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5.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xr:revisionPtr revIDLastSave="0" documentId="13_ncr:1_{2FFD22C9-37E1-408E-BEDB-2E0464F11974}" xr6:coauthVersionLast="47" xr6:coauthVersionMax="47" xr10:uidLastSave="{00000000-0000-0000-0000-000000000000}"/>
  <bookViews>
    <workbookView xWindow="-120" yWindow="-120" windowWidth="29040" windowHeight="15840" xr2:uid="{00000000-000D-0000-FFFF-FFFF00000000}"/>
  </bookViews>
  <sheets>
    <sheet name="一覧" sheetId="9" r:id="rId1"/>
    <sheet name="様式１及び様式１－２" sheetId="1" r:id="rId2"/>
    <sheet name="対象経費内訳詳細（①から④の場合）" sheetId="14" r:id="rId3"/>
    <sheet name="危険手当等内訳表" sheetId="22" r:id="rId4"/>
    <sheet name="衛生・防護用品内訳表" sheetId="17" r:id="rId5"/>
    <sheet name="按分表" sheetId="20" r:id="rId6"/>
    <sheet name="様式２（理由書）（④の場合）" sheetId="2" r:id="rId7"/>
    <sheet name="様式３（療養者名簿）（⑤の場合）" sheetId="10" r:id="rId8"/>
    <sheet name="療養者名簿  (追加補助積算シート)" sheetId="11" r:id="rId9"/>
    <sheet name="様式４－１（チェックリスト）" sheetId="5" r:id="rId10"/>
    <sheet name="様式４ー２（チェックリスト）" sheetId="19" r:id="rId11"/>
    <sheet name="居宅サービス切替（⑥の場合）" sheetId="16" r:id="rId12"/>
    <sheet name="協力支援（⑦の場合）" sheetId="15" r:id="rId13"/>
    <sheet name="委任状" sheetId="7" r:id="rId14"/>
    <sheet name="感染状況報告書" sheetId="18" r:id="rId15"/>
  </sheets>
  <externalReferences>
    <externalReference r:id="rId16"/>
  </externalReferences>
  <definedNames>
    <definedName name="①" localSheetId="11">'居宅サービス切替（⑥の場合）'!#REF!</definedName>
    <definedName name="①" localSheetId="12">'協力支援（⑦の場合）'!#REF!</definedName>
    <definedName name="①" localSheetId="2">'対象経費内訳詳細（①から④の場合）'!$AZ$2:$BH$2</definedName>
    <definedName name="①">'様式１及び様式１－２'!#REF!</definedName>
    <definedName name="②" localSheetId="11">'居宅サービス切替（⑥の場合）'!#REF!</definedName>
    <definedName name="②" localSheetId="12">'協力支援（⑦の場合）'!#REF!</definedName>
    <definedName name="②" localSheetId="2">'対象経費内訳詳細（①から④の場合）'!$AZ$3:$BH$3</definedName>
    <definedName name="②">'様式１及び様式１－２'!#REF!</definedName>
    <definedName name="③" localSheetId="11">'居宅サービス切替（⑥の場合）'!#REF!</definedName>
    <definedName name="③" localSheetId="12">'協力支援（⑦の場合）'!#REF!</definedName>
    <definedName name="③" localSheetId="2">'対象経費内訳詳細（①から④の場合）'!$AZ$4:$BH$4</definedName>
    <definedName name="③">'様式１及び様式１－２'!#REF!</definedName>
    <definedName name="④" localSheetId="11">'居宅サービス切替（⑥の場合）'!#REF!</definedName>
    <definedName name="④" localSheetId="12">'協力支援（⑦の場合）'!#REF!</definedName>
    <definedName name="④" localSheetId="2">'対象経費内訳詳細（①から④の場合）'!$AZ$5:$BH$5</definedName>
    <definedName name="④">'様式１及び様式１－２'!#REF!</definedName>
    <definedName name="⑤" localSheetId="11">'居宅サービス切替（⑥の場合）'!#REF!</definedName>
    <definedName name="⑤" localSheetId="12">'協力支援（⑦の場合）'!#REF!</definedName>
    <definedName name="⑤" localSheetId="2">'対象経費内訳詳細（①から④の場合）'!$AZ$7:$BH$7</definedName>
    <definedName name="⑤">'様式１及び様式１－２'!#REF!</definedName>
    <definedName name="⑥" localSheetId="11">'居宅サービス切替（⑥の場合）'!#REF!</definedName>
    <definedName name="⑥" localSheetId="12">'協力支援（⑦の場合）'!#REF!</definedName>
    <definedName name="⑥" localSheetId="2">'対象経費内訳詳細（①から④の場合）'!$AZ$9:$BH$9</definedName>
    <definedName name="⑥">'様式１及び様式１－２'!#REF!</definedName>
    <definedName name="⑦" localSheetId="11">'居宅サービス切替（⑥の場合）'!#REF!</definedName>
    <definedName name="⑦" localSheetId="12">'協力支援（⑦の場合）'!#REF!</definedName>
    <definedName name="⑦" localSheetId="2">'対象経費内訳詳細（①から④の場合）'!$AZ$11:$BH$11</definedName>
    <definedName name="⑦">'様式１及び様式１－２'!$BX$11</definedName>
    <definedName name="_xlnm.Print_Area" localSheetId="13">委任状!$A$1:$AP$39</definedName>
    <definedName name="_xlnm.Print_Area" localSheetId="4">衛生・防護用品内訳表!$A$1:$M$81</definedName>
    <definedName name="_xlnm.Print_Area" localSheetId="14">感染状況報告書!$A$1:$X$52</definedName>
    <definedName name="_xlnm.Print_Area" localSheetId="3">危険手当等内訳表!$A$1:$U$66</definedName>
    <definedName name="_xlnm.Print_Area" localSheetId="11">'居宅サービス切替（⑥の場合）'!$A$1:$AJ$31</definedName>
    <definedName name="_xlnm.Print_Area" localSheetId="12">'協力支援（⑦の場合）'!$A$1:$AJ$37</definedName>
    <definedName name="_xlnm.Print_Area" localSheetId="2">'対象経費内訳詳細（①から④の場合）'!$A$1:$AJ$77</definedName>
    <definedName name="_xlnm.Print_Area" localSheetId="1">'様式１及び様式１－２'!$A$1:$AJ$121</definedName>
    <definedName name="_xlnm.Print_Area" localSheetId="6">'様式２（理由書）（④の場合）'!$A$1:$AJ$107</definedName>
    <definedName name="_xlnm.Print_Area" localSheetId="7">'様式３（療養者名簿）（⑤の場合）'!$A$1:$AX$119</definedName>
    <definedName name="_xlnm.Print_Area" localSheetId="9">'様式４－１（チェックリスト）'!$A$1:$AJ$40</definedName>
    <definedName name="_xlnm.Print_Area" localSheetId="10">'様式４ー２（チェックリスト）'!$A$1:$AJ$31</definedName>
    <definedName name="_xlnm.Print_Area" localSheetId="8">'療養者名簿  (追加補助積算シート)'!$A$1:$ABD$85</definedName>
    <definedName name="_xlnm.Print_Titles" localSheetId="7">'様式３（療養者名簿）（⑤の場合）'!$24:$24</definedName>
    <definedName name="_xlnm.Print_Titles" localSheetId="8">'療養者名簿  (追加補助積算シート)'!$A:$A,'療養者名簿  (追加補助積算シート)'!$4:$19</definedName>
    <definedName name="サービス付き高齢者住宅＿定員29人以下" localSheetId="11">'居宅サービス切替（⑥の場合）'!#REF!</definedName>
    <definedName name="サービス付き高齢者住宅＿定員29人以下" localSheetId="12">'協力支援（⑦の場合）'!#REF!</definedName>
    <definedName name="サービス付き高齢者住宅＿定員29人以下" localSheetId="2">'対象経費内訳詳細（①から④の場合）'!#REF!</definedName>
    <definedName name="サービス付き高齢者住宅＿定員29人以下">'様式１及び様式１－２'!$BL$39:$BP$39</definedName>
    <definedName name="サービス付き高齢者住宅＿定員29人以下＿その他" localSheetId="11">'居宅サービス切替（⑥の場合）'!#REF!</definedName>
    <definedName name="サービス付き高齢者住宅＿定員29人以下＿その他" localSheetId="12">'協力支援（⑦の場合）'!#REF!</definedName>
    <definedName name="サービス付き高齢者住宅＿定員29人以下＿その他" localSheetId="2">'対象経費内訳詳細（①から④の場合）'!#REF!</definedName>
    <definedName name="サービス付き高齢者住宅＿定員29人以下＿その他">'様式１及び様式１－２'!$BS$39:$BU$39</definedName>
    <definedName name="サービス付き高齢者住宅＿定員30人以上" localSheetId="11">'居宅サービス切替（⑥の場合）'!#REF!</definedName>
    <definedName name="サービス付き高齢者住宅＿定員30人以上" localSheetId="12">'協力支援（⑦の場合）'!#REF!</definedName>
    <definedName name="サービス付き高齢者住宅＿定員30人以上" localSheetId="2">'対象経費内訳詳細（①から④の場合）'!#REF!</definedName>
    <definedName name="サービス付き高齢者住宅＿定員30人以上">'様式１及び様式１－２'!$BL$38:$BP$38</definedName>
    <definedName name="サービス付き高齢者住宅＿定員30人以上＿その他" localSheetId="11">'居宅サービス切替（⑥の場合）'!#REF!</definedName>
    <definedName name="サービス付き高齢者住宅＿定員30人以上＿その他" localSheetId="12">'協力支援（⑦の場合）'!#REF!</definedName>
    <definedName name="サービス付き高齢者住宅＿定員30人以上＿その他" localSheetId="2">'対象経費内訳詳細（①から④の場合）'!#REF!</definedName>
    <definedName name="サービス付き高齢者住宅＿定員30人以上＿その他">'様式１及び様式１－２'!$BS$38:$BU$38</definedName>
    <definedName name="まるばつ">[1]リスト・集計用!$A$2:$A$3</definedName>
    <definedName name="介護医療院" localSheetId="11">'居宅サービス切替（⑥の場合）'!#REF!</definedName>
    <definedName name="介護医療院" localSheetId="12">'協力支援（⑦の場合）'!#REF!</definedName>
    <definedName name="介護医療院" localSheetId="2">'対象経費内訳詳細（①から④の場合）'!#REF!</definedName>
    <definedName name="介護医療院">'様式１及び様式１－２'!$BL$29:$BP$29</definedName>
    <definedName name="介護医療院＿その他" localSheetId="11">'居宅サービス切替（⑥の場合）'!#REF!</definedName>
    <definedName name="介護医療院＿その他" localSheetId="12">'協力支援（⑦の場合）'!#REF!</definedName>
    <definedName name="介護医療院＿その他" localSheetId="2">'対象経費内訳詳細（①から④の場合）'!#REF!</definedName>
    <definedName name="介護医療院＿その他">'様式１及び様式１－２'!$BS$29:$BU$29</definedName>
    <definedName name="介護予防ケアマネジメント" localSheetId="11">'居宅サービス切替（⑥の場合）'!#REF!</definedName>
    <definedName name="介護予防ケアマネジメント" localSheetId="12">'協力支援（⑦の場合）'!#REF!</definedName>
    <definedName name="介護予防ケアマネジメント" localSheetId="2">'対象経費内訳詳細（①から④の場合）'!#REF!</definedName>
    <definedName name="介護予防ケアマネジメント">'様式１及び様式１－２'!$BL$23:$BP$23</definedName>
    <definedName name="介護予防ケアマネジメント＿その他" localSheetId="11">'居宅サービス切替（⑥の場合）'!#REF!</definedName>
    <definedName name="介護予防ケアマネジメント＿その他" localSheetId="12">'協力支援（⑦の場合）'!#REF!</definedName>
    <definedName name="介護予防ケアマネジメント＿その他" localSheetId="2">'対象経費内訳詳細（①から④の場合）'!#REF!</definedName>
    <definedName name="介護予防ケアマネジメント＿その他">'様式１及び様式１－２'!$BS$23:$BU$23</definedName>
    <definedName name="介護療養型医療施設" localSheetId="11">'居宅サービス切替（⑥の場合）'!#REF!</definedName>
    <definedName name="介護療養型医療施設" localSheetId="12">'協力支援（⑦の場合）'!#REF!</definedName>
    <definedName name="介護療養型医療施設" localSheetId="2">'対象経費内訳詳細（①から④の場合）'!#REF!</definedName>
    <definedName name="介護療養型医療施設">'様式１及び様式１－２'!$BL$30:$BP$30</definedName>
    <definedName name="介護療養型医療施設＿その他" localSheetId="11">'居宅サービス切替（⑥の場合）'!#REF!</definedName>
    <definedName name="介護療養型医療施設＿その他" localSheetId="12">'協力支援（⑦の場合）'!#REF!</definedName>
    <definedName name="介護療養型医療施設＿その他" localSheetId="2">'対象経費内訳詳細（①から④の場合）'!#REF!</definedName>
    <definedName name="介護療養型医療施設＿その他">'様式１及び様式１－２'!$BS$30:$BU$30</definedName>
    <definedName name="介護老人福祉施設" localSheetId="11">'居宅サービス切替（⑥の場合）'!#REF!</definedName>
    <definedName name="介護老人福祉施設" localSheetId="12">'協力支援（⑦の場合）'!#REF!</definedName>
    <definedName name="介護老人福祉施設" localSheetId="2">'対象経費内訳詳細（①から④の場合）'!#REF!</definedName>
    <definedName name="介護老人福祉施設">'様式１及び様式１－２'!$BL$26:$BP$26</definedName>
    <definedName name="介護老人福祉施設＿その他" localSheetId="11">'居宅サービス切替（⑥の場合）'!#REF!</definedName>
    <definedName name="介護老人福祉施設＿その他" localSheetId="12">'協力支援（⑦の場合）'!#REF!</definedName>
    <definedName name="介護老人福祉施設＿その他" localSheetId="2">'対象経費内訳詳細（①から④の場合）'!#REF!</definedName>
    <definedName name="介護老人福祉施設＿その他">'様式１及び様式１－２'!$BS$26:$BU$26</definedName>
    <definedName name="介護老人保健施設" localSheetId="11">'居宅サービス切替（⑥の場合）'!#REF!</definedName>
    <definedName name="介護老人保健施設" localSheetId="12">'協力支援（⑦の場合）'!#REF!</definedName>
    <definedName name="介護老人保健施設" localSheetId="2">'対象経費内訳詳細（①から④の場合）'!#REF!</definedName>
    <definedName name="介護老人保健施設">'様式１及び様式１－２'!$BL$28:$BP$28</definedName>
    <definedName name="介護老人保健施設＿その他" localSheetId="11">'居宅サービス切替（⑥の場合）'!#REF!</definedName>
    <definedName name="介護老人保健施設＿その他" localSheetId="12">'協力支援（⑦の場合）'!#REF!</definedName>
    <definedName name="介護老人保健施設＿その他" localSheetId="2">'対象経費内訳詳細（①から④の場合）'!#REF!</definedName>
    <definedName name="介護老人保健施設＿その他">'様式１及び様式１－２'!$BS$28:$BU$28</definedName>
    <definedName name="看護小規模多機能型居宅介護" localSheetId="11">'居宅サービス切替（⑥の場合）'!#REF!</definedName>
    <definedName name="看護小規模多機能型居宅介護" localSheetId="12">'協力支援（⑦の場合）'!#REF!</definedName>
    <definedName name="看護小規模多機能型居宅介護" localSheetId="2">'対象経費内訳詳細（①から④の場合）'!#REF!</definedName>
    <definedName name="看護小規模多機能型居宅介護">'様式１及び様式１－２'!$BL$25:$BP$25</definedName>
    <definedName name="看護小規模多機能型居宅介護＿その他" localSheetId="11">'居宅サービス切替（⑥の場合）'!#REF!</definedName>
    <definedName name="看護小規模多機能型居宅介護＿その他" localSheetId="12">'協力支援（⑦の場合）'!#REF!</definedName>
    <definedName name="看護小規模多機能型居宅介護＿その他" localSheetId="2">'対象経費内訳詳細（①から④の場合）'!#REF!</definedName>
    <definedName name="看護小規模多機能型居宅介護＿その他" localSheetId="7">'様式１及び様式１－２'!#REF!</definedName>
    <definedName name="看護小規模多機能型居宅介護＿その他" localSheetId="8">'様式１及び様式１－２'!#REF!</definedName>
    <definedName name="看護小規模多機能型居宅介護＿その他">'様式１及び様式１－２'!$BS$25:$BU$25</definedName>
    <definedName name="居宅介護支援" localSheetId="11">'居宅サービス切替（⑥の場合）'!#REF!</definedName>
    <definedName name="居宅介護支援" localSheetId="12">'協力支援（⑦の場合）'!#REF!</definedName>
    <definedName name="居宅介護支援" localSheetId="2">'対象経費内訳詳細（①から④の場合）'!#REF!</definedName>
    <definedName name="居宅介護支援">'様式１及び様式１－２'!$BL$19:$BP$19</definedName>
    <definedName name="居宅介護支援＿その他" localSheetId="11">'居宅サービス切替（⑥の場合）'!#REF!</definedName>
    <definedName name="居宅介護支援＿その他" localSheetId="12">'協力支援（⑦の場合）'!#REF!</definedName>
    <definedName name="居宅介護支援＿その他" localSheetId="2">'対象経費内訳詳細（①から④の場合）'!#REF!</definedName>
    <definedName name="居宅介護支援＿その他">'様式１及び様式１－２'!$BS$19:$BU$19</definedName>
    <definedName name="居宅療養管理指導" localSheetId="11">'居宅サービス切替（⑥の場合）'!#REF!</definedName>
    <definedName name="居宅療養管理指導" localSheetId="12">'協力支援（⑦の場合）'!#REF!</definedName>
    <definedName name="居宅療養管理指導" localSheetId="2">'対象経費内訳詳細（①から④の場合）'!#REF!</definedName>
    <definedName name="居宅療養管理指導">'様式１及び様式１－２'!$BL$21:$BP$21</definedName>
    <definedName name="居宅療養管理指導＿その他" localSheetId="11">'居宅サービス切替（⑥の場合）'!#REF!</definedName>
    <definedName name="居宅療養管理指導＿その他" localSheetId="12">'協力支援（⑦の場合）'!#REF!</definedName>
    <definedName name="居宅療養管理指導＿その他" localSheetId="2">'対象経費内訳詳細（①から④の場合）'!#REF!</definedName>
    <definedName name="居宅療養管理指導＿その他">'様式１及び様式１－２'!$BS$21:$BU$21</definedName>
    <definedName name="軽費老人ホーム＿定員29人以下" localSheetId="11">'居宅サービス切替（⑥の場合）'!#REF!</definedName>
    <definedName name="軽費老人ホーム＿定員29人以下" localSheetId="12">'協力支援（⑦の場合）'!#REF!</definedName>
    <definedName name="軽費老人ホーム＿定員29人以下" localSheetId="2">'対象経費内訳詳細（①から④の場合）'!#REF!</definedName>
    <definedName name="軽費老人ホーム＿定員29人以下">'様式１及び様式１－２'!$BL$35:$BP$35</definedName>
    <definedName name="軽費老人ホーム＿定員29人以下＿その他" localSheetId="11">'居宅サービス切替（⑥の場合）'!#REF!</definedName>
    <definedName name="軽費老人ホーム＿定員29人以下＿その他" localSheetId="12">'協力支援（⑦の場合）'!#REF!</definedName>
    <definedName name="軽費老人ホーム＿定員29人以下＿その他" localSheetId="2">'対象経費内訳詳細（①から④の場合）'!#REF!</definedName>
    <definedName name="軽費老人ホーム＿定員29人以下＿その他">'様式１及び様式１－２'!$BS$35:$BU$35</definedName>
    <definedName name="軽費老人ホーム＿定員30人以上" localSheetId="11">'居宅サービス切替（⑥の場合）'!#REF!</definedName>
    <definedName name="軽費老人ホーム＿定員30人以上" localSheetId="12">'協力支援（⑦の場合）'!#REF!</definedName>
    <definedName name="軽費老人ホーム＿定員30人以上" localSheetId="2">'対象経費内訳詳細（①から④の場合）'!#REF!</definedName>
    <definedName name="軽費老人ホーム＿定員30人以上">'様式１及び様式１－２'!$BL$34:$BP$34</definedName>
    <definedName name="軽費老人ホーム＿定員30人以上＿その他" localSheetId="11">'居宅サービス切替（⑥の場合）'!#REF!</definedName>
    <definedName name="軽費老人ホーム＿定員30人以上＿その他" localSheetId="12">'協力支援（⑦の場合）'!#REF!</definedName>
    <definedName name="軽費老人ホーム＿定員30人以上＿その他" localSheetId="2">'対象経費内訳詳細（①から④の場合）'!#REF!</definedName>
    <definedName name="軽費老人ホーム＿定員30人以上＿その他">'様式１及び様式１－２'!$BS$34:$BU$34</definedName>
    <definedName name="実施事業種別">'様式１及び様式１－２'!$BK$2:$BP$39</definedName>
    <definedName name="小規模多機能型居宅介護" localSheetId="11">'居宅サービス切替（⑥の場合）'!#REF!</definedName>
    <definedName name="小規模多機能型居宅介護" localSheetId="12">'協力支援（⑦の場合）'!#REF!</definedName>
    <definedName name="小規模多機能型居宅介護" localSheetId="2">'対象経費内訳詳細（①から④の場合）'!#REF!</definedName>
    <definedName name="小規模多機能型居宅介護">'様式１及び様式１－２'!$BL$24:$BP$24</definedName>
    <definedName name="小規模多機能型居宅介護＿その他" localSheetId="11">'居宅サービス切替（⑥の場合）'!#REF!</definedName>
    <definedName name="小規模多機能型居宅介護＿その他" localSheetId="12">'協力支援（⑦の場合）'!#REF!</definedName>
    <definedName name="小規模多機能型居宅介護＿その他" localSheetId="2">'対象経費内訳詳細（①から④の場合）'!#REF!</definedName>
    <definedName name="小規模多機能型居宅介護＿その他">'様式１及び様式１－２'!$BS$24:$BU$24</definedName>
    <definedName name="対象種別" localSheetId="6">'様式２（理由書）（④の場合）'!$AO$2:$AO$15</definedName>
    <definedName name="対象種別" localSheetId="7">'様式３（療養者名簿）（⑤の場合）'!$DQ$2:$DQ$17</definedName>
    <definedName name="対象種別" localSheetId="8">'療養者名簿  (追加補助積算シート)'!$B$119:$B$134</definedName>
    <definedName name="対象種別">#REF!</definedName>
    <definedName name="短期入所生活介護" localSheetId="11">'居宅サービス切替（⑥の場合）'!#REF!</definedName>
    <definedName name="短期入所生活介護" localSheetId="12">'協力支援（⑦の場合）'!#REF!</definedName>
    <definedName name="短期入所生活介護" localSheetId="2">'対象経費内訳詳細（①から④の場合）'!#REF!</definedName>
    <definedName name="短期入所生活介護" localSheetId="7">'様式３（療養者名簿）（⑤の場合）'!$DQ$3:$DQ$8</definedName>
    <definedName name="短期入所生活介護" localSheetId="8">'療養者名簿  (追加補助積算シート)'!$B$120:$B$126</definedName>
    <definedName name="短期入所生活介護">'様式１及び様式１－２'!$BL$11:$BP$11</definedName>
    <definedName name="短期入所生活介護＿その他" localSheetId="11">'居宅サービス切替（⑥の場合）'!#REF!</definedName>
    <definedName name="短期入所生活介護＿その他" localSheetId="12">'協力支援（⑦の場合）'!#REF!</definedName>
    <definedName name="短期入所生活介護＿その他" localSheetId="2">'対象経費内訳詳細（①から④の場合）'!#REF!</definedName>
    <definedName name="短期入所生活介護＿その他">'様式１及び様式１－２'!$BS$11:$BU$11</definedName>
    <definedName name="短期入所療養介護" localSheetId="11">'居宅サービス切替（⑥の場合）'!#REF!</definedName>
    <definedName name="短期入所療養介護" localSheetId="12">'協力支援（⑦の場合）'!#REF!</definedName>
    <definedName name="短期入所療養介護" localSheetId="2">'対象経費内訳詳細（①から④の場合）'!#REF!</definedName>
    <definedName name="短期入所療養介護">'様式１及び様式１－２'!$BL$12:$BP$12</definedName>
    <definedName name="短期入所療養介護＿その他" localSheetId="11">'居宅サービス切替（⑥の場合）'!#REF!</definedName>
    <definedName name="短期入所療養介護＿その他" localSheetId="12">'協力支援（⑦の場合）'!#REF!</definedName>
    <definedName name="短期入所療養介護＿その他" localSheetId="2">'対象経費内訳詳細（①から④の場合）'!#REF!</definedName>
    <definedName name="短期入所療養介護＿その他">'様式１及び様式１－２'!$BS$12:$BU$12</definedName>
    <definedName name="地域密着型介護老人福祉施設" localSheetId="11">'居宅サービス切替（⑥の場合）'!#REF!</definedName>
    <definedName name="地域密着型介護老人福祉施設" localSheetId="12">'協力支援（⑦の場合）'!#REF!</definedName>
    <definedName name="地域密着型介護老人福祉施設" localSheetId="2">'対象経費内訳詳細（①から④の場合）'!#REF!</definedName>
    <definedName name="地域密着型介護老人福祉施設">'様式１及び様式１－２'!$BL$27:$BP$27</definedName>
    <definedName name="地域密着型介護老人福祉施設＿その他" localSheetId="11">'居宅サービス切替（⑥の場合）'!#REF!</definedName>
    <definedName name="地域密着型介護老人福祉施設＿その他" localSheetId="12">'協力支援（⑦の場合）'!#REF!</definedName>
    <definedName name="地域密着型介護老人福祉施設＿その他" localSheetId="2">'対象経費内訳詳細（①から④の場合）'!#REF!</definedName>
    <definedName name="地域密着型介護老人福祉施設＿その他">'様式１及び様式１－２'!$BS$27:$BU$27</definedName>
    <definedName name="地域密着型通所介護" localSheetId="11">'居宅サービス切替（⑥の場合）'!#REF!</definedName>
    <definedName name="地域密着型通所介護" localSheetId="12">'協力支援（⑦の場合）'!#REF!</definedName>
    <definedName name="地域密着型通所介護" localSheetId="2">'対象経費内訳詳細（①から④の場合）'!#REF!</definedName>
    <definedName name="地域密着型通所介護">'様式１及び様式１－２'!$BL$5:$BP$5</definedName>
    <definedName name="地域密着型通所介護＿その他" localSheetId="11">'居宅サービス切替（⑥の場合）'!#REF!</definedName>
    <definedName name="地域密着型通所介護＿その他" localSheetId="12">'協力支援（⑦の場合）'!#REF!</definedName>
    <definedName name="地域密着型通所介護＿その他" localSheetId="2">'対象経費内訳詳細（①から④の場合）'!#REF!</definedName>
    <definedName name="地域密着型通所介護＿その他">'様式１及び様式１－２'!$BS$5:$BU$5</definedName>
    <definedName name="通所リハビリテーション＿大規模型＿Ⅰ" localSheetId="11">'居宅サービス切替（⑥の場合）'!#REF!</definedName>
    <definedName name="通所リハビリテーション＿大規模型＿Ⅰ" localSheetId="12">'協力支援（⑦の場合）'!#REF!</definedName>
    <definedName name="通所リハビリテーション＿大規模型＿Ⅰ" localSheetId="2">'対象経費内訳詳細（①から④の場合）'!#REF!</definedName>
    <definedName name="通所リハビリテーション＿大規模型＿Ⅰ">'様式１及び様式１－２'!$BL$8:$BP$8</definedName>
    <definedName name="通所リハビリテーション＿大規模型＿Ⅰ＿その他" localSheetId="11">'居宅サービス切替（⑥の場合）'!#REF!</definedName>
    <definedName name="通所リハビリテーション＿大規模型＿Ⅰ＿その他" localSheetId="12">'協力支援（⑦の場合）'!#REF!</definedName>
    <definedName name="通所リハビリテーション＿大規模型＿Ⅰ＿その他" localSheetId="2">'対象経費内訳詳細（①から④の場合）'!#REF!</definedName>
    <definedName name="通所リハビリテーション＿大規模型＿Ⅰ＿その他">'様式１及び様式１－２'!$BS$8:$BU$8</definedName>
    <definedName name="通所リハビリテーション＿大規模型＿Ⅱ" localSheetId="11">'居宅サービス切替（⑥の場合）'!#REF!</definedName>
    <definedName name="通所リハビリテーション＿大規模型＿Ⅱ" localSheetId="12">'協力支援（⑦の場合）'!#REF!</definedName>
    <definedName name="通所リハビリテーション＿大規模型＿Ⅱ" localSheetId="2">'対象経費内訳詳細（①から④の場合）'!#REF!</definedName>
    <definedName name="通所リハビリテーション＿大規模型＿Ⅱ">'様式１及び様式１－２'!$BL$9:$BP$9</definedName>
    <definedName name="通所リハビリテーション＿大規模型＿Ⅱ＿その他" localSheetId="11">'居宅サービス切替（⑥の場合）'!#REF!</definedName>
    <definedName name="通所リハビリテーション＿大規模型＿Ⅱ＿その他" localSheetId="12">'協力支援（⑦の場合）'!#REF!</definedName>
    <definedName name="通所リハビリテーション＿大規模型＿Ⅱ＿その他" localSheetId="2">'対象経費内訳詳細（①から④の場合）'!#REF!</definedName>
    <definedName name="通所リハビリテーション＿大規模型＿Ⅱ＿その他">'様式１及び様式１－２'!$BS$9:$BU$9</definedName>
    <definedName name="通所リハビリテーション＿通常規模" localSheetId="11">'居宅サービス切替（⑥の場合）'!#REF!</definedName>
    <definedName name="通所リハビリテーション＿通常規模" localSheetId="12">'協力支援（⑦の場合）'!#REF!</definedName>
    <definedName name="通所リハビリテーション＿通常規模" localSheetId="2">'対象経費内訳詳細（①から④の場合）'!#REF!</definedName>
    <definedName name="通所リハビリテーション＿通常規模">'様式１及び様式１－２'!$BL$7:$BP$7</definedName>
    <definedName name="通所リハビリテーション＿通常規模＿その他" localSheetId="11">'居宅サービス切替（⑥の場合）'!#REF!</definedName>
    <definedName name="通所リハビリテーション＿通常規模＿その他" localSheetId="12">'協力支援（⑦の場合）'!#REF!</definedName>
    <definedName name="通所リハビリテーション＿通常規模＿その他" localSheetId="2">'対象経費内訳詳細（①から④の場合）'!#REF!</definedName>
    <definedName name="通所リハビリテーション＿通常規模＿その他">'様式１及び様式１－２'!$BS$7:$BU$7</definedName>
    <definedName name="通所介護＿大規模型＿Ⅰ" localSheetId="11">'居宅サービス切替（⑥の場合）'!#REF!</definedName>
    <definedName name="通所介護＿大規模型＿Ⅰ" localSheetId="12">'協力支援（⑦の場合）'!#REF!</definedName>
    <definedName name="通所介護＿大規模型＿Ⅰ" localSheetId="2">'対象経費内訳詳細（①から④の場合）'!#REF!</definedName>
    <definedName name="通所介護＿大規模型＿Ⅰ">'様式１及び様式１－２'!$BL$3:$BP$3</definedName>
    <definedName name="通所介護＿大規模型＿Ⅰ＿その他" localSheetId="11">'居宅サービス切替（⑥の場合）'!#REF!</definedName>
    <definedName name="通所介護＿大規模型＿Ⅰ＿その他" localSheetId="12">'協力支援（⑦の場合）'!#REF!</definedName>
    <definedName name="通所介護＿大規模型＿Ⅰ＿その他" localSheetId="2">'対象経費内訳詳細（①から④の場合）'!#REF!</definedName>
    <definedName name="通所介護＿大規模型＿Ⅰ＿その他">'様式１及び様式１－２'!$BS$3:$BU$3</definedName>
    <definedName name="通所介護＿大規模型＿Ⅱ" localSheetId="11">'居宅サービス切替（⑥の場合）'!#REF!</definedName>
    <definedName name="通所介護＿大規模型＿Ⅱ" localSheetId="12">'協力支援（⑦の場合）'!#REF!</definedName>
    <definedName name="通所介護＿大規模型＿Ⅱ" localSheetId="2">'対象経費内訳詳細（①から④の場合）'!#REF!</definedName>
    <definedName name="通所介護＿大規模型＿Ⅱ">'様式１及び様式１－２'!$BL$4:$BP$4</definedName>
    <definedName name="通所介護＿大規模型＿Ⅱ＿その他" localSheetId="11">'居宅サービス切替（⑥の場合）'!#REF!</definedName>
    <definedName name="通所介護＿大規模型＿Ⅱ＿その他" localSheetId="12">'協力支援（⑦の場合）'!#REF!</definedName>
    <definedName name="通所介護＿大規模型＿Ⅱ＿その他" localSheetId="2">'対象経費内訳詳細（①から④の場合）'!#REF!</definedName>
    <definedName name="通所介護＿大規模型＿Ⅱ＿その他">'様式１及び様式１－２'!$BS$4:$BU$4</definedName>
    <definedName name="通所介護＿通常規模" localSheetId="11">'居宅サービス切替（⑥の場合）'!#REF!</definedName>
    <definedName name="通所介護＿通常規模" localSheetId="12">'協力支援（⑦の場合）'!#REF!</definedName>
    <definedName name="通所介護＿通常規模" localSheetId="2">'対象経費内訳詳細（①から④の場合）'!#REF!</definedName>
    <definedName name="通所介護＿通常規模">'様式１及び様式１－２'!$BL$2:$BP$2</definedName>
    <definedName name="通所介護＿通常規模＿その他" localSheetId="11">'居宅サービス切替（⑥の場合）'!#REF!</definedName>
    <definedName name="通所介護＿通常規模＿その他" localSheetId="12">'協力支援（⑦の場合）'!#REF!</definedName>
    <definedName name="通所介護＿通常規模＿その他" localSheetId="2">'対象経費内訳詳細（①から④の場合）'!#REF!</definedName>
    <definedName name="通所介護＿通常規模＿その他">'様式１及び様式１－２'!$BS$2:$BU$2</definedName>
    <definedName name="通所型サービス" localSheetId="11">'居宅サービス切替（⑥の場合）'!#REF!</definedName>
    <definedName name="通所型サービス" localSheetId="12">'協力支援（⑦の場合）'!#REF!</definedName>
    <definedName name="通所型サービス" localSheetId="2">'対象経費内訳詳細（①から④の場合）'!#REF!</definedName>
    <definedName name="通所型サービス">'様式１及び様式１－２'!$BL$10:$BP$10</definedName>
    <definedName name="通所型サービス＿その他" localSheetId="11">'居宅サービス切替（⑥の場合）'!#REF!</definedName>
    <definedName name="通所型サービス＿その他" localSheetId="12">'協力支援（⑦の場合）'!#REF!</definedName>
    <definedName name="通所型サービス＿その他" localSheetId="2">'対象経費内訳詳細（①から④の場合）'!#REF!</definedName>
    <definedName name="通所型サービス＿その他">'様式１及び様式１－２'!$BS$10:$BU$10</definedName>
    <definedName name="定期巡回・随時対応型訪問介護看護" localSheetId="11">'居宅サービス切替（⑥の場合）'!#REF!</definedName>
    <definedName name="定期巡回・随時対応型訪問介護看護" localSheetId="12">'協力支援（⑦の場合）'!#REF!</definedName>
    <definedName name="定期巡回・随時対応型訪問介護看護" localSheetId="2">'対象経費内訳詳細（①から④の場合）'!#REF!</definedName>
    <definedName name="定期巡回・随時対応型訪問介護看護">'様式１及び様式１－２'!$BL$17:$BP$17</definedName>
    <definedName name="定期巡回・随時対応型訪問介護看護＿その他" localSheetId="11">'居宅サービス切替（⑥の場合）'!#REF!</definedName>
    <definedName name="定期巡回・随時対応型訪問介護看護＿その他" localSheetId="12">'協力支援（⑦の場合）'!#REF!</definedName>
    <definedName name="定期巡回・随時対応型訪問介護看護＿その他" localSheetId="2">'対象経費内訳詳細（①から④の場合）'!#REF!</definedName>
    <definedName name="定期巡回・随時対応型訪問介護看護＿その他">'様式１及び様式１－２'!$BS$17:$BU$17</definedName>
    <definedName name="認知症対応型共同生活介護" localSheetId="11">'居宅サービス切替（⑥の場合）'!#REF!</definedName>
    <definedName name="認知症対応型共同生活介護" localSheetId="12">'協力支援（⑦の場合）'!#REF!</definedName>
    <definedName name="認知症対応型共同生活介護" localSheetId="2">'対象経費内訳詳細（①から④の場合）'!#REF!</definedName>
    <definedName name="認知症対応型共同生活介護">'様式１及び様式１－２'!$BL$31:$BP$31</definedName>
    <definedName name="認知症対応型共同生活介護＿その他" localSheetId="11">'居宅サービス切替（⑥の場合）'!#REF!</definedName>
    <definedName name="認知症対応型共同生活介護＿その他" localSheetId="12">'協力支援（⑦の場合）'!#REF!</definedName>
    <definedName name="認知症対応型共同生活介護＿その他" localSheetId="2">'対象経費内訳詳細（①から④の場合）'!#REF!</definedName>
    <definedName name="認知症対応型共同生活介護＿その他">'様式１及び様式１－２'!$BS$31:$BU$31</definedName>
    <definedName name="認知症対応型通所介護" localSheetId="11">'居宅サービス切替（⑥の場合）'!#REF!</definedName>
    <definedName name="認知症対応型通所介護" localSheetId="12">'協力支援（⑦の場合）'!#REF!</definedName>
    <definedName name="認知症対応型通所介護" localSheetId="2">'対象経費内訳詳細（①から④の場合）'!#REF!</definedName>
    <definedName name="認知症対応型通所介護">'様式１及び様式１－２'!$BL$6:$BP$6</definedName>
    <definedName name="認知症対応型通所介護＿その他" localSheetId="11">'居宅サービス切替（⑥の場合）'!#REF!</definedName>
    <definedName name="認知症対応型通所介護＿その他" localSheetId="12">'協力支援（⑦の場合）'!#REF!</definedName>
    <definedName name="認知症対応型通所介護＿その他" localSheetId="2">'対象経費内訳詳細（①から④の場合）'!#REF!</definedName>
    <definedName name="認知症対応型通所介護＿その他">'様式１及び様式１－２'!$BS$6:$BU$6</definedName>
    <definedName name="福祉用具貸与">'様式１及び様式１－２'!$BL$20:$BP$20</definedName>
    <definedName name="福祉用具貸与＿その他" localSheetId="11">'居宅サービス切替（⑥の場合）'!#REF!</definedName>
    <definedName name="福祉用具貸与＿その他" localSheetId="12">'協力支援（⑦の場合）'!#REF!</definedName>
    <definedName name="福祉用具貸与＿その他" localSheetId="2">'対象経費内訳詳細（①から④の場合）'!#REF!</definedName>
    <definedName name="福祉用具貸与＿その他">'様式１及び様式１－２'!$BS$20:$BU$20</definedName>
    <definedName name="訪問リハビリテーション" localSheetId="11">'居宅サービス切替（⑥の場合）'!#REF!</definedName>
    <definedName name="訪問リハビリテーション" localSheetId="12">'協力支援（⑦の場合）'!#REF!</definedName>
    <definedName name="訪問リハビリテーション" localSheetId="2">'対象経費内訳詳細（①から④の場合）'!#REF!</definedName>
    <definedName name="訪問リハビリテーション">'様式１及び様式１－２'!$BL$16:$BP$16</definedName>
    <definedName name="訪問リハビリテーション＿その他" localSheetId="11">'居宅サービス切替（⑥の場合）'!#REF!</definedName>
    <definedName name="訪問リハビリテーション＿その他" localSheetId="12">'協力支援（⑦の場合）'!#REF!</definedName>
    <definedName name="訪問リハビリテーション＿その他" localSheetId="2">'対象経費内訳詳細（①から④の場合）'!#REF!</definedName>
    <definedName name="訪問リハビリテーション＿その他">'様式１及び様式１－２'!$BS$16:$BU$16</definedName>
    <definedName name="訪問介護" localSheetId="11">'居宅サービス切替（⑥の場合）'!#REF!</definedName>
    <definedName name="訪問介護" localSheetId="12">'協力支援（⑦の場合）'!#REF!</definedName>
    <definedName name="訪問介護" localSheetId="2">'対象経費内訳詳細（①から④の場合）'!#REF!</definedName>
    <definedName name="訪問介護">'様式１及び様式１－２'!$BL$13:$BP$13</definedName>
    <definedName name="訪問介護＿その他" localSheetId="11">'居宅サービス切替（⑥の場合）'!#REF!</definedName>
    <definedName name="訪問介護＿その他" localSheetId="12">'協力支援（⑦の場合）'!#REF!</definedName>
    <definedName name="訪問介護＿その他" localSheetId="2">'対象経費内訳詳細（①から④の場合）'!#REF!</definedName>
    <definedName name="訪問介護＿その他">'様式１及び様式１－２'!$BS$13:$BU$13</definedName>
    <definedName name="訪問看護" localSheetId="11">'居宅サービス切替（⑥の場合）'!#REF!</definedName>
    <definedName name="訪問看護" localSheetId="12">'協力支援（⑦の場合）'!#REF!</definedName>
    <definedName name="訪問看護" localSheetId="2">'対象経費内訳詳細（①から④の場合）'!#REF!</definedName>
    <definedName name="訪問看護">'様式１及び様式１－２'!$BL$15:$BP$15</definedName>
    <definedName name="訪問看護＿その他" localSheetId="11">'居宅サービス切替（⑥の場合）'!#REF!</definedName>
    <definedName name="訪問看護＿その他" localSheetId="12">'協力支援（⑦の場合）'!#REF!</definedName>
    <definedName name="訪問看護＿その他" localSheetId="2">'対象経費内訳詳細（①から④の場合）'!#REF!</definedName>
    <definedName name="訪問看護＿その他">'様式１及び様式１－２'!$BS$15:$BU$15</definedName>
    <definedName name="訪問型サービス" localSheetId="11">'居宅サービス切替（⑥の場合）'!#REF!</definedName>
    <definedName name="訪問型サービス" localSheetId="12">'協力支援（⑦の場合）'!#REF!</definedName>
    <definedName name="訪問型サービス" localSheetId="2">'対象経費内訳詳細（①から④の場合）'!#REF!</definedName>
    <definedName name="訪問型サービス">'様式１及び様式１－２'!$BL$22:$BP$22</definedName>
    <definedName name="訪問型サービス＿その他" localSheetId="11">'居宅サービス切替（⑥の場合）'!#REF!</definedName>
    <definedName name="訪問型サービス＿その他" localSheetId="12">'協力支援（⑦の場合）'!#REF!</definedName>
    <definedName name="訪問型サービス＿その他" localSheetId="2">'対象経費内訳詳細（①から④の場合）'!#REF!</definedName>
    <definedName name="訪問型サービス＿その他">'様式１及び様式１－２'!$BS$22:$BU$22</definedName>
    <definedName name="訪問入浴介護" localSheetId="11">'居宅サービス切替（⑥の場合）'!#REF!</definedName>
    <definedName name="訪問入浴介護" localSheetId="12">'協力支援（⑦の場合）'!#REF!</definedName>
    <definedName name="訪問入浴介護" localSheetId="2">'対象経費内訳詳細（①から④の場合）'!#REF!</definedName>
    <definedName name="訪問入浴介護">'様式１及び様式１－２'!$BL$14:$BP$14</definedName>
    <definedName name="訪問入浴介護＿その他" localSheetId="11">'居宅サービス切替（⑥の場合）'!#REF!</definedName>
    <definedName name="訪問入浴介護＿その他" localSheetId="12">'協力支援（⑦の場合）'!#REF!</definedName>
    <definedName name="訪問入浴介護＿その他" localSheetId="2">'対象経費内訳詳細（①から④の場合）'!#REF!</definedName>
    <definedName name="訪問入浴介護＿その他">'様式１及び様式１－２'!$BS$14:$BU$14</definedName>
    <definedName name="夜間対応型訪問介護" localSheetId="11">'居宅サービス切替（⑥の場合）'!#REF!</definedName>
    <definedName name="夜間対応型訪問介護" localSheetId="12">'協力支援（⑦の場合）'!#REF!</definedName>
    <definedName name="夜間対応型訪問介護" localSheetId="2">'対象経費内訳詳細（①から④の場合）'!#REF!</definedName>
    <definedName name="夜間対応型訪問介護">'様式１及び様式１－２'!$BL$18:$BP$18</definedName>
    <definedName name="夜間対応型訪問介護＿その他" localSheetId="11">'居宅サービス切替（⑥の場合）'!#REF!</definedName>
    <definedName name="夜間対応型訪問介護＿その他" localSheetId="12">'協力支援（⑦の場合）'!#REF!</definedName>
    <definedName name="夜間対応型訪問介護＿その他" localSheetId="2">'対象経費内訳詳細（①から④の場合）'!#REF!</definedName>
    <definedName name="夜間対応型訪問介護＿その他">'様式１及び様式１－２'!$BS$18:$BU$18</definedName>
    <definedName name="有料老人ホーム＿定員29人以下" localSheetId="11">'居宅サービス切替（⑥の場合）'!#REF!</definedName>
    <definedName name="有料老人ホーム＿定員29人以下" localSheetId="12">'協力支援（⑦の場合）'!#REF!</definedName>
    <definedName name="有料老人ホーム＿定員29人以下" localSheetId="2">'対象経費内訳詳細（①から④の場合）'!#REF!</definedName>
    <definedName name="有料老人ホーム＿定員29人以下">'様式１及び様式１－２'!$BL$37:$BP$37</definedName>
    <definedName name="有料老人ホーム＿定員29人以下＿その他" localSheetId="11">'居宅サービス切替（⑥の場合）'!#REF!</definedName>
    <definedName name="有料老人ホーム＿定員29人以下＿その他" localSheetId="12">'協力支援（⑦の場合）'!#REF!</definedName>
    <definedName name="有料老人ホーム＿定員29人以下＿その他" localSheetId="2">'対象経費内訳詳細（①から④の場合）'!#REF!</definedName>
    <definedName name="有料老人ホーム＿定員29人以下＿その他">'様式１及び様式１－２'!$BS$37:$BU$37</definedName>
    <definedName name="有料老人ホーム＿定員30人以上" localSheetId="11">'居宅サービス切替（⑥の場合）'!#REF!</definedName>
    <definedName name="有料老人ホーム＿定員30人以上" localSheetId="12">'協力支援（⑦の場合）'!#REF!</definedName>
    <definedName name="有料老人ホーム＿定員30人以上" localSheetId="2">'対象経費内訳詳細（①から④の場合）'!#REF!</definedName>
    <definedName name="有料老人ホーム＿定員30人以上">'様式１及び様式１－２'!$BL$36:$BP$36</definedName>
    <definedName name="有料老人ホーム＿定員30人以上＿その他" localSheetId="11">'居宅サービス切替（⑥の場合）'!#REF!</definedName>
    <definedName name="有料老人ホーム＿定員30人以上＿その他" localSheetId="12">'協力支援（⑦の場合）'!#REF!</definedName>
    <definedName name="有料老人ホーム＿定員30人以上＿その他" localSheetId="2">'対象経費内訳詳細（①から④の場合）'!#REF!</definedName>
    <definedName name="有料老人ホーム＿定員30人以上＿その他">'様式１及び様式１－２'!$BS$36:$BU$36</definedName>
    <definedName name="養護老人ホーム＿定員29人以下" localSheetId="11">'居宅サービス切替（⑥の場合）'!#REF!</definedName>
    <definedName name="養護老人ホーム＿定員29人以下" localSheetId="12">'協力支援（⑦の場合）'!#REF!</definedName>
    <definedName name="養護老人ホーム＿定員29人以下" localSheetId="2">'対象経費内訳詳細（①から④の場合）'!#REF!</definedName>
    <definedName name="養護老人ホーム＿定員29人以下">'様式１及び様式１－２'!$BL$33:$BP$33</definedName>
    <definedName name="養護老人ホーム＿定員29人以下＿その他" localSheetId="11">'居宅サービス切替（⑥の場合）'!#REF!</definedName>
    <definedName name="養護老人ホーム＿定員29人以下＿その他" localSheetId="12">'協力支援（⑦の場合）'!#REF!</definedName>
    <definedName name="養護老人ホーム＿定員29人以下＿その他" localSheetId="2">'対象経費内訳詳細（①から④の場合）'!#REF!</definedName>
    <definedName name="養護老人ホーム＿定員29人以下＿その他">'様式１及び様式１－２'!$BS$33:$BU$33</definedName>
    <definedName name="養護老人ホーム＿定員30人以上" localSheetId="11">'居宅サービス切替（⑥の場合）'!#REF!</definedName>
    <definedName name="養護老人ホーム＿定員30人以上" localSheetId="12">'協力支援（⑦の場合）'!#REF!</definedName>
    <definedName name="養護老人ホーム＿定員30人以上" localSheetId="2">'対象経費内訳詳細（①から④の場合）'!#REF!</definedName>
    <definedName name="養護老人ホーム＿定員30人以上">'様式１及び様式１－２'!$BL$32:$BP$32</definedName>
    <definedName name="養護老人ホーム＿定員30人以上＿その他" localSheetId="11">'居宅サービス切替（⑥の場合）'!#REF!</definedName>
    <definedName name="養護老人ホーム＿定員30人以上＿その他" localSheetId="12">'協力支援（⑦の場合）'!#REF!</definedName>
    <definedName name="養護老人ホーム＿定員30人以上＿その他" localSheetId="2">'対象経費内訳詳細（①から④の場合）'!#REF!</definedName>
    <definedName name="養護老人ホーム＿定員30人以上＿その他">'様式１及び様式１－２'!$BS$32:$BU$32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0" i="1" l="1"/>
  <c r="T12" i="22"/>
  <c r="T13" i="22"/>
  <c r="T14" i="22"/>
  <c r="T40" i="22"/>
  <c r="T43" i="22"/>
  <c r="T44" i="22"/>
  <c r="T45" i="22"/>
  <c r="T55" i="22"/>
  <c r="T58" i="22"/>
  <c r="T59" i="22"/>
  <c r="T11" i="22"/>
  <c r="R12" i="22"/>
  <c r="R13" i="22"/>
  <c r="R14" i="22"/>
  <c r="R15" i="22"/>
  <c r="R16" i="22"/>
  <c r="R17" i="22"/>
  <c r="R18" i="22"/>
  <c r="R19" i="22"/>
  <c r="R20" i="22"/>
  <c r="R21" i="22"/>
  <c r="R22" i="22"/>
  <c r="R23" i="22"/>
  <c r="R24" i="22"/>
  <c r="R25" i="22"/>
  <c r="R26" i="22"/>
  <c r="R27" i="22"/>
  <c r="R28" i="22"/>
  <c r="R29" i="22"/>
  <c r="R30" i="22"/>
  <c r="R31" i="22"/>
  <c r="R32" i="22"/>
  <c r="R33" i="22"/>
  <c r="R34" i="22"/>
  <c r="R35" i="22"/>
  <c r="R36" i="22"/>
  <c r="R37" i="22"/>
  <c r="R38" i="22"/>
  <c r="R39" i="22"/>
  <c r="R40" i="22"/>
  <c r="R41" i="22"/>
  <c r="R42" i="22"/>
  <c r="R43" i="22"/>
  <c r="R44" i="22"/>
  <c r="R45" i="22"/>
  <c r="R46" i="22"/>
  <c r="R47" i="22"/>
  <c r="R48" i="22"/>
  <c r="R49" i="22"/>
  <c r="R50" i="22"/>
  <c r="R51" i="22"/>
  <c r="R52" i="22"/>
  <c r="R53" i="22"/>
  <c r="R54" i="22"/>
  <c r="R55" i="22"/>
  <c r="R56" i="22"/>
  <c r="R57" i="22"/>
  <c r="R58" i="22"/>
  <c r="R59" i="22"/>
  <c r="R60" i="22"/>
  <c r="R61" i="22"/>
  <c r="R62" i="22"/>
  <c r="R63" i="22"/>
  <c r="P48" i="22"/>
  <c r="T48" i="22" s="1"/>
  <c r="P47" i="22"/>
  <c r="T47" i="22" s="1"/>
  <c r="P46" i="22"/>
  <c r="T46" i="22" s="1"/>
  <c r="P45" i="22"/>
  <c r="P44" i="22"/>
  <c r="P43" i="22"/>
  <c r="P42" i="22"/>
  <c r="T42" i="22" s="1"/>
  <c r="P41" i="22"/>
  <c r="T41" i="22" s="1"/>
  <c r="P40" i="22"/>
  <c r="P39" i="22"/>
  <c r="T39" i="22" s="1"/>
  <c r="P38" i="22"/>
  <c r="T38" i="22" s="1"/>
  <c r="P59" i="22"/>
  <c r="P58" i="22"/>
  <c r="P57" i="22"/>
  <c r="T57" i="22" s="1"/>
  <c r="P56" i="22"/>
  <c r="T56" i="22" s="1"/>
  <c r="P55" i="22"/>
  <c r="P54" i="22"/>
  <c r="T54" i="22" s="1"/>
  <c r="R11" i="22"/>
  <c r="P11" i="22" l="1"/>
  <c r="P12" i="22"/>
  <c r="P13" i="22"/>
  <c r="P14" i="22"/>
  <c r="P15" i="22"/>
  <c r="T15" i="22" s="1"/>
  <c r="P16" i="22"/>
  <c r="T16" i="22" s="1"/>
  <c r="P17" i="22"/>
  <c r="T17" i="22" s="1"/>
  <c r="P18" i="22"/>
  <c r="T18" i="22" s="1"/>
  <c r="P19" i="22"/>
  <c r="T19" i="22" s="1"/>
  <c r="P20" i="22"/>
  <c r="T20" i="22" s="1"/>
  <c r="P21" i="22"/>
  <c r="T21" i="22" s="1"/>
  <c r="P22" i="22"/>
  <c r="T22" i="22" s="1"/>
  <c r="P23" i="22"/>
  <c r="T23" i="22" s="1"/>
  <c r="P24" i="22"/>
  <c r="T24" i="22" s="1"/>
  <c r="P25" i="22"/>
  <c r="T25" i="22" s="1"/>
  <c r="P26" i="22"/>
  <c r="T26" i="22" s="1"/>
  <c r="P27" i="22"/>
  <c r="T27" i="22" s="1"/>
  <c r="P28" i="22"/>
  <c r="T28" i="22" s="1"/>
  <c r="P29" i="22"/>
  <c r="T29" i="22" s="1"/>
  <c r="P30" i="22"/>
  <c r="T30" i="22" s="1"/>
  <c r="P31" i="22"/>
  <c r="T31" i="22" s="1"/>
  <c r="P32" i="22"/>
  <c r="T32" i="22" s="1"/>
  <c r="P33" i="22"/>
  <c r="T33" i="22" s="1"/>
  <c r="P34" i="22"/>
  <c r="T34" i="22" s="1"/>
  <c r="P35" i="22"/>
  <c r="T35" i="22" s="1"/>
  <c r="P36" i="22"/>
  <c r="T36" i="22" s="1"/>
  <c r="P37" i="22"/>
  <c r="T37" i="22" s="1"/>
  <c r="P49" i="22"/>
  <c r="T49" i="22" s="1"/>
  <c r="P50" i="22"/>
  <c r="T50" i="22" s="1"/>
  <c r="P51" i="22"/>
  <c r="T51" i="22" s="1"/>
  <c r="P52" i="22"/>
  <c r="T52" i="22" s="1"/>
  <c r="P53" i="22"/>
  <c r="T53" i="22" s="1"/>
  <c r="P60" i="22"/>
  <c r="T60" i="22" s="1"/>
  <c r="P61" i="22"/>
  <c r="T61" i="22" s="1"/>
  <c r="P62" i="22"/>
  <c r="T62" i="22" s="1"/>
  <c r="P63" i="22"/>
  <c r="T63" i="22" s="1"/>
  <c r="T65" i="22" l="1"/>
  <c r="C5" i="14" s="1"/>
  <c r="AW26" i="10"/>
  <c r="AW27" i="10"/>
  <c r="AW28" i="10"/>
  <c r="AW29" i="10"/>
  <c r="AW30" i="10"/>
  <c r="AW31" i="10"/>
  <c r="AW32" i="10"/>
  <c r="AW33" i="10"/>
  <c r="AW34" i="10"/>
  <c r="AW35" i="10"/>
  <c r="AW36" i="10"/>
  <c r="AW37" i="10"/>
  <c r="AW38" i="10"/>
  <c r="AW39" i="10"/>
  <c r="AW40" i="10"/>
  <c r="AW41" i="10"/>
  <c r="AW42" i="10"/>
  <c r="AW43" i="10"/>
  <c r="AW44" i="10"/>
  <c r="AW45" i="10"/>
  <c r="AW46" i="10"/>
  <c r="AW47" i="10"/>
  <c r="AW48" i="10"/>
  <c r="AW49" i="10"/>
  <c r="AW50" i="10"/>
  <c r="AW51" i="10"/>
  <c r="AW52" i="10"/>
  <c r="AW53" i="10"/>
  <c r="AW54" i="10"/>
  <c r="AW55" i="10"/>
  <c r="AW56" i="10"/>
  <c r="AW57" i="10"/>
  <c r="AW58" i="10"/>
  <c r="AW59" i="10"/>
  <c r="AW60" i="10"/>
  <c r="AW61" i="10"/>
  <c r="AW62" i="10"/>
  <c r="AW63" i="10"/>
  <c r="AW64" i="10"/>
  <c r="AW65" i="10"/>
  <c r="AW66" i="10"/>
  <c r="AW67" i="10"/>
  <c r="AW68" i="10"/>
  <c r="AW69" i="10"/>
  <c r="AW70" i="10"/>
  <c r="AW71" i="10"/>
  <c r="AW72" i="10"/>
  <c r="AW73" i="10"/>
  <c r="AW74" i="10"/>
  <c r="AW75" i="10"/>
  <c r="AW76" i="10"/>
  <c r="AW77" i="10"/>
  <c r="AW78" i="10"/>
  <c r="AW79" i="10"/>
  <c r="AW80" i="10"/>
  <c r="AW81" i="10"/>
  <c r="AW82" i="10"/>
  <c r="AW83" i="10"/>
  <c r="AW84" i="10"/>
  <c r="AW85" i="10"/>
  <c r="AW86" i="10"/>
  <c r="AW87" i="10"/>
  <c r="AW88" i="10"/>
  <c r="AW89" i="10"/>
  <c r="AW90" i="10"/>
  <c r="AW91" i="10"/>
  <c r="AW92" i="10"/>
  <c r="AW93" i="10"/>
  <c r="AW94" i="10"/>
  <c r="AW95" i="10"/>
  <c r="AW96" i="10"/>
  <c r="AW97" i="10"/>
  <c r="AW98" i="10"/>
  <c r="AW99" i="10"/>
  <c r="AW100" i="10"/>
  <c r="AW101" i="10"/>
  <c r="AW102" i="10"/>
  <c r="AW103" i="10"/>
  <c r="AW104" i="10"/>
  <c r="AW105" i="10"/>
  <c r="AW106" i="10"/>
  <c r="AW107" i="10"/>
  <c r="AW108" i="10"/>
  <c r="AW109" i="10"/>
  <c r="AW110" i="10"/>
  <c r="AW111" i="10"/>
  <c r="AW112" i="10"/>
  <c r="AW113" i="10"/>
  <c r="AW114" i="10"/>
  <c r="AW115" i="10"/>
  <c r="AW116" i="10"/>
  <c r="AW117" i="10"/>
  <c r="AW118" i="10"/>
  <c r="AW119" i="10"/>
  <c r="AW25" i="10"/>
  <c r="AP17" i="10"/>
  <c r="AU25" i="10"/>
  <c r="AD11" i="10" s="1"/>
  <c r="AP16" i="10" l="1"/>
  <c r="R13" i="11"/>
  <c r="B9" i="11"/>
  <c r="B13" i="11"/>
  <c r="UE17" i="11"/>
  <c r="UF17" i="11"/>
  <c r="UG17" i="11"/>
  <c r="UH17" i="11"/>
  <c r="UI17" i="11"/>
  <c r="UJ17" i="11"/>
  <c r="UK17" i="11"/>
  <c r="UL17" i="11"/>
  <c r="UM17" i="11"/>
  <c r="UN17" i="11"/>
  <c r="UO17" i="11"/>
  <c r="UP17" i="11"/>
  <c r="UQ17" i="11"/>
  <c r="UR17" i="11"/>
  <c r="US17" i="11"/>
  <c r="UT17" i="11"/>
  <c r="UU17" i="11"/>
  <c r="UV17" i="11"/>
  <c r="UW17" i="11"/>
  <c r="UX17" i="11"/>
  <c r="UY17" i="11"/>
  <c r="UZ17" i="11"/>
  <c r="VA17" i="11"/>
  <c r="VB17" i="11"/>
  <c r="VC17" i="11"/>
  <c r="VD17" i="11"/>
  <c r="VE17" i="11"/>
  <c r="VF17" i="11"/>
  <c r="VG17" i="11"/>
  <c r="VH17" i="11"/>
  <c r="VI17" i="11"/>
  <c r="VJ17" i="11"/>
  <c r="VK17" i="11"/>
  <c r="VL17" i="11"/>
  <c r="VM17" i="11"/>
  <c r="VN17" i="11"/>
  <c r="VO17" i="11"/>
  <c r="VP17" i="11"/>
  <c r="VQ17" i="11"/>
  <c r="VR17" i="11"/>
  <c r="VS17" i="11"/>
  <c r="VT17" i="11"/>
  <c r="VU17" i="11"/>
  <c r="VV17" i="11"/>
  <c r="VW17" i="11"/>
  <c r="VX17" i="11"/>
  <c r="VY17" i="11"/>
  <c r="VZ17" i="11"/>
  <c r="WA17" i="11"/>
  <c r="WB17" i="11"/>
  <c r="WC17" i="11"/>
  <c r="WD17" i="11"/>
  <c r="WE17" i="11"/>
  <c r="WF17" i="11"/>
  <c r="WG17" i="11"/>
  <c r="WH17" i="11"/>
  <c r="WI17" i="11"/>
  <c r="WJ17" i="11"/>
  <c r="WK17" i="11"/>
  <c r="WL17" i="11"/>
  <c r="WM17" i="11"/>
  <c r="WN17" i="11"/>
  <c r="WO17" i="11"/>
  <c r="WP17" i="11"/>
  <c r="WQ17" i="11"/>
  <c r="WR17" i="11"/>
  <c r="WS17" i="11"/>
  <c r="WT17" i="11"/>
  <c r="WU17" i="11"/>
  <c r="WV17" i="11"/>
  <c r="WW17" i="11"/>
  <c r="WX17" i="11"/>
  <c r="WY17" i="11"/>
  <c r="WZ17" i="11"/>
  <c r="XA17" i="11"/>
  <c r="XB17" i="11"/>
  <c r="XC17" i="11"/>
  <c r="XD17" i="11"/>
  <c r="XE17" i="11"/>
  <c r="XF17" i="11"/>
  <c r="XG17" i="11"/>
  <c r="XH17" i="11"/>
  <c r="XI17" i="11"/>
  <c r="XJ17" i="11"/>
  <c r="XK17" i="11"/>
  <c r="XL17" i="11"/>
  <c r="XM17" i="11"/>
  <c r="XN17" i="11"/>
  <c r="XO17" i="11"/>
  <c r="XP17" i="11"/>
  <c r="XQ17" i="11"/>
  <c r="XR17" i="11"/>
  <c r="XS17" i="11"/>
  <c r="XT17" i="11"/>
  <c r="XU17" i="11"/>
  <c r="XV17" i="11"/>
  <c r="XW17" i="11"/>
  <c r="XX17" i="11"/>
  <c r="XY17" i="11"/>
  <c r="XZ17" i="11"/>
  <c r="YA17" i="11"/>
  <c r="YB17" i="11"/>
  <c r="YC17" i="11"/>
  <c r="YD17" i="11"/>
  <c r="YE17" i="11"/>
  <c r="YF17" i="11"/>
  <c r="YG17" i="11"/>
  <c r="YH17" i="11"/>
  <c r="YI17" i="11"/>
  <c r="YJ17" i="11"/>
  <c r="YK17" i="11"/>
  <c r="YL17" i="11"/>
  <c r="YM17" i="11"/>
  <c r="YN17" i="11"/>
  <c r="YO17" i="11"/>
  <c r="YP17" i="11"/>
  <c r="YQ17" i="11"/>
  <c r="YR17" i="11"/>
  <c r="YS17" i="11"/>
  <c r="YT17" i="11"/>
  <c r="YU17" i="11"/>
  <c r="YV17" i="11"/>
  <c r="YW17" i="11"/>
  <c r="YX17" i="11"/>
  <c r="YY17" i="11"/>
  <c r="YZ17" i="11"/>
  <c r="ZA17" i="11"/>
  <c r="ZB17" i="11"/>
  <c r="ZC17" i="11"/>
  <c r="ZD17" i="11"/>
  <c r="ZE17" i="11"/>
  <c r="ZF17" i="11"/>
  <c r="ZG17" i="11"/>
  <c r="ZH17" i="11"/>
  <c r="ZI17" i="11"/>
  <c r="ZJ17" i="11"/>
  <c r="ZK17" i="11"/>
  <c r="ZL17" i="11"/>
  <c r="ZM17" i="11"/>
  <c r="ZN17" i="11"/>
  <c r="ZO17" i="11"/>
  <c r="ZP17" i="11"/>
  <c r="ZQ17" i="11"/>
  <c r="ZR17" i="11"/>
  <c r="ZS17" i="11"/>
  <c r="ZT17" i="11"/>
  <c r="ZU17" i="11"/>
  <c r="ZV17" i="11"/>
  <c r="ZW17" i="11"/>
  <c r="ZX17" i="11"/>
  <c r="ZY17" i="11"/>
  <c r="ZZ17" i="11"/>
  <c r="AAA17" i="11"/>
  <c r="AAB17" i="11"/>
  <c r="AAC17" i="11"/>
  <c r="AAD17" i="11"/>
  <c r="AAE17" i="11"/>
  <c r="AAF17" i="11"/>
  <c r="AAG17" i="11"/>
  <c r="AAH17" i="11"/>
  <c r="AAI17" i="11"/>
  <c r="AAJ17" i="11"/>
  <c r="AAK17" i="11"/>
  <c r="AAL17" i="11"/>
  <c r="AAM17" i="11"/>
  <c r="AAN17" i="11"/>
  <c r="AAO17" i="11"/>
  <c r="AAP17" i="11"/>
  <c r="AAQ17" i="11"/>
  <c r="AAR17" i="11"/>
  <c r="AAS17" i="11"/>
  <c r="AAT17" i="11"/>
  <c r="AAU17" i="11"/>
  <c r="AAV17" i="11"/>
  <c r="AAW17" i="11"/>
  <c r="AAX17" i="11"/>
  <c r="AAY17" i="11"/>
  <c r="AAZ17" i="11"/>
  <c r="ABA17" i="11"/>
  <c r="ABB17" i="11"/>
  <c r="ABC17" i="11"/>
  <c r="ABD17" i="11"/>
  <c r="UD17" i="11"/>
  <c r="M5" i="17" l="1"/>
  <c r="G4" i="17" s="1"/>
  <c r="K71" i="17"/>
  <c r="K70" i="17"/>
  <c r="K69" i="17"/>
  <c r="K68" i="17"/>
  <c r="K67" i="17"/>
  <c r="K66" i="17"/>
  <c r="K65" i="17"/>
  <c r="K64" i="17"/>
  <c r="K63" i="17"/>
  <c r="K62" i="17"/>
  <c r="K76" i="17"/>
  <c r="K75" i="17"/>
  <c r="K74" i="17"/>
  <c r="K73" i="17"/>
  <c r="K72" i="17"/>
  <c r="K56" i="17"/>
  <c r="R50" i="20"/>
  <c r="F50" i="20"/>
  <c r="Q35" i="20"/>
  <c r="O35" i="20"/>
  <c r="L35" i="20"/>
  <c r="I35" i="20"/>
  <c r="R35" i="20" s="1"/>
  <c r="F35" i="20"/>
  <c r="Q22" i="20"/>
  <c r="O22" i="20"/>
  <c r="L22" i="20"/>
  <c r="I22" i="20"/>
  <c r="F22" i="20"/>
  <c r="Q17" i="20"/>
  <c r="O17" i="20"/>
  <c r="L17" i="20"/>
  <c r="I17" i="20"/>
  <c r="R17" i="20" s="1"/>
  <c r="F17" i="20"/>
  <c r="Q23" i="20"/>
  <c r="O23" i="20"/>
  <c r="L23" i="20"/>
  <c r="I23" i="20"/>
  <c r="F23" i="20"/>
  <c r="Q26" i="20"/>
  <c r="O26" i="20"/>
  <c r="L26" i="20"/>
  <c r="I26" i="20"/>
  <c r="F26" i="20"/>
  <c r="Q20" i="20"/>
  <c r="O20" i="20"/>
  <c r="L20" i="20"/>
  <c r="I20" i="20"/>
  <c r="F20" i="20"/>
  <c r="Q34" i="20"/>
  <c r="O34" i="20"/>
  <c r="L34" i="20"/>
  <c r="I34" i="20"/>
  <c r="F34" i="20"/>
  <c r="Q31" i="20"/>
  <c r="O31" i="20"/>
  <c r="L31" i="20"/>
  <c r="I31" i="20"/>
  <c r="F31" i="20"/>
  <c r="Q25" i="20"/>
  <c r="O25" i="20"/>
  <c r="L25" i="20"/>
  <c r="I25" i="20"/>
  <c r="F25" i="20"/>
  <c r="Q12" i="20"/>
  <c r="Q13" i="20"/>
  <c r="Q14" i="20"/>
  <c r="Q15" i="20"/>
  <c r="Q16" i="20"/>
  <c r="Q18" i="20"/>
  <c r="Q19" i="20"/>
  <c r="Q21" i="20"/>
  <c r="Q24" i="20"/>
  <c r="Q27" i="20"/>
  <c r="Q28" i="20"/>
  <c r="Q29" i="20"/>
  <c r="Q30" i="20"/>
  <c r="Q32" i="20"/>
  <c r="Q33" i="20"/>
  <c r="Q36" i="20"/>
  <c r="Q37" i="20"/>
  <c r="Q38" i="20"/>
  <c r="Q39" i="20"/>
  <c r="Q40" i="20"/>
  <c r="Q41" i="20"/>
  <c r="Q42" i="20"/>
  <c r="Q43" i="20"/>
  <c r="Q44" i="20"/>
  <c r="Q45" i="20"/>
  <c r="Q46" i="20"/>
  <c r="Q47" i="20"/>
  <c r="Q48" i="20"/>
  <c r="Q49" i="20"/>
  <c r="Q11" i="20"/>
  <c r="R22" i="20" l="1"/>
  <c r="R23" i="20"/>
  <c r="R26" i="20"/>
  <c r="R20" i="20"/>
  <c r="R34" i="20"/>
  <c r="R25" i="20"/>
  <c r="R31" i="20"/>
  <c r="K9" i="17"/>
  <c r="C4" i="14" l="1"/>
  <c r="F12" i="20" l="1"/>
  <c r="F13" i="20"/>
  <c r="F14" i="20"/>
  <c r="F15" i="20"/>
  <c r="F16" i="20"/>
  <c r="F18" i="20"/>
  <c r="F19" i="20"/>
  <c r="F21" i="20"/>
  <c r="F24" i="20"/>
  <c r="F27" i="20"/>
  <c r="F28" i="20"/>
  <c r="F29" i="20"/>
  <c r="F30" i="20"/>
  <c r="F32" i="20"/>
  <c r="F33" i="20"/>
  <c r="F36" i="20"/>
  <c r="F37" i="20"/>
  <c r="F38" i="20"/>
  <c r="F39" i="20"/>
  <c r="F40" i="20"/>
  <c r="F41" i="20"/>
  <c r="F42" i="20"/>
  <c r="F43" i="20"/>
  <c r="F44" i="20"/>
  <c r="F45" i="20"/>
  <c r="F46" i="20"/>
  <c r="F47" i="20"/>
  <c r="F48" i="20"/>
  <c r="F49" i="20"/>
  <c r="K10" i="17"/>
  <c r="K11" i="17"/>
  <c r="K12" i="17"/>
  <c r="K13" i="17"/>
  <c r="K14" i="17"/>
  <c r="K15" i="17"/>
  <c r="K16" i="17"/>
  <c r="K17" i="17"/>
  <c r="K18" i="17"/>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7" i="17"/>
  <c r="K58" i="17"/>
  <c r="K59" i="17"/>
  <c r="K60" i="17"/>
  <c r="K61" i="17"/>
  <c r="K77" i="17"/>
  <c r="K78" i="17"/>
  <c r="K79" i="17"/>
  <c r="K80" i="17"/>
  <c r="K81" i="17"/>
  <c r="BE43" i="10" l="1"/>
  <c r="BE44" i="10"/>
  <c r="BE45" i="10"/>
  <c r="BE46" i="10"/>
  <c r="BE47" i="10"/>
  <c r="BE48" i="10"/>
  <c r="BE49" i="10"/>
  <c r="BE50" i="10"/>
  <c r="BE51" i="10"/>
  <c r="BE52" i="10"/>
  <c r="BE53" i="10"/>
  <c r="BE54" i="10"/>
  <c r="BE55" i="10"/>
  <c r="BE56" i="10"/>
  <c r="BE57" i="10"/>
  <c r="BE58" i="10"/>
  <c r="BE59" i="10"/>
  <c r="BE60" i="10"/>
  <c r="BE61" i="10"/>
  <c r="BE62" i="10"/>
  <c r="BE63" i="10"/>
  <c r="BE64" i="10"/>
  <c r="BE65" i="10"/>
  <c r="BE66" i="10"/>
  <c r="BE67" i="10"/>
  <c r="BE68" i="10"/>
  <c r="BE69" i="10"/>
  <c r="BE70" i="10"/>
  <c r="BE71" i="10"/>
  <c r="BE72" i="10"/>
  <c r="BE73" i="10"/>
  <c r="BE74" i="10"/>
  <c r="BE75" i="10"/>
  <c r="BE76" i="10"/>
  <c r="BE77" i="10"/>
  <c r="BE78" i="10"/>
  <c r="BE79" i="10"/>
  <c r="BE80" i="10"/>
  <c r="BE81" i="10"/>
  <c r="BE82" i="10"/>
  <c r="BE83" i="10"/>
  <c r="BE84" i="10"/>
  <c r="BE85" i="10"/>
  <c r="BE86" i="10"/>
  <c r="BE87" i="10"/>
  <c r="BE88" i="10"/>
  <c r="BE89" i="10"/>
  <c r="BE90" i="10"/>
  <c r="BE91" i="10"/>
  <c r="BE92" i="10"/>
  <c r="BE93" i="10"/>
  <c r="BE94" i="10"/>
  <c r="BE95" i="10"/>
  <c r="BE96" i="10"/>
  <c r="BE97" i="10"/>
  <c r="BE98" i="10"/>
  <c r="BE99" i="10"/>
  <c r="BE100" i="10"/>
  <c r="BE101" i="10"/>
  <c r="BE102" i="10"/>
  <c r="BE103" i="10"/>
  <c r="BE104" i="10"/>
  <c r="BE105" i="10"/>
  <c r="BE106" i="10"/>
  <c r="BE107" i="10"/>
  <c r="BE108" i="10"/>
  <c r="BE109" i="10"/>
  <c r="BE110" i="10"/>
  <c r="BE111" i="10"/>
  <c r="BE112" i="10"/>
  <c r="BE113" i="10"/>
  <c r="BE114" i="10"/>
  <c r="BE115" i="10"/>
  <c r="BE116" i="10"/>
  <c r="BE117" i="10"/>
  <c r="BE118" i="10"/>
  <c r="BE119" i="10"/>
  <c r="AD32" i="10"/>
  <c r="BE32" i="10" s="1"/>
  <c r="AD33" i="10"/>
  <c r="BE33" i="10" s="1"/>
  <c r="AD34" i="10"/>
  <c r="BE34" i="10" s="1"/>
  <c r="AD35" i="10"/>
  <c r="BE35" i="10" s="1"/>
  <c r="AD36" i="10"/>
  <c r="BE36" i="10" s="1"/>
  <c r="AD37" i="10"/>
  <c r="BE37" i="10" s="1"/>
  <c r="AD38" i="10"/>
  <c r="BE38" i="10" s="1"/>
  <c r="AD39" i="10"/>
  <c r="BE39" i="10" s="1"/>
  <c r="AD40" i="10"/>
  <c r="BE40" i="10" s="1"/>
  <c r="AD41" i="10"/>
  <c r="BE41" i="10" s="1"/>
  <c r="AD42" i="10"/>
  <c r="BE42" i="10" s="1"/>
  <c r="AD43" i="10"/>
  <c r="AD44" i="10"/>
  <c r="AD45" i="10"/>
  <c r="AD46" i="10"/>
  <c r="AD47" i="10"/>
  <c r="AD48" i="10"/>
  <c r="AD49" i="10"/>
  <c r="AD50" i="10"/>
  <c r="AD51" i="10"/>
  <c r="AD52" i="10"/>
  <c r="AD53" i="10"/>
  <c r="AD54" i="10"/>
  <c r="AD55" i="10"/>
  <c r="AD56" i="10"/>
  <c r="AD57" i="10"/>
  <c r="AD58" i="10"/>
  <c r="AD59" i="10"/>
  <c r="AD60" i="10"/>
  <c r="AD61" i="10"/>
  <c r="AD62" i="10"/>
  <c r="AD63" i="10"/>
  <c r="AD64" i="10"/>
  <c r="AD65" i="10"/>
  <c r="AD66" i="10"/>
  <c r="AD67" i="10"/>
  <c r="AD68" i="10"/>
  <c r="AD69" i="10"/>
  <c r="AD70" i="10"/>
  <c r="AD71" i="10"/>
  <c r="AD72" i="10"/>
  <c r="AD73" i="10"/>
  <c r="AD74" i="10"/>
  <c r="AD75" i="10"/>
  <c r="AD76" i="10"/>
  <c r="AD77" i="10"/>
  <c r="AD78" i="10"/>
  <c r="AD79" i="10"/>
  <c r="AD80" i="10"/>
  <c r="AD81" i="10"/>
  <c r="AD82" i="10"/>
  <c r="AD83" i="10"/>
  <c r="AD84" i="10"/>
  <c r="AD85" i="10"/>
  <c r="AD86" i="10"/>
  <c r="AD87" i="10"/>
  <c r="AD88" i="10"/>
  <c r="AD89" i="10"/>
  <c r="AD90" i="10"/>
  <c r="AD91" i="10"/>
  <c r="AD92" i="10"/>
  <c r="AD93" i="10"/>
  <c r="AD94" i="10"/>
  <c r="AD95" i="10"/>
  <c r="AD96" i="10"/>
  <c r="AD97" i="10"/>
  <c r="AD98" i="10"/>
  <c r="AD99" i="10"/>
  <c r="AD100" i="10"/>
  <c r="AD101" i="10"/>
  <c r="AD102" i="10"/>
  <c r="AD103" i="10"/>
  <c r="AD104" i="10"/>
  <c r="AD105" i="10"/>
  <c r="AD106" i="10"/>
  <c r="AD107" i="10"/>
  <c r="AD108" i="10"/>
  <c r="AD109" i="10"/>
  <c r="AD110" i="10"/>
  <c r="AD111" i="10"/>
  <c r="AD112" i="10"/>
  <c r="AD113" i="10"/>
  <c r="AD114" i="10"/>
  <c r="AD115" i="10"/>
  <c r="AD116" i="10"/>
  <c r="AD117" i="10"/>
  <c r="AD118" i="10"/>
  <c r="AD119" i="10"/>
  <c r="AD25" i="10"/>
  <c r="BE25" i="10" s="1"/>
  <c r="AD26" i="10"/>
  <c r="BE26" i="10" s="1"/>
  <c r="AD27" i="10"/>
  <c r="BE27" i="10" s="1"/>
  <c r="AD28" i="10"/>
  <c r="BE28" i="10" s="1"/>
  <c r="AD29" i="10"/>
  <c r="BE29" i="10" s="1"/>
  <c r="BD44" i="10"/>
  <c r="BD45" i="10"/>
  <c r="BD46" i="10"/>
  <c r="BD47" i="10"/>
  <c r="BD48" i="10"/>
  <c r="BD49" i="10"/>
  <c r="BD50" i="10"/>
  <c r="BD51" i="10"/>
  <c r="BD52" i="10"/>
  <c r="BD53" i="10"/>
  <c r="BD54" i="10"/>
  <c r="BD55" i="10"/>
  <c r="BD56" i="10"/>
  <c r="BD57" i="10"/>
  <c r="BD58" i="10"/>
  <c r="BD59" i="10"/>
  <c r="BD60" i="10"/>
  <c r="BD61" i="10"/>
  <c r="BD62" i="10"/>
  <c r="BD63" i="10"/>
  <c r="BD64" i="10"/>
  <c r="BD65" i="10"/>
  <c r="BD66" i="10"/>
  <c r="BD67" i="10"/>
  <c r="BD68" i="10"/>
  <c r="BD69" i="10"/>
  <c r="BD70" i="10"/>
  <c r="BD71" i="10"/>
  <c r="BD72" i="10"/>
  <c r="BD73" i="10"/>
  <c r="BD74" i="10"/>
  <c r="BD75" i="10"/>
  <c r="BD76" i="10"/>
  <c r="BD77" i="10"/>
  <c r="BD78" i="10"/>
  <c r="BD79" i="10"/>
  <c r="BD80" i="10"/>
  <c r="BD81" i="10"/>
  <c r="BD82" i="10"/>
  <c r="BD83" i="10"/>
  <c r="BD84" i="10"/>
  <c r="BD85" i="10"/>
  <c r="BD86" i="10"/>
  <c r="BD87" i="10"/>
  <c r="BD88" i="10"/>
  <c r="BD89" i="10"/>
  <c r="BD90" i="10"/>
  <c r="BD91" i="10"/>
  <c r="BD92" i="10"/>
  <c r="BD93" i="10"/>
  <c r="BD94" i="10"/>
  <c r="BD95" i="10"/>
  <c r="BD96" i="10"/>
  <c r="BD97" i="10"/>
  <c r="BD98" i="10"/>
  <c r="BD99" i="10"/>
  <c r="BD100" i="10"/>
  <c r="BD101" i="10"/>
  <c r="BD102" i="10"/>
  <c r="BD103" i="10"/>
  <c r="BD104" i="10"/>
  <c r="BD105" i="10"/>
  <c r="BD106" i="10"/>
  <c r="BD107" i="10"/>
  <c r="BD108" i="10"/>
  <c r="BD109" i="10"/>
  <c r="BD110" i="10"/>
  <c r="BD111" i="10"/>
  <c r="BD112" i="10"/>
  <c r="BD113" i="10"/>
  <c r="BD114" i="10"/>
  <c r="BD115" i="10"/>
  <c r="BD116" i="10"/>
  <c r="BD117" i="10"/>
  <c r="BD118" i="10"/>
  <c r="BD119" i="10"/>
  <c r="BB26" i="10"/>
  <c r="BB27" i="10"/>
  <c r="BB28" i="10"/>
  <c r="BB29" i="10"/>
  <c r="BB30" i="10"/>
  <c r="AD30" i="10" s="1"/>
  <c r="BE30" i="10" s="1"/>
  <c r="BB31" i="10"/>
  <c r="AD31" i="10" s="1"/>
  <c r="BE31" i="10" s="1"/>
  <c r="BB32" i="10"/>
  <c r="BB33" i="10"/>
  <c r="BB34" i="10"/>
  <c r="BB35" i="10"/>
  <c r="BB36" i="10"/>
  <c r="BB37" i="10"/>
  <c r="BB38" i="10"/>
  <c r="BB39" i="10"/>
  <c r="BB40" i="10"/>
  <c r="BB41" i="10"/>
  <c r="BB42" i="10"/>
  <c r="BB43" i="10"/>
  <c r="BB44" i="10"/>
  <c r="BB45" i="10"/>
  <c r="BB46" i="10"/>
  <c r="BB47" i="10"/>
  <c r="BB48" i="10"/>
  <c r="BB49" i="10"/>
  <c r="BB50" i="10"/>
  <c r="BB51" i="10"/>
  <c r="BB52" i="10"/>
  <c r="BB53" i="10"/>
  <c r="BB54" i="10"/>
  <c r="BB55" i="10"/>
  <c r="BB56" i="10"/>
  <c r="BB57" i="10"/>
  <c r="BB58" i="10"/>
  <c r="BB59" i="10"/>
  <c r="BB60" i="10"/>
  <c r="BB61" i="10"/>
  <c r="BB62" i="10"/>
  <c r="BB63" i="10"/>
  <c r="BB64" i="10"/>
  <c r="BB65" i="10"/>
  <c r="BB66" i="10"/>
  <c r="BB67" i="10"/>
  <c r="BB68" i="10"/>
  <c r="BB69" i="10"/>
  <c r="BB70" i="10"/>
  <c r="BB71" i="10"/>
  <c r="BB72" i="10"/>
  <c r="BB73" i="10"/>
  <c r="BB74" i="10"/>
  <c r="BB75" i="10"/>
  <c r="BB76" i="10"/>
  <c r="BB77" i="10"/>
  <c r="BB78" i="10"/>
  <c r="BB79" i="10"/>
  <c r="BB80" i="10"/>
  <c r="BB81" i="10"/>
  <c r="BB82" i="10"/>
  <c r="BB83" i="10"/>
  <c r="BB84" i="10"/>
  <c r="BB85" i="10"/>
  <c r="BB86" i="10"/>
  <c r="BB87" i="10"/>
  <c r="BB88" i="10"/>
  <c r="BB89" i="10"/>
  <c r="BB90" i="10"/>
  <c r="BB91" i="10"/>
  <c r="BB92" i="10"/>
  <c r="BB93" i="10"/>
  <c r="BB94" i="10"/>
  <c r="BB95" i="10"/>
  <c r="BB96" i="10"/>
  <c r="BB97" i="10"/>
  <c r="BB98" i="10"/>
  <c r="BB99" i="10"/>
  <c r="BB100" i="10"/>
  <c r="BB101" i="10"/>
  <c r="BB102" i="10"/>
  <c r="BB103" i="10"/>
  <c r="BB104" i="10"/>
  <c r="BB105" i="10"/>
  <c r="BB106" i="10"/>
  <c r="BB107" i="10"/>
  <c r="BB108" i="10"/>
  <c r="BB109" i="10"/>
  <c r="BB110" i="10"/>
  <c r="BB111" i="10"/>
  <c r="BB112" i="10"/>
  <c r="BB113" i="10"/>
  <c r="BB114" i="10"/>
  <c r="BB115" i="10"/>
  <c r="BB116" i="10"/>
  <c r="BB117" i="10"/>
  <c r="BB118" i="10"/>
  <c r="BB119" i="10"/>
  <c r="BB25" i="10"/>
  <c r="O48" i="20"/>
  <c r="L48" i="20"/>
  <c r="I48" i="20"/>
  <c r="O47" i="20"/>
  <c r="L47" i="20"/>
  <c r="I47" i="20"/>
  <c r="R47" i="20" s="1"/>
  <c r="O49" i="20"/>
  <c r="L49" i="20"/>
  <c r="I49" i="20"/>
  <c r="R49" i="20" s="1"/>
  <c r="O46" i="20"/>
  <c r="L46" i="20"/>
  <c r="I46" i="20"/>
  <c r="R46" i="20" s="1"/>
  <c r="O45" i="20"/>
  <c r="L45" i="20"/>
  <c r="I45" i="20"/>
  <c r="O44" i="20"/>
  <c r="L44" i="20"/>
  <c r="I44" i="20"/>
  <c r="R44" i="20" s="1"/>
  <c r="O43" i="20"/>
  <c r="L43" i="20"/>
  <c r="I43" i="20"/>
  <c r="R43" i="20" s="1"/>
  <c r="O42" i="20"/>
  <c r="L42" i="20"/>
  <c r="I42" i="20"/>
  <c r="R42" i="20" s="1"/>
  <c r="O41" i="20"/>
  <c r="L41" i="20"/>
  <c r="I41" i="20"/>
  <c r="O40" i="20"/>
  <c r="L40" i="20"/>
  <c r="I40" i="20"/>
  <c r="R40" i="20" s="1"/>
  <c r="O39" i="20"/>
  <c r="L39" i="20"/>
  <c r="I39" i="20"/>
  <c r="R39" i="20" s="1"/>
  <c r="O38" i="20"/>
  <c r="L38" i="20"/>
  <c r="I38" i="20"/>
  <c r="R38" i="20" s="1"/>
  <c r="O37" i="20"/>
  <c r="L37" i="20"/>
  <c r="I37" i="20"/>
  <c r="O36" i="20"/>
  <c r="L36" i="20"/>
  <c r="I36" i="20"/>
  <c r="R36" i="20" s="1"/>
  <c r="O33" i="20"/>
  <c r="L33" i="20"/>
  <c r="I33" i="20"/>
  <c r="R33" i="20" s="1"/>
  <c r="O32" i="20"/>
  <c r="L32" i="20"/>
  <c r="I32" i="20"/>
  <c r="R32" i="20" s="1"/>
  <c r="O30" i="20"/>
  <c r="L30" i="20"/>
  <c r="I30" i="20"/>
  <c r="O29" i="20"/>
  <c r="L29" i="20"/>
  <c r="I29" i="20"/>
  <c r="R29" i="20" s="1"/>
  <c r="O28" i="20"/>
  <c r="L28" i="20"/>
  <c r="I28" i="20"/>
  <c r="R28" i="20" s="1"/>
  <c r="O27" i="20"/>
  <c r="L27" i="20"/>
  <c r="I27" i="20"/>
  <c r="R27" i="20" s="1"/>
  <c r="O24" i="20"/>
  <c r="L24" i="20"/>
  <c r="I24" i="20"/>
  <c r="O21" i="20"/>
  <c r="L21" i="20"/>
  <c r="I21" i="20"/>
  <c r="R21" i="20" s="1"/>
  <c r="O19" i="20"/>
  <c r="L19" i="20"/>
  <c r="I19" i="20"/>
  <c r="R19" i="20" s="1"/>
  <c r="O18" i="20"/>
  <c r="L18" i="20"/>
  <c r="I18" i="20"/>
  <c r="R18" i="20" s="1"/>
  <c r="O16" i="20"/>
  <c r="L16" i="20"/>
  <c r="I16" i="20"/>
  <c r="O15" i="20"/>
  <c r="L15" i="20"/>
  <c r="I15" i="20"/>
  <c r="O14" i="20"/>
  <c r="L14" i="20"/>
  <c r="I14" i="20"/>
  <c r="R14" i="20" s="1"/>
  <c r="O13" i="20"/>
  <c r="L13" i="20"/>
  <c r="I13" i="20"/>
  <c r="R13" i="20" s="1"/>
  <c r="O12" i="20"/>
  <c r="L12" i="20"/>
  <c r="I12" i="20"/>
  <c r="O11" i="20"/>
  <c r="L11" i="20"/>
  <c r="I11" i="20"/>
  <c r="R11" i="20" s="1"/>
  <c r="F11" i="20"/>
  <c r="Y44" i="10"/>
  <c r="Y45" i="10"/>
  <c r="Y46" i="10"/>
  <c r="Y47" i="10"/>
  <c r="Y48" i="10"/>
  <c r="Y49" i="10"/>
  <c r="Y50" i="10"/>
  <c r="Y51" i="10"/>
  <c r="Y52" i="10"/>
  <c r="Y53" i="10"/>
  <c r="Y54" i="10"/>
  <c r="Y55" i="10"/>
  <c r="Y56" i="10"/>
  <c r="Y57" i="10"/>
  <c r="Y58" i="10"/>
  <c r="Y59" i="10"/>
  <c r="Y60" i="10"/>
  <c r="Y61" i="10"/>
  <c r="Y62" i="10"/>
  <c r="Y63" i="10"/>
  <c r="Y64" i="10"/>
  <c r="Y65" i="10"/>
  <c r="Y66" i="10"/>
  <c r="Y67" i="10"/>
  <c r="Y68" i="10"/>
  <c r="Y69" i="10"/>
  <c r="Y70" i="10"/>
  <c r="Y71" i="10"/>
  <c r="Y72" i="10"/>
  <c r="Y73" i="10"/>
  <c r="Y74" i="10"/>
  <c r="Y75" i="10"/>
  <c r="Y76" i="10"/>
  <c r="Y77" i="10"/>
  <c r="Y78" i="10"/>
  <c r="Y79" i="10"/>
  <c r="Y80" i="10"/>
  <c r="Y81" i="10"/>
  <c r="Y82" i="10"/>
  <c r="Y83" i="10"/>
  <c r="Y84" i="10"/>
  <c r="Y85" i="10"/>
  <c r="Y86" i="10"/>
  <c r="Y87" i="10"/>
  <c r="Y88" i="10"/>
  <c r="Y89" i="10"/>
  <c r="Y90" i="10"/>
  <c r="Y91" i="10"/>
  <c r="Y92" i="10"/>
  <c r="Y93" i="10"/>
  <c r="Y94" i="10"/>
  <c r="Y95" i="10"/>
  <c r="Y96" i="10"/>
  <c r="Y97" i="10"/>
  <c r="Y98" i="10"/>
  <c r="Y99" i="10"/>
  <c r="Y100" i="10"/>
  <c r="Y101" i="10"/>
  <c r="Y102" i="10"/>
  <c r="Y103" i="10"/>
  <c r="Y104" i="10"/>
  <c r="Y105" i="10"/>
  <c r="Y106" i="10"/>
  <c r="Y107" i="10"/>
  <c r="Y108" i="10"/>
  <c r="Y109" i="10"/>
  <c r="Y110" i="10"/>
  <c r="Y111" i="10"/>
  <c r="Y112" i="10"/>
  <c r="Y113" i="10"/>
  <c r="Y114" i="10"/>
  <c r="Y115" i="10"/>
  <c r="Y116" i="10"/>
  <c r="Y117" i="10"/>
  <c r="Y118" i="10"/>
  <c r="Y119" i="10"/>
  <c r="BC25" i="10"/>
  <c r="BA25" i="10" s="1"/>
  <c r="AZ25" i="10"/>
  <c r="L50" i="20" l="1"/>
  <c r="R15" i="20"/>
  <c r="I50" i="20"/>
  <c r="R12" i="20"/>
  <c r="R16" i="20"/>
  <c r="R24" i="20"/>
  <c r="R30" i="20"/>
  <c r="R37" i="20"/>
  <c r="R41" i="20"/>
  <c r="R45" i="20"/>
  <c r="R48" i="20"/>
  <c r="O50" i="20"/>
  <c r="BD25" i="10"/>
  <c r="BG25" i="10" s="1"/>
  <c r="Y25" i="10"/>
  <c r="AQ25" i="10"/>
  <c r="NC20" i="11" l="1"/>
  <c r="NJ20" i="11"/>
  <c r="B20" i="11"/>
  <c r="BF25" i="10"/>
  <c r="BH25" i="10" s="1"/>
  <c r="G48" i="18" l="1"/>
  <c r="AY10" i="16"/>
  <c r="AY9" i="16"/>
  <c r="Q20" i="7"/>
  <c r="V22" i="7"/>
  <c r="C28" i="15"/>
  <c r="C17" i="16" l="1"/>
  <c r="AL17" i="16" s="1"/>
  <c r="S18" i="2"/>
  <c r="BH16" i="14"/>
  <c r="AG58" i="2"/>
  <c r="U105" i="2"/>
  <c r="P105" i="2"/>
  <c r="W1" i="18"/>
  <c r="U1" i="18"/>
  <c r="S1" i="18"/>
  <c r="I29" i="19"/>
  <c r="F29" i="19"/>
  <c r="C29" i="19"/>
  <c r="Y30" i="19"/>
  <c r="Y39" i="5"/>
  <c r="R30" i="19"/>
  <c r="R39" i="5"/>
  <c r="P29" i="19"/>
  <c r="P38" i="5"/>
  <c r="C38" i="5"/>
  <c r="AD18" i="16" l="1"/>
  <c r="BC119" i="10"/>
  <c r="AZ119" i="10"/>
  <c r="BC118" i="10"/>
  <c r="AZ118" i="10"/>
  <c r="BC117" i="10"/>
  <c r="BG117" i="10"/>
  <c r="BI117" i="10" s="1"/>
  <c r="AZ117" i="10"/>
  <c r="BC116" i="10"/>
  <c r="AZ116" i="10"/>
  <c r="BC115" i="10"/>
  <c r="BG115" i="10"/>
  <c r="BI115" i="10" s="1"/>
  <c r="BA115" i="10"/>
  <c r="AZ115" i="10"/>
  <c r="BC114" i="10"/>
  <c r="AZ114" i="10"/>
  <c r="BC113" i="10"/>
  <c r="BA113" i="10"/>
  <c r="AZ113" i="10"/>
  <c r="BC112" i="10"/>
  <c r="BA112" i="10" s="1"/>
  <c r="AZ112" i="10"/>
  <c r="BC111" i="10"/>
  <c r="AZ111" i="10"/>
  <c r="BC110" i="10"/>
  <c r="AZ110" i="10"/>
  <c r="BC109" i="10"/>
  <c r="AZ109" i="10"/>
  <c r="BC108" i="10"/>
  <c r="AZ108" i="10"/>
  <c r="BC107" i="10"/>
  <c r="BA107" i="10"/>
  <c r="AZ107" i="10"/>
  <c r="BC106" i="10"/>
  <c r="AZ106" i="10"/>
  <c r="BC105" i="10"/>
  <c r="AZ105" i="10"/>
  <c r="BC104" i="10"/>
  <c r="AZ104" i="10"/>
  <c r="BC103" i="10"/>
  <c r="AZ103" i="10"/>
  <c r="BC102" i="10"/>
  <c r="AZ102" i="10"/>
  <c r="BC101" i="10"/>
  <c r="BG101" i="10"/>
  <c r="BI101" i="10" s="1"/>
  <c r="AZ101" i="10"/>
  <c r="BC100" i="10"/>
  <c r="AZ100" i="10"/>
  <c r="BC99" i="10"/>
  <c r="AZ99" i="10"/>
  <c r="BC98" i="10"/>
  <c r="BG98" i="10"/>
  <c r="BI98" i="10" s="1"/>
  <c r="AZ98" i="10"/>
  <c r="BC97" i="10"/>
  <c r="BG97" i="10"/>
  <c r="BI97" i="10" s="1"/>
  <c r="BA97" i="10"/>
  <c r="AZ97" i="10"/>
  <c r="BC96" i="10"/>
  <c r="BA96" i="10"/>
  <c r="AZ96" i="10"/>
  <c r="BC95" i="10"/>
  <c r="AZ95" i="10"/>
  <c r="BC94" i="10"/>
  <c r="AZ94" i="10"/>
  <c r="BC93" i="10"/>
  <c r="AZ93" i="10"/>
  <c r="BC92" i="10"/>
  <c r="AZ92" i="10"/>
  <c r="BC91" i="10"/>
  <c r="AZ91" i="10"/>
  <c r="BC90" i="10"/>
  <c r="BA90" i="10"/>
  <c r="AZ90" i="10"/>
  <c r="BC89" i="10"/>
  <c r="AZ89" i="10"/>
  <c r="BC88" i="10"/>
  <c r="AZ88" i="10"/>
  <c r="BC87" i="10"/>
  <c r="BA87" i="10" s="1"/>
  <c r="AZ87" i="10"/>
  <c r="BC86" i="10"/>
  <c r="AZ86" i="10"/>
  <c r="BC85" i="10"/>
  <c r="BA85" i="10"/>
  <c r="AZ85" i="10"/>
  <c r="BC84" i="10"/>
  <c r="BG84" i="10"/>
  <c r="BI84" i="10" s="1"/>
  <c r="AZ84" i="10"/>
  <c r="BC83" i="10"/>
  <c r="BA83" i="10" s="1"/>
  <c r="AZ83" i="10"/>
  <c r="BC82" i="10"/>
  <c r="BA82" i="10"/>
  <c r="AZ82" i="10"/>
  <c r="BC81" i="10"/>
  <c r="AZ81" i="10"/>
  <c r="BC80" i="10"/>
  <c r="AZ80" i="10"/>
  <c r="BC79" i="10"/>
  <c r="BA79" i="10"/>
  <c r="AZ79" i="10"/>
  <c r="BC78" i="10"/>
  <c r="AZ78" i="10"/>
  <c r="BC77" i="10"/>
  <c r="AZ77" i="10"/>
  <c r="BC76" i="10"/>
  <c r="BA76" i="10"/>
  <c r="AZ76" i="10"/>
  <c r="BC75" i="10"/>
  <c r="AZ75" i="10"/>
  <c r="BC74" i="10"/>
  <c r="AZ74" i="10"/>
  <c r="BC73" i="10"/>
  <c r="AZ73" i="10"/>
  <c r="BC72" i="10"/>
  <c r="AZ72" i="10"/>
  <c r="BC71" i="10"/>
  <c r="BA71" i="10" s="1"/>
  <c r="AZ71" i="10"/>
  <c r="BC70" i="10"/>
  <c r="BA70" i="10" s="1"/>
  <c r="AZ70" i="10"/>
  <c r="BC69" i="10"/>
  <c r="BA69" i="10" s="1"/>
  <c r="AZ69" i="10"/>
  <c r="BC68" i="10"/>
  <c r="BG68" i="10"/>
  <c r="BI68" i="10" s="1"/>
  <c r="AZ68" i="10"/>
  <c r="BC67" i="10"/>
  <c r="BA67" i="10" s="1"/>
  <c r="AZ67" i="10"/>
  <c r="BC66" i="10"/>
  <c r="AZ66" i="10"/>
  <c r="BC65" i="10"/>
  <c r="AZ65" i="10"/>
  <c r="BC64" i="10"/>
  <c r="BA64" i="10" s="1"/>
  <c r="AZ64" i="10"/>
  <c r="BC63" i="10"/>
  <c r="BA63" i="10" s="1"/>
  <c r="AZ63" i="10"/>
  <c r="BC62" i="10"/>
  <c r="BA62" i="10" s="1"/>
  <c r="AZ62" i="10"/>
  <c r="BC61" i="10"/>
  <c r="BA61" i="10" s="1"/>
  <c r="AZ61" i="10"/>
  <c r="BC60" i="10"/>
  <c r="BA60" i="10" s="1"/>
  <c r="AZ60" i="10"/>
  <c r="BC59" i="10"/>
  <c r="BA59" i="10" s="1"/>
  <c r="AZ59" i="10"/>
  <c r="BC58" i="10"/>
  <c r="AZ58" i="10"/>
  <c r="BC57" i="10"/>
  <c r="AZ57" i="10"/>
  <c r="BC56" i="10"/>
  <c r="BA56" i="10" s="1"/>
  <c r="AZ56" i="10"/>
  <c r="BC55" i="10"/>
  <c r="AZ55" i="10"/>
  <c r="BC54" i="10"/>
  <c r="BA54" i="10" s="1"/>
  <c r="AZ54" i="10"/>
  <c r="BC53" i="10"/>
  <c r="AZ53" i="10"/>
  <c r="BC52" i="10"/>
  <c r="AZ52" i="10"/>
  <c r="BC51" i="10"/>
  <c r="AZ51" i="10"/>
  <c r="BC50" i="10"/>
  <c r="AZ50" i="10"/>
  <c r="BC49" i="10"/>
  <c r="AZ49" i="10"/>
  <c r="BC48" i="10"/>
  <c r="BA48" i="10" s="1"/>
  <c r="AZ48" i="10"/>
  <c r="BC47" i="10"/>
  <c r="BA47" i="10" s="1"/>
  <c r="AZ47" i="10"/>
  <c r="BC46" i="10"/>
  <c r="AZ46" i="10"/>
  <c r="BC45" i="10"/>
  <c r="BA45" i="10" s="1"/>
  <c r="AZ45" i="10"/>
  <c r="BC44" i="10"/>
  <c r="BA44" i="10" s="1"/>
  <c r="AZ44" i="10"/>
  <c r="BC43" i="10"/>
  <c r="AZ43" i="10"/>
  <c r="BC42" i="10"/>
  <c r="AZ42" i="10"/>
  <c r="BC41" i="10"/>
  <c r="AZ41" i="10"/>
  <c r="BC40" i="10"/>
  <c r="AZ40" i="10"/>
  <c r="BC39" i="10"/>
  <c r="BD39" i="10" s="1"/>
  <c r="AZ39" i="10"/>
  <c r="BC38" i="10"/>
  <c r="AZ38" i="10"/>
  <c r="BC37" i="10"/>
  <c r="AZ37" i="10"/>
  <c r="BC36" i="10"/>
  <c r="AZ36" i="10"/>
  <c r="BC35" i="10"/>
  <c r="BD35" i="10" s="1"/>
  <c r="AZ35" i="10"/>
  <c r="BC34" i="10"/>
  <c r="BD34" i="10" s="1"/>
  <c r="AZ34" i="10"/>
  <c r="BC33" i="10"/>
  <c r="BD33" i="10" s="1"/>
  <c r="BG33" i="10"/>
  <c r="BI33" i="10" s="1"/>
  <c r="AZ33" i="10"/>
  <c r="BC32" i="10"/>
  <c r="AZ32" i="10"/>
  <c r="BC31" i="10"/>
  <c r="AZ31" i="10"/>
  <c r="BC30" i="10"/>
  <c r="BD30" i="10" s="1"/>
  <c r="BG30" i="10" s="1"/>
  <c r="BI30" i="10" s="1"/>
  <c r="AZ30" i="10"/>
  <c r="BC29" i="10"/>
  <c r="BD29" i="10" s="1"/>
  <c r="AZ29" i="10"/>
  <c r="BC28" i="10"/>
  <c r="BD28" i="10" s="1"/>
  <c r="AZ28" i="10"/>
  <c r="BC27" i="10"/>
  <c r="BD27" i="10" s="1"/>
  <c r="BF27" i="10" s="1"/>
  <c r="AZ27" i="10"/>
  <c r="BC26" i="10"/>
  <c r="AZ26" i="10"/>
  <c r="BA42" i="10" l="1"/>
  <c r="Y42" i="10" s="1"/>
  <c r="BD42" i="10"/>
  <c r="BA41" i="10"/>
  <c r="Y41" i="10" s="1"/>
  <c r="BD41" i="10"/>
  <c r="BA43" i="10"/>
  <c r="Y43" i="10" s="1"/>
  <c r="BD43" i="10"/>
  <c r="BA32" i="10"/>
  <c r="Y32" i="10" s="1"/>
  <c r="BD32" i="10"/>
  <c r="BA40" i="10"/>
  <c r="Y40" i="10" s="1"/>
  <c r="BD40" i="10"/>
  <c r="BA38" i="10"/>
  <c r="Y38" i="10" s="1"/>
  <c r="BD38" i="10"/>
  <c r="BA37" i="10"/>
  <c r="Y37" i="10" s="1"/>
  <c r="BD37" i="10"/>
  <c r="BA36" i="10"/>
  <c r="Y36" i="10" s="1"/>
  <c r="BD36" i="10"/>
  <c r="BA31" i="10"/>
  <c r="Y31" i="10" s="1"/>
  <c r="BD31" i="10"/>
  <c r="BD26" i="10"/>
  <c r="B21" i="11" s="1"/>
  <c r="BG66" i="10"/>
  <c r="BI66" i="10" s="1"/>
  <c r="BG74" i="10"/>
  <c r="BI74" i="10" s="1"/>
  <c r="BG79" i="10"/>
  <c r="BI79" i="10" s="1"/>
  <c r="BG96" i="10"/>
  <c r="BI96" i="10" s="1"/>
  <c r="BA53" i="10"/>
  <c r="BA68" i="10"/>
  <c r="AAW77" i="11"/>
  <c r="AAX77" i="11"/>
  <c r="AAY77" i="11"/>
  <c r="ABA77" i="11"/>
  <c r="AAZ77" i="11"/>
  <c r="ABB77" i="11"/>
  <c r="ABC77" i="11"/>
  <c r="ABD77" i="11"/>
  <c r="XI77" i="11"/>
  <c r="XU77" i="11"/>
  <c r="YG77" i="11"/>
  <c r="YS77" i="11"/>
  <c r="ZE77" i="11"/>
  <c r="XJ77" i="11"/>
  <c r="XV77" i="11"/>
  <c r="YH77" i="11"/>
  <c r="YT77" i="11"/>
  <c r="XK77" i="11"/>
  <c r="XW77" i="11"/>
  <c r="YI77" i="11"/>
  <c r="YU77" i="11"/>
  <c r="ZG77" i="11"/>
  <c r="ZS77" i="11"/>
  <c r="XL77" i="11"/>
  <c r="XX77" i="11"/>
  <c r="YJ77" i="11"/>
  <c r="YV77" i="11"/>
  <c r="ZH77" i="11"/>
  <c r="ZT77" i="11"/>
  <c r="AAF77" i="11"/>
  <c r="AAR77" i="11"/>
  <c r="XM77" i="11"/>
  <c r="XY77" i="11"/>
  <c r="YK77" i="11"/>
  <c r="YW77" i="11"/>
  <c r="ZI77" i="11"/>
  <c r="ZU77" i="11"/>
  <c r="AAG77" i="11"/>
  <c r="AAS77" i="11"/>
  <c r="XR77" i="11"/>
  <c r="YN77" i="11"/>
  <c r="ZF77" i="11"/>
  <c r="ZX77" i="11"/>
  <c r="AAL77" i="11"/>
  <c r="XS77" i="11"/>
  <c r="YO77" i="11"/>
  <c r="ZJ77" i="11"/>
  <c r="ZY77" i="11"/>
  <c r="AAM77" i="11"/>
  <c r="XT77" i="11"/>
  <c r="YP77" i="11"/>
  <c r="ZK77" i="11"/>
  <c r="ZZ77" i="11"/>
  <c r="AAN77" i="11"/>
  <c r="XZ77" i="11"/>
  <c r="YQ77" i="11"/>
  <c r="ZL77" i="11"/>
  <c r="AAA77" i="11"/>
  <c r="AAO77" i="11"/>
  <c r="YB77" i="11"/>
  <c r="YX77" i="11"/>
  <c r="ZN77" i="11"/>
  <c r="AAC77" i="11"/>
  <c r="AAQ77" i="11"/>
  <c r="YA77" i="11"/>
  <c r="ZC77" i="11"/>
  <c r="AAH77" i="11"/>
  <c r="YC77" i="11"/>
  <c r="ZD77" i="11"/>
  <c r="AAI77" i="11"/>
  <c r="YD77" i="11"/>
  <c r="ZM77" i="11"/>
  <c r="AAJ77" i="11"/>
  <c r="YE77" i="11"/>
  <c r="ZO77" i="11"/>
  <c r="AAK77" i="11"/>
  <c r="YF77" i="11"/>
  <c r="ZP77" i="11"/>
  <c r="AAP77" i="11"/>
  <c r="YZ77" i="11"/>
  <c r="AAV77" i="11"/>
  <c r="ZA77" i="11"/>
  <c r="XG77" i="11"/>
  <c r="ZB77" i="11"/>
  <c r="XH77" i="11"/>
  <c r="ZQ77" i="11"/>
  <c r="XO77" i="11"/>
  <c r="ZV77" i="11"/>
  <c r="YM77" i="11"/>
  <c r="YR77" i="11"/>
  <c r="YY77" i="11"/>
  <c r="ZR77" i="11"/>
  <c r="ZW77" i="11"/>
  <c r="AAB77" i="11"/>
  <c r="XN77" i="11"/>
  <c r="XP77" i="11"/>
  <c r="XQ77" i="11"/>
  <c r="AAD77" i="11"/>
  <c r="YL77" i="11"/>
  <c r="AAE77" i="11"/>
  <c r="AAT77" i="11"/>
  <c r="AAU77" i="11"/>
  <c r="TL77" i="11"/>
  <c r="TX77" i="11"/>
  <c r="UJ77" i="11"/>
  <c r="UV77" i="11"/>
  <c r="VH77" i="11"/>
  <c r="VT77" i="11"/>
  <c r="WF77" i="11"/>
  <c r="WR77" i="11"/>
  <c r="XD77" i="11"/>
  <c r="TM77" i="11"/>
  <c r="TZ77" i="11"/>
  <c r="UM77" i="11"/>
  <c r="UZ77" i="11"/>
  <c r="VM77" i="11"/>
  <c r="VZ77" i="11"/>
  <c r="WM77" i="11"/>
  <c r="WZ77" i="11"/>
  <c r="TN77" i="11"/>
  <c r="UA77" i="11"/>
  <c r="UN77" i="11"/>
  <c r="VA77" i="11"/>
  <c r="VN77" i="11"/>
  <c r="WA77" i="11"/>
  <c r="WN77" i="11"/>
  <c r="XA77" i="11"/>
  <c r="TO77" i="11"/>
  <c r="UB77" i="11"/>
  <c r="UO77" i="11"/>
  <c r="VB77" i="11"/>
  <c r="VO77" i="11"/>
  <c r="WB77" i="11"/>
  <c r="WO77" i="11"/>
  <c r="XB77" i="11"/>
  <c r="TP77" i="11"/>
  <c r="UC77" i="11"/>
  <c r="UP77" i="11"/>
  <c r="VC77" i="11"/>
  <c r="VP77" i="11"/>
  <c r="WC77" i="11"/>
  <c r="WP77" i="11"/>
  <c r="XC77" i="11"/>
  <c r="TQ77" i="11"/>
  <c r="UD77" i="11"/>
  <c r="UQ77" i="11"/>
  <c r="VD77" i="11"/>
  <c r="VQ77" i="11"/>
  <c r="WD77" i="11"/>
  <c r="WQ77" i="11"/>
  <c r="XE77" i="11"/>
  <c r="TI77" i="11"/>
  <c r="UG77" i="11"/>
  <c r="VE77" i="11"/>
  <c r="VX77" i="11"/>
  <c r="WV77" i="11"/>
  <c r="TJ77" i="11"/>
  <c r="UH77" i="11"/>
  <c r="VF77" i="11"/>
  <c r="VY77" i="11"/>
  <c r="WW77" i="11"/>
  <c r="TK77" i="11"/>
  <c r="UI77" i="11"/>
  <c r="VG77" i="11"/>
  <c r="WE77" i="11"/>
  <c r="WX77" i="11"/>
  <c r="TR77" i="11"/>
  <c r="UK77" i="11"/>
  <c r="VI77" i="11"/>
  <c r="WG77" i="11"/>
  <c r="WY77" i="11"/>
  <c r="TS77" i="11"/>
  <c r="UL77" i="11"/>
  <c r="VJ77" i="11"/>
  <c r="WH77" i="11"/>
  <c r="XF77" i="11"/>
  <c r="TT77" i="11"/>
  <c r="UR77" i="11"/>
  <c r="VK77" i="11"/>
  <c r="WI77" i="11"/>
  <c r="US77" i="11"/>
  <c r="WJ77" i="11"/>
  <c r="UT77" i="11"/>
  <c r="WK77" i="11"/>
  <c r="UU77" i="11"/>
  <c r="WL77" i="11"/>
  <c r="UW77" i="11"/>
  <c r="WS77" i="11"/>
  <c r="TG77" i="11"/>
  <c r="UX77" i="11"/>
  <c r="WT77" i="11"/>
  <c r="TU77" i="11"/>
  <c r="VL77" i="11"/>
  <c r="TH77" i="11"/>
  <c r="WU77" i="11"/>
  <c r="TV77" i="11"/>
  <c r="TW77" i="11"/>
  <c r="TY77" i="11"/>
  <c r="UE77" i="11"/>
  <c r="UF77" i="11"/>
  <c r="UY77" i="11"/>
  <c r="VR77" i="11"/>
  <c r="ON77" i="11"/>
  <c r="OZ77" i="11"/>
  <c r="PL77" i="11"/>
  <c r="PX77" i="11"/>
  <c r="QJ77" i="11"/>
  <c r="QV77" i="11"/>
  <c r="RH77" i="11"/>
  <c r="RT77" i="11"/>
  <c r="SF77" i="11"/>
  <c r="SR77" i="11"/>
  <c r="TD77" i="11"/>
  <c r="VS77" i="11"/>
  <c r="OO77" i="11"/>
  <c r="PA77" i="11"/>
  <c r="PM77" i="11"/>
  <c r="PY77" i="11"/>
  <c r="QK77" i="11"/>
  <c r="QW77" i="11"/>
  <c r="RI77" i="11"/>
  <c r="RU77" i="11"/>
  <c r="SG77" i="11"/>
  <c r="SS77" i="11"/>
  <c r="TE77" i="11"/>
  <c r="VU77" i="11"/>
  <c r="OP77" i="11"/>
  <c r="PB77" i="11"/>
  <c r="PN77" i="11"/>
  <c r="PZ77" i="11"/>
  <c r="QL77" i="11"/>
  <c r="QX77" i="11"/>
  <c r="RJ77" i="11"/>
  <c r="RV77" i="11"/>
  <c r="SH77" i="11"/>
  <c r="ST77" i="11"/>
  <c r="TF77" i="11"/>
  <c r="VV77" i="11"/>
  <c r="OQ77" i="11"/>
  <c r="PC77" i="11"/>
  <c r="PO77" i="11"/>
  <c r="QA77" i="11"/>
  <c r="QM77" i="11"/>
  <c r="QY77" i="11"/>
  <c r="RK77" i="11"/>
  <c r="RW77" i="11"/>
  <c r="SI77" i="11"/>
  <c r="SU77" i="11"/>
  <c r="OS77" i="11"/>
  <c r="PE77" i="11"/>
  <c r="PQ77" i="11"/>
  <c r="QC77" i="11"/>
  <c r="QO77" i="11"/>
  <c r="RA77" i="11"/>
  <c r="RM77" i="11"/>
  <c r="RY77" i="11"/>
  <c r="SK77" i="11"/>
  <c r="SW77" i="11"/>
  <c r="VW77" i="11"/>
  <c r="OU77" i="11"/>
  <c r="PP77" i="11"/>
  <c r="QH77" i="11"/>
  <c r="RD77" i="11"/>
  <c r="RZ77" i="11"/>
  <c r="SQ77" i="11"/>
  <c r="OV77" i="11"/>
  <c r="PR77" i="11"/>
  <c r="QI77" i="11"/>
  <c r="RE77" i="11"/>
  <c r="SA77" i="11"/>
  <c r="SV77" i="11"/>
  <c r="OW77" i="11"/>
  <c r="PS77" i="11"/>
  <c r="QN77" i="11"/>
  <c r="RF77" i="11"/>
  <c r="SB77" i="11"/>
  <c r="SX77" i="11"/>
  <c r="OX77" i="11"/>
  <c r="PT77" i="11"/>
  <c r="QP77" i="11"/>
  <c r="RG77" i="11"/>
  <c r="SC77" i="11"/>
  <c r="SY77" i="11"/>
  <c r="OY77" i="11"/>
  <c r="PU77" i="11"/>
  <c r="QQ77" i="11"/>
  <c r="RL77" i="11"/>
  <c r="SD77" i="11"/>
  <c r="SZ77" i="11"/>
  <c r="PD77" i="11"/>
  <c r="PV77" i="11"/>
  <c r="QR77" i="11"/>
  <c r="RN77" i="11"/>
  <c r="SE77" i="11"/>
  <c r="TA77" i="11"/>
  <c r="PJ77" i="11"/>
  <c r="RB77" i="11"/>
  <c r="SO77" i="11"/>
  <c r="SM77" i="11"/>
  <c r="QZ77" i="11"/>
  <c r="PK77" i="11"/>
  <c r="RC77" i="11"/>
  <c r="SP77" i="11"/>
  <c r="RX77" i="11"/>
  <c r="PF77" i="11"/>
  <c r="QT77" i="11"/>
  <c r="PW77" i="11"/>
  <c r="RO77" i="11"/>
  <c r="TB77" i="11"/>
  <c r="PI77" i="11"/>
  <c r="QB77" i="11"/>
  <c r="RP77" i="11"/>
  <c r="TC77" i="11"/>
  <c r="RR77" i="11"/>
  <c r="QG77" i="11"/>
  <c r="SL77" i="11"/>
  <c r="QU77" i="11"/>
  <c r="SN77" i="11"/>
  <c r="QD77" i="11"/>
  <c r="RQ77" i="11"/>
  <c r="QE77" i="11"/>
  <c r="OT77" i="11"/>
  <c r="SJ77" i="11"/>
  <c r="PG77" i="11"/>
  <c r="OR77" i="11"/>
  <c r="QF77" i="11"/>
  <c r="RS77" i="11"/>
  <c r="QS77" i="11"/>
  <c r="PH77" i="11"/>
  <c r="AAY63" i="11"/>
  <c r="AAZ63" i="11"/>
  <c r="ABA63" i="11"/>
  <c r="ABB63" i="11"/>
  <c r="ABC63" i="11"/>
  <c r="ABD63" i="11"/>
  <c r="AAW63" i="11"/>
  <c r="AAX63" i="11"/>
  <c r="XH63" i="11"/>
  <c r="XT63" i="11"/>
  <c r="YF63" i="11"/>
  <c r="YR63" i="11"/>
  <c r="ZD63" i="11"/>
  <c r="ZP63" i="11"/>
  <c r="AAB63" i="11"/>
  <c r="AAN63" i="11"/>
  <c r="XI63" i="11"/>
  <c r="XU63" i="11"/>
  <c r="YG63" i="11"/>
  <c r="YS63" i="11"/>
  <c r="ZE63" i="11"/>
  <c r="ZQ63" i="11"/>
  <c r="AAC63" i="11"/>
  <c r="AAO63" i="11"/>
  <c r="XJ63" i="11"/>
  <c r="XV63" i="11"/>
  <c r="YH63" i="11"/>
  <c r="YT63" i="11"/>
  <c r="ZF63" i="11"/>
  <c r="ZR63" i="11"/>
  <c r="AAD63" i="11"/>
  <c r="AAP63" i="11"/>
  <c r="XK63" i="11"/>
  <c r="XW63" i="11"/>
  <c r="YI63" i="11"/>
  <c r="YU63" i="11"/>
  <c r="ZG63" i="11"/>
  <c r="ZS63" i="11"/>
  <c r="AAE63" i="11"/>
  <c r="AAQ63" i="11"/>
  <c r="XL63" i="11"/>
  <c r="XX63" i="11"/>
  <c r="YJ63" i="11"/>
  <c r="YV63" i="11"/>
  <c r="ZH63" i="11"/>
  <c r="ZT63" i="11"/>
  <c r="AAF63" i="11"/>
  <c r="AAR63" i="11"/>
  <c r="XQ63" i="11"/>
  <c r="YM63" i="11"/>
  <c r="ZI63" i="11"/>
  <c r="ZZ63" i="11"/>
  <c r="AAV63" i="11"/>
  <c r="XR63" i="11"/>
  <c r="YN63" i="11"/>
  <c r="ZJ63" i="11"/>
  <c r="AAA63" i="11"/>
  <c r="XS63" i="11"/>
  <c r="YO63" i="11"/>
  <c r="ZK63" i="11"/>
  <c r="AAG63" i="11"/>
  <c r="XY63" i="11"/>
  <c r="YP63" i="11"/>
  <c r="ZL63" i="11"/>
  <c r="AAH63" i="11"/>
  <c r="XZ63" i="11"/>
  <c r="YQ63" i="11"/>
  <c r="ZM63" i="11"/>
  <c r="AAI63" i="11"/>
  <c r="YE63" i="11"/>
  <c r="ZU63" i="11"/>
  <c r="YK63" i="11"/>
  <c r="ZV63" i="11"/>
  <c r="YL63" i="11"/>
  <c r="ZW63" i="11"/>
  <c r="XG63" i="11"/>
  <c r="YW63" i="11"/>
  <c r="ZX63" i="11"/>
  <c r="XN63" i="11"/>
  <c r="YY63" i="11"/>
  <c r="AAJ63" i="11"/>
  <c r="YA63" i="11"/>
  <c r="AAK63" i="11"/>
  <c r="YB63" i="11"/>
  <c r="AAL63" i="11"/>
  <c r="YC63" i="11"/>
  <c r="AAM63" i="11"/>
  <c r="YD63" i="11"/>
  <c r="AAS63" i="11"/>
  <c r="YX63" i="11"/>
  <c r="AAT63" i="11"/>
  <c r="AAU63" i="11"/>
  <c r="XM63" i="11"/>
  <c r="XO63" i="11"/>
  <c r="YZ63" i="11"/>
  <c r="ZO63" i="11"/>
  <c r="ZY63" i="11"/>
  <c r="TI63" i="11"/>
  <c r="TU63" i="11"/>
  <c r="UG63" i="11"/>
  <c r="US63" i="11"/>
  <c r="VE63" i="11"/>
  <c r="VQ63" i="11"/>
  <c r="WC63" i="11"/>
  <c r="WO63" i="11"/>
  <c r="XA63" i="11"/>
  <c r="TL63" i="11"/>
  <c r="TY63" i="11"/>
  <c r="UL63" i="11"/>
  <c r="UY63" i="11"/>
  <c r="VL63" i="11"/>
  <c r="VY63" i="11"/>
  <c r="WL63" i="11"/>
  <c r="WY63" i="11"/>
  <c r="TM63" i="11"/>
  <c r="TZ63" i="11"/>
  <c r="UM63" i="11"/>
  <c r="UZ63" i="11"/>
  <c r="VM63" i="11"/>
  <c r="VZ63" i="11"/>
  <c r="WM63" i="11"/>
  <c r="WZ63" i="11"/>
  <c r="XP63" i="11"/>
  <c r="TN63" i="11"/>
  <c r="UA63" i="11"/>
  <c r="UN63" i="11"/>
  <c r="VA63" i="11"/>
  <c r="VN63" i="11"/>
  <c r="WA63" i="11"/>
  <c r="WN63" i="11"/>
  <c r="XB63" i="11"/>
  <c r="ZA63" i="11"/>
  <c r="ZC63" i="11"/>
  <c r="TQ63" i="11"/>
  <c r="UD63" i="11"/>
  <c r="UQ63" i="11"/>
  <c r="VD63" i="11"/>
  <c r="VR63" i="11"/>
  <c r="WE63" i="11"/>
  <c r="WR63" i="11"/>
  <c r="XE63" i="11"/>
  <c r="ZB63" i="11"/>
  <c r="TR63" i="11"/>
  <c r="UJ63" i="11"/>
  <c r="VF63" i="11"/>
  <c r="VW63" i="11"/>
  <c r="WS63" i="11"/>
  <c r="ZN63" i="11"/>
  <c r="TS63" i="11"/>
  <c r="UK63" i="11"/>
  <c r="VG63" i="11"/>
  <c r="VX63" i="11"/>
  <c r="WT63" i="11"/>
  <c r="TT63" i="11"/>
  <c r="UO63" i="11"/>
  <c r="VH63" i="11"/>
  <c r="WB63" i="11"/>
  <c r="WU63" i="11"/>
  <c r="TV63" i="11"/>
  <c r="UP63" i="11"/>
  <c r="VI63" i="11"/>
  <c r="WD63" i="11"/>
  <c r="WV63" i="11"/>
  <c r="TW63" i="11"/>
  <c r="UR63" i="11"/>
  <c r="VJ63" i="11"/>
  <c r="WF63" i="11"/>
  <c r="WW63" i="11"/>
  <c r="TX63" i="11"/>
  <c r="UT63" i="11"/>
  <c r="VK63" i="11"/>
  <c r="WG63" i="11"/>
  <c r="WX63" i="11"/>
  <c r="UB63" i="11"/>
  <c r="VO63" i="11"/>
  <c r="XC63" i="11"/>
  <c r="UC63" i="11"/>
  <c r="VP63" i="11"/>
  <c r="XD63" i="11"/>
  <c r="UE63" i="11"/>
  <c r="VS63" i="11"/>
  <c r="XF63" i="11"/>
  <c r="UF63" i="11"/>
  <c r="VT63" i="11"/>
  <c r="UH63" i="11"/>
  <c r="VU63" i="11"/>
  <c r="UI63" i="11"/>
  <c r="VV63" i="11"/>
  <c r="UU63" i="11"/>
  <c r="UV63" i="11"/>
  <c r="UW63" i="11"/>
  <c r="UX63" i="11"/>
  <c r="VB63" i="11"/>
  <c r="TG63" i="11"/>
  <c r="WH63" i="11"/>
  <c r="TH63" i="11"/>
  <c r="TJ63" i="11"/>
  <c r="TK63" i="11"/>
  <c r="TO63" i="11"/>
  <c r="TP63" i="11"/>
  <c r="OT63" i="11"/>
  <c r="PF63" i="11"/>
  <c r="PR63" i="11"/>
  <c r="QD63" i="11"/>
  <c r="QP63" i="11"/>
  <c r="RB63" i="11"/>
  <c r="RN63" i="11"/>
  <c r="RZ63" i="11"/>
  <c r="SL63" i="11"/>
  <c r="SX63" i="11"/>
  <c r="OU63" i="11"/>
  <c r="PG63" i="11"/>
  <c r="PS63" i="11"/>
  <c r="QE63" i="11"/>
  <c r="QQ63" i="11"/>
  <c r="RC63" i="11"/>
  <c r="RO63" i="11"/>
  <c r="SA63" i="11"/>
  <c r="SM63" i="11"/>
  <c r="SY63" i="11"/>
  <c r="OV63" i="11"/>
  <c r="PH63" i="11"/>
  <c r="PT63" i="11"/>
  <c r="QF63" i="11"/>
  <c r="QR63" i="11"/>
  <c r="RD63" i="11"/>
  <c r="RP63" i="11"/>
  <c r="SB63" i="11"/>
  <c r="SN63" i="11"/>
  <c r="SZ63" i="11"/>
  <c r="OW63" i="11"/>
  <c r="PI63" i="11"/>
  <c r="PU63" i="11"/>
  <c r="QG63" i="11"/>
  <c r="QS63" i="11"/>
  <c r="RE63" i="11"/>
  <c r="RQ63" i="11"/>
  <c r="SC63" i="11"/>
  <c r="SO63" i="11"/>
  <c r="TA63" i="11"/>
  <c r="VC63" i="11"/>
  <c r="OY63" i="11"/>
  <c r="PK63" i="11"/>
  <c r="PW63" i="11"/>
  <c r="QI63" i="11"/>
  <c r="QU63" i="11"/>
  <c r="RG63" i="11"/>
  <c r="RS63" i="11"/>
  <c r="SE63" i="11"/>
  <c r="SQ63" i="11"/>
  <c r="TC63" i="11"/>
  <c r="OO63" i="11"/>
  <c r="PJ63" i="11"/>
  <c r="QB63" i="11"/>
  <c r="QX63" i="11"/>
  <c r="RT63" i="11"/>
  <c r="SK63" i="11"/>
  <c r="OP63" i="11"/>
  <c r="PL63" i="11"/>
  <c r="QC63" i="11"/>
  <c r="QY63" i="11"/>
  <c r="RU63" i="11"/>
  <c r="SP63" i="11"/>
  <c r="RI63" i="11"/>
  <c r="OQ63" i="11"/>
  <c r="PM63" i="11"/>
  <c r="QH63" i="11"/>
  <c r="QZ63" i="11"/>
  <c r="RV63" i="11"/>
  <c r="SR63" i="11"/>
  <c r="OR63" i="11"/>
  <c r="PN63" i="11"/>
  <c r="QJ63" i="11"/>
  <c r="RA63" i="11"/>
  <c r="RW63" i="11"/>
  <c r="SS63" i="11"/>
  <c r="OZ63" i="11"/>
  <c r="PQ63" i="11"/>
  <c r="QM63" i="11"/>
  <c r="SD63" i="11"/>
  <c r="SV63" i="11"/>
  <c r="OS63" i="11"/>
  <c r="PO63" i="11"/>
  <c r="QK63" i="11"/>
  <c r="RF63" i="11"/>
  <c r="RX63" i="11"/>
  <c r="ST63" i="11"/>
  <c r="OX63" i="11"/>
  <c r="PP63" i="11"/>
  <c r="QL63" i="11"/>
  <c r="RH63" i="11"/>
  <c r="RY63" i="11"/>
  <c r="SU63" i="11"/>
  <c r="PC63" i="11"/>
  <c r="QW63" i="11"/>
  <c r="TB63" i="11"/>
  <c r="QT63" i="11"/>
  <c r="SW63" i="11"/>
  <c r="PD63" i="11"/>
  <c r="RJ63" i="11"/>
  <c r="TD63" i="11"/>
  <c r="PY63" i="11"/>
  <c r="PE63" i="11"/>
  <c r="RK63" i="11"/>
  <c r="TE63" i="11"/>
  <c r="WK63" i="11"/>
  <c r="SI63" i="11"/>
  <c r="PA63" i="11"/>
  <c r="WI63" i="11"/>
  <c r="PV63" i="11"/>
  <c r="RL63" i="11"/>
  <c r="TF63" i="11"/>
  <c r="QN63" i="11"/>
  <c r="PB63" i="11"/>
  <c r="WJ63" i="11"/>
  <c r="PX63" i="11"/>
  <c r="RM63" i="11"/>
  <c r="RR63" i="11"/>
  <c r="SG63" i="11"/>
  <c r="SH63" i="11"/>
  <c r="QO63" i="11"/>
  <c r="SJ63" i="11"/>
  <c r="WP63" i="11"/>
  <c r="PZ63" i="11"/>
  <c r="SF63" i="11"/>
  <c r="WQ63" i="11"/>
  <c r="QA63" i="11"/>
  <c r="ON63" i="11"/>
  <c r="QV63" i="11"/>
  <c r="ABC103" i="11"/>
  <c r="ABD103" i="11"/>
  <c r="AAW103" i="11"/>
  <c r="AAX103" i="11"/>
  <c r="AAY103" i="11"/>
  <c r="AAZ103" i="11"/>
  <c r="ABA103" i="11"/>
  <c r="ABB103" i="11"/>
  <c r="XR103" i="11"/>
  <c r="YD103" i="11"/>
  <c r="YP103" i="11"/>
  <c r="ZB103" i="11"/>
  <c r="ZN103" i="11"/>
  <c r="ZZ103" i="11"/>
  <c r="AAL103" i="11"/>
  <c r="XG103" i="11"/>
  <c r="XS103" i="11"/>
  <c r="YE103" i="11"/>
  <c r="YQ103" i="11"/>
  <c r="ZC103" i="11"/>
  <c r="ZO103" i="11"/>
  <c r="AAA103" i="11"/>
  <c r="AAM103" i="11"/>
  <c r="XH103" i="11"/>
  <c r="XT103" i="11"/>
  <c r="YF103" i="11"/>
  <c r="YR103" i="11"/>
  <c r="ZD103" i="11"/>
  <c r="ZP103" i="11"/>
  <c r="AAB103" i="11"/>
  <c r="AAN103" i="11"/>
  <c r="XJ103" i="11"/>
  <c r="XV103" i="11"/>
  <c r="YH103" i="11"/>
  <c r="YT103" i="11"/>
  <c r="ZF103" i="11"/>
  <c r="ZR103" i="11"/>
  <c r="AAD103" i="11"/>
  <c r="AAP103" i="11"/>
  <c r="XL103" i="11"/>
  <c r="YB103" i="11"/>
  <c r="YV103" i="11"/>
  <c r="ZL103" i="11"/>
  <c r="AAF103" i="11"/>
  <c r="AAV103" i="11"/>
  <c r="XM103" i="11"/>
  <c r="YC103" i="11"/>
  <c r="YW103" i="11"/>
  <c r="ZM103" i="11"/>
  <c r="AAG103" i="11"/>
  <c r="XN103" i="11"/>
  <c r="YG103" i="11"/>
  <c r="YX103" i="11"/>
  <c r="ZQ103" i="11"/>
  <c r="AAH103" i="11"/>
  <c r="XO103" i="11"/>
  <c r="YI103" i="11"/>
  <c r="YY103" i="11"/>
  <c r="ZS103" i="11"/>
  <c r="AAI103" i="11"/>
  <c r="XP103" i="11"/>
  <c r="YJ103" i="11"/>
  <c r="YZ103" i="11"/>
  <c r="ZT103" i="11"/>
  <c r="AAJ103" i="11"/>
  <c r="YK103" i="11"/>
  <c r="ZJ103" i="11"/>
  <c r="AAR103" i="11"/>
  <c r="YL103" i="11"/>
  <c r="ZK103" i="11"/>
  <c r="AAS103" i="11"/>
  <c r="YM103" i="11"/>
  <c r="ZU103" i="11"/>
  <c r="AAT103" i="11"/>
  <c r="XI103" i="11"/>
  <c r="YN103" i="11"/>
  <c r="ZV103" i="11"/>
  <c r="AAU103" i="11"/>
  <c r="XK103" i="11"/>
  <c r="YO103" i="11"/>
  <c r="ZW103" i="11"/>
  <c r="XU103" i="11"/>
  <c r="YU103" i="11"/>
  <c r="ZY103" i="11"/>
  <c r="XW103" i="11"/>
  <c r="AAC103" i="11"/>
  <c r="XX103" i="11"/>
  <c r="AAE103" i="11"/>
  <c r="XY103" i="11"/>
  <c r="AAK103" i="11"/>
  <c r="XZ103" i="11"/>
  <c r="AAO103" i="11"/>
  <c r="YS103" i="11"/>
  <c r="ZG103" i="11"/>
  <c r="ZH103" i="11"/>
  <c r="ZI103" i="11"/>
  <c r="ZX103" i="11"/>
  <c r="YA103" i="11"/>
  <c r="ZA103" i="11"/>
  <c r="ZE103" i="11"/>
  <c r="AAQ103" i="11"/>
  <c r="TH103" i="11"/>
  <c r="TT103" i="11"/>
  <c r="UF103" i="11"/>
  <c r="UR103" i="11"/>
  <c r="VD103" i="11"/>
  <c r="VP103" i="11"/>
  <c r="WB103" i="11"/>
  <c r="WN103" i="11"/>
  <c r="WZ103" i="11"/>
  <c r="XQ103" i="11"/>
  <c r="TI103" i="11"/>
  <c r="TU103" i="11"/>
  <c r="UG103" i="11"/>
  <c r="US103" i="11"/>
  <c r="VE103" i="11"/>
  <c r="VQ103" i="11"/>
  <c r="WC103" i="11"/>
  <c r="WO103" i="11"/>
  <c r="XA103" i="11"/>
  <c r="TJ103" i="11"/>
  <c r="TV103" i="11"/>
  <c r="UH103" i="11"/>
  <c r="UT103" i="11"/>
  <c r="VF103" i="11"/>
  <c r="VR103" i="11"/>
  <c r="WD103" i="11"/>
  <c r="WP103" i="11"/>
  <c r="XB103" i="11"/>
  <c r="TK103" i="11"/>
  <c r="TW103" i="11"/>
  <c r="UI103" i="11"/>
  <c r="UU103" i="11"/>
  <c r="VG103" i="11"/>
  <c r="VS103" i="11"/>
  <c r="WE103" i="11"/>
  <c r="WQ103" i="11"/>
  <c r="XC103" i="11"/>
  <c r="TM103" i="11"/>
  <c r="TY103" i="11"/>
  <c r="UK103" i="11"/>
  <c r="UW103" i="11"/>
  <c r="VI103" i="11"/>
  <c r="VU103" i="11"/>
  <c r="WG103" i="11"/>
  <c r="WS103" i="11"/>
  <c r="XE103" i="11"/>
  <c r="TG103" i="11"/>
  <c r="UC103" i="11"/>
  <c r="UY103" i="11"/>
  <c r="VT103" i="11"/>
  <c r="WL103" i="11"/>
  <c r="TL103" i="11"/>
  <c r="UD103" i="11"/>
  <c r="UZ103" i="11"/>
  <c r="VV103" i="11"/>
  <c r="WM103" i="11"/>
  <c r="TN103" i="11"/>
  <c r="UE103" i="11"/>
  <c r="VA103" i="11"/>
  <c r="VW103" i="11"/>
  <c r="WR103" i="11"/>
  <c r="TO103" i="11"/>
  <c r="UJ103" i="11"/>
  <c r="VB103" i="11"/>
  <c r="VX103" i="11"/>
  <c r="WT103" i="11"/>
  <c r="TP103" i="11"/>
  <c r="UL103" i="11"/>
  <c r="VC103" i="11"/>
  <c r="VY103" i="11"/>
  <c r="WU103" i="11"/>
  <c r="TR103" i="11"/>
  <c r="UN103" i="11"/>
  <c r="VJ103" i="11"/>
  <c r="WA103" i="11"/>
  <c r="WW103" i="11"/>
  <c r="TQ103" i="11"/>
  <c r="VH103" i="11"/>
  <c r="WV103" i="11"/>
  <c r="TS103" i="11"/>
  <c r="VK103" i="11"/>
  <c r="WX103" i="11"/>
  <c r="TX103" i="11"/>
  <c r="VL103" i="11"/>
  <c r="WY103" i="11"/>
  <c r="TZ103" i="11"/>
  <c r="VM103" i="11"/>
  <c r="XD103" i="11"/>
  <c r="UA103" i="11"/>
  <c r="VN103" i="11"/>
  <c r="XF103" i="11"/>
  <c r="UB103" i="11"/>
  <c r="VO103" i="11"/>
  <c r="VZ103" i="11"/>
  <c r="WF103" i="11"/>
  <c r="WH103" i="11"/>
  <c r="WI103" i="11"/>
  <c r="WJ103" i="11"/>
  <c r="UM103" i="11"/>
  <c r="WK103" i="11"/>
  <c r="OX103" i="11"/>
  <c r="PJ103" i="11"/>
  <c r="PV103" i="11"/>
  <c r="QH103" i="11"/>
  <c r="QT103" i="11"/>
  <c r="RF103" i="11"/>
  <c r="RR103" i="11"/>
  <c r="SD103" i="11"/>
  <c r="SP103" i="11"/>
  <c r="TB103" i="11"/>
  <c r="OY103" i="11"/>
  <c r="PK103" i="11"/>
  <c r="PW103" i="11"/>
  <c r="QI103" i="11"/>
  <c r="QU103" i="11"/>
  <c r="RG103" i="11"/>
  <c r="RS103" i="11"/>
  <c r="SE103" i="11"/>
  <c r="SQ103" i="11"/>
  <c r="TC103" i="11"/>
  <c r="ON103" i="11"/>
  <c r="OZ103" i="11"/>
  <c r="PL103" i="11"/>
  <c r="PX103" i="11"/>
  <c r="QJ103" i="11"/>
  <c r="QV103" i="11"/>
  <c r="RH103" i="11"/>
  <c r="RT103" i="11"/>
  <c r="SF103" i="11"/>
  <c r="SR103" i="11"/>
  <c r="TD103" i="11"/>
  <c r="OO103" i="11"/>
  <c r="PA103" i="11"/>
  <c r="PM103" i="11"/>
  <c r="PY103" i="11"/>
  <c r="QK103" i="11"/>
  <c r="QW103" i="11"/>
  <c r="RI103" i="11"/>
  <c r="RU103" i="11"/>
  <c r="SG103" i="11"/>
  <c r="SS103" i="11"/>
  <c r="TE103" i="11"/>
  <c r="OP103" i="11"/>
  <c r="PB103" i="11"/>
  <c r="PN103" i="11"/>
  <c r="PZ103" i="11"/>
  <c r="QL103" i="11"/>
  <c r="QX103" i="11"/>
  <c r="RJ103" i="11"/>
  <c r="RV103" i="11"/>
  <c r="SH103" i="11"/>
  <c r="ST103" i="11"/>
  <c r="TF103" i="11"/>
  <c r="OQ103" i="11"/>
  <c r="PC103" i="11"/>
  <c r="PO103" i="11"/>
  <c r="QA103" i="11"/>
  <c r="QM103" i="11"/>
  <c r="QY103" i="11"/>
  <c r="RK103" i="11"/>
  <c r="RW103" i="11"/>
  <c r="SI103" i="11"/>
  <c r="SU103" i="11"/>
  <c r="PH103" i="11"/>
  <c r="QF103" i="11"/>
  <c r="RD103" i="11"/>
  <c r="SB103" i="11"/>
  <c r="SZ103" i="11"/>
  <c r="SW103" i="11"/>
  <c r="RZ103" i="11"/>
  <c r="RC103" i="11"/>
  <c r="PI103" i="11"/>
  <c r="QG103" i="11"/>
  <c r="RE103" i="11"/>
  <c r="SC103" i="11"/>
  <c r="TA103" i="11"/>
  <c r="PS103" i="11"/>
  <c r="SM103" i="11"/>
  <c r="RQ103" i="11"/>
  <c r="RX103" i="11"/>
  <c r="UV103" i="11"/>
  <c r="PE103" i="11"/>
  <c r="SX103" i="11"/>
  <c r="SY103" i="11"/>
  <c r="OR103" i="11"/>
  <c r="PP103" i="11"/>
  <c r="QN103" i="11"/>
  <c r="RL103" i="11"/>
  <c r="SJ103" i="11"/>
  <c r="RY103" i="11"/>
  <c r="QD103" i="11"/>
  <c r="QE103" i="11"/>
  <c r="OS103" i="11"/>
  <c r="PQ103" i="11"/>
  <c r="QO103" i="11"/>
  <c r="RM103" i="11"/>
  <c r="SK103" i="11"/>
  <c r="OU103" i="11"/>
  <c r="QQ103" i="11"/>
  <c r="OW103" i="11"/>
  <c r="SO103" i="11"/>
  <c r="QZ103" i="11"/>
  <c r="RA103" i="11"/>
  <c r="PF103" i="11"/>
  <c r="PG103" i="11"/>
  <c r="OT103" i="11"/>
  <c r="PR103" i="11"/>
  <c r="QP103" i="11"/>
  <c r="RN103" i="11"/>
  <c r="SL103" i="11"/>
  <c r="RO103" i="11"/>
  <c r="QS103" i="11"/>
  <c r="QB103" i="11"/>
  <c r="SA103" i="11"/>
  <c r="UO103" i="11"/>
  <c r="OV103" i="11"/>
  <c r="PT103" i="11"/>
  <c r="QR103" i="11"/>
  <c r="RP103" i="11"/>
  <c r="SN103" i="11"/>
  <c r="UP103" i="11"/>
  <c r="PU103" i="11"/>
  <c r="UQ103" i="11"/>
  <c r="PD103" i="11"/>
  <c r="SV103" i="11"/>
  <c r="QC103" i="11"/>
  <c r="UX103" i="11"/>
  <c r="RB103" i="11"/>
  <c r="ABC25" i="11"/>
  <c r="XO25" i="11"/>
  <c r="YA25" i="11"/>
  <c r="YM25" i="11"/>
  <c r="YY25" i="11"/>
  <c r="ZK25" i="11"/>
  <c r="ZW25" i="11"/>
  <c r="AAI25" i="11"/>
  <c r="AAU25" i="11"/>
  <c r="ABD25" i="11"/>
  <c r="XP25" i="11"/>
  <c r="YB25" i="11"/>
  <c r="YN25" i="11"/>
  <c r="YZ25" i="11"/>
  <c r="ZL25" i="11"/>
  <c r="ZX25" i="11"/>
  <c r="AAJ25" i="11"/>
  <c r="AAV25" i="11"/>
  <c r="XQ25" i="11"/>
  <c r="YC25" i="11"/>
  <c r="YO25" i="11"/>
  <c r="ZA25" i="11"/>
  <c r="ZM25" i="11"/>
  <c r="ZY25" i="11"/>
  <c r="AAK25" i="11"/>
  <c r="XR25" i="11"/>
  <c r="YD25" i="11"/>
  <c r="YP25" i="11"/>
  <c r="ZB25" i="11"/>
  <c r="ZN25" i="11"/>
  <c r="ZZ25" i="11"/>
  <c r="AAL25" i="11"/>
  <c r="XG25" i="11"/>
  <c r="XS25" i="11"/>
  <c r="YE25" i="11"/>
  <c r="YQ25" i="11"/>
  <c r="ZC25" i="11"/>
  <c r="ZO25" i="11"/>
  <c r="AAA25" i="11"/>
  <c r="AAM25" i="11"/>
  <c r="AAW25" i="11"/>
  <c r="XM25" i="11"/>
  <c r="YI25" i="11"/>
  <c r="ZE25" i="11"/>
  <c r="ZV25" i="11"/>
  <c r="AAR25" i="11"/>
  <c r="AAX25" i="11"/>
  <c r="XN25" i="11"/>
  <c r="YJ25" i="11"/>
  <c r="ZF25" i="11"/>
  <c r="AAB25" i="11"/>
  <c r="AAS25" i="11"/>
  <c r="AAY25" i="11"/>
  <c r="XT25" i="11"/>
  <c r="YK25" i="11"/>
  <c r="ZG25" i="11"/>
  <c r="AAC25" i="11"/>
  <c r="AAT25" i="11"/>
  <c r="AAZ25" i="11"/>
  <c r="XU25" i="11"/>
  <c r="YL25" i="11"/>
  <c r="ZH25" i="11"/>
  <c r="AAD25" i="11"/>
  <c r="ABA25" i="11"/>
  <c r="XV25" i="11"/>
  <c r="YR25" i="11"/>
  <c r="ZI25" i="11"/>
  <c r="AAE25" i="11"/>
  <c r="ABB25" i="11"/>
  <c r="XW25" i="11"/>
  <c r="YS25" i="11"/>
  <c r="ZJ25" i="11"/>
  <c r="AAF25" i="11"/>
  <c r="XX25" i="11"/>
  <c r="ZP25" i="11"/>
  <c r="XY25" i="11"/>
  <c r="ZQ25" i="11"/>
  <c r="XZ25" i="11"/>
  <c r="ZR25" i="11"/>
  <c r="YF25" i="11"/>
  <c r="ZS25" i="11"/>
  <c r="YG25" i="11"/>
  <c r="ZT25" i="11"/>
  <c r="YT25" i="11"/>
  <c r="AAG25" i="11"/>
  <c r="YH25" i="11"/>
  <c r="YU25" i="11"/>
  <c r="YV25" i="11"/>
  <c r="YW25" i="11"/>
  <c r="YX25" i="11"/>
  <c r="ZU25" i="11"/>
  <c r="XH25" i="11"/>
  <c r="XI25" i="11"/>
  <c r="XJ25" i="11"/>
  <c r="XK25" i="11"/>
  <c r="XL25" i="11"/>
  <c r="ZD25" i="11"/>
  <c r="AAH25" i="11"/>
  <c r="AAN25" i="11"/>
  <c r="AAO25" i="11"/>
  <c r="AAP25" i="11"/>
  <c r="AAQ25" i="11"/>
  <c r="TH25" i="11"/>
  <c r="TT25" i="11"/>
  <c r="UF25" i="11"/>
  <c r="UR25" i="11"/>
  <c r="VD25" i="11"/>
  <c r="VP25" i="11"/>
  <c r="WB25" i="11"/>
  <c r="WN25" i="11"/>
  <c r="WZ25" i="11"/>
  <c r="TI25" i="11"/>
  <c r="TU25" i="11"/>
  <c r="UG25" i="11"/>
  <c r="US25" i="11"/>
  <c r="VE25" i="11"/>
  <c r="VQ25" i="11"/>
  <c r="WC25" i="11"/>
  <c r="WO25" i="11"/>
  <c r="XA25" i="11"/>
  <c r="TJ25" i="11"/>
  <c r="TV25" i="11"/>
  <c r="UH25" i="11"/>
  <c r="UT25" i="11"/>
  <c r="VF25" i="11"/>
  <c r="VR25" i="11"/>
  <c r="WD25" i="11"/>
  <c r="WP25" i="11"/>
  <c r="XB25" i="11"/>
  <c r="TK25" i="11"/>
  <c r="TW25" i="11"/>
  <c r="UI25" i="11"/>
  <c r="UU25" i="11"/>
  <c r="VG25" i="11"/>
  <c r="VS25" i="11"/>
  <c r="WE25" i="11"/>
  <c r="WQ25" i="11"/>
  <c r="XC25" i="11"/>
  <c r="TL25" i="11"/>
  <c r="TX25" i="11"/>
  <c r="UJ25" i="11"/>
  <c r="UV25" i="11"/>
  <c r="VH25" i="11"/>
  <c r="VT25" i="11"/>
  <c r="WF25" i="11"/>
  <c r="WR25" i="11"/>
  <c r="XD25" i="11"/>
  <c r="TR25" i="11"/>
  <c r="UN25" i="11"/>
  <c r="VJ25" i="11"/>
  <c r="WA25" i="11"/>
  <c r="WW25" i="11"/>
  <c r="TS25" i="11"/>
  <c r="UO25" i="11"/>
  <c r="VK25" i="11"/>
  <c r="WG25" i="11"/>
  <c r="WX25" i="11"/>
  <c r="TY25" i="11"/>
  <c r="UP25" i="11"/>
  <c r="VL25" i="11"/>
  <c r="WH25" i="11"/>
  <c r="WY25" i="11"/>
  <c r="TZ25" i="11"/>
  <c r="UQ25" i="11"/>
  <c r="VM25" i="11"/>
  <c r="WI25" i="11"/>
  <c r="XE25" i="11"/>
  <c r="UB25" i="11"/>
  <c r="UX25" i="11"/>
  <c r="VO25" i="11"/>
  <c r="WK25" i="11"/>
  <c r="TO25" i="11"/>
  <c r="UZ25" i="11"/>
  <c r="WJ25" i="11"/>
  <c r="TP25" i="11"/>
  <c r="VA25" i="11"/>
  <c r="WL25" i="11"/>
  <c r="TQ25" i="11"/>
  <c r="VB25" i="11"/>
  <c r="WM25" i="11"/>
  <c r="UA25" i="11"/>
  <c r="VC25" i="11"/>
  <c r="WS25" i="11"/>
  <c r="TG25" i="11"/>
  <c r="VN25" i="11"/>
  <c r="TM25" i="11"/>
  <c r="VU25" i="11"/>
  <c r="TN25" i="11"/>
  <c r="VV25" i="11"/>
  <c r="UC25" i="11"/>
  <c r="VW25" i="11"/>
  <c r="UE25" i="11"/>
  <c r="VY25" i="11"/>
  <c r="UD25" i="11"/>
  <c r="XF25" i="11"/>
  <c r="UK25" i="11"/>
  <c r="UL25" i="11"/>
  <c r="UM25" i="11"/>
  <c r="UW25" i="11"/>
  <c r="UY25" i="11"/>
  <c r="VI25" i="11"/>
  <c r="VX25" i="11"/>
  <c r="VZ25" i="11"/>
  <c r="WT25" i="11"/>
  <c r="WU25" i="11"/>
  <c r="WV25" i="11"/>
  <c r="OQ25" i="11"/>
  <c r="PC25" i="11"/>
  <c r="PO25" i="11"/>
  <c r="QA25" i="11"/>
  <c r="QM25" i="11"/>
  <c r="QY25" i="11"/>
  <c r="RK25" i="11"/>
  <c r="RW25" i="11"/>
  <c r="SI25" i="11"/>
  <c r="SU25" i="11"/>
  <c r="OR25" i="11"/>
  <c r="PD25" i="11"/>
  <c r="PP25" i="11"/>
  <c r="QB25" i="11"/>
  <c r="QN25" i="11"/>
  <c r="QZ25" i="11"/>
  <c r="RL25" i="11"/>
  <c r="RX25" i="11"/>
  <c r="SJ25" i="11"/>
  <c r="SV25" i="11"/>
  <c r="OS25" i="11"/>
  <c r="PE25" i="11"/>
  <c r="PQ25" i="11"/>
  <c r="QC25" i="11"/>
  <c r="QO25" i="11"/>
  <c r="RA25" i="11"/>
  <c r="RM25" i="11"/>
  <c r="RY25" i="11"/>
  <c r="SK25" i="11"/>
  <c r="SW25" i="11"/>
  <c r="OU25" i="11"/>
  <c r="PG25" i="11"/>
  <c r="PS25" i="11"/>
  <c r="QE25" i="11"/>
  <c r="QQ25" i="11"/>
  <c r="RC25" i="11"/>
  <c r="RO25" i="11"/>
  <c r="SA25" i="11"/>
  <c r="SM25" i="11"/>
  <c r="SY25" i="11"/>
  <c r="OW25" i="11"/>
  <c r="PI25" i="11"/>
  <c r="PU25" i="11"/>
  <c r="QG25" i="11"/>
  <c r="QS25" i="11"/>
  <c r="RE25" i="11"/>
  <c r="RQ25" i="11"/>
  <c r="SC25" i="11"/>
  <c r="SO25" i="11"/>
  <c r="TA25" i="11"/>
  <c r="OP25" i="11"/>
  <c r="PL25" i="11"/>
  <c r="QH25" i="11"/>
  <c r="RB25" i="11"/>
  <c r="RU25" i="11"/>
  <c r="SQ25" i="11"/>
  <c r="OT25" i="11"/>
  <c r="PM25" i="11"/>
  <c r="QI25" i="11"/>
  <c r="RD25" i="11"/>
  <c r="RV25" i="11"/>
  <c r="SR25" i="11"/>
  <c r="OV25" i="11"/>
  <c r="PN25" i="11"/>
  <c r="QJ25" i="11"/>
  <c r="RF25" i="11"/>
  <c r="RZ25" i="11"/>
  <c r="SS25" i="11"/>
  <c r="OX25" i="11"/>
  <c r="PR25" i="11"/>
  <c r="QK25" i="11"/>
  <c r="RG25" i="11"/>
  <c r="SB25" i="11"/>
  <c r="ST25" i="11"/>
  <c r="OY25" i="11"/>
  <c r="PT25" i="11"/>
  <c r="QL25" i="11"/>
  <c r="RH25" i="11"/>
  <c r="SD25" i="11"/>
  <c r="SX25" i="11"/>
  <c r="OZ25" i="11"/>
  <c r="PV25" i="11"/>
  <c r="QP25" i="11"/>
  <c r="RI25" i="11"/>
  <c r="SE25" i="11"/>
  <c r="SZ25" i="11"/>
  <c r="PA25" i="11"/>
  <c r="QR25" i="11"/>
  <c r="SF25" i="11"/>
  <c r="PB25" i="11"/>
  <c r="QT25" i="11"/>
  <c r="SG25" i="11"/>
  <c r="PF25" i="11"/>
  <c r="QU25" i="11"/>
  <c r="SH25" i="11"/>
  <c r="PH25" i="11"/>
  <c r="QV25" i="11"/>
  <c r="SL25" i="11"/>
  <c r="PJ25" i="11"/>
  <c r="QW25" i="11"/>
  <c r="SN25" i="11"/>
  <c r="PW25" i="11"/>
  <c r="RJ25" i="11"/>
  <c r="TB25" i="11"/>
  <c r="QX25" i="11"/>
  <c r="RN25" i="11"/>
  <c r="RP25" i="11"/>
  <c r="RR25" i="11"/>
  <c r="PK25" i="11"/>
  <c r="SP25" i="11"/>
  <c r="ON25" i="11"/>
  <c r="RS25" i="11"/>
  <c r="OO25" i="11"/>
  <c r="RT25" i="11"/>
  <c r="TD25" i="11"/>
  <c r="TE25" i="11"/>
  <c r="PZ25" i="11"/>
  <c r="TF25" i="11"/>
  <c r="QF25" i="11"/>
  <c r="TC25" i="11"/>
  <c r="QD25" i="11"/>
  <c r="PX25" i="11"/>
  <c r="PY25" i="11"/>
  <c r="ABC52" i="11"/>
  <c r="ABD52" i="11"/>
  <c r="AAW52" i="11"/>
  <c r="AAX52" i="11"/>
  <c r="AAY52" i="11"/>
  <c r="AAZ52" i="11"/>
  <c r="ABA52" i="11"/>
  <c r="ABB52" i="11"/>
  <c r="XR52" i="11"/>
  <c r="YD52" i="11"/>
  <c r="YP52" i="11"/>
  <c r="ZB52" i="11"/>
  <c r="ZN52" i="11"/>
  <c r="ZZ52" i="11"/>
  <c r="AAL52" i="11"/>
  <c r="XG52" i="11"/>
  <c r="XS52" i="11"/>
  <c r="YE52" i="11"/>
  <c r="YQ52" i="11"/>
  <c r="ZC52" i="11"/>
  <c r="ZO52" i="11"/>
  <c r="AAA52" i="11"/>
  <c r="AAM52" i="11"/>
  <c r="XH52" i="11"/>
  <c r="XT52" i="11"/>
  <c r="YF52" i="11"/>
  <c r="YR52" i="11"/>
  <c r="ZD52" i="11"/>
  <c r="ZP52" i="11"/>
  <c r="AAB52" i="11"/>
  <c r="AAN52" i="11"/>
  <c r="XI52" i="11"/>
  <c r="XU52" i="11"/>
  <c r="YG52" i="11"/>
  <c r="YS52" i="11"/>
  <c r="ZE52" i="11"/>
  <c r="ZQ52" i="11"/>
  <c r="AAC52" i="11"/>
  <c r="AAO52" i="11"/>
  <c r="XJ52" i="11"/>
  <c r="XV52" i="11"/>
  <c r="YH52" i="11"/>
  <c r="YT52" i="11"/>
  <c r="ZF52" i="11"/>
  <c r="ZR52" i="11"/>
  <c r="AAD52" i="11"/>
  <c r="AAP52" i="11"/>
  <c r="XQ52" i="11"/>
  <c r="YM52" i="11"/>
  <c r="ZI52" i="11"/>
  <c r="AAE52" i="11"/>
  <c r="AAV52" i="11"/>
  <c r="XW52" i="11"/>
  <c r="YN52" i="11"/>
  <c r="ZJ52" i="11"/>
  <c r="AAF52" i="11"/>
  <c r="XX52" i="11"/>
  <c r="YO52" i="11"/>
  <c r="ZK52" i="11"/>
  <c r="AAG52" i="11"/>
  <c r="XY52" i="11"/>
  <c r="YU52" i="11"/>
  <c r="ZL52" i="11"/>
  <c r="AAH52" i="11"/>
  <c r="XZ52" i="11"/>
  <c r="YV52" i="11"/>
  <c r="ZM52" i="11"/>
  <c r="AAI52" i="11"/>
  <c r="YB52" i="11"/>
  <c r="ZH52" i="11"/>
  <c r="AAS52" i="11"/>
  <c r="YC52" i="11"/>
  <c r="ZS52" i="11"/>
  <c r="AAT52" i="11"/>
  <c r="YI52" i="11"/>
  <c r="ZT52" i="11"/>
  <c r="AAU52" i="11"/>
  <c r="YJ52" i="11"/>
  <c r="ZU52" i="11"/>
  <c r="YK52" i="11"/>
  <c r="ZV52" i="11"/>
  <c r="YA52" i="11"/>
  <c r="AAK52" i="11"/>
  <c r="YL52" i="11"/>
  <c r="AAQ52" i="11"/>
  <c r="YW52" i="11"/>
  <c r="AAR52" i="11"/>
  <c r="YX52" i="11"/>
  <c r="YZ52" i="11"/>
  <c r="XK52" i="11"/>
  <c r="AAJ52" i="11"/>
  <c r="XL52" i="11"/>
  <c r="XM52" i="11"/>
  <c r="XN52" i="11"/>
  <c r="XO52" i="11"/>
  <c r="ZA52" i="11"/>
  <c r="ZG52" i="11"/>
  <c r="ZW52" i="11"/>
  <c r="ZX52" i="11"/>
  <c r="XP52" i="11"/>
  <c r="YY52" i="11"/>
  <c r="ZY52" i="11"/>
  <c r="TM52" i="11"/>
  <c r="TY52" i="11"/>
  <c r="UK52" i="11"/>
  <c r="UW52" i="11"/>
  <c r="VI52" i="11"/>
  <c r="VU52" i="11"/>
  <c r="WG52" i="11"/>
  <c r="WS52" i="11"/>
  <c r="XE52" i="11"/>
  <c r="TO52" i="11"/>
  <c r="UA52" i="11"/>
  <c r="UM52" i="11"/>
  <c r="UY52" i="11"/>
  <c r="VK52" i="11"/>
  <c r="VW52" i="11"/>
  <c r="WI52" i="11"/>
  <c r="WU52" i="11"/>
  <c r="TG52" i="11"/>
  <c r="TU52" i="11"/>
  <c r="UI52" i="11"/>
  <c r="UX52" i="11"/>
  <c r="VM52" i="11"/>
  <c r="WA52" i="11"/>
  <c r="WO52" i="11"/>
  <c r="XC52" i="11"/>
  <c r="TH52" i="11"/>
  <c r="TV52" i="11"/>
  <c r="UJ52" i="11"/>
  <c r="UZ52" i="11"/>
  <c r="VN52" i="11"/>
  <c r="WB52" i="11"/>
  <c r="WP52" i="11"/>
  <c r="XD52" i="11"/>
  <c r="TI52" i="11"/>
  <c r="TW52" i="11"/>
  <c r="UL52" i="11"/>
  <c r="VA52" i="11"/>
  <c r="VO52" i="11"/>
  <c r="WC52" i="11"/>
  <c r="WQ52" i="11"/>
  <c r="XF52" i="11"/>
  <c r="TJ52" i="11"/>
  <c r="TX52" i="11"/>
  <c r="UN52" i="11"/>
  <c r="VB52" i="11"/>
  <c r="VP52" i="11"/>
  <c r="WD52" i="11"/>
  <c r="WR52" i="11"/>
  <c r="TL52" i="11"/>
  <c r="UB52" i="11"/>
  <c r="UP52" i="11"/>
  <c r="VD52" i="11"/>
  <c r="VR52" i="11"/>
  <c r="WF52" i="11"/>
  <c r="WV52" i="11"/>
  <c r="UE52" i="11"/>
  <c r="VE52" i="11"/>
  <c r="VZ52" i="11"/>
  <c r="WZ52" i="11"/>
  <c r="UF52" i="11"/>
  <c r="VF52" i="11"/>
  <c r="WE52" i="11"/>
  <c r="XA52" i="11"/>
  <c r="TK52" i="11"/>
  <c r="UG52" i="11"/>
  <c r="VG52" i="11"/>
  <c r="WH52" i="11"/>
  <c r="XB52" i="11"/>
  <c r="TN52" i="11"/>
  <c r="UH52" i="11"/>
  <c r="VH52" i="11"/>
  <c r="WJ52" i="11"/>
  <c r="TP52" i="11"/>
  <c r="UO52" i="11"/>
  <c r="VJ52" i="11"/>
  <c r="WK52" i="11"/>
  <c r="TQ52" i="11"/>
  <c r="UQ52" i="11"/>
  <c r="VL52" i="11"/>
  <c r="WL52" i="11"/>
  <c r="UR52" i="11"/>
  <c r="WM52" i="11"/>
  <c r="US52" i="11"/>
  <c r="WN52" i="11"/>
  <c r="UT52" i="11"/>
  <c r="WT52" i="11"/>
  <c r="UU52" i="11"/>
  <c r="WW52" i="11"/>
  <c r="UV52" i="11"/>
  <c r="WX52" i="11"/>
  <c r="VC52" i="11"/>
  <c r="WY52" i="11"/>
  <c r="VQ52" i="11"/>
  <c r="VS52" i="11"/>
  <c r="VT52" i="11"/>
  <c r="VV52" i="11"/>
  <c r="VX52" i="11"/>
  <c r="TR52" i="11"/>
  <c r="VY52" i="11"/>
  <c r="OO52" i="11"/>
  <c r="PA52" i="11"/>
  <c r="PM52" i="11"/>
  <c r="PY52" i="11"/>
  <c r="QK52" i="11"/>
  <c r="QW52" i="11"/>
  <c r="RI52" i="11"/>
  <c r="RU52" i="11"/>
  <c r="SG52" i="11"/>
  <c r="SS52" i="11"/>
  <c r="TE52" i="11"/>
  <c r="OP52" i="11"/>
  <c r="PB52" i="11"/>
  <c r="PN52" i="11"/>
  <c r="PZ52" i="11"/>
  <c r="QL52" i="11"/>
  <c r="QX52" i="11"/>
  <c r="RJ52" i="11"/>
  <c r="RV52" i="11"/>
  <c r="SH52" i="11"/>
  <c r="ST52" i="11"/>
  <c r="TF52" i="11"/>
  <c r="TS52" i="11"/>
  <c r="PC52" i="11"/>
  <c r="PQ52" i="11"/>
  <c r="QE52" i="11"/>
  <c r="QS52" i="11"/>
  <c r="RG52" i="11"/>
  <c r="RW52" i="11"/>
  <c r="SK52" i="11"/>
  <c r="SY52" i="11"/>
  <c r="TT52" i="11"/>
  <c r="ON52" i="11"/>
  <c r="PD52" i="11"/>
  <c r="PR52" i="11"/>
  <c r="QF52" i="11"/>
  <c r="QT52" i="11"/>
  <c r="RH52" i="11"/>
  <c r="RX52" i="11"/>
  <c r="SL52" i="11"/>
  <c r="SZ52" i="11"/>
  <c r="TZ52" i="11"/>
  <c r="OQ52" i="11"/>
  <c r="PE52" i="11"/>
  <c r="PS52" i="11"/>
  <c r="QG52" i="11"/>
  <c r="QU52" i="11"/>
  <c r="RK52" i="11"/>
  <c r="RY52" i="11"/>
  <c r="SM52" i="11"/>
  <c r="TA52" i="11"/>
  <c r="UC52" i="11"/>
  <c r="OR52" i="11"/>
  <c r="PF52" i="11"/>
  <c r="PT52" i="11"/>
  <c r="QH52" i="11"/>
  <c r="QV52" i="11"/>
  <c r="RL52" i="11"/>
  <c r="RZ52" i="11"/>
  <c r="SN52" i="11"/>
  <c r="TB52" i="11"/>
  <c r="OT52" i="11"/>
  <c r="PH52" i="11"/>
  <c r="PV52" i="11"/>
  <c r="QJ52" i="11"/>
  <c r="QZ52" i="11"/>
  <c r="RN52" i="11"/>
  <c r="SB52" i="11"/>
  <c r="SP52" i="11"/>
  <c r="TD52" i="11"/>
  <c r="UD52" i="11"/>
  <c r="PG52" i="11"/>
  <c r="QC52" i="11"/>
  <c r="RC52" i="11"/>
  <c r="SC52" i="11"/>
  <c r="SX52" i="11"/>
  <c r="PI52" i="11"/>
  <c r="QD52" i="11"/>
  <c r="RD52" i="11"/>
  <c r="SD52" i="11"/>
  <c r="TC52" i="11"/>
  <c r="OU52" i="11"/>
  <c r="RP52" i="11"/>
  <c r="PJ52" i="11"/>
  <c r="QI52" i="11"/>
  <c r="RE52" i="11"/>
  <c r="SE52" i="11"/>
  <c r="QP52" i="11"/>
  <c r="PK52" i="11"/>
  <c r="QM52" i="11"/>
  <c r="RF52" i="11"/>
  <c r="SF52" i="11"/>
  <c r="PP52" i="11"/>
  <c r="SO52" i="11"/>
  <c r="PL52" i="11"/>
  <c r="QN52" i="11"/>
  <c r="RM52" i="11"/>
  <c r="SI52" i="11"/>
  <c r="OS52" i="11"/>
  <c r="PO52" i="11"/>
  <c r="QO52" i="11"/>
  <c r="RO52" i="11"/>
  <c r="SJ52" i="11"/>
  <c r="PW52" i="11"/>
  <c r="RT52" i="11"/>
  <c r="OZ52" i="11"/>
  <c r="PX52" i="11"/>
  <c r="SA52" i="11"/>
  <c r="QR52" i="11"/>
  <c r="OX52" i="11"/>
  <c r="QA52" i="11"/>
  <c r="SQ52" i="11"/>
  <c r="RR52" i="11"/>
  <c r="QB52" i="11"/>
  <c r="SR52" i="11"/>
  <c r="SV52" i="11"/>
  <c r="QQ52" i="11"/>
  <c r="SU52" i="11"/>
  <c r="OY52" i="11"/>
  <c r="PU52" i="11"/>
  <c r="OV52" i="11"/>
  <c r="QY52" i="11"/>
  <c r="SW52" i="11"/>
  <c r="OW52" i="11"/>
  <c r="RA52" i="11"/>
  <c r="RB52" i="11"/>
  <c r="RQ52" i="11"/>
  <c r="RS52" i="11"/>
  <c r="ABC61" i="11"/>
  <c r="ABD61" i="11"/>
  <c r="AAW61" i="11"/>
  <c r="AAX61" i="11"/>
  <c r="AAY61" i="11"/>
  <c r="AAZ61" i="11"/>
  <c r="ABA61" i="11"/>
  <c r="ABB61" i="11"/>
  <c r="XL61" i="11"/>
  <c r="XX61" i="11"/>
  <c r="YJ61" i="11"/>
  <c r="YV61" i="11"/>
  <c r="ZH61" i="11"/>
  <c r="ZT61" i="11"/>
  <c r="AAF61" i="11"/>
  <c r="AAR61" i="11"/>
  <c r="XO61" i="11"/>
  <c r="YA61" i="11"/>
  <c r="YM61" i="11"/>
  <c r="YY61" i="11"/>
  <c r="ZK61" i="11"/>
  <c r="ZW61" i="11"/>
  <c r="AAI61" i="11"/>
  <c r="AAU61" i="11"/>
  <c r="XK61" i="11"/>
  <c r="XZ61" i="11"/>
  <c r="YO61" i="11"/>
  <c r="ZC61" i="11"/>
  <c r="ZQ61" i="11"/>
  <c r="AAE61" i="11"/>
  <c r="AAT61" i="11"/>
  <c r="XM61" i="11"/>
  <c r="YB61" i="11"/>
  <c r="YP61" i="11"/>
  <c r="ZD61" i="11"/>
  <c r="ZR61" i="11"/>
  <c r="AAG61" i="11"/>
  <c r="AAV61" i="11"/>
  <c r="XN61" i="11"/>
  <c r="YC61" i="11"/>
  <c r="YQ61" i="11"/>
  <c r="ZE61" i="11"/>
  <c r="ZS61" i="11"/>
  <c r="AAH61" i="11"/>
  <c r="XP61" i="11"/>
  <c r="YD61" i="11"/>
  <c r="YR61" i="11"/>
  <c r="ZF61" i="11"/>
  <c r="ZU61" i="11"/>
  <c r="AAJ61" i="11"/>
  <c r="XQ61" i="11"/>
  <c r="YE61" i="11"/>
  <c r="YS61" i="11"/>
  <c r="ZG61" i="11"/>
  <c r="ZV61" i="11"/>
  <c r="AAK61" i="11"/>
  <c r="XY61" i="11"/>
  <c r="YZ61" i="11"/>
  <c r="ZZ61" i="11"/>
  <c r="YF61" i="11"/>
  <c r="ZA61" i="11"/>
  <c r="AAA61" i="11"/>
  <c r="XG61" i="11"/>
  <c r="YG61" i="11"/>
  <c r="ZB61" i="11"/>
  <c r="AAB61" i="11"/>
  <c r="XH61" i="11"/>
  <c r="YH61" i="11"/>
  <c r="ZI61" i="11"/>
  <c r="AAC61" i="11"/>
  <c r="XI61" i="11"/>
  <c r="YI61" i="11"/>
  <c r="ZJ61" i="11"/>
  <c r="AAD61" i="11"/>
  <c r="YK61" i="11"/>
  <c r="ZX61" i="11"/>
  <c r="YL61" i="11"/>
  <c r="ZY61" i="11"/>
  <c r="YN61" i="11"/>
  <c r="AAL61" i="11"/>
  <c r="YT61" i="11"/>
  <c r="AAM61" i="11"/>
  <c r="XJ61" i="11"/>
  <c r="YW61" i="11"/>
  <c r="AAO61" i="11"/>
  <c r="XS61" i="11"/>
  <c r="AAN61" i="11"/>
  <c r="XT61" i="11"/>
  <c r="AAP61" i="11"/>
  <c r="XU61" i="11"/>
  <c r="AAQ61" i="11"/>
  <c r="XV61" i="11"/>
  <c r="AAS61" i="11"/>
  <c r="XW61" i="11"/>
  <c r="ZN61" i="11"/>
  <c r="ZO61" i="11"/>
  <c r="ZP61" i="11"/>
  <c r="XR61" i="11"/>
  <c r="YU61" i="11"/>
  <c r="YX61" i="11"/>
  <c r="ZL61" i="11"/>
  <c r="ZM61" i="11"/>
  <c r="TM61" i="11"/>
  <c r="TY61" i="11"/>
  <c r="UK61" i="11"/>
  <c r="UW61" i="11"/>
  <c r="VI61" i="11"/>
  <c r="VU61" i="11"/>
  <c r="WG61" i="11"/>
  <c r="WS61" i="11"/>
  <c r="XE61" i="11"/>
  <c r="TJ61" i="11"/>
  <c r="TW61" i="11"/>
  <c r="UJ61" i="11"/>
  <c r="UX61" i="11"/>
  <c r="VK61" i="11"/>
  <c r="VX61" i="11"/>
  <c r="WK61" i="11"/>
  <c r="WX61" i="11"/>
  <c r="TK61" i="11"/>
  <c r="TX61" i="11"/>
  <c r="UL61" i="11"/>
  <c r="UY61" i="11"/>
  <c r="VL61" i="11"/>
  <c r="VY61" i="11"/>
  <c r="WL61" i="11"/>
  <c r="WY61" i="11"/>
  <c r="TL61" i="11"/>
  <c r="TZ61" i="11"/>
  <c r="UM61" i="11"/>
  <c r="UZ61" i="11"/>
  <c r="VM61" i="11"/>
  <c r="VZ61" i="11"/>
  <c r="WM61" i="11"/>
  <c r="WZ61" i="11"/>
  <c r="TP61" i="11"/>
  <c r="UC61" i="11"/>
  <c r="UP61" i="11"/>
  <c r="VC61" i="11"/>
  <c r="VP61" i="11"/>
  <c r="WC61" i="11"/>
  <c r="WP61" i="11"/>
  <c r="XC61" i="11"/>
  <c r="TH61" i="11"/>
  <c r="UD61" i="11"/>
  <c r="UU61" i="11"/>
  <c r="VQ61" i="11"/>
  <c r="WI61" i="11"/>
  <c r="XD61" i="11"/>
  <c r="TI61" i="11"/>
  <c r="UE61" i="11"/>
  <c r="UV61" i="11"/>
  <c r="VR61" i="11"/>
  <c r="WJ61" i="11"/>
  <c r="XF61" i="11"/>
  <c r="TN61" i="11"/>
  <c r="UF61" i="11"/>
  <c r="VA61" i="11"/>
  <c r="VS61" i="11"/>
  <c r="WN61" i="11"/>
  <c r="TO61" i="11"/>
  <c r="UG61" i="11"/>
  <c r="VB61" i="11"/>
  <c r="VT61" i="11"/>
  <c r="WO61" i="11"/>
  <c r="TQ61" i="11"/>
  <c r="UH61" i="11"/>
  <c r="VD61" i="11"/>
  <c r="VV61" i="11"/>
  <c r="WQ61" i="11"/>
  <c r="TR61" i="11"/>
  <c r="UI61" i="11"/>
  <c r="VE61" i="11"/>
  <c r="VW61" i="11"/>
  <c r="WR61" i="11"/>
  <c r="UN61" i="11"/>
  <c r="WA61" i="11"/>
  <c r="UO61" i="11"/>
  <c r="WB61" i="11"/>
  <c r="UQ61" i="11"/>
  <c r="WD61" i="11"/>
  <c r="UR61" i="11"/>
  <c r="WE61" i="11"/>
  <c r="US61" i="11"/>
  <c r="WF61" i="11"/>
  <c r="TG61" i="11"/>
  <c r="UT61" i="11"/>
  <c r="WH61" i="11"/>
  <c r="TS61" i="11"/>
  <c r="WT61" i="11"/>
  <c r="TT61" i="11"/>
  <c r="WU61" i="11"/>
  <c r="TU61" i="11"/>
  <c r="WV61" i="11"/>
  <c r="TV61" i="11"/>
  <c r="WW61" i="11"/>
  <c r="UA61" i="11"/>
  <c r="XA61" i="11"/>
  <c r="VF61" i="11"/>
  <c r="UB61" i="11"/>
  <c r="VG61" i="11"/>
  <c r="VH61" i="11"/>
  <c r="VJ61" i="11"/>
  <c r="VN61" i="11"/>
  <c r="VO61" i="11"/>
  <c r="XB61" i="11"/>
  <c r="ON61" i="11"/>
  <c r="OZ61" i="11"/>
  <c r="PL61" i="11"/>
  <c r="PX61" i="11"/>
  <c r="QJ61" i="11"/>
  <c r="QV61" i="11"/>
  <c r="RH61" i="11"/>
  <c r="RT61" i="11"/>
  <c r="SF61" i="11"/>
  <c r="SR61" i="11"/>
  <c r="TD61" i="11"/>
  <c r="OO61" i="11"/>
  <c r="PA61" i="11"/>
  <c r="PM61" i="11"/>
  <c r="PY61" i="11"/>
  <c r="QK61" i="11"/>
  <c r="QW61" i="11"/>
  <c r="RI61" i="11"/>
  <c r="RU61" i="11"/>
  <c r="SG61" i="11"/>
  <c r="SS61" i="11"/>
  <c r="TE61" i="11"/>
  <c r="OP61" i="11"/>
  <c r="PB61" i="11"/>
  <c r="PN61" i="11"/>
  <c r="PZ61" i="11"/>
  <c r="QL61" i="11"/>
  <c r="QX61" i="11"/>
  <c r="RJ61" i="11"/>
  <c r="RV61" i="11"/>
  <c r="SH61" i="11"/>
  <c r="ST61" i="11"/>
  <c r="TF61" i="11"/>
  <c r="OQ61" i="11"/>
  <c r="PC61" i="11"/>
  <c r="PO61" i="11"/>
  <c r="QA61" i="11"/>
  <c r="QM61" i="11"/>
  <c r="QY61" i="11"/>
  <c r="RK61" i="11"/>
  <c r="RW61" i="11"/>
  <c r="SI61" i="11"/>
  <c r="SU61" i="11"/>
  <c r="OS61" i="11"/>
  <c r="PE61" i="11"/>
  <c r="PQ61" i="11"/>
  <c r="QC61" i="11"/>
  <c r="QO61" i="11"/>
  <c r="RA61" i="11"/>
  <c r="RM61" i="11"/>
  <c r="RY61" i="11"/>
  <c r="SK61" i="11"/>
  <c r="SW61" i="11"/>
  <c r="PH61" i="11"/>
  <c r="QD61" i="11"/>
  <c r="QU61" i="11"/>
  <c r="RQ61" i="11"/>
  <c r="SM61" i="11"/>
  <c r="PI61" i="11"/>
  <c r="QE61" i="11"/>
  <c r="QZ61" i="11"/>
  <c r="RR61" i="11"/>
  <c r="SN61" i="11"/>
  <c r="PS61" i="11"/>
  <c r="RF61" i="11"/>
  <c r="OR61" i="11"/>
  <c r="PJ61" i="11"/>
  <c r="QF61" i="11"/>
  <c r="RB61" i="11"/>
  <c r="RS61" i="11"/>
  <c r="SO61" i="11"/>
  <c r="OW61" i="11"/>
  <c r="QN61" i="11"/>
  <c r="SB61" i="11"/>
  <c r="SX61" i="11"/>
  <c r="OT61" i="11"/>
  <c r="PK61" i="11"/>
  <c r="QG61" i="11"/>
  <c r="RC61" i="11"/>
  <c r="RX61" i="11"/>
  <c r="SP61" i="11"/>
  <c r="OU61" i="11"/>
  <c r="PP61" i="11"/>
  <c r="QH61" i="11"/>
  <c r="RD61" i="11"/>
  <c r="RZ61" i="11"/>
  <c r="SQ61" i="11"/>
  <c r="OV61" i="11"/>
  <c r="PR61" i="11"/>
  <c r="QI61" i="11"/>
  <c r="RE61" i="11"/>
  <c r="SA61" i="11"/>
  <c r="SV61" i="11"/>
  <c r="PF61" i="11"/>
  <c r="RG61" i="11"/>
  <c r="TA61" i="11"/>
  <c r="PG61" i="11"/>
  <c r="RL61" i="11"/>
  <c r="TB61" i="11"/>
  <c r="OY61" i="11"/>
  <c r="SZ61" i="11"/>
  <c r="PT61" i="11"/>
  <c r="RN61" i="11"/>
  <c r="TC61" i="11"/>
  <c r="PU61" i="11"/>
  <c r="RO61" i="11"/>
  <c r="SC61" i="11"/>
  <c r="QP61" i="11"/>
  <c r="SJ61" i="11"/>
  <c r="QR61" i="11"/>
  <c r="SY61" i="11"/>
  <c r="QT61" i="11"/>
  <c r="PV61" i="11"/>
  <c r="RP61" i="11"/>
  <c r="PW61" i="11"/>
  <c r="QQ61" i="11"/>
  <c r="SL61" i="11"/>
  <c r="QS61" i="11"/>
  <c r="QB61" i="11"/>
  <c r="SD61" i="11"/>
  <c r="SE61" i="11"/>
  <c r="OX61" i="11"/>
  <c r="PD61" i="11"/>
  <c r="AAW98" i="11"/>
  <c r="AAX98" i="11"/>
  <c r="AAY98" i="11"/>
  <c r="AAZ98" i="11"/>
  <c r="ABA98" i="11"/>
  <c r="ABB98" i="11"/>
  <c r="ABC98" i="11"/>
  <c r="ABD98" i="11"/>
  <c r="XH98" i="11"/>
  <c r="XT98" i="11"/>
  <c r="YF98" i="11"/>
  <c r="YR98" i="11"/>
  <c r="ZD98" i="11"/>
  <c r="ZP98" i="11"/>
  <c r="AAB98" i="11"/>
  <c r="AAN98" i="11"/>
  <c r="XI98" i="11"/>
  <c r="XU98" i="11"/>
  <c r="YG98" i="11"/>
  <c r="YS98" i="11"/>
  <c r="ZE98" i="11"/>
  <c r="ZQ98" i="11"/>
  <c r="AAC98" i="11"/>
  <c r="AAO98" i="11"/>
  <c r="XJ98" i="11"/>
  <c r="XV98" i="11"/>
  <c r="YH98" i="11"/>
  <c r="YT98" i="11"/>
  <c r="ZF98" i="11"/>
  <c r="ZR98" i="11"/>
  <c r="AAD98" i="11"/>
  <c r="AAP98" i="11"/>
  <c r="XL98" i="11"/>
  <c r="XX98" i="11"/>
  <c r="YJ98" i="11"/>
  <c r="YV98" i="11"/>
  <c r="ZH98" i="11"/>
  <c r="ZT98" i="11"/>
  <c r="AAF98" i="11"/>
  <c r="AAR98" i="11"/>
  <c r="XN98" i="11"/>
  <c r="YD98" i="11"/>
  <c r="YX98" i="11"/>
  <c r="ZN98" i="11"/>
  <c r="AAH98" i="11"/>
  <c r="XO98" i="11"/>
  <c r="YE98" i="11"/>
  <c r="YY98" i="11"/>
  <c r="ZO98" i="11"/>
  <c r="AAI98" i="11"/>
  <c r="XP98" i="11"/>
  <c r="YI98" i="11"/>
  <c r="YZ98" i="11"/>
  <c r="ZS98" i="11"/>
  <c r="AAJ98" i="11"/>
  <c r="XQ98" i="11"/>
  <c r="YK98" i="11"/>
  <c r="ZA98" i="11"/>
  <c r="ZU98" i="11"/>
  <c r="AAK98" i="11"/>
  <c r="XR98" i="11"/>
  <c r="YL98" i="11"/>
  <c r="ZB98" i="11"/>
  <c r="ZV98" i="11"/>
  <c r="AAL98" i="11"/>
  <c r="XS98" i="11"/>
  <c r="YM98" i="11"/>
  <c r="ZC98" i="11"/>
  <c r="ZW98" i="11"/>
  <c r="AAM98" i="11"/>
  <c r="XW98" i="11"/>
  <c r="ZG98" i="11"/>
  <c r="AAQ98" i="11"/>
  <c r="XY98" i="11"/>
  <c r="ZI98" i="11"/>
  <c r="AAS98" i="11"/>
  <c r="XZ98" i="11"/>
  <c r="ZJ98" i="11"/>
  <c r="AAT98" i="11"/>
  <c r="YA98" i="11"/>
  <c r="ZK98" i="11"/>
  <c r="AAU98" i="11"/>
  <c r="YB98" i="11"/>
  <c r="ZL98" i="11"/>
  <c r="AAV98" i="11"/>
  <c r="YN98" i="11"/>
  <c r="ZX98" i="11"/>
  <c r="YO98" i="11"/>
  <c r="YP98" i="11"/>
  <c r="YQ98" i="11"/>
  <c r="YU98" i="11"/>
  <c r="ZM98" i="11"/>
  <c r="AAE98" i="11"/>
  <c r="AAG98" i="11"/>
  <c r="XG98" i="11"/>
  <c r="XK98" i="11"/>
  <c r="YC98" i="11"/>
  <c r="YW98" i="11"/>
  <c r="ZY98" i="11"/>
  <c r="ZZ98" i="11"/>
  <c r="AAA98" i="11"/>
  <c r="TL98" i="11"/>
  <c r="TX98" i="11"/>
  <c r="UJ98" i="11"/>
  <c r="UV98" i="11"/>
  <c r="VH98" i="11"/>
  <c r="VT98" i="11"/>
  <c r="WF98" i="11"/>
  <c r="WR98" i="11"/>
  <c r="XD98" i="11"/>
  <c r="TM98" i="11"/>
  <c r="TY98" i="11"/>
  <c r="UK98" i="11"/>
  <c r="UW98" i="11"/>
  <c r="VI98" i="11"/>
  <c r="VU98" i="11"/>
  <c r="WG98" i="11"/>
  <c r="WS98" i="11"/>
  <c r="XE98" i="11"/>
  <c r="TN98" i="11"/>
  <c r="TZ98" i="11"/>
  <c r="UL98" i="11"/>
  <c r="UX98" i="11"/>
  <c r="VJ98" i="11"/>
  <c r="VV98" i="11"/>
  <c r="WH98" i="11"/>
  <c r="WT98" i="11"/>
  <c r="XF98" i="11"/>
  <c r="TO98" i="11"/>
  <c r="UA98" i="11"/>
  <c r="UM98" i="11"/>
  <c r="UY98" i="11"/>
  <c r="VK98" i="11"/>
  <c r="VW98" i="11"/>
  <c r="WI98" i="11"/>
  <c r="WU98" i="11"/>
  <c r="TP98" i="11"/>
  <c r="UB98" i="11"/>
  <c r="UN98" i="11"/>
  <c r="UZ98" i="11"/>
  <c r="VL98" i="11"/>
  <c r="VX98" i="11"/>
  <c r="WJ98" i="11"/>
  <c r="WV98" i="11"/>
  <c r="XM98" i="11"/>
  <c r="TQ98" i="11"/>
  <c r="UC98" i="11"/>
  <c r="UO98" i="11"/>
  <c r="VA98" i="11"/>
  <c r="VM98" i="11"/>
  <c r="VY98" i="11"/>
  <c r="WK98" i="11"/>
  <c r="WW98" i="11"/>
  <c r="UD98" i="11"/>
  <c r="VB98" i="11"/>
  <c r="VZ98" i="11"/>
  <c r="WX98" i="11"/>
  <c r="TG98" i="11"/>
  <c r="UE98" i="11"/>
  <c r="VC98" i="11"/>
  <c r="WA98" i="11"/>
  <c r="WY98" i="11"/>
  <c r="TH98" i="11"/>
  <c r="UF98" i="11"/>
  <c r="VD98" i="11"/>
  <c r="WB98" i="11"/>
  <c r="WZ98" i="11"/>
  <c r="TI98" i="11"/>
  <c r="UG98" i="11"/>
  <c r="VE98" i="11"/>
  <c r="WC98" i="11"/>
  <c r="XA98" i="11"/>
  <c r="TJ98" i="11"/>
  <c r="UH98" i="11"/>
  <c r="VF98" i="11"/>
  <c r="WD98" i="11"/>
  <c r="XB98" i="11"/>
  <c r="TR98" i="11"/>
  <c r="UP98" i="11"/>
  <c r="VN98" i="11"/>
  <c r="WL98" i="11"/>
  <c r="TK98" i="11"/>
  <c r="VG98" i="11"/>
  <c r="XC98" i="11"/>
  <c r="TS98" i="11"/>
  <c r="VO98" i="11"/>
  <c r="TT98" i="11"/>
  <c r="VP98" i="11"/>
  <c r="TU98" i="11"/>
  <c r="VQ98" i="11"/>
  <c r="TV98" i="11"/>
  <c r="VR98" i="11"/>
  <c r="TW98" i="11"/>
  <c r="VS98" i="11"/>
  <c r="UI98" i="11"/>
  <c r="UQ98" i="11"/>
  <c r="UR98" i="11"/>
  <c r="US98" i="11"/>
  <c r="OY98" i="11"/>
  <c r="PK98" i="11"/>
  <c r="PW98" i="11"/>
  <c r="QI98" i="11"/>
  <c r="QU98" i="11"/>
  <c r="RG98" i="11"/>
  <c r="RS98" i="11"/>
  <c r="SE98" i="11"/>
  <c r="SQ98" i="11"/>
  <c r="TC98" i="11"/>
  <c r="UT98" i="11"/>
  <c r="ON98" i="11"/>
  <c r="OZ98" i="11"/>
  <c r="PL98" i="11"/>
  <c r="PX98" i="11"/>
  <c r="QJ98" i="11"/>
  <c r="QV98" i="11"/>
  <c r="RH98" i="11"/>
  <c r="RT98" i="11"/>
  <c r="SF98" i="11"/>
  <c r="SR98" i="11"/>
  <c r="TD98" i="11"/>
  <c r="WE98" i="11"/>
  <c r="OP98" i="11"/>
  <c r="PB98" i="11"/>
  <c r="PN98" i="11"/>
  <c r="PZ98" i="11"/>
  <c r="QL98" i="11"/>
  <c r="QX98" i="11"/>
  <c r="RJ98" i="11"/>
  <c r="RV98" i="11"/>
  <c r="SH98" i="11"/>
  <c r="ST98" i="11"/>
  <c r="TF98" i="11"/>
  <c r="UU98" i="11"/>
  <c r="OU98" i="11"/>
  <c r="PJ98" i="11"/>
  <c r="QB98" i="11"/>
  <c r="QQ98" i="11"/>
  <c r="RF98" i="11"/>
  <c r="RX98" i="11"/>
  <c r="SM98" i="11"/>
  <c r="TB98" i="11"/>
  <c r="WM98" i="11"/>
  <c r="OV98" i="11"/>
  <c r="PM98" i="11"/>
  <c r="QC98" i="11"/>
  <c r="QR98" i="11"/>
  <c r="RI98" i="11"/>
  <c r="RY98" i="11"/>
  <c r="SN98" i="11"/>
  <c r="TE98" i="11"/>
  <c r="WN98" i="11"/>
  <c r="OW98" i="11"/>
  <c r="PO98" i="11"/>
  <c r="QD98" i="11"/>
  <c r="QS98" i="11"/>
  <c r="RK98" i="11"/>
  <c r="RZ98" i="11"/>
  <c r="SO98" i="11"/>
  <c r="WO98" i="11"/>
  <c r="OX98" i="11"/>
  <c r="PP98" i="11"/>
  <c r="QE98" i="11"/>
  <c r="QT98" i="11"/>
  <c r="RL98" i="11"/>
  <c r="SA98" i="11"/>
  <c r="SP98" i="11"/>
  <c r="WP98" i="11"/>
  <c r="PA98" i="11"/>
  <c r="PQ98" i="11"/>
  <c r="QF98" i="11"/>
  <c r="QW98" i="11"/>
  <c r="RM98" i="11"/>
  <c r="SB98" i="11"/>
  <c r="SS98" i="11"/>
  <c r="WQ98" i="11"/>
  <c r="PC98" i="11"/>
  <c r="PR98" i="11"/>
  <c r="QG98" i="11"/>
  <c r="QY98" i="11"/>
  <c r="RN98" i="11"/>
  <c r="SC98" i="11"/>
  <c r="SU98" i="11"/>
  <c r="OS98" i="11"/>
  <c r="PY98" i="11"/>
  <c r="RD98" i="11"/>
  <c r="SK98" i="11"/>
  <c r="PT98" i="11"/>
  <c r="OT98" i="11"/>
  <c r="QA98" i="11"/>
  <c r="RE98" i="11"/>
  <c r="SL98" i="11"/>
  <c r="RR98" i="11"/>
  <c r="TA98" i="11"/>
  <c r="RB98" i="11"/>
  <c r="RC98" i="11"/>
  <c r="PD98" i="11"/>
  <c r="QH98" i="11"/>
  <c r="RO98" i="11"/>
  <c r="SV98" i="11"/>
  <c r="OO98" i="11"/>
  <c r="SJ98" i="11"/>
  <c r="PE98" i="11"/>
  <c r="QK98" i="11"/>
  <c r="RP98" i="11"/>
  <c r="SW98" i="11"/>
  <c r="PG98" i="11"/>
  <c r="PI98" i="11"/>
  <c r="QZ98" i="11"/>
  <c r="SI98" i="11"/>
  <c r="OR98" i="11"/>
  <c r="PF98" i="11"/>
  <c r="QM98" i="11"/>
  <c r="RQ98" i="11"/>
  <c r="SX98" i="11"/>
  <c r="QN98" i="11"/>
  <c r="SY98" i="11"/>
  <c r="RW98" i="11"/>
  <c r="SD98" i="11"/>
  <c r="RA98" i="11"/>
  <c r="OQ98" i="11"/>
  <c r="PV98" i="11"/>
  <c r="PH98" i="11"/>
  <c r="QO98" i="11"/>
  <c r="RU98" i="11"/>
  <c r="SZ98" i="11"/>
  <c r="QP98" i="11"/>
  <c r="PS98" i="11"/>
  <c r="SG98" i="11"/>
  <c r="PU98" i="11"/>
  <c r="ABC67" i="11"/>
  <c r="ABD67" i="11"/>
  <c r="AAW67" i="11"/>
  <c r="AAX67" i="11"/>
  <c r="AAY67" i="11"/>
  <c r="AAZ67" i="11"/>
  <c r="ABA67" i="11"/>
  <c r="ABB67" i="11"/>
  <c r="XG67" i="11"/>
  <c r="XS67" i="11"/>
  <c r="YE67" i="11"/>
  <c r="YQ67" i="11"/>
  <c r="ZC67" i="11"/>
  <c r="ZO67" i="11"/>
  <c r="AAA67" i="11"/>
  <c r="AAM67" i="11"/>
  <c r="XH67" i="11"/>
  <c r="XT67" i="11"/>
  <c r="YF67" i="11"/>
  <c r="YR67" i="11"/>
  <c r="ZD67" i="11"/>
  <c r="ZP67" i="11"/>
  <c r="AAB67" i="11"/>
  <c r="AAN67" i="11"/>
  <c r="XL67" i="11"/>
  <c r="XZ67" i="11"/>
  <c r="YN67" i="11"/>
  <c r="ZB67" i="11"/>
  <c r="ZR67" i="11"/>
  <c r="AAF67" i="11"/>
  <c r="AAT67" i="11"/>
  <c r="XM67" i="11"/>
  <c r="YA67" i="11"/>
  <c r="YO67" i="11"/>
  <c r="ZE67" i="11"/>
  <c r="ZS67" i="11"/>
  <c r="AAG67" i="11"/>
  <c r="AAU67" i="11"/>
  <c r="XN67" i="11"/>
  <c r="YB67" i="11"/>
  <c r="YP67" i="11"/>
  <c r="ZF67" i="11"/>
  <c r="ZT67" i="11"/>
  <c r="AAH67" i="11"/>
  <c r="AAV67" i="11"/>
  <c r="XO67" i="11"/>
  <c r="YC67" i="11"/>
  <c r="YS67" i="11"/>
  <c r="ZG67" i="11"/>
  <c r="ZU67" i="11"/>
  <c r="AAI67" i="11"/>
  <c r="XP67" i="11"/>
  <c r="YD67" i="11"/>
  <c r="YT67" i="11"/>
  <c r="ZH67" i="11"/>
  <c r="ZV67" i="11"/>
  <c r="AAJ67" i="11"/>
  <c r="XR67" i="11"/>
  <c r="YM67" i="11"/>
  <c r="ZM67" i="11"/>
  <c r="AAO67" i="11"/>
  <c r="XU67" i="11"/>
  <c r="YU67" i="11"/>
  <c r="ZN67" i="11"/>
  <c r="AAP67" i="11"/>
  <c r="XV67" i="11"/>
  <c r="YV67" i="11"/>
  <c r="ZQ67" i="11"/>
  <c r="AAQ67" i="11"/>
  <c r="XW67" i="11"/>
  <c r="YW67" i="11"/>
  <c r="ZW67" i="11"/>
  <c r="AAR67" i="11"/>
  <c r="XY67" i="11"/>
  <c r="YY67" i="11"/>
  <c r="ZY67" i="11"/>
  <c r="XI67" i="11"/>
  <c r="YZ67" i="11"/>
  <c r="AAL67" i="11"/>
  <c r="XJ67" i="11"/>
  <c r="ZA67" i="11"/>
  <c r="AAS67" i="11"/>
  <c r="XK67" i="11"/>
  <c r="ZI67" i="11"/>
  <c r="XQ67" i="11"/>
  <c r="ZJ67" i="11"/>
  <c r="XX67" i="11"/>
  <c r="ZK67" i="11"/>
  <c r="YX67" i="11"/>
  <c r="ZL67" i="11"/>
  <c r="ZX67" i="11"/>
  <c r="ZZ67" i="11"/>
  <c r="AAD67" i="11"/>
  <c r="YG67" i="11"/>
  <c r="YH67" i="11"/>
  <c r="YI67" i="11"/>
  <c r="YJ67" i="11"/>
  <c r="YK67" i="11"/>
  <c r="YL67" i="11"/>
  <c r="AAC67" i="11"/>
  <c r="AAE67" i="11"/>
  <c r="AAK67" i="11"/>
  <c r="TM67" i="11"/>
  <c r="TY67" i="11"/>
  <c r="UK67" i="11"/>
  <c r="UW67" i="11"/>
  <c r="VI67" i="11"/>
  <c r="VU67" i="11"/>
  <c r="WG67" i="11"/>
  <c r="WS67" i="11"/>
  <c r="XE67" i="11"/>
  <c r="TO67" i="11"/>
  <c r="UB67" i="11"/>
  <c r="UO67" i="11"/>
  <c r="VB67" i="11"/>
  <c r="VO67" i="11"/>
  <c r="WB67" i="11"/>
  <c r="TP67" i="11"/>
  <c r="UC67" i="11"/>
  <c r="UP67" i="11"/>
  <c r="VC67" i="11"/>
  <c r="TQ67" i="11"/>
  <c r="UD67" i="11"/>
  <c r="UQ67" i="11"/>
  <c r="VD67" i="11"/>
  <c r="VQ67" i="11"/>
  <c r="WD67" i="11"/>
  <c r="WQ67" i="11"/>
  <c r="XD67" i="11"/>
  <c r="TG67" i="11"/>
  <c r="TT67" i="11"/>
  <c r="UG67" i="11"/>
  <c r="UT67" i="11"/>
  <c r="VG67" i="11"/>
  <c r="VT67" i="11"/>
  <c r="WH67" i="11"/>
  <c r="WU67" i="11"/>
  <c r="TL67" i="11"/>
  <c r="UH67" i="11"/>
  <c r="UZ67" i="11"/>
  <c r="VS67" i="11"/>
  <c r="WK67" i="11"/>
  <c r="WZ67" i="11"/>
  <c r="TN67" i="11"/>
  <c r="UI67" i="11"/>
  <c r="VA67" i="11"/>
  <c r="VV67" i="11"/>
  <c r="WL67" i="11"/>
  <c r="XA67" i="11"/>
  <c r="TR67" i="11"/>
  <c r="UJ67" i="11"/>
  <c r="VE67" i="11"/>
  <c r="VW67" i="11"/>
  <c r="WM67" i="11"/>
  <c r="XB67" i="11"/>
  <c r="TS67" i="11"/>
  <c r="UL67" i="11"/>
  <c r="VF67" i="11"/>
  <c r="VX67" i="11"/>
  <c r="WN67" i="11"/>
  <c r="XC67" i="11"/>
  <c r="TU67" i="11"/>
  <c r="UM67" i="11"/>
  <c r="VH67" i="11"/>
  <c r="VY67" i="11"/>
  <c r="WO67" i="11"/>
  <c r="XF67" i="11"/>
  <c r="TV67" i="11"/>
  <c r="UN67" i="11"/>
  <c r="VJ67" i="11"/>
  <c r="VZ67" i="11"/>
  <c r="WP67" i="11"/>
  <c r="UR67" i="11"/>
  <c r="WA67" i="11"/>
  <c r="US67" i="11"/>
  <c r="WC67" i="11"/>
  <c r="TH67" i="11"/>
  <c r="UU67" i="11"/>
  <c r="WE67" i="11"/>
  <c r="TI67" i="11"/>
  <c r="UV67" i="11"/>
  <c r="WF67" i="11"/>
  <c r="TJ67" i="11"/>
  <c r="UX67" i="11"/>
  <c r="WI67" i="11"/>
  <c r="TK67" i="11"/>
  <c r="UY67" i="11"/>
  <c r="WJ67" i="11"/>
  <c r="TW67" i="11"/>
  <c r="WR67" i="11"/>
  <c r="TX67" i="11"/>
  <c r="WT67" i="11"/>
  <c r="TZ67" i="11"/>
  <c r="WV67" i="11"/>
  <c r="UA67" i="11"/>
  <c r="WW67" i="11"/>
  <c r="UE67" i="11"/>
  <c r="WX67" i="11"/>
  <c r="VK67" i="11"/>
  <c r="UF67" i="11"/>
  <c r="VL67" i="11"/>
  <c r="VM67" i="11"/>
  <c r="VN67" i="11"/>
  <c r="VP67" i="11"/>
  <c r="VR67" i="11"/>
  <c r="WY67" i="11"/>
  <c r="OT67" i="11"/>
  <c r="PF67" i="11"/>
  <c r="PR67" i="11"/>
  <c r="QD67" i="11"/>
  <c r="QP67" i="11"/>
  <c r="RB67" i="11"/>
  <c r="RN67" i="11"/>
  <c r="RZ67" i="11"/>
  <c r="SL67" i="11"/>
  <c r="SX67" i="11"/>
  <c r="OU67" i="11"/>
  <c r="PG67" i="11"/>
  <c r="PS67" i="11"/>
  <c r="QE67" i="11"/>
  <c r="QQ67" i="11"/>
  <c r="RC67" i="11"/>
  <c r="RO67" i="11"/>
  <c r="SA67" i="11"/>
  <c r="SM67" i="11"/>
  <c r="SY67" i="11"/>
  <c r="OV67" i="11"/>
  <c r="PH67" i="11"/>
  <c r="PT67" i="11"/>
  <c r="QF67" i="11"/>
  <c r="QR67" i="11"/>
  <c r="RD67" i="11"/>
  <c r="RP67" i="11"/>
  <c r="SB67" i="11"/>
  <c r="SN67" i="11"/>
  <c r="SZ67" i="11"/>
  <c r="OW67" i="11"/>
  <c r="PI67" i="11"/>
  <c r="PU67" i="11"/>
  <c r="QG67" i="11"/>
  <c r="QS67" i="11"/>
  <c r="RE67" i="11"/>
  <c r="RQ67" i="11"/>
  <c r="SC67" i="11"/>
  <c r="SO67" i="11"/>
  <c r="TA67" i="11"/>
  <c r="OY67" i="11"/>
  <c r="PK67" i="11"/>
  <c r="PW67" i="11"/>
  <c r="QI67" i="11"/>
  <c r="QU67" i="11"/>
  <c r="RG67" i="11"/>
  <c r="RS67" i="11"/>
  <c r="SE67" i="11"/>
  <c r="SQ67" i="11"/>
  <c r="TC67" i="11"/>
  <c r="OP67" i="11"/>
  <c r="PL67" i="11"/>
  <c r="QC67" i="11"/>
  <c r="QY67" i="11"/>
  <c r="RU67" i="11"/>
  <c r="SP67" i="11"/>
  <c r="OQ67" i="11"/>
  <c r="PM67" i="11"/>
  <c r="QH67" i="11"/>
  <c r="QZ67" i="11"/>
  <c r="RV67" i="11"/>
  <c r="SR67" i="11"/>
  <c r="PV67" i="11"/>
  <c r="QN67" i="11"/>
  <c r="OR67" i="11"/>
  <c r="PN67" i="11"/>
  <c r="QJ67" i="11"/>
  <c r="RA67" i="11"/>
  <c r="RW67" i="11"/>
  <c r="SS67" i="11"/>
  <c r="OS67" i="11"/>
  <c r="PO67" i="11"/>
  <c r="QK67" i="11"/>
  <c r="RF67" i="11"/>
  <c r="RX67" i="11"/>
  <c r="ST67" i="11"/>
  <c r="PA67" i="11"/>
  <c r="OX67" i="11"/>
  <c r="PP67" i="11"/>
  <c r="QL67" i="11"/>
  <c r="RH67" i="11"/>
  <c r="RY67" i="11"/>
  <c r="SU67" i="11"/>
  <c r="OZ67" i="11"/>
  <c r="PQ67" i="11"/>
  <c r="QM67" i="11"/>
  <c r="RI67" i="11"/>
  <c r="SD67" i="11"/>
  <c r="SV67" i="11"/>
  <c r="PC67" i="11"/>
  <c r="QW67" i="11"/>
  <c r="SJ67" i="11"/>
  <c r="PD67" i="11"/>
  <c r="QX67" i="11"/>
  <c r="SK67" i="11"/>
  <c r="TE67" i="11"/>
  <c r="QA67" i="11"/>
  <c r="SF67" i="11"/>
  <c r="SG67" i="11"/>
  <c r="QT67" i="11"/>
  <c r="PE67" i="11"/>
  <c r="RJ67" i="11"/>
  <c r="SW67" i="11"/>
  <c r="SI67" i="11"/>
  <c r="PJ67" i="11"/>
  <c r="RK67" i="11"/>
  <c r="TB67" i="11"/>
  <c r="PY67" i="11"/>
  <c r="RT67" i="11"/>
  <c r="ON67" i="11"/>
  <c r="PX67" i="11"/>
  <c r="RL67" i="11"/>
  <c r="TD67" i="11"/>
  <c r="RM67" i="11"/>
  <c r="QB67" i="11"/>
  <c r="QO67" i="11"/>
  <c r="OO67" i="11"/>
  <c r="QV67" i="11"/>
  <c r="PZ67" i="11"/>
  <c r="RR67" i="11"/>
  <c r="TF67" i="11"/>
  <c r="SH67" i="11"/>
  <c r="PB67" i="11"/>
  <c r="AAY81" i="11"/>
  <c r="AAZ81" i="11"/>
  <c r="ABA81" i="11"/>
  <c r="ABB81" i="11"/>
  <c r="ABC81" i="11"/>
  <c r="ABD81" i="11"/>
  <c r="AAW81" i="11"/>
  <c r="AAX81" i="11"/>
  <c r="XH81" i="11"/>
  <c r="XT81" i="11"/>
  <c r="YF81" i="11"/>
  <c r="YR81" i="11"/>
  <c r="ZD81" i="11"/>
  <c r="ZP81" i="11"/>
  <c r="AAB81" i="11"/>
  <c r="AAN81" i="11"/>
  <c r="XI81" i="11"/>
  <c r="XU81" i="11"/>
  <c r="YG81" i="11"/>
  <c r="YS81" i="11"/>
  <c r="ZE81" i="11"/>
  <c r="ZQ81" i="11"/>
  <c r="AAC81" i="11"/>
  <c r="AAO81" i="11"/>
  <c r="XP81" i="11"/>
  <c r="YD81" i="11"/>
  <c r="YT81" i="11"/>
  <c r="ZH81" i="11"/>
  <c r="ZV81" i="11"/>
  <c r="AAJ81" i="11"/>
  <c r="XQ81" i="11"/>
  <c r="YE81" i="11"/>
  <c r="YU81" i="11"/>
  <c r="ZI81" i="11"/>
  <c r="ZW81" i="11"/>
  <c r="AAK81" i="11"/>
  <c r="XR81" i="11"/>
  <c r="YH81" i="11"/>
  <c r="YV81" i="11"/>
  <c r="ZJ81" i="11"/>
  <c r="ZX81" i="11"/>
  <c r="AAL81" i="11"/>
  <c r="XS81" i="11"/>
  <c r="YI81" i="11"/>
  <c r="YW81" i="11"/>
  <c r="ZK81" i="11"/>
  <c r="ZY81" i="11"/>
  <c r="AAM81" i="11"/>
  <c r="XG81" i="11"/>
  <c r="XW81" i="11"/>
  <c r="YK81" i="11"/>
  <c r="YY81" i="11"/>
  <c r="ZM81" i="11"/>
  <c r="AAA81" i="11"/>
  <c r="AAQ81" i="11"/>
  <c r="YB81" i="11"/>
  <c r="ZB81" i="11"/>
  <c r="AAD81" i="11"/>
  <c r="XJ81" i="11"/>
  <c r="YC81" i="11"/>
  <c r="ZC81" i="11"/>
  <c r="AAE81" i="11"/>
  <c r="XK81" i="11"/>
  <c r="YJ81" i="11"/>
  <c r="ZF81" i="11"/>
  <c r="AAF81" i="11"/>
  <c r="XL81" i="11"/>
  <c r="YL81" i="11"/>
  <c r="ZG81" i="11"/>
  <c r="AAG81" i="11"/>
  <c r="XM81" i="11"/>
  <c r="YM81" i="11"/>
  <c r="ZL81" i="11"/>
  <c r="AAH81" i="11"/>
  <c r="XV81" i="11"/>
  <c r="ZN81" i="11"/>
  <c r="AAU81" i="11"/>
  <c r="XX81" i="11"/>
  <c r="ZO81" i="11"/>
  <c r="AAV81" i="11"/>
  <c r="XY81" i="11"/>
  <c r="ZR81" i="11"/>
  <c r="XZ81" i="11"/>
  <c r="ZS81" i="11"/>
  <c r="YN81" i="11"/>
  <c r="ZU81" i="11"/>
  <c r="YO81" i="11"/>
  <c r="AAT81" i="11"/>
  <c r="YP81" i="11"/>
  <c r="YQ81" i="11"/>
  <c r="YX81" i="11"/>
  <c r="YZ81" i="11"/>
  <c r="ZA81" i="11"/>
  <c r="ZT81" i="11"/>
  <c r="ZZ81" i="11"/>
  <c r="AAI81" i="11"/>
  <c r="AAP81" i="11"/>
  <c r="AAR81" i="11"/>
  <c r="XO81" i="11"/>
  <c r="YA81" i="11"/>
  <c r="AAS81" i="11"/>
  <c r="TI81" i="11"/>
  <c r="TU81" i="11"/>
  <c r="UG81" i="11"/>
  <c r="US81" i="11"/>
  <c r="VE81" i="11"/>
  <c r="VQ81" i="11"/>
  <c r="WC81" i="11"/>
  <c r="WO81" i="11"/>
  <c r="XA81" i="11"/>
  <c r="TJ81" i="11"/>
  <c r="TV81" i="11"/>
  <c r="UH81" i="11"/>
  <c r="UT81" i="11"/>
  <c r="VF81" i="11"/>
  <c r="VR81" i="11"/>
  <c r="WD81" i="11"/>
  <c r="WP81" i="11"/>
  <c r="XB81" i="11"/>
  <c r="TK81" i="11"/>
  <c r="TW81" i="11"/>
  <c r="UI81" i="11"/>
  <c r="UU81" i="11"/>
  <c r="VG81" i="11"/>
  <c r="VS81" i="11"/>
  <c r="WE81" i="11"/>
  <c r="WQ81" i="11"/>
  <c r="XC81" i="11"/>
  <c r="TL81" i="11"/>
  <c r="TX81" i="11"/>
  <c r="UJ81" i="11"/>
  <c r="UV81" i="11"/>
  <c r="VH81" i="11"/>
  <c r="VT81" i="11"/>
  <c r="WF81" i="11"/>
  <c r="WR81" i="11"/>
  <c r="XD81" i="11"/>
  <c r="TM81" i="11"/>
  <c r="TY81" i="11"/>
  <c r="UK81" i="11"/>
  <c r="UW81" i="11"/>
  <c r="VI81" i="11"/>
  <c r="VU81" i="11"/>
  <c r="WG81" i="11"/>
  <c r="WS81" i="11"/>
  <c r="XE81" i="11"/>
  <c r="TT81" i="11"/>
  <c r="UP81" i="11"/>
  <c r="VL81" i="11"/>
  <c r="WH81" i="11"/>
  <c r="WY81" i="11"/>
  <c r="TZ81" i="11"/>
  <c r="UQ81" i="11"/>
  <c r="VM81" i="11"/>
  <c r="WI81" i="11"/>
  <c r="WZ81" i="11"/>
  <c r="UA81" i="11"/>
  <c r="UR81" i="11"/>
  <c r="VN81" i="11"/>
  <c r="WJ81" i="11"/>
  <c r="XF81" i="11"/>
  <c r="UB81" i="11"/>
  <c r="UX81" i="11"/>
  <c r="VO81" i="11"/>
  <c r="WK81" i="11"/>
  <c r="XN81" i="11"/>
  <c r="TG81" i="11"/>
  <c r="UC81" i="11"/>
  <c r="UY81" i="11"/>
  <c r="VP81" i="11"/>
  <c r="WL81" i="11"/>
  <c r="TH81" i="11"/>
  <c r="UD81" i="11"/>
  <c r="UZ81" i="11"/>
  <c r="VV81" i="11"/>
  <c r="WM81" i="11"/>
  <c r="TN81" i="11"/>
  <c r="VA81" i="11"/>
  <c r="WN81" i="11"/>
  <c r="TO81" i="11"/>
  <c r="VB81" i="11"/>
  <c r="WT81" i="11"/>
  <c r="TP81" i="11"/>
  <c r="VC81" i="11"/>
  <c r="WU81" i="11"/>
  <c r="TQ81" i="11"/>
  <c r="VD81" i="11"/>
  <c r="WV81" i="11"/>
  <c r="TR81" i="11"/>
  <c r="VJ81" i="11"/>
  <c r="WW81" i="11"/>
  <c r="UE81" i="11"/>
  <c r="VW81" i="11"/>
  <c r="TS81" i="11"/>
  <c r="WX81" i="11"/>
  <c r="UF81" i="11"/>
  <c r="UL81" i="11"/>
  <c r="UM81" i="11"/>
  <c r="UN81" i="11"/>
  <c r="UO81" i="11"/>
  <c r="ON81" i="11"/>
  <c r="OZ81" i="11"/>
  <c r="PL81" i="11"/>
  <c r="PX81" i="11"/>
  <c r="QJ81" i="11"/>
  <c r="QV81" i="11"/>
  <c r="RH81" i="11"/>
  <c r="RT81" i="11"/>
  <c r="SF81" i="11"/>
  <c r="SR81" i="11"/>
  <c r="TD81" i="11"/>
  <c r="OO81" i="11"/>
  <c r="PA81" i="11"/>
  <c r="PM81" i="11"/>
  <c r="PY81" i="11"/>
  <c r="QK81" i="11"/>
  <c r="QW81" i="11"/>
  <c r="RI81" i="11"/>
  <c r="RU81" i="11"/>
  <c r="SG81" i="11"/>
  <c r="SS81" i="11"/>
  <c r="TE81" i="11"/>
  <c r="OP81" i="11"/>
  <c r="PB81" i="11"/>
  <c r="PN81" i="11"/>
  <c r="PZ81" i="11"/>
  <c r="QL81" i="11"/>
  <c r="QX81" i="11"/>
  <c r="RJ81" i="11"/>
  <c r="RV81" i="11"/>
  <c r="SH81" i="11"/>
  <c r="ST81" i="11"/>
  <c r="TF81" i="11"/>
  <c r="OQ81" i="11"/>
  <c r="PC81" i="11"/>
  <c r="PO81" i="11"/>
  <c r="QA81" i="11"/>
  <c r="QM81" i="11"/>
  <c r="QY81" i="11"/>
  <c r="RK81" i="11"/>
  <c r="RW81" i="11"/>
  <c r="SI81" i="11"/>
  <c r="SU81" i="11"/>
  <c r="VK81" i="11"/>
  <c r="OS81" i="11"/>
  <c r="PE81" i="11"/>
  <c r="PQ81" i="11"/>
  <c r="QC81" i="11"/>
  <c r="QO81" i="11"/>
  <c r="RA81" i="11"/>
  <c r="RM81" i="11"/>
  <c r="RY81" i="11"/>
  <c r="SK81" i="11"/>
  <c r="SW81" i="11"/>
  <c r="OV81" i="11"/>
  <c r="PR81" i="11"/>
  <c r="QI81" i="11"/>
  <c r="RE81" i="11"/>
  <c r="SA81" i="11"/>
  <c r="SV81" i="11"/>
  <c r="VX81" i="11"/>
  <c r="OW81" i="11"/>
  <c r="PS81" i="11"/>
  <c r="QN81" i="11"/>
  <c r="RF81" i="11"/>
  <c r="SB81" i="11"/>
  <c r="SX81" i="11"/>
  <c r="VY81" i="11"/>
  <c r="OX81" i="11"/>
  <c r="PT81" i="11"/>
  <c r="QP81" i="11"/>
  <c r="RG81" i="11"/>
  <c r="SC81" i="11"/>
  <c r="SY81" i="11"/>
  <c r="VZ81" i="11"/>
  <c r="OY81" i="11"/>
  <c r="PU81" i="11"/>
  <c r="QQ81" i="11"/>
  <c r="RL81" i="11"/>
  <c r="SD81" i="11"/>
  <c r="SZ81" i="11"/>
  <c r="WA81" i="11"/>
  <c r="PD81" i="11"/>
  <c r="PV81" i="11"/>
  <c r="QR81" i="11"/>
  <c r="RN81" i="11"/>
  <c r="SE81" i="11"/>
  <c r="TA81" i="11"/>
  <c r="WB81" i="11"/>
  <c r="PF81" i="11"/>
  <c r="PW81" i="11"/>
  <c r="QS81" i="11"/>
  <c r="RO81" i="11"/>
  <c r="SJ81" i="11"/>
  <c r="TB81" i="11"/>
  <c r="PK81" i="11"/>
  <c r="RC81" i="11"/>
  <c r="SP81" i="11"/>
  <c r="QU81" i="11"/>
  <c r="PP81" i="11"/>
  <c r="RD81" i="11"/>
  <c r="SQ81" i="11"/>
  <c r="RS81" i="11"/>
  <c r="PI81" i="11"/>
  <c r="QB81" i="11"/>
  <c r="RP81" i="11"/>
  <c r="TC81" i="11"/>
  <c r="SM81" i="11"/>
  <c r="QD81" i="11"/>
  <c r="RQ81" i="11"/>
  <c r="QF81" i="11"/>
  <c r="RZ81" i="11"/>
  <c r="QT81" i="11"/>
  <c r="PH81" i="11"/>
  <c r="SO81" i="11"/>
  <c r="QE81" i="11"/>
  <c r="RR81" i="11"/>
  <c r="OR81" i="11"/>
  <c r="QH81" i="11"/>
  <c r="PG81" i="11"/>
  <c r="QZ81" i="11"/>
  <c r="PJ81" i="11"/>
  <c r="OT81" i="11"/>
  <c r="QG81" i="11"/>
  <c r="RX81" i="11"/>
  <c r="OU81" i="11"/>
  <c r="SL81" i="11"/>
  <c r="SN81" i="11"/>
  <c r="RB81" i="11"/>
  <c r="AAW41" i="11"/>
  <c r="AAX41" i="11"/>
  <c r="AAY41" i="11"/>
  <c r="ABA41" i="11"/>
  <c r="AAZ41" i="11"/>
  <c r="XJ41" i="11"/>
  <c r="XV41" i="11"/>
  <c r="YH41" i="11"/>
  <c r="YT41" i="11"/>
  <c r="ZF41" i="11"/>
  <c r="ZR41" i="11"/>
  <c r="ABB41" i="11"/>
  <c r="ABC41" i="11"/>
  <c r="XL41" i="11"/>
  <c r="XX41" i="11"/>
  <c r="YJ41" i="11"/>
  <c r="YV41" i="11"/>
  <c r="ZH41" i="11"/>
  <c r="ZT41" i="11"/>
  <c r="ABD41" i="11"/>
  <c r="XM41" i="11"/>
  <c r="XG41" i="11"/>
  <c r="XW41" i="11"/>
  <c r="YL41" i="11"/>
  <c r="YZ41" i="11"/>
  <c r="ZN41" i="11"/>
  <c r="AAB41" i="11"/>
  <c r="AAN41" i="11"/>
  <c r="XH41" i="11"/>
  <c r="XY41" i="11"/>
  <c r="YM41" i="11"/>
  <c r="ZA41" i="11"/>
  <c r="ZO41" i="11"/>
  <c r="AAC41" i="11"/>
  <c r="AAO41" i="11"/>
  <c r="XI41" i="11"/>
  <c r="XZ41" i="11"/>
  <c r="YN41" i="11"/>
  <c r="ZB41" i="11"/>
  <c r="XK41" i="11"/>
  <c r="YA41" i="11"/>
  <c r="YO41" i="11"/>
  <c r="ZC41" i="11"/>
  <c r="ZQ41" i="11"/>
  <c r="AAE41" i="11"/>
  <c r="AAQ41" i="11"/>
  <c r="XN41" i="11"/>
  <c r="YB41" i="11"/>
  <c r="YP41" i="11"/>
  <c r="ZD41" i="11"/>
  <c r="ZS41" i="11"/>
  <c r="AAF41" i="11"/>
  <c r="AAR41" i="11"/>
  <c r="XO41" i="11"/>
  <c r="YC41" i="11"/>
  <c r="XP41" i="11"/>
  <c r="YQ41" i="11"/>
  <c r="ZL41" i="11"/>
  <c r="AAH41" i="11"/>
  <c r="XQ41" i="11"/>
  <c r="YR41" i="11"/>
  <c r="ZM41" i="11"/>
  <c r="AAI41" i="11"/>
  <c r="XR41" i="11"/>
  <c r="YS41" i="11"/>
  <c r="ZP41" i="11"/>
  <c r="AAJ41" i="11"/>
  <c r="XS41" i="11"/>
  <c r="YU41" i="11"/>
  <c r="ZU41" i="11"/>
  <c r="AAK41" i="11"/>
  <c r="XT41" i="11"/>
  <c r="YW41" i="11"/>
  <c r="ZV41" i="11"/>
  <c r="AAL41" i="11"/>
  <c r="YG41" i="11"/>
  <c r="ZY41" i="11"/>
  <c r="YI41" i="11"/>
  <c r="ZZ41" i="11"/>
  <c r="YK41" i="11"/>
  <c r="AAA41" i="11"/>
  <c r="YX41" i="11"/>
  <c r="AAD41" i="11"/>
  <c r="YY41" i="11"/>
  <c r="AAG41" i="11"/>
  <c r="ZE41" i="11"/>
  <c r="AAV41" i="11"/>
  <c r="ZG41" i="11"/>
  <c r="ZI41" i="11"/>
  <c r="ZJ41" i="11"/>
  <c r="ZK41" i="11"/>
  <c r="YF41" i="11"/>
  <c r="ZW41" i="11"/>
  <c r="ZX41" i="11"/>
  <c r="AAM41" i="11"/>
  <c r="AAS41" i="11"/>
  <c r="XU41" i="11"/>
  <c r="YD41" i="11"/>
  <c r="YE41" i="11"/>
  <c r="AAP41" i="11"/>
  <c r="AAT41" i="11"/>
  <c r="AAU41" i="11"/>
  <c r="TL41" i="11"/>
  <c r="TX41" i="11"/>
  <c r="UJ41" i="11"/>
  <c r="UV41" i="11"/>
  <c r="VH41" i="11"/>
  <c r="VT41" i="11"/>
  <c r="WF41" i="11"/>
  <c r="WR41" i="11"/>
  <c r="XD41" i="11"/>
  <c r="TO41" i="11"/>
  <c r="UA41" i="11"/>
  <c r="UM41" i="11"/>
  <c r="UY41" i="11"/>
  <c r="VK41" i="11"/>
  <c r="VW41" i="11"/>
  <c r="WI41" i="11"/>
  <c r="WU41" i="11"/>
  <c r="TP41" i="11"/>
  <c r="UB41" i="11"/>
  <c r="UN41" i="11"/>
  <c r="UZ41" i="11"/>
  <c r="VL41" i="11"/>
  <c r="VX41" i="11"/>
  <c r="WJ41" i="11"/>
  <c r="WV41" i="11"/>
  <c r="TJ41" i="11"/>
  <c r="TZ41" i="11"/>
  <c r="UQ41" i="11"/>
  <c r="VF41" i="11"/>
  <c r="VV41" i="11"/>
  <c r="WM41" i="11"/>
  <c r="XB41" i="11"/>
  <c r="TK41" i="11"/>
  <c r="UC41" i="11"/>
  <c r="UR41" i="11"/>
  <c r="VG41" i="11"/>
  <c r="VY41" i="11"/>
  <c r="WN41" i="11"/>
  <c r="XC41" i="11"/>
  <c r="TM41" i="11"/>
  <c r="UD41" i="11"/>
  <c r="US41" i="11"/>
  <c r="VI41" i="11"/>
  <c r="VZ41" i="11"/>
  <c r="WO41" i="11"/>
  <c r="XE41" i="11"/>
  <c r="TN41" i="11"/>
  <c r="UE41" i="11"/>
  <c r="UT41" i="11"/>
  <c r="VJ41" i="11"/>
  <c r="WA41" i="11"/>
  <c r="WP41" i="11"/>
  <c r="XF41" i="11"/>
  <c r="TR41" i="11"/>
  <c r="UG41" i="11"/>
  <c r="UW41" i="11"/>
  <c r="VN41" i="11"/>
  <c r="WC41" i="11"/>
  <c r="WS41" i="11"/>
  <c r="TH41" i="11"/>
  <c r="UK41" i="11"/>
  <c r="VO41" i="11"/>
  <c r="WL41" i="11"/>
  <c r="TI41" i="11"/>
  <c r="UL41" i="11"/>
  <c r="VP41" i="11"/>
  <c r="WQ41" i="11"/>
  <c r="TQ41" i="11"/>
  <c r="UO41" i="11"/>
  <c r="VQ41" i="11"/>
  <c r="WT41" i="11"/>
  <c r="TS41" i="11"/>
  <c r="UP41" i="11"/>
  <c r="VR41" i="11"/>
  <c r="WW41" i="11"/>
  <c r="TU41" i="11"/>
  <c r="VD41" i="11"/>
  <c r="WY41" i="11"/>
  <c r="TV41" i="11"/>
  <c r="VE41" i="11"/>
  <c r="WZ41" i="11"/>
  <c r="TW41" i="11"/>
  <c r="VM41" i="11"/>
  <c r="XA41" i="11"/>
  <c r="TY41" i="11"/>
  <c r="VS41" i="11"/>
  <c r="UH41" i="11"/>
  <c r="WB41" i="11"/>
  <c r="VU41" i="11"/>
  <c r="WD41" i="11"/>
  <c r="WE41" i="11"/>
  <c r="TG41" i="11"/>
  <c r="WG41" i="11"/>
  <c r="TT41" i="11"/>
  <c r="WH41" i="11"/>
  <c r="UF41" i="11"/>
  <c r="WK41" i="11"/>
  <c r="UI41" i="11"/>
  <c r="UU41" i="11"/>
  <c r="UX41" i="11"/>
  <c r="VA41" i="11"/>
  <c r="VB41" i="11"/>
  <c r="VC41" i="11"/>
  <c r="WX41" i="11"/>
  <c r="OV41" i="11"/>
  <c r="PH41" i="11"/>
  <c r="PT41" i="11"/>
  <c r="QF41" i="11"/>
  <c r="QR41" i="11"/>
  <c r="RD41" i="11"/>
  <c r="RP41" i="11"/>
  <c r="SB41" i="11"/>
  <c r="SN41" i="11"/>
  <c r="SZ41" i="11"/>
  <c r="OW41" i="11"/>
  <c r="PI41" i="11"/>
  <c r="PU41" i="11"/>
  <c r="QG41" i="11"/>
  <c r="QS41" i="11"/>
  <c r="RE41" i="11"/>
  <c r="RQ41" i="11"/>
  <c r="SC41" i="11"/>
  <c r="SO41" i="11"/>
  <c r="TA41" i="11"/>
  <c r="OX41" i="11"/>
  <c r="PJ41" i="11"/>
  <c r="PV41" i="11"/>
  <c r="QH41" i="11"/>
  <c r="QT41" i="11"/>
  <c r="RF41" i="11"/>
  <c r="RR41" i="11"/>
  <c r="SD41" i="11"/>
  <c r="SP41" i="11"/>
  <c r="TB41" i="11"/>
  <c r="OY41" i="11"/>
  <c r="PK41" i="11"/>
  <c r="PW41" i="11"/>
  <c r="QI41" i="11"/>
  <c r="QU41" i="11"/>
  <c r="RG41" i="11"/>
  <c r="RS41" i="11"/>
  <c r="SE41" i="11"/>
  <c r="SQ41" i="11"/>
  <c r="TC41" i="11"/>
  <c r="ON41" i="11"/>
  <c r="OZ41" i="11"/>
  <c r="PL41" i="11"/>
  <c r="PX41" i="11"/>
  <c r="QJ41" i="11"/>
  <c r="QV41" i="11"/>
  <c r="RH41" i="11"/>
  <c r="RT41" i="11"/>
  <c r="SF41" i="11"/>
  <c r="SR41" i="11"/>
  <c r="TD41" i="11"/>
  <c r="PA41" i="11"/>
  <c r="PR41" i="11"/>
  <c r="QN41" i="11"/>
  <c r="RJ41" i="11"/>
  <c r="SA41" i="11"/>
  <c r="SW41" i="11"/>
  <c r="PB41" i="11"/>
  <c r="PS41" i="11"/>
  <c r="QO41" i="11"/>
  <c r="RK41" i="11"/>
  <c r="SG41" i="11"/>
  <c r="SX41" i="11"/>
  <c r="PC41" i="11"/>
  <c r="PY41" i="11"/>
  <c r="QP41" i="11"/>
  <c r="RL41" i="11"/>
  <c r="SH41" i="11"/>
  <c r="SY41" i="11"/>
  <c r="PD41" i="11"/>
  <c r="PZ41" i="11"/>
  <c r="QQ41" i="11"/>
  <c r="RM41" i="11"/>
  <c r="SI41" i="11"/>
  <c r="TE41" i="11"/>
  <c r="OO41" i="11"/>
  <c r="PF41" i="11"/>
  <c r="QB41" i="11"/>
  <c r="QX41" i="11"/>
  <c r="RO41" i="11"/>
  <c r="SK41" i="11"/>
  <c r="PE41" i="11"/>
  <c r="QL41" i="11"/>
  <c r="RW41" i="11"/>
  <c r="PG41" i="11"/>
  <c r="QM41" i="11"/>
  <c r="RX41" i="11"/>
  <c r="RB41" i="11"/>
  <c r="PM41" i="11"/>
  <c r="QW41" i="11"/>
  <c r="RY41" i="11"/>
  <c r="PN41" i="11"/>
  <c r="QY41" i="11"/>
  <c r="RZ41" i="11"/>
  <c r="PQ41" i="11"/>
  <c r="PO41" i="11"/>
  <c r="QZ41" i="11"/>
  <c r="SJ41" i="11"/>
  <c r="PP41" i="11"/>
  <c r="RA41" i="11"/>
  <c r="SL41" i="11"/>
  <c r="OP41" i="11"/>
  <c r="SM41" i="11"/>
  <c r="OR41" i="11"/>
  <c r="RU41" i="11"/>
  <c r="OS41" i="11"/>
  <c r="RV41" i="11"/>
  <c r="QC41" i="11"/>
  <c r="QK41" i="11"/>
  <c r="OT41" i="11"/>
  <c r="SS41" i="11"/>
  <c r="OU41" i="11"/>
  <c r="ST41" i="11"/>
  <c r="RC41" i="11"/>
  <c r="RI41" i="11"/>
  <c r="QA41" i="11"/>
  <c r="SU41" i="11"/>
  <c r="SV41" i="11"/>
  <c r="OQ41" i="11"/>
  <c r="QD41" i="11"/>
  <c r="TF41" i="11"/>
  <c r="QE41" i="11"/>
  <c r="RN41" i="11"/>
  <c r="ABC73" i="11"/>
  <c r="ABD73" i="11"/>
  <c r="AAW73" i="11"/>
  <c r="AAX73" i="11"/>
  <c r="AAY73" i="11"/>
  <c r="AAZ73" i="11"/>
  <c r="ABA73" i="11"/>
  <c r="ABB73" i="11"/>
  <c r="XM73" i="11"/>
  <c r="XY73" i="11"/>
  <c r="YK73" i="11"/>
  <c r="YW73" i="11"/>
  <c r="ZI73" i="11"/>
  <c r="ZU73" i="11"/>
  <c r="AAG73" i="11"/>
  <c r="AAS73" i="11"/>
  <c r="XN73" i="11"/>
  <c r="XZ73" i="11"/>
  <c r="YL73" i="11"/>
  <c r="YX73" i="11"/>
  <c r="ZJ73" i="11"/>
  <c r="ZV73" i="11"/>
  <c r="AAH73" i="11"/>
  <c r="AAT73" i="11"/>
  <c r="XO73" i="11"/>
  <c r="YA73" i="11"/>
  <c r="YM73" i="11"/>
  <c r="YY73" i="11"/>
  <c r="ZK73" i="11"/>
  <c r="ZW73" i="11"/>
  <c r="AAI73" i="11"/>
  <c r="AAU73" i="11"/>
  <c r="XP73" i="11"/>
  <c r="YB73" i="11"/>
  <c r="YN73" i="11"/>
  <c r="YZ73" i="11"/>
  <c r="ZL73" i="11"/>
  <c r="ZX73" i="11"/>
  <c r="AAJ73" i="11"/>
  <c r="AAV73" i="11"/>
  <c r="XQ73" i="11"/>
  <c r="YC73" i="11"/>
  <c r="YO73" i="11"/>
  <c r="ZA73" i="11"/>
  <c r="ZM73" i="11"/>
  <c r="ZY73" i="11"/>
  <c r="AAK73" i="11"/>
  <c r="XW73" i="11"/>
  <c r="YS73" i="11"/>
  <c r="ZO73" i="11"/>
  <c r="AAF73" i="11"/>
  <c r="XG73" i="11"/>
  <c r="XX73" i="11"/>
  <c r="YT73" i="11"/>
  <c r="ZP73" i="11"/>
  <c r="AAL73" i="11"/>
  <c r="XH73" i="11"/>
  <c r="YD73" i="11"/>
  <c r="YU73" i="11"/>
  <c r="ZQ73" i="11"/>
  <c r="AAM73" i="11"/>
  <c r="XI73" i="11"/>
  <c r="YE73" i="11"/>
  <c r="YV73" i="11"/>
  <c r="ZR73" i="11"/>
  <c r="AAN73" i="11"/>
  <c r="XK73" i="11"/>
  <c r="YG73" i="11"/>
  <c r="ZC73" i="11"/>
  <c r="ZT73" i="11"/>
  <c r="AAP73" i="11"/>
  <c r="XL73" i="11"/>
  <c r="YR73" i="11"/>
  <c r="AAC73" i="11"/>
  <c r="XR73" i="11"/>
  <c r="ZB73" i="11"/>
  <c r="AAD73" i="11"/>
  <c r="XS73" i="11"/>
  <c r="ZD73" i="11"/>
  <c r="AAE73" i="11"/>
  <c r="XT73" i="11"/>
  <c r="ZE73" i="11"/>
  <c r="AAO73" i="11"/>
  <c r="XU73" i="11"/>
  <c r="ZF73" i="11"/>
  <c r="AAQ73" i="11"/>
  <c r="ZN73" i="11"/>
  <c r="ZS73" i="11"/>
  <c r="XJ73" i="11"/>
  <c r="ZZ73" i="11"/>
  <c r="XV73" i="11"/>
  <c r="AAA73" i="11"/>
  <c r="YH73" i="11"/>
  <c r="AAR73" i="11"/>
  <c r="YF73" i="11"/>
  <c r="YI73" i="11"/>
  <c r="YJ73" i="11"/>
  <c r="YP73" i="11"/>
  <c r="YQ73" i="11"/>
  <c r="TH73" i="11"/>
  <c r="TT73" i="11"/>
  <c r="UF73" i="11"/>
  <c r="UR73" i="11"/>
  <c r="VD73" i="11"/>
  <c r="VP73" i="11"/>
  <c r="WB73" i="11"/>
  <c r="WN73" i="11"/>
  <c r="WZ73" i="11"/>
  <c r="TJ73" i="11"/>
  <c r="TW73" i="11"/>
  <c r="UJ73" i="11"/>
  <c r="UW73" i="11"/>
  <c r="VJ73" i="11"/>
  <c r="VW73" i="11"/>
  <c r="WJ73" i="11"/>
  <c r="WW73" i="11"/>
  <c r="TK73" i="11"/>
  <c r="TX73" i="11"/>
  <c r="UK73" i="11"/>
  <c r="UX73" i="11"/>
  <c r="VK73" i="11"/>
  <c r="VX73" i="11"/>
  <c r="WK73" i="11"/>
  <c r="WX73" i="11"/>
  <c r="TL73" i="11"/>
  <c r="TY73" i="11"/>
  <c r="UL73" i="11"/>
  <c r="UY73" i="11"/>
  <c r="VL73" i="11"/>
  <c r="VY73" i="11"/>
  <c r="WL73" i="11"/>
  <c r="WY73" i="11"/>
  <c r="ZG73" i="11"/>
  <c r="TM73" i="11"/>
  <c r="TZ73" i="11"/>
  <c r="UM73" i="11"/>
  <c r="UZ73" i="11"/>
  <c r="VM73" i="11"/>
  <c r="VZ73" i="11"/>
  <c r="WM73" i="11"/>
  <c r="XA73" i="11"/>
  <c r="ZH73" i="11"/>
  <c r="TN73" i="11"/>
  <c r="UA73" i="11"/>
  <c r="UN73" i="11"/>
  <c r="VA73" i="11"/>
  <c r="VN73" i="11"/>
  <c r="WA73" i="11"/>
  <c r="WO73" i="11"/>
  <c r="XB73" i="11"/>
  <c r="AAB73" i="11"/>
  <c r="TU73" i="11"/>
  <c r="US73" i="11"/>
  <c r="VQ73" i="11"/>
  <c r="WI73" i="11"/>
  <c r="TV73" i="11"/>
  <c r="UT73" i="11"/>
  <c r="VR73" i="11"/>
  <c r="WP73" i="11"/>
  <c r="UB73" i="11"/>
  <c r="UU73" i="11"/>
  <c r="VS73" i="11"/>
  <c r="WQ73" i="11"/>
  <c r="UC73" i="11"/>
  <c r="UV73" i="11"/>
  <c r="VT73" i="11"/>
  <c r="WR73" i="11"/>
  <c r="UD73" i="11"/>
  <c r="VB73" i="11"/>
  <c r="VU73" i="11"/>
  <c r="WS73" i="11"/>
  <c r="TG73" i="11"/>
  <c r="UE73" i="11"/>
  <c r="VC73" i="11"/>
  <c r="VV73" i="11"/>
  <c r="WT73" i="11"/>
  <c r="TI73" i="11"/>
  <c r="VE73" i="11"/>
  <c r="WU73" i="11"/>
  <c r="TO73" i="11"/>
  <c r="VF73" i="11"/>
  <c r="WV73" i="11"/>
  <c r="TP73" i="11"/>
  <c r="VG73" i="11"/>
  <c r="XC73" i="11"/>
  <c r="TQ73" i="11"/>
  <c r="VH73" i="11"/>
  <c r="XD73" i="11"/>
  <c r="TR73" i="11"/>
  <c r="VI73" i="11"/>
  <c r="XE73" i="11"/>
  <c r="UG73" i="11"/>
  <c r="WC73" i="11"/>
  <c r="VO73" i="11"/>
  <c r="WD73" i="11"/>
  <c r="WE73" i="11"/>
  <c r="WF73" i="11"/>
  <c r="WG73" i="11"/>
  <c r="WH73" i="11"/>
  <c r="XF73" i="11"/>
  <c r="ON73" i="11"/>
  <c r="OZ73" i="11"/>
  <c r="PL73" i="11"/>
  <c r="PX73" i="11"/>
  <c r="QJ73" i="11"/>
  <c r="QV73" i="11"/>
  <c r="RH73" i="11"/>
  <c r="RT73" i="11"/>
  <c r="SF73" i="11"/>
  <c r="SR73" i="11"/>
  <c r="TD73" i="11"/>
  <c r="OO73" i="11"/>
  <c r="PA73" i="11"/>
  <c r="PM73" i="11"/>
  <c r="PY73" i="11"/>
  <c r="QK73" i="11"/>
  <c r="QW73" i="11"/>
  <c r="RI73" i="11"/>
  <c r="RU73" i="11"/>
  <c r="SG73" i="11"/>
  <c r="SS73" i="11"/>
  <c r="TE73" i="11"/>
  <c r="OP73" i="11"/>
  <c r="PB73" i="11"/>
  <c r="PN73" i="11"/>
  <c r="PZ73" i="11"/>
  <c r="QL73" i="11"/>
  <c r="QX73" i="11"/>
  <c r="RJ73" i="11"/>
  <c r="RV73" i="11"/>
  <c r="SH73" i="11"/>
  <c r="ST73" i="11"/>
  <c r="TF73" i="11"/>
  <c r="OQ73" i="11"/>
  <c r="PC73" i="11"/>
  <c r="PO73" i="11"/>
  <c r="QA73" i="11"/>
  <c r="QM73" i="11"/>
  <c r="QY73" i="11"/>
  <c r="RK73" i="11"/>
  <c r="RW73" i="11"/>
  <c r="SI73" i="11"/>
  <c r="SU73" i="11"/>
  <c r="TS73" i="11"/>
  <c r="OS73" i="11"/>
  <c r="PE73" i="11"/>
  <c r="PQ73" i="11"/>
  <c r="QC73" i="11"/>
  <c r="QO73" i="11"/>
  <c r="RA73" i="11"/>
  <c r="RM73" i="11"/>
  <c r="RY73" i="11"/>
  <c r="SK73" i="11"/>
  <c r="SW73" i="11"/>
  <c r="OT73" i="11"/>
  <c r="PK73" i="11"/>
  <c r="QG73" i="11"/>
  <c r="RC73" i="11"/>
  <c r="RX73" i="11"/>
  <c r="SP73" i="11"/>
  <c r="OU73" i="11"/>
  <c r="PP73" i="11"/>
  <c r="QH73" i="11"/>
  <c r="RD73" i="11"/>
  <c r="RZ73" i="11"/>
  <c r="SQ73" i="11"/>
  <c r="OV73" i="11"/>
  <c r="PR73" i="11"/>
  <c r="QI73" i="11"/>
  <c r="RE73" i="11"/>
  <c r="SA73" i="11"/>
  <c r="SV73" i="11"/>
  <c r="OW73" i="11"/>
  <c r="PS73" i="11"/>
  <c r="QN73" i="11"/>
  <c r="RF73" i="11"/>
  <c r="SB73" i="11"/>
  <c r="SX73" i="11"/>
  <c r="OX73" i="11"/>
  <c r="PT73" i="11"/>
  <c r="QP73" i="11"/>
  <c r="RG73" i="11"/>
  <c r="SC73" i="11"/>
  <c r="SY73" i="11"/>
  <c r="OY73" i="11"/>
  <c r="PU73" i="11"/>
  <c r="QQ73" i="11"/>
  <c r="RL73" i="11"/>
  <c r="SD73" i="11"/>
  <c r="SZ73" i="11"/>
  <c r="PI73" i="11"/>
  <c r="QZ73" i="11"/>
  <c r="SN73" i="11"/>
  <c r="PG73" i="11"/>
  <c r="UH73" i="11"/>
  <c r="PJ73" i="11"/>
  <c r="RB73" i="11"/>
  <c r="SO73" i="11"/>
  <c r="UQ73" i="11"/>
  <c r="RQ73" i="11"/>
  <c r="QF73" i="11"/>
  <c r="QR73" i="11"/>
  <c r="PF73" i="11"/>
  <c r="SM73" i="11"/>
  <c r="UI73" i="11"/>
  <c r="PV73" i="11"/>
  <c r="RN73" i="11"/>
  <c r="TA73" i="11"/>
  <c r="QT73" i="11"/>
  <c r="UO73" i="11"/>
  <c r="PW73" i="11"/>
  <c r="RO73" i="11"/>
  <c r="TB73" i="11"/>
  <c r="RS73" i="11"/>
  <c r="PD73" i="11"/>
  <c r="SJ73" i="11"/>
  <c r="PH73" i="11"/>
  <c r="UP73" i="11"/>
  <c r="QB73" i="11"/>
  <c r="RP73" i="11"/>
  <c r="TC73" i="11"/>
  <c r="QD73" i="11"/>
  <c r="OR73" i="11"/>
  <c r="SE73" i="11"/>
  <c r="SL73" i="11"/>
  <c r="QE73" i="11"/>
  <c r="RR73" i="11"/>
  <c r="QS73" i="11"/>
  <c r="QU73" i="11"/>
  <c r="AAY90" i="11"/>
  <c r="AAZ90" i="11"/>
  <c r="ABA90" i="11"/>
  <c r="ABB90" i="11"/>
  <c r="ABC90" i="11"/>
  <c r="ABD90" i="11"/>
  <c r="AAW90" i="11"/>
  <c r="AAX90" i="11"/>
  <c r="XQ90" i="11"/>
  <c r="YC90" i="11"/>
  <c r="YO90" i="11"/>
  <c r="ZA90" i="11"/>
  <c r="ZM90" i="11"/>
  <c r="ZY90" i="11"/>
  <c r="AAK90" i="11"/>
  <c r="XR90" i="11"/>
  <c r="YD90" i="11"/>
  <c r="YP90" i="11"/>
  <c r="ZB90" i="11"/>
  <c r="ZN90" i="11"/>
  <c r="ZZ90" i="11"/>
  <c r="AAL90" i="11"/>
  <c r="XG90" i="11"/>
  <c r="XS90" i="11"/>
  <c r="YE90" i="11"/>
  <c r="YQ90" i="11"/>
  <c r="ZC90" i="11"/>
  <c r="ZO90" i="11"/>
  <c r="AAA90" i="11"/>
  <c r="AAM90" i="11"/>
  <c r="XH90" i="11"/>
  <c r="XT90" i="11"/>
  <c r="YF90" i="11"/>
  <c r="YR90" i="11"/>
  <c r="ZD90" i="11"/>
  <c r="ZP90" i="11"/>
  <c r="AAB90" i="11"/>
  <c r="AAN90" i="11"/>
  <c r="XI90" i="11"/>
  <c r="XU90" i="11"/>
  <c r="YG90" i="11"/>
  <c r="YS90" i="11"/>
  <c r="ZE90" i="11"/>
  <c r="ZQ90" i="11"/>
  <c r="AAC90" i="11"/>
  <c r="AAO90" i="11"/>
  <c r="XO90" i="11"/>
  <c r="YK90" i="11"/>
  <c r="ZG90" i="11"/>
  <c r="ZX90" i="11"/>
  <c r="XP90" i="11"/>
  <c r="YL90" i="11"/>
  <c r="ZH90" i="11"/>
  <c r="AAD90" i="11"/>
  <c r="AAU90" i="11"/>
  <c r="XV90" i="11"/>
  <c r="YM90" i="11"/>
  <c r="ZI90" i="11"/>
  <c r="AAE90" i="11"/>
  <c r="AAV90" i="11"/>
  <c r="XW90" i="11"/>
  <c r="YN90" i="11"/>
  <c r="ZJ90" i="11"/>
  <c r="AAF90" i="11"/>
  <c r="XY90" i="11"/>
  <c r="YU90" i="11"/>
  <c r="ZL90" i="11"/>
  <c r="AAH90" i="11"/>
  <c r="XJ90" i="11"/>
  <c r="YT90" i="11"/>
  <c r="ZV90" i="11"/>
  <c r="XK90" i="11"/>
  <c r="YV90" i="11"/>
  <c r="ZW90" i="11"/>
  <c r="XL90" i="11"/>
  <c r="YW90" i="11"/>
  <c r="AAG90" i="11"/>
  <c r="XM90" i="11"/>
  <c r="YX90" i="11"/>
  <c r="AAI90" i="11"/>
  <c r="XN90" i="11"/>
  <c r="YY90" i="11"/>
  <c r="AAJ90" i="11"/>
  <c r="XX90" i="11"/>
  <c r="YZ90" i="11"/>
  <c r="AAP90" i="11"/>
  <c r="ZF90" i="11"/>
  <c r="ZK90" i="11"/>
  <c r="ZR90" i="11"/>
  <c r="ZS90" i="11"/>
  <c r="ZT90" i="11"/>
  <c r="XZ90" i="11"/>
  <c r="AAQ90" i="11"/>
  <c r="YA90" i="11"/>
  <c r="YB90" i="11"/>
  <c r="YH90" i="11"/>
  <c r="YI90" i="11"/>
  <c r="ZU90" i="11"/>
  <c r="YJ90" i="11"/>
  <c r="AAR90" i="11"/>
  <c r="AAS90" i="11"/>
  <c r="TK90" i="11"/>
  <c r="TW90" i="11"/>
  <c r="UI90" i="11"/>
  <c r="UU90" i="11"/>
  <c r="VG90" i="11"/>
  <c r="VS90" i="11"/>
  <c r="WE90" i="11"/>
  <c r="WQ90" i="11"/>
  <c r="XC90" i="11"/>
  <c r="TL90" i="11"/>
  <c r="TX90" i="11"/>
  <c r="UJ90" i="11"/>
  <c r="UV90" i="11"/>
  <c r="VH90" i="11"/>
  <c r="VT90" i="11"/>
  <c r="WF90" i="11"/>
  <c r="WR90" i="11"/>
  <c r="XD90" i="11"/>
  <c r="TG90" i="11"/>
  <c r="TU90" i="11"/>
  <c r="UK90" i="11"/>
  <c r="UY90" i="11"/>
  <c r="VM90" i="11"/>
  <c r="WA90" i="11"/>
  <c r="WO90" i="11"/>
  <c r="XE90" i="11"/>
  <c r="TH90" i="11"/>
  <c r="TV90" i="11"/>
  <c r="UL90" i="11"/>
  <c r="UZ90" i="11"/>
  <c r="VN90" i="11"/>
  <c r="WB90" i="11"/>
  <c r="WP90" i="11"/>
  <c r="XF90" i="11"/>
  <c r="TI90" i="11"/>
  <c r="TY90" i="11"/>
  <c r="UM90" i="11"/>
  <c r="VA90" i="11"/>
  <c r="VO90" i="11"/>
  <c r="WC90" i="11"/>
  <c r="WS90" i="11"/>
  <c r="TJ90" i="11"/>
  <c r="TZ90" i="11"/>
  <c r="UN90" i="11"/>
  <c r="VB90" i="11"/>
  <c r="VP90" i="11"/>
  <c r="WD90" i="11"/>
  <c r="WT90" i="11"/>
  <c r="TM90" i="11"/>
  <c r="UA90" i="11"/>
  <c r="UO90" i="11"/>
  <c r="VC90" i="11"/>
  <c r="VQ90" i="11"/>
  <c r="WG90" i="11"/>
  <c r="WU90" i="11"/>
  <c r="TN90" i="11"/>
  <c r="UB90" i="11"/>
  <c r="UP90" i="11"/>
  <c r="VD90" i="11"/>
  <c r="VR90" i="11"/>
  <c r="WH90" i="11"/>
  <c r="WV90" i="11"/>
  <c r="UC90" i="11"/>
  <c r="VE90" i="11"/>
  <c r="WI90" i="11"/>
  <c r="UD90" i="11"/>
  <c r="VF90" i="11"/>
  <c r="WJ90" i="11"/>
  <c r="UE90" i="11"/>
  <c r="VI90" i="11"/>
  <c r="WK90" i="11"/>
  <c r="AAT90" i="11"/>
  <c r="UF90" i="11"/>
  <c r="VJ90" i="11"/>
  <c r="WL90" i="11"/>
  <c r="UG90" i="11"/>
  <c r="VK90" i="11"/>
  <c r="WM90" i="11"/>
  <c r="TO90" i="11"/>
  <c r="UQ90" i="11"/>
  <c r="VU90" i="11"/>
  <c r="WW90" i="11"/>
  <c r="VL90" i="11"/>
  <c r="TP90" i="11"/>
  <c r="VV90" i="11"/>
  <c r="TQ90" i="11"/>
  <c r="VW90" i="11"/>
  <c r="TR90" i="11"/>
  <c r="VX90" i="11"/>
  <c r="TS90" i="11"/>
  <c r="VY90" i="11"/>
  <c r="TT90" i="11"/>
  <c r="VZ90" i="11"/>
  <c r="WN90" i="11"/>
  <c r="WX90" i="11"/>
  <c r="OW90" i="11"/>
  <c r="PI90" i="11"/>
  <c r="WY90" i="11"/>
  <c r="OX90" i="11"/>
  <c r="PJ90" i="11"/>
  <c r="WZ90" i="11"/>
  <c r="OY90" i="11"/>
  <c r="PK90" i="11"/>
  <c r="PW90" i="11"/>
  <c r="QI90" i="11"/>
  <c r="QU90" i="11"/>
  <c r="RG90" i="11"/>
  <c r="RS90" i="11"/>
  <c r="SE90" i="11"/>
  <c r="SQ90" i="11"/>
  <c r="TC90" i="11"/>
  <c r="XA90" i="11"/>
  <c r="ON90" i="11"/>
  <c r="OZ90" i="11"/>
  <c r="PL90" i="11"/>
  <c r="PX90" i="11"/>
  <c r="QJ90" i="11"/>
  <c r="QV90" i="11"/>
  <c r="RH90" i="11"/>
  <c r="RT90" i="11"/>
  <c r="SF90" i="11"/>
  <c r="SR90" i="11"/>
  <c r="TD90" i="11"/>
  <c r="UH90" i="11"/>
  <c r="OP90" i="11"/>
  <c r="PB90" i="11"/>
  <c r="PN90" i="11"/>
  <c r="PZ90" i="11"/>
  <c r="QL90" i="11"/>
  <c r="QX90" i="11"/>
  <c r="RJ90" i="11"/>
  <c r="RV90" i="11"/>
  <c r="SH90" i="11"/>
  <c r="ST90" i="11"/>
  <c r="TF90" i="11"/>
  <c r="XB90" i="11"/>
  <c r="PA90" i="11"/>
  <c r="PS90" i="11"/>
  <c r="QH90" i="11"/>
  <c r="QZ90" i="11"/>
  <c r="RO90" i="11"/>
  <c r="SD90" i="11"/>
  <c r="SV90" i="11"/>
  <c r="PC90" i="11"/>
  <c r="PT90" i="11"/>
  <c r="QK90" i="11"/>
  <c r="RA90" i="11"/>
  <c r="RP90" i="11"/>
  <c r="SG90" i="11"/>
  <c r="SW90" i="11"/>
  <c r="PD90" i="11"/>
  <c r="PU90" i="11"/>
  <c r="QM90" i="11"/>
  <c r="RB90" i="11"/>
  <c r="RQ90" i="11"/>
  <c r="SI90" i="11"/>
  <c r="SX90" i="11"/>
  <c r="PE90" i="11"/>
  <c r="PV90" i="11"/>
  <c r="QN90" i="11"/>
  <c r="RC90" i="11"/>
  <c r="RR90" i="11"/>
  <c r="SJ90" i="11"/>
  <c r="SY90" i="11"/>
  <c r="PF90" i="11"/>
  <c r="PY90" i="11"/>
  <c r="QO90" i="11"/>
  <c r="RD90" i="11"/>
  <c r="RU90" i="11"/>
  <c r="SK90" i="11"/>
  <c r="SZ90" i="11"/>
  <c r="OO90" i="11"/>
  <c r="PG90" i="11"/>
  <c r="QA90" i="11"/>
  <c r="QP90" i="11"/>
  <c r="RE90" i="11"/>
  <c r="RW90" i="11"/>
  <c r="SL90" i="11"/>
  <c r="TA90" i="11"/>
  <c r="PQ90" i="11"/>
  <c r="QW90" i="11"/>
  <c r="SB90" i="11"/>
  <c r="RY90" i="11"/>
  <c r="UW90" i="11"/>
  <c r="PR90" i="11"/>
  <c r="QY90" i="11"/>
  <c r="SC90" i="11"/>
  <c r="OT90" i="11"/>
  <c r="SP90" i="11"/>
  <c r="RX90" i="11"/>
  <c r="PM90" i="11"/>
  <c r="RZ90" i="11"/>
  <c r="SA90" i="11"/>
  <c r="OQ90" i="11"/>
  <c r="QB90" i="11"/>
  <c r="RF90" i="11"/>
  <c r="SM90" i="11"/>
  <c r="US90" i="11"/>
  <c r="UT90" i="11"/>
  <c r="QR90" i="11"/>
  <c r="UX90" i="11"/>
  <c r="OR90" i="11"/>
  <c r="QC90" i="11"/>
  <c r="RI90" i="11"/>
  <c r="SN90" i="11"/>
  <c r="RL90" i="11"/>
  <c r="QG90" i="11"/>
  <c r="PH90" i="11"/>
  <c r="QS90" i="11"/>
  <c r="QT90" i="11"/>
  <c r="OS90" i="11"/>
  <c r="QD90" i="11"/>
  <c r="RK90" i="11"/>
  <c r="SO90" i="11"/>
  <c r="QE90" i="11"/>
  <c r="RN90" i="11"/>
  <c r="SU90" i="11"/>
  <c r="QQ90" i="11"/>
  <c r="PO90" i="11"/>
  <c r="PP90" i="11"/>
  <c r="OU90" i="11"/>
  <c r="QF90" i="11"/>
  <c r="RM90" i="11"/>
  <c r="SS90" i="11"/>
  <c r="UR90" i="11"/>
  <c r="OV90" i="11"/>
  <c r="TB90" i="11"/>
  <c r="TE90" i="11"/>
  <c r="AAY48" i="11"/>
  <c r="AAZ48" i="11"/>
  <c r="ABA48" i="11"/>
  <c r="ABB48" i="11"/>
  <c r="ABC48" i="11"/>
  <c r="ABD48" i="11"/>
  <c r="XJ48" i="11"/>
  <c r="XV48" i="11"/>
  <c r="YH48" i="11"/>
  <c r="YT48" i="11"/>
  <c r="ZF48" i="11"/>
  <c r="ZR48" i="11"/>
  <c r="AAD48" i="11"/>
  <c r="AAP48" i="11"/>
  <c r="XK48" i="11"/>
  <c r="XW48" i="11"/>
  <c r="YI48" i="11"/>
  <c r="YU48" i="11"/>
  <c r="ZG48" i="11"/>
  <c r="ZS48" i="11"/>
  <c r="AAE48" i="11"/>
  <c r="AAQ48" i="11"/>
  <c r="XL48" i="11"/>
  <c r="XX48" i="11"/>
  <c r="YJ48" i="11"/>
  <c r="YV48" i="11"/>
  <c r="ZH48" i="11"/>
  <c r="ZT48" i="11"/>
  <c r="AAF48" i="11"/>
  <c r="AAR48" i="11"/>
  <c r="XM48" i="11"/>
  <c r="XY48" i="11"/>
  <c r="YK48" i="11"/>
  <c r="YW48" i="11"/>
  <c r="ZI48" i="11"/>
  <c r="ZU48" i="11"/>
  <c r="AAG48" i="11"/>
  <c r="AAS48" i="11"/>
  <c r="AAW48" i="11"/>
  <c r="XN48" i="11"/>
  <c r="XZ48" i="11"/>
  <c r="YL48" i="11"/>
  <c r="YX48" i="11"/>
  <c r="ZJ48" i="11"/>
  <c r="ZV48" i="11"/>
  <c r="AAH48" i="11"/>
  <c r="AAT48" i="11"/>
  <c r="AAX48" i="11"/>
  <c r="YA48" i="11"/>
  <c r="YR48" i="11"/>
  <c r="ZN48" i="11"/>
  <c r="AAJ48" i="11"/>
  <c r="YB48" i="11"/>
  <c r="YS48" i="11"/>
  <c r="ZO48" i="11"/>
  <c r="AAK48" i="11"/>
  <c r="XG48" i="11"/>
  <c r="YC48" i="11"/>
  <c r="YY48" i="11"/>
  <c r="ZP48" i="11"/>
  <c r="AAL48" i="11"/>
  <c r="XH48" i="11"/>
  <c r="YD48" i="11"/>
  <c r="YZ48" i="11"/>
  <c r="ZQ48" i="11"/>
  <c r="AAM48" i="11"/>
  <c r="XI48" i="11"/>
  <c r="YE48" i="11"/>
  <c r="ZA48" i="11"/>
  <c r="ZW48" i="11"/>
  <c r="AAN48" i="11"/>
  <c r="XQ48" i="11"/>
  <c r="ZB48" i="11"/>
  <c r="AAC48" i="11"/>
  <c r="XR48" i="11"/>
  <c r="ZC48" i="11"/>
  <c r="AAI48" i="11"/>
  <c r="XS48" i="11"/>
  <c r="ZD48" i="11"/>
  <c r="AAO48" i="11"/>
  <c r="XT48" i="11"/>
  <c r="ZE48" i="11"/>
  <c r="AAU48" i="11"/>
  <c r="XU48" i="11"/>
  <c r="ZK48" i="11"/>
  <c r="AAV48" i="11"/>
  <c r="YO48" i="11"/>
  <c r="YP48" i="11"/>
  <c r="YQ48" i="11"/>
  <c r="ZL48" i="11"/>
  <c r="ZX48" i="11"/>
  <c r="ZM48" i="11"/>
  <c r="ZY48" i="11"/>
  <c r="ZZ48" i="11"/>
  <c r="AAA48" i="11"/>
  <c r="AAB48" i="11"/>
  <c r="YN48" i="11"/>
  <c r="XP48" i="11"/>
  <c r="YF48" i="11"/>
  <c r="YG48" i="11"/>
  <c r="YM48" i="11"/>
  <c r="XO48" i="11"/>
  <c r="TI48" i="11"/>
  <c r="TU48" i="11"/>
  <c r="UG48" i="11"/>
  <c r="US48" i="11"/>
  <c r="VE48" i="11"/>
  <c r="VQ48" i="11"/>
  <c r="WC48" i="11"/>
  <c r="WO48" i="11"/>
  <c r="XA48" i="11"/>
  <c r="TK48" i="11"/>
  <c r="TW48" i="11"/>
  <c r="UI48" i="11"/>
  <c r="UU48" i="11"/>
  <c r="VG48" i="11"/>
  <c r="VS48" i="11"/>
  <c r="WE48" i="11"/>
  <c r="WQ48" i="11"/>
  <c r="XC48" i="11"/>
  <c r="TS48" i="11"/>
  <c r="UH48" i="11"/>
  <c r="UW48" i="11"/>
  <c r="VK48" i="11"/>
  <c r="VY48" i="11"/>
  <c r="WM48" i="11"/>
  <c r="XB48" i="11"/>
  <c r="TT48" i="11"/>
  <c r="UJ48" i="11"/>
  <c r="UX48" i="11"/>
  <c r="VL48" i="11"/>
  <c r="VZ48" i="11"/>
  <c r="WN48" i="11"/>
  <c r="XD48" i="11"/>
  <c r="TG48" i="11"/>
  <c r="TV48" i="11"/>
  <c r="UK48" i="11"/>
  <c r="UY48" i="11"/>
  <c r="VM48" i="11"/>
  <c r="WA48" i="11"/>
  <c r="WP48" i="11"/>
  <c r="XE48" i="11"/>
  <c r="TH48" i="11"/>
  <c r="TX48" i="11"/>
  <c r="UL48" i="11"/>
  <c r="UZ48" i="11"/>
  <c r="VN48" i="11"/>
  <c r="WB48" i="11"/>
  <c r="WR48" i="11"/>
  <c r="XF48" i="11"/>
  <c r="TL48" i="11"/>
  <c r="TZ48" i="11"/>
  <c r="UN48" i="11"/>
  <c r="VB48" i="11"/>
  <c r="VP48" i="11"/>
  <c r="WF48" i="11"/>
  <c r="WT48" i="11"/>
  <c r="UB48" i="11"/>
  <c r="VA48" i="11"/>
  <c r="VW48" i="11"/>
  <c r="WW48" i="11"/>
  <c r="UC48" i="11"/>
  <c r="VC48" i="11"/>
  <c r="VX48" i="11"/>
  <c r="WX48" i="11"/>
  <c r="UD48" i="11"/>
  <c r="VD48" i="11"/>
  <c r="WD48" i="11"/>
  <c r="WY48" i="11"/>
  <c r="TJ48" i="11"/>
  <c r="UE48" i="11"/>
  <c r="VF48" i="11"/>
  <c r="WG48" i="11"/>
  <c r="WZ48" i="11"/>
  <c r="TM48" i="11"/>
  <c r="UF48" i="11"/>
  <c r="VH48" i="11"/>
  <c r="WH48" i="11"/>
  <c r="TN48" i="11"/>
  <c r="UM48" i="11"/>
  <c r="VI48" i="11"/>
  <c r="WI48" i="11"/>
  <c r="TO48" i="11"/>
  <c r="VJ48" i="11"/>
  <c r="TP48" i="11"/>
  <c r="VO48" i="11"/>
  <c r="TQ48" i="11"/>
  <c r="VR48" i="11"/>
  <c r="TR48" i="11"/>
  <c r="VT48" i="11"/>
  <c r="TY48" i="11"/>
  <c r="VU48" i="11"/>
  <c r="UA48" i="11"/>
  <c r="VV48" i="11"/>
  <c r="WJ48" i="11"/>
  <c r="WK48" i="11"/>
  <c r="WL48" i="11"/>
  <c r="WS48" i="11"/>
  <c r="WU48" i="11"/>
  <c r="UO48" i="11"/>
  <c r="WV48" i="11"/>
  <c r="OY48" i="11"/>
  <c r="PK48" i="11"/>
  <c r="PW48" i="11"/>
  <c r="QI48" i="11"/>
  <c r="QU48" i="11"/>
  <c r="RG48" i="11"/>
  <c r="RS48" i="11"/>
  <c r="SE48" i="11"/>
  <c r="SQ48" i="11"/>
  <c r="TC48" i="11"/>
  <c r="ON48" i="11"/>
  <c r="OZ48" i="11"/>
  <c r="PL48" i="11"/>
  <c r="PX48" i="11"/>
  <c r="QJ48" i="11"/>
  <c r="QV48" i="11"/>
  <c r="RH48" i="11"/>
  <c r="OO48" i="11"/>
  <c r="PA48" i="11"/>
  <c r="PM48" i="11"/>
  <c r="PY48" i="11"/>
  <c r="QK48" i="11"/>
  <c r="QW48" i="11"/>
  <c r="RI48" i="11"/>
  <c r="RU48" i="11"/>
  <c r="SG48" i="11"/>
  <c r="SS48" i="11"/>
  <c r="TE48" i="11"/>
  <c r="OP48" i="11"/>
  <c r="PB48" i="11"/>
  <c r="PN48" i="11"/>
  <c r="PZ48" i="11"/>
  <c r="QL48" i="11"/>
  <c r="QX48" i="11"/>
  <c r="RJ48" i="11"/>
  <c r="RV48" i="11"/>
  <c r="SH48" i="11"/>
  <c r="ST48" i="11"/>
  <c r="TF48" i="11"/>
  <c r="OQ48" i="11"/>
  <c r="PC48" i="11"/>
  <c r="PO48" i="11"/>
  <c r="QA48" i="11"/>
  <c r="QM48" i="11"/>
  <c r="QY48" i="11"/>
  <c r="RK48" i="11"/>
  <c r="RW48" i="11"/>
  <c r="SI48" i="11"/>
  <c r="SU48" i="11"/>
  <c r="UP48" i="11"/>
  <c r="PD48" i="11"/>
  <c r="PU48" i="11"/>
  <c r="QQ48" i="11"/>
  <c r="RM48" i="11"/>
  <c r="SC48" i="11"/>
  <c r="SW48" i="11"/>
  <c r="UQ48" i="11"/>
  <c r="PE48" i="11"/>
  <c r="PV48" i="11"/>
  <c r="QR48" i="11"/>
  <c r="RN48" i="11"/>
  <c r="SD48" i="11"/>
  <c r="SX48" i="11"/>
  <c r="UR48" i="11"/>
  <c r="PF48" i="11"/>
  <c r="QB48" i="11"/>
  <c r="QS48" i="11"/>
  <c r="RO48" i="11"/>
  <c r="SF48" i="11"/>
  <c r="SY48" i="11"/>
  <c r="UT48" i="11"/>
  <c r="PG48" i="11"/>
  <c r="QC48" i="11"/>
  <c r="QT48" i="11"/>
  <c r="RP48" i="11"/>
  <c r="SJ48" i="11"/>
  <c r="SZ48" i="11"/>
  <c r="OR48" i="11"/>
  <c r="PI48" i="11"/>
  <c r="QE48" i="11"/>
  <c r="RA48" i="11"/>
  <c r="RR48" i="11"/>
  <c r="SL48" i="11"/>
  <c r="TB48" i="11"/>
  <c r="OS48" i="11"/>
  <c r="PT48" i="11"/>
  <c r="RE48" i="11"/>
  <c r="SN48" i="11"/>
  <c r="OT48" i="11"/>
  <c r="QD48" i="11"/>
  <c r="RF48" i="11"/>
  <c r="SO48" i="11"/>
  <c r="QO48" i="11"/>
  <c r="OU48" i="11"/>
  <c r="QF48" i="11"/>
  <c r="RL48" i="11"/>
  <c r="SP48" i="11"/>
  <c r="PH48" i="11"/>
  <c r="TD48" i="11"/>
  <c r="OV48" i="11"/>
  <c r="QG48" i="11"/>
  <c r="RQ48" i="11"/>
  <c r="SR48" i="11"/>
  <c r="RY48" i="11"/>
  <c r="OW48" i="11"/>
  <c r="QH48" i="11"/>
  <c r="RT48" i="11"/>
  <c r="SV48" i="11"/>
  <c r="OX48" i="11"/>
  <c r="QN48" i="11"/>
  <c r="RX48" i="11"/>
  <c r="TA48" i="11"/>
  <c r="UV48" i="11"/>
  <c r="RB48" i="11"/>
  <c r="QZ48" i="11"/>
  <c r="RC48" i="11"/>
  <c r="PJ48" i="11"/>
  <c r="RD48" i="11"/>
  <c r="RZ48" i="11"/>
  <c r="QP48" i="11"/>
  <c r="SA48" i="11"/>
  <c r="SB48" i="11"/>
  <c r="PR48" i="11"/>
  <c r="PP48" i="11"/>
  <c r="SK48" i="11"/>
  <c r="PQ48" i="11"/>
  <c r="SM48" i="11"/>
  <c r="PS48" i="11"/>
  <c r="AAY60" i="11"/>
  <c r="AAZ60" i="11"/>
  <c r="ABA60" i="11"/>
  <c r="ABB60" i="11"/>
  <c r="ABC60" i="11"/>
  <c r="ABD60" i="11"/>
  <c r="AAW60" i="11"/>
  <c r="AAX60" i="11"/>
  <c r="XJ60" i="11"/>
  <c r="XV60" i="11"/>
  <c r="YH60" i="11"/>
  <c r="YT60" i="11"/>
  <c r="ZF60" i="11"/>
  <c r="ZR60" i="11"/>
  <c r="AAD60" i="11"/>
  <c r="AAP60" i="11"/>
  <c r="XM60" i="11"/>
  <c r="XY60" i="11"/>
  <c r="YK60" i="11"/>
  <c r="YW60" i="11"/>
  <c r="ZI60" i="11"/>
  <c r="ZU60" i="11"/>
  <c r="AAG60" i="11"/>
  <c r="AAS60" i="11"/>
  <c r="XS60" i="11"/>
  <c r="YG60" i="11"/>
  <c r="YV60" i="11"/>
  <c r="ZK60" i="11"/>
  <c r="ZY60" i="11"/>
  <c r="AAM60" i="11"/>
  <c r="XT60" i="11"/>
  <c r="YI60" i="11"/>
  <c r="YX60" i="11"/>
  <c r="ZL60" i="11"/>
  <c r="ZZ60" i="11"/>
  <c r="AAN60" i="11"/>
  <c r="XG60" i="11"/>
  <c r="XU60" i="11"/>
  <c r="YJ60" i="11"/>
  <c r="YY60" i="11"/>
  <c r="ZM60" i="11"/>
  <c r="AAA60" i="11"/>
  <c r="AAO60" i="11"/>
  <c r="XH60" i="11"/>
  <c r="XW60" i="11"/>
  <c r="YL60" i="11"/>
  <c r="YZ60" i="11"/>
  <c r="ZN60" i="11"/>
  <c r="AAB60" i="11"/>
  <c r="AAQ60" i="11"/>
  <c r="XI60" i="11"/>
  <c r="XX60" i="11"/>
  <c r="YM60" i="11"/>
  <c r="ZA60" i="11"/>
  <c r="ZO60" i="11"/>
  <c r="AAC60" i="11"/>
  <c r="AAR60" i="11"/>
  <c r="XZ60" i="11"/>
  <c r="YS60" i="11"/>
  <c r="ZT60" i="11"/>
  <c r="AAU60" i="11"/>
  <c r="YA60" i="11"/>
  <c r="YU60" i="11"/>
  <c r="ZV60" i="11"/>
  <c r="AAV60" i="11"/>
  <c r="YB60" i="11"/>
  <c r="ZB60" i="11"/>
  <c r="ZW60" i="11"/>
  <c r="YC60" i="11"/>
  <c r="ZC60" i="11"/>
  <c r="ZX60" i="11"/>
  <c r="YD60" i="11"/>
  <c r="ZD60" i="11"/>
  <c r="AAE60" i="11"/>
  <c r="YP60" i="11"/>
  <c r="AAI60" i="11"/>
  <c r="XK60" i="11"/>
  <c r="YQ60" i="11"/>
  <c r="AAJ60" i="11"/>
  <c r="XL60" i="11"/>
  <c r="YR60" i="11"/>
  <c r="AAK60" i="11"/>
  <c r="XN60" i="11"/>
  <c r="ZE60" i="11"/>
  <c r="AAL60" i="11"/>
  <c r="XP60" i="11"/>
  <c r="ZH60" i="11"/>
  <c r="YF60" i="11"/>
  <c r="YN60" i="11"/>
  <c r="YO60" i="11"/>
  <c r="ZG60" i="11"/>
  <c r="ZJ60" i="11"/>
  <c r="YE60" i="11"/>
  <c r="ZP60" i="11"/>
  <c r="ZQ60" i="11"/>
  <c r="ZS60" i="11"/>
  <c r="AAH60" i="11"/>
  <c r="XO60" i="11"/>
  <c r="XQ60" i="11"/>
  <c r="XR60" i="11"/>
  <c r="AAF60" i="11"/>
  <c r="AAT60" i="11"/>
  <c r="TI60" i="11"/>
  <c r="TU60" i="11"/>
  <c r="UG60" i="11"/>
  <c r="US60" i="11"/>
  <c r="VE60" i="11"/>
  <c r="VQ60" i="11"/>
  <c r="WC60" i="11"/>
  <c r="WO60" i="11"/>
  <c r="XA60" i="11"/>
  <c r="TJ60" i="11"/>
  <c r="TW60" i="11"/>
  <c r="UJ60" i="11"/>
  <c r="UW60" i="11"/>
  <c r="VJ60" i="11"/>
  <c r="VW60" i="11"/>
  <c r="WJ60" i="11"/>
  <c r="WW60" i="11"/>
  <c r="TK60" i="11"/>
  <c r="TX60" i="11"/>
  <c r="UK60" i="11"/>
  <c r="UX60" i="11"/>
  <c r="VK60" i="11"/>
  <c r="VX60" i="11"/>
  <c r="WK60" i="11"/>
  <c r="WX60" i="11"/>
  <c r="TL60" i="11"/>
  <c r="TY60" i="11"/>
  <c r="UL60" i="11"/>
  <c r="UY60" i="11"/>
  <c r="VL60" i="11"/>
  <c r="VY60" i="11"/>
  <c r="WL60" i="11"/>
  <c r="WY60" i="11"/>
  <c r="TM60" i="11"/>
  <c r="TO60" i="11"/>
  <c r="UB60" i="11"/>
  <c r="UO60" i="11"/>
  <c r="VB60" i="11"/>
  <c r="VO60" i="11"/>
  <c r="WB60" i="11"/>
  <c r="WP60" i="11"/>
  <c r="XC60" i="11"/>
  <c r="TP60" i="11"/>
  <c r="UH60" i="11"/>
  <c r="VC60" i="11"/>
  <c r="VU60" i="11"/>
  <c r="WQ60" i="11"/>
  <c r="TQ60" i="11"/>
  <c r="UI60" i="11"/>
  <c r="VD60" i="11"/>
  <c r="VV60" i="11"/>
  <c r="WR60" i="11"/>
  <c r="TR60" i="11"/>
  <c r="UM60" i="11"/>
  <c r="VF60" i="11"/>
  <c r="VZ60" i="11"/>
  <c r="WS60" i="11"/>
  <c r="TS60" i="11"/>
  <c r="UN60" i="11"/>
  <c r="VG60" i="11"/>
  <c r="WA60" i="11"/>
  <c r="WT60" i="11"/>
  <c r="TT60" i="11"/>
  <c r="UP60" i="11"/>
  <c r="VH60" i="11"/>
  <c r="WD60" i="11"/>
  <c r="WU60" i="11"/>
  <c r="TV60" i="11"/>
  <c r="UQ60" i="11"/>
  <c r="VI60" i="11"/>
  <c r="WE60" i="11"/>
  <c r="WV60" i="11"/>
  <c r="TZ60" i="11"/>
  <c r="VM60" i="11"/>
  <c r="WZ60" i="11"/>
  <c r="UA60" i="11"/>
  <c r="VN60" i="11"/>
  <c r="XB60" i="11"/>
  <c r="UC60" i="11"/>
  <c r="VP60" i="11"/>
  <c r="XD60" i="11"/>
  <c r="UD60" i="11"/>
  <c r="VR60" i="11"/>
  <c r="XE60" i="11"/>
  <c r="UE60" i="11"/>
  <c r="VS60" i="11"/>
  <c r="XF60" i="11"/>
  <c r="UF60" i="11"/>
  <c r="VT60" i="11"/>
  <c r="UR60" i="11"/>
  <c r="UT60" i="11"/>
  <c r="UU60" i="11"/>
  <c r="UV60" i="11"/>
  <c r="UZ60" i="11"/>
  <c r="WF60" i="11"/>
  <c r="TG60" i="11"/>
  <c r="TH60" i="11"/>
  <c r="TN60" i="11"/>
  <c r="OQ60" i="11"/>
  <c r="PC60" i="11"/>
  <c r="PO60" i="11"/>
  <c r="QA60" i="11"/>
  <c r="QM60" i="11"/>
  <c r="QY60" i="11"/>
  <c r="RK60" i="11"/>
  <c r="RW60" i="11"/>
  <c r="SI60" i="11"/>
  <c r="SU60" i="11"/>
  <c r="OR60" i="11"/>
  <c r="PD60" i="11"/>
  <c r="PP60" i="11"/>
  <c r="QB60" i="11"/>
  <c r="QN60" i="11"/>
  <c r="QZ60" i="11"/>
  <c r="RL60" i="11"/>
  <c r="RX60" i="11"/>
  <c r="SJ60" i="11"/>
  <c r="SV60" i="11"/>
  <c r="OS60" i="11"/>
  <c r="PE60" i="11"/>
  <c r="PQ60" i="11"/>
  <c r="QC60" i="11"/>
  <c r="QO60" i="11"/>
  <c r="RA60" i="11"/>
  <c r="RM60" i="11"/>
  <c r="RY60" i="11"/>
  <c r="SK60" i="11"/>
  <c r="SW60" i="11"/>
  <c r="OT60" i="11"/>
  <c r="PF60" i="11"/>
  <c r="PR60" i="11"/>
  <c r="QD60" i="11"/>
  <c r="QP60" i="11"/>
  <c r="RB60" i="11"/>
  <c r="RN60" i="11"/>
  <c r="RZ60" i="11"/>
  <c r="SL60" i="11"/>
  <c r="SX60" i="11"/>
  <c r="VA60" i="11"/>
  <c r="OV60" i="11"/>
  <c r="PH60" i="11"/>
  <c r="PT60" i="11"/>
  <c r="QF60" i="11"/>
  <c r="QR60" i="11"/>
  <c r="RD60" i="11"/>
  <c r="RP60" i="11"/>
  <c r="SB60" i="11"/>
  <c r="SN60" i="11"/>
  <c r="SZ60" i="11"/>
  <c r="PI60" i="11"/>
  <c r="PZ60" i="11"/>
  <c r="QV60" i="11"/>
  <c r="RR60" i="11"/>
  <c r="SM60" i="11"/>
  <c r="TE60" i="11"/>
  <c r="WG60" i="11"/>
  <c r="ON60" i="11"/>
  <c r="PJ60" i="11"/>
  <c r="QE60" i="11"/>
  <c r="QW60" i="11"/>
  <c r="RS60" i="11"/>
  <c r="SO60" i="11"/>
  <c r="TF60" i="11"/>
  <c r="QK60" i="11"/>
  <c r="ST60" i="11"/>
  <c r="WH60" i="11"/>
  <c r="OO60" i="11"/>
  <c r="PK60" i="11"/>
  <c r="QG60" i="11"/>
  <c r="QX60" i="11"/>
  <c r="RT60" i="11"/>
  <c r="SP60" i="11"/>
  <c r="OX60" i="11"/>
  <c r="RG60" i="11"/>
  <c r="WI60" i="11"/>
  <c r="OP60" i="11"/>
  <c r="PL60" i="11"/>
  <c r="QH60" i="11"/>
  <c r="RC60" i="11"/>
  <c r="RU60" i="11"/>
  <c r="SQ60" i="11"/>
  <c r="PS60" i="11"/>
  <c r="SC60" i="11"/>
  <c r="WM60" i="11"/>
  <c r="OU60" i="11"/>
  <c r="PM60" i="11"/>
  <c r="QI60" i="11"/>
  <c r="RE60" i="11"/>
  <c r="RV60" i="11"/>
  <c r="SR60" i="11"/>
  <c r="WN60" i="11"/>
  <c r="OW60" i="11"/>
  <c r="PN60" i="11"/>
  <c r="QJ60" i="11"/>
  <c r="RF60" i="11"/>
  <c r="SA60" i="11"/>
  <c r="SS60" i="11"/>
  <c r="PY60" i="11"/>
  <c r="SE60" i="11"/>
  <c r="PV60" i="11"/>
  <c r="QL60" i="11"/>
  <c r="SF60" i="11"/>
  <c r="QU60" i="11"/>
  <c r="TA60" i="11"/>
  <c r="TC60" i="11"/>
  <c r="RJ60" i="11"/>
  <c r="RO60" i="11"/>
  <c r="PX60" i="11"/>
  <c r="QQ60" i="11"/>
  <c r="SG60" i="11"/>
  <c r="OY60" i="11"/>
  <c r="QS60" i="11"/>
  <c r="SH60" i="11"/>
  <c r="PA60" i="11"/>
  <c r="PU60" i="11"/>
  <c r="PW60" i="11"/>
  <c r="OZ60" i="11"/>
  <c r="QT60" i="11"/>
  <c r="SY60" i="11"/>
  <c r="RI60" i="11"/>
  <c r="SD60" i="11"/>
  <c r="PB60" i="11"/>
  <c r="RH60" i="11"/>
  <c r="TB60" i="11"/>
  <c r="PG60" i="11"/>
  <c r="TD60" i="11"/>
  <c r="RQ60" i="11"/>
  <c r="ABC100" i="11"/>
  <c r="ABD100" i="11"/>
  <c r="AAW100" i="11"/>
  <c r="AAX100" i="11"/>
  <c r="AAY100" i="11"/>
  <c r="AAZ100" i="11"/>
  <c r="ABA100" i="11"/>
  <c r="ABB100" i="11"/>
  <c r="XL100" i="11"/>
  <c r="XX100" i="11"/>
  <c r="YJ100" i="11"/>
  <c r="YV100" i="11"/>
  <c r="ZH100" i="11"/>
  <c r="ZT100" i="11"/>
  <c r="AAF100" i="11"/>
  <c r="AAR100" i="11"/>
  <c r="XM100" i="11"/>
  <c r="XY100" i="11"/>
  <c r="YK100" i="11"/>
  <c r="YW100" i="11"/>
  <c r="ZI100" i="11"/>
  <c r="ZU100" i="11"/>
  <c r="AAG100" i="11"/>
  <c r="AAS100" i="11"/>
  <c r="XN100" i="11"/>
  <c r="XZ100" i="11"/>
  <c r="YL100" i="11"/>
  <c r="YX100" i="11"/>
  <c r="ZJ100" i="11"/>
  <c r="ZV100" i="11"/>
  <c r="AAH100" i="11"/>
  <c r="AAT100" i="11"/>
  <c r="XP100" i="11"/>
  <c r="YB100" i="11"/>
  <c r="YN100" i="11"/>
  <c r="YZ100" i="11"/>
  <c r="ZL100" i="11"/>
  <c r="ZX100" i="11"/>
  <c r="AAJ100" i="11"/>
  <c r="AAV100" i="11"/>
  <c r="XV100" i="11"/>
  <c r="YP100" i="11"/>
  <c r="ZF100" i="11"/>
  <c r="ZZ100" i="11"/>
  <c r="AAP100" i="11"/>
  <c r="XG100" i="11"/>
  <c r="XW100" i="11"/>
  <c r="YQ100" i="11"/>
  <c r="ZG100" i="11"/>
  <c r="AAA100" i="11"/>
  <c r="AAQ100" i="11"/>
  <c r="XH100" i="11"/>
  <c r="YA100" i="11"/>
  <c r="YR100" i="11"/>
  <c r="ZK100" i="11"/>
  <c r="AAB100" i="11"/>
  <c r="AAU100" i="11"/>
  <c r="XI100" i="11"/>
  <c r="YC100" i="11"/>
  <c r="YS100" i="11"/>
  <c r="ZM100" i="11"/>
  <c r="AAC100" i="11"/>
  <c r="XJ100" i="11"/>
  <c r="YD100" i="11"/>
  <c r="YT100" i="11"/>
  <c r="ZN100" i="11"/>
  <c r="AAD100" i="11"/>
  <c r="YI100" i="11"/>
  <c r="ZQ100" i="11"/>
  <c r="XK100" i="11"/>
  <c r="YM100" i="11"/>
  <c r="ZR100" i="11"/>
  <c r="XO100" i="11"/>
  <c r="YO100" i="11"/>
  <c r="ZS100" i="11"/>
  <c r="XQ100" i="11"/>
  <c r="YU100" i="11"/>
  <c r="ZW100" i="11"/>
  <c r="XR100" i="11"/>
  <c r="YY100" i="11"/>
  <c r="ZY100" i="11"/>
  <c r="XT100" i="11"/>
  <c r="ZB100" i="11"/>
  <c r="AAI100" i="11"/>
  <c r="ZC100" i="11"/>
  <c r="ZD100" i="11"/>
  <c r="ZE100" i="11"/>
  <c r="ZO100" i="11"/>
  <c r="XS100" i="11"/>
  <c r="AAE100" i="11"/>
  <c r="YE100" i="11"/>
  <c r="YF100" i="11"/>
  <c r="YG100" i="11"/>
  <c r="YH100" i="11"/>
  <c r="ZA100" i="11"/>
  <c r="ZP100" i="11"/>
  <c r="TH100" i="11"/>
  <c r="TT100" i="11"/>
  <c r="UF100" i="11"/>
  <c r="UR100" i="11"/>
  <c r="VD100" i="11"/>
  <c r="VP100" i="11"/>
  <c r="WB100" i="11"/>
  <c r="WN100" i="11"/>
  <c r="WZ100" i="11"/>
  <c r="TI100" i="11"/>
  <c r="TU100" i="11"/>
  <c r="UG100" i="11"/>
  <c r="US100" i="11"/>
  <c r="VE100" i="11"/>
  <c r="VQ100" i="11"/>
  <c r="WC100" i="11"/>
  <c r="WO100" i="11"/>
  <c r="XA100" i="11"/>
  <c r="TJ100" i="11"/>
  <c r="TV100" i="11"/>
  <c r="UH100" i="11"/>
  <c r="UT100" i="11"/>
  <c r="VF100" i="11"/>
  <c r="VR100" i="11"/>
  <c r="WD100" i="11"/>
  <c r="WP100" i="11"/>
  <c r="XB100" i="11"/>
  <c r="TK100" i="11"/>
  <c r="TW100" i="11"/>
  <c r="UI100" i="11"/>
  <c r="UU100" i="11"/>
  <c r="VG100" i="11"/>
  <c r="VS100" i="11"/>
  <c r="WE100" i="11"/>
  <c r="WQ100" i="11"/>
  <c r="XC100" i="11"/>
  <c r="TL100" i="11"/>
  <c r="TX100" i="11"/>
  <c r="UJ100" i="11"/>
  <c r="UV100" i="11"/>
  <c r="VH100" i="11"/>
  <c r="VT100" i="11"/>
  <c r="WF100" i="11"/>
  <c r="WR100" i="11"/>
  <c r="XD100" i="11"/>
  <c r="TM100" i="11"/>
  <c r="TY100" i="11"/>
  <c r="UK100" i="11"/>
  <c r="UW100" i="11"/>
  <c r="VI100" i="11"/>
  <c r="VU100" i="11"/>
  <c r="WG100" i="11"/>
  <c r="WS100" i="11"/>
  <c r="XE100" i="11"/>
  <c r="TN100" i="11"/>
  <c r="UL100" i="11"/>
  <c r="VJ100" i="11"/>
  <c r="WH100" i="11"/>
  <c r="XF100" i="11"/>
  <c r="TO100" i="11"/>
  <c r="UM100" i="11"/>
  <c r="VK100" i="11"/>
  <c r="WI100" i="11"/>
  <c r="TP100" i="11"/>
  <c r="UN100" i="11"/>
  <c r="VL100" i="11"/>
  <c r="WJ100" i="11"/>
  <c r="TQ100" i="11"/>
  <c r="UO100" i="11"/>
  <c r="VM100" i="11"/>
  <c r="WK100" i="11"/>
  <c r="TR100" i="11"/>
  <c r="UP100" i="11"/>
  <c r="VN100" i="11"/>
  <c r="WL100" i="11"/>
  <c r="XU100" i="11"/>
  <c r="TZ100" i="11"/>
  <c r="UX100" i="11"/>
  <c r="VV100" i="11"/>
  <c r="WT100" i="11"/>
  <c r="UQ100" i="11"/>
  <c r="WM100" i="11"/>
  <c r="AAK100" i="11"/>
  <c r="UY100" i="11"/>
  <c r="WU100" i="11"/>
  <c r="AAL100" i="11"/>
  <c r="UZ100" i="11"/>
  <c r="WV100" i="11"/>
  <c r="AAM100" i="11"/>
  <c r="VA100" i="11"/>
  <c r="WW100" i="11"/>
  <c r="AAN100" i="11"/>
  <c r="VB100" i="11"/>
  <c r="WX100" i="11"/>
  <c r="AAO100" i="11"/>
  <c r="TG100" i="11"/>
  <c r="VC100" i="11"/>
  <c r="WY100" i="11"/>
  <c r="TS100" i="11"/>
  <c r="UA100" i="11"/>
  <c r="UB100" i="11"/>
  <c r="UC100" i="11"/>
  <c r="UD100" i="11"/>
  <c r="VO100" i="11"/>
  <c r="UE100" i="11"/>
  <c r="OU100" i="11"/>
  <c r="PG100" i="11"/>
  <c r="PS100" i="11"/>
  <c r="QE100" i="11"/>
  <c r="QQ100" i="11"/>
  <c r="RC100" i="11"/>
  <c r="RO100" i="11"/>
  <c r="SA100" i="11"/>
  <c r="SM100" i="11"/>
  <c r="SY100" i="11"/>
  <c r="VW100" i="11"/>
  <c r="OV100" i="11"/>
  <c r="PH100" i="11"/>
  <c r="PT100" i="11"/>
  <c r="QF100" i="11"/>
  <c r="QR100" i="11"/>
  <c r="RD100" i="11"/>
  <c r="RP100" i="11"/>
  <c r="SB100" i="11"/>
  <c r="SN100" i="11"/>
  <c r="SZ100" i="11"/>
  <c r="VX100" i="11"/>
  <c r="OW100" i="11"/>
  <c r="PI100" i="11"/>
  <c r="PU100" i="11"/>
  <c r="QG100" i="11"/>
  <c r="QS100" i="11"/>
  <c r="RE100" i="11"/>
  <c r="RQ100" i="11"/>
  <c r="SC100" i="11"/>
  <c r="SO100" i="11"/>
  <c r="TA100" i="11"/>
  <c r="VY100" i="11"/>
  <c r="OX100" i="11"/>
  <c r="PJ100" i="11"/>
  <c r="PV100" i="11"/>
  <c r="QH100" i="11"/>
  <c r="QT100" i="11"/>
  <c r="RF100" i="11"/>
  <c r="RR100" i="11"/>
  <c r="SD100" i="11"/>
  <c r="SP100" i="11"/>
  <c r="TB100" i="11"/>
  <c r="VZ100" i="11"/>
  <c r="OY100" i="11"/>
  <c r="PK100" i="11"/>
  <c r="PW100" i="11"/>
  <c r="QI100" i="11"/>
  <c r="QU100" i="11"/>
  <c r="RG100" i="11"/>
  <c r="RS100" i="11"/>
  <c r="SE100" i="11"/>
  <c r="SQ100" i="11"/>
  <c r="TC100" i="11"/>
  <c r="WA100" i="11"/>
  <c r="ON100" i="11"/>
  <c r="OZ100" i="11"/>
  <c r="PL100" i="11"/>
  <c r="PX100" i="11"/>
  <c r="QJ100" i="11"/>
  <c r="QV100" i="11"/>
  <c r="RH100" i="11"/>
  <c r="RT100" i="11"/>
  <c r="SF100" i="11"/>
  <c r="SR100" i="11"/>
  <c r="TD100" i="11"/>
  <c r="OS100" i="11"/>
  <c r="PQ100" i="11"/>
  <c r="QO100" i="11"/>
  <c r="RM100" i="11"/>
  <c r="SK100" i="11"/>
  <c r="OO100" i="11"/>
  <c r="OQ100" i="11"/>
  <c r="OT100" i="11"/>
  <c r="PR100" i="11"/>
  <c r="QP100" i="11"/>
  <c r="RN100" i="11"/>
  <c r="SL100" i="11"/>
  <c r="QB100" i="11"/>
  <c r="SV100" i="11"/>
  <c r="RZ100" i="11"/>
  <c r="PM100" i="11"/>
  <c r="OP100" i="11"/>
  <c r="SH100" i="11"/>
  <c r="QM100" i="11"/>
  <c r="QN100" i="11"/>
  <c r="PA100" i="11"/>
  <c r="PY100" i="11"/>
  <c r="QW100" i="11"/>
  <c r="RU100" i="11"/>
  <c r="SS100" i="11"/>
  <c r="PO100" i="11"/>
  <c r="PB100" i="11"/>
  <c r="PZ100" i="11"/>
  <c r="QX100" i="11"/>
  <c r="RV100" i="11"/>
  <c r="ST100" i="11"/>
  <c r="RX100" i="11"/>
  <c r="PF100" i="11"/>
  <c r="SX100" i="11"/>
  <c r="QK100" i="11"/>
  <c r="QL100" i="11"/>
  <c r="PP100" i="11"/>
  <c r="PC100" i="11"/>
  <c r="QA100" i="11"/>
  <c r="QY100" i="11"/>
  <c r="RW100" i="11"/>
  <c r="SU100" i="11"/>
  <c r="PD100" i="11"/>
  <c r="QZ100" i="11"/>
  <c r="RB100" i="11"/>
  <c r="SG100" i="11"/>
  <c r="RJ100" i="11"/>
  <c r="RK100" i="11"/>
  <c r="RL100" i="11"/>
  <c r="PE100" i="11"/>
  <c r="QC100" i="11"/>
  <c r="RA100" i="11"/>
  <c r="RY100" i="11"/>
  <c r="SW100" i="11"/>
  <c r="QD100" i="11"/>
  <c r="RI100" i="11"/>
  <c r="TE100" i="11"/>
  <c r="PN100" i="11"/>
  <c r="TF100" i="11"/>
  <c r="SI100" i="11"/>
  <c r="OR100" i="11"/>
  <c r="SJ100" i="11"/>
  <c r="ABC34" i="11"/>
  <c r="ABD34" i="11"/>
  <c r="AAW34" i="11"/>
  <c r="AAX34" i="11"/>
  <c r="AAY34" i="11"/>
  <c r="AAZ34" i="11"/>
  <c r="ABA34" i="11"/>
  <c r="ABB34" i="11"/>
  <c r="XP34" i="11"/>
  <c r="YB34" i="11"/>
  <c r="YN34" i="11"/>
  <c r="YZ34" i="11"/>
  <c r="ZL34" i="11"/>
  <c r="ZX34" i="11"/>
  <c r="AAJ34" i="11"/>
  <c r="AAV34" i="11"/>
  <c r="XG34" i="11"/>
  <c r="XS34" i="11"/>
  <c r="YE34" i="11"/>
  <c r="YQ34" i="11"/>
  <c r="ZC34" i="11"/>
  <c r="ZO34" i="11"/>
  <c r="AAA34" i="11"/>
  <c r="AAM34" i="11"/>
  <c r="XH34" i="11"/>
  <c r="XT34" i="11"/>
  <c r="YF34" i="11"/>
  <c r="YR34" i="11"/>
  <c r="ZD34" i="11"/>
  <c r="ZP34" i="11"/>
  <c r="AAB34" i="11"/>
  <c r="AAN34" i="11"/>
  <c r="XJ34" i="11"/>
  <c r="XV34" i="11"/>
  <c r="YH34" i="11"/>
  <c r="YT34" i="11"/>
  <c r="ZF34" i="11"/>
  <c r="ZR34" i="11"/>
  <c r="AAD34" i="11"/>
  <c r="AAP34" i="11"/>
  <c r="XO34" i="11"/>
  <c r="YI34" i="11"/>
  <c r="YY34" i="11"/>
  <c r="ZS34" i="11"/>
  <c r="AAI34" i="11"/>
  <c r="XQ34" i="11"/>
  <c r="YJ34" i="11"/>
  <c r="ZA34" i="11"/>
  <c r="ZT34" i="11"/>
  <c r="AAK34" i="11"/>
  <c r="XR34" i="11"/>
  <c r="YK34" i="11"/>
  <c r="ZB34" i="11"/>
  <c r="ZU34" i="11"/>
  <c r="AAL34" i="11"/>
  <c r="XU34" i="11"/>
  <c r="YL34" i="11"/>
  <c r="ZE34" i="11"/>
  <c r="ZV34" i="11"/>
  <c r="AAO34" i="11"/>
  <c r="XW34" i="11"/>
  <c r="YM34" i="11"/>
  <c r="ZG34" i="11"/>
  <c r="ZW34" i="11"/>
  <c r="AAQ34" i="11"/>
  <c r="XY34" i="11"/>
  <c r="YP34" i="11"/>
  <c r="ZI34" i="11"/>
  <c r="ZZ34" i="11"/>
  <c r="AAS34" i="11"/>
  <c r="XX34" i="11"/>
  <c r="ZH34" i="11"/>
  <c r="AAR34" i="11"/>
  <c r="XZ34" i="11"/>
  <c r="ZJ34" i="11"/>
  <c r="AAT34" i="11"/>
  <c r="YA34" i="11"/>
  <c r="ZK34" i="11"/>
  <c r="AAU34" i="11"/>
  <c r="YC34" i="11"/>
  <c r="ZM34" i="11"/>
  <c r="YD34" i="11"/>
  <c r="ZN34" i="11"/>
  <c r="YG34" i="11"/>
  <c r="ZQ34" i="11"/>
  <c r="YO34" i="11"/>
  <c r="YS34" i="11"/>
  <c r="YU34" i="11"/>
  <c r="YV34" i="11"/>
  <c r="YW34" i="11"/>
  <c r="AAF34" i="11"/>
  <c r="AAG34" i="11"/>
  <c r="AAH34" i="11"/>
  <c r="XI34" i="11"/>
  <c r="XK34" i="11"/>
  <c r="XL34" i="11"/>
  <c r="XM34" i="11"/>
  <c r="XN34" i="11"/>
  <c r="ZY34" i="11"/>
  <c r="YX34" i="11"/>
  <c r="AAC34" i="11"/>
  <c r="AAE34" i="11"/>
  <c r="TH34" i="11"/>
  <c r="TT34" i="11"/>
  <c r="UF34" i="11"/>
  <c r="UR34" i="11"/>
  <c r="VD34" i="11"/>
  <c r="VP34" i="11"/>
  <c r="WB34" i="11"/>
  <c r="WN34" i="11"/>
  <c r="WZ34" i="11"/>
  <c r="TI34" i="11"/>
  <c r="TU34" i="11"/>
  <c r="UG34" i="11"/>
  <c r="US34" i="11"/>
  <c r="VE34" i="11"/>
  <c r="VQ34" i="11"/>
  <c r="WC34" i="11"/>
  <c r="WO34" i="11"/>
  <c r="XA34" i="11"/>
  <c r="TK34" i="11"/>
  <c r="TW34" i="11"/>
  <c r="UI34" i="11"/>
  <c r="UU34" i="11"/>
  <c r="VG34" i="11"/>
  <c r="VS34" i="11"/>
  <c r="WE34" i="11"/>
  <c r="WQ34" i="11"/>
  <c r="XC34" i="11"/>
  <c r="TL34" i="11"/>
  <c r="TX34" i="11"/>
  <c r="UJ34" i="11"/>
  <c r="UV34" i="11"/>
  <c r="VH34" i="11"/>
  <c r="VT34" i="11"/>
  <c r="WF34" i="11"/>
  <c r="WR34" i="11"/>
  <c r="XD34" i="11"/>
  <c r="TR34" i="11"/>
  <c r="UL34" i="11"/>
  <c r="VB34" i="11"/>
  <c r="VV34" i="11"/>
  <c r="WL34" i="11"/>
  <c r="XF34" i="11"/>
  <c r="TS34" i="11"/>
  <c r="UM34" i="11"/>
  <c r="VC34" i="11"/>
  <c r="VW34" i="11"/>
  <c r="WM34" i="11"/>
  <c r="TV34" i="11"/>
  <c r="UN34" i="11"/>
  <c r="VF34" i="11"/>
  <c r="VX34" i="11"/>
  <c r="WP34" i="11"/>
  <c r="TY34" i="11"/>
  <c r="UO34" i="11"/>
  <c r="VI34" i="11"/>
  <c r="VY34" i="11"/>
  <c r="WS34" i="11"/>
  <c r="TG34" i="11"/>
  <c r="UA34" i="11"/>
  <c r="UQ34" i="11"/>
  <c r="VK34" i="11"/>
  <c r="WA34" i="11"/>
  <c r="WU34" i="11"/>
  <c r="UC34" i="11"/>
  <c r="VJ34" i="11"/>
  <c r="WJ34" i="11"/>
  <c r="UD34" i="11"/>
  <c r="VL34" i="11"/>
  <c r="WK34" i="11"/>
  <c r="UE34" i="11"/>
  <c r="VM34" i="11"/>
  <c r="WT34" i="11"/>
  <c r="UH34" i="11"/>
  <c r="VN34" i="11"/>
  <c r="WV34" i="11"/>
  <c r="TM34" i="11"/>
  <c r="UY34" i="11"/>
  <c r="WX34" i="11"/>
  <c r="TN34" i="11"/>
  <c r="UZ34" i="11"/>
  <c r="WY34" i="11"/>
  <c r="TO34" i="11"/>
  <c r="VA34" i="11"/>
  <c r="XB34" i="11"/>
  <c r="TP34" i="11"/>
  <c r="VO34" i="11"/>
  <c r="XE34" i="11"/>
  <c r="TZ34" i="11"/>
  <c r="VU34" i="11"/>
  <c r="TJ34" i="11"/>
  <c r="WH34" i="11"/>
  <c r="TQ34" i="11"/>
  <c r="WI34" i="11"/>
  <c r="UB34" i="11"/>
  <c r="WW34" i="11"/>
  <c r="UK34" i="11"/>
  <c r="UP34" i="11"/>
  <c r="UT34" i="11"/>
  <c r="UW34" i="11"/>
  <c r="UX34" i="11"/>
  <c r="VR34" i="11"/>
  <c r="VZ34" i="11"/>
  <c r="WD34" i="11"/>
  <c r="OR34" i="11"/>
  <c r="PD34" i="11"/>
  <c r="PP34" i="11"/>
  <c r="QB34" i="11"/>
  <c r="QN34" i="11"/>
  <c r="QZ34" i="11"/>
  <c r="RL34" i="11"/>
  <c r="OT34" i="11"/>
  <c r="PF34" i="11"/>
  <c r="PR34" i="11"/>
  <c r="QD34" i="11"/>
  <c r="QP34" i="11"/>
  <c r="RB34" i="11"/>
  <c r="RN34" i="11"/>
  <c r="WG34" i="11"/>
  <c r="OP34" i="11"/>
  <c r="PE34" i="11"/>
  <c r="PT34" i="11"/>
  <c r="QH34" i="11"/>
  <c r="QV34" i="11"/>
  <c r="RJ34" i="11"/>
  <c r="RX34" i="11"/>
  <c r="SJ34" i="11"/>
  <c r="SV34" i="11"/>
  <c r="OQ34" i="11"/>
  <c r="PG34" i="11"/>
  <c r="PU34" i="11"/>
  <c r="QI34" i="11"/>
  <c r="QW34" i="11"/>
  <c r="RK34" i="11"/>
  <c r="RY34" i="11"/>
  <c r="SK34" i="11"/>
  <c r="SW34" i="11"/>
  <c r="OS34" i="11"/>
  <c r="PH34" i="11"/>
  <c r="PV34" i="11"/>
  <c r="QJ34" i="11"/>
  <c r="QX34" i="11"/>
  <c r="RM34" i="11"/>
  <c r="RZ34" i="11"/>
  <c r="SL34" i="11"/>
  <c r="SX34" i="11"/>
  <c r="OU34" i="11"/>
  <c r="PI34" i="11"/>
  <c r="PW34" i="11"/>
  <c r="QK34" i="11"/>
  <c r="QY34" i="11"/>
  <c r="RO34" i="11"/>
  <c r="SA34" i="11"/>
  <c r="SM34" i="11"/>
  <c r="SY34" i="11"/>
  <c r="OV34" i="11"/>
  <c r="PJ34" i="11"/>
  <c r="PX34" i="11"/>
  <c r="QL34" i="11"/>
  <c r="RA34" i="11"/>
  <c r="RP34" i="11"/>
  <c r="SB34" i="11"/>
  <c r="SN34" i="11"/>
  <c r="SZ34" i="11"/>
  <c r="OW34" i="11"/>
  <c r="PK34" i="11"/>
  <c r="PY34" i="11"/>
  <c r="QM34" i="11"/>
  <c r="RC34" i="11"/>
  <c r="RQ34" i="11"/>
  <c r="SC34" i="11"/>
  <c r="SO34" i="11"/>
  <c r="TA34" i="11"/>
  <c r="OX34" i="11"/>
  <c r="PZ34" i="11"/>
  <c r="RD34" i="11"/>
  <c r="SD34" i="11"/>
  <c r="TB34" i="11"/>
  <c r="OY34" i="11"/>
  <c r="QA34" i="11"/>
  <c r="RE34" i="11"/>
  <c r="SE34" i="11"/>
  <c r="TC34" i="11"/>
  <c r="OZ34" i="11"/>
  <c r="QC34" i="11"/>
  <c r="RF34" i="11"/>
  <c r="SF34" i="11"/>
  <c r="TD34" i="11"/>
  <c r="PA34" i="11"/>
  <c r="QE34" i="11"/>
  <c r="RG34" i="11"/>
  <c r="SG34" i="11"/>
  <c r="TE34" i="11"/>
  <c r="PB34" i="11"/>
  <c r="QF34" i="11"/>
  <c r="RH34" i="11"/>
  <c r="SH34" i="11"/>
  <c r="TF34" i="11"/>
  <c r="PL34" i="11"/>
  <c r="QO34" i="11"/>
  <c r="RR34" i="11"/>
  <c r="SP34" i="11"/>
  <c r="PC34" i="11"/>
  <c r="RI34" i="11"/>
  <c r="PM34" i="11"/>
  <c r="RS34" i="11"/>
  <c r="QG34" i="11"/>
  <c r="PN34" i="11"/>
  <c r="RT34" i="11"/>
  <c r="PO34" i="11"/>
  <c r="RU34" i="11"/>
  <c r="SI34" i="11"/>
  <c r="PQ34" i="11"/>
  <c r="RV34" i="11"/>
  <c r="PS34" i="11"/>
  <c r="RW34" i="11"/>
  <c r="QQ34" i="11"/>
  <c r="OO34" i="11"/>
  <c r="QR34" i="11"/>
  <c r="SQ34" i="11"/>
  <c r="ST34" i="11"/>
  <c r="SU34" i="11"/>
  <c r="QS34" i="11"/>
  <c r="ON34" i="11"/>
  <c r="QT34" i="11"/>
  <c r="QU34" i="11"/>
  <c r="SR34" i="11"/>
  <c r="SS34" i="11"/>
  <c r="AAY72" i="11"/>
  <c r="AAZ72" i="11"/>
  <c r="ABA72" i="11"/>
  <c r="ABB72" i="11"/>
  <c r="ABC72" i="11"/>
  <c r="ABD72" i="11"/>
  <c r="AAW72" i="11"/>
  <c r="XK72" i="11"/>
  <c r="XW72" i="11"/>
  <c r="YI72" i="11"/>
  <c r="YU72" i="11"/>
  <c r="ZG72" i="11"/>
  <c r="ZS72" i="11"/>
  <c r="AAE72" i="11"/>
  <c r="AAQ72" i="11"/>
  <c r="AAX72" i="11"/>
  <c r="XL72" i="11"/>
  <c r="XX72" i="11"/>
  <c r="YJ72" i="11"/>
  <c r="YV72" i="11"/>
  <c r="ZH72" i="11"/>
  <c r="ZT72" i="11"/>
  <c r="AAF72" i="11"/>
  <c r="AAR72" i="11"/>
  <c r="XM72" i="11"/>
  <c r="XY72" i="11"/>
  <c r="YK72" i="11"/>
  <c r="YW72" i="11"/>
  <c r="ZI72" i="11"/>
  <c r="ZU72" i="11"/>
  <c r="AAG72" i="11"/>
  <c r="AAS72" i="11"/>
  <c r="XN72" i="11"/>
  <c r="XZ72" i="11"/>
  <c r="YL72" i="11"/>
  <c r="YX72" i="11"/>
  <c r="ZJ72" i="11"/>
  <c r="ZV72" i="11"/>
  <c r="AAH72" i="11"/>
  <c r="AAT72" i="11"/>
  <c r="XO72" i="11"/>
  <c r="YA72" i="11"/>
  <c r="YM72" i="11"/>
  <c r="YY72" i="11"/>
  <c r="ZK72" i="11"/>
  <c r="ZW72" i="11"/>
  <c r="AAI72" i="11"/>
  <c r="AAU72" i="11"/>
  <c r="XQ72" i="11"/>
  <c r="YH72" i="11"/>
  <c r="ZD72" i="11"/>
  <c r="ZZ72" i="11"/>
  <c r="AAV72" i="11"/>
  <c r="XR72" i="11"/>
  <c r="YN72" i="11"/>
  <c r="ZE72" i="11"/>
  <c r="AAA72" i="11"/>
  <c r="XS72" i="11"/>
  <c r="YO72" i="11"/>
  <c r="ZF72" i="11"/>
  <c r="AAB72" i="11"/>
  <c r="XT72" i="11"/>
  <c r="YP72" i="11"/>
  <c r="ZL72" i="11"/>
  <c r="AAC72" i="11"/>
  <c r="XV72" i="11"/>
  <c r="YR72" i="11"/>
  <c r="ZN72" i="11"/>
  <c r="AAJ72" i="11"/>
  <c r="YF72" i="11"/>
  <c r="ZQ72" i="11"/>
  <c r="YG72" i="11"/>
  <c r="ZR72" i="11"/>
  <c r="XG72" i="11"/>
  <c r="YQ72" i="11"/>
  <c r="ZX72" i="11"/>
  <c r="XH72" i="11"/>
  <c r="YS72" i="11"/>
  <c r="ZY72" i="11"/>
  <c r="XI72" i="11"/>
  <c r="YT72" i="11"/>
  <c r="AAD72" i="11"/>
  <c r="YE72" i="11"/>
  <c r="AAO72" i="11"/>
  <c r="YZ72" i="11"/>
  <c r="AAP72" i="11"/>
  <c r="ZA72" i="11"/>
  <c r="ZB72" i="11"/>
  <c r="ZM72" i="11"/>
  <c r="AAM72" i="11"/>
  <c r="XJ72" i="11"/>
  <c r="AAN72" i="11"/>
  <c r="XP72" i="11"/>
  <c r="XU72" i="11"/>
  <c r="YB72" i="11"/>
  <c r="YC72" i="11"/>
  <c r="YD72" i="11"/>
  <c r="ZC72" i="11"/>
  <c r="ZO72" i="11"/>
  <c r="ZP72" i="11"/>
  <c r="AAK72" i="11"/>
  <c r="AAL72" i="11"/>
  <c r="TP72" i="11"/>
  <c r="UB72" i="11"/>
  <c r="UN72" i="11"/>
  <c r="UZ72" i="11"/>
  <c r="VL72" i="11"/>
  <c r="VX72" i="11"/>
  <c r="WJ72" i="11"/>
  <c r="WV72" i="11"/>
  <c r="TH72" i="11"/>
  <c r="TU72" i="11"/>
  <c r="TI72" i="11"/>
  <c r="TV72" i="11"/>
  <c r="UI72" i="11"/>
  <c r="UV72" i="11"/>
  <c r="VI72" i="11"/>
  <c r="VV72" i="11"/>
  <c r="WI72" i="11"/>
  <c r="WW72" i="11"/>
  <c r="TJ72" i="11"/>
  <c r="TW72" i="11"/>
  <c r="UJ72" i="11"/>
  <c r="UW72" i="11"/>
  <c r="VJ72" i="11"/>
  <c r="VW72" i="11"/>
  <c r="WK72" i="11"/>
  <c r="WX72" i="11"/>
  <c r="TK72" i="11"/>
  <c r="TX72" i="11"/>
  <c r="UK72" i="11"/>
  <c r="UX72" i="11"/>
  <c r="VK72" i="11"/>
  <c r="VY72" i="11"/>
  <c r="WL72" i="11"/>
  <c r="WY72" i="11"/>
  <c r="TL72" i="11"/>
  <c r="TY72" i="11"/>
  <c r="UL72" i="11"/>
  <c r="UY72" i="11"/>
  <c r="VM72" i="11"/>
  <c r="VZ72" i="11"/>
  <c r="WM72" i="11"/>
  <c r="WZ72" i="11"/>
  <c r="TM72" i="11"/>
  <c r="TZ72" i="11"/>
  <c r="UM72" i="11"/>
  <c r="VA72" i="11"/>
  <c r="VN72" i="11"/>
  <c r="WA72" i="11"/>
  <c r="WN72" i="11"/>
  <c r="XA72" i="11"/>
  <c r="TN72" i="11"/>
  <c r="UH72" i="11"/>
  <c r="VF72" i="11"/>
  <c r="WD72" i="11"/>
  <c r="XB72" i="11"/>
  <c r="TO72" i="11"/>
  <c r="UO72" i="11"/>
  <c r="VG72" i="11"/>
  <c r="WE72" i="11"/>
  <c r="XC72" i="11"/>
  <c r="TQ72" i="11"/>
  <c r="UP72" i="11"/>
  <c r="VH72" i="11"/>
  <c r="WF72" i="11"/>
  <c r="XD72" i="11"/>
  <c r="TR72" i="11"/>
  <c r="UQ72" i="11"/>
  <c r="VO72" i="11"/>
  <c r="WG72" i="11"/>
  <c r="XE72" i="11"/>
  <c r="TS72" i="11"/>
  <c r="UR72" i="11"/>
  <c r="VP72" i="11"/>
  <c r="WH72" i="11"/>
  <c r="XF72" i="11"/>
  <c r="TT72" i="11"/>
  <c r="US72" i="11"/>
  <c r="VQ72" i="11"/>
  <c r="WO72" i="11"/>
  <c r="UA72" i="11"/>
  <c r="VR72" i="11"/>
  <c r="UC72" i="11"/>
  <c r="VS72" i="11"/>
  <c r="UD72" i="11"/>
  <c r="VT72" i="11"/>
  <c r="UE72" i="11"/>
  <c r="VU72" i="11"/>
  <c r="UF72" i="11"/>
  <c r="WB72" i="11"/>
  <c r="UT72" i="11"/>
  <c r="WP72" i="11"/>
  <c r="WC72" i="11"/>
  <c r="WQ72" i="11"/>
  <c r="WR72" i="11"/>
  <c r="WS72" i="11"/>
  <c r="WT72" i="11"/>
  <c r="TG72" i="11"/>
  <c r="WU72" i="11"/>
  <c r="UG72" i="11"/>
  <c r="UU72" i="11"/>
  <c r="OQ72" i="11"/>
  <c r="PC72" i="11"/>
  <c r="PO72" i="11"/>
  <c r="QA72" i="11"/>
  <c r="QM72" i="11"/>
  <c r="QY72" i="11"/>
  <c r="RK72" i="11"/>
  <c r="RW72" i="11"/>
  <c r="SI72" i="11"/>
  <c r="SU72" i="11"/>
  <c r="VB72" i="11"/>
  <c r="OR72" i="11"/>
  <c r="PD72" i="11"/>
  <c r="PP72" i="11"/>
  <c r="QB72" i="11"/>
  <c r="QN72" i="11"/>
  <c r="QZ72" i="11"/>
  <c r="RL72" i="11"/>
  <c r="RX72" i="11"/>
  <c r="SJ72" i="11"/>
  <c r="SV72" i="11"/>
  <c r="VC72" i="11"/>
  <c r="OS72" i="11"/>
  <c r="PE72" i="11"/>
  <c r="PQ72" i="11"/>
  <c r="QC72" i="11"/>
  <c r="QO72" i="11"/>
  <c r="RA72" i="11"/>
  <c r="RM72" i="11"/>
  <c r="RY72" i="11"/>
  <c r="SK72" i="11"/>
  <c r="SW72" i="11"/>
  <c r="VD72" i="11"/>
  <c r="OT72" i="11"/>
  <c r="PF72" i="11"/>
  <c r="PR72" i="11"/>
  <c r="QD72" i="11"/>
  <c r="QP72" i="11"/>
  <c r="RB72" i="11"/>
  <c r="RN72" i="11"/>
  <c r="RZ72" i="11"/>
  <c r="SL72" i="11"/>
  <c r="SX72" i="11"/>
  <c r="OV72" i="11"/>
  <c r="PH72" i="11"/>
  <c r="PT72" i="11"/>
  <c r="QF72" i="11"/>
  <c r="QR72" i="11"/>
  <c r="RD72" i="11"/>
  <c r="RP72" i="11"/>
  <c r="SB72" i="11"/>
  <c r="SN72" i="11"/>
  <c r="SZ72" i="11"/>
  <c r="OP72" i="11"/>
  <c r="PL72" i="11"/>
  <c r="QH72" i="11"/>
  <c r="RC72" i="11"/>
  <c r="RU72" i="11"/>
  <c r="SQ72" i="11"/>
  <c r="OU72" i="11"/>
  <c r="PM72" i="11"/>
  <c r="QI72" i="11"/>
  <c r="RE72" i="11"/>
  <c r="RV72" i="11"/>
  <c r="SR72" i="11"/>
  <c r="OW72" i="11"/>
  <c r="PN72" i="11"/>
  <c r="QJ72" i="11"/>
  <c r="RF72" i="11"/>
  <c r="SA72" i="11"/>
  <c r="SS72" i="11"/>
  <c r="OX72" i="11"/>
  <c r="PS72" i="11"/>
  <c r="QK72" i="11"/>
  <c r="RG72" i="11"/>
  <c r="SC72" i="11"/>
  <c r="ST72" i="11"/>
  <c r="VE72" i="11"/>
  <c r="OY72" i="11"/>
  <c r="PU72" i="11"/>
  <c r="QL72" i="11"/>
  <c r="RH72" i="11"/>
  <c r="SD72" i="11"/>
  <c r="SY72" i="11"/>
  <c r="OZ72" i="11"/>
  <c r="PV72" i="11"/>
  <c r="QQ72" i="11"/>
  <c r="RI72" i="11"/>
  <c r="SE72" i="11"/>
  <c r="TA72" i="11"/>
  <c r="PJ72" i="11"/>
  <c r="QW72" i="11"/>
  <c r="SO72" i="11"/>
  <c r="SG72" i="11"/>
  <c r="PI72" i="11"/>
  <c r="PK72" i="11"/>
  <c r="QX72" i="11"/>
  <c r="SP72" i="11"/>
  <c r="PZ72" i="11"/>
  <c r="OO72" i="11"/>
  <c r="PA72" i="11"/>
  <c r="PG72" i="11"/>
  <c r="PW72" i="11"/>
  <c r="RJ72" i="11"/>
  <c r="TB72" i="11"/>
  <c r="QT72" i="11"/>
  <c r="QV72" i="11"/>
  <c r="PX72" i="11"/>
  <c r="RO72" i="11"/>
  <c r="TC72" i="11"/>
  <c r="TE72" i="11"/>
  <c r="QG72" i="11"/>
  <c r="QU72" i="11"/>
  <c r="PY72" i="11"/>
  <c r="RQ72" i="11"/>
  <c r="TD72" i="11"/>
  <c r="RR72" i="11"/>
  <c r="QS72" i="11"/>
  <c r="PB72" i="11"/>
  <c r="SM72" i="11"/>
  <c r="ON72" i="11"/>
  <c r="QE72" i="11"/>
  <c r="RS72" i="11"/>
  <c r="TF72" i="11"/>
  <c r="RT72" i="11"/>
  <c r="SF72" i="11"/>
  <c r="SH72" i="11"/>
  <c r="AAW95" i="11"/>
  <c r="AAX95" i="11"/>
  <c r="AAY95" i="11"/>
  <c r="ABA95" i="11"/>
  <c r="AAZ95" i="11"/>
  <c r="ABB95" i="11"/>
  <c r="ABC95" i="11"/>
  <c r="ABD95" i="11"/>
  <c r="XO95" i="11"/>
  <c r="YA95" i="11"/>
  <c r="YM95" i="11"/>
  <c r="YY95" i="11"/>
  <c r="ZK95" i="11"/>
  <c r="ZW95" i="11"/>
  <c r="AAI95" i="11"/>
  <c r="AAU95" i="11"/>
  <c r="XP95" i="11"/>
  <c r="YB95" i="11"/>
  <c r="YN95" i="11"/>
  <c r="YZ95" i="11"/>
  <c r="ZL95" i="11"/>
  <c r="ZX95" i="11"/>
  <c r="AAJ95" i="11"/>
  <c r="AAV95" i="11"/>
  <c r="XQ95" i="11"/>
  <c r="YC95" i="11"/>
  <c r="YO95" i="11"/>
  <c r="ZA95" i="11"/>
  <c r="ZM95" i="11"/>
  <c r="ZY95" i="11"/>
  <c r="AAK95" i="11"/>
  <c r="XR95" i="11"/>
  <c r="YD95" i="11"/>
  <c r="YP95" i="11"/>
  <c r="ZB95" i="11"/>
  <c r="ZN95" i="11"/>
  <c r="ZZ95" i="11"/>
  <c r="AAL95" i="11"/>
  <c r="XG95" i="11"/>
  <c r="XS95" i="11"/>
  <c r="YE95" i="11"/>
  <c r="YQ95" i="11"/>
  <c r="ZC95" i="11"/>
  <c r="ZO95" i="11"/>
  <c r="AAA95" i="11"/>
  <c r="AAM95" i="11"/>
  <c r="XV95" i="11"/>
  <c r="YR95" i="11"/>
  <c r="ZI95" i="11"/>
  <c r="AAE95" i="11"/>
  <c r="XW95" i="11"/>
  <c r="YS95" i="11"/>
  <c r="ZJ95" i="11"/>
  <c r="AAF95" i="11"/>
  <c r="XX95" i="11"/>
  <c r="YT95" i="11"/>
  <c r="ZP95" i="11"/>
  <c r="AAG95" i="11"/>
  <c r="XI95" i="11"/>
  <c r="XZ95" i="11"/>
  <c r="YV95" i="11"/>
  <c r="ZR95" i="11"/>
  <c r="AAN95" i="11"/>
  <c r="XK95" i="11"/>
  <c r="YK95" i="11"/>
  <c r="ZT95" i="11"/>
  <c r="AAT95" i="11"/>
  <c r="XL95" i="11"/>
  <c r="YL95" i="11"/>
  <c r="ZU95" i="11"/>
  <c r="XM95" i="11"/>
  <c r="YU95" i="11"/>
  <c r="ZV95" i="11"/>
  <c r="XN95" i="11"/>
  <c r="YW95" i="11"/>
  <c r="AAB95" i="11"/>
  <c r="XT95" i="11"/>
  <c r="YX95" i="11"/>
  <c r="AAC95" i="11"/>
  <c r="XU95" i="11"/>
  <c r="ZD95" i="11"/>
  <c r="AAD95" i="11"/>
  <c r="XY95" i="11"/>
  <c r="AAH95" i="11"/>
  <c r="YF95" i="11"/>
  <c r="AAO95" i="11"/>
  <c r="YG95" i="11"/>
  <c r="AAP95" i="11"/>
  <c r="YH95" i="11"/>
  <c r="AAQ95" i="11"/>
  <c r="YI95" i="11"/>
  <c r="AAR95" i="11"/>
  <c r="ZE95" i="11"/>
  <c r="ZF95" i="11"/>
  <c r="ZG95" i="11"/>
  <c r="ZH95" i="11"/>
  <c r="ZQ95" i="11"/>
  <c r="AAS95" i="11"/>
  <c r="XJ95" i="11"/>
  <c r="XH95" i="11"/>
  <c r="YJ95" i="11"/>
  <c r="ZS95" i="11"/>
  <c r="TL95" i="11"/>
  <c r="TX95" i="11"/>
  <c r="UJ95" i="11"/>
  <c r="UV95" i="11"/>
  <c r="VH95" i="11"/>
  <c r="VT95" i="11"/>
  <c r="WF95" i="11"/>
  <c r="WR95" i="11"/>
  <c r="XD95" i="11"/>
  <c r="TM95" i="11"/>
  <c r="TY95" i="11"/>
  <c r="UK95" i="11"/>
  <c r="UW95" i="11"/>
  <c r="VI95" i="11"/>
  <c r="VU95" i="11"/>
  <c r="WG95" i="11"/>
  <c r="WS95" i="11"/>
  <c r="XE95" i="11"/>
  <c r="TN95" i="11"/>
  <c r="TZ95" i="11"/>
  <c r="UL95" i="11"/>
  <c r="UX95" i="11"/>
  <c r="VJ95" i="11"/>
  <c r="VV95" i="11"/>
  <c r="WH95" i="11"/>
  <c r="WT95" i="11"/>
  <c r="XF95" i="11"/>
  <c r="TO95" i="11"/>
  <c r="UA95" i="11"/>
  <c r="UM95" i="11"/>
  <c r="UY95" i="11"/>
  <c r="VK95" i="11"/>
  <c r="VW95" i="11"/>
  <c r="WI95" i="11"/>
  <c r="WU95" i="11"/>
  <c r="TP95" i="11"/>
  <c r="UB95" i="11"/>
  <c r="UN95" i="11"/>
  <c r="UZ95" i="11"/>
  <c r="VL95" i="11"/>
  <c r="VX95" i="11"/>
  <c r="WJ95" i="11"/>
  <c r="WV95" i="11"/>
  <c r="TQ95" i="11"/>
  <c r="UC95" i="11"/>
  <c r="UO95" i="11"/>
  <c r="VA95" i="11"/>
  <c r="VM95" i="11"/>
  <c r="VY95" i="11"/>
  <c r="WK95" i="11"/>
  <c r="WW95" i="11"/>
  <c r="UD95" i="11"/>
  <c r="VB95" i="11"/>
  <c r="VZ95" i="11"/>
  <c r="WX95" i="11"/>
  <c r="TG95" i="11"/>
  <c r="UE95" i="11"/>
  <c r="VC95" i="11"/>
  <c r="WA95" i="11"/>
  <c r="WY95" i="11"/>
  <c r="TH95" i="11"/>
  <c r="UF95" i="11"/>
  <c r="VD95" i="11"/>
  <c r="WB95" i="11"/>
  <c r="WZ95" i="11"/>
  <c r="TI95" i="11"/>
  <c r="UG95" i="11"/>
  <c r="VE95" i="11"/>
  <c r="WC95" i="11"/>
  <c r="XA95" i="11"/>
  <c r="TJ95" i="11"/>
  <c r="UH95" i="11"/>
  <c r="VF95" i="11"/>
  <c r="WD95" i="11"/>
  <c r="XB95" i="11"/>
  <c r="TR95" i="11"/>
  <c r="UP95" i="11"/>
  <c r="VN95" i="11"/>
  <c r="WL95" i="11"/>
  <c r="UI95" i="11"/>
  <c r="WE95" i="11"/>
  <c r="UQ95" i="11"/>
  <c r="WM95" i="11"/>
  <c r="UR95" i="11"/>
  <c r="WN95" i="11"/>
  <c r="US95" i="11"/>
  <c r="WO95" i="11"/>
  <c r="UT95" i="11"/>
  <c r="WP95" i="11"/>
  <c r="UU95" i="11"/>
  <c r="WQ95" i="11"/>
  <c r="VG95" i="11"/>
  <c r="VO95" i="11"/>
  <c r="VP95" i="11"/>
  <c r="VQ95" i="11"/>
  <c r="OV95" i="11"/>
  <c r="PH95" i="11"/>
  <c r="PT95" i="11"/>
  <c r="QF95" i="11"/>
  <c r="QR95" i="11"/>
  <c r="RD95" i="11"/>
  <c r="RP95" i="11"/>
  <c r="SB95" i="11"/>
  <c r="SN95" i="11"/>
  <c r="SZ95" i="11"/>
  <c r="VR95" i="11"/>
  <c r="OW95" i="11"/>
  <c r="PI95" i="11"/>
  <c r="PU95" i="11"/>
  <c r="QG95" i="11"/>
  <c r="QS95" i="11"/>
  <c r="RE95" i="11"/>
  <c r="RQ95" i="11"/>
  <c r="SC95" i="11"/>
  <c r="SO95" i="11"/>
  <c r="TA95" i="11"/>
  <c r="TK95" i="11"/>
  <c r="XC95" i="11"/>
  <c r="OY95" i="11"/>
  <c r="PK95" i="11"/>
  <c r="PW95" i="11"/>
  <c r="QI95" i="11"/>
  <c r="QU95" i="11"/>
  <c r="RG95" i="11"/>
  <c r="RS95" i="11"/>
  <c r="SE95" i="11"/>
  <c r="SQ95" i="11"/>
  <c r="TC95" i="11"/>
  <c r="OU95" i="11"/>
  <c r="PM95" i="11"/>
  <c r="QB95" i="11"/>
  <c r="QQ95" i="11"/>
  <c r="RI95" i="11"/>
  <c r="RX95" i="11"/>
  <c r="SM95" i="11"/>
  <c r="TE95" i="11"/>
  <c r="TS95" i="11"/>
  <c r="OX95" i="11"/>
  <c r="PN95" i="11"/>
  <c r="QC95" i="11"/>
  <c r="QT95" i="11"/>
  <c r="RJ95" i="11"/>
  <c r="RY95" i="11"/>
  <c r="SP95" i="11"/>
  <c r="TF95" i="11"/>
  <c r="TT95" i="11"/>
  <c r="OZ95" i="11"/>
  <c r="PO95" i="11"/>
  <c r="QD95" i="11"/>
  <c r="QV95" i="11"/>
  <c r="RK95" i="11"/>
  <c r="RZ95" i="11"/>
  <c r="SR95" i="11"/>
  <c r="TU95" i="11"/>
  <c r="PA95" i="11"/>
  <c r="PP95" i="11"/>
  <c r="QE95" i="11"/>
  <c r="QW95" i="11"/>
  <c r="RL95" i="11"/>
  <c r="SA95" i="11"/>
  <c r="SS95" i="11"/>
  <c r="VS95" i="11"/>
  <c r="TV95" i="11"/>
  <c r="PB95" i="11"/>
  <c r="PQ95" i="11"/>
  <c r="QH95" i="11"/>
  <c r="QX95" i="11"/>
  <c r="RM95" i="11"/>
  <c r="SD95" i="11"/>
  <c r="ST95" i="11"/>
  <c r="TW95" i="11"/>
  <c r="ON95" i="11"/>
  <c r="PC95" i="11"/>
  <c r="PR95" i="11"/>
  <c r="QJ95" i="11"/>
  <c r="QY95" i="11"/>
  <c r="RN95" i="11"/>
  <c r="SF95" i="11"/>
  <c r="SU95" i="11"/>
  <c r="PJ95" i="11"/>
  <c r="QO95" i="11"/>
  <c r="RV95" i="11"/>
  <c r="TB95" i="11"/>
  <c r="SX95" i="11"/>
  <c r="RU95" i="11"/>
  <c r="PL95" i="11"/>
  <c r="QP95" i="11"/>
  <c r="RW95" i="11"/>
  <c r="TD95" i="11"/>
  <c r="RC95" i="11"/>
  <c r="OT95" i="11"/>
  <c r="QK95" i="11"/>
  <c r="OO95" i="11"/>
  <c r="PS95" i="11"/>
  <c r="QZ95" i="11"/>
  <c r="SG95" i="11"/>
  <c r="PG95" i="11"/>
  <c r="OP95" i="11"/>
  <c r="PV95" i="11"/>
  <c r="RA95" i="11"/>
  <c r="SH95" i="11"/>
  <c r="PY95" i="11"/>
  <c r="RH95" i="11"/>
  <c r="SV95" i="11"/>
  <c r="PE95" i="11"/>
  <c r="RR95" i="11"/>
  <c r="PF95" i="11"/>
  <c r="SY95" i="11"/>
  <c r="OQ95" i="11"/>
  <c r="PX95" i="11"/>
  <c r="RB95" i="11"/>
  <c r="SI95" i="11"/>
  <c r="OR95" i="11"/>
  <c r="SJ95" i="11"/>
  <c r="QA95" i="11"/>
  <c r="PD95" i="11"/>
  <c r="SW95" i="11"/>
  <c r="RT95" i="11"/>
  <c r="OS95" i="11"/>
  <c r="PZ95" i="11"/>
  <c r="RF95" i="11"/>
  <c r="SK95" i="11"/>
  <c r="SL95" i="11"/>
  <c r="RO95" i="11"/>
  <c r="QL95" i="11"/>
  <c r="QM95" i="11"/>
  <c r="QN95" i="11"/>
  <c r="ABC70" i="11"/>
  <c r="ABD70" i="11"/>
  <c r="AAW70" i="11"/>
  <c r="AAX70" i="11"/>
  <c r="AAY70" i="11"/>
  <c r="AAZ70" i="11"/>
  <c r="ABA70" i="11"/>
  <c r="ABB70" i="11"/>
  <c r="XG70" i="11"/>
  <c r="XS70" i="11"/>
  <c r="YE70" i="11"/>
  <c r="YQ70" i="11"/>
  <c r="ZC70" i="11"/>
  <c r="ZO70" i="11"/>
  <c r="AAA70" i="11"/>
  <c r="AAM70" i="11"/>
  <c r="XH70" i="11"/>
  <c r="XT70" i="11"/>
  <c r="YF70" i="11"/>
  <c r="YR70" i="11"/>
  <c r="ZD70" i="11"/>
  <c r="ZP70" i="11"/>
  <c r="AAB70" i="11"/>
  <c r="AAN70" i="11"/>
  <c r="XI70" i="11"/>
  <c r="XU70" i="11"/>
  <c r="YG70" i="11"/>
  <c r="YS70" i="11"/>
  <c r="ZE70" i="11"/>
  <c r="ZQ70" i="11"/>
  <c r="AAC70" i="11"/>
  <c r="AAO70" i="11"/>
  <c r="XJ70" i="11"/>
  <c r="XV70" i="11"/>
  <c r="YH70" i="11"/>
  <c r="YT70" i="11"/>
  <c r="ZF70" i="11"/>
  <c r="ZR70" i="11"/>
  <c r="AAD70" i="11"/>
  <c r="AAP70" i="11"/>
  <c r="XK70" i="11"/>
  <c r="XW70" i="11"/>
  <c r="YI70" i="11"/>
  <c r="YU70" i="11"/>
  <c r="ZG70" i="11"/>
  <c r="ZS70" i="11"/>
  <c r="AAE70" i="11"/>
  <c r="AAQ70" i="11"/>
  <c r="XQ70" i="11"/>
  <c r="YM70" i="11"/>
  <c r="ZI70" i="11"/>
  <c r="ZZ70" i="11"/>
  <c r="AAV70" i="11"/>
  <c r="XR70" i="11"/>
  <c r="YN70" i="11"/>
  <c r="ZJ70" i="11"/>
  <c r="AAF70" i="11"/>
  <c r="XX70" i="11"/>
  <c r="YO70" i="11"/>
  <c r="ZK70" i="11"/>
  <c r="AAG70" i="11"/>
  <c r="XY70" i="11"/>
  <c r="YP70" i="11"/>
  <c r="ZL70" i="11"/>
  <c r="AAH70" i="11"/>
  <c r="YA70" i="11"/>
  <c r="YW70" i="11"/>
  <c r="ZN70" i="11"/>
  <c r="AAJ70" i="11"/>
  <c r="XM70" i="11"/>
  <c r="YX70" i="11"/>
  <c r="ZY70" i="11"/>
  <c r="XN70" i="11"/>
  <c r="YY70" i="11"/>
  <c r="AAI70" i="11"/>
  <c r="XO70" i="11"/>
  <c r="YZ70" i="11"/>
  <c r="AAK70" i="11"/>
  <c r="XP70" i="11"/>
  <c r="ZA70" i="11"/>
  <c r="AAL70" i="11"/>
  <c r="XZ70" i="11"/>
  <c r="ZB70" i="11"/>
  <c r="AAR70" i="11"/>
  <c r="YL70" i="11"/>
  <c r="YV70" i="11"/>
  <c r="ZH70" i="11"/>
  <c r="ZM70" i="11"/>
  <c r="ZU70" i="11"/>
  <c r="ZW70" i="11"/>
  <c r="ZX70" i="11"/>
  <c r="AAS70" i="11"/>
  <c r="AAT70" i="11"/>
  <c r="XL70" i="11"/>
  <c r="AAU70" i="11"/>
  <c r="YB70" i="11"/>
  <c r="YC70" i="11"/>
  <c r="YD70" i="11"/>
  <c r="YJ70" i="11"/>
  <c r="YK70" i="11"/>
  <c r="ZT70" i="11"/>
  <c r="ZV70" i="11"/>
  <c r="TM70" i="11"/>
  <c r="TY70" i="11"/>
  <c r="UK70" i="11"/>
  <c r="UW70" i="11"/>
  <c r="VI70" i="11"/>
  <c r="VU70" i="11"/>
  <c r="WG70" i="11"/>
  <c r="WS70" i="11"/>
  <c r="XE70" i="11"/>
  <c r="TI70" i="11"/>
  <c r="TV70" i="11"/>
  <c r="UI70" i="11"/>
  <c r="UV70" i="11"/>
  <c r="VJ70" i="11"/>
  <c r="VW70" i="11"/>
  <c r="WJ70" i="11"/>
  <c r="WW70" i="11"/>
  <c r="TH70" i="11"/>
  <c r="TW70" i="11"/>
  <c r="UL70" i="11"/>
  <c r="UZ70" i="11"/>
  <c r="VN70" i="11"/>
  <c r="WB70" i="11"/>
  <c r="WP70" i="11"/>
  <c r="XD70" i="11"/>
  <c r="TJ70" i="11"/>
  <c r="TX70" i="11"/>
  <c r="UM70" i="11"/>
  <c r="VA70" i="11"/>
  <c r="VO70" i="11"/>
  <c r="WC70" i="11"/>
  <c r="WQ70" i="11"/>
  <c r="XF70" i="11"/>
  <c r="TK70" i="11"/>
  <c r="TZ70" i="11"/>
  <c r="UN70" i="11"/>
  <c r="VB70" i="11"/>
  <c r="VP70" i="11"/>
  <c r="WD70" i="11"/>
  <c r="WR70" i="11"/>
  <c r="TL70" i="11"/>
  <c r="UA70" i="11"/>
  <c r="UO70" i="11"/>
  <c r="VC70" i="11"/>
  <c r="VQ70" i="11"/>
  <c r="WE70" i="11"/>
  <c r="WT70" i="11"/>
  <c r="TN70" i="11"/>
  <c r="UB70" i="11"/>
  <c r="UP70" i="11"/>
  <c r="VD70" i="11"/>
  <c r="VR70" i="11"/>
  <c r="WF70" i="11"/>
  <c r="WU70" i="11"/>
  <c r="TO70" i="11"/>
  <c r="UC70" i="11"/>
  <c r="UQ70" i="11"/>
  <c r="VE70" i="11"/>
  <c r="VS70" i="11"/>
  <c r="WH70" i="11"/>
  <c r="WV70" i="11"/>
  <c r="UD70" i="11"/>
  <c r="VF70" i="11"/>
  <c r="WI70" i="11"/>
  <c r="UE70" i="11"/>
  <c r="VG70" i="11"/>
  <c r="WK70" i="11"/>
  <c r="UF70" i="11"/>
  <c r="VH70" i="11"/>
  <c r="WL70" i="11"/>
  <c r="UG70" i="11"/>
  <c r="VK70" i="11"/>
  <c r="WM70" i="11"/>
  <c r="UH70" i="11"/>
  <c r="VL70" i="11"/>
  <c r="WN70" i="11"/>
  <c r="TG70" i="11"/>
  <c r="UJ70" i="11"/>
  <c r="VM70" i="11"/>
  <c r="WO70" i="11"/>
  <c r="TP70" i="11"/>
  <c r="VT70" i="11"/>
  <c r="TQ70" i="11"/>
  <c r="VV70" i="11"/>
  <c r="TR70" i="11"/>
  <c r="VX70" i="11"/>
  <c r="TS70" i="11"/>
  <c r="VY70" i="11"/>
  <c r="TT70" i="11"/>
  <c r="VZ70" i="11"/>
  <c r="UR70" i="11"/>
  <c r="WX70" i="11"/>
  <c r="WA70" i="11"/>
  <c r="WY70" i="11"/>
  <c r="WZ70" i="11"/>
  <c r="XA70" i="11"/>
  <c r="XB70" i="11"/>
  <c r="XC70" i="11"/>
  <c r="TU70" i="11"/>
  <c r="US70" i="11"/>
  <c r="OW70" i="11"/>
  <c r="PI70" i="11"/>
  <c r="PU70" i="11"/>
  <c r="QG70" i="11"/>
  <c r="QS70" i="11"/>
  <c r="RE70" i="11"/>
  <c r="RQ70" i="11"/>
  <c r="SC70" i="11"/>
  <c r="SO70" i="11"/>
  <c r="TA70" i="11"/>
  <c r="UT70" i="11"/>
  <c r="OX70" i="11"/>
  <c r="PJ70" i="11"/>
  <c r="PV70" i="11"/>
  <c r="QH70" i="11"/>
  <c r="QT70" i="11"/>
  <c r="RF70" i="11"/>
  <c r="RR70" i="11"/>
  <c r="SD70" i="11"/>
  <c r="SP70" i="11"/>
  <c r="TB70" i="11"/>
  <c r="UU70" i="11"/>
  <c r="OY70" i="11"/>
  <c r="PK70" i="11"/>
  <c r="PW70" i="11"/>
  <c r="QI70" i="11"/>
  <c r="QU70" i="11"/>
  <c r="RG70" i="11"/>
  <c r="RS70" i="11"/>
  <c r="SE70" i="11"/>
  <c r="SQ70" i="11"/>
  <c r="TC70" i="11"/>
  <c r="UX70" i="11"/>
  <c r="ON70" i="11"/>
  <c r="OZ70" i="11"/>
  <c r="PL70" i="11"/>
  <c r="PX70" i="11"/>
  <c r="QJ70" i="11"/>
  <c r="QV70" i="11"/>
  <c r="RH70" i="11"/>
  <c r="RT70" i="11"/>
  <c r="SF70" i="11"/>
  <c r="SR70" i="11"/>
  <c r="TD70" i="11"/>
  <c r="OP70" i="11"/>
  <c r="PB70" i="11"/>
  <c r="PN70" i="11"/>
  <c r="PZ70" i="11"/>
  <c r="QL70" i="11"/>
  <c r="QX70" i="11"/>
  <c r="RJ70" i="11"/>
  <c r="RV70" i="11"/>
  <c r="SH70" i="11"/>
  <c r="ST70" i="11"/>
  <c r="TF70" i="11"/>
  <c r="UY70" i="11"/>
  <c r="OR70" i="11"/>
  <c r="PM70" i="11"/>
  <c r="QE70" i="11"/>
  <c r="RA70" i="11"/>
  <c r="RW70" i="11"/>
  <c r="SN70" i="11"/>
  <c r="OS70" i="11"/>
  <c r="PO70" i="11"/>
  <c r="QF70" i="11"/>
  <c r="RB70" i="11"/>
  <c r="RX70" i="11"/>
  <c r="SS70" i="11"/>
  <c r="OT70" i="11"/>
  <c r="PP70" i="11"/>
  <c r="QK70" i="11"/>
  <c r="RC70" i="11"/>
  <c r="RY70" i="11"/>
  <c r="SU70" i="11"/>
  <c r="OU70" i="11"/>
  <c r="PQ70" i="11"/>
  <c r="QM70" i="11"/>
  <c r="RD70" i="11"/>
  <c r="RZ70" i="11"/>
  <c r="SV70" i="11"/>
  <c r="OV70" i="11"/>
  <c r="PR70" i="11"/>
  <c r="QN70" i="11"/>
  <c r="RI70" i="11"/>
  <c r="SA70" i="11"/>
  <c r="SW70" i="11"/>
  <c r="PA70" i="11"/>
  <c r="PS70" i="11"/>
  <c r="QO70" i="11"/>
  <c r="RK70" i="11"/>
  <c r="SB70" i="11"/>
  <c r="SX70" i="11"/>
  <c r="PG70" i="11"/>
  <c r="QY70" i="11"/>
  <c r="SL70" i="11"/>
  <c r="QD70" i="11"/>
  <c r="PH70" i="11"/>
  <c r="QZ70" i="11"/>
  <c r="SM70" i="11"/>
  <c r="RO70" i="11"/>
  <c r="OQ70" i="11"/>
  <c r="SJ70" i="11"/>
  <c r="PT70" i="11"/>
  <c r="RL70" i="11"/>
  <c r="SY70" i="11"/>
  <c r="RU70" i="11"/>
  <c r="PY70" i="11"/>
  <c r="RM70" i="11"/>
  <c r="SZ70" i="11"/>
  <c r="QP70" i="11"/>
  <c r="QQ70" i="11"/>
  <c r="PE70" i="11"/>
  <c r="PF70" i="11"/>
  <c r="QA70" i="11"/>
  <c r="RN70" i="11"/>
  <c r="TE70" i="11"/>
  <c r="QB70" i="11"/>
  <c r="SG70" i="11"/>
  <c r="SI70" i="11"/>
  <c r="QR70" i="11"/>
  <c r="SK70" i="11"/>
  <c r="OO70" i="11"/>
  <c r="QC70" i="11"/>
  <c r="RP70" i="11"/>
  <c r="PC70" i="11"/>
  <c r="PD70" i="11"/>
  <c r="QW70" i="11"/>
  <c r="AAW44" i="11"/>
  <c r="AAX44" i="11"/>
  <c r="AAY44" i="11"/>
  <c r="ABA44" i="11"/>
  <c r="AAZ44" i="11"/>
  <c r="ABB44" i="11"/>
  <c r="ABC44" i="11"/>
  <c r="ABD44" i="11"/>
  <c r="XN44" i="11"/>
  <c r="XZ44" i="11"/>
  <c r="YL44" i="11"/>
  <c r="YX44" i="11"/>
  <c r="ZJ44" i="11"/>
  <c r="ZV44" i="11"/>
  <c r="AAH44" i="11"/>
  <c r="AAT44" i="11"/>
  <c r="XO44" i="11"/>
  <c r="YA44" i="11"/>
  <c r="YM44" i="11"/>
  <c r="YY44" i="11"/>
  <c r="ZK44" i="11"/>
  <c r="ZW44" i="11"/>
  <c r="AAI44" i="11"/>
  <c r="AAU44" i="11"/>
  <c r="XQ44" i="11"/>
  <c r="YC44" i="11"/>
  <c r="YO44" i="11"/>
  <c r="ZA44" i="11"/>
  <c r="ZM44" i="11"/>
  <c r="ZY44" i="11"/>
  <c r="AAK44" i="11"/>
  <c r="XR44" i="11"/>
  <c r="YD44" i="11"/>
  <c r="YP44" i="11"/>
  <c r="ZB44" i="11"/>
  <c r="ZN44" i="11"/>
  <c r="ZZ44" i="11"/>
  <c r="AAL44" i="11"/>
  <c r="XT44" i="11"/>
  <c r="YJ44" i="11"/>
  <c r="ZD44" i="11"/>
  <c r="ZT44" i="11"/>
  <c r="AAN44" i="11"/>
  <c r="XU44" i="11"/>
  <c r="YK44" i="11"/>
  <c r="ZE44" i="11"/>
  <c r="ZU44" i="11"/>
  <c r="AAO44" i="11"/>
  <c r="XV44" i="11"/>
  <c r="YN44" i="11"/>
  <c r="ZF44" i="11"/>
  <c r="ZX44" i="11"/>
  <c r="AAP44" i="11"/>
  <c r="XG44" i="11"/>
  <c r="XW44" i="11"/>
  <c r="YQ44" i="11"/>
  <c r="ZG44" i="11"/>
  <c r="AAA44" i="11"/>
  <c r="AAQ44" i="11"/>
  <c r="XH44" i="11"/>
  <c r="XX44" i="11"/>
  <c r="YR44" i="11"/>
  <c r="ZH44" i="11"/>
  <c r="AAB44" i="11"/>
  <c r="AAR44" i="11"/>
  <c r="XK44" i="11"/>
  <c r="YS44" i="11"/>
  <c r="ZR44" i="11"/>
  <c r="XL44" i="11"/>
  <c r="YT44" i="11"/>
  <c r="ZS44" i="11"/>
  <c r="XM44" i="11"/>
  <c r="YU44" i="11"/>
  <c r="AAC44" i="11"/>
  <c r="XP44" i="11"/>
  <c r="YV44" i="11"/>
  <c r="AAD44" i="11"/>
  <c r="XS44" i="11"/>
  <c r="YW44" i="11"/>
  <c r="AAE44" i="11"/>
  <c r="YG44" i="11"/>
  <c r="AAJ44" i="11"/>
  <c r="YH44" i="11"/>
  <c r="AAM44" i="11"/>
  <c r="YI44" i="11"/>
  <c r="AAS44" i="11"/>
  <c r="YZ44" i="11"/>
  <c r="AAV44" i="11"/>
  <c r="ZC44" i="11"/>
  <c r="ZI44" i="11"/>
  <c r="ZL44" i="11"/>
  <c r="ZO44" i="11"/>
  <c r="ZP44" i="11"/>
  <c r="AAF44" i="11"/>
  <c r="YF44" i="11"/>
  <c r="ZQ44" i="11"/>
  <c r="AAG44" i="11"/>
  <c r="XJ44" i="11"/>
  <c r="XY44" i="11"/>
  <c r="YB44" i="11"/>
  <c r="YE44" i="11"/>
  <c r="XI44" i="11"/>
  <c r="TP44" i="11"/>
  <c r="UB44" i="11"/>
  <c r="UN44" i="11"/>
  <c r="TQ44" i="11"/>
  <c r="UC44" i="11"/>
  <c r="UO44" i="11"/>
  <c r="TK44" i="11"/>
  <c r="TY44" i="11"/>
  <c r="UM44" i="11"/>
  <c r="VA44" i="11"/>
  <c r="VM44" i="11"/>
  <c r="VY44" i="11"/>
  <c r="WK44" i="11"/>
  <c r="WW44" i="11"/>
  <c r="TL44" i="11"/>
  <c r="TZ44" i="11"/>
  <c r="UP44" i="11"/>
  <c r="VB44" i="11"/>
  <c r="VN44" i="11"/>
  <c r="VZ44" i="11"/>
  <c r="WL44" i="11"/>
  <c r="WX44" i="11"/>
  <c r="TM44" i="11"/>
  <c r="UA44" i="11"/>
  <c r="UQ44" i="11"/>
  <c r="VC44" i="11"/>
  <c r="VO44" i="11"/>
  <c r="WA44" i="11"/>
  <c r="WM44" i="11"/>
  <c r="WY44" i="11"/>
  <c r="TN44" i="11"/>
  <c r="UD44" i="11"/>
  <c r="UR44" i="11"/>
  <c r="VD44" i="11"/>
  <c r="VP44" i="11"/>
  <c r="WB44" i="11"/>
  <c r="WN44" i="11"/>
  <c r="WZ44" i="11"/>
  <c r="TR44" i="11"/>
  <c r="UJ44" i="11"/>
  <c r="VF44" i="11"/>
  <c r="VV44" i="11"/>
  <c r="WP44" i="11"/>
  <c r="XF44" i="11"/>
  <c r="TS44" i="11"/>
  <c r="UK44" i="11"/>
  <c r="VG44" i="11"/>
  <c r="VW44" i="11"/>
  <c r="WQ44" i="11"/>
  <c r="TT44" i="11"/>
  <c r="UL44" i="11"/>
  <c r="VH44" i="11"/>
  <c r="VX44" i="11"/>
  <c r="WR44" i="11"/>
  <c r="TU44" i="11"/>
  <c r="US44" i="11"/>
  <c r="VI44" i="11"/>
  <c r="WC44" i="11"/>
  <c r="WS44" i="11"/>
  <c r="TW44" i="11"/>
  <c r="UU44" i="11"/>
  <c r="VK44" i="11"/>
  <c r="WE44" i="11"/>
  <c r="WU44" i="11"/>
  <c r="TI44" i="11"/>
  <c r="UW44" i="11"/>
  <c r="WD44" i="11"/>
  <c r="XD44" i="11"/>
  <c r="TJ44" i="11"/>
  <c r="UX44" i="11"/>
  <c r="WF44" i="11"/>
  <c r="XE44" i="11"/>
  <c r="TO44" i="11"/>
  <c r="UY44" i="11"/>
  <c r="WG44" i="11"/>
  <c r="TV44" i="11"/>
  <c r="UZ44" i="11"/>
  <c r="WH44" i="11"/>
  <c r="TX44" i="11"/>
  <c r="VE44" i="11"/>
  <c r="WI44" i="11"/>
  <c r="UE44" i="11"/>
  <c r="VJ44" i="11"/>
  <c r="WJ44" i="11"/>
  <c r="UF44" i="11"/>
  <c r="WO44" i="11"/>
  <c r="UG44" i="11"/>
  <c r="WT44" i="11"/>
  <c r="UH44" i="11"/>
  <c r="WV44" i="11"/>
  <c r="UI44" i="11"/>
  <c r="XA44" i="11"/>
  <c r="UT44" i="11"/>
  <c r="XB44" i="11"/>
  <c r="UV44" i="11"/>
  <c r="XC44" i="11"/>
  <c r="VL44" i="11"/>
  <c r="VQ44" i="11"/>
  <c r="VR44" i="11"/>
  <c r="VS44" i="11"/>
  <c r="VT44" i="11"/>
  <c r="VU44" i="11"/>
  <c r="OY44" i="11"/>
  <c r="PK44" i="11"/>
  <c r="PW44" i="11"/>
  <c r="QI44" i="11"/>
  <c r="QU44" i="11"/>
  <c r="RG44" i="11"/>
  <c r="RS44" i="11"/>
  <c r="SE44" i="11"/>
  <c r="SQ44" i="11"/>
  <c r="TC44" i="11"/>
  <c r="ON44" i="11"/>
  <c r="OZ44" i="11"/>
  <c r="PL44" i="11"/>
  <c r="PX44" i="11"/>
  <c r="QJ44" i="11"/>
  <c r="QV44" i="11"/>
  <c r="RH44" i="11"/>
  <c r="RT44" i="11"/>
  <c r="SF44" i="11"/>
  <c r="SR44" i="11"/>
  <c r="TD44" i="11"/>
  <c r="OO44" i="11"/>
  <c r="PA44" i="11"/>
  <c r="PM44" i="11"/>
  <c r="PY44" i="11"/>
  <c r="QK44" i="11"/>
  <c r="QW44" i="11"/>
  <c r="RI44" i="11"/>
  <c r="RU44" i="11"/>
  <c r="SG44" i="11"/>
  <c r="SS44" i="11"/>
  <c r="TE44" i="11"/>
  <c r="OP44" i="11"/>
  <c r="PB44" i="11"/>
  <c r="PN44" i="11"/>
  <c r="PZ44" i="11"/>
  <c r="QL44" i="11"/>
  <c r="QX44" i="11"/>
  <c r="RJ44" i="11"/>
  <c r="RV44" i="11"/>
  <c r="SH44" i="11"/>
  <c r="ST44" i="11"/>
  <c r="TF44" i="11"/>
  <c r="OQ44" i="11"/>
  <c r="PC44" i="11"/>
  <c r="PO44" i="11"/>
  <c r="QA44" i="11"/>
  <c r="QM44" i="11"/>
  <c r="QY44" i="11"/>
  <c r="RK44" i="11"/>
  <c r="RW44" i="11"/>
  <c r="SI44" i="11"/>
  <c r="SU44" i="11"/>
  <c r="OX44" i="11"/>
  <c r="PT44" i="11"/>
  <c r="QP44" i="11"/>
  <c r="RL44" i="11"/>
  <c r="SC44" i="11"/>
  <c r="SY44" i="11"/>
  <c r="PD44" i="11"/>
  <c r="PU44" i="11"/>
  <c r="QQ44" i="11"/>
  <c r="RM44" i="11"/>
  <c r="SD44" i="11"/>
  <c r="SZ44" i="11"/>
  <c r="PE44" i="11"/>
  <c r="PV44" i="11"/>
  <c r="QR44" i="11"/>
  <c r="RN44" i="11"/>
  <c r="SJ44" i="11"/>
  <c r="TA44" i="11"/>
  <c r="TG44" i="11"/>
  <c r="PF44" i="11"/>
  <c r="QB44" i="11"/>
  <c r="QS44" i="11"/>
  <c r="RO44" i="11"/>
  <c r="SK44" i="11"/>
  <c r="TB44" i="11"/>
  <c r="PH44" i="11"/>
  <c r="QD44" i="11"/>
  <c r="QZ44" i="11"/>
  <c r="RQ44" i="11"/>
  <c r="SM44" i="11"/>
  <c r="TH44" i="11"/>
  <c r="OR44" i="11"/>
  <c r="PS44" i="11"/>
  <c r="RD44" i="11"/>
  <c r="SO44" i="11"/>
  <c r="OS44" i="11"/>
  <c r="QC44" i="11"/>
  <c r="RE44" i="11"/>
  <c r="SP44" i="11"/>
  <c r="OT44" i="11"/>
  <c r="QE44" i="11"/>
  <c r="RF44" i="11"/>
  <c r="SV44" i="11"/>
  <c r="QN44" i="11"/>
  <c r="OU44" i="11"/>
  <c r="QF44" i="11"/>
  <c r="RP44" i="11"/>
  <c r="SW44" i="11"/>
  <c r="RY44" i="11"/>
  <c r="OV44" i="11"/>
  <c r="QG44" i="11"/>
  <c r="RR44" i="11"/>
  <c r="SX44" i="11"/>
  <c r="OW44" i="11"/>
  <c r="QH44" i="11"/>
  <c r="RX44" i="11"/>
  <c r="PG44" i="11"/>
  <c r="QT44" i="11"/>
  <c r="QO44" i="11"/>
  <c r="RA44" i="11"/>
  <c r="PP44" i="11"/>
  <c r="PQ44" i="11"/>
  <c r="RB44" i="11"/>
  <c r="RC44" i="11"/>
  <c r="SA44" i="11"/>
  <c r="SL44" i="11"/>
  <c r="PR44" i="11"/>
  <c r="RZ44" i="11"/>
  <c r="PJ44" i="11"/>
  <c r="SN44" i="11"/>
  <c r="PI44" i="11"/>
  <c r="SB44" i="11"/>
  <c r="AAW110" i="11"/>
  <c r="AAX110" i="11"/>
  <c r="AAY110" i="11"/>
  <c r="AAZ110" i="11"/>
  <c r="ABA110" i="11"/>
  <c r="ABB110" i="11"/>
  <c r="ABC110" i="11"/>
  <c r="ABD110" i="11"/>
  <c r="XR110" i="11"/>
  <c r="YD110" i="11"/>
  <c r="YP110" i="11"/>
  <c r="ZB110" i="11"/>
  <c r="ZN110" i="11"/>
  <c r="ZZ110" i="11"/>
  <c r="AAL110" i="11"/>
  <c r="XG110" i="11"/>
  <c r="XS110" i="11"/>
  <c r="YE110" i="11"/>
  <c r="YQ110" i="11"/>
  <c r="ZC110" i="11"/>
  <c r="ZO110" i="11"/>
  <c r="AAA110" i="11"/>
  <c r="AAM110" i="11"/>
  <c r="XH110" i="11"/>
  <c r="XT110" i="11"/>
  <c r="YF110" i="11"/>
  <c r="YR110" i="11"/>
  <c r="ZD110" i="11"/>
  <c r="ZP110" i="11"/>
  <c r="AAB110" i="11"/>
  <c r="AAN110" i="11"/>
  <c r="XI110" i="11"/>
  <c r="XU110" i="11"/>
  <c r="YG110" i="11"/>
  <c r="YS110" i="11"/>
  <c r="ZE110" i="11"/>
  <c r="ZQ110" i="11"/>
  <c r="AAC110" i="11"/>
  <c r="AAO110" i="11"/>
  <c r="XJ110" i="11"/>
  <c r="XV110" i="11"/>
  <c r="YH110" i="11"/>
  <c r="YT110" i="11"/>
  <c r="ZF110" i="11"/>
  <c r="ZR110" i="11"/>
  <c r="AAD110" i="11"/>
  <c r="AAP110" i="11"/>
  <c r="XW110" i="11"/>
  <c r="YN110" i="11"/>
  <c r="ZJ110" i="11"/>
  <c r="AAF110" i="11"/>
  <c r="XX110" i="11"/>
  <c r="YO110" i="11"/>
  <c r="ZK110" i="11"/>
  <c r="AAG110" i="11"/>
  <c r="XZ110" i="11"/>
  <c r="YV110" i="11"/>
  <c r="ZM110" i="11"/>
  <c r="AAI110" i="11"/>
  <c r="XQ110" i="11"/>
  <c r="YX110" i="11"/>
  <c r="ZW110" i="11"/>
  <c r="AAV110" i="11"/>
  <c r="XY110" i="11"/>
  <c r="YY110" i="11"/>
  <c r="ZX110" i="11"/>
  <c r="YA110" i="11"/>
  <c r="YZ110" i="11"/>
  <c r="ZY110" i="11"/>
  <c r="YB110" i="11"/>
  <c r="ZA110" i="11"/>
  <c r="AAE110" i="11"/>
  <c r="YI110" i="11"/>
  <c r="ZH110" i="11"/>
  <c r="AAJ110" i="11"/>
  <c r="YM110" i="11"/>
  <c r="AAQ110" i="11"/>
  <c r="YU110" i="11"/>
  <c r="AAR110" i="11"/>
  <c r="XK110" i="11"/>
  <c r="YW110" i="11"/>
  <c r="AAS110" i="11"/>
  <c r="XL110" i="11"/>
  <c r="ZG110" i="11"/>
  <c r="AAT110" i="11"/>
  <c r="ZL110" i="11"/>
  <c r="ZS110" i="11"/>
  <c r="ZT110" i="11"/>
  <c r="XM110" i="11"/>
  <c r="ZU110" i="11"/>
  <c r="XO110" i="11"/>
  <c r="AAH110" i="11"/>
  <c r="XN110" i="11"/>
  <c r="XP110" i="11"/>
  <c r="YC110" i="11"/>
  <c r="YJ110" i="11"/>
  <c r="YK110" i="11"/>
  <c r="TL110" i="11"/>
  <c r="TX110" i="11"/>
  <c r="UJ110" i="11"/>
  <c r="UV110" i="11"/>
  <c r="VH110" i="11"/>
  <c r="VT110" i="11"/>
  <c r="WF110" i="11"/>
  <c r="WR110" i="11"/>
  <c r="XD110" i="11"/>
  <c r="YL110" i="11"/>
  <c r="ZI110" i="11"/>
  <c r="ZV110" i="11"/>
  <c r="TO110" i="11"/>
  <c r="UA110" i="11"/>
  <c r="UM110" i="11"/>
  <c r="UY110" i="11"/>
  <c r="VK110" i="11"/>
  <c r="VW110" i="11"/>
  <c r="WI110" i="11"/>
  <c r="WU110" i="11"/>
  <c r="AAK110" i="11"/>
  <c r="AAU110" i="11"/>
  <c r="TS110" i="11"/>
  <c r="UG110" i="11"/>
  <c r="UU110" i="11"/>
  <c r="VJ110" i="11"/>
  <c r="VY110" i="11"/>
  <c r="WM110" i="11"/>
  <c r="XA110" i="11"/>
  <c r="TT110" i="11"/>
  <c r="UH110" i="11"/>
  <c r="UW110" i="11"/>
  <c r="VL110" i="11"/>
  <c r="VZ110" i="11"/>
  <c r="WN110" i="11"/>
  <c r="XB110" i="11"/>
  <c r="TG110" i="11"/>
  <c r="TU110" i="11"/>
  <c r="UI110" i="11"/>
  <c r="UX110" i="11"/>
  <c r="VM110" i="11"/>
  <c r="WA110" i="11"/>
  <c r="WO110" i="11"/>
  <c r="XC110" i="11"/>
  <c r="TH110" i="11"/>
  <c r="TV110" i="11"/>
  <c r="UK110" i="11"/>
  <c r="UZ110" i="11"/>
  <c r="VN110" i="11"/>
  <c r="WB110" i="11"/>
  <c r="WP110" i="11"/>
  <c r="XE110" i="11"/>
  <c r="TI110" i="11"/>
  <c r="TW110" i="11"/>
  <c r="UL110" i="11"/>
  <c r="VA110" i="11"/>
  <c r="VO110" i="11"/>
  <c r="WC110" i="11"/>
  <c r="WQ110" i="11"/>
  <c r="XF110" i="11"/>
  <c r="TK110" i="11"/>
  <c r="TZ110" i="11"/>
  <c r="UO110" i="11"/>
  <c r="VC110" i="11"/>
  <c r="VQ110" i="11"/>
  <c r="WE110" i="11"/>
  <c r="WT110" i="11"/>
  <c r="TJ110" i="11"/>
  <c r="UN110" i="11"/>
  <c r="VP110" i="11"/>
  <c r="WS110" i="11"/>
  <c r="TM110" i="11"/>
  <c r="UP110" i="11"/>
  <c r="VR110" i="11"/>
  <c r="WV110" i="11"/>
  <c r="TN110" i="11"/>
  <c r="UQ110" i="11"/>
  <c r="VS110" i="11"/>
  <c r="WW110" i="11"/>
  <c r="TP110" i="11"/>
  <c r="UR110" i="11"/>
  <c r="VU110" i="11"/>
  <c r="WX110" i="11"/>
  <c r="TQ110" i="11"/>
  <c r="US110" i="11"/>
  <c r="VV110" i="11"/>
  <c r="WY110" i="11"/>
  <c r="TR110" i="11"/>
  <c r="UT110" i="11"/>
  <c r="VX110" i="11"/>
  <c r="WZ110" i="11"/>
  <c r="TY110" i="11"/>
  <c r="WD110" i="11"/>
  <c r="UB110" i="11"/>
  <c r="WG110" i="11"/>
  <c r="UC110" i="11"/>
  <c r="WH110" i="11"/>
  <c r="UD110" i="11"/>
  <c r="WJ110" i="11"/>
  <c r="UE110" i="11"/>
  <c r="WK110" i="11"/>
  <c r="VB110" i="11"/>
  <c r="UF110" i="11"/>
  <c r="VD110" i="11"/>
  <c r="OP110" i="11"/>
  <c r="PB110" i="11"/>
  <c r="PN110" i="11"/>
  <c r="PZ110" i="11"/>
  <c r="QL110" i="11"/>
  <c r="QX110" i="11"/>
  <c r="RJ110" i="11"/>
  <c r="RV110" i="11"/>
  <c r="SH110" i="11"/>
  <c r="ST110" i="11"/>
  <c r="TF110" i="11"/>
  <c r="VE110" i="11"/>
  <c r="OQ110" i="11"/>
  <c r="PC110" i="11"/>
  <c r="PO110" i="11"/>
  <c r="QA110" i="11"/>
  <c r="QM110" i="11"/>
  <c r="QY110" i="11"/>
  <c r="RK110" i="11"/>
  <c r="RW110" i="11"/>
  <c r="SI110" i="11"/>
  <c r="SU110" i="11"/>
  <c r="VF110" i="11"/>
  <c r="OR110" i="11"/>
  <c r="PD110" i="11"/>
  <c r="PP110" i="11"/>
  <c r="QB110" i="11"/>
  <c r="QN110" i="11"/>
  <c r="QZ110" i="11"/>
  <c r="RL110" i="11"/>
  <c r="RX110" i="11"/>
  <c r="SJ110" i="11"/>
  <c r="SV110" i="11"/>
  <c r="PF110" i="11"/>
  <c r="QP110" i="11"/>
  <c r="RZ110" i="11"/>
  <c r="SX110" i="11"/>
  <c r="WL110" i="11"/>
  <c r="VG110" i="11"/>
  <c r="OS110" i="11"/>
  <c r="PE110" i="11"/>
  <c r="PQ110" i="11"/>
  <c r="QC110" i="11"/>
  <c r="QO110" i="11"/>
  <c r="RA110" i="11"/>
  <c r="RM110" i="11"/>
  <c r="RY110" i="11"/>
  <c r="SK110" i="11"/>
  <c r="SW110" i="11"/>
  <c r="OT110" i="11"/>
  <c r="QD110" i="11"/>
  <c r="RB110" i="11"/>
  <c r="SL110" i="11"/>
  <c r="VI110" i="11"/>
  <c r="PR110" i="11"/>
  <c r="RN110" i="11"/>
  <c r="PA110" i="11"/>
  <c r="PW110" i="11"/>
  <c r="QS110" i="11"/>
  <c r="RO110" i="11"/>
  <c r="SF110" i="11"/>
  <c r="TB110" i="11"/>
  <c r="SA110" i="11"/>
  <c r="SB110" i="11"/>
  <c r="RG110" i="11"/>
  <c r="PG110" i="11"/>
  <c r="PX110" i="11"/>
  <c r="QT110" i="11"/>
  <c r="RP110" i="11"/>
  <c r="SG110" i="11"/>
  <c r="TC110" i="11"/>
  <c r="PK110" i="11"/>
  <c r="RC110" i="11"/>
  <c r="SR110" i="11"/>
  <c r="OW110" i="11"/>
  <c r="OX110" i="11"/>
  <c r="OY110" i="11"/>
  <c r="SD110" i="11"/>
  <c r="OZ110" i="11"/>
  <c r="TA110" i="11"/>
  <c r="PH110" i="11"/>
  <c r="PY110" i="11"/>
  <c r="QU110" i="11"/>
  <c r="RQ110" i="11"/>
  <c r="SM110" i="11"/>
  <c r="TD110" i="11"/>
  <c r="QI110" i="11"/>
  <c r="RF110" i="11"/>
  <c r="SC110" i="11"/>
  <c r="SZ110" i="11"/>
  <c r="PI110" i="11"/>
  <c r="QE110" i="11"/>
  <c r="QV110" i="11"/>
  <c r="RR110" i="11"/>
  <c r="SN110" i="11"/>
  <c r="TE110" i="11"/>
  <c r="QG110" i="11"/>
  <c r="SP110" i="11"/>
  <c r="RE110" i="11"/>
  <c r="QJ110" i="11"/>
  <c r="QK110" i="11"/>
  <c r="QQ110" i="11"/>
  <c r="PV110" i="11"/>
  <c r="RI110" i="11"/>
  <c r="ON110" i="11"/>
  <c r="PJ110" i="11"/>
  <c r="QF110" i="11"/>
  <c r="QW110" i="11"/>
  <c r="RS110" i="11"/>
  <c r="SO110" i="11"/>
  <c r="OO110" i="11"/>
  <c r="RT110" i="11"/>
  <c r="PM110" i="11"/>
  <c r="SS110" i="11"/>
  <c r="PT110" i="11"/>
  <c r="RH110" i="11"/>
  <c r="SE110" i="11"/>
  <c r="OU110" i="11"/>
  <c r="PL110" i="11"/>
  <c r="QH110" i="11"/>
  <c r="RD110" i="11"/>
  <c r="RU110" i="11"/>
  <c r="SQ110" i="11"/>
  <c r="OV110" i="11"/>
  <c r="PS110" i="11"/>
  <c r="SY110" i="11"/>
  <c r="PU110" i="11"/>
  <c r="QR110" i="11"/>
  <c r="AAW113" i="11"/>
  <c r="AAX113" i="11"/>
  <c r="AAY113" i="11"/>
  <c r="AAZ113" i="11"/>
  <c r="ABA113" i="11"/>
  <c r="ABB113" i="11"/>
  <c r="ABC113" i="11"/>
  <c r="ABD113" i="11"/>
  <c r="XL113" i="11"/>
  <c r="XX113" i="11"/>
  <c r="YJ113" i="11"/>
  <c r="YV113" i="11"/>
  <c r="ZH113" i="11"/>
  <c r="ZT113" i="11"/>
  <c r="AAF113" i="11"/>
  <c r="AAR113" i="11"/>
  <c r="XM113" i="11"/>
  <c r="XY113" i="11"/>
  <c r="YK113" i="11"/>
  <c r="YW113" i="11"/>
  <c r="ZI113" i="11"/>
  <c r="ZU113" i="11"/>
  <c r="AAG113" i="11"/>
  <c r="AAS113" i="11"/>
  <c r="XN113" i="11"/>
  <c r="XZ113" i="11"/>
  <c r="YL113" i="11"/>
  <c r="YX113" i="11"/>
  <c r="ZJ113" i="11"/>
  <c r="ZV113" i="11"/>
  <c r="AAH113" i="11"/>
  <c r="AAT113" i="11"/>
  <c r="XO113" i="11"/>
  <c r="YA113" i="11"/>
  <c r="YM113" i="11"/>
  <c r="YY113" i="11"/>
  <c r="ZK113" i="11"/>
  <c r="ZW113" i="11"/>
  <c r="AAI113" i="11"/>
  <c r="AAU113" i="11"/>
  <c r="XP113" i="11"/>
  <c r="YB113" i="11"/>
  <c r="YN113" i="11"/>
  <c r="YZ113" i="11"/>
  <c r="ZL113" i="11"/>
  <c r="ZX113" i="11"/>
  <c r="AAJ113" i="11"/>
  <c r="AAV113" i="11"/>
  <c r="XG113" i="11"/>
  <c r="XV113" i="11"/>
  <c r="YR113" i="11"/>
  <c r="ZN113" i="11"/>
  <c r="AAE113" i="11"/>
  <c r="XW113" i="11"/>
  <c r="YS113" i="11"/>
  <c r="ZO113" i="11"/>
  <c r="AAK113" i="11"/>
  <c r="YC113" i="11"/>
  <c r="YT113" i="11"/>
  <c r="ZP113" i="11"/>
  <c r="AAL113" i="11"/>
  <c r="XH113" i="11"/>
  <c r="YD113" i="11"/>
  <c r="YU113" i="11"/>
  <c r="ZQ113" i="11"/>
  <c r="AAM113" i="11"/>
  <c r="XJ113" i="11"/>
  <c r="YF113" i="11"/>
  <c r="ZB113" i="11"/>
  <c r="ZS113" i="11"/>
  <c r="AAO113" i="11"/>
  <c r="XU113" i="11"/>
  <c r="ZF113" i="11"/>
  <c r="AAQ113" i="11"/>
  <c r="YE113" i="11"/>
  <c r="ZG113" i="11"/>
  <c r="YG113" i="11"/>
  <c r="ZM113" i="11"/>
  <c r="YH113" i="11"/>
  <c r="ZR113" i="11"/>
  <c r="YO113" i="11"/>
  <c r="AAD113" i="11"/>
  <c r="YP113" i="11"/>
  <c r="AAN113" i="11"/>
  <c r="YQ113" i="11"/>
  <c r="AAP113" i="11"/>
  <c r="ZA113" i="11"/>
  <c r="XI113" i="11"/>
  <c r="ZD113" i="11"/>
  <c r="YI113" i="11"/>
  <c r="ZC113" i="11"/>
  <c r="ZE113" i="11"/>
  <c r="ZY113" i="11"/>
  <c r="ZZ113" i="11"/>
  <c r="AAA113" i="11"/>
  <c r="XK113" i="11"/>
  <c r="XQ113" i="11"/>
  <c r="XR113" i="11"/>
  <c r="XS113" i="11"/>
  <c r="XT113" i="11"/>
  <c r="TQ113" i="11"/>
  <c r="UC113" i="11"/>
  <c r="UO113" i="11"/>
  <c r="VA113" i="11"/>
  <c r="VM113" i="11"/>
  <c r="VY113" i="11"/>
  <c r="WK113" i="11"/>
  <c r="WW113" i="11"/>
  <c r="TR113" i="11"/>
  <c r="UD113" i="11"/>
  <c r="UP113" i="11"/>
  <c r="VB113" i="11"/>
  <c r="VN113" i="11"/>
  <c r="VZ113" i="11"/>
  <c r="WL113" i="11"/>
  <c r="WX113" i="11"/>
  <c r="TG113" i="11"/>
  <c r="TS113" i="11"/>
  <c r="UE113" i="11"/>
  <c r="UQ113" i="11"/>
  <c r="VC113" i="11"/>
  <c r="VO113" i="11"/>
  <c r="WA113" i="11"/>
  <c r="WM113" i="11"/>
  <c r="WY113" i="11"/>
  <c r="TH113" i="11"/>
  <c r="TT113" i="11"/>
  <c r="UF113" i="11"/>
  <c r="UR113" i="11"/>
  <c r="VD113" i="11"/>
  <c r="VP113" i="11"/>
  <c r="WB113" i="11"/>
  <c r="WN113" i="11"/>
  <c r="WZ113" i="11"/>
  <c r="TI113" i="11"/>
  <c r="TU113" i="11"/>
  <c r="UG113" i="11"/>
  <c r="US113" i="11"/>
  <c r="VE113" i="11"/>
  <c r="VQ113" i="11"/>
  <c r="WC113" i="11"/>
  <c r="WO113" i="11"/>
  <c r="XA113" i="11"/>
  <c r="AAB113" i="11"/>
  <c r="TK113" i="11"/>
  <c r="TW113" i="11"/>
  <c r="UI113" i="11"/>
  <c r="UU113" i="11"/>
  <c r="VG113" i="11"/>
  <c r="VS113" i="11"/>
  <c r="WE113" i="11"/>
  <c r="WQ113" i="11"/>
  <c r="XC113" i="11"/>
  <c r="TJ113" i="11"/>
  <c r="UH113" i="11"/>
  <c r="VF113" i="11"/>
  <c r="WD113" i="11"/>
  <c r="XB113" i="11"/>
  <c r="AAC113" i="11"/>
  <c r="TL113" i="11"/>
  <c r="UJ113" i="11"/>
  <c r="VH113" i="11"/>
  <c r="WF113" i="11"/>
  <c r="XD113" i="11"/>
  <c r="TM113" i="11"/>
  <c r="UK113" i="11"/>
  <c r="VI113" i="11"/>
  <c r="WG113" i="11"/>
  <c r="XE113" i="11"/>
  <c r="TN113" i="11"/>
  <c r="UL113" i="11"/>
  <c r="VJ113" i="11"/>
  <c r="WH113" i="11"/>
  <c r="XF113" i="11"/>
  <c r="TO113" i="11"/>
  <c r="UM113" i="11"/>
  <c r="VK113" i="11"/>
  <c r="WI113" i="11"/>
  <c r="TP113" i="11"/>
  <c r="UN113" i="11"/>
  <c r="VL113" i="11"/>
  <c r="WJ113" i="11"/>
  <c r="UT113" i="11"/>
  <c r="WP113" i="11"/>
  <c r="UV113" i="11"/>
  <c r="WR113" i="11"/>
  <c r="UW113" i="11"/>
  <c r="WS113" i="11"/>
  <c r="UX113" i="11"/>
  <c r="WT113" i="11"/>
  <c r="UY113" i="11"/>
  <c r="WU113" i="11"/>
  <c r="TV113" i="11"/>
  <c r="VR113" i="11"/>
  <c r="UZ113" i="11"/>
  <c r="VT113" i="11"/>
  <c r="OS113" i="11"/>
  <c r="PE113" i="11"/>
  <c r="PQ113" i="11"/>
  <c r="QC113" i="11"/>
  <c r="QO113" i="11"/>
  <c r="RA113" i="11"/>
  <c r="RM113" i="11"/>
  <c r="RY113" i="11"/>
  <c r="SK113" i="11"/>
  <c r="SW113" i="11"/>
  <c r="VU113" i="11"/>
  <c r="OT113" i="11"/>
  <c r="PF113" i="11"/>
  <c r="PR113" i="11"/>
  <c r="QD113" i="11"/>
  <c r="QP113" i="11"/>
  <c r="RB113" i="11"/>
  <c r="RN113" i="11"/>
  <c r="RZ113" i="11"/>
  <c r="SL113" i="11"/>
  <c r="SX113" i="11"/>
  <c r="VV113" i="11"/>
  <c r="OU113" i="11"/>
  <c r="PG113" i="11"/>
  <c r="PS113" i="11"/>
  <c r="QE113" i="11"/>
  <c r="QQ113" i="11"/>
  <c r="RC113" i="11"/>
  <c r="RO113" i="11"/>
  <c r="SA113" i="11"/>
  <c r="SM113" i="11"/>
  <c r="SY113" i="11"/>
  <c r="PU113" i="11"/>
  <c r="RE113" i="11"/>
  <c r="SC113" i="11"/>
  <c r="WV113" i="11"/>
  <c r="VW113" i="11"/>
  <c r="OV113" i="11"/>
  <c r="PH113" i="11"/>
  <c r="PT113" i="11"/>
  <c r="QF113" i="11"/>
  <c r="QR113" i="11"/>
  <c r="RD113" i="11"/>
  <c r="RP113" i="11"/>
  <c r="SB113" i="11"/>
  <c r="SN113" i="11"/>
  <c r="SZ113" i="11"/>
  <c r="PI113" i="11"/>
  <c r="QS113" i="11"/>
  <c r="RQ113" i="11"/>
  <c r="TA113" i="11"/>
  <c r="VX113" i="11"/>
  <c r="OW113" i="11"/>
  <c r="QG113" i="11"/>
  <c r="SO113" i="11"/>
  <c r="TZ113" i="11"/>
  <c r="PC113" i="11"/>
  <c r="PY113" i="11"/>
  <c r="QU113" i="11"/>
  <c r="RL113" i="11"/>
  <c r="SH113" i="11"/>
  <c r="TD113" i="11"/>
  <c r="PZ113" i="11"/>
  <c r="SI113" i="11"/>
  <c r="OX113" i="11"/>
  <c r="SU113" i="11"/>
  <c r="TX113" i="11"/>
  <c r="PA113" i="11"/>
  <c r="UA113" i="11"/>
  <c r="PD113" i="11"/>
  <c r="QV113" i="11"/>
  <c r="RR113" i="11"/>
  <c r="TE113" i="11"/>
  <c r="QI113" i="11"/>
  <c r="RX113" i="11"/>
  <c r="RH113" i="11"/>
  <c r="OZ113" i="11"/>
  <c r="SE113" i="11"/>
  <c r="PW113" i="11"/>
  <c r="QT113" i="11"/>
  <c r="UB113" i="11"/>
  <c r="ON113" i="11"/>
  <c r="PJ113" i="11"/>
  <c r="QA113" i="11"/>
  <c r="QW113" i="11"/>
  <c r="RS113" i="11"/>
  <c r="SJ113" i="11"/>
  <c r="TF113" i="11"/>
  <c r="SD113" i="11"/>
  <c r="OO113" i="11"/>
  <c r="PK113" i="11"/>
  <c r="QB113" i="11"/>
  <c r="QX113" i="11"/>
  <c r="RT113" i="11"/>
  <c r="SP113" i="11"/>
  <c r="PM113" i="11"/>
  <c r="RV113" i="11"/>
  <c r="QK113" i="11"/>
  <c r="QL113" i="11"/>
  <c r="PV113" i="11"/>
  <c r="QN113" i="11"/>
  <c r="TY113" i="11"/>
  <c r="PX113" i="11"/>
  <c r="TC113" i="11"/>
  <c r="OP113" i="11"/>
  <c r="PL113" i="11"/>
  <c r="QH113" i="11"/>
  <c r="QY113" i="11"/>
  <c r="RU113" i="11"/>
  <c r="SQ113" i="11"/>
  <c r="OQ113" i="11"/>
  <c r="QZ113" i="11"/>
  <c r="SR113" i="11"/>
  <c r="RG113" i="11"/>
  <c r="OY113" i="11"/>
  <c r="RI113" i="11"/>
  <c r="RJ113" i="11"/>
  <c r="TB113" i="11"/>
  <c r="RK113" i="11"/>
  <c r="OR113" i="11"/>
  <c r="PN113" i="11"/>
  <c r="QJ113" i="11"/>
  <c r="RF113" i="11"/>
  <c r="RW113" i="11"/>
  <c r="SS113" i="11"/>
  <c r="PO113" i="11"/>
  <c r="ST113" i="11"/>
  <c r="PP113" i="11"/>
  <c r="QM113" i="11"/>
  <c r="SV113" i="11"/>
  <c r="SF113" i="11"/>
  <c r="PB113" i="11"/>
  <c r="SG113" i="11"/>
  <c r="AAW50" i="11"/>
  <c r="AAX50" i="11"/>
  <c r="AAY50" i="11"/>
  <c r="ABA50" i="11"/>
  <c r="AAZ50" i="11"/>
  <c r="ABB50" i="11"/>
  <c r="ABC50" i="11"/>
  <c r="ABD50" i="11"/>
  <c r="XN50" i="11"/>
  <c r="XZ50" i="11"/>
  <c r="YL50" i="11"/>
  <c r="YX50" i="11"/>
  <c r="ZJ50" i="11"/>
  <c r="ZV50" i="11"/>
  <c r="AAH50" i="11"/>
  <c r="AAT50" i="11"/>
  <c r="XO50" i="11"/>
  <c r="YA50" i="11"/>
  <c r="YM50" i="11"/>
  <c r="YY50" i="11"/>
  <c r="ZK50" i="11"/>
  <c r="ZW50" i="11"/>
  <c r="AAI50" i="11"/>
  <c r="AAU50" i="11"/>
  <c r="XP50" i="11"/>
  <c r="YB50" i="11"/>
  <c r="YN50" i="11"/>
  <c r="YZ50" i="11"/>
  <c r="ZL50" i="11"/>
  <c r="ZX50" i="11"/>
  <c r="AAJ50" i="11"/>
  <c r="AAV50" i="11"/>
  <c r="XQ50" i="11"/>
  <c r="YC50" i="11"/>
  <c r="YO50" i="11"/>
  <c r="ZA50" i="11"/>
  <c r="ZM50" i="11"/>
  <c r="ZY50" i="11"/>
  <c r="AAK50" i="11"/>
  <c r="XR50" i="11"/>
  <c r="YD50" i="11"/>
  <c r="YP50" i="11"/>
  <c r="ZB50" i="11"/>
  <c r="ZN50" i="11"/>
  <c r="ZZ50" i="11"/>
  <c r="AAL50" i="11"/>
  <c r="XV50" i="11"/>
  <c r="YR50" i="11"/>
  <c r="ZI50" i="11"/>
  <c r="AAE50" i="11"/>
  <c r="XW50" i="11"/>
  <c r="YS50" i="11"/>
  <c r="ZO50" i="11"/>
  <c r="AAF50" i="11"/>
  <c r="XG50" i="11"/>
  <c r="XX50" i="11"/>
  <c r="YT50" i="11"/>
  <c r="ZP50" i="11"/>
  <c r="AAG50" i="11"/>
  <c r="XH50" i="11"/>
  <c r="XY50" i="11"/>
  <c r="YU50" i="11"/>
  <c r="ZQ50" i="11"/>
  <c r="AAM50" i="11"/>
  <c r="XI50" i="11"/>
  <c r="YE50" i="11"/>
  <c r="YV50" i="11"/>
  <c r="ZR50" i="11"/>
  <c r="AAN50" i="11"/>
  <c r="YJ50" i="11"/>
  <c r="ZU50" i="11"/>
  <c r="XJ50" i="11"/>
  <c r="YK50" i="11"/>
  <c r="AAA50" i="11"/>
  <c r="XK50" i="11"/>
  <c r="YQ50" i="11"/>
  <c r="AAB50" i="11"/>
  <c r="XL50" i="11"/>
  <c r="YW50" i="11"/>
  <c r="AAC50" i="11"/>
  <c r="XM50" i="11"/>
  <c r="ZC50" i="11"/>
  <c r="AAD50" i="11"/>
  <c r="YH50" i="11"/>
  <c r="AAR50" i="11"/>
  <c r="YI50" i="11"/>
  <c r="AAS50" i="11"/>
  <c r="ZD50" i="11"/>
  <c r="ZE50" i="11"/>
  <c r="ZG50" i="11"/>
  <c r="ZT50" i="11"/>
  <c r="AAO50" i="11"/>
  <c r="AAP50" i="11"/>
  <c r="AAQ50" i="11"/>
  <c r="XS50" i="11"/>
  <c r="ZF50" i="11"/>
  <c r="ZH50" i="11"/>
  <c r="ZS50" i="11"/>
  <c r="XT50" i="11"/>
  <c r="XU50" i="11"/>
  <c r="YF50" i="11"/>
  <c r="YG50" i="11"/>
  <c r="TQ50" i="11"/>
  <c r="UC50" i="11"/>
  <c r="UO50" i="11"/>
  <c r="VA50" i="11"/>
  <c r="VM50" i="11"/>
  <c r="VY50" i="11"/>
  <c r="WK50" i="11"/>
  <c r="WW50" i="11"/>
  <c r="TG50" i="11"/>
  <c r="TS50" i="11"/>
  <c r="UE50" i="11"/>
  <c r="UQ50" i="11"/>
  <c r="VC50" i="11"/>
  <c r="VO50" i="11"/>
  <c r="WA50" i="11"/>
  <c r="WM50" i="11"/>
  <c r="WY50" i="11"/>
  <c r="TM50" i="11"/>
  <c r="UA50" i="11"/>
  <c r="UP50" i="11"/>
  <c r="VE50" i="11"/>
  <c r="VS50" i="11"/>
  <c r="WG50" i="11"/>
  <c r="WU50" i="11"/>
  <c r="TN50" i="11"/>
  <c r="UB50" i="11"/>
  <c r="UR50" i="11"/>
  <c r="VF50" i="11"/>
  <c r="VT50" i="11"/>
  <c r="WH50" i="11"/>
  <c r="WV50" i="11"/>
  <c r="TO50" i="11"/>
  <c r="UD50" i="11"/>
  <c r="US50" i="11"/>
  <c r="VG50" i="11"/>
  <c r="VU50" i="11"/>
  <c r="WI50" i="11"/>
  <c r="WX50" i="11"/>
  <c r="TP50" i="11"/>
  <c r="UF50" i="11"/>
  <c r="UT50" i="11"/>
  <c r="VH50" i="11"/>
  <c r="VV50" i="11"/>
  <c r="WJ50" i="11"/>
  <c r="WZ50" i="11"/>
  <c r="TT50" i="11"/>
  <c r="UH50" i="11"/>
  <c r="UV50" i="11"/>
  <c r="VJ50" i="11"/>
  <c r="VX50" i="11"/>
  <c r="WN50" i="11"/>
  <c r="XB50" i="11"/>
  <c r="TR50" i="11"/>
  <c r="UM50" i="11"/>
  <c r="VN50" i="11"/>
  <c r="WO50" i="11"/>
  <c r="TU50" i="11"/>
  <c r="UN50" i="11"/>
  <c r="VP50" i="11"/>
  <c r="WP50" i="11"/>
  <c r="TV50" i="11"/>
  <c r="UU50" i="11"/>
  <c r="VQ50" i="11"/>
  <c r="WQ50" i="11"/>
  <c r="TW50" i="11"/>
  <c r="UW50" i="11"/>
  <c r="VR50" i="11"/>
  <c r="WR50" i="11"/>
  <c r="TX50" i="11"/>
  <c r="UX50" i="11"/>
  <c r="VW50" i="11"/>
  <c r="WS50" i="11"/>
  <c r="TY50" i="11"/>
  <c r="UY50" i="11"/>
  <c r="VZ50" i="11"/>
  <c r="WT50" i="11"/>
  <c r="UZ50" i="11"/>
  <c r="XA50" i="11"/>
  <c r="TH50" i="11"/>
  <c r="VB50" i="11"/>
  <c r="XC50" i="11"/>
  <c r="TI50" i="11"/>
  <c r="VD50" i="11"/>
  <c r="XD50" i="11"/>
  <c r="TJ50" i="11"/>
  <c r="VI50" i="11"/>
  <c r="XE50" i="11"/>
  <c r="TK50" i="11"/>
  <c r="VK50" i="11"/>
  <c r="XF50" i="11"/>
  <c r="TL50" i="11"/>
  <c r="VL50" i="11"/>
  <c r="WB50" i="11"/>
  <c r="WC50" i="11"/>
  <c r="WD50" i="11"/>
  <c r="WE50" i="11"/>
  <c r="WF50" i="11"/>
  <c r="TZ50" i="11"/>
  <c r="WL50" i="11"/>
  <c r="OS50" i="11"/>
  <c r="PE50" i="11"/>
  <c r="PQ50" i="11"/>
  <c r="QC50" i="11"/>
  <c r="QO50" i="11"/>
  <c r="RA50" i="11"/>
  <c r="RM50" i="11"/>
  <c r="RY50" i="11"/>
  <c r="SK50" i="11"/>
  <c r="SW50" i="11"/>
  <c r="OU50" i="11"/>
  <c r="PG50" i="11"/>
  <c r="PS50" i="11"/>
  <c r="QE50" i="11"/>
  <c r="QQ50" i="11"/>
  <c r="RC50" i="11"/>
  <c r="RO50" i="11"/>
  <c r="SA50" i="11"/>
  <c r="SM50" i="11"/>
  <c r="SY50" i="11"/>
  <c r="OV50" i="11"/>
  <c r="PH50" i="11"/>
  <c r="PT50" i="11"/>
  <c r="QF50" i="11"/>
  <c r="QR50" i="11"/>
  <c r="RD50" i="11"/>
  <c r="RP50" i="11"/>
  <c r="SB50" i="11"/>
  <c r="SN50" i="11"/>
  <c r="SZ50" i="11"/>
  <c r="PB50" i="11"/>
  <c r="PR50" i="11"/>
  <c r="QI50" i="11"/>
  <c r="QX50" i="11"/>
  <c r="RN50" i="11"/>
  <c r="SE50" i="11"/>
  <c r="ST50" i="11"/>
  <c r="ON50" i="11"/>
  <c r="PC50" i="11"/>
  <c r="PU50" i="11"/>
  <c r="QJ50" i="11"/>
  <c r="QY50" i="11"/>
  <c r="RQ50" i="11"/>
  <c r="SF50" i="11"/>
  <c r="SU50" i="11"/>
  <c r="OO50" i="11"/>
  <c r="PD50" i="11"/>
  <c r="PV50" i="11"/>
  <c r="QK50" i="11"/>
  <c r="QZ50" i="11"/>
  <c r="RR50" i="11"/>
  <c r="SG50" i="11"/>
  <c r="SV50" i="11"/>
  <c r="OP50" i="11"/>
  <c r="PF50" i="11"/>
  <c r="PW50" i="11"/>
  <c r="QL50" i="11"/>
  <c r="RB50" i="11"/>
  <c r="RS50" i="11"/>
  <c r="SH50" i="11"/>
  <c r="SX50" i="11"/>
  <c r="OR50" i="11"/>
  <c r="PJ50" i="11"/>
  <c r="PY50" i="11"/>
  <c r="QN50" i="11"/>
  <c r="RF50" i="11"/>
  <c r="RU50" i="11"/>
  <c r="SJ50" i="11"/>
  <c r="TB50" i="11"/>
  <c r="PN50" i="11"/>
  <c r="QS50" i="11"/>
  <c r="RT50" i="11"/>
  <c r="SR50" i="11"/>
  <c r="OQ50" i="11"/>
  <c r="PO50" i="11"/>
  <c r="QT50" i="11"/>
  <c r="RV50" i="11"/>
  <c r="SS50" i="11"/>
  <c r="RG50" i="11"/>
  <c r="TF50" i="11"/>
  <c r="OT50" i="11"/>
  <c r="PP50" i="11"/>
  <c r="QU50" i="11"/>
  <c r="RW50" i="11"/>
  <c r="TA50" i="11"/>
  <c r="QB50" i="11"/>
  <c r="OW50" i="11"/>
  <c r="PX50" i="11"/>
  <c r="QV50" i="11"/>
  <c r="RX50" i="11"/>
  <c r="TC50" i="11"/>
  <c r="OZ50" i="11"/>
  <c r="SD50" i="11"/>
  <c r="OX50" i="11"/>
  <c r="PZ50" i="11"/>
  <c r="QW50" i="11"/>
  <c r="RZ50" i="11"/>
  <c r="TD50" i="11"/>
  <c r="OY50" i="11"/>
  <c r="QA50" i="11"/>
  <c r="RE50" i="11"/>
  <c r="SC50" i="11"/>
  <c r="TE50" i="11"/>
  <c r="PL50" i="11"/>
  <c r="SI50" i="11"/>
  <c r="PA50" i="11"/>
  <c r="PM50" i="11"/>
  <c r="SL50" i="11"/>
  <c r="QM50" i="11"/>
  <c r="QD50" i="11"/>
  <c r="SO50" i="11"/>
  <c r="QG50" i="11"/>
  <c r="SP50" i="11"/>
  <c r="RJ50" i="11"/>
  <c r="RK50" i="11"/>
  <c r="QH50" i="11"/>
  <c r="SQ50" i="11"/>
  <c r="UG50" i="11"/>
  <c r="RI50" i="11"/>
  <c r="PK50" i="11"/>
  <c r="UI50" i="11"/>
  <c r="QP50" i="11"/>
  <c r="UJ50" i="11"/>
  <c r="RH50" i="11"/>
  <c r="UK50" i="11"/>
  <c r="UL50" i="11"/>
  <c r="PI50" i="11"/>
  <c r="RL50" i="11"/>
  <c r="AAW53" i="11"/>
  <c r="AAX53" i="11"/>
  <c r="AAY53" i="11"/>
  <c r="ABA53" i="11"/>
  <c r="AAZ53" i="11"/>
  <c r="ABB53" i="11"/>
  <c r="ABC53" i="11"/>
  <c r="ABD53" i="11"/>
  <c r="XH53" i="11"/>
  <c r="XT53" i="11"/>
  <c r="YF53" i="11"/>
  <c r="YR53" i="11"/>
  <c r="ZD53" i="11"/>
  <c r="ZP53" i="11"/>
  <c r="AAB53" i="11"/>
  <c r="AAN53" i="11"/>
  <c r="XI53" i="11"/>
  <c r="XU53" i="11"/>
  <c r="YG53" i="11"/>
  <c r="YS53" i="11"/>
  <c r="ZE53" i="11"/>
  <c r="ZQ53" i="11"/>
  <c r="AAC53" i="11"/>
  <c r="AAO53" i="11"/>
  <c r="XJ53" i="11"/>
  <c r="XV53" i="11"/>
  <c r="YH53" i="11"/>
  <c r="YT53" i="11"/>
  <c r="ZF53" i="11"/>
  <c r="ZR53" i="11"/>
  <c r="AAD53" i="11"/>
  <c r="AAP53" i="11"/>
  <c r="XK53" i="11"/>
  <c r="XW53" i="11"/>
  <c r="YI53" i="11"/>
  <c r="YU53" i="11"/>
  <c r="ZG53" i="11"/>
  <c r="ZS53" i="11"/>
  <c r="AAE53" i="11"/>
  <c r="AAQ53" i="11"/>
  <c r="XL53" i="11"/>
  <c r="XX53" i="11"/>
  <c r="YJ53" i="11"/>
  <c r="YV53" i="11"/>
  <c r="ZH53" i="11"/>
  <c r="ZT53" i="11"/>
  <c r="AAF53" i="11"/>
  <c r="AAR53" i="11"/>
  <c r="YB53" i="11"/>
  <c r="YX53" i="11"/>
  <c r="ZO53" i="11"/>
  <c r="AAK53" i="11"/>
  <c r="XG53" i="11"/>
  <c r="YC53" i="11"/>
  <c r="YY53" i="11"/>
  <c r="ZU53" i="11"/>
  <c r="AAL53" i="11"/>
  <c r="XM53" i="11"/>
  <c r="YD53" i="11"/>
  <c r="YZ53" i="11"/>
  <c r="ZV53" i="11"/>
  <c r="AAM53" i="11"/>
  <c r="XN53" i="11"/>
  <c r="YE53" i="11"/>
  <c r="ZA53" i="11"/>
  <c r="ZW53" i="11"/>
  <c r="AAS53" i="11"/>
  <c r="XO53" i="11"/>
  <c r="YK53" i="11"/>
  <c r="ZB53" i="11"/>
  <c r="ZX53" i="11"/>
  <c r="AAT53" i="11"/>
  <c r="YN53" i="11"/>
  <c r="ZY53" i="11"/>
  <c r="YO53" i="11"/>
  <c r="ZZ53" i="11"/>
  <c r="YP53" i="11"/>
  <c r="AAA53" i="11"/>
  <c r="XP53" i="11"/>
  <c r="YQ53" i="11"/>
  <c r="AAG53" i="11"/>
  <c r="XQ53" i="11"/>
  <c r="YW53" i="11"/>
  <c r="AAH53" i="11"/>
  <c r="ZJ53" i="11"/>
  <c r="ZK53" i="11"/>
  <c r="ZL53" i="11"/>
  <c r="XR53" i="11"/>
  <c r="ZM53" i="11"/>
  <c r="XY53" i="11"/>
  <c r="AAI53" i="11"/>
  <c r="XS53" i="11"/>
  <c r="XZ53" i="11"/>
  <c r="YA53" i="11"/>
  <c r="YL53" i="11"/>
  <c r="YM53" i="11"/>
  <c r="AAV53" i="11"/>
  <c r="TQ53" i="11"/>
  <c r="UC53" i="11"/>
  <c r="UO53" i="11"/>
  <c r="VA53" i="11"/>
  <c r="VM53" i="11"/>
  <c r="VY53" i="11"/>
  <c r="WK53" i="11"/>
  <c r="WW53" i="11"/>
  <c r="ZC53" i="11"/>
  <c r="ZI53" i="11"/>
  <c r="TG53" i="11"/>
  <c r="ZN53" i="11"/>
  <c r="AAJ53" i="11"/>
  <c r="AAU53" i="11"/>
  <c r="TR53" i="11"/>
  <c r="UE53" i="11"/>
  <c r="UR53" i="11"/>
  <c r="VE53" i="11"/>
  <c r="VR53" i="11"/>
  <c r="WE53" i="11"/>
  <c r="WR53" i="11"/>
  <c r="XE53" i="11"/>
  <c r="TS53" i="11"/>
  <c r="UF53" i="11"/>
  <c r="US53" i="11"/>
  <c r="VF53" i="11"/>
  <c r="VS53" i="11"/>
  <c r="WF53" i="11"/>
  <c r="WS53" i="11"/>
  <c r="XF53" i="11"/>
  <c r="TT53" i="11"/>
  <c r="UG53" i="11"/>
  <c r="UT53" i="11"/>
  <c r="VG53" i="11"/>
  <c r="VT53" i="11"/>
  <c r="WG53" i="11"/>
  <c r="WT53" i="11"/>
  <c r="TH53" i="11"/>
  <c r="TU53" i="11"/>
  <c r="UH53" i="11"/>
  <c r="UU53" i="11"/>
  <c r="VH53" i="11"/>
  <c r="VU53" i="11"/>
  <c r="WH53" i="11"/>
  <c r="WU53" i="11"/>
  <c r="TJ53" i="11"/>
  <c r="TW53" i="11"/>
  <c r="UJ53" i="11"/>
  <c r="UW53" i="11"/>
  <c r="VJ53" i="11"/>
  <c r="VW53" i="11"/>
  <c r="WJ53" i="11"/>
  <c r="WX53" i="11"/>
  <c r="TY53" i="11"/>
  <c r="UV53" i="11"/>
  <c r="VP53" i="11"/>
  <c r="WN53" i="11"/>
  <c r="TZ53" i="11"/>
  <c r="UX53" i="11"/>
  <c r="VQ53" i="11"/>
  <c r="WO53" i="11"/>
  <c r="UA53" i="11"/>
  <c r="UY53" i="11"/>
  <c r="VV53" i="11"/>
  <c r="WP53" i="11"/>
  <c r="TI53" i="11"/>
  <c r="UB53" i="11"/>
  <c r="UZ53" i="11"/>
  <c r="VX53" i="11"/>
  <c r="WQ53" i="11"/>
  <c r="TK53" i="11"/>
  <c r="UD53" i="11"/>
  <c r="VB53" i="11"/>
  <c r="VZ53" i="11"/>
  <c r="WV53" i="11"/>
  <c r="TL53" i="11"/>
  <c r="UI53" i="11"/>
  <c r="VC53" i="11"/>
  <c r="WA53" i="11"/>
  <c r="WY53" i="11"/>
  <c r="UK53" i="11"/>
  <c r="WB53" i="11"/>
  <c r="UL53" i="11"/>
  <c r="WC53" i="11"/>
  <c r="UM53" i="11"/>
  <c r="WD53" i="11"/>
  <c r="UN53" i="11"/>
  <c r="WI53" i="11"/>
  <c r="UP53" i="11"/>
  <c r="WL53" i="11"/>
  <c r="UQ53" i="11"/>
  <c r="WM53" i="11"/>
  <c r="VD53" i="11"/>
  <c r="VI53" i="11"/>
  <c r="VK53" i="11"/>
  <c r="VL53" i="11"/>
  <c r="VN53" i="11"/>
  <c r="TM53" i="11"/>
  <c r="WZ53" i="11"/>
  <c r="TN53" i="11"/>
  <c r="TO53" i="11"/>
  <c r="TP53" i="11"/>
  <c r="OX53" i="11"/>
  <c r="PJ53" i="11"/>
  <c r="PV53" i="11"/>
  <c r="QH53" i="11"/>
  <c r="QT53" i="11"/>
  <c r="RF53" i="11"/>
  <c r="RR53" i="11"/>
  <c r="SD53" i="11"/>
  <c r="SP53" i="11"/>
  <c r="TB53" i="11"/>
  <c r="TV53" i="11"/>
  <c r="OY53" i="11"/>
  <c r="PK53" i="11"/>
  <c r="PW53" i="11"/>
  <c r="QI53" i="11"/>
  <c r="QU53" i="11"/>
  <c r="RG53" i="11"/>
  <c r="RS53" i="11"/>
  <c r="SE53" i="11"/>
  <c r="SQ53" i="11"/>
  <c r="TC53" i="11"/>
  <c r="TX53" i="11"/>
  <c r="OT53" i="11"/>
  <c r="PH53" i="11"/>
  <c r="PX53" i="11"/>
  <c r="QL53" i="11"/>
  <c r="QZ53" i="11"/>
  <c r="RN53" i="11"/>
  <c r="SB53" i="11"/>
  <c r="SR53" i="11"/>
  <c r="TF53" i="11"/>
  <c r="OU53" i="11"/>
  <c r="PI53" i="11"/>
  <c r="PY53" i="11"/>
  <c r="QM53" i="11"/>
  <c r="RA53" i="11"/>
  <c r="RO53" i="11"/>
  <c r="SC53" i="11"/>
  <c r="SS53" i="11"/>
  <c r="OV53" i="11"/>
  <c r="PL53" i="11"/>
  <c r="PZ53" i="11"/>
  <c r="QN53" i="11"/>
  <c r="RB53" i="11"/>
  <c r="RP53" i="11"/>
  <c r="SF53" i="11"/>
  <c r="ST53" i="11"/>
  <c r="OW53" i="11"/>
  <c r="PM53" i="11"/>
  <c r="QA53" i="11"/>
  <c r="QO53" i="11"/>
  <c r="RC53" i="11"/>
  <c r="RQ53" i="11"/>
  <c r="SG53" i="11"/>
  <c r="SU53" i="11"/>
  <c r="VO53" i="11"/>
  <c r="PA53" i="11"/>
  <c r="PO53" i="11"/>
  <c r="QC53" i="11"/>
  <c r="QQ53" i="11"/>
  <c r="RE53" i="11"/>
  <c r="RU53" i="11"/>
  <c r="SI53" i="11"/>
  <c r="SW53" i="11"/>
  <c r="PE53" i="11"/>
  <c r="QE53" i="11"/>
  <c r="RD53" i="11"/>
  <c r="RZ53" i="11"/>
  <c r="SZ53" i="11"/>
  <c r="XA53" i="11"/>
  <c r="PF53" i="11"/>
  <c r="QF53" i="11"/>
  <c r="RH53" i="11"/>
  <c r="SA53" i="11"/>
  <c r="TA53" i="11"/>
  <c r="OR53" i="11"/>
  <c r="RM53" i="11"/>
  <c r="XB53" i="11"/>
  <c r="ON53" i="11"/>
  <c r="PG53" i="11"/>
  <c r="QG53" i="11"/>
  <c r="RI53" i="11"/>
  <c r="SH53" i="11"/>
  <c r="TD53" i="11"/>
  <c r="QR53" i="11"/>
  <c r="XC53" i="11"/>
  <c r="OO53" i="11"/>
  <c r="PN53" i="11"/>
  <c r="QJ53" i="11"/>
  <c r="RJ53" i="11"/>
  <c r="SJ53" i="11"/>
  <c r="TE53" i="11"/>
  <c r="PR53" i="11"/>
  <c r="SM53" i="11"/>
  <c r="XD53" i="11"/>
  <c r="OP53" i="11"/>
  <c r="PP53" i="11"/>
  <c r="QK53" i="11"/>
  <c r="RK53" i="11"/>
  <c r="SK53" i="11"/>
  <c r="OQ53" i="11"/>
  <c r="PQ53" i="11"/>
  <c r="QP53" i="11"/>
  <c r="RL53" i="11"/>
  <c r="SL53" i="11"/>
  <c r="PS53" i="11"/>
  <c r="RW53" i="11"/>
  <c r="RV53" i="11"/>
  <c r="PT53" i="11"/>
  <c r="RX53" i="11"/>
  <c r="SV53" i="11"/>
  <c r="PU53" i="11"/>
  <c r="RY53" i="11"/>
  <c r="PD53" i="11"/>
  <c r="QB53" i="11"/>
  <c r="SN53" i="11"/>
  <c r="OZ53" i="11"/>
  <c r="PB53" i="11"/>
  <c r="RT53" i="11"/>
  <c r="QD53" i="11"/>
  <c r="SO53" i="11"/>
  <c r="QS53" i="11"/>
  <c r="QX53" i="11"/>
  <c r="QY53" i="11"/>
  <c r="QV53" i="11"/>
  <c r="SX53" i="11"/>
  <c r="OS53" i="11"/>
  <c r="QW53" i="11"/>
  <c r="SY53" i="11"/>
  <c r="PC53" i="11"/>
  <c r="BG73" i="10"/>
  <c r="BI73" i="10" s="1"/>
  <c r="ABC79" i="11"/>
  <c r="ABD79" i="11"/>
  <c r="AAW79" i="11"/>
  <c r="AAX79" i="11"/>
  <c r="AAY79" i="11"/>
  <c r="AAZ79" i="11"/>
  <c r="ABA79" i="11"/>
  <c r="ABB79" i="11"/>
  <c r="XP79" i="11"/>
  <c r="YB79" i="11"/>
  <c r="YN79" i="11"/>
  <c r="YZ79" i="11"/>
  <c r="ZL79" i="11"/>
  <c r="ZX79" i="11"/>
  <c r="AAJ79" i="11"/>
  <c r="AAV79" i="11"/>
  <c r="XQ79" i="11"/>
  <c r="YC79" i="11"/>
  <c r="YO79" i="11"/>
  <c r="ZA79" i="11"/>
  <c r="ZM79" i="11"/>
  <c r="ZY79" i="11"/>
  <c r="AAK79" i="11"/>
  <c r="XR79" i="11"/>
  <c r="YF79" i="11"/>
  <c r="YT79" i="11"/>
  <c r="ZH79" i="11"/>
  <c r="ZV79" i="11"/>
  <c r="AAL79" i="11"/>
  <c r="XS79" i="11"/>
  <c r="YG79" i="11"/>
  <c r="YU79" i="11"/>
  <c r="ZI79" i="11"/>
  <c r="ZW79" i="11"/>
  <c r="AAM79" i="11"/>
  <c r="XT79" i="11"/>
  <c r="YH79" i="11"/>
  <c r="YV79" i="11"/>
  <c r="ZJ79" i="11"/>
  <c r="ZZ79" i="11"/>
  <c r="AAN79" i="11"/>
  <c r="XG79" i="11"/>
  <c r="XU79" i="11"/>
  <c r="YI79" i="11"/>
  <c r="YW79" i="11"/>
  <c r="ZK79" i="11"/>
  <c r="AAA79" i="11"/>
  <c r="AAO79" i="11"/>
  <c r="XI79" i="11"/>
  <c r="XW79" i="11"/>
  <c r="YK79" i="11"/>
  <c r="YY79" i="11"/>
  <c r="ZO79" i="11"/>
  <c r="AAC79" i="11"/>
  <c r="AAQ79" i="11"/>
  <c r="XV79" i="11"/>
  <c r="YR79" i="11"/>
  <c r="ZR79" i="11"/>
  <c r="AAR79" i="11"/>
  <c r="XX79" i="11"/>
  <c r="YS79" i="11"/>
  <c r="ZS79" i="11"/>
  <c r="AAS79" i="11"/>
  <c r="XY79" i="11"/>
  <c r="YX79" i="11"/>
  <c r="ZT79" i="11"/>
  <c r="AAT79" i="11"/>
  <c r="XZ79" i="11"/>
  <c r="ZB79" i="11"/>
  <c r="ZU79" i="11"/>
  <c r="AAU79" i="11"/>
  <c r="YA79" i="11"/>
  <c r="ZC79" i="11"/>
  <c r="AAB79" i="11"/>
  <c r="YL79" i="11"/>
  <c r="AAE79" i="11"/>
  <c r="YM79" i="11"/>
  <c r="AAF79" i="11"/>
  <c r="XH79" i="11"/>
  <c r="YP79" i="11"/>
  <c r="AAG79" i="11"/>
  <c r="XJ79" i="11"/>
  <c r="YQ79" i="11"/>
  <c r="AAH79" i="11"/>
  <c r="XL79" i="11"/>
  <c r="ZE79" i="11"/>
  <c r="AAP79" i="11"/>
  <c r="XK79" i="11"/>
  <c r="ZQ79" i="11"/>
  <c r="XM79" i="11"/>
  <c r="AAD79" i="11"/>
  <c r="XN79" i="11"/>
  <c r="AAI79" i="11"/>
  <c r="XO79" i="11"/>
  <c r="YD79" i="11"/>
  <c r="YE79" i="11"/>
  <c r="YJ79" i="11"/>
  <c r="ZD79" i="11"/>
  <c r="ZF79" i="11"/>
  <c r="ZG79" i="11"/>
  <c r="ZN79" i="11"/>
  <c r="ZP79" i="11"/>
  <c r="TM79" i="11"/>
  <c r="TY79" i="11"/>
  <c r="UK79" i="11"/>
  <c r="UW79" i="11"/>
  <c r="VI79" i="11"/>
  <c r="VU79" i="11"/>
  <c r="WG79" i="11"/>
  <c r="WS79" i="11"/>
  <c r="XE79" i="11"/>
  <c r="TN79" i="11"/>
  <c r="TZ79" i="11"/>
  <c r="UL79" i="11"/>
  <c r="UX79" i="11"/>
  <c r="VJ79" i="11"/>
  <c r="VV79" i="11"/>
  <c r="WH79" i="11"/>
  <c r="WT79" i="11"/>
  <c r="XF79" i="11"/>
  <c r="TO79" i="11"/>
  <c r="UA79" i="11"/>
  <c r="UM79" i="11"/>
  <c r="UY79" i="11"/>
  <c r="VK79" i="11"/>
  <c r="VW79" i="11"/>
  <c r="WI79" i="11"/>
  <c r="WU79" i="11"/>
  <c r="TP79" i="11"/>
  <c r="UB79" i="11"/>
  <c r="UN79" i="11"/>
  <c r="UZ79" i="11"/>
  <c r="VL79" i="11"/>
  <c r="VX79" i="11"/>
  <c r="WJ79" i="11"/>
  <c r="WV79" i="11"/>
  <c r="TQ79" i="11"/>
  <c r="UC79" i="11"/>
  <c r="UO79" i="11"/>
  <c r="VA79" i="11"/>
  <c r="VM79" i="11"/>
  <c r="VY79" i="11"/>
  <c r="WK79" i="11"/>
  <c r="WW79" i="11"/>
  <c r="TW79" i="11"/>
  <c r="US79" i="11"/>
  <c r="VO79" i="11"/>
  <c r="WF79" i="11"/>
  <c r="XB79" i="11"/>
  <c r="TG79" i="11"/>
  <c r="TX79" i="11"/>
  <c r="UT79" i="11"/>
  <c r="VP79" i="11"/>
  <c r="WL79" i="11"/>
  <c r="XC79" i="11"/>
  <c r="TH79" i="11"/>
  <c r="UD79" i="11"/>
  <c r="UU79" i="11"/>
  <c r="VQ79" i="11"/>
  <c r="WM79" i="11"/>
  <c r="XD79" i="11"/>
  <c r="TI79" i="11"/>
  <c r="UE79" i="11"/>
  <c r="UV79" i="11"/>
  <c r="VR79" i="11"/>
  <c r="WN79" i="11"/>
  <c r="TJ79" i="11"/>
  <c r="UF79" i="11"/>
  <c r="VB79" i="11"/>
  <c r="VS79" i="11"/>
  <c r="WO79" i="11"/>
  <c r="TK79" i="11"/>
  <c r="UG79" i="11"/>
  <c r="VC79" i="11"/>
  <c r="VT79" i="11"/>
  <c r="WP79" i="11"/>
  <c r="TL79" i="11"/>
  <c r="VD79" i="11"/>
  <c r="WQ79" i="11"/>
  <c r="TR79" i="11"/>
  <c r="VE79" i="11"/>
  <c r="WR79" i="11"/>
  <c r="TS79" i="11"/>
  <c r="VF79" i="11"/>
  <c r="WX79" i="11"/>
  <c r="TT79" i="11"/>
  <c r="VG79" i="11"/>
  <c r="WY79" i="11"/>
  <c r="TU79" i="11"/>
  <c r="VH79" i="11"/>
  <c r="WZ79" i="11"/>
  <c r="UH79" i="11"/>
  <c r="VZ79" i="11"/>
  <c r="VN79" i="11"/>
  <c r="WA79" i="11"/>
  <c r="WB79" i="11"/>
  <c r="WC79" i="11"/>
  <c r="WD79" i="11"/>
  <c r="WE79" i="11"/>
  <c r="TV79" i="11"/>
  <c r="UI79" i="11"/>
  <c r="OT79" i="11"/>
  <c r="PF79" i="11"/>
  <c r="PR79" i="11"/>
  <c r="QD79" i="11"/>
  <c r="QP79" i="11"/>
  <c r="RB79" i="11"/>
  <c r="RN79" i="11"/>
  <c r="RZ79" i="11"/>
  <c r="SL79" i="11"/>
  <c r="SX79" i="11"/>
  <c r="UJ79" i="11"/>
  <c r="OU79" i="11"/>
  <c r="PG79" i="11"/>
  <c r="PS79" i="11"/>
  <c r="QE79" i="11"/>
  <c r="QQ79" i="11"/>
  <c r="RC79" i="11"/>
  <c r="RO79" i="11"/>
  <c r="SA79" i="11"/>
  <c r="SM79" i="11"/>
  <c r="SY79" i="11"/>
  <c r="UP79" i="11"/>
  <c r="OV79" i="11"/>
  <c r="PH79" i="11"/>
  <c r="PT79" i="11"/>
  <c r="QF79" i="11"/>
  <c r="QR79" i="11"/>
  <c r="RD79" i="11"/>
  <c r="RP79" i="11"/>
  <c r="SB79" i="11"/>
  <c r="SN79" i="11"/>
  <c r="SZ79" i="11"/>
  <c r="UQ79" i="11"/>
  <c r="OW79" i="11"/>
  <c r="PI79" i="11"/>
  <c r="PU79" i="11"/>
  <c r="QG79" i="11"/>
  <c r="QS79" i="11"/>
  <c r="RE79" i="11"/>
  <c r="RQ79" i="11"/>
  <c r="SC79" i="11"/>
  <c r="SO79" i="11"/>
  <c r="TA79" i="11"/>
  <c r="XA79" i="11"/>
  <c r="OY79" i="11"/>
  <c r="PK79" i="11"/>
  <c r="PW79" i="11"/>
  <c r="QI79" i="11"/>
  <c r="QU79" i="11"/>
  <c r="RG79" i="11"/>
  <c r="RS79" i="11"/>
  <c r="SE79" i="11"/>
  <c r="SQ79" i="11"/>
  <c r="TC79" i="11"/>
  <c r="OS79" i="11"/>
  <c r="PO79" i="11"/>
  <c r="QK79" i="11"/>
  <c r="RF79" i="11"/>
  <c r="RX79" i="11"/>
  <c r="ST79" i="11"/>
  <c r="OX79" i="11"/>
  <c r="PP79" i="11"/>
  <c r="QL79" i="11"/>
  <c r="RH79" i="11"/>
  <c r="RY79" i="11"/>
  <c r="SU79" i="11"/>
  <c r="OZ79" i="11"/>
  <c r="PQ79" i="11"/>
  <c r="QM79" i="11"/>
  <c r="RI79" i="11"/>
  <c r="SD79" i="11"/>
  <c r="SV79" i="11"/>
  <c r="PA79" i="11"/>
  <c r="PV79" i="11"/>
  <c r="QN79" i="11"/>
  <c r="RJ79" i="11"/>
  <c r="SF79" i="11"/>
  <c r="SW79" i="11"/>
  <c r="UR79" i="11"/>
  <c r="PB79" i="11"/>
  <c r="PX79" i="11"/>
  <c r="QO79" i="11"/>
  <c r="RK79" i="11"/>
  <c r="SG79" i="11"/>
  <c r="TB79" i="11"/>
  <c r="PC79" i="11"/>
  <c r="PY79" i="11"/>
  <c r="QT79" i="11"/>
  <c r="RL79" i="11"/>
  <c r="SH79" i="11"/>
  <c r="TD79" i="11"/>
  <c r="PM79" i="11"/>
  <c r="QZ79" i="11"/>
  <c r="SR79" i="11"/>
  <c r="SI79" i="11"/>
  <c r="PN79" i="11"/>
  <c r="RA79" i="11"/>
  <c r="SS79" i="11"/>
  <c r="OP79" i="11"/>
  <c r="RU79" i="11"/>
  <c r="QJ79" i="11"/>
  <c r="PE79" i="11"/>
  <c r="SK79" i="11"/>
  <c r="QY79" i="11"/>
  <c r="PZ79" i="11"/>
  <c r="RM79" i="11"/>
  <c r="TE79" i="11"/>
  <c r="PD79" i="11"/>
  <c r="ON79" i="11"/>
  <c r="QA79" i="11"/>
  <c r="RR79" i="11"/>
  <c r="TF79" i="11"/>
  <c r="OR79" i="11"/>
  <c r="SJ79" i="11"/>
  <c r="QX79" i="11"/>
  <c r="PL79" i="11"/>
  <c r="OO79" i="11"/>
  <c r="QB79" i="11"/>
  <c r="RT79" i="11"/>
  <c r="QC79" i="11"/>
  <c r="QV79" i="11"/>
  <c r="SP79" i="11"/>
  <c r="OQ79" i="11"/>
  <c r="QH79" i="11"/>
  <c r="RV79" i="11"/>
  <c r="RW79" i="11"/>
  <c r="QW79" i="11"/>
  <c r="PJ79" i="11"/>
  <c r="AAY93" i="11"/>
  <c r="AAZ93" i="11"/>
  <c r="ABA93" i="11"/>
  <c r="ABB93" i="11"/>
  <c r="ABC93" i="11"/>
  <c r="ABD93" i="11"/>
  <c r="AAW93" i="11"/>
  <c r="AAX93" i="11"/>
  <c r="XK93" i="11"/>
  <c r="XW93" i="11"/>
  <c r="YI93" i="11"/>
  <c r="YU93" i="11"/>
  <c r="ZG93" i="11"/>
  <c r="ZS93" i="11"/>
  <c r="AAE93" i="11"/>
  <c r="AAQ93" i="11"/>
  <c r="XL93" i="11"/>
  <c r="XX93" i="11"/>
  <c r="YJ93" i="11"/>
  <c r="YV93" i="11"/>
  <c r="ZH93" i="11"/>
  <c r="ZT93" i="11"/>
  <c r="AAF93" i="11"/>
  <c r="AAR93" i="11"/>
  <c r="XM93" i="11"/>
  <c r="XY93" i="11"/>
  <c r="YK93" i="11"/>
  <c r="YW93" i="11"/>
  <c r="ZI93" i="11"/>
  <c r="ZU93" i="11"/>
  <c r="AAG93" i="11"/>
  <c r="AAS93" i="11"/>
  <c r="XN93" i="11"/>
  <c r="XZ93" i="11"/>
  <c r="YL93" i="11"/>
  <c r="YX93" i="11"/>
  <c r="ZJ93" i="11"/>
  <c r="ZV93" i="11"/>
  <c r="AAH93" i="11"/>
  <c r="AAT93" i="11"/>
  <c r="XO93" i="11"/>
  <c r="YA93" i="11"/>
  <c r="YM93" i="11"/>
  <c r="YY93" i="11"/>
  <c r="ZK93" i="11"/>
  <c r="ZW93" i="11"/>
  <c r="AAI93" i="11"/>
  <c r="AAU93" i="11"/>
  <c r="XV93" i="11"/>
  <c r="YR93" i="11"/>
  <c r="ZN93" i="11"/>
  <c r="AAJ93" i="11"/>
  <c r="YB93" i="11"/>
  <c r="YS93" i="11"/>
  <c r="ZO93" i="11"/>
  <c r="AAK93" i="11"/>
  <c r="XG93" i="11"/>
  <c r="YC93" i="11"/>
  <c r="YT93" i="11"/>
  <c r="ZP93" i="11"/>
  <c r="AAL93" i="11"/>
  <c r="XI93" i="11"/>
  <c r="YE93" i="11"/>
  <c r="ZA93" i="11"/>
  <c r="ZR93" i="11"/>
  <c r="AAN93" i="11"/>
  <c r="XP93" i="11"/>
  <c r="YP93" i="11"/>
  <c r="ZY93" i="11"/>
  <c r="XQ93" i="11"/>
  <c r="YQ93" i="11"/>
  <c r="ZZ93" i="11"/>
  <c r="XR93" i="11"/>
  <c r="YZ93" i="11"/>
  <c r="AAA93" i="11"/>
  <c r="XS93" i="11"/>
  <c r="ZB93" i="11"/>
  <c r="AAB93" i="11"/>
  <c r="XT93" i="11"/>
  <c r="ZC93" i="11"/>
  <c r="AAC93" i="11"/>
  <c r="XU93" i="11"/>
  <c r="ZD93" i="11"/>
  <c r="AAD93" i="11"/>
  <c r="YD93" i="11"/>
  <c r="AAM93" i="11"/>
  <c r="YF93" i="11"/>
  <c r="AAO93" i="11"/>
  <c r="YG93" i="11"/>
  <c r="AAP93" i="11"/>
  <c r="YH93" i="11"/>
  <c r="AAV93" i="11"/>
  <c r="YN93" i="11"/>
  <c r="ZE93" i="11"/>
  <c r="XH93" i="11"/>
  <c r="YO93" i="11"/>
  <c r="ZM93" i="11"/>
  <c r="ZQ93" i="11"/>
  <c r="ZX93" i="11"/>
  <c r="ZL93" i="11"/>
  <c r="XJ93" i="11"/>
  <c r="ZF93" i="11"/>
  <c r="TP93" i="11"/>
  <c r="UB93" i="11"/>
  <c r="UN93" i="11"/>
  <c r="UZ93" i="11"/>
  <c r="VL93" i="11"/>
  <c r="VX93" i="11"/>
  <c r="WJ93" i="11"/>
  <c r="WV93" i="11"/>
  <c r="TQ93" i="11"/>
  <c r="UC93" i="11"/>
  <c r="UO93" i="11"/>
  <c r="VA93" i="11"/>
  <c r="VM93" i="11"/>
  <c r="VY93" i="11"/>
  <c r="WK93" i="11"/>
  <c r="WW93" i="11"/>
  <c r="TR93" i="11"/>
  <c r="UD93" i="11"/>
  <c r="UP93" i="11"/>
  <c r="VB93" i="11"/>
  <c r="VN93" i="11"/>
  <c r="VZ93" i="11"/>
  <c r="WL93" i="11"/>
  <c r="WX93" i="11"/>
  <c r="TG93" i="11"/>
  <c r="TS93" i="11"/>
  <c r="UE93" i="11"/>
  <c r="UQ93" i="11"/>
  <c r="VC93" i="11"/>
  <c r="VO93" i="11"/>
  <c r="WA93" i="11"/>
  <c r="WM93" i="11"/>
  <c r="WY93" i="11"/>
  <c r="TH93" i="11"/>
  <c r="TT93" i="11"/>
  <c r="UF93" i="11"/>
  <c r="UR93" i="11"/>
  <c r="VD93" i="11"/>
  <c r="VP93" i="11"/>
  <c r="WB93" i="11"/>
  <c r="WN93" i="11"/>
  <c r="WZ93" i="11"/>
  <c r="TI93" i="11"/>
  <c r="TU93" i="11"/>
  <c r="UG93" i="11"/>
  <c r="US93" i="11"/>
  <c r="VE93" i="11"/>
  <c r="VQ93" i="11"/>
  <c r="WC93" i="11"/>
  <c r="WO93" i="11"/>
  <c r="XA93" i="11"/>
  <c r="TV93" i="11"/>
  <c r="UT93" i="11"/>
  <c r="VR93" i="11"/>
  <c r="WP93" i="11"/>
  <c r="TW93" i="11"/>
  <c r="UU93" i="11"/>
  <c r="VS93" i="11"/>
  <c r="WQ93" i="11"/>
  <c r="TX93" i="11"/>
  <c r="UV93" i="11"/>
  <c r="VT93" i="11"/>
  <c r="WR93" i="11"/>
  <c r="TY93" i="11"/>
  <c r="UW93" i="11"/>
  <c r="VU93" i="11"/>
  <c r="WS93" i="11"/>
  <c r="TZ93" i="11"/>
  <c r="UX93" i="11"/>
  <c r="VV93" i="11"/>
  <c r="WT93" i="11"/>
  <c r="TJ93" i="11"/>
  <c r="UH93" i="11"/>
  <c r="VF93" i="11"/>
  <c r="WD93" i="11"/>
  <c r="XB93" i="11"/>
  <c r="UY93" i="11"/>
  <c r="WU93" i="11"/>
  <c r="TK93" i="11"/>
  <c r="VG93" i="11"/>
  <c r="XC93" i="11"/>
  <c r="TL93" i="11"/>
  <c r="VH93" i="11"/>
  <c r="XD93" i="11"/>
  <c r="TM93" i="11"/>
  <c r="VI93" i="11"/>
  <c r="XE93" i="11"/>
  <c r="TN93" i="11"/>
  <c r="VJ93" i="11"/>
  <c r="XF93" i="11"/>
  <c r="TO93" i="11"/>
  <c r="VK93" i="11"/>
  <c r="VW93" i="11"/>
  <c r="WE93" i="11"/>
  <c r="WF93" i="11"/>
  <c r="WG93" i="11"/>
  <c r="OP93" i="11"/>
  <c r="PB93" i="11"/>
  <c r="PN93" i="11"/>
  <c r="PZ93" i="11"/>
  <c r="QL93" i="11"/>
  <c r="QX93" i="11"/>
  <c r="RJ93" i="11"/>
  <c r="RV93" i="11"/>
  <c r="SH93" i="11"/>
  <c r="ST93" i="11"/>
  <c r="TF93" i="11"/>
  <c r="WH93" i="11"/>
  <c r="OQ93" i="11"/>
  <c r="PC93" i="11"/>
  <c r="PO93" i="11"/>
  <c r="QA93" i="11"/>
  <c r="QM93" i="11"/>
  <c r="QY93" i="11"/>
  <c r="RK93" i="11"/>
  <c r="RW93" i="11"/>
  <c r="SI93" i="11"/>
  <c r="SU93" i="11"/>
  <c r="UA93" i="11"/>
  <c r="OS93" i="11"/>
  <c r="PE93" i="11"/>
  <c r="PQ93" i="11"/>
  <c r="QC93" i="11"/>
  <c r="QO93" i="11"/>
  <c r="RA93" i="11"/>
  <c r="RM93" i="11"/>
  <c r="RY93" i="11"/>
  <c r="SK93" i="11"/>
  <c r="SW93" i="11"/>
  <c r="PA93" i="11"/>
  <c r="PS93" i="11"/>
  <c r="QH93" i="11"/>
  <c r="QW93" i="11"/>
  <c r="RO93" i="11"/>
  <c r="SD93" i="11"/>
  <c r="SS93" i="11"/>
  <c r="UI93" i="11"/>
  <c r="PD93" i="11"/>
  <c r="PT93" i="11"/>
  <c r="QI93" i="11"/>
  <c r="QZ93" i="11"/>
  <c r="RP93" i="11"/>
  <c r="SE93" i="11"/>
  <c r="SV93" i="11"/>
  <c r="UJ93" i="11"/>
  <c r="ON93" i="11"/>
  <c r="PF93" i="11"/>
  <c r="PU93" i="11"/>
  <c r="QJ93" i="11"/>
  <c r="RB93" i="11"/>
  <c r="RQ93" i="11"/>
  <c r="SF93" i="11"/>
  <c r="SX93" i="11"/>
  <c r="UK93" i="11"/>
  <c r="OO93" i="11"/>
  <c r="PG93" i="11"/>
  <c r="PV93" i="11"/>
  <c r="QK93" i="11"/>
  <c r="RC93" i="11"/>
  <c r="RR93" i="11"/>
  <c r="SG93" i="11"/>
  <c r="SY93" i="11"/>
  <c r="WI93" i="11"/>
  <c r="UL93" i="11"/>
  <c r="OR93" i="11"/>
  <c r="PH93" i="11"/>
  <c r="PW93" i="11"/>
  <c r="QN93" i="11"/>
  <c r="RD93" i="11"/>
  <c r="RS93" i="11"/>
  <c r="SJ93" i="11"/>
  <c r="SZ93" i="11"/>
  <c r="UM93" i="11"/>
  <c r="OT93" i="11"/>
  <c r="PI93" i="11"/>
  <c r="PX93" i="11"/>
  <c r="QP93" i="11"/>
  <c r="RE93" i="11"/>
  <c r="RT93" i="11"/>
  <c r="SL93" i="11"/>
  <c r="TA93" i="11"/>
  <c r="OY93" i="11"/>
  <c r="QF93" i="11"/>
  <c r="RL93" i="11"/>
  <c r="SQ93" i="11"/>
  <c r="OU93" i="11"/>
  <c r="OZ93" i="11"/>
  <c r="QG93" i="11"/>
  <c r="RN93" i="11"/>
  <c r="SR93" i="11"/>
  <c r="PM93" i="11"/>
  <c r="TE93" i="11"/>
  <c r="PR93" i="11"/>
  <c r="QD93" i="11"/>
  <c r="QE93" i="11"/>
  <c r="PJ93" i="11"/>
  <c r="QQ93" i="11"/>
  <c r="RU93" i="11"/>
  <c r="TB93" i="11"/>
  <c r="PY93" i="11"/>
  <c r="PK93" i="11"/>
  <c r="QR93" i="11"/>
  <c r="RX93" i="11"/>
  <c r="TC93" i="11"/>
  <c r="SA93" i="11"/>
  <c r="QV93" i="11"/>
  <c r="RF93" i="11"/>
  <c r="RG93" i="11"/>
  <c r="OW93" i="11"/>
  <c r="OX93" i="11"/>
  <c r="PL93" i="11"/>
  <c r="QS93" i="11"/>
  <c r="RZ93" i="11"/>
  <c r="TD93" i="11"/>
  <c r="QT93" i="11"/>
  <c r="QB93" i="11"/>
  <c r="SO93" i="11"/>
  <c r="SP93" i="11"/>
  <c r="PP93" i="11"/>
  <c r="QU93" i="11"/>
  <c r="SB93" i="11"/>
  <c r="SC93" i="11"/>
  <c r="SM93" i="11"/>
  <c r="OV93" i="11"/>
  <c r="SN93" i="11"/>
  <c r="RH93" i="11"/>
  <c r="RI93" i="11"/>
  <c r="AAY96" i="11"/>
  <c r="AAZ96" i="11"/>
  <c r="ABA96" i="11"/>
  <c r="ABB96" i="11"/>
  <c r="ABC96" i="11"/>
  <c r="ABD96" i="11"/>
  <c r="AAW96" i="11"/>
  <c r="AAX96" i="11"/>
  <c r="XQ96" i="11"/>
  <c r="YC96" i="11"/>
  <c r="YO96" i="11"/>
  <c r="ZA96" i="11"/>
  <c r="ZM96" i="11"/>
  <c r="ZY96" i="11"/>
  <c r="XR96" i="11"/>
  <c r="XG96" i="11"/>
  <c r="XS96" i="11"/>
  <c r="YE96" i="11"/>
  <c r="YQ96" i="11"/>
  <c r="ZC96" i="11"/>
  <c r="ZO96" i="11"/>
  <c r="AAA96" i="11"/>
  <c r="XH96" i="11"/>
  <c r="XT96" i="11"/>
  <c r="YF96" i="11"/>
  <c r="YR96" i="11"/>
  <c r="ZD96" i="11"/>
  <c r="ZP96" i="11"/>
  <c r="AAB96" i="11"/>
  <c r="AAN96" i="11"/>
  <c r="XI96" i="11"/>
  <c r="XU96" i="11"/>
  <c r="YG96" i="11"/>
  <c r="YS96" i="11"/>
  <c r="ZE96" i="11"/>
  <c r="ZQ96" i="11"/>
  <c r="AAC96" i="11"/>
  <c r="AAO96" i="11"/>
  <c r="XK96" i="11"/>
  <c r="YB96" i="11"/>
  <c r="YV96" i="11"/>
  <c r="ZL96" i="11"/>
  <c r="AAF96" i="11"/>
  <c r="AAT96" i="11"/>
  <c r="XL96" i="11"/>
  <c r="YD96" i="11"/>
  <c r="YW96" i="11"/>
  <c r="ZN96" i="11"/>
  <c r="AAG96" i="11"/>
  <c r="AAU96" i="11"/>
  <c r="XM96" i="11"/>
  <c r="YH96" i="11"/>
  <c r="YX96" i="11"/>
  <c r="ZR96" i="11"/>
  <c r="AAH96" i="11"/>
  <c r="AAV96" i="11"/>
  <c r="XO96" i="11"/>
  <c r="YJ96" i="11"/>
  <c r="YZ96" i="11"/>
  <c r="ZT96" i="11"/>
  <c r="AAJ96" i="11"/>
  <c r="YL96" i="11"/>
  <c r="ZJ96" i="11"/>
  <c r="AAL96" i="11"/>
  <c r="XJ96" i="11"/>
  <c r="YM96" i="11"/>
  <c r="ZK96" i="11"/>
  <c r="AAM96" i="11"/>
  <c r="XN96" i="11"/>
  <c r="YN96" i="11"/>
  <c r="ZS96" i="11"/>
  <c r="AAP96" i="11"/>
  <c r="XP96" i="11"/>
  <c r="YP96" i="11"/>
  <c r="ZU96" i="11"/>
  <c r="AAQ96" i="11"/>
  <c r="XV96" i="11"/>
  <c r="YT96" i="11"/>
  <c r="ZV96" i="11"/>
  <c r="AAR96" i="11"/>
  <c r="XW96" i="11"/>
  <c r="YU96" i="11"/>
  <c r="ZW96" i="11"/>
  <c r="AAS96" i="11"/>
  <c r="YY96" i="11"/>
  <c r="ZB96" i="11"/>
  <c r="ZF96" i="11"/>
  <c r="ZG96" i="11"/>
  <c r="ZH96" i="11"/>
  <c r="XX96" i="11"/>
  <c r="ZX96" i="11"/>
  <c r="ZZ96" i="11"/>
  <c r="AAD96" i="11"/>
  <c r="AAE96" i="11"/>
  <c r="AAI96" i="11"/>
  <c r="XY96" i="11"/>
  <c r="XZ96" i="11"/>
  <c r="YA96" i="11"/>
  <c r="YI96" i="11"/>
  <c r="YK96" i="11"/>
  <c r="TP96" i="11"/>
  <c r="UB96" i="11"/>
  <c r="UN96" i="11"/>
  <c r="UZ96" i="11"/>
  <c r="VL96" i="11"/>
  <c r="VX96" i="11"/>
  <c r="WJ96" i="11"/>
  <c r="WV96" i="11"/>
  <c r="ZI96" i="11"/>
  <c r="TQ96" i="11"/>
  <c r="UC96" i="11"/>
  <c r="UO96" i="11"/>
  <c r="VA96" i="11"/>
  <c r="VM96" i="11"/>
  <c r="VY96" i="11"/>
  <c r="WK96" i="11"/>
  <c r="WW96" i="11"/>
  <c r="AAK96" i="11"/>
  <c r="TR96" i="11"/>
  <c r="UD96" i="11"/>
  <c r="UP96" i="11"/>
  <c r="VB96" i="11"/>
  <c r="VN96" i="11"/>
  <c r="VZ96" i="11"/>
  <c r="WL96" i="11"/>
  <c r="WX96" i="11"/>
  <c r="TG96" i="11"/>
  <c r="TS96" i="11"/>
  <c r="UE96" i="11"/>
  <c r="UQ96" i="11"/>
  <c r="VC96" i="11"/>
  <c r="VO96" i="11"/>
  <c r="WA96" i="11"/>
  <c r="WM96" i="11"/>
  <c r="WY96" i="11"/>
  <c r="TH96" i="11"/>
  <c r="TT96" i="11"/>
  <c r="UF96" i="11"/>
  <c r="UR96" i="11"/>
  <c r="VD96" i="11"/>
  <c r="VP96" i="11"/>
  <c r="WB96" i="11"/>
  <c r="WN96" i="11"/>
  <c r="WZ96" i="11"/>
  <c r="TI96" i="11"/>
  <c r="TU96" i="11"/>
  <c r="UG96" i="11"/>
  <c r="US96" i="11"/>
  <c r="VE96" i="11"/>
  <c r="VQ96" i="11"/>
  <c r="WC96" i="11"/>
  <c r="WO96" i="11"/>
  <c r="XA96" i="11"/>
  <c r="TV96" i="11"/>
  <c r="UT96" i="11"/>
  <c r="VR96" i="11"/>
  <c r="WP96" i="11"/>
  <c r="TW96" i="11"/>
  <c r="UU96" i="11"/>
  <c r="VS96" i="11"/>
  <c r="WQ96" i="11"/>
  <c r="TX96" i="11"/>
  <c r="UV96" i="11"/>
  <c r="VT96" i="11"/>
  <c r="WR96" i="11"/>
  <c r="TY96" i="11"/>
  <c r="UW96" i="11"/>
  <c r="VU96" i="11"/>
  <c r="WS96" i="11"/>
  <c r="TZ96" i="11"/>
  <c r="UX96" i="11"/>
  <c r="VV96" i="11"/>
  <c r="WT96" i="11"/>
  <c r="TJ96" i="11"/>
  <c r="UH96" i="11"/>
  <c r="VF96" i="11"/>
  <c r="WD96" i="11"/>
  <c r="XB96" i="11"/>
  <c r="UA96" i="11"/>
  <c r="VW96" i="11"/>
  <c r="UI96" i="11"/>
  <c r="WE96" i="11"/>
  <c r="UJ96" i="11"/>
  <c r="WF96" i="11"/>
  <c r="UK96" i="11"/>
  <c r="WG96" i="11"/>
  <c r="UL96" i="11"/>
  <c r="WH96" i="11"/>
  <c r="UM96" i="11"/>
  <c r="WI96" i="11"/>
  <c r="UY96" i="11"/>
  <c r="VG96" i="11"/>
  <c r="VH96" i="11"/>
  <c r="VI96" i="11"/>
  <c r="OS96" i="11"/>
  <c r="PE96" i="11"/>
  <c r="PQ96" i="11"/>
  <c r="QC96" i="11"/>
  <c r="QO96" i="11"/>
  <c r="RA96" i="11"/>
  <c r="RM96" i="11"/>
  <c r="RY96" i="11"/>
  <c r="SK96" i="11"/>
  <c r="SW96" i="11"/>
  <c r="VJ96" i="11"/>
  <c r="OT96" i="11"/>
  <c r="PF96" i="11"/>
  <c r="PR96" i="11"/>
  <c r="QD96" i="11"/>
  <c r="QP96" i="11"/>
  <c r="RB96" i="11"/>
  <c r="RN96" i="11"/>
  <c r="RZ96" i="11"/>
  <c r="SL96" i="11"/>
  <c r="SX96" i="11"/>
  <c r="WU96" i="11"/>
  <c r="OV96" i="11"/>
  <c r="PH96" i="11"/>
  <c r="PT96" i="11"/>
  <c r="QF96" i="11"/>
  <c r="QR96" i="11"/>
  <c r="RD96" i="11"/>
  <c r="RP96" i="11"/>
  <c r="SB96" i="11"/>
  <c r="SN96" i="11"/>
  <c r="SZ96" i="11"/>
  <c r="VK96" i="11"/>
  <c r="PA96" i="11"/>
  <c r="PP96" i="11"/>
  <c r="QH96" i="11"/>
  <c r="QW96" i="11"/>
  <c r="RL96" i="11"/>
  <c r="SD96" i="11"/>
  <c r="SS96" i="11"/>
  <c r="XC96" i="11"/>
  <c r="PB96" i="11"/>
  <c r="PS96" i="11"/>
  <c r="QI96" i="11"/>
  <c r="QX96" i="11"/>
  <c r="RO96" i="11"/>
  <c r="SE96" i="11"/>
  <c r="ST96" i="11"/>
  <c r="XD96" i="11"/>
  <c r="ON96" i="11"/>
  <c r="PC96" i="11"/>
  <c r="PU96" i="11"/>
  <c r="QJ96" i="11"/>
  <c r="QY96" i="11"/>
  <c r="RQ96" i="11"/>
  <c r="SF96" i="11"/>
  <c r="SU96" i="11"/>
  <c r="XE96" i="11"/>
  <c r="OO96" i="11"/>
  <c r="PD96" i="11"/>
  <c r="PV96" i="11"/>
  <c r="QK96" i="11"/>
  <c r="QZ96" i="11"/>
  <c r="RR96" i="11"/>
  <c r="SG96" i="11"/>
  <c r="SV96" i="11"/>
  <c r="XF96" i="11"/>
  <c r="OP96" i="11"/>
  <c r="PG96" i="11"/>
  <c r="PW96" i="11"/>
  <c r="QL96" i="11"/>
  <c r="RC96" i="11"/>
  <c r="RS96" i="11"/>
  <c r="SH96" i="11"/>
  <c r="SY96" i="11"/>
  <c r="OQ96" i="11"/>
  <c r="PI96" i="11"/>
  <c r="PX96" i="11"/>
  <c r="QM96" i="11"/>
  <c r="RE96" i="11"/>
  <c r="RT96" i="11"/>
  <c r="SI96" i="11"/>
  <c r="TA96" i="11"/>
  <c r="TM96" i="11"/>
  <c r="PN96" i="11"/>
  <c r="QU96" i="11"/>
  <c r="SA96" i="11"/>
  <c r="TF96" i="11"/>
  <c r="TB96" i="11"/>
  <c r="TK96" i="11"/>
  <c r="TN96" i="11"/>
  <c r="PO96" i="11"/>
  <c r="QV96" i="11"/>
  <c r="SC96" i="11"/>
  <c r="QB96" i="11"/>
  <c r="QG96" i="11"/>
  <c r="PJ96" i="11"/>
  <c r="PK96" i="11"/>
  <c r="QS96" i="11"/>
  <c r="PM96" i="11"/>
  <c r="TO96" i="11"/>
  <c r="OR96" i="11"/>
  <c r="PY96" i="11"/>
  <c r="RF96" i="11"/>
  <c r="SJ96" i="11"/>
  <c r="RK96" i="11"/>
  <c r="RU96" i="11"/>
  <c r="PL96" i="11"/>
  <c r="TL96" i="11"/>
  <c r="OU96" i="11"/>
  <c r="PZ96" i="11"/>
  <c r="RG96" i="11"/>
  <c r="SM96" i="11"/>
  <c r="OX96" i="11"/>
  <c r="RI96" i="11"/>
  <c r="SR96" i="11"/>
  <c r="RV96" i="11"/>
  <c r="RW96" i="11"/>
  <c r="TE96" i="11"/>
  <c r="OW96" i="11"/>
  <c r="QA96" i="11"/>
  <c r="RH96" i="11"/>
  <c r="SO96" i="11"/>
  <c r="SP96" i="11"/>
  <c r="OZ96" i="11"/>
  <c r="QN96" i="11"/>
  <c r="TC96" i="11"/>
  <c r="TD96" i="11"/>
  <c r="QT96" i="11"/>
  <c r="OY96" i="11"/>
  <c r="QE96" i="11"/>
  <c r="RJ96" i="11"/>
  <c r="SQ96" i="11"/>
  <c r="QQ96" i="11"/>
  <c r="RX96" i="11"/>
  <c r="AAY99" i="11"/>
  <c r="AAZ99" i="11"/>
  <c r="ABA99" i="11"/>
  <c r="ABB99" i="11"/>
  <c r="ABC99" i="11"/>
  <c r="AAX99" i="11"/>
  <c r="ABD99" i="11"/>
  <c r="AAW99" i="11"/>
  <c r="XJ99" i="11"/>
  <c r="XV99" i="11"/>
  <c r="YH99" i="11"/>
  <c r="YT99" i="11"/>
  <c r="ZF99" i="11"/>
  <c r="ZR99" i="11"/>
  <c r="AAD99" i="11"/>
  <c r="AAP99" i="11"/>
  <c r="XK99" i="11"/>
  <c r="XW99" i="11"/>
  <c r="YI99" i="11"/>
  <c r="YU99" i="11"/>
  <c r="ZG99" i="11"/>
  <c r="ZS99" i="11"/>
  <c r="AAE99" i="11"/>
  <c r="AAQ99" i="11"/>
  <c r="XL99" i="11"/>
  <c r="XX99" i="11"/>
  <c r="YJ99" i="11"/>
  <c r="YV99" i="11"/>
  <c r="ZH99" i="11"/>
  <c r="ZT99" i="11"/>
  <c r="AAF99" i="11"/>
  <c r="AAR99" i="11"/>
  <c r="XN99" i="11"/>
  <c r="XZ99" i="11"/>
  <c r="YL99" i="11"/>
  <c r="YX99" i="11"/>
  <c r="ZJ99" i="11"/>
  <c r="ZV99" i="11"/>
  <c r="AAH99" i="11"/>
  <c r="AAT99" i="11"/>
  <c r="XH99" i="11"/>
  <c r="YB99" i="11"/>
  <c r="YR99" i="11"/>
  <c r="ZL99" i="11"/>
  <c r="AAB99" i="11"/>
  <c r="AAV99" i="11"/>
  <c r="XI99" i="11"/>
  <c r="YC99" i="11"/>
  <c r="YS99" i="11"/>
  <c r="ZM99" i="11"/>
  <c r="AAC99" i="11"/>
  <c r="XM99" i="11"/>
  <c r="YD99" i="11"/>
  <c r="YW99" i="11"/>
  <c r="ZN99" i="11"/>
  <c r="AAG99" i="11"/>
  <c r="XO99" i="11"/>
  <c r="YE99" i="11"/>
  <c r="YY99" i="11"/>
  <c r="ZO99" i="11"/>
  <c r="AAI99" i="11"/>
  <c r="XP99" i="11"/>
  <c r="YF99" i="11"/>
  <c r="YZ99" i="11"/>
  <c r="ZP99" i="11"/>
  <c r="AAJ99" i="11"/>
  <c r="XQ99" i="11"/>
  <c r="YG99" i="11"/>
  <c r="ZA99" i="11"/>
  <c r="ZQ99" i="11"/>
  <c r="YK99" i="11"/>
  <c r="ZU99" i="11"/>
  <c r="AAU99" i="11"/>
  <c r="YM99" i="11"/>
  <c r="ZW99" i="11"/>
  <c r="YN99" i="11"/>
  <c r="ZX99" i="11"/>
  <c r="YO99" i="11"/>
  <c r="ZY99" i="11"/>
  <c r="YP99" i="11"/>
  <c r="ZZ99" i="11"/>
  <c r="XR99" i="11"/>
  <c r="ZB99" i="11"/>
  <c r="AAK99" i="11"/>
  <c r="XS99" i="11"/>
  <c r="AAL99" i="11"/>
  <c r="XT99" i="11"/>
  <c r="AAM99" i="11"/>
  <c r="XU99" i="11"/>
  <c r="AAN99" i="11"/>
  <c r="XY99" i="11"/>
  <c r="AAO99" i="11"/>
  <c r="YQ99" i="11"/>
  <c r="XG99" i="11"/>
  <c r="YA99" i="11"/>
  <c r="ZC99" i="11"/>
  <c r="ZI99" i="11"/>
  <c r="ZK99" i="11"/>
  <c r="AAA99" i="11"/>
  <c r="AAS99" i="11"/>
  <c r="ZD99" i="11"/>
  <c r="ZE99" i="11"/>
  <c r="TP99" i="11"/>
  <c r="UB99" i="11"/>
  <c r="UN99" i="11"/>
  <c r="UZ99" i="11"/>
  <c r="VL99" i="11"/>
  <c r="VX99" i="11"/>
  <c r="WJ99" i="11"/>
  <c r="WV99" i="11"/>
  <c r="TQ99" i="11"/>
  <c r="UC99" i="11"/>
  <c r="UO99" i="11"/>
  <c r="VA99" i="11"/>
  <c r="VM99" i="11"/>
  <c r="VY99" i="11"/>
  <c r="WK99" i="11"/>
  <c r="WW99" i="11"/>
  <c r="TR99" i="11"/>
  <c r="UD99" i="11"/>
  <c r="UP99" i="11"/>
  <c r="VB99" i="11"/>
  <c r="VN99" i="11"/>
  <c r="VZ99" i="11"/>
  <c r="WL99" i="11"/>
  <c r="WX99" i="11"/>
  <c r="TG99" i="11"/>
  <c r="TS99" i="11"/>
  <c r="UE99" i="11"/>
  <c r="UQ99" i="11"/>
  <c r="VC99" i="11"/>
  <c r="VO99" i="11"/>
  <c r="WA99" i="11"/>
  <c r="WM99" i="11"/>
  <c r="WY99" i="11"/>
  <c r="TH99" i="11"/>
  <c r="TT99" i="11"/>
  <c r="UF99" i="11"/>
  <c r="UR99" i="11"/>
  <c r="VD99" i="11"/>
  <c r="VP99" i="11"/>
  <c r="WB99" i="11"/>
  <c r="WN99" i="11"/>
  <c r="WZ99" i="11"/>
  <c r="TI99" i="11"/>
  <c r="TU99" i="11"/>
  <c r="UG99" i="11"/>
  <c r="US99" i="11"/>
  <c r="VE99" i="11"/>
  <c r="VQ99" i="11"/>
  <c r="WC99" i="11"/>
  <c r="WO99" i="11"/>
  <c r="XA99" i="11"/>
  <c r="TV99" i="11"/>
  <c r="UT99" i="11"/>
  <c r="VR99" i="11"/>
  <c r="WP99" i="11"/>
  <c r="TW99" i="11"/>
  <c r="UU99" i="11"/>
  <c r="VS99" i="11"/>
  <c r="WQ99" i="11"/>
  <c r="TX99" i="11"/>
  <c r="UV99" i="11"/>
  <c r="VT99" i="11"/>
  <c r="WR99" i="11"/>
  <c r="TY99" i="11"/>
  <c r="UW99" i="11"/>
  <c r="VU99" i="11"/>
  <c r="WS99" i="11"/>
  <c r="TZ99" i="11"/>
  <c r="UX99" i="11"/>
  <c r="VV99" i="11"/>
  <c r="WT99" i="11"/>
  <c r="TJ99" i="11"/>
  <c r="UH99" i="11"/>
  <c r="VF99" i="11"/>
  <c r="WD99" i="11"/>
  <c r="XB99" i="11"/>
  <c r="UY99" i="11"/>
  <c r="WU99" i="11"/>
  <c r="TK99" i="11"/>
  <c r="VG99" i="11"/>
  <c r="XC99" i="11"/>
  <c r="TL99" i="11"/>
  <c r="VH99" i="11"/>
  <c r="XD99" i="11"/>
  <c r="TM99" i="11"/>
  <c r="VI99" i="11"/>
  <c r="XE99" i="11"/>
  <c r="TN99" i="11"/>
  <c r="VJ99" i="11"/>
  <c r="XF99" i="11"/>
  <c r="TO99" i="11"/>
  <c r="VK99" i="11"/>
  <c r="UA99" i="11"/>
  <c r="UI99" i="11"/>
  <c r="UJ99" i="11"/>
  <c r="UK99" i="11"/>
  <c r="UL99" i="11"/>
  <c r="VW99" i="11"/>
  <c r="OX99" i="11"/>
  <c r="PJ99" i="11"/>
  <c r="PV99" i="11"/>
  <c r="QH99" i="11"/>
  <c r="QT99" i="11"/>
  <c r="RF99" i="11"/>
  <c r="RR99" i="11"/>
  <c r="SD99" i="11"/>
  <c r="SP99" i="11"/>
  <c r="TB99" i="11"/>
  <c r="OY99" i="11"/>
  <c r="PK99" i="11"/>
  <c r="PW99" i="11"/>
  <c r="QI99" i="11"/>
  <c r="QU99" i="11"/>
  <c r="RG99" i="11"/>
  <c r="RS99" i="11"/>
  <c r="SE99" i="11"/>
  <c r="SQ99" i="11"/>
  <c r="TC99" i="11"/>
  <c r="ON99" i="11"/>
  <c r="OZ99" i="11"/>
  <c r="PL99" i="11"/>
  <c r="PX99" i="11"/>
  <c r="QJ99" i="11"/>
  <c r="QV99" i="11"/>
  <c r="RH99" i="11"/>
  <c r="RT99" i="11"/>
  <c r="SF99" i="11"/>
  <c r="SR99" i="11"/>
  <c r="TD99" i="11"/>
  <c r="OO99" i="11"/>
  <c r="PA99" i="11"/>
  <c r="PM99" i="11"/>
  <c r="PY99" i="11"/>
  <c r="QK99" i="11"/>
  <c r="QW99" i="11"/>
  <c r="RI99" i="11"/>
  <c r="RU99" i="11"/>
  <c r="SG99" i="11"/>
  <c r="SS99" i="11"/>
  <c r="TE99" i="11"/>
  <c r="UM99" i="11"/>
  <c r="OP99" i="11"/>
  <c r="PB99" i="11"/>
  <c r="PN99" i="11"/>
  <c r="PZ99" i="11"/>
  <c r="QL99" i="11"/>
  <c r="QX99" i="11"/>
  <c r="RJ99" i="11"/>
  <c r="RV99" i="11"/>
  <c r="SH99" i="11"/>
  <c r="ST99" i="11"/>
  <c r="TF99" i="11"/>
  <c r="OQ99" i="11"/>
  <c r="PC99" i="11"/>
  <c r="PO99" i="11"/>
  <c r="QA99" i="11"/>
  <c r="QM99" i="11"/>
  <c r="QY99" i="11"/>
  <c r="RK99" i="11"/>
  <c r="RW99" i="11"/>
  <c r="SI99" i="11"/>
  <c r="SU99" i="11"/>
  <c r="WI99" i="11"/>
  <c r="OV99" i="11"/>
  <c r="PT99" i="11"/>
  <c r="QR99" i="11"/>
  <c r="RP99" i="11"/>
  <c r="SN99" i="11"/>
  <c r="WH99" i="11"/>
  <c r="OU99" i="11"/>
  <c r="OW99" i="11"/>
  <c r="PU99" i="11"/>
  <c r="QS99" i="11"/>
  <c r="RQ99" i="11"/>
  <c r="SO99" i="11"/>
  <c r="QE99" i="11"/>
  <c r="SY99" i="11"/>
  <c r="TA99" i="11"/>
  <c r="OR99" i="11"/>
  <c r="OS99" i="11"/>
  <c r="PR99" i="11"/>
  <c r="SM99" i="11"/>
  <c r="PD99" i="11"/>
  <c r="QB99" i="11"/>
  <c r="QZ99" i="11"/>
  <c r="RX99" i="11"/>
  <c r="SV99" i="11"/>
  <c r="SJ99" i="11"/>
  <c r="WG99" i="11"/>
  <c r="PE99" i="11"/>
  <c r="QC99" i="11"/>
  <c r="RA99" i="11"/>
  <c r="RY99" i="11"/>
  <c r="SW99" i="11"/>
  <c r="PG99" i="11"/>
  <c r="SA99" i="11"/>
  <c r="QG99" i="11"/>
  <c r="WE99" i="11"/>
  <c r="QN99" i="11"/>
  <c r="PQ99" i="11"/>
  <c r="SK99" i="11"/>
  <c r="QP99" i="11"/>
  <c r="PS99" i="11"/>
  <c r="PF99" i="11"/>
  <c r="QD99" i="11"/>
  <c r="RB99" i="11"/>
  <c r="RZ99" i="11"/>
  <c r="SX99" i="11"/>
  <c r="RC99" i="11"/>
  <c r="PI99" i="11"/>
  <c r="SC99" i="11"/>
  <c r="RL99" i="11"/>
  <c r="WF99" i="11"/>
  <c r="RM99" i="11"/>
  <c r="OT99" i="11"/>
  <c r="SL99" i="11"/>
  <c r="RO99" i="11"/>
  <c r="PH99" i="11"/>
  <c r="QF99" i="11"/>
  <c r="RD99" i="11"/>
  <c r="SB99" i="11"/>
  <c r="SZ99" i="11"/>
  <c r="RE99" i="11"/>
  <c r="PP99" i="11"/>
  <c r="QO99" i="11"/>
  <c r="RN99" i="11"/>
  <c r="QQ99" i="11"/>
  <c r="AAY69" i="11"/>
  <c r="AAZ69" i="11"/>
  <c r="ABA69" i="11"/>
  <c r="ABB69" i="11"/>
  <c r="ABC69" i="11"/>
  <c r="ABD69" i="11"/>
  <c r="AAW69" i="11"/>
  <c r="AAX69" i="11"/>
  <c r="XL69" i="11"/>
  <c r="XX69" i="11"/>
  <c r="YJ69" i="11"/>
  <c r="YV69" i="11"/>
  <c r="ZH69" i="11"/>
  <c r="ZT69" i="11"/>
  <c r="AAF69" i="11"/>
  <c r="XJ69" i="11"/>
  <c r="XW69" i="11"/>
  <c r="YK69" i="11"/>
  <c r="YX69" i="11"/>
  <c r="ZK69" i="11"/>
  <c r="ZX69" i="11"/>
  <c r="AAK69" i="11"/>
  <c r="XK69" i="11"/>
  <c r="XY69" i="11"/>
  <c r="YL69" i="11"/>
  <c r="YY69" i="11"/>
  <c r="ZL69" i="11"/>
  <c r="ZY69" i="11"/>
  <c r="AAL69" i="11"/>
  <c r="XM69" i="11"/>
  <c r="XZ69" i="11"/>
  <c r="YM69" i="11"/>
  <c r="YZ69" i="11"/>
  <c r="ZM69" i="11"/>
  <c r="ZZ69" i="11"/>
  <c r="AAM69" i="11"/>
  <c r="XN69" i="11"/>
  <c r="YA69" i="11"/>
  <c r="YN69" i="11"/>
  <c r="ZA69" i="11"/>
  <c r="ZN69" i="11"/>
  <c r="AAA69" i="11"/>
  <c r="AAN69" i="11"/>
  <c r="XO69" i="11"/>
  <c r="YB69" i="11"/>
  <c r="YO69" i="11"/>
  <c r="ZB69" i="11"/>
  <c r="ZO69" i="11"/>
  <c r="AAB69" i="11"/>
  <c r="AAO69" i="11"/>
  <c r="XV69" i="11"/>
  <c r="YT69" i="11"/>
  <c r="ZR69" i="11"/>
  <c r="AAP69" i="11"/>
  <c r="YC69" i="11"/>
  <c r="YU69" i="11"/>
  <c r="ZS69" i="11"/>
  <c r="AAQ69" i="11"/>
  <c r="YD69" i="11"/>
  <c r="YW69" i="11"/>
  <c r="ZU69" i="11"/>
  <c r="AAR69" i="11"/>
  <c r="XG69" i="11"/>
  <c r="YE69" i="11"/>
  <c r="ZC69" i="11"/>
  <c r="ZV69" i="11"/>
  <c r="AAS69" i="11"/>
  <c r="XI69" i="11"/>
  <c r="YG69" i="11"/>
  <c r="ZE69" i="11"/>
  <c r="AAC69" i="11"/>
  <c r="AAU69" i="11"/>
  <c r="YF69" i="11"/>
  <c r="ZP69" i="11"/>
  <c r="YH69" i="11"/>
  <c r="ZQ69" i="11"/>
  <c r="YI69" i="11"/>
  <c r="ZW69" i="11"/>
  <c r="YP69" i="11"/>
  <c r="AAD69" i="11"/>
  <c r="YQ69" i="11"/>
  <c r="AAE69" i="11"/>
  <c r="XQ69" i="11"/>
  <c r="AAG69" i="11"/>
  <c r="XR69" i="11"/>
  <c r="AAH69" i="11"/>
  <c r="XS69" i="11"/>
  <c r="AAI69" i="11"/>
  <c r="XT69" i="11"/>
  <c r="AAJ69" i="11"/>
  <c r="YR69" i="11"/>
  <c r="AAV69" i="11"/>
  <c r="ZG69" i="11"/>
  <c r="ZI69" i="11"/>
  <c r="ZJ69" i="11"/>
  <c r="AAT69" i="11"/>
  <c r="XH69" i="11"/>
  <c r="TI69" i="11"/>
  <c r="TU69" i="11"/>
  <c r="UG69" i="11"/>
  <c r="US69" i="11"/>
  <c r="VE69" i="11"/>
  <c r="VQ69" i="11"/>
  <c r="WC69" i="11"/>
  <c r="WO69" i="11"/>
  <c r="XA69" i="11"/>
  <c r="XP69" i="11"/>
  <c r="XU69" i="11"/>
  <c r="YS69" i="11"/>
  <c r="ZD69" i="11"/>
  <c r="TH69" i="11"/>
  <c r="TV69" i="11"/>
  <c r="UI69" i="11"/>
  <c r="UV69" i="11"/>
  <c r="VI69" i="11"/>
  <c r="VV69" i="11"/>
  <c r="WI69" i="11"/>
  <c r="WV69" i="11"/>
  <c r="TM69" i="11"/>
  <c r="UA69" i="11"/>
  <c r="UO69" i="11"/>
  <c r="VC69" i="11"/>
  <c r="VR69" i="11"/>
  <c r="WF69" i="11"/>
  <c r="WT69" i="11"/>
  <c r="TN69" i="11"/>
  <c r="UB69" i="11"/>
  <c r="UP69" i="11"/>
  <c r="VD69" i="11"/>
  <c r="VS69" i="11"/>
  <c r="WG69" i="11"/>
  <c r="WU69" i="11"/>
  <c r="ZF69" i="11"/>
  <c r="TO69" i="11"/>
  <c r="UC69" i="11"/>
  <c r="UQ69" i="11"/>
  <c r="VF69" i="11"/>
  <c r="VT69" i="11"/>
  <c r="WH69" i="11"/>
  <c r="WW69" i="11"/>
  <c r="TP69" i="11"/>
  <c r="UD69" i="11"/>
  <c r="UR69" i="11"/>
  <c r="VG69" i="11"/>
  <c r="VU69" i="11"/>
  <c r="WJ69" i="11"/>
  <c r="WX69" i="11"/>
  <c r="TQ69" i="11"/>
  <c r="UE69" i="11"/>
  <c r="UT69" i="11"/>
  <c r="VH69" i="11"/>
  <c r="VW69" i="11"/>
  <c r="WK69" i="11"/>
  <c r="WY69" i="11"/>
  <c r="TR69" i="11"/>
  <c r="UF69" i="11"/>
  <c r="UU69" i="11"/>
  <c r="VJ69" i="11"/>
  <c r="VX69" i="11"/>
  <c r="WL69" i="11"/>
  <c r="WZ69" i="11"/>
  <c r="TS69" i="11"/>
  <c r="UW69" i="11"/>
  <c r="VY69" i="11"/>
  <c r="XB69" i="11"/>
  <c r="TT69" i="11"/>
  <c r="UX69" i="11"/>
  <c r="VZ69" i="11"/>
  <c r="XC69" i="11"/>
  <c r="TW69" i="11"/>
  <c r="UY69" i="11"/>
  <c r="WA69" i="11"/>
  <c r="XD69" i="11"/>
  <c r="TX69" i="11"/>
  <c r="UZ69" i="11"/>
  <c r="WB69" i="11"/>
  <c r="XE69" i="11"/>
  <c r="TY69" i="11"/>
  <c r="VA69" i="11"/>
  <c r="WD69" i="11"/>
  <c r="XF69" i="11"/>
  <c r="TZ69" i="11"/>
  <c r="VB69" i="11"/>
  <c r="WE69" i="11"/>
  <c r="VK69" i="11"/>
  <c r="VL69" i="11"/>
  <c r="TG69" i="11"/>
  <c r="VM69" i="11"/>
  <c r="TJ69" i="11"/>
  <c r="VN69" i="11"/>
  <c r="TK69" i="11"/>
  <c r="VO69" i="11"/>
  <c r="UH69" i="11"/>
  <c r="WM69" i="11"/>
  <c r="VP69" i="11"/>
  <c r="WN69" i="11"/>
  <c r="WP69" i="11"/>
  <c r="WQ69" i="11"/>
  <c r="WR69" i="11"/>
  <c r="WS69" i="11"/>
  <c r="ON69" i="11"/>
  <c r="OZ69" i="11"/>
  <c r="PL69" i="11"/>
  <c r="PX69" i="11"/>
  <c r="QJ69" i="11"/>
  <c r="QV69" i="11"/>
  <c r="RH69" i="11"/>
  <c r="RT69" i="11"/>
  <c r="SF69" i="11"/>
  <c r="SR69" i="11"/>
  <c r="TD69" i="11"/>
  <c r="OO69" i="11"/>
  <c r="PA69" i="11"/>
  <c r="PM69" i="11"/>
  <c r="PY69" i="11"/>
  <c r="QK69" i="11"/>
  <c r="QW69" i="11"/>
  <c r="RI69" i="11"/>
  <c r="RU69" i="11"/>
  <c r="SG69" i="11"/>
  <c r="SS69" i="11"/>
  <c r="TE69" i="11"/>
  <c r="OP69" i="11"/>
  <c r="PB69" i="11"/>
  <c r="PN69" i="11"/>
  <c r="PZ69" i="11"/>
  <c r="QL69" i="11"/>
  <c r="QX69" i="11"/>
  <c r="RJ69" i="11"/>
  <c r="RV69" i="11"/>
  <c r="SH69" i="11"/>
  <c r="ST69" i="11"/>
  <c r="TF69" i="11"/>
  <c r="OQ69" i="11"/>
  <c r="PC69" i="11"/>
  <c r="PO69" i="11"/>
  <c r="QA69" i="11"/>
  <c r="QM69" i="11"/>
  <c r="QY69" i="11"/>
  <c r="RK69" i="11"/>
  <c r="RW69" i="11"/>
  <c r="SI69" i="11"/>
  <c r="SU69" i="11"/>
  <c r="TL69" i="11"/>
  <c r="OS69" i="11"/>
  <c r="PE69" i="11"/>
  <c r="PQ69" i="11"/>
  <c r="QC69" i="11"/>
  <c r="QO69" i="11"/>
  <c r="RA69" i="11"/>
  <c r="RM69" i="11"/>
  <c r="RY69" i="11"/>
  <c r="SK69" i="11"/>
  <c r="SW69" i="11"/>
  <c r="OR69" i="11"/>
  <c r="PJ69" i="11"/>
  <c r="QF69" i="11"/>
  <c r="RB69" i="11"/>
  <c r="RS69" i="11"/>
  <c r="SO69" i="11"/>
  <c r="OT69" i="11"/>
  <c r="PK69" i="11"/>
  <c r="QG69" i="11"/>
  <c r="RC69" i="11"/>
  <c r="RX69" i="11"/>
  <c r="SP69" i="11"/>
  <c r="OU69" i="11"/>
  <c r="PP69" i="11"/>
  <c r="QH69" i="11"/>
  <c r="RD69" i="11"/>
  <c r="RZ69" i="11"/>
  <c r="SQ69" i="11"/>
  <c r="OV69" i="11"/>
  <c r="PR69" i="11"/>
  <c r="QI69" i="11"/>
  <c r="RE69" i="11"/>
  <c r="SA69" i="11"/>
  <c r="SV69" i="11"/>
  <c r="OW69" i="11"/>
  <c r="PS69" i="11"/>
  <c r="QN69" i="11"/>
  <c r="RF69" i="11"/>
  <c r="SB69" i="11"/>
  <c r="SX69" i="11"/>
  <c r="OX69" i="11"/>
  <c r="PT69" i="11"/>
  <c r="QP69" i="11"/>
  <c r="RG69" i="11"/>
  <c r="SC69" i="11"/>
  <c r="SY69" i="11"/>
  <c r="UN69" i="11"/>
  <c r="PH69" i="11"/>
  <c r="QU69" i="11"/>
  <c r="SM69" i="11"/>
  <c r="PI69" i="11"/>
  <c r="QZ69" i="11"/>
  <c r="SN69" i="11"/>
  <c r="TC69" i="11"/>
  <c r="UJ69" i="11"/>
  <c r="QQ69" i="11"/>
  <c r="UK69" i="11"/>
  <c r="SE69" i="11"/>
  <c r="UL69" i="11"/>
  <c r="QS69" i="11"/>
  <c r="SL69" i="11"/>
  <c r="PU69" i="11"/>
  <c r="RL69" i="11"/>
  <c r="SZ69" i="11"/>
  <c r="OY69" i="11"/>
  <c r="PV69" i="11"/>
  <c r="RN69" i="11"/>
  <c r="TA69" i="11"/>
  <c r="RP69" i="11"/>
  <c r="PD69" i="11"/>
  <c r="PW69" i="11"/>
  <c r="RO69" i="11"/>
  <c r="TB69" i="11"/>
  <c r="QB69" i="11"/>
  <c r="RR69" i="11"/>
  <c r="SD69" i="11"/>
  <c r="QR69" i="11"/>
  <c r="PF69" i="11"/>
  <c r="UM69" i="11"/>
  <c r="QT69" i="11"/>
  <c r="QD69" i="11"/>
  <c r="RQ69" i="11"/>
  <c r="QE69" i="11"/>
  <c r="SJ69" i="11"/>
  <c r="PG69" i="11"/>
  <c r="AAW80" i="11"/>
  <c r="AAX80" i="11"/>
  <c r="AAY80" i="11"/>
  <c r="ABA80" i="11"/>
  <c r="AAZ80" i="11"/>
  <c r="ABB80" i="11"/>
  <c r="ABC80" i="11"/>
  <c r="ABD80" i="11"/>
  <c r="XR80" i="11"/>
  <c r="YD80" i="11"/>
  <c r="YP80" i="11"/>
  <c r="ZB80" i="11"/>
  <c r="ZN80" i="11"/>
  <c r="ZZ80" i="11"/>
  <c r="AAL80" i="11"/>
  <c r="XG80" i="11"/>
  <c r="XS80" i="11"/>
  <c r="YE80" i="11"/>
  <c r="YQ80" i="11"/>
  <c r="ZC80" i="11"/>
  <c r="ZO80" i="11"/>
  <c r="AAA80" i="11"/>
  <c r="AAM80" i="11"/>
  <c r="XJ80" i="11"/>
  <c r="XX80" i="11"/>
  <c r="YL80" i="11"/>
  <c r="YZ80" i="11"/>
  <c r="ZP80" i="11"/>
  <c r="AAD80" i="11"/>
  <c r="AAR80" i="11"/>
  <c r="XK80" i="11"/>
  <c r="XY80" i="11"/>
  <c r="YM80" i="11"/>
  <c r="ZA80" i="11"/>
  <c r="ZQ80" i="11"/>
  <c r="AAE80" i="11"/>
  <c r="AAS80" i="11"/>
  <c r="XL80" i="11"/>
  <c r="XZ80" i="11"/>
  <c r="YN80" i="11"/>
  <c r="ZD80" i="11"/>
  <c r="ZR80" i="11"/>
  <c r="AAF80" i="11"/>
  <c r="AAT80" i="11"/>
  <c r="XM80" i="11"/>
  <c r="YA80" i="11"/>
  <c r="YO80" i="11"/>
  <c r="ZE80" i="11"/>
  <c r="ZS80" i="11"/>
  <c r="AAG80" i="11"/>
  <c r="AAU80" i="11"/>
  <c r="XO80" i="11"/>
  <c r="YC80" i="11"/>
  <c r="YS80" i="11"/>
  <c r="ZG80" i="11"/>
  <c r="ZU80" i="11"/>
  <c r="AAI80" i="11"/>
  <c r="XW80" i="11"/>
  <c r="YW80" i="11"/>
  <c r="ZW80" i="11"/>
  <c r="AAV80" i="11"/>
  <c r="YB80" i="11"/>
  <c r="YX80" i="11"/>
  <c r="ZX80" i="11"/>
  <c r="YF80" i="11"/>
  <c r="YY80" i="11"/>
  <c r="ZY80" i="11"/>
  <c r="YG80" i="11"/>
  <c r="ZF80" i="11"/>
  <c r="AAB80" i="11"/>
  <c r="XH80" i="11"/>
  <c r="YH80" i="11"/>
  <c r="ZH80" i="11"/>
  <c r="AAC80" i="11"/>
  <c r="XV80" i="11"/>
  <c r="ZM80" i="11"/>
  <c r="YI80" i="11"/>
  <c r="ZT80" i="11"/>
  <c r="YJ80" i="11"/>
  <c r="ZV80" i="11"/>
  <c r="YK80" i="11"/>
  <c r="AAH80" i="11"/>
  <c r="YT80" i="11"/>
  <c r="AAK80" i="11"/>
  <c r="ZI80" i="11"/>
  <c r="ZJ80" i="11"/>
  <c r="ZK80" i="11"/>
  <c r="XI80" i="11"/>
  <c r="ZL80" i="11"/>
  <c r="XN80" i="11"/>
  <c r="AAJ80" i="11"/>
  <c r="XP80" i="11"/>
  <c r="AAN80" i="11"/>
  <c r="XQ80" i="11"/>
  <c r="XT80" i="11"/>
  <c r="XU80" i="11"/>
  <c r="YR80" i="11"/>
  <c r="YU80" i="11"/>
  <c r="AAO80" i="11"/>
  <c r="YV80" i="11"/>
  <c r="TQ80" i="11"/>
  <c r="UC80" i="11"/>
  <c r="UO80" i="11"/>
  <c r="VA80" i="11"/>
  <c r="VM80" i="11"/>
  <c r="VY80" i="11"/>
  <c r="WK80" i="11"/>
  <c r="WW80" i="11"/>
  <c r="TR80" i="11"/>
  <c r="UD80" i="11"/>
  <c r="UP80" i="11"/>
  <c r="VB80" i="11"/>
  <c r="VN80" i="11"/>
  <c r="VZ80" i="11"/>
  <c r="WL80" i="11"/>
  <c r="WX80" i="11"/>
  <c r="TG80" i="11"/>
  <c r="TS80" i="11"/>
  <c r="UE80" i="11"/>
  <c r="UQ80" i="11"/>
  <c r="VC80" i="11"/>
  <c r="VO80" i="11"/>
  <c r="WA80" i="11"/>
  <c r="WM80" i="11"/>
  <c r="WY80" i="11"/>
  <c r="TH80" i="11"/>
  <c r="TT80" i="11"/>
  <c r="UF80" i="11"/>
  <c r="UR80" i="11"/>
  <c r="VD80" i="11"/>
  <c r="VP80" i="11"/>
  <c r="WB80" i="11"/>
  <c r="WN80" i="11"/>
  <c r="WZ80" i="11"/>
  <c r="TI80" i="11"/>
  <c r="TU80" i="11"/>
  <c r="UG80" i="11"/>
  <c r="US80" i="11"/>
  <c r="VE80" i="11"/>
  <c r="VQ80" i="11"/>
  <c r="WC80" i="11"/>
  <c r="WO80" i="11"/>
  <c r="XA80" i="11"/>
  <c r="TX80" i="11"/>
  <c r="UT80" i="11"/>
  <c r="VK80" i="11"/>
  <c r="WG80" i="11"/>
  <c r="XC80" i="11"/>
  <c r="TY80" i="11"/>
  <c r="UU80" i="11"/>
  <c r="VL80" i="11"/>
  <c r="WH80" i="11"/>
  <c r="XD80" i="11"/>
  <c r="AAP80" i="11"/>
  <c r="TZ80" i="11"/>
  <c r="UV80" i="11"/>
  <c r="VR80" i="11"/>
  <c r="WI80" i="11"/>
  <c r="XE80" i="11"/>
  <c r="AAQ80" i="11"/>
  <c r="TJ80" i="11"/>
  <c r="UA80" i="11"/>
  <c r="UW80" i="11"/>
  <c r="VS80" i="11"/>
  <c r="WJ80" i="11"/>
  <c r="XF80" i="11"/>
  <c r="TK80" i="11"/>
  <c r="UB80" i="11"/>
  <c r="UX80" i="11"/>
  <c r="VT80" i="11"/>
  <c r="WP80" i="11"/>
  <c r="TL80" i="11"/>
  <c r="UH80" i="11"/>
  <c r="UY80" i="11"/>
  <c r="VU80" i="11"/>
  <c r="WQ80" i="11"/>
  <c r="UI80" i="11"/>
  <c r="VV80" i="11"/>
  <c r="UJ80" i="11"/>
  <c r="VW80" i="11"/>
  <c r="UK80" i="11"/>
  <c r="VX80" i="11"/>
  <c r="UL80" i="11"/>
  <c r="WD80" i="11"/>
  <c r="UM80" i="11"/>
  <c r="WE80" i="11"/>
  <c r="TM80" i="11"/>
  <c r="UZ80" i="11"/>
  <c r="WR80" i="11"/>
  <c r="UN80" i="11"/>
  <c r="VF80" i="11"/>
  <c r="VG80" i="11"/>
  <c r="VH80" i="11"/>
  <c r="VI80" i="11"/>
  <c r="VJ80" i="11"/>
  <c r="WF80" i="11"/>
  <c r="WS80" i="11"/>
  <c r="OQ80" i="11"/>
  <c r="PC80" i="11"/>
  <c r="PO80" i="11"/>
  <c r="QA80" i="11"/>
  <c r="QM80" i="11"/>
  <c r="QY80" i="11"/>
  <c r="RK80" i="11"/>
  <c r="RW80" i="11"/>
  <c r="SI80" i="11"/>
  <c r="SU80" i="11"/>
  <c r="WT80" i="11"/>
  <c r="OR80" i="11"/>
  <c r="PD80" i="11"/>
  <c r="PP80" i="11"/>
  <c r="QB80" i="11"/>
  <c r="QN80" i="11"/>
  <c r="QZ80" i="11"/>
  <c r="RL80" i="11"/>
  <c r="RX80" i="11"/>
  <c r="SJ80" i="11"/>
  <c r="SV80" i="11"/>
  <c r="WU80" i="11"/>
  <c r="OS80" i="11"/>
  <c r="PE80" i="11"/>
  <c r="PQ80" i="11"/>
  <c r="QC80" i="11"/>
  <c r="QO80" i="11"/>
  <c r="RA80" i="11"/>
  <c r="RM80" i="11"/>
  <c r="RY80" i="11"/>
  <c r="SK80" i="11"/>
  <c r="SW80" i="11"/>
  <c r="WV80" i="11"/>
  <c r="OT80" i="11"/>
  <c r="PF80" i="11"/>
  <c r="PR80" i="11"/>
  <c r="QD80" i="11"/>
  <c r="QP80" i="11"/>
  <c r="RB80" i="11"/>
  <c r="RN80" i="11"/>
  <c r="RZ80" i="11"/>
  <c r="SL80" i="11"/>
  <c r="SX80" i="11"/>
  <c r="OV80" i="11"/>
  <c r="PH80" i="11"/>
  <c r="PT80" i="11"/>
  <c r="QF80" i="11"/>
  <c r="QR80" i="11"/>
  <c r="RD80" i="11"/>
  <c r="RP80" i="11"/>
  <c r="SB80" i="11"/>
  <c r="SN80" i="11"/>
  <c r="SZ80" i="11"/>
  <c r="XB80" i="11"/>
  <c r="OW80" i="11"/>
  <c r="PN80" i="11"/>
  <c r="QJ80" i="11"/>
  <c r="RF80" i="11"/>
  <c r="SA80" i="11"/>
  <c r="SS80" i="11"/>
  <c r="OX80" i="11"/>
  <c r="PS80" i="11"/>
  <c r="QK80" i="11"/>
  <c r="RG80" i="11"/>
  <c r="SC80" i="11"/>
  <c r="ST80" i="11"/>
  <c r="OY80" i="11"/>
  <c r="PU80" i="11"/>
  <c r="QL80" i="11"/>
  <c r="RH80" i="11"/>
  <c r="SD80" i="11"/>
  <c r="SY80" i="11"/>
  <c r="OZ80" i="11"/>
  <c r="PV80" i="11"/>
  <c r="QQ80" i="11"/>
  <c r="RI80" i="11"/>
  <c r="SE80" i="11"/>
  <c r="TA80" i="11"/>
  <c r="PA80" i="11"/>
  <c r="PW80" i="11"/>
  <c r="QS80" i="11"/>
  <c r="RJ80" i="11"/>
  <c r="SF80" i="11"/>
  <c r="TB80" i="11"/>
  <c r="PB80" i="11"/>
  <c r="PX80" i="11"/>
  <c r="QT80" i="11"/>
  <c r="RO80" i="11"/>
  <c r="SG80" i="11"/>
  <c r="TC80" i="11"/>
  <c r="TO80" i="11"/>
  <c r="PL80" i="11"/>
  <c r="RC80" i="11"/>
  <c r="SQ80" i="11"/>
  <c r="TP80" i="11"/>
  <c r="PM80" i="11"/>
  <c r="RE80" i="11"/>
  <c r="SR80" i="11"/>
  <c r="RT80" i="11"/>
  <c r="RV80" i="11"/>
  <c r="SH80" i="11"/>
  <c r="QV80" i="11"/>
  <c r="TN80" i="11"/>
  <c r="SP80" i="11"/>
  <c r="TV80" i="11"/>
  <c r="PY80" i="11"/>
  <c r="RQ80" i="11"/>
  <c r="TD80" i="11"/>
  <c r="TW80" i="11"/>
  <c r="PZ80" i="11"/>
  <c r="RR80" i="11"/>
  <c r="TE80" i="11"/>
  <c r="QG80" i="11"/>
  <c r="QI80" i="11"/>
  <c r="PG80" i="11"/>
  <c r="SO80" i="11"/>
  <c r="QX80" i="11"/>
  <c r="ON80" i="11"/>
  <c r="QE80" i="11"/>
  <c r="RS80" i="11"/>
  <c r="TF80" i="11"/>
  <c r="OO80" i="11"/>
  <c r="OU80" i="11"/>
  <c r="PI80" i="11"/>
  <c r="PJ80" i="11"/>
  <c r="OP80" i="11"/>
  <c r="QH80" i="11"/>
  <c r="RU80" i="11"/>
  <c r="QU80" i="11"/>
  <c r="SM80" i="11"/>
  <c r="QW80" i="11"/>
  <c r="PK80" i="11"/>
  <c r="ABC106" i="11"/>
  <c r="ABD106" i="11"/>
  <c r="AAW106" i="11"/>
  <c r="AAX106" i="11"/>
  <c r="AAY106" i="11"/>
  <c r="AAZ106" i="11"/>
  <c r="ABA106" i="11"/>
  <c r="ABB106" i="11"/>
  <c r="XL106" i="11"/>
  <c r="XX106" i="11"/>
  <c r="YJ106" i="11"/>
  <c r="YV106" i="11"/>
  <c r="ZH106" i="11"/>
  <c r="XN106" i="11"/>
  <c r="XZ106" i="11"/>
  <c r="YL106" i="11"/>
  <c r="YX106" i="11"/>
  <c r="ZJ106" i="11"/>
  <c r="ZV106" i="11"/>
  <c r="AAH106" i="11"/>
  <c r="AAT106" i="11"/>
  <c r="XG106" i="11"/>
  <c r="XU106" i="11"/>
  <c r="YI106" i="11"/>
  <c r="YY106" i="11"/>
  <c r="ZM106" i="11"/>
  <c r="ZZ106" i="11"/>
  <c r="AAM106" i="11"/>
  <c r="XH106" i="11"/>
  <c r="XV106" i="11"/>
  <c r="YK106" i="11"/>
  <c r="YZ106" i="11"/>
  <c r="ZN106" i="11"/>
  <c r="AAA106" i="11"/>
  <c r="AAN106" i="11"/>
  <c r="XI106" i="11"/>
  <c r="XW106" i="11"/>
  <c r="YM106" i="11"/>
  <c r="ZA106" i="11"/>
  <c r="ZO106" i="11"/>
  <c r="AAB106" i="11"/>
  <c r="AAO106" i="11"/>
  <c r="XJ106" i="11"/>
  <c r="XY106" i="11"/>
  <c r="YN106" i="11"/>
  <c r="ZB106" i="11"/>
  <c r="ZP106" i="11"/>
  <c r="AAC106" i="11"/>
  <c r="AAP106" i="11"/>
  <c r="XK106" i="11"/>
  <c r="YA106" i="11"/>
  <c r="YO106" i="11"/>
  <c r="ZC106" i="11"/>
  <c r="ZQ106" i="11"/>
  <c r="AAD106" i="11"/>
  <c r="AAQ106" i="11"/>
  <c r="XR106" i="11"/>
  <c r="YR106" i="11"/>
  <c r="ZR106" i="11"/>
  <c r="AAK106" i="11"/>
  <c r="XS106" i="11"/>
  <c r="YS106" i="11"/>
  <c r="ZS106" i="11"/>
  <c r="AAL106" i="11"/>
  <c r="XT106" i="11"/>
  <c r="YT106" i="11"/>
  <c r="ZT106" i="11"/>
  <c r="AAR106" i="11"/>
  <c r="YB106" i="11"/>
  <c r="YU106" i="11"/>
  <c r="ZU106" i="11"/>
  <c r="AAS106" i="11"/>
  <c r="YD106" i="11"/>
  <c r="ZD106" i="11"/>
  <c r="ZX106" i="11"/>
  <c r="AAV106" i="11"/>
  <c r="YQ106" i="11"/>
  <c r="AAG106" i="11"/>
  <c r="YW106" i="11"/>
  <c r="AAI106" i="11"/>
  <c r="XM106" i="11"/>
  <c r="ZE106" i="11"/>
  <c r="AAJ106" i="11"/>
  <c r="XO106" i="11"/>
  <c r="ZF106" i="11"/>
  <c r="AAU106" i="11"/>
  <c r="XQ106" i="11"/>
  <c r="ZI106" i="11"/>
  <c r="YG106" i="11"/>
  <c r="YH106" i="11"/>
  <c r="YP106" i="11"/>
  <c r="ZG106" i="11"/>
  <c r="YC106" i="11"/>
  <c r="YE106" i="11"/>
  <c r="YF106" i="11"/>
  <c r="ZK106" i="11"/>
  <c r="ZW106" i="11"/>
  <c r="AAE106" i="11"/>
  <c r="AAF106" i="11"/>
  <c r="TH106" i="11"/>
  <c r="TT106" i="11"/>
  <c r="UF106" i="11"/>
  <c r="UR106" i="11"/>
  <c r="VD106" i="11"/>
  <c r="VP106" i="11"/>
  <c r="WB106" i="11"/>
  <c r="WN106" i="11"/>
  <c r="WZ106" i="11"/>
  <c r="TI106" i="11"/>
  <c r="TU106" i="11"/>
  <c r="UG106" i="11"/>
  <c r="US106" i="11"/>
  <c r="VE106" i="11"/>
  <c r="VQ106" i="11"/>
  <c r="WC106" i="11"/>
  <c r="WO106" i="11"/>
  <c r="XA106" i="11"/>
  <c r="TK106" i="11"/>
  <c r="TW106" i="11"/>
  <c r="UI106" i="11"/>
  <c r="UU106" i="11"/>
  <c r="VG106" i="11"/>
  <c r="VS106" i="11"/>
  <c r="WE106" i="11"/>
  <c r="WQ106" i="11"/>
  <c r="XC106" i="11"/>
  <c r="TM106" i="11"/>
  <c r="TY106" i="11"/>
  <c r="UK106" i="11"/>
  <c r="UW106" i="11"/>
  <c r="VI106" i="11"/>
  <c r="VU106" i="11"/>
  <c r="WG106" i="11"/>
  <c r="TX106" i="11"/>
  <c r="UO106" i="11"/>
  <c r="VH106" i="11"/>
  <c r="VY106" i="11"/>
  <c r="WR106" i="11"/>
  <c r="TZ106" i="11"/>
  <c r="UP106" i="11"/>
  <c r="VJ106" i="11"/>
  <c r="VZ106" i="11"/>
  <c r="WS106" i="11"/>
  <c r="TG106" i="11"/>
  <c r="UA106" i="11"/>
  <c r="UQ106" i="11"/>
  <c r="VK106" i="11"/>
  <c r="WA106" i="11"/>
  <c r="WT106" i="11"/>
  <c r="XP106" i="11"/>
  <c r="TJ106" i="11"/>
  <c r="UB106" i="11"/>
  <c r="UT106" i="11"/>
  <c r="VL106" i="11"/>
  <c r="WD106" i="11"/>
  <c r="WU106" i="11"/>
  <c r="ZL106" i="11"/>
  <c r="TL106" i="11"/>
  <c r="UC106" i="11"/>
  <c r="UV106" i="11"/>
  <c r="VM106" i="11"/>
  <c r="WF106" i="11"/>
  <c r="WV106" i="11"/>
  <c r="TO106" i="11"/>
  <c r="UE106" i="11"/>
  <c r="UY106" i="11"/>
  <c r="VO106" i="11"/>
  <c r="WI106" i="11"/>
  <c r="WX106" i="11"/>
  <c r="UD106" i="11"/>
  <c r="VN106" i="11"/>
  <c r="WW106" i="11"/>
  <c r="UH106" i="11"/>
  <c r="VR106" i="11"/>
  <c r="WY106" i="11"/>
  <c r="UJ106" i="11"/>
  <c r="VT106" i="11"/>
  <c r="XB106" i="11"/>
  <c r="UL106" i="11"/>
  <c r="VV106" i="11"/>
  <c r="XD106" i="11"/>
  <c r="UM106" i="11"/>
  <c r="VW106" i="11"/>
  <c r="XE106" i="11"/>
  <c r="UN106" i="11"/>
  <c r="VX106" i="11"/>
  <c r="XF106" i="11"/>
  <c r="ZY106" i="11"/>
  <c r="TN106" i="11"/>
  <c r="WH106" i="11"/>
  <c r="TP106" i="11"/>
  <c r="WJ106" i="11"/>
  <c r="TQ106" i="11"/>
  <c r="WK106" i="11"/>
  <c r="TR106" i="11"/>
  <c r="WL106" i="11"/>
  <c r="TS106" i="11"/>
  <c r="WM106" i="11"/>
  <c r="UX106" i="11"/>
  <c r="WP106" i="11"/>
  <c r="OO106" i="11"/>
  <c r="PA106" i="11"/>
  <c r="PM106" i="11"/>
  <c r="PY106" i="11"/>
  <c r="QK106" i="11"/>
  <c r="QW106" i="11"/>
  <c r="RI106" i="11"/>
  <c r="RU106" i="11"/>
  <c r="SG106" i="11"/>
  <c r="SS106" i="11"/>
  <c r="TE106" i="11"/>
  <c r="OP106" i="11"/>
  <c r="PB106" i="11"/>
  <c r="PN106" i="11"/>
  <c r="PZ106" i="11"/>
  <c r="QL106" i="11"/>
  <c r="QX106" i="11"/>
  <c r="RJ106" i="11"/>
  <c r="RV106" i="11"/>
  <c r="SH106" i="11"/>
  <c r="ST106" i="11"/>
  <c r="TF106" i="11"/>
  <c r="OQ106" i="11"/>
  <c r="PC106" i="11"/>
  <c r="PO106" i="11"/>
  <c r="QA106" i="11"/>
  <c r="QM106" i="11"/>
  <c r="QY106" i="11"/>
  <c r="RK106" i="11"/>
  <c r="RW106" i="11"/>
  <c r="SI106" i="11"/>
  <c r="SU106" i="11"/>
  <c r="OR106" i="11"/>
  <c r="PD106" i="11"/>
  <c r="PP106" i="11"/>
  <c r="QB106" i="11"/>
  <c r="QN106" i="11"/>
  <c r="QZ106" i="11"/>
  <c r="RL106" i="11"/>
  <c r="RX106" i="11"/>
  <c r="SJ106" i="11"/>
  <c r="SV106" i="11"/>
  <c r="TV106" i="11"/>
  <c r="OS106" i="11"/>
  <c r="PE106" i="11"/>
  <c r="PQ106" i="11"/>
  <c r="QC106" i="11"/>
  <c r="QO106" i="11"/>
  <c r="RA106" i="11"/>
  <c r="RM106" i="11"/>
  <c r="RY106" i="11"/>
  <c r="SK106" i="11"/>
  <c r="SW106" i="11"/>
  <c r="OT106" i="11"/>
  <c r="PF106" i="11"/>
  <c r="PR106" i="11"/>
  <c r="QD106" i="11"/>
  <c r="QP106" i="11"/>
  <c r="RB106" i="11"/>
  <c r="RN106" i="11"/>
  <c r="RZ106" i="11"/>
  <c r="SL106" i="11"/>
  <c r="SX106" i="11"/>
  <c r="OY106" i="11"/>
  <c r="PW106" i="11"/>
  <c r="QU106" i="11"/>
  <c r="RS106" i="11"/>
  <c r="SQ106" i="11"/>
  <c r="QH106" i="11"/>
  <c r="PL106" i="11"/>
  <c r="RP106" i="11"/>
  <c r="RQ106" i="11"/>
  <c r="OZ106" i="11"/>
  <c r="PX106" i="11"/>
  <c r="QV106" i="11"/>
  <c r="RT106" i="11"/>
  <c r="SR106" i="11"/>
  <c r="TB106" i="11"/>
  <c r="QJ106" i="11"/>
  <c r="VF106" i="11"/>
  <c r="OU106" i="11"/>
  <c r="SN106" i="11"/>
  <c r="PG106" i="11"/>
  <c r="QE106" i="11"/>
  <c r="RC106" i="11"/>
  <c r="SA106" i="11"/>
  <c r="SY106" i="11"/>
  <c r="RF106" i="11"/>
  <c r="QQ106" i="11"/>
  <c r="PT106" i="11"/>
  <c r="QS106" i="11"/>
  <c r="PH106" i="11"/>
  <c r="QF106" i="11"/>
  <c r="RD106" i="11"/>
  <c r="SB106" i="11"/>
  <c r="SZ106" i="11"/>
  <c r="VA106" i="11"/>
  <c r="SD106" i="11"/>
  <c r="ON106" i="11"/>
  <c r="TD106" i="11"/>
  <c r="RO106" i="11"/>
  <c r="QR106" i="11"/>
  <c r="SO106" i="11"/>
  <c r="OX106" i="11"/>
  <c r="RR106" i="11"/>
  <c r="UZ106" i="11"/>
  <c r="PI106" i="11"/>
  <c r="QG106" i="11"/>
  <c r="RE106" i="11"/>
  <c r="SC106" i="11"/>
  <c r="TA106" i="11"/>
  <c r="PJ106" i="11"/>
  <c r="RH106" i="11"/>
  <c r="PS106" i="11"/>
  <c r="PU106" i="11"/>
  <c r="QT106" i="11"/>
  <c r="VB106" i="11"/>
  <c r="PK106" i="11"/>
  <c r="QI106" i="11"/>
  <c r="RG106" i="11"/>
  <c r="SE106" i="11"/>
  <c r="TC106" i="11"/>
  <c r="VC106" i="11"/>
  <c r="SF106" i="11"/>
  <c r="SM106" i="11"/>
  <c r="OV106" i="11"/>
  <c r="OW106" i="11"/>
  <c r="PV106" i="11"/>
  <c r="SP106" i="11"/>
  <c r="AAP22" i="11"/>
  <c r="AAW86" i="11"/>
  <c r="AAX86" i="11"/>
  <c r="AAY86" i="11"/>
  <c r="ABA86" i="11"/>
  <c r="AAZ86" i="11"/>
  <c r="ABB86" i="11"/>
  <c r="ABC86" i="11"/>
  <c r="ABD86" i="11"/>
  <c r="XP86" i="11"/>
  <c r="YB86" i="11"/>
  <c r="YN86" i="11"/>
  <c r="YZ86" i="11"/>
  <c r="ZL86" i="11"/>
  <c r="ZX86" i="11"/>
  <c r="AAJ86" i="11"/>
  <c r="AAV86" i="11"/>
  <c r="XG86" i="11"/>
  <c r="XS86" i="11"/>
  <c r="YE86" i="11"/>
  <c r="YQ86" i="11"/>
  <c r="ZC86" i="11"/>
  <c r="ZO86" i="11"/>
  <c r="AAA86" i="11"/>
  <c r="AAM86" i="11"/>
  <c r="XM86" i="11"/>
  <c r="YA86" i="11"/>
  <c r="YP86" i="11"/>
  <c r="ZE86" i="11"/>
  <c r="ZS86" i="11"/>
  <c r="AAG86" i="11"/>
  <c r="AAU86" i="11"/>
  <c r="XN86" i="11"/>
  <c r="YC86" i="11"/>
  <c r="YR86" i="11"/>
  <c r="ZF86" i="11"/>
  <c r="ZT86" i="11"/>
  <c r="AAH86" i="11"/>
  <c r="XO86" i="11"/>
  <c r="YD86" i="11"/>
  <c r="YS86" i="11"/>
  <c r="ZG86" i="11"/>
  <c r="ZU86" i="11"/>
  <c r="AAI86" i="11"/>
  <c r="XQ86" i="11"/>
  <c r="YF86" i="11"/>
  <c r="YT86" i="11"/>
  <c r="ZH86" i="11"/>
  <c r="ZV86" i="11"/>
  <c r="AAK86" i="11"/>
  <c r="XR86" i="11"/>
  <c r="YG86" i="11"/>
  <c r="YU86" i="11"/>
  <c r="ZI86" i="11"/>
  <c r="ZW86" i="11"/>
  <c r="AAL86" i="11"/>
  <c r="XJ86" i="11"/>
  <c r="YJ86" i="11"/>
  <c r="ZJ86" i="11"/>
  <c r="AAE86" i="11"/>
  <c r="XK86" i="11"/>
  <c r="YK86" i="11"/>
  <c r="ZK86" i="11"/>
  <c r="AAF86" i="11"/>
  <c r="XL86" i="11"/>
  <c r="YL86" i="11"/>
  <c r="ZM86" i="11"/>
  <c r="AAN86" i="11"/>
  <c r="XT86" i="11"/>
  <c r="YM86" i="11"/>
  <c r="ZN86" i="11"/>
  <c r="AAO86" i="11"/>
  <c r="XV86" i="11"/>
  <c r="YV86" i="11"/>
  <c r="ZQ86" i="11"/>
  <c r="AAQ86" i="11"/>
  <c r="YI86" i="11"/>
  <c r="AAB86" i="11"/>
  <c r="YO86" i="11"/>
  <c r="AAC86" i="11"/>
  <c r="YW86" i="11"/>
  <c r="AAD86" i="11"/>
  <c r="YX86" i="11"/>
  <c r="AAP86" i="11"/>
  <c r="XH86" i="11"/>
  <c r="YY86" i="11"/>
  <c r="AAR86" i="11"/>
  <c r="XI86" i="11"/>
  <c r="ZA86" i="11"/>
  <c r="AAS86" i="11"/>
  <c r="ZB86" i="11"/>
  <c r="ZD86" i="11"/>
  <c r="ZP86" i="11"/>
  <c r="ZR86" i="11"/>
  <c r="ZY86" i="11"/>
  <c r="XU86" i="11"/>
  <c r="AAT86" i="11"/>
  <c r="XX86" i="11"/>
  <c r="XY86" i="11"/>
  <c r="XZ86" i="11"/>
  <c r="YH86" i="11"/>
  <c r="ZZ86" i="11"/>
  <c r="XW86" i="11"/>
  <c r="TQ86" i="11"/>
  <c r="UC86" i="11"/>
  <c r="UO86" i="11"/>
  <c r="VA86" i="11"/>
  <c r="VM86" i="11"/>
  <c r="VY86" i="11"/>
  <c r="WK86" i="11"/>
  <c r="WW86" i="11"/>
  <c r="TG86" i="11"/>
  <c r="TS86" i="11"/>
  <c r="UE86" i="11"/>
  <c r="UQ86" i="11"/>
  <c r="VC86" i="11"/>
  <c r="VO86" i="11"/>
  <c r="WA86" i="11"/>
  <c r="WM86" i="11"/>
  <c r="WY86" i="11"/>
  <c r="TH86" i="11"/>
  <c r="TT86" i="11"/>
  <c r="UF86" i="11"/>
  <c r="UR86" i="11"/>
  <c r="VD86" i="11"/>
  <c r="VP86" i="11"/>
  <c r="WB86" i="11"/>
  <c r="WN86" i="11"/>
  <c r="WZ86" i="11"/>
  <c r="TM86" i="11"/>
  <c r="UB86" i="11"/>
  <c r="UT86" i="11"/>
  <c r="VI86" i="11"/>
  <c r="VX86" i="11"/>
  <c r="WP86" i="11"/>
  <c r="XE86" i="11"/>
  <c r="TN86" i="11"/>
  <c r="UD86" i="11"/>
  <c r="UU86" i="11"/>
  <c r="VJ86" i="11"/>
  <c r="VZ86" i="11"/>
  <c r="WQ86" i="11"/>
  <c r="XF86" i="11"/>
  <c r="TO86" i="11"/>
  <c r="UG86" i="11"/>
  <c r="UV86" i="11"/>
  <c r="VK86" i="11"/>
  <c r="WC86" i="11"/>
  <c r="WR86" i="11"/>
  <c r="TP86" i="11"/>
  <c r="UH86" i="11"/>
  <c r="UW86" i="11"/>
  <c r="VL86" i="11"/>
  <c r="WD86" i="11"/>
  <c r="WS86" i="11"/>
  <c r="TR86" i="11"/>
  <c r="UI86" i="11"/>
  <c r="UX86" i="11"/>
  <c r="VN86" i="11"/>
  <c r="WE86" i="11"/>
  <c r="WT86" i="11"/>
  <c r="TU86" i="11"/>
  <c r="UJ86" i="11"/>
  <c r="UY86" i="11"/>
  <c r="VQ86" i="11"/>
  <c r="WF86" i="11"/>
  <c r="WU86" i="11"/>
  <c r="TV86" i="11"/>
  <c r="UZ86" i="11"/>
  <c r="WG86" i="11"/>
  <c r="TW86" i="11"/>
  <c r="VB86" i="11"/>
  <c r="WH86" i="11"/>
  <c r="TX86" i="11"/>
  <c r="VE86" i="11"/>
  <c r="WI86" i="11"/>
  <c r="TY86" i="11"/>
  <c r="VF86" i="11"/>
  <c r="WJ86" i="11"/>
  <c r="TZ86" i="11"/>
  <c r="VG86" i="11"/>
  <c r="WL86" i="11"/>
  <c r="UK86" i="11"/>
  <c r="VR86" i="11"/>
  <c r="WV86" i="11"/>
  <c r="VH86" i="11"/>
  <c r="VS86" i="11"/>
  <c r="TI86" i="11"/>
  <c r="VT86" i="11"/>
  <c r="TJ86" i="11"/>
  <c r="VU86" i="11"/>
  <c r="TK86" i="11"/>
  <c r="VV86" i="11"/>
  <c r="TL86" i="11"/>
  <c r="VW86" i="11"/>
  <c r="UA86" i="11"/>
  <c r="UL86" i="11"/>
  <c r="OW86" i="11"/>
  <c r="PI86" i="11"/>
  <c r="PU86" i="11"/>
  <c r="QG86" i="11"/>
  <c r="QS86" i="11"/>
  <c r="RE86" i="11"/>
  <c r="RQ86" i="11"/>
  <c r="SC86" i="11"/>
  <c r="SO86" i="11"/>
  <c r="TA86" i="11"/>
  <c r="UM86" i="11"/>
  <c r="OX86" i="11"/>
  <c r="PJ86" i="11"/>
  <c r="PV86" i="11"/>
  <c r="QH86" i="11"/>
  <c r="QT86" i="11"/>
  <c r="RF86" i="11"/>
  <c r="RR86" i="11"/>
  <c r="SD86" i="11"/>
  <c r="SP86" i="11"/>
  <c r="TB86" i="11"/>
  <c r="UN86" i="11"/>
  <c r="OY86" i="11"/>
  <c r="PK86" i="11"/>
  <c r="PW86" i="11"/>
  <c r="QI86" i="11"/>
  <c r="QU86" i="11"/>
  <c r="RG86" i="11"/>
  <c r="RS86" i="11"/>
  <c r="SE86" i="11"/>
  <c r="SQ86" i="11"/>
  <c r="TC86" i="11"/>
  <c r="UP86" i="11"/>
  <c r="ON86" i="11"/>
  <c r="OZ86" i="11"/>
  <c r="PL86" i="11"/>
  <c r="PX86" i="11"/>
  <c r="QJ86" i="11"/>
  <c r="QV86" i="11"/>
  <c r="RH86" i="11"/>
  <c r="RT86" i="11"/>
  <c r="SF86" i="11"/>
  <c r="SR86" i="11"/>
  <c r="TD86" i="11"/>
  <c r="WO86" i="11"/>
  <c r="OP86" i="11"/>
  <c r="PB86" i="11"/>
  <c r="PN86" i="11"/>
  <c r="PZ86" i="11"/>
  <c r="QL86" i="11"/>
  <c r="QX86" i="11"/>
  <c r="RJ86" i="11"/>
  <c r="RV86" i="11"/>
  <c r="SH86" i="11"/>
  <c r="ST86" i="11"/>
  <c r="TF86" i="11"/>
  <c r="US86" i="11"/>
  <c r="OV86" i="11"/>
  <c r="PR86" i="11"/>
  <c r="QN86" i="11"/>
  <c r="RI86" i="11"/>
  <c r="SA86" i="11"/>
  <c r="SW86" i="11"/>
  <c r="WX86" i="11"/>
  <c r="PA86" i="11"/>
  <c r="PS86" i="11"/>
  <c r="QO86" i="11"/>
  <c r="RK86" i="11"/>
  <c r="SB86" i="11"/>
  <c r="SX86" i="11"/>
  <c r="XA86" i="11"/>
  <c r="PC86" i="11"/>
  <c r="PT86" i="11"/>
  <c r="QP86" i="11"/>
  <c r="RL86" i="11"/>
  <c r="SG86" i="11"/>
  <c r="SY86" i="11"/>
  <c r="XB86" i="11"/>
  <c r="PD86" i="11"/>
  <c r="PY86" i="11"/>
  <c r="QQ86" i="11"/>
  <c r="RM86" i="11"/>
  <c r="SI86" i="11"/>
  <c r="SZ86" i="11"/>
  <c r="XC86" i="11"/>
  <c r="PE86" i="11"/>
  <c r="QA86" i="11"/>
  <c r="QR86" i="11"/>
  <c r="RN86" i="11"/>
  <c r="SJ86" i="11"/>
  <c r="TE86" i="11"/>
  <c r="XD86" i="11"/>
  <c r="PF86" i="11"/>
  <c r="QB86" i="11"/>
  <c r="QW86" i="11"/>
  <c r="RO86" i="11"/>
  <c r="SK86" i="11"/>
  <c r="PP86" i="11"/>
  <c r="RC86" i="11"/>
  <c r="SU86" i="11"/>
  <c r="PQ86" i="11"/>
  <c r="RD86" i="11"/>
  <c r="SV86" i="11"/>
  <c r="QF86" i="11"/>
  <c r="OU86" i="11"/>
  <c r="SM86" i="11"/>
  <c r="OO86" i="11"/>
  <c r="QC86" i="11"/>
  <c r="RP86" i="11"/>
  <c r="PH86" i="11"/>
  <c r="OQ86" i="11"/>
  <c r="QD86" i="11"/>
  <c r="RU86" i="11"/>
  <c r="RX86" i="11"/>
  <c r="SL86" i="11"/>
  <c r="SN86" i="11"/>
  <c r="SS86" i="11"/>
  <c r="OR86" i="11"/>
  <c r="QE86" i="11"/>
  <c r="RW86" i="11"/>
  <c r="OS86" i="11"/>
  <c r="QM86" i="11"/>
  <c r="QY86" i="11"/>
  <c r="RA86" i="11"/>
  <c r="PO86" i="11"/>
  <c r="OT86" i="11"/>
  <c r="QK86" i="11"/>
  <c r="RY86" i="11"/>
  <c r="RZ86" i="11"/>
  <c r="PG86" i="11"/>
  <c r="QZ86" i="11"/>
  <c r="PM86" i="11"/>
  <c r="RB86" i="11"/>
  <c r="ABC109" i="11"/>
  <c r="ABD109" i="11"/>
  <c r="ABA109" i="11"/>
  <c r="ABB109" i="11"/>
  <c r="AAW109" i="11"/>
  <c r="AAX109" i="11"/>
  <c r="AAY109" i="11"/>
  <c r="AAZ109" i="11"/>
  <c r="XP109" i="11"/>
  <c r="YB109" i="11"/>
  <c r="YN109" i="11"/>
  <c r="YZ109" i="11"/>
  <c r="ZL109" i="11"/>
  <c r="ZX109" i="11"/>
  <c r="AAJ109" i="11"/>
  <c r="AAV109" i="11"/>
  <c r="XQ109" i="11"/>
  <c r="YC109" i="11"/>
  <c r="YO109" i="11"/>
  <c r="ZA109" i="11"/>
  <c r="ZM109" i="11"/>
  <c r="ZY109" i="11"/>
  <c r="AAK109" i="11"/>
  <c r="XR109" i="11"/>
  <c r="YD109" i="11"/>
  <c r="YP109" i="11"/>
  <c r="ZB109" i="11"/>
  <c r="ZN109" i="11"/>
  <c r="ZZ109" i="11"/>
  <c r="AAL109" i="11"/>
  <c r="XG109" i="11"/>
  <c r="XS109" i="11"/>
  <c r="YE109" i="11"/>
  <c r="YQ109" i="11"/>
  <c r="ZC109" i="11"/>
  <c r="ZO109" i="11"/>
  <c r="AAA109" i="11"/>
  <c r="AAM109" i="11"/>
  <c r="XH109" i="11"/>
  <c r="XT109" i="11"/>
  <c r="YF109" i="11"/>
  <c r="YR109" i="11"/>
  <c r="ZD109" i="11"/>
  <c r="ZP109" i="11"/>
  <c r="AAB109" i="11"/>
  <c r="AAN109" i="11"/>
  <c r="XL109" i="11"/>
  <c r="YH109" i="11"/>
  <c r="YY109" i="11"/>
  <c r="ZU109" i="11"/>
  <c r="AAQ109" i="11"/>
  <c r="XM109" i="11"/>
  <c r="YI109" i="11"/>
  <c r="ZE109" i="11"/>
  <c r="ZV109" i="11"/>
  <c r="AAR109" i="11"/>
  <c r="XO109" i="11"/>
  <c r="YK109" i="11"/>
  <c r="ZG109" i="11"/>
  <c r="AAC109" i="11"/>
  <c r="AAT109" i="11"/>
  <c r="YG109" i="11"/>
  <c r="ZI109" i="11"/>
  <c r="AAH109" i="11"/>
  <c r="XI109" i="11"/>
  <c r="YJ109" i="11"/>
  <c r="ZJ109" i="11"/>
  <c r="AAI109" i="11"/>
  <c r="XJ109" i="11"/>
  <c r="YL109" i="11"/>
  <c r="ZK109" i="11"/>
  <c r="AAO109" i="11"/>
  <c r="XK109" i="11"/>
  <c r="YM109" i="11"/>
  <c r="ZQ109" i="11"/>
  <c r="AAP109" i="11"/>
  <c r="XU109" i="11"/>
  <c r="YT109" i="11"/>
  <c r="ZS109" i="11"/>
  <c r="AAU109" i="11"/>
  <c r="YU109" i="11"/>
  <c r="AAG109" i="11"/>
  <c r="YV109" i="11"/>
  <c r="AAS109" i="11"/>
  <c r="YW109" i="11"/>
  <c r="YX109" i="11"/>
  <c r="XV109" i="11"/>
  <c r="AAD109" i="11"/>
  <c r="XW109" i="11"/>
  <c r="AAE109" i="11"/>
  <c r="XX109" i="11"/>
  <c r="AAF109" i="11"/>
  <c r="XY109" i="11"/>
  <c r="YA109" i="11"/>
  <c r="ZT109" i="11"/>
  <c r="ZW109" i="11"/>
  <c r="TH109" i="11"/>
  <c r="TT109" i="11"/>
  <c r="UF109" i="11"/>
  <c r="UR109" i="11"/>
  <c r="VD109" i="11"/>
  <c r="VP109" i="11"/>
  <c r="WB109" i="11"/>
  <c r="WN109" i="11"/>
  <c r="WZ109" i="11"/>
  <c r="TK109" i="11"/>
  <c r="TW109" i="11"/>
  <c r="UI109" i="11"/>
  <c r="UU109" i="11"/>
  <c r="VG109" i="11"/>
  <c r="VS109" i="11"/>
  <c r="WE109" i="11"/>
  <c r="WQ109" i="11"/>
  <c r="XC109" i="11"/>
  <c r="TG109" i="11"/>
  <c r="TV109" i="11"/>
  <c r="UK109" i="11"/>
  <c r="UY109" i="11"/>
  <c r="VM109" i="11"/>
  <c r="WA109" i="11"/>
  <c r="WP109" i="11"/>
  <c r="XE109" i="11"/>
  <c r="TI109" i="11"/>
  <c r="TX109" i="11"/>
  <c r="UL109" i="11"/>
  <c r="UZ109" i="11"/>
  <c r="VN109" i="11"/>
  <c r="WC109" i="11"/>
  <c r="WR109" i="11"/>
  <c r="XF109" i="11"/>
  <c r="TJ109" i="11"/>
  <c r="TY109" i="11"/>
  <c r="UM109" i="11"/>
  <c r="VA109" i="11"/>
  <c r="VO109" i="11"/>
  <c r="WD109" i="11"/>
  <c r="WS109" i="11"/>
  <c r="TL109" i="11"/>
  <c r="TZ109" i="11"/>
  <c r="UN109" i="11"/>
  <c r="VB109" i="11"/>
  <c r="VQ109" i="11"/>
  <c r="WF109" i="11"/>
  <c r="WT109" i="11"/>
  <c r="TM109" i="11"/>
  <c r="UA109" i="11"/>
  <c r="UO109" i="11"/>
  <c r="VC109" i="11"/>
  <c r="VR109" i="11"/>
  <c r="WG109" i="11"/>
  <c r="WU109" i="11"/>
  <c r="XN109" i="11"/>
  <c r="TO109" i="11"/>
  <c r="UC109" i="11"/>
  <c r="UQ109" i="11"/>
  <c r="VF109" i="11"/>
  <c r="VU109" i="11"/>
  <c r="WI109" i="11"/>
  <c r="WW109" i="11"/>
  <c r="UB109" i="11"/>
  <c r="VE109" i="11"/>
  <c r="WH109" i="11"/>
  <c r="UD109" i="11"/>
  <c r="VH109" i="11"/>
  <c r="WJ109" i="11"/>
  <c r="UE109" i="11"/>
  <c r="VI109" i="11"/>
  <c r="WK109" i="11"/>
  <c r="UG109" i="11"/>
  <c r="VJ109" i="11"/>
  <c r="WL109" i="11"/>
  <c r="UH109" i="11"/>
  <c r="VK109" i="11"/>
  <c r="WM109" i="11"/>
  <c r="UJ109" i="11"/>
  <c r="VL109" i="11"/>
  <c r="WO109" i="11"/>
  <c r="TN109" i="11"/>
  <c r="VT109" i="11"/>
  <c r="XZ109" i="11"/>
  <c r="TP109" i="11"/>
  <c r="VV109" i="11"/>
  <c r="YS109" i="11"/>
  <c r="TQ109" i="11"/>
  <c r="VW109" i="11"/>
  <c r="ZF109" i="11"/>
  <c r="TR109" i="11"/>
  <c r="VX109" i="11"/>
  <c r="ZH109" i="11"/>
  <c r="TS109" i="11"/>
  <c r="VY109" i="11"/>
  <c r="UP109" i="11"/>
  <c r="WV109" i="11"/>
  <c r="ZR109" i="11"/>
  <c r="TU109" i="11"/>
  <c r="US109" i="11"/>
  <c r="OS109" i="11"/>
  <c r="PE109" i="11"/>
  <c r="PQ109" i="11"/>
  <c r="QC109" i="11"/>
  <c r="QO109" i="11"/>
  <c r="RA109" i="11"/>
  <c r="RM109" i="11"/>
  <c r="RY109" i="11"/>
  <c r="SK109" i="11"/>
  <c r="SW109" i="11"/>
  <c r="UT109" i="11"/>
  <c r="OT109" i="11"/>
  <c r="PF109" i="11"/>
  <c r="PR109" i="11"/>
  <c r="QD109" i="11"/>
  <c r="QP109" i="11"/>
  <c r="RB109" i="11"/>
  <c r="RN109" i="11"/>
  <c r="RZ109" i="11"/>
  <c r="SL109" i="11"/>
  <c r="SX109" i="11"/>
  <c r="UV109" i="11"/>
  <c r="OU109" i="11"/>
  <c r="PG109" i="11"/>
  <c r="PS109" i="11"/>
  <c r="QE109" i="11"/>
  <c r="QQ109" i="11"/>
  <c r="RC109" i="11"/>
  <c r="RO109" i="11"/>
  <c r="SA109" i="11"/>
  <c r="SM109" i="11"/>
  <c r="SY109" i="11"/>
  <c r="PU109" i="11"/>
  <c r="RE109" i="11"/>
  <c r="SO109" i="11"/>
  <c r="VZ109" i="11"/>
  <c r="UW109" i="11"/>
  <c r="OV109" i="11"/>
  <c r="PH109" i="11"/>
  <c r="PT109" i="11"/>
  <c r="QF109" i="11"/>
  <c r="QR109" i="11"/>
  <c r="RD109" i="11"/>
  <c r="RP109" i="11"/>
  <c r="SB109" i="11"/>
  <c r="SN109" i="11"/>
  <c r="SZ109" i="11"/>
  <c r="PI109" i="11"/>
  <c r="QS109" i="11"/>
  <c r="SC109" i="11"/>
  <c r="UX109" i="11"/>
  <c r="OW109" i="11"/>
  <c r="QG109" i="11"/>
  <c r="RQ109" i="11"/>
  <c r="TA109" i="11"/>
  <c r="PB109" i="11"/>
  <c r="PX109" i="11"/>
  <c r="QT109" i="11"/>
  <c r="RK109" i="11"/>
  <c r="SG109" i="11"/>
  <c r="TC109" i="11"/>
  <c r="XA109" i="11"/>
  <c r="SF109" i="11"/>
  <c r="PC109" i="11"/>
  <c r="PY109" i="11"/>
  <c r="QU109" i="11"/>
  <c r="RL109" i="11"/>
  <c r="SH109" i="11"/>
  <c r="TD109" i="11"/>
  <c r="PL109" i="11"/>
  <c r="RU109" i="11"/>
  <c r="RW109" i="11"/>
  <c r="QK109" i="11"/>
  <c r="PP109" i="11"/>
  <c r="RI109" i="11"/>
  <c r="PD109" i="11"/>
  <c r="PZ109" i="11"/>
  <c r="QV109" i="11"/>
  <c r="RR109" i="11"/>
  <c r="SI109" i="11"/>
  <c r="TE109" i="11"/>
  <c r="OZ109" i="11"/>
  <c r="RJ109" i="11"/>
  <c r="ON109" i="11"/>
  <c r="PJ109" i="11"/>
  <c r="QA109" i="11"/>
  <c r="QW109" i="11"/>
  <c r="RS109" i="11"/>
  <c r="SJ109" i="11"/>
  <c r="TF109" i="11"/>
  <c r="QH109" i="11"/>
  <c r="SQ109" i="11"/>
  <c r="QJ109" i="11"/>
  <c r="SS109" i="11"/>
  <c r="WY109" i="11"/>
  <c r="PO109" i="11"/>
  <c r="RX109" i="11"/>
  <c r="OY109" i="11"/>
  <c r="SU109" i="11"/>
  <c r="XB109" i="11"/>
  <c r="SE109" i="11"/>
  <c r="QN109" i="11"/>
  <c r="OO109" i="11"/>
  <c r="PK109" i="11"/>
  <c r="QB109" i="11"/>
  <c r="QX109" i="11"/>
  <c r="RT109" i="11"/>
  <c r="SP109" i="11"/>
  <c r="OP109" i="11"/>
  <c r="QY109" i="11"/>
  <c r="OR109" i="11"/>
  <c r="RF109" i="11"/>
  <c r="OX109" i="11"/>
  <c r="ST109" i="11"/>
  <c r="QL109" i="11"/>
  <c r="RH109" i="11"/>
  <c r="PV109" i="11"/>
  <c r="SV109" i="11"/>
  <c r="XD109" i="11"/>
  <c r="PA109" i="11"/>
  <c r="TB109" i="11"/>
  <c r="OQ109" i="11"/>
  <c r="PM109" i="11"/>
  <c r="QI109" i="11"/>
  <c r="QZ109" i="11"/>
  <c r="RV109" i="11"/>
  <c r="SR109" i="11"/>
  <c r="WX109" i="11"/>
  <c r="PN109" i="11"/>
  <c r="RG109" i="11"/>
  <c r="SD109" i="11"/>
  <c r="QM109" i="11"/>
  <c r="PW109" i="11"/>
  <c r="ABC46" i="11"/>
  <c r="ABD46" i="11"/>
  <c r="AAW46" i="11"/>
  <c r="AAX46" i="11"/>
  <c r="AAY46" i="11"/>
  <c r="AAZ46" i="11"/>
  <c r="ABA46" i="11"/>
  <c r="ABB46" i="11"/>
  <c r="XR46" i="11"/>
  <c r="YD46" i="11"/>
  <c r="YP46" i="11"/>
  <c r="ZB46" i="11"/>
  <c r="ZN46" i="11"/>
  <c r="ZZ46" i="11"/>
  <c r="AAL46" i="11"/>
  <c r="XG46" i="11"/>
  <c r="XS46" i="11"/>
  <c r="YE46" i="11"/>
  <c r="YQ46" i="11"/>
  <c r="ZC46" i="11"/>
  <c r="ZO46" i="11"/>
  <c r="AAA46" i="11"/>
  <c r="XI46" i="11"/>
  <c r="XU46" i="11"/>
  <c r="XJ46" i="11"/>
  <c r="XV46" i="11"/>
  <c r="YH46" i="11"/>
  <c r="YT46" i="11"/>
  <c r="ZF46" i="11"/>
  <c r="XL46" i="11"/>
  <c r="YB46" i="11"/>
  <c r="YS46" i="11"/>
  <c r="ZI46" i="11"/>
  <c r="ZW46" i="11"/>
  <c r="AAK46" i="11"/>
  <c r="XM46" i="11"/>
  <c r="YC46" i="11"/>
  <c r="YU46" i="11"/>
  <c r="ZJ46" i="11"/>
  <c r="ZX46" i="11"/>
  <c r="AAM46" i="11"/>
  <c r="XN46" i="11"/>
  <c r="YF46" i="11"/>
  <c r="YV46" i="11"/>
  <c r="ZK46" i="11"/>
  <c r="ZY46" i="11"/>
  <c r="AAN46" i="11"/>
  <c r="XO46" i="11"/>
  <c r="YG46" i="11"/>
  <c r="YW46" i="11"/>
  <c r="ZL46" i="11"/>
  <c r="AAB46" i="11"/>
  <c r="AAO46" i="11"/>
  <c r="XP46" i="11"/>
  <c r="YI46" i="11"/>
  <c r="YX46" i="11"/>
  <c r="ZM46" i="11"/>
  <c r="AAC46" i="11"/>
  <c r="AAP46" i="11"/>
  <c r="YL46" i="11"/>
  <c r="ZP46" i="11"/>
  <c r="AAI46" i="11"/>
  <c r="XH46" i="11"/>
  <c r="YM46" i="11"/>
  <c r="ZQ46" i="11"/>
  <c r="AAJ46" i="11"/>
  <c r="XK46" i="11"/>
  <c r="YN46" i="11"/>
  <c r="ZR46" i="11"/>
  <c r="AAQ46" i="11"/>
  <c r="XQ46" i="11"/>
  <c r="YO46" i="11"/>
  <c r="ZS46" i="11"/>
  <c r="AAR46" i="11"/>
  <c r="XT46" i="11"/>
  <c r="YR46" i="11"/>
  <c r="ZT46" i="11"/>
  <c r="AAS46" i="11"/>
  <c r="ZD46" i="11"/>
  <c r="AAU46" i="11"/>
  <c r="ZE46" i="11"/>
  <c r="AAV46" i="11"/>
  <c r="XW46" i="11"/>
  <c r="ZG46" i="11"/>
  <c r="XX46" i="11"/>
  <c r="ZH46" i="11"/>
  <c r="XY46" i="11"/>
  <c r="ZU46" i="11"/>
  <c r="YK46" i="11"/>
  <c r="YY46" i="11"/>
  <c r="YZ46" i="11"/>
  <c r="ZA46" i="11"/>
  <c r="AAD46" i="11"/>
  <c r="XZ46" i="11"/>
  <c r="YA46" i="11"/>
  <c r="YJ46" i="11"/>
  <c r="ZV46" i="11"/>
  <c r="AAE46" i="11"/>
  <c r="AAG46" i="11"/>
  <c r="AAH46" i="11"/>
  <c r="AAT46" i="11"/>
  <c r="AAF46" i="11"/>
  <c r="TM46" i="11"/>
  <c r="TY46" i="11"/>
  <c r="UK46" i="11"/>
  <c r="UW46" i="11"/>
  <c r="VI46" i="11"/>
  <c r="VU46" i="11"/>
  <c r="WG46" i="11"/>
  <c r="WS46" i="11"/>
  <c r="XE46" i="11"/>
  <c r="TN46" i="11"/>
  <c r="TZ46" i="11"/>
  <c r="UL46" i="11"/>
  <c r="UX46" i="11"/>
  <c r="TO46" i="11"/>
  <c r="UA46" i="11"/>
  <c r="UM46" i="11"/>
  <c r="UY46" i="11"/>
  <c r="VK46" i="11"/>
  <c r="VW46" i="11"/>
  <c r="WI46" i="11"/>
  <c r="WU46" i="11"/>
  <c r="TP46" i="11"/>
  <c r="UB46" i="11"/>
  <c r="UN46" i="11"/>
  <c r="UZ46" i="11"/>
  <c r="VL46" i="11"/>
  <c r="VX46" i="11"/>
  <c r="WJ46" i="11"/>
  <c r="WV46" i="11"/>
  <c r="TJ46" i="11"/>
  <c r="UD46" i="11"/>
  <c r="UT46" i="11"/>
  <c r="VM46" i="11"/>
  <c r="WB46" i="11"/>
  <c r="WQ46" i="11"/>
  <c r="TK46" i="11"/>
  <c r="UE46" i="11"/>
  <c r="UU46" i="11"/>
  <c r="VN46" i="11"/>
  <c r="WC46" i="11"/>
  <c r="WR46" i="11"/>
  <c r="TL46" i="11"/>
  <c r="UF46" i="11"/>
  <c r="UV46" i="11"/>
  <c r="VO46" i="11"/>
  <c r="WD46" i="11"/>
  <c r="WT46" i="11"/>
  <c r="TQ46" i="11"/>
  <c r="UG46" i="11"/>
  <c r="VA46" i="11"/>
  <c r="VP46" i="11"/>
  <c r="WE46" i="11"/>
  <c r="WW46" i="11"/>
  <c r="TS46" i="11"/>
  <c r="UI46" i="11"/>
  <c r="VC46" i="11"/>
  <c r="VR46" i="11"/>
  <c r="WH46" i="11"/>
  <c r="WY46" i="11"/>
  <c r="TW46" i="11"/>
  <c r="VE46" i="11"/>
  <c r="WF46" i="11"/>
  <c r="XD46" i="11"/>
  <c r="TX46" i="11"/>
  <c r="VF46" i="11"/>
  <c r="WK46" i="11"/>
  <c r="XF46" i="11"/>
  <c r="UC46" i="11"/>
  <c r="VG46" i="11"/>
  <c r="WL46" i="11"/>
  <c r="UH46" i="11"/>
  <c r="VH46" i="11"/>
  <c r="WM46" i="11"/>
  <c r="UJ46" i="11"/>
  <c r="VJ46" i="11"/>
  <c r="WN46" i="11"/>
  <c r="TG46" i="11"/>
  <c r="UO46" i="11"/>
  <c r="VQ46" i="11"/>
  <c r="WO46" i="11"/>
  <c r="TH46" i="11"/>
  <c r="VS46" i="11"/>
  <c r="TI46" i="11"/>
  <c r="VT46" i="11"/>
  <c r="TR46" i="11"/>
  <c r="VV46" i="11"/>
  <c r="TT46" i="11"/>
  <c r="VY46" i="11"/>
  <c r="TU46" i="11"/>
  <c r="VZ46" i="11"/>
  <c r="TV46" i="11"/>
  <c r="WA46" i="11"/>
  <c r="WP46" i="11"/>
  <c r="WX46" i="11"/>
  <c r="WZ46" i="11"/>
  <c r="XA46" i="11"/>
  <c r="XB46" i="11"/>
  <c r="UP46" i="11"/>
  <c r="XC46" i="11"/>
  <c r="OS46" i="11"/>
  <c r="PE46" i="11"/>
  <c r="PQ46" i="11"/>
  <c r="QC46" i="11"/>
  <c r="QO46" i="11"/>
  <c r="RA46" i="11"/>
  <c r="RM46" i="11"/>
  <c r="RY46" i="11"/>
  <c r="SK46" i="11"/>
  <c r="SW46" i="11"/>
  <c r="OT46" i="11"/>
  <c r="PF46" i="11"/>
  <c r="PR46" i="11"/>
  <c r="QD46" i="11"/>
  <c r="QP46" i="11"/>
  <c r="RB46" i="11"/>
  <c r="RN46" i="11"/>
  <c r="RZ46" i="11"/>
  <c r="SL46" i="11"/>
  <c r="SX46" i="11"/>
  <c r="OU46" i="11"/>
  <c r="PG46" i="11"/>
  <c r="PS46" i="11"/>
  <c r="QE46" i="11"/>
  <c r="QQ46" i="11"/>
  <c r="RC46" i="11"/>
  <c r="RO46" i="11"/>
  <c r="SA46" i="11"/>
  <c r="SM46" i="11"/>
  <c r="SY46" i="11"/>
  <c r="OV46" i="11"/>
  <c r="PH46" i="11"/>
  <c r="PT46" i="11"/>
  <c r="QF46" i="11"/>
  <c r="QR46" i="11"/>
  <c r="RD46" i="11"/>
  <c r="RP46" i="11"/>
  <c r="SB46" i="11"/>
  <c r="SN46" i="11"/>
  <c r="SZ46" i="11"/>
  <c r="OW46" i="11"/>
  <c r="PI46" i="11"/>
  <c r="PU46" i="11"/>
  <c r="QG46" i="11"/>
  <c r="QS46" i="11"/>
  <c r="RE46" i="11"/>
  <c r="RQ46" i="11"/>
  <c r="SC46" i="11"/>
  <c r="SO46" i="11"/>
  <c r="TA46" i="11"/>
  <c r="PA46" i="11"/>
  <c r="PW46" i="11"/>
  <c r="QN46" i="11"/>
  <c r="RJ46" i="11"/>
  <c r="SF46" i="11"/>
  <c r="TB46" i="11"/>
  <c r="PB46" i="11"/>
  <c r="PX46" i="11"/>
  <c r="QT46" i="11"/>
  <c r="RK46" i="11"/>
  <c r="SG46" i="11"/>
  <c r="TC46" i="11"/>
  <c r="PC46" i="11"/>
  <c r="PY46" i="11"/>
  <c r="QU46" i="11"/>
  <c r="RL46" i="11"/>
  <c r="SH46" i="11"/>
  <c r="TD46" i="11"/>
  <c r="PD46" i="11"/>
  <c r="PZ46" i="11"/>
  <c r="QV46" i="11"/>
  <c r="RR46" i="11"/>
  <c r="SI46" i="11"/>
  <c r="TE46" i="11"/>
  <c r="OO46" i="11"/>
  <c r="PK46" i="11"/>
  <c r="QB46" i="11"/>
  <c r="QX46" i="11"/>
  <c r="RT46" i="11"/>
  <c r="SP46" i="11"/>
  <c r="OP46" i="11"/>
  <c r="PV46" i="11"/>
  <c r="RG46" i="11"/>
  <c r="SR46" i="11"/>
  <c r="UQ46" i="11"/>
  <c r="OQ46" i="11"/>
  <c r="QA46" i="11"/>
  <c r="RH46" i="11"/>
  <c r="SS46" i="11"/>
  <c r="PJ46" i="11"/>
  <c r="RW46" i="11"/>
  <c r="UR46" i="11"/>
  <c r="OR46" i="11"/>
  <c r="QH46" i="11"/>
  <c r="RI46" i="11"/>
  <c r="ST46" i="11"/>
  <c r="QL46" i="11"/>
  <c r="US46" i="11"/>
  <c r="OX46" i="11"/>
  <c r="QI46" i="11"/>
  <c r="RS46" i="11"/>
  <c r="SU46" i="11"/>
  <c r="VB46" i="11"/>
  <c r="OY46" i="11"/>
  <c r="QJ46" i="11"/>
  <c r="RU46" i="11"/>
  <c r="SV46" i="11"/>
  <c r="VD46" i="11"/>
  <c r="OZ46" i="11"/>
  <c r="QK46" i="11"/>
  <c r="RV46" i="11"/>
  <c r="TF46" i="11"/>
  <c r="QW46" i="11"/>
  <c r="PN46" i="11"/>
  <c r="QY46" i="11"/>
  <c r="ON46" i="11"/>
  <c r="QZ46" i="11"/>
  <c r="PP46" i="11"/>
  <c r="RF46" i="11"/>
  <c r="RX46" i="11"/>
  <c r="SD46" i="11"/>
  <c r="PO46" i="11"/>
  <c r="QM46" i="11"/>
  <c r="PL46" i="11"/>
  <c r="SE46" i="11"/>
  <c r="PM46" i="11"/>
  <c r="SJ46" i="11"/>
  <c r="SQ46" i="11"/>
  <c r="AAY75" i="11"/>
  <c r="AAZ75" i="11"/>
  <c r="ABA75" i="11"/>
  <c r="ABB75" i="11"/>
  <c r="ABC75" i="11"/>
  <c r="ABD75" i="11"/>
  <c r="AAW75" i="11"/>
  <c r="AAX75" i="11"/>
  <c r="XQ75" i="11"/>
  <c r="YC75" i="11"/>
  <c r="YO75" i="11"/>
  <c r="ZA75" i="11"/>
  <c r="ZM75" i="11"/>
  <c r="ZY75" i="11"/>
  <c r="AAK75" i="11"/>
  <c r="XR75" i="11"/>
  <c r="YD75" i="11"/>
  <c r="YP75" i="11"/>
  <c r="ZB75" i="11"/>
  <c r="ZN75" i="11"/>
  <c r="ZZ75" i="11"/>
  <c r="AAL75" i="11"/>
  <c r="XG75" i="11"/>
  <c r="XS75" i="11"/>
  <c r="YE75" i="11"/>
  <c r="YQ75" i="11"/>
  <c r="ZC75" i="11"/>
  <c r="ZO75" i="11"/>
  <c r="AAA75" i="11"/>
  <c r="AAM75" i="11"/>
  <c r="XH75" i="11"/>
  <c r="XT75" i="11"/>
  <c r="YF75" i="11"/>
  <c r="YR75" i="11"/>
  <c r="ZD75" i="11"/>
  <c r="ZP75" i="11"/>
  <c r="AAB75" i="11"/>
  <c r="AAN75" i="11"/>
  <c r="XI75" i="11"/>
  <c r="XU75" i="11"/>
  <c r="YG75" i="11"/>
  <c r="YS75" i="11"/>
  <c r="ZE75" i="11"/>
  <c r="ZQ75" i="11"/>
  <c r="AAC75" i="11"/>
  <c r="AAO75" i="11"/>
  <c r="XW75" i="11"/>
  <c r="YN75" i="11"/>
  <c r="ZJ75" i="11"/>
  <c r="AAF75" i="11"/>
  <c r="XX75" i="11"/>
  <c r="YT75" i="11"/>
  <c r="ZK75" i="11"/>
  <c r="AAG75" i="11"/>
  <c r="XY75" i="11"/>
  <c r="YU75" i="11"/>
  <c r="ZL75" i="11"/>
  <c r="AAH75" i="11"/>
  <c r="XZ75" i="11"/>
  <c r="YV75" i="11"/>
  <c r="ZR75" i="11"/>
  <c r="AAI75" i="11"/>
  <c r="XK75" i="11"/>
  <c r="YB75" i="11"/>
  <c r="YX75" i="11"/>
  <c r="ZT75" i="11"/>
  <c r="AAP75" i="11"/>
  <c r="YJ75" i="11"/>
  <c r="ZU75" i="11"/>
  <c r="AAV75" i="11"/>
  <c r="YK75" i="11"/>
  <c r="ZV75" i="11"/>
  <c r="XJ75" i="11"/>
  <c r="YL75" i="11"/>
  <c r="ZW75" i="11"/>
  <c r="XL75" i="11"/>
  <c r="YM75" i="11"/>
  <c r="ZX75" i="11"/>
  <c r="XM75" i="11"/>
  <c r="YW75" i="11"/>
  <c r="AAD75" i="11"/>
  <c r="ZG75" i="11"/>
  <c r="ZH75" i="11"/>
  <c r="XN75" i="11"/>
  <c r="ZI75" i="11"/>
  <c r="XO75" i="11"/>
  <c r="ZS75" i="11"/>
  <c r="XV75" i="11"/>
  <c r="AAJ75" i="11"/>
  <c r="YA75" i="11"/>
  <c r="YH75" i="11"/>
  <c r="YI75" i="11"/>
  <c r="YY75" i="11"/>
  <c r="YZ75" i="11"/>
  <c r="ZF75" i="11"/>
  <c r="AAE75" i="11"/>
  <c r="AAQ75" i="11"/>
  <c r="AAR75" i="11"/>
  <c r="AAS75" i="11"/>
  <c r="AAT75" i="11"/>
  <c r="XP75" i="11"/>
  <c r="AAU75" i="11"/>
  <c r="TP75" i="11"/>
  <c r="UB75" i="11"/>
  <c r="UN75" i="11"/>
  <c r="UZ75" i="11"/>
  <c r="VL75" i="11"/>
  <c r="VX75" i="11"/>
  <c r="WJ75" i="11"/>
  <c r="WV75" i="11"/>
  <c r="TK75" i="11"/>
  <c r="TX75" i="11"/>
  <c r="UK75" i="11"/>
  <c r="UX75" i="11"/>
  <c r="VK75" i="11"/>
  <c r="VY75" i="11"/>
  <c r="WL75" i="11"/>
  <c r="WY75" i="11"/>
  <c r="TL75" i="11"/>
  <c r="TY75" i="11"/>
  <c r="UL75" i="11"/>
  <c r="UY75" i="11"/>
  <c r="VM75" i="11"/>
  <c r="VZ75" i="11"/>
  <c r="WM75" i="11"/>
  <c r="WZ75" i="11"/>
  <c r="TM75" i="11"/>
  <c r="TZ75" i="11"/>
  <c r="UM75" i="11"/>
  <c r="VA75" i="11"/>
  <c r="VN75" i="11"/>
  <c r="WA75" i="11"/>
  <c r="WN75" i="11"/>
  <c r="XA75" i="11"/>
  <c r="TN75" i="11"/>
  <c r="UA75" i="11"/>
  <c r="UO75" i="11"/>
  <c r="VB75" i="11"/>
  <c r="VO75" i="11"/>
  <c r="WB75" i="11"/>
  <c r="WO75" i="11"/>
  <c r="XB75" i="11"/>
  <c r="TO75" i="11"/>
  <c r="UC75" i="11"/>
  <c r="UP75" i="11"/>
  <c r="VC75" i="11"/>
  <c r="VP75" i="11"/>
  <c r="WC75" i="11"/>
  <c r="WP75" i="11"/>
  <c r="XC75" i="11"/>
  <c r="TR75" i="11"/>
  <c r="UJ75" i="11"/>
  <c r="VH75" i="11"/>
  <c r="WF75" i="11"/>
  <c r="XD75" i="11"/>
  <c r="TS75" i="11"/>
  <c r="UQ75" i="11"/>
  <c r="VI75" i="11"/>
  <c r="WG75" i="11"/>
  <c r="XE75" i="11"/>
  <c r="TT75" i="11"/>
  <c r="UR75" i="11"/>
  <c r="VJ75" i="11"/>
  <c r="WH75" i="11"/>
  <c r="XF75" i="11"/>
  <c r="TU75" i="11"/>
  <c r="US75" i="11"/>
  <c r="VQ75" i="11"/>
  <c r="WI75" i="11"/>
  <c r="TV75" i="11"/>
  <c r="UT75" i="11"/>
  <c r="VR75" i="11"/>
  <c r="WK75" i="11"/>
  <c r="TW75" i="11"/>
  <c r="UU75" i="11"/>
  <c r="VS75" i="11"/>
  <c r="WQ75" i="11"/>
  <c r="UD75" i="11"/>
  <c r="VT75" i="11"/>
  <c r="UE75" i="11"/>
  <c r="VU75" i="11"/>
  <c r="UF75" i="11"/>
  <c r="VV75" i="11"/>
  <c r="UG75" i="11"/>
  <c r="VW75" i="11"/>
  <c r="UH75" i="11"/>
  <c r="WD75" i="11"/>
  <c r="UV75" i="11"/>
  <c r="WR75" i="11"/>
  <c r="UI75" i="11"/>
  <c r="UW75" i="11"/>
  <c r="VD75" i="11"/>
  <c r="VE75" i="11"/>
  <c r="VF75" i="11"/>
  <c r="VG75" i="11"/>
  <c r="WE75" i="11"/>
  <c r="WS75" i="11"/>
  <c r="OT75" i="11"/>
  <c r="PF75" i="11"/>
  <c r="PR75" i="11"/>
  <c r="QD75" i="11"/>
  <c r="QP75" i="11"/>
  <c r="RB75" i="11"/>
  <c r="RN75" i="11"/>
  <c r="RZ75" i="11"/>
  <c r="SL75" i="11"/>
  <c r="SX75" i="11"/>
  <c r="WT75" i="11"/>
  <c r="OU75" i="11"/>
  <c r="PG75" i="11"/>
  <c r="PS75" i="11"/>
  <c r="QE75" i="11"/>
  <c r="QQ75" i="11"/>
  <c r="RC75" i="11"/>
  <c r="RO75" i="11"/>
  <c r="SA75" i="11"/>
  <c r="SM75" i="11"/>
  <c r="SY75" i="11"/>
  <c r="WU75" i="11"/>
  <c r="OV75" i="11"/>
  <c r="PH75" i="11"/>
  <c r="PT75" i="11"/>
  <c r="QF75" i="11"/>
  <c r="QR75" i="11"/>
  <c r="RD75" i="11"/>
  <c r="RP75" i="11"/>
  <c r="SB75" i="11"/>
  <c r="SN75" i="11"/>
  <c r="SZ75" i="11"/>
  <c r="WW75" i="11"/>
  <c r="OW75" i="11"/>
  <c r="PI75" i="11"/>
  <c r="PU75" i="11"/>
  <c r="QG75" i="11"/>
  <c r="QS75" i="11"/>
  <c r="RE75" i="11"/>
  <c r="RQ75" i="11"/>
  <c r="SC75" i="11"/>
  <c r="SO75" i="11"/>
  <c r="TA75" i="11"/>
  <c r="OY75" i="11"/>
  <c r="PK75" i="11"/>
  <c r="PW75" i="11"/>
  <c r="QI75" i="11"/>
  <c r="QU75" i="11"/>
  <c r="RG75" i="11"/>
  <c r="RS75" i="11"/>
  <c r="SE75" i="11"/>
  <c r="SQ75" i="11"/>
  <c r="TC75" i="11"/>
  <c r="OR75" i="11"/>
  <c r="PN75" i="11"/>
  <c r="QJ75" i="11"/>
  <c r="RA75" i="11"/>
  <c r="RW75" i="11"/>
  <c r="SS75" i="11"/>
  <c r="TG75" i="11"/>
  <c r="OS75" i="11"/>
  <c r="PO75" i="11"/>
  <c r="QK75" i="11"/>
  <c r="RF75" i="11"/>
  <c r="RX75" i="11"/>
  <c r="ST75" i="11"/>
  <c r="TH75" i="11"/>
  <c r="OX75" i="11"/>
  <c r="PP75" i="11"/>
  <c r="QL75" i="11"/>
  <c r="RH75" i="11"/>
  <c r="RY75" i="11"/>
  <c r="SU75" i="11"/>
  <c r="TI75" i="11"/>
  <c r="OZ75" i="11"/>
  <c r="PQ75" i="11"/>
  <c r="QM75" i="11"/>
  <c r="RI75" i="11"/>
  <c r="SD75" i="11"/>
  <c r="SV75" i="11"/>
  <c r="WX75" i="11"/>
  <c r="TJ75" i="11"/>
  <c r="PA75" i="11"/>
  <c r="PV75" i="11"/>
  <c r="QN75" i="11"/>
  <c r="RJ75" i="11"/>
  <c r="SF75" i="11"/>
  <c r="SW75" i="11"/>
  <c r="TQ75" i="11"/>
  <c r="PB75" i="11"/>
  <c r="PX75" i="11"/>
  <c r="QO75" i="11"/>
  <c r="RK75" i="11"/>
  <c r="SG75" i="11"/>
  <c r="TB75" i="11"/>
  <c r="PL75" i="11"/>
  <c r="QY75" i="11"/>
  <c r="SP75" i="11"/>
  <c r="PM75" i="11"/>
  <c r="QZ75" i="11"/>
  <c r="SR75" i="11"/>
  <c r="OO75" i="11"/>
  <c r="SH75" i="11"/>
  <c r="PD75" i="11"/>
  <c r="PE75" i="11"/>
  <c r="PJ75" i="11"/>
  <c r="PY75" i="11"/>
  <c r="RL75" i="11"/>
  <c r="TD75" i="11"/>
  <c r="PZ75" i="11"/>
  <c r="RM75" i="11"/>
  <c r="TE75" i="11"/>
  <c r="QB75" i="11"/>
  <c r="OQ75" i="11"/>
  <c r="RV75" i="11"/>
  <c r="PC75" i="11"/>
  <c r="SJ75" i="11"/>
  <c r="SK75" i="11"/>
  <c r="ON75" i="11"/>
  <c r="QA75" i="11"/>
  <c r="RR75" i="11"/>
  <c r="TF75" i="11"/>
  <c r="RT75" i="11"/>
  <c r="QT75" i="11"/>
  <c r="QV75" i="11"/>
  <c r="QW75" i="11"/>
  <c r="OP75" i="11"/>
  <c r="QC75" i="11"/>
  <c r="RU75" i="11"/>
  <c r="QH75" i="11"/>
  <c r="SI75" i="11"/>
  <c r="QX75" i="11"/>
  <c r="ABC112" i="11"/>
  <c r="ABD112" i="11"/>
  <c r="AAY112" i="11"/>
  <c r="AAZ112" i="11"/>
  <c r="ABA112" i="11"/>
  <c r="ABB112" i="11"/>
  <c r="AAW112" i="11"/>
  <c r="AAX112" i="11"/>
  <c r="XJ112" i="11"/>
  <c r="XV112" i="11"/>
  <c r="YH112" i="11"/>
  <c r="YT112" i="11"/>
  <c r="ZF112" i="11"/>
  <c r="ZR112" i="11"/>
  <c r="AAD112" i="11"/>
  <c r="AAP112" i="11"/>
  <c r="XK112" i="11"/>
  <c r="XW112" i="11"/>
  <c r="YI112" i="11"/>
  <c r="YU112" i="11"/>
  <c r="ZG112" i="11"/>
  <c r="ZS112" i="11"/>
  <c r="AAE112" i="11"/>
  <c r="AAQ112" i="11"/>
  <c r="XL112" i="11"/>
  <c r="XX112" i="11"/>
  <c r="YJ112" i="11"/>
  <c r="YV112" i="11"/>
  <c r="ZH112" i="11"/>
  <c r="ZT112" i="11"/>
  <c r="AAF112" i="11"/>
  <c r="AAR112" i="11"/>
  <c r="XM112" i="11"/>
  <c r="XY112" i="11"/>
  <c r="YK112" i="11"/>
  <c r="YW112" i="11"/>
  <c r="ZI112" i="11"/>
  <c r="ZU112" i="11"/>
  <c r="AAG112" i="11"/>
  <c r="AAS112" i="11"/>
  <c r="XN112" i="11"/>
  <c r="XZ112" i="11"/>
  <c r="YL112" i="11"/>
  <c r="YX112" i="11"/>
  <c r="ZJ112" i="11"/>
  <c r="ZV112" i="11"/>
  <c r="AAH112" i="11"/>
  <c r="AAT112" i="11"/>
  <c r="XR112" i="11"/>
  <c r="YN112" i="11"/>
  <c r="ZE112" i="11"/>
  <c r="AAA112" i="11"/>
  <c r="XS112" i="11"/>
  <c r="YO112" i="11"/>
  <c r="XU112" i="11"/>
  <c r="YB112" i="11"/>
  <c r="YZ112" i="11"/>
  <c r="ZW112" i="11"/>
  <c r="AAO112" i="11"/>
  <c r="YC112" i="11"/>
  <c r="ZA112" i="11"/>
  <c r="ZX112" i="11"/>
  <c r="AAU112" i="11"/>
  <c r="YD112" i="11"/>
  <c r="ZB112" i="11"/>
  <c r="ZY112" i="11"/>
  <c r="AAV112" i="11"/>
  <c r="YE112" i="11"/>
  <c r="ZC112" i="11"/>
  <c r="ZZ112" i="11"/>
  <c r="XH112" i="11"/>
  <c r="YG112" i="11"/>
  <c r="ZK112" i="11"/>
  <c r="AAC112" i="11"/>
  <c r="YQ112" i="11"/>
  <c r="AAI112" i="11"/>
  <c r="YR112" i="11"/>
  <c r="AAJ112" i="11"/>
  <c r="XG112" i="11"/>
  <c r="YS112" i="11"/>
  <c r="AAK112" i="11"/>
  <c r="XI112" i="11"/>
  <c r="YY112" i="11"/>
  <c r="AAL112" i="11"/>
  <c r="XP112" i="11"/>
  <c r="ZP112" i="11"/>
  <c r="XQ112" i="11"/>
  <c r="ZQ112" i="11"/>
  <c r="XT112" i="11"/>
  <c r="AAB112" i="11"/>
  <c r="YA112" i="11"/>
  <c r="AAM112" i="11"/>
  <c r="YM112" i="11"/>
  <c r="YP112" i="11"/>
  <c r="ZD112" i="11"/>
  <c r="ZL112" i="11"/>
  <c r="ZM112" i="11"/>
  <c r="ZN112" i="11"/>
  <c r="ZO112" i="11"/>
  <c r="AAN112" i="11"/>
  <c r="TH112" i="11"/>
  <c r="TT112" i="11"/>
  <c r="UF112" i="11"/>
  <c r="UR112" i="11"/>
  <c r="VD112" i="11"/>
  <c r="VP112" i="11"/>
  <c r="WB112" i="11"/>
  <c r="TK112" i="11"/>
  <c r="TW112" i="11"/>
  <c r="UI112" i="11"/>
  <c r="UU112" i="11"/>
  <c r="VG112" i="11"/>
  <c r="VS112" i="11"/>
  <c r="WE112" i="11"/>
  <c r="TM112" i="11"/>
  <c r="UA112" i="11"/>
  <c r="UO112" i="11"/>
  <c r="VC112" i="11"/>
  <c r="VR112" i="11"/>
  <c r="WG112" i="11"/>
  <c r="WS112" i="11"/>
  <c r="XE112" i="11"/>
  <c r="TN112" i="11"/>
  <c r="UB112" i="11"/>
  <c r="UP112" i="11"/>
  <c r="VE112" i="11"/>
  <c r="VT112" i="11"/>
  <c r="WH112" i="11"/>
  <c r="WT112" i="11"/>
  <c r="XF112" i="11"/>
  <c r="TO112" i="11"/>
  <c r="UC112" i="11"/>
  <c r="UQ112" i="11"/>
  <c r="VF112" i="11"/>
  <c r="VU112" i="11"/>
  <c r="WI112" i="11"/>
  <c r="WU112" i="11"/>
  <c r="TP112" i="11"/>
  <c r="UD112" i="11"/>
  <c r="US112" i="11"/>
  <c r="VH112" i="11"/>
  <c r="VV112" i="11"/>
  <c r="WJ112" i="11"/>
  <c r="WV112" i="11"/>
  <c r="XO112" i="11"/>
  <c r="TQ112" i="11"/>
  <c r="UE112" i="11"/>
  <c r="UT112" i="11"/>
  <c r="VI112" i="11"/>
  <c r="VW112" i="11"/>
  <c r="WK112" i="11"/>
  <c r="WW112" i="11"/>
  <c r="TS112" i="11"/>
  <c r="UH112" i="11"/>
  <c r="UW112" i="11"/>
  <c r="VK112" i="11"/>
  <c r="VY112" i="11"/>
  <c r="WM112" i="11"/>
  <c r="WY112" i="11"/>
  <c r="YF112" i="11"/>
  <c r="UG112" i="11"/>
  <c r="VJ112" i="11"/>
  <c r="WL112" i="11"/>
  <c r="UJ112" i="11"/>
  <c r="VL112" i="11"/>
  <c r="WN112" i="11"/>
  <c r="TG112" i="11"/>
  <c r="UK112" i="11"/>
  <c r="VM112" i="11"/>
  <c r="WO112" i="11"/>
  <c r="TI112" i="11"/>
  <c r="UL112" i="11"/>
  <c r="VN112" i="11"/>
  <c r="WP112" i="11"/>
  <c r="TJ112" i="11"/>
  <c r="UM112" i="11"/>
  <c r="VO112" i="11"/>
  <c r="WQ112" i="11"/>
  <c r="TL112" i="11"/>
  <c r="UN112" i="11"/>
  <c r="VQ112" i="11"/>
  <c r="WR112" i="11"/>
  <c r="UV112" i="11"/>
  <c r="WX112" i="11"/>
  <c r="UX112" i="11"/>
  <c r="WZ112" i="11"/>
  <c r="UY112" i="11"/>
  <c r="XA112" i="11"/>
  <c r="UZ112" i="11"/>
  <c r="XB112" i="11"/>
  <c r="VA112" i="11"/>
  <c r="XC112" i="11"/>
  <c r="TR112" i="11"/>
  <c r="VX112" i="11"/>
  <c r="VB112" i="11"/>
  <c r="VZ112" i="11"/>
  <c r="OV112" i="11"/>
  <c r="PH112" i="11"/>
  <c r="PT112" i="11"/>
  <c r="QF112" i="11"/>
  <c r="QR112" i="11"/>
  <c r="RD112" i="11"/>
  <c r="RP112" i="11"/>
  <c r="SB112" i="11"/>
  <c r="SN112" i="11"/>
  <c r="SZ112" i="11"/>
  <c r="WA112" i="11"/>
  <c r="OW112" i="11"/>
  <c r="PI112" i="11"/>
  <c r="PU112" i="11"/>
  <c r="QG112" i="11"/>
  <c r="QS112" i="11"/>
  <c r="RE112" i="11"/>
  <c r="RQ112" i="11"/>
  <c r="SC112" i="11"/>
  <c r="SO112" i="11"/>
  <c r="TA112" i="11"/>
  <c r="WC112" i="11"/>
  <c r="OX112" i="11"/>
  <c r="PJ112" i="11"/>
  <c r="PV112" i="11"/>
  <c r="QH112" i="11"/>
  <c r="QT112" i="11"/>
  <c r="RF112" i="11"/>
  <c r="RR112" i="11"/>
  <c r="SD112" i="11"/>
  <c r="SP112" i="11"/>
  <c r="TB112" i="11"/>
  <c r="OZ112" i="11"/>
  <c r="QJ112" i="11"/>
  <c r="RH112" i="11"/>
  <c r="SR112" i="11"/>
  <c r="XD112" i="11"/>
  <c r="WD112" i="11"/>
  <c r="OY112" i="11"/>
  <c r="PK112" i="11"/>
  <c r="PW112" i="11"/>
  <c r="QI112" i="11"/>
  <c r="QU112" i="11"/>
  <c r="RG112" i="11"/>
  <c r="RS112" i="11"/>
  <c r="SE112" i="11"/>
  <c r="SQ112" i="11"/>
  <c r="TC112" i="11"/>
  <c r="ON112" i="11"/>
  <c r="PX112" i="11"/>
  <c r="QV112" i="11"/>
  <c r="SF112" i="11"/>
  <c r="TD112" i="11"/>
  <c r="WF112" i="11"/>
  <c r="PL112" i="11"/>
  <c r="RT112" i="11"/>
  <c r="PD112" i="11"/>
  <c r="PZ112" i="11"/>
  <c r="QQ112" i="11"/>
  <c r="RM112" i="11"/>
  <c r="SI112" i="11"/>
  <c r="TE112" i="11"/>
  <c r="OU112" i="11"/>
  <c r="QN112" i="11"/>
  <c r="SH112" i="11"/>
  <c r="PE112" i="11"/>
  <c r="QA112" i="11"/>
  <c r="QW112" i="11"/>
  <c r="RN112" i="11"/>
  <c r="SJ112" i="11"/>
  <c r="TF112" i="11"/>
  <c r="OR112" i="11"/>
  <c r="RA112" i="11"/>
  <c r="SS112" i="11"/>
  <c r="RY112" i="11"/>
  <c r="RZ112" i="11"/>
  <c r="PS112" i="11"/>
  <c r="QP112" i="11"/>
  <c r="OO112" i="11"/>
  <c r="PF112" i="11"/>
  <c r="QB112" i="11"/>
  <c r="QX112" i="11"/>
  <c r="RO112" i="11"/>
  <c r="SK112" i="11"/>
  <c r="RC112" i="11"/>
  <c r="PQ112" i="11"/>
  <c r="RJ112" i="11"/>
  <c r="RK112" i="11"/>
  <c r="RL112" i="11"/>
  <c r="OP112" i="11"/>
  <c r="PG112" i="11"/>
  <c r="QC112" i="11"/>
  <c r="QY112" i="11"/>
  <c r="RU112" i="11"/>
  <c r="SL112" i="11"/>
  <c r="TU112" i="11"/>
  <c r="PN112" i="11"/>
  <c r="RW112" i="11"/>
  <c r="PP112" i="11"/>
  <c r="QM112" i="11"/>
  <c r="PR112" i="11"/>
  <c r="QO112" i="11"/>
  <c r="PC112" i="11"/>
  <c r="OQ112" i="11"/>
  <c r="PM112" i="11"/>
  <c r="QD112" i="11"/>
  <c r="QZ112" i="11"/>
  <c r="RV112" i="11"/>
  <c r="SM112" i="11"/>
  <c r="QE112" i="11"/>
  <c r="OT112" i="11"/>
  <c r="SU112" i="11"/>
  <c r="TY112" i="11"/>
  <c r="RI112" i="11"/>
  <c r="PA112" i="11"/>
  <c r="SW112" i="11"/>
  <c r="PB112" i="11"/>
  <c r="SG112" i="11"/>
  <c r="SY112" i="11"/>
  <c r="TV112" i="11"/>
  <c r="OS112" i="11"/>
  <c r="PO112" i="11"/>
  <c r="QK112" i="11"/>
  <c r="RB112" i="11"/>
  <c r="RX112" i="11"/>
  <c r="ST112" i="11"/>
  <c r="TX112" i="11"/>
  <c r="QL112" i="11"/>
  <c r="SV112" i="11"/>
  <c r="TZ112" i="11"/>
  <c r="SA112" i="11"/>
  <c r="SX112" i="11"/>
  <c r="PY112" i="11"/>
  <c r="AAW92" i="11"/>
  <c r="AAX92" i="11"/>
  <c r="AAY92" i="11"/>
  <c r="ABA92" i="11"/>
  <c r="AAZ92" i="11"/>
  <c r="ABB92" i="11"/>
  <c r="ABC92" i="11"/>
  <c r="ABD92" i="11"/>
  <c r="XI92" i="11"/>
  <c r="XU92" i="11"/>
  <c r="YG92" i="11"/>
  <c r="YS92" i="11"/>
  <c r="ZE92" i="11"/>
  <c r="ZQ92" i="11"/>
  <c r="AAC92" i="11"/>
  <c r="AAO92" i="11"/>
  <c r="XJ92" i="11"/>
  <c r="XV92" i="11"/>
  <c r="YH92" i="11"/>
  <c r="YT92" i="11"/>
  <c r="ZF92" i="11"/>
  <c r="ZR92" i="11"/>
  <c r="AAD92" i="11"/>
  <c r="AAP92" i="11"/>
  <c r="XK92" i="11"/>
  <c r="XW92" i="11"/>
  <c r="YI92" i="11"/>
  <c r="YU92" i="11"/>
  <c r="ZG92" i="11"/>
  <c r="ZS92" i="11"/>
  <c r="AAE92" i="11"/>
  <c r="AAQ92" i="11"/>
  <c r="XL92" i="11"/>
  <c r="XX92" i="11"/>
  <c r="YJ92" i="11"/>
  <c r="YV92" i="11"/>
  <c r="ZH92" i="11"/>
  <c r="ZT92" i="11"/>
  <c r="AAF92" i="11"/>
  <c r="AAR92" i="11"/>
  <c r="XM92" i="11"/>
  <c r="XY92" i="11"/>
  <c r="YK92" i="11"/>
  <c r="YW92" i="11"/>
  <c r="ZI92" i="11"/>
  <c r="ZU92" i="11"/>
  <c r="AAG92" i="11"/>
  <c r="AAS92" i="11"/>
  <c r="XP92" i="11"/>
  <c r="YL92" i="11"/>
  <c r="ZC92" i="11"/>
  <c r="ZY92" i="11"/>
  <c r="AAU92" i="11"/>
  <c r="XQ92" i="11"/>
  <c r="YM92" i="11"/>
  <c r="ZD92" i="11"/>
  <c r="ZZ92" i="11"/>
  <c r="AAV92" i="11"/>
  <c r="XR92" i="11"/>
  <c r="YN92" i="11"/>
  <c r="ZJ92" i="11"/>
  <c r="AAA92" i="11"/>
  <c r="XT92" i="11"/>
  <c r="YP92" i="11"/>
  <c r="ZL92" i="11"/>
  <c r="AAH92" i="11"/>
  <c r="XN92" i="11"/>
  <c r="YR92" i="11"/>
  <c r="ZW92" i="11"/>
  <c r="XO92" i="11"/>
  <c r="YX92" i="11"/>
  <c r="ZX92" i="11"/>
  <c r="XS92" i="11"/>
  <c r="YY92" i="11"/>
  <c r="AAB92" i="11"/>
  <c r="XZ92" i="11"/>
  <c r="YZ92" i="11"/>
  <c r="AAI92" i="11"/>
  <c r="YA92" i="11"/>
  <c r="ZA92" i="11"/>
  <c r="AAJ92" i="11"/>
  <c r="YB92" i="11"/>
  <c r="ZB92" i="11"/>
  <c r="AAK92" i="11"/>
  <c r="ZK92" i="11"/>
  <c r="ZM92" i="11"/>
  <c r="ZN92" i="11"/>
  <c r="ZO92" i="11"/>
  <c r="XG92" i="11"/>
  <c r="ZP92" i="11"/>
  <c r="YC92" i="11"/>
  <c r="AAL92" i="11"/>
  <c r="AAM92" i="11"/>
  <c r="AAN92" i="11"/>
  <c r="AAT92" i="11"/>
  <c r="XH92" i="11"/>
  <c r="YD92" i="11"/>
  <c r="YE92" i="11"/>
  <c r="YQ92" i="11"/>
  <c r="ZV92" i="11"/>
  <c r="TL92" i="11"/>
  <c r="TX92" i="11"/>
  <c r="UJ92" i="11"/>
  <c r="UV92" i="11"/>
  <c r="VH92" i="11"/>
  <c r="VT92" i="11"/>
  <c r="WF92" i="11"/>
  <c r="WR92" i="11"/>
  <c r="XD92" i="11"/>
  <c r="TM92" i="11"/>
  <c r="TY92" i="11"/>
  <c r="UK92" i="11"/>
  <c r="UW92" i="11"/>
  <c r="VI92" i="11"/>
  <c r="VU92" i="11"/>
  <c r="WG92" i="11"/>
  <c r="WS92" i="11"/>
  <c r="XE92" i="11"/>
  <c r="TN92" i="11"/>
  <c r="TZ92" i="11"/>
  <c r="UL92" i="11"/>
  <c r="UX92" i="11"/>
  <c r="VJ92" i="11"/>
  <c r="VV92" i="11"/>
  <c r="WH92" i="11"/>
  <c r="WT92" i="11"/>
  <c r="XF92" i="11"/>
  <c r="TO92" i="11"/>
  <c r="UA92" i="11"/>
  <c r="UM92" i="11"/>
  <c r="UY92" i="11"/>
  <c r="VK92" i="11"/>
  <c r="VW92" i="11"/>
  <c r="WI92" i="11"/>
  <c r="WU92" i="11"/>
  <c r="TP92" i="11"/>
  <c r="UB92" i="11"/>
  <c r="UN92" i="11"/>
  <c r="UZ92" i="11"/>
  <c r="VL92" i="11"/>
  <c r="VX92" i="11"/>
  <c r="WJ92" i="11"/>
  <c r="WV92" i="11"/>
  <c r="TQ92" i="11"/>
  <c r="UC92" i="11"/>
  <c r="UO92" i="11"/>
  <c r="VA92" i="11"/>
  <c r="VM92" i="11"/>
  <c r="VY92" i="11"/>
  <c r="WK92" i="11"/>
  <c r="WW92" i="11"/>
  <c r="UD92" i="11"/>
  <c r="VB92" i="11"/>
  <c r="VZ92" i="11"/>
  <c r="WX92" i="11"/>
  <c r="TG92" i="11"/>
  <c r="UE92" i="11"/>
  <c r="VC92" i="11"/>
  <c r="WA92" i="11"/>
  <c r="WY92" i="11"/>
  <c r="TH92" i="11"/>
  <c r="UF92" i="11"/>
  <c r="VD92" i="11"/>
  <c r="WB92" i="11"/>
  <c r="WZ92" i="11"/>
  <c r="TI92" i="11"/>
  <c r="UG92" i="11"/>
  <c r="VE92" i="11"/>
  <c r="WC92" i="11"/>
  <c r="XA92" i="11"/>
  <c r="YF92" i="11"/>
  <c r="TJ92" i="11"/>
  <c r="UH92" i="11"/>
  <c r="VF92" i="11"/>
  <c r="WD92" i="11"/>
  <c r="XB92" i="11"/>
  <c r="TR92" i="11"/>
  <c r="UP92" i="11"/>
  <c r="VN92" i="11"/>
  <c r="WL92" i="11"/>
  <c r="YO92" i="11"/>
  <c r="TK92" i="11"/>
  <c r="VG92" i="11"/>
  <c r="XC92" i="11"/>
  <c r="TS92" i="11"/>
  <c r="VO92" i="11"/>
  <c r="TT92" i="11"/>
  <c r="VP92" i="11"/>
  <c r="TU92" i="11"/>
  <c r="VQ92" i="11"/>
  <c r="TV92" i="11"/>
  <c r="VR92" i="11"/>
  <c r="TW92" i="11"/>
  <c r="VS92" i="11"/>
  <c r="WE92" i="11"/>
  <c r="WM92" i="11"/>
  <c r="WN92" i="11"/>
  <c r="WO92" i="11"/>
  <c r="OS92" i="11"/>
  <c r="PE92" i="11"/>
  <c r="PQ92" i="11"/>
  <c r="QC92" i="11"/>
  <c r="QO92" i="11"/>
  <c r="RA92" i="11"/>
  <c r="RM92" i="11"/>
  <c r="RY92" i="11"/>
  <c r="SK92" i="11"/>
  <c r="SW92" i="11"/>
  <c r="WP92" i="11"/>
  <c r="OT92" i="11"/>
  <c r="PF92" i="11"/>
  <c r="PR92" i="11"/>
  <c r="QD92" i="11"/>
  <c r="QP92" i="11"/>
  <c r="RB92" i="11"/>
  <c r="RN92" i="11"/>
  <c r="RZ92" i="11"/>
  <c r="SL92" i="11"/>
  <c r="SX92" i="11"/>
  <c r="UI92" i="11"/>
  <c r="OV92" i="11"/>
  <c r="PH92" i="11"/>
  <c r="PT92" i="11"/>
  <c r="QF92" i="11"/>
  <c r="QR92" i="11"/>
  <c r="RD92" i="11"/>
  <c r="RP92" i="11"/>
  <c r="SB92" i="11"/>
  <c r="SN92" i="11"/>
  <c r="SZ92" i="11"/>
  <c r="WQ92" i="11"/>
  <c r="OX92" i="11"/>
  <c r="PM92" i="11"/>
  <c r="QB92" i="11"/>
  <c r="QT92" i="11"/>
  <c r="RI92" i="11"/>
  <c r="RX92" i="11"/>
  <c r="SP92" i="11"/>
  <c r="TE92" i="11"/>
  <c r="OY92" i="11"/>
  <c r="PN92" i="11"/>
  <c r="QE92" i="11"/>
  <c r="QU92" i="11"/>
  <c r="RJ92" i="11"/>
  <c r="SA92" i="11"/>
  <c r="SQ92" i="11"/>
  <c r="TF92" i="11"/>
  <c r="OZ92" i="11"/>
  <c r="PO92" i="11"/>
  <c r="QG92" i="11"/>
  <c r="QV92" i="11"/>
  <c r="RK92" i="11"/>
  <c r="SC92" i="11"/>
  <c r="SR92" i="11"/>
  <c r="PA92" i="11"/>
  <c r="PP92" i="11"/>
  <c r="QH92" i="11"/>
  <c r="QW92" i="11"/>
  <c r="RL92" i="11"/>
  <c r="SD92" i="11"/>
  <c r="SS92" i="11"/>
  <c r="PB92" i="11"/>
  <c r="PS92" i="11"/>
  <c r="QI92" i="11"/>
  <c r="QX92" i="11"/>
  <c r="RO92" i="11"/>
  <c r="SE92" i="11"/>
  <c r="ST92" i="11"/>
  <c r="ON92" i="11"/>
  <c r="PC92" i="11"/>
  <c r="PU92" i="11"/>
  <c r="QJ92" i="11"/>
  <c r="QY92" i="11"/>
  <c r="RQ92" i="11"/>
  <c r="SF92" i="11"/>
  <c r="SU92" i="11"/>
  <c r="UQ92" i="11"/>
  <c r="OU92" i="11"/>
  <c r="PZ92" i="11"/>
  <c r="RG92" i="11"/>
  <c r="SM92" i="11"/>
  <c r="OR92" i="11"/>
  <c r="UR92" i="11"/>
  <c r="OW92" i="11"/>
  <c r="QA92" i="11"/>
  <c r="RH92" i="11"/>
  <c r="SO92" i="11"/>
  <c r="RU92" i="11"/>
  <c r="PL92" i="11"/>
  <c r="QZ92" i="11"/>
  <c r="SH92" i="11"/>
  <c r="PX92" i="11"/>
  <c r="PY92" i="11"/>
  <c r="US92" i="11"/>
  <c r="PD92" i="11"/>
  <c r="QK92" i="11"/>
  <c r="RR92" i="11"/>
  <c r="SV92" i="11"/>
  <c r="UT92" i="11"/>
  <c r="PG92" i="11"/>
  <c r="QL92" i="11"/>
  <c r="RS92" i="11"/>
  <c r="SY92" i="11"/>
  <c r="PJ92" i="11"/>
  <c r="TB92" i="11"/>
  <c r="QS92" i="11"/>
  <c r="PV92" i="11"/>
  <c r="RC92" i="11"/>
  <c r="OQ92" i="11"/>
  <c r="UU92" i="11"/>
  <c r="PI92" i="11"/>
  <c r="QM92" i="11"/>
  <c r="RT92" i="11"/>
  <c r="TA92" i="11"/>
  <c r="QN92" i="11"/>
  <c r="TD92" i="11"/>
  <c r="SG92" i="11"/>
  <c r="PW92" i="11"/>
  <c r="SI92" i="11"/>
  <c r="SJ92" i="11"/>
  <c r="PK92" i="11"/>
  <c r="QQ92" i="11"/>
  <c r="RV92" i="11"/>
  <c r="TC92" i="11"/>
  <c r="RW92" i="11"/>
  <c r="OO92" i="11"/>
  <c r="OP92" i="11"/>
  <c r="RE92" i="11"/>
  <c r="RF92" i="11"/>
  <c r="AAW29" i="11"/>
  <c r="AAX29" i="11"/>
  <c r="AAY29" i="11"/>
  <c r="ABA29" i="11"/>
  <c r="XJ29" i="11"/>
  <c r="XV29" i="11"/>
  <c r="YH29" i="11"/>
  <c r="YT29" i="11"/>
  <c r="ZF29" i="11"/>
  <c r="ZR29" i="11"/>
  <c r="AAD29" i="11"/>
  <c r="AAP29" i="11"/>
  <c r="XK29" i="11"/>
  <c r="XW29" i="11"/>
  <c r="YI29" i="11"/>
  <c r="YU29" i="11"/>
  <c r="ZG29" i="11"/>
  <c r="ZS29" i="11"/>
  <c r="AAE29" i="11"/>
  <c r="AAQ29" i="11"/>
  <c r="XL29" i="11"/>
  <c r="XX29" i="11"/>
  <c r="YJ29" i="11"/>
  <c r="YV29" i="11"/>
  <c r="ZH29" i="11"/>
  <c r="ZT29" i="11"/>
  <c r="AAF29" i="11"/>
  <c r="AAR29" i="11"/>
  <c r="XM29" i="11"/>
  <c r="XY29" i="11"/>
  <c r="YK29" i="11"/>
  <c r="YW29" i="11"/>
  <c r="ZI29" i="11"/>
  <c r="ZU29" i="11"/>
  <c r="AAG29" i="11"/>
  <c r="AAS29" i="11"/>
  <c r="XO29" i="11"/>
  <c r="YA29" i="11"/>
  <c r="YM29" i="11"/>
  <c r="YY29" i="11"/>
  <c r="ZK29" i="11"/>
  <c r="ZW29" i="11"/>
  <c r="AAI29" i="11"/>
  <c r="AAU29" i="11"/>
  <c r="XN29" i="11"/>
  <c r="YF29" i="11"/>
  <c r="ZB29" i="11"/>
  <c r="ZX29" i="11"/>
  <c r="AAO29" i="11"/>
  <c r="XP29" i="11"/>
  <c r="YG29" i="11"/>
  <c r="ZC29" i="11"/>
  <c r="ZY29" i="11"/>
  <c r="AAT29" i="11"/>
  <c r="XQ29" i="11"/>
  <c r="YL29" i="11"/>
  <c r="ZD29" i="11"/>
  <c r="ZZ29" i="11"/>
  <c r="AAV29" i="11"/>
  <c r="XR29" i="11"/>
  <c r="YN29" i="11"/>
  <c r="ZE29" i="11"/>
  <c r="AAA29" i="11"/>
  <c r="XS29" i="11"/>
  <c r="YO29" i="11"/>
  <c r="ZJ29" i="11"/>
  <c r="AAB29" i="11"/>
  <c r="AAZ29" i="11"/>
  <c r="XU29" i="11"/>
  <c r="YQ29" i="11"/>
  <c r="ZM29" i="11"/>
  <c r="AAH29" i="11"/>
  <c r="YP29" i="11"/>
  <c r="AAC29" i="11"/>
  <c r="ABB29" i="11"/>
  <c r="YR29" i="11"/>
  <c r="AAJ29" i="11"/>
  <c r="ABC29" i="11"/>
  <c r="YS29" i="11"/>
  <c r="AAK29" i="11"/>
  <c r="ABD29" i="11"/>
  <c r="XG29" i="11"/>
  <c r="YX29" i="11"/>
  <c r="AAL29" i="11"/>
  <c r="XH29" i="11"/>
  <c r="YZ29" i="11"/>
  <c r="AAM29" i="11"/>
  <c r="XT29" i="11"/>
  <c r="ZL29" i="11"/>
  <c r="ZA29" i="11"/>
  <c r="ZN29" i="11"/>
  <c r="ZO29" i="11"/>
  <c r="ZP29" i="11"/>
  <c r="ZQ29" i="11"/>
  <c r="ZV29" i="11"/>
  <c r="AAN29" i="11"/>
  <c r="YB29" i="11"/>
  <c r="YC29" i="11"/>
  <c r="YD29" i="11"/>
  <c r="YE29" i="11"/>
  <c r="XI29" i="11"/>
  <c r="XZ29" i="11"/>
  <c r="TL29" i="11"/>
  <c r="TX29" i="11"/>
  <c r="UJ29" i="11"/>
  <c r="UV29" i="11"/>
  <c r="VH29" i="11"/>
  <c r="VT29" i="11"/>
  <c r="WF29" i="11"/>
  <c r="WR29" i="11"/>
  <c r="XD29" i="11"/>
  <c r="TM29" i="11"/>
  <c r="TY29" i="11"/>
  <c r="UK29" i="11"/>
  <c r="UW29" i="11"/>
  <c r="VI29" i="11"/>
  <c r="VU29" i="11"/>
  <c r="WG29" i="11"/>
  <c r="WS29" i="11"/>
  <c r="XE29" i="11"/>
  <c r="TN29" i="11"/>
  <c r="TZ29" i="11"/>
  <c r="TO29" i="11"/>
  <c r="UA29" i="11"/>
  <c r="UM29" i="11"/>
  <c r="UY29" i="11"/>
  <c r="VK29" i="11"/>
  <c r="VW29" i="11"/>
  <c r="WI29" i="11"/>
  <c r="WU29" i="11"/>
  <c r="TP29" i="11"/>
  <c r="UB29" i="11"/>
  <c r="UN29" i="11"/>
  <c r="UZ29" i="11"/>
  <c r="VL29" i="11"/>
  <c r="VX29" i="11"/>
  <c r="WJ29" i="11"/>
  <c r="WV29" i="11"/>
  <c r="TQ29" i="11"/>
  <c r="UH29" i="11"/>
  <c r="VB29" i="11"/>
  <c r="VR29" i="11"/>
  <c r="WL29" i="11"/>
  <c r="XB29" i="11"/>
  <c r="TR29" i="11"/>
  <c r="UI29" i="11"/>
  <c r="VC29" i="11"/>
  <c r="VS29" i="11"/>
  <c r="WM29" i="11"/>
  <c r="XC29" i="11"/>
  <c r="TS29" i="11"/>
  <c r="UL29" i="11"/>
  <c r="VD29" i="11"/>
  <c r="VV29" i="11"/>
  <c r="WN29" i="11"/>
  <c r="XF29" i="11"/>
  <c r="TT29" i="11"/>
  <c r="UO29" i="11"/>
  <c r="VE29" i="11"/>
  <c r="VY29" i="11"/>
  <c r="WO29" i="11"/>
  <c r="TV29" i="11"/>
  <c r="UQ29" i="11"/>
  <c r="VG29" i="11"/>
  <c r="WA29" i="11"/>
  <c r="WQ29" i="11"/>
  <c r="TW29" i="11"/>
  <c r="VA29" i="11"/>
  <c r="WE29" i="11"/>
  <c r="UC29" i="11"/>
  <c r="VF29" i="11"/>
  <c r="WH29" i="11"/>
  <c r="UD29" i="11"/>
  <c r="VJ29" i="11"/>
  <c r="WK29" i="11"/>
  <c r="UE29" i="11"/>
  <c r="VM29" i="11"/>
  <c r="WP29" i="11"/>
  <c r="TJ29" i="11"/>
  <c r="VO29" i="11"/>
  <c r="XA29" i="11"/>
  <c r="TK29" i="11"/>
  <c r="VP29" i="11"/>
  <c r="TU29" i="11"/>
  <c r="VQ29" i="11"/>
  <c r="UF29" i="11"/>
  <c r="VZ29" i="11"/>
  <c r="UP29" i="11"/>
  <c r="WC29" i="11"/>
  <c r="UU29" i="11"/>
  <c r="UX29" i="11"/>
  <c r="VN29" i="11"/>
  <c r="WB29" i="11"/>
  <c r="WD29" i="11"/>
  <c r="TG29" i="11"/>
  <c r="WT29" i="11"/>
  <c r="TH29" i="11"/>
  <c r="TI29" i="11"/>
  <c r="UG29" i="11"/>
  <c r="UR29" i="11"/>
  <c r="US29" i="11"/>
  <c r="UT29" i="11"/>
  <c r="OQ29" i="11"/>
  <c r="PC29" i="11"/>
  <c r="PO29" i="11"/>
  <c r="QA29" i="11"/>
  <c r="QM29" i="11"/>
  <c r="QY29" i="11"/>
  <c r="RK29" i="11"/>
  <c r="RW29" i="11"/>
  <c r="SI29" i="11"/>
  <c r="SU29" i="11"/>
  <c r="OU29" i="11"/>
  <c r="PG29" i="11"/>
  <c r="PS29" i="11"/>
  <c r="QE29" i="11"/>
  <c r="QQ29" i="11"/>
  <c r="RC29" i="11"/>
  <c r="RO29" i="11"/>
  <c r="SA29" i="11"/>
  <c r="SM29" i="11"/>
  <c r="SY29" i="11"/>
  <c r="WW29" i="11"/>
  <c r="OW29" i="11"/>
  <c r="PI29" i="11"/>
  <c r="PU29" i="11"/>
  <c r="QG29" i="11"/>
  <c r="QS29" i="11"/>
  <c r="RE29" i="11"/>
  <c r="RQ29" i="11"/>
  <c r="SC29" i="11"/>
  <c r="SO29" i="11"/>
  <c r="TA29" i="11"/>
  <c r="OX29" i="11"/>
  <c r="PM29" i="11"/>
  <c r="QC29" i="11"/>
  <c r="QT29" i="11"/>
  <c r="RI29" i="11"/>
  <c r="RY29" i="11"/>
  <c r="SP29" i="11"/>
  <c r="TE29" i="11"/>
  <c r="WX29" i="11"/>
  <c r="OY29" i="11"/>
  <c r="PN29" i="11"/>
  <c r="QD29" i="11"/>
  <c r="QU29" i="11"/>
  <c r="RJ29" i="11"/>
  <c r="RZ29" i="11"/>
  <c r="SQ29" i="11"/>
  <c r="TF29" i="11"/>
  <c r="WY29" i="11"/>
  <c r="OZ29" i="11"/>
  <c r="PP29" i="11"/>
  <c r="QF29" i="11"/>
  <c r="QV29" i="11"/>
  <c r="RL29" i="11"/>
  <c r="SB29" i="11"/>
  <c r="SR29" i="11"/>
  <c r="WZ29" i="11"/>
  <c r="PA29" i="11"/>
  <c r="PQ29" i="11"/>
  <c r="QH29" i="11"/>
  <c r="QW29" i="11"/>
  <c r="RM29" i="11"/>
  <c r="SD29" i="11"/>
  <c r="SS29" i="11"/>
  <c r="PB29" i="11"/>
  <c r="PR29" i="11"/>
  <c r="QI29" i="11"/>
  <c r="QX29" i="11"/>
  <c r="RN29" i="11"/>
  <c r="SE29" i="11"/>
  <c r="ST29" i="11"/>
  <c r="ON29" i="11"/>
  <c r="PD29" i="11"/>
  <c r="PT29" i="11"/>
  <c r="QJ29" i="11"/>
  <c r="QZ29" i="11"/>
  <c r="RP29" i="11"/>
  <c r="SF29" i="11"/>
  <c r="SV29" i="11"/>
  <c r="OO29" i="11"/>
  <c r="PV29" i="11"/>
  <c r="RA29" i="11"/>
  <c r="SG29" i="11"/>
  <c r="OP29" i="11"/>
  <c r="PW29" i="11"/>
  <c r="RB29" i="11"/>
  <c r="SH29" i="11"/>
  <c r="OR29" i="11"/>
  <c r="PX29" i="11"/>
  <c r="RD29" i="11"/>
  <c r="SJ29" i="11"/>
  <c r="OS29" i="11"/>
  <c r="PY29" i="11"/>
  <c r="RF29" i="11"/>
  <c r="SK29" i="11"/>
  <c r="OT29" i="11"/>
  <c r="PZ29" i="11"/>
  <c r="RG29" i="11"/>
  <c r="SL29" i="11"/>
  <c r="PE29" i="11"/>
  <c r="QK29" i="11"/>
  <c r="RR29" i="11"/>
  <c r="SW29" i="11"/>
  <c r="QB29" i="11"/>
  <c r="SN29" i="11"/>
  <c r="QL29" i="11"/>
  <c r="SX29" i="11"/>
  <c r="OV29" i="11"/>
  <c r="QN29" i="11"/>
  <c r="SZ29" i="11"/>
  <c r="QO29" i="11"/>
  <c r="TB29" i="11"/>
  <c r="RH29" i="11"/>
  <c r="QP29" i="11"/>
  <c r="TC29" i="11"/>
  <c r="QR29" i="11"/>
  <c r="TD29" i="11"/>
  <c r="RU29" i="11"/>
  <c r="RV29" i="11"/>
  <c r="RT29" i="11"/>
  <c r="RX29" i="11"/>
  <c r="PL29" i="11"/>
  <c r="PF29" i="11"/>
  <c r="RS29" i="11"/>
  <c r="PH29" i="11"/>
  <c r="PJ29" i="11"/>
  <c r="PK29" i="11"/>
  <c r="AAY87" i="11"/>
  <c r="AAZ87" i="11"/>
  <c r="ABA87" i="11"/>
  <c r="ABB87" i="11"/>
  <c r="ABC87" i="11"/>
  <c r="ABD87" i="11"/>
  <c r="AAW87" i="11"/>
  <c r="AAX87" i="11"/>
  <c r="XR87" i="11"/>
  <c r="YD87" i="11"/>
  <c r="YP87" i="11"/>
  <c r="XI87" i="11"/>
  <c r="XU87" i="11"/>
  <c r="YG87" i="11"/>
  <c r="YS87" i="11"/>
  <c r="ZE87" i="11"/>
  <c r="ZQ87" i="11"/>
  <c r="AAC87" i="11"/>
  <c r="AAO87" i="11"/>
  <c r="XT87" i="11"/>
  <c r="YI87" i="11"/>
  <c r="YW87" i="11"/>
  <c r="ZJ87" i="11"/>
  <c r="ZW87" i="11"/>
  <c r="AAJ87" i="11"/>
  <c r="XG87" i="11"/>
  <c r="XV87" i="11"/>
  <c r="YJ87" i="11"/>
  <c r="YX87" i="11"/>
  <c r="ZK87" i="11"/>
  <c r="ZX87" i="11"/>
  <c r="AAK87" i="11"/>
  <c r="XH87" i="11"/>
  <c r="XW87" i="11"/>
  <c r="YK87" i="11"/>
  <c r="YY87" i="11"/>
  <c r="ZL87" i="11"/>
  <c r="ZY87" i="11"/>
  <c r="AAL87" i="11"/>
  <c r="XJ87" i="11"/>
  <c r="XX87" i="11"/>
  <c r="YL87" i="11"/>
  <c r="YZ87" i="11"/>
  <c r="ZM87" i="11"/>
  <c r="ZZ87" i="11"/>
  <c r="AAM87" i="11"/>
  <c r="XK87" i="11"/>
  <c r="XY87" i="11"/>
  <c r="YM87" i="11"/>
  <c r="ZA87" i="11"/>
  <c r="ZN87" i="11"/>
  <c r="AAA87" i="11"/>
  <c r="AAN87" i="11"/>
  <c r="XO87" i="11"/>
  <c r="YO87" i="11"/>
  <c r="ZI87" i="11"/>
  <c r="AAG87" i="11"/>
  <c r="XP87" i="11"/>
  <c r="YQ87" i="11"/>
  <c r="ZO87" i="11"/>
  <c r="AAH87" i="11"/>
  <c r="XQ87" i="11"/>
  <c r="YR87" i="11"/>
  <c r="ZP87" i="11"/>
  <c r="AAI87" i="11"/>
  <c r="XS87" i="11"/>
  <c r="YT87" i="11"/>
  <c r="ZR87" i="11"/>
  <c r="AAP87" i="11"/>
  <c r="YA87" i="11"/>
  <c r="YV87" i="11"/>
  <c r="ZT87" i="11"/>
  <c r="AAR87" i="11"/>
  <c r="YC87" i="11"/>
  <c r="ZS87" i="11"/>
  <c r="YE87" i="11"/>
  <c r="ZU87" i="11"/>
  <c r="YF87" i="11"/>
  <c r="ZV87" i="11"/>
  <c r="YH87" i="11"/>
  <c r="AAB87" i="11"/>
  <c r="YN87" i="11"/>
  <c r="AAD87" i="11"/>
  <c r="YU87" i="11"/>
  <c r="AAE87" i="11"/>
  <c r="ZB87" i="11"/>
  <c r="ZC87" i="11"/>
  <c r="ZD87" i="11"/>
  <c r="ZF87" i="11"/>
  <c r="ZG87" i="11"/>
  <c r="AAF87" i="11"/>
  <c r="XL87" i="11"/>
  <c r="XM87" i="11"/>
  <c r="XN87" i="11"/>
  <c r="XZ87" i="11"/>
  <c r="ZH87" i="11"/>
  <c r="AAQ87" i="11"/>
  <c r="TI87" i="11"/>
  <c r="TU87" i="11"/>
  <c r="UG87" i="11"/>
  <c r="US87" i="11"/>
  <c r="VE87" i="11"/>
  <c r="VQ87" i="11"/>
  <c r="WC87" i="11"/>
  <c r="WO87" i="11"/>
  <c r="XA87" i="11"/>
  <c r="YB87" i="11"/>
  <c r="AAS87" i="11"/>
  <c r="TK87" i="11"/>
  <c r="TW87" i="11"/>
  <c r="UI87" i="11"/>
  <c r="UU87" i="11"/>
  <c r="VG87" i="11"/>
  <c r="VS87" i="11"/>
  <c r="WE87" i="11"/>
  <c r="WQ87" i="11"/>
  <c r="XC87" i="11"/>
  <c r="AAT87" i="11"/>
  <c r="TL87" i="11"/>
  <c r="TX87" i="11"/>
  <c r="UJ87" i="11"/>
  <c r="UV87" i="11"/>
  <c r="VH87" i="11"/>
  <c r="VT87" i="11"/>
  <c r="WF87" i="11"/>
  <c r="WR87" i="11"/>
  <c r="XD87" i="11"/>
  <c r="AAU87" i="11"/>
  <c r="TT87" i="11"/>
  <c r="UL87" i="11"/>
  <c r="VA87" i="11"/>
  <c r="VP87" i="11"/>
  <c r="WH87" i="11"/>
  <c r="WW87" i="11"/>
  <c r="TV87" i="11"/>
  <c r="UM87" i="11"/>
  <c r="VB87" i="11"/>
  <c r="VR87" i="11"/>
  <c r="WI87" i="11"/>
  <c r="WX87" i="11"/>
  <c r="TG87" i="11"/>
  <c r="TY87" i="11"/>
  <c r="UN87" i="11"/>
  <c r="VC87" i="11"/>
  <c r="VU87" i="11"/>
  <c r="WJ87" i="11"/>
  <c r="WY87" i="11"/>
  <c r="TH87" i="11"/>
  <c r="TZ87" i="11"/>
  <c r="UO87" i="11"/>
  <c r="VD87" i="11"/>
  <c r="VV87" i="11"/>
  <c r="WK87" i="11"/>
  <c r="WZ87" i="11"/>
  <c r="TJ87" i="11"/>
  <c r="UA87" i="11"/>
  <c r="UP87" i="11"/>
  <c r="VF87" i="11"/>
  <c r="VW87" i="11"/>
  <c r="WL87" i="11"/>
  <c r="XB87" i="11"/>
  <c r="TM87" i="11"/>
  <c r="UB87" i="11"/>
  <c r="UQ87" i="11"/>
  <c r="VI87" i="11"/>
  <c r="VX87" i="11"/>
  <c r="WM87" i="11"/>
  <c r="XE87" i="11"/>
  <c r="AAV87" i="11"/>
  <c r="TN87" i="11"/>
  <c r="UR87" i="11"/>
  <c r="VY87" i="11"/>
  <c r="XF87" i="11"/>
  <c r="TO87" i="11"/>
  <c r="UT87" i="11"/>
  <c r="VZ87" i="11"/>
  <c r="TP87" i="11"/>
  <c r="UW87" i="11"/>
  <c r="WA87" i="11"/>
  <c r="TQ87" i="11"/>
  <c r="UX87" i="11"/>
  <c r="WB87" i="11"/>
  <c r="TR87" i="11"/>
  <c r="UY87" i="11"/>
  <c r="WD87" i="11"/>
  <c r="UC87" i="11"/>
  <c r="VJ87" i="11"/>
  <c r="WN87" i="11"/>
  <c r="TS87" i="11"/>
  <c r="WG87" i="11"/>
  <c r="UD87" i="11"/>
  <c r="WP87" i="11"/>
  <c r="UE87" i="11"/>
  <c r="WS87" i="11"/>
  <c r="UF87" i="11"/>
  <c r="WT87" i="11"/>
  <c r="UH87" i="11"/>
  <c r="WU87" i="11"/>
  <c r="UK87" i="11"/>
  <c r="WV87" i="11"/>
  <c r="UZ87" i="11"/>
  <c r="VK87" i="11"/>
  <c r="OT87" i="11"/>
  <c r="PF87" i="11"/>
  <c r="PR87" i="11"/>
  <c r="QD87" i="11"/>
  <c r="QP87" i="11"/>
  <c r="RB87" i="11"/>
  <c r="RN87" i="11"/>
  <c r="RZ87" i="11"/>
  <c r="SL87" i="11"/>
  <c r="SX87" i="11"/>
  <c r="VL87" i="11"/>
  <c r="OU87" i="11"/>
  <c r="PG87" i="11"/>
  <c r="PS87" i="11"/>
  <c r="QE87" i="11"/>
  <c r="QQ87" i="11"/>
  <c r="RC87" i="11"/>
  <c r="RO87" i="11"/>
  <c r="SA87" i="11"/>
  <c r="SM87" i="11"/>
  <c r="SY87" i="11"/>
  <c r="VM87" i="11"/>
  <c r="OV87" i="11"/>
  <c r="PH87" i="11"/>
  <c r="PT87" i="11"/>
  <c r="QF87" i="11"/>
  <c r="QR87" i="11"/>
  <c r="RD87" i="11"/>
  <c r="RP87" i="11"/>
  <c r="SB87" i="11"/>
  <c r="SN87" i="11"/>
  <c r="SZ87" i="11"/>
  <c r="VN87" i="11"/>
  <c r="OW87" i="11"/>
  <c r="PI87" i="11"/>
  <c r="PU87" i="11"/>
  <c r="QG87" i="11"/>
  <c r="QS87" i="11"/>
  <c r="RE87" i="11"/>
  <c r="RQ87" i="11"/>
  <c r="SC87" i="11"/>
  <c r="SO87" i="11"/>
  <c r="TA87" i="11"/>
  <c r="OY87" i="11"/>
  <c r="PK87" i="11"/>
  <c r="PW87" i="11"/>
  <c r="QI87" i="11"/>
  <c r="QU87" i="11"/>
  <c r="RG87" i="11"/>
  <c r="RS87" i="11"/>
  <c r="SE87" i="11"/>
  <c r="SQ87" i="11"/>
  <c r="TC87" i="11"/>
  <c r="OZ87" i="11"/>
  <c r="PQ87" i="11"/>
  <c r="QM87" i="11"/>
  <c r="RI87" i="11"/>
  <c r="SD87" i="11"/>
  <c r="SV87" i="11"/>
  <c r="PA87" i="11"/>
  <c r="PV87" i="11"/>
  <c r="QN87" i="11"/>
  <c r="RJ87" i="11"/>
  <c r="SF87" i="11"/>
  <c r="SW87" i="11"/>
  <c r="PB87" i="11"/>
  <c r="PX87" i="11"/>
  <c r="QO87" i="11"/>
  <c r="RK87" i="11"/>
  <c r="SG87" i="11"/>
  <c r="TB87" i="11"/>
  <c r="PC87" i="11"/>
  <c r="PY87" i="11"/>
  <c r="QT87" i="11"/>
  <c r="RL87" i="11"/>
  <c r="SH87" i="11"/>
  <c r="TD87" i="11"/>
  <c r="VO87" i="11"/>
  <c r="PD87" i="11"/>
  <c r="PZ87" i="11"/>
  <c r="QV87" i="11"/>
  <c r="RM87" i="11"/>
  <c r="SI87" i="11"/>
  <c r="TE87" i="11"/>
  <c r="ON87" i="11"/>
  <c r="PE87" i="11"/>
  <c r="QA87" i="11"/>
  <c r="QW87" i="11"/>
  <c r="RR87" i="11"/>
  <c r="SJ87" i="11"/>
  <c r="TF87" i="11"/>
  <c r="PO87" i="11"/>
  <c r="RF87" i="11"/>
  <c r="ST87" i="11"/>
  <c r="PM87" i="11"/>
  <c r="RA87" i="11"/>
  <c r="PP87" i="11"/>
  <c r="RH87" i="11"/>
  <c r="SU87" i="11"/>
  <c r="QJ87" i="11"/>
  <c r="RY87" i="11"/>
  <c r="PJ87" i="11"/>
  <c r="SR87" i="11"/>
  <c r="OO87" i="11"/>
  <c r="QB87" i="11"/>
  <c r="RT87" i="11"/>
  <c r="QZ87" i="11"/>
  <c r="PN87" i="11"/>
  <c r="OP87" i="11"/>
  <c r="QC87" i="11"/>
  <c r="RU87" i="11"/>
  <c r="RW87" i="11"/>
  <c r="OX87" i="11"/>
  <c r="QY87" i="11"/>
  <c r="OQ87" i="11"/>
  <c r="QH87" i="11"/>
  <c r="RV87" i="11"/>
  <c r="OR87" i="11"/>
  <c r="QL87" i="11"/>
  <c r="QX87" i="11"/>
  <c r="PL87" i="11"/>
  <c r="SS87" i="11"/>
  <c r="OS87" i="11"/>
  <c r="QK87" i="11"/>
  <c r="RX87" i="11"/>
  <c r="SK87" i="11"/>
  <c r="SP87" i="11"/>
  <c r="AAW47" i="11"/>
  <c r="AAX47" i="11"/>
  <c r="AAY47" i="11"/>
  <c r="ABA47" i="11"/>
  <c r="AAZ47" i="11"/>
  <c r="XH47" i="11"/>
  <c r="XT47" i="11"/>
  <c r="YF47" i="11"/>
  <c r="YR47" i="11"/>
  <c r="ZD47" i="11"/>
  <c r="ZP47" i="11"/>
  <c r="AAB47" i="11"/>
  <c r="AAN47" i="11"/>
  <c r="ABB47" i="11"/>
  <c r="XI47" i="11"/>
  <c r="XU47" i="11"/>
  <c r="YG47" i="11"/>
  <c r="YS47" i="11"/>
  <c r="ZE47" i="11"/>
  <c r="ZQ47" i="11"/>
  <c r="AAC47" i="11"/>
  <c r="AAO47" i="11"/>
  <c r="ABC47" i="11"/>
  <c r="XJ47" i="11"/>
  <c r="XV47" i="11"/>
  <c r="YH47" i="11"/>
  <c r="YT47" i="11"/>
  <c r="ZF47" i="11"/>
  <c r="ZR47" i="11"/>
  <c r="AAD47" i="11"/>
  <c r="AAP47" i="11"/>
  <c r="ABD47" i="11"/>
  <c r="XK47" i="11"/>
  <c r="XW47" i="11"/>
  <c r="YI47" i="11"/>
  <c r="YU47" i="11"/>
  <c r="ZG47" i="11"/>
  <c r="ZS47" i="11"/>
  <c r="AAE47" i="11"/>
  <c r="AAQ47" i="11"/>
  <c r="XL47" i="11"/>
  <c r="XX47" i="11"/>
  <c r="YJ47" i="11"/>
  <c r="YV47" i="11"/>
  <c r="ZH47" i="11"/>
  <c r="ZT47" i="11"/>
  <c r="AAF47" i="11"/>
  <c r="AAR47" i="11"/>
  <c r="XP47" i="11"/>
  <c r="YL47" i="11"/>
  <c r="ZC47" i="11"/>
  <c r="ZY47" i="11"/>
  <c r="AAU47" i="11"/>
  <c r="XQ47" i="11"/>
  <c r="YM47" i="11"/>
  <c r="ZI47" i="11"/>
  <c r="ZZ47" i="11"/>
  <c r="AAV47" i="11"/>
  <c r="XR47" i="11"/>
  <c r="YN47" i="11"/>
  <c r="ZJ47" i="11"/>
  <c r="AAA47" i="11"/>
  <c r="XS47" i="11"/>
  <c r="YO47" i="11"/>
  <c r="ZK47" i="11"/>
  <c r="AAG47" i="11"/>
  <c r="XY47" i="11"/>
  <c r="YP47" i="11"/>
  <c r="ZL47" i="11"/>
  <c r="AAH47" i="11"/>
  <c r="YK47" i="11"/>
  <c r="ZV47" i="11"/>
  <c r="YQ47" i="11"/>
  <c r="ZW47" i="11"/>
  <c r="XG47" i="11"/>
  <c r="YW47" i="11"/>
  <c r="ZX47" i="11"/>
  <c r="XM47" i="11"/>
  <c r="YX47" i="11"/>
  <c r="AAI47" i="11"/>
  <c r="XN47" i="11"/>
  <c r="YY47" i="11"/>
  <c r="AAJ47" i="11"/>
  <c r="XZ47" i="11"/>
  <c r="ZU47" i="11"/>
  <c r="YA47" i="11"/>
  <c r="AAK47" i="11"/>
  <c r="YB47" i="11"/>
  <c r="AAL47" i="11"/>
  <c r="YC47" i="11"/>
  <c r="AAM47" i="11"/>
  <c r="YE47" i="11"/>
  <c r="AAT47" i="11"/>
  <c r="ZA47" i="11"/>
  <c r="ZB47" i="11"/>
  <c r="ZM47" i="11"/>
  <c r="ZN47" i="11"/>
  <c r="ZO47" i="11"/>
  <c r="XO47" i="11"/>
  <c r="YZ47" i="11"/>
  <c r="YD47" i="11"/>
  <c r="AAS47" i="11"/>
  <c r="TQ47" i="11"/>
  <c r="UC47" i="11"/>
  <c r="UO47" i="11"/>
  <c r="VA47" i="11"/>
  <c r="VM47" i="11"/>
  <c r="VY47" i="11"/>
  <c r="WK47" i="11"/>
  <c r="WW47" i="11"/>
  <c r="TG47" i="11"/>
  <c r="TS47" i="11"/>
  <c r="UE47" i="11"/>
  <c r="UQ47" i="11"/>
  <c r="VC47" i="11"/>
  <c r="VO47" i="11"/>
  <c r="WA47" i="11"/>
  <c r="WM47" i="11"/>
  <c r="WY47" i="11"/>
  <c r="TH47" i="11"/>
  <c r="TI47" i="11"/>
  <c r="TW47" i="11"/>
  <c r="UK47" i="11"/>
  <c r="UY47" i="11"/>
  <c r="VN47" i="11"/>
  <c r="WC47" i="11"/>
  <c r="WQ47" i="11"/>
  <c r="XE47" i="11"/>
  <c r="TJ47" i="11"/>
  <c r="TX47" i="11"/>
  <c r="UL47" i="11"/>
  <c r="UZ47" i="11"/>
  <c r="VP47" i="11"/>
  <c r="WD47" i="11"/>
  <c r="WR47" i="11"/>
  <c r="XF47" i="11"/>
  <c r="TK47" i="11"/>
  <c r="TY47" i="11"/>
  <c r="UM47" i="11"/>
  <c r="VB47" i="11"/>
  <c r="VQ47" i="11"/>
  <c r="WE47" i="11"/>
  <c r="WS47" i="11"/>
  <c r="TL47" i="11"/>
  <c r="TZ47" i="11"/>
  <c r="UN47" i="11"/>
  <c r="VD47" i="11"/>
  <c r="VR47" i="11"/>
  <c r="WF47" i="11"/>
  <c r="WT47" i="11"/>
  <c r="TN47" i="11"/>
  <c r="UB47" i="11"/>
  <c r="UR47" i="11"/>
  <c r="VF47" i="11"/>
  <c r="VT47" i="11"/>
  <c r="WH47" i="11"/>
  <c r="WV47" i="11"/>
  <c r="UG47" i="11"/>
  <c r="VG47" i="11"/>
  <c r="WB47" i="11"/>
  <c r="XB47" i="11"/>
  <c r="UH47" i="11"/>
  <c r="VH47" i="11"/>
  <c r="WG47" i="11"/>
  <c r="XC47" i="11"/>
  <c r="TM47" i="11"/>
  <c r="UI47" i="11"/>
  <c r="VI47" i="11"/>
  <c r="WI47" i="11"/>
  <c r="XD47" i="11"/>
  <c r="TO47" i="11"/>
  <c r="UJ47" i="11"/>
  <c r="VJ47" i="11"/>
  <c r="WJ47" i="11"/>
  <c r="TP47" i="11"/>
  <c r="UP47" i="11"/>
  <c r="VK47" i="11"/>
  <c r="WL47" i="11"/>
  <c r="TR47" i="11"/>
  <c r="US47" i="11"/>
  <c r="VL47" i="11"/>
  <c r="WN47" i="11"/>
  <c r="TT47" i="11"/>
  <c r="VS47" i="11"/>
  <c r="TU47" i="11"/>
  <c r="VU47" i="11"/>
  <c r="TV47" i="11"/>
  <c r="VV47" i="11"/>
  <c r="UA47" i="11"/>
  <c r="VW47" i="11"/>
  <c r="UD47" i="11"/>
  <c r="VX47" i="11"/>
  <c r="UF47" i="11"/>
  <c r="VZ47" i="11"/>
  <c r="WO47" i="11"/>
  <c r="WP47" i="11"/>
  <c r="WU47" i="11"/>
  <c r="WX47" i="11"/>
  <c r="WZ47" i="11"/>
  <c r="UT47" i="11"/>
  <c r="UU47" i="11"/>
  <c r="OP47" i="11"/>
  <c r="PB47" i="11"/>
  <c r="PN47" i="11"/>
  <c r="PZ47" i="11"/>
  <c r="QL47" i="11"/>
  <c r="QX47" i="11"/>
  <c r="RJ47" i="11"/>
  <c r="RV47" i="11"/>
  <c r="SH47" i="11"/>
  <c r="ST47" i="11"/>
  <c r="TF47" i="11"/>
  <c r="UV47" i="11"/>
  <c r="OQ47" i="11"/>
  <c r="PC47" i="11"/>
  <c r="PO47" i="11"/>
  <c r="QA47" i="11"/>
  <c r="QM47" i="11"/>
  <c r="QY47" i="11"/>
  <c r="RK47" i="11"/>
  <c r="RW47" i="11"/>
  <c r="SI47" i="11"/>
  <c r="SU47" i="11"/>
  <c r="UW47" i="11"/>
  <c r="OR47" i="11"/>
  <c r="PD47" i="11"/>
  <c r="PP47" i="11"/>
  <c r="QB47" i="11"/>
  <c r="QN47" i="11"/>
  <c r="QZ47" i="11"/>
  <c r="RL47" i="11"/>
  <c r="RX47" i="11"/>
  <c r="SJ47" i="11"/>
  <c r="SV47" i="11"/>
  <c r="UX47" i="11"/>
  <c r="OS47" i="11"/>
  <c r="PE47" i="11"/>
  <c r="PQ47" i="11"/>
  <c r="QC47" i="11"/>
  <c r="QO47" i="11"/>
  <c r="RA47" i="11"/>
  <c r="RM47" i="11"/>
  <c r="RY47" i="11"/>
  <c r="SK47" i="11"/>
  <c r="SW47" i="11"/>
  <c r="VE47" i="11"/>
  <c r="OT47" i="11"/>
  <c r="PF47" i="11"/>
  <c r="PR47" i="11"/>
  <c r="QD47" i="11"/>
  <c r="QP47" i="11"/>
  <c r="RB47" i="11"/>
  <c r="RN47" i="11"/>
  <c r="RZ47" i="11"/>
  <c r="SL47" i="11"/>
  <c r="SX47" i="11"/>
  <c r="XA47" i="11"/>
  <c r="OZ47" i="11"/>
  <c r="PV47" i="11"/>
  <c r="QR47" i="11"/>
  <c r="RI47" i="11"/>
  <c r="SE47" i="11"/>
  <c r="TA47" i="11"/>
  <c r="PA47" i="11"/>
  <c r="PW47" i="11"/>
  <c r="QS47" i="11"/>
  <c r="RO47" i="11"/>
  <c r="SF47" i="11"/>
  <c r="TB47" i="11"/>
  <c r="PG47" i="11"/>
  <c r="PX47" i="11"/>
  <c r="QT47" i="11"/>
  <c r="RP47" i="11"/>
  <c r="SG47" i="11"/>
  <c r="TC47" i="11"/>
  <c r="PH47" i="11"/>
  <c r="PY47" i="11"/>
  <c r="QU47" i="11"/>
  <c r="RQ47" i="11"/>
  <c r="SM47" i="11"/>
  <c r="TD47" i="11"/>
  <c r="ON47" i="11"/>
  <c r="PJ47" i="11"/>
  <c r="QF47" i="11"/>
  <c r="QW47" i="11"/>
  <c r="RS47" i="11"/>
  <c r="SO47" i="11"/>
  <c r="PI47" i="11"/>
  <c r="QK47" i="11"/>
  <c r="SA47" i="11"/>
  <c r="PK47" i="11"/>
  <c r="QQ47" i="11"/>
  <c r="SB47" i="11"/>
  <c r="RF47" i="11"/>
  <c r="PL47" i="11"/>
  <c r="QV47" i="11"/>
  <c r="SC47" i="11"/>
  <c r="PU47" i="11"/>
  <c r="PM47" i="11"/>
  <c r="RC47" i="11"/>
  <c r="SD47" i="11"/>
  <c r="OO47" i="11"/>
  <c r="SQ47" i="11"/>
  <c r="PS47" i="11"/>
  <c r="RD47" i="11"/>
  <c r="SN47" i="11"/>
  <c r="PT47" i="11"/>
  <c r="RE47" i="11"/>
  <c r="SP47" i="11"/>
  <c r="OX47" i="11"/>
  <c r="SR47" i="11"/>
  <c r="OY47" i="11"/>
  <c r="SS47" i="11"/>
  <c r="OU47" i="11"/>
  <c r="OV47" i="11"/>
  <c r="OW47" i="11"/>
  <c r="QE47" i="11"/>
  <c r="SY47" i="11"/>
  <c r="QG47" i="11"/>
  <c r="SZ47" i="11"/>
  <c r="QI47" i="11"/>
  <c r="RH47" i="11"/>
  <c r="RR47" i="11"/>
  <c r="QH47" i="11"/>
  <c r="TE47" i="11"/>
  <c r="QJ47" i="11"/>
  <c r="RG47" i="11"/>
  <c r="RT47" i="11"/>
  <c r="RU47" i="11"/>
  <c r="ABC76" i="11"/>
  <c r="ABD76" i="11"/>
  <c r="AAW76" i="11"/>
  <c r="AAX76" i="11"/>
  <c r="AAY76" i="11"/>
  <c r="AAZ76" i="11"/>
  <c r="ABA76" i="11"/>
  <c r="ABB76" i="11"/>
  <c r="XG76" i="11"/>
  <c r="XS76" i="11"/>
  <c r="YE76" i="11"/>
  <c r="YQ76" i="11"/>
  <c r="ZC76" i="11"/>
  <c r="ZO76" i="11"/>
  <c r="AAA76" i="11"/>
  <c r="AAM76" i="11"/>
  <c r="XH76" i="11"/>
  <c r="XT76" i="11"/>
  <c r="YF76" i="11"/>
  <c r="YR76" i="11"/>
  <c r="ZD76" i="11"/>
  <c r="ZP76" i="11"/>
  <c r="AAB76" i="11"/>
  <c r="AAN76" i="11"/>
  <c r="XI76" i="11"/>
  <c r="XU76" i="11"/>
  <c r="YG76" i="11"/>
  <c r="YS76" i="11"/>
  <c r="ZE76" i="11"/>
  <c r="ZQ76" i="11"/>
  <c r="AAC76" i="11"/>
  <c r="AAO76" i="11"/>
  <c r="XJ76" i="11"/>
  <c r="XV76" i="11"/>
  <c r="YH76" i="11"/>
  <c r="YT76" i="11"/>
  <c r="ZF76" i="11"/>
  <c r="ZR76" i="11"/>
  <c r="AAD76" i="11"/>
  <c r="AAP76" i="11"/>
  <c r="XK76" i="11"/>
  <c r="XW76" i="11"/>
  <c r="YI76" i="11"/>
  <c r="YU76" i="11"/>
  <c r="ZG76" i="11"/>
  <c r="ZS76" i="11"/>
  <c r="AAE76" i="11"/>
  <c r="AAQ76" i="11"/>
  <c r="XL76" i="11"/>
  <c r="YC76" i="11"/>
  <c r="YY76" i="11"/>
  <c r="ZU76" i="11"/>
  <c r="AAL76" i="11"/>
  <c r="XM76" i="11"/>
  <c r="YD76" i="11"/>
  <c r="YZ76" i="11"/>
  <c r="ZV76" i="11"/>
  <c r="AAR76" i="11"/>
  <c r="XN76" i="11"/>
  <c r="YJ76" i="11"/>
  <c r="ZA76" i="11"/>
  <c r="ZW76" i="11"/>
  <c r="AAS76" i="11"/>
  <c r="XO76" i="11"/>
  <c r="YK76" i="11"/>
  <c r="ZB76" i="11"/>
  <c r="ZX76" i="11"/>
  <c r="AAT76" i="11"/>
  <c r="XQ76" i="11"/>
  <c r="YM76" i="11"/>
  <c r="ZI76" i="11"/>
  <c r="ZZ76" i="11"/>
  <c r="AAV76" i="11"/>
  <c r="YV76" i="11"/>
  <c r="AAG76" i="11"/>
  <c r="XP76" i="11"/>
  <c r="YW76" i="11"/>
  <c r="AAH76" i="11"/>
  <c r="XR76" i="11"/>
  <c r="YX76" i="11"/>
  <c r="AAI76" i="11"/>
  <c r="XX76" i="11"/>
  <c r="ZH76" i="11"/>
  <c r="AAJ76" i="11"/>
  <c r="XY76" i="11"/>
  <c r="ZJ76" i="11"/>
  <c r="AAK76" i="11"/>
  <c r="YA76" i="11"/>
  <c r="AAF76" i="11"/>
  <c r="YB76" i="11"/>
  <c r="AAU76" i="11"/>
  <c r="YL76" i="11"/>
  <c r="YN76" i="11"/>
  <c r="YP76" i="11"/>
  <c r="XZ76" i="11"/>
  <c r="YO76" i="11"/>
  <c r="ZK76" i="11"/>
  <c r="ZL76" i="11"/>
  <c r="ZM76" i="11"/>
  <c r="ZN76" i="11"/>
  <c r="ZT76" i="11"/>
  <c r="ZY76" i="11"/>
  <c r="TH76" i="11"/>
  <c r="TT76" i="11"/>
  <c r="UF76" i="11"/>
  <c r="UR76" i="11"/>
  <c r="VD76" i="11"/>
  <c r="VP76" i="11"/>
  <c r="WB76" i="11"/>
  <c r="WN76" i="11"/>
  <c r="WZ76" i="11"/>
  <c r="TL76" i="11"/>
  <c r="TY76" i="11"/>
  <c r="UL76" i="11"/>
  <c r="UY76" i="11"/>
  <c r="VL76" i="11"/>
  <c r="VY76" i="11"/>
  <c r="WL76" i="11"/>
  <c r="WY76" i="11"/>
  <c r="TM76" i="11"/>
  <c r="TZ76" i="11"/>
  <c r="UM76" i="11"/>
  <c r="UZ76" i="11"/>
  <c r="VM76" i="11"/>
  <c r="VZ76" i="11"/>
  <c r="WM76" i="11"/>
  <c r="XA76" i="11"/>
  <c r="TN76" i="11"/>
  <c r="UA76" i="11"/>
  <c r="UN76" i="11"/>
  <c r="VA76" i="11"/>
  <c r="VN76" i="11"/>
  <c r="WA76" i="11"/>
  <c r="WO76" i="11"/>
  <c r="XB76" i="11"/>
  <c r="TO76" i="11"/>
  <c r="UB76" i="11"/>
  <c r="UO76" i="11"/>
  <c r="VB76" i="11"/>
  <c r="VO76" i="11"/>
  <c r="WC76" i="11"/>
  <c r="WP76" i="11"/>
  <c r="XC76" i="11"/>
  <c r="TP76" i="11"/>
  <c r="UC76" i="11"/>
  <c r="UP76" i="11"/>
  <c r="VC76" i="11"/>
  <c r="VQ76" i="11"/>
  <c r="WD76" i="11"/>
  <c r="WQ76" i="11"/>
  <c r="XD76" i="11"/>
  <c r="TW76" i="11"/>
  <c r="UU76" i="11"/>
  <c r="VS76" i="11"/>
  <c r="WK76" i="11"/>
  <c r="TX76" i="11"/>
  <c r="UV76" i="11"/>
  <c r="VT76" i="11"/>
  <c r="WR76" i="11"/>
  <c r="UD76" i="11"/>
  <c r="UW76" i="11"/>
  <c r="VU76" i="11"/>
  <c r="WS76" i="11"/>
  <c r="TG76" i="11"/>
  <c r="UE76" i="11"/>
  <c r="UX76" i="11"/>
  <c r="VV76" i="11"/>
  <c r="WT76" i="11"/>
  <c r="TI76" i="11"/>
  <c r="UG76" i="11"/>
  <c r="VE76" i="11"/>
  <c r="VW76" i="11"/>
  <c r="WU76" i="11"/>
  <c r="TJ76" i="11"/>
  <c r="UH76" i="11"/>
  <c r="VF76" i="11"/>
  <c r="VX76" i="11"/>
  <c r="WV76" i="11"/>
  <c r="TK76" i="11"/>
  <c r="VG76" i="11"/>
  <c r="WW76" i="11"/>
  <c r="TQ76" i="11"/>
  <c r="VH76" i="11"/>
  <c r="WX76" i="11"/>
  <c r="TR76" i="11"/>
  <c r="VI76" i="11"/>
  <c r="XE76" i="11"/>
  <c r="TS76" i="11"/>
  <c r="VJ76" i="11"/>
  <c r="XF76" i="11"/>
  <c r="TU76" i="11"/>
  <c r="VK76" i="11"/>
  <c r="UI76" i="11"/>
  <c r="WE76" i="11"/>
  <c r="TV76" i="11"/>
  <c r="UJ76" i="11"/>
  <c r="UK76" i="11"/>
  <c r="UQ76" i="11"/>
  <c r="US76" i="11"/>
  <c r="UT76" i="11"/>
  <c r="OQ76" i="11"/>
  <c r="PC76" i="11"/>
  <c r="PO76" i="11"/>
  <c r="QA76" i="11"/>
  <c r="QM76" i="11"/>
  <c r="QY76" i="11"/>
  <c r="RK76" i="11"/>
  <c r="RW76" i="11"/>
  <c r="SI76" i="11"/>
  <c r="SU76" i="11"/>
  <c r="OR76" i="11"/>
  <c r="PD76" i="11"/>
  <c r="PP76" i="11"/>
  <c r="QB76" i="11"/>
  <c r="QN76" i="11"/>
  <c r="QZ76" i="11"/>
  <c r="RL76" i="11"/>
  <c r="RX76" i="11"/>
  <c r="SJ76" i="11"/>
  <c r="SV76" i="11"/>
  <c r="OS76" i="11"/>
  <c r="PE76" i="11"/>
  <c r="PQ76" i="11"/>
  <c r="QC76" i="11"/>
  <c r="QO76" i="11"/>
  <c r="RA76" i="11"/>
  <c r="RM76" i="11"/>
  <c r="RY76" i="11"/>
  <c r="SK76" i="11"/>
  <c r="SW76" i="11"/>
  <c r="OT76" i="11"/>
  <c r="PF76" i="11"/>
  <c r="PR76" i="11"/>
  <c r="QD76" i="11"/>
  <c r="QP76" i="11"/>
  <c r="RB76" i="11"/>
  <c r="RN76" i="11"/>
  <c r="RZ76" i="11"/>
  <c r="SL76" i="11"/>
  <c r="SX76" i="11"/>
  <c r="VR76" i="11"/>
  <c r="OV76" i="11"/>
  <c r="PH76" i="11"/>
  <c r="PT76" i="11"/>
  <c r="QF76" i="11"/>
  <c r="QR76" i="11"/>
  <c r="RD76" i="11"/>
  <c r="RP76" i="11"/>
  <c r="SB76" i="11"/>
  <c r="SN76" i="11"/>
  <c r="SZ76" i="11"/>
  <c r="OU76" i="11"/>
  <c r="PM76" i="11"/>
  <c r="QI76" i="11"/>
  <c r="RE76" i="11"/>
  <c r="RV76" i="11"/>
  <c r="SR76" i="11"/>
  <c r="OW76" i="11"/>
  <c r="PN76" i="11"/>
  <c r="QJ76" i="11"/>
  <c r="RF76" i="11"/>
  <c r="SA76" i="11"/>
  <c r="SS76" i="11"/>
  <c r="OX76" i="11"/>
  <c r="PS76" i="11"/>
  <c r="QK76" i="11"/>
  <c r="RG76" i="11"/>
  <c r="SC76" i="11"/>
  <c r="ST76" i="11"/>
  <c r="OY76" i="11"/>
  <c r="PU76" i="11"/>
  <c r="QL76" i="11"/>
  <c r="RH76" i="11"/>
  <c r="SD76" i="11"/>
  <c r="SY76" i="11"/>
  <c r="OZ76" i="11"/>
  <c r="PV76" i="11"/>
  <c r="QQ76" i="11"/>
  <c r="RI76" i="11"/>
  <c r="SE76" i="11"/>
  <c r="TA76" i="11"/>
  <c r="PA76" i="11"/>
  <c r="PW76" i="11"/>
  <c r="QS76" i="11"/>
  <c r="RJ76" i="11"/>
  <c r="SF76" i="11"/>
  <c r="TB76" i="11"/>
  <c r="PK76" i="11"/>
  <c r="QX76" i="11"/>
  <c r="SP76" i="11"/>
  <c r="SH76" i="11"/>
  <c r="PL76" i="11"/>
  <c r="RC76" i="11"/>
  <c r="SQ76" i="11"/>
  <c r="ON76" i="11"/>
  <c r="TF76" i="11"/>
  <c r="OP76" i="11"/>
  <c r="QV76" i="11"/>
  <c r="PJ76" i="11"/>
  <c r="PX76" i="11"/>
  <c r="RO76" i="11"/>
  <c r="TC76" i="11"/>
  <c r="QU76" i="11"/>
  <c r="PY76" i="11"/>
  <c r="RQ76" i="11"/>
  <c r="TD76" i="11"/>
  <c r="RS76" i="11"/>
  <c r="WH76" i="11"/>
  <c r="SG76" i="11"/>
  <c r="PG76" i="11"/>
  <c r="PZ76" i="11"/>
  <c r="RR76" i="11"/>
  <c r="TE76" i="11"/>
  <c r="QE76" i="11"/>
  <c r="QH76" i="11"/>
  <c r="QT76" i="11"/>
  <c r="WI76" i="11"/>
  <c r="SM76" i="11"/>
  <c r="QW76" i="11"/>
  <c r="WF76" i="11"/>
  <c r="OO76" i="11"/>
  <c r="QG76" i="11"/>
  <c r="RT76" i="11"/>
  <c r="WG76" i="11"/>
  <c r="RU76" i="11"/>
  <c r="PB76" i="11"/>
  <c r="WJ76" i="11"/>
  <c r="PI76" i="11"/>
  <c r="SO76" i="11"/>
  <c r="BG50" i="10"/>
  <c r="BI50" i="10" s="1"/>
  <c r="AAW68" i="11"/>
  <c r="AAX68" i="11"/>
  <c r="AAY68" i="11"/>
  <c r="ABA68" i="11"/>
  <c r="AAZ68" i="11"/>
  <c r="ABB68" i="11"/>
  <c r="ABC68" i="11"/>
  <c r="ABD68" i="11"/>
  <c r="XI68" i="11"/>
  <c r="XU68" i="11"/>
  <c r="YG68" i="11"/>
  <c r="YS68" i="11"/>
  <c r="ZE68" i="11"/>
  <c r="ZQ68" i="11"/>
  <c r="AAC68" i="11"/>
  <c r="AAO68" i="11"/>
  <c r="XJ68" i="11"/>
  <c r="XV68" i="11"/>
  <c r="YH68" i="11"/>
  <c r="YT68" i="11"/>
  <c r="ZF68" i="11"/>
  <c r="ZR68" i="11"/>
  <c r="AAD68" i="11"/>
  <c r="AAP68" i="11"/>
  <c r="XR68" i="11"/>
  <c r="YF68" i="11"/>
  <c r="YV68" i="11"/>
  <c r="ZJ68" i="11"/>
  <c r="ZX68" i="11"/>
  <c r="AAL68" i="11"/>
  <c r="XS68" i="11"/>
  <c r="YI68" i="11"/>
  <c r="YW68" i="11"/>
  <c r="ZK68" i="11"/>
  <c r="ZY68" i="11"/>
  <c r="AAM68" i="11"/>
  <c r="XT68" i="11"/>
  <c r="YJ68" i="11"/>
  <c r="YX68" i="11"/>
  <c r="ZL68" i="11"/>
  <c r="ZZ68" i="11"/>
  <c r="AAN68" i="11"/>
  <c r="XG68" i="11"/>
  <c r="XW68" i="11"/>
  <c r="YK68" i="11"/>
  <c r="YY68" i="11"/>
  <c r="ZM68" i="11"/>
  <c r="AAA68" i="11"/>
  <c r="AAQ68" i="11"/>
  <c r="XH68" i="11"/>
  <c r="XX68" i="11"/>
  <c r="YL68" i="11"/>
  <c r="YZ68" i="11"/>
  <c r="ZN68" i="11"/>
  <c r="AAB68" i="11"/>
  <c r="AAR68" i="11"/>
  <c r="XY68" i="11"/>
  <c r="YR68" i="11"/>
  <c r="ZT68" i="11"/>
  <c r="AAT68" i="11"/>
  <c r="XZ68" i="11"/>
  <c r="YU68" i="11"/>
  <c r="ZU68" i="11"/>
  <c r="AAU68" i="11"/>
  <c r="YA68" i="11"/>
  <c r="ZA68" i="11"/>
  <c r="ZV68" i="11"/>
  <c r="AAV68" i="11"/>
  <c r="YB68" i="11"/>
  <c r="ZB68" i="11"/>
  <c r="ZW68" i="11"/>
  <c r="XK68" i="11"/>
  <c r="YD68" i="11"/>
  <c r="ZD68" i="11"/>
  <c r="AAF68" i="11"/>
  <c r="YO68" i="11"/>
  <c r="AAH68" i="11"/>
  <c r="YP68" i="11"/>
  <c r="AAI68" i="11"/>
  <c r="XL68" i="11"/>
  <c r="YQ68" i="11"/>
  <c r="AAJ68" i="11"/>
  <c r="XM68" i="11"/>
  <c r="ZC68" i="11"/>
  <c r="AAK68" i="11"/>
  <c r="XN68" i="11"/>
  <c r="ZG68" i="11"/>
  <c r="AAS68" i="11"/>
  <c r="YE68" i="11"/>
  <c r="YM68" i="11"/>
  <c r="YN68" i="11"/>
  <c r="ZH68" i="11"/>
  <c r="ZO68" i="11"/>
  <c r="YC68" i="11"/>
  <c r="ZI68" i="11"/>
  <c r="ZP68" i="11"/>
  <c r="ZS68" i="11"/>
  <c r="AAE68" i="11"/>
  <c r="AAG68" i="11"/>
  <c r="XO68" i="11"/>
  <c r="XP68" i="11"/>
  <c r="XQ68" i="11"/>
  <c r="TQ68" i="11"/>
  <c r="UC68" i="11"/>
  <c r="UO68" i="11"/>
  <c r="VA68" i="11"/>
  <c r="VM68" i="11"/>
  <c r="VY68" i="11"/>
  <c r="WK68" i="11"/>
  <c r="WW68" i="11"/>
  <c r="TR68" i="11"/>
  <c r="TH68" i="11"/>
  <c r="TU68" i="11"/>
  <c r="UH68" i="11"/>
  <c r="UU68" i="11"/>
  <c r="VH68" i="11"/>
  <c r="VU68" i="11"/>
  <c r="WH68" i="11"/>
  <c r="WU68" i="11"/>
  <c r="TO68" i="11"/>
  <c r="UE68" i="11"/>
  <c r="US68" i="11"/>
  <c r="VG68" i="11"/>
  <c r="VV68" i="11"/>
  <c r="WJ68" i="11"/>
  <c r="WY68" i="11"/>
  <c r="TP68" i="11"/>
  <c r="UF68" i="11"/>
  <c r="UT68" i="11"/>
  <c r="VI68" i="11"/>
  <c r="VW68" i="11"/>
  <c r="WL68" i="11"/>
  <c r="WZ68" i="11"/>
  <c r="TS68" i="11"/>
  <c r="UG68" i="11"/>
  <c r="UV68" i="11"/>
  <c r="VJ68" i="11"/>
  <c r="VX68" i="11"/>
  <c r="WM68" i="11"/>
  <c r="XA68" i="11"/>
  <c r="TT68" i="11"/>
  <c r="UI68" i="11"/>
  <c r="UW68" i="11"/>
  <c r="VK68" i="11"/>
  <c r="VZ68" i="11"/>
  <c r="WN68" i="11"/>
  <c r="XB68" i="11"/>
  <c r="TV68" i="11"/>
  <c r="UJ68" i="11"/>
  <c r="UX68" i="11"/>
  <c r="VL68" i="11"/>
  <c r="WA68" i="11"/>
  <c r="WO68" i="11"/>
  <c r="XC68" i="11"/>
  <c r="TG68" i="11"/>
  <c r="TW68" i="11"/>
  <c r="UK68" i="11"/>
  <c r="UY68" i="11"/>
  <c r="VN68" i="11"/>
  <c r="WB68" i="11"/>
  <c r="WP68" i="11"/>
  <c r="XD68" i="11"/>
  <c r="TI68" i="11"/>
  <c r="UL68" i="11"/>
  <c r="VO68" i="11"/>
  <c r="WQ68" i="11"/>
  <c r="TJ68" i="11"/>
  <c r="UM68" i="11"/>
  <c r="VP68" i="11"/>
  <c r="WR68" i="11"/>
  <c r="TK68" i="11"/>
  <c r="UN68" i="11"/>
  <c r="VQ68" i="11"/>
  <c r="WS68" i="11"/>
  <c r="TL68" i="11"/>
  <c r="UP68" i="11"/>
  <c r="VR68" i="11"/>
  <c r="WT68" i="11"/>
  <c r="TM68" i="11"/>
  <c r="UQ68" i="11"/>
  <c r="VS68" i="11"/>
  <c r="WV68" i="11"/>
  <c r="TN68" i="11"/>
  <c r="UR68" i="11"/>
  <c r="VT68" i="11"/>
  <c r="WX68" i="11"/>
  <c r="UZ68" i="11"/>
  <c r="XE68" i="11"/>
  <c r="VB68" i="11"/>
  <c r="XF68" i="11"/>
  <c r="VC68" i="11"/>
  <c r="VD68" i="11"/>
  <c r="VE68" i="11"/>
  <c r="TX68" i="11"/>
  <c r="WC68" i="11"/>
  <c r="VF68" i="11"/>
  <c r="WD68" i="11"/>
  <c r="WE68" i="11"/>
  <c r="WF68" i="11"/>
  <c r="WG68" i="11"/>
  <c r="WI68" i="11"/>
  <c r="TY68" i="11"/>
  <c r="OQ68" i="11"/>
  <c r="PC68" i="11"/>
  <c r="PO68" i="11"/>
  <c r="QA68" i="11"/>
  <c r="QM68" i="11"/>
  <c r="QY68" i="11"/>
  <c r="RK68" i="11"/>
  <c r="RW68" i="11"/>
  <c r="SI68" i="11"/>
  <c r="SU68" i="11"/>
  <c r="TZ68" i="11"/>
  <c r="OR68" i="11"/>
  <c r="PD68" i="11"/>
  <c r="PP68" i="11"/>
  <c r="QB68" i="11"/>
  <c r="QN68" i="11"/>
  <c r="QZ68" i="11"/>
  <c r="RL68" i="11"/>
  <c r="RX68" i="11"/>
  <c r="SJ68" i="11"/>
  <c r="SV68" i="11"/>
  <c r="UA68" i="11"/>
  <c r="OS68" i="11"/>
  <c r="PE68" i="11"/>
  <c r="PQ68" i="11"/>
  <c r="QC68" i="11"/>
  <c r="QO68" i="11"/>
  <c r="RA68" i="11"/>
  <c r="RM68" i="11"/>
  <c r="RY68" i="11"/>
  <c r="SK68" i="11"/>
  <c r="SW68" i="11"/>
  <c r="UB68" i="11"/>
  <c r="OT68" i="11"/>
  <c r="PF68" i="11"/>
  <c r="PR68" i="11"/>
  <c r="QD68" i="11"/>
  <c r="QP68" i="11"/>
  <c r="RB68" i="11"/>
  <c r="RN68" i="11"/>
  <c r="RZ68" i="11"/>
  <c r="SL68" i="11"/>
  <c r="SX68" i="11"/>
  <c r="OV68" i="11"/>
  <c r="PH68" i="11"/>
  <c r="PT68" i="11"/>
  <c r="QF68" i="11"/>
  <c r="QR68" i="11"/>
  <c r="RD68" i="11"/>
  <c r="RP68" i="11"/>
  <c r="SB68" i="11"/>
  <c r="SN68" i="11"/>
  <c r="SZ68" i="11"/>
  <c r="OO68" i="11"/>
  <c r="PK68" i="11"/>
  <c r="QG68" i="11"/>
  <c r="QX68" i="11"/>
  <c r="RT68" i="11"/>
  <c r="SP68" i="11"/>
  <c r="OP68" i="11"/>
  <c r="PL68" i="11"/>
  <c r="QH68" i="11"/>
  <c r="RC68" i="11"/>
  <c r="RU68" i="11"/>
  <c r="SQ68" i="11"/>
  <c r="OU68" i="11"/>
  <c r="PM68" i="11"/>
  <c r="QI68" i="11"/>
  <c r="RE68" i="11"/>
  <c r="RV68" i="11"/>
  <c r="SR68" i="11"/>
  <c r="OW68" i="11"/>
  <c r="PN68" i="11"/>
  <c r="QJ68" i="11"/>
  <c r="RF68" i="11"/>
  <c r="SA68" i="11"/>
  <c r="SS68" i="11"/>
  <c r="UD68" i="11"/>
  <c r="OX68" i="11"/>
  <c r="PS68" i="11"/>
  <c r="QK68" i="11"/>
  <c r="RG68" i="11"/>
  <c r="SC68" i="11"/>
  <c r="ST68" i="11"/>
  <c r="OY68" i="11"/>
  <c r="PU68" i="11"/>
  <c r="QL68" i="11"/>
  <c r="RH68" i="11"/>
  <c r="SD68" i="11"/>
  <c r="SY68" i="11"/>
  <c r="PI68" i="11"/>
  <c r="QV68" i="11"/>
  <c r="SM68" i="11"/>
  <c r="SE68" i="11"/>
  <c r="SF68" i="11"/>
  <c r="SG68" i="11"/>
  <c r="PG68" i="11"/>
  <c r="PJ68" i="11"/>
  <c r="QW68" i="11"/>
  <c r="SO68" i="11"/>
  <c r="TD68" i="11"/>
  <c r="RS68" i="11"/>
  <c r="QU68" i="11"/>
  <c r="PV68" i="11"/>
  <c r="RI68" i="11"/>
  <c r="TA68" i="11"/>
  <c r="QS68" i="11"/>
  <c r="QT68" i="11"/>
  <c r="PW68" i="11"/>
  <c r="RJ68" i="11"/>
  <c r="TB68" i="11"/>
  <c r="RQ68" i="11"/>
  <c r="TF68" i="11"/>
  <c r="QQ68" i="11"/>
  <c r="PB68" i="11"/>
  <c r="SH68" i="11"/>
  <c r="PX68" i="11"/>
  <c r="RO68" i="11"/>
  <c r="TC68" i="11"/>
  <c r="PY68" i="11"/>
  <c r="QE68" i="11"/>
  <c r="PZ68" i="11"/>
  <c r="RR68" i="11"/>
  <c r="TE68" i="11"/>
  <c r="ON68" i="11"/>
  <c r="OZ68" i="11"/>
  <c r="PA68" i="11"/>
  <c r="BG76" i="10"/>
  <c r="BI76" i="10" s="1"/>
  <c r="BG93" i="10"/>
  <c r="BI93" i="10" s="1"/>
  <c r="AAY102" i="11"/>
  <c r="AAZ102" i="11"/>
  <c r="ABA102" i="11"/>
  <c r="ABB102" i="11"/>
  <c r="ABC102" i="11"/>
  <c r="AAW102" i="11"/>
  <c r="AAX102" i="11"/>
  <c r="ABD102" i="11"/>
  <c r="XP102" i="11"/>
  <c r="YB102" i="11"/>
  <c r="YN102" i="11"/>
  <c r="YZ102" i="11"/>
  <c r="ZL102" i="11"/>
  <c r="ZX102" i="11"/>
  <c r="AAJ102" i="11"/>
  <c r="AAV102" i="11"/>
  <c r="XQ102" i="11"/>
  <c r="YC102" i="11"/>
  <c r="YO102" i="11"/>
  <c r="ZA102" i="11"/>
  <c r="ZM102" i="11"/>
  <c r="ZY102" i="11"/>
  <c r="AAK102" i="11"/>
  <c r="XR102" i="11"/>
  <c r="YD102" i="11"/>
  <c r="YP102" i="11"/>
  <c r="ZB102" i="11"/>
  <c r="ZN102" i="11"/>
  <c r="ZZ102" i="11"/>
  <c r="AAL102" i="11"/>
  <c r="XH102" i="11"/>
  <c r="XT102" i="11"/>
  <c r="YF102" i="11"/>
  <c r="YR102" i="11"/>
  <c r="ZD102" i="11"/>
  <c r="ZP102" i="11"/>
  <c r="AAB102" i="11"/>
  <c r="AAN102" i="11"/>
  <c r="XN102" i="11"/>
  <c r="YH102" i="11"/>
  <c r="YX102" i="11"/>
  <c r="ZR102" i="11"/>
  <c r="AAH102" i="11"/>
  <c r="XO102" i="11"/>
  <c r="YI102" i="11"/>
  <c r="YY102" i="11"/>
  <c r="ZS102" i="11"/>
  <c r="AAI102" i="11"/>
  <c r="XS102" i="11"/>
  <c r="YJ102" i="11"/>
  <c r="ZC102" i="11"/>
  <c r="ZT102" i="11"/>
  <c r="AAM102" i="11"/>
  <c r="XU102" i="11"/>
  <c r="YK102" i="11"/>
  <c r="ZE102" i="11"/>
  <c r="ZU102" i="11"/>
  <c r="AAO102" i="11"/>
  <c r="XV102" i="11"/>
  <c r="YL102" i="11"/>
  <c r="ZF102" i="11"/>
  <c r="ZV102" i="11"/>
  <c r="AAP102" i="11"/>
  <c r="XG102" i="11"/>
  <c r="YG102" i="11"/>
  <c r="ZK102" i="11"/>
  <c r="AAS102" i="11"/>
  <c r="XI102" i="11"/>
  <c r="YM102" i="11"/>
  <c r="ZO102" i="11"/>
  <c r="AAT102" i="11"/>
  <c r="XJ102" i="11"/>
  <c r="YQ102" i="11"/>
  <c r="ZQ102" i="11"/>
  <c r="AAU102" i="11"/>
  <c r="XK102" i="11"/>
  <c r="YS102" i="11"/>
  <c r="ZW102" i="11"/>
  <c r="XL102" i="11"/>
  <c r="YT102" i="11"/>
  <c r="AAA102" i="11"/>
  <c r="XW102" i="11"/>
  <c r="YV102" i="11"/>
  <c r="AAD102" i="11"/>
  <c r="YW102" i="11"/>
  <c r="ZG102" i="11"/>
  <c r="ZH102" i="11"/>
  <c r="ZI102" i="11"/>
  <c r="XM102" i="11"/>
  <c r="AAC102" i="11"/>
  <c r="YE102" i="11"/>
  <c r="YU102" i="11"/>
  <c r="ZJ102" i="11"/>
  <c r="AAE102" i="11"/>
  <c r="XX102" i="11"/>
  <c r="XZ102" i="11"/>
  <c r="XY102" i="11"/>
  <c r="YA102" i="11"/>
  <c r="AAF102" i="11"/>
  <c r="AAG102" i="11"/>
  <c r="AAQ102" i="11"/>
  <c r="AAR102" i="11"/>
  <c r="TP102" i="11"/>
  <c r="UB102" i="11"/>
  <c r="UN102" i="11"/>
  <c r="UZ102" i="11"/>
  <c r="VL102" i="11"/>
  <c r="VX102" i="11"/>
  <c r="WJ102" i="11"/>
  <c r="WV102" i="11"/>
  <c r="TQ102" i="11"/>
  <c r="UC102" i="11"/>
  <c r="UO102" i="11"/>
  <c r="VA102" i="11"/>
  <c r="VM102" i="11"/>
  <c r="VY102" i="11"/>
  <c r="WK102" i="11"/>
  <c r="WW102" i="11"/>
  <c r="TR102" i="11"/>
  <c r="UD102" i="11"/>
  <c r="UP102" i="11"/>
  <c r="VB102" i="11"/>
  <c r="VN102" i="11"/>
  <c r="VZ102" i="11"/>
  <c r="WL102" i="11"/>
  <c r="WX102" i="11"/>
  <c r="TG102" i="11"/>
  <c r="TS102" i="11"/>
  <c r="UE102" i="11"/>
  <c r="UQ102" i="11"/>
  <c r="VC102" i="11"/>
  <c r="VO102" i="11"/>
  <c r="WA102" i="11"/>
  <c r="WM102" i="11"/>
  <c r="WY102" i="11"/>
  <c r="TH102" i="11"/>
  <c r="TT102" i="11"/>
  <c r="UF102" i="11"/>
  <c r="UR102" i="11"/>
  <c r="VD102" i="11"/>
  <c r="VP102" i="11"/>
  <c r="WB102" i="11"/>
  <c r="WN102" i="11"/>
  <c r="TI102" i="11"/>
  <c r="TU102" i="11"/>
  <c r="UG102" i="11"/>
  <c r="US102" i="11"/>
  <c r="VE102" i="11"/>
  <c r="VQ102" i="11"/>
  <c r="WC102" i="11"/>
  <c r="WO102" i="11"/>
  <c r="XA102" i="11"/>
  <c r="TV102" i="11"/>
  <c r="UT102" i="11"/>
  <c r="VR102" i="11"/>
  <c r="WP102" i="11"/>
  <c r="TW102" i="11"/>
  <c r="UU102" i="11"/>
  <c r="VS102" i="11"/>
  <c r="WQ102" i="11"/>
  <c r="TX102" i="11"/>
  <c r="UV102" i="11"/>
  <c r="VT102" i="11"/>
  <c r="WR102" i="11"/>
  <c r="TY102" i="11"/>
  <c r="UW102" i="11"/>
  <c r="VU102" i="11"/>
  <c r="WS102" i="11"/>
  <c r="TZ102" i="11"/>
  <c r="UX102" i="11"/>
  <c r="VV102" i="11"/>
  <c r="WT102" i="11"/>
  <c r="TJ102" i="11"/>
  <c r="UH102" i="11"/>
  <c r="VF102" i="11"/>
  <c r="WD102" i="11"/>
  <c r="WZ102" i="11"/>
  <c r="UA102" i="11"/>
  <c r="VW102" i="11"/>
  <c r="UI102" i="11"/>
  <c r="WE102" i="11"/>
  <c r="UJ102" i="11"/>
  <c r="WF102" i="11"/>
  <c r="UK102" i="11"/>
  <c r="WG102" i="11"/>
  <c r="UL102" i="11"/>
  <c r="WH102" i="11"/>
  <c r="UM102" i="11"/>
  <c r="WI102" i="11"/>
  <c r="WU102" i="11"/>
  <c r="TK102" i="11"/>
  <c r="XB102" i="11"/>
  <c r="TL102" i="11"/>
  <c r="XC102" i="11"/>
  <c r="TM102" i="11"/>
  <c r="XD102" i="11"/>
  <c r="TN102" i="11"/>
  <c r="XE102" i="11"/>
  <c r="UY102" i="11"/>
  <c r="TO102" i="11"/>
  <c r="OO102" i="11"/>
  <c r="PA102" i="11"/>
  <c r="PM102" i="11"/>
  <c r="PY102" i="11"/>
  <c r="QK102" i="11"/>
  <c r="QW102" i="11"/>
  <c r="RI102" i="11"/>
  <c r="RU102" i="11"/>
  <c r="SG102" i="11"/>
  <c r="SS102" i="11"/>
  <c r="TE102" i="11"/>
  <c r="VG102" i="11"/>
  <c r="OP102" i="11"/>
  <c r="PB102" i="11"/>
  <c r="PN102" i="11"/>
  <c r="PZ102" i="11"/>
  <c r="QL102" i="11"/>
  <c r="QX102" i="11"/>
  <c r="RJ102" i="11"/>
  <c r="RV102" i="11"/>
  <c r="SH102" i="11"/>
  <c r="ST102" i="11"/>
  <c r="TF102" i="11"/>
  <c r="VH102" i="11"/>
  <c r="OQ102" i="11"/>
  <c r="PC102" i="11"/>
  <c r="PO102" i="11"/>
  <c r="QA102" i="11"/>
  <c r="QM102" i="11"/>
  <c r="QY102" i="11"/>
  <c r="RK102" i="11"/>
  <c r="RW102" i="11"/>
  <c r="SI102" i="11"/>
  <c r="SU102" i="11"/>
  <c r="VI102" i="11"/>
  <c r="OR102" i="11"/>
  <c r="PD102" i="11"/>
  <c r="PP102" i="11"/>
  <c r="QB102" i="11"/>
  <c r="QN102" i="11"/>
  <c r="QZ102" i="11"/>
  <c r="RL102" i="11"/>
  <c r="RX102" i="11"/>
  <c r="SJ102" i="11"/>
  <c r="SV102" i="11"/>
  <c r="XF102" i="11"/>
  <c r="VJ102" i="11"/>
  <c r="OS102" i="11"/>
  <c r="PE102" i="11"/>
  <c r="PQ102" i="11"/>
  <c r="QC102" i="11"/>
  <c r="QO102" i="11"/>
  <c r="RA102" i="11"/>
  <c r="RM102" i="11"/>
  <c r="RY102" i="11"/>
  <c r="SK102" i="11"/>
  <c r="SW102" i="11"/>
  <c r="VK102" i="11"/>
  <c r="OT102" i="11"/>
  <c r="PF102" i="11"/>
  <c r="PR102" i="11"/>
  <c r="QD102" i="11"/>
  <c r="QP102" i="11"/>
  <c r="RB102" i="11"/>
  <c r="RN102" i="11"/>
  <c r="RZ102" i="11"/>
  <c r="SL102" i="11"/>
  <c r="SX102" i="11"/>
  <c r="PK102" i="11"/>
  <c r="QI102" i="11"/>
  <c r="RG102" i="11"/>
  <c r="SE102" i="11"/>
  <c r="TC102" i="11"/>
  <c r="SR102" i="11"/>
  <c r="QE102" i="11"/>
  <c r="ON102" i="11"/>
  <c r="PL102" i="11"/>
  <c r="QJ102" i="11"/>
  <c r="RH102" i="11"/>
  <c r="SF102" i="11"/>
  <c r="TD102" i="11"/>
  <c r="OX102" i="11"/>
  <c r="RR102" i="11"/>
  <c r="PX102" i="11"/>
  <c r="SA102" i="11"/>
  <c r="PH102" i="11"/>
  <c r="PI102" i="11"/>
  <c r="SC102" i="11"/>
  <c r="SD102" i="11"/>
  <c r="OU102" i="11"/>
  <c r="PS102" i="11"/>
  <c r="QQ102" i="11"/>
  <c r="RO102" i="11"/>
  <c r="SM102" i="11"/>
  <c r="OZ102" i="11"/>
  <c r="PG102" i="11"/>
  <c r="OV102" i="11"/>
  <c r="PT102" i="11"/>
  <c r="QR102" i="11"/>
  <c r="RP102" i="11"/>
  <c r="SN102" i="11"/>
  <c r="QT102" i="11"/>
  <c r="SY102" i="11"/>
  <c r="SB102" i="11"/>
  <c r="RE102" i="11"/>
  <c r="QH102" i="11"/>
  <c r="OW102" i="11"/>
  <c r="PU102" i="11"/>
  <c r="QS102" i="11"/>
  <c r="RQ102" i="11"/>
  <c r="SO102" i="11"/>
  <c r="PV102" i="11"/>
  <c r="SP102" i="11"/>
  <c r="RT102" i="11"/>
  <c r="RC102" i="11"/>
  <c r="QF102" i="11"/>
  <c r="SZ102" i="11"/>
  <c r="TA102" i="11"/>
  <c r="RF102" i="11"/>
  <c r="OY102" i="11"/>
  <c r="PW102" i="11"/>
  <c r="QU102" i="11"/>
  <c r="RS102" i="11"/>
  <c r="SQ102" i="11"/>
  <c r="QV102" i="11"/>
  <c r="RD102" i="11"/>
  <c r="QG102" i="11"/>
  <c r="PJ102" i="11"/>
  <c r="TB102" i="11"/>
  <c r="AAY105" i="11"/>
  <c r="AAZ105" i="11"/>
  <c r="ABA105" i="11"/>
  <c r="ABB105" i="11"/>
  <c r="ABC105" i="11"/>
  <c r="AAW105" i="11"/>
  <c r="AAX105" i="11"/>
  <c r="ABD105" i="11"/>
  <c r="XJ105" i="11"/>
  <c r="XV105" i="11"/>
  <c r="YH105" i="11"/>
  <c r="YT105" i="11"/>
  <c r="ZF105" i="11"/>
  <c r="ZR105" i="11"/>
  <c r="AAD105" i="11"/>
  <c r="AAP105" i="11"/>
  <c r="XK105" i="11"/>
  <c r="XW105" i="11"/>
  <c r="YI105" i="11"/>
  <c r="YU105" i="11"/>
  <c r="ZG105" i="11"/>
  <c r="XL105" i="11"/>
  <c r="XX105" i="11"/>
  <c r="YJ105" i="11"/>
  <c r="YV105" i="11"/>
  <c r="ZH105" i="11"/>
  <c r="ZT105" i="11"/>
  <c r="AAF105" i="11"/>
  <c r="AAR105" i="11"/>
  <c r="XN105" i="11"/>
  <c r="XZ105" i="11"/>
  <c r="YL105" i="11"/>
  <c r="YX105" i="11"/>
  <c r="XT105" i="11"/>
  <c r="YN105" i="11"/>
  <c r="ZD105" i="11"/>
  <c r="ZU105" i="11"/>
  <c r="AAI105" i="11"/>
  <c r="XU105" i="11"/>
  <c r="YO105" i="11"/>
  <c r="ZE105" i="11"/>
  <c r="ZV105" i="11"/>
  <c r="AAJ105" i="11"/>
  <c r="XY105" i="11"/>
  <c r="YP105" i="11"/>
  <c r="ZI105" i="11"/>
  <c r="ZW105" i="11"/>
  <c r="AAK105" i="11"/>
  <c r="XG105" i="11"/>
  <c r="YA105" i="11"/>
  <c r="YQ105" i="11"/>
  <c r="ZJ105" i="11"/>
  <c r="ZX105" i="11"/>
  <c r="AAL105" i="11"/>
  <c r="XH105" i="11"/>
  <c r="YB105" i="11"/>
  <c r="YR105" i="11"/>
  <c r="ZK105" i="11"/>
  <c r="ZY105" i="11"/>
  <c r="AAM105" i="11"/>
  <c r="YF105" i="11"/>
  <c r="ZM105" i="11"/>
  <c r="AAH105" i="11"/>
  <c r="YG105" i="11"/>
  <c r="ZN105" i="11"/>
  <c r="AAN105" i="11"/>
  <c r="XI105" i="11"/>
  <c r="YK105" i="11"/>
  <c r="ZO105" i="11"/>
  <c r="AAO105" i="11"/>
  <c r="XM105" i="11"/>
  <c r="YM105" i="11"/>
  <c r="ZP105" i="11"/>
  <c r="AAQ105" i="11"/>
  <c r="XP105" i="11"/>
  <c r="YW105" i="11"/>
  <c r="ZS105" i="11"/>
  <c r="AAT105" i="11"/>
  <c r="ZA105" i="11"/>
  <c r="AAU105" i="11"/>
  <c r="ZB105" i="11"/>
  <c r="AAV105" i="11"/>
  <c r="XO105" i="11"/>
  <c r="ZC105" i="11"/>
  <c r="XQ105" i="11"/>
  <c r="ZL105" i="11"/>
  <c r="XS105" i="11"/>
  <c r="ZZ105" i="11"/>
  <c r="YZ105" i="11"/>
  <c r="ZQ105" i="11"/>
  <c r="AAA105" i="11"/>
  <c r="AAB105" i="11"/>
  <c r="XR105" i="11"/>
  <c r="YC105" i="11"/>
  <c r="YD105" i="11"/>
  <c r="YS105" i="11"/>
  <c r="YE105" i="11"/>
  <c r="YY105" i="11"/>
  <c r="AAC105" i="11"/>
  <c r="TP105" i="11"/>
  <c r="UB105" i="11"/>
  <c r="UN105" i="11"/>
  <c r="UZ105" i="11"/>
  <c r="VL105" i="11"/>
  <c r="VX105" i="11"/>
  <c r="WJ105" i="11"/>
  <c r="WV105" i="11"/>
  <c r="TQ105" i="11"/>
  <c r="UC105" i="11"/>
  <c r="UO105" i="11"/>
  <c r="VA105" i="11"/>
  <c r="VM105" i="11"/>
  <c r="VY105" i="11"/>
  <c r="WK105" i="11"/>
  <c r="WW105" i="11"/>
  <c r="TR105" i="11"/>
  <c r="UD105" i="11"/>
  <c r="UP105" i="11"/>
  <c r="VB105" i="11"/>
  <c r="VN105" i="11"/>
  <c r="VZ105" i="11"/>
  <c r="WL105" i="11"/>
  <c r="WX105" i="11"/>
  <c r="TG105" i="11"/>
  <c r="TS105" i="11"/>
  <c r="UE105" i="11"/>
  <c r="UQ105" i="11"/>
  <c r="VC105" i="11"/>
  <c r="VO105" i="11"/>
  <c r="WA105" i="11"/>
  <c r="WM105" i="11"/>
  <c r="WY105" i="11"/>
  <c r="TI105" i="11"/>
  <c r="TU105" i="11"/>
  <c r="UG105" i="11"/>
  <c r="US105" i="11"/>
  <c r="VE105" i="11"/>
  <c r="VQ105" i="11"/>
  <c r="WC105" i="11"/>
  <c r="WO105" i="11"/>
  <c r="XA105" i="11"/>
  <c r="AAE105" i="11"/>
  <c r="TH105" i="11"/>
  <c r="TZ105" i="11"/>
  <c r="UV105" i="11"/>
  <c r="VR105" i="11"/>
  <c r="WI105" i="11"/>
  <c r="XE105" i="11"/>
  <c r="AAG105" i="11"/>
  <c r="TJ105" i="11"/>
  <c r="UA105" i="11"/>
  <c r="UW105" i="11"/>
  <c r="VS105" i="11"/>
  <c r="WN105" i="11"/>
  <c r="XF105" i="11"/>
  <c r="AAS105" i="11"/>
  <c r="TK105" i="11"/>
  <c r="UF105" i="11"/>
  <c r="UX105" i="11"/>
  <c r="VT105" i="11"/>
  <c r="WP105" i="11"/>
  <c r="TL105" i="11"/>
  <c r="UH105" i="11"/>
  <c r="UY105" i="11"/>
  <c r="VU105" i="11"/>
  <c r="WQ105" i="11"/>
  <c r="TM105" i="11"/>
  <c r="UI105" i="11"/>
  <c r="VD105" i="11"/>
  <c r="VV105" i="11"/>
  <c r="WR105" i="11"/>
  <c r="TO105" i="11"/>
  <c r="UK105" i="11"/>
  <c r="VG105" i="11"/>
  <c r="WB105" i="11"/>
  <c r="WT105" i="11"/>
  <c r="TN105" i="11"/>
  <c r="VF105" i="11"/>
  <c r="WS105" i="11"/>
  <c r="TT105" i="11"/>
  <c r="VH105" i="11"/>
  <c r="WU105" i="11"/>
  <c r="TV105" i="11"/>
  <c r="VI105" i="11"/>
  <c r="WZ105" i="11"/>
  <c r="TW105" i="11"/>
  <c r="VJ105" i="11"/>
  <c r="XB105" i="11"/>
  <c r="TX105" i="11"/>
  <c r="VK105" i="11"/>
  <c r="XC105" i="11"/>
  <c r="TY105" i="11"/>
  <c r="VP105" i="11"/>
  <c r="XD105" i="11"/>
  <c r="UJ105" i="11"/>
  <c r="UL105" i="11"/>
  <c r="UM105" i="11"/>
  <c r="UR105" i="11"/>
  <c r="UT105" i="11"/>
  <c r="VW105" i="11"/>
  <c r="UU105" i="11"/>
  <c r="OR105" i="11"/>
  <c r="PD105" i="11"/>
  <c r="PP105" i="11"/>
  <c r="QB105" i="11"/>
  <c r="QN105" i="11"/>
  <c r="QZ105" i="11"/>
  <c r="RL105" i="11"/>
  <c r="RX105" i="11"/>
  <c r="SJ105" i="11"/>
  <c r="SV105" i="11"/>
  <c r="WD105" i="11"/>
  <c r="OS105" i="11"/>
  <c r="PE105" i="11"/>
  <c r="PQ105" i="11"/>
  <c r="QC105" i="11"/>
  <c r="QO105" i="11"/>
  <c r="RA105" i="11"/>
  <c r="RM105" i="11"/>
  <c r="RY105" i="11"/>
  <c r="SK105" i="11"/>
  <c r="SW105" i="11"/>
  <c r="WE105" i="11"/>
  <c r="OT105" i="11"/>
  <c r="PF105" i="11"/>
  <c r="PR105" i="11"/>
  <c r="QD105" i="11"/>
  <c r="QP105" i="11"/>
  <c r="RB105" i="11"/>
  <c r="RN105" i="11"/>
  <c r="RZ105" i="11"/>
  <c r="SL105" i="11"/>
  <c r="SX105" i="11"/>
  <c r="WF105" i="11"/>
  <c r="OU105" i="11"/>
  <c r="PG105" i="11"/>
  <c r="PS105" i="11"/>
  <c r="QE105" i="11"/>
  <c r="QQ105" i="11"/>
  <c r="RC105" i="11"/>
  <c r="RO105" i="11"/>
  <c r="SA105" i="11"/>
  <c r="SM105" i="11"/>
  <c r="SY105" i="11"/>
  <c r="WG105" i="11"/>
  <c r="OV105" i="11"/>
  <c r="PH105" i="11"/>
  <c r="PT105" i="11"/>
  <c r="QF105" i="11"/>
  <c r="QR105" i="11"/>
  <c r="RD105" i="11"/>
  <c r="RP105" i="11"/>
  <c r="SB105" i="11"/>
  <c r="SN105" i="11"/>
  <c r="SZ105" i="11"/>
  <c r="WH105" i="11"/>
  <c r="OW105" i="11"/>
  <c r="PI105" i="11"/>
  <c r="PU105" i="11"/>
  <c r="QG105" i="11"/>
  <c r="QS105" i="11"/>
  <c r="RE105" i="11"/>
  <c r="RQ105" i="11"/>
  <c r="SC105" i="11"/>
  <c r="SO105" i="11"/>
  <c r="TA105" i="11"/>
  <c r="PB105" i="11"/>
  <c r="PZ105" i="11"/>
  <c r="QX105" i="11"/>
  <c r="RV105" i="11"/>
  <c r="ST105" i="11"/>
  <c r="QW105" i="11"/>
  <c r="PC105" i="11"/>
  <c r="QA105" i="11"/>
  <c r="QY105" i="11"/>
  <c r="RW105" i="11"/>
  <c r="SU105" i="11"/>
  <c r="OO105" i="11"/>
  <c r="RI105" i="11"/>
  <c r="TE105" i="11"/>
  <c r="PO105" i="11"/>
  <c r="PV105" i="11"/>
  <c r="OY105" i="11"/>
  <c r="RS105" i="11"/>
  <c r="RT105" i="11"/>
  <c r="SS105" i="11"/>
  <c r="PJ105" i="11"/>
  <c r="QH105" i="11"/>
  <c r="RF105" i="11"/>
  <c r="SD105" i="11"/>
  <c r="TB105" i="11"/>
  <c r="SI105" i="11"/>
  <c r="RU105" i="11"/>
  <c r="PK105" i="11"/>
  <c r="QI105" i="11"/>
  <c r="RG105" i="11"/>
  <c r="SE105" i="11"/>
  <c r="TC105" i="11"/>
  <c r="PM105" i="11"/>
  <c r="SG105" i="11"/>
  <c r="OQ105" i="11"/>
  <c r="OX105" i="11"/>
  <c r="RR105" i="11"/>
  <c r="QU105" i="11"/>
  <c r="OZ105" i="11"/>
  <c r="SR105" i="11"/>
  <c r="PA105" i="11"/>
  <c r="ON105" i="11"/>
  <c r="PL105" i="11"/>
  <c r="QJ105" i="11"/>
  <c r="RH105" i="11"/>
  <c r="SF105" i="11"/>
  <c r="TD105" i="11"/>
  <c r="QK105" i="11"/>
  <c r="QM105" i="11"/>
  <c r="QT105" i="11"/>
  <c r="SQ105" i="11"/>
  <c r="QV105" i="11"/>
  <c r="PY105" i="11"/>
  <c r="OP105" i="11"/>
  <c r="PN105" i="11"/>
  <c r="QL105" i="11"/>
  <c r="RJ105" i="11"/>
  <c r="SH105" i="11"/>
  <c r="TF105" i="11"/>
  <c r="RK105" i="11"/>
  <c r="SP105" i="11"/>
  <c r="PW105" i="11"/>
  <c r="PX105" i="11"/>
  <c r="ABC94" i="11"/>
  <c r="ABD94" i="11"/>
  <c r="AAW94" i="11"/>
  <c r="AAX94" i="11"/>
  <c r="AAY94" i="11"/>
  <c r="AAZ94" i="11"/>
  <c r="ABA94" i="11"/>
  <c r="ABB94" i="11"/>
  <c r="XM94" i="11"/>
  <c r="XY94" i="11"/>
  <c r="YK94" i="11"/>
  <c r="YW94" i="11"/>
  <c r="ZI94" i="11"/>
  <c r="ZU94" i="11"/>
  <c r="AAG94" i="11"/>
  <c r="AAS94" i="11"/>
  <c r="XN94" i="11"/>
  <c r="XZ94" i="11"/>
  <c r="YL94" i="11"/>
  <c r="YX94" i="11"/>
  <c r="ZJ94" i="11"/>
  <c r="ZV94" i="11"/>
  <c r="AAH94" i="11"/>
  <c r="AAT94" i="11"/>
  <c r="XO94" i="11"/>
  <c r="YA94" i="11"/>
  <c r="YM94" i="11"/>
  <c r="YY94" i="11"/>
  <c r="ZK94" i="11"/>
  <c r="ZW94" i="11"/>
  <c r="AAI94" i="11"/>
  <c r="AAU94" i="11"/>
  <c r="XP94" i="11"/>
  <c r="YB94" i="11"/>
  <c r="YN94" i="11"/>
  <c r="YZ94" i="11"/>
  <c r="ZL94" i="11"/>
  <c r="ZX94" i="11"/>
  <c r="AAJ94" i="11"/>
  <c r="AAV94" i="11"/>
  <c r="XQ94" i="11"/>
  <c r="YC94" i="11"/>
  <c r="YO94" i="11"/>
  <c r="ZA94" i="11"/>
  <c r="ZM94" i="11"/>
  <c r="ZY94" i="11"/>
  <c r="AAK94" i="11"/>
  <c r="XK94" i="11"/>
  <c r="YG94" i="11"/>
  <c r="ZC94" i="11"/>
  <c r="ZT94" i="11"/>
  <c r="AAP94" i="11"/>
  <c r="XL94" i="11"/>
  <c r="YH94" i="11"/>
  <c r="ZD94" i="11"/>
  <c r="ZZ94" i="11"/>
  <c r="AAQ94" i="11"/>
  <c r="XR94" i="11"/>
  <c r="YI94" i="11"/>
  <c r="ZE94" i="11"/>
  <c r="AAA94" i="11"/>
  <c r="AAR94" i="11"/>
  <c r="XT94" i="11"/>
  <c r="YP94" i="11"/>
  <c r="ZG94" i="11"/>
  <c r="AAC94" i="11"/>
  <c r="XI94" i="11"/>
  <c r="YR94" i="11"/>
  <c r="ZR94" i="11"/>
  <c r="XJ94" i="11"/>
  <c r="YS94" i="11"/>
  <c r="ZS94" i="11"/>
  <c r="XS94" i="11"/>
  <c r="YT94" i="11"/>
  <c r="AAB94" i="11"/>
  <c r="XU94" i="11"/>
  <c r="YU94" i="11"/>
  <c r="AAD94" i="11"/>
  <c r="XV94" i="11"/>
  <c r="YV94" i="11"/>
  <c r="AAE94" i="11"/>
  <c r="XW94" i="11"/>
  <c r="ZB94" i="11"/>
  <c r="AAF94" i="11"/>
  <c r="ZF94" i="11"/>
  <c r="ZH94" i="11"/>
  <c r="ZN94" i="11"/>
  <c r="ZO94" i="11"/>
  <c r="XG94" i="11"/>
  <c r="ZP94" i="11"/>
  <c r="XX94" i="11"/>
  <c r="AAL94" i="11"/>
  <c r="YD94" i="11"/>
  <c r="YE94" i="11"/>
  <c r="YF94" i="11"/>
  <c r="YJ94" i="11"/>
  <c r="ZQ94" i="11"/>
  <c r="XH94" i="11"/>
  <c r="YQ94" i="11"/>
  <c r="AAM94" i="11"/>
  <c r="AAN94" i="11"/>
  <c r="AAO94" i="11"/>
  <c r="TH94" i="11"/>
  <c r="TT94" i="11"/>
  <c r="UF94" i="11"/>
  <c r="UR94" i="11"/>
  <c r="VD94" i="11"/>
  <c r="VP94" i="11"/>
  <c r="WB94" i="11"/>
  <c r="WN94" i="11"/>
  <c r="WZ94" i="11"/>
  <c r="TI94" i="11"/>
  <c r="TU94" i="11"/>
  <c r="UG94" i="11"/>
  <c r="US94" i="11"/>
  <c r="VE94" i="11"/>
  <c r="VQ94" i="11"/>
  <c r="WC94" i="11"/>
  <c r="WO94" i="11"/>
  <c r="XA94" i="11"/>
  <c r="TJ94" i="11"/>
  <c r="TV94" i="11"/>
  <c r="UH94" i="11"/>
  <c r="UT94" i="11"/>
  <c r="VF94" i="11"/>
  <c r="VR94" i="11"/>
  <c r="WD94" i="11"/>
  <c r="WP94" i="11"/>
  <c r="XB94" i="11"/>
  <c r="TK94" i="11"/>
  <c r="TW94" i="11"/>
  <c r="UI94" i="11"/>
  <c r="UU94" i="11"/>
  <c r="VG94" i="11"/>
  <c r="VS94" i="11"/>
  <c r="WE94" i="11"/>
  <c r="WQ94" i="11"/>
  <c r="XC94" i="11"/>
  <c r="TL94" i="11"/>
  <c r="TX94" i="11"/>
  <c r="UJ94" i="11"/>
  <c r="UV94" i="11"/>
  <c r="VH94" i="11"/>
  <c r="VT94" i="11"/>
  <c r="WF94" i="11"/>
  <c r="WR94" i="11"/>
  <c r="XD94" i="11"/>
  <c r="TM94" i="11"/>
  <c r="TY94" i="11"/>
  <c r="UK94" i="11"/>
  <c r="UW94" i="11"/>
  <c r="VI94" i="11"/>
  <c r="VU94" i="11"/>
  <c r="WG94" i="11"/>
  <c r="WS94" i="11"/>
  <c r="XE94" i="11"/>
  <c r="TN94" i="11"/>
  <c r="UL94" i="11"/>
  <c r="VJ94" i="11"/>
  <c r="WH94" i="11"/>
  <c r="XF94" i="11"/>
  <c r="TO94" i="11"/>
  <c r="UM94" i="11"/>
  <c r="VK94" i="11"/>
  <c r="WI94" i="11"/>
  <c r="TP94" i="11"/>
  <c r="UN94" i="11"/>
  <c r="VL94" i="11"/>
  <c r="WJ94" i="11"/>
  <c r="TQ94" i="11"/>
  <c r="UO94" i="11"/>
  <c r="VM94" i="11"/>
  <c r="WK94" i="11"/>
  <c r="TR94" i="11"/>
  <c r="UP94" i="11"/>
  <c r="VN94" i="11"/>
  <c r="WL94" i="11"/>
  <c r="TZ94" i="11"/>
  <c r="UX94" i="11"/>
  <c r="VV94" i="11"/>
  <c r="WT94" i="11"/>
  <c r="UQ94" i="11"/>
  <c r="WM94" i="11"/>
  <c r="UY94" i="11"/>
  <c r="WU94" i="11"/>
  <c r="UZ94" i="11"/>
  <c r="WV94" i="11"/>
  <c r="VA94" i="11"/>
  <c r="WW94" i="11"/>
  <c r="VB94" i="11"/>
  <c r="WX94" i="11"/>
  <c r="TG94" i="11"/>
  <c r="VC94" i="11"/>
  <c r="WY94" i="11"/>
  <c r="VO94" i="11"/>
  <c r="VW94" i="11"/>
  <c r="VX94" i="11"/>
  <c r="VY94" i="11"/>
  <c r="OY94" i="11"/>
  <c r="PK94" i="11"/>
  <c r="PW94" i="11"/>
  <c r="QI94" i="11"/>
  <c r="QU94" i="11"/>
  <c r="RG94" i="11"/>
  <c r="RS94" i="11"/>
  <c r="SE94" i="11"/>
  <c r="SQ94" i="11"/>
  <c r="TC94" i="11"/>
  <c r="VZ94" i="11"/>
  <c r="ON94" i="11"/>
  <c r="OZ94" i="11"/>
  <c r="PL94" i="11"/>
  <c r="PX94" i="11"/>
  <c r="QJ94" i="11"/>
  <c r="QV94" i="11"/>
  <c r="RH94" i="11"/>
  <c r="RT94" i="11"/>
  <c r="SF94" i="11"/>
  <c r="SR94" i="11"/>
  <c r="TD94" i="11"/>
  <c r="TS94" i="11"/>
  <c r="OP94" i="11"/>
  <c r="PB94" i="11"/>
  <c r="PN94" i="11"/>
  <c r="PZ94" i="11"/>
  <c r="QL94" i="11"/>
  <c r="QX94" i="11"/>
  <c r="RJ94" i="11"/>
  <c r="RV94" i="11"/>
  <c r="SH94" i="11"/>
  <c r="ST94" i="11"/>
  <c r="TF94" i="11"/>
  <c r="WA94" i="11"/>
  <c r="OR94" i="11"/>
  <c r="PG94" i="11"/>
  <c r="PV94" i="11"/>
  <c r="QN94" i="11"/>
  <c r="RC94" i="11"/>
  <c r="RR94" i="11"/>
  <c r="SJ94" i="11"/>
  <c r="SY94" i="11"/>
  <c r="OS94" i="11"/>
  <c r="PH94" i="11"/>
  <c r="PY94" i="11"/>
  <c r="QO94" i="11"/>
  <c r="RD94" i="11"/>
  <c r="RU94" i="11"/>
  <c r="SK94" i="11"/>
  <c r="SZ94" i="11"/>
  <c r="OT94" i="11"/>
  <c r="PI94" i="11"/>
  <c r="QA94" i="11"/>
  <c r="QP94" i="11"/>
  <c r="RE94" i="11"/>
  <c r="RW94" i="11"/>
  <c r="SL94" i="11"/>
  <c r="TA94" i="11"/>
  <c r="OU94" i="11"/>
  <c r="PJ94" i="11"/>
  <c r="QB94" i="11"/>
  <c r="QQ94" i="11"/>
  <c r="RF94" i="11"/>
  <c r="RX94" i="11"/>
  <c r="SM94" i="11"/>
  <c r="TB94" i="11"/>
  <c r="OV94" i="11"/>
  <c r="PM94" i="11"/>
  <c r="QC94" i="11"/>
  <c r="QR94" i="11"/>
  <c r="RI94" i="11"/>
  <c r="RY94" i="11"/>
  <c r="SN94" i="11"/>
  <c r="TE94" i="11"/>
  <c r="OW94" i="11"/>
  <c r="PO94" i="11"/>
  <c r="QD94" i="11"/>
  <c r="QS94" i="11"/>
  <c r="RK94" i="11"/>
  <c r="RZ94" i="11"/>
  <c r="SO94" i="11"/>
  <c r="PE94" i="11"/>
  <c r="QK94" i="11"/>
  <c r="RP94" i="11"/>
  <c r="SW94" i="11"/>
  <c r="PA94" i="11"/>
  <c r="PF94" i="11"/>
  <c r="QM94" i="11"/>
  <c r="RQ94" i="11"/>
  <c r="SX94" i="11"/>
  <c r="SD94" i="11"/>
  <c r="PU94" i="11"/>
  <c r="QE94" i="11"/>
  <c r="SS94" i="11"/>
  <c r="RN94" i="11"/>
  <c r="QH94" i="11"/>
  <c r="PP94" i="11"/>
  <c r="QT94" i="11"/>
  <c r="SA94" i="11"/>
  <c r="UE94" i="11"/>
  <c r="QF94" i="11"/>
  <c r="PQ94" i="11"/>
  <c r="QW94" i="11"/>
  <c r="SB94" i="11"/>
  <c r="UA94" i="11"/>
  <c r="QZ94" i="11"/>
  <c r="RB94" i="11"/>
  <c r="SP94" i="11"/>
  <c r="PC94" i="11"/>
  <c r="PD94" i="11"/>
  <c r="PR94" i="11"/>
  <c r="QY94" i="11"/>
  <c r="SC94" i="11"/>
  <c r="PS94" i="11"/>
  <c r="OQ94" i="11"/>
  <c r="UD94" i="11"/>
  <c r="OX94" i="11"/>
  <c r="RM94" i="11"/>
  <c r="SU94" i="11"/>
  <c r="SV94" i="11"/>
  <c r="UB94" i="11"/>
  <c r="OO94" i="11"/>
  <c r="PT94" i="11"/>
  <c r="RA94" i="11"/>
  <c r="SG94" i="11"/>
  <c r="UC94" i="11"/>
  <c r="SI94" i="11"/>
  <c r="RL94" i="11"/>
  <c r="QG94" i="11"/>
  <c r="RO94" i="11"/>
  <c r="ABC97" i="11"/>
  <c r="ABD97" i="11"/>
  <c r="AAW97" i="11"/>
  <c r="AAX97" i="11"/>
  <c r="AAY97" i="11"/>
  <c r="AAZ97" i="11"/>
  <c r="ABA97" i="11"/>
  <c r="ABB97" i="11"/>
  <c r="XJ97" i="11"/>
  <c r="XK97" i="11"/>
  <c r="XR97" i="11"/>
  <c r="YD97" i="11"/>
  <c r="YP97" i="11"/>
  <c r="ZB97" i="11"/>
  <c r="ZN97" i="11"/>
  <c r="ZZ97" i="11"/>
  <c r="AAL97" i="11"/>
  <c r="XS97" i="11"/>
  <c r="YE97" i="11"/>
  <c r="YQ97" i="11"/>
  <c r="ZC97" i="11"/>
  <c r="ZO97" i="11"/>
  <c r="AAA97" i="11"/>
  <c r="AAM97" i="11"/>
  <c r="XT97" i="11"/>
  <c r="YF97" i="11"/>
  <c r="YR97" i="11"/>
  <c r="ZD97" i="11"/>
  <c r="ZP97" i="11"/>
  <c r="AAB97" i="11"/>
  <c r="AAN97" i="11"/>
  <c r="XH97" i="11"/>
  <c r="XV97" i="11"/>
  <c r="YH97" i="11"/>
  <c r="YT97" i="11"/>
  <c r="ZF97" i="11"/>
  <c r="ZR97" i="11"/>
  <c r="AAD97" i="11"/>
  <c r="AAP97" i="11"/>
  <c r="XP97" i="11"/>
  <c r="YJ97" i="11"/>
  <c r="YZ97" i="11"/>
  <c r="ZT97" i="11"/>
  <c r="AAJ97" i="11"/>
  <c r="XQ97" i="11"/>
  <c r="YK97" i="11"/>
  <c r="ZA97" i="11"/>
  <c r="ZU97" i="11"/>
  <c r="AAK97" i="11"/>
  <c r="XU97" i="11"/>
  <c r="YL97" i="11"/>
  <c r="ZE97" i="11"/>
  <c r="ZV97" i="11"/>
  <c r="AAO97" i="11"/>
  <c r="XW97" i="11"/>
  <c r="YM97" i="11"/>
  <c r="ZG97" i="11"/>
  <c r="ZW97" i="11"/>
  <c r="AAQ97" i="11"/>
  <c r="XX97" i="11"/>
  <c r="YN97" i="11"/>
  <c r="ZH97" i="11"/>
  <c r="ZX97" i="11"/>
  <c r="AAR97" i="11"/>
  <c r="XY97" i="11"/>
  <c r="YO97" i="11"/>
  <c r="ZI97" i="11"/>
  <c r="ZY97" i="11"/>
  <c r="AAS97" i="11"/>
  <c r="XG97" i="11"/>
  <c r="YS97" i="11"/>
  <c r="AAC97" i="11"/>
  <c r="XI97" i="11"/>
  <c r="YU97" i="11"/>
  <c r="AAE97" i="11"/>
  <c r="XL97" i="11"/>
  <c r="YV97" i="11"/>
  <c r="AAF97" i="11"/>
  <c r="XM97" i="11"/>
  <c r="YW97" i="11"/>
  <c r="AAG97" i="11"/>
  <c r="XN97" i="11"/>
  <c r="YX97" i="11"/>
  <c r="AAH97" i="11"/>
  <c r="XZ97" i="11"/>
  <c r="ZJ97" i="11"/>
  <c r="AAT97" i="11"/>
  <c r="ZK97" i="11"/>
  <c r="ZL97" i="11"/>
  <c r="ZM97" i="11"/>
  <c r="ZQ97" i="11"/>
  <c r="XO97" i="11"/>
  <c r="AAI97" i="11"/>
  <c r="YY97" i="11"/>
  <c r="ZS97" i="11"/>
  <c r="AAU97" i="11"/>
  <c r="AAV97" i="11"/>
  <c r="YC97" i="11"/>
  <c r="YG97" i="11"/>
  <c r="YI97" i="11"/>
  <c r="TH97" i="11"/>
  <c r="TT97" i="11"/>
  <c r="UF97" i="11"/>
  <c r="UR97" i="11"/>
  <c r="VD97" i="11"/>
  <c r="VP97" i="11"/>
  <c r="WB97" i="11"/>
  <c r="WN97" i="11"/>
  <c r="WZ97" i="11"/>
  <c r="TI97" i="11"/>
  <c r="TU97" i="11"/>
  <c r="UG97" i="11"/>
  <c r="US97" i="11"/>
  <c r="VE97" i="11"/>
  <c r="VQ97" i="11"/>
  <c r="WC97" i="11"/>
  <c r="WO97" i="11"/>
  <c r="XA97" i="11"/>
  <c r="TJ97" i="11"/>
  <c r="TV97" i="11"/>
  <c r="UH97" i="11"/>
  <c r="UT97" i="11"/>
  <c r="VF97" i="11"/>
  <c r="VR97" i="11"/>
  <c r="WD97" i="11"/>
  <c r="WP97" i="11"/>
  <c r="XB97" i="11"/>
  <c r="YA97" i="11"/>
  <c r="TK97" i="11"/>
  <c r="TW97" i="11"/>
  <c r="UI97" i="11"/>
  <c r="UU97" i="11"/>
  <c r="VG97" i="11"/>
  <c r="VS97" i="11"/>
  <c r="WE97" i="11"/>
  <c r="WQ97" i="11"/>
  <c r="XC97" i="11"/>
  <c r="YB97" i="11"/>
  <c r="TL97" i="11"/>
  <c r="TX97" i="11"/>
  <c r="UJ97" i="11"/>
  <c r="UV97" i="11"/>
  <c r="VH97" i="11"/>
  <c r="VT97" i="11"/>
  <c r="WF97" i="11"/>
  <c r="WR97" i="11"/>
  <c r="XD97" i="11"/>
  <c r="TM97" i="11"/>
  <c r="TY97" i="11"/>
  <c r="UK97" i="11"/>
  <c r="UW97" i="11"/>
  <c r="VI97" i="11"/>
  <c r="VU97" i="11"/>
  <c r="WG97" i="11"/>
  <c r="WS97" i="11"/>
  <c r="XE97" i="11"/>
  <c r="TN97" i="11"/>
  <c r="UL97" i="11"/>
  <c r="VJ97" i="11"/>
  <c r="WH97" i="11"/>
  <c r="XF97" i="11"/>
  <c r="TO97" i="11"/>
  <c r="UM97" i="11"/>
  <c r="VK97" i="11"/>
  <c r="WI97" i="11"/>
  <c r="TP97" i="11"/>
  <c r="UN97" i="11"/>
  <c r="VL97" i="11"/>
  <c r="WJ97" i="11"/>
  <c r="TQ97" i="11"/>
  <c r="UO97" i="11"/>
  <c r="VM97" i="11"/>
  <c r="WK97" i="11"/>
  <c r="TR97" i="11"/>
  <c r="UP97" i="11"/>
  <c r="VN97" i="11"/>
  <c r="WL97" i="11"/>
  <c r="TZ97" i="11"/>
  <c r="UX97" i="11"/>
  <c r="VV97" i="11"/>
  <c r="WT97" i="11"/>
  <c r="TS97" i="11"/>
  <c r="VO97" i="11"/>
  <c r="UA97" i="11"/>
  <c r="VW97" i="11"/>
  <c r="UB97" i="11"/>
  <c r="VX97" i="11"/>
  <c r="UC97" i="11"/>
  <c r="VY97" i="11"/>
  <c r="UD97" i="11"/>
  <c r="VZ97" i="11"/>
  <c r="UE97" i="11"/>
  <c r="WA97" i="11"/>
  <c r="UQ97" i="11"/>
  <c r="UY97" i="11"/>
  <c r="UZ97" i="11"/>
  <c r="VA97" i="11"/>
  <c r="OP97" i="11"/>
  <c r="PB97" i="11"/>
  <c r="PN97" i="11"/>
  <c r="PZ97" i="11"/>
  <c r="QL97" i="11"/>
  <c r="QX97" i="11"/>
  <c r="RJ97" i="11"/>
  <c r="RV97" i="11"/>
  <c r="SH97" i="11"/>
  <c r="ST97" i="11"/>
  <c r="TF97" i="11"/>
  <c r="VB97" i="11"/>
  <c r="OQ97" i="11"/>
  <c r="PC97" i="11"/>
  <c r="PO97" i="11"/>
  <c r="QA97" i="11"/>
  <c r="QM97" i="11"/>
  <c r="QY97" i="11"/>
  <c r="RK97" i="11"/>
  <c r="RW97" i="11"/>
  <c r="SI97" i="11"/>
  <c r="SU97" i="11"/>
  <c r="WM97" i="11"/>
  <c r="OS97" i="11"/>
  <c r="PE97" i="11"/>
  <c r="PQ97" i="11"/>
  <c r="QC97" i="11"/>
  <c r="QO97" i="11"/>
  <c r="RA97" i="11"/>
  <c r="RM97" i="11"/>
  <c r="RY97" i="11"/>
  <c r="SK97" i="11"/>
  <c r="SW97" i="11"/>
  <c r="OO97" i="11"/>
  <c r="PG97" i="11"/>
  <c r="PV97" i="11"/>
  <c r="QK97" i="11"/>
  <c r="RC97" i="11"/>
  <c r="RR97" i="11"/>
  <c r="SG97" i="11"/>
  <c r="SY97" i="11"/>
  <c r="OR97" i="11"/>
  <c r="PH97" i="11"/>
  <c r="PW97" i="11"/>
  <c r="QN97" i="11"/>
  <c r="RD97" i="11"/>
  <c r="RS97" i="11"/>
  <c r="SJ97" i="11"/>
  <c r="SZ97" i="11"/>
  <c r="OT97" i="11"/>
  <c r="PI97" i="11"/>
  <c r="PX97" i="11"/>
  <c r="QP97" i="11"/>
  <c r="RE97" i="11"/>
  <c r="RT97" i="11"/>
  <c r="SL97" i="11"/>
  <c r="TA97" i="11"/>
  <c r="OU97" i="11"/>
  <c r="PJ97" i="11"/>
  <c r="PY97" i="11"/>
  <c r="QQ97" i="11"/>
  <c r="RF97" i="11"/>
  <c r="RU97" i="11"/>
  <c r="SM97" i="11"/>
  <c r="TB97" i="11"/>
  <c r="VC97" i="11"/>
  <c r="OV97" i="11"/>
  <c r="PK97" i="11"/>
  <c r="QB97" i="11"/>
  <c r="QR97" i="11"/>
  <c r="RG97" i="11"/>
  <c r="RX97" i="11"/>
  <c r="SN97" i="11"/>
  <c r="TC97" i="11"/>
  <c r="TG97" i="11"/>
  <c r="OW97" i="11"/>
  <c r="PL97" i="11"/>
  <c r="QD97" i="11"/>
  <c r="QS97" i="11"/>
  <c r="RH97" i="11"/>
  <c r="RZ97" i="11"/>
  <c r="SO97" i="11"/>
  <c r="TD97" i="11"/>
  <c r="PT97" i="11"/>
  <c r="QZ97" i="11"/>
  <c r="SE97" i="11"/>
  <c r="RQ97" i="11"/>
  <c r="ON97" i="11"/>
  <c r="PU97" i="11"/>
  <c r="RB97" i="11"/>
  <c r="SF97" i="11"/>
  <c r="PA97" i="11"/>
  <c r="SS97" i="11"/>
  <c r="SX97" i="11"/>
  <c r="TE97" i="11"/>
  <c r="PP97" i="11"/>
  <c r="QV97" i="11"/>
  <c r="QW97" i="11"/>
  <c r="OX97" i="11"/>
  <c r="QE97" i="11"/>
  <c r="RI97" i="11"/>
  <c r="SP97" i="11"/>
  <c r="WU97" i="11"/>
  <c r="OY97" i="11"/>
  <c r="QF97" i="11"/>
  <c r="RL97" i="11"/>
  <c r="SQ97" i="11"/>
  <c r="WW97" i="11"/>
  <c r="QH97" i="11"/>
  <c r="QT97" i="11"/>
  <c r="SB97" i="11"/>
  <c r="SC97" i="11"/>
  <c r="WV97" i="11"/>
  <c r="OZ97" i="11"/>
  <c r="QG97" i="11"/>
  <c r="RN97" i="11"/>
  <c r="SR97" i="11"/>
  <c r="RO97" i="11"/>
  <c r="QJ97" i="11"/>
  <c r="SA97" i="11"/>
  <c r="PS97" i="11"/>
  <c r="WX97" i="11"/>
  <c r="PD97" i="11"/>
  <c r="QI97" i="11"/>
  <c r="RP97" i="11"/>
  <c r="SV97" i="11"/>
  <c r="WY97" i="11"/>
  <c r="PF97" i="11"/>
  <c r="PM97" i="11"/>
  <c r="QU97" i="11"/>
  <c r="PR97" i="11"/>
  <c r="SD97" i="11"/>
  <c r="AAW83" i="11"/>
  <c r="AAX83" i="11"/>
  <c r="AAY83" i="11"/>
  <c r="ABA83" i="11"/>
  <c r="AAZ83" i="11"/>
  <c r="ABB83" i="11"/>
  <c r="ABC83" i="11"/>
  <c r="ABD83" i="11"/>
  <c r="XJ83" i="11"/>
  <c r="XV83" i="11"/>
  <c r="YH83" i="11"/>
  <c r="YT83" i="11"/>
  <c r="ZF83" i="11"/>
  <c r="ZR83" i="11"/>
  <c r="AAD83" i="11"/>
  <c r="AAP83" i="11"/>
  <c r="XK83" i="11"/>
  <c r="XW83" i="11"/>
  <c r="YI83" i="11"/>
  <c r="YU83" i="11"/>
  <c r="ZG83" i="11"/>
  <c r="ZS83" i="11"/>
  <c r="AAE83" i="11"/>
  <c r="AAQ83" i="11"/>
  <c r="XL83" i="11"/>
  <c r="XX83" i="11"/>
  <c r="YJ83" i="11"/>
  <c r="YV83" i="11"/>
  <c r="ZH83" i="11"/>
  <c r="ZT83" i="11"/>
  <c r="AAF83" i="11"/>
  <c r="AAR83" i="11"/>
  <c r="XM83" i="11"/>
  <c r="XY83" i="11"/>
  <c r="YK83" i="11"/>
  <c r="YW83" i="11"/>
  <c r="ZI83" i="11"/>
  <c r="ZU83" i="11"/>
  <c r="AAG83" i="11"/>
  <c r="AAS83" i="11"/>
  <c r="XO83" i="11"/>
  <c r="YA83" i="11"/>
  <c r="YM83" i="11"/>
  <c r="YY83" i="11"/>
  <c r="ZK83" i="11"/>
  <c r="ZW83" i="11"/>
  <c r="AAI83" i="11"/>
  <c r="AAU83" i="11"/>
  <c r="XR83" i="11"/>
  <c r="YN83" i="11"/>
  <c r="ZE83" i="11"/>
  <c r="AAA83" i="11"/>
  <c r="XS83" i="11"/>
  <c r="YO83" i="11"/>
  <c r="ZJ83" i="11"/>
  <c r="AAB83" i="11"/>
  <c r="XT83" i="11"/>
  <c r="YP83" i="11"/>
  <c r="ZL83" i="11"/>
  <c r="AAC83" i="11"/>
  <c r="XU83" i="11"/>
  <c r="YQ83" i="11"/>
  <c r="ZM83" i="11"/>
  <c r="AAH83" i="11"/>
  <c r="XZ83" i="11"/>
  <c r="YR83" i="11"/>
  <c r="ZN83" i="11"/>
  <c r="AAJ83" i="11"/>
  <c r="XQ83" i="11"/>
  <c r="ZB83" i="11"/>
  <c r="AAM83" i="11"/>
  <c r="YB83" i="11"/>
  <c r="ZC83" i="11"/>
  <c r="AAN83" i="11"/>
  <c r="YC83" i="11"/>
  <c r="ZD83" i="11"/>
  <c r="AAO83" i="11"/>
  <c r="YD83" i="11"/>
  <c r="ZO83" i="11"/>
  <c r="AAT83" i="11"/>
  <c r="YF83" i="11"/>
  <c r="ZQ83" i="11"/>
  <c r="YL83" i="11"/>
  <c r="AAV83" i="11"/>
  <c r="YS83" i="11"/>
  <c r="YX83" i="11"/>
  <c r="YZ83" i="11"/>
  <c r="ZA83" i="11"/>
  <c r="XG83" i="11"/>
  <c r="ZP83" i="11"/>
  <c r="XH83" i="11"/>
  <c r="XI83" i="11"/>
  <c r="XN83" i="11"/>
  <c r="XP83" i="11"/>
  <c r="YE83" i="11"/>
  <c r="ZV83" i="11"/>
  <c r="YG83" i="11"/>
  <c r="ZX83" i="11"/>
  <c r="AAL83" i="11"/>
  <c r="ZZ83" i="11"/>
  <c r="AAK83" i="11"/>
  <c r="TQ83" i="11"/>
  <c r="UC83" i="11"/>
  <c r="UO83" i="11"/>
  <c r="VA83" i="11"/>
  <c r="VM83" i="11"/>
  <c r="VY83" i="11"/>
  <c r="WK83" i="11"/>
  <c r="WW83" i="11"/>
  <c r="TG83" i="11"/>
  <c r="TS83" i="11"/>
  <c r="UE83" i="11"/>
  <c r="UQ83" i="11"/>
  <c r="VC83" i="11"/>
  <c r="VO83" i="11"/>
  <c r="WA83" i="11"/>
  <c r="WM83" i="11"/>
  <c r="WY83" i="11"/>
  <c r="TH83" i="11"/>
  <c r="TT83" i="11"/>
  <c r="UF83" i="11"/>
  <c r="UR83" i="11"/>
  <c r="VD83" i="11"/>
  <c r="VP83" i="11"/>
  <c r="WB83" i="11"/>
  <c r="WN83" i="11"/>
  <c r="WZ83" i="11"/>
  <c r="TI83" i="11"/>
  <c r="TU83" i="11"/>
  <c r="UG83" i="11"/>
  <c r="US83" i="11"/>
  <c r="VE83" i="11"/>
  <c r="TO83" i="11"/>
  <c r="UI83" i="11"/>
  <c r="UY83" i="11"/>
  <c r="VR83" i="11"/>
  <c r="WG83" i="11"/>
  <c r="WV83" i="11"/>
  <c r="TP83" i="11"/>
  <c r="UJ83" i="11"/>
  <c r="UZ83" i="11"/>
  <c r="VS83" i="11"/>
  <c r="WH83" i="11"/>
  <c r="WX83" i="11"/>
  <c r="TR83" i="11"/>
  <c r="UK83" i="11"/>
  <c r="VB83" i="11"/>
  <c r="VT83" i="11"/>
  <c r="WI83" i="11"/>
  <c r="XA83" i="11"/>
  <c r="TV83" i="11"/>
  <c r="UL83" i="11"/>
  <c r="VF83" i="11"/>
  <c r="VU83" i="11"/>
  <c r="WJ83" i="11"/>
  <c r="XB83" i="11"/>
  <c r="TW83" i="11"/>
  <c r="UM83" i="11"/>
  <c r="VG83" i="11"/>
  <c r="VV83" i="11"/>
  <c r="WL83" i="11"/>
  <c r="XC83" i="11"/>
  <c r="ZY83" i="11"/>
  <c r="TX83" i="11"/>
  <c r="UN83" i="11"/>
  <c r="VH83" i="11"/>
  <c r="VW83" i="11"/>
  <c r="WO83" i="11"/>
  <c r="XD83" i="11"/>
  <c r="UP83" i="11"/>
  <c r="VX83" i="11"/>
  <c r="XE83" i="11"/>
  <c r="TJ83" i="11"/>
  <c r="UT83" i="11"/>
  <c r="VZ83" i="11"/>
  <c r="XF83" i="11"/>
  <c r="TK83" i="11"/>
  <c r="UU83" i="11"/>
  <c r="WC83" i="11"/>
  <c r="TL83" i="11"/>
  <c r="UV83" i="11"/>
  <c r="WD83" i="11"/>
  <c r="TM83" i="11"/>
  <c r="UW83" i="11"/>
  <c r="WE83" i="11"/>
  <c r="TY83" i="11"/>
  <c r="VI83" i="11"/>
  <c r="WP83" i="11"/>
  <c r="UX83" i="11"/>
  <c r="VJ83" i="11"/>
  <c r="VK83" i="11"/>
  <c r="VL83" i="11"/>
  <c r="VN83" i="11"/>
  <c r="VQ83" i="11"/>
  <c r="WF83" i="11"/>
  <c r="WQ83" i="11"/>
  <c r="OT83" i="11"/>
  <c r="PF83" i="11"/>
  <c r="PR83" i="11"/>
  <c r="QD83" i="11"/>
  <c r="QP83" i="11"/>
  <c r="RB83" i="11"/>
  <c r="RN83" i="11"/>
  <c r="RZ83" i="11"/>
  <c r="SL83" i="11"/>
  <c r="SX83" i="11"/>
  <c r="WR83" i="11"/>
  <c r="OU83" i="11"/>
  <c r="PG83" i="11"/>
  <c r="PS83" i="11"/>
  <c r="QE83" i="11"/>
  <c r="QQ83" i="11"/>
  <c r="RC83" i="11"/>
  <c r="RO83" i="11"/>
  <c r="SA83" i="11"/>
  <c r="SM83" i="11"/>
  <c r="SY83" i="11"/>
  <c r="WS83" i="11"/>
  <c r="OV83" i="11"/>
  <c r="PH83" i="11"/>
  <c r="PT83" i="11"/>
  <c r="QF83" i="11"/>
  <c r="QR83" i="11"/>
  <c r="RD83" i="11"/>
  <c r="RP83" i="11"/>
  <c r="SB83" i="11"/>
  <c r="SN83" i="11"/>
  <c r="SZ83" i="11"/>
  <c r="WT83" i="11"/>
  <c r="OW83" i="11"/>
  <c r="PI83" i="11"/>
  <c r="PU83" i="11"/>
  <c r="QG83" i="11"/>
  <c r="QS83" i="11"/>
  <c r="RE83" i="11"/>
  <c r="RQ83" i="11"/>
  <c r="SC83" i="11"/>
  <c r="SO83" i="11"/>
  <c r="TA83" i="11"/>
  <c r="TN83" i="11"/>
  <c r="OY83" i="11"/>
  <c r="PK83" i="11"/>
  <c r="PW83" i="11"/>
  <c r="QI83" i="11"/>
  <c r="QU83" i="11"/>
  <c r="RG83" i="11"/>
  <c r="RS83" i="11"/>
  <c r="SE83" i="11"/>
  <c r="SQ83" i="11"/>
  <c r="TC83" i="11"/>
  <c r="WU83" i="11"/>
  <c r="OX83" i="11"/>
  <c r="PP83" i="11"/>
  <c r="QL83" i="11"/>
  <c r="RH83" i="11"/>
  <c r="RY83" i="11"/>
  <c r="SU83" i="11"/>
  <c r="OZ83" i="11"/>
  <c r="PQ83" i="11"/>
  <c r="QM83" i="11"/>
  <c r="RI83" i="11"/>
  <c r="SD83" i="11"/>
  <c r="SV83" i="11"/>
  <c r="PA83" i="11"/>
  <c r="PV83" i="11"/>
  <c r="QN83" i="11"/>
  <c r="RJ83" i="11"/>
  <c r="SF83" i="11"/>
  <c r="SW83" i="11"/>
  <c r="PB83" i="11"/>
  <c r="PX83" i="11"/>
  <c r="QO83" i="11"/>
  <c r="RK83" i="11"/>
  <c r="SG83" i="11"/>
  <c r="TB83" i="11"/>
  <c r="PC83" i="11"/>
  <c r="PY83" i="11"/>
  <c r="QT83" i="11"/>
  <c r="RL83" i="11"/>
  <c r="SH83" i="11"/>
  <c r="TD83" i="11"/>
  <c r="PD83" i="11"/>
  <c r="PZ83" i="11"/>
  <c r="QV83" i="11"/>
  <c r="RM83" i="11"/>
  <c r="SI83" i="11"/>
  <c r="TE83" i="11"/>
  <c r="PN83" i="11"/>
  <c r="RA83" i="11"/>
  <c r="SS83" i="11"/>
  <c r="UA83" i="11"/>
  <c r="UH83" i="11"/>
  <c r="PO83" i="11"/>
  <c r="RF83" i="11"/>
  <c r="ST83" i="11"/>
  <c r="OQ83" i="11"/>
  <c r="QK83" i="11"/>
  <c r="QW83" i="11"/>
  <c r="QX83" i="11"/>
  <c r="PL83" i="11"/>
  <c r="PM83" i="11"/>
  <c r="ON83" i="11"/>
  <c r="QA83" i="11"/>
  <c r="RR83" i="11"/>
  <c r="TF83" i="11"/>
  <c r="OO83" i="11"/>
  <c r="QB83" i="11"/>
  <c r="RT83" i="11"/>
  <c r="QH83" i="11"/>
  <c r="OS83" i="11"/>
  <c r="QZ83" i="11"/>
  <c r="TZ83" i="11"/>
  <c r="OP83" i="11"/>
  <c r="QC83" i="11"/>
  <c r="RU83" i="11"/>
  <c r="RV83" i="11"/>
  <c r="RX83" i="11"/>
  <c r="SJ83" i="11"/>
  <c r="SK83" i="11"/>
  <c r="QY83" i="11"/>
  <c r="UB83" i="11"/>
  <c r="OR83" i="11"/>
  <c r="QJ83" i="11"/>
  <c r="RW83" i="11"/>
  <c r="UD83" i="11"/>
  <c r="PE83" i="11"/>
  <c r="PJ83" i="11"/>
  <c r="SP83" i="11"/>
  <c r="SR83" i="11"/>
  <c r="ABC28" i="11"/>
  <c r="ABD28" i="11"/>
  <c r="AAW28" i="11"/>
  <c r="XH28" i="11"/>
  <c r="XT28" i="11"/>
  <c r="YF28" i="11"/>
  <c r="YR28" i="11"/>
  <c r="ZD28" i="11"/>
  <c r="ZP28" i="11"/>
  <c r="AAB28" i="11"/>
  <c r="AAN28" i="11"/>
  <c r="AAX28" i="11"/>
  <c r="XI28" i="11"/>
  <c r="XU28" i="11"/>
  <c r="YG28" i="11"/>
  <c r="YS28" i="11"/>
  <c r="ZE28" i="11"/>
  <c r="ZQ28" i="11"/>
  <c r="AAC28" i="11"/>
  <c r="AAO28" i="11"/>
  <c r="AAY28" i="11"/>
  <c r="XJ28" i="11"/>
  <c r="XV28" i="11"/>
  <c r="YH28" i="11"/>
  <c r="YT28" i="11"/>
  <c r="ZF28" i="11"/>
  <c r="ZR28" i="11"/>
  <c r="AAD28" i="11"/>
  <c r="AAP28" i="11"/>
  <c r="AAZ28" i="11"/>
  <c r="XK28" i="11"/>
  <c r="XW28" i="11"/>
  <c r="YI28" i="11"/>
  <c r="YU28" i="11"/>
  <c r="ZG28" i="11"/>
  <c r="ZS28" i="11"/>
  <c r="AAE28" i="11"/>
  <c r="AAQ28" i="11"/>
  <c r="ABA28" i="11"/>
  <c r="XL28" i="11"/>
  <c r="XX28" i="11"/>
  <c r="YJ28" i="11"/>
  <c r="YV28" i="11"/>
  <c r="ZH28" i="11"/>
  <c r="ZT28" i="11"/>
  <c r="AAF28" i="11"/>
  <c r="AAR28" i="11"/>
  <c r="ABB28" i="11"/>
  <c r="XM28" i="11"/>
  <c r="XY28" i="11"/>
  <c r="YK28" i="11"/>
  <c r="YW28" i="11"/>
  <c r="ZI28" i="11"/>
  <c r="ZU28" i="11"/>
  <c r="AAG28" i="11"/>
  <c r="AAS28" i="11"/>
  <c r="XN28" i="11"/>
  <c r="YL28" i="11"/>
  <c r="ZJ28" i="11"/>
  <c r="AAH28" i="11"/>
  <c r="XO28" i="11"/>
  <c r="YM28" i="11"/>
  <c r="ZK28" i="11"/>
  <c r="AAI28" i="11"/>
  <c r="XP28" i="11"/>
  <c r="YN28" i="11"/>
  <c r="ZL28" i="11"/>
  <c r="AAJ28" i="11"/>
  <c r="XQ28" i="11"/>
  <c r="YO28" i="11"/>
  <c r="ZM28" i="11"/>
  <c r="AAK28" i="11"/>
  <c r="XR28" i="11"/>
  <c r="YP28" i="11"/>
  <c r="ZN28" i="11"/>
  <c r="AAL28" i="11"/>
  <c r="XZ28" i="11"/>
  <c r="YX28" i="11"/>
  <c r="ZV28" i="11"/>
  <c r="AAT28" i="11"/>
  <c r="YQ28" i="11"/>
  <c r="AAM28" i="11"/>
  <c r="YY28" i="11"/>
  <c r="AAU28" i="11"/>
  <c r="YZ28" i="11"/>
  <c r="AAV28" i="11"/>
  <c r="ZA28" i="11"/>
  <c r="ZB28" i="11"/>
  <c r="XS28" i="11"/>
  <c r="ZO28" i="11"/>
  <c r="ZC28" i="11"/>
  <c r="ZW28" i="11"/>
  <c r="ZX28" i="11"/>
  <c r="ZY28" i="11"/>
  <c r="ZZ28" i="11"/>
  <c r="AAA28" i="11"/>
  <c r="XG28" i="11"/>
  <c r="YA28" i="11"/>
  <c r="YB28" i="11"/>
  <c r="YC28" i="11"/>
  <c r="YD28" i="11"/>
  <c r="YE28" i="11"/>
  <c r="TH28" i="11"/>
  <c r="TT28" i="11"/>
  <c r="UF28" i="11"/>
  <c r="UR28" i="11"/>
  <c r="VD28" i="11"/>
  <c r="VP28" i="11"/>
  <c r="WB28" i="11"/>
  <c r="WN28" i="11"/>
  <c r="WZ28" i="11"/>
  <c r="TI28" i="11"/>
  <c r="TU28" i="11"/>
  <c r="UG28" i="11"/>
  <c r="US28" i="11"/>
  <c r="VE28" i="11"/>
  <c r="VQ28" i="11"/>
  <c r="WC28" i="11"/>
  <c r="WO28" i="11"/>
  <c r="XA28" i="11"/>
  <c r="TJ28" i="11"/>
  <c r="TV28" i="11"/>
  <c r="UH28" i="11"/>
  <c r="UT28" i="11"/>
  <c r="VF28" i="11"/>
  <c r="VR28" i="11"/>
  <c r="WD28" i="11"/>
  <c r="WP28" i="11"/>
  <c r="XB28" i="11"/>
  <c r="TK28" i="11"/>
  <c r="TW28" i="11"/>
  <c r="UI28" i="11"/>
  <c r="UU28" i="11"/>
  <c r="VG28" i="11"/>
  <c r="VS28" i="11"/>
  <c r="WE28" i="11"/>
  <c r="WQ28" i="11"/>
  <c r="XC28" i="11"/>
  <c r="TL28" i="11"/>
  <c r="TX28" i="11"/>
  <c r="UJ28" i="11"/>
  <c r="UV28" i="11"/>
  <c r="VH28" i="11"/>
  <c r="VT28" i="11"/>
  <c r="WF28" i="11"/>
  <c r="WR28" i="11"/>
  <c r="XD28" i="11"/>
  <c r="TP28" i="11"/>
  <c r="UL28" i="11"/>
  <c r="VC28" i="11"/>
  <c r="VY28" i="11"/>
  <c r="WU28" i="11"/>
  <c r="TQ28" i="11"/>
  <c r="UM28" i="11"/>
  <c r="VI28" i="11"/>
  <c r="VZ28" i="11"/>
  <c r="WV28" i="11"/>
  <c r="TR28" i="11"/>
  <c r="UN28" i="11"/>
  <c r="VJ28" i="11"/>
  <c r="WA28" i="11"/>
  <c r="WW28" i="11"/>
  <c r="TS28" i="11"/>
  <c r="UO28" i="11"/>
  <c r="VK28" i="11"/>
  <c r="WG28" i="11"/>
  <c r="WX28" i="11"/>
  <c r="TZ28" i="11"/>
  <c r="UQ28" i="11"/>
  <c r="VM28" i="11"/>
  <c r="WI28" i="11"/>
  <c r="XE28" i="11"/>
  <c r="TY28" i="11"/>
  <c r="VA28" i="11"/>
  <c r="WL28" i="11"/>
  <c r="UA28" i="11"/>
  <c r="VB28" i="11"/>
  <c r="WM28" i="11"/>
  <c r="UB28" i="11"/>
  <c r="VL28" i="11"/>
  <c r="WS28" i="11"/>
  <c r="UC28" i="11"/>
  <c r="VN28" i="11"/>
  <c r="WT28" i="11"/>
  <c r="TM28" i="11"/>
  <c r="VU28" i="11"/>
  <c r="TN28" i="11"/>
  <c r="VV28" i="11"/>
  <c r="TO28" i="11"/>
  <c r="VW28" i="11"/>
  <c r="UD28" i="11"/>
  <c r="VX28" i="11"/>
  <c r="UK28" i="11"/>
  <c r="WJ28" i="11"/>
  <c r="VO28" i="11"/>
  <c r="WH28" i="11"/>
  <c r="WK28" i="11"/>
  <c r="WY28" i="11"/>
  <c r="XF28" i="11"/>
  <c r="TG28" i="11"/>
  <c r="UE28" i="11"/>
  <c r="OT28" i="11"/>
  <c r="PF28" i="11"/>
  <c r="PR28" i="11"/>
  <c r="QD28" i="11"/>
  <c r="QP28" i="11"/>
  <c r="RB28" i="11"/>
  <c r="RN28" i="11"/>
  <c r="RZ28" i="11"/>
  <c r="SL28" i="11"/>
  <c r="SX28" i="11"/>
  <c r="UP28" i="11"/>
  <c r="UW28" i="11"/>
  <c r="UX28" i="11"/>
  <c r="UY28" i="11"/>
  <c r="OX28" i="11"/>
  <c r="PJ28" i="11"/>
  <c r="PV28" i="11"/>
  <c r="QH28" i="11"/>
  <c r="QT28" i="11"/>
  <c r="RF28" i="11"/>
  <c r="RR28" i="11"/>
  <c r="SD28" i="11"/>
  <c r="SP28" i="11"/>
  <c r="TB28" i="11"/>
  <c r="ON28" i="11"/>
  <c r="OZ28" i="11"/>
  <c r="PL28" i="11"/>
  <c r="PX28" i="11"/>
  <c r="QJ28" i="11"/>
  <c r="QV28" i="11"/>
  <c r="RH28" i="11"/>
  <c r="RT28" i="11"/>
  <c r="SF28" i="11"/>
  <c r="SR28" i="11"/>
  <c r="TD28" i="11"/>
  <c r="UZ28" i="11"/>
  <c r="OR28" i="11"/>
  <c r="PH28" i="11"/>
  <c r="PY28" i="11"/>
  <c r="QN28" i="11"/>
  <c r="RD28" i="11"/>
  <c r="RU28" i="11"/>
  <c r="SJ28" i="11"/>
  <c r="SZ28" i="11"/>
  <c r="OS28" i="11"/>
  <c r="PI28" i="11"/>
  <c r="PZ28" i="11"/>
  <c r="QO28" i="11"/>
  <c r="RE28" i="11"/>
  <c r="RV28" i="11"/>
  <c r="SK28" i="11"/>
  <c r="TA28" i="11"/>
  <c r="OU28" i="11"/>
  <c r="PK28" i="11"/>
  <c r="QA28" i="11"/>
  <c r="QQ28" i="11"/>
  <c r="RG28" i="11"/>
  <c r="RW28" i="11"/>
  <c r="SM28" i="11"/>
  <c r="TC28" i="11"/>
  <c r="OV28" i="11"/>
  <c r="PM28" i="11"/>
  <c r="QB28" i="11"/>
  <c r="QR28" i="11"/>
  <c r="RI28" i="11"/>
  <c r="RX28" i="11"/>
  <c r="SN28" i="11"/>
  <c r="TE28" i="11"/>
  <c r="OW28" i="11"/>
  <c r="PN28" i="11"/>
  <c r="QC28" i="11"/>
  <c r="QS28" i="11"/>
  <c r="RJ28" i="11"/>
  <c r="RY28" i="11"/>
  <c r="SO28" i="11"/>
  <c r="TF28" i="11"/>
  <c r="OY28" i="11"/>
  <c r="PO28" i="11"/>
  <c r="QE28" i="11"/>
  <c r="QU28" i="11"/>
  <c r="RK28" i="11"/>
  <c r="SA28" i="11"/>
  <c r="SQ28" i="11"/>
  <c r="PP28" i="11"/>
  <c r="QW28" i="11"/>
  <c r="SB28" i="11"/>
  <c r="PQ28" i="11"/>
  <c r="QX28" i="11"/>
  <c r="SC28" i="11"/>
  <c r="PS28" i="11"/>
  <c r="QY28" i="11"/>
  <c r="SE28" i="11"/>
  <c r="OO28" i="11"/>
  <c r="PT28" i="11"/>
  <c r="QZ28" i="11"/>
  <c r="SG28" i="11"/>
  <c r="OP28" i="11"/>
  <c r="PU28" i="11"/>
  <c r="RA28" i="11"/>
  <c r="SH28" i="11"/>
  <c r="PA28" i="11"/>
  <c r="QF28" i="11"/>
  <c r="RL28" i="11"/>
  <c r="SS28" i="11"/>
  <c r="PW28" i="11"/>
  <c r="SI28" i="11"/>
  <c r="QG28" i="11"/>
  <c r="ST28" i="11"/>
  <c r="QI28" i="11"/>
  <c r="SU28" i="11"/>
  <c r="QK28" i="11"/>
  <c r="SV28" i="11"/>
  <c r="OQ28" i="11"/>
  <c r="RC28" i="11"/>
  <c r="QL28" i="11"/>
  <c r="SW28" i="11"/>
  <c r="QM28" i="11"/>
  <c r="SY28" i="11"/>
  <c r="RM28" i="11"/>
  <c r="RO28" i="11"/>
  <c r="RP28" i="11"/>
  <c r="RQ28" i="11"/>
  <c r="PC28" i="11"/>
  <c r="PD28" i="11"/>
  <c r="RS28" i="11"/>
  <c r="PG28" i="11"/>
  <c r="PB28" i="11"/>
  <c r="PE28" i="11"/>
  <c r="AAW89" i="11"/>
  <c r="AAX89" i="11"/>
  <c r="AAY89" i="11"/>
  <c r="ABA89" i="11"/>
  <c r="AAZ89" i="11"/>
  <c r="ABB89" i="11"/>
  <c r="ABC89" i="11"/>
  <c r="ABD89" i="11"/>
  <c r="XO89" i="11"/>
  <c r="YA89" i="11"/>
  <c r="YM89" i="11"/>
  <c r="YY89" i="11"/>
  <c r="ZK89" i="11"/>
  <c r="ZW89" i="11"/>
  <c r="AAI89" i="11"/>
  <c r="AAU89" i="11"/>
  <c r="XP89" i="11"/>
  <c r="YB89" i="11"/>
  <c r="YN89" i="11"/>
  <c r="YZ89" i="11"/>
  <c r="ZL89" i="11"/>
  <c r="ZX89" i="11"/>
  <c r="AAJ89" i="11"/>
  <c r="AAV89" i="11"/>
  <c r="XQ89" i="11"/>
  <c r="YC89" i="11"/>
  <c r="YO89" i="11"/>
  <c r="ZA89" i="11"/>
  <c r="ZM89" i="11"/>
  <c r="ZY89" i="11"/>
  <c r="AAK89" i="11"/>
  <c r="XR89" i="11"/>
  <c r="YD89" i="11"/>
  <c r="YP89" i="11"/>
  <c r="ZB89" i="11"/>
  <c r="ZN89" i="11"/>
  <c r="ZZ89" i="11"/>
  <c r="AAL89" i="11"/>
  <c r="XG89" i="11"/>
  <c r="XS89" i="11"/>
  <c r="YE89" i="11"/>
  <c r="YQ89" i="11"/>
  <c r="ZC89" i="11"/>
  <c r="ZO89" i="11"/>
  <c r="AAA89" i="11"/>
  <c r="AAM89" i="11"/>
  <c r="XI89" i="11"/>
  <c r="XZ89" i="11"/>
  <c r="YV89" i="11"/>
  <c r="ZR89" i="11"/>
  <c r="AAN89" i="11"/>
  <c r="XJ89" i="11"/>
  <c r="YF89" i="11"/>
  <c r="YW89" i="11"/>
  <c r="ZS89" i="11"/>
  <c r="AAO89" i="11"/>
  <c r="XK89" i="11"/>
  <c r="YG89" i="11"/>
  <c r="YX89" i="11"/>
  <c r="ZT89" i="11"/>
  <c r="AAP89" i="11"/>
  <c r="XL89" i="11"/>
  <c r="YH89" i="11"/>
  <c r="ZD89" i="11"/>
  <c r="ZU89" i="11"/>
  <c r="AAQ89" i="11"/>
  <c r="XN89" i="11"/>
  <c r="YJ89" i="11"/>
  <c r="ZF89" i="11"/>
  <c r="AAB89" i="11"/>
  <c r="AAS89" i="11"/>
  <c r="XY89" i="11"/>
  <c r="ZJ89" i="11"/>
  <c r="YI89" i="11"/>
  <c r="ZP89" i="11"/>
  <c r="YK89" i="11"/>
  <c r="ZQ89" i="11"/>
  <c r="YL89" i="11"/>
  <c r="ZV89" i="11"/>
  <c r="YR89" i="11"/>
  <c r="AAC89" i="11"/>
  <c r="XH89" i="11"/>
  <c r="YS89" i="11"/>
  <c r="AAD89" i="11"/>
  <c r="XM89" i="11"/>
  <c r="AAE89" i="11"/>
  <c r="XT89" i="11"/>
  <c r="AAF89" i="11"/>
  <c r="XU89" i="11"/>
  <c r="AAG89" i="11"/>
  <c r="XV89" i="11"/>
  <c r="AAH89" i="11"/>
  <c r="XW89" i="11"/>
  <c r="AAR89" i="11"/>
  <c r="YT89" i="11"/>
  <c r="XX89" i="11"/>
  <c r="YU89" i="11"/>
  <c r="ZE89" i="11"/>
  <c r="ZG89" i="11"/>
  <c r="ZH89" i="11"/>
  <c r="AAT89" i="11"/>
  <c r="TG89" i="11"/>
  <c r="TS89" i="11"/>
  <c r="UE89" i="11"/>
  <c r="UQ89" i="11"/>
  <c r="VC89" i="11"/>
  <c r="VO89" i="11"/>
  <c r="WA89" i="11"/>
  <c r="WM89" i="11"/>
  <c r="WY89" i="11"/>
  <c r="TH89" i="11"/>
  <c r="TT89" i="11"/>
  <c r="UF89" i="11"/>
  <c r="UR89" i="11"/>
  <c r="VD89" i="11"/>
  <c r="VP89" i="11"/>
  <c r="WB89" i="11"/>
  <c r="WN89" i="11"/>
  <c r="WZ89" i="11"/>
  <c r="TK89" i="11"/>
  <c r="TY89" i="11"/>
  <c r="UM89" i="11"/>
  <c r="VA89" i="11"/>
  <c r="VQ89" i="11"/>
  <c r="WE89" i="11"/>
  <c r="WS89" i="11"/>
  <c r="TL89" i="11"/>
  <c r="TZ89" i="11"/>
  <c r="UN89" i="11"/>
  <c r="VB89" i="11"/>
  <c r="VR89" i="11"/>
  <c r="WF89" i="11"/>
  <c r="WT89" i="11"/>
  <c r="TM89" i="11"/>
  <c r="UA89" i="11"/>
  <c r="UO89" i="11"/>
  <c r="VE89" i="11"/>
  <c r="VS89" i="11"/>
  <c r="WG89" i="11"/>
  <c r="WU89" i="11"/>
  <c r="TN89" i="11"/>
  <c r="UB89" i="11"/>
  <c r="UP89" i="11"/>
  <c r="VF89" i="11"/>
  <c r="VT89" i="11"/>
  <c r="WH89" i="11"/>
  <c r="WV89" i="11"/>
  <c r="TO89" i="11"/>
  <c r="UC89" i="11"/>
  <c r="US89" i="11"/>
  <c r="VG89" i="11"/>
  <c r="VU89" i="11"/>
  <c r="WI89" i="11"/>
  <c r="WW89" i="11"/>
  <c r="TP89" i="11"/>
  <c r="UD89" i="11"/>
  <c r="UT89" i="11"/>
  <c r="VH89" i="11"/>
  <c r="VV89" i="11"/>
  <c r="WJ89" i="11"/>
  <c r="WX89" i="11"/>
  <c r="TQ89" i="11"/>
  <c r="UU89" i="11"/>
  <c r="VW89" i="11"/>
  <c r="XA89" i="11"/>
  <c r="TR89" i="11"/>
  <c r="UV89" i="11"/>
  <c r="VX89" i="11"/>
  <c r="XB89" i="11"/>
  <c r="ZI89" i="11"/>
  <c r="TU89" i="11"/>
  <c r="UW89" i="11"/>
  <c r="VY89" i="11"/>
  <c r="XC89" i="11"/>
  <c r="TV89" i="11"/>
  <c r="UX89" i="11"/>
  <c r="VZ89" i="11"/>
  <c r="XD89" i="11"/>
  <c r="TW89" i="11"/>
  <c r="UY89" i="11"/>
  <c r="WC89" i="11"/>
  <c r="XE89" i="11"/>
  <c r="UG89" i="11"/>
  <c r="VI89" i="11"/>
  <c r="WK89" i="11"/>
  <c r="UZ89" i="11"/>
  <c r="XF89" i="11"/>
  <c r="VJ89" i="11"/>
  <c r="VK89" i="11"/>
  <c r="VL89" i="11"/>
  <c r="TI89" i="11"/>
  <c r="VM89" i="11"/>
  <c r="TJ89" i="11"/>
  <c r="VN89" i="11"/>
  <c r="WD89" i="11"/>
  <c r="WL89" i="11"/>
  <c r="ON89" i="11"/>
  <c r="OZ89" i="11"/>
  <c r="PL89" i="11"/>
  <c r="PX89" i="11"/>
  <c r="QJ89" i="11"/>
  <c r="QV89" i="11"/>
  <c r="RH89" i="11"/>
  <c r="RT89" i="11"/>
  <c r="SF89" i="11"/>
  <c r="SR89" i="11"/>
  <c r="TD89" i="11"/>
  <c r="WO89" i="11"/>
  <c r="OO89" i="11"/>
  <c r="PA89" i="11"/>
  <c r="PM89" i="11"/>
  <c r="PY89" i="11"/>
  <c r="QK89" i="11"/>
  <c r="QW89" i="11"/>
  <c r="RI89" i="11"/>
  <c r="RU89" i="11"/>
  <c r="SG89" i="11"/>
  <c r="SS89" i="11"/>
  <c r="TE89" i="11"/>
  <c r="WP89" i="11"/>
  <c r="OP89" i="11"/>
  <c r="PB89" i="11"/>
  <c r="PN89" i="11"/>
  <c r="PZ89" i="11"/>
  <c r="QL89" i="11"/>
  <c r="QX89" i="11"/>
  <c r="RJ89" i="11"/>
  <c r="RV89" i="11"/>
  <c r="SH89" i="11"/>
  <c r="ST89" i="11"/>
  <c r="TF89" i="11"/>
  <c r="WQ89" i="11"/>
  <c r="OQ89" i="11"/>
  <c r="PC89" i="11"/>
  <c r="PO89" i="11"/>
  <c r="QA89" i="11"/>
  <c r="QM89" i="11"/>
  <c r="QY89" i="11"/>
  <c r="RK89" i="11"/>
  <c r="RW89" i="11"/>
  <c r="SI89" i="11"/>
  <c r="SU89" i="11"/>
  <c r="TX89" i="11"/>
  <c r="OS89" i="11"/>
  <c r="PE89" i="11"/>
  <c r="PQ89" i="11"/>
  <c r="QC89" i="11"/>
  <c r="QO89" i="11"/>
  <c r="RA89" i="11"/>
  <c r="RM89" i="11"/>
  <c r="RY89" i="11"/>
  <c r="SK89" i="11"/>
  <c r="SW89" i="11"/>
  <c r="OX89" i="11"/>
  <c r="PT89" i="11"/>
  <c r="QP89" i="11"/>
  <c r="RG89" i="11"/>
  <c r="SC89" i="11"/>
  <c r="SY89" i="11"/>
  <c r="UH89" i="11"/>
  <c r="OY89" i="11"/>
  <c r="PU89" i="11"/>
  <c r="QQ89" i="11"/>
  <c r="RL89" i="11"/>
  <c r="SD89" i="11"/>
  <c r="SZ89" i="11"/>
  <c r="UI89" i="11"/>
  <c r="PD89" i="11"/>
  <c r="PV89" i="11"/>
  <c r="QR89" i="11"/>
  <c r="RN89" i="11"/>
  <c r="SE89" i="11"/>
  <c r="TA89" i="11"/>
  <c r="UJ89" i="11"/>
  <c r="PF89" i="11"/>
  <c r="PW89" i="11"/>
  <c r="QS89" i="11"/>
  <c r="RO89" i="11"/>
  <c r="SJ89" i="11"/>
  <c r="TB89" i="11"/>
  <c r="WR89" i="11"/>
  <c r="UK89" i="11"/>
  <c r="PG89" i="11"/>
  <c r="QB89" i="11"/>
  <c r="QT89" i="11"/>
  <c r="RP89" i="11"/>
  <c r="SL89" i="11"/>
  <c r="TC89" i="11"/>
  <c r="UL89" i="11"/>
  <c r="PH89" i="11"/>
  <c r="QD89" i="11"/>
  <c r="QU89" i="11"/>
  <c r="RQ89" i="11"/>
  <c r="SM89" i="11"/>
  <c r="PR89" i="11"/>
  <c r="RE89" i="11"/>
  <c r="SV89" i="11"/>
  <c r="QN89" i="11"/>
  <c r="PI89" i="11"/>
  <c r="PS89" i="11"/>
  <c r="RF89" i="11"/>
  <c r="SX89" i="11"/>
  <c r="OU89" i="11"/>
  <c r="SB89" i="11"/>
  <c r="SP89" i="11"/>
  <c r="RD89" i="11"/>
  <c r="QE89" i="11"/>
  <c r="RR89" i="11"/>
  <c r="QZ89" i="11"/>
  <c r="OR89" i="11"/>
  <c r="QF89" i="11"/>
  <c r="RS89" i="11"/>
  <c r="RZ89" i="11"/>
  <c r="SO89" i="11"/>
  <c r="PK89" i="11"/>
  <c r="PP89" i="11"/>
  <c r="OT89" i="11"/>
  <c r="QG89" i="11"/>
  <c r="RX89" i="11"/>
  <c r="QH89" i="11"/>
  <c r="OW89" i="11"/>
  <c r="RB89" i="11"/>
  <c r="OV89" i="11"/>
  <c r="QI89" i="11"/>
  <c r="SA89" i="11"/>
  <c r="SN89" i="11"/>
  <c r="PJ89" i="11"/>
  <c r="RC89" i="11"/>
  <c r="SQ89" i="11"/>
  <c r="AAW104" i="11"/>
  <c r="AAX104" i="11"/>
  <c r="AAY104" i="11"/>
  <c r="ABB104" i="11"/>
  <c r="ABC104" i="11"/>
  <c r="ABD104" i="11"/>
  <c r="AAZ104" i="11"/>
  <c r="ABA104" i="11"/>
  <c r="XH104" i="11"/>
  <c r="XT104" i="11"/>
  <c r="YF104" i="11"/>
  <c r="YR104" i="11"/>
  <c r="ZD104" i="11"/>
  <c r="ZP104" i="11"/>
  <c r="AAB104" i="11"/>
  <c r="AAN104" i="11"/>
  <c r="XI104" i="11"/>
  <c r="XU104" i="11"/>
  <c r="YG104" i="11"/>
  <c r="YS104" i="11"/>
  <c r="ZE104" i="11"/>
  <c r="ZQ104" i="11"/>
  <c r="AAC104" i="11"/>
  <c r="AAO104" i="11"/>
  <c r="XJ104" i="11"/>
  <c r="XV104" i="11"/>
  <c r="YH104" i="11"/>
  <c r="YT104" i="11"/>
  <c r="ZF104" i="11"/>
  <c r="ZR104" i="11"/>
  <c r="AAD104" i="11"/>
  <c r="AAP104" i="11"/>
  <c r="XL104" i="11"/>
  <c r="XX104" i="11"/>
  <c r="YJ104" i="11"/>
  <c r="YV104" i="11"/>
  <c r="ZH104" i="11"/>
  <c r="ZT104" i="11"/>
  <c r="AAF104" i="11"/>
  <c r="AAR104" i="11"/>
  <c r="XZ104" i="11"/>
  <c r="YP104" i="11"/>
  <c r="ZJ104" i="11"/>
  <c r="ZZ104" i="11"/>
  <c r="AAT104" i="11"/>
  <c r="XG104" i="11"/>
  <c r="YA104" i="11"/>
  <c r="YQ104" i="11"/>
  <c r="ZK104" i="11"/>
  <c r="AAA104" i="11"/>
  <c r="AAU104" i="11"/>
  <c r="XK104" i="11"/>
  <c r="YB104" i="11"/>
  <c r="YU104" i="11"/>
  <c r="ZL104" i="11"/>
  <c r="AAE104" i="11"/>
  <c r="AAV104" i="11"/>
  <c r="XM104" i="11"/>
  <c r="YC104" i="11"/>
  <c r="YW104" i="11"/>
  <c r="ZM104" i="11"/>
  <c r="AAG104" i="11"/>
  <c r="XN104" i="11"/>
  <c r="YD104" i="11"/>
  <c r="YX104" i="11"/>
  <c r="ZN104" i="11"/>
  <c r="AAH104" i="11"/>
  <c r="YK104" i="11"/>
  <c r="ZO104" i="11"/>
  <c r="AAQ104" i="11"/>
  <c r="YL104" i="11"/>
  <c r="ZS104" i="11"/>
  <c r="AAS104" i="11"/>
  <c r="YM104" i="11"/>
  <c r="ZU104" i="11"/>
  <c r="XO104" i="11"/>
  <c r="YN104" i="11"/>
  <c r="ZV104" i="11"/>
  <c r="XQ104" i="11"/>
  <c r="YY104" i="11"/>
  <c r="ZX104" i="11"/>
  <c r="YO104" i="11"/>
  <c r="AAL104" i="11"/>
  <c r="YZ104" i="11"/>
  <c r="AAM104" i="11"/>
  <c r="ZA104" i="11"/>
  <c r="ZB104" i="11"/>
  <c r="XP104" i="11"/>
  <c r="ZG104" i="11"/>
  <c r="ZI104" i="11"/>
  <c r="ZW104" i="11"/>
  <c r="ZY104" i="11"/>
  <c r="AAI104" i="11"/>
  <c r="AAK104" i="11"/>
  <c r="XS104" i="11"/>
  <c r="YI104" i="11"/>
  <c r="ZC104" i="11"/>
  <c r="AAJ104" i="11"/>
  <c r="TL104" i="11"/>
  <c r="TX104" i="11"/>
  <c r="UJ104" i="11"/>
  <c r="UV104" i="11"/>
  <c r="VH104" i="11"/>
  <c r="VT104" i="11"/>
  <c r="WF104" i="11"/>
  <c r="WR104" i="11"/>
  <c r="XD104" i="11"/>
  <c r="TM104" i="11"/>
  <c r="TY104" i="11"/>
  <c r="UK104" i="11"/>
  <c r="UW104" i="11"/>
  <c r="VI104" i="11"/>
  <c r="VU104" i="11"/>
  <c r="WG104" i="11"/>
  <c r="WS104" i="11"/>
  <c r="XE104" i="11"/>
  <c r="XR104" i="11"/>
  <c r="TN104" i="11"/>
  <c r="TZ104" i="11"/>
  <c r="UL104" i="11"/>
  <c r="UX104" i="11"/>
  <c r="VJ104" i="11"/>
  <c r="VV104" i="11"/>
  <c r="WH104" i="11"/>
  <c r="WT104" i="11"/>
  <c r="XF104" i="11"/>
  <c r="XW104" i="11"/>
  <c r="TO104" i="11"/>
  <c r="UA104" i="11"/>
  <c r="UM104" i="11"/>
  <c r="UY104" i="11"/>
  <c r="VK104" i="11"/>
  <c r="VW104" i="11"/>
  <c r="WI104" i="11"/>
  <c r="WU104" i="11"/>
  <c r="XY104" i="11"/>
  <c r="YE104" i="11"/>
  <c r="TQ104" i="11"/>
  <c r="UC104" i="11"/>
  <c r="UO104" i="11"/>
  <c r="VA104" i="11"/>
  <c r="VM104" i="11"/>
  <c r="VY104" i="11"/>
  <c r="WK104" i="11"/>
  <c r="WW104" i="11"/>
  <c r="TH104" i="11"/>
  <c r="UD104" i="11"/>
  <c r="UU104" i="11"/>
  <c r="VQ104" i="11"/>
  <c r="WM104" i="11"/>
  <c r="TI104" i="11"/>
  <c r="UE104" i="11"/>
  <c r="UZ104" i="11"/>
  <c r="VR104" i="11"/>
  <c r="WN104" i="11"/>
  <c r="TJ104" i="11"/>
  <c r="UF104" i="11"/>
  <c r="VB104" i="11"/>
  <c r="VS104" i="11"/>
  <c r="WO104" i="11"/>
  <c r="TK104" i="11"/>
  <c r="UG104" i="11"/>
  <c r="VC104" i="11"/>
  <c r="VX104" i="11"/>
  <c r="WP104" i="11"/>
  <c r="TP104" i="11"/>
  <c r="UH104" i="11"/>
  <c r="VD104" i="11"/>
  <c r="VZ104" i="11"/>
  <c r="WQ104" i="11"/>
  <c r="TS104" i="11"/>
  <c r="UN104" i="11"/>
  <c r="VF104" i="11"/>
  <c r="WB104" i="11"/>
  <c r="WX104" i="11"/>
  <c r="UI104" i="11"/>
  <c r="WA104" i="11"/>
  <c r="UP104" i="11"/>
  <c r="WC104" i="11"/>
  <c r="UQ104" i="11"/>
  <c r="WD104" i="11"/>
  <c r="UR104" i="11"/>
  <c r="WE104" i="11"/>
  <c r="US104" i="11"/>
  <c r="WJ104" i="11"/>
  <c r="TG104" i="11"/>
  <c r="UT104" i="11"/>
  <c r="WL104" i="11"/>
  <c r="VE104" i="11"/>
  <c r="VG104" i="11"/>
  <c r="VL104" i="11"/>
  <c r="VN104" i="11"/>
  <c r="VO104" i="11"/>
  <c r="TR104" i="11"/>
  <c r="WV104" i="11"/>
  <c r="OU104" i="11"/>
  <c r="PG104" i="11"/>
  <c r="PS104" i="11"/>
  <c r="QE104" i="11"/>
  <c r="QQ104" i="11"/>
  <c r="RC104" i="11"/>
  <c r="RO104" i="11"/>
  <c r="SA104" i="11"/>
  <c r="SM104" i="11"/>
  <c r="SY104" i="11"/>
  <c r="TT104" i="11"/>
  <c r="OV104" i="11"/>
  <c r="PH104" i="11"/>
  <c r="PT104" i="11"/>
  <c r="QF104" i="11"/>
  <c r="QR104" i="11"/>
  <c r="RD104" i="11"/>
  <c r="RP104" i="11"/>
  <c r="SB104" i="11"/>
  <c r="SN104" i="11"/>
  <c r="SZ104" i="11"/>
  <c r="TU104" i="11"/>
  <c r="OW104" i="11"/>
  <c r="PI104" i="11"/>
  <c r="PU104" i="11"/>
  <c r="QG104" i="11"/>
  <c r="QS104" i="11"/>
  <c r="RE104" i="11"/>
  <c r="RQ104" i="11"/>
  <c r="SC104" i="11"/>
  <c r="SO104" i="11"/>
  <c r="TA104" i="11"/>
  <c r="TV104" i="11"/>
  <c r="OX104" i="11"/>
  <c r="PJ104" i="11"/>
  <c r="PV104" i="11"/>
  <c r="QH104" i="11"/>
  <c r="QT104" i="11"/>
  <c r="RF104" i="11"/>
  <c r="RR104" i="11"/>
  <c r="SD104" i="11"/>
  <c r="SP104" i="11"/>
  <c r="TB104" i="11"/>
  <c r="VP104" i="11"/>
  <c r="TW104" i="11"/>
  <c r="OY104" i="11"/>
  <c r="PK104" i="11"/>
  <c r="PW104" i="11"/>
  <c r="QI104" i="11"/>
  <c r="QU104" i="11"/>
  <c r="RG104" i="11"/>
  <c r="RS104" i="11"/>
  <c r="SE104" i="11"/>
  <c r="SQ104" i="11"/>
  <c r="TC104" i="11"/>
  <c r="UB104" i="11"/>
  <c r="ON104" i="11"/>
  <c r="OZ104" i="11"/>
  <c r="PL104" i="11"/>
  <c r="PX104" i="11"/>
  <c r="QJ104" i="11"/>
  <c r="QV104" i="11"/>
  <c r="RH104" i="11"/>
  <c r="RT104" i="11"/>
  <c r="SF104" i="11"/>
  <c r="SR104" i="11"/>
  <c r="TD104" i="11"/>
  <c r="WZ104" i="11"/>
  <c r="PE104" i="11"/>
  <c r="QC104" i="11"/>
  <c r="RA104" i="11"/>
  <c r="RY104" i="11"/>
  <c r="SW104" i="11"/>
  <c r="QW104" i="11"/>
  <c r="XA104" i="11"/>
  <c r="PF104" i="11"/>
  <c r="QD104" i="11"/>
  <c r="RB104" i="11"/>
  <c r="RZ104" i="11"/>
  <c r="SX104" i="11"/>
  <c r="QN104" i="11"/>
  <c r="QP104" i="11"/>
  <c r="QX104" i="11"/>
  <c r="SU104" i="11"/>
  <c r="QZ104" i="11"/>
  <c r="XB104" i="11"/>
  <c r="OO104" i="11"/>
  <c r="PM104" i="11"/>
  <c r="QK104" i="11"/>
  <c r="RI104" i="11"/>
  <c r="SG104" i="11"/>
  <c r="TE104" i="11"/>
  <c r="PY104" i="11"/>
  <c r="WY104" i="11"/>
  <c r="XC104" i="11"/>
  <c r="OP104" i="11"/>
  <c r="PN104" i="11"/>
  <c r="QL104" i="11"/>
  <c r="RJ104" i="11"/>
  <c r="SH104" i="11"/>
  <c r="TF104" i="11"/>
  <c r="OR104" i="11"/>
  <c r="RL104" i="11"/>
  <c r="PA104" i="11"/>
  <c r="RV104" i="11"/>
  <c r="QA104" i="11"/>
  <c r="QB104" i="11"/>
  <c r="OQ104" i="11"/>
  <c r="PO104" i="11"/>
  <c r="QM104" i="11"/>
  <c r="RK104" i="11"/>
  <c r="SI104" i="11"/>
  <c r="PP104" i="11"/>
  <c r="SJ104" i="11"/>
  <c r="PR104" i="11"/>
  <c r="SL104" i="11"/>
  <c r="RU104" i="11"/>
  <c r="PB104" i="11"/>
  <c r="ST104" i="11"/>
  <c r="PC104" i="11"/>
  <c r="RW104" i="11"/>
  <c r="RX104" i="11"/>
  <c r="OS104" i="11"/>
  <c r="PQ104" i="11"/>
  <c r="QO104" i="11"/>
  <c r="RM104" i="11"/>
  <c r="SK104" i="11"/>
  <c r="OT104" i="11"/>
  <c r="RN104" i="11"/>
  <c r="SS104" i="11"/>
  <c r="PZ104" i="11"/>
  <c r="QY104" i="11"/>
  <c r="PD104" i="11"/>
  <c r="SV104" i="11"/>
  <c r="PN23" i="11"/>
  <c r="AAY24" i="11"/>
  <c r="XM24" i="11"/>
  <c r="XY24" i="11"/>
  <c r="YK24" i="11"/>
  <c r="YW24" i="11"/>
  <c r="ZI24" i="11"/>
  <c r="ZU24" i="11"/>
  <c r="AAG24" i="11"/>
  <c r="AAS24" i="11"/>
  <c r="AAZ24" i="11"/>
  <c r="XN24" i="11"/>
  <c r="XZ24" i="11"/>
  <c r="YL24" i="11"/>
  <c r="YX24" i="11"/>
  <c r="ZJ24" i="11"/>
  <c r="ZV24" i="11"/>
  <c r="AAH24" i="11"/>
  <c r="AAT24" i="11"/>
  <c r="ABA24" i="11"/>
  <c r="XO24" i="11"/>
  <c r="YA24" i="11"/>
  <c r="YM24" i="11"/>
  <c r="YY24" i="11"/>
  <c r="ZK24" i="11"/>
  <c r="ZW24" i="11"/>
  <c r="AAI24" i="11"/>
  <c r="AAU24" i="11"/>
  <c r="ABB24" i="11"/>
  <c r="XP24" i="11"/>
  <c r="YB24" i="11"/>
  <c r="YN24" i="11"/>
  <c r="YZ24" i="11"/>
  <c r="ZL24" i="11"/>
  <c r="ZX24" i="11"/>
  <c r="AAJ24" i="11"/>
  <c r="AAV24" i="11"/>
  <c r="ABC24" i="11"/>
  <c r="XQ24" i="11"/>
  <c r="YC24" i="11"/>
  <c r="YO24" i="11"/>
  <c r="ZA24" i="11"/>
  <c r="ZM24" i="11"/>
  <c r="ZY24" i="11"/>
  <c r="AAK24" i="11"/>
  <c r="ABD24" i="11"/>
  <c r="XG24" i="11"/>
  <c r="XX24" i="11"/>
  <c r="YT24" i="11"/>
  <c r="ZP24" i="11"/>
  <c r="AAL24" i="11"/>
  <c r="XH24" i="11"/>
  <c r="YD24" i="11"/>
  <c r="YU24" i="11"/>
  <c r="ZQ24" i="11"/>
  <c r="AAM24" i="11"/>
  <c r="XI24" i="11"/>
  <c r="YE24" i="11"/>
  <c r="YV24" i="11"/>
  <c r="ZR24" i="11"/>
  <c r="AAN24" i="11"/>
  <c r="XJ24" i="11"/>
  <c r="YF24" i="11"/>
  <c r="ZB24" i="11"/>
  <c r="ZS24" i="11"/>
  <c r="AAO24" i="11"/>
  <c r="XK24" i="11"/>
  <c r="YG24" i="11"/>
  <c r="ZC24" i="11"/>
  <c r="ZT24" i="11"/>
  <c r="AAP24" i="11"/>
  <c r="XL24" i="11"/>
  <c r="YH24" i="11"/>
  <c r="ZD24" i="11"/>
  <c r="ZZ24" i="11"/>
  <c r="AAQ24" i="11"/>
  <c r="YI24" i="11"/>
  <c r="AAA24" i="11"/>
  <c r="YJ24" i="11"/>
  <c r="AAB24" i="11"/>
  <c r="YP24" i="11"/>
  <c r="AAC24" i="11"/>
  <c r="YQ24" i="11"/>
  <c r="AAD24" i="11"/>
  <c r="YR24" i="11"/>
  <c r="AAE24" i="11"/>
  <c r="XR24" i="11"/>
  <c r="ZE24" i="11"/>
  <c r="AAR24" i="11"/>
  <c r="YS24" i="11"/>
  <c r="ZF24" i="11"/>
  <c r="ZG24" i="11"/>
  <c r="ZH24" i="11"/>
  <c r="ZN24" i="11"/>
  <c r="AAF24" i="11"/>
  <c r="ZO24" i="11"/>
  <c r="XV24" i="11"/>
  <c r="XW24" i="11"/>
  <c r="XS24" i="11"/>
  <c r="XT24" i="11"/>
  <c r="XU24" i="11"/>
  <c r="TP24" i="11"/>
  <c r="UB24" i="11"/>
  <c r="UN24" i="11"/>
  <c r="UZ24" i="11"/>
  <c r="VL24" i="11"/>
  <c r="VX24" i="11"/>
  <c r="WJ24" i="11"/>
  <c r="WV24" i="11"/>
  <c r="TQ24" i="11"/>
  <c r="UC24" i="11"/>
  <c r="UO24" i="11"/>
  <c r="VA24" i="11"/>
  <c r="VM24" i="11"/>
  <c r="VY24" i="11"/>
  <c r="WK24" i="11"/>
  <c r="WW24" i="11"/>
  <c r="TR24" i="11"/>
  <c r="UD24" i="11"/>
  <c r="UP24" i="11"/>
  <c r="VB24" i="11"/>
  <c r="VN24" i="11"/>
  <c r="VZ24" i="11"/>
  <c r="WL24" i="11"/>
  <c r="WX24" i="11"/>
  <c r="TG24" i="11"/>
  <c r="TS24" i="11"/>
  <c r="UE24" i="11"/>
  <c r="UQ24" i="11"/>
  <c r="VC24" i="11"/>
  <c r="VO24" i="11"/>
  <c r="WA24" i="11"/>
  <c r="WM24" i="11"/>
  <c r="WY24" i="11"/>
  <c r="TH24" i="11"/>
  <c r="TT24" i="11"/>
  <c r="UF24" i="11"/>
  <c r="UR24" i="11"/>
  <c r="VD24" i="11"/>
  <c r="VP24" i="11"/>
  <c r="WB24" i="11"/>
  <c r="WN24" i="11"/>
  <c r="WZ24" i="11"/>
  <c r="TV24" i="11"/>
  <c r="UM24" i="11"/>
  <c r="VI24" i="11"/>
  <c r="WE24" i="11"/>
  <c r="XA24" i="11"/>
  <c r="TW24" i="11"/>
  <c r="US24" i="11"/>
  <c r="VJ24" i="11"/>
  <c r="WF24" i="11"/>
  <c r="XB24" i="11"/>
  <c r="TX24" i="11"/>
  <c r="UT24" i="11"/>
  <c r="VK24" i="11"/>
  <c r="WG24" i="11"/>
  <c r="XC24" i="11"/>
  <c r="TY24" i="11"/>
  <c r="UU24" i="11"/>
  <c r="VQ24" i="11"/>
  <c r="WH24" i="11"/>
  <c r="XD24" i="11"/>
  <c r="TJ24" i="11"/>
  <c r="UA24" i="11"/>
  <c r="UW24" i="11"/>
  <c r="VS24" i="11"/>
  <c r="WO24" i="11"/>
  <c r="XF24" i="11"/>
  <c r="TM24" i="11"/>
  <c r="UX24" i="11"/>
  <c r="WD24" i="11"/>
  <c r="TN24" i="11"/>
  <c r="UY24" i="11"/>
  <c r="WI24" i="11"/>
  <c r="TO24" i="11"/>
  <c r="VE24" i="11"/>
  <c r="WP24" i="11"/>
  <c r="TU24" i="11"/>
  <c r="VF24" i="11"/>
  <c r="WQ24" i="11"/>
  <c r="TI24" i="11"/>
  <c r="VH24" i="11"/>
  <c r="TK24" i="11"/>
  <c r="VR24" i="11"/>
  <c r="TL24" i="11"/>
  <c r="VT24" i="11"/>
  <c r="TZ24" i="11"/>
  <c r="VU24" i="11"/>
  <c r="UH24" i="11"/>
  <c r="VW24" i="11"/>
  <c r="UJ24" i="11"/>
  <c r="UK24" i="11"/>
  <c r="UL24" i="11"/>
  <c r="UV24" i="11"/>
  <c r="VG24" i="11"/>
  <c r="VV24" i="11"/>
  <c r="UG24" i="11"/>
  <c r="UI24" i="11"/>
  <c r="WC24" i="11"/>
  <c r="OT24" i="11"/>
  <c r="PF24" i="11"/>
  <c r="PR24" i="11"/>
  <c r="QD24" i="11"/>
  <c r="QP24" i="11"/>
  <c r="RB24" i="11"/>
  <c r="RN24" i="11"/>
  <c r="RZ24" i="11"/>
  <c r="SL24" i="11"/>
  <c r="SX24" i="11"/>
  <c r="WR24" i="11"/>
  <c r="OU24" i="11"/>
  <c r="PG24" i="11"/>
  <c r="PS24" i="11"/>
  <c r="QE24" i="11"/>
  <c r="QQ24" i="11"/>
  <c r="RC24" i="11"/>
  <c r="RO24" i="11"/>
  <c r="SA24" i="11"/>
  <c r="SM24" i="11"/>
  <c r="SY24" i="11"/>
  <c r="WS24" i="11"/>
  <c r="OV24" i="11"/>
  <c r="PH24" i="11"/>
  <c r="PT24" i="11"/>
  <c r="QF24" i="11"/>
  <c r="QR24" i="11"/>
  <c r="RD24" i="11"/>
  <c r="RP24" i="11"/>
  <c r="SB24" i="11"/>
  <c r="SN24" i="11"/>
  <c r="SZ24" i="11"/>
  <c r="WT24" i="11"/>
  <c r="WU24" i="11"/>
  <c r="OX24" i="11"/>
  <c r="PJ24" i="11"/>
  <c r="PV24" i="11"/>
  <c r="QH24" i="11"/>
  <c r="QT24" i="11"/>
  <c r="RF24" i="11"/>
  <c r="RR24" i="11"/>
  <c r="SD24" i="11"/>
  <c r="SP24" i="11"/>
  <c r="TB24" i="11"/>
  <c r="ON24" i="11"/>
  <c r="OZ24" i="11"/>
  <c r="PL24" i="11"/>
  <c r="PX24" i="11"/>
  <c r="QJ24" i="11"/>
  <c r="QV24" i="11"/>
  <c r="RH24" i="11"/>
  <c r="RT24" i="11"/>
  <c r="SF24" i="11"/>
  <c r="SR24" i="11"/>
  <c r="TD24" i="11"/>
  <c r="OQ24" i="11"/>
  <c r="PM24" i="11"/>
  <c r="QG24" i="11"/>
  <c r="QZ24" i="11"/>
  <c r="RV24" i="11"/>
  <c r="SQ24" i="11"/>
  <c r="OR24" i="11"/>
  <c r="PN24" i="11"/>
  <c r="QI24" i="11"/>
  <c r="RA24" i="11"/>
  <c r="RW24" i="11"/>
  <c r="SS24" i="11"/>
  <c r="OS24" i="11"/>
  <c r="PO24" i="11"/>
  <c r="QK24" i="11"/>
  <c r="RE24" i="11"/>
  <c r="RX24" i="11"/>
  <c r="ST24" i="11"/>
  <c r="OW24" i="11"/>
  <c r="PP24" i="11"/>
  <c r="QL24" i="11"/>
  <c r="RG24" i="11"/>
  <c r="RY24" i="11"/>
  <c r="SU24" i="11"/>
  <c r="OY24" i="11"/>
  <c r="PQ24" i="11"/>
  <c r="QM24" i="11"/>
  <c r="RI24" i="11"/>
  <c r="SC24" i="11"/>
  <c r="SV24" i="11"/>
  <c r="PA24" i="11"/>
  <c r="PU24" i="11"/>
  <c r="QN24" i="11"/>
  <c r="RJ24" i="11"/>
  <c r="SE24" i="11"/>
  <c r="SW24" i="11"/>
  <c r="PB24" i="11"/>
  <c r="QO24" i="11"/>
  <c r="SG24" i="11"/>
  <c r="PC24" i="11"/>
  <c r="QS24" i="11"/>
  <c r="SH24" i="11"/>
  <c r="PD24" i="11"/>
  <c r="QU24" i="11"/>
  <c r="SI24" i="11"/>
  <c r="PE24" i="11"/>
  <c r="QW24" i="11"/>
  <c r="SJ24" i="11"/>
  <c r="PI24" i="11"/>
  <c r="QX24" i="11"/>
  <c r="SK24" i="11"/>
  <c r="XE24" i="11"/>
  <c r="PW24" i="11"/>
  <c r="RK24" i="11"/>
  <c r="TA24" i="11"/>
  <c r="PK24" i="11"/>
  <c r="SO24" i="11"/>
  <c r="PY24" i="11"/>
  <c r="TC24" i="11"/>
  <c r="PZ24" i="11"/>
  <c r="TE24" i="11"/>
  <c r="QA24" i="11"/>
  <c r="TF24" i="11"/>
  <c r="QY24" i="11"/>
  <c r="QB24" i="11"/>
  <c r="QC24" i="11"/>
  <c r="OP24" i="11"/>
  <c r="RL24" i="11"/>
  <c r="RM24" i="11"/>
  <c r="RQ24" i="11"/>
  <c r="RU24" i="11"/>
  <c r="AAW24" i="11"/>
  <c r="AAX24" i="11"/>
  <c r="RS24" i="11"/>
  <c r="OO24" i="11"/>
  <c r="AAY30" i="11"/>
  <c r="AAZ30" i="11"/>
  <c r="ABA30" i="11"/>
  <c r="ABB30" i="11"/>
  <c r="ABC30" i="11"/>
  <c r="ABD30" i="11"/>
  <c r="XL30" i="11"/>
  <c r="XX30" i="11"/>
  <c r="YJ30" i="11"/>
  <c r="YV30" i="11"/>
  <c r="ZH30" i="11"/>
  <c r="ZT30" i="11"/>
  <c r="AAF30" i="11"/>
  <c r="AAR30" i="11"/>
  <c r="XM30" i="11"/>
  <c r="XY30" i="11"/>
  <c r="YK30" i="11"/>
  <c r="YW30" i="11"/>
  <c r="ZI30" i="11"/>
  <c r="ZU30" i="11"/>
  <c r="AAG30" i="11"/>
  <c r="AAS30" i="11"/>
  <c r="XN30" i="11"/>
  <c r="XZ30" i="11"/>
  <c r="YL30" i="11"/>
  <c r="YX30" i="11"/>
  <c r="ZJ30" i="11"/>
  <c r="ZV30" i="11"/>
  <c r="AAH30" i="11"/>
  <c r="AAT30" i="11"/>
  <c r="XO30" i="11"/>
  <c r="YA30" i="11"/>
  <c r="YM30" i="11"/>
  <c r="YY30" i="11"/>
  <c r="ZK30" i="11"/>
  <c r="ZW30" i="11"/>
  <c r="AAI30" i="11"/>
  <c r="AAU30" i="11"/>
  <c r="XQ30" i="11"/>
  <c r="YC30" i="11"/>
  <c r="YO30" i="11"/>
  <c r="ZA30" i="11"/>
  <c r="ZM30" i="11"/>
  <c r="ZY30" i="11"/>
  <c r="AAK30" i="11"/>
  <c r="XU30" i="11"/>
  <c r="YQ30" i="11"/>
  <c r="ZL30" i="11"/>
  <c r="AAD30" i="11"/>
  <c r="XV30" i="11"/>
  <c r="YR30" i="11"/>
  <c r="ZN30" i="11"/>
  <c r="AAE30" i="11"/>
  <c r="XW30" i="11"/>
  <c r="YS30" i="11"/>
  <c r="ZO30" i="11"/>
  <c r="AAJ30" i="11"/>
  <c r="XG30" i="11"/>
  <c r="YB30" i="11"/>
  <c r="YT30" i="11"/>
  <c r="ZP30" i="11"/>
  <c r="AAL30" i="11"/>
  <c r="XH30" i="11"/>
  <c r="YD30" i="11"/>
  <c r="YU30" i="11"/>
  <c r="ZQ30" i="11"/>
  <c r="AAM30" i="11"/>
  <c r="XJ30" i="11"/>
  <c r="YF30" i="11"/>
  <c r="ZB30" i="11"/>
  <c r="ZS30" i="11"/>
  <c r="AAO30" i="11"/>
  <c r="YE30" i="11"/>
  <c r="ZR30" i="11"/>
  <c r="YG30" i="11"/>
  <c r="ZX30" i="11"/>
  <c r="YH30" i="11"/>
  <c r="ZZ30" i="11"/>
  <c r="YI30" i="11"/>
  <c r="AAA30" i="11"/>
  <c r="AAW30" i="11"/>
  <c r="YN30" i="11"/>
  <c r="AAB30" i="11"/>
  <c r="XI30" i="11"/>
  <c r="YZ30" i="11"/>
  <c r="AAN30" i="11"/>
  <c r="AAX30" i="11"/>
  <c r="YP30" i="11"/>
  <c r="ZC30" i="11"/>
  <c r="ZD30" i="11"/>
  <c r="ZE30" i="11"/>
  <c r="ZF30" i="11"/>
  <c r="ZG30" i="11"/>
  <c r="XK30" i="11"/>
  <c r="XP30" i="11"/>
  <c r="XR30" i="11"/>
  <c r="XS30" i="11"/>
  <c r="XT30" i="11"/>
  <c r="AAC30" i="11"/>
  <c r="AAP30" i="11"/>
  <c r="AAQ30" i="11"/>
  <c r="AAV30" i="11"/>
  <c r="TP30" i="11"/>
  <c r="UB30" i="11"/>
  <c r="UN30" i="11"/>
  <c r="UZ30" i="11"/>
  <c r="VL30" i="11"/>
  <c r="VX30" i="11"/>
  <c r="WJ30" i="11"/>
  <c r="WV30" i="11"/>
  <c r="TQ30" i="11"/>
  <c r="UC30" i="11"/>
  <c r="UO30" i="11"/>
  <c r="VA30" i="11"/>
  <c r="VM30" i="11"/>
  <c r="VY30" i="11"/>
  <c r="WK30" i="11"/>
  <c r="WW30" i="11"/>
  <c r="TG30" i="11"/>
  <c r="TS30" i="11"/>
  <c r="UE30" i="11"/>
  <c r="UQ30" i="11"/>
  <c r="VC30" i="11"/>
  <c r="VO30" i="11"/>
  <c r="WA30" i="11"/>
  <c r="WM30" i="11"/>
  <c r="WY30" i="11"/>
  <c r="TH30" i="11"/>
  <c r="TT30" i="11"/>
  <c r="UF30" i="11"/>
  <c r="UR30" i="11"/>
  <c r="VD30" i="11"/>
  <c r="VP30" i="11"/>
  <c r="WB30" i="11"/>
  <c r="WN30" i="11"/>
  <c r="WZ30" i="11"/>
  <c r="TV30" i="11"/>
  <c r="UL30" i="11"/>
  <c r="VF30" i="11"/>
  <c r="VV30" i="11"/>
  <c r="WP30" i="11"/>
  <c r="XF30" i="11"/>
  <c r="TW30" i="11"/>
  <c r="UM30" i="11"/>
  <c r="VG30" i="11"/>
  <c r="VW30" i="11"/>
  <c r="WQ30" i="11"/>
  <c r="TX30" i="11"/>
  <c r="UP30" i="11"/>
  <c r="VH30" i="11"/>
  <c r="VZ30" i="11"/>
  <c r="WR30" i="11"/>
  <c r="TI30" i="11"/>
  <c r="TY30" i="11"/>
  <c r="US30" i="11"/>
  <c r="VI30" i="11"/>
  <c r="WC30" i="11"/>
  <c r="WS30" i="11"/>
  <c r="TK30" i="11"/>
  <c r="UA30" i="11"/>
  <c r="UU30" i="11"/>
  <c r="VK30" i="11"/>
  <c r="WE30" i="11"/>
  <c r="WU30" i="11"/>
  <c r="TM30" i="11"/>
  <c r="UT30" i="11"/>
  <c r="VT30" i="11"/>
  <c r="XB30" i="11"/>
  <c r="TN30" i="11"/>
  <c r="UV30" i="11"/>
  <c r="VU30" i="11"/>
  <c r="XC30" i="11"/>
  <c r="TO30" i="11"/>
  <c r="UW30" i="11"/>
  <c r="WD30" i="11"/>
  <c r="XD30" i="11"/>
  <c r="TR30" i="11"/>
  <c r="UX30" i="11"/>
  <c r="WF30" i="11"/>
  <c r="XE30" i="11"/>
  <c r="VB30" i="11"/>
  <c r="WT30" i="11"/>
  <c r="TJ30" i="11"/>
  <c r="VE30" i="11"/>
  <c r="WX30" i="11"/>
  <c r="TL30" i="11"/>
  <c r="VJ30" i="11"/>
  <c r="XA30" i="11"/>
  <c r="TU30" i="11"/>
  <c r="VN30" i="11"/>
  <c r="UD30" i="11"/>
  <c r="VR30" i="11"/>
  <c r="UH30" i="11"/>
  <c r="UI30" i="11"/>
  <c r="UJ30" i="11"/>
  <c r="UK30" i="11"/>
  <c r="UY30" i="11"/>
  <c r="VQ30" i="11"/>
  <c r="VS30" i="11"/>
  <c r="WG30" i="11"/>
  <c r="WH30" i="11"/>
  <c r="WI30" i="11"/>
  <c r="WL30" i="11"/>
  <c r="WO30" i="11"/>
  <c r="ON30" i="11"/>
  <c r="OZ30" i="11"/>
  <c r="PL30" i="11"/>
  <c r="PX30" i="11"/>
  <c r="QJ30" i="11"/>
  <c r="QV30" i="11"/>
  <c r="OR30" i="11"/>
  <c r="PD30" i="11"/>
  <c r="PP30" i="11"/>
  <c r="QB30" i="11"/>
  <c r="QN30" i="11"/>
  <c r="QZ30" i="11"/>
  <c r="RL30" i="11"/>
  <c r="RX30" i="11"/>
  <c r="SJ30" i="11"/>
  <c r="SV30" i="11"/>
  <c r="OT30" i="11"/>
  <c r="PF30" i="11"/>
  <c r="PR30" i="11"/>
  <c r="QD30" i="11"/>
  <c r="QP30" i="11"/>
  <c r="RB30" i="11"/>
  <c r="RN30" i="11"/>
  <c r="RZ30" i="11"/>
  <c r="SL30" i="11"/>
  <c r="SX30" i="11"/>
  <c r="PB30" i="11"/>
  <c r="PS30" i="11"/>
  <c r="QH30" i="11"/>
  <c r="QX30" i="11"/>
  <c r="RM30" i="11"/>
  <c r="SB30" i="11"/>
  <c r="SP30" i="11"/>
  <c r="TD30" i="11"/>
  <c r="PC30" i="11"/>
  <c r="PT30" i="11"/>
  <c r="QI30" i="11"/>
  <c r="QY30" i="11"/>
  <c r="RO30" i="11"/>
  <c r="SC30" i="11"/>
  <c r="SQ30" i="11"/>
  <c r="TE30" i="11"/>
  <c r="OO30" i="11"/>
  <c r="PE30" i="11"/>
  <c r="PU30" i="11"/>
  <c r="QK30" i="11"/>
  <c r="RA30" i="11"/>
  <c r="RP30" i="11"/>
  <c r="SD30" i="11"/>
  <c r="SR30" i="11"/>
  <c r="TF30" i="11"/>
  <c r="OP30" i="11"/>
  <c r="PG30" i="11"/>
  <c r="PV30" i="11"/>
  <c r="QL30" i="11"/>
  <c r="RC30" i="11"/>
  <c r="RQ30" i="11"/>
  <c r="SE30" i="11"/>
  <c r="SS30" i="11"/>
  <c r="TZ30" i="11"/>
  <c r="OQ30" i="11"/>
  <c r="PH30" i="11"/>
  <c r="PW30" i="11"/>
  <c r="QM30" i="11"/>
  <c r="RD30" i="11"/>
  <c r="RR30" i="11"/>
  <c r="SF30" i="11"/>
  <c r="ST30" i="11"/>
  <c r="UG30" i="11"/>
  <c r="OS30" i="11"/>
  <c r="PI30" i="11"/>
  <c r="PY30" i="11"/>
  <c r="QO30" i="11"/>
  <c r="RE30" i="11"/>
  <c r="RS30" i="11"/>
  <c r="SG30" i="11"/>
  <c r="SU30" i="11"/>
  <c r="OU30" i="11"/>
  <c r="PZ30" i="11"/>
  <c r="RF30" i="11"/>
  <c r="SH30" i="11"/>
  <c r="OV30" i="11"/>
  <c r="QA30" i="11"/>
  <c r="RG30" i="11"/>
  <c r="SI30" i="11"/>
  <c r="OW30" i="11"/>
  <c r="QC30" i="11"/>
  <c r="RH30" i="11"/>
  <c r="SK30" i="11"/>
  <c r="OX30" i="11"/>
  <c r="QE30" i="11"/>
  <c r="RI30" i="11"/>
  <c r="SM30" i="11"/>
  <c r="OY30" i="11"/>
  <c r="QF30" i="11"/>
  <c r="RJ30" i="11"/>
  <c r="SN30" i="11"/>
  <c r="PJ30" i="11"/>
  <c r="QQ30" i="11"/>
  <c r="RT30" i="11"/>
  <c r="SW30" i="11"/>
  <c r="QG30" i="11"/>
  <c r="SO30" i="11"/>
  <c r="QR30" i="11"/>
  <c r="SY30" i="11"/>
  <c r="QS30" i="11"/>
  <c r="SZ30" i="11"/>
  <c r="QT30" i="11"/>
  <c r="TA30" i="11"/>
  <c r="PA30" i="11"/>
  <c r="QU30" i="11"/>
  <c r="TB30" i="11"/>
  <c r="QW30" i="11"/>
  <c r="TC30" i="11"/>
  <c r="RK30" i="11"/>
  <c r="SA30" i="11"/>
  <c r="RV30" i="11"/>
  <c r="RU30" i="11"/>
  <c r="PK30" i="11"/>
  <c r="PN30" i="11"/>
  <c r="RW30" i="11"/>
  <c r="RY30" i="11"/>
  <c r="PM30" i="11"/>
  <c r="PO30" i="11"/>
  <c r="PQ30" i="11"/>
  <c r="AAY45" i="11"/>
  <c r="AAZ45" i="11"/>
  <c r="ABA45" i="11"/>
  <c r="ABB45" i="11"/>
  <c r="ABC45" i="11"/>
  <c r="ABD45" i="11"/>
  <c r="AAW45" i="11"/>
  <c r="AAX45" i="11"/>
  <c r="XP45" i="11"/>
  <c r="YB45" i="11"/>
  <c r="YN45" i="11"/>
  <c r="YZ45" i="11"/>
  <c r="ZL45" i="11"/>
  <c r="ZX45" i="11"/>
  <c r="AAJ45" i="11"/>
  <c r="AAV45" i="11"/>
  <c r="XQ45" i="11"/>
  <c r="YC45" i="11"/>
  <c r="YO45" i="11"/>
  <c r="ZA45" i="11"/>
  <c r="ZM45" i="11"/>
  <c r="ZY45" i="11"/>
  <c r="AAK45" i="11"/>
  <c r="XG45" i="11"/>
  <c r="XS45" i="11"/>
  <c r="YE45" i="11"/>
  <c r="YQ45" i="11"/>
  <c r="ZC45" i="11"/>
  <c r="ZO45" i="11"/>
  <c r="AAA45" i="11"/>
  <c r="AAM45" i="11"/>
  <c r="XH45" i="11"/>
  <c r="XT45" i="11"/>
  <c r="YF45" i="11"/>
  <c r="YR45" i="11"/>
  <c r="ZD45" i="11"/>
  <c r="ZP45" i="11"/>
  <c r="AAB45" i="11"/>
  <c r="AAN45" i="11"/>
  <c r="XN45" i="11"/>
  <c r="YH45" i="11"/>
  <c r="YX45" i="11"/>
  <c r="ZR45" i="11"/>
  <c r="AAH45" i="11"/>
  <c r="XO45" i="11"/>
  <c r="YI45" i="11"/>
  <c r="YY45" i="11"/>
  <c r="ZS45" i="11"/>
  <c r="AAI45" i="11"/>
  <c r="XR45" i="11"/>
  <c r="YJ45" i="11"/>
  <c r="ZB45" i="11"/>
  <c r="ZT45" i="11"/>
  <c r="AAL45" i="11"/>
  <c r="XU45" i="11"/>
  <c r="YK45" i="11"/>
  <c r="ZE45" i="11"/>
  <c r="ZU45" i="11"/>
  <c r="AAO45" i="11"/>
  <c r="XV45" i="11"/>
  <c r="YL45" i="11"/>
  <c r="ZF45" i="11"/>
  <c r="ZV45" i="11"/>
  <c r="AAP45" i="11"/>
  <c r="XJ45" i="11"/>
  <c r="YP45" i="11"/>
  <c r="ZQ45" i="11"/>
  <c r="AAU45" i="11"/>
  <c r="XK45" i="11"/>
  <c r="YS45" i="11"/>
  <c r="ZW45" i="11"/>
  <c r="XL45" i="11"/>
  <c r="YT45" i="11"/>
  <c r="ZZ45" i="11"/>
  <c r="XM45" i="11"/>
  <c r="YU45" i="11"/>
  <c r="AAC45" i="11"/>
  <c r="XW45" i="11"/>
  <c r="YV45" i="11"/>
  <c r="AAD45" i="11"/>
  <c r="YW45" i="11"/>
  <c r="AAS45" i="11"/>
  <c r="ZG45" i="11"/>
  <c r="AAT45" i="11"/>
  <c r="ZH45" i="11"/>
  <c r="ZI45" i="11"/>
  <c r="XI45" i="11"/>
  <c r="ZJ45" i="11"/>
  <c r="YG45" i="11"/>
  <c r="YM45" i="11"/>
  <c r="ZK45" i="11"/>
  <c r="ZN45" i="11"/>
  <c r="AAF45" i="11"/>
  <c r="XX45" i="11"/>
  <c r="XY45" i="11"/>
  <c r="YA45" i="11"/>
  <c r="XZ45" i="11"/>
  <c r="YD45" i="11"/>
  <c r="AAE45" i="11"/>
  <c r="AAG45" i="11"/>
  <c r="AAQ45" i="11"/>
  <c r="AAR45" i="11"/>
  <c r="TI45" i="11"/>
  <c r="TU45" i="11"/>
  <c r="UG45" i="11"/>
  <c r="US45" i="11"/>
  <c r="VE45" i="11"/>
  <c r="VQ45" i="11"/>
  <c r="WC45" i="11"/>
  <c r="WO45" i="11"/>
  <c r="XA45" i="11"/>
  <c r="TJ45" i="11"/>
  <c r="TV45" i="11"/>
  <c r="UH45" i="11"/>
  <c r="UT45" i="11"/>
  <c r="VF45" i="11"/>
  <c r="VR45" i="11"/>
  <c r="WD45" i="11"/>
  <c r="WP45" i="11"/>
  <c r="XB45" i="11"/>
  <c r="TK45" i="11"/>
  <c r="TW45" i="11"/>
  <c r="UI45" i="11"/>
  <c r="UU45" i="11"/>
  <c r="VG45" i="11"/>
  <c r="VS45" i="11"/>
  <c r="WE45" i="11"/>
  <c r="WQ45" i="11"/>
  <c r="XC45" i="11"/>
  <c r="TL45" i="11"/>
  <c r="TX45" i="11"/>
  <c r="UJ45" i="11"/>
  <c r="UV45" i="11"/>
  <c r="VH45" i="11"/>
  <c r="VT45" i="11"/>
  <c r="WF45" i="11"/>
  <c r="WR45" i="11"/>
  <c r="XD45" i="11"/>
  <c r="TZ45" i="11"/>
  <c r="UP45" i="11"/>
  <c r="VJ45" i="11"/>
  <c r="VZ45" i="11"/>
  <c r="WT45" i="11"/>
  <c r="TG45" i="11"/>
  <c r="UA45" i="11"/>
  <c r="UQ45" i="11"/>
  <c r="VK45" i="11"/>
  <c r="WA45" i="11"/>
  <c r="WU45" i="11"/>
  <c r="TH45" i="11"/>
  <c r="UB45" i="11"/>
  <c r="UR45" i="11"/>
  <c r="VL45" i="11"/>
  <c r="WB45" i="11"/>
  <c r="WV45" i="11"/>
  <c r="TM45" i="11"/>
  <c r="UC45" i="11"/>
  <c r="UW45" i="11"/>
  <c r="VM45" i="11"/>
  <c r="WG45" i="11"/>
  <c r="WW45" i="11"/>
  <c r="TO45" i="11"/>
  <c r="UE45" i="11"/>
  <c r="UY45" i="11"/>
  <c r="VO45" i="11"/>
  <c r="WI45" i="11"/>
  <c r="WY45" i="11"/>
  <c r="UL45" i="11"/>
  <c r="VP45" i="11"/>
  <c r="WS45" i="11"/>
  <c r="UM45" i="11"/>
  <c r="VU45" i="11"/>
  <c r="WX45" i="11"/>
  <c r="TN45" i="11"/>
  <c r="UN45" i="11"/>
  <c r="VV45" i="11"/>
  <c r="WZ45" i="11"/>
  <c r="TP45" i="11"/>
  <c r="UO45" i="11"/>
  <c r="VW45" i="11"/>
  <c r="XE45" i="11"/>
  <c r="TQ45" i="11"/>
  <c r="UX45" i="11"/>
  <c r="VX45" i="11"/>
  <c r="XF45" i="11"/>
  <c r="TR45" i="11"/>
  <c r="UZ45" i="11"/>
  <c r="VY45" i="11"/>
  <c r="VA45" i="11"/>
  <c r="VB45" i="11"/>
  <c r="VC45" i="11"/>
  <c r="VD45" i="11"/>
  <c r="VI45" i="11"/>
  <c r="VN45" i="11"/>
  <c r="WH45" i="11"/>
  <c r="WJ45" i="11"/>
  <c r="WK45" i="11"/>
  <c r="WL45" i="11"/>
  <c r="WM45" i="11"/>
  <c r="TS45" i="11"/>
  <c r="TT45" i="11"/>
  <c r="OV45" i="11"/>
  <c r="PH45" i="11"/>
  <c r="PT45" i="11"/>
  <c r="QF45" i="11"/>
  <c r="QR45" i="11"/>
  <c r="RD45" i="11"/>
  <c r="RP45" i="11"/>
  <c r="SB45" i="11"/>
  <c r="SN45" i="11"/>
  <c r="SZ45" i="11"/>
  <c r="TY45" i="11"/>
  <c r="OW45" i="11"/>
  <c r="PI45" i="11"/>
  <c r="PU45" i="11"/>
  <c r="QG45" i="11"/>
  <c r="QS45" i="11"/>
  <c r="RE45" i="11"/>
  <c r="RQ45" i="11"/>
  <c r="SC45" i="11"/>
  <c r="SO45" i="11"/>
  <c r="TA45" i="11"/>
  <c r="UD45" i="11"/>
  <c r="OX45" i="11"/>
  <c r="PJ45" i="11"/>
  <c r="PV45" i="11"/>
  <c r="QH45" i="11"/>
  <c r="QT45" i="11"/>
  <c r="RF45" i="11"/>
  <c r="RR45" i="11"/>
  <c r="SD45" i="11"/>
  <c r="SP45" i="11"/>
  <c r="TB45" i="11"/>
  <c r="UF45" i="11"/>
  <c r="OY45" i="11"/>
  <c r="PK45" i="11"/>
  <c r="PW45" i="11"/>
  <c r="QI45" i="11"/>
  <c r="QU45" i="11"/>
  <c r="RG45" i="11"/>
  <c r="RS45" i="11"/>
  <c r="SE45" i="11"/>
  <c r="SQ45" i="11"/>
  <c r="TC45" i="11"/>
  <c r="UK45" i="11"/>
  <c r="ON45" i="11"/>
  <c r="OZ45" i="11"/>
  <c r="PL45" i="11"/>
  <c r="PX45" i="11"/>
  <c r="QJ45" i="11"/>
  <c r="QV45" i="11"/>
  <c r="RH45" i="11"/>
  <c r="RT45" i="11"/>
  <c r="SF45" i="11"/>
  <c r="SR45" i="11"/>
  <c r="TD45" i="11"/>
  <c r="PB45" i="11"/>
  <c r="PS45" i="11"/>
  <c r="QO45" i="11"/>
  <c r="RK45" i="11"/>
  <c r="SG45" i="11"/>
  <c r="SX45" i="11"/>
  <c r="PC45" i="11"/>
  <c r="PY45" i="11"/>
  <c r="QP45" i="11"/>
  <c r="RL45" i="11"/>
  <c r="SH45" i="11"/>
  <c r="SY45" i="11"/>
  <c r="PD45" i="11"/>
  <c r="PZ45" i="11"/>
  <c r="QQ45" i="11"/>
  <c r="RM45" i="11"/>
  <c r="SI45" i="11"/>
  <c r="TE45" i="11"/>
  <c r="PE45" i="11"/>
  <c r="QA45" i="11"/>
  <c r="QW45" i="11"/>
  <c r="RN45" i="11"/>
  <c r="SJ45" i="11"/>
  <c r="TF45" i="11"/>
  <c r="WN45" i="11"/>
  <c r="OP45" i="11"/>
  <c r="PG45" i="11"/>
  <c r="QC45" i="11"/>
  <c r="QY45" i="11"/>
  <c r="RU45" i="11"/>
  <c r="SL45" i="11"/>
  <c r="PF45" i="11"/>
  <c r="QM45" i="11"/>
  <c r="RX45" i="11"/>
  <c r="PM45" i="11"/>
  <c r="QN45" i="11"/>
  <c r="RY45" i="11"/>
  <c r="OQ45" i="11"/>
  <c r="PN45" i="11"/>
  <c r="QX45" i="11"/>
  <c r="RZ45" i="11"/>
  <c r="RC45" i="11"/>
  <c r="PO45" i="11"/>
  <c r="QZ45" i="11"/>
  <c r="SA45" i="11"/>
  <c r="SS45" i="11"/>
  <c r="PP45" i="11"/>
  <c r="RA45" i="11"/>
  <c r="SK45" i="11"/>
  <c r="OO45" i="11"/>
  <c r="PQ45" i="11"/>
  <c r="RB45" i="11"/>
  <c r="SM45" i="11"/>
  <c r="OU45" i="11"/>
  <c r="RW45" i="11"/>
  <c r="RO45" i="11"/>
  <c r="PA45" i="11"/>
  <c r="ST45" i="11"/>
  <c r="QE45" i="11"/>
  <c r="PR45" i="11"/>
  <c r="SU45" i="11"/>
  <c r="RI45" i="11"/>
  <c r="QB45" i="11"/>
  <c r="SV45" i="11"/>
  <c r="OR45" i="11"/>
  <c r="RV45" i="11"/>
  <c r="QD45" i="11"/>
  <c r="SW45" i="11"/>
  <c r="OS45" i="11"/>
  <c r="QK45" i="11"/>
  <c r="QL45" i="11"/>
  <c r="RJ45" i="11"/>
  <c r="OT45" i="11"/>
  <c r="AAW71" i="11"/>
  <c r="AAX71" i="11"/>
  <c r="AAY71" i="11"/>
  <c r="ABA71" i="11"/>
  <c r="AAZ71" i="11"/>
  <c r="ABB71" i="11"/>
  <c r="ABC71" i="11"/>
  <c r="ABD71" i="11"/>
  <c r="XI71" i="11"/>
  <c r="XU71" i="11"/>
  <c r="YG71" i="11"/>
  <c r="YS71" i="11"/>
  <c r="ZE71" i="11"/>
  <c r="ZQ71" i="11"/>
  <c r="AAC71" i="11"/>
  <c r="AAO71" i="11"/>
  <c r="XJ71" i="11"/>
  <c r="XV71" i="11"/>
  <c r="YH71" i="11"/>
  <c r="YT71" i="11"/>
  <c r="ZF71" i="11"/>
  <c r="ZR71" i="11"/>
  <c r="AAD71" i="11"/>
  <c r="AAP71" i="11"/>
  <c r="XK71" i="11"/>
  <c r="XW71" i="11"/>
  <c r="YI71" i="11"/>
  <c r="YU71" i="11"/>
  <c r="ZG71" i="11"/>
  <c r="ZS71" i="11"/>
  <c r="AAE71" i="11"/>
  <c r="AAQ71" i="11"/>
  <c r="XL71" i="11"/>
  <c r="XX71" i="11"/>
  <c r="YJ71" i="11"/>
  <c r="YV71" i="11"/>
  <c r="ZH71" i="11"/>
  <c r="ZT71" i="11"/>
  <c r="AAF71" i="11"/>
  <c r="AAR71" i="11"/>
  <c r="XM71" i="11"/>
  <c r="XY71" i="11"/>
  <c r="YK71" i="11"/>
  <c r="YW71" i="11"/>
  <c r="ZI71" i="11"/>
  <c r="ZU71" i="11"/>
  <c r="AAG71" i="11"/>
  <c r="AAS71" i="11"/>
  <c r="YB71" i="11"/>
  <c r="YX71" i="11"/>
  <c r="ZO71" i="11"/>
  <c r="AAK71" i="11"/>
  <c r="XG71" i="11"/>
  <c r="YC71" i="11"/>
  <c r="YY71" i="11"/>
  <c r="ZP71" i="11"/>
  <c r="AAL71" i="11"/>
  <c r="XH71" i="11"/>
  <c r="YD71" i="11"/>
  <c r="YZ71" i="11"/>
  <c r="ZV71" i="11"/>
  <c r="AAM71" i="11"/>
  <c r="XN71" i="11"/>
  <c r="YE71" i="11"/>
  <c r="ZA71" i="11"/>
  <c r="ZW71" i="11"/>
  <c r="AAN71" i="11"/>
  <c r="XP71" i="11"/>
  <c r="YL71" i="11"/>
  <c r="ZC71" i="11"/>
  <c r="ZY71" i="11"/>
  <c r="AAU71" i="11"/>
  <c r="XT71" i="11"/>
  <c r="ZJ71" i="11"/>
  <c r="AAT71" i="11"/>
  <c r="XZ71" i="11"/>
  <c r="ZK71" i="11"/>
  <c r="AAV71" i="11"/>
  <c r="YA71" i="11"/>
  <c r="ZL71" i="11"/>
  <c r="YF71" i="11"/>
  <c r="ZM71" i="11"/>
  <c r="YM71" i="11"/>
  <c r="ZN71" i="11"/>
  <c r="XO71" i="11"/>
  <c r="ZZ71" i="11"/>
  <c r="XQ71" i="11"/>
  <c r="AAA71" i="11"/>
  <c r="XR71" i="11"/>
  <c r="AAB71" i="11"/>
  <c r="XS71" i="11"/>
  <c r="AAH71" i="11"/>
  <c r="YO71" i="11"/>
  <c r="AAJ71" i="11"/>
  <c r="AAI71" i="11"/>
  <c r="YN71" i="11"/>
  <c r="YP71" i="11"/>
  <c r="YQ71" i="11"/>
  <c r="YR71" i="11"/>
  <c r="ZB71" i="11"/>
  <c r="ZD71" i="11"/>
  <c r="TQ71" i="11"/>
  <c r="UC71" i="11"/>
  <c r="TJ71" i="11"/>
  <c r="TW71" i="11"/>
  <c r="UJ71" i="11"/>
  <c r="UV71" i="11"/>
  <c r="VH71" i="11"/>
  <c r="VT71" i="11"/>
  <c r="WF71" i="11"/>
  <c r="WR71" i="11"/>
  <c r="XD71" i="11"/>
  <c r="TS71" i="11"/>
  <c r="UG71" i="11"/>
  <c r="UT71" i="11"/>
  <c r="VG71" i="11"/>
  <c r="VU71" i="11"/>
  <c r="WH71" i="11"/>
  <c r="WU71" i="11"/>
  <c r="TT71" i="11"/>
  <c r="UH71" i="11"/>
  <c r="UU71" i="11"/>
  <c r="VI71" i="11"/>
  <c r="VV71" i="11"/>
  <c r="WI71" i="11"/>
  <c r="WV71" i="11"/>
  <c r="TG71" i="11"/>
  <c r="TU71" i="11"/>
  <c r="UI71" i="11"/>
  <c r="UW71" i="11"/>
  <c r="VJ71" i="11"/>
  <c r="VW71" i="11"/>
  <c r="WJ71" i="11"/>
  <c r="WW71" i="11"/>
  <c r="ZX71" i="11"/>
  <c r="TH71" i="11"/>
  <c r="TV71" i="11"/>
  <c r="UK71" i="11"/>
  <c r="UX71" i="11"/>
  <c r="VK71" i="11"/>
  <c r="VX71" i="11"/>
  <c r="WK71" i="11"/>
  <c r="WX71" i="11"/>
  <c r="TI71" i="11"/>
  <c r="TX71" i="11"/>
  <c r="UL71" i="11"/>
  <c r="UY71" i="11"/>
  <c r="VL71" i="11"/>
  <c r="VY71" i="11"/>
  <c r="WL71" i="11"/>
  <c r="WY71" i="11"/>
  <c r="TK71" i="11"/>
  <c r="TY71" i="11"/>
  <c r="UM71" i="11"/>
  <c r="UZ71" i="11"/>
  <c r="VM71" i="11"/>
  <c r="VZ71" i="11"/>
  <c r="WM71" i="11"/>
  <c r="WZ71" i="11"/>
  <c r="TL71" i="11"/>
  <c r="UN71" i="11"/>
  <c r="VN71" i="11"/>
  <c r="WN71" i="11"/>
  <c r="TM71" i="11"/>
  <c r="UO71" i="11"/>
  <c r="VO71" i="11"/>
  <c r="WO71" i="11"/>
  <c r="TN71" i="11"/>
  <c r="UP71" i="11"/>
  <c r="VP71" i="11"/>
  <c r="WP71" i="11"/>
  <c r="TO71" i="11"/>
  <c r="UQ71" i="11"/>
  <c r="VQ71" i="11"/>
  <c r="WQ71" i="11"/>
  <c r="TP71" i="11"/>
  <c r="UR71" i="11"/>
  <c r="VR71" i="11"/>
  <c r="WS71" i="11"/>
  <c r="TR71" i="11"/>
  <c r="US71" i="11"/>
  <c r="VS71" i="11"/>
  <c r="WT71" i="11"/>
  <c r="TZ71" i="11"/>
  <c r="WA71" i="11"/>
  <c r="UA71" i="11"/>
  <c r="WB71" i="11"/>
  <c r="UB71" i="11"/>
  <c r="WC71" i="11"/>
  <c r="UD71" i="11"/>
  <c r="WD71" i="11"/>
  <c r="UE71" i="11"/>
  <c r="WE71" i="11"/>
  <c r="VA71" i="11"/>
  <c r="XA71" i="11"/>
  <c r="WG71" i="11"/>
  <c r="XB71" i="11"/>
  <c r="XC71" i="11"/>
  <c r="XE71" i="11"/>
  <c r="XF71" i="11"/>
  <c r="OT71" i="11"/>
  <c r="PF71" i="11"/>
  <c r="PR71" i="11"/>
  <c r="QD71" i="11"/>
  <c r="QP71" i="11"/>
  <c r="RB71" i="11"/>
  <c r="RN71" i="11"/>
  <c r="RZ71" i="11"/>
  <c r="SL71" i="11"/>
  <c r="SX71" i="11"/>
  <c r="OU71" i="11"/>
  <c r="PG71" i="11"/>
  <c r="PS71" i="11"/>
  <c r="QE71" i="11"/>
  <c r="QQ71" i="11"/>
  <c r="RC71" i="11"/>
  <c r="RO71" i="11"/>
  <c r="SA71" i="11"/>
  <c r="SM71" i="11"/>
  <c r="SY71" i="11"/>
  <c r="OV71" i="11"/>
  <c r="PH71" i="11"/>
  <c r="PT71" i="11"/>
  <c r="QF71" i="11"/>
  <c r="QR71" i="11"/>
  <c r="RD71" i="11"/>
  <c r="RP71" i="11"/>
  <c r="SB71" i="11"/>
  <c r="SN71" i="11"/>
  <c r="SZ71" i="11"/>
  <c r="OW71" i="11"/>
  <c r="PI71" i="11"/>
  <c r="PU71" i="11"/>
  <c r="QG71" i="11"/>
  <c r="QS71" i="11"/>
  <c r="RE71" i="11"/>
  <c r="RQ71" i="11"/>
  <c r="SC71" i="11"/>
  <c r="SO71" i="11"/>
  <c r="TA71" i="11"/>
  <c r="UF71" i="11"/>
  <c r="OY71" i="11"/>
  <c r="PK71" i="11"/>
  <c r="PW71" i="11"/>
  <c r="QI71" i="11"/>
  <c r="QU71" i="11"/>
  <c r="RG71" i="11"/>
  <c r="RS71" i="11"/>
  <c r="SE71" i="11"/>
  <c r="SQ71" i="11"/>
  <c r="TC71" i="11"/>
  <c r="OQ71" i="11"/>
  <c r="PM71" i="11"/>
  <c r="QH71" i="11"/>
  <c r="QZ71" i="11"/>
  <c r="RV71" i="11"/>
  <c r="SR71" i="11"/>
  <c r="VB71" i="11"/>
  <c r="OR71" i="11"/>
  <c r="PN71" i="11"/>
  <c r="QJ71" i="11"/>
  <c r="RA71" i="11"/>
  <c r="RW71" i="11"/>
  <c r="SS71" i="11"/>
  <c r="VC71" i="11"/>
  <c r="OS71" i="11"/>
  <c r="PO71" i="11"/>
  <c r="QK71" i="11"/>
  <c r="RF71" i="11"/>
  <c r="RX71" i="11"/>
  <c r="ST71" i="11"/>
  <c r="VD71" i="11"/>
  <c r="OX71" i="11"/>
  <c r="PP71" i="11"/>
  <c r="QL71" i="11"/>
  <c r="RH71" i="11"/>
  <c r="RY71" i="11"/>
  <c r="SU71" i="11"/>
  <c r="VE71" i="11"/>
  <c r="OZ71" i="11"/>
  <c r="PQ71" i="11"/>
  <c r="QM71" i="11"/>
  <c r="RI71" i="11"/>
  <c r="SD71" i="11"/>
  <c r="SV71" i="11"/>
  <c r="VF71" i="11"/>
  <c r="PA71" i="11"/>
  <c r="PV71" i="11"/>
  <c r="QN71" i="11"/>
  <c r="RJ71" i="11"/>
  <c r="SF71" i="11"/>
  <c r="SW71" i="11"/>
  <c r="PJ71" i="11"/>
  <c r="QX71" i="11"/>
  <c r="SK71" i="11"/>
  <c r="PL71" i="11"/>
  <c r="QY71" i="11"/>
  <c r="SP71" i="11"/>
  <c r="RR71" i="11"/>
  <c r="PB71" i="11"/>
  <c r="PC71" i="11"/>
  <c r="PE71" i="11"/>
  <c r="PX71" i="11"/>
  <c r="RK71" i="11"/>
  <c r="TB71" i="11"/>
  <c r="PY71" i="11"/>
  <c r="RL71" i="11"/>
  <c r="TD71" i="11"/>
  <c r="ON71" i="11"/>
  <c r="TF71" i="11"/>
  <c r="OP71" i="11"/>
  <c r="SG71" i="11"/>
  <c r="SH71" i="11"/>
  <c r="PD71" i="11"/>
  <c r="QW71" i="11"/>
  <c r="PZ71" i="11"/>
  <c r="RM71" i="11"/>
  <c r="TE71" i="11"/>
  <c r="QA71" i="11"/>
  <c r="RU71" i="11"/>
  <c r="SI71" i="11"/>
  <c r="OO71" i="11"/>
  <c r="QB71" i="11"/>
  <c r="RT71" i="11"/>
  <c r="QC71" i="11"/>
  <c r="QO71" i="11"/>
  <c r="QT71" i="11"/>
  <c r="QV71" i="11"/>
  <c r="SJ71" i="11"/>
  <c r="ABC85" i="11"/>
  <c r="ABD85" i="11"/>
  <c r="AAW85" i="11"/>
  <c r="AAX85" i="11"/>
  <c r="AAY85" i="11"/>
  <c r="AAZ85" i="11"/>
  <c r="ABA85" i="11"/>
  <c r="ABB85" i="11"/>
  <c r="XN85" i="11"/>
  <c r="XZ85" i="11"/>
  <c r="YL85" i="11"/>
  <c r="YX85" i="11"/>
  <c r="ZJ85" i="11"/>
  <c r="ZV85" i="11"/>
  <c r="AAH85" i="11"/>
  <c r="AAT85" i="11"/>
  <c r="XO85" i="11"/>
  <c r="YA85" i="11"/>
  <c r="YM85" i="11"/>
  <c r="YY85" i="11"/>
  <c r="ZK85" i="11"/>
  <c r="ZW85" i="11"/>
  <c r="AAI85" i="11"/>
  <c r="AAU85" i="11"/>
  <c r="XP85" i="11"/>
  <c r="YB85" i="11"/>
  <c r="YN85" i="11"/>
  <c r="YZ85" i="11"/>
  <c r="XQ85" i="11"/>
  <c r="YC85" i="11"/>
  <c r="YO85" i="11"/>
  <c r="ZA85" i="11"/>
  <c r="ZM85" i="11"/>
  <c r="ZY85" i="11"/>
  <c r="AAK85" i="11"/>
  <c r="XG85" i="11"/>
  <c r="XS85" i="11"/>
  <c r="YE85" i="11"/>
  <c r="YQ85" i="11"/>
  <c r="ZC85" i="11"/>
  <c r="ZO85" i="11"/>
  <c r="AAA85" i="11"/>
  <c r="XM85" i="11"/>
  <c r="YI85" i="11"/>
  <c r="ZE85" i="11"/>
  <c r="ZU85" i="11"/>
  <c r="AAN85" i="11"/>
  <c r="XR85" i="11"/>
  <c r="YJ85" i="11"/>
  <c r="ZF85" i="11"/>
  <c r="ZX85" i="11"/>
  <c r="AAO85" i="11"/>
  <c r="XT85" i="11"/>
  <c r="YK85" i="11"/>
  <c r="ZG85" i="11"/>
  <c r="ZZ85" i="11"/>
  <c r="AAP85" i="11"/>
  <c r="XU85" i="11"/>
  <c r="YP85" i="11"/>
  <c r="ZH85" i="11"/>
  <c r="AAB85" i="11"/>
  <c r="AAQ85" i="11"/>
  <c r="XV85" i="11"/>
  <c r="YR85" i="11"/>
  <c r="ZI85" i="11"/>
  <c r="AAC85" i="11"/>
  <c r="AAR85" i="11"/>
  <c r="XI85" i="11"/>
  <c r="YT85" i="11"/>
  <c r="ZT85" i="11"/>
  <c r="XJ85" i="11"/>
  <c r="YU85" i="11"/>
  <c r="AAD85" i="11"/>
  <c r="XK85" i="11"/>
  <c r="YV85" i="11"/>
  <c r="AAE85" i="11"/>
  <c r="XL85" i="11"/>
  <c r="YW85" i="11"/>
  <c r="AAF85" i="11"/>
  <c r="XX85" i="11"/>
  <c r="ZD85" i="11"/>
  <c r="AAJ85" i="11"/>
  <c r="YF85" i="11"/>
  <c r="AAL85" i="11"/>
  <c r="YG85" i="11"/>
  <c r="AAM85" i="11"/>
  <c r="YH85" i="11"/>
  <c r="AAS85" i="11"/>
  <c r="YS85" i="11"/>
  <c r="AAV85" i="11"/>
  <c r="ZB85" i="11"/>
  <c r="ZL85" i="11"/>
  <c r="ZN85" i="11"/>
  <c r="ZP85" i="11"/>
  <c r="ZQ85" i="11"/>
  <c r="ZR85" i="11"/>
  <c r="ZS85" i="11"/>
  <c r="XH85" i="11"/>
  <c r="XW85" i="11"/>
  <c r="XY85" i="11"/>
  <c r="AAG85" i="11"/>
  <c r="YD85" i="11"/>
  <c r="TM85" i="11"/>
  <c r="TY85" i="11"/>
  <c r="UK85" i="11"/>
  <c r="UW85" i="11"/>
  <c r="VI85" i="11"/>
  <c r="VU85" i="11"/>
  <c r="WG85" i="11"/>
  <c r="WS85" i="11"/>
  <c r="XE85" i="11"/>
  <c r="TO85" i="11"/>
  <c r="UA85" i="11"/>
  <c r="UM85" i="11"/>
  <c r="UY85" i="11"/>
  <c r="VK85" i="11"/>
  <c r="VW85" i="11"/>
  <c r="WI85" i="11"/>
  <c r="WU85" i="11"/>
  <c r="TP85" i="11"/>
  <c r="UB85" i="11"/>
  <c r="UN85" i="11"/>
  <c r="UZ85" i="11"/>
  <c r="VL85" i="11"/>
  <c r="VX85" i="11"/>
  <c r="WJ85" i="11"/>
  <c r="WV85" i="11"/>
  <c r="TU85" i="11"/>
  <c r="UJ85" i="11"/>
  <c r="VB85" i="11"/>
  <c r="VQ85" i="11"/>
  <c r="WF85" i="11"/>
  <c r="WX85" i="11"/>
  <c r="TG85" i="11"/>
  <c r="TV85" i="11"/>
  <c r="UL85" i="11"/>
  <c r="VC85" i="11"/>
  <c r="VR85" i="11"/>
  <c r="WH85" i="11"/>
  <c r="WY85" i="11"/>
  <c r="TH85" i="11"/>
  <c r="TW85" i="11"/>
  <c r="UO85" i="11"/>
  <c r="VD85" i="11"/>
  <c r="VS85" i="11"/>
  <c r="WK85" i="11"/>
  <c r="WZ85" i="11"/>
  <c r="TI85" i="11"/>
  <c r="TX85" i="11"/>
  <c r="UP85" i="11"/>
  <c r="VE85" i="11"/>
  <c r="VT85" i="11"/>
  <c r="WL85" i="11"/>
  <c r="XA85" i="11"/>
  <c r="TJ85" i="11"/>
  <c r="TZ85" i="11"/>
  <c r="UQ85" i="11"/>
  <c r="VF85" i="11"/>
  <c r="VV85" i="11"/>
  <c r="WM85" i="11"/>
  <c r="XB85" i="11"/>
  <c r="TK85" i="11"/>
  <c r="UC85" i="11"/>
  <c r="UR85" i="11"/>
  <c r="VG85" i="11"/>
  <c r="VY85" i="11"/>
  <c r="WN85" i="11"/>
  <c r="XC85" i="11"/>
  <c r="UD85" i="11"/>
  <c r="VH85" i="11"/>
  <c r="WO85" i="11"/>
  <c r="UE85" i="11"/>
  <c r="VJ85" i="11"/>
  <c r="WP85" i="11"/>
  <c r="UF85" i="11"/>
  <c r="VM85" i="11"/>
  <c r="WQ85" i="11"/>
  <c r="UG85" i="11"/>
  <c r="VN85" i="11"/>
  <c r="WR85" i="11"/>
  <c r="UH85" i="11"/>
  <c r="VO85" i="11"/>
  <c r="WT85" i="11"/>
  <c r="TL85" i="11"/>
  <c r="US85" i="11"/>
  <c r="VZ85" i="11"/>
  <c r="XD85" i="11"/>
  <c r="UI85" i="11"/>
  <c r="WW85" i="11"/>
  <c r="UT85" i="11"/>
  <c r="XF85" i="11"/>
  <c r="UU85" i="11"/>
  <c r="UV85" i="11"/>
  <c r="UX85" i="11"/>
  <c r="VA85" i="11"/>
  <c r="TN85" i="11"/>
  <c r="ON85" i="11"/>
  <c r="OZ85" i="11"/>
  <c r="PL85" i="11"/>
  <c r="PX85" i="11"/>
  <c r="QJ85" i="11"/>
  <c r="QV85" i="11"/>
  <c r="RH85" i="11"/>
  <c r="RT85" i="11"/>
  <c r="SF85" i="11"/>
  <c r="SR85" i="11"/>
  <c r="TD85" i="11"/>
  <c r="TQ85" i="11"/>
  <c r="OO85" i="11"/>
  <c r="PA85" i="11"/>
  <c r="PM85" i="11"/>
  <c r="PY85" i="11"/>
  <c r="QK85" i="11"/>
  <c r="QW85" i="11"/>
  <c r="RI85" i="11"/>
  <c r="RU85" i="11"/>
  <c r="SG85" i="11"/>
  <c r="SS85" i="11"/>
  <c r="TE85" i="11"/>
  <c r="TR85" i="11"/>
  <c r="OP85" i="11"/>
  <c r="PB85" i="11"/>
  <c r="PN85" i="11"/>
  <c r="PZ85" i="11"/>
  <c r="QL85" i="11"/>
  <c r="QX85" i="11"/>
  <c r="RJ85" i="11"/>
  <c r="RV85" i="11"/>
  <c r="SH85" i="11"/>
  <c r="ST85" i="11"/>
  <c r="TF85" i="11"/>
  <c r="TS85" i="11"/>
  <c r="OQ85" i="11"/>
  <c r="PC85" i="11"/>
  <c r="PO85" i="11"/>
  <c r="QA85" i="11"/>
  <c r="QM85" i="11"/>
  <c r="QY85" i="11"/>
  <c r="RK85" i="11"/>
  <c r="RW85" i="11"/>
  <c r="SI85" i="11"/>
  <c r="SU85" i="11"/>
  <c r="VP85" i="11"/>
  <c r="OS85" i="11"/>
  <c r="PE85" i="11"/>
  <c r="PQ85" i="11"/>
  <c r="QC85" i="11"/>
  <c r="QO85" i="11"/>
  <c r="RA85" i="11"/>
  <c r="RM85" i="11"/>
  <c r="RY85" i="11"/>
  <c r="SK85" i="11"/>
  <c r="SW85" i="11"/>
  <c r="OW85" i="11"/>
  <c r="PS85" i="11"/>
  <c r="QN85" i="11"/>
  <c r="RF85" i="11"/>
  <c r="SB85" i="11"/>
  <c r="SX85" i="11"/>
  <c r="OX85" i="11"/>
  <c r="PT85" i="11"/>
  <c r="QP85" i="11"/>
  <c r="RG85" i="11"/>
  <c r="SC85" i="11"/>
  <c r="SY85" i="11"/>
  <c r="OY85" i="11"/>
  <c r="PU85" i="11"/>
  <c r="QQ85" i="11"/>
  <c r="RL85" i="11"/>
  <c r="SD85" i="11"/>
  <c r="SZ85" i="11"/>
  <c r="PD85" i="11"/>
  <c r="PV85" i="11"/>
  <c r="QR85" i="11"/>
  <c r="RN85" i="11"/>
  <c r="SE85" i="11"/>
  <c r="TA85" i="11"/>
  <c r="TT85" i="11"/>
  <c r="PF85" i="11"/>
  <c r="PW85" i="11"/>
  <c r="QS85" i="11"/>
  <c r="RO85" i="11"/>
  <c r="SJ85" i="11"/>
  <c r="TB85" i="11"/>
  <c r="PG85" i="11"/>
  <c r="QB85" i="11"/>
  <c r="QT85" i="11"/>
  <c r="RP85" i="11"/>
  <c r="SL85" i="11"/>
  <c r="TC85" i="11"/>
  <c r="WD85" i="11"/>
  <c r="PP85" i="11"/>
  <c r="RD85" i="11"/>
  <c r="SQ85" i="11"/>
  <c r="WA85" i="11"/>
  <c r="SN85" i="11"/>
  <c r="WC85" i="11"/>
  <c r="WE85" i="11"/>
  <c r="PR85" i="11"/>
  <c r="RE85" i="11"/>
  <c r="SV85" i="11"/>
  <c r="OT85" i="11"/>
  <c r="SM85" i="11"/>
  <c r="SO85" i="11"/>
  <c r="SP85" i="11"/>
  <c r="QD85" i="11"/>
  <c r="RQ85" i="11"/>
  <c r="WB85" i="11"/>
  <c r="QE85" i="11"/>
  <c r="RR85" i="11"/>
  <c r="RX85" i="11"/>
  <c r="SA85" i="11"/>
  <c r="PH85" i="11"/>
  <c r="QZ85" i="11"/>
  <c r="RB85" i="11"/>
  <c r="RC85" i="11"/>
  <c r="OR85" i="11"/>
  <c r="QF85" i="11"/>
  <c r="RS85" i="11"/>
  <c r="QG85" i="11"/>
  <c r="OV85" i="11"/>
  <c r="QU85" i="11"/>
  <c r="PI85" i="11"/>
  <c r="PJ85" i="11"/>
  <c r="OU85" i="11"/>
  <c r="QH85" i="11"/>
  <c r="RZ85" i="11"/>
  <c r="QI85" i="11"/>
  <c r="PK85" i="11"/>
  <c r="ABC88" i="11"/>
  <c r="ABD88" i="11"/>
  <c r="AAW88" i="11"/>
  <c r="AAX88" i="11"/>
  <c r="AAY88" i="11"/>
  <c r="AAZ88" i="11"/>
  <c r="ABA88" i="11"/>
  <c r="ABB88" i="11"/>
  <c r="XK88" i="11"/>
  <c r="XW88" i="11"/>
  <c r="YI88" i="11"/>
  <c r="YU88" i="11"/>
  <c r="ZG88" i="11"/>
  <c r="ZS88" i="11"/>
  <c r="XG88" i="11"/>
  <c r="XT88" i="11"/>
  <c r="YG88" i="11"/>
  <c r="YT88" i="11"/>
  <c r="ZH88" i="11"/>
  <c r="ZU88" i="11"/>
  <c r="AAG88" i="11"/>
  <c r="AAS88" i="11"/>
  <c r="XH88" i="11"/>
  <c r="XU88" i="11"/>
  <c r="YH88" i="11"/>
  <c r="YV88" i="11"/>
  <c r="ZI88" i="11"/>
  <c r="ZV88" i="11"/>
  <c r="AAH88" i="11"/>
  <c r="AAT88" i="11"/>
  <c r="XI88" i="11"/>
  <c r="XV88" i="11"/>
  <c r="YJ88" i="11"/>
  <c r="YW88" i="11"/>
  <c r="ZJ88" i="11"/>
  <c r="ZW88" i="11"/>
  <c r="AAI88" i="11"/>
  <c r="AAU88" i="11"/>
  <c r="XJ88" i="11"/>
  <c r="XX88" i="11"/>
  <c r="YK88" i="11"/>
  <c r="YX88" i="11"/>
  <c r="ZK88" i="11"/>
  <c r="ZX88" i="11"/>
  <c r="AAJ88" i="11"/>
  <c r="AAV88" i="11"/>
  <c r="XL88" i="11"/>
  <c r="XY88" i="11"/>
  <c r="YL88" i="11"/>
  <c r="YY88" i="11"/>
  <c r="ZL88" i="11"/>
  <c r="ZY88" i="11"/>
  <c r="AAK88" i="11"/>
  <c r="XO88" i="11"/>
  <c r="YM88" i="11"/>
  <c r="ZE88" i="11"/>
  <c r="AAC88" i="11"/>
  <c r="XP88" i="11"/>
  <c r="YN88" i="11"/>
  <c r="ZF88" i="11"/>
  <c r="AAD88" i="11"/>
  <c r="XQ88" i="11"/>
  <c r="YO88" i="11"/>
  <c r="ZM88" i="11"/>
  <c r="AAE88" i="11"/>
  <c r="XR88" i="11"/>
  <c r="YP88" i="11"/>
  <c r="ZN88" i="11"/>
  <c r="AAF88" i="11"/>
  <c r="XZ88" i="11"/>
  <c r="YR88" i="11"/>
  <c r="ZP88" i="11"/>
  <c r="AAM88" i="11"/>
  <c r="XM88" i="11"/>
  <c r="ZA88" i="11"/>
  <c r="AAN88" i="11"/>
  <c r="XN88" i="11"/>
  <c r="ZB88" i="11"/>
  <c r="AAO88" i="11"/>
  <c r="XS88" i="11"/>
  <c r="ZC88" i="11"/>
  <c r="AAP88" i="11"/>
  <c r="YA88" i="11"/>
  <c r="ZD88" i="11"/>
  <c r="AAQ88" i="11"/>
  <c r="YB88" i="11"/>
  <c r="ZO88" i="11"/>
  <c r="AAR88" i="11"/>
  <c r="YC88" i="11"/>
  <c r="ZQ88" i="11"/>
  <c r="YD88" i="11"/>
  <c r="YE88" i="11"/>
  <c r="YF88" i="11"/>
  <c r="YQ88" i="11"/>
  <c r="YS88" i="11"/>
  <c r="ZR88" i="11"/>
  <c r="ZT88" i="11"/>
  <c r="ZZ88" i="11"/>
  <c r="AAA88" i="11"/>
  <c r="AAB88" i="11"/>
  <c r="AAL88" i="11"/>
  <c r="TM88" i="11"/>
  <c r="TO88" i="11"/>
  <c r="UA88" i="11"/>
  <c r="UM88" i="11"/>
  <c r="UY88" i="11"/>
  <c r="VK88" i="11"/>
  <c r="VW88" i="11"/>
  <c r="WI88" i="11"/>
  <c r="WU88" i="11"/>
  <c r="TP88" i="11"/>
  <c r="UB88" i="11"/>
  <c r="UN88" i="11"/>
  <c r="UZ88" i="11"/>
  <c r="VL88" i="11"/>
  <c r="VX88" i="11"/>
  <c r="WJ88" i="11"/>
  <c r="WV88" i="11"/>
  <c r="TL88" i="11"/>
  <c r="UC88" i="11"/>
  <c r="UQ88" i="11"/>
  <c r="VE88" i="11"/>
  <c r="VS88" i="11"/>
  <c r="WG88" i="11"/>
  <c r="WW88" i="11"/>
  <c r="TN88" i="11"/>
  <c r="UD88" i="11"/>
  <c r="UR88" i="11"/>
  <c r="VF88" i="11"/>
  <c r="VT88" i="11"/>
  <c r="WH88" i="11"/>
  <c r="WX88" i="11"/>
  <c r="TQ88" i="11"/>
  <c r="UE88" i="11"/>
  <c r="US88" i="11"/>
  <c r="VG88" i="11"/>
  <c r="VU88" i="11"/>
  <c r="WK88" i="11"/>
  <c r="WY88" i="11"/>
  <c r="TR88" i="11"/>
  <c r="UF88" i="11"/>
  <c r="UT88" i="11"/>
  <c r="VH88" i="11"/>
  <c r="VV88" i="11"/>
  <c r="WL88" i="11"/>
  <c r="WZ88" i="11"/>
  <c r="TS88" i="11"/>
  <c r="UG88" i="11"/>
  <c r="UU88" i="11"/>
  <c r="VI88" i="11"/>
  <c r="VY88" i="11"/>
  <c r="WM88" i="11"/>
  <c r="XA88" i="11"/>
  <c r="TT88" i="11"/>
  <c r="UH88" i="11"/>
  <c r="UV88" i="11"/>
  <c r="VJ88" i="11"/>
  <c r="VZ88" i="11"/>
  <c r="WN88" i="11"/>
  <c r="XB88" i="11"/>
  <c r="UI88" i="11"/>
  <c r="VM88" i="11"/>
  <c r="WO88" i="11"/>
  <c r="YZ88" i="11"/>
  <c r="TG88" i="11"/>
  <c r="UJ88" i="11"/>
  <c r="VN88" i="11"/>
  <c r="WP88" i="11"/>
  <c r="TH88" i="11"/>
  <c r="UK88" i="11"/>
  <c r="VO88" i="11"/>
  <c r="WQ88" i="11"/>
  <c r="TI88" i="11"/>
  <c r="UL88" i="11"/>
  <c r="VP88" i="11"/>
  <c r="WR88" i="11"/>
  <c r="TJ88" i="11"/>
  <c r="UO88" i="11"/>
  <c r="VQ88" i="11"/>
  <c r="WS88" i="11"/>
  <c r="TU88" i="11"/>
  <c r="UW88" i="11"/>
  <c r="WA88" i="11"/>
  <c r="XC88" i="11"/>
  <c r="UP88" i="11"/>
  <c r="WT88" i="11"/>
  <c r="UX88" i="11"/>
  <c r="XD88" i="11"/>
  <c r="VA88" i="11"/>
  <c r="XE88" i="11"/>
  <c r="VB88" i="11"/>
  <c r="XF88" i="11"/>
  <c r="VC88" i="11"/>
  <c r="VD88" i="11"/>
  <c r="VR88" i="11"/>
  <c r="WB88" i="11"/>
  <c r="OQ88" i="11"/>
  <c r="PC88" i="11"/>
  <c r="PO88" i="11"/>
  <c r="QA88" i="11"/>
  <c r="QM88" i="11"/>
  <c r="QY88" i="11"/>
  <c r="RK88" i="11"/>
  <c r="RW88" i="11"/>
  <c r="SI88" i="11"/>
  <c r="SU88" i="11"/>
  <c r="WC88" i="11"/>
  <c r="OR88" i="11"/>
  <c r="PD88" i="11"/>
  <c r="PP88" i="11"/>
  <c r="QB88" i="11"/>
  <c r="QN88" i="11"/>
  <c r="QZ88" i="11"/>
  <c r="RL88" i="11"/>
  <c r="RX88" i="11"/>
  <c r="SJ88" i="11"/>
  <c r="SV88" i="11"/>
  <c r="WD88" i="11"/>
  <c r="OS88" i="11"/>
  <c r="PE88" i="11"/>
  <c r="PQ88" i="11"/>
  <c r="QC88" i="11"/>
  <c r="QO88" i="11"/>
  <c r="RA88" i="11"/>
  <c r="RM88" i="11"/>
  <c r="RY88" i="11"/>
  <c r="SK88" i="11"/>
  <c r="SW88" i="11"/>
  <c r="WE88" i="11"/>
  <c r="OT88" i="11"/>
  <c r="PF88" i="11"/>
  <c r="PR88" i="11"/>
  <c r="QD88" i="11"/>
  <c r="QP88" i="11"/>
  <c r="RB88" i="11"/>
  <c r="RN88" i="11"/>
  <c r="RZ88" i="11"/>
  <c r="SL88" i="11"/>
  <c r="SX88" i="11"/>
  <c r="TK88" i="11"/>
  <c r="OV88" i="11"/>
  <c r="PH88" i="11"/>
  <c r="PT88" i="11"/>
  <c r="QF88" i="11"/>
  <c r="QR88" i="11"/>
  <c r="RD88" i="11"/>
  <c r="RP88" i="11"/>
  <c r="SB88" i="11"/>
  <c r="SN88" i="11"/>
  <c r="SZ88" i="11"/>
  <c r="WF88" i="11"/>
  <c r="OY88" i="11"/>
  <c r="PU88" i="11"/>
  <c r="QL88" i="11"/>
  <c r="RH88" i="11"/>
  <c r="SD88" i="11"/>
  <c r="SY88" i="11"/>
  <c r="OZ88" i="11"/>
  <c r="PV88" i="11"/>
  <c r="QQ88" i="11"/>
  <c r="RI88" i="11"/>
  <c r="SE88" i="11"/>
  <c r="TA88" i="11"/>
  <c r="PA88" i="11"/>
  <c r="PW88" i="11"/>
  <c r="QS88" i="11"/>
  <c r="RJ88" i="11"/>
  <c r="SF88" i="11"/>
  <c r="TB88" i="11"/>
  <c r="PB88" i="11"/>
  <c r="PX88" i="11"/>
  <c r="QT88" i="11"/>
  <c r="RO88" i="11"/>
  <c r="SG88" i="11"/>
  <c r="TC88" i="11"/>
  <c r="PG88" i="11"/>
  <c r="PY88" i="11"/>
  <c r="QU88" i="11"/>
  <c r="RQ88" i="11"/>
  <c r="SH88" i="11"/>
  <c r="TD88" i="11"/>
  <c r="PI88" i="11"/>
  <c r="PZ88" i="11"/>
  <c r="QV88" i="11"/>
  <c r="RR88" i="11"/>
  <c r="SM88" i="11"/>
  <c r="TE88" i="11"/>
  <c r="PN88" i="11"/>
  <c r="RF88" i="11"/>
  <c r="SS88" i="11"/>
  <c r="PS88" i="11"/>
  <c r="RG88" i="11"/>
  <c r="ST88" i="11"/>
  <c r="OU88" i="11"/>
  <c r="QW88" i="11"/>
  <c r="SP88" i="11"/>
  <c r="PM88" i="11"/>
  <c r="TV88" i="11"/>
  <c r="ON88" i="11"/>
  <c r="QE88" i="11"/>
  <c r="RS88" i="11"/>
  <c r="TF88" i="11"/>
  <c r="QK88" i="11"/>
  <c r="TW88" i="11"/>
  <c r="OO88" i="11"/>
  <c r="QG88" i="11"/>
  <c r="RT88" i="11"/>
  <c r="TY88" i="11"/>
  <c r="RV88" i="11"/>
  <c r="SC88" i="11"/>
  <c r="PJ88" i="11"/>
  <c r="QX88" i="11"/>
  <c r="RC88" i="11"/>
  <c r="SR88" i="11"/>
  <c r="TX88" i="11"/>
  <c r="OP88" i="11"/>
  <c r="QH88" i="11"/>
  <c r="RU88" i="11"/>
  <c r="QI88" i="11"/>
  <c r="SO88" i="11"/>
  <c r="PK88" i="11"/>
  <c r="SQ88" i="11"/>
  <c r="TZ88" i="11"/>
  <c r="OW88" i="11"/>
  <c r="QJ88" i="11"/>
  <c r="SA88" i="11"/>
  <c r="OX88" i="11"/>
  <c r="PL88" i="11"/>
  <c r="RE88" i="11"/>
  <c r="AAY108" i="11"/>
  <c r="AAZ108" i="11"/>
  <c r="ABA108" i="11"/>
  <c r="ABB108" i="11"/>
  <c r="ABC108" i="11"/>
  <c r="AAW108" i="11"/>
  <c r="AAX108" i="11"/>
  <c r="ABD108" i="11"/>
  <c r="XR108" i="11"/>
  <c r="YD108" i="11"/>
  <c r="YP108" i="11"/>
  <c r="ZB108" i="11"/>
  <c r="ZN108" i="11"/>
  <c r="ZZ108" i="11"/>
  <c r="XH108" i="11"/>
  <c r="XU108" i="11"/>
  <c r="YH108" i="11"/>
  <c r="YU108" i="11"/>
  <c r="ZH108" i="11"/>
  <c r="ZU108" i="11"/>
  <c r="AAH108" i="11"/>
  <c r="AAT108" i="11"/>
  <c r="XI108" i="11"/>
  <c r="XV108" i="11"/>
  <c r="YI108" i="11"/>
  <c r="YV108" i="11"/>
  <c r="ZI108" i="11"/>
  <c r="ZV108" i="11"/>
  <c r="AAI108" i="11"/>
  <c r="AAU108" i="11"/>
  <c r="XJ108" i="11"/>
  <c r="XW108" i="11"/>
  <c r="YJ108" i="11"/>
  <c r="YW108" i="11"/>
  <c r="ZJ108" i="11"/>
  <c r="ZW108" i="11"/>
  <c r="AAJ108" i="11"/>
  <c r="AAV108" i="11"/>
  <c r="XK108" i="11"/>
  <c r="XX108" i="11"/>
  <c r="YK108" i="11"/>
  <c r="YX108" i="11"/>
  <c r="ZK108" i="11"/>
  <c r="ZX108" i="11"/>
  <c r="AAK108" i="11"/>
  <c r="XL108" i="11"/>
  <c r="XY108" i="11"/>
  <c r="YL108" i="11"/>
  <c r="YY108" i="11"/>
  <c r="ZL108" i="11"/>
  <c r="ZY108" i="11"/>
  <c r="AAL108" i="11"/>
  <c r="XQ108" i="11"/>
  <c r="YO108" i="11"/>
  <c r="ZM108" i="11"/>
  <c r="AAF108" i="11"/>
  <c r="XS108" i="11"/>
  <c r="YQ108" i="11"/>
  <c r="ZO108" i="11"/>
  <c r="AAG108" i="11"/>
  <c r="XZ108" i="11"/>
  <c r="YS108" i="11"/>
  <c r="ZQ108" i="11"/>
  <c r="AAN108" i="11"/>
  <c r="XM108" i="11"/>
  <c r="YN108" i="11"/>
  <c r="ZS108" i="11"/>
  <c r="AAS108" i="11"/>
  <c r="XN108" i="11"/>
  <c r="YR108" i="11"/>
  <c r="ZT108" i="11"/>
  <c r="XO108" i="11"/>
  <c r="YT108" i="11"/>
  <c r="AAA108" i="11"/>
  <c r="XP108" i="11"/>
  <c r="YZ108" i="11"/>
  <c r="AAB108" i="11"/>
  <c r="YA108" i="11"/>
  <c r="ZC108" i="11"/>
  <c r="AAD108" i="11"/>
  <c r="YG108" i="11"/>
  <c r="AAO108" i="11"/>
  <c r="YM108" i="11"/>
  <c r="AAP108" i="11"/>
  <c r="ZA108" i="11"/>
  <c r="AAQ108" i="11"/>
  <c r="ZD108" i="11"/>
  <c r="AAR108" i="11"/>
  <c r="YC108" i="11"/>
  <c r="YE108" i="11"/>
  <c r="YF108" i="11"/>
  <c r="ZE108" i="11"/>
  <c r="ZG108" i="11"/>
  <c r="ZF108" i="11"/>
  <c r="ZP108" i="11"/>
  <c r="ZR108" i="11"/>
  <c r="AAC108" i="11"/>
  <c r="AAE108" i="11"/>
  <c r="AAM108" i="11"/>
  <c r="TP108" i="11"/>
  <c r="UB108" i="11"/>
  <c r="UN108" i="11"/>
  <c r="UZ108" i="11"/>
  <c r="VL108" i="11"/>
  <c r="VX108" i="11"/>
  <c r="WJ108" i="11"/>
  <c r="WV108" i="11"/>
  <c r="XG108" i="11"/>
  <c r="TG108" i="11"/>
  <c r="TS108" i="11"/>
  <c r="UE108" i="11"/>
  <c r="UQ108" i="11"/>
  <c r="VC108" i="11"/>
  <c r="VO108" i="11"/>
  <c r="WA108" i="11"/>
  <c r="WM108" i="11"/>
  <c r="WY108" i="11"/>
  <c r="XT108" i="11"/>
  <c r="YB108" i="11"/>
  <c r="TK108" i="11"/>
  <c r="TY108" i="11"/>
  <c r="UM108" i="11"/>
  <c r="VB108" i="11"/>
  <c r="VQ108" i="11"/>
  <c r="WE108" i="11"/>
  <c r="WS108" i="11"/>
  <c r="TL108" i="11"/>
  <c r="TZ108" i="11"/>
  <c r="UO108" i="11"/>
  <c r="VD108" i="11"/>
  <c r="VR108" i="11"/>
  <c r="WF108" i="11"/>
  <c r="WT108" i="11"/>
  <c r="TM108" i="11"/>
  <c r="UA108" i="11"/>
  <c r="UP108" i="11"/>
  <c r="VE108" i="11"/>
  <c r="VS108" i="11"/>
  <c r="WG108" i="11"/>
  <c r="WU108" i="11"/>
  <c r="TN108" i="11"/>
  <c r="UC108" i="11"/>
  <c r="UR108" i="11"/>
  <c r="VF108" i="11"/>
  <c r="VT108" i="11"/>
  <c r="WH108" i="11"/>
  <c r="WW108" i="11"/>
  <c r="TO108" i="11"/>
  <c r="UD108" i="11"/>
  <c r="US108" i="11"/>
  <c r="VG108" i="11"/>
  <c r="VU108" i="11"/>
  <c r="WI108" i="11"/>
  <c r="WX108" i="11"/>
  <c r="TR108" i="11"/>
  <c r="UG108" i="11"/>
  <c r="UU108" i="11"/>
  <c r="VI108" i="11"/>
  <c r="VW108" i="11"/>
  <c r="WL108" i="11"/>
  <c r="XA108" i="11"/>
  <c r="TQ108" i="11"/>
  <c r="UT108" i="11"/>
  <c r="VV108" i="11"/>
  <c r="WZ108" i="11"/>
  <c r="TT108" i="11"/>
  <c r="UV108" i="11"/>
  <c r="VY108" i="11"/>
  <c r="XB108" i="11"/>
  <c r="TU108" i="11"/>
  <c r="UW108" i="11"/>
  <c r="VZ108" i="11"/>
  <c r="XC108" i="11"/>
  <c r="TV108" i="11"/>
  <c r="UX108" i="11"/>
  <c r="WB108" i="11"/>
  <c r="XD108" i="11"/>
  <c r="TW108" i="11"/>
  <c r="UY108" i="11"/>
  <c r="WC108" i="11"/>
  <c r="XE108" i="11"/>
  <c r="TX108" i="11"/>
  <c r="VA108" i="11"/>
  <c r="WD108" i="11"/>
  <c r="XF108" i="11"/>
  <c r="VH108" i="11"/>
  <c r="VJ108" i="11"/>
  <c r="VK108" i="11"/>
  <c r="TH108" i="11"/>
  <c r="VM108" i="11"/>
  <c r="TI108" i="11"/>
  <c r="VN108" i="11"/>
  <c r="UF108" i="11"/>
  <c r="WK108" i="11"/>
  <c r="TJ108" i="11"/>
  <c r="OU108" i="11"/>
  <c r="PG108" i="11"/>
  <c r="PS108" i="11"/>
  <c r="QE108" i="11"/>
  <c r="QQ108" i="11"/>
  <c r="UH108" i="11"/>
  <c r="OV108" i="11"/>
  <c r="PH108" i="11"/>
  <c r="PT108" i="11"/>
  <c r="QF108" i="11"/>
  <c r="QR108" i="11"/>
  <c r="RD108" i="11"/>
  <c r="RP108" i="11"/>
  <c r="SB108" i="11"/>
  <c r="SN108" i="11"/>
  <c r="SZ108" i="11"/>
  <c r="UI108" i="11"/>
  <c r="OW108" i="11"/>
  <c r="PI108" i="11"/>
  <c r="PU108" i="11"/>
  <c r="QG108" i="11"/>
  <c r="QS108" i="11"/>
  <c r="RE108" i="11"/>
  <c r="RQ108" i="11"/>
  <c r="SC108" i="11"/>
  <c r="SO108" i="11"/>
  <c r="TA108" i="11"/>
  <c r="UJ108" i="11"/>
  <c r="OX108" i="11"/>
  <c r="PJ108" i="11"/>
  <c r="PV108" i="11"/>
  <c r="QH108" i="11"/>
  <c r="QT108" i="11"/>
  <c r="RF108" i="11"/>
  <c r="RR108" i="11"/>
  <c r="SD108" i="11"/>
  <c r="SP108" i="11"/>
  <c r="TB108" i="11"/>
  <c r="OZ108" i="11"/>
  <c r="PX108" i="11"/>
  <c r="RT108" i="11"/>
  <c r="TD108" i="11"/>
  <c r="VP108" i="11"/>
  <c r="UK108" i="11"/>
  <c r="OY108" i="11"/>
  <c r="PK108" i="11"/>
  <c r="PW108" i="11"/>
  <c r="QI108" i="11"/>
  <c r="QU108" i="11"/>
  <c r="RG108" i="11"/>
  <c r="RS108" i="11"/>
  <c r="SE108" i="11"/>
  <c r="SQ108" i="11"/>
  <c r="TC108" i="11"/>
  <c r="PL108" i="11"/>
  <c r="QJ108" i="11"/>
  <c r="RH108" i="11"/>
  <c r="SR108" i="11"/>
  <c r="UL108" i="11"/>
  <c r="ON108" i="11"/>
  <c r="QV108" i="11"/>
  <c r="SF108" i="11"/>
  <c r="OS108" i="11"/>
  <c r="PQ108" i="11"/>
  <c r="QO108" i="11"/>
  <c r="RL108" i="11"/>
  <c r="SH108" i="11"/>
  <c r="SY108" i="11"/>
  <c r="RX108" i="11"/>
  <c r="SU108" i="11"/>
  <c r="RZ108" i="11"/>
  <c r="SW108" i="11"/>
  <c r="OR108" i="11"/>
  <c r="OT108" i="11"/>
  <c r="PR108" i="11"/>
  <c r="QP108" i="11"/>
  <c r="RM108" i="11"/>
  <c r="SI108" i="11"/>
  <c r="TE108" i="11"/>
  <c r="PD108" i="11"/>
  <c r="RV108" i="11"/>
  <c r="ST108" i="11"/>
  <c r="PM108" i="11"/>
  <c r="PO108" i="11"/>
  <c r="RJ108" i="11"/>
  <c r="QN108" i="11"/>
  <c r="SX108" i="11"/>
  <c r="WN108" i="11"/>
  <c r="PA108" i="11"/>
  <c r="PY108" i="11"/>
  <c r="QW108" i="11"/>
  <c r="RN108" i="11"/>
  <c r="SJ108" i="11"/>
  <c r="TF108" i="11"/>
  <c r="RB108" i="11"/>
  <c r="RY108" i="11"/>
  <c r="RI108" i="11"/>
  <c r="WO108" i="11"/>
  <c r="PB108" i="11"/>
  <c r="PZ108" i="11"/>
  <c r="QX108" i="11"/>
  <c r="RO108" i="11"/>
  <c r="SK108" i="11"/>
  <c r="WQ108" i="11"/>
  <c r="QB108" i="11"/>
  <c r="SM108" i="11"/>
  <c r="QD108" i="11"/>
  <c r="RC108" i="11"/>
  <c r="PN108" i="11"/>
  <c r="SA108" i="11"/>
  <c r="SG108" i="11"/>
  <c r="WP108" i="11"/>
  <c r="PC108" i="11"/>
  <c r="QA108" i="11"/>
  <c r="QY108" i="11"/>
  <c r="RU108" i="11"/>
  <c r="SL108" i="11"/>
  <c r="QZ108" i="11"/>
  <c r="OO108" i="11"/>
  <c r="QL108" i="11"/>
  <c r="OQ108" i="11"/>
  <c r="PP108" i="11"/>
  <c r="WR108" i="11"/>
  <c r="PE108" i="11"/>
  <c r="QC108" i="11"/>
  <c r="RA108" i="11"/>
  <c r="RW108" i="11"/>
  <c r="SS108" i="11"/>
  <c r="PF108" i="11"/>
  <c r="QK108" i="11"/>
  <c r="OP108" i="11"/>
  <c r="SV108" i="11"/>
  <c r="QM108" i="11"/>
  <c r="RK108" i="11"/>
  <c r="AAW101" i="11"/>
  <c r="AAX101" i="11"/>
  <c r="AAY101" i="11"/>
  <c r="ABD101" i="11"/>
  <c r="AAZ101" i="11"/>
  <c r="ABA101" i="11"/>
  <c r="ABB101" i="11"/>
  <c r="ABC101" i="11"/>
  <c r="XN101" i="11"/>
  <c r="XZ101" i="11"/>
  <c r="YL101" i="11"/>
  <c r="YX101" i="11"/>
  <c r="ZJ101" i="11"/>
  <c r="ZV101" i="11"/>
  <c r="AAH101" i="11"/>
  <c r="AAT101" i="11"/>
  <c r="XO101" i="11"/>
  <c r="YA101" i="11"/>
  <c r="YM101" i="11"/>
  <c r="YY101" i="11"/>
  <c r="ZK101" i="11"/>
  <c r="ZW101" i="11"/>
  <c r="AAI101" i="11"/>
  <c r="AAU101" i="11"/>
  <c r="XP101" i="11"/>
  <c r="YB101" i="11"/>
  <c r="YN101" i="11"/>
  <c r="YZ101" i="11"/>
  <c r="ZL101" i="11"/>
  <c r="ZX101" i="11"/>
  <c r="AAJ101" i="11"/>
  <c r="AAV101" i="11"/>
  <c r="XR101" i="11"/>
  <c r="YD101" i="11"/>
  <c r="YP101" i="11"/>
  <c r="ZB101" i="11"/>
  <c r="ZN101" i="11"/>
  <c r="ZZ101" i="11"/>
  <c r="AAL101" i="11"/>
  <c r="XT101" i="11"/>
  <c r="YJ101" i="11"/>
  <c r="ZD101" i="11"/>
  <c r="ZT101" i="11"/>
  <c r="AAN101" i="11"/>
  <c r="XU101" i="11"/>
  <c r="YK101" i="11"/>
  <c r="ZE101" i="11"/>
  <c r="ZU101" i="11"/>
  <c r="AAO101" i="11"/>
  <c r="XV101" i="11"/>
  <c r="YO101" i="11"/>
  <c r="ZF101" i="11"/>
  <c r="ZY101" i="11"/>
  <c r="AAP101" i="11"/>
  <c r="XG101" i="11"/>
  <c r="XW101" i="11"/>
  <c r="YQ101" i="11"/>
  <c r="ZG101" i="11"/>
  <c r="AAA101" i="11"/>
  <c r="AAQ101" i="11"/>
  <c r="XH101" i="11"/>
  <c r="XX101" i="11"/>
  <c r="YR101" i="11"/>
  <c r="ZH101" i="11"/>
  <c r="AAB101" i="11"/>
  <c r="AAR101" i="11"/>
  <c r="XI101" i="11"/>
  <c r="YH101" i="11"/>
  <c r="ZP101" i="11"/>
  <c r="XJ101" i="11"/>
  <c r="YI101" i="11"/>
  <c r="ZQ101" i="11"/>
  <c r="XK101" i="11"/>
  <c r="YS101" i="11"/>
  <c r="ZR101" i="11"/>
  <c r="XL101" i="11"/>
  <c r="YT101" i="11"/>
  <c r="ZS101" i="11"/>
  <c r="XM101" i="11"/>
  <c r="YU101" i="11"/>
  <c r="AAC101" i="11"/>
  <c r="XS101" i="11"/>
  <c r="YW101" i="11"/>
  <c r="AAE101" i="11"/>
  <c r="XY101" i="11"/>
  <c r="AAF101" i="11"/>
  <c r="YC101" i="11"/>
  <c r="AAG101" i="11"/>
  <c r="YE101" i="11"/>
  <c r="AAK101" i="11"/>
  <c r="YF101" i="11"/>
  <c r="AAM101" i="11"/>
  <c r="YV101" i="11"/>
  <c r="YG101" i="11"/>
  <c r="ZA101" i="11"/>
  <c r="ZC101" i="11"/>
  <c r="ZI101" i="11"/>
  <c r="ZM101" i="11"/>
  <c r="ZO101" i="11"/>
  <c r="AAD101" i="11"/>
  <c r="AAS101" i="11"/>
  <c r="XQ101" i="11"/>
  <c r="TL101" i="11"/>
  <c r="TX101" i="11"/>
  <c r="UJ101" i="11"/>
  <c r="UV101" i="11"/>
  <c r="VH101" i="11"/>
  <c r="VT101" i="11"/>
  <c r="WF101" i="11"/>
  <c r="WR101" i="11"/>
  <c r="XD101" i="11"/>
  <c r="TM101" i="11"/>
  <c r="TY101" i="11"/>
  <c r="UK101" i="11"/>
  <c r="UW101" i="11"/>
  <c r="VI101" i="11"/>
  <c r="VU101" i="11"/>
  <c r="WG101" i="11"/>
  <c r="WS101" i="11"/>
  <c r="XE101" i="11"/>
  <c r="TN101" i="11"/>
  <c r="TZ101" i="11"/>
  <c r="UL101" i="11"/>
  <c r="UX101" i="11"/>
  <c r="VJ101" i="11"/>
  <c r="VV101" i="11"/>
  <c r="WH101" i="11"/>
  <c r="WT101" i="11"/>
  <c r="XF101" i="11"/>
  <c r="TO101" i="11"/>
  <c r="UA101" i="11"/>
  <c r="UM101" i="11"/>
  <c r="UY101" i="11"/>
  <c r="VK101" i="11"/>
  <c r="VW101" i="11"/>
  <c r="WI101" i="11"/>
  <c r="WU101" i="11"/>
  <c r="TP101" i="11"/>
  <c r="UB101" i="11"/>
  <c r="UN101" i="11"/>
  <c r="UZ101" i="11"/>
  <c r="VL101" i="11"/>
  <c r="VX101" i="11"/>
  <c r="WJ101" i="11"/>
  <c r="WV101" i="11"/>
  <c r="TQ101" i="11"/>
  <c r="UC101" i="11"/>
  <c r="UO101" i="11"/>
  <c r="VA101" i="11"/>
  <c r="VM101" i="11"/>
  <c r="VY101" i="11"/>
  <c r="WK101" i="11"/>
  <c r="WW101" i="11"/>
  <c r="UD101" i="11"/>
  <c r="VB101" i="11"/>
  <c r="VZ101" i="11"/>
  <c r="WX101" i="11"/>
  <c r="TG101" i="11"/>
  <c r="UE101" i="11"/>
  <c r="VC101" i="11"/>
  <c r="WA101" i="11"/>
  <c r="WY101" i="11"/>
  <c r="TH101" i="11"/>
  <c r="UF101" i="11"/>
  <c r="VD101" i="11"/>
  <c r="WB101" i="11"/>
  <c r="WZ101" i="11"/>
  <c r="TI101" i="11"/>
  <c r="UG101" i="11"/>
  <c r="VE101" i="11"/>
  <c r="WC101" i="11"/>
  <c r="XA101" i="11"/>
  <c r="TJ101" i="11"/>
  <c r="UH101" i="11"/>
  <c r="VF101" i="11"/>
  <c r="WD101" i="11"/>
  <c r="XB101" i="11"/>
  <c r="TR101" i="11"/>
  <c r="UP101" i="11"/>
  <c r="VN101" i="11"/>
  <c r="WL101" i="11"/>
  <c r="UI101" i="11"/>
  <c r="WE101" i="11"/>
  <c r="UQ101" i="11"/>
  <c r="WM101" i="11"/>
  <c r="UR101" i="11"/>
  <c r="WN101" i="11"/>
  <c r="US101" i="11"/>
  <c r="WO101" i="11"/>
  <c r="UT101" i="11"/>
  <c r="WP101" i="11"/>
  <c r="UU101" i="11"/>
  <c r="WQ101" i="11"/>
  <c r="TK101" i="11"/>
  <c r="XC101" i="11"/>
  <c r="TS101" i="11"/>
  <c r="TT101" i="11"/>
  <c r="TU101" i="11"/>
  <c r="TV101" i="11"/>
  <c r="VG101" i="11"/>
  <c r="OR101" i="11"/>
  <c r="PD101" i="11"/>
  <c r="PP101" i="11"/>
  <c r="QB101" i="11"/>
  <c r="QN101" i="11"/>
  <c r="QZ101" i="11"/>
  <c r="RL101" i="11"/>
  <c r="RX101" i="11"/>
  <c r="SJ101" i="11"/>
  <c r="SV101" i="11"/>
  <c r="OS101" i="11"/>
  <c r="PE101" i="11"/>
  <c r="PQ101" i="11"/>
  <c r="QC101" i="11"/>
  <c r="QO101" i="11"/>
  <c r="RA101" i="11"/>
  <c r="RM101" i="11"/>
  <c r="RY101" i="11"/>
  <c r="SK101" i="11"/>
  <c r="SW101" i="11"/>
  <c r="OT101" i="11"/>
  <c r="PF101" i="11"/>
  <c r="PR101" i="11"/>
  <c r="QD101" i="11"/>
  <c r="QP101" i="11"/>
  <c r="RB101" i="11"/>
  <c r="RN101" i="11"/>
  <c r="RZ101" i="11"/>
  <c r="SL101" i="11"/>
  <c r="SX101" i="11"/>
  <c r="OU101" i="11"/>
  <c r="PG101" i="11"/>
  <c r="PS101" i="11"/>
  <c r="QE101" i="11"/>
  <c r="QQ101" i="11"/>
  <c r="RC101" i="11"/>
  <c r="RO101" i="11"/>
  <c r="SA101" i="11"/>
  <c r="SM101" i="11"/>
  <c r="SY101" i="11"/>
  <c r="TW101" i="11"/>
  <c r="OV101" i="11"/>
  <c r="PH101" i="11"/>
  <c r="PT101" i="11"/>
  <c r="QF101" i="11"/>
  <c r="QR101" i="11"/>
  <c r="RD101" i="11"/>
  <c r="RP101" i="11"/>
  <c r="SB101" i="11"/>
  <c r="SN101" i="11"/>
  <c r="SZ101" i="11"/>
  <c r="OW101" i="11"/>
  <c r="PI101" i="11"/>
  <c r="PU101" i="11"/>
  <c r="QG101" i="11"/>
  <c r="QS101" i="11"/>
  <c r="RE101" i="11"/>
  <c r="RQ101" i="11"/>
  <c r="SC101" i="11"/>
  <c r="SO101" i="11"/>
  <c r="TA101" i="11"/>
  <c r="OP101" i="11"/>
  <c r="PN101" i="11"/>
  <c r="QL101" i="11"/>
  <c r="RJ101" i="11"/>
  <c r="SH101" i="11"/>
  <c r="TF101" i="11"/>
  <c r="QI101" i="11"/>
  <c r="QK101" i="11"/>
  <c r="VO101" i="11"/>
  <c r="OQ101" i="11"/>
  <c r="PO101" i="11"/>
  <c r="QM101" i="11"/>
  <c r="RK101" i="11"/>
  <c r="SI101" i="11"/>
  <c r="QW101" i="11"/>
  <c r="QA101" i="11"/>
  <c r="QH101" i="11"/>
  <c r="QJ101" i="11"/>
  <c r="SG101" i="11"/>
  <c r="VP101" i="11"/>
  <c r="OX101" i="11"/>
  <c r="PV101" i="11"/>
  <c r="QT101" i="11"/>
  <c r="RR101" i="11"/>
  <c r="SP101" i="11"/>
  <c r="PK101" i="11"/>
  <c r="PM101" i="11"/>
  <c r="VQ101" i="11"/>
  <c r="OY101" i="11"/>
  <c r="PW101" i="11"/>
  <c r="QU101" i="11"/>
  <c r="RS101" i="11"/>
  <c r="SQ101" i="11"/>
  <c r="VS101" i="11"/>
  <c r="PY101" i="11"/>
  <c r="SS101" i="11"/>
  <c r="RW101" i="11"/>
  <c r="PJ101" i="11"/>
  <c r="TB101" i="11"/>
  <c r="SE101" i="11"/>
  <c r="ON101" i="11"/>
  <c r="SF101" i="11"/>
  <c r="OO101" i="11"/>
  <c r="TE101" i="11"/>
  <c r="VR101" i="11"/>
  <c r="OZ101" i="11"/>
  <c r="PX101" i="11"/>
  <c r="QV101" i="11"/>
  <c r="RT101" i="11"/>
  <c r="SR101" i="11"/>
  <c r="PA101" i="11"/>
  <c r="RU101" i="11"/>
  <c r="PC101" i="11"/>
  <c r="SU101" i="11"/>
  <c r="RF101" i="11"/>
  <c r="RG101" i="11"/>
  <c r="PL101" i="11"/>
  <c r="TD101" i="11"/>
  <c r="RI101" i="11"/>
  <c r="PB101" i="11"/>
  <c r="PZ101" i="11"/>
  <c r="QX101" i="11"/>
  <c r="RV101" i="11"/>
  <c r="ST101" i="11"/>
  <c r="QY101" i="11"/>
  <c r="SD101" i="11"/>
  <c r="TC101" i="11"/>
  <c r="RH101" i="11"/>
  <c r="AAY84" i="11"/>
  <c r="AAZ84" i="11"/>
  <c r="ABA84" i="11"/>
  <c r="ABB84" i="11"/>
  <c r="ABC84" i="11"/>
  <c r="ABD84" i="11"/>
  <c r="AAW84" i="11"/>
  <c r="AAX84" i="11"/>
  <c r="XL84" i="11"/>
  <c r="XX84" i="11"/>
  <c r="YJ84" i="11"/>
  <c r="YV84" i="11"/>
  <c r="ZH84" i="11"/>
  <c r="ZT84" i="11"/>
  <c r="AAF84" i="11"/>
  <c r="AAR84" i="11"/>
  <c r="XM84" i="11"/>
  <c r="XY84" i="11"/>
  <c r="YK84" i="11"/>
  <c r="YW84" i="11"/>
  <c r="ZI84" i="11"/>
  <c r="ZU84" i="11"/>
  <c r="AAG84" i="11"/>
  <c r="AAS84" i="11"/>
  <c r="XN84" i="11"/>
  <c r="XZ84" i="11"/>
  <c r="YL84" i="11"/>
  <c r="YX84" i="11"/>
  <c r="ZJ84" i="11"/>
  <c r="ZV84" i="11"/>
  <c r="AAH84" i="11"/>
  <c r="AAT84" i="11"/>
  <c r="XO84" i="11"/>
  <c r="YA84" i="11"/>
  <c r="YM84" i="11"/>
  <c r="YY84" i="11"/>
  <c r="ZK84" i="11"/>
  <c r="ZW84" i="11"/>
  <c r="AAI84" i="11"/>
  <c r="AAU84" i="11"/>
  <c r="XQ84" i="11"/>
  <c r="YC84" i="11"/>
  <c r="YO84" i="11"/>
  <c r="ZA84" i="11"/>
  <c r="ZM84" i="11"/>
  <c r="ZY84" i="11"/>
  <c r="AAK84" i="11"/>
  <c r="XG84" i="11"/>
  <c r="YB84" i="11"/>
  <c r="YT84" i="11"/>
  <c r="ZP84" i="11"/>
  <c r="AAL84" i="11"/>
  <c r="XH84" i="11"/>
  <c r="YD84" i="11"/>
  <c r="YU84" i="11"/>
  <c r="ZQ84" i="11"/>
  <c r="AAM84" i="11"/>
  <c r="XI84" i="11"/>
  <c r="YE84" i="11"/>
  <c r="YZ84" i="11"/>
  <c r="ZR84" i="11"/>
  <c r="AAN84" i="11"/>
  <c r="XJ84" i="11"/>
  <c r="YF84" i="11"/>
  <c r="ZB84" i="11"/>
  <c r="ZS84" i="11"/>
  <c r="AAO84" i="11"/>
  <c r="XK84" i="11"/>
  <c r="YG84" i="11"/>
  <c r="ZC84" i="11"/>
  <c r="ZX84" i="11"/>
  <c r="AAP84" i="11"/>
  <c r="YH84" i="11"/>
  <c r="ZN84" i="11"/>
  <c r="YI84" i="11"/>
  <c r="ZO84" i="11"/>
  <c r="YN84" i="11"/>
  <c r="ZZ84" i="11"/>
  <c r="YP84" i="11"/>
  <c r="AAA84" i="11"/>
  <c r="XP84" i="11"/>
  <c r="YR84" i="11"/>
  <c r="AAC84" i="11"/>
  <c r="ZG84" i="11"/>
  <c r="XR84" i="11"/>
  <c r="ZL84" i="11"/>
  <c r="XS84" i="11"/>
  <c r="AAB84" i="11"/>
  <c r="XT84" i="11"/>
  <c r="AAD84" i="11"/>
  <c r="XU84" i="11"/>
  <c r="AAE84" i="11"/>
  <c r="XV84" i="11"/>
  <c r="AAJ84" i="11"/>
  <c r="XW84" i="11"/>
  <c r="YQ84" i="11"/>
  <c r="YS84" i="11"/>
  <c r="ZD84" i="11"/>
  <c r="ZE84" i="11"/>
  <c r="AAQ84" i="11"/>
  <c r="AAV84" i="11"/>
  <c r="ZF84" i="11"/>
  <c r="TI84" i="11"/>
  <c r="TU84" i="11"/>
  <c r="UG84" i="11"/>
  <c r="US84" i="11"/>
  <c r="VE84" i="11"/>
  <c r="VQ84" i="11"/>
  <c r="WC84" i="11"/>
  <c r="WO84" i="11"/>
  <c r="XA84" i="11"/>
  <c r="TK84" i="11"/>
  <c r="TW84" i="11"/>
  <c r="UI84" i="11"/>
  <c r="UU84" i="11"/>
  <c r="VG84" i="11"/>
  <c r="VS84" i="11"/>
  <c r="WE84" i="11"/>
  <c r="WQ84" i="11"/>
  <c r="XC84" i="11"/>
  <c r="TL84" i="11"/>
  <c r="TX84" i="11"/>
  <c r="UJ84" i="11"/>
  <c r="UV84" i="11"/>
  <c r="VH84" i="11"/>
  <c r="VT84" i="11"/>
  <c r="WF84" i="11"/>
  <c r="WR84" i="11"/>
  <c r="XD84" i="11"/>
  <c r="TN84" i="11"/>
  <c r="UC84" i="11"/>
  <c r="UR84" i="11"/>
  <c r="VJ84" i="11"/>
  <c r="VY84" i="11"/>
  <c r="WN84" i="11"/>
  <c r="XF84" i="11"/>
  <c r="TO84" i="11"/>
  <c r="UD84" i="11"/>
  <c r="UT84" i="11"/>
  <c r="VK84" i="11"/>
  <c r="VZ84" i="11"/>
  <c r="WP84" i="11"/>
  <c r="TP84" i="11"/>
  <c r="UE84" i="11"/>
  <c r="UW84" i="11"/>
  <c r="VL84" i="11"/>
  <c r="WA84" i="11"/>
  <c r="WS84" i="11"/>
  <c r="TQ84" i="11"/>
  <c r="UF84" i="11"/>
  <c r="UX84" i="11"/>
  <c r="VM84" i="11"/>
  <c r="WB84" i="11"/>
  <c r="WT84" i="11"/>
  <c r="TR84" i="11"/>
  <c r="UH84" i="11"/>
  <c r="UY84" i="11"/>
  <c r="VN84" i="11"/>
  <c r="WD84" i="11"/>
  <c r="WU84" i="11"/>
  <c r="TS84" i="11"/>
  <c r="UK84" i="11"/>
  <c r="UZ84" i="11"/>
  <c r="VO84" i="11"/>
  <c r="WG84" i="11"/>
  <c r="WV84" i="11"/>
  <c r="UL84" i="11"/>
  <c r="VP84" i="11"/>
  <c r="WW84" i="11"/>
  <c r="UM84" i="11"/>
  <c r="VR84" i="11"/>
  <c r="WX84" i="11"/>
  <c r="TG84" i="11"/>
  <c r="UN84" i="11"/>
  <c r="VU84" i="11"/>
  <c r="WY84" i="11"/>
  <c r="TH84" i="11"/>
  <c r="UO84" i="11"/>
  <c r="VV84" i="11"/>
  <c r="WZ84" i="11"/>
  <c r="TJ84" i="11"/>
  <c r="UP84" i="11"/>
  <c r="VW84" i="11"/>
  <c r="XB84" i="11"/>
  <c r="TT84" i="11"/>
  <c r="VA84" i="11"/>
  <c r="WH84" i="11"/>
  <c r="TM84" i="11"/>
  <c r="VX84" i="11"/>
  <c r="TV84" i="11"/>
  <c r="WI84" i="11"/>
  <c r="TY84" i="11"/>
  <c r="WJ84" i="11"/>
  <c r="TZ84" i="11"/>
  <c r="WK84" i="11"/>
  <c r="UA84" i="11"/>
  <c r="WL84" i="11"/>
  <c r="UB84" i="11"/>
  <c r="WM84" i="11"/>
  <c r="XE84" i="11"/>
  <c r="OQ84" i="11"/>
  <c r="PC84" i="11"/>
  <c r="PO84" i="11"/>
  <c r="QA84" i="11"/>
  <c r="QM84" i="11"/>
  <c r="QY84" i="11"/>
  <c r="RK84" i="11"/>
  <c r="RW84" i="11"/>
  <c r="SI84" i="11"/>
  <c r="SU84" i="11"/>
  <c r="OR84" i="11"/>
  <c r="PD84" i="11"/>
  <c r="PP84" i="11"/>
  <c r="QB84" i="11"/>
  <c r="QN84" i="11"/>
  <c r="QZ84" i="11"/>
  <c r="RL84" i="11"/>
  <c r="RX84" i="11"/>
  <c r="SJ84" i="11"/>
  <c r="SV84" i="11"/>
  <c r="OS84" i="11"/>
  <c r="PE84" i="11"/>
  <c r="PQ84" i="11"/>
  <c r="QC84" i="11"/>
  <c r="QO84" i="11"/>
  <c r="RA84" i="11"/>
  <c r="RM84" i="11"/>
  <c r="RY84" i="11"/>
  <c r="SK84" i="11"/>
  <c r="SW84" i="11"/>
  <c r="OT84" i="11"/>
  <c r="PF84" i="11"/>
  <c r="PR84" i="11"/>
  <c r="QD84" i="11"/>
  <c r="QP84" i="11"/>
  <c r="RB84" i="11"/>
  <c r="RN84" i="11"/>
  <c r="RZ84" i="11"/>
  <c r="SL84" i="11"/>
  <c r="SX84" i="11"/>
  <c r="UQ84" i="11"/>
  <c r="OV84" i="11"/>
  <c r="PH84" i="11"/>
  <c r="PT84" i="11"/>
  <c r="QF84" i="11"/>
  <c r="QR84" i="11"/>
  <c r="RD84" i="11"/>
  <c r="RP84" i="11"/>
  <c r="SB84" i="11"/>
  <c r="SN84" i="11"/>
  <c r="SZ84" i="11"/>
  <c r="OX84" i="11"/>
  <c r="PS84" i="11"/>
  <c r="QK84" i="11"/>
  <c r="RG84" i="11"/>
  <c r="SC84" i="11"/>
  <c r="ST84" i="11"/>
  <c r="VB84" i="11"/>
  <c r="OY84" i="11"/>
  <c r="PU84" i="11"/>
  <c r="QL84" i="11"/>
  <c r="RH84" i="11"/>
  <c r="SD84" i="11"/>
  <c r="SY84" i="11"/>
  <c r="VC84" i="11"/>
  <c r="OZ84" i="11"/>
  <c r="PV84" i="11"/>
  <c r="QQ84" i="11"/>
  <c r="RI84" i="11"/>
  <c r="SE84" i="11"/>
  <c r="TA84" i="11"/>
  <c r="VD84" i="11"/>
  <c r="PA84" i="11"/>
  <c r="PW84" i="11"/>
  <c r="QS84" i="11"/>
  <c r="RJ84" i="11"/>
  <c r="SF84" i="11"/>
  <c r="TB84" i="11"/>
  <c r="VF84" i="11"/>
  <c r="PB84" i="11"/>
  <c r="PX84" i="11"/>
  <c r="QT84" i="11"/>
  <c r="RO84" i="11"/>
  <c r="SG84" i="11"/>
  <c r="TC84" i="11"/>
  <c r="VI84" i="11"/>
  <c r="PG84" i="11"/>
  <c r="PY84" i="11"/>
  <c r="QU84" i="11"/>
  <c r="RQ84" i="11"/>
  <c r="SH84" i="11"/>
  <c r="TD84" i="11"/>
  <c r="PM84" i="11"/>
  <c r="RE84" i="11"/>
  <c r="SR84" i="11"/>
  <c r="PI84" i="11"/>
  <c r="PN84" i="11"/>
  <c r="RF84" i="11"/>
  <c r="SS84" i="11"/>
  <c r="OP84" i="11"/>
  <c r="SA84" i="11"/>
  <c r="QW84" i="11"/>
  <c r="QX84" i="11"/>
  <c r="SQ84" i="11"/>
  <c r="PZ84" i="11"/>
  <c r="RR84" i="11"/>
  <c r="TE84" i="11"/>
  <c r="QV84" i="11"/>
  <c r="ON84" i="11"/>
  <c r="QE84" i="11"/>
  <c r="RS84" i="11"/>
  <c r="TF84" i="11"/>
  <c r="RU84" i="11"/>
  <c r="QJ84" i="11"/>
  <c r="PJ84" i="11"/>
  <c r="PK84" i="11"/>
  <c r="PL84" i="11"/>
  <c r="OO84" i="11"/>
  <c r="QG84" i="11"/>
  <c r="RT84" i="11"/>
  <c r="QH84" i="11"/>
  <c r="RC84" i="11"/>
  <c r="OU84" i="11"/>
  <c r="QI84" i="11"/>
  <c r="RV84" i="11"/>
  <c r="OW84" i="11"/>
  <c r="SM84" i="11"/>
  <c r="SO84" i="11"/>
  <c r="SP84" i="11"/>
  <c r="AAW74" i="11"/>
  <c r="AAX74" i="11"/>
  <c r="AAY74" i="11"/>
  <c r="ABA74" i="11"/>
  <c r="AAZ74" i="11"/>
  <c r="ABB74" i="11"/>
  <c r="ABC74" i="11"/>
  <c r="ABD74" i="11"/>
  <c r="XO74" i="11"/>
  <c r="YA74" i="11"/>
  <c r="YM74" i="11"/>
  <c r="YY74" i="11"/>
  <c r="ZK74" i="11"/>
  <c r="ZW74" i="11"/>
  <c r="AAI74" i="11"/>
  <c r="AAU74" i="11"/>
  <c r="XP74" i="11"/>
  <c r="YB74" i="11"/>
  <c r="YN74" i="11"/>
  <c r="YZ74" i="11"/>
  <c r="ZL74" i="11"/>
  <c r="ZX74" i="11"/>
  <c r="AAJ74" i="11"/>
  <c r="AAV74" i="11"/>
  <c r="XQ74" i="11"/>
  <c r="YC74" i="11"/>
  <c r="YO74" i="11"/>
  <c r="ZA74" i="11"/>
  <c r="ZM74" i="11"/>
  <c r="ZY74" i="11"/>
  <c r="AAK74" i="11"/>
  <c r="XR74" i="11"/>
  <c r="YD74" i="11"/>
  <c r="YP74" i="11"/>
  <c r="ZB74" i="11"/>
  <c r="ZN74" i="11"/>
  <c r="ZZ74" i="11"/>
  <c r="AAL74" i="11"/>
  <c r="XG74" i="11"/>
  <c r="XS74" i="11"/>
  <c r="YE74" i="11"/>
  <c r="YQ74" i="11"/>
  <c r="ZC74" i="11"/>
  <c r="ZO74" i="11"/>
  <c r="AAA74" i="11"/>
  <c r="AAM74" i="11"/>
  <c r="XL74" i="11"/>
  <c r="YH74" i="11"/>
  <c r="ZD74" i="11"/>
  <c r="ZU74" i="11"/>
  <c r="AAQ74" i="11"/>
  <c r="XM74" i="11"/>
  <c r="YI74" i="11"/>
  <c r="ZE74" i="11"/>
  <c r="ZV74" i="11"/>
  <c r="AAR74" i="11"/>
  <c r="XN74" i="11"/>
  <c r="YJ74" i="11"/>
  <c r="ZF74" i="11"/>
  <c r="AAB74" i="11"/>
  <c r="AAS74" i="11"/>
  <c r="XT74" i="11"/>
  <c r="YK74" i="11"/>
  <c r="ZG74" i="11"/>
  <c r="AAC74" i="11"/>
  <c r="AAT74" i="11"/>
  <c r="XV74" i="11"/>
  <c r="YR74" i="11"/>
  <c r="ZI74" i="11"/>
  <c r="AAE74" i="11"/>
  <c r="XX74" i="11"/>
  <c r="ZH74" i="11"/>
  <c r="AAO74" i="11"/>
  <c r="XY74" i="11"/>
  <c r="ZJ74" i="11"/>
  <c r="AAP74" i="11"/>
  <c r="XZ74" i="11"/>
  <c r="ZP74" i="11"/>
  <c r="YF74" i="11"/>
  <c r="ZQ74" i="11"/>
  <c r="YG74" i="11"/>
  <c r="ZR74" i="11"/>
  <c r="YL74" i="11"/>
  <c r="AAH74" i="11"/>
  <c r="YS74" i="11"/>
  <c r="AAN74" i="11"/>
  <c r="YT74" i="11"/>
  <c r="YU74" i="11"/>
  <c r="YW74" i="11"/>
  <c r="XJ74" i="11"/>
  <c r="XK74" i="11"/>
  <c r="XU74" i="11"/>
  <c r="XW74" i="11"/>
  <c r="YV74" i="11"/>
  <c r="YX74" i="11"/>
  <c r="ZS74" i="11"/>
  <c r="ZT74" i="11"/>
  <c r="AAD74" i="11"/>
  <c r="AAF74" i="11"/>
  <c r="AAG74" i="11"/>
  <c r="XH74" i="11"/>
  <c r="XI74" i="11"/>
  <c r="TL74" i="11"/>
  <c r="TX74" i="11"/>
  <c r="UJ74" i="11"/>
  <c r="UV74" i="11"/>
  <c r="VH74" i="11"/>
  <c r="VT74" i="11"/>
  <c r="WF74" i="11"/>
  <c r="WR74" i="11"/>
  <c r="XD74" i="11"/>
  <c r="TJ74" i="11"/>
  <c r="TW74" i="11"/>
  <c r="UK74" i="11"/>
  <c r="UX74" i="11"/>
  <c r="VK74" i="11"/>
  <c r="VX74" i="11"/>
  <c r="WK74" i="11"/>
  <c r="WX74" i="11"/>
  <c r="TK74" i="11"/>
  <c r="TY74" i="11"/>
  <c r="UL74" i="11"/>
  <c r="UY74" i="11"/>
  <c r="VL74" i="11"/>
  <c r="VY74" i="11"/>
  <c r="WL74" i="11"/>
  <c r="WY74" i="11"/>
  <c r="TM74" i="11"/>
  <c r="TZ74" i="11"/>
  <c r="UM74" i="11"/>
  <c r="UZ74" i="11"/>
  <c r="VM74" i="11"/>
  <c r="VZ74" i="11"/>
  <c r="WM74" i="11"/>
  <c r="WZ74" i="11"/>
  <c r="TN74" i="11"/>
  <c r="UA74" i="11"/>
  <c r="UN74" i="11"/>
  <c r="VA74" i="11"/>
  <c r="VN74" i="11"/>
  <c r="WA74" i="11"/>
  <c r="WN74" i="11"/>
  <c r="XA74" i="11"/>
  <c r="TO74" i="11"/>
  <c r="UB74" i="11"/>
  <c r="UO74" i="11"/>
  <c r="VB74" i="11"/>
  <c r="VO74" i="11"/>
  <c r="WB74" i="11"/>
  <c r="WO74" i="11"/>
  <c r="XB74" i="11"/>
  <c r="TG74" i="11"/>
  <c r="UE74" i="11"/>
  <c r="VC74" i="11"/>
  <c r="VV74" i="11"/>
  <c r="WT74" i="11"/>
  <c r="TH74" i="11"/>
  <c r="UF74" i="11"/>
  <c r="VD74" i="11"/>
  <c r="VW74" i="11"/>
  <c r="WU74" i="11"/>
  <c r="TI74" i="11"/>
  <c r="UG74" i="11"/>
  <c r="VE74" i="11"/>
  <c r="WC74" i="11"/>
  <c r="WV74" i="11"/>
  <c r="TP74" i="11"/>
  <c r="UH74" i="11"/>
  <c r="VF74" i="11"/>
  <c r="WD74" i="11"/>
  <c r="WW74" i="11"/>
  <c r="TQ74" i="11"/>
  <c r="UI74" i="11"/>
  <c r="VG74" i="11"/>
  <c r="WE74" i="11"/>
  <c r="XC74" i="11"/>
  <c r="TR74" i="11"/>
  <c r="UP74" i="11"/>
  <c r="VI74" i="11"/>
  <c r="WG74" i="11"/>
  <c r="XE74" i="11"/>
  <c r="UQ74" i="11"/>
  <c r="WH74" i="11"/>
  <c r="UR74" i="11"/>
  <c r="WI74" i="11"/>
  <c r="US74" i="11"/>
  <c r="WJ74" i="11"/>
  <c r="UT74" i="11"/>
  <c r="WP74" i="11"/>
  <c r="UU74" i="11"/>
  <c r="WQ74" i="11"/>
  <c r="TS74" i="11"/>
  <c r="VJ74" i="11"/>
  <c r="XF74" i="11"/>
  <c r="UW74" i="11"/>
  <c r="VP74" i="11"/>
  <c r="VQ74" i="11"/>
  <c r="VR74" i="11"/>
  <c r="VS74" i="11"/>
  <c r="VU74" i="11"/>
  <c r="TT74" i="11"/>
  <c r="OW74" i="11"/>
  <c r="PI74" i="11"/>
  <c r="PU74" i="11"/>
  <c r="QG74" i="11"/>
  <c r="QS74" i="11"/>
  <c r="RE74" i="11"/>
  <c r="RQ74" i="11"/>
  <c r="SC74" i="11"/>
  <c r="SO74" i="11"/>
  <c r="TA74" i="11"/>
  <c r="TU74" i="11"/>
  <c r="OX74" i="11"/>
  <c r="PJ74" i="11"/>
  <c r="PV74" i="11"/>
  <c r="QH74" i="11"/>
  <c r="QT74" i="11"/>
  <c r="RF74" i="11"/>
  <c r="RR74" i="11"/>
  <c r="SD74" i="11"/>
  <c r="SP74" i="11"/>
  <c r="TB74" i="11"/>
  <c r="TV74" i="11"/>
  <c r="OY74" i="11"/>
  <c r="PK74" i="11"/>
  <c r="PW74" i="11"/>
  <c r="QI74" i="11"/>
  <c r="QU74" i="11"/>
  <c r="RG74" i="11"/>
  <c r="RS74" i="11"/>
  <c r="SE74" i="11"/>
  <c r="SQ74" i="11"/>
  <c r="TC74" i="11"/>
  <c r="UC74" i="11"/>
  <c r="ON74" i="11"/>
  <c r="OZ74" i="11"/>
  <c r="PL74" i="11"/>
  <c r="PX74" i="11"/>
  <c r="QJ74" i="11"/>
  <c r="QV74" i="11"/>
  <c r="RH74" i="11"/>
  <c r="RT74" i="11"/>
  <c r="SF74" i="11"/>
  <c r="SR74" i="11"/>
  <c r="TD74" i="11"/>
  <c r="WS74" i="11"/>
  <c r="OP74" i="11"/>
  <c r="PB74" i="11"/>
  <c r="PN74" i="11"/>
  <c r="PZ74" i="11"/>
  <c r="QL74" i="11"/>
  <c r="QX74" i="11"/>
  <c r="RJ74" i="11"/>
  <c r="RV74" i="11"/>
  <c r="SH74" i="11"/>
  <c r="ST74" i="11"/>
  <c r="TF74" i="11"/>
  <c r="UD74" i="11"/>
  <c r="OS74" i="11"/>
  <c r="PO74" i="11"/>
  <c r="QF74" i="11"/>
  <c r="RB74" i="11"/>
  <c r="RX74" i="11"/>
  <c r="SS74" i="11"/>
  <c r="OT74" i="11"/>
  <c r="PP74" i="11"/>
  <c r="QK74" i="11"/>
  <c r="RC74" i="11"/>
  <c r="RY74" i="11"/>
  <c r="SU74" i="11"/>
  <c r="OU74" i="11"/>
  <c r="PQ74" i="11"/>
  <c r="QM74" i="11"/>
  <c r="RD74" i="11"/>
  <c r="RZ74" i="11"/>
  <c r="SV74" i="11"/>
  <c r="OV74" i="11"/>
  <c r="PR74" i="11"/>
  <c r="QN74" i="11"/>
  <c r="RI74" i="11"/>
  <c r="SA74" i="11"/>
  <c r="SW74" i="11"/>
  <c r="PA74" i="11"/>
  <c r="PS74" i="11"/>
  <c r="QO74" i="11"/>
  <c r="RK74" i="11"/>
  <c r="SB74" i="11"/>
  <c r="SX74" i="11"/>
  <c r="PC74" i="11"/>
  <c r="PT74" i="11"/>
  <c r="QP74" i="11"/>
  <c r="RL74" i="11"/>
  <c r="SG74" i="11"/>
  <c r="SY74" i="11"/>
  <c r="PH74" i="11"/>
  <c r="QZ74" i="11"/>
  <c r="SM74" i="11"/>
  <c r="SI74" i="11"/>
  <c r="PM74" i="11"/>
  <c r="RA74" i="11"/>
  <c r="SN74" i="11"/>
  <c r="RP74" i="11"/>
  <c r="QE74" i="11"/>
  <c r="PF74" i="11"/>
  <c r="PY74" i="11"/>
  <c r="RM74" i="11"/>
  <c r="SZ74" i="11"/>
  <c r="PD74" i="11"/>
  <c r="QA74" i="11"/>
  <c r="RN74" i="11"/>
  <c r="TE74" i="11"/>
  <c r="OO74" i="11"/>
  <c r="SJ74" i="11"/>
  <c r="QW74" i="11"/>
  <c r="QY74" i="11"/>
  <c r="QB74" i="11"/>
  <c r="RO74" i="11"/>
  <c r="QC74" i="11"/>
  <c r="RW74" i="11"/>
  <c r="PE74" i="11"/>
  <c r="SL74" i="11"/>
  <c r="OQ74" i="11"/>
  <c r="QD74" i="11"/>
  <c r="RU74" i="11"/>
  <c r="OR74" i="11"/>
  <c r="QQ74" i="11"/>
  <c r="QR74" i="11"/>
  <c r="SK74" i="11"/>
  <c r="PG74" i="11"/>
  <c r="ABC91" i="11"/>
  <c r="ABD91" i="11"/>
  <c r="AAW91" i="11"/>
  <c r="AAX91" i="11"/>
  <c r="AAY91" i="11"/>
  <c r="AAZ91" i="11"/>
  <c r="ABA91" i="11"/>
  <c r="ABB91" i="11"/>
  <c r="XG91" i="11"/>
  <c r="XS91" i="11"/>
  <c r="YE91" i="11"/>
  <c r="YQ91" i="11"/>
  <c r="ZC91" i="11"/>
  <c r="ZO91" i="11"/>
  <c r="AAA91" i="11"/>
  <c r="AAM91" i="11"/>
  <c r="XH91" i="11"/>
  <c r="XT91" i="11"/>
  <c r="YF91" i="11"/>
  <c r="YR91" i="11"/>
  <c r="ZD91" i="11"/>
  <c r="ZP91" i="11"/>
  <c r="AAB91" i="11"/>
  <c r="AAN91" i="11"/>
  <c r="XI91" i="11"/>
  <c r="XU91" i="11"/>
  <c r="YG91" i="11"/>
  <c r="YS91" i="11"/>
  <c r="ZE91" i="11"/>
  <c r="ZQ91" i="11"/>
  <c r="AAC91" i="11"/>
  <c r="AAO91" i="11"/>
  <c r="XJ91" i="11"/>
  <c r="XV91" i="11"/>
  <c r="YH91" i="11"/>
  <c r="YT91" i="11"/>
  <c r="ZF91" i="11"/>
  <c r="ZR91" i="11"/>
  <c r="AAD91" i="11"/>
  <c r="AAP91" i="11"/>
  <c r="XK91" i="11"/>
  <c r="XW91" i="11"/>
  <c r="YI91" i="11"/>
  <c r="YU91" i="11"/>
  <c r="ZG91" i="11"/>
  <c r="ZS91" i="11"/>
  <c r="AAE91" i="11"/>
  <c r="AAQ91" i="11"/>
  <c r="YA91" i="11"/>
  <c r="YW91" i="11"/>
  <c r="ZN91" i="11"/>
  <c r="AAJ91" i="11"/>
  <c r="YB91" i="11"/>
  <c r="YX91" i="11"/>
  <c r="ZT91" i="11"/>
  <c r="AAK91" i="11"/>
  <c r="XL91" i="11"/>
  <c r="YC91" i="11"/>
  <c r="YY91" i="11"/>
  <c r="ZU91" i="11"/>
  <c r="AAL91" i="11"/>
  <c r="XN91" i="11"/>
  <c r="YJ91" i="11"/>
  <c r="ZA91" i="11"/>
  <c r="ZW91" i="11"/>
  <c r="AAS91" i="11"/>
  <c r="XP91" i="11"/>
  <c r="YP91" i="11"/>
  <c r="ZY91" i="11"/>
  <c r="XQ91" i="11"/>
  <c r="YV91" i="11"/>
  <c r="ZZ91" i="11"/>
  <c r="XR91" i="11"/>
  <c r="YZ91" i="11"/>
  <c r="AAF91" i="11"/>
  <c r="XX91" i="11"/>
  <c r="ZB91" i="11"/>
  <c r="AAG91" i="11"/>
  <c r="XY91" i="11"/>
  <c r="ZH91" i="11"/>
  <c r="AAH91" i="11"/>
  <c r="XZ91" i="11"/>
  <c r="ZI91" i="11"/>
  <c r="AAI91" i="11"/>
  <c r="YD91" i="11"/>
  <c r="AAR91" i="11"/>
  <c r="YK91" i="11"/>
  <c r="AAT91" i="11"/>
  <c r="YL91" i="11"/>
  <c r="AAU91" i="11"/>
  <c r="YM91" i="11"/>
  <c r="AAV91" i="11"/>
  <c r="YN91" i="11"/>
  <c r="ZJ91" i="11"/>
  <c r="ZK91" i="11"/>
  <c r="ZL91" i="11"/>
  <c r="ZM91" i="11"/>
  <c r="ZV91" i="11"/>
  <c r="XO91" i="11"/>
  <c r="YO91" i="11"/>
  <c r="ZX91" i="11"/>
  <c r="XM91" i="11"/>
  <c r="TO91" i="11"/>
  <c r="TP91" i="11"/>
  <c r="UB91" i="11"/>
  <c r="TS91" i="11"/>
  <c r="UF91" i="11"/>
  <c r="UR91" i="11"/>
  <c r="VD91" i="11"/>
  <c r="VP91" i="11"/>
  <c r="WB91" i="11"/>
  <c r="WN91" i="11"/>
  <c r="WZ91" i="11"/>
  <c r="TT91" i="11"/>
  <c r="UG91" i="11"/>
  <c r="US91" i="11"/>
  <c r="VE91" i="11"/>
  <c r="VQ91" i="11"/>
  <c r="WC91" i="11"/>
  <c r="WO91" i="11"/>
  <c r="XA91" i="11"/>
  <c r="TG91" i="11"/>
  <c r="TU91" i="11"/>
  <c r="UH91" i="11"/>
  <c r="UT91" i="11"/>
  <c r="VF91" i="11"/>
  <c r="VR91" i="11"/>
  <c r="WD91" i="11"/>
  <c r="WP91" i="11"/>
  <c r="XB91" i="11"/>
  <c r="TH91" i="11"/>
  <c r="TV91" i="11"/>
  <c r="UI91" i="11"/>
  <c r="UU91" i="11"/>
  <c r="VG91" i="11"/>
  <c r="VS91" i="11"/>
  <c r="WE91" i="11"/>
  <c r="WQ91" i="11"/>
  <c r="XC91" i="11"/>
  <c r="TI91" i="11"/>
  <c r="TW91" i="11"/>
  <c r="UJ91" i="11"/>
  <c r="UV91" i="11"/>
  <c r="VH91" i="11"/>
  <c r="VT91" i="11"/>
  <c r="WF91" i="11"/>
  <c r="WR91" i="11"/>
  <c r="XD91" i="11"/>
  <c r="TJ91" i="11"/>
  <c r="TX91" i="11"/>
  <c r="UK91" i="11"/>
  <c r="UW91" i="11"/>
  <c r="VI91" i="11"/>
  <c r="VU91" i="11"/>
  <c r="WG91" i="11"/>
  <c r="WS91" i="11"/>
  <c r="XE91" i="11"/>
  <c r="TK91" i="11"/>
  <c r="UL91" i="11"/>
  <c r="VJ91" i="11"/>
  <c r="WH91" i="11"/>
  <c r="XF91" i="11"/>
  <c r="TL91" i="11"/>
  <c r="UM91" i="11"/>
  <c r="VK91" i="11"/>
  <c r="WI91" i="11"/>
  <c r="TM91" i="11"/>
  <c r="UN91" i="11"/>
  <c r="VL91" i="11"/>
  <c r="WJ91" i="11"/>
  <c r="TN91" i="11"/>
  <c r="UO91" i="11"/>
  <c r="VM91" i="11"/>
  <c r="WK91" i="11"/>
  <c r="TQ91" i="11"/>
  <c r="UP91" i="11"/>
  <c r="VN91" i="11"/>
  <c r="WL91" i="11"/>
  <c r="TY91" i="11"/>
  <c r="UX91" i="11"/>
  <c r="VV91" i="11"/>
  <c r="WT91" i="11"/>
  <c r="TR91" i="11"/>
  <c r="VO91" i="11"/>
  <c r="TZ91" i="11"/>
  <c r="VW91" i="11"/>
  <c r="UA91" i="11"/>
  <c r="VX91" i="11"/>
  <c r="UC91" i="11"/>
  <c r="VY91" i="11"/>
  <c r="UD91" i="11"/>
  <c r="VZ91" i="11"/>
  <c r="UE91" i="11"/>
  <c r="WA91" i="11"/>
  <c r="WM91" i="11"/>
  <c r="WU91" i="11"/>
  <c r="WV91" i="11"/>
  <c r="WW91" i="11"/>
  <c r="OV91" i="11"/>
  <c r="PH91" i="11"/>
  <c r="PT91" i="11"/>
  <c r="QF91" i="11"/>
  <c r="QR91" i="11"/>
  <c r="RD91" i="11"/>
  <c r="RP91" i="11"/>
  <c r="SB91" i="11"/>
  <c r="SN91" i="11"/>
  <c r="SZ91" i="11"/>
  <c r="WX91" i="11"/>
  <c r="OW91" i="11"/>
  <c r="PI91" i="11"/>
  <c r="PU91" i="11"/>
  <c r="QG91" i="11"/>
  <c r="QS91" i="11"/>
  <c r="RE91" i="11"/>
  <c r="RQ91" i="11"/>
  <c r="SC91" i="11"/>
  <c r="SO91" i="11"/>
  <c r="TA91" i="11"/>
  <c r="UQ91" i="11"/>
  <c r="OY91" i="11"/>
  <c r="PK91" i="11"/>
  <c r="PW91" i="11"/>
  <c r="QI91" i="11"/>
  <c r="QU91" i="11"/>
  <c r="RG91" i="11"/>
  <c r="RS91" i="11"/>
  <c r="SE91" i="11"/>
  <c r="SQ91" i="11"/>
  <c r="TC91" i="11"/>
  <c r="OR91" i="11"/>
  <c r="PG91" i="11"/>
  <c r="PY91" i="11"/>
  <c r="QN91" i="11"/>
  <c r="RC91" i="11"/>
  <c r="RU91" i="11"/>
  <c r="SJ91" i="11"/>
  <c r="SY91" i="11"/>
  <c r="UY91" i="11"/>
  <c r="OS91" i="11"/>
  <c r="PJ91" i="11"/>
  <c r="PZ91" i="11"/>
  <c r="QO91" i="11"/>
  <c r="RF91" i="11"/>
  <c r="RV91" i="11"/>
  <c r="SK91" i="11"/>
  <c r="TB91" i="11"/>
  <c r="UZ91" i="11"/>
  <c r="OT91" i="11"/>
  <c r="PL91" i="11"/>
  <c r="QA91" i="11"/>
  <c r="QP91" i="11"/>
  <c r="RH91" i="11"/>
  <c r="RW91" i="11"/>
  <c r="SL91" i="11"/>
  <c r="TD91" i="11"/>
  <c r="VA91" i="11"/>
  <c r="OU91" i="11"/>
  <c r="PM91" i="11"/>
  <c r="QB91" i="11"/>
  <c r="QQ91" i="11"/>
  <c r="RI91" i="11"/>
  <c r="RX91" i="11"/>
  <c r="SM91" i="11"/>
  <c r="TE91" i="11"/>
  <c r="WY91" i="11"/>
  <c r="VB91" i="11"/>
  <c r="OX91" i="11"/>
  <c r="PN91" i="11"/>
  <c r="QC91" i="11"/>
  <c r="QT91" i="11"/>
  <c r="RJ91" i="11"/>
  <c r="RY91" i="11"/>
  <c r="SP91" i="11"/>
  <c r="TF91" i="11"/>
  <c r="VC91" i="11"/>
  <c r="OZ91" i="11"/>
  <c r="PO91" i="11"/>
  <c r="QD91" i="11"/>
  <c r="QV91" i="11"/>
  <c r="RK91" i="11"/>
  <c r="RZ91" i="11"/>
  <c r="SR91" i="11"/>
  <c r="OP91" i="11"/>
  <c r="PV91" i="11"/>
  <c r="RA91" i="11"/>
  <c r="SH91" i="11"/>
  <c r="QY91" i="11"/>
  <c r="OQ91" i="11"/>
  <c r="PX91" i="11"/>
  <c r="RB91" i="11"/>
  <c r="SI91" i="11"/>
  <c r="RO91" i="11"/>
  <c r="PF91" i="11"/>
  <c r="QW91" i="11"/>
  <c r="SD91" i="11"/>
  <c r="PA91" i="11"/>
  <c r="QE91" i="11"/>
  <c r="RL91" i="11"/>
  <c r="SS91" i="11"/>
  <c r="SF91" i="11"/>
  <c r="SG91" i="11"/>
  <c r="PB91" i="11"/>
  <c r="QH91" i="11"/>
  <c r="RM91" i="11"/>
  <c r="ST91" i="11"/>
  <c r="QK91" i="11"/>
  <c r="QM91" i="11"/>
  <c r="PP91" i="11"/>
  <c r="QX91" i="11"/>
  <c r="PS91" i="11"/>
  <c r="PC91" i="11"/>
  <c r="QJ91" i="11"/>
  <c r="RN91" i="11"/>
  <c r="SU91" i="11"/>
  <c r="PD91" i="11"/>
  <c r="SV91" i="11"/>
  <c r="SX91" i="11"/>
  <c r="SA91" i="11"/>
  <c r="PQ91" i="11"/>
  <c r="PR91" i="11"/>
  <c r="QZ91" i="11"/>
  <c r="PE91" i="11"/>
  <c r="QL91" i="11"/>
  <c r="RR91" i="11"/>
  <c r="SW91" i="11"/>
  <c r="RT91" i="11"/>
  <c r="ON91" i="11"/>
  <c r="OO91" i="11"/>
  <c r="AAY111" i="11"/>
  <c r="AAZ111" i="11"/>
  <c r="ABA111" i="11"/>
  <c r="ABB111" i="11"/>
  <c r="ABC111" i="11"/>
  <c r="AAW111" i="11"/>
  <c r="AAX111" i="11"/>
  <c r="ABD111" i="11"/>
  <c r="XH111" i="11"/>
  <c r="XT111" i="11"/>
  <c r="YF111" i="11"/>
  <c r="YR111" i="11"/>
  <c r="ZD111" i="11"/>
  <c r="ZP111" i="11"/>
  <c r="AAB111" i="11"/>
  <c r="AAN111" i="11"/>
  <c r="XI111" i="11"/>
  <c r="XU111" i="11"/>
  <c r="YG111" i="11"/>
  <c r="YS111" i="11"/>
  <c r="ZE111" i="11"/>
  <c r="ZQ111" i="11"/>
  <c r="AAC111" i="11"/>
  <c r="AAO111" i="11"/>
  <c r="XJ111" i="11"/>
  <c r="XV111" i="11"/>
  <c r="YH111" i="11"/>
  <c r="YT111" i="11"/>
  <c r="ZF111" i="11"/>
  <c r="ZR111" i="11"/>
  <c r="AAD111" i="11"/>
  <c r="AAP111" i="11"/>
  <c r="XK111" i="11"/>
  <c r="XW111" i="11"/>
  <c r="YI111" i="11"/>
  <c r="YU111" i="11"/>
  <c r="ZG111" i="11"/>
  <c r="ZS111" i="11"/>
  <c r="AAE111" i="11"/>
  <c r="AAQ111" i="11"/>
  <c r="XL111" i="11"/>
  <c r="XX111" i="11"/>
  <c r="YJ111" i="11"/>
  <c r="YV111" i="11"/>
  <c r="ZH111" i="11"/>
  <c r="ZT111" i="11"/>
  <c r="AAF111" i="11"/>
  <c r="AAR111" i="11"/>
  <c r="XG111" i="11"/>
  <c r="YC111" i="11"/>
  <c r="YY111" i="11"/>
  <c r="ZU111" i="11"/>
  <c r="AAL111" i="11"/>
  <c r="XM111" i="11"/>
  <c r="YD111" i="11"/>
  <c r="YZ111" i="11"/>
  <c r="ZV111" i="11"/>
  <c r="AAM111" i="11"/>
  <c r="XO111" i="11"/>
  <c r="YK111" i="11"/>
  <c r="ZB111" i="11"/>
  <c r="ZX111" i="11"/>
  <c r="AAT111" i="11"/>
  <c r="YM111" i="11"/>
  <c r="ZL111" i="11"/>
  <c r="AAK111" i="11"/>
  <c r="XN111" i="11"/>
  <c r="YN111" i="11"/>
  <c r="ZM111" i="11"/>
  <c r="AAS111" i="11"/>
  <c r="XP111" i="11"/>
  <c r="YO111" i="11"/>
  <c r="ZN111" i="11"/>
  <c r="AAU111" i="11"/>
  <c r="XQ111" i="11"/>
  <c r="YP111" i="11"/>
  <c r="ZO111" i="11"/>
  <c r="AAV111" i="11"/>
  <c r="XS111" i="11"/>
  <c r="YW111" i="11"/>
  <c r="ZY111" i="11"/>
  <c r="YQ111" i="11"/>
  <c r="AAI111" i="11"/>
  <c r="YX111" i="11"/>
  <c r="AAJ111" i="11"/>
  <c r="ZA111" i="11"/>
  <c r="ZC111" i="11"/>
  <c r="YB111" i="11"/>
  <c r="YE111" i="11"/>
  <c r="YL111" i="11"/>
  <c r="ZI111" i="11"/>
  <c r="ZK111" i="11"/>
  <c r="XR111" i="11"/>
  <c r="XY111" i="11"/>
  <c r="XZ111" i="11"/>
  <c r="YA111" i="11"/>
  <c r="ZJ111" i="11"/>
  <c r="ZW111" i="11"/>
  <c r="TP111" i="11"/>
  <c r="UB111" i="11"/>
  <c r="UN111" i="11"/>
  <c r="UZ111" i="11"/>
  <c r="VL111" i="11"/>
  <c r="VX111" i="11"/>
  <c r="WJ111" i="11"/>
  <c r="WV111" i="11"/>
  <c r="TG111" i="11"/>
  <c r="TS111" i="11"/>
  <c r="UE111" i="11"/>
  <c r="UQ111" i="11"/>
  <c r="VC111" i="11"/>
  <c r="VO111" i="11"/>
  <c r="WA111" i="11"/>
  <c r="WM111" i="11"/>
  <c r="WY111" i="11"/>
  <c r="ZZ111" i="11"/>
  <c r="TO111" i="11"/>
  <c r="UD111" i="11"/>
  <c r="US111" i="11"/>
  <c r="VG111" i="11"/>
  <c r="VU111" i="11"/>
  <c r="WI111" i="11"/>
  <c r="WX111" i="11"/>
  <c r="AAA111" i="11"/>
  <c r="TQ111" i="11"/>
  <c r="UF111" i="11"/>
  <c r="UT111" i="11"/>
  <c r="VH111" i="11"/>
  <c r="VV111" i="11"/>
  <c r="WK111" i="11"/>
  <c r="WZ111" i="11"/>
  <c r="AAG111" i="11"/>
  <c r="TR111" i="11"/>
  <c r="UG111" i="11"/>
  <c r="UU111" i="11"/>
  <c r="VI111" i="11"/>
  <c r="VW111" i="11"/>
  <c r="WL111" i="11"/>
  <c r="XA111" i="11"/>
  <c r="AAH111" i="11"/>
  <c r="TT111" i="11"/>
  <c r="UH111" i="11"/>
  <c r="UV111" i="11"/>
  <c r="VJ111" i="11"/>
  <c r="VY111" i="11"/>
  <c r="WN111" i="11"/>
  <c r="XB111" i="11"/>
  <c r="TU111" i="11"/>
  <c r="UI111" i="11"/>
  <c r="UW111" i="11"/>
  <c r="VK111" i="11"/>
  <c r="VZ111" i="11"/>
  <c r="WO111" i="11"/>
  <c r="XC111" i="11"/>
  <c r="TI111" i="11"/>
  <c r="TW111" i="11"/>
  <c r="UK111" i="11"/>
  <c r="UY111" i="11"/>
  <c r="VN111" i="11"/>
  <c r="WC111" i="11"/>
  <c r="WQ111" i="11"/>
  <c r="XE111" i="11"/>
  <c r="TV111" i="11"/>
  <c r="UX111" i="11"/>
  <c r="WB111" i="11"/>
  <c r="XD111" i="11"/>
  <c r="TX111" i="11"/>
  <c r="VA111" i="11"/>
  <c r="WD111" i="11"/>
  <c r="XF111" i="11"/>
  <c r="TY111" i="11"/>
  <c r="VB111" i="11"/>
  <c r="WE111" i="11"/>
  <c r="TZ111" i="11"/>
  <c r="VD111" i="11"/>
  <c r="WF111" i="11"/>
  <c r="UA111" i="11"/>
  <c r="VE111" i="11"/>
  <c r="WG111" i="11"/>
  <c r="UC111" i="11"/>
  <c r="VF111" i="11"/>
  <c r="WH111" i="11"/>
  <c r="UJ111" i="11"/>
  <c r="WP111" i="11"/>
  <c r="UL111" i="11"/>
  <c r="WR111" i="11"/>
  <c r="UM111" i="11"/>
  <c r="WS111" i="11"/>
  <c r="UO111" i="11"/>
  <c r="WT111" i="11"/>
  <c r="UP111" i="11"/>
  <c r="WU111" i="11"/>
  <c r="TH111" i="11"/>
  <c r="VM111" i="11"/>
  <c r="UR111" i="11"/>
  <c r="VP111" i="11"/>
  <c r="OY111" i="11"/>
  <c r="PK111" i="11"/>
  <c r="PW111" i="11"/>
  <c r="QI111" i="11"/>
  <c r="QU111" i="11"/>
  <c r="RG111" i="11"/>
  <c r="RS111" i="11"/>
  <c r="SE111" i="11"/>
  <c r="SQ111" i="11"/>
  <c r="TC111" i="11"/>
  <c r="VQ111" i="11"/>
  <c r="ON111" i="11"/>
  <c r="OZ111" i="11"/>
  <c r="PL111" i="11"/>
  <c r="PX111" i="11"/>
  <c r="QJ111" i="11"/>
  <c r="QV111" i="11"/>
  <c r="RH111" i="11"/>
  <c r="RT111" i="11"/>
  <c r="SF111" i="11"/>
  <c r="SR111" i="11"/>
  <c r="TD111" i="11"/>
  <c r="VR111" i="11"/>
  <c r="OO111" i="11"/>
  <c r="PA111" i="11"/>
  <c r="PM111" i="11"/>
  <c r="PY111" i="11"/>
  <c r="QK111" i="11"/>
  <c r="QW111" i="11"/>
  <c r="RI111" i="11"/>
  <c r="RU111" i="11"/>
  <c r="SG111" i="11"/>
  <c r="SS111" i="11"/>
  <c r="TE111" i="11"/>
  <c r="PO111" i="11"/>
  <c r="QY111" i="11"/>
  <c r="SI111" i="11"/>
  <c r="WW111" i="11"/>
  <c r="VS111" i="11"/>
  <c r="OP111" i="11"/>
  <c r="PB111" i="11"/>
  <c r="PN111" i="11"/>
  <c r="PZ111" i="11"/>
  <c r="QL111" i="11"/>
  <c r="QX111" i="11"/>
  <c r="RJ111" i="11"/>
  <c r="RV111" i="11"/>
  <c r="SH111" i="11"/>
  <c r="ST111" i="11"/>
  <c r="TF111" i="11"/>
  <c r="PC111" i="11"/>
  <c r="QM111" i="11"/>
  <c r="RW111" i="11"/>
  <c r="VT111" i="11"/>
  <c r="OQ111" i="11"/>
  <c r="QA111" i="11"/>
  <c r="RK111" i="11"/>
  <c r="SU111" i="11"/>
  <c r="TJ111" i="11"/>
  <c r="PE111" i="11"/>
  <c r="PV111" i="11"/>
  <c r="QR111" i="11"/>
  <c r="RN111" i="11"/>
  <c r="SJ111" i="11"/>
  <c r="TA111" i="11"/>
  <c r="OX111" i="11"/>
  <c r="PU111" i="11"/>
  <c r="TK111" i="11"/>
  <c r="PF111" i="11"/>
  <c r="QB111" i="11"/>
  <c r="QS111" i="11"/>
  <c r="RO111" i="11"/>
  <c r="SK111" i="11"/>
  <c r="TB111" i="11"/>
  <c r="OS111" i="11"/>
  <c r="RB111" i="11"/>
  <c r="SV111" i="11"/>
  <c r="QN111" i="11"/>
  <c r="PS111" i="11"/>
  <c r="SX111" i="11"/>
  <c r="SC111" i="11"/>
  <c r="SD111" i="11"/>
  <c r="TL111" i="11"/>
  <c r="PG111" i="11"/>
  <c r="QC111" i="11"/>
  <c r="QT111" i="11"/>
  <c r="RP111" i="11"/>
  <c r="SL111" i="11"/>
  <c r="PD111" i="11"/>
  <c r="TM111" i="11"/>
  <c r="PH111" i="11"/>
  <c r="QD111" i="11"/>
  <c r="QZ111" i="11"/>
  <c r="RQ111" i="11"/>
  <c r="SM111" i="11"/>
  <c r="QF111" i="11"/>
  <c r="RX111" i="11"/>
  <c r="QH111" i="11"/>
  <c r="OV111" i="11"/>
  <c r="RE111" i="11"/>
  <c r="QO111" i="11"/>
  <c r="RL111" i="11"/>
  <c r="QQ111" i="11"/>
  <c r="TN111" i="11"/>
  <c r="OR111" i="11"/>
  <c r="PI111" i="11"/>
  <c r="QE111" i="11"/>
  <c r="RA111" i="11"/>
  <c r="RR111" i="11"/>
  <c r="SN111" i="11"/>
  <c r="PJ111" i="11"/>
  <c r="SO111" i="11"/>
  <c r="OU111" i="11"/>
  <c r="RD111" i="11"/>
  <c r="SA111" i="11"/>
  <c r="OW111" i="11"/>
  <c r="RF111" i="11"/>
  <c r="QP111" i="11"/>
  <c r="SZ111" i="11"/>
  <c r="OT111" i="11"/>
  <c r="PP111" i="11"/>
  <c r="QG111" i="11"/>
  <c r="RC111" i="11"/>
  <c r="RY111" i="11"/>
  <c r="SP111" i="11"/>
  <c r="PQ111" i="11"/>
  <c r="RZ111" i="11"/>
  <c r="PR111" i="11"/>
  <c r="SW111" i="11"/>
  <c r="SB111" i="11"/>
  <c r="PT111" i="11"/>
  <c r="SY111" i="11"/>
  <c r="RM111" i="11"/>
  <c r="AAY114" i="11"/>
  <c r="AAZ114" i="11"/>
  <c r="ABA114" i="11"/>
  <c r="ABB114" i="11"/>
  <c r="ABC114" i="11"/>
  <c r="AAW114" i="11"/>
  <c r="AAX114" i="11"/>
  <c r="ABD114" i="11"/>
  <c r="XN114" i="11"/>
  <c r="XZ114" i="11"/>
  <c r="YL114" i="11"/>
  <c r="YX114" i="11"/>
  <c r="ZJ114" i="11"/>
  <c r="ZV114" i="11"/>
  <c r="AAH114" i="11"/>
  <c r="AAT114" i="11"/>
  <c r="XO114" i="11"/>
  <c r="YA114" i="11"/>
  <c r="YM114" i="11"/>
  <c r="YY114" i="11"/>
  <c r="ZK114" i="11"/>
  <c r="ZW114" i="11"/>
  <c r="AAI114" i="11"/>
  <c r="AAU114" i="11"/>
  <c r="XP114" i="11"/>
  <c r="YB114" i="11"/>
  <c r="YN114" i="11"/>
  <c r="YZ114" i="11"/>
  <c r="ZL114" i="11"/>
  <c r="ZX114" i="11"/>
  <c r="AAJ114" i="11"/>
  <c r="AAV114" i="11"/>
  <c r="XQ114" i="11"/>
  <c r="YC114" i="11"/>
  <c r="YO114" i="11"/>
  <c r="ZA114" i="11"/>
  <c r="ZM114" i="11"/>
  <c r="ZY114" i="11"/>
  <c r="AAK114" i="11"/>
  <c r="XR114" i="11"/>
  <c r="YD114" i="11"/>
  <c r="YP114" i="11"/>
  <c r="ZB114" i="11"/>
  <c r="ZN114" i="11"/>
  <c r="ZZ114" i="11"/>
  <c r="AAL114" i="11"/>
  <c r="XK114" i="11"/>
  <c r="YG114" i="11"/>
  <c r="ZC114" i="11"/>
  <c r="ZT114" i="11"/>
  <c r="AAP114" i="11"/>
  <c r="XL114" i="11"/>
  <c r="YH114" i="11"/>
  <c r="ZD114" i="11"/>
  <c r="ZU114" i="11"/>
  <c r="AAQ114" i="11"/>
  <c r="XM114" i="11"/>
  <c r="YI114" i="11"/>
  <c r="ZE114" i="11"/>
  <c r="AAA114" i="11"/>
  <c r="AAR114" i="11"/>
  <c r="XS114" i="11"/>
  <c r="YJ114" i="11"/>
  <c r="ZF114" i="11"/>
  <c r="AAB114" i="11"/>
  <c r="AAS114" i="11"/>
  <c r="XU114" i="11"/>
  <c r="YQ114" i="11"/>
  <c r="ZH114" i="11"/>
  <c r="AAD114" i="11"/>
  <c r="YK114" i="11"/>
  <c r="ZR114" i="11"/>
  <c r="XG114" i="11"/>
  <c r="YR114" i="11"/>
  <c r="ZS114" i="11"/>
  <c r="XH114" i="11"/>
  <c r="YS114" i="11"/>
  <c r="AAC114" i="11"/>
  <c r="XI114" i="11"/>
  <c r="YT114" i="11"/>
  <c r="AAE114" i="11"/>
  <c r="YV114" i="11"/>
  <c r="YW114" i="11"/>
  <c r="ZG114" i="11"/>
  <c r="XJ114" i="11"/>
  <c r="ZI114" i="11"/>
  <c r="XV114" i="11"/>
  <c r="ZP114" i="11"/>
  <c r="YE114" i="11"/>
  <c r="YF114" i="11"/>
  <c r="YU114" i="11"/>
  <c r="ZO114" i="11"/>
  <c r="ZQ114" i="11"/>
  <c r="AAF114" i="11"/>
  <c r="AAG114" i="11"/>
  <c r="AAM114" i="11"/>
  <c r="AAN114" i="11"/>
  <c r="AAO114" i="11"/>
  <c r="TI114" i="11"/>
  <c r="TU114" i="11"/>
  <c r="UG114" i="11"/>
  <c r="US114" i="11"/>
  <c r="VE114" i="11"/>
  <c r="VQ114" i="11"/>
  <c r="WC114" i="11"/>
  <c r="WO114" i="11"/>
  <c r="XA114" i="11"/>
  <c r="TJ114" i="11"/>
  <c r="TV114" i="11"/>
  <c r="UH114" i="11"/>
  <c r="UT114" i="11"/>
  <c r="VF114" i="11"/>
  <c r="VR114" i="11"/>
  <c r="WD114" i="11"/>
  <c r="WP114" i="11"/>
  <c r="XB114" i="11"/>
  <c r="TK114" i="11"/>
  <c r="TW114" i="11"/>
  <c r="UI114" i="11"/>
  <c r="UU114" i="11"/>
  <c r="VG114" i="11"/>
  <c r="VS114" i="11"/>
  <c r="WE114" i="11"/>
  <c r="WQ114" i="11"/>
  <c r="XC114" i="11"/>
  <c r="TL114" i="11"/>
  <c r="TX114" i="11"/>
  <c r="UJ114" i="11"/>
  <c r="UV114" i="11"/>
  <c r="VH114" i="11"/>
  <c r="VT114" i="11"/>
  <c r="TM114" i="11"/>
  <c r="TY114" i="11"/>
  <c r="UK114" i="11"/>
  <c r="UW114" i="11"/>
  <c r="VI114" i="11"/>
  <c r="VU114" i="11"/>
  <c r="WG114" i="11"/>
  <c r="WS114" i="11"/>
  <c r="XE114" i="11"/>
  <c r="TO114" i="11"/>
  <c r="UA114" i="11"/>
  <c r="UM114" i="11"/>
  <c r="UY114" i="11"/>
  <c r="VK114" i="11"/>
  <c r="VW114" i="11"/>
  <c r="WI114" i="11"/>
  <c r="WU114" i="11"/>
  <c r="TZ114" i="11"/>
  <c r="UX114" i="11"/>
  <c r="VV114" i="11"/>
  <c r="WN114" i="11"/>
  <c r="UB114" i="11"/>
  <c r="UZ114" i="11"/>
  <c r="VX114" i="11"/>
  <c r="WR114" i="11"/>
  <c r="XT114" i="11"/>
  <c r="UC114" i="11"/>
  <c r="VA114" i="11"/>
  <c r="VY114" i="11"/>
  <c r="WT114" i="11"/>
  <c r="XW114" i="11"/>
  <c r="UD114" i="11"/>
  <c r="VB114" i="11"/>
  <c r="VZ114" i="11"/>
  <c r="WV114" i="11"/>
  <c r="XX114" i="11"/>
  <c r="TG114" i="11"/>
  <c r="UE114" i="11"/>
  <c r="VC114" i="11"/>
  <c r="WA114" i="11"/>
  <c r="WW114" i="11"/>
  <c r="XY114" i="11"/>
  <c r="TH114" i="11"/>
  <c r="UF114" i="11"/>
  <c r="VD114" i="11"/>
  <c r="WB114" i="11"/>
  <c r="WX114" i="11"/>
  <c r="UL114" i="11"/>
  <c r="WF114" i="11"/>
  <c r="UN114" i="11"/>
  <c r="WH114" i="11"/>
  <c r="UO114" i="11"/>
  <c r="WJ114" i="11"/>
  <c r="UP114" i="11"/>
  <c r="WK114" i="11"/>
  <c r="UQ114" i="11"/>
  <c r="WL114" i="11"/>
  <c r="TN114" i="11"/>
  <c r="VJ114" i="11"/>
  <c r="WY114" i="11"/>
  <c r="UR114" i="11"/>
  <c r="VL114" i="11"/>
  <c r="OP114" i="11"/>
  <c r="PB114" i="11"/>
  <c r="PN114" i="11"/>
  <c r="PZ114" i="11"/>
  <c r="QL114" i="11"/>
  <c r="QX114" i="11"/>
  <c r="RJ114" i="11"/>
  <c r="RV114" i="11"/>
  <c r="SH114" i="11"/>
  <c r="ST114" i="11"/>
  <c r="TF114" i="11"/>
  <c r="VM114" i="11"/>
  <c r="OQ114" i="11"/>
  <c r="PC114" i="11"/>
  <c r="PO114" i="11"/>
  <c r="QA114" i="11"/>
  <c r="QM114" i="11"/>
  <c r="QY114" i="11"/>
  <c r="RK114" i="11"/>
  <c r="RW114" i="11"/>
  <c r="SI114" i="11"/>
  <c r="SU114" i="11"/>
  <c r="VN114" i="11"/>
  <c r="OR114" i="11"/>
  <c r="PD114" i="11"/>
  <c r="PP114" i="11"/>
  <c r="QB114" i="11"/>
  <c r="QN114" i="11"/>
  <c r="QZ114" i="11"/>
  <c r="RL114" i="11"/>
  <c r="RX114" i="11"/>
  <c r="SJ114" i="11"/>
  <c r="SV114" i="11"/>
  <c r="OT114" i="11"/>
  <c r="QD114" i="11"/>
  <c r="RB114" i="11"/>
  <c r="SL114" i="11"/>
  <c r="WM114" i="11"/>
  <c r="VO114" i="11"/>
  <c r="OS114" i="11"/>
  <c r="PE114" i="11"/>
  <c r="PQ114" i="11"/>
  <c r="QC114" i="11"/>
  <c r="QO114" i="11"/>
  <c r="RA114" i="11"/>
  <c r="RM114" i="11"/>
  <c r="RY114" i="11"/>
  <c r="SK114" i="11"/>
  <c r="SW114" i="11"/>
  <c r="PR114" i="11"/>
  <c r="QP114" i="11"/>
  <c r="RZ114" i="11"/>
  <c r="VP114" i="11"/>
  <c r="PF114" i="11"/>
  <c r="RN114" i="11"/>
  <c r="SX114" i="11"/>
  <c r="PG114" i="11"/>
  <c r="PX114" i="11"/>
  <c r="QT114" i="11"/>
  <c r="RP114" i="11"/>
  <c r="SG114" i="11"/>
  <c r="TC114" i="11"/>
  <c r="PH114" i="11"/>
  <c r="QU114" i="11"/>
  <c r="TD114" i="11"/>
  <c r="PU114" i="11"/>
  <c r="TA114" i="11"/>
  <c r="PW114" i="11"/>
  <c r="PY114" i="11"/>
  <c r="RQ114" i="11"/>
  <c r="SM114" i="11"/>
  <c r="OU114" i="11"/>
  <c r="RD114" i="11"/>
  <c r="RF114" i="11"/>
  <c r="RG114" i="11"/>
  <c r="SD114" i="11"/>
  <c r="XF114" i="11"/>
  <c r="OZ114" i="11"/>
  <c r="SF114" i="11"/>
  <c r="PI114" i="11"/>
  <c r="QE114" i="11"/>
  <c r="QV114" i="11"/>
  <c r="RR114" i="11"/>
  <c r="SN114" i="11"/>
  <c r="TE114" i="11"/>
  <c r="RS114" i="11"/>
  <c r="QJ114" i="11"/>
  <c r="XD114" i="11"/>
  <c r="QQ114" i="11"/>
  <c r="QR114" i="11"/>
  <c r="PA114" i="11"/>
  <c r="TP114" i="11"/>
  <c r="ON114" i="11"/>
  <c r="PJ114" i="11"/>
  <c r="QF114" i="11"/>
  <c r="QW114" i="11"/>
  <c r="SO114" i="11"/>
  <c r="TR114" i="11"/>
  <c r="PL114" i="11"/>
  <c r="RU114" i="11"/>
  <c r="OW114" i="11"/>
  <c r="SS114" i="11"/>
  <c r="QK114" i="11"/>
  <c r="OY114" i="11"/>
  <c r="PV114" i="11"/>
  <c r="TB114" i="11"/>
  <c r="TQ114" i="11"/>
  <c r="OO114" i="11"/>
  <c r="PK114" i="11"/>
  <c r="QG114" i="11"/>
  <c r="RC114" i="11"/>
  <c r="RT114" i="11"/>
  <c r="SP114" i="11"/>
  <c r="QH114" i="11"/>
  <c r="SQ114" i="11"/>
  <c r="PS114" i="11"/>
  <c r="OX114" i="11"/>
  <c r="SY114" i="11"/>
  <c r="RH114" i="11"/>
  <c r="SE114" i="11"/>
  <c r="QS114" i="11"/>
  <c r="TS114" i="11"/>
  <c r="OV114" i="11"/>
  <c r="PM114" i="11"/>
  <c r="QI114" i="11"/>
  <c r="RE114" i="11"/>
  <c r="SA114" i="11"/>
  <c r="SR114" i="11"/>
  <c r="TT114" i="11"/>
  <c r="SB114" i="11"/>
  <c r="WZ114" i="11"/>
  <c r="PT114" i="11"/>
  <c r="SC114" i="11"/>
  <c r="SZ114" i="11"/>
  <c r="RI114" i="11"/>
  <c r="RO114" i="11"/>
  <c r="AAY22" i="11"/>
  <c r="XI22" i="11"/>
  <c r="XU22" i="11"/>
  <c r="YH22" i="11"/>
  <c r="YT22" i="11"/>
  <c r="WV22" i="11"/>
  <c r="OW22" i="11"/>
  <c r="PI22" i="11"/>
  <c r="PU22" i="11"/>
  <c r="QG22" i="11"/>
  <c r="QS22" i="11"/>
  <c r="QX22" i="11"/>
  <c r="QM22" i="11"/>
  <c r="ZA22" i="11"/>
  <c r="UU22" i="11"/>
  <c r="PD22" i="11"/>
  <c r="RL22" i="11"/>
  <c r="SL22" i="11"/>
  <c r="AAX22" i="11"/>
  <c r="XT22" i="11"/>
  <c r="PS22" i="11"/>
  <c r="RC22" i="11"/>
  <c r="SM22" i="11"/>
  <c r="YI22" i="11"/>
  <c r="YU22" i="11"/>
  <c r="ZG22" i="11"/>
  <c r="ZS22" i="11"/>
  <c r="AAE22" i="11"/>
  <c r="AAQ22" i="11"/>
  <c r="PV22" i="11"/>
  <c r="QH22" i="11"/>
  <c r="QT22" i="11"/>
  <c r="TB22" i="11"/>
  <c r="ZK22" i="11"/>
  <c r="TU22" i="11"/>
  <c r="SI22" i="11"/>
  <c r="ZM22" i="11"/>
  <c r="UI22" i="11"/>
  <c r="WE22" i="11"/>
  <c r="OR22" i="11"/>
  <c r="QZ22" i="11"/>
  <c r="AAO22" i="11"/>
  <c r="QF22" i="11"/>
  <c r="ABB22" i="11"/>
  <c r="ZH22" i="11"/>
  <c r="ZT22" i="11"/>
  <c r="AAF22" i="11"/>
  <c r="PK22" i="11"/>
  <c r="PW22" i="11"/>
  <c r="QI22" i="11"/>
  <c r="QU22" i="11"/>
  <c r="RG22" i="11"/>
  <c r="RS22" i="11"/>
  <c r="QA22" i="11"/>
  <c r="YO22" i="11"/>
  <c r="TW22" i="11"/>
  <c r="VH22" i="11"/>
  <c r="PE22" i="11"/>
  <c r="SK22" i="11"/>
  <c r="QQ22" i="11"/>
  <c r="SA22" i="11"/>
  <c r="AAC22" i="11"/>
  <c r="UM22" i="11"/>
  <c r="VW22" i="11"/>
  <c r="PH22" i="11"/>
  <c r="AAS22" i="11"/>
  <c r="TG22" i="11"/>
  <c r="TS22" i="11"/>
  <c r="WA22" i="11"/>
  <c r="WM22" i="11"/>
  <c r="WY22" i="11"/>
  <c r="TD22" i="11"/>
  <c r="XO22" i="11"/>
  <c r="ZW22" i="11"/>
  <c r="VE22" i="11"/>
  <c r="QL22" i="11"/>
  <c r="ZL22" i="11"/>
  <c r="SV22" i="11"/>
  <c r="YD22" i="11"/>
  <c r="ZZ22" i="11"/>
  <c r="XS22" i="11"/>
  <c r="TM22" i="11"/>
  <c r="VI22" i="11"/>
  <c r="TZ22" i="11"/>
  <c r="UX22" i="11"/>
  <c r="WH22" i="11"/>
  <c r="PG22" i="11"/>
  <c r="QE22" i="11"/>
  <c r="RO22" i="11"/>
  <c r="YL22" i="11"/>
  <c r="YX22" i="11"/>
  <c r="ZJ22" i="11"/>
  <c r="TT22" i="11"/>
  <c r="UF22" i="11"/>
  <c r="UR22" i="11"/>
  <c r="QW22" i="11"/>
  <c r="RI22" i="11"/>
  <c r="RU22" i="11"/>
  <c r="SG22" i="11"/>
  <c r="SS22" i="11"/>
  <c r="TE22" i="11"/>
  <c r="QY22" i="11"/>
  <c r="SU22" i="11"/>
  <c r="YC22" i="11"/>
  <c r="ZB22" i="11"/>
  <c r="UJ22" i="11"/>
  <c r="WR22" i="11"/>
  <c r="AAZ21" i="11"/>
  <c r="UH21" i="11"/>
  <c r="YP21" i="11"/>
  <c r="WH21" i="11"/>
  <c r="WT21" i="11"/>
  <c r="BG53" i="10"/>
  <c r="BI53" i="10" s="1"/>
  <c r="BG65" i="10"/>
  <c r="BI65" i="10" s="1"/>
  <c r="BA39" i="10"/>
  <c r="BG51" i="10"/>
  <c r="BI51" i="10" s="1"/>
  <c r="BG39" i="10"/>
  <c r="BI39" i="10" s="1"/>
  <c r="BG77" i="10"/>
  <c r="BI77" i="10" s="1"/>
  <c r="BA91" i="10"/>
  <c r="AU91" i="10" s="1"/>
  <c r="BA108" i="10"/>
  <c r="AQ108" i="10" s="1"/>
  <c r="BA118" i="10"/>
  <c r="AU118" i="10" s="1"/>
  <c r="BG99" i="10"/>
  <c r="BI99" i="10" s="1"/>
  <c r="BG102" i="10"/>
  <c r="BI102" i="10" s="1"/>
  <c r="BG110" i="10"/>
  <c r="BI110" i="10" s="1"/>
  <c r="BA46" i="10"/>
  <c r="AU46" i="10" s="1"/>
  <c r="BG78" i="10"/>
  <c r="BI78" i="10" s="1"/>
  <c r="BG89" i="10"/>
  <c r="BI89" i="10" s="1"/>
  <c r="BA103" i="10"/>
  <c r="AU103" i="10" s="1"/>
  <c r="BA111" i="10"/>
  <c r="AU111" i="10" s="1"/>
  <c r="BA84" i="10"/>
  <c r="AU84" i="10" s="1"/>
  <c r="BA92" i="10"/>
  <c r="AQ92" i="10" s="1"/>
  <c r="BA106" i="10"/>
  <c r="AQ106" i="10" s="1"/>
  <c r="BA66" i="10"/>
  <c r="AU66" i="10" s="1"/>
  <c r="BA98" i="10"/>
  <c r="AQ98" i="10" s="1"/>
  <c r="BA101" i="10"/>
  <c r="AQ101" i="10" s="1"/>
  <c r="BA116" i="10"/>
  <c r="BA81" i="10"/>
  <c r="AU81" i="10" s="1"/>
  <c r="BA86" i="10"/>
  <c r="AU86" i="10" s="1"/>
  <c r="BA104" i="10"/>
  <c r="AQ104" i="10" s="1"/>
  <c r="BA109" i="10"/>
  <c r="AQ109" i="10" s="1"/>
  <c r="BA114" i="10"/>
  <c r="BA89" i="10"/>
  <c r="AU89" i="10" s="1"/>
  <c r="BA94" i="10"/>
  <c r="BA99" i="10"/>
  <c r="AU99" i="10" s="1"/>
  <c r="BA29" i="10"/>
  <c r="Y29" i="10" s="1"/>
  <c r="BG34" i="10"/>
  <c r="BI34" i="10" s="1"/>
  <c r="BG57" i="10"/>
  <c r="BI57" i="10" s="1"/>
  <c r="BG103" i="10"/>
  <c r="BI103" i="10" s="1"/>
  <c r="BG108" i="10"/>
  <c r="BI108" i="10" s="1"/>
  <c r="BG113" i="10"/>
  <c r="BI113" i="10" s="1"/>
  <c r="BG118" i="10"/>
  <c r="BI118" i="10" s="1"/>
  <c r="BG46" i="10"/>
  <c r="BI46" i="10" s="1"/>
  <c r="BG49" i="10"/>
  <c r="BI49" i="10" s="1"/>
  <c r="BG106" i="10"/>
  <c r="BI106" i="10" s="1"/>
  <c r="BG111" i="10"/>
  <c r="BI111" i="10" s="1"/>
  <c r="BG29" i="10"/>
  <c r="BI29" i="10" s="1"/>
  <c r="BG91" i="10"/>
  <c r="BI91" i="10" s="1"/>
  <c r="BG81" i="10"/>
  <c r="BI81" i="10" s="1"/>
  <c r="BG86" i="10"/>
  <c r="BI86" i="10" s="1"/>
  <c r="BG104" i="10"/>
  <c r="BI104" i="10" s="1"/>
  <c r="AU115" i="10"/>
  <c r="AU76" i="10"/>
  <c r="BG82" i="10"/>
  <c r="BI82" i="10" s="1"/>
  <c r="AU82" i="10" s="1"/>
  <c r="BG92" i="10"/>
  <c r="BI92" i="10" s="1"/>
  <c r="BG109" i="10"/>
  <c r="BI109" i="10" s="1"/>
  <c r="BG116" i="10"/>
  <c r="BI116" i="10" s="1"/>
  <c r="AU96" i="10"/>
  <c r="BA35" i="10"/>
  <c r="BG52" i="10"/>
  <c r="BI52" i="10" s="1"/>
  <c r="BA72" i="10"/>
  <c r="AQ72" i="10" s="1"/>
  <c r="BG80" i="10"/>
  <c r="BI80" i="10" s="1"/>
  <c r="BG85" i="10"/>
  <c r="BI85" i="10" s="1"/>
  <c r="AU85" i="10" s="1"/>
  <c r="BG90" i="10"/>
  <c r="BI90" i="10" s="1"/>
  <c r="AU90" i="10" s="1"/>
  <c r="BA95" i="10"/>
  <c r="AQ95" i="10" s="1"/>
  <c r="BG107" i="10"/>
  <c r="BI107" i="10" s="1"/>
  <c r="AU107" i="10" s="1"/>
  <c r="BG114" i="10"/>
  <c r="BI114" i="10" s="1"/>
  <c r="BA119" i="10"/>
  <c r="AQ119" i="10" s="1"/>
  <c r="AU113" i="10"/>
  <c r="AU79" i="10"/>
  <c r="BF94" i="10"/>
  <c r="BH94" i="10" s="1"/>
  <c r="AU97" i="10"/>
  <c r="BG35" i="10"/>
  <c r="BI35" i="10" s="1"/>
  <c r="BA55" i="10"/>
  <c r="AU55" i="10" s="1"/>
  <c r="BG72" i="10"/>
  <c r="BI72" i="10" s="1"/>
  <c r="BA75" i="10"/>
  <c r="AU75" i="10" s="1"/>
  <c r="BA88" i="10"/>
  <c r="AQ88" i="10" s="1"/>
  <c r="BG95" i="10"/>
  <c r="BI95" i="10" s="1"/>
  <c r="BA100" i="10"/>
  <c r="BA105" i="10"/>
  <c r="BG119" i="10"/>
  <c r="BI119" i="10" s="1"/>
  <c r="BA30" i="10"/>
  <c r="BG55" i="10"/>
  <c r="BI55" i="10" s="1"/>
  <c r="BG58" i="10"/>
  <c r="BI58" i="10" s="1"/>
  <c r="BG75" i="10"/>
  <c r="BI75" i="10" s="1"/>
  <c r="BG88" i="10"/>
  <c r="BI88" i="10" s="1"/>
  <c r="BA93" i="10"/>
  <c r="AQ93" i="10" s="1"/>
  <c r="BG100" i="10"/>
  <c r="BI100" i="10" s="1"/>
  <c r="BG105" i="10"/>
  <c r="BI105" i="10" s="1"/>
  <c r="BA110" i="10"/>
  <c r="AU110" i="10" s="1"/>
  <c r="BA117" i="10"/>
  <c r="AQ117" i="10" s="1"/>
  <c r="BF119" i="10"/>
  <c r="BH119" i="10" s="1"/>
  <c r="BF118" i="10"/>
  <c r="BH118" i="10" s="1"/>
  <c r="BF117" i="10"/>
  <c r="BH117" i="10" s="1"/>
  <c r="BF116" i="10"/>
  <c r="BH116" i="10" s="1"/>
  <c r="AQ116" i="10"/>
  <c r="BF115" i="10"/>
  <c r="BH115" i="10" s="1"/>
  <c r="AQ115" i="10"/>
  <c r="BF114" i="10"/>
  <c r="BH114" i="10" s="1"/>
  <c r="BF113" i="10"/>
  <c r="BH113" i="10" s="1"/>
  <c r="AQ113" i="10"/>
  <c r="AQ112" i="10"/>
  <c r="BF111" i="10"/>
  <c r="BH111" i="10" s="1"/>
  <c r="BF110" i="10"/>
  <c r="BH110" i="10" s="1"/>
  <c r="BF109" i="10"/>
  <c r="BH109" i="10" s="1"/>
  <c r="BF108" i="10"/>
  <c r="BH108" i="10" s="1"/>
  <c r="BF107" i="10"/>
  <c r="BH107" i="10" s="1"/>
  <c r="AQ107" i="10"/>
  <c r="BF106" i="10"/>
  <c r="BH106" i="10" s="1"/>
  <c r="BF105" i="10"/>
  <c r="BH105" i="10" s="1"/>
  <c r="AQ105" i="10"/>
  <c r="BF104" i="10"/>
  <c r="BH104" i="10" s="1"/>
  <c r="BF103" i="10"/>
  <c r="BH103" i="10" s="1"/>
  <c r="BF102" i="10"/>
  <c r="BH102" i="10" s="1"/>
  <c r="BA102" i="10"/>
  <c r="AU102" i="10" s="1"/>
  <c r="BF101" i="10"/>
  <c r="BH101" i="10" s="1"/>
  <c r="BF100" i="10"/>
  <c r="BH100" i="10" s="1"/>
  <c r="BF99" i="10"/>
  <c r="BH99" i="10" s="1"/>
  <c r="BF98" i="10"/>
  <c r="BH98" i="10" s="1"/>
  <c r="BF97" i="10"/>
  <c r="BH97" i="10" s="1"/>
  <c r="AQ97" i="10"/>
  <c r="BF96" i="10"/>
  <c r="BH96" i="10" s="1"/>
  <c r="AQ96" i="10"/>
  <c r="BF95" i="10"/>
  <c r="BH95" i="10" s="1"/>
  <c r="BG94" i="10"/>
  <c r="BI94" i="10" s="1"/>
  <c r="BF93" i="10"/>
  <c r="BH93" i="10" s="1"/>
  <c r="BF92" i="10"/>
  <c r="BH92" i="10" s="1"/>
  <c r="BF91" i="10"/>
  <c r="BH91" i="10" s="1"/>
  <c r="BF90" i="10"/>
  <c r="BH90" i="10" s="1"/>
  <c r="AQ90" i="10"/>
  <c r="BF89" i="10"/>
  <c r="BH89" i="10" s="1"/>
  <c r="BF88" i="10"/>
  <c r="BH88" i="10" s="1"/>
  <c r="AQ87" i="10"/>
  <c r="BF86" i="10"/>
  <c r="BH86" i="10" s="1"/>
  <c r="BF85" i="10"/>
  <c r="BH85" i="10" s="1"/>
  <c r="AQ85" i="10"/>
  <c r="BF84" i="10"/>
  <c r="BH84" i="10" s="1"/>
  <c r="AQ83" i="10"/>
  <c r="BF82" i="10"/>
  <c r="BH82" i="10" s="1"/>
  <c r="AQ82" i="10"/>
  <c r="BF81" i="10"/>
  <c r="BH81" i="10" s="1"/>
  <c r="BF80" i="10"/>
  <c r="BH80" i="10" s="1"/>
  <c r="BA80" i="10"/>
  <c r="AU80" i="10" s="1"/>
  <c r="BF79" i="10"/>
  <c r="BH79" i="10" s="1"/>
  <c r="AQ79" i="10"/>
  <c r="BF78" i="10"/>
  <c r="BH78" i="10" s="1"/>
  <c r="BA78" i="10"/>
  <c r="AU78" i="10" s="1"/>
  <c r="BF77" i="10"/>
  <c r="BH77" i="10" s="1"/>
  <c r="BA77" i="10"/>
  <c r="BF76" i="10"/>
  <c r="BH76" i="10" s="1"/>
  <c r="AQ76" i="10"/>
  <c r="BF75" i="10"/>
  <c r="BH75" i="10" s="1"/>
  <c r="BF74" i="10"/>
  <c r="BH74" i="10" s="1"/>
  <c r="BA74" i="10"/>
  <c r="BF73" i="10"/>
  <c r="BH73" i="10" s="1"/>
  <c r="BA73" i="10"/>
  <c r="BF72" i="10"/>
  <c r="BH72" i="10" s="1"/>
  <c r="AQ71" i="10"/>
  <c r="AQ70" i="10"/>
  <c r="AQ69" i="10"/>
  <c r="BF68" i="10"/>
  <c r="BH68" i="10" s="1"/>
  <c r="AU68" i="10"/>
  <c r="AQ68" i="10"/>
  <c r="AQ67" i="10"/>
  <c r="BF66" i="10"/>
  <c r="BH66" i="10" s="1"/>
  <c r="BF65" i="10"/>
  <c r="BH65" i="10" s="1"/>
  <c r="BA65" i="10"/>
  <c r="AQ64" i="10"/>
  <c r="AQ63" i="10"/>
  <c r="AQ62" i="10"/>
  <c r="AQ61" i="10"/>
  <c r="AQ60" i="10"/>
  <c r="AQ59" i="10"/>
  <c r="BF58" i="10"/>
  <c r="BH58" i="10" s="1"/>
  <c r="BA58" i="10"/>
  <c r="AU58" i="10" s="1"/>
  <c r="AQ58" i="10"/>
  <c r="BF57" i="10"/>
  <c r="BH57" i="10" s="1"/>
  <c r="BA57" i="10"/>
  <c r="AQ56" i="10"/>
  <c r="BF55" i="10"/>
  <c r="BH55" i="10" s="1"/>
  <c r="AQ54" i="10"/>
  <c r="BF53" i="10"/>
  <c r="BH53" i="10" s="1"/>
  <c r="AU53" i="10"/>
  <c r="AQ53" i="10"/>
  <c r="BF52" i="10"/>
  <c r="BH52" i="10" s="1"/>
  <c r="BA52" i="10"/>
  <c r="BF51" i="10"/>
  <c r="BH51" i="10" s="1"/>
  <c r="BA51" i="10"/>
  <c r="BF50" i="10"/>
  <c r="BH50" i="10" s="1"/>
  <c r="BA50" i="10"/>
  <c r="BF49" i="10"/>
  <c r="BH49" i="10" s="1"/>
  <c r="BA49" i="10"/>
  <c r="AU49" i="10" s="1"/>
  <c r="AQ48" i="10"/>
  <c r="AQ47" i="10"/>
  <c r="BF46" i="10"/>
  <c r="BH46" i="10" s="1"/>
  <c r="AQ46" i="10"/>
  <c r="AQ45" i="10"/>
  <c r="AQ44" i="10"/>
  <c r="AQ42" i="10"/>
  <c r="AQ41" i="10"/>
  <c r="BF39" i="10"/>
  <c r="BH39" i="10" s="1"/>
  <c r="AQ38" i="10"/>
  <c r="AQ37" i="10"/>
  <c r="AQ36" i="10"/>
  <c r="BF35" i="10"/>
  <c r="BH35" i="10" s="1"/>
  <c r="BF34" i="10"/>
  <c r="BH34" i="10" s="1"/>
  <c r="BA34" i="10"/>
  <c r="Y34" i="10" s="1"/>
  <c r="BF33" i="10"/>
  <c r="BH33" i="10" s="1"/>
  <c r="BA33" i="10"/>
  <c r="Y33" i="10" s="1"/>
  <c r="BF30" i="10"/>
  <c r="BH30" i="10" s="1"/>
  <c r="BF29" i="10"/>
  <c r="BH29" i="10" s="1"/>
  <c r="AQ29" i="10"/>
  <c r="BA28" i="10"/>
  <c r="Y28" i="10" s="1"/>
  <c r="BA27" i="10"/>
  <c r="BF26" i="10"/>
  <c r="BH26" i="10" s="1"/>
  <c r="BA26" i="10"/>
  <c r="Y26" i="10" s="1"/>
  <c r="K8" i="17"/>
  <c r="F18" i="18"/>
  <c r="F17" i="18"/>
  <c r="F16" i="18"/>
  <c r="P8" i="18"/>
  <c r="P7" i="18"/>
  <c r="F13" i="10"/>
  <c r="N13" i="10"/>
  <c r="F9" i="10"/>
  <c r="P6" i="18"/>
  <c r="UT21" i="11" l="1"/>
  <c r="YV21" i="11"/>
  <c r="SJ21" i="11"/>
  <c r="PZ21" i="11"/>
  <c r="ZP21" i="11"/>
  <c r="YF21" i="11"/>
  <c r="PH21" i="11"/>
  <c r="YU21" i="11"/>
  <c r="TG21" i="11"/>
  <c r="VX21" i="11"/>
  <c r="WF21" i="11"/>
  <c r="AAR21" i="11"/>
  <c r="WJ21" i="11"/>
  <c r="RM21" i="11"/>
  <c r="AAI21" i="11"/>
  <c r="SO21" i="11"/>
  <c r="AQ40" i="10"/>
  <c r="YI21" i="11"/>
  <c r="TP21" i="11"/>
  <c r="VT21" i="11"/>
  <c r="ZH21" i="11"/>
  <c r="UN21" i="11"/>
  <c r="TQ21" i="11"/>
  <c r="SI21" i="11"/>
  <c r="ZW21" i="11"/>
  <c r="RT21" i="11"/>
  <c r="QH21" i="11"/>
  <c r="YN21" i="11"/>
  <c r="OP21" i="11"/>
  <c r="QP21" i="11"/>
  <c r="PO21" i="11"/>
  <c r="AQ32" i="10"/>
  <c r="PX21" i="11"/>
  <c r="PV21" i="11"/>
  <c r="YB21" i="11"/>
  <c r="VM21" i="11"/>
  <c r="QD21" i="11"/>
  <c r="OV21" i="11"/>
  <c r="TA21" i="11"/>
  <c r="XG21" i="11"/>
  <c r="TM21" i="11"/>
  <c r="QY21" i="11"/>
  <c r="RO21" i="11"/>
  <c r="TU21" i="11"/>
  <c r="YD21" i="11"/>
  <c r="RK21" i="11"/>
  <c r="AQ31" i="10"/>
  <c r="AQ43" i="10"/>
  <c r="TC21" i="11"/>
  <c r="AAK21" i="11"/>
  <c r="VZ21" i="11"/>
  <c r="RC21" i="11"/>
  <c r="TI21" i="11"/>
  <c r="QM21" i="11"/>
  <c r="YR21" i="11"/>
  <c r="VH21" i="11"/>
  <c r="ZQ21" i="11"/>
  <c r="PR21" i="11"/>
  <c r="ABD21" i="11"/>
  <c r="WY21" i="11"/>
  <c r="QJ21" i="11"/>
  <c r="TJ21" i="11"/>
  <c r="UM21" i="11"/>
  <c r="UQ21" i="11"/>
  <c r="SZ21" i="11"/>
  <c r="ZR21" i="11"/>
  <c r="PQ21" i="11"/>
  <c r="WW21" i="11"/>
  <c r="AAA21" i="11"/>
  <c r="QU21" i="11"/>
  <c r="TZ21" i="11"/>
  <c r="WN21" i="11"/>
  <c r="TF21" i="11"/>
  <c r="TB21" i="11"/>
  <c r="WG21" i="11"/>
  <c r="YC21" i="11"/>
  <c r="XK21" i="11"/>
  <c r="VL21" i="11"/>
  <c r="QG21" i="11"/>
  <c r="TL21" i="11"/>
  <c r="XX21" i="11"/>
  <c r="WK21" i="11"/>
  <c r="SB21" i="11"/>
  <c r="VG21" i="11"/>
  <c r="XO21" i="11"/>
  <c r="RW21" i="11"/>
  <c r="PL21" i="11"/>
  <c r="OU21" i="11"/>
  <c r="ZV21" i="11"/>
  <c r="SV21" i="11"/>
  <c r="QL21" i="11"/>
  <c r="OZ21" i="11"/>
  <c r="WO21" i="11"/>
  <c r="YW21" i="11"/>
  <c r="QA21" i="11"/>
  <c r="ZE21" i="11"/>
  <c r="XC21" i="11"/>
  <c r="QO21" i="11"/>
  <c r="VK21" i="11"/>
  <c r="SR21" i="11"/>
  <c r="UV21" i="11"/>
  <c r="QW21" i="11"/>
  <c r="ZD21" i="11"/>
  <c r="UD21" i="11"/>
  <c r="UJ21" i="11"/>
  <c r="PS21" i="11"/>
  <c r="XT21" i="11"/>
  <c r="RG21" i="11"/>
  <c r="YO21" i="11"/>
  <c r="TX21" i="11"/>
  <c r="VS21" i="11"/>
  <c r="UB21" i="11"/>
  <c r="SF21" i="11"/>
  <c r="UR21" i="11"/>
  <c r="VA21" i="11"/>
  <c r="ZO21" i="11"/>
  <c r="QI21" i="11"/>
  <c r="TN21" i="11"/>
  <c r="UF21" i="11"/>
  <c r="QX21" i="11"/>
  <c r="SP21" i="11"/>
  <c r="VU21" i="11"/>
  <c r="XQ21" i="11"/>
  <c r="SU21" i="11"/>
  <c r="AAN21" i="11"/>
  <c r="PU21" i="11"/>
  <c r="AAV21" i="11"/>
  <c r="AAX21" i="11"/>
  <c r="UC21" i="11"/>
  <c r="RP21" i="11"/>
  <c r="UU21" i="11"/>
  <c r="ABA21" i="11"/>
  <c r="PC21" i="11"/>
  <c r="VW21" i="11"/>
  <c r="XB21" i="11"/>
  <c r="ZJ21" i="11"/>
  <c r="RL21" i="11"/>
  <c r="VY21" i="11"/>
  <c r="SX21" i="11"/>
  <c r="WC21" i="11"/>
  <c r="YK21" i="11"/>
  <c r="WI21" i="11"/>
  <c r="PJ21" i="11"/>
  <c r="XP21" i="11"/>
  <c r="QB21" i="11"/>
  <c r="WL21" i="11"/>
  <c r="VJ21" i="11"/>
  <c r="RQ21" i="11"/>
  <c r="WQ21" i="11"/>
  <c r="WB21" i="11"/>
  <c r="RY21" i="11"/>
  <c r="RU21" i="11"/>
  <c r="WE21" i="11"/>
  <c r="AAT21" i="11"/>
  <c r="UY21" i="11"/>
  <c r="BG26" i="10"/>
  <c r="BI26" i="10" s="1"/>
  <c r="AU26" i="10" s="1"/>
  <c r="ZT21" i="11"/>
  <c r="AAO21" i="11"/>
  <c r="ZC21" i="11"/>
  <c r="PW21" i="11"/>
  <c r="AAL21" i="11"/>
  <c r="AAF21" i="11"/>
  <c r="UO21" i="11"/>
  <c r="SD21" i="11"/>
  <c r="VI21" i="11"/>
  <c r="ABC21" i="11"/>
  <c r="OQ21" i="11"/>
  <c r="RH21" i="11"/>
  <c r="PI21" i="11"/>
  <c r="AAJ21" i="11"/>
  <c r="QN21" i="11"/>
  <c r="YS21" i="11"/>
  <c r="RD21" i="11"/>
  <c r="UI21" i="11"/>
  <c r="SW21" i="11"/>
  <c r="VN21" i="11"/>
  <c r="TO21" i="11"/>
  <c r="WP21" i="11"/>
  <c r="YX21" i="11"/>
  <c r="PD21" i="11"/>
  <c r="AAC21" i="11"/>
  <c r="SL21" i="11"/>
  <c r="VQ21" i="11"/>
  <c r="XY21" i="11"/>
  <c r="SQ21" i="11"/>
  <c r="ZY21" i="11"/>
  <c r="AAP21" i="11"/>
  <c r="QQ21" i="11"/>
  <c r="AAS21" i="11"/>
  <c r="SE21" i="11"/>
  <c r="OX21" i="11"/>
  <c r="ABB21" i="11"/>
  <c r="QE21" i="11"/>
  <c r="AAG21" i="11"/>
  <c r="QV21" i="11"/>
  <c r="RE21" i="11"/>
  <c r="YM21" i="11"/>
  <c r="TT21" i="11"/>
  <c r="PB21" i="11"/>
  <c r="PE21" i="11"/>
  <c r="ZS21" i="11"/>
  <c r="VP21" i="11"/>
  <c r="YA21" i="11"/>
  <c r="AAH21" i="11"/>
  <c r="XA21" i="11"/>
  <c r="RX21" i="11"/>
  <c r="XI21" i="11"/>
  <c r="YQ21" i="11"/>
  <c r="PK21" i="11"/>
  <c r="ZZ21" i="11"/>
  <c r="XL21" i="11"/>
  <c r="YG21" i="11"/>
  <c r="RR21" i="11"/>
  <c r="UW21" i="11"/>
  <c r="SK21" i="11"/>
  <c r="VB21" i="11"/>
  <c r="ON21" i="11"/>
  <c r="OW21" i="11"/>
  <c r="ZX21" i="11"/>
  <c r="VO21" i="11"/>
  <c r="SG21" i="11"/>
  <c r="QR21" i="11"/>
  <c r="TW21" i="11"/>
  <c r="QC21" i="11"/>
  <c r="AAD21" i="11"/>
  <c r="SY21" i="11"/>
  <c r="WD21" i="11"/>
  <c r="YL21" i="11"/>
  <c r="WM21" i="11"/>
  <c r="XU21" i="11"/>
  <c r="RZ21" i="11"/>
  <c r="VE21" i="11"/>
  <c r="XM21" i="11"/>
  <c r="XR21" i="11"/>
  <c r="SC21" i="11"/>
  <c r="ZK21" i="11"/>
  <c r="AAB21" i="11"/>
  <c r="WX21" i="11"/>
  <c r="TE21" i="11"/>
  <c r="YH21" i="11"/>
  <c r="VC21" i="11"/>
  <c r="UP21" i="11"/>
  <c r="RS21" i="11"/>
  <c r="ZA21" i="11"/>
  <c r="RV21" i="11"/>
  <c r="ZG21" i="11"/>
  <c r="OT21" i="11"/>
  <c r="UL21" i="11"/>
  <c r="WS21" i="11"/>
  <c r="QS21" i="11"/>
  <c r="SN21" i="11"/>
  <c r="PG21" i="11"/>
  <c r="XJ21" i="11"/>
  <c r="OR21" i="11"/>
  <c r="QK21" i="11"/>
  <c r="YE21" i="11"/>
  <c r="OY21" i="11"/>
  <c r="ZN21" i="11"/>
  <c r="QZ21" i="11"/>
  <c r="RI21" i="11"/>
  <c r="RF21" i="11"/>
  <c r="UK21" i="11"/>
  <c r="OS21" i="11"/>
  <c r="YT21" i="11"/>
  <c r="WU21" i="11"/>
  <c r="XD21" i="11"/>
  <c r="ZL21" i="11"/>
  <c r="AAQ21" i="11"/>
  <c r="PY21" i="11"/>
  <c r="QF21" i="11"/>
  <c r="TK21" i="11"/>
  <c r="WZ21" i="11"/>
  <c r="XV21" i="11"/>
  <c r="SM21" i="11"/>
  <c r="VR21" i="11"/>
  <c r="XZ21" i="11"/>
  <c r="UE21" i="11"/>
  <c r="SS21" i="11"/>
  <c r="RN21" i="11"/>
  <c r="US21" i="11"/>
  <c r="AAY21" i="11"/>
  <c r="VV21" i="11"/>
  <c r="PP21" i="11"/>
  <c r="XH21" i="11"/>
  <c r="TV21" i="11"/>
  <c r="TR21" i="11"/>
  <c r="ZM21" i="11"/>
  <c r="YY21" i="11"/>
  <c r="PF21" i="11"/>
  <c r="SH21" i="11"/>
  <c r="UX21" i="11"/>
  <c r="XE21" i="11"/>
  <c r="RA21" i="11"/>
  <c r="WV21" i="11"/>
  <c r="ZU21" i="11"/>
  <c r="AAM21" i="11"/>
  <c r="ZF21" i="11"/>
  <c r="PM21" i="11"/>
  <c r="PN21" i="11"/>
  <c r="AAW21" i="11"/>
  <c r="YJ21" i="11"/>
  <c r="ZI21" i="11"/>
  <c r="WA21" i="11"/>
  <c r="TD21" i="11"/>
  <c r="XS21" i="11"/>
  <c r="XF21" i="11"/>
  <c r="ZB21" i="11"/>
  <c r="TS21" i="11"/>
  <c r="PA21" i="11"/>
  <c r="QT21" i="11"/>
  <c r="TY21" i="11"/>
  <c r="VD21" i="11"/>
  <c r="RJ21" i="11"/>
  <c r="UA21" i="11"/>
  <c r="WR21" i="11"/>
  <c r="YZ21" i="11"/>
  <c r="XW21" i="11"/>
  <c r="UZ21" i="11"/>
  <c r="PT21" i="11"/>
  <c r="AAU21" i="11"/>
  <c r="TH21" i="11"/>
  <c r="ST21" i="11"/>
  <c r="SA21" i="11"/>
  <c r="VF21" i="11"/>
  <c r="XN21" i="11"/>
  <c r="AAE21" i="11"/>
  <c r="OO21" i="11"/>
  <c r="RB21" i="11"/>
  <c r="UG21" i="11"/>
  <c r="AU39" i="10"/>
  <c r="Y39" i="10"/>
  <c r="AQ35" i="10"/>
  <c r="Y35" i="10"/>
  <c r="AQ30" i="10"/>
  <c r="Y30" i="10"/>
  <c r="AQ27" i="10"/>
  <c r="Y27" i="10"/>
  <c r="OV23" i="11"/>
  <c r="PC22" i="11"/>
  <c r="QK22" i="11"/>
  <c r="XZ22" i="11"/>
  <c r="AAN22" i="11"/>
  <c r="QB22" i="11"/>
  <c r="SR22" i="11"/>
  <c r="AAG22" i="11"/>
  <c r="OU22" i="11"/>
  <c r="VF22" i="11"/>
  <c r="OY22" i="11"/>
  <c r="AAA22" i="11"/>
  <c r="RK22" i="11"/>
  <c r="PJ22" i="11"/>
  <c r="XW22" i="11"/>
  <c r="RN22" i="11"/>
  <c r="OP22" i="11"/>
  <c r="WJ22" i="11"/>
  <c r="WA23" i="11"/>
  <c r="VU22" i="11"/>
  <c r="VR22" i="11"/>
  <c r="WZ22" i="11"/>
  <c r="XN22" i="11"/>
  <c r="XH22" i="11"/>
  <c r="XC22" i="11"/>
  <c r="QJ22" i="11"/>
  <c r="ZU22" i="11"/>
  <c r="OT22" i="11"/>
  <c r="XP22" i="11"/>
  <c r="VB22" i="11"/>
  <c r="YQ22" i="11"/>
  <c r="YN22" i="11"/>
  <c r="OX22" i="11"/>
  <c r="PT22" i="11"/>
  <c r="QP22" i="11"/>
  <c r="XA22" i="11"/>
  <c r="TP22" i="11"/>
  <c r="TY22" i="11"/>
  <c r="UT22" i="11"/>
  <c r="WN22" i="11"/>
  <c r="ABD22" i="11"/>
  <c r="RZ22" i="11"/>
  <c r="VS22" i="11"/>
  <c r="PX22" i="11"/>
  <c r="ZI22" i="11"/>
  <c r="WS22" i="11"/>
  <c r="RV22" i="11"/>
  <c r="UP22" i="11"/>
  <c r="AAW22" i="11"/>
  <c r="ST22" i="11"/>
  <c r="WW22" i="11"/>
  <c r="WU22" i="11"/>
  <c r="PF22" i="11"/>
  <c r="WC22" i="11"/>
  <c r="YG22" i="11"/>
  <c r="UB22" i="11"/>
  <c r="RE22" i="11"/>
  <c r="SH22" i="11"/>
  <c r="QC22" i="11"/>
  <c r="ZP22" i="11"/>
  <c r="RD22" i="11"/>
  <c r="UC22" i="11"/>
  <c r="RF22" i="11"/>
  <c r="ZX22" i="11"/>
  <c r="YP22" i="11"/>
  <c r="XL22" i="11"/>
  <c r="VN22" i="11"/>
  <c r="SQ22" i="11"/>
  <c r="WQ22" i="11"/>
  <c r="SX22" i="11"/>
  <c r="SZ22" i="11"/>
  <c r="UE22" i="11"/>
  <c r="QV22" i="11"/>
  <c r="WP22" i="11"/>
  <c r="TL22" i="11"/>
  <c r="YF22" i="11"/>
  <c r="ZQ22" i="11"/>
  <c r="ZV22" i="11"/>
  <c r="OO22" i="11"/>
  <c r="TI22" i="11"/>
  <c r="AAK22" i="11"/>
  <c r="XE22" i="11"/>
  <c r="YS22" i="11"/>
  <c r="UN22" i="11"/>
  <c r="RQ22" i="11"/>
  <c r="YZ22" i="11"/>
  <c r="RY22" i="11"/>
  <c r="TN22" i="11"/>
  <c r="SN22" i="11"/>
  <c r="UO22" i="11"/>
  <c r="RR22" i="11"/>
  <c r="UH22" i="11"/>
  <c r="TX22" i="11"/>
  <c r="XX22" i="11"/>
  <c r="VZ22" i="11"/>
  <c r="TC22" i="11"/>
  <c r="QN22" i="11"/>
  <c r="UL22" i="11"/>
  <c r="ABC22" i="11"/>
  <c r="UQ22" i="11"/>
  <c r="RH22" i="11"/>
  <c r="OQ22" i="11"/>
  <c r="VT22" i="11"/>
  <c r="YR22" i="11"/>
  <c r="UA22" i="11"/>
  <c r="AAH22" i="11"/>
  <c r="PA22" i="11"/>
  <c r="WO22" i="11"/>
  <c r="VG22" i="11"/>
  <c r="QR22" i="11"/>
  <c r="UZ22" i="11"/>
  <c r="SC22" i="11"/>
  <c r="AAV22" i="11"/>
  <c r="XG22" i="11"/>
  <c r="VJ22" i="11"/>
  <c r="ABA22" i="11"/>
  <c r="VA22" i="11"/>
  <c r="SD22" i="11"/>
  <c r="WD22" i="11"/>
  <c r="WF22" i="11"/>
  <c r="YJ22" i="11"/>
  <c r="WL22" i="11"/>
  <c r="YA22" i="11"/>
  <c r="XR22" i="11"/>
  <c r="VV22" i="11"/>
  <c r="XM22" i="11"/>
  <c r="VC22" i="11"/>
  <c r="RT22" i="11"/>
  <c r="RW22" i="11"/>
  <c r="XD22" i="11"/>
  <c r="ZD22" i="11"/>
  <c r="UY22" i="11"/>
  <c r="AAT22" i="11"/>
  <c r="PM22" i="11"/>
  <c r="PZ22" i="11"/>
  <c r="PP22" i="11"/>
  <c r="VL22" i="11"/>
  <c r="SO22" i="11"/>
  <c r="TJ22" i="11"/>
  <c r="ZO22" i="11"/>
  <c r="WT22" i="11"/>
  <c r="XK22" i="11"/>
  <c r="VM22" i="11"/>
  <c r="SP22" i="11"/>
  <c r="PO22" i="11"/>
  <c r="OS22" i="11"/>
  <c r="YV22" i="11"/>
  <c r="WX22" i="11"/>
  <c r="AAU22" i="11"/>
  <c r="AAL22" i="11"/>
  <c r="XF22" i="11"/>
  <c r="XY22" i="11"/>
  <c r="VO22" i="11"/>
  <c r="SF22" i="11"/>
  <c r="XQ22" i="11"/>
  <c r="QO22" i="11"/>
  <c r="AAB22" i="11"/>
  <c r="WI22" i="11"/>
  <c r="TH22" i="11"/>
  <c r="PY22" i="11"/>
  <c r="TF22" i="11"/>
  <c r="RX22" i="11"/>
  <c r="XV22" i="11"/>
  <c r="VX22" i="11"/>
  <c r="TA22" i="11"/>
  <c r="XB22" i="11"/>
  <c r="UW22" i="11"/>
  <c r="AAZ22" i="11"/>
  <c r="XJ22" i="11"/>
  <c r="ZC22" i="11"/>
  <c r="AAJ22" i="11"/>
  <c r="WB22" i="11"/>
  <c r="RP22" i="11"/>
  <c r="RB22" i="11"/>
  <c r="TK22" i="11"/>
  <c r="PL22" i="11"/>
  <c r="YW22" i="11"/>
  <c r="UK22" i="11"/>
  <c r="PN22" i="11"/>
  <c r="UD22" i="11"/>
  <c r="SW22" i="11"/>
  <c r="RJ22" i="11"/>
  <c r="WK22" i="11"/>
  <c r="VK22" i="11"/>
  <c r="WG22" i="11"/>
  <c r="UG22" i="11"/>
  <c r="AAD22" i="11"/>
  <c r="RM22" i="11"/>
  <c r="YB22" i="11"/>
  <c r="VP22" i="11"/>
  <c r="OV22" i="11"/>
  <c r="QD22" i="11"/>
  <c r="ZY22" i="11"/>
  <c r="OZ22" i="11"/>
  <c r="YK22" i="11"/>
  <c r="AAM22" i="11"/>
  <c r="US22" i="11"/>
  <c r="TR22" i="11"/>
  <c r="RA22" i="11"/>
  <c r="PB22" i="11"/>
  <c r="VY22" i="11"/>
  <c r="TO22" i="11"/>
  <c r="UV22" i="11"/>
  <c r="AAI22" i="11"/>
  <c r="ZR22" i="11"/>
  <c r="BG28" i="10"/>
  <c r="BI28" i="10" s="1"/>
  <c r="AU28" i="10" s="1"/>
  <c r="ZE23" i="11"/>
  <c r="ZQ23" i="11"/>
  <c r="PQ22" i="11"/>
  <c r="YY22" i="11"/>
  <c r="VD22" i="11"/>
  <c r="SY22" i="11"/>
  <c r="PR22" i="11"/>
  <c r="TV22" i="11"/>
  <c r="ON22" i="11"/>
  <c r="SB22" i="11"/>
  <c r="YE22" i="11"/>
  <c r="SE22" i="11"/>
  <c r="AAR22" i="11"/>
  <c r="SJ22" i="11"/>
  <c r="VQ22" i="11"/>
  <c r="TQ22" i="11"/>
  <c r="ZE22" i="11"/>
  <c r="ZN22" i="11"/>
  <c r="YM22" i="11"/>
  <c r="ZF22" i="11"/>
  <c r="BG27" i="10"/>
  <c r="BI27" i="10" s="1"/>
  <c r="AU27" i="10" s="1"/>
  <c r="XG23" i="11"/>
  <c r="TH23" i="11"/>
  <c r="QP23" i="11"/>
  <c r="UO23" i="11"/>
  <c r="AAG23" i="11"/>
  <c r="YG23" i="11"/>
  <c r="ZV23" i="11"/>
  <c r="YS23" i="11"/>
  <c r="TX23" i="11"/>
  <c r="RZ23" i="11"/>
  <c r="VB23" i="11"/>
  <c r="XP23" i="11"/>
  <c r="TL23" i="11"/>
  <c r="PR23" i="11"/>
  <c r="WT23" i="11"/>
  <c r="AAN23" i="11"/>
  <c r="WV23" i="11"/>
  <c r="WH23" i="11"/>
  <c r="XH23" i="11"/>
  <c r="AAP23" i="11"/>
  <c r="TD23" i="11"/>
  <c r="SR23" i="11"/>
  <c r="SL23" i="11"/>
  <c r="ZW23" i="11"/>
  <c r="YK23" i="11"/>
  <c r="SF23" i="11"/>
  <c r="XK23" i="11"/>
  <c r="PV23" i="11"/>
  <c r="QH23" i="11"/>
  <c r="BF28" i="10"/>
  <c r="BH28" i="10" s="1"/>
  <c r="BH27" i="10"/>
  <c r="OT23" i="11"/>
  <c r="PF23" i="11"/>
  <c r="QO23" i="11"/>
  <c r="RT23" i="11"/>
  <c r="VR23" i="11"/>
  <c r="PJ23" i="11"/>
  <c r="TG23" i="11"/>
  <c r="AU117" i="10"/>
  <c r="WW23" i="11"/>
  <c r="UM23" i="11"/>
  <c r="VX23" i="11"/>
  <c r="ON23" i="11"/>
  <c r="VF23" i="11"/>
  <c r="OX23" i="11"/>
  <c r="XM23" i="11"/>
  <c r="AQ49" i="10"/>
  <c r="YJ23" i="11"/>
  <c r="ZS23" i="11"/>
  <c r="XX23" i="11"/>
  <c r="YQ23" i="11"/>
  <c r="UT23" i="11"/>
  <c r="UG23" i="11"/>
  <c r="XZ23" i="11"/>
  <c r="UF23" i="11"/>
  <c r="OQ23" i="11"/>
  <c r="TF23" i="11"/>
  <c r="RU23" i="11"/>
  <c r="YE23" i="11"/>
  <c r="UH23" i="11"/>
  <c r="XF23" i="11"/>
  <c r="ST23" i="11"/>
  <c r="UJ23" i="11"/>
  <c r="XS23" i="11"/>
  <c r="YP23" i="11"/>
  <c r="XC23" i="11"/>
  <c r="SN23" i="11"/>
  <c r="PB23" i="11"/>
  <c r="ABB23" i="11"/>
  <c r="TU23" i="11"/>
  <c r="SB23" i="11"/>
  <c r="YZ23" i="11"/>
  <c r="AU104" i="10"/>
  <c r="PH23" i="11"/>
  <c r="UA23" i="11"/>
  <c r="ZF23" i="11"/>
  <c r="ZU23" i="11"/>
  <c r="XE23" i="11"/>
  <c r="PT23" i="11"/>
  <c r="QK23" i="11"/>
  <c r="YL23" i="11"/>
  <c r="WE23" i="11"/>
  <c r="SZ23" i="11"/>
  <c r="SE23" i="11"/>
  <c r="AAZ23" i="11"/>
  <c r="SJ23" i="11"/>
  <c r="AAK23" i="11"/>
  <c r="RX23" i="11"/>
  <c r="RI23" i="11"/>
  <c r="TC23" i="11"/>
  <c r="OR23" i="11"/>
  <c r="QW23" i="11"/>
  <c r="XR23" i="11"/>
  <c r="WY23" i="11"/>
  <c r="ZG23" i="11"/>
  <c r="YT23" i="11"/>
  <c r="SK23" i="11"/>
  <c r="WS23" i="11"/>
  <c r="WM23" i="11"/>
  <c r="PY23" i="11"/>
  <c r="RB23" i="11"/>
  <c r="VS23" i="11"/>
  <c r="QR23" i="11"/>
  <c r="RS23" i="11"/>
  <c r="QG23" i="11"/>
  <c r="PD23" i="11"/>
  <c r="ZY23" i="11"/>
  <c r="YB23" i="11"/>
  <c r="ZX23" i="11"/>
  <c r="RD23" i="11"/>
  <c r="OP23" i="11"/>
  <c r="SQ23" i="11"/>
  <c r="VC23" i="11"/>
  <c r="SU23" i="11"/>
  <c r="YH23" i="11"/>
  <c r="PQ23" i="11"/>
  <c r="WG23" i="11"/>
  <c r="UE23" i="11"/>
  <c r="PM23" i="11"/>
  <c r="VM23" i="11"/>
  <c r="VG23" i="11"/>
  <c r="VO23" i="11"/>
  <c r="RG23" i="11"/>
  <c r="VD23" i="11"/>
  <c r="VW23" i="11"/>
  <c r="ZM23" i="11"/>
  <c r="AAD23" i="11"/>
  <c r="UB23" i="11"/>
  <c r="UC23" i="11"/>
  <c r="WQ23" i="11"/>
  <c r="TI23" i="11"/>
  <c r="UP23" i="11"/>
  <c r="PO23" i="11"/>
  <c r="AAX23" i="11"/>
  <c r="PP23" i="11"/>
  <c r="AAO23" i="11"/>
  <c r="QD23" i="11"/>
  <c r="VH23" i="11"/>
  <c r="AAE23" i="11"/>
  <c r="ZO23" i="11"/>
  <c r="TR23" i="11"/>
  <c r="WP23" i="11"/>
  <c r="SA23" i="11"/>
  <c r="RF23" i="11"/>
  <c r="WK23" i="11"/>
  <c r="YD23" i="11"/>
  <c r="AQ103" i="10"/>
  <c r="ZR23" i="11"/>
  <c r="VZ23" i="11"/>
  <c r="YV23" i="11"/>
  <c r="AQ57" i="10"/>
  <c r="AAT23" i="11"/>
  <c r="PC23" i="11"/>
  <c r="RP23" i="11"/>
  <c r="WU23" i="11"/>
  <c r="AAC23" i="11"/>
  <c r="VY23" i="11"/>
  <c r="UV23" i="11"/>
  <c r="YI23" i="11"/>
  <c r="ZC23" i="11"/>
  <c r="YX23" i="11"/>
  <c r="WD23" i="11"/>
  <c r="PS23" i="11"/>
  <c r="QT23" i="11"/>
  <c r="SO23" i="11"/>
  <c r="TS23" i="11"/>
  <c r="TQ23" i="11"/>
  <c r="SI23" i="11"/>
  <c r="VV23" i="11"/>
  <c r="XV23" i="11"/>
  <c r="YY23" i="11"/>
  <c r="WJ23" i="11"/>
  <c r="SH23" i="11"/>
  <c r="VU23" i="11"/>
  <c r="XU23" i="11"/>
  <c r="ZK23" i="11"/>
  <c r="QN23" i="11"/>
  <c r="PA23" i="11"/>
  <c r="AAB23" i="11"/>
  <c r="ZI23" i="11"/>
  <c r="RH23" i="11"/>
  <c r="UU23" i="11"/>
  <c r="ABA23" i="11"/>
  <c r="YM23" i="11"/>
  <c r="QC23" i="11"/>
  <c r="QU23" i="11"/>
  <c r="TV23" i="11"/>
  <c r="AAV23" i="11"/>
  <c r="VA23" i="11"/>
  <c r="TO23" i="11"/>
  <c r="XA23" i="11"/>
  <c r="ZA23" i="11"/>
  <c r="RE23" i="11"/>
  <c r="AAI23" i="11"/>
  <c r="XY23" i="11"/>
  <c r="RW23" i="11"/>
  <c r="VJ23" i="11"/>
  <c r="XJ23" i="11"/>
  <c r="SY23" i="11"/>
  <c r="UN23" i="11"/>
  <c r="RV23" i="11"/>
  <c r="VI23" i="11"/>
  <c r="XI23" i="11"/>
  <c r="QQ23" i="11"/>
  <c r="UY23" i="11"/>
  <c r="OO23" i="11"/>
  <c r="ZP23" i="11"/>
  <c r="RM23" i="11"/>
  <c r="QV23" i="11"/>
  <c r="UI23" i="11"/>
  <c r="TA23" i="11"/>
  <c r="AAW23" i="11"/>
  <c r="TP23" i="11"/>
  <c r="QI23" i="11"/>
  <c r="TJ23" i="11"/>
  <c r="YN23" i="11"/>
  <c r="AAS23" i="11"/>
  <c r="YU23" i="11"/>
  <c r="WO23" i="11"/>
  <c r="YO23" i="11"/>
  <c r="PU23" i="11"/>
  <c r="YA23" i="11"/>
  <c r="RY23" i="11"/>
  <c r="RK23" i="11"/>
  <c r="UX23" i="11"/>
  <c r="ABD23" i="11"/>
  <c r="QE23" i="11"/>
  <c r="AAF23" i="11"/>
  <c r="RJ23" i="11"/>
  <c r="UW23" i="11"/>
  <c r="ABC23" i="11"/>
  <c r="VN23" i="11"/>
  <c r="XW23" i="11"/>
  <c r="XD23" i="11"/>
  <c r="ZD23" i="11"/>
  <c r="VL23" i="11"/>
  <c r="QJ23" i="11"/>
  <c r="TW23" i="11"/>
  <c r="RQ23" i="11"/>
  <c r="SM23" i="11"/>
  <c r="ZH23" i="11"/>
  <c r="PW23" i="11"/>
  <c r="AAL23" i="11"/>
  <c r="QF23" i="11"/>
  <c r="YW23" i="11"/>
  <c r="TB23" i="11"/>
  <c r="WC23" i="11"/>
  <c r="YC23" i="11"/>
  <c r="WB23" i="11"/>
  <c r="RO23" i="11"/>
  <c r="OS23" i="11"/>
  <c r="QY23" i="11"/>
  <c r="UL23" i="11"/>
  <c r="QS23" i="11"/>
  <c r="UD23" i="11"/>
  <c r="XL23" i="11"/>
  <c r="QX23" i="11"/>
  <c r="UK23" i="11"/>
  <c r="SC23" i="11"/>
  <c r="AAH23" i="11"/>
  <c r="TE23" i="11"/>
  <c r="WR23" i="11"/>
  <c r="YR23" i="11"/>
  <c r="ZT23" i="11"/>
  <c r="PX23" i="11"/>
  <c r="TK23" i="11"/>
  <c r="OW23" i="11"/>
  <c r="RC23" i="11"/>
  <c r="QZ23" i="11"/>
  <c r="PK23" i="11"/>
  <c r="ZZ23" i="11"/>
  <c r="UQ23" i="11"/>
  <c r="SW23" i="11"/>
  <c r="SP23" i="11"/>
  <c r="VQ23" i="11"/>
  <c r="XQ23" i="11"/>
  <c r="AQ39" i="10"/>
  <c r="TT23" i="11"/>
  <c r="PG23" i="11"/>
  <c r="UZ23" i="11"/>
  <c r="QM23" i="11"/>
  <c r="TZ23" i="11"/>
  <c r="UR23" i="11"/>
  <c r="ZJ23" i="11"/>
  <c r="SV23" i="11"/>
  <c r="QL23" i="11"/>
  <c r="TY23" i="11"/>
  <c r="PI23" i="11"/>
  <c r="XN23" i="11"/>
  <c r="SS23" i="11"/>
  <c r="WF23" i="11"/>
  <c r="YF23" i="11"/>
  <c r="QB23" i="11"/>
  <c r="PL23" i="11"/>
  <c r="AAM23" i="11"/>
  <c r="WZ23" i="11"/>
  <c r="OU23" i="11"/>
  <c r="WI23" i="11"/>
  <c r="OY23" i="11"/>
  <c r="ZN23" i="11"/>
  <c r="AAU23" i="11"/>
  <c r="RA23" i="11"/>
  <c r="SD23" i="11"/>
  <c r="VE23" i="11"/>
  <c r="AAY23" i="11"/>
  <c r="AAJ23" i="11"/>
  <c r="WX23" i="11"/>
  <c r="AAR23" i="11"/>
  <c r="QA23" i="11"/>
  <c r="TN23" i="11"/>
  <c r="ZL23" i="11"/>
  <c r="RN23" i="11"/>
  <c r="RL23" i="11"/>
  <c r="PZ23" i="11"/>
  <c r="TM23" i="11"/>
  <c r="WN23" i="11"/>
  <c r="SX23" i="11"/>
  <c r="SG23" i="11"/>
  <c r="VT23" i="11"/>
  <c r="XT23" i="11"/>
  <c r="VK23" i="11"/>
  <c r="OZ23" i="11"/>
  <c r="AAA23" i="11"/>
  <c r="VP23" i="11"/>
  <c r="WL23" i="11"/>
  <c r="AAQ23" i="11"/>
  <c r="XB23" i="11"/>
  <c r="ZB23" i="11"/>
  <c r="XO23" i="11"/>
  <c r="PE23" i="11"/>
  <c r="RR23" i="11"/>
  <c r="US23" i="11"/>
  <c r="BF63" i="10"/>
  <c r="BH63" i="10" s="1"/>
  <c r="ABC58" i="11"/>
  <c r="ABD58" i="11"/>
  <c r="AAW58" i="11"/>
  <c r="AAX58" i="11"/>
  <c r="AAY58" i="11"/>
  <c r="AAZ58" i="11"/>
  <c r="ABA58" i="11"/>
  <c r="ABB58" i="11"/>
  <c r="XR58" i="11"/>
  <c r="YD58" i="11"/>
  <c r="YP58" i="11"/>
  <c r="ZB58" i="11"/>
  <c r="ZN58" i="11"/>
  <c r="ZZ58" i="11"/>
  <c r="AAL58" i="11"/>
  <c r="XG58" i="11"/>
  <c r="XS58" i="11"/>
  <c r="XH58" i="11"/>
  <c r="XT58" i="11"/>
  <c r="XI58" i="11"/>
  <c r="XU58" i="11"/>
  <c r="YG58" i="11"/>
  <c r="YS58" i="11"/>
  <c r="ZE58" i="11"/>
  <c r="ZQ58" i="11"/>
  <c r="AAC58" i="11"/>
  <c r="AAO58" i="11"/>
  <c r="XQ58" i="11"/>
  <c r="YI58" i="11"/>
  <c r="YW58" i="11"/>
  <c r="ZK58" i="11"/>
  <c r="ZY58" i="11"/>
  <c r="AAN58" i="11"/>
  <c r="XV58" i="11"/>
  <c r="YJ58" i="11"/>
  <c r="YX58" i="11"/>
  <c r="ZL58" i="11"/>
  <c r="AAA58" i="11"/>
  <c r="AAP58" i="11"/>
  <c r="XW58" i="11"/>
  <c r="YK58" i="11"/>
  <c r="YY58" i="11"/>
  <c r="ZM58" i="11"/>
  <c r="AAB58" i="11"/>
  <c r="AAQ58" i="11"/>
  <c r="XX58" i="11"/>
  <c r="YL58" i="11"/>
  <c r="YZ58" i="11"/>
  <c r="ZO58" i="11"/>
  <c r="AAD58" i="11"/>
  <c r="AAR58" i="11"/>
  <c r="XY58" i="11"/>
  <c r="YM58" i="11"/>
  <c r="ZA58" i="11"/>
  <c r="ZP58" i="11"/>
  <c r="AAE58" i="11"/>
  <c r="AAS58" i="11"/>
  <c r="XL58" i="11"/>
  <c r="YN58" i="11"/>
  <c r="ZI58" i="11"/>
  <c r="AAI58" i="11"/>
  <c r="XM58" i="11"/>
  <c r="YO58" i="11"/>
  <c r="ZJ58" i="11"/>
  <c r="AAJ58" i="11"/>
  <c r="XN58" i="11"/>
  <c r="YQ58" i="11"/>
  <c r="ZR58" i="11"/>
  <c r="AAK58" i="11"/>
  <c r="XO58" i="11"/>
  <c r="YR58" i="11"/>
  <c r="ZS58" i="11"/>
  <c r="AAM58" i="11"/>
  <c r="XP58" i="11"/>
  <c r="YT58" i="11"/>
  <c r="ZT58" i="11"/>
  <c r="AAT58" i="11"/>
  <c r="XZ58" i="11"/>
  <c r="ZG58" i="11"/>
  <c r="YA58" i="11"/>
  <c r="ZH58" i="11"/>
  <c r="YB58" i="11"/>
  <c r="ZU58" i="11"/>
  <c r="YC58" i="11"/>
  <c r="ZV58" i="11"/>
  <c r="YF58" i="11"/>
  <c r="ZX58" i="11"/>
  <c r="AAF58" i="11"/>
  <c r="AAG58" i="11"/>
  <c r="XJ58" i="11"/>
  <c r="AAH58" i="11"/>
  <c r="XK58" i="11"/>
  <c r="AAU58" i="11"/>
  <c r="YE58" i="11"/>
  <c r="AAV58" i="11"/>
  <c r="YU58" i="11"/>
  <c r="YH58" i="11"/>
  <c r="YV58" i="11"/>
  <c r="ZC58" i="11"/>
  <c r="ZD58" i="11"/>
  <c r="ZF58" i="11"/>
  <c r="ZW58" i="11"/>
  <c r="TM58" i="11"/>
  <c r="TY58" i="11"/>
  <c r="UK58" i="11"/>
  <c r="UW58" i="11"/>
  <c r="VI58" i="11"/>
  <c r="VU58" i="11"/>
  <c r="WG58" i="11"/>
  <c r="WS58" i="11"/>
  <c r="XE58" i="11"/>
  <c r="TH58" i="11"/>
  <c r="TU58" i="11"/>
  <c r="UH58" i="11"/>
  <c r="UU58" i="11"/>
  <c r="VH58" i="11"/>
  <c r="VV58" i="11"/>
  <c r="WI58" i="11"/>
  <c r="WV58" i="11"/>
  <c r="TI58" i="11"/>
  <c r="TV58" i="11"/>
  <c r="UI58" i="11"/>
  <c r="UV58" i="11"/>
  <c r="VJ58" i="11"/>
  <c r="VW58" i="11"/>
  <c r="WJ58" i="11"/>
  <c r="WW58" i="11"/>
  <c r="TJ58" i="11"/>
  <c r="TW58" i="11"/>
  <c r="UJ58" i="11"/>
  <c r="UX58" i="11"/>
  <c r="VK58" i="11"/>
  <c r="VX58" i="11"/>
  <c r="WK58" i="11"/>
  <c r="WX58" i="11"/>
  <c r="TK58" i="11"/>
  <c r="TX58" i="11"/>
  <c r="UL58" i="11"/>
  <c r="UY58" i="11"/>
  <c r="VL58" i="11"/>
  <c r="VY58" i="11"/>
  <c r="WL58" i="11"/>
  <c r="WY58" i="11"/>
  <c r="TN58" i="11"/>
  <c r="UA58" i="11"/>
  <c r="UN58" i="11"/>
  <c r="VA58" i="11"/>
  <c r="VN58" i="11"/>
  <c r="WA58" i="11"/>
  <c r="WN58" i="11"/>
  <c r="XA58" i="11"/>
  <c r="TS58" i="11"/>
  <c r="UQ58" i="11"/>
  <c r="VO58" i="11"/>
  <c r="WH58" i="11"/>
  <c r="XF58" i="11"/>
  <c r="TT58" i="11"/>
  <c r="UR58" i="11"/>
  <c r="VP58" i="11"/>
  <c r="WM58" i="11"/>
  <c r="TZ58" i="11"/>
  <c r="US58" i="11"/>
  <c r="VQ58" i="11"/>
  <c r="WO58" i="11"/>
  <c r="UB58" i="11"/>
  <c r="UT58" i="11"/>
  <c r="VR58" i="11"/>
  <c r="WP58" i="11"/>
  <c r="UC58" i="11"/>
  <c r="UZ58" i="11"/>
  <c r="VS58" i="11"/>
  <c r="WQ58" i="11"/>
  <c r="UD58" i="11"/>
  <c r="VB58" i="11"/>
  <c r="VT58" i="11"/>
  <c r="WR58" i="11"/>
  <c r="TG58" i="11"/>
  <c r="VC58" i="11"/>
  <c r="WT58" i="11"/>
  <c r="TL58" i="11"/>
  <c r="VD58" i="11"/>
  <c r="WU58" i="11"/>
  <c r="TO58" i="11"/>
  <c r="VE58" i="11"/>
  <c r="WZ58" i="11"/>
  <c r="TP58" i="11"/>
  <c r="VF58" i="11"/>
  <c r="XB58" i="11"/>
  <c r="TQ58" i="11"/>
  <c r="VG58" i="11"/>
  <c r="XC58" i="11"/>
  <c r="TR58" i="11"/>
  <c r="VM58" i="11"/>
  <c r="XD58" i="11"/>
  <c r="VZ58" i="11"/>
  <c r="WB58" i="11"/>
  <c r="WC58" i="11"/>
  <c r="WD58" i="11"/>
  <c r="WE58" i="11"/>
  <c r="UE58" i="11"/>
  <c r="UF58" i="11"/>
  <c r="UG58" i="11"/>
  <c r="UM58" i="11"/>
  <c r="UO58" i="11"/>
  <c r="UP58" i="11"/>
  <c r="WF58" i="11"/>
  <c r="OW58" i="11"/>
  <c r="PI58" i="11"/>
  <c r="PU58" i="11"/>
  <c r="QG58" i="11"/>
  <c r="QS58" i="11"/>
  <c r="RE58" i="11"/>
  <c r="RQ58" i="11"/>
  <c r="SC58" i="11"/>
  <c r="SO58" i="11"/>
  <c r="TA58" i="11"/>
  <c r="OX58" i="11"/>
  <c r="PJ58" i="11"/>
  <c r="PV58" i="11"/>
  <c r="QH58" i="11"/>
  <c r="QT58" i="11"/>
  <c r="RF58" i="11"/>
  <c r="RR58" i="11"/>
  <c r="SD58" i="11"/>
  <c r="SP58" i="11"/>
  <c r="TB58" i="11"/>
  <c r="OY58" i="11"/>
  <c r="PK58" i="11"/>
  <c r="PW58" i="11"/>
  <c r="QI58" i="11"/>
  <c r="QU58" i="11"/>
  <c r="RG58" i="11"/>
  <c r="RS58" i="11"/>
  <c r="SE58" i="11"/>
  <c r="SQ58" i="11"/>
  <c r="TC58" i="11"/>
  <c r="ON58" i="11"/>
  <c r="OZ58" i="11"/>
  <c r="PL58" i="11"/>
  <c r="PX58" i="11"/>
  <c r="QJ58" i="11"/>
  <c r="QV58" i="11"/>
  <c r="RH58" i="11"/>
  <c r="RT58" i="11"/>
  <c r="SF58" i="11"/>
  <c r="SR58" i="11"/>
  <c r="TD58" i="11"/>
  <c r="OP58" i="11"/>
  <c r="PB58" i="11"/>
  <c r="PN58" i="11"/>
  <c r="PZ58" i="11"/>
  <c r="QL58" i="11"/>
  <c r="QX58" i="11"/>
  <c r="RJ58" i="11"/>
  <c r="RV58" i="11"/>
  <c r="SH58" i="11"/>
  <c r="ST58" i="11"/>
  <c r="TF58" i="11"/>
  <c r="PF58" i="11"/>
  <c r="QB58" i="11"/>
  <c r="QW58" i="11"/>
  <c r="RO58" i="11"/>
  <c r="SK58" i="11"/>
  <c r="OO58" i="11"/>
  <c r="PG58" i="11"/>
  <c r="QC58" i="11"/>
  <c r="QY58" i="11"/>
  <c r="RP58" i="11"/>
  <c r="SL58" i="11"/>
  <c r="QM58" i="11"/>
  <c r="SV58" i="11"/>
  <c r="OQ58" i="11"/>
  <c r="PH58" i="11"/>
  <c r="QD58" i="11"/>
  <c r="QZ58" i="11"/>
  <c r="RU58" i="11"/>
  <c r="SM58" i="11"/>
  <c r="OU58" i="11"/>
  <c r="RD58" i="11"/>
  <c r="OR58" i="11"/>
  <c r="PM58" i="11"/>
  <c r="QE58" i="11"/>
  <c r="RA58" i="11"/>
  <c r="RW58" i="11"/>
  <c r="SN58" i="11"/>
  <c r="PQ58" i="11"/>
  <c r="RZ58" i="11"/>
  <c r="OS58" i="11"/>
  <c r="PO58" i="11"/>
  <c r="QF58" i="11"/>
  <c r="RB58" i="11"/>
  <c r="RX58" i="11"/>
  <c r="SS58" i="11"/>
  <c r="OT58" i="11"/>
  <c r="PP58" i="11"/>
  <c r="QK58" i="11"/>
  <c r="RC58" i="11"/>
  <c r="RY58" i="11"/>
  <c r="SU58" i="11"/>
  <c r="QA58" i="11"/>
  <c r="SB58" i="11"/>
  <c r="PY58" i="11"/>
  <c r="QN58" i="11"/>
  <c r="SG58" i="11"/>
  <c r="PC58" i="11"/>
  <c r="PE58" i="11"/>
  <c r="TE58" i="11"/>
  <c r="PS58" i="11"/>
  <c r="QO58" i="11"/>
  <c r="SI58" i="11"/>
  <c r="SA58" i="11"/>
  <c r="OV58" i="11"/>
  <c r="QP58" i="11"/>
  <c r="SJ58" i="11"/>
  <c r="QR58" i="11"/>
  <c r="RL58" i="11"/>
  <c r="RN58" i="11"/>
  <c r="PA58" i="11"/>
  <c r="QQ58" i="11"/>
  <c r="SW58" i="11"/>
  <c r="SX58" i="11"/>
  <c r="RK58" i="11"/>
  <c r="PT58" i="11"/>
  <c r="PD58" i="11"/>
  <c r="RI58" i="11"/>
  <c r="SY58" i="11"/>
  <c r="SZ58" i="11"/>
  <c r="PR58" i="11"/>
  <c r="RM58" i="11"/>
  <c r="BF69" i="10"/>
  <c r="BH69" i="10" s="1"/>
  <c r="ABC64" i="11"/>
  <c r="ABD64" i="11"/>
  <c r="AAW64" i="11"/>
  <c r="AAX64" i="11"/>
  <c r="AAY64" i="11"/>
  <c r="AAZ64" i="11"/>
  <c r="ABA64" i="11"/>
  <c r="ABB64" i="11"/>
  <c r="XJ64" i="11"/>
  <c r="XV64" i="11"/>
  <c r="YH64" i="11"/>
  <c r="YT64" i="11"/>
  <c r="ZF64" i="11"/>
  <c r="ZR64" i="11"/>
  <c r="AAD64" i="11"/>
  <c r="AAP64" i="11"/>
  <c r="XK64" i="11"/>
  <c r="XW64" i="11"/>
  <c r="YI64" i="11"/>
  <c r="YU64" i="11"/>
  <c r="ZG64" i="11"/>
  <c r="ZS64" i="11"/>
  <c r="AAE64" i="11"/>
  <c r="AAQ64" i="11"/>
  <c r="XL64" i="11"/>
  <c r="XX64" i="11"/>
  <c r="YJ64" i="11"/>
  <c r="YV64" i="11"/>
  <c r="ZH64" i="11"/>
  <c r="ZT64" i="11"/>
  <c r="AAF64" i="11"/>
  <c r="AAR64" i="11"/>
  <c r="XM64" i="11"/>
  <c r="XY64" i="11"/>
  <c r="YK64" i="11"/>
  <c r="YW64" i="11"/>
  <c r="ZI64" i="11"/>
  <c r="ZU64" i="11"/>
  <c r="AAG64" i="11"/>
  <c r="AAS64" i="11"/>
  <c r="XN64" i="11"/>
  <c r="XZ64" i="11"/>
  <c r="YL64" i="11"/>
  <c r="YX64" i="11"/>
  <c r="ZJ64" i="11"/>
  <c r="ZV64" i="11"/>
  <c r="AAH64" i="11"/>
  <c r="AAT64" i="11"/>
  <c r="YB64" i="11"/>
  <c r="YS64" i="11"/>
  <c r="ZO64" i="11"/>
  <c r="AAK64" i="11"/>
  <c r="XG64" i="11"/>
  <c r="YC64" i="11"/>
  <c r="YY64" i="11"/>
  <c r="ZP64" i="11"/>
  <c r="AAL64" i="11"/>
  <c r="XH64" i="11"/>
  <c r="YD64" i="11"/>
  <c r="YZ64" i="11"/>
  <c r="ZQ64" i="11"/>
  <c r="AAM64" i="11"/>
  <c r="XI64" i="11"/>
  <c r="YE64" i="11"/>
  <c r="ZA64" i="11"/>
  <c r="ZW64" i="11"/>
  <c r="AAN64" i="11"/>
  <c r="XO64" i="11"/>
  <c r="YF64" i="11"/>
  <c r="ZB64" i="11"/>
  <c r="ZX64" i="11"/>
  <c r="AAO64" i="11"/>
  <c r="XP64" i="11"/>
  <c r="YQ64" i="11"/>
  <c r="AAB64" i="11"/>
  <c r="XQ64" i="11"/>
  <c r="YR64" i="11"/>
  <c r="AAC64" i="11"/>
  <c r="XR64" i="11"/>
  <c r="ZC64" i="11"/>
  <c r="AAI64" i="11"/>
  <c r="XS64" i="11"/>
  <c r="ZD64" i="11"/>
  <c r="AAJ64" i="11"/>
  <c r="XU64" i="11"/>
  <c r="ZK64" i="11"/>
  <c r="AAV64" i="11"/>
  <c r="YP64" i="11"/>
  <c r="ZE64" i="11"/>
  <c r="ZL64" i="11"/>
  <c r="ZM64" i="11"/>
  <c r="ZN64" i="11"/>
  <c r="XT64" i="11"/>
  <c r="YA64" i="11"/>
  <c r="YG64" i="11"/>
  <c r="YN64" i="11"/>
  <c r="YM64" i="11"/>
  <c r="YO64" i="11"/>
  <c r="ZY64" i="11"/>
  <c r="ZZ64" i="11"/>
  <c r="AAA64" i="11"/>
  <c r="AAU64" i="11"/>
  <c r="TM64" i="11"/>
  <c r="TY64" i="11"/>
  <c r="UK64" i="11"/>
  <c r="UW64" i="11"/>
  <c r="VI64" i="11"/>
  <c r="VU64" i="11"/>
  <c r="WG64" i="11"/>
  <c r="WS64" i="11"/>
  <c r="XE64" i="11"/>
  <c r="TL64" i="11"/>
  <c r="TZ64" i="11"/>
  <c r="UM64" i="11"/>
  <c r="UZ64" i="11"/>
  <c r="VM64" i="11"/>
  <c r="VZ64" i="11"/>
  <c r="WM64" i="11"/>
  <c r="WZ64" i="11"/>
  <c r="TN64" i="11"/>
  <c r="UA64" i="11"/>
  <c r="UN64" i="11"/>
  <c r="VA64" i="11"/>
  <c r="VN64" i="11"/>
  <c r="WA64" i="11"/>
  <c r="WN64" i="11"/>
  <c r="XA64" i="11"/>
  <c r="TO64" i="11"/>
  <c r="UB64" i="11"/>
  <c r="UO64" i="11"/>
  <c r="VB64" i="11"/>
  <c r="VO64" i="11"/>
  <c r="WB64" i="11"/>
  <c r="WO64" i="11"/>
  <c r="XB64" i="11"/>
  <c r="TR64" i="11"/>
  <c r="UE64" i="11"/>
  <c r="UR64" i="11"/>
  <c r="VE64" i="11"/>
  <c r="VR64" i="11"/>
  <c r="WE64" i="11"/>
  <c r="WR64" i="11"/>
  <c r="XF64" i="11"/>
  <c r="TJ64" i="11"/>
  <c r="UF64" i="11"/>
  <c r="UX64" i="11"/>
  <c r="VS64" i="11"/>
  <c r="WK64" i="11"/>
  <c r="TK64" i="11"/>
  <c r="UG64" i="11"/>
  <c r="UY64" i="11"/>
  <c r="VT64" i="11"/>
  <c r="WL64" i="11"/>
  <c r="TP64" i="11"/>
  <c r="UH64" i="11"/>
  <c r="VC64" i="11"/>
  <c r="VV64" i="11"/>
  <c r="WP64" i="11"/>
  <c r="TQ64" i="11"/>
  <c r="UI64" i="11"/>
  <c r="VD64" i="11"/>
  <c r="VW64" i="11"/>
  <c r="WQ64" i="11"/>
  <c r="TS64" i="11"/>
  <c r="UJ64" i="11"/>
  <c r="VF64" i="11"/>
  <c r="VX64" i="11"/>
  <c r="WT64" i="11"/>
  <c r="TT64" i="11"/>
  <c r="UL64" i="11"/>
  <c r="VG64" i="11"/>
  <c r="VY64" i="11"/>
  <c r="WU64" i="11"/>
  <c r="UP64" i="11"/>
  <c r="WC64" i="11"/>
  <c r="UQ64" i="11"/>
  <c r="WD64" i="11"/>
  <c r="US64" i="11"/>
  <c r="WF64" i="11"/>
  <c r="TG64" i="11"/>
  <c r="UT64" i="11"/>
  <c r="WH64" i="11"/>
  <c r="TH64" i="11"/>
  <c r="UU64" i="11"/>
  <c r="WI64" i="11"/>
  <c r="TI64" i="11"/>
  <c r="UV64" i="11"/>
  <c r="WJ64" i="11"/>
  <c r="TU64" i="11"/>
  <c r="WV64" i="11"/>
  <c r="TV64" i="11"/>
  <c r="WW64" i="11"/>
  <c r="TW64" i="11"/>
  <c r="WX64" i="11"/>
  <c r="TX64" i="11"/>
  <c r="WY64" i="11"/>
  <c r="UC64" i="11"/>
  <c r="XC64" i="11"/>
  <c r="VH64" i="11"/>
  <c r="UD64" i="11"/>
  <c r="VJ64" i="11"/>
  <c r="VK64" i="11"/>
  <c r="VL64" i="11"/>
  <c r="VP64" i="11"/>
  <c r="VQ64" i="11"/>
  <c r="XD64" i="11"/>
  <c r="OQ64" i="11"/>
  <c r="PC64" i="11"/>
  <c r="PO64" i="11"/>
  <c r="QA64" i="11"/>
  <c r="QM64" i="11"/>
  <c r="QY64" i="11"/>
  <c r="RK64" i="11"/>
  <c r="RW64" i="11"/>
  <c r="SI64" i="11"/>
  <c r="SU64" i="11"/>
  <c r="OR64" i="11"/>
  <c r="PD64" i="11"/>
  <c r="PP64" i="11"/>
  <c r="QB64" i="11"/>
  <c r="QN64" i="11"/>
  <c r="QZ64" i="11"/>
  <c r="RL64" i="11"/>
  <c r="RX64" i="11"/>
  <c r="SJ64" i="11"/>
  <c r="SV64" i="11"/>
  <c r="OS64" i="11"/>
  <c r="PE64" i="11"/>
  <c r="PQ64" i="11"/>
  <c r="QC64" i="11"/>
  <c r="QO64" i="11"/>
  <c r="RA64" i="11"/>
  <c r="RM64" i="11"/>
  <c r="RY64" i="11"/>
  <c r="SK64" i="11"/>
  <c r="SW64" i="11"/>
  <c r="OT64" i="11"/>
  <c r="PF64" i="11"/>
  <c r="PR64" i="11"/>
  <c r="QD64" i="11"/>
  <c r="QP64" i="11"/>
  <c r="RB64" i="11"/>
  <c r="RN64" i="11"/>
  <c r="RZ64" i="11"/>
  <c r="SL64" i="11"/>
  <c r="SX64" i="11"/>
  <c r="OV64" i="11"/>
  <c r="PH64" i="11"/>
  <c r="PT64" i="11"/>
  <c r="QF64" i="11"/>
  <c r="QR64" i="11"/>
  <c r="RD64" i="11"/>
  <c r="RP64" i="11"/>
  <c r="SB64" i="11"/>
  <c r="SN64" i="11"/>
  <c r="SZ64" i="11"/>
  <c r="ON64" i="11"/>
  <c r="PJ64" i="11"/>
  <c r="QE64" i="11"/>
  <c r="QW64" i="11"/>
  <c r="RS64" i="11"/>
  <c r="SO64" i="11"/>
  <c r="TF64" i="11"/>
  <c r="OO64" i="11"/>
  <c r="PK64" i="11"/>
  <c r="QG64" i="11"/>
  <c r="QX64" i="11"/>
  <c r="RT64" i="11"/>
  <c r="SP64" i="11"/>
  <c r="OY64" i="11"/>
  <c r="QL64" i="11"/>
  <c r="SD64" i="11"/>
  <c r="SY64" i="11"/>
  <c r="OP64" i="11"/>
  <c r="PL64" i="11"/>
  <c r="QH64" i="11"/>
  <c r="RC64" i="11"/>
  <c r="RU64" i="11"/>
  <c r="SQ64" i="11"/>
  <c r="OU64" i="11"/>
  <c r="PM64" i="11"/>
  <c r="QI64" i="11"/>
  <c r="RE64" i="11"/>
  <c r="RV64" i="11"/>
  <c r="SR64" i="11"/>
  <c r="PU64" i="11"/>
  <c r="RH64" i="11"/>
  <c r="OW64" i="11"/>
  <c r="PN64" i="11"/>
  <c r="QJ64" i="11"/>
  <c r="RF64" i="11"/>
  <c r="SA64" i="11"/>
  <c r="SS64" i="11"/>
  <c r="OX64" i="11"/>
  <c r="PS64" i="11"/>
  <c r="QK64" i="11"/>
  <c r="RG64" i="11"/>
  <c r="SC64" i="11"/>
  <c r="ST64" i="11"/>
  <c r="PY64" i="11"/>
  <c r="SE64" i="11"/>
  <c r="RO64" i="11"/>
  <c r="PZ64" i="11"/>
  <c r="SF64" i="11"/>
  <c r="TA64" i="11"/>
  <c r="PG64" i="11"/>
  <c r="PI64" i="11"/>
  <c r="PV64" i="11"/>
  <c r="PX64" i="11"/>
  <c r="QQ64" i="11"/>
  <c r="SG64" i="11"/>
  <c r="QS64" i="11"/>
  <c r="SH64" i="11"/>
  <c r="PA64" i="11"/>
  <c r="RI64" i="11"/>
  <c r="TD64" i="11"/>
  <c r="TE64" i="11"/>
  <c r="RQ64" i="11"/>
  <c r="OZ64" i="11"/>
  <c r="QT64" i="11"/>
  <c r="SM64" i="11"/>
  <c r="QU64" i="11"/>
  <c r="RR64" i="11"/>
  <c r="PB64" i="11"/>
  <c r="QV64" i="11"/>
  <c r="TB64" i="11"/>
  <c r="TC64" i="11"/>
  <c r="RJ64" i="11"/>
  <c r="PW64" i="11"/>
  <c r="BF56" i="10"/>
  <c r="BH56" i="10" s="1"/>
  <c r="AAY51" i="11"/>
  <c r="AAZ51" i="11"/>
  <c r="ABA51" i="11"/>
  <c r="ABB51" i="11"/>
  <c r="ABC51" i="11"/>
  <c r="ABD51" i="11"/>
  <c r="AAW51" i="11"/>
  <c r="AAX51" i="11"/>
  <c r="XP51" i="11"/>
  <c r="YB51" i="11"/>
  <c r="YN51" i="11"/>
  <c r="YZ51" i="11"/>
  <c r="ZL51" i="11"/>
  <c r="ZX51" i="11"/>
  <c r="AAJ51" i="11"/>
  <c r="AAV51" i="11"/>
  <c r="XQ51" i="11"/>
  <c r="YC51" i="11"/>
  <c r="YO51" i="11"/>
  <c r="ZA51" i="11"/>
  <c r="ZM51" i="11"/>
  <c r="ZY51" i="11"/>
  <c r="AAK51" i="11"/>
  <c r="XR51" i="11"/>
  <c r="YD51" i="11"/>
  <c r="YP51" i="11"/>
  <c r="ZB51" i="11"/>
  <c r="ZN51" i="11"/>
  <c r="ZZ51" i="11"/>
  <c r="AAL51" i="11"/>
  <c r="XG51" i="11"/>
  <c r="XS51" i="11"/>
  <c r="YE51" i="11"/>
  <c r="YQ51" i="11"/>
  <c r="ZC51" i="11"/>
  <c r="ZO51" i="11"/>
  <c r="AAA51" i="11"/>
  <c r="AAM51" i="11"/>
  <c r="XH51" i="11"/>
  <c r="XT51" i="11"/>
  <c r="YF51" i="11"/>
  <c r="YR51" i="11"/>
  <c r="ZD51" i="11"/>
  <c r="ZP51" i="11"/>
  <c r="AAB51" i="11"/>
  <c r="AAN51" i="11"/>
  <c r="XK51" i="11"/>
  <c r="YG51" i="11"/>
  <c r="YX51" i="11"/>
  <c r="ZT51" i="11"/>
  <c r="AAP51" i="11"/>
  <c r="XL51" i="11"/>
  <c r="YH51" i="11"/>
  <c r="YY51" i="11"/>
  <c r="ZU51" i="11"/>
  <c r="AAQ51" i="11"/>
  <c r="XM51" i="11"/>
  <c r="YI51" i="11"/>
  <c r="ZE51" i="11"/>
  <c r="ZV51" i="11"/>
  <c r="AAR51" i="11"/>
  <c r="XN51" i="11"/>
  <c r="YJ51" i="11"/>
  <c r="ZF51" i="11"/>
  <c r="ZW51" i="11"/>
  <c r="AAS51" i="11"/>
  <c r="XO51" i="11"/>
  <c r="YK51" i="11"/>
  <c r="ZG51" i="11"/>
  <c r="AAC51" i="11"/>
  <c r="AAT51" i="11"/>
  <c r="XU51" i="11"/>
  <c r="YV51" i="11"/>
  <c r="AAG51" i="11"/>
  <c r="XV51" i="11"/>
  <c r="YW51" i="11"/>
  <c r="AAH51" i="11"/>
  <c r="XW51" i="11"/>
  <c r="ZH51" i="11"/>
  <c r="AAI51" i="11"/>
  <c r="XX51" i="11"/>
  <c r="ZI51" i="11"/>
  <c r="AAO51" i="11"/>
  <c r="XY51" i="11"/>
  <c r="ZJ51" i="11"/>
  <c r="AAU51" i="11"/>
  <c r="ZQ51" i="11"/>
  <c r="ZR51" i="11"/>
  <c r="XI51" i="11"/>
  <c r="ZS51" i="11"/>
  <c r="XJ51" i="11"/>
  <c r="AAD51" i="11"/>
  <c r="YA51" i="11"/>
  <c r="AAF51" i="11"/>
  <c r="XZ51" i="11"/>
  <c r="YL51" i="11"/>
  <c r="YS51" i="11"/>
  <c r="YT51" i="11"/>
  <c r="YU51" i="11"/>
  <c r="ZK51" i="11"/>
  <c r="AAE51" i="11"/>
  <c r="YM51" i="11"/>
  <c r="TI51" i="11"/>
  <c r="TU51" i="11"/>
  <c r="UG51" i="11"/>
  <c r="US51" i="11"/>
  <c r="VE51" i="11"/>
  <c r="VQ51" i="11"/>
  <c r="WC51" i="11"/>
  <c r="WO51" i="11"/>
  <c r="XA51" i="11"/>
  <c r="TK51" i="11"/>
  <c r="TW51" i="11"/>
  <c r="UI51" i="11"/>
  <c r="UU51" i="11"/>
  <c r="VG51" i="11"/>
  <c r="VS51" i="11"/>
  <c r="WE51" i="11"/>
  <c r="WQ51" i="11"/>
  <c r="XC51" i="11"/>
  <c r="TJ51" i="11"/>
  <c r="TY51" i="11"/>
  <c r="UM51" i="11"/>
  <c r="VA51" i="11"/>
  <c r="VO51" i="11"/>
  <c r="WD51" i="11"/>
  <c r="WS51" i="11"/>
  <c r="TL51" i="11"/>
  <c r="TZ51" i="11"/>
  <c r="UN51" i="11"/>
  <c r="VB51" i="11"/>
  <c r="VP51" i="11"/>
  <c r="WF51" i="11"/>
  <c r="WT51" i="11"/>
  <c r="TM51" i="11"/>
  <c r="UA51" i="11"/>
  <c r="UO51" i="11"/>
  <c r="VC51" i="11"/>
  <c r="VR51" i="11"/>
  <c r="WG51" i="11"/>
  <c r="WU51" i="11"/>
  <c r="TN51" i="11"/>
  <c r="UB51" i="11"/>
  <c r="UP51" i="11"/>
  <c r="VD51" i="11"/>
  <c r="VT51" i="11"/>
  <c r="WH51" i="11"/>
  <c r="WV51" i="11"/>
  <c r="TP51" i="11"/>
  <c r="UD51" i="11"/>
  <c r="UR51" i="11"/>
  <c r="VH51" i="11"/>
  <c r="VV51" i="11"/>
  <c r="WJ51" i="11"/>
  <c r="WX51" i="11"/>
  <c r="TH51" i="11"/>
  <c r="UJ51" i="11"/>
  <c r="VJ51" i="11"/>
  <c r="WI51" i="11"/>
  <c r="XE51" i="11"/>
  <c r="TO51" i="11"/>
  <c r="UK51" i="11"/>
  <c r="VK51" i="11"/>
  <c r="WK51" i="11"/>
  <c r="XF51" i="11"/>
  <c r="TQ51" i="11"/>
  <c r="UL51" i="11"/>
  <c r="VL51" i="11"/>
  <c r="WL51" i="11"/>
  <c r="TR51" i="11"/>
  <c r="UQ51" i="11"/>
  <c r="VM51" i="11"/>
  <c r="WM51" i="11"/>
  <c r="TS51" i="11"/>
  <c r="UT51" i="11"/>
  <c r="VN51" i="11"/>
  <c r="WN51" i="11"/>
  <c r="TT51" i="11"/>
  <c r="UV51" i="11"/>
  <c r="VU51" i="11"/>
  <c r="WP51" i="11"/>
  <c r="UW51" i="11"/>
  <c r="WR51" i="11"/>
  <c r="UX51" i="11"/>
  <c r="WW51" i="11"/>
  <c r="UY51" i="11"/>
  <c r="WY51" i="11"/>
  <c r="UZ51" i="11"/>
  <c r="WZ51" i="11"/>
  <c r="VF51" i="11"/>
  <c r="XB51" i="11"/>
  <c r="TG51" i="11"/>
  <c r="VI51" i="11"/>
  <c r="XD51" i="11"/>
  <c r="VW51" i="11"/>
  <c r="VX51" i="11"/>
  <c r="VY51" i="11"/>
  <c r="VZ51" i="11"/>
  <c r="WA51" i="11"/>
  <c r="TV51" i="11"/>
  <c r="TX51" i="11"/>
  <c r="OP51" i="11"/>
  <c r="PB51" i="11"/>
  <c r="PN51" i="11"/>
  <c r="PZ51" i="11"/>
  <c r="UC51" i="11"/>
  <c r="UE51" i="11"/>
  <c r="OR51" i="11"/>
  <c r="PD51" i="11"/>
  <c r="PP51" i="11"/>
  <c r="QB51" i="11"/>
  <c r="QN51" i="11"/>
  <c r="QZ51" i="11"/>
  <c r="RL51" i="11"/>
  <c r="RX51" i="11"/>
  <c r="SJ51" i="11"/>
  <c r="SV51" i="11"/>
  <c r="UF51" i="11"/>
  <c r="OS51" i="11"/>
  <c r="PE51" i="11"/>
  <c r="PQ51" i="11"/>
  <c r="QC51" i="11"/>
  <c r="QO51" i="11"/>
  <c r="RA51" i="11"/>
  <c r="RM51" i="11"/>
  <c r="RY51" i="11"/>
  <c r="SK51" i="11"/>
  <c r="SW51" i="11"/>
  <c r="UH51" i="11"/>
  <c r="WB51" i="11"/>
  <c r="OQ51" i="11"/>
  <c r="PH51" i="11"/>
  <c r="PW51" i="11"/>
  <c r="QL51" i="11"/>
  <c r="RB51" i="11"/>
  <c r="RP51" i="11"/>
  <c r="SD51" i="11"/>
  <c r="SR51" i="11"/>
  <c r="TF51" i="11"/>
  <c r="OT51" i="11"/>
  <c r="PI51" i="11"/>
  <c r="PX51" i="11"/>
  <c r="QM51" i="11"/>
  <c r="RC51" i="11"/>
  <c r="RQ51" i="11"/>
  <c r="SE51" i="11"/>
  <c r="SS51" i="11"/>
  <c r="OU51" i="11"/>
  <c r="PJ51" i="11"/>
  <c r="PY51" i="11"/>
  <c r="QP51" i="11"/>
  <c r="RD51" i="11"/>
  <c r="RR51" i="11"/>
  <c r="SF51" i="11"/>
  <c r="ST51" i="11"/>
  <c r="OV51" i="11"/>
  <c r="PK51" i="11"/>
  <c r="QA51" i="11"/>
  <c r="QQ51" i="11"/>
  <c r="RE51" i="11"/>
  <c r="RS51" i="11"/>
  <c r="SG51" i="11"/>
  <c r="SU51" i="11"/>
  <c r="OX51" i="11"/>
  <c r="PM51" i="11"/>
  <c r="QE51" i="11"/>
  <c r="QS51" i="11"/>
  <c r="RG51" i="11"/>
  <c r="RU51" i="11"/>
  <c r="SI51" i="11"/>
  <c r="SY51" i="11"/>
  <c r="PA51" i="11"/>
  <c r="QF51" i="11"/>
  <c r="QY51" i="11"/>
  <c r="SA51" i="11"/>
  <c r="TA51" i="11"/>
  <c r="PC51" i="11"/>
  <c r="QG51" i="11"/>
  <c r="RF51" i="11"/>
  <c r="SB51" i="11"/>
  <c r="TB51" i="11"/>
  <c r="RN51" i="11"/>
  <c r="PF51" i="11"/>
  <c r="QH51" i="11"/>
  <c r="RH51" i="11"/>
  <c r="SC51" i="11"/>
  <c r="TC51" i="11"/>
  <c r="QR51" i="11"/>
  <c r="PG51" i="11"/>
  <c r="QI51" i="11"/>
  <c r="RI51" i="11"/>
  <c r="SH51" i="11"/>
  <c r="TD51" i="11"/>
  <c r="PR51" i="11"/>
  <c r="SN51" i="11"/>
  <c r="PL51" i="11"/>
  <c r="QJ51" i="11"/>
  <c r="RJ51" i="11"/>
  <c r="SL51" i="11"/>
  <c r="TE51" i="11"/>
  <c r="PO51" i="11"/>
  <c r="QK51" i="11"/>
  <c r="RK51" i="11"/>
  <c r="SM51" i="11"/>
  <c r="PU51" i="11"/>
  <c r="RZ51" i="11"/>
  <c r="PV51" i="11"/>
  <c r="SO51" i="11"/>
  <c r="QV51" i="11"/>
  <c r="RT51" i="11"/>
  <c r="PS51" i="11"/>
  <c r="PT51" i="11"/>
  <c r="QD51" i="11"/>
  <c r="SP51" i="11"/>
  <c r="QT51" i="11"/>
  <c r="SQ51" i="11"/>
  <c r="ON51" i="11"/>
  <c r="OY51" i="11"/>
  <c r="RW51" i="11"/>
  <c r="QU51" i="11"/>
  <c r="SX51" i="11"/>
  <c r="SZ51" i="11"/>
  <c r="RO51" i="11"/>
  <c r="RV51" i="11"/>
  <c r="OO51" i="11"/>
  <c r="QW51" i="11"/>
  <c r="OW51" i="11"/>
  <c r="QX51" i="11"/>
  <c r="OZ51" i="11"/>
  <c r="AU29" i="10"/>
  <c r="BF45" i="10"/>
  <c r="BH45" i="10" s="1"/>
  <c r="ABC40" i="11"/>
  <c r="ABD40" i="11"/>
  <c r="AAW40" i="11"/>
  <c r="AAX40" i="11"/>
  <c r="AAY40" i="11"/>
  <c r="AAZ40" i="11"/>
  <c r="ABA40" i="11"/>
  <c r="ABB40" i="11"/>
  <c r="XH40" i="11"/>
  <c r="XT40" i="11"/>
  <c r="YF40" i="11"/>
  <c r="YR40" i="11"/>
  <c r="ZD40" i="11"/>
  <c r="ZP40" i="11"/>
  <c r="AAB40" i="11"/>
  <c r="AAN40" i="11"/>
  <c r="XJ40" i="11"/>
  <c r="XV40" i="11"/>
  <c r="YH40" i="11"/>
  <c r="YT40" i="11"/>
  <c r="ZF40" i="11"/>
  <c r="ZR40" i="11"/>
  <c r="AAD40" i="11"/>
  <c r="AAP40" i="11"/>
  <c r="XK40" i="11"/>
  <c r="XW40" i="11"/>
  <c r="YI40" i="11"/>
  <c r="YU40" i="11"/>
  <c r="ZG40" i="11"/>
  <c r="ZS40" i="11"/>
  <c r="AAE40" i="11"/>
  <c r="AAQ40" i="11"/>
  <c r="XL40" i="11"/>
  <c r="XX40" i="11"/>
  <c r="YJ40" i="11"/>
  <c r="YV40" i="11"/>
  <c r="ZH40" i="11"/>
  <c r="ZT40" i="11"/>
  <c r="AAF40" i="11"/>
  <c r="AAR40" i="11"/>
  <c r="XN40" i="11"/>
  <c r="XZ40" i="11"/>
  <c r="YL40" i="11"/>
  <c r="YX40" i="11"/>
  <c r="ZJ40" i="11"/>
  <c r="ZV40" i="11"/>
  <c r="AAH40" i="11"/>
  <c r="AAT40" i="11"/>
  <c r="XR40" i="11"/>
  <c r="YN40" i="11"/>
  <c r="ZI40" i="11"/>
  <c r="AAA40" i="11"/>
  <c r="XS40" i="11"/>
  <c r="YO40" i="11"/>
  <c r="ZK40" i="11"/>
  <c r="AAC40" i="11"/>
  <c r="XU40" i="11"/>
  <c r="YP40" i="11"/>
  <c r="ZL40" i="11"/>
  <c r="AAG40" i="11"/>
  <c r="XY40" i="11"/>
  <c r="YQ40" i="11"/>
  <c r="ZM40" i="11"/>
  <c r="AAI40" i="11"/>
  <c r="YA40" i="11"/>
  <c r="YS40" i="11"/>
  <c r="ZN40" i="11"/>
  <c r="AAJ40" i="11"/>
  <c r="YB40" i="11"/>
  <c r="YW40" i="11"/>
  <c r="ZO40" i="11"/>
  <c r="AAK40" i="11"/>
  <c r="YC40" i="11"/>
  <c r="ZQ40" i="11"/>
  <c r="YD40" i="11"/>
  <c r="ZU40" i="11"/>
  <c r="YE40" i="11"/>
  <c r="ZW40" i="11"/>
  <c r="YG40" i="11"/>
  <c r="ZX40" i="11"/>
  <c r="YK40" i="11"/>
  <c r="ZY40" i="11"/>
  <c r="XG40" i="11"/>
  <c r="ZE40" i="11"/>
  <c r="XI40" i="11"/>
  <c r="ZZ40" i="11"/>
  <c r="XM40" i="11"/>
  <c r="AAL40" i="11"/>
  <c r="XO40" i="11"/>
  <c r="AAM40" i="11"/>
  <c r="XP40" i="11"/>
  <c r="AAO40" i="11"/>
  <c r="YY40" i="11"/>
  <c r="YZ40" i="11"/>
  <c r="ZA40" i="11"/>
  <c r="ZB40" i="11"/>
  <c r="ZC40" i="11"/>
  <c r="YM40" i="11"/>
  <c r="AAV40" i="11"/>
  <c r="AAS40" i="11"/>
  <c r="AAU40" i="11"/>
  <c r="TH40" i="11"/>
  <c r="TT40" i="11"/>
  <c r="UF40" i="11"/>
  <c r="UR40" i="11"/>
  <c r="VD40" i="11"/>
  <c r="VP40" i="11"/>
  <c r="WB40" i="11"/>
  <c r="WN40" i="11"/>
  <c r="WZ40" i="11"/>
  <c r="TI40" i="11"/>
  <c r="TU40" i="11"/>
  <c r="UG40" i="11"/>
  <c r="US40" i="11"/>
  <c r="VE40" i="11"/>
  <c r="VQ40" i="11"/>
  <c r="WC40" i="11"/>
  <c r="WO40" i="11"/>
  <c r="XA40" i="11"/>
  <c r="TK40" i="11"/>
  <c r="TW40" i="11"/>
  <c r="UI40" i="11"/>
  <c r="UU40" i="11"/>
  <c r="VG40" i="11"/>
  <c r="VS40" i="11"/>
  <c r="WE40" i="11"/>
  <c r="WQ40" i="11"/>
  <c r="XC40" i="11"/>
  <c r="TL40" i="11"/>
  <c r="TX40" i="11"/>
  <c r="UJ40" i="11"/>
  <c r="UV40" i="11"/>
  <c r="VH40" i="11"/>
  <c r="VT40" i="11"/>
  <c r="WF40" i="11"/>
  <c r="WR40" i="11"/>
  <c r="XD40" i="11"/>
  <c r="XQ40" i="11"/>
  <c r="TZ40" i="11"/>
  <c r="UP40" i="11"/>
  <c r="VJ40" i="11"/>
  <c r="VZ40" i="11"/>
  <c r="WT40" i="11"/>
  <c r="TG40" i="11"/>
  <c r="UA40" i="11"/>
  <c r="UQ40" i="11"/>
  <c r="VK40" i="11"/>
  <c r="WA40" i="11"/>
  <c r="WU40" i="11"/>
  <c r="TJ40" i="11"/>
  <c r="UB40" i="11"/>
  <c r="UT40" i="11"/>
  <c r="VL40" i="11"/>
  <c r="WD40" i="11"/>
  <c r="WV40" i="11"/>
  <c r="TM40" i="11"/>
  <c r="UC40" i="11"/>
  <c r="UW40" i="11"/>
  <c r="VM40" i="11"/>
  <c r="WG40" i="11"/>
  <c r="WW40" i="11"/>
  <c r="TO40" i="11"/>
  <c r="UE40" i="11"/>
  <c r="UY40" i="11"/>
  <c r="VO40" i="11"/>
  <c r="WI40" i="11"/>
  <c r="WY40" i="11"/>
  <c r="TS40" i="11"/>
  <c r="VA40" i="11"/>
  <c r="WH40" i="11"/>
  <c r="TV40" i="11"/>
  <c r="VB40" i="11"/>
  <c r="WJ40" i="11"/>
  <c r="TY40" i="11"/>
  <c r="VC40" i="11"/>
  <c r="WK40" i="11"/>
  <c r="UD40" i="11"/>
  <c r="VF40" i="11"/>
  <c r="WL40" i="11"/>
  <c r="UK40" i="11"/>
  <c r="VW40" i="11"/>
  <c r="UL40" i="11"/>
  <c r="VX40" i="11"/>
  <c r="UM40" i="11"/>
  <c r="VY40" i="11"/>
  <c r="UN40" i="11"/>
  <c r="WM40" i="11"/>
  <c r="UX40" i="11"/>
  <c r="WS40" i="11"/>
  <c r="TQ40" i="11"/>
  <c r="XB40" i="11"/>
  <c r="TR40" i="11"/>
  <c r="XE40" i="11"/>
  <c r="UH40" i="11"/>
  <c r="XF40" i="11"/>
  <c r="UO40" i="11"/>
  <c r="UZ40" i="11"/>
  <c r="VI40" i="11"/>
  <c r="TN40" i="11"/>
  <c r="TP40" i="11"/>
  <c r="VN40" i="11"/>
  <c r="VR40" i="11"/>
  <c r="VU40" i="11"/>
  <c r="VV40" i="11"/>
  <c r="WP40" i="11"/>
  <c r="WX40" i="11"/>
  <c r="OY40" i="11"/>
  <c r="PK40" i="11"/>
  <c r="PW40" i="11"/>
  <c r="QI40" i="11"/>
  <c r="QU40" i="11"/>
  <c r="RG40" i="11"/>
  <c r="RS40" i="11"/>
  <c r="SE40" i="11"/>
  <c r="SQ40" i="11"/>
  <c r="TC40" i="11"/>
  <c r="ON40" i="11"/>
  <c r="OZ40" i="11"/>
  <c r="PL40" i="11"/>
  <c r="PX40" i="11"/>
  <c r="QJ40" i="11"/>
  <c r="QV40" i="11"/>
  <c r="RH40" i="11"/>
  <c r="RT40" i="11"/>
  <c r="SF40" i="11"/>
  <c r="SR40" i="11"/>
  <c r="TD40" i="11"/>
  <c r="OO40" i="11"/>
  <c r="PA40" i="11"/>
  <c r="PM40" i="11"/>
  <c r="PY40" i="11"/>
  <c r="QK40" i="11"/>
  <c r="QW40" i="11"/>
  <c r="RI40" i="11"/>
  <c r="RU40" i="11"/>
  <c r="SG40" i="11"/>
  <c r="SS40" i="11"/>
  <c r="TE40" i="11"/>
  <c r="OP40" i="11"/>
  <c r="PB40" i="11"/>
  <c r="PN40" i="11"/>
  <c r="PZ40" i="11"/>
  <c r="QL40" i="11"/>
  <c r="QX40" i="11"/>
  <c r="RJ40" i="11"/>
  <c r="RV40" i="11"/>
  <c r="SH40" i="11"/>
  <c r="ST40" i="11"/>
  <c r="TF40" i="11"/>
  <c r="OQ40" i="11"/>
  <c r="PC40" i="11"/>
  <c r="PO40" i="11"/>
  <c r="QA40" i="11"/>
  <c r="QM40" i="11"/>
  <c r="QY40" i="11"/>
  <c r="RK40" i="11"/>
  <c r="RW40" i="11"/>
  <c r="SI40" i="11"/>
  <c r="SU40" i="11"/>
  <c r="OW40" i="11"/>
  <c r="PS40" i="11"/>
  <c r="QO40" i="11"/>
  <c r="RF40" i="11"/>
  <c r="SB40" i="11"/>
  <c r="SX40" i="11"/>
  <c r="OX40" i="11"/>
  <c r="PT40" i="11"/>
  <c r="QP40" i="11"/>
  <c r="RL40" i="11"/>
  <c r="SC40" i="11"/>
  <c r="SY40" i="11"/>
  <c r="PD40" i="11"/>
  <c r="PU40" i="11"/>
  <c r="QQ40" i="11"/>
  <c r="RM40" i="11"/>
  <c r="SD40" i="11"/>
  <c r="SZ40" i="11"/>
  <c r="PE40" i="11"/>
  <c r="PV40" i="11"/>
  <c r="QR40" i="11"/>
  <c r="RN40" i="11"/>
  <c r="SJ40" i="11"/>
  <c r="TA40" i="11"/>
  <c r="PG40" i="11"/>
  <c r="QC40" i="11"/>
  <c r="QT40" i="11"/>
  <c r="RP40" i="11"/>
  <c r="SL40" i="11"/>
  <c r="PR40" i="11"/>
  <c r="RC40" i="11"/>
  <c r="SN40" i="11"/>
  <c r="OR40" i="11"/>
  <c r="QB40" i="11"/>
  <c r="RD40" i="11"/>
  <c r="SO40" i="11"/>
  <c r="QH40" i="11"/>
  <c r="OS40" i="11"/>
  <c r="QD40" i="11"/>
  <c r="RE40" i="11"/>
  <c r="SP40" i="11"/>
  <c r="RX40" i="11"/>
  <c r="OT40" i="11"/>
  <c r="QE40" i="11"/>
  <c r="RO40" i="11"/>
  <c r="SV40" i="11"/>
  <c r="PF40" i="11"/>
  <c r="OU40" i="11"/>
  <c r="QF40" i="11"/>
  <c r="RQ40" i="11"/>
  <c r="SW40" i="11"/>
  <c r="OV40" i="11"/>
  <c r="QG40" i="11"/>
  <c r="RR40" i="11"/>
  <c r="TB40" i="11"/>
  <c r="PQ40" i="11"/>
  <c r="PP40" i="11"/>
  <c r="QN40" i="11"/>
  <c r="SK40" i="11"/>
  <c r="QS40" i="11"/>
  <c r="PJ40" i="11"/>
  <c r="QZ40" i="11"/>
  <c r="RB40" i="11"/>
  <c r="SA40" i="11"/>
  <c r="RA40" i="11"/>
  <c r="PI40" i="11"/>
  <c r="RY40" i="11"/>
  <c r="RZ40" i="11"/>
  <c r="PH40" i="11"/>
  <c r="SM40" i="11"/>
  <c r="BF36" i="10"/>
  <c r="BH36" i="10" s="1"/>
  <c r="ABC31" i="11"/>
  <c r="ABD31" i="11"/>
  <c r="AAW31" i="11"/>
  <c r="XN31" i="11"/>
  <c r="AAX31" i="11"/>
  <c r="XO31" i="11"/>
  <c r="AAY31" i="11"/>
  <c r="XP31" i="11"/>
  <c r="YB31" i="11"/>
  <c r="AAZ31" i="11"/>
  <c r="XQ31" i="11"/>
  <c r="ABA31" i="11"/>
  <c r="ABB31" i="11"/>
  <c r="XG31" i="11"/>
  <c r="XS31" i="11"/>
  <c r="YE31" i="11"/>
  <c r="YQ31" i="11"/>
  <c r="ZC31" i="11"/>
  <c r="ZO31" i="11"/>
  <c r="AAA31" i="11"/>
  <c r="AAM31" i="11"/>
  <c r="XJ31" i="11"/>
  <c r="YA31" i="11"/>
  <c r="YO31" i="11"/>
  <c r="ZB31" i="11"/>
  <c r="ZP31" i="11"/>
  <c r="AAC31" i="11"/>
  <c r="AAP31" i="11"/>
  <c r="XK31" i="11"/>
  <c r="YC31" i="11"/>
  <c r="YP31" i="11"/>
  <c r="ZD31" i="11"/>
  <c r="ZQ31" i="11"/>
  <c r="AAD31" i="11"/>
  <c r="AAQ31" i="11"/>
  <c r="XL31" i="11"/>
  <c r="YD31" i="11"/>
  <c r="YR31" i="11"/>
  <c r="ZE31" i="11"/>
  <c r="ZR31" i="11"/>
  <c r="AAE31" i="11"/>
  <c r="AAR31" i="11"/>
  <c r="XM31" i="11"/>
  <c r="YF31" i="11"/>
  <c r="YS31" i="11"/>
  <c r="ZF31" i="11"/>
  <c r="ZS31" i="11"/>
  <c r="AAF31" i="11"/>
  <c r="AAS31" i="11"/>
  <c r="XR31" i="11"/>
  <c r="YG31" i="11"/>
  <c r="YT31" i="11"/>
  <c r="ZG31" i="11"/>
  <c r="ZT31" i="11"/>
  <c r="AAG31" i="11"/>
  <c r="AAT31" i="11"/>
  <c r="XU31" i="11"/>
  <c r="YI31" i="11"/>
  <c r="YV31" i="11"/>
  <c r="ZI31" i="11"/>
  <c r="ZV31" i="11"/>
  <c r="AAI31" i="11"/>
  <c r="AAV31" i="11"/>
  <c r="XT31" i="11"/>
  <c r="YU31" i="11"/>
  <c r="ZU31" i="11"/>
  <c r="AAU31" i="11"/>
  <c r="XV31" i="11"/>
  <c r="YW31" i="11"/>
  <c r="ZW31" i="11"/>
  <c r="XW31" i="11"/>
  <c r="YX31" i="11"/>
  <c r="ZX31" i="11"/>
  <c r="XX31" i="11"/>
  <c r="YY31" i="11"/>
  <c r="ZY31" i="11"/>
  <c r="XY31" i="11"/>
  <c r="YZ31" i="11"/>
  <c r="ZZ31" i="11"/>
  <c r="YH31" i="11"/>
  <c r="ZH31" i="11"/>
  <c r="AAH31" i="11"/>
  <c r="XZ31" i="11"/>
  <c r="AAB31" i="11"/>
  <c r="YJ31" i="11"/>
  <c r="AAJ31" i="11"/>
  <c r="YK31" i="11"/>
  <c r="AAK31" i="11"/>
  <c r="YL31" i="11"/>
  <c r="AAL31" i="11"/>
  <c r="YM31" i="11"/>
  <c r="AAN31" i="11"/>
  <c r="YN31" i="11"/>
  <c r="AAO31" i="11"/>
  <c r="ZA31" i="11"/>
  <c r="ZJ31" i="11"/>
  <c r="ZK31" i="11"/>
  <c r="ZL31" i="11"/>
  <c r="ZM31" i="11"/>
  <c r="XH31" i="11"/>
  <c r="XI31" i="11"/>
  <c r="ZN31" i="11"/>
  <c r="TH31" i="11"/>
  <c r="TT31" i="11"/>
  <c r="UF31" i="11"/>
  <c r="UR31" i="11"/>
  <c r="VD31" i="11"/>
  <c r="VP31" i="11"/>
  <c r="WB31" i="11"/>
  <c r="WN31" i="11"/>
  <c r="WZ31" i="11"/>
  <c r="TI31" i="11"/>
  <c r="TU31" i="11"/>
  <c r="UG31" i="11"/>
  <c r="US31" i="11"/>
  <c r="VE31" i="11"/>
  <c r="VQ31" i="11"/>
  <c r="WC31" i="11"/>
  <c r="WO31" i="11"/>
  <c r="XA31" i="11"/>
  <c r="TK31" i="11"/>
  <c r="TW31" i="11"/>
  <c r="UI31" i="11"/>
  <c r="UU31" i="11"/>
  <c r="VG31" i="11"/>
  <c r="VS31" i="11"/>
  <c r="WE31" i="11"/>
  <c r="WQ31" i="11"/>
  <c r="XC31" i="11"/>
  <c r="TL31" i="11"/>
  <c r="TX31" i="11"/>
  <c r="UJ31" i="11"/>
  <c r="UV31" i="11"/>
  <c r="VH31" i="11"/>
  <c r="VT31" i="11"/>
  <c r="WF31" i="11"/>
  <c r="WR31" i="11"/>
  <c r="XD31" i="11"/>
  <c r="TZ31" i="11"/>
  <c r="UP31" i="11"/>
  <c r="VJ31" i="11"/>
  <c r="VZ31" i="11"/>
  <c r="WT31" i="11"/>
  <c r="TG31" i="11"/>
  <c r="UA31" i="11"/>
  <c r="UQ31" i="11"/>
  <c r="VK31" i="11"/>
  <c r="WA31" i="11"/>
  <c r="WU31" i="11"/>
  <c r="TJ31" i="11"/>
  <c r="UB31" i="11"/>
  <c r="UT31" i="11"/>
  <c r="VL31" i="11"/>
  <c r="WD31" i="11"/>
  <c r="WV31" i="11"/>
  <c r="TM31" i="11"/>
  <c r="UC31" i="11"/>
  <c r="UW31" i="11"/>
  <c r="VM31" i="11"/>
  <c r="WG31" i="11"/>
  <c r="WW31" i="11"/>
  <c r="TO31" i="11"/>
  <c r="UE31" i="11"/>
  <c r="UY31" i="11"/>
  <c r="VO31" i="11"/>
  <c r="WI31" i="11"/>
  <c r="WY31" i="11"/>
  <c r="UH31" i="11"/>
  <c r="VI31" i="11"/>
  <c r="WM31" i="11"/>
  <c r="UK31" i="11"/>
  <c r="VN31" i="11"/>
  <c r="WP31" i="11"/>
  <c r="UL31" i="11"/>
  <c r="VR31" i="11"/>
  <c r="WS31" i="11"/>
  <c r="UM31" i="11"/>
  <c r="VU31" i="11"/>
  <c r="WX31" i="11"/>
  <c r="UO31" i="11"/>
  <c r="WJ31" i="11"/>
  <c r="UX31" i="11"/>
  <c r="WK31" i="11"/>
  <c r="UZ31" i="11"/>
  <c r="WL31" i="11"/>
  <c r="TN31" i="11"/>
  <c r="VA31" i="11"/>
  <c r="XB31" i="11"/>
  <c r="TQ31" i="11"/>
  <c r="VC31" i="11"/>
  <c r="XF31" i="11"/>
  <c r="TP31" i="11"/>
  <c r="VY31" i="11"/>
  <c r="TR31" i="11"/>
  <c r="WH31" i="11"/>
  <c r="TS31" i="11"/>
  <c r="XE31" i="11"/>
  <c r="TV31" i="11"/>
  <c r="TY31" i="11"/>
  <c r="UD31" i="11"/>
  <c r="UN31" i="11"/>
  <c r="VB31" i="11"/>
  <c r="VF31" i="11"/>
  <c r="VV31" i="11"/>
  <c r="VW31" i="11"/>
  <c r="OO31" i="11"/>
  <c r="PA31" i="11"/>
  <c r="PM31" i="11"/>
  <c r="PY31" i="11"/>
  <c r="QK31" i="11"/>
  <c r="QW31" i="11"/>
  <c r="RI31" i="11"/>
  <c r="RU31" i="11"/>
  <c r="SG31" i="11"/>
  <c r="SS31" i="11"/>
  <c r="TE31" i="11"/>
  <c r="OQ31" i="11"/>
  <c r="PC31" i="11"/>
  <c r="PO31" i="11"/>
  <c r="QA31" i="11"/>
  <c r="QM31" i="11"/>
  <c r="QY31" i="11"/>
  <c r="RK31" i="11"/>
  <c r="RW31" i="11"/>
  <c r="SI31" i="11"/>
  <c r="SU31" i="11"/>
  <c r="OY31" i="11"/>
  <c r="PN31" i="11"/>
  <c r="QC31" i="11"/>
  <c r="QQ31" i="11"/>
  <c r="RE31" i="11"/>
  <c r="RS31" i="11"/>
  <c r="SH31" i="11"/>
  <c r="SW31" i="11"/>
  <c r="OZ31" i="11"/>
  <c r="PP31" i="11"/>
  <c r="QD31" i="11"/>
  <c r="QR31" i="11"/>
  <c r="RF31" i="11"/>
  <c r="RT31" i="11"/>
  <c r="SJ31" i="11"/>
  <c r="SX31" i="11"/>
  <c r="PB31" i="11"/>
  <c r="PQ31" i="11"/>
  <c r="QE31" i="11"/>
  <c r="QS31" i="11"/>
  <c r="RG31" i="11"/>
  <c r="RV31" i="11"/>
  <c r="SK31" i="11"/>
  <c r="SY31" i="11"/>
  <c r="ON31" i="11"/>
  <c r="PD31" i="11"/>
  <c r="PR31" i="11"/>
  <c r="QF31" i="11"/>
  <c r="QT31" i="11"/>
  <c r="RH31" i="11"/>
  <c r="RX31" i="11"/>
  <c r="SL31" i="11"/>
  <c r="SZ31" i="11"/>
  <c r="OP31" i="11"/>
  <c r="PE31" i="11"/>
  <c r="PS31" i="11"/>
  <c r="QG31" i="11"/>
  <c r="QU31" i="11"/>
  <c r="RJ31" i="11"/>
  <c r="RY31" i="11"/>
  <c r="SM31" i="11"/>
  <c r="TA31" i="11"/>
  <c r="OR31" i="11"/>
  <c r="PF31" i="11"/>
  <c r="PT31" i="11"/>
  <c r="QH31" i="11"/>
  <c r="QV31" i="11"/>
  <c r="RL31" i="11"/>
  <c r="RZ31" i="11"/>
  <c r="SN31" i="11"/>
  <c r="TB31" i="11"/>
  <c r="VX31" i="11"/>
  <c r="OS31" i="11"/>
  <c r="PU31" i="11"/>
  <c r="QX31" i="11"/>
  <c r="SA31" i="11"/>
  <c r="TC31" i="11"/>
  <c r="OT31" i="11"/>
  <c r="PV31" i="11"/>
  <c r="QZ31" i="11"/>
  <c r="SB31" i="11"/>
  <c r="TD31" i="11"/>
  <c r="OU31" i="11"/>
  <c r="PW31" i="11"/>
  <c r="RA31" i="11"/>
  <c r="SC31" i="11"/>
  <c r="TF31" i="11"/>
  <c r="OV31" i="11"/>
  <c r="PX31" i="11"/>
  <c r="RB31" i="11"/>
  <c r="SD31" i="11"/>
  <c r="OW31" i="11"/>
  <c r="PZ31" i="11"/>
  <c r="RC31" i="11"/>
  <c r="SE31" i="11"/>
  <c r="PG31" i="11"/>
  <c r="QI31" i="11"/>
  <c r="RM31" i="11"/>
  <c r="SO31" i="11"/>
  <c r="QB31" i="11"/>
  <c r="SF31" i="11"/>
  <c r="QJ31" i="11"/>
  <c r="SP31" i="11"/>
  <c r="QL31" i="11"/>
  <c r="SQ31" i="11"/>
  <c r="OX31" i="11"/>
  <c r="QN31" i="11"/>
  <c r="SR31" i="11"/>
  <c r="RD31" i="11"/>
  <c r="QO31" i="11"/>
  <c r="ST31" i="11"/>
  <c r="QP31" i="11"/>
  <c r="SV31" i="11"/>
  <c r="PH31" i="11"/>
  <c r="PL31" i="11"/>
  <c r="RR31" i="11"/>
  <c r="PI31" i="11"/>
  <c r="PJ31" i="11"/>
  <c r="PK31" i="11"/>
  <c r="RP31" i="11"/>
  <c r="RN31" i="11"/>
  <c r="RO31" i="11"/>
  <c r="RQ31" i="11"/>
  <c r="BF64" i="10"/>
  <c r="BH64" i="10" s="1"/>
  <c r="AAW59" i="11"/>
  <c r="AAX59" i="11"/>
  <c r="AAY59" i="11"/>
  <c r="ABA59" i="11"/>
  <c r="AAZ59" i="11"/>
  <c r="ABB59" i="11"/>
  <c r="ABC59" i="11"/>
  <c r="ABD59" i="11"/>
  <c r="XH59" i="11"/>
  <c r="XT59" i="11"/>
  <c r="YF59" i="11"/>
  <c r="YR59" i="11"/>
  <c r="ZD59" i="11"/>
  <c r="ZP59" i="11"/>
  <c r="AAB59" i="11"/>
  <c r="AAN59" i="11"/>
  <c r="XK59" i="11"/>
  <c r="XW59" i="11"/>
  <c r="YI59" i="11"/>
  <c r="YU59" i="11"/>
  <c r="ZG59" i="11"/>
  <c r="ZS59" i="11"/>
  <c r="AAE59" i="11"/>
  <c r="AAQ59" i="11"/>
  <c r="XM59" i="11"/>
  <c r="YA59" i="11"/>
  <c r="YO59" i="11"/>
  <c r="ZC59" i="11"/>
  <c r="ZR59" i="11"/>
  <c r="AAG59" i="11"/>
  <c r="AAU59" i="11"/>
  <c r="XN59" i="11"/>
  <c r="YB59" i="11"/>
  <c r="YP59" i="11"/>
  <c r="ZE59" i="11"/>
  <c r="ZT59" i="11"/>
  <c r="AAH59" i="11"/>
  <c r="AAV59" i="11"/>
  <c r="XO59" i="11"/>
  <c r="YC59" i="11"/>
  <c r="YQ59" i="11"/>
  <c r="ZF59" i="11"/>
  <c r="ZU59" i="11"/>
  <c r="AAI59" i="11"/>
  <c r="XP59" i="11"/>
  <c r="YD59" i="11"/>
  <c r="YS59" i="11"/>
  <c r="ZH59" i="11"/>
  <c r="ZV59" i="11"/>
  <c r="AAJ59" i="11"/>
  <c r="XQ59" i="11"/>
  <c r="YE59" i="11"/>
  <c r="YT59" i="11"/>
  <c r="ZI59" i="11"/>
  <c r="ZW59" i="11"/>
  <c r="AAK59" i="11"/>
  <c r="XS59" i="11"/>
  <c r="YN59" i="11"/>
  <c r="ZN59" i="11"/>
  <c r="AAO59" i="11"/>
  <c r="XU59" i="11"/>
  <c r="YV59" i="11"/>
  <c r="ZO59" i="11"/>
  <c r="AAP59" i="11"/>
  <c r="XV59" i="11"/>
  <c r="YW59" i="11"/>
  <c r="ZQ59" i="11"/>
  <c r="AAR59" i="11"/>
  <c r="XX59" i="11"/>
  <c r="YX59" i="11"/>
  <c r="ZX59" i="11"/>
  <c r="AAS59" i="11"/>
  <c r="XY59" i="11"/>
  <c r="YY59" i="11"/>
  <c r="ZY59" i="11"/>
  <c r="AAT59" i="11"/>
  <c r="XI59" i="11"/>
  <c r="ZA59" i="11"/>
  <c r="AAM59" i="11"/>
  <c r="XJ59" i="11"/>
  <c r="ZB59" i="11"/>
  <c r="XL59" i="11"/>
  <c r="ZJ59" i="11"/>
  <c r="XR59" i="11"/>
  <c r="ZK59" i="11"/>
  <c r="YG59" i="11"/>
  <c r="ZM59" i="11"/>
  <c r="YZ59" i="11"/>
  <c r="ZL59" i="11"/>
  <c r="ZZ59" i="11"/>
  <c r="AAA59" i="11"/>
  <c r="AAC59" i="11"/>
  <c r="XZ59" i="11"/>
  <c r="YH59" i="11"/>
  <c r="YJ59" i="11"/>
  <c r="YK59" i="11"/>
  <c r="YM59" i="11"/>
  <c r="AAF59" i="11"/>
  <c r="AAL59" i="11"/>
  <c r="XG59" i="11"/>
  <c r="YL59" i="11"/>
  <c r="TQ59" i="11"/>
  <c r="UC59" i="11"/>
  <c r="UO59" i="11"/>
  <c r="VA59" i="11"/>
  <c r="VM59" i="11"/>
  <c r="VY59" i="11"/>
  <c r="WK59" i="11"/>
  <c r="WW59" i="11"/>
  <c r="TI59" i="11"/>
  <c r="TV59" i="11"/>
  <c r="UI59" i="11"/>
  <c r="UV59" i="11"/>
  <c r="VI59" i="11"/>
  <c r="VV59" i="11"/>
  <c r="WI59" i="11"/>
  <c r="WV59" i="11"/>
  <c r="AAD59" i="11"/>
  <c r="TJ59" i="11"/>
  <c r="TW59" i="11"/>
  <c r="UJ59" i="11"/>
  <c r="UW59" i="11"/>
  <c r="VJ59" i="11"/>
  <c r="VW59" i="11"/>
  <c r="WJ59" i="11"/>
  <c r="WX59" i="11"/>
  <c r="TK59" i="11"/>
  <c r="TX59" i="11"/>
  <c r="UK59" i="11"/>
  <c r="UX59" i="11"/>
  <c r="VK59" i="11"/>
  <c r="VX59" i="11"/>
  <c r="WL59" i="11"/>
  <c r="WY59" i="11"/>
  <c r="TL59" i="11"/>
  <c r="TY59" i="11"/>
  <c r="UL59" i="11"/>
  <c r="UY59" i="11"/>
  <c r="VL59" i="11"/>
  <c r="VZ59" i="11"/>
  <c r="WM59" i="11"/>
  <c r="WZ59" i="11"/>
  <c r="TN59" i="11"/>
  <c r="UA59" i="11"/>
  <c r="UN59" i="11"/>
  <c r="VB59" i="11"/>
  <c r="VO59" i="11"/>
  <c r="WB59" i="11"/>
  <c r="WO59" i="11"/>
  <c r="XB59" i="11"/>
  <c r="UD59" i="11"/>
  <c r="UZ59" i="11"/>
  <c r="VT59" i="11"/>
  <c r="WR59" i="11"/>
  <c r="TG59" i="11"/>
  <c r="UE59" i="11"/>
  <c r="VC59" i="11"/>
  <c r="VU59" i="11"/>
  <c r="WS59" i="11"/>
  <c r="TH59" i="11"/>
  <c r="UF59" i="11"/>
  <c r="VD59" i="11"/>
  <c r="WA59" i="11"/>
  <c r="WT59" i="11"/>
  <c r="TM59" i="11"/>
  <c r="UG59" i="11"/>
  <c r="VE59" i="11"/>
  <c r="WC59" i="11"/>
  <c r="WU59" i="11"/>
  <c r="TO59" i="11"/>
  <c r="UH59" i="11"/>
  <c r="VF59" i="11"/>
  <c r="WD59" i="11"/>
  <c r="XA59" i="11"/>
  <c r="TP59" i="11"/>
  <c r="UM59" i="11"/>
  <c r="VG59" i="11"/>
  <c r="WE59" i="11"/>
  <c r="XC59" i="11"/>
  <c r="UP59" i="11"/>
  <c r="WF59" i="11"/>
  <c r="UQ59" i="11"/>
  <c r="WG59" i="11"/>
  <c r="UR59" i="11"/>
  <c r="WH59" i="11"/>
  <c r="US59" i="11"/>
  <c r="WN59" i="11"/>
  <c r="UT59" i="11"/>
  <c r="WP59" i="11"/>
  <c r="UU59" i="11"/>
  <c r="WQ59" i="11"/>
  <c r="VH59" i="11"/>
  <c r="VN59" i="11"/>
  <c r="VP59" i="11"/>
  <c r="VQ59" i="11"/>
  <c r="VR59" i="11"/>
  <c r="TR59" i="11"/>
  <c r="XD59" i="11"/>
  <c r="VS59" i="11"/>
  <c r="XE59" i="11"/>
  <c r="XF59" i="11"/>
  <c r="TS59" i="11"/>
  <c r="OT59" i="11"/>
  <c r="PF59" i="11"/>
  <c r="PR59" i="11"/>
  <c r="QD59" i="11"/>
  <c r="QP59" i="11"/>
  <c r="RB59" i="11"/>
  <c r="RN59" i="11"/>
  <c r="RZ59" i="11"/>
  <c r="SL59" i="11"/>
  <c r="SX59" i="11"/>
  <c r="TT59" i="11"/>
  <c r="OU59" i="11"/>
  <c r="PG59" i="11"/>
  <c r="PS59" i="11"/>
  <c r="QE59" i="11"/>
  <c r="QQ59" i="11"/>
  <c r="RC59" i="11"/>
  <c r="RO59" i="11"/>
  <c r="SA59" i="11"/>
  <c r="SM59" i="11"/>
  <c r="SY59" i="11"/>
  <c r="TU59" i="11"/>
  <c r="OV59" i="11"/>
  <c r="PH59" i="11"/>
  <c r="PT59" i="11"/>
  <c r="QF59" i="11"/>
  <c r="QR59" i="11"/>
  <c r="RD59" i="11"/>
  <c r="RP59" i="11"/>
  <c r="SB59" i="11"/>
  <c r="SN59" i="11"/>
  <c r="SZ59" i="11"/>
  <c r="TZ59" i="11"/>
  <c r="OW59" i="11"/>
  <c r="PI59" i="11"/>
  <c r="PU59" i="11"/>
  <c r="QG59" i="11"/>
  <c r="QS59" i="11"/>
  <c r="RE59" i="11"/>
  <c r="RQ59" i="11"/>
  <c r="SC59" i="11"/>
  <c r="SO59" i="11"/>
  <c r="TA59" i="11"/>
  <c r="OY59" i="11"/>
  <c r="PK59" i="11"/>
  <c r="PW59" i="11"/>
  <c r="QI59" i="11"/>
  <c r="QU59" i="11"/>
  <c r="RG59" i="11"/>
  <c r="RS59" i="11"/>
  <c r="SE59" i="11"/>
  <c r="SQ59" i="11"/>
  <c r="TC59" i="11"/>
  <c r="UB59" i="11"/>
  <c r="ON59" i="11"/>
  <c r="PE59" i="11"/>
  <c r="QA59" i="11"/>
  <c r="QW59" i="11"/>
  <c r="RR59" i="11"/>
  <c r="SJ59" i="11"/>
  <c r="TF59" i="11"/>
  <c r="OO59" i="11"/>
  <c r="PJ59" i="11"/>
  <c r="QB59" i="11"/>
  <c r="QX59" i="11"/>
  <c r="RT59" i="11"/>
  <c r="SK59" i="11"/>
  <c r="QL59" i="11"/>
  <c r="SU59" i="11"/>
  <c r="OP59" i="11"/>
  <c r="PL59" i="11"/>
  <c r="QC59" i="11"/>
  <c r="QY59" i="11"/>
  <c r="RU59" i="11"/>
  <c r="SP59" i="11"/>
  <c r="OX59" i="11"/>
  <c r="RH59" i="11"/>
  <c r="OQ59" i="11"/>
  <c r="PM59" i="11"/>
  <c r="QH59" i="11"/>
  <c r="QZ59" i="11"/>
  <c r="RV59" i="11"/>
  <c r="SR59" i="11"/>
  <c r="PP59" i="11"/>
  <c r="RY59" i="11"/>
  <c r="OR59" i="11"/>
  <c r="PN59" i="11"/>
  <c r="QJ59" i="11"/>
  <c r="RA59" i="11"/>
  <c r="RW59" i="11"/>
  <c r="SS59" i="11"/>
  <c r="OS59" i="11"/>
  <c r="PO59" i="11"/>
  <c r="QK59" i="11"/>
  <c r="RF59" i="11"/>
  <c r="RX59" i="11"/>
  <c r="ST59" i="11"/>
  <c r="PC59" i="11"/>
  <c r="RI59" i="11"/>
  <c r="TB59" i="11"/>
  <c r="PD59" i="11"/>
  <c r="RJ59" i="11"/>
  <c r="TD59" i="11"/>
  <c r="PY59" i="11"/>
  <c r="PA59" i="11"/>
  <c r="PQ59" i="11"/>
  <c r="RK59" i="11"/>
  <c r="TE59" i="11"/>
  <c r="QO59" i="11"/>
  <c r="PV59" i="11"/>
  <c r="RL59" i="11"/>
  <c r="QM59" i="11"/>
  <c r="OZ59" i="11"/>
  <c r="SW59" i="11"/>
  <c r="PX59" i="11"/>
  <c r="RM59" i="11"/>
  <c r="SD59" i="11"/>
  <c r="QN59" i="11"/>
  <c r="SI59" i="11"/>
  <c r="SV59" i="11"/>
  <c r="PB59" i="11"/>
  <c r="PZ59" i="11"/>
  <c r="SF59" i="11"/>
  <c r="SG59" i="11"/>
  <c r="SH59" i="11"/>
  <c r="QT59" i="11"/>
  <c r="QV59" i="11"/>
  <c r="BF70" i="10"/>
  <c r="BH70" i="10" s="1"/>
  <c r="AAW65" i="11"/>
  <c r="AAX65" i="11"/>
  <c r="AAY65" i="11"/>
  <c r="ABA65" i="11"/>
  <c r="AAZ65" i="11"/>
  <c r="ABB65" i="11"/>
  <c r="ABC65" i="11"/>
  <c r="ABD65" i="11"/>
  <c r="XL65" i="11"/>
  <c r="XX65" i="11"/>
  <c r="YJ65" i="11"/>
  <c r="XN65" i="11"/>
  <c r="XZ65" i="11"/>
  <c r="YL65" i="11"/>
  <c r="YX65" i="11"/>
  <c r="ZJ65" i="11"/>
  <c r="ZV65" i="11"/>
  <c r="AAH65" i="11"/>
  <c r="AAT65" i="11"/>
  <c r="XO65" i="11"/>
  <c r="YA65" i="11"/>
  <c r="YM65" i="11"/>
  <c r="YY65" i="11"/>
  <c r="ZK65" i="11"/>
  <c r="ZW65" i="11"/>
  <c r="AAI65" i="11"/>
  <c r="AAU65" i="11"/>
  <c r="XP65" i="11"/>
  <c r="YB65" i="11"/>
  <c r="YN65" i="11"/>
  <c r="YZ65" i="11"/>
  <c r="ZL65" i="11"/>
  <c r="ZX65" i="11"/>
  <c r="AAJ65" i="11"/>
  <c r="AAV65" i="11"/>
  <c r="XM65" i="11"/>
  <c r="YF65" i="11"/>
  <c r="YV65" i="11"/>
  <c r="ZN65" i="11"/>
  <c r="AAC65" i="11"/>
  <c r="AAR65" i="11"/>
  <c r="XQ65" i="11"/>
  <c r="YG65" i="11"/>
  <c r="YW65" i="11"/>
  <c r="ZO65" i="11"/>
  <c r="AAD65" i="11"/>
  <c r="AAS65" i="11"/>
  <c r="XR65" i="11"/>
  <c r="YH65" i="11"/>
  <c r="ZA65" i="11"/>
  <c r="ZP65" i="11"/>
  <c r="AAE65" i="11"/>
  <c r="XS65" i="11"/>
  <c r="YI65" i="11"/>
  <c r="ZB65" i="11"/>
  <c r="ZQ65" i="11"/>
  <c r="AAF65" i="11"/>
  <c r="XT65" i="11"/>
  <c r="YK65" i="11"/>
  <c r="ZC65" i="11"/>
  <c r="ZR65" i="11"/>
  <c r="AAG65" i="11"/>
  <c r="XV65" i="11"/>
  <c r="YU65" i="11"/>
  <c r="ZZ65" i="11"/>
  <c r="XW65" i="11"/>
  <c r="ZD65" i="11"/>
  <c r="AAA65" i="11"/>
  <c r="XY65" i="11"/>
  <c r="ZE65" i="11"/>
  <c r="AAB65" i="11"/>
  <c r="YC65" i="11"/>
  <c r="ZF65" i="11"/>
  <c r="AAK65" i="11"/>
  <c r="YE65" i="11"/>
  <c r="ZH65" i="11"/>
  <c r="AAM65" i="11"/>
  <c r="XJ65" i="11"/>
  <c r="ZM65" i="11"/>
  <c r="XK65" i="11"/>
  <c r="ZS65" i="11"/>
  <c r="XU65" i="11"/>
  <c r="ZT65" i="11"/>
  <c r="YD65" i="11"/>
  <c r="ZU65" i="11"/>
  <c r="YO65" i="11"/>
  <c r="ZY65" i="11"/>
  <c r="XH65" i="11"/>
  <c r="AAP65" i="11"/>
  <c r="XI65" i="11"/>
  <c r="AAQ65" i="11"/>
  <c r="YP65" i="11"/>
  <c r="YQ65" i="11"/>
  <c r="YS65" i="11"/>
  <c r="ZI65" i="11"/>
  <c r="AAL65" i="11"/>
  <c r="AAN65" i="11"/>
  <c r="AAO65" i="11"/>
  <c r="XG65" i="11"/>
  <c r="YR65" i="11"/>
  <c r="YT65" i="11"/>
  <c r="ZG65" i="11"/>
  <c r="TQ65" i="11"/>
  <c r="UC65" i="11"/>
  <c r="UO65" i="11"/>
  <c r="VA65" i="11"/>
  <c r="VM65" i="11"/>
  <c r="VY65" i="11"/>
  <c r="WK65" i="11"/>
  <c r="WW65" i="11"/>
  <c r="TM65" i="11"/>
  <c r="TZ65" i="11"/>
  <c r="UM65" i="11"/>
  <c r="UZ65" i="11"/>
  <c r="VN65" i="11"/>
  <c r="WA65" i="11"/>
  <c r="WN65" i="11"/>
  <c r="XA65" i="11"/>
  <c r="TN65" i="11"/>
  <c r="UA65" i="11"/>
  <c r="UN65" i="11"/>
  <c r="VB65" i="11"/>
  <c r="VO65" i="11"/>
  <c r="WB65" i="11"/>
  <c r="WO65" i="11"/>
  <c r="XB65" i="11"/>
  <c r="TO65" i="11"/>
  <c r="UB65" i="11"/>
  <c r="UP65" i="11"/>
  <c r="VC65" i="11"/>
  <c r="VP65" i="11"/>
  <c r="WC65" i="11"/>
  <c r="WP65" i="11"/>
  <c r="XC65" i="11"/>
  <c r="TS65" i="11"/>
  <c r="UF65" i="11"/>
  <c r="US65" i="11"/>
  <c r="VF65" i="11"/>
  <c r="VS65" i="11"/>
  <c r="WF65" i="11"/>
  <c r="WS65" i="11"/>
  <c r="XF65" i="11"/>
  <c r="TG65" i="11"/>
  <c r="TX65" i="11"/>
  <c r="UT65" i="11"/>
  <c r="VK65" i="11"/>
  <c r="WG65" i="11"/>
  <c r="WY65" i="11"/>
  <c r="TH65" i="11"/>
  <c r="TY65" i="11"/>
  <c r="UU65" i="11"/>
  <c r="VL65" i="11"/>
  <c r="WH65" i="11"/>
  <c r="WZ65" i="11"/>
  <c r="TI65" i="11"/>
  <c r="UD65" i="11"/>
  <c r="UV65" i="11"/>
  <c r="VQ65" i="11"/>
  <c r="WI65" i="11"/>
  <c r="XD65" i="11"/>
  <c r="TJ65" i="11"/>
  <c r="UE65" i="11"/>
  <c r="UW65" i="11"/>
  <c r="VR65" i="11"/>
  <c r="WJ65" i="11"/>
  <c r="XE65" i="11"/>
  <c r="TK65" i="11"/>
  <c r="UG65" i="11"/>
  <c r="UX65" i="11"/>
  <c r="VT65" i="11"/>
  <c r="WL65" i="11"/>
  <c r="TL65" i="11"/>
  <c r="UH65" i="11"/>
  <c r="UY65" i="11"/>
  <c r="VU65" i="11"/>
  <c r="WM65" i="11"/>
  <c r="TP65" i="11"/>
  <c r="VD65" i="11"/>
  <c r="WQ65" i="11"/>
  <c r="TR65" i="11"/>
  <c r="VE65" i="11"/>
  <c r="WR65" i="11"/>
  <c r="TT65" i="11"/>
  <c r="VG65" i="11"/>
  <c r="WT65" i="11"/>
  <c r="TU65" i="11"/>
  <c r="VH65" i="11"/>
  <c r="WU65" i="11"/>
  <c r="TV65" i="11"/>
  <c r="VI65" i="11"/>
  <c r="WV65" i="11"/>
  <c r="TW65" i="11"/>
  <c r="VJ65" i="11"/>
  <c r="WX65" i="11"/>
  <c r="VV65" i="11"/>
  <c r="VW65" i="11"/>
  <c r="VX65" i="11"/>
  <c r="VZ65" i="11"/>
  <c r="WD65" i="11"/>
  <c r="UI65" i="11"/>
  <c r="WE65" i="11"/>
  <c r="UJ65" i="11"/>
  <c r="ON65" i="11"/>
  <c r="OZ65" i="11"/>
  <c r="PL65" i="11"/>
  <c r="PX65" i="11"/>
  <c r="QJ65" i="11"/>
  <c r="QV65" i="11"/>
  <c r="RH65" i="11"/>
  <c r="RT65" i="11"/>
  <c r="SF65" i="11"/>
  <c r="SR65" i="11"/>
  <c r="TD65" i="11"/>
  <c r="UK65" i="11"/>
  <c r="OO65" i="11"/>
  <c r="PA65" i="11"/>
  <c r="PM65" i="11"/>
  <c r="PY65" i="11"/>
  <c r="QK65" i="11"/>
  <c r="QW65" i="11"/>
  <c r="RI65" i="11"/>
  <c r="RU65" i="11"/>
  <c r="SG65" i="11"/>
  <c r="SS65" i="11"/>
  <c r="TE65" i="11"/>
  <c r="UL65" i="11"/>
  <c r="OP65" i="11"/>
  <c r="PB65" i="11"/>
  <c r="PN65" i="11"/>
  <c r="PZ65" i="11"/>
  <c r="QL65" i="11"/>
  <c r="QX65" i="11"/>
  <c r="RJ65" i="11"/>
  <c r="RV65" i="11"/>
  <c r="SH65" i="11"/>
  <c r="ST65" i="11"/>
  <c r="TF65" i="11"/>
  <c r="UQ65" i="11"/>
  <c r="OQ65" i="11"/>
  <c r="PC65" i="11"/>
  <c r="PO65" i="11"/>
  <c r="QA65" i="11"/>
  <c r="QM65" i="11"/>
  <c r="QY65" i="11"/>
  <c r="RK65" i="11"/>
  <c r="RW65" i="11"/>
  <c r="SI65" i="11"/>
  <c r="SU65" i="11"/>
  <c r="OS65" i="11"/>
  <c r="PE65" i="11"/>
  <c r="PQ65" i="11"/>
  <c r="QC65" i="11"/>
  <c r="QO65" i="11"/>
  <c r="RA65" i="11"/>
  <c r="RM65" i="11"/>
  <c r="RY65" i="11"/>
  <c r="SK65" i="11"/>
  <c r="SW65" i="11"/>
  <c r="UR65" i="11"/>
  <c r="PI65" i="11"/>
  <c r="QE65" i="11"/>
  <c r="QZ65" i="11"/>
  <c r="RR65" i="11"/>
  <c r="SN65" i="11"/>
  <c r="OR65" i="11"/>
  <c r="PJ65" i="11"/>
  <c r="QF65" i="11"/>
  <c r="RB65" i="11"/>
  <c r="RS65" i="11"/>
  <c r="SO65" i="11"/>
  <c r="PT65" i="11"/>
  <c r="RG65" i="11"/>
  <c r="SY65" i="11"/>
  <c r="OT65" i="11"/>
  <c r="PK65" i="11"/>
  <c r="QG65" i="11"/>
  <c r="RC65" i="11"/>
  <c r="RX65" i="11"/>
  <c r="SP65" i="11"/>
  <c r="OU65" i="11"/>
  <c r="PP65" i="11"/>
  <c r="QH65" i="11"/>
  <c r="RD65" i="11"/>
  <c r="RZ65" i="11"/>
  <c r="SQ65" i="11"/>
  <c r="OX65" i="11"/>
  <c r="QP65" i="11"/>
  <c r="SC65" i="11"/>
  <c r="OV65" i="11"/>
  <c r="PR65" i="11"/>
  <c r="QI65" i="11"/>
  <c r="RE65" i="11"/>
  <c r="SA65" i="11"/>
  <c r="SV65" i="11"/>
  <c r="OW65" i="11"/>
  <c r="PS65" i="11"/>
  <c r="QN65" i="11"/>
  <c r="RF65" i="11"/>
  <c r="SB65" i="11"/>
  <c r="SX65" i="11"/>
  <c r="PF65" i="11"/>
  <c r="QU65" i="11"/>
  <c r="TA65" i="11"/>
  <c r="PG65" i="11"/>
  <c r="RL65" i="11"/>
  <c r="TB65" i="11"/>
  <c r="SE65" i="11"/>
  <c r="OY65" i="11"/>
  <c r="PH65" i="11"/>
  <c r="RN65" i="11"/>
  <c r="TC65" i="11"/>
  <c r="PU65" i="11"/>
  <c r="RO65" i="11"/>
  <c r="RQ65" i="11"/>
  <c r="PD65" i="11"/>
  <c r="PV65" i="11"/>
  <c r="RP65" i="11"/>
  <c r="PW65" i="11"/>
  <c r="QD65" i="11"/>
  <c r="SJ65" i="11"/>
  <c r="SL65" i="11"/>
  <c r="QS65" i="11"/>
  <c r="SZ65" i="11"/>
  <c r="QB65" i="11"/>
  <c r="SD65" i="11"/>
  <c r="QQ65" i="11"/>
  <c r="QR65" i="11"/>
  <c r="SM65" i="11"/>
  <c r="QT65" i="11"/>
  <c r="BF67" i="10"/>
  <c r="BH67" i="10" s="1"/>
  <c r="AAW62" i="11"/>
  <c r="AAX62" i="11"/>
  <c r="AAY62" i="11"/>
  <c r="ABA62" i="11"/>
  <c r="AAZ62" i="11"/>
  <c r="ABB62" i="11"/>
  <c r="ABC62" i="11"/>
  <c r="ABD62" i="11"/>
  <c r="XQ62" i="11"/>
  <c r="XR62" i="11"/>
  <c r="YD62" i="11"/>
  <c r="YP62" i="11"/>
  <c r="ZB62" i="11"/>
  <c r="ZN62" i="11"/>
  <c r="ZZ62" i="11"/>
  <c r="AAL62" i="11"/>
  <c r="XS62" i="11"/>
  <c r="YE62" i="11"/>
  <c r="YQ62" i="11"/>
  <c r="ZC62" i="11"/>
  <c r="ZO62" i="11"/>
  <c r="AAA62" i="11"/>
  <c r="AAM62" i="11"/>
  <c r="XG62" i="11"/>
  <c r="XT62" i="11"/>
  <c r="YF62" i="11"/>
  <c r="YR62" i="11"/>
  <c r="ZD62" i="11"/>
  <c r="ZP62" i="11"/>
  <c r="AAB62" i="11"/>
  <c r="AAN62" i="11"/>
  <c r="XH62" i="11"/>
  <c r="XU62" i="11"/>
  <c r="YG62" i="11"/>
  <c r="YS62" i="11"/>
  <c r="ZE62" i="11"/>
  <c r="ZQ62" i="11"/>
  <c r="AAC62" i="11"/>
  <c r="AAO62" i="11"/>
  <c r="XI62" i="11"/>
  <c r="XV62" i="11"/>
  <c r="YH62" i="11"/>
  <c r="YT62" i="11"/>
  <c r="ZF62" i="11"/>
  <c r="ZR62" i="11"/>
  <c r="AAD62" i="11"/>
  <c r="AAP62" i="11"/>
  <c r="XJ62" i="11"/>
  <c r="YB62" i="11"/>
  <c r="YX62" i="11"/>
  <c r="ZT62" i="11"/>
  <c r="AAK62" i="11"/>
  <c r="XK62" i="11"/>
  <c r="YC62" i="11"/>
  <c r="YY62" i="11"/>
  <c r="ZU62" i="11"/>
  <c r="AAQ62" i="11"/>
  <c r="XL62" i="11"/>
  <c r="YI62" i="11"/>
  <c r="YZ62" i="11"/>
  <c r="ZV62" i="11"/>
  <c r="AAR62" i="11"/>
  <c r="XM62" i="11"/>
  <c r="YJ62" i="11"/>
  <c r="ZA62" i="11"/>
  <c r="ZW62" i="11"/>
  <c r="AAS62" i="11"/>
  <c r="XN62" i="11"/>
  <c r="YK62" i="11"/>
  <c r="ZG62" i="11"/>
  <c r="ZX62" i="11"/>
  <c r="AAT62" i="11"/>
  <c r="XX62" i="11"/>
  <c r="ZI62" i="11"/>
  <c r="AAJ62" i="11"/>
  <c r="XY62" i="11"/>
  <c r="ZJ62" i="11"/>
  <c r="AAU62" i="11"/>
  <c r="XZ62" i="11"/>
  <c r="ZK62" i="11"/>
  <c r="AAV62" i="11"/>
  <c r="YA62" i="11"/>
  <c r="ZL62" i="11"/>
  <c r="YM62" i="11"/>
  <c r="ZS62" i="11"/>
  <c r="YW62" i="11"/>
  <c r="ZH62" i="11"/>
  <c r="ZM62" i="11"/>
  <c r="ZY62" i="11"/>
  <c r="XO62" i="11"/>
  <c r="AAE62" i="11"/>
  <c r="AAH62" i="11"/>
  <c r="AAI62" i="11"/>
  <c r="XP62" i="11"/>
  <c r="YL62" i="11"/>
  <c r="XW62" i="11"/>
  <c r="YN62" i="11"/>
  <c r="YO62" i="11"/>
  <c r="YU62" i="11"/>
  <c r="YV62" i="11"/>
  <c r="AAF62" i="11"/>
  <c r="AAG62" i="11"/>
  <c r="TQ62" i="11"/>
  <c r="UC62" i="11"/>
  <c r="UO62" i="11"/>
  <c r="VA62" i="11"/>
  <c r="VM62" i="11"/>
  <c r="VY62" i="11"/>
  <c r="WK62" i="11"/>
  <c r="WW62" i="11"/>
  <c r="TK62" i="11"/>
  <c r="TX62" i="11"/>
  <c r="UK62" i="11"/>
  <c r="UX62" i="11"/>
  <c r="VK62" i="11"/>
  <c r="VX62" i="11"/>
  <c r="WL62" i="11"/>
  <c r="WY62" i="11"/>
  <c r="TL62" i="11"/>
  <c r="TY62" i="11"/>
  <c r="UL62" i="11"/>
  <c r="UY62" i="11"/>
  <c r="VL62" i="11"/>
  <c r="VZ62" i="11"/>
  <c r="WM62" i="11"/>
  <c r="WZ62" i="11"/>
  <c r="TM62" i="11"/>
  <c r="TZ62" i="11"/>
  <c r="UM62" i="11"/>
  <c r="UZ62" i="11"/>
  <c r="VN62" i="11"/>
  <c r="WA62" i="11"/>
  <c r="WN62" i="11"/>
  <c r="XA62" i="11"/>
  <c r="TP62" i="11"/>
  <c r="UD62" i="11"/>
  <c r="UQ62" i="11"/>
  <c r="VD62" i="11"/>
  <c r="VQ62" i="11"/>
  <c r="WD62" i="11"/>
  <c r="WQ62" i="11"/>
  <c r="XD62" i="11"/>
  <c r="TV62" i="11"/>
  <c r="UR62" i="11"/>
  <c r="VI62" i="11"/>
  <c r="WE62" i="11"/>
  <c r="WV62" i="11"/>
  <c r="TW62" i="11"/>
  <c r="US62" i="11"/>
  <c r="VJ62" i="11"/>
  <c r="WF62" i="11"/>
  <c r="WX62" i="11"/>
  <c r="TG62" i="11"/>
  <c r="UA62" i="11"/>
  <c r="UT62" i="11"/>
  <c r="VO62" i="11"/>
  <c r="WG62" i="11"/>
  <c r="XB62" i="11"/>
  <c r="TH62" i="11"/>
  <c r="UB62" i="11"/>
  <c r="UU62" i="11"/>
  <c r="VP62" i="11"/>
  <c r="WH62" i="11"/>
  <c r="XC62" i="11"/>
  <c r="TI62" i="11"/>
  <c r="UE62" i="11"/>
  <c r="UV62" i="11"/>
  <c r="VR62" i="11"/>
  <c r="WI62" i="11"/>
  <c r="XE62" i="11"/>
  <c r="TJ62" i="11"/>
  <c r="UF62" i="11"/>
  <c r="UW62" i="11"/>
  <c r="VS62" i="11"/>
  <c r="WJ62" i="11"/>
  <c r="XF62" i="11"/>
  <c r="TN62" i="11"/>
  <c r="VB62" i="11"/>
  <c r="WO62" i="11"/>
  <c r="TO62" i="11"/>
  <c r="VC62" i="11"/>
  <c r="WP62" i="11"/>
  <c r="TR62" i="11"/>
  <c r="VE62" i="11"/>
  <c r="WR62" i="11"/>
  <c r="TS62" i="11"/>
  <c r="VF62" i="11"/>
  <c r="WS62" i="11"/>
  <c r="TT62" i="11"/>
  <c r="VG62" i="11"/>
  <c r="WT62" i="11"/>
  <c r="TU62" i="11"/>
  <c r="VH62" i="11"/>
  <c r="WU62" i="11"/>
  <c r="VT62" i="11"/>
  <c r="VU62" i="11"/>
  <c r="VV62" i="11"/>
  <c r="VW62" i="11"/>
  <c r="WB62" i="11"/>
  <c r="UG62" i="11"/>
  <c r="WC62" i="11"/>
  <c r="UH62" i="11"/>
  <c r="OW62" i="11"/>
  <c r="PI62" i="11"/>
  <c r="PU62" i="11"/>
  <c r="QG62" i="11"/>
  <c r="QS62" i="11"/>
  <c r="RE62" i="11"/>
  <c r="RQ62" i="11"/>
  <c r="SC62" i="11"/>
  <c r="SO62" i="11"/>
  <c r="TA62" i="11"/>
  <c r="UI62" i="11"/>
  <c r="OX62" i="11"/>
  <c r="PJ62" i="11"/>
  <c r="PV62" i="11"/>
  <c r="QH62" i="11"/>
  <c r="QT62" i="11"/>
  <c r="RF62" i="11"/>
  <c r="RR62" i="11"/>
  <c r="SD62" i="11"/>
  <c r="SP62" i="11"/>
  <c r="TB62" i="11"/>
  <c r="UJ62" i="11"/>
  <c r="OY62" i="11"/>
  <c r="PK62" i="11"/>
  <c r="PW62" i="11"/>
  <c r="QI62" i="11"/>
  <c r="QU62" i="11"/>
  <c r="RG62" i="11"/>
  <c r="RS62" i="11"/>
  <c r="SE62" i="11"/>
  <c r="SQ62" i="11"/>
  <c r="TC62" i="11"/>
  <c r="UN62" i="11"/>
  <c r="ON62" i="11"/>
  <c r="OZ62" i="11"/>
  <c r="PL62" i="11"/>
  <c r="PX62" i="11"/>
  <c r="QJ62" i="11"/>
  <c r="QV62" i="11"/>
  <c r="RH62" i="11"/>
  <c r="RT62" i="11"/>
  <c r="SF62" i="11"/>
  <c r="SR62" i="11"/>
  <c r="TD62" i="11"/>
  <c r="OP62" i="11"/>
  <c r="PB62" i="11"/>
  <c r="PN62" i="11"/>
  <c r="PZ62" i="11"/>
  <c r="QL62" i="11"/>
  <c r="QX62" i="11"/>
  <c r="RJ62" i="11"/>
  <c r="RV62" i="11"/>
  <c r="SH62" i="11"/>
  <c r="ST62" i="11"/>
  <c r="TF62" i="11"/>
  <c r="OO62" i="11"/>
  <c r="PG62" i="11"/>
  <c r="QC62" i="11"/>
  <c r="QY62" i="11"/>
  <c r="RP62" i="11"/>
  <c r="SL62" i="11"/>
  <c r="OQ62" i="11"/>
  <c r="PH62" i="11"/>
  <c r="QD62" i="11"/>
  <c r="QZ62" i="11"/>
  <c r="RU62" i="11"/>
  <c r="SM62" i="11"/>
  <c r="UP62" i="11"/>
  <c r="OR62" i="11"/>
  <c r="PM62" i="11"/>
  <c r="QE62" i="11"/>
  <c r="RA62" i="11"/>
  <c r="RW62" i="11"/>
  <c r="SN62" i="11"/>
  <c r="OV62" i="11"/>
  <c r="PR62" i="11"/>
  <c r="QN62" i="11"/>
  <c r="RI62" i="11"/>
  <c r="SA62" i="11"/>
  <c r="OS62" i="11"/>
  <c r="PO62" i="11"/>
  <c r="QF62" i="11"/>
  <c r="RB62" i="11"/>
  <c r="RX62" i="11"/>
  <c r="SS62" i="11"/>
  <c r="OT62" i="11"/>
  <c r="PP62" i="11"/>
  <c r="QK62" i="11"/>
  <c r="RC62" i="11"/>
  <c r="RY62" i="11"/>
  <c r="SU62" i="11"/>
  <c r="OU62" i="11"/>
  <c r="PQ62" i="11"/>
  <c r="QM62" i="11"/>
  <c r="RD62" i="11"/>
  <c r="RZ62" i="11"/>
  <c r="SV62" i="11"/>
  <c r="QB62" i="11"/>
  <c r="SG62" i="11"/>
  <c r="RM62" i="11"/>
  <c r="QO62" i="11"/>
  <c r="SI62" i="11"/>
  <c r="PD62" i="11"/>
  <c r="RL62" i="11"/>
  <c r="PT62" i="11"/>
  <c r="RO62" i="11"/>
  <c r="QP62" i="11"/>
  <c r="SJ62" i="11"/>
  <c r="TE62" i="11"/>
  <c r="SB62" i="11"/>
  <c r="PA62" i="11"/>
  <c r="QQ62" i="11"/>
  <c r="SK62" i="11"/>
  <c r="SX62" i="11"/>
  <c r="SZ62" i="11"/>
  <c r="RN62" i="11"/>
  <c r="PC62" i="11"/>
  <c r="QR62" i="11"/>
  <c r="SW62" i="11"/>
  <c r="QW62" i="11"/>
  <c r="PF62" i="11"/>
  <c r="QA62" i="11"/>
  <c r="PE62" i="11"/>
  <c r="RK62" i="11"/>
  <c r="SY62" i="11"/>
  <c r="PS62" i="11"/>
  <c r="PY62" i="11"/>
  <c r="BF87" i="10"/>
  <c r="BH87" i="10" s="1"/>
  <c r="ABC82" i="11"/>
  <c r="ABD82" i="11"/>
  <c r="AAW82" i="11"/>
  <c r="AAX82" i="11"/>
  <c r="AAY82" i="11"/>
  <c r="AAZ82" i="11"/>
  <c r="ABA82" i="11"/>
  <c r="ABB82" i="11"/>
  <c r="XH82" i="11"/>
  <c r="XT82" i="11"/>
  <c r="YF82" i="11"/>
  <c r="YR82" i="11"/>
  <c r="ZD82" i="11"/>
  <c r="ZP82" i="11"/>
  <c r="AAB82" i="11"/>
  <c r="AAN82" i="11"/>
  <c r="XI82" i="11"/>
  <c r="XU82" i="11"/>
  <c r="YG82" i="11"/>
  <c r="YS82" i="11"/>
  <c r="ZE82" i="11"/>
  <c r="ZQ82" i="11"/>
  <c r="AAC82" i="11"/>
  <c r="AAO82" i="11"/>
  <c r="XJ82" i="11"/>
  <c r="XV82" i="11"/>
  <c r="YH82" i="11"/>
  <c r="YT82" i="11"/>
  <c r="ZF82" i="11"/>
  <c r="ZR82" i="11"/>
  <c r="AAD82" i="11"/>
  <c r="AAP82" i="11"/>
  <c r="XK82" i="11"/>
  <c r="XW82" i="11"/>
  <c r="YI82" i="11"/>
  <c r="YU82" i="11"/>
  <c r="ZG82" i="11"/>
  <c r="ZS82" i="11"/>
  <c r="AAE82" i="11"/>
  <c r="AAQ82" i="11"/>
  <c r="XM82" i="11"/>
  <c r="XY82" i="11"/>
  <c r="YK82" i="11"/>
  <c r="YW82" i="11"/>
  <c r="ZI82" i="11"/>
  <c r="ZU82" i="11"/>
  <c r="AAG82" i="11"/>
  <c r="AAS82" i="11"/>
  <c r="XG82" i="11"/>
  <c r="YC82" i="11"/>
  <c r="YY82" i="11"/>
  <c r="ZT82" i="11"/>
  <c r="AAL82" i="11"/>
  <c r="XL82" i="11"/>
  <c r="YD82" i="11"/>
  <c r="YZ82" i="11"/>
  <c r="ZV82" i="11"/>
  <c r="AAM82" i="11"/>
  <c r="XN82" i="11"/>
  <c r="YE82" i="11"/>
  <c r="ZA82" i="11"/>
  <c r="ZW82" i="11"/>
  <c r="AAR82" i="11"/>
  <c r="XO82" i="11"/>
  <c r="YJ82" i="11"/>
  <c r="ZB82" i="11"/>
  <c r="ZX82" i="11"/>
  <c r="AAT82" i="11"/>
  <c r="XP82" i="11"/>
  <c r="YL82" i="11"/>
  <c r="ZC82" i="11"/>
  <c r="ZY82" i="11"/>
  <c r="AAU82" i="11"/>
  <c r="YP82" i="11"/>
  <c r="AAA82" i="11"/>
  <c r="YQ82" i="11"/>
  <c r="AAF82" i="11"/>
  <c r="XQ82" i="11"/>
  <c r="YV82" i="11"/>
  <c r="AAH82" i="11"/>
  <c r="XR82" i="11"/>
  <c r="YX82" i="11"/>
  <c r="AAI82" i="11"/>
  <c r="XX82" i="11"/>
  <c r="ZJ82" i="11"/>
  <c r="AAK82" i="11"/>
  <c r="ZN82" i="11"/>
  <c r="XS82" i="11"/>
  <c r="ZO82" i="11"/>
  <c r="XZ82" i="11"/>
  <c r="ZZ82" i="11"/>
  <c r="YA82" i="11"/>
  <c r="AAJ82" i="11"/>
  <c r="YB82" i="11"/>
  <c r="AAV82" i="11"/>
  <c r="YM82" i="11"/>
  <c r="YN82" i="11"/>
  <c r="YO82" i="11"/>
  <c r="ZH82" i="11"/>
  <c r="ZK82" i="11"/>
  <c r="ZL82" i="11"/>
  <c r="ZM82" i="11"/>
  <c r="TM82" i="11"/>
  <c r="TY82" i="11"/>
  <c r="UK82" i="11"/>
  <c r="UW82" i="11"/>
  <c r="VI82" i="11"/>
  <c r="VU82" i="11"/>
  <c r="WG82" i="11"/>
  <c r="WS82" i="11"/>
  <c r="XE82" i="11"/>
  <c r="TN82" i="11"/>
  <c r="TZ82" i="11"/>
  <c r="UL82" i="11"/>
  <c r="UX82" i="11"/>
  <c r="VJ82" i="11"/>
  <c r="VV82" i="11"/>
  <c r="WH82" i="11"/>
  <c r="TO82" i="11"/>
  <c r="UA82" i="11"/>
  <c r="UM82" i="11"/>
  <c r="UY82" i="11"/>
  <c r="VK82" i="11"/>
  <c r="VW82" i="11"/>
  <c r="WI82" i="11"/>
  <c r="WU82" i="11"/>
  <c r="TP82" i="11"/>
  <c r="UB82" i="11"/>
  <c r="UN82" i="11"/>
  <c r="UZ82" i="11"/>
  <c r="VL82" i="11"/>
  <c r="VX82" i="11"/>
  <c r="WJ82" i="11"/>
  <c r="WV82" i="11"/>
  <c r="TQ82" i="11"/>
  <c r="UC82" i="11"/>
  <c r="UO82" i="11"/>
  <c r="VA82" i="11"/>
  <c r="VM82" i="11"/>
  <c r="VY82" i="11"/>
  <c r="WK82" i="11"/>
  <c r="WW82" i="11"/>
  <c r="TU82" i="11"/>
  <c r="UQ82" i="11"/>
  <c r="VH82" i="11"/>
  <c r="WD82" i="11"/>
  <c r="WY82" i="11"/>
  <c r="TV82" i="11"/>
  <c r="UR82" i="11"/>
  <c r="VN82" i="11"/>
  <c r="WE82" i="11"/>
  <c r="WZ82" i="11"/>
  <c r="TW82" i="11"/>
  <c r="US82" i="11"/>
  <c r="VO82" i="11"/>
  <c r="WF82" i="11"/>
  <c r="XA82" i="11"/>
  <c r="TG82" i="11"/>
  <c r="TX82" i="11"/>
  <c r="UT82" i="11"/>
  <c r="VP82" i="11"/>
  <c r="WL82" i="11"/>
  <c r="XB82" i="11"/>
  <c r="TH82" i="11"/>
  <c r="UD82" i="11"/>
  <c r="UU82" i="11"/>
  <c r="VQ82" i="11"/>
  <c r="WM82" i="11"/>
  <c r="XC82" i="11"/>
  <c r="TI82" i="11"/>
  <c r="UE82" i="11"/>
  <c r="UV82" i="11"/>
  <c r="VR82" i="11"/>
  <c r="WN82" i="11"/>
  <c r="XD82" i="11"/>
  <c r="UF82" i="11"/>
  <c r="VS82" i="11"/>
  <c r="XF82" i="11"/>
  <c r="UG82" i="11"/>
  <c r="VT82" i="11"/>
  <c r="UH82" i="11"/>
  <c r="VZ82" i="11"/>
  <c r="UI82" i="11"/>
  <c r="WA82" i="11"/>
  <c r="UJ82" i="11"/>
  <c r="WB82" i="11"/>
  <c r="TJ82" i="11"/>
  <c r="VB82" i="11"/>
  <c r="WO82" i="11"/>
  <c r="WC82" i="11"/>
  <c r="TK82" i="11"/>
  <c r="WP82" i="11"/>
  <c r="TL82" i="11"/>
  <c r="WQ82" i="11"/>
  <c r="TR82" i="11"/>
  <c r="WR82" i="11"/>
  <c r="TS82" i="11"/>
  <c r="WT82" i="11"/>
  <c r="TT82" i="11"/>
  <c r="WX82" i="11"/>
  <c r="UP82" i="11"/>
  <c r="VC82" i="11"/>
  <c r="OW82" i="11"/>
  <c r="PI82" i="11"/>
  <c r="PU82" i="11"/>
  <c r="QG82" i="11"/>
  <c r="QS82" i="11"/>
  <c r="RE82" i="11"/>
  <c r="RQ82" i="11"/>
  <c r="SC82" i="11"/>
  <c r="SO82" i="11"/>
  <c r="TA82" i="11"/>
  <c r="VD82" i="11"/>
  <c r="OX82" i="11"/>
  <c r="PJ82" i="11"/>
  <c r="PV82" i="11"/>
  <c r="QH82" i="11"/>
  <c r="QT82" i="11"/>
  <c r="RF82" i="11"/>
  <c r="RR82" i="11"/>
  <c r="SD82" i="11"/>
  <c r="SP82" i="11"/>
  <c r="TB82" i="11"/>
  <c r="VE82" i="11"/>
  <c r="OY82" i="11"/>
  <c r="PK82" i="11"/>
  <c r="PW82" i="11"/>
  <c r="QI82" i="11"/>
  <c r="QU82" i="11"/>
  <c r="RG82" i="11"/>
  <c r="RS82" i="11"/>
  <c r="SE82" i="11"/>
  <c r="SQ82" i="11"/>
  <c r="TC82" i="11"/>
  <c r="VF82" i="11"/>
  <c r="ON82" i="11"/>
  <c r="OZ82" i="11"/>
  <c r="PL82" i="11"/>
  <c r="PX82" i="11"/>
  <c r="QJ82" i="11"/>
  <c r="QV82" i="11"/>
  <c r="RH82" i="11"/>
  <c r="RT82" i="11"/>
  <c r="SF82" i="11"/>
  <c r="SR82" i="11"/>
  <c r="TD82" i="11"/>
  <c r="OP82" i="11"/>
  <c r="PB82" i="11"/>
  <c r="PN82" i="11"/>
  <c r="PZ82" i="11"/>
  <c r="QL82" i="11"/>
  <c r="QX82" i="11"/>
  <c r="RJ82" i="11"/>
  <c r="RV82" i="11"/>
  <c r="SH82" i="11"/>
  <c r="ST82" i="11"/>
  <c r="TF82" i="11"/>
  <c r="OU82" i="11"/>
  <c r="PQ82" i="11"/>
  <c r="QM82" i="11"/>
  <c r="RD82" i="11"/>
  <c r="RZ82" i="11"/>
  <c r="SV82" i="11"/>
  <c r="OV82" i="11"/>
  <c r="PR82" i="11"/>
  <c r="QN82" i="11"/>
  <c r="RI82" i="11"/>
  <c r="SA82" i="11"/>
  <c r="SW82" i="11"/>
  <c r="PA82" i="11"/>
  <c r="PS82" i="11"/>
  <c r="QO82" i="11"/>
  <c r="RK82" i="11"/>
  <c r="SB82" i="11"/>
  <c r="SX82" i="11"/>
  <c r="PC82" i="11"/>
  <c r="PT82" i="11"/>
  <c r="QP82" i="11"/>
  <c r="RL82" i="11"/>
  <c r="SG82" i="11"/>
  <c r="SY82" i="11"/>
  <c r="VG82" i="11"/>
  <c r="PD82" i="11"/>
  <c r="PY82" i="11"/>
  <c r="QQ82" i="11"/>
  <c r="RM82" i="11"/>
  <c r="SI82" i="11"/>
  <c r="SZ82" i="11"/>
  <c r="PE82" i="11"/>
  <c r="QA82" i="11"/>
  <c r="QR82" i="11"/>
  <c r="RN82" i="11"/>
  <c r="SJ82" i="11"/>
  <c r="TE82" i="11"/>
  <c r="PO82" i="11"/>
  <c r="RB82" i="11"/>
  <c r="SS82" i="11"/>
  <c r="SM82" i="11"/>
  <c r="PM82" i="11"/>
  <c r="PP82" i="11"/>
  <c r="RC82" i="11"/>
  <c r="SU82" i="11"/>
  <c r="OT82" i="11"/>
  <c r="PF82" i="11"/>
  <c r="QY82" i="11"/>
  <c r="QB82" i="11"/>
  <c r="RO82" i="11"/>
  <c r="QZ82" i="11"/>
  <c r="RA82" i="11"/>
  <c r="OO82" i="11"/>
  <c r="QC82" i="11"/>
  <c r="RP82" i="11"/>
  <c r="QE82" i="11"/>
  <c r="SK82" i="11"/>
  <c r="SL82" i="11"/>
  <c r="PH82" i="11"/>
  <c r="OQ82" i="11"/>
  <c r="QD82" i="11"/>
  <c r="RU82" i="11"/>
  <c r="OR82" i="11"/>
  <c r="RW82" i="11"/>
  <c r="QK82" i="11"/>
  <c r="QW82" i="11"/>
  <c r="PG82" i="11"/>
  <c r="SN82" i="11"/>
  <c r="OS82" i="11"/>
  <c r="QF82" i="11"/>
  <c r="RX82" i="11"/>
  <c r="RY82" i="11"/>
  <c r="BG112" i="10"/>
  <c r="BI112" i="10" s="1"/>
  <c r="AU112" i="10" s="1"/>
  <c r="AAW107" i="11"/>
  <c r="AAX107" i="11"/>
  <c r="AAY107" i="11"/>
  <c r="AAZ107" i="11"/>
  <c r="ABA107" i="11"/>
  <c r="ABB107" i="11"/>
  <c r="ABC107" i="11"/>
  <c r="ABD107" i="11"/>
  <c r="XP107" i="11"/>
  <c r="YB107" i="11"/>
  <c r="YN107" i="11"/>
  <c r="YZ107" i="11"/>
  <c r="ZL107" i="11"/>
  <c r="ZX107" i="11"/>
  <c r="AAJ107" i="11"/>
  <c r="AAV107" i="11"/>
  <c r="XJ107" i="11"/>
  <c r="XW107" i="11"/>
  <c r="YJ107" i="11"/>
  <c r="YW107" i="11"/>
  <c r="ZJ107" i="11"/>
  <c r="ZW107" i="11"/>
  <c r="AAK107" i="11"/>
  <c r="XK107" i="11"/>
  <c r="XX107" i="11"/>
  <c r="YK107" i="11"/>
  <c r="YX107" i="11"/>
  <c r="ZK107" i="11"/>
  <c r="ZY107" i="11"/>
  <c r="AAL107" i="11"/>
  <c r="XL107" i="11"/>
  <c r="XY107" i="11"/>
  <c r="YL107" i="11"/>
  <c r="YY107" i="11"/>
  <c r="ZM107" i="11"/>
  <c r="ZZ107" i="11"/>
  <c r="AAM107" i="11"/>
  <c r="XM107" i="11"/>
  <c r="XZ107" i="11"/>
  <c r="YM107" i="11"/>
  <c r="ZA107" i="11"/>
  <c r="ZN107" i="11"/>
  <c r="AAA107" i="11"/>
  <c r="AAN107" i="11"/>
  <c r="XN107" i="11"/>
  <c r="YA107" i="11"/>
  <c r="YO107" i="11"/>
  <c r="ZB107" i="11"/>
  <c r="ZO107" i="11"/>
  <c r="AAB107" i="11"/>
  <c r="AAO107" i="11"/>
  <c r="XS107" i="11"/>
  <c r="YQ107" i="11"/>
  <c r="ZI107" i="11"/>
  <c r="AAG107" i="11"/>
  <c r="XT107" i="11"/>
  <c r="YR107" i="11"/>
  <c r="ZP107" i="11"/>
  <c r="AAH107" i="11"/>
  <c r="XU107" i="11"/>
  <c r="YS107" i="11"/>
  <c r="ZQ107" i="11"/>
  <c r="AAI107" i="11"/>
  <c r="XV107" i="11"/>
  <c r="YT107" i="11"/>
  <c r="ZR107" i="11"/>
  <c r="AAP107" i="11"/>
  <c r="YD107" i="11"/>
  <c r="YV107" i="11"/>
  <c r="ZT107" i="11"/>
  <c r="AAR107" i="11"/>
  <c r="YF107" i="11"/>
  <c r="ZS107" i="11"/>
  <c r="YG107" i="11"/>
  <c r="ZU107" i="11"/>
  <c r="YH107" i="11"/>
  <c r="ZV107" i="11"/>
  <c r="YI107" i="11"/>
  <c r="AAC107" i="11"/>
  <c r="XH107" i="11"/>
  <c r="YU107" i="11"/>
  <c r="AAE107" i="11"/>
  <c r="XO107" i="11"/>
  <c r="AAD107" i="11"/>
  <c r="XQ107" i="11"/>
  <c r="AAF107" i="11"/>
  <c r="XR107" i="11"/>
  <c r="AAQ107" i="11"/>
  <c r="YC107" i="11"/>
  <c r="AAS107" i="11"/>
  <c r="YP107" i="11"/>
  <c r="ZC107" i="11"/>
  <c r="ZD107" i="11"/>
  <c r="ZE107" i="11"/>
  <c r="ZG107" i="11"/>
  <c r="XG107" i="11"/>
  <c r="XI107" i="11"/>
  <c r="YE107" i="11"/>
  <c r="ZF107" i="11"/>
  <c r="ZH107" i="11"/>
  <c r="TL107" i="11"/>
  <c r="TX107" i="11"/>
  <c r="UJ107" i="11"/>
  <c r="UV107" i="11"/>
  <c r="VH107" i="11"/>
  <c r="VT107" i="11"/>
  <c r="WF107" i="11"/>
  <c r="WR107" i="11"/>
  <c r="XD107" i="11"/>
  <c r="AAT107" i="11"/>
  <c r="TM107" i="11"/>
  <c r="TY107" i="11"/>
  <c r="UK107" i="11"/>
  <c r="UW107" i="11"/>
  <c r="VI107" i="11"/>
  <c r="VU107" i="11"/>
  <c r="AAU107" i="11"/>
  <c r="TO107" i="11"/>
  <c r="UA107" i="11"/>
  <c r="UM107" i="11"/>
  <c r="UY107" i="11"/>
  <c r="VK107" i="11"/>
  <c r="VW107" i="11"/>
  <c r="WI107" i="11"/>
  <c r="WU107" i="11"/>
  <c r="TG107" i="11"/>
  <c r="TV107" i="11"/>
  <c r="UN107" i="11"/>
  <c r="VC107" i="11"/>
  <c r="VR107" i="11"/>
  <c r="WH107" i="11"/>
  <c r="WW107" i="11"/>
  <c r="TH107" i="11"/>
  <c r="TW107" i="11"/>
  <c r="UO107" i="11"/>
  <c r="VD107" i="11"/>
  <c r="VS107" i="11"/>
  <c r="WJ107" i="11"/>
  <c r="WX107" i="11"/>
  <c r="TI107" i="11"/>
  <c r="TZ107" i="11"/>
  <c r="UP107" i="11"/>
  <c r="VE107" i="11"/>
  <c r="VV107" i="11"/>
  <c r="WK107" i="11"/>
  <c r="WY107" i="11"/>
  <c r="TJ107" i="11"/>
  <c r="UB107" i="11"/>
  <c r="UQ107" i="11"/>
  <c r="VF107" i="11"/>
  <c r="VX107" i="11"/>
  <c r="WL107" i="11"/>
  <c r="WZ107" i="11"/>
  <c r="TK107" i="11"/>
  <c r="UC107" i="11"/>
  <c r="UR107" i="11"/>
  <c r="VG107" i="11"/>
  <c r="VY107" i="11"/>
  <c r="WM107" i="11"/>
  <c r="XA107" i="11"/>
  <c r="TP107" i="11"/>
  <c r="UE107" i="11"/>
  <c r="UT107" i="11"/>
  <c r="VL107" i="11"/>
  <c r="WA107" i="11"/>
  <c r="WO107" i="11"/>
  <c r="XC107" i="11"/>
  <c r="UD107" i="11"/>
  <c r="VJ107" i="11"/>
  <c r="WN107" i="11"/>
  <c r="UF107" i="11"/>
  <c r="VM107" i="11"/>
  <c r="WP107" i="11"/>
  <c r="UG107" i="11"/>
  <c r="VN107" i="11"/>
  <c r="WQ107" i="11"/>
  <c r="UH107" i="11"/>
  <c r="VO107" i="11"/>
  <c r="WS107" i="11"/>
  <c r="UI107" i="11"/>
  <c r="VP107" i="11"/>
  <c r="WT107" i="11"/>
  <c r="UL107" i="11"/>
  <c r="VQ107" i="11"/>
  <c r="WV107" i="11"/>
  <c r="US107" i="11"/>
  <c r="XB107" i="11"/>
  <c r="UU107" i="11"/>
  <c r="XE107" i="11"/>
  <c r="UX107" i="11"/>
  <c r="XF107" i="11"/>
  <c r="UZ107" i="11"/>
  <c r="VA107" i="11"/>
  <c r="TN107" i="11"/>
  <c r="VZ107" i="11"/>
  <c r="OX107" i="11"/>
  <c r="PJ107" i="11"/>
  <c r="PV107" i="11"/>
  <c r="QH107" i="11"/>
  <c r="QT107" i="11"/>
  <c r="RF107" i="11"/>
  <c r="RR107" i="11"/>
  <c r="SD107" i="11"/>
  <c r="SP107" i="11"/>
  <c r="TB107" i="11"/>
  <c r="TQ107" i="11"/>
  <c r="OY107" i="11"/>
  <c r="PK107" i="11"/>
  <c r="PW107" i="11"/>
  <c r="QI107" i="11"/>
  <c r="QU107" i="11"/>
  <c r="RG107" i="11"/>
  <c r="RS107" i="11"/>
  <c r="SE107" i="11"/>
  <c r="SQ107" i="11"/>
  <c r="TC107" i="11"/>
  <c r="TR107" i="11"/>
  <c r="ON107" i="11"/>
  <c r="OZ107" i="11"/>
  <c r="PL107" i="11"/>
  <c r="PX107" i="11"/>
  <c r="QJ107" i="11"/>
  <c r="QV107" i="11"/>
  <c r="RH107" i="11"/>
  <c r="RT107" i="11"/>
  <c r="SF107" i="11"/>
  <c r="SR107" i="11"/>
  <c r="TD107" i="11"/>
  <c r="TS107" i="11"/>
  <c r="OO107" i="11"/>
  <c r="PA107" i="11"/>
  <c r="PM107" i="11"/>
  <c r="PY107" i="11"/>
  <c r="QK107" i="11"/>
  <c r="QW107" i="11"/>
  <c r="RI107" i="11"/>
  <c r="RU107" i="11"/>
  <c r="SG107" i="11"/>
  <c r="SS107" i="11"/>
  <c r="TE107" i="11"/>
  <c r="RK107" i="11"/>
  <c r="VB107" i="11"/>
  <c r="TT107" i="11"/>
  <c r="OP107" i="11"/>
  <c r="PB107" i="11"/>
  <c r="PN107" i="11"/>
  <c r="PZ107" i="11"/>
  <c r="QL107" i="11"/>
  <c r="QX107" i="11"/>
  <c r="RJ107" i="11"/>
  <c r="RV107" i="11"/>
  <c r="SH107" i="11"/>
  <c r="ST107" i="11"/>
  <c r="TF107" i="11"/>
  <c r="QY107" i="11"/>
  <c r="TU107" i="11"/>
  <c r="OQ107" i="11"/>
  <c r="PC107" i="11"/>
  <c r="PO107" i="11"/>
  <c r="QA107" i="11"/>
  <c r="QM107" i="11"/>
  <c r="RW107" i="11"/>
  <c r="SI107" i="11"/>
  <c r="SU107" i="11"/>
  <c r="WE107" i="11"/>
  <c r="OV107" i="11"/>
  <c r="PT107" i="11"/>
  <c r="QR107" i="11"/>
  <c r="RP107" i="11"/>
  <c r="SN107" i="11"/>
  <c r="OR107" i="11"/>
  <c r="WG107" i="11"/>
  <c r="OW107" i="11"/>
  <c r="PU107" i="11"/>
  <c r="QS107" i="11"/>
  <c r="RQ107" i="11"/>
  <c r="SO107" i="11"/>
  <c r="QE107" i="11"/>
  <c r="RE107" i="11"/>
  <c r="PP107" i="11"/>
  <c r="SK107" i="11"/>
  <c r="QP107" i="11"/>
  <c r="WD107" i="11"/>
  <c r="OU107" i="11"/>
  <c r="PD107" i="11"/>
  <c r="QB107" i="11"/>
  <c r="QZ107" i="11"/>
  <c r="RX107" i="11"/>
  <c r="SV107" i="11"/>
  <c r="QQ107" i="11"/>
  <c r="PE107" i="11"/>
  <c r="QC107" i="11"/>
  <c r="RA107" i="11"/>
  <c r="RY107" i="11"/>
  <c r="SW107" i="11"/>
  <c r="SA107" i="11"/>
  <c r="SC107" i="11"/>
  <c r="SJ107" i="11"/>
  <c r="WB107" i="11"/>
  <c r="QO107" i="11"/>
  <c r="SL107" i="11"/>
  <c r="SM107" i="11"/>
  <c r="PF107" i="11"/>
  <c r="QD107" i="11"/>
  <c r="RB107" i="11"/>
  <c r="RZ107" i="11"/>
  <c r="SX107" i="11"/>
  <c r="PG107" i="11"/>
  <c r="RC107" i="11"/>
  <c r="SY107" i="11"/>
  <c r="PI107" i="11"/>
  <c r="TA107" i="11"/>
  <c r="QN107" i="11"/>
  <c r="OS107" i="11"/>
  <c r="RM107" i="11"/>
  <c r="WC107" i="11"/>
  <c r="PR107" i="11"/>
  <c r="PS107" i="11"/>
  <c r="PH107" i="11"/>
  <c r="QF107" i="11"/>
  <c r="RD107" i="11"/>
  <c r="SB107" i="11"/>
  <c r="SZ107" i="11"/>
  <c r="QG107" i="11"/>
  <c r="RL107" i="11"/>
  <c r="PQ107" i="11"/>
  <c r="OT107" i="11"/>
  <c r="RN107" i="11"/>
  <c r="RO107" i="11"/>
  <c r="BF41" i="10"/>
  <c r="BH41" i="10" s="1"/>
  <c r="AAY36" i="11"/>
  <c r="AAZ36" i="11"/>
  <c r="ABA36" i="11"/>
  <c r="ABB36" i="11"/>
  <c r="ABC36" i="11"/>
  <c r="ABD36" i="11"/>
  <c r="XH36" i="11"/>
  <c r="XT36" i="11"/>
  <c r="YF36" i="11"/>
  <c r="YR36" i="11"/>
  <c r="ZD36" i="11"/>
  <c r="ZP36" i="11"/>
  <c r="AAB36" i="11"/>
  <c r="XK36" i="11"/>
  <c r="XW36" i="11"/>
  <c r="YI36" i="11"/>
  <c r="YU36" i="11"/>
  <c r="ZG36" i="11"/>
  <c r="ZS36" i="11"/>
  <c r="AAE36" i="11"/>
  <c r="AAQ36" i="11"/>
  <c r="XL36" i="11"/>
  <c r="XX36" i="11"/>
  <c r="YJ36" i="11"/>
  <c r="YV36" i="11"/>
  <c r="ZH36" i="11"/>
  <c r="ZT36" i="11"/>
  <c r="XN36" i="11"/>
  <c r="XZ36" i="11"/>
  <c r="YL36" i="11"/>
  <c r="YX36" i="11"/>
  <c r="ZJ36" i="11"/>
  <c r="XG36" i="11"/>
  <c r="YA36" i="11"/>
  <c r="YQ36" i="11"/>
  <c r="ZK36" i="11"/>
  <c r="ZZ36" i="11"/>
  <c r="AAN36" i="11"/>
  <c r="XI36" i="11"/>
  <c r="YB36" i="11"/>
  <c r="YS36" i="11"/>
  <c r="ZL36" i="11"/>
  <c r="AAA36" i="11"/>
  <c r="AAO36" i="11"/>
  <c r="XJ36" i="11"/>
  <c r="YC36" i="11"/>
  <c r="YT36" i="11"/>
  <c r="ZM36" i="11"/>
  <c r="AAC36" i="11"/>
  <c r="AAP36" i="11"/>
  <c r="XM36" i="11"/>
  <c r="YD36" i="11"/>
  <c r="YW36" i="11"/>
  <c r="ZN36" i="11"/>
  <c r="AAD36" i="11"/>
  <c r="AAR36" i="11"/>
  <c r="XO36" i="11"/>
  <c r="YE36" i="11"/>
  <c r="YY36" i="11"/>
  <c r="ZO36" i="11"/>
  <c r="AAF36" i="11"/>
  <c r="AAS36" i="11"/>
  <c r="XQ36" i="11"/>
  <c r="YH36" i="11"/>
  <c r="ZA36" i="11"/>
  <c r="ZR36" i="11"/>
  <c r="AAH36" i="11"/>
  <c r="AAU36" i="11"/>
  <c r="XP36" i="11"/>
  <c r="YZ36" i="11"/>
  <c r="AAG36" i="11"/>
  <c r="XR36" i="11"/>
  <c r="ZB36" i="11"/>
  <c r="AAI36" i="11"/>
  <c r="XS36" i="11"/>
  <c r="ZC36" i="11"/>
  <c r="AAJ36" i="11"/>
  <c r="XU36" i="11"/>
  <c r="ZE36" i="11"/>
  <c r="AAK36" i="11"/>
  <c r="AAW36" i="11"/>
  <c r="XV36" i="11"/>
  <c r="ZF36" i="11"/>
  <c r="AAL36" i="11"/>
  <c r="AAX36" i="11"/>
  <c r="XY36" i="11"/>
  <c r="ZI36" i="11"/>
  <c r="AAM36" i="11"/>
  <c r="ZQ36" i="11"/>
  <c r="ZU36" i="11"/>
  <c r="ZV36" i="11"/>
  <c r="ZW36" i="11"/>
  <c r="ZX36" i="11"/>
  <c r="YK36" i="11"/>
  <c r="YM36" i="11"/>
  <c r="YN36" i="11"/>
  <c r="YO36" i="11"/>
  <c r="YP36" i="11"/>
  <c r="AAV36" i="11"/>
  <c r="ZY36" i="11"/>
  <c r="AAT36" i="11"/>
  <c r="TP36" i="11"/>
  <c r="UB36" i="11"/>
  <c r="UN36" i="11"/>
  <c r="UZ36" i="11"/>
  <c r="VL36" i="11"/>
  <c r="VX36" i="11"/>
  <c r="WJ36" i="11"/>
  <c r="WV36" i="11"/>
  <c r="YG36" i="11"/>
  <c r="TQ36" i="11"/>
  <c r="UC36" i="11"/>
  <c r="UO36" i="11"/>
  <c r="VA36" i="11"/>
  <c r="VM36" i="11"/>
  <c r="VY36" i="11"/>
  <c r="WK36" i="11"/>
  <c r="WW36" i="11"/>
  <c r="TG36" i="11"/>
  <c r="TS36" i="11"/>
  <c r="UE36" i="11"/>
  <c r="UQ36" i="11"/>
  <c r="VC36" i="11"/>
  <c r="VO36" i="11"/>
  <c r="WA36" i="11"/>
  <c r="WM36" i="11"/>
  <c r="WY36" i="11"/>
  <c r="TH36" i="11"/>
  <c r="TT36" i="11"/>
  <c r="UF36" i="11"/>
  <c r="UR36" i="11"/>
  <c r="VD36" i="11"/>
  <c r="VP36" i="11"/>
  <c r="WB36" i="11"/>
  <c r="WN36" i="11"/>
  <c r="WZ36" i="11"/>
  <c r="TJ36" i="11"/>
  <c r="TZ36" i="11"/>
  <c r="UT36" i="11"/>
  <c r="VJ36" i="11"/>
  <c r="WD36" i="11"/>
  <c r="WT36" i="11"/>
  <c r="TK36" i="11"/>
  <c r="UA36" i="11"/>
  <c r="UU36" i="11"/>
  <c r="VK36" i="11"/>
  <c r="WE36" i="11"/>
  <c r="WU36" i="11"/>
  <c r="TL36" i="11"/>
  <c r="UD36" i="11"/>
  <c r="UV36" i="11"/>
  <c r="VN36" i="11"/>
  <c r="WF36" i="11"/>
  <c r="WX36" i="11"/>
  <c r="TM36" i="11"/>
  <c r="UG36" i="11"/>
  <c r="UW36" i="11"/>
  <c r="VQ36" i="11"/>
  <c r="WG36" i="11"/>
  <c r="XA36" i="11"/>
  <c r="TO36" i="11"/>
  <c r="UI36" i="11"/>
  <c r="UY36" i="11"/>
  <c r="VS36" i="11"/>
  <c r="WI36" i="11"/>
  <c r="XC36" i="11"/>
  <c r="UK36" i="11"/>
  <c r="VR36" i="11"/>
  <c r="WR36" i="11"/>
  <c r="UL36" i="11"/>
  <c r="VT36" i="11"/>
  <c r="WS36" i="11"/>
  <c r="TI36" i="11"/>
  <c r="UM36" i="11"/>
  <c r="VU36" i="11"/>
  <c r="XB36" i="11"/>
  <c r="TN36" i="11"/>
  <c r="UP36" i="11"/>
  <c r="VV36" i="11"/>
  <c r="XD36" i="11"/>
  <c r="TY36" i="11"/>
  <c r="VZ36" i="11"/>
  <c r="UH36" i="11"/>
  <c r="WC36" i="11"/>
  <c r="UJ36" i="11"/>
  <c r="WH36" i="11"/>
  <c r="US36" i="11"/>
  <c r="WL36" i="11"/>
  <c r="VB36" i="11"/>
  <c r="WP36" i="11"/>
  <c r="UX36" i="11"/>
  <c r="VE36" i="11"/>
  <c r="VF36" i="11"/>
  <c r="VG36" i="11"/>
  <c r="VH36" i="11"/>
  <c r="VI36" i="11"/>
  <c r="VW36" i="11"/>
  <c r="WO36" i="11"/>
  <c r="WQ36" i="11"/>
  <c r="XE36" i="11"/>
  <c r="XF36" i="11"/>
  <c r="OX36" i="11"/>
  <c r="PJ36" i="11"/>
  <c r="PV36" i="11"/>
  <c r="QH36" i="11"/>
  <c r="QT36" i="11"/>
  <c r="RF36" i="11"/>
  <c r="RR36" i="11"/>
  <c r="SD36" i="11"/>
  <c r="SP36" i="11"/>
  <c r="TB36" i="11"/>
  <c r="TR36" i="11"/>
  <c r="OY36" i="11"/>
  <c r="PK36" i="11"/>
  <c r="PW36" i="11"/>
  <c r="QI36" i="11"/>
  <c r="QU36" i="11"/>
  <c r="RG36" i="11"/>
  <c r="RS36" i="11"/>
  <c r="SE36" i="11"/>
  <c r="SQ36" i="11"/>
  <c r="TC36" i="11"/>
  <c r="TU36" i="11"/>
  <c r="ON36" i="11"/>
  <c r="OZ36" i="11"/>
  <c r="PL36" i="11"/>
  <c r="PX36" i="11"/>
  <c r="QJ36" i="11"/>
  <c r="QV36" i="11"/>
  <c r="RH36" i="11"/>
  <c r="RT36" i="11"/>
  <c r="SF36" i="11"/>
  <c r="SR36" i="11"/>
  <c r="TD36" i="11"/>
  <c r="TV36" i="11"/>
  <c r="OO36" i="11"/>
  <c r="PA36" i="11"/>
  <c r="PM36" i="11"/>
  <c r="PY36" i="11"/>
  <c r="QK36" i="11"/>
  <c r="QW36" i="11"/>
  <c r="RI36" i="11"/>
  <c r="RU36" i="11"/>
  <c r="SG36" i="11"/>
  <c r="SS36" i="11"/>
  <c r="TE36" i="11"/>
  <c r="TW36" i="11"/>
  <c r="OP36" i="11"/>
  <c r="PB36" i="11"/>
  <c r="PN36" i="11"/>
  <c r="PZ36" i="11"/>
  <c r="QL36" i="11"/>
  <c r="QX36" i="11"/>
  <c r="RJ36" i="11"/>
  <c r="RV36" i="11"/>
  <c r="SH36" i="11"/>
  <c r="ST36" i="11"/>
  <c r="TF36" i="11"/>
  <c r="TX36" i="11"/>
  <c r="OQ36" i="11"/>
  <c r="PC36" i="11"/>
  <c r="PO36" i="11"/>
  <c r="QA36" i="11"/>
  <c r="QM36" i="11"/>
  <c r="QY36" i="11"/>
  <c r="RK36" i="11"/>
  <c r="RW36" i="11"/>
  <c r="SI36" i="11"/>
  <c r="SU36" i="11"/>
  <c r="PD36" i="11"/>
  <c r="QB36" i="11"/>
  <c r="QZ36" i="11"/>
  <c r="RX36" i="11"/>
  <c r="SV36" i="11"/>
  <c r="PE36" i="11"/>
  <c r="QC36" i="11"/>
  <c r="RA36" i="11"/>
  <c r="RY36" i="11"/>
  <c r="SW36" i="11"/>
  <c r="PF36" i="11"/>
  <c r="QD36" i="11"/>
  <c r="RB36" i="11"/>
  <c r="RZ36" i="11"/>
  <c r="SX36" i="11"/>
  <c r="PG36" i="11"/>
  <c r="QE36" i="11"/>
  <c r="RC36" i="11"/>
  <c r="SA36" i="11"/>
  <c r="SY36" i="11"/>
  <c r="PH36" i="11"/>
  <c r="QF36" i="11"/>
  <c r="RD36" i="11"/>
  <c r="SB36" i="11"/>
  <c r="SZ36" i="11"/>
  <c r="OR36" i="11"/>
  <c r="PP36" i="11"/>
  <c r="QN36" i="11"/>
  <c r="RL36" i="11"/>
  <c r="SJ36" i="11"/>
  <c r="PI36" i="11"/>
  <c r="RE36" i="11"/>
  <c r="TA36" i="11"/>
  <c r="PQ36" i="11"/>
  <c r="RM36" i="11"/>
  <c r="SC36" i="11"/>
  <c r="PR36" i="11"/>
  <c r="RN36" i="11"/>
  <c r="QG36" i="11"/>
  <c r="PS36" i="11"/>
  <c r="RO36" i="11"/>
  <c r="PT36" i="11"/>
  <c r="RP36" i="11"/>
  <c r="PU36" i="11"/>
  <c r="RQ36" i="11"/>
  <c r="OW36" i="11"/>
  <c r="QO36" i="11"/>
  <c r="QP36" i="11"/>
  <c r="SN36" i="11"/>
  <c r="QQ36" i="11"/>
  <c r="SM36" i="11"/>
  <c r="OT36" i="11"/>
  <c r="SO36" i="11"/>
  <c r="OV36" i="11"/>
  <c r="QR36" i="11"/>
  <c r="QS36" i="11"/>
  <c r="OS36" i="11"/>
  <c r="SK36" i="11"/>
  <c r="SL36" i="11"/>
  <c r="OU36" i="11"/>
  <c r="BF37" i="10"/>
  <c r="BH37" i="10" s="1"/>
  <c r="AAW32" i="11"/>
  <c r="AAX32" i="11"/>
  <c r="AAY32" i="11"/>
  <c r="ABA32" i="11"/>
  <c r="AAZ32" i="11"/>
  <c r="XL32" i="11"/>
  <c r="XX32" i="11"/>
  <c r="YJ32" i="11"/>
  <c r="YV32" i="11"/>
  <c r="ZH32" i="11"/>
  <c r="ZT32" i="11"/>
  <c r="AAF32" i="11"/>
  <c r="AAR32" i="11"/>
  <c r="ABB32" i="11"/>
  <c r="XM32" i="11"/>
  <c r="XY32" i="11"/>
  <c r="YK32" i="11"/>
  <c r="YW32" i="11"/>
  <c r="ZI32" i="11"/>
  <c r="ZU32" i="11"/>
  <c r="AAG32" i="11"/>
  <c r="AAS32" i="11"/>
  <c r="ABC32" i="11"/>
  <c r="XN32" i="11"/>
  <c r="XZ32" i="11"/>
  <c r="YL32" i="11"/>
  <c r="YX32" i="11"/>
  <c r="ZJ32" i="11"/>
  <c r="ZV32" i="11"/>
  <c r="AAH32" i="11"/>
  <c r="AAT32" i="11"/>
  <c r="ABD32" i="11"/>
  <c r="XO32" i="11"/>
  <c r="YA32" i="11"/>
  <c r="YM32" i="11"/>
  <c r="YY32" i="11"/>
  <c r="ZK32" i="11"/>
  <c r="ZW32" i="11"/>
  <c r="AAI32" i="11"/>
  <c r="AAU32" i="11"/>
  <c r="XP32" i="11"/>
  <c r="YB32" i="11"/>
  <c r="YN32" i="11"/>
  <c r="YZ32" i="11"/>
  <c r="ZL32" i="11"/>
  <c r="ZX32" i="11"/>
  <c r="AAJ32" i="11"/>
  <c r="AAV32" i="11"/>
  <c r="XR32" i="11"/>
  <c r="YD32" i="11"/>
  <c r="YP32" i="11"/>
  <c r="ZB32" i="11"/>
  <c r="ZN32" i="11"/>
  <c r="ZZ32" i="11"/>
  <c r="AAL32" i="11"/>
  <c r="YC32" i="11"/>
  <c r="ZA32" i="11"/>
  <c r="ZY32" i="11"/>
  <c r="XG32" i="11"/>
  <c r="YE32" i="11"/>
  <c r="ZC32" i="11"/>
  <c r="AAA32" i="11"/>
  <c r="XH32" i="11"/>
  <c r="YF32" i="11"/>
  <c r="ZD32" i="11"/>
  <c r="AAB32" i="11"/>
  <c r="XI32" i="11"/>
  <c r="YG32" i="11"/>
  <c r="ZE32" i="11"/>
  <c r="AAC32" i="11"/>
  <c r="XJ32" i="11"/>
  <c r="YH32" i="11"/>
  <c r="ZF32" i="11"/>
  <c r="AAD32" i="11"/>
  <c r="XQ32" i="11"/>
  <c r="YO32" i="11"/>
  <c r="ZM32" i="11"/>
  <c r="AAK32" i="11"/>
  <c r="YI32" i="11"/>
  <c r="AAE32" i="11"/>
  <c r="YQ32" i="11"/>
  <c r="AAM32" i="11"/>
  <c r="YR32" i="11"/>
  <c r="AAN32" i="11"/>
  <c r="YS32" i="11"/>
  <c r="AAO32" i="11"/>
  <c r="YT32" i="11"/>
  <c r="AAP32" i="11"/>
  <c r="YU32" i="11"/>
  <c r="AAQ32" i="11"/>
  <c r="ZG32" i="11"/>
  <c r="ZO32" i="11"/>
  <c r="ZP32" i="11"/>
  <c r="ZQ32" i="11"/>
  <c r="ZR32" i="11"/>
  <c r="XK32" i="11"/>
  <c r="XS32" i="11"/>
  <c r="XT32" i="11"/>
  <c r="XU32" i="11"/>
  <c r="XV32" i="11"/>
  <c r="ZS32" i="11"/>
  <c r="XW32" i="11"/>
  <c r="TL32" i="11"/>
  <c r="TX32" i="11"/>
  <c r="UJ32" i="11"/>
  <c r="UV32" i="11"/>
  <c r="VH32" i="11"/>
  <c r="VT32" i="11"/>
  <c r="WF32" i="11"/>
  <c r="WR32" i="11"/>
  <c r="XD32" i="11"/>
  <c r="TM32" i="11"/>
  <c r="TY32" i="11"/>
  <c r="UK32" i="11"/>
  <c r="UW32" i="11"/>
  <c r="VI32" i="11"/>
  <c r="VU32" i="11"/>
  <c r="WG32" i="11"/>
  <c r="WS32" i="11"/>
  <c r="XE32" i="11"/>
  <c r="TO32" i="11"/>
  <c r="UA32" i="11"/>
  <c r="UM32" i="11"/>
  <c r="UY32" i="11"/>
  <c r="VK32" i="11"/>
  <c r="VW32" i="11"/>
  <c r="WI32" i="11"/>
  <c r="WU32" i="11"/>
  <c r="TP32" i="11"/>
  <c r="UB32" i="11"/>
  <c r="UN32" i="11"/>
  <c r="UZ32" i="11"/>
  <c r="VL32" i="11"/>
  <c r="VX32" i="11"/>
  <c r="WJ32" i="11"/>
  <c r="WV32" i="11"/>
  <c r="TJ32" i="11"/>
  <c r="UD32" i="11"/>
  <c r="UT32" i="11"/>
  <c r="VN32" i="11"/>
  <c r="WD32" i="11"/>
  <c r="WX32" i="11"/>
  <c r="TK32" i="11"/>
  <c r="UE32" i="11"/>
  <c r="UU32" i="11"/>
  <c r="VO32" i="11"/>
  <c r="WE32" i="11"/>
  <c r="WY32" i="11"/>
  <c r="TN32" i="11"/>
  <c r="UF32" i="11"/>
  <c r="UX32" i="11"/>
  <c r="VP32" i="11"/>
  <c r="WH32" i="11"/>
  <c r="WZ32" i="11"/>
  <c r="TQ32" i="11"/>
  <c r="UG32" i="11"/>
  <c r="VA32" i="11"/>
  <c r="VQ32" i="11"/>
  <c r="WK32" i="11"/>
  <c r="XA32" i="11"/>
  <c r="TS32" i="11"/>
  <c r="UI32" i="11"/>
  <c r="VC32" i="11"/>
  <c r="VS32" i="11"/>
  <c r="WM32" i="11"/>
  <c r="XC32" i="11"/>
  <c r="TU32" i="11"/>
  <c r="VB32" i="11"/>
  <c r="WB32" i="11"/>
  <c r="TV32" i="11"/>
  <c r="VD32" i="11"/>
  <c r="WC32" i="11"/>
  <c r="TW32" i="11"/>
  <c r="VE32" i="11"/>
  <c r="WL32" i="11"/>
  <c r="TZ32" i="11"/>
  <c r="VF32" i="11"/>
  <c r="WN32" i="11"/>
  <c r="UH32" i="11"/>
  <c r="VY32" i="11"/>
  <c r="UL32" i="11"/>
  <c r="VZ32" i="11"/>
  <c r="UO32" i="11"/>
  <c r="WA32" i="11"/>
  <c r="UP32" i="11"/>
  <c r="WO32" i="11"/>
  <c r="UR32" i="11"/>
  <c r="WQ32" i="11"/>
  <c r="VJ32" i="11"/>
  <c r="VM32" i="11"/>
  <c r="VR32" i="11"/>
  <c r="TG32" i="11"/>
  <c r="VV32" i="11"/>
  <c r="TH32" i="11"/>
  <c r="WP32" i="11"/>
  <c r="TI32" i="11"/>
  <c r="WT32" i="11"/>
  <c r="TR32" i="11"/>
  <c r="TT32" i="11"/>
  <c r="UC32" i="11"/>
  <c r="UQ32" i="11"/>
  <c r="US32" i="11"/>
  <c r="VG32" i="11"/>
  <c r="OX32" i="11"/>
  <c r="PJ32" i="11"/>
  <c r="PV32" i="11"/>
  <c r="QH32" i="11"/>
  <c r="QT32" i="11"/>
  <c r="RF32" i="11"/>
  <c r="RR32" i="11"/>
  <c r="SD32" i="11"/>
  <c r="SP32" i="11"/>
  <c r="TB32" i="11"/>
  <c r="WW32" i="11"/>
  <c r="ON32" i="11"/>
  <c r="OZ32" i="11"/>
  <c r="PL32" i="11"/>
  <c r="PX32" i="11"/>
  <c r="QJ32" i="11"/>
  <c r="QV32" i="11"/>
  <c r="RH32" i="11"/>
  <c r="RT32" i="11"/>
  <c r="SF32" i="11"/>
  <c r="SR32" i="11"/>
  <c r="TD32" i="11"/>
  <c r="OR32" i="11"/>
  <c r="PF32" i="11"/>
  <c r="PT32" i="11"/>
  <c r="QI32" i="11"/>
  <c r="QX32" i="11"/>
  <c r="RL32" i="11"/>
  <c r="RZ32" i="11"/>
  <c r="SN32" i="11"/>
  <c r="TC32" i="11"/>
  <c r="OS32" i="11"/>
  <c r="PG32" i="11"/>
  <c r="PU32" i="11"/>
  <c r="QK32" i="11"/>
  <c r="QY32" i="11"/>
  <c r="RM32" i="11"/>
  <c r="SA32" i="11"/>
  <c r="SO32" i="11"/>
  <c r="TE32" i="11"/>
  <c r="OT32" i="11"/>
  <c r="PH32" i="11"/>
  <c r="PW32" i="11"/>
  <c r="QL32" i="11"/>
  <c r="QZ32" i="11"/>
  <c r="RN32" i="11"/>
  <c r="SB32" i="11"/>
  <c r="SQ32" i="11"/>
  <c r="TF32" i="11"/>
  <c r="OU32" i="11"/>
  <c r="PI32" i="11"/>
  <c r="PY32" i="11"/>
  <c r="QM32" i="11"/>
  <c r="RA32" i="11"/>
  <c r="RO32" i="11"/>
  <c r="SC32" i="11"/>
  <c r="SS32" i="11"/>
  <c r="OV32" i="11"/>
  <c r="PK32" i="11"/>
  <c r="PZ32" i="11"/>
  <c r="QN32" i="11"/>
  <c r="RB32" i="11"/>
  <c r="RP32" i="11"/>
  <c r="SE32" i="11"/>
  <c r="ST32" i="11"/>
  <c r="OW32" i="11"/>
  <c r="PM32" i="11"/>
  <c r="QA32" i="11"/>
  <c r="QO32" i="11"/>
  <c r="RC32" i="11"/>
  <c r="RQ32" i="11"/>
  <c r="SG32" i="11"/>
  <c r="SU32" i="11"/>
  <c r="PN32" i="11"/>
  <c r="QP32" i="11"/>
  <c r="RS32" i="11"/>
  <c r="SV32" i="11"/>
  <c r="XB32" i="11"/>
  <c r="PO32" i="11"/>
  <c r="QQ32" i="11"/>
  <c r="RU32" i="11"/>
  <c r="SW32" i="11"/>
  <c r="XF32" i="11"/>
  <c r="PP32" i="11"/>
  <c r="QR32" i="11"/>
  <c r="RV32" i="11"/>
  <c r="SX32" i="11"/>
  <c r="OO32" i="11"/>
  <c r="PQ32" i="11"/>
  <c r="QS32" i="11"/>
  <c r="RW32" i="11"/>
  <c r="SY32" i="11"/>
  <c r="OP32" i="11"/>
  <c r="PR32" i="11"/>
  <c r="QU32" i="11"/>
  <c r="RX32" i="11"/>
  <c r="SZ32" i="11"/>
  <c r="OY32" i="11"/>
  <c r="QB32" i="11"/>
  <c r="RD32" i="11"/>
  <c r="SH32" i="11"/>
  <c r="PS32" i="11"/>
  <c r="RY32" i="11"/>
  <c r="QC32" i="11"/>
  <c r="SI32" i="11"/>
  <c r="QW32" i="11"/>
  <c r="QD32" i="11"/>
  <c r="SJ32" i="11"/>
  <c r="QE32" i="11"/>
  <c r="SK32" i="11"/>
  <c r="OQ32" i="11"/>
  <c r="TA32" i="11"/>
  <c r="QF32" i="11"/>
  <c r="SL32" i="11"/>
  <c r="QG32" i="11"/>
  <c r="SM32" i="11"/>
  <c r="PB32" i="11"/>
  <c r="PC32" i="11"/>
  <c r="PD32" i="11"/>
  <c r="PE32" i="11"/>
  <c r="RG32" i="11"/>
  <c r="RK32" i="11"/>
  <c r="RE32" i="11"/>
  <c r="RI32" i="11"/>
  <c r="RJ32" i="11"/>
  <c r="PA32" i="11"/>
  <c r="BF42" i="10"/>
  <c r="BH42" i="10" s="1"/>
  <c r="ABC37" i="11"/>
  <c r="ABD37" i="11"/>
  <c r="AAW37" i="11"/>
  <c r="AAX37" i="11"/>
  <c r="AAY37" i="11"/>
  <c r="AAZ37" i="11"/>
  <c r="ABA37" i="11"/>
  <c r="ABB37" i="11"/>
  <c r="XM37" i="11"/>
  <c r="XY37" i="11"/>
  <c r="YK37" i="11"/>
  <c r="XK37" i="11"/>
  <c r="XX37" i="11"/>
  <c r="YL37" i="11"/>
  <c r="YX37" i="11"/>
  <c r="ZJ37" i="11"/>
  <c r="ZV37" i="11"/>
  <c r="AAH37" i="11"/>
  <c r="AAT37" i="11"/>
  <c r="XL37" i="11"/>
  <c r="XZ37" i="11"/>
  <c r="YM37" i="11"/>
  <c r="YY37" i="11"/>
  <c r="ZK37" i="11"/>
  <c r="ZW37" i="11"/>
  <c r="AAI37" i="11"/>
  <c r="AAU37" i="11"/>
  <c r="XN37" i="11"/>
  <c r="YA37" i="11"/>
  <c r="YN37" i="11"/>
  <c r="YZ37" i="11"/>
  <c r="ZL37" i="11"/>
  <c r="ZX37" i="11"/>
  <c r="AAJ37" i="11"/>
  <c r="AAV37" i="11"/>
  <c r="XO37" i="11"/>
  <c r="YB37" i="11"/>
  <c r="YO37" i="11"/>
  <c r="ZA37" i="11"/>
  <c r="ZM37" i="11"/>
  <c r="ZY37" i="11"/>
  <c r="AAK37" i="11"/>
  <c r="XP37" i="11"/>
  <c r="YC37" i="11"/>
  <c r="YP37" i="11"/>
  <c r="ZB37" i="11"/>
  <c r="ZN37" i="11"/>
  <c r="ZZ37" i="11"/>
  <c r="AAL37" i="11"/>
  <c r="XR37" i="11"/>
  <c r="YE37" i="11"/>
  <c r="YR37" i="11"/>
  <c r="ZD37" i="11"/>
  <c r="ZP37" i="11"/>
  <c r="AAB37" i="11"/>
  <c r="AAN37" i="11"/>
  <c r="XQ37" i="11"/>
  <c r="YQ37" i="11"/>
  <c r="ZO37" i="11"/>
  <c r="AAM37" i="11"/>
  <c r="XS37" i="11"/>
  <c r="YS37" i="11"/>
  <c r="ZQ37" i="11"/>
  <c r="AAO37" i="11"/>
  <c r="XT37" i="11"/>
  <c r="YT37" i="11"/>
  <c r="ZR37" i="11"/>
  <c r="AAP37" i="11"/>
  <c r="XU37" i="11"/>
  <c r="YU37" i="11"/>
  <c r="ZS37" i="11"/>
  <c r="AAQ37" i="11"/>
  <c r="XV37" i="11"/>
  <c r="YV37" i="11"/>
  <c r="ZT37" i="11"/>
  <c r="AAR37" i="11"/>
  <c r="XW37" i="11"/>
  <c r="YW37" i="11"/>
  <c r="ZU37" i="11"/>
  <c r="AAS37" i="11"/>
  <c r="YD37" i="11"/>
  <c r="AAA37" i="11"/>
  <c r="YF37" i="11"/>
  <c r="AAC37" i="11"/>
  <c r="YG37" i="11"/>
  <c r="AAD37" i="11"/>
  <c r="YH37" i="11"/>
  <c r="AAE37" i="11"/>
  <c r="YI37" i="11"/>
  <c r="AAF37" i="11"/>
  <c r="YJ37" i="11"/>
  <c r="ZC37" i="11"/>
  <c r="ZE37" i="11"/>
  <c r="ZF37" i="11"/>
  <c r="ZG37" i="11"/>
  <c r="XJ37" i="11"/>
  <c r="ZH37" i="11"/>
  <c r="ZI37" i="11"/>
  <c r="AAG37" i="11"/>
  <c r="XG37" i="11"/>
  <c r="XH37" i="11"/>
  <c r="XI37" i="11"/>
  <c r="TH37" i="11"/>
  <c r="TT37" i="11"/>
  <c r="UF37" i="11"/>
  <c r="UR37" i="11"/>
  <c r="VD37" i="11"/>
  <c r="VP37" i="11"/>
  <c r="WB37" i="11"/>
  <c r="WN37" i="11"/>
  <c r="WZ37" i="11"/>
  <c r="TI37" i="11"/>
  <c r="TU37" i="11"/>
  <c r="UG37" i="11"/>
  <c r="US37" i="11"/>
  <c r="VE37" i="11"/>
  <c r="VQ37" i="11"/>
  <c r="WC37" i="11"/>
  <c r="WO37" i="11"/>
  <c r="XA37" i="11"/>
  <c r="TK37" i="11"/>
  <c r="TW37" i="11"/>
  <c r="UI37" i="11"/>
  <c r="UU37" i="11"/>
  <c r="VG37" i="11"/>
  <c r="VS37" i="11"/>
  <c r="WE37" i="11"/>
  <c r="WQ37" i="11"/>
  <c r="XC37" i="11"/>
  <c r="TL37" i="11"/>
  <c r="TX37" i="11"/>
  <c r="UJ37" i="11"/>
  <c r="UV37" i="11"/>
  <c r="VH37" i="11"/>
  <c r="VT37" i="11"/>
  <c r="WF37" i="11"/>
  <c r="WR37" i="11"/>
  <c r="XD37" i="11"/>
  <c r="TN37" i="11"/>
  <c r="UD37" i="11"/>
  <c r="UX37" i="11"/>
  <c r="VN37" i="11"/>
  <c r="WH37" i="11"/>
  <c r="WX37" i="11"/>
  <c r="TO37" i="11"/>
  <c r="UE37" i="11"/>
  <c r="UY37" i="11"/>
  <c r="VO37" i="11"/>
  <c r="WI37" i="11"/>
  <c r="WY37" i="11"/>
  <c r="TP37" i="11"/>
  <c r="UH37" i="11"/>
  <c r="UZ37" i="11"/>
  <c r="VR37" i="11"/>
  <c r="WJ37" i="11"/>
  <c r="XB37" i="11"/>
  <c r="TQ37" i="11"/>
  <c r="UK37" i="11"/>
  <c r="VA37" i="11"/>
  <c r="VU37" i="11"/>
  <c r="WK37" i="11"/>
  <c r="XE37" i="11"/>
  <c r="TS37" i="11"/>
  <c r="UM37" i="11"/>
  <c r="VC37" i="11"/>
  <c r="VW37" i="11"/>
  <c r="WM37" i="11"/>
  <c r="TZ37" i="11"/>
  <c r="VF37" i="11"/>
  <c r="WG37" i="11"/>
  <c r="UA37" i="11"/>
  <c r="VI37" i="11"/>
  <c r="WL37" i="11"/>
  <c r="UB37" i="11"/>
  <c r="VJ37" i="11"/>
  <c r="WP37" i="11"/>
  <c r="UC37" i="11"/>
  <c r="VK37" i="11"/>
  <c r="WS37" i="11"/>
  <c r="TR37" i="11"/>
  <c r="VM37" i="11"/>
  <c r="TV37" i="11"/>
  <c r="VV37" i="11"/>
  <c r="TY37" i="11"/>
  <c r="VX37" i="11"/>
  <c r="UL37" i="11"/>
  <c r="VY37" i="11"/>
  <c r="UO37" i="11"/>
  <c r="WA37" i="11"/>
  <c r="TJ37" i="11"/>
  <c r="WU37" i="11"/>
  <c r="TM37" i="11"/>
  <c r="WV37" i="11"/>
  <c r="UN37" i="11"/>
  <c r="WW37" i="11"/>
  <c r="UP37" i="11"/>
  <c r="XF37" i="11"/>
  <c r="UQ37" i="11"/>
  <c r="UT37" i="11"/>
  <c r="TG37" i="11"/>
  <c r="UW37" i="11"/>
  <c r="VB37" i="11"/>
  <c r="VL37" i="11"/>
  <c r="VZ37" i="11"/>
  <c r="WD37" i="11"/>
  <c r="OU37" i="11"/>
  <c r="PG37" i="11"/>
  <c r="PS37" i="11"/>
  <c r="QE37" i="11"/>
  <c r="QQ37" i="11"/>
  <c r="RC37" i="11"/>
  <c r="RO37" i="11"/>
  <c r="SA37" i="11"/>
  <c r="SM37" i="11"/>
  <c r="SY37" i="11"/>
  <c r="OV37" i="11"/>
  <c r="PH37" i="11"/>
  <c r="PT37" i="11"/>
  <c r="QF37" i="11"/>
  <c r="QR37" i="11"/>
  <c r="RD37" i="11"/>
  <c r="RP37" i="11"/>
  <c r="SB37" i="11"/>
  <c r="SN37" i="11"/>
  <c r="SZ37" i="11"/>
  <c r="OW37" i="11"/>
  <c r="PI37" i="11"/>
  <c r="PU37" i="11"/>
  <c r="QG37" i="11"/>
  <c r="QS37" i="11"/>
  <c r="RE37" i="11"/>
  <c r="RQ37" i="11"/>
  <c r="SC37" i="11"/>
  <c r="SO37" i="11"/>
  <c r="TA37" i="11"/>
  <c r="OX37" i="11"/>
  <c r="PJ37" i="11"/>
  <c r="PV37" i="11"/>
  <c r="QH37" i="11"/>
  <c r="QT37" i="11"/>
  <c r="RF37" i="11"/>
  <c r="RR37" i="11"/>
  <c r="SD37" i="11"/>
  <c r="SP37" i="11"/>
  <c r="TB37" i="11"/>
  <c r="OY37" i="11"/>
  <c r="PK37" i="11"/>
  <c r="PW37" i="11"/>
  <c r="QI37" i="11"/>
  <c r="QU37" i="11"/>
  <c r="RG37" i="11"/>
  <c r="RS37" i="11"/>
  <c r="SE37" i="11"/>
  <c r="SQ37" i="11"/>
  <c r="TC37" i="11"/>
  <c r="ON37" i="11"/>
  <c r="OZ37" i="11"/>
  <c r="PL37" i="11"/>
  <c r="PX37" i="11"/>
  <c r="QJ37" i="11"/>
  <c r="QV37" i="11"/>
  <c r="RH37" i="11"/>
  <c r="RT37" i="11"/>
  <c r="SF37" i="11"/>
  <c r="SR37" i="11"/>
  <c r="TD37" i="11"/>
  <c r="PA37" i="11"/>
  <c r="PY37" i="11"/>
  <c r="QW37" i="11"/>
  <c r="RU37" i="11"/>
  <c r="SS37" i="11"/>
  <c r="PB37" i="11"/>
  <c r="PZ37" i="11"/>
  <c r="QX37" i="11"/>
  <c r="RV37" i="11"/>
  <c r="ST37" i="11"/>
  <c r="PC37" i="11"/>
  <c r="QA37" i="11"/>
  <c r="QY37" i="11"/>
  <c r="RW37" i="11"/>
  <c r="SU37" i="11"/>
  <c r="PD37" i="11"/>
  <c r="QB37" i="11"/>
  <c r="QZ37" i="11"/>
  <c r="RX37" i="11"/>
  <c r="SV37" i="11"/>
  <c r="PE37" i="11"/>
  <c r="QC37" i="11"/>
  <c r="RA37" i="11"/>
  <c r="RY37" i="11"/>
  <c r="SW37" i="11"/>
  <c r="WT37" i="11"/>
  <c r="OO37" i="11"/>
  <c r="PM37" i="11"/>
  <c r="QK37" i="11"/>
  <c r="RI37" i="11"/>
  <c r="SG37" i="11"/>
  <c r="TE37" i="11"/>
  <c r="QD37" i="11"/>
  <c r="RZ37" i="11"/>
  <c r="OP37" i="11"/>
  <c r="QL37" i="11"/>
  <c r="SH37" i="11"/>
  <c r="RB37" i="11"/>
  <c r="OQ37" i="11"/>
  <c r="QM37" i="11"/>
  <c r="SI37" i="11"/>
  <c r="OR37" i="11"/>
  <c r="QN37" i="11"/>
  <c r="SJ37" i="11"/>
  <c r="PF37" i="11"/>
  <c r="SX37" i="11"/>
  <c r="OS37" i="11"/>
  <c r="QO37" i="11"/>
  <c r="SK37" i="11"/>
  <c r="OT37" i="11"/>
  <c r="QP37" i="11"/>
  <c r="SL37" i="11"/>
  <c r="PO37" i="11"/>
  <c r="TF37" i="11"/>
  <c r="PP37" i="11"/>
  <c r="RK37" i="11"/>
  <c r="PQ37" i="11"/>
  <c r="PR37" i="11"/>
  <c r="RJ37" i="11"/>
  <c r="RL37" i="11"/>
  <c r="RM37" i="11"/>
  <c r="RN37" i="11"/>
  <c r="PN37" i="11"/>
  <c r="BF48" i="10"/>
  <c r="BH48" i="10" s="1"/>
  <c r="ABC43" i="11"/>
  <c r="ABD43" i="11"/>
  <c r="AAW43" i="11"/>
  <c r="AAX43" i="11"/>
  <c r="AAY43" i="11"/>
  <c r="AAZ43" i="11"/>
  <c r="ABA43" i="11"/>
  <c r="ABB43" i="11"/>
  <c r="XL43" i="11"/>
  <c r="XX43" i="11"/>
  <c r="YJ43" i="11"/>
  <c r="YV43" i="11"/>
  <c r="ZH43" i="11"/>
  <c r="ZT43" i="11"/>
  <c r="AAF43" i="11"/>
  <c r="AAR43" i="11"/>
  <c r="XM43" i="11"/>
  <c r="XY43" i="11"/>
  <c r="YK43" i="11"/>
  <c r="YW43" i="11"/>
  <c r="ZI43" i="11"/>
  <c r="ZU43" i="11"/>
  <c r="AAG43" i="11"/>
  <c r="AAS43" i="11"/>
  <c r="XO43" i="11"/>
  <c r="YA43" i="11"/>
  <c r="YM43" i="11"/>
  <c r="YY43" i="11"/>
  <c r="ZK43" i="11"/>
  <c r="ZW43" i="11"/>
  <c r="AAI43" i="11"/>
  <c r="AAU43" i="11"/>
  <c r="XP43" i="11"/>
  <c r="YB43" i="11"/>
  <c r="YN43" i="11"/>
  <c r="YZ43" i="11"/>
  <c r="ZL43" i="11"/>
  <c r="ZX43" i="11"/>
  <c r="AAJ43" i="11"/>
  <c r="AAV43" i="11"/>
  <c r="XV43" i="11"/>
  <c r="YP43" i="11"/>
  <c r="ZF43" i="11"/>
  <c r="ZZ43" i="11"/>
  <c r="AAP43" i="11"/>
  <c r="XG43" i="11"/>
  <c r="XW43" i="11"/>
  <c r="YQ43" i="11"/>
  <c r="ZG43" i="11"/>
  <c r="AAA43" i="11"/>
  <c r="AAQ43" i="11"/>
  <c r="XH43" i="11"/>
  <c r="XZ43" i="11"/>
  <c r="YR43" i="11"/>
  <c r="ZJ43" i="11"/>
  <c r="AAB43" i="11"/>
  <c r="AAT43" i="11"/>
  <c r="XI43" i="11"/>
  <c r="YC43" i="11"/>
  <c r="YS43" i="11"/>
  <c r="ZM43" i="11"/>
  <c r="AAC43" i="11"/>
  <c r="XJ43" i="11"/>
  <c r="YD43" i="11"/>
  <c r="YT43" i="11"/>
  <c r="ZN43" i="11"/>
  <c r="AAD43" i="11"/>
  <c r="XN43" i="11"/>
  <c r="YO43" i="11"/>
  <c r="ZS43" i="11"/>
  <c r="XQ43" i="11"/>
  <c r="YU43" i="11"/>
  <c r="ZV43" i="11"/>
  <c r="XR43" i="11"/>
  <c r="YX43" i="11"/>
  <c r="ZY43" i="11"/>
  <c r="XS43" i="11"/>
  <c r="ZA43" i="11"/>
  <c r="AAE43" i="11"/>
  <c r="XT43" i="11"/>
  <c r="ZB43" i="11"/>
  <c r="AAH43" i="11"/>
  <c r="YE43" i="11"/>
  <c r="ZR43" i="11"/>
  <c r="YF43" i="11"/>
  <c r="AAK43" i="11"/>
  <c r="YG43" i="11"/>
  <c r="AAL43" i="11"/>
  <c r="YH43" i="11"/>
  <c r="AAM43" i="11"/>
  <c r="YI43" i="11"/>
  <c r="AAN43" i="11"/>
  <c r="ZD43" i="11"/>
  <c r="ZE43" i="11"/>
  <c r="ZO43" i="11"/>
  <c r="ZP43" i="11"/>
  <c r="AAO43" i="11"/>
  <c r="XK43" i="11"/>
  <c r="XU43" i="11"/>
  <c r="YL43" i="11"/>
  <c r="ZQ43" i="11"/>
  <c r="ZC43" i="11"/>
  <c r="TL43" i="11"/>
  <c r="TX43" i="11"/>
  <c r="UJ43" i="11"/>
  <c r="UV43" i="11"/>
  <c r="VH43" i="11"/>
  <c r="VT43" i="11"/>
  <c r="WF43" i="11"/>
  <c r="WR43" i="11"/>
  <c r="XD43" i="11"/>
  <c r="TM43" i="11"/>
  <c r="TY43" i="11"/>
  <c r="UK43" i="11"/>
  <c r="UW43" i="11"/>
  <c r="VI43" i="11"/>
  <c r="VU43" i="11"/>
  <c r="WG43" i="11"/>
  <c r="WS43" i="11"/>
  <c r="XE43" i="11"/>
  <c r="TN43" i="11"/>
  <c r="TZ43" i="11"/>
  <c r="TO43" i="11"/>
  <c r="UA43" i="11"/>
  <c r="TQ43" i="11"/>
  <c r="TH43" i="11"/>
  <c r="UC43" i="11"/>
  <c r="UQ43" i="11"/>
  <c r="VE43" i="11"/>
  <c r="VS43" i="11"/>
  <c r="WI43" i="11"/>
  <c r="WW43" i="11"/>
  <c r="TI43" i="11"/>
  <c r="UD43" i="11"/>
  <c r="UR43" i="11"/>
  <c r="VF43" i="11"/>
  <c r="VV43" i="11"/>
  <c r="WJ43" i="11"/>
  <c r="WX43" i="11"/>
  <c r="TJ43" i="11"/>
  <c r="UE43" i="11"/>
  <c r="US43" i="11"/>
  <c r="VG43" i="11"/>
  <c r="VW43" i="11"/>
  <c r="WK43" i="11"/>
  <c r="WY43" i="11"/>
  <c r="TK43" i="11"/>
  <c r="UF43" i="11"/>
  <c r="UT43" i="11"/>
  <c r="VJ43" i="11"/>
  <c r="VX43" i="11"/>
  <c r="WL43" i="11"/>
  <c r="WZ43" i="11"/>
  <c r="UH43" i="11"/>
  <c r="VB43" i="11"/>
  <c r="VZ43" i="11"/>
  <c r="WT43" i="11"/>
  <c r="UI43" i="11"/>
  <c r="VC43" i="11"/>
  <c r="WA43" i="11"/>
  <c r="WU43" i="11"/>
  <c r="TG43" i="11"/>
  <c r="UL43" i="11"/>
  <c r="VD43" i="11"/>
  <c r="WB43" i="11"/>
  <c r="WV43" i="11"/>
  <c r="TP43" i="11"/>
  <c r="UM43" i="11"/>
  <c r="VK43" i="11"/>
  <c r="WC43" i="11"/>
  <c r="XA43" i="11"/>
  <c r="TS43" i="11"/>
  <c r="UO43" i="11"/>
  <c r="VM43" i="11"/>
  <c r="WE43" i="11"/>
  <c r="XC43" i="11"/>
  <c r="UP43" i="11"/>
  <c r="VY43" i="11"/>
  <c r="UU43" i="11"/>
  <c r="WD43" i="11"/>
  <c r="UX43" i="11"/>
  <c r="WH43" i="11"/>
  <c r="UY43" i="11"/>
  <c r="WM43" i="11"/>
  <c r="TR43" i="11"/>
  <c r="UZ43" i="11"/>
  <c r="WN43" i="11"/>
  <c r="TT43" i="11"/>
  <c r="VA43" i="11"/>
  <c r="WO43" i="11"/>
  <c r="VL43" i="11"/>
  <c r="VN43" i="11"/>
  <c r="VO43" i="11"/>
  <c r="VP43" i="11"/>
  <c r="VQ43" i="11"/>
  <c r="VR43" i="11"/>
  <c r="TU43" i="11"/>
  <c r="TV43" i="11"/>
  <c r="TW43" i="11"/>
  <c r="UB43" i="11"/>
  <c r="UG43" i="11"/>
  <c r="WP43" i="11"/>
  <c r="OP43" i="11"/>
  <c r="PB43" i="11"/>
  <c r="PN43" i="11"/>
  <c r="PZ43" i="11"/>
  <c r="QL43" i="11"/>
  <c r="QX43" i="11"/>
  <c r="RJ43" i="11"/>
  <c r="RV43" i="11"/>
  <c r="SH43" i="11"/>
  <c r="ST43" i="11"/>
  <c r="TF43" i="11"/>
  <c r="OQ43" i="11"/>
  <c r="PC43" i="11"/>
  <c r="PO43" i="11"/>
  <c r="QA43" i="11"/>
  <c r="QM43" i="11"/>
  <c r="QY43" i="11"/>
  <c r="RK43" i="11"/>
  <c r="RW43" i="11"/>
  <c r="SI43" i="11"/>
  <c r="SU43" i="11"/>
  <c r="OR43" i="11"/>
  <c r="PD43" i="11"/>
  <c r="PP43" i="11"/>
  <c r="QB43" i="11"/>
  <c r="QN43" i="11"/>
  <c r="QZ43" i="11"/>
  <c r="RL43" i="11"/>
  <c r="RX43" i="11"/>
  <c r="SJ43" i="11"/>
  <c r="SV43" i="11"/>
  <c r="OS43" i="11"/>
  <c r="PE43" i="11"/>
  <c r="PQ43" i="11"/>
  <c r="QC43" i="11"/>
  <c r="QO43" i="11"/>
  <c r="RA43" i="11"/>
  <c r="RM43" i="11"/>
  <c r="RY43" i="11"/>
  <c r="SK43" i="11"/>
  <c r="SW43" i="11"/>
  <c r="OT43" i="11"/>
  <c r="PF43" i="11"/>
  <c r="PR43" i="11"/>
  <c r="QD43" i="11"/>
  <c r="QP43" i="11"/>
  <c r="RB43" i="11"/>
  <c r="RN43" i="11"/>
  <c r="RZ43" i="11"/>
  <c r="SL43" i="11"/>
  <c r="SX43" i="11"/>
  <c r="UN43" i="11"/>
  <c r="WQ43" i="11"/>
  <c r="OY43" i="11"/>
  <c r="PU43" i="11"/>
  <c r="QQ43" i="11"/>
  <c r="RH43" i="11"/>
  <c r="SD43" i="11"/>
  <c r="SZ43" i="11"/>
  <c r="XB43" i="11"/>
  <c r="OZ43" i="11"/>
  <c r="PV43" i="11"/>
  <c r="QR43" i="11"/>
  <c r="RI43" i="11"/>
  <c r="SE43" i="11"/>
  <c r="TA43" i="11"/>
  <c r="XF43" i="11"/>
  <c r="PA43" i="11"/>
  <c r="PW43" i="11"/>
  <c r="QS43" i="11"/>
  <c r="RO43" i="11"/>
  <c r="SF43" i="11"/>
  <c r="TB43" i="11"/>
  <c r="PG43" i="11"/>
  <c r="PX43" i="11"/>
  <c r="QT43" i="11"/>
  <c r="RP43" i="11"/>
  <c r="SG43" i="11"/>
  <c r="TC43" i="11"/>
  <c r="PI43" i="11"/>
  <c r="QE43" i="11"/>
  <c r="QV43" i="11"/>
  <c r="RR43" i="11"/>
  <c r="SN43" i="11"/>
  <c r="TE43" i="11"/>
  <c r="PH43" i="11"/>
  <c r="QJ43" i="11"/>
  <c r="RU43" i="11"/>
  <c r="PJ43" i="11"/>
  <c r="QK43" i="11"/>
  <c r="SA43" i="11"/>
  <c r="SP43" i="11"/>
  <c r="PK43" i="11"/>
  <c r="QU43" i="11"/>
  <c r="SB43" i="11"/>
  <c r="PT43" i="11"/>
  <c r="PL43" i="11"/>
  <c r="QW43" i="11"/>
  <c r="SC43" i="11"/>
  <c r="RE43" i="11"/>
  <c r="PM43" i="11"/>
  <c r="RC43" i="11"/>
  <c r="SM43" i="11"/>
  <c r="PS43" i="11"/>
  <c r="RD43" i="11"/>
  <c r="SO43" i="11"/>
  <c r="ON43" i="11"/>
  <c r="OV43" i="11"/>
  <c r="RT43" i="11"/>
  <c r="OW43" i="11"/>
  <c r="SQ43" i="11"/>
  <c r="QG43" i="11"/>
  <c r="QI43" i="11"/>
  <c r="OO43" i="11"/>
  <c r="OU43" i="11"/>
  <c r="OX43" i="11"/>
  <c r="SR43" i="11"/>
  <c r="RG43" i="11"/>
  <c r="RS43" i="11"/>
  <c r="PY43" i="11"/>
  <c r="SS43" i="11"/>
  <c r="RF43" i="11"/>
  <c r="QF43" i="11"/>
  <c r="SY43" i="11"/>
  <c r="TD43" i="11"/>
  <c r="QH43" i="11"/>
  <c r="RQ43" i="11"/>
  <c r="BF61" i="10"/>
  <c r="BH61" i="10" s="1"/>
  <c r="AAW56" i="11"/>
  <c r="AAX56" i="11"/>
  <c r="AAY56" i="11"/>
  <c r="ABA56" i="11"/>
  <c r="AAZ56" i="11"/>
  <c r="ABB56" i="11"/>
  <c r="ABC56" i="11"/>
  <c r="ABD56" i="11"/>
  <c r="XN56" i="11"/>
  <c r="XZ56" i="11"/>
  <c r="YL56" i="11"/>
  <c r="YX56" i="11"/>
  <c r="ZJ56" i="11"/>
  <c r="ZV56" i="11"/>
  <c r="AAH56" i="11"/>
  <c r="AAT56" i="11"/>
  <c r="XO56" i="11"/>
  <c r="YA56" i="11"/>
  <c r="YM56" i="11"/>
  <c r="YY56" i="11"/>
  <c r="ZK56" i="11"/>
  <c r="ZW56" i="11"/>
  <c r="AAI56" i="11"/>
  <c r="AAU56" i="11"/>
  <c r="XP56" i="11"/>
  <c r="YB56" i="11"/>
  <c r="YN56" i="11"/>
  <c r="YZ56" i="11"/>
  <c r="ZL56" i="11"/>
  <c r="ZX56" i="11"/>
  <c r="AAJ56" i="11"/>
  <c r="AAV56" i="11"/>
  <c r="XQ56" i="11"/>
  <c r="YC56" i="11"/>
  <c r="YO56" i="11"/>
  <c r="ZA56" i="11"/>
  <c r="ZM56" i="11"/>
  <c r="ZY56" i="11"/>
  <c r="AAK56" i="11"/>
  <c r="XI56" i="11"/>
  <c r="XY56" i="11"/>
  <c r="YS56" i="11"/>
  <c r="ZI56" i="11"/>
  <c r="AAC56" i="11"/>
  <c r="AAS56" i="11"/>
  <c r="XJ56" i="11"/>
  <c r="YD56" i="11"/>
  <c r="YT56" i="11"/>
  <c r="ZN56" i="11"/>
  <c r="AAD56" i="11"/>
  <c r="XK56" i="11"/>
  <c r="YE56" i="11"/>
  <c r="YU56" i="11"/>
  <c r="ZO56" i="11"/>
  <c r="AAE56" i="11"/>
  <c r="XL56" i="11"/>
  <c r="YF56" i="11"/>
  <c r="YV56" i="11"/>
  <c r="ZP56" i="11"/>
  <c r="AAF56" i="11"/>
  <c r="XM56" i="11"/>
  <c r="YG56" i="11"/>
  <c r="YW56" i="11"/>
  <c r="ZQ56" i="11"/>
  <c r="AAG56" i="11"/>
  <c r="XR56" i="11"/>
  <c r="YQ56" i="11"/>
  <c r="ZU56" i="11"/>
  <c r="XS56" i="11"/>
  <c r="YR56" i="11"/>
  <c r="ZZ56" i="11"/>
  <c r="XT56" i="11"/>
  <c r="ZB56" i="11"/>
  <c r="AAA56" i="11"/>
  <c r="XU56" i="11"/>
  <c r="ZC56" i="11"/>
  <c r="AAB56" i="11"/>
  <c r="XV56" i="11"/>
  <c r="ZD56" i="11"/>
  <c r="AAL56" i="11"/>
  <c r="YP56" i="11"/>
  <c r="AAQ56" i="11"/>
  <c r="ZE56" i="11"/>
  <c r="AAR56" i="11"/>
  <c r="ZF56" i="11"/>
  <c r="ZG56" i="11"/>
  <c r="XH56" i="11"/>
  <c r="ZR56" i="11"/>
  <c r="XG56" i="11"/>
  <c r="AAO56" i="11"/>
  <c r="XW56" i="11"/>
  <c r="AAP56" i="11"/>
  <c r="XX56" i="11"/>
  <c r="YH56" i="11"/>
  <c r="YI56" i="11"/>
  <c r="YJ56" i="11"/>
  <c r="YK56" i="11"/>
  <c r="ZS56" i="11"/>
  <c r="ZH56" i="11"/>
  <c r="ZT56" i="11"/>
  <c r="AAM56" i="11"/>
  <c r="AAN56" i="11"/>
  <c r="TQ56" i="11"/>
  <c r="UC56" i="11"/>
  <c r="UO56" i="11"/>
  <c r="VA56" i="11"/>
  <c r="VM56" i="11"/>
  <c r="VY56" i="11"/>
  <c r="WK56" i="11"/>
  <c r="WW56" i="11"/>
  <c r="TG56" i="11"/>
  <c r="TT56" i="11"/>
  <c r="UG56" i="11"/>
  <c r="UT56" i="11"/>
  <c r="VG56" i="11"/>
  <c r="VT56" i="11"/>
  <c r="WG56" i="11"/>
  <c r="WT56" i="11"/>
  <c r="TH56" i="11"/>
  <c r="TU56" i="11"/>
  <c r="UH56" i="11"/>
  <c r="UU56" i="11"/>
  <c r="VH56" i="11"/>
  <c r="VU56" i="11"/>
  <c r="WH56" i="11"/>
  <c r="WU56" i="11"/>
  <c r="TI56" i="11"/>
  <c r="TV56" i="11"/>
  <c r="UI56" i="11"/>
  <c r="UV56" i="11"/>
  <c r="VI56" i="11"/>
  <c r="VV56" i="11"/>
  <c r="WI56" i="11"/>
  <c r="WV56" i="11"/>
  <c r="TJ56" i="11"/>
  <c r="TW56" i="11"/>
  <c r="UJ56" i="11"/>
  <c r="UW56" i="11"/>
  <c r="VJ56" i="11"/>
  <c r="VW56" i="11"/>
  <c r="WJ56" i="11"/>
  <c r="WX56" i="11"/>
  <c r="TL56" i="11"/>
  <c r="TY56" i="11"/>
  <c r="UL56" i="11"/>
  <c r="UY56" i="11"/>
  <c r="VL56" i="11"/>
  <c r="VZ56" i="11"/>
  <c r="WM56" i="11"/>
  <c r="WZ56" i="11"/>
  <c r="UA56" i="11"/>
  <c r="UX56" i="11"/>
  <c r="VR56" i="11"/>
  <c r="WP56" i="11"/>
  <c r="UB56" i="11"/>
  <c r="UZ56" i="11"/>
  <c r="VS56" i="11"/>
  <c r="WQ56" i="11"/>
  <c r="UD56" i="11"/>
  <c r="VB56" i="11"/>
  <c r="VX56" i="11"/>
  <c r="WR56" i="11"/>
  <c r="TK56" i="11"/>
  <c r="UE56" i="11"/>
  <c r="VC56" i="11"/>
  <c r="WA56" i="11"/>
  <c r="WS56" i="11"/>
  <c r="TM56" i="11"/>
  <c r="UF56" i="11"/>
  <c r="VD56" i="11"/>
  <c r="WB56" i="11"/>
  <c r="WY56" i="11"/>
  <c r="TN56" i="11"/>
  <c r="UK56" i="11"/>
  <c r="VE56" i="11"/>
  <c r="WC56" i="11"/>
  <c r="XA56" i="11"/>
  <c r="UM56" i="11"/>
  <c r="WD56" i="11"/>
  <c r="UN56" i="11"/>
  <c r="WE56" i="11"/>
  <c r="UP56" i="11"/>
  <c r="WF56" i="11"/>
  <c r="UQ56" i="11"/>
  <c r="WL56" i="11"/>
  <c r="UR56" i="11"/>
  <c r="WN56" i="11"/>
  <c r="US56" i="11"/>
  <c r="WO56" i="11"/>
  <c r="TO56" i="11"/>
  <c r="XB56" i="11"/>
  <c r="TP56" i="11"/>
  <c r="XC56" i="11"/>
  <c r="TR56" i="11"/>
  <c r="XD56" i="11"/>
  <c r="TS56" i="11"/>
  <c r="XE56" i="11"/>
  <c r="TX56" i="11"/>
  <c r="XF56" i="11"/>
  <c r="VF56" i="11"/>
  <c r="TZ56" i="11"/>
  <c r="VK56" i="11"/>
  <c r="VN56" i="11"/>
  <c r="VO56" i="11"/>
  <c r="VP56" i="11"/>
  <c r="VQ56" i="11"/>
  <c r="OQ56" i="11"/>
  <c r="PC56" i="11"/>
  <c r="PO56" i="11"/>
  <c r="QA56" i="11"/>
  <c r="QM56" i="11"/>
  <c r="QY56" i="11"/>
  <c r="RK56" i="11"/>
  <c r="RW56" i="11"/>
  <c r="SI56" i="11"/>
  <c r="SU56" i="11"/>
  <c r="OR56" i="11"/>
  <c r="PD56" i="11"/>
  <c r="PP56" i="11"/>
  <c r="QB56" i="11"/>
  <c r="QN56" i="11"/>
  <c r="QZ56" i="11"/>
  <c r="RL56" i="11"/>
  <c r="RX56" i="11"/>
  <c r="SJ56" i="11"/>
  <c r="SV56" i="11"/>
  <c r="OS56" i="11"/>
  <c r="PE56" i="11"/>
  <c r="PQ56" i="11"/>
  <c r="QC56" i="11"/>
  <c r="QO56" i="11"/>
  <c r="RA56" i="11"/>
  <c r="RM56" i="11"/>
  <c r="RY56" i="11"/>
  <c r="SK56" i="11"/>
  <c r="SW56" i="11"/>
  <c r="OT56" i="11"/>
  <c r="PF56" i="11"/>
  <c r="PR56" i="11"/>
  <c r="QD56" i="11"/>
  <c r="QP56" i="11"/>
  <c r="RB56" i="11"/>
  <c r="RN56" i="11"/>
  <c r="RZ56" i="11"/>
  <c r="SL56" i="11"/>
  <c r="SX56" i="11"/>
  <c r="OV56" i="11"/>
  <c r="PH56" i="11"/>
  <c r="PT56" i="11"/>
  <c r="QF56" i="11"/>
  <c r="QR56" i="11"/>
  <c r="RD56" i="11"/>
  <c r="RP56" i="11"/>
  <c r="SB56" i="11"/>
  <c r="SN56" i="11"/>
  <c r="SZ56" i="11"/>
  <c r="PG56" i="11"/>
  <c r="PY56" i="11"/>
  <c r="QU56" i="11"/>
  <c r="RQ56" i="11"/>
  <c r="SH56" i="11"/>
  <c r="TD56" i="11"/>
  <c r="PI56" i="11"/>
  <c r="PZ56" i="11"/>
  <c r="QV56" i="11"/>
  <c r="RR56" i="11"/>
  <c r="SM56" i="11"/>
  <c r="TE56" i="11"/>
  <c r="QJ56" i="11"/>
  <c r="SS56" i="11"/>
  <c r="ON56" i="11"/>
  <c r="PJ56" i="11"/>
  <c r="QE56" i="11"/>
  <c r="QW56" i="11"/>
  <c r="RS56" i="11"/>
  <c r="SO56" i="11"/>
  <c r="TF56" i="11"/>
  <c r="OW56" i="11"/>
  <c r="RF56" i="11"/>
  <c r="OO56" i="11"/>
  <c r="PK56" i="11"/>
  <c r="QG56" i="11"/>
  <c r="QX56" i="11"/>
  <c r="RT56" i="11"/>
  <c r="SP56" i="11"/>
  <c r="PN56" i="11"/>
  <c r="SA56" i="11"/>
  <c r="OP56" i="11"/>
  <c r="PL56" i="11"/>
  <c r="QH56" i="11"/>
  <c r="RC56" i="11"/>
  <c r="RU56" i="11"/>
  <c r="SQ56" i="11"/>
  <c r="OU56" i="11"/>
  <c r="PM56" i="11"/>
  <c r="QI56" i="11"/>
  <c r="RE56" i="11"/>
  <c r="RV56" i="11"/>
  <c r="SR56" i="11"/>
  <c r="PX56" i="11"/>
  <c r="SD56" i="11"/>
  <c r="PU56" i="11"/>
  <c r="QK56" i="11"/>
  <c r="SE56" i="11"/>
  <c r="OZ56" i="11"/>
  <c r="RJ56" i="11"/>
  <c r="PV56" i="11"/>
  <c r="QL56" i="11"/>
  <c r="SF56" i="11"/>
  <c r="PS56" i="11"/>
  <c r="OX56" i="11"/>
  <c r="QQ56" i="11"/>
  <c r="SG56" i="11"/>
  <c r="SY56" i="11"/>
  <c r="RI56" i="11"/>
  <c r="RO56" i="11"/>
  <c r="OY56" i="11"/>
  <c r="QS56" i="11"/>
  <c r="ST56" i="11"/>
  <c r="QT56" i="11"/>
  <c r="SC56" i="11"/>
  <c r="PA56" i="11"/>
  <c r="RG56" i="11"/>
  <c r="TA56" i="11"/>
  <c r="PB56" i="11"/>
  <c r="RH56" i="11"/>
  <c r="TB56" i="11"/>
  <c r="TC56" i="11"/>
  <c r="PW56" i="11"/>
  <c r="BF47" i="10"/>
  <c r="BH47" i="10" s="1"/>
  <c r="AAY42" i="11"/>
  <c r="AAZ42" i="11"/>
  <c r="ABA42" i="11"/>
  <c r="ABB42" i="11"/>
  <c r="ABC42" i="11"/>
  <c r="ABD42" i="11"/>
  <c r="AAW42" i="11"/>
  <c r="XJ42" i="11"/>
  <c r="XV42" i="11"/>
  <c r="YH42" i="11"/>
  <c r="YT42" i="11"/>
  <c r="ZF42" i="11"/>
  <c r="ZR42" i="11"/>
  <c r="AAD42" i="11"/>
  <c r="AAP42" i="11"/>
  <c r="XK42" i="11"/>
  <c r="XW42" i="11"/>
  <c r="YI42" i="11"/>
  <c r="YU42" i="11"/>
  <c r="ZG42" i="11"/>
  <c r="ZS42" i="11"/>
  <c r="AAE42" i="11"/>
  <c r="AAQ42" i="11"/>
  <c r="XM42" i="11"/>
  <c r="XY42" i="11"/>
  <c r="YK42" i="11"/>
  <c r="YW42" i="11"/>
  <c r="ZI42" i="11"/>
  <c r="ZU42" i="11"/>
  <c r="AAG42" i="11"/>
  <c r="AAS42" i="11"/>
  <c r="XN42" i="11"/>
  <c r="XZ42" i="11"/>
  <c r="YL42" i="11"/>
  <c r="YX42" i="11"/>
  <c r="ZJ42" i="11"/>
  <c r="ZV42" i="11"/>
  <c r="AAH42" i="11"/>
  <c r="AAT42" i="11"/>
  <c r="AAX42" i="11"/>
  <c r="XH42" i="11"/>
  <c r="YB42" i="11"/>
  <c r="YR42" i="11"/>
  <c r="ZL42" i="11"/>
  <c r="AAB42" i="11"/>
  <c r="AAV42" i="11"/>
  <c r="XI42" i="11"/>
  <c r="YC42" i="11"/>
  <c r="YS42" i="11"/>
  <c r="ZM42" i="11"/>
  <c r="AAC42" i="11"/>
  <c r="XL42" i="11"/>
  <c r="YD42" i="11"/>
  <c r="YV42" i="11"/>
  <c r="ZN42" i="11"/>
  <c r="AAF42" i="11"/>
  <c r="XO42" i="11"/>
  <c r="YE42" i="11"/>
  <c r="YY42" i="11"/>
  <c r="ZO42" i="11"/>
  <c r="AAI42" i="11"/>
  <c r="XP42" i="11"/>
  <c r="YF42" i="11"/>
  <c r="YZ42" i="11"/>
  <c r="ZP42" i="11"/>
  <c r="AAJ42" i="11"/>
  <c r="XQ42" i="11"/>
  <c r="YP42" i="11"/>
  <c r="ZX42" i="11"/>
  <c r="XR42" i="11"/>
  <c r="YQ42" i="11"/>
  <c r="ZY42" i="11"/>
  <c r="XS42" i="11"/>
  <c r="ZA42" i="11"/>
  <c r="ZZ42" i="11"/>
  <c r="XT42" i="11"/>
  <c r="ZB42" i="11"/>
  <c r="AAA42" i="11"/>
  <c r="XU42" i="11"/>
  <c r="ZC42" i="11"/>
  <c r="AAK42" i="11"/>
  <c r="ZK42" i="11"/>
  <c r="XG42" i="11"/>
  <c r="ZQ42" i="11"/>
  <c r="XX42" i="11"/>
  <c r="ZT42" i="11"/>
  <c r="YA42" i="11"/>
  <c r="ZW42" i="11"/>
  <c r="YG42" i="11"/>
  <c r="AAL42" i="11"/>
  <c r="ZD42" i="11"/>
  <c r="ZE42" i="11"/>
  <c r="ZH42" i="11"/>
  <c r="AAM42" i="11"/>
  <c r="AAO42" i="11"/>
  <c r="AAR42" i="11"/>
  <c r="AAU42" i="11"/>
  <c r="YM42" i="11"/>
  <c r="TP42" i="11"/>
  <c r="UB42" i="11"/>
  <c r="UN42" i="11"/>
  <c r="TG42" i="11"/>
  <c r="TS42" i="11"/>
  <c r="UE42" i="11"/>
  <c r="UQ42" i="11"/>
  <c r="VC42" i="11"/>
  <c r="VO42" i="11"/>
  <c r="WA42" i="11"/>
  <c r="TH42" i="11"/>
  <c r="TT42" i="11"/>
  <c r="UF42" i="11"/>
  <c r="UR42" i="11"/>
  <c r="VD42" i="11"/>
  <c r="VP42" i="11"/>
  <c r="WB42" i="11"/>
  <c r="YJ42" i="11"/>
  <c r="YN42" i="11"/>
  <c r="YO42" i="11"/>
  <c r="AAN42" i="11"/>
  <c r="TR42" i="11"/>
  <c r="UI42" i="11"/>
  <c r="UX42" i="11"/>
  <c r="VL42" i="11"/>
  <c r="VZ42" i="11"/>
  <c r="WN42" i="11"/>
  <c r="WZ42" i="11"/>
  <c r="TU42" i="11"/>
  <c r="UJ42" i="11"/>
  <c r="UY42" i="11"/>
  <c r="VM42" i="11"/>
  <c r="WC42" i="11"/>
  <c r="WO42" i="11"/>
  <c r="XA42" i="11"/>
  <c r="TV42" i="11"/>
  <c r="UK42" i="11"/>
  <c r="UZ42" i="11"/>
  <c r="VN42" i="11"/>
  <c r="WD42" i="11"/>
  <c r="WP42" i="11"/>
  <c r="XB42" i="11"/>
  <c r="TW42" i="11"/>
  <c r="UL42" i="11"/>
  <c r="VA42" i="11"/>
  <c r="VQ42" i="11"/>
  <c r="WE42" i="11"/>
  <c r="WQ42" i="11"/>
  <c r="XC42" i="11"/>
  <c r="TJ42" i="11"/>
  <c r="TY42" i="11"/>
  <c r="UO42" i="11"/>
  <c r="VE42" i="11"/>
  <c r="VS42" i="11"/>
  <c r="WG42" i="11"/>
  <c r="WS42" i="11"/>
  <c r="XE42" i="11"/>
  <c r="TN42" i="11"/>
  <c r="US42" i="11"/>
  <c r="VR42" i="11"/>
  <c r="WL42" i="11"/>
  <c r="TO42" i="11"/>
  <c r="UT42" i="11"/>
  <c r="VT42" i="11"/>
  <c r="WM42" i="11"/>
  <c r="TQ42" i="11"/>
  <c r="UU42" i="11"/>
  <c r="VU42" i="11"/>
  <c r="WR42" i="11"/>
  <c r="TX42" i="11"/>
  <c r="UV42" i="11"/>
  <c r="VV42" i="11"/>
  <c r="WT42" i="11"/>
  <c r="UH42" i="11"/>
  <c r="VX42" i="11"/>
  <c r="XD42" i="11"/>
  <c r="UM42" i="11"/>
  <c r="VY42" i="11"/>
  <c r="XF42" i="11"/>
  <c r="UP42" i="11"/>
  <c r="WF42" i="11"/>
  <c r="TI42" i="11"/>
  <c r="UW42" i="11"/>
  <c r="WH42" i="11"/>
  <c r="TL42" i="11"/>
  <c r="VF42" i="11"/>
  <c r="WJ42" i="11"/>
  <c r="UD42" i="11"/>
  <c r="WV42" i="11"/>
  <c r="UG42" i="11"/>
  <c r="WW42" i="11"/>
  <c r="VB42" i="11"/>
  <c r="WX42" i="11"/>
  <c r="VG42" i="11"/>
  <c r="WY42" i="11"/>
  <c r="VH42" i="11"/>
  <c r="VI42" i="11"/>
  <c r="VJ42" i="11"/>
  <c r="VK42" i="11"/>
  <c r="VW42" i="11"/>
  <c r="WI42" i="11"/>
  <c r="WK42" i="11"/>
  <c r="WU42" i="11"/>
  <c r="TK42" i="11"/>
  <c r="OS42" i="11"/>
  <c r="PE42" i="11"/>
  <c r="PQ42" i="11"/>
  <c r="QC42" i="11"/>
  <c r="QO42" i="11"/>
  <c r="RA42" i="11"/>
  <c r="RM42" i="11"/>
  <c r="RY42" i="11"/>
  <c r="SK42" i="11"/>
  <c r="SW42" i="11"/>
  <c r="TM42" i="11"/>
  <c r="OT42" i="11"/>
  <c r="PF42" i="11"/>
  <c r="PR42" i="11"/>
  <c r="QD42" i="11"/>
  <c r="QP42" i="11"/>
  <c r="RB42" i="11"/>
  <c r="RN42" i="11"/>
  <c r="RZ42" i="11"/>
  <c r="SL42" i="11"/>
  <c r="SX42" i="11"/>
  <c r="TZ42" i="11"/>
  <c r="OU42" i="11"/>
  <c r="PG42" i="11"/>
  <c r="PS42" i="11"/>
  <c r="QE42" i="11"/>
  <c r="QQ42" i="11"/>
  <c r="RC42" i="11"/>
  <c r="RO42" i="11"/>
  <c r="SA42" i="11"/>
  <c r="SM42" i="11"/>
  <c r="SY42" i="11"/>
  <c r="UA42" i="11"/>
  <c r="OV42" i="11"/>
  <c r="PH42" i="11"/>
  <c r="PT42" i="11"/>
  <c r="QF42" i="11"/>
  <c r="QR42" i="11"/>
  <c r="RD42" i="11"/>
  <c r="RP42" i="11"/>
  <c r="SB42" i="11"/>
  <c r="SN42" i="11"/>
  <c r="SZ42" i="11"/>
  <c r="UC42" i="11"/>
  <c r="OW42" i="11"/>
  <c r="PI42" i="11"/>
  <c r="PU42" i="11"/>
  <c r="QG42" i="11"/>
  <c r="QS42" i="11"/>
  <c r="RE42" i="11"/>
  <c r="RQ42" i="11"/>
  <c r="SC42" i="11"/>
  <c r="SO42" i="11"/>
  <c r="TA42" i="11"/>
  <c r="OZ42" i="11"/>
  <c r="PV42" i="11"/>
  <c r="QM42" i="11"/>
  <c r="RI42" i="11"/>
  <c r="SE42" i="11"/>
  <c r="SV42" i="11"/>
  <c r="PA42" i="11"/>
  <c r="PW42" i="11"/>
  <c r="QN42" i="11"/>
  <c r="RJ42" i="11"/>
  <c r="SF42" i="11"/>
  <c r="TB42" i="11"/>
  <c r="PB42" i="11"/>
  <c r="PX42" i="11"/>
  <c r="QT42" i="11"/>
  <c r="RK42" i="11"/>
  <c r="SG42" i="11"/>
  <c r="TC42" i="11"/>
  <c r="PC42" i="11"/>
  <c r="PY42" i="11"/>
  <c r="QU42" i="11"/>
  <c r="RL42" i="11"/>
  <c r="SH42" i="11"/>
  <c r="TD42" i="11"/>
  <c r="ON42" i="11"/>
  <c r="PJ42" i="11"/>
  <c r="QA42" i="11"/>
  <c r="QW42" i="11"/>
  <c r="RS42" i="11"/>
  <c r="SJ42" i="11"/>
  <c r="TF42" i="11"/>
  <c r="OO42" i="11"/>
  <c r="PP42" i="11"/>
  <c r="RF42" i="11"/>
  <c r="SQ42" i="11"/>
  <c r="OP42" i="11"/>
  <c r="PZ42" i="11"/>
  <c r="RG42" i="11"/>
  <c r="SR42" i="11"/>
  <c r="RV42" i="11"/>
  <c r="OQ42" i="11"/>
  <c r="QB42" i="11"/>
  <c r="RH42" i="11"/>
  <c r="SS42" i="11"/>
  <c r="PD42" i="11"/>
  <c r="OR42" i="11"/>
  <c r="QH42" i="11"/>
  <c r="RR42" i="11"/>
  <c r="ST42" i="11"/>
  <c r="QK42" i="11"/>
  <c r="OX42" i="11"/>
  <c r="QI42" i="11"/>
  <c r="RT42" i="11"/>
  <c r="SU42" i="11"/>
  <c r="OY42" i="11"/>
  <c r="QJ42" i="11"/>
  <c r="RU42" i="11"/>
  <c r="TE42" i="11"/>
  <c r="QL42" i="11"/>
  <c r="SP42" i="11"/>
  <c r="QV42" i="11"/>
  <c r="QX42" i="11"/>
  <c r="QY42" i="11"/>
  <c r="RW42" i="11"/>
  <c r="PO42" i="11"/>
  <c r="QZ42" i="11"/>
  <c r="PL42" i="11"/>
  <c r="PM42" i="11"/>
  <c r="PN42" i="11"/>
  <c r="RX42" i="11"/>
  <c r="PK42" i="11"/>
  <c r="SD42" i="11"/>
  <c r="SI42" i="11"/>
  <c r="BF40" i="10"/>
  <c r="BH40" i="10" s="1"/>
  <c r="AAW35" i="11"/>
  <c r="AAX35" i="11"/>
  <c r="AAY35" i="11"/>
  <c r="ABA35" i="11"/>
  <c r="XR35" i="11"/>
  <c r="YD35" i="11"/>
  <c r="YP35" i="11"/>
  <c r="ZB35" i="11"/>
  <c r="ZN35" i="11"/>
  <c r="ZZ35" i="11"/>
  <c r="AAL35" i="11"/>
  <c r="XI35" i="11"/>
  <c r="XU35" i="11"/>
  <c r="YG35" i="11"/>
  <c r="YS35" i="11"/>
  <c r="ZE35" i="11"/>
  <c r="ZQ35" i="11"/>
  <c r="AAC35" i="11"/>
  <c r="AAO35" i="11"/>
  <c r="XJ35" i="11"/>
  <c r="XV35" i="11"/>
  <c r="YH35" i="11"/>
  <c r="YT35" i="11"/>
  <c r="ZF35" i="11"/>
  <c r="ZR35" i="11"/>
  <c r="AAD35" i="11"/>
  <c r="AAP35" i="11"/>
  <c r="AAZ35" i="11"/>
  <c r="XL35" i="11"/>
  <c r="XX35" i="11"/>
  <c r="YJ35" i="11"/>
  <c r="YV35" i="11"/>
  <c r="ZH35" i="11"/>
  <c r="ZT35" i="11"/>
  <c r="AAF35" i="11"/>
  <c r="AAR35" i="11"/>
  <c r="XM35" i="11"/>
  <c r="YC35" i="11"/>
  <c r="YW35" i="11"/>
  <c r="ZM35" i="11"/>
  <c r="AAG35" i="11"/>
  <c r="XN35" i="11"/>
  <c r="YE35" i="11"/>
  <c r="YX35" i="11"/>
  <c r="ZO35" i="11"/>
  <c r="AAH35" i="11"/>
  <c r="XO35" i="11"/>
  <c r="YF35" i="11"/>
  <c r="YY35" i="11"/>
  <c r="ZP35" i="11"/>
  <c r="AAI35" i="11"/>
  <c r="XP35" i="11"/>
  <c r="YI35" i="11"/>
  <c r="YZ35" i="11"/>
  <c r="ZS35" i="11"/>
  <c r="AAJ35" i="11"/>
  <c r="XQ35" i="11"/>
  <c r="YK35" i="11"/>
  <c r="ZA35" i="11"/>
  <c r="ZU35" i="11"/>
  <c r="AAK35" i="11"/>
  <c r="XT35" i="11"/>
  <c r="YM35" i="11"/>
  <c r="ZD35" i="11"/>
  <c r="ZW35" i="11"/>
  <c r="AAN35" i="11"/>
  <c r="YL35" i="11"/>
  <c r="ZV35" i="11"/>
  <c r="ABB35" i="11"/>
  <c r="YN35" i="11"/>
  <c r="ZX35" i="11"/>
  <c r="ABC35" i="11"/>
  <c r="YO35" i="11"/>
  <c r="ZY35" i="11"/>
  <c r="ABD35" i="11"/>
  <c r="XG35" i="11"/>
  <c r="YQ35" i="11"/>
  <c r="AAA35" i="11"/>
  <c r="XH35" i="11"/>
  <c r="YR35" i="11"/>
  <c r="AAB35" i="11"/>
  <c r="XK35" i="11"/>
  <c r="YU35" i="11"/>
  <c r="AAE35" i="11"/>
  <c r="XS35" i="11"/>
  <c r="AAM35" i="11"/>
  <c r="XW35" i="11"/>
  <c r="AAQ35" i="11"/>
  <c r="XY35" i="11"/>
  <c r="AAS35" i="11"/>
  <c r="XZ35" i="11"/>
  <c r="AAT35" i="11"/>
  <c r="YA35" i="11"/>
  <c r="AAU35" i="11"/>
  <c r="YB35" i="11"/>
  <c r="ZC35" i="11"/>
  <c r="ZI35" i="11"/>
  <c r="ZJ35" i="11"/>
  <c r="ZK35" i="11"/>
  <c r="ZL35" i="11"/>
  <c r="AAV35" i="11"/>
  <c r="ZG35" i="11"/>
  <c r="TL35" i="11"/>
  <c r="TX35" i="11"/>
  <c r="UJ35" i="11"/>
  <c r="UV35" i="11"/>
  <c r="VH35" i="11"/>
  <c r="VT35" i="11"/>
  <c r="WF35" i="11"/>
  <c r="WR35" i="11"/>
  <c r="XD35" i="11"/>
  <c r="TM35" i="11"/>
  <c r="TY35" i="11"/>
  <c r="UK35" i="11"/>
  <c r="UW35" i="11"/>
  <c r="VI35" i="11"/>
  <c r="VU35" i="11"/>
  <c r="WG35" i="11"/>
  <c r="WS35" i="11"/>
  <c r="XE35" i="11"/>
  <c r="TO35" i="11"/>
  <c r="UA35" i="11"/>
  <c r="UM35" i="11"/>
  <c r="UY35" i="11"/>
  <c r="VK35" i="11"/>
  <c r="VW35" i="11"/>
  <c r="WI35" i="11"/>
  <c r="WU35" i="11"/>
  <c r="TP35" i="11"/>
  <c r="UB35" i="11"/>
  <c r="UN35" i="11"/>
  <c r="UZ35" i="11"/>
  <c r="VL35" i="11"/>
  <c r="VX35" i="11"/>
  <c r="WJ35" i="11"/>
  <c r="WV35" i="11"/>
  <c r="TV35" i="11"/>
  <c r="UP35" i="11"/>
  <c r="VF35" i="11"/>
  <c r="VZ35" i="11"/>
  <c r="WP35" i="11"/>
  <c r="TG35" i="11"/>
  <c r="TW35" i="11"/>
  <c r="UQ35" i="11"/>
  <c r="VG35" i="11"/>
  <c r="WA35" i="11"/>
  <c r="WQ35" i="11"/>
  <c r="TH35" i="11"/>
  <c r="TZ35" i="11"/>
  <c r="UR35" i="11"/>
  <c r="VJ35" i="11"/>
  <c r="WB35" i="11"/>
  <c r="WT35" i="11"/>
  <c r="TI35" i="11"/>
  <c r="UC35" i="11"/>
  <c r="US35" i="11"/>
  <c r="VM35" i="11"/>
  <c r="WC35" i="11"/>
  <c r="WW35" i="11"/>
  <c r="TK35" i="11"/>
  <c r="UE35" i="11"/>
  <c r="UU35" i="11"/>
  <c r="VO35" i="11"/>
  <c r="WE35" i="11"/>
  <c r="WY35" i="11"/>
  <c r="TR35" i="11"/>
  <c r="UX35" i="11"/>
  <c r="VY35" i="11"/>
  <c r="XC35" i="11"/>
  <c r="TS35" i="11"/>
  <c r="VA35" i="11"/>
  <c r="WD35" i="11"/>
  <c r="XF35" i="11"/>
  <c r="TT35" i="11"/>
  <c r="VB35" i="11"/>
  <c r="WH35" i="11"/>
  <c r="TU35" i="11"/>
  <c r="VC35" i="11"/>
  <c r="WK35" i="11"/>
  <c r="UL35" i="11"/>
  <c r="WM35" i="11"/>
  <c r="UO35" i="11"/>
  <c r="WN35" i="11"/>
  <c r="UT35" i="11"/>
  <c r="WO35" i="11"/>
  <c r="VD35" i="11"/>
  <c r="WX35" i="11"/>
  <c r="TN35" i="11"/>
  <c r="VN35" i="11"/>
  <c r="XA35" i="11"/>
  <c r="VQ35" i="11"/>
  <c r="VR35" i="11"/>
  <c r="VS35" i="11"/>
  <c r="TJ35" i="11"/>
  <c r="VV35" i="11"/>
  <c r="TQ35" i="11"/>
  <c r="WL35" i="11"/>
  <c r="UD35" i="11"/>
  <c r="WZ35" i="11"/>
  <c r="UF35" i="11"/>
  <c r="UG35" i="11"/>
  <c r="UH35" i="11"/>
  <c r="UI35" i="11"/>
  <c r="VE35" i="11"/>
  <c r="VP35" i="11"/>
  <c r="XB35" i="11"/>
  <c r="OO35" i="11"/>
  <c r="PA35" i="11"/>
  <c r="PM35" i="11"/>
  <c r="PY35" i="11"/>
  <c r="QK35" i="11"/>
  <c r="QW35" i="11"/>
  <c r="RI35" i="11"/>
  <c r="RU35" i="11"/>
  <c r="SG35" i="11"/>
  <c r="SS35" i="11"/>
  <c r="TE35" i="11"/>
  <c r="OP35" i="11"/>
  <c r="PB35" i="11"/>
  <c r="PN35" i="11"/>
  <c r="PZ35" i="11"/>
  <c r="QL35" i="11"/>
  <c r="QX35" i="11"/>
  <c r="RJ35" i="11"/>
  <c r="RV35" i="11"/>
  <c r="SH35" i="11"/>
  <c r="ST35" i="11"/>
  <c r="TF35" i="11"/>
  <c r="OQ35" i="11"/>
  <c r="PC35" i="11"/>
  <c r="PO35" i="11"/>
  <c r="QA35" i="11"/>
  <c r="QM35" i="11"/>
  <c r="QY35" i="11"/>
  <c r="RK35" i="11"/>
  <c r="RW35" i="11"/>
  <c r="SI35" i="11"/>
  <c r="SU35" i="11"/>
  <c r="OR35" i="11"/>
  <c r="PD35" i="11"/>
  <c r="PP35" i="11"/>
  <c r="QB35" i="11"/>
  <c r="QN35" i="11"/>
  <c r="QZ35" i="11"/>
  <c r="RL35" i="11"/>
  <c r="RX35" i="11"/>
  <c r="SJ35" i="11"/>
  <c r="SV35" i="11"/>
  <c r="OS35" i="11"/>
  <c r="PE35" i="11"/>
  <c r="PQ35" i="11"/>
  <c r="QC35" i="11"/>
  <c r="QO35" i="11"/>
  <c r="RA35" i="11"/>
  <c r="RM35" i="11"/>
  <c r="RY35" i="11"/>
  <c r="SK35" i="11"/>
  <c r="SW35" i="11"/>
  <c r="OT35" i="11"/>
  <c r="PF35" i="11"/>
  <c r="PR35" i="11"/>
  <c r="QD35" i="11"/>
  <c r="QP35" i="11"/>
  <c r="RB35" i="11"/>
  <c r="RN35" i="11"/>
  <c r="RZ35" i="11"/>
  <c r="SL35" i="11"/>
  <c r="SX35" i="11"/>
  <c r="PG35" i="11"/>
  <c r="QE35" i="11"/>
  <c r="RC35" i="11"/>
  <c r="SA35" i="11"/>
  <c r="SY35" i="11"/>
  <c r="PH35" i="11"/>
  <c r="QF35" i="11"/>
  <c r="RD35" i="11"/>
  <c r="SB35" i="11"/>
  <c r="SZ35" i="11"/>
  <c r="PI35" i="11"/>
  <c r="QG35" i="11"/>
  <c r="RE35" i="11"/>
  <c r="SC35" i="11"/>
  <c r="TA35" i="11"/>
  <c r="PJ35" i="11"/>
  <c r="QH35" i="11"/>
  <c r="RF35" i="11"/>
  <c r="SD35" i="11"/>
  <c r="TB35" i="11"/>
  <c r="PK35" i="11"/>
  <c r="QI35" i="11"/>
  <c r="RG35" i="11"/>
  <c r="SE35" i="11"/>
  <c r="TC35" i="11"/>
  <c r="OU35" i="11"/>
  <c r="PS35" i="11"/>
  <c r="QQ35" i="11"/>
  <c r="RO35" i="11"/>
  <c r="SM35" i="11"/>
  <c r="ON35" i="11"/>
  <c r="QJ35" i="11"/>
  <c r="SF35" i="11"/>
  <c r="OV35" i="11"/>
  <c r="QR35" i="11"/>
  <c r="SN35" i="11"/>
  <c r="PL35" i="11"/>
  <c r="OW35" i="11"/>
  <c r="QS35" i="11"/>
  <c r="SO35" i="11"/>
  <c r="OX35" i="11"/>
  <c r="QT35" i="11"/>
  <c r="SP35" i="11"/>
  <c r="TD35" i="11"/>
  <c r="OY35" i="11"/>
  <c r="QU35" i="11"/>
  <c r="SQ35" i="11"/>
  <c r="OZ35" i="11"/>
  <c r="QV35" i="11"/>
  <c r="SR35" i="11"/>
  <c r="RH35" i="11"/>
  <c r="PV35" i="11"/>
  <c r="PW35" i="11"/>
  <c r="PX35" i="11"/>
  <c r="RP35" i="11"/>
  <c r="RR35" i="11"/>
  <c r="RQ35" i="11"/>
  <c r="PT35" i="11"/>
  <c r="PU35" i="11"/>
  <c r="RS35" i="11"/>
  <c r="RT35" i="11"/>
  <c r="BF71" i="10"/>
  <c r="BH71" i="10" s="1"/>
  <c r="AAY66" i="11"/>
  <c r="AAZ66" i="11"/>
  <c r="ABA66" i="11"/>
  <c r="ABB66" i="11"/>
  <c r="ABC66" i="11"/>
  <c r="ABD66" i="11"/>
  <c r="AAW66" i="11"/>
  <c r="AAX66" i="11"/>
  <c r="XP66" i="11"/>
  <c r="XQ66" i="11"/>
  <c r="YC66" i="11"/>
  <c r="YO66" i="11"/>
  <c r="ZA66" i="11"/>
  <c r="ZM66" i="11"/>
  <c r="ZY66" i="11"/>
  <c r="AAK66" i="11"/>
  <c r="XR66" i="11"/>
  <c r="YD66" i="11"/>
  <c r="YP66" i="11"/>
  <c r="ZB66" i="11"/>
  <c r="ZN66" i="11"/>
  <c r="ZZ66" i="11"/>
  <c r="AAL66" i="11"/>
  <c r="XT66" i="11"/>
  <c r="YH66" i="11"/>
  <c r="YV66" i="11"/>
  <c r="ZJ66" i="11"/>
  <c r="ZX66" i="11"/>
  <c r="AAN66" i="11"/>
  <c r="XU66" i="11"/>
  <c r="YI66" i="11"/>
  <c r="YW66" i="11"/>
  <c r="ZK66" i="11"/>
  <c r="AAA66" i="11"/>
  <c r="AAO66" i="11"/>
  <c r="XG66" i="11"/>
  <c r="XV66" i="11"/>
  <c r="YJ66" i="11"/>
  <c r="YX66" i="11"/>
  <c r="ZL66" i="11"/>
  <c r="AAB66" i="11"/>
  <c r="AAP66" i="11"/>
  <c r="XH66" i="11"/>
  <c r="XW66" i="11"/>
  <c r="YK66" i="11"/>
  <c r="YY66" i="11"/>
  <c r="ZO66" i="11"/>
  <c r="AAC66" i="11"/>
  <c r="AAQ66" i="11"/>
  <c r="XI66" i="11"/>
  <c r="XX66" i="11"/>
  <c r="YL66" i="11"/>
  <c r="YZ66" i="11"/>
  <c r="ZP66" i="11"/>
  <c r="AAD66" i="11"/>
  <c r="AAR66" i="11"/>
  <c r="XL66" i="11"/>
  <c r="YM66" i="11"/>
  <c r="ZH66" i="11"/>
  <c r="AAH66" i="11"/>
  <c r="XM66" i="11"/>
  <c r="YN66" i="11"/>
  <c r="ZI66" i="11"/>
  <c r="AAI66" i="11"/>
  <c r="XN66" i="11"/>
  <c r="YQ66" i="11"/>
  <c r="ZQ66" i="11"/>
  <c r="AAJ66" i="11"/>
  <c r="XO66" i="11"/>
  <c r="YR66" i="11"/>
  <c r="ZR66" i="11"/>
  <c r="AAM66" i="11"/>
  <c r="XY66" i="11"/>
  <c r="YT66" i="11"/>
  <c r="ZT66" i="11"/>
  <c r="AAT66" i="11"/>
  <c r="XS66" i="11"/>
  <c r="ZF66" i="11"/>
  <c r="XZ66" i="11"/>
  <c r="ZG66" i="11"/>
  <c r="YA66" i="11"/>
  <c r="ZS66" i="11"/>
  <c r="YB66" i="11"/>
  <c r="ZU66" i="11"/>
  <c r="YE66" i="11"/>
  <c r="ZV66" i="11"/>
  <c r="AAE66" i="11"/>
  <c r="AAF66" i="11"/>
  <c r="XJ66" i="11"/>
  <c r="AAG66" i="11"/>
  <c r="XK66" i="11"/>
  <c r="AAS66" i="11"/>
  <c r="YG66" i="11"/>
  <c r="AAV66" i="11"/>
  <c r="YF66" i="11"/>
  <c r="YS66" i="11"/>
  <c r="YU66" i="11"/>
  <c r="ZC66" i="11"/>
  <c r="ZD66" i="11"/>
  <c r="ZE66" i="11"/>
  <c r="ZW66" i="11"/>
  <c r="AAU66" i="11"/>
  <c r="TI66" i="11"/>
  <c r="TU66" i="11"/>
  <c r="UG66" i="11"/>
  <c r="US66" i="11"/>
  <c r="VE66" i="11"/>
  <c r="VQ66" i="11"/>
  <c r="WC66" i="11"/>
  <c r="WO66" i="11"/>
  <c r="XA66" i="11"/>
  <c r="TN66" i="11"/>
  <c r="UA66" i="11"/>
  <c r="UN66" i="11"/>
  <c r="VA66" i="11"/>
  <c r="VN66" i="11"/>
  <c r="WA66" i="11"/>
  <c r="WN66" i="11"/>
  <c r="XB66" i="11"/>
  <c r="TO66" i="11"/>
  <c r="UB66" i="11"/>
  <c r="UO66" i="11"/>
  <c r="VB66" i="11"/>
  <c r="VO66" i="11"/>
  <c r="WB66" i="11"/>
  <c r="WP66" i="11"/>
  <c r="XC66" i="11"/>
  <c r="TP66" i="11"/>
  <c r="UC66" i="11"/>
  <c r="UP66" i="11"/>
  <c r="VC66" i="11"/>
  <c r="VP66" i="11"/>
  <c r="WD66" i="11"/>
  <c r="WQ66" i="11"/>
  <c r="XD66" i="11"/>
  <c r="TS66" i="11"/>
  <c r="UF66" i="11"/>
  <c r="UT66" i="11"/>
  <c r="VG66" i="11"/>
  <c r="VT66" i="11"/>
  <c r="WG66" i="11"/>
  <c r="WT66" i="11"/>
  <c r="TT66" i="11"/>
  <c r="UL66" i="11"/>
  <c r="VH66" i="11"/>
  <c r="VY66" i="11"/>
  <c r="WU66" i="11"/>
  <c r="TV66" i="11"/>
  <c r="UM66" i="11"/>
  <c r="VI66" i="11"/>
  <c r="VZ66" i="11"/>
  <c r="WV66" i="11"/>
  <c r="TW66" i="11"/>
  <c r="UQ66" i="11"/>
  <c r="VJ66" i="11"/>
  <c r="WE66" i="11"/>
  <c r="WW66" i="11"/>
  <c r="TX66" i="11"/>
  <c r="UR66" i="11"/>
  <c r="VK66" i="11"/>
  <c r="WF66" i="11"/>
  <c r="WX66" i="11"/>
  <c r="TG66" i="11"/>
  <c r="TY66" i="11"/>
  <c r="UU66" i="11"/>
  <c r="VL66" i="11"/>
  <c r="WH66" i="11"/>
  <c r="WY66" i="11"/>
  <c r="TH66" i="11"/>
  <c r="TZ66" i="11"/>
  <c r="UV66" i="11"/>
  <c r="VM66" i="11"/>
  <c r="WI66" i="11"/>
  <c r="WZ66" i="11"/>
  <c r="UD66" i="11"/>
  <c r="VR66" i="11"/>
  <c r="XE66" i="11"/>
  <c r="UE66" i="11"/>
  <c r="VS66" i="11"/>
  <c r="XF66" i="11"/>
  <c r="UH66" i="11"/>
  <c r="VU66" i="11"/>
  <c r="UI66" i="11"/>
  <c r="VV66" i="11"/>
  <c r="UJ66" i="11"/>
  <c r="VW66" i="11"/>
  <c r="UK66" i="11"/>
  <c r="VX66" i="11"/>
  <c r="UW66" i="11"/>
  <c r="UX66" i="11"/>
  <c r="UY66" i="11"/>
  <c r="UZ66" i="11"/>
  <c r="VD66" i="11"/>
  <c r="TJ66" i="11"/>
  <c r="WJ66" i="11"/>
  <c r="TK66" i="11"/>
  <c r="TL66" i="11"/>
  <c r="TM66" i="11"/>
  <c r="TQ66" i="11"/>
  <c r="TR66" i="11"/>
  <c r="OW66" i="11"/>
  <c r="PI66" i="11"/>
  <c r="PU66" i="11"/>
  <c r="QG66" i="11"/>
  <c r="QS66" i="11"/>
  <c r="RE66" i="11"/>
  <c r="RQ66" i="11"/>
  <c r="SC66" i="11"/>
  <c r="SO66" i="11"/>
  <c r="TA66" i="11"/>
  <c r="OX66" i="11"/>
  <c r="PJ66" i="11"/>
  <c r="PV66" i="11"/>
  <c r="QH66" i="11"/>
  <c r="QT66" i="11"/>
  <c r="RF66" i="11"/>
  <c r="RR66" i="11"/>
  <c r="SD66" i="11"/>
  <c r="SP66" i="11"/>
  <c r="TB66" i="11"/>
  <c r="OY66" i="11"/>
  <c r="PK66" i="11"/>
  <c r="PW66" i="11"/>
  <c r="QI66" i="11"/>
  <c r="QU66" i="11"/>
  <c r="RG66" i="11"/>
  <c r="RS66" i="11"/>
  <c r="SE66" i="11"/>
  <c r="SQ66" i="11"/>
  <c r="TC66" i="11"/>
  <c r="ON66" i="11"/>
  <c r="OZ66" i="11"/>
  <c r="PL66" i="11"/>
  <c r="PX66" i="11"/>
  <c r="QJ66" i="11"/>
  <c r="QV66" i="11"/>
  <c r="RH66" i="11"/>
  <c r="RT66" i="11"/>
  <c r="SF66" i="11"/>
  <c r="SR66" i="11"/>
  <c r="TD66" i="11"/>
  <c r="VF66" i="11"/>
  <c r="OP66" i="11"/>
  <c r="PB66" i="11"/>
  <c r="PN66" i="11"/>
  <c r="PZ66" i="11"/>
  <c r="QL66" i="11"/>
  <c r="QX66" i="11"/>
  <c r="RJ66" i="11"/>
  <c r="RV66" i="11"/>
  <c r="SH66" i="11"/>
  <c r="ST66" i="11"/>
  <c r="TF66" i="11"/>
  <c r="OQ66" i="11"/>
  <c r="PH66" i="11"/>
  <c r="QD66" i="11"/>
  <c r="QZ66" i="11"/>
  <c r="RU66" i="11"/>
  <c r="SM66" i="11"/>
  <c r="WK66" i="11"/>
  <c r="OR66" i="11"/>
  <c r="PM66" i="11"/>
  <c r="QE66" i="11"/>
  <c r="RA66" i="11"/>
  <c r="RW66" i="11"/>
  <c r="SN66" i="11"/>
  <c r="PA66" i="11"/>
  <c r="QO66" i="11"/>
  <c r="SX66" i="11"/>
  <c r="WL66" i="11"/>
  <c r="OS66" i="11"/>
  <c r="PO66" i="11"/>
  <c r="QF66" i="11"/>
  <c r="RB66" i="11"/>
  <c r="RX66" i="11"/>
  <c r="SS66" i="11"/>
  <c r="WM66" i="11"/>
  <c r="OT66" i="11"/>
  <c r="PP66" i="11"/>
  <c r="QK66" i="11"/>
  <c r="RC66" i="11"/>
  <c r="RY66" i="11"/>
  <c r="SU66" i="11"/>
  <c r="PS66" i="11"/>
  <c r="SB66" i="11"/>
  <c r="WR66" i="11"/>
  <c r="OU66" i="11"/>
  <c r="PQ66" i="11"/>
  <c r="QM66" i="11"/>
  <c r="RD66" i="11"/>
  <c r="RZ66" i="11"/>
  <c r="SV66" i="11"/>
  <c r="WS66" i="11"/>
  <c r="OV66" i="11"/>
  <c r="PR66" i="11"/>
  <c r="QN66" i="11"/>
  <c r="RI66" i="11"/>
  <c r="SA66" i="11"/>
  <c r="SW66" i="11"/>
  <c r="QB66" i="11"/>
  <c r="RP66" i="11"/>
  <c r="QC66" i="11"/>
  <c r="SG66" i="11"/>
  <c r="PD66" i="11"/>
  <c r="SL66" i="11"/>
  <c r="PG66" i="11"/>
  <c r="PT66" i="11"/>
  <c r="RN66" i="11"/>
  <c r="QA66" i="11"/>
  <c r="QP66" i="11"/>
  <c r="SI66" i="11"/>
  <c r="OO66" i="11"/>
  <c r="QQ66" i="11"/>
  <c r="SJ66" i="11"/>
  <c r="PF66" i="11"/>
  <c r="TE66" i="11"/>
  <c r="PY66" i="11"/>
  <c r="RO66" i="11"/>
  <c r="PC66" i="11"/>
  <c r="QR66" i="11"/>
  <c r="SK66" i="11"/>
  <c r="QW66" i="11"/>
  <c r="SZ66" i="11"/>
  <c r="PE66" i="11"/>
  <c r="QY66" i="11"/>
  <c r="SY66" i="11"/>
  <c r="RK66" i="11"/>
  <c r="RL66" i="11"/>
  <c r="RM66" i="11"/>
  <c r="BF44" i="10"/>
  <c r="BH44" i="10" s="1"/>
  <c r="AAY39" i="11"/>
  <c r="AAZ39" i="11"/>
  <c r="ABA39" i="11"/>
  <c r="ABB39" i="11"/>
  <c r="ABC39" i="11"/>
  <c r="ABD39" i="11"/>
  <c r="AAW39" i="11"/>
  <c r="AAX39" i="11"/>
  <c r="XR39" i="11"/>
  <c r="YD39" i="11"/>
  <c r="YP39" i="11"/>
  <c r="ZB39" i="11"/>
  <c r="ZN39" i="11"/>
  <c r="ZZ39" i="11"/>
  <c r="AAL39" i="11"/>
  <c r="XG39" i="11"/>
  <c r="XS39" i="11"/>
  <c r="YE39" i="11"/>
  <c r="YQ39" i="11"/>
  <c r="ZC39" i="11"/>
  <c r="ZO39" i="11"/>
  <c r="AAA39" i="11"/>
  <c r="XH39" i="11"/>
  <c r="XT39" i="11"/>
  <c r="YF39" i="11"/>
  <c r="YR39" i="11"/>
  <c r="ZD39" i="11"/>
  <c r="ZP39" i="11"/>
  <c r="AAB39" i="11"/>
  <c r="AAN39" i="11"/>
  <c r="XI39" i="11"/>
  <c r="XU39" i="11"/>
  <c r="YG39" i="11"/>
  <c r="YS39" i="11"/>
  <c r="ZE39" i="11"/>
  <c r="ZQ39" i="11"/>
  <c r="AAC39" i="11"/>
  <c r="AAO39" i="11"/>
  <c r="XJ39" i="11"/>
  <c r="XV39" i="11"/>
  <c r="YH39" i="11"/>
  <c r="YT39" i="11"/>
  <c r="ZF39" i="11"/>
  <c r="ZR39" i="11"/>
  <c r="AAD39" i="11"/>
  <c r="AAP39" i="11"/>
  <c r="XL39" i="11"/>
  <c r="XX39" i="11"/>
  <c r="YJ39" i="11"/>
  <c r="YV39" i="11"/>
  <c r="ZH39" i="11"/>
  <c r="ZT39" i="11"/>
  <c r="AAF39" i="11"/>
  <c r="AAR39" i="11"/>
  <c r="XW39" i="11"/>
  <c r="YU39" i="11"/>
  <c r="ZS39" i="11"/>
  <c r="AAM39" i="11"/>
  <c r="XY39" i="11"/>
  <c r="YW39" i="11"/>
  <c r="ZU39" i="11"/>
  <c r="AAQ39" i="11"/>
  <c r="XZ39" i="11"/>
  <c r="YX39" i="11"/>
  <c r="ZV39" i="11"/>
  <c r="AAS39" i="11"/>
  <c r="YA39" i="11"/>
  <c r="YY39" i="11"/>
  <c r="ZW39" i="11"/>
  <c r="AAT39" i="11"/>
  <c r="YB39" i="11"/>
  <c r="YZ39" i="11"/>
  <c r="ZX39" i="11"/>
  <c r="AAU39" i="11"/>
  <c r="YC39" i="11"/>
  <c r="ZA39" i="11"/>
  <c r="ZY39" i="11"/>
  <c r="AAV39" i="11"/>
  <c r="YI39" i="11"/>
  <c r="AAE39" i="11"/>
  <c r="YK39" i="11"/>
  <c r="AAG39" i="11"/>
  <c r="YL39" i="11"/>
  <c r="AAH39" i="11"/>
  <c r="YM39" i="11"/>
  <c r="AAI39" i="11"/>
  <c r="YN39" i="11"/>
  <c r="AAJ39" i="11"/>
  <c r="XN39" i="11"/>
  <c r="XO39" i="11"/>
  <c r="XP39" i="11"/>
  <c r="XQ39" i="11"/>
  <c r="YO39" i="11"/>
  <c r="XK39" i="11"/>
  <c r="XM39" i="11"/>
  <c r="ZG39" i="11"/>
  <c r="ZI39" i="11"/>
  <c r="ZK39" i="11"/>
  <c r="ZL39" i="11"/>
  <c r="ZM39" i="11"/>
  <c r="AAK39" i="11"/>
  <c r="TP39" i="11"/>
  <c r="UB39" i="11"/>
  <c r="UN39" i="11"/>
  <c r="UZ39" i="11"/>
  <c r="VL39" i="11"/>
  <c r="VX39" i="11"/>
  <c r="WJ39" i="11"/>
  <c r="WV39" i="11"/>
  <c r="TQ39" i="11"/>
  <c r="UC39" i="11"/>
  <c r="UO39" i="11"/>
  <c r="VA39" i="11"/>
  <c r="VM39" i="11"/>
  <c r="VY39" i="11"/>
  <c r="WK39" i="11"/>
  <c r="WW39" i="11"/>
  <c r="TG39" i="11"/>
  <c r="TS39" i="11"/>
  <c r="UE39" i="11"/>
  <c r="UQ39" i="11"/>
  <c r="VC39" i="11"/>
  <c r="VO39" i="11"/>
  <c r="WA39" i="11"/>
  <c r="WM39" i="11"/>
  <c r="WY39" i="11"/>
  <c r="TH39" i="11"/>
  <c r="TT39" i="11"/>
  <c r="UF39" i="11"/>
  <c r="UR39" i="11"/>
  <c r="VD39" i="11"/>
  <c r="VP39" i="11"/>
  <c r="WB39" i="11"/>
  <c r="WN39" i="11"/>
  <c r="WZ39" i="11"/>
  <c r="ZJ39" i="11"/>
  <c r="TV39" i="11"/>
  <c r="UL39" i="11"/>
  <c r="VF39" i="11"/>
  <c r="VV39" i="11"/>
  <c r="WP39" i="11"/>
  <c r="XF39" i="11"/>
  <c r="TW39" i="11"/>
  <c r="UM39" i="11"/>
  <c r="VG39" i="11"/>
  <c r="VW39" i="11"/>
  <c r="WQ39" i="11"/>
  <c r="TX39" i="11"/>
  <c r="UP39" i="11"/>
  <c r="VH39" i="11"/>
  <c r="VZ39" i="11"/>
  <c r="WR39" i="11"/>
  <c r="TI39" i="11"/>
  <c r="TY39" i="11"/>
  <c r="US39" i="11"/>
  <c r="VI39" i="11"/>
  <c r="WC39" i="11"/>
  <c r="WS39" i="11"/>
  <c r="TK39" i="11"/>
  <c r="UA39" i="11"/>
  <c r="UU39" i="11"/>
  <c r="VK39" i="11"/>
  <c r="WE39" i="11"/>
  <c r="WU39" i="11"/>
  <c r="UH39" i="11"/>
  <c r="VN39" i="11"/>
  <c r="WO39" i="11"/>
  <c r="UI39" i="11"/>
  <c r="VQ39" i="11"/>
  <c r="WT39" i="11"/>
  <c r="TJ39" i="11"/>
  <c r="UJ39" i="11"/>
  <c r="VR39" i="11"/>
  <c r="WX39" i="11"/>
  <c r="TL39" i="11"/>
  <c r="UK39" i="11"/>
  <c r="VS39" i="11"/>
  <c r="XA39" i="11"/>
  <c r="UV39" i="11"/>
  <c r="WH39" i="11"/>
  <c r="UW39" i="11"/>
  <c r="WI39" i="11"/>
  <c r="UX39" i="11"/>
  <c r="WL39" i="11"/>
  <c r="TM39" i="11"/>
  <c r="UY39" i="11"/>
  <c r="XB39" i="11"/>
  <c r="TO39" i="11"/>
  <c r="VE39" i="11"/>
  <c r="XD39" i="11"/>
  <c r="UT39" i="11"/>
  <c r="VB39" i="11"/>
  <c r="VJ39" i="11"/>
  <c r="VT39" i="11"/>
  <c r="VU39" i="11"/>
  <c r="WD39" i="11"/>
  <c r="WF39" i="11"/>
  <c r="WG39" i="11"/>
  <c r="XC39" i="11"/>
  <c r="XE39" i="11"/>
  <c r="TN39" i="11"/>
  <c r="OP39" i="11"/>
  <c r="PB39" i="11"/>
  <c r="PN39" i="11"/>
  <c r="PZ39" i="11"/>
  <c r="QL39" i="11"/>
  <c r="QX39" i="11"/>
  <c r="RJ39" i="11"/>
  <c r="RV39" i="11"/>
  <c r="SH39" i="11"/>
  <c r="ST39" i="11"/>
  <c r="TF39" i="11"/>
  <c r="OQ39" i="11"/>
  <c r="PC39" i="11"/>
  <c r="PO39" i="11"/>
  <c r="QA39" i="11"/>
  <c r="QM39" i="11"/>
  <c r="QY39" i="11"/>
  <c r="RK39" i="11"/>
  <c r="RW39" i="11"/>
  <c r="SI39" i="11"/>
  <c r="SU39" i="11"/>
  <c r="OR39" i="11"/>
  <c r="PD39" i="11"/>
  <c r="PP39" i="11"/>
  <c r="QB39" i="11"/>
  <c r="QN39" i="11"/>
  <c r="QZ39" i="11"/>
  <c r="RL39" i="11"/>
  <c r="RX39" i="11"/>
  <c r="SJ39" i="11"/>
  <c r="SV39" i="11"/>
  <c r="OS39" i="11"/>
  <c r="PE39" i="11"/>
  <c r="PQ39" i="11"/>
  <c r="QC39" i="11"/>
  <c r="QO39" i="11"/>
  <c r="RA39" i="11"/>
  <c r="RM39" i="11"/>
  <c r="RY39" i="11"/>
  <c r="SK39" i="11"/>
  <c r="SW39" i="11"/>
  <c r="OT39" i="11"/>
  <c r="PF39" i="11"/>
  <c r="PR39" i="11"/>
  <c r="QD39" i="11"/>
  <c r="QP39" i="11"/>
  <c r="RB39" i="11"/>
  <c r="RN39" i="11"/>
  <c r="RZ39" i="11"/>
  <c r="SL39" i="11"/>
  <c r="SX39" i="11"/>
  <c r="OW39" i="11"/>
  <c r="OX39" i="11"/>
  <c r="PT39" i="11"/>
  <c r="QK39" i="11"/>
  <c r="RG39" i="11"/>
  <c r="SC39" i="11"/>
  <c r="SY39" i="11"/>
  <c r="OY39" i="11"/>
  <c r="PU39" i="11"/>
  <c r="QQ39" i="11"/>
  <c r="RH39" i="11"/>
  <c r="SD39" i="11"/>
  <c r="SZ39" i="11"/>
  <c r="OZ39" i="11"/>
  <c r="PV39" i="11"/>
  <c r="QR39" i="11"/>
  <c r="RI39" i="11"/>
  <c r="SE39" i="11"/>
  <c r="TA39" i="11"/>
  <c r="PA39" i="11"/>
  <c r="PW39" i="11"/>
  <c r="QS39" i="11"/>
  <c r="RO39" i="11"/>
  <c r="SF39" i="11"/>
  <c r="TB39" i="11"/>
  <c r="PH39" i="11"/>
  <c r="PY39" i="11"/>
  <c r="QU39" i="11"/>
  <c r="RQ39" i="11"/>
  <c r="SM39" i="11"/>
  <c r="TD39" i="11"/>
  <c r="PG39" i="11"/>
  <c r="QI39" i="11"/>
  <c r="RT39" i="11"/>
  <c r="TE39" i="11"/>
  <c r="PI39" i="11"/>
  <c r="QJ39" i="11"/>
  <c r="RU39" i="11"/>
  <c r="RD39" i="11"/>
  <c r="PJ39" i="11"/>
  <c r="QT39" i="11"/>
  <c r="SA39" i="11"/>
  <c r="PS39" i="11"/>
  <c r="PK39" i="11"/>
  <c r="QV39" i="11"/>
  <c r="SB39" i="11"/>
  <c r="PL39" i="11"/>
  <c r="QW39" i="11"/>
  <c r="SG39" i="11"/>
  <c r="PM39" i="11"/>
  <c r="RC39" i="11"/>
  <c r="SN39" i="11"/>
  <c r="SO39" i="11"/>
  <c r="TR39" i="11"/>
  <c r="RP39" i="11"/>
  <c r="RE39" i="11"/>
  <c r="TU39" i="11"/>
  <c r="ON39" i="11"/>
  <c r="RR39" i="11"/>
  <c r="SR39" i="11"/>
  <c r="TZ39" i="11"/>
  <c r="OO39" i="11"/>
  <c r="RS39" i="11"/>
  <c r="RF39" i="11"/>
  <c r="UD39" i="11"/>
  <c r="OU39" i="11"/>
  <c r="SP39" i="11"/>
  <c r="UG39" i="11"/>
  <c r="OV39" i="11"/>
  <c r="SQ39" i="11"/>
  <c r="PX39" i="11"/>
  <c r="QG39" i="11"/>
  <c r="QE39" i="11"/>
  <c r="SS39" i="11"/>
  <c r="QF39" i="11"/>
  <c r="TC39" i="11"/>
  <c r="QH39" i="11"/>
  <c r="BF62" i="10"/>
  <c r="BH62" i="10" s="1"/>
  <c r="AAY57" i="11"/>
  <c r="AAZ57" i="11"/>
  <c r="ABA57" i="11"/>
  <c r="ABB57" i="11"/>
  <c r="ABC57" i="11"/>
  <c r="ABD57" i="11"/>
  <c r="AAW57" i="11"/>
  <c r="AAX57" i="11"/>
  <c r="XP57" i="11"/>
  <c r="YB57" i="11"/>
  <c r="YN57" i="11"/>
  <c r="YZ57" i="11"/>
  <c r="ZL57" i="11"/>
  <c r="ZX57" i="11"/>
  <c r="AAJ57" i="11"/>
  <c r="AAV57" i="11"/>
  <c r="XQ57" i="11"/>
  <c r="YC57" i="11"/>
  <c r="YO57" i="11"/>
  <c r="ZA57" i="11"/>
  <c r="ZM57" i="11"/>
  <c r="ZY57" i="11"/>
  <c r="AAK57" i="11"/>
  <c r="XR57" i="11"/>
  <c r="YD57" i="11"/>
  <c r="YP57" i="11"/>
  <c r="ZB57" i="11"/>
  <c r="ZN57" i="11"/>
  <c r="ZZ57" i="11"/>
  <c r="AAL57" i="11"/>
  <c r="XG57" i="11"/>
  <c r="XS57" i="11"/>
  <c r="YE57" i="11"/>
  <c r="YQ57" i="11"/>
  <c r="ZC57" i="11"/>
  <c r="ZO57" i="11"/>
  <c r="AAA57" i="11"/>
  <c r="AAM57" i="11"/>
  <c r="XW57" i="11"/>
  <c r="YM57" i="11"/>
  <c r="ZG57" i="11"/>
  <c r="ZW57" i="11"/>
  <c r="AAQ57" i="11"/>
  <c r="XH57" i="11"/>
  <c r="XX57" i="11"/>
  <c r="YR57" i="11"/>
  <c r="ZH57" i="11"/>
  <c r="AAB57" i="11"/>
  <c r="AAR57" i="11"/>
  <c r="XI57" i="11"/>
  <c r="XY57" i="11"/>
  <c r="YS57" i="11"/>
  <c r="ZI57" i="11"/>
  <c r="AAC57" i="11"/>
  <c r="AAS57" i="11"/>
  <c r="XJ57" i="11"/>
  <c r="XZ57" i="11"/>
  <c r="YT57" i="11"/>
  <c r="ZJ57" i="11"/>
  <c r="AAD57" i="11"/>
  <c r="AAT57" i="11"/>
  <c r="XK57" i="11"/>
  <c r="YA57" i="11"/>
  <c r="YU57" i="11"/>
  <c r="ZK57" i="11"/>
  <c r="AAE57" i="11"/>
  <c r="AAU57" i="11"/>
  <c r="XM57" i="11"/>
  <c r="YL57" i="11"/>
  <c r="ZT57" i="11"/>
  <c r="XN57" i="11"/>
  <c r="YV57" i="11"/>
  <c r="ZU57" i="11"/>
  <c r="XO57" i="11"/>
  <c r="YW57" i="11"/>
  <c r="ZV57" i="11"/>
  <c r="XT57" i="11"/>
  <c r="YX57" i="11"/>
  <c r="AAF57" i="11"/>
  <c r="XU57" i="11"/>
  <c r="YY57" i="11"/>
  <c r="AAG57" i="11"/>
  <c r="ZF57" i="11"/>
  <c r="ZP57" i="11"/>
  <c r="XL57" i="11"/>
  <c r="ZQ57" i="11"/>
  <c r="XV57" i="11"/>
  <c r="ZR57" i="11"/>
  <c r="YG57" i="11"/>
  <c r="AAH57" i="11"/>
  <c r="AAO57" i="11"/>
  <c r="AAP57" i="11"/>
  <c r="YF57" i="11"/>
  <c r="YH57" i="11"/>
  <c r="YI57" i="11"/>
  <c r="ZE57" i="11"/>
  <c r="ZS57" i="11"/>
  <c r="AAI57" i="11"/>
  <c r="AAN57" i="11"/>
  <c r="YJ57" i="11"/>
  <c r="YK57" i="11"/>
  <c r="ZD57" i="11"/>
  <c r="TI57" i="11"/>
  <c r="TU57" i="11"/>
  <c r="UG57" i="11"/>
  <c r="US57" i="11"/>
  <c r="VE57" i="11"/>
  <c r="VQ57" i="11"/>
  <c r="WC57" i="11"/>
  <c r="WO57" i="11"/>
  <c r="XA57" i="11"/>
  <c r="TG57" i="11"/>
  <c r="TT57" i="11"/>
  <c r="UH57" i="11"/>
  <c r="UU57" i="11"/>
  <c r="VH57" i="11"/>
  <c r="VU57" i="11"/>
  <c r="WH57" i="11"/>
  <c r="WU57" i="11"/>
  <c r="TH57" i="11"/>
  <c r="TV57" i="11"/>
  <c r="UI57" i="11"/>
  <c r="UV57" i="11"/>
  <c r="VI57" i="11"/>
  <c r="VV57" i="11"/>
  <c r="WI57" i="11"/>
  <c r="WV57" i="11"/>
  <c r="TJ57" i="11"/>
  <c r="TW57" i="11"/>
  <c r="UJ57" i="11"/>
  <c r="UW57" i="11"/>
  <c r="VJ57" i="11"/>
  <c r="VW57" i="11"/>
  <c r="WJ57" i="11"/>
  <c r="WW57" i="11"/>
  <c r="TK57" i="11"/>
  <c r="TX57" i="11"/>
  <c r="UK57" i="11"/>
  <c r="UX57" i="11"/>
  <c r="VK57" i="11"/>
  <c r="VX57" i="11"/>
  <c r="WK57" i="11"/>
  <c r="WX57" i="11"/>
  <c r="TM57" i="11"/>
  <c r="TZ57" i="11"/>
  <c r="UM57" i="11"/>
  <c r="UZ57" i="11"/>
  <c r="VM57" i="11"/>
  <c r="VZ57" i="11"/>
  <c r="WM57" i="11"/>
  <c r="WZ57" i="11"/>
  <c r="TN57" i="11"/>
  <c r="UF57" i="11"/>
  <c r="VD57" i="11"/>
  <c r="WB57" i="11"/>
  <c r="WY57" i="11"/>
  <c r="TO57" i="11"/>
  <c r="UL57" i="11"/>
  <c r="VF57" i="11"/>
  <c r="WD57" i="11"/>
  <c r="XB57" i="11"/>
  <c r="TP57" i="11"/>
  <c r="UN57" i="11"/>
  <c r="VG57" i="11"/>
  <c r="WE57" i="11"/>
  <c r="XC57" i="11"/>
  <c r="TQ57" i="11"/>
  <c r="UO57" i="11"/>
  <c r="VL57" i="11"/>
  <c r="WF57" i="11"/>
  <c r="XD57" i="11"/>
  <c r="TR57" i="11"/>
  <c r="UP57" i="11"/>
  <c r="VN57" i="11"/>
  <c r="WG57" i="11"/>
  <c r="XE57" i="11"/>
  <c r="TS57" i="11"/>
  <c r="UQ57" i="11"/>
  <c r="VO57" i="11"/>
  <c r="WL57" i="11"/>
  <c r="XF57" i="11"/>
  <c r="TY57" i="11"/>
  <c r="VP57" i="11"/>
  <c r="UA57" i="11"/>
  <c r="VR57" i="11"/>
  <c r="UB57" i="11"/>
  <c r="VS57" i="11"/>
  <c r="UC57" i="11"/>
  <c r="VT57" i="11"/>
  <c r="UD57" i="11"/>
  <c r="VY57" i="11"/>
  <c r="UE57" i="11"/>
  <c r="WA57" i="11"/>
  <c r="WN57" i="11"/>
  <c r="WP57" i="11"/>
  <c r="WQ57" i="11"/>
  <c r="WR57" i="11"/>
  <c r="WS57" i="11"/>
  <c r="UR57" i="11"/>
  <c r="WT57" i="11"/>
  <c r="ON57" i="11"/>
  <c r="OZ57" i="11"/>
  <c r="PL57" i="11"/>
  <c r="PX57" i="11"/>
  <c r="QJ57" i="11"/>
  <c r="QV57" i="11"/>
  <c r="RH57" i="11"/>
  <c r="RT57" i="11"/>
  <c r="SF57" i="11"/>
  <c r="SR57" i="11"/>
  <c r="TD57" i="11"/>
  <c r="OO57" i="11"/>
  <c r="PA57" i="11"/>
  <c r="PM57" i="11"/>
  <c r="PY57" i="11"/>
  <c r="QK57" i="11"/>
  <c r="QW57" i="11"/>
  <c r="RI57" i="11"/>
  <c r="RU57" i="11"/>
  <c r="SG57" i="11"/>
  <c r="SS57" i="11"/>
  <c r="TE57" i="11"/>
  <c r="OP57" i="11"/>
  <c r="PB57" i="11"/>
  <c r="PN57" i="11"/>
  <c r="PZ57" i="11"/>
  <c r="QL57" i="11"/>
  <c r="QX57" i="11"/>
  <c r="RJ57" i="11"/>
  <c r="RV57" i="11"/>
  <c r="SH57" i="11"/>
  <c r="ST57" i="11"/>
  <c r="TF57" i="11"/>
  <c r="OQ57" i="11"/>
  <c r="PC57" i="11"/>
  <c r="PO57" i="11"/>
  <c r="QA57" i="11"/>
  <c r="QM57" i="11"/>
  <c r="QY57" i="11"/>
  <c r="RK57" i="11"/>
  <c r="RW57" i="11"/>
  <c r="SI57" i="11"/>
  <c r="SU57" i="11"/>
  <c r="TL57" i="11"/>
  <c r="OS57" i="11"/>
  <c r="PE57" i="11"/>
  <c r="PQ57" i="11"/>
  <c r="QC57" i="11"/>
  <c r="QO57" i="11"/>
  <c r="RA57" i="11"/>
  <c r="RM57" i="11"/>
  <c r="RY57" i="11"/>
  <c r="SK57" i="11"/>
  <c r="SW57" i="11"/>
  <c r="PG57" i="11"/>
  <c r="QB57" i="11"/>
  <c r="QT57" i="11"/>
  <c r="RP57" i="11"/>
  <c r="SL57" i="11"/>
  <c r="TC57" i="11"/>
  <c r="PH57" i="11"/>
  <c r="QD57" i="11"/>
  <c r="QU57" i="11"/>
  <c r="RQ57" i="11"/>
  <c r="SM57" i="11"/>
  <c r="QI57" i="11"/>
  <c r="SV57" i="11"/>
  <c r="PI57" i="11"/>
  <c r="QE57" i="11"/>
  <c r="QZ57" i="11"/>
  <c r="RR57" i="11"/>
  <c r="SN57" i="11"/>
  <c r="OV57" i="11"/>
  <c r="RE57" i="11"/>
  <c r="OR57" i="11"/>
  <c r="PJ57" i="11"/>
  <c r="QF57" i="11"/>
  <c r="RB57" i="11"/>
  <c r="RS57" i="11"/>
  <c r="SO57" i="11"/>
  <c r="PR57" i="11"/>
  <c r="SA57" i="11"/>
  <c r="OT57" i="11"/>
  <c r="PK57" i="11"/>
  <c r="QG57" i="11"/>
  <c r="RC57" i="11"/>
  <c r="RX57" i="11"/>
  <c r="SP57" i="11"/>
  <c r="OU57" i="11"/>
  <c r="PP57" i="11"/>
  <c r="QH57" i="11"/>
  <c r="RD57" i="11"/>
  <c r="RZ57" i="11"/>
  <c r="SQ57" i="11"/>
  <c r="VA57" i="11"/>
  <c r="PD57" i="11"/>
  <c r="RF57" i="11"/>
  <c r="SZ57" i="11"/>
  <c r="QR57" i="11"/>
  <c r="VB57" i="11"/>
  <c r="PF57" i="11"/>
  <c r="RG57" i="11"/>
  <c r="TA57" i="11"/>
  <c r="PV57" i="11"/>
  <c r="QP57" i="11"/>
  <c r="OY57" i="11"/>
  <c r="VC57" i="11"/>
  <c r="PS57" i="11"/>
  <c r="RL57" i="11"/>
  <c r="TB57" i="11"/>
  <c r="SX57" i="11"/>
  <c r="PT57" i="11"/>
  <c r="RN57" i="11"/>
  <c r="QQ57" i="11"/>
  <c r="QS57" i="11"/>
  <c r="PU57" i="11"/>
  <c r="RO57" i="11"/>
  <c r="SB57" i="11"/>
  <c r="SE57" i="11"/>
  <c r="SJ57" i="11"/>
  <c r="UT57" i="11"/>
  <c r="PW57" i="11"/>
  <c r="SC57" i="11"/>
  <c r="QN57" i="11"/>
  <c r="SD57" i="11"/>
  <c r="OW57" i="11"/>
  <c r="OX57" i="11"/>
  <c r="UY57" i="11"/>
  <c r="SY57" i="11"/>
  <c r="BF83" i="10"/>
  <c r="BH83" i="10" s="1"/>
  <c r="AAY78" i="11"/>
  <c r="AAZ78" i="11"/>
  <c r="ABA78" i="11"/>
  <c r="ABB78" i="11"/>
  <c r="ABC78" i="11"/>
  <c r="ABD78" i="11"/>
  <c r="AAW78" i="11"/>
  <c r="AAX78" i="11"/>
  <c r="XN78" i="11"/>
  <c r="XZ78" i="11"/>
  <c r="YL78" i="11"/>
  <c r="YX78" i="11"/>
  <c r="ZJ78" i="11"/>
  <c r="ZV78" i="11"/>
  <c r="AAH78" i="11"/>
  <c r="AAT78" i="11"/>
  <c r="XO78" i="11"/>
  <c r="YA78" i="11"/>
  <c r="YM78" i="11"/>
  <c r="YY78" i="11"/>
  <c r="ZK78" i="11"/>
  <c r="ZW78" i="11"/>
  <c r="AAI78" i="11"/>
  <c r="AAU78" i="11"/>
  <c r="XJ78" i="11"/>
  <c r="XX78" i="11"/>
  <c r="YN78" i="11"/>
  <c r="ZB78" i="11"/>
  <c r="ZP78" i="11"/>
  <c r="AAD78" i="11"/>
  <c r="AAR78" i="11"/>
  <c r="XK78" i="11"/>
  <c r="XY78" i="11"/>
  <c r="YO78" i="11"/>
  <c r="ZC78" i="11"/>
  <c r="ZQ78" i="11"/>
  <c r="AAE78" i="11"/>
  <c r="AAS78" i="11"/>
  <c r="XL78" i="11"/>
  <c r="YB78" i="11"/>
  <c r="YP78" i="11"/>
  <c r="ZD78" i="11"/>
  <c r="ZR78" i="11"/>
  <c r="AAF78" i="11"/>
  <c r="AAV78" i="11"/>
  <c r="XM78" i="11"/>
  <c r="YC78" i="11"/>
  <c r="YQ78" i="11"/>
  <c r="ZE78" i="11"/>
  <c r="ZS78" i="11"/>
  <c r="AAG78" i="11"/>
  <c r="XQ78" i="11"/>
  <c r="YE78" i="11"/>
  <c r="YS78" i="11"/>
  <c r="ZG78" i="11"/>
  <c r="ZU78" i="11"/>
  <c r="AAK78" i="11"/>
  <c r="XR78" i="11"/>
  <c r="YK78" i="11"/>
  <c r="ZM78" i="11"/>
  <c r="AAM78" i="11"/>
  <c r="XS78" i="11"/>
  <c r="YR78" i="11"/>
  <c r="ZN78" i="11"/>
  <c r="AAN78" i="11"/>
  <c r="XT78" i="11"/>
  <c r="YT78" i="11"/>
  <c r="ZO78" i="11"/>
  <c r="AAO78" i="11"/>
  <c r="XU78" i="11"/>
  <c r="YU78" i="11"/>
  <c r="ZT78" i="11"/>
  <c r="AAP78" i="11"/>
  <c r="XV78" i="11"/>
  <c r="YV78" i="11"/>
  <c r="ZX78" i="11"/>
  <c r="AAQ78" i="11"/>
  <c r="YW78" i="11"/>
  <c r="AAJ78" i="11"/>
  <c r="XG78" i="11"/>
  <c r="YZ78" i="11"/>
  <c r="AAL78" i="11"/>
  <c r="XH78" i="11"/>
  <c r="ZA78" i="11"/>
  <c r="XI78" i="11"/>
  <c r="ZF78" i="11"/>
  <c r="XW78" i="11"/>
  <c r="ZI78" i="11"/>
  <c r="YF78" i="11"/>
  <c r="YG78" i="11"/>
  <c r="YH78" i="11"/>
  <c r="YI78" i="11"/>
  <c r="YJ78" i="11"/>
  <c r="ZH78" i="11"/>
  <c r="ZL78" i="11"/>
  <c r="ZY78" i="11"/>
  <c r="ZZ78" i="11"/>
  <c r="AAA78" i="11"/>
  <c r="AAB78" i="11"/>
  <c r="XP78" i="11"/>
  <c r="YD78" i="11"/>
  <c r="TP78" i="11"/>
  <c r="UB78" i="11"/>
  <c r="UN78" i="11"/>
  <c r="UZ78" i="11"/>
  <c r="VL78" i="11"/>
  <c r="VX78" i="11"/>
  <c r="WJ78" i="11"/>
  <c r="WV78" i="11"/>
  <c r="TM78" i="11"/>
  <c r="TZ78" i="11"/>
  <c r="UM78" i="11"/>
  <c r="VA78" i="11"/>
  <c r="VN78" i="11"/>
  <c r="WA78" i="11"/>
  <c r="WN78" i="11"/>
  <c r="XA78" i="11"/>
  <c r="TN78" i="11"/>
  <c r="UA78" i="11"/>
  <c r="UO78" i="11"/>
  <c r="VB78" i="11"/>
  <c r="VO78" i="11"/>
  <c r="WB78" i="11"/>
  <c r="WO78" i="11"/>
  <c r="XB78" i="11"/>
  <c r="TO78" i="11"/>
  <c r="UC78" i="11"/>
  <c r="UP78" i="11"/>
  <c r="VC78" i="11"/>
  <c r="VP78" i="11"/>
  <c r="WC78" i="11"/>
  <c r="WP78" i="11"/>
  <c r="XC78" i="11"/>
  <c r="TQ78" i="11"/>
  <c r="UD78" i="11"/>
  <c r="UQ78" i="11"/>
  <c r="VD78" i="11"/>
  <c r="VQ78" i="11"/>
  <c r="WD78" i="11"/>
  <c r="WQ78" i="11"/>
  <c r="XD78" i="11"/>
  <c r="TR78" i="11"/>
  <c r="UE78" i="11"/>
  <c r="UR78" i="11"/>
  <c r="VE78" i="11"/>
  <c r="VR78" i="11"/>
  <c r="WE78" i="11"/>
  <c r="WR78" i="11"/>
  <c r="XE78" i="11"/>
  <c r="TT78" i="11"/>
  <c r="UL78" i="11"/>
  <c r="VJ78" i="11"/>
  <c r="WH78" i="11"/>
  <c r="XF78" i="11"/>
  <c r="AAC78" i="11"/>
  <c r="TU78" i="11"/>
  <c r="US78" i="11"/>
  <c r="VK78" i="11"/>
  <c r="WI78" i="11"/>
  <c r="TV78" i="11"/>
  <c r="UT78" i="11"/>
  <c r="VM78" i="11"/>
  <c r="WK78" i="11"/>
  <c r="TW78" i="11"/>
  <c r="UU78" i="11"/>
  <c r="VS78" i="11"/>
  <c r="WL78" i="11"/>
  <c r="TX78" i="11"/>
  <c r="UV78" i="11"/>
  <c r="VT78" i="11"/>
  <c r="WM78" i="11"/>
  <c r="TG78" i="11"/>
  <c r="TY78" i="11"/>
  <c r="UW78" i="11"/>
  <c r="VU78" i="11"/>
  <c r="WS78" i="11"/>
  <c r="UF78" i="11"/>
  <c r="VV78" i="11"/>
  <c r="UG78" i="11"/>
  <c r="VW78" i="11"/>
  <c r="UH78" i="11"/>
  <c r="VY78" i="11"/>
  <c r="UI78" i="11"/>
  <c r="VZ78" i="11"/>
  <c r="UJ78" i="11"/>
  <c r="WF78" i="11"/>
  <c r="TH78" i="11"/>
  <c r="UX78" i="11"/>
  <c r="WT78" i="11"/>
  <c r="WG78" i="11"/>
  <c r="TI78" i="11"/>
  <c r="WU78" i="11"/>
  <c r="TJ78" i="11"/>
  <c r="WW78" i="11"/>
  <c r="TK78" i="11"/>
  <c r="WX78" i="11"/>
  <c r="TL78" i="11"/>
  <c r="WY78" i="11"/>
  <c r="TS78" i="11"/>
  <c r="WZ78" i="11"/>
  <c r="OW78" i="11"/>
  <c r="PI78" i="11"/>
  <c r="PU78" i="11"/>
  <c r="QG78" i="11"/>
  <c r="QS78" i="11"/>
  <c r="RE78" i="11"/>
  <c r="RQ78" i="11"/>
  <c r="SC78" i="11"/>
  <c r="SO78" i="11"/>
  <c r="TA78" i="11"/>
  <c r="OX78" i="11"/>
  <c r="PJ78" i="11"/>
  <c r="PV78" i="11"/>
  <c r="QH78" i="11"/>
  <c r="QT78" i="11"/>
  <c r="RF78" i="11"/>
  <c r="RR78" i="11"/>
  <c r="SD78" i="11"/>
  <c r="SP78" i="11"/>
  <c r="TB78" i="11"/>
  <c r="OY78" i="11"/>
  <c r="PK78" i="11"/>
  <c r="PW78" i="11"/>
  <c r="QI78" i="11"/>
  <c r="QU78" i="11"/>
  <c r="RG78" i="11"/>
  <c r="RS78" i="11"/>
  <c r="SE78" i="11"/>
  <c r="SQ78" i="11"/>
  <c r="TC78" i="11"/>
  <c r="ON78" i="11"/>
  <c r="OZ78" i="11"/>
  <c r="PL78" i="11"/>
  <c r="PX78" i="11"/>
  <c r="QJ78" i="11"/>
  <c r="QV78" i="11"/>
  <c r="RH78" i="11"/>
  <c r="RT78" i="11"/>
  <c r="SF78" i="11"/>
  <c r="SR78" i="11"/>
  <c r="TD78" i="11"/>
  <c r="UK78" i="11"/>
  <c r="OP78" i="11"/>
  <c r="PB78" i="11"/>
  <c r="PN78" i="11"/>
  <c r="PZ78" i="11"/>
  <c r="QL78" i="11"/>
  <c r="QX78" i="11"/>
  <c r="RJ78" i="11"/>
  <c r="RV78" i="11"/>
  <c r="SH78" i="11"/>
  <c r="ST78" i="11"/>
  <c r="TF78" i="11"/>
  <c r="OT78" i="11"/>
  <c r="PP78" i="11"/>
  <c r="QK78" i="11"/>
  <c r="RC78" i="11"/>
  <c r="RY78" i="11"/>
  <c r="SU78" i="11"/>
  <c r="UY78" i="11"/>
  <c r="OU78" i="11"/>
  <c r="PQ78" i="11"/>
  <c r="QM78" i="11"/>
  <c r="RD78" i="11"/>
  <c r="RZ78" i="11"/>
  <c r="SV78" i="11"/>
  <c r="VF78" i="11"/>
  <c r="OV78" i="11"/>
  <c r="PR78" i="11"/>
  <c r="QN78" i="11"/>
  <c r="RI78" i="11"/>
  <c r="SA78" i="11"/>
  <c r="SW78" i="11"/>
  <c r="VG78" i="11"/>
  <c r="PA78" i="11"/>
  <c r="PS78" i="11"/>
  <c r="QO78" i="11"/>
  <c r="RK78" i="11"/>
  <c r="SB78" i="11"/>
  <c r="SX78" i="11"/>
  <c r="VH78" i="11"/>
  <c r="PC78" i="11"/>
  <c r="PT78" i="11"/>
  <c r="QP78" i="11"/>
  <c r="RL78" i="11"/>
  <c r="SG78" i="11"/>
  <c r="SY78" i="11"/>
  <c r="VI78" i="11"/>
  <c r="PD78" i="11"/>
  <c r="PY78" i="11"/>
  <c r="QQ78" i="11"/>
  <c r="RM78" i="11"/>
  <c r="SI78" i="11"/>
  <c r="SZ78" i="11"/>
  <c r="PM78" i="11"/>
  <c r="RA78" i="11"/>
  <c r="SN78" i="11"/>
  <c r="PO78" i="11"/>
  <c r="RB78" i="11"/>
  <c r="SS78" i="11"/>
  <c r="OQ78" i="11"/>
  <c r="RX78" i="11"/>
  <c r="QR78" i="11"/>
  <c r="SL78" i="11"/>
  <c r="PH78" i="11"/>
  <c r="QA78" i="11"/>
  <c r="RN78" i="11"/>
  <c r="TE78" i="11"/>
  <c r="PG78" i="11"/>
  <c r="QB78" i="11"/>
  <c r="RO78" i="11"/>
  <c r="RU78" i="11"/>
  <c r="PE78" i="11"/>
  <c r="QW78" i="11"/>
  <c r="OO78" i="11"/>
  <c r="QC78" i="11"/>
  <c r="RP78" i="11"/>
  <c r="QD78" i="11"/>
  <c r="QF78" i="11"/>
  <c r="SK78" i="11"/>
  <c r="QY78" i="11"/>
  <c r="QZ78" i="11"/>
  <c r="OR78" i="11"/>
  <c r="QE78" i="11"/>
  <c r="RW78" i="11"/>
  <c r="OS78" i="11"/>
  <c r="SJ78" i="11"/>
  <c r="PF78" i="11"/>
  <c r="SM78" i="11"/>
  <c r="BF59" i="10"/>
  <c r="BH59" i="10" s="1"/>
  <c r="AAY54" i="11"/>
  <c r="AAZ54" i="11"/>
  <c r="ABA54" i="11"/>
  <c r="ABB54" i="11"/>
  <c r="ABC54" i="11"/>
  <c r="ABD54" i="11"/>
  <c r="AAW54" i="11"/>
  <c r="AAX54" i="11"/>
  <c r="XJ54" i="11"/>
  <c r="XV54" i="11"/>
  <c r="YH54" i="11"/>
  <c r="YT54" i="11"/>
  <c r="ZF54" i="11"/>
  <c r="ZR54" i="11"/>
  <c r="AAD54" i="11"/>
  <c r="AAP54" i="11"/>
  <c r="XK54" i="11"/>
  <c r="XW54" i="11"/>
  <c r="YI54" i="11"/>
  <c r="YU54" i="11"/>
  <c r="ZG54" i="11"/>
  <c r="ZS54" i="11"/>
  <c r="AAE54" i="11"/>
  <c r="AAQ54" i="11"/>
  <c r="XL54" i="11"/>
  <c r="XX54" i="11"/>
  <c r="YJ54" i="11"/>
  <c r="YV54" i="11"/>
  <c r="ZH54" i="11"/>
  <c r="ZT54" i="11"/>
  <c r="AAF54" i="11"/>
  <c r="AAR54" i="11"/>
  <c r="XM54" i="11"/>
  <c r="XY54" i="11"/>
  <c r="YK54" i="11"/>
  <c r="YW54" i="11"/>
  <c r="ZI54" i="11"/>
  <c r="ZU54" i="11"/>
  <c r="AAG54" i="11"/>
  <c r="AAS54" i="11"/>
  <c r="XN54" i="11"/>
  <c r="XQ54" i="11"/>
  <c r="YG54" i="11"/>
  <c r="ZA54" i="11"/>
  <c r="ZQ54" i="11"/>
  <c r="AAK54" i="11"/>
  <c r="XR54" i="11"/>
  <c r="YL54" i="11"/>
  <c r="ZB54" i="11"/>
  <c r="ZV54" i="11"/>
  <c r="AAL54" i="11"/>
  <c r="XS54" i="11"/>
  <c r="YM54" i="11"/>
  <c r="ZC54" i="11"/>
  <c r="ZW54" i="11"/>
  <c r="AAM54" i="11"/>
  <c r="XT54" i="11"/>
  <c r="YN54" i="11"/>
  <c r="ZD54" i="11"/>
  <c r="ZX54" i="11"/>
  <c r="AAN54" i="11"/>
  <c r="XU54" i="11"/>
  <c r="YO54" i="11"/>
  <c r="ZE54" i="11"/>
  <c r="ZY54" i="11"/>
  <c r="AAO54" i="11"/>
  <c r="XO54" i="11"/>
  <c r="YS54" i="11"/>
  <c r="AAA54" i="11"/>
  <c r="XP54" i="11"/>
  <c r="YX54" i="11"/>
  <c r="AAB54" i="11"/>
  <c r="XZ54" i="11"/>
  <c r="YY54" i="11"/>
  <c r="AAC54" i="11"/>
  <c r="YA54" i="11"/>
  <c r="YZ54" i="11"/>
  <c r="AAH54" i="11"/>
  <c r="YB54" i="11"/>
  <c r="ZJ54" i="11"/>
  <c r="AAI54" i="11"/>
  <c r="YC54" i="11"/>
  <c r="ZP54" i="11"/>
  <c r="YD54" i="11"/>
  <c r="ZZ54" i="11"/>
  <c r="YE54" i="11"/>
  <c r="AAJ54" i="11"/>
  <c r="YF54" i="11"/>
  <c r="AAT54" i="11"/>
  <c r="YQ54" i="11"/>
  <c r="AAV54" i="11"/>
  <c r="XG54" i="11"/>
  <c r="XH54" i="11"/>
  <c r="XI54" i="11"/>
  <c r="YP54" i="11"/>
  <c r="YR54" i="11"/>
  <c r="ZK54" i="11"/>
  <c r="ZL54" i="11"/>
  <c r="ZM54" i="11"/>
  <c r="ZN54" i="11"/>
  <c r="AAU54" i="11"/>
  <c r="ZO54" i="11"/>
  <c r="TI54" i="11"/>
  <c r="TU54" i="11"/>
  <c r="UG54" i="11"/>
  <c r="US54" i="11"/>
  <c r="VE54" i="11"/>
  <c r="VQ54" i="11"/>
  <c r="WC54" i="11"/>
  <c r="WO54" i="11"/>
  <c r="XA54" i="11"/>
  <c r="TR54" i="11"/>
  <c r="UE54" i="11"/>
  <c r="UR54" i="11"/>
  <c r="VF54" i="11"/>
  <c r="VS54" i="11"/>
  <c r="WF54" i="11"/>
  <c r="WS54" i="11"/>
  <c r="XF54" i="11"/>
  <c r="TS54" i="11"/>
  <c r="UF54" i="11"/>
  <c r="UT54" i="11"/>
  <c r="VG54" i="11"/>
  <c r="VT54" i="11"/>
  <c r="WG54" i="11"/>
  <c r="WT54" i="11"/>
  <c r="TG54" i="11"/>
  <c r="TT54" i="11"/>
  <c r="UH54" i="11"/>
  <c r="UU54" i="11"/>
  <c r="VH54" i="11"/>
  <c r="VU54" i="11"/>
  <c r="WH54" i="11"/>
  <c r="WU54" i="11"/>
  <c r="TH54" i="11"/>
  <c r="TV54" i="11"/>
  <c r="UI54" i="11"/>
  <c r="UV54" i="11"/>
  <c r="VI54" i="11"/>
  <c r="VV54" i="11"/>
  <c r="WI54" i="11"/>
  <c r="WV54" i="11"/>
  <c r="TK54" i="11"/>
  <c r="TX54" i="11"/>
  <c r="UK54" i="11"/>
  <c r="UX54" i="11"/>
  <c r="VK54" i="11"/>
  <c r="VX54" i="11"/>
  <c r="WK54" i="11"/>
  <c r="WX54" i="11"/>
  <c r="TL54" i="11"/>
  <c r="UD54" i="11"/>
  <c r="VB54" i="11"/>
  <c r="VZ54" i="11"/>
  <c r="WW54" i="11"/>
  <c r="TM54" i="11"/>
  <c r="UJ54" i="11"/>
  <c r="VC54" i="11"/>
  <c r="WA54" i="11"/>
  <c r="WY54" i="11"/>
  <c r="TN54" i="11"/>
  <c r="UL54" i="11"/>
  <c r="VD54" i="11"/>
  <c r="WB54" i="11"/>
  <c r="WZ54" i="11"/>
  <c r="TO54" i="11"/>
  <c r="UM54" i="11"/>
  <c r="VJ54" i="11"/>
  <c r="WD54" i="11"/>
  <c r="XB54" i="11"/>
  <c r="TP54" i="11"/>
  <c r="UN54" i="11"/>
  <c r="VL54" i="11"/>
  <c r="WE54" i="11"/>
  <c r="XC54" i="11"/>
  <c r="TQ54" i="11"/>
  <c r="UO54" i="11"/>
  <c r="VM54" i="11"/>
  <c r="WJ54" i="11"/>
  <c r="XD54" i="11"/>
  <c r="TW54" i="11"/>
  <c r="VN54" i="11"/>
  <c r="XE54" i="11"/>
  <c r="TY54" i="11"/>
  <c r="VO54" i="11"/>
  <c r="TZ54" i="11"/>
  <c r="VP54" i="11"/>
  <c r="UA54" i="11"/>
  <c r="VR54" i="11"/>
  <c r="UB54" i="11"/>
  <c r="VW54" i="11"/>
  <c r="UC54" i="11"/>
  <c r="VY54" i="11"/>
  <c r="UP54" i="11"/>
  <c r="UQ54" i="11"/>
  <c r="UW54" i="11"/>
  <c r="UY54" i="11"/>
  <c r="UZ54" i="11"/>
  <c r="WL54" i="11"/>
  <c r="VA54" i="11"/>
  <c r="WM54" i="11"/>
  <c r="WN54" i="11"/>
  <c r="WP54" i="11"/>
  <c r="OU54" i="11"/>
  <c r="PG54" i="11"/>
  <c r="PS54" i="11"/>
  <c r="QE54" i="11"/>
  <c r="QQ54" i="11"/>
  <c r="RC54" i="11"/>
  <c r="RO54" i="11"/>
  <c r="SA54" i="11"/>
  <c r="SM54" i="11"/>
  <c r="SY54" i="11"/>
  <c r="WQ54" i="11"/>
  <c r="OV54" i="11"/>
  <c r="PH54" i="11"/>
  <c r="PT54" i="11"/>
  <c r="QF54" i="11"/>
  <c r="QR54" i="11"/>
  <c r="RD54" i="11"/>
  <c r="RP54" i="11"/>
  <c r="SB54" i="11"/>
  <c r="SN54" i="11"/>
  <c r="SZ54" i="11"/>
  <c r="WR54" i="11"/>
  <c r="PA54" i="11"/>
  <c r="PO54" i="11"/>
  <c r="QC54" i="11"/>
  <c r="QS54" i="11"/>
  <c r="RG54" i="11"/>
  <c r="RU54" i="11"/>
  <c r="SI54" i="11"/>
  <c r="SW54" i="11"/>
  <c r="ON54" i="11"/>
  <c r="PB54" i="11"/>
  <c r="PP54" i="11"/>
  <c r="QD54" i="11"/>
  <c r="QT54" i="11"/>
  <c r="RH54" i="11"/>
  <c r="RV54" i="11"/>
  <c r="SJ54" i="11"/>
  <c r="SX54" i="11"/>
  <c r="OO54" i="11"/>
  <c r="PC54" i="11"/>
  <c r="PQ54" i="11"/>
  <c r="QG54" i="11"/>
  <c r="QU54" i="11"/>
  <c r="RI54" i="11"/>
  <c r="RW54" i="11"/>
  <c r="SK54" i="11"/>
  <c r="TA54" i="11"/>
  <c r="OP54" i="11"/>
  <c r="PD54" i="11"/>
  <c r="PR54" i="11"/>
  <c r="QH54" i="11"/>
  <c r="QV54" i="11"/>
  <c r="RJ54" i="11"/>
  <c r="RX54" i="11"/>
  <c r="SL54" i="11"/>
  <c r="TB54" i="11"/>
  <c r="OR54" i="11"/>
  <c r="PF54" i="11"/>
  <c r="PV54" i="11"/>
  <c r="QJ54" i="11"/>
  <c r="QX54" i="11"/>
  <c r="RL54" i="11"/>
  <c r="RZ54" i="11"/>
  <c r="SP54" i="11"/>
  <c r="TD54" i="11"/>
  <c r="PI54" i="11"/>
  <c r="QB54" i="11"/>
  <c r="RB54" i="11"/>
  <c r="SD54" i="11"/>
  <c r="TC54" i="11"/>
  <c r="PJ54" i="11"/>
  <c r="QI54" i="11"/>
  <c r="RE54" i="11"/>
  <c r="SE54" i="11"/>
  <c r="TE54" i="11"/>
  <c r="OT54" i="11"/>
  <c r="RQ54" i="11"/>
  <c r="PK54" i="11"/>
  <c r="QK54" i="11"/>
  <c r="RF54" i="11"/>
  <c r="SF54" i="11"/>
  <c r="TF54" i="11"/>
  <c r="QO54" i="11"/>
  <c r="PL54" i="11"/>
  <c r="QL54" i="11"/>
  <c r="RK54" i="11"/>
  <c r="SG54" i="11"/>
  <c r="PU54" i="11"/>
  <c r="SQ54" i="11"/>
  <c r="OQ54" i="11"/>
  <c r="PM54" i="11"/>
  <c r="QM54" i="11"/>
  <c r="RM54" i="11"/>
  <c r="SH54" i="11"/>
  <c r="TJ54" i="11"/>
  <c r="OS54" i="11"/>
  <c r="PN54" i="11"/>
  <c r="QN54" i="11"/>
  <c r="RN54" i="11"/>
  <c r="SO54" i="11"/>
  <c r="PE54" i="11"/>
  <c r="RS54" i="11"/>
  <c r="PW54" i="11"/>
  <c r="RT54" i="11"/>
  <c r="OW54" i="11"/>
  <c r="OX54" i="11"/>
  <c r="RA54" i="11"/>
  <c r="PX54" i="11"/>
  <c r="RY54" i="11"/>
  <c r="QZ54" i="11"/>
  <c r="PY54" i="11"/>
  <c r="SC54" i="11"/>
  <c r="SS54" i="11"/>
  <c r="QY54" i="11"/>
  <c r="OZ54" i="11"/>
  <c r="PZ54" i="11"/>
  <c r="SR54" i="11"/>
  <c r="QA54" i="11"/>
  <c r="OY54" i="11"/>
  <c r="RR54" i="11"/>
  <c r="QP54" i="11"/>
  <c r="ST54" i="11"/>
  <c r="QW54" i="11"/>
  <c r="SU54" i="11"/>
  <c r="SV54" i="11"/>
  <c r="BG31" i="10"/>
  <c r="BI31" i="10" s="1"/>
  <c r="AU31" i="10" s="1"/>
  <c r="XQ26" i="11"/>
  <c r="YC26" i="11"/>
  <c r="XR26" i="11"/>
  <c r="AAW26" i="11"/>
  <c r="XG26" i="11"/>
  <c r="XS26" i="11"/>
  <c r="YE26" i="11"/>
  <c r="AAX26" i="11"/>
  <c r="XH26" i="11"/>
  <c r="XT26" i="11"/>
  <c r="YF26" i="11"/>
  <c r="YR26" i="11"/>
  <c r="ZD26" i="11"/>
  <c r="ZP26" i="11"/>
  <c r="AAB26" i="11"/>
  <c r="AAN26" i="11"/>
  <c r="AAY26" i="11"/>
  <c r="XI26" i="11"/>
  <c r="XU26" i="11"/>
  <c r="YG26" i="11"/>
  <c r="YS26" i="11"/>
  <c r="ZE26" i="11"/>
  <c r="ZQ26" i="11"/>
  <c r="AAC26" i="11"/>
  <c r="AAO26" i="11"/>
  <c r="ABA26" i="11"/>
  <c r="XX26" i="11"/>
  <c r="YN26" i="11"/>
  <c r="ZB26" i="11"/>
  <c r="ZR26" i="11"/>
  <c r="AAF26" i="11"/>
  <c r="AAT26" i="11"/>
  <c r="XY26" i="11"/>
  <c r="YO26" i="11"/>
  <c r="ZC26" i="11"/>
  <c r="ZS26" i="11"/>
  <c r="AAG26" i="11"/>
  <c r="AAU26" i="11"/>
  <c r="XZ26" i="11"/>
  <c r="YP26" i="11"/>
  <c r="ZF26" i="11"/>
  <c r="ZT26" i="11"/>
  <c r="AAH26" i="11"/>
  <c r="AAV26" i="11"/>
  <c r="XJ26" i="11"/>
  <c r="YA26" i="11"/>
  <c r="YQ26" i="11"/>
  <c r="ZG26" i="11"/>
  <c r="ZU26" i="11"/>
  <c r="AAI26" i="11"/>
  <c r="XK26" i="11"/>
  <c r="YB26" i="11"/>
  <c r="YT26" i="11"/>
  <c r="ZH26" i="11"/>
  <c r="ZV26" i="11"/>
  <c r="AAJ26" i="11"/>
  <c r="XL26" i="11"/>
  <c r="YD26" i="11"/>
  <c r="YU26" i="11"/>
  <c r="ZI26" i="11"/>
  <c r="ZW26" i="11"/>
  <c r="AAK26" i="11"/>
  <c r="AAZ26" i="11"/>
  <c r="XM26" i="11"/>
  <c r="YV26" i="11"/>
  <c r="ZX26" i="11"/>
  <c r="ABB26" i="11"/>
  <c r="XN26" i="11"/>
  <c r="YW26" i="11"/>
  <c r="ZY26" i="11"/>
  <c r="ABC26" i="11"/>
  <c r="XO26" i="11"/>
  <c r="YX26" i="11"/>
  <c r="ZZ26" i="11"/>
  <c r="ABD26" i="11"/>
  <c r="XP26" i="11"/>
  <c r="YY26" i="11"/>
  <c r="AAA26" i="11"/>
  <c r="XV26" i="11"/>
  <c r="YZ26" i="11"/>
  <c r="AAD26" i="11"/>
  <c r="YH26" i="11"/>
  <c r="ZJ26" i="11"/>
  <c r="AAL26" i="11"/>
  <c r="XW26" i="11"/>
  <c r="AAE26" i="11"/>
  <c r="YI26" i="11"/>
  <c r="AAM26" i="11"/>
  <c r="YJ26" i="11"/>
  <c r="AAP26" i="11"/>
  <c r="YK26" i="11"/>
  <c r="AAQ26" i="11"/>
  <c r="YL26" i="11"/>
  <c r="AAR26" i="11"/>
  <c r="ZA26" i="11"/>
  <c r="YM26" i="11"/>
  <c r="ZK26" i="11"/>
  <c r="ZL26" i="11"/>
  <c r="ZM26" i="11"/>
  <c r="ZN26" i="11"/>
  <c r="ZO26" i="11"/>
  <c r="AAS26" i="11"/>
  <c r="TL26" i="11"/>
  <c r="TX26" i="11"/>
  <c r="UJ26" i="11"/>
  <c r="UV26" i="11"/>
  <c r="VH26" i="11"/>
  <c r="VT26" i="11"/>
  <c r="WF26" i="11"/>
  <c r="WR26" i="11"/>
  <c r="XD26" i="11"/>
  <c r="TM26" i="11"/>
  <c r="TY26" i="11"/>
  <c r="UK26" i="11"/>
  <c r="UW26" i="11"/>
  <c r="VI26" i="11"/>
  <c r="VU26" i="11"/>
  <c r="WG26" i="11"/>
  <c r="WS26" i="11"/>
  <c r="XE26" i="11"/>
  <c r="TN26" i="11"/>
  <c r="TZ26" i="11"/>
  <c r="UL26" i="11"/>
  <c r="UX26" i="11"/>
  <c r="VJ26" i="11"/>
  <c r="VV26" i="11"/>
  <c r="WH26" i="11"/>
  <c r="WT26" i="11"/>
  <c r="XF26" i="11"/>
  <c r="TO26" i="11"/>
  <c r="UA26" i="11"/>
  <c r="UM26" i="11"/>
  <c r="UY26" i="11"/>
  <c r="VK26" i="11"/>
  <c r="VW26" i="11"/>
  <c r="WI26" i="11"/>
  <c r="WU26" i="11"/>
  <c r="TP26" i="11"/>
  <c r="UB26" i="11"/>
  <c r="UN26" i="11"/>
  <c r="UZ26" i="11"/>
  <c r="VL26" i="11"/>
  <c r="VX26" i="11"/>
  <c r="WJ26" i="11"/>
  <c r="WV26" i="11"/>
  <c r="TS26" i="11"/>
  <c r="UO26" i="11"/>
  <c r="VF26" i="11"/>
  <c r="WB26" i="11"/>
  <c r="WX26" i="11"/>
  <c r="TT26" i="11"/>
  <c r="UP26" i="11"/>
  <c r="VG26" i="11"/>
  <c r="WC26" i="11"/>
  <c r="WY26" i="11"/>
  <c r="TU26" i="11"/>
  <c r="UQ26" i="11"/>
  <c r="VM26" i="11"/>
  <c r="WD26" i="11"/>
  <c r="WZ26" i="11"/>
  <c r="TV26" i="11"/>
  <c r="UR26" i="11"/>
  <c r="VN26" i="11"/>
  <c r="WE26" i="11"/>
  <c r="XA26" i="11"/>
  <c r="TG26" i="11"/>
  <c r="UC26" i="11"/>
  <c r="UT26" i="11"/>
  <c r="VP26" i="11"/>
  <c r="WL26" i="11"/>
  <c r="XC26" i="11"/>
  <c r="TQ26" i="11"/>
  <c r="VB26" i="11"/>
  <c r="WM26" i="11"/>
  <c r="TR26" i="11"/>
  <c r="VC26" i="11"/>
  <c r="WN26" i="11"/>
  <c r="TW26" i="11"/>
  <c r="VD26" i="11"/>
  <c r="WO26" i="11"/>
  <c r="UD26" i="11"/>
  <c r="VE26" i="11"/>
  <c r="WP26" i="11"/>
  <c r="TI26" i="11"/>
  <c r="VQ26" i="11"/>
  <c r="TJ26" i="11"/>
  <c r="VR26" i="11"/>
  <c r="TK26" i="11"/>
  <c r="VS26" i="11"/>
  <c r="UE26" i="11"/>
  <c r="VY26" i="11"/>
  <c r="UG26" i="11"/>
  <c r="WA26" i="11"/>
  <c r="WW26" i="11"/>
  <c r="TH26" i="11"/>
  <c r="XB26" i="11"/>
  <c r="UF26" i="11"/>
  <c r="UH26" i="11"/>
  <c r="UI26" i="11"/>
  <c r="US26" i="11"/>
  <c r="ON26" i="11"/>
  <c r="OZ26" i="11"/>
  <c r="PL26" i="11"/>
  <c r="PX26" i="11"/>
  <c r="QJ26" i="11"/>
  <c r="QV26" i="11"/>
  <c r="RH26" i="11"/>
  <c r="RT26" i="11"/>
  <c r="SF26" i="11"/>
  <c r="SR26" i="11"/>
  <c r="TD26" i="11"/>
  <c r="OO26" i="11"/>
  <c r="PA26" i="11"/>
  <c r="PM26" i="11"/>
  <c r="OP26" i="11"/>
  <c r="PB26" i="11"/>
  <c r="PN26" i="11"/>
  <c r="OR26" i="11"/>
  <c r="PD26" i="11"/>
  <c r="PP26" i="11"/>
  <c r="QB26" i="11"/>
  <c r="QN26" i="11"/>
  <c r="QZ26" i="11"/>
  <c r="RL26" i="11"/>
  <c r="RX26" i="11"/>
  <c r="SJ26" i="11"/>
  <c r="SV26" i="11"/>
  <c r="UU26" i="11"/>
  <c r="OT26" i="11"/>
  <c r="PF26" i="11"/>
  <c r="PR26" i="11"/>
  <c r="QD26" i="11"/>
  <c r="QP26" i="11"/>
  <c r="RB26" i="11"/>
  <c r="RN26" i="11"/>
  <c r="RZ26" i="11"/>
  <c r="SL26" i="11"/>
  <c r="SX26" i="11"/>
  <c r="OS26" i="11"/>
  <c r="PK26" i="11"/>
  <c r="QE26" i="11"/>
  <c r="QT26" i="11"/>
  <c r="RJ26" i="11"/>
  <c r="SA26" i="11"/>
  <c r="SP26" i="11"/>
  <c r="TF26" i="11"/>
  <c r="OU26" i="11"/>
  <c r="PO26" i="11"/>
  <c r="QF26" i="11"/>
  <c r="QU26" i="11"/>
  <c r="RK26" i="11"/>
  <c r="SB26" i="11"/>
  <c r="SQ26" i="11"/>
  <c r="OV26" i="11"/>
  <c r="PQ26" i="11"/>
  <c r="QG26" i="11"/>
  <c r="QW26" i="11"/>
  <c r="RM26" i="11"/>
  <c r="SC26" i="11"/>
  <c r="SS26" i="11"/>
  <c r="OW26" i="11"/>
  <c r="PS26" i="11"/>
  <c r="QH26" i="11"/>
  <c r="QX26" i="11"/>
  <c r="RO26" i="11"/>
  <c r="SD26" i="11"/>
  <c r="ST26" i="11"/>
  <c r="OX26" i="11"/>
  <c r="PT26" i="11"/>
  <c r="QI26" i="11"/>
  <c r="QY26" i="11"/>
  <c r="RP26" i="11"/>
  <c r="SE26" i="11"/>
  <c r="SU26" i="11"/>
  <c r="OY26" i="11"/>
  <c r="PU26" i="11"/>
  <c r="QK26" i="11"/>
  <c r="RA26" i="11"/>
  <c r="RQ26" i="11"/>
  <c r="SG26" i="11"/>
  <c r="SW26" i="11"/>
  <c r="PC26" i="11"/>
  <c r="QL26" i="11"/>
  <c r="RR26" i="11"/>
  <c r="SY26" i="11"/>
  <c r="PE26" i="11"/>
  <c r="QM26" i="11"/>
  <c r="RS26" i="11"/>
  <c r="SZ26" i="11"/>
  <c r="PG26" i="11"/>
  <c r="QO26" i="11"/>
  <c r="RU26" i="11"/>
  <c r="TA26" i="11"/>
  <c r="PH26" i="11"/>
  <c r="QQ26" i="11"/>
  <c r="RV26" i="11"/>
  <c r="TB26" i="11"/>
  <c r="PI26" i="11"/>
  <c r="QR26" i="11"/>
  <c r="RW26" i="11"/>
  <c r="TC26" i="11"/>
  <c r="PV26" i="11"/>
  <c r="RC26" i="11"/>
  <c r="SH26" i="11"/>
  <c r="PJ26" i="11"/>
  <c r="RY26" i="11"/>
  <c r="VA26" i="11"/>
  <c r="PW26" i="11"/>
  <c r="SI26" i="11"/>
  <c r="VO26" i="11"/>
  <c r="PY26" i="11"/>
  <c r="SK26" i="11"/>
  <c r="VZ26" i="11"/>
  <c r="PZ26" i="11"/>
  <c r="SM26" i="11"/>
  <c r="QS26" i="11"/>
  <c r="TE26" i="11"/>
  <c r="WK26" i="11"/>
  <c r="QA26" i="11"/>
  <c r="SN26" i="11"/>
  <c r="WQ26" i="11"/>
  <c r="QC26" i="11"/>
  <c r="SO26" i="11"/>
  <c r="RE26" i="11"/>
  <c r="OQ26" i="11"/>
  <c r="RD26" i="11"/>
  <c r="RI26" i="11"/>
  <c r="RF26" i="11"/>
  <c r="RG26" i="11"/>
  <c r="BF38" i="10"/>
  <c r="BH38" i="10" s="1"/>
  <c r="AAY33" i="11"/>
  <c r="AAZ33" i="11"/>
  <c r="ABA33" i="11"/>
  <c r="ABB33" i="11"/>
  <c r="ABC33" i="11"/>
  <c r="ABD33" i="11"/>
  <c r="XN33" i="11"/>
  <c r="XZ33" i="11"/>
  <c r="YL33" i="11"/>
  <c r="YX33" i="11"/>
  <c r="ZJ33" i="11"/>
  <c r="ZV33" i="11"/>
  <c r="AAH33" i="11"/>
  <c r="AAT33" i="11"/>
  <c r="XO33" i="11"/>
  <c r="YA33" i="11"/>
  <c r="YM33" i="11"/>
  <c r="YY33" i="11"/>
  <c r="XP33" i="11"/>
  <c r="YB33" i="11"/>
  <c r="YN33" i="11"/>
  <c r="YZ33" i="11"/>
  <c r="ZL33" i="11"/>
  <c r="XQ33" i="11"/>
  <c r="YC33" i="11"/>
  <c r="YO33" i="11"/>
  <c r="ZA33" i="11"/>
  <c r="ZM33" i="11"/>
  <c r="ZY33" i="11"/>
  <c r="AAK33" i="11"/>
  <c r="AAW33" i="11"/>
  <c r="XR33" i="11"/>
  <c r="YD33" i="11"/>
  <c r="YP33" i="11"/>
  <c r="ZB33" i="11"/>
  <c r="ZN33" i="11"/>
  <c r="ZZ33" i="11"/>
  <c r="AAL33" i="11"/>
  <c r="XH33" i="11"/>
  <c r="XT33" i="11"/>
  <c r="YF33" i="11"/>
  <c r="YR33" i="11"/>
  <c r="ZD33" i="11"/>
  <c r="ZP33" i="11"/>
  <c r="AAB33" i="11"/>
  <c r="AAN33" i="11"/>
  <c r="XG33" i="11"/>
  <c r="YE33" i="11"/>
  <c r="ZC33" i="11"/>
  <c r="ZU33" i="11"/>
  <c r="AAO33" i="11"/>
  <c r="XI33" i="11"/>
  <c r="YG33" i="11"/>
  <c r="ZE33" i="11"/>
  <c r="ZW33" i="11"/>
  <c r="AAP33" i="11"/>
  <c r="XJ33" i="11"/>
  <c r="YH33" i="11"/>
  <c r="ZF33" i="11"/>
  <c r="ZX33" i="11"/>
  <c r="AAQ33" i="11"/>
  <c r="XK33" i="11"/>
  <c r="YI33" i="11"/>
  <c r="ZG33" i="11"/>
  <c r="AAA33" i="11"/>
  <c r="AAR33" i="11"/>
  <c r="XL33" i="11"/>
  <c r="YJ33" i="11"/>
  <c r="ZH33" i="11"/>
  <c r="AAC33" i="11"/>
  <c r="AAS33" i="11"/>
  <c r="AAX33" i="11"/>
  <c r="XS33" i="11"/>
  <c r="YQ33" i="11"/>
  <c r="ZK33" i="11"/>
  <c r="AAE33" i="11"/>
  <c r="AAV33" i="11"/>
  <c r="YK33" i="11"/>
  <c r="AAD33" i="11"/>
  <c r="YS33" i="11"/>
  <c r="AAF33" i="11"/>
  <c r="YT33" i="11"/>
  <c r="AAG33" i="11"/>
  <c r="YU33" i="11"/>
  <c r="AAI33" i="11"/>
  <c r="YV33" i="11"/>
  <c r="AAJ33" i="11"/>
  <c r="YW33" i="11"/>
  <c r="AAM33" i="11"/>
  <c r="ZI33" i="11"/>
  <c r="ZO33" i="11"/>
  <c r="ZQ33" i="11"/>
  <c r="ZR33" i="11"/>
  <c r="ZS33" i="11"/>
  <c r="XY33" i="11"/>
  <c r="ZT33" i="11"/>
  <c r="AAU33" i="11"/>
  <c r="XU33" i="11"/>
  <c r="XV33" i="11"/>
  <c r="XW33" i="11"/>
  <c r="XX33" i="11"/>
  <c r="XM33" i="11"/>
  <c r="TP33" i="11"/>
  <c r="UB33" i="11"/>
  <c r="UN33" i="11"/>
  <c r="UZ33" i="11"/>
  <c r="VL33" i="11"/>
  <c r="VX33" i="11"/>
  <c r="WJ33" i="11"/>
  <c r="WV33" i="11"/>
  <c r="TQ33" i="11"/>
  <c r="UC33" i="11"/>
  <c r="UO33" i="11"/>
  <c r="VA33" i="11"/>
  <c r="VM33" i="11"/>
  <c r="VY33" i="11"/>
  <c r="WK33" i="11"/>
  <c r="WW33" i="11"/>
  <c r="TG33" i="11"/>
  <c r="TS33" i="11"/>
  <c r="UE33" i="11"/>
  <c r="UQ33" i="11"/>
  <c r="VC33" i="11"/>
  <c r="VO33" i="11"/>
  <c r="WA33" i="11"/>
  <c r="WM33" i="11"/>
  <c r="WY33" i="11"/>
  <c r="TH33" i="11"/>
  <c r="TT33" i="11"/>
  <c r="UF33" i="11"/>
  <c r="UR33" i="11"/>
  <c r="VD33" i="11"/>
  <c r="VP33" i="11"/>
  <c r="WB33" i="11"/>
  <c r="WN33" i="11"/>
  <c r="WZ33" i="11"/>
  <c r="TN33" i="11"/>
  <c r="UH33" i="11"/>
  <c r="UX33" i="11"/>
  <c r="VR33" i="11"/>
  <c r="WH33" i="11"/>
  <c r="XB33" i="11"/>
  <c r="TO33" i="11"/>
  <c r="UI33" i="11"/>
  <c r="UY33" i="11"/>
  <c r="VS33" i="11"/>
  <c r="WI33" i="11"/>
  <c r="XC33" i="11"/>
  <c r="TR33" i="11"/>
  <c r="UJ33" i="11"/>
  <c r="VB33" i="11"/>
  <c r="VT33" i="11"/>
  <c r="WL33" i="11"/>
  <c r="XD33" i="11"/>
  <c r="TU33" i="11"/>
  <c r="UK33" i="11"/>
  <c r="VE33" i="11"/>
  <c r="VU33" i="11"/>
  <c r="WO33" i="11"/>
  <c r="XE33" i="11"/>
  <c r="TW33" i="11"/>
  <c r="UM33" i="11"/>
  <c r="VG33" i="11"/>
  <c r="VW33" i="11"/>
  <c r="WQ33" i="11"/>
  <c r="TJ33" i="11"/>
  <c r="UP33" i="11"/>
  <c r="VQ33" i="11"/>
  <c r="WU33" i="11"/>
  <c r="TK33" i="11"/>
  <c r="US33" i="11"/>
  <c r="VV33" i="11"/>
  <c r="WX33" i="11"/>
  <c r="TL33" i="11"/>
  <c r="UT33" i="11"/>
  <c r="VZ33" i="11"/>
  <c r="XA33" i="11"/>
  <c r="TM33" i="11"/>
  <c r="UU33" i="11"/>
  <c r="WC33" i="11"/>
  <c r="XF33" i="11"/>
  <c r="TX33" i="11"/>
  <c r="VJ33" i="11"/>
  <c r="TY33" i="11"/>
  <c r="VK33" i="11"/>
  <c r="TZ33" i="11"/>
  <c r="VN33" i="11"/>
  <c r="UA33" i="11"/>
  <c r="WD33" i="11"/>
  <c r="UG33" i="11"/>
  <c r="WF33" i="11"/>
  <c r="UL33" i="11"/>
  <c r="UV33" i="11"/>
  <c r="UW33" i="11"/>
  <c r="VF33" i="11"/>
  <c r="VH33" i="11"/>
  <c r="VI33" i="11"/>
  <c r="WE33" i="11"/>
  <c r="WG33" i="11"/>
  <c r="WP33" i="11"/>
  <c r="WR33" i="11"/>
  <c r="WS33" i="11"/>
  <c r="WT33" i="11"/>
  <c r="OU33" i="11"/>
  <c r="PG33" i="11"/>
  <c r="PS33" i="11"/>
  <c r="QE33" i="11"/>
  <c r="QQ33" i="11"/>
  <c r="RC33" i="11"/>
  <c r="RO33" i="11"/>
  <c r="SA33" i="11"/>
  <c r="SM33" i="11"/>
  <c r="SY33" i="11"/>
  <c r="OW33" i="11"/>
  <c r="PI33" i="11"/>
  <c r="PU33" i="11"/>
  <c r="QG33" i="11"/>
  <c r="QS33" i="11"/>
  <c r="RE33" i="11"/>
  <c r="RQ33" i="11"/>
  <c r="SC33" i="11"/>
  <c r="SO33" i="11"/>
  <c r="TA33" i="11"/>
  <c r="OY33" i="11"/>
  <c r="PM33" i="11"/>
  <c r="QA33" i="11"/>
  <c r="QO33" i="11"/>
  <c r="RD33" i="11"/>
  <c r="RS33" i="11"/>
  <c r="SG33" i="11"/>
  <c r="SU33" i="11"/>
  <c r="OZ33" i="11"/>
  <c r="PN33" i="11"/>
  <c r="QB33" i="11"/>
  <c r="QP33" i="11"/>
  <c r="RF33" i="11"/>
  <c r="RT33" i="11"/>
  <c r="SH33" i="11"/>
  <c r="SV33" i="11"/>
  <c r="PA33" i="11"/>
  <c r="PO33" i="11"/>
  <c r="QC33" i="11"/>
  <c r="QR33" i="11"/>
  <c r="RG33" i="11"/>
  <c r="RU33" i="11"/>
  <c r="SI33" i="11"/>
  <c r="SW33" i="11"/>
  <c r="ON33" i="11"/>
  <c r="PB33" i="11"/>
  <c r="PP33" i="11"/>
  <c r="QD33" i="11"/>
  <c r="QT33" i="11"/>
  <c r="RH33" i="11"/>
  <c r="RV33" i="11"/>
  <c r="SJ33" i="11"/>
  <c r="SX33" i="11"/>
  <c r="OO33" i="11"/>
  <c r="PC33" i="11"/>
  <c r="PQ33" i="11"/>
  <c r="QF33" i="11"/>
  <c r="QU33" i="11"/>
  <c r="RI33" i="11"/>
  <c r="RW33" i="11"/>
  <c r="SK33" i="11"/>
  <c r="SZ33" i="11"/>
  <c r="OP33" i="11"/>
  <c r="PD33" i="11"/>
  <c r="PR33" i="11"/>
  <c r="QH33" i="11"/>
  <c r="QV33" i="11"/>
  <c r="RJ33" i="11"/>
  <c r="RX33" i="11"/>
  <c r="SL33" i="11"/>
  <c r="TB33" i="11"/>
  <c r="PE33" i="11"/>
  <c r="QI33" i="11"/>
  <c r="RK33" i="11"/>
  <c r="SN33" i="11"/>
  <c r="PF33" i="11"/>
  <c r="QJ33" i="11"/>
  <c r="RL33" i="11"/>
  <c r="SP33" i="11"/>
  <c r="PH33" i="11"/>
  <c r="QK33" i="11"/>
  <c r="RM33" i="11"/>
  <c r="SQ33" i="11"/>
  <c r="TI33" i="11"/>
  <c r="PJ33" i="11"/>
  <c r="QL33" i="11"/>
  <c r="RN33" i="11"/>
  <c r="SR33" i="11"/>
  <c r="TV33" i="11"/>
  <c r="PK33" i="11"/>
  <c r="QM33" i="11"/>
  <c r="RP33" i="11"/>
  <c r="SS33" i="11"/>
  <c r="OQ33" i="11"/>
  <c r="PT33" i="11"/>
  <c r="QW33" i="11"/>
  <c r="RY33" i="11"/>
  <c r="TC33" i="11"/>
  <c r="PL33" i="11"/>
  <c r="RR33" i="11"/>
  <c r="PV33" i="11"/>
  <c r="RZ33" i="11"/>
  <c r="QN33" i="11"/>
  <c r="PW33" i="11"/>
  <c r="SB33" i="11"/>
  <c r="PX33" i="11"/>
  <c r="SD33" i="11"/>
  <c r="ST33" i="11"/>
  <c r="PY33" i="11"/>
  <c r="SE33" i="11"/>
  <c r="UD33" i="11"/>
  <c r="PZ33" i="11"/>
  <c r="SF33" i="11"/>
  <c r="OV33" i="11"/>
  <c r="OS33" i="11"/>
  <c r="OX33" i="11"/>
  <c r="QX33" i="11"/>
  <c r="OT33" i="11"/>
  <c r="QY33" i="11"/>
  <c r="OR33" i="11"/>
  <c r="QZ33" i="11"/>
  <c r="RA33" i="11"/>
  <c r="TF33" i="11"/>
  <c r="RB33" i="11"/>
  <c r="TD33" i="11"/>
  <c r="TE33" i="11"/>
  <c r="BF43" i="10"/>
  <c r="BH43" i="10" s="1"/>
  <c r="AAW38" i="11"/>
  <c r="AAX38" i="11"/>
  <c r="AAY38" i="11"/>
  <c r="ABA38" i="11"/>
  <c r="AAZ38" i="11"/>
  <c r="ABB38" i="11"/>
  <c r="ABC38" i="11"/>
  <c r="ABD38" i="11"/>
  <c r="XP38" i="11"/>
  <c r="YB38" i="11"/>
  <c r="YN38" i="11"/>
  <c r="YZ38" i="11"/>
  <c r="ZL38" i="11"/>
  <c r="ZX38" i="11"/>
  <c r="AAJ38" i="11"/>
  <c r="AAV38" i="11"/>
  <c r="XQ38" i="11"/>
  <c r="YC38" i="11"/>
  <c r="YO38" i="11"/>
  <c r="ZA38" i="11"/>
  <c r="ZM38" i="11"/>
  <c r="ZY38" i="11"/>
  <c r="AAK38" i="11"/>
  <c r="XR38" i="11"/>
  <c r="YD38" i="11"/>
  <c r="YP38" i="11"/>
  <c r="ZB38" i="11"/>
  <c r="ZN38" i="11"/>
  <c r="ZZ38" i="11"/>
  <c r="AAL38" i="11"/>
  <c r="XG38" i="11"/>
  <c r="XS38" i="11"/>
  <c r="YE38" i="11"/>
  <c r="YQ38" i="11"/>
  <c r="ZC38" i="11"/>
  <c r="ZO38" i="11"/>
  <c r="AAA38" i="11"/>
  <c r="AAM38" i="11"/>
  <c r="XH38" i="11"/>
  <c r="XT38" i="11"/>
  <c r="YF38" i="11"/>
  <c r="YR38" i="11"/>
  <c r="ZD38" i="11"/>
  <c r="ZP38" i="11"/>
  <c r="AAB38" i="11"/>
  <c r="AAN38" i="11"/>
  <c r="XJ38" i="11"/>
  <c r="XV38" i="11"/>
  <c r="YH38" i="11"/>
  <c r="YT38" i="11"/>
  <c r="ZF38" i="11"/>
  <c r="ZR38" i="11"/>
  <c r="AAD38" i="11"/>
  <c r="AAP38" i="11"/>
  <c r="XU38" i="11"/>
  <c r="YS38" i="11"/>
  <c r="ZQ38" i="11"/>
  <c r="AAO38" i="11"/>
  <c r="XW38" i="11"/>
  <c r="YU38" i="11"/>
  <c r="ZS38" i="11"/>
  <c r="AAQ38" i="11"/>
  <c r="XX38" i="11"/>
  <c r="YV38" i="11"/>
  <c r="ZT38" i="11"/>
  <c r="AAR38" i="11"/>
  <c r="XY38" i="11"/>
  <c r="YW38" i="11"/>
  <c r="ZU38" i="11"/>
  <c r="AAS38" i="11"/>
  <c r="XZ38" i="11"/>
  <c r="YX38" i="11"/>
  <c r="ZV38" i="11"/>
  <c r="AAT38" i="11"/>
  <c r="YA38" i="11"/>
  <c r="YY38" i="11"/>
  <c r="ZW38" i="11"/>
  <c r="AAU38" i="11"/>
  <c r="YG38" i="11"/>
  <c r="AAC38" i="11"/>
  <c r="YI38" i="11"/>
  <c r="AAE38" i="11"/>
  <c r="YJ38" i="11"/>
  <c r="AAF38" i="11"/>
  <c r="YK38" i="11"/>
  <c r="AAG38" i="11"/>
  <c r="YL38" i="11"/>
  <c r="AAH38" i="11"/>
  <c r="XN38" i="11"/>
  <c r="XO38" i="11"/>
  <c r="YM38" i="11"/>
  <c r="ZE38" i="11"/>
  <c r="ZG38" i="11"/>
  <c r="AAI38" i="11"/>
  <c r="XI38" i="11"/>
  <c r="XL38" i="11"/>
  <c r="XK38" i="11"/>
  <c r="XM38" i="11"/>
  <c r="ZH38" i="11"/>
  <c r="TL38" i="11"/>
  <c r="TX38" i="11"/>
  <c r="UJ38" i="11"/>
  <c r="UV38" i="11"/>
  <c r="VH38" i="11"/>
  <c r="VT38" i="11"/>
  <c r="WF38" i="11"/>
  <c r="WR38" i="11"/>
  <c r="XD38" i="11"/>
  <c r="TM38" i="11"/>
  <c r="TY38" i="11"/>
  <c r="UK38" i="11"/>
  <c r="UW38" i="11"/>
  <c r="VI38" i="11"/>
  <c r="VU38" i="11"/>
  <c r="WG38" i="11"/>
  <c r="WS38" i="11"/>
  <c r="XE38" i="11"/>
  <c r="ZI38" i="11"/>
  <c r="ZJ38" i="11"/>
  <c r="TO38" i="11"/>
  <c r="UA38" i="11"/>
  <c r="UM38" i="11"/>
  <c r="UY38" i="11"/>
  <c r="VK38" i="11"/>
  <c r="VW38" i="11"/>
  <c r="WI38" i="11"/>
  <c r="WU38" i="11"/>
  <c r="ZK38" i="11"/>
  <c r="TP38" i="11"/>
  <c r="UB38" i="11"/>
  <c r="UN38" i="11"/>
  <c r="UZ38" i="11"/>
  <c r="VL38" i="11"/>
  <c r="VX38" i="11"/>
  <c r="WJ38" i="11"/>
  <c r="WV38" i="11"/>
  <c r="TR38" i="11"/>
  <c r="UH38" i="11"/>
  <c r="VB38" i="11"/>
  <c r="VR38" i="11"/>
  <c r="WL38" i="11"/>
  <c r="XB38" i="11"/>
  <c r="TS38" i="11"/>
  <c r="UI38" i="11"/>
  <c r="VC38" i="11"/>
  <c r="VS38" i="11"/>
  <c r="WM38" i="11"/>
  <c r="XC38" i="11"/>
  <c r="TT38" i="11"/>
  <c r="UL38" i="11"/>
  <c r="VD38" i="11"/>
  <c r="VV38" i="11"/>
  <c r="WN38" i="11"/>
  <c r="XF38" i="11"/>
  <c r="TU38" i="11"/>
  <c r="UO38" i="11"/>
  <c r="VE38" i="11"/>
  <c r="VY38" i="11"/>
  <c r="WO38" i="11"/>
  <c r="TG38" i="11"/>
  <c r="TW38" i="11"/>
  <c r="UQ38" i="11"/>
  <c r="VG38" i="11"/>
  <c r="WA38" i="11"/>
  <c r="WQ38" i="11"/>
  <c r="TK38" i="11"/>
  <c r="US38" i="11"/>
  <c r="VZ38" i="11"/>
  <c r="WZ38" i="11"/>
  <c r="TN38" i="11"/>
  <c r="UT38" i="11"/>
  <c r="WB38" i="11"/>
  <c r="XA38" i="11"/>
  <c r="TQ38" i="11"/>
  <c r="UU38" i="11"/>
  <c r="WC38" i="11"/>
  <c r="TV38" i="11"/>
  <c r="UX38" i="11"/>
  <c r="WD38" i="11"/>
  <c r="TH38" i="11"/>
  <c r="VF38" i="11"/>
  <c r="WW38" i="11"/>
  <c r="TI38" i="11"/>
  <c r="VJ38" i="11"/>
  <c r="WX38" i="11"/>
  <c r="TJ38" i="11"/>
  <c r="VM38" i="11"/>
  <c r="WY38" i="11"/>
  <c r="TZ38" i="11"/>
  <c r="VN38" i="11"/>
  <c r="UD38" i="11"/>
  <c r="VP38" i="11"/>
  <c r="VQ38" i="11"/>
  <c r="WE38" i="11"/>
  <c r="WH38" i="11"/>
  <c r="WK38" i="11"/>
  <c r="UC38" i="11"/>
  <c r="WP38" i="11"/>
  <c r="UE38" i="11"/>
  <c r="WT38" i="11"/>
  <c r="UF38" i="11"/>
  <c r="UG38" i="11"/>
  <c r="UP38" i="11"/>
  <c r="UR38" i="11"/>
  <c r="VA38" i="11"/>
  <c r="VO38" i="11"/>
  <c r="OR38" i="11"/>
  <c r="OS38" i="11"/>
  <c r="PE38" i="11"/>
  <c r="PQ38" i="11"/>
  <c r="QC38" i="11"/>
  <c r="QO38" i="11"/>
  <c r="RA38" i="11"/>
  <c r="RM38" i="11"/>
  <c r="RY38" i="11"/>
  <c r="SK38" i="11"/>
  <c r="SW38" i="11"/>
  <c r="OT38" i="11"/>
  <c r="PF38" i="11"/>
  <c r="PR38" i="11"/>
  <c r="QD38" i="11"/>
  <c r="QP38" i="11"/>
  <c r="RB38" i="11"/>
  <c r="RN38" i="11"/>
  <c r="RZ38" i="11"/>
  <c r="SL38" i="11"/>
  <c r="SX38" i="11"/>
  <c r="OU38" i="11"/>
  <c r="PG38" i="11"/>
  <c r="PS38" i="11"/>
  <c r="QE38" i="11"/>
  <c r="QQ38" i="11"/>
  <c r="RC38" i="11"/>
  <c r="RO38" i="11"/>
  <c r="SA38" i="11"/>
  <c r="SM38" i="11"/>
  <c r="SY38" i="11"/>
  <c r="OV38" i="11"/>
  <c r="PH38" i="11"/>
  <c r="PT38" i="11"/>
  <c r="QF38" i="11"/>
  <c r="QR38" i="11"/>
  <c r="RD38" i="11"/>
  <c r="RP38" i="11"/>
  <c r="SB38" i="11"/>
  <c r="SN38" i="11"/>
  <c r="SZ38" i="11"/>
  <c r="OW38" i="11"/>
  <c r="PI38" i="11"/>
  <c r="PU38" i="11"/>
  <c r="QG38" i="11"/>
  <c r="QS38" i="11"/>
  <c r="RE38" i="11"/>
  <c r="RQ38" i="11"/>
  <c r="SC38" i="11"/>
  <c r="SO38" i="11"/>
  <c r="TA38" i="11"/>
  <c r="OX38" i="11"/>
  <c r="PO38" i="11"/>
  <c r="QK38" i="11"/>
  <c r="RG38" i="11"/>
  <c r="RX38" i="11"/>
  <c r="ST38" i="11"/>
  <c r="OY38" i="11"/>
  <c r="PP38" i="11"/>
  <c r="QL38" i="11"/>
  <c r="RH38" i="11"/>
  <c r="SD38" i="11"/>
  <c r="SU38" i="11"/>
  <c r="OZ38" i="11"/>
  <c r="PV38" i="11"/>
  <c r="QM38" i="11"/>
  <c r="RI38" i="11"/>
  <c r="SE38" i="11"/>
  <c r="SV38" i="11"/>
  <c r="PA38" i="11"/>
  <c r="PW38" i="11"/>
  <c r="QN38" i="11"/>
  <c r="RJ38" i="11"/>
  <c r="SF38" i="11"/>
  <c r="TB38" i="11"/>
  <c r="PB38" i="11"/>
  <c r="PX38" i="11"/>
  <c r="QT38" i="11"/>
  <c r="RK38" i="11"/>
  <c r="SG38" i="11"/>
  <c r="TC38" i="11"/>
  <c r="PD38" i="11"/>
  <c r="PZ38" i="11"/>
  <c r="QV38" i="11"/>
  <c r="RR38" i="11"/>
  <c r="SI38" i="11"/>
  <c r="TE38" i="11"/>
  <c r="PC38" i="11"/>
  <c r="QU38" i="11"/>
  <c r="SH38" i="11"/>
  <c r="PJ38" i="11"/>
  <c r="QW38" i="11"/>
  <c r="SJ38" i="11"/>
  <c r="PY38" i="11"/>
  <c r="PK38" i="11"/>
  <c r="QX38" i="11"/>
  <c r="SP38" i="11"/>
  <c r="PL38" i="11"/>
  <c r="QY38" i="11"/>
  <c r="SQ38" i="11"/>
  <c r="TD38" i="11"/>
  <c r="PM38" i="11"/>
  <c r="QZ38" i="11"/>
  <c r="SR38" i="11"/>
  <c r="PN38" i="11"/>
  <c r="RF38" i="11"/>
  <c r="SS38" i="11"/>
  <c r="RL38" i="11"/>
  <c r="OP38" i="11"/>
  <c r="TF38" i="11"/>
  <c r="OQ38" i="11"/>
  <c r="RT38" i="11"/>
  <c r="ON38" i="11"/>
  <c r="RW38" i="11"/>
  <c r="QA38" i="11"/>
  <c r="OO38" i="11"/>
  <c r="QB38" i="11"/>
  <c r="QI38" i="11"/>
  <c r="RU38" i="11"/>
  <c r="QH38" i="11"/>
  <c r="RV38" i="11"/>
  <c r="QJ38" i="11"/>
  <c r="RS38" i="11"/>
  <c r="BF54" i="10"/>
  <c r="BH54" i="10" s="1"/>
  <c r="ABC49" i="11"/>
  <c r="ABD49" i="11"/>
  <c r="AAW49" i="11"/>
  <c r="AAX49" i="11"/>
  <c r="AAY49" i="11"/>
  <c r="AAZ49" i="11"/>
  <c r="ABA49" i="11"/>
  <c r="ABB49" i="11"/>
  <c r="XL49" i="11"/>
  <c r="XX49" i="11"/>
  <c r="YJ49" i="11"/>
  <c r="YV49" i="11"/>
  <c r="ZH49" i="11"/>
  <c r="ZT49" i="11"/>
  <c r="AAF49" i="11"/>
  <c r="AAR49" i="11"/>
  <c r="XM49" i="11"/>
  <c r="XY49" i="11"/>
  <c r="YK49" i="11"/>
  <c r="YW49" i="11"/>
  <c r="ZI49" i="11"/>
  <c r="ZU49" i="11"/>
  <c r="AAG49" i="11"/>
  <c r="AAS49" i="11"/>
  <c r="XN49" i="11"/>
  <c r="XZ49" i="11"/>
  <c r="YL49" i="11"/>
  <c r="YX49" i="11"/>
  <c r="ZJ49" i="11"/>
  <c r="ZV49" i="11"/>
  <c r="AAH49" i="11"/>
  <c r="AAT49" i="11"/>
  <c r="XO49" i="11"/>
  <c r="YA49" i="11"/>
  <c r="YM49" i="11"/>
  <c r="YY49" i="11"/>
  <c r="ZK49" i="11"/>
  <c r="ZW49" i="11"/>
  <c r="AAI49" i="11"/>
  <c r="AAU49" i="11"/>
  <c r="XP49" i="11"/>
  <c r="YB49" i="11"/>
  <c r="YN49" i="11"/>
  <c r="YZ49" i="11"/>
  <c r="ZL49" i="11"/>
  <c r="ZX49" i="11"/>
  <c r="AAJ49" i="11"/>
  <c r="AAV49" i="11"/>
  <c r="XK49" i="11"/>
  <c r="YG49" i="11"/>
  <c r="ZC49" i="11"/>
  <c r="ZY49" i="11"/>
  <c r="AAP49" i="11"/>
  <c r="XQ49" i="11"/>
  <c r="YH49" i="11"/>
  <c r="ZD49" i="11"/>
  <c r="ZZ49" i="11"/>
  <c r="AAQ49" i="11"/>
  <c r="XR49" i="11"/>
  <c r="YI49" i="11"/>
  <c r="ZE49" i="11"/>
  <c r="AAA49" i="11"/>
  <c r="XS49" i="11"/>
  <c r="YO49" i="11"/>
  <c r="ZF49" i="11"/>
  <c r="AAB49" i="11"/>
  <c r="XT49" i="11"/>
  <c r="YP49" i="11"/>
  <c r="ZG49" i="11"/>
  <c r="AAC49" i="11"/>
  <c r="YC49" i="11"/>
  <c r="ZN49" i="11"/>
  <c r="AAO49" i="11"/>
  <c r="YD49" i="11"/>
  <c r="ZO49" i="11"/>
  <c r="YE49" i="11"/>
  <c r="ZP49" i="11"/>
  <c r="YF49" i="11"/>
  <c r="ZQ49" i="11"/>
  <c r="YQ49" i="11"/>
  <c r="ZR49" i="11"/>
  <c r="XI49" i="11"/>
  <c r="ZS49" i="11"/>
  <c r="XJ49" i="11"/>
  <c r="AAD49" i="11"/>
  <c r="XU49" i="11"/>
  <c r="AAE49" i="11"/>
  <c r="XV49" i="11"/>
  <c r="AAK49" i="11"/>
  <c r="YR49" i="11"/>
  <c r="AAM49" i="11"/>
  <c r="ZB49" i="11"/>
  <c r="ZM49" i="11"/>
  <c r="AAL49" i="11"/>
  <c r="AAN49" i="11"/>
  <c r="XG49" i="11"/>
  <c r="XH49" i="11"/>
  <c r="XW49" i="11"/>
  <c r="YT49" i="11"/>
  <c r="YS49" i="11"/>
  <c r="YU49" i="11"/>
  <c r="ZA49" i="11"/>
  <c r="TM49" i="11"/>
  <c r="TY49" i="11"/>
  <c r="UK49" i="11"/>
  <c r="UW49" i="11"/>
  <c r="VI49" i="11"/>
  <c r="VU49" i="11"/>
  <c r="WG49" i="11"/>
  <c r="WS49" i="11"/>
  <c r="XE49" i="11"/>
  <c r="TO49" i="11"/>
  <c r="UA49" i="11"/>
  <c r="UM49" i="11"/>
  <c r="UY49" i="11"/>
  <c r="VK49" i="11"/>
  <c r="VW49" i="11"/>
  <c r="WI49" i="11"/>
  <c r="WU49" i="11"/>
  <c r="TQ49" i="11"/>
  <c r="UE49" i="11"/>
  <c r="US49" i="11"/>
  <c r="VG49" i="11"/>
  <c r="VV49" i="11"/>
  <c r="WK49" i="11"/>
  <c r="WY49" i="11"/>
  <c r="TR49" i="11"/>
  <c r="UF49" i="11"/>
  <c r="UT49" i="11"/>
  <c r="VH49" i="11"/>
  <c r="VX49" i="11"/>
  <c r="WL49" i="11"/>
  <c r="WZ49" i="11"/>
  <c r="TS49" i="11"/>
  <c r="UG49" i="11"/>
  <c r="UU49" i="11"/>
  <c r="VJ49" i="11"/>
  <c r="VY49" i="11"/>
  <c r="WM49" i="11"/>
  <c r="XA49" i="11"/>
  <c r="TT49" i="11"/>
  <c r="UH49" i="11"/>
  <c r="UV49" i="11"/>
  <c r="VL49" i="11"/>
  <c r="VZ49" i="11"/>
  <c r="WN49" i="11"/>
  <c r="XB49" i="11"/>
  <c r="TH49" i="11"/>
  <c r="TV49" i="11"/>
  <c r="UJ49" i="11"/>
  <c r="UZ49" i="11"/>
  <c r="VN49" i="11"/>
  <c r="WB49" i="11"/>
  <c r="WP49" i="11"/>
  <c r="XD49" i="11"/>
  <c r="TW49" i="11"/>
  <c r="UR49" i="11"/>
  <c r="VR49" i="11"/>
  <c r="WR49" i="11"/>
  <c r="TX49" i="11"/>
  <c r="UX49" i="11"/>
  <c r="VS49" i="11"/>
  <c r="WT49" i="11"/>
  <c r="TZ49" i="11"/>
  <c r="VA49" i="11"/>
  <c r="VT49" i="11"/>
  <c r="WV49" i="11"/>
  <c r="UB49" i="11"/>
  <c r="VB49" i="11"/>
  <c r="WA49" i="11"/>
  <c r="WW49" i="11"/>
  <c r="TG49" i="11"/>
  <c r="UC49" i="11"/>
  <c r="VC49" i="11"/>
  <c r="WC49" i="11"/>
  <c r="WX49" i="11"/>
  <c r="TI49" i="11"/>
  <c r="UD49" i="11"/>
  <c r="VD49" i="11"/>
  <c r="WD49" i="11"/>
  <c r="XC49" i="11"/>
  <c r="TJ49" i="11"/>
  <c r="VE49" i="11"/>
  <c r="XF49" i="11"/>
  <c r="TK49" i="11"/>
  <c r="VF49" i="11"/>
  <c r="TL49" i="11"/>
  <c r="VM49" i="11"/>
  <c r="TN49" i="11"/>
  <c r="VO49" i="11"/>
  <c r="TP49" i="11"/>
  <c r="VP49" i="11"/>
  <c r="TU49" i="11"/>
  <c r="VQ49" i="11"/>
  <c r="WE49" i="11"/>
  <c r="WF49" i="11"/>
  <c r="WH49" i="11"/>
  <c r="WJ49" i="11"/>
  <c r="WO49" i="11"/>
  <c r="UI49" i="11"/>
  <c r="UL49" i="11"/>
  <c r="OV49" i="11"/>
  <c r="PH49" i="11"/>
  <c r="PT49" i="11"/>
  <c r="QF49" i="11"/>
  <c r="QR49" i="11"/>
  <c r="RD49" i="11"/>
  <c r="RP49" i="11"/>
  <c r="SB49" i="11"/>
  <c r="SN49" i="11"/>
  <c r="SZ49" i="11"/>
  <c r="UN49" i="11"/>
  <c r="UO49" i="11"/>
  <c r="OX49" i="11"/>
  <c r="PJ49" i="11"/>
  <c r="PV49" i="11"/>
  <c r="QH49" i="11"/>
  <c r="QT49" i="11"/>
  <c r="RF49" i="11"/>
  <c r="RR49" i="11"/>
  <c r="SD49" i="11"/>
  <c r="SP49" i="11"/>
  <c r="TB49" i="11"/>
  <c r="UP49" i="11"/>
  <c r="OY49" i="11"/>
  <c r="PK49" i="11"/>
  <c r="PW49" i="11"/>
  <c r="QI49" i="11"/>
  <c r="QU49" i="11"/>
  <c r="RG49" i="11"/>
  <c r="RS49" i="11"/>
  <c r="SE49" i="11"/>
  <c r="SQ49" i="11"/>
  <c r="TC49" i="11"/>
  <c r="UQ49" i="11"/>
  <c r="ON49" i="11"/>
  <c r="OZ49" i="11"/>
  <c r="PL49" i="11"/>
  <c r="OT49" i="11"/>
  <c r="PN49" i="11"/>
  <c r="QC49" i="11"/>
  <c r="QS49" i="11"/>
  <c r="RJ49" i="11"/>
  <c r="RY49" i="11"/>
  <c r="SO49" i="11"/>
  <c r="TF49" i="11"/>
  <c r="OU49" i="11"/>
  <c r="PO49" i="11"/>
  <c r="QD49" i="11"/>
  <c r="QV49" i="11"/>
  <c r="RK49" i="11"/>
  <c r="RZ49" i="11"/>
  <c r="SR49" i="11"/>
  <c r="OW49" i="11"/>
  <c r="PP49" i="11"/>
  <c r="QE49" i="11"/>
  <c r="QW49" i="11"/>
  <c r="RL49" i="11"/>
  <c r="SA49" i="11"/>
  <c r="SS49" i="11"/>
  <c r="PA49" i="11"/>
  <c r="PQ49" i="11"/>
  <c r="QG49" i="11"/>
  <c r="QX49" i="11"/>
  <c r="RM49" i="11"/>
  <c r="SC49" i="11"/>
  <c r="ST49" i="11"/>
  <c r="WQ49" i="11"/>
  <c r="PC49" i="11"/>
  <c r="PS49" i="11"/>
  <c r="QK49" i="11"/>
  <c r="QZ49" i="11"/>
  <c r="RO49" i="11"/>
  <c r="SG49" i="11"/>
  <c r="SV49" i="11"/>
  <c r="PB49" i="11"/>
  <c r="QA49" i="11"/>
  <c r="RC49" i="11"/>
  <c r="SH49" i="11"/>
  <c r="TE49" i="11"/>
  <c r="PD49" i="11"/>
  <c r="QB49" i="11"/>
  <c r="RE49" i="11"/>
  <c r="SI49" i="11"/>
  <c r="PM49" i="11"/>
  <c r="RT49" i="11"/>
  <c r="PE49" i="11"/>
  <c r="QJ49" i="11"/>
  <c r="RH49" i="11"/>
  <c r="SJ49" i="11"/>
  <c r="PF49" i="11"/>
  <c r="QL49" i="11"/>
  <c r="RI49" i="11"/>
  <c r="SK49" i="11"/>
  <c r="QO49" i="11"/>
  <c r="SU49" i="11"/>
  <c r="PG49" i="11"/>
  <c r="QM49" i="11"/>
  <c r="RN49" i="11"/>
  <c r="SL49" i="11"/>
  <c r="PI49" i="11"/>
  <c r="QN49" i="11"/>
  <c r="RQ49" i="11"/>
  <c r="SM49" i="11"/>
  <c r="OS49" i="11"/>
  <c r="RV49" i="11"/>
  <c r="PR49" i="11"/>
  <c r="RW49" i="11"/>
  <c r="QY49" i="11"/>
  <c r="OQ49" i="11"/>
  <c r="PU49" i="11"/>
  <c r="RX49" i="11"/>
  <c r="RA49" i="11"/>
  <c r="OR49" i="11"/>
  <c r="PX49" i="11"/>
  <c r="SF49" i="11"/>
  <c r="PZ49" i="11"/>
  <c r="OO49" i="11"/>
  <c r="RU49" i="11"/>
  <c r="PY49" i="11"/>
  <c r="SW49" i="11"/>
  <c r="SX49" i="11"/>
  <c r="OP49" i="11"/>
  <c r="RB49" i="11"/>
  <c r="QP49" i="11"/>
  <c r="SY49" i="11"/>
  <c r="QQ49" i="11"/>
  <c r="TA49" i="11"/>
  <c r="TD49" i="11"/>
  <c r="BF32" i="10"/>
  <c r="BH32" i="10" s="1"/>
  <c r="AAY27" i="11"/>
  <c r="AAZ27" i="11"/>
  <c r="ABA27" i="11"/>
  <c r="ABB27" i="11"/>
  <c r="XJ27" i="11"/>
  <c r="ABC27" i="11"/>
  <c r="XK27" i="11"/>
  <c r="ABD27" i="11"/>
  <c r="XR27" i="11"/>
  <c r="YD27" i="11"/>
  <c r="YP27" i="11"/>
  <c r="ZB27" i="11"/>
  <c r="ZN27" i="11"/>
  <c r="ZZ27" i="11"/>
  <c r="AAL27" i="11"/>
  <c r="XS27" i="11"/>
  <c r="YE27" i="11"/>
  <c r="YQ27" i="11"/>
  <c r="ZC27" i="11"/>
  <c r="ZO27" i="11"/>
  <c r="AAA27" i="11"/>
  <c r="AAM27" i="11"/>
  <c r="XT27" i="11"/>
  <c r="YF27" i="11"/>
  <c r="YR27" i="11"/>
  <c r="ZD27" i="11"/>
  <c r="ZP27" i="11"/>
  <c r="AAB27" i="11"/>
  <c r="AAN27" i="11"/>
  <c r="XG27" i="11"/>
  <c r="XU27" i="11"/>
  <c r="YG27" i="11"/>
  <c r="YS27" i="11"/>
  <c r="ZE27" i="11"/>
  <c r="ZQ27" i="11"/>
  <c r="AAC27" i="11"/>
  <c r="AAO27" i="11"/>
  <c r="XH27" i="11"/>
  <c r="XV27" i="11"/>
  <c r="YH27" i="11"/>
  <c r="YT27" i="11"/>
  <c r="ZF27" i="11"/>
  <c r="ZR27" i="11"/>
  <c r="AAD27" i="11"/>
  <c r="AAP27" i="11"/>
  <c r="XI27" i="11"/>
  <c r="XW27" i="11"/>
  <c r="YI27" i="11"/>
  <c r="YU27" i="11"/>
  <c r="ZG27" i="11"/>
  <c r="ZS27" i="11"/>
  <c r="AAE27" i="11"/>
  <c r="AAQ27" i="11"/>
  <c r="XL27" i="11"/>
  <c r="YJ27" i="11"/>
  <c r="ZH27" i="11"/>
  <c r="AAF27" i="11"/>
  <c r="XM27" i="11"/>
  <c r="YK27" i="11"/>
  <c r="ZI27" i="11"/>
  <c r="AAG27" i="11"/>
  <c r="XN27" i="11"/>
  <c r="YL27" i="11"/>
  <c r="ZJ27" i="11"/>
  <c r="AAH27" i="11"/>
  <c r="XO27" i="11"/>
  <c r="YM27" i="11"/>
  <c r="ZK27" i="11"/>
  <c r="AAI27" i="11"/>
  <c r="AAW27" i="11"/>
  <c r="XP27" i="11"/>
  <c r="YN27" i="11"/>
  <c r="ZL27" i="11"/>
  <c r="AAJ27" i="11"/>
  <c r="XX27" i="11"/>
  <c r="YV27" i="11"/>
  <c r="ZT27" i="11"/>
  <c r="AAR27" i="11"/>
  <c r="AAX27" i="11"/>
  <c r="YO27" i="11"/>
  <c r="AAK27" i="11"/>
  <c r="YW27" i="11"/>
  <c r="AAS27" i="11"/>
  <c r="YX27" i="11"/>
  <c r="AAT27" i="11"/>
  <c r="YY27" i="11"/>
  <c r="AAU27" i="11"/>
  <c r="YZ27" i="11"/>
  <c r="AAV27" i="11"/>
  <c r="XQ27" i="11"/>
  <c r="ZM27" i="11"/>
  <c r="ZA27" i="11"/>
  <c r="ZU27" i="11"/>
  <c r="ZV27" i="11"/>
  <c r="ZW27" i="11"/>
  <c r="ZX27" i="11"/>
  <c r="ZY27" i="11"/>
  <c r="XY27" i="11"/>
  <c r="XZ27" i="11"/>
  <c r="YA27" i="11"/>
  <c r="YC27" i="11"/>
  <c r="YB27" i="11"/>
  <c r="TP27" i="11"/>
  <c r="UB27" i="11"/>
  <c r="UN27" i="11"/>
  <c r="UZ27" i="11"/>
  <c r="VL27" i="11"/>
  <c r="VX27" i="11"/>
  <c r="WJ27" i="11"/>
  <c r="WV27" i="11"/>
  <c r="TQ27" i="11"/>
  <c r="UC27" i="11"/>
  <c r="UO27" i="11"/>
  <c r="VA27" i="11"/>
  <c r="VM27" i="11"/>
  <c r="VY27" i="11"/>
  <c r="WK27" i="11"/>
  <c r="WW27" i="11"/>
  <c r="TR27" i="11"/>
  <c r="UD27" i="11"/>
  <c r="UP27" i="11"/>
  <c r="VB27" i="11"/>
  <c r="VN27" i="11"/>
  <c r="VZ27" i="11"/>
  <c r="WL27" i="11"/>
  <c r="WX27" i="11"/>
  <c r="TG27" i="11"/>
  <c r="TS27" i="11"/>
  <c r="UE27" i="11"/>
  <c r="UQ27" i="11"/>
  <c r="VC27" i="11"/>
  <c r="VO27" i="11"/>
  <c r="WA27" i="11"/>
  <c r="WM27" i="11"/>
  <c r="WY27" i="11"/>
  <c r="TH27" i="11"/>
  <c r="TT27" i="11"/>
  <c r="UF27" i="11"/>
  <c r="UR27" i="11"/>
  <c r="VD27" i="11"/>
  <c r="VP27" i="11"/>
  <c r="WB27" i="11"/>
  <c r="WN27" i="11"/>
  <c r="WZ27" i="11"/>
  <c r="TO27" i="11"/>
  <c r="UK27" i="11"/>
  <c r="VG27" i="11"/>
  <c r="WC27" i="11"/>
  <c r="WT27" i="11"/>
  <c r="TU27" i="11"/>
  <c r="UL27" i="11"/>
  <c r="VH27" i="11"/>
  <c r="WD27" i="11"/>
  <c r="WU27" i="11"/>
  <c r="TV27" i="11"/>
  <c r="UM27" i="11"/>
  <c r="VI27" i="11"/>
  <c r="WE27" i="11"/>
  <c r="XA27" i="11"/>
  <c r="TW27" i="11"/>
  <c r="US27" i="11"/>
  <c r="VJ27" i="11"/>
  <c r="WF27" i="11"/>
  <c r="XB27" i="11"/>
  <c r="TY27" i="11"/>
  <c r="UU27" i="11"/>
  <c r="VQ27" i="11"/>
  <c r="WH27" i="11"/>
  <c r="XD27" i="11"/>
  <c r="TN27" i="11"/>
  <c r="UY27" i="11"/>
  <c r="WO27" i="11"/>
  <c r="TX27" i="11"/>
  <c r="VE27" i="11"/>
  <c r="WP27" i="11"/>
  <c r="TZ27" i="11"/>
  <c r="VF27" i="11"/>
  <c r="WQ27" i="11"/>
  <c r="UA27" i="11"/>
  <c r="VK27" i="11"/>
  <c r="WR27" i="11"/>
  <c r="TK27" i="11"/>
  <c r="VS27" i="11"/>
  <c r="TL27" i="11"/>
  <c r="VT27" i="11"/>
  <c r="TM27" i="11"/>
  <c r="VU27" i="11"/>
  <c r="UG27" i="11"/>
  <c r="VV27" i="11"/>
  <c r="UI27" i="11"/>
  <c r="WG27" i="11"/>
  <c r="WI27" i="11"/>
  <c r="WS27" i="11"/>
  <c r="TI27" i="11"/>
  <c r="XC27" i="11"/>
  <c r="TJ27" i="11"/>
  <c r="XE27" i="11"/>
  <c r="UH27" i="11"/>
  <c r="XF27" i="11"/>
  <c r="UJ27" i="11"/>
  <c r="UT27" i="11"/>
  <c r="UV27" i="11"/>
  <c r="UW27" i="11"/>
  <c r="UX27" i="11"/>
  <c r="VR27" i="11"/>
  <c r="VW27" i="11"/>
  <c r="OW27" i="11"/>
  <c r="PI27" i="11"/>
  <c r="PU27" i="11"/>
  <c r="QG27" i="11"/>
  <c r="QS27" i="11"/>
  <c r="RE27" i="11"/>
  <c r="RQ27" i="11"/>
  <c r="SC27" i="11"/>
  <c r="SO27" i="11"/>
  <c r="TA27" i="11"/>
  <c r="OO27" i="11"/>
  <c r="PA27" i="11"/>
  <c r="PM27" i="11"/>
  <c r="PY27" i="11"/>
  <c r="QK27" i="11"/>
  <c r="QW27" i="11"/>
  <c r="RI27" i="11"/>
  <c r="RU27" i="11"/>
  <c r="SG27" i="11"/>
  <c r="SS27" i="11"/>
  <c r="TE27" i="11"/>
  <c r="OQ27" i="11"/>
  <c r="PC27" i="11"/>
  <c r="PO27" i="11"/>
  <c r="QA27" i="11"/>
  <c r="QM27" i="11"/>
  <c r="QY27" i="11"/>
  <c r="RK27" i="11"/>
  <c r="RW27" i="11"/>
  <c r="SI27" i="11"/>
  <c r="SU27" i="11"/>
  <c r="PD27" i="11"/>
  <c r="PS27" i="11"/>
  <c r="QI27" i="11"/>
  <c r="QZ27" i="11"/>
  <c r="RO27" i="11"/>
  <c r="SE27" i="11"/>
  <c r="SV27" i="11"/>
  <c r="ON27" i="11"/>
  <c r="PE27" i="11"/>
  <c r="PT27" i="11"/>
  <c r="QJ27" i="11"/>
  <c r="RA27" i="11"/>
  <c r="RP27" i="11"/>
  <c r="SF27" i="11"/>
  <c r="SW27" i="11"/>
  <c r="OP27" i="11"/>
  <c r="PF27" i="11"/>
  <c r="PV27" i="11"/>
  <c r="QL27" i="11"/>
  <c r="RB27" i="11"/>
  <c r="RR27" i="11"/>
  <c r="SH27" i="11"/>
  <c r="SX27" i="11"/>
  <c r="OR27" i="11"/>
  <c r="PG27" i="11"/>
  <c r="PW27" i="11"/>
  <c r="QN27" i="11"/>
  <c r="RC27" i="11"/>
  <c r="RS27" i="11"/>
  <c r="SJ27" i="11"/>
  <c r="SY27" i="11"/>
  <c r="OS27" i="11"/>
  <c r="PH27" i="11"/>
  <c r="PX27" i="11"/>
  <c r="QO27" i="11"/>
  <c r="RD27" i="11"/>
  <c r="RT27" i="11"/>
  <c r="SK27" i="11"/>
  <c r="SZ27" i="11"/>
  <c r="OT27" i="11"/>
  <c r="PJ27" i="11"/>
  <c r="PZ27" i="11"/>
  <c r="QP27" i="11"/>
  <c r="RF27" i="11"/>
  <c r="RV27" i="11"/>
  <c r="SL27" i="11"/>
  <c r="TB27" i="11"/>
  <c r="PK27" i="11"/>
  <c r="QQ27" i="11"/>
  <c r="RX27" i="11"/>
  <c r="TC27" i="11"/>
  <c r="PL27" i="11"/>
  <c r="QR27" i="11"/>
  <c r="RY27" i="11"/>
  <c r="TD27" i="11"/>
  <c r="PN27" i="11"/>
  <c r="QT27" i="11"/>
  <c r="RZ27" i="11"/>
  <c r="TF27" i="11"/>
  <c r="PP27" i="11"/>
  <c r="QU27" i="11"/>
  <c r="SA27" i="11"/>
  <c r="PQ27" i="11"/>
  <c r="QV27" i="11"/>
  <c r="SB27" i="11"/>
  <c r="OU27" i="11"/>
  <c r="QB27" i="11"/>
  <c r="RG27" i="11"/>
  <c r="SM27" i="11"/>
  <c r="PR27" i="11"/>
  <c r="SD27" i="11"/>
  <c r="QC27" i="11"/>
  <c r="SN27" i="11"/>
  <c r="QD27" i="11"/>
  <c r="SP27" i="11"/>
  <c r="QE27" i="11"/>
  <c r="SQ27" i="11"/>
  <c r="QX27" i="11"/>
  <c r="QF27" i="11"/>
  <c r="SR27" i="11"/>
  <c r="QH27" i="11"/>
  <c r="ST27" i="11"/>
  <c r="OZ27" i="11"/>
  <c r="OX27" i="11"/>
  <c r="OY27" i="11"/>
  <c r="PB27" i="11"/>
  <c r="OV27" i="11"/>
  <c r="RH27" i="11"/>
  <c r="RJ27" i="11"/>
  <c r="RM27" i="11"/>
  <c r="RL27" i="11"/>
  <c r="RN27" i="11"/>
  <c r="BF60" i="10"/>
  <c r="BH60" i="10" s="1"/>
  <c r="ABC55" i="11"/>
  <c r="ABD55" i="11"/>
  <c r="AAW55" i="11"/>
  <c r="AAX55" i="11"/>
  <c r="AAY55" i="11"/>
  <c r="AAZ55" i="11"/>
  <c r="ABA55" i="11"/>
  <c r="ABB55" i="11"/>
  <c r="XL55" i="11"/>
  <c r="XX55" i="11"/>
  <c r="YJ55" i="11"/>
  <c r="YV55" i="11"/>
  <c r="ZH55" i="11"/>
  <c r="ZT55" i="11"/>
  <c r="AAF55" i="11"/>
  <c r="AAR55" i="11"/>
  <c r="XM55" i="11"/>
  <c r="XY55" i="11"/>
  <c r="YK55" i="11"/>
  <c r="YW55" i="11"/>
  <c r="ZI55" i="11"/>
  <c r="ZU55" i="11"/>
  <c r="AAG55" i="11"/>
  <c r="AAS55" i="11"/>
  <c r="XN55" i="11"/>
  <c r="XZ55" i="11"/>
  <c r="YL55" i="11"/>
  <c r="YX55" i="11"/>
  <c r="ZJ55" i="11"/>
  <c r="ZV55" i="11"/>
  <c r="AAH55" i="11"/>
  <c r="AAT55" i="11"/>
  <c r="XO55" i="11"/>
  <c r="YA55" i="11"/>
  <c r="YM55" i="11"/>
  <c r="YY55" i="11"/>
  <c r="ZK55" i="11"/>
  <c r="ZW55" i="11"/>
  <c r="AAI55" i="11"/>
  <c r="AAU55" i="11"/>
  <c r="XK55" i="11"/>
  <c r="YE55" i="11"/>
  <c r="YU55" i="11"/>
  <c r="ZO55" i="11"/>
  <c r="AAE55" i="11"/>
  <c r="XP55" i="11"/>
  <c r="YF55" i="11"/>
  <c r="YZ55" i="11"/>
  <c r="ZP55" i="11"/>
  <c r="AAJ55" i="11"/>
  <c r="XQ55" i="11"/>
  <c r="YG55" i="11"/>
  <c r="ZA55" i="11"/>
  <c r="ZQ55" i="11"/>
  <c r="AAK55" i="11"/>
  <c r="XR55" i="11"/>
  <c r="YH55" i="11"/>
  <c r="ZB55" i="11"/>
  <c r="ZR55" i="11"/>
  <c r="AAL55" i="11"/>
  <c r="XS55" i="11"/>
  <c r="YI55" i="11"/>
  <c r="ZC55" i="11"/>
  <c r="ZS55" i="11"/>
  <c r="AAM55" i="11"/>
  <c r="XJ55" i="11"/>
  <c r="YR55" i="11"/>
  <c r="ZZ55" i="11"/>
  <c r="XT55" i="11"/>
  <c r="YS55" i="11"/>
  <c r="AAA55" i="11"/>
  <c r="XU55" i="11"/>
  <c r="YT55" i="11"/>
  <c r="AAB55" i="11"/>
  <c r="XV55" i="11"/>
  <c r="ZD55" i="11"/>
  <c r="AAC55" i="11"/>
  <c r="XW55" i="11"/>
  <c r="ZE55" i="11"/>
  <c r="AAD55" i="11"/>
  <c r="YN55" i="11"/>
  <c r="AAO55" i="11"/>
  <c r="YO55" i="11"/>
  <c r="AAP55" i="11"/>
  <c r="YP55" i="11"/>
  <c r="AAQ55" i="11"/>
  <c r="YQ55" i="11"/>
  <c r="AAV55" i="11"/>
  <c r="ZG55" i="11"/>
  <c r="XH55" i="11"/>
  <c r="XI55" i="11"/>
  <c r="YB55" i="11"/>
  <c r="YC55" i="11"/>
  <c r="YD55" i="11"/>
  <c r="ZY55" i="11"/>
  <c r="AAN55" i="11"/>
  <c r="XG55" i="11"/>
  <c r="ZF55" i="11"/>
  <c r="ZL55" i="11"/>
  <c r="ZM55" i="11"/>
  <c r="ZN55" i="11"/>
  <c r="ZX55" i="11"/>
  <c r="TM55" i="11"/>
  <c r="TY55" i="11"/>
  <c r="UK55" i="11"/>
  <c r="UW55" i="11"/>
  <c r="VI55" i="11"/>
  <c r="VU55" i="11"/>
  <c r="WG55" i="11"/>
  <c r="WS55" i="11"/>
  <c r="XE55" i="11"/>
  <c r="TS55" i="11"/>
  <c r="UF55" i="11"/>
  <c r="US55" i="11"/>
  <c r="VF55" i="11"/>
  <c r="VS55" i="11"/>
  <c r="WF55" i="11"/>
  <c r="WT55" i="11"/>
  <c r="TG55" i="11"/>
  <c r="TT55" i="11"/>
  <c r="UG55" i="11"/>
  <c r="UT55" i="11"/>
  <c r="VG55" i="11"/>
  <c r="VT55" i="11"/>
  <c r="WH55" i="11"/>
  <c r="WU55" i="11"/>
  <c r="TH55" i="11"/>
  <c r="TU55" i="11"/>
  <c r="UH55" i="11"/>
  <c r="UU55" i="11"/>
  <c r="VH55" i="11"/>
  <c r="VV55" i="11"/>
  <c r="WI55" i="11"/>
  <c r="WV55" i="11"/>
  <c r="TI55" i="11"/>
  <c r="TV55" i="11"/>
  <c r="UI55" i="11"/>
  <c r="UV55" i="11"/>
  <c r="VJ55" i="11"/>
  <c r="VW55" i="11"/>
  <c r="WJ55" i="11"/>
  <c r="WW55" i="11"/>
  <c r="TK55" i="11"/>
  <c r="TX55" i="11"/>
  <c r="UL55" i="11"/>
  <c r="UY55" i="11"/>
  <c r="VL55" i="11"/>
  <c r="VY55" i="11"/>
  <c r="WL55" i="11"/>
  <c r="WY55" i="11"/>
  <c r="TQ55" i="11"/>
  <c r="UO55" i="11"/>
  <c r="VM55" i="11"/>
  <c r="WE55" i="11"/>
  <c r="XC55" i="11"/>
  <c r="TR55" i="11"/>
  <c r="UP55" i="11"/>
  <c r="VN55" i="11"/>
  <c r="WK55" i="11"/>
  <c r="XD55" i="11"/>
  <c r="TW55" i="11"/>
  <c r="UQ55" i="11"/>
  <c r="VO55" i="11"/>
  <c r="WM55" i="11"/>
  <c r="XF55" i="11"/>
  <c r="TZ55" i="11"/>
  <c r="UR55" i="11"/>
  <c r="VP55" i="11"/>
  <c r="WN55" i="11"/>
  <c r="UA55" i="11"/>
  <c r="UX55" i="11"/>
  <c r="VQ55" i="11"/>
  <c r="WO55" i="11"/>
  <c r="UB55" i="11"/>
  <c r="UZ55" i="11"/>
  <c r="VR55" i="11"/>
  <c r="WP55" i="11"/>
  <c r="VA55" i="11"/>
  <c r="WQ55" i="11"/>
  <c r="TJ55" i="11"/>
  <c r="VB55" i="11"/>
  <c r="WR55" i="11"/>
  <c r="TL55" i="11"/>
  <c r="VC55" i="11"/>
  <c r="WX55" i="11"/>
  <c r="TN55" i="11"/>
  <c r="VD55" i="11"/>
  <c r="WZ55" i="11"/>
  <c r="TO55" i="11"/>
  <c r="VE55" i="11"/>
  <c r="XA55" i="11"/>
  <c r="TP55" i="11"/>
  <c r="VK55" i="11"/>
  <c r="XB55" i="11"/>
  <c r="UC55" i="11"/>
  <c r="UD55" i="11"/>
  <c r="UE55" i="11"/>
  <c r="UJ55" i="11"/>
  <c r="UM55" i="11"/>
  <c r="VX55" i="11"/>
  <c r="OR55" i="11"/>
  <c r="OS55" i="11"/>
  <c r="UN55" i="11"/>
  <c r="VZ55" i="11"/>
  <c r="OT55" i="11"/>
  <c r="PF55" i="11"/>
  <c r="PR55" i="11"/>
  <c r="QD55" i="11"/>
  <c r="QP55" i="11"/>
  <c r="RB55" i="11"/>
  <c r="RN55" i="11"/>
  <c r="RZ55" i="11"/>
  <c r="SL55" i="11"/>
  <c r="SX55" i="11"/>
  <c r="WA55" i="11"/>
  <c r="OU55" i="11"/>
  <c r="PG55" i="11"/>
  <c r="PS55" i="11"/>
  <c r="QE55" i="11"/>
  <c r="QQ55" i="11"/>
  <c r="RC55" i="11"/>
  <c r="RO55" i="11"/>
  <c r="SA55" i="11"/>
  <c r="SM55" i="11"/>
  <c r="SY55" i="11"/>
  <c r="WB55" i="11"/>
  <c r="OV55" i="11"/>
  <c r="PH55" i="11"/>
  <c r="PT55" i="11"/>
  <c r="QF55" i="11"/>
  <c r="QR55" i="11"/>
  <c r="RD55" i="11"/>
  <c r="RP55" i="11"/>
  <c r="SB55" i="11"/>
  <c r="SN55" i="11"/>
  <c r="SZ55" i="11"/>
  <c r="WC55" i="11"/>
  <c r="OW55" i="11"/>
  <c r="PI55" i="11"/>
  <c r="PU55" i="11"/>
  <c r="QG55" i="11"/>
  <c r="QS55" i="11"/>
  <c r="RE55" i="11"/>
  <c r="RQ55" i="11"/>
  <c r="SC55" i="11"/>
  <c r="SO55" i="11"/>
  <c r="TA55" i="11"/>
  <c r="OY55" i="11"/>
  <c r="PK55" i="11"/>
  <c r="PW55" i="11"/>
  <c r="QI55" i="11"/>
  <c r="QU55" i="11"/>
  <c r="RG55" i="11"/>
  <c r="RS55" i="11"/>
  <c r="SE55" i="11"/>
  <c r="SQ55" i="11"/>
  <c r="TC55" i="11"/>
  <c r="PD55" i="11"/>
  <c r="PZ55" i="11"/>
  <c r="QV55" i="11"/>
  <c r="RM55" i="11"/>
  <c r="SI55" i="11"/>
  <c r="TE55" i="11"/>
  <c r="PE55" i="11"/>
  <c r="QA55" i="11"/>
  <c r="QW55" i="11"/>
  <c r="RR55" i="11"/>
  <c r="SJ55" i="11"/>
  <c r="TF55" i="11"/>
  <c r="PO55" i="11"/>
  <c r="RX55" i="11"/>
  <c r="PJ55" i="11"/>
  <c r="QB55" i="11"/>
  <c r="QX55" i="11"/>
  <c r="RT55" i="11"/>
  <c r="SK55" i="11"/>
  <c r="WD55" i="11"/>
  <c r="OQ55" i="11"/>
  <c r="RF55" i="11"/>
  <c r="ON55" i="11"/>
  <c r="PL55" i="11"/>
  <c r="QC55" i="11"/>
  <c r="QY55" i="11"/>
  <c r="RU55" i="11"/>
  <c r="SP55" i="11"/>
  <c r="QK55" i="11"/>
  <c r="ST55" i="11"/>
  <c r="OO55" i="11"/>
  <c r="PM55" i="11"/>
  <c r="QH55" i="11"/>
  <c r="QZ55" i="11"/>
  <c r="RV55" i="11"/>
  <c r="SR55" i="11"/>
  <c r="OP55" i="11"/>
  <c r="PN55" i="11"/>
  <c r="QJ55" i="11"/>
  <c r="RA55" i="11"/>
  <c r="RW55" i="11"/>
  <c r="SS55" i="11"/>
  <c r="PB55" i="11"/>
  <c r="RH55" i="11"/>
  <c r="SW55" i="11"/>
  <c r="SG55" i="11"/>
  <c r="PC55" i="11"/>
  <c r="RI55" i="11"/>
  <c r="TB55" i="11"/>
  <c r="PX55" i="11"/>
  <c r="QT55" i="11"/>
  <c r="PP55" i="11"/>
  <c r="RJ55" i="11"/>
  <c r="TD55" i="11"/>
  <c r="PQ55" i="11"/>
  <c r="RK55" i="11"/>
  <c r="QN55" i="11"/>
  <c r="OZ55" i="11"/>
  <c r="SV55" i="11"/>
  <c r="PV55" i="11"/>
  <c r="RL55" i="11"/>
  <c r="RY55" i="11"/>
  <c r="QM55" i="11"/>
  <c r="SH55" i="11"/>
  <c r="SU55" i="11"/>
  <c r="PY55" i="11"/>
  <c r="SD55" i="11"/>
  <c r="QL55" i="11"/>
  <c r="SF55" i="11"/>
  <c r="OX55" i="11"/>
  <c r="QO55" i="11"/>
  <c r="PA55" i="11"/>
  <c r="AQ118" i="10"/>
  <c r="AQ84" i="10"/>
  <c r="AQ91" i="10"/>
  <c r="AQ66" i="10"/>
  <c r="AQ99" i="10"/>
  <c r="AU108" i="10"/>
  <c r="AU98" i="10"/>
  <c r="BF112" i="10"/>
  <c r="BH112" i="10" s="1"/>
  <c r="AU51" i="10"/>
  <c r="AU106" i="10"/>
  <c r="AQ80" i="10"/>
  <c r="AQ86" i="10"/>
  <c r="AQ111" i="10"/>
  <c r="AU93" i="10"/>
  <c r="AU116" i="10"/>
  <c r="AU65" i="10"/>
  <c r="AU94" i="10"/>
  <c r="AU114" i="10"/>
  <c r="AQ94" i="10"/>
  <c r="AQ65" i="10"/>
  <c r="AQ102" i="10"/>
  <c r="AU92" i="10"/>
  <c r="AQ81" i="10"/>
  <c r="AQ55" i="10"/>
  <c r="AU95" i="10"/>
  <c r="AU101" i="10"/>
  <c r="AQ89" i="10"/>
  <c r="AU109" i="10"/>
  <c r="AQ114" i="10"/>
  <c r="AQ100" i="10"/>
  <c r="AQ34" i="10"/>
  <c r="AU34" i="10"/>
  <c r="BF31" i="10"/>
  <c r="BH31" i="10" s="1"/>
  <c r="AQ28" i="10"/>
  <c r="AU30" i="10"/>
  <c r="AU100" i="10"/>
  <c r="AU88" i="10"/>
  <c r="AQ75" i="10"/>
  <c r="AU35" i="10"/>
  <c r="AQ110" i="10"/>
  <c r="AU105" i="10"/>
  <c r="AQ52" i="10"/>
  <c r="AU57" i="10"/>
  <c r="AU72" i="10"/>
  <c r="AU119" i="10"/>
  <c r="BG87" i="10"/>
  <c r="BI87" i="10" s="1"/>
  <c r="AU87" i="10" s="1"/>
  <c r="BG83" i="10"/>
  <c r="BI83" i="10" s="1"/>
  <c r="AU83" i="10" s="1"/>
  <c r="AQ78" i="10"/>
  <c r="AQ77" i="10"/>
  <c r="AU77" i="10"/>
  <c r="AQ74" i="10"/>
  <c r="AU74" i="10"/>
  <c r="AU73" i="10"/>
  <c r="AQ73" i="10"/>
  <c r="BG71" i="10"/>
  <c r="BI71" i="10" s="1"/>
  <c r="AU71" i="10" s="1"/>
  <c r="BG70" i="10"/>
  <c r="BI70" i="10" s="1"/>
  <c r="AU70" i="10" s="1"/>
  <c r="BG69" i="10"/>
  <c r="BI69" i="10" s="1"/>
  <c r="AU69" i="10" s="1"/>
  <c r="BG67" i="10"/>
  <c r="BI67" i="10" s="1"/>
  <c r="AU67" i="10" s="1"/>
  <c r="BG64" i="10"/>
  <c r="BI64" i="10" s="1"/>
  <c r="AU64" i="10" s="1"/>
  <c r="BG63" i="10"/>
  <c r="BI63" i="10" s="1"/>
  <c r="AU63" i="10" s="1"/>
  <c r="BG62" i="10"/>
  <c r="BI62" i="10" s="1"/>
  <c r="AU62" i="10" s="1"/>
  <c r="BG61" i="10"/>
  <c r="BI61" i="10" s="1"/>
  <c r="AU61" i="10" s="1"/>
  <c r="BG60" i="10"/>
  <c r="BI60" i="10" s="1"/>
  <c r="AU60" i="10" s="1"/>
  <c r="BG59" i="10"/>
  <c r="BI59" i="10" s="1"/>
  <c r="AU59" i="10" s="1"/>
  <c r="BG56" i="10"/>
  <c r="BI56" i="10" s="1"/>
  <c r="AU56" i="10" s="1"/>
  <c r="BG54" i="10"/>
  <c r="BI54" i="10" s="1"/>
  <c r="AU54" i="10" s="1"/>
  <c r="AU52" i="10"/>
  <c r="AQ51" i="10"/>
  <c r="AU50" i="10"/>
  <c r="AQ50" i="10"/>
  <c r="BG48" i="10"/>
  <c r="BI48" i="10" s="1"/>
  <c r="AU48" i="10" s="1"/>
  <c r="BG47" i="10"/>
  <c r="BI47" i="10" s="1"/>
  <c r="AU47" i="10" s="1"/>
  <c r="BG45" i="10"/>
  <c r="BI45" i="10" s="1"/>
  <c r="AU45" i="10" s="1"/>
  <c r="BG44" i="10"/>
  <c r="BI44" i="10" s="1"/>
  <c r="AU44" i="10" s="1"/>
  <c r="BG43" i="10"/>
  <c r="BI43" i="10" s="1"/>
  <c r="AU43" i="10" s="1"/>
  <c r="BG42" i="10"/>
  <c r="BI42" i="10" s="1"/>
  <c r="AU42" i="10" s="1"/>
  <c r="BG41" i="10"/>
  <c r="BI41" i="10" s="1"/>
  <c r="AU41" i="10" s="1"/>
  <c r="BG40" i="10"/>
  <c r="BI40" i="10" s="1"/>
  <c r="AU40" i="10" s="1"/>
  <c r="BG38" i="10"/>
  <c r="BI38" i="10" s="1"/>
  <c r="AU38" i="10" s="1"/>
  <c r="BG37" i="10"/>
  <c r="BI37" i="10" s="1"/>
  <c r="AU37" i="10" s="1"/>
  <c r="BG36" i="10"/>
  <c r="BI36" i="10" s="1"/>
  <c r="AU36" i="10" s="1"/>
  <c r="AQ33" i="10"/>
  <c r="AU33" i="10"/>
  <c r="BG32" i="10"/>
  <c r="BI32" i="10" s="1"/>
  <c r="AU32" i="10" s="1"/>
  <c r="AQ26" i="10"/>
  <c r="J48" i="18"/>
  <c r="W90" i="1" l="1"/>
  <c r="AJ22" i="11" l="1"/>
  <c r="FX23" i="11"/>
  <c r="NZ24" i="11"/>
  <c r="OK24" i="11"/>
  <c r="OC24" i="11"/>
  <c r="NU24" i="11"/>
  <c r="D24" i="11"/>
  <c r="ER24" i="11"/>
  <c r="EZ24" i="11"/>
  <c r="FH24" i="11"/>
  <c r="FX24" i="11"/>
  <c r="LD24" i="11"/>
  <c r="LL24" i="11"/>
  <c r="MB24" i="11"/>
  <c r="MJ24" i="11"/>
  <c r="AS24" i="11"/>
  <c r="BI24" i="11"/>
  <c r="BQ24" i="11"/>
  <c r="BY24" i="11"/>
  <c r="HM24" i="11"/>
  <c r="HU24" i="11"/>
  <c r="IC24" i="11"/>
  <c r="IS24" i="11"/>
  <c r="DN24" i="11"/>
  <c r="ED24" i="11"/>
  <c r="EL24" i="11"/>
  <c r="ET24" i="11"/>
  <c r="KH24" i="11"/>
  <c r="KP24" i="11"/>
  <c r="KX24" i="11"/>
  <c r="LN24" i="11"/>
  <c r="W24" i="11"/>
  <c r="AE24" i="11"/>
  <c r="AU24" i="11"/>
  <c r="BC24" i="11"/>
  <c r="GI24" i="11"/>
  <c r="GY24" i="11"/>
  <c r="HG24" i="11"/>
  <c r="HO24" i="11"/>
  <c r="CZ24" i="11"/>
  <c r="DH24" i="11"/>
  <c r="DX24" i="11"/>
  <c r="EF24" i="11"/>
  <c r="JL24" i="11"/>
  <c r="KB24" i="11"/>
  <c r="KJ24" i="11"/>
  <c r="KR24" i="11"/>
  <c r="Q24" i="11"/>
  <c r="Y24" i="11"/>
  <c r="AG24" i="11"/>
  <c r="AW24" i="11"/>
  <c r="GC24" i="11"/>
  <c r="GK24" i="11"/>
  <c r="HA24" i="11"/>
  <c r="HI24" i="11"/>
  <c r="MO24" i="11"/>
  <c r="BN24" i="11"/>
  <c r="BV24" i="11"/>
  <c r="CD24" i="11"/>
  <c r="CL24" i="11"/>
  <c r="GL24" i="11"/>
  <c r="GT24" i="11"/>
  <c r="HB24" i="11"/>
  <c r="HJ24" i="11"/>
  <c r="LJ24" i="11"/>
  <c r="LR24" i="11"/>
  <c r="LZ24" i="11"/>
  <c r="MH24" i="11"/>
  <c r="S24" i="11"/>
  <c r="AA24" i="11"/>
  <c r="AI24" i="11"/>
  <c r="AQ24" i="11"/>
  <c r="EQ24" i="11"/>
  <c r="EY24" i="11"/>
  <c r="FG24" i="11"/>
  <c r="FO24" i="11"/>
  <c r="JO24" i="11"/>
  <c r="JW24" i="11"/>
  <c r="KE24" i="11"/>
  <c r="KM24" i="11"/>
  <c r="OD23" i="11"/>
  <c r="IR23" i="11"/>
  <c r="NA23" i="11"/>
  <c r="GY23" i="11"/>
  <c r="LX23" i="11"/>
  <c r="JM23" i="11"/>
  <c r="CT23" i="11"/>
  <c r="KD23" i="11"/>
  <c r="EQ23" i="11"/>
  <c r="MA23" i="11"/>
  <c r="NV22" i="11"/>
  <c r="OK22" i="11"/>
  <c r="NM22" i="11"/>
  <c r="GV22" i="11"/>
  <c r="HD22" i="11"/>
  <c r="HL22" i="11"/>
  <c r="LL22" i="11"/>
  <c r="LT22" i="11"/>
  <c r="MB22" i="11"/>
  <c r="BI22" i="11"/>
  <c r="BQ22" i="11"/>
  <c r="BY22" i="11"/>
  <c r="FA22" i="11"/>
  <c r="FI22" i="11"/>
  <c r="FQ22" i="11"/>
  <c r="IS22" i="11"/>
  <c r="JA22" i="11"/>
  <c r="JI22" i="11"/>
  <c r="MK22" i="11"/>
  <c r="MS22" i="11"/>
  <c r="NA22" i="11"/>
  <c r="BZ22" i="11"/>
  <c r="CH22" i="11"/>
  <c r="CP22" i="11"/>
  <c r="FR22" i="11"/>
  <c r="FZ22" i="11"/>
  <c r="GH22" i="11"/>
  <c r="JJ22" i="11"/>
  <c r="JR22" i="11"/>
  <c r="JZ22" i="11"/>
  <c r="NB22" i="11"/>
  <c r="G22" i="11"/>
  <c r="O22" i="11"/>
  <c r="CQ22" i="11"/>
  <c r="CY22" i="11"/>
  <c r="DG22" i="11"/>
  <c r="GI22" i="11"/>
  <c r="GQ22" i="11"/>
  <c r="GY22" i="11"/>
  <c r="KA22" i="11"/>
  <c r="KI22" i="11"/>
  <c r="KQ22" i="11"/>
  <c r="X22" i="11"/>
  <c r="AF22" i="11"/>
  <c r="AN22" i="11"/>
  <c r="DP22" i="11"/>
  <c r="DX22" i="11"/>
  <c r="EF22" i="11"/>
  <c r="HH22" i="11"/>
  <c r="HP22" i="11"/>
  <c r="HX22" i="11"/>
  <c r="KZ22" i="11"/>
  <c r="LH22" i="11"/>
  <c r="LP22" i="11"/>
  <c r="AW22" i="11"/>
  <c r="BE22" i="11"/>
  <c r="BM22" i="11"/>
  <c r="EO22" i="11"/>
  <c r="EW22" i="11"/>
  <c r="FE22" i="11"/>
  <c r="IG22" i="11"/>
  <c r="IO22" i="11"/>
  <c r="IW22" i="11"/>
  <c r="LY22" i="11"/>
  <c r="MG22" i="11"/>
  <c r="MO22" i="11"/>
  <c r="BN22" i="11"/>
  <c r="BV22" i="11"/>
  <c r="CD22" i="11"/>
  <c r="FF22" i="11"/>
  <c r="FN22" i="11"/>
  <c r="FV22" i="11"/>
  <c r="IX22" i="11"/>
  <c r="JF22" i="11"/>
  <c r="JN22" i="11"/>
  <c r="MP22" i="11"/>
  <c r="MX22" i="11"/>
  <c r="C22" i="11"/>
  <c r="CE22" i="11"/>
  <c r="CM22" i="11"/>
  <c r="CU22" i="11"/>
  <c r="FW22" i="11"/>
  <c r="GE22" i="11"/>
  <c r="GM22" i="11"/>
  <c r="JO22" i="11"/>
  <c r="JW22" i="11"/>
  <c r="KE22" i="11"/>
  <c r="NX21" i="11"/>
  <c r="NP21" i="11"/>
  <c r="NF21" i="11"/>
  <c r="OK21" i="11"/>
  <c r="OA21" i="11"/>
  <c r="NS21" i="11"/>
  <c r="AB21" i="11"/>
  <c r="AJ21" i="11"/>
  <c r="DT21" i="11"/>
  <c r="EB21" i="11"/>
  <c r="HL21" i="11"/>
  <c r="HT21" i="11"/>
  <c r="LD21" i="11"/>
  <c r="LL21" i="11"/>
  <c r="BQ21" i="11"/>
  <c r="BY21" i="11"/>
  <c r="FI21" i="11"/>
  <c r="FQ21" i="11"/>
  <c r="JA21" i="11"/>
  <c r="JI21" i="11"/>
  <c r="MS21" i="11"/>
  <c r="NA21" i="11"/>
  <c r="N21" i="11"/>
  <c r="V21" i="11"/>
  <c r="DF21" i="11"/>
  <c r="DN21" i="11"/>
  <c r="GX21" i="11"/>
  <c r="HF21" i="11"/>
  <c r="KP21" i="11"/>
  <c r="KX21" i="11"/>
  <c r="BC21" i="11"/>
  <c r="BK21" i="11"/>
  <c r="EU21" i="11"/>
  <c r="FC21" i="11"/>
  <c r="IM21" i="11"/>
  <c r="IU21" i="11"/>
  <c r="ME21" i="11"/>
  <c r="MM21" i="11"/>
  <c r="H21" i="11"/>
  <c r="P21" i="11"/>
  <c r="CZ21" i="11"/>
  <c r="DH21" i="11"/>
  <c r="GR21" i="11"/>
  <c r="GZ21" i="11"/>
  <c r="KJ21" i="11"/>
  <c r="KR21" i="11"/>
  <c r="BE21" i="11"/>
  <c r="BM21" i="11"/>
  <c r="EW21" i="11"/>
  <c r="FE21" i="11"/>
  <c r="IO21" i="11"/>
  <c r="IW21" i="11"/>
  <c r="MG21" i="11"/>
  <c r="MO21" i="11"/>
  <c r="J21" i="11"/>
  <c r="R21" i="11"/>
  <c r="DB21" i="11"/>
  <c r="DJ21" i="11"/>
  <c r="GT21" i="11"/>
  <c r="HB21" i="11"/>
  <c r="KL21" i="11"/>
  <c r="KT21" i="11"/>
  <c r="BG21" i="11"/>
  <c r="BO21" i="11"/>
  <c r="EY21" i="11"/>
  <c r="FG21" i="11"/>
  <c r="IQ21" i="11"/>
  <c r="IY21" i="11"/>
  <c r="MI21" i="11"/>
  <c r="MQ21" i="11"/>
  <c r="LS23" i="11" l="1"/>
  <c r="HR23" i="11"/>
  <c r="IW23" i="11"/>
  <c r="HT23" i="11"/>
  <c r="MY22" i="11"/>
  <c r="JG22" i="11"/>
  <c r="FO22" i="11"/>
  <c r="BW22" i="11"/>
  <c r="MH22" i="11"/>
  <c r="IP22" i="11"/>
  <c r="EX22" i="11"/>
  <c r="BF22" i="11"/>
  <c r="LQ22" i="11"/>
  <c r="HY22" i="11"/>
  <c r="EG22" i="11"/>
  <c r="AO22" i="11"/>
  <c r="KR22" i="11"/>
  <c r="GZ22" i="11"/>
  <c r="DH22" i="11"/>
  <c r="P22" i="11"/>
  <c r="JS22" i="11"/>
  <c r="GA22" i="11"/>
  <c r="CI22" i="11"/>
  <c r="MT22" i="11"/>
  <c r="JB22" i="11"/>
  <c r="FJ22" i="11"/>
  <c r="BR22" i="11"/>
  <c r="MC22" i="11"/>
  <c r="IK22" i="11"/>
  <c r="ES22" i="11"/>
  <c r="BA22" i="11"/>
  <c r="LD22" i="11"/>
  <c r="GN22" i="11"/>
  <c r="OD22" i="11"/>
  <c r="JG23" i="11"/>
  <c r="BW23" i="11"/>
  <c r="HJ23" i="11"/>
  <c r="Z23" i="11"/>
  <c r="IO23" i="11"/>
  <c r="JL23" i="11"/>
  <c r="EM23" i="11"/>
  <c r="KO23" i="11"/>
  <c r="GF23" i="11"/>
  <c r="MQ22" i="11"/>
  <c r="IY22" i="11"/>
  <c r="FG22" i="11"/>
  <c r="BO22" i="11"/>
  <c r="LZ22" i="11"/>
  <c r="IH22" i="11"/>
  <c r="EP22" i="11"/>
  <c r="AX22" i="11"/>
  <c r="LI22" i="11"/>
  <c r="HQ22" i="11"/>
  <c r="DY22" i="11"/>
  <c r="AG22" i="11"/>
  <c r="KJ22" i="11"/>
  <c r="GR22" i="11"/>
  <c r="CZ22" i="11"/>
  <c r="H22" i="11"/>
  <c r="JK22" i="11"/>
  <c r="FS22" i="11"/>
  <c r="CA22" i="11"/>
  <c r="ML22" i="11"/>
  <c r="IT22" i="11"/>
  <c r="FB22" i="11"/>
  <c r="BJ22" i="11"/>
  <c r="LU22" i="11"/>
  <c r="IC22" i="11"/>
  <c r="EK22" i="11"/>
  <c r="AS22" i="11"/>
  <c r="KV22" i="11"/>
  <c r="EB22" i="11"/>
  <c r="NG22" i="11"/>
  <c r="IY23" i="11"/>
  <c r="BO23" i="11"/>
  <c r="HB23" i="11"/>
  <c r="R23" i="11"/>
  <c r="IG23" i="11"/>
  <c r="HX23" i="11"/>
  <c r="LV23" i="11"/>
  <c r="JA23" i="11"/>
  <c r="NS23" i="11"/>
  <c r="KJ23" i="11"/>
  <c r="IJ23" i="11"/>
  <c r="AH23" i="11"/>
  <c r="LE23" i="11"/>
  <c r="BG22" i="11"/>
  <c r="LA22" i="11"/>
  <c r="GJ22" i="11"/>
  <c r="BS22" i="11"/>
  <c r="HU22" i="11"/>
  <c r="OM22" i="11"/>
  <c r="HQ23" i="11"/>
  <c r="MA22" i="11"/>
  <c r="HR22" i="11"/>
  <c r="HA22" i="11"/>
  <c r="MM22" i="11"/>
  <c r="ID22" i="11"/>
  <c r="DU22" i="11"/>
  <c r="II23" i="11"/>
  <c r="B23" i="11"/>
  <c r="LS22" i="11"/>
  <c r="IA22" i="11"/>
  <c r="EI22" i="11"/>
  <c r="AQ22" i="11"/>
  <c r="LB22" i="11"/>
  <c r="HJ22" i="11"/>
  <c r="DR22" i="11"/>
  <c r="Z22" i="11"/>
  <c r="KK22" i="11"/>
  <c r="GS22" i="11"/>
  <c r="DA22" i="11"/>
  <c r="I22" i="11"/>
  <c r="JL22" i="11"/>
  <c r="FT22" i="11"/>
  <c r="CB22" i="11"/>
  <c r="ME22" i="11"/>
  <c r="IM22" i="11"/>
  <c r="EU22" i="11"/>
  <c r="BC22" i="11"/>
  <c r="LN22" i="11"/>
  <c r="HV22" i="11"/>
  <c r="ED22" i="11"/>
  <c r="AL22" i="11"/>
  <c r="KW22" i="11"/>
  <c r="HE22" i="11"/>
  <c r="DM22" i="11"/>
  <c r="U22" i="11"/>
  <c r="IZ22" i="11"/>
  <c r="BP22" i="11"/>
  <c r="NQ22" i="11"/>
  <c r="IA23" i="11"/>
  <c r="AQ23" i="11"/>
  <c r="GD23" i="11"/>
  <c r="MW23" i="11"/>
  <c r="DI23" i="11"/>
  <c r="AN23" i="11"/>
  <c r="EL23" i="11"/>
  <c r="BQ23" i="11"/>
  <c r="OA23" i="11"/>
  <c r="JV23" i="11"/>
  <c r="EY22" i="11"/>
  <c r="AP22" i="11"/>
  <c r="KB22" i="11"/>
  <c r="FK22" i="11"/>
  <c r="LM22" i="11"/>
  <c r="KN22" i="11"/>
  <c r="IQ23" i="11"/>
  <c r="LN23" i="11"/>
  <c r="LJ22" i="11"/>
  <c r="Q22" i="11"/>
  <c r="IU22" i="11"/>
  <c r="EL22" i="11"/>
  <c r="AC22" i="11"/>
  <c r="AY23" i="11"/>
  <c r="CB23" i="11"/>
  <c r="NG23" i="11"/>
  <c r="LK22" i="11"/>
  <c r="HS22" i="11"/>
  <c r="EA22" i="11"/>
  <c r="AI22" i="11"/>
  <c r="KT22" i="11"/>
  <c r="HB22" i="11"/>
  <c r="DJ22" i="11"/>
  <c r="R22" i="11"/>
  <c r="KC22" i="11"/>
  <c r="GK22" i="11"/>
  <c r="CS22" i="11"/>
  <c r="MV22" i="11"/>
  <c r="JD22" i="11"/>
  <c r="FL22" i="11"/>
  <c r="BT22" i="11"/>
  <c r="LW22" i="11"/>
  <c r="IE22" i="11"/>
  <c r="EM22" i="11"/>
  <c r="AU22" i="11"/>
  <c r="LF22" i="11"/>
  <c r="HN22" i="11"/>
  <c r="DV22" i="11"/>
  <c r="AD22" i="11"/>
  <c r="KO22" i="11"/>
  <c r="GW22" i="11"/>
  <c r="DE22" i="11"/>
  <c r="M22" i="11"/>
  <c r="IR22" i="11"/>
  <c r="BH22" i="11"/>
  <c r="OA22" i="11"/>
  <c r="FW23" i="11"/>
  <c r="LJ23" i="11"/>
  <c r="DZ23" i="11"/>
  <c r="MO23" i="11"/>
  <c r="CS23" i="11"/>
  <c r="AF23" i="11"/>
  <c r="ED23" i="11"/>
  <c r="BI23" i="11"/>
  <c r="OJ23" i="11"/>
  <c r="NH21" i="11"/>
  <c r="CL23" i="11"/>
  <c r="LM23" i="11"/>
  <c r="JO23" i="11"/>
  <c r="EU23" i="11"/>
  <c r="IQ22" i="11"/>
  <c r="EH22" i="11"/>
  <c r="Y22" i="11"/>
  <c r="JC22" i="11"/>
  <c r="ET22" i="11"/>
  <c r="DT22" i="11"/>
  <c r="J23" i="11"/>
  <c r="IS23" i="11"/>
  <c r="AY22" i="11"/>
  <c r="AH22" i="11"/>
  <c r="JT22" i="11"/>
  <c r="BK22" i="11"/>
  <c r="LE22" i="11"/>
  <c r="KF22" i="11"/>
  <c r="GL23" i="11"/>
  <c r="DE23" i="11"/>
  <c r="LC22" i="11"/>
  <c r="HK22" i="11"/>
  <c r="DS22" i="11"/>
  <c r="AA22" i="11"/>
  <c r="KL22" i="11"/>
  <c r="GT22" i="11"/>
  <c r="DB22" i="11"/>
  <c r="J22" i="11"/>
  <c r="JU22" i="11"/>
  <c r="GC22" i="11"/>
  <c r="CK22" i="11"/>
  <c r="MN22" i="11"/>
  <c r="IV22" i="11"/>
  <c r="FD22" i="11"/>
  <c r="BL22" i="11"/>
  <c r="LO22" i="11"/>
  <c r="HW22" i="11"/>
  <c r="EE22" i="11"/>
  <c r="AM22" i="11"/>
  <c r="KX22" i="11"/>
  <c r="HF22" i="11"/>
  <c r="DN22" i="11"/>
  <c r="V22" i="11"/>
  <c r="KG22" i="11"/>
  <c r="GO22" i="11"/>
  <c r="CW22" i="11"/>
  <c r="E22" i="11"/>
  <c r="IJ22" i="11"/>
  <c r="MY23" i="11"/>
  <c r="FO23" i="11"/>
  <c r="LB23" i="11"/>
  <c r="DR23" i="11"/>
  <c r="MG23" i="11"/>
  <c r="CK23" i="11"/>
  <c r="P23" i="11"/>
  <c r="DN23" i="11"/>
  <c r="AS23" i="11"/>
  <c r="NM23" i="11"/>
  <c r="EI23" i="11"/>
  <c r="GI23" i="11"/>
  <c r="CE23" i="11"/>
  <c r="NC22" i="11"/>
  <c r="MI22" i="11"/>
  <c r="HZ22" i="11"/>
  <c r="DQ22" i="11"/>
  <c r="MU22" i="11"/>
  <c r="IL22" i="11"/>
  <c r="EC22" i="11"/>
  <c r="GT23" i="11"/>
  <c r="EQ22" i="11"/>
  <c r="KS22" i="11"/>
  <c r="GB22" i="11"/>
  <c r="FC22" i="11"/>
  <c r="AT22" i="11"/>
  <c r="NX22" i="11"/>
  <c r="FZ23" i="11"/>
  <c r="KU22" i="11"/>
  <c r="HC22" i="11"/>
  <c r="DK22" i="11"/>
  <c r="S22" i="11"/>
  <c r="KD22" i="11"/>
  <c r="GL22" i="11"/>
  <c r="CT22" i="11"/>
  <c r="B22" i="11"/>
  <c r="JM22" i="11"/>
  <c r="FU22" i="11"/>
  <c r="CC22" i="11"/>
  <c r="MF22" i="11"/>
  <c r="IN22" i="11"/>
  <c r="EV22" i="11"/>
  <c r="BD22" i="11"/>
  <c r="LG22" i="11"/>
  <c r="HO22" i="11"/>
  <c r="DW22" i="11"/>
  <c r="AE22" i="11"/>
  <c r="KP22" i="11"/>
  <c r="GX22" i="11"/>
  <c r="DF22" i="11"/>
  <c r="N22" i="11"/>
  <c r="JY22" i="11"/>
  <c r="GG22" i="11"/>
  <c r="CO22" i="11"/>
  <c r="MR22" i="11"/>
  <c r="IB22" i="11"/>
  <c r="D22" i="11"/>
  <c r="MQ23" i="11"/>
  <c r="FG23" i="11"/>
  <c r="KT23" i="11"/>
  <c r="DJ23" i="11"/>
  <c r="LY23" i="11"/>
  <c r="BE23" i="11"/>
  <c r="IU23" i="11"/>
  <c r="BZ23" i="11"/>
  <c r="E23" i="11"/>
  <c r="NF23" i="11"/>
  <c r="NY24" i="11"/>
  <c r="JE23" i="11"/>
  <c r="KB23" i="11"/>
  <c r="LR22" i="11"/>
  <c r="HI22" i="11"/>
  <c r="CR22" i="11"/>
  <c r="MD22" i="11"/>
  <c r="BB22" i="11"/>
  <c r="AK22" i="11"/>
  <c r="BG23" i="11"/>
  <c r="HP23" i="11"/>
  <c r="AJ23" i="11"/>
  <c r="II22" i="11"/>
  <c r="DZ22" i="11"/>
  <c r="DI22" i="11"/>
  <c r="CJ22" i="11"/>
  <c r="LV22" i="11"/>
  <c r="HM22" i="11"/>
  <c r="CV22" i="11"/>
  <c r="DQ23" i="11"/>
  <c r="KM22" i="11"/>
  <c r="GU22" i="11"/>
  <c r="DC22" i="11"/>
  <c r="K22" i="11"/>
  <c r="JV22" i="11"/>
  <c r="GD22" i="11"/>
  <c r="CL22" i="11"/>
  <c r="MW22" i="11"/>
  <c r="JE22" i="11"/>
  <c r="FM22" i="11"/>
  <c r="BU22" i="11"/>
  <c r="LX22" i="11"/>
  <c r="IF22" i="11"/>
  <c r="EN22" i="11"/>
  <c r="AV22" i="11"/>
  <c r="KY22" i="11"/>
  <c r="HG22" i="11"/>
  <c r="DO22" i="11"/>
  <c r="W22" i="11"/>
  <c r="KH22" i="11"/>
  <c r="GP22" i="11"/>
  <c r="CX22" i="11"/>
  <c r="F22" i="11"/>
  <c r="JQ22" i="11"/>
  <c r="FY22" i="11"/>
  <c r="CG22" i="11"/>
  <c r="MJ22" i="11"/>
  <c r="HT22" i="11"/>
  <c r="NE22" i="11"/>
  <c r="MI23" i="11"/>
  <c r="EY23" i="11"/>
  <c r="KL23" i="11"/>
  <c r="DB23" i="11"/>
  <c r="LQ23" i="11"/>
  <c r="AW23" i="11"/>
  <c r="HG23" i="11"/>
  <c r="BR23" i="11"/>
  <c r="KF23" i="11"/>
  <c r="NN23" i="11"/>
  <c r="OF41" i="11"/>
  <c r="NT41" i="11"/>
  <c r="NH41" i="11"/>
  <c r="OE41" i="11"/>
  <c r="NS41" i="11"/>
  <c r="NG41" i="11"/>
  <c r="OD41" i="11"/>
  <c r="NR41" i="11"/>
  <c r="NF41" i="11"/>
  <c r="OC41" i="11"/>
  <c r="NQ41" i="11"/>
  <c r="NE41" i="11"/>
  <c r="OB41" i="11"/>
  <c r="NP41" i="11"/>
  <c r="ND41" i="11"/>
  <c r="OM41" i="11"/>
  <c r="OA41" i="11"/>
  <c r="NO41" i="11"/>
  <c r="NC41" i="11"/>
  <c r="NV41" i="11"/>
  <c r="OH41" i="11"/>
  <c r="NU41" i="11"/>
  <c r="OL41" i="11"/>
  <c r="NN41" i="11"/>
  <c r="OK41" i="11"/>
  <c r="NM41" i="11"/>
  <c r="OJ41" i="11"/>
  <c r="NL41" i="11"/>
  <c r="NJ41" i="11"/>
  <c r="OI41" i="11"/>
  <c r="NK41" i="11"/>
  <c r="NX41" i="11"/>
  <c r="OG41" i="11"/>
  <c r="NI41" i="11"/>
  <c r="NZ41" i="11"/>
  <c r="NW41" i="11"/>
  <c r="NY41" i="11"/>
  <c r="L41" i="11"/>
  <c r="X41" i="11"/>
  <c r="AJ41" i="11"/>
  <c r="AV41" i="11"/>
  <c r="BH41" i="11"/>
  <c r="BT41" i="11"/>
  <c r="CF41" i="11"/>
  <c r="CR41" i="11"/>
  <c r="DD41" i="11"/>
  <c r="DP41" i="11"/>
  <c r="EB41" i="11"/>
  <c r="EN41" i="11"/>
  <c r="EZ41" i="11"/>
  <c r="FL41" i="11"/>
  <c r="FX41" i="11"/>
  <c r="GJ41" i="11"/>
  <c r="GV41" i="11"/>
  <c r="HH41" i="11"/>
  <c r="HT41" i="11"/>
  <c r="IF41" i="11"/>
  <c r="IR41" i="11"/>
  <c r="JD41" i="11"/>
  <c r="JP41" i="11"/>
  <c r="KB41" i="11"/>
  <c r="KN41" i="11"/>
  <c r="KZ41" i="11"/>
  <c r="LL41" i="11"/>
  <c r="LX41" i="11"/>
  <c r="MJ41" i="11"/>
  <c r="MV41" i="11"/>
  <c r="M41" i="11"/>
  <c r="Y41" i="11"/>
  <c r="AK41" i="11"/>
  <c r="AW41" i="11"/>
  <c r="BI41" i="11"/>
  <c r="BU41" i="11"/>
  <c r="CG41" i="11"/>
  <c r="CS41" i="11"/>
  <c r="DE41" i="11"/>
  <c r="DQ41" i="11"/>
  <c r="EC41" i="11"/>
  <c r="EO41" i="11"/>
  <c r="FA41" i="11"/>
  <c r="FM41" i="11"/>
  <c r="FY41" i="11"/>
  <c r="GK41" i="11"/>
  <c r="GW41" i="11"/>
  <c r="HI41" i="11"/>
  <c r="HU41" i="11"/>
  <c r="IG41" i="11"/>
  <c r="IS41" i="11"/>
  <c r="JE41" i="11"/>
  <c r="JQ41" i="11"/>
  <c r="KC41" i="11"/>
  <c r="KO41" i="11"/>
  <c r="LA41" i="11"/>
  <c r="LM41" i="11"/>
  <c r="LY41" i="11"/>
  <c r="MK41" i="11"/>
  <c r="MW41" i="11"/>
  <c r="B41" i="11"/>
  <c r="N41" i="11"/>
  <c r="Z41" i="11"/>
  <c r="AL41" i="11"/>
  <c r="AX41" i="11"/>
  <c r="BJ41" i="11"/>
  <c r="BV41" i="11"/>
  <c r="CH41" i="11"/>
  <c r="CT41" i="11"/>
  <c r="DF41" i="11"/>
  <c r="DR41" i="11"/>
  <c r="ED41" i="11"/>
  <c r="EP41" i="11"/>
  <c r="FB41" i="11"/>
  <c r="FN41" i="11"/>
  <c r="FZ41" i="11"/>
  <c r="GL41" i="11"/>
  <c r="GX41" i="11"/>
  <c r="HJ41" i="11"/>
  <c r="HV41" i="11"/>
  <c r="IH41" i="11"/>
  <c r="IT41" i="11"/>
  <c r="JF41" i="11"/>
  <c r="JR41" i="11"/>
  <c r="KD41" i="11"/>
  <c r="KP41" i="11"/>
  <c r="LB41" i="11"/>
  <c r="LN41" i="11"/>
  <c r="LZ41" i="11"/>
  <c r="ML41" i="11"/>
  <c r="MX41" i="11"/>
  <c r="D41" i="11"/>
  <c r="P41" i="11"/>
  <c r="AB41" i="11"/>
  <c r="AN41" i="11"/>
  <c r="AZ41" i="11"/>
  <c r="BL41" i="11"/>
  <c r="BX41" i="11"/>
  <c r="CJ41" i="11"/>
  <c r="CV41" i="11"/>
  <c r="DH41" i="11"/>
  <c r="DT41" i="11"/>
  <c r="EF41" i="11"/>
  <c r="ER41" i="11"/>
  <c r="FD41" i="11"/>
  <c r="FP41" i="11"/>
  <c r="GB41" i="11"/>
  <c r="GN41" i="11"/>
  <c r="GZ41" i="11"/>
  <c r="HL41" i="11"/>
  <c r="HX41" i="11"/>
  <c r="IJ41" i="11"/>
  <c r="IV41" i="11"/>
  <c r="JH41" i="11"/>
  <c r="JT41" i="11"/>
  <c r="KF41" i="11"/>
  <c r="KR41" i="11"/>
  <c r="LD41" i="11"/>
  <c r="LP41" i="11"/>
  <c r="MB41" i="11"/>
  <c r="MN41" i="11"/>
  <c r="MZ41" i="11"/>
  <c r="O41" i="11"/>
  <c r="AF41" i="11"/>
  <c r="AY41" i="11"/>
  <c r="BP41" i="11"/>
  <c r="CI41" i="11"/>
  <c r="CZ41" i="11"/>
  <c r="DS41" i="11"/>
  <c r="EJ41" i="11"/>
  <c r="FC41" i="11"/>
  <c r="FT41" i="11"/>
  <c r="GM41" i="11"/>
  <c r="HD41" i="11"/>
  <c r="HW41" i="11"/>
  <c r="IN41" i="11"/>
  <c r="JG41" i="11"/>
  <c r="JX41" i="11"/>
  <c r="KQ41" i="11"/>
  <c r="LH41" i="11"/>
  <c r="MA41" i="11"/>
  <c r="MR41" i="11"/>
  <c r="Q41" i="11"/>
  <c r="AG41" i="11"/>
  <c r="BA41" i="11"/>
  <c r="BQ41" i="11"/>
  <c r="CK41" i="11"/>
  <c r="DA41" i="11"/>
  <c r="DU41" i="11"/>
  <c r="EK41" i="11"/>
  <c r="FE41" i="11"/>
  <c r="FU41" i="11"/>
  <c r="GO41" i="11"/>
  <c r="HE41" i="11"/>
  <c r="HY41" i="11"/>
  <c r="IO41" i="11"/>
  <c r="JI41" i="11"/>
  <c r="JY41" i="11"/>
  <c r="KS41" i="11"/>
  <c r="LI41" i="11"/>
  <c r="MC41" i="11"/>
  <c r="MS41" i="11"/>
  <c r="R41" i="11"/>
  <c r="AH41" i="11"/>
  <c r="BB41" i="11"/>
  <c r="BR41" i="11"/>
  <c r="CL41" i="11"/>
  <c r="DB41" i="11"/>
  <c r="DV41" i="11"/>
  <c r="EL41" i="11"/>
  <c r="FF41" i="11"/>
  <c r="FV41" i="11"/>
  <c r="GP41" i="11"/>
  <c r="HF41" i="11"/>
  <c r="HZ41" i="11"/>
  <c r="IP41" i="11"/>
  <c r="JJ41" i="11"/>
  <c r="JZ41" i="11"/>
  <c r="KT41" i="11"/>
  <c r="LJ41" i="11"/>
  <c r="MD41" i="11"/>
  <c r="MT41" i="11"/>
  <c r="S41" i="11"/>
  <c r="AI41" i="11"/>
  <c r="BC41" i="11"/>
  <c r="BS41" i="11"/>
  <c r="CM41" i="11"/>
  <c r="DC41" i="11"/>
  <c r="DW41" i="11"/>
  <c r="EM41" i="11"/>
  <c r="FG41" i="11"/>
  <c r="FW41" i="11"/>
  <c r="GQ41" i="11"/>
  <c r="HG41" i="11"/>
  <c r="IA41" i="11"/>
  <c r="IQ41" i="11"/>
  <c r="JK41" i="11"/>
  <c r="KA41" i="11"/>
  <c r="KU41" i="11"/>
  <c r="LK41" i="11"/>
  <c r="ME41" i="11"/>
  <c r="MU41" i="11"/>
  <c r="C41" i="11"/>
  <c r="T41" i="11"/>
  <c r="AM41" i="11"/>
  <c r="BD41" i="11"/>
  <c r="BW41" i="11"/>
  <c r="CN41" i="11"/>
  <c r="DG41" i="11"/>
  <c r="DX41" i="11"/>
  <c r="EQ41" i="11"/>
  <c r="FH41" i="11"/>
  <c r="GA41" i="11"/>
  <c r="GR41" i="11"/>
  <c r="HK41" i="11"/>
  <c r="IB41" i="11"/>
  <c r="IU41" i="11"/>
  <c r="JL41" i="11"/>
  <c r="KE41" i="11"/>
  <c r="KV41" i="11"/>
  <c r="LO41" i="11"/>
  <c r="MF41" i="11"/>
  <c r="MY41" i="11"/>
  <c r="E41" i="11"/>
  <c r="U41" i="11"/>
  <c r="AO41" i="11"/>
  <c r="BE41" i="11"/>
  <c r="BY41" i="11"/>
  <c r="CO41" i="11"/>
  <c r="DI41" i="11"/>
  <c r="DY41" i="11"/>
  <c r="ES41" i="11"/>
  <c r="FI41" i="11"/>
  <c r="GC41" i="11"/>
  <c r="GS41" i="11"/>
  <c r="HM41" i="11"/>
  <c r="IC41" i="11"/>
  <c r="IW41" i="11"/>
  <c r="JM41" i="11"/>
  <c r="KG41" i="11"/>
  <c r="KW41" i="11"/>
  <c r="LQ41" i="11"/>
  <c r="MG41" i="11"/>
  <c r="NA41" i="11"/>
  <c r="F41" i="11"/>
  <c r="AP41" i="11"/>
  <c r="BZ41" i="11"/>
  <c r="DJ41" i="11"/>
  <c r="ET41" i="11"/>
  <c r="GD41" i="11"/>
  <c r="HN41" i="11"/>
  <c r="IX41" i="11"/>
  <c r="KH41" i="11"/>
  <c r="LR41" i="11"/>
  <c r="NB41" i="11"/>
  <c r="G41" i="11"/>
  <c r="AQ41" i="11"/>
  <c r="CA41" i="11"/>
  <c r="DK41" i="11"/>
  <c r="EU41" i="11"/>
  <c r="GE41" i="11"/>
  <c r="HO41" i="11"/>
  <c r="IY41" i="11"/>
  <c r="KI41" i="11"/>
  <c r="LS41" i="11"/>
  <c r="H41" i="11"/>
  <c r="AR41" i="11"/>
  <c r="CB41" i="11"/>
  <c r="DL41" i="11"/>
  <c r="EV41" i="11"/>
  <c r="GF41" i="11"/>
  <c r="HP41" i="11"/>
  <c r="IZ41" i="11"/>
  <c r="KJ41" i="11"/>
  <c r="LT41" i="11"/>
  <c r="I41" i="11"/>
  <c r="AS41" i="11"/>
  <c r="CC41" i="11"/>
  <c r="DM41" i="11"/>
  <c r="EW41" i="11"/>
  <c r="GG41" i="11"/>
  <c r="HQ41" i="11"/>
  <c r="JA41" i="11"/>
  <c r="KK41" i="11"/>
  <c r="LU41" i="11"/>
  <c r="J41" i="11"/>
  <c r="AT41" i="11"/>
  <c r="CD41" i="11"/>
  <c r="DN41" i="11"/>
  <c r="EX41" i="11"/>
  <c r="GH41" i="11"/>
  <c r="HR41" i="11"/>
  <c r="JB41" i="11"/>
  <c r="KL41" i="11"/>
  <c r="LV41" i="11"/>
  <c r="K41" i="11"/>
  <c r="AU41" i="11"/>
  <c r="CE41" i="11"/>
  <c r="DO41" i="11"/>
  <c r="EY41" i="11"/>
  <c r="GI41" i="11"/>
  <c r="HS41" i="11"/>
  <c r="JC41" i="11"/>
  <c r="KM41" i="11"/>
  <c r="LW41" i="11"/>
  <c r="V41" i="11"/>
  <c r="CP41" i="11"/>
  <c r="FJ41" i="11"/>
  <c r="ID41" i="11"/>
  <c r="KX41" i="11"/>
  <c r="W41" i="11"/>
  <c r="CQ41" i="11"/>
  <c r="FK41" i="11"/>
  <c r="IE41" i="11"/>
  <c r="KY41" i="11"/>
  <c r="AA41" i="11"/>
  <c r="CU41" i="11"/>
  <c r="FO41" i="11"/>
  <c r="II41" i="11"/>
  <c r="LC41" i="11"/>
  <c r="AC41" i="11"/>
  <c r="CW41" i="11"/>
  <c r="FQ41" i="11"/>
  <c r="IK41" i="11"/>
  <c r="LE41" i="11"/>
  <c r="AD41" i="11"/>
  <c r="CX41" i="11"/>
  <c r="FR41" i="11"/>
  <c r="IL41" i="11"/>
  <c r="LF41" i="11"/>
  <c r="AE41" i="11"/>
  <c r="CY41" i="11"/>
  <c r="FS41" i="11"/>
  <c r="IM41" i="11"/>
  <c r="LG41" i="11"/>
  <c r="DZ41" i="11"/>
  <c r="JN41" i="11"/>
  <c r="EA41" i="11"/>
  <c r="JO41" i="11"/>
  <c r="EE41" i="11"/>
  <c r="JS41" i="11"/>
  <c r="EG41" i="11"/>
  <c r="JU41" i="11"/>
  <c r="EI41" i="11"/>
  <c r="JW41" i="11"/>
  <c r="BG41" i="11"/>
  <c r="JV41" i="11"/>
  <c r="BK41" i="11"/>
  <c r="MH41" i="11"/>
  <c r="BM41" i="11"/>
  <c r="MI41" i="11"/>
  <c r="BN41" i="11"/>
  <c r="MM41" i="11"/>
  <c r="BO41" i="11"/>
  <c r="MO41" i="11"/>
  <c r="EH41" i="11"/>
  <c r="MP41" i="11"/>
  <c r="GT41" i="11"/>
  <c r="GU41" i="11"/>
  <c r="GY41" i="11"/>
  <c r="HA41" i="11"/>
  <c r="HB41" i="11"/>
  <c r="HC41" i="11"/>
  <c r="BF41" i="11"/>
  <c r="MQ41" i="11"/>
  <c r="OE89" i="11"/>
  <c r="NS89" i="11"/>
  <c r="NG89" i="11"/>
  <c r="OD89" i="11"/>
  <c r="NR89" i="11"/>
  <c r="NF89" i="11"/>
  <c r="OC89" i="11"/>
  <c r="NQ89" i="11"/>
  <c r="NE89" i="11"/>
  <c r="OB89" i="11"/>
  <c r="NP89" i="11"/>
  <c r="ND89" i="11"/>
  <c r="OM89" i="11"/>
  <c r="OA89" i="11"/>
  <c r="NO89" i="11"/>
  <c r="NC89" i="11"/>
  <c r="OL89" i="11"/>
  <c r="NZ89" i="11"/>
  <c r="NN89" i="11"/>
  <c r="OG89" i="11"/>
  <c r="NI89" i="11"/>
  <c r="OF89" i="11"/>
  <c r="NH89" i="11"/>
  <c r="NY89" i="11"/>
  <c r="NX89" i="11"/>
  <c r="NW89" i="11"/>
  <c r="NV89" i="11"/>
  <c r="NK89" i="11"/>
  <c r="NJ89" i="11"/>
  <c r="OK89" i="11"/>
  <c r="OJ89" i="11"/>
  <c r="NM89" i="11"/>
  <c r="NL89" i="11"/>
  <c r="NU89" i="11"/>
  <c r="NT89" i="11"/>
  <c r="OI89" i="11"/>
  <c r="OH89" i="11"/>
  <c r="D89" i="11"/>
  <c r="P89" i="11"/>
  <c r="AB89" i="11"/>
  <c r="AN89" i="11"/>
  <c r="AZ89" i="11"/>
  <c r="BL89" i="11"/>
  <c r="BX89" i="11"/>
  <c r="CJ89" i="11"/>
  <c r="CV89" i="11"/>
  <c r="DH89" i="11"/>
  <c r="DT89" i="11"/>
  <c r="EF89" i="11"/>
  <c r="ER89" i="11"/>
  <c r="FD89" i="11"/>
  <c r="FP89" i="11"/>
  <c r="GB89" i="11"/>
  <c r="GN89" i="11"/>
  <c r="GZ89" i="11"/>
  <c r="HL89" i="11"/>
  <c r="HX89" i="11"/>
  <c r="IJ89" i="11"/>
  <c r="IV89" i="11"/>
  <c r="JH89" i="11"/>
  <c r="JT89" i="11"/>
  <c r="KF89" i="11"/>
  <c r="KR89" i="11"/>
  <c r="LD89" i="11"/>
  <c r="LP89" i="11"/>
  <c r="MB89" i="11"/>
  <c r="MN89" i="11"/>
  <c r="MZ89" i="11"/>
  <c r="E89" i="11"/>
  <c r="Q89" i="11"/>
  <c r="AC89" i="11"/>
  <c r="AO89" i="11"/>
  <c r="BA89" i="11"/>
  <c r="BM89" i="11"/>
  <c r="BY89" i="11"/>
  <c r="CK89" i="11"/>
  <c r="CW89" i="11"/>
  <c r="DI89" i="11"/>
  <c r="DU89" i="11"/>
  <c r="EG89" i="11"/>
  <c r="ES89" i="11"/>
  <c r="FE89" i="11"/>
  <c r="FQ89" i="11"/>
  <c r="GC89" i="11"/>
  <c r="GO89" i="11"/>
  <c r="HA89" i="11"/>
  <c r="HM89" i="11"/>
  <c r="HY89" i="11"/>
  <c r="IK89" i="11"/>
  <c r="IW89" i="11"/>
  <c r="JI89" i="11"/>
  <c r="JU89" i="11"/>
  <c r="KG89" i="11"/>
  <c r="KS89" i="11"/>
  <c r="LE89" i="11"/>
  <c r="LQ89" i="11"/>
  <c r="MC89" i="11"/>
  <c r="MO89" i="11"/>
  <c r="NA89" i="11"/>
  <c r="F89" i="11"/>
  <c r="R89" i="11"/>
  <c r="AD89" i="11"/>
  <c r="AP89" i="11"/>
  <c r="BB89" i="11"/>
  <c r="BN89" i="11"/>
  <c r="BZ89" i="11"/>
  <c r="CL89" i="11"/>
  <c r="CX89" i="11"/>
  <c r="DJ89" i="11"/>
  <c r="DV89" i="11"/>
  <c r="EH89" i="11"/>
  <c r="ET89" i="11"/>
  <c r="FF89" i="11"/>
  <c r="FR89" i="11"/>
  <c r="GD89" i="11"/>
  <c r="GP89" i="11"/>
  <c r="HB89" i="11"/>
  <c r="HN89" i="11"/>
  <c r="HZ89" i="11"/>
  <c r="IL89" i="11"/>
  <c r="IX89" i="11"/>
  <c r="JJ89" i="11"/>
  <c r="JV89" i="11"/>
  <c r="KH89" i="11"/>
  <c r="KT89" i="11"/>
  <c r="LF89" i="11"/>
  <c r="LR89" i="11"/>
  <c r="MD89" i="11"/>
  <c r="MP89" i="11"/>
  <c r="NB89" i="11"/>
  <c r="G89" i="11"/>
  <c r="S89" i="11"/>
  <c r="AE89" i="11"/>
  <c r="AQ89" i="11"/>
  <c r="BC89" i="11"/>
  <c r="BO89" i="11"/>
  <c r="CA89" i="11"/>
  <c r="CM89" i="11"/>
  <c r="CY89" i="11"/>
  <c r="DK89" i="11"/>
  <c r="DW89" i="11"/>
  <c r="EI89" i="11"/>
  <c r="EU89" i="11"/>
  <c r="FG89" i="11"/>
  <c r="FS89" i="11"/>
  <c r="GE89" i="11"/>
  <c r="GQ89" i="11"/>
  <c r="HC89" i="11"/>
  <c r="HO89" i="11"/>
  <c r="IA89" i="11"/>
  <c r="IM89" i="11"/>
  <c r="IY89" i="11"/>
  <c r="JK89" i="11"/>
  <c r="JW89" i="11"/>
  <c r="KI89" i="11"/>
  <c r="KU89" i="11"/>
  <c r="LG89" i="11"/>
  <c r="LS89" i="11"/>
  <c r="ME89" i="11"/>
  <c r="MQ89" i="11"/>
  <c r="H89" i="11"/>
  <c r="T89" i="11"/>
  <c r="AF89" i="11"/>
  <c r="AR89" i="11"/>
  <c r="BD89" i="11"/>
  <c r="BP89" i="11"/>
  <c r="CB89" i="11"/>
  <c r="CN89" i="11"/>
  <c r="CZ89" i="11"/>
  <c r="DL89" i="11"/>
  <c r="DX89" i="11"/>
  <c r="EJ89" i="11"/>
  <c r="EV89" i="11"/>
  <c r="FH89" i="11"/>
  <c r="FT89" i="11"/>
  <c r="GF89" i="11"/>
  <c r="GR89" i="11"/>
  <c r="HD89" i="11"/>
  <c r="HP89" i="11"/>
  <c r="IB89" i="11"/>
  <c r="IN89" i="11"/>
  <c r="IZ89" i="11"/>
  <c r="JL89" i="11"/>
  <c r="JX89" i="11"/>
  <c r="KJ89" i="11"/>
  <c r="KV89" i="11"/>
  <c r="LH89" i="11"/>
  <c r="LT89" i="11"/>
  <c r="MF89" i="11"/>
  <c r="MR89" i="11"/>
  <c r="I89" i="11"/>
  <c r="U89" i="11"/>
  <c r="AG89" i="11"/>
  <c r="AS89" i="11"/>
  <c r="BE89" i="11"/>
  <c r="BQ89" i="11"/>
  <c r="CC89" i="11"/>
  <c r="CO89" i="11"/>
  <c r="DA89" i="11"/>
  <c r="DM89" i="11"/>
  <c r="DY89" i="11"/>
  <c r="EK89" i="11"/>
  <c r="EW89" i="11"/>
  <c r="FI89" i="11"/>
  <c r="FU89" i="11"/>
  <c r="GG89" i="11"/>
  <c r="GS89" i="11"/>
  <c r="HE89" i="11"/>
  <c r="HQ89" i="11"/>
  <c r="IC89" i="11"/>
  <c r="IO89" i="11"/>
  <c r="JA89" i="11"/>
  <c r="JM89" i="11"/>
  <c r="JY89" i="11"/>
  <c r="KK89" i="11"/>
  <c r="KW89" i="11"/>
  <c r="LI89" i="11"/>
  <c r="LU89" i="11"/>
  <c r="MG89" i="11"/>
  <c r="MS89" i="11"/>
  <c r="V89" i="11"/>
  <c r="AT89" i="11"/>
  <c r="BR89" i="11"/>
  <c r="CP89" i="11"/>
  <c r="DN89" i="11"/>
  <c r="EL89" i="11"/>
  <c r="FJ89" i="11"/>
  <c r="GH89" i="11"/>
  <c r="HF89" i="11"/>
  <c r="ID89" i="11"/>
  <c r="JB89" i="11"/>
  <c r="JZ89" i="11"/>
  <c r="KX89" i="11"/>
  <c r="LV89" i="11"/>
  <c r="MT89" i="11"/>
  <c r="W89" i="11"/>
  <c r="AU89" i="11"/>
  <c r="BS89" i="11"/>
  <c r="CQ89" i="11"/>
  <c r="DO89" i="11"/>
  <c r="EM89" i="11"/>
  <c r="FK89" i="11"/>
  <c r="GI89" i="11"/>
  <c r="HG89" i="11"/>
  <c r="IE89" i="11"/>
  <c r="JC89" i="11"/>
  <c r="KA89" i="11"/>
  <c r="KY89" i="11"/>
  <c r="LW89" i="11"/>
  <c r="MU89" i="11"/>
  <c r="X89" i="11"/>
  <c r="AV89" i="11"/>
  <c r="BT89" i="11"/>
  <c r="CR89" i="11"/>
  <c r="DP89" i="11"/>
  <c r="EN89" i="11"/>
  <c r="FL89" i="11"/>
  <c r="GJ89" i="11"/>
  <c r="HH89" i="11"/>
  <c r="IF89" i="11"/>
  <c r="JD89" i="11"/>
  <c r="KB89" i="11"/>
  <c r="KZ89" i="11"/>
  <c r="LX89" i="11"/>
  <c r="MV89" i="11"/>
  <c r="Y89" i="11"/>
  <c r="AW89" i="11"/>
  <c r="BU89" i="11"/>
  <c r="CS89" i="11"/>
  <c r="DQ89" i="11"/>
  <c r="EO89" i="11"/>
  <c r="FM89" i="11"/>
  <c r="GK89" i="11"/>
  <c r="HI89" i="11"/>
  <c r="IG89" i="11"/>
  <c r="JE89" i="11"/>
  <c r="KC89" i="11"/>
  <c r="LA89" i="11"/>
  <c r="LY89" i="11"/>
  <c r="MW89" i="11"/>
  <c r="B89" i="11"/>
  <c r="Z89" i="11"/>
  <c r="AX89" i="11"/>
  <c r="BV89" i="11"/>
  <c r="CT89" i="11"/>
  <c r="DR89" i="11"/>
  <c r="EP89" i="11"/>
  <c r="FN89" i="11"/>
  <c r="GL89" i="11"/>
  <c r="HJ89" i="11"/>
  <c r="IH89" i="11"/>
  <c r="JF89" i="11"/>
  <c r="KD89" i="11"/>
  <c r="LB89" i="11"/>
  <c r="LZ89" i="11"/>
  <c r="MX89" i="11"/>
  <c r="C89" i="11"/>
  <c r="AA89" i="11"/>
  <c r="AY89" i="11"/>
  <c r="BW89" i="11"/>
  <c r="CU89" i="11"/>
  <c r="DS89" i="11"/>
  <c r="EQ89" i="11"/>
  <c r="FO89" i="11"/>
  <c r="GM89" i="11"/>
  <c r="HK89" i="11"/>
  <c r="II89" i="11"/>
  <c r="JG89" i="11"/>
  <c r="KE89" i="11"/>
  <c r="LC89" i="11"/>
  <c r="MA89" i="11"/>
  <c r="MY89" i="11"/>
  <c r="J89" i="11"/>
  <c r="BF89" i="11"/>
  <c r="DB89" i="11"/>
  <c r="EX89" i="11"/>
  <c r="GT89" i="11"/>
  <c r="IP89" i="11"/>
  <c r="KL89" i="11"/>
  <c r="MH89" i="11"/>
  <c r="K89" i="11"/>
  <c r="BG89" i="11"/>
  <c r="DC89" i="11"/>
  <c r="EY89" i="11"/>
  <c r="GU89" i="11"/>
  <c r="IQ89" i="11"/>
  <c r="KM89" i="11"/>
  <c r="MI89" i="11"/>
  <c r="L89" i="11"/>
  <c r="BH89" i="11"/>
  <c r="DD89" i="11"/>
  <c r="EZ89" i="11"/>
  <c r="GV89" i="11"/>
  <c r="IR89" i="11"/>
  <c r="KN89" i="11"/>
  <c r="MJ89" i="11"/>
  <c r="M89" i="11"/>
  <c r="BI89" i="11"/>
  <c r="DE89" i="11"/>
  <c r="FA89" i="11"/>
  <c r="GW89" i="11"/>
  <c r="IS89" i="11"/>
  <c r="KO89" i="11"/>
  <c r="MK89" i="11"/>
  <c r="N89" i="11"/>
  <c r="BJ89" i="11"/>
  <c r="DF89" i="11"/>
  <c r="FB89" i="11"/>
  <c r="GX89" i="11"/>
  <c r="IT89" i="11"/>
  <c r="KP89" i="11"/>
  <c r="ML89" i="11"/>
  <c r="O89" i="11"/>
  <c r="BK89" i="11"/>
  <c r="DG89" i="11"/>
  <c r="FC89" i="11"/>
  <c r="GY89" i="11"/>
  <c r="IU89" i="11"/>
  <c r="KQ89" i="11"/>
  <c r="MM89" i="11"/>
  <c r="AI89" i="11"/>
  <c r="EA89" i="11"/>
  <c r="HS89" i="11"/>
  <c r="LK89" i="11"/>
  <c r="FX89" i="11"/>
  <c r="JR89" i="11"/>
  <c r="JS89" i="11"/>
  <c r="LJ89" i="11"/>
  <c r="AJ89" i="11"/>
  <c r="EB89" i="11"/>
  <c r="HT89" i="11"/>
  <c r="LL89" i="11"/>
  <c r="JO89" i="11"/>
  <c r="FZ89" i="11"/>
  <c r="AK89" i="11"/>
  <c r="EC89" i="11"/>
  <c r="HU89" i="11"/>
  <c r="LM89" i="11"/>
  <c r="JP89" i="11"/>
  <c r="JQ89" i="11"/>
  <c r="GA89" i="11"/>
  <c r="AL89" i="11"/>
  <c r="ED89" i="11"/>
  <c r="HV89" i="11"/>
  <c r="LN89" i="11"/>
  <c r="FW89" i="11"/>
  <c r="DZ89" i="11"/>
  <c r="AM89" i="11"/>
  <c r="EE89" i="11"/>
  <c r="HW89" i="11"/>
  <c r="LO89" i="11"/>
  <c r="CE89" i="11"/>
  <c r="FY89" i="11"/>
  <c r="CH89" i="11"/>
  <c r="HR89" i="11"/>
  <c r="CD89" i="11"/>
  <c r="FV89" i="11"/>
  <c r="JN89" i="11"/>
  <c r="CF89" i="11"/>
  <c r="CG89" i="11"/>
  <c r="CI89" i="11"/>
  <c r="AH89" i="11"/>
  <c r="MA21" i="11"/>
  <c r="CT21" i="11"/>
  <c r="GJ21" i="11"/>
  <c r="F21" i="11"/>
  <c r="KV21" i="11"/>
  <c r="NI21" i="11"/>
  <c r="OM93" i="11"/>
  <c r="OA93" i="11"/>
  <c r="NO93" i="11"/>
  <c r="NC93" i="11"/>
  <c r="OL93" i="11"/>
  <c r="NZ93" i="11"/>
  <c r="NN93" i="11"/>
  <c r="OK93" i="11"/>
  <c r="NY93" i="11"/>
  <c r="NM93" i="11"/>
  <c r="OJ93" i="11"/>
  <c r="NX93" i="11"/>
  <c r="NL93" i="11"/>
  <c r="OI93" i="11"/>
  <c r="NW93" i="11"/>
  <c r="NK93" i="11"/>
  <c r="OH93" i="11"/>
  <c r="NV93" i="11"/>
  <c r="NJ93" i="11"/>
  <c r="OC93" i="11"/>
  <c r="NE93" i="11"/>
  <c r="OB93" i="11"/>
  <c r="ND93" i="11"/>
  <c r="NU93" i="11"/>
  <c r="NT93" i="11"/>
  <c r="NS93" i="11"/>
  <c r="NR93" i="11"/>
  <c r="NG93" i="11"/>
  <c r="NF93" i="11"/>
  <c r="OG93" i="11"/>
  <c r="OF93" i="11"/>
  <c r="OE93" i="11"/>
  <c r="OD93" i="11"/>
  <c r="NQ93" i="11"/>
  <c r="NP93" i="11"/>
  <c r="NI93" i="11"/>
  <c r="NH93" i="11"/>
  <c r="D93" i="11"/>
  <c r="P93" i="11"/>
  <c r="AB93" i="11"/>
  <c r="AN93" i="11"/>
  <c r="AZ93" i="11"/>
  <c r="BL93" i="11"/>
  <c r="BX93" i="11"/>
  <c r="CJ93" i="11"/>
  <c r="CV93" i="11"/>
  <c r="DH93" i="11"/>
  <c r="DT93" i="11"/>
  <c r="EF93" i="11"/>
  <c r="ER93" i="11"/>
  <c r="FD93" i="11"/>
  <c r="FP93" i="11"/>
  <c r="GB93" i="11"/>
  <c r="GN93" i="11"/>
  <c r="GZ93" i="11"/>
  <c r="HL93" i="11"/>
  <c r="HX93" i="11"/>
  <c r="IJ93" i="11"/>
  <c r="IV93" i="11"/>
  <c r="JH93" i="11"/>
  <c r="JT93" i="11"/>
  <c r="KF93" i="11"/>
  <c r="KR93" i="11"/>
  <c r="LD93" i="11"/>
  <c r="LP93" i="11"/>
  <c r="MB93" i="11"/>
  <c r="MN93" i="11"/>
  <c r="MZ93" i="11"/>
  <c r="E93" i="11"/>
  <c r="Q93" i="11"/>
  <c r="AC93" i="11"/>
  <c r="AO93" i="11"/>
  <c r="BA93" i="11"/>
  <c r="BM93" i="11"/>
  <c r="BY93" i="11"/>
  <c r="CK93" i="11"/>
  <c r="CW93" i="11"/>
  <c r="DI93" i="11"/>
  <c r="DU93" i="11"/>
  <c r="EG93" i="11"/>
  <c r="ES93" i="11"/>
  <c r="FE93" i="11"/>
  <c r="FQ93" i="11"/>
  <c r="GC93" i="11"/>
  <c r="GO93" i="11"/>
  <c r="HA93" i="11"/>
  <c r="HM93" i="11"/>
  <c r="HY93" i="11"/>
  <c r="IK93" i="11"/>
  <c r="IW93" i="11"/>
  <c r="JI93" i="11"/>
  <c r="JU93" i="11"/>
  <c r="KG93" i="11"/>
  <c r="KS93" i="11"/>
  <c r="LE93" i="11"/>
  <c r="LQ93" i="11"/>
  <c r="MC93" i="11"/>
  <c r="MO93" i="11"/>
  <c r="NA93" i="11"/>
  <c r="F93" i="11"/>
  <c r="R93" i="11"/>
  <c r="AD93" i="11"/>
  <c r="AP93" i="11"/>
  <c r="BB93" i="11"/>
  <c r="BN93" i="11"/>
  <c r="BZ93" i="11"/>
  <c r="CL93" i="11"/>
  <c r="CX93" i="11"/>
  <c r="DJ93" i="11"/>
  <c r="DV93" i="11"/>
  <c r="EH93" i="11"/>
  <c r="ET93" i="11"/>
  <c r="FF93" i="11"/>
  <c r="FR93" i="11"/>
  <c r="GD93" i="11"/>
  <c r="GP93" i="11"/>
  <c r="HB93" i="11"/>
  <c r="HN93" i="11"/>
  <c r="HZ93" i="11"/>
  <c r="IL93" i="11"/>
  <c r="IX93" i="11"/>
  <c r="JJ93" i="11"/>
  <c r="JV93" i="11"/>
  <c r="KH93" i="11"/>
  <c r="KT93" i="11"/>
  <c r="LF93" i="11"/>
  <c r="LR93" i="11"/>
  <c r="MD93" i="11"/>
  <c r="MP93" i="11"/>
  <c r="NB93" i="11"/>
  <c r="G93" i="11"/>
  <c r="S93" i="11"/>
  <c r="AE93" i="11"/>
  <c r="AQ93" i="11"/>
  <c r="BC93" i="11"/>
  <c r="BO93" i="11"/>
  <c r="CA93" i="11"/>
  <c r="CM93" i="11"/>
  <c r="CY93" i="11"/>
  <c r="DK93" i="11"/>
  <c r="DW93" i="11"/>
  <c r="EI93" i="11"/>
  <c r="EU93" i="11"/>
  <c r="FG93" i="11"/>
  <c r="FS93" i="11"/>
  <c r="GE93" i="11"/>
  <c r="GQ93" i="11"/>
  <c r="HC93" i="11"/>
  <c r="HO93" i="11"/>
  <c r="IA93" i="11"/>
  <c r="IM93" i="11"/>
  <c r="IY93" i="11"/>
  <c r="JK93" i="11"/>
  <c r="JW93" i="11"/>
  <c r="KI93" i="11"/>
  <c r="KU93" i="11"/>
  <c r="LG93" i="11"/>
  <c r="LS93" i="11"/>
  <c r="ME93" i="11"/>
  <c r="MQ93" i="11"/>
  <c r="H93" i="11"/>
  <c r="T93" i="11"/>
  <c r="AF93" i="11"/>
  <c r="AR93" i="11"/>
  <c r="BD93" i="11"/>
  <c r="BP93" i="11"/>
  <c r="CB93" i="11"/>
  <c r="CN93" i="11"/>
  <c r="CZ93" i="11"/>
  <c r="DL93" i="11"/>
  <c r="DX93" i="11"/>
  <c r="EJ93" i="11"/>
  <c r="EV93" i="11"/>
  <c r="FH93" i="11"/>
  <c r="FT93" i="11"/>
  <c r="GF93" i="11"/>
  <c r="GR93" i="11"/>
  <c r="HD93" i="11"/>
  <c r="HP93" i="11"/>
  <c r="IB93" i="11"/>
  <c r="IN93" i="11"/>
  <c r="IZ93" i="11"/>
  <c r="JL93" i="11"/>
  <c r="JX93" i="11"/>
  <c r="KJ93" i="11"/>
  <c r="KV93" i="11"/>
  <c r="LH93" i="11"/>
  <c r="LT93" i="11"/>
  <c r="MF93" i="11"/>
  <c r="MR93" i="11"/>
  <c r="I93" i="11"/>
  <c r="U93" i="11"/>
  <c r="AG93" i="11"/>
  <c r="AS93" i="11"/>
  <c r="BE93" i="11"/>
  <c r="BQ93" i="11"/>
  <c r="CC93" i="11"/>
  <c r="CO93" i="11"/>
  <c r="DA93" i="11"/>
  <c r="DM93" i="11"/>
  <c r="DY93" i="11"/>
  <c r="EK93" i="11"/>
  <c r="EW93" i="11"/>
  <c r="FI93" i="11"/>
  <c r="FU93" i="11"/>
  <c r="GG93" i="11"/>
  <c r="GS93" i="11"/>
  <c r="HE93" i="11"/>
  <c r="HQ93" i="11"/>
  <c r="IC93" i="11"/>
  <c r="IO93" i="11"/>
  <c r="JA93" i="11"/>
  <c r="JM93" i="11"/>
  <c r="JY93" i="11"/>
  <c r="KK93" i="11"/>
  <c r="KW93" i="11"/>
  <c r="LI93" i="11"/>
  <c r="LU93" i="11"/>
  <c r="MG93" i="11"/>
  <c r="MS93" i="11"/>
  <c r="J93" i="11"/>
  <c r="AH93" i="11"/>
  <c r="BF93" i="11"/>
  <c r="CD93" i="11"/>
  <c r="DB93" i="11"/>
  <c r="DZ93" i="11"/>
  <c r="EX93" i="11"/>
  <c r="FV93" i="11"/>
  <c r="GT93" i="11"/>
  <c r="HR93" i="11"/>
  <c r="IP93" i="11"/>
  <c r="JN93" i="11"/>
  <c r="KL93" i="11"/>
  <c r="LJ93" i="11"/>
  <c r="MH93" i="11"/>
  <c r="K93" i="11"/>
  <c r="AI93" i="11"/>
  <c r="BG93" i="11"/>
  <c r="CE93" i="11"/>
  <c r="DC93" i="11"/>
  <c r="EA93" i="11"/>
  <c r="EY93" i="11"/>
  <c r="FW93" i="11"/>
  <c r="GU93" i="11"/>
  <c r="HS93" i="11"/>
  <c r="IQ93" i="11"/>
  <c r="JO93" i="11"/>
  <c r="KM93" i="11"/>
  <c r="LK93" i="11"/>
  <c r="MI93" i="11"/>
  <c r="L93" i="11"/>
  <c r="AJ93" i="11"/>
  <c r="BH93" i="11"/>
  <c r="CF93" i="11"/>
  <c r="DD93" i="11"/>
  <c r="EB93" i="11"/>
  <c r="EZ93" i="11"/>
  <c r="FX93" i="11"/>
  <c r="GV93" i="11"/>
  <c r="HT93" i="11"/>
  <c r="IR93" i="11"/>
  <c r="JP93" i="11"/>
  <c r="KN93" i="11"/>
  <c r="LL93" i="11"/>
  <c r="MJ93" i="11"/>
  <c r="M93" i="11"/>
  <c r="AK93" i="11"/>
  <c r="BI93" i="11"/>
  <c r="CG93" i="11"/>
  <c r="DE93" i="11"/>
  <c r="EC93" i="11"/>
  <c r="FA93" i="11"/>
  <c r="FY93" i="11"/>
  <c r="GW93" i="11"/>
  <c r="HU93" i="11"/>
  <c r="IS93" i="11"/>
  <c r="JQ93" i="11"/>
  <c r="KO93" i="11"/>
  <c r="LM93" i="11"/>
  <c r="MK93" i="11"/>
  <c r="N93" i="11"/>
  <c r="AL93" i="11"/>
  <c r="BJ93" i="11"/>
  <c r="CH93" i="11"/>
  <c r="DF93" i="11"/>
  <c r="ED93" i="11"/>
  <c r="FB93" i="11"/>
  <c r="FZ93" i="11"/>
  <c r="GX93" i="11"/>
  <c r="HV93" i="11"/>
  <c r="IT93" i="11"/>
  <c r="JR93" i="11"/>
  <c r="KP93" i="11"/>
  <c r="LN93" i="11"/>
  <c r="ML93" i="11"/>
  <c r="O93" i="11"/>
  <c r="AM93" i="11"/>
  <c r="BK93" i="11"/>
  <c r="CI93" i="11"/>
  <c r="DG93" i="11"/>
  <c r="EE93" i="11"/>
  <c r="FC93" i="11"/>
  <c r="GA93" i="11"/>
  <c r="GY93" i="11"/>
  <c r="HW93" i="11"/>
  <c r="IU93" i="11"/>
  <c r="JS93" i="11"/>
  <c r="KQ93" i="11"/>
  <c r="LO93" i="11"/>
  <c r="MM93" i="11"/>
  <c r="AT93" i="11"/>
  <c r="CP93" i="11"/>
  <c r="EL93" i="11"/>
  <c r="GH93" i="11"/>
  <c r="ID93" i="11"/>
  <c r="JZ93" i="11"/>
  <c r="LV93" i="11"/>
  <c r="AU93" i="11"/>
  <c r="CQ93" i="11"/>
  <c r="EM93" i="11"/>
  <c r="GI93" i="11"/>
  <c r="IE93" i="11"/>
  <c r="KA93" i="11"/>
  <c r="LW93" i="11"/>
  <c r="AV93" i="11"/>
  <c r="CR93" i="11"/>
  <c r="EN93" i="11"/>
  <c r="GJ93" i="11"/>
  <c r="IF93" i="11"/>
  <c r="KB93" i="11"/>
  <c r="LX93" i="11"/>
  <c r="AW93" i="11"/>
  <c r="CS93" i="11"/>
  <c r="EO93" i="11"/>
  <c r="GK93" i="11"/>
  <c r="IG93" i="11"/>
  <c r="KC93" i="11"/>
  <c r="LY93" i="11"/>
  <c r="B93" i="11"/>
  <c r="AX93" i="11"/>
  <c r="CT93" i="11"/>
  <c r="EP93" i="11"/>
  <c r="GL93" i="11"/>
  <c r="IH93" i="11"/>
  <c r="KD93" i="11"/>
  <c r="LZ93" i="11"/>
  <c r="C93" i="11"/>
  <c r="AY93" i="11"/>
  <c r="CU93" i="11"/>
  <c r="EQ93" i="11"/>
  <c r="GM93" i="11"/>
  <c r="II93" i="11"/>
  <c r="KE93" i="11"/>
  <c r="MA93" i="11"/>
  <c r="W93" i="11"/>
  <c r="DO93" i="11"/>
  <c r="HG93" i="11"/>
  <c r="KY93" i="11"/>
  <c r="FL93" i="11"/>
  <c r="JG93" i="11"/>
  <c r="KX93" i="11"/>
  <c r="X93" i="11"/>
  <c r="DP93" i="11"/>
  <c r="HH93" i="11"/>
  <c r="KZ93" i="11"/>
  <c r="JC93" i="11"/>
  <c r="JE93" i="11"/>
  <c r="FN93" i="11"/>
  <c r="DN93" i="11"/>
  <c r="Y93" i="11"/>
  <c r="DQ93" i="11"/>
  <c r="HI93" i="11"/>
  <c r="LA93" i="11"/>
  <c r="JD93" i="11"/>
  <c r="MY93" i="11"/>
  <c r="Z93" i="11"/>
  <c r="DR93" i="11"/>
  <c r="HJ93" i="11"/>
  <c r="LB93" i="11"/>
  <c r="MU93" i="11"/>
  <c r="MV93" i="11"/>
  <c r="FM93" i="11"/>
  <c r="JF93" i="11"/>
  <c r="FO93" i="11"/>
  <c r="AA93" i="11"/>
  <c r="DS93" i="11"/>
  <c r="HK93" i="11"/>
  <c r="LC93" i="11"/>
  <c r="FK93" i="11"/>
  <c r="BU93" i="11"/>
  <c r="BV93" i="11"/>
  <c r="HF93" i="11"/>
  <c r="BR93" i="11"/>
  <c r="FJ93" i="11"/>
  <c r="JB93" i="11"/>
  <c r="MT93" i="11"/>
  <c r="BS93" i="11"/>
  <c r="BT93" i="11"/>
  <c r="MW93" i="11"/>
  <c r="MX93" i="11"/>
  <c r="BW93" i="11"/>
  <c r="V93" i="11"/>
  <c r="OC75" i="11"/>
  <c r="NQ75" i="11"/>
  <c r="NE75" i="11"/>
  <c r="OB75" i="11"/>
  <c r="NP75" i="11"/>
  <c r="ND75" i="11"/>
  <c r="OM75" i="11"/>
  <c r="OA75" i="11"/>
  <c r="NO75" i="11"/>
  <c r="NC75" i="11"/>
  <c r="OL75" i="11"/>
  <c r="NZ75" i="11"/>
  <c r="NN75" i="11"/>
  <c r="OK75" i="11"/>
  <c r="NY75" i="11"/>
  <c r="NM75" i="11"/>
  <c r="OJ75" i="11"/>
  <c r="NX75" i="11"/>
  <c r="NL75" i="11"/>
  <c r="NS75" i="11"/>
  <c r="NR75" i="11"/>
  <c r="OI75" i="11"/>
  <c r="NK75" i="11"/>
  <c r="OH75" i="11"/>
  <c r="NJ75" i="11"/>
  <c r="OG75" i="11"/>
  <c r="NI75" i="11"/>
  <c r="OF75" i="11"/>
  <c r="NH75" i="11"/>
  <c r="NU75" i="11"/>
  <c r="NT75" i="11"/>
  <c r="NG75" i="11"/>
  <c r="NF75" i="11"/>
  <c r="NW75" i="11"/>
  <c r="NV75" i="11"/>
  <c r="OE75" i="11"/>
  <c r="OD75" i="11"/>
  <c r="K75" i="11"/>
  <c r="W75" i="11"/>
  <c r="AI75" i="11"/>
  <c r="AU75" i="11"/>
  <c r="BG75" i="11"/>
  <c r="BS75" i="11"/>
  <c r="CE75" i="11"/>
  <c r="CQ75" i="11"/>
  <c r="DC75" i="11"/>
  <c r="DO75" i="11"/>
  <c r="EA75" i="11"/>
  <c r="EM75" i="11"/>
  <c r="EY75" i="11"/>
  <c r="FK75" i="11"/>
  <c r="FW75" i="11"/>
  <c r="GI75" i="11"/>
  <c r="GU75" i="11"/>
  <c r="HG75" i="11"/>
  <c r="HS75" i="11"/>
  <c r="IE75" i="11"/>
  <c r="IQ75" i="11"/>
  <c r="JC75" i="11"/>
  <c r="JO75" i="11"/>
  <c r="KA75" i="11"/>
  <c r="KM75" i="11"/>
  <c r="KY75" i="11"/>
  <c r="LK75" i="11"/>
  <c r="LW75" i="11"/>
  <c r="MI75" i="11"/>
  <c r="MU75" i="11"/>
  <c r="L75" i="11"/>
  <c r="X75" i="11"/>
  <c r="AJ75" i="11"/>
  <c r="AV75" i="11"/>
  <c r="BH75" i="11"/>
  <c r="BT75" i="11"/>
  <c r="CF75" i="11"/>
  <c r="CR75" i="11"/>
  <c r="DD75" i="11"/>
  <c r="DP75" i="11"/>
  <c r="EB75" i="11"/>
  <c r="EN75" i="11"/>
  <c r="EZ75" i="11"/>
  <c r="FL75" i="11"/>
  <c r="FX75" i="11"/>
  <c r="GJ75" i="11"/>
  <c r="GV75" i="11"/>
  <c r="HH75" i="11"/>
  <c r="HT75" i="11"/>
  <c r="IF75" i="11"/>
  <c r="IR75" i="11"/>
  <c r="JD75" i="11"/>
  <c r="JP75" i="11"/>
  <c r="KB75" i="11"/>
  <c r="KN75" i="11"/>
  <c r="KZ75" i="11"/>
  <c r="LL75" i="11"/>
  <c r="LX75" i="11"/>
  <c r="MJ75" i="11"/>
  <c r="MV75" i="11"/>
  <c r="M75" i="11"/>
  <c r="Y75" i="11"/>
  <c r="AK75" i="11"/>
  <c r="AW75" i="11"/>
  <c r="BI75" i="11"/>
  <c r="BU75" i="11"/>
  <c r="CG75" i="11"/>
  <c r="CS75" i="11"/>
  <c r="DE75" i="11"/>
  <c r="DQ75" i="11"/>
  <c r="EC75" i="11"/>
  <c r="EO75" i="11"/>
  <c r="FA75" i="11"/>
  <c r="FM75" i="11"/>
  <c r="FY75" i="11"/>
  <c r="GK75" i="11"/>
  <c r="GW75" i="11"/>
  <c r="HI75" i="11"/>
  <c r="HU75" i="11"/>
  <c r="IG75" i="11"/>
  <c r="IS75" i="11"/>
  <c r="JE75" i="11"/>
  <c r="JQ75" i="11"/>
  <c r="KC75" i="11"/>
  <c r="KO75" i="11"/>
  <c r="LA75" i="11"/>
  <c r="LM75" i="11"/>
  <c r="LY75" i="11"/>
  <c r="MK75" i="11"/>
  <c r="MW75" i="11"/>
  <c r="B75" i="11"/>
  <c r="N75" i="11"/>
  <c r="Z75" i="11"/>
  <c r="AL75" i="11"/>
  <c r="AX75" i="11"/>
  <c r="BJ75" i="11"/>
  <c r="BV75" i="11"/>
  <c r="CH75" i="11"/>
  <c r="CT75" i="11"/>
  <c r="DF75" i="11"/>
  <c r="DR75" i="11"/>
  <c r="ED75" i="11"/>
  <c r="EP75" i="11"/>
  <c r="FB75" i="11"/>
  <c r="FN75" i="11"/>
  <c r="FZ75" i="11"/>
  <c r="GL75" i="11"/>
  <c r="GX75" i="11"/>
  <c r="HJ75" i="11"/>
  <c r="HV75" i="11"/>
  <c r="IH75" i="11"/>
  <c r="IT75" i="11"/>
  <c r="JF75" i="11"/>
  <c r="JR75" i="11"/>
  <c r="KD75" i="11"/>
  <c r="KP75" i="11"/>
  <c r="LB75" i="11"/>
  <c r="LN75" i="11"/>
  <c r="LZ75" i="11"/>
  <c r="ML75" i="11"/>
  <c r="MX75" i="11"/>
  <c r="J75" i="11"/>
  <c r="AD75" i="11"/>
  <c r="AT75" i="11"/>
  <c r="BN75" i="11"/>
  <c r="CD75" i="11"/>
  <c r="CX75" i="11"/>
  <c r="DN75" i="11"/>
  <c r="EH75" i="11"/>
  <c r="EX75" i="11"/>
  <c r="FR75" i="11"/>
  <c r="GH75" i="11"/>
  <c r="HB75" i="11"/>
  <c r="HR75" i="11"/>
  <c r="IL75" i="11"/>
  <c r="JB75" i="11"/>
  <c r="JV75" i="11"/>
  <c r="KL75" i="11"/>
  <c r="LF75" i="11"/>
  <c r="LV75" i="11"/>
  <c r="MP75" i="11"/>
  <c r="O75" i="11"/>
  <c r="AE75" i="11"/>
  <c r="AY75" i="11"/>
  <c r="BO75" i="11"/>
  <c r="CI75" i="11"/>
  <c r="CY75" i="11"/>
  <c r="DS75" i="11"/>
  <c r="EI75" i="11"/>
  <c r="FC75" i="11"/>
  <c r="FS75" i="11"/>
  <c r="GM75" i="11"/>
  <c r="HC75" i="11"/>
  <c r="HW75" i="11"/>
  <c r="IM75" i="11"/>
  <c r="JG75" i="11"/>
  <c r="JW75" i="11"/>
  <c r="KQ75" i="11"/>
  <c r="LG75" i="11"/>
  <c r="MA75" i="11"/>
  <c r="MQ75" i="11"/>
  <c r="P75" i="11"/>
  <c r="AF75" i="11"/>
  <c r="AZ75" i="11"/>
  <c r="BP75" i="11"/>
  <c r="CJ75" i="11"/>
  <c r="CZ75" i="11"/>
  <c r="DT75" i="11"/>
  <c r="EJ75" i="11"/>
  <c r="FD75" i="11"/>
  <c r="FT75" i="11"/>
  <c r="GN75" i="11"/>
  <c r="HD75" i="11"/>
  <c r="HX75" i="11"/>
  <c r="IN75" i="11"/>
  <c r="JH75" i="11"/>
  <c r="JX75" i="11"/>
  <c r="KR75" i="11"/>
  <c r="LH75" i="11"/>
  <c r="MB75" i="11"/>
  <c r="MR75" i="11"/>
  <c r="Q75" i="11"/>
  <c r="AG75" i="11"/>
  <c r="BA75" i="11"/>
  <c r="BQ75" i="11"/>
  <c r="CK75" i="11"/>
  <c r="DA75" i="11"/>
  <c r="DU75" i="11"/>
  <c r="EK75" i="11"/>
  <c r="FE75" i="11"/>
  <c r="FU75" i="11"/>
  <c r="GO75" i="11"/>
  <c r="HE75" i="11"/>
  <c r="HY75" i="11"/>
  <c r="IO75" i="11"/>
  <c r="JI75" i="11"/>
  <c r="JY75" i="11"/>
  <c r="KS75" i="11"/>
  <c r="LI75" i="11"/>
  <c r="MC75" i="11"/>
  <c r="MS75" i="11"/>
  <c r="R75" i="11"/>
  <c r="AH75" i="11"/>
  <c r="BB75" i="11"/>
  <c r="BR75" i="11"/>
  <c r="CL75" i="11"/>
  <c r="DB75" i="11"/>
  <c r="DV75" i="11"/>
  <c r="EL75" i="11"/>
  <c r="FF75" i="11"/>
  <c r="FV75" i="11"/>
  <c r="GP75" i="11"/>
  <c r="HF75" i="11"/>
  <c r="HZ75" i="11"/>
  <c r="IP75" i="11"/>
  <c r="JJ75" i="11"/>
  <c r="JZ75" i="11"/>
  <c r="KT75" i="11"/>
  <c r="LJ75" i="11"/>
  <c r="MD75" i="11"/>
  <c r="MT75" i="11"/>
  <c r="C75" i="11"/>
  <c r="S75" i="11"/>
  <c r="AM75" i="11"/>
  <c r="BC75" i="11"/>
  <c r="BW75" i="11"/>
  <c r="CM75" i="11"/>
  <c r="DG75" i="11"/>
  <c r="DW75" i="11"/>
  <c r="EQ75" i="11"/>
  <c r="FG75" i="11"/>
  <c r="GA75" i="11"/>
  <c r="GQ75" i="11"/>
  <c r="HK75" i="11"/>
  <c r="IA75" i="11"/>
  <c r="IU75" i="11"/>
  <c r="JK75" i="11"/>
  <c r="KE75" i="11"/>
  <c r="KU75" i="11"/>
  <c r="LO75" i="11"/>
  <c r="ME75" i="11"/>
  <c r="MY75" i="11"/>
  <c r="D75" i="11"/>
  <c r="AN75" i="11"/>
  <c r="BX75" i="11"/>
  <c r="DH75" i="11"/>
  <c r="ER75" i="11"/>
  <c r="GB75" i="11"/>
  <c r="HL75" i="11"/>
  <c r="IV75" i="11"/>
  <c r="KF75" i="11"/>
  <c r="LP75" i="11"/>
  <c r="MZ75" i="11"/>
  <c r="E75" i="11"/>
  <c r="AO75" i="11"/>
  <c r="BY75" i="11"/>
  <c r="DI75" i="11"/>
  <c r="ES75" i="11"/>
  <c r="GC75" i="11"/>
  <c r="HM75" i="11"/>
  <c r="IW75" i="11"/>
  <c r="KG75" i="11"/>
  <c r="LQ75" i="11"/>
  <c r="NA75" i="11"/>
  <c r="F75" i="11"/>
  <c r="AP75" i="11"/>
  <c r="BZ75" i="11"/>
  <c r="DJ75" i="11"/>
  <c r="ET75" i="11"/>
  <c r="GD75" i="11"/>
  <c r="HN75" i="11"/>
  <c r="IX75" i="11"/>
  <c r="KH75" i="11"/>
  <c r="LR75" i="11"/>
  <c r="NB75" i="11"/>
  <c r="G75" i="11"/>
  <c r="AQ75" i="11"/>
  <c r="CA75" i="11"/>
  <c r="DK75" i="11"/>
  <c r="EU75" i="11"/>
  <c r="GE75" i="11"/>
  <c r="HO75" i="11"/>
  <c r="IY75" i="11"/>
  <c r="KI75" i="11"/>
  <c r="LS75" i="11"/>
  <c r="H75" i="11"/>
  <c r="AR75" i="11"/>
  <c r="CB75" i="11"/>
  <c r="DL75" i="11"/>
  <c r="EV75" i="11"/>
  <c r="GF75" i="11"/>
  <c r="HP75" i="11"/>
  <c r="IZ75" i="11"/>
  <c r="KJ75" i="11"/>
  <c r="LT75" i="11"/>
  <c r="I75" i="11"/>
  <c r="AS75" i="11"/>
  <c r="CC75" i="11"/>
  <c r="DM75" i="11"/>
  <c r="EW75" i="11"/>
  <c r="GG75" i="11"/>
  <c r="HQ75" i="11"/>
  <c r="JA75" i="11"/>
  <c r="KK75" i="11"/>
  <c r="LU75" i="11"/>
  <c r="BD75" i="11"/>
  <c r="DX75" i="11"/>
  <c r="GR75" i="11"/>
  <c r="JL75" i="11"/>
  <c r="MF75" i="11"/>
  <c r="BE75" i="11"/>
  <c r="DY75" i="11"/>
  <c r="GS75" i="11"/>
  <c r="JM75" i="11"/>
  <c r="MG75" i="11"/>
  <c r="BF75" i="11"/>
  <c r="DZ75" i="11"/>
  <c r="GT75" i="11"/>
  <c r="JN75" i="11"/>
  <c r="MH75" i="11"/>
  <c r="BK75" i="11"/>
  <c r="EE75" i="11"/>
  <c r="GY75" i="11"/>
  <c r="JS75" i="11"/>
  <c r="MM75" i="11"/>
  <c r="BL75" i="11"/>
  <c r="EF75" i="11"/>
  <c r="GZ75" i="11"/>
  <c r="JT75" i="11"/>
  <c r="MN75" i="11"/>
  <c r="BM75" i="11"/>
  <c r="EG75" i="11"/>
  <c r="HA75" i="11"/>
  <c r="JU75" i="11"/>
  <c r="MO75" i="11"/>
  <c r="T75" i="11"/>
  <c r="FH75" i="11"/>
  <c r="KV75" i="11"/>
  <c r="U75" i="11"/>
  <c r="FI75" i="11"/>
  <c r="KW75" i="11"/>
  <c r="V75" i="11"/>
  <c r="FJ75" i="11"/>
  <c r="KX75" i="11"/>
  <c r="AA75" i="11"/>
  <c r="FO75" i="11"/>
  <c r="LC75" i="11"/>
  <c r="AB75" i="11"/>
  <c r="FP75" i="11"/>
  <c r="LD75" i="11"/>
  <c r="AC75" i="11"/>
  <c r="FQ75" i="11"/>
  <c r="LE75" i="11"/>
  <c r="IC75" i="11"/>
  <c r="CP75" i="11"/>
  <c r="ID75" i="11"/>
  <c r="II75" i="11"/>
  <c r="IJ75" i="11"/>
  <c r="CU75" i="11"/>
  <c r="CW75" i="11"/>
  <c r="IB75" i="11"/>
  <c r="IK75" i="11"/>
  <c r="CN75" i="11"/>
  <c r="CO75" i="11"/>
  <c r="CV75" i="11"/>
  <c r="IA21" i="11"/>
  <c r="CL21" i="11"/>
  <c r="JT21" i="11"/>
  <c r="EE21" i="11"/>
  <c r="ND21" i="11"/>
  <c r="OM59" i="11"/>
  <c r="OA59" i="11"/>
  <c r="NO59" i="11"/>
  <c r="NC59" i="11"/>
  <c r="OL59" i="11"/>
  <c r="NZ59" i="11"/>
  <c r="NN59" i="11"/>
  <c r="OK59" i="11"/>
  <c r="NY59" i="11"/>
  <c r="NM59" i="11"/>
  <c r="OJ59" i="11"/>
  <c r="NX59" i="11"/>
  <c r="NL59" i="11"/>
  <c r="OI59" i="11"/>
  <c r="NW59" i="11"/>
  <c r="NK59" i="11"/>
  <c r="OH59" i="11"/>
  <c r="NV59" i="11"/>
  <c r="NJ59" i="11"/>
  <c r="OC59" i="11"/>
  <c r="NE59" i="11"/>
  <c r="OB59" i="11"/>
  <c r="ND59" i="11"/>
  <c r="NU59" i="11"/>
  <c r="NT59" i="11"/>
  <c r="NS59" i="11"/>
  <c r="NR59" i="11"/>
  <c r="OE59" i="11"/>
  <c r="OD59" i="11"/>
  <c r="NQ59" i="11"/>
  <c r="NP59" i="11"/>
  <c r="NI59" i="11"/>
  <c r="NH59" i="11"/>
  <c r="NG59" i="11"/>
  <c r="OF59" i="11"/>
  <c r="NF59" i="11"/>
  <c r="OG59" i="11"/>
  <c r="B59" i="11"/>
  <c r="N59" i="11"/>
  <c r="Z59" i="11"/>
  <c r="AL59" i="11"/>
  <c r="AX59" i="11"/>
  <c r="BJ59" i="11"/>
  <c r="BV59" i="11"/>
  <c r="CH59" i="11"/>
  <c r="CT59" i="11"/>
  <c r="DF59" i="11"/>
  <c r="DR59" i="11"/>
  <c r="ED59" i="11"/>
  <c r="EP59" i="11"/>
  <c r="FB59" i="11"/>
  <c r="FN59" i="11"/>
  <c r="FZ59" i="11"/>
  <c r="GL59" i="11"/>
  <c r="GX59" i="11"/>
  <c r="HJ59" i="11"/>
  <c r="HV59" i="11"/>
  <c r="IH59" i="11"/>
  <c r="IT59" i="11"/>
  <c r="JF59" i="11"/>
  <c r="JR59" i="11"/>
  <c r="KD59" i="11"/>
  <c r="KP59" i="11"/>
  <c r="LB59" i="11"/>
  <c r="LN59" i="11"/>
  <c r="LZ59" i="11"/>
  <c r="ML59" i="11"/>
  <c r="MX59" i="11"/>
  <c r="C59" i="11"/>
  <c r="O59" i="11"/>
  <c r="AA59" i="11"/>
  <c r="AM59" i="11"/>
  <c r="AY59" i="11"/>
  <c r="BK59" i="11"/>
  <c r="BW59" i="11"/>
  <c r="CI59" i="11"/>
  <c r="CU59" i="11"/>
  <c r="DG59" i="11"/>
  <c r="DS59" i="11"/>
  <c r="EE59" i="11"/>
  <c r="EQ59" i="11"/>
  <c r="FC59" i="11"/>
  <c r="FO59" i="11"/>
  <c r="GA59" i="11"/>
  <c r="GM59" i="11"/>
  <c r="GY59" i="11"/>
  <c r="HK59" i="11"/>
  <c r="HW59" i="11"/>
  <c r="II59" i="11"/>
  <c r="IU59" i="11"/>
  <c r="JG59" i="11"/>
  <c r="JS59" i="11"/>
  <c r="KE59" i="11"/>
  <c r="KQ59" i="11"/>
  <c r="LC59" i="11"/>
  <c r="LO59" i="11"/>
  <c r="MA59" i="11"/>
  <c r="MM59" i="11"/>
  <c r="MY59" i="11"/>
  <c r="D59" i="11"/>
  <c r="P59" i="11"/>
  <c r="AB59" i="11"/>
  <c r="AN59" i="11"/>
  <c r="AZ59" i="11"/>
  <c r="BL59" i="11"/>
  <c r="BX59" i="11"/>
  <c r="CJ59" i="11"/>
  <c r="CV59" i="11"/>
  <c r="DH59" i="11"/>
  <c r="DT59" i="11"/>
  <c r="EF59" i="11"/>
  <c r="ER59" i="11"/>
  <c r="FD59" i="11"/>
  <c r="FP59" i="11"/>
  <c r="GB59" i="11"/>
  <c r="GN59" i="11"/>
  <c r="GZ59" i="11"/>
  <c r="HL59" i="11"/>
  <c r="HX59" i="11"/>
  <c r="IJ59" i="11"/>
  <c r="IV59" i="11"/>
  <c r="JH59" i="11"/>
  <c r="JT59" i="11"/>
  <c r="KF59" i="11"/>
  <c r="KR59" i="11"/>
  <c r="LD59" i="11"/>
  <c r="LP59" i="11"/>
  <c r="MB59" i="11"/>
  <c r="MN59" i="11"/>
  <c r="MZ59" i="11"/>
  <c r="E59" i="11"/>
  <c r="Q59" i="11"/>
  <c r="AC59" i="11"/>
  <c r="AO59" i="11"/>
  <c r="BA59" i="11"/>
  <c r="BM59" i="11"/>
  <c r="BY59" i="11"/>
  <c r="CK59" i="11"/>
  <c r="CW59" i="11"/>
  <c r="DI59" i="11"/>
  <c r="DU59" i="11"/>
  <c r="EG59" i="11"/>
  <c r="ES59" i="11"/>
  <c r="FE59" i="11"/>
  <c r="FQ59" i="11"/>
  <c r="GC59" i="11"/>
  <c r="GO59" i="11"/>
  <c r="HA59" i="11"/>
  <c r="HM59" i="11"/>
  <c r="HY59" i="11"/>
  <c r="IK59" i="11"/>
  <c r="IW59" i="11"/>
  <c r="JI59" i="11"/>
  <c r="JU59" i="11"/>
  <c r="KG59" i="11"/>
  <c r="KS59" i="11"/>
  <c r="LE59" i="11"/>
  <c r="LQ59" i="11"/>
  <c r="MC59" i="11"/>
  <c r="MO59" i="11"/>
  <c r="NA59" i="11"/>
  <c r="S59" i="11"/>
  <c r="AI59" i="11"/>
  <c r="BC59" i="11"/>
  <c r="BS59" i="11"/>
  <c r="CM59" i="11"/>
  <c r="DC59" i="11"/>
  <c r="DW59" i="11"/>
  <c r="EM59" i="11"/>
  <c r="FG59" i="11"/>
  <c r="FW59" i="11"/>
  <c r="GQ59" i="11"/>
  <c r="HG59" i="11"/>
  <c r="IA59" i="11"/>
  <c r="IQ59" i="11"/>
  <c r="JK59" i="11"/>
  <c r="KA59" i="11"/>
  <c r="KU59" i="11"/>
  <c r="LK59" i="11"/>
  <c r="ME59" i="11"/>
  <c r="MU59" i="11"/>
  <c r="T59" i="11"/>
  <c r="AJ59" i="11"/>
  <c r="BD59" i="11"/>
  <c r="BT59" i="11"/>
  <c r="CN59" i="11"/>
  <c r="DD59" i="11"/>
  <c r="DX59" i="11"/>
  <c r="EN59" i="11"/>
  <c r="FH59" i="11"/>
  <c r="FX59" i="11"/>
  <c r="GR59" i="11"/>
  <c r="HH59" i="11"/>
  <c r="IB59" i="11"/>
  <c r="IR59" i="11"/>
  <c r="JL59" i="11"/>
  <c r="KB59" i="11"/>
  <c r="KV59" i="11"/>
  <c r="LL59" i="11"/>
  <c r="MF59" i="11"/>
  <c r="MV59" i="11"/>
  <c r="U59" i="11"/>
  <c r="AK59" i="11"/>
  <c r="BE59" i="11"/>
  <c r="BU59" i="11"/>
  <c r="CO59" i="11"/>
  <c r="DE59" i="11"/>
  <c r="DY59" i="11"/>
  <c r="EO59" i="11"/>
  <c r="FI59" i="11"/>
  <c r="FY59" i="11"/>
  <c r="GS59" i="11"/>
  <c r="HI59" i="11"/>
  <c r="IC59" i="11"/>
  <c r="IS59" i="11"/>
  <c r="JM59" i="11"/>
  <c r="KC59" i="11"/>
  <c r="KW59" i="11"/>
  <c r="LM59" i="11"/>
  <c r="MG59" i="11"/>
  <c r="MW59" i="11"/>
  <c r="F59" i="11"/>
  <c r="V59" i="11"/>
  <c r="AP59" i="11"/>
  <c r="BF59" i="11"/>
  <c r="BZ59" i="11"/>
  <c r="CP59" i="11"/>
  <c r="DJ59" i="11"/>
  <c r="DZ59" i="11"/>
  <c r="ET59" i="11"/>
  <c r="FJ59" i="11"/>
  <c r="GD59" i="11"/>
  <c r="GT59" i="11"/>
  <c r="HN59" i="11"/>
  <c r="ID59" i="11"/>
  <c r="IX59" i="11"/>
  <c r="JN59" i="11"/>
  <c r="KH59" i="11"/>
  <c r="KX59" i="11"/>
  <c r="LR59" i="11"/>
  <c r="MH59" i="11"/>
  <c r="NB59" i="11"/>
  <c r="H59" i="11"/>
  <c r="X59" i="11"/>
  <c r="AR59" i="11"/>
  <c r="BH59" i="11"/>
  <c r="CB59" i="11"/>
  <c r="CR59" i="11"/>
  <c r="DL59" i="11"/>
  <c r="EB59" i="11"/>
  <c r="EV59" i="11"/>
  <c r="FL59" i="11"/>
  <c r="GF59" i="11"/>
  <c r="GV59" i="11"/>
  <c r="HP59" i="11"/>
  <c r="IF59" i="11"/>
  <c r="IZ59" i="11"/>
  <c r="JP59" i="11"/>
  <c r="KJ59" i="11"/>
  <c r="KZ59" i="11"/>
  <c r="LT59" i="11"/>
  <c r="MJ59" i="11"/>
  <c r="M59" i="11"/>
  <c r="AU59" i="11"/>
  <c r="CC59" i="11"/>
  <c r="DB59" i="11"/>
  <c r="EJ59" i="11"/>
  <c r="FR59" i="11"/>
  <c r="GU59" i="11"/>
  <c r="HU59" i="11"/>
  <c r="JC59" i="11"/>
  <c r="KK59" i="11"/>
  <c r="LJ59" i="11"/>
  <c r="MR59" i="11"/>
  <c r="R59" i="11"/>
  <c r="AV59" i="11"/>
  <c r="CD59" i="11"/>
  <c r="DK59" i="11"/>
  <c r="EK59" i="11"/>
  <c r="FS59" i="11"/>
  <c r="GW59" i="11"/>
  <c r="HZ59" i="11"/>
  <c r="JD59" i="11"/>
  <c r="KL59" i="11"/>
  <c r="LS59" i="11"/>
  <c r="MS59" i="11"/>
  <c r="W59" i="11"/>
  <c r="AW59" i="11"/>
  <c r="CE59" i="11"/>
  <c r="DM59" i="11"/>
  <c r="EL59" i="11"/>
  <c r="FT59" i="11"/>
  <c r="HB59" i="11"/>
  <c r="IE59" i="11"/>
  <c r="JE59" i="11"/>
  <c r="KM59" i="11"/>
  <c r="LU59" i="11"/>
  <c r="MT59" i="11"/>
  <c r="Y59" i="11"/>
  <c r="BB59" i="11"/>
  <c r="CF59" i="11"/>
  <c r="DN59" i="11"/>
  <c r="EU59" i="11"/>
  <c r="FU59" i="11"/>
  <c r="HC59" i="11"/>
  <c r="IG59" i="11"/>
  <c r="JJ59" i="11"/>
  <c r="KN59" i="11"/>
  <c r="LV59" i="11"/>
  <c r="AD59" i="11"/>
  <c r="BG59" i="11"/>
  <c r="CG59" i="11"/>
  <c r="DO59" i="11"/>
  <c r="EW59" i="11"/>
  <c r="FV59" i="11"/>
  <c r="HD59" i="11"/>
  <c r="IL59" i="11"/>
  <c r="JO59" i="11"/>
  <c r="KO59" i="11"/>
  <c r="LW59" i="11"/>
  <c r="AE59" i="11"/>
  <c r="BI59" i="11"/>
  <c r="CL59" i="11"/>
  <c r="DP59" i="11"/>
  <c r="EX59" i="11"/>
  <c r="GE59" i="11"/>
  <c r="HE59" i="11"/>
  <c r="IM59" i="11"/>
  <c r="JQ59" i="11"/>
  <c r="KT59" i="11"/>
  <c r="LX59" i="11"/>
  <c r="BN59" i="11"/>
  <c r="DQ59" i="11"/>
  <c r="GG59" i="11"/>
  <c r="IN59" i="11"/>
  <c r="KY59" i="11"/>
  <c r="G59" i="11"/>
  <c r="BO59" i="11"/>
  <c r="DV59" i="11"/>
  <c r="GH59" i="11"/>
  <c r="IO59" i="11"/>
  <c r="LA59" i="11"/>
  <c r="I59" i="11"/>
  <c r="BP59" i="11"/>
  <c r="EA59" i="11"/>
  <c r="GI59" i="11"/>
  <c r="IP59" i="11"/>
  <c r="LF59" i="11"/>
  <c r="J59" i="11"/>
  <c r="BQ59" i="11"/>
  <c r="EC59" i="11"/>
  <c r="GJ59" i="11"/>
  <c r="IY59" i="11"/>
  <c r="LG59" i="11"/>
  <c r="K59" i="11"/>
  <c r="BR59" i="11"/>
  <c r="EH59" i="11"/>
  <c r="GK59" i="11"/>
  <c r="JA59" i="11"/>
  <c r="LH59" i="11"/>
  <c r="L59" i="11"/>
  <c r="CA59" i="11"/>
  <c r="EI59" i="11"/>
  <c r="GP59" i="11"/>
  <c r="JB59" i="11"/>
  <c r="LI59" i="11"/>
  <c r="CQ59" i="11"/>
  <c r="HF59" i="11"/>
  <c r="LY59" i="11"/>
  <c r="CS59" i="11"/>
  <c r="HO59" i="11"/>
  <c r="MD59" i="11"/>
  <c r="CX59" i="11"/>
  <c r="HQ59" i="11"/>
  <c r="MI59" i="11"/>
  <c r="CY59" i="11"/>
  <c r="HR59" i="11"/>
  <c r="MK59" i="11"/>
  <c r="CZ59" i="11"/>
  <c r="HS59" i="11"/>
  <c r="MP59" i="11"/>
  <c r="DA59" i="11"/>
  <c r="HT59" i="11"/>
  <c r="MQ59" i="11"/>
  <c r="EY59" i="11"/>
  <c r="EZ59" i="11"/>
  <c r="FA59" i="11"/>
  <c r="FF59" i="11"/>
  <c r="FK59" i="11"/>
  <c r="FM59" i="11"/>
  <c r="JV59" i="11"/>
  <c r="AF59" i="11"/>
  <c r="JW59" i="11"/>
  <c r="JX59" i="11"/>
  <c r="JY59" i="11"/>
  <c r="JZ59" i="11"/>
  <c r="KI59" i="11"/>
  <c r="AG59" i="11"/>
  <c r="AH59" i="11"/>
  <c r="AQ59" i="11"/>
  <c r="AS59" i="11"/>
  <c r="AT59" i="11"/>
  <c r="OB58" i="11"/>
  <c r="NP58" i="11"/>
  <c r="ND58" i="11"/>
  <c r="OM58" i="11"/>
  <c r="OA58" i="11"/>
  <c r="NO58" i="11"/>
  <c r="NC58" i="11"/>
  <c r="OL58" i="11"/>
  <c r="NZ58" i="11"/>
  <c r="NN58" i="11"/>
  <c r="OK58" i="11"/>
  <c r="NY58" i="11"/>
  <c r="NM58" i="11"/>
  <c r="OJ58" i="11"/>
  <c r="NX58" i="11"/>
  <c r="NL58" i="11"/>
  <c r="OI58" i="11"/>
  <c r="NW58" i="11"/>
  <c r="NK58" i="11"/>
  <c r="NR58" i="11"/>
  <c r="NQ58" i="11"/>
  <c r="OH58" i="11"/>
  <c r="NJ58" i="11"/>
  <c r="OG58" i="11"/>
  <c r="NI58" i="11"/>
  <c r="OF58" i="11"/>
  <c r="NH58" i="11"/>
  <c r="OE58" i="11"/>
  <c r="NG58" i="11"/>
  <c r="NT58" i="11"/>
  <c r="NS58" i="11"/>
  <c r="NF58" i="11"/>
  <c r="NE58" i="11"/>
  <c r="NV58" i="11"/>
  <c r="NU58" i="11"/>
  <c r="OC58" i="11"/>
  <c r="OD58" i="11"/>
  <c r="E58" i="11"/>
  <c r="Q58" i="11"/>
  <c r="AC58" i="11"/>
  <c r="AO58" i="11"/>
  <c r="BA58" i="11"/>
  <c r="BM58" i="11"/>
  <c r="BY58" i="11"/>
  <c r="CK58" i="11"/>
  <c r="CW58" i="11"/>
  <c r="DI58" i="11"/>
  <c r="DU58" i="11"/>
  <c r="EG58" i="11"/>
  <c r="ES58" i="11"/>
  <c r="FE58" i="11"/>
  <c r="FQ58" i="11"/>
  <c r="GC58" i="11"/>
  <c r="GO58" i="11"/>
  <c r="HA58" i="11"/>
  <c r="HM58" i="11"/>
  <c r="HY58" i="11"/>
  <c r="IK58" i="11"/>
  <c r="IW58" i="11"/>
  <c r="JI58" i="11"/>
  <c r="JU58" i="11"/>
  <c r="KG58" i="11"/>
  <c r="KS58" i="11"/>
  <c r="LE58" i="11"/>
  <c r="LQ58" i="11"/>
  <c r="MC58" i="11"/>
  <c r="MO58" i="11"/>
  <c r="NA58" i="11"/>
  <c r="F58" i="11"/>
  <c r="R58" i="11"/>
  <c r="AD58" i="11"/>
  <c r="AP58" i="11"/>
  <c r="BB58" i="11"/>
  <c r="BN58" i="11"/>
  <c r="BZ58" i="11"/>
  <c r="CL58" i="11"/>
  <c r="CX58" i="11"/>
  <c r="DJ58" i="11"/>
  <c r="DV58" i="11"/>
  <c r="EH58" i="11"/>
  <c r="ET58" i="11"/>
  <c r="FF58" i="11"/>
  <c r="FR58" i="11"/>
  <c r="GD58" i="11"/>
  <c r="GP58" i="11"/>
  <c r="HB58" i="11"/>
  <c r="HN58" i="11"/>
  <c r="HZ58" i="11"/>
  <c r="IL58" i="11"/>
  <c r="IX58" i="11"/>
  <c r="JJ58" i="11"/>
  <c r="JV58" i="11"/>
  <c r="KH58" i="11"/>
  <c r="KT58" i="11"/>
  <c r="LF58" i="11"/>
  <c r="LR58" i="11"/>
  <c r="MD58" i="11"/>
  <c r="MP58" i="11"/>
  <c r="NB58" i="11"/>
  <c r="G58" i="11"/>
  <c r="S58" i="11"/>
  <c r="AE58" i="11"/>
  <c r="AQ58" i="11"/>
  <c r="BC58" i="11"/>
  <c r="BO58" i="11"/>
  <c r="CA58" i="11"/>
  <c r="CM58" i="11"/>
  <c r="CY58" i="11"/>
  <c r="DK58" i="11"/>
  <c r="DW58" i="11"/>
  <c r="EI58" i="11"/>
  <c r="EU58" i="11"/>
  <c r="FG58" i="11"/>
  <c r="FS58" i="11"/>
  <c r="GE58" i="11"/>
  <c r="GQ58" i="11"/>
  <c r="HC58" i="11"/>
  <c r="HO58" i="11"/>
  <c r="IA58" i="11"/>
  <c r="IM58" i="11"/>
  <c r="IY58" i="11"/>
  <c r="JK58" i="11"/>
  <c r="JW58" i="11"/>
  <c r="KI58" i="11"/>
  <c r="KU58" i="11"/>
  <c r="LG58" i="11"/>
  <c r="LS58" i="11"/>
  <c r="ME58" i="11"/>
  <c r="MQ58" i="11"/>
  <c r="H58" i="11"/>
  <c r="T58" i="11"/>
  <c r="AF58" i="11"/>
  <c r="AR58" i="11"/>
  <c r="BD58" i="11"/>
  <c r="BP58" i="11"/>
  <c r="CB58" i="11"/>
  <c r="CN58" i="11"/>
  <c r="CZ58" i="11"/>
  <c r="DL58" i="11"/>
  <c r="DX58" i="11"/>
  <c r="EJ58" i="11"/>
  <c r="EV58" i="11"/>
  <c r="FH58" i="11"/>
  <c r="FT58" i="11"/>
  <c r="GF58" i="11"/>
  <c r="GR58" i="11"/>
  <c r="HD58" i="11"/>
  <c r="HP58" i="11"/>
  <c r="IB58" i="11"/>
  <c r="IN58" i="11"/>
  <c r="IZ58" i="11"/>
  <c r="JL58" i="11"/>
  <c r="JX58" i="11"/>
  <c r="KJ58" i="11"/>
  <c r="KV58" i="11"/>
  <c r="LH58" i="11"/>
  <c r="LT58" i="11"/>
  <c r="MF58" i="11"/>
  <c r="MR58" i="11"/>
  <c r="B58" i="11"/>
  <c r="V58" i="11"/>
  <c r="AL58" i="11"/>
  <c r="BF58" i="11"/>
  <c r="BV58" i="11"/>
  <c r="CP58" i="11"/>
  <c r="DF58" i="11"/>
  <c r="DZ58" i="11"/>
  <c r="EP58" i="11"/>
  <c r="FJ58" i="11"/>
  <c r="FZ58" i="11"/>
  <c r="GT58" i="11"/>
  <c r="HJ58" i="11"/>
  <c r="ID58" i="11"/>
  <c r="IT58" i="11"/>
  <c r="JN58" i="11"/>
  <c r="KD58" i="11"/>
  <c r="KX58" i="11"/>
  <c r="LN58" i="11"/>
  <c r="MH58" i="11"/>
  <c r="MX58" i="11"/>
  <c r="C58" i="11"/>
  <c r="W58" i="11"/>
  <c r="AM58" i="11"/>
  <c r="BG58" i="11"/>
  <c r="BW58" i="11"/>
  <c r="CQ58" i="11"/>
  <c r="DG58" i="11"/>
  <c r="EA58" i="11"/>
  <c r="EQ58" i="11"/>
  <c r="FK58" i="11"/>
  <c r="GA58" i="11"/>
  <c r="GU58" i="11"/>
  <c r="HK58" i="11"/>
  <c r="IE58" i="11"/>
  <c r="IU58" i="11"/>
  <c r="JO58" i="11"/>
  <c r="KE58" i="11"/>
  <c r="KY58" i="11"/>
  <c r="LO58" i="11"/>
  <c r="MI58" i="11"/>
  <c r="MY58" i="11"/>
  <c r="D58" i="11"/>
  <c r="X58" i="11"/>
  <c r="AN58" i="11"/>
  <c r="BH58" i="11"/>
  <c r="BX58" i="11"/>
  <c r="CR58" i="11"/>
  <c r="DH58" i="11"/>
  <c r="EB58" i="11"/>
  <c r="ER58" i="11"/>
  <c r="FL58" i="11"/>
  <c r="GB58" i="11"/>
  <c r="GV58" i="11"/>
  <c r="HL58" i="11"/>
  <c r="IF58" i="11"/>
  <c r="IV58" i="11"/>
  <c r="JP58" i="11"/>
  <c r="KF58" i="11"/>
  <c r="KZ58" i="11"/>
  <c r="LP58" i="11"/>
  <c r="MJ58" i="11"/>
  <c r="MZ58" i="11"/>
  <c r="I58" i="11"/>
  <c r="Y58" i="11"/>
  <c r="AS58" i="11"/>
  <c r="BI58" i="11"/>
  <c r="CC58" i="11"/>
  <c r="CS58" i="11"/>
  <c r="DM58" i="11"/>
  <c r="EC58" i="11"/>
  <c r="EW58" i="11"/>
  <c r="FM58" i="11"/>
  <c r="GG58" i="11"/>
  <c r="GW58" i="11"/>
  <c r="HQ58" i="11"/>
  <c r="IG58" i="11"/>
  <c r="JA58" i="11"/>
  <c r="JQ58" i="11"/>
  <c r="KK58" i="11"/>
  <c r="LA58" i="11"/>
  <c r="LU58" i="11"/>
  <c r="MK58" i="11"/>
  <c r="K58" i="11"/>
  <c r="AA58" i="11"/>
  <c r="AU58" i="11"/>
  <c r="BK58" i="11"/>
  <c r="CE58" i="11"/>
  <c r="CU58" i="11"/>
  <c r="DO58" i="11"/>
  <c r="EE58" i="11"/>
  <c r="EY58" i="11"/>
  <c r="FO58" i="11"/>
  <c r="GI58" i="11"/>
  <c r="GY58" i="11"/>
  <c r="HS58" i="11"/>
  <c r="II58" i="11"/>
  <c r="JC58" i="11"/>
  <c r="JS58" i="11"/>
  <c r="KM58" i="11"/>
  <c r="LC58" i="11"/>
  <c r="LW58" i="11"/>
  <c r="MM58" i="11"/>
  <c r="P58" i="11"/>
  <c r="AX58" i="11"/>
  <c r="CF58" i="11"/>
  <c r="DE58" i="11"/>
  <c r="EM58" i="11"/>
  <c r="FU58" i="11"/>
  <c r="GX58" i="11"/>
  <c r="HX58" i="11"/>
  <c r="JF58" i="11"/>
  <c r="KN58" i="11"/>
  <c r="LM58" i="11"/>
  <c r="MU58" i="11"/>
  <c r="U58" i="11"/>
  <c r="AY58" i="11"/>
  <c r="CG58" i="11"/>
  <c r="DN58" i="11"/>
  <c r="EN58" i="11"/>
  <c r="FV58" i="11"/>
  <c r="GZ58" i="11"/>
  <c r="IC58" i="11"/>
  <c r="JG58" i="11"/>
  <c r="KO58" i="11"/>
  <c r="LV58" i="11"/>
  <c r="MV58" i="11"/>
  <c r="Z58" i="11"/>
  <c r="AZ58" i="11"/>
  <c r="CH58" i="11"/>
  <c r="DP58" i="11"/>
  <c r="EO58" i="11"/>
  <c r="FW58" i="11"/>
  <c r="HE58" i="11"/>
  <c r="IH58" i="11"/>
  <c r="JH58" i="11"/>
  <c r="KP58" i="11"/>
  <c r="LX58" i="11"/>
  <c r="MW58" i="11"/>
  <c r="AB58" i="11"/>
  <c r="BE58" i="11"/>
  <c r="CI58" i="11"/>
  <c r="DQ58" i="11"/>
  <c r="EX58" i="11"/>
  <c r="FX58" i="11"/>
  <c r="HF58" i="11"/>
  <c r="IJ58" i="11"/>
  <c r="JM58" i="11"/>
  <c r="KQ58" i="11"/>
  <c r="LY58" i="11"/>
  <c r="AG58" i="11"/>
  <c r="BJ58" i="11"/>
  <c r="CJ58" i="11"/>
  <c r="DR58" i="11"/>
  <c r="EZ58" i="11"/>
  <c r="FY58" i="11"/>
  <c r="HG58" i="11"/>
  <c r="IO58" i="11"/>
  <c r="JR58" i="11"/>
  <c r="KR58" i="11"/>
  <c r="LZ58" i="11"/>
  <c r="AH58" i="11"/>
  <c r="BL58" i="11"/>
  <c r="CO58" i="11"/>
  <c r="DS58" i="11"/>
  <c r="FA58" i="11"/>
  <c r="GH58" i="11"/>
  <c r="HH58" i="11"/>
  <c r="IP58" i="11"/>
  <c r="JT58" i="11"/>
  <c r="KW58" i="11"/>
  <c r="MA58" i="11"/>
  <c r="BQ58" i="11"/>
  <c r="DT58" i="11"/>
  <c r="GJ58" i="11"/>
  <c r="IQ58" i="11"/>
  <c r="LB58" i="11"/>
  <c r="J58" i="11"/>
  <c r="BR58" i="11"/>
  <c r="DY58" i="11"/>
  <c r="GK58" i="11"/>
  <c r="IR58" i="11"/>
  <c r="LD58" i="11"/>
  <c r="L58" i="11"/>
  <c r="BS58" i="11"/>
  <c r="ED58" i="11"/>
  <c r="GL58" i="11"/>
  <c r="IS58" i="11"/>
  <c r="LI58" i="11"/>
  <c r="M58" i="11"/>
  <c r="BT58" i="11"/>
  <c r="EF58" i="11"/>
  <c r="GM58" i="11"/>
  <c r="JB58" i="11"/>
  <c r="LJ58" i="11"/>
  <c r="N58" i="11"/>
  <c r="BU58" i="11"/>
  <c r="EK58" i="11"/>
  <c r="GN58" i="11"/>
  <c r="JD58" i="11"/>
  <c r="LK58" i="11"/>
  <c r="O58" i="11"/>
  <c r="CD58" i="11"/>
  <c r="EL58" i="11"/>
  <c r="GS58" i="11"/>
  <c r="JE58" i="11"/>
  <c r="LL58" i="11"/>
  <c r="AI58" i="11"/>
  <c r="FB58" i="11"/>
  <c r="JY58" i="11"/>
  <c r="AJ58" i="11"/>
  <c r="FC58" i="11"/>
  <c r="JZ58" i="11"/>
  <c r="AK58" i="11"/>
  <c r="FD58" i="11"/>
  <c r="KA58" i="11"/>
  <c r="AT58" i="11"/>
  <c r="FI58" i="11"/>
  <c r="KB58" i="11"/>
  <c r="AV58" i="11"/>
  <c r="FN58" i="11"/>
  <c r="KC58" i="11"/>
  <c r="AW58" i="11"/>
  <c r="FP58" i="11"/>
  <c r="KL58" i="11"/>
  <c r="CT58" i="11"/>
  <c r="MB58" i="11"/>
  <c r="CV58" i="11"/>
  <c r="MG58" i="11"/>
  <c r="DA58" i="11"/>
  <c r="ML58" i="11"/>
  <c r="DB58" i="11"/>
  <c r="MN58" i="11"/>
  <c r="DC58" i="11"/>
  <c r="MS58" i="11"/>
  <c r="DD58" i="11"/>
  <c r="MT58" i="11"/>
  <c r="HI58" i="11"/>
  <c r="HR58" i="11"/>
  <c r="HT58" i="11"/>
  <c r="HU58" i="11"/>
  <c r="HV58" i="11"/>
  <c r="HW58" i="11"/>
  <c r="FV21" i="11"/>
  <c r="JL21" i="11"/>
  <c r="AE21" i="11"/>
  <c r="LU21" i="11"/>
  <c r="GN21" i="11"/>
  <c r="NL21" i="11"/>
  <c r="EI24" i="11"/>
  <c r="FU24" i="11"/>
  <c r="GA24" i="11"/>
  <c r="KV24" i="11"/>
  <c r="OM73" i="11"/>
  <c r="OL73" i="11"/>
  <c r="OA73" i="11"/>
  <c r="NO73" i="11"/>
  <c r="NC73" i="11"/>
  <c r="NZ73" i="11"/>
  <c r="NN73" i="11"/>
  <c r="OK73" i="11"/>
  <c r="NY73" i="11"/>
  <c r="NM73" i="11"/>
  <c r="OJ73" i="11"/>
  <c r="NX73" i="11"/>
  <c r="NL73" i="11"/>
  <c r="OI73" i="11"/>
  <c r="NW73" i="11"/>
  <c r="NK73" i="11"/>
  <c r="OH73" i="11"/>
  <c r="NV73" i="11"/>
  <c r="NJ73" i="11"/>
  <c r="NQ73" i="11"/>
  <c r="NP73" i="11"/>
  <c r="OG73" i="11"/>
  <c r="NI73" i="11"/>
  <c r="OF73" i="11"/>
  <c r="NH73" i="11"/>
  <c r="OE73" i="11"/>
  <c r="NG73" i="11"/>
  <c r="OD73" i="11"/>
  <c r="NF73" i="11"/>
  <c r="NS73" i="11"/>
  <c r="NR73" i="11"/>
  <c r="NE73" i="11"/>
  <c r="ND73" i="11"/>
  <c r="NU73" i="11"/>
  <c r="OC73" i="11"/>
  <c r="OB73" i="11"/>
  <c r="NT73" i="11"/>
  <c r="E73" i="11"/>
  <c r="Q73" i="11"/>
  <c r="AC73" i="11"/>
  <c r="AO73" i="11"/>
  <c r="BA73" i="11"/>
  <c r="BM73" i="11"/>
  <c r="BY73" i="11"/>
  <c r="CK73" i="11"/>
  <c r="CW73" i="11"/>
  <c r="DI73" i="11"/>
  <c r="DU73" i="11"/>
  <c r="EG73" i="11"/>
  <c r="ES73" i="11"/>
  <c r="FE73" i="11"/>
  <c r="FQ73" i="11"/>
  <c r="GC73" i="11"/>
  <c r="GO73" i="11"/>
  <c r="HA73" i="11"/>
  <c r="HM73" i="11"/>
  <c r="HY73" i="11"/>
  <c r="IK73" i="11"/>
  <c r="IW73" i="11"/>
  <c r="JI73" i="11"/>
  <c r="JU73" i="11"/>
  <c r="KG73" i="11"/>
  <c r="KS73" i="11"/>
  <c r="LE73" i="11"/>
  <c r="LQ73" i="11"/>
  <c r="MC73" i="11"/>
  <c r="MO73" i="11"/>
  <c r="NA73" i="11"/>
  <c r="F73" i="11"/>
  <c r="R73" i="11"/>
  <c r="AD73" i="11"/>
  <c r="AP73" i="11"/>
  <c r="BB73" i="11"/>
  <c r="BN73" i="11"/>
  <c r="BZ73" i="11"/>
  <c r="CL73" i="11"/>
  <c r="CX73" i="11"/>
  <c r="DJ73" i="11"/>
  <c r="DV73" i="11"/>
  <c r="EH73" i="11"/>
  <c r="ET73" i="11"/>
  <c r="FF73" i="11"/>
  <c r="FR73" i="11"/>
  <c r="GD73" i="11"/>
  <c r="GP73" i="11"/>
  <c r="HB73" i="11"/>
  <c r="HN73" i="11"/>
  <c r="HZ73" i="11"/>
  <c r="IL73" i="11"/>
  <c r="IX73" i="11"/>
  <c r="JJ73" i="11"/>
  <c r="JV73" i="11"/>
  <c r="KH73" i="11"/>
  <c r="KT73" i="11"/>
  <c r="LF73" i="11"/>
  <c r="LR73" i="11"/>
  <c r="MD73" i="11"/>
  <c r="MP73" i="11"/>
  <c r="NB73" i="11"/>
  <c r="G73" i="11"/>
  <c r="S73" i="11"/>
  <c r="AE73" i="11"/>
  <c r="AQ73" i="11"/>
  <c r="BC73" i="11"/>
  <c r="BO73" i="11"/>
  <c r="CA73" i="11"/>
  <c r="CM73" i="11"/>
  <c r="CY73" i="11"/>
  <c r="DK73" i="11"/>
  <c r="DW73" i="11"/>
  <c r="EI73" i="11"/>
  <c r="EU73" i="11"/>
  <c r="FG73" i="11"/>
  <c r="FS73" i="11"/>
  <c r="GE73" i="11"/>
  <c r="GQ73" i="11"/>
  <c r="HC73" i="11"/>
  <c r="HO73" i="11"/>
  <c r="IA73" i="11"/>
  <c r="IM73" i="11"/>
  <c r="IY73" i="11"/>
  <c r="JK73" i="11"/>
  <c r="JW73" i="11"/>
  <c r="KI73" i="11"/>
  <c r="KU73" i="11"/>
  <c r="LG73" i="11"/>
  <c r="LS73" i="11"/>
  <c r="ME73" i="11"/>
  <c r="MQ73" i="11"/>
  <c r="H73" i="11"/>
  <c r="T73" i="11"/>
  <c r="AF73" i="11"/>
  <c r="AR73" i="11"/>
  <c r="BD73" i="11"/>
  <c r="BP73" i="11"/>
  <c r="CB73" i="11"/>
  <c r="CN73" i="11"/>
  <c r="CZ73" i="11"/>
  <c r="DL73" i="11"/>
  <c r="DX73" i="11"/>
  <c r="EJ73" i="11"/>
  <c r="EV73" i="11"/>
  <c r="FH73" i="11"/>
  <c r="FT73" i="11"/>
  <c r="GF73" i="11"/>
  <c r="GR73" i="11"/>
  <c r="HD73" i="11"/>
  <c r="HP73" i="11"/>
  <c r="IB73" i="11"/>
  <c r="IN73" i="11"/>
  <c r="IZ73" i="11"/>
  <c r="JL73" i="11"/>
  <c r="JX73" i="11"/>
  <c r="KJ73" i="11"/>
  <c r="KV73" i="11"/>
  <c r="LH73" i="11"/>
  <c r="LT73" i="11"/>
  <c r="MF73" i="11"/>
  <c r="MR73" i="11"/>
  <c r="P73" i="11"/>
  <c r="AJ73" i="11"/>
  <c r="AZ73" i="11"/>
  <c r="BT73" i="11"/>
  <c r="CJ73" i="11"/>
  <c r="DD73" i="11"/>
  <c r="DT73" i="11"/>
  <c r="EN73" i="11"/>
  <c r="FD73" i="11"/>
  <c r="FX73" i="11"/>
  <c r="GN73" i="11"/>
  <c r="HH73" i="11"/>
  <c r="HX73" i="11"/>
  <c r="IR73" i="11"/>
  <c r="JH73" i="11"/>
  <c r="KB73" i="11"/>
  <c r="KR73" i="11"/>
  <c r="LL73" i="11"/>
  <c r="MB73" i="11"/>
  <c r="MV73" i="11"/>
  <c r="U73" i="11"/>
  <c r="AK73" i="11"/>
  <c r="BE73" i="11"/>
  <c r="BU73" i="11"/>
  <c r="CO73" i="11"/>
  <c r="DE73" i="11"/>
  <c r="DY73" i="11"/>
  <c r="EO73" i="11"/>
  <c r="FI73" i="11"/>
  <c r="FY73" i="11"/>
  <c r="GS73" i="11"/>
  <c r="HI73" i="11"/>
  <c r="IC73" i="11"/>
  <c r="IS73" i="11"/>
  <c r="JM73" i="11"/>
  <c r="KC73" i="11"/>
  <c r="KW73" i="11"/>
  <c r="LM73" i="11"/>
  <c r="MG73" i="11"/>
  <c r="MW73" i="11"/>
  <c r="B73" i="11"/>
  <c r="V73" i="11"/>
  <c r="AL73" i="11"/>
  <c r="BF73" i="11"/>
  <c r="BV73" i="11"/>
  <c r="CP73" i="11"/>
  <c r="DF73" i="11"/>
  <c r="DZ73" i="11"/>
  <c r="EP73" i="11"/>
  <c r="FJ73" i="11"/>
  <c r="FZ73" i="11"/>
  <c r="GT73" i="11"/>
  <c r="HJ73" i="11"/>
  <c r="ID73" i="11"/>
  <c r="IT73" i="11"/>
  <c r="JN73" i="11"/>
  <c r="KD73" i="11"/>
  <c r="KX73" i="11"/>
  <c r="LN73" i="11"/>
  <c r="MH73" i="11"/>
  <c r="MX73" i="11"/>
  <c r="C73" i="11"/>
  <c r="W73" i="11"/>
  <c r="AM73" i="11"/>
  <c r="BG73" i="11"/>
  <c r="BW73" i="11"/>
  <c r="CQ73" i="11"/>
  <c r="DG73" i="11"/>
  <c r="EA73" i="11"/>
  <c r="EQ73" i="11"/>
  <c r="FK73" i="11"/>
  <c r="GA73" i="11"/>
  <c r="GU73" i="11"/>
  <c r="HK73" i="11"/>
  <c r="IE73" i="11"/>
  <c r="IU73" i="11"/>
  <c r="JO73" i="11"/>
  <c r="KE73" i="11"/>
  <c r="KY73" i="11"/>
  <c r="LO73" i="11"/>
  <c r="MI73" i="11"/>
  <c r="MY73" i="11"/>
  <c r="D73" i="11"/>
  <c r="X73" i="11"/>
  <c r="AN73" i="11"/>
  <c r="BH73" i="11"/>
  <c r="BX73" i="11"/>
  <c r="CR73" i="11"/>
  <c r="DH73" i="11"/>
  <c r="EB73" i="11"/>
  <c r="ER73" i="11"/>
  <c r="FL73" i="11"/>
  <c r="GB73" i="11"/>
  <c r="GV73" i="11"/>
  <c r="HL73" i="11"/>
  <c r="IF73" i="11"/>
  <c r="IV73" i="11"/>
  <c r="JP73" i="11"/>
  <c r="KF73" i="11"/>
  <c r="KZ73" i="11"/>
  <c r="LP73" i="11"/>
  <c r="MJ73" i="11"/>
  <c r="MZ73" i="11"/>
  <c r="I73" i="11"/>
  <c r="Y73" i="11"/>
  <c r="AS73" i="11"/>
  <c r="BI73" i="11"/>
  <c r="CC73" i="11"/>
  <c r="CS73" i="11"/>
  <c r="DM73" i="11"/>
  <c r="EC73" i="11"/>
  <c r="EW73" i="11"/>
  <c r="FM73" i="11"/>
  <c r="GG73" i="11"/>
  <c r="GW73" i="11"/>
  <c r="HQ73" i="11"/>
  <c r="IG73" i="11"/>
  <c r="JA73" i="11"/>
  <c r="JQ73" i="11"/>
  <c r="KK73" i="11"/>
  <c r="LA73" i="11"/>
  <c r="LU73" i="11"/>
  <c r="MK73" i="11"/>
  <c r="J73" i="11"/>
  <c r="AT73" i="11"/>
  <c r="CD73" i="11"/>
  <c r="DN73" i="11"/>
  <c r="EX73" i="11"/>
  <c r="GH73" i="11"/>
  <c r="HR73" i="11"/>
  <c r="JB73" i="11"/>
  <c r="KL73" i="11"/>
  <c r="LV73" i="11"/>
  <c r="K73" i="11"/>
  <c r="AU73" i="11"/>
  <c r="CE73" i="11"/>
  <c r="DO73" i="11"/>
  <c r="EY73" i="11"/>
  <c r="GI73" i="11"/>
  <c r="HS73" i="11"/>
  <c r="JC73" i="11"/>
  <c r="KM73" i="11"/>
  <c r="LW73" i="11"/>
  <c r="L73" i="11"/>
  <c r="AV73" i="11"/>
  <c r="CF73" i="11"/>
  <c r="DP73" i="11"/>
  <c r="EZ73" i="11"/>
  <c r="GJ73" i="11"/>
  <c r="HT73" i="11"/>
  <c r="JD73" i="11"/>
  <c r="KN73" i="11"/>
  <c r="LX73" i="11"/>
  <c r="M73" i="11"/>
  <c r="AW73" i="11"/>
  <c r="CG73" i="11"/>
  <c r="DQ73" i="11"/>
  <c r="FA73" i="11"/>
  <c r="GK73" i="11"/>
  <c r="HU73" i="11"/>
  <c r="JE73" i="11"/>
  <c r="KO73" i="11"/>
  <c r="LY73" i="11"/>
  <c r="N73" i="11"/>
  <c r="AX73" i="11"/>
  <c r="CH73" i="11"/>
  <c r="DR73" i="11"/>
  <c r="FB73" i="11"/>
  <c r="GL73" i="11"/>
  <c r="HV73" i="11"/>
  <c r="JF73" i="11"/>
  <c r="KP73" i="11"/>
  <c r="LZ73" i="11"/>
  <c r="O73" i="11"/>
  <c r="AY73" i="11"/>
  <c r="CI73" i="11"/>
  <c r="DS73" i="11"/>
  <c r="FC73" i="11"/>
  <c r="GM73" i="11"/>
  <c r="HW73" i="11"/>
  <c r="JG73" i="11"/>
  <c r="KQ73" i="11"/>
  <c r="MA73" i="11"/>
  <c r="BJ73" i="11"/>
  <c r="ED73" i="11"/>
  <c r="GX73" i="11"/>
  <c r="JR73" i="11"/>
  <c r="ML73" i="11"/>
  <c r="BK73" i="11"/>
  <c r="EE73" i="11"/>
  <c r="GY73" i="11"/>
  <c r="JS73" i="11"/>
  <c r="MM73" i="11"/>
  <c r="BL73" i="11"/>
  <c r="EF73" i="11"/>
  <c r="GZ73" i="11"/>
  <c r="JT73" i="11"/>
  <c r="MN73" i="11"/>
  <c r="BQ73" i="11"/>
  <c r="EK73" i="11"/>
  <c r="HE73" i="11"/>
  <c r="JY73" i="11"/>
  <c r="MS73" i="11"/>
  <c r="BR73" i="11"/>
  <c r="EL73" i="11"/>
  <c r="HF73" i="11"/>
  <c r="JZ73" i="11"/>
  <c r="MT73" i="11"/>
  <c r="BS73" i="11"/>
  <c r="EM73" i="11"/>
  <c r="HG73" i="11"/>
  <c r="KA73" i="11"/>
  <c r="MU73" i="11"/>
  <c r="Z73" i="11"/>
  <c r="FN73" i="11"/>
  <c r="LB73" i="11"/>
  <c r="AA73" i="11"/>
  <c r="FO73" i="11"/>
  <c r="LC73" i="11"/>
  <c r="AB73" i="11"/>
  <c r="FP73" i="11"/>
  <c r="LD73" i="11"/>
  <c r="AG73" i="11"/>
  <c r="FU73" i="11"/>
  <c r="LI73" i="11"/>
  <c r="AH73" i="11"/>
  <c r="FV73" i="11"/>
  <c r="LJ73" i="11"/>
  <c r="AI73" i="11"/>
  <c r="FW73" i="11"/>
  <c r="LK73" i="11"/>
  <c r="II73" i="11"/>
  <c r="DA73" i="11"/>
  <c r="IJ73" i="11"/>
  <c r="DC73" i="11"/>
  <c r="IH73" i="11"/>
  <c r="IO73" i="11"/>
  <c r="DB73" i="11"/>
  <c r="IP73" i="11"/>
  <c r="CU73" i="11"/>
  <c r="IQ73" i="11"/>
  <c r="CV73" i="11"/>
  <c r="CT73" i="11"/>
  <c r="HK21" i="11"/>
  <c r="MV21" i="11"/>
  <c r="HG21" i="11"/>
  <c r="FR21" i="11"/>
  <c r="EC21" i="11"/>
  <c r="IY24" i="11"/>
  <c r="AX24" i="11"/>
  <c r="FS24" i="11"/>
  <c r="KF24" i="11"/>
  <c r="KU21" i="11"/>
  <c r="HC21" i="11"/>
  <c r="DK21" i="11"/>
  <c r="S21" i="11"/>
  <c r="MP21" i="11"/>
  <c r="IX21" i="11"/>
  <c r="FF21" i="11"/>
  <c r="BN21" i="11"/>
  <c r="KS21" i="11"/>
  <c r="HA21" i="11"/>
  <c r="DI21" i="11"/>
  <c r="Q21" i="11"/>
  <c r="MN21" i="11"/>
  <c r="IV21" i="11"/>
  <c r="FD21" i="11"/>
  <c r="BL21" i="11"/>
  <c r="KQ21" i="11"/>
  <c r="GY21" i="11"/>
  <c r="DG21" i="11"/>
  <c r="O21" i="11"/>
  <c r="MT21" i="11"/>
  <c r="JB21" i="11"/>
  <c r="FJ21" i="11"/>
  <c r="BR21" i="11"/>
  <c r="LE21" i="11"/>
  <c r="HM21" i="11"/>
  <c r="DU21" i="11"/>
  <c r="AC21" i="11"/>
  <c r="JP21" i="11"/>
  <c r="FX21" i="11"/>
  <c r="CF21" i="11"/>
  <c r="NJ21" i="11"/>
  <c r="OB21" i="11"/>
  <c r="NG21" i="11"/>
  <c r="LK23" i="11"/>
  <c r="HS23" i="11"/>
  <c r="EA23" i="11"/>
  <c r="AI23" i="11"/>
  <c r="JN23" i="11"/>
  <c r="FV23" i="11"/>
  <c r="CD23" i="11"/>
  <c r="LI23" i="11"/>
  <c r="HI23" i="11"/>
  <c r="AG23" i="11"/>
  <c r="GZ23" i="11"/>
  <c r="DW23" i="11"/>
  <c r="KX23" i="11"/>
  <c r="BB23" i="11"/>
  <c r="IC23" i="11"/>
  <c r="FH23" i="11"/>
  <c r="NW23" i="11"/>
  <c r="MY24" i="11"/>
  <c r="IA24" i="11"/>
  <c r="DC24" i="11"/>
  <c r="JV24" i="11"/>
  <c r="EX24" i="11"/>
  <c r="Z24" i="11"/>
  <c r="KS24" i="11"/>
  <c r="DY24" i="11"/>
  <c r="HP24" i="11"/>
  <c r="AV24" i="11"/>
  <c r="KY24" i="11"/>
  <c r="EM24" i="11"/>
  <c r="ID24" i="11"/>
  <c r="BR24" i="11"/>
  <c r="LU24" i="11"/>
  <c r="FI24" i="11"/>
  <c r="IZ24" i="11"/>
  <c r="CN24" i="11"/>
  <c r="NJ24" i="11"/>
  <c r="OD24" i="11"/>
  <c r="OM29" i="11"/>
  <c r="OA29" i="11"/>
  <c r="NO29" i="11"/>
  <c r="NC29" i="11"/>
  <c r="NI29" i="11"/>
  <c r="OL29" i="11"/>
  <c r="NZ29" i="11"/>
  <c r="NN29" i="11"/>
  <c r="OK29" i="11"/>
  <c r="NY29" i="11"/>
  <c r="NM29" i="11"/>
  <c r="OJ29" i="11"/>
  <c r="NX29" i="11"/>
  <c r="NL29" i="11"/>
  <c r="NU29" i="11"/>
  <c r="OI29" i="11"/>
  <c r="NW29" i="11"/>
  <c r="NK29" i="11"/>
  <c r="OG29" i="11"/>
  <c r="OH29" i="11"/>
  <c r="NV29" i="11"/>
  <c r="NJ29" i="11"/>
  <c r="OB29" i="11"/>
  <c r="OC29" i="11"/>
  <c r="NT29" i="11"/>
  <c r="NR29" i="11"/>
  <c r="NF29" i="11"/>
  <c r="NS29" i="11"/>
  <c r="NH29" i="11"/>
  <c r="OE29" i="11"/>
  <c r="OD29" i="11"/>
  <c r="NQ29" i="11"/>
  <c r="NG29" i="11"/>
  <c r="OF29" i="11"/>
  <c r="NE29" i="11"/>
  <c r="NP29" i="11"/>
  <c r="ND29" i="11"/>
  <c r="C29" i="11"/>
  <c r="O29" i="11"/>
  <c r="AA29" i="11"/>
  <c r="AM29" i="11"/>
  <c r="AY29" i="11"/>
  <c r="BK29" i="11"/>
  <c r="BW29" i="11"/>
  <c r="CI29" i="11"/>
  <c r="CU29" i="11"/>
  <c r="DG29" i="11"/>
  <c r="DS29" i="11"/>
  <c r="EE29" i="11"/>
  <c r="EQ29" i="11"/>
  <c r="FC29" i="11"/>
  <c r="FO29" i="11"/>
  <c r="GA29" i="11"/>
  <c r="GM29" i="11"/>
  <c r="GY29" i="11"/>
  <c r="HK29" i="11"/>
  <c r="D29" i="11"/>
  <c r="P29" i="11"/>
  <c r="AB29" i="11"/>
  <c r="AN29" i="11"/>
  <c r="AZ29" i="11"/>
  <c r="BL29" i="11"/>
  <c r="BX29" i="11"/>
  <c r="CJ29" i="11"/>
  <c r="CV29" i="11"/>
  <c r="DH29" i="11"/>
  <c r="DT29" i="11"/>
  <c r="EF29" i="11"/>
  <c r="ER29" i="11"/>
  <c r="FD29" i="11"/>
  <c r="FP29" i="11"/>
  <c r="GB29" i="11"/>
  <c r="GN29" i="11"/>
  <c r="E29" i="11"/>
  <c r="Q29" i="11"/>
  <c r="AC29" i="11"/>
  <c r="AO29" i="11"/>
  <c r="BA29" i="11"/>
  <c r="BM29" i="11"/>
  <c r="BY29" i="11"/>
  <c r="CK29" i="11"/>
  <c r="CW29" i="11"/>
  <c r="DI29" i="11"/>
  <c r="DU29" i="11"/>
  <c r="EG29" i="11"/>
  <c r="ES29" i="11"/>
  <c r="FE29" i="11"/>
  <c r="FQ29" i="11"/>
  <c r="GC29" i="11"/>
  <c r="GO29" i="11"/>
  <c r="HA29" i="11"/>
  <c r="F29" i="11"/>
  <c r="R29" i="11"/>
  <c r="AD29" i="11"/>
  <c r="AP29" i="11"/>
  <c r="BB29" i="11"/>
  <c r="BN29" i="11"/>
  <c r="BZ29" i="11"/>
  <c r="CL29" i="11"/>
  <c r="CX29" i="11"/>
  <c r="DJ29" i="11"/>
  <c r="DV29" i="11"/>
  <c r="EH29" i="11"/>
  <c r="ET29" i="11"/>
  <c r="FF29" i="11"/>
  <c r="FR29" i="11"/>
  <c r="GD29" i="11"/>
  <c r="GP29" i="11"/>
  <c r="HB29" i="11"/>
  <c r="HN29" i="11"/>
  <c r="G29" i="11"/>
  <c r="S29" i="11"/>
  <c r="AE29" i="11"/>
  <c r="AQ29" i="11"/>
  <c r="BC29" i="11"/>
  <c r="BO29" i="11"/>
  <c r="CA29" i="11"/>
  <c r="CM29" i="11"/>
  <c r="CY29" i="11"/>
  <c r="DK29" i="11"/>
  <c r="DW29" i="11"/>
  <c r="EI29" i="11"/>
  <c r="EU29" i="11"/>
  <c r="FG29" i="11"/>
  <c r="FS29" i="11"/>
  <c r="GE29" i="11"/>
  <c r="GQ29" i="11"/>
  <c r="H29" i="11"/>
  <c r="T29" i="11"/>
  <c r="AF29" i="11"/>
  <c r="AR29" i="11"/>
  <c r="BD29" i="11"/>
  <c r="BP29" i="11"/>
  <c r="CB29" i="11"/>
  <c r="CN29" i="11"/>
  <c r="CZ29" i="11"/>
  <c r="DL29" i="11"/>
  <c r="DX29" i="11"/>
  <c r="EJ29" i="11"/>
  <c r="EV29" i="11"/>
  <c r="FH29" i="11"/>
  <c r="FT29" i="11"/>
  <c r="GF29" i="11"/>
  <c r="U29" i="11"/>
  <c r="AS29" i="11"/>
  <c r="BQ29" i="11"/>
  <c r="CO29" i="11"/>
  <c r="DM29" i="11"/>
  <c r="EK29" i="11"/>
  <c r="FI29" i="11"/>
  <c r="GG29" i="11"/>
  <c r="GX29" i="11"/>
  <c r="HO29" i="11"/>
  <c r="IA29" i="11"/>
  <c r="IM29" i="11"/>
  <c r="V29" i="11"/>
  <c r="AT29" i="11"/>
  <c r="BR29" i="11"/>
  <c r="CP29" i="11"/>
  <c r="DN29" i="11"/>
  <c r="EL29" i="11"/>
  <c r="FJ29" i="11"/>
  <c r="GH29" i="11"/>
  <c r="GZ29" i="11"/>
  <c r="HP29" i="11"/>
  <c r="IB29" i="11"/>
  <c r="IN29" i="11"/>
  <c r="IZ29" i="11"/>
  <c r="JL29" i="11"/>
  <c r="JX29" i="11"/>
  <c r="KJ29" i="11"/>
  <c r="KV29" i="11"/>
  <c r="LH29" i="11"/>
  <c r="LT29" i="11"/>
  <c r="MF29" i="11"/>
  <c r="MR29" i="11"/>
  <c r="W29" i="11"/>
  <c r="AU29" i="11"/>
  <c r="BS29" i="11"/>
  <c r="CQ29" i="11"/>
  <c r="DO29" i="11"/>
  <c r="EM29" i="11"/>
  <c r="FK29" i="11"/>
  <c r="GI29" i="11"/>
  <c r="HC29" i="11"/>
  <c r="HQ29" i="11"/>
  <c r="IC29" i="11"/>
  <c r="IO29" i="11"/>
  <c r="JA29" i="11"/>
  <c r="JM29" i="11"/>
  <c r="JY29" i="11"/>
  <c r="KK29" i="11"/>
  <c r="KW29" i="11"/>
  <c r="LI29" i="11"/>
  <c r="LU29" i="11"/>
  <c r="MG29" i="11"/>
  <c r="MS29" i="11"/>
  <c r="Y29" i="11"/>
  <c r="AW29" i="11"/>
  <c r="BU29" i="11"/>
  <c r="CS29" i="11"/>
  <c r="DQ29" i="11"/>
  <c r="EO29" i="11"/>
  <c r="FM29" i="11"/>
  <c r="GK29" i="11"/>
  <c r="HE29" i="11"/>
  <c r="HS29" i="11"/>
  <c r="IE29" i="11"/>
  <c r="IQ29" i="11"/>
  <c r="JC29" i="11"/>
  <c r="JO29" i="11"/>
  <c r="KA29" i="11"/>
  <c r="KM29" i="11"/>
  <c r="KY29" i="11"/>
  <c r="LK29" i="11"/>
  <c r="LW29" i="11"/>
  <c r="MI29" i="11"/>
  <c r="MU29" i="11"/>
  <c r="B29" i="11"/>
  <c r="Z29" i="11"/>
  <c r="AX29" i="11"/>
  <c r="BV29" i="11"/>
  <c r="CT29" i="11"/>
  <c r="DR29" i="11"/>
  <c r="EP29" i="11"/>
  <c r="FN29" i="11"/>
  <c r="GL29" i="11"/>
  <c r="HF29" i="11"/>
  <c r="HT29" i="11"/>
  <c r="IF29" i="11"/>
  <c r="IR29" i="11"/>
  <c r="JD29" i="11"/>
  <c r="JP29" i="11"/>
  <c r="KB29" i="11"/>
  <c r="KN29" i="11"/>
  <c r="KZ29" i="11"/>
  <c r="LL29" i="11"/>
  <c r="LX29" i="11"/>
  <c r="MJ29" i="11"/>
  <c r="MV29" i="11"/>
  <c r="M29" i="11"/>
  <c r="BG29" i="11"/>
  <c r="DA29" i="11"/>
  <c r="ED29" i="11"/>
  <c r="FX29" i="11"/>
  <c r="HH29" i="11"/>
  <c r="ID29" i="11"/>
  <c r="IW29" i="11"/>
  <c r="JQ29" i="11"/>
  <c r="KG29" i="11"/>
  <c r="LA29" i="11"/>
  <c r="LQ29" i="11"/>
  <c r="MK29" i="11"/>
  <c r="NA29" i="11"/>
  <c r="N29" i="11"/>
  <c r="BH29" i="11"/>
  <c r="DB29" i="11"/>
  <c r="EN29" i="11"/>
  <c r="FY29" i="11"/>
  <c r="HI29" i="11"/>
  <c r="IG29" i="11"/>
  <c r="IX29" i="11"/>
  <c r="JR29" i="11"/>
  <c r="KH29" i="11"/>
  <c r="LB29" i="11"/>
  <c r="LR29" i="11"/>
  <c r="ML29" i="11"/>
  <c r="NB29" i="11"/>
  <c r="X29" i="11"/>
  <c r="BI29" i="11"/>
  <c r="DC29" i="11"/>
  <c r="EW29" i="11"/>
  <c r="FZ29" i="11"/>
  <c r="HJ29" i="11"/>
  <c r="IH29" i="11"/>
  <c r="IY29" i="11"/>
  <c r="JS29" i="11"/>
  <c r="KI29" i="11"/>
  <c r="LC29" i="11"/>
  <c r="LS29" i="11"/>
  <c r="MM29" i="11"/>
  <c r="AG29" i="11"/>
  <c r="BJ29" i="11"/>
  <c r="DD29" i="11"/>
  <c r="EX29" i="11"/>
  <c r="GJ29" i="11"/>
  <c r="HL29" i="11"/>
  <c r="II29" i="11"/>
  <c r="JB29" i="11"/>
  <c r="JT29" i="11"/>
  <c r="KL29" i="11"/>
  <c r="LD29" i="11"/>
  <c r="LV29" i="11"/>
  <c r="MN29" i="11"/>
  <c r="AH29" i="11"/>
  <c r="BT29" i="11"/>
  <c r="DE29" i="11"/>
  <c r="EY29" i="11"/>
  <c r="GR29" i="11"/>
  <c r="HM29" i="11"/>
  <c r="IJ29" i="11"/>
  <c r="JE29" i="11"/>
  <c r="JU29" i="11"/>
  <c r="KO29" i="11"/>
  <c r="LE29" i="11"/>
  <c r="LY29" i="11"/>
  <c r="MO29" i="11"/>
  <c r="AI29" i="11"/>
  <c r="CC29" i="11"/>
  <c r="DF29" i="11"/>
  <c r="EZ29" i="11"/>
  <c r="GS29" i="11"/>
  <c r="HR29" i="11"/>
  <c r="IK29" i="11"/>
  <c r="JF29" i="11"/>
  <c r="JV29" i="11"/>
  <c r="KP29" i="11"/>
  <c r="LF29" i="11"/>
  <c r="AJ29" i="11"/>
  <c r="DP29" i="11"/>
  <c r="GT29" i="11"/>
  <c r="IL29" i="11"/>
  <c r="JW29" i="11"/>
  <c r="LG29" i="11"/>
  <c r="MH29" i="11"/>
  <c r="AK29" i="11"/>
  <c r="DY29" i="11"/>
  <c r="GU29" i="11"/>
  <c r="IP29" i="11"/>
  <c r="JZ29" i="11"/>
  <c r="LJ29" i="11"/>
  <c r="MP29" i="11"/>
  <c r="AL29" i="11"/>
  <c r="DZ29" i="11"/>
  <c r="GV29" i="11"/>
  <c r="IS29" i="11"/>
  <c r="KC29" i="11"/>
  <c r="LM29" i="11"/>
  <c r="MQ29" i="11"/>
  <c r="AV29" i="11"/>
  <c r="EA29" i="11"/>
  <c r="GW29" i="11"/>
  <c r="IT29" i="11"/>
  <c r="KD29" i="11"/>
  <c r="LN29" i="11"/>
  <c r="MT29" i="11"/>
  <c r="BE29" i="11"/>
  <c r="EB29" i="11"/>
  <c r="HD29" i="11"/>
  <c r="IU29" i="11"/>
  <c r="KE29" i="11"/>
  <c r="LO29" i="11"/>
  <c r="MW29" i="11"/>
  <c r="BF29" i="11"/>
  <c r="EC29" i="11"/>
  <c r="HG29" i="11"/>
  <c r="IV29" i="11"/>
  <c r="KF29" i="11"/>
  <c r="LP29" i="11"/>
  <c r="MX29" i="11"/>
  <c r="FA29" i="11"/>
  <c r="JG29" i="11"/>
  <c r="LZ29" i="11"/>
  <c r="FB29" i="11"/>
  <c r="JH29" i="11"/>
  <c r="MA29" i="11"/>
  <c r="I29" i="11"/>
  <c r="FL29" i="11"/>
  <c r="JI29" i="11"/>
  <c r="MB29" i="11"/>
  <c r="J29" i="11"/>
  <c r="FU29" i="11"/>
  <c r="JJ29" i="11"/>
  <c r="MC29" i="11"/>
  <c r="K29" i="11"/>
  <c r="FV29" i="11"/>
  <c r="JK29" i="11"/>
  <c r="MD29" i="11"/>
  <c r="L29" i="11"/>
  <c r="FW29" i="11"/>
  <c r="JN29" i="11"/>
  <c r="ME29" i="11"/>
  <c r="HU29" i="11"/>
  <c r="MY29" i="11"/>
  <c r="HV29" i="11"/>
  <c r="MZ29" i="11"/>
  <c r="HW29" i="11"/>
  <c r="HX29" i="11"/>
  <c r="HY29" i="11"/>
  <c r="HZ29" i="11"/>
  <c r="CD29" i="11"/>
  <c r="CE29" i="11"/>
  <c r="CF29" i="11"/>
  <c r="CG29" i="11"/>
  <c r="CH29" i="11"/>
  <c r="CR29" i="11"/>
  <c r="KQ29" i="11"/>
  <c r="KR29" i="11"/>
  <c r="KS29" i="11"/>
  <c r="KT29" i="11"/>
  <c r="KU29" i="11"/>
  <c r="KX29" i="11"/>
  <c r="OG53" i="11"/>
  <c r="NU53" i="11"/>
  <c r="NI53" i="11"/>
  <c r="OF53" i="11"/>
  <c r="NT53" i="11"/>
  <c r="NH53" i="11"/>
  <c r="OE53" i="11"/>
  <c r="NS53" i="11"/>
  <c r="NG53" i="11"/>
  <c r="OD53" i="11"/>
  <c r="NR53" i="11"/>
  <c r="NF53" i="11"/>
  <c r="OC53" i="11"/>
  <c r="NQ53" i="11"/>
  <c r="NE53" i="11"/>
  <c r="OB53" i="11"/>
  <c r="NP53" i="11"/>
  <c r="ND53" i="11"/>
  <c r="OI53" i="11"/>
  <c r="NK53" i="11"/>
  <c r="OH53" i="11"/>
  <c r="NJ53" i="11"/>
  <c r="OA53" i="11"/>
  <c r="NC53" i="11"/>
  <c r="NZ53" i="11"/>
  <c r="NY53" i="11"/>
  <c r="NX53" i="11"/>
  <c r="NM53" i="11"/>
  <c r="NL53" i="11"/>
  <c r="OM53" i="11"/>
  <c r="OK53" i="11"/>
  <c r="OL53" i="11"/>
  <c r="NO53" i="11"/>
  <c r="NW53" i="11"/>
  <c r="NN53" i="11"/>
  <c r="NV53" i="11"/>
  <c r="OJ53" i="11"/>
  <c r="K53" i="11"/>
  <c r="W53" i="11"/>
  <c r="AI53" i="11"/>
  <c r="AU53" i="11"/>
  <c r="BG53" i="11"/>
  <c r="BS53" i="11"/>
  <c r="CE53" i="11"/>
  <c r="CQ53" i="11"/>
  <c r="DC53" i="11"/>
  <c r="DO53" i="11"/>
  <c r="EA53" i="11"/>
  <c r="EM53" i="11"/>
  <c r="EY53" i="11"/>
  <c r="FK53" i="11"/>
  <c r="FW53" i="11"/>
  <c r="GI53" i="11"/>
  <c r="GU53" i="11"/>
  <c r="HG53" i="11"/>
  <c r="HS53" i="11"/>
  <c r="IE53" i="11"/>
  <c r="IQ53" i="11"/>
  <c r="JC53" i="11"/>
  <c r="JO53" i="11"/>
  <c r="KA53" i="11"/>
  <c r="KM53" i="11"/>
  <c r="KY53" i="11"/>
  <c r="LK53" i="11"/>
  <c r="LW53" i="11"/>
  <c r="MI53" i="11"/>
  <c r="M53" i="11"/>
  <c r="Y53" i="11"/>
  <c r="AK53" i="11"/>
  <c r="AW53" i="11"/>
  <c r="BI53" i="11"/>
  <c r="BU53" i="11"/>
  <c r="CG53" i="11"/>
  <c r="CS53" i="11"/>
  <c r="DE53" i="11"/>
  <c r="DQ53" i="11"/>
  <c r="EC53" i="11"/>
  <c r="EO53" i="11"/>
  <c r="FA53" i="11"/>
  <c r="FM53" i="11"/>
  <c r="FY53" i="11"/>
  <c r="GK53" i="11"/>
  <c r="GW53" i="11"/>
  <c r="HI53" i="11"/>
  <c r="HU53" i="11"/>
  <c r="IG53" i="11"/>
  <c r="IS53" i="11"/>
  <c r="JE53" i="11"/>
  <c r="JQ53" i="11"/>
  <c r="KC53" i="11"/>
  <c r="KO53" i="11"/>
  <c r="LA53" i="11"/>
  <c r="LM53" i="11"/>
  <c r="LY53" i="11"/>
  <c r="B53" i="11"/>
  <c r="N53" i="11"/>
  <c r="Z53" i="11"/>
  <c r="AL53" i="11"/>
  <c r="AX53" i="11"/>
  <c r="BJ53" i="11"/>
  <c r="BV53" i="11"/>
  <c r="CH53" i="11"/>
  <c r="CT53" i="11"/>
  <c r="DF53" i="11"/>
  <c r="DR53" i="11"/>
  <c r="ED53" i="11"/>
  <c r="EP53" i="11"/>
  <c r="FB53" i="11"/>
  <c r="FN53" i="11"/>
  <c r="FZ53" i="11"/>
  <c r="GL53" i="11"/>
  <c r="GX53" i="11"/>
  <c r="HJ53" i="11"/>
  <c r="HV53" i="11"/>
  <c r="IH53" i="11"/>
  <c r="IT53" i="11"/>
  <c r="D53" i="11"/>
  <c r="P53" i="11"/>
  <c r="AB53" i="11"/>
  <c r="AN53" i="11"/>
  <c r="AZ53" i="11"/>
  <c r="BL53" i="11"/>
  <c r="BX53" i="11"/>
  <c r="CJ53" i="11"/>
  <c r="CV53" i="11"/>
  <c r="DH53" i="11"/>
  <c r="DT53" i="11"/>
  <c r="EF53" i="11"/>
  <c r="ER53" i="11"/>
  <c r="FD53" i="11"/>
  <c r="FP53" i="11"/>
  <c r="GB53" i="11"/>
  <c r="GN53" i="11"/>
  <c r="GZ53" i="11"/>
  <c r="HL53" i="11"/>
  <c r="HX53" i="11"/>
  <c r="IJ53" i="11"/>
  <c r="F53" i="11"/>
  <c r="V53" i="11"/>
  <c r="AP53" i="11"/>
  <c r="BF53" i="11"/>
  <c r="BZ53" i="11"/>
  <c r="CP53" i="11"/>
  <c r="DJ53" i="11"/>
  <c r="DZ53" i="11"/>
  <c r="ET53" i="11"/>
  <c r="FJ53" i="11"/>
  <c r="GD53" i="11"/>
  <c r="GT53" i="11"/>
  <c r="HN53" i="11"/>
  <c r="ID53" i="11"/>
  <c r="IW53" i="11"/>
  <c r="JK53" i="11"/>
  <c r="JY53" i="11"/>
  <c r="KN53" i="11"/>
  <c r="LC53" i="11"/>
  <c r="LQ53" i="11"/>
  <c r="ME53" i="11"/>
  <c r="MR53" i="11"/>
  <c r="G53" i="11"/>
  <c r="X53" i="11"/>
  <c r="AQ53" i="11"/>
  <c r="BH53" i="11"/>
  <c r="CA53" i="11"/>
  <c r="CR53" i="11"/>
  <c r="DK53" i="11"/>
  <c r="EB53" i="11"/>
  <c r="EU53" i="11"/>
  <c r="FL53" i="11"/>
  <c r="GE53" i="11"/>
  <c r="GV53" i="11"/>
  <c r="HO53" i="11"/>
  <c r="IF53" i="11"/>
  <c r="IX53" i="11"/>
  <c r="JL53" i="11"/>
  <c r="JZ53" i="11"/>
  <c r="KP53" i="11"/>
  <c r="LD53" i="11"/>
  <c r="LR53" i="11"/>
  <c r="MF53" i="11"/>
  <c r="MS53" i="11"/>
  <c r="H53" i="11"/>
  <c r="AA53" i="11"/>
  <c r="AR53" i="11"/>
  <c r="BK53" i="11"/>
  <c r="CB53" i="11"/>
  <c r="CU53" i="11"/>
  <c r="DL53" i="11"/>
  <c r="EE53" i="11"/>
  <c r="EV53" i="11"/>
  <c r="FO53" i="11"/>
  <c r="GF53" i="11"/>
  <c r="GY53" i="11"/>
  <c r="HP53" i="11"/>
  <c r="II53" i="11"/>
  <c r="IY53" i="11"/>
  <c r="JM53" i="11"/>
  <c r="KB53" i="11"/>
  <c r="KQ53" i="11"/>
  <c r="LE53" i="11"/>
  <c r="LS53" i="11"/>
  <c r="MG53" i="11"/>
  <c r="MT53" i="11"/>
  <c r="I53" i="11"/>
  <c r="AC53" i="11"/>
  <c r="AS53" i="11"/>
  <c r="BM53" i="11"/>
  <c r="CC53" i="11"/>
  <c r="CW53" i="11"/>
  <c r="DM53" i="11"/>
  <c r="EG53" i="11"/>
  <c r="EW53" i="11"/>
  <c r="FQ53" i="11"/>
  <c r="GG53" i="11"/>
  <c r="HA53" i="11"/>
  <c r="HQ53" i="11"/>
  <c r="IK53" i="11"/>
  <c r="IZ53" i="11"/>
  <c r="JN53" i="11"/>
  <c r="KD53" i="11"/>
  <c r="KR53" i="11"/>
  <c r="LF53" i="11"/>
  <c r="LT53" i="11"/>
  <c r="MH53" i="11"/>
  <c r="MU53" i="11"/>
  <c r="J53" i="11"/>
  <c r="AD53" i="11"/>
  <c r="AT53" i="11"/>
  <c r="BN53" i="11"/>
  <c r="CD53" i="11"/>
  <c r="CX53" i="11"/>
  <c r="DN53" i="11"/>
  <c r="EH53" i="11"/>
  <c r="EX53" i="11"/>
  <c r="FR53" i="11"/>
  <c r="GH53" i="11"/>
  <c r="HB53" i="11"/>
  <c r="HR53" i="11"/>
  <c r="IL53" i="11"/>
  <c r="JA53" i="11"/>
  <c r="JP53" i="11"/>
  <c r="KE53" i="11"/>
  <c r="KS53" i="11"/>
  <c r="LG53" i="11"/>
  <c r="LU53" i="11"/>
  <c r="MJ53" i="11"/>
  <c r="MV53" i="11"/>
  <c r="L53" i="11"/>
  <c r="AE53" i="11"/>
  <c r="AV53" i="11"/>
  <c r="BO53" i="11"/>
  <c r="CF53" i="11"/>
  <c r="CY53" i="11"/>
  <c r="DP53" i="11"/>
  <c r="EI53" i="11"/>
  <c r="EZ53" i="11"/>
  <c r="FS53" i="11"/>
  <c r="GJ53" i="11"/>
  <c r="HC53" i="11"/>
  <c r="HT53" i="11"/>
  <c r="O53" i="11"/>
  <c r="AY53" i="11"/>
  <c r="CI53" i="11"/>
  <c r="DS53" i="11"/>
  <c r="FC53" i="11"/>
  <c r="GM53" i="11"/>
  <c r="HW53" i="11"/>
  <c r="IV53" i="11"/>
  <c r="JV53" i="11"/>
  <c r="KV53" i="11"/>
  <c r="LV53" i="11"/>
  <c r="MP53" i="11"/>
  <c r="Q53" i="11"/>
  <c r="BA53" i="11"/>
  <c r="CK53" i="11"/>
  <c r="DU53" i="11"/>
  <c r="FE53" i="11"/>
  <c r="GO53" i="11"/>
  <c r="HY53" i="11"/>
  <c r="JB53" i="11"/>
  <c r="JW53" i="11"/>
  <c r="KW53" i="11"/>
  <c r="LX53" i="11"/>
  <c r="MQ53" i="11"/>
  <c r="R53" i="11"/>
  <c r="BB53" i="11"/>
  <c r="CL53" i="11"/>
  <c r="DV53" i="11"/>
  <c r="FF53" i="11"/>
  <c r="GP53" i="11"/>
  <c r="HZ53" i="11"/>
  <c r="JD53" i="11"/>
  <c r="JX53" i="11"/>
  <c r="KX53" i="11"/>
  <c r="LZ53" i="11"/>
  <c r="MW53" i="11"/>
  <c r="S53" i="11"/>
  <c r="BC53" i="11"/>
  <c r="CM53" i="11"/>
  <c r="DW53" i="11"/>
  <c r="FG53" i="11"/>
  <c r="GQ53" i="11"/>
  <c r="IA53" i="11"/>
  <c r="JF53" i="11"/>
  <c r="KF53" i="11"/>
  <c r="KZ53" i="11"/>
  <c r="MA53" i="11"/>
  <c r="MX53" i="11"/>
  <c r="U53" i="11"/>
  <c r="BE53" i="11"/>
  <c r="CO53" i="11"/>
  <c r="DY53" i="11"/>
  <c r="FI53" i="11"/>
  <c r="GS53" i="11"/>
  <c r="IC53" i="11"/>
  <c r="JH53" i="11"/>
  <c r="KH53" i="11"/>
  <c r="LH53" i="11"/>
  <c r="MC53" i="11"/>
  <c r="MZ53" i="11"/>
  <c r="T53" i="11"/>
  <c r="BW53" i="11"/>
  <c r="EL53" i="11"/>
  <c r="HD53" i="11"/>
  <c r="IU53" i="11"/>
  <c r="KL53" i="11"/>
  <c r="MK53" i="11"/>
  <c r="AF53" i="11"/>
  <c r="BY53" i="11"/>
  <c r="EN53" i="11"/>
  <c r="HE53" i="11"/>
  <c r="JG53" i="11"/>
  <c r="KT53" i="11"/>
  <c r="ML53" i="11"/>
  <c r="AG53" i="11"/>
  <c r="CN53" i="11"/>
  <c r="EQ53" i="11"/>
  <c r="HF53" i="11"/>
  <c r="JI53" i="11"/>
  <c r="KU53" i="11"/>
  <c r="MM53" i="11"/>
  <c r="AH53" i="11"/>
  <c r="CZ53" i="11"/>
  <c r="ES53" i="11"/>
  <c r="HH53" i="11"/>
  <c r="JJ53" i="11"/>
  <c r="LB53" i="11"/>
  <c r="MN53" i="11"/>
  <c r="AJ53" i="11"/>
  <c r="DA53" i="11"/>
  <c r="FH53" i="11"/>
  <c r="HK53" i="11"/>
  <c r="JR53" i="11"/>
  <c r="LI53" i="11"/>
  <c r="MO53" i="11"/>
  <c r="AM53" i="11"/>
  <c r="DB53" i="11"/>
  <c r="FT53" i="11"/>
  <c r="HM53" i="11"/>
  <c r="JS53" i="11"/>
  <c r="LJ53" i="11"/>
  <c r="MY53" i="11"/>
  <c r="DD53" i="11"/>
  <c r="IB53" i="11"/>
  <c r="LL53" i="11"/>
  <c r="DG53" i="11"/>
  <c r="IM53" i="11"/>
  <c r="LN53" i="11"/>
  <c r="DI53" i="11"/>
  <c r="IN53" i="11"/>
  <c r="LO53" i="11"/>
  <c r="DX53" i="11"/>
  <c r="IO53" i="11"/>
  <c r="LP53" i="11"/>
  <c r="C53" i="11"/>
  <c r="EJ53" i="11"/>
  <c r="IP53" i="11"/>
  <c r="MB53" i="11"/>
  <c r="E53" i="11"/>
  <c r="EK53" i="11"/>
  <c r="IR53" i="11"/>
  <c r="MD53" i="11"/>
  <c r="AO53" i="11"/>
  <c r="JT53" i="11"/>
  <c r="BD53" i="11"/>
  <c r="JU53" i="11"/>
  <c r="BP53" i="11"/>
  <c r="KG53" i="11"/>
  <c r="BQ53" i="11"/>
  <c r="KI53" i="11"/>
  <c r="BR53" i="11"/>
  <c r="KJ53" i="11"/>
  <c r="BT53" i="11"/>
  <c r="KK53" i="11"/>
  <c r="FU53" i="11"/>
  <c r="FV53" i="11"/>
  <c r="FX53" i="11"/>
  <c r="GA53" i="11"/>
  <c r="GC53" i="11"/>
  <c r="GR53" i="11"/>
  <c r="NA53" i="11"/>
  <c r="NB53" i="11"/>
  <c r="OH39" i="11"/>
  <c r="NV39" i="11"/>
  <c r="NJ39" i="11"/>
  <c r="OG39" i="11"/>
  <c r="NU39" i="11"/>
  <c r="NI39" i="11"/>
  <c r="OF39" i="11"/>
  <c r="NT39" i="11"/>
  <c r="NH39" i="11"/>
  <c r="OE39" i="11"/>
  <c r="NS39" i="11"/>
  <c r="NG39" i="11"/>
  <c r="OD39" i="11"/>
  <c r="NR39" i="11"/>
  <c r="NF39" i="11"/>
  <c r="OC39" i="11"/>
  <c r="NQ39" i="11"/>
  <c r="NE39" i="11"/>
  <c r="NX39" i="11"/>
  <c r="NW39" i="11"/>
  <c r="NL39" i="11"/>
  <c r="NP39" i="11"/>
  <c r="OJ39" i="11"/>
  <c r="OM39" i="11"/>
  <c r="NO39" i="11"/>
  <c r="OL39" i="11"/>
  <c r="NN39" i="11"/>
  <c r="OK39" i="11"/>
  <c r="NM39" i="11"/>
  <c r="ND39" i="11"/>
  <c r="NC39" i="11"/>
  <c r="OI39" i="11"/>
  <c r="OB39" i="11"/>
  <c r="OA39" i="11"/>
  <c r="NY39" i="11"/>
  <c r="NZ39" i="11"/>
  <c r="NK39" i="11"/>
  <c r="J39" i="11"/>
  <c r="V39" i="11"/>
  <c r="AH39" i="11"/>
  <c r="AT39" i="11"/>
  <c r="K39" i="11"/>
  <c r="W39" i="11"/>
  <c r="AI39" i="11"/>
  <c r="AU39" i="11"/>
  <c r="BG39" i="11"/>
  <c r="BS39" i="11"/>
  <c r="CE39" i="11"/>
  <c r="CQ39" i="11"/>
  <c r="DC39" i="11"/>
  <c r="DO39" i="11"/>
  <c r="EA39" i="11"/>
  <c r="M39" i="11"/>
  <c r="Y39" i="11"/>
  <c r="AK39" i="11"/>
  <c r="AW39" i="11"/>
  <c r="BI39" i="11"/>
  <c r="BU39" i="11"/>
  <c r="CG39" i="11"/>
  <c r="CS39" i="11"/>
  <c r="DE39" i="11"/>
  <c r="DQ39" i="11"/>
  <c r="EC39" i="11"/>
  <c r="EO39" i="11"/>
  <c r="FA39" i="11"/>
  <c r="B39" i="11"/>
  <c r="N39" i="11"/>
  <c r="Z39" i="11"/>
  <c r="AL39" i="11"/>
  <c r="O39" i="11"/>
  <c r="AE39" i="11"/>
  <c r="AX39" i="11"/>
  <c r="BL39" i="11"/>
  <c r="BZ39" i="11"/>
  <c r="CN39" i="11"/>
  <c r="DB39" i="11"/>
  <c r="DR39" i="11"/>
  <c r="EF39" i="11"/>
  <c r="ES39" i="11"/>
  <c r="FF39" i="11"/>
  <c r="FR39" i="11"/>
  <c r="GD39" i="11"/>
  <c r="GP39" i="11"/>
  <c r="HB39" i="11"/>
  <c r="HN39" i="11"/>
  <c r="HZ39" i="11"/>
  <c r="IL39" i="11"/>
  <c r="IX39" i="11"/>
  <c r="JJ39" i="11"/>
  <c r="JV39" i="11"/>
  <c r="KH39" i="11"/>
  <c r="KT39" i="11"/>
  <c r="LF39" i="11"/>
  <c r="LR39" i="11"/>
  <c r="MD39" i="11"/>
  <c r="MP39" i="11"/>
  <c r="NB39" i="11"/>
  <c r="P39" i="11"/>
  <c r="AF39" i="11"/>
  <c r="AY39" i="11"/>
  <c r="BM39" i="11"/>
  <c r="CA39" i="11"/>
  <c r="CO39" i="11"/>
  <c r="DD39" i="11"/>
  <c r="DS39" i="11"/>
  <c r="EG39" i="11"/>
  <c r="ET39" i="11"/>
  <c r="FG39" i="11"/>
  <c r="FS39" i="11"/>
  <c r="GE39" i="11"/>
  <c r="GQ39" i="11"/>
  <c r="HC39" i="11"/>
  <c r="HO39" i="11"/>
  <c r="IA39" i="11"/>
  <c r="IM39" i="11"/>
  <c r="IY39" i="11"/>
  <c r="JK39" i="11"/>
  <c r="JW39" i="11"/>
  <c r="KI39" i="11"/>
  <c r="KU39" i="11"/>
  <c r="LG39" i="11"/>
  <c r="LS39" i="11"/>
  <c r="ME39" i="11"/>
  <c r="MQ39" i="11"/>
  <c r="Q39" i="11"/>
  <c r="AG39" i="11"/>
  <c r="AZ39" i="11"/>
  <c r="BN39" i="11"/>
  <c r="CB39" i="11"/>
  <c r="CP39" i="11"/>
  <c r="DF39" i="11"/>
  <c r="DT39" i="11"/>
  <c r="EH39" i="11"/>
  <c r="EU39" i="11"/>
  <c r="FH39" i="11"/>
  <c r="FT39" i="11"/>
  <c r="GF39" i="11"/>
  <c r="GR39" i="11"/>
  <c r="HD39" i="11"/>
  <c r="HP39" i="11"/>
  <c r="IB39" i="11"/>
  <c r="IN39" i="11"/>
  <c r="IZ39" i="11"/>
  <c r="JL39" i="11"/>
  <c r="JX39" i="11"/>
  <c r="KJ39" i="11"/>
  <c r="KV39" i="11"/>
  <c r="LH39" i="11"/>
  <c r="LT39" i="11"/>
  <c r="MF39" i="11"/>
  <c r="MR39" i="11"/>
  <c r="R39" i="11"/>
  <c r="AJ39" i="11"/>
  <c r="BA39" i="11"/>
  <c r="BO39" i="11"/>
  <c r="CC39" i="11"/>
  <c r="CR39" i="11"/>
  <c r="DG39" i="11"/>
  <c r="DU39" i="11"/>
  <c r="EI39" i="11"/>
  <c r="EV39" i="11"/>
  <c r="FI39" i="11"/>
  <c r="FU39" i="11"/>
  <c r="GG39" i="11"/>
  <c r="GS39" i="11"/>
  <c r="HE39" i="11"/>
  <c r="HQ39" i="11"/>
  <c r="IC39" i="11"/>
  <c r="IO39" i="11"/>
  <c r="JA39" i="11"/>
  <c r="JM39" i="11"/>
  <c r="JY39" i="11"/>
  <c r="KK39" i="11"/>
  <c r="KW39" i="11"/>
  <c r="LI39" i="11"/>
  <c r="LU39" i="11"/>
  <c r="MG39" i="11"/>
  <c r="MS39" i="11"/>
  <c r="C39" i="11"/>
  <c r="S39" i="11"/>
  <c r="AM39" i="11"/>
  <c r="BB39" i="11"/>
  <c r="BP39" i="11"/>
  <c r="CD39" i="11"/>
  <c r="CT39" i="11"/>
  <c r="DH39" i="11"/>
  <c r="DV39" i="11"/>
  <c r="EJ39" i="11"/>
  <c r="EW39" i="11"/>
  <c r="FJ39" i="11"/>
  <c r="FV39" i="11"/>
  <c r="GH39" i="11"/>
  <c r="GT39" i="11"/>
  <c r="HF39" i="11"/>
  <c r="HR39" i="11"/>
  <c r="ID39" i="11"/>
  <c r="IP39" i="11"/>
  <c r="JB39" i="11"/>
  <c r="JN39" i="11"/>
  <c r="JZ39" i="11"/>
  <c r="KL39" i="11"/>
  <c r="KX39" i="11"/>
  <c r="LJ39" i="11"/>
  <c r="LV39" i="11"/>
  <c r="MH39" i="11"/>
  <c r="MT39" i="11"/>
  <c r="D39" i="11"/>
  <c r="T39" i="11"/>
  <c r="AN39" i="11"/>
  <c r="BC39" i="11"/>
  <c r="BQ39" i="11"/>
  <c r="CF39" i="11"/>
  <c r="CU39" i="11"/>
  <c r="DI39" i="11"/>
  <c r="DW39" i="11"/>
  <c r="EK39" i="11"/>
  <c r="EX39" i="11"/>
  <c r="FK39" i="11"/>
  <c r="FW39" i="11"/>
  <c r="GI39" i="11"/>
  <c r="GU39" i="11"/>
  <c r="HG39" i="11"/>
  <c r="HS39" i="11"/>
  <c r="IE39" i="11"/>
  <c r="IQ39" i="11"/>
  <c r="JC39" i="11"/>
  <c r="JO39" i="11"/>
  <c r="KA39" i="11"/>
  <c r="KM39" i="11"/>
  <c r="KY39" i="11"/>
  <c r="LK39" i="11"/>
  <c r="LW39" i="11"/>
  <c r="MI39" i="11"/>
  <c r="MU39" i="11"/>
  <c r="E39" i="11"/>
  <c r="AO39" i="11"/>
  <c r="BR39" i="11"/>
  <c r="CV39" i="11"/>
  <c r="DX39" i="11"/>
  <c r="EY39" i="11"/>
  <c r="FX39" i="11"/>
  <c r="GV39" i="11"/>
  <c r="HT39" i="11"/>
  <c r="IR39" i="11"/>
  <c r="JP39" i="11"/>
  <c r="KN39" i="11"/>
  <c r="LL39" i="11"/>
  <c r="MJ39" i="11"/>
  <c r="F39" i="11"/>
  <c r="AP39" i="11"/>
  <c r="BT39" i="11"/>
  <c r="CW39" i="11"/>
  <c r="DY39" i="11"/>
  <c r="EZ39" i="11"/>
  <c r="FY39" i="11"/>
  <c r="GW39" i="11"/>
  <c r="HU39" i="11"/>
  <c r="IS39" i="11"/>
  <c r="JQ39" i="11"/>
  <c r="KO39" i="11"/>
  <c r="LM39" i="11"/>
  <c r="MK39" i="11"/>
  <c r="G39" i="11"/>
  <c r="AQ39" i="11"/>
  <c r="BV39" i="11"/>
  <c r="CX39" i="11"/>
  <c r="DZ39" i="11"/>
  <c r="FB39" i="11"/>
  <c r="FZ39" i="11"/>
  <c r="GX39" i="11"/>
  <c r="HV39" i="11"/>
  <c r="IT39" i="11"/>
  <c r="JR39" i="11"/>
  <c r="KP39" i="11"/>
  <c r="LN39" i="11"/>
  <c r="ML39" i="11"/>
  <c r="H39" i="11"/>
  <c r="AR39" i="11"/>
  <c r="BW39" i="11"/>
  <c r="CY39" i="11"/>
  <c r="EB39" i="11"/>
  <c r="FC39" i="11"/>
  <c r="GA39" i="11"/>
  <c r="GY39" i="11"/>
  <c r="HW39" i="11"/>
  <c r="IU39" i="11"/>
  <c r="JS39" i="11"/>
  <c r="KQ39" i="11"/>
  <c r="LO39" i="11"/>
  <c r="MM39" i="11"/>
  <c r="I39" i="11"/>
  <c r="AS39" i="11"/>
  <c r="BX39" i="11"/>
  <c r="CZ39" i="11"/>
  <c r="ED39" i="11"/>
  <c r="FD39" i="11"/>
  <c r="GB39" i="11"/>
  <c r="GZ39" i="11"/>
  <c r="HX39" i="11"/>
  <c r="IV39" i="11"/>
  <c r="JT39" i="11"/>
  <c r="KR39" i="11"/>
  <c r="LP39" i="11"/>
  <c r="MN39" i="11"/>
  <c r="L39" i="11"/>
  <c r="AV39" i="11"/>
  <c r="BY39" i="11"/>
  <c r="DA39" i="11"/>
  <c r="EE39" i="11"/>
  <c r="FE39" i="11"/>
  <c r="GC39" i="11"/>
  <c r="HA39" i="11"/>
  <c r="HY39" i="11"/>
  <c r="IW39" i="11"/>
  <c r="JU39" i="11"/>
  <c r="KS39" i="11"/>
  <c r="LQ39" i="11"/>
  <c r="MO39" i="11"/>
  <c r="U39" i="11"/>
  <c r="CH39" i="11"/>
  <c r="EL39" i="11"/>
  <c r="GJ39" i="11"/>
  <c r="IF39" i="11"/>
  <c r="KB39" i="11"/>
  <c r="LX39" i="11"/>
  <c r="X39" i="11"/>
  <c r="CI39" i="11"/>
  <c r="EM39" i="11"/>
  <c r="GK39" i="11"/>
  <c r="IG39" i="11"/>
  <c r="KC39" i="11"/>
  <c r="LY39" i="11"/>
  <c r="AA39" i="11"/>
  <c r="CJ39" i="11"/>
  <c r="EN39" i="11"/>
  <c r="GL39" i="11"/>
  <c r="IH39" i="11"/>
  <c r="KD39" i="11"/>
  <c r="LZ39" i="11"/>
  <c r="AB39" i="11"/>
  <c r="CK39" i="11"/>
  <c r="EP39" i="11"/>
  <c r="GM39" i="11"/>
  <c r="II39" i="11"/>
  <c r="KE39" i="11"/>
  <c r="MA39" i="11"/>
  <c r="AC39" i="11"/>
  <c r="CL39" i="11"/>
  <c r="EQ39" i="11"/>
  <c r="GN39" i="11"/>
  <c r="IJ39" i="11"/>
  <c r="KF39" i="11"/>
  <c r="MB39" i="11"/>
  <c r="AD39" i="11"/>
  <c r="CM39" i="11"/>
  <c r="ER39" i="11"/>
  <c r="GO39" i="11"/>
  <c r="IK39" i="11"/>
  <c r="KG39" i="11"/>
  <c r="MC39" i="11"/>
  <c r="BD39" i="11"/>
  <c r="FL39" i="11"/>
  <c r="JD39" i="11"/>
  <c r="MV39" i="11"/>
  <c r="BE39" i="11"/>
  <c r="FM39" i="11"/>
  <c r="JE39" i="11"/>
  <c r="MW39" i="11"/>
  <c r="BF39" i="11"/>
  <c r="FN39" i="11"/>
  <c r="JF39" i="11"/>
  <c r="MX39" i="11"/>
  <c r="BH39" i="11"/>
  <c r="FO39" i="11"/>
  <c r="JG39" i="11"/>
  <c r="MY39" i="11"/>
  <c r="BJ39" i="11"/>
  <c r="FP39" i="11"/>
  <c r="JH39" i="11"/>
  <c r="MZ39" i="11"/>
  <c r="BK39" i="11"/>
  <c r="FQ39" i="11"/>
  <c r="JI39" i="11"/>
  <c r="NA39" i="11"/>
  <c r="DJ39" i="11"/>
  <c r="KZ39" i="11"/>
  <c r="DK39" i="11"/>
  <c r="LA39" i="11"/>
  <c r="DL39" i="11"/>
  <c r="LB39" i="11"/>
  <c r="DM39" i="11"/>
  <c r="LC39" i="11"/>
  <c r="DP39" i="11"/>
  <c r="LE39" i="11"/>
  <c r="HM39" i="11"/>
  <c r="LD39" i="11"/>
  <c r="DN39" i="11"/>
  <c r="HH39" i="11"/>
  <c r="HI39" i="11"/>
  <c r="HJ39" i="11"/>
  <c r="HK39" i="11"/>
  <c r="HL39" i="11"/>
  <c r="OM77" i="11"/>
  <c r="OA77" i="11"/>
  <c r="NO77" i="11"/>
  <c r="NC77" i="11"/>
  <c r="OL77" i="11"/>
  <c r="NZ77" i="11"/>
  <c r="NN77" i="11"/>
  <c r="OK77" i="11"/>
  <c r="NY77" i="11"/>
  <c r="NM77" i="11"/>
  <c r="OJ77" i="11"/>
  <c r="NX77" i="11"/>
  <c r="NL77" i="11"/>
  <c r="OI77" i="11"/>
  <c r="NW77" i="11"/>
  <c r="NK77" i="11"/>
  <c r="OH77" i="11"/>
  <c r="NV77" i="11"/>
  <c r="NJ77" i="11"/>
  <c r="NQ77" i="11"/>
  <c r="NP77" i="11"/>
  <c r="OG77" i="11"/>
  <c r="NI77" i="11"/>
  <c r="OF77" i="11"/>
  <c r="NH77" i="11"/>
  <c r="OE77" i="11"/>
  <c r="NG77" i="11"/>
  <c r="OD77" i="11"/>
  <c r="NF77" i="11"/>
  <c r="OC77" i="11"/>
  <c r="OB77" i="11"/>
  <c r="NU77" i="11"/>
  <c r="NT77" i="11"/>
  <c r="NS77" i="11"/>
  <c r="NR77" i="11"/>
  <c r="NE77" i="11"/>
  <c r="ND77" i="11"/>
  <c r="E77" i="11"/>
  <c r="Q77" i="11"/>
  <c r="AC77" i="11"/>
  <c r="AO77" i="11"/>
  <c r="BA77" i="11"/>
  <c r="BM77" i="11"/>
  <c r="BY77" i="11"/>
  <c r="CK77" i="11"/>
  <c r="CW77" i="11"/>
  <c r="DI77" i="11"/>
  <c r="DU77" i="11"/>
  <c r="EG77" i="11"/>
  <c r="ES77" i="11"/>
  <c r="FE77" i="11"/>
  <c r="FQ77" i="11"/>
  <c r="GC77" i="11"/>
  <c r="GO77" i="11"/>
  <c r="HA77" i="11"/>
  <c r="HM77" i="11"/>
  <c r="HY77" i="11"/>
  <c r="IK77" i="11"/>
  <c r="IW77" i="11"/>
  <c r="JI77" i="11"/>
  <c r="JU77" i="11"/>
  <c r="KG77" i="11"/>
  <c r="KS77" i="11"/>
  <c r="LE77" i="11"/>
  <c r="LQ77" i="11"/>
  <c r="MC77" i="11"/>
  <c r="MO77" i="11"/>
  <c r="NA77" i="11"/>
  <c r="F77" i="11"/>
  <c r="R77" i="11"/>
  <c r="AD77" i="11"/>
  <c r="AP77" i="11"/>
  <c r="BB77" i="11"/>
  <c r="BN77" i="11"/>
  <c r="BZ77" i="11"/>
  <c r="CL77" i="11"/>
  <c r="CX77" i="11"/>
  <c r="DJ77" i="11"/>
  <c r="DV77" i="11"/>
  <c r="EH77" i="11"/>
  <c r="ET77" i="11"/>
  <c r="FF77" i="11"/>
  <c r="FR77" i="11"/>
  <c r="GD77" i="11"/>
  <c r="GP77" i="11"/>
  <c r="HB77" i="11"/>
  <c r="HN77" i="11"/>
  <c r="HZ77" i="11"/>
  <c r="IL77" i="11"/>
  <c r="IX77" i="11"/>
  <c r="JJ77" i="11"/>
  <c r="JV77" i="11"/>
  <c r="KH77" i="11"/>
  <c r="KT77" i="11"/>
  <c r="LF77" i="11"/>
  <c r="LR77" i="11"/>
  <c r="MD77" i="11"/>
  <c r="MP77" i="11"/>
  <c r="NB77" i="11"/>
  <c r="G77" i="11"/>
  <c r="S77" i="11"/>
  <c r="AE77" i="11"/>
  <c r="AQ77" i="11"/>
  <c r="BC77" i="11"/>
  <c r="BO77" i="11"/>
  <c r="CA77" i="11"/>
  <c r="CM77" i="11"/>
  <c r="CY77" i="11"/>
  <c r="DK77" i="11"/>
  <c r="DW77" i="11"/>
  <c r="EI77" i="11"/>
  <c r="EU77" i="11"/>
  <c r="FG77" i="11"/>
  <c r="FS77" i="11"/>
  <c r="GE77" i="11"/>
  <c r="GQ77" i="11"/>
  <c r="HC77" i="11"/>
  <c r="HO77" i="11"/>
  <c r="IA77" i="11"/>
  <c r="IM77" i="11"/>
  <c r="IY77" i="11"/>
  <c r="JK77" i="11"/>
  <c r="JW77" i="11"/>
  <c r="KI77" i="11"/>
  <c r="KU77" i="11"/>
  <c r="LG77" i="11"/>
  <c r="LS77" i="11"/>
  <c r="ME77" i="11"/>
  <c r="MQ77" i="11"/>
  <c r="H77" i="11"/>
  <c r="T77" i="11"/>
  <c r="AF77" i="11"/>
  <c r="AR77" i="11"/>
  <c r="BD77" i="11"/>
  <c r="BP77" i="11"/>
  <c r="CB77" i="11"/>
  <c r="CN77" i="11"/>
  <c r="CZ77" i="11"/>
  <c r="DL77" i="11"/>
  <c r="DX77" i="11"/>
  <c r="EJ77" i="11"/>
  <c r="EV77" i="11"/>
  <c r="FH77" i="11"/>
  <c r="FT77" i="11"/>
  <c r="GF77" i="11"/>
  <c r="GR77" i="11"/>
  <c r="HD77" i="11"/>
  <c r="HP77" i="11"/>
  <c r="IB77" i="11"/>
  <c r="IN77" i="11"/>
  <c r="IZ77" i="11"/>
  <c r="JL77" i="11"/>
  <c r="JX77" i="11"/>
  <c r="KJ77" i="11"/>
  <c r="KV77" i="11"/>
  <c r="LH77" i="11"/>
  <c r="LT77" i="11"/>
  <c r="MF77" i="11"/>
  <c r="MR77" i="11"/>
  <c r="D77" i="11"/>
  <c r="X77" i="11"/>
  <c r="AN77" i="11"/>
  <c r="BH77" i="11"/>
  <c r="BX77" i="11"/>
  <c r="CR77" i="11"/>
  <c r="DH77" i="11"/>
  <c r="EB77" i="11"/>
  <c r="ER77" i="11"/>
  <c r="FL77" i="11"/>
  <c r="GB77" i="11"/>
  <c r="GV77" i="11"/>
  <c r="HL77" i="11"/>
  <c r="IF77" i="11"/>
  <c r="IV77" i="11"/>
  <c r="JP77" i="11"/>
  <c r="KF77" i="11"/>
  <c r="KZ77" i="11"/>
  <c r="LP77" i="11"/>
  <c r="MJ77" i="11"/>
  <c r="MZ77" i="11"/>
  <c r="I77" i="11"/>
  <c r="Y77" i="11"/>
  <c r="AS77" i="11"/>
  <c r="BI77" i="11"/>
  <c r="CC77" i="11"/>
  <c r="CS77" i="11"/>
  <c r="DM77" i="11"/>
  <c r="EC77" i="11"/>
  <c r="EW77" i="11"/>
  <c r="FM77" i="11"/>
  <c r="GG77" i="11"/>
  <c r="GW77" i="11"/>
  <c r="HQ77" i="11"/>
  <c r="IG77" i="11"/>
  <c r="JA77" i="11"/>
  <c r="JQ77" i="11"/>
  <c r="KK77" i="11"/>
  <c r="LA77" i="11"/>
  <c r="LU77" i="11"/>
  <c r="MK77" i="11"/>
  <c r="J77" i="11"/>
  <c r="Z77" i="11"/>
  <c r="AT77" i="11"/>
  <c r="BJ77" i="11"/>
  <c r="CD77" i="11"/>
  <c r="CT77" i="11"/>
  <c r="DN77" i="11"/>
  <c r="ED77" i="11"/>
  <c r="EX77" i="11"/>
  <c r="FN77" i="11"/>
  <c r="GH77" i="11"/>
  <c r="GX77" i="11"/>
  <c r="HR77" i="11"/>
  <c r="IH77" i="11"/>
  <c r="JB77" i="11"/>
  <c r="JR77" i="11"/>
  <c r="KL77" i="11"/>
  <c r="LB77" i="11"/>
  <c r="LV77" i="11"/>
  <c r="ML77" i="11"/>
  <c r="K77" i="11"/>
  <c r="AA77" i="11"/>
  <c r="AU77" i="11"/>
  <c r="BK77" i="11"/>
  <c r="CE77" i="11"/>
  <c r="CU77" i="11"/>
  <c r="DO77" i="11"/>
  <c r="EE77" i="11"/>
  <c r="EY77" i="11"/>
  <c r="FO77" i="11"/>
  <c r="GI77" i="11"/>
  <c r="GY77" i="11"/>
  <c r="HS77" i="11"/>
  <c r="II77" i="11"/>
  <c r="JC77" i="11"/>
  <c r="JS77" i="11"/>
  <c r="KM77" i="11"/>
  <c r="LC77" i="11"/>
  <c r="LW77" i="11"/>
  <c r="MM77" i="11"/>
  <c r="L77" i="11"/>
  <c r="AB77" i="11"/>
  <c r="AV77" i="11"/>
  <c r="BL77" i="11"/>
  <c r="CF77" i="11"/>
  <c r="CV77" i="11"/>
  <c r="DP77" i="11"/>
  <c r="EF77" i="11"/>
  <c r="EZ77" i="11"/>
  <c r="FP77" i="11"/>
  <c r="GJ77" i="11"/>
  <c r="GZ77" i="11"/>
  <c r="HT77" i="11"/>
  <c r="IJ77" i="11"/>
  <c r="JD77" i="11"/>
  <c r="JT77" i="11"/>
  <c r="KN77" i="11"/>
  <c r="LD77" i="11"/>
  <c r="LX77" i="11"/>
  <c r="MN77" i="11"/>
  <c r="M77" i="11"/>
  <c r="AG77" i="11"/>
  <c r="AW77" i="11"/>
  <c r="BQ77" i="11"/>
  <c r="CG77" i="11"/>
  <c r="DA77" i="11"/>
  <c r="DQ77" i="11"/>
  <c r="EK77" i="11"/>
  <c r="FA77" i="11"/>
  <c r="FU77" i="11"/>
  <c r="GK77" i="11"/>
  <c r="HE77" i="11"/>
  <c r="HU77" i="11"/>
  <c r="IO77" i="11"/>
  <c r="JE77" i="11"/>
  <c r="JY77" i="11"/>
  <c r="KO77" i="11"/>
  <c r="LI77" i="11"/>
  <c r="LY77" i="11"/>
  <c r="MS77" i="11"/>
  <c r="AH77" i="11"/>
  <c r="BR77" i="11"/>
  <c r="DB77" i="11"/>
  <c r="EL77" i="11"/>
  <c r="FV77" i="11"/>
  <c r="HF77" i="11"/>
  <c r="IP77" i="11"/>
  <c r="JZ77" i="11"/>
  <c r="LJ77" i="11"/>
  <c r="MT77" i="11"/>
  <c r="AI77" i="11"/>
  <c r="BS77" i="11"/>
  <c r="DC77" i="11"/>
  <c r="EM77" i="11"/>
  <c r="FW77" i="11"/>
  <c r="HG77" i="11"/>
  <c r="IQ77" i="11"/>
  <c r="KA77" i="11"/>
  <c r="LK77" i="11"/>
  <c r="MU77" i="11"/>
  <c r="AJ77" i="11"/>
  <c r="BT77" i="11"/>
  <c r="DD77" i="11"/>
  <c r="EN77" i="11"/>
  <c r="FX77" i="11"/>
  <c r="HH77" i="11"/>
  <c r="IR77" i="11"/>
  <c r="KB77" i="11"/>
  <c r="LL77" i="11"/>
  <c r="MV77" i="11"/>
  <c r="AK77" i="11"/>
  <c r="BU77" i="11"/>
  <c r="DE77" i="11"/>
  <c r="EO77" i="11"/>
  <c r="FY77" i="11"/>
  <c r="HI77" i="11"/>
  <c r="IS77" i="11"/>
  <c r="KC77" i="11"/>
  <c r="LM77" i="11"/>
  <c r="MW77" i="11"/>
  <c r="B77" i="11"/>
  <c r="AL77" i="11"/>
  <c r="BV77" i="11"/>
  <c r="DF77" i="11"/>
  <c r="EP77" i="11"/>
  <c r="FZ77" i="11"/>
  <c r="HJ77" i="11"/>
  <c r="IT77" i="11"/>
  <c r="KD77" i="11"/>
  <c r="LN77" i="11"/>
  <c r="MX77" i="11"/>
  <c r="C77" i="11"/>
  <c r="AM77" i="11"/>
  <c r="BW77" i="11"/>
  <c r="DG77" i="11"/>
  <c r="EQ77" i="11"/>
  <c r="GA77" i="11"/>
  <c r="HK77" i="11"/>
  <c r="IU77" i="11"/>
  <c r="KE77" i="11"/>
  <c r="LO77" i="11"/>
  <c r="MY77" i="11"/>
  <c r="AX77" i="11"/>
  <c r="DR77" i="11"/>
  <c r="GL77" i="11"/>
  <c r="JF77" i="11"/>
  <c r="LZ77" i="11"/>
  <c r="AY77" i="11"/>
  <c r="DS77" i="11"/>
  <c r="GM77" i="11"/>
  <c r="JG77" i="11"/>
  <c r="MA77" i="11"/>
  <c r="AZ77" i="11"/>
  <c r="DT77" i="11"/>
  <c r="GN77" i="11"/>
  <c r="JH77" i="11"/>
  <c r="MB77" i="11"/>
  <c r="BE77" i="11"/>
  <c r="DY77" i="11"/>
  <c r="GS77" i="11"/>
  <c r="JM77" i="11"/>
  <c r="MG77" i="11"/>
  <c r="BF77" i="11"/>
  <c r="DZ77" i="11"/>
  <c r="GT77" i="11"/>
  <c r="JN77" i="11"/>
  <c r="MH77" i="11"/>
  <c r="BG77" i="11"/>
  <c r="EA77" i="11"/>
  <c r="GU77" i="11"/>
  <c r="JO77" i="11"/>
  <c r="MI77" i="11"/>
  <c r="N77" i="11"/>
  <c r="FB77" i="11"/>
  <c r="KP77" i="11"/>
  <c r="O77" i="11"/>
  <c r="FC77" i="11"/>
  <c r="KQ77" i="11"/>
  <c r="P77" i="11"/>
  <c r="FD77" i="11"/>
  <c r="KR77" i="11"/>
  <c r="U77" i="11"/>
  <c r="FI77" i="11"/>
  <c r="KW77" i="11"/>
  <c r="V77" i="11"/>
  <c r="FJ77" i="11"/>
  <c r="KX77" i="11"/>
  <c r="W77" i="11"/>
  <c r="FK77" i="11"/>
  <c r="KY77" i="11"/>
  <c r="HW77" i="11"/>
  <c r="CP77" i="11"/>
  <c r="CQ77" i="11"/>
  <c r="HX77" i="11"/>
  <c r="CJ77" i="11"/>
  <c r="HV77" i="11"/>
  <c r="IC77" i="11"/>
  <c r="CO77" i="11"/>
  <c r="ID77" i="11"/>
  <c r="IE77" i="11"/>
  <c r="CH77" i="11"/>
  <c r="CI77" i="11"/>
  <c r="OE101" i="11"/>
  <c r="NS101" i="11"/>
  <c r="NG101" i="11"/>
  <c r="OD101" i="11"/>
  <c r="NR101" i="11"/>
  <c r="NF101" i="11"/>
  <c r="OC101" i="11"/>
  <c r="NQ101" i="11"/>
  <c r="NE101" i="11"/>
  <c r="OB101" i="11"/>
  <c r="NP101" i="11"/>
  <c r="ND101" i="11"/>
  <c r="OM101" i="11"/>
  <c r="OA101" i="11"/>
  <c r="NO101" i="11"/>
  <c r="NC101" i="11"/>
  <c r="OL101" i="11"/>
  <c r="NZ101" i="11"/>
  <c r="NN101" i="11"/>
  <c r="NU101" i="11"/>
  <c r="NT101" i="11"/>
  <c r="OK101" i="11"/>
  <c r="NM101" i="11"/>
  <c r="OJ101" i="11"/>
  <c r="NL101" i="11"/>
  <c r="OI101" i="11"/>
  <c r="NK101" i="11"/>
  <c r="OH101" i="11"/>
  <c r="NJ101" i="11"/>
  <c r="OG101" i="11"/>
  <c r="OF101" i="11"/>
  <c r="NY101" i="11"/>
  <c r="NX101" i="11"/>
  <c r="NW101" i="11"/>
  <c r="NV101" i="11"/>
  <c r="NI101" i="11"/>
  <c r="NH101" i="11"/>
  <c r="J101" i="11"/>
  <c r="V101" i="11"/>
  <c r="AH101" i="11"/>
  <c r="AT101" i="11"/>
  <c r="BF101" i="11"/>
  <c r="BR101" i="11"/>
  <c r="CD101" i="11"/>
  <c r="CP101" i="11"/>
  <c r="DB101" i="11"/>
  <c r="DN101" i="11"/>
  <c r="DZ101" i="11"/>
  <c r="EL101" i="11"/>
  <c r="EX101" i="11"/>
  <c r="FJ101" i="11"/>
  <c r="FV101" i="11"/>
  <c r="GH101" i="11"/>
  <c r="GT101" i="11"/>
  <c r="HF101" i="11"/>
  <c r="HR101" i="11"/>
  <c r="ID101" i="11"/>
  <c r="IP101" i="11"/>
  <c r="JB101" i="11"/>
  <c r="JN101" i="11"/>
  <c r="JZ101" i="11"/>
  <c r="KL101" i="11"/>
  <c r="KX101" i="11"/>
  <c r="LJ101" i="11"/>
  <c r="LV101" i="11"/>
  <c r="MH101" i="11"/>
  <c r="MT101" i="11"/>
  <c r="K101" i="11"/>
  <c r="W101" i="11"/>
  <c r="AI101" i="11"/>
  <c r="AU101" i="11"/>
  <c r="BG101" i="11"/>
  <c r="BS101" i="11"/>
  <c r="CE101" i="11"/>
  <c r="CQ101" i="11"/>
  <c r="DC101" i="11"/>
  <c r="DO101" i="11"/>
  <c r="EA101" i="11"/>
  <c r="EM101" i="11"/>
  <c r="EY101" i="11"/>
  <c r="FK101" i="11"/>
  <c r="FW101" i="11"/>
  <c r="GI101" i="11"/>
  <c r="GU101" i="11"/>
  <c r="HG101" i="11"/>
  <c r="HS101" i="11"/>
  <c r="IE101" i="11"/>
  <c r="IQ101" i="11"/>
  <c r="JC101" i="11"/>
  <c r="JO101" i="11"/>
  <c r="KA101" i="11"/>
  <c r="KM101" i="11"/>
  <c r="KY101" i="11"/>
  <c r="LK101" i="11"/>
  <c r="LW101" i="11"/>
  <c r="MI101" i="11"/>
  <c r="MU101" i="11"/>
  <c r="L101" i="11"/>
  <c r="X101" i="11"/>
  <c r="AJ101" i="11"/>
  <c r="AV101" i="11"/>
  <c r="BH101" i="11"/>
  <c r="BT101" i="11"/>
  <c r="CF101" i="11"/>
  <c r="CR101" i="11"/>
  <c r="DD101" i="11"/>
  <c r="DP101" i="11"/>
  <c r="EB101" i="11"/>
  <c r="EN101" i="11"/>
  <c r="EZ101" i="11"/>
  <c r="FL101" i="11"/>
  <c r="FX101" i="11"/>
  <c r="GJ101" i="11"/>
  <c r="GV101" i="11"/>
  <c r="HH101" i="11"/>
  <c r="HT101" i="11"/>
  <c r="IF101" i="11"/>
  <c r="IR101" i="11"/>
  <c r="JD101" i="11"/>
  <c r="JP101" i="11"/>
  <c r="KB101" i="11"/>
  <c r="KN101" i="11"/>
  <c r="KZ101" i="11"/>
  <c r="LL101" i="11"/>
  <c r="LX101" i="11"/>
  <c r="MJ101" i="11"/>
  <c r="MV101" i="11"/>
  <c r="M101" i="11"/>
  <c r="Y101" i="11"/>
  <c r="AK101" i="11"/>
  <c r="AW101" i="11"/>
  <c r="BI101" i="11"/>
  <c r="BU101" i="11"/>
  <c r="CG101" i="11"/>
  <c r="CS101" i="11"/>
  <c r="DE101" i="11"/>
  <c r="DQ101" i="11"/>
  <c r="EC101" i="11"/>
  <c r="EO101" i="11"/>
  <c r="FA101" i="11"/>
  <c r="FM101" i="11"/>
  <c r="FY101" i="11"/>
  <c r="GK101" i="11"/>
  <c r="GW101" i="11"/>
  <c r="HI101" i="11"/>
  <c r="HU101" i="11"/>
  <c r="IG101" i="11"/>
  <c r="IS101" i="11"/>
  <c r="JE101" i="11"/>
  <c r="JQ101" i="11"/>
  <c r="KC101" i="11"/>
  <c r="KO101" i="11"/>
  <c r="LA101" i="11"/>
  <c r="LM101" i="11"/>
  <c r="LY101" i="11"/>
  <c r="MK101" i="11"/>
  <c r="MW101" i="11"/>
  <c r="B101" i="11"/>
  <c r="N101" i="11"/>
  <c r="Z101" i="11"/>
  <c r="AL101" i="11"/>
  <c r="AX101" i="11"/>
  <c r="BJ101" i="11"/>
  <c r="BV101" i="11"/>
  <c r="CH101" i="11"/>
  <c r="CT101" i="11"/>
  <c r="DF101" i="11"/>
  <c r="DR101" i="11"/>
  <c r="ED101" i="11"/>
  <c r="EP101" i="11"/>
  <c r="FB101" i="11"/>
  <c r="FN101" i="11"/>
  <c r="FZ101" i="11"/>
  <c r="GL101" i="11"/>
  <c r="GX101" i="11"/>
  <c r="HJ101" i="11"/>
  <c r="HV101" i="11"/>
  <c r="IH101" i="11"/>
  <c r="IT101" i="11"/>
  <c r="JF101" i="11"/>
  <c r="JR101" i="11"/>
  <c r="KD101" i="11"/>
  <c r="KP101" i="11"/>
  <c r="LB101" i="11"/>
  <c r="LN101" i="11"/>
  <c r="LZ101" i="11"/>
  <c r="ML101" i="11"/>
  <c r="MX101" i="11"/>
  <c r="C101" i="11"/>
  <c r="O101" i="11"/>
  <c r="AA101" i="11"/>
  <c r="AM101" i="11"/>
  <c r="AY101" i="11"/>
  <c r="BK101" i="11"/>
  <c r="BW101" i="11"/>
  <c r="CI101" i="11"/>
  <c r="CU101" i="11"/>
  <c r="DG101" i="11"/>
  <c r="DS101" i="11"/>
  <c r="EE101" i="11"/>
  <c r="EQ101" i="11"/>
  <c r="FC101" i="11"/>
  <c r="FO101" i="11"/>
  <c r="GA101" i="11"/>
  <c r="GM101" i="11"/>
  <c r="GY101" i="11"/>
  <c r="HK101" i="11"/>
  <c r="HW101" i="11"/>
  <c r="II101" i="11"/>
  <c r="IU101" i="11"/>
  <c r="JG101" i="11"/>
  <c r="JS101" i="11"/>
  <c r="KE101" i="11"/>
  <c r="KQ101" i="11"/>
  <c r="LC101" i="11"/>
  <c r="LO101" i="11"/>
  <c r="MA101" i="11"/>
  <c r="MM101" i="11"/>
  <c r="MY101" i="11"/>
  <c r="D101" i="11"/>
  <c r="AB101" i="11"/>
  <c r="AZ101" i="11"/>
  <c r="BX101" i="11"/>
  <c r="CV101" i="11"/>
  <c r="DT101" i="11"/>
  <c r="ER101" i="11"/>
  <c r="FP101" i="11"/>
  <c r="GN101" i="11"/>
  <c r="HL101" i="11"/>
  <c r="IJ101" i="11"/>
  <c r="JH101" i="11"/>
  <c r="KF101" i="11"/>
  <c r="LD101" i="11"/>
  <c r="MB101" i="11"/>
  <c r="MZ101" i="11"/>
  <c r="E101" i="11"/>
  <c r="AC101" i="11"/>
  <c r="BA101" i="11"/>
  <c r="BY101" i="11"/>
  <c r="CW101" i="11"/>
  <c r="DU101" i="11"/>
  <c r="ES101" i="11"/>
  <c r="FQ101" i="11"/>
  <c r="GO101" i="11"/>
  <c r="HM101" i="11"/>
  <c r="IK101" i="11"/>
  <c r="JI101" i="11"/>
  <c r="KG101" i="11"/>
  <c r="LE101" i="11"/>
  <c r="MC101" i="11"/>
  <c r="NA101" i="11"/>
  <c r="F101" i="11"/>
  <c r="AD101" i="11"/>
  <c r="BB101" i="11"/>
  <c r="BZ101" i="11"/>
  <c r="CX101" i="11"/>
  <c r="DV101" i="11"/>
  <c r="ET101" i="11"/>
  <c r="FR101" i="11"/>
  <c r="GP101" i="11"/>
  <c r="HN101" i="11"/>
  <c r="IL101" i="11"/>
  <c r="JJ101" i="11"/>
  <c r="KH101" i="11"/>
  <c r="LF101" i="11"/>
  <c r="MD101" i="11"/>
  <c r="NB101" i="11"/>
  <c r="G101" i="11"/>
  <c r="AE101" i="11"/>
  <c r="BC101" i="11"/>
  <c r="CA101" i="11"/>
  <c r="CY101" i="11"/>
  <c r="DW101" i="11"/>
  <c r="EU101" i="11"/>
  <c r="FS101" i="11"/>
  <c r="GQ101" i="11"/>
  <c r="HO101" i="11"/>
  <c r="IM101" i="11"/>
  <c r="JK101" i="11"/>
  <c r="KI101" i="11"/>
  <c r="LG101" i="11"/>
  <c r="ME101" i="11"/>
  <c r="H101" i="11"/>
  <c r="AF101" i="11"/>
  <c r="BD101" i="11"/>
  <c r="CB101" i="11"/>
  <c r="CZ101" i="11"/>
  <c r="DX101" i="11"/>
  <c r="EV101" i="11"/>
  <c r="FT101" i="11"/>
  <c r="GR101" i="11"/>
  <c r="HP101" i="11"/>
  <c r="IN101" i="11"/>
  <c r="JL101" i="11"/>
  <c r="KJ101" i="11"/>
  <c r="LH101" i="11"/>
  <c r="MF101" i="11"/>
  <c r="I101" i="11"/>
  <c r="AG101" i="11"/>
  <c r="BE101" i="11"/>
  <c r="CC101" i="11"/>
  <c r="DA101" i="11"/>
  <c r="DY101" i="11"/>
  <c r="EW101" i="11"/>
  <c r="FU101" i="11"/>
  <c r="GS101" i="11"/>
  <c r="HQ101" i="11"/>
  <c r="IO101" i="11"/>
  <c r="JM101" i="11"/>
  <c r="KK101" i="11"/>
  <c r="LI101" i="11"/>
  <c r="MG101" i="11"/>
  <c r="AO101" i="11"/>
  <c r="CK101" i="11"/>
  <c r="EG101" i="11"/>
  <c r="GC101" i="11"/>
  <c r="HY101" i="11"/>
  <c r="JU101" i="11"/>
  <c r="LQ101" i="11"/>
  <c r="Q101" i="11"/>
  <c r="KS101" i="11"/>
  <c r="R101" i="11"/>
  <c r="KT101" i="11"/>
  <c r="IY101" i="11"/>
  <c r="FH101" i="11"/>
  <c r="KW101" i="11"/>
  <c r="EF101" i="11"/>
  <c r="AP101" i="11"/>
  <c r="CL101" i="11"/>
  <c r="EH101" i="11"/>
  <c r="GD101" i="11"/>
  <c r="HZ101" i="11"/>
  <c r="JV101" i="11"/>
  <c r="LR101" i="11"/>
  <c r="IW101" i="11"/>
  <c r="HB101" i="11"/>
  <c r="DK101" i="11"/>
  <c r="KV101" i="11"/>
  <c r="HE101" i="11"/>
  <c r="LP101" i="11"/>
  <c r="AQ101" i="11"/>
  <c r="CM101" i="11"/>
  <c r="EI101" i="11"/>
  <c r="GE101" i="11"/>
  <c r="IA101" i="11"/>
  <c r="JW101" i="11"/>
  <c r="LS101" i="11"/>
  <c r="BM101" i="11"/>
  <c r="MO101" i="11"/>
  <c r="IX101" i="11"/>
  <c r="BO101" i="11"/>
  <c r="BP101" i="11"/>
  <c r="U101" i="11"/>
  <c r="JA101" i="11"/>
  <c r="GB101" i="11"/>
  <c r="AR101" i="11"/>
  <c r="CN101" i="11"/>
  <c r="EJ101" i="11"/>
  <c r="GF101" i="11"/>
  <c r="IB101" i="11"/>
  <c r="JX101" i="11"/>
  <c r="LT101" i="11"/>
  <c r="DI101" i="11"/>
  <c r="FF101" i="11"/>
  <c r="FG101" i="11"/>
  <c r="MQ101" i="11"/>
  <c r="IZ101" i="11"/>
  <c r="DM101" i="11"/>
  <c r="MS101" i="11"/>
  <c r="CJ101" i="11"/>
  <c r="AS101" i="11"/>
  <c r="CO101" i="11"/>
  <c r="EK101" i="11"/>
  <c r="GG101" i="11"/>
  <c r="IC101" i="11"/>
  <c r="JY101" i="11"/>
  <c r="LU101" i="11"/>
  <c r="HA101" i="11"/>
  <c r="DJ101" i="11"/>
  <c r="HC101" i="11"/>
  <c r="DL101" i="11"/>
  <c r="MR101" i="11"/>
  <c r="BQ101" i="11"/>
  <c r="HX101" i="11"/>
  <c r="P101" i="11"/>
  <c r="BL101" i="11"/>
  <c r="DH101" i="11"/>
  <c r="FD101" i="11"/>
  <c r="GZ101" i="11"/>
  <c r="IV101" i="11"/>
  <c r="KR101" i="11"/>
  <c r="MN101" i="11"/>
  <c r="FE101" i="11"/>
  <c r="BN101" i="11"/>
  <c r="MP101" i="11"/>
  <c r="S101" i="11"/>
  <c r="KU101" i="11"/>
  <c r="T101" i="11"/>
  <c r="HD101" i="11"/>
  <c r="FI101" i="11"/>
  <c r="AN101" i="11"/>
  <c r="JT101" i="11"/>
  <c r="OD86" i="11"/>
  <c r="NR86" i="11"/>
  <c r="NF86" i="11"/>
  <c r="OC86" i="11"/>
  <c r="NQ86" i="11"/>
  <c r="NE86" i="11"/>
  <c r="OB86" i="11"/>
  <c r="NP86" i="11"/>
  <c r="ND86" i="11"/>
  <c r="OM86" i="11"/>
  <c r="OA86" i="11"/>
  <c r="NO86" i="11"/>
  <c r="NC86" i="11"/>
  <c r="OL86" i="11"/>
  <c r="NZ86" i="11"/>
  <c r="NN86" i="11"/>
  <c r="OK86" i="11"/>
  <c r="NY86" i="11"/>
  <c r="NM86" i="11"/>
  <c r="NT86" i="11"/>
  <c r="NS86" i="11"/>
  <c r="OJ86" i="11"/>
  <c r="NL86" i="11"/>
  <c r="OI86" i="11"/>
  <c r="NK86" i="11"/>
  <c r="OH86" i="11"/>
  <c r="NJ86" i="11"/>
  <c r="OG86" i="11"/>
  <c r="NI86" i="11"/>
  <c r="OF86" i="11"/>
  <c r="OE86" i="11"/>
  <c r="NX86" i="11"/>
  <c r="NW86" i="11"/>
  <c r="NH86" i="11"/>
  <c r="NG86" i="11"/>
  <c r="NV86" i="11"/>
  <c r="NU86" i="11"/>
  <c r="G86" i="11"/>
  <c r="S86" i="11"/>
  <c r="AE86" i="11"/>
  <c r="AQ86" i="11"/>
  <c r="BC86" i="11"/>
  <c r="BO86" i="11"/>
  <c r="CA86" i="11"/>
  <c r="CM86" i="11"/>
  <c r="CY86" i="11"/>
  <c r="DK86" i="11"/>
  <c r="DW86" i="11"/>
  <c r="EI86" i="11"/>
  <c r="EU86" i="11"/>
  <c r="FG86" i="11"/>
  <c r="FS86" i="11"/>
  <c r="GE86" i="11"/>
  <c r="GQ86" i="11"/>
  <c r="H86" i="11"/>
  <c r="T86" i="11"/>
  <c r="AF86" i="11"/>
  <c r="AR86" i="11"/>
  <c r="BD86" i="11"/>
  <c r="BP86" i="11"/>
  <c r="CB86" i="11"/>
  <c r="CN86" i="11"/>
  <c r="CZ86" i="11"/>
  <c r="DL86" i="11"/>
  <c r="DX86" i="11"/>
  <c r="EJ86" i="11"/>
  <c r="EV86" i="11"/>
  <c r="FH86" i="11"/>
  <c r="FT86" i="11"/>
  <c r="E86" i="11"/>
  <c r="U86" i="11"/>
  <c r="AI86" i="11"/>
  <c r="AW86" i="11"/>
  <c r="BK86" i="11"/>
  <c r="BY86" i="11"/>
  <c r="CO86" i="11"/>
  <c r="DC86" i="11"/>
  <c r="DQ86" i="11"/>
  <c r="EE86" i="11"/>
  <c r="ES86" i="11"/>
  <c r="FI86" i="11"/>
  <c r="FW86" i="11"/>
  <c r="GJ86" i="11"/>
  <c r="GW86" i="11"/>
  <c r="HI86" i="11"/>
  <c r="HU86" i="11"/>
  <c r="IG86" i="11"/>
  <c r="IS86" i="11"/>
  <c r="JE86" i="11"/>
  <c r="JQ86" i="11"/>
  <c r="KC86" i="11"/>
  <c r="KO86" i="11"/>
  <c r="LA86" i="11"/>
  <c r="LM86" i="11"/>
  <c r="LY86" i="11"/>
  <c r="MK86" i="11"/>
  <c r="MW86" i="11"/>
  <c r="F86" i="11"/>
  <c r="V86" i="11"/>
  <c r="AJ86" i="11"/>
  <c r="AX86" i="11"/>
  <c r="BL86" i="11"/>
  <c r="BZ86" i="11"/>
  <c r="CP86" i="11"/>
  <c r="DD86" i="11"/>
  <c r="DR86" i="11"/>
  <c r="EF86" i="11"/>
  <c r="ET86" i="11"/>
  <c r="FJ86" i="11"/>
  <c r="FX86" i="11"/>
  <c r="GK86" i="11"/>
  <c r="GX86" i="11"/>
  <c r="HJ86" i="11"/>
  <c r="HV86" i="11"/>
  <c r="IH86" i="11"/>
  <c r="IT86" i="11"/>
  <c r="JF86" i="11"/>
  <c r="JR86" i="11"/>
  <c r="KD86" i="11"/>
  <c r="KP86" i="11"/>
  <c r="LB86" i="11"/>
  <c r="LN86" i="11"/>
  <c r="LZ86" i="11"/>
  <c r="ML86" i="11"/>
  <c r="MX86" i="11"/>
  <c r="I86" i="11"/>
  <c r="W86" i="11"/>
  <c r="AK86" i="11"/>
  <c r="AY86" i="11"/>
  <c r="BM86" i="11"/>
  <c r="CC86" i="11"/>
  <c r="CQ86" i="11"/>
  <c r="DE86" i="11"/>
  <c r="DS86" i="11"/>
  <c r="EG86" i="11"/>
  <c r="EW86" i="11"/>
  <c r="FK86" i="11"/>
  <c r="FY86" i="11"/>
  <c r="GL86" i="11"/>
  <c r="GY86" i="11"/>
  <c r="HK86" i="11"/>
  <c r="HW86" i="11"/>
  <c r="II86" i="11"/>
  <c r="IU86" i="11"/>
  <c r="JG86" i="11"/>
  <c r="JS86" i="11"/>
  <c r="KE86" i="11"/>
  <c r="KQ86" i="11"/>
  <c r="LC86" i="11"/>
  <c r="LO86" i="11"/>
  <c r="MA86" i="11"/>
  <c r="MM86" i="11"/>
  <c r="MY86" i="11"/>
  <c r="J86" i="11"/>
  <c r="X86" i="11"/>
  <c r="AL86" i="11"/>
  <c r="AZ86" i="11"/>
  <c r="BN86" i="11"/>
  <c r="CD86" i="11"/>
  <c r="CR86" i="11"/>
  <c r="DF86" i="11"/>
  <c r="DT86" i="11"/>
  <c r="EH86" i="11"/>
  <c r="EX86" i="11"/>
  <c r="FL86" i="11"/>
  <c r="FZ86" i="11"/>
  <c r="GM86" i="11"/>
  <c r="GZ86" i="11"/>
  <c r="HL86" i="11"/>
  <c r="HX86" i="11"/>
  <c r="IJ86" i="11"/>
  <c r="IV86" i="11"/>
  <c r="JH86" i="11"/>
  <c r="JT86" i="11"/>
  <c r="KF86" i="11"/>
  <c r="KR86" i="11"/>
  <c r="LD86" i="11"/>
  <c r="LP86" i="11"/>
  <c r="MB86" i="11"/>
  <c r="MN86" i="11"/>
  <c r="MZ86" i="11"/>
  <c r="K86" i="11"/>
  <c r="Y86" i="11"/>
  <c r="AM86" i="11"/>
  <c r="BA86" i="11"/>
  <c r="BQ86" i="11"/>
  <c r="CE86" i="11"/>
  <c r="CS86" i="11"/>
  <c r="DG86" i="11"/>
  <c r="DU86" i="11"/>
  <c r="EK86" i="11"/>
  <c r="EY86" i="11"/>
  <c r="FM86" i="11"/>
  <c r="GA86" i="11"/>
  <c r="GN86" i="11"/>
  <c r="HA86" i="11"/>
  <c r="HM86" i="11"/>
  <c r="HY86" i="11"/>
  <c r="IK86" i="11"/>
  <c r="IW86" i="11"/>
  <c r="JI86" i="11"/>
  <c r="JU86" i="11"/>
  <c r="KG86" i="11"/>
  <c r="KS86" i="11"/>
  <c r="LE86" i="11"/>
  <c r="LQ86" i="11"/>
  <c r="MC86" i="11"/>
  <c r="MO86" i="11"/>
  <c r="NA86" i="11"/>
  <c r="L86" i="11"/>
  <c r="Z86" i="11"/>
  <c r="AN86" i="11"/>
  <c r="BB86" i="11"/>
  <c r="BR86" i="11"/>
  <c r="CF86" i="11"/>
  <c r="CT86" i="11"/>
  <c r="DH86" i="11"/>
  <c r="DV86" i="11"/>
  <c r="EL86" i="11"/>
  <c r="EZ86" i="11"/>
  <c r="FN86" i="11"/>
  <c r="GB86" i="11"/>
  <c r="GO86" i="11"/>
  <c r="HB86" i="11"/>
  <c r="HN86" i="11"/>
  <c r="HZ86" i="11"/>
  <c r="IL86" i="11"/>
  <c r="IX86" i="11"/>
  <c r="JJ86" i="11"/>
  <c r="JV86" i="11"/>
  <c r="KH86" i="11"/>
  <c r="KT86" i="11"/>
  <c r="LF86" i="11"/>
  <c r="LR86" i="11"/>
  <c r="MD86" i="11"/>
  <c r="MP86" i="11"/>
  <c r="NB86" i="11"/>
  <c r="AA86" i="11"/>
  <c r="BE86" i="11"/>
  <c r="CG86" i="11"/>
  <c r="DI86" i="11"/>
  <c r="EM86" i="11"/>
  <c r="FO86" i="11"/>
  <c r="GP86" i="11"/>
  <c r="HO86" i="11"/>
  <c r="IM86" i="11"/>
  <c r="JK86" i="11"/>
  <c r="KI86" i="11"/>
  <c r="LG86" i="11"/>
  <c r="ME86" i="11"/>
  <c r="AB86" i="11"/>
  <c r="BF86" i="11"/>
  <c r="CH86" i="11"/>
  <c r="DJ86" i="11"/>
  <c r="EN86" i="11"/>
  <c r="FP86" i="11"/>
  <c r="GR86" i="11"/>
  <c r="HP86" i="11"/>
  <c r="IN86" i="11"/>
  <c r="JL86" i="11"/>
  <c r="KJ86" i="11"/>
  <c r="LH86" i="11"/>
  <c r="MF86" i="11"/>
  <c r="AC86" i="11"/>
  <c r="BG86" i="11"/>
  <c r="CI86" i="11"/>
  <c r="DM86" i="11"/>
  <c r="EO86" i="11"/>
  <c r="FQ86" i="11"/>
  <c r="GS86" i="11"/>
  <c r="HQ86" i="11"/>
  <c r="IO86" i="11"/>
  <c r="JM86" i="11"/>
  <c r="KK86" i="11"/>
  <c r="LI86" i="11"/>
  <c r="MG86" i="11"/>
  <c r="B86" i="11"/>
  <c r="AD86" i="11"/>
  <c r="BH86" i="11"/>
  <c r="CJ86" i="11"/>
  <c r="DN86" i="11"/>
  <c r="EP86" i="11"/>
  <c r="FR86" i="11"/>
  <c r="GT86" i="11"/>
  <c r="HR86" i="11"/>
  <c r="IP86" i="11"/>
  <c r="JN86" i="11"/>
  <c r="KL86" i="11"/>
  <c r="LJ86" i="11"/>
  <c r="MH86" i="11"/>
  <c r="C86" i="11"/>
  <c r="AG86" i="11"/>
  <c r="BI86" i="11"/>
  <c r="CK86" i="11"/>
  <c r="DO86" i="11"/>
  <c r="EQ86" i="11"/>
  <c r="FU86" i="11"/>
  <c r="GU86" i="11"/>
  <c r="HS86" i="11"/>
  <c r="IQ86" i="11"/>
  <c r="JO86" i="11"/>
  <c r="KM86" i="11"/>
  <c r="LK86" i="11"/>
  <c r="MI86" i="11"/>
  <c r="D86" i="11"/>
  <c r="AH86" i="11"/>
  <c r="BJ86" i="11"/>
  <c r="CL86" i="11"/>
  <c r="DP86" i="11"/>
  <c r="ER86" i="11"/>
  <c r="FV86" i="11"/>
  <c r="GV86" i="11"/>
  <c r="HT86" i="11"/>
  <c r="IR86" i="11"/>
  <c r="JP86" i="11"/>
  <c r="KN86" i="11"/>
  <c r="LL86" i="11"/>
  <c r="MJ86" i="11"/>
  <c r="AO86" i="11"/>
  <c r="CU86" i="11"/>
  <c r="FA86" i="11"/>
  <c r="HC86" i="11"/>
  <c r="IY86" i="11"/>
  <c r="KU86" i="11"/>
  <c r="MQ86" i="11"/>
  <c r="AP86" i="11"/>
  <c r="CV86" i="11"/>
  <c r="FB86" i="11"/>
  <c r="HD86" i="11"/>
  <c r="IZ86" i="11"/>
  <c r="KV86" i="11"/>
  <c r="MR86" i="11"/>
  <c r="AS86" i="11"/>
  <c r="CW86" i="11"/>
  <c r="FC86" i="11"/>
  <c r="HE86" i="11"/>
  <c r="JA86" i="11"/>
  <c r="KW86" i="11"/>
  <c r="MS86" i="11"/>
  <c r="AT86" i="11"/>
  <c r="CX86" i="11"/>
  <c r="FD86" i="11"/>
  <c r="HF86" i="11"/>
  <c r="JB86" i="11"/>
  <c r="KX86" i="11"/>
  <c r="MT86" i="11"/>
  <c r="AU86" i="11"/>
  <c r="DA86" i="11"/>
  <c r="FE86" i="11"/>
  <c r="HG86" i="11"/>
  <c r="JC86" i="11"/>
  <c r="KY86" i="11"/>
  <c r="MU86" i="11"/>
  <c r="AV86" i="11"/>
  <c r="DB86" i="11"/>
  <c r="FF86" i="11"/>
  <c r="HH86" i="11"/>
  <c r="JD86" i="11"/>
  <c r="KZ86" i="11"/>
  <c r="MV86" i="11"/>
  <c r="BT86" i="11"/>
  <c r="GD86" i="11"/>
  <c r="JX86" i="11"/>
  <c r="R86" i="11"/>
  <c r="BU86" i="11"/>
  <c r="GF86" i="11"/>
  <c r="JY86" i="11"/>
  <c r="P86" i="11"/>
  <c r="LW86" i="11"/>
  <c r="BV86" i="11"/>
  <c r="GG86" i="11"/>
  <c r="JZ86" i="11"/>
  <c r="LU86" i="11"/>
  <c r="LV86" i="11"/>
  <c r="ED86" i="11"/>
  <c r="BS86" i="11"/>
  <c r="BW86" i="11"/>
  <c r="GH86" i="11"/>
  <c r="KA86" i="11"/>
  <c r="DZ86" i="11"/>
  <c r="LT86" i="11"/>
  <c r="IC86" i="11"/>
  <c r="EB86" i="11"/>
  <c r="EC86" i="11"/>
  <c r="LX86" i="11"/>
  <c r="JW86" i="11"/>
  <c r="BX86" i="11"/>
  <c r="GI86" i="11"/>
  <c r="KB86" i="11"/>
  <c r="O86" i="11"/>
  <c r="IE86" i="11"/>
  <c r="GC86" i="11"/>
  <c r="M86" i="11"/>
  <c r="DY86" i="11"/>
  <c r="IA86" i="11"/>
  <c r="LS86" i="11"/>
  <c r="N86" i="11"/>
  <c r="IB86" i="11"/>
  <c r="EA86" i="11"/>
  <c r="ID86" i="11"/>
  <c r="Q86" i="11"/>
  <c r="IF86" i="11"/>
  <c r="OL78" i="11"/>
  <c r="NZ78" i="11"/>
  <c r="NN78" i="11"/>
  <c r="OK78" i="11"/>
  <c r="NY78" i="11"/>
  <c r="NM78" i="11"/>
  <c r="OJ78" i="11"/>
  <c r="NX78" i="11"/>
  <c r="NL78" i="11"/>
  <c r="OI78" i="11"/>
  <c r="NW78" i="11"/>
  <c r="NK78" i="11"/>
  <c r="OH78" i="11"/>
  <c r="NV78" i="11"/>
  <c r="NJ78" i="11"/>
  <c r="OG78" i="11"/>
  <c r="NU78" i="11"/>
  <c r="NI78" i="11"/>
  <c r="OB78" i="11"/>
  <c r="ND78" i="11"/>
  <c r="OA78" i="11"/>
  <c r="NC78" i="11"/>
  <c r="NT78" i="11"/>
  <c r="NS78" i="11"/>
  <c r="NR78" i="11"/>
  <c r="NQ78" i="11"/>
  <c r="NF78" i="11"/>
  <c r="NE78" i="11"/>
  <c r="OM78" i="11"/>
  <c r="OF78" i="11"/>
  <c r="OE78" i="11"/>
  <c r="NH78" i="11"/>
  <c r="NG78" i="11"/>
  <c r="NP78" i="11"/>
  <c r="OD78" i="11"/>
  <c r="OC78" i="11"/>
  <c r="NO78" i="11"/>
  <c r="B78" i="11"/>
  <c r="N78" i="11"/>
  <c r="Z78" i="11"/>
  <c r="AL78" i="11"/>
  <c r="AX78" i="11"/>
  <c r="BJ78" i="11"/>
  <c r="BV78" i="11"/>
  <c r="CH78" i="11"/>
  <c r="C78" i="11"/>
  <c r="O78" i="11"/>
  <c r="AA78" i="11"/>
  <c r="AM78" i="11"/>
  <c r="AY78" i="11"/>
  <c r="BK78" i="11"/>
  <c r="D78" i="11"/>
  <c r="P78" i="11"/>
  <c r="AB78" i="11"/>
  <c r="AN78" i="11"/>
  <c r="AZ78" i="11"/>
  <c r="BL78" i="11"/>
  <c r="BX78" i="11"/>
  <c r="CJ78" i="11"/>
  <c r="E78" i="11"/>
  <c r="Q78" i="11"/>
  <c r="AC78" i="11"/>
  <c r="AO78" i="11"/>
  <c r="BA78" i="11"/>
  <c r="BM78" i="11"/>
  <c r="BY78" i="11"/>
  <c r="CK78" i="11"/>
  <c r="U78" i="11"/>
  <c r="AK78" i="11"/>
  <c r="BE78" i="11"/>
  <c r="BU78" i="11"/>
  <c r="CM78" i="11"/>
  <c r="CY78" i="11"/>
  <c r="DK78" i="11"/>
  <c r="DW78" i="11"/>
  <c r="EI78" i="11"/>
  <c r="EU78" i="11"/>
  <c r="FG78" i="11"/>
  <c r="FS78" i="11"/>
  <c r="GE78" i="11"/>
  <c r="GQ78" i="11"/>
  <c r="HC78" i="11"/>
  <c r="HO78" i="11"/>
  <c r="IA78" i="11"/>
  <c r="IM78" i="11"/>
  <c r="IY78" i="11"/>
  <c r="JK78" i="11"/>
  <c r="JW78" i="11"/>
  <c r="KI78" i="11"/>
  <c r="KU78" i="11"/>
  <c r="LG78" i="11"/>
  <c r="LS78" i="11"/>
  <c r="ME78" i="11"/>
  <c r="MQ78" i="11"/>
  <c r="F78" i="11"/>
  <c r="V78" i="11"/>
  <c r="AP78" i="11"/>
  <c r="BF78" i="11"/>
  <c r="BW78" i="11"/>
  <c r="CN78" i="11"/>
  <c r="CZ78" i="11"/>
  <c r="DL78" i="11"/>
  <c r="DX78" i="11"/>
  <c r="EJ78" i="11"/>
  <c r="EV78" i="11"/>
  <c r="FH78" i="11"/>
  <c r="FT78" i="11"/>
  <c r="GF78" i="11"/>
  <c r="GR78" i="11"/>
  <c r="HD78" i="11"/>
  <c r="HP78" i="11"/>
  <c r="IB78" i="11"/>
  <c r="IN78" i="11"/>
  <c r="IZ78" i="11"/>
  <c r="JL78" i="11"/>
  <c r="JX78" i="11"/>
  <c r="KJ78" i="11"/>
  <c r="KV78" i="11"/>
  <c r="LH78" i="11"/>
  <c r="LT78" i="11"/>
  <c r="MF78" i="11"/>
  <c r="MR78" i="11"/>
  <c r="G78" i="11"/>
  <c r="W78" i="11"/>
  <c r="AQ78" i="11"/>
  <c r="BG78" i="11"/>
  <c r="BZ78" i="11"/>
  <c r="CO78" i="11"/>
  <c r="DA78" i="11"/>
  <c r="DM78" i="11"/>
  <c r="DY78" i="11"/>
  <c r="EK78" i="11"/>
  <c r="EW78" i="11"/>
  <c r="FI78" i="11"/>
  <c r="FU78" i="11"/>
  <c r="GG78" i="11"/>
  <c r="GS78" i="11"/>
  <c r="HE78" i="11"/>
  <c r="HQ78" i="11"/>
  <c r="IC78" i="11"/>
  <c r="IO78" i="11"/>
  <c r="JA78" i="11"/>
  <c r="JM78" i="11"/>
  <c r="JY78" i="11"/>
  <c r="KK78" i="11"/>
  <c r="KW78" i="11"/>
  <c r="LI78" i="11"/>
  <c r="LU78" i="11"/>
  <c r="MG78" i="11"/>
  <c r="MS78" i="11"/>
  <c r="H78" i="11"/>
  <c r="X78" i="11"/>
  <c r="AR78" i="11"/>
  <c r="BH78" i="11"/>
  <c r="CA78" i="11"/>
  <c r="CP78" i="11"/>
  <c r="DB78" i="11"/>
  <c r="DN78" i="11"/>
  <c r="DZ78" i="11"/>
  <c r="EL78" i="11"/>
  <c r="EX78" i="11"/>
  <c r="FJ78" i="11"/>
  <c r="FV78" i="11"/>
  <c r="GH78" i="11"/>
  <c r="GT78" i="11"/>
  <c r="HF78" i="11"/>
  <c r="HR78" i="11"/>
  <c r="ID78" i="11"/>
  <c r="IP78" i="11"/>
  <c r="JB78" i="11"/>
  <c r="JN78" i="11"/>
  <c r="JZ78" i="11"/>
  <c r="KL78" i="11"/>
  <c r="KX78" i="11"/>
  <c r="LJ78" i="11"/>
  <c r="LV78" i="11"/>
  <c r="MH78" i="11"/>
  <c r="MT78" i="11"/>
  <c r="I78" i="11"/>
  <c r="Y78" i="11"/>
  <c r="AS78" i="11"/>
  <c r="BI78" i="11"/>
  <c r="CB78" i="11"/>
  <c r="CQ78" i="11"/>
  <c r="DC78" i="11"/>
  <c r="DO78" i="11"/>
  <c r="EA78" i="11"/>
  <c r="EM78" i="11"/>
  <c r="EY78" i="11"/>
  <c r="FK78" i="11"/>
  <c r="FW78" i="11"/>
  <c r="GI78" i="11"/>
  <c r="GU78" i="11"/>
  <c r="HG78" i="11"/>
  <c r="HS78" i="11"/>
  <c r="IE78" i="11"/>
  <c r="IQ78" i="11"/>
  <c r="JC78" i="11"/>
  <c r="JO78" i="11"/>
  <c r="KA78" i="11"/>
  <c r="KM78" i="11"/>
  <c r="KY78" i="11"/>
  <c r="LK78" i="11"/>
  <c r="LW78" i="11"/>
  <c r="MI78" i="11"/>
  <c r="MU78" i="11"/>
  <c r="J78" i="11"/>
  <c r="AD78" i="11"/>
  <c r="AT78" i="11"/>
  <c r="BN78" i="11"/>
  <c r="CC78" i="11"/>
  <c r="CR78" i="11"/>
  <c r="DD78" i="11"/>
  <c r="DP78" i="11"/>
  <c r="EB78" i="11"/>
  <c r="EN78" i="11"/>
  <c r="EZ78" i="11"/>
  <c r="FL78" i="11"/>
  <c r="FX78" i="11"/>
  <c r="GJ78" i="11"/>
  <c r="GV78" i="11"/>
  <c r="HH78" i="11"/>
  <c r="HT78" i="11"/>
  <c r="IF78" i="11"/>
  <c r="IR78" i="11"/>
  <c r="JD78" i="11"/>
  <c r="JP78" i="11"/>
  <c r="KB78" i="11"/>
  <c r="KN78" i="11"/>
  <c r="KZ78" i="11"/>
  <c r="LL78" i="11"/>
  <c r="LX78" i="11"/>
  <c r="MJ78" i="11"/>
  <c r="MV78" i="11"/>
  <c r="AE78" i="11"/>
  <c r="BO78" i="11"/>
  <c r="CS78" i="11"/>
  <c r="DQ78" i="11"/>
  <c r="EO78" i="11"/>
  <c r="FM78" i="11"/>
  <c r="GK78" i="11"/>
  <c r="HI78" i="11"/>
  <c r="IG78" i="11"/>
  <c r="JE78" i="11"/>
  <c r="KC78" i="11"/>
  <c r="LA78" i="11"/>
  <c r="LY78" i="11"/>
  <c r="MW78" i="11"/>
  <c r="AF78" i="11"/>
  <c r="BP78" i="11"/>
  <c r="CT78" i="11"/>
  <c r="DR78" i="11"/>
  <c r="EP78" i="11"/>
  <c r="FN78" i="11"/>
  <c r="GL78" i="11"/>
  <c r="HJ78" i="11"/>
  <c r="IH78" i="11"/>
  <c r="JF78" i="11"/>
  <c r="KD78" i="11"/>
  <c r="LB78" i="11"/>
  <c r="LZ78" i="11"/>
  <c r="MX78" i="11"/>
  <c r="AG78" i="11"/>
  <c r="BQ78" i="11"/>
  <c r="CU78" i="11"/>
  <c r="DS78" i="11"/>
  <c r="EQ78" i="11"/>
  <c r="FO78" i="11"/>
  <c r="GM78" i="11"/>
  <c r="HK78" i="11"/>
  <c r="II78" i="11"/>
  <c r="JG78" i="11"/>
  <c r="KE78" i="11"/>
  <c r="LC78" i="11"/>
  <c r="MA78" i="11"/>
  <c r="MY78" i="11"/>
  <c r="AH78" i="11"/>
  <c r="BR78" i="11"/>
  <c r="CV78" i="11"/>
  <c r="DT78" i="11"/>
  <c r="ER78" i="11"/>
  <c r="FP78" i="11"/>
  <c r="GN78" i="11"/>
  <c r="HL78" i="11"/>
  <c r="IJ78" i="11"/>
  <c r="JH78" i="11"/>
  <c r="KF78" i="11"/>
  <c r="LD78" i="11"/>
  <c r="MB78" i="11"/>
  <c r="MZ78" i="11"/>
  <c r="AI78" i="11"/>
  <c r="BS78" i="11"/>
  <c r="CW78" i="11"/>
  <c r="DU78" i="11"/>
  <c r="ES78" i="11"/>
  <c r="FQ78" i="11"/>
  <c r="GO78" i="11"/>
  <c r="HM78" i="11"/>
  <c r="IK78" i="11"/>
  <c r="JI78" i="11"/>
  <c r="KG78" i="11"/>
  <c r="LE78" i="11"/>
  <c r="MC78" i="11"/>
  <c r="NA78" i="11"/>
  <c r="AJ78" i="11"/>
  <c r="BT78" i="11"/>
  <c r="CX78" i="11"/>
  <c r="DV78" i="11"/>
  <c r="ET78" i="11"/>
  <c r="FR78" i="11"/>
  <c r="GP78" i="11"/>
  <c r="HN78" i="11"/>
  <c r="IL78" i="11"/>
  <c r="JJ78" i="11"/>
  <c r="KH78" i="11"/>
  <c r="LF78" i="11"/>
  <c r="MD78" i="11"/>
  <c r="NB78" i="11"/>
  <c r="AU78" i="11"/>
  <c r="DE78" i="11"/>
  <c r="FA78" i="11"/>
  <c r="GW78" i="11"/>
  <c r="IS78" i="11"/>
  <c r="KO78" i="11"/>
  <c r="MK78" i="11"/>
  <c r="AV78" i="11"/>
  <c r="DF78" i="11"/>
  <c r="FB78" i="11"/>
  <c r="GX78" i="11"/>
  <c r="IT78" i="11"/>
  <c r="KP78" i="11"/>
  <c r="ML78" i="11"/>
  <c r="AW78" i="11"/>
  <c r="DG78" i="11"/>
  <c r="FC78" i="11"/>
  <c r="GY78" i="11"/>
  <c r="IU78" i="11"/>
  <c r="KQ78" i="11"/>
  <c r="MM78" i="11"/>
  <c r="BB78" i="11"/>
  <c r="DH78" i="11"/>
  <c r="FD78" i="11"/>
  <c r="GZ78" i="11"/>
  <c r="IV78" i="11"/>
  <c r="KR78" i="11"/>
  <c r="MN78" i="11"/>
  <c r="BC78" i="11"/>
  <c r="DI78" i="11"/>
  <c r="FE78" i="11"/>
  <c r="HA78" i="11"/>
  <c r="IW78" i="11"/>
  <c r="KS78" i="11"/>
  <c r="MO78" i="11"/>
  <c r="BD78" i="11"/>
  <c r="DJ78" i="11"/>
  <c r="FF78" i="11"/>
  <c r="HB78" i="11"/>
  <c r="IX78" i="11"/>
  <c r="KT78" i="11"/>
  <c r="MP78" i="11"/>
  <c r="K78" i="11"/>
  <c r="EC78" i="11"/>
  <c r="HU78" i="11"/>
  <c r="LM78" i="11"/>
  <c r="L78" i="11"/>
  <c r="ED78" i="11"/>
  <c r="HV78" i="11"/>
  <c r="LN78" i="11"/>
  <c r="M78" i="11"/>
  <c r="EE78" i="11"/>
  <c r="HW78" i="11"/>
  <c r="LO78" i="11"/>
  <c r="R78" i="11"/>
  <c r="EF78" i="11"/>
  <c r="HX78" i="11"/>
  <c r="LP78" i="11"/>
  <c r="S78" i="11"/>
  <c r="EG78" i="11"/>
  <c r="HY78" i="11"/>
  <c r="LQ78" i="11"/>
  <c r="T78" i="11"/>
  <c r="EH78" i="11"/>
  <c r="HZ78" i="11"/>
  <c r="LR78" i="11"/>
  <c r="CE78" i="11"/>
  <c r="JR78" i="11"/>
  <c r="CF78" i="11"/>
  <c r="JS78" i="11"/>
  <c r="CG78" i="11"/>
  <c r="JT78" i="11"/>
  <c r="JQ78" i="11"/>
  <c r="CI78" i="11"/>
  <c r="JU78" i="11"/>
  <c r="GD78" i="11"/>
  <c r="CL78" i="11"/>
  <c r="JV78" i="11"/>
  <c r="GB78" i="11"/>
  <c r="GC78" i="11"/>
  <c r="FY78" i="11"/>
  <c r="FZ78" i="11"/>
  <c r="GA78" i="11"/>
  <c r="CD78" i="11"/>
  <c r="OH52" i="11"/>
  <c r="NV52" i="11"/>
  <c r="NJ52" i="11"/>
  <c r="OG52" i="11"/>
  <c r="NU52" i="11"/>
  <c r="NI52" i="11"/>
  <c r="OF52" i="11"/>
  <c r="NT52" i="11"/>
  <c r="NH52" i="11"/>
  <c r="OE52" i="11"/>
  <c r="NS52" i="11"/>
  <c r="NG52" i="11"/>
  <c r="OD52" i="11"/>
  <c r="NR52" i="11"/>
  <c r="NF52" i="11"/>
  <c r="OC52" i="11"/>
  <c r="NQ52" i="11"/>
  <c r="NE52" i="11"/>
  <c r="NX52" i="11"/>
  <c r="NW52" i="11"/>
  <c r="NP52" i="11"/>
  <c r="OM52" i="11"/>
  <c r="NO52" i="11"/>
  <c r="OL52" i="11"/>
  <c r="NN52" i="11"/>
  <c r="OK52" i="11"/>
  <c r="NM52" i="11"/>
  <c r="NZ52" i="11"/>
  <c r="OJ52" i="11"/>
  <c r="OI52" i="11"/>
  <c r="OB52" i="11"/>
  <c r="OA52" i="11"/>
  <c r="NK52" i="11"/>
  <c r="NY52" i="11"/>
  <c r="ND52" i="11"/>
  <c r="NC52" i="11"/>
  <c r="NL52" i="11"/>
  <c r="B52" i="11"/>
  <c r="N52" i="11"/>
  <c r="Z52" i="11"/>
  <c r="AL52" i="11"/>
  <c r="AX52" i="11"/>
  <c r="BJ52" i="11"/>
  <c r="BV52" i="11"/>
  <c r="CH52" i="11"/>
  <c r="CT52" i="11"/>
  <c r="DF52" i="11"/>
  <c r="DR52" i="11"/>
  <c r="ED52" i="11"/>
  <c r="EP52" i="11"/>
  <c r="FB52" i="11"/>
  <c r="FN52" i="11"/>
  <c r="FZ52" i="11"/>
  <c r="GL52" i="11"/>
  <c r="GX52" i="11"/>
  <c r="HJ52" i="11"/>
  <c r="HV52" i="11"/>
  <c r="IH52" i="11"/>
  <c r="IT52" i="11"/>
  <c r="JF52" i="11"/>
  <c r="JR52" i="11"/>
  <c r="KD52" i="11"/>
  <c r="KP52" i="11"/>
  <c r="LB52" i="11"/>
  <c r="LN52" i="11"/>
  <c r="LZ52" i="11"/>
  <c r="ML52" i="11"/>
  <c r="MX52" i="11"/>
  <c r="C52" i="11"/>
  <c r="O52" i="11"/>
  <c r="AA52" i="11"/>
  <c r="AM52" i="11"/>
  <c r="AY52" i="11"/>
  <c r="BK52" i="11"/>
  <c r="BW52" i="11"/>
  <c r="CI52" i="11"/>
  <c r="CU52" i="11"/>
  <c r="DG52" i="11"/>
  <c r="DS52" i="11"/>
  <c r="EE52" i="11"/>
  <c r="EQ52" i="11"/>
  <c r="FC52" i="11"/>
  <c r="FO52" i="11"/>
  <c r="GA52" i="11"/>
  <c r="GM52" i="11"/>
  <c r="GY52" i="11"/>
  <c r="HK52" i="11"/>
  <c r="HW52" i="11"/>
  <c r="D52" i="11"/>
  <c r="P52" i="11"/>
  <c r="AB52" i="11"/>
  <c r="AN52" i="11"/>
  <c r="AZ52" i="11"/>
  <c r="BL52" i="11"/>
  <c r="BX52" i="11"/>
  <c r="CJ52" i="11"/>
  <c r="CV52" i="11"/>
  <c r="DH52" i="11"/>
  <c r="DT52" i="11"/>
  <c r="EF52" i="11"/>
  <c r="ER52" i="11"/>
  <c r="FD52" i="11"/>
  <c r="FP52" i="11"/>
  <c r="GB52" i="11"/>
  <c r="GN52" i="11"/>
  <c r="GZ52" i="11"/>
  <c r="HL52" i="11"/>
  <c r="HX52" i="11"/>
  <c r="IJ52" i="11"/>
  <c r="IV52" i="11"/>
  <c r="JH52" i="11"/>
  <c r="JT52" i="11"/>
  <c r="KF52" i="11"/>
  <c r="KR52" i="11"/>
  <c r="LD52" i="11"/>
  <c r="LP52" i="11"/>
  <c r="MB52" i="11"/>
  <c r="MN52" i="11"/>
  <c r="MZ52" i="11"/>
  <c r="E52" i="11"/>
  <c r="Q52" i="11"/>
  <c r="AC52" i="11"/>
  <c r="AO52" i="11"/>
  <c r="BA52" i="11"/>
  <c r="BM52" i="11"/>
  <c r="BY52" i="11"/>
  <c r="CK52" i="11"/>
  <c r="CW52" i="11"/>
  <c r="DI52" i="11"/>
  <c r="DU52" i="11"/>
  <c r="EG52" i="11"/>
  <c r="ES52" i="11"/>
  <c r="FE52" i="11"/>
  <c r="FQ52" i="11"/>
  <c r="GC52" i="11"/>
  <c r="GO52" i="11"/>
  <c r="HA52" i="11"/>
  <c r="HM52" i="11"/>
  <c r="HY52" i="11"/>
  <c r="IK52" i="11"/>
  <c r="IW52" i="11"/>
  <c r="JI52" i="11"/>
  <c r="JU52" i="11"/>
  <c r="KG52" i="11"/>
  <c r="KS52" i="11"/>
  <c r="LE52" i="11"/>
  <c r="LQ52" i="11"/>
  <c r="MC52" i="11"/>
  <c r="MO52" i="11"/>
  <c r="NA52" i="11"/>
  <c r="G52" i="11"/>
  <c r="S52" i="11"/>
  <c r="AE52" i="11"/>
  <c r="AQ52" i="11"/>
  <c r="BC52" i="11"/>
  <c r="BO52" i="11"/>
  <c r="CA52" i="11"/>
  <c r="CM52" i="11"/>
  <c r="CY52" i="11"/>
  <c r="DK52" i="11"/>
  <c r="DW52" i="11"/>
  <c r="EI52" i="11"/>
  <c r="EU52" i="11"/>
  <c r="FG52" i="11"/>
  <c r="FS52" i="11"/>
  <c r="GE52" i="11"/>
  <c r="GQ52" i="11"/>
  <c r="HC52" i="11"/>
  <c r="HO52" i="11"/>
  <c r="IA52" i="11"/>
  <c r="IM52" i="11"/>
  <c r="IY52" i="11"/>
  <c r="JK52" i="11"/>
  <c r="JW52" i="11"/>
  <c r="KI52" i="11"/>
  <c r="KU52" i="11"/>
  <c r="LG52" i="11"/>
  <c r="LS52" i="11"/>
  <c r="ME52" i="11"/>
  <c r="MQ52" i="11"/>
  <c r="R52" i="11"/>
  <c r="AJ52" i="11"/>
  <c r="BF52" i="11"/>
  <c r="CB52" i="11"/>
  <c r="CS52" i="11"/>
  <c r="DO52" i="11"/>
  <c r="EK52" i="11"/>
  <c r="FF52" i="11"/>
  <c r="FX52" i="11"/>
  <c r="GT52" i="11"/>
  <c r="HP52" i="11"/>
  <c r="IG52" i="11"/>
  <c r="JA52" i="11"/>
  <c r="JQ52" i="11"/>
  <c r="KK52" i="11"/>
  <c r="LA52" i="11"/>
  <c r="LU52" i="11"/>
  <c r="MK52" i="11"/>
  <c r="T52" i="11"/>
  <c r="AK52" i="11"/>
  <c r="BG52" i="11"/>
  <c r="CC52" i="11"/>
  <c r="CX52" i="11"/>
  <c r="DP52" i="11"/>
  <c r="EL52" i="11"/>
  <c r="FH52" i="11"/>
  <c r="FY52" i="11"/>
  <c r="GU52" i="11"/>
  <c r="HQ52" i="11"/>
  <c r="II52" i="11"/>
  <c r="JB52" i="11"/>
  <c r="JS52" i="11"/>
  <c r="KL52" i="11"/>
  <c r="LC52" i="11"/>
  <c r="LV52" i="11"/>
  <c r="MM52" i="11"/>
  <c r="U52" i="11"/>
  <c r="AP52" i="11"/>
  <c r="BH52" i="11"/>
  <c r="CD52" i="11"/>
  <c r="CZ52" i="11"/>
  <c r="DQ52" i="11"/>
  <c r="EM52" i="11"/>
  <c r="FI52" i="11"/>
  <c r="GD52" i="11"/>
  <c r="GV52" i="11"/>
  <c r="HR52" i="11"/>
  <c r="IL52" i="11"/>
  <c r="JC52" i="11"/>
  <c r="JV52" i="11"/>
  <c r="KM52" i="11"/>
  <c r="LF52" i="11"/>
  <c r="LW52" i="11"/>
  <c r="MP52" i="11"/>
  <c r="V52" i="11"/>
  <c r="AR52" i="11"/>
  <c r="BI52" i="11"/>
  <c r="CE52" i="11"/>
  <c r="DA52" i="11"/>
  <c r="DV52" i="11"/>
  <c r="EN52" i="11"/>
  <c r="FJ52" i="11"/>
  <c r="GF52" i="11"/>
  <c r="GW52" i="11"/>
  <c r="HS52" i="11"/>
  <c r="IN52" i="11"/>
  <c r="JD52" i="11"/>
  <c r="JX52" i="11"/>
  <c r="KN52" i="11"/>
  <c r="LH52" i="11"/>
  <c r="LX52" i="11"/>
  <c r="MR52" i="11"/>
  <c r="W52" i="11"/>
  <c r="AS52" i="11"/>
  <c r="BN52" i="11"/>
  <c r="CF52" i="11"/>
  <c r="DB52" i="11"/>
  <c r="DX52" i="11"/>
  <c r="EO52" i="11"/>
  <c r="FK52" i="11"/>
  <c r="GG52" i="11"/>
  <c r="HB52" i="11"/>
  <c r="HT52" i="11"/>
  <c r="IO52" i="11"/>
  <c r="JE52" i="11"/>
  <c r="JY52" i="11"/>
  <c r="KO52" i="11"/>
  <c r="LI52" i="11"/>
  <c r="LY52" i="11"/>
  <c r="MS52" i="11"/>
  <c r="F52" i="11"/>
  <c r="X52" i="11"/>
  <c r="AT52" i="11"/>
  <c r="BP52" i="11"/>
  <c r="CG52" i="11"/>
  <c r="DC52" i="11"/>
  <c r="DY52" i="11"/>
  <c r="ET52" i="11"/>
  <c r="FL52" i="11"/>
  <c r="GH52" i="11"/>
  <c r="HD52" i="11"/>
  <c r="HU52" i="11"/>
  <c r="IP52" i="11"/>
  <c r="JG52" i="11"/>
  <c r="JZ52" i="11"/>
  <c r="KQ52" i="11"/>
  <c r="LJ52" i="11"/>
  <c r="MA52" i="11"/>
  <c r="MT52" i="11"/>
  <c r="Y52" i="11"/>
  <c r="BQ52" i="11"/>
  <c r="DD52" i="11"/>
  <c r="EV52" i="11"/>
  <c r="GI52" i="11"/>
  <c r="HZ52" i="11"/>
  <c r="JJ52" i="11"/>
  <c r="KT52" i="11"/>
  <c r="MD52" i="11"/>
  <c r="AD52" i="11"/>
  <c r="BR52" i="11"/>
  <c r="DE52" i="11"/>
  <c r="EW52" i="11"/>
  <c r="GJ52" i="11"/>
  <c r="IB52" i="11"/>
  <c r="JL52" i="11"/>
  <c r="KV52" i="11"/>
  <c r="MF52" i="11"/>
  <c r="AF52" i="11"/>
  <c r="BS52" i="11"/>
  <c r="DJ52" i="11"/>
  <c r="EX52" i="11"/>
  <c r="GK52" i="11"/>
  <c r="IC52" i="11"/>
  <c r="JM52" i="11"/>
  <c r="KW52" i="11"/>
  <c r="MG52" i="11"/>
  <c r="AG52" i="11"/>
  <c r="BT52" i="11"/>
  <c r="DL52" i="11"/>
  <c r="EY52" i="11"/>
  <c r="GP52" i="11"/>
  <c r="ID52" i="11"/>
  <c r="JN52" i="11"/>
  <c r="KX52" i="11"/>
  <c r="MH52" i="11"/>
  <c r="AI52" i="11"/>
  <c r="BZ52" i="11"/>
  <c r="DN52" i="11"/>
  <c r="FA52" i="11"/>
  <c r="GS52" i="11"/>
  <c r="IF52" i="11"/>
  <c r="JP52" i="11"/>
  <c r="KZ52" i="11"/>
  <c r="MJ52" i="11"/>
  <c r="BD52" i="11"/>
  <c r="EB52" i="11"/>
  <c r="HE52" i="11"/>
  <c r="IZ52" i="11"/>
  <c r="LO52" i="11"/>
  <c r="H52" i="11"/>
  <c r="BE52" i="11"/>
  <c r="EC52" i="11"/>
  <c r="HF52" i="11"/>
  <c r="JO52" i="11"/>
  <c r="LR52" i="11"/>
  <c r="I52" i="11"/>
  <c r="BU52" i="11"/>
  <c r="EH52" i="11"/>
  <c r="HG52" i="11"/>
  <c r="KA52" i="11"/>
  <c r="LT52" i="11"/>
  <c r="J52" i="11"/>
  <c r="CL52" i="11"/>
  <c r="EJ52" i="11"/>
  <c r="HH52" i="11"/>
  <c r="KB52" i="11"/>
  <c r="MI52" i="11"/>
  <c r="K52" i="11"/>
  <c r="CN52" i="11"/>
  <c r="EZ52" i="11"/>
  <c r="HI52" i="11"/>
  <c r="KC52" i="11"/>
  <c r="MU52" i="11"/>
  <c r="L52" i="11"/>
  <c r="CO52" i="11"/>
  <c r="FM52" i="11"/>
  <c r="HN52" i="11"/>
  <c r="KE52" i="11"/>
  <c r="MV52" i="11"/>
  <c r="M52" i="11"/>
  <c r="FR52" i="11"/>
  <c r="KH52" i="11"/>
  <c r="AH52" i="11"/>
  <c r="FT52" i="11"/>
  <c r="KJ52" i="11"/>
  <c r="AU52" i="11"/>
  <c r="FU52" i="11"/>
  <c r="KY52" i="11"/>
  <c r="AV52" i="11"/>
  <c r="FV52" i="11"/>
  <c r="LK52" i="11"/>
  <c r="AW52" i="11"/>
  <c r="FW52" i="11"/>
  <c r="LL52" i="11"/>
  <c r="BB52" i="11"/>
  <c r="GR52" i="11"/>
  <c r="LM52" i="11"/>
  <c r="IE52" i="11"/>
  <c r="IQ52" i="11"/>
  <c r="IR52" i="11"/>
  <c r="IS52" i="11"/>
  <c r="IU52" i="11"/>
  <c r="IX52" i="11"/>
  <c r="CP52" i="11"/>
  <c r="CQ52" i="11"/>
  <c r="CR52" i="11"/>
  <c r="DM52" i="11"/>
  <c r="DZ52" i="11"/>
  <c r="EA52" i="11"/>
  <c r="NB52" i="11"/>
  <c r="MW52" i="11"/>
  <c r="MY52" i="11"/>
  <c r="OG111" i="11"/>
  <c r="NU111" i="11"/>
  <c r="NI111" i="11"/>
  <c r="OF111" i="11"/>
  <c r="NT111" i="11"/>
  <c r="NH111" i="11"/>
  <c r="OE111" i="11"/>
  <c r="NS111" i="11"/>
  <c r="NG111" i="11"/>
  <c r="OD111" i="11"/>
  <c r="NR111" i="11"/>
  <c r="NF111" i="11"/>
  <c r="OC111" i="11"/>
  <c r="NQ111" i="11"/>
  <c r="NE111" i="11"/>
  <c r="OB111" i="11"/>
  <c r="NP111" i="11"/>
  <c r="ND111" i="11"/>
  <c r="OI111" i="11"/>
  <c r="NK111" i="11"/>
  <c r="OH111" i="11"/>
  <c r="NJ111" i="11"/>
  <c r="OA111" i="11"/>
  <c r="NC111" i="11"/>
  <c r="NZ111" i="11"/>
  <c r="NY111" i="11"/>
  <c r="NX111" i="11"/>
  <c r="NM111" i="11"/>
  <c r="NL111" i="11"/>
  <c r="OM111" i="11"/>
  <c r="OL111" i="11"/>
  <c r="OK111" i="11"/>
  <c r="OJ111" i="11"/>
  <c r="NW111" i="11"/>
  <c r="NV111" i="11"/>
  <c r="NO111" i="11"/>
  <c r="NN111" i="11"/>
  <c r="C111" i="11"/>
  <c r="O111" i="11"/>
  <c r="AA111" i="11"/>
  <c r="AM111" i="11"/>
  <c r="AY111" i="11"/>
  <c r="BK111" i="11"/>
  <c r="BW111" i="11"/>
  <c r="CI111" i="11"/>
  <c r="CU111" i="11"/>
  <c r="DG111" i="11"/>
  <c r="DS111" i="11"/>
  <c r="EE111" i="11"/>
  <c r="EQ111" i="11"/>
  <c r="FC111" i="11"/>
  <c r="FO111" i="11"/>
  <c r="GA111" i="11"/>
  <c r="GM111" i="11"/>
  <c r="GY111" i="11"/>
  <c r="HK111" i="11"/>
  <c r="HW111" i="11"/>
  <c r="II111" i="11"/>
  <c r="IU111" i="11"/>
  <c r="JG111" i="11"/>
  <c r="JS111" i="11"/>
  <c r="KE111" i="11"/>
  <c r="KQ111" i="11"/>
  <c r="LC111" i="11"/>
  <c r="LO111" i="11"/>
  <c r="MA111" i="11"/>
  <c r="MM111" i="11"/>
  <c r="MY111" i="11"/>
  <c r="D111" i="11"/>
  <c r="P111" i="11"/>
  <c r="AB111" i="11"/>
  <c r="AN111" i="11"/>
  <c r="AZ111" i="11"/>
  <c r="BL111" i="11"/>
  <c r="BX111" i="11"/>
  <c r="CJ111" i="11"/>
  <c r="CV111" i="11"/>
  <c r="DH111" i="11"/>
  <c r="DT111" i="11"/>
  <c r="EF111" i="11"/>
  <c r="ER111" i="11"/>
  <c r="FD111" i="11"/>
  <c r="FP111" i="11"/>
  <c r="GB111" i="11"/>
  <c r="GN111" i="11"/>
  <c r="GZ111" i="11"/>
  <c r="HL111" i="11"/>
  <c r="HX111" i="11"/>
  <c r="IJ111" i="11"/>
  <c r="IV111" i="11"/>
  <c r="JH111" i="11"/>
  <c r="JT111" i="11"/>
  <c r="KF111" i="11"/>
  <c r="KR111" i="11"/>
  <c r="LD111" i="11"/>
  <c r="LP111" i="11"/>
  <c r="MB111" i="11"/>
  <c r="MN111" i="11"/>
  <c r="MZ111" i="11"/>
  <c r="E111" i="11"/>
  <c r="Q111" i="11"/>
  <c r="AC111" i="11"/>
  <c r="AO111" i="11"/>
  <c r="BA111" i="11"/>
  <c r="BM111" i="11"/>
  <c r="BY111" i="11"/>
  <c r="CK111" i="11"/>
  <c r="CW111" i="11"/>
  <c r="DI111" i="11"/>
  <c r="DU111" i="11"/>
  <c r="EG111" i="11"/>
  <c r="ES111" i="11"/>
  <c r="FE111" i="11"/>
  <c r="FQ111" i="11"/>
  <c r="GC111" i="11"/>
  <c r="GO111" i="11"/>
  <c r="HA111" i="11"/>
  <c r="HM111" i="11"/>
  <c r="HY111" i="11"/>
  <c r="IK111" i="11"/>
  <c r="IW111" i="11"/>
  <c r="JI111" i="11"/>
  <c r="JU111" i="11"/>
  <c r="KG111" i="11"/>
  <c r="KS111" i="11"/>
  <c r="LE111" i="11"/>
  <c r="LQ111" i="11"/>
  <c r="MC111" i="11"/>
  <c r="MO111" i="11"/>
  <c r="NA111" i="11"/>
  <c r="F111" i="11"/>
  <c r="R111" i="11"/>
  <c r="AD111" i="11"/>
  <c r="AP111" i="11"/>
  <c r="BB111" i="11"/>
  <c r="BN111" i="11"/>
  <c r="BZ111" i="11"/>
  <c r="CL111" i="11"/>
  <c r="CX111" i="11"/>
  <c r="DJ111" i="11"/>
  <c r="DV111" i="11"/>
  <c r="EH111" i="11"/>
  <c r="ET111" i="11"/>
  <c r="FF111" i="11"/>
  <c r="FR111" i="11"/>
  <c r="GD111" i="11"/>
  <c r="GP111" i="11"/>
  <c r="HB111" i="11"/>
  <c r="HN111" i="11"/>
  <c r="HZ111" i="11"/>
  <c r="IL111" i="11"/>
  <c r="IX111" i="11"/>
  <c r="JJ111" i="11"/>
  <c r="JV111" i="11"/>
  <c r="KH111" i="11"/>
  <c r="KT111" i="11"/>
  <c r="LF111" i="11"/>
  <c r="LR111" i="11"/>
  <c r="MD111" i="11"/>
  <c r="MP111" i="11"/>
  <c r="NB111" i="11"/>
  <c r="G111" i="11"/>
  <c r="S111" i="11"/>
  <c r="AE111" i="11"/>
  <c r="AQ111" i="11"/>
  <c r="BC111" i="11"/>
  <c r="BO111" i="11"/>
  <c r="CA111" i="11"/>
  <c r="CM111" i="11"/>
  <c r="CY111" i="11"/>
  <c r="DK111" i="11"/>
  <c r="DW111" i="11"/>
  <c r="EI111" i="11"/>
  <c r="EU111" i="11"/>
  <c r="FG111" i="11"/>
  <c r="FS111" i="11"/>
  <c r="GE111" i="11"/>
  <c r="GQ111" i="11"/>
  <c r="HC111" i="11"/>
  <c r="HO111" i="11"/>
  <c r="IA111" i="11"/>
  <c r="IM111" i="11"/>
  <c r="IY111" i="11"/>
  <c r="JK111" i="11"/>
  <c r="JW111" i="11"/>
  <c r="KI111" i="11"/>
  <c r="KU111" i="11"/>
  <c r="LG111" i="11"/>
  <c r="LS111" i="11"/>
  <c r="ME111" i="11"/>
  <c r="MQ111" i="11"/>
  <c r="H111" i="11"/>
  <c r="T111" i="11"/>
  <c r="AF111" i="11"/>
  <c r="AR111" i="11"/>
  <c r="BD111" i="11"/>
  <c r="BP111" i="11"/>
  <c r="CB111" i="11"/>
  <c r="CN111" i="11"/>
  <c r="CZ111" i="11"/>
  <c r="DL111" i="11"/>
  <c r="DX111" i="11"/>
  <c r="EJ111" i="11"/>
  <c r="EV111" i="11"/>
  <c r="FH111" i="11"/>
  <c r="FT111" i="11"/>
  <c r="GF111" i="11"/>
  <c r="GR111" i="11"/>
  <c r="HD111" i="11"/>
  <c r="HP111" i="11"/>
  <c r="IB111" i="11"/>
  <c r="IN111" i="11"/>
  <c r="IZ111" i="11"/>
  <c r="JL111" i="11"/>
  <c r="JX111" i="11"/>
  <c r="KJ111" i="11"/>
  <c r="KV111" i="11"/>
  <c r="LH111" i="11"/>
  <c r="LT111" i="11"/>
  <c r="MF111" i="11"/>
  <c r="MR111" i="11"/>
  <c r="V111" i="11"/>
  <c r="AT111" i="11"/>
  <c r="BR111" i="11"/>
  <c r="CP111" i="11"/>
  <c r="DN111" i="11"/>
  <c r="EL111" i="11"/>
  <c r="FJ111" i="11"/>
  <c r="GH111" i="11"/>
  <c r="HF111" i="11"/>
  <c r="ID111" i="11"/>
  <c r="JB111" i="11"/>
  <c r="JZ111" i="11"/>
  <c r="KX111" i="11"/>
  <c r="LV111" i="11"/>
  <c r="MT111" i="11"/>
  <c r="DB111" i="11"/>
  <c r="HR111" i="11"/>
  <c r="LJ111" i="11"/>
  <c r="CE111" i="11"/>
  <c r="HS111" i="11"/>
  <c r="L111" i="11"/>
  <c r="EC111" i="11"/>
  <c r="IS111" i="11"/>
  <c r="ED111" i="11"/>
  <c r="IT111" i="11"/>
  <c r="U111" i="11"/>
  <c r="GG111" i="11"/>
  <c r="LU111" i="11"/>
  <c r="W111" i="11"/>
  <c r="AU111" i="11"/>
  <c r="BS111" i="11"/>
  <c r="CQ111" i="11"/>
  <c r="DO111" i="11"/>
  <c r="EM111" i="11"/>
  <c r="FK111" i="11"/>
  <c r="GI111" i="11"/>
  <c r="HG111" i="11"/>
  <c r="IE111" i="11"/>
  <c r="JC111" i="11"/>
  <c r="KA111" i="11"/>
  <c r="KY111" i="11"/>
  <c r="LW111" i="11"/>
  <c r="MU111" i="11"/>
  <c r="J111" i="11"/>
  <c r="GT111" i="11"/>
  <c r="AI111" i="11"/>
  <c r="GU111" i="11"/>
  <c r="EZ111" i="11"/>
  <c r="LL111" i="11"/>
  <c r="M111" i="11"/>
  <c r="FA111" i="11"/>
  <c r="JQ111" i="11"/>
  <c r="N111" i="11"/>
  <c r="FZ111" i="11"/>
  <c r="AS111" i="11"/>
  <c r="FI111" i="11"/>
  <c r="MS111" i="11"/>
  <c r="X111" i="11"/>
  <c r="AV111" i="11"/>
  <c r="BT111" i="11"/>
  <c r="CR111" i="11"/>
  <c r="DP111" i="11"/>
  <c r="EN111" i="11"/>
  <c r="FL111" i="11"/>
  <c r="GJ111" i="11"/>
  <c r="HH111" i="11"/>
  <c r="IF111" i="11"/>
  <c r="JD111" i="11"/>
  <c r="KB111" i="11"/>
  <c r="KZ111" i="11"/>
  <c r="LX111" i="11"/>
  <c r="MV111" i="11"/>
  <c r="CD111" i="11"/>
  <c r="JN111" i="11"/>
  <c r="BG111" i="11"/>
  <c r="FW111" i="11"/>
  <c r="LK111" i="11"/>
  <c r="AJ111" i="11"/>
  <c r="EB111" i="11"/>
  <c r="HT111" i="11"/>
  <c r="MJ111" i="11"/>
  <c r="BI111" i="11"/>
  <c r="GW111" i="11"/>
  <c r="MK111" i="11"/>
  <c r="BJ111" i="11"/>
  <c r="HV111" i="11"/>
  <c r="ML111" i="11"/>
  <c r="CO111" i="11"/>
  <c r="HE111" i="11"/>
  <c r="KW111" i="11"/>
  <c r="Y111" i="11"/>
  <c r="AW111" i="11"/>
  <c r="BU111" i="11"/>
  <c r="CS111" i="11"/>
  <c r="DQ111" i="11"/>
  <c r="EO111" i="11"/>
  <c r="FM111" i="11"/>
  <c r="GK111" i="11"/>
  <c r="HI111" i="11"/>
  <c r="IG111" i="11"/>
  <c r="JE111" i="11"/>
  <c r="KC111" i="11"/>
  <c r="LA111" i="11"/>
  <c r="LY111" i="11"/>
  <c r="MW111" i="11"/>
  <c r="DZ111" i="11"/>
  <c r="IP111" i="11"/>
  <c r="EY111" i="11"/>
  <c r="KM111" i="11"/>
  <c r="CF111" i="11"/>
  <c r="GV111" i="11"/>
  <c r="KN111" i="11"/>
  <c r="DE111" i="11"/>
  <c r="HU111" i="11"/>
  <c r="AL111" i="11"/>
  <c r="DF111" i="11"/>
  <c r="GX111" i="11"/>
  <c r="KP111" i="11"/>
  <c r="EK111" i="11"/>
  <c r="JA111" i="11"/>
  <c r="B111" i="11"/>
  <c r="Z111" i="11"/>
  <c r="AX111" i="11"/>
  <c r="BV111" i="11"/>
  <c r="CT111" i="11"/>
  <c r="DR111" i="11"/>
  <c r="EP111" i="11"/>
  <c r="FN111" i="11"/>
  <c r="GL111" i="11"/>
  <c r="HJ111" i="11"/>
  <c r="IH111" i="11"/>
  <c r="JF111" i="11"/>
  <c r="KD111" i="11"/>
  <c r="LB111" i="11"/>
  <c r="LZ111" i="11"/>
  <c r="MX111" i="11"/>
  <c r="BF111" i="11"/>
  <c r="FV111" i="11"/>
  <c r="MH111" i="11"/>
  <c r="DC111" i="11"/>
  <c r="IQ111" i="11"/>
  <c r="MI111" i="11"/>
  <c r="BH111" i="11"/>
  <c r="FX111" i="11"/>
  <c r="IR111" i="11"/>
  <c r="CG111" i="11"/>
  <c r="LM111" i="11"/>
  <c r="CH111" i="11"/>
  <c r="JR111" i="11"/>
  <c r="BQ111" i="11"/>
  <c r="IC111" i="11"/>
  <c r="I111" i="11"/>
  <c r="AG111" i="11"/>
  <c r="BE111" i="11"/>
  <c r="CC111" i="11"/>
  <c r="DA111" i="11"/>
  <c r="DY111" i="11"/>
  <c r="EW111" i="11"/>
  <c r="FU111" i="11"/>
  <c r="GS111" i="11"/>
  <c r="HQ111" i="11"/>
  <c r="IO111" i="11"/>
  <c r="JM111" i="11"/>
  <c r="KK111" i="11"/>
  <c r="LI111" i="11"/>
  <c r="MG111" i="11"/>
  <c r="AH111" i="11"/>
  <c r="EX111" i="11"/>
  <c r="KL111" i="11"/>
  <c r="K111" i="11"/>
  <c r="EA111" i="11"/>
  <c r="JO111" i="11"/>
  <c r="DD111" i="11"/>
  <c r="JP111" i="11"/>
  <c r="AK111" i="11"/>
  <c r="FY111" i="11"/>
  <c r="KO111" i="11"/>
  <c r="FB111" i="11"/>
  <c r="LN111" i="11"/>
  <c r="DM111" i="11"/>
  <c r="JY111" i="11"/>
  <c r="OE113" i="11"/>
  <c r="NS113" i="11"/>
  <c r="NG113" i="11"/>
  <c r="OD113" i="11"/>
  <c r="NR113" i="11"/>
  <c r="NF113" i="11"/>
  <c r="OC113" i="11"/>
  <c r="NQ113" i="11"/>
  <c r="NE113" i="11"/>
  <c r="OB113" i="11"/>
  <c r="NP113" i="11"/>
  <c r="ND113" i="11"/>
  <c r="OM113" i="11"/>
  <c r="OA113" i="11"/>
  <c r="NO113" i="11"/>
  <c r="NC113" i="11"/>
  <c r="OL113" i="11"/>
  <c r="NZ113" i="11"/>
  <c r="NN113" i="11"/>
  <c r="OG113" i="11"/>
  <c r="NI113" i="11"/>
  <c r="OF113" i="11"/>
  <c r="NH113" i="11"/>
  <c r="NY113" i="11"/>
  <c r="NX113" i="11"/>
  <c r="NW113" i="11"/>
  <c r="NV113" i="11"/>
  <c r="OI113" i="11"/>
  <c r="OH113" i="11"/>
  <c r="NU113" i="11"/>
  <c r="NT113" i="11"/>
  <c r="NM113" i="11"/>
  <c r="NL113" i="11"/>
  <c r="OK113" i="11"/>
  <c r="OJ113" i="11"/>
  <c r="NK113" i="11"/>
  <c r="NJ113" i="11"/>
  <c r="I113" i="11"/>
  <c r="U113" i="11"/>
  <c r="AG113" i="11"/>
  <c r="AS113" i="11"/>
  <c r="BE113" i="11"/>
  <c r="BQ113" i="11"/>
  <c r="CC113" i="11"/>
  <c r="CO113" i="11"/>
  <c r="DA113" i="11"/>
  <c r="DM113" i="11"/>
  <c r="DY113" i="11"/>
  <c r="EK113" i="11"/>
  <c r="EW113" i="11"/>
  <c r="FI113" i="11"/>
  <c r="FU113" i="11"/>
  <c r="GG113" i="11"/>
  <c r="GS113" i="11"/>
  <c r="HE113" i="11"/>
  <c r="HQ113" i="11"/>
  <c r="IC113" i="11"/>
  <c r="IO113" i="11"/>
  <c r="JA113" i="11"/>
  <c r="JM113" i="11"/>
  <c r="JY113" i="11"/>
  <c r="KK113" i="11"/>
  <c r="KW113" i="11"/>
  <c r="LI113" i="11"/>
  <c r="LU113" i="11"/>
  <c r="MG113" i="11"/>
  <c r="MS113" i="11"/>
  <c r="J113" i="11"/>
  <c r="V113" i="11"/>
  <c r="AH113" i="11"/>
  <c r="AT113" i="11"/>
  <c r="BF113" i="11"/>
  <c r="BR113" i="11"/>
  <c r="CD113" i="11"/>
  <c r="CP113" i="11"/>
  <c r="DB113" i="11"/>
  <c r="DN113" i="11"/>
  <c r="DZ113" i="11"/>
  <c r="EL113" i="11"/>
  <c r="EX113" i="11"/>
  <c r="FJ113" i="11"/>
  <c r="FV113" i="11"/>
  <c r="GH113" i="11"/>
  <c r="GT113" i="11"/>
  <c r="HF113" i="11"/>
  <c r="HR113" i="11"/>
  <c r="ID113" i="11"/>
  <c r="IP113" i="11"/>
  <c r="JB113" i="11"/>
  <c r="JN113" i="11"/>
  <c r="JZ113" i="11"/>
  <c r="KL113" i="11"/>
  <c r="KX113" i="11"/>
  <c r="LJ113" i="11"/>
  <c r="LV113" i="11"/>
  <c r="MH113" i="11"/>
  <c r="MT113" i="11"/>
  <c r="K113" i="11"/>
  <c r="W113" i="11"/>
  <c r="AI113" i="11"/>
  <c r="AU113" i="11"/>
  <c r="BG113" i="11"/>
  <c r="BS113" i="11"/>
  <c r="CE113" i="11"/>
  <c r="CQ113" i="11"/>
  <c r="DC113" i="11"/>
  <c r="DO113" i="11"/>
  <c r="EA113" i="11"/>
  <c r="EM113" i="11"/>
  <c r="EY113" i="11"/>
  <c r="FK113" i="11"/>
  <c r="FW113" i="11"/>
  <c r="GI113" i="11"/>
  <c r="GU113" i="11"/>
  <c r="HG113" i="11"/>
  <c r="HS113" i="11"/>
  <c r="IE113" i="11"/>
  <c r="IQ113" i="11"/>
  <c r="JC113" i="11"/>
  <c r="JO113" i="11"/>
  <c r="KA113" i="11"/>
  <c r="KM113" i="11"/>
  <c r="KY113" i="11"/>
  <c r="LK113" i="11"/>
  <c r="LW113" i="11"/>
  <c r="MI113" i="11"/>
  <c r="MU113" i="11"/>
  <c r="L113" i="11"/>
  <c r="X113" i="11"/>
  <c r="AJ113" i="11"/>
  <c r="AV113" i="11"/>
  <c r="BH113" i="11"/>
  <c r="BT113" i="11"/>
  <c r="CF113" i="11"/>
  <c r="CR113" i="11"/>
  <c r="DD113" i="11"/>
  <c r="DP113" i="11"/>
  <c r="EB113" i="11"/>
  <c r="EN113" i="11"/>
  <c r="EZ113" i="11"/>
  <c r="FL113" i="11"/>
  <c r="FX113" i="11"/>
  <c r="GJ113" i="11"/>
  <c r="GV113" i="11"/>
  <c r="HH113" i="11"/>
  <c r="HT113" i="11"/>
  <c r="IF113" i="11"/>
  <c r="IR113" i="11"/>
  <c r="JD113" i="11"/>
  <c r="JP113" i="11"/>
  <c r="KB113" i="11"/>
  <c r="KN113" i="11"/>
  <c r="KZ113" i="11"/>
  <c r="LL113" i="11"/>
  <c r="LX113" i="11"/>
  <c r="MJ113" i="11"/>
  <c r="MV113" i="11"/>
  <c r="M113" i="11"/>
  <c r="Y113" i="11"/>
  <c r="AK113" i="11"/>
  <c r="AW113" i="11"/>
  <c r="BI113" i="11"/>
  <c r="BU113" i="11"/>
  <c r="CG113" i="11"/>
  <c r="CS113" i="11"/>
  <c r="DE113" i="11"/>
  <c r="DQ113" i="11"/>
  <c r="EC113" i="11"/>
  <c r="EO113" i="11"/>
  <c r="FA113" i="11"/>
  <c r="FM113" i="11"/>
  <c r="FY113" i="11"/>
  <c r="GK113" i="11"/>
  <c r="GW113" i="11"/>
  <c r="HI113" i="11"/>
  <c r="HU113" i="11"/>
  <c r="IG113" i="11"/>
  <c r="IS113" i="11"/>
  <c r="JE113" i="11"/>
  <c r="JQ113" i="11"/>
  <c r="KC113" i="11"/>
  <c r="KO113" i="11"/>
  <c r="LA113" i="11"/>
  <c r="LM113" i="11"/>
  <c r="LY113" i="11"/>
  <c r="MK113" i="11"/>
  <c r="MW113" i="11"/>
  <c r="JR113" i="11"/>
  <c r="ML113" i="11"/>
  <c r="B113" i="11"/>
  <c r="N113" i="11"/>
  <c r="Z113" i="11"/>
  <c r="AL113" i="11"/>
  <c r="AX113" i="11"/>
  <c r="BJ113" i="11"/>
  <c r="BV113" i="11"/>
  <c r="CH113" i="11"/>
  <c r="CT113" i="11"/>
  <c r="DF113" i="11"/>
  <c r="DR113" i="11"/>
  <c r="ED113" i="11"/>
  <c r="EP113" i="11"/>
  <c r="FB113" i="11"/>
  <c r="FN113" i="11"/>
  <c r="FZ113" i="11"/>
  <c r="GL113" i="11"/>
  <c r="GX113" i="11"/>
  <c r="HJ113" i="11"/>
  <c r="HV113" i="11"/>
  <c r="IH113" i="11"/>
  <c r="IT113" i="11"/>
  <c r="JF113" i="11"/>
  <c r="KD113" i="11"/>
  <c r="KP113" i="11"/>
  <c r="LB113" i="11"/>
  <c r="LN113" i="11"/>
  <c r="LZ113" i="11"/>
  <c r="MX113" i="11"/>
  <c r="P113" i="11"/>
  <c r="AN113" i="11"/>
  <c r="BL113" i="11"/>
  <c r="CJ113" i="11"/>
  <c r="DH113" i="11"/>
  <c r="EF113" i="11"/>
  <c r="FD113" i="11"/>
  <c r="GB113" i="11"/>
  <c r="GZ113" i="11"/>
  <c r="HX113" i="11"/>
  <c r="IV113" i="11"/>
  <c r="JT113" i="11"/>
  <c r="KR113" i="11"/>
  <c r="LP113" i="11"/>
  <c r="MN113" i="11"/>
  <c r="AO113" i="11"/>
  <c r="CK113" i="11"/>
  <c r="EG113" i="11"/>
  <c r="GC113" i="11"/>
  <c r="HY113" i="11"/>
  <c r="JU113" i="11"/>
  <c r="LQ113" i="11"/>
  <c r="AB113" i="11"/>
  <c r="ER113" i="11"/>
  <c r="JH113" i="11"/>
  <c r="AC113" i="11"/>
  <c r="ES113" i="11"/>
  <c r="JI113" i="11"/>
  <c r="BB113" i="11"/>
  <c r="CA113" i="11"/>
  <c r="GQ113" i="11"/>
  <c r="ME113" i="11"/>
  <c r="FT113" i="11"/>
  <c r="MF113" i="11"/>
  <c r="CI113" i="11"/>
  <c r="HW113" i="11"/>
  <c r="Q113" i="11"/>
  <c r="BM113" i="11"/>
  <c r="DI113" i="11"/>
  <c r="FE113" i="11"/>
  <c r="HA113" i="11"/>
  <c r="IW113" i="11"/>
  <c r="KS113" i="11"/>
  <c r="MO113" i="11"/>
  <c r="D113" i="11"/>
  <c r="GN113" i="11"/>
  <c r="BY113" i="11"/>
  <c r="HM113" i="11"/>
  <c r="DV113" i="11"/>
  <c r="IL113" i="11"/>
  <c r="G113" i="11"/>
  <c r="EU113" i="11"/>
  <c r="KI113" i="11"/>
  <c r="BD113" i="11"/>
  <c r="GR113" i="11"/>
  <c r="LH113" i="11"/>
  <c r="AM113" i="11"/>
  <c r="GY113" i="11"/>
  <c r="MM113" i="11"/>
  <c r="R113" i="11"/>
  <c r="AP113" i="11"/>
  <c r="BN113" i="11"/>
  <c r="CL113" i="11"/>
  <c r="DJ113" i="11"/>
  <c r="EH113" i="11"/>
  <c r="FF113" i="11"/>
  <c r="GD113" i="11"/>
  <c r="HB113" i="11"/>
  <c r="HZ113" i="11"/>
  <c r="IX113" i="11"/>
  <c r="JV113" i="11"/>
  <c r="KT113" i="11"/>
  <c r="LR113" i="11"/>
  <c r="MP113" i="11"/>
  <c r="S113" i="11"/>
  <c r="BO113" i="11"/>
  <c r="DK113" i="11"/>
  <c r="FG113" i="11"/>
  <c r="HC113" i="11"/>
  <c r="IY113" i="11"/>
  <c r="KU113" i="11"/>
  <c r="MQ113" i="11"/>
  <c r="DT113" i="11"/>
  <c r="KF113" i="11"/>
  <c r="BA113" i="11"/>
  <c r="GO113" i="11"/>
  <c r="MC113" i="11"/>
  <c r="F113" i="11"/>
  <c r="ET113" i="11"/>
  <c r="JJ113" i="11"/>
  <c r="NB113" i="11"/>
  <c r="BC113" i="11"/>
  <c r="HO113" i="11"/>
  <c r="LG113" i="11"/>
  <c r="AF113" i="11"/>
  <c r="EV113" i="11"/>
  <c r="EE113" i="11"/>
  <c r="JS113" i="11"/>
  <c r="AQ113" i="11"/>
  <c r="CM113" i="11"/>
  <c r="EI113" i="11"/>
  <c r="GE113" i="11"/>
  <c r="IA113" i="11"/>
  <c r="JW113" i="11"/>
  <c r="LS113" i="11"/>
  <c r="BX113" i="11"/>
  <c r="HL113" i="11"/>
  <c r="MB113" i="11"/>
  <c r="FQ113" i="11"/>
  <c r="LE113" i="11"/>
  <c r="AD113" i="11"/>
  <c r="FR113" i="11"/>
  <c r="LF113" i="11"/>
  <c r="CY113" i="11"/>
  <c r="IM113" i="11"/>
  <c r="CB113" i="11"/>
  <c r="HP113" i="11"/>
  <c r="DG113" i="11"/>
  <c r="IU113" i="11"/>
  <c r="T113" i="11"/>
  <c r="AR113" i="11"/>
  <c r="BP113" i="11"/>
  <c r="CN113" i="11"/>
  <c r="DL113" i="11"/>
  <c r="EJ113" i="11"/>
  <c r="FH113" i="11"/>
  <c r="GF113" i="11"/>
  <c r="HD113" i="11"/>
  <c r="IB113" i="11"/>
  <c r="IZ113" i="11"/>
  <c r="JX113" i="11"/>
  <c r="KV113" i="11"/>
  <c r="LT113" i="11"/>
  <c r="MR113" i="11"/>
  <c r="AZ113" i="11"/>
  <c r="FP113" i="11"/>
  <c r="LD113" i="11"/>
  <c r="CW113" i="11"/>
  <c r="KG113" i="11"/>
  <c r="BZ113" i="11"/>
  <c r="GP113" i="11"/>
  <c r="KH113" i="11"/>
  <c r="DW113" i="11"/>
  <c r="JK113" i="11"/>
  <c r="CZ113" i="11"/>
  <c r="JL113" i="11"/>
  <c r="BK113" i="11"/>
  <c r="GA113" i="11"/>
  <c r="LO113" i="11"/>
  <c r="C113" i="11"/>
  <c r="AA113" i="11"/>
  <c r="AY113" i="11"/>
  <c r="BW113" i="11"/>
  <c r="CU113" i="11"/>
  <c r="DS113" i="11"/>
  <c r="EQ113" i="11"/>
  <c r="FO113" i="11"/>
  <c r="GM113" i="11"/>
  <c r="HK113" i="11"/>
  <c r="II113" i="11"/>
  <c r="JG113" i="11"/>
  <c r="KE113" i="11"/>
  <c r="LC113" i="11"/>
  <c r="MA113" i="11"/>
  <c r="MY113" i="11"/>
  <c r="CV113" i="11"/>
  <c r="IJ113" i="11"/>
  <c r="MZ113" i="11"/>
  <c r="E113" i="11"/>
  <c r="DU113" i="11"/>
  <c r="IK113" i="11"/>
  <c r="NA113" i="11"/>
  <c r="CX113" i="11"/>
  <c r="HN113" i="11"/>
  <c r="MD113" i="11"/>
  <c r="AE113" i="11"/>
  <c r="FS113" i="11"/>
  <c r="H113" i="11"/>
  <c r="DX113" i="11"/>
  <c r="IN113" i="11"/>
  <c r="KJ113" i="11"/>
  <c r="O113" i="11"/>
  <c r="FC113" i="11"/>
  <c r="KQ113" i="11"/>
  <c r="OB92" i="11"/>
  <c r="NP92" i="11"/>
  <c r="ND92" i="11"/>
  <c r="OM92" i="11"/>
  <c r="OA92" i="11"/>
  <c r="NO92" i="11"/>
  <c r="NC92" i="11"/>
  <c r="OL92" i="11"/>
  <c r="NZ92" i="11"/>
  <c r="NN92" i="11"/>
  <c r="OK92" i="11"/>
  <c r="NY92" i="11"/>
  <c r="NM92" i="11"/>
  <c r="OJ92" i="11"/>
  <c r="NX92" i="11"/>
  <c r="NL92" i="11"/>
  <c r="OI92" i="11"/>
  <c r="NW92" i="11"/>
  <c r="NK92" i="11"/>
  <c r="NR92" i="11"/>
  <c r="NQ92" i="11"/>
  <c r="OH92" i="11"/>
  <c r="NJ92" i="11"/>
  <c r="OG92" i="11"/>
  <c r="NI92" i="11"/>
  <c r="OF92" i="11"/>
  <c r="NH92" i="11"/>
  <c r="OE92" i="11"/>
  <c r="NG92" i="11"/>
  <c r="OD92" i="11"/>
  <c r="OC92" i="11"/>
  <c r="NV92" i="11"/>
  <c r="NU92" i="11"/>
  <c r="NT92" i="11"/>
  <c r="NS92" i="11"/>
  <c r="NF92" i="11"/>
  <c r="NE92" i="11"/>
  <c r="G92" i="11"/>
  <c r="S92" i="11"/>
  <c r="AE92" i="11"/>
  <c r="AQ92" i="11"/>
  <c r="BC92" i="11"/>
  <c r="BO92" i="11"/>
  <c r="CA92" i="11"/>
  <c r="CM92" i="11"/>
  <c r="CY92" i="11"/>
  <c r="DK92" i="11"/>
  <c r="DW92" i="11"/>
  <c r="EI92" i="11"/>
  <c r="EU92" i="11"/>
  <c r="FG92" i="11"/>
  <c r="FS92" i="11"/>
  <c r="GE92" i="11"/>
  <c r="GQ92" i="11"/>
  <c r="HC92" i="11"/>
  <c r="HO92" i="11"/>
  <c r="IA92" i="11"/>
  <c r="IM92" i="11"/>
  <c r="IY92" i="11"/>
  <c r="JK92" i="11"/>
  <c r="JW92" i="11"/>
  <c r="KI92" i="11"/>
  <c r="KU92" i="11"/>
  <c r="LG92" i="11"/>
  <c r="LS92" i="11"/>
  <c r="ME92" i="11"/>
  <c r="MQ92" i="11"/>
  <c r="H92" i="11"/>
  <c r="T92" i="11"/>
  <c r="AF92" i="11"/>
  <c r="AR92" i="11"/>
  <c r="BD92" i="11"/>
  <c r="BP92" i="11"/>
  <c r="CB92" i="11"/>
  <c r="CN92" i="11"/>
  <c r="CZ92" i="11"/>
  <c r="DL92" i="11"/>
  <c r="DX92" i="11"/>
  <c r="EJ92" i="11"/>
  <c r="EV92" i="11"/>
  <c r="FH92" i="11"/>
  <c r="FT92" i="11"/>
  <c r="GF92" i="11"/>
  <c r="GR92" i="11"/>
  <c r="HD92" i="11"/>
  <c r="HP92" i="11"/>
  <c r="IB92" i="11"/>
  <c r="IN92" i="11"/>
  <c r="IZ92" i="11"/>
  <c r="JL92" i="11"/>
  <c r="JX92" i="11"/>
  <c r="KJ92" i="11"/>
  <c r="KV92" i="11"/>
  <c r="LH92" i="11"/>
  <c r="LT92" i="11"/>
  <c r="MF92" i="11"/>
  <c r="MR92" i="11"/>
  <c r="I92" i="11"/>
  <c r="U92" i="11"/>
  <c r="AG92" i="11"/>
  <c r="AS92" i="11"/>
  <c r="BE92" i="11"/>
  <c r="BQ92" i="11"/>
  <c r="CC92" i="11"/>
  <c r="CO92" i="11"/>
  <c r="DA92" i="11"/>
  <c r="DM92" i="11"/>
  <c r="DY92" i="11"/>
  <c r="EK92" i="11"/>
  <c r="EW92" i="11"/>
  <c r="FI92" i="11"/>
  <c r="FU92" i="11"/>
  <c r="GG92" i="11"/>
  <c r="GS92" i="11"/>
  <c r="HE92" i="11"/>
  <c r="HQ92" i="11"/>
  <c r="IC92" i="11"/>
  <c r="IO92" i="11"/>
  <c r="JA92" i="11"/>
  <c r="JM92" i="11"/>
  <c r="JY92" i="11"/>
  <c r="KK92" i="11"/>
  <c r="KW92" i="11"/>
  <c r="LI92" i="11"/>
  <c r="LU92" i="11"/>
  <c r="MG92" i="11"/>
  <c r="MS92" i="11"/>
  <c r="J92" i="11"/>
  <c r="V92" i="11"/>
  <c r="AH92" i="11"/>
  <c r="AT92" i="11"/>
  <c r="BF92" i="11"/>
  <c r="BR92" i="11"/>
  <c r="CD92" i="11"/>
  <c r="CP92" i="11"/>
  <c r="DB92" i="11"/>
  <c r="DN92" i="11"/>
  <c r="DZ92" i="11"/>
  <c r="EL92" i="11"/>
  <c r="EX92" i="11"/>
  <c r="FJ92" i="11"/>
  <c r="FV92" i="11"/>
  <c r="GH92" i="11"/>
  <c r="GT92" i="11"/>
  <c r="HF92" i="11"/>
  <c r="HR92" i="11"/>
  <c r="ID92" i="11"/>
  <c r="IP92" i="11"/>
  <c r="JB92" i="11"/>
  <c r="JN92" i="11"/>
  <c r="JZ92" i="11"/>
  <c r="KL92" i="11"/>
  <c r="KX92" i="11"/>
  <c r="LJ92" i="11"/>
  <c r="LV92" i="11"/>
  <c r="MH92" i="11"/>
  <c r="MT92" i="11"/>
  <c r="K92" i="11"/>
  <c r="W92" i="11"/>
  <c r="AI92" i="11"/>
  <c r="AU92" i="11"/>
  <c r="BG92" i="11"/>
  <c r="BS92" i="11"/>
  <c r="CE92" i="11"/>
  <c r="CQ92" i="11"/>
  <c r="DC92" i="11"/>
  <c r="DO92" i="11"/>
  <c r="EA92" i="11"/>
  <c r="EM92" i="11"/>
  <c r="EY92" i="11"/>
  <c r="FK92" i="11"/>
  <c r="FW92" i="11"/>
  <c r="GI92" i="11"/>
  <c r="GU92" i="11"/>
  <c r="HG92" i="11"/>
  <c r="HS92" i="11"/>
  <c r="IE92" i="11"/>
  <c r="IQ92" i="11"/>
  <c r="JC92" i="11"/>
  <c r="JO92" i="11"/>
  <c r="KA92" i="11"/>
  <c r="KM92" i="11"/>
  <c r="KY92" i="11"/>
  <c r="LK92" i="11"/>
  <c r="LW92" i="11"/>
  <c r="MI92" i="11"/>
  <c r="MU92" i="11"/>
  <c r="L92" i="11"/>
  <c r="X92" i="11"/>
  <c r="AJ92" i="11"/>
  <c r="AV92" i="11"/>
  <c r="BH92" i="11"/>
  <c r="BT92" i="11"/>
  <c r="CF92" i="11"/>
  <c r="CR92" i="11"/>
  <c r="DD92" i="11"/>
  <c r="DP92" i="11"/>
  <c r="EB92" i="11"/>
  <c r="EN92" i="11"/>
  <c r="EZ92" i="11"/>
  <c r="FL92" i="11"/>
  <c r="FX92" i="11"/>
  <c r="GJ92" i="11"/>
  <c r="GV92" i="11"/>
  <c r="HH92" i="11"/>
  <c r="HT92" i="11"/>
  <c r="IF92" i="11"/>
  <c r="IR92" i="11"/>
  <c r="JD92" i="11"/>
  <c r="JP92" i="11"/>
  <c r="KB92" i="11"/>
  <c r="KN92" i="11"/>
  <c r="KZ92" i="11"/>
  <c r="LL92" i="11"/>
  <c r="LX92" i="11"/>
  <c r="MJ92" i="11"/>
  <c r="MV92" i="11"/>
  <c r="M92" i="11"/>
  <c r="AK92" i="11"/>
  <c r="BI92" i="11"/>
  <c r="CG92" i="11"/>
  <c r="DE92" i="11"/>
  <c r="EC92" i="11"/>
  <c r="FA92" i="11"/>
  <c r="FY92" i="11"/>
  <c r="GW92" i="11"/>
  <c r="HU92" i="11"/>
  <c r="IS92" i="11"/>
  <c r="JQ92" i="11"/>
  <c r="KO92" i="11"/>
  <c r="LM92" i="11"/>
  <c r="MK92" i="11"/>
  <c r="N92" i="11"/>
  <c r="AL92" i="11"/>
  <c r="BJ92" i="11"/>
  <c r="CH92" i="11"/>
  <c r="DF92" i="11"/>
  <c r="ED92" i="11"/>
  <c r="FB92" i="11"/>
  <c r="FZ92" i="11"/>
  <c r="GX92" i="11"/>
  <c r="HV92" i="11"/>
  <c r="IT92" i="11"/>
  <c r="JR92" i="11"/>
  <c r="KP92" i="11"/>
  <c r="LN92" i="11"/>
  <c r="ML92" i="11"/>
  <c r="O92" i="11"/>
  <c r="AM92" i="11"/>
  <c r="BK92" i="11"/>
  <c r="CI92" i="11"/>
  <c r="DG92" i="11"/>
  <c r="EE92" i="11"/>
  <c r="FC92" i="11"/>
  <c r="GA92" i="11"/>
  <c r="GY92" i="11"/>
  <c r="HW92" i="11"/>
  <c r="IU92" i="11"/>
  <c r="JS92" i="11"/>
  <c r="KQ92" i="11"/>
  <c r="LO92" i="11"/>
  <c r="MM92" i="11"/>
  <c r="P92" i="11"/>
  <c r="AN92" i="11"/>
  <c r="BL92" i="11"/>
  <c r="CJ92" i="11"/>
  <c r="DH92" i="11"/>
  <c r="EF92" i="11"/>
  <c r="FD92" i="11"/>
  <c r="GB92" i="11"/>
  <c r="GZ92" i="11"/>
  <c r="HX92" i="11"/>
  <c r="IV92" i="11"/>
  <c r="JT92" i="11"/>
  <c r="KR92" i="11"/>
  <c r="LP92" i="11"/>
  <c r="MN92" i="11"/>
  <c r="Q92" i="11"/>
  <c r="AO92" i="11"/>
  <c r="BM92" i="11"/>
  <c r="CK92" i="11"/>
  <c r="DI92" i="11"/>
  <c r="EG92" i="11"/>
  <c r="FE92" i="11"/>
  <c r="GC92" i="11"/>
  <c r="HA92" i="11"/>
  <c r="HY92" i="11"/>
  <c r="IW92" i="11"/>
  <c r="JU92" i="11"/>
  <c r="KS92" i="11"/>
  <c r="LQ92" i="11"/>
  <c r="MO92" i="11"/>
  <c r="R92" i="11"/>
  <c r="AP92" i="11"/>
  <c r="BN92" i="11"/>
  <c r="CL92" i="11"/>
  <c r="DJ92" i="11"/>
  <c r="EH92" i="11"/>
  <c r="FF92" i="11"/>
  <c r="GD92" i="11"/>
  <c r="HB92" i="11"/>
  <c r="HZ92" i="11"/>
  <c r="IX92" i="11"/>
  <c r="JV92" i="11"/>
  <c r="KT92" i="11"/>
  <c r="LR92" i="11"/>
  <c r="MP92" i="11"/>
  <c r="AW92" i="11"/>
  <c r="CS92" i="11"/>
  <c r="EO92" i="11"/>
  <c r="GK92" i="11"/>
  <c r="IG92" i="11"/>
  <c r="KC92" i="11"/>
  <c r="LY92" i="11"/>
  <c r="B92" i="11"/>
  <c r="AX92" i="11"/>
  <c r="CT92" i="11"/>
  <c r="EP92" i="11"/>
  <c r="GL92" i="11"/>
  <c r="IH92" i="11"/>
  <c r="KD92" i="11"/>
  <c r="LZ92" i="11"/>
  <c r="C92" i="11"/>
  <c r="AY92" i="11"/>
  <c r="CU92" i="11"/>
  <c r="EQ92" i="11"/>
  <c r="GM92" i="11"/>
  <c r="II92" i="11"/>
  <c r="KE92" i="11"/>
  <c r="MA92" i="11"/>
  <c r="D92" i="11"/>
  <c r="AZ92" i="11"/>
  <c r="CV92" i="11"/>
  <c r="ER92" i="11"/>
  <c r="GN92" i="11"/>
  <c r="IJ92" i="11"/>
  <c r="KF92" i="11"/>
  <c r="MB92" i="11"/>
  <c r="E92" i="11"/>
  <c r="BA92" i="11"/>
  <c r="CW92" i="11"/>
  <c r="ES92" i="11"/>
  <c r="GO92" i="11"/>
  <c r="IK92" i="11"/>
  <c r="KG92" i="11"/>
  <c r="MC92" i="11"/>
  <c r="F92" i="11"/>
  <c r="BB92" i="11"/>
  <c r="CX92" i="11"/>
  <c r="ET92" i="11"/>
  <c r="GP92" i="11"/>
  <c r="IL92" i="11"/>
  <c r="KH92" i="11"/>
  <c r="MD92" i="11"/>
  <c r="BV92" i="11"/>
  <c r="FN92" i="11"/>
  <c r="JF92" i="11"/>
  <c r="MX92" i="11"/>
  <c r="LB92" i="11"/>
  <c r="AA92" i="11"/>
  <c r="HM92" i="11"/>
  <c r="HN92" i="11"/>
  <c r="FM92" i="11"/>
  <c r="BW92" i="11"/>
  <c r="FO92" i="11"/>
  <c r="JG92" i="11"/>
  <c r="MY92" i="11"/>
  <c r="Z92" i="11"/>
  <c r="AB92" i="11"/>
  <c r="AC92" i="11"/>
  <c r="LF92" i="11"/>
  <c r="BX92" i="11"/>
  <c r="FP92" i="11"/>
  <c r="JH92" i="11"/>
  <c r="MZ92" i="11"/>
  <c r="DS92" i="11"/>
  <c r="LE92" i="11"/>
  <c r="DV92" i="11"/>
  <c r="JE92" i="11"/>
  <c r="BY92" i="11"/>
  <c r="FQ92" i="11"/>
  <c r="JI92" i="11"/>
  <c r="NA92" i="11"/>
  <c r="HJ92" i="11"/>
  <c r="HK92" i="11"/>
  <c r="LD92" i="11"/>
  <c r="DU92" i="11"/>
  <c r="AD92" i="11"/>
  <c r="MW92" i="11"/>
  <c r="BZ92" i="11"/>
  <c r="FR92" i="11"/>
  <c r="JJ92" i="11"/>
  <c r="NB92" i="11"/>
  <c r="DR92" i="11"/>
  <c r="LC92" i="11"/>
  <c r="DT92" i="11"/>
  <c r="BU92" i="11"/>
  <c r="Y92" i="11"/>
  <c r="DQ92" i="11"/>
  <c r="HI92" i="11"/>
  <c r="LA92" i="11"/>
  <c r="HL92" i="11"/>
  <c r="OE55" i="11"/>
  <c r="NS55" i="11"/>
  <c r="NG55" i="11"/>
  <c r="OD55" i="11"/>
  <c r="NR55" i="11"/>
  <c r="NF55" i="11"/>
  <c r="OC55" i="11"/>
  <c r="NQ55" i="11"/>
  <c r="NE55" i="11"/>
  <c r="OB55" i="11"/>
  <c r="NP55" i="11"/>
  <c r="ND55" i="11"/>
  <c r="OM55" i="11"/>
  <c r="OA55" i="11"/>
  <c r="NO55" i="11"/>
  <c r="NC55" i="11"/>
  <c r="OL55" i="11"/>
  <c r="NZ55" i="11"/>
  <c r="NN55" i="11"/>
  <c r="OG55" i="11"/>
  <c r="NI55" i="11"/>
  <c r="OF55" i="11"/>
  <c r="NH55" i="11"/>
  <c r="NY55" i="11"/>
  <c r="NX55" i="11"/>
  <c r="NW55" i="11"/>
  <c r="NV55" i="11"/>
  <c r="OI55" i="11"/>
  <c r="NK55" i="11"/>
  <c r="OH55" i="11"/>
  <c r="NU55" i="11"/>
  <c r="NT55" i="11"/>
  <c r="NM55" i="11"/>
  <c r="NL55" i="11"/>
  <c r="NJ55" i="11"/>
  <c r="OJ55" i="11"/>
  <c r="OK55" i="11"/>
  <c r="B55" i="11"/>
  <c r="N55" i="11"/>
  <c r="Z55" i="11"/>
  <c r="AL55" i="11"/>
  <c r="AX55" i="11"/>
  <c r="BJ55" i="11"/>
  <c r="BV55" i="11"/>
  <c r="CH55" i="11"/>
  <c r="CT55" i="11"/>
  <c r="DF55" i="11"/>
  <c r="DR55" i="11"/>
  <c r="ED55" i="11"/>
  <c r="EP55" i="11"/>
  <c r="FB55" i="11"/>
  <c r="FN55" i="11"/>
  <c r="FZ55" i="11"/>
  <c r="GL55" i="11"/>
  <c r="GX55" i="11"/>
  <c r="HJ55" i="11"/>
  <c r="HV55" i="11"/>
  <c r="IH55" i="11"/>
  <c r="IT55" i="11"/>
  <c r="JF55" i="11"/>
  <c r="JR55" i="11"/>
  <c r="KD55" i="11"/>
  <c r="KP55" i="11"/>
  <c r="LB55" i="11"/>
  <c r="LN55" i="11"/>
  <c r="LZ55" i="11"/>
  <c r="ML55" i="11"/>
  <c r="MX55" i="11"/>
  <c r="C55" i="11"/>
  <c r="O55" i="11"/>
  <c r="AA55" i="11"/>
  <c r="AM55" i="11"/>
  <c r="AY55" i="11"/>
  <c r="BK55" i="11"/>
  <c r="BW55" i="11"/>
  <c r="CI55" i="11"/>
  <c r="CU55" i="11"/>
  <c r="DG55" i="11"/>
  <c r="DS55" i="11"/>
  <c r="EE55" i="11"/>
  <c r="EQ55" i="11"/>
  <c r="FC55" i="11"/>
  <c r="FO55" i="11"/>
  <c r="GA55" i="11"/>
  <c r="GM55" i="11"/>
  <c r="GY55" i="11"/>
  <c r="HK55" i="11"/>
  <c r="HW55" i="11"/>
  <c r="II55" i="11"/>
  <c r="IU55" i="11"/>
  <c r="JG55" i="11"/>
  <c r="JS55" i="11"/>
  <c r="KE55" i="11"/>
  <c r="KQ55" i="11"/>
  <c r="LC55" i="11"/>
  <c r="LO55" i="11"/>
  <c r="MA55" i="11"/>
  <c r="MM55" i="11"/>
  <c r="MY55" i="11"/>
  <c r="D55" i="11"/>
  <c r="P55" i="11"/>
  <c r="AB55" i="11"/>
  <c r="AN55" i="11"/>
  <c r="AZ55" i="11"/>
  <c r="BL55" i="11"/>
  <c r="BX55" i="11"/>
  <c r="CJ55" i="11"/>
  <c r="CV55" i="11"/>
  <c r="DH55" i="11"/>
  <c r="DT55" i="11"/>
  <c r="EF55" i="11"/>
  <c r="ER55" i="11"/>
  <c r="FD55" i="11"/>
  <c r="FP55" i="11"/>
  <c r="GB55" i="11"/>
  <c r="GN55" i="11"/>
  <c r="GZ55" i="11"/>
  <c r="HL55" i="11"/>
  <c r="HX55" i="11"/>
  <c r="IJ55" i="11"/>
  <c r="IV55" i="11"/>
  <c r="JH55" i="11"/>
  <c r="JT55" i="11"/>
  <c r="KF55" i="11"/>
  <c r="KR55" i="11"/>
  <c r="LD55" i="11"/>
  <c r="LP55" i="11"/>
  <c r="MB55" i="11"/>
  <c r="MN55" i="11"/>
  <c r="MZ55" i="11"/>
  <c r="E55" i="11"/>
  <c r="Q55" i="11"/>
  <c r="AC55" i="11"/>
  <c r="AO55" i="11"/>
  <c r="BA55" i="11"/>
  <c r="BM55" i="11"/>
  <c r="BY55" i="11"/>
  <c r="CK55" i="11"/>
  <c r="CW55" i="11"/>
  <c r="DI55" i="11"/>
  <c r="DU55" i="11"/>
  <c r="EG55" i="11"/>
  <c r="ES55" i="11"/>
  <c r="FE55" i="11"/>
  <c r="FQ55" i="11"/>
  <c r="GC55" i="11"/>
  <c r="GO55" i="11"/>
  <c r="HA55" i="11"/>
  <c r="HM55" i="11"/>
  <c r="HY55" i="11"/>
  <c r="IK55" i="11"/>
  <c r="IW55" i="11"/>
  <c r="JI55" i="11"/>
  <c r="JU55" i="11"/>
  <c r="KG55" i="11"/>
  <c r="KS55" i="11"/>
  <c r="LE55" i="11"/>
  <c r="LQ55" i="11"/>
  <c r="MC55" i="11"/>
  <c r="MO55" i="11"/>
  <c r="NA55" i="11"/>
  <c r="K55" i="11"/>
  <c r="AE55" i="11"/>
  <c r="AU55" i="11"/>
  <c r="BO55" i="11"/>
  <c r="CE55" i="11"/>
  <c r="CY55" i="11"/>
  <c r="DO55" i="11"/>
  <c r="EI55" i="11"/>
  <c r="EY55" i="11"/>
  <c r="FS55" i="11"/>
  <c r="GI55" i="11"/>
  <c r="HC55" i="11"/>
  <c r="HS55" i="11"/>
  <c r="IM55" i="11"/>
  <c r="JC55" i="11"/>
  <c r="JW55" i="11"/>
  <c r="KM55" i="11"/>
  <c r="LG55" i="11"/>
  <c r="LW55" i="11"/>
  <c r="MQ55" i="11"/>
  <c r="L55" i="11"/>
  <c r="AF55" i="11"/>
  <c r="AV55" i="11"/>
  <c r="BP55" i="11"/>
  <c r="CF55" i="11"/>
  <c r="CZ55" i="11"/>
  <c r="DP55" i="11"/>
  <c r="EJ55" i="11"/>
  <c r="EZ55" i="11"/>
  <c r="FT55" i="11"/>
  <c r="GJ55" i="11"/>
  <c r="HD55" i="11"/>
  <c r="HT55" i="11"/>
  <c r="IN55" i="11"/>
  <c r="JD55" i="11"/>
  <c r="JX55" i="11"/>
  <c r="KN55" i="11"/>
  <c r="LH55" i="11"/>
  <c r="LX55" i="11"/>
  <c r="MR55" i="11"/>
  <c r="M55" i="11"/>
  <c r="AG55" i="11"/>
  <c r="AW55" i="11"/>
  <c r="BQ55" i="11"/>
  <c r="CG55" i="11"/>
  <c r="DA55" i="11"/>
  <c r="DQ55" i="11"/>
  <c r="EK55" i="11"/>
  <c r="FA55" i="11"/>
  <c r="FU55" i="11"/>
  <c r="GK55" i="11"/>
  <c r="HE55" i="11"/>
  <c r="HU55" i="11"/>
  <c r="IO55" i="11"/>
  <c r="JE55" i="11"/>
  <c r="JY55" i="11"/>
  <c r="KO55" i="11"/>
  <c r="LI55" i="11"/>
  <c r="LY55" i="11"/>
  <c r="MS55" i="11"/>
  <c r="R55" i="11"/>
  <c r="AH55" i="11"/>
  <c r="BB55" i="11"/>
  <c r="BR55" i="11"/>
  <c r="CL55" i="11"/>
  <c r="DB55" i="11"/>
  <c r="DV55" i="11"/>
  <c r="EL55" i="11"/>
  <c r="FF55" i="11"/>
  <c r="FV55" i="11"/>
  <c r="GP55" i="11"/>
  <c r="HF55" i="11"/>
  <c r="HZ55" i="11"/>
  <c r="IP55" i="11"/>
  <c r="JJ55" i="11"/>
  <c r="JZ55" i="11"/>
  <c r="KT55" i="11"/>
  <c r="LJ55" i="11"/>
  <c r="MD55" i="11"/>
  <c r="MT55" i="11"/>
  <c r="T55" i="11"/>
  <c r="AJ55" i="11"/>
  <c r="BD55" i="11"/>
  <c r="BT55" i="11"/>
  <c r="CN55" i="11"/>
  <c r="DD55" i="11"/>
  <c r="DX55" i="11"/>
  <c r="EN55" i="11"/>
  <c r="FH55" i="11"/>
  <c r="FX55" i="11"/>
  <c r="GR55" i="11"/>
  <c r="HH55" i="11"/>
  <c r="IB55" i="11"/>
  <c r="IR55" i="11"/>
  <c r="JL55" i="11"/>
  <c r="KB55" i="11"/>
  <c r="KV55" i="11"/>
  <c r="LL55" i="11"/>
  <c r="MF55" i="11"/>
  <c r="MV55" i="11"/>
  <c r="Y55" i="11"/>
  <c r="BG55" i="11"/>
  <c r="CO55" i="11"/>
  <c r="DN55" i="11"/>
  <c r="EV55" i="11"/>
  <c r="GD55" i="11"/>
  <c r="HG55" i="11"/>
  <c r="IG55" i="11"/>
  <c r="JO55" i="11"/>
  <c r="KW55" i="11"/>
  <c r="LV55" i="11"/>
  <c r="AD55" i="11"/>
  <c r="BH55" i="11"/>
  <c r="CP55" i="11"/>
  <c r="DW55" i="11"/>
  <c r="EW55" i="11"/>
  <c r="GE55" i="11"/>
  <c r="HI55" i="11"/>
  <c r="IL55" i="11"/>
  <c r="JP55" i="11"/>
  <c r="KX55" i="11"/>
  <c r="ME55" i="11"/>
  <c r="F55" i="11"/>
  <c r="AI55" i="11"/>
  <c r="BI55" i="11"/>
  <c r="CQ55" i="11"/>
  <c r="DY55" i="11"/>
  <c r="EX55" i="11"/>
  <c r="GF55" i="11"/>
  <c r="HN55" i="11"/>
  <c r="IQ55" i="11"/>
  <c r="JQ55" i="11"/>
  <c r="KY55" i="11"/>
  <c r="MG55" i="11"/>
  <c r="G55" i="11"/>
  <c r="AK55" i="11"/>
  <c r="BN55" i="11"/>
  <c r="CR55" i="11"/>
  <c r="DZ55" i="11"/>
  <c r="FG55" i="11"/>
  <c r="GG55" i="11"/>
  <c r="HO55" i="11"/>
  <c r="IS55" i="11"/>
  <c r="JV55" i="11"/>
  <c r="KZ55" i="11"/>
  <c r="MH55" i="11"/>
  <c r="H55" i="11"/>
  <c r="AP55" i="11"/>
  <c r="BS55" i="11"/>
  <c r="CS55" i="11"/>
  <c r="EA55" i="11"/>
  <c r="FI55" i="11"/>
  <c r="GH55" i="11"/>
  <c r="HP55" i="11"/>
  <c r="IX55" i="11"/>
  <c r="KA55" i="11"/>
  <c r="LA55" i="11"/>
  <c r="MI55" i="11"/>
  <c r="I55" i="11"/>
  <c r="AQ55" i="11"/>
  <c r="BU55" i="11"/>
  <c r="CX55" i="11"/>
  <c r="EB55" i="11"/>
  <c r="FJ55" i="11"/>
  <c r="GQ55" i="11"/>
  <c r="HQ55" i="11"/>
  <c r="IY55" i="11"/>
  <c r="KC55" i="11"/>
  <c r="LF55" i="11"/>
  <c r="MJ55" i="11"/>
  <c r="J55" i="11"/>
  <c r="BZ55" i="11"/>
  <c r="EC55" i="11"/>
  <c r="GS55" i="11"/>
  <c r="IZ55" i="11"/>
  <c r="LK55" i="11"/>
  <c r="S55" i="11"/>
  <c r="CA55" i="11"/>
  <c r="EH55" i="11"/>
  <c r="GT55" i="11"/>
  <c r="JA55" i="11"/>
  <c r="LM55" i="11"/>
  <c r="U55" i="11"/>
  <c r="CB55" i="11"/>
  <c r="EM55" i="11"/>
  <c r="GU55" i="11"/>
  <c r="JB55" i="11"/>
  <c r="LR55" i="11"/>
  <c r="V55" i="11"/>
  <c r="CC55" i="11"/>
  <c r="EO55" i="11"/>
  <c r="GV55" i="11"/>
  <c r="JK55" i="11"/>
  <c r="LS55" i="11"/>
  <c r="W55" i="11"/>
  <c r="CD55" i="11"/>
  <c r="ET55" i="11"/>
  <c r="GW55" i="11"/>
  <c r="JM55" i="11"/>
  <c r="LT55" i="11"/>
  <c r="X55" i="11"/>
  <c r="CM55" i="11"/>
  <c r="EU55" i="11"/>
  <c r="HB55" i="11"/>
  <c r="JN55" i="11"/>
  <c r="LU55" i="11"/>
  <c r="DC55" i="11"/>
  <c r="HR55" i="11"/>
  <c r="MK55" i="11"/>
  <c r="DE55" i="11"/>
  <c r="IA55" i="11"/>
  <c r="MP55" i="11"/>
  <c r="DJ55" i="11"/>
  <c r="IC55" i="11"/>
  <c r="MU55" i="11"/>
  <c r="DK55" i="11"/>
  <c r="ID55" i="11"/>
  <c r="MW55" i="11"/>
  <c r="DL55" i="11"/>
  <c r="IE55" i="11"/>
  <c r="NB55" i="11"/>
  <c r="DM55" i="11"/>
  <c r="IF55" i="11"/>
  <c r="FK55" i="11"/>
  <c r="FL55" i="11"/>
  <c r="FM55" i="11"/>
  <c r="FR55" i="11"/>
  <c r="FW55" i="11"/>
  <c r="FY55" i="11"/>
  <c r="AR55" i="11"/>
  <c r="AS55" i="11"/>
  <c r="AT55" i="11"/>
  <c r="BC55" i="11"/>
  <c r="BE55" i="11"/>
  <c r="BF55" i="11"/>
  <c r="KK55" i="11"/>
  <c r="KL55" i="11"/>
  <c r="KI55" i="11"/>
  <c r="KU55" i="11"/>
  <c r="KJ55" i="11"/>
  <c r="KH55" i="11"/>
  <c r="AW21" i="11"/>
  <c r="LW21" i="11"/>
  <c r="GP21" i="11"/>
  <c r="FA21" i="11"/>
  <c r="HD21" i="11"/>
  <c r="NN21" i="11"/>
  <c r="OL94" i="11"/>
  <c r="NZ94" i="11"/>
  <c r="NN94" i="11"/>
  <c r="OK94" i="11"/>
  <c r="NY94" i="11"/>
  <c r="NM94" i="11"/>
  <c r="OJ94" i="11"/>
  <c r="NX94" i="11"/>
  <c r="NL94" i="11"/>
  <c r="OI94" i="11"/>
  <c r="NW94" i="11"/>
  <c r="NK94" i="11"/>
  <c r="OH94" i="11"/>
  <c r="NV94" i="11"/>
  <c r="NJ94" i="11"/>
  <c r="OG94" i="11"/>
  <c r="NU94" i="11"/>
  <c r="NI94" i="11"/>
  <c r="NP94" i="11"/>
  <c r="OM94" i="11"/>
  <c r="NO94" i="11"/>
  <c r="OF94" i="11"/>
  <c r="NH94" i="11"/>
  <c r="OE94" i="11"/>
  <c r="NG94" i="11"/>
  <c r="OD94" i="11"/>
  <c r="NF94" i="11"/>
  <c r="OC94" i="11"/>
  <c r="NE94" i="11"/>
  <c r="NR94" i="11"/>
  <c r="NQ94" i="11"/>
  <c r="ND94" i="11"/>
  <c r="NC94" i="11"/>
  <c r="NT94" i="11"/>
  <c r="NS94" i="11"/>
  <c r="OB94" i="11"/>
  <c r="OA94" i="11"/>
  <c r="M94" i="11"/>
  <c r="Y94" i="11"/>
  <c r="AK94" i="11"/>
  <c r="AW94" i="11"/>
  <c r="BI94" i="11"/>
  <c r="BU94" i="11"/>
  <c r="CG94" i="11"/>
  <c r="CS94" i="11"/>
  <c r="DE94" i="11"/>
  <c r="DQ94" i="11"/>
  <c r="EC94" i="11"/>
  <c r="EO94" i="11"/>
  <c r="FA94" i="11"/>
  <c r="FM94" i="11"/>
  <c r="FY94" i="11"/>
  <c r="GK94" i="11"/>
  <c r="GW94" i="11"/>
  <c r="HI94" i="11"/>
  <c r="HU94" i="11"/>
  <c r="IG94" i="11"/>
  <c r="IS94" i="11"/>
  <c r="JE94" i="11"/>
  <c r="JQ94" i="11"/>
  <c r="KC94" i="11"/>
  <c r="KO94" i="11"/>
  <c r="LA94" i="11"/>
  <c r="LM94" i="11"/>
  <c r="LY94" i="11"/>
  <c r="MK94" i="11"/>
  <c r="MW94" i="11"/>
  <c r="B94" i="11"/>
  <c r="N94" i="11"/>
  <c r="Z94" i="11"/>
  <c r="AL94" i="11"/>
  <c r="AX94" i="11"/>
  <c r="BJ94" i="11"/>
  <c r="BV94" i="11"/>
  <c r="CH94" i="11"/>
  <c r="CT94" i="11"/>
  <c r="DF94" i="11"/>
  <c r="DR94" i="11"/>
  <c r="ED94" i="11"/>
  <c r="EP94" i="11"/>
  <c r="FB94" i="11"/>
  <c r="FN94" i="11"/>
  <c r="FZ94" i="11"/>
  <c r="GL94" i="11"/>
  <c r="GX94" i="11"/>
  <c r="HJ94" i="11"/>
  <c r="HV94" i="11"/>
  <c r="IH94" i="11"/>
  <c r="IT94" i="11"/>
  <c r="JF94" i="11"/>
  <c r="JR94" i="11"/>
  <c r="KD94" i="11"/>
  <c r="KP94" i="11"/>
  <c r="LB94" i="11"/>
  <c r="LN94" i="11"/>
  <c r="LZ94" i="11"/>
  <c r="ML94" i="11"/>
  <c r="MX94" i="11"/>
  <c r="C94" i="11"/>
  <c r="O94" i="11"/>
  <c r="AA94" i="11"/>
  <c r="AM94" i="11"/>
  <c r="AY94" i="11"/>
  <c r="BK94" i="11"/>
  <c r="BW94" i="11"/>
  <c r="CI94" i="11"/>
  <c r="CU94" i="11"/>
  <c r="DG94" i="11"/>
  <c r="DS94" i="11"/>
  <c r="EE94" i="11"/>
  <c r="EQ94" i="11"/>
  <c r="FC94" i="11"/>
  <c r="FO94" i="11"/>
  <c r="GA94" i="11"/>
  <c r="GM94" i="11"/>
  <c r="GY94" i="11"/>
  <c r="HK94" i="11"/>
  <c r="HW94" i="11"/>
  <c r="II94" i="11"/>
  <c r="IU94" i="11"/>
  <c r="JG94" i="11"/>
  <c r="JS94" i="11"/>
  <c r="KE94" i="11"/>
  <c r="KQ94" i="11"/>
  <c r="LC94" i="11"/>
  <c r="LO94" i="11"/>
  <c r="MA94" i="11"/>
  <c r="MM94" i="11"/>
  <c r="MY94" i="11"/>
  <c r="D94" i="11"/>
  <c r="P94" i="11"/>
  <c r="AB94" i="11"/>
  <c r="AN94" i="11"/>
  <c r="AZ94" i="11"/>
  <c r="BL94" i="11"/>
  <c r="BX94" i="11"/>
  <c r="CJ94" i="11"/>
  <c r="CV94" i="11"/>
  <c r="DH94" i="11"/>
  <c r="DT94" i="11"/>
  <c r="EF94" i="11"/>
  <c r="ER94" i="11"/>
  <c r="FD94" i="11"/>
  <c r="FP94" i="11"/>
  <c r="GB94" i="11"/>
  <c r="GN94" i="11"/>
  <c r="GZ94" i="11"/>
  <c r="HL94" i="11"/>
  <c r="HX94" i="11"/>
  <c r="IJ94" i="11"/>
  <c r="IV94" i="11"/>
  <c r="JH94" i="11"/>
  <c r="JT94" i="11"/>
  <c r="KF94" i="11"/>
  <c r="KR94" i="11"/>
  <c r="LD94" i="11"/>
  <c r="LP94" i="11"/>
  <c r="MB94" i="11"/>
  <c r="MN94" i="11"/>
  <c r="MZ94" i="11"/>
  <c r="E94" i="11"/>
  <c r="Q94" i="11"/>
  <c r="AC94" i="11"/>
  <c r="AO94" i="11"/>
  <c r="BA94" i="11"/>
  <c r="BM94" i="11"/>
  <c r="BY94" i="11"/>
  <c r="CK94" i="11"/>
  <c r="CW94" i="11"/>
  <c r="DI94" i="11"/>
  <c r="DU94" i="11"/>
  <c r="EG94" i="11"/>
  <c r="ES94" i="11"/>
  <c r="FE94" i="11"/>
  <c r="FQ94" i="11"/>
  <c r="GC94" i="11"/>
  <c r="GO94" i="11"/>
  <c r="HA94" i="11"/>
  <c r="HM94" i="11"/>
  <c r="HY94" i="11"/>
  <c r="IK94" i="11"/>
  <c r="IW94" i="11"/>
  <c r="JI94" i="11"/>
  <c r="JU94" i="11"/>
  <c r="KG94" i="11"/>
  <c r="KS94" i="11"/>
  <c r="LE94" i="11"/>
  <c r="LQ94" i="11"/>
  <c r="MC94" i="11"/>
  <c r="MO94" i="11"/>
  <c r="NA94" i="11"/>
  <c r="F94" i="11"/>
  <c r="R94" i="11"/>
  <c r="AD94" i="11"/>
  <c r="AP94" i="11"/>
  <c r="BB94" i="11"/>
  <c r="BN94" i="11"/>
  <c r="BZ94" i="11"/>
  <c r="CL94" i="11"/>
  <c r="CX94" i="11"/>
  <c r="DJ94" i="11"/>
  <c r="DV94" i="11"/>
  <c r="EH94" i="11"/>
  <c r="ET94" i="11"/>
  <c r="FF94" i="11"/>
  <c r="FR94" i="11"/>
  <c r="GD94" i="11"/>
  <c r="GP94" i="11"/>
  <c r="HB94" i="11"/>
  <c r="HN94" i="11"/>
  <c r="HZ94" i="11"/>
  <c r="IL94" i="11"/>
  <c r="IX94" i="11"/>
  <c r="JJ94" i="11"/>
  <c r="JV94" i="11"/>
  <c r="KH94" i="11"/>
  <c r="KT94" i="11"/>
  <c r="LF94" i="11"/>
  <c r="LR94" i="11"/>
  <c r="MD94" i="11"/>
  <c r="MP94" i="11"/>
  <c r="NB94" i="11"/>
  <c r="G94" i="11"/>
  <c r="AE94" i="11"/>
  <c r="BC94" i="11"/>
  <c r="CA94" i="11"/>
  <c r="CY94" i="11"/>
  <c r="DW94" i="11"/>
  <c r="EU94" i="11"/>
  <c r="FS94" i="11"/>
  <c r="GQ94" i="11"/>
  <c r="HO94" i="11"/>
  <c r="IM94" i="11"/>
  <c r="JK94" i="11"/>
  <c r="KI94" i="11"/>
  <c r="LG94" i="11"/>
  <c r="ME94" i="11"/>
  <c r="H94" i="11"/>
  <c r="AF94" i="11"/>
  <c r="BD94" i="11"/>
  <c r="CB94" i="11"/>
  <c r="CZ94" i="11"/>
  <c r="DX94" i="11"/>
  <c r="EV94" i="11"/>
  <c r="FT94" i="11"/>
  <c r="GR94" i="11"/>
  <c r="HP94" i="11"/>
  <c r="IN94" i="11"/>
  <c r="JL94" i="11"/>
  <c r="KJ94" i="11"/>
  <c r="LH94" i="11"/>
  <c r="MF94" i="11"/>
  <c r="I94" i="11"/>
  <c r="AG94" i="11"/>
  <c r="BE94" i="11"/>
  <c r="CC94" i="11"/>
  <c r="DA94" i="11"/>
  <c r="DY94" i="11"/>
  <c r="EW94" i="11"/>
  <c r="FU94" i="11"/>
  <c r="GS94" i="11"/>
  <c r="HQ94" i="11"/>
  <c r="IO94" i="11"/>
  <c r="JM94" i="11"/>
  <c r="KK94" i="11"/>
  <c r="LI94" i="11"/>
  <c r="MG94" i="11"/>
  <c r="J94" i="11"/>
  <c r="AH94" i="11"/>
  <c r="BF94" i="11"/>
  <c r="CD94" i="11"/>
  <c r="DB94" i="11"/>
  <c r="DZ94" i="11"/>
  <c r="EX94" i="11"/>
  <c r="FV94" i="11"/>
  <c r="GT94" i="11"/>
  <c r="HR94" i="11"/>
  <c r="IP94" i="11"/>
  <c r="JN94" i="11"/>
  <c r="KL94" i="11"/>
  <c r="LJ94" i="11"/>
  <c r="MH94" i="11"/>
  <c r="K94" i="11"/>
  <c r="AI94" i="11"/>
  <c r="BG94" i="11"/>
  <c r="CE94" i="11"/>
  <c r="DC94" i="11"/>
  <c r="EA94" i="11"/>
  <c r="EY94" i="11"/>
  <c r="FW94" i="11"/>
  <c r="GU94" i="11"/>
  <c r="HS94" i="11"/>
  <c r="IQ94" i="11"/>
  <c r="JO94" i="11"/>
  <c r="KM94" i="11"/>
  <c r="LK94" i="11"/>
  <c r="MI94" i="11"/>
  <c r="L94" i="11"/>
  <c r="AJ94" i="11"/>
  <c r="BH94" i="11"/>
  <c r="CF94" i="11"/>
  <c r="DD94" i="11"/>
  <c r="EB94" i="11"/>
  <c r="EZ94" i="11"/>
  <c r="FX94" i="11"/>
  <c r="GV94" i="11"/>
  <c r="HT94" i="11"/>
  <c r="IR94" i="11"/>
  <c r="JP94" i="11"/>
  <c r="KN94" i="11"/>
  <c r="LL94" i="11"/>
  <c r="MJ94" i="11"/>
  <c r="AQ94" i="11"/>
  <c r="CM94" i="11"/>
  <c r="EI94" i="11"/>
  <c r="GE94" i="11"/>
  <c r="IA94" i="11"/>
  <c r="JW94" i="11"/>
  <c r="LS94" i="11"/>
  <c r="AR94" i="11"/>
  <c r="CN94" i="11"/>
  <c r="EJ94" i="11"/>
  <c r="GF94" i="11"/>
  <c r="IB94" i="11"/>
  <c r="JX94" i="11"/>
  <c r="LT94" i="11"/>
  <c r="AS94" i="11"/>
  <c r="CO94" i="11"/>
  <c r="EK94" i="11"/>
  <c r="GG94" i="11"/>
  <c r="IC94" i="11"/>
  <c r="JY94" i="11"/>
  <c r="LU94" i="11"/>
  <c r="AT94" i="11"/>
  <c r="CP94" i="11"/>
  <c r="EL94" i="11"/>
  <c r="GH94" i="11"/>
  <c r="ID94" i="11"/>
  <c r="JZ94" i="11"/>
  <c r="LV94" i="11"/>
  <c r="AU94" i="11"/>
  <c r="CQ94" i="11"/>
  <c r="EM94" i="11"/>
  <c r="GI94" i="11"/>
  <c r="IE94" i="11"/>
  <c r="KA94" i="11"/>
  <c r="LW94" i="11"/>
  <c r="AV94" i="11"/>
  <c r="CR94" i="11"/>
  <c r="EN94" i="11"/>
  <c r="GJ94" i="11"/>
  <c r="IF94" i="11"/>
  <c r="KB94" i="11"/>
  <c r="LX94" i="11"/>
  <c r="BP94" i="11"/>
  <c r="FH94" i="11"/>
  <c r="IZ94" i="11"/>
  <c r="MR94" i="11"/>
  <c r="KV94" i="11"/>
  <c r="KW94" i="11"/>
  <c r="KX94" i="11"/>
  <c r="W94" i="11"/>
  <c r="BQ94" i="11"/>
  <c r="FI94" i="11"/>
  <c r="JA94" i="11"/>
  <c r="MS94" i="11"/>
  <c r="U94" i="11"/>
  <c r="KY94" i="11"/>
  <c r="X94" i="11"/>
  <c r="BR94" i="11"/>
  <c r="FJ94" i="11"/>
  <c r="JB94" i="11"/>
  <c r="MT94" i="11"/>
  <c r="HD94" i="11"/>
  <c r="V94" i="11"/>
  <c r="DO94" i="11"/>
  <c r="FG94" i="11"/>
  <c r="BS94" i="11"/>
  <c r="FK94" i="11"/>
  <c r="JC94" i="11"/>
  <c r="MU94" i="11"/>
  <c r="DN94" i="11"/>
  <c r="KZ94" i="11"/>
  <c r="BO94" i="11"/>
  <c r="BT94" i="11"/>
  <c r="FL94" i="11"/>
  <c r="JD94" i="11"/>
  <c r="MV94" i="11"/>
  <c r="DL94" i="11"/>
  <c r="DM94" i="11"/>
  <c r="HF94" i="11"/>
  <c r="HG94" i="11"/>
  <c r="DP94" i="11"/>
  <c r="IY94" i="11"/>
  <c r="S94" i="11"/>
  <c r="DK94" i="11"/>
  <c r="HC94" i="11"/>
  <c r="KU94" i="11"/>
  <c r="T94" i="11"/>
  <c r="HE94" i="11"/>
  <c r="HH94" i="11"/>
  <c r="MQ94" i="11"/>
  <c r="LS21" i="11"/>
  <c r="JV21" i="11"/>
  <c r="HY21" i="11"/>
  <c r="JZ21" i="11"/>
  <c r="ES21" i="11"/>
  <c r="L21" i="11"/>
  <c r="LK21" i="11"/>
  <c r="JN21" i="11"/>
  <c r="DY21" i="11"/>
  <c r="LG21" i="11"/>
  <c r="JR21" i="11"/>
  <c r="EK21" i="11"/>
  <c r="CV21" i="11"/>
  <c r="OD21" i="11"/>
  <c r="GD24" i="11"/>
  <c r="CR24" i="11"/>
  <c r="AK24" i="11"/>
  <c r="OJ49" i="11"/>
  <c r="NX49" i="11"/>
  <c r="NL49" i="11"/>
  <c r="OH49" i="11"/>
  <c r="NV49" i="11"/>
  <c r="NJ49" i="11"/>
  <c r="OG49" i="11"/>
  <c r="NU49" i="11"/>
  <c r="NI49" i="11"/>
  <c r="OF49" i="11"/>
  <c r="NT49" i="11"/>
  <c r="NH49" i="11"/>
  <c r="OE49" i="11"/>
  <c r="NO49" i="11"/>
  <c r="OD49" i="11"/>
  <c r="NN49" i="11"/>
  <c r="OC49" i="11"/>
  <c r="NM49" i="11"/>
  <c r="OB49" i="11"/>
  <c r="NK49" i="11"/>
  <c r="OA49" i="11"/>
  <c r="NG49" i="11"/>
  <c r="NZ49" i="11"/>
  <c r="NF49" i="11"/>
  <c r="OK49" i="11"/>
  <c r="OI49" i="11"/>
  <c r="NY49" i="11"/>
  <c r="NW49" i="11"/>
  <c r="NS49" i="11"/>
  <c r="NQ49" i="11"/>
  <c r="NR49" i="11"/>
  <c r="OL49" i="11"/>
  <c r="NP49" i="11"/>
  <c r="NE49" i="11"/>
  <c r="ND49" i="11"/>
  <c r="NC49" i="11"/>
  <c r="OM49" i="11"/>
  <c r="F49" i="11"/>
  <c r="R49" i="11"/>
  <c r="AD49" i="11"/>
  <c r="AP49" i="11"/>
  <c r="BB49" i="11"/>
  <c r="BN49" i="11"/>
  <c r="BZ49" i="11"/>
  <c r="CL49" i="11"/>
  <c r="CX49" i="11"/>
  <c r="DJ49" i="11"/>
  <c r="DV49" i="11"/>
  <c r="EH49" i="11"/>
  <c r="ET49" i="11"/>
  <c r="FF49" i="11"/>
  <c r="FR49" i="11"/>
  <c r="GD49" i="11"/>
  <c r="GP49" i="11"/>
  <c r="HB49" i="11"/>
  <c r="HN49" i="11"/>
  <c r="HZ49" i="11"/>
  <c r="IL49" i="11"/>
  <c r="G49" i="11"/>
  <c r="S49" i="11"/>
  <c r="AE49" i="11"/>
  <c r="AQ49" i="11"/>
  <c r="BC49" i="11"/>
  <c r="BO49" i="11"/>
  <c r="CA49" i="11"/>
  <c r="CM49" i="11"/>
  <c r="CY49" i="11"/>
  <c r="DK49" i="11"/>
  <c r="DW49" i="11"/>
  <c r="EI49" i="11"/>
  <c r="EU49" i="11"/>
  <c r="FG49" i="11"/>
  <c r="FS49" i="11"/>
  <c r="GE49" i="11"/>
  <c r="GQ49" i="11"/>
  <c r="HC49" i="11"/>
  <c r="HO49" i="11"/>
  <c r="IA49" i="11"/>
  <c r="IM49" i="11"/>
  <c r="IY49" i="11"/>
  <c r="JK49" i="11"/>
  <c r="I49" i="11"/>
  <c r="U49" i="11"/>
  <c r="AG49" i="11"/>
  <c r="AS49" i="11"/>
  <c r="BE49" i="11"/>
  <c r="BQ49" i="11"/>
  <c r="CC49" i="11"/>
  <c r="CO49" i="11"/>
  <c r="DA49" i="11"/>
  <c r="DM49" i="11"/>
  <c r="DY49" i="11"/>
  <c r="EK49" i="11"/>
  <c r="EW49" i="11"/>
  <c r="FI49" i="11"/>
  <c r="FU49" i="11"/>
  <c r="GG49" i="11"/>
  <c r="GS49" i="11"/>
  <c r="HE49" i="11"/>
  <c r="HQ49" i="11"/>
  <c r="IC49" i="11"/>
  <c r="IO49" i="11"/>
  <c r="J49" i="11"/>
  <c r="V49" i="11"/>
  <c r="AH49" i="11"/>
  <c r="AT49" i="11"/>
  <c r="BF49" i="11"/>
  <c r="BR49" i="11"/>
  <c r="CD49" i="11"/>
  <c r="CP49" i="11"/>
  <c r="DB49" i="11"/>
  <c r="DN49" i="11"/>
  <c r="DZ49" i="11"/>
  <c r="EL49" i="11"/>
  <c r="EX49" i="11"/>
  <c r="FJ49" i="11"/>
  <c r="FV49" i="11"/>
  <c r="GH49" i="11"/>
  <c r="GT49" i="11"/>
  <c r="HF49" i="11"/>
  <c r="HR49" i="11"/>
  <c r="ID49" i="11"/>
  <c r="IP49" i="11"/>
  <c r="M49" i="11"/>
  <c r="AC49" i="11"/>
  <c r="AW49" i="11"/>
  <c r="BM49" i="11"/>
  <c r="CG49" i="11"/>
  <c r="CW49" i="11"/>
  <c r="DQ49" i="11"/>
  <c r="EG49" i="11"/>
  <c r="FA49" i="11"/>
  <c r="FQ49" i="11"/>
  <c r="GK49" i="11"/>
  <c r="HA49" i="11"/>
  <c r="HU49" i="11"/>
  <c r="IK49" i="11"/>
  <c r="JB49" i="11"/>
  <c r="JO49" i="11"/>
  <c r="KA49" i="11"/>
  <c r="KM49" i="11"/>
  <c r="KY49" i="11"/>
  <c r="LK49" i="11"/>
  <c r="LW49" i="11"/>
  <c r="MI49" i="11"/>
  <c r="MU49" i="11"/>
  <c r="N49" i="11"/>
  <c r="AF49" i="11"/>
  <c r="AX49" i="11"/>
  <c r="BP49" i="11"/>
  <c r="CH49" i="11"/>
  <c r="CZ49" i="11"/>
  <c r="DR49" i="11"/>
  <c r="EJ49" i="11"/>
  <c r="FB49" i="11"/>
  <c r="FT49" i="11"/>
  <c r="GL49" i="11"/>
  <c r="HD49" i="11"/>
  <c r="HV49" i="11"/>
  <c r="IN49" i="11"/>
  <c r="JC49" i="11"/>
  <c r="JP49" i="11"/>
  <c r="KB49" i="11"/>
  <c r="KN49" i="11"/>
  <c r="KZ49" i="11"/>
  <c r="LL49" i="11"/>
  <c r="LX49" i="11"/>
  <c r="MJ49" i="11"/>
  <c r="MV49" i="11"/>
  <c r="O49" i="11"/>
  <c r="AI49" i="11"/>
  <c r="AY49" i="11"/>
  <c r="BS49" i="11"/>
  <c r="CI49" i="11"/>
  <c r="DC49" i="11"/>
  <c r="DS49" i="11"/>
  <c r="EM49" i="11"/>
  <c r="FC49" i="11"/>
  <c r="FW49" i="11"/>
  <c r="GM49" i="11"/>
  <c r="HG49" i="11"/>
  <c r="HW49" i="11"/>
  <c r="IQ49" i="11"/>
  <c r="JD49" i="11"/>
  <c r="JQ49" i="11"/>
  <c r="KC49" i="11"/>
  <c r="KO49" i="11"/>
  <c r="LA49" i="11"/>
  <c r="LM49" i="11"/>
  <c r="LY49" i="11"/>
  <c r="MK49" i="11"/>
  <c r="MW49" i="11"/>
  <c r="P49" i="11"/>
  <c r="AJ49" i="11"/>
  <c r="AZ49" i="11"/>
  <c r="BT49" i="11"/>
  <c r="CJ49" i="11"/>
  <c r="DD49" i="11"/>
  <c r="DT49" i="11"/>
  <c r="EN49" i="11"/>
  <c r="FD49" i="11"/>
  <c r="FX49" i="11"/>
  <c r="GN49" i="11"/>
  <c r="HH49" i="11"/>
  <c r="HX49" i="11"/>
  <c r="IR49" i="11"/>
  <c r="JE49" i="11"/>
  <c r="JR49" i="11"/>
  <c r="KD49" i="11"/>
  <c r="KP49" i="11"/>
  <c r="LB49" i="11"/>
  <c r="LN49" i="11"/>
  <c r="LZ49" i="11"/>
  <c r="ML49" i="11"/>
  <c r="MX49" i="11"/>
  <c r="Q49" i="11"/>
  <c r="AK49" i="11"/>
  <c r="BA49" i="11"/>
  <c r="BU49" i="11"/>
  <c r="CK49" i="11"/>
  <c r="DE49" i="11"/>
  <c r="DU49" i="11"/>
  <c r="EO49" i="11"/>
  <c r="FE49" i="11"/>
  <c r="FY49" i="11"/>
  <c r="GO49" i="11"/>
  <c r="HI49" i="11"/>
  <c r="HY49" i="11"/>
  <c r="IS49" i="11"/>
  <c r="JF49" i="11"/>
  <c r="JS49" i="11"/>
  <c r="KE49" i="11"/>
  <c r="KQ49" i="11"/>
  <c r="LC49" i="11"/>
  <c r="LO49" i="11"/>
  <c r="MA49" i="11"/>
  <c r="MM49" i="11"/>
  <c r="MY49" i="11"/>
  <c r="B49" i="11"/>
  <c r="T49" i="11"/>
  <c r="AL49" i="11"/>
  <c r="BD49" i="11"/>
  <c r="BV49" i="11"/>
  <c r="CN49" i="11"/>
  <c r="DF49" i="11"/>
  <c r="DX49" i="11"/>
  <c r="EP49" i="11"/>
  <c r="FH49" i="11"/>
  <c r="FZ49" i="11"/>
  <c r="GR49" i="11"/>
  <c r="HJ49" i="11"/>
  <c r="IB49" i="11"/>
  <c r="IT49" i="11"/>
  <c r="JG49" i="11"/>
  <c r="JT49" i="11"/>
  <c r="KF49" i="11"/>
  <c r="KR49" i="11"/>
  <c r="LD49" i="11"/>
  <c r="LP49" i="11"/>
  <c r="MB49" i="11"/>
  <c r="MN49" i="11"/>
  <c r="MZ49" i="11"/>
  <c r="W49" i="11"/>
  <c r="BG49" i="11"/>
  <c r="CQ49" i="11"/>
  <c r="EA49" i="11"/>
  <c r="FK49" i="11"/>
  <c r="GU49" i="11"/>
  <c r="IE49" i="11"/>
  <c r="JH49" i="11"/>
  <c r="KG49" i="11"/>
  <c r="LE49" i="11"/>
  <c r="MC49" i="11"/>
  <c r="NA49" i="11"/>
  <c r="X49" i="11"/>
  <c r="BH49" i="11"/>
  <c r="CR49" i="11"/>
  <c r="EB49" i="11"/>
  <c r="FL49" i="11"/>
  <c r="GV49" i="11"/>
  <c r="IF49" i="11"/>
  <c r="JI49" i="11"/>
  <c r="KH49" i="11"/>
  <c r="LF49" i="11"/>
  <c r="MD49" i="11"/>
  <c r="NB49" i="11"/>
  <c r="Y49" i="11"/>
  <c r="BI49" i="11"/>
  <c r="CS49" i="11"/>
  <c r="EC49" i="11"/>
  <c r="FM49" i="11"/>
  <c r="GW49" i="11"/>
  <c r="IG49" i="11"/>
  <c r="JJ49" i="11"/>
  <c r="KI49" i="11"/>
  <c r="LG49" i="11"/>
  <c r="ME49" i="11"/>
  <c r="Z49" i="11"/>
  <c r="BJ49" i="11"/>
  <c r="CT49" i="11"/>
  <c r="ED49" i="11"/>
  <c r="FN49" i="11"/>
  <c r="GX49" i="11"/>
  <c r="IH49" i="11"/>
  <c r="JL49" i="11"/>
  <c r="KJ49" i="11"/>
  <c r="LH49" i="11"/>
  <c r="MF49" i="11"/>
  <c r="AA49" i="11"/>
  <c r="BK49" i="11"/>
  <c r="CU49" i="11"/>
  <c r="EE49" i="11"/>
  <c r="FO49" i="11"/>
  <c r="GY49" i="11"/>
  <c r="II49" i="11"/>
  <c r="JM49" i="11"/>
  <c r="KK49" i="11"/>
  <c r="LI49" i="11"/>
  <c r="MG49" i="11"/>
  <c r="AB49" i="11"/>
  <c r="BL49" i="11"/>
  <c r="CV49" i="11"/>
  <c r="EF49" i="11"/>
  <c r="FP49" i="11"/>
  <c r="GZ49" i="11"/>
  <c r="IJ49" i="11"/>
  <c r="JN49" i="11"/>
  <c r="KL49" i="11"/>
  <c r="LJ49" i="11"/>
  <c r="MH49" i="11"/>
  <c r="C49" i="11"/>
  <c r="BW49" i="11"/>
  <c r="EQ49" i="11"/>
  <c r="HK49" i="11"/>
  <c r="JU49" i="11"/>
  <c r="LQ49" i="11"/>
  <c r="D49" i="11"/>
  <c r="BX49" i="11"/>
  <c r="ER49" i="11"/>
  <c r="HL49" i="11"/>
  <c r="JV49" i="11"/>
  <c r="LR49" i="11"/>
  <c r="E49" i="11"/>
  <c r="BY49" i="11"/>
  <c r="ES49" i="11"/>
  <c r="HM49" i="11"/>
  <c r="JW49" i="11"/>
  <c r="LS49" i="11"/>
  <c r="H49" i="11"/>
  <c r="CB49" i="11"/>
  <c r="EV49" i="11"/>
  <c r="HP49" i="11"/>
  <c r="JX49" i="11"/>
  <c r="LT49" i="11"/>
  <c r="L49" i="11"/>
  <c r="CF49" i="11"/>
  <c r="EZ49" i="11"/>
  <c r="HT49" i="11"/>
  <c r="JZ49" i="11"/>
  <c r="LV49" i="11"/>
  <c r="DH49" i="11"/>
  <c r="HS49" i="11"/>
  <c r="KW49" i="11"/>
  <c r="DI49" i="11"/>
  <c r="IU49" i="11"/>
  <c r="KX49" i="11"/>
  <c r="DL49" i="11"/>
  <c r="IV49" i="11"/>
  <c r="LU49" i="11"/>
  <c r="K49" i="11"/>
  <c r="DO49" i="11"/>
  <c r="IW49" i="11"/>
  <c r="MO49" i="11"/>
  <c r="AM49" i="11"/>
  <c r="DP49" i="11"/>
  <c r="IX49" i="11"/>
  <c r="MP49" i="11"/>
  <c r="AN49" i="11"/>
  <c r="EY49" i="11"/>
  <c r="IZ49" i="11"/>
  <c r="MQ49" i="11"/>
  <c r="AO49" i="11"/>
  <c r="JA49" i="11"/>
  <c r="AR49" i="11"/>
  <c r="JY49" i="11"/>
  <c r="AU49" i="11"/>
  <c r="KS49" i="11"/>
  <c r="AV49" i="11"/>
  <c r="KT49" i="11"/>
  <c r="CE49" i="11"/>
  <c r="KU49" i="11"/>
  <c r="DG49" i="11"/>
  <c r="KV49" i="11"/>
  <c r="MR49" i="11"/>
  <c r="MS49" i="11"/>
  <c r="MT49" i="11"/>
  <c r="GA49" i="11"/>
  <c r="GB49" i="11"/>
  <c r="GC49" i="11"/>
  <c r="GF49" i="11"/>
  <c r="GI49" i="11"/>
  <c r="GJ49" i="11"/>
  <c r="JF21" i="11"/>
  <c r="HI21" i="11"/>
  <c r="BZ21" i="11"/>
  <c r="NT21" i="11"/>
  <c r="LY24" i="11"/>
  <c r="AC24" i="11"/>
  <c r="KM21" i="11"/>
  <c r="GU21" i="11"/>
  <c r="DC21" i="11"/>
  <c r="K21" i="11"/>
  <c r="MH21" i="11"/>
  <c r="IP21" i="11"/>
  <c r="EX21" i="11"/>
  <c r="BF21" i="11"/>
  <c r="KK21" i="11"/>
  <c r="GS21" i="11"/>
  <c r="DA21" i="11"/>
  <c r="I21" i="11"/>
  <c r="MF21" i="11"/>
  <c r="IN21" i="11"/>
  <c r="EV21" i="11"/>
  <c r="BD21" i="11"/>
  <c r="KI21" i="11"/>
  <c r="GQ21" i="11"/>
  <c r="CY21" i="11"/>
  <c r="G21" i="11"/>
  <c r="ML21" i="11"/>
  <c r="IT21" i="11"/>
  <c r="FB21" i="11"/>
  <c r="BJ21" i="11"/>
  <c r="KW21" i="11"/>
  <c r="HE21" i="11"/>
  <c r="DM21" i="11"/>
  <c r="U21" i="11"/>
  <c r="MZ21" i="11"/>
  <c r="JH21" i="11"/>
  <c r="FP21" i="11"/>
  <c r="BX21" i="11"/>
  <c r="NR21" i="11"/>
  <c r="OJ21" i="11"/>
  <c r="NO21" i="11"/>
  <c r="LC23" i="11"/>
  <c r="HK23" i="11"/>
  <c r="DS23" i="11"/>
  <c r="AA23" i="11"/>
  <c r="MX23" i="11"/>
  <c r="JF23" i="11"/>
  <c r="FN23" i="11"/>
  <c r="BV23" i="11"/>
  <c r="LA23" i="11"/>
  <c r="GS23" i="11"/>
  <c r="FL23" i="11"/>
  <c r="ME23" i="11"/>
  <c r="CI23" i="11"/>
  <c r="JJ23" i="11"/>
  <c r="N23" i="11"/>
  <c r="GO23" i="11"/>
  <c r="DT23" i="11"/>
  <c r="NP23" i="11"/>
  <c r="MQ24" i="11"/>
  <c r="HS24" i="11"/>
  <c r="CU24" i="11"/>
  <c r="JN24" i="11"/>
  <c r="EP24" i="11"/>
  <c r="R24" i="11"/>
  <c r="KC24" i="11"/>
  <c r="DQ24" i="11"/>
  <c r="GZ24" i="11"/>
  <c r="AN24" i="11"/>
  <c r="KQ24" i="11"/>
  <c r="DW24" i="11"/>
  <c r="HV24" i="11"/>
  <c r="BB24" i="11"/>
  <c r="LM24" i="11"/>
  <c r="FA24" i="11"/>
  <c r="IR24" i="11"/>
  <c r="CF24" i="11"/>
  <c r="NS24" i="11"/>
  <c r="NG24" i="11"/>
  <c r="OC103" i="11"/>
  <c r="NQ103" i="11"/>
  <c r="NE103" i="11"/>
  <c r="OB103" i="11"/>
  <c r="NP103" i="11"/>
  <c r="ND103" i="11"/>
  <c r="OM103" i="11"/>
  <c r="OA103" i="11"/>
  <c r="NO103" i="11"/>
  <c r="NC103" i="11"/>
  <c r="OL103" i="11"/>
  <c r="NZ103" i="11"/>
  <c r="NN103" i="11"/>
  <c r="OK103" i="11"/>
  <c r="NY103" i="11"/>
  <c r="NM103" i="11"/>
  <c r="OJ103" i="11"/>
  <c r="NX103" i="11"/>
  <c r="NL103" i="11"/>
  <c r="NS103" i="11"/>
  <c r="NR103" i="11"/>
  <c r="OI103" i="11"/>
  <c r="NK103" i="11"/>
  <c r="OH103" i="11"/>
  <c r="NJ103" i="11"/>
  <c r="OG103" i="11"/>
  <c r="NI103" i="11"/>
  <c r="OF103" i="11"/>
  <c r="NH103" i="11"/>
  <c r="NU103" i="11"/>
  <c r="NT103" i="11"/>
  <c r="NG103" i="11"/>
  <c r="NF103" i="11"/>
  <c r="OE103" i="11"/>
  <c r="OD103" i="11"/>
  <c r="NW103" i="11"/>
  <c r="NV103" i="11"/>
  <c r="D103" i="11"/>
  <c r="P103" i="11"/>
  <c r="AB103" i="11"/>
  <c r="AN103" i="11"/>
  <c r="AZ103" i="11"/>
  <c r="BL103" i="11"/>
  <c r="BX103" i="11"/>
  <c r="CJ103" i="11"/>
  <c r="CV103" i="11"/>
  <c r="DH103" i="11"/>
  <c r="DT103" i="11"/>
  <c r="EF103" i="11"/>
  <c r="ER103" i="11"/>
  <c r="FD103" i="11"/>
  <c r="FP103" i="11"/>
  <c r="GB103" i="11"/>
  <c r="GN103" i="11"/>
  <c r="GZ103" i="11"/>
  <c r="HL103" i="11"/>
  <c r="HX103" i="11"/>
  <c r="IJ103" i="11"/>
  <c r="IV103" i="11"/>
  <c r="JH103" i="11"/>
  <c r="JT103" i="11"/>
  <c r="KF103" i="11"/>
  <c r="KR103" i="11"/>
  <c r="LD103" i="11"/>
  <c r="LP103" i="11"/>
  <c r="MB103" i="11"/>
  <c r="MN103" i="11"/>
  <c r="MZ103" i="11"/>
  <c r="E103" i="11"/>
  <c r="Q103" i="11"/>
  <c r="AC103" i="11"/>
  <c r="AO103" i="11"/>
  <c r="BA103" i="11"/>
  <c r="BM103" i="11"/>
  <c r="BY103" i="11"/>
  <c r="CK103" i="11"/>
  <c r="CW103" i="11"/>
  <c r="DI103" i="11"/>
  <c r="DU103" i="11"/>
  <c r="EG103" i="11"/>
  <c r="ES103" i="11"/>
  <c r="FE103" i="11"/>
  <c r="FQ103" i="11"/>
  <c r="GC103" i="11"/>
  <c r="GO103" i="11"/>
  <c r="HA103" i="11"/>
  <c r="HM103" i="11"/>
  <c r="HY103" i="11"/>
  <c r="IK103" i="11"/>
  <c r="IW103" i="11"/>
  <c r="JI103" i="11"/>
  <c r="JU103" i="11"/>
  <c r="KG103" i="11"/>
  <c r="KS103" i="11"/>
  <c r="LE103" i="11"/>
  <c r="LQ103" i="11"/>
  <c r="MC103" i="11"/>
  <c r="MO103" i="11"/>
  <c r="NA103" i="11"/>
  <c r="F103" i="11"/>
  <c r="R103" i="11"/>
  <c r="AD103" i="11"/>
  <c r="AP103" i="11"/>
  <c r="BB103" i="11"/>
  <c r="BN103" i="11"/>
  <c r="BZ103" i="11"/>
  <c r="CL103" i="11"/>
  <c r="CX103" i="11"/>
  <c r="DJ103" i="11"/>
  <c r="DV103" i="11"/>
  <c r="EH103" i="11"/>
  <c r="ET103" i="11"/>
  <c r="FF103" i="11"/>
  <c r="FR103" i="11"/>
  <c r="GD103" i="11"/>
  <c r="GP103" i="11"/>
  <c r="HB103" i="11"/>
  <c r="HN103" i="11"/>
  <c r="HZ103" i="11"/>
  <c r="IL103" i="11"/>
  <c r="IX103" i="11"/>
  <c r="JJ103" i="11"/>
  <c r="JV103" i="11"/>
  <c r="KH103" i="11"/>
  <c r="KT103" i="11"/>
  <c r="LF103" i="11"/>
  <c r="LR103" i="11"/>
  <c r="MD103" i="11"/>
  <c r="MP103" i="11"/>
  <c r="NB103" i="11"/>
  <c r="G103" i="11"/>
  <c r="S103" i="11"/>
  <c r="AE103" i="11"/>
  <c r="AQ103" i="11"/>
  <c r="BC103" i="11"/>
  <c r="BO103" i="11"/>
  <c r="CA103" i="11"/>
  <c r="CM103" i="11"/>
  <c r="CY103" i="11"/>
  <c r="DK103" i="11"/>
  <c r="DW103" i="11"/>
  <c r="EI103" i="11"/>
  <c r="EU103" i="11"/>
  <c r="FG103" i="11"/>
  <c r="FS103" i="11"/>
  <c r="GE103" i="11"/>
  <c r="GQ103" i="11"/>
  <c r="HC103" i="11"/>
  <c r="HO103" i="11"/>
  <c r="IA103" i="11"/>
  <c r="IM103" i="11"/>
  <c r="IY103" i="11"/>
  <c r="JK103" i="11"/>
  <c r="JW103" i="11"/>
  <c r="KI103" i="11"/>
  <c r="KU103" i="11"/>
  <c r="LG103" i="11"/>
  <c r="LS103" i="11"/>
  <c r="ME103" i="11"/>
  <c r="MQ103" i="11"/>
  <c r="H103" i="11"/>
  <c r="T103" i="11"/>
  <c r="AF103" i="11"/>
  <c r="AR103" i="11"/>
  <c r="BD103" i="11"/>
  <c r="BP103" i="11"/>
  <c r="CB103" i="11"/>
  <c r="CN103" i="11"/>
  <c r="CZ103" i="11"/>
  <c r="DL103" i="11"/>
  <c r="DX103" i="11"/>
  <c r="EJ103" i="11"/>
  <c r="EV103" i="11"/>
  <c r="FH103" i="11"/>
  <c r="FT103" i="11"/>
  <c r="GF103" i="11"/>
  <c r="GR103" i="11"/>
  <c r="HD103" i="11"/>
  <c r="HP103" i="11"/>
  <c r="IB103" i="11"/>
  <c r="IN103" i="11"/>
  <c r="IZ103" i="11"/>
  <c r="JL103" i="11"/>
  <c r="JX103" i="11"/>
  <c r="KJ103" i="11"/>
  <c r="KV103" i="11"/>
  <c r="LH103" i="11"/>
  <c r="LT103" i="11"/>
  <c r="MF103" i="11"/>
  <c r="MR103" i="11"/>
  <c r="I103" i="11"/>
  <c r="U103" i="11"/>
  <c r="AG103" i="11"/>
  <c r="AS103" i="11"/>
  <c r="BE103" i="11"/>
  <c r="BQ103" i="11"/>
  <c r="CC103" i="11"/>
  <c r="CO103" i="11"/>
  <c r="DA103" i="11"/>
  <c r="DM103" i="11"/>
  <c r="DY103" i="11"/>
  <c r="EK103" i="11"/>
  <c r="EW103" i="11"/>
  <c r="FI103" i="11"/>
  <c r="FU103" i="11"/>
  <c r="GG103" i="11"/>
  <c r="GS103" i="11"/>
  <c r="HE103" i="11"/>
  <c r="HQ103" i="11"/>
  <c r="IC103" i="11"/>
  <c r="IO103" i="11"/>
  <c r="JA103" i="11"/>
  <c r="JM103" i="11"/>
  <c r="JY103" i="11"/>
  <c r="KK103" i="11"/>
  <c r="KW103" i="11"/>
  <c r="LI103" i="11"/>
  <c r="LU103" i="11"/>
  <c r="MG103" i="11"/>
  <c r="MS103" i="11"/>
  <c r="V103" i="11"/>
  <c r="AT103" i="11"/>
  <c r="BR103" i="11"/>
  <c r="CP103" i="11"/>
  <c r="DN103" i="11"/>
  <c r="EL103" i="11"/>
  <c r="FJ103" i="11"/>
  <c r="GH103" i="11"/>
  <c r="HF103" i="11"/>
  <c r="ID103" i="11"/>
  <c r="JB103" i="11"/>
  <c r="JZ103" i="11"/>
  <c r="KX103" i="11"/>
  <c r="LV103" i="11"/>
  <c r="MT103" i="11"/>
  <c r="W103" i="11"/>
  <c r="AU103" i="11"/>
  <c r="BS103" i="11"/>
  <c r="CQ103" i="11"/>
  <c r="DO103" i="11"/>
  <c r="EM103" i="11"/>
  <c r="FK103" i="11"/>
  <c r="GI103" i="11"/>
  <c r="HG103" i="11"/>
  <c r="IE103" i="11"/>
  <c r="JC103" i="11"/>
  <c r="KA103" i="11"/>
  <c r="KY103" i="11"/>
  <c r="LW103" i="11"/>
  <c r="MU103" i="11"/>
  <c r="X103" i="11"/>
  <c r="AV103" i="11"/>
  <c r="BT103" i="11"/>
  <c r="CR103" i="11"/>
  <c r="DP103" i="11"/>
  <c r="EN103" i="11"/>
  <c r="FL103" i="11"/>
  <c r="GJ103" i="11"/>
  <c r="HH103" i="11"/>
  <c r="IF103" i="11"/>
  <c r="JD103" i="11"/>
  <c r="KB103" i="11"/>
  <c r="KZ103" i="11"/>
  <c r="LX103" i="11"/>
  <c r="MV103" i="11"/>
  <c r="Y103" i="11"/>
  <c r="AW103" i="11"/>
  <c r="BU103" i="11"/>
  <c r="CS103" i="11"/>
  <c r="DQ103" i="11"/>
  <c r="EO103" i="11"/>
  <c r="FM103" i="11"/>
  <c r="GK103" i="11"/>
  <c r="HI103" i="11"/>
  <c r="IG103" i="11"/>
  <c r="JE103" i="11"/>
  <c r="KC103" i="11"/>
  <c r="LA103" i="11"/>
  <c r="LY103" i="11"/>
  <c r="MW103" i="11"/>
  <c r="B103" i="11"/>
  <c r="Z103" i="11"/>
  <c r="AX103" i="11"/>
  <c r="BV103" i="11"/>
  <c r="CT103" i="11"/>
  <c r="DR103" i="11"/>
  <c r="EP103" i="11"/>
  <c r="FN103" i="11"/>
  <c r="GL103" i="11"/>
  <c r="HJ103" i="11"/>
  <c r="IH103" i="11"/>
  <c r="JF103" i="11"/>
  <c r="KD103" i="11"/>
  <c r="LB103" i="11"/>
  <c r="LZ103" i="11"/>
  <c r="MX103" i="11"/>
  <c r="C103" i="11"/>
  <c r="AA103" i="11"/>
  <c r="AY103" i="11"/>
  <c r="BW103" i="11"/>
  <c r="CU103" i="11"/>
  <c r="DS103" i="11"/>
  <c r="EQ103" i="11"/>
  <c r="FO103" i="11"/>
  <c r="GM103" i="11"/>
  <c r="HK103" i="11"/>
  <c r="II103" i="11"/>
  <c r="JG103" i="11"/>
  <c r="KE103" i="11"/>
  <c r="LC103" i="11"/>
  <c r="MA103" i="11"/>
  <c r="MY103" i="11"/>
  <c r="AI103" i="11"/>
  <c r="CE103" i="11"/>
  <c r="EA103" i="11"/>
  <c r="FW103" i="11"/>
  <c r="HS103" i="11"/>
  <c r="JO103" i="11"/>
  <c r="LK103" i="11"/>
  <c r="BG103" i="11"/>
  <c r="MI103" i="11"/>
  <c r="EZ103" i="11"/>
  <c r="MK103" i="11"/>
  <c r="KP103" i="11"/>
  <c r="IU103" i="11"/>
  <c r="DZ103" i="11"/>
  <c r="AJ103" i="11"/>
  <c r="CF103" i="11"/>
  <c r="EB103" i="11"/>
  <c r="FX103" i="11"/>
  <c r="HT103" i="11"/>
  <c r="JP103" i="11"/>
  <c r="LL103" i="11"/>
  <c r="KM103" i="11"/>
  <c r="KN103" i="11"/>
  <c r="FA103" i="11"/>
  <c r="DF103" i="11"/>
  <c r="FC103" i="11"/>
  <c r="FV103" i="11"/>
  <c r="AK103" i="11"/>
  <c r="CG103" i="11"/>
  <c r="EC103" i="11"/>
  <c r="FY103" i="11"/>
  <c r="HU103" i="11"/>
  <c r="JQ103" i="11"/>
  <c r="LM103" i="11"/>
  <c r="K103" i="11"/>
  <c r="IQ103" i="11"/>
  <c r="GV103" i="11"/>
  <c r="DE103" i="11"/>
  <c r="N103" i="11"/>
  <c r="IT103" i="11"/>
  <c r="O103" i="11"/>
  <c r="KQ103" i="11"/>
  <c r="CD103" i="11"/>
  <c r="JN103" i="11"/>
  <c r="AL103" i="11"/>
  <c r="CH103" i="11"/>
  <c r="ED103" i="11"/>
  <c r="FZ103" i="11"/>
  <c r="HV103" i="11"/>
  <c r="JR103" i="11"/>
  <c r="LN103" i="11"/>
  <c r="DC103" i="11"/>
  <c r="L103" i="11"/>
  <c r="IR103" i="11"/>
  <c r="M103" i="11"/>
  <c r="GW103" i="11"/>
  <c r="BJ103" i="11"/>
  <c r="ML103" i="11"/>
  <c r="DG103" i="11"/>
  <c r="AH103" i="11"/>
  <c r="AM103" i="11"/>
  <c r="CI103" i="11"/>
  <c r="EE103" i="11"/>
  <c r="GA103" i="11"/>
  <c r="HW103" i="11"/>
  <c r="JS103" i="11"/>
  <c r="LO103" i="11"/>
  <c r="GU103" i="11"/>
  <c r="BH103" i="11"/>
  <c r="MJ103" i="11"/>
  <c r="KO103" i="11"/>
  <c r="FB103" i="11"/>
  <c r="GY103" i="11"/>
  <c r="HR103" i="11"/>
  <c r="J103" i="11"/>
  <c r="BF103" i="11"/>
  <c r="DB103" i="11"/>
  <c r="EX103" i="11"/>
  <c r="GT103" i="11"/>
  <c r="IP103" i="11"/>
  <c r="KL103" i="11"/>
  <c r="MH103" i="11"/>
  <c r="EY103" i="11"/>
  <c r="DD103" i="11"/>
  <c r="BI103" i="11"/>
  <c r="IS103" i="11"/>
  <c r="GX103" i="11"/>
  <c r="BK103" i="11"/>
  <c r="MM103" i="11"/>
  <c r="LJ103" i="11"/>
  <c r="OB28" i="11"/>
  <c r="NP28" i="11"/>
  <c r="ND28" i="11"/>
  <c r="OM28" i="11"/>
  <c r="OA28" i="11"/>
  <c r="NO28" i="11"/>
  <c r="NC28" i="11"/>
  <c r="OL28" i="11"/>
  <c r="NZ28" i="11"/>
  <c r="NN28" i="11"/>
  <c r="OH28" i="11"/>
  <c r="OK28" i="11"/>
  <c r="NY28" i="11"/>
  <c r="NM28" i="11"/>
  <c r="OJ28" i="11"/>
  <c r="NX28" i="11"/>
  <c r="NL28" i="11"/>
  <c r="NJ28" i="11"/>
  <c r="OI28" i="11"/>
  <c r="NW28" i="11"/>
  <c r="NK28" i="11"/>
  <c r="NV28" i="11"/>
  <c r="OF28" i="11"/>
  <c r="NF28" i="11"/>
  <c r="NE28" i="11"/>
  <c r="NI28" i="11"/>
  <c r="OE28" i="11"/>
  <c r="NR28" i="11"/>
  <c r="OD28" i="11"/>
  <c r="NT28" i="11"/>
  <c r="NH28" i="11"/>
  <c r="OG28" i="11"/>
  <c r="OC28" i="11"/>
  <c r="NU28" i="11"/>
  <c r="NS28" i="11"/>
  <c r="NQ28" i="11"/>
  <c r="NG28" i="11"/>
  <c r="F28" i="11"/>
  <c r="R28" i="11"/>
  <c r="AD28" i="11"/>
  <c r="AP28" i="11"/>
  <c r="BB28" i="11"/>
  <c r="BN28" i="11"/>
  <c r="BZ28" i="11"/>
  <c r="CL28" i="11"/>
  <c r="CX28" i="11"/>
  <c r="DJ28" i="11"/>
  <c r="DV28" i="11"/>
  <c r="EH28" i="11"/>
  <c r="ET28" i="11"/>
  <c r="FF28" i="11"/>
  <c r="FR28" i="11"/>
  <c r="GD28" i="11"/>
  <c r="GP28" i="11"/>
  <c r="HB28" i="11"/>
  <c r="HN28" i="11"/>
  <c r="HZ28" i="11"/>
  <c r="IL28" i="11"/>
  <c r="IX28" i="11"/>
  <c r="JJ28" i="11"/>
  <c r="JV28" i="11"/>
  <c r="KH28" i="11"/>
  <c r="KT28" i="11"/>
  <c r="LF28" i="11"/>
  <c r="LR28" i="11"/>
  <c r="MD28" i="11"/>
  <c r="MP28" i="11"/>
  <c r="NB28" i="11"/>
  <c r="G28" i="11"/>
  <c r="S28" i="11"/>
  <c r="AE28" i="11"/>
  <c r="AQ28" i="11"/>
  <c r="BC28" i="11"/>
  <c r="BO28" i="11"/>
  <c r="CA28" i="11"/>
  <c r="CM28" i="11"/>
  <c r="CY28" i="11"/>
  <c r="DK28" i="11"/>
  <c r="DW28" i="11"/>
  <c r="EI28" i="11"/>
  <c r="EU28" i="11"/>
  <c r="FG28" i="11"/>
  <c r="FS28" i="11"/>
  <c r="GE28" i="11"/>
  <c r="GQ28" i="11"/>
  <c r="HC28" i="11"/>
  <c r="HO28" i="11"/>
  <c r="IA28" i="11"/>
  <c r="IM28" i="11"/>
  <c r="IY28" i="11"/>
  <c r="JK28" i="11"/>
  <c r="JW28" i="11"/>
  <c r="KI28" i="11"/>
  <c r="KU28" i="11"/>
  <c r="LG28" i="11"/>
  <c r="LS28" i="11"/>
  <c r="ME28" i="11"/>
  <c r="MQ28" i="11"/>
  <c r="H28" i="11"/>
  <c r="T28" i="11"/>
  <c r="AF28" i="11"/>
  <c r="AR28" i="11"/>
  <c r="BD28" i="11"/>
  <c r="BP28" i="11"/>
  <c r="CB28" i="11"/>
  <c r="CN28" i="11"/>
  <c r="CZ28" i="11"/>
  <c r="DL28" i="11"/>
  <c r="DX28" i="11"/>
  <c r="EJ28" i="11"/>
  <c r="EV28" i="11"/>
  <c r="FH28" i="11"/>
  <c r="FT28" i="11"/>
  <c r="GF28" i="11"/>
  <c r="GR28" i="11"/>
  <c r="HD28" i="11"/>
  <c r="HP28" i="11"/>
  <c r="IB28" i="11"/>
  <c r="IN28" i="11"/>
  <c r="IZ28" i="11"/>
  <c r="JL28" i="11"/>
  <c r="JX28" i="11"/>
  <c r="KJ28" i="11"/>
  <c r="KV28" i="11"/>
  <c r="LH28" i="11"/>
  <c r="LT28" i="11"/>
  <c r="MF28" i="11"/>
  <c r="MR28" i="11"/>
  <c r="I28" i="11"/>
  <c r="U28" i="11"/>
  <c r="AG28" i="11"/>
  <c r="AS28" i="11"/>
  <c r="BE28" i="11"/>
  <c r="BQ28" i="11"/>
  <c r="CC28" i="11"/>
  <c r="CO28" i="11"/>
  <c r="DA28" i="11"/>
  <c r="DM28" i="11"/>
  <c r="DY28" i="11"/>
  <c r="EK28" i="11"/>
  <c r="EW28" i="11"/>
  <c r="FI28" i="11"/>
  <c r="FU28" i="11"/>
  <c r="GG28" i="11"/>
  <c r="GS28" i="11"/>
  <c r="HE28" i="11"/>
  <c r="HQ28" i="11"/>
  <c r="IC28" i="11"/>
  <c r="IO28" i="11"/>
  <c r="JA28" i="11"/>
  <c r="JM28" i="11"/>
  <c r="JY28" i="11"/>
  <c r="KK28" i="11"/>
  <c r="KW28" i="11"/>
  <c r="LI28" i="11"/>
  <c r="LU28" i="11"/>
  <c r="MG28" i="11"/>
  <c r="MS28" i="11"/>
  <c r="J28" i="11"/>
  <c r="V28" i="11"/>
  <c r="AH28" i="11"/>
  <c r="AT28" i="11"/>
  <c r="BF28" i="11"/>
  <c r="BR28" i="11"/>
  <c r="CD28" i="11"/>
  <c r="CP28" i="11"/>
  <c r="DB28" i="11"/>
  <c r="DN28" i="11"/>
  <c r="DZ28" i="11"/>
  <c r="EL28" i="11"/>
  <c r="EX28" i="11"/>
  <c r="FJ28" i="11"/>
  <c r="FV28" i="11"/>
  <c r="GH28" i="11"/>
  <c r="GT28" i="11"/>
  <c r="HF28" i="11"/>
  <c r="HR28" i="11"/>
  <c r="ID28" i="11"/>
  <c r="IP28" i="11"/>
  <c r="JB28" i="11"/>
  <c r="JN28" i="11"/>
  <c r="JZ28" i="11"/>
  <c r="KL28" i="11"/>
  <c r="KX28" i="11"/>
  <c r="LJ28" i="11"/>
  <c r="LV28" i="11"/>
  <c r="MH28" i="11"/>
  <c r="MT28" i="11"/>
  <c r="K28" i="11"/>
  <c r="W28" i="11"/>
  <c r="AI28" i="11"/>
  <c r="AU28" i="11"/>
  <c r="BG28" i="11"/>
  <c r="BS28" i="11"/>
  <c r="CE28" i="11"/>
  <c r="CQ28" i="11"/>
  <c r="DC28" i="11"/>
  <c r="DO28" i="11"/>
  <c r="EA28" i="11"/>
  <c r="EM28" i="11"/>
  <c r="EY28" i="11"/>
  <c r="FK28" i="11"/>
  <c r="FW28" i="11"/>
  <c r="GI28" i="11"/>
  <c r="GU28" i="11"/>
  <c r="HG28" i="11"/>
  <c r="HS28" i="11"/>
  <c r="IE28" i="11"/>
  <c r="IQ28" i="11"/>
  <c r="JC28" i="11"/>
  <c r="JO28" i="11"/>
  <c r="KA28" i="11"/>
  <c r="KM28" i="11"/>
  <c r="KY28" i="11"/>
  <c r="LK28" i="11"/>
  <c r="LW28" i="11"/>
  <c r="MI28" i="11"/>
  <c r="MU28" i="11"/>
  <c r="X28" i="11"/>
  <c r="AV28" i="11"/>
  <c r="BT28" i="11"/>
  <c r="CR28" i="11"/>
  <c r="DP28" i="11"/>
  <c r="EN28" i="11"/>
  <c r="FL28" i="11"/>
  <c r="GJ28" i="11"/>
  <c r="HH28" i="11"/>
  <c r="IF28" i="11"/>
  <c r="JD28" i="11"/>
  <c r="KB28" i="11"/>
  <c r="KZ28" i="11"/>
  <c r="LX28" i="11"/>
  <c r="MV28" i="11"/>
  <c r="Y28" i="11"/>
  <c r="AW28" i="11"/>
  <c r="BU28" i="11"/>
  <c r="CS28" i="11"/>
  <c r="DQ28" i="11"/>
  <c r="EO28" i="11"/>
  <c r="FM28" i="11"/>
  <c r="GK28" i="11"/>
  <c r="HI28" i="11"/>
  <c r="IG28" i="11"/>
  <c r="JE28" i="11"/>
  <c r="KC28" i="11"/>
  <c r="LA28" i="11"/>
  <c r="LY28" i="11"/>
  <c r="MW28" i="11"/>
  <c r="B28" i="11"/>
  <c r="Z28" i="11"/>
  <c r="AX28" i="11"/>
  <c r="BV28" i="11"/>
  <c r="CT28" i="11"/>
  <c r="DR28" i="11"/>
  <c r="EP28" i="11"/>
  <c r="FN28" i="11"/>
  <c r="GL28" i="11"/>
  <c r="HJ28" i="11"/>
  <c r="IH28" i="11"/>
  <c r="JF28" i="11"/>
  <c r="KD28" i="11"/>
  <c r="LB28" i="11"/>
  <c r="LZ28" i="11"/>
  <c r="MX28" i="11"/>
  <c r="C28" i="11"/>
  <c r="AA28" i="11"/>
  <c r="AY28" i="11"/>
  <c r="BW28" i="11"/>
  <c r="CU28" i="11"/>
  <c r="DS28" i="11"/>
  <c r="EQ28" i="11"/>
  <c r="FO28" i="11"/>
  <c r="GM28" i="11"/>
  <c r="HK28" i="11"/>
  <c r="II28" i="11"/>
  <c r="JG28" i="11"/>
  <c r="KE28" i="11"/>
  <c r="LC28" i="11"/>
  <c r="MA28" i="11"/>
  <c r="MY28" i="11"/>
  <c r="D28" i="11"/>
  <c r="AB28" i="11"/>
  <c r="AZ28" i="11"/>
  <c r="BX28" i="11"/>
  <c r="CV28" i="11"/>
  <c r="DT28" i="11"/>
  <c r="ER28" i="11"/>
  <c r="FP28" i="11"/>
  <c r="GN28" i="11"/>
  <c r="HL28" i="11"/>
  <c r="IJ28" i="11"/>
  <c r="JH28" i="11"/>
  <c r="KF28" i="11"/>
  <c r="LD28" i="11"/>
  <c r="MB28" i="11"/>
  <c r="MZ28" i="11"/>
  <c r="E28" i="11"/>
  <c r="AC28" i="11"/>
  <c r="BA28" i="11"/>
  <c r="BY28" i="11"/>
  <c r="CW28" i="11"/>
  <c r="DU28" i="11"/>
  <c r="ES28" i="11"/>
  <c r="FQ28" i="11"/>
  <c r="GO28" i="11"/>
  <c r="HM28" i="11"/>
  <c r="IK28" i="11"/>
  <c r="JI28" i="11"/>
  <c r="KG28" i="11"/>
  <c r="LE28" i="11"/>
  <c r="MC28" i="11"/>
  <c r="NA28" i="11"/>
  <c r="AJ28" i="11"/>
  <c r="CF28" i="11"/>
  <c r="EB28" i="11"/>
  <c r="FX28" i="11"/>
  <c r="HT28" i="11"/>
  <c r="JP28" i="11"/>
  <c r="LL28" i="11"/>
  <c r="AK28" i="11"/>
  <c r="CG28" i="11"/>
  <c r="EC28" i="11"/>
  <c r="FY28" i="11"/>
  <c r="HU28" i="11"/>
  <c r="JQ28" i="11"/>
  <c r="LM28" i="11"/>
  <c r="AL28" i="11"/>
  <c r="CH28" i="11"/>
  <c r="ED28" i="11"/>
  <c r="FZ28" i="11"/>
  <c r="HV28" i="11"/>
  <c r="JR28" i="11"/>
  <c r="LN28" i="11"/>
  <c r="AM28" i="11"/>
  <c r="CI28" i="11"/>
  <c r="EE28" i="11"/>
  <c r="GA28" i="11"/>
  <c r="HW28" i="11"/>
  <c r="JS28" i="11"/>
  <c r="LO28" i="11"/>
  <c r="AN28" i="11"/>
  <c r="CJ28" i="11"/>
  <c r="EF28" i="11"/>
  <c r="GB28" i="11"/>
  <c r="HX28" i="11"/>
  <c r="JT28" i="11"/>
  <c r="LP28" i="11"/>
  <c r="AO28" i="11"/>
  <c r="CK28" i="11"/>
  <c r="EG28" i="11"/>
  <c r="GC28" i="11"/>
  <c r="HY28" i="11"/>
  <c r="JU28" i="11"/>
  <c r="LQ28" i="11"/>
  <c r="L28" i="11"/>
  <c r="DD28" i="11"/>
  <c r="GV28" i="11"/>
  <c r="KN28" i="11"/>
  <c r="M28" i="11"/>
  <c r="DE28" i="11"/>
  <c r="GW28" i="11"/>
  <c r="KO28" i="11"/>
  <c r="N28" i="11"/>
  <c r="DF28" i="11"/>
  <c r="GX28" i="11"/>
  <c r="KP28" i="11"/>
  <c r="O28" i="11"/>
  <c r="DG28" i="11"/>
  <c r="GY28" i="11"/>
  <c r="KQ28" i="11"/>
  <c r="P28" i="11"/>
  <c r="DH28" i="11"/>
  <c r="GZ28" i="11"/>
  <c r="KR28" i="11"/>
  <c r="Q28" i="11"/>
  <c r="DI28" i="11"/>
  <c r="HA28" i="11"/>
  <c r="KS28" i="11"/>
  <c r="BH28" i="11"/>
  <c r="IR28" i="11"/>
  <c r="BI28" i="11"/>
  <c r="IS28" i="11"/>
  <c r="BJ28" i="11"/>
  <c r="IT28" i="11"/>
  <c r="BK28" i="11"/>
  <c r="IU28" i="11"/>
  <c r="BL28" i="11"/>
  <c r="IV28" i="11"/>
  <c r="BM28" i="11"/>
  <c r="IW28" i="11"/>
  <c r="MJ28" i="11"/>
  <c r="MK28" i="11"/>
  <c r="ML28" i="11"/>
  <c r="MM28" i="11"/>
  <c r="MN28" i="11"/>
  <c r="MO28" i="11"/>
  <c r="EZ28" i="11"/>
  <c r="FA28" i="11"/>
  <c r="FB28" i="11"/>
  <c r="FC28" i="11"/>
  <c r="FD28" i="11"/>
  <c r="FE28" i="11"/>
  <c r="OE42" i="11"/>
  <c r="NS42" i="11"/>
  <c r="NG42" i="11"/>
  <c r="OD42" i="11"/>
  <c r="NR42" i="11"/>
  <c r="NF42" i="11"/>
  <c r="OC42" i="11"/>
  <c r="NQ42" i="11"/>
  <c r="NE42" i="11"/>
  <c r="OB42" i="11"/>
  <c r="NP42" i="11"/>
  <c r="ND42" i="11"/>
  <c r="OM42" i="11"/>
  <c r="OA42" i="11"/>
  <c r="NO42" i="11"/>
  <c r="NC42" i="11"/>
  <c r="OL42" i="11"/>
  <c r="NZ42" i="11"/>
  <c r="NN42" i="11"/>
  <c r="OG42" i="11"/>
  <c r="NI42" i="11"/>
  <c r="OF42" i="11"/>
  <c r="NH42" i="11"/>
  <c r="NY42" i="11"/>
  <c r="NX42" i="11"/>
  <c r="NW42" i="11"/>
  <c r="NV42" i="11"/>
  <c r="NU42" i="11"/>
  <c r="NL42" i="11"/>
  <c r="NT42" i="11"/>
  <c r="NK42" i="11"/>
  <c r="OJ42" i="11"/>
  <c r="OI42" i="11"/>
  <c r="NJ42" i="11"/>
  <c r="OK42" i="11"/>
  <c r="OH42" i="11"/>
  <c r="NM42" i="11"/>
  <c r="I42" i="11"/>
  <c r="U42" i="11"/>
  <c r="AG42" i="11"/>
  <c r="AS42" i="11"/>
  <c r="BE42" i="11"/>
  <c r="BQ42" i="11"/>
  <c r="CC42" i="11"/>
  <c r="CO42" i="11"/>
  <c r="DA42" i="11"/>
  <c r="DM42" i="11"/>
  <c r="DY42" i="11"/>
  <c r="EK42" i="11"/>
  <c r="EW42" i="11"/>
  <c r="FI42" i="11"/>
  <c r="FU42" i="11"/>
  <c r="GG42" i="11"/>
  <c r="GS42" i="11"/>
  <c r="HE42" i="11"/>
  <c r="HQ42" i="11"/>
  <c r="IC42" i="11"/>
  <c r="IO42" i="11"/>
  <c r="JA42" i="11"/>
  <c r="JM42" i="11"/>
  <c r="JY42" i="11"/>
  <c r="KK42" i="11"/>
  <c r="KW42" i="11"/>
  <c r="LI42" i="11"/>
  <c r="LU42" i="11"/>
  <c r="MG42" i="11"/>
  <c r="MS42" i="11"/>
  <c r="J42" i="11"/>
  <c r="V42" i="11"/>
  <c r="AH42" i="11"/>
  <c r="AT42" i="11"/>
  <c r="BF42" i="11"/>
  <c r="BR42" i="11"/>
  <c r="CD42" i="11"/>
  <c r="CP42" i="11"/>
  <c r="DB42" i="11"/>
  <c r="DN42" i="11"/>
  <c r="DZ42" i="11"/>
  <c r="EL42" i="11"/>
  <c r="EX42" i="11"/>
  <c r="FJ42" i="11"/>
  <c r="FV42" i="11"/>
  <c r="GH42" i="11"/>
  <c r="GT42" i="11"/>
  <c r="HF42" i="11"/>
  <c r="HR42" i="11"/>
  <c r="ID42" i="11"/>
  <c r="IP42" i="11"/>
  <c r="JB42" i="11"/>
  <c r="JN42" i="11"/>
  <c r="JZ42" i="11"/>
  <c r="KL42" i="11"/>
  <c r="KX42" i="11"/>
  <c r="LJ42" i="11"/>
  <c r="LV42" i="11"/>
  <c r="MH42" i="11"/>
  <c r="MT42" i="11"/>
  <c r="K42" i="11"/>
  <c r="W42" i="11"/>
  <c r="AI42" i="11"/>
  <c r="AU42" i="11"/>
  <c r="BG42" i="11"/>
  <c r="BS42" i="11"/>
  <c r="CE42" i="11"/>
  <c r="CQ42" i="11"/>
  <c r="DC42" i="11"/>
  <c r="DO42" i="11"/>
  <c r="EA42" i="11"/>
  <c r="EM42" i="11"/>
  <c r="EY42" i="11"/>
  <c r="FK42" i="11"/>
  <c r="FW42" i="11"/>
  <c r="GI42" i="11"/>
  <c r="GU42" i="11"/>
  <c r="HG42" i="11"/>
  <c r="HS42" i="11"/>
  <c r="IE42" i="11"/>
  <c r="IQ42" i="11"/>
  <c r="JC42" i="11"/>
  <c r="JO42" i="11"/>
  <c r="KA42" i="11"/>
  <c r="KM42" i="11"/>
  <c r="KY42" i="11"/>
  <c r="LK42" i="11"/>
  <c r="LW42" i="11"/>
  <c r="MI42" i="11"/>
  <c r="MU42" i="11"/>
  <c r="M42" i="11"/>
  <c r="Y42" i="11"/>
  <c r="AK42" i="11"/>
  <c r="AW42" i="11"/>
  <c r="BI42" i="11"/>
  <c r="BU42" i="11"/>
  <c r="CG42" i="11"/>
  <c r="CS42" i="11"/>
  <c r="DE42" i="11"/>
  <c r="DQ42" i="11"/>
  <c r="EC42" i="11"/>
  <c r="EO42" i="11"/>
  <c r="FA42" i="11"/>
  <c r="FM42" i="11"/>
  <c r="FY42" i="11"/>
  <c r="GK42" i="11"/>
  <c r="GW42" i="11"/>
  <c r="HI42" i="11"/>
  <c r="HU42" i="11"/>
  <c r="IG42" i="11"/>
  <c r="IS42" i="11"/>
  <c r="JE42" i="11"/>
  <c r="JQ42" i="11"/>
  <c r="KC42" i="11"/>
  <c r="KO42" i="11"/>
  <c r="LA42" i="11"/>
  <c r="LM42" i="11"/>
  <c r="LY42" i="11"/>
  <c r="MK42" i="11"/>
  <c r="MW42" i="11"/>
  <c r="L42" i="11"/>
  <c r="AC42" i="11"/>
  <c r="AV42" i="11"/>
  <c r="BM42" i="11"/>
  <c r="CF42" i="11"/>
  <c r="CW42" i="11"/>
  <c r="DP42" i="11"/>
  <c r="EG42" i="11"/>
  <c r="EZ42" i="11"/>
  <c r="FQ42" i="11"/>
  <c r="GJ42" i="11"/>
  <c r="HA42" i="11"/>
  <c r="HT42" i="11"/>
  <c r="IK42" i="11"/>
  <c r="JD42" i="11"/>
  <c r="JU42" i="11"/>
  <c r="KN42" i="11"/>
  <c r="LE42" i="11"/>
  <c r="LX42" i="11"/>
  <c r="MO42" i="11"/>
  <c r="N42" i="11"/>
  <c r="AD42" i="11"/>
  <c r="AX42" i="11"/>
  <c r="BN42" i="11"/>
  <c r="CH42" i="11"/>
  <c r="CX42" i="11"/>
  <c r="DR42" i="11"/>
  <c r="EH42" i="11"/>
  <c r="FB42" i="11"/>
  <c r="FR42" i="11"/>
  <c r="GL42" i="11"/>
  <c r="HB42" i="11"/>
  <c r="HV42" i="11"/>
  <c r="IL42" i="11"/>
  <c r="JF42" i="11"/>
  <c r="JV42" i="11"/>
  <c r="KP42" i="11"/>
  <c r="LF42" i="11"/>
  <c r="LZ42" i="11"/>
  <c r="MP42" i="11"/>
  <c r="O42" i="11"/>
  <c r="AE42" i="11"/>
  <c r="AY42" i="11"/>
  <c r="BO42" i="11"/>
  <c r="CI42" i="11"/>
  <c r="CY42" i="11"/>
  <c r="DS42" i="11"/>
  <c r="EI42" i="11"/>
  <c r="FC42" i="11"/>
  <c r="FS42" i="11"/>
  <c r="GM42" i="11"/>
  <c r="HC42" i="11"/>
  <c r="HW42" i="11"/>
  <c r="IM42" i="11"/>
  <c r="JG42" i="11"/>
  <c r="JW42" i="11"/>
  <c r="KQ42" i="11"/>
  <c r="LG42" i="11"/>
  <c r="MA42" i="11"/>
  <c r="MQ42" i="11"/>
  <c r="P42" i="11"/>
  <c r="AF42" i="11"/>
  <c r="AZ42" i="11"/>
  <c r="BP42" i="11"/>
  <c r="CJ42" i="11"/>
  <c r="CZ42" i="11"/>
  <c r="DT42" i="11"/>
  <c r="EJ42" i="11"/>
  <c r="FD42" i="11"/>
  <c r="FT42" i="11"/>
  <c r="GN42" i="11"/>
  <c r="HD42" i="11"/>
  <c r="HX42" i="11"/>
  <c r="IN42" i="11"/>
  <c r="JH42" i="11"/>
  <c r="JX42" i="11"/>
  <c r="KR42" i="11"/>
  <c r="LH42" i="11"/>
  <c r="MB42" i="11"/>
  <c r="MR42" i="11"/>
  <c r="Q42" i="11"/>
  <c r="AJ42" i="11"/>
  <c r="BA42" i="11"/>
  <c r="BT42" i="11"/>
  <c r="CK42" i="11"/>
  <c r="DD42" i="11"/>
  <c r="DU42" i="11"/>
  <c r="EN42" i="11"/>
  <c r="FE42" i="11"/>
  <c r="FX42" i="11"/>
  <c r="GO42" i="11"/>
  <c r="HH42" i="11"/>
  <c r="HY42" i="11"/>
  <c r="IR42" i="11"/>
  <c r="JI42" i="11"/>
  <c r="KB42" i="11"/>
  <c r="KS42" i="11"/>
  <c r="LL42" i="11"/>
  <c r="MC42" i="11"/>
  <c r="MV42" i="11"/>
  <c r="B42" i="11"/>
  <c r="R42" i="11"/>
  <c r="AL42" i="11"/>
  <c r="BB42" i="11"/>
  <c r="BV42" i="11"/>
  <c r="CL42" i="11"/>
  <c r="DF42" i="11"/>
  <c r="DV42" i="11"/>
  <c r="EP42" i="11"/>
  <c r="FF42" i="11"/>
  <c r="FZ42" i="11"/>
  <c r="GP42" i="11"/>
  <c r="HJ42" i="11"/>
  <c r="HZ42" i="11"/>
  <c r="IT42" i="11"/>
  <c r="JJ42" i="11"/>
  <c r="KD42" i="11"/>
  <c r="KT42" i="11"/>
  <c r="LN42" i="11"/>
  <c r="MD42" i="11"/>
  <c r="MX42" i="11"/>
  <c r="C42" i="11"/>
  <c r="AM42" i="11"/>
  <c r="BW42" i="11"/>
  <c r="DG42" i="11"/>
  <c r="EQ42" i="11"/>
  <c r="GA42" i="11"/>
  <c r="HK42" i="11"/>
  <c r="IU42" i="11"/>
  <c r="KE42" i="11"/>
  <c r="LO42" i="11"/>
  <c r="MY42" i="11"/>
  <c r="D42" i="11"/>
  <c r="AN42" i="11"/>
  <c r="BX42" i="11"/>
  <c r="DH42" i="11"/>
  <c r="ER42" i="11"/>
  <c r="GB42" i="11"/>
  <c r="HL42" i="11"/>
  <c r="IV42" i="11"/>
  <c r="KF42" i="11"/>
  <c r="LP42" i="11"/>
  <c r="MZ42" i="11"/>
  <c r="E42" i="11"/>
  <c r="AO42" i="11"/>
  <c r="BY42" i="11"/>
  <c r="DI42" i="11"/>
  <c r="ES42" i="11"/>
  <c r="GC42" i="11"/>
  <c r="HM42" i="11"/>
  <c r="IW42" i="11"/>
  <c r="KG42" i="11"/>
  <c r="LQ42" i="11"/>
  <c r="NA42" i="11"/>
  <c r="F42" i="11"/>
  <c r="AP42" i="11"/>
  <c r="BZ42" i="11"/>
  <c r="DJ42" i="11"/>
  <c r="ET42" i="11"/>
  <c r="GD42" i="11"/>
  <c r="HN42" i="11"/>
  <c r="IX42" i="11"/>
  <c r="KH42" i="11"/>
  <c r="LR42" i="11"/>
  <c r="NB42" i="11"/>
  <c r="G42" i="11"/>
  <c r="AQ42" i="11"/>
  <c r="CA42" i="11"/>
  <c r="DK42" i="11"/>
  <c r="EU42" i="11"/>
  <c r="GE42" i="11"/>
  <c r="HO42" i="11"/>
  <c r="IY42" i="11"/>
  <c r="KI42" i="11"/>
  <c r="LS42" i="11"/>
  <c r="H42" i="11"/>
  <c r="AR42" i="11"/>
  <c r="CB42" i="11"/>
  <c r="DL42" i="11"/>
  <c r="EV42" i="11"/>
  <c r="GF42" i="11"/>
  <c r="HP42" i="11"/>
  <c r="IZ42" i="11"/>
  <c r="KJ42" i="11"/>
  <c r="LT42" i="11"/>
  <c r="S42" i="11"/>
  <c r="CM42" i="11"/>
  <c r="FG42" i="11"/>
  <c r="IA42" i="11"/>
  <c r="KU42" i="11"/>
  <c r="T42" i="11"/>
  <c r="CN42" i="11"/>
  <c r="FH42" i="11"/>
  <c r="IB42" i="11"/>
  <c r="KV42" i="11"/>
  <c r="X42" i="11"/>
  <c r="CR42" i="11"/>
  <c r="FL42" i="11"/>
  <c r="IF42" i="11"/>
  <c r="KZ42" i="11"/>
  <c r="Z42" i="11"/>
  <c r="CT42" i="11"/>
  <c r="FN42" i="11"/>
  <c r="IH42" i="11"/>
  <c r="LB42" i="11"/>
  <c r="AA42" i="11"/>
  <c r="CU42" i="11"/>
  <c r="FO42" i="11"/>
  <c r="II42" i="11"/>
  <c r="LC42" i="11"/>
  <c r="AB42" i="11"/>
  <c r="CV42" i="11"/>
  <c r="FP42" i="11"/>
  <c r="IJ42" i="11"/>
  <c r="LD42" i="11"/>
  <c r="DW42" i="11"/>
  <c r="JK42" i="11"/>
  <c r="DX42" i="11"/>
  <c r="JL42" i="11"/>
  <c r="EB42" i="11"/>
  <c r="JP42" i="11"/>
  <c r="ED42" i="11"/>
  <c r="JR42" i="11"/>
  <c r="EF42" i="11"/>
  <c r="JT42" i="11"/>
  <c r="BK42" i="11"/>
  <c r="MJ42" i="11"/>
  <c r="BL42" i="11"/>
  <c r="ML42" i="11"/>
  <c r="EE42" i="11"/>
  <c r="MM42" i="11"/>
  <c r="GQ42" i="11"/>
  <c r="MN42" i="11"/>
  <c r="GR42" i="11"/>
  <c r="GV42" i="11"/>
  <c r="GX42" i="11"/>
  <c r="GY42" i="11"/>
  <c r="GZ42" i="11"/>
  <c r="JS42" i="11"/>
  <c r="ME42" i="11"/>
  <c r="MF42" i="11"/>
  <c r="BC42" i="11"/>
  <c r="BD42" i="11"/>
  <c r="BH42" i="11"/>
  <c r="BJ42" i="11"/>
  <c r="OJ32" i="11"/>
  <c r="NX32" i="11"/>
  <c r="NL32" i="11"/>
  <c r="OI32" i="11"/>
  <c r="NW32" i="11"/>
  <c r="NK32" i="11"/>
  <c r="OH32" i="11"/>
  <c r="NV32" i="11"/>
  <c r="NJ32" i="11"/>
  <c r="NR32" i="11"/>
  <c r="OG32" i="11"/>
  <c r="NU32" i="11"/>
  <c r="NI32" i="11"/>
  <c r="NF32" i="11"/>
  <c r="OF32" i="11"/>
  <c r="NT32" i="11"/>
  <c r="NH32" i="11"/>
  <c r="OD32" i="11"/>
  <c r="OE32" i="11"/>
  <c r="NS32" i="11"/>
  <c r="NG32" i="11"/>
  <c r="OB32" i="11"/>
  <c r="NO32" i="11"/>
  <c r="NE32" i="11"/>
  <c r="OC32" i="11"/>
  <c r="OA32" i="11"/>
  <c r="OM32" i="11"/>
  <c r="NZ32" i="11"/>
  <c r="NN32" i="11"/>
  <c r="NY32" i="11"/>
  <c r="NM32" i="11"/>
  <c r="ND32" i="11"/>
  <c r="NQ32" i="11"/>
  <c r="OL32" i="11"/>
  <c r="NP32" i="11"/>
  <c r="OK32" i="11"/>
  <c r="NC32" i="11"/>
  <c r="J32" i="11"/>
  <c r="V32" i="11"/>
  <c r="AH32" i="11"/>
  <c r="AT32" i="11"/>
  <c r="BF32" i="11"/>
  <c r="BR32" i="11"/>
  <c r="CD32" i="11"/>
  <c r="CP32" i="11"/>
  <c r="DB32" i="11"/>
  <c r="DN32" i="11"/>
  <c r="DZ32" i="11"/>
  <c r="EL32" i="11"/>
  <c r="EX32" i="11"/>
  <c r="FJ32" i="11"/>
  <c r="FV32" i="11"/>
  <c r="GH32" i="11"/>
  <c r="GT32" i="11"/>
  <c r="HF32" i="11"/>
  <c r="HR32" i="11"/>
  <c r="ID32" i="11"/>
  <c r="IP32" i="11"/>
  <c r="JB32" i="11"/>
  <c r="JN32" i="11"/>
  <c r="JZ32" i="11"/>
  <c r="KL32" i="11"/>
  <c r="KX32" i="11"/>
  <c r="LJ32" i="11"/>
  <c r="LV32" i="11"/>
  <c r="MH32" i="11"/>
  <c r="MT32" i="11"/>
  <c r="K32" i="11"/>
  <c r="W32" i="11"/>
  <c r="AI32" i="11"/>
  <c r="AU32" i="11"/>
  <c r="BG32" i="11"/>
  <c r="BS32" i="11"/>
  <c r="CE32" i="11"/>
  <c r="CQ32" i="11"/>
  <c r="DC32" i="11"/>
  <c r="DO32" i="11"/>
  <c r="EA32" i="11"/>
  <c r="EM32" i="11"/>
  <c r="EY32" i="11"/>
  <c r="FK32" i="11"/>
  <c r="FW32" i="11"/>
  <c r="GI32" i="11"/>
  <c r="GU32" i="11"/>
  <c r="HG32" i="11"/>
  <c r="HS32" i="11"/>
  <c r="IE32" i="11"/>
  <c r="IQ32" i="11"/>
  <c r="JC32" i="11"/>
  <c r="JO32" i="11"/>
  <c r="KA32" i="11"/>
  <c r="KM32" i="11"/>
  <c r="KY32" i="11"/>
  <c r="LK32" i="11"/>
  <c r="LW32" i="11"/>
  <c r="MI32" i="11"/>
  <c r="MU32" i="11"/>
  <c r="L32" i="11"/>
  <c r="X32" i="11"/>
  <c r="AJ32" i="11"/>
  <c r="AV32" i="11"/>
  <c r="BH32" i="11"/>
  <c r="BT32" i="11"/>
  <c r="CF32" i="11"/>
  <c r="CR32" i="11"/>
  <c r="DD32" i="11"/>
  <c r="DP32" i="11"/>
  <c r="EB32" i="11"/>
  <c r="EN32" i="11"/>
  <c r="EZ32" i="11"/>
  <c r="FL32" i="11"/>
  <c r="FX32" i="11"/>
  <c r="GJ32" i="11"/>
  <c r="GV32" i="11"/>
  <c r="HH32" i="11"/>
  <c r="HT32" i="11"/>
  <c r="IF32" i="11"/>
  <c r="IR32" i="11"/>
  <c r="JD32" i="11"/>
  <c r="JP32" i="11"/>
  <c r="KB32" i="11"/>
  <c r="KN32" i="11"/>
  <c r="KZ32" i="11"/>
  <c r="LL32" i="11"/>
  <c r="LX32" i="11"/>
  <c r="MJ32" i="11"/>
  <c r="MV32" i="11"/>
  <c r="B32" i="11"/>
  <c r="N32" i="11"/>
  <c r="Z32" i="11"/>
  <c r="AL32" i="11"/>
  <c r="AX32" i="11"/>
  <c r="BJ32" i="11"/>
  <c r="BV32" i="11"/>
  <c r="CH32" i="11"/>
  <c r="CT32" i="11"/>
  <c r="DF32" i="11"/>
  <c r="DR32" i="11"/>
  <c r="ED32" i="11"/>
  <c r="EP32" i="11"/>
  <c r="FB32" i="11"/>
  <c r="FN32" i="11"/>
  <c r="FZ32" i="11"/>
  <c r="GL32" i="11"/>
  <c r="GX32" i="11"/>
  <c r="HJ32" i="11"/>
  <c r="HV32" i="11"/>
  <c r="IH32" i="11"/>
  <c r="D32" i="11"/>
  <c r="T32" i="11"/>
  <c r="AN32" i="11"/>
  <c r="BD32" i="11"/>
  <c r="BX32" i="11"/>
  <c r="CN32" i="11"/>
  <c r="DH32" i="11"/>
  <c r="DX32" i="11"/>
  <c r="ER32" i="11"/>
  <c r="FH32" i="11"/>
  <c r="GB32" i="11"/>
  <c r="GR32" i="11"/>
  <c r="HL32" i="11"/>
  <c r="IB32" i="11"/>
  <c r="IU32" i="11"/>
  <c r="JJ32" i="11"/>
  <c r="JY32" i="11"/>
  <c r="KQ32" i="11"/>
  <c r="LF32" i="11"/>
  <c r="LU32" i="11"/>
  <c r="MM32" i="11"/>
  <c r="E32" i="11"/>
  <c r="U32" i="11"/>
  <c r="AO32" i="11"/>
  <c r="BE32" i="11"/>
  <c r="BY32" i="11"/>
  <c r="CO32" i="11"/>
  <c r="DI32" i="11"/>
  <c r="DY32" i="11"/>
  <c r="ES32" i="11"/>
  <c r="FI32" i="11"/>
  <c r="GC32" i="11"/>
  <c r="GS32" i="11"/>
  <c r="HM32" i="11"/>
  <c r="IC32" i="11"/>
  <c r="IV32" i="11"/>
  <c r="JK32" i="11"/>
  <c r="KC32" i="11"/>
  <c r="KR32" i="11"/>
  <c r="LG32" i="11"/>
  <c r="LY32" i="11"/>
  <c r="MN32" i="11"/>
  <c r="F32" i="11"/>
  <c r="Y32" i="11"/>
  <c r="AP32" i="11"/>
  <c r="BI32" i="11"/>
  <c r="BZ32" i="11"/>
  <c r="CS32" i="11"/>
  <c r="DJ32" i="11"/>
  <c r="EC32" i="11"/>
  <c r="ET32" i="11"/>
  <c r="FM32" i="11"/>
  <c r="GD32" i="11"/>
  <c r="GW32" i="11"/>
  <c r="HN32" i="11"/>
  <c r="IG32" i="11"/>
  <c r="IW32" i="11"/>
  <c r="JL32" i="11"/>
  <c r="KD32" i="11"/>
  <c r="KS32" i="11"/>
  <c r="LH32" i="11"/>
  <c r="LZ32" i="11"/>
  <c r="MO32" i="11"/>
  <c r="G32" i="11"/>
  <c r="AA32" i="11"/>
  <c r="AQ32" i="11"/>
  <c r="BK32" i="11"/>
  <c r="CA32" i="11"/>
  <c r="CU32" i="11"/>
  <c r="DK32" i="11"/>
  <c r="EE32" i="11"/>
  <c r="EU32" i="11"/>
  <c r="FO32" i="11"/>
  <c r="GE32" i="11"/>
  <c r="GY32" i="11"/>
  <c r="HO32" i="11"/>
  <c r="II32" i="11"/>
  <c r="IX32" i="11"/>
  <c r="JM32" i="11"/>
  <c r="KE32" i="11"/>
  <c r="KT32" i="11"/>
  <c r="LI32" i="11"/>
  <c r="H32" i="11"/>
  <c r="AB32" i="11"/>
  <c r="AR32" i="11"/>
  <c r="BL32" i="11"/>
  <c r="CB32" i="11"/>
  <c r="CV32" i="11"/>
  <c r="DL32" i="11"/>
  <c r="EF32" i="11"/>
  <c r="EV32" i="11"/>
  <c r="FP32" i="11"/>
  <c r="GF32" i="11"/>
  <c r="GZ32" i="11"/>
  <c r="HP32" i="11"/>
  <c r="IJ32" i="11"/>
  <c r="IY32" i="11"/>
  <c r="JQ32" i="11"/>
  <c r="KF32" i="11"/>
  <c r="KU32" i="11"/>
  <c r="LM32" i="11"/>
  <c r="MB32" i="11"/>
  <c r="MQ32" i="11"/>
  <c r="I32" i="11"/>
  <c r="AC32" i="11"/>
  <c r="AS32" i="11"/>
  <c r="BM32" i="11"/>
  <c r="CC32" i="11"/>
  <c r="CW32" i="11"/>
  <c r="DM32" i="11"/>
  <c r="EG32" i="11"/>
  <c r="EW32" i="11"/>
  <c r="FQ32" i="11"/>
  <c r="GG32" i="11"/>
  <c r="HA32" i="11"/>
  <c r="HQ32" i="11"/>
  <c r="IK32" i="11"/>
  <c r="IZ32" i="11"/>
  <c r="JR32" i="11"/>
  <c r="KG32" i="11"/>
  <c r="KV32" i="11"/>
  <c r="LN32" i="11"/>
  <c r="MC32" i="11"/>
  <c r="MR32" i="11"/>
  <c r="AD32" i="11"/>
  <c r="BN32" i="11"/>
  <c r="CX32" i="11"/>
  <c r="EH32" i="11"/>
  <c r="FR32" i="11"/>
  <c r="HB32" i="11"/>
  <c r="IL32" i="11"/>
  <c r="JS32" i="11"/>
  <c r="KW32" i="11"/>
  <c r="MA32" i="11"/>
  <c r="MZ32" i="11"/>
  <c r="AE32" i="11"/>
  <c r="BO32" i="11"/>
  <c r="CY32" i="11"/>
  <c r="EI32" i="11"/>
  <c r="FS32" i="11"/>
  <c r="HC32" i="11"/>
  <c r="IM32" i="11"/>
  <c r="JT32" i="11"/>
  <c r="LA32" i="11"/>
  <c r="MD32" i="11"/>
  <c r="NA32" i="11"/>
  <c r="AF32" i="11"/>
  <c r="BP32" i="11"/>
  <c r="CZ32" i="11"/>
  <c r="EJ32" i="11"/>
  <c r="FT32" i="11"/>
  <c r="HD32" i="11"/>
  <c r="IN32" i="11"/>
  <c r="JU32" i="11"/>
  <c r="LB32" i="11"/>
  <c r="ME32" i="11"/>
  <c r="NB32" i="11"/>
  <c r="AG32" i="11"/>
  <c r="BQ32" i="11"/>
  <c r="DA32" i="11"/>
  <c r="EK32" i="11"/>
  <c r="FU32" i="11"/>
  <c r="HE32" i="11"/>
  <c r="IO32" i="11"/>
  <c r="JV32" i="11"/>
  <c r="LC32" i="11"/>
  <c r="MF32" i="11"/>
  <c r="AK32" i="11"/>
  <c r="BU32" i="11"/>
  <c r="DE32" i="11"/>
  <c r="EO32" i="11"/>
  <c r="FY32" i="11"/>
  <c r="HI32" i="11"/>
  <c r="IS32" i="11"/>
  <c r="JW32" i="11"/>
  <c r="LD32" i="11"/>
  <c r="MG32" i="11"/>
  <c r="C32" i="11"/>
  <c r="AM32" i="11"/>
  <c r="BW32" i="11"/>
  <c r="DG32" i="11"/>
  <c r="EQ32" i="11"/>
  <c r="GA32" i="11"/>
  <c r="HK32" i="11"/>
  <c r="IT32" i="11"/>
  <c r="JX32" i="11"/>
  <c r="LE32" i="11"/>
  <c r="MK32" i="11"/>
  <c r="AW32" i="11"/>
  <c r="DQ32" i="11"/>
  <c r="GK32" i="11"/>
  <c r="JA32" i="11"/>
  <c r="LO32" i="11"/>
  <c r="AY32" i="11"/>
  <c r="DS32" i="11"/>
  <c r="GM32" i="11"/>
  <c r="JE32" i="11"/>
  <c r="LP32" i="11"/>
  <c r="AZ32" i="11"/>
  <c r="DT32" i="11"/>
  <c r="GN32" i="11"/>
  <c r="JF32" i="11"/>
  <c r="LQ32" i="11"/>
  <c r="BA32" i="11"/>
  <c r="DU32" i="11"/>
  <c r="GO32" i="11"/>
  <c r="JG32" i="11"/>
  <c r="LR32" i="11"/>
  <c r="BB32" i="11"/>
  <c r="DV32" i="11"/>
  <c r="GP32" i="11"/>
  <c r="JH32" i="11"/>
  <c r="LS32" i="11"/>
  <c r="BC32" i="11"/>
  <c r="DW32" i="11"/>
  <c r="GQ32" i="11"/>
  <c r="JI32" i="11"/>
  <c r="LT32" i="11"/>
  <c r="CG32" i="11"/>
  <c r="HU32" i="11"/>
  <c r="ML32" i="11"/>
  <c r="CI32" i="11"/>
  <c r="HW32" i="11"/>
  <c r="MP32" i="11"/>
  <c r="CJ32" i="11"/>
  <c r="HX32" i="11"/>
  <c r="MS32" i="11"/>
  <c r="CK32" i="11"/>
  <c r="HY32" i="11"/>
  <c r="MW32" i="11"/>
  <c r="CL32" i="11"/>
  <c r="HZ32" i="11"/>
  <c r="MX32" i="11"/>
  <c r="CM32" i="11"/>
  <c r="IA32" i="11"/>
  <c r="MY32" i="11"/>
  <c r="FA32" i="11"/>
  <c r="FC32" i="11"/>
  <c r="FD32" i="11"/>
  <c r="FE32" i="11"/>
  <c r="FF32" i="11"/>
  <c r="FG32" i="11"/>
  <c r="KH32" i="11"/>
  <c r="KI32" i="11"/>
  <c r="KJ32" i="11"/>
  <c r="KK32" i="11"/>
  <c r="KO32" i="11"/>
  <c r="KP32" i="11"/>
  <c r="M32" i="11"/>
  <c r="O32" i="11"/>
  <c r="P32" i="11"/>
  <c r="Q32" i="11"/>
  <c r="S32" i="11"/>
  <c r="R32" i="11"/>
  <c r="OH82" i="11"/>
  <c r="NV82" i="11"/>
  <c r="NJ82" i="11"/>
  <c r="OG82" i="11"/>
  <c r="NU82" i="11"/>
  <c r="NI82" i="11"/>
  <c r="OF82" i="11"/>
  <c r="NT82" i="11"/>
  <c r="NH82" i="11"/>
  <c r="OE82" i="11"/>
  <c r="NS82" i="11"/>
  <c r="NG82" i="11"/>
  <c r="OD82" i="11"/>
  <c r="NR82" i="11"/>
  <c r="NF82" i="11"/>
  <c r="OC82" i="11"/>
  <c r="NQ82" i="11"/>
  <c r="NE82" i="11"/>
  <c r="NX82" i="11"/>
  <c r="NW82" i="11"/>
  <c r="NP82" i="11"/>
  <c r="OM82" i="11"/>
  <c r="NO82" i="11"/>
  <c r="OL82" i="11"/>
  <c r="NN82" i="11"/>
  <c r="OK82" i="11"/>
  <c r="NM82" i="11"/>
  <c r="OJ82" i="11"/>
  <c r="OI82" i="11"/>
  <c r="OB82" i="11"/>
  <c r="OA82" i="11"/>
  <c r="NZ82" i="11"/>
  <c r="NY82" i="11"/>
  <c r="NL82" i="11"/>
  <c r="NK82" i="11"/>
  <c r="NC82" i="11"/>
  <c r="ND82" i="11"/>
  <c r="G82" i="11"/>
  <c r="S82" i="11"/>
  <c r="AE82" i="11"/>
  <c r="AQ82" i="11"/>
  <c r="BC82" i="11"/>
  <c r="BO82" i="11"/>
  <c r="CA82" i="11"/>
  <c r="CM82" i="11"/>
  <c r="CY82" i="11"/>
  <c r="DK82" i="11"/>
  <c r="DW82" i="11"/>
  <c r="EI82" i="11"/>
  <c r="EU82" i="11"/>
  <c r="FG82" i="11"/>
  <c r="FS82" i="11"/>
  <c r="GE82" i="11"/>
  <c r="GQ82" i="11"/>
  <c r="HC82" i="11"/>
  <c r="HO82" i="11"/>
  <c r="IA82" i="11"/>
  <c r="IM82" i="11"/>
  <c r="IY82" i="11"/>
  <c r="JK82" i="11"/>
  <c r="JW82" i="11"/>
  <c r="KI82" i="11"/>
  <c r="KU82" i="11"/>
  <c r="LG82" i="11"/>
  <c r="LS82" i="11"/>
  <c r="ME82" i="11"/>
  <c r="MQ82" i="11"/>
  <c r="H82" i="11"/>
  <c r="T82" i="11"/>
  <c r="AF82" i="11"/>
  <c r="AR82" i="11"/>
  <c r="BD82" i="11"/>
  <c r="BP82" i="11"/>
  <c r="CB82" i="11"/>
  <c r="CN82" i="11"/>
  <c r="CZ82" i="11"/>
  <c r="DL82" i="11"/>
  <c r="DX82" i="11"/>
  <c r="EJ82" i="11"/>
  <c r="EV82" i="11"/>
  <c r="FH82" i="11"/>
  <c r="FT82" i="11"/>
  <c r="GF82" i="11"/>
  <c r="GR82" i="11"/>
  <c r="HD82" i="11"/>
  <c r="HP82" i="11"/>
  <c r="IB82" i="11"/>
  <c r="IN82" i="11"/>
  <c r="IZ82" i="11"/>
  <c r="JL82" i="11"/>
  <c r="JX82" i="11"/>
  <c r="KJ82" i="11"/>
  <c r="KV82" i="11"/>
  <c r="LH82" i="11"/>
  <c r="LT82" i="11"/>
  <c r="MF82" i="11"/>
  <c r="MR82" i="11"/>
  <c r="I82" i="11"/>
  <c r="U82" i="11"/>
  <c r="AG82" i="11"/>
  <c r="AS82" i="11"/>
  <c r="BE82" i="11"/>
  <c r="BQ82" i="11"/>
  <c r="CC82" i="11"/>
  <c r="CO82" i="11"/>
  <c r="DA82" i="11"/>
  <c r="DM82" i="11"/>
  <c r="DY82" i="11"/>
  <c r="EK82" i="11"/>
  <c r="EW82" i="11"/>
  <c r="FI82" i="11"/>
  <c r="FU82" i="11"/>
  <c r="GG82" i="11"/>
  <c r="GS82" i="11"/>
  <c r="HE82" i="11"/>
  <c r="HQ82" i="11"/>
  <c r="IC82" i="11"/>
  <c r="IO82" i="11"/>
  <c r="JA82" i="11"/>
  <c r="JM82" i="11"/>
  <c r="JY82" i="11"/>
  <c r="KK82" i="11"/>
  <c r="KW82" i="11"/>
  <c r="LI82" i="11"/>
  <c r="LU82" i="11"/>
  <c r="MG82" i="11"/>
  <c r="MS82" i="11"/>
  <c r="J82" i="11"/>
  <c r="V82" i="11"/>
  <c r="AH82" i="11"/>
  <c r="AT82" i="11"/>
  <c r="BF82" i="11"/>
  <c r="BR82" i="11"/>
  <c r="CD82" i="11"/>
  <c r="CP82" i="11"/>
  <c r="DB82" i="11"/>
  <c r="DN82" i="11"/>
  <c r="DZ82" i="11"/>
  <c r="EL82" i="11"/>
  <c r="EX82" i="11"/>
  <c r="FJ82" i="11"/>
  <c r="FV82" i="11"/>
  <c r="GH82" i="11"/>
  <c r="GT82" i="11"/>
  <c r="HF82" i="11"/>
  <c r="HR82" i="11"/>
  <c r="ID82" i="11"/>
  <c r="IP82" i="11"/>
  <c r="JB82" i="11"/>
  <c r="JN82" i="11"/>
  <c r="JZ82" i="11"/>
  <c r="KL82" i="11"/>
  <c r="KX82" i="11"/>
  <c r="LJ82" i="11"/>
  <c r="LV82" i="11"/>
  <c r="MH82" i="11"/>
  <c r="MT82" i="11"/>
  <c r="L82" i="11"/>
  <c r="X82" i="11"/>
  <c r="AJ82" i="11"/>
  <c r="AV82" i="11"/>
  <c r="BH82" i="11"/>
  <c r="BT82" i="11"/>
  <c r="CF82" i="11"/>
  <c r="CR82" i="11"/>
  <c r="DD82" i="11"/>
  <c r="DP82" i="11"/>
  <c r="EB82" i="11"/>
  <c r="EN82" i="11"/>
  <c r="EZ82" i="11"/>
  <c r="FL82" i="11"/>
  <c r="FX82" i="11"/>
  <c r="GJ82" i="11"/>
  <c r="GV82" i="11"/>
  <c r="HH82" i="11"/>
  <c r="HT82" i="11"/>
  <c r="IF82" i="11"/>
  <c r="IR82" i="11"/>
  <c r="JD82" i="11"/>
  <c r="JP82" i="11"/>
  <c r="KB82" i="11"/>
  <c r="KN82" i="11"/>
  <c r="KZ82" i="11"/>
  <c r="LL82" i="11"/>
  <c r="LX82" i="11"/>
  <c r="MJ82" i="11"/>
  <c r="MV82" i="11"/>
  <c r="D82" i="11"/>
  <c r="Z82" i="11"/>
  <c r="AU82" i="11"/>
  <c r="BM82" i="11"/>
  <c r="CI82" i="11"/>
  <c r="DE82" i="11"/>
  <c r="DV82" i="11"/>
  <c r="ER82" i="11"/>
  <c r="FN82" i="11"/>
  <c r="GI82" i="11"/>
  <c r="HA82" i="11"/>
  <c r="HW82" i="11"/>
  <c r="IS82" i="11"/>
  <c r="JJ82" i="11"/>
  <c r="KF82" i="11"/>
  <c r="LB82" i="11"/>
  <c r="LW82" i="11"/>
  <c r="MO82" i="11"/>
  <c r="E82" i="11"/>
  <c r="AA82" i="11"/>
  <c r="AW82" i="11"/>
  <c r="BN82" i="11"/>
  <c r="CJ82" i="11"/>
  <c r="DF82" i="11"/>
  <c r="EA82" i="11"/>
  <c r="ES82" i="11"/>
  <c r="FO82" i="11"/>
  <c r="GK82" i="11"/>
  <c r="HB82" i="11"/>
  <c r="HX82" i="11"/>
  <c r="IT82" i="11"/>
  <c r="JO82" i="11"/>
  <c r="KG82" i="11"/>
  <c r="LC82" i="11"/>
  <c r="LY82" i="11"/>
  <c r="MP82" i="11"/>
  <c r="F82" i="11"/>
  <c r="AB82" i="11"/>
  <c r="AX82" i="11"/>
  <c r="BS82" i="11"/>
  <c r="CK82" i="11"/>
  <c r="DG82" i="11"/>
  <c r="EC82" i="11"/>
  <c r="ET82" i="11"/>
  <c r="FP82" i="11"/>
  <c r="GL82" i="11"/>
  <c r="HG82" i="11"/>
  <c r="HY82" i="11"/>
  <c r="IU82" i="11"/>
  <c r="JQ82" i="11"/>
  <c r="KH82" i="11"/>
  <c r="LD82" i="11"/>
  <c r="LZ82" i="11"/>
  <c r="MU82" i="11"/>
  <c r="K82" i="11"/>
  <c r="AC82" i="11"/>
  <c r="AY82" i="11"/>
  <c r="BU82" i="11"/>
  <c r="CL82" i="11"/>
  <c r="DH82" i="11"/>
  <c r="ED82" i="11"/>
  <c r="EY82" i="11"/>
  <c r="FQ82" i="11"/>
  <c r="GM82" i="11"/>
  <c r="HI82" i="11"/>
  <c r="HZ82" i="11"/>
  <c r="IV82" i="11"/>
  <c r="JR82" i="11"/>
  <c r="KM82" i="11"/>
  <c r="LE82" i="11"/>
  <c r="MA82" i="11"/>
  <c r="MW82" i="11"/>
  <c r="M82" i="11"/>
  <c r="AD82" i="11"/>
  <c r="AZ82" i="11"/>
  <c r="BV82" i="11"/>
  <c r="CQ82" i="11"/>
  <c r="DI82" i="11"/>
  <c r="EE82" i="11"/>
  <c r="FA82" i="11"/>
  <c r="FR82" i="11"/>
  <c r="GN82" i="11"/>
  <c r="HJ82" i="11"/>
  <c r="IE82" i="11"/>
  <c r="IW82" i="11"/>
  <c r="JS82" i="11"/>
  <c r="KO82" i="11"/>
  <c r="LF82" i="11"/>
  <c r="MB82" i="11"/>
  <c r="MX82" i="11"/>
  <c r="N82" i="11"/>
  <c r="AI82" i="11"/>
  <c r="BA82" i="11"/>
  <c r="BW82" i="11"/>
  <c r="CS82" i="11"/>
  <c r="DJ82" i="11"/>
  <c r="EF82" i="11"/>
  <c r="FB82" i="11"/>
  <c r="FW82" i="11"/>
  <c r="GO82" i="11"/>
  <c r="HK82" i="11"/>
  <c r="IG82" i="11"/>
  <c r="IX82" i="11"/>
  <c r="JT82" i="11"/>
  <c r="KP82" i="11"/>
  <c r="LK82" i="11"/>
  <c r="MC82" i="11"/>
  <c r="MY82" i="11"/>
  <c r="AK82" i="11"/>
  <c r="BX82" i="11"/>
  <c r="DO82" i="11"/>
  <c r="FC82" i="11"/>
  <c r="GP82" i="11"/>
  <c r="IH82" i="11"/>
  <c r="JU82" i="11"/>
  <c r="LM82" i="11"/>
  <c r="MZ82" i="11"/>
  <c r="AL82" i="11"/>
  <c r="BY82" i="11"/>
  <c r="DQ82" i="11"/>
  <c r="FD82" i="11"/>
  <c r="GU82" i="11"/>
  <c r="II82" i="11"/>
  <c r="JV82" i="11"/>
  <c r="LN82" i="11"/>
  <c r="NA82" i="11"/>
  <c r="AM82" i="11"/>
  <c r="BZ82" i="11"/>
  <c r="DR82" i="11"/>
  <c r="FE82" i="11"/>
  <c r="GW82" i="11"/>
  <c r="IJ82" i="11"/>
  <c r="KA82" i="11"/>
  <c r="LO82" i="11"/>
  <c r="NB82" i="11"/>
  <c r="AN82" i="11"/>
  <c r="CE82" i="11"/>
  <c r="DS82" i="11"/>
  <c r="FF82" i="11"/>
  <c r="GX82" i="11"/>
  <c r="IK82" i="11"/>
  <c r="KC82" i="11"/>
  <c r="LP82" i="11"/>
  <c r="B82" i="11"/>
  <c r="AO82" i="11"/>
  <c r="CG82" i="11"/>
  <c r="DT82" i="11"/>
  <c r="FK82" i="11"/>
  <c r="GY82" i="11"/>
  <c r="IL82" i="11"/>
  <c r="KD82" i="11"/>
  <c r="LQ82" i="11"/>
  <c r="C82" i="11"/>
  <c r="AP82" i="11"/>
  <c r="CH82" i="11"/>
  <c r="DU82" i="11"/>
  <c r="FM82" i="11"/>
  <c r="GZ82" i="11"/>
  <c r="IQ82" i="11"/>
  <c r="KE82" i="11"/>
  <c r="LR82" i="11"/>
  <c r="BB82" i="11"/>
  <c r="EG82" i="11"/>
  <c r="HL82" i="11"/>
  <c r="KQ82" i="11"/>
  <c r="BG82" i="11"/>
  <c r="EH82" i="11"/>
  <c r="HM82" i="11"/>
  <c r="KR82" i="11"/>
  <c r="BI82" i="11"/>
  <c r="EM82" i="11"/>
  <c r="HN82" i="11"/>
  <c r="KS82" i="11"/>
  <c r="BJ82" i="11"/>
  <c r="EO82" i="11"/>
  <c r="HS82" i="11"/>
  <c r="KT82" i="11"/>
  <c r="BK82" i="11"/>
  <c r="EP82" i="11"/>
  <c r="HU82" i="11"/>
  <c r="KY82" i="11"/>
  <c r="BL82" i="11"/>
  <c r="EQ82" i="11"/>
  <c r="HV82" i="11"/>
  <c r="LA82" i="11"/>
  <c r="P82" i="11"/>
  <c r="FZ82" i="11"/>
  <c r="MI82" i="11"/>
  <c r="CW82" i="11"/>
  <c r="FY82" i="11"/>
  <c r="Q82" i="11"/>
  <c r="GA82" i="11"/>
  <c r="MK82" i="11"/>
  <c r="JI82" i="11"/>
  <c r="MD82" i="11"/>
  <c r="R82" i="11"/>
  <c r="GB82" i="11"/>
  <c r="ML82" i="11"/>
  <c r="JG82" i="11"/>
  <c r="W82" i="11"/>
  <c r="GC82" i="11"/>
  <c r="MM82" i="11"/>
  <c r="JE82" i="11"/>
  <c r="CV82" i="11"/>
  <c r="CX82" i="11"/>
  <c r="Y82" i="11"/>
  <c r="GD82" i="11"/>
  <c r="MN82" i="11"/>
  <c r="JH82" i="11"/>
  <c r="DC82" i="11"/>
  <c r="O82" i="11"/>
  <c r="CT82" i="11"/>
  <c r="JC82" i="11"/>
  <c r="CU82" i="11"/>
  <c r="JF82" i="11"/>
  <c r="OC44" i="11"/>
  <c r="NQ44" i="11"/>
  <c r="NE44" i="11"/>
  <c r="OB44" i="11"/>
  <c r="NP44" i="11"/>
  <c r="ND44" i="11"/>
  <c r="OM44" i="11"/>
  <c r="OA44" i="11"/>
  <c r="NO44" i="11"/>
  <c r="NC44" i="11"/>
  <c r="OL44" i="11"/>
  <c r="NZ44" i="11"/>
  <c r="NN44" i="11"/>
  <c r="OK44" i="11"/>
  <c r="NY44" i="11"/>
  <c r="NM44" i="11"/>
  <c r="OJ44" i="11"/>
  <c r="NX44" i="11"/>
  <c r="NL44" i="11"/>
  <c r="OE44" i="11"/>
  <c r="NG44" i="11"/>
  <c r="OD44" i="11"/>
  <c r="NF44" i="11"/>
  <c r="NW44" i="11"/>
  <c r="NV44" i="11"/>
  <c r="NU44" i="11"/>
  <c r="NS44" i="11"/>
  <c r="NT44" i="11"/>
  <c r="NH44" i="11"/>
  <c r="OI44" i="11"/>
  <c r="NR44" i="11"/>
  <c r="NJ44" i="11"/>
  <c r="OH44" i="11"/>
  <c r="OF44" i="11"/>
  <c r="NI44" i="11"/>
  <c r="OG44" i="11"/>
  <c r="NK44" i="11"/>
  <c r="C44" i="11"/>
  <c r="O44" i="11"/>
  <c r="AA44" i="11"/>
  <c r="AM44" i="11"/>
  <c r="AY44" i="11"/>
  <c r="BK44" i="11"/>
  <c r="BW44" i="11"/>
  <c r="CI44" i="11"/>
  <c r="CU44" i="11"/>
  <c r="DG44" i="11"/>
  <c r="DS44" i="11"/>
  <c r="EE44" i="11"/>
  <c r="EQ44" i="11"/>
  <c r="FC44" i="11"/>
  <c r="FO44" i="11"/>
  <c r="GA44" i="11"/>
  <c r="GM44" i="11"/>
  <c r="GY44" i="11"/>
  <c r="HK44" i="11"/>
  <c r="HW44" i="11"/>
  <c r="II44" i="11"/>
  <c r="IU44" i="11"/>
  <c r="JG44" i="11"/>
  <c r="JS44" i="11"/>
  <c r="KE44" i="11"/>
  <c r="KQ44" i="11"/>
  <c r="LC44" i="11"/>
  <c r="LO44" i="11"/>
  <c r="MA44" i="11"/>
  <c r="MM44" i="11"/>
  <c r="MY44" i="11"/>
  <c r="D44" i="11"/>
  <c r="P44" i="11"/>
  <c r="AB44" i="11"/>
  <c r="AN44" i="11"/>
  <c r="AZ44" i="11"/>
  <c r="BL44" i="11"/>
  <c r="BX44" i="11"/>
  <c r="CJ44" i="11"/>
  <c r="CV44" i="11"/>
  <c r="DH44" i="11"/>
  <c r="DT44" i="11"/>
  <c r="EF44" i="11"/>
  <c r="ER44" i="11"/>
  <c r="FD44" i="11"/>
  <c r="FP44" i="11"/>
  <c r="GB44" i="11"/>
  <c r="GN44" i="11"/>
  <c r="GZ44" i="11"/>
  <c r="HL44" i="11"/>
  <c r="HX44" i="11"/>
  <c r="IJ44" i="11"/>
  <c r="IV44" i="11"/>
  <c r="JH44" i="11"/>
  <c r="JT44" i="11"/>
  <c r="KF44" i="11"/>
  <c r="KR44" i="11"/>
  <c r="LD44" i="11"/>
  <c r="LP44" i="11"/>
  <c r="MB44" i="11"/>
  <c r="MN44" i="11"/>
  <c r="MZ44" i="11"/>
  <c r="E44" i="11"/>
  <c r="Q44" i="11"/>
  <c r="AC44" i="11"/>
  <c r="AO44" i="11"/>
  <c r="BA44" i="11"/>
  <c r="BM44" i="11"/>
  <c r="BY44" i="11"/>
  <c r="CK44" i="11"/>
  <c r="CW44" i="11"/>
  <c r="DI44" i="11"/>
  <c r="DU44" i="11"/>
  <c r="EG44" i="11"/>
  <c r="ES44" i="11"/>
  <c r="FE44" i="11"/>
  <c r="FQ44" i="11"/>
  <c r="GC44" i="11"/>
  <c r="GO44" i="11"/>
  <c r="HA44" i="11"/>
  <c r="HM44" i="11"/>
  <c r="HY44" i="11"/>
  <c r="IK44" i="11"/>
  <c r="IW44" i="11"/>
  <c r="JI44" i="11"/>
  <c r="JU44" i="11"/>
  <c r="KG44" i="11"/>
  <c r="KS44" i="11"/>
  <c r="LE44" i="11"/>
  <c r="LQ44" i="11"/>
  <c r="MC44" i="11"/>
  <c r="MO44" i="11"/>
  <c r="NA44" i="11"/>
  <c r="G44" i="11"/>
  <c r="S44" i="11"/>
  <c r="AE44" i="11"/>
  <c r="AQ44" i="11"/>
  <c r="BC44" i="11"/>
  <c r="BO44" i="11"/>
  <c r="CA44" i="11"/>
  <c r="CM44" i="11"/>
  <c r="CY44" i="11"/>
  <c r="DK44" i="11"/>
  <c r="DW44" i="11"/>
  <c r="EI44" i="11"/>
  <c r="EU44" i="11"/>
  <c r="FG44" i="11"/>
  <c r="FS44" i="11"/>
  <c r="GE44" i="11"/>
  <c r="GQ44" i="11"/>
  <c r="HC44" i="11"/>
  <c r="HO44" i="11"/>
  <c r="IA44" i="11"/>
  <c r="IM44" i="11"/>
  <c r="IY44" i="11"/>
  <c r="JK44" i="11"/>
  <c r="JW44" i="11"/>
  <c r="KI44" i="11"/>
  <c r="KU44" i="11"/>
  <c r="LG44" i="11"/>
  <c r="LS44" i="11"/>
  <c r="ME44" i="11"/>
  <c r="MQ44" i="11"/>
  <c r="F44" i="11"/>
  <c r="W44" i="11"/>
  <c r="AP44" i="11"/>
  <c r="BG44" i="11"/>
  <c r="BZ44" i="11"/>
  <c r="CQ44" i="11"/>
  <c r="DJ44" i="11"/>
  <c r="EA44" i="11"/>
  <c r="ET44" i="11"/>
  <c r="FK44" i="11"/>
  <c r="GD44" i="11"/>
  <c r="GU44" i="11"/>
  <c r="HN44" i="11"/>
  <c r="IE44" i="11"/>
  <c r="IX44" i="11"/>
  <c r="JO44" i="11"/>
  <c r="KH44" i="11"/>
  <c r="KY44" i="11"/>
  <c r="LR44" i="11"/>
  <c r="MI44" i="11"/>
  <c r="NB44" i="11"/>
  <c r="H44" i="11"/>
  <c r="X44" i="11"/>
  <c r="AR44" i="11"/>
  <c r="BH44" i="11"/>
  <c r="CB44" i="11"/>
  <c r="CR44" i="11"/>
  <c r="DL44" i="11"/>
  <c r="EB44" i="11"/>
  <c r="EV44" i="11"/>
  <c r="FL44" i="11"/>
  <c r="GF44" i="11"/>
  <c r="GV44" i="11"/>
  <c r="HP44" i="11"/>
  <c r="IF44" i="11"/>
  <c r="IZ44" i="11"/>
  <c r="JP44" i="11"/>
  <c r="KJ44" i="11"/>
  <c r="KZ44" i="11"/>
  <c r="LT44" i="11"/>
  <c r="MJ44" i="11"/>
  <c r="I44" i="11"/>
  <c r="Y44" i="11"/>
  <c r="AS44" i="11"/>
  <c r="BI44" i="11"/>
  <c r="CC44" i="11"/>
  <c r="CS44" i="11"/>
  <c r="DM44" i="11"/>
  <c r="EC44" i="11"/>
  <c r="EW44" i="11"/>
  <c r="FM44" i="11"/>
  <c r="GG44" i="11"/>
  <c r="GW44" i="11"/>
  <c r="HQ44" i="11"/>
  <c r="IG44" i="11"/>
  <c r="JA44" i="11"/>
  <c r="JQ44" i="11"/>
  <c r="KK44" i="11"/>
  <c r="LA44" i="11"/>
  <c r="LU44" i="11"/>
  <c r="MK44" i="11"/>
  <c r="J44" i="11"/>
  <c r="Z44" i="11"/>
  <c r="AT44" i="11"/>
  <c r="BJ44" i="11"/>
  <c r="CD44" i="11"/>
  <c r="CT44" i="11"/>
  <c r="DN44" i="11"/>
  <c r="ED44" i="11"/>
  <c r="EX44" i="11"/>
  <c r="FN44" i="11"/>
  <c r="GH44" i="11"/>
  <c r="GX44" i="11"/>
  <c r="HR44" i="11"/>
  <c r="IH44" i="11"/>
  <c r="JB44" i="11"/>
  <c r="JR44" i="11"/>
  <c r="KL44" i="11"/>
  <c r="LB44" i="11"/>
  <c r="LV44" i="11"/>
  <c r="ML44" i="11"/>
  <c r="K44" i="11"/>
  <c r="AD44" i="11"/>
  <c r="AU44" i="11"/>
  <c r="BN44" i="11"/>
  <c r="CE44" i="11"/>
  <c r="CX44" i="11"/>
  <c r="DO44" i="11"/>
  <c r="EH44" i="11"/>
  <c r="EY44" i="11"/>
  <c r="FR44" i="11"/>
  <c r="GI44" i="11"/>
  <c r="HB44" i="11"/>
  <c r="HS44" i="11"/>
  <c r="IL44" i="11"/>
  <c r="JC44" i="11"/>
  <c r="JV44" i="11"/>
  <c r="KM44" i="11"/>
  <c r="LF44" i="11"/>
  <c r="LW44" i="11"/>
  <c r="MP44" i="11"/>
  <c r="L44" i="11"/>
  <c r="AF44" i="11"/>
  <c r="AV44" i="11"/>
  <c r="BP44" i="11"/>
  <c r="CF44" i="11"/>
  <c r="CZ44" i="11"/>
  <c r="DP44" i="11"/>
  <c r="EJ44" i="11"/>
  <c r="EZ44" i="11"/>
  <c r="FT44" i="11"/>
  <c r="GJ44" i="11"/>
  <c r="HD44" i="11"/>
  <c r="HT44" i="11"/>
  <c r="IN44" i="11"/>
  <c r="JD44" i="11"/>
  <c r="JX44" i="11"/>
  <c r="KN44" i="11"/>
  <c r="LH44" i="11"/>
  <c r="LX44" i="11"/>
  <c r="MR44" i="11"/>
  <c r="AG44" i="11"/>
  <c r="BQ44" i="11"/>
  <c r="DA44" i="11"/>
  <c r="EK44" i="11"/>
  <c r="FU44" i="11"/>
  <c r="HE44" i="11"/>
  <c r="IO44" i="11"/>
  <c r="JY44" i="11"/>
  <c r="LI44" i="11"/>
  <c r="MS44" i="11"/>
  <c r="AH44" i="11"/>
  <c r="BR44" i="11"/>
  <c r="DB44" i="11"/>
  <c r="EL44" i="11"/>
  <c r="FV44" i="11"/>
  <c r="HF44" i="11"/>
  <c r="IP44" i="11"/>
  <c r="JZ44" i="11"/>
  <c r="LJ44" i="11"/>
  <c r="MT44" i="11"/>
  <c r="AI44" i="11"/>
  <c r="BS44" i="11"/>
  <c r="DC44" i="11"/>
  <c r="EM44" i="11"/>
  <c r="FW44" i="11"/>
  <c r="HG44" i="11"/>
  <c r="IQ44" i="11"/>
  <c r="KA44" i="11"/>
  <c r="LK44" i="11"/>
  <c r="MU44" i="11"/>
  <c r="AJ44" i="11"/>
  <c r="BT44" i="11"/>
  <c r="DD44" i="11"/>
  <c r="EN44" i="11"/>
  <c r="FX44" i="11"/>
  <c r="HH44" i="11"/>
  <c r="IR44" i="11"/>
  <c r="KB44" i="11"/>
  <c r="LL44" i="11"/>
  <c r="MV44" i="11"/>
  <c r="AK44" i="11"/>
  <c r="BU44" i="11"/>
  <c r="DE44" i="11"/>
  <c r="EO44" i="11"/>
  <c r="FY44" i="11"/>
  <c r="HI44" i="11"/>
  <c r="IS44" i="11"/>
  <c r="KC44" i="11"/>
  <c r="LM44" i="11"/>
  <c r="MW44" i="11"/>
  <c r="B44" i="11"/>
  <c r="AL44" i="11"/>
  <c r="BV44" i="11"/>
  <c r="DF44" i="11"/>
  <c r="EP44" i="11"/>
  <c r="FZ44" i="11"/>
  <c r="HJ44" i="11"/>
  <c r="IT44" i="11"/>
  <c r="KD44" i="11"/>
  <c r="LN44" i="11"/>
  <c r="MX44" i="11"/>
  <c r="M44" i="11"/>
  <c r="CG44" i="11"/>
  <c r="FA44" i="11"/>
  <c r="HU44" i="11"/>
  <c r="KO44" i="11"/>
  <c r="N44" i="11"/>
  <c r="CH44" i="11"/>
  <c r="FB44" i="11"/>
  <c r="HV44" i="11"/>
  <c r="KP44" i="11"/>
  <c r="R44" i="11"/>
  <c r="CL44" i="11"/>
  <c r="FF44" i="11"/>
  <c r="HZ44" i="11"/>
  <c r="KT44" i="11"/>
  <c r="T44" i="11"/>
  <c r="CN44" i="11"/>
  <c r="FH44" i="11"/>
  <c r="IB44" i="11"/>
  <c r="KV44" i="11"/>
  <c r="U44" i="11"/>
  <c r="CO44" i="11"/>
  <c r="FI44" i="11"/>
  <c r="IC44" i="11"/>
  <c r="KW44" i="11"/>
  <c r="V44" i="11"/>
  <c r="CP44" i="11"/>
  <c r="FJ44" i="11"/>
  <c r="ID44" i="11"/>
  <c r="KX44" i="11"/>
  <c r="DQ44" i="11"/>
  <c r="JE44" i="11"/>
  <c r="DR44" i="11"/>
  <c r="JF44" i="11"/>
  <c r="DV44" i="11"/>
  <c r="JJ44" i="11"/>
  <c r="DX44" i="11"/>
  <c r="JL44" i="11"/>
  <c r="DZ44" i="11"/>
  <c r="JN44" i="11"/>
  <c r="GR44" i="11"/>
  <c r="GS44" i="11"/>
  <c r="AW44" i="11"/>
  <c r="GT44" i="11"/>
  <c r="AX44" i="11"/>
  <c r="JM44" i="11"/>
  <c r="BB44" i="11"/>
  <c r="LY44" i="11"/>
  <c r="BD44" i="11"/>
  <c r="LZ44" i="11"/>
  <c r="MD44" i="11"/>
  <c r="MF44" i="11"/>
  <c r="MG44" i="11"/>
  <c r="MH44" i="11"/>
  <c r="BE44" i="11"/>
  <c r="BF44" i="11"/>
  <c r="DY44" i="11"/>
  <c r="GK44" i="11"/>
  <c r="GL44" i="11"/>
  <c r="GP44" i="11"/>
  <c r="OK79" i="11"/>
  <c r="NY79" i="11"/>
  <c r="NM79" i="11"/>
  <c r="OJ79" i="11"/>
  <c r="NX79" i="11"/>
  <c r="NL79" i="11"/>
  <c r="OI79" i="11"/>
  <c r="NW79" i="11"/>
  <c r="NK79" i="11"/>
  <c r="OH79" i="11"/>
  <c r="NV79" i="11"/>
  <c r="NJ79" i="11"/>
  <c r="OG79" i="11"/>
  <c r="NU79" i="11"/>
  <c r="NI79" i="11"/>
  <c r="OF79" i="11"/>
  <c r="NT79" i="11"/>
  <c r="NH79" i="11"/>
  <c r="OM79" i="11"/>
  <c r="NO79" i="11"/>
  <c r="OL79" i="11"/>
  <c r="NN79" i="11"/>
  <c r="OE79" i="11"/>
  <c r="NG79" i="11"/>
  <c r="OD79" i="11"/>
  <c r="NF79" i="11"/>
  <c r="OC79" i="11"/>
  <c r="NE79" i="11"/>
  <c r="OB79" i="11"/>
  <c r="ND79" i="11"/>
  <c r="NQ79" i="11"/>
  <c r="NP79" i="11"/>
  <c r="NC79" i="11"/>
  <c r="OA79" i="11"/>
  <c r="NZ79" i="11"/>
  <c r="NS79" i="11"/>
  <c r="NR79" i="11"/>
  <c r="D79" i="11"/>
  <c r="P79" i="11"/>
  <c r="AB79" i="11"/>
  <c r="AN79" i="11"/>
  <c r="AZ79" i="11"/>
  <c r="BL79" i="11"/>
  <c r="BX79" i="11"/>
  <c r="CJ79" i="11"/>
  <c r="CV79" i="11"/>
  <c r="DH79" i="11"/>
  <c r="DT79" i="11"/>
  <c r="EF79" i="11"/>
  <c r="ER79" i="11"/>
  <c r="FD79" i="11"/>
  <c r="FP79" i="11"/>
  <c r="GB79" i="11"/>
  <c r="GN79" i="11"/>
  <c r="GZ79" i="11"/>
  <c r="HL79" i="11"/>
  <c r="HX79" i="11"/>
  <c r="IJ79" i="11"/>
  <c r="IV79" i="11"/>
  <c r="JH79" i="11"/>
  <c r="JT79" i="11"/>
  <c r="KF79" i="11"/>
  <c r="KR79" i="11"/>
  <c r="LD79" i="11"/>
  <c r="LP79" i="11"/>
  <c r="MB79" i="11"/>
  <c r="MN79" i="11"/>
  <c r="MZ79" i="11"/>
  <c r="E79" i="11"/>
  <c r="Q79" i="11"/>
  <c r="AC79" i="11"/>
  <c r="AO79" i="11"/>
  <c r="BA79" i="11"/>
  <c r="BM79" i="11"/>
  <c r="BY79" i="11"/>
  <c r="CK79" i="11"/>
  <c r="CW79" i="11"/>
  <c r="DI79" i="11"/>
  <c r="DU79" i="11"/>
  <c r="EG79" i="11"/>
  <c r="ES79" i="11"/>
  <c r="FE79" i="11"/>
  <c r="FQ79" i="11"/>
  <c r="GC79" i="11"/>
  <c r="GO79" i="11"/>
  <c r="HA79" i="11"/>
  <c r="HM79" i="11"/>
  <c r="HY79" i="11"/>
  <c r="IK79" i="11"/>
  <c r="IW79" i="11"/>
  <c r="JI79" i="11"/>
  <c r="JU79" i="11"/>
  <c r="KG79" i="11"/>
  <c r="KS79" i="11"/>
  <c r="LE79" i="11"/>
  <c r="LQ79" i="11"/>
  <c r="MC79" i="11"/>
  <c r="MO79" i="11"/>
  <c r="NA79" i="11"/>
  <c r="F79" i="11"/>
  <c r="R79" i="11"/>
  <c r="AD79" i="11"/>
  <c r="AP79" i="11"/>
  <c r="BB79" i="11"/>
  <c r="BN79" i="11"/>
  <c r="BZ79" i="11"/>
  <c r="CL79" i="11"/>
  <c r="CX79" i="11"/>
  <c r="DJ79" i="11"/>
  <c r="DV79" i="11"/>
  <c r="EH79" i="11"/>
  <c r="ET79" i="11"/>
  <c r="FF79" i="11"/>
  <c r="FR79" i="11"/>
  <c r="GD79" i="11"/>
  <c r="GP79" i="11"/>
  <c r="HB79" i="11"/>
  <c r="HN79" i="11"/>
  <c r="HZ79" i="11"/>
  <c r="IL79" i="11"/>
  <c r="IX79" i="11"/>
  <c r="JJ79" i="11"/>
  <c r="JV79" i="11"/>
  <c r="KH79" i="11"/>
  <c r="KT79" i="11"/>
  <c r="LF79" i="11"/>
  <c r="LR79" i="11"/>
  <c r="MD79" i="11"/>
  <c r="MP79" i="11"/>
  <c r="NB79" i="11"/>
  <c r="G79" i="11"/>
  <c r="S79" i="11"/>
  <c r="AE79" i="11"/>
  <c r="AQ79" i="11"/>
  <c r="BC79" i="11"/>
  <c r="BO79" i="11"/>
  <c r="CA79" i="11"/>
  <c r="CM79" i="11"/>
  <c r="CY79" i="11"/>
  <c r="DK79" i="11"/>
  <c r="DW79" i="11"/>
  <c r="EI79" i="11"/>
  <c r="EU79" i="11"/>
  <c r="FG79" i="11"/>
  <c r="FS79" i="11"/>
  <c r="GE79" i="11"/>
  <c r="GQ79" i="11"/>
  <c r="HC79" i="11"/>
  <c r="HO79" i="11"/>
  <c r="IA79" i="11"/>
  <c r="IM79" i="11"/>
  <c r="IY79" i="11"/>
  <c r="JK79" i="11"/>
  <c r="JW79" i="11"/>
  <c r="KI79" i="11"/>
  <c r="KU79" i="11"/>
  <c r="LG79" i="11"/>
  <c r="LS79" i="11"/>
  <c r="ME79" i="11"/>
  <c r="MQ79" i="11"/>
  <c r="H79" i="11"/>
  <c r="T79" i="11"/>
  <c r="AF79" i="11"/>
  <c r="AR79" i="11"/>
  <c r="BD79" i="11"/>
  <c r="BP79" i="11"/>
  <c r="CB79" i="11"/>
  <c r="CN79" i="11"/>
  <c r="CZ79" i="11"/>
  <c r="DL79" i="11"/>
  <c r="DX79" i="11"/>
  <c r="EJ79" i="11"/>
  <c r="EV79" i="11"/>
  <c r="FH79" i="11"/>
  <c r="FT79" i="11"/>
  <c r="GF79" i="11"/>
  <c r="GR79" i="11"/>
  <c r="HD79" i="11"/>
  <c r="HP79" i="11"/>
  <c r="IB79" i="11"/>
  <c r="IN79" i="11"/>
  <c r="IZ79" i="11"/>
  <c r="JL79" i="11"/>
  <c r="JX79" i="11"/>
  <c r="KJ79" i="11"/>
  <c r="KV79" i="11"/>
  <c r="LH79" i="11"/>
  <c r="LT79" i="11"/>
  <c r="MF79" i="11"/>
  <c r="MR79" i="11"/>
  <c r="I79" i="11"/>
  <c r="U79" i="11"/>
  <c r="AG79" i="11"/>
  <c r="AS79" i="11"/>
  <c r="BE79" i="11"/>
  <c r="BQ79" i="11"/>
  <c r="CC79" i="11"/>
  <c r="CO79" i="11"/>
  <c r="DA79" i="11"/>
  <c r="DM79" i="11"/>
  <c r="DY79" i="11"/>
  <c r="EK79" i="11"/>
  <c r="EW79" i="11"/>
  <c r="FI79" i="11"/>
  <c r="FU79" i="11"/>
  <c r="GG79" i="11"/>
  <c r="GS79" i="11"/>
  <c r="HE79" i="11"/>
  <c r="HQ79" i="11"/>
  <c r="IC79" i="11"/>
  <c r="IO79" i="11"/>
  <c r="JA79" i="11"/>
  <c r="JM79" i="11"/>
  <c r="JY79" i="11"/>
  <c r="KK79" i="11"/>
  <c r="KW79" i="11"/>
  <c r="LI79" i="11"/>
  <c r="LU79" i="11"/>
  <c r="MG79" i="11"/>
  <c r="MS79" i="11"/>
  <c r="V79" i="11"/>
  <c r="AT79" i="11"/>
  <c r="BR79" i="11"/>
  <c r="CP79" i="11"/>
  <c r="DN79" i="11"/>
  <c r="EL79" i="11"/>
  <c r="FJ79" i="11"/>
  <c r="GH79" i="11"/>
  <c r="HF79" i="11"/>
  <c r="ID79" i="11"/>
  <c r="JB79" i="11"/>
  <c r="JZ79" i="11"/>
  <c r="KX79" i="11"/>
  <c r="LV79" i="11"/>
  <c r="MT79" i="11"/>
  <c r="W79" i="11"/>
  <c r="AU79" i="11"/>
  <c r="BS79" i="11"/>
  <c r="CQ79" i="11"/>
  <c r="DO79" i="11"/>
  <c r="EM79" i="11"/>
  <c r="FK79" i="11"/>
  <c r="GI79" i="11"/>
  <c r="HG79" i="11"/>
  <c r="IE79" i="11"/>
  <c r="JC79" i="11"/>
  <c r="KA79" i="11"/>
  <c r="KY79" i="11"/>
  <c r="LW79" i="11"/>
  <c r="MU79" i="11"/>
  <c r="X79" i="11"/>
  <c r="AV79" i="11"/>
  <c r="BT79" i="11"/>
  <c r="CR79" i="11"/>
  <c r="DP79" i="11"/>
  <c r="EN79" i="11"/>
  <c r="FL79" i="11"/>
  <c r="GJ79" i="11"/>
  <c r="HH79" i="11"/>
  <c r="IF79" i="11"/>
  <c r="JD79" i="11"/>
  <c r="KB79" i="11"/>
  <c r="KZ79" i="11"/>
  <c r="LX79" i="11"/>
  <c r="MV79" i="11"/>
  <c r="Y79" i="11"/>
  <c r="AW79" i="11"/>
  <c r="BU79" i="11"/>
  <c r="CS79" i="11"/>
  <c r="DQ79" i="11"/>
  <c r="EO79" i="11"/>
  <c r="FM79" i="11"/>
  <c r="GK79" i="11"/>
  <c r="HI79" i="11"/>
  <c r="IG79" i="11"/>
  <c r="JE79" i="11"/>
  <c r="KC79" i="11"/>
  <c r="LA79" i="11"/>
  <c r="LY79" i="11"/>
  <c r="MW79" i="11"/>
  <c r="B79" i="11"/>
  <c r="Z79" i="11"/>
  <c r="AX79" i="11"/>
  <c r="BV79" i="11"/>
  <c r="CT79" i="11"/>
  <c r="DR79" i="11"/>
  <c r="EP79" i="11"/>
  <c r="FN79" i="11"/>
  <c r="GL79" i="11"/>
  <c r="HJ79" i="11"/>
  <c r="IH79" i="11"/>
  <c r="JF79" i="11"/>
  <c r="KD79" i="11"/>
  <c r="LB79" i="11"/>
  <c r="LZ79" i="11"/>
  <c r="MX79" i="11"/>
  <c r="C79" i="11"/>
  <c r="AA79" i="11"/>
  <c r="AY79" i="11"/>
  <c r="BW79" i="11"/>
  <c r="CU79" i="11"/>
  <c r="DS79" i="11"/>
  <c r="EQ79" i="11"/>
  <c r="FO79" i="11"/>
  <c r="GM79" i="11"/>
  <c r="HK79" i="11"/>
  <c r="II79" i="11"/>
  <c r="JG79" i="11"/>
  <c r="KE79" i="11"/>
  <c r="LC79" i="11"/>
  <c r="MA79" i="11"/>
  <c r="MY79" i="11"/>
  <c r="J79" i="11"/>
  <c r="BF79" i="11"/>
  <c r="DB79" i="11"/>
  <c r="EX79" i="11"/>
  <c r="GT79" i="11"/>
  <c r="IP79" i="11"/>
  <c r="KL79" i="11"/>
  <c r="MH79" i="11"/>
  <c r="K79" i="11"/>
  <c r="BG79" i="11"/>
  <c r="DC79" i="11"/>
  <c r="EY79" i="11"/>
  <c r="GU79" i="11"/>
  <c r="IQ79" i="11"/>
  <c r="KM79" i="11"/>
  <c r="MI79" i="11"/>
  <c r="L79" i="11"/>
  <c r="BH79" i="11"/>
  <c r="DD79" i="11"/>
  <c r="EZ79" i="11"/>
  <c r="GV79" i="11"/>
  <c r="IR79" i="11"/>
  <c r="KN79" i="11"/>
  <c r="MJ79" i="11"/>
  <c r="M79" i="11"/>
  <c r="BI79" i="11"/>
  <c r="DE79" i="11"/>
  <c r="FA79" i="11"/>
  <c r="GW79" i="11"/>
  <c r="IS79" i="11"/>
  <c r="KO79" i="11"/>
  <c r="MK79" i="11"/>
  <c r="N79" i="11"/>
  <c r="BJ79" i="11"/>
  <c r="DF79" i="11"/>
  <c r="FB79" i="11"/>
  <c r="GX79" i="11"/>
  <c r="IT79" i="11"/>
  <c r="KP79" i="11"/>
  <c r="ML79" i="11"/>
  <c r="O79" i="11"/>
  <c r="BK79" i="11"/>
  <c r="DG79" i="11"/>
  <c r="FC79" i="11"/>
  <c r="GY79" i="11"/>
  <c r="IU79" i="11"/>
  <c r="KQ79" i="11"/>
  <c r="MM79" i="11"/>
  <c r="CD79" i="11"/>
  <c r="FV79" i="11"/>
  <c r="JN79" i="11"/>
  <c r="CE79" i="11"/>
  <c r="FW79" i="11"/>
  <c r="JO79" i="11"/>
  <c r="CF79" i="11"/>
  <c r="FX79" i="11"/>
  <c r="JP79" i="11"/>
  <c r="CG79" i="11"/>
  <c r="FY79" i="11"/>
  <c r="JQ79" i="11"/>
  <c r="CH79" i="11"/>
  <c r="FZ79" i="11"/>
  <c r="JR79" i="11"/>
  <c r="CI79" i="11"/>
  <c r="GA79" i="11"/>
  <c r="JS79" i="11"/>
  <c r="AI79" i="11"/>
  <c r="HS79" i="11"/>
  <c r="LM79" i="11"/>
  <c r="AJ79" i="11"/>
  <c r="HT79" i="11"/>
  <c r="AK79" i="11"/>
  <c r="HU79" i="11"/>
  <c r="EB79" i="11"/>
  <c r="LN79" i="11"/>
  <c r="AL79" i="11"/>
  <c r="HV79" i="11"/>
  <c r="LK79" i="11"/>
  <c r="LL79" i="11"/>
  <c r="AH79" i="11"/>
  <c r="AM79" i="11"/>
  <c r="HW79" i="11"/>
  <c r="LO79" i="11"/>
  <c r="HR79" i="11"/>
  <c r="DZ79" i="11"/>
  <c r="LJ79" i="11"/>
  <c r="EA79" i="11"/>
  <c r="EC79" i="11"/>
  <c r="ED79" i="11"/>
  <c r="EE79" i="11"/>
  <c r="OF54" i="11"/>
  <c r="NT54" i="11"/>
  <c r="NH54" i="11"/>
  <c r="OE54" i="11"/>
  <c r="NS54" i="11"/>
  <c r="NG54" i="11"/>
  <c r="OD54" i="11"/>
  <c r="NR54" i="11"/>
  <c r="NF54" i="11"/>
  <c r="OC54" i="11"/>
  <c r="NQ54" i="11"/>
  <c r="NE54" i="11"/>
  <c r="OB54" i="11"/>
  <c r="NP54" i="11"/>
  <c r="ND54" i="11"/>
  <c r="OM54" i="11"/>
  <c r="OA54" i="11"/>
  <c r="NO54" i="11"/>
  <c r="NC54" i="11"/>
  <c r="NV54" i="11"/>
  <c r="NU54" i="11"/>
  <c r="OL54" i="11"/>
  <c r="NN54" i="11"/>
  <c r="OK54" i="11"/>
  <c r="NM54" i="11"/>
  <c r="OJ54" i="11"/>
  <c r="NL54" i="11"/>
  <c r="OI54" i="11"/>
  <c r="NK54" i="11"/>
  <c r="NX54" i="11"/>
  <c r="NW54" i="11"/>
  <c r="NJ54" i="11"/>
  <c r="NI54" i="11"/>
  <c r="OH54" i="11"/>
  <c r="OG54" i="11"/>
  <c r="NZ54" i="11"/>
  <c r="NY54" i="11"/>
  <c r="E54" i="11"/>
  <c r="Q54" i="11"/>
  <c r="AC54" i="11"/>
  <c r="AO54" i="11"/>
  <c r="BA54" i="11"/>
  <c r="BM54" i="11"/>
  <c r="BY54" i="11"/>
  <c r="CK54" i="11"/>
  <c r="CW54" i="11"/>
  <c r="DI54" i="11"/>
  <c r="DU54" i="11"/>
  <c r="EG54" i="11"/>
  <c r="ES54" i="11"/>
  <c r="FE54" i="11"/>
  <c r="FQ54" i="11"/>
  <c r="GC54" i="11"/>
  <c r="GO54" i="11"/>
  <c r="HA54" i="11"/>
  <c r="HM54" i="11"/>
  <c r="HY54" i="11"/>
  <c r="IK54" i="11"/>
  <c r="IW54" i="11"/>
  <c r="JI54" i="11"/>
  <c r="JU54" i="11"/>
  <c r="KG54" i="11"/>
  <c r="KS54" i="11"/>
  <c r="LE54" i="11"/>
  <c r="LQ54" i="11"/>
  <c r="MC54" i="11"/>
  <c r="MO54" i="11"/>
  <c r="NA54" i="11"/>
  <c r="F54" i="11"/>
  <c r="R54" i="11"/>
  <c r="AD54" i="11"/>
  <c r="AP54" i="11"/>
  <c r="BB54" i="11"/>
  <c r="BN54" i="11"/>
  <c r="BZ54" i="11"/>
  <c r="CL54" i="11"/>
  <c r="CX54" i="11"/>
  <c r="DJ54" i="11"/>
  <c r="DV54" i="11"/>
  <c r="EH54" i="11"/>
  <c r="ET54" i="11"/>
  <c r="FF54" i="11"/>
  <c r="FR54" i="11"/>
  <c r="GD54" i="11"/>
  <c r="GP54" i="11"/>
  <c r="HB54" i="11"/>
  <c r="HN54" i="11"/>
  <c r="HZ54" i="11"/>
  <c r="IL54" i="11"/>
  <c r="IX54" i="11"/>
  <c r="JJ54" i="11"/>
  <c r="JV54" i="11"/>
  <c r="KH54" i="11"/>
  <c r="KT54" i="11"/>
  <c r="LF54" i="11"/>
  <c r="LR54" i="11"/>
  <c r="MD54" i="11"/>
  <c r="MP54" i="11"/>
  <c r="NB54" i="11"/>
  <c r="G54" i="11"/>
  <c r="S54" i="11"/>
  <c r="AE54" i="11"/>
  <c r="AQ54" i="11"/>
  <c r="BC54" i="11"/>
  <c r="BO54" i="11"/>
  <c r="CA54" i="11"/>
  <c r="CM54" i="11"/>
  <c r="CY54" i="11"/>
  <c r="DK54" i="11"/>
  <c r="DW54" i="11"/>
  <c r="EI54" i="11"/>
  <c r="EU54" i="11"/>
  <c r="FG54" i="11"/>
  <c r="FS54" i="11"/>
  <c r="GE54" i="11"/>
  <c r="GQ54" i="11"/>
  <c r="HC54" i="11"/>
  <c r="HO54" i="11"/>
  <c r="IA54" i="11"/>
  <c r="IM54" i="11"/>
  <c r="IY54" i="11"/>
  <c r="JK54" i="11"/>
  <c r="JW54" i="11"/>
  <c r="KI54" i="11"/>
  <c r="KU54" i="11"/>
  <c r="LG54" i="11"/>
  <c r="LS54" i="11"/>
  <c r="ME54" i="11"/>
  <c r="MQ54" i="11"/>
  <c r="H54" i="11"/>
  <c r="T54" i="11"/>
  <c r="AF54" i="11"/>
  <c r="AR54" i="11"/>
  <c r="BD54" i="11"/>
  <c r="BP54" i="11"/>
  <c r="CB54" i="11"/>
  <c r="CN54" i="11"/>
  <c r="CZ54" i="11"/>
  <c r="DL54" i="11"/>
  <c r="DX54" i="11"/>
  <c r="EJ54" i="11"/>
  <c r="EV54" i="11"/>
  <c r="FH54" i="11"/>
  <c r="FT54" i="11"/>
  <c r="GF54" i="11"/>
  <c r="GR54" i="11"/>
  <c r="HD54" i="11"/>
  <c r="HP54" i="11"/>
  <c r="IB54" i="11"/>
  <c r="IN54" i="11"/>
  <c r="IZ54" i="11"/>
  <c r="JL54" i="11"/>
  <c r="JX54" i="11"/>
  <c r="KJ54" i="11"/>
  <c r="KV54" i="11"/>
  <c r="LH54" i="11"/>
  <c r="LT54" i="11"/>
  <c r="MF54" i="11"/>
  <c r="MR54" i="11"/>
  <c r="I54" i="11"/>
  <c r="U54" i="11"/>
  <c r="AG54" i="11"/>
  <c r="AS54" i="11"/>
  <c r="BE54" i="11"/>
  <c r="BQ54" i="11"/>
  <c r="CC54" i="11"/>
  <c r="CO54" i="11"/>
  <c r="DA54" i="11"/>
  <c r="DM54" i="11"/>
  <c r="DY54" i="11"/>
  <c r="EK54" i="11"/>
  <c r="EW54" i="11"/>
  <c r="FI54" i="11"/>
  <c r="FU54" i="11"/>
  <c r="GG54" i="11"/>
  <c r="GS54" i="11"/>
  <c r="HE54" i="11"/>
  <c r="HQ54" i="11"/>
  <c r="IC54" i="11"/>
  <c r="IO54" i="11"/>
  <c r="JA54" i="11"/>
  <c r="JM54" i="11"/>
  <c r="JY54" i="11"/>
  <c r="KK54" i="11"/>
  <c r="KW54" i="11"/>
  <c r="LI54" i="11"/>
  <c r="LU54" i="11"/>
  <c r="MG54" i="11"/>
  <c r="MS54" i="11"/>
  <c r="B54" i="11"/>
  <c r="X54" i="11"/>
  <c r="AT54" i="11"/>
  <c r="BK54" i="11"/>
  <c r="CG54" i="11"/>
  <c r="DC54" i="11"/>
  <c r="DT54" i="11"/>
  <c r="EP54" i="11"/>
  <c r="FL54" i="11"/>
  <c r="GH54" i="11"/>
  <c r="GY54" i="11"/>
  <c r="HU54" i="11"/>
  <c r="IQ54" i="11"/>
  <c r="JH54" i="11"/>
  <c r="KD54" i="11"/>
  <c r="KZ54" i="11"/>
  <c r="LV54" i="11"/>
  <c r="MM54" i="11"/>
  <c r="C54" i="11"/>
  <c r="Y54" i="11"/>
  <c r="AU54" i="11"/>
  <c r="BL54" i="11"/>
  <c r="CH54" i="11"/>
  <c r="DD54" i="11"/>
  <c r="DZ54" i="11"/>
  <c r="EQ54" i="11"/>
  <c r="FM54" i="11"/>
  <c r="GI54" i="11"/>
  <c r="GZ54" i="11"/>
  <c r="HV54" i="11"/>
  <c r="IR54" i="11"/>
  <c r="JN54" i="11"/>
  <c r="KE54" i="11"/>
  <c r="LA54" i="11"/>
  <c r="LW54" i="11"/>
  <c r="MN54" i="11"/>
  <c r="D54" i="11"/>
  <c r="Z54" i="11"/>
  <c r="AV54" i="11"/>
  <c r="BR54" i="11"/>
  <c r="CI54" i="11"/>
  <c r="DE54" i="11"/>
  <c r="EA54" i="11"/>
  <c r="ER54" i="11"/>
  <c r="FN54" i="11"/>
  <c r="GJ54" i="11"/>
  <c r="HF54" i="11"/>
  <c r="HW54" i="11"/>
  <c r="IS54" i="11"/>
  <c r="JO54" i="11"/>
  <c r="KF54" i="11"/>
  <c r="LB54" i="11"/>
  <c r="LX54" i="11"/>
  <c r="MT54" i="11"/>
  <c r="J54" i="11"/>
  <c r="AA54" i="11"/>
  <c r="AW54" i="11"/>
  <c r="BS54" i="11"/>
  <c r="CJ54" i="11"/>
  <c r="DF54" i="11"/>
  <c r="EB54" i="11"/>
  <c r="EX54" i="11"/>
  <c r="FO54" i="11"/>
  <c r="GK54" i="11"/>
  <c r="HG54" i="11"/>
  <c r="HX54" i="11"/>
  <c r="IT54" i="11"/>
  <c r="JP54" i="11"/>
  <c r="KL54" i="11"/>
  <c r="LC54" i="11"/>
  <c r="LY54" i="11"/>
  <c r="MU54" i="11"/>
  <c r="L54" i="11"/>
  <c r="AH54" i="11"/>
  <c r="AY54" i="11"/>
  <c r="BU54" i="11"/>
  <c r="CQ54" i="11"/>
  <c r="DH54" i="11"/>
  <c r="ED54" i="11"/>
  <c r="EZ54" i="11"/>
  <c r="FV54" i="11"/>
  <c r="GM54" i="11"/>
  <c r="HI54" i="11"/>
  <c r="IE54" i="11"/>
  <c r="IV54" i="11"/>
  <c r="JR54" i="11"/>
  <c r="KN54" i="11"/>
  <c r="LJ54" i="11"/>
  <c r="MA54" i="11"/>
  <c r="MW54" i="11"/>
  <c r="O54" i="11"/>
  <c r="AZ54" i="11"/>
  <c r="CF54" i="11"/>
  <c r="DQ54" i="11"/>
  <c r="FB54" i="11"/>
  <c r="GL54" i="11"/>
  <c r="HS54" i="11"/>
  <c r="JD54" i="11"/>
  <c r="KO54" i="11"/>
  <c r="LP54" i="11"/>
  <c r="P54" i="11"/>
  <c r="BF54" i="11"/>
  <c r="CP54" i="11"/>
  <c r="DR54" i="11"/>
  <c r="FC54" i="11"/>
  <c r="GN54" i="11"/>
  <c r="HT54" i="11"/>
  <c r="JE54" i="11"/>
  <c r="KP54" i="11"/>
  <c r="LZ54" i="11"/>
  <c r="V54" i="11"/>
  <c r="BG54" i="11"/>
  <c r="CR54" i="11"/>
  <c r="DS54" i="11"/>
  <c r="FD54" i="11"/>
  <c r="GT54" i="11"/>
  <c r="ID54" i="11"/>
  <c r="JF54" i="11"/>
  <c r="KQ54" i="11"/>
  <c r="MB54" i="11"/>
  <c r="W54" i="11"/>
  <c r="BH54" i="11"/>
  <c r="CS54" i="11"/>
  <c r="EC54" i="11"/>
  <c r="FJ54" i="11"/>
  <c r="GU54" i="11"/>
  <c r="IF54" i="11"/>
  <c r="JG54" i="11"/>
  <c r="KR54" i="11"/>
  <c r="MH54" i="11"/>
  <c r="AB54" i="11"/>
  <c r="BI54" i="11"/>
  <c r="CT54" i="11"/>
  <c r="EE54" i="11"/>
  <c r="FK54" i="11"/>
  <c r="GV54" i="11"/>
  <c r="IG54" i="11"/>
  <c r="JQ54" i="11"/>
  <c r="KX54" i="11"/>
  <c r="MI54" i="11"/>
  <c r="AI54" i="11"/>
  <c r="BJ54" i="11"/>
  <c r="CU54" i="11"/>
  <c r="EF54" i="11"/>
  <c r="FP54" i="11"/>
  <c r="GW54" i="11"/>
  <c r="IH54" i="11"/>
  <c r="JS54" i="11"/>
  <c r="KY54" i="11"/>
  <c r="MJ54" i="11"/>
  <c r="AJ54" i="11"/>
  <c r="CV54" i="11"/>
  <c r="FW54" i="11"/>
  <c r="II54" i="11"/>
  <c r="LD54" i="11"/>
  <c r="AK54" i="11"/>
  <c r="DB54" i="11"/>
  <c r="FX54" i="11"/>
  <c r="IJ54" i="11"/>
  <c r="LK54" i="11"/>
  <c r="AL54" i="11"/>
  <c r="DG54" i="11"/>
  <c r="FY54" i="11"/>
  <c r="IP54" i="11"/>
  <c r="LL54" i="11"/>
  <c r="AM54" i="11"/>
  <c r="DN54" i="11"/>
  <c r="FZ54" i="11"/>
  <c r="IU54" i="11"/>
  <c r="LM54" i="11"/>
  <c r="AN54" i="11"/>
  <c r="DO54" i="11"/>
  <c r="GA54" i="11"/>
  <c r="JB54" i="11"/>
  <c r="LN54" i="11"/>
  <c r="AX54" i="11"/>
  <c r="DP54" i="11"/>
  <c r="GB54" i="11"/>
  <c r="JC54" i="11"/>
  <c r="LO54" i="11"/>
  <c r="EL54" i="11"/>
  <c r="JT54" i="11"/>
  <c r="EM54" i="11"/>
  <c r="JZ54" i="11"/>
  <c r="EN54" i="11"/>
  <c r="KA54" i="11"/>
  <c r="K54" i="11"/>
  <c r="EO54" i="11"/>
  <c r="KB54" i="11"/>
  <c r="M54" i="11"/>
  <c r="EY54" i="11"/>
  <c r="KC54" i="11"/>
  <c r="N54" i="11"/>
  <c r="FA54" i="11"/>
  <c r="KM54" i="11"/>
  <c r="BT54" i="11"/>
  <c r="MK54" i="11"/>
  <c r="BV54" i="11"/>
  <c r="ML54" i="11"/>
  <c r="BW54" i="11"/>
  <c r="MV54" i="11"/>
  <c r="BX54" i="11"/>
  <c r="MX54" i="11"/>
  <c r="CD54" i="11"/>
  <c r="MY54" i="11"/>
  <c r="CE54" i="11"/>
  <c r="MZ54" i="11"/>
  <c r="GX54" i="11"/>
  <c r="HK54" i="11"/>
  <c r="HL54" i="11"/>
  <c r="HH54" i="11"/>
  <c r="HJ54" i="11"/>
  <c r="HR54" i="11"/>
  <c r="AY21" i="11"/>
  <c r="IG21" i="11"/>
  <c r="CR21" i="11"/>
  <c r="AU21" i="11"/>
  <c r="MK21" i="11"/>
  <c r="DL21" i="11"/>
  <c r="OB45" i="11"/>
  <c r="NP45" i="11"/>
  <c r="ND45" i="11"/>
  <c r="OM45" i="11"/>
  <c r="OA45" i="11"/>
  <c r="NO45" i="11"/>
  <c r="NC45" i="11"/>
  <c r="OL45" i="11"/>
  <c r="NZ45" i="11"/>
  <c r="NN45" i="11"/>
  <c r="OK45" i="11"/>
  <c r="NY45" i="11"/>
  <c r="NM45" i="11"/>
  <c r="OJ45" i="11"/>
  <c r="NX45" i="11"/>
  <c r="NL45" i="11"/>
  <c r="OI45" i="11"/>
  <c r="NW45" i="11"/>
  <c r="NK45" i="11"/>
  <c r="NR45" i="11"/>
  <c r="NQ45" i="11"/>
  <c r="OH45" i="11"/>
  <c r="NJ45" i="11"/>
  <c r="NF45" i="11"/>
  <c r="OG45" i="11"/>
  <c r="NI45" i="11"/>
  <c r="OD45" i="11"/>
  <c r="OF45" i="11"/>
  <c r="NH45" i="11"/>
  <c r="OE45" i="11"/>
  <c r="NG45" i="11"/>
  <c r="NT45" i="11"/>
  <c r="NS45" i="11"/>
  <c r="NE45" i="11"/>
  <c r="NU45" i="11"/>
  <c r="OC45" i="11"/>
  <c r="NV45" i="11"/>
  <c r="L45" i="11"/>
  <c r="X45" i="11"/>
  <c r="AJ45" i="11"/>
  <c r="AV45" i="11"/>
  <c r="BH45" i="11"/>
  <c r="BT45" i="11"/>
  <c r="CF45" i="11"/>
  <c r="CR45" i="11"/>
  <c r="DD45" i="11"/>
  <c r="DP45" i="11"/>
  <c r="EB45" i="11"/>
  <c r="EN45" i="11"/>
  <c r="EZ45" i="11"/>
  <c r="FL45" i="11"/>
  <c r="FX45" i="11"/>
  <c r="GJ45" i="11"/>
  <c r="GV45" i="11"/>
  <c r="HH45" i="11"/>
  <c r="HT45" i="11"/>
  <c r="IF45" i="11"/>
  <c r="IR45" i="11"/>
  <c r="JD45" i="11"/>
  <c r="JP45" i="11"/>
  <c r="KB45" i="11"/>
  <c r="KN45" i="11"/>
  <c r="KZ45" i="11"/>
  <c r="LL45" i="11"/>
  <c r="LX45" i="11"/>
  <c r="MJ45" i="11"/>
  <c r="M45" i="11"/>
  <c r="Y45" i="11"/>
  <c r="AK45" i="11"/>
  <c r="AW45" i="11"/>
  <c r="BI45" i="11"/>
  <c r="BU45" i="11"/>
  <c r="CG45" i="11"/>
  <c r="CS45" i="11"/>
  <c r="DE45" i="11"/>
  <c r="DQ45" i="11"/>
  <c r="EC45" i="11"/>
  <c r="EO45" i="11"/>
  <c r="B45" i="11"/>
  <c r="N45" i="11"/>
  <c r="Z45" i="11"/>
  <c r="AL45" i="11"/>
  <c r="AX45" i="11"/>
  <c r="BJ45" i="11"/>
  <c r="BV45" i="11"/>
  <c r="CH45" i="11"/>
  <c r="CT45" i="11"/>
  <c r="DF45" i="11"/>
  <c r="DR45" i="11"/>
  <c r="ED45" i="11"/>
  <c r="EP45" i="11"/>
  <c r="FB45" i="11"/>
  <c r="FN45" i="11"/>
  <c r="FZ45" i="11"/>
  <c r="GL45" i="11"/>
  <c r="GX45" i="11"/>
  <c r="HJ45" i="11"/>
  <c r="HV45" i="11"/>
  <c r="IH45" i="11"/>
  <c r="IT45" i="11"/>
  <c r="JF45" i="11"/>
  <c r="JR45" i="11"/>
  <c r="KD45" i="11"/>
  <c r="KP45" i="11"/>
  <c r="LB45" i="11"/>
  <c r="LN45" i="11"/>
  <c r="LZ45" i="11"/>
  <c r="ML45" i="11"/>
  <c r="D45" i="11"/>
  <c r="P45" i="11"/>
  <c r="AB45" i="11"/>
  <c r="AN45" i="11"/>
  <c r="C45" i="11"/>
  <c r="T45" i="11"/>
  <c r="AM45" i="11"/>
  <c r="BC45" i="11"/>
  <c r="BR45" i="11"/>
  <c r="CJ45" i="11"/>
  <c r="CY45" i="11"/>
  <c r="DN45" i="11"/>
  <c r="EF45" i="11"/>
  <c r="E45" i="11"/>
  <c r="U45" i="11"/>
  <c r="AO45" i="11"/>
  <c r="BD45" i="11"/>
  <c r="BS45" i="11"/>
  <c r="CK45" i="11"/>
  <c r="CZ45" i="11"/>
  <c r="DO45" i="11"/>
  <c r="EG45" i="11"/>
  <c r="EV45" i="11"/>
  <c r="FJ45" i="11"/>
  <c r="FY45" i="11"/>
  <c r="GN45" i="11"/>
  <c r="HB45" i="11"/>
  <c r="HP45" i="11"/>
  <c r="ID45" i="11"/>
  <c r="IS45" i="11"/>
  <c r="JH45" i="11"/>
  <c r="JV45" i="11"/>
  <c r="KJ45" i="11"/>
  <c r="KX45" i="11"/>
  <c r="LM45" i="11"/>
  <c r="MB45" i="11"/>
  <c r="MP45" i="11"/>
  <c r="NB45" i="11"/>
  <c r="F45" i="11"/>
  <c r="V45" i="11"/>
  <c r="AP45" i="11"/>
  <c r="BE45" i="11"/>
  <c r="BW45" i="11"/>
  <c r="CL45" i="11"/>
  <c r="DA45" i="11"/>
  <c r="DS45" i="11"/>
  <c r="EH45" i="11"/>
  <c r="EW45" i="11"/>
  <c r="FK45" i="11"/>
  <c r="GA45" i="11"/>
  <c r="GO45" i="11"/>
  <c r="HC45" i="11"/>
  <c r="HQ45" i="11"/>
  <c r="IE45" i="11"/>
  <c r="IU45" i="11"/>
  <c r="JI45" i="11"/>
  <c r="JW45" i="11"/>
  <c r="KK45" i="11"/>
  <c r="KY45" i="11"/>
  <c r="LO45" i="11"/>
  <c r="MC45" i="11"/>
  <c r="MQ45" i="11"/>
  <c r="G45" i="11"/>
  <c r="W45" i="11"/>
  <c r="AQ45" i="11"/>
  <c r="BF45" i="11"/>
  <c r="BX45" i="11"/>
  <c r="CM45" i="11"/>
  <c r="DB45" i="11"/>
  <c r="DT45" i="11"/>
  <c r="EI45" i="11"/>
  <c r="H45" i="11"/>
  <c r="AA45" i="11"/>
  <c r="AR45" i="11"/>
  <c r="BG45" i="11"/>
  <c r="BY45" i="11"/>
  <c r="CN45" i="11"/>
  <c r="DC45" i="11"/>
  <c r="DU45" i="11"/>
  <c r="EJ45" i="11"/>
  <c r="EY45" i="11"/>
  <c r="FO45" i="11"/>
  <c r="GC45" i="11"/>
  <c r="GQ45" i="11"/>
  <c r="HE45" i="11"/>
  <c r="HS45" i="11"/>
  <c r="II45" i="11"/>
  <c r="IW45" i="11"/>
  <c r="JK45" i="11"/>
  <c r="JY45" i="11"/>
  <c r="KM45" i="11"/>
  <c r="LC45" i="11"/>
  <c r="LQ45" i="11"/>
  <c r="ME45" i="11"/>
  <c r="MS45" i="11"/>
  <c r="I45" i="11"/>
  <c r="AC45" i="11"/>
  <c r="AS45" i="11"/>
  <c r="BK45" i="11"/>
  <c r="BZ45" i="11"/>
  <c r="CO45" i="11"/>
  <c r="DG45" i="11"/>
  <c r="DV45" i="11"/>
  <c r="EK45" i="11"/>
  <c r="FA45" i="11"/>
  <c r="FP45" i="11"/>
  <c r="GD45" i="11"/>
  <c r="GR45" i="11"/>
  <c r="HF45" i="11"/>
  <c r="HU45" i="11"/>
  <c r="IJ45" i="11"/>
  <c r="IX45" i="11"/>
  <c r="JL45" i="11"/>
  <c r="JZ45" i="11"/>
  <c r="KO45" i="11"/>
  <c r="LD45" i="11"/>
  <c r="LR45" i="11"/>
  <c r="MF45" i="11"/>
  <c r="MT45" i="11"/>
  <c r="AD45" i="11"/>
  <c r="BL45" i="11"/>
  <c r="CP45" i="11"/>
  <c r="DW45" i="11"/>
  <c r="EU45" i="11"/>
  <c r="FS45" i="11"/>
  <c r="GM45" i="11"/>
  <c r="HK45" i="11"/>
  <c r="IC45" i="11"/>
  <c r="JA45" i="11"/>
  <c r="JU45" i="11"/>
  <c r="KS45" i="11"/>
  <c r="LK45" i="11"/>
  <c r="MI45" i="11"/>
  <c r="NA45" i="11"/>
  <c r="AE45" i="11"/>
  <c r="BM45" i="11"/>
  <c r="CQ45" i="11"/>
  <c r="DX45" i="11"/>
  <c r="EX45" i="11"/>
  <c r="FT45" i="11"/>
  <c r="GP45" i="11"/>
  <c r="HL45" i="11"/>
  <c r="IG45" i="11"/>
  <c r="JB45" i="11"/>
  <c r="JX45" i="11"/>
  <c r="KT45" i="11"/>
  <c r="LP45" i="11"/>
  <c r="MK45" i="11"/>
  <c r="AF45" i="11"/>
  <c r="BN45" i="11"/>
  <c r="CU45" i="11"/>
  <c r="DY45" i="11"/>
  <c r="FC45" i="11"/>
  <c r="FU45" i="11"/>
  <c r="GS45" i="11"/>
  <c r="HM45" i="11"/>
  <c r="IK45" i="11"/>
  <c r="JC45" i="11"/>
  <c r="KA45" i="11"/>
  <c r="KU45" i="11"/>
  <c r="LS45" i="11"/>
  <c r="MM45" i="11"/>
  <c r="AG45" i="11"/>
  <c r="BO45" i="11"/>
  <c r="CV45" i="11"/>
  <c r="DZ45" i="11"/>
  <c r="FD45" i="11"/>
  <c r="FV45" i="11"/>
  <c r="GT45" i="11"/>
  <c r="HN45" i="11"/>
  <c r="IL45" i="11"/>
  <c r="JE45" i="11"/>
  <c r="KC45" i="11"/>
  <c r="KV45" i="11"/>
  <c r="LT45" i="11"/>
  <c r="MN45" i="11"/>
  <c r="AH45" i="11"/>
  <c r="BP45" i="11"/>
  <c r="CW45" i="11"/>
  <c r="EA45" i="11"/>
  <c r="FE45" i="11"/>
  <c r="FW45" i="11"/>
  <c r="GU45" i="11"/>
  <c r="HO45" i="11"/>
  <c r="IM45" i="11"/>
  <c r="JG45" i="11"/>
  <c r="KE45" i="11"/>
  <c r="KW45" i="11"/>
  <c r="LU45" i="11"/>
  <c r="MO45" i="11"/>
  <c r="AI45" i="11"/>
  <c r="BQ45" i="11"/>
  <c r="CX45" i="11"/>
  <c r="EE45" i="11"/>
  <c r="FF45" i="11"/>
  <c r="GB45" i="11"/>
  <c r="GW45" i="11"/>
  <c r="HR45" i="11"/>
  <c r="IN45" i="11"/>
  <c r="JJ45" i="11"/>
  <c r="KF45" i="11"/>
  <c r="LA45" i="11"/>
  <c r="LV45" i="11"/>
  <c r="MR45" i="11"/>
  <c r="J45" i="11"/>
  <c r="CA45" i="11"/>
  <c r="EL45" i="11"/>
  <c r="GE45" i="11"/>
  <c r="HW45" i="11"/>
  <c r="JM45" i="11"/>
  <c r="LE45" i="11"/>
  <c r="MU45" i="11"/>
  <c r="K45" i="11"/>
  <c r="CB45" i="11"/>
  <c r="EM45" i="11"/>
  <c r="GF45" i="11"/>
  <c r="HX45" i="11"/>
  <c r="JN45" i="11"/>
  <c r="LF45" i="11"/>
  <c r="MV45" i="11"/>
  <c r="O45" i="11"/>
  <c r="CC45" i="11"/>
  <c r="EQ45" i="11"/>
  <c r="GG45" i="11"/>
  <c r="HY45" i="11"/>
  <c r="JO45" i="11"/>
  <c r="LG45" i="11"/>
  <c r="MW45" i="11"/>
  <c r="Q45" i="11"/>
  <c r="CD45" i="11"/>
  <c r="ER45" i="11"/>
  <c r="GH45" i="11"/>
  <c r="HZ45" i="11"/>
  <c r="JQ45" i="11"/>
  <c r="LH45" i="11"/>
  <c r="MX45" i="11"/>
  <c r="R45" i="11"/>
  <c r="CE45" i="11"/>
  <c r="ES45" i="11"/>
  <c r="GI45" i="11"/>
  <c r="IA45" i="11"/>
  <c r="JS45" i="11"/>
  <c r="LI45" i="11"/>
  <c r="MY45" i="11"/>
  <c r="S45" i="11"/>
  <c r="CI45" i="11"/>
  <c r="ET45" i="11"/>
  <c r="GK45" i="11"/>
  <c r="IB45" i="11"/>
  <c r="JT45" i="11"/>
  <c r="LJ45" i="11"/>
  <c r="MZ45" i="11"/>
  <c r="DH45" i="11"/>
  <c r="GY45" i="11"/>
  <c r="KG45" i="11"/>
  <c r="DI45" i="11"/>
  <c r="GZ45" i="11"/>
  <c r="KH45" i="11"/>
  <c r="DJ45" i="11"/>
  <c r="HA45" i="11"/>
  <c r="KI45" i="11"/>
  <c r="DK45" i="11"/>
  <c r="HD45" i="11"/>
  <c r="KL45" i="11"/>
  <c r="DM45" i="11"/>
  <c r="HI45" i="11"/>
  <c r="KR45" i="11"/>
  <c r="AU45" i="11"/>
  <c r="HG45" i="11"/>
  <c r="MG45" i="11"/>
  <c r="AY45" i="11"/>
  <c r="IO45" i="11"/>
  <c r="MH45" i="11"/>
  <c r="AZ45" i="11"/>
  <c r="IP45" i="11"/>
  <c r="BA45" i="11"/>
  <c r="IQ45" i="11"/>
  <c r="BB45" i="11"/>
  <c r="IV45" i="11"/>
  <c r="DL45" i="11"/>
  <c r="IY45" i="11"/>
  <c r="IZ45" i="11"/>
  <c r="KQ45" i="11"/>
  <c r="LW45" i="11"/>
  <c r="LY45" i="11"/>
  <c r="MA45" i="11"/>
  <c r="AT45" i="11"/>
  <c r="MD45" i="11"/>
  <c r="FG45" i="11"/>
  <c r="FH45" i="11"/>
  <c r="FI45" i="11"/>
  <c r="FM45" i="11"/>
  <c r="FQ45" i="11"/>
  <c r="FR45" i="11"/>
  <c r="OK107" i="11"/>
  <c r="NY107" i="11"/>
  <c r="NM107" i="11"/>
  <c r="OJ107" i="11"/>
  <c r="NX107" i="11"/>
  <c r="NL107" i="11"/>
  <c r="OI107" i="11"/>
  <c r="NW107" i="11"/>
  <c r="NK107" i="11"/>
  <c r="OH107" i="11"/>
  <c r="NV107" i="11"/>
  <c r="NJ107" i="11"/>
  <c r="OG107" i="11"/>
  <c r="NU107" i="11"/>
  <c r="NI107" i="11"/>
  <c r="OF107" i="11"/>
  <c r="NT107" i="11"/>
  <c r="NH107" i="11"/>
  <c r="OM107" i="11"/>
  <c r="NO107" i="11"/>
  <c r="OL107" i="11"/>
  <c r="NN107" i="11"/>
  <c r="OE107" i="11"/>
  <c r="NG107" i="11"/>
  <c r="OD107" i="11"/>
  <c r="NF107" i="11"/>
  <c r="OC107" i="11"/>
  <c r="NE107" i="11"/>
  <c r="OB107" i="11"/>
  <c r="ND107" i="11"/>
  <c r="NQ107" i="11"/>
  <c r="NP107" i="11"/>
  <c r="NC107" i="11"/>
  <c r="NS107" i="11"/>
  <c r="NR107" i="11"/>
  <c r="OA107" i="11"/>
  <c r="NZ107" i="11"/>
  <c r="C107" i="11"/>
  <c r="O107" i="11"/>
  <c r="AA107" i="11"/>
  <c r="AM107" i="11"/>
  <c r="AY107" i="11"/>
  <c r="BK107" i="11"/>
  <c r="BW107" i="11"/>
  <c r="CI107" i="11"/>
  <c r="CU107" i="11"/>
  <c r="DG107" i="11"/>
  <c r="DS107" i="11"/>
  <c r="EE107" i="11"/>
  <c r="EQ107" i="11"/>
  <c r="FC107" i="11"/>
  <c r="FO107" i="11"/>
  <c r="GA107" i="11"/>
  <c r="GM107" i="11"/>
  <c r="GY107" i="11"/>
  <c r="HK107" i="11"/>
  <c r="HW107" i="11"/>
  <c r="II107" i="11"/>
  <c r="IU107" i="11"/>
  <c r="JG107" i="11"/>
  <c r="JS107" i="11"/>
  <c r="KE107" i="11"/>
  <c r="KQ107" i="11"/>
  <c r="LC107" i="11"/>
  <c r="LO107" i="11"/>
  <c r="MA107" i="11"/>
  <c r="MM107" i="11"/>
  <c r="MY107" i="11"/>
  <c r="D107" i="11"/>
  <c r="P107" i="11"/>
  <c r="AB107" i="11"/>
  <c r="AN107" i="11"/>
  <c r="AZ107" i="11"/>
  <c r="BL107" i="11"/>
  <c r="BX107" i="11"/>
  <c r="CJ107" i="11"/>
  <c r="CV107" i="11"/>
  <c r="DH107" i="11"/>
  <c r="DT107" i="11"/>
  <c r="EF107" i="11"/>
  <c r="ER107" i="11"/>
  <c r="FD107" i="11"/>
  <c r="FP107" i="11"/>
  <c r="GB107" i="11"/>
  <c r="GN107" i="11"/>
  <c r="GZ107" i="11"/>
  <c r="HL107" i="11"/>
  <c r="HX107" i="11"/>
  <c r="IJ107" i="11"/>
  <c r="IV107" i="11"/>
  <c r="JH107" i="11"/>
  <c r="JT107" i="11"/>
  <c r="KF107" i="11"/>
  <c r="KR107" i="11"/>
  <c r="LD107" i="11"/>
  <c r="LP107" i="11"/>
  <c r="MB107" i="11"/>
  <c r="MN107" i="11"/>
  <c r="MZ107" i="11"/>
  <c r="E107" i="11"/>
  <c r="Q107" i="11"/>
  <c r="AC107" i="11"/>
  <c r="AO107" i="11"/>
  <c r="BA107" i="11"/>
  <c r="BM107" i="11"/>
  <c r="BY107" i="11"/>
  <c r="CK107" i="11"/>
  <c r="CW107" i="11"/>
  <c r="DI107" i="11"/>
  <c r="DU107" i="11"/>
  <c r="EG107" i="11"/>
  <c r="ES107" i="11"/>
  <c r="FE107" i="11"/>
  <c r="FQ107" i="11"/>
  <c r="GC107" i="11"/>
  <c r="GO107" i="11"/>
  <c r="HA107" i="11"/>
  <c r="HM107" i="11"/>
  <c r="HY107" i="11"/>
  <c r="IK107" i="11"/>
  <c r="IW107" i="11"/>
  <c r="JI107" i="11"/>
  <c r="JU107" i="11"/>
  <c r="KG107" i="11"/>
  <c r="KS107" i="11"/>
  <c r="LE107" i="11"/>
  <c r="LQ107" i="11"/>
  <c r="MC107" i="11"/>
  <c r="MO107" i="11"/>
  <c r="NA107" i="11"/>
  <c r="F107" i="11"/>
  <c r="R107" i="11"/>
  <c r="AD107" i="11"/>
  <c r="AP107" i="11"/>
  <c r="BB107" i="11"/>
  <c r="BN107" i="11"/>
  <c r="BZ107" i="11"/>
  <c r="CL107" i="11"/>
  <c r="CX107" i="11"/>
  <c r="DJ107" i="11"/>
  <c r="DV107" i="11"/>
  <c r="EH107" i="11"/>
  <c r="ET107" i="11"/>
  <c r="FF107" i="11"/>
  <c r="FR107" i="11"/>
  <c r="GD107" i="11"/>
  <c r="GP107" i="11"/>
  <c r="HB107" i="11"/>
  <c r="HN107" i="11"/>
  <c r="HZ107" i="11"/>
  <c r="IL107" i="11"/>
  <c r="IX107" i="11"/>
  <c r="JJ107" i="11"/>
  <c r="JV107" i="11"/>
  <c r="KH107" i="11"/>
  <c r="KT107" i="11"/>
  <c r="LF107" i="11"/>
  <c r="LR107" i="11"/>
  <c r="MD107" i="11"/>
  <c r="MP107" i="11"/>
  <c r="NB107" i="11"/>
  <c r="G107" i="11"/>
  <c r="S107" i="11"/>
  <c r="AE107" i="11"/>
  <c r="AQ107" i="11"/>
  <c r="BC107" i="11"/>
  <c r="BO107" i="11"/>
  <c r="CA107" i="11"/>
  <c r="CM107" i="11"/>
  <c r="CY107" i="11"/>
  <c r="DK107" i="11"/>
  <c r="DW107" i="11"/>
  <c r="EI107" i="11"/>
  <c r="EU107" i="11"/>
  <c r="FG107" i="11"/>
  <c r="FS107" i="11"/>
  <c r="GE107" i="11"/>
  <c r="GQ107" i="11"/>
  <c r="HC107" i="11"/>
  <c r="HO107" i="11"/>
  <c r="IA107" i="11"/>
  <c r="IM107" i="11"/>
  <c r="IY107" i="11"/>
  <c r="JK107" i="11"/>
  <c r="JW107" i="11"/>
  <c r="KI107" i="11"/>
  <c r="KU107" i="11"/>
  <c r="LG107" i="11"/>
  <c r="LS107" i="11"/>
  <c r="ME107" i="11"/>
  <c r="MQ107" i="11"/>
  <c r="H107" i="11"/>
  <c r="T107" i="11"/>
  <c r="AF107" i="11"/>
  <c r="AR107" i="11"/>
  <c r="BD107" i="11"/>
  <c r="BP107" i="11"/>
  <c r="CB107" i="11"/>
  <c r="CN107" i="11"/>
  <c r="CZ107" i="11"/>
  <c r="DL107" i="11"/>
  <c r="DX107" i="11"/>
  <c r="EJ107" i="11"/>
  <c r="EV107" i="11"/>
  <c r="FH107" i="11"/>
  <c r="FT107" i="11"/>
  <c r="GF107" i="11"/>
  <c r="GR107" i="11"/>
  <c r="HD107" i="11"/>
  <c r="HP107" i="11"/>
  <c r="IB107" i="11"/>
  <c r="IN107" i="11"/>
  <c r="IZ107" i="11"/>
  <c r="JL107" i="11"/>
  <c r="JX107" i="11"/>
  <c r="KJ107" i="11"/>
  <c r="KV107" i="11"/>
  <c r="LH107" i="11"/>
  <c r="LT107" i="11"/>
  <c r="MF107" i="11"/>
  <c r="MR107" i="11"/>
  <c r="J107" i="11"/>
  <c r="AH107" i="11"/>
  <c r="BF107" i="11"/>
  <c r="CD107" i="11"/>
  <c r="DB107" i="11"/>
  <c r="DZ107" i="11"/>
  <c r="EX107" i="11"/>
  <c r="FV107" i="11"/>
  <c r="GT107" i="11"/>
  <c r="HR107" i="11"/>
  <c r="IP107" i="11"/>
  <c r="JN107" i="11"/>
  <c r="KL107" i="11"/>
  <c r="LJ107" i="11"/>
  <c r="MH107" i="11"/>
  <c r="CP107" i="11"/>
  <c r="HF107" i="11"/>
  <c r="DO107" i="11"/>
  <c r="GI107" i="11"/>
  <c r="MU107" i="11"/>
  <c r="DP107" i="11"/>
  <c r="EO107" i="11"/>
  <c r="LA107" i="11"/>
  <c r="BV107" i="11"/>
  <c r="HJ107" i="11"/>
  <c r="AG107" i="11"/>
  <c r="FU107" i="11"/>
  <c r="KK107" i="11"/>
  <c r="K107" i="11"/>
  <c r="AI107" i="11"/>
  <c r="BG107" i="11"/>
  <c r="CE107" i="11"/>
  <c r="DC107" i="11"/>
  <c r="EA107" i="11"/>
  <c r="EY107" i="11"/>
  <c r="FW107" i="11"/>
  <c r="GU107" i="11"/>
  <c r="HS107" i="11"/>
  <c r="IQ107" i="11"/>
  <c r="JO107" i="11"/>
  <c r="KM107" i="11"/>
  <c r="LK107" i="11"/>
  <c r="MI107" i="11"/>
  <c r="AT107" i="11"/>
  <c r="FJ107" i="11"/>
  <c r="KX107" i="11"/>
  <c r="AU107" i="11"/>
  <c r="IE107" i="11"/>
  <c r="BT107" i="11"/>
  <c r="IF107" i="11"/>
  <c r="MV107" i="11"/>
  <c r="CS107" i="11"/>
  <c r="IG107" i="11"/>
  <c r="MW107" i="11"/>
  <c r="EP107" i="11"/>
  <c r="DA107" i="11"/>
  <c r="LI107" i="11"/>
  <c r="L107" i="11"/>
  <c r="AJ107" i="11"/>
  <c r="BH107" i="11"/>
  <c r="CF107" i="11"/>
  <c r="DD107" i="11"/>
  <c r="EB107" i="11"/>
  <c r="EZ107" i="11"/>
  <c r="FX107" i="11"/>
  <c r="GV107" i="11"/>
  <c r="HT107" i="11"/>
  <c r="IR107" i="11"/>
  <c r="JP107" i="11"/>
  <c r="KN107" i="11"/>
  <c r="LL107" i="11"/>
  <c r="MJ107" i="11"/>
  <c r="BR107" i="11"/>
  <c r="JB107" i="11"/>
  <c r="CQ107" i="11"/>
  <c r="HG107" i="11"/>
  <c r="LW107" i="11"/>
  <c r="AV107" i="11"/>
  <c r="GJ107" i="11"/>
  <c r="KZ107" i="11"/>
  <c r="DQ107" i="11"/>
  <c r="LY107" i="11"/>
  <c r="B107" i="11"/>
  <c r="DR107" i="11"/>
  <c r="IH107" i="11"/>
  <c r="MX107" i="11"/>
  <c r="DY107" i="11"/>
  <c r="JM107" i="11"/>
  <c r="M107" i="11"/>
  <c r="AK107" i="11"/>
  <c r="BI107" i="11"/>
  <c r="CG107" i="11"/>
  <c r="DE107" i="11"/>
  <c r="EC107" i="11"/>
  <c r="FA107" i="11"/>
  <c r="FY107" i="11"/>
  <c r="GW107" i="11"/>
  <c r="HU107" i="11"/>
  <c r="IS107" i="11"/>
  <c r="JQ107" i="11"/>
  <c r="KO107" i="11"/>
  <c r="LM107" i="11"/>
  <c r="MK107" i="11"/>
  <c r="DN107" i="11"/>
  <c r="ID107" i="11"/>
  <c r="MT107" i="11"/>
  <c r="W107" i="11"/>
  <c r="FK107" i="11"/>
  <c r="KY107" i="11"/>
  <c r="EN107" i="11"/>
  <c r="KB107" i="11"/>
  <c r="AW107" i="11"/>
  <c r="GK107" i="11"/>
  <c r="JE107" i="11"/>
  <c r="Z107" i="11"/>
  <c r="FN107" i="11"/>
  <c r="KD107" i="11"/>
  <c r="CC107" i="11"/>
  <c r="HQ107" i="11"/>
  <c r="MG107" i="11"/>
  <c r="N107" i="11"/>
  <c r="AL107" i="11"/>
  <c r="BJ107" i="11"/>
  <c r="CH107" i="11"/>
  <c r="DF107" i="11"/>
  <c r="ED107" i="11"/>
  <c r="FB107" i="11"/>
  <c r="FZ107" i="11"/>
  <c r="GX107" i="11"/>
  <c r="HV107" i="11"/>
  <c r="IT107" i="11"/>
  <c r="JR107" i="11"/>
  <c r="KP107" i="11"/>
  <c r="LN107" i="11"/>
  <c r="ML107" i="11"/>
  <c r="V107" i="11"/>
  <c r="GH107" i="11"/>
  <c r="JZ107" i="11"/>
  <c r="EM107" i="11"/>
  <c r="KA107" i="11"/>
  <c r="CR107" i="11"/>
  <c r="HH107" i="11"/>
  <c r="LX107" i="11"/>
  <c r="BU107" i="11"/>
  <c r="HI107" i="11"/>
  <c r="CT107" i="11"/>
  <c r="LB107" i="11"/>
  <c r="I107" i="11"/>
  <c r="EW107" i="11"/>
  <c r="IO107" i="11"/>
  <c r="U107" i="11"/>
  <c r="AS107" i="11"/>
  <c r="BQ107" i="11"/>
  <c r="CO107" i="11"/>
  <c r="DM107" i="11"/>
  <c r="EK107" i="11"/>
  <c r="FI107" i="11"/>
  <c r="GG107" i="11"/>
  <c r="HE107" i="11"/>
  <c r="IC107" i="11"/>
  <c r="JA107" i="11"/>
  <c r="JY107" i="11"/>
  <c r="KW107" i="11"/>
  <c r="LU107" i="11"/>
  <c r="MS107" i="11"/>
  <c r="EL107" i="11"/>
  <c r="LV107" i="11"/>
  <c r="BS107" i="11"/>
  <c r="JC107" i="11"/>
  <c r="X107" i="11"/>
  <c r="FL107" i="11"/>
  <c r="JD107" i="11"/>
  <c r="Y107" i="11"/>
  <c r="FM107" i="11"/>
  <c r="KC107" i="11"/>
  <c r="AX107" i="11"/>
  <c r="GL107" i="11"/>
  <c r="JF107" i="11"/>
  <c r="LZ107" i="11"/>
  <c r="BE107" i="11"/>
  <c r="GS107" i="11"/>
  <c r="AQ21" i="11"/>
  <c r="LQ21" i="11"/>
  <c r="GB21" i="11"/>
  <c r="HW21" i="11"/>
  <c r="CP21" i="11"/>
  <c r="KN21" i="11"/>
  <c r="OF112" i="11"/>
  <c r="NT112" i="11"/>
  <c r="NH112" i="11"/>
  <c r="OE112" i="11"/>
  <c r="NS112" i="11"/>
  <c r="NG112" i="11"/>
  <c r="OD112" i="11"/>
  <c r="NR112" i="11"/>
  <c r="NF112" i="11"/>
  <c r="OC112" i="11"/>
  <c r="NQ112" i="11"/>
  <c r="NE112" i="11"/>
  <c r="OB112" i="11"/>
  <c r="NP112" i="11"/>
  <c r="ND112" i="11"/>
  <c r="OM112" i="11"/>
  <c r="OA112" i="11"/>
  <c r="NO112" i="11"/>
  <c r="NC112" i="11"/>
  <c r="NV112" i="11"/>
  <c r="NU112" i="11"/>
  <c r="OL112" i="11"/>
  <c r="NN112" i="11"/>
  <c r="OK112" i="11"/>
  <c r="NM112" i="11"/>
  <c r="OJ112" i="11"/>
  <c r="NL112" i="11"/>
  <c r="OI112" i="11"/>
  <c r="NK112" i="11"/>
  <c r="NX112" i="11"/>
  <c r="NW112" i="11"/>
  <c r="NJ112" i="11"/>
  <c r="NI112" i="11"/>
  <c r="NZ112" i="11"/>
  <c r="NY112" i="11"/>
  <c r="OH112" i="11"/>
  <c r="OG112" i="11"/>
  <c r="L112" i="11"/>
  <c r="X112" i="11"/>
  <c r="AJ112" i="11"/>
  <c r="AV112" i="11"/>
  <c r="BH112" i="11"/>
  <c r="BT112" i="11"/>
  <c r="CF112" i="11"/>
  <c r="CR112" i="11"/>
  <c r="DD112" i="11"/>
  <c r="DP112" i="11"/>
  <c r="EB112" i="11"/>
  <c r="EN112" i="11"/>
  <c r="EZ112" i="11"/>
  <c r="FL112" i="11"/>
  <c r="FX112" i="11"/>
  <c r="GJ112" i="11"/>
  <c r="GV112" i="11"/>
  <c r="HH112" i="11"/>
  <c r="HT112" i="11"/>
  <c r="IF112" i="11"/>
  <c r="IR112" i="11"/>
  <c r="JD112" i="11"/>
  <c r="JP112" i="11"/>
  <c r="KB112" i="11"/>
  <c r="KN112" i="11"/>
  <c r="KZ112" i="11"/>
  <c r="LL112" i="11"/>
  <c r="LX112" i="11"/>
  <c r="MJ112" i="11"/>
  <c r="MV112" i="11"/>
  <c r="M112" i="11"/>
  <c r="Y112" i="11"/>
  <c r="AK112" i="11"/>
  <c r="AW112" i="11"/>
  <c r="BI112" i="11"/>
  <c r="BU112" i="11"/>
  <c r="CG112" i="11"/>
  <c r="CS112" i="11"/>
  <c r="DE112" i="11"/>
  <c r="DQ112" i="11"/>
  <c r="EC112" i="11"/>
  <c r="EO112" i="11"/>
  <c r="FA112" i="11"/>
  <c r="FM112" i="11"/>
  <c r="FY112" i="11"/>
  <c r="GK112" i="11"/>
  <c r="GW112" i="11"/>
  <c r="HI112" i="11"/>
  <c r="HU112" i="11"/>
  <c r="IG112" i="11"/>
  <c r="IS112" i="11"/>
  <c r="JE112" i="11"/>
  <c r="JQ112" i="11"/>
  <c r="KC112" i="11"/>
  <c r="KO112" i="11"/>
  <c r="LA112" i="11"/>
  <c r="LM112" i="11"/>
  <c r="LY112" i="11"/>
  <c r="MK112" i="11"/>
  <c r="MW112" i="11"/>
  <c r="B112" i="11"/>
  <c r="N112" i="11"/>
  <c r="Z112" i="11"/>
  <c r="AL112" i="11"/>
  <c r="AX112" i="11"/>
  <c r="BJ112" i="11"/>
  <c r="BV112" i="11"/>
  <c r="CH112" i="11"/>
  <c r="CT112" i="11"/>
  <c r="DF112" i="11"/>
  <c r="DR112" i="11"/>
  <c r="ED112" i="11"/>
  <c r="EP112" i="11"/>
  <c r="FB112" i="11"/>
  <c r="FN112" i="11"/>
  <c r="FZ112" i="11"/>
  <c r="GL112" i="11"/>
  <c r="GX112" i="11"/>
  <c r="HJ112" i="11"/>
  <c r="HV112" i="11"/>
  <c r="IH112" i="11"/>
  <c r="IT112" i="11"/>
  <c r="JF112" i="11"/>
  <c r="JR112" i="11"/>
  <c r="KD112" i="11"/>
  <c r="KP112" i="11"/>
  <c r="LB112" i="11"/>
  <c r="LN112" i="11"/>
  <c r="LZ112" i="11"/>
  <c r="ML112" i="11"/>
  <c r="MX112" i="11"/>
  <c r="C112" i="11"/>
  <c r="O112" i="11"/>
  <c r="AA112" i="11"/>
  <c r="AM112" i="11"/>
  <c r="AY112" i="11"/>
  <c r="BK112" i="11"/>
  <c r="BW112" i="11"/>
  <c r="CI112" i="11"/>
  <c r="CU112" i="11"/>
  <c r="DG112" i="11"/>
  <c r="DS112" i="11"/>
  <c r="EE112" i="11"/>
  <c r="EQ112" i="11"/>
  <c r="FC112" i="11"/>
  <c r="FO112" i="11"/>
  <c r="GA112" i="11"/>
  <c r="GM112" i="11"/>
  <c r="GY112" i="11"/>
  <c r="HK112" i="11"/>
  <c r="HW112" i="11"/>
  <c r="II112" i="11"/>
  <c r="IU112" i="11"/>
  <c r="JG112" i="11"/>
  <c r="JS112" i="11"/>
  <c r="KE112" i="11"/>
  <c r="KQ112" i="11"/>
  <c r="LC112" i="11"/>
  <c r="LO112" i="11"/>
  <c r="MA112" i="11"/>
  <c r="MM112" i="11"/>
  <c r="MY112" i="11"/>
  <c r="D112" i="11"/>
  <c r="P112" i="11"/>
  <c r="AB112" i="11"/>
  <c r="AN112" i="11"/>
  <c r="AZ112" i="11"/>
  <c r="BL112" i="11"/>
  <c r="BX112" i="11"/>
  <c r="CJ112" i="11"/>
  <c r="CV112" i="11"/>
  <c r="DH112" i="11"/>
  <c r="DT112" i="11"/>
  <c r="EF112" i="11"/>
  <c r="ER112" i="11"/>
  <c r="FD112" i="11"/>
  <c r="FP112" i="11"/>
  <c r="GB112" i="11"/>
  <c r="GN112" i="11"/>
  <c r="GZ112" i="11"/>
  <c r="HL112" i="11"/>
  <c r="HX112" i="11"/>
  <c r="IJ112" i="11"/>
  <c r="IV112" i="11"/>
  <c r="JH112" i="11"/>
  <c r="JT112" i="11"/>
  <c r="KF112" i="11"/>
  <c r="KR112" i="11"/>
  <c r="LD112" i="11"/>
  <c r="LP112" i="11"/>
  <c r="MB112" i="11"/>
  <c r="MN112" i="11"/>
  <c r="MZ112" i="11"/>
  <c r="E112" i="11"/>
  <c r="Q112" i="11"/>
  <c r="AC112" i="11"/>
  <c r="AO112" i="11"/>
  <c r="BA112" i="11"/>
  <c r="BM112" i="11"/>
  <c r="BY112" i="11"/>
  <c r="CK112" i="11"/>
  <c r="CW112" i="11"/>
  <c r="DI112" i="11"/>
  <c r="DU112" i="11"/>
  <c r="EG112" i="11"/>
  <c r="ES112" i="11"/>
  <c r="FE112" i="11"/>
  <c r="FQ112" i="11"/>
  <c r="GC112" i="11"/>
  <c r="GO112" i="11"/>
  <c r="HA112" i="11"/>
  <c r="HM112" i="11"/>
  <c r="HY112" i="11"/>
  <c r="IK112" i="11"/>
  <c r="IW112" i="11"/>
  <c r="JI112" i="11"/>
  <c r="JU112" i="11"/>
  <c r="KG112" i="11"/>
  <c r="KS112" i="11"/>
  <c r="LE112" i="11"/>
  <c r="LQ112" i="11"/>
  <c r="MC112" i="11"/>
  <c r="MO112" i="11"/>
  <c r="NA112" i="11"/>
  <c r="S112" i="11"/>
  <c r="AQ112" i="11"/>
  <c r="BO112" i="11"/>
  <c r="CM112" i="11"/>
  <c r="DK112" i="11"/>
  <c r="EI112" i="11"/>
  <c r="FG112" i="11"/>
  <c r="GE112" i="11"/>
  <c r="HC112" i="11"/>
  <c r="IA112" i="11"/>
  <c r="IY112" i="11"/>
  <c r="JW112" i="11"/>
  <c r="KU112" i="11"/>
  <c r="LS112" i="11"/>
  <c r="MQ112" i="11"/>
  <c r="T112" i="11"/>
  <c r="EJ112" i="11"/>
  <c r="HD112" i="11"/>
  <c r="JX112" i="11"/>
  <c r="MR112" i="11"/>
  <c r="AE112" i="11"/>
  <c r="EU112" i="11"/>
  <c r="IM112" i="11"/>
  <c r="LG112" i="11"/>
  <c r="H112" i="11"/>
  <c r="EV112" i="11"/>
  <c r="LH112" i="11"/>
  <c r="FU112" i="11"/>
  <c r="DB112" i="11"/>
  <c r="IP112" i="11"/>
  <c r="EA112" i="11"/>
  <c r="JO112" i="11"/>
  <c r="AP112" i="11"/>
  <c r="GD112" i="11"/>
  <c r="LR112" i="11"/>
  <c r="AR112" i="11"/>
  <c r="BP112" i="11"/>
  <c r="CN112" i="11"/>
  <c r="DL112" i="11"/>
  <c r="FH112" i="11"/>
  <c r="GF112" i="11"/>
  <c r="IB112" i="11"/>
  <c r="IZ112" i="11"/>
  <c r="KV112" i="11"/>
  <c r="LT112" i="11"/>
  <c r="CY112" i="11"/>
  <c r="JK112" i="11"/>
  <c r="AF112" i="11"/>
  <c r="GR112" i="11"/>
  <c r="I112" i="11"/>
  <c r="EW112" i="11"/>
  <c r="KK112" i="11"/>
  <c r="EX112" i="11"/>
  <c r="JN112" i="11"/>
  <c r="CE112" i="11"/>
  <c r="IQ112" i="11"/>
  <c r="CL112" i="11"/>
  <c r="JV112" i="11"/>
  <c r="U112" i="11"/>
  <c r="AS112" i="11"/>
  <c r="BQ112" i="11"/>
  <c r="CO112" i="11"/>
  <c r="DM112" i="11"/>
  <c r="EK112" i="11"/>
  <c r="FI112" i="11"/>
  <c r="GG112" i="11"/>
  <c r="HE112" i="11"/>
  <c r="IC112" i="11"/>
  <c r="JA112" i="11"/>
  <c r="JY112" i="11"/>
  <c r="KW112" i="11"/>
  <c r="LU112" i="11"/>
  <c r="MS112" i="11"/>
  <c r="GH112" i="11"/>
  <c r="MT112" i="11"/>
  <c r="DW112" i="11"/>
  <c r="KI112" i="11"/>
  <c r="CZ112" i="11"/>
  <c r="IN112" i="11"/>
  <c r="AG112" i="11"/>
  <c r="DY112" i="11"/>
  <c r="IO112" i="11"/>
  <c r="MG112" i="11"/>
  <c r="AH112" i="11"/>
  <c r="GT112" i="11"/>
  <c r="MH112" i="11"/>
  <c r="AI112" i="11"/>
  <c r="EY112" i="11"/>
  <c r="LK112" i="11"/>
  <c r="R112" i="11"/>
  <c r="EH112" i="11"/>
  <c r="HZ112" i="11"/>
  <c r="V112" i="11"/>
  <c r="AT112" i="11"/>
  <c r="BR112" i="11"/>
  <c r="CP112" i="11"/>
  <c r="DN112" i="11"/>
  <c r="EL112" i="11"/>
  <c r="FJ112" i="11"/>
  <c r="HF112" i="11"/>
  <c r="ID112" i="11"/>
  <c r="JB112" i="11"/>
  <c r="JZ112" i="11"/>
  <c r="KX112" i="11"/>
  <c r="LV112" i="11"/>
  <c r="BC112" i="11"/>
  <c r="GQ112" i="11"/>
  <c r="BD112" i="11"/>
  <c r="FT112" i="11"/>
  <c r="KJ112" i="11"/>
  <c r="BE112" i="11"/>
  <c r="GS112" i="11"/>
  <c r="LI112" i="11"/>
  <c r="BF112" i="11"/>
  <c r="FV112" i="11"/>
  <c r="LJ112" i="11"/>
  <c r="DC112" i="11"/>
  <c r="HS112" i="11"/>
  <c r="FF112" i="11"/>
  <c r="IX112" i="11"/>
  <c r="W112" i="11"/>
  <c r="AU112" i="11"/>
  <c r="BS112" i="11"/>
  <c r="CQ112" i="11"/>
  <c r="DO112" i="11"/>
  <c r="EM112" i="11"/>
  <c r="FK112" i="11"/>
  <c r="GI112" i="11"/>
  <c r="HG112" i="11"/>
  <c r="IE112" i="11"/>
  <c r="JC112" i="11"/>
  <c r="KA112" i="11"/>
  <c r="KY112" i="11"/>
  <c r="LW112" i="11"/>
  <c r="MU112" i="11"/>
  <c r="CA112" i="11"/>
  <c r="HO112" i="11"/>
  <c r="ME112" i="11"/>
  <c r="CB112" i="11"/>
  <c r="HP112" i="11"/>
  <c r="MF112" i="11"/>
  <c r="DA112" i="11"/>
  <c r="JM112" i="11"/>
  <c r="CD112" i="11"/>
  <c r="HR112" i="11"/>
  <c r="K112" i="11"/>
  <c r="FW112" i="11"/>
  <c r="MI112" i="11"/>
  <c r="BN112" i="11"/>
  <c r="HB112" i="11"/>
  <c r="MP112" i="11"/>
  <c r="F112" i="11"/>
  <c r="AD112" i="11"/>
  <c r="BB112" i="11"/>
  <c r="BZ112" i="11"/>
  <c r="CX112" i="11"/>
  <c r="DV112" i="11"/>
  <c r="ET112" i="11"/>
  <c r="FR112" i="11"/>
  <c r="GP112" i="11"/>
  <c r="HN112" i="11"/>
  <c r="IL112" i="11"/>
  <c r="JJ112" i="11"/>
  <c r="KH112" i="11"/>
  <c r="LF112" i="11"/>
  <c r="MD112" i="11"/>
  <c r="NB112" i="11"/>
  <c r="G112" i="11"/>
  <c r="FS112" i="11"/>
  <c r="DX112" i="11"/>
  <c r="JL112" i="11"/>
  <c r="CC112" i="11"/>
  <c r="HQ112" i="11"/>
  <c r="J112" i="11"/>
  <c r="DZ112" i="11"/>
  <c r="KL112" i="11"/>
  <c r="BG112" i="11"/>
  <c r="GU112" i="11"/>
  <c r="KM112" i="11"/>
  <c r="DJ112" i="11"/>
  <c r="KT112" i="11"/>
  <c r="OC71" i="11"/>
  <c r="NQ71" i="11"/>
  <c r="NE71" i="11"/>
  <c r="OB71" i="11"/>
  <c r="NP71" i="11"/>
  <c r="ND71" i="11"/>
  <c r="OM71" i="11"/>
  <c r="OA71" i="11"/>
  <c r="NO71" i="11"/>
  <c r="NC71" i="11"/>
  <c r="OL71" i="11"/>
  <c r="NZ71" i="11"/>
  <c r="NN71" i="11"/>
  <c r="OK71" i="11"/>
  <c r="NY71" i="11"/>
  <c r="NM71" i="11"/>
  <c r="OJ71" i="11"/>
  <c r="NX71" i="11"/>
  <c r="NL71" i="11"/>
  <c r="NS71" i="11"/>
  <c r="NR71" i="11"/>
  <c r="OI71" i="11"/>
  <c r="NK71" i="11"/>
  <c r="OH71" i="11"/>
  <c r="NJ71" i="11"/>
  <c r="OG71" i="11"/>
  <c r="NI71" i="11"/>
  <c r="OF71" i="11"/>
  <c r="NH71" i="11"/>
  <c r="OE71" i="11"/>
  <c r="OD71" i="11"/>
  <c r="NW71" i="11"/>
  <c r="NV71" i="11"/>
  <c r="NU71" i="11"/>
  <c r="NT71" i="11"/>
  <c r="NG71" i="11"/>
  <c r="NF71" i="11"/>
  <c r="K71" i="11"/>
  <c r="W71" i="11"/>
  <c r="AI71" i="11"/>
  <c r="AU71" i="11"/>
  <c r="BG71" i="11"/>
  <c r="BS71" i="11"/>
  <c r="CE71" i="11"/>
  <c r="CQ71" i="11"/>
  <c r="DC71" i="11"/>
  <c r="DO71" i="11"/>
  <c r="EA71" i="11"/>
  <c r="EM71" i="11"/>
  <c r="EY71" i="11"/>
  <c r="FK71" i="11"/>
  <c r="FW71" i="11"/>
  <c r="GI71" i="11"/>
  <c r="GU71" i="11"/>
  <c r="HG71" i="11"/>
  <c r="HS71" i="11"/>
  <c r="IE71" i="11"/>
  <c r="IQ71" i="11"/>
  <c r="JC71" i="11"/>
  <c r="JO71" i="11"/>
  <c r="KA71" i="11"/>
  <c r="KM71" i="11"/>
  <c r="KY71" i="11"/>
  <c r="LK71" i="11"/>
  <c r="LW71" i="11"/>
  <c r="MI71" i="11"/>
  <c r="MU71" i="11"/>
  <c r="L71" i="11"/>
  <c r="X71" i="11"/>
  <c r="AJ71" i="11"/>
  <c r="AV71" i="11"/>
  <c r="BH71" i="11"/>
  <c r="BT71" i="11"/>
  <c r="CF71" i="11"/>
  <c r="CR71" i="11"/>
  <c r="DD71" i="11"/>
  <c r="DP71" i="11"/>
  <c r="EB71" i="11"/>
  <c r="EN71" i="11"/>
  <c r="EZ71" i="11"/>
  <c r="FL71" i="11"/>
  <c r="FX71" i="11"/>
  <c r="GJ71" i="11"/>
  <c r="GV71" i="11"/>
  <c r="HH71" i="11"/>
  <c r="HT71" i="11"/>
  <c r="IF71" i="11"/>
  <c r="IR71" i="11"/>
  <c r="JD71" i="11"/>
  <c r="JP71" i="11"/>
  <c r="KB71" i="11"/>
  <c r="KN71" i="11"/>
  <c r="KZ71" i="11"/>
  <c r="LL71" i="11"/>
  <c r="LX71" i="11"/>
  <c r="MJ71" i="11"/>
  <c r="MV71" i="11"/>
  <c r="M71" i="11"/>
  <c r="Y71" i="11"/>
  <c r="AK71" i="11"/>
  <c r="AW71" i="11"/>
  <c r="BI71" i="11"/>
  <c r="BU71" i="11"/>
  <c r="CG71" i="11"/>
  <c r="CS71" i="11"/>
  <c r="DE71" i="11"/>
  <c r="DQ71" i="11"/>
  <c r="EC71" i="11"/>
  <c r="EO71" i="11"/>
  <c r="FA71" i="11"/>
  <c r="FM71" i="11"/>
  <c r="FY71" i="11"/>
  <c r="GK71" i="11"/>
  <c r="GW71" i="11"/>
  <c r="HI71" i="11"/>
  <c r="HU71" i="11"/>
  <c r="IG71" i="11"/>
  <c r="IS71" i="11"/>
  <c r="JE71" i="11"/>
  <c r="JQ71" i="11"/>
  <c r="KC71" i="11"/>
  <c r="KO71" i="11"/>
  <c r="LA71" i="11"/>
  <c r="LM71" i="11"/>
  <c r="LY71" i="11"/>
  <c r="MK71" i="11"/>
  <c r="MW71" i="11"/>
  <c r="B71" i="11"/>
  <c r="N71" i="11"/>
  <c r="Z71" i="11"/>
  <c r="AL71" i="11"/>
  <c r="AX71" i="11"/>
  <c r="BJ71" i="11"/>
  <c r="BV71" i="11"/>
  <c r="CH71" i="11"/>
  <c r="CT71" i="11"/>
  <c r="DF71" i="11"/>
  <c r="DR71" i="11"/>
  <c r="ED71" i="11"/>
  <c r="EP71" i="11"/>
  <c r="FB71" i="11"/>
  <c r="FN71" i="11"/>
  <c r="FZ71" i="11"/>
  <c r="GL71" i="11"/>
  <c r="GX71" i="11"/>
  <c r="HJ71" i="11"/>
  <c r="HV71" i="11"/>
  <c r="IH71" i="11"/>
  <c r="IT71" i="11"/>
  <c r="JF71" i="11"/>
  <c r="JR71" i="11"/>
  <c r="KD71" i="11"/>
  <c r="KP71" i="11"/>
  <c r="LB71" i="11"/>
  <c r="LN71" i="11"/>
  <c r="LZ71" i="11"/>
  <c r="ML71" i="11"/>
  <c r="MX71" i="11"/>
  <c r="C71" i="11"/>
  <c r="O71" i="11"/>
  <c r="AA71" i="11"/>
  <c r="AM71" i="11"/>
  <c r="AY71" i="11"/>
  <c r="BK71" i="11"/>
  <c r="BW71" i="11"/>
  <c r="CI71" i="11"/>
  <c r="CU71" i="11"/>
  <c r="DG71" i="11"/>
  <c r="DS71" i="11"/>
  <c r="EE71" i="11"/>
  <c r="EQ71" i="11"/>
  <c r="FC71" i="11"/>
  <c r="FO71" i="11"/>
  <c r="GA71" i="11"/>
  <c r="GM71" i="11"/>
  <c r="GY71" i="11"/>
  <c r="HK71" i="11"/>
  <c r="HW71" i="11"/>
  <c r="II71" i="11"/>
  <c r="IU71" i="11"/>
  <c r="JG71" i="11"/>
  <c r="JS71" i="11"/>
  <c r="KE71" i="11"/>
  <c r="KQ71" i="11"/>
  <c r="LC71" i="11"/>
  <c r="LO71" i="11"/>
  <c r="MA71" i="11"/>
  <c r="MM71" i="11"/>
  <c r="MY71" i="11"/>
  <c r="G71" i="11"/>
  <c r="AC71" i="11"/>
  <c r="AT71" i="11"/>
  <c r="BP71" i="11"/>
  <c r="CL71" i="11"/>
  <c r="DH71" i="11"/>
  <c r="DY71" i="11"/>
  <c r="EU71" i="11"/>
  <c r="FQ71" i="11"/>
  <c r="GH71" i="11"/>
  <c r="HD71" i="11"/>
  <c r="HZ71" i="11"/>
  <c r="IV71" i="11"/>
  <c r="JM71" i="11"/>
  <c r="KI71" i="11"/>
  <c r="LE71" i="11"/>
  <c r="LV71" i="11"/>
  <c r="MR71" i="11"/>
  <c r="H71" i="11"/>
  <c r="AD71" i="11"/>
  <c r="AZ71" i="11"/>
  <c r="BQ71" i="11"/>
  <c r="CM71" i="11"/>
  <c r="DI71" i="11"/>
  <c r="DZ71" i="11"/>
  <c r="EV71" i="11"/>
  <c r="FR71" i="11"/>
  <c r="GN71" i="11"/>
  <c r="HE71" i="11"/>
  <c r="IA71" i="11"/>
  <c r="IW71" i="11"/>
  <c r="JN71" i="11"/>
  <c r="KJ71" i="11"/>
  <c r="LF71" i="11"/>
  <c r="MB71" i="11"/>
  <c r="MS71" i="11"/>
  <c r="I71" i="11"/>
  <c r="AE71" i="11"/>
  <c r="BA71" i="11"/>
  <c r="BR71" i="11"/>
  <c r="CN71" i="11"/>
  <c r="DJ71" i="11"/>
  <c r="EF71" i="11"/>
  <c r="EW71" i="11"/>
  <c r="FS71" i="11"/>
  <c r="GO71" i="11"/>
  <c r="HF71" i="11"/>
  <c r="IB71" i="11"/>
  <c r="IX71" i="11"/>
  <c r="JT71" i="11"/>
  <c r="KK71" i="11"/>
  <c r="LG71" i="11"/>
  <c r="MC71" i="11"/>
  <c r="MT71" i="11"/>
  <c r="J71" i="11"/>
  <c r="AF71" i="11"/>
  <c r="BB71" i="11"/>
  <c r="BX71" i="11"/>
  <c r="CO71" i="11"/>
  <c r="DK71" i="11"/>
  <c r="EG71" i="11"/>
  <c r="EX71" i="11"/>
  <c r="FT71" i="11"/>
  <c r="GP71" i="11"/>
  <c r="HL71" i="11"/>
  <c r="IC71" i="11"/>
  <c r="IY71" i="11"/>
  <c r="JU71" i="11"/>
  <c r="KL71" i="11"/>
  <c r="LH71" i="11"/>
  <c r="MD71" i="11"/>
  <c r="MZ71" i="11"/>
  <c r="P71" i="11"/>
  <c r="AG71" i="11"/>
  <c r="BC71" i="11"/>
  <c r="BY71" i="11"/>
  <c r="CP71" i="11"/>
  <c r="DL71" i="11"/>
  <c r="EH71" i="11"/>
  <c r="FD71" i="11"/>
  <c r="FU71" i="11"/>
  <c r="GQ71" i="11"/>
  <c r="HM71" i="11"/>
  <c r="ID71" i="11"/>
  <c r="IZ71" i="11"/>
  <c r="JV71" i="11"/>
  <c r="KR71" i="11"/>
  <c r="LI71" i="11"/>
  <c r="ME71" i="11"/>
  <c r="NA71" i="11"/>
  <c r="Q71" i="11"/>
  <c r="AH71" i="11"/>
  <c r="BD71" i="11"/>
  <c r="BZ71" i="11"/>
  <c r="CV71" i="11"/>
  <c r="DM71" i="11"/>
  <c r="EI71" i="11"/>
  <c r="FE71" i="11"/>
  <c r="FV71" i="11"/>
  <c r="GR71" i="11"/>
  <c r="HN71" i="11"/>
  <c r="IJ71" i="11"/>
  <c r="JA71" i="11"/>
  <c r="JW71" i="11"/>
  <c r="KS71" i="11"/>
  <c r="LJ71" i="11"/>
  <c r="MF71" i="11"/>
  <c r="NB71" i="11"/>
  <c r="AN71" i="11"/>
  <c r="CA71" i="11"/>
  <c r="DN71" i="11"/>
  <c r="FF71" i="11"/>
  <c r="GS71" i="11"/>
  <c r="IK71" i="11"/>
  <c r="JX71" i="11"/>
  <c r="LP71" i="11"/>
  <c r="AO71" i="11"/>
  <c r="CB71" i="11"/>
  <c r="DT71" i="11"/>
  <c r="FG71" i="11"/>
  <c r="GT71" i="11"/>
  <c r="IL71" i="11"/>
  <c r="JY71" i="11"/>
  <c r="LQ71" i="11"/>
  <c r="AP71" i="11"/>
  <c r="CC71" i="11"/>
  <c r="DU71" i="11"/>
  <c r="FH71" i="11"/>
  <c r="GZ71" i="11"/>
  <c r="IM71" i="11"/>
  <c r="JZ71" i="11"/>
  <c r="LR71" i="11"/>
  <c r="D71" i="11"/>
  <c r="AQ71" i="11"/>
  <c r="CD71" i="11"/>
  <c r="DV71" i="11"/>
  <c r="FI71" i="11"/>
  <c r="HA71" i="11"/>
  <c r="IN71" i="11"/>
  <c r="KF71" i="11"/>
  <c r="LS71" i="11"/>
  <c r="E71" i="11"/>
  <c r="AR71" i="11"/>
  <c r="CJ71" i="11"/>
  <c r="DW71" i="11"/>
  <c r="FJ71" i="11"/>
  <c r="HB71" i="11"/>
  <c r="IO71" i="11"/>
  <c r="KG71" i="11"/>
  <c r="LT71" i="11"/>
  <c r="F71" i="11"/>
  <c r="AS71" i="11"/>
  <c r="CK71" i="11"/>
  <c r="DX71" i="11"/>
  <c r="FP71" i="11"/>
  <c r="HC71" i="11"/>
  <c r="IP71" i="11"/>
  <c r="KH71" i="11"/>
  <c r="LU71" i="11"/>
  <c r="BE71" i="11"/>
  <c r="EJ71" i="11"/>
  <c r="HO71" i="11"/>
  <c r="KT71" i="11"/>
  <c r="BF71" i="11"/>
  <c r="EK71" i="11"/>
  <c r="HP71" i="11"/>
  <c r="KU71" i="11"/>
  <c r="BL71" i="11"/>
  <c r="EL71" i="11"/>
  <c r="HQ71" i="11"/>
  <c r="KV71" i="11"/>
  <c r="BM71" i="11"/>
  <c r="ER71" i="11"/>
  <c r="HR71" i="11"/>
  <c r="KW71" i="11"/>
  <c r="BN71" i="11"/>
  <c r="ES71" i="11"/>
  <c r="HX71" i="11"/>
  <c r="KX71" i="11"/>
  <c r="BO71" i="11"/>
  <c r="ET71" i="11"/>
  <c r="HY71" i="11"/>
  <c r="LD71" i="11"/>
  <c r="CW71" i="11"/>
  <c r="JB71" i="11"/>
  <c r="CX71" i="11"/>
  <c r="JH71" i="11"/>
  <c r="CY71" i="11"/>
  <c r="JI71" i="11"/>
  <c r="CZ71" i="11"/>
  <c r="JJ71" i="11"/>
  <c r="DA71" i="11"/>
  <c r="JK71" i="11"/>
  <c r="DB71" i="11"/>
  <c r="JL71" i="11"/>
  <c r="GC71" i="11"/>
  <c r="MN71" i="11"/>
  <c r="AB71" i="11"/>
  <c r="GD71" i="11"/>
  <c r="MP71" i="11"/>
  <c r="GE71" i="11"/>
  <c r="GB71" i="11"/>
  <c r="GF71" i="11"/>
  <c r="MH71" i="11"/>
  <c r="T71" i="11"/>
  <c r="MO71" i="11"/>
  <c r="V71" i="11"/>
  <c r="GG71" i="11"/>
  <c r="MQ71" i="11"/>
  <c r="R71" i="11"/>
  <c r="MG71" i="11"/>
  <c r="S71" i="11"/>
  <c r="U71" i="11"/>
  <c r="LI21" i="11"/>
  <c r="FT21" i="11"/>
  <c r="IC21" i="11"/>
  <c r="D21" i="11"/>
  <c r="LB24" i="11"/>
  <c r="JD24" i="11"/>
  <c r="DF24" i="11"/>
  <c r="EB24" i="11"/>
  <c r="OD114" i="11"/>
  <c r="NR114" i="11"/>
  <c r="NF114" i="11"/>
  <c r="OC114" i="11"/>
  <c r="NQ114" i="11"/>
  <c r="NE114" i="11"/>
  <c r="OB114" i="11"/>
  <c r="NP114" i="11"/>
  <c r="ND114" i="11"/>
  <c r="OM114" i="11"/>
  <c r="OA114" i="11"/>
  <c r="NO114" i="11"/>
  <c r="NC114" i="11"/>
  <c r="OL114" i="11"/>
  <c r="NZ114" i="11"/>
  <c r="NN114" i="11"/>
  <c r="OK114" i="11"/>
  <c r="NY114" i="11"/>
  <c r="NM114" i="11"/>
  <c r="NT114" i="11"/>
  <c r="NS114" i="11"/>
  <c r="OJ114" i="11"/>
  <c r="NL114" i="11"/>
  <c r="OI114" i="11"/>
  <c r="NK114" i="11"/>
  <c r="OH114" i="11"/>
  <c r="NJ114" i="11"/>
  <c r="OG114" i="11"/>
  <c r="NI114" i="11"/>
  <c r="OF114" i="11"/>
  <c r="OE114" i="11"/>
  <c r="NX114" i="11"/>
  <c r="NW114" i="11"/>
  <c r="NV114" i="11"/>
  <c r="NU114" i="11"/>
  <c r="NH114" i="11"/>
  <c r="NG114" i="11"/>
  <c r="F114" i="11"/>
  <c r="R114" i="11"/>
  <c r="AD114" i="11"/>
  <c r="AP114" i="11"/>
  <c r="BB114" i="11"/>
  <c r="BN114" i="11"/>
  <c r="BZ114" i="11"/>
  <c r="CL114" i="11"/>
  <c r="CX114" i="11"/>
  <c r="DJ114" i="11"/>
  <c r="DV114" i="11"/>
  <c r="EH114" i="11"/>
  <c r="ET114" i="11"/>
  <c r="FF114" i="11"/>
  <c r="FR114" i="11"/>
  <c r="GD114" i="11"/>
  <c r="GP114" i="11"/>
  <c r="HB114" i="11"/>
  <c r="HN114" i="11"/>
  <c r="HZ114" i="11"/>
  <c r="IL114" i="11"/>
  <c r="IX114" i="11"/>
  <c r="JJ114" i="11"/>
  <c r="JV114" i="11"/>
  <c r="KH114" i="11"/>
  <c r="KT114" i="11"/>
  <c r="LF114" i="11"/>
  <c r="LR114" i="11"/>
  <c r="MD114" i="11"/>
  <c r="MP114" i="11"/>
  <c r="NB114" i="11"/>
  <c r="JY114" i="11"/>
  <c r="LI114" i="11"/>
  <c r="MS114" i="11"/>
  <c r="DC114" i="11"/>
  <c r="FW114" i="11"/>
  <c r="JC114" i="11"/>
  <c r="LK114" i="11"/>
  <c r="G114" i="11"/>
  <c r="S114" i="11"/>
  <c r="AE114" i="11"/>
  <c r="AQ114" i="11"/>
  <c r="BC114" i="11"/>
  <c r="BO114" i="11"/>
  <c r="CA114" i="11"/>
  <c r="CM114" i="11"/>
  <c r="CY114" i="11"/>
  <c r="DK114" i="11"/>
  <c r="DW114" i="11"/>
  <c r="EI114" i="11"/>
  <c r="EU114" i="11"/>
  <c r="FG114" i="11"/>
  <c r="FS114" i="11"/>
  <c r="GE114" i="11"/>
  <c r="GQ114" i="11"/>
  <c r="HC114" i="11"/>
  <c r="HO114" i="11"/>
  <c r="IA114" i="11"/>
  <c r="IM114" i="11"/>
  <c r="IY114" i="11"/>
  <c r="JK114" i="11"/>
  <c r="JW114" i="11"/>
  <c r="KI114" i="11"/>
  <c r="KU114" i="11"/>
  <c r="LG114" i="11"/>
  <c r="LS114" i="11"/>
  <c r="ME114" i="11"/>
  <c r="MQ114" i="11"/>
  <c r="IO114" i="11"/>
  <c r="KW114" i="11"/>
  <c r="BS114" i="11"/>
  <c r="EM114" i="11"/>
  <c r="GI114" i="11"/>
  <c r="HG114" i="11"/>
  <c r="KA114" i="11"/>
  <c r="LW114" i="11"/>
  <c r="H114" i="11"/>
  <c r="T114" i="11"/>
  <c r="AF114" i="11"/>
  <c r="AR114" i="11"/>
  <c r="BD114" i="11"/>
  <c r="BP114" i="11"/>
  <c r="CB114" i="11"/>
  <c r="CN114" i="11"/>
  <c r="CZ114" i="11"/>
  <c r="DL114" i="11"/>
  <c r="DX114" i="11"/>
  <c r="EJ114" i="11"/>
  <c r="EV114" i="11"/>
  <c r="FH114" i="11"/>
  <c r="FT114" i="11"/>
  <c r="GF114" i="11"/>
  <c r="GR114" i="11"/>
  <c r="HD114" i="11"/>
  <c r="HP114" i="11"/>
  <c r="IB114" i="11"/>
  <c r="IN114" i="11"/>
  <c r="IZ114" i="11"/>
  <c r="JL114" i="11"/>
  <c r="JX114" i="11"/>
  <c r="KJ114" i="11"/>
  <c r="KV114" i="11"/>
  <c r="LH114" i="11"/>
  <c r="LT114" i="11"/>
  <c r="MF114" i="11"/>
  <c r="MR114" i="11"/>
  <c r="HQ114" i="11"/>
  <c r="JM114" i="11"/>
  <c r="LU114" i="11"/>
  <c r="CQ114" i="11"/>
  <c r="FK114" i="11"/>
  <c r="HS114" i="11"/>
  <c r="KM114" i="11"/>
  <c r="I114" i="11"/>
  <c r="U114" i="11"/>
  <c r="AG114" i="11"/>
  <c r="AS114" i="11"/>
  <c r="BE114" i="11"/>
  <c r="BQ114" i="11"/>
  <c r="CC114" i="11"/>
  <c r="CO114" i="11"/>
  <c r="DA114" i="11"/>
  <c r="DM114" i="11"/>
  <c r="DY114" i="11"/>
  <c r="EK114" i="11"/>
  <c r="EW114" i="11"/>
  <c r="FI114" i="11"/>
  <c r="FU114" i="11"/>
  <c r="GG114" i="11"/>
  <c r="GS114" i="11"/>
  <c r="HE114" i="11"/>
  <c r="IC114" i="11"/>
  <c r="JA114" i="11"/>
  <c r="KK114" i="11"/>
  <c r="MG114" i="11"/>
  <c r="W114" i="11"/>
  <c r="DO114" i="11"/>
  <c r="IE114" i="11"/>
  <c r="J114" i="11"/>
  <c r="V114" i="11"/>
  <c r="AH114" i="11"/>
  <c r="AT114" i="11"/>
  <c r="BF114" i="11"/>
  <c r="BR114" i="11"/>
  <c r="CD114" i="11"/>
  <c r="CP114" i="11"/>
  <c r="DB114" i="11"/>
  <c r="DN114" i="11"/>
  <c r="DZ114" i="11"/>
  <c r="EL114" i="11"/>
  <c r="EX114" i="11"/>
  <c r="FJ114" i="11"/>
  <c r="FV114" i="11"/>
  <c r="GH114" i="11"/>
  <c r="GT114" i="11"/>
  <c r="HF114" i="11"/>
  <c r="HR114" i="11"/>
  <c r="ID114" i="11"/>
  <c r="IP114" i="11"/>
  <c r="JB114" i="11"/>
  <c r="JN114" i="11"/>
  <c r="JZ114" i="11"/>
  <c r="KL114" i="11"/>
  <c r="KX114" i="11"/>
  <c r="LJ114" i="11"/>
  <c r="LV114" i="11"/>
  <c r="MH114" i="11"/>
  <c r="MT114" i="11"/>
  <c r="AI114" i="11"/>
  <c r="BG114" i="11"/>
  <c r="EA114" i="11"/>
  <c r="GU114" i="11"/>
  <c r="JO114" i="11"/>
  <c r="KY114" i="11"/>
  <c r="MU114" i="11"/>
  <c r="K114" i="11"/>
  <c r="AU114" i="11"/>
  <c r="CE114" i="11"/>
  <c r="EY114" i="11"/>
  <c r="IQ114" i="11"/>
  <c r="MI114" i="11"/>
  <c r="M114" i="11"/>
  <c r="AK114" i="11"/>
  <c r="BI114" i="11"/>
  <c r="CG114" i="11"/>
  <c r="DE114" i="11"/>
  <c r="EC114" i="11"/>
  <c r="FA114" i="11"/>
  <c r="FY114" i="11"/>
  <c r="GW114" i="11"/>
  <c r="HU114" i="11"/>
  <c r="IS114" i="11"/>
  <c r="JQ114" i="11"/>
  <c r="KO114" i="11"/>
  <c r="LM114" i="11"/>
  <c r="MK114" i="11"/>
  <c r="AL114" i="11"/>
  <c r="BJ114" i="11"/>
  <c r="DF114" i="11"/>
  <c r="ED114" i="11"/>
  <c r="FZ114" i="11"/>
  <c r="HV114" i="11"/>
  <c r="JR114" i="11"/>
  <c r="LN114" i="11"/>
  <c r="KS114" i="11"/>
  <c r="AV114" i="11"/>
  <c r="FL114" i="11"/>
  <c r="LX114" i="11"/>
  <c r="CS114" i="11"/>
  <c r="IG114" i="11"/>
  <c r="DR114" i="11"/>
  <c r="JF114" i="11"/>
  <c r="KE114" i="11"/>
  <c r="AZ114" i="11"/>
  <c r="HL114" i="11"/>
  <c r="AC114" i="11"/>
  <c r="ES114" i="11"/>
  <c r="KG114" i="11"/>
  <c r="BH114" i="11"/>
  <c r="GV114" i="11"/>
  <c r="KN114" i="11"/>
  <c r="N114" i="11"/>
  <c r="CH114" i="11"/>
  <c r="FB114" i="11"/>
  <c r="GX114" i="11"/>
  <c r="IT114" i="11"/>
  <c r="KP114" i="11"/>
  <c r="ML114" i="11"/>
  <c r="HH114" i="11"/>
  <c r="EO114" i="11"/>
  <c r="LA114" i="11"/>
  <c r="CT114" i="11"/>
  <c r="IH114" i="11"/>
  <c r="CU114" i="11"/>
  <c r="HK114" i="11"/>
  <c r="MA114" i="11"/>
  <c r="D114" i="11"/>
  <c r="DT114" i="11"/>
  <c r="JH114" i="11"/>
  <c r="BA114" i="11"/>
  <c r="GO114" i="11"/>
  <c r="NA114" i="11"/>
  <c r="CF114" i="11"/>
  <c r="HT114" i="11"/>
  <c r="O114" i="11"/>
  <c r="AM114" i="11"/>
  <c r="BK114" i="11"/>
  <c r="CI114" i="11"/>
  <c r="DG114" i="11"/>
  <c r="EE114" i="11"/>
  <c r="FC114" i="11"/>
  <c r="GA114" i="11"/>
  <c r="GY114" i="11"/>
  <c r="HW114" i="11"/>
  <c r="IU114" i="11"/>
  <c r="JS114" i="11"/>
  <c r="KQ114" i="11"/>
  <c r="LO114" i="11"/>
  <c r="MM114" i="11"/>
  <c r="AN114" i="11"/>
  <c r="CJ114" i="11"/>
  <c r="EF114" i="11"/>
  <c r="GB114" i="11"/>
  <c r="GZ114" i="11"/>
  <c r="HX114" i="11"/>
  <c r="JT114" i="11"/>
  <c r="LP114" i="11"/>
  <c r="CK114" i="11"/>
  <c r="GC114" i="11"/>
  <c r="JU114" i="11"/>
  <c r="MO114" i="11"/>
  <c r="CR114" i="11"/>
  <c r="IF114" i="11"/>
  <c r="KZ114" i="11"/>
  <c r="MV114" i="11"/>
  <c r="Y114" i="11"/>
  <c r="GK114" i="11"/>
  <c r="LY114" i="11"/>
  <c r="B114" i="11"/>
  <c r="EP114" i="11"/>
  <c r="HJ114" i="11"/>
  <c r="MX114" i="11"/>
  <c r="AY114" i="11"/>
  <c r="GM114" i="11"/>
  <c r="MY114" i="11"/>
  <c r="AB114" i="11"/>
  <c r="FP114" i="11"/>
  <c r="LD114" i="11"/>
  <c r="DU114" i="11"/>
  <c r="JI114" i="11"/>
  <c r="EB114" i="11"/>
  <c r="JP114" i="11"/>
  <c r="P114" i="11"/>
  <c r="BL114" i="11"/>
  <c r="DH114" i="11"/>
  <c r="FD114" i="11"/>
  <c r="IV114" i="11"/>
  <c r="KR114" i="11"/>
  <c r="MN114" i="11"/>
  <c r="EG114" i="11"/>
  <c r="HY114" i="11"/>
  <c r="DP114" i="11"/>
  <c r="JD114" i="11"/>
  <c r="AW114" i="11"/>
  <c r="FM114" i="11"/>
  <c r="JE114" i="11"/>
  <c r="Z114" i="11"/>
  <c r="FN114" i="11"/>
  <c r="LB114" i="11"/>
  <c r="C114" i="11"/>
  <c r="DS114" i="11"/>
  <c r="LC114" i="11"/>
  <c r="BX114" i="11"/>
  <c r="GN114" i="11"/>
  <c r="MB114" i="11"/>
  <c r="BY114" i="11"/>
  <c r="IK114" i="11"/>
  <c r="FX114" i="11"/>
  <c r="MJ114" i="11"/>
  <c r="Q114" i="11"/>
  <c r="AO114" i="11"/>
  <c r="BM114" i="11"/>
  <c r="DI114" i="11"/>
  <c r="FE114" i="11"/>
  <c r="HA114" i="11"/>
  <c r="IW114" i="11"/>
  <c r="LQ114" i="11"/>
  <c r="BT114" i="11"/>
  <c r="GJ114" i="11"/>
  <c r="DQ114" i="11"/>
  <c r="KC114" i="11"/>
  <c r="BV114" i="11"/>
  <c r="KD114" i="11"/>
  <c r="AA114" i="11"/>
  <c r="EQ114" i="11"/>
  <c r="JG114" i="11"/>
  <c r="CV114" i="11"/>
  <c r="IJ114" i="11"/>
  <c r="MZ114" i="11"/>
  <c r="E114" i="11"/>
  <c r="FQ114" i="11"/>
  <c r="LE114" i="11"/>
  <c r="AJ114" i="11"/>
  <c r="EZ114" i="11"/>
  <c r="LL114" i="11"/>
  <c r="X114" i="11"/>
  <c r="EN114" i="11"/>
  <c r="KB114" i="11"/>
  <c r="BU114" i="11"/>
  <c r="HI114" i="11"/>
  <c r="MW114" i="11"/>
  <c r="AX114" i="11"/>
  <c r="GL114" i="11"/>
  <c r="LZ114" i="11"/>
  <c r="BW114" i="11"/>
  <c r="FO114" i="11"/>
  <c r="II114" i="11"/>
  <c r="ER114" i="11"/>
  <c r="KF114" i="11"/>
  <c r="CW114" i="11"/>
  <c r="HM114" i="11"/>
  <c r="MC114" i="11"/>
  <c r="L114" i="11"/>
  <c r="DD114" i="11"/>
  <c r="IR114" i="11"/>
  <c r="MX21" i="11"/>
  <c r="LA21" i="11"/>
  <c r="FL21" i="11"/>
  <c r="DO21" i="11"/>
  <c r="JX21" i="11"/>
  <c r="KT24" i="11"/>
  <c r="IV24" i="11"/>
  <c r="JJ24" i="11"/>
  <c r="DT24" i="11"/>
  <c r="OG83" i="11"/>
  <c r="NU83" i="11"/>
  <c r="NI83" i="11"/>
  <c r="OF83" i="11"/>
  <c r="NT83" i="11"/>
  <c r="NH83" i="11"/>
  <c r="OE83" i="11"/>
  <c r="NS83" i="11"/>
  <c r="NG83" i="11"/>
  <c r="OD83" i="11"/>
  <c r="NR83" i="11"/>
  <c r="NF83" i="11"/>
  <c r="OC83" i="11"/>
  <c r="NQ83" i="11"/>
  <c r="NE83" i="11"/>
  <c r="OB83" i="11"/>
  <c r="NP83" i="11"/>
  <c r="ND83" i="11"/>
  <c r="OI83" i="11"/>
  <c r="NK83" i="11"/>
  <c r="OH83" i="11"/>
  <c r="NJ83" i="11"/>
  <c r="OA83" i="11"/>
  <c r="NC83" i="11"/>
  <c r="NZ83" i="11"/>
  <c r="NY83" i="11"/>
  <c r="NX83" i="11"/>
  <c r="NM83" i="11"/>
  <c r="NL83" i="11"/>
  <c r="OM83" i="11"/>
  <c r="OL83" i="11"/>
  <c r="NO83" i="11"/>
  <c r="NN83" i="11"/>
  <c r="NW83" i="11"/>
  <c r="OK83" i="11"/>
  <c r="OJ83" i="11"/>
  <c r="NV83" i="11"/>
  <c r="D83" i="11"/>
  <c r="P83" i="11"/>
  <c r="AB83" i="11"/>
  <c r="AN83" i="11"/>
  <c r="AZ83" i="11"/>
  <c r="BL83" i="11"/>
  <c r="BX83" i="11"/>
  <c r="CJ83" i="11"/>
  <c r="CV83" i="11"/>
  <c r="DH83" i="11"/>
  <c r="DT83" i="11"/>
  <c r="EF83" i="11"/>
  <c r="ER83" i="11"/>
  <c r="FD83" i="11"/>
  <c r="FP83" i="11"/>
  <c r="GB83" i="11"/>
  <c r="GN83" i="11"/>
  <c r="GZ83" i="11"/>
  <c r="HL83" i="11"/>
  <c r="HX83" i="11"/>
  <c r="IJ83" i="11"/>
  <c r="IV83" i="11"/>
  <c r="JH83" i="11"/>
  <c r="JT83" i="11"/>
  <c r="KF83" i="11"/>
  <c r="KR83" i="11"/>
  <c r="LD83" i="11"/>
  <c r="LP83" i="11"/>
  <c r="MB83" i="11"/>
  <c r="MN83" i="11"/>
  <c r="MZ83" i="11"/>
  <c r="E83" i="11"/>
  <c r="Q83" i="11"/>
  <c r="AC83" i="11"/>
  <c r="AO83" i="11"/>
  <c r="BA83" i="11"/>
  <c r="BM83" i="11"/>
  <c r="BY83" i="11"/>
  <c r="CK83" i="11"/>
  <c r="CW83" i="11"/>
  <c r="DI83" i="11"/>
  <c r="DU83" i="11"/>
  <c r="EG83" i="11"/>
  <c r="ES83" i="11"/>
  <c r="FE83" i="11"/>
  <c r="FQ83" i="11"/>
  <c r="GC83" i="11"/>
  <c r="GO83" i="11"/>
  <c r="HA83" i="11"/>
  <c r="HM83" i="11"/>
  <c r="HY83" i="11"/>
  <c r="IK83" i="11"/>
  <c r="IW83" i="11"/>
  <c r="JI83" i="11"/>
  <c r="JU83" i="11"/>
  <c r="KG83" i="11"/>
  <c r="KS83" i="11"/>
  <c r="LE83" i="11"/>
  <c r="LQ83" i="11"/>
  <c r="MC83" i="11"/>
  <c r="MO83" i="11"/>
  <c r="NA83" i="11"/>
  <c r="F83" i="11"/>
  <c r="R83" i="11"/>
  <c r="AD83" i="11"/>
  <c r="AP83" i="11"/>
  <c r="BB83" i="11"/>
  <c r="BN83" i="11"/>
  <c r="BZ83" i="11"/>
  <c r="CL83" i="11"/>
  <c r="CX83" i="11"/>
  <c r="DJ83" i="11"/>
  <c r="DV83" i="11"/>
  <c r="EH83" i="11"/>
  <c r="ET83" i="11"/>
  <c r="FF83" i="11"/>
  <c r="FR83" i="11"/>
  <c r="GD83" i="11"/>
  <c r="GP83" i="11"/>
  <c r="HB83" i="11"/>
  <c r="HN83" i="11"/>
  <c r="HZ83" i="11"/>
  <c r="IL83" i="11"/>
  <c r="IX83" i="11"/>
  <c r="JJ83" i="11"/>
  <c r="JV83" i="11"/>
  <c r="KH83" i="11"/>
  <c r="KT83" i="11"/>
  <c r="LF83" i="11"/>
  <c r="LR83" i="11"/>
  <c r="MD83" i="11"/>
  <c r="MP83" i="11"/>
  <c r="NB83" i="11"/>
  <c r="G83" i="11"/>
  <c r="S83" i="11"/>
  <c r="AE83" i="11"/>
  <c r="AQ83" i="11"/>
  <c r="BC83" i="11"/>
  <c r="BO83" i="11"/>
  <c r="CA83" i="11"/>
  <c r="CM83" i="11"/>
  <c r="CY83" i="11"/>
  <c r="DK83" i="11"/>
  <c r="DW83" i="11"/>
  <c r="EI83" i="11"/>
  <c r="EU83" i="11"/>
  <c r="FG83" i="11"/>
  <c r="FS83" i="11"/>
  <c r="GE83" i="11"/>
  <c r="GQ83" i="11"/>
  <c r="HC83" i="11"/>
  <c r="HO83" i="11"/>
  <c r="IA83" i="11"/>
  <c r="IM83" i="11"/>
  <c r="IY83" i="11"/>
  <c r="JK83" i="11"/>
  <c r="JW83" i="11"/>
  <c r="KI83" i="11"/>
  <c r="KU83" i="11"/>
  <c r="LG83" i="11"/>
  <c r="LS83" i="11"/>
  <c r="ME83" i="11"/>
  <c r="MQ83" i="11"/>
  <c r="I83" i="11"/>
  <c r="U83" i="11"/>
  <c r="AG83" i="11"/>
  <c r="AS83" i="11"/>
  <c r="BE83" i="11"/>
  <c r="BQ83" i="11"/>
  <c r="CC83" i="11"/>
  <c r="CO83" i="11"/>
  <c r="DA83" i="11"/>
  <c r="DM83" i="11"/>
  <c r="DY83" i="11"/>
  <c r="EK83" i="11"/>
  <c r="EW83" i="11"/>
  <c r="FI83" i="11"/>
  <c r="FU83" i="11"/>
  <c r="GG83" i="11"/>
  <c r="GS83" i="11"/>
  <c r="HE83" i="11"/>
  <c r="HQ83" i="11"/>
  <c r="IC83" i="11"/>
  <c r="IO83" i="11"/>
  <c r="JA83" i="11"/>
  <c r="JM83" i="11"/>
  <c r="JY83" i="11"/>
  <c r="KK83" i="11"/>
  <c r="KW83" i="11"/>
  <c r="LI83" i="11"/>
  <c r="LU83" i="11"/>
  <c r="MG83" i="11"/>
  <c r="MS83" i="11"/>
  <c r="W83" i="11"/>
  <c r="AR83" i="11"/>
  <c r="BJ83" i="11"/>
  <c r="CF83" i="11"/>
  <c r="DB83" i="11"/>
  <c r="DS83" i="11"/>
  <c r="EO83" i="11"/>
  <c r="FK83" i="11"/>
  <c r="GF83" i="11"/>
  <c r="GX83" i="11"/>
  <c r="HT83" i="11"/>
  <c r="IP83" i="11"/>
  <c r="JG83" i="11"/>
  <c r="KC83" i="11"/>
  <c r="KY83" i="11"/>
  <c r="LT83" i="11"/>
  <c r="ML83" i="11"/>
  <c r="B83" i="11"/>
  <c r="X83" i="11"/>
  <c r="AT83" i="11"/>
  <c r="BK83" i="11"/>
  <c r="CG83" i="11"/>
  <c r="DC83" i="11"/>
  <c r="DX83" i="11"/>
  <c r="EP83" i="11"/>
  <c r="FL83" i="11"/>
  <c r="GH83" i="11"/>
  <c r="GY83" i="11"/>
  <c r="HU83" i="11"/>
  <c r="IQ83" i="11"/>
  <c r="JL83" i="11"/>
  <c r="KD83" i="11"/>
  <c r="KZ83" i="11"/>
  <c r="LV83" i="11"/>
  <c r="MM83" i="11"/>
  <c r="C83" i="11"/>
  <c r="Y83" i="11"/>
  <c r="AU83" i="11"/>
  <c r="BP83" i="11"/>
  <c r="CH83" i="11"/>
  <c r="DD83" i="11"/>
  <c r="DZ83" i="11"/>
  <c r="EQ83" i="11"/>
  <c r="FM83" i="11"/>
  <c r="GI83" i="11"/>
  <c r="HD83" i="11"/>
  <c r="HV83" i="11"/>
  <c r="IR83" i="11"/>
  <c r="JN83" i="11"/>
  <c r="KE83" i="11"/>
  <c r="LA83" i="11"/>
  <c r="LW83" i="11"/>
  <c r="MR83" i="11"/>
  <c r="H83" i="11"/>
  <c r="Z83" i="11"/>
  <c r="AV83" i="11"/>
  <c r="BR83" i="11"/>
  <c r="CI83" i="11"/>
  <c r="DE83" i="11"/>
  <c r="EA83" i="11"/>
  <c r="EV83" i="11"/>
  <c r="FN83" i="11"/>
  <c r="GJ83" i="11"/>
  <c r="HF83" i="11"/>
  <c r="HW83" i="11"/>
  <c r="IS83" i="11"/>
  <c r="JO83" i="11"/>
  <c r="KJ83" i="11"/>
  <c r="LB83" i="11"/>
  <c r="LX83" i="11"/>
  <c r="MT83" i="11"/>
  <c r="J83" i="11"/>
  <c r="AA83" i="11"/>
  <c r="AW83" i="11"/>
  <c r="BS83" i="11"/>
  <c r="CN83" i="11"/>
  <c r="DF83" i="11"/>
  <c r="EB83" i="11"/>
  <c r="EX83" i="11"/>
  <c r="FO83" i="11"/>
  <c r="GK83" i="11"/>
  <c r="HG83" i="11"/>
  <c r="IB83" i="11"/>
  <c r="IT83" i="11"/>
  <c r="JP83" i="11"/>
  <c r="KL83" i="11"/>
  <c r="LC83" i="11"/>
  <c r="LY83" i="11"/>
  <c r="MU83" i="11"/>
  <c r="K83" i="11"/>
  <c r="AF83" i="11"/>
  <c r="AX83" i="11"/>
  <c r="BT83" i="11"/>
  <c r="CP83" i="11"/>
  <c r="DG83" i="11"/>
  <c r="EC83" i="11"/>
  <c r="EY83" i="11"/>
  <c r="FT83" i="11"/>
  <c r="GL83" i="11"/>
  <c r="HH83" i="11"/>
  <c r="ID83" i="11"/>
  <c r="IU83" i="11"/>
  <c r="JQ83" i="11"/>
  <c r="KM83" i="11"/>
  <c r="LH83" i="11"/>
  <c r="LZ83" i="11"/>
  <c r="MV83" i="11"/>
  <c r="L83" i="11"/>
  <c r="AY83" i="11"/>
  <c r="CQ83" i="11"/>
  <c r="ED83" i="11"/>
  <c r="FV83" i="11"/>
  <c r="HI83" i="11"/>
  <c r="IZ83" i="11"/>
  <c r="KN83" i="11"/>
  <c r="MA83" i="11"/>
  <c r="M83" i="11"/>
  <c r="BD83" i="11"/>
  <c r="CR83" i="11"/>
  <c r="EE83" i="11"/>
  <c r="FW83" i="11"/>
  <c r="HJ83" i="11"/>
  <c r="JB83" i="11"/>
  <c r="KO83" i="11"/>
  <c r="MF83" i="11"/>
  <c r="N83" i="11"/>
  <c r="BF83" i="11"/>
  <c r="CS83" i="11"/>
  <c r="EJ83" i="11"/>
  <c r="FX83" i="11"/>
  <c r="HK83" i="11"/>
  <c r="JC83" i="11"/>
  <c r="KP83" i="11"/>
  <c r="MH83" i="11"/>
  <c r="O83" i="11"/>
  <c r="BG83" i="11"/>
  <c r="CT83" i="11"/>
  <c r="EL83" i="11"/>
  <c r="FY83" i="11"/>
  <c r="HP83" i="11"/>
  <c r="JD83" i="11"/>
  <c r="KQ83" i="11"/>
  <c r="MI83" i="11"/>
  <c r="T83" i="11"/>
  <c r="BH83" i="11"/>
  <c r="CU83" i="11"/>
  <c r="EM83" i="11"/>
  <c r="FZ83" i="11"/>
  <c r="HR83" i="11"/>
  <c r="JE83" i="11"/>
  <c r="KV83" i="11"/>
  <c r="MJ83" i="11"/>
  <c r="V83" i="11"/>
  <c r="BI83" i="11"/>
  <c r="CZ83" i="11"/>
  <c r="EN83" i="11"/>
  <c r="GA83" i="11"/>
  <c r="HS83" i="11"/>
  <c r="JF83" i="11"/>
  <c r="KX83" i="11"/>
  <c r="MK83" i="11"/>
  <c r="AH83" i="11"/>
  <c r="DL83" i="11"/>
  <c r="GM83" i="11"/>
  <c r="JR83" i="11"/>
  <c r="MW83" i="11"/>
  <c r="AI83" i="11"/>
  <c r="DN83" i="11"/>
  <c r="GR83" i="11"/>
  <c r="JS83" i="11"/>
  <c r="MX83" i="11"/>
  <c r="AJ83" i="11"/>
  <c r="DO83" i="11"/>
  <c r="GT83" i="11"/>
  <c r="JX83" i="11"/>
  <c r="MY83" i="11"/>
  <c r="AK83" i="11"/>
  <c r="DP83" i="11"/>
  <c r="GU83" i="11"/>
  <c r="JZ83" i="11"/>
  <c r="AL83" i="11"/>
  <c r="DQ83" i="11"/>
  <c r="GV83" i="11"/>
  <c r="KA83" i="11"/>
  <c r="AM83" i="11"/>
  <c r="DR83" i="11"/>
  <c r="GW83" i="11"/>
  <c r="KB83" i="11"/>
  <c r="BV83" i="11"/>
  <c r="IF83" i="11"/>
  <c r="LN83" i="11"/>
  <c r="BW83" i="11"/>
  <c r="IG83" i="11"/>
  <c r="FB83" i="11"/>
  <c r="FH83" i="11"/>
  <c r="CB83" i="11"/>
  <c r="IH83" i="11"/>
  <c r="LL83" i="11"/>
  <c r="LO83" i="11"/>
  <c r="BU83" i="11"/>
  <c r="CD83" i="11"/>
  <c r="II83" i="11"/>
  <c r="FA83" i="11"/>
  <c r="LM83" i="11"/>
  <c r="IE83" i="11"/>
  <c r="CE83" i="11"/>
  <c r="IN83" i="11"/>
  <c r="FC83" i="11"/>
  <c r="EZ83" i="11"/>
  <c r="LJ83" i="11"/>
  <c r="LK83" i="11"/>
  <c r="FJ83" i="11"/>
  <c r="OB60" i="11"/>
  <c r="NP60" i="11"/>
  <c r="ND60" i="11"/>
  <c r="OM60" i="11"/>
  <c r="OA60" i="11"/>
  <c r="NO60" i="11"/>
  <c r="NC60" i="11"/>
  <c r="OL60" i="11"/>
  <c r="NZ60" i="11"/>
  <c r="NN60" i="11"/>
  <c r="OJ60" i="11"/>
  <c r="NX60" i="11"/>
  <c r="NL60" i="11"/>
  <c r="OI60" i="11"/>
  <c r="NU60" i="11"/>
  <c r="NE60" i="11"/>
  <c r="NT60" i="11"/>
  <c r="OK60" i="11"/>
  <c r="NS60" i="11"/>
  <c r="OH60" i="11"/>
  <c r="NR60" i="11"/>
  <c r="OG60" i="11"/>
  <c r="NQ60" i="11"/>
  <c r="OF60" i="11"/>
  <c r="NM60" i="11"/>
  <c r="NW60" i="11"/>
  <c r="NV60" i="11"/>
  <c r="NK60" i="11"/>
  <c r="NJ60" i="11"/>
  <c r="NI60" i="11"/>
  <c r="NH60" i="11"/>
  <c r="OC60" i="11"/>
  <c r="OE60" i="11"/>
  <c r="OD60" i="11"/>
  <c r="NY60" i="11"/>
  <c r="NG60" i="11"/>
  <c r="NF60" i="11"/>
  <c r="K60" i="11"/>
  <c r="W60" i="11"/>
  <c r="AI60" i="11"/>
  <c r="AU60" i="11"/>
  <c r="BG60" i="11"/>
  <c r="BS60" i="11"/>
  <c r="CE60" i="11"/>
  <c r="CQ60" i="11"/>
  <c r="DC60" i="11"/>
  <c r="DO60" i="11"/>
  <c r="EA60" i="11"/>
  <c r="EM60" i="11"/>
  <c r="EY60" i="11"/>
  <c r="FK60" i="11"/>
  <c r="FW60" i="11"/>
  <c r="GI60" i="11"/>
  <c r="GU60" i="11"/>
  <c r="HG60" i="11"/>
  <c r="HS60" i="11"/>
  <c r="IE60" i="11"/>
  <c r="IQ60" i="11"/>
  <c r="JC60" i="11"/>
  <c r="JO60" i="11"/>
  <c r="KA60" i="11"/>
  <c r="KM60" i="11"/>
  <c r="KY60" i="11"/>
  <c r="LK60" i="11"/>
  <c r="LW60" i="11"/>
  <c r="MI60" i="11"/>
  <c r="MU60" i="11"/>
  <c r="L60" i="11"/>
  <c r="X60" i="11"/>
  <c r="AJ60" i="11"/>
  <c r="AV60" i="11"/>
  <c r="BH60" i="11"/>
  <c r="BT60" i="11"/>
  <c r="CF60" i="11"/>
  <c r="CR60" i="11"/>
  <c r="DD60" i="11"/>
  <c r="DP60" i="11"/>
  <c r="EB60" i="11"/>
  <c r="EN60" i="11"/>
  <c r="EZ60" i="11"/>
  <c r="FL60" i="11"/>
  <c r="FX60" i="11"/>
  <c r="GJ60" i="11"/>
  <c r="GV60" i="11"/>
  <c r="HH60" i="11"/>
  <c r="HT60" i="11"/>
  <c r="IF60" i="11"/>
  <c r="IR60" i="11"/>
  <c r="JD60" i="11"/>
  <c r="JP60" i="11"/>
  <c r="KB60" i="11"/>
  <c r="KN60" i="11"/>
  <c r="KZ60" i="11"/>
  <c r="LL60" i="11"/>
  <c r="LX60" i="11"/>
  <c r="MJ60" i="11"/>
  <c r="MV60" i="11"/>
  <c r="M60" i="11"/>
  <c r="Y60" i="11"/>
  <c r="AK60" i="11"/>
  <c r="AW60" i="11"/>
  <c r="BI60" i="11"/>
  <c r="BU60" i="11"/>
  <c r="CG60" i="11"/>
  <c r="CS60" i="11"/>
  <c r="DE60" i="11"/>
  <c r="DQ60" i="11"/>
  <c r="EC60" i="11"/>
  <c r="EO60" i="11"/>
  <c r="FA60" i="11"/>
  <c r="FM60" i="11"/>
  <c r="FY60" i="11"/>
  <c r="GK60" i="11"/>
  <c r="GW60" i="11"/>
  <c r="HI60" i="11"/>
  <c r="HU60" i="11"/>
  <c r="IG60" i="11"/>
  <c r="IS60" i="11"/>
  <c r="JE60" i="11"/>
  <c r="JQ60" i="11"/>
  <c r="KC60" i="11"/>
  <c r="KO60" i="11"/>
  <c r="LA60" i="11"/>
  <c r="LM60" i="11"/>
  <c r="LY60" i="11"/>
  <c r="MK60" i="11"/>
  <c r="MW60" i="11"/>
  <c r="B60" i="11"/>
  <c r="N60" i="11"/>
  <c r="Z60" i="11"/>
  <c r="AL60" i="11"/>
  <c r="AX60" i="11"/>
  <c r="BJ60" i="11"/>
  <c r="BV60" i="11"/>
  <c r="CH60" i="11"/>
  <c r="CT60" i="11"/>
  <c r="DF60" i="11"/>
  <c r="DR60" i="11"/>
  <c r="ED60" i="11"/>
  <c r="EP60" i="11"/>
  <c r="FB60" i="11"/>
  <c r="FN60" i="11"/>
  <c r="FZ60" i="11"/>
  <c r="GL60" i="11"/>
  <c r="GX60" i="11"/>
  <c r="HJ60" i="11"/>
  <c r="HV60" i="11"/>
  <c r="IH60" i="11"/>
  <c r="IT60" i="11"/>
  <c r="JF60" i="11"/>
  <c r="JR60" i="11"/>
  <c r="KD60" i="11"/>
  <c r="KP60" i="11"/>
  <c r="LB60" i="11"/>
  <c r="LN60" i="11"/>
  <c r="LZ60" i="11"/>
  <c r="ML60" i="11"/>
  <c r="MX60" i="11"/>
  <c r="P60" i="11"/>
  <c r="AF60" i="11"/>
  <c r="AZ60" i="11"/>
  <c r="BP60" i="11"/>
  <c r="CJ60" i="11"/>
  <c r="CZ60" i="11"/>
  <c r="DT60" i="11"/>
  <c r="EJ60" i="11"/>
  <c r="FD60" i="11"/>
  <c r="FT60" i="11"/>
  <c r="GN60" i="11"/>
  <c r="HD60" i="11"/>
  <c r="HX60" i="11"/>
  <c r="IN60" i="11"/>
  <c r="JH60" i="11"/>
  <c r="JX60" i="11"/>
  <c r="KR60" i="11"/>
  <c r="LH60" i="11"/>
  <c r="MB60" i="11"/>
  <c r="MR60" i="11"/>
  <c r="Q60" i="11"/>
  <c r="AG60" i="11"/>
  <c r="BA60" i="11"/>
  <c r="BQ60" i="11"/>
  <c r="CK60" i="11"/>
  <c r="DA60" i="11"/>
  <c r="DU60" i="11"/>
  <c r="EK60" i="11"/>
  <c r="FE60" i="11"/>
  <c r="FU60" i="11"/>
  <c r="GO60" i="11"/>
  <c r="HE60" i="11"/>
  <c r="HY60" i="11"/>
  <c r="IO60" i="11"/>
  <c r="JI60" i="11"/>
  <c r="JY60" i="11"/>
  <c r="KS60" i="11"/>
  <c r="LI60" i="11"/>
  <c r="MC60" i="11"/>
  <c r="MS60" i="11"/>
  <c r="R60" i="11"/>
  <c r="AH60" i="11"/>
  <c r="BB60" i="11"/>
  <c r="BR60" i="11"/>
  <c r="CL60" i="11"/>
  <c r="DB60" i="11"/>
  <c r="DV60" i="11"/>
  <c r="EL60" i="11"/>
  <c r="FF60" i="11"/>
  <c r="FV60" i="11"/>
  <c r="GP60" i="11"/>
  <c r="HF60" i="11"/>
  <c r="HZ60" i="11"/>
  <c r="IP60" i="11"/>
  <c r="JJ60" i="11"/>
  <c r="JZ60" i="11"/>
  <c r="KT60" i="11"/>
  <c r="LJ60" i="11"/>
  <c r="MD60" i="11"/>
  <c r="MT60" i="11"/>
  <c r="C60" i="11"/>
  <c r="S60" i="11"/>
  <c r="AM60" i="11"/>
  <c r="BC60" i="11"/>
  <c r="BW60" i="11"/>
  <c r="CM60" i="11"/>
  <c r="DG60" i="11"/>
  <c r="DW60" i="11"/>
  <c r="EQ60" i="11"/>
  <c r="FG60" i="11"/>
  <c r="GA60" i="11"/>
  <c r="GQ60" i="11"/>
  <c r="HK60" i="11"/>
  <c r="IA60" i="11"/>
  <c r="IU60" i="11"/>
  <c r="JK60" i="11"/>
  <c r="KE60" i="11"/>
  <c r="KU60" i="11"/>
  <c r="LO60" i="11"/>
  <c r="ME60" i="11"/>
  <c r="MY60" i="11"/>
  <c r="E60" i="11"/>
  <c r="U60" i="11"/>
  <c r="AO60" i="11"/>
  <c r="BE60" i="11"/>
  <c r="BY60" i="11"/>
  <c r="CO60" i="11"/>
  <c r="DI60" i="11"/>
  <c r="DY60" i="11"/>
  <c r="ES60" i="11"/>
  <c r="FI60" i="11"/>
  <c r="GC60" i="11"/>
  <c r="GS60" i="11"/>
  <c r="HM60" i="11"/>
  <c r="IC60" i="11"/>
  <c r="IW60" i="11"/>
  <c r="JM60" i="11"/>
  <c r="KG60" i="11"/>
  <c r="KW60" i="11"/>
  <c r="LQ60" i="11"/>
  <c r="MG60" i="11"/>
  <c r="NA60" i="11"/>
  <c r="J60" i="11"/>
  <c r="AR60" i="11"/>
  <c r="BZ60" i="11"/>
  <c r="CY60" i="11"/>
  <c r="EG60" i="11"/>
  <c r="FO60" i="11"/>
  <c r="GR60" i="11"/>
  <c r="HR60" i="11"/>
  <c r="IZ60" i="11"/>
  <c r="KH60" i="11"/>
  <c r="LG60" i="11"/>
  <c r="MO60" i="11"/>
  <c r="O60" i="11"/>
  <c r="AS60" i="11"/>
  <c r="CA60" i="11"/>
  <c r="DH60" i="11"/>
  <c r="EH60" i="11"/>
  <c r="FP60" i="11"/>
  <c r="GT60" i="11"/>
  <c r="HW60" i="11"/>
  <c r="JA60" i="11"/>
  <c r="KI60" i="11"/>
  <c r="LP60" i="11"/>
  <c r="MP60" i="11"/>
  <c r="T60" i="11"/>
  <c r="AT60" i="11"/>
  <c r="CB60" i="11"/>
  <c r="DJ60" i="11"/>
  <c r="EI60" i="11"/>
  <c r="FQ60" i="11"/>
  <c r="GY60" i="11"/>
  <c r="IB60" i="11"/>
  <c r="JB60" i="11"/>
  <c r="KJ60" i="11"/>
  <c r="LR60" i="11"/>
  <c r="MQ60" i="11"/>
  <c r="V60" i="11"/>
  <c r="AY60" i="11"/>
  <c r="CC60" i="11"/>
  <c r="DK60" i="11"/>
  <c r="ER60" i="11"/>
  <c r="FR60" i="11"/>
  <c r="GZ60" i="11"/>
  <c r="ID60" i="11"/>
  <c r="JG60" i="11"/>
  <c r="KK60" i="11"/>
  <c r="LS60" i="11"/>
  <c r="MZ60" i="11"/>
  <c r="AA60" i="11"/>
  <c r="BD60" i="11"/>
  <c r="CD60" i="11"/>
  <c r="DL60" i="11"/>
  <c r="ET60" i="11"/>
  <c r="FS60" i="11"/>
  <c r="HA60" i="11"/>
  <c r="II60" i="11"/>
  <c r="JL60" i="11"/>
  <c r="KL60" i="11"/>
  <c r="LT60" i="11"/>
  <c r="NB60" i="11"/>
  <c r="AB60" i="11"/>
  <c r="BF60" i="11"/>
  <c r="CI60" i="11"/>
  <c r="DM60" i="11"/>
  <c r="EU60" i="11"/>
  <c r="GB60" i="11"/>
  <c r="HB60" i="11"/>
  <c r="IJ60" i="11"/>
  <c r="JN60" i="11"/>
  <c r="KQ60" i="11"/>
  <c r="LU60" i="11"/>
  <c r="BK60" i="11"/>
  <c r="DN60" i="11"/>
  <c r="GD60" i="11"/>
  <c r="IK60" i="11"/>
  <c r="KV60" i="11"/>
  <c r="D60" i="11"/>
  <c r="BL60" i="11"/>
  <c r="DS60" i="11"/>
  <c r="GE60" i="11"/>
  <c r="IL60" i="11"/>
  <c r="KX60" i="11"/>
  <c r="F60" i="11"/>
  <c r="BM60" i="11"/>
  <c r="DX60" i="11"/>
  <c r="GF60" i="11"/>
  <c r="IM60" i="11"/>
  <c r="LC60" i="11"/>
  <c r="G60" i="11"/>
  <c r="BN60" i="11"/>
  <c r="DZ60" i="11"/>
  <c r="GG60" i="11"/>
  <c r="IV60" i="11"/>
  <c r="LD60" i="11"/>
  <c r="H60" i="11"/>
  <c r="BO60" i="11"/>
  <c r="EE60" i="11"/>
  <c r="GH60" i="11"/>
  <c r="IX60" i="11"/>
  <c r="LE60" i="11"/>
  <c r="I60" i="11"/>
  <c r="BX60" i="11"/>
  <c r="EF60" i="11"/>
  <c r="GM60" i="11"/>
  <c r="IY60" i="11"/>
  <c r="LF60" i="11"/>
  <c r="AC60" i="11"/>
  <c r="EV60" i="11"/>
  <c r="JS60" i="11"/>
  <c r="AD60" i="11"/>
  <c r="EW60" i="11"/>
  <c r="JT60" i="11"/>
  <c r="AE60" i="11"/>
  <c r="EX60" i="11"/>
  <c r="JU60" i="11"/>
  <c r="AN60" i="11"/>
  <c r="FC60" i="11"/>
  <c r="JV60" i="11"/>
  <c r="AP60" i="11"/>
  <c r="FH60" i="11"/>
  <c r="JW60" i="11"/>
  <c r="AQ60" i="11"/>
  <c r="FJ60" i="11"/>
  <c r="KF60" i="11"/>
  <c r="HC60" i="11"/>
  <c r="HL60" i="11"/>
  <c r="HN60" i="11"/>
  <c r="HO60" i="11"/>
  <c r="HP60" i="11"/>
  <c r="HQ60" i="11"/>
  <c r="LV60" i="11"/>
  <c r="MA60" i="11"/>
  <c r="MF60" i="11"/>
  <c r="CN60" i="11"/>
  <c r="MH60" i="11"/>
  <c r="MM60" i="11"/>
  <c r="MN60" i="11"/>
  <c r="CP60" i="11"/>
  <c r="CU60" i="11"/>
  <c r="CV60" i="11"/>
  <c r="CW60" i="11"/>
  <c r="CX60" i="11"/>
  <c r="OL62" i="11"/>
  <c r="NZ62" i="11"/>
  <c r="NN62" i="11"/>
  <c r="OK62" i="11"/>
  <c r="NY62" i="11"/>
  <c r="NM62" i="11"/>
  <c r="OJ62" i="11"/>
  <c r="NX62" i="11"/>
  <c r="NL62" i="11"/>
  <c r="OI62" i="11"/>
  <c r="NW62" i="11"/>
  <c r="NK62" i="11"/>
  <c r="OH62" i="11"/>
  <c r="NV62" i="11"/>
  <c r="NJ62" i="11"/>
  <c r="OG62" i="11"/>
  <c r="NU62" i="11"/>
  <c r="NI62" i="11"/>
  <c r="NP62" i="11"/>
  <c r="OM62" i="11"/>
  <c r="NO62" i="11"/>
  <c r="OF62" i="11"/>
  <c r="NH62" i="11"/>
  <c r="OE62" i="11"/>
  <c r="NG62" i="11"/>
  <c r="OD62" i="11"/>
  <c r="NF62" i="11"/>
  <c r="OC62" i="11"/>
  <c r="NE62" i="11"/>
  <c r="OB62" i="11"/>
  <c r="OA62" i="11"/>
  <c r="NT62" i="11"/>
  <c r="NS62" i="11"/>
  <c r="NR62" i="11"/>
  <c r="NQ62" i="11"/>
  <c r="ND62" i="11"/>
  <c r="NC62" i="11"/>
  <c r="E62" i="11"/>
  <c r="Q62" i="11"/>
  <c r="AC62" i="11"/>
  <c r="AO62" i="11"/>
  <c r="BA62" i="11"/>
  <c r="BM62" i="11"/>
  <c r="BY62" i="11"/>
  <c r="CK62" i="11"/>
  <c r="CW62" i="11"/>
  <c r="DI62" i="11"/>
  <c r="DU62" i="11"/>
  <c r="EG62" i="11"/>
  <c r="ES62" i="11"/>
  <c r="FE62" i="11"/>
  <c r="FQ62" i="11"/>
  <c r="GC62" i="11"/>
  <c r="GO62" i="11"/>
  <c r="HA62" i="11"/>
  <c r="HM62" i="11"/>
  <c r="HY62" i="11"/>
  <c r="IK62" i="11"/>
  <c r="IW62" i="11"/>
  <c r="JI62" i="11"/>
  <c r="JU62" i="11"/>
  <c r="KG62" i="11"/>
  <c r="KS62" i="11"/>
  <c r="LE62" i="11"/>
  <c r="LQ62" i="11"/>
  <c r="MC62" i="11"/>
  <c r="MO62" i="11"/>
  <c r="NA62" i="11"/>
  <c r="F62" i="11"/>
  <c r="R62" i="11"/>
  <c r="AD62" i="11"/>
  <c r="AP62" i="11"/>
  <c r="BB62" i="11"/>
  <c r="BN62" i="11"/>
  <c r="BZ62" i="11"/>
  <c r="CL62" i="11"/>
  <c r="CX62" i="11"/>
  <c r="DJ62" i="11"/>
  <c r="DV62" i="11"/>
  <c r="EH62" i="11"/>
  <c r="ET62" i="11"/>
  <c r="FF62" i="11"/>
  <c r="FR62" i="11"/>
  <c r="GD62" i="11"/>
  <c r="GP62" i="11"/>
  <c r="HB62" i="11"/>
  <c r="HN62" i="11"/>
  <c r="HZ62" i="11"/>
  <c r="IL62" i="11"/>
  <c r="IX62" i="11"/>
  <c r="JJ62" i="11"/>
  <c r="JV62" i="11"/>
  <c r="KH62" i="11"/>
  <c r="KT62" i="11"/>
  <c r="LF62" i="11"/>
  <c r="LR62" i="11"/>
  <c r="MD62" i="11"/>
  <c r="MP62" i="11"/>
  <c r="NB62" i="11"/>
  <c r="G62" i="11"/>
  <c r="S62" i="11"/>
  <c r="AE62" i="11"/>
  <c r="AQ62" i="11"/>
  <c r="BC62" i="11"/>
  <c r="BO62" i="11"/>
  <c r="CA62" i="11"/>
  <c r="CM62" i="11"/>
  <c r="CY62" i="11"/>
  <c r="DK62" i="11"/>
  <c r="DW62" i="11"/>
  <c r="EI62" i="11"/>
  <c r="EU62" i="11"/>
  <c r="FG62" i="11"/>
  <c r="FS62" i="11"/>
  <c r="GE62" i="11"/>
  <c r="GQ62" i="11"/>
  <c r="HC62" i="11"/>
  <c r="HO62" i="11"/>
  <c r="IA62" i="11"/>
  <c r="IM62" i="11"/>
  <c r="IY62" i="11"/>
  <c r="JK62" i="11"/>
  <c r="JW62" i="11"/>
  <c r="KI62" i="11"/>
  <c r="KU62" i="11"/>
  <c r="LG62" i="11"/>
  <c r="LS62" i="11"/>
  <c r="ME62" i="11"/>
  <c r="MQ62" i="11"/>
  <c r="H62" i="11"/>
  <c r="T62" i="11"/>
  <c r="AF62" i="11"/>
  <c r="AR62" i="11"/>
  <c r="BD62" i="11"/>
  <c r="BP62" i="11"/>
  <c r="CB62" i="11"/>
  <c r="CN62" i="11"/>
  <c r="CZ62" i="11"/>
  <c r="DL62" i="11"/>
  <c r="DX62" i="11"/>
  <c r="EJ62" i="11"/>
  <c r="EV62" i="11"/>
  <c r="FH62" i="11"/>
  <c r="FT62" i="11"/>
  <c r="GF62" i="11"/>
  <c r="GR62" i="11"/>
  <c r="HD62" i="11"/>
  <c r="HP62" i="11"/>
  <c r="IB62" i="11"/>
  <c r="IN62" i="11"/>
  <c r="IZ62" i="11"/>
  <c r="JL62" i="11"/>
  <c r="JX62" i="11"/>
  <c r="KJ62" i="11"/>
  <c r="KV62" i="11"/>
  <c r="LH62" i="11"/>
  <c r="LT62" i="11"/>
  <c r="MF62" i="11"/>
  <c r="MR62" i="11"/>
  <c r="J62" i="11"/>
  <c r="Z62" i="11"/>
  <c r="AT62" i="11"/>
  <c r="BJ62" i="11"/>
  <c r="CD62" i="11"/>
  <c r="CT62" i="11"/>
  <c r="DN62" i="11"/>
  <c r="ED62" i="11"/>
  <c r="EX62" i="11"/>
  <c r="FN62" i="11"/>
  <c r="GH62" i="11"/>
  <c r="GX62" i="11"/>
  <c r="HR62" i="11"/>
  <c r="IH62" i="11"/>
  <c r="JB62" i="11"/>
  <c r="JR62" i="11"/>
  <c r="KL62" i="11"/>
  <c r="LB62" i="11"/>
  <c r="LV62" i="11"/>
  <c r="ML62" i="11"/>
  <c r="K62" i="11"/>
  <c r="AA62" i="11"/>
  <c r="AU62" i="11"/>
  <c r="BK62" i="11"/>
  <c r="CE62" i="11"/>
  <c r="CU62" i="11"/>
  <c r="DO62" i="11"/>
  <c r="EE62" i="11"/>
  <c r="EY62" i="11"/>
  <c r="FO62" i="11"/>
  <c r="GI62" i="11"/>
  <c r="GY62" i="11"/>
  <c r="HS62" i="11"/>
  <c r="II62" i="11"/>
  <c r="JC62" i="11"/>
  <c r="JS62" i="11"/>
  <c r="KM62" i="11"/>
  <c r="LC62" i="11"/>
  <c r="LW62" i="11"/>
  <c r="MM62" i="11"/>
  <c r="L62" i="11"/>
  <c r="AB62" i="11"/>
  <c r="AV62" i="11"/>
  <c r="BL62" i="11"/>
  <c r="CF62" i="11"/>
  <c r="CV62" i="11"/>
  <c r="DP62" i="11"/>
  <c r="EF62" i="11"/>
  <c r="EZ62" i="11"/>
  <c r="FP62" i="11"/>
  <c r="GJ62" i="11"/>
  <c r="GZ62" i="11"/>
  <c r="HT62" i="11"/>
  <c r="IJ62" i="11"/>
  <c r="JD62" i="11"/>
  <c r="JT62" i="11"/>
  <c r="KN62" i="11"/>
  <c r="LD62" i="11"/>
  <c r="LX62" i="11"/>
  <c r="MN62" i="11"/>
  <c r="M62" i="11"/>
  <c r="AG62" i="11"/>
  <c r="AW62" i="11"/>
  <c r="BQ62" i="11"/>
  <c r="CG62" i="11"/>
  <c r="DA62" i="11"/>
  <c r="DQ62" i="11"/>
  <c r="EK62" i="11"/>
  <c r="FA62" i="11"/>
  <c r="FU62" i="11"/>
  <c r="GK62" i="11"/>
  <c r="HE62" i="11"/>
  <c r="HU62" i="11"/>
  <c r="IO62" i="11"/>
  <c r="JE62" i="11"/>
  <c r="JY62" i="11"/>
  <c r="KO62" i="11"/>
  <c r="LI62" i="11"/>
  <c r="LY62" i="11"/>
  <c r="MS62" i="11"/>
  <c r="O62" i="11"/>
  <c r="AI62" i="11"/>
  <c r="AY62" i="11"/>
  <c r="BS62" i="11"/>
  <c r="CI62" i="11"/>
  <c r="DC62" i="11"/>
  <c r="DS62" i="11"/>
  <c r="EM62" i="11"/>
  <c r="FC62" i="11"/>
  <c r="FW62" i="11"/>
  <c r="GM62" i="11"/>
  <c r="HG62" i="11"/>
  <c r="HW62" i="11"/>
  <c r="IQ62" i="11"/>
  <c r="JG62" i="11"/>
  <c r="KA62" i="11"/>
  <c r="KQ62" i="11"/>
  <c r="LK62" i="11"/>
  <c r="MA62" i="11"/>
  <c r="MU62" i="11"/>
  <c r="D62" i="11"/>
  <c r="AL62" i="11"/>
  <c r="BT62" i="11"/>
  <c r="CS62" i="11"/>
  <c r="EA62" i="11"/>
  <c r="FI62" i="11"/>
  <c r="GL62" i="11"/>
  <c r="HL62" i="11"/>
  <c r="IT62" i="11"/>
  <c r="KB62" i="11"/>
  <c r="LA62" i="11"/>
  <c r="MI62" i="11"/>
  <c r="I62" i="11"/>
  <c r="AM62" i="11"/>
  <c r="BU62" i="11"/>
  <c r="DB62" i="11"/>
  <c r="EB62" i="11"/>
  <c r="FJ62" i="11"/>
  <c r="GN62" i="11"/>
  <c r="HQ62" i="11"/>
  <c r="IU62" i="11"/>
  <c r="KC62" i="11"/>
  <c r="LJ62" i="11"/>
  <c r="MJ62" i="11"/>
  <c r="N62" i="11"/>
  <c r="AN62" i="11"/>
  <c r="BV62" i="11"/>
  <c r="DD62" i="11"/>
  <c r="EC62" i="11"/>
  <c r="FK62" i="11"/>
  <c r="GS62" i="11"/>
  <c r="HV62" i="11"/>
  <c r="IV62" i="11"/>
  <c r="KD62" i="11"/>
  <c r="LL62" i="11"/>
  <c r="MK62" i="11"/>
  <c r="P62" i="11"/>
  <c r="AS62" i="11"/>
  <c r="BW62" i="11"/>
  <c r="DE62" i="11"/>
  <c r="EL62" i="11"/>
  <c r="FL62" i="11"/>
  <c r="GT62" i="11"/>
  <c r="HX62" i="11"/>
  <c r="JA62" i="11"/>
  <c r="KE62" i="11"/>
  <c r="LM62" i="11"/>
  <c r="MT62" i="11"/>
  <c r="U62" i="11"/>
  <c r="AX62" i="11"/>
  <c r="BX62" i="11"/>
  <c r="DF62" i="11"/>
  <c r="EN62" i="11"/>
  <c r="FM62" i="11"/>
  <c r="GU62" i="11"/>
  <c r="IC62" i="11"/>
  <c r="JF62" i="11"/>
  <c r="KF62" i="11"/>
  <c r="LN62" i="11"/>
  <c r="MV62" i="11"/>
  <c r="V62" i="11"/>
  <c r="AZ62" i="11"/>
  <c r="CC62" i="11"/>
  <c r="DG62" i="11"/>
  <c r="EO62" i="11"/>
  <c r="FV62" i="11"/>
  <c r="GV62" i="11"/>
  <c r="ID62" i="11"/>
  <c r="JH62" i="11"/>
  <c r="KK62" i="11"/>
  <c r="LO62" i="11"/>
  <c r="MW62" i="11"/>
  <c r="BE62" i="11"/>
  <c r="DH62" i="11"/>
  <c r="FX62" i="11"/>
  <c r="IE62" i="11"/>
  <c r="KP62" i="11"/>
  <c r="MX62" i="11"/>
  <c r="BF62" i="11"/>
  <c r="DM62" i="11"/>
  <c r="FY62" i="11"/>
  <c r="IF62" i="11"/>
  <c r="KR62" i="11"/>
  <c r="MY62" i="11"/>
  <c r="BG62" i="11"/>
  <c r="DR62" i="11"/>
  <c r="FZ62" i="11"/>
  <c r="IG62" i="11"/>
  <c r="KW62" i="11"/>
  <c r="MZ62" i="11"/>
  <c r="BH62" i="11"/>
  <c r="DT62" i="11"/>
  <c r="GA62" i="11"/>
  <c r="IP62" i="11"/>
  <c r="KX62" i="11"/>
  <c r="B62" i="11"/>
  <c r="BI62" i="11"/>
  <c r="DY62" i="11"/>
  <c r="GB62" i="11"/>
  <c r="IR62" i="11"/>
  <c r="KY62" i="11"/>
  <c r="C62" i="11"/>
  <c r="BR62" i="11"/>
  <c r="DZ62" i="11"/>
  <c r="GG62" i="11"/>
  <c r="IS62" i="11"/>
  <c r="KZ62" i="11"/>
  <c r="W62" i="11"/>
  <c r="EP62" i="11"/>
  <c r="JM62" i="11"/>
  <c r="X62" i="11"/>
  <c r="EQ62" i="11"/>
  <c r="JN62" i="11"/>
  <c r="Y62" i="11"/>
  <c r="ER62" i="11"/>
  <c r="JO62" i="11"/>
  <c r="AH62" i="11"/>
  <c r="EW62" i="11"/>
  <c r="JP62" i="11"/>
  <c r="AJ62" i="11"/>
  <c r="FB62" i="11"/>
  <c r="JQ62" i="11"/>
  <c r="AK62" i="11"/>
  <c r="FD62" i="11"/>
  <c r="JZ62" i="11"/>
  <c r="CH62" i="11"/>
  <c r="LP62" i="11"/>
  <c r="CJ62" i="11"/>
  <c r="LU62" i="11"/>
  <c r="CO62" i="11"/>
  <c r="LZ62" i="11"/>
  <c r="CP62" i="11"/>
  <c r="MB62" i="11"/>
  <c r="CQ62" i="11"/>
  <c r="MG62" i="11"/>
  <c r="CR62" i="11"/>
  <c r="MH62" i="11"/>
  <c r="HI62" i="11"/>
  <c r="HJ62" i="11"/>
  <c r="HK62" i="11"/>
  <c r="HF62" i="11"/>
  <c r="GW62" i="11"/>
  <c r="HH62" i="11"/>
  <c r="KE21" i="11"/>
  <c r="GM21" i="11"/>
  <c r="CU21" i="11"/>
  <c r="C21" i="11"/>
  <c r="LZ21" i="11"/>
  <c r="IH21" i="11"/>
  <c r="EP21" i="11"/>
  <c r="AX21" i="11"/>
  <c r="KC21" i="11"/>
  <c r="GK21" i="11"/>
  <c r="CS21" i="11"/>
  <c r="LX21" i="11"/>
  <c r="IF21" i="11"/>
  <c r="EN21" i="11"/>
  <c r="AV21" i="11"/>
  <c r="KA21" i="11"/>
  <c r="GI21" i="11"/>
  <c r="CQ21" i="11"/>
  <c r="MD21" i="11"/>
  <c r="IL21" i="11"/>
  <c r="ET21" i="11"/>
  <c r="BB21" i="11"/>
  <c r="KO21" i="11"/>
  <c r="GW21" i="11"/>
  <c r="DE21" i="11"/>
  <c r="M21" i="11"/>
  <c r="MR21" i="11"/>
  <c r="IZ21" i="11"/>
  <c r="FH21" i="11"/>
  <c r="BP21" i="11"/>
  <c r="NZ21" i="11"/>
  <c r="NE21" i="11"/>
  <c r="NW21" i="11"/>
  <c r="KU23" i="11"/>
  <c r="HC23" i="11"/>
  <c r="DK23" i="11"/>
  <c r="S23" i="11"/>
  <c r="MP23" i="11"/>
  <c r="IX23" i="11"/>
  <c r="FF23" i="11"/>
  <c r="BN23" i="11"/>
  <c r="KS23" i="11"/>
  <c r="GC23" i="11"/>
  <c r="FD23" i="11"/>
  <c r="LW23" i="11"/>
  <c r="CA23" i="11"/>
  <c r="JB23" i="11"/>
  <c r="F23" i="11"/>
  <c r="GG23" i="11"/>
  <c r="DL23" i="11"/>
  <c r="NX23" i="11"/>
  <c r="MI24" i="11"/>
  <c r="HK24" i="11"/>
  <c r="CM24" i="11"/>
  <c r="JF24" i="11"/>
  <c r="EH24" i="11"/>
  <c r="J24" i="11"/>
  <c r="JU24" i="11"/>
  <c r="DI24" i="11"/>
  <c r="GR24" i="11"/>
  <c r="AF24" i="11"/>
  <c r="KA24" i="11"/>
  <c r="DO24" i="11"/>
  <c r="HF24" i="11"/>
  <c r="AT24" i="11"/>
  <c r="LE24" i="11"/>
  <c r="EK24" i="11"/>
  <c r="IJ24" i="11"/>
  <c r="BP24" i="11"/>
  <c r="OA24" i="11"/>
  <c r="OM24" i="11"/>
  <c r="OB33" i="11"/>
  <c r="NP33" i="11"/>
  <c r="OM33" i="11"/>
  <c r="OA33" i="11"/>
  <c r="OK33" i="11"/>
  <c r="NY33" i="11"/>
  <c r="NX33" i="11"/>
  <c r="NK33" i="11"/>
  <c r="OG33" i="11"/>
  <c r="NW33" i="11"/>
  <c r="NJ33" i="11"/>
  <c r="NE33" i="11"/>
  <c r="OL33" i="11"/>
  <c r="NV33" i="11"/>
  <c r="NI33" i="11"/>
  <c r="OJ33" i="11"/>
  <c r="NU33" i="11"/>
  <c r="NH33" i="11"/>
  <c r="OI33" i="11"/>
  <c r="NT33" i="11"/>
  <c r="NG33" i="11"/>
  <c r="OH33" i="11"/>
  <c r="NS33" i="11"/>
  <c r="NF33" i="11"/>
  <c r="NR33" i="11"/>
  <c r="NZ33" i="11"/>
  <c r="NQ33" i="11"/>
  <c r="ND33" i="11"/>
  <c r="NC33" i="11"/>
  <c r="NO33" i="11"/>
  <c r="NN33" i="11"/>
  <c r="OC33" i="11"/>
  <c r="OE33" i="11"/>
  <c r="NM33" i="11"/>
  <c r="OD33" i="11"/>
  <c r="NL33" i="11"/>
  <c r="OF33" i="11"/>
  <c r="G33" i="11"/>
  <c r="S33" i="11"/>
  <c r="AE33" i="11"/>
  <c r="AQ33" i="11"/>
  <c r="BC33" i="11"/>
  <c r="BO33" i="11"/>
  <c r="CA33" i="11"/>
  <c r="CM33" i="11"/>
  <c r="CY33" i="11"/>
  <c r="DK33" i="11"/>
  <c r="DW33" i="11"/>
  <c r="EI33" i="11"/>
  <c r="EU33" i="11"/>
  <c r="FG33" i="11"/>
  <c r="FS33" i="11"/>
  <c r="GE33" i="11"/>
  <c r="GQ33" i="11"/>
  <c r="HC33" i="11"/>
  <c r="HO33" i="11"/>
  <c r="IA33" i="11"/>
  <c r="IM33" i="11"/>
  <c r="IY33" i="11"/>
  <c r="JK33" i="11"/>
  <c r="JW33" i="11"/>
  <c r="KI33" i="11"/>
  <c r="KU33" i="11"/>
  <c r="H33" i="11"/>
  <c r="T33" i="11"/>
  <c r="AF33" i="11"/>
  <c r="AR33" i="11"/>
  <c r="BD33" i="11"/>
  <c r="BP33" i="11"/>
  <c r="CB33" i="11"/>
  <c r="CN33" i="11"/>
  <c r="I33" i="11"/>
  <c r="U33" i="11"/>
  <c r="AG33" i="11"/>
  <c r="AS33" i="11"/>
  <c r="BE33" i="11"/>
  <c r="BQ33" i="11"/>
  <c r="CC33" i="11"/>
  <c r="CO33" i="11"/>
  <c r="M33" i="11"/>
  <c r="AB33" i="11"/>
  <c r="AT33" i="11"/>
  <c r="BI33" i="11"/>
  <c r="BX33" i="11"/>
  <c r="CP33" i="11"/>
  <c r="DC33" i="11"/>
  <c r="DP33" i="11"/>
  <c r="EC33" i="11"/>
  <c r="EP33" i="11"/>
  <c r="FC33" i="11"/>
  <c r="FP33" i="11"/>
  <c r="GC33" i="11"/>
  <c r="GP33" i="11"/>
  <c r="HD33" i="11"/>
  <c r="HQ33" i="11"/>
  <c r="ID33" i="11"/>
  <c r="IQ33" i="11"/>
  <c r="JD33" i="11"/>
  <c r="JQ33" i="11"/>
  <c r="KD33" i="11"/>
  <c r="KQ33" i="11"/>
  <c r="LD33" i="11"/>
  <c r="LP33" i="11"/>
  <c r="MB33" i="11"/>
  <c r="MN33" i="11"/>
  <c r="MZ33" i="11"/>
  <c r="N33" i="11"/>
  <c r="AC33" i="11"/>
  <c r="AU33" i="11"/>
  <c r="BJ33" i="11"/>
  <c r="BY33" i="11"/>
  <c r="CQ33" i="11"/>
  <c r="DD33" i="11"/>
  <c r="DQ33" i="11"/>
  <c r="ED33" i="11"/>
  <c r="EQ33" i="11"/>
  <c r="FD33" i="11"/>
  <c r="FQ33" i="11"/>
  <c r="GD33" i="11"/>
  <c r="GR33" i="11"/>
  <c r="HE33" i="11"/>
  <c r="HR33" i="11"/>
  <c r="IE33" i="11"/>
  <c r="IR33" i="11"/>
  <c r="JE33" i="11"/>
  <c r="JR33" i="11"/>
  <c r="KE33" i="11"/>
  <c r="KR33" i="11"/>
  <c r="LE33" i="11"/>
  <c r="LQ33" i="11"/>
  <c r="MC33" i="11"/>
  <c r="MO33" i="11"/>
  <c r="NA33" i="11"/>
  <c r="P33" i="11"/>
  <c r="AH33" i="11"/>
  <c r="AW33" i="11"/>
  <c r="BL33" i="11"/>
  <c r="CD33" i="11"/>
  <c r="CS33" i="11"/>
  <c r="DF33" i="11"/>
  <c r="DS33" i="11"/>
  <c r="EF33" i="11"/>
  <c r="ES33" i="11"/>
  <c r="FF33" i="11"/>
  <c r="FT33" i="11"/>
  <c r="GG33" i="11"/>
  <c r="GT33" i="11"/>
  <c r="HG33" i="11"/>
  <c r="HT33" i="11"/>
  <c r="IG33" i="11"/>
  <c r="IT33" i="11"/>
  <c r="JG33" i="11"/>
  <c r="JT33" i="11"/>
  <c r="KG33" i="11"/>
  <c r="KT33" i="11"/>
  <c r="LG33" i="11"/>
  <c r="LS33" i="11"/>
  <c r="ME33" i="11"/>
  <c r="MQ33" i="11"/>
  <c r="B33" i="11"/>
  <c r="Q33" i="11"/>
  <c r="AI33" i="11"/>
  <c r="AX33" i="11"/>
  <c r="BM33" i="11"/>
  <c r="CE33" i="11"/>
  <c r="CT33" i="11"/>
  <c r="DG33" i="11"/>
  <c r="DT33" i="11"/>
  <c r="EG33" i="11"/>
  <c r="ET33" i="11"/>
  <c r="FH33" i="11"/>
  <c r="FU33" i="11"/>
  <c r="GH33" i="11"/>
  <c r="GU33" i="11"/>
  <c r="HH33" i="11"/>
  <c r="HU33" i="11"/>
  <c r="IH33" i="11"/>
  <c r="IU33" i="11"/>
  <c r="JH33" i="11"/>
  <c r="JU33" i="11"/>
  <c r="KH33" i="11"/>
  <c r="KV33" i="11"/>
  <c r="LH33" i="11"/>
  <c r="LT33" i="11"/>
  <c r="MF33" i="11"/>
  <c r="MR33" i="11"/>
  <c r="C33" i="11"/>
  <c r="Y33" i="11"/>
  <c r="AY33" i="11"/>
  <c r="BU33" i="11"/>
  <c r="CU33" i="11"/>
  <c r="DM33" i="11"/>
  <c r="EH33" i="11"/>
  <c r="EZ33" i="11"/>
  <c r="FV33" i="11"/>
  <c r="GM33" i="11"/>
  <c r="HI33" i="11"/>
  <c r="HZ33" i="11"/>
  <c r="IV33" i="11"/>
  <c r="JN33" i="11"/>
  <c r="KJ33" i="11"/>
  <c r="LA33" i="11"/>
  <c r="LU33" i="11"/>
  <c r="MK33" i="11"/>
  <c r="D33" i="11"/>
  <c r="Z33" i="11"/>
  <c r="AZ33" i="11"/>
  <c r="BV33" i="11"/>
  <c r="CV33" i="11"/>
  <c r="DN33" i="11"/>
  <c r="EJ33" i="11"/>
  <c r="FA33" i="11"/>
  <c r="FW33" i="11"/>
  <c r="GN33" i="11"/>
  <c r="HJ33" i="11"/>
  <c r="IB33" i="11"/>
  <c r="IW33" i="11"/>
  <c r="JO33" i="11"/>
  <c r="KK33" i="11"/>
  <c r="LB33" i="11"/>
  <c r="LV33" i="11"/>
  <c r="ML33" i="11"/>
  <c r="E33" i="11"/>
  <c r="AA33" i="11"/>
  <c r="BA33" i="11"/>
  <c r="BW33" i="11"/>
  <c r="CW33" i="11"/>
  <c r="DO33" i="11"/>
  <c r="EK33" i="11"/>
  <c r="FB33" i="11"/>
  <c r="FX33" i="11"/>
  <c r="GO33" i="11"/>
  <c r="HK33" i="11"/>
  <c r="IC33" i="11"/>
  <c r="IX33" i="11"/>
  <c r="JP33" i="11"/>
  <c r="KL33" i="11"/>
  <c r="LC33" i="11"/>
  <c r="LW33" i="11"/>
  <c r="MM33" i="11"/>
  <c r="F33" i="11"/>
  <c r="AD33" i="11"/>
  <c r="BB33" i="11"/>
  <c r="BZ33" i="11"/>
  <c r="CX33" i="11"/>
  <c r="DR33" i="11"/>
  <c r="EL33" i="11"/>
  <c r="FE33" i="11"/>
  <c r="FY33" i="11"/>
  <c r="GS33" i="11"/>
  <c r="HL33" i="11"/>
  <c r="IF33" i="11"/>
  <c r="IZ33" i="11"/>
  <c r="JS33" i="11"/>
  <c r="KM33" i="11"/>
  <c r="J33" i="11"/>
  <c r="AJ33" i="11"/>
  <c r="BF33" i="11"/>
  <c r="CF33" i="11"/>
  <c r="CZ33" i="11"/>
  <c r="DU33" i="11"/>
  <c r="EM33" i="11"/>
  <c r="FI33" i="11"/>
  <c r="FZ33" i="11"/>
  <c r="GV33" i="11"/>
  <c r="HM33" i="11"/>
  <c r="II33" i="11"/>
  <c r="JA33" i="11"/>
  <c r="JV33" i="11"/>
  <c r="KN33" i="11"/>
  <c r="LI33" i="11"/>
  <c r="LY33" i="11"/>
  <c r="MS33" i="11"/>
  <c r="K33" i="11"/>
  <c r="AK33" i="11"/>
  <c r="BG33" i="11"/>
  <c r="CG33" i="11"/>
  <c r="DA33" i="11"/>
  <c r="DV33" i="11"/>
  <c r="EN33" i="11"/>
  <c r="FJ33" i="11"/>
  <c r="GA33" i="11"/>
  <c r="GW33" i="11"/>
  <c r="HN33" i="11"/>
  <c r="IJ33" i="11"/>
  <c r="JB33" i="11"/>
  <c r="JX33" i="11"/>
  <c r="KO33" i="11"/>
  <c r="AL33" i="11"/>
  <c r="CH33" i="11"/>
  <c r="DX33" i="11"/>
  <c r="FK33" i="11"/>
  <c r="GX33" i="11"/>
  <c r="IK33" i="11"/>
  <c r="JY33" i="11"/>
  <c r="LF33" i="11"/>
  <c r="MG33" i="11"/>
  <c r="AM33" i="11"/>
  <c r="CI33" i="11"/>
  <c r="DY33" i="11"/>
  <c r="FL33" i="11"/>
  <c r="GY33" i="11"/>
  <c r="IL33" i="11"/>
  <c r="JZ33" i="11"/>
  <c r="LJ33" i="11"/>
  <c r="MH33" i="11"/>
  <c r="AN33" i="11"/>
  <c r="CJ33" i="11"/>
  <c r="DZ33" i="11"/>
  <c r="FM33" i="11"/>
  <c r="GZ33" i="11"/>
  <c r="IN33" i="11"/>
  <c r="KA33" i="11"/>
  <c r="LK33" i="11"/>
  <c r="MI33" i="11"/>
  <c r="AO33" i="11"/>
  <c r="CK33" i="11"/>
  <c r="EA33" i="11"/>
  <c r="FN33" i="11"/>
  <c r="HA33" i="11"/>
  <c r="IO33" i="11"/>
  <c r="KB33" i="11"/>
  <c r="LL33" i="11"/>
  <c r="MJ33" i="11"/>
  <c r="AP33" i="11"/>
  <c r="CL33" i="11"/>
  <c r="EB33" i="11"/>
  <c r="FO33" i="11"/>
  <c r="HB33" i="11"/>
  <c r="IP33" i="11"/>
  <c r="KC33" i="11"/>
  <c r="LM33" i="11"/>
  <c r="MP33" i="11"/>
  <c r="AV33" i="11"/>
  <c r="CR33" i="11"/>
  <c r="EE33" i="11"/>
  <c r="FR33" i="11"/>
  <c r="HF33" i="11"/>
  <c r="IS33" i="11"/>
  <c r="KF33" i="11"/>
  <c r="LN33" i="11"/>
  <c r="MT33" i="11"/>
  <c r="L33" i="11"/>
  <c r="DB33" i="11"/>
  <c r="GB33" i="11"/>
  <c r="JC33" i="11"/>
  <c r="LO33" i="11"/>
  <c r="O33" i="11"/>
  <c r="DE33" i="11"/>
  <c r="GF33" i="11"/>
  <c r="JF33" i="11"/>
  <c r="LR33" i="11"/>
  <c r="R33" i="11"/>
  <c r="DH33" i="11"/>
  <c r="GI33" i="11"/>
  <c r="JI33" i="11"/>
  <c r="LX33" i="11"/>
  <c r="V33" i="11"/>
  <c r="DI33" i="11"/>
  <c r="GJ33" i="11"/>
  <c r="JJ33" i="11"/>
  <c r="LZ33" i="11"/>
  <c r="W33" i="11"/>
  <c r="DJ33" i="11"/>
  <c r="GK33" i="11"/>
  <c r="JL33" i="11"/>
  <c r="MA33" i="11"/>
  <c r="X33" i="11"/>
  <c r="DL33" i="11"/>
  <c r="GL33" i="11"/>
  <c r="JM33" i="11"/>
  <c r="MD33" i="11"/>
  <c r="EO33" i="11"/>
  <c r="KP33" i="11"/>
  <c r="ER33" i="11"/>
  <c r="KS33" i="11"/>
  <c r="EV33" i="11"/>
  <c r="KW33" i="11"/>
  <c r="EW33" i="11"/>
  <c r="KX33" i="11"/>
  <c r="EX33" i="11"/>
  <c r="KY33" i="11"/>
  <c r="EY33" i="11"/>
  <c r="KZ33" i="11"/>
  <c r="HP33" i="11"/>
  <c r="HS33" i="11"/>
  <c r="HV33" i="11"/>
  <c r="HW33" i="11"/>
  <c r="HX33" i="11"/>
  <c r="HY33" i="11"/>
  <c r="BH33" i="11"/>
  <c r="BK33" i="11"/>
  <c r="BN33" i="11"/>
  <c r="BR33" i="11"/>
  <c r="BS33" i="11"/>
  <c r="BT33" i="11"/>
  <c r="MU33" i="11"/>
  <c r="MV33" i="11"/>
  <c r="MW33" i="11"/>
  <c r="MX33" i="11"/>
  <c r="MY33" i="11"/>
  <c r="NB33" i="11"/>
  <c r="OC57" i="11"/>
  <c r="NQ57" i="11"/>
  <c r="NE57" i="11"/>
  <c r="OB57" i="11"/>
  <c r="NP57" i="11"/>
  <c r="ND57" i="11"/>
  <c r="OM57" i="11"/>
  <c r="OA57" i="11"/>
  <c r="NO57" i="11"/>
  <c r="NC57" i="11"/>
  <c r="OL57" i="11"/>
  <c r="NZ57" i="11"/>
  <c r="NN57" i="11"/>
  <c r="OK57" i="11"/>
  <c r="NY57" i="11"/>
  <c r="NM57" i="11"/>
  <c r="OJ57" i="11"/>
  <c r="NX57" i="11"/>
  <c r="NL57" i="11"/>
  <c r="OE57" i="11"/>
  <c r="NG57" i="11"/>
  <c r="OD57" i="11"/>
  <c r="NF57" i="11"/>
  <c r="NW57" i="11"/>
  <c r="NV57" i="11"/>
  <c r="NU57" i="11"/>
  <c r="NT57" i="11"/>
  <c r="NI57" i="11"/>
  <c r="NH57" i="11"/>
  <c r="OG57" i="11"/>
  <c r="OI57" i="11"/>
  <c r="OH57" i="11"/>
  <c r="NJ57" i="11"/>
  <c r="OF57" i="11"/>
  <c r="NS57" i="11"/>
  <c r="NR57" i="11"/>
  <c r="NK57" i="11"/>
  <c r="H57" i="11"/>
  <c r="T57" i="11"/>
  <c r="AF57" i="11"/>
  <c r="AR57" i="11"/>
  <c r="BD57" i="11"/>
  <c r="BP57" i="11"/>
  <c r="CB57" i="11"/>
  <c r="CN57" i="11"/>
  <c r="CZ57" i="11"/>
  <c r="DL57" i="11"/>
  <c r="DX57" i="11"/>
  <c r="EJ57" i="11"/>
  <c r="EV57" i="11"/>
  <c r="FH57" i="11"/>
  <c r="FT57" i="11"/>
  <c r="GF57" i="11"/>
  <c r="GR57" i="11"/>
  <c r="HD57" i="11"/>
  <c r="HP57" i="11"/>
  <c r="IB57" i="11"/>
  <c r="IN57" i="11"/>
  <c r="IZ57" i="11"/>
  <c r="JL57" i="11"/>
  <c r="JX57" i="11"/>
  <c r="KJ57" i="11"/>
  <c r="KV57" i="11"/>
  <c r="LH57" i="11"/>
  <c r="LT57" i="11"/>
  <c r="MF57" i="11"/>
  <c r="MR57" i="11"/>
  <c r="I57" i="11"/>
  <c r="U57" i="11"/>
  <c r="AG57" i="11"/>
  <c r="AS57" i="11"/>
  <c r="BE57" i="11"/>
  <c r="BQ57" i="11"/>
  <c r="CC57" i="11"/>
  <c r="CO57" i="11"/>
  <c r="DA57" i="11"/>
  <c r="DM57" i="11"/>
  <c r="DY57" i="11"/>
  <c r="EK57" i="11"/>
  <c r="EW57" i="11"/>
  <c r="FI57" i="11"/>
  <c r="FU57" i="11"/>
  <c r="GG57" i="11"/>
  <c r="GS57" i="11"/>
  <c r="HE57" i="11"/>
  <c r="HQ57" i="11"/>
  <c r="IC57" i="11"/>
  <c r="IO57" i="11"/>
  <c r="JA57" i="11"/>
  <c r="JM57" i="11"/>
  <c r="JY57" i="11"/>
  <c r="KK57" i="11"/>
  <c r="KW57" i="11"/>
  <c r="LI57" i="11"/>
  <c r="LU57" i="11"/>
  <c r="MG57" i="11"/>
  <c r="MS57" i="11"/>
  <c r="J57" i="11"/>
  <c r="V57" i="11"/>
  <c r="AH57" i="11"/>
  <c r="AT57" i="11"/>
  <c r="BF57" i="11"/>
  <c r="BR57" i="11"/>
  <c r="CD57" i="11"/>
  <c r="CP57" i="11"/>
  <c r="DB57" i="11"/>
  <c r="DN57" i="11"/>
  <c r="DZ57" i="11"/>
  <c r="EL57" i="11"/>
  <c r="EX57" i="11"/>
  <c r="FJ57" i="11"/>
  <c r="FV57" i="11"/>
  <c r="GH57" i="11"/>
  <c r="GT57" i="11"/>
  <c r="HF57" i="11"/>
  <c r="HR57" i="11"/>
  <c r="ID57" i="11"/>
  <c r="IP57" i="11"/>
  <c r="JB57" i="11"/>
  <c r="JN57" i="11"/>
  <c r="JZ57" i="11"/>
  <c r="KL57" i="11"/>
  <c r="KX57" i="11"/>
  <c r="LJ57" i="11"/>
  <c r="LV57" i="11"/>
  <c r="MH57" i="11"/>
  <c r="MT57" i="11"/>
  <c r="K57" i="11"/>
  <c r="W57" i="11"/>
  <c r="AI57" i="11"/>
  <c r="AU57" i="11"/>
  <c r="BG57" i="11"/>
  <c r="BS57" i="11"/>
  <c r="CE57" i="11"/>
  <c r="CQ57" i="11"/>
  <c r="DC57" i="11"/>
  <c r="DO57" i="11"/>
  <c r="EA57" i="11"/>
  <c r="EM57" i="11"/>
  <c r="EY57" i="11"/>
  <c r="FK57" i="11"/>
  <c r="FW57" i="11"/>
  <c r="GI57" i="11"/>
  <c r="GU57" i="11"/>
  <c r="HG57" i="11"/>
  <c r="HS57" i="11"/>
  <c r="IE57" i="11"/>
  <c r="IQ57" i="11"/>
  <c r="JC57" i="11"/>
  <c r="JO57" i="11"/>
  <c r="KA57" i="11"/>
  <c r="KM57" i="11"/>
  <c r="KY57" i="11"/>
  <c r="LK57" i="11"/>
  <c r="LW57" i="11"/>
  <c r="MI57" i="11"/>
  <c r="MU57" i="11"/>
  <c r="E57" i="11"/>
  <c r="Y57" i="11"/>
  <c r="AO57" i="11"/>
  <c r="BI57" i="11"/>
  <c r="BY57" i="11"/>
  <c r="CS57" i="11"/>
  <c r="DI57" i="11"/>
  <c r="EC57" i="11"/>
  <c r="ES57" i="11"/>
  <c r="FM57" i="11"/>
  <c r="GC57" i="11"/>
  <c r="GW57" i="11"/>
  <c r="HM57" i="11"/>
  <c r="IG57" i="11"/>
  <c r="IW57" i="11"/>
  <c r="JQ57" i="11"/>
  <c r="KG57" i="11"/>
  <c r="LA57" i="11"/>
  <c r="LQ57" i="11"/>
  <c r="MK57" i="11"/>
  <c r="NA57" i="11"/>
  <c r="F57" i="11"/>
  <c r="Z57" i="11"/>
  <c r="AP57" i="11"/>
  <c r="BJ57" i="11"/>
  <c r="BZ57" i="11"/>
  <c r="CT57" i="11"/>
  <c r="DJ57" i="11"/>
  <c r="ED57" i="11"/>
  <c r="ET57" i="11"/>
  <c r="FN57" i="11"/>
  <c r="GD57" i="11"/>
  <c r="GX57" i="11"/>
  <c r="HN57" i="11"/>
  <c r="IH57" i="11"/>
  <c r="IX57" i="11"/>
  <c r="JR57" i="11"/>
  <c r="KH57" i="11"/>
  <c r="LB57" i="11"/>
  <c r="LR57" i="11"/>
  <c r="ML57" i="11"/>
  <c r="NB57" i="11"/>
  <c r="G57" i="11"/>
  <c r="AA57" i="11"/>
  <c r="AQ57" i="11"/>
  <c r="BK57" i="11"/>
  <c r="CA57" i="11"/>
  <c r="CU57" i="11"/>
  <c r="DK57" i="11"/>
  <c r="EE57" i="11"/>
  <c r="EU57" i="11"/>
  <c r="FO57" i="11"/>
  <c r="GE57" i="11"/>
  <c r="GY57" i="11"/>
  <c r="HO57" i="11"/>
  <c r="II57" i="11"/>
  <c r="IY57" i="11"/>
  <c r="JS57" i="11"/>
  <c r="KI57" i="11"/>
  <c r="LC57" i="11"/>
  <c r="LS57" i="11"/>
  <c r="MM57" i="11"/>
  <c r="L57" i="11"/>
  <c r="AB57" i="11"/>
  <c r="AV57" i="11"/>
  <c r="BL57" i="11"/>
  <c r="CF57" i="11"/>
  <c r="CV57" i="11"/>
  <c r="DP57" i="11"/>
  <c r="EF57" i="11"/>
  <c r="EZ57" i="11"/>
  <c r="FP57" i="11"/>
  <c r="GJ57" i="11"/>
  <c r="GZ57" i="11"/>
  <c r="HT57" i="11"/>
  <c r="IJ57" i="11"/>
  <c r="JD57" i="11"/>
  <c r="JT57" i="11"/>
  <c r="KN57" i="11"/>
  <c r="LD57" i="11"/>
  <c r="LX57" i="11"/>
  <c r="MN57" i="11"/>
  <c r="N57" i="11"/>
  <c r="AD57" i="11"/>
  <c r="AX57" i="11"/>
  <c r="BN57" i="11"/>
  <c r="CH57" i="11"/>
  <c r="CX57" i="11"/>
  <c r="DR57" i="11"/>
  <c r="EH57" i="11"/>
  <c r="FB57" i="11"/>
  <c r="FR57" i="11"/>
  <c r="GL57" i="11"/>
  <c r="HB57" i="11"/>
  <c r="HV57" i="11"/>
  <c r="IL57" i="11"/>
  <c r="JF57" i="11"/>
  <c r="JV57" i="11"/>
  <c r="KP57" i="11"/>
  <c r="LF57" i="11"/>
  <c r="LZ57" i="11"/>
  <c r="MP57" i="11"/>
  <c r="S57" i="11"/>
  <c r="BA57" i="11"/>
  <c r="CI57" i="11"/>
  <c r="DH57" i="11"/>
  <c r="EP57" i="11"/>
  <c r="FX57" i="11"/>
  <c r="HA57" i="11"/>
  <c r="IA57" i="11"/>
  <c r="JI57" i="11"/>
  <c r="KQ57" i="11"/>
  <c r="LP57" i="11"/>
  <c r="MX57" i="11"/>
  <c r="X57" i="11"/>
  <c r="BB57" i="11"/>
  <c r="CJ57" i="11"/>
  <c r="DQ57" i="11"/>
  <c r="EQ57" i="11"/>
  <c r="FY57" i="11"/>
  <c r="HC57" i="11"/>
  <c r="IF57" i="11"/>
  <c r="JJ57" i="11"/>
  <c r="KR57" i="11"/>
  <c r="LY57" i="11"/>
  <c r="MY57" i="11"/>
  <c r="AC57" i="11"/>
  <c r="BC57" i="11"/>
  <c r="CK57" i="11"/>
  <c r="DS57" i="11"/>
  <c r="ER57" i="11"/>
  <c r="FZ57" i="11"/>
  <c r="HH57" i="11"/>
  <c r="IK57" i="11"/>
  <c r="JK57" i="11"/>
  <c r="KS57" i="11"/>
  <c r="MA57" i="11"/>
  <c r="MZ57" i="11"/>
  <c r="AE57" i="11"/>
  <c r="BH57" i="11"/>
  <c r="CL57" i="11"/>
  <c r="DT57" i="11"/>
  <c r="FA57" i="11"/>
  <c r="GA57" i="11"/>
  <c r="HI57" i="11"/>
  <c r="IM57" i="11"/>
  <c r="JP57" i="11"/>
  <c r="KT57" i="11"/>
  <c r="MB57" i="11"/>
  <c r="B57" i="11"/>
  <c r="AJ57" i="11"/>
  <c r="BM57" i="11"/>
  <c r="CM57" i="11"/>
  <c r="DU57" i="11"/>
  <c r="FC57" i="11"/>
  <c r="GB57" i="11"/>
  <c r="HJ57" i="11"/>
  <c r="IR57" i="11"/>
  <c r="JU57" i="11"/>
  <c r="KU57" i="11"/>
  <c r="MC57" i="11"/>
  <c r="C57" i="11"/>
  <c r="AK57" i="11"/>
  <c r="BO57" i="11"/>
  <c r="CR57" i="11"/>
  <c r="DV57" i="11"/>
  <c r="FD57" i="11"/>
  <c r="GK57" i="11"/>
  <c r="HK57" i="11"/>
  <c r="IS57" i="11"/>
  <c r="JW57" i="11"/>
  <c r="KZ57" i="11"/>
  <c r="MD57" i="11"/>
  <c r="D57" i="11"/>
  <c r="BT57" i="11"/>
  <c r="DW57" i="11"/>
  <c r="GM57" i="11"/>
  <c r="IT57" i="11"/>
  <c r="LE57" i="11"/>
  <c r="M57" i="11"/>
  <c r="BU57" i="11"/>
  <c r="EB57" i="11"/>
  <c r="GN57" i="11"/>
  <c r="IU57" i="11"/>
  <c r="LG57" i="11"/>
  <c r="O57" i="11"/>
  <c r="BV57" i="11"/>
  <c r="EG57" i="11"/>
  <c r="GO57" i="11"/>
  <c r="IV57" i="11"/>
  <c r="LL57" i="11"/>
  <c r="P57" i="11"/>
  <c r="BW57" i="11"/>
  <c r="EI57" i="11"/>
  <c r="GP57" i="11"/>
  <c r="JE57" i="11"/>
  <c r="LM57" i="11"/>
  <c r="Q57" i="11"/>
  <c r="BX57" i="11"/>
  <c r="EN57" i="11"/>
  <c r="GQ57" i="11"/>
  <c r="JG57" i="11"/>
  <c r="LN57" i="11"/>
  <c r="R57" i="11"/>
  <c r="CG57" i="11"/>
  <c r="EO57" i="11"/>
  <c r="GV57" i="11"/>
  <c r="JH57" i="11"/>
  <c r="LO57" i="11"/>
  <c r="CW57" i="11"/>
  <c r="HL57" i="11"/>
  <c r="ME57" i="11"/>
  <c r="CY57" i="11"/>
  <c r="HU57" i="11"/>
  <c r="MJ57" i="11"/>
  <c r="DD57" i="11"/>
  <c r="HW57" i="11"/>
  <c r="MO57" i="11"/>
  <c r="DE57" i="11"/>
  <c r="HX57" i="11"/>
  <c r="MQ57" i="11"/>
  <c r="DF57" i="11"/>
  <c r="HY57" i="11"/>
  <c r="MV57" i="11"/>
  <c r="DG57" i="11"/>
  <c r="HZ57" i="11"/>
  <c r="MW57" i="11"/>
  <c r="AL57" i="11"/>
  <c r="KB57" i="11"/>
  <c r="AM57" i="11"/>
  <c r="KC57" i="11"/>
  <c r="AN57" i="11"/>
  <c r="KD57" i="11"/>
  <c r="AW57" i="11"/>
  <c r="KE57" i="11"/>
  <c r="AY57" i="11"/>
  <c r="KF57" i="11"/>
  <c r="AZ57" i="11"/>
  <c r="KO57" i="11"/>
  <c r="FE57" i="11"/>
  <c r="FF57" i="11"/>
  <c r="FG57" i="11"/>
  <c r="FL57" i="11"/>
  <c r="FQ57" i="11"/>
  <c r="FS57" i="11"/>
  <c r="OK63" i="11"/>
  <c r="NY63" i="11"/>
  <c r="NM63" i="11"/>
  <c r="OJ63" i="11"/>
  <c r="NX63" i="11"/>
  <c r="NL63" i="11"/>
  <c r="OI63" i="11"/>
  <c r="NW63" i="11"/>
  <c r="NK63" i="11"/>
  <c r="OH63" i="11"/>
  <c r="NV63" i="11"/>
  <c r="NJ63" i="11"/>
  <c r="OG63" i="11"/>
  <c r="NU63" i="11"/>
  <c r="NI63" i="11"/>
  <c r="OF63" i="11"/>
  <c r="NT63" i="11"/>
  <c r="NH63" i="11"/>
  <c r="OA63" i="11"/>
  <c r="NC63" i="11"/>
  <c r="NZ63" i="11"/>
  <c r="NS63" i="11"/>
  <c r="NR63" i="11"/>
  <c r="NQ63" i="11"/>
  <c r="NP63" i="11"/>
  <c r="NE63" i="11"/>
  <c r="ND63" i="11"/>
  <c r="OM63" i="11"/>
  <c r="OL63" i="11"/>
  <c r="OE63" i="11"/>
  <c r="OD63" i="11"/>
  <c r="OC63" i="11"/>
  <c r="OB63" i="11"/>
  <c r="NO63" i="11"/>
  <c r="NG63" i="11"/>
  <c r="NN63" i="11"/>
  <c r="NF63" i="11"/>
  <c r="B63" i="11"/>
  <c r="N63" i="11"/>
  <c r="Z63" i="11"/>
  <c r="AL63" i="11"/>
  <c r="AX63" i="11"/>
  <c r="BJ63" i="11"/>
  <c r="BV63" i="11"/>
  <c r="CH63" i="11"/>
  <c r="CT63" i="11"/>
  <c r="DF63" i="11"/>
  <c r="DR63" i="11"/>
  <c r="ED63" i="11"/>
  <c r="EP63" i="11"/>
  <c r="FB63" i="11"/>
  <c r="FN63" i="11"/>
  <c r="FZ63" i="11"/>
  <c r="GL63" i="11"/>
  <c r="GX63" i="11"/>
  <c r="HJ63" i="11"/>
  <c r="HV63" i="11"/>
  <c r="IH63" i="11"/>
  <c r="IT63" i="11"/>
  <c r="JF63" i="11"/>
  <c r="JR63" i="11"/>
  <c r="KD63" i="11"/>
  <c r="KP63" i="11"/>
  <c r="LB63" i="11"/>
  <c r="C63" i="11"/>
  <c r="O63" i="11"/>
  <c r="AA63" i="11"/>
  <c r="AM63" i="11"/>
  <c r="AY63" i="11"/>
  <c r="BK63" i="11"/>
  <c r="BW63" i="11"/>
  <c r="D63" i="11"/>
  <c r="P63" i="11"/>
  <c r="AB63" i="11"/>
  <c r="AN63" i="11"/>
  <c r="AZ63" i="11"/>
  <c r="BL63" i="11"/>
  <c r="BX63" i="11"/>
  <c r="CJ63" i="11"/>
  <c r="CV63" i="11"/>
  <c r="DH63" i="11"/>
  <c r="DT63" i="11"/>
  <c r="EF63" i="11"/>
  <c r="ER63" i="11"/>
  <c r="FD63" i="11"/>
  <c r="FP63" i="11"/>
  <c r="GB63" i="11"/>
  <c r="GN63" i="11"/>
  <c r="GZ63" i="11"/>
  <c r="HL63" i="11"/>
  <c r="HX63" i="11"/>
  <c r="IJ63" i="11"/>
  <c r="IV63" i="11"/>
  <c r="JH63" i="11"/>
  <c r="JT63" i="11"/>
  <c r="KF63" i="11"/>
  <c r="KR63" i="11"/>
  <c r="LD63" i="11"/>
  <c r="LP63" i="11"/>
  <c r="MB63" i="11"/>
  <c r="MN63" i="11"/>
  <c r="MZ63" i="11"/>
  <c r="E63" i="11"/>
  <c r="Q63" i="11"/>
  <c r="AC63" i="11"/>
  <c r="AO63" i="11"/>
  <c r="BA63" i="11"/>
  <c r="BM63" i="11"/>
  <c r="BY63" i="11"/>
  <c r="CK63" i="11"/>
  <c r="CW63" i="11"/>
  <c r="DI63" i="11"/>
  <c r="DU63" i="11"/>
  <c r="EG63" i="11"/>
  <c r="ES63" i="11"/>
  <c r="FE63" i="11"/>
  <c r="FQ63" i="11"/>
  <c r="GC63" i="11"/>
  <c r="GO63" i="11"/>
  <c r="HA63" i="11"/>
  <c r="HM63" i="11"/>
  <c r="HY63" i="11"/>
  <c r="IK63" i="11"/>
  <c r="IW63" i="11"/>
  <c r="JI63" i="11"/>
  <c r="JU63" i="11"/>
  <c r="KG63" i="11"/>
  <c r="KS63" i="11"/>
  <c r="LE63" i="11"/>
  <c r="LQ63" i="11"/>
  <c r="MC63" i="11"/>
  <c r="MO63" i="11"/>
  <c r="NA63" i="11"/>
  <c r="G63" i="11"/>
  <c r="W63" i="11"/>
  <c r="AQ63" i="11"/>
  <c r="BG63" i="11"/>
  <c r="CA63" i="11"/>
  <c r="CP63" i="11"/>
  <c r="DE63" i="11"/>
  <c r="DW63" i="11"/>
  <c r="EL63" i="11"/>
  <c r="FA63" i="11"/>
  <c r="FS63" i="11"/>
  <c r="GH63" i="11"/>
  <c r="GW63" i="11"/>
  <c r="HO63" i="11"/>
  <c r="ID63" i="11"/>
  <c r="IS63" i="11"/>
  <c r="JK63" i="11"/>
  <c r="JZ63" i="11"/>
  <c r="KO63" i="11"/>
  <c r="LG63" i="11"/>
  <c r="LU63" i="11"/>
  <c r="MI63" i="11"/>
  <c r="MW63" i="11"/>
  <c r="H63" i="11"/>
  <c r="X63" i="11"/>
  <c r="AR63" i="11"/>
  <c r="BH63" i="11"/>
  <c r="CB63" i="11"/>
  <c r="CQ63" i="11"/>
  <c r="DG63" i="11"/>
  <c r="DX63" i="11"/>
  <c r="EM63" i="11"/>
  <c r="FC63" i="11"/>
  <c r="FT63" i="11"/>
  <c r="GI63" i="11"/>
  <c r="GY63" i="11"/>
  <c r="HP63" i="11"/>
  <c r="IE63" i="11"/>
  <c r="IU63" i="11"/>
  <c r="JL63" i="11"/>
  <c r="KA63" i="11"/>
  <c r="KQ63" i="11"/>
  <c r="LH63" i="11"/>
  <c r="LV63" i="11"/>
  <c r="MJ63" i="11"/>
  <c r="MX63" i="11"/>
  <c r="I63" i="11"/>
  <c r="Y63" i="11"/>
  <c r="AS63" i="11"/>
  <c r="BI63" i="11"/>
  <c r="CC63" i="11"/>
  <c r="CR63" i="11"/>
  <c r="DJ63" i="11"/>
  <c r="DY63" i="11"/>
  <c r="EN63" i="11"/>
  <c r="FF63" i="11"/>
  <c r="FU63" i="11"/>
  <c r="GJ63" i="11"/>
  <c r="HB63" i="11"/>
  <c r="HQ63" i="11"/>
  <c r="IF63" i="11"/>
  <c r="IX63" i="11"/>
  <c r="JM63" i="11"/>
  <c r="KB63" i="11"/>
  <c r="KT63" i="11"/>
  <c r="LI63" i="11"/>
  <c r="LW63" i="11"/>
  <c r="MK63" i="11"/>
  <c r="MY63" i="11"/>
  <c r="J63" i="11"/>
  <c r="AD63" i="11"/>
  <c r="AT63" i="11"/>
  <c r="BN63" i="11"/>
  <c r="CD63" i="11"/>
  <c r="CS63" i="11"/>
  <c r="DK63" i="11"/>
  <c r="DZ63" i="11"/>
  <c r="EO63" i="11"/>
  <c r="FG63" i="11"/>
  <c r="FV63" i="11"/>
  <c r="GK63" i="11"/>
  <c r="HC63" i="11"/>
  <c r="HR63" i="11"/>
  <c r="IG63" i="11"/>
  <c r="IY63" i="11"/>
  <c r="JN63" i="11"/>
  <c r="KC63" i="11"/>
  <c r="KU63" i="11"/>
  <c r="LJ63" i="11"/>
  <c r="LX63" i="11"/>
  <c r="ML63" i="11"/>
  <c r="NB63" i="11"/>
  <c r="L63" i="11"/>
  <c r="AF63" i="11"/>
  <c r="AV63" i="11"/>
  <c r="BP63" i="11"/>
  <c r="CF63" i="11"/>
  <c r="CX63" i="11"/>
  <c r="DM63" i="11"/>
  <c r="EB63" i="11"/>
  <c r="ET63" i="11"/>
  <c r="FI63" i="11"/>
  <c r="FX63" i="11"/>
  <c r="GP63" i="11"/>
  <c r="HE63" i="11"/>
  <c r="HT63" i="11"/>
  <c r="IL63" i="11"/>
  <c r="JA63" i="11"/>
  <c r="JP63" i="11"/>
  <c r="KH63" i="11"/>
  <c r="KW63" i="11"/>
  <c r="LL63" i="11"/>
  <c r="LZ63" i="11"/>
  <c r="MP63" i="11"/>
  <c r="AI63" i="11"/>
  <c r="BQ63" i="11"/>
  <c r="CO63" i="11"/>
  <c r="DQ63" i="11"/>
  <c r="EV63" i="11"/>
  <c r="FW63" i="11"/>
  <c r="GU63" i="11"/>
  <c r="HZ63" i="11"/>
  <c r="JB63" i="11"/>
  <c r="JY63" i="11"/>
  <c r="LA63" i="11"/>
  <c r="MD63" i="11"/>
  <c r="F63" i="11"/>
  <c r="AJ63" i="11"/>
  <c r="BR63" i="11"/>
  <c r="CU63" i="11"/>
  <c r="DS63" i="11"/>
  <c r="EW63" i="11"/>
  <c r="FY63" i="11"/>
  <c r="GV63" i="11"/>
  <c r="IA63" i="11"/>
  <c r="JC63" i="11"/>
  <c r="KE63" i="11"/>
  <c r="LC63" i="11"/>
  <c r="ME63" i="11"/>
  <c r="K63" i="11"/>
  <c r="AK63" i="11"/>
  <c r="BS63" i="11"/>
  <c r="CY63" i="11"/>
  <c r="DV63" i="11"/>
  <c r="EX63" i="11"/>
  <c r="GA63" i="11"/>
  <c r="HD63" i="11"/>
  <c r="IB63" i="11"/>
  <c r="JD63" i="11"/>
  <c r="KI63" i="11"/>
  <c r="LF63" i="11"/>
  <c r="MF63" i="11"/>
  <c r="M63" i="11"/>
  <c r="AP63" i="11"/>
  <c r="BT63" i="11"/>
  <c r="CZ63" i="11"/>
  <c r="EA63" i="11"/>
  <c r="EY63" i="11"/>
  <c r="GD63" i="11"/>
  <c r="HF63" i="11"/>
  <c r="IC63" i="11"/>
  <c r="JE63" i="11"/>
  <c r="KJ63" i="11"/>
  <c r="LK63" i="11"/>
  <c r="MG63" i="11"/>
  <c r="R63" i="11"/>
  <c r="AU63" i="11"/>
  <c r="BU63" i="11"/>
  <c r="DA63" i="11"/>
  <c r="EC63" i="11"/>
  <c r="EZ63" i="11"/>
  <c r="GE63" i="11"/>
  <c r="HG63" i="11"/>
  <c r="II63" i="11"/>
  <c r="JG63" i="11"/>
  <c r="KK63" i="11"/>
  <c r="LM63" i="11"/>
  <c r="MH63" i="11"/>
  <c r="S63" i="11"/>
  <c r="AW63" i="11"/>
  <c r="BZ63" i="11"/>
  <c r="DB63" i="11"/>
  <c r="EE63" i="11"/>
  <c r="FH63" i="11"/>
  <c r="GF63" i="11"/>
  <c r="HH63" i="11"/>
  <c r="IM63" i="11"/>
  <c r="JJ63" i="11"/>
  <c r="KL63" i="11"/>
  <c r="LN63" i="11"/>
  <c r="MM63" i="11"/>
  <c r="BB63" i="11"/>
  <c r="DC63" i="11"/>
  <c r="FJ63" i="11"/>
  <c r="HI63" i="11"/>
  <c r="JO63" i="11"/>
  <c r="LO63" i="11"/>
  <c r="BC63" i="11"/>
  <c r="DD63" i="11"/>
  <c r="FK63" i="11"/>
  <c r="HK63" i="11"/>
  <c r="JQ63" i="11"/>
  <c r="LR63" i="11"/>
  <c r="BD63" i="11"/>
  <c r="DL63" i="11"/>
  <c r="FL63" i="11"/>
  <c r="HN63" i="11"/>
  <c r="JS63" i="11"/>
  <c r="LS63" i="11"/>
  <c r="BE63" i="11"/>
  <c r="DN63" i="11"/>
  <c r="FM63" i="11"/>
  <c r="HS63" i="11"/>
  <c r="JV63" i="11"/>
  <c r="LT63" i="11"/>
  <c r="BF63" i="11"/>
  <c r="DO63" i="11"/>
  <c r="FO63" i="11"/>
  <c r="HU63" i="11"/>
  <c r="JW63" i="11"/>
  <c r="LY63" i="11"/>
  <c r="BO63" i="11"/>
  <c r="DP63" i="11"/>
  <c r="FR63" i="11"/>
  <c r="HW63" i="11"/>
  <c r="JX63" i="11"/>
  <c r="MA63" i="11"/>
  <c r="CE63" i="11"/>
  <c r="GG63" i="11"/>
  <c r="KM63" i="11"/>
  <c r="CG63" i="11"/>
  <c r="GM63" i="11"/>
  <c r="KN63" i="11"/>
  <c r="CI63" i="11"/>
  <c r="GQ63" i="11"/>
  <c r="KV63" i="11"/>
  <c r="CL63" i="11"/>
  <c r="GR63" i="11"/>
  <c r="KX63" i="11"/>
  <c r="CM63" i="11"/>
  <c r="GS63" i="11"/>
  <c r="KY63" i="11"/>
  <c r="CN63" i="11"/>
  <c r="GT63" i="11"/>
  <c r="KZ63" i="11"/>
  <c r="EH63" i="11"/>
  <c r="MQ63" i="11"/>
  <c r="EI63" i="11"/>
  <c r="MR63" i="11"/>
  <c r="EJ63" i="11"/>
  <c r="MS63" i="11"/>
  <c r="EK63" i="11"/>
  <c r="MT63" i="11"/>
  <c r="EQ63" i="11"/>
  <c r="MU63" i="11"/>
  <c r="EU63" i="11"/>
  <c r="MV63" i="11"/>
  <c r="T63" i="11"/>
  <c r="U63" i="11"/>
  <c r="V63" i="11"/>
  <c r="AE63" i="11"/>
  <c r="AG63" i="11"/>
  <c r="AH63" i="11"/>
  <c r="IO63" i="11"/>
  <c r="IP63" i="11"/>
  <c r="IN63" i="11"/>
  <c r="IQ63" i="11"/>
  <c r="IR63" i="11"/>
  <c r="IZ63" i="11"/>
  <c r="OJ80" i="11"/>
  <c r="NX80" i="11"/>
  <c r="NL80" i="11"/>
  <c r="OI80" i="11"/>
  <c r="NW80" i="11"/>
  <c r="NK80" i="11"/>
  <c r="OH80" i="11"/>
  <c r="NV80" i="11"/>
  <c r="NJ80" i="11"/>
  <c r="OG80" i="11"/>
  <c r="NU80" i="11"/>
  <c r="NI80" i="11"/>
  <c r="OF80" i="11"/>
  <c r="NT80" i="11"/>
  <c r="NH80" i="11"/>
  <c r="OE80" i="11"/>
  <c r="NS80" i="11"/>
  <c r="NG80" i="11"/>
  <c r="NZ80" i="11"/>
  <c r="NY80" i="11"/>
  <c r="NR80" i="11"/>
  <c r="NQ80" i="11"/>
  <c r="NP80" i="11"/>
  <c r="OM80" i="11"/>
  <c r="NO80" i="11"/>
  <c r="OB80" i="11"/>
  <c r="OA80" i="11"/>
  <c r="NN80" i="11"/>
  <c r="NM80" i="11"/>
  <c r="NF80" i="11"/>
  <c r="NE80" i="11"/>
  <c r="OD80" i="11"/>
  <c r="OC80" i="11"/>
  <c r="ND80" i="11"/>
  <c r="NC80" i="11"/>
  <c r="OL80" i="11"/>
  <c r="OK80" i="11"/>
  <c r="M80" i="11"/>
  <c r="Y80" i="11"/>
  <c r="AK80" i="11"/>
  <c r="AW80" i="11"/>
  <c r="BI80" i="11"/>
  <c r="BU80" i="11"/>
  <c r="CG80" i="11"/>
  <c r="CS80" i="11"/>
  <c r="DE80" i="11"/>
  <c r="DQ80" i="11"/>
  <c r="EC80" i="11"/>
  <c r="EO80" i="11"/>
  <c r="FA80" i="11"/>
  <c r="FM80" i="11"/>
  <c r="FY80" i="11"/>
  <c r="GK80" i="11"/>
  <c r="GW80" i="11"/>
  <c r="HI80" i="11"/>
  <c r="HU80" i="11"/>
  <c r="IG80" i="11"/>
  <c r="IS80" i="11"/>
  <c r="JE80" i="11"/>
  <c r="JQ80" i="11"/>
  <c r="KC80" i="11"/>
  <c r="KO80" i="11"/>
  <c r="LA80" i="11"/>
  <c r="LM80" i="11"/>
  <c r="LY80" i="11"/>
  <c r="MK80" i="11"/>
  <c r="MW80" i="11"/>
  <c r="B80" i="11"/>
  <c r="N80" i="11"/>
  <c r="Z80" i="11"/>
  <c r="AL80" i="11"/>
  <c r="AX80" i="11"/>
  <c r="BJ80" i="11"/>
  <c r="BV80" i="11"/>
  <c r="CH80" i="11"/>
  <c r="CT80" i="11"/>
  <c r="DF80" i="11"/>
  <c r="DR80" i="11"/>
  <c r="ED80" i="11"/>
  <c r="EP80" i="11"/>
  <c r="FB80" i="11"/>
  <c r="FN80" i="11"/>
  <c r="FZ80" i="11"/>
  <c r="GL80" i="11"/>
  <c r="GX80" i="11"/>
  <c r="HJ80" i="11"/>
  <c r="HV80" i="11"/>
  <c r="IH80" i="11"/>
  <c r="IT80" i="11"/>
  <c r="JF80" i="11"/>
  <c r="JR80" i="11"/>
  <c r="KD80" i="11"/>
  <c r="KP80" i="11"/>
  <c r="LB80" i="11"/>
  <c r="LN80" i="11"/>
  <c r="LZ80" i="11"/>
  <c r="ML80" i="11"/>
  <c r="MX80" i="11"/>
  <c r="C80" i="11"/>
  <c r="O80" i="11"/>
  <c r="AA80" i="11"/>
  <c r="AM80" i="11"/>
  <c r="AY80" i="11"/>
  <c r="BK80" i="11"/>
  <c r="BW80" i="11"/>
  <c r="CI80" i="11"/>
  <c r="CU80" i="11"/>
  <c r="DG80" i="11"/>
  <c r="DS80" i="11"/>
  <c r="EE80" i="11"/>
  <c r="EQ80" i="11"/>
  <c r="FC80" i="11"/>
  <c r="FO80" i="11"/>
  <c r="GA80" i="11"/>
  <c r="GM80" i="11"/>
  <c r="GY80" i="11"/>
  <c r="HK80" i="11"/>
  <c r="HW80" i="11"/>
  <c r="II80" i="11"/>
  <c r="IU80" i="11"/>
  <c r="JG80" i="11"/>
  <c r="JS80" i="11"/>
  <c r="KE80" i="11"/>
  <c r="KQ80" i="11"/>
  <c r="LC80" i="11"/>
  <c r="LO80" i="11"/>
  <c r="MA80" i="11"/>
  <c r="MM80" i="11"/>
  <c r="MY80" i="11"/>
  <c r="D80" i="11"/>
  <c r="P80" i="11"/>
  <c r="AB80" i="11"/>
  <c r="AN80" i="11"/>
  <c r="AZ80" i="11"/>
  <c r="BL80" i="11"/>
  <c r="BX80" i="11"/>
  <c r="CJ80" i="11"/>
  <c r="CV80" i="11"/>
  <c r="DH80" i="11"/>
  <c r="DT80" i="11"/>
  <c r="EF80" i="11"/>
  <c r="ER80" i="11"/>
  <c r="FD80" i="11"/>
  <c r="FP80" i="11"/>
  <c r="GB80" i="11"/>
  <c r="GN80" i="11"/>
  <c r="GZ80" i="11"/>
  <c r="HL80" i="11"/>
  <c r="HX80" i="11"/>
  <c r="IJ80" i="11"/>
  <c r="IV80" i="11"/>
  <c r="JH80" i="11"/>
  <c r="JT80" i="11"/>
  <c r="KF80" i="11"/>
  <c r="KR80" i="11"/>
  <c r="LD80" i="11"/>
  <c r="LP80" i="11"/>
  <c r="MB80" i="11"/>
  <c r="MN80" i="11"/>
  <c r="MZ80" i="11"/>
  <c r="E80" i="11"/>
  <c r="Q80" i="11"/>
  <c r="AC80" i="11"/>
  <c r="AO80" i="11"/>
  <c r="BA80" i="11"/>
  <c r="BM80" i="11"/>
  <c r="BY80" i="11"/>
  <c r="CK80" i="11"/>
  <c r="CW80" i="11"/>
  <c r="DI80" i="11"/>
  <c r="DU80" i="11"/>
  <c r="EG80" i="11"/>
  <c r="ES80" i="11"/>
  <c r="FE80" i="11"/>
  <c r="FQ80" i="11"/>
  <c r="GC80" i="11"/>
  <c r="GO80" i="11"/>
  <c r="HA80" i="11"/>
  <c r="HM80" i="11"/>
  <c r="HY80" i="11"/>
  <c r="IK80" i="11"/>
  <c r="IW80" i="11"/>
  <c r="JI80" i="11"/>
  <c r="JU80" i="11"/>
  <c r="KG80" i="11"/>
  <c r="KS80" i="11"/>
  <c r="LE80" i="11"/>
  <c r="LQ80" i="11"/>
  <c r="MC80" i="11"/>
  <c r="MO80" i="11"/>
  <c r="NA80" i="11"/>
  <c r="F80" i="11"/>
  <c r="R80" i="11"/>
  <c r="AD80" i="11"/>
  <c r="AP80" i="11"/>
  <c r="BB80" i="11"/>
  <c r="BN80" i="11"/>
  <c r="BZ80" i="11"/>
  <c r="CL80" i="11"/>
  <c r="CX80" i="11"/>
  <c r="DJ80" i="11"/>
  <c r="DV80" i="11"/>
  <c r="EH80" i="11"/>
  <c r="ET80" i="11"/>
  <c r="FF80" i="11"/>
  <c r="FR80" i="11"/>
  <c r="GD80" i="11"/>
  <c r="GP80" i="11"/>
  <c r="HB80" i="11"/>
  <c r="HN80" i="11"/>
  <c r="HZ80" i="11"/>
  <c r="IL80" i="11"/>
  <c r="IX80" i="11"/>
  <c r="JJ80" i="11"/>
  <c r="JV80" i="11"/>
  <c r="KH80" i="11"/>
  <c r="KT80" i="11"/>
  <c r="LF80" i="11"/>
  <c r="LR80" i="11"/>
  <c r="MD80" i="11"/>
  <c r="MP80" i="11"/>
  <c r="NB80" i="11"/>
  <c r="S80" i="11"/>
  <c r="AQ80" i="11"/>
  <c r="BO80" i="11"/>
  <c r="CM80" i="11"/>
  <c r="DK80" i="11"/>
  <c r="EI80" i="11"/>
  <c r="FG80" i="11"/>
  <c r="GE80" i="11"/>
  <c r="HC80" i="11"/>
  <c r="IA80" i="11"/>
  <c r="IY80" i="11"/>
  <c r="JW80" i="11"/>
  <c r="KU80" i="11"/>
  <c r="LS80" i="11"/>
  <c r="MQ80" i="11"/>
  <c r="T80" i="11"/>
  <c r="AR80" i="11"/>
  <c r="BP80" i="11"/>
  <c r="CN80" i="11"/>
  <c r="DL80" i="11"/>
  <c r="EJ80" i="11"/>
  <c r="FH80" i="11"/>
  <c r="GF80" i="11"/>
  <c r="HD80" i="11"/>
  <c r="IB80" i="11"/>
  <c r="IZ80" i="11"/>
  <c r="JX80" i="11"/>
  <c r="KV80" i="11"/>
  <c r="LT80" i="11"/>
  <c r="MR80" i="11"/>
  <c r="U80" i="11"/>
  <c r="AS80" i="11"/>
  <c r="BQ80" i="11"/>
  <c r="CO80" i="11"/>
  <c r="DM80" i="11"/>
  <c r="EK80" i="11"/>
  <c r="FI80" i="11"/>
  <c r="GG80" i="11"/>
  <c r="HE80" i="11"/>
  <c r="IC80" i="11"/>
  <c r="JA80" i="11"/>
  <c r="JY80" i="11"/>
  <c r="KW80" i="11"/>
  <c r="LU80" i="11"/>
  <c r="MS80" i="11"/>
  <c r="V80" i="11"/>
  <c r="AT80" i="11"/>
  <c r="BR80" i="11"/>
  <c r="CP80" i="11"/>
  <c r="DN80" i="11"/>
  <c r="EL80" i="11"/>
  <c r="FJ80" i="11"/>
  <c r="GH80" i="11"/>
  <c r="HF80" i="11"/>
  <c r="ID80" i="11"/>
  <c r="JB80" i="11"/>
  <c r="JZ80" i="11"/>
  <c r="KX80" i="11"/>
  <c r="LV80" i="11"/>
  <c r="MT80" i="11"/>
  <c r="W80" i="11"/>
  <c r="AU80" i="11"/>
  <c r="BS80" i="11"/>
  <c r="CQ80" i="11"/>
  <c r="DO80" i="11"/>
  <c r="EM80" i="11"/>
  <c r="FK80" i="11"/>
  <c r="GI80" i="11"/>
  <c r="HG80" i="11"/>
  <c r="IE80" i="11"/>
  <c r="JC80" i="11"/>
  <c r="KA80" i="11"/>
  <c r="KY80" i="11"/>
  <c r="LW80" i="11"/>
  <c r="MU80" i="11"/>
  <c r="X80" i="11"/>
  <c r="AV80" i="11"/>
  <c r="BT80" i="11"/>
  <c r="CR80" i="11"/>
  <c r="DP80" i="11"/>
  <c r="EN80" i="11"/>
  <c r="FL80" i="11"/>
  <c r="GJ80" i="11"/>
  <c r="HH80" i="11"/>
  <c r="IF80" i="11"/>
  <c r="JD80" i="11"/>
  <c r="KB80" i="11"/>
  <c r="KZ80" i="11"/>
  <c r="LX80" i="11"/>
  <c r="MV80" i="11"/>
  <c r="G80" i="11"/>
  <c r="BC80" i="11"/>
  <c r="CY80" i="11"/>
  <c r="EU80" i="11"/>
  <c r="GQ80" i="11"/>
  <c r="IM80" i="11"/>
  <c r="KI80" i="11"/>
  <c r="ME80" i="11"/>
  <c r="H80" i="11"/>
  <c r="BD80" i="11"/>
  <c r="CZ80" i="11"/>
  <c r="EV80" i="11"/>
  <c r="GR80" i="11"/>
  <c r="IN80" i="11"/>
  <c r="KJ80" i="11"/>
  <c r="MF80" i="11"/>
  <c r="I80" i="11"/>
  <c r="BE80" i="11"/>
  <c r="DA80" i="11"/>
  <c r="EW80" i="11"/>
  <c r="GS80" i="11"/>
  <c r="IO80" i="11"/>
  <c r="KK80" i="11"/>
  <c r="MG80" i="11"/>
  <c r="J80" i="11"/>
  <c r="BF80" i="11"/>
  <c r="DB80" i="11"/>
  <c r="EX80" i="11"/>
  <c r="GT80" i="11"/>
  <c r="IP80" i="11"/>
  <c r="KL80" i="11"/>
  <c r="MH80" i="11"/>
  <c r="K80" i="11"/>
  <c r="BG80" i="11"/>
  <c r="DC80" i="11"/>
  <c r="EY80" i="11"/>
  <c r="GU80" i="11"/>
  <c r="IQ80" i="11"/>
  <c r="KM80" i="11"/>
  <c r="MI80" i="11"/>
  <c r="L80" i="11"/>
  <c r="BH80" i="11"/>
  <c r="DD80" i="11"/>
  <c r="EZ80" i="11"/>
  <c r="GV80" i="11"/>
  <c r="IR80" i="11"/>
  <c r="KN80" i="11"/>
  <c r="MJ80" i="11"/>
  <c r="AE80" i="11"/>
  <c r="DW80" i="11"/>
  <c r="HO80" i="11"/>
  <c r="LG80" i="11"/>
  <c r="AF80" i="11"/>
  <c r="DX80" i="11"/>
  <c r="HP80" i="11"/>
  <c r="LH80" i="11"/>
  <c r="AG80" i="11"/>
  <c r="DY80" i="11"/>
  <c r="HQ80" i="11"/>
  <c r="LI80" i="11"/>
  <c r="AH80" i="11"/>
  <c r="DZ80" i="11"/>
  <c r="HR80" i="11"/>
  <c r="LJ80" i="11"/>
  <c r="AI80" i="11"/>
  <c r="EA80" i="11"/>
  <c r="HS80" i="11"/>
  <c r="LK80" i="11"/>
  <c r="AJ80" i="11"/>
  <c r="EB80" i="11"/>
  <c r="HT80" i="11"/>
  <c r="LL80" i="11"/>
  <c r="FT80" i="11"/>
  <c r="FU80" i="11"/>
  <c r="JN80" i="11"/>
  <c r="CF80" i="11"/>
  <c r="FS80" i="11"/>
  <c r="FV80" i="11"/>
  <c r="CD80" i="11"/>
  <c r="FW80" i="11"/>
  <c r="JL80" i="11"/>
  <c r="CE80" i="11"/>
  <c r="JP80" i="11"/>
  <c r="FX80" i="11"/>
  <c r="JM80" i="11"/>
  <c r="JO80" i="11"/>
  <c r="CA80" i="11"/>
  <c r="JK80" i="11"/>
  <c r="CB80" i="11"/>
  <c r="CC80" i="11"/>
  <c r="OI81" i="11"/>
  <c r="NW81" i="11"/>
  <c r="NK81" i="11"/>
  <c r="OH81" i="11"/>
  <c r="NV81" i="11"/>
  <c r="NJ81" i="11"/>
  <c r="OG81" i="11"/>
  <c r="NU81" i="11"/>
  <c r="NI81" i="11"/>
  <c r="OF81" i="11"/>
  <c r="NT81" i="11"/>
  <c r="NH81" i="11"/>
  <c r="OE81" i="11"/>
  <c r="NS81" i="11"/>
  <c r="NG81" i="11"/>
  <c r="OD81" i="11"/>
  <c r="NR81" i="11"/>
  <c r="NF81" i="11"/>
  <c r="OK81" i="11"/>
  <c r="NM81" i="11"/>
  <c r="OJ81" i="11"/>
  <c r="NL81" i="11"/>
  <c r="OC81" i="11"/>
  <c r="NE81" i="11"/>
  <c r="OB81" i="11"/>
  <c r="ND81" i="11"/>
  <c r="OA81" i="11"/>
  <c r="NC81" i="11"/>
  <c r="NZ81" i="11"/>
  <c r="OM81" i="11"/>
  <c r="OL81" i="11"/>
  <c r="NY81" i="11"/>
  <c r="NX81" i="11"/>
  <c r="NQ81" i="11"/>
  <c r="NP81" i="11"/>
  <c r="NN81" i="11"/>
  <c r="NO81" i="11"/>
  <c r="J81" i="11"/>
  <c r="V81" i="11"/>
  <c r="AH81" i="11"/>
  <c r="AT81" i="11"/>
  <c r="BF81" i="11"/>
  <c r="BR81" i="11"/>
  <c r="CD81" i="11"/>
  <c r="CP81" i="11"/>
  <c r="DB81" i="11"/>
  <c r="DN81" i="11"/>
  <c r="DZ81" i="11"/>
  <c r="EL81" i="11"/>
  <c r="EX81" i="11"/>
  <c r="FJ81" i="11"/>
  <c r="FV81" i="11"/>
  <c r="GH81" i="11"/>
  <c r="GT81" i="11"/>
  <c r="HF81" i="11"/>
  <c r="HR81" i="11"/>
  <c r="ID81" i="11"/>
  <c r="IP81" i="11"/>
  <c r="JB81" i="11"/>
  <c r="JN81" i="11"/>
  <c r="JZ81" i="11"/>
  <c r="KL81" i="11"/>
  <c r="KX81" i="11"/>
  <c r="LJ81" i="11"/>
  <c r="LV81" i="11"/>
  <c r="MH81" i="11"/>
  <c r="MT81" i="11"/>
  <c r="K81" i="11"/>
  <c r="W81" i="11"/>
  <c r="AI81" i="11"/>
  <c r="AU81" i="11"/>
  <c r="BG81" i="11"/>
  <c r="BS81" i="11"/>
  <c r="CE81" i="11"/>
  <c r="CQ81" i="11"/>
  <c r="DC81" i="11"/>
  <c r="DO81" i="11"/>
  <c r="EA81" i="11"/>
  <c r="EM81" i="11"/>
  <c r="EY81" i="11"/>
  <c r="FK81" i="11"/>
  <c r="FW81" i="11"/>
  <c r="GI81" i="11"/>
  <c r="GU81" i="11"/>
  <c r="HG81" i="11"/>
  <c r="HS81" i="11"/>
  <c r="IE81" i="11"/>
  <c r="IQ81" i="11"/>
  <c r="JC81" i="11"/>
  <c r="JO81" i="11"/>
  <c r="KA81" i="11"/>
  <c r="KM81" i="11"/>
  <c r="KY81" i="11"/>
  <c r="LK81" i="11"/>
  <c r="LW81" i="11"/>
  <c r="MI81" i="11"/>
  <c r="MU81" i="11"/>
  <c r="L81" i="11"/>
  <c r="X81" i="11"/>
  <c r="AJ81" i="11"/>
  <c r="AV81" i="11"/>
  <c r="BH81" i="11"/>
  <c r="BT81" i="11"/>
  <c r="CF81" i="11"/>
  <c r="CR81" i="11"/>
  <c r="DD81" i="11"/>
  <c r="DP81" i="11"/>
  <c r="EB81" i="11"/>
  <c r="EN81" i="11"/>
  <c r="EZ81" i="11"/>
  <c r="FL81" i="11"/>
  <c r="FX81" i="11"/>
  <c r="GJ81" i="11"/>
  <c r="GV81" i="11"/>
  <c r="HH81" i="11"/>
  <c r="HT81" i="11"/>
  <c r="IF81" i="11"/>
  <c r="IR81" i="11"/>
  <c r="JD81" i="11"/>
  <c r="JP81" i="11"/>
  <c r="KB81" i="11"/>
  <c r="KN81" i="11"/>
  <c r="KZ81" i="11"/>
  <c r="LL81" i="11"/>
  <c r="LX81" i="11"/>
  <c r="MJ81" i="11"/>
  <c r="MV81" i="11"/>
  <c r="M81" i="11"/>
  <c r="Y81" i="11"/>
  <c r="AK81" i="11"/>
  <c r="AW81" i="11"/>
  <c r="BI81" i="11"/>
  <c r="BU81" i="11"/>
  <c r="CG81" i="11"/>
  <c r="CS81" i="11"/>
  <c r="DE81" i="11"/>
  <c r="DQ81" i="11"/>
  <c r="EC81" i="11"/>
  <c r="EO81" i="11"/>
  <c r="FA81" i="11"/>
  <c r="FM81" i="11"/>
  <c r="FY81" i="11"/>
  <c r="GK81" i="11"/>
  <c r="GW81" i="11"/>
  <c r="HI81" i="11"/>
  <c r="HU81" i="11"/>
  <c r="IG81" i="11"/>
  <c r="IS81" i="11"/>
  <c r="JE81" i="11"/>
  <c r="JQ81" i="11"/>
  <c r="KC81" i="11"/>
  <c r="KO81" i="11"/>
  <c r="LA81" i="11"/>
  <c r="LM81" i="11"/>
  <c r="LY81" i="11"/>
  <c r="MK81" i="11"/>
  <c r="MW81" i="11"/>
  <c r="B81" i="11"/>
  <c r="N81" i="11"/>
  <c r="Z81" i="11"/>
  <c r="AL81" i="11"/>
  <c r="AX81" i="11"/>
  <c r="BJ81" i="11"/>
  <c r="BV81" i="11"/>
  <c r="CH81" i="11"/>
  <c r="CT81" i="11"/>
  <c r="DF81" i="11"/>
  <c r="C81" i="11"/>
  <c r="O81" i="11"/>
  <c r="AA81" i="11"/>
  <c r="AM81" i="11"/>
  <c r="AY81" i="11"/>
  <c r="BK81" i="11"/>
  <c r="BW81" i="11"/>
  <c r="CI81" i="11"/>
  <c r="CU81" i="11"/>
  <c r="DG81" i="11"/>
  <c r="DS81" i="11"/>
  <c r="EE81" i="11"/>
  <c r="EQ81" i="11"/>
  <c r="FC81" i="11"/>
  <c r="FO81" i="11"/>
  <c r="GA81" i="11"/>
  <c r="GM81" i="11"/>
  <c r="GY81" i="11"/>
  <c r="HK81" i="11"/>
  <c r="HW81" i="11"/>
  <c r="II81" i="11"/>
  <c r="IU81" i="11"/>
  <c r="JG81" i="11"/>
  <c r="JS81" i="11"/>
  <c r="KE81" i="11"/>
  <c r="KQ81" i="11"/>
  <c r="LC81" i="11"/>
  <c r="LO81" i="11"/>
  <c r="MA81" i="11"/>
  <c r="MM81" i="11"/>
  <c r="MY81" i="11"/>
  <c r="P81" i="11"/>
  <c r="AN81" i="11"/>
  <c r="BL81" i="11"/>
  <c r="CJ81" i="11"/>
  <c r="DH81" i="11"/>
  <c r="DY81" i="11"/>
  <c r="EU81" i="11"/>
  <c r="FQ81" i="11"/>
  <c r="GL81" i="11"/>
  <c r="HD81" i="11"/>
  <c r="HZ81" i="11"/>
  <c r="IV81" i="11"/>
  <c r="JM81" i="11"/>
  <c r="KI81" i="11"/>
  <c r="LE81" i="11"/>
  <c r="LZ81" i="11"/>
  <c r="MR81" i="11"/>
  <c r="Q81" i="11"/>
  <c r="AO81" i="11"/>
  <c r="BM81" i="11"/>
  <c r="CK81" i="11"/>
  <c r="DI81" i="11"/>
  <c r="ED81" i="11"/>
  <c r="EV81" i="11"/>
  <c r="FR81" i="11"/>
  <c r="GN81" i="11"/>
  <c r="HE81" i="11"/>
  <c r="IA81" i="11"/>
  <c r="IW81" i="11"/>
  <c r="JR81" i="11"/>
  <c r="KJ81" i="11"/>
  <c r="LF81" i="11"/>
  <c r="MB81" i="11"/>
  <c r="MS81" i="11"/>
  <c r="R81" i="11"/>
  <c r="AP81" i="11"/>
  <c r="BN81" i="11"/>
  <c r="CL81" i="11"/>
  <c r="DJ81" i="11"/>
  <c r="EF81" i="11"/>
  <c r="EW81" i="11"/>
  <c r="FS81" i="11"/>
  <c r="GO81" i="11"/>
  <c r="HJ81" i="11"/>
  <c r="IB81" i="11"/>
  <c r="IX81" i="11"/>
  <c r="JT81" i="11"/>
  <c r="KK81" i="11"/>
  <c r="LG81" i="11"/>
  <c r="MC81" i="11"/>
  <c r="MX81" i="11"/>
  <c r="S81" i="11"/>
  <c r="AQ81" i="11"/>
  <c r="BO81" i="11"/>
  <c r="CM81" i="11"/>
  <c r="DK81" i="11"/>
  <c r="EG81" i="11"/>
  <c r="FB81" i="11"/>
  <c r="FT81" i="11"/>
  <c r="GP81" i="11"/>
  <c r="HL81" i="11"/>
  <c r="IC81" i="11"/>
  <c r="IY81" i="11"/>
  <c r="JU81" i="11"/>
  <c r="KP81" i="11"/>
  <c r="LH81" i="11"/>
  <c r="MD81" i="11"/>
  <c r="MZ81" i="11"/>
  <c r="T81" i="11"/>
  <c r="AR81" i="11"/>
  <c r="BP81" i="11"/>
  <c r="CN81" i="11"/>
  <c r="DL81" i="11"/>
  <c r="EH81" i="11"/>
  <c r="FD81" i="11"/>
  <c r="FU81" i="11"/>
  <c r="GQ81" i="11"/>
  <c r="HM81" i="11"/>
  <c r="IH81" i="11"/>
  <c r="IZ81" i="11"/>
  <c r="JV81" i="11"/>
  <c r="KR81" i="11"/>
  <c r="LI81" i="11"/>
  <c r="ME81" i="11"/>
  <c r="NA81" i="11"/>
  <c r="U81" i="11"/>
  <c r="AS81" i="11"/>
  <c r="BQ81" i="11"/>
  <c r="CO81" i="11"/>
  <c r="DM81" i="11"/>
  <c r="EI81" i="11"/>
  <c r="FE81" i="11"/>
  <c r="FZ81" i="11"/>
  <c r="GR81" i="11"/>
  <c r="HN81" i="11"/>
  <c r="IJ81" i="11"/>
  <c r="JA81" i="11"/>
  <c r="JW81" i="11"/>
  <c r="KS81" i="11"/>
  <c r="LN81" i="11"/>
  <c r="MF81" i="11"/>
  <c r="NB81" i="11"/>
  <c r="D81" i="11"/>
  <c r="AZ81" i="11"/>
  <c r="CV81" i="11"/>
  <c r="EJ81" i="11"/>
  <c r="GB81" i="11"/>
  <c r="HO81" i="11"/>
  <c r="JF81" i="11"/>
  <c r="KT81" i="11"/>
  <c r="MG81" i="11"/>
  <c r="E81" i="11"/>
  <c r="BA81" i="11"/>
  <c r="CW81" i="11"/>
  <c r="EK81" i="11"/>
  <c r="GC81" i="11"/>
  <c r="HP81" i="11"/>
  <c r="JH81" i="11"/>
  <c r="KU81" i="11"/>
  <c r="ML81" i="11"/>
  <c r="F81" i="11"/>
  <c r="BB81" i="11"/>
  <c r="CX81" i="11"/>
  <c r="EP81" i="11"/>
  <c r="GD81" i="11"/>
  <c r="HQ81" i="11"/>
  <c r="JI81" i="11"/>
  <c r="KV81" i="11"/>
  <c r="MN81" i="11"/>
  <c r="G81" i="11"/>
  <c r="BC81" i="11"/>
  <c r="CY81" i="11"/>
  <c r="ER81" i="11"/>
  <c r="GE81" i="11"/>
  <c r="HV81" i="11"/>
  <c r="JJ81" i="11"/>
  <c r="KW81" i="11"/>
  <c r="MO81" i="11"/>
  <c r="H81" i="11"/>
  <c r="BD81" i="11"/>
  <c r="CZ81" i="11"/>
  <c r="ES81" i="11"/>
  <c r="GF81" i="11"/>
  <c r="HX81" i="11"/>
  <c r="JK81" i="11"/>
  <c r="LB81" i="11"/>
  <c r="MP81" i="11"/>
  <c r="I81" i="11"/>
  <c r="BE81" i="11"/>
  <c r="DA81" i="11"/>
  <c r="ET81" i="11"/>
  <c r="GG81" i="11"/>
  <c r="HY81" i="11"/>
  <c r="JL81" i="11"/>
  <c r="LD81" i="11"/>
  <c r="MQ81" i="11"/>
  <c r="BX81" i="11"/>
  <c r="FF81" i="11"/>
  <c r="IK81" i="11"/>
  <c r="LP81" i="11"/>
  <c r="BY81" i="11"/>
  <c r="FG81" i="11"/>
  <c r="IL81" i="11"/>
  <c r="LQ81" i="11"/>
  <c r="BZ81" i="11"/>
  <c r="FH81" i="11"/>
  <c r="IM81" i="11"/>
  <c r="LR81" i="11"/>
  <c r="CA81" i="11"/>
  <c r="FI81" i="11"/>
  <c r="IN81" i="11"/>
  <c r="LS81" i="11"/>
  <c r="CB81" i="11"/>
  <c r="FN81" i="11"/>
  <c r="IO81" i="11"/>
  <c r="LT81" i="11"/>
  <c r="CC81" i="11"/>
  <c r="FP81" i="11"/>
  <c r="IT81" i="11"/>
  <c r="LU81" i="11"/>
  <c r="DT81" i="11"/>
  <c r="JY81" i="11"/>
  <c r="AF81" i="11"/>
  <c r="AG81" i="11"/>
  <c r="DU81" i="11"/>
  <c r="KD81" i="11"/>
  <c r="AD81" i="11"/>
  <c r="HB81" i="11"/>
  <c r="DV81" i="11"/>
  <c r="KF81" i="11"/>
  <c r="GZ81" i="11"/>
  <c r="DW81" i="11"/>
  <c r="KG81" i="11"/>
  <c r="GX81" i="11"/>
  <c r="HA81" i="11"/>
  <c r="JX81" i="11"/>
  <c r="DX81" i="11"/>
  <c r="KH81" i="11"/>
  <c r="AE81" i="11"/>
  <c r="AB81" i="11"/>
  <c r="GS81" i="11"/>
  <c r="AC81" i="11"/>
  <c r="HC81" i="11"/>
  <c r="DR81" i="11"/>
  <c r="OM105" i="11"/>
  <c r="OA105" i="11"/>
  <c r="NO105" i="11"/>
  <c r="NC105" i="11"/>
  <c r="OL105" i="11"/>
  <c r="NZ105" i="11"/>
  <c r="NN105" i="11"/>
  <c r="OK105" i="11"/>
  <c r="NY105" i="11"/>
  <c r="NM105" i="11"/>
  <c r="OJ105" i="11"/>
  <c r="NX105" i="11"/>
  <c r="NL105" i="11"/>
  <c r="OI105" i="11"/>
  <c r="NW105" i="11"/>
  <c r="NK105" i="11"/>
  <c r="OH105" i="11"/>
  <c r="NV105" i="11"/>
  <c r="NJ105" i="11"/>
  <c r="NQ105" i="11"/>
  <c r="NP105" i="11"/>
  <c r="OG105" i="11"/>
  <c r="NI105" i="11"/>
  <c r="OF105" i="11"/>
  <c r="NH105" i="11"/>
  <c r="OE105" i="11"/>
  <c r="NG105" i="11"/>
  <c r="OD105" i="11"/>
  <c r="NF105" i="11"/>
  <c r="OC105" i="11"/>
  <c r="OB105" i="11"/>
  <c r="NU105" i="11"/>
  <c r="NT105" i="11"/>
  <c r="NE105" i="11"/>
  <c r="ND105" i="11"/>
  <c r="NS105" i="11"/>
  <c r="NR105" i="11"/>
  <c r="I105" i="11"/>
  <c r="U105" i="11"/>
  <c r="AG105" i="11"/>
  <c r="AS105" i="11"/>
  <c r="BE105" i="11"/>
  <c r="BQ105" i="11"/>
  <c r="CC105" i="11"/>
  <c r="CO105" i="11"/>
  <c r="DA105" i="11"/>
  <c r="DM105" i="11"/>
  <c r="DY105" i="11"/>
  <c r="EK105" i="11"/>
  <c r="EW105" i="11"/>
  <c r="FI105" i="11"/>
  <c r="FU105" i="11"/>
  <c r="GG105" i="11"/>
  <c r="GS105" i="11"/>
  <c r="HE105" i="11"/>
  <c r="HQ105" i="11"/>
  <c r="IC105" i="11"/>
  <c r="IO105" i="11"/>
  <c r="JA105" i="11"/>
  <c r="JM105" i="11"/>
  <c r="JY105" i="11"/>
  <c r="KK105" i="11"/>
  <c r="KW105" i="11"/>
  <c r="LI105" i="11"/>
  <c r="LU105" i="11"/>
  <c r="MG105" i="11"/>
  <c r="MS105" i="11"/>
  <c r="J105" i="11"/>
  <c r="V105" i="11"/>
  <c r="AH105" i="11"/>
  <c r="AT105" i="11"/>
  <c r="BF105" i="11"/>
  <c r="BR105" i="11"/>
  <c r="CD105" i="11"/>
  <c r="CP105" i="11"/>
  <c r="DB105" i="11"/>
  <c r="DN105" i="11"/>
  <c r="DZ105" i="11"/>
  <c r="EL105" i="11"/>
  <c r="EX105" i="11"/>
  <c r="FJ105" i="11"/>
  <c r="FV105" i="11"/>
  <c r="GH105" i="11"/>
  <c r="GT105" i="11"/>
  <c r="HF105" i="11"/>
  <c r="HR105" i="11"/>
  <c r="ID105" i="11"/>
  <c r="IP105" i="11"/>
  <c r="JB105" i="11"/>
  <c r="JN105" i="11"/>
  <c r="JZ105" i="11"/>
  <c r="KL105" i="11"/>
  <c r="KX105" i="11"/>
  <c r="LJ105" i="11"/>
  <c r="LV105" i="11"/>
  <c r="MH105" i="11"/>
  <c r="MT105" i="11"/>
  <c r="K105" i="11"/>
  <c r="W105" i="11"/>
  <c r="AI105" i="11"/>
  <c r="AU105" i="11"/>
  <c r="BG105" i="11"/>
  <c r="BS105" i="11"/>
  <c r="CE105" i="11"/>
  <c r="CQ105" i="11"/>
  <c r="DC105" i="11"/>
  <c r="DO105" i="11"/>
  <c r="EA105" i="11"/>
  <c r="EM105" i="11"/>
  <c r="EY105" i="11"/>
  <c r="FK105" i="11"/>
  <c r="FW105" i="11"/>
  <c r="GI105" i="11"/>
  <c r="GU105" i="11"/>
  <c r="HG105" i="11"/>
  <c r="HS105" i="11"/>
  <c r="IE105" i="11"/>
  <c r="IQ105" i="11"/>
  <c r="JC105" i="11"/>
  <c r="JO105" i="11"/>
  <c r="KA105" i="11"/>
  <c r="KM105" i="11"/>
  <c r="KY105" i="11"/>
  <c r="LK105" i="11"/>
  <c r="LW105" i="11"/>
  <c r="MI105" i="11"/>
  <c r="MU105" i="11"/>
  <c r="L105" i="11"/>
  <c r="X105" i="11"/>
  <c r="AJ105" i="11"/>
  <c r="AV105" i="11"/>
  <c r="BH105" i="11"/>
  <c r="BT105" i="11"/>
  <c r="CF105" i="11"/>
  <c r="CR105" i="11"/>
  <c r="DD105" i="11"/>
  <c r="DP105" i="11"/>
  <c r="EB105" i="11"/>
  <c r="EN105" i="11"/>
  <c r="EZ105" i="11"/>
  <c r="FL105" i="11"/>
  <c r="FX105" i="11"/>
  <c r="GJ105" i="11"/>
  <c r="GV105" i="11"/>
  <c r="HH105" i="11"/>
  <c r="HT105" i="11"/>
  <c r="IF105" i="11"/>
  <c r="IR105" i="11"/>
  <c r="JD105" i="11"/>
  <c r="JP105" i="11"/>
  <c r="KB105" i="11"/>
  <c r="KN105" i="11"/>
  <c r="KZ105" i="11"/>
  <c r="LL105" i="11"/>
  <c r="LX105" i="11"/>
  <c r="MJ105" i="11"/>
  <c r="MV105" i="11"/>
  <c r="M105" i="11"/>
  <c r="Y105" i="11"/>
  <c r="AK105" i="11"/>
  <c r="AW105" i="11"/>
  <c r="BI105" i="11"/>
  <c r="BU105" i="11"/>
  <c r="CG105" i="11"/>
  <c r="CS105" i="11"/>
  <c r="DE105" i="11"/>
  <c r="DQ105" i="11"/>
  <c r="EC105" i="11"/>
  <c r="EO105" i="11"/>
  <c r="FA105" i="11"/>
  <c r="FM105" i="11"/>
  <c r="FY105" i="11"/>
  <c r="GK105" i="11"/>
  <c r="GW105" i="11"/>
  <c r="HI105" i="11"/>
  <c r="HU105" i="11"/>
  <c r="IG105" i="11"/>
  <c r="IS105" i="11"/>
  <c r="JE105" i="11"/>
  <c r="JQ105" i="11"/>
  <c r="KC105" i="11"/>
  <c r="KO105" i="11"/>
  <c r="LA105" i="11"/>
  <c r="LM105" i="11"/>
  <c r="LY105" i="11"/>
  <c r="MK105" i="11"/>
  <c r="MW105" i="11"/>
  <c r="B105" i="11"/>
  <c r="N105" i="11"/>
  <c r="Z105" i="11"/>
  <c r="AL105" i="11"/>
  <c r="AX105" i="11"/>
  <c r="BJ105" i="11"/>
  <c r="BV105" i="11"/>
  <c r="CH105" i="11"/>
  <c r="CT105" i="11"/>
  <c r="DF105" i="11"/>
  <c r="DR105" i="11"/>
  <c r="ED105" i="11"/>
  <c r="EP105" i="11"/>
  <c r="FB105" i="11"/>
  <c r="FN105" i="11"/>
  <c r="FZ105" i="11"/>
  <c r="GL105" i="11"/>
  <c r="GX105" i="11"/>
  <c r="HJ105" i="11"/>
  <c r="HV105" i="11"/>
  <c r="IH105" i="11"/>
  <c r="IT105" i="11"/>
  <c r="JF105" i="11"/>
  <c r="JR105" i="11"/>
  <c r="KD105" i="11"/>
  <c r="KP105" i="11"/>
  <c r="LB105" i="11"/>
  <c r="LN105" i="11"/>
  <c r="LZ105" i="11"/>
  <c r="ML105" i="11"/>
  <c r="MX105" i="11"/>
  <c r="P105" i="11"/>
  <c r="AN105" i="11"/>
  <c r="BL105" i="11"/>
  <c r="CJ105" i="11"/>
  <c r="DH105" i="11"/>
  <c r="EF105" i="11"/>
  <c r="FD105" i="11"/>
  <c r="GB105" i="11"/>
  <c r="GZ105" i="11"/>
  <c r="HX105" i="11"/>
  <c r="IV105" i="11"/>
  <c r="JT105" i="11"/>
  <c r="KR105" i="11"/>
  <c r="LP105" i="11"/>
  <c r="MN105" i="11"/>
  <c r="DT105" i="11"/>
  <c r="KF105" i="11"/>
  <c r="DU105" i="11"/>
  <c r="JI105" i="11"/>
  <c r="ET105" i="11"/>
  <c r="BC105" i="11"/>
  <c r="GQ105" i="11"/>
  <c r="LG105" i="11"/>
  <c r="EV105" i="11"/>
  <c r="LH105" i="11"/>
  <c r="O105" i="11"/>
  <c r="GY105" i="11"/>
  <c r="MM105" i="11"/>
  <c r="Q105" i="11"/>
  <c r="AO105" i="11"/>
  <c r="BM105" i="11"/>
  <c r="CK105" i="11"/>
  <c r="DI105" i="11"/>
  <c r="EG105" i="11"/>
  <c r="FE105" i="11"/>
  <c r="GC105" i="11"/>
  <c r="HA105" i="11"/>
  <c r="HY105" i="11"/>
  <c r="IW105" i="11"/>
  <c r="JU105" i="11"/>
  <c r="KS105" i="11"/>
  <c r="LQ105" i="11"/>
  <c r="MO105" i="11"/>
  <c r="FP105" i="11"/>
  <c r="LD105" i="11"/>
  <c r="ES105" i="11"/>
  <c r="LE105" i="11"/>
  <c r="BZ105" i="11"/>
  <c r="HN105" i="11"/>
  <c r="MD105" i="11"/>
  <c r="G105" i="11"/>
  <c r="EU105" i="11"/>
  <c r="ME105" i="11"/>
  <c r="AF105" i="11"/>
  <c r="GR105" i="11"/>
  <c r="EE105" i="11"/>
  <c r="LO105" i="11"/>
  <c r="R105" i="11"/>
  <c r="AP105" i="11"/>
  <c r="BN105" i="11"/>
  <c r="CL105" i="11"/>
  <c r="DJ105" i="11"/>
  <c r="EH105" i="11"/>
  <c r="FF105" i="11"/>
  <c r="GD105" i="11"/>
  <c r="HB105" i="11"/>
  <c r="HZ105" i="11"/>
  <c r="IX105" i="11"/>
  <c r="JV105" i="11"/>
  <c r="KT105" i="11"/>
  <c r="LR105" i="11"/>
  <c r="MP105" i="11"/>
  <c r="D105" i="11"/>
  <c r="CV105" i="11"/>
  <c r="JH105" i="11"/>
  <c r="BA105" i="11"/>
  <c r="GO105" i="11"/>
  <c r="MC105" i="11"/>
  <c r="DV105" i="11"/>
  <c r="JJ105" i="11"/>
  <c r="CY105" i="11"/>
  <c r="IM105" i="11"/>
  <c r="DX105" i="11"/>
  <c r="KJ105" i="11"/>
  <c r="DG105" i="11"/>
  <c r="GA105" i="11"/>
  <c r="KQ105" i="11"/>
  <c r="S105" i="11"/>
  <c r="AQ105" i="11"/>
  <c r="BO105" i="11"/>
  <c r="CM105" i="11"/>
  <c r="DK105" i="11"/>
  <c r="EI105" i="11"/>
  <c r="FG105" i="11"/>
  <c r="GE105" i="11"/>
  <c r="HC105" i="11"/>
  <c r="IA105" i="11"/>
  <c r="IY105" i="11"/>
  <c r="JW105" i="11"/>
  <c r="KU105" i="11"/>
  <c r="LS105" i="11"/>
  <c r="MQ105" i="11"/>
  <c r="AB105" i="11"/>
  <c r="ER105" i="11"/>
  <c r="IJ105" i="11"/>
  <c r="E105" i="11"/>
  <c r="BY105" i="11"/>
  <c r="FQ105" i="11"/>
  <c r="IK105" i="11"/>
  <c r="NA105" i="11"/>
  <c r="BB105" i="11"/>
  <c r="GP105" i="11"/>
  <c r="LF105" i="11"/>
  <c r="CA105" i="11"/>
  <c r="HO105" i="11"/>
  <c r="JK105" i="11"/>
  <c r="H105" i="11"/>
  <c r="CZ105" i="11"/>
  <c r="HP105" i="11"/>
  <c r="MF105" i="11"/>
  <c r="CI105" i="11"/>
  <c r="HW105" i="11"/>
  <c r="T105" i="11"/>
  <c r="AR105" i="11"/>
  <c r="BP105" i="11"/>
  <c r="CN105" i="11"/>
  <c r="DL105" i="11"/>
  <c r="EJ105" i="11"/>
  <c r="FH105" i="11"/>
  <c r="GF105" i="11"/>
  <c r="HD105" i="11"/>
  <c r="IB105" i="11"/>
  <c r="IZ105" i="11"/>
  <c r="JX105" i="11"/>
  <c r="KV105" i="11"/>
  <c r="LT105" i="11"/>
  <c r="MR105" i="11"/>
  <c r="AZ105" i="11"/>
  <c r="GN105" i="11"/>
  <c r="MB105" i="11"/>
  <c r="CW105" i="11"/>
  <c r="KG105" i="11"/>
  <c r="F105" i="11"/>
  <c r="CX105" i="11"/>
  <c r="IL105" i="11"/>
  <c r="NB105" i="11"/>
  <c r="AE105" i="11"/>
  <c r="FS105" i="11"/>
  <c r="BD105" i="11"/>
  <c r="IN105" i="11"/>
  <c r="BK105" i="11"/>
  <c r="IU105" i="11"/>
  <c r="C105" i="11"/>
  <c r="AA105" i="11"/>
  <c r="AY105" i="11"/>
  <c r="BW105" i="11"/>
  <c r="CU105" i="11"/>
  <c r="DS105" i="11"/>
  <c r="EQ105" i="11"/>
  <c r="FO105" i="11"/>
  <c r="GM105" i="11"/>
  <c r="HK105" i="11"/>
  <c r="II105" i="11"/>
  <c r="JG105" i="11"/>
  <c r="KE105" i="11"/>
  <c r="LC105" i="11"/>
  <c r="MA105" i="11"/>
  <c r="MY105" i="11"/>
  <c r="BX105" i="11"/>
  <c r="HL105" i="11"/>
  <c r="MZ105" i="11"/>
  <c r="AC105" i="11"/>
  <c r="HM105" i="11"/>
  <c r="AD105" i="11"/>
  <c r="FR105" i="11"/>
  <c r="KH105" i="11"/>
  <c r="DW105" i="11"/>
  <c r="KI105" i="11"/>
  <c r="CB105" i="11"/>
  <c r="FT105" i="11"/>
  <c r="JL105" i="11"/>
  <c r="AM105" i="11"/>
  <c r="FC105" i="11"/>
  <c r="JS105" i="11"/>
  <c r="OH110" i="11"/>
  <c r="NV110" i="11"/>
  <c r="NJ110" i="11"/>
  <c r="OG110" i="11"/>
  <c r="NU110" i="11"/>
  <c r="NI110" i="11"/>
  <c r="OF110" i="11"/>
  <c r="NT110" i="11"/>
  <c r="NH110" i="11"/>
  <c r="OE110" i="11"/>
  <c r="NS110" i="11"/>
  <c r="NG110" i="11"/>
  <c r="OD110" i="11"/>
  <c r="NR110" i="11"/>
  <c r="NF110" i="11"/>
  <c r="OC110" i="11"/>
  <c r="NQ110" i="11"/>
  <c r="NE110" i="11"/>
  <c r="NX110" i="11"/>
  <c r="NW110" i="11"/>
  <c r="NP110" i="11"/>
  <c r="OM110" i="11"/>
  <c r="NO110" i="11"/>
  <c r="OL110" i="11"/>
  <c r="NN110" i="11"/>
  <c r="OK110" i="11"/>
  <c r="NM110" i="11"/>
  <c r="OJ110" i="11"/>
  <c r="OI110" i="11"/>
  <c r="OB110" i="11"/>
  <c r="OA110" i="11"/>
  <c r="ND110" i="11"/>
  <c r="NC110" i="11"/>
  <c r="NL110" i="11"/>
  <c r="NK110" i="11"/>
  <c r="NZ110" i="11"/>
  <c r="NY110" i="11"/>
  <c r="F110" i="11"/>
  <c r="R110" i="11"/>
  <c r="AD110" i="11"/>
  <c r="AP110" i="11"/>
  <c r="BB110" i="11"/>
  <c r="BN110" i="11"/>
  <c r="BZ110" i="11"/>
  <c r="CL110" i="11"/>
  <c r="CX110" i="11"/>
  <c r="DJ110" i="11"/>
  <c r="DV110" i="11"/>
  <c r="EH110" i="11"/>
  <c r="ET110" i="11"/>
  <c r="FF110" i="11"/>
  <c r="FR110" i="11"/>
  <c r="GD110" i="11"/>
  <c r="GP110" i="11"/>
  <c r="HB110" i="11"/>
  <c r="HN110" i="11"/>
  <c r="HZ110" i="11"/>
  <c r="IL110" i="11"/>
  <c r="IX110" i="11"/>
  <c r="JJ110" i="11"/>
  <c r="JV110" i="11"/>
  <c r="KH110" i="11"/>
  <c r="KT110" i="11"/>
  <c r="LF110" i="11"/>
  <c r="LR110" i="11"/>
  <c r="MD110" i="11"/>
  <c r="MP110" i="11"/>
  <c r="NB110" i="11"/>
  <c r="G110" i="11"/>
  <c r="S110" i="11"/>
  <c r="AE110" i="11"/>
  <c r="AQ110" i="11"/>
  <c r="BC110" i="11"/>
  <c r="BO110" i="11"/>
  <c r="CA110" i="11"/>
  <c r="CM110" i="11"/>
  <c r="CY110" i="11"/>
  <c r="DK110" i="11"/>
  <c r="DW110" i="11"/>
  <c r="EI110" i="11"/>
  <c r="EU110" i="11"/>
  <c r="FG110" i="11"/>
  <c r="FS110" i="11"/>
  <c r="GE110" i="11"/>
  <c r="GQ110" i="11"/>
  <c r="HC110" i="11"/>
  <c r="HO110" i="11"/>
  <c r="IA110" i="11"/>
  <c r="IM110" i="11"/>
  <c r="IY110" i="11"/>
  <c r="JK110" i="11"/>
  <c r="JW110" i="11"/>
  <c r="KI110" i="11"/>
  <c r="KU110" i="11"/>
  <c r="LG110" i="11"/>
  <c r="LS110" i="11"/>
  <c r="ME110" i="11"/>
  <c r="MQ110" i="11"/>
  <c r="H110" i="11"/>
  <c r="T110" i="11"/>
  <c r="AF110" i="11"/>
  <c r="AR110" i="11"/>
  <c r="BD110" i="11"/>
  <c r="BP110" i="11"/>
  <c r="CB110" i="11"/>
  <c r="CN110" i="11"/>
  <c r="CZ110" i="11"/>
  <c r="DL110" i="11"/>
  <c r="DX110" i="11"/>
  <c r="EJ110" i="11"/>
  <c r="EV110" i="11"/>
  <c r="FH110" i="11"/>
  <c r="FT110" i="11"/>
  <c r="GF110" i="11"/>
  <c r="GR110" i="11"/>
  <c r="HD110" i="11"/>
  <c r="HP110" i="11"/>
  <c r="IB110" i="11"/>
  <c r="IN110" i="11"/>
  <c r="IZ110" i="11"/>
  <c r="JL110" i="11"/>
  <c r="JX110" i="11"/>
  <c r="KJ110" i="11"/>
  <c r="KV110" i="11"/>
  <c r="LH110" i="11"/>
  <c r="LT110" i="11"/>
  <c r="MF110" i="11"/>
  <c r="MR110" i="11"/>
  <c r="I110" i="11"/>
  <c r="U110" i="11"/>
  <c r="AG110" i="11"/>
  <c r="AS110" i="11"/>
  <c r="BE110" i="11"/>
  <c r="BQ110" i="11"/>
  <c r="CC110" i="11"/>
  <c r="CO110" i="11"/>
  <c r="DA110" i="11"/>
  <c r="DM110" i="11"/>
  <c r="DY110" i="11"/>
  <c r="EK110" i="11"/>
  <c r="EW110" i="11"/>
  <c r="FI110" i="11"/>
  <c r="FU110" i="11"/>
  <c r="GG110" i="11"/>
  <c r="GS110" i="11"/>
  <c r="HE110" i="11"/>
  <c r="HQ110" i="11"/>
  <c r="IC110" i="11"/>
  <c r="IO110" i="11"/>
  <c r="JA110" i="11"/>
  <c r="JM110" i="11"/>
  <c r="JY110" i="11"/>
  <c r="KK110" i="11"/>
  <c r="KW110" i="11"/>
  <c r="LI110" i="11"/>
  <c r="LU110" i="11"/>
  <c r="MG110" i="11"/>
  <c r="MS110" i="11"/>
  <c r="J110" i="11"/>
  <c r="V110" i="11"/>
  <c r="AH110" i="11"/>
  <c r="AT110" i="11"/>
  <c r="BF110" i="11"/>
  <c r="BR110" i="11"/>
  <c r="CD110" i="11"/>
  <c r="CP110" i="11"/>
  <c r="DB110" i="11"/>
  <c r="DN110" i="11"/>
  <c r="DZ110" i="11"/>
  <c r="EL110" i="11"/>
  <c r="EX110" i="11"/>
  <c r="FJ110" i="11"/>
  <c r="FV110" i="11"/>
  <c r="GH110" i="11"/>
  <c r="GT110" i="11"/>
  <c r="HF110" i="11"/>
  <c r="HR110" i="11"/>
  <c r="ID110" i="11"/>
  <c r="IP110" i="11"/>
  <c r="JB110" i="11"/>
  <c r="JN110" i="11"/>
  <c r="JZ110" i="11"/>
  <c r="KL110" i="11"/>
  <c r="KX110" i="11"/>
  <c r="LJ110" i="11"/>
  <c r="LV110" i="11"/>
  <c r="MH110" i="11"/>
  <c r="MT110" i="11"/>
  <c r="K110" i="11"/>
  <c r="W110" i="11"/>
  <c r="AI110" i="11"/>
  <c r="AU110" i="11"/>
  <c r="BG110" i="11"/>
  <c r="BS110" i="11"/>
  <c r="CE110" i="11"/>
  <c r="CQ110" i="11"/>
  <c r="DC110" i="11"/>
  <c r="DO110" i="11"/>
  <c r="EA110" i="11"/>
  <c r="EM110" i="11"/>
  <c r="EY110" i="11"/>
  <c r="FK110" i="11"/>
  <c r="FW110" i="11"/>
  <c r="GI110" i="11"/>
  <c r="GU110" i="11"/>
  <c r="HG110" i="11"/>
  <c r="HS110" i="11"/>
  <c r="IE110" i="11"/>
  <c r="IQ110" i="11"/>
  <c r="JC110" i="11"/>
  <c r="JO110" i="11"/>
  <c r="KA110" i="11"/>
  <c r="KM110" i="11"/>
  <c r="KY110" i="11"/>
  <c r="LK110" i="11"/>
  <c r="LW110" i="11"/>
  <c r="MI110" i="11"/>
  <c r="MU110" i="11"/>
  <c r="Y110" i="11"/>
  <c r="AW110" i="11"/>
  <c r="BU110" i="11"/>
  <c r="CS110" i="11"/>
  <c r="DQ110" i="11"/>
  <c r="EO110" i="11"/>
  <c r="FM110" i="11"/>
  <c r="GK110" i="11"/>
  <c r="HI110" i="11"/>
  <c r="IG110" i="11"/>
  <c r="JE110" i="11"/>
  <c r="KC110" i="11"/>
  <c r="LA110" i="11"/>
  <c r="LY110" i="11"/>
  <c r="MW110" i="11"/>
  <c r="DE110" i="11"/>
  <c r="JQ110" i="11"/>
  <c r="N110" i="11"/>
  <c r="FZ110" i="11"/>
  <c r="CI110" i="11"/>
  <c r="DH110" i="11"/>
  <c r="IV110" i="11"/>
  <c r="DI110" i="11"/>
  <c r="IW110" i="11"/>
  <c r="DP110" i="11"/>
  <c r="JD110" i="11"/>
  <c r="B110" i="11"/>
  <c r="Z110" i="11"/>
  <c r="AX110" i="11"/>
  <c r="BV110" i="11"/>
  <c r="CT110" i="11"/>
  <c r="DR110" i="11"/>
  <c r="EP110" i="11"/>
  <c r="FN110" i="11"/>
  <c r="GL110" i="11"/>
  <c r="HJ110" i="11"/>
  <c r="IH110" i="11"/>
  <c r="JF110" i="11"/>
  <c r="KD110" i="11"/>
  <c r="LB110" i="11"/>
  <c r="LZ110" i="11"/>
  <c r="MX110" i="11"/>
  <c r="FA110" i="11"/>
  <c r="KO110" i="11"/>
  <c r="ED110" i="11"/>
  <c r="JR110" i="11"/>
  <c r="FC110" i="11"/>
  <c r="JS110" i="11"/>
  <c r="AN110" i="11"/>
  <c r="HX110" i="11"/>
  <c r="EG110" i="11"/>
  <c r="JU110" i="11"/>
  <c r="AV110" i="11"/>
  <c r="GJ110" i="11"/>
  <c r="LX110" i="11"/>
  <c r="C110" i="11"/>
  <c r="AA110" i="11"/>
  <c r="AY110" i="11"/>
  <c r="BW110" i="11"/>
  <c r="CU110" i="11"/>
  <c r="DS110" i="11"/>
  <c r="EQ110" i="11"/>
  <c r="FO110" i="11"/>
  <c r="GM110" i="11"/>
  <c r="HK110" i="11"/>
  <c r="II110" i="11"/>
  <c r="JG110" i="11"/>
  <c r="KE110" i="11"/>
  <c r="LC110" i="11"/>
  <c r="MA110" i="11"/>
  <c r="MY110" i="11"/>
  <c r="BI110" i="11"/>
  <c r="HU110" i="11"/>
  <c r="BJ110" i="11"/>
  <c r="GX110" i="11"/>
  <c r="ML110" i="11"/>
  <c r="DG110" i="11"/>
  <c r="IU110" i="11"/>
  <c r="MM110" i="11"/>
  <c r="P110" i="11"/>
  <c r="EF110" i="11"/>
  <c r="JT110" i="11"/>
  <c r="CK110" i="11"/>
  <c r="HA110" i="11"/>
  <c r="LQ110" i="11"/>
  <c r="EN110" i="11"/>
  <c r="KB110" i="11"/>
  <c r="D110" i="11"/>
  <c r="AB110" i="11"/>
  <c r="AZ110" i="11"/>
  <c r="BX110" i="11"/>
  <c r="CV110" i="11"/>
  <c r="DT110" i="11"/>
  <c r="ER110" i="11"/>
  <c r="FP110" i="11"/>
  <c r="GN110" i="11"/>
  <c r="HL110" i="11"/>
  <c r="IJ110" i="11"/>
  <c r="JH110" i="11"/>
  <c r="KF110" i="11"/>
  <c r="LD110" i="11"/>
  <c r="MB110" i="11"/>
  <c r="MZ110" i="11"/>
  <c r="M110" i="11"/>
  <c r="EC110" i="11"/>
  <c r="IS110" i="11"/>
  <c r="AL110" i="11"/>
  <c r="FB110" i="11"/>
  <c r="KP110" i="11"/>
  <c r="O110" i="11"/>
  <c r="EE110" i="11"/>
  <c r="HW110" i="11"/>
  <c r="KQ110" i="11"/>
  <c r="BL110" i="11"/>
  <c r="GB110" i="11"/>
  <c r="KR110" i="11"/>
  <c r="Q110" i="11"/>
  <c r="FE110" i="11"/>
  <c r="KS110" i="11"/>
  <c r="BT110" i="11"/>
  <c r="FL110" i="11"/>
  <c r="KZ110" i="11"/>
  <c r="E110" i="11"/>
  <c r="AC110" i="11"/>
  <c r="BA110" i="11"/>
  <c r="BY110" i="11"/>
  <c r="CW110" i="11"/>
  <c r="DU110" i="11"/>
  <c r="ES110" i="11"/>
  <c r="FQ110" i="11"/>
  <c r="GO110" i="11"/>
  <c r="HM110" i="11"/>
  <c r="IK110" i="11"/>
  <c r="JI110" i="11"/>
  <c r="KG110" i="11"/>
  <c r="LE110" i="11"/>
  <c r="MC110" i="11"/>
  <c r="NA110" i="11"/>
  <c r="AK110" i="11"/>
  <c r="FY110" i="11"/>
  <c r="LM110" i="11"/>
  <c r="CH110" i="11"/>
  <c r="IT110" i="11"/>
  <c r="BK110" i="11"/>
  <c r="GY110" i="11"/>
  <c r="CJ110" i="11"/>
  <c r="GZ110" i="11"/>
  <c r="MN110" i="11"/>
  <c r="AO110" i="11"/>
  <c r="GC110" i="11"/>
  <c r="MO110" i="11"/>
  <c r="X110" i="11"/>
  <c r="HH110" i="11"/>
  <c r="MV110" i="11"/>
  <c r="L110" i="11"/>
  <c r="AJ110" i="11"/>
  <c r="BH110" i="11"/>
  <c r="CF110" i="11"/>
  <c r="DD110" i="11"/>
  <c r="EB110" i="11"/>
  <c r="EZ110" i="11"/>
  <c r="FX110" i="11"/>
  <c r="GV110" i="11"/>
  <c r="HT110" i="11"/>
  <c r="IR110" i="11"/>
  <c r="JP110" i="11"/>
  <c r="KN110" i="11"/>
  <c r="LL110" i="11"/>
  <c r="MJ110" i="11"/>
  <c r="CG110" i="11"/>
  <c r="GW110" i="11"/>
  <c r="MK110" i="11"/>
  <c r="DF110" i="11"/>
  <c r="HV110" i="11"/>
  <c r="LN110" i="11"/>
  <c r="AM110" i="11"/>
  <c r="GA110" i="11"/>
  <c r="LO110" i="11"/>
  <c r="FD110" i="11"/>
  <c r="LP110" i="11"/>
  <c r="BM110" i="11"/>
  <c r="HY110" i="11"/>
  <c r="CR110" i="11"/>
  <c r="IF110" i="11"/>
  <c r="OD102" i="11"/>
  <c r="NR102" i="11"/>
  <c r="NF102" i="11"/>
  <c r="OC102" i="11"/>
  <c r="NQ102" i="11"/>
  <c r="NE102" i="11"/>
  <c r="OB102" i="11"/>
  <c r="NP102" i="11"/>
  <c r="ND102" i="11"/>
  <c r="OM102" i="11"/>
  <c r="OA102" i="11"/>
  <c r="NO102" i="11"/>
  <c r="NC102" i="11"/>
  <c r="OL102" i="11"/>
  <c r="NZ102" i="11"/>
  <c r="NN102" i="11"/>
  <c r="OK102" i="11"/>
  <c r="NY102" i="11"/>
  <c r="NM102" i="11"/>
  <c r="OF102" i="11"/>
  <c r="NH102" i="11"/>
  <c r="OE102" i="11"/>
  <c r="NG102" i="11"/>
  <c r="NX102" i="11"/>
  <c r="NW102" i="11"/>
  <c r="NV102" i="11"/>
  <c r="NU102" i="11"/>
  <c r="NJ102" i="11"/>
  <c r="NI102" i="11"/>
  <c r="OJ102" i="11"/>
  <c r="OI102" i="11"/>
  <c r="NL102" i="11"/>
  <c r="NK102" i="11"/>
  <c r="OH102" i="11"/>
  <c r="OG102" i="11"/>
  <c r="NT102" i="11"/>
  <c r="NS102" i="11"/>
  <c r="G102" i="11"/>
  <c r="S102" i="11"/>
  <c r="AE102" i="11"/>
  <c r="AQ102" i="11"/>
  <c r="BC102" i="11"/>
  <c r="BO102" i="11"/>
  <c r="CA102" i="11"/>
  <c r="CM102" i="11"/>
  <c r="CY102" i="11"/>
  <c r="DK102" i="11"/>
  <c r="DW102" i="11"/>
  <c r="EI102" i="11"/>
  <c r="EU102" i="11"/>
  <c r="FG102" i="11"/>
  <c r="FS102" i="11"/>
  <c r="GE102" i="11"/>
  <c r="GQ102" i="11"/>
  <c r="HC102" i="11"/>
  <c r="HO102" i="11"/>
  <c r="IA102" i="11"/>
  <c r="IM102" i="11"/>
  <c r="IY102" i="11"/>
  <c r="JK102" i="11"/>
  <c r="JW102" i="11"/>
  <c r="KI102" i="11"/>
  <c r="KU102" i="11"/>
  <c r="LG102" i="11"/>
  <c r="LS102" i="11"/>
  <c r="ME102" i="11"/>
  <c r="MQ102" i="11"/>
  <c r="H102" i="11"/>
  <c r="T102" i="11"/>
  <c r="AF102" i="11"/>
  <c r="AR102" i="11"/>
  <c r="BD102" i="11"/>
  <c r="BP102" i="11"/>
  <c r="CB102" i="11"/>
  <c r="CN102" i="11"/>
  <c r="CZ102" i="11"/>
  <c r="DL102" i="11"/>
  <c r="DX102" i="11"/>
  <c r="EJ102" i="11"/>
  <c r="EV102" i="11"/>
  <c r="FH102" i="11"/>
  <c r="FT102" i="11"/>
  <c r="GF102" i="11"/>
  <c r="GR102" i="11"/>
  <c r="HD102" i="11"/>
  <c r="HP102" i="11"/>
  <c r="IB102" i="11"/>
  <c r="IN102" i="11"/>
  <c r="IZ102" i="11"/>
  <c r="JL102" i="11"/>
  <c r="JX102" i="11"/>
  <c r="KJ102" i="11"/>
  <c r="KV102" i="11"/>
  <c r="LH102" i="11"/>
  <c r="LT102" i="11"/>
  <c r="MF102" i="11"/>
  <c r="MR102" i="11"/>
  <c r="I102" i="11"/>
  <c r="U102" i="11"/>
  <c r="AG102" i="11"/>
  <c r="AS102" i="11"/>
  <c r="BE102" i="11"/>
  <c r="BQ102" i="11"/>
  <c r="CC102" i="11"/>
  <c r="CO102" i="11"/>
  <c r="DA102" i="11"/>
  <c r="DM102" i="11"/>
  <c r="DY102" i="11"/>
  <c r="EK102" i="11"/>
  <c r="EW102" i="11"/>
  <c r="FI102" i="11"/>
  <c r="FU102" i="11"/>
  <c r="GG102" i="11"/>
  <c r="GS102" i="11"/>
  <c r="HE102" i="11"/>
  <c r="HQ102" i="11"/>
  <c r="IC102" i="11"/>
  <c r="IO102" i="11"/>
  <c r="JA102" i="11"/>
  <c r="JM102" i="11"/>
  <c r="JY102" i="11"/>
  <c r="KK102" i="11"/>
  <c r="KW102" i="11"/>
  <c r="LI102" i="11"/>
  <c r="LU102" i="11"/>
  <c r="MG102" i="11"/>
  <c r="MS102" i="11"/>
  <c r="J102" i="11"/>
  <c r="V102" i="11"/>
  <c r="AH102" i="11"/>
  <c r="AT102" i="11"/>
  <c r="BF102" i="11"/>
  <c r="BR102" i="11"/>
  <c r="CD102" i="11"/>
  <c r="CP102" i="11"/>
  <c r="DB102" i="11"/>
  <c r="DN102" i="11"/>
  <c r="DZ102" i="11"/>
  <c r="EL102" i="11"/>
  <c r="EX102" i="11"/>
  <c r="FJ102" i="11"/>
  <c r="FV102" i="11"/>
  <c r="GH102" i="11"/>
  <c r="GT102" i="11"/>
  <c r="HF102" i="11"/>
  <c r="HR102" i="11"/>
  <c r="ID102" i="11"/>
  <c r="IP102" i="11"/>
  <c r="JB102" i="11"/>
  <c r="JN102" i="11"/>
  <c r="JZ102" i="11"/>
  <c r="KL102" i="11"/>
  <c r="KX102" i="11"/>
  <c r="LJ102" i="11"/>
  <c r="LV102" i="11"/>
  <c r="MH102" i="11"/>
  <c r="MT102" i="11"/>
  <c r="K102" i="11"/>
  <c r="W102" i="11"/>
  <c r="AI102" i="11"/>
  <c r="AU102" i="11"/>
  <c r="BG102" i="11"/>
  <c r="BS102" i="11"/>
  <c r="CE102" i="11"/>
  <c r="CQ102" i="11"/>
  <c r="DC102" i="11"/>
  <c r="DO102" i="11"/>
  <c r="EA102" i="11"/>
  <c r="EM102" i="11"/>
  <c r="EY102" i="11"/>
  <c r="FK102" i="11"/>
  <c r="FW102" i="11"/>
  <c r="GI102" i="11"/>
  <c r="GU102" i="11"/>
  <c r="HG102" i="11"/>
  <c r="HS102" i="11"/>
  <c r="IE102" i="11"/>
  <c r="IQ102" i="11"/>
  <c r="JC102" i="11"/>
  <c r="JO102" i="11"/>
  <c r="KA102" i="11"/>
  <c r="KM102" i="11"/>
  <c r="KY102" i="11"/>
  <c r="LK102" i="11"/>
  <c r="LW102" i="11"/>
  <c r="MI102" i="11"/>
  <c r="MU102" i="11"/>
  <c r="L102" i="11"/>
  <c r="X102" i="11"/>
  <c r="AJ102" i="11"/>
  <c r="AV102" i="11"/>
  <c r="BH102" i="11"/>
  <c r="BT102" i="11"/>
  <c r="CF102" i="11"/>
  <c r="CR102" i="11"/>
  <c r="DD102" i="11"/>
  <c r="DP102" i="11"/>
  <c r="EB102" i="11"/>
  <c r="EN102" i="11"/>
  <c r="EZ102" i="11"/>
  <c r="FL102" i="11"/>
  <c r="FX102" i="11"/>
  <c r="GJ102" i="11"/>
  <c r="GV102" i="11"/>
  <c r="HH102" i="11"/>
  <c r="HT102" i="11"/>
  <c r="IF102" i="11"/>
  <c r="IR102" i="11"/>
  <c r="JD102" i="11"/>
  <c r="JP102" i="11"/>
  <c r="KB102" i="11"/>
  <c r="KN102" i="11"/>
  <c r="KZ102" i="11"/>
  <c r="LL102" i="11"/>
  <c r="LX102" i="11"/>
  <c r="MJ102" i="11"/>
  <c r="MV102" i="11"/>
  <c r="Y102" i="11"/>
  <c r="AW102" i="11"/>
  <c r="BU102" i="11"/>
  <c r="CS102" i="11"/>
  <c r="DQ102" i="11"/>
  <c r="EO102" i="11"/>
  <c r="FM102" i="11"/>
  <c r="GK102" i="11"/>
  <c r="HI102" i="11"/>
  <c r="IG102" i="11"/>
  <c r="JE102" i="11"/>
  <c r="KC102" i="11"/>
  <c r="LA102" i="11"/>
  <c r="LY102" i="11"/>
  <c r="MW102" i="11"/>
  <c r="B102" i="11"/>
  <c r="Z102" i="11"/>
  <c r="AX102" i="11"/>
  <c r="BV102" i="11"/>
  <c r="CT102" i="11"/>
  <c r="DR102" i="11"/>
  <c r="EP102" i="11"/>
  <c r="FN102" i="11"/>
  <c r="GL102" i="11"/>
  <c r="HJ102" i="11"/>
  <c r="IH102" i="11"/>
  <c r="JF102" i="11"/>
  <c r="KD102" i="11"/>
  <c r="LB102" i="11"/>
  <c r="LZ102" i="11"/>
  <c r="MX102" i="11"/>
  <c r="C102" i="11"/>
  <c r="AA102" i="11"/>
  <c r="AY102" i="11"/>
  <c r="BW102" i="11"/>
  <c r="CU102" i="11"/>
  <c r="DS102" i="11"/>
  <c r="EQ102" i="11"/>
  <c r="FO102" i="11"/>
  <c r="GM102" i="11"/>
  <c r="HK102" i="11"/>
  <c r="II102" i="11"/>
  <c r="JG102" i="11"/>
  <c r="KE102" i="11"/>
  <c r="LC102" i="11"/>
  <c r="MA102" i="11"/>
  <c r="MY102" i="11"/>
  <c r="D102" i="11"/>
  <c r="AB102" i="11"/>
  <c r="AZ102" i="11"/>
  <c r="BX102" i="11"/>
  <c r="CV102" i="11"/>
  <c r="DT102" i="11"/>
  <c r="ER102" i="11"/>
  <c r="FP102" i="11"/>
  <c r="GN102" i="11"/>
  <c r="HL102" i="11"/>
  <c r="IJ102" i="11"/>
  <c r="JH102" i="11"/>
  <c r="KF102" i="11"/>
  <c r="LD102" i="11"/>
  <c r="MB102" i="11"/>
  <c r="MZ102" i="11"/>
  <c r="E102" i="11"/>
  <c r="AC102" i="11"/>
  <c r="BA102" i="11"/>
  <c r="BY102" i="11"/>
  <c r="CW102" i="11"/>
  <c r="DU102" i="11"/>
  <c r="ES102" i="11"/>
  <c r="FQ102" i="11"/>
  <c r="GO102" i="11"/>
  <c r="HM102" i="11"/>
  <c r="IK102" i="11"/>
  <c r="JI102" i="11"/>
  <c r="KG102" i="11"/>
  <c r="LE102" i="11"/>
  <c r="MC102" i="11"/>
  <c r="NA102" i="11"/>
  <c r="F102" i="11"/>
  <c r="AD102" i="11"/>
  <c r="BB102" i="11"/>
  <c r="BZ102" i="11"/>
  <c r="CX102" i="11"/>
  <c r="DV102" i="11"/>
  <c r="ET102" i="11"/>
  <c r="FR102" i="11"/>
  <c r="GP102" i="11"/>
  <c r="HN102" i="11"/>
  <c r="IL102" i="11"/>
  <c r="JJ102" i="11"/>
  <c r="KH102" i="11"/>
  <c r="LF102" i="11"/>
  <c r="MD102" i="11"/>
  <c r="NB102" i="11"/>
  <c r="AL102" i="11"/>
  <c r="CH102" i="11"/>
  <c r="ED102" i="11"/>
  <c r="FZ102" i="11"/>
  <c r="HV102" i="11"/>
  <c r="JR102" i="11"/>
  <c r="LN102" i="11"/>
  <c r="FB102" i="11"/>
  <c r="FC102" i="11"/>
  <c r="MM102" i="11"/>
  <c r="KR102" i="11"/>
  <c r="BM102" i="11"/>
  <c r="DJ102" i="11"/>
  <c r="AK102" i="11"/>
  <c r="LM102" i="11"/>
  <c r="AM102" i="11"/>
  <c r="CI102" i="11"/>
  <c r="EE102" i="11"/>
  <c r="GA102" i="11"/>
  <c r="HW102" i="11"/>
  <c r="JS102" i="11"/>
  <c r="LO102" i="11"/>
  <c r="DF102" i="11"/>
  <c r="DG102" i="11"/>
  <c r="P102" i="11"/>
  <c r="MN102" i="11"/>
  <c r="IW102" i="11"/>
  <c r="R102" i="11"/>
  <c r="MP102" i="11"/>
  <c r="HU102" i="11"/>
  <c r="AN102" i="11"/>
  <c r="CJ102" i="11"/>
  <c r="EF102" i="11"/>
  <c r="GB102" i="11"/>
  <c r="HX102" i="11"/>
  <c r="JT102" i="11"/>
  <c r="LP102" i="11"/>
  <c r="GX102" i="11"/>
  <c r="O102" i="11"/>
  <c r="KQ102" i="11"/>
  <c r="IV102" i="11"/>
  <c r="HA102" i="11"/>
  <c r="FF102" i="11"/>
  <c r="JQ102" i="11"/>
  <c r="AO102" i="11"/>
  <c r="CK102" i="11"/>
  <c r="EG102" i="11"/>
  <c r="GC102" i="11"/>
  <c r="HY102" i="11"/>
  <c r="JU102" i="11"/>
  <c r="LQ102" i="11"/>
  <c r="IT102" i="11"/>
  <c r="GY102" i="11"/>
  <c r="FD102" i="11"/>
  <c r="DI102" i="11"/>
  <c r="KS102" i="11"/>
  <c r="IX102" i="11"/>
  <c r="FY102" i="11"/>
  <c r="AP102" i="11"/>
  <c r="CL102" i="11"/>
  <c r="EH102" i="11"/>
  <c r="GD102" i="11"/>
  <c r="HZ102" i="11"/>
  <c r="JV102" i="11"/>
  <c r="LR102" i="11"/>
  <c r="BJ102" i="11"/>
  <c r="KP102" i="11"/>
  <c r="BK102" i="11"/>
  <c r="DH102" i="11"/>
  <c r="FE102" i="11"/>
  <c r="BN102" i="11"/>
  <c r="KT102" i="11"/>
  <c r="CG102" i="11"/>
  <c r="M102" i="11"/>
  <c r="BI102" i="11"/>
  <c r="DE102" i="11"/>
  <c r="FA102" i="11"/>
  <c r="GW102" i="11"/>
  <c r="IS102" i="11"/>
  <c r="KO102" i="11"/>
  <c r="MK102" i="11"/>
  <c r="N102" i="11"/>
  <c r="ML102" i="11"/>
  <c r="IU102" i="11"/>
  <c r="BL102" i="11"/>
  <c r="GZ102" i="11"/>
  <c r="Q102" i="11"/>
  <c r="MO102" i="11"/>
  <c r="HB102" i="11"/>
  <c r="EC102" i="11"/>
  <c r="OD74" i="11"/>
  <c r="NR74" i="11"/>
  <c r="NF74" i="11"/>
  <c r="OC74" i="11"/>
  <c r="NQ74" i="11"/>
  <c r="NE74" i="11"/>
  <c r="OB74" i="11"/>
  <c r="NP74" i="11"/>
  <c r="ND74" i="11"/>
  <c r="OM74" i="11"/>
  <c r="OA74" i="11"/>
  <c r="NO74" i="11"/>
  <c r="NC74" i="11"/>
  <c r="OL74" i="11"/>
  <c r="NZ74" i="11"/>
  <c r="NN74" i="11"/>
  <c r="OK74" i="11"/>
  <c r="NY74" i="11"/>
  <c r="NM74" i="11"/>
  <c r="OF74" i="11"/>
  <c r="NH74" i="11"/>
  <c r="OE74" i="11"/>
  <c r="NG74" i="11"/>
  <c r="NX74" i="11"/>
  <c r="NW74" i="11"/>
  <c r="NV74" i="11"/>
  <c r="NU74" i="11"/>
  <c r="NJ74" i="11"/>
  <c r="NI74" i="11"/>
  <c r="OJ74" i="11"/>
  <c r="OI74" i="11"/>
  <c r="OH74" i="11"/>
  <c r="OG74" i="11"/>
  <c r="NT74" i="11"/>
  <c r="NS74" i="11"/>
  <c r="NL74" i="11"/>
  <c r="NK74" i="11"/>
  <c r="B74" i="11"/>
  <c r="N74" i="11"/>
  <c r="Z74" i="11"/>
  <c r="AL74" i="11"/>
  <c r="AX74" i="11"/>
  <c r="BJ74" i="11"/>
  <c r="BV74" i="11"/>
  <c r="CH74" i="11"/>
  <c r="CT74" i="11"/>
  <c r="DF74" i="11"/>
  <c r="DR74" i="11"/>
  <c r="ED74" i="11"/>
  <c r="EP74" i="11"/>
  <c r="FB74" i="11"/>
  <c r="FN74" i="11"/>
  <c r="FZ74" i="11"/>
  <c r="GL74" i="11"/>
  <c r="GX74" i="11"/>
  <c r="HJ74" i="11"/>
  <c r="HV74" i="11"/>
  <c r="IH74" i="11"/>
  <c r="IT74" i="11"/>
  <c r="JF74" i="11"/>
  <c r="JR74" i="11"/>
  <c r="KD74" i="11"/>
  <c r="KP74" i="11"/>
  <c r="LB74" i="11"/>
  <c r="LN74" i="11"/>
  <c r="LZ74" i="11"/>
  <c r="ML74" i="11"/>
  <c r="MX74" i="11"/>
  <c r="C74" i="11"/>
  <c r="O74" i="11"/>
  <c r="AA74" i="11"/>
  <c r="AM74" i="11"/>
  <c r="AY74" i="11"/>
  <c r="BK74" i="11"/>
  <c r="BW74" i="11"/>
  <c r="CI74" i="11"/>
  <c r="CU74" i="11"/>
  <c r="DG74" i="11"/>
  <c r="DS74" i="11"/>
  <c r="EE74" i="11"/>
  <c r="EQ74" i="11"/>
  <c r="FC74" i="11"/>
  <c r="FO74" i="11"/>
  <c r="GA74" i="11"/>
  <c r="GM74" i="11"/>
  <c r="GY74" i="11"/>
  <c r="HK74" i="11"/>
  <c r="HW74" i="11"/>
  <c r="II74" i="11"/>
  <c r="IU74" i="11"/>
  <c r="JG74" i="11"/>
  <c r="JS74" i="11"/>
  <c r="KE74" i="11"/>
  <c r="KQ74" i="11"/>
  <c r="LC74" i="11"/>
  <c r="LO74" i="11"/>
  <c r="MA74" i="11"/>
  <c r="MM74" i="11"/>
  <c r="MY74" i="11"/>
  <c r="D74" i="11"/>
  <c r="P74" i="11"/>
  <c r="AB74" i="11"/>
  <c r="AN74" i="11"/>
  <c r="AZ74" i="11"/>
  <c r="BL74" i="11"/>
  <c r="BX74" i="11"/>
  <c r="CJ74" i="11"/>
  <c r="CV74" i="11"/>
  <c r="DH74" i="11"/>
  <c r="DT74" i="11"/>
  <c r="EF74" i="11"/>
  <c r="ER74" i="11"/>
  <c r="FD74" i="11"/>
  <c r="FP74" i="11"/>
  <c r="GB74" i="11"/>
  <c r="GN74" i="11"/>
  <c r="GZ74" i="11"/>
  <c r="HL74" i="11"/>
  <c r="HX74" i="11"/>
  <c r="IJ74" i="11"/>
  <c r="IV74" i="11"/>
  <c r="JH74" i="11"/>
  <c r="JT74" i="11"/>
  <c r="KF74" i="11"/>
  <c r="KR74" i="11"/>
  <c r="LD74" i="11"/>
  <c r="LP74" i="11"/>
  <c r="MB74" i="11"/>
  <c r="MN74" i="11"/>
  <c r="MZ74" i="11"/>
  <c r="E74" i="11"/>
  <c r="Q74" i="11"/>
  <c r="AC74" i="11"/>
  <c r="AO74" i="11"/>
  <c r="BA74" i="11"/>
  <c r="BM74" i="11"/>
  <c r="BY74" i="11"/>
  <c r="CK74" i="11"/>
  <c r="CW74" i="11"/>
  <c r="DI74" i="11"/>
  <c r="DU74" i="11"/>
  <c r="EG74" i="11"/>
  <c r="ES74" i="11"/>
  <c r="FE74" i="11"/>
  <c r="FQ74" i="11"/>
  <c r="GC74" i="11"/>
  <c r="GO74" i="11"/>
  <c r="HA74" i="11"/>
  <c r="HM74" i="11"/>
  <c r="HY74" i="11"/>
  <c r="IK74" i="11"/>
  <c r="IW74" i="11"/>
  <c r="JI74" i="11"/>
  <c r="JU74" i="11"/>
  <c r="KG74" i="11"/>
  <c r="KS74" i="11"/>
  <c r="LE74" i="11"/>
  <c r="LQ74" i="11"/>
  <c r="MC74" i="11"/>
  <c r="MO74" i="11"/>
  <c r="NA74" i="11"/>
  <c r="M74" i="11"/>
  <c r="AG74" i="11"/>
  <c r="AW74" i="11"/>
  <c r="BQ74" i="11"/>
  <c r="CG74" i="11"/>
  <c r="DA74" i="11"/>
  <c r="DQ74" i="11"/>
  <c r="EK74" i="11"/>
  <c r="FA74" i="11"/>
  <c r="FU74" i="11"/>
  <c r="GK74" i="11"/>
  <c r="HE74" i="11"/>
  <c r="HU74" i="11"/>
  <c r="IO74" i="11"/>
  <c r="JE74" i="11"/>
  <c r="JY74" i="11"/>
  <c r="KO74" i="11"/>
  <c r="LI74" i="11"/>
  <c r="LY74" i="11"/>
  <c r="MS74" i="11"/>
  <c r="R74" i="11"/>
  <c r="AH74" i="11"/>
  <c r="BB74" i="11"/>
  <c r="BR74" i="11"/>
  <c r="CL74" i="11"/>
  <c r="DB74" i="11"/>
  <c r="DV74" i="11"/>
  <c r="EL74" i="11"/>
  <c r="FF74" i="11"/>
  <c r="FV74" i="11"/>
  <c r="GP74" i="11"/>
  <c r="HF74" i="11"/>
  <c r="HZ74" i="11"/>
  <c r="IP74" i="11"/>
  <c r="JJ74" i="11"/>
  <c r="JZ74" i="11"/>
  <c r="KT74" i="11"/>
  <c r="LJ74" i="11"/>
  <c r="MD74" i="11"/>
  <c r="MT74" i="11"/>
  <c r="S74" i="11"/>
  <c r="AI74" i="11"/>
  <c r="BC74" i="11"/>
  <c r="BS74" i="11"/>
  <c r="CM74" i="11"/>
  <c r="DC74" i="11"/>
  <c r="DW74" i="11"/>
  <c r="EM74" i="11"/>
  <c r="FG74" i="11"/>
  <c r="FW74" i="11"/>
  <c r="GQ74" i="11"/>
  <c r="HG74" i="11"/>
  <c r="IA74" i="11"/>
  <c r="IQ74" i="11"/>
  <c r="JK74" i="11"/>
  <c r="KA74" i="11"/>
  <c r="KU74" i="11"/>
  <c r="LK74" i="11"/>
  <c r="ME74" i="11"/>
  <c r="MU74" i="11"/>
  <c r="T74" i="11"/>
  <c r="AJ74" i="11"/>
  <c r="BD74" i="11"/>
  <c r="BT74" i="11"/>
  <c r="CN74" i="11"/>
  <c r="DD74" i="11"/>
  <c r="DX74" i="11"/>
  <c r="EN74" i="11"/>
  <c r="FH74" i="11"/>
  <c r="FX74" i="11"/>
  <c r="GR74" i="11"/>
  <c r="HH74" i="11"/>
  <c r="IB74" i="11"/>
  <c r="IR74" i="11"/>
  <c r="JL74" i="11"/>
  <c r="KB74" i="11"/>
  <c r="KV74" i="11"/>
  <c r="LL74" i="11"/>
  <c r="MF74" i="11"/>
  <c r="MV74" i="11"/>
  <c r="U74" i="11"/>
  <c r="AK74" i="11"/>
  <c r="BE74" i="11"/>
  <c r="BU74" i="11"/>
  <c r="CO74" i="11"/>
  <c r="DE74" i="11"/>
  <c r="DY74" i="11"/>
  <c r="EO74" i="11"/>
  <c r="FI74" i="11"/>
  <c r="FY74" i="11"/>
  <c r="GS74" i="11"/>
  <c r="HI74" i="11"/>
  <c r="IC74" i="11"/>
  <c r="IS74" i="11"/>
  <c r="JM74" i="11"/>
  <c r="KC74" i="11"/>
  <c r="KW74" i="11"/>
  <c r="LM74" i="11"/>
  <c r="MG74" i="11"/>
  <c r="MW74" i="11"/>
  <c r="F74" i="11"/>
  <c r="V74" i="11"/>
  <c r="AP74" i="11"/>
  <c r="BF74" i="11"/>
  <c r="BZ74" i="11"/>
  <c r="CP74" i="11"/>
  <c r="DJ74" i="11"/>
  <c r="DZ74" i="11"/>
  <c r="ET74" i="11"/>
  <c r="FJ74" i="11"/>
  <c r="GD74" i="11"/>
  <c r="GT74" i="11"/>
  <c r="HN74" i="11"/>
  <c r="ID74" i="11"/>
  <c r="IX74" i="11"/>
  <c r="JN74" i="11"/>
  <c r="KH74" i="11"/>
  <c r="KX74" i="11"/>
  <c r="LR74" i="11"/>
  <c r="MH74" i="11"/>
  <c r="NB74" i="11"/>
  <c r="G74" i="11"/>
  <c r="AQ74" i="11"/>
  <c r="CA74" i="11"/>
  <c r="DK74" i="11"/>
  <c r="EU74" i="11"/>
  <c r="GE74" i="11"/>
  <c r="HO74" i="11"/>
  <c r="IY74" i="11"/>
  <c r="KI74" i="11"/>
  <c r="LS74" i="11"/>
  <c r="H74" i="11"/>
  <c r="AR74" i="11"/>
  <c r="CB74" i="11"/>
  <c r="DL74" i="11"/>
  <c r="EV74" i="11"/>
  <c r="GF74" i="11"/>
  <c r="HP74" i="11"/>
  <c r="IZ74" i="11"/>
  <c r="KJ74" i="11"/>
  <c r="LT74" i="11"/>
  <c r="I74" i="11"/>
  <c r="AS74" i="11"/>
  <c r="CC74" i="11"/>
  <c r="DM74" i="11"/>
  <c r="EW74" i="11"/>
  <c r="GG74" i="11"/>
  <c r="HQ74" i="11"/>
  <c r="JA74" i="11"/>
  <c r="KK74" i="11"/>
  <c r="LU74" i="11"/>
  <c r="J74" i="11"/>
  <c r="AT74" i="11"/>
  <c r="CD74" i="11"/>
  <c r="DN74" i="11"/>
  <c r="EX74" i="11"/>
  <c r="GH74" i="11"/>
  <c r="HR74" i="11"/>
  <c r="JB74" i="11"/>
  <c r="KL74" i="11"/>
  <c r="LV74" i="11"/>
  <c r="K74" i="11"/>
  <c r="AU74" i="11"/>
  <c r="CE74" i="11"/>
  <c r="DO74" i="11"/>
  <c r="EY74" i="11"/>
  <c r="GI74" i="11"/>
  <c r="HS74" i="11"/>
  <c r="JC74" i="11"/>
  <c r="KM74" i="11"/>
  <c r="LW74" i="11"/>
  <c r="L74" i="11"/>
  <c r="AV74" i="11"/>
  <c r="CF74" i="11"/>
  <c r="DP74" i="11"/>
  <c r="EZ74" i="11"/>
  <c r="GJ74" i="11"/>
  <c r="HT74" i="11"/>
  <c r="JD74" i="11"/>
  <c r="KN74" i="11"/>
  <c r="LX74" i="11"/>
  <c r="BG74" i="11"/>
  <c r="EA74" i="11"/>
  <c r="GU74" i="11"/>
  <c r="JO74" i="11"/>
  <c r="MI74" i="11"/>
  <c r="BH74" i="11"/>
  <c r="EB74" i="11"/>
  <c r="GV74" i="11"/>
  <c r="JP74" i="11"/>
  <c r="MJ74" i="11"/>
  <c r="BI74" i="11"/>
  <c r="EC74" i="11"/>
  <c r="GW74" i="11"/>
  <c r="JQ74" i="11"/>
  <c r="MK74" i="11"/>
  <c r="BN74" i="11"/>
  <c r="EH74" i="11"/>
  <c r="HB74" i="11"/>
  <c r="JV74" i="11"/>
  <c r="MP74" i="11"/>
  <c r="BO74" i="11"/>
  <c r="EI74" i="11"/>
  <c r="HC74" i="11"/>
  <c r="JW74" i="11"/>
  <c r="MQ74" i="11"/>
  <c r="BP74" i="11"/>
  <c r="EJ74" i="11"/>
  <c r="HD74" i="11"/>
  <c r="JX74" i="11"/>
  <c r="MR74" i="11"/>
  <c r="W74" i="11"/>
  <c r="FK74" i="11"/>
  <c r="KY74" i="11"/>
  <c r="X74" i="11"/>
  <c r="FL74" i="11"/>
  <c r="KZ74" i="11"/>
  <c r="Y74" i="11"/>
  <c r="FM74" i="11"/>
  <c r="LA74" i="11"/>
  <c r="AD74" i="11"/>
  <c r="FR74" i="11"/>
  <c r="LF74" i="11"/>
  <c r="AE74" i="11"/>
  <c r="FS74" i="11"/>
  <c r="LG74" i="11"/>
  <c r="AF74" i="11"/>
  <c r="FT74" i="11"/>
  <c r="LH74" i="11"/>
  <c r="CR74" i="11"/>
  <c r="CS74" i="11"/>
  <c r="CX74" i="11"/>
  <c r="IG74" i="11"/>
  <c r="IN74" i="11"/>
  <c r="CY74" i="11"/>
  <c r="IF74" i="11"/>
  <c r="CZ74" i="11"/>
  <c r="IL74" i="11"/>
  <c r="IM74" i="11"/>
  <c r="IE74" i="11"/>
  <c r="CQ74" i="11"/>
  <c r="OD70" i="11"/>
  <c r="NR70" i="11"/>
  <c r="NF70" i="11"/>
  <c r="OC70" i="11"/>
  <c r="NQ70" i="11"/>
  <c r="NE70" i="11"/>
  <c r="OB70" i="11"/>
  <c r="NP70" i="11"/>
  <c r="ND70" i="11"/>
  <c r="OM70" i="11"/>
  <c r="OA70" i="11"/>
  <c r="NO70" i="11"/>
  <c r="NC70" i="11"/>
  <c r="OL70" i="11"/>
  <c r="NZ70" i="11"/>
  <c r="NN70" i="11"/>
  <c r="OK70" i="11"/>
  <c r="NY70" i="11"/>
  <c r="NM70" i="11"/>
  <c r="OF70" i="11"/>
  <c r="NH70" i="11"/>
  <c r="OE70" i="11"/>
  <c r="NG70" i="11"/>
  <c r="NX70" i="11"/>
  <c r="NW70" i="11"/>
  <c r="NV70" i="11"/>
  <c r="NU70" i="11"/>
  <c r="OH70" i="11"/>
  <c r="OG70" i="11"/>
  <c r="NT70" i="11"/>
  <c r="NS70" i="11"/>
  <c r="NL70" i="11"/>
  <c r="NK70" i="11"/>
  <c r="OJ70" i="11"/>
  <c r="OI70" i="11"/>
  <c r="NI70" i="11"/>
  <c r="NJ70" i="11"/>
  <c r="B70" i="11"/>
  <c r="N70" i="11"/>
  <c r="Z70" i="11"/>
  <c r="AL70" i="11"/>
  <c r="AX70" i="11"/>
  <c r="BJ70" i="11"/>
  <c r="BV70" i="11"/>
  <c r="CH70" i="11"/>
  <c r="CT70" i="11"/>
  <c r="DF70" i="11"/>
  <c r="DR70" i="11"/>
  <c r="ED70" i="11"/>
  <c r="EP70" i="11"/>
  <c r="FB70" i="11"/>
  <c r="FN70" i="11"/>
  <c r="FZ70" i="11"/>
  <c r="GL70" i="11"/>
  <c r="GX70" i="11"/>
  <c r="HJ70" i="11"/>
  <c r="HV70" i="11"/>
  <c r="IH70" i="11"/>
  <c r="IT70" i="11"/>
  <c r="JF70" i="11"/>
  <c r="JR70" i="11"/>
  <c r="KD70" i="11"/>
  <c r="KP70" i="11"/>
  <c r="LB70" i="11"/>
  <c r="LN70" i="11"/>
  <c r="LZ70" i="11"/>
  <c r="ML70" i="11"/>
  <c r="MX70" i="11"/>
  <c r="C70" i="11"/>
  <c r="O70" i="11"/>
  <c r="AA70" i="11"/>
  <c r="AM70" i="11"/>
  <c r="AY70" i="11"/>
  <c r="BK70" i="11"/>
  <c r="BW70" i="11"/>
  <c r="CI70" i="11"/>
  <c r="CU70" i="11"/>
  <c r="DG70" i="11"/>
  <c r="DS70" i="11"/>
  <c r="EE70" i="11"/>
  <c r="EQ70" i="11"/>
  <c r="FC70" i="11"/>
  <c r="FO70" i="11"/>
  <c r="GA70" i="11"/>
  <c r="GM70" i="11"/>
  <c r="GY70" i="11"/>
  <c r="HK70" i="11"/>
  <c r="HW70" i="11"/>
  <c r="II70" i="11"/>
  <c r="IU70" i="11"/>
  <c r="JG70" i="11"/>
  <c r="JS70" i="11"/>
  <c r="KE70" i="11"/>
  <c r="KQ70" i="11"/>
  <c r="LC70" i="11"/>
  <c r="LO70" i="11"/>
  <c r="MA70" i="11"/>
  <c r="MM70" i="11"/>
  <c r="MY70" i="11"/>
  <c r="D70" i="11"/>
  <c r="P70" i="11"/>
  <c r="AB70" i="11"/>
  <c r="AN70" i="11"/>
  <c r="AZ70" i="11"/>
  <c r="BL70" i="11"/>
  <c r="BX70" i="11"/>
  <c r="CJ70" i="11"/>
  <c r="CV70" i="11"/>
  <c r="DH70" i="11"/>
  <c r="DT70" i="11"/>
  <c r="EF70" i="11"/>
  <c r="ER70" i="11"/>
  <c r="FD70" i="11"/>
  <c r="FP70" i="11"/>
  <c r="GB70" i="11"/>
  <c r="GN70" i="11"/>
  <c r="GZ70" i="11"/>
  <c r="HL70" i="11"/>
  <c r="HX70" i="11"/>
  <c r="IJ70" i="11"/>
  <c r="IV70" i="11"/>
  <c r="JH70" i="11"/>
  <c r="JT70" i="11"/>
  <c r="KF70" i="11"/>
  <c r="KR70" i="11"/>
  <c r="LD70" i="11"/>
  <c r="LP70" i="11"/>
  <c r="MB70" i="11"/>
  <c r="MN70" i="11"/>
  <c r="MZ70" i="11"/>
  <c r="E70" i="11"/>
  <c r="Q70" i="11"/>
  <c r="AC70" i="11"/>
  <c r="AO70" i="11"/>
  <c r="BA70" i="11"/>
  <c r="BM70" i="11"/>
  <c r="BY70" i="11"/>
  <c r="CK70" i="11"/>
  <c r="CW70" i="11"/>
  <c r="DI70" i="11"/>
  <c r="DU70" i="11"/>
  <c r="EG70" i="11"/>
  <c r="ES70" i="11"/>
  <c r="FE70" i="11"/>
  <c r="FQ70" i="11"/>
  <c r="GC70" i="11"/>
  <c r="GO70" i="11"/>
  <c r="HA70" i="11"/>
  <c r="HM70" i="11"/>
  <c r="HY70" i="11"/>
  <c r="IK70" i="11"/>
  <c r="IW70" i="11"/>
  <c r="JI70" i="11"/>
  <c r="JU70" i="11"/>
  <c r="KG70" i="11"/>
  <c r="KS70" i="11"/>
  <c r="LE70" i="11"/>
  <c r="LQ70" i="11"/>
  <c r="MC70" i="11"/>
  <c r="MO70" i="11"/>
  <c r="NA70" i="11"/>
  <c r="F70" i="11"/>
  <c r="R70" i="11"/>
  <c r="AD70" i="11"/>
  <c r="AP70" i="11"/>
  <c r="BB70" i="11"/>
  <c r="BN70" i="11"/>
  <c r="BZ70" i="11"/>
  <c r="CL70" i="11"/>
  <c r="CX70" i="11"/>
  <c r="DJ70" i="11"/>
  <c r="DV70" i="11"/>
  <c r="EH70" i="11"/>
  <c r="ET70" i="11"/>
  <c r="FF70" i="11"/>
  <c r="FR70" i="11"/>
  <c r="GD70" i="11"/>
  <c r="GP70" i="11"/>
  <c r="HB70" i="11"/>
  <c r="HN70" i="11"/>
  <c r="HZ70" i="11"/>
  <c r="IL70" i="11"/>
  <c r="IX70" i="11"/>
  <c r="JJ70" i="11"/>
  <c r="JV70" i="11"/>
  <c r="KH70" i="11"/>
  <c r="KT70" i="11"/>
  <c r="LF70" i="11"/>
  <c r="LR70" i="11"/>
  <c r="MD70" i="11"/>
  <c r="MP70" i="11"/>
  <c r="NB70" i="11"/>
  <c r="J70" i="11"/>
  <c r="AF70" i="11"/>
  <c r="AW70" i="11"/>
  <c r="BS70" i="11"/>
  <c r="CO70" i="11"/>
  <c r="DK70" i="11"/>
  <c r="EB70" i="11"/>
  <c r="EX70" i="11"/>
  <c r="FT70" i="11"/>
  <c r="GK70" i="11"/>
  <c r="HG70" i="11"/>
  <c r="IC70" i="11"/>
  <c r="IY70" i="11"/>
  <c r="JP70" i="11"/>
  <c r="KL70" i="11"/>
  <c r="LH70" i="11"/>
  <c r="LY70" i="11"/>
  <c r="MU70" i="11"/>
  <c r="K70" i="11"/>
  <c r="AG70" i="11"/>
  <c r="BC70" i="11"/>
  <c r="BT70" i="11"/>
  <c r="CP70" i="11"/>
  <c r="DL70" i="11"/>
  <c r="EC70" i="11"/>
  <c r="EY70" i="11"/>
  <c r="FU70" i="11"/>
  <c r="GQ70" i="11"/>
  <c r="HH70" i="11"/>
  <c r="ID70" i="11"/>
  <c r="IZ70" i="11"/>
  <c r="JQ70" i="11"/>
  <c r="KM70" i="11"/>
  <c r="LI70" i="11"/>
  <c r="ME70" i="11"/>
  <c r="MV70" i="11"/>
  <c r="L70" i="11"/>
  <c r="AH70" i="11"/>
  <c r="BD70" i="11"/>
  <c r="BU70" i="11"/>
  <c r="CQ70" i="11"/>
  <c r="DM70" i="11"/>
  <c r="EI70" i="11"/>
  <c r="EZ70" i="11"/>
  <c r="FV70" i="11"/>
  <c r="GR70" i="11"/>
  <c r="HI70" i="11"/>
  <c r="IE70" i="11"/>
  <c r="JA70" i="11"/>
  <c r="JW70" i="11"/>
  <c r="KN70" i="11"/>
  <c r="LJ70" i="11"/>
  <c r="MF70" i="11"/>
  <c r="MW70" i="11"/>
  <c r="M70" i="11"/>
  <c r="AI70" i="11"/>
  <c r="BE70" i="11"/>
  <c r="CA70" i="11"/>
  <c r="CR70" i="11"/>
  <c r="DN70" i="11"/>
  <c r="EJ70" i="11"/>
  <c r="FA70" i="11"/>
  <c r="FW70" i="11"/>
  <c r="GS70" i="11"/>
  <c r="HO70" i="11"/>
  <c r="IF70" i="11"/>
  <c r="JB70" i="11"/>
  <c r="JX70" i="11"/>
  <c r="KO70" i="11"/>
  <c r="LK70" i="11"/>
  <c r="MG70" i="11"/>
  <c r="S70" i="11"/>
  <c r="AJ70" i="11"/>
  <c r="BF70" i="11"/>
  <c r="CB70" i="11"/>
  <c r="CS70" i="11"/>
  <c r="DO70" i="11"/>
  <c r="EK70" i="11"/>
  <c r="FG70" i="11"/>
  <c r="FX70" i="11"/>
  <c r="GT70" i="11"/>
  <c r="HP70" i="11"/>
  <c r="IG70" i="11"/>
  <c r="JC70" i="11"/>
  <c r="JY70" i="11"/>
  <c r="KU70" i="11"/>
  <c r="LL70" i="11"/>
  <c r="MH70" i="11"/>
  <c r="T70" i="11"/>
  <c r="AK70" i="11"/>
  <c r="BG70" i="11"/>
  <c r="CC70" i="11"/>
  <c r="CY70" i="11"/>
  <c r="DP70" i="11"/>
  <c r="EL70" i="11"/>
  <c r="FH70" i="11"/>
  <c r="FY70" i="11"/>
  <c r="GU70" i="11"/>
  <c r="HQ70" i="11"/>
  <c r="IM70" i="11"/>
  <c r="JD70" i="11"/>
  <c r="JZ70" i="11"/>
  <c r="KV70" i="11"/>
  <c r="LM70" i="11"/>
  <c r="MI70" i="11"/>
  <c r="U70" i="11"/>
  <c r="BH70" i="11"/>
  <c r="CZ70" i="11"/>
  <c r="EM70" i="11"/>
  <c r="GE70" i="11"/>
  <c r="HR70" i="11"/>
  <c r="JE70" i="11"/>
  <c r="KW70" i="11"/>
  <c r="MJ70" i="11"/>
  <c r="V70" i="11"/>
  <c r="BI70" i="11"/>
  <c r="DA70" i="11"/>
  <c r="EN70" i="11"/>
  <c r="GF70" i="11"/>
  <c r="HS70" i="11"/>
  <c r="JK70" i="11"/>
  <c r="KX70" i="11"/>
  <c r="MK70" i="11"/>
  <c r="W70" i="11"/>
  <c r="BO70" i="11"/>
  <c r="DB70" i="11"/>
  <c r="EO70" i="11"/>
  <c r="GG70" i="11"/>
  <c r="HT70" i="11"/>
  <c r="JL70" i="11"/>
  <c r="KY70" i="11"/>
  <c r="MQ70" i="11"/>
  <c r="X70" i="11"/>
  <c r="BP70" i="11"/>
  <c r="DC70" i="11"/>
  <c r="EU70" i="11"/>
  <c r="GH70" i="11"/>
  <c r="HU70" i="11"/>
  <c r="JM70" i="11"/>
  <c r="KZ70" i="11"/>
  <c r="MR70" i="11"/>
  <c r="Y70" i="11"/>
  <c r="BQ70" i="11"/>
  <c r="DD70" i="11"/>
  <c r="EV70" i="11"/>
  <c r="GI70" i="11"/>
  <c r="IA70" i="11"/>
  <c r="JN70" i="11"/>
  <c r="LA70" i="11"/>
  <c r="MS70" i="11"/>
  <c r="AE70" i="11"/>
  <c r="BR70" i="11"/>
  <c r="DE70" i="11"/>
  <c r="EW70" i="11"/>
  <c r="GJ70" i="11"/>
  <c r="IB70" i="11"/>
  <c r="JO70" i="11"/>
  <c r="LG70" i="11"/>
  <c r="MT70" i="11"/>
  <c r="CD70" i="11"/>
  <c r="FI70" i="11"/>
  <c r="IN70" i="11"/>
  <c r="LS70" i="11"/>
  <c r="CE70" i="11"/>
  <c r="FJ70" i="11"/>
  <c r="IO70" i="11"/>
  <c r="LT70" i="11"/>
  <c r="CF70" i="11"/>
  <c r="FK70" i="11"/>
  <c r="IP70" i="11"/>
  <c r="LU70" i="11"/>
  <c r="G70" i="11"/>
  <c r="CG70" i="11"/>
  <c r="FL70" i="11"/>
  <c r="IQ70" i="11"/>
  <c r="LV70" i="11"/>
  <c r="H70" i="11"/>
  <c r="CM70" i="11"/>
  <c r="FM70" i="11"/>
  <c r="IR70" i="11"/>
  <c r="LW70" i="11"/>
  <c r="I70" i="11"/>
  <c r="CN70" i="11"/>
  <c r="FS70" i="11"/>
  <c r="IS70" i="11"/>
  <c r="LX70" i="11"/>
  <c r="AQ70" i="11"/>
  <c r="GV70" i="11"/>
  <c r="AR70" i="11"/>
  <c r="GW70" i="11"/>
  <c r="AS70" i="11"/>
  <c r="HC70" i="11"/>
  <c r="AT70" i="11"/>
  <c r="HD70" i="11"/>
  <c r="AU70" i="11"/>
  <c r="HE70" i="11"/>
  <c r="AV70" i="11"/>
  <c r="HF70" i="11"/>
  <c r="KB70" i="11"/>
  <c r="KC70" i="11"/>
  <c r="DY70" i="11"/>
  <c r="KI70" i="11"/>
  <c r="DX70" i="11"/>
  <c r="EA70" i="11"/>
  <c r="KJ70" i="11"/>
  <c r="DW70" i="11"/>
  <c r="KA70" i="11"/>
  <c r="KK70" i="11"/>
  <c r="DZ70" i="11"/>
  <c r="DQ70" i="11"/>
  <c r="OI65" i="11"/>
  <c r="NW65" i="11"/>
  <c r="NK65" i="11"/>
  <c r="OH65" i="11"/>
  <c r="NV65" i="11"/>
  <c r="NJ65" i="11"/>
  <c r="OG65" i="11"/>
  <c r="NU65" i="11"/>
  <c r="NI65" i="11"/>
  <c r="OF65" i="11"/>
  <c r="NT65" i="11"/>
  <c r="NH65" i="11"/>
  <c r="OE65" i="11"/>
  <c r="NS65" i="11"/>
  <c r="NG65" i="11"/>
  <c r="OD65" i="11"/>
  <c r="NR65" i="11"/>
  <c r="NF65" i="11"/>
  <c r="NY65" i="11"/>
  <c r="NX65" i="11"/>
  <c r="NQ65" i="11"/>
  <c r="NP65" i="11"/>
  <c r="OM65" i="11"/>
  <c r="NO65" i="11"/>
  <c r="OL65" i="11"/>
  <c r="NN65" i="11"/>
  <c r="OA65" i="11"/>
  <c r="NZ65" i="11"/>
  <c r="NM65" i="11"/>
  <c r="NL65" i="11"/>
  <c r="NE65" i="11"/>
  <c r="ND65" i="11"/>
  <c r="OC65" i="11"/>
  <c r="OK65" i="11"/>
  <c r="OJ65" i="11"/>
  <c r="NC65" i="11"/>
  <c r="OB65" i="11"/>
  <c r="J65" i="11"/>
  <c r="V65" i="11"/>
  <c r="AH65" i="11"/>
  <c r="AT65" i="11"/>
  <c r="BF65" i="11"/>
  <c r="BR65" i="11"/>
  <c r="CD65" i="11"/>
  <c r="CP65" i="11"/>
  <c r="DB65" i="11"/>
  <c r="DN65" i="11"/>
  <c r="DZ65" i="11"/>
  <c r="EL65" i="11"/>
  <c r="EX65" i="11"/>
  <c r="FJ65" i="11"/>
  <c r="FV65" i="11"/>
  <c r="GH65" i="11"/>
  <c r="GT65" i="11"/>
  <c r="HF65" i="11"/>
  <c r="HR65" i="11"/>
  <c r="ID65" i="11"/>
  <c r="IP65" i="11"/>
  <c r="JB65" i="11"/>
  <c r="JN65" i="11"/>
  <c r="JZ65" i="11"/>
  <c r="KL65" i="11"/>
  <c r="KX65" i="11"/>
  <c r="LJ65" i="11"/>
  <c r="LV65" i="11"/>
  <c r="MH65" i="11"/>
  <c r="MT65" i="11"/>
  <c r="K65" i="11"/>
  <c r="W65" i="11"/>
  <c r="AI65" i="11"/>
  <c r="AU65" i="11"/>
  <c r="BG65" i="11"/>
  <c r="BS65" i="11"/>
  <c r="CE65" i="11"/>
  <c r="CQ65" i="11"/>
  <c r="DC65" i="11"/>
  <c r="DO65" i="11"/>
  <c r="EA65" i="11"/>
  <c r="EM65" i="11"/>
  <c r="EY65" i="11"/>
  <c r="FK65" i="11"/>
  <c r="FW65" i="11"/>
  <c r="GI65" i="11"/>
  <c r="GU65" i="11"/>
  <c r="HG65" i="11"/>
  <c r="HS65" i="11"/>
  <c r="IE65" i="11"/>
  <c r="IQ65" i="11"/>
  <c r="JC65" i="11"/>
  <c r="JO65" i="11"/>
  <c r="KA65" i="11"/>
  <c r="KM65" i="11"/>
  <c r="KY65" i="11"/>
  <c r="LK65" i="11"/>
  <c r="LW65" i="11"/>
  <c r="MI65" i="11"/>
  <c r="MU65" i="11"/>
  <c r="I65" i="11"/>
  <c r="Y65" i="11"/>
  <c r="AM65" i="11"/>
  <c r="BA65" i="11"/>
  <c r="BO65" i="11"/>
  <c r="CC65" i="11"/>
  <c r="CS65" i="11"/>
  <c r="DG65" i="11"/>
  <c r="DU65" i="11"/>
  <c r="EI65" i="11"/>
  <c r="EW65" i="11"/>
  <c r="FM65" i="11"/>
  <c r="GA65" i="11"/>
  <c r="GO65" i="11"/>
  <c r="HC65" i="11"/>
  <c r="HQ65" i="11"/>
  <c r="IG65" i="11"/>
  <c r="IU65" i="11"/>
  <c r="JI65" i="11"/>
  <c r="JW65" i="11"/>
  <c r="KK65" i="11"/>
  <c r="LA65" i="11"/>
  <c r="LO65" i="11"/>
  <c r="MC65" i="11"/>
  <c r="MQ65" i="11"/>
  <c r="N65" i="11"/>
  <c r="AB65" i="11"/>
  <c r="AP65" i="11"/>
  <c r="BD65" i="11"/>
  <c r="BT65" i="11"/>
  <c r="CH65" i="11"/>
  <c r="CV65" i="11"/>
  <c r="DJ65" i="11"/>
  <c r="DX65" i="11"/>
  <c r="EN65" i="11"/>
  <c r="FB65" i="11"/>
  <c r="FP65" i="11"/>
  <c r="GD65" i="11"/>
  <c r="E65" i="11"/>
  <c r="U65" i="11"/>
  <c r="AN65" i="11"/>
  <c r="BE65" i="11"/>
  <c r="BW65" i="11"/>
  <c r="CM65" i="11"/>
  <c r="DE65" i="11"/>
  <c r="DV65" i="11"/>
  <c r="EO65" i="11"/>
  <c r="FE65" i="11"/>
  <c r="FU65" i="11"/>
  <c r="GM65" i="11"/>
  <c r="HB65" i="11"/>
  <c r="HT65" i="11"/>
  <c r="II65" i="11"/>
  <c r="IX65" i="11"/>
  <c r="JM65" i="11"/>
  <c r="KD65" i="11"/>
  <c r="KS65" i="11"/>
  <c r="LH65" i="11"/>
  <c r="LY65" i="11"/>
  <c r="MN65" i="11"/>
  <c r="F65" i="11"/>
  <c r="X65" i="11"/>
  <c r="AO65" i="11"/>
  <c r="BH65" i="11"/>
  <c r="BX65" i="11"/>
  <c r="CN65" i="11"/>
  <c r="DF65" i="11"/>
  <c r="DW65" i="11"/>
  <c r="EP65" i="11"/>
  <c r="FF65" i="11"/>
  <c r="FX65" i="11"/>
  <c r="GN65" i="11"/>
  <c r="HD65" i="11"/>
  <c r="HU65" i="11"/>
  <c r="IJ65" i="11"/>
  <c r="IY65" i="11"/>
  <c r="JP65" i="11"/>
  <c r="KE65" i="11"/>
  <c r="KT65" i="11"/>
  <c r="LI65" i="11"/>
  <c r="LZ65" i="11"/>
  <c r="MO65" i="11"/>
  <c r="G65" i="11"/>
  <c r="Z65" i="11"/>
  <c r="AQ65" i="11"/>
  <c r="BI65" i="11"/>
  <c r="BY65" i="11"/>
  <c r="CO65" i="11"/>
  <c r="DH65" i="11"/>
  <c r="DY65" i="11"/>
  <c r="EQ65" i="11"/>
  <c r="FG65" i="11"/>
  <c r="FY65" i="11"/>
  <c r="GP65" i="11"/>
  <c r="HE65" i="11"/>
  <c r="HV65" i="11"/>
  <c r="IK65" i="11"/>
  <c r="IZ65" i="11"/>
  <c r="JQ65" i="11"/>
  <c r="KF65" i="11"/>
  <c r="KU65" i="11"/>
  <c r="LL65" i="11"/>
  <c r="MA65" i="11"/>
  <c r="MP65" i="11"/>
  <c r="H65" i="11"/>
  <c r="AA65" i="11"/>
  <c r="AR65" i="11"/>
  <c r="BJ65" i="11"/>
  <c r="BZ65" i="11"/>
  <c r="CR65" i="11"/>
  <c r="DI65" i="11"/>
  <c r="EB65" i="11"/>
  <c r="ER65" i="11"/>
  <c r="FH65" i="11"/>
  <c r="FZ65" i="11"/>
  <c r="GQ65" i="11"/>
  <c r="HH65" i="11"/>
  <c r="HW65" i="11"/>
  <c r="IL65" i="11"/>
  <c r="JA65" i="11"/>
  <c r="JR65" i="11"/>
  <c r="KG65" i="11"/>
  <c r="KV65" i="11"/>
  <c r="LM65" i="11"/>
  <c r="MB65" i="11"/>
  <c r="MR65" i="11"/>
  <c r="L65" i="11"/>
  <c r="AC65" i="11"/>
  <c r="AS65" i="11"/>
  <c r="BK65" i="11"/>
  <c r="CA65" i="11"/>
  <c r="CT65" i="11"/>
  <c r="DK65" i="11"/>
  <c r="EC65" i="11"/>
  <c r="ES65" i="11"/>
  <c r="FI65" i="11"/>
  <c r="GB65" i="11"/>
  <c r="GR65" i="11"/>
  <c r="HI65" i="11"/>
  <c r="HX65" i="11"/>
  <c r="IM65" i="11"/>
  <c r="JD65" i="11"/>
  <c r="JS65" i="11"/>
  <c r="KH65" i="11"/>
  <c r="KW65" i="11"/>
  <c r="LN65" i="11"/>
  <c r="MD65" i="11"/>
  <c r="MS65" i="11"/>
  <c r="M65" i="11"/>
  <c r="AD65" i="11"/>
  <c r="AV65" i="11"/>
  <c r="BL65" i="11"/>
  <c r="CB65" i="11"/>
  <c r="CU65" i="11"/>
  <c r="DL65" i="11"/>
  <c r="ED65" i="11"/>
  <c r="ET65" i="11"/>
  <c r="FL65" i="11"/>
  <c r="GC65" i="11"/>
  <c r="GS65" i="11"/>
  <c r="HJ65" i="11"/>
  <c r="HY65" i="11"/>
  <c r="IN65" i="11"/>
  <c r="JE65" i="11"/>
  <c r="JT65" i="11"/>
  <c r="KI65" i="11"/>
  <c r="KZ65" i="11"/>
  <c r="LP65" i="11"/>
  <c r="ME65" i="11"/>
  <c r="MV65" i="11"/>
  <c r="AE65" i="11"/>
  <c r="BM65" i="11"/>
  <c r="CW65" i="11"/>
  <c r="EE65" i="11"/>
  <c r="FN65" i="11"/>
  <c r="GV65" i="11"/>
  <c r="HZ65" i="11"/>
  <c r="JF65" i="11"/>
  <c r="KJ65" i="11"/>
  <c r="LQ65" i="11"/>
  <c r="MW65" i="11"/>
  <c r="AF65" i="11"/>
  <c r="BN65" i="11"/>
  <c r="CX65" i="11"/>
  <c r="EF65" i="11"/>
  <c r="FO65" i="11"/>
  <c r="GW65" i="11"/>
  <c r="IA65" i="11"/>
  <c r="JG65" i="11"/>
  <c r="KN65" i="11"/>
  <c r="LR65" i="11"/>
  <c r="MX65" i="11"/>
  <c r="AG65" i="11"/>
  <c r="BP65" i="11"/>
  <c r="CY65" i="11"/>
  <c r="EG65" i="11"/>
  <c r="FQ65" i="11"/>
  <c r="GX65" i="11"/>
  <c r="IB65" i="11"/>
  <c r="JH65" i="11"/>
  <c r="KO65" i="11"/>
  <c r="LS65" i="11"/>
  <c r="MY65" i="11"/>
  <c r="B65" i="11"/>
  <c r="AJ65" i="11"/>
  <c r="BQ65" i="11"/>
  <c r="CZ65" i="11"/>
  <c r="EH65" i="11"/>
  <c r="FR65" i="11"/>
  <c r="GY65" i="11"/>
  <c r="IC65" i="11"/>
  <c r="JJ65" i="11"/>
  <c r="KP65" i="11"/>
  <c r="LT65" i="11"/>
  <c r="MZ65" i="11"/>
  <c r="C65" i="11"/>
  <c r="AK65" i="11"/>
  <c r="BU65" i="11"/>
  <c r="DA65" i="11"/>
  <c r="EJ65" i="11"/>
  <c r="FS65" i="11"/>
  <c r="GZ65" i="11"/>
  <c r="IF65" i="11"/>
  <c r="JK65" i="11"/>
  <c r="KQ65" i="11"/>
  <c r="LU65" i="11"/>
  <c r="NA65" i="11"/>
  <c r="D65" i="11"/>
  <c r="AL65" i="11"/>
  <c r="BV65" i="11"/>
  <c r="DD65" i="11"/>
  <c r="EK65" i="11"/>
  <c r="FT65" i="11"/>
  <c r="HA65" i="11"/>
  <c r="IH65" i="11"/>
  <c r="JL65" i="11"/>
  <c r="KR65" i="11"/>
  <c r="LX65" i="11"/>
  <c r="NB65" i="11"/>
  <c r="O65" i="11"/>
  <c r="CF65" i="11"/>
  <c r="EU65" i="11"/>
  <c r="HK65" i="11"/>
  <c r="JU65" i="11"/>
  <c r="MF65" i="11"/>
  <c r="P65" i="11"/>
  <c r="CG65" i="11"/>
  <c r="EV65" i="11"/>
  <c r="HL65" i="11"/>
  <c r="JV65" i="11"/>
  <c r="MG65" i="11"/>
  <c r="Q65" i="11"/>
  <c r="CI65" i="11"/>
  <c r="EZ65" i="11"/>
  <c r="HM65" i="11"/>
  <c r="JX65" i="11"/>
  <c r="MJ65" i="11"/>
  <c r="R65" i="11"/>
  <c r="CJ65" i="11"/>
  <c r="FA65" i="11"/>
  <c r="HN65" i="11"/>
  <c r="JY65" i="11"/>
  <c r="MK65" i="11"/>
  <c r="S65" i="11"/>
  <c r="CK65" i="11"/>
  <c r="FC65" i="11"/>
  <c r="HO65" i="11"/>
  <c r="KB65" i="11"/>
  <c r="ML65" i="11"/>
  <c r="T65" i="11"/>
  <c r="CL65" i="11"/>
  <c r="FD65" i="11"/>
  <c r="HP65" i="11"/>
  <c r="KC65" i="11"/>
  <c r="MM65" i="11"/>
  <c r="DM65" i="11"/>
  <c r="IO65" i="11"/>
  <c r="DP65" i="11"/>
  <c r="IR65" i="11"/>
  <c r="DQ65" i="11"/>
  <c r="IS65" i="11"/>
  <c r="DR65" i="11"/>
  <c r="IT65" i="11"/>
  <c r="DS65" i="11"/>
  <c r="IV65" i="11"/>
  <c r="DT65" i="11"/>
  <c r="IW65" i="11"/>
  <c r="GE65" i="11"/>
  <c r="GF65" i="11"/>
  <c r="GG65" i="11"/>
  <c r="GJ65" i="11"/>
  <c r="GK65" i="11"/>
  <c r="GL65" i="11"/>
  <c r="AX65" i="11"/>
  <c r="AY65" i="11"/>
  <c r="AZ65" i="11"/>
  <c r="LD65" i="11"/>
  <c r="BB65" i="11"/>
  <c r="LC65" i="11"/>
  <c r="LF65" i="11"/>
  <c r="BC65" i="11"/>
  <c r="LE65" i="11"/>
  <c r="LG65" i="11"/>
  <c r="LB65" i="11"/>
  <c r="AW65" i="11"/>
  <c r="OI51" i="11"/>
  <c r="NW51" i="11"/>
  <c r="OH51" i="11"/>
  <c r="NV51" i="11"/>
  <c r="NJ51" i="11"/>
  <c r="OG51" i="11"/>
  <c r="NU51" i="11"/>
  <c r="OF51" i="11"/>
  <c r="NT51" i="11"/>
  <c r="NH51" i="11"/>
  <c r="OE51" i="11"/>
  <c r="NS51" i="11"/>
  <c r="NG51" i="11"/>
  <c r="OD51" i="11"/>
  <c r="NR51" i="11"/>
  <c r="NF51" i="11"/>
  <c r="OK51" i="11"/>
  <c r="NM51" i="11"/>
  <c r="OJ51" i="11"/>
  <c r="NL51" i="11"/>
  <c r="OC51" i="11"/>
  <c r="NK51" i="11"/>
  <c r="OB51" i="11"/>
  <c r="NI51" i="11"/>
  <c r="OA51" i="11"/>
  <c r="NE51" i="11"/>
  <c r="NZ51" i="11"/>
  <c r="ND51" i="11"/>
  <c r="OM51" i="11"/>
  <c r="OL51" i="11"/>
  <c r="NY51" i="11"/>
  <c r="NX51" i="11"/>
  <c r="NO51" i="11"/>
  <c r="NQ51" i="11"/>
  <c r="NP51" i="11"/>
  <c r="NN51" i="11"/>
  <c r="NC51" i="11"/>
  <c r="E51" i="11"/>
  <c r="Q51" i="11"/>
  <c r="AC51" i="11"/>
  <c r="AO51" i="11"/>
  <c r="BA51" i="11"/>
  <c r="BM51" i="11"/>
  <c r="BY51" i="11"/>
  <c r="CK51" i="11"/>
  <c r="CW51" i="11"/>
  <c r="DI51" i="11"/>
  <c r="DU51" i="11"/>
  <c r="EG51" i="11"/>
  <c r="ES51" i="11"/>
  <c r="FE51" i="11"/>
  <c r="FQ51" i="11"/>
  <c r="GC51" i="11"/>
  <c r="GO51" i="11"/>
  <c r="HA51" i="11"/>
  <c r="HM51" i="11"/>
  <c r="HY51" i="11"/>
  <c r="IK51" i="11"/>
  <c r="IW51" i="11"/>
  <c r="JI51" i="11"/>
  <c r="JU51" i="11"/>
  <c r="KG51" i="11"/>
  <c r="KS51" i="11"/>
  <c r="LE51" i="11"/>
  <c r="LQ51" i="11"/>
  <c r="MC51" i="11"/>
  <c r="MO51" i="11"/>
  <c r="NA51" i="11"/>
  <c r="F51" i="11"/>
  <c r="R51" i="11"/>
  <c r="AD51" i="11"/>
  <c r="AP51" i="11"/>
  <c r="BB51" i="11"/>
  <c r="BN51" i="11"/>
  <c r="BZ51" i="11"/>
  <c r="CL51" i="11"/>
  <c r="CX51" i="11"/>
  <c r="DJ51" i="11"/>
  <c r="DV51" i="11"/>
  <c r="EH51" i="11"/>
  <c r="ET51" i="11"/>
  <c r="FF51" i="11"/>
  <c r="FR51" i="11"/>
  <c r="GD51" i="11"/>
  <c r="GP51" i="11"/>
  <c r="HB51" i="11"/>
  <c r="HN51" i="11"/>
  <c r="HZ51" i="11"/>
  <c r="IL51" i="11"/>
  <c r="IX51" i="11"/>
  <c r="JJ51" i="11"/>
  <c r="JV51" i="11"/>
  <c r="KH51" i="11"/>
  <c r="KT51" i="11"/>
  <c r="LF51" i="11"/>
  <c r="LR51" i="11"/>
  <c r="MD51" i="11"/>
  <c r="MP51" i="11"/>
  <c r="NB51" i="11"/>
  <c r="G51" i="11"/>
  <c r="S51" i="11"/>
  <c r="AE51" i="11"/>
  <c r="AQ51" i="11"/>
  <c r="BC51" i="11"/>
  <c r="BO51" i="11"/>
  <c r="CA51" i="11"/>
  <c r="CM51" i="11"/>
  <c r="CY51" i="11"/>
  <c r="DK51" i="11"/>
  <c r="DW51" i="11"/>
  <c r="EI51" i="11"/>
  <c r="EU51" i="11"/>
  <c r="FG51" i="11"/>
  <c r="FS51" i="11"/>
  <c r="GE51" i="11"/>
  <c r="GQ51" i="11"/>
  <c r="HC51" i="11"/>
  <c r="HO51" i="11"/>
  <c r="IA51" i="11"/>
  <c r="IM51" i="11"/>
  <c r="IY51" i="11"/>
  <c r="JK51" i="11"/>
  <c r="JW51" i="11"/>
  <c r="KI51" i="11"/>
  <c r="KU51" i="11"/>
  <c r="LG51" i="11"/>
  <c r="LS51" i="11"/>
  <c r="ME51" i="11"/>
  <c r="MQ51" i="11"/>
  <c r="H51" i="11"/>
  <c r="T51" i="11"/>
  <c r="AF51" i="11"/>
  <c r="AR51" i="11"/>
  <c r="BD51" i="11"/>
  <c r="BP51" i="11"/>
  <c r="CB51" i="11"/>
  <c r="CN51" i="11"/>
  <c r="CZ51" i="11"/>
  <c r="DL51" i="11"/>
  <c r="DX51" i="11"/>
  <c r="EJ51" i="11"/>
  <c r="EV51" i="11"/>
  <c r="FH51" i="11"/>
  <c r="FT51" i="11"/>
  <c r="GF51" i="11"/>
  <c r="GR51" i="11"/>
  <c r="HD51" i="11"/>
  <c r="HP51" i="11"/>
  <c r="IB51" i="11"/>
  <c r="IN51" i="11"/>
  <c r="IZ51" i="11"/>
  <c r="JL51" i="11"/>
  <c r="JX51" i="11"/>
  <c r="KJ51" i="11"/>
  <c r="KV51" i="11"/>
  <c r="LH51" i="11"/>
  <c r="LT51" i="11"/>
  <c r="MF51" i="11"/>
  <c r="MR51" i="11"/>
  <c r="J51" i="11"/>
  <c r="V51" i="11"/>
  <c r="AH51" i="11"/>
  <c r="AT51" i="11"/>
  <c r="BF51" i="11"/>
  <c r="BR51" i="11"/>
  <c r="CD51" i="11"/>
  <c r="CP51" i="11"/>
  <c r="DB51" i="11"/>
  <c r="DN51" i="11"/>
  <c r="DZ51" i="11"/>
  <c r="EL51" i="11"/>
  <c r="EX51" i="11"/>
  <c r="FJ51" i="11"/>
  <c r="FV51" i="11"/>
  <c r="GH51" i="11"/>
  <c r="GT51" i="11"/>
  <c r="HF51" i="11"/>
  <c r="HR51" i="11"/>
  <c r="ID51" i="11"/>
  <c r="IP51" i="11"/>
  <c r="JB51" i="11"/>
  <c r="JN51" i="11"/>
  <c r="JZ51" i="11"/>
  <c r="KL51" i="11"/>
  <c r="KX51" i="11"/>
  <c r="LJ51" i="11"/>
  <c r="LV51" i="11"/>
  <c r="MH51" i="11"/>
  <c r="MT51" i="11"/>
  <c r="U51" i="11"/>
  <c r="AM51" i="11"/>
  <c r="BI51" i="11"/>
  <c r="CE51" i="11"/>
  <c r="CV51" i="11"/>
  <c r="DR51" i="11"/>
  <c r="EN51" i="11"/>
  <c r="FI51" i="11"/>
  <c r="GA51" i="11"/>
  <c r="GW51" i="11"/>
  <c r="HS51" i="11"/>
  <c r="IJ51" i="11"/>
  <c r="JF51" i="11"/>
  <c r="KB51" i="11"/>
  <c r="KW51" i="11"/>
  <c r="LO51" i="11"/>
  <c r="MK51" i="11"/>
  <c r="W51" i="11"/>
  <c r="AN51" i="11"/>
  <c r="BJ51" i="11"/>
  <c r="CF51" i="11"/>
  <c r="DA51" i="11"/>
  <c r="DS51" i="11"/>
  <c r="EO51" i="11"/>
  <c r="FK51" i="11"/>
  <c r="GB51" i="11"/>
  <c r="GX51" i="11"/>
  <c r="HT51" i="11"/>
  <c r="IO51" i="11"/>
  <c r="JG51" i="11"/>
  <c r="KC51" i="11"/>
  <c r="KY51" i="11"/>
  <c r="LP51" i="11"/>
  <c r="ML51" i="11"/>
  <c r="B51" i="11"/>
  <c r="X51" i="11"/>
  <c r="AS51" i="11"/>
  <c r="BK51" i="11"/>
  <c r="CG51" i="11"/>
  <c r="DC51" i="11"/>
  <c r="DT51" i="11"/>
  <c r="EP51" i="11"/>
  <c r="FL51" i="11"/>
  <c r="GG51" i="11"/>
  <c r="GY51" i="11"/>
  <c r="HU51" i="11"/>
  <c r="IQ51" i="11"/>
  <c r="JH51" i="11"/>
  <c r="KD51" i="11"/>
  <c r="KZ51" i="11"/>
  <c r="LU51" i="11"/>
  <c r="MM51" i="11"/>
  <c r="C51" i="11"/>
  <c r="Y51" i="11"/>
  <c r="AU51" i="11"/>
  <c r="BL51" i="11"/>
  <c r="CH51" i="11"/>
  <c r="DD51" i="11"/>
  <c r="DY51" i="11"/>
  <c r="EQ51" i="11"/>
  <c r="FM51" i="11"/>
  <c r="GI51" i="11"/>
  <c r="GZ51" i="11"/>
  <c r="HV51" i="11"/>
  <c r="IR51" i="11"/>
  <c r="JM51" i="11"/>
  <c r="KE51" i="11"/>
  <c r="LA51" i="11"/>
  <c r="LW51" i="11"/>
  <c r="MN51" i="11"/>
  <c r="D51" i="11"/>
  <c r="Z51" i="11"/>
  <c r="AV51" i="11"/>
  <c r="BQ51" i="11"/>
  <c r="CI51" i="11"/>
  <c r="DE51" i="11"/>
  <c r="EA51" i="11"/>
  <c r="ER51" i="11"/>
  <c r="FN51" i="11"/>
  <c r="GJ51" i="11"/>
  <c r="HE51" i="11"/>
  <c r="HW51" i="11"/>
  <c r="IS51" i="11"/>
  <c r="JO51" i="11"/>
  <c r="KF51" i="11"/>
  <c r="LB51" i="11"/>
  <c r="LX51" i="11"/>
  <c r="MS51" i="11"/>
  <c r="I51" i="11"/>
  <c r="AA51" i="11"/>
  <c r="AW51" i="11"/>
  <c r="BS51" i="11"/>
  <c r="CJ51" i="11"/>
  <c r="DF51" i="11"/>
  <c r="EB51" i="11"/>
  <c r="EW51" i="11"/>
  <c r="FO51" i="11"/>
  <c r="GK51" i="11"/>
  <c r="HG51" i="11"/>
  <c r="HX51" i="11"/>
  <c r="IT51" i="11"/>
  <c r="JP51" i="11"/>
  <c r="KK51" i="11"/>
  <c r="LC51" i="11"/>
  <c r="LY51" i="11"/>
  <c r="MU51" i="11"/>
  <c r="K51" i="11"/>
  <c r="AX51" i="11"/>
  <c r="CO51" i="11"/>
  <c r="EC51" i="11"/>
  <c r="FP51" i="11"/>
  <c r="HH51" i="11"/>
  <c r="IU51" i="11"/>
  <c r="KM51" i="11"/>
  <c r="LZ51" i="11"/>
  <c r="L51" i="11"/>
  <c r="AY51" i="11"/>
  <c r="CQ51" i="11"/>
  <c r="ED51" i="11"/>
  <c r="FU51" i="11"/>
  <c r="HI51" i="11"/>
  <c r="IV51" i="11"/>
  <c r="KN51" i="11"/>
  <c r="MA51" i="11"/>
  <c r="M51" i="11"/>
  <c r="AZ51" i="11"/>
  <c r="CR51" i="11"/>
  <c r="EE51" i="11"/>
  <c r="FW51" i="11"/>
  <c r="HJ51" i="11"/>
  <c r="JA51" i="11"/>
  <c r="KO51" i="11"/>
  <c r="MB51" i="11"/>
  <c r="N51" i="11"/>
  <c r="BE51" i="11"/>
  <c r="CS51" i="11"/>
  <c r="EF51" i="11"/>
  <c r="FX51" i="11"/>
  <c r="HK51" i="11"/>
  <c r="JC51" i="11"/>
  <c r="KP51" i="11"/>
  <c r="MG51" i="11"/>
  <c r="P51" i="11"/>
  <c r="BH51" i="11"/>
  <c r="CU51" i="11"/>
  <c r="EM51" i="11"/>
  <c r="FZ51" i="11"/>
  <c r="HQ51" i="11"/>
  <c r="JE51" i="11"/>
  <c r="KR51" i="11"/>
  <c r="MJ51" i="11"/>
  <c r="BV51" i="11"/>
  <c r="EY51" i="11"/>
  <c r="GV51" i="11"/>
  <c r="JT51" i="11"/>
  <c r="MW51" i="11"/>
  <c r="BW51" i="11"/>
  <c r="EZ51" i="11"/>
  <c r="HL51" i="11"/>
  <c r="JY51" i="11"/>
  <c r="MX51" i="11"/>
  <c r="O51" i="11"/>
  <c r="BX51" i="11"/>
  <c r="FA51" i="11"/>
  <c r="IC51" i="11"/>
  <c r="KA51" i="11"/>
  <c r="MY51" i="11"/>
  <c r="AB51" i="11"/>
  <c r="CC51" i="11"/>
  <c r="FB51" i="11"/>
  <c r="IE51" i="11"/>
  <c r="KQ51" i="11"/>
  <c r="MZ51" i="11"/>
  <c r="AG51" i="11"/>
  <c r="CT51" i="11"/>
  <c r="FC51" i="11"/>
  <c r="IF51" i="11"/>
  <c r="LD51" i="11"/>
  <c r="AI51" i="11"/>
  <c r="DG51" i="11"/>
  <c r="FD51" i="11"/>
  <c r="IG51" i="11"/>
  <c r="LI51" i="11"/>
  <c r="AJ51" i="11"/>
  <c r="FY51" i="11"/>
  <c r="LK51" i="11"/>
  <c r="AK51" i="11"/>
  <c r="GL51" i="11"/>
  <c r="LL51" i="11"/>
  <c r="AL51" i="11"/>
  <c r="GM51" i="11"/>
  <c r="LM51" i="11"/>
  <c r="BG51" i="11"/>
  <c r="GN51" i="11"/>
  <c r="LN51" i="11"/>
  <c r="BT51" i="11"/>
  <c r="GS51" i="11"/>
  <c r="MI51" i="11"/>
  <c r="BU51" i="11"/>
  <c r="GU51" i="11"/>
  <c r="MV51" i="11"/>
  <c r="DH51" i="11"/>
  <c r="DM51" i="11"/>
  <c r="DO51" i="11"/>
  <c r="DP51" i="11"/>
  <c r="DQ51" i="11"/>
  <c r="EK51" i="11"/>
  <c r="IH51" i="11"/>
  <c r="II51" i="11"/>
  <c r="JD51" i="11"/>
  <c r="JQ51" i="11"/>
  <c r="JR51" i="11"/>
  <c r="JS51" i="11"/>
  <c r="OD43" i="11"/>
  <c r="NR43" i="11"/>
  <c r="NF43" i="11"/>
  <c r="OC43" i="11"/>
  <c r="NQ43" i="11"/>
  <c r="NE43" i="11"/>
  <c r="OB43" i="11"/>
  <c r="NP43" i="11"/>
  <c r="ND43" i="11"/>
  <c r="OM43" i="11"/>
  <c r="OA43" i="11"/>
  <c r="NO43" i="11"/>
  <c r="NC43" i="11"/>
  <c r="OL43" i="11"/>
  <c r="NZ43" i="11"/>
  <c r="NN43" i="11"/>
  <c r="OK43" i="11"/>
  <c r="NY43" i="11"/>
  <c r="NM43" i="11"/>
  <c r="NT43" i="11"/>
  <c r="NS43" i="11"/>
  <c r="OF43" i="11"/>
  <c r="OJ43" i="11"/>
  <c r="NL43" i="11"/>
  <c r="OI43" i="11"/>
  <c r="NK43" i="11"/>
  <c r="NH43" i="11"/>
  <c r="OH43" i="11"/>
  <c r="NJ43" i="11"/>
  <c r="OG43" i="11"/>
  <c r="NI43" i="11"/>
  <c r="OE43" i="11"/>
  <c r="NX43" i="11"/>
  <c r="NW43" i="11"/>
  <c r="NV43" i="11"/>
  <c r="NU43" i="11"/>
  <c r="NG43" i="11"/>
  <c r="F43" i="11"/>
  <c r="R43" i="11"/>
  <c r="AD43" i="11"/>
  <c r="AP43" i="11"/>
  <c r="BB43" i="11"/>
  <c r="BN43" i="11"/>
  <c r="BZ43" i="11"/>
  <c r="CL43" i="11"/>
  <c r="CX43" i="11"/>
  <c r="DJ43" i="11"/>
  <c r="DV43" i="11"/>
  <c r="EH43" i="11"/>
  <c r="ET43" i="11"/>
  <c r="FF43" i="11"/>
  <c r="FR43" i="11"/>
  <c r="GD43" i="11"/>
  <c r="GP43" i="11"/>
  <c r="HB43" i="11"/>
  <c r="HN43" i="11"/>
  <c r="HZ43" i="11"/>
  <c r="IL43" i="11"/>
  <c r="IX43" i="11"/>
  <c r="JJ43" i="11"/>
  <c r="JV43" i="11"/>
  <c r="KH43" i="11"/>
  <c r="KT43" i="11"/>
  <c r="LF43" i="11"/>
  <c r="LR43" i="11"/>
  <c r="MD43" i="11"/>
  <c r="MP43" i="11"/>
  <c r="NB43" i="11"/>
  <c r="G43" i="11"/>
  <c r="S43" i="11"/>
  <c r="AE43" i="11"/>
  <c r="AQ43" i="11"/>
  <c r="BC43" i="11"/>
  <c r="BO43" i="11"/>
  <c r="CA43" i="11"/>
  <c r="CM43" i="11"/>
  <c r="CY43" i="11"/>
  <c r="DK43" i="11"/>
  <c r="DW43" i="11"/>
  <c r="EI43" i="11"/>
  <c r="EU43" i="11"/>
  <c r="FG43" i="11"/>
  <c r="FS43" i="11"/>
  <c r="GE43" i="11"/>
  <c r="GQ43" i="11"/>
  <c r="HC43" i="11"/>
  <c r="HO43" i="11"/>
  <c r="IA43" i="11"/>
  <c r="IM43" i="11"/>
  <c r="IY43" i="11"/>
  <c r="JK43" i="11"/>
  <c r="JW43" i="11"/>
  <c r="KI43" i="11"/>
  <c r="KU43" i="11"/>
  <c r="LG43" i="11"/>
  <c r="LS43" i="11"/>
  <c r="ME43" i="11"/>
  <c r="MQ43" i="11"/>
  <c r="H43" i="11"/>
  <c r="T43" i="11"/>
  <c r="AF43" i="11"/>
  <c r="AR43" i="11"/>
  <c r="BD43" i="11"/>
  <c r="BP43" i="11"/>
  <c r="CB43" i="11"/>
  <c r="CN43" i="11"/>
  <c r="CZ43" i="11"/>
  <c r="DL43" i="11"/>
  <c r="DX43" i="11"/>
  <c r="EJ43" i="11"/>
  <c r="EV43" i="11"/>
  <c r="FH43" i="11"/>
  <c r="FT43" i="11"/>
  <c r="GF43" i="11"/>
  <c r="GR43" i="11"/>
  <c r="HD43" i="11"/>
  <c r="HP43" i="11"/>
  <c r="IB43" i="11"/>
  <c r="IN43" i="11"/>
  <c r="IZ43" i="11"/>
  <c r="JL43" i="11"/>
  <c r="JX43" i="11"/>
  <c r="KJ43" i="11"/>
  <c r="KV43" i="11"/>
  <c r="LH43" i="11"/>
  <c r="LT43" i="11"/>
  <c r="MF43" i="11"/>
  <c r="MR43" i="11"/>
  <c r="J43" i="11"/>
  <c r="V43" i="11"/>
  <c r="AH43" i="11"/>
  <c r="AT43" i="11"/>
  <c r="BF43" i="11"/>
  <c r="BR43" i="11"/>
  <c r="CD43" i="11"/>
  <c r="CP43" i="11"/>
  <c r="DB43" i="11"/>
  <c r="DN43" i="11"/>
  <c r="DZ43" i="11"/>
  <c r="EL43" i="11"/>
  <c r="EX43" i="11"/>
  <c r="FJ43" i="11"/>
  <c r="FV43" i="11"/>
  <c r="GH43" i="11"/>
  <c r="GT43" i="11"/>
  <c r="HF43" i="11"/>
  <c r="HR43" i="11"/>
  <c r="ID43" i="11"/>
  <c r="IP43" i="11"/>
  <c r="JB43" i="11"/>
  <c r="JN43" i="11"/>
  <c r="JZ43" i="11"/>
  <c r="KL43" i="11"/>
  <c r="KX43" i="11"/>
  <c r="LJ43" i="11"/>
  <c r="LV43" i="11"/>
  <c r="MH43" i="11"/>
  <c r="MT43" i="11"/>
  <c r="I43" i="11"/>
  <c r="Z43" i="11"/>
  <c r="AS43" i="11"/>
  <c r="BJ43" i="11"/>
  <c r="CC43" i="11"/>
  <c r="CT43" i="11"/>
  <c r="DM43" i="11"/>
  <c r="ED43" i="11"/>
  <c r="EW43" i="11"/>
  <c r="FN43" i="11"/>
  <c r="GG43" i="11"/>
  <c r="GX43" i="11"/>
  <c r="HQ43" i="11"/>
  <c r="IH43" i="11"/>
  <c r="JA43" i="11"/>
  <c r="JR43" i="11"/>
  <c r="KK43" i="11"/>
  <c r="LB43" i="11"/>
  <c r="LU43" i="11"/>
  <c r="ML43" i="11"/>
  <c r="K43" i="11"/>
  <c r="AA43" i="11"/>
  <c r="AU43" i="11"/>
  <c r="BK43" i="11"/>
  <c r="CE43" i="11"/>
  <c r="CU43" i="11"/>
  <c r="DO43" i="11"/>
  <c r="EE43" i="11"/>
  <c r="EY43" i="11"/>
  <c r="FO43" i="11"/>
  <c r="GI43" i="11"/>
  <c r="GY43" i="11"/>
  <c r="HS43" i="11"/>
  <c r="II43" i="11"/>
  <c r="JC43" i="11"/>
  <c r="JS43" i="11"/>
  <c r="KM43" i="11"/>
  <c r="LC43" i="11"/>
  <c r="LW43" i="11"/>
  <c r="MM43" i="11"/>
  <c r="L43" i="11"/>
  <c r="AB43" i="11"/>
  <c r="AV43" i="11"/>
  <c r="BL43" i="11"/>
  <c r="CF43" i="11"/>
  <c r="CV43" i="11"/>
  <c r="DP43" i="11"/>
  <c r="EF43" i="11"/>
  <c r="EZ43" i="11"/>
  <c r="FP43" i="11"/>
  <c r="GJ43" i="11"/>
  <c r="GZ43" i="11"/>
  <c r="HT43" i="11"/>
  <c r="IJ43" i="11"/>
  <c r="JD43" i="11"/>
  <c r="JT43" i="11"/>
  <c r="KN43" i="11"/>
  <c r="LD43" i="11"/>
  <c r="LX43" i="11"/>
  <c r="MN43" i="11"/>
  <c r="M43" i="11"/>
  <c r="AC43" i="11"/>
  <c r="AW43" i="11"/>
  <c r="BM43" i="11"/>
  <c r="CG43" i="11"/>
  <c r="CW43" i="11"/>
  <c r="DQ43" i="11"/>
  <c r="EG43" i="11"/>
  <c r="FA43" i="11"/>
  <c r="FQ43" i="11"/>
  <c r="GK43" i="11"/>
  <c r="HA43" i="11"/>
  <c r="HU43" i="11"/>
  <c r="IK43" i="11"/>
  <c r="JE43" i="11"/>
  <c r="JU43" i="11"/>
  <c r="KO43" i="11"/>
  <c r="LE43" i="11"/>
  <c r="LY43" i="11"/>
  <c r="MO43" i="11"/>
  <c r="N43" i="11"/>
  <c r="AG43" i="11"/>
  <c r="AX43" i="11"/>
  <c r="BQ43" i="11"/>
  <c r="CH43" i="11"/>
  <c r="DA43" i="11"/>
  <c r="DR43" i="11"/>
  <c r="EK43" i="11"/>
  <c r="FB43" i="11"/>
  <c r="FU43" i="11"/>
  <c r="GL43" i="11"/>
  <c r="HE43" i="11"/>
  <c r="HV43" i="11"/>
  <c r="IO43" i="11"/>
  <c r="JF43" i="11"/>
  <c r="JY43" i="11"/>
  <c r="KP43" i="11"/>
  <c r="LI43" i="11"/>
  <c r="LZ43" i="11"/>
  <c r="MS43" i="11"/>
  <c r="O43" i="11"/>
  <c r="AI43" i="11"/>
  <c r="AY43" i="11"/>
  <c r="BS43" i="11"/>
  <c r="CI43" i="11"/>
  <c r="DC43" i="11"/>
  <c r="DS43" i="11"/>
  <c r="EM43" i="11"/>
  <c r="FC43" i="11"/>
  <c r="FW43" i="11"/>
  <c r="GM43" i="11"/>
  <c r="HG43" i="11"/>
  <c r="HW43" i="11"/>
  <c r="IQ43" i="11"/>
  <c r="JG43" i="11"/>
  <c r="KA43" i="11"/>
  <c r="KQ43" i="11"/>
  <c r="LK43" i="11"/>
  <c r="MA43" i="11"/>
  <c r="MU43" i="11"/>
  <c r="AJ43" i="11"/>
  <c r="BT43" i="11"/>
  <c r="DD43" i="11"/>
  <c r="EN43" i="11"/>
  <c r="FX43" i="11"/>
  <c r="HH43" i="11"/>
  <c r="IR43" i="11"/>
  <c r="KB43" i="11"/>
  <c r="LL43" i="11"/>
  <c r="MV43" i="11"/>
  <c r="AK43" i="11"/>
  <c r="BU43" i="11"/>
  <c r="DE43" i="11"/>
  <c r="EO43" i="11"/>
  <c r="FY43" i="11"/>
  <c r="HI43" i="11"/>
  <c r="IS43" i="11"/>
  <c r="KC43" i="11"/>
  <c r="LM43" i="11"/>
  <c r="MW43" i="11"/>
  <c r="B43" i="11"/>
  <c r="AL43" i="11"/>
  <c r="BV43" i="11"/>
  <c r="DF43" i="11"/>
  <c r="EP43" i="11"/>
  <c r="FZ43" i="11"/>
  <c r="HJ43" i="11"/>
  <c r="IT43" i="11"/>
  <c r="KD43" i="11"/>
  <c r="LN43" i="11"/>
  <c r="MX43" i="11"/>
  <c r="C43" i="11"/>
  <c r="AM43" i="11"/>
  <c r="BW43" i="11"/>
  <c r="DG43" i="11"/>
  <c r="EQ43" i="11"/>
  <c r="GA43" i="11"/>
  <c r="HK43" i="11"/>
  <c r="IU43" i="11"/>
  <c r="KE43" i="11"/>
  <c r="LO43" i="11"/>
  <c r="MY43" i="11"/>
  <c r="D43" i="11"/>
  <c r="AN43" i="11"/>
  <c r="BX43" i="11"/>
  <c r="DH43" i="11"/>
  <c r="ER43" i="11"/>
  <c r="GB43" i="11"/>
  <c r="HL43" i="11"/>
  <c r="IV43" i="11"/>
  <c r="KF43" i="11"/>
  <c r="LP43" i="11"/>
  <c r="MZ43" i="11"/>
  <c r="E43" i="11"/>
  <c r="AO43" i="11"/>
  <c r="BY43" i="11"/>
  <c r="DI43" i="11"/>
  <c r="ES43" i="11"/>
  <c r="GC43" i="11"/>
  <c r="HM43" i="11"/>
  <c r="IW43" i="11"/>
  <c r="KG43" i="11"/>
  <c r="LQ43" i="11"/>
  <c r="NA43" i="11"/>
  <c r="P43" i="11"/>
  <c r="CJ43" i="11"/>
  <c r="FD43" i="11"/>
  <c r="HX43" i="11"/>
  <c r="KR43" i="11"/>
  <c r="Q43" i="11"/>
  <c r="CK43" i="11"/>
  <c r="FE43" i="11"/>
  <c r="HY43" i="11"/>
  <c r="KS43" i="11"/>
  <c r="U43" i="11"/>
  <c r="CO43" i="11"/>
  <c r="FI43" i="11"/>
  <c r="IC43" i="11"/>
  <c r="KW43" i="11"/>
  <c r="W43" i="11"/>
  <c r="CQ43" i="11"/>
  <c r="FK43" i="11"/>
  <c r="IE43" i="11"/>
  <c r="KY43" i="11"/>
  <c r="X43" i="11"/>
  <c r="CR43" i="11"/>
  <c r="FL43" i="11"/>
  <c r="IF43" i="11"/>
  <c r="KZ43" i="11"/>
  <c r="Y43" i="11"/>
  <c r="CS43" i="11"/>
  <c r="FM43" i="11"/>
  <c r="IG43" i="11"/>
  <c r="LA43" i="11"/>
  <c r="DT43" i="11"/>
  <c r="JH43" i="11"/>
  <c r="DU43" i="11"/>
  <c r="JI43" i="11"/>
  <c r="DY43" i="11"/>
  <c r="JM43" i="11"/>
  <c r="EA43" i="11"/>
  <c r="JO43" i="11"/>
  <c r="EC43" i="11"/>
  <c r="JQ43" i="11"/>
  <c r="GN43" i="11"/>
  <c r="MK43" i="11"/>
  <c r="GO43" i="11"/>
  <c r="GS43" i="11"/>
  <c r="GU43" i="11"/>
  <c r="GV43" i="11"/>
  <c r="AZ43" i="11"/>
  <c r="GW43" i="11"/>
  <c r="JP43" i="11"/>
  <c r="MB43" i="11"/>
  <c r="MC43" i="11"/>
  <c r="MG43" i="11"/>
  <c r="MI43" i="11"/>
  <c r="MJ43" i="11"/>
  <c r="BA43" i="11"/>
  <c r="BE43" i="11"/>
  <c r="BG43" i="11"/>
  <c r="BH43" i="11"/>
  <c r="BI43" i="11"/>
  <c r="EB43" i="11"/>
  <c r="OJ108" i="11"/>
  <c r="NX108" i="11"/>
  <c r="NL108" i="11"/>
  <c r="OI108" i="11"/>
  <c r="NW108" i="11"/>
  <c r="NK108" i="11"/>
  <c r="OH108" i="11"/>
  <c r="NV108" i="11"/>
  <c r="NJ108" i="11"/>
  <c r="OG108" i="11"/>
  <c r="NU108" i="11"/>
  <c r="NI108" i="11"/>
  <c r="OF108" i="11"/>
  <c r="NT108" i="11"/>
  <c r="NH108" i="11"/>
  <c r="OE108" i="11"/>
  <c r="NS108" i="11"/>
  <c r="NG108" i="11"/>
  <c r="NZ108" i="11"/>
  <c r="NY108" i="11"/>
  <c r="NR108" i="11"/>
  <c r="NQ108" i="11"/>
  <c r="NP108" i="11"/>
  <c r="OM108" i="11"/>
  <c r="NO108" i="11"/>
  <c r="OB108" i="11"/>
  <c r="OA108" i="11"/>
  <c r="NN108" i="11"/>
  <c r="NM108" i="11"/>
  <c r="NF108" i="11"/>
  <c r="NE108" i="11"/>
  <c r="OL108" i="11"/>
  <c r="OK108" i="11"/>
  <c r="OD108" i="11"/>
  <c r="OC108" i="11"/>
  <c r="ND108" i="11"/>
  <c r="NC108" i="11"/>
  <c r="L108" i="11"/>
  <c r="X108" i="11"/>
  <c r="AJ108" i="11"/>
  <c r="AV108" i="11"/>
  <c r="BH108" i="11"/>
  <c r="BT108" i="11"/>
  <c r="CF108" i="11"/>
  <c r="CR108" i="11"/>
  <c r="DD108" i="11"/>
  <c r="DP108" i="11"/>
  <c r="EB108" i="11"/>
  <c r="EN108" i="11"/>
  <c r="EZ108" i="11"/>
  <c r="FL108" i="11"/>
  <c r="FX108" i="11"/>
  <c r="GJ108" i="11"/>
  <c r="GV108" i="11"/>
  <c r="HH108" i="11"/>
  <c r="HT108" i="11"/>
  <c r="IF108" i="11"/>
  <c r="IR108" i="11"/>
  <c r="JD108" i="11"/>
  <c r="JP108" i="11"/>
  <c r="KB108" i="11"/>
  <c r="KN108" i="11"/>
  <c r="KZ108" i="11"/>
  <c r="LL108" i="11"/>
  <c r="LX108" i="11"/>
  <c r="MJ108" i="11"/>
  <c r="MV108" i="11"/>
  <c r="M108" i="11"/>
  <c r="Y108" i="11"/>
  <c r="AK108" i="11"/>
  <c r="AW108" i="11"/>
  <c r="BI108" i="11"/>
  <c r="BU108" i="11"/>
  <c r="CG108" i="11"/>
  <c r="CS108" i="11"/>
  <c r="DE108" i="11"/>
  <c r="DQ108" i="11"/>
  <c r="EC108" i="11"/>
  <c r="EO108" i="11"/>
  <c r="FA108" i="11"/>
  <c r="FM108" i="11"/>
  <c r="FY108" i="11"/>
  <c r="GK108" i="11"/>
  <c r="GW108" i="11"/>
  <c r="HI108" i="11"/>
  <c r="HU108" i="11"/>
  <c r="IG108" i="11"/>
  <c r="IS108" i="11"/>
  <c r="JE108" i="11"/>
  <c r="JQ108" i="11"/>
  <c r="KC108" i="11"/>
  <c r="KO108" i="11"/>
  <c r="LA108" i="11"/>
  <c r="LM108" i="11"/>
  <c r="LY108" i="11"/>
  <c r="MK108" i="11"/>
  <c r="MW108" i="11"/>
  <c r="B108" i="11"/>
  <c r="N108" i="11"/>
  <c r="Z108" i="11"/>
  <c r="AL108" i="11"/>
  <c r="AX108" i="11"/>
  <c r="BJ108" i="11"/>
  <c r="BV108" i="11"/>
  <c r="CH108" i="11"/>
  <c r="CT108" i="11"/>
  <c r="DF108" i="11"/>
  <c r="DR108" i="11"/>
  <c r="ED108" i="11"/>
  <c r="EP108" i="11"/>
  <c r="FB108" i="11"/>
  <c r="FN108" i="11"/>
  <c r="FZ108" i="11"/>
  <c r="GL108" i="11"/>
  <c r="GX108" i="11"/>
  <c r="HJ108" i="11"/>
  <c r="HV108" i="11"/>
  <c r="IH108" i="11"/>
  <c r="IT108" i="11"/>
  <c r="JF108" i="11"/>
  <c r="JR108" i="11"/>
  <c r="KD108" i="11"/>
  <c r="KP108" i="11"/>
  <c r="LB108" i="11"/>
  <c r="LN108" i="11"/>
  <c r="LZ108" i="11"/>
  <c r="ML108" i="11"/>
  <c r="MX108" i="11"/>
  <c r="C108" i="11"/>
  <c r="O108" i="11"/>
  <c r="AA108" i="11"/>
  <c r="AM108" i="11"/>
  <c r="AY108" i="11"/>
  <c r="BK108" i="11"/>
  <c r="BW108" i="11"/>
  <c r="CI108" i="11"/>
  <c r="CU108" i="11"/>
  <c r="DG108" i="11"/>
  <c r="DS108" i="11"/>
  <c r="EE108" i="11"/>
  <c r="EQ108" i="11"/>
  <c r="FC108" i="11"/>
  <c r="FO108" i="11"/>
  <c r="GA108" i="11"/>
  <c r="GM108" i="11"/>
  <c r="GY108" i="11"/>
  <c r="HK108" i="11"/>
  <c r="HW108" i="11"/>
  <c r="II108" i="11"/>
  <c r="IU108" i="11"/>
  <c r="JG108" i="11"/>
  <c r="JS108" i="11"/>
  <c r="KE108" i="11"/>
  <c r="KQ108" i="11"/>
  <c r="LC108" i="11"/>
  <c r="LO108" i="11"/>
  <c r="MA108" i="11"/>
  <c r="MM108" i="11"/>
  <c r="MY108" i="11"/>
  <c r="D108" i="11"/>
  <c r="P108" i="11"/>
  <c r="AB108" i="11"/>
  <c r="AN108" i="11"/>
  <c r="AZ108" i="11"/>
  <c r="BL108" i="11"/>
  <c r="BX108" i="11"/>
  <c r="CJ108" i="11"/>
  <c r="CV108" i="11"/>
  <c r="DH108" i="11"/>
  <c r="DT108" i="11"/>
  <c r="EF108" i="11"/>
  <c r="ER108" i="11"/>
  <c r="FD108" i="11"/>
  <c r="FP108" i="11"/>
  <c r="GB108" i="11"/>
  <c r="GN108" i="11"/>
  <c r="GZ108" i="11"/>
  <c r="HL108" i="11"/>
  <c r="HX108" i="11"/>
  <c r="IJ108" i="11"/>
  <c r="IV108" i="11"/>
  <c r="JH108" i="11"/>
  <c r="JT108" i="11"/>
  <c r="KF108" i="11"/>
  <c r="KR108" i="11"/>
  <c r="LD108" i="11"/>
  <c r="LP108" i="11"/>
  <c r="MB108" i="11"/>
  <c r="MN108" i="11"/>
  <c r="MZ108" i="11"/>
  <c r="E108" i="11"/>
  <c r="Q108" i="11"/>
  <c r="AC108" i="11"/>
  <c r="AO108" i="11"/>
  <c r="BA108" i="11"/>
  <c r="BM108" i="11"/>
  <c r="BY108" i="11"/>
  <c r="CK108" i="11"/>
  <c r="CW108" i="11"/>
  <c r="DI108" i="11"/>
  <c r="DU108" i="11"/>
  <c r="EG108" i="11"/>
  <c r="ES108" i="11"/>
  <c r="FE108" i="11"/>
  <c r="FQ108" i="11"/>
  <c r="GC108" i="11"/>
  <c r="GO108" i="11"/>
  <c r="HA108" i="11"/>
  <c r="HM108" i="11"/>
  <c r="HY108" i="11"/>
  <c r="IK108" i="11"/>
  <c r="IW108" i="11"/>
  <c r="JI108" i="11"/>
  <c r="JU108" i="11"/>
  <c r="KG108" i="11"/>
  <c r="KS108" i="11"/>
  <c r="LE108" i="11"/>
  <c r="LQ108" i="11"/>
  <c r="MC108" i="11"/>
  <c r="MO108" i="11"/>
  <c r="NA108" i="11"/>
  <c r="G108" i="11"/>
  <c r="AE108" i="11"/>
  <c r="BC108" i="11"/>
  <c r="CA108" i="11"/>
  <c r="CY108" i="11"/>
  <c r="DW108" i="11"/>
  <c r="EU108" i="11"/>
  <c r="FS108" i="11"/>
  <c r="GQ108" i="11"/>
  <c r="HO108" i="11"/>
  <c r="IM108" i="11"/>
  <c r="JK108" i="11"/>
  <c r="KI108" i="11"/>
  <c r="LG108" i="11"/>
  <c r="ME108" i="11"/>
  <c r="BO108" i="11"/>
  <c r="HC108" i="11"/>
  <c r="MQ108" i="11"/>
  <c r="BP108" i="11"/>
  <c r="GF108" i="11"/>
  <c r="KV108" i="11"/>
  <c r="LU108" i="11"/>
  <c r="V108" i="11"/>
  <c r="FJ108" i="11"/>
  <c r="LV108" i="11"/>
  <c r="AU108" i="11"/>
  <c r="HG108" i="11"/>
  <c r="MU108" i="11"/>
  <c r="FR108" i="11"/>
  <c r="LF108" i="11"/>
  <c r="H108" i="11"/>
  <c r="AF108" i="11"/>
  <c r="BD108" i="11"/>
  <c r="CB108" i="11"/>
  <c r="CZ108" i="11"/>
  <c r="DX108" i="11"/>
  <c r="EV108" i="11"/>
  <c r="FT108" i="11"/>
  <c r="GR108" i="11"/>
  <c r="HP108" i="11"/>
  <c r="IN108" i="11"/>
  <c r="JL108" i="11"/>
  <c r="KJ108" i="11"/>
  <c r="LH108" i="11"/>
  <c r="MF108" i="11"/>
  <c r="S108" i="11"/>
  <c r="FG108" i="11"/>
  <c r="LS108" i="11"/>
  <c r="DL108" i="11"/>
  <c r="IB108" i="11"/>
  <c r="AS108" i="11"/>
  <c r="FI108" i="11"/>
  <c r="MS108" i="11"/>
  <c r="CP108" i="11"/>
  <c r="JB108" i="11"/>
  <c r="EM108" i="11"/>
  <c r="KY108" i="11"/>
  <c r="BB108" i="11"/>
  <c r="KH108" i="11"/>
  <c r="I108" i="11"/>
  <c r="AG108" i="11"/>
  <c r="BE108" i="11"/>
  <c r="CC108" i="11"/>
  <c r="DA108" i="11"/>
  <c r="DY108" i="11"/>
  <c r="EW108" i="11"/>
  <c r="FU108" i="11"/>
  <c r="GS108" i="11"/>
  <c r="HQ108" i="11"/>
  <c r="IO108" i="11"/>
  <c r="JM108" i="11"/>
  <c r="KK108" i="11"/>
  <c r="LI108" i="11"/>
  <c r="MG108" i="11"/>
  <c r="EI108" i="11"/>
  <c r="IA108" i="11"/>
  <c r="AR108" i="11"/>
  <c r="HD108" i="11"/>
  <c r="MR108" i="11"/>
  <c r="EK108" i="11"/>
  <c r="JA108" i="11"/>
  <c r="AT108" i="11"/>
  <c r="GH108" i="11"/>
  <c r="KX108" i="11"/>
  <c r="CQ108" i="11"/>
  <c r="IE108" i="11"/>
  <c r="LW108" i="11"/>
  <c r="F108" i="11"/>
  <c r="DV108" i="11"/>
  <c r="GP108" i="11"/>
  <c r="MD108" i="11"/>
  <c r="J108" i="11"/>
  <c r="AH108" i="11"/>
  <c r="BF108" i="11"/>
  <c r="CD108" i="11"/>
  <c r="DB108" i="11"/>
  <c r="DZ108" i="11"/>
  <c r="EX108" i="11"/>
  <c r="FV108" i="11"/>
  <c r="GT108" i="11"/>
  <c r="HR108" i="11"/>
  <c r="IP108" i="11"/>
  <c r="JN108" i="11"/>
  <c r="KL108" i="11"/>
  <c r="LJ108" i="11"/>
  <c r="MH108" i="11"/>
  <c r="CM108" i="11"/>
  <c r="JW108" i="11"/>
  <c r="T108" i="11"/>
  <c r="FH108" i="11"/>
  <c r="LT108" i="11"/>
  <c r="U108" i="11"/>
  <c r="DM108" i="11"/>
  <c r="GG108" i="11"/>
  <c r="JY108" i="11"/>
  <c r="BR108" i="11"/>
  <c r="ID108" i="11"/>
  <c r="DO108" i="11"/>
  <c r="FK108" i="11"/>
  <c r="KA108" i="11"/>
  <c r="AD108" i="11"/>
  <c r="CX108" i="11"/>
  <c r="HN108" i="11"/>
  <c r="K108" i="11"/>
  <c r="AI108" i="11"/>
  <c r="BG108" i="11"/>
  <c r="CE108" i="11"/>
  <c r="DC108" i="11"/>
  <c r="EA108" i="11"/>
  <c r="EY108" i="11"/>
  <c r="FW108" i="11"/>
  <c r="GU108" i="11"/>
  <c r="HS108" i="11"/>
  <c r="IQ108" i="11"/>
  <c r="JO108" i="11"/>
  <c r="KM108" i="11"/>
  <c r="LK108" i="11"/>
  <c r="MI108" i="11"/>
  <c r="DK108" i="11"/>
  <c r="IY108" i="11"/>
  <c r="CN108" i="11"/>
  <c r="IZ108" i="11"/>
  <c r="BQ108" i="11"/>
  <c r="IC108" i="11"/>
  <c r="EL108" i="11"/>
  <c r="JZ108" i="11"/>
  <c r="BS108" i="11"/>
  <c r="JC108" i="11"/>
  <c r="ET108" i="11"/>
  <c r="JJ108" i="11"/>
  <c r="R108" i="11"/>
  <c r="AP108" i="11"/>
  <c r="BN108" i="11"/>
  <c r="CL108" i="11"/>
  <c r="DJ108" i="11"/>
  <c r="EH108" i="11"/>
  <c r="FF108" i="11"/>
  <c r="GD108" i="11"/>
  <c r="HB108" i="11"/>
  <c r="HZ108" i="11"/>
  <c r="IX108" i="11"/>
  <c r="JV108" i="11"/>
  <c r="KT108" i="11"/>
  <c r="LR108" i="11"/>
  <c r="MP108" i="11"/>
  <c r="AQ108" i="11"/>
  <c r="GE108" i="11"/>
  <c r="KU108" i="11"/>
  <c r="EJ108" i="11"/>
  <c r="JX108" i="11"/>
  <c r="CO108" i="11"/>
  <c r="HE108" i="11"/>
  <c r="KW108" i="11"/>
  <c r="DN108" i="11"/>
  <c r="HF108" i="11"/>
  <c r="MT108" i="11"/>
  <c r="W108" i="11"/>
  <c r="GI108" i="11"/>
  <c r="BZ108" i="11"/>
  <c r="IL108" i="11"/>
  <c r="NB108" i="11"/>
  <c r="II21" i="11"/>
  <c r="LY21" i="11"/>
  <c r="KB21" i="11"/>
  <c r="KH21" i="11"/>
  <c r="BI21" i="11"/>
  <c r="T21" i="11"/>
  <c r="OF21" i="11"/>
  <c r="EI21" i="11"/>
  <c r="LO21" i="11"/>
  <c r="GH21" i="11"/>
  <c r="BA21" i="11"/>
  <c r="NQ21" i="11"/>
  <c r="OG40" i="11"/>
  <c r="NU40" i="11"/>
  <c r="NI40" i="11"/>
  <c r="OF40" i="11"/>
  <c r="NT40" i="11"/>
  <c r="NH40" i="11"/>
  <c r="OE40" i="11"/>
  <c r="NS40" i="11"/>
  <c r="NG40" i="11"/>
  <c r="OD40" i="11"/>
  <c r="NR40" i="11"/>
  <c r="NF40" i="11"/>
  <c r="OC40" i="11"/>
  <c r="NQ40" i="11"/>
  <c r="NE40" i="11"/>
  <c r="OB40" i="11"/>
  <c r="NP40" i="11"/>
  <c r="ND40" i="11"/>
  <c r="OI40" i="11"/>
  <c r="NK40" i="11"/>
  <c r="OH40" i="11"/>
  <c r="NJ40" i="11"/>
  <c r="OA40" i="11"/>
  <c r="NC40" i="11"/>
  <c r="NZ40" i="11"/>
  <c r="NW40" i="11"/>
  <c r="NY40" i="11"/>
  <c r="NX40" i="11"/>
  <c r="OJ40" i="11"/>
  <c r="NV40" i="11"/>
  <c r="NO40" i="11"/>
  <c r="OK40" i="11"/>
  <c r="NN40" i="11"/>
  <c r="OL40" i="11"/>
  <c r="NM40" i="11"/>
  <c r="OM40" i="11"/>
  <c r="NL40" i="11"/>
  <c r="C40" i="11"/>
  <c r="O40" i="11"/>
  <c r="AA40" i="11"/>
  <c r="AM40" i="11"/>
  <c r="AY40" i="11"/>
  <c r="BK40" i="11"/>
  <c r="BW40" i="11"/>
  <c r="CI40" i="11"/>
  <c r="CU40" i="11"/>
  <c r="DG40" i="11"/>
  <c r="DS40" i="11"/>
  <c r="EE40" i="11"/>
  <c r="EQ40" i="11"/>
  <c r="FC40" i="11"/>
  <c r="FO40" i="11"/>
  <c r="GA40" i="11"/>
  <c r="GM40" i="11"/>
  <c r="GY40" i="11"/>
  <c r="HK40" i="11"/>
  <c r="HW40" i="11"/>
  <c r="II40" i="11"/>
  <c r="IU40" i="11"/>
  <c r="JG40" i="11"/>
  <c r="JS40" i="11"/>
  <c r="KE40" i="11"/>
  <c r="KQ40" i="11"/>
  <c r="LC40" i="11"/>
  <c r="LO40" i="11"/>
  <c r="MA40" i="11"/>
  <c r="MM40" i="11"/>
  <c r="MY40" i="11"/>
  <c r="D40" i="11"/>
  <c r="P40" i="11"/>
  <c r="AB40" i="11"/>
  <c r="AN40" i="11"/>
  <c r="AZ40" i="11"/>
  <c r="BL40" i="11"/>
  <c r="BX40" i="11"/>
  <c r="CJ40" i="11"/>
  <c r="CV40" i="11"/>
  <c r="DH40" i="11"/>
  <c r="DT40" i="11"/>
  <c r="EF40" i="11"/>
  <c r="ER40" i="11"/>
  <c r="FD40" i="11"/>
  <c r="FP40" i="11"/>
  <c r="GB40" i="11"/>
  <c r="GN40" i="11"/>
  <c r="GZ40" i="11"/>
  <c r="HL40" i="11"/>
  <c r="HX40" i="11"/>
  <c r="IJ40" i="11"/>
  <c r="IV40" i="11"/>
  <c r="JH40" i="11"/>
  <c r="JT40" i="11"/>
  <c r="KF40" i="11"/>
  <c r="KR40" i="11"/>
  <c r="LD40" i="11"/>
  <c r="LP40" i="11"/>
  <c r="MB40" i="11"/>
  <c r="MN40" i="11"/>
  <c r="MZ40" i="11"/>
  <c r="E40" i="11"/>
  <c r="Q40" i="11"/>
  <c r="AC40" i="11"/>
  <c r="AO40" i="11"/>
  <c r="BA40" i="11"/>
  <c r="BM40" i="11"/>
  <c r="BY40" i="11"/>
  <c r="CK40" i="11"/>
  <c r="CW40" i="11"/>
  <c r="DI40" i="11"/>
  <c r="DU40" i="11"/>
  <c r="EG40" i="11"/>
  <c r="ES40" i="11"/>
  <c r="FE40" i="11"/>
  <c r="FQ40" i="11"/>
  <c r="GC40" i="11"/>
  <c r="GO40" i="11"/>
  <c r="HA40" i="11"/>
  <c r="HM40" i="11"/>
  <c r="HY40" i="11"/>
  <c r="IK40" i="11"/>
  <c r="IW40" i="11"/>
  <c r="JI40" i="11"/>
  <c r="JU40" i="11"/>
  <c r="KG40" i="11"/>
  <c r="KS40" i="11"/>
  <c r="LE40" i="11"/>
  <c r="LQ40" i="11"/>
  <c r="MC40" i="11"/>
  <c r="MO40" i="11"/>
  <c r="NA40" i="11"/>
  <c r="F40" i="11"/>
  <c r="R40" i="11"/>
  <c r="AD40" i="11"/>
  <c r="AP40" i="11"/>
  <c r="BB40" i="11"/>
  <c r="BN40" i="11"/>
  <c r="BZ40" i="11"/>
  <c r="CL40" i="11"/>
  <c r="CX40" i="11"/>
  <c r="DJ40" i="11"/>
  <c r="DV40" i="11"/>
  <c r="EH40" i="11"/>
  <c r="ET40" i="11"/>
  <c r="FF40" i="11"/>
  <c r="FR40" i="11"/>
  <c r="GD40" i="11"/>
  <c r="GP40" i="11"/>
  <c r="HB40" i="11"/>
  <c r="HN40" i="11"/>
  <c r="HZ40" i="11"/>
  <c r="IL40" i="11"/>
  <c r="IX40" i="11"/>
  <c r="JJ40" i="11"/>
  <c r="JV40" i="11"/>
  <c r="KH40" i="11"/>
  <c r="KT40" i="11"/>
  <c r="LF40" i="11"/>
  <c r="LR40" i="11"/>
  <c r="MD40" i="11"/>
  <c r="G40" i="11"/>
  <c r="S40" i="11"/>
  <c r="AE40" i="11"/>
  <c r="AQ40" i="11"/>
  <c r="BC40" i="11"/>
  <c r="BO40" i="11"/>
  <c r="CA40" i="11"/>
  <c r="CM40" i="11"/>
  <c r="CY40" i="11"/>
  <c r="DK40" i="11"/>
  <c r="DW40" i="11"/>
  <c r="EI40" i="11"/>
  <c r="EU40" i="11"/>
  <c r="FG40" i="11"/>
  <c r="FS40" i="11"/>
  <c r="GE40" i="11"/>
  <c r="GQ40" i="11"/>
  <c r="HC40" i="11"/>
  <c r="HO40" i="11"/>
  <c r="IA40" i="11"/>
  <c r="IM40" i="11"/>
  <c r="IY40" i="11"/>
  <c r="JK40" i="11"/>
  <c r="JW40" i="11"/>
  <c r="KI40" i="11"/>
  <c r="KU40" i="11"/>
  <c r="LG40" i="11"/>
  <c r="LS40" i="11"/>
  <c r="ME40" i="11"/>
  <c r="MQ40" i="11"/>
  <c r="H40" i="11"/>
  <c r="T40" i="11"/>
  <c r="AF40" i="11"/>
  <c r="AR40" i="11"/>
  <c r="BD40" i="11"/>
  <c r="BP40" i="11"/>
  <c r="CB40" i="11"/>
  <c r="CN40" i="11"/>
  <c r="CZ40" i="11"/>
  <c r="DL40" i="11"/>
  <c r="DX40" i="11"/>
  <c r="EJ40" i="11"/>
  <c r="EV40" i="11"/>
  <c r="FH40" i="11"/>
  <c r="FT40" i="11"/>
  <c r="GF40" i="11"/>
  <c r="GR40" i="11"/>
  <c r="HD40" i="11"/>
  <c r="HP40" i="11"/>
  <c r="IB40" i="11"/>
  <c r="IN40" i="11"/>
  <c r="IZ40" i="11"/>
  <c r="JL40" i="11"/>
  <c r="JX40" i="11"/>
  <c r="KJ40" i="11"/>
  <c r="KV40" i="11"/>
  <c r="LH40" i="11"/>
  <c r="I40" i="11"/>
  <c r="AG40" i="11"/>
  <c r="BE40" i="11"/>
  <c r="CC40" i="11"/>
  <c r="DA40" i="11"/>
  <c r="DY40" i="11"/>
  <c r="EW40" i="11"/>
  <c r="FU40" i="11"/>
  <c r="GS40" i="11"/>
  <c r="HQ40" i="11"/>
  <c r="IO40" i="11"/>
  <c r="JM40" i="11"/>
  <c r="KK40" i="11"/>
  <c r="LI40" i="11"/>
  <c r="LZ40" i="11"/>
  <c r="MU40" i="11"/>
  <c r="J40" i="11"/>
  <c r="AH40" i="11"/>
  <c r="BF40" i="11"/>
  <c r="CD40" i="11"/>
  <c r="DB40" i="11"/>
  <c r="DZ40" i="11"/>
  <c r="EX40" i="11"/>
  <c r="FV40" i="11"/>
  <c r="GT40" i="11"/>
  <c r="HR40" i="11"/>
  <c r="IP40" i="11"/>
  <c r="JN40" i="11"/>
  <c r="KL40" i="11"/>
  <c r="LJ40" i="11"/>
  <c r="MF40" i="11"/>
  <c r="MV40" i="11"/>
  <c r="K40" i="11"/>
  <c r="AI40" i="11"/>
  <c r="BG40" i="11"/>
  <c r="CE40" i="11"/>
  <c r="DC40" i="11"/>
  <c r="EA40" i="11"/>
  <c r="EY40" i="11"/>
  <c r="FW40" i="11"/>
  <c r="GU40" i="11"/>
  <c r="HS40" i="11"/>
  <c r="IQ40" i="11"/>
  <c r="JO40" i="11"/>
  <c r="KM40" i="11"/>
  <c r="LK40" i="11"/>
  <c r="MG40" i="11"/>
  <c r="MW40" i="11"/>
  <c r="L40" i="11"/>
  <c r="AJ40" i="11"/>
  <c r="BH40" i="11"/>
  <c r="CF40" i="11"/>
  <c r="DD40" i="11"/>
  <c r="EB40" i="11"/>
  <c r="EZ40" i="11"/>
  <c r="FX40" i="11"/>
  <c r="GV40" i="11"/>
  <c r="HT40" i="11"/>
  <c r="IR40" i="11"/>
  <c r="JP40" i="11"/>
  <c r="KN40" i="11"/>
  <c r="LL40" i="11"/>
  <c r="MH40" i="11"/>
  <c r="MX40" i="11"/>
  <c r="M40" i="11"/>
  <c r="AK40" i="11"/>
  <c r="BI40" i="11"/>
  <c r="CG40" i="11"/>
  <c r="DE40" i="11"/>
  <c r="EC40" i="11"/>
  <c r="FA40" i="11"/>
  <c r="FY40" i="11"/>
  <c r="GW40" i="11"/>
  <c r="HU40" i="11"/>
  <c r="IS40" i="11"/>
  <c r="JQ40" i="11"/>
  <c r="KO40" i="11"/>
  <c r="LM40" i="11"/>
  <c r="MI40" i="11"/>
  <c r="NB40" i="11"/>
  <c r="N40" i="11"/>
  <c r="AL40" i="11"/>
  <c r="BJ40" i="11"/>
  <c r="CH40" i="11"/>
  <c r="DF40" i="11"/>
  <c r="ED40" i="11"/>
  <c r="FB40" i="11"/>
  <c r="FZ40" i="11"/>
  <c r="GX40" i="11"/>
  <c r="HV40" i="11"/>
  <c r="IT40" i="11"/>
  <c r="JR40" i="11"/>
  <c r="KP40" i="11"/>
  <c r="LN40" i="11"/>
  <c r="MJ40" i="11"/>
  <c r="AS40" i="11"/>
  <c r="CO40" i="11"/>
  <c r="EK40" i="11"/>
  <c r="GG40" i="11"/>
  <c r="IC40" i="11"/>
  <c r="JY40" i="11"/>
  <c r="LT40" i="11"/>
  <c r="AT40" i="11"/>
  <c r="CP40" i="11"/>
  <c r="EL40" i="11"/>
  <c r="GH40" i="11"/>
  <c r="ID40" i="11"/>
  <c r="JZ40" i="11"/>
  <c r="LU40" i="11"/>
  <c r="AU40" i="11"/>
  <c r="CQ40" i="11"/>
  <c r="EM40" i="11"/>
  <c r="GI40" i="11"/>
  <c r="IE40" i="11"/>
  <c r="KA40" i="11"/>
  <c r="LV40" i="11"/>
  <c r="AV40" i="11"/>
  <c r="CR40" i="11"/>
  <c r="EN40" i="11"/>
  <c r="GJ40" i="11"/>
  <c r="IF40" i="11"/>
  <c r="KB40" i="11"/>
  <c r="LW40" i="11"/>
  <c r="AW40" i="11"/>
  <c r="CS40" i="11"/>
  <c r="EO40" i="11"/>
  <c r="GK40" i="11"/>
  <c r="IG40" i="11"/>
  <c r="KC40" i="11"/>
  <c r="LX40" i="11"/>
  <c r="B40" i="11"/>
  <c r="AX40" i="11"/>
  <c r="CT40" i="11"/>
  <c r="EP40" i="11"/>
  <c r="GL40" i="11"/>
  <c r="IH40" i="11"/>
  <c r="KD40" i="11"/>
  <c r="LY40" i="11"/>
  <c r="U40" i="11"/>
  <c r="DM40" i="11"/>
  <c r="HE40" i="11"/>
  <c r="KW40" i="11"/>
  <c r="V40" i="11"/>
  <c r="DN40" i="11"/>
  <c r="HF40" i="11"/>
  <c r="KX40" i="11"/>
  <c r="W40" i="11"/>
  <c r="DO40" i="11"/>
  <c r="HG40" i="11"/>
  <c r="KY40" i="11"/>
  <c r="X40" i="11"/>
  <c r="DP40" i="11"/>
  <c r="HH40" i="11"/>
  <c r="KZ40" i="11"/>
  <c r="Y40" i="11"/>
  <c r="DQ40" i="11"/>
  <c r="HI40" i="11"/>
  <c r="LA40" i="11"/>
  <c r="Z40" i="11"/>
  <c r="DR40" i="11"/>
  <c r="HJ40" i="11"/>
  <c r="LB40" i="11"/>
  <c r="BQ40" i="11"/>
  <c r="JA40" i="11"/>
  <c r="BR40" i="11"/>
  <c r="JB40" i="11"/>
  <c r="BS40" i="11"/>
  <c r="JC40" i="11"/>
  <c r="BT40" i="11"/>
  <c r="JD40" i="11"/>
  <c r="BV40" i="11"/>
  <c r="JF40" i="11"/>
  <c r="FL40" i="11"/>
  <c r="FM40" i="11"/>
  <c r="FN40" i="11"/>
  <c r="JE40" i="11"/>
  <c r="MK40" i="11"/>
  <c r="ML40" i="11"/>
  <c r="BU40" i="11"/>
  <c r="FI40" i="11"/>
  <c r="FJ40" i="11"/>
  <c r="FK40" i="11"/>
  <c r="MP40" i="11"/>
  <c r="MR40" i="11"/>
  <c r="MS40" i="11"/>
  <c r="MT40" i="11"/>
  <c r="OM34" i="11"/>
  <c r="OA34" i="11"/>
  <c r="NO34" i="11"/>
  <c r="NC34" i="11"/>
  <c r="OL34" i="11"/>
  <c r="NZ34" i="11"/>
  <c r="NN34" i="11"/>
  <c r="OK34" i="11"/>
  <c r="NY34" i="11"/>
  <c r="NM34" i="11"/>
  <c r="OJ34" i="11"/>
  <c r="NX34" i="11"/>
  <c r="NL34" i="11"/>
  <c r="OI34" i="11"/>
  <c r="NU34" i="11"/>
  <c r="NE34" i="11"/>
  <c r="NT34" i="11"/>
  <c r="ND34" i="11"/>
  <c r="NS34" i="11"/>
  <c r="OH34" i="11"/>
  <c r="NR34" i="11"/>
  <c r="NK34" i="11"/>
  <c r="OG34" i="11"/>
  <c r="NQ34" i="11"/>
  <c r="OE34" i="11"/>
  <c r="OF34" i="11"/>
  <c r="NP34" i="11"/>
  <c r="OB34" i="11"/>
  <c r="OD34" i="11"/>
  <c r="NW34" i="11"/>
  <c r="NV34" i="11"/>
  <c r="NG34" i="11"/>
  <c r="NJ34" i="11"/>
  <c r="NI34" i="11"/>
  <c r="NF34" i="11"/>
  <c r="OC34" i="11"/>
  <c r="NH34" i="11"/>
  <c r="M34" i="11"/>
  <c r="Y34" i="11"/>
  <c r="AK34" i="11"/>
  <c r="AW34" i="11"/>
  <c r="BI34" i="11"/>
  <c r="BU34" i="11"/>
  <c r="CG34" i="11"/>
  <c r="CS34" i="11"/>
  <c r="DE34" i="11"/>
  <c r="DQ34" i="11"/>
  <c r="EC34" i="11"/>
  <c r="EO34" i="11"/>
  <c r="FA34" i="11"/>
  <c r="FM34" i="11"/>
  <c r="FY34" i="11"/>
  <c r="GK34" i="11"/>
  <c r="GW34" i="11"/>
  <c r="HI34" i="11"/>
  <c r="HU34" i="11"/>
  <c r="IG34" i="11"/>
  <c r="IS34" i="11"/>
  <c r="JE34" i="11"/>
  <c r="JQ34" i="11"/>
  <c r="KC34" i="11"/>
  <c r="KO34" i="11"/>
  <c r="LA34" i="11"/>
  <c r="LM34" i="11"/>
  <c r="LY34" i="11"/>
  <c r="MK34" i="11"/>
  <c r="MW34" i="11"/>
  <c r="B34" i="11"/>
  <c r="N34" i="11"/>
  <c r="Z34" i="11"/>
  <c r="AL34" i="11"/>
  <c r="AX34" i="11"/>
  <c r="BJ34" i="11"/>
  <c r="BV34" i="11"/>
  <c r="CH34" i="11"/>
  <c r="CT34" i="11"/>
  <c r="DF34" i="11"/>
  <c r="DR34" i="11"/>
  <c r="ED34" i="11"/>
  <c r="EP34" i="11"/>
  <c r="FB34" i="11"/>
  <c r="FN34" i="11"/>
  <c r="FZ34" i="11"/>
  <c r="GL34" i="11"/>
  <c r="GX34" i="11"/>
  <c r="HJ34" i="11"/>
  <c r="HV34" i="11"/>
  <c r="IH34" i="11"/>
  <c r="IT34" i="11"/>
  <c r="JF34" i="11"/>
  <c r="JR34" i="11"/>
  <c r="KD34" i="11"/>
  <c r="KP34" i="11"/>
  <c r="LB34" i="11"/>
  <c r="LN34" i="11"/>
  <c r="LZ34" i="11"/>
  <c r="ML34" i="11"/>
  <c r="MX34" i="11"/>
  <c r="D34" i="11"/>
  <c r="P34" i="11"/>
  <c r="AB34" i="11"/>
  <c r="AN34" i="11"/>
  <c r="AZ34" i="11"/>
  <c r="BL34" i="11"/>
  <c r="BX34" i="11"/>
  <c r="CJ34" i="11"/>
  <c r="CV34" i="11"/>
  <c r="DH34" i="11"/>
  <c r="DT34" i="11"/>
  <c r="EF34" i="11"/>
  <c r="ER34" i="11"/>
  <c r="FD34" i="11"/>
  <c r="FP34" i="11"/>
  <c r="GB34" i="11"/>
  <c r="GN34" i="11"/>
  <c r="GZ34" i="11"/>
  <c r="HL34" i="11"/>
  <c r="HX34" i="11"/>
  <c r="IJ34" i="11"/>
  <c r="IV34" i="11"/>
  <c r="JH34" i="11"/>
  <c r="JT34" i="11"/>
  <c r="KF34" i="11"/>
  <c r="KR34" i="11"/>
  <c r="LD34" i="11"/>
  <c r="LP34" i="11"/>
  <c r="MB34" i="11"/>
  <c r="MN34" i="11"/>
  <c r="MZ34" i="11"/>
  <c r="E34" i="11"/>
  <c r="Q34" i="11"/>
  <c r="AC34" i="11"/>
  <c r="AO34" i="11"/>
  <c r="BA34" i="11"/>
  <c r="BM34" i="11"/>
  <c r="BY34" i="11"/>
  <c r="CK34" i="11"/>
  <c r="CW34" i="11"/>
  <c r="DI34" i="11"/>
  <c r="DU34" i="11"/>
  <c r="EG34" i="11"/>
  <c r="ES34" i="11"/>
  <c r="FE34" i="11"/>
  <c r="FQ34" i="11"/>
  <c r="GC34" i="11"/>
  <c r="GO34" i="11"/>
  <c r="HA34" i="11"/>
  <c r="HM34" i="11"/>
  <c r="HY34" i="11"/>
  <c r="IK34" i="11"/>
  <c r="IW34" i="11"/>
  <c r="JI34" i="11"/>
  <c r="JU34" i="11"/>
  <c r="KG34" i="11"/>
  <c r="KS34" i="11"/>
  <c r="LE34" i="11"/>
  <c r="LQ34" i="11"/>
  <c r="MC34" i="11"/>
  <c r="MO34" i="11"/>
  <c r="NA34" i="11"/>
  <c r="F34" i="11"/>
  <c r="V34" i="11"/>
  <c r="AP34" i="11"/>
  <c r="BF34" i="11"/>
  <c r="BZ34" i="11"/>
  <c r="CP34" i="11"/>
  <c r="DJ34" i="11"/>
  <c r="DZ34" i="11"/>
  <c r="ET34" i="11"/>
  <c r="FJ34" i="11"/>
  <c r="GD34" i="11"/>
  <c r="GT34" i="11"/>
  <c r="HN34" i="11"/>
  <c r="ID34" i="11"/>
  <c r="IX34" i="11"/>
  <c r="JN34" i="11"/>
  <c r="KH34" i="11"/>
  <c r="KX34" i="11"/>
  <c r="LR34" i="11"/>
  <c r="MH34" i="11"/>
  <c r="NB34" i="11"/>
  <c r="G34" i="11"/>
  <c r="W34" i="11"/>
  <c r="AQ34" i="11"/>
  <c r="BG34" i="11"/>
  <c r="CA34" i="11"/>
  <c r="CQ34" i="11"/>
  <c r="DK34" i="11"/>
  <c r="EA34" i="11"/>
  <c r="EU34" i="11"/>
  <c r="FK34" i="11"/>
  <c r="GE34" i="11"/>
  <c r="GU34" i="11"/>
  <c r="HO34" i="11"/>
  <c r="IE34" i="11"/>
  <c r="IY34" i="11"/>
  <c r="JO34" i="11"/>
  <c r="KI34" i="11"/>
  <c r="KY34" i="11"/>
  <c r="LS34" i="11"/>
  <c r="MI34" i="11"/>
  <c r="H34" i="11"/>
  <c r="X34" i="11"/>
  <c r="AR34" i="11"/>
  <c r="BH34" i="11"/>
  <c r="CB34" i="11"/>
  <c r="CR34" i="11"/>
  <c r="DL34" i="11"/>
  <c r="EB34" i="11"/>
  <c r="EV34" i="11"/>
  <c r="FL34" i="11"/>
  <c r="GF34" i="11"/>
  <c r="GV34" i="11"/>
  <c r="HP34" i="11"/>
  <c r="IF34" i="11"/>
  <c r="IZ34" i="11"/>
  <c r="JP34" i="11"/>
  <c r="KJ34" i="11"/>
  <c r="KZ34" i="11"/>
  <c r="LT34" i="11"/>
  <c r="MJ34" i="11"/>
  <c r="J34" i="11"/>
  <c r="AD34" i="11"/>
  <c r="AT34" i="11"/>
  <c r="BN34" i="11"/>
  <c r="CD34" i="11"/>
  <c r="CX34" i="11"/>
  <c r="DN34" i="11"/>
  <c r="EH34" i="11"/>
  <c r="EX34" i="11"/>
  <c r="FR34" i="11"/>
  <c r="GH34" i="11"/>
  <c r="HB34" i="11"/>
  <c r="HR34" i="11"/>
  <c r="IL34" i="11"/>
  <c r="JB34" i="11"/>
  <c r="JV34" i="11"/>
  <c r="KL34" i="11"/>
  <c r="LF34" i="11"/>
  <c r="LV34" i="11"/>
  <c r="MP34" i="11"/>
  <c r="R34" i="11"/>
  <c r="AS34" i="11"/>
  <c r="BR34" i="11"/>
  <c r="CU34" i="11"/>
  <c r="DV34" i="11"/>
  <c r="EW34" i="11"/>
  <c r="FV34" i="11"/>
  <c r="GY34" i="11"/>
  <c r="HZ34" i="11"/>
  <c r="JA34" i="11"/>
  <c r="JZ34" i="11"/>
  <c r="LC34" i="11"/>
  <c r="MD34" i="11"/>
  <c r="S34" i="11"/>
  <c r="AU34" i="11"/>
  <c r="BS34" i="11"/>
  <c r="CY34" i="11"/>
  <c r="DW34" i="11"/>
  <c r="EY34" i="11"/>
  <c r="FW34" i="11"/>
  <c r="HC34" i="11"/>
  <c r="IA34" i="11"/>
  <c r="JC34" i="11"/>
  <c r="KA34" i="11"/>
  <c r="LG34" i="11"/>
  <c r="ME34" i="11"/>
  <c r="T34" i="11"/>
  <c r="AV34" i="11"/>
  <c r="BT34" i="11"/>
  <c r="CZ34" i="11"/>
  <c r="DX34" i="11"/>
  <c r="EZ34" i="11"/>
  <c r="FX34" i="11"/>
  <c r="HD34" i="11"/>
  <c r="IB34" i="11"/>
  <c r="JD34" i="11"/>
  <c r="KB34" i="11"/>
  <c r="LH34" i="11"/>
  <c r="MF34" i="11"/>
  <c r="U34" i="11"/>
  <c r="AY34" i="11"/>
  <c r="BW34" i="11"/>
  <c r="DA34" i="11"/>
  <c r="DY34" i="11"/>
  <c r="FC34" i="11"/>
  <c r="GA34" i="11"/>
  <c r="HE34" i="11"/>
  <c r="IC34" i="11"/>
  <c r="JG34" i="11"/>
  <c r="KE34" i="11"/>
  <c r="LI34" i="11"/>
  <c r="MG34" i="11"/>
  <c r="AA34" i="11"/>
  <c r="BB34" i="11"/>
  <c r="CC34" i="11"/>
  <c r="DB34" i="11"/>
  <c r="EE34" i="11"/>
  <c r="FF34" i="11"/>
  <c r="GG34" i="11"/>
  <c r="HF34" i="11"/>
  <c r="II34" i="11"/>
  <c r="JJ34" i="11"/>
  <c r="KK34" i="11"/>
  <c r="LJ34" i="11"/>
  <c r="MM34" i="11"/>
  <c r="AE34" i="11"/>
  <c r="BC34" i="11"/>
  <c r="CE34" i="11"/>
  <c r="DC34" i="11"/>
  <c r="EI34" i="11"/>
  <c r="FG34" i="11"/>
  <c r="GI34" i="11"/>
  <c r="HG34" i="11"/>
  <c r="IM34" i="11"/>
  <c r="JK34" i="11"/>
  <c r="KM34" i="11"/>
  <c r="LK34" i="11"/>
  <c r="MQ34" i="11"/>
  <c r="BD34" i="11"/>
  <c r="DD34" i="11"/>
  <c r="FH34" i="11"/>
  <c r="HH34" i="11"/>
  <c r="JL34" i="11"/>
  <c r="LL34" i="11"/>
  <c r="C34" i="11"/>
  <c r="BE34" i="11"/>
  <c r="DG34" i="11"/>
  <c r="FI34" i="11"/>
  <c r="HK34" i="11"/>
  <c r="JM34" i="11"/>
  <c r="LO34" i="11"/>
  <c r="I34" i="11"/>
  <c r="BK34" i="11"/>
  <c r="DM34" i="11"/>
  <c r="FO34" i="11"/>
  <c r="HQ34" i="11"/>
  <c r="JS34" i="11"/>
  <c r="LU34" i="11"/>
  <c r="K34" i="11"/>
  <c r="BO34" i="11"/>
  <c r="DO34" i="11"/>
  <c r="FS34" i="11"/>
  <c r="HS34" i="11"/>
  <c r="JW34" i="11"/>
  <c r="LW34" i="11"/>
  <c r="L34" i="11"/>
  <c r="BP34" i="11"/>
  <c r="DP34" i="11"/>
  <c r="FT34" i="11"/>
  <c r="HT34" i="11"/>
  <c r="JX34" i="11"/>
  <c r="LX34" i="11"/>
  <c r="O34" i="11"/>
  <c r="BQ34" i="11"/>
  <c r="DS34" i="11"/>
  <c r="FU34" i="11"/>
  <c r="HW34" i="11"/>
  <c r="JY34" i="11"/>
  <c r="MA34" i="11"/>
  <c r="CF34" i="11"/>
  <c r="GJ34" i="11"/>
  <c r="KN34" i="11"/>
  <c r="CI34" i="11"/>
  <c r="GM34" i="11"/>
  <c r="KQ34" i="11"/>
  <c r="CL34" i="11"/>
  <c r="GP34" i="11"/>
  <c r="KT34" i="11"/>
  <c r="CM34" i="11"/>
  <c r="GQ34" i="11"/>
  <c r="KU34" i="11"/>
  <c r="CN34" i="11"/>
  <c r="GR34" i="11"/>
  <c r="KV34" i="11"/>
  <c r="CO34" i="11"/>
  <c r="GS34" i="11"/>
  <c r="KW34" i="11"/>
  <c r="AF34" i="11"/>
  <c r="IN34" i="11"/>
  <c r="AG34" i="11"/>
  <c r="IO34" i="11"/>
  <c r="AH34" i="11"/>
  <c r="IP34" i="11"/>
  <c r="AI34" i="11"/>
  <c r="IQ34" i="11"/>
  <c r="AJ34" i="11"/>
  <c r="IR34" i="11"/>
  <c r="AM34" i="11"/>
  <c r="IU34" i="11"/>
  <c r="EJ34" i="11"/>
  <c r="EK34" i="11"/>
  <c r="EL34" i="11"/>
  <c r="EM34" i="11"/>
  <c r="EN34" i="11"/>
  <c r="EQ34" i="11"/>
  <c r="MR34" i="11"/>
  <c r="MS34" i="11"/>
  <c r="MT34" i="11"/>
  <c r="MU34" i="11"/>
  <c r="MY34" i="11"/>
  <c r="MV34" i="11"/>
  <c r="AI21" i="11"/>
  <c r="DW21" i="11"/>
  <c r="KF21" i="11"/>
  <c r="NY21" i="11"/>
  <c r="K24" i="11"/>
  <c r="OK36" i="11"/>
  <c r="NY36" i="11"/>
  <c r="NM36" i="11"/>
  <c r="OJ36" i="11"/>
  <c r="NX36" i="11"/>
  <c r="NL36" i="11"/>
  <c r="OI36" i="11"/>
  <c r="NW36" i="11"/>
  <c r="NK36" i="11"/>
  <c r="OH36" i="11"/>
  <c r="NV36" i="11"/>
  <c r="NJ36" i="11"/>
  <c r="OG36" i="11"/>
  <c r="NU36" i="11"/>
  <c r="NI36" i="11"/>
  <c r="OF36" i="11"/>
  <c r="NT36" i="11"/>
  <c r="NH36" i="11"/>
  <c r="OM36" i="11"/>
  <c r="NO36" i="11"/>
  <c r="OL36" i="11"/>
  <c r="NN36" i="11"/>
  <c r="NC36" i="11"/>
  <c r="OE36" i="11"/>
  <c r="NG36" i="11"/>
  <c r="OD36" i="11"/>
  <c r="NF36" i="11"/>
  <c r="OA36" i="11"/>
  <c r="OC36" i="11"/>
  <c r="NE36" i="11"/>
  <c r="OB36" i="11"/>
  <c r="ND36" i="11"/>
  <c r="NS36" i="11"/>
  <c r="NQ36" i="11"/>
  <c r="NP36" i="11"/>
  <c r="NZ36" i="11"/>
  <c r="NR36" i="11"/>
  <c r="E36" i="11"/>
  <c r="Q36" i="11"/>
  <c r="AC36" i="11"/>
  <c r="AO36" i="11"/>
  <c r="BA36" i="11"/>
  <c r="BM36" i="11"/>
  <c r="BY36" i="11"/>
  <c r="CK36" i="11"/>
  <c r="CW36" i="11"/>
  <c r="DI36" i="11"/>
  <c r="DU36" i="11"/>
  <c r="EG36" i="11"/>
  <c r="ES36" i="11"/>
  <c r="FE36" i="11"/>
  <c r="FQ36" i="11"/>
  <c r="GC36" i="11"/>
  <c r="GO36" i="11"/>
  <c r="HA36" i="11"/>
  <c r="HM36" i="11"/>
  <c r="HY36" i="11"/>
  <c r="IK36" i="11"/>
  <c r="IW36" i="11"/>
  <c r="JI36" i="11"/>
  <c r="JU36" i="11"/>
  <c r="KG36" i="11"/>
  <c r="KS36" i="11"/>
  <c r="LE36" i="11"/>
  <c r="LQ36" i="11"/>
  <c r="MC36" i="11"/>
  <c r="MO36" i="11"/>
  <c r="NA36" i="11"/>
  <c r="F36" i="11"/>
  <c r="R36" i="11"/>
  <c r="AD36" i="11"/>
  <c r="AP36" i="11"/>
  <c r="BB36" i="11"/>
  <c r="BN36" i="11"/>
  <c r="BZ36" i="11"/>
  <c r="CL36" i="11"/>
  <c r="CX36" i="11"/>
  <c r="DJ36" i="11"/>
  <c r="DV36" i="11"/>
  <c r="EH36" i="11"/>
  <c r="ET36" i="11"/>
  <c r="FF36" i="11"/>
  <c r="FR36" i="11"/>
  <c r="GD36" i="11"/>
  <c r="GP36" i="11"/>
  <c r="HB36" i="11"/>
  <c r="HN36" i="11"/>
  <c r="HZ36" i="11"/>
  <c r="IL36" i="11"/>
  <c r="IX36" i="11"/>
  <c r="JJ36" i="11"/>
  <c r="JV36" i="11"/>
  <c r="KH36" i="11"/>
  <c r="KT36" i="11"/>
  <c r="LF36" i="11"/>
  <c r="LR36" i="11"/>
  <c r="MD36" i="11"/>
  <c r="MP36" i="11"/>
  <c r="NB36" i="11"/>
  <c r="G36" i="11"/>
  <c r="S36" i="11"/>
  <c r="AE36" i="11"/>
  <c r="AQ36" i="11"/>
  <c r="BC36" i="11"/>
  <c r="BO36" i="11"/>
  <c r="CA36" i="11"/>
  <c r="CM36" i="11"/>
  <c r="CY36" i="11"/>
  <c r="DK36" i="11"/>
  <c r="DW36" i="11"/>
  <c r="EI36" i="11"/>
  <c r="EU36" i="11"/>
  <c r="FG36" i="11"/>
  <c r="FS36" i="11"/>
  <c r="GE36" i="11"/>
  <c r="GQ36" i="11"/>
  <c r="HC36" i="11"/>
  <c r="HO36" i="11"/>
  <c r="IA36" i="11"/>
  <c r="IM36" i="11"/>
  <c r="IY36" i="11"/>
  <c r="JK36" i="11"/>
  <c r="JW36" i="11"/>
  <c r="KI36" i="11"/>
  <c r="KU36" i="11"/>
  <c r="LG36" i="11"/>
  <c r="LS36" i="11"/>
  <c r="ME36" i="11"/>
  <c r="MQ36" i="11"/>
  <c r="I36" i="11"/>
  <c r="U36" i="11"/>
  <c r="AG36" i="11"/>
  <c r="AS36" i="11"/>
  <c r="BE36" i="11"/>
  <c r="BQ36" i="11"/>
  <c r="CC36" i="11"/>
  <c r="CO36" i="11"/>
  <c r="DA36" i="11"/>
  <c r="DM36" i="11"/>
  <c r="DY36" i="11"/>
  <c r="EK36" i="11"/>
  <c r="EW36" i="11"/>
  <c r="FI36" i="11"/>
  <c r="FU36" i="11"/>
  <c r="GG36" i="11"/>
  <c r="GS36" i="11"/>
  <c r="M36" i="11"/>
  <c r="AF36" i="11"/>
  <c r="AW36" i="11"/>
  <c r="BP36" i="11"/>
  <c r="CG36" i="11"/>
  <c r="CZ36" i="11"/>
  <c r="DQ36" i="11"/>
  <c r="EJ36" i="11"/>
  <c r="FA36" i="11"/>
  <c r="FT36" i="11"/>
  <c r="GK36" i="11"/>
  <c r="HD36" i="11"/>
  <c r="HS36" i="11"/>
  <c r="IH36" i="11"/>
  <c r="IZ36" i="11"/>
  <c r="N36" i="11"/>
  <c r="AH36" i="11"/>
  <c r="AX36" i="11"/>
  <c r="BR36" i="11"/>
  <c r="CH36" i="11"/>
  <c r="DB36" i="11"/>
  <c r="DR36" i="11"/>
  <c r="EL36" i="11"/>
  <c r="FB36" i="11"/>
  <c r="FV36" i="11"/>
  <c r="GL36" i="11"/>
  <c r="HE36" i="11"/>
  <c r="HT36" i="11"/>
  <c r="II36" i="11"/>
  <c r="JA36" i="11"/>
  <c r="JP36" i="11"/>
  <c r="KE36" i="11"/>
  <c r="KW36" i="11"/>
  <c r="LL36" i="11"/>
  <c r="MA36" i="11"/>
  <c r="MS36" i="11"/>
  <c r="O36" i="11"/>
  <c r="AI36" i="11"/>
  <c r="AY36" i="11"/>
  <c r="BS36" i="11"/>
  <c r="CI36" i="11"/>
  <c r="DC36" i="11"/>
  <c r="DS36" i="11"/>
  <c r="EM36" i="11"/>
  <c r="FC36" i="11"/>
  <c r="FW36" i="11"/>
  <c r="GM36" i="11"/>
  <c r="HF36" i="11"/>
  <c r="HU36" i="11"/>
  <c r="IJ36" i="11"/>
  <c r="JB36" i="11"/>
  <c r="JQ36" i="11"/>
  <c r="KF36" i="11"/>
  <c r="KX36" i="11"/>
  <c r="LM36" i="11"/>
  <c r="MB36" i="11"/>
  <c r="MT36" i="11"/>
  <c r="P36" i="11"/>
  <c r="AJ36" i="11"/>
  <c r="AZ36" i="11"/>
  <c r="BT36" i="11"/>
  <c r="CJ36" i="11"/>
  <c r="DD36" i="11"/>
  <c r="DT36" i="11"/>
  <c r="EN36" i="11"/>
  <c r="FD36" i="11"/>
  <c r="FX36" i="11"/>
  <c r="GN36" i="11"/>
  <c r="HG36" i="11"/>
  <c r="HV36" i="11"/>
  <c r="T36" i="11"/>
  <c r="AK36" i="11"/>
  <c r="BD36" i="11"/>
  <c r="BU36" i="11"/>
  <c r="CN36" i="11"/>
  <c r="DE36" i="11"/>
  <c r="DX36" i="11"/>
  <c r="EO36" i="11"/>
  <c r="FH36" i="11"/>
  <c r="FY36" i="11"/>
  <c r="GR36" i="11"/>
  <c r="HH36" i="11"/>
  <c r="HW36" i="11"/>
  <c r="IO36" i="11"/>
  <c r="JD36" i="11"/>
  <c r="JS36" i="11"/>
  <c r="KK36" i="11"/>
  <c r="KZ36" i="11"/>
  <c r="LO36" i="11"/>
  <c r="MG36" i="11"/>
  <c r="MV36" i="11"/>
  <c r="B36" i="11"/>
  <c r="V36" i="11"/>
  <c r="AL36" i="11"/>
  <c r="BF36" i="11"/>
  <c r="BV36" i="11"/>
  <c r="CP36" i="11"/>
  <c r="DF36" i="11"/>
  <c r="DZ36" i="11"/>
  <c r="EP36" i="11"/>
  <c r="FJ36" i="11"/>
  <c r="FZ36" i="11"/>
  <c r="GT36" i="11"/>
  <c r="HI36" i="11"/>
  <c r="HX36" i="11"/>
  <c r="IP36" i="11"/>
  <c r="JE36" i="11"/>
  <c r="JT36" i="11"/>
  <c r="KL36" i="11"/>
  <c r="LA36" i="11"/>
  <c r="LP36" i="11"/>
  <c r="MH36" i="11"/>
  <c r="MW36" i="11"/>
  <c r="C36" i="11"/>
  <c r="AM36" i="11"/>
  <c r="BW36" i="11"/>
  <c r="DG36" i="11"/>
  <c r="EQ36" i="11"/>
  <c r="GA36" i="11"/>
  <c r="HJ36" i="11"/>
  <c r="IN36" i="11"/>
  <c r="JM36" i="11"/>
  <c r="KM36" i="11"/>
  <c r="LI36" i="11"/>
  <c r="MI36" i="11"/>
  <c r="D36" i="11"/>
  <c r="AN36" i="11"/>
  <c r="BX36" i="11"/>
  <c r="DH36" i="11"/>
  <c r="ER36" i="11"/>
  <c r="GB36" i="11"/>
  <c r="HK36" i="11"/>
  <c r="IQ36" i="11"/>
  <c r="JN36" i="11"/>
  <c r="KN36" i="11"/>
  <c r="LJ36" i="11"/>
  <c r="MJ36" i="11"/>
  <c r="H36" i="11"/>
  <c r="AR36" i="11"/>
  <c r="CB36" i="11"/>
  <c r="DL36" i="11"/>
  <c r="EV36" i="11"/>
  <c r="GF36" i="11"/>
  <c r="HL36" i="11"/>
  <c r="IR36" i="11"/>
  <c r="JO36" i="11"/>
  <c r="KO36" i="11"/>
  <c r="LK36" i="11"/>
  <c r="MK36" i="11"/>
  <c r="J36" i="11"/>
  <c r="AT36" i="11"/>
  <c r="CD36" i="11"/>
  <c r="DN36" i="11"/>
  <c r="EX36" i="11"/>
  <c r="GH36" i="11"/>
  <c r="HP36" i="11"/>
  <c r="IS36" i="11"/>
  <c r="JR36" i="11"/>
  <c r="KP36" i="11"/>
  <c r="LN36" i="11"/>
  <c r="ML36" i="11"/>
  <c r="K36" i="11"/>
  <c r="AU36" i="11"/>
  <c r="CE36" i="11"/>
  <c r="DO36" i="11"/>
  <c r="EY36" i="11"/>
  <c r="GI36" i="11"/>
  <c r="HQ36" i="11"/>
  <c r="IT36" i="11"/>
  <c r="JX36" i="11"/>
  <c r="KQ36" i="11"/>
  <c r="LT36" i="11"/>
  <c r="MM36" i="11"/>
  <c r="L36" i="11"/>
  <c r="AV36" i="11"/>
  <c r="CF36" i="11"/>
  <c r="DP36" i="11"/>
  <c r="EZ36" i="11"/>
  <c r="GJ36" i="11"/>
  <c r="HR36" i="11"/>
  <c r="IU36" i="11"/>
  <c r="JY36" i="11"/>
  <c r="KR36" i="11"/>
  <c r="LU36" i="11"/>
  <c r="MN36" i="11"/>
  <c r="W36" i="11"/>
  <c r="CQ36" i="11"/>
  <c r="FK36" i="11"/>
  <c r="IB36" i="11"/>
  <c r="JZ36" i="11"/>
  <c r="LV36" i="11"/>
  <c r="X36" i="11"/>
  <c r="CR36" i="11"/>
  <c r="FL36" i="11"/>
  <c r="IC36" i="11"/>
  <c r="KA36" i="11"/>
  <c r="LW36" i="11"/>
  <c r="Y36" i="11"/>
  <c r="CS36" i="11"/>
  <c r="FM36" i="11"/>
  <c r="ID36" i="11"/>
  <c r="KB36" i="11"/>
  <c r="LX36" i="11"/>
  <c r="Z36" i="11"/>
  <c r="CT36" i="11"/>
  <c r="FN36" i="11"/>
  <c r="IE36" i="11"/>
  <c r="KC36" i="11"/>
  <c r="LY36" i="11"/>
  <c r="AA36" i="11"/>
  <c r="CU36" i="11"/>
  <c r="FO36" i="11"/>
  <c r="IF36" i="11"/>
  <c r="KD36" i="11"/>
  <c r="LZ36" i="11"/>
  <c r="AB36" i="11"/>
  <c r="CV36" i="11"/>
  <c r="FP36" i="11"/>
  <c r="IG36" i="11"/>
  <c r="KJ36" i="11"/>
  <c r="MF36" i="11"/>
  <c r="BG36" i="11"/>
  <c r="GU36" i="11"/>
  <c r="KV36" i="11"/>
  <c r="BH36" i="11"/>
  <c r="GV36" i="11"/>
  <c r="KY36" i="11"/>
  <c r="BI36" i="11"/>
  <c r="GW36" i="11"/>
  <c r="LB36" i="11"/>
  <c r="BJ36" i="11"/>
  <c r="GX36" i="11"/>
  <c r="LC36" i="11"/>
  <c r="BK36" i="11"/>
  <c r="GY36" i="11"/>
  <c r="LD36" i="11"/>
  <c r="BL36" i="11"/>
  <c r="GZ36" i="11"/>
  <c r="LH36" i="11"/>
  <c r="IV36" i="11"/>
  <c r="JC36" i="11"/>
  <c r="JF36" i="11"/>
  <c r="JG36" i="11"/>
  <c r="JH36" i="11"/>
  <c r="JL36" i="11"/>
  <c r="EA36" i="11"/>
  <c r="EB36" i="11"/>
  <c r="EC36" i="11"/>
  <c r="ED36" i="11"/>
  <c r="EF36" i="11"/>
  <c r="EE36" i="11"/>
  <c r="MR36" i="11"/>
  <c r="MU36" i="11"/>
  <c r="MX36" i="11"/>
  <c r="MY36" i="11"/>
  <c r="MZ36" i="11"/>
  <c r="LC21" i="11"/>
  <c r="FN21" i="11"/>
  <c r="Y21" i="11"/>
  <c r="KY21" i="11"/>
  <c r="JJ21" i="11"/>
  <c r="AK21" i="11"/>
  <c r="OG21" i="11"/>
  <c r="EA24" i="11"/>
  <c r="FE24" i="11"/>
  <c r="ME24" i="11"/>
  <c r="NA24" i="11"/>
  <c r="NV24" i="11"/>
  <c r="OC91" i="11"/>
  <c r="NQ91" i="11"/>
  <c r="NE91" i="11"/>
  <c r="OB91" i="11"/>
  <c r="NP91" i="11"/>
  <c r="ND91" i="11"/>
  <c r="OM91" i="11"/>
  <c r="OA91" i="11"/>
  <c r="NO91" i="11"/>
  <c r="NC91" i="11"/>
  <c r="OL91" i="11"/>
  <c r="NZ91" i="11"/>
  <c r="NN91" i="11"/>
  <c r="OK91" i="11"/>
  <c r="NY91" i="11"/>
  <c r="NM91" i="11"/>
  <c r="OJ91" i="11"/>
  <c r="NX91" i="11"/>
  <c r="NL91" i="11"/>
  <c r="OE91" i="11"/>
  <c r="NG91" i="11"/>
  <c r="OD91" i="11"/>
  <c r="NF91" i="11"/>
  <c r="NW91" i="11"/>
  <c r="NV91" i="11"/>
  <c r="NU91" i="11"/>
  <c r="NT91" i="11"/>
  <c r="OG91" i="11"/>
  <c r="OF91" i="11"/>
  <c r="NS91" i="11"/>
  <c r="NR91" i="11"/>
  <c r="NK91" i="11"/>
  <c r="NJ91" i="11"/>
  <c r="OI91" i="11"/>
  <c r="OH91" i="11"/>
  <c r="NI91" i="11"/>
  <c r="NH91" i="11"/>
  <c r="J91" i="11"/>
  <c r="V91" i="11"/>
  <c r="AH91" i="11"/>
  <c r="AT91" i="11"/>
  <c r="BF91" i="11"/>
  <c r="BR91" i="11"/>
  <c r="CD91" i="11"/>
  <c r="CP91" i="11"/>
  <c r="DB91" i="11"/>
  <c r="DN91" i="11"/>
  <c r="DZ91" i="11"/>
  <c r="EL91" i="11"/>
  <c r="EX91" i="11"/>
  <c r="FJ91" i="11"/>
  <c r="FV91" i="11"/>
  <c r="GH91" i="11"/>
  <c r="GT91" i="11"/>
  <c r="HF91" i="11"/>
  <c r="HR91" i="11"/>
  <c r="ID91" i="11"/>
  <c r="IP91" i="11"/>
  <c r="JB91" i="11"/>
  <c r="JN91" i="11"/>
  <c r="JZ91" i="11"/>
  <c r="KL91" i="11"/>
  <c r="KX91" i="11"/>
  <c r="LJ91" i="11"/>
  <c r="LV91" i="11"/>
  <c r="MH91" i="11"/>
  <c r="MT91" i="11"/>
  <c r="K91" i="11"/>
  <c r="W91" i="11"/>
  <c r="AI91" i="11"/>
  <c r="AU91" i="11"/>
  <c r="BG91" i="11"/>
  <c r="BS91" i="11"/>
  <c r="CE91" i="11"/>
  <c r="CQ91" i="11"/>
  <c r="DC91" i="11"/>
  <c r="DO91" i="11"/>
  <c r="EA91" i="11"/>
  <c r="EM91" i="11"/>
  <c r="EY91" i="11"/>
  <c r="FK91" i="11"/>
  <c r="FW91" i="11"/>
  <c r="GI91" i="11"/>
  <c r="GU91" i="11"/>
  <c r="HG91" i="11"/>
  <c r="HS91" i="11"/>
  <c r="IE91" i="11"/>
  <c r="IQ91" i="11"/>
  <c r="JC91" i="11"/>
  <c r="JO91" i="11"/>
  <c r="KA91" i="11"/>
  <c r="KM91" i="11"/>
  <c r="KY91" i="11"/>
  <c r="LK91" i="11"/>
  <c r="LW91" i="11"/>
  <c r="MI91" i="11"/>
  <c r="MU91" i="11"/>
  <c r="L91" i="11"/>
  <c r="X91" i="11"/>
  <c r="AJ91" i="11"/>
  <c r="AV91" i="11"/>
  <c r="BH91" i="11"/>
  <c r="BT91" i="11"/>
  <c r="CF91" i="11"/>
  <c r="CR91" i="11"/>
  <c r="DD91" i="11"/>
  <c r="DP91" i="11"/>
  <c r="EB91" i="11"/>
  <c r="EN91" i="11"/>
  <c r="EZ91" i="11"/>
  <c r="FL91" i="11"/>
  <c r="FX91" i="11"/>
  <c r="GJ91" i="11"/>
  <c r="GV91" i="11"/>
  <c r="HH91" i="11"/>
  <c r="HT91" i="11"/>
  <c r="IF91" i="11"/>
  <c r="IR91" i="11"/>
  <c r="JD91" i="11"/>
  <c r="JP91" i="11"/>
  <c r="KB91" i="11"/>
  <c r="KN91" i="11"/>
  <c r="KZ91" i="11"/>
  <c r="LL91" i="11"/>
  <c r="LX91" i="11"/>
  <c r="MJ91" i="11"/>
  <c r="MV91" i="11"/>
  <c r="M91" i="11"/>
  <c r="Y91" i="11"/>
  <c r="AK91" i="11"/>
  <c r="AW91" i="11"/>
  <c r="BI91" i="11"/>
  <c r="BU91" i="11"/>
  <c r="CG91" i="11"/>
  <c r="CS91" i="11"/>
  <c r="DE91" i="11"/>
  <c r="DQ91" i="11"/>
  <c r="EC91" i="11"/>
  <c r="EO91" i="11"/>
  <c r="FA91" i="11"/>
  <c r="FM91" i="11"/>
  <c r="FY91" i="11"/>
  <c r="GK91" i="11"/>
  <c r="GW91" i="11"/>
  <c r="HI91" i="11"/>
  <c r="HU91" i="11"/>
  <c r="IG91" i="11"/>
  <c r="IS91" i="11"/>
  <c r="JE91" i="11"/>
  <c r="JQ91" i="11"/>
  <c r="KC91" i="11"/>
  <c r="KO91" i="11"/>
  <c r="LA91" i="11"/>
  <c r="LM91" i="11"/>
  <c r="LY91" i="11"/>
  <c r="MK91" i="11"/>
  <c r="MW91" i="11"/>
  <c r="B91" i="11"/>
  <c r="N91" i="11"/>
  <c r="Z91" i="11"/>
  <c r="AL91" i="11"/>
  <c r="AX91" i="11"/>
  <c r="BJ91" i="11"/>
  <c r="BV91" i="11"/>
  <c r="CH91" i="11"/>
  <c r="CT91" i="11"/>
  <c r="DF91" i="11"/>
  <c r="DR91" i="11"/>
  <c r="ED91" i="11"/>
  <c r="EP91" i="11"/>
  <c r="FB91" i="11"/>
  <c r="FN91" i="11"/>
  <c r="FZ91" i="11"/>
  <c r="GL91" i="11"/>
  <c r="GX91" i="11"/>
  <c r="HJ91" i="11"/>
  <c r="HV91" i="11"/>
  <c r="IH91" i="11"/>
  <c r="IT91" i="11"/>
  <c r="JF91" i="11"/>
  <c r="JR91" i="11"/>
  <c r="KD91" i="11"/>
  <c r="KP91" i="11"/>
  <c r="LB91" i="11"/>
  <c r="LN91" i="11"/>
  <c r="LZ91" i="11"/>
  <c r="ML91" i="11"/>
  <c r="MX91" i="11"/>
  <c r="C91" i="11"/>
  <c r="O91" i="11"/>
  <c r="AA91" i="11"/>
  <c r="AM91" i="11"/>
  <c r="AY91" i="11"/>
  <c r="BK91" i="11"/>
  <c r="BW91" i="11"/>
  <c r="CI91" i="11"/>
  <c r="CU91" i="11"/>
  <c r="DG91" i="11"/>
  <c r="DS91" i="11"/>
  <c r="EE91" i="11"/>
  <c r="EQ91" i="11"/>
  <c r="FC91" i="11"/>
  <c r="FO91" i="11"/>
  <c r="GA91" i="11"/>
  <c r="GM91" i="11"/>
  <c r="GY91" i="11"/>
  <c r="HK91" i="11"/>
  <c r="HW91" i="11"/>
  <c r="II91" i="11"/>
  <c r="IU91" i="11"/>
  <c r="JG91" i="11"/>
  <c r="JS91" i="11"/>
  <c r="KE91" i="11"/>
  <c r="KQ91" i="11"/>
  <c r="LC91" i="11"/>
  <c r="LO91" i="11"/>
  <c r="MA91" i="11"/>
  <c r="MM91" i="11"/>
  <c r="MY91" i="11"/>
  <c r="P91" i="11"/>
  <c r="AN91" i="11"/>
  <c r="BL91" i="11"/>
  <c r="CJ91" i="11"/>
  <c r="DH91" i="11"/>
  <c r="EF91" i="11"/>
  <c r="FD91" i="11"/>
  <c r="GB91" i="11"/>
  <c r="GZ91" i="11"/>
  <c r="HX91" i="11"/>
  <c r="IV91" i="11"/>
  <c r="JT91" i="11"/>
  <c r="KR91" i="11"/>
  <c r="LP91" i="11"/>
  <c r="MN91" i="11"/>
  <c r="Q91" i="11"/>
  <c r="AO91" i="11"/>
  <c r="BM91" i="11"/>
  <c r="CK91" i="11"/>
  <c r="DI91" i="11"/>
  <c r="EG91" i="11"/>
  <c r="FE91" i="11"/>
  <c r="GC91" i="11"/>
  <c r="HA91" i="11"/>
  <c r="HY91" i="11"/>
  <c r="IW91" i="11"/>
  <c r="JU91" i="11"/>
  <c r="KS91" i="11"/>
  <c r="LQ91" i="11"/>
  <c r="MO91" i="11"/>
  <c r="R91" i="11"/>
  <c r="AP91" i="11"/>
  <c r="BN91" i="11"/>
  <c r="CL91" i="11"/>
  <c r="DJ91" i="11"/>
  <c r="EH91" i="11"/>
  <c r="FF91" i="11"/>
  <c r="GD91" i="11"/>
  <c r="HB91" i="11"/>
  <c r="HZ91" i="11"/>
  <c r="IX91" i="11"/>
  <c r="JV91" i="11"/>
  <c r="KT91" i="11"/>
  <c r="LR91" i="11"/>
  <c r="MP91" i="11"/>
  <c r="S91" i="11"/>
  <c r="AQ91" i="11"/>
  <c r="BO91" i="11"/>
  <c r="CM91" i="11"/>
  <c r="DK91" i="11"/>
  <c r="EI91" i="11"/>
  <c r="FG91" i="11"/>
  <c r="GE91" i="11"/>
  <c r="HC91" i="11"/>
  <c r="IA91" i="11"/>
  <c r="IY91" i="11"/>
  <c r="JW91" i="11"/>
  <c r="KU91" i="11"/>
  <c r="LS91" i="11"/>
  <c r="MQ91" i="11"/>
  <c r="T91" i="11"/>
  <c r="AR91" i="11"/>
  <c r="BP91" i="11"/>
  <c r="CN91" i="11"/>
  <c r="DL91" i="11"/>
  <c r="EJ91" i="11"/>
  <c r="FH91" i="11"/>
  <c r="GF91" i="11"/>
  <c r="HD91" i="11"/>
  <c r="IB91" i="11"/>
  <c r="IZ91" i="11"/>
  <c r="JX91" i="11"/>
  <c r="KV91" i="11"/>
  <c r="LT91" i="11"/>
  <c r="MR91" i="11"/>
  <c r="U91" i="11"/>
  <c r="AS91" i="11"/>
  <c r="BQ91" i="11"/>
  <c r="CO91" i="11"/>
  <c r="DM91" i="11"/>
  <c r="EK91" i="11"/>
  <c r="FI91" i="11"/>
  <c r="GG91" i="11"/>
  <c r="HE91" i="11"/>
  <c r="IC91" i="11"/>
  <c r="JA91" i="11"/>
  <c r="JY91" i="11"/>
  <c r="KW91" i="11"/>
  <c r="LU91" i="11"/>
  <c r="MS91" i="11"/>
  <c r="D91" i="11"/>
  <c r="AZ91" i="11"/>
  <c r="CV91" i="11"/>
  <c r="ER91" i="11"/>
  <c r="GN91" i="11"/>
  <c r="IJ91" i="11"/>
  <c r="KF91" i="11"/>
  <c r="MB91" i="11"/>
  <c r="E91" i="11"/>
  <c r="BA91" i="11"/>
  <c r="CW91" i="11"/>
  <c r="ES91" i="11"/>
  <c r="GO91" i="11"/>
  <c r="IK91" i="11"/>
  <c r="KG91" i="11"/>
  <c r="MC91" i="11"/>
  <c r="F91" i="11"/>
  <c r="BB91" i="11"/>
  <c r="CX91" i="11"/>
  <c r="ET91" i="11"/>
  <c r="GP91" i="11"/>
  <c r="IL91" i="11"/>
  <c r="KH91" i="11"/>
  <c r="MD91" i="11"/>
  <c r="G91" i="11"/>
  <c r="BC91" i="11"/>
  <c r="CY91" i="11"/>
  <c r="EU91" i="11"/>
  <c r="GQ91" i="11"/>
  <c r="IM91" i="11"/>
  <c r="KI91" i="11"/>
  <c r="ME91" i="11"/>
  <c r="H91" i="11"/>
  <c r="BD91" i="11"/>
  <c r="CZ91" i="11"/>
  <c r="EV91" i="11"/>
  <c r="GR91" i="11"/>
  <c r="IN91" i="11"/>
  <c r="KJ91" i="11"/>
  <c r="MF91" i="11"/>
  <c r="I91" i="11"/>
  <c r="BE91" i="11"/>
  <c r="DA91" i="11"/>
  <c r="EW91" i="11"/>
  <c r="GS91" i="11"/>
  <c r="IO91" i="11"/>
  <c r="KK91" i="11"/>
  <c r="MG91" i="11"/>
  <c r="AC91" i="11"/>
  <c r="DU91" i="11"/>
  <c r="HM91" i="11"/>
  <c r="LE91" i="11"/>
  <c r="BY91" i="11"/>
  <c r="AB91" i="11"/>
  <c r="AD91" i="11"/>
  <c r="DV91" i="11"/>
  <c r="HN91" i="11"/>
  <c r="LF91" i="11"/>
  <c r="NB91" i="11"/>
  <c r="FU91" i="11"/>
  <c r="AE91" i="11"/>
  <c r="DW91" i="11"/>
  <c r="HO91" i="11"/>
  <c r="LG91" i="11"/>
  <c r="CA91" i="11"/>
  <c r="FT91" i="11"/>
  <c r="DT91" i="11"/>
  <c r="AF91" i="11"/>
  <c r="DX91" i="11"/>
  <c r="HP91" i="11"/>
  <c r="LH91" i="11"/>
  <c r="FQ91" i="11"/>
  <c r="BZ91" i="11"/>
  <c r="JK91" i="11"/>
  <c r="CB91" i="11"/>
  <c r="CC91" i="11"/>
  <c r="LD91" i="11"/>
  <c r="AG91" i="11"/>
  <c r="DY91" i="11"/>
  <c r="HQ91" i="11"/>
  <c r="LI91" i="11"/>
  <c r="JI91" i="11"/>
  <c r="FR91" i="11"/>
  <c r="JM91" i="11"/>
  <c r="BX91" i="11"/>
  <c r="FP91" i="11"/>
  <c r="JH91" i="11"/>
  <c r="MZ91" i="11"/>
  <c r="NA91" i="11"/>
  <c r="JJ91" i="11"/>
  <c r="FS91" i="11"/>
  <c r="JL91" i="11"/>
  <c r="HL91" i="11"/>
  <c r="JW21" i="11"/>
  <c r="GE21" i="11"/>
  <c r="CM21" i="11"/>
  <c r="LR21" i="11"/>
  <c r="HZ21" i="11"/>
  <c r="EH21" i="11"/>
  <c r="AP21" i="11"/>
  <c r="JU21" i="11"/>
  <c r="GC21" i="11"/>
  <c r="CK21" i="11"/>
  <c r="LP21" i="11"/>
  <c r="HX21" i="11"/>
  <c r="EF21" i="11"/>
  <c r="AN21" i="11"/>
  <c r="JS21" i="11"/>
  <c r="GA21" i="11"/>
  <c r="CI21" i="11"/>
  <c r="LV21" i="11"/>
  <c r="ID21" i="11"/>
  <c r="EL21" i="11"/>
  <c r="AT21" i="11"/>
  <c r="KG21" i="11"/>
  <c r="GO21" i="11"/>
  <c r="CW21" i="11"/>
  <c r="E21" i="11"/>
  <c r="MJ21" i="11"/>
  <c r="IR21" i="11"/>
  <c r="EZ21" i="11"/>
  <c r="BH21" i="11"/>
  <c r="OH21" i="11"/>
  <c r="NM21" i="11"/>
  <c r="OE21" i="11"/>
  <c r="JX22" i="11"/>
  <c r="GF22" i="11"/>
  <c r="NY22" i="11"/>
  <c r="KM23" i="11"/>
  <c r="GU23" i="11"/>
  <c r="DC23" i="11"/>
  <c r="K23" i="11"/>
  <c r="MH23" i="11"/>
  <c r="IP23" i="11"/>
  <c r="EX23" i="11"/>
  <c r="BF23" i="11"/>
  <c r="KK23" i="11"/>
  <c r="FU23" i="11"/>
  <c r="EN23" i="11"/>
  <c r="LG23" i="11"/>
  <c r="BK23" i="11"/>
  <c r="IL23" i="11"/>
  <c r="FQ23" i="11"/>
  <c r="MR23" i="11"/>
  <c r="CV23" i="11"/>
  <c r="NJ23" i="11"/>
  <c r="MA24" i="11"/>
  <c r="HC24" i="11"/>
  <c r="CE24" i="11"/>
  <c r="IX24" i="11"/>
  <c r="DZ24" i="11"/>
  <c r="B24" i="11"/>
  <c r="JM24" i="11"/>
  <c r="CS24" i="11"/>
  <c r="MV24" i="11"/>
  <c r="GJ24" i="11"/>
  <c r="P24" i="11"/>
  <c r="JS24" i="11"/>
  <c r="DG24" i="11"/>
  <c r="GX24" i="11"/>
  <c r="AL24" i="11"/>
  <c r="KO24" i="11"/>
  <c r="EC24" i="11"/>
  <c r="HT24" i="11"/>
  <c r="BH24" i="11"/>
  <c r="NT24" i="11"/>
  <c r="NX24" i="11"/>
  <c r="OD56" i="11"/>
  <c r="NR56" i="11"/>
  <c r="NF56" i="11"/>
  <c r="OC56" i="11"/>
  <c r="NQ56" i="11"/>
  <c r="NE56" i="11"/>
  <c r="OB56" i="11"/>
  <c r="NP56" i="11"/>
  <c r="ND56" i="11"/>
  <c r="OM56" i="11"/>
  <c r="OA56" i="11"/>
  <c r="NO56" i="11"/>
  <c r="NC56" i="11"/>
  <c r="OL56" i="11"/>
  <c r="NZ56" i="11"/>
  <c r="NN56" i="11"/>
  <c r="OK56" i="11"/>
  <c r="NY56" i="11"/>
  <c r="NM56" i="11"/>
  <c r="NT56" i="11"/>
  <c r="NS56" i="11"/>
  <c r="OJ56" i="11"/>
  <c r="NL56" i="11"/>
  <c r="OI56" i="11"/>
  <c r="NK56" i="11"/>
  <c r="OH56" i="11"/>
  <c r="NJ56" i="11"/>
  <c r="OG56" i="11"/>
  <c r="NI56" i="11"/>
  <c r="OF56" i="11"/>
  <c r="NV56" i="11"/>
  <c r="OE56" i="11"/>
  <c r="NX56" i="11"/>
  <c r="NW56" i="11"/>
  <c r="NH56" i="11"/>
  <c r="NG56" i="11"/>
  <c r="NU56" i="11"/>
  <c r="K56" i="11"/>
  <c r="W56" i="11"/>
  <c r="AI56" i="11"/>
  <c r="AU56" i="11"/>
  <c r="BG56" i="11"/>
  <c r="BS56" i="11"/>
  <c r="CE56" i="11"/>
  <c r="CQ56" i="11"/>
  <c r="DC56" i="11"/>
  <c r="DO56" i="11"/>
  <c r="EA56" i="11"/>
  <c r="EM56" i="11"/>
  <c r="EY56" i="11"/>
  <c r="FK56" i="11"/>
  <c r="FW56" i="11"/>
  <c r="GI56" i="11"/>
  <c r="GU56" i="11"/>
  <c r="HG56" i="11"/>
  <c r="HS56" i="11"/>
  <c r="IE56" i="11"/>
  <c r="IQ56" i="11"/>
  <c r="JC56" i="11"/>
  <c r="JO56" i="11"/>
  <c r="KA56" i="11"/>
  <c r="KM56" i="11"/>
  <c r="KY56" i="11"/>
  <c r="LK56" i="11"/>
  <c r="LW56" i="11"/>
  <c r="MI56" i="11"/>
  <c r="MU56" i="11"/>
  <c r="L56" i="11"/>
  <c r="X56" i="11"/>
  <c r="AJ56" i="11"/>
  <c r="AV56" i="11"/>
  <c r="BH56" i="11"/>
  <c r="BT56" i="11"/>
  <c r="CF56" i="11"/>
  <c r="CR56" i="11"/>
  <c r="DD56" i="11"/>
  <c r="DP56" i="11"/>
  <c r="EB56" i="11"/>
  <c r="EN56" i="11"/>
  <c r="EZ56" i="11"/>
  <c r="FL56" i="11"/>
  <c r="FX56" i="11"/>
  <c r="GJ56" i="11"/>
  <c r="GV56" i="11"/>
  <c r="HH56" i="11"/>
  <c r="HT56" i="11"/>
  <c r="IF56" i="11"/>
  <c r="IR56" i="11"/>
  <c r="JD56" i="11"/>
  <c r="JP56" i="11"/>
  <c r="KB56" i="11"/>
  <c r="KN56" i="11"/>
  <c r="KZ56" i="11"/>
  <c r="LL56" i="11"/>
  <c r="LX56" i="11"/>
  <c r="MJ56" i="11"/>
  <c r="MV56" i="11"/>
  <c r="M56" i="11"/>
  <c r="Y56" i="11"/>
  <c r="AK56" i="11"/>
  <c r="AW56" i="11"/>
  <c r="BI56" i="11"/>
  <c r="BU56" i="11"/>
  <c r="CG56" i="11"/>
  <c r="CS56" i="11"/>
  <c r="DE56" i="11"/>
  <c r="DQ56" i="11"/>
  <c r="EC56" i="11"/>
  <c r="EO56" i="11"/>
  <c r="FA56" i="11"/>
  <c r="FM56" i="11"/>
  <c r="FY56" i="11"/>
  <c r="GK56" i="11"/>
  <c r="GW56" i="11"/>
  <c r="HI56" i="11"/>
  <c r="HU56" i="11"/>
  <c r="IG56" i="11"/>
  <c r="IS56" i="11"/>
  <c r="JE56" i="11"/>
  <c r="JQ56" i="11"/>
  <c r="KC56" i="11"/>
  <c r="KO56" i="11"/>
  <c r="LA56" i="11"/>
  <c r="LM56" i="11"/>
  <c r="LY56" i="11"/>
  <c r="MK56" i="11"/>
  <c r="MW56" i="11"/>
  <c r="B56" i="11"/>
  <c r="N56" i="11"/>
  <c r="Z56" i="11"/>
  <c r="AL56" i="11"/>
  <c r="AX56" i="11"/>
  <c r="BJ56" i="11"/>
  <c r="BV56" i="11"/>
  <c r="CH56" i="11"/>
  <c r="CT56" i="11"/>
  <c r="DF56" i="11"/>
  <c r="DR56" i="11"/>
  <c r="ED56" i="11"/>
  <c r="EP56" i="11"/>
  <c r="FB56" i="11"/>
  <c r="FN56" i="11"/>
  <c r="FZ56" i="11"/>
  <c r="GL56" i="11"/>
  <c r="GX56" i="11"/>
  <c r="HJ56" i="11"/>
  <c r="HV56" i="11"/>
  <c r="IH56" i="11"/>
  <c r="IT56" i="11"/>
  <c r="JF56" i="11"/>
  <c r="JR56" i="11"/>
  <c r="KD56" i="11"/>
  <c r="KP56" i="11"/>
  <c r="LB56" i="11"/>
  <c r="LN56" i="11"/>
  <c r="LZ56" i="11"/>
  <c r="ML56" i="11"/>
  <c r="MX56" i="11"/>
  <c r="H56" i="11"/>
  <c r="AB56" i="11"/>
  <c r="AR56" i="11"/>
  <c r="BL56" i="11"/>
  <c r="CB56" i="11"/>
  <c r="CV56" i="11"/>
  <c r="DL56" i="11"/>
  <c r="EF56" i="11"/>
  <c r="EV56" i="11"/>
  <c r="FP56" i="11"/>
  <c r="GF56" i="11"/>
  <c r="GZ56" i="11"/>
  <c r="HP56" i="11"/>
  <c r="IJ56" i="11"/>
  <c r="IZ56" i="11"/>
  <c r="JT56" i="11"/>
  <c r="KJ56" i="11"/>
  <c r="LD56" i="11"/>
  <c r="LT56" i="11"/>
  <c r="MN56" i="11"/>
  <c r="I56" i="11"/>
  <c r="AC56" i="11"/>
  <c r="AS56" i="11"/>
  <c r="BM56" i="11"/>
  <c r="CC56" i="11"/>
  <c r="CW56" i="11"/>
  <c r="DM56" i="11"/>
  <c r="EG56" i="11"/>
  <c r="EW56" i="11"/>
  <c r="FQ56" i="11"/>
  <c r="GG56" i="11"/>
  <c r="HA56" i="11"/>
  <c r="HQ56" i="11"/>
  <c r="IK56" i="11"/>
  <c r="JA56" i="11"/>
  <c r="JU56" i="11"/>
  <c r="KK56" i="11"/>
  <c r="LE56" i="11"/>
  <c r="LU56" i="11"/>
  <c r="MO56" i="11"/>
  <c r="J56" i="11"/>
  <c r="AD56" i="11"/>
  <c r="AT56" i="11"/>
  <c r="BN56" i="11"/>
  <c r="CD56" i="11"/>
  <c r="CX56" i="11"/>
  <c r="DN56" i="11"/>
  <c r="EH56" i="11"/>
  <c r="EX56" i="11"/>
  <c r="FR56" i="11"/>
  <c r="GH56" i="11"/>
  <c r="HB56" i="11"/>
  <c r="HR56" i="11"/>
  <c r="IL56" i="11"/>
  <c r="JB56" i="11"/>
  <c r="JV56" i="11"/>
  <c r="KL56" i="11"/>
  <c r="LF56" i="11"/>
  <c r="LV56" i="11"/>
  <c r="MP56" i="11"/>
  <c r="O56" i="11"/>
  <c r="AE56" i="11"/>
  <c r="AY56" i="11"/>
  <c r="BO56" i="11"/>
  <c r="CI56" i="11"/>
  <c r="CY56" i="11"/>
  <c r="DS56" i="11"/>
  <c r="EI56" i="11"/>
  <c r="FC56" i="11"/>
  <c r="FS56" i="11"/>
  <c r="GM56" i="11"/>
  <c r="HC56" i="11"/>
  <c r="HW56" i="11"/>
  <c r="IM56" i="11"/>
  <c r="JG56" i="11"/>
  <c r="JW56" i="11"/>
  <c r="KQ56" i="11"/>
  <c r="LG56" i="11"/>
  <c r="MA56" i="11"/>
  <c r="MQ56" i="11"/>
  <c r="Q56" i="11"/>
  <c r="AG56" i="11"/>
  <c r="BA56" i="11"/>
  <c r="BQ56" i="11"/>
  <c r="CK56" i="11"/>
  <c r="DA56" i="11"/>
  <c r="DU56" i="11"/>
  <c r="EK56" i="11"/>
  <c r="FE56" i="11"/>
  <c r="FU56" i="11"/>
  <c r="GO56" i="11"/>
  <c r="HE56" i="11"/>
  <c r="HY56" i="11"/>
  <c r="IO56" i="11"/>
  <c r="JI56" i="11"/>
  <c r="JY56" i="11"/>
  <c r="KS56" i="11"/>
  <c r="LI56" i="11"/>
  <c r="MC56" i="11"/>
  <c r="MS56" i="11"/>
  <c r="V56" i="11"/>
  <c r="BD56" i="11"/>
  <c r="CL56" i="11"/>
  <c r="DK56" i="11"/>
  <c r="ES56" i="11"/>
  <c r="GA56" i="11"/>
  <c r="HD56" i="11"/>
  <c r="ID56" i="11"/>
  <c r="JL56" i="11"/>
  <c r="KT56" i="11"/>
  <c r="LS56" i="11"/>
  <c r="NA56" i="11"/>
  <c r="AA56" i="11"/>
  <c r="BE56" i="11"/>
  <c r="CM56" i="11"/>
  <c r="DT56" i="11"/>
  <c r="ET56" i="11"/>
  <c r="GB56" i="11"/>
  <c r="HF56" i="11"/>
  <c r="II56" i="11"/>
  <c r="JM56" i="11"/>
  <c r="KU56" i="11"/>
  <c r="MB56" i="11"/>
  <c r="NB56" i="11"/>
  <c r="C56" i="11"/>
  <c r="AF56" i="11"/>
  <c r="BF56" i="11"/>
  <c r="CN56" i="11"/>
  <c r="DV56" i="11"/>
  <c r="EU56" i="11"/>
  <c r="GC56" i="11"/>
  <c r="HK56" i="11"/>
  <c r="IN56" i="11"/>
  <c r="JN56" i="11"/>
  <c r="KV56" i="11"/>
  <c r="MD56" i="11"/>
  <c r="D56" i="11"/>
  <c r="AH56" i="11"/>
  <c r="BK56" i="11"/>
  <c r="CO56" i="11"/>
  <c r="DW56" i="11"/>
  <c r="FD56" i="11"/>
  <c r="GD56" i="11"/>
  <c r="HL56" i="11"/>
  <c r="IP56" i="11"/>
  <c r="JS56" i="11"/>
  <c r="KW56" i="11"/>
  <c r="ME56" i="11"/>
  <c r="E56" i="11"/>
  <c r="AM56" i="11"/>
  <c r="BP56" i="11"/>
  <c r="CP56" i="11"/>
  <c r="DX56" i="11"/>
  <c r="FF56" i="11"/>
  <c r="GE56" i="11"/>
  <c r="HM56" i="11"/>
  <c r="IU56" i="11"/>
  <c r="JX56" i="11"/>
  <c r="KX56" i="11"/>
  <c r="MF56" i="11"/>
  <c r="F56" i="11"/>
  <c r="AN56" i="11"/>
  <c r="BR56" i="11"/>
  <c r="CU56" i="11"/>
  <c r="DY56" i="11"/>
  <c r="FG56" i="11"/>
  <c r="GN56" i="11"/>
  <c r="HN56" i="11"/>
  <c r="IV56" i="11"/>
  <c r="JZ56" i="11"/>
  <c r="LC56" i="11"/>
  <c r="MG56" i="11"/>
  <c r="G56" i="11"/>
  <c r="BW56" i="11"/>
  <c r="DZ56" i="11"/>
  <c r="GP56" i="11"/>
  <c r="IW56" i="11"/>
  <c r="LH56" i="11"/>
  <c r="P56" i="11"/>
  <c r="BX56" i="11"/>
  <c r="EE56" i="11"/>
  <c r="GQ56" i="11"/>
  <c r="IX56" i="11"/>
  <c r="LJ56" i="11"/>
  <c r="R56" i="11"/>
  <c r="BY56" i="11"/>
  <c r="EJ56" i="11"/>
  <c r="GR56" i="11"/>
  <c r="IY56" i="11"/>
  <c r="LO56" i="11"/>
  <c r="S56" i="11"/>
  <c r="BZ56" i="11"/>
  <c r="EL56" i="11"/>
  <c r="GS56" i="11"/>
  <c r="JH56" i="11"/>
  <c r="LP56" i="11"/>
  <c r="T56" i="11"/>
  <c r="CA56" i="11"/>
  <c r="EQ56" i="11"/>
  <c r="GT56" i="11"/>
  <c r="JJ56" i="11"/>
  <c r="LQ56" i="11"/>
  <c r="U56" i="11"/>
  <c r="CJ56" i="11"/>
  <c r="ER56" i="11"/>
  <c r="GY56" i="11"/>
  <c r="JK56" i="11"/>
  <c r="LR56" i="11"/>
  <c r="AO56" i="11"/>
  <c r="FH56" i="11"/>
  <c r="KE56" i="11"/>
  <c r="AP56" i="11"/>
  <c r="FI56" i="11"/>
  <c r="KF56" i="11"/>
  <c r="AQ56" i="11"/>
  <c r="FJ56" i="11"/>
  <c r="KG56" i="11"/>
  <c r="AZ56" i="11"/>
  <c r="FO56" i="11"/>
  <c r="KH56" i="11"/>
  <c r="BB56" i="11"/>
  <c r="FT56" i="11"/>
  <c r="KI56" i="11"/>
  <c r="BC56" i="11"/>
  <c r="FV56" i="11"/>
  <c r="KR56" i="11"/>
  <c r="HO56" i="11"/>
  <c r="HX56" i="11"/>
  <c r="HZ56" i="11"/>
  <c r="IA56" i="11"/>
  <c r="IB56" i="11"/>
  <c r="IC56" i="11"/>
  <c r="CZ56" i="11"/>
  <c r="DB56" i="11"/>
  <c r="DG56" i="11"/>
  <c r="DH56" i="11"/>
  <c r="MH56" i="11"/>
  <c r="DI56" i="11"/>
  <c r="DJ56" i="11"/>
  <c r="MM56" i="11"/>
  <c r="MR56" i="11"/>
  <c r="MZ56" i="11"/>
  <c r="MT56" i="11"/>
  <c r="MY56" i="11"/>
  <c r="OF84" i="11"/>
  <c r="NT84" i="11"/>
  <c r="NH84" i="11"/>
  <c r="OE84" i="11"/>
  <c r="NS84" i="11"/>
  <c r="NG84" i="11"/>
  <c r="OD84" i="11"/>
  <c r="NR84" i="11"/>
  <c r="NF84" i="11"/>
  <c r="OC84" i="11"/>
  <c r="NQ84" i="11"/>
  <c r="NE84" i="11"/>
  <c r="OB84" i="11"/>
  <c r="NP84" i="11"/>
  <c r="ND84" i="11"/>
  <c r="OM84" i="11"/>
  <c r="OA84" i="11"/>
  <c r="NO84" i="11"/>
  <c r="NC84" i="11"/>
  <c r="NV84" i="11"/>
  <c r="NU84" i="11"/>
  <c r="OL84" i="11"/>
  <c r="NN84" i="11"/>
  <c r="OK84" i="11"/>
  <c r="NM84" i="11"/>
  <c r="OJ84" i="11"/>
  <c r="NL84" i="11"/>
  <c r="OI84" i="11"/>
  <c r="NK84" i="11"/>
  <c r="NX84" i="11"/>
  <c r="NW84" i="11"/>
  <c r="NJ84" i="11"/>
  <c r="NI84" i="11"/>
  <c r="OH84" i="11"/>
  <c r="OG84" i="11"/>
  <c r="NZ84" i="11"/>
  <c r="NY84" i="11"/>
  <c r="M84" i="11"/>
  <c r="Y84" i="11"/>
  <c r="AK84" i="11"/>
  <c r="AW84" i="11"/>
  <c r="BI84" i="11"/>
  <c r="BU84" i="11"/>
  <c r="CG84" i="11"/>
  <c r="CS84" i="11"/>
  <c r="DE84" i="11"/>
  <c r="DQ84" i="11"/>
  <c r="EC84" i="11"/>
  <c r="EO84" i="11"/>
  <c r="FA84" i="11"/>
  <c r="FM84" i="11"/>
  <c r="FY84" i="11"/>
  <c r="GK84" i="11"/>
  <c r="GW84" i="11"/>
  <c r="HI84" i="11"/>
  <c r="HU84" i="11"/>
  <c r="IG84" i="11"/>
  <c r="IS84" i="11"/>
  <c r="JE84" i="11"/>
  <c r="JQ84" i="11"/>
  <c r="KC84" i="11"/>
  <c r="KO84" i="11"/>
  <c r="LA84" i="11"/>
  <c r="LM84" i="11"/>
  <c r="LY84" i="11"/>
  <c r="MK84" i="11"/>
  <c r="MW84" i="11"/>
  <c r="B84" i="11"/>
  <c r="N84" i="11"/>
  <c r="Z84" i="11"/>
  <c r="AL84" i="11"/>
  <c r="AX84" i="11"/>
  <c r="BJ84" i="11"/>
  <c r="BV84" i="11"/>
  <c r="CH84" i="11"/>
  <c r="CT84" i="11"/>
  <c r="DF84" i="11"/>
  <c r="DR84" i="11"/>
  <c r="ED84" i="11"/>
  <c r="EP84" i="11"/>
  <c r="FB84" i="11"/>
  <c r="FN84" i="11"/>
  <c r="FZ84" i="11"/>
  <c r="GL84" i="11"/>
  <c r="GX84" i="11"/>
  <c r="HJ84" i="11"/>
  <c r="HV84" i="11"/>
  <c r="IH84" i="11"/>
  <c r="IT84" i="11"/>
  <c r="JF84" i="11"/>
  <c r="JR84" i="11"/>
  <c r="KD84" i="11"/>
  <c r="KP84" i="11"/>
  <c r="LB84" i="11"/>
  <c r="LN84" i="11"/>
  <c r="LZ84" i="11"/>
  <c r="ML84" i="11"/>
  <c r="MX84" i="11"/>
  <c r="C84" i="11"/>
  <c r="O84" i="11"/>
  <c r="AA84" i="11"/>
  <c r="AM84" i="11"/>
  <c r="AY84" i="11"/>
  <c r="BK84" i="11"/>
  <c r="BW84" i="11"/>
  <c r="CI84" i="11"/>
  <c r="CU84" i="11"/>
  <c r="DG84" i="11"/>
  <c r="DS84" i="11"/>
  <c r="EE84" i="11"/>
  <c r="EQ84" i="11"/>
  <c r="FC84" i="11"/>
  <c r="FO84" i="11"/>
  <c r="GA84" i="11"/>
  <c r="GM84" i="11"/>
  <c r="GY84" i="11"/>
  <c r="HK84" i="11"/>
  <c r="HW84" i="11"/>
  <c r="II84" i="11"/>
  <c r="IU84" i="11"/>
  <c r="JG84" i="11"/>
  <c r="JS84" i="11"/>
  <c r="KE84" i="11"/>
  <c r="KQ84" i="11"/>
  <c r="LC84" i="11"/>
  <c r="LO84" i="11"/>
  <c r="MA84" i="11"/>
  <c r="MM84" i="11"/>
  <c r="MY84" i="11"/>
  <c r="D84" i="11"/>
  <c r="P84" i="11"/>
  <c r="AB84" i="11"/>
  <c r="AN84" i="11"/>
  <c r="AZ84" i="11"/>
  <c r="BL84" i="11"/>
  <c r="BX84" i="11"/>
  <c r="CJ84" i="11"/>
  <c r="CV84" i="11"/>
  <c r="DH84" i="11"/>
  <c r="DT84" i="11"/>
  <c r="EF84" i="11"/>
  <c r="ER84" i="11"/>
  <c r="FD84" i="11"/>
  <c r="FP84" i="11"/>
  <c r="GB84" i="11"/>
  <c r="GN84" i="11"/>
  <c r="GZ84" i="11"/>
  <c r="HL84" i="11"/>
  <c r="HX84" i="11"/>
  <c r="IJ84" i="11"/>
  <c r="IV84" i="11"/>
  <c r="JH84" i="11"/>
  <c r="JT84" i="11"/>
  <c r="KF84" i="11"/>
  <c r="KR84" i="11"/>
  <c r="LD84" i="11"/>
  <c r="LP84" i="11"/>
  <c r="MB84" i="11"/>
  <c r="MN84" i="11"/>
  <c r="MZ84" i="11"/>
  <c r="F84" i="11"/>
  <c r="R84" i="11"/>
  <c r="AD84" i="11"/>
  <c r="AP84" i="11"/>
  <c r="BB84" i="11"/>
  <c r="BN84" i="11"/>
  <c r="BZ84" i="11"/>
  <c r="CL84" i="11"/>
  <c r="CX84" i="11"/>
  <c r="DJ84" i="11"/>
  <c r="DV84" i="11"/>
  <c r="EH84" i="11"/>
  <c r="ET84" i="11"/>
  <c r="FF84" i="11"/>
  <c r="FR84" i="11"/>
  <c r="GD84" i="11"/>
  <c r="GP84" i="11"/>
  <c r="HB84" i="11"/>
  <c r="HN84" i="11"/>
  <c r="HZ84" i="11"/>
  <c r="IL84" i="11"/>
  <c r="IX84" i="11"/>
  <c r="JJ84" i="11"/>
  <c r="JV84" i="11"/>
  <c r="KH84" i="11"/>
  <c r="KT84" i="11"/>
  <c r="LF84" i="11"/>
  <c r="LR84" i="11"/>
  <c r="MD84" i="11"/>
  <c r="MP84" i="11"/>
  <c r="NB84" i="11"/>
  <c r="T84" i="11"/>
  <c r="AO84" i="11"/>
  <c r="BG84" i="11"/>
  <c r="CC84" i="11"/>
  <c r="CY84" i="11"/>
  <c r="DP84" i="11"/>
  <c r="EL84" i="11"/>
  <c r="FH84" i="11"/>
  <c r="GC84" i="11"/>
  <c r="GU84" i="11"/>
  <c r="HQ84" i="11"/>
  <c r="IM84" i="11"/>
  <c r="JD84" i="11"/>
  <c r="JZ84" i="11"/>
  <c r="KV84" i="11"/>
  <c r="LQ84" i="11"/>
  <c r="MI84" i="11"/>
  <c r="U84" i="11"/>
  <c r="AQ84" i="11"/>
  <c r="BH84" i="11"/>
  <c r="CD84" i="11"/>
  <c r="CZ84" i="11"/>
  <c r="DU84" i="11"/>
  <c r="EM84" i="11"/>
  <c r="FI84" i="11"/>
  <c r="GE84" i="11"/>
  <c r="GV84" i="11"/>
  <c r="HR84" i="11"/>
  <c r="IN84" i="11"/>
  <c r="JI84" i="11"/>
  <c r="KA84" i="11"/>
  <c r="KW84" i="11"/>
  <c r="LS84" i="11"/>
  <c r="MJ84" i="11"/>
  <c r="V84" i="11"/>
  <c r="AR84" i="11"/>
  <c r="BM84" i="11"/>
  <c r="CE84" i="11"/>
  <c r="DA84" i="11"/>
  <c r="DW84" i="11"/>
  <c r="EN84" i="11"/>
  <c r="FJ84" i="11"/>
  <c r="GF84" i="11"/>
  <c r="HA84" i="11"/>
  <c r="HS84" i="11"/>
  <c r="IO84" i="11"/>
  <c r="JK84" i="11"/>
  <c r="KB84" i="11"/>
  <c r="KX84" i="11"/>
  <c r="LT84" i="11"/>
  <c r="MO84" i="11"/>
  <c r="E84" i="11"/>
  <c r="W84" i="11"/>
  <c r="AS84" i="11"/>
  <c r="BO84" i="11"/>
  <c r="CF84" i="11"/>
  <c r="DB84" i="11"/>
  <c r="DX84" i="11"/>
  <c r="ES84" i="11"/>
  <c r="FK84" i="11"/>
  <c r="GG84" i="11"/>
  <c r="HC84" i="11"/>
  <c r="HT84" i="11"/>
  <c r="IP84" i="11"/>
  <c r="JL84" i="11"/>
  <c r="KG84" i="11"/>
  <c r="KY84" i="11"/>
  <c r="LU84" i="11"/>
  <c r="MQ84" i="11"/>
  <c r="G84" i="11"/>
  <c r="X84" i="11"/>
  <c r="AT84" i="11"/>
  <c r="BP84" i="11"/>
  <c r="CK84" i="11"/>
  <c r="DC84" i="11"/>
  <c r="DY84" i="11"/>
  <c r="EU84" i="11"/>
  <c r="FL84" i="11"/>
  <c r="GH84" i="11"/>
  <c r="HD84" i="11"/>
  <c r="HY84" i="11"/>
  <c r="IQ84" i="11"/>
  <c r="JM84" i="11"/>
  <c r="KI84" i="11"/>
  <c r="KZ84" i="11"/>
  <c r="LV84" i="11"/>
  <c r="MR84" i="11"/>
  <c r="H84" i="11"/>
  <c r="AC84" i="11"/>
  <c r="AU84" i="11"/>
  <c r="BQ84" i="11"/>
  <c r="CM84" i="11"/>
  <c r="DD84" i="11"/>
  <c r="DZ84" i="11"/>
  <c r="EV84" i="11"/>
  <c r="FQ84" i="11"/>
  <c r="GI84" i="11"/>
  <c r="HE84" i="11"/>
  <c r="IA84" i="11"/>
  <c r="IR84" i="11"/>
  <c r="JN84" i="11"/>
  <c r="KJ84" i="11"/>
  <c r="LE84" i="11"/>
  <c r="LW84" i="11"/>
  <c r="MS84" i="11"/>
  <c r="AE84" i="11"/>
  <c r="BR84" i="11"/>
  <c r="DI84" i="11"/>
  <c r="EW84" i="11"/>
  <c r="GJ84" i="11"/>
  <c r="IB84" i="11"/>
  <c r="JO84" i="11"/>
  <c r="LG84" i="11"/>
  <c r="MT84" i="11"/>
  <c r="AF84" i="11"/>
  <c r="BS84" i="11"/>
  <c r="DK84" i="11"/>
  <c r="EX84" i="11"/>
  <c r="GO84" i="11"/>
  <c r="IC84" i="11"/>
  <c r="JP84" i="11"/>
  <c r="LH84" i="11"/>
  <c r="MU84" i="11"/>
  <c r="AG84" i="11"/>
  <c r="BT84" i="11"/>
  <c r="DL84" i="11"/>
  <c r="EY84" i="11"/>
  <c r="GQ84" i="11"/>
  <c r="ID84" i="11"/>
  <c r="JU84" i="11"/>
  <c r="LI84" i="11"/>
  <c r="MV84" i="11"/>
  <c r="AH84" i="11"/>
  <c r="BY84" i="11"/>
  <c r="DM84" i="11"/>
  <c r="EZ84" i="11"/>
  <c r="GR84" i="11"/>
  <c r="IE84" i="11"/>
  <c r="JW84" i="11"/>
  <c r="LJ84" i="11"/>
  <c r="NA84" i="11"/>
  <c r="AI84" i="11"/>
  <c r="CA84" i="11"/>
  <c r="DN84" i="11"/>
  <c r="FE84" i="11"/>
  <c r="GS84" i="11"/>
  <c r="IF84" i="11"/>
  <c r="JX84" i="11"/>
  <c r="LK84" i="11"/>
  <c r="AJ84" i="11"/>
  <c r="CB84" i="11"/>
  <c r="DO84" i="11"/>
  <c r="FG84" i="11"/>
  <c r="GT84" i="11"/>
  <c r="IK84" i="11"/>
  <c r="JY84" i="11"/>
  <c r="LL84" i="11"/>
  <c r="I84" i="11"/>
  <c r="CN84" i="11"/>
  <c r="FS84" i="11"/>
  <c r="IW84" i="11"/>
  <c r="LX84" i="11"/>
  <c r="J84" i="11"/>
  <c r="CO84" i="11"/>
  <c r="FT84" i="11"/>
  <c r="IY84" i="11"/>
  <c r="MC84" i="11"/>
  <c r="K84" i="11"/>
  <c r="CP84" i="11"/>
  <c r="FU84" i="11"/>
  <c r="IZ84" i="11"/>
  <c r="ME84" i="11"/>
  <c r="L84" i="11"/>
  <c r="CQ84" i="11"/>
  <c r="FV84" i="11"/>
  <c r="JA84" i="11"/>
  <c r="MF84" i="11"/>
  <c r="Q84" i="11"/>
  <c r="CR84" i="11"/>
  <c r="FW84" i="11"/>
  <c r="JB84" i="11"/>
  <c r="MG84" i="11"/>
  <c r="S84" i="11"/>
  <c r="CW84" i="11"/>
  <c r="FX84" i="11"/>
  <c r="JC84" i="11"/>
  <c r="MH84" i="11"/>
  <c r="EB84" i="11"/>
  <c r="KL84" i="11"/>
  <c r="BC84" i="11"/>
  <c r="BF84" i="11"/>
  <c r="EG84" i="11"/>
  <c r="KM84" i="11"/>
  <c r="HG84" i="11"/>
  <c r="EI84" i="11"/>
  <c r="KN84" i="11"/>
  <c r="KK84" i="11"/>
  <c r="EJ84" i="11"/>
  <c r="KS84" i="11"/>
  <c r="HH84" i="11"/>
  <c r="HM84" i="11"/>
  <c r="HO84" i="11"/>
  <c r="HP84" i="11"/>
  <c r="EK84" i="11"/>
  <c r="KU84" i="11"/>
  <c r="BA84" i="11"/>
  <c r="EA84" i="11"/>
  <c r="AV84" i="11"/>
  <c r="HF84" i="11"/>
  <c r="BD84" i="11"/>
  <c r="BE84" i="11"/>
  <c r="OM46" i="11"/>
  <c r="OA46" i="11"/>
  <c r="NO46" i="11"/>
  <c r="OK46" i="11"/>
  <c r="NY46" i="11"/>
  <c r="NM46" i="11"/>
  <c r="OJ46" i="11"/>
  <c r="NX46" i="11"/>
  <c r="NL46" i="11"/>
  <c r="OI46" i="11"/>
  <c r="NW46" i="11"/>
  <c r="OH46" i="11"/>
  <c r="NR46" i="11"/>
  <c r="NC46" i="11"/>
  <c r="OG46" i="11"/>
  <c r="NQ46" i="11"/>
  <c r="OF46" i="11"/>
  <c r="NP46" i="11"/>
  <c r="OE46" i="11"/>
  <c r="NN46" i="11"/>
  <c r="OD46" i="11"/>
  <c r="NK46" i="11"/>
  <c r="OC46" i="11"/>
  <c r="NJ46" i="11"/>
  <c r="NE46" i="11"/>
  <c r="NT46" i="11"/>
  <c r="OL46" i="11"/>
  <c r="ND46" i="11"/>
  <c r="OB46" i="11"/>
  <c r="NZ46" i="11"/>
  <c r="NV46" i="11"/>
  <c r="NU46" i="11"/>
  <c r="NH46" i="11"/>
  <c r="NS46" i="11"/>
  <c r="NF46" i="11"/>
  <c r="NI46" i="11"/>
  <c r="NG46" i="11"/>
  <c r="C46" i="11"/>
  <c r="O46" i="11"/>
  <c r="AA46" i="11"/>
  <c r="AM46" i="11"/>
  <c r="AY46" i="11"/>
  <c r="BK46" i="11"/>
  <c r="BW46" i="11"/>
  <c r="CI46" i="11"/>
  <c r="CU46" i="11"/>
  <c r="DG46" i="11"/>
  <c r="DS46" i="11"/>
  <c r="EE46" i="11"/>
  <c r="EQ46" i="11"/>
  <c r="FC46" i="11"/>
  <c r="FO46" i="11"/>
  <c r="GA46" i="11"/>
  <c r="GM46" i="11"/>
  <c r="GY46" i="11"/>
  <c r="HK46" i="11"/>
  <c r="HW46" i="11"/>
  <c r="II46" i="11"/>
  <c r="IU46" i="11"/>
  <c r="JG46" i="11"/>
  <c r="JS46" i="11"/>
  <c r="KE46" i="11"/>
  <c r="KQ46" i="11"/>
  <c r="LC46" i="11"/>
  <c r="LO46" i="11"/>
  <c r="MA46" i="11"/>
  <c r="MM46" i="11"/>
  <c r="MY46" i="11"/>
  <c r="D46" i="11"/>
  <c r="P46" i="11"/>
  <c r="AB46" i="11"/>
  <c r="AN46" i="11"/>
  <c r="AZ46" i="11"/>
  <c r="BL46" i="11"/>
  <c r="BX46" i="11"/>
  <c r="CJ46" i="11"/>
  <c r="CV46" i="11"/>
  <c r="DH46" i="11"/>
  <c r="DT46" i="11"/>
  <c r="EF46" i="11"/>
  <c r="ER46" i="11"/>
  <c r="FD46" i="11"/>
  <c r="FP46" i="11"/>
  <c r="GB46" i="11"/>
  <c r="GN46" i="11"/>
  <c r="GZ46" i="11"/>
  <c r="HL46" i="11"/>
  <c r="HX46" i="11"/>
  <c r="IJ46" i="11"/>
  <c r="IV46" i="11"/>
  <c r="JH46" i="11"/>
  <c r="JT46" i="11"/>
  <c r="KF46" i="11"/>
  <c r="KR46" i="11"/>
  <c r="LD46" i="11"/>
  <c r="LP46" i="11"/>
  <c r="MB46" i="11"/>
  <c r="MN46" i="11"/>
  <c r="MZ46" i="11"/>
  <c r="F46" i="11"/>
  <c r="R46" i="11"/>
  <c r="AD46" i="11"/>
  <c r="AP46" i="11"/>
  <c r="BB46" i="11"/>
  <c r="BN46" i="11"/>
  <c r="BZ46" i="11"/>
  <c r="CL46" i="11"/>
  <c r="CX46" i="11"/>
  <c r="DJ46" i="11"/>
  <c r="DV46" i="11"/>
  <c r="EH46" i="11"/>
  <c r="ET46" i="11"/>
  <c r="FF46" i="11"/>
  <c r="FR46" i="11"/>
  <c r="GD46" i="11"/>
  <c r="GP46" i="11"/>
  <c r="HB46" i="11"/>
  <c r="HN46" i="11"/>
  <c r="HZ46" i="11"/>
  <c r="IL46" i="11"/>
  <c r="IX46" i="11"/>
  <c r="JJ46" i="11"/>
  <c r="JV46" i="11"/>
  <c r="KH46" i="11"/>
  <c r="KT46" i="11"/>
  <c r="LF46" i="11"/>
  <c r="LR46" i="11"/>
  <c r="MD46" i="11"/>
  <c r="MP46" i="11"/>
  <c r="NB46" i="11"/>
  <c r="G46" i="11"/>
  <c r="S46" i="11"/>
  <c r="AE46" i="11"/>
  <c r="AQ46" i="11"/>
  <c r="BC46" i="11"/>
  <c r="BO46" i="11"/>
  <c r="CA46" i="11"/>
  <c r="CM46" i="11"/>
  <c r="CY46" i="11"/>
  <c r="DK46" i="11"/>
  <c r="DW46" i="11"/>
  <c r="EI46" i="11"/>
  <c r="EU46" i="11"/>
  <c r="FG46" i="11"/>
  <c r="FS46" i="11"/>
  <c r="GE46" i="11"/>
  <c r="GQ46" i="11"/>
  <c r="HC46" i="11"/>
  <c r="HO46" i="11"/>
  <c r="IA46" i="11"/>
  <c r="IM46" i="11"/>
  <c r="IY46" i="11"/>
  <c r="JK46" i="11"/>
  <c r="JW46" i="11"/>
  <c r="KI46" i="11"/>
  <c r="KU46" i="11"/>
  <c r="LG46" i="11"/>
  <c r="LS46" i="11"/>
  <c r="ME46" i="11"/>
  <c r="MQ46" i="11"/>
  <c r="B46" i="11"/>
  <c r="V46" i="11"/>
  <c r="AL46" i="11"/>
  <c r="BF46" i="11"/>
  <c r="BV46" i="11"/>
  <c r="CP46" i="11"/>
  <c r="DF46" i="11"/>
  <c r="DZ46" i="11"/>
  <c r="EP46" i="11"/>
  <c r="FJ46" i="11"/>
  <c r="FZ46" i="11"/>
  <c r="GT46" i="11"/>
  <c r="HJ46" i="11"/>
  <c r="ID46" i="11"/>
  <c r="IT46" i="11"/>
  <c r="JN46" i="11"/>
  <c r="KD46" i="11"/>
  <c r="KX46" i="11"/>
  <c r="LN46" i="11"/>
  <c r="MH46" i="11"/>
  <c r="MX46" i="11"/>
  <c r="E46" i="11"/>
  <c r="W46" i="11"/>
  <c r="AO46" i="11"/>
  <c r="BG46" i="11"/>
  <c r="BY46" i="11"/>
  <c r="CQ46" i="11"/>
  <c r="DI46" i="11"/>
  <c r="EA46" i="11"/>
  <c r="ES46" i="11"/>
  <c r="FK46" i="11"/>
  <c r="GC46" i="11"/>
  <c r="GU46" i="11"/>
  <c r="HM46" i="11"/>
  <c r="IE46" i="11"/>
  <c r="IW46" i="11"/>
  <c r="JO46" i="11"/>
  <c r="KG46" i="11"/>
  <c r="KY46" i="11"/>
  <c r="LQ46" i="11"/>
  <c r="MI46" i="11"/>
  <c r="NA46" i="11"/>
  <c r="H46" i="11"/>
  <c r="X46" i="11"/>
  <c r="AR46" i="11"/>
  <c r="BH46" i="11"/>
  <c r="CB46" i="11"/>
  <c r="CR46" i="11"/>
  <c r="DL46" i="11"/>
  <c r="EB46" i="11"/>
  <c r="EV46" i="11"/>
  <c r="FL46" i="11"/>
  <c r="GF46" i="11"/>
  <c r="GV46" i="11"/>
  <c r="HP46" i="11"/>
  <c r="IF46" i="11"/>
  <c r="IZ46" i="11"/>
  <c r="JP46" i="11"/>
  <c r="KJ46" i="11"/>
  <c r="KZ46" i="11"/>
  <c r="LT46" i="11"/>
  <c r="MJ46" i="11"/>
  <c r="I46" i="11"/>
  <c r="Y46" i="11"/>
  <c r="AS46" i="11"/>
  <c r="BI46" i="11"/>
  <c r="CC46" i="11"/>
  <c r="CS46" i="11"/>
  <c r="DM46" i="11"/>
  <c r="EC46" i="11"/>
  <c r="EW46" i="11"/>
  <c r="FM46" i="11"/>
  <c r="GG46" i="11"/>
  <c r="GW46" i="11"/>
  <c r="HQ46" i="11"/>
  <c r="IG46" i="11"/>
  <c r="JA46" i="11"/>
  <c r="JQ46" i="11"/>
  <c r="KK46" i="11"/>
  <c r="LA46" i="11"/>
  <c r="LU46" i="11"/>
  <c r="MK46" i="11"/>
  <c r="J46" i="11"/>
  <c r="Z46" i="11"/>
  <c r="AT46" i="11"/>
  <c r="BJ46" i="11"/>
  <c r="CD46" i="11"/>
  <c r="CT46" i="11"/>
  <c r="DN46" i="11"/>
  <c r="ED46" i="11"/>
  <c r="EX46" i="11"/>
  <c r="FN46" i="11"/>
  <c r="GH46" i="11"/>
  <c r="GX46" i="11"/>
  <c r="HR46" i="11"/>
  <c r="IH46" i="11"/>
  <c r="JB46" i="11"/>
  <c r="JR46" i="11"/>
  <c r="KL46" i="11"/>
  <c r="LB46" i="11"/>
  <c r="LV46" i="11"/>
  <c r="ML46" i="11"/>
  <c r="K46" i="11"/>
  <c r="AC46" i="11"/>
  <c r="AU46" i="11"/>
  <c r="BM46" i="11"/>
  <c r="CE46" i="11"/>
  <c r="CW46" i="11"/>
  <c r="DO46" i="11"/>
  <c r="EG46" i="11"/>
  <c r="EY46" i="11"/>
  <c r="FQ46" i="11"/>
  <c r="GI46" i="11"/>
  <c r="HA46" i="11"/>
  <c r="HS46" i="11"/>
  <c r="IK46" i="11"/>
  <c r="JC46" i="11"/>
  <c r="JU46" i="11"/>
  <c r="KM46" i="11"/>
  <c r="LE46" i="11"/>
  <c r="LW46" i="11"/>
  <c r="MO46" i="11"/>
  <c r="AF46" i="11"/>
  <c r="BP46" i="11"/>
  <c r="CZ46" i="11"/>
  <c r="EJ46" i="11"/>
  <c r="FT46" i="11"/>
  <c r="HD46" i="11"/>
  <c r="IN46" i="11"/>
  <c r="JX46" i="11"/>
  <c r="LH46" i="11"/>
  <c r="MR46" i="11"/>
  <c r="AG46" i="11"/>
  <c r="BQ46" i="11"/>
  <c r="DA46" i="11"/>
  <c r="EK46" i="11"/>
  <c r="FU46" i="11"/>
  <c r="HE46" i="11"/>
  <c r="IO46" i="11"/>
  <c r="JY46" i="11"/>
  <c r="LI46" i="11"/>
  <c r="MS46" i="11"/>
  <c r="AH46" i="11"/>
  <c r="BR46" i="11"/>
  <c r="DB46" i="11"/>
  <c r="EL46" i="11"/>
  <c r="FV46" i="11"/>
  <c r="HF46" i="11"/>
  <c r="IP46" i="11"/>
  <c r="JZ46" i="11"/>
  <c r="LJ46" i="11"/>
  <c r="MT46" i="11"/>
  <c r="AI46" i="11"/>
  <c r="BS46" i="11"/>
  <c r="DC46" i="11"/>
  <c r="EM46" i="11"/>
  <c r="FW46" i="11"/>
  <c r="HG46" i="11"/>
  <c r="IQ46" i="11"/>
  <c r="KA46" i="11"/>
  <c r="LK46" i="11"/>
  <c r="MU46" i="11"/>
  <c r="AJ46" i="11"/>
  <c r="BT46" i="11"/>
  <c r="DD46" i="11"/>
  <c r="EN46" i="11"/>
  <c r="FX46" i="11"/>
  <c r="HH46" i="11"/>
  <c r="IR46" i="11"/>
  <c r="KB46" i="11"/>
  <c r="LL46" i="11"/>
  <c r="MV46" i="11"/>
  <c r="AK46" i="11"/>
  <c r="BU46" i="11"/>
  <c r="DE46" i="11"/>
  <c r="EO46" i="11"/>
  <c r="FY46" i="11"/>
  <c r="HI46" i="11"/>
  <c r="IS46" i="11"/>
  <c r="KC46" i="11"/>
  <c r="LM46" i="11"/>
  <c r="MW46" i="11"/>
  <c r="L46" i="11"/>
  <c r="CF46" i="11"/>
  <c r="EZ46" i="11"/>
  <c r="HT46" i="11"/>
  <c r="KN46" i="11"/>
  <c r="M46" i="11"/>
  <c r="CG46" i="11"/>
  <c r="FA46" i="11"/>
  <c r="HU46" i="11"/>
  <c r="KO46" i="11"/>
  <c r="N46" i="11"/>
  <c r="CH46" i="11"/>
  <c r="FB46" i="11"/>
  <c r="HV46" i="11"/>
  <c r="KP46" i="11"/>
  <c r="Q46" i="11"/>
  <c r="CK46" i="11"/>
  <c r="FE46" i="11"/>
  <c r="HY46" i="11"/>
  <c r="KS46" i="11"/>
  <c r="U46" i="11"/>
  <c r="CO46" i="11"/>
  <c r="FI46" i="11"/>
  <c r="IC46" i="11"/>
  <c r="KW46" i="11"/>
  <c r="AX46" i="11"/>
  <c r="GJ46" i="11"/>
  <c r="JM46" i="11"/>
  <c r="BA46" i="11"/>
  <c r="GK46" i="11"/>
  <c r="KV46" i="11"/>
  <c r="BD46" i="11"/>
  <c r="GL46" i="11"/>
  <c r="LX46" i="11"/>
  <c r="BE46" i="11"/>
  <c r="GO46" i="11"/>
  <c r="LY46" i="11"/>
  <c r="CN46" i="11"/>
  <c r="GR46" i="11"/>
  <c r="LZ46" i="11"/>
  <c r="DP46" i="11"/>
  <c r="GS46" i="11"/>
  <c r="MC46" i="11"/>
  <c r="DQ46" i="11"/>
  <c r="MF46" i="11"/>
  <c r="DR46" i="11"/>
  <c r="MG46" i="11"/>
  <c r="DU46" i="11"/>
  <c r="DX46" i="11"/>
  <c r="DY46" i="11"/>
  <c r="FH46" i="11"/>
  <c r="IB46" i="11"/>
  <c r="JD46" i="11"/>
  <c r="JE46" i="11"/>
  <c r="JF46" i="11"/>
  <c r="JI46" i="11"/>
  <c r="JL46" i="11"/>
  <c r="T46" i="11"/>
  <c r="AV46" i="11"/>
  <c r="AW46" i="11"/>
  <c r="OJ64" i="11"/>
  <c r="NX64" i="11"/>
  <c r="NL64" i="11"/>
  <c r="OI64" i="11"/>
  <c r="NW64" i="11"/>
  <c r="NK64" i="11"/>
  <c r="OH64" i="11"/>
  <c r="NV64" i="11"/>
  <c r="NJ64" i="11"/>
  <c r="OG64" i="11"/>
  <c r="NU64" i="11"/>
  <c r="NI64" i="11"/>
  <c r="OF64" i="11"/>
  <c r="NT64" i="11"/>
  <c r="NH64" i="11"/>
  <c r="OE64" i="11"/>
  <c r="NS64" i="11"/>
  <c r="NG64" i="11"/>
  <c r="OL64" i="11"/>
  <c r="NN64" i="11"/>
  <c r="OK64" i="11"/>
  <c r="NM64" i="11"/>
  <c r="OD64" i="11"/>
  <c r="NF64" i="11"/>
  <c r="OC64" i="11"/>
  <c r="NE64" i="11"/>
  <c r="OB64" i="11"/>
  <c r="ND64" i="11"/>
  <c r="OA64" i="11"/>
  <c r="NC64" i="11"/>
  <c r="NP64" i="11"/>
  <c r="NO64" i="11"/>
  <c r="NR64" i="11"/>
  <c r="NQ64" i="11"/>
  <c r="NZ64" i="11"/>
  <c r="NY64" i="11"/>
  <c r="OM64" i="11"/>
  <c r="M64" i="11"/>
  <c r="Y64" i="11"/>
  <c r="AK64" i="11"/>
  <c r="AW64" i="11"/>
  <c r="BI64" i="11"/>
  <c r="BU64" i="11"/>
  <c r="CG64" i="11"/>
  <c r="CS64" i="11"/>
  <c r="DE64" i="11"/>
  <c r="DQ64" i="11"/>
  <c r="EC64" i="11"/>
  <c r="EO64" i="11"/>
  <c r="FA64" i="11"/>
  <c r="FM64" i="11"/>
  <c r="FY64" i="11"/>
  <c r="GK64" i="11"/>
  <c r="GW64" i="11"/>
  <c r="HI64" i="11"/>
  <c r="HU64" i="11"/>
  <c r="IG64" i="11"/>
  <c r="IS64" i="11"/>
  <c r="JE64" i="11"/>
  <c r="JQ64" i="11"/>
  <c r="KC64" i="11"/>
  <c r="KO64" i="11"/>
  <c r="LA64" i="11"/>
  <c r="LM64" i="11"/>
  <c r="LY64" i="11"/>
  <c r="MK64" i="11"/>
  <c r="MW64" i="11"/>
  <c r="B64" i="11"/>
  <c r="N64" i="11"/>
  <c r="Z64" i="11"/>
  <c r="AL64" i="11"/>
  <c r="AX64" i="11"/>
  <c r="BJ64" i="11"/>
  <c r="BV64" i="11"/>
  <c r="CH64" i="11"/>
  <c r="CT64" i="11"/>
  <c r="DF64" i="11"/>
  <c r="DR64" i="11"/>
  <c r="ED64" i="11"/>
  <c r="EP64" i="11"/>
  <c r="FB64" i="11"/>
  <c r="FN64" i="11"/>
  <c r="FZ64" i="11"/>
  <c r="GL64" i="11"/>
  <c r="GX64" i="11"/>
  <c r="HJ64" i="11"/>
  <c r="HV64" i="11"/>
  <c r="IH64" i="11"/>
  <c r="IT64" i="11"/>
  <c r="JF64" i="11"/>
  <c r="JR64" i="11"/>
  <c r="KD64" i="11"/>
  <c r="KP64" i="11"/>
  <c r="LB64" i="11"/>
  <c r="LN64" i="11"/>
  <c r="LZ64" i="11"/>
  <c r="ML64" i="11"/>
  <c r="MX64" i="11"/>
  <c r="L64" i="11"/>
  <c r="AB64" i="11"/>
  <c r="AP64" i="11"/>
  <c r="BD64" i="11"/>
  <c r="BR64" i="11"/>
  <c r="CF64" i="11"/>
  <c r="CV64" i="11"/>
  <c r="DJ64" i="11"/>
  <c r="DX64" i="11"/>
  <c r="EL64" i="11"/>
  <c r="EZ64" i="11"/>
  <c r="FP64" i="11"/>
  <c r="GD64" i="11"/>
  <c r="GR64" i="11"/>
  <c r="HF64" i="11"/>
  <c r="HT64" i="11"/>
  <c r="IJ64" i="11"/>
  <c r="IX64" i="11"/>
  <c r="JL64" i="11"/>
  <c r="JZ64" i="11"/>
  <c r="KN64" i="11"/>
  <c r="LD64" i="11"/>
  <c r="LR64" i="11"/>
  <c r="MF64" i="11"/>
  <c r="MT64" i="11"/>
  <c r="O64" i="11"/>
  <c r="AC64" i="11"/>
  <c r="AQ64" i="11"/>
  <c r="BE64" i="11"/>
  <c r="BS64" i="11"/>
  <c r="CI64" i="11"/>
  <c r="CW64" i="11"/>
  <c r="DK64" i="11"/>
  <c r="DY64" i="11"/>
  <c r="EM64" i="11"/>
  <c r="FC64" i="11"/>
  <c r="FQ64" i="11"/>
  <c r="GE64" i="11"/>
  <c r="GS64" i="11"/>
  <c r="HG64" i="11"/>
  <c r="HW64" i="11"/>
  <c r="IK64" i="11"/>
  <c r="IY64" i="11"/>
  <c r="JM64" i="11"/>
  <c r="P64" i="11"/>
  <c r="AD64" i="11"/>
  <c r="AR64" i="11"/>
  <c r="BF64" i="11"/>
  <c r="BT64" i="11"/>
  <c r="CJ64" i="11"/>
  <c r="CX64" i="11"/>
  <c r="DL64" i="11"/>
  <c r="DZ64" i="11"/>
  <c r="EN64" i="11"/>
  <c r="FD64" i="11"/>
  <c r="FR64" i="11"/>
  <c r="GF64" i="11"/>
  <c r="GT64" i="11"/>
  <c r="HH64" i="11"/>
  <c r="HX64" i="11"/>
  <c r="IL64" i="11"/>
  <c r="IZ64" i="11"/>
  <c r="JN64" i="11"/>
  <c r="KB64" i="11"/>
  <c r="C64" i="11"/>
  <c r="Q64" i="11"/>
  <c r="AE64" i="11"/>
  <c r="AS64" i="11"/>
  <c r="BG64" i="11"/>
  <c r="BW64" i="11"/>
  <c r="CK64" i="11"/>
  <c r="CY64" i="11"/>
  <c r="DM64" i="11"/>
  <c r="EA64" i="11"/>
  <c r="EQ64" i="11"/>
  <c r="FE64" i="11"/>
  <c r="FS64" i="11"/>
  <c r="GG64" i="11"/>
  <c r="GU64" i="11"/>
  <c r="HK64" i="11"/>
  <c r="HY64" i="11"/>
  <c r="IM64" i="11"/>
  <c r="JA64" i="11"/>
  <c r="JO64" i="11"/>
  <c r="KE64" i="11"/>
  <c r="KS64" i="11"/>
  <c r="LG64" i="11"/>
  <c r="LU64" i="11"/>
  <c r="MI64" i="11"/>
  <c r="MY64" i="11"/>
  <c r="E64" i="11"/>
  <c r="W64" i="11"/>
  <c r="AU64" i="11"/>
  <c r="BO64" i="11"/>
  <c r="CM64" i="11"/>
  <c r="DG64" i="11"/>
  <c r="EE64" i="11"/>
  <c r="EW64" i="11"/>
  <c r="FU64" i="11"/>
  <c r="GO64" i="11"/>
  <c r="HM64" i="11"/>
  <c r="IE64" i="11"/>
  <c r="JC64" i="11"/>
  <c r="JW64" i="11"/>
  <c r="KQ64" i="11"/>
  <c r="LH64" i="11"/>
  <c r="LX64" i="11"/>
  <c r="MP64" i="11"/>
  <c r="F64" i="11"/>
  <c r="X64" i="11"/>
  <c r="AV64" i="11"/>
  <c r="BP64" i="11"/>
  <c r="CN64" i="11"/>
  <c r="DH64" i="11"/>
  <c r="EF64" i="11"/>
  <c r="EX64" i="11"/>
  <c r="FV64" i="11"/>
  <c r="GP64" i="11"/>
  <c r="HN64" i="11"/>
  <c r="IF64" i="11"/>
  <c r="JD64" i="11"/>
  <c r="JX64" i="11"/>
  <c r="KR64" i="11"/>
  <c r="LI64" i="11"/>
  <c r="MA64" i="11"/>
  <c r="MQ64" i="11"/>
  <c r="G64" i="11"/>
  <c r="AA64" i="11"/>
  <c r="AY64" i="11"/>
  <c r="BQ64" i="11"/>
  <c r="CO64" i="11"/>
  <c r="DI64" i="11"/>
  <c r="EG64" i="11"/>
  <c r="EY64" i="11"/>
  <c r="FW64" i="11"/>
  <c r="GQ64" i="11"/>
  <c r="HO64" i="11"/>
  <c r="II64" i="11"/>
  <c r="JG64" i="11"/>
  <c r="JY64" i="11"/>
  <c r="KT64" i="11"/>
  <c r="LJ64" i="11"/>
  <c r="MB64" i="11"/>
  <c r="MR64" i="11"/>
  <c r="H64" i="11"/>
  <c r="AF64" i="11"/>
  <c r="AZ64" i="11"/>
  <c r="BX64" i="11"/>
  <c r="CP64" i="11"/>
  <c r="DN64" i="11"/>
  <c r="EH64" i="11"/>
  <c r="FF64" i="11"/>
  <c r="FX64" i="11"/>
  <c r="GV64" i="11"/>
  <c r="HP64" i="11"/>
  <c r="IN64" i="11"/>
  <c r="JH64" i="11"/>
  <c r="KA64" i="11"/>
  <c r="KU64" i="11"/>
  <c r="LK64" i="11"/>
  <c r="MC64" i="11"/>
  <c r="MS64" i="11"/>
  <c r="I64" i="11"/>
  <c r="AG64" i="11"/>
  <c r="BA64" i="11"/>
  <c r="BY64" i="11"/>
  <c r="CQ64" i="11"/>
  <c r="DO64" i="11"/>
  <c r="EI64" i="11"/>
  <c r="FG64" i="11"/>
  <c r="GA64" i="11"/>
  <c r="GY64" i="11"/>
  <c r="HQ64" i="11"/>
  <c r="IO64" i="11"/>
  <c r="JI64" i="11"/>
  <c r="KF64" i="11"/>
  <c r="KV64" i="11"/>
  <c r="LL64" i="11"/>
  <c r="MD64" i="11"/>
  <c r="MU64" i="11"/>
  <c r="J64" i="11"/>
  <c r="AH64" i="11"/>
  <c r="BB64" i="11"/>
  <c r="BZ64" i="11"/>
  <c r="CR64" i="11"/>
  <c r="DP64" i="11"/>
  <c r="EJ64" i="11"/>
  <c r="FH64" i="11"/>
  <c r="GB64" i="11"/>
  <c r="GZ64" i="11"/>
  <c r="HR64" i="11"/>
  <c r="IP64" i="11"/>
  <c r="JJ64" i="11"/>
  <c r="KG64" i="11"/>
  <c r="KW64" i="11"/>
  <c r="LO64" i="11"/>
  <c r="ME64" i="11"/>
  <c r="MV64" i="11"/>
  <c r="AI64" i="11"/>
  <c r="CA64" i="11"/>
  <c r="DS64" i="11"/>
  <c r="FI64" i="11"/>
  <c r="HA64" i="11"/>
  <c r="IQ64" i="11"/>
  <c r="KH64" i="11"/>
  <c r="LP64" i="11"/>
  <c r="MZ64" i="11"/>
  <c r="AJ64" i="11"/>
  <c r="CB64" i="11"/>
  <c r="DT64" i="11"/>
  <c r="FJ64" i="11"/>
  <c r="HB64" i="11"/>
  <c r="IR64" i="11"/>
  <c r="KI64" i="11"/>
  <c r="LQ64" i="11"/>
  <c r="NA64" i="11"/>
  <c r="AM64" i="11"/>
  <c r="CC64" i="11"/>
  <c r="DU64" i="11"/>
  <c r="FK64" i="11"/>
  <c r="HC64" i="11"/>
  <c r="IU64" i="11"/>
  <c r="KJ64" i="11"/>
  <c r="LS64" i="11"/>
  <c r="NB64" i="11"/>
  <c r="AN64" i="11"/>
  <c r="CD64" i="11"/>
  <c r="DV64" i="11"/>
  <c r="FL64" i="11"/>
  <c r="HD64" i="11"/>
  <c r="IV64" i="11"/>
  <c r="KK64" i="11"/>
  <c r="LT64" i="11"/>
  <c r="AO64" i="11"/>
  <c r="CE64" i="11"/>
  <c r="DW64" i="11"/>
  <c r="FO64" i="11"/>
  <c r="HE64" i="11"/>
  <c r="IW64" i="11"/>
  <c r="KL64" i="11"/>
  <c r="LV64" i="11"/>
  <c r="D64" i="11"/>
  <c r="AT64" i="11"/>
  <c r="CL64" i="11"/>
  <c r="EB64" i="11"/>
  <c r="FT64" i="11"/>
  <c r="HL64" i="11"/>
  <c r="JB64" i="11"/>
  <c r="KM64" i="11"/>
  <c r="LW64" i="11"/>
  <c r="BC64" i="11"/>
  <c r="EK64" i="11"/>
  <c r="HS64" i="11"/>
  <c r="KX64" i="11"/>
  <c r="BH64" i="11"/>
  <c r="ER64" i="11"/>
  <c r="HZ64" i="11"/>
  <c r="KY64" i="11"/>
  <c r="BK64" i="11"/>
  <c r="ES64" i="11"/>
  <c r="IA64" i="11"/>
  <c r="KZ64" i="11"/>
  <c r="BL64" i="11"/>
  <c r="ET64" i="11"/>
  <c r="IB64" i="11"/>
  <c r="LC64" i="11"/>
  <c r="BM64" i="11"/>
  <c r="EU64" i="11"/>
  <c r="IC64" i="11"/>
  <c r="LE64" i="11"/>
  <c r="BN64" i="11"/>
  <c r="EV64" i="11"/>
  <c r="ID64" i="11"/>
  <c r="LF64" i="11"/>
  <c r="CU64" i="11"/>
  <c r="JK64" i="11"/>
  <c r="CZ64" i="11"/>
  <c r="JP64" i="11"/>
  <c r="DA64" i="11"/>
  <c r="JS64" i="11"/>
  <c r="DB64" i="11"/>
  <c r="JT64" i="11"/>
  <c r="DC64" i="11"/>
  <c r="JU64" i="11"/>
  <c r="DD64" i="11"/>
  <c r="JV64" i="11"/>
  <c r="K64" i="11"/>
  <c r="MG64" i="11"/>
  <c r="R64" i="11"/>
  <c r="MH64" i="11"/>
  <c r="S64" i="11"/>
  <c r="MJ64" i="11"/>
  <c r="T64" i="11"/>
  <c r="MM64" i="11"/>
  <c r="U64" i="11"/>
  <c r="MN64" i="11"/>
  <c r="V64" i="11"/>
  <c r="MO64" i="11"/>
  <c r="GM64" i="11"/>
  <c r="GI64" i="11"/>
  <c r="GH64" i="11"/>
  <c r="GJ64" i="11"/>
  <c r="GN64" i="11"/>
  <c r="GC64" i="11"/>
  <c r="OL106" i="11"/>
  <c r="NZ106" i="11"/>
  <c r="NN106" i="11"/>
  <c r="OK106" i="11"/>
  <c r="NY106" i="11"/>
  <c r="NM106" i="11"/>
  <c r="OJ106" i="11"/>
  <c r="NX106" i="11"/>
  <c r="NL106" i="11"/>
  <c r="OI106" i="11"/>
  <c r="NW106" i="11"/>
  <c r="NK106" i="11"/>
  <c r="OH106" i="11"/>
  <c r="NV106" i="11"/>
  <c r="NJ106" i="11"/>
  <c r="OG106" i="11"/>
  <c r="NU106" i="11"/>
  <c r="NI106" i="11"/>
  <c r="OB106" i="11"/>
  <c r="ND106" i="11"/>
  <c r="OA106" i="11"/>
  <c r="NC106" i="11"/>
  <c r="NT106" i="11"/>
  <c r="NS106" i="11"/>
  <c r="NR106" i="11"/>
  <c r="NQ106" i="11"/>
  <c r="NF106" i="11"/>
  <c r="NE106" i="11"/>
  <c r="OM106" i="11"/>
  <c r="OF106" i="11"/>
  <c r="OE106" i="11"/>
  <c r="OD106" i="11"/>
  <c r="OC106" i="11"/>
  <c r="NP106" i="11"/>
  <c r="NO106" i="11"/>
  <c r="NG106" i="11"/>
  <c r="NH106" i="11"/>
  <c r="F106" i="11"/>
  <c r="R106" i="11"/>
  <c r="AD106" i="11"/>
  <c r="AP106" i="11"/>
  <c r="BB106" i="11"/>
  <c r="BN106" i="11"/>
  <c r="BZ106" i="11"/>
  <c r="CL106" i="11"/>
  <c r="CX106" i="11"/>
  <c r="DJ106" i="11"/>
  <c r="DV106" i="11"/>
  <c r="EH106" i="11"/>
  <c r="ET106" i="11"/>
  <c r="FF106" i="11"/>
  <c r="FR106" i="11"/>
  <c r="GD106" i="11"/>
  <c r="GP106" i="11"/>
  <c r="HB106" i="11"/>
  <c r="HN106" i="11"/>
  <c r="HZ106" i="11"/>
  <c r="IL106" i="11"/>
  <c r="IX106" i="11"/>
  <c r="JJ106" i="11"/>
  <c r="JV106" i="11"/>
  <c r="KH106" i="11"/>
  <c r="KT106" i="11"/>
  <c r="LF106" i="11"/>
  <c r="LR106" i="11"/>
  <c r="MD106" i="11"/>
  <c r="MP106" i="11"/>
  <c r="NB106" i="11"/>
  <c r="G106" i="11"/>
  <c r="S106" i="11"/>
  <c r="AE106" i="11"/>
  <c r="AQ106" i="11"/>
  <c r="BC106" i="11"/>
  <c r="BO106" i="11"/>
  <c r="CA106" i="11"/>
  <c r="CM106" i="11"/>
  <c r="CY106" i="11"/>
  <c r="DK106" i="11"/>
  <c r="DW106" i="11"/>
  <c r="EI106" i="11"/>
  <c r="EU106" i="11"/>
  <c r="FG106" i="11"/>
  <c r="FS106" i="11"/>
  <c r="GE106" i="11"/>
  <c r="GQ106" i="11"/>
  <c r="HC106" i="11"/>
  <c r="HO106" i="11"/>
  <c r="IA106" i="11"/>
  <c r="IM106" i="11"/>
  <c r="IY106" i="11"/>
  <c r="JK106" i="11"/>
  <c r="JW106" i="11"/>
  <c r="KI106" i="11"/>
  <c r="KU106" i="11"/>
  <c r="LG106" i="11"/>
  <c r="LS106" i="11"/>
  <c r="ME106" i="11"/>
  <c r="MQ106" i="11"/>
  <c r="H106" i="11"/>
  <c r="T106" i="11"/>
  <c r="AF106" i="11"/>
  <c r="AR106" i="11"/>
  <c r="BD106" i="11"/>
  <c r="BP106" i="11"/>
  <c r="CB106" i="11"/>
  <c r="CN106" i="11"/>
  <c r="CZ106" i="11"/>
  <c r="DL106" i="11"/>
  <c r="DX106" i="11"/>
  <c r="EJ106" i="11"/>
  <c r="EV106" i="11"/>
  <c r="FH106" i="11"/>
  <c r="FT106" i="11"/>
  <c r="GF106" i="11"/>
  <c r="GR106" i="11"/>
  <c r="HD106" i="11"/>
  <c r="HP106" i="11"/>
  <c r="IB106" i="11"/>
  <c r="IN106" i="11"/>
  <c r="IZ106" i="11"/>
  <c r="JL106" i="11"/>
  <c r="JX106" i="11"/>
  <c r="KJ106" i="11"/>
  <c r="KV106" i="11"/>
  <c r="LH106" i="11"/>
  <c r="LT106" i="11"/>
  <c r="MF106" i="11"/>
  <c r="MR106" i="11"/>
  <c r="I106" i="11"/>
  <c r="U106" i="11"/>
  <c r="AG106" i="11"/>
  <c r="AS106" i="11"/>
  <c r="BE106" i="11"/>
  <c r="BQ106" i="11"/>
  <c r="CC106" i="11"/>
  <c r="CO106" i="11"/>
  <c r="DA106" i="11"/>
  <c r="DM106" i="11"/>
  <c r="DY106" i="11"/>
  <c r="EK106" i="11"/>
  <c r="EW106" i="11"/>
  <c r="FI106" i="11"/>
  <c r="FU106" i="11"/>
  <c r="GG106" i="11"/>
  <c r="GS106" i="11"/>
  <c r="HE106" i="11"/>
  <c r="HQ106" i="11"/>
  <c r="IC106" i="11"/>
  <c r="IO106" i="11"/>
  <c r="JA106" i="11"/>
  <c r="JM106" i="11"/>
  <c r="JY106" i="11"/>
  <c r="KK106" i="11"/>
  <c r="KW106" i="11"/>
  <c r="LI106" i="11"/>
  <c r="LU106" i="11"/>
  <c r="MG106" i="11"/>
  <c r="MS106" i="11"/>
  <c r="J106" i="11"/>
  <c r="V106" i="11"/>
  <c r="AH106" i="11"/>
  <c r="AT106" i="11"/>
  <c r="BF106" i="11"/>
  <c r="BR106" i="11"/>
  <c r="CD106" i="11"/>
  <c r="CP106" i="11"/>
  <c r="DB106" i="11"/>
  <c r="DN106" i="11"/>
  <c r="DZ106" i="11"/>
  <c r="EL106" i="11"/>
  <c r="EX106" i="11"/>
  <c r="FJ106" i="11"/>
  <c r="FV106" i="11"/>
  <c r="GH106" i="11"/>
  <c r="GT106" i="11"/>
  <c r="HF106" i="11"/>
  <c r="HR106" i="11"/>
  <c r="ID106" i="11"/>
  <c r="IP106" i="11"/>
  <c r="JB106" i="11"/>
  <c r="JN106" i="11"/>
  <c r="JZ106" i="11"/>
  <c r="KL106" i="11"/>
  <c r="KX106" i="11"/>
  <c r="LJ106" i="11"/>
  <c r="LV106" i="11"/>
  <c r="MH106" i="11"/>
  <c r="MT106" i="11"/>
  <c r="K106" i="11"/>
  <c r="W106" i="11"/>
  <c r="AI106" i="11"/>
  <c r="AU106" i="11"/>
  <c r="BG106" i="11"/>
  <c r="BS106" i="11"/>
  <c r="CE106" i="11"/>
  <c r="CQ106" i="11"/>
  <c r="DC106" i="11"/>
  <c r="DO106" i="11"/>
  <c r="EA106" i="11"/>
  <c r="EM106" i="11"/>
  <c r="EY106" i="11"/>
  <c r="FK106" i="11"/>
  <c r="FW106" i="11"/>
  <c r="GI106" i="11"/>
  <c r="GU106" i="11"/>
  <c r="HG106" i="11"/>
  <c r="HS106" i="11"/>
  <c r="IE106" i="11"/>
  <c r="IQ106" i="11"/>
  <c r="JC106" i="11"/>
  <c r="JO106" i="11"/>
  <c r="KA106" i="11"/>
  <c r="KM106" i="11"/>
  <c r="KY106" i="11"/>
  <c r="LK106" i="11"/>
  <c r="LW106" i="11"/>
  <c r="MI106" i="11"/>
  <c r="MU106" i="11"/>
  <c r="M106" i="11"/>
  <c r="AK106" i="11"/>
  <c r="BI106" i="11"/>
  <c r="CG106" i="11"/>
  <c r="DE106" i="11"/>
  <c r="EC106" i="11"/>
  <c r="FA106" i="11"/>
  <c r="FY106" i="11"/>
  <c r="GW106" i="11"/>
  <c r="HU106" i="11"/>
  <c r="IS106" i="11"/>
  <c r="JQ106" i="11"/>
  <c r="KO106" i="11"/>
  <c r="LM106" i="11"/>
  <c r="MK106" i="11"/>
  <c r="DQ106" i="11"/>
  <c r="JE106" i="11"/>
  <c r="DR106" i="11"/>
  <c r="JF106" i="11"/>
  <c r="JG106" i="11"/>
  <c r="AB106" i="11"/>
  <c r="DT106" i="11"/>
  <c r="JH106" i="11"/>
  <c r="AC106" i="11"/>
  <c r="FQ106" i="11"/>
  <c r="MC106" i="11"/>
  <c r="BH106" i="11"/>
  <c r="GV106" i="11"/>
  <c r="LL106" i="11"/>
  <c r="N106" i="11"/>
  <c r="AL106" i="11"/>
  <c r="BJ106" i="11"/>
  <c r="CH106" i="11"/>
  <c r="DF106" i="11"/>
  <c r="ED106" i="11"/>
  <c r="FB106" i="11"/>
  <c r="FZ106" i="11"/>
  <c r="GX106" i="11"/>
  <c r="HV106" i="11"/>
  <c r="IT106" i="11"/>
  <c r="JR106" i="11"/>
  <c r="KP106" i="11"/>
  <c r="LN106" i="11"/>
  <c r="ML106" i="11"/>
  <c r="AW106" i="11"/>
  <c r="HI106" i="11"/>
  <c r="MW106" i="11"/>
  <c r="B106" i="11"/>
  <c r="FN106" i="11"/>
  <c r="LB106" i="11"/>
  <c r="BW106" i="11"/>
  <c r="GM106" i="11"/>
  <c r="MY106" i="11"/>
  <c r="BX106" i="11"/>
  <c r="HL106" i="11"/>
  <c r="BY106" i="11"/>
  <c r="HM106" i="11"/>
  <c r="NA106" i="11"/>
  <c r="AJ106" i="11"/>
  <c r="FX106" i="11"/>
  <c r="MJ106" i="11"/>
  <c r="O106" i="11"/>
  <c r="AM106" i="11"/>
  <c r="BK106" i="11"/>
  <c r="CI106" i="11"/>
  <c r="DG106" i="11"/>
  <c r="EE106" i="11"/>
  <c r="FC106" i="11"/>
  <c r="GA106" i="11"/>
  <c r="GY106" i="11"/>
  <c r="HW106" i="11"/>
  <c r="IU106" i="11"/>
  <c r="JS106" i="11"/>
  <c r="KQ106" i="11"/>
  <c r="LO106" i="11"/>
  <c r="MM106" i="11"/>
  <c r="FM106" i="11"/>
  <c r="LY106" i="11"/>
  <c r="AX106" i="11"/>
  <c r="IH106" i="11"/>
  <c r="DS106" i="11"/>
  <c r="KE106" i="11"/>
  <c r="ER106" i="11"/>
  <c r="KF106" i="11"/>
  <c r="E106" i="11"/>
  <c r="GO106" i="11"/>
  <c r="LE106" i="11"/>
  <c r="L106" i="11"/>
  <c r="EB106" i="11"/>
  <c r="JP106" i="11"/>
  <c r="P106" i="11"/>
  <c r="AN106" i="11"/>
  <c r="BL106" i="11"/>
  <c r="CJ106" i="11"/>
  <c r="DH106" i="11"/>
  <c r="EF106" i="11"/>
  <c r="FD106" i="11"/>
  <c r="GB106" i="11"/>
  <c r="GZ106" i="11"/>
  <c r="HX106" i="11"/>
  <c r="IV106" i="11"/>
  <c r="JT106" i="11"/>
  <c r="KR106" i="11"/>
  <c r="LP106" i="11"/>
  <c r="MN106" i="11"/>
  <c r="BU106" i="11"/>
  <c r="GK106" i="11"/>
  <c r="LA106" i="11"/>
  <c r="BV106" i="11"/>
  <c r="GL106" i="11"/>
  <c r="MX106" i="11"/>
  <c r="C106" i="11"/>
  <c r="CU106" i="11"/>
  <c r="HK106" i="11"/>
  <c r="AZ106" i="11"/>
  <c r="FP106" i="11"/>
  <c r="LD106" i="11"/>
  <c r="BA106" i="11"/>
  <c r="ES106" i="11"/>
  <c r="KG106" i="11"/>
  <c r="DD106" i="11"/>
  <c r="IR106" i="11"/>
  <c r="Q106" i="11"/>
  <c r="AO106" i="11"/>
  <c r="BM106" i="11"/>
  <c r="CK106" i="11"/>
  <c r="DI106" i="11"/>
  <c r="EG106" i="11"/>
  <c r="FE106" i="11"/>
  <c r="GC106" i="11"/>
  <c r="HA106" i="11"/>
  <c r="HY106" i="11"/>
  <c r="IW106" i="11"/>
  <c r="JU106" i="11"/>
  <c r="KS106" i="11"/>
  <c r="LQ106" i="11"/>
  <c r="MO106" i="11"/>
  <c r="Y106" i="11"/>
  <c r="EO106" i="11"/>
  <c r="KC106" i="11"/>
  <c r="Z106" i="11"/>
  <c r="CT106" i="11"/>
  <c r="HJ106" i="11"/>
  <c r="KD106" i="11"/>
  <c r="AY106" i="11"/>
  <c r="FO106" i="11"/>
  <c r="LC106" i="11"/>
  <c r="CV106" i="11"/>
  <c r="IJ106" i="11"/>
  <c r="MZ106" i="11"/>
  <c r="CW106" i="11"/>
  <c r="IK106" i="11"/>
  <c r="EZ106" i="11"/>
  <c r="KN106" i="11"/>
  <c r="X106" i="11"/>
  <c r="AV106" i="11"/>
  <c r="BT106" i="11"/>
  <c r="CR106" i="11"/>
  <c r="DP106" i="11"/>
  <c r="EN106" i="11"/>
  <c r="FL106" i="11"/>
  <c r="GJ106" i="11"/>
  <c r="HH106" i="11"/>
  <c r="IF106" i="11"/>
  <c r="JD106" i="11"/>
  <c r="KB106" i="11"/>
  <c r="KZ106" i="11"/>
  <c r="LX106" i="11"/>
  <c r="MV106" i="11"/>
  <c r="CS106" i="11"/>
  <c r="IG106" i="11"/>
  <c r="EP106" i="11"/>
  <c r="LZ106" i="11"/>
  <c r="AA106" i="11"/>
  <c r="EQ106" i="11"/>
  <c r="II106" i="11"/>
  <c r="MA106" i="11"/>
  <c r="D106" i="11"/>
  <c r="GN106" i="11"/>
  <c r="MB106" i="11"/>
  <c r="DU106" i="11"/>
  <c r="JI106" i="11"/>
  <c r="CF106" i="11"/>
  <c r="HT106" i="11"/>
  <c r="OB76" i="11"/>
  <c r="NP76" i="11"/>
  <c r="ND76" i="11"/>
  <c r="OM76" i="11"/>
  <c r="OA76" i="11"/>
  <c r="NO76" i="11"/>
  <c r="NC76" i="11"/>
  <c r="OL76" i="11"/>
  <c r="NZ76" i="11"/>
  <c r="NN76" i="11"/>
  <c r="OK76" i="11"/>
  <c r="NY76" i="11"/>
  <c r="NM76" i="11"/>
  <c r="OJ76" i="11"/>
  <c r="NX76" i="11"/>
  <c r="NL76" i="11"/>
  <c r="OI76" i="11"/>
  <c r="NW76" i="11"/>
  <c r="NK76" i="11"/>
  <c r="OD76" i="11"/>
  <c r="NF76" i="11"/>
  <c r="OC76" i="11"/>
  <c r="NE76" i="11"/>
  <c r="NV76" i="11"/>
  <c r="NU76" i="11"/>
  <c r="NT76" i="11"/>
  <c r="NS76" i="11"/>
  <c r="OF76" i="11"/>
  <c r="OE76" i="11"/>
  <c r="NR76" i="11"/>
  <c r="NQ76" i="11"/>
  <c r="NJ76" i="11"/>
  <c r="NI76" i="11"/>
  <c r="OG76" i="11"/>
  <c r="NH76" i="11"/>
  <c r="NG76" i="11"/>
  <c r="OH76" i="11"/>
  <c r="H76" i="11"/>
  <c r="T76" i="11"/>
  <c r="AF76" i="11"/>
  <c r="AR76" i="11"/>
  <c r="BD76" i="11"/>
  <c r="BP76" i="11"/>
  <c r="CB76" i="11"/>
  <c r="CN76" i="11"/>
  <c r="CZ76" i="11"/>
  <c r="DL76" i="11"/>
  <c r="DX76" i="11"/>
  <c r="EJ76" i="11"/>
  <c r="EV76" i="11"/>
  <c r="FH76" i="11"/>
  <c r="FT76" i="11"/>
  <c r="GF76" i="11"/>
  <c r="GR76" i="11"/>
  <c r="HD76" i="11"/>
  <c r="HP76" i="11"/>
  <c r="IB76" i="11"/>
  <c r="IN76" i="11"/>
  <c r="IZ76" i="11"/>
  <c r="JL76" i="11"/>
  <c r="JX76" i="11"/>
  <c r="KJ76" i="11"/>
  <c r="KV76" i="11"/>
  <c r="LH76" i="11"/>
  <c r="LT76" i="11"/>
  <c r="MF76" i="11"/>
  <c r="MR76" i="11"/>
  <c r="I76" i="11"/>
  <c r="U76" i="11"/>
  <c r="AG76" i="11"/>
  <c r="AS76" i="11"/>
  <c r="BE76" i="11"/>
  <c r="BQ76" i="11"/>
  <c r="CC76" i="11"/>
  <c r="CO76" i="11"/>
  <c r="DA76" i="11"/>
  <c r="DM76" i="11"/>
  <c r="DY76" i="11"/>
  <c r="EK76" i="11"/>
  <c r="EW76" i="11"/>
  <c r="FI76" i="11"/>
  <c r="FU76" i="11"/>
  <c r="GG76" i="11"/>
  <c r="GS76" i="11"/>
  <c r="HE76" i="11"/>
  <c r="HQ76" i="11"/>
  <c r="IC76" i="11"/>
  <c r="IO76" i="11"/>
  <c r="JA76" i="11"/>
  <c r="JM76" i="11"/>
  <c r="JY76" i="11"/>
  <c r="KK76" i="11"/>
  <c r="KW76" i="11"/>
  <c r="LI76" i="11"/>
  <c r="LU76" i="11"/>
  <c r="MG76" i="11"/>
  <c r="MS76" i="11"/>
  <c r="J76" i="11"/>
  <c r="V76" i="11"/>
  <c r="AH76" i="11"/>
  <c r="AT76" i="11"/>
  <c r="BF76" i="11"/>
  <c r="BR76" i="11"/>
  <c r="CD76" i="11"/>
  <c r="CP76" i="11"/>
  <c r="DB76" i="11"/>
  <c r="DN76" i="11"/>
  <c r="DZ76" i="11"/>
  <c r="EL76" i="11"/>
  <c r="EX76" i="11"/>
  <c r="FJ76" i="11"/>
  <c r="FV76" i="11"/>
  <c r="GH76" i="11"/>
  <c r="GT76" i="11"/>
  <c r="HF76" i="11"/>
  <c r="HR76" i="11"/>
  <c r="ID76" i="11"/>
  <c r="IP76" i="11"/>
  <c r="JB76" i="11"/>
  <c r="JN76" i="11"/>
  <c r="JZ76" i="11"/>
  <c r="KL76" i="11"/>
  <c r="KX76" i="11"/>
  <c r="LJ76" i="11"/>
  <c r="LV76" i="11"/>
  <c r="MH76" i="11"/>
  <c r="MT76" i="11"/>
  <c r="K76" i="11"/>
  <c r="W76" i="11"/>
  <c r="AI76" i="11"/>
  <c r="AU76" i="11"/>
  <c r="BG76" i="11"/>
  <c r="BS76" i="11"/>
  <c r="CE76" i="11"/>
  <c r="CQ76" i="11"/>
  <c r="DC76" i="11"/>
  <c r="DO76" i="11"/>
  <c r="EA76" i="11"/>
  <c r="EM76" i="11"/>
  <c r="EY76" i="11"/>
  <c r="FK76" i="11"/>
  <c r="FW76" i="11"/>
  <c r="GI76" i="11"/>
  <c r="GU76" i="11"/>
  <c r="HG76" i="11"/>
  <c r="HS76" i="11"/>
  <c r="IE76" i="11"/>
  <c r="IQ76" i="11"/>
  <c r="JC76" i="11"/>
  <c r="JO76" i="11"/>
  <c r="KA76" i="11"/>
  <c r="KM76" i="11"/>
  <c r="KY76" i="11"/>
  <c r="LK76" i="11"/>
  <c r="LW76" i="11"/>
  <c r="MI76" i="11"/>
  <c r="MU76" i="11"/>
  <c r="G76" i="11"/>
  <c r="AA76" i="11"/>
  <c r="AQ76" i="11"/>
  <c r="BK76" i="11"/>
  <c r="CA76" i="11"/>
  <c r="CU76" i="11"/>
  <c r="DK76" i="11"/>
  <c r="EE76" i="11"/>
  <c r="EU76" i="11"/>
  <c r="FO76" i="11"/>
  <c r="GE76" i="11"/>
  <c r="GY76" i="11"/>
  <c r="HO76" i="11"/>
  <c r="II76" i="11"/>
  <c r="IY76" i="11"/>
  <c r="JS76" i="11"/>
  <c r="KI76" i="11"/>
  <c r="LC76" i="11"/>
  <c r="LS76" i="11"/>
  <c r="MM76" i="11"/>
  <c r="L76" i="11"/>
  <c r="AB76" i="11"/>
  <c r="AV76" i="11"/>
  <c r="BL76" i="11"/>
  <c r="CF76" i="11"/>
  <c r="CV76" i="11"/>
  <c r="DP76" i="11"/>
  <c r="EF76" i="11"/>
  <c r="EZ76" i="11"/>
  <c r="FP76" i="11"/>
  <c r="GJ76" i="11"/>
  <c r="GZ76" i="11"/>
  <c r="HT76" i="11"/>
  <c r="IJ76" i="11"/>
  <c r="JD76" i="11"/>
  <c r="JT76" i="11"/>
  <c r="KN76" i="11"/>
  <c r="LD76" i="11"/>
  <c r="LX76" i="11"/>
  <c r="MN76" i="11"/>
  <c r="M76" i="11"/>
  <c r="AC76" i="11"/>
  <c r="AW76" i="11"/>
  <c r="BM76" i="11"/>
  <c r="CG76" i="11"/>
  <c r="CW76" i="11"/>
  <c r="DQ76" i="11"/>
  <c r="EG76" i="11"/>
  <c r="FA76" i="11"/>
  <c r="FQ76" i="11"/>
  <c r="GK76" i="11"/>
  <c r="HA76" i="11"/>
  <c r="HU76" i="11"/>
  <c r="IK76" i="11"/>
  <c r="JE76" i="11"/>
  <c r="JU76" i="11"/>
  <c r="KO76" i="11"/>
  <c r="LE76" i="11"/>
  <c r="LY76" i="11"/>
  <c r="MO76" i="11"/>
  <c r="N76" i="11"/>
  <c r="AD76" i="11"/>
  <c r="AX76" i="11"/>
  <c r="BN76" i="11"/>
  <c r="CH76" i="11"/>
  <c r="CX76" i="11"/>
  <c r="DR76" i="11"/>
  <c r="EH76" i="11"/>
  <c r="FB76" i="11"/>
  <c r="FR76" i="11"/>
  <c r="GL76" i="11"/>
  <c r="HB76" i="11"/>
  <c r="HV76" i="11"/>
  <c r="IL76" i="11"/>
  <c r="JF76" i="11"/>
  <c r="JV76" i="11"/>
  <c r="KP76" i="11"/>
  <c r="LF76" i="11"/>
  <c r="LZ76" i="11"/>
  <c r="MP76" i="11"/>
  <c r="O76" i="11"/>
  <c r="AE76" i="11"/>
  <c r="AY76" i="11"/>
  <c r="BO76" i="11"/>
  <c r="CI76" i="11"/>
  <c r="CY76" i="11"/>
  <c r="DS76" i="11"/>
  <c r="EI76" i="11"/>
  <c r="FC76" i="11"/>
  <c r="FS76" i="11"/>
  <c r="GM76" i="11"/>
  <c r="HC76" i="11"/>
  <c r="HW76" i="11"/>
  <c r="IM76" i="11"/>
  <c r="JG76" i="11"/>
  <c r="JW76" i="11"/>
  <c r="KQ76" i="11"/>
  <c r="LG76" i="11"/>
  <c r="MA76" i="11"/>
  <c r="MQ76" i="11"/>
  <c r="P76" i="11"/>
  <c r="AJ76" i="11"/>
  <c r="AZ76" i="11"/>
  <c r="BT76" i="11"/>
  <c r="CJ76" i="11"/>
  <c r="DD76" i="11"/>
  <c r="DT76" i="11"/>
  <c r="EN76" i="11"/>
  <c r="FD76" i="11"/>
  <c r="FX76" i="11"/>
  <c r="GN76" i="11"/>
  <c r="HH76" i="11"/>
  <c r="HX76" i="11"/>
  <c r="IR76" i="11"/>
  <c r="JH76" i="11"/>
  <c r="KB76" i="11"/>
  <c r="KR76" i="11"/>
  <c r="LL76" i="11"/>
  <c r="MB76" i="11"/>
  <c r="MV76" i="11"/>
  <c r="AK76" i="11"/>
  <c r="BU76" i="11"/>
  <c r="DE76" i="11"/>
  <c r="EO76" i="11"/>
  <c r="FY76" i="11"/>
  <c r="HI76" i="11"/>
  <c r="IS76" i="11"/>
  <c r="KC76" i="11"/>
  <c r="LM76" i="11"/>
  <c r="MW76" i="11"/>
  <c r="B76" i="11"/>
  <c r="AL76" i="11"/>
  <c r="BV76" i="11"/>
  <c r="DF76" i="11"/>
  <c r="EP76" i="11"/>
  <c r="FZ76" i="11"/>
  <c r="HJ76" i="11"/>
  <c r="IT76" i="11"/>
  <c r="KD76" i="11"/>
  <c r="LN76" i="11"/>
  <c r="MX76" i="11"/>
  <c r="C76" i="11"/>
  <c r="AM76" i="11"/>
  <c r="BW76" i="11"/>
  <c r="DG76" i="11"/>
  <c r="EQ76" i="11"/>
  <c r="GA76" i="11"/>
  <c r="HK76" i="11"/>
  <c r="IU76" i="11"/>
  <c r="KE76" i="11"/>
  <c r="LO76" i="11"/>
  <c r="MY76" i="11"/>
  <c r="D76" i="11"/>
  <c r="AN76" i="11"/>
  <c r="BX76" i="11"/>
  <c r="DH76" i="11"/>
  <c r="ER76" i="11"/>
  <c r="GB76" i="11"/>
  <c r="HL76" i="11"/>
  <c r="IV76" i="11"/>
  <c r="KF76" i="11"/>
  <c r="LP76" i="11"/>
  <c r="MZ76" i="11"/>
  <c r="E76" i="11"/>
  <c r="AO76" i="11"/>
  <c r="BY76" i="11"/>
  <c r="DI76" i="11"/>
  <c r="ES76" i="11"/>
  <c r="GC76" i="11"/>
  <c r="HM76" i="11"/>
  <c r="IW76" i="11"/>
  <c r="KG76" i="11"/>
  <c r="LQ76" i="11"/>
  <c r="NA76" i="11"/>
  <c r="F76" i="11"/>
  <c r="AP76" i="11"/>
  <c r="BZ76" i="11"/>
  <c r="DJ76" i="11"/>
  <c r="ET76" i="11"/>
  <c r="GD76" i="11"/>
  <c r="HN76" i="11"/>
  <c r="IX76" i="11"/>
  <c r="KH76" i="11"/>
  <c r="LR76" i="11"/>
  <c r="NB76" i="11"/>
  <c r="BA76" i="11"/>
  <c r="DU76" i="11"/>
  <c r="GO76" i="11"/>
  <c r="JI76" i="11"/>
  <c r="MC76" i="11"/>
  <c r="BB76" i="11"/>
  <c r="DV76" i="11"/>
  <c r="GP76" i="11"/>
  <c r="JJ76" i="11"/>
  <c r="MD76" i="11"/>
  <c r="BC76" i="11"/>
  <c r="DW76" i="11"/>
  <c r="GQ76" i="11"/>
  <c r="JK76" i="11"/>
  <c r="ME76" i="11"/>
  <c r="BH76" i="11"/>
  <c r="EB76" i="11"/>
  <c r="GV76" i="11"/>
  <c r="JP76" i="11"/>
  <c r="MJ76" i="11"/>
  <c r="BI76" i="11"/>
  <c r="EC76" i="11"/>
  <c r="GW76" i="11"/>
  <c r="JQ76" i="11"/>
  <c r="MK76" i="11"/>
  <c r="BJ76" i="11"/>
  <c r="ED76" i="11"/>
  <c r="GX76" i="11"/>
  <c r="JR76" i="11"/>
  <c r="ML76" i="11"/>
  <c r="Q76" i="11"/>
  <c r="FE76" i="11"/>
  <c r="KS76" i="11"/>
  <c r="R76" i="11"/>
  <c r="FF76" i="11"/>
  <c r="KT76" i="11"/>
  <c r="S76" i="11"/>
  <c r="FG76" i="11"/>
  <c r="KU76" i="11"/>
  <c r="X76" i="11"/>
  <c r="FL76" i="11"/>
  <c r="KZ76" i="11"/>
  <c r="Y76" i="11"/>
  <c r="FM76" i="11"/>
  <c r="LA76" i="11"/>
  <c r="Z76" i="11"/>
  <c r="FN76" i="11"/>
  <c r="LB76" i="11"/>
  <c r="CL76" i="11"/>
  <c r="IF76" i="11"/>
  <c r="CM76" i="11"/>
  <c r="CR76" i="11"/>
  <c r="IG76" i="11"/>
  <c r="CS76" i="11"/>
  <c r="HZ76" i="11"/>
  <c r="IA76" i="11"/>
  <c r="CT76" i="11"/>
  <c r="CK76" i="11"/>
  <c r="HY76" i="11"/>
  <c r="IH76" i="11"/>
  <c r="EQ21" i="11"/>
  <c r="GL21" i="11"/>
  <c r="IE21" i="11"/>
  <c r="IS21" i="11"/>
  <c r="OJ96" i="11"/>
  <c r="NX96" i="11"/>
  <c r="NL96" i="11"/>
  <c r="OI96" i="11"/>
  <c r="NW96" i="11"/>
  <c r="NK96" i="11"/>
  <c r="OH96" i="11"/>
  <c r="NV96" i="11"/>
  <c r="NJ96" i="11"/>
  <c r="OG96" i="11"/>
  <c r="NU96" i="11"/>
  <c r="NI96" i="11"/>
  <c r="OF96" i="11"/>
  <c r="NT96" i="11"/>
  <c r="NH96" i="11"/>
  <c r="OE96" i="11"/>
  <c r="NS96" i="11"/>
  <c r="NG96" i="11"/>
  <c r="OL96" i="11"/>
  <c r="NN96" i="11"/>
  <c r="OK96" i="11"/>
  <c r="NM96" i="11"/>
  <c r="OD96" i="11"/>
  <c r="NF96" i="11"/>
  <c r="OC96" i="11"/>
  <c r="NE96" i="11"/>
  <c r="OB96" i="11"/>
  <c r="ND96" i="11"/>
  <c r="OA96" i="11"/>
  <c r="NC96" i="11"/>
  <c r="OM96" i="11"/>
  <c r="NZ96" i="11"/>
  <c r="NY96" i="11"/>
  <c r="NR96" i="11"/>
  <c r="NQ96" i="11"/>
  <c r="NP96" i="11"/>
  <c r="NO96" i="11"/>
  <c r="M96" i="11"/>
  <c r="Y96" i="11"/>
  <c r="AK96" i="11"/>
  <c r="AW96" i="11"/>
  <c r="BI96" i="11"/>
  <c r="BU96" i="11"/>
  <c r="CG96" i="11"/>
  <c r="CS96" i="11"/>
  <c r="DE96" i="11"/>
  <c r="DQ96" i="11"/>
  <c r="EC96" i="11"/>
  <c r="EO96" i="11"/>
  <c r="FA96" i="11"/>
  <c r="FM96" i="11"/>
  <c r="FY96" i="11"/>
  <c r="GK96" i="11"/>
  <c r="GW96" i="11"/>
  <c r="HI96" i="11"/>
  <c r="HU96" i="11"/>
  <c r="IG96" i="11"/>
  <c r="IS96" i="11"/>
  <c r="JE96" i="11"/>
  <c r="JQ96" i="11"/>
  <c r="KC96" i="11"/>
  <c r="KO96" i="11"/>
  <c r="LA96" i="11"/>
  <c r="LM96" i="11"/>
  <c r="LY96" i="11"/>
  <c r="MK96" i="11"/>
  <c r="MW96" i="11"/>
  <c r="B96" i="11"/>
  <c r="N96" i="11"/>
  <c r="Z96" i="11"/>
  <c r="AL96" i="11"/>
  <c r="AX96" i="11"/>
  <c r="BJ96" i="11"/>
  <c r="BV96" i="11"/>
  <c r="CH96" i="11"/>
  <c r="CT96" i="11"/>
  <c r="DF96" i="11"/>
  <c r="DR96" i="11"/>
  <c r="ED96" i="11"/>
  <c r="EP96" i="11"/>
  <c r="FB96" i="11"/>
  <c r="FN96" i="11"/>
  <c r="FZ96" i="11"/>
  <c r="GL96" i="11"/>
  <c r="GX96" i="11"/>
  <c r="HJ96" i="11"/>
  <c r="HV96" i="11"/>
  <c r="IH96" i="11"/>
  <c r="IT96" i="11"/>
  <c r="JF96" i="11"/>
  <c r="JR96" i="11"/>
  <c r="KD96" i="11"/>
  <c r="KP96" i="11"/>
  <c r="LB96" i="11"/>
  <c r="LN96" i="11"/>
  <c r="LZ96" i="11"/>
  <c r="ML96" i="11"/>
  <c r="MX96" i="11"/>
  <c r="C96" i="11"/>
  <c r="O96" i="11"/>
  <c r="AA96" i="11"/>
  <c r="AM96" i="11"/>
  <c r="AY96" i="11"/>
  <c r="BK96" i="11"/>
  <c r="BW96" i="11"/>
  <c r="CI96" i="11"/>
  <c r="CU96" i="11"/>
  <c r="DG96" i="11"/>
  <c r="DS96" i="11"/>
  <c r="EE96" i="11"/>
  <c r="EQ96" i="11"/>
  <c r="FC96" i="11"/>
  <c r="FO96" i="11"/>
  <c r="GA96" i="11"/>
  <c r="GM96" i="11"/>
  <c r="GY96" i="11"/>
  <c r="HK96" i="11"/>
  <c r="HW96" i="11"/>
  <c r="II96" i="11"/>
  <c r="IU96" i="11"/>
  <c r="JG96" i="11"/>
  <c r="JS96" i="11"/>
  <c r="KE96" i="11"/>
  <c r="KQ96" i="11"/>
  <c r="LC96" i="11"/>
  <c r="LO96" i="11"/>
  <c r="MA96" i="11"/>
  <c r="MM96" i="11"/>
  <c r="MY96" i="11"/>
  <c r="D96" i="11"/>
  <c r="P96" i="11"/>
  <c r="AB96" i="11"/>
  <c r="AN96" i="11"/>
  <c r="AZ96" i="11"/>
  <c r="BL96" i="11"/>
  <c r="BX96" i="11"/>
  <c r="CJ96" i="11"/>
  <c r="CV96" i="11"/>
  <c r="DH96" i="11"/>
  <c r="DT96" i="11"/>
  <c r="EF96" i="11"/>
  <c r="ER96" i="11"/>
  <c r="FD96" i="11"/>
  <c r="FP96" i="11"/>
  <c r="GB96" i="11"/>
  <c r="GN96" i="11"/>
  <c r="GZ96" i="11"/>
  <c r="HL96" i="11"/>
  <c r="HX96" i="11"/>
  <c r="IJ96" i="11"/>
  <c r="IV96" i="11"/>
  <c r="JH96" i="11"/>
  <c r="JT96" i="11"/>
  <c r="KF96" i="11"/>
  <c r="KR96" i="11"/>
  <c r="LD96" i="11"/>
  <c r="LP96" i="11"/>
  <c r="MB96" i="11"/>
  <c r="MN96" i="11"/>
  <c r="MZ96" i="11"/>
  <c r="E96" i="11"/>
  <c r="Q96" i="11"/>
  <c r="AC96" i="11"/>
  <c r="AO96" i="11"/>
  <c r="BA96" i="11"/>
  <c r="BM96" i="11"/>
  <c r="BY96" i="11"/>
  <c r="CK96" i="11"/>
  <c r="CW96" i="11"/>
  <c r="DI96" i="11"/>
  <c r="DU96" i="11"/>
  <c r="EG96" i="11"/>
  <c r="ES96" i="11"/>
  <c r="FE96" i="11"/>
  <c r="FQ96" i="11"/>
  <c r="GC96" i="11"/>
  <c r="GO96" i="11"/>
  <c r="HA96" i="11"/>
  <c r="HM96" i="11"/>
  <c r="HY96" i="11"/>
  <c r="IK96" i="11"/>
  <c r="IW96" i="11"/>
  <c r="JI96" i="11"/>
  <c r="JU96" i="11"/>
  <c r="KG96" i="11"/>
  <c r="KS96" i="11"/>
  <c r="LE96" i="11"/>
  <c r="LQ96" i="11"/>
  <c r="MC96" i="11"/>
  <c r="MO96" i="11"/>
  <c r="NA96" i="11"/>
  <c r="F96" i="11"/>
  <c r="R96" i="11"/>
  <c r="AD96" i="11"/>
  <c r="AP96" i="11"/>
  <c r="BB96" i="11"/>
  <c r="BN96" i="11"/>
  <c r="BZ96" i="11"/>
  <c r="CL96" i="11"/>
  <c r="CX96" i="11"/>
  <c r="DJ96" i="11"/>
  <c r="DV96" i="11"/>
  <c r="EH96" i="11"/>
  <c r="ET96" i="11"/>
  <c r="FF96" i="11"/>
  <c r="FR96" i="11"/>
  <c r="GD96" i="11"/>
  <c r="GP96" i="11"/>
  <c r="HB96" i="11"/>
  <c r="HN96" i="11"/>
  <c r="HZ96" i="11"/>
  <c r="IL96" i="11"/>
  <c r="IX96" i="11"/>
  <c r="JJ96" i="11"/>
  <c r="JV96" i="11"/>
  <c r="KH96" i="11"/>
  <c r="KT96" i="11"/>
  <c r="LF96" i="11"/>
  <c r="LR96" i="11"/>
  <c r="MD96" i="11"/>
  <c r="MP96" i="11"/>
  <c r="NB96" i="11"/>
  <c r="S96" i="11"/>
  <c r="AQ96" i="11"/>
  <c r="BO96" i="11"/>
  <c r="CM96" i="11"/>
  <c r="DK96" i="11"/>
  <c r="EI96" i="11"/>
  <c r="FG96" i="11"/>
  <c r="GE96" i="11"/>
  <c r="HC96" i="11"/>
  <c r="IA96" i="11"/>
  <c r="IY96" i="11"/>
  <c r="JW96" i="11"/>
  <c r="KU96" i="11"/>
  <c r="LS96" i="11"/>
  <c r="MQ96" i="11"/>
  <c r="T96" i="11"/>
  <c r="AR96" i="11"/>
  <c r="BP96" i="11"/>
  <c r="CN96" i="11"/>
  <c r="DL96" i="11"/>
  <c r="EJ96" i="11"/>
  <c r="FH96" i="11"/>
  <c r="GF96" i="11"/>
  <c r="HD96" i="11"/>
  <c r="IB96" i="11"/>
  <c r="IZ96" i="11"/>
  <c r="JX96" i="11"/>
  <c r="KV96" i="11"/>
  <c r="LT96" i="11"/>
  <c r="MR96" i="11"/>
  <c r="U96" i="11"/>
  <c r="AS96" i="11"/>
  <c r="BQ96" i="11"/>
  <c r="CO96" i="11"/>
  <c r="DM96" i="11"/>
  <c r="EK96" i="11"/>
  <c r="FI96" i="11"/>
  <c r="GG96" i="11"/>
  <c r="HE96" i="11"/>
  <c r="IC96" i="11"/>
  <c r="JA96" i="11"/>
  <c r="JY96" i="11"/>
  <c r="KW96" i="11"/>
  <c r="LU96" i="11"/>
  <c r="MS96" i="11"/>
  <c r="V96" i="11"/>
  <c r="AT96" i="11"/>
  <c r="BR96" i="11"/>
  <c r="CP96" i="11"/>
  <c r="DN96" i="11"/>
  <c r="EL96" i="11"/>
  <c r="FJ96" i="11"/>
  <c r="GH96" i="11"/>
  <c r="HF96" i="11"/>
  <c r="ID96" i="11"/>
  <c r="JB96" i="11"/>
  <c r="JZ96" i="11"/>
  <c r="KX96" i="11"/>
  <c r="LV96" i="11"/>
  <c r="MT96" i="11"/>
  <c r="W96" i="11"/>
  <c r="AU96" i="11"/>
  <c r="BS96" i="11"/>
  <c r="CQ96" i="11"/>
  <c r="DO96" i="11"/>
  <c r="EM96" i="11"/>
  <c r="FK96" i="11"/>
  <c r="GI96" i="11"/>
  <c r="HG96" i="11"/>
  <c r="IE96" i="11"/>
  <c r="JC96" i="11"/>
  <c r="KA96" i="11"/>
  <c r="KY96" i="11"/>
  <c r="LW96" i="11"/>
  <c r="MU96" i="11"/>
  <c r="X96" i="11"/>
  <c r="AV96" i="11"/>
  <c r="BT96" i="11"/>
  <c r="CR96" i="11"/>
  <c r="DP96" i="11"/>
  <c r="EN96" i="11"/>
  <c r="FL96" i="11"/>
  <c r="GJ96" i="11"/>
  <c r="HH96" i="11"/>
  <c r="IF96" i="11"/>
  <c r="JD96" i="11"/>
  <c r="KB96" i="11"/>
  <c r="KZ96" i="11"/>
  <c r="LX96" i="11"/>
  <c r="MV96" i="11"/>
  <c r="H96" i="11"/>
  <c r="BD96" i="11"/>
  <c r="CZ96" i="11"/>
  <c r="EV96" i="11"/>
  <c r="GR96" i="11"/>
  <c r="IN96" i="11"/>
  <c r="KJ96" i="11"/>
  <c r="MF96" i="11"/>
  <c r="JL96" i="11"/>
  <c r="FU96" i="11"/>
  <c r="CD96" i="11"/>
  <c r="JO96" i="11"/>
  <c r="EB96" i="11"/>
  <c r="G96" i="11"/>
  <c r="KI96" i="11"/>
  <c r="I96" i="11"/>
  <c r="BE96" i="11"/>
  <c r="DA96" i="11"/>
  <c r="EW96" i="11"/>
  <c r="GS96" i="11"/>
  <c r="IO96" i="11"/>
  <c r="KK96" i="11"/>
  <c r="MG96" i="11"/>
  <c r="HP96" i="11"/>
  <c r="CC96" i="11"/>
  <c r="FV96" i="11"/>
  <c r="HS96" i="11"/>
  <c r="FX96" i="11"/>
  <c r="BC96" i="11"/>
  <c r="J96" i="11"/>
  <c r="BF96" i="11"/>
  <c r="DB96" i="11"/>
  <c r="EX96" i="11"/>
  <c r="GT96" i="11"/>
  <c r="IP96" i="11"/>
  <c r="KL96" i="11"/>
  <c r="MH96" i="11"/>
  <c r="FT96" i="11"/>
  <c r="AG96" i="11"/>
  <c r="JM96" i="11"/>
  <c r="JN96" i="11"/>
  <c r="AI96" i="11"/>
  <c r="HT96" i="11"/>
  <c r="GQ96" i="11"/>
  <c r="K96" i="11"/>
  <c r="BG96" i="11"/>
  <c r="DC96" i="11"/>
  <c r="EY96" i="11"/>
  <c r="GU96" i="11"/>
  <c r="IQ96" i="11"/>
  <c r="KM96" i="11"/>
  <c r="MI96" i="11"/>
  <c r="CB96" i="11"/>
  <c r="LH96" i="11"/>
  <c r="LI96" i="11"/>
  <c r="DZ96" i="11"/>
  <c r="FW96" i="11"/>
  <c r="JP96" i="11"/>
  <c r="EU96" i="11"/>
  <c r="L96" i="11"/>
  <c r="BH96" i="11"/>
  <c r="DD96" i="11"/>
  <c r="EZ96" i="11"/>
  <c r="GV96" i="11"/>
  <c r="IR96" i="11"/>
  <c r="KN96" i="11"/>
  <c r="MJ96" i="11"/>
  <c r="AF96" i="11"/>
  <c r="DY96" i="11"/>
  <c r="HR96" i="11"/>
  <c r="CE96" i="11"/>
  <c r="LK96" i="11"/>
  <c r="CF96" i="11"/>
  <c r="IM96" i="11"/>
  <c r="AE96" i="11"/>
  <c r="CA96" i="11"/>
  <c r="DW96" i="11"/>
  <c r="FS96" i="11"/>
  <c r="HO96" i="11"/>
  <c r="JK96" i="11"/>
  <c r="LG96" i="11"/>
  <c r="DX96" i="11"/>
  <c r="HQ96" i="11"/>
  <c r="AH96" i="11"/>
  <c r="LJ96" i="11"/>
  <c r="EA96" i="11"/>
  <c r="AJ96" i="11"/>
  <c r="LL96" i="11"/>
  <c r="CY96" i="11"/>
  <c r="ME96" i="11"/>
  <c r="OE69" i="11"/>
  <c r="NS69" i="11"/>
  <c r="NG69" i="11"/>
  <c r="OD69" i="11"/>
  <c r="NR69" i="11"/>
  <c r="NF69" i="11"/>
  <c r="OC69" i="11"/>
  <c r="NQ69" i="11"/>
  <c r="NE69" i="11"/>
  <c r="OB69" i="11"/>
  <c r="NP69" i="11"/>
  <c r="ND69" i="11"/>
  <c r="OM69" i="11"/>
  <c r="OA69" i="11"/>
  <c r="NO69" i="11"/>
  <c r="NC69" i="11"/>
  <c r="OL69" i="11"/>
  <c r="NZ69" i="11"/>
  <c r="NN69" i="11"/>
  <c r="NU69" i="11"/>
  <c r="NT69" i="11"/>
  <c r="OK69" i="11"/>
  <c r="NM69" i="11"/>
  <c r="OJ69" i="11"/>
  <c r="NL69" i="11"/>
  <c r="OI69" i="11"/>
  <c r="NK69" i="11"/>
  <c r="OH69" i="11"/>
  <c r="NJ69" i="11"/>
  <c r="NW69" i="11"/>
  <c r="NV69" i="11"/>
  <c r="NI69" i="11"/>
  <c r="NH69" i="11"/>
  <c r="NY69" i="11"/>
  <c r="NX69" i="11"/>
  <c r="OF69" i="11"/>
  <c r="OG69" i="11"/>
  <c r="E69" i="11"/>
  <c r="Q69" i="11"/>
  <c r="AC69" i="11"/>
  <c r="AO69" i="11"/>
  <c r="BA69" i="11"/>
  <c r="BM69" i="11"/>
  <c r="BY69" i="11"/>
  <c r="CK69" i="11"/>
  <c r="CW69" i="11"/>
  <c r="DI69" i="11"/>
  <c r="DU69" i="11"/>
  <c r="EG69" i="11"/>
  <c r="ES69" i="11"/>
  <c r="FE69" i="11"/>
  <c r="FQ69" i="11"/>
  <c r="GC69" i="11"/>
  <c r="GO69" i="11"/>
  <c r="HA69" i="11"/>
  <c r="HM69" i="11"/>
  <c r="HY69" i="11"/>
  <c r="IK69" i="11"/>
  <c r="IW69" i="11"/>
  <c r="JI69" i="11"/>
  <c r="JU69" i="11"/>
  <c r="KG69" i="11"/>
  <c r="KS69" i="11"/>
  <c r="LE69" i="11"/>
  <c r="LQ69" i="11"/>
  <c r="MC69" i="11"/>
  <c r="MO69" i="11"/>
  <c r="NA69" i="11"/>
  <c r="F69" i="11"/>
  <c r="R69" i="11"/>
  <c r="AD69" i="11"/>
  <c r="AP69" i="11"/>
  <c r="BB69" i="11"/>
  <c r="BN69" i="11"/>
  <c r="BZ69" i="11"/>
  <c r="CL69" i="11"/>
  <c r="CX69" i="11"/>
  <c r="DJ69" i="11"/>
  <c r="DV69" i="11"/>
  <c r="EH69" i="11"/>
  <c r="ET69" i="11"/>
  <c r="FF69" i="11"/>
  <c r="FR69" i="11"/>
  <c r="GD69" i="11"/>
  <c r="GP69" i="11"/>
  <c r="HB69" i="11"/>
  <c r="HN69" i="11"/>
  <c r="HZ69" i="11"/>
  <c r="IL69" i="11"/>
  <c r="IX69" i="11"/>
  <c r="JJ69" i="11"/>
  <c r="JV69" i="11"/>
  <c r="KH69" i="11"/>
  <c r="KT69" i="11"/>
  <c r="LF69" i="11"/>
  <c r="LR69" i="11"/>
  <c r="MD69" i="11"/>
  <c r="MP69" i="11"/>
  <c r="NB69" i="11"/>
  <c r="G69" i="11"/>
  <c r="S69" i="11"/>
  <c r="AE69" i="11"/>
  <c r="AQ69" i="11"/>
  <c r="BC69" i="11"/>
  <c r="BO69" i="11"/>
  <c r="CA69" i="11"/>
  <c r="CM69" i="11"/>
  <c r="CY69" i="11"/>
  <c r="DK69" i="11"/>
  <c r="DW69" i="11"/>
  <c r="EI69" i="11"/>
  <c r="EU69" i="11"/>
  <c r="FG69" i="11"/>
  <c r="FS69" i="11"/>
  <c r="GE69" i="11"/>
  <c r="GQ69" i="11"/>
  <c r="HC69" i="11"/>
  <c r="HO69" i="11"/>
  <c r="IA69" i="11"/>
  <c r="IM69" i="11"/>
  <c r="IY69" i="11"/>
  <c r="JK69" i="11"/>
  <c r="JW69" i="11"/>
  <c r="KI69" i="11"/>
  <c r="KU69" i="11"/>
  <c r="LG69" i="11"/>
  <c r="LS69" i="11"/>
  <c r="ME69" i="11"/>
  <c r="MQ69" i="11"/>
  <c r="H69" i="11"/>
  <c r="T69" i="11"/>
  <c r="AF69" i="11"/>
  <c r="AR69" i="11"/>
  <c r="BD69" i="11"/>
  <c r="BP69" i="11"/>
  <c r="CB69" i="11"/>
  <c r="CN69" i="11"/>
  <c r="CZ69" i="11"/>
  <c r="DL69" i="11"/>
  <c r="DX69" i="11"/>
  <c r="EJ69" i="11"/>
  <c r="EV69" i="11"/>
  <c r="FH69" i="11"/>
  <c r="FT69" i="11"/>
  <c r="GF69" i="11"/>
  <c r="GR69" i="11"/>
  <c r="HD69" i="11"/>
  <c r="HP69" i="11"/>
  <c r="IB69" i="11"/>
  <c r="IN69" i="11"/>
  <c r="IZ69" i="11"/>
  <c r="JL69" i="11"/>
  <c r="JX69" i="11"/>
  <c r="KJ69" i="11"/>
  <c r="KV69" i="11"/>
  <c r="LH69" i="11"/>
  <c r="LT69" i="11"/>
  <c r="MF69" i="11"/>
  <c r="MR69" i="11"/>
  <c r="I69" i="11"/>
  <c r="U69" i="11"/>
  <c r="AG69" i="11"/>
  <c r="AS69" i="11"/>
  <c r="BE69" i="11"/>
  <c r="BQ69" i="11"/>
  <c r="CC69" i="11"/>
  <c r="CO69" i="11"/>
  <c r="DA69" i="11"/>
  <c r="DM69" i="11"/>
  <c r="DY69" i="11"/>
  <c r="EK69" i="11"/>
  <c r="EW69" i="11"/>
  <c r="FI69" i="11"/>
  <c r="FU69" i="11"/>
  <c r="GG69" i="11"/>
  <c r="GS69" i="11"/>
  <c r="HE69" i="11"/>
  <c r="HQ69" i="11"/>
  <c r="IC69" i="11"/>
  <c r="IO69" i="11"/>
  <c r="JA69" i="11"/>
  <c r="JM69" i="11"/>
  <c r="JY69" i="11"/>
  <c r="KK69" i="11"/>
  <c r="KW69" i="11"/>
  <c r="LI69" i="11"/>
  <c r="LU69" i="11"/>
  <c r="MG69" i="11"/>
  <c r="MS69" i="11"/>
  <c r="J69" i="11"/>
  <c r="V69" i="11"/>
  <c r="AH69" i="11"/>
  <c r="AT69" i="11"/>
  <c r="BF69" i="11"/>
  <c r="BR69" i="11"/>
  <c r="CD69" i="11"/>
  <c r="CP69" i="11"/>
  <c r="DB69" i="11"/>
  <c r="DN69" i="11"/>
  <c r="DZ69" i="11"/>
  <c r="EL69" i="11"/>
  <c r="EX69" i="11"/>
  <c r="FJ69" i="11"/>
  <c r="FV69" i="11"/>
  <c r="K69" i="11"/>
  <c r="AI69" i="11"/>
  <c r="BG69" i="11"/>
  <c r="CE69" i="11"/>
  <c r="DC69" i="11"/>
  <c r="EA69" i="11"/>
  <c r="EY69" i="11"/>
  <c r="FW69" i="11"/>
  <c r="GN69" i="11"/>
  <c r="HJ69" i="11"/>
  <c r="IF69" i="11"/>
  <c r="JB69" i="11"/>
  <c r="JS69" i="11"/>
  <c r="KO69" i="11"/>
  <c r="LK69" i="11"/>
  <c r="MB69" i="11"/>
  <c r="MX69" i="11"/>
  <c r="L69" i="11"/>
  <c r="AJ69" i="11"/>
  <c r="BH69" i="11"/>
  <c r="CF69" i="11"/>
  <c r="DD69" i="11"/>
  <c r="EB69" i="11"/>
  <c r="EZ69" i="11"/>
  <c r="FX69" i="11"/>
  <c r="GT69" i="11"/>
  <c r="HK69" i="11"/>
  <c r="IG69" i="11"/>
  <c r="JC69" i="11"/>
  <c r="JT69" i="11"/>
  <c r="KP69" i="11"/>
  <c r="LL69" i="11"/>
  <c r="MH69" i="11"/>
  <c r="MY69" i="11"/>
  <c r="M69" i="11"/>
  <c r="AK69" i="11"/>
  <c r="BI69" i="11"/>
  <c r="CG69" i="11"/>
  <c r="DE69" i="11"/>
  <c r="EC69" i="11"/>
  <c r="FA69" i="11"/>
  <c r="FY69" i="11"/>
  <c r="GU69" i="11"/>
  <c r="HL69" i="11"/>
  <c r="IH69" i="11"/>
  <c r="JD69" i="11"/>
  <c r="JZ69" i="11"/>
  <c r="KQ69" i="11"/>
  <c r="LM69" i="11"/>
  <c r="MI69" i="11"/>
  <c r="MZ69" i="11"/>
  <c r="N69" i="11"/>
  <c r="AL69" i="11"/>
  <c r="BJ69" i="11"/>
  <c r="CH69" i="11"/>
  <c r="DF69" i="11"/>
  <c r="ED69" i="11"/>
  <c r="FB69" i="11"/>
  <c r="FZ69" i="11"/>
  <c r="GV69" i="11"/>
  <c r="HR69" i="11"/>
  <c r="II69" i="11"/>
  <c r="JE69" i="11"/>
  <c r="KA69" i="11"/>
  <c r="KR69" i="11"/>
  <c r="LN69" i="11"/>
  <c r="MJ69" i="11"/>
  <c r="O69" i="11"/>
  <c r="AM69" i="11"/>
  <c r="BK69" i="11"/>
  <c r="CI69" i="11"/>
  <c r="DG69" i="11"/>
  <c r="EE69" i="11"/>
  <c r="FC69" i="11"/>
  <c r="GA69" i="11"/>
  <c r="GW69" i="11"/>
  <c r="HS69" i="11"/>
  <c r="IJ69" i="11"/>
  <c r="JF69" i="11"/>
  <c r="KB69" i="11"/>
  <c r="KX69" i="11"/>
  <c r="LO69" i="11"/>
  <c r="MK69" i="11"/>
  <c r="P69" i="11"/>
  <c r="AN69" i="11"/>
  <c r="BL69" i="11"/>
  <c r="CJ69" i="11"/>
  <c r="DH69" i="11"/>
  <c r="EF69" i="11"/>
  <c r="FD69" i="11"/>
  <c r="GB69" i="11"/>
  <c r="GX69" i="11"/>
  <c r="HT69" i="11"/>
  <c r="IP69" i="11"/>
  <c r="JG69" i="11"/>
  <c r="KC69" i="11"/>
  <c r="KY69" i="11"/>
  <c r="LP69" i="11"/>
  <c r="ML69" i="11"/>
  <c r="W69" i="11"/>
  <c r="BS69" i="11"/>
  <c r="DO69" i="11"/>
  <c r="FK69" i="11"/>
  <c r="GY69" i="11"/>
  <c r="IQ69" i="11"/>
  <c r="KD69" i="11"/>
  <c r="LV69" i="11"/>
  <c r="X69" i="11"/>
  <c r="BT69" i="11"/>
  <c r="DP69" i="11"/>
  <c r="FL69" i="11"/>
  <c r="GZ69" i="11"/>
  <c r="IR69" i="11"/>
  <c r="KE69" i="11"/>
  <c r="LW69" i="11"/>
  <c r="Y69" i="11"/>
  <c r="BU69" i="11"/>
  <c r="DQ69" i="11"/>
  <c r="FM69" i="11"/>
  <c r="HF69" i="11"/>
  <c r="IS69" i="11"/>
  <c r="KF69" i="11"/>
  <c r="LX69" i="11"/>
  <c r="Z69" i="11"/>
  <c r="BV69" i="11"/>
  <c r="DR69" i="11"/>
  <c r="FN69" i="11"/>
  <c r="HG69" i="11"/>
  <c r="IT69" i="11"/>
  <c r="KL69" i="11"/>
  <c r="LY69" i="11"/>
  <c r="AA69" i="11"/>
  <c r="BW69" i="11"/>
  <c r="DS69" i="11"/>
  <c r="FO69" i="11"/>
  <c r="HH69" i="11"/>
  <c r="IU69" i="11"/>
  <c r="KM69" i="11"/>
  <c r="LZ69" i="11"/>
  <c r="AB69" i="11"/>
  <c r="BX69" i="11"/>
  <c r="DT69" i="11"/>
  <c r="FP69" i="11"/>
  <c r="HI69" i="11"/>
  <c r="IV69" i="11"/>
  <c r="KN69" i="11"/>
  <c r="MA69" i="11"/>
  <c r="CQ69" i="11"/>
  <c r="GH69" i="11"/>
  <c r="JH69" i="11"/>
  <c r="MM69" i="11"/>
  <c r="CR69" i="11"/>
  <c r="GI69" i="11"/>
  <c r="JN69" i="11"/>
  <c r="MN69" i="11"/>
  <c r="CS69" i="11"/>
  <c r="GJ69" i="11"/>
  <c r="JO69" i="11"/>
  <c r="MT69" i="11"/>
  <c r="B69" i="11"/>
  <c r="CT69" i="11"/>
  <c r="GK69" i="11"/>
  <c r="JP69" i="11"/>
  <c r="MU69" i="11"/>
  <c r="C69" i="11"/>
  <c r="CU69" i="11"/>
  <c r="GL69" i="11"/>
  <c r="JQ69" i="11"/>
  <c r="MV69" i="11"/>
  <c r="D69" i="11"/>
  <c r="CV69" i="11"/>
  <c r="GM69" i="11"/>
  <c r="JR69" i="11"/>
  <c r="MW69" i="11"/>
  <c r="EM69" i="11"/>
  <c r="KZ69" i="11"/>
  <c r="EN69" i="11"/>
  <c r="LA69" i="11"/>
  <c r="EO69" i="11"/>
  <c r="LB69" i="11"/>
  <c r="EP69" i="11"/>
  <c r="LC69" i="11"/>
  <c r="EQ69" i="11"/>
  <c r="LD69" i="11"/>
  <c r="ER69" i="11"/>
  <c r="LJ69" i="11"/>
  <c r="AV69" i="11"/>
  <c r="AW69" i="11"/>
  <c r="AU69" i="11"/>
  <c r="AX69" i="11"/>
  <c r="AY69" i="11"/>
  <c r="AZ69" i="11"/>
  <c r="HW69" i="11"/>
  <c r="HX69" i="11"/>
  <c r="HU69" i="11"/>
  <c r="HV69" i="11"/>
  <c r="ID69" i="11"/>
  <c r="IE69" i="11"/>
  <c r="OG67" i="11"/>
  <c r="NU67" i="11"/>
  <c r="NI67" i="11"/>
  <c r="OF67" i="11"/>
  <c r="NT67" i="11"/>
  <c r="NH67" i="11"/>
  <c r="OE67" i="11"/>
  <c r="NS67" i="11"/>
  <c r="NG67" i="11"/>
  <c r="OD67" i="11"/>
  <c r="NR67" i="11"/>
  <c r="NF67" i="11"/>
  <c r="OC67" i="11"/>
  <c r="NQ67" i="11"/>
  <c r="NE67" i="11"/>
  <c r="OB67" i="11"/>
  <c r="NP67" i="11"/>
  <c r="ND67" i="11"/>
  <c r="NW67" i="11"/>
  <c r="NV67" i="11"/>
  <c r="OM67" i="11"/>
  <c r="NO67" i="11"/>
  <c r="OL67" i="11"/>
  <c r="NN67" i="11"/>
  <c r="OK67" i="11"/>
  <c r="NM67" i="11"/>
  <c r="OJ67" i="11"/>
  <c r="NL67" i="11"/>
  <c r="OI67" i="11"/>
  <c r="OH67" i="11"/>
  <c r="OA67" i="11"/>
  <c r="NZ67" i="11"/>
  <c r="NC67" i="11"/>
  <c r="NY67" i="11"/>
  <c r="NX67" i="11"/>
  <c r="NK67" i="11"/>
  <c r="NJ67" i="11"/>
  <c r="D67" i="11"/>
  <c r="P67" i="11"/>
  <c r="AB67" i="11"/>
  <c r="AN67" i="11"/>
  <c r="AZ67" i="11"/>
  <c r="BL67" i="11"/>
  <c r="BX67" i="11"/>
  <c r="CJ67" i="11"/>
  <c r="CV67" i="11"/>
  <c r="DH67" i="11"/>
  <c r="DT67" i="11"/>
  <c r="EF67" i="11"/>
  <c r="ER67" i="11"/>
  <c r="FD67" i="11"/>
  <c r="FP67" i="11"/>
  <c r="E67" i="11"/>
  <c r="Q67" i="11"/>
  <c r="AC67" i="11"/>
  <c r="AO67" i="11"/>
  <c r="BA67" i="11"/>
  <c r="BM67" i="11"/>
  <c r="BY67" i="11"/>
  <c r="CK67" i="11"/>
  <c r="CW67" i="11"/>
  <c r="DI67" i="11"/>
  <c r="DU67" i="11"/>
  <c r="EG67" i="11"/>
  <c r="ES67" i="11"/>
  <c r="FE67" i="11"/>
  <c r="H67" i="11"/>
  <c r="V67" i="11"/>
  <c r="AJ67" i="11"/>
  <c r="AX67" i="11"/>
  <c r="BN67" i="11"/>
  <c r="CB67" i="11"/>
  <c r="CP67" i="11"/>
  <c r="DD67" i="11"/>
  <c r="DR67" i="11"/>
  <c r="EH67" i="11"/>
  <c r="EV67" i="11"/>
  <c r="FJ67" i="11"/>
  <c r="FW67" i="11"/>
  <c r="GI67" i="11"/>
  <c r="GU67" i="11"/>
  <c r="HG67" i="11"/>
  <c r="HS67" i="11"/>
  <c r="IE67" i="11"/>
  <c r="IQ67" i="11"/>
  <c r="JC67" i="11"/>
  <c r="JO67" i="11"/>
  <c r="KA67" i="11"/>
  <c r="KM67" i="11"/>
  <c r="KY67" i="11"/>
  <c r="LK67" i="11"/>
  <c r="LW67" i="11"/>
  <c r="MI67" i="11"/>
  <c r="MU67" i="11"/>
  <c r="I67" i="11"/>
  <c r="W67" i="11"/>
  <c r="AK67" i="11"/>
  <c r="AY67" i="11"/>
  <c r="BO67" i="11"/>
  <c r="CC67" i="11"/>
  <c r="CQ67" i="11"/>
  <c r="DE67" i="11"/>
  <c r="DS67" i="11"/>
  <c r="EI67" i="11"/>
  <c r="EW67" i="11"/>
  <c r="FK67" i="11"/>
  <c r="FX67" i="11"/>
  <c r="GJ67" i="11"/>
  <c r="GV67" i="11"/>
  <c r="HH67" i="11"/>
  <c r="HT67" i="11"/>
  <c r="IF67" i="11"/>
  <c r="IR67" i="11"/>
  <c r="JD67" i="11"/>
  <c r="JP67" i="11"/>
  <c r="KB67" i="11"/>
  <c r="KN67" i="11"/>
  <c r="KZ67" i="11"/>
  <c r="LL67" i="11"/>
  <c r="LX67" i="11"/>
  <c r="MJ67" i="11"/>
  <c r="MV67" i="11"/>
  <c r="J67" i="11"/>
  <c r="X67" i="11"/>
  <c r="AL67" i="11"/>
  <c r="BB67" i="11"/>
  <c r="BP67" i="11"/>
  <c r="CD67" i="11"/>
  <c r="CR67" i="11"/>
  <c r="DF67" i="11"/>
  <c r="DV67" i="11"/>
  <c r="EJ67" i="11"/>
  <c r="EX67" i="11"/>
  <c r="FL67" i="11"/>
  <c r="FY67" i="11"/>
  <c r="GK67" i="11"/>
  <c r="GW67" i="11"/>
  <c r="HI67" i="11"/>
  <c r="HU67" i="11"/>
  <c r="IG67" i="11"/>
  <c r="IS67" i="11"/>
  <c r="JE67" i="11"/>
  <c r="JQ67" i="11"/>
  <c r="KC67" i="11"/>
  <c r="KO67" i="11"/>
  <c r="LA67" i="11"/>
  <c r="LM67" i="11"/>
  <c r="LY67" i="11"/>
  <c r="MK67" i="11"/>
  <c r="MW67" i="11"/>
  <c r="K67" i="11"/>
  <c r="Y67" i="11"/>
  <c r="AM67" i="11"/>
  <c r="BC67" i="11"/>
  <c r="BQ67" i="11"/>
  <c r="CE67" i="11"/>
  <c r="CS67" i="11"/>
  <c r="DG67" i="11"/>
  <c r="DW67" i="11"/>
  <c r="EK67" i="11"/>
  <c r="EY67" i="11"/>
  <c r="FM67" i="11"/>
  <c r="FZ67" i="11"/>
  <c r="GL67" i="11"/>
  <c r="GX67" i="11"/>
  <c r="HJ67" i="11"/>
  <c r="HV67" i="11"/>
  <c r="IH67" i="11"/>
  <c r="IT67" i="11"/>
  <c r="JF67" i="11"/>
  <c r="JR67" i="11"/>
  <c r="KD67" i="11"/>
  <c r="KP67" i="11"/>
  <c r="LB67" i="11"/>
  <c r="LN67" i="11"/>
  <c r="LZ67" i="11"/>
  <c r="ML67" i="11"/>
  <c r="MX67" i="11"/>
  <c r="L67" i="11"/>
  <c r="Z67" i="11"/>
  <c r="AP67" i="11"/>
  <c r="BD67" i="11"/>
  <c r="BR67" i="11"/>
  <c r="CF67" i="11"/>
  <c r="CT67" i="11"/>
  <c r="DJ67" i="11"/>
  <c r="DX67" i="11"/>
  <c r="EL67" i="11"/>
  <c r="EZ67" i="11"/>
  <c r="FN67" i="11"/>
  <c r="GA67" i="11"/>
  <c r="GM67" i="11"/>
  <c r="GY67" i="11"/>
  <c r="HK67" i="11"/>
  <c r="HW67" i="11"/>
  <c r="II67" i="11"/>
  <c r="IU67" i="11"/>
  <c r="JG67" i="11"/>
  <c r="JS67" i="11"/>
  <c r="KE67" i="11"/>
  <c r="KQ67" i="11"/>
  <c r="LC67" i="11"/>
  <c r="LO67" i="11"/>
  <c r="MA67" i="11"/>
  <c r="MM67" i="11"/>
  <c r="MY67" i="11"/>
  <c r="M67" i="11"/>
  <c r="AA67" i="11"/>
  <c r="AQ67" i="11"/>
  <c r="BE67" i="11"/>
  <c r="BS67" i="11"/>
  <c r="CG67" i="11"/>
  <c r="CU67" i="11"/>
  <c r="DK67" i="11"/>
  <c r="DY67" i="11"/>
  <c r="EM67" i="11"/>
  <c r="FA67" i="11"/>
  <c r="FO67" i="11"/>
  <c r="GB67" i="11"/>
  <c r="GN67" i="11"/>
  <c r="GZ67" i="11"/>
  <c r="HL67" i="11"/>
  <c r="HX67" i="11"/>
  <c r="IJ67" i="11"/>
  <c r="IV67" i="11"/>
  <c r="JH67" i="11"/>
  <c r="JT67" i="11"/>
  <c r="KF67" i="11"/>
  <c r="KR67" i="11"/>
  <c r="LD67" i="11"/>
  <c r="LP67" i="11"/>
  <c r="MB67" i="11"/>
  <c r="MN67" i="11"/>
  <c r="MZ67" i="11"/>
  <c r="N67" i="11"/>
  <c r="AR67" i="11"/>
  <c r="BT67" i="11"/>
  <c r="CX67" i="11"/>
  <c r="DZ67" i="11"/>
  <c r="FB67" i="11"/>
  <c r="GC67" i="11"/>
  <c r="HA67" i="11"/>
  <c r="HY67" i="11"/>
  <c r="IW67" i="11"/>
  <c r="JU67" i="11"/>
  <c r="KS67" i="11"/>
  <c r="LQ67" i="11"/>
  <c r="MO67" i="11"/>
  <c r="O67" i="11"/>
  <c r="AS67" i="11"/>
  <c r="BU67" i="11"/>
  <c r="CY67" i="11"/>
  <c r="EA67" i="11"/>
  <c r="FC67" i="11"/>
  <c r="GD67" i="11"/>
  <c r="HB67" i="11"/>
  <c r="HZ67" i="11"/>
  <c r="IX67" i="11"/>
  <c r="JV67" i="11"/>
  <c r="KT67" i="11"/>
  <c r="LR67" i="11"/>
  <c r="MP67" i="11"/>
  <c r="R67" i="11"/>
  <c r="AT67" i="11"/>
  <c r="BV67" i="11"/>
  <c r="CZ67" i="11"/>
  <c r="EB67" i="11"/>
  <c r="FF67" i="11"/>
  <c r="GE67" i="11"/>
  <c r="HC67" i="11"/>
  <c r="IA67" i="11"/>
  <c r="IY67" i="11"/>
  <c r="JW67" i="11"/>
  <c r="KU67" i="11"/>
  <c r="LS67" i="11"/>
  <c r="MQ67" i="11"/>
  <c r="S67" i="11"/>
  <c r="AU67" i="11"/>
  <c r="BW67" i="11"/>
  <c r="DA67" i="11"/>
  <c r="EC67" i="11"/>
  <c r="FG67" i="11"/>
  <c r="GF67" i="11"/>
  <c r="HD67" i="11"/>
  <c r="IB67" i="11"/>
  <c r="IZ67" i="11"/>
  <c r="JX67" i="11"/>
  <c r="KV67" i="11"/>
  <c r="LT67" i="11"/>
  <c r="MR67" i="11"/>
  <c r="T67" i="11"/>
  <c r="AV67" i="11"/>
  <c r="BZ67" i="11"/>
  <c r="DB67" i="11"/>
  <c r="ED67" i="11"/>
  <c r="FH67" i="11"/>
  <c r="GG67" i="11"/>
  <c r="HE67" i="11"/>
  <c r="IC67" i="11"/>
  <c r="JA67" i="11"/>
  <c r="JY67" i="11"/>
  <c r="KW67" i="11"/>
  <c r="LU67" i="11"/>
  <c r="MS67" i="11"/>
  <c r="U67" i="11"/>
  <c r="AW67" i="11"/>
  <c r="CA67" i="11"/>
  <c r="DC67" i="11"/>
  <c r="EE67" i="11"/>
  <c r="FI67" i="11"/>
  <c r="GH67" i="11"/>
  <c r="HF67" i="11"/>
  <c r="ID67" i="11"/>
  <c r="JB67" i="11"/>
  <c r="JZ67" i="11"/>
  <c r="KX67" i="11"/>
  <c r="LV67" i="11"/>
  <c r="MT67" i="11"/>
  <c r="BF67" i="11"/>
  <c r="DL67" i="11"/>
  <c r="FQ67" i="11"/>
  <c r="HM67" i="11"/>
  <c r="JI67" i="11"/>
  <c r="LE67" i="11"/>
  <c r="NA67" i="11"/>
  <c r="BG67" i="11"/>
  <c r="DM67" i="11"/>
  <c r="FR67" i="11"/>
  <c r="HN67" i="11"/>
  <c r="JJ67" i="11"/>
  <c r="LF67" i="11"/>
  <c r="NB67" i="11"/>
  <c r="B67" i="11"/>
  <c r="BH67" i="11"/>
  <c r="DN67" i="11"/>
  <c r="FS67" i="11"/>
  <c r="HO67" i="11"/>
  <c r="JK67" i="11"/>
  <c r="LG67" i="11"/>
  <c r="C67" i="11"/>
  <c r="BI67" i="11"/>
  <c r="DO67" i="11"/>
  <c r="FT67" i="11"/>
  <c r="HP67" i="11"/>
  <c r="JL67" i="11"/>
  <c r="LH67" i="11"/>
  <c r="F67" i="11"/>
  <c r="BJ67" i="11"/>
  <c r="DP67" i="11"/>
  <c r="FU67" i="11"/>
  <c r="HQ67" i="11"/>
  <c r="JM67" i="11"/>
  <c r="LI67" i="11"/>
  <c r="G67" i="11"/>
  <c r="BK67" i="11"/>
  <c r="DQ67" i="11"/>
  <c r="FV67" i="11"/>
  <c r="HR67" i="11"/>
  <c r="JN67" i="11"/>
  <c r="LJ67" i="11"/>
  <c r="CH67" i="11"/>
  <c r="GO67" i="11"/>
  <c r="KG67" i="11"/>
  <c r="CI67" i="11"/>
  <c r="GP67" i="11"/>
  <c r="KH67" i="11"/>
  <c r="CL67" i="11"/>
  <c r="GQ67" i="11"/>
  <c r="KI67" i="11"/>
  <c r="CM67" i="11"/>
  <c r="GR67" i="11"/>
  <c r="KJ67" i="11"/>
  <c r="CN67" i="11"/>
  <c r="GS67" i="11"/>
  <c r="KK67" i="11"/>
  <c r="CO67" i="11"/>
  <c r="GT67" i="11"/>
  <c r="KL67" i="11"/>
  <c r="AD67" i="11"/>
  <c r="IK67" i="11"/>
  <c r="AE67" i="11"/>
  <c r="IL67" i="11"/>
  <c r="AF67" i="11"/>
  <c r="IM67" i="11"/>
  <c r="AG67" i="11"/>
  <c r="IN67" i="11"/>
  <c r="AH67" i="11"/>
  <c r="IO67" i="11"/>
  <c r="AI67" i="11"/>
  <c r="IP67" i="11"/>
  <c r="EO67" i="11"/>
  <c r="MG67" i="11"/>
  <c r="EP67" i="11"/>
  <c r="EQ67" i="11"/>
  <c r="MF67" i="11"/>
  <c r="ET67" i="11"/>
  <c r="MD67" i="11"/>
  <c r="MH67" i="11"/>
  <c r="EU67" i="11"/>
  <c r="EN67" i="11"/>
  <c r="MC67" i="11"/>
  <c r="ME67" i="11"/>
  <c r="GD21" i="11"/>
  <c r="EG21" i="11"/>
  <c r="CJ21" i="11"/>
  <c r="MC21" i="11"/>
  <c r="DD21" i="11"/>
  <c r="HS21" i="11"/>
  <c r="CD21" i="11"/>
  <c r="AG21" i="11"/>
  <c r="CH21" i="11"/>
  <c r="MG24" i="11"/>
  <c r="O24" i="11"/>
  <c r="OH66" i="11"/>
  <c r="NV66" i="11"/>
  <c r="NJ66" i="11"/>
  <c r="OG66" i="11"/>
  <c r="NU66" i="11"/>
  <c r="NI66" i="11"/>
  <c r="OF66" i="11"/>
  <c r="NT66" i="11"/>
  <c r="NH66" i="11"/>
  <c r="OE66" i="11"/>
  <c r="NS66" i="11"/>
  <c r="NG66" i="11"/>
  <c r="OD66" i="11"/>
  <c r="NR66" i="11"/>
  <c r="NF66" i="11"/>
  <c r="OC66" i="11"/>
  <c r="NQ66" i="11"/>
  <c r="NE66" i="11"/>
  <c r="OJ66" i="11"/>
  <c r="NL66" i="11"/>
  <c r="OI66" i="11"/>
  <c r="NK66" i="11"/>
  <c r="OB66" i="11"/>
  <c r="ND66" i="11"/>
  <c r="OA66" i="11"/>
  <c r="NC66" i="11"/>
  <c r="NZ66" i="11"/>
  <c r="NY66" i="11"/>
  <c r="OL66" i="11"/>
  <c r="OK66" i="11"/>
  <c r="NX66" i="11"/>
  <c r="NW66" i="11"/>
  <c r="NP66" i="11"/>
  <c r="NO66" i="11"/>
  <c r="OM66" i="11"/>
  <c r="NN66" i="11"/>
  <c r="NM66" i="11"/>
  <c r="G66" i="11"/>
  <c r="S66" i="11"/>
  <c r="AE66" i="11"/>
  <c r="AQ66" i="11"/>
  <c r="BC66" i="11"/>
  <c r="BO66" i="11"/>
  <c r="CA66" i="11"/>
  <c r="CM66" i="11"/>
  <c r="CY66" i="11"/>
  <c r="DK66" i="11"/>
  <c r="DW66" i="11"/>
  <c r="EI66" i="11"/>
  <c r="EU66" i="11"/>
  <c r="FG66" i="11"/>
  <c r="FS66" i="11"/>
  <c r="GE66" i="11"/>
  <c r="GQ66" i="11"/>
  <c r="HC66" i="11"/>
  <c r="HO66" i="11"/>
  <c r="IA66" i="11"/>
  <c r="IM66" i="11"/>
  <c r="IY66" i="11"/>
  <c r="JK66" i="11"/>
  <c r="JW66" i="11"/>
  <c r="KI66" i="11"/>
  <c r="KU66" i="11"/>
  <c r="LG66" i="11"/>
  <c r="LS66" i="11"/>
  <c r="ME66" i="11"/>
  <c r="MQ66" i="11"/>
  <c r="H66" i="11"/>
  <c r="T66" i="11"/>
  <c r="AF66" i="11"/>
  <c r="AR66" i="11"/>
  <c r="BD66" i="11"/>
  <c r="BP66" i="11"/>
  <c r="CB66" i="11"/>
  <c r="CN66" i="11"/>
  <c r="CZ66" i="11"/>
  <c r="DL66" i="11"/>
  <c r="DX66" i="11"/>
  <c r="EJ66" i="11"/>
  <c r="EV66" i="11"/>
  <c r="FH66" i="11"/>
  <c r="FT66" i="11"/>
  <c r="GF66" i="11"/>
  <c r="GR66" i="11"/>
  <c r="HD66" i="11"/>
  <c r="HP66" i="11"/>
  <c r="IB66" i="11"/>
  <c r="IN66" i="11"/>
  <c r="IZ66" i="11"/>
  <c r="JL66" i="11"/>
  <c r="JX66" i="11"/>
  <c r="KJ66" i="11"/>
  <c r="KV66" i="11"/>
  <c r="LH66" i="11"/>
  <c r="LT66" i="11"/>
  <c r="MF66" i="11"/>
  <c r="MR66" i="11"/>
  <c r="K66" i="11"/>
  <c r="Y66" i="11"/>
  <c r="AM66" i="11"/>
  <c r="BA66" i="11"/>
  <c r="BQ66" i="11"/>
  <c r="CE66" i="11"/>
  <c r="CS66" i="11"/>
  <c r="DG66" i="11"/>
  <c r="DU66" i="11"/>
  <c r="EK66" i="11"/>
  <c r="EY66" i="11"/>
  <c r="FM66" i="11"/>
  <c r="GA66" i="11"/>
  <c r="GO66" i="11"/>
  <c r="HE66" i="11"/>
  <c r="HS66" i="11"/>
  <c r="IG66" i="11"/>
  <c r="IU66" i="11"/>
  <c r="JI66" i="11"/>
  <c r="JY66" i="11"/>
  <c r="KM66" i="11"/>
  <c r="LA66" i="11"/>
  <c r="LO66" i="11"/>
  <c r="MC66" i="11"/>
  <c r="MS66" i="11"/>
  <c r="L66" i="11"/>
  <c r="Z66" i="11"/>
  <c r="AN66" i="11"/>
  <c r="BB66" i="11"/>
  <c r="BR66" i="11"/>
  <c r="CF66" i="11"/>
  <c r="CT66" i="11"/>
  <c r="DH66" i="11"/>
  <c r="DV66" i="11"/>
  <c r="EL66" i="11"/>
  <c r="EZ66" i="11"/>
  <c r="FN66" i="11"/>
  <c r="GB66" i="11"/>
  <c r="GP66" i="11"/>
  <c r="HF66" i="11"/>
  <c r="HT66" i="11"/>
  <c r="IH66" i="11"/>
  <c r="IV66" i="11"/>
  <c r="JJ66" i="11"/>
  <c r="JZ66" i="11"/>
  <c r="KN66" i="11"/>
  <c r="LB66" i="11"/>
  <c r="LP66" i="11"/>
  <c r="MD66" i="11"/>
  <c r="MT66" i="11"/>
  <c r="M66" i="11"/>
  <c r="AA66" i="11"/>
  <c r="AO66" i="11"/>
  <c r="BE66" i="11"/>
  <c r="BS66" i="11"/>
  <c r="CG66" i="11"/>
  <c r="CU66" i="11"/>
  <c r="DI66" i="11"/>
  <c r="DY66" i="11"/>
  <c r="EM66" i="11"/>
  <c r="FA66" i="11"/>
  <c r="FO66" i="11"/>
  <c r="GC66" i="11"/>
  <c r="GS66" i="11"/>
  <c r="HG66" i="11"/>
  <c r="HU66" i="11"/>
  <c r="II66" i="11"/>
  <c r="IW66" i="11"/>
  <c r="JM66" i="11"/>
  <c r="KA66" i="11"/>
  <c r="KO66" i="11"/>
  <c r="LC66" i="11"/>
  <c r="LQ66" i="11"/>
  <c r="MG66" i="11"/>
  <c r="MU66" i="11"/>
  <c r="N66" i="11"/>
  <c r="AB66" i="11"/>
  <c r="AP66" i="11"/>
  <c r="BF66" i="11"/>
  <c r="BT66" i="11"/>
  <c r="CH66" i="11"/>
  <c r="CV66" i="11"/>
  <c r="DJ66" i="11"/>
  <c r="DZ66" i="11"/>
  <c r="EN66" i="11"/>
  <c r="FB66" i="11"/>
  <c r="FP66" i="11"/>
  <c r="GD66" i="11"/>
  <c r="GT66" i="11"/>
  <c r="HH66" i="11"/>
  <c r="HV66" i="11"/>
  <c r="IJ66" i="11"/>
  <c r="IX66" i="11"/>
  <c r="JN66" i="11"/>
  <c r="KB66" i="11"/>
  <c r="KP66" i="11"/>
  <c r="LD66" i="11"/>
  <c r="LR66" i="11"/>
  <c r="MH66" i="11"/>
  <c r="MV66" i="11"/>
  <c r="O66" i="11"/>
  <c r="AC66" i="11"/>
  <c r="AS66" i="11"/>
  <c r="BG66" i="11"/>
  <c r="BU66" i="11"/>
  <c r="CI66" i="11"/>
  <c r="CW66" i="11"/>
  <c r="DM66" i="11"/>
  <c r="EA66" i="11"/>
  <c r="EO66" i="11"/>
  <c r="FC66" i="11"/>
  <c r="FQ66" i="11"/>
  <c r="GG66" i="11"/>
  <c r="GU66" i="11"/>
  <c r="HI66" i="11"/>
  <c r="HW66" i="11"/>
  <c r="IK66" i="11"/>
  <c r="JA66" i="11"/>
  <c r="JO66" i="11"/>
  <c r="KC66" i="11"/>
  <c r="KQ66" i="11"/>
  <c r="LE66" i="11"/>
  <c r="LU66" i="11"/>
  <c r="MI66" i="11"/>
  <c r="MW66" i="11"/>
  <c r="B66" i="11"/>
  <c r="P66" i="11"/>
  <c r="AD66" i="11"/>
  <c r="AT66" i="11"/>
  <c r="BH66" i="11"/>
  <c r="BV66" i="11"/>
  <c r="CJ66" i="11"/>
  <c r="CX66" i="11"/>
  <c r="DN66" i="11"/>
  <c r="EB66" i="11"/>
  <c r="EP66" i="11"/>
  <c r="FD66" i="11"/>
  <c r="FR66" i="11"/>
  <c r="GH66" i="11"/>
  <c r="GV66" i="11"/>
  <c r="HJ66" i="11"/>
  <c r="HX66" i="11"/>
  <c r="IL66" i="11"/>
  <c r="JB66" i="11"/>
  <c r="JP66" i="11"/>
  <c r="KD66" i="11"/>
  <c r="KR66" i="11"/>
  <c r="LF66" i="11"/>
  <c r="LV66" i="11"/>
  <c r="MJ66" i="11"/>
  <c r="MX66" i="11"/>
  <c r="Q66" i="11"/>
  <c r="AU66" i="11"/>
  <c r="BW66" i="11"/>
  <c r="DA66" i="11"/>
  <c r="EC66" i="11"/>
  <c r="FE66" i="11"/>
  <c r="GI66" i="11"/>
  <c r="HK66" i="11"/>
  <c r="IO66" i="11"/>
  <c r="JQ66" i="11"/>
  <c r="KS66" i="11"/>
  <c r="LW66" i="11"/>
  <c r="MY66" i="11"/>
  <c r="R66" i="11"/>
  <c r="AV66" i="11"/>
  <c r="BX66" i="11"/>
  <c r="DB66" i="11"/>
  <c r="ED66" i="11"/>
  <c r="FF66" i="11"/>
  <c r="GJ66" i="11"/>
  <c r="HL66" i="11"/>
  <c r="IP66" i="11"/>
  <c r="JR66" i="11"/>
  <c r="KT66" i="11"/>
  <c r="LX66" i="11"/>
  <c r="MZ66" i="11"/>
  <c r="U66" i="11"/>
  <c r="AW66" i="11"/>
  <c r="BY66" i="11"/>
  <c r="DC66" i="11"/>
  <c r="EE66" i="11"/>
  <c r="FI66" i="11"/>
  <c r="GK66" i="11"/>
  <c r="HM66" i="11"/>
  <c r="IQ66" i="11"/>
  <c r="JS66" i="11"/>
  <c r="KW66" i="11"/>
  <c r="LY66" i="11"/>
  <c r="NA66" i="11"/>
  <c r="V66" i="11"/>
  <c r="AX66" i="11"/>
  <c r="BZ66" i="11"/>
  <c r="DD66" i="11"/>
  <c r="EF66" i="11"/>
  <c r="FJ66" i="11"/>
  <c r="GL66" i="11"/>
  <c r="HN66" i="11"/>
  <c r="IR66" i="11"/>
  <c r="JT66" i="11"/>
  <c r="KX66" i="11"/>
  <c r="LZ66" i="11"/>
  <c r="NB66" i="11"/>
  <c r="W66" i="11"/>
  <c r="AY66" i="11"/>
  <c r="CC66" i="11"/>
  <c r="DE66" i="11"/>
  <c r="EG66" i="11"/>
  <c r="FK66" i="11"/>
  <c r="GM66" i="11"/>
  <c r="HQ66" i="11"/>
  <c r="IS66" i="11"/>
  <c r="JU66" i="11"/>
  <c r="KY66" i="11"/>
  <c r="MA66" i="11"/>
  <c r="X66" i="11"/>
  <c r="AZ66" i="11"/>
  <c r="CD66" i="11"/>
  <c r="DF66" i="11"/>
  <c r="EH66" i="11"/>
  <c r="FL66" i="11"/>
  <c r="GN66" i="11"/>
  <c r="HR66" i="11"/>
  <c r="IT66" i="11"/>
  <c r="JV66" i="11"/>
  <c r="KZ66" i="11"/>
  <c r="MB66" i="11"/>
  <c r="AG66" i="11"/>
  <c r="CK66" i="11"/>
  <c r="EQ66" i="11"/>
  <c r="GW66" i="11"/>
  <c r="JC66" i="11"/>
  <c r="LI66" i="11"/>
  <c r="AH66" i="11"/>
  <c r="CL66" i="11"/>
  <c r="ER66" i="11"/>
  <c r="GX66" i="11"/>
  <c r="JD66" i="11"/>
  <c r="LJ66" i="11"/>
  <c r="AI66" i="11"/>
  <c r="CO66" i="11"/>
  <c r="ES66" i="11"/>
  <c r="GY66" i="11"/>
  <c r="JE66" i="11"/>
  <c r="LK66" i="11"/>
  <c r="AJ66" i="11"/>
  <c r="CP66" i="11"/>
  <c r="ET66" i="11"/>
  <c r="GZ66" i="11"/>
  <c r="JF66" i="11"/>
  <c r="LL66" i="11"/>
  <c r="AK66" i="11"/>
  <c r="CQ66" i="11"/>
  <c r="EW66" i="11"/>
  <c r="HA66" i="11"/>
  <c r="JG66" i="11"/>
  <c r="LM66" i="11"/>
  <c r="AL66" i="11"/>
  <c r="CR66" i="11"/>
  <c r="EX66" i="11"/>
  <c r="HB66" i="11"/>
  <c r="JH66" i="11"/>
  <c r="LN66" i="11"/>
  <c r="BI66" i="11"/>
  <c r="FU66" i="11"/>
  <c r="KE66" i="11"/>
  <c r="BJ66" i="11"/>
  <c r="FV66" i="11"/>
  <c r="KF66" i="11"/>
  <c r="BK66" i="11"/>
  <c r="FW66" i="11"/>
  <c r="KG66" i="11"/>
  <c r="BL66" i="11"/>
  <c r="FX66" i="11"/>
  <c r="KH66" i="11"/>
  <c r="BM66" i="11"/>
  <c r="FY66" i="11"/>
  <c r="KK66" i="11"/>
  <c r="BN66" i="11"/>
  <c r="FZ66" i="11"/>
  <c r="KL66" i="11"/>
  <c r="C66" i="11"/>
  <c r="HY66" i="11"/>
  <c r="D66" i="11"/>
  <c r="HZ66" i="11"/>
  <c r="E66" i="11"/>
  <c r="IC66" i="11"/>
  <c r="F66" i="11"/>
  <c r="ID66" i="11"/>
  <c r="I66" i="11"/>
  <c r="IE66" i="11"/>
  <c r="J66" i="11"/>
  <c r="IF66" i="11"/>
  <c r="DP66" i="11"/>
  <c r="MM66" i="11"/>
  <c r="DQ66" i="11"/>
  <c r="MN66" i="11"/>
  <c r="MO66" i="11"/>
  <c r="MP66" i="11"/>
  <c r="DR66" i="11"/>
  <c r="DO66" i="11"/>
  <c r="DS66" i="11"/>
  <c r="DT66" i="11"/>
  <c r="MK66" i="11"/>
  <c r="ML66" i="11"/>
  <c r="OG99" i="11"/>
  <c r="NU99" i="11"/>
  <c r="NI99" i="11"/>
  <c r="OF99" i="11"/>
  <c r="NT99" i="11"/>
  <c r="NH99" i="11"/>
  <c r="OE99" i="11"/>
  <c r="NS99" i="11"/>
  <c r="NG99" i="11"/>
  <c r="OD99" i="11"/>
  <c r="NR99" i="11"/>
  <c r="NF99" i="11"/>
  <c r="OC99" i="11"/>
  <c r="NQ99" i="11"/>
  <c r="NE99" i="11"/>
  <c r="OB99" i="11"/>
  <c r="NP99" i="11"/>
  <c r="ND99" i="11"/>
  <c r="NW99" i="11"/>
  <c r="NV99" i="11"/>
  <c r="OM99" i="11"/>
  <c r="NO99" i="11"/>
  <c r="OL99" i="11"/>
  <c r="NN99" i="11"/>
  <c r="OK99" i="11"/>
  <c r="NM99" i="11"/>
  <c r="OJ99" i="11"/>
  <c r="NL99" i="11"/>
  <c r="NY99" i="11"/>
  <c r="NX99" i="11"/>
  <c r="NK99" i="11"/>
  <c r="NJ99" i="11"/>
  <c r="NC99" i="11"/>
  <c r="OA99" i="11"/>
  <c r="NZ99" i="11"/>
  <c r="OI99" i="11"/>
  <c r="OH99" i="11"/>
  <c r="D99" i="11"/>
  <c r="P99" i="11"/>
  <c r="AB99" i="11"/>
  <c r="AN99" i="11"/>
  <c r="AZ99" i="11"/>
  <c r="BL99" i="11"/>
  <c r="BX99" i="11"/>
  <c r="CJ99" i="11"/>
  <c r="CV99" i="11"/>
  <c r="DH99" i="11"/>
  <c r="DT99" i="11"/>
  <c r="EF99" i="11"/>
  <c r="ER99" i="11"/>
  <c r="FD99" i="11"/>
  <c r="FP99" i="11"/>
  <c r="GB99" i="11"/>
  <c r="GN99" i="11"/>
  <c r="GZ99" i="11"/>
  <c r="HL99" i="11"/>
  <c r="HX99" i="11"/>
  <c r="IJ99" i="11"/>
  <c r="IV99" i="11"/>
  <c r="JH99" i="11"/>
  <c r="JT99" i="11"/>
  <c r="KF99" i="11"/>
  <c r="KR99" i="11"/>
  <c r="LD99" i="11"/>
  <c r="LP99" i="11"/>
  <c r="MB99" i="11"/>
  <c r="MN99" i="11"/>
  <c r="MZ99" i="11"/>
  <c r="E99" i="11"/>
  <c r="Q99" i="11"/>
  <c r="AC99" i="11"/>
  <c r="AO99" i="11"/>
  <c r="BA99" i="11"/>
  <c r="BM99" i="11"/>
  <c r="BY99" i="11"/>
  <c r="CK99" i="11"/>
  <c r="CW99" i="11"/>
  <c r="DI99" i="11"/>
  <c r="DU99" i="11"/>
  <c r="EG99" i="11"/>
  <c r="ES99" i="11"/>
  <c r="FE99" i="11"/>
  <c r="FQ99" i="11"/>
  <c r="GC99" i="11"/>
  <c r="GO99" i="11"/>
  <c r="HA99" i="11"/>
  <c r="HM99" i="11"/>
  <c r="HY99" i="11"/>
  <c r="IK99" i="11"/>
  <c r="IW99" i="11"/>
  <c r="JI99" i="11"/>
  <c r="JU99" i="11"/>
  <c r="KG99" i="11"/>
  <c r="KS99" i="11"/>
  <c r="LE99" i="11"/>
  <c r="LQ99" i="11"/>
  <c r="MC99" i="11"/>
  <c r="MO99" i="11"/>
  <c r="NA99" i="11"/>
  <c r="F99" i="11"/>
  <c r="R99" i="11"/>
  <c r="AD99" i="11"/>
  <c r="AP99" i="11"/>
  <c r="BB99" i="11"/>
  <c r="BN99" i="11"/>
  <c r="BZ99" i="11"/>
  <c r="CL99" i="11"/>
  <c r="CX99" i="11"/>
  <c r="DJ99" i="11"/>
  <c r="DV99" i="11"/>
  <c r="EH99" i="11"/>
  <c r="ET99" i="11"/>
  <c r="FF99" i="11"/>
  <c r="FR99" i="11"/>
  <c r="GD99" i="11"/>
  <c r="GP99" i="11"/>
  <c r="HB99" i="11"/>
  <c r="HN99" i="11"/>
  <c r="HZ99" i="11"/>
  <c r="IL99" i="11"/>
  <c r="IX99" i="11"/>
  <c r="JJ99" i="11"/>
  <c r="JV99" i="11"/>
  <c r="KH99" i="11"/>
  <c r="KT99" i="11"/>
  <c r="LF99" i="11"/>
  <c r="LR99" i="11"/>
  <c r="MD99" i="11"/>
  <c r="MP99" i="11"/>
  <c r="NB99" i="11"/>
  <c r="G99" i="11"/>
  <c r="S99" i="11"/>
  <c r="AE99" i="11"/>
  <c r="AQ99" i="11"/>
  <c r="BC99" i="11"/>
  <c r="BO99" i="11"/>
  <c r="CA99" i="11"/>
  <c r="CM99" i="11"/>
  <c r="CY99" i="11"/>
  <c r="DK99" i="11"/>
  <c r="DW99" i="11"/>
  <c r="EI99" i="11"/>
  <c r="EU99" i="11"/>
  <c r="FG99" i="11"/>
  <c r="FS99" i="11"/>
  <c r="GE99" i="11"/>
  <c r="GQ99" i="11"/>
  <c r="HC99" i="11"/>
  <c r="HO99" i="11"/>
  <c r="IA99" i="11"/>
  <c r="IM99" i="11"/>
  <c r="IY99" i="11"/>
  <c r="JK99" i="11"/>
  <c r="JW99" i="11"/>
  <c r="KI99" i="11"/>
  <c r="KU99" i="11"/>
  <c r="LG99" i="11"/>
  <c r="LS99" i="11"/>
  <c r="ME99" i="11"/>
  <c r="MQ99" i="11"/>
  <c r="H99" i="11"/>
  <c r="T99" i="11"/>
  <c r="AF99" i="11"/>
  <c r="AR99" i="11"/>
  <c r="BD99" i="11"/>
  <c r="BP99" i="11"/>
  <c r="CB99" i="11"/>
  <c r="CN99" i="11"/>
  <c r="CZ99" i="11"/>
  <c r="DL99" i="11"/>
  <c r="DX99" i="11"/>
  <c r="EJ99" i="11"/>
  <c r="EV99" i="11"/>
  <c r="FH99" i="11"/>
  <c r="FT99" i="11"/>
  <c r="GF99" i="11"/>
  <c r="GR99" i="11"/>
  <c r="HD99" i="11"/>
  <c r="HP99" i="11"/>
  <c r="IB99" i="11"/>
  <c r="IN99" i="11"/>
  <c r="IZ99" i="11"/>
  <c r="JL99" i="11"/>
  <c r="JX99" i="11"/>
  <c r="KJ99" i="11"/>
  <c r="KV99" i="11"/>
  <c r="LH99" i="11"/>
  <c r="LT99" i="11"/>
  <c r="MF99" i="11"/>
  <c r="MR99" i="11"/>
  <c r="I99" i="11"/>
  <c r="U99" i="11"/>
  <c r="AG99" i="11"/>
  <c r="AS99" i="11"/>
  <c r="BE99" i="11"/>
  <c r="BQ99" i="11"/>
  <c r="CC99" i="11"/>
  <c r="CO99" i="11"/>
  <c r="DA99" i="11"/>
  <c r="DM99" i="11"/>
  <c r="DY99" i="11"/>
  <c r="EK99" i="11"/>
  <c r="EW99" i="11"/>
  <c r="FI99" i="11"/>
  <c r="FU99" i="11"/>
  <c r="GG99" i="11"/>
  <c r="GS99" i="11"/>
  <c r="HE99" i="11"/>
  <c r="HQ99" i="11"/>
  <c r="IC99" i="11"/>
  <c r="IO99" i="11"/>
  <c r="JA99" i="11"/>
  <c r="JM99" i="11"/>
  <c r="JY99" i="11"/>
  <c r="KK99" i="11"/>
  <c r="KW99" i="11"/>
  <c r="LI99" i="11"/>
  <c r="LU99" i="11"/>
  <c r="MG99" i="11"/>
  <c r="MS99" i="11"/>
  <c r="J99" i="11"/>
  <c r="AH99" i="11"/>
  <c r="BF99" i="11"/>
  <c r="CD99" i="11"/>
  <c r="DB99" i="11"/>
  <c r="DZ99" i="11"/>
  <c r="EX99" i="11"/>
  <c r="FV99" i="11"/>
  <c r="GT99" i="11"/>
  <c r="HR99" i="11"/>
  <c r="IP99" i="11"/>
  <c r="JN99" i="11"/>
  <c r="KL99" i="11"/>
  <c r="LJ99" i="11"/>
  <c r="MH99" i="11"/>
  <c r="K99" i="11"/>
  <c r="AI99" i="11"/>
  <c r="BG99" i="11"/>
  <c r="CE99" i="11"/>
  <c r="DC99" i="11"/>
  <c r="EA99" i="11"/>
  <c r="EY99" i="11"/>
  <c r="FW99" i="11"/>
  <c r="GU99" i="11"/>
  <c r="HS99" i="11"/>
  <c r="IQ99" i="11"/>
  <c r="JO99" i="11"/>
  <c r="KM99" i="11"/>
  <c r="LK99" i="11"/>
  <c r="MI99" i="11"/>
  <c r="L99" i="11"/>
  <c r="AJ99" i="11"/>
  <c r="BH99" i="11"/>
  <c r="CF99" i="11"/>
  <c r="DD99" i="11"/>
  <c r="EB99" i="11"/>
  <c r="EZ99" i="11"/>
  <c r="FX99" i="11"/>
  <c r="GV99" i="11"/>
  <c r="HT99" i="11"/>
  <c r="IR99" i="11"/>
  <c r="JP99" i="11"/>
  <c r="KN99" i="11"/>
  <c r="LL99" i="11"/>
  <c r="MJ99" i="11"/>
  <c r="M99" i="11"/>
  <c r="AK99" i="11"/>
  <c r="BI99" i="11"/>
  <c r="CG99" i="11"/>
  <c r="DE99" i="11"/>
  <c r="EC99" i="11"/>
  <c r="FA99" i="11"/>
  <c r="FY99" i="11"/>
  <c r="GW99" i="11"/>
  <c r="HU99" i="11"/>
  <c r="IS99" i="11"/>
  <c r="JQ99" i="11"/>
  <c r="KO99" i="11"/>
  <c r="LM99" i="11"/>
  <c r="MK99" i="11"/>
  <c r="N99" i="11"/>
  <c r="AL99" i="11"/>
  <c r="BJ99" i="11"/>
  <c r="CH99" i="11"/>
  <c r="DF99" i="11"/>
  <c r="ED99" i="11"/>
  <c r="FB99" i="11"/>
  <c r="FZ99" i="11"/>
  <c r="GX99" i="11"/>
  <c r="HV99" i="11"/>
  <c r="IT99" i="11"/>
  <c r="JR99" i="11"/>
  <c r="KP99" i="11"/>
  <c r="LN99" i="11"/>
  <c r="ML99" i="11"/>
  <c r="O99" i="11"/>
  <c r="AM99" i="11"/>
  <c r="BK99" i="11"/>
  <c r="CI99" i="11"/>
  <c r="DG99" i="11"/>
  <c r="EE99" i="11"/>
  <c r="FC99" i="11"/>
  <c r="GA99" i="11"/>
  <c r="GY99" i="11"/>
  <c r="HW99" i="11"/>
  <c r="IU99" i="11"/>
  <c r="JS99" i="11"/>
  <c r="KQ99" i="11"/>
  <c r="LO99" i="11"/>
  <c r="MM99" i="11"/>
  <c r="AU99" i="11"/>
  <c r="CQ99" i="11"/>
  <c r="EM99" i="11"/>
  <c r="GI99" i="11"/>
  <c r="IE99" i="11"/>
  <c r="KA99" i="11"/>
  <c r="LW99" i="11"/>
  <c r="HG99" i="11"/>
  <c r="DP99" i="11"/>
  <c r="KZ99" i="11"/>
  <c r="HJ99" i="11"/>
  <c r="DS99" i="11"/>
  <c r="GH99" i="11"/>
  <c r="AV99" i="11"/>
  <c r="CR99" i="11"/>
  <c r="EN99" i="11"/>
  <c r="GJ99" i="11"/>
  <c r="IF99" i="11"/>
  <c r="KB99" i="11"/>
  <c r="LX99" i="11"/>
  <c r="DO99" i="11"/>
  <c r="KY99" i="11"/>
  <c r="FL99" i="11"/>
  <c r="FM99" i="11"/>
  <c r="BV99" i="11"/>
  <c r="MY99" i="11"/>
  <c r="CP99" i="11"/>
  <c r="AW99" i="11"/>
  <c r="CS99" i="11"/>
  <c r="EO99" i="11"/>
  <c r="GK99" i="11"/>
  <c r="IG99" i="11"/>
  <c r="KC99" i="11"/>
  <c r="LY99" i="11"/>
  <c r="JC99" i="11"/>
  <c r="JD99" i="11"/>
  <c r="DQ99" i="11"/>
  <c r="MW99" i="11"/>
  <c r="JF99" i="11"/>
  <c r="AA99" i="11"/>
  <c r="JG99" i="11"/>
  <c r="LV99" i="11"/>
  <c r="B99" i="11"/>
  <c r="AX99" i="11"/>
  <c r="CT99" i="11"/>
  <c r="EP99" i="11"/>
  <c r="GL99" i="11"/>
  <c r="IH99" i="11"/>
  <c r="KD99" i="11"/>
  <c r="LZ99" i="11"/>
  <c r="BS99" i="11"/>
  <c r="HH99" i="11"/>
  <c r="JE99" i="11"/>
  <c r="FN99" i="11"/>
  <c r="MX99" i="11"/>
  <c r="FO99" i="11"/>
  <c r="AT99" i="11"/>
  <c r="JZ99" i="11"/>
  <c r="C99" i="11"/>
  <c r="AY99" i="11"/>
  <c r="CU99" i="11"/>
  <c r="EQ99" i="11"/>
  <c r="GM99" i="11"/>
  <c r="II99" i="11"/>
  <c r="KE99" i="11"/>
  <c r="MA99" i="11"/>
  <c r="W99" i="11"/>
  <c r="MU99" i="11"/>
  <c r="BT99" i="11"/>
  <c r="BU99" i="11"/>
  <c r="LA99" i="11"/>
  <c r="Z99" i="11"/>
  <c r="LB99" i="11"/>
  <c r="BW99" i="11"/>
  <c r="LC99" i="11"/>
  <c r="ID99" i="11"/>
  <c r="V99" i="11"/>
  <c r="BR99" i="11"/>
  <c r="DN99" i="11"/>
  <c r="FJ99" i="11"/>
  <c r="HF99" i="11"/>
  <c r="JB99" i="11"/>
  <c r="KX99" i="11"/>
  <c r="MT99" i="11"/>
  <c r="FK99" i="11"/>
  <c r="X99" i="11"/>
  <c r="MV99" i="11"/>
  <c r="Y99" i="11"/>
  <c r="HI99" i="11"/>
  <c r="DR99" i="11"/>
  <c r="HK99" i="11"/>
  <c r="EL99" i="11"/>
  <c r="AA21" i="11"/>
  <c r="DQ21" i="11"/>
  <c r="BT21" i="11"/>
  <c r="NB21" i="11"/>
  <c r="LM21" i="11"/>
  <c r="CN21" i="11"/>
  <c r="OL21" i="11"/>
  <c r="FV24" i="11"/>
  <c r="CB24" i="11"/>
  <c r="GO24" i="11"/>
  <c r="OI38" i="11"/>
  <c r="NW38" i="11"/>
  <c r="NK38" i="11"/>
  <c r="OH38" i="11"/>
  <c r="NV38" i="11"/>
  <c r="NJ38" i="11"/>
  <c r="OG38" i="11"/>
  <c r="NU38" i="11"/>
  <c r="NI38" i="11"/>
  <c r="OF38" i="11"/>
  <c r="NT38" i="11"/>
  <c r="NH38" i="11"/>
  <c r="OE38" i="11"/>
  <c r="NS38" i="11"/>
  <c r="NG38" i="11"/>
  <c r="OD38" i="11"/>
  <c r="NR38" i="11"/>
  <c r="NF38" i="11"/>
  <c r="OK38" i="11"/>
  <c r="NM38" i="11"/>
  <c r="OJ38" i="11"/>
  <c r="NL38" i="11"/>
  <c r="OC38" i="11"/>
  <c r="NE38" i="11"/>
  <c r="OB38" i="11"/>
  <c r="ND38" i="11"/>
  <c r="OA38" i="11"/>
  <c r="NC38" i="11"/>
  <c r="NY38" i="11"/>
  <c r="NZ38" i="11"/>
  <c r="NO38" i="11"/>
  <c r="NN38" i="11"/>
  <c r="OM38" i="11"/>
  <c r="OL38" i="11"/>
  <c r="NX38" i="11"/>
  <c r="NQ38" i="11"/>
  <c r="NP38" i="11"/>
  <c r="M38" i="11"/>
  <c r="Y38" i="11"/>
  <c r="AK38" i="11"/>
  <c r="AW38" i="11"/>
  <c r="BI38" i="11"/>
  <c r="BU38" i="11"/>
  <c r="CG38" i="11"/>
  <c r="CS38" i="11"/>
  <c r="DE38" i="11"/>
  <c r="DQ38" i="11"/>
  <c r="EC38" i="11"/>
  <c r="EO38" i="11"/>
  <c r="FA38" i="11"/>
  <c r="FM38" i="11"/>
  <c r="FY38" i="11"/>
  <c r="GK38" i="11"/>
  <c r="GW38" i="11"/>
  <c r="HI38" i="11"/>
  <c r="HU38" i="11"/>
  <c r="IG38" i="11"/>
  <c r="IS38" i="11"/>
  <c r="JE38" i="11"/>
  <c r="JQ38" i="11"/>
  <c r="KC38" i="11"/>
  <c r="KO38" i="11"/>
  <c r="LA38" i="11"/>
  <c r="LM38" i="11"/>
  <c r="LY38" i="11"/>
  <c r="MK38" i="11"/>
  <c r="MW38" i="11"/>
  <c r="B38" i="11"/>
  <c r="N38" i="11"/>
  <c r="Z38" i="11"/>
  <c r="AL38" i="11"/>
  <c r="AX38" i="11"/>
  <c r="BJ38" i="11"/>
  <c r="BV38" i="11"/>
  <c r="CH38" i="11"/>
  <c r="CT38" i="11"/>
  <c r="DF38" i="11"/>
  <c r="DR38" i="11"/>
  <c r="ED38" i="11"/>
  <c r="EP38" i="11"/>
  <c r="FB38" i="11"/>
  <c r="FN38" i="11"/>
  <c r="FZ38" i="11"/>
  <c r="GL38" i="11"/>
  <c r="GX38" i="11"/>
  <c r="HJ38" i="11"/>
  <c r="HV38" i="11"/>
  <c r="IH38" i="11"/>
  <c r="IT38" i="11"/>
  <c r="JF38" i="11"/>
  <c r="JR38" i="11"/>
  <c r="KD38" i="11"/>
  <c r="KP38" i="11"/>
  <c r="LB38" i="11"/>
  <c r="LN38" i="11"/>
  <c r="LZ38" i="11"/>
  <c r="ML38" i="11"/>
  <c r="MX38" i="11"/>
  <c r="D38" i="11"/>
  <c r="P38" i="11"/>
  <c r="AB38" i="11"/>
  <c r="AN38" i="11"/>
  <c r="AZ38" i="11"/>
  <c r="BL38" i="11"/>
  <c r="BX38" i="11"/>
  <c r="CJ38" i="11"/>
  <c r="CV38" i="11"/>
  <c r="DH38" i="11"/>
  <c r="DT38" i="11"/>
  <c r="EF38" i="11"/>
  <c r="ER38" i="11"/>
  <c r="FD38" i="11"/>
  <c r="FP38" i="11"/>
  <c r="GB38" i="11"/>
  <c r="GN38" i="11"/>
  <c r="GZ38" i="11"/>
  <c r="HL38" i="11"/>
  <c r="HX38" i="11"/>
  <c r="IJ38" i="11"/>
  <c r="IV38" i="11"/>
  <c r="JH38" i="11"/>
  <c r="JT38" i="11"/>
  <c r="KF38" i="11"/>
  <c r="KR38" i="11"/>
  <c r="LD38" i="11"/>
  <c r="LP38" i="11"/>
  <c r="MB38" i="11"/>
  <c r="MN38" i="11"/>
  <c r="MZ38" i="11"/>
  <c r="E38" i="11"/>
  <c r="Q38" i="11"/>
  <c r="AC38" i="11"/>
  <c r="AO38" i="11"/>
  <c r="BA38" i="11"/>
  <c r="BM38" i="11"/>
  <c r="BY38" i="11"/>
  <c r="CK38" i="11"/>
  <c r="CW38" i="11"/>
  <c r="DI38" i="11"/>
  <c r="DU38" i="11"/>
  <c r="EG38" i="11"/>
  <c r="ES38" i="11"/>
  <c r="FE38" i="11"/>
  <c r="FQ38" i="11"/>
  <c r="GC38" i="11"/>
  <c r="GO38" i="11"/>
  <c r="HA38" i="11"/>
  <c r="HM38" i="11"/>
  <c r="HY38" i="11"/>
  <c r="IK38" i="11"/>
  <c r="IW38" i="11"/>
  <c r="JI38" i="11"/>
  <c r="JU38" i="11"/>
  <c r="KG38" i="11"/>
  <c r="KS38" i="11"/>
  <c r="LE38" i="11"/>
  <c r="LQ38" i="11"/>
  <c r="MC38" i="11"/>
  <c r="MO38" i="11"/>
  <c r="NA38" i="11"/>
  <c r="R38" i="11"/>
  <c r="AH38" i="11"/>
  <c r="BB38" i="11"/>
  <c r="BR38" i="11"/>
  <c r="CL38" i="11"/>
  <c r="DB38" i="11"/>
  <c r="DV38" i="11"/>
  <c r="EL38" i="11"/>
  <c r="FF38" i="11"/>
  <c r="FV38" i="11"/>
  <c r="GP38" i="11"/>
  <c r="HF38" i="11"/>
  <c r="HZ38" i="11"/>
  <c r="IP38" i="11"/>
  <c r="JJ38" i="11"/>
  <c r="JZ38" i="11"/>
  <c r="KT38" i="11"/>
  <c r="LJ38" i="11"/>
  <c r="MD38" i="11"/>
  <c r="MT38" i="11"/>
  <c r="S38" i="11"/>
  <c r="AI38" i="11"/>
  <c r="BC38" i="11"/>
  <c r="BS38" i="11"/>
  <c r="CM38" i="11"/>
  <c r="DC38" i="11"/>
  <c r="DW38" i="11"/>
  <c r="EM38" i="11"/>
  <c r="FG38" i="11"/>
  <c r="FW38" i="11"/>
  <c r="GQ38" i="11"/>
  <c r="HG38" i="11"/>
  <c r="IA38" i="11"/>
  <c r="IQ38" i="11"/>
  <c r="JK38" i="11"/>
  <c r="KA38" i="11"/>
  <c r="KU38" i="11"/>
  <c r="LK38" i="11"/>
  <c r="ME38" i="11"/>
  <c r="MU38" i="11"/>
  <c r="T38" i="11"/>
  <c r="AJ38" i="11"/>
  <c r="BD38" i="11"/>
  <c r="BT38" i="11"/>
  <c r="CN38" i="11"/>
  <c r="DD38" i="11"/>
  <c r="DX38" i="11"/>
  <c r="EN38" i="11"/>
  <c r="FH38" i="11"/>
  <c r="FX38" i="11"/>
  <c r="GR38" i="11"/>
  <c r="HH38" i="11"/>
  <c r="IB38" i="11"/>
  <c r="IR38" i="11"/>
  <c r="JL38" i="11"/>
  <c r="KB38" i="11"/>
  <c r="KV38" i="11"/>
  <c r="LL38" i="11"/>
  <c r="MF38" i="11"/>
  <c r="MV38" i="11"/>
  <c r="C38" i="11"/>
  <c r="U38" i="11"/>
  <c r="AM38" i="11"/>
  <c r="BE38" i="11"/>
  <c r="BW38" i="11"/>
  <c r="CO38" i="11"/>
  <c r="DG38" i="11"/>
  <c r="DY38" i="11"/>
  <c r="EQ38" i="11"/>
  <c r="FI38" i="11"/>
  <c r="GA38" i="11"/>
  <c r="GS38" i="11"/>
  <c r="HK38" i="11"/>
  <c r="IC38" i="11"/>
  <c r="IU38" i="11"/>
  <c r="JM38" i="11"/>
  <c r="KE38" i="11"/>
  <c r="KW38" i="11"/>
  <c r="LO38" i="11"/>
  <c r="MG38" i="11"/>
  <c r="MY38" i="11"/>
  <c r="F38" i="11"/>
  <c r="V38" i="11"/>
  <c r="AP38" i="11"/>
  <c r="BF38" i="11"/>
  <c r="BZ38" i="11"/>
  <c r="CP38" i="11"/>
  <c r="DJ38" i="11"/>
  <c r="DZ38" i="11"/>
  <c r="ET38" i="11"/>
  <c r="FJ38" i="11"/>
  <c r="GD38" i="11"/>
  <c r="GT38" i="11"/>
  <c r="HN38" i="11"/>
  <c r="ID38" i="11"/>
  <c r="IX38" i="11"/>
  <c r="JN38" i="11"/>
  <c r="KH38" i="11"/>
  <c r="KX38" i="11"/>
  <c r="LR38" i="11"/>
  <c r="MH38" i="11"/>
  <c r="NB38" i="11"/>
  <c r="G38" i="11"/>
  <c r="W38" i="11"/>
  <c r="AQ38" i="11"/>
  <c r="BG38" i="11"/>
  <c r="CA38" i="11"/>
  <c r="CQ38" i="11"/>
  <c r="DK38" i="11"/>
  <c r="EA38" i="11"/>
  <c r="EU38" i="11"/>
  <c r="FK38" i="11"/>
  <c r="GE38" i="11"/>
  <c r="GU38" i="11"/>
  <c r="HO38" i="11"/>
  <c r="IE38" i="11"/>
  <c r="IY38" i="11"/>
  <c r="JO38" i="11"/>
  <c r="KI38" i="11"/>
  <c r="KY38" i="11"/>
  <c r="LS38" i="11"/>
  <c r="MI38" i="11"/>
  <c r="H38" i="11"/>
  <c r="AR38" i="11"/>
  <c r="CB38" i="11"/>
  <c r="DL38" i="11"/>
  <c r="EV38" i="11"/>
  <c r="GF38" i="11"/>
  <c r="HP38" i="11"/>
  <c r="IZ38" i="11"/>
  <c r="KJ38" i="11"/>
  <c r="LT38" i="11"/>
  <c r="I38" i="11"/>
  <c r="AS38" i="11"/>
  <c r="CC38" i="11"/>
  <c r="DM38" i="11"/>
  <c r="EW38" i="11"/>
  <c r="GG38" i="11"/>
  <c r="HQ38" i="11"/>
  <c r="JA38" i="11"/>
  <c r="KK38" i="11"/>
  <c r="LU38" i="11"/>
  <c r="J38" i="11"/>
  <c r="AT38" i="11"/>
  <c r="CD38" i="11"/>
  <c r="DN38" i="11"/>
  <c r="EX38" i="11"/>
  <c r="GH38" i="11"/>
  <c r="HR38" i="11"/>
  <c r="JB38" i="11"/>
  <c r="KL38" i="11"/>
  <c r="LV38" i="11"/>
  <c r="K38" i="11"/>
  <c r="AU38" i="11"/>
  <c r="CE38" i="11"/>
  <c r="DO38" i="11"/>
  <c r="EY38" i="11"/>
  <c r="GI38" i="11"/>
  <c r="HS38" i="11"/>
  <c r="JC38" i="11"/>
  <c r="KM38" i="11"/>
  <c r="LW38" i="11"/>
  <c r="L38" i="11"/>
  <c r="AV38" i="11"/>
  <c r="CF38" i="11"/>
  <c r="DP38" i="11"/>
  <c r="EZ38" i="11"/>
  <c r="GJ38" i="11"/>
  <c r="HT38" i="11"/>
  <c r="JD38" i="11"/>
  <c r="KN38" i="11"/>
  <c r="LX38" i="11"/>
  <c r="O38" i="11"/>
  <c r="AY38" i="11"/>
  <c r="CI38" i="11"/>
  <c r="DS38" i="11"/>
  <c r="FC38" i="11"/>
  <c r="GM38" i="11"/>
  <c r="HW38" i="11"/>
  <c r="JG38" i="11"/>
  <c r="KQ38" i="11"/>
  <c r="MA38" i="11"/>
  <c r="X38" i="11"/>
  <c r="CR38" i="11"/>
  <c r="FL38" i="11"/>
  <c r="IF38" i="11"/>
  <c r="KZ38" i="11"/>
  <c r="AA38" i="11"/>
  <c r="CU38" i="11"/>
  <c r="FO38" i="11"/>
  <c r="II38" i="11"/>
  <c r="LC38" i="11"/>
  <c r="AD38" i="11"/>
  <c r="CX38" i="11"/>
  <c r="FR38" i="11"/>
  <c r="IL38" i="11"/>
  <c r="LF38" i="11"/>
  <c r="AE38" i="11"/>
  <c r="CY38" i="11"/>
  <c r="FS38" i="11"/>
  <c r="IM38" i="11"/>
  <c r="LG38" i="11"/>
  <c r="AF38" i="11"/>
  <c r="CZ38" i="11"/>
  <c r="FT38" i="11"/>
  <c r="IN38" i="11"/>
  <c r="LH38" i="11"/>
  <c r="AG38" i="11"/>
  <c r="DA38" i="11"/>
  <c r="FU38" i="11"/>
  <c r="IO38" i="11"/>
  <c r="LI38" i="11"/>
  <c r="BH38" i="11"/>
  <c r="GV38" i="11"/>
  <c r="MJ38" i="11"/>
  <c r="BK38" i="11"/>
  <c r="GY38" i="11"/>
  <c r="MM38" i="11"/>
  <c r="BN38" i="11"/>
  <c r="HB38" i="11"/>
  <c r="MP38" i="11"/>
  <c r="BO38" i="11"/>
  <c r="HC38" i="11"/>
  <c r="MQ38" i="11"/>
  <c r="BP38" i="11"/>
  <c r="HD38" i="11"/>
  <c r="MR38" i="11"/>
  <c r="BQ38" i="11"/>
  <c r="HE38" i="11"/>
  <c r="MS38" i="11"/>
  <c r="JP38" i="11"/>
  <c r="JS38" i="11"/>
  <c r="JV38" i="11"/>
  <c r="JW38" i="11"/>
  <c r="JY38" i="11"/>
  <c r="EB38" i="11"/>
  <c r="EE38" i="11"/>
  <c r="EH38" i="11"/>
  <c r="EI38" i="11"/>
  <c r="EJ38" i="11"/>
  <c r="EK38" i="11"/>
  <c r="JX38" i="11"/>
  <c r="JO21" i="11"/>
  <c r="FW21" i="11"/>
  <c r="CE21" i="11"/>
  <c r="LJ21" i="11"/>
  <c r="HR21" i="11"/>
  <c r="DZ21" i="11"/>
  <c r="AH21" i="11"/>
  <c r="JM21" i="11"/>
  <c r="FU21" i="11"/>
  <c r="CC21" i="11"/>
  <c r="LH21" i="11"/>
  <c r="HP21" i="11"/>
  <c r="DX21" i="11"/>
  <c r="AF21" i="11"/>
  <c r="JK21" i="11"/>
  <c r="FS21" i="11"/>
  <c r="CA21" i="11"/>
  <c r="LN21" i="11"/>
  <c r="HV21" i="11"/>
  <c r="ED21" i="11"/>
  <c r="AL21" i="11"/>
  <c r="JY21" i="11"/>
  <c r="GG21" i="11"/>
  <c r="CO21" i="11"/>
  <c r="MB21" i="11"/>
  <c r="IJ21" i="11"/>
  <c r="ER21" i="11"/>
  <c r="AZ21" i="11"/>
  <c r="NC21" i="11"/>
  <c r="NU21" i="11"/>
  <c r="OM21" i="11"/>
  <c r="JP22" i="11"/>
  <c r="FX22" i="11"/>
  <c r="NJ22" i="11"/>
  <c r="KE23" i="11"/>
  <c r="GM23" i="11"/>
  <c r="CU23" i="11"/>
  <c r="C23" i="11"/>
  <c r="LZ23" i="11"/>
  <c r="IH23" i="11"/>
  <c r="EP23" i="11"/>
  <c r="AX23" i="11"/>
  <c r="KC23" i="11"/>
  <c r="FE23" i="11"/>
  <c r="MV23" i="11"/>
  <c r="CZ23" i="11"/>
  <c r="JS23" i="11"/>
  <c r="W23" i="11"/>
  <c r="GX23" i="11"/>
  <c r="EC23" i="11"/>
  <c r="LD23" i="11"/>
  <c r="BH23" i="11"/>
  <c r="NZ23" i="11"/>
  <c r="LS24" i="11"/>
  <c r="GU24" i="11"/>
  <c r="BW24" i="11"/>
  <c r="IP24" i="11"/>
  <c r="DR24" i="11"/>
  <c r="IW24" i="11"/>
  <c r="CK24" i="11"/>
  <c r="MN24" i="11"/>
  <c r="FT24" i="11"/>
  <c r="H24" i="11"/>
  <c r="JK24" i="11"/>
  <c r="CQ24" i="11"/>
  <c r="NB24" i="11"/>
  <c r="GP24" i="11"/>
  <c r="V24" i="11"/>
  <c r="KG24" i="11"/>
  <c r="DU24" i="11"/>
  <c r="HL24" i="11"/>
  <c r="AZ24" i="11"/>
  <c r="OJ24" i="11"/>
  <c r="NI24" i="11"/>
  <c r="OK48" i="11"/>
  <c r="NY48" i="11"/>
  <c r="NM48" i="11"/>
  <c r="OI48" i="11"/>
  <c r="NW48" i="11"/>
  <c r="NK48" i="11"/>
  <c r="OH48" i="11"/>
  <c r="NV48" i="11"/>
  <c r="NJ48" i="11"/>
  <c r="OG48" i="11"/>
  <c r="NU48" i="11"/>
  <c r="NI48" i="11"/>
  <c r="OF48" i="11"/>
  <c r="NP48" i="11"/>
  <c r="OE48" i="11"/>
  <c r="NO48" i="11"/>
  <c r="OD48" i="11"/>
  <c r="NN48" i="11"/>
  <c r="OC48" i="11"/>
  <c r="NL48" i="11"/>
  <c r="OB48" i="11"/>
  <c r="NH48" i="11"/>
  <c r="OA48" i="11"/>
  <c r="NG48" i="11"/>
  <c r="OL48" i="11"/>
  <c r="OJ48" i="11"/>
  <c r="NZ48" i="11"/>
  <c r="NX48" i="11"/>
  <c r="NT48" i="11"/>
  <c r="NS48" i="11"/>
  <c r="NR48" i="11"/>
  <c r="NF48" i="11"/>
  <c r="NE48" i="11"/>
  <c r="ND48" i="11"/>
  <c r="NQ48" i="11"/>
  <c r="NC48" i="11"/>
  <c r="OM48" i="11"/>
  <c r="I48" i="11"/>
  <c r="U48" i="11"/>
  <c r="AG48" i="11"/>
  <c r="AS48" i="11"/>
  <c r="BE48" i="11"/>
  <c r="BQ48" i="11"/>
  <c r="CC48" i="11"/>
  <c r="CO48" i="11"/>
  <c r="DA48" i="11"/>
  <c r="DM48" i="11"/>
  <c r="DY48" i="11"/>
  <c r="EK48" i="11"/>
  <c r="EW48" i="11"/>
  <c r="FI48" i="11"/>
  <c r="FU48" i="11"/>
  <c r="GG48" i="11"/>
  <c r="GS48" i="11"/>
  <c r="HE48" i="11"/>
  <c r="HQ48" i="11"/>
  <c r="IC48" i="11"/>
  <c r="IO48" i="11"/>
  <c r="JA48" i="11"/>
  <c r="JM48" i="11"/>
  <c r="JY48" i="11"/>
  <c r="KK48" i="11"/>
  <c r="KW48" i="11"/>
  <c r="LI48" i="11"/>
  <c r="LU48" i="11"/>
  <c r="MG48" i="11"/>
  <c r="MS48" i="11"/>
  <c r="J48" i="11"/>
  <c r="V48" i="11"/>
  <c r="AH48" i="11"/>
  <c r="AT48" i="11"/>
  <c r="BF48" i="11"/>
  <c r="BR48" i="11"/>
  <c r="CD48" i="11"/>
  <c r="CP48" i="11"/>
  <c r="DB48" i="11"/>
  <c r="DN48" i="11"/>
  <c r="DZ48" i="11"/>
  <c r="EL48" i="11"/>
  <c r="EX48" i="11"/>
  <c r="FJ48" i="11"/>
  <c r="FV48" i="11"/>
  <c r="GH48" i="11"/>
  <c r="GT48" i="11"/>
  <c r="HF48" i="11"/>
  <c r="HR48" i="11"/>
  <c r="ID48" i="11"/>
  <c r="IP48" i="11"/>
  <c r="JB48" i="11"/>
  <c r="JN48" i="11"/>
  <c r="JZ48" i="11"/>
  <c r="KL48" i="11"/>
  <c r="KX48" i="11"/>
  <c r="LJ48" i="11"/>
  <c r="LV48" i="11"/>
  <c r="MH48" i="11"/>
  <c r="MT48" i="11"/>
  <c r="L48" i="11"/>
  <c r="X48" i="11"/>
  <c r="AJ48" i="11"/>
  <c r="AV48" i="11"/>
  <c r="BH48" i="11"/>
  <c r="BT48" i="11"/>
  <c r="CF48" i="11"/>
  <c r="CR48" i="11"/>
  <c r="DD48" i="11"/>
  <c r="DP48" i="11"/>
  <c r="EB48" i="11"/>
  <c r="EN48" i="11"/>
  <c r="EZ48" i="11"/>
  <c r="FL48" i="11"/>
  <c r="FX48" i="11"/>
  <c r="GJ48" i="11"/>
  <c r="GV48" i="11"/>
  <c r="HH48" i="11"/>
  <c r="HT48" i="11"/>
  <c r="IF48" i="11"/>
  <c r="IR48" i="11"/>
  <c r="JD48" i="11"/>
  <c r="JP48" i="11"/>
  <c r="KB48" i="11"/>
  <c r="KN48" i="11"/>
  <c r="KZ48" i="11"/>
  <c r="LL48" i="11"/>
  <c r="LX48" i="11"/>
  <c r="MJ48" i="11"/>
  <c r="MV48" i="11"/>
  <c r="M48" i="11"/>
  <c r="Y48" i="11"/>
  <c r="AK48" i="11"/>
  <c r="AW48" i="11"/>
  <c r="BI48" i="11"/>
  <c r="BU48" i="11"/>
  <c r="CG48" i="11"/>
  <c r="CS48" i="11"/>
  <c r="DE48" i="11"/>
  <c r="DQ48" i="11"/>
  <c r="EC48" i="11"/>
  <c r="EO48" i="11"/>
  <c r="FA48" i="11"/>
  <c r="FM48" i="11"/>
  <c r="FY48" i="11"/>
  <c r="GK48" i="11"/>
  <c r="GW48" i="11"/>
  <c r="HI48" i="11"/>
  <c r="HU48" i="11"/>
  <c r="IG48" i="11"/>
  <c r="IS48" i="11"/>
  <c r="JE48" i="11"/>
  <c r="JQ48" i="11"/>
  <c r="KC48" i="11"/>
  <c r="KO48" i="11"/>
  <c r="LA48" i="11"/>
  <c r="LM48" i="11"/>
  <c r="LY48" i="11"/>
  <c r="MK48" i="11"/>
  <c r="MW48" i="11"/>
  <c r="P48" i="11"/>
  <c r="AF48" i="11"/>
  <c r="AZ48" i="11"/>
  <c r="BP48" i="11"/>
  <c r="CJ48" i="11"/>
  <c r="CZ48" i="11"/>
  <c r="DT48" i="11"/>
  <c r="EJ48" i="11"/>
  <c r="FD48" i="11"/>
  <c r="FT48" i="11"/>
  <c r="GN48" i="11"/>
  <c r="HD48" i="11"/>
  <c r="HX48" i="11"/>
  <c r="IN48" i="11"/>
  <c r="JH48" i="11"/>
  <c r="JX48" i="11"/>
  <c r="KR48" i="11"/>
  <c r="LH48" i="11"/>
  <c r="MB48" i="11"/>
  <c r="MR48" i="11"/>
  <c r="Q48" i="11"/>
  <c r="AI48" i="11"/>
  <c r="BA48" i="11"/>
  <c r="BS48" i="11"/>
  <c r="CK48" i="11"/>
  <c r="DC48" i="11"/>
  <c r="DU48" i="11"/>
  <c r="EM48" i="11"/>
  <c r="FE48" i="11"/>
  <c r="FW48" i="11"/>
  <c r="GO48" i="11"/>
  <c r="HG48" i="11"/>
  <c r="HY48" i="11"/>
  <c r="IQ48" i="11"/>
  <c r="JI48" i="11"/>
  <c r="KA48" i="11"/>
  <c r="KS48" i="11"/>
  <c r="LK48" i="11"/>
  <c r="MC48" i="11"/>
  <c r="MU48" i="11"/>
  <c r="B48" i="11"/>
  <c r="R48" i="11"/>
  <c r="AL48" i="11"/>
  <c r="BB48" i="11"/>
  <c r="BV48" i="11"/>
  <c r="CL48" i="11"/>
  <c r="DF48" i="11"/>
  <c r="DV48" i="11"/>
  <c r="EP48" i="11"/>
  <c r="FF48" i="11"/>
  <c r="FZ48" i="11"/>
  <c r="GP48" i="11"/>
  <c r="HJ48" i="11"/>
  <c r="HZ48" i="11"/>
  <c r="IT48" i="11"/>
  <c r="JJ48" i="11"/>
  <c r="KD48" i="11"/>
  <c r="KT48" i="11"/>
  <c r="LN48" i="11"/>
  <c r="MD48" i="11"/>
  <c r="MX48" i="11"/>
  <c r="C48" i="11"/>
  <c r="S48" i="11"/>
  <c r="AM48" i="11"/>
  <c r="BC48" i="11"/>
  <c r="BW48" i="11"/>
  <c r="CM48" i="11"/>
  <c r="DG48" i="11"/>
  <c r="DW48" i="11"/>
  <c r="EQ48" i="11"/>
  <c r="FG48" i="11"/>
  <c r="GA48" i="11"/>
  <c r="GQ48" i="11"/>
  <c r="HK48" i="11"/>
  <c r="IA48" i="11"/>
  <c r="IU48" i="11"/>
  <c r="JK48" i="11"/>
  <c r="KE48" i="11"/>
  <c r="KU48" i="11"/>
  <c r="LO48" i="11"/>
  <c r="ME48" i="11"/>
  <c r="MY48" i="11"/>
  <c r="D48" i="11"/>
  <c r="T48" i="11"/>
  <c r="AN48" i="11"/>
  <c r="BD48" i="11"/>
  <c r="BX48" i="11"/>
  <c r="CN48" i="11"/>
  <c r="DH48" i="11"/>
  <c r="DX48" i="11"/>
  <c r="ER48" i="11"/>
  <c r="FH48" i="11"/>
  <c r="GB48" i="11"/>
  <c r="GR48" i="11"/>
  <c r="HL48" i="11"/>
  <c r="IB48" i="11"/>
  <c r="IV48" i="11"/>
  <c r="JL48" i="11"/>
  <c r="KF48" i="11"/>
  <c r="KV48" i="11"/>
  <c r="LP48" i="11"/>
  <c r="MF48" i="11"/>
  <c r="MZ48" i="11"/>
  <c r="E48" i="11"/>
  <c r="W48" i="11"/>
  <c r="AO48" i="11"/>
  <c r="BG48" i="11"/>
  <c r="BY48" i="11"/>
  <c r="CQ48" i="11"/>
  <c r="DI48" i="11"/>
  <c r="EA48" i="11"/>
  <c r="ES48" i="11"/>
  <c r="FK48" i="11"/>
  <c r="GC48" i="11"/>
  <c r="GU48" i="11"/>
  <c r="HM48" i="11"/>
  <c r="IE48" i="11"/>
  <c r="IW48" i="11"/>
  <c r="JO48" i="11"/>
  <c r="KG48" i="11"/>
  <c r="KY48" i="11"/>
  <c r="LQ48" i="11"/>
  <c r="MI48" i="11"/>
  <c r="NA48" i="11"/>
  <c r="Z48" i="11"/>
  <c r="BJ48" i="11"/>
  <c r="CT48" i="11"/>
  <c r="ED48" i="11"/>
  <c r="FN48" i="11"/>
  <c r="GX48" i="11"/>
  <c r="IH48" i="11"/>
  <c r="JR48" i="11"/>
  <c r="LB48" i="11"/>
  <c r="ML48" i="11"/>
  <c r="AA48" i="11"/>
  <c r="BK48" i="11"/>
  <c r="CU48" i="11"/>
  <c r="EE48" i="11"/>
  <c r="FO48" i="11"/>
  <c r="GY48" i="11"/>
  <c r="II48" i="11"/>
  <c r="JS48" i="11"/>
  <c r="LC48" i="11"/>
  <c r="MM48" i="11"/>
  <c r="AB48" i="11"/>
  <c r="BL48" i="11"/>
  <c r="CV48" i="11"/>
  <c r="EF48" i="11"/>
  <c r="FP48" i="11"/>
  <c r="GZ48" i="11"/>
  <c r="IJ48" i="11"/>
  <c r="JT48" i="11"/>
  <c r="LD48" i="11"/>
  <c r="MN48" i="11"/>
  <c r="AC48" i="11"/>
  <c r="BM48" i="11"/>
  <c r="CW48" i="11"/>
  <c r="EG48" i="11"/>
  <c r="FQ48" i="11"/>
  <c r="HA48" i="11"/>
  <c r="IK48" i="11"/>
  <c r="JU48" i="11"/>
  <c r="LE48" i="11"/>
  <c r="MO48" i="11"/>
  <c r="AD48" i="11"/>
  <c r="BN48" i="11"/>
  <c r="CX48" i="11"/>
  <c r="EH48" i="11"/>
  <c r="FR48" i="11"/>
  <c r="HB48" i="11"/>
  <c r="IL48" i="11"/>
  <c r="JV48" i="11"/>
  <c r="LF48" i="11"/>
  <c r="MP48" i="11"/>
  <c r="AE48" i="11"/>
  <c r="BO48" i="11"/>
  <c r="CY48" i="11"/>
  <c r="EI48" i="11"/>
  <c r="FS48" i="11"/>
  <c r="HC48" i="11"/>
  <c r="IM48" i="11"/>
  <c r="JW48" i="11"/>
  <c r="LG48" i="11"/>
  <c r="MQ48" i="11"/>
  <c r="F48" i="11"/>
  <c r="BZ48" i="11"/>
  <c r="ET48" i="11"/>
  <c r="HN48" i="11"/>
  <c r="KH48" i="11"/>
  <c r="NB48" i="11"/>
  <c r="G48" i="11"/>
  <c r="CA48" i="11"/>
  <c r="EU48" i="11"/>
  <c r="HO48" i="11"/>
  <c r="KI48" i="11"/>
  <c r="H48" i="11"/>
  <c r="CB48" i="11"/>
  <c r="EV48" i="11"/>
  <c r="HP48" i="11"/>
  <c r="KJ48" i="11"/>
  <c r="K48" i="11"/>
  <c r="CE48" i="11"/>
  <c r="EY48" i="11"/>
  <c r="HS48" i="11"/>
  <c r="KM48" i="11"/>
  <c r="O48" i="11"/>
  <c r="CI48" i="11"/>
  <c r="FC48" i="11"/>
  <c r="HW48" i="11"/>
  <c r="KQ48" i="11"/>
  <c r="AR48" i="11"/>
  <c r="GD48" i="11"/>
  <c r="JG48" i="11"/>
  <c r="AU48" i="11"/>
  <c r="GE48" i="11"/>
  <c r="KP48" i="11"/>
  <c r="AX48" i="11"/>
  <c r="GF48" i="11"/>
  <c r="LR48" i="11"/>
  <c r="AY48" i="11"/>
  <c r="GI48" i="11"/>
  <c r="LS48" i="11"/>
  <c r="CH48" i="11"/>
  <c r="GL48" i="11"/>
  <c r="LT48" i="11"/>
  <c r="DJ48" i="11"/>
  <c r="GM48" i="11"/>
  <c r="LW48" i="11"/>
  <c r="HV48" i="11"/>
  <c r="IX48" i="11"/>
  <c r="IY48" i="11"/>
  <c r="N48" i="11"/>
  <c r="IZ48" i="11"/>
  <c r="AP48" i="11"/>
  <c r="JC48" i="11"/>
  <c r="AQ48" i="11"/>
  <c r="JF48" i="11"/>
  <c r="LZ48" i="11"/>
  <c r="MA48" i="11"/>
  <c r="DK48" i="11"/>
  <c r="DL48" i="11"/>
  <c r="DO48" i="11"/>
  <c r="DR48" i="11"/>
  <c r="DS48" i="11"/>
  <c r="FB48" i="11"/>
  <c r="OJ37" i="11"/>
  <c r="NX37" i="11"/>
  <c r="NL37" i="11"/>
  <c r="OI37" i="11"/>
  <c r="NW37" i="11"/>
  <c r="NK37" i="11"/>
  <c r="OH37" i="11"/>
  <c r="NV37" i="11"/>
  <c r="NJ37" i="11"/>
  <c r="OG37" i="11"/>
  <c r="NU37" i="11"/>
  <c r="NI37" i="11"/>
  <c r="OF37" i="11"/>
  <c r="NT37" i="11"/>
  <c r="NH37" i="11"/>
  <c r="OE37" i="11"/>
  <c r="NS37" i="11"/>
  <c r="NG37" i="11"/>
  <c r="NZ37" i="11"/>
  <c r="OL37" i="11"/>
  <c r="NY37" i="11"/>
  <c r="NR37" i="11"/>
  <c r="NQ37" i="11"/>
  <c r="NP37" i="11"/>
  <c r="OM37" i="11"/>
  <c r="NO37" i="11"/>
  <c r="NN37" i="11"/>
  <c r="OB37" i="11"/>
  <c r="OK37" i="11"/>
  <c r="OC37" i="11"/>
  <c r="OA37" i="11"/>
  <c r="NM37" i="11"/>
  <c r="NF37" i="11"/>
  <c r="NE37" i="11"/>
  <c r="NC37" i="11"/>
  <c r="ND37" i="11"/>
  <c r="OD37" i="11"/>
  <c r="B37" i="11"/>
  <c r="N37" i="11"/>
  <c r="Z37" i="11"/>
  <c r="AL37" i="11"/>
  <c r="AX37" i="11"/>
  <c r="BJ37" i="11"/>
  <c r="BV37" i="11"/>
  <c r="CH37" i="11"/>
  <c r="CT37" i="11"/>
  <c r="DF37" i="11"/>
  <c r="DR37" i="11"/>
  <c r="ED37" i="11"/>
  <c r="EP37" i="11"/>
  <c r="FB37" i="11"/>
  <c r="FN37" i="11"/>
  <c r="FZ37" i="11"/>
  <c r="GL37" i="11"/>
  <c r="GX37" i="11"/>
  <c r="HJ37" i="11"/>
  <c r="HV37" i="11"/>
  <c r="IH37" i="11"/>
  <c r="IT37" i="11"/>
  <c r="JF37" i="11"/>
  <c r="JR37" i="11"/>
  <c r="KD37" i="11"/>
  <c r="KP37" i="11"/>
  <c r="LB37" i="11"/>
  <c r="LN37" i="11"/>
  <c r="C37" i="11"/>
  <c r="O37" i="11"/>
  <c r="AA37" i="11"/>
  <c r="AM37" i="11"/>
  <c r="AY37" i="11"/>
  <c r="BK37" i="11"/>
  <c r="BW37" i="11"/>
  <c r="CI37" i="11"/>
  <c r="CU37" i="11"/>
  <c r="DG37" i="11"/>
  <c r="D37" i="11"/>
  <c r="P37" i="11"/>
  <c r="AB37" i="11"/>
  <c r="AN37" i="11"/>
  <c r="AZ37" i="11"/>
  <c r="BL37" i="11"/>
  <c r="BX37" i="11"/>
  <c r="CJ37" i="11"/>
  <c r="CV37" i="11"/>
  <c r="DH37" i="11"/>
  <c r="DT37" i="11"/>
  <c r="EF37" i="11"/>
  <c r="ER37" i="11"/>
  <c r="FD37" i="11"/>
  <c r="R37" i="11"/>
  <c r="AG37" i="11"/>
  <c r="AV37" i="11"/>
  <c r="BN37" i="11"/>
  <c r="CC37" i="11"/>
  <c r="CR37" i="11"/>
  <c r="DJ37" i="11"/>
  <c r="DX37" i="11"/>
  <c r="EL37" i="11"/>
  <c r="EZ37" i="11"/>
  <c r="FO37" i="11"/>
  <c r="GB37" i="11"/>
  <c r="GO37" i="11"/>
  <c r="HB37" i="11"/>
  <c r="HO37" i="11"/>
  <c r="IB37" i="11"/>
  <c r="IO37" i="11"/>
  <c r="JB37" i="11"/>
  <c r="JO37" i="11"/>
  <c r="KB37" i="11"/>
  <c r="KO37" i="11"/>
  <c r="LC37" i="11"/>
  <c r="LP37" i="11"/>
  <c r="MB37" i="11"/>
  <c r="MN37" i="11"/>
  <c r="MZ37" i="11"/>
  <c r="S37" i="11"/>
  <c r="AH37" i="11"/>
  <c r="AW37" i="11"/>
  <c r="BO37" i="11"/>
  <c r="CD37" i="11"/>
  <c r="CS37" i="11"/>
  <c r="DK37" i="11"/>
  <c r="DY37" i="11"/>
  <c r="EM37" i="11"/>
  <c r="FA37" i="11"/>
  <c r="FP37" i="11"/>
  <c r="GC37" i="11"/>
  <c r="GP37" i="11"/>
  <c r="HC37" i="11"/>
  <c r="HP37" i="11"/>
  <c r="IC37" i="11"/>
  <c r="IP37" i="11"/>
  <c r="JC37" i="11"/>
  <c r="JP37" i="11"/>
  <c r="KC37" i="11"/>
  <c r="KQ37" i="11"/>
  <c r="LD37" i="11"/>
  <c r="LQ37" i="11"/>
  <c r="MC37" i="11"/>
  <c r="MO37" i="11"/>
  <c r="NA37" i="11"/>
  <c r="F37" i="11"/>
  <c r="U37" i="11"/>
  <c r="AJ37" i="11"/>
  <c r="BB37" i="11"/>
  <c r="BQ37" i="11"/>
  <c r="CF37" i="11"/>
  <c r="CX37" i="11"/>
  <c r="DM37" i="11"/>
  <c r="EA37" i="11"/>
  <c r="EO37" i="11"/>
  <c r="FE37" i="11"/>
  <c r="FR37" i="11"/>
  <c r="GE37" i="11"/>
  <c r="GR37" i="11"/>
  <c r="HE37" i="11"/>
  <c r="HR37" i="11"/>
  <c r="IE37" i="11"/>
  <c r="IR37" i="11"/>
  <c r="JE37" i="11"/>
  <c r="JS37" i="11"/>
  <c r="KF37" i="11"/>
  <c r="KS37" i="11"/>
  <c r="LF37" i="11"/>
  <c r="LS37" i="11"/>
  <c r="ME37" i="11"/>
  <c r="MQ37" i="11"/>
  <c r="G37" i="11"/>
  <c r="V37" i="11"/>
  <c r="AK37" i="11"/>
  <c r="BC37" i="11"/>
  <c r="BR37" i="11"/>
  <c r="CG37" i="11"/>
  <c r="CY37" i="11"/>
  <c r="DN37" i="11"/>
  <c r="EB37" i="11"/>
  <c r="EQ37" i="11"/>
  <c r="FF37" i="11"/>
  <c r="FS37" i="11"/>
  <c r="GF37" i="11"/>
  <c r="GS37" i="11"/>
  <c r="HF37" i="11"/>
  <c r="HS37" i="11"/>
  <c r="IF37" i="11"/>
  <c r="IS37" i="11"/>
  <c r="JG37" i="11"/>
  <c r="JT37" i="11"/>
  <c r="KG37" i="11"/>
  <c r="KT37" i="11"/>
  <c r="LG37" i="11"/>
  <c r="LT37" i="11"/>
  <c r="MF37" i="11"/>
  <c r="MR37" i="11"/>
  <c r="H37" i="11"/>
  <c r="AD37" i="11"/>
  <c r="BD37" i="11"/>
  <c r="BZ37" i="11"/>
  <c r="CZ37" i="11"/>
  <c r="DU37" i="11"/>
  <c r="ES37" i="11"/>
  <c r="FK37" i="11"/>
  <c r="GG37" i="11"/>
  <c r="GY37" i="11"/>
  <c r="HT37" i="11"/>
  <c r="IL37" i="11"/>
  <c r="JH37" i="11"/>
  <c r="JY37" i="11"/>
  <c r="KU37" i="11"/>
  <c r="LL37" i="11"/>
  <c r="MG37" i="11"/>
  <c r="MW37" i="11"/>
  <c r="I37" i="11"/>
  <c r="AE37" i="11"/>
  <c r="BE37" i="11"/>
  <c r="CA37" i="11"/>
  <c r="DA37" i="11"/>
  <c r="DV37" i="11"/>
  <c r="ET37" i="11"/>
  <c r="FL37" i="11"/>
  <c r="GH37" i="11"/>
  <c r="GZ37" i="11"/>
  <c r="HU37" i="11"/>
  <c r="IM37" i="11"/>
  <c r="JI37" i="11"/>
  <c r="JZ37" i="11"/>
  <c r="KV37" i="11"/>
  <c r="LM37" i="11"/>
  <c r="MH37" i="11"/>
  <c r="MX37" i="11"/>
  <c r="J37" i="11"/>
  <c r="AF37" i="11"/>
  <c r="BF37" i="11"/>
  <c r="CB37" i="11"/>
  <c r="DB37" i="11"/>
  <c r="DW37" i="11"/>
  <c r="EU37" i="11"/>
  <c r="FM37" i="11"/>
  <c r="GI37" i="11"/>
  <c r="HA37" i="11"/>
  <c r="HW37" i="11"/>
  <c r="IN37" i="11"/>
  <c r="JJ37" i="11"/>
  <c r="KA37" i="11"/>
  <c r="KW37" i="11"/>
  <c r="LO37" i="11"/>
  <c r="MI37" i="11"/>
  <c r="MY37" i="11"/>
  <c r="K37" i="11"/>
  <c r="AI37" i="11"/>
  <c r="BG37" i="11"/>
  <c r="CE37" i="11"/>
  <c r="DC37" i="11"/>
  <c r="DZ37" i="11"/>
  <c r="EV37" i="11"/>
  <c r="FQ37" i="11"/>
  <c r="GJ37" i="11"/>
  <c r="HD37" i="11"/>
  <c r="HX37" i="11"/>
  <c r="IQ37" i="11"/>
  <c r="JK37" i="11"/>
  <c r="KE37" i="11"/>
  <c r="KX37" i="11"/>
  <c r="LR37" i="11"/>
  <c r="MJ37" i="11"/>
  <c r="NB37" i="11"/>
  <c r="L37" i="11"/>
  <c r="AO37" i="11"/>
  <c r="BH37" i="11"/>
  <c r="CK37" i="11"/>
  <c r="DD37" i="11"/>
  <c r="EC37" i="11"/>
  <c r="EW37" i="11"/>
  <c r="FT37" i="11"/>
  <c r="GK37" i="11"/>
  <c r="HG37" i="11"/>
  <c r="HY37" i="11"/>
  <c r="IU37" i="11"/>
  <c r="JL37" i="11"/>
  <c r="KH37" i="11"/>
  <c r="KY37" i="11"/>
  <c r="LU37" i="11"/>
  <c r="MK37" i="11"/>
  <c r="M37" i="11"/>
  <c r="AP37" i="11"/>
  <c r="BI37" i="11"/>
  <c r="CL37" i="11"/>
  <c r="DE37" i="11"/>
  <c r="EE37" i="11"/>
  <c r="EX37" i="11"/>
  <c r="FU37" i="11"/>
  <c r="GM37" i="11"/>
  <c r="HH37" i="11"/>
  <c r="HZ37" i="11"/>
  <c r="IV37" i="11"/>
  <c r="JM37" i="11"/>
  <c r="KI37" i="11"/>
  <c r="KZ37" i="11"/>
  <c r="LV37" i="11"/>
  <c r="ML37" i="11"/>
  <c r="AQ37" i="11"/>
  <c r="CM37" i="11"/>
  <c r="EG37" i="11"/>
  <c r="FV37" i="11"/>
  <c r="HI37" i="11"/>
  <c r="IW37" i="11"/>
  <c r="KJ37" i="11"/>
  <c r="LW37" i="11"/>
  <c r="AR37" i="11"/>
  <c r="CN37" i="11"/>
  <c r="EH37" i="11"/>
  <c r="FW37" i="11"/>
  <c r="HK37" i="11"/>
  <c r="IX37" i="11"/>
  <c r="KK37" i="11"/>
  <c r="LX37" i="11"/>
  <c r="AS37" i="11"/>
  <c r="CO37" i="11"/>
  <c r="EI37" i="11"/>
  <c r="FX37" i="11"/>
  <c r="HL37" i="11"/>
  <c r="IY37" i="11"/>
  <c r="KL37" i="11"/>
  <c r="LY37" i="11"/>
  <c r="AT37" i="11"/>
  <c r="CP37" i="11"/>
  <c r="EJ37" i="11"/>
  <c r="FY37" i="11"/>
  <c r="HM37" i="11"/>
  <c r="IZ37" i="11"/>
  <c r="KM37" i="11"/>
  <c r="LZ37" i="11"/>
  <c r="AU37" i="11"/>
  <c r="CQ37" i="11"/>
  <c r="EK37" i="11"/>
  <c r="GA37" i="11"/>
  <c r="HN37" i="11"/>
  <c r="JA37" i="11"/>
  <c r="KN37" i="11"/>
  <c r="MA37" i="11"/>
  <c r="E37" i="11"/>
  <c r="BA37" i="11"/>
  <c r="CW37" i="11"/>
  <c r="EN37" i="11"/>
  <c r="GD37" i="11"/>
  <c r="HQ37" i="11"/>
  <c r="JD37" i="11"/>
  <c r="KR37" i="11"/>
  <c r="MD37" i="11"/>
  <c r="BM37" i="11"/>
  <c r="EY37" i="11"/>
  <c r="IA37" i="11"/>
  <c r="LA37" i="11"/>
  <c r="BP37" i="11"/>
  <c r="FC37" i="11"/>
  <c r="ID37" i="11"/>
  <c r="LE37" i="11"/>
  <c r="BS37" i="11"/>
  <c r="FG37" i="11"/>
  <c r="IG37" i="11"/>
  <c r="LH37" i="11"/>
  <c r="BT37" i="11"/>
  <c r="FH37" i="11"/>
  <c r="II37" i="11"/>
  <c r="LI37" i="11"/>
  <c r="BU37" i="11"/>
  <c r="FI37" i="11"/>
  <c r="IJ37" i="11"/>
  <c r="LJ37" i="11"/>
  <c r="BY37" i="11"/>
  <c r="FJ37" i="11"/>
  <c r="IK37" i="11"/>
  <c r="LK37" i="11"/>
  <c r="Q37" i="11"/>
  <c r="GN37" i="11"/>
  <c r="MM37" i="11"/>
  <c r="T37" i="11"/>
  <c r="GQ37" i="11"/>
  <c r="MP37" i="11"/>
  <c r="W37" i="11"/>
  <c r="GT37" i="11"/>
  <c r="MS37" i="11"/>
  <c r="X37" i="11"/>
  <c r="GU37" i="11"/>
  <c r="MT37" i="11"/>
  <c r="Y37" i="11"/>
  <c r="GV37" i="11"/>
  <c r="MU37" i="11"/>
  <c r="AC37" i="11"/>
  <c r="GW37" i="11"/>
  <c r="MV37" i="11"/>
  <c r="DI37" i="11"/>
  <c r="DL37" i="11"/>
  <c r="DO37" i="11"/>
  <c r="DP37" i="11"/>
  <c r="DS37" i="11"/>
  <c r="JU37" i="11"/>
  <c r="JV37" i="11"/>
  <c r="JW37" i="11"/>
  <c r="JX37" i="11"/>
  <c r="DQ37" i="11"/>
  <c r="JN37" i="11"/>
  <c r="JQ37" i="11"/>
  <c r="OM61" i="11"/>
  <c r="OA61" i="11"/>
  <c r="NO61" i="11"/>
  <c r="NC61" i="11"/>
  <c r="OL61" i="11"/>
  <c r="NZ61" i="11"/>
  <c r="NN61" i="11"/>
  <c r="OK61" i="11"/>
  <c r="NY61" i="11"/>
  <c r="NM61" i="11"/>
  <c r="OJ61" i="11"/>
  <c r="NX61" i="11"/>
  <c r="NL61" i="11"/>
  <c r="OI61" i="11"/>
  <c r="NW61" i="11"/>
  <c r="NK61" i="11"/>
  <c r="OH61" i="11"/>
  <c r="NV61" i="11"/>
  <c r="NJ61" i="11"/>
  <c r="OC61" i="11"/>
  <c r="NE61" i="11"/>
  <c r="OB61" i="11"/>
  <c r="ND61" i="11"/>
  <c r="NU61" i="11"/>
  <c r="NT61" i="11"/>
  <c r="NS61" i="11"/>
  <c r="NR61" i="11"/>
  <c r="OE61" i="11"/>
  <c r="OD61" i="11"/>
  <c r="NQ61" i="11"/>
  <c r="NP61" i="11"/>
  <c r="NI61" i="11"/>
  <c r="NH61" i="11"/>
  <c r="OG61" i="11"/>
  <c r="OF61" i="11"/>
  <c r="NG61" i="11"/>
  <c r="NF61" i="11"/>
  <c r="H61" i="11"/>
  <c r="T61" i="11"/>
  <c r="AF61" i="11"/>
  <c r="AR61" i="11"/>
  <c r="BD61" i="11"/>
  <c r="BP61" i="11"/>
  <c r="CB61" i="11"/>
  <c r="CN61" i="11"/>
  <c r="CZ61" i="11"/>
  <c r="DL61" i="11"/>
  <c r="DX61" i="11"/>
  <c r="EJ61" i="11"/>
  <c r="EV61" i="11"/>
  <c r="FH61" i="11"/>
  <c r="FT61" i="11"/>
  <c r="GF61" i="11"/>
  <c r="GR61" i="11"/>
  <c r="HD61" i="11"/>
  <c r="HP61" i="11"/>
  <c r="IB61" i="11"/>
  <c r="IN61" i="11"/>
  <c r="IZ61" i="11"/>
  <c r="JL61" i="11"/>
  <c r="JX61" i="11"/>
  <c r="KJ61" i="11"/>
  <c r="KV61" i="11"/>
  <c r="LH61" i="11"/>
  <c r="LT61" i="11"/>
  <c r="MF61" i="11"/>
  <c r="MR61" i="11"/>
  <c r="I61" i="11"/>
  <c r="U61" i="11"/>
  <c r="AG61" i="11"/>
  <c r="AS61" i="11"/>
  <c r="BE61" i="11"/>
  <c r="BQ61" i="11"/>
  <c r="CC61" i="11"/>
  <c r="CO61" i="11"/>
  <c r="DA61" i="11"/>
  <c r="DM61" i="11"/>
  <c r="DY61" i="11"/>
  <c r="EK61" i="11"/>
  <c r="EW61" i="11"/>
  <c r="FI61" i="11"/>
  <c r="FU61" i="11"/>
  <c r="GG61" i="11"/>
  <c r="GS61" i="11"/>
  <c r="HE61" i="11"/>
  <c r="HQ61" i="11"/>
  <c r="IC61" i="11"/>
  <c r="IO61" i="11"/>
  <c r="JA61" i="11"/>
  <c r="JM61" i="11"/>
  <c r="JY61" i="11"/>
  <c r="KK61" i="11"/>
  <c r="KW61" i="11"/>
  <c r="LI61" i="11"/>
  <c r="LU61" i="11"/>
  <c r="MG61" i="11"/>
  <c r="MS61" i="11"/>
  <c r="J61" i="11"/>
  <c r="V61" i="11"/>
  <c r="AH61" i="11"/>
  <c r="AT61" i="11"/>
  <c r="BF61" i="11"/>
  <c r="BR61" i="11"/>
  <c r="CD61" i="11"/>
  <c r="CP61" i="11"/>
  <c r="DB61" i="11"/>
  <c r="DN61" i="11"/>
  <c r="DZ61" i="11"/>
  <c r="EL61" i="11"/>
  <c r="EX61" i="11"/>
  <c r="FJ61" i="11"/>
  <c r="FV61" i="11"/>
  <c r="GH61" i="11"/>
  <c r="GT61" i="11"/>
  <c r="HF61" i="11"/>
  <c r="HR61" i="11"/>
  <c r="ID61" i="11"/>
  <c r="IP61" i="11"/>
  <c r="JB61" i="11"/>
  <c r="JN61" i="11"/>
  <c r="JZ61" i="11"/>
  <c r="KL61" i="11"/>
  <c r="KX61" i="11"/>
  <c r="LJ61" i="11"/>
  <c r="LV61" i="11"/>
  <c r="MH61" i="11"/>
  <c r="MT61" i="11"/>
  <c r="K61" i="11"/>
  <c r="W61" i="11"/>
  <c r="AI61" i="11"/>
  <c r="AU61" i="11"/>
  <c r="BG61" i="11"/>
  <c r="BS61" i="11"/>
  <c r="CE61" i="11"/>
  <c r="CQ61" i="11"/>
  <c r="DC61" i="11"/>
  <c r="DO61" i="11"/>
  <c r="EA61" i="11"/>
  <c r="EM61" i="11"/>
  <c r="EY61" i="11"/>
  <c r="FK61" i="11"/>
  <c r="FW61" i="11"/>
  <c r="GI61" i="11"/>
  <c r="GU61" i="11"/>
  <c r="HG61" i="11"/>
  <c r="HS61" i="11"/>
  <c r="IE61" i="11"/>
  <c r="IQ61" i="11"/>
  <c r="JC61" i="11"/>
  <c r="JO61" i="11"/>
  <c r="KA61" i="11"/>
  <c r="KM61" i="11"/>
  <c r="KY61" i="11"/>
  <c r="LK61" i="11"/>
  <c r="LW61" i="11"/>
  <c r="MI61" i="11"/>
  <c r="MU61" i="11"/>
  <c r="M61" i="11"/>
  <c r="AC61" i="11"/>
  <c r="AW61" i="11"/>
  <c r="BM61" i="11"/>
  <c r="CG61" i="11"/>
  <c r="CW61" i="11"/>
  <c r="DQ61" i="11"/>
  <c r="EG61" i="11"/>
  <c r="FA61" i="11"/>
  <c r="FQ61" i="11"/>
  <c r="GK61" i="11"/>
  <c r="HA61" i="11"/>
  <c r="HU61" i="11"/>
  <c r="IK61" i="11"/>
  <c r="JE61" i="11"/>
  <c r="JU61" i="11"/>
  <c r="KO61" i="11"/>
  <c r="LE61" i="11"/>
  <c r="LY61" i="11"/>
  <c r="MO61" i="11"/>
  <c r="N61" i="11"/>
  <c r="AD61" i="11"/>
  <c r="AX61" i="11"/>
  <c r="BN61" i="11"/>
  <c r="CH61" i="11"/>
  <c r="CX61" i="11"/>
  <c r="DR61" i="11"/>
  <c r="EH61" i="11"/>
  <c r="FB61" i="11"/>
  <c r="FR61" i="11"/>
  <c r="GL61" i="11"/>
  <c r="HB61" i="11"/>
  <c r="HV61" i="11"/>
  <c r="IL61" i="11"/>
  <c r="JF61" i="11"/>
  <c r="JV61" i="11"/>
  <c r="KP61" i="11"/>
  <c r="LF61" i="11"/>
  <c r="LZ61" i="11"/>
  <c r="MP61" i="11"/>
  <c r="O61" i="11"/>
  <c r="AE61" i="11"/>
  <c r="AY61" i="11"/>
  <c r="BO61" i="11"/>
  <c r="CI61" i="11"/>
  <c r="CY61" i="11"/>
  <c r="DS61" i="11"/>
  <c r="EI61" i="11"/>
  <c r="FC61" i="11"/>
  <c r="FS61" i="11"/>
  <c r="GM61" i="11"/>
  <c r="HC61" i="11"/>
  <c r="HW61" i="11"/>
  <c r="IM61" i="11"/>
  <c r="JG61" i="11"/>
  <c r="JW61" i="11"/>
  <c r="KQ61" i="11"/>
  <c r="LG61" i="11"/>
  <c r="MA61" i="11"/>
  <c r="MQ61" i="11"/>
  <c r="P61" i="11"/>
  <c r="AJ61" i="11"/>
  <c r="AZ61" i="11"/>
  <c r="BT61" i="11"/>
  <c r="CJ61" i="11"/>
  <c r="DD61" i="11"/>
  <c r="DT61" i="11"/>
  <c r="EN61" i="11"/>
  <c r="FD61" i="11"/>
  <c r="FX61" i="11"/>
  <c r="GN61" i="11"/>
  <c r="HH61" i="11"/>
  <c r="HX61" i="11"/>
  <c r="IR61" i="11"/>
  <c r="JH61" i="11"/>
  <c r="KB61" i="11"/>
  <c r="KR61" i="11"/>
  <c r="LL61" i="11"/>
  <c r="MB61" i="11"/>
  <c r="MV61" i="11"/>
  <c r="B61" i="11"/>
  <c r="R61" i="11"/>
  <c r="AL61" i="11"/>
  <c r="BB61" i="11"/>
  <c r="BV61" i="11"/>
  <c r="CL61" i="11"/>
  <c r="DF61" i="11"/>
  <c r="DV61" i="11"/>
  <c r="EP61" i="11"/>
  <c r="FF61" i="11"/>
  <c r="FZ61" i="11"/>
  <c r="GP61" i="11"/>
  <c r="HJ61" i="11"/>
  <c r="HZ61" i="11"/>
  <c r="IT61" i="11"/>
  <c r="JJ61" i="11"/>
  <c r="KD61" i="11"/>
  <c r="KT61" i="11"/>
  <c r="LN61" i="11"/>
  <c r="MD61" i="11"/>
  <c r="MX61" i="11"/>
  <c r="G61" i="11"/>
  <c r="AO61" i="11"/>
  <c r="BW61" i="11"/>
  <c r="CV61" i="11"/>
  <c r="ED61" i="11"/>
  <c r="FL61" i="11"/>
  <c r="GO61" i="11"/>
  <c r="HO61" i="11"/>
  <c r="IW61" i="11"/>
  <c r="KE61" i="11"/>
  <c r="LD61" i="11"/>
  <c r="ML61" i="11"/>
  <c r="L61" i="11"/>
  <c r="AP61" i="11"/>
  <c r="BX61" i="11"/>
  <c r="DE61" i="11"/>
  <c r="EE61" i="11"/>
  <c r="FM61" i="11"/>
  <c r="GQ61" i="11"/>
  <c r="HT61" i="11"/>
  <c r="IX61" i="11"/>
  <c r="KF61" i="11"/>
  <c r="LM61" i="11"/>
  <c r="MM61" i="11"/>
  <c r="Q61" i="11"/>
  <c r="AQ61" i="11"/>
  <c r="BY61" i="11"/>
  <c r="DG61" i="11"/>
  <c r="EF61" i="11"/>
  <c r="FN61" i="11"/>
  <c r="GV61" i="11"/>
  <c r="HY61" i="11"/>
  <c r="IY61" i="11"/>
  <c r="KG61" i="11"/>
  <c r="LO61" i="11"/>
  <c r="MN61" i="11"/>
  <c r="S61" i="11"/>
  <c r="AV61" i="11"/>
  <c r="BZ61" i="11"/>
  <c r="DH61" i="11"/>
  <c r="EO61" i="11"/>
  <c r="FO61" i="11"/>
  <c r="GW61" i="11"/>
  <c r="IA61" i="11"/>
  <c r="JD61" i="11"/>
  <c r="KH61" i="11"/>
  <c r="LP61" i="11"/>
  <c r="MW61" i="11"/>
  <c r="X61" i="11"/>
  <c r="BA61" i="11"/>
  <c r="CA61" i="11"/>
  <c r="DI61" i="11"/>
  <c r="EQ61" i="11"/>
  <c r="FP61" i="11"/>
  <c r="GX61" i="11"/>
  <c r="IF61" i="11"/>
  <c r="JI61" i="11"/>
  <c r="KI61" i="11"/>
  <c r="LQ61" i="11"/>
  <c r="MY61" i="11"/>
  <c r="Y61" i="11"/>
  <c r="BC61" i="11"/>
  <c r="CF61" i="11"/>
  <c r="DJ61" i="11"/>
  <c r="ER61" i="11"/>
  <c r="FY61" i="11"/>
  <c r="GY61" i="11"/>
  <c r="IG61" i="11"/>
  <c r="JK61" i="11"/>
  <c r="KN61" i="11"/>
  <c r="LR61" i="11"/>
  <c r="MZ61" i="11"/>
  <c r="BH61" i="11"/>
  <c r="DK61" i="11"/>
  <c r="GA61" i="11"/>
  <c r="IH61" i="11"/>
  <c r="KS61" i="11"/>
  <c r="NA61" i="11"/>
  <c r="BI61" i="11"/>
  <c r="DP61" i="11"/>
  <c r="GB61" i="11"/>
  <c r="II61" i="11"/>
  <c r="KU61" i="11"/>
  <c r="NB61" i="11"/>
  <c r="C61" i="11"/>
  <c r="BJ61" i="11"/>
  <c r="DU61" i="11"/>
  <c r="GC61" i="11"/>
  <c r="IJ61" i="11"/>
  <c r="KZ61" i="11"/>
  <c r="D61" i="11"/>
  <c r="BK61" i="11"/>
  <c r="DW61" i="11"/>
  <c r="GD61" i="11"/>
  <c r="IS61" i="11"/>
  <c r="LA61" i="11"/>
  <c r="E61" i="11"/>
  <c r="BL61" i="11"/>
  <c r="EB61" i="11"/>
  <c r="GE61" i="11"/>
  <c r="IU61" i="11"/>
  <c r="LB61" i="11"/>
  <c r="F61" i="11"/>
  <c r="BU61" i="11"/>
  <c r="EC61" i="11"/>
  <c r="GJ61" i="11"/>
  <c r="IV61" i="11"/>
  <c r="LC61" i="11"/>
  <c r="CK61" i="11"/>
  <c r="GZ61" i="11"/>
  <c r="LS61" i="11"/>
  <c r="CM61" i="11"/>
  <c r="HI61" i="11"/>
  <c r="LX61" i="11"/>
  <c r="CR61" i="11"/>
  <c r="HK61" i="11"/>
  <c r="MC61" i="11"/>
  <c r="CS61" i="11"/>
  <c r="HL61" i="11"/>
  <c r="ME61" i="11"/>
  <c r="CT61" i="11"/>
  <c r="HM61" i="11"/>
  <c r="MJ61" i="11"/>
  <c r="CU61" i="11"/>
  <c r="HN61" i="11"/>
  <c r="MK61" i="11"/>
  <c r="Z61" i="11"/>
  <c r="JP61" i="11"/>
  <c r="AA61" i="11"/>
  <c r="JQ61" i="11"/>
  <c r="AB61" i="11"/>
  <c r="JR61" i="11"/>
  <c r="AK61" i="11"/>
  <c r="JS61" i="11"/>
  <c r="AM61" i="11"/>
  <c r="JT61" i="11"/>
  <c r="AN61" i="11"/>
  <c r="KC61" i="11"/>
  <c r="ET61" i="11"/>
  <c r="EU61" i="11"/>
  <c r="EZ61" i="11"/>
  <c r="FE61" i="11"/>
  <c r="FG61" i="11"/>
  <c r="ES61" i="11"/>
  <c r="OG87" i="11"/>
  <c r="OF87" i="11"/>
  <c r="OE87" i="11"/>
  <c r="OD87" i="11"/>
  <c r="OC87" i="11"/>
  <c r="OB87" i="11"/>
  <c r="OI87" i="11"/>
  <c r="NQ87" i="11"/>
  <c r="NE87" i="11"/>
  <c r="OH87" i="11"/>
  <c r="NP87" i="11"/>
  <c r="ND87" i="11"/>
  <c r="OA87" i="11"/>
  <c r="NO87" i="11"/>
  <c r="NC87" i="11"/>
  <c r="NZ87" i="11"/>
  <c r="NN87" i="11"/>
  <c r="NY87" i="11"/>
  <c r="NM87" i="11"/>
  <c r="NX87" i="11"/>
  <c r="NL87" i="11"/>
  <c r="OK87" i="11"/>
  <c r="NG87" i="11"/>
  <c r="OJ87" i="11"/>
  <c r="NF87" i="11"/>
  <c r="NW87" i="11"/>
  <c r="NV87" i="11"/>
  <c r="NU87" i="11"/>
  <c r="NT87" i="11"/>
  <c r="NI87" i="11"/>
  <c r="NH87" i="11"/>
  <c r="OM87" i="11"/>
  <c r="OL87" i="11"/>
  <c r="NS87" i="11"/>
  <c r="NR87" i="11"/>
  <c r="NK87" i="11"/>
  <c r="NJ87" i="11"/>
  <c r="J87" i="11"/>
  <c r="V87" i="11"/>
  <c r="AH87" i="11"/>
  <c r="AT87" i="11"/>
  <c r="BF87" i="11"/>
  <c r="BR87" i="11"/>
  <c r="CD87" i="11"/>
  <c r="CP87" i="11"/>
  <c r="DB87" i="11"/>
  <c r="DN87" i="11"/>
  <c r="DZ87" i="11"/>
  <c r="EL87" i="11"/>
  <c r="EX87" i="11"/>
  <c r="FJ87" i="11"/>
  <c r="FV87" i="11"/>
  <c r="GH87" i="11"/>
  <c r="GT87" i="11"/>
  <c r="HF87" i="11"/>
  <c r="HR87" i="11"/>
  <c r="ID87" i="11"/>
  <c r="IP87" i="11"/>
  <c r="JB87" i="11"/>
  <c r="JN87" i="11"/>
  <c r="JZ87" i="11"/>
  <c r="KL87" i="11"/>
  <c r="KX87" i="11"/>
  <c r="LJ87" i="11"/>
  <c r="LV87" i="11"/>
  <c r="MH87" i="11"/>
  <c r="MT87" i="11"/>
  <c r="K87" i="11"/>
  <c r="W87" i="11"/>
  <c r="AI87" i="11"/>
  <c r="AU87" i="11"/>
  <c r="BG87" i="11"/>
  <c r="BS87" i="11"/>
  <c r="CE87" i="11"/>
  <c r="CQ87" i="11"/>
  <c r="DC87" i="11"/>
  <c r="DO87" i="11"/>
  <c r="EA87" i="11"/>
  <c r="EM87" i="11"/>
  <c r="EY87" i="11"/>
  <c r="FK87" i="11"/>
  <c r="FW87" i="11"/>
  <c r="GI87" i="11"/>
  <c r="GU87" i="11"/>
  <c r="HG87" i="11"/>
  <c r="HS87" i="11"/>
  <c r="IE87" i="11"/>
  <c r="IQ87" i="11"/>
  <c r="JC87" i="11"/>
  <c r="JO87" i="11"/>
  <c r="KA87" i="11"/>
  <c r="KM87" i="11"/>
  <c r="KY87" i="11"/>
  <c r="LK87" i="11"/>
  <c r="LW87" i="11"/>
  <c r="MI87" i="11"/>
  <c r="MU87" i="11"/>
  <c r="L87" i="11"/>
  <c r="X87" i="11"/>
  <c r="AJ87" i="11"/>
  <c r="AV87" i="11"/>
  <c r="BH87" i="11"/>
  <c r="BT87" i="11"/>
  <c r="CF87" i="11"/>
  <c r="CR87" i="11"/>
  <c r="DD87" i="11"/>
  <c r="DP87" i="11"/>
  <c r="EB87" i="11"/>
  <c r="EN87" i="11"/>
  <c r="EZ87" i="11"/>
  <c r="FL87" i="11"/>
  <c r="FX87" i="11"/>
  <c r="GJ87" i="11"/>
  <c r="GV87" i="11"/>
  <c r="HH87" i="11"/>
  <c r="HT87" i="11"/>
  <c r="IF87" i="11"/>
  <c r="IR87" i="11"/>
  <c r="JD87" i="11"/>
  <c r="JP87" i="11"/>
  <c r="KB87" i="11"/>
  <c r="KN87" i="11"/>
  <c r="KZ87" i="11"/>
  <c r="LL87" i="11"/>
  <c r="LX87" i="11"/>
  <c r="MJ87" i="11"/>
  <c r="MV87" i="11"/>
  <c r="M87" i="11"/>
  <c r="Y87" i="11"/>
  <c r="AK87" i="11"/>
  <c r="AW87" i="11"/>
  <c r="BI87" i="11"/>
  <c r="BU87" i="11"/>
  <c r="CG87" i="11"/>
  <c r="CS87" i="11"/>
  <c r="DE87" i="11"/>
  <c r="DQ87" i="11"/>
  <c r="EC87" i="11"/>
  <c r="EO87" i="11"/>
  <c r="FA87" i="11"/>
  <c r="FM87" i="11"/>
  <c r="FY87" i="11"/>
  <c r="GK87" i="11"/>
  <c r="GW87" i="11"/>
  <c r="HI87" i="11"/>
  <c r="HU87" i="11"/>
  <c r="IG87" i="11"/>
  <c r="IS87" i="11"/>
  <c r="JE87" i="11"/>
  <c r="JQ87" i="11"/>
  <c r="KC87" i="11"/>
  <c r="KO87" i="11"/>
  <c r="LA87" i="11"/>
  <c r="LM87" i="11"/>
  <c r="LY87" i="11"/>
  <c r="MK87" i="11"/>
  <c r="MW87" i="11"/>
  <c r="B87" i="11"/>
  <c r="N87" i="11"/>
  <c r="Z87" i="11"/>
  <c r="AL87" i="11"/>
  <c r="AX87" i="11"/>
  <c r="BJ87" i="11"/>
  <c r="BV87" i="11"/>
  <c r="CH87" i="11"/>
  <c r="CT87" i="11"/>
  <c r="DF87" i="11"/>
  <c r="DR87" i="11"/>
  <c r="ED87" i="11"/>
  <c r="EP87" i="11"/>
  <c r="FB87" i="11"/>
  <c r="FN87" i="11"/>
  <c r="FZ87" i="11"/>
  <c r="GL87" i="11"/>
  <c r="GX87" i="11"/>
  <c r="HJ87" i="11"/>
  <c r="HV87" i="11"/>
  <c r="IH87" i="11"/>
  <c r="IT87" i="11"/>
  <c r="JF87" i="11"/>
  <c r="JR87" i="11"/>
  <c r="KD87" i="11"/>
  <c r="KP87" i="11"/>
  <c r="LB87" i="11"/>
  <c r="LN87" i="11"/>
  <c r="LZ87" i="11"/>
  <c r="ML87" i="11"/>
  <c r="MX87" i="11"/>
  <c r="C87" i="11"/>
  <c r="O87" i="11"/>
  <c r="AA87" i="11"/>
  <c r="AM87" i="11"/>
  <c r="AY87" i="11"/>
  <c r="BK87" i="11"/>
  <c r="BW87" i="11"/>
  <c r="CI87" i="11"/>
  <c r="CU87" i="11"/>
  <c r="DG87" i="11"/>
  <c r="DS87" i="11"/>
  <c r="EE87" i="11"/>
  <c r="EQ87" i="11"/>
  <c r="FC87" i="11"/>
  <c r="FO87" i="11"/>
  <c r="GA87" i="11"/>
  <c r="GM87" i="11"/>
  <c r="GY87" i="11"/>
  <c r="HK87" i="11"/>
  <c r="HW87" i="11"/>
  <c r="II87" i="11"/>
  <c r="IU87" i="11"/>
  <c r="JG87" i="11"/>
  <c r="JS87" i="11"/>
  <c r="KE87" i="11"/>
  <c r="KQ87" i="11"/>
  <c r="LC87" i="11"/>
  <c r="LO87" i="11"/>
  <c r="MA87" i="11"/>
  <c r="MM87" i="11"/>
  <c r="MY87" i="11"/>
  <c r="D87" i="11"/>
  <c r="AB87" i="11"/>
  <c r="AZ87" i="11"/>
  <c r="BX87" i="11"/>
  <c r="CV87" i="11"/>
  <c r="DT87" i="11"/>
  <c r="ER87" i="11"/>
  <c r="FP87" i="11"/>
  <c r="GN87" i="11"/>
  <c r="HL87" i="11"/>
  <c r="IJ87" i="11"/>
  <c r="JH87" i="11"/>
  <c r="KF87" i="11"/>
  <c r="LD87" i="11"/>
  <c r="MB87" i="11"/>
  <c r="MZ87" i="11"/>
  <c r="E87" i="11"/>
  <c r="AC87" i="11"/>
  <c r="BA87" i="11"/>
  <c r="BY87" i="11"/>
  <c r="CW87" i="11"/>
  <c r="DU87" i="11"/>
  <c r="ES87" i="11"/>
  <c r="FQ87" i="11"/>
  <c r="GO87" i="11"/>
  <c r="HM87" i="11"/>
  <c r="IK87" i="11"/>
  <c r="JI87" i="11"/>
  <c r="KG87" i="11"/>
  <c r="LE87" i="11"/>
  <c r="MC87" i="11"/>
  <c r="NA87" i="11"/>
  <c r="F87" i="11"/>
  <c r="AD87" i="11"/>
  <c r="BB87" i="11"/>
  <c r="BZ87" i="11"/>
  <c r="CX87" i="11"/>
  <c r="DV87" i="11"/>
  <c r="ET87" i="11"/>
  <c r="FR87" i="11"/>
  <c r="GP87" i="11"/>
  <c r="HN87" i="11"/>
  <c r="IL87" i="11"/>
  <c r="JJ87" i="11"/>
  <c r="KH87" i="11"/>
  <c r="LF87" i="11"/>
  <c r="MD87" i="11"/>
  <c r="NB87" i="11"/>
  <c r="G87" i="11"/>
  <c r="AE87" i="11"/>
  <c r="BC87" i="11"/>
  <c r="CA87" i="11"/>
  <c r="CY87" i="11"/>
  <c r="DW87" i="11"/>
  <c r="EU87" i="11"/>
  <c r="FS87" i="11"/>
  <c r="GQ87" i="11"/>
  <c r="HO87" i="11"/>
  <c r="IM87" i="11"/>
  <c r="JK87" i="11"/>
  <c r="KI87" i="11"/>
  <c r="LG87" i="11"/>
  <c r="ME87" i="11"/>
  <c r="H87" i="11"/>
  <c r="AF87" i="11"/>
  <c r="BD87" i="11"/>
  <c r="CB87" i="11"/>
  <c r="CZ87" i="11"/>
  <c r="DX87" i="11"/>
  <c r="EV87" i="11"/>
  <c r="FT87" i="11"/>
  <c r="GR87" i="11"/>
  <c r="HP87" i="11"/>
  <c r="IN87" i="11"/>
  <c r="JL87" i="11"/>
  <c r="KJ87" i="11"/>
  <c r="LH87" i="11"/>
  <c r="MF87" i="11"/>
  <c r="I87" i="11"/>
  <c r="AG87" i="11"/>
  <c r="BE87" i="11"/>
  <c r="CC87" i="11"/>
  <c r="DA87" i="11"/>
  <c r="DY87" i="11"/>
  <c r="EW87" i="11"/>
  <c r="FU87" i="11"/>
  <c r="GS87" i="11"/>
  <c r="HQ87" i="11"/>
  <c r="IO87" i="11"/>
  <c r="JM87" i="11"/>
  <c r="KK87" i="11"/>
  <c r="LI87" i="11"/>
  <c r="MG87" i="11"/>
  <c r="P87" i="11"/>
  <c r="BL87" i="11"/>
  <c r="DH87" i="11"/>
  <c r="FD87" i="11"/>
  <c r="GZ87" i="11"/>
  <c r="IV87" i="11"/>
  <c r="KR87" i="11"/>
  <c r="MN87" i="11"/>
  <c r="Q87" i="11"/>
  <c r="BM87" i="11"/>
  <c r="DI87" i="11"/>
  <c r="FE87" i="11"/>
  <c r="HA87" i="11"/>
  <c r="IW87" i="11"/>
  <c r="KS87" i="11"/>
  <c r="MO87" i="11"/>
  <c r="R87" i="11"/>
  <c r="BN87" i="11"/>
  <c r="DJ87" i="11"/>
  <c r="FF87" i="11"/>
  <c r="HB87" i="11"/>
  <c r="IX87" i="11"/>
  <c r="KT87" i="11"/>
  <c r="MP87" i="11"/>
  <c r="S87" i="11"/>
  <c r="BO87" i="11"/>
  <c r="DK87" i="11"/>
  <c r="FG87" i="11"/>
  <c r="HC87" i="11"/>
  <c r="IY87" i="11"/>
  <c r="KU87" i="11"/>
  <c r="MQ87" i="11"/>
  <c r="T87" i="11"/>
  <c r="BP87" i="11"/>
  <c r="DL87" i="11"/>
  <c r="FH87" i="11"/>
  <c r="HD87" i="11"/>
  <c r="IZ87" i="11"/>
  <c r="KV87" i="11"/>
  <c r="MR87" i="11"/>
  <c r="U87" i="11"/>
  <c r="BQ87" i="11"/>
  <c r="DM87" i="11"/>
  <c r="FI87" i="11"/>
  <c r="HE87" i="11"/>
  <c r="JA87" i="11"/>
  <c r="KW87" i="11"/>
  <c r="MS87" i="11"/>
  <c r="AO87" i="11"/>
  <c r="EG87" i="11"/>
  <c r="HY87" i="11"/>
  <c r="LQ87" i="11"/>
  <c r="JW87" i="11"/>
  <c r="CN87" i="11"/>
  <c r="CO87" i="11"/>
  <c r="AN87" i="11"/>
  <c r="AP87" i="11"/>
  <c r="EH87" i="11"/>
  <c r="HZ87" i="11"/>
  <c r="LR87" i="11"/>
  <c r="JU87" i="11"/>
  <c r="GD87" i="11"/>
  <c r="GE87" i="11"/>
  <c r="GG87" i="11"/>
  <c r="EF87" i="11"/>
  <c r="AQ87" i="11"/>
  <c r="EI87" i="11"/>
  <c r="IA87" i="11"/>
  <c r="LS87" i="11"/>
  <c r="HX87" i="11"/>
  <c r="AR87" i="11"/>
  <c r="EJ87" i="11"/>
  <c r="IB87" i="11"/>
  <c r="LT87" i="11"/>
  <c r="CK87" i="11"/>
  <c r="JV87" i="11"/>
  <c r="JX87" i="11"/>
  <c r="JY87" i="11"/>
  <c r="LP87" i="11"/>
  <c r="AS87" i="11"/>
  <c r="EK87" i="11"/>
  <c r="IC87" i="11"/>
  <c r="LU87" i="11"/>
  <c r="GC87" i="11"/>
  <c r="CM87" i="11"/>
  <c r="CJ87" i="11"/>
  <c r="GB87" i="11"/>
  <c r="JT87" i="11"/>
  <c r="CL87" i="11"/>
  <c r="GF87" i="11"/>
  <c r="OB104" i="11"/>
  <c r="NP104" i="11"/>
  <c r="ND104" i="11"/>
  <c r="OM104" i="11"/>
  <c r="OA104" i="11"/>
  <c r="NO104" i="11"/>
  <c r="NC104" i="11"/>
  <c r="OL104" i="11"/>
  <c r="NZ104" i="11"/>
  <c r="NN104" i="11"/>
  <c r="OK104" i="11"/>
  <c r="NY104" i="11"/>
  <c r="NM104" i="11"/>
  <c r="OJ104" i="11"/>
  <c r="NX104" i="11"/>
  <c r="NL104" i="11"/>
  <c r="OI104" i="11"/>
  <c r="NW104" i="11"/>
  <c r="NK104" i="11"/>
  <c r="OD104" i="11"/>
  <c r="NF104" i="11"/>
  <c r="OC104" i="11"/>
  <c r="NE104" i="11"/>
  <c r="NV104" i="11"/>
  <c r="NU104" i="11"/>
  <c r="NT104" i="11"/>
  <c r="NS104" i="11"/>
  <c r="OF104" i="11"/>
  <c r="OE104" i="11"/>
  <c r="NR104" i="11"/>
  <c r="NQ104" i="11"/>
  <c r="NJ104" i="11"/>
  <c r="NI104" i="11"/>
  <c r="OH104" i="11"/>
  <c r="OG104" i="11"/>
  <c r="NH104" i="11"/>
  <c r="NG104" i="11"/>
  <c r="M104" i="11"/>
  <c r="Y104" i="11"/>
  <c r="AK104" i="11"/>
  <c r="AW104" i="11"/>
  <c r="BI104" i="11"/>
  <c r="BU104" i="11"/>
  <c r="CG104" i="11"/>
  <c r="CS104" i="11"/>
  <c r="DE104" i="11"/>
  <c r="DQ104" i="11"/>
  <c r="EC104" i="11"/>
  <c r="EO104" i="11"/>
  <c r="FA104" i="11"/>
  <c r="FM104" i="11"/>
  <c r="FY104" i="11"/>
  <c r="GK104" i="11"/>
  <c r="GW104" i="11"/>
  <c r="HI104" i="11"/>
  <c r="HU104" i="11"/>
  <c r="IG104" i="11"/>
  <c r="IS104" i="11"/>
  <c r="JE104" i="11"/>
  <c r="JQ104" i="11"/>
  <c r="KC104" i="11"/>
  <c r="KO104" i="11"/>
  <c r="LA104" i="11"/>
  <c r="LM104" i="11"/>
  <c r="LY104" i="11"/>
  <c r="MK104" i="11"/>
  <c r="B104" i="11"/>
  <c r="N104" i="11"/>
  <c r="Z104" i="11"/>
  <c r="AL104" i="11"/>
  <c r="AX104" i="11"/>
  <c r="BJ104" i="11"/>
  <c r="BV104" i="11"/>
  <c r="CH104" i="11"/>
  <c r="CT104" i="11"/>
  <c r="C104" i="11"/>
  <c r="O104" i="11"/>
  <c r="AA104" i="11"/>
  <c r="AM104" i="11"/>
  <c r="AY104" i="11"/>
  <c r="BK104" i="11"/>
  <c r="BW104" i="11"/>
  <c r="CI104" i="11"/>
  <c r="CU104" i="11"/>
  <c r="DG104" i="11"/>
  <c r="DS104" i="11"/>
  <c r="EE104" i="11"/>
  <c r="EQ104" i="11"/>
  <c r="FC104" i="11"/>
  <c r="FO104" i="11"/>
  <c r="GA104" i="11"/>
  <c r="GM104" i="11"/>
  <c r="GY104" i="11"/>
  <c r="HK104" i="11"/>
  <c r="HW104" i="11"/>
  <c r="II104" i="11"/>
  <c r="IU104" i="11"/>
  <c r="JG104" i="11"/>
  <c r="JS104" i="11"/>
  <c r="KE104" i="11"/>
  <c r="KQ104" i="11"/>
  <c r="LC104" i="11"/>
  <c r="LO104" i="11"/>
  <c r="MA104" i="11"/>
  <c r="MM104" i="11"/>
  <c r="D104" i="11"/>
  <c r="P104" i="11"/>
  <c r="AB104" i="11"/>
  <c r="AN104" i="11"/>
  <c r="AZ104" i="11"/>
  <c r="BL104" i="11"/>
  <c r="BX104" i="11"/>
  <c r="CJ104" i="11"/>
  <c r="CV104" i="11"/>
  <c r="DH104" i="11"/>
  <c r="DT104" i="11"/>
  <c r="EF104" i="11"/>
  <c r="ER104" i="11"/>
  <c r="FD104" i="11"/>
  <c r="FP104" i="11"/>
  <c r="GB104" i="11"/>
  <c r="GN104" i="11"/>
  <c r="GZ104" i="11"/>
  <c r="HL104" i="11"/>
  <c r="HX104" i="11"/>
  <c r="IJ104" i="11"/>
  <c r="E104" i="11"/>
  <c r="Q104" i="11"/>
  <c r="AC104" i="11"/>
  <c r="AO104" i="11"/>
  <c r="BA104" i="11"/>
  <c r="BM104" i="11"/>
  <c r="BY104" i="11"/>
  <c r="CK104" i="11"/>
  <c r="CW104" i="11"/>
  <c r="DI104" i="11"/>
  <c r="DU104" i="11"/>
  <c r="EG104" i="11"/>
  <c r="ES104" i="11"/>
  <c r="FE104" i="11"/>
  <c r="FQ104" i="11"/>
  <c r="GC104" i="11"/>
  <c r="GO104" i="11"/>
  <c r="HA104" i="11"/>
  <c r="HM104" i="11"/>
  <c r="HY104" i="11"/>
  <c r="IK104" i="11"/>
  <c r="F104" i="11"/>
  <c r="R104" i="11"/>
  <c r="AD104" i="11"/>
  <c r="AP104" i="11"/>
  <c r="BB104" i="11"/>
  <c r="BN104" i="11"/>
  <c r="BZ104" i="11"/>
  <c r="CL104" i="11"/>
  <c r="CX104" i="11"/>
  <c r="DJ104" i="11"/>
  <c r="DV104" i="11"/>
  <c r="EH104" i="11"/>
  <c r="ET104" i="11"/>
  <c r="FF104" i="11"/>
  <c r="S104" i="11"/>
  <c r="AQ104" i="11"/>
  <c r="BO104" i="11"/>
  <c r="CM104" i="11"/>
  <c r="DF104" i="11"/>
  <c r="EA104" i="11"/>
  <c r="EW104" i="11"/>
  <c r="FR104" i="11"/>
  <c r="GH104" i="11"/>
  <c r="HB104" i="11"/>
  <c r="HR104" i="11"/>
  <c r="IL104" i="11"/>
  <c r="IZ104" i="11"/>
  <c r="JN104" i="11"/>
  <c r="KB104" i="11"/>
  <c r="KR104" i="11"/>
  <c r="LF104" i="11"/>
  <c r="LT104" i="11"/>
  <c r="MH104" i="11"/>
  <c r="MV104" i="11"/>
  <c r="T104" i="11"/>
  <c r="AR104" i="11"/>
  <c r="BP104" i="11"/>
  <c r="CN104" i="11"/>
  <c r="DK104" i="11"/>
  <c r="EB104" i="11"/>
  <c r="EX104" i="11"/>
  <c r="FS104" i="11"/>
  <c r="GI104" i="11"/>
  <c r="HC104" i="11"/>
  <c r="HS104" i="11"/>
  <c r="IM104" i="11"/>
  <c r="JA104" i="11"/>
  <c r="JO104" i="11"/>
  <c r="KD104" i="11"/>
  <c r="KS104" i="11"/>
  <c r="LG104" i="11"/>
  <c r="LU104" i="11"/>
  <c r="MI104" i="11"/>
  <c r="MW104" i="11"/>
  <c r="U104" i="11"/>
  <c r="AS104" i="11"/>
  <c r="BQ104" i="11"/>
  <c r="CO104" i="11"/>
  <c r="DL104" i="11"/>
  <c r="ED104" i="11"/>
  <c r="EY104" i="11"/>
  <c r="FT104" i="11"/>
  <c r="GJ104" i="11"/>
  <c r="HD104" i="11"/>
  <c r="HT104" i="11"/>
  <c r="IN104" i="11"/>
  <c r="JB104" i="11"/>
  <c r="JP104" i="11"/>
  <c r="KF104" i="11"/>
  <c r="KT104" i="11"/>
  <c r="LH104" i="11"/>
  <c r="LV104" i="11"/>
  <c r="MJ104" i="11"/>
  <c r="MX104" i="11"/>
  <c r="V104" i="11"/>
  <c r="AT104" i="11"/>
  <c r="BR104" i="11"/>
  <c r="CP104" i="11"/>
  <c r="DM104" i="11"/>
  <c r="EI104" i="11"/>
  <c r="EZ104" i="11"/>
  <c r="FU104" i="11"/>
  <c r="GL104" i="11"/>
  <c r="HE104" i="11"/>
  <c r="HV104" i="11"/>
  <c r="IO104" i="11"/>
  <c r="JC104" i="11"/>
  <c r="JR104" i="11"/>
  <c r="KG104" i="11"/>
  <c r="KU104" i="11"/>
  <c r="LI104" i="11"/>
  <c r="LW104" i="11"/>
  <c r="ML104" i="11"/>
  <c r="MY104" i="11"/>
  <c r="W104" i="11"/>
  <c r="AU104" i="11"/>
  <c r="BS104" i="11"/>
  <c r="CQ104" i="11"/>
  <c r="DN104" i="11"/>
  <c r="EJ104" i="11"/>
  <c r="FB104" i="11"/>
  <c r="FV104" i="11"/>
  <c r="GP104" i="11"/>
  <c r="HF104" i="11"/>
  <c r="HZ104" i="11"/>
  <c r="IP104" i="11"/>
  <c r="JD104" i="11"/>
  <c r="JT104" i="11"/>
  <c r="KH104" i="11"/>
  <c r="KV104" i="11"/>
  <c r="LJ104" i="11"/>
  <c r="LX104" i="11"/>
  <c r="MN104" i="11"/>
  <c r="MZ104" i="11"/>
  <c r="X104" i="11"/>
  <c r="AV104" i="11"/>
  <c r="BT104" i="11"/>
  <c r="CR104" i="11"/>
  <c r="DO104" i="11"/>
  <c r="EK104" i="11"/>
  <c r="FG104" i="11"/>
  <c r="FW104" i="11"/>
  <c r="GQ104" i="11"/>
  <c r="HG104" i="11"/>
  <c r="IA104" i="11"/>
  <c r="IQ104" i="11"/>
  <c r="JF104" i="11"/>
  <c r="JU104" i="11"/>
  <c r="KI104" i="11"/>
  <c r="KW104" i="11"/>
  <c r="LK104" i="11"/>
  <c r="LZ104" i="11"/>
  <c r="MO104" i="11"/>
  <c r="NA104" i="11"/>
  <c r="AF104" i="11"/>
  <c r="CB104" i="11"/>
  <c r="DR104" i="11"/>
  <c r="FI104" i="11"/>
  <c r="GS104" i="11"/>
  <c r="IC104" i="11"/>
  <c r="JI104" i="11"/>
  <c r="KK104" i="11"/>
  <c r="LN104" i="11"/>
  <c r="MQ104" i="11"/>
  <c r="HJ104" i="11"/>
  <c r="IV104" i="11"/>
  <c r="LB104" i="11"/>
  <c r="EU104" i="11"/>
  <c r="MF104" i="11"/>
  <c r="EV104" i="11"/>
  <c r="FH104" i="11"/>
  <c r="KJ104" i="11"/>
  <c r="AG104" i="11"/>
  <c r="CC104" i="11"/>
  <c r="DW104" i="11"/>
  <c r="FJ104" i="11"/>
  <c r="GT104" i="11"/>
  <c r="ID104" i="11"/>
  <c r="JJ104" i="11"/>
  <c r="KL104" i="11"/>
  <c r="LP104" i="11"/>
  <c r="MR104" i="11"/>
  <c r="EM104" i="11"/>
  <c r="GD104" i="11"/>
  <c r="DB104" i="11"/>
  <c r="IW104" i="11"/>
  <c r="HP104" i="11"/>
  <c r="L104" i="11"/>
  <c r="KA104" i="11"/>
  <c r="DP104" i="11"/>
  <c r="LL104" i="11"/>
  <c r="AH104" i="11"/>
  <c r="CD104" i="11"/>
  <c r="DX104" i="11"/>
  <c r="FK104" i="11"/>
  <c r="GU104" i="11"/>
  <c r="IE104" i="11"/>
  <c r="JK104" i="11"/>
  <c r="KM104" i="11"/>
  <c r="LQ104" i="11"/>
  <c r="MS104" i="11"/>
  <c r="BD104" i="11"/>
  <c r="FZ104" i="11"/>
  <c r="KY104" i="11"/>
  <c r="DA104" i="11"/>
  <c r="MD104" i="11"/>
  <c r="BF104" i="11"/>
  <c r="BG104" i="11"/>
  <c r="IX104" i="11"/>
  <c r="GG104" i="11"/>
  <c r="AE104" i="11"/>
  <c r="JH104" i="11"/>
  <c r="AI104" i="11"/>
  <c r="CE104" i="11"/>
  <c r="DY104" i="11"/>
  <c r="FL104" i="11"/>
  <c r="GV104" i="11"/>
  <c r="IF104" i="11"/>
  <c r="JL104" i="11"/>
  <c r="KN104" i="11"/>
  <c r="LR104" i="11"/>
  <c r="MT104" i="11"/>
  <c r="JW104" i="11"/>
  <c r="I104" i="11"/>
  <c r="HN104" i="11"/>
  <c r="KZ104" i="11"/>
  <c r="J104" i="11"/>
  <c r="HO104" i="11"/>
  <c r="GF104" i="11"/>
  <c r="DD104" i="11"/>
  <c r="IY104" i="11"/>
  <c r="MG104" i="11"/>
  <c r="GR104" i="11"/>
  <c r="AJ104" i="11"/>
  <c r="CF104" i="11"/>
  <c r="DZ104" i="11"/>
  <c r="FN104" i="11"/>
  <c r="GX104" i="11"/>
  <c r="IH104" i="11"/>
  <c r="JM104" i="11"/>
  <c r="KP104" i="11"/>
  <c r="LS104" i="11"/>
  <c r="MU104" i="11"/>
  <c r="CZ104" i="11"/>
  <c r="MC104" i="11"/>
  <c r="EN104" i="11"/>
  <c r="EP104" i="11"/>
  <c r="JY104" i="11"/>
  <c r="K104" i="11"/>
  <c r="JZ104" i="11"/>
  <c r="BH104" i="11"/>
  <c r="LE104" i="11"/>
  <c r="CA104" i="11"/>
  <c r="MP104" i="11"/>
  <c r="G104" i="11"/>
  <c r="BC104" i="11"/>
  <c r="CY104" i="11"/>
  <c r="EL104" i="11"/>
  <c r="FX104" i="11"/>
  <c r="HH104" i="11"/>
  <c r="IR104" i="11"/>
  <c r="JV104" i="11"/>
  <c r="KX104" i="11"/>
  <c r="MB104" i="11"/>
  <c r="NB104" i="11"/>
  <c r="H104" i="11"/>
  <c r="IT104" i="11"/>
  <c r="BE104" i="11"/>
  <c r="JX104" i="11"/>
  <c r="GE104" i="11"/>
  <c r="ME104" i="11"/>
  <c r="DC104" i="11"/>
  <c r="LD104" i="11"/>
  <c r="HQ104" i="11"/>
  <c r="IB104" i="11"/>
  <c r="OE85" i="11"/>
  <c r="NS85" i="11"/>
  <c r="NG85" i="11"/>
  <c r="OD85" i="11"/>
  <c r="NR85" i="11"/>
  <c r="NF85" i="11"/>
  <c r="OC85" i="11"/>
  <c r="NQ85" i="11"/>
  <c r="NE85" i="11"/>
  <c r="OB85" i="11"/>
  <c r="NP85" i="11"/>
  <c r="ND85" i="11"/>
  <c r="OM85" i="11"/>
  <c r="OA85" i="11"/>
  <c r="NO85" i="11"/>
  <c r="NC85" i="11"/>
  <c r="OL85" i="11"/>
  <c r="NZ85" i="11"/>
  <c r="NN85" i="11"/>
  <c r="OG85" i="11"/>
  <c r="NI85" i="11"/>
  <c r="OF85" i="11"/>
  <c r="NH85" i="11"/>
  <c r="NY85" i="11"/>
  <c r="NX85" i="11"/>
  <c r="NW85" i="11"/>
  <c r="NV85" i="11"/>
  <c r="OI85" i="11"/>
  <c r="OH85" i="11"/>
  <c r="NU85" i="11"/>
  <c r="NT85" i="11"/>
  <c r="NM85" i="11"/>
  <c r="NL85" i="11"/>
  <c r="OK85" i="11"/>
  <c r="OJ85" i="11"/>
  <c r="NK85" i="11"/>
  <c r="NJ85" i="11"/>
  <c r="J85" i="11"/>
  <c r="V85" i="11"/>
  <c r="AH85" i="11"/>
  <c r="AT85" i="11"/>
  <c r="BF85" i="11"/>
  <c r="BR85" i="11"/>
  <c r="CD85" i="11"/>
  <c r="CP85" i="11"/>
  <c r="DB85" i="11"/>
  <c r="DN85" i="11"/>
  <c r="DZ85" i="11"/>
  <c r="EL85" i="11"/>
  <c r="EX85" i="11"/>
  <c r="FJ85" i="11"/>
  <c r="FV85" i="11"/>
  <c r="GH85" i="11"/>
  <c r="GT85" i="11"/>
  <c r="HF85" i="11"/>
  <c r="HR85" i="11"/>
  <c r="ID85" i="11"/>
  <c r="IP85" i="11"/>
  <c r="JB85" i="11"/>
  <c r="JN85" i="11"/>
  <c r="JZ85" i="11"/>
  <c r="KL85" i="11"/>
  <c r="KX85" i="11"/>
  <c r="LJ85" i="11"/>
  <c r="LV85" i="11"/>
  <c r="MH85" i="11"/>
  <c r="MT85" i="11"/>
  <c r="K85" i="11"/>
  <c r="W85" i="11"/>
  <c r="AI85" i="11"/>
  <c r="AU85" i="11"/>
  <c r="BG85" i="11"/>
  <c r="BS85" i="11"/>
  <c r="CE85" i="11"/>
  <c r="CQ85" i="11"/>
  <c r="DC85" i="11"/>
  <c r="DO85" i="11"/>
  <c r="EA85" i="11"/>
  <c r="EM85" i="11"/>
  <c r="EY85" i="11"/>
  <c r="FK85" i="11"/>
  <c r="FW85" i="11"/>
  <c r="GI85" i="11"/>
  <c r="GU85" i="11"/>
  <c r="HG85" i="11"/>
  <c r="HS85" i="11"/>
  <c r="IE85" i="11"/>
  <c r="IQ85" i="11"/>
  <c r="JC85" i="11"/>
  <c r="JO85" i="11"/>
  <c r="KA85" i="11"/>
  <c r="KM85" i="11"/>
  <c r="KY85" i="11"/>
  <c r="LK85" i="11"/>
  <c r="LW85" i="11"/>
  <c r="MI85" i="11"/>
  <c r="MU85" i="11"/>
  <c r="L85" i="11"/>
  <c r="X85" i="11"/>
  <c r="AJ85" i="11"/>
  <c r="AV85" i="11"/>
  <c r="BH85" i="11"/>
  <c r="BT85" i="11"/>
  <c r="CF85" i="11"/>
  <c r="CR85" i="11"/>
  <c r="DD85" i="11"/>
  <c r="DP85" i="11"/>
  <c r="EB85" i="11"/>
  <c r="EN85" i="11"/>
  <c r="EZ85" i="11"/>
  <c r="FL85" i="11"/>
  <c r="FX85" i="11"/>
  <c r="GJ85" i="11"/>
  <c r="GV85" i="11"/>
  <c r="HH85" i="11"/>
  <c r="HT85" i="11"/>
  <c r="IF85" i="11"/>
  <c r="IR85" i="11"/>
  <c r="JD85" i="11"/>
  <c r="JP85" i="11"/>
  <c r="KB85" i="11"/>
  <c r="KN85" i="11"/>
  <c r="KZ85" i="11"/>
  <c r="LL85" i="11"/>
  <c r="LX85" i="11"/>
  <c r="MJ85" i="11"/>
  <c r="MV85" i="11"/>
  <c r="B85" i="11"/>
  <c r="Q85" i="11"/>
  <c r="AF85" i="11"/>
  <c r="AX85" i="11"/>
  <c r="BM85" i="11"/>
  <c r="CB85" i="11"/>
  <c r="CT85" i="11"/>
  <c r="DI85" i="11"/>
  <c r="DX85" i="11"/>
  <c r="EP85" i="11"/>
  <c r="FE85" i="11"/>
  <c r="FT85" i="11"/>
  <c r="GL85" i="11"/>
  <c r="HA85" i="11"/>
  <c r="HP85" i="11"/>
  <c r="IH85" i="11"/>
  <c r="IW85" i="11"/>
  <c r="JL85" i="11"/>
  <c r="KD85" i="11"/>
  <c r="KS85" i="11"/>
  <c r="LH85" i="11"/>
  <c r="LZ85" i="11"/>
  <c r="MO85" i="11"/>
  <c r="C85" i="11"/>
  <c r="R85" i="11"/>
  <c r="AG85" i="11"/>
  <c r="AY85" i="11"/>
  <c r="BN85" i="11"/>
  <c r="CC85" i="11"/>
  <c r="CU85" i="11"/>
  <c r="DJ85" i="11"/>
  <c r="DY85" i="11"/>
  <c r="EQ85" i="11"/>
  <c r="FF85" i="11"/>
  <c r="FU85" i="11"/>
  <c r="GM85" i="11"/>
  <c r="HB85" i="11"/>
  <c r="HQ85" i="11"/>
  <c r="II85" i="11"/>
  <c r="IX85" i="11"/>
  <c r="JM85" i="11"/>
  <c r="KE85" i="11"/>
  <c r="KT85" i="11"/>
  <c r="LI85" i="11"/>
  <c r="MA85" i="11"/>
  <c r="MP85" i="11"/>
  <c r="D85" i="11"/>
  <c r="S85" i="11"/>
  <c r="AK85" i="11"/>
  <c r="AZ85" i="11"/>
  <c r="BO85" i="11"/>
  <c r="CG85" i="11"/>
  <c r="CV85" i="11"/>
  <c r="DK85" i="11"/>
  <c r="EC85" i="11"/>
  <c r="ER85" i="11"/>
  <c r="FG85" i="11"/>
  <c r="FY85" i="11"/>
  <c r="GN85" i="11"/>
  <c r="HC85" i="11"/>
  <c r="HU85" i="11"/>
  <c r="IJ85" i="11"/>
  <c r="IY85" i="11"/>
  <c r="JQ85" i="11"/>
  <c r="KF85" i="11"/>
  <c r="KU85" i="11"/>
  <c r="LM85" i="11"/>
  <c r="MB85" i="11"/>
  <c r="MQ85" i="11"/>
  <c r="E85" i="11"/>
  <c r="T85" i="11"/>
  <c r="AL85" i="11"/>
  <c r="BA85" i="11"/>
  <c r="BP85" i="11"/>
  <c r="CH85" i="11"/>
  <c r="CW85" i="11"/>
  <c r="DL85" i="11"/>
  <c r="ED85" i="11"/>
  <c r="ES85" i="11"/>
  <c r="FH85" i="11"/>
  <c r="FZ85" i="11"/>
  <c r="GO85" i="11"/>
  <c r="HD85" i="11"/>
  <c r="HV85" i="11"/>
  <c r="IK85" i="11"/>
  <c r="IZ85" i="11"/>
  <c r="JR85" i="11"/>
  <c r="KG85" i="11"/>
  <c r="KV85" i="11"/>
  <c r="LN85" i="11"/>
  <c r="MC85" i="11"/>
  <c r="MR85" i="11"/>
  <c r="F85" i="11"/>
  <c r="U85" i="11"/>
  <c r="AM85" i="11"/>
  <c r="BB85" i="11"/>
  <c r="BQ85" i="11"/>
  <c r="CI85" i="11"/>
  <c r="CX85" i="11"/>
  <c r="DM85" i="11"/>
  <c r="EE85" i="11"/>
  <c r="ET85" i="11"/>
  <c r="FI85" i="11"/>
  <c r="GA85" i="11"/>
  <c r="GP85" i="11"/>
  <c r="HE85" i="11"/>
  <c r="HW85" i="11"/>
  <c r="IL85" i="11"/>
  <c r="JA85" i="11"/>
  <c r="JS85" i="11"/>
  <c r="KH85" i="11"/>
  <c r="KW85" i="11"/>
  <c r="LO85" i="11"/>
  <c r="MD85" i="11"/>
  <c r="MS85" i="11"/>
  <c r="G85" i="11"/>
  <c r="Y85" i="11"/>
  <c r="AN85" i="11"/>
  <c r="BC85" i="11"/>
  <c r="BU85" i="11"/>
  <c r="CJ85" i="11"/>
  <c r="CY85" i="11"/>
  <c r="DQ85" i="11"/>
  <c r="EF85" i="11"/>
  <c r="EU85" i="11"/>
  <c r="FM85" i="11"/>
  <c r="GB85" i="11"/>
  <c r="GQ85" i="11"/>
  <c r="HI85" i="11"/>
  <c r="HX85" i="11"/>
  <c r="IM85" i="11"/>
  <c r="JE85" i="11"/>
  <c r="JT85" i="11"/>
  <c r="KI85" i="11"/>
  <c r="LA85" i="11"/>
  <c r="LP85" i="11"/>
  <c r="ME85" i="11"/>
  <c r="MW85" i="11"/>
  <c r="Z85" i="11"/>
  <c r="BD85" i="11"/>
  <c r="CK85" i="11"/>
  <c r="DR85" i="11"/>
  <c r="EV85" i="11"/>
  <c r="GC85" i="11"/>
  <c r="HJ85" i="11"/>
  <c r="IN85" i="11"/>
  <c r="JU85" i="11"/>
  <c r="LB85" i="11"/>
  <c r="MF85" i="11"/>
  <c r="AA85" i="11"/>
  <c r="BE85" i="11"/>
  <c r="CL85" i="11"/>
  <c r="DS85" i="11"/>
  <c r="EW85" i="11"/>
  <c r="GD85" i="11"/>
  <c r="HK85" i="11"/>
  <c r="IO85" i="11"/>
  <c r="JV85" i="11"/>
  <c r="LC85" i="11"/>
  <c r="MG85" i="11"/>
  <c r="AB85" i="11"/>
  <c r="BI85" i="11"/>
  <c r="CM85" i="11"/>
  <c r="DT85" i="11"/>
  <c r="FA85" i="11"/>
  <c r="GE85" i="11"/>
  <c r="HL85" i="11"/>
  <c r="IS85" i="11"/>
  <c r="JW85" i="11"/>
  <c r="LD85" i="11"/>
  <c r="MK85" i="11"/>
  <c r="AC85" i="11"/>
  <c r="BJ85" i="11"/>
  <c r="CN85" i="11"/>
  <c r="DU85" i="11"/>
  <c r="FB85" i="11"/>
  <c r="GF85" i="11"/>
  <c r="HM85" i="11"/>
  <c r="IT85" i="11"/>
  <c r="JX85" i="11"/>
  <c r="LE85" i="11"/>
  <c r="ML85" i="11"/>
  <c r="AD85" i="11"/>
  <c r="BK85" i="11"/>
  <c r="CO85" i="11"/>
  <c r="DV85" i="11"/>
  <c r="FC85" i="11"/>
  <c r="GG85" i="11"/>
  <c r="HN85" i="11"/>
  <c r="IU85" i="11"/>
  <c r="JY85" i="11"/>
  <c r="LF85" i="11"/>
  <c r="MM85" i="11"/>
  <c r="AE85" i="11"/>
  <c r="BL85" i="11"/>
  <c r="CS85" i="11"/>
  <c r="DW85" i="11"/>
  <c r="FD85" i="11"/>
  <c r="GK85" i="11"/>
  <c r="HO85" i="11"/>
  <c r="IV85" i="11"/>
  <c r="KC85" i="11"/>
  <c r="LG85" i="11"/>
  <c r="MN85" i="11"/>
  <c r="AO85" i="11"/>
  <c r="CZ85" i="11"/>
  <c r="FN85" i="11"/>
  <c r="HY85" i="11"/>
  <c r="KJ85" i="11"/>
  <c r="MX85" i="11"/>
  <c r="AP85" i="11"/>
  <c r="DA85" i="11"/>
  <c r="FO85" i="11"/>
  <c r="HZ85" i="11"/>
  <c r="KK85" i="11"/>
  <c r="MY85" i="11"/>
  <c r="AQ85" i="11"/>
  <c r="DE85" i="11"/>
  <c r="FP85" i="11"/>
  <c r="IA85" i="11"/>
  <c r="KO85" i="11"/>
  <c r="MZ85" i="11"/>
  <c r="AR85" i="11"/>
  <c r="DF85" i="11"/>
  <c r="FQ85" i="11"/>
  <c r="IB85" i="11"/>
  <c r="KP85" i="11"/>
  <c r="NA85" i="11"/>
  <c r="AS85" i="11"/>
  <c r="DG85" i="11"/>
  <c r="FR85" i="11"/>
  <c r="IC85" i="11"/>
  <c r="KQ85" i="11"/>
  <c r="NB85" i="11"/>
  <c r="AW85" i="11"/>
  <c r="DH85" i="11"/>
  <c r="FS85" i="11"/>
  <c r="IG85" i="11"/>
  <c r="KR85" i="11"/>
  <c r="I85" i="11"/>
  <c r="EH85" i="11"/>
  <c r="JG85" i="11"/>
  <c r="LR85" i="11"/>
  <c r="LS85" i="11"/>
  <c r="LU85" i="11"/>
  <c r="EG85" i="11"/>
  <c r="M85" i="11"/>
  <c r="EI85" i="11"/>
  <c r="JH85" i="11"/>
  <c r="GW85" i="11"/>
  <c r="BZ85" i="11"/>
  <c r="LY85" i="11"/>
  <c r="JF85" i="11"/>
  <c r="N85" i="11"/>
  <c r="EJ85" i="11"/>
  <c r="JI85" i="11"/>
  <c r="GS85" i="11"/>
  <c r="BX85" i="11"/>
  <c r="BY85" i="11"/>
  <c r="GY85" i="11"/>
  <c r="CA85" i="11"/>
  <c r="O85" i="11"/>
  <c r="EK85" i="11"/>
  <c r="JJ85" i="11"/>
  <c r="BW85" i="11"/>
  <c r="H85" i="11"/>
  <c r="P85" i="11"/>
  <c r="EO85" i="11"/>
  <c r="JK85" i="11"/>
  <c r="LT85" i="11"/>
  <c r="GZ85" i="11"/>
  <c r="BV85" i="11"/>
  <c r="GR85" i="11"/>
  <c r="LQ85" i="11"/>
  <c r="GX85" i="11"/>
  <c r="OI109" i="11"/>
  <c r="NW109" i="11"/>
  <c r="NK109" i="11"/>
  <c r="OH109" i="11"/>
  <c r="NV109" i="11"/>
  <c r="NJ109" i="11"/>
  <c r="OG109" i="11"/>
  <c r="NU109" i="11"/>
  <c r="NI109" i="11"/>
  <c r="OF109" i="11"/>
  <c r="NT109" i="11"/>
  <c r="NH109" i="11"/>
  <c r="OE109" i="11"/>
  <c r="NS109" i="11"/>
  <c r="NG109" i="11"/>
  <c r="OD109" i="11"/>
  <c r="NR109" i="11"/>
  <c r="NF109" i="11"/>
  <c r="OK109" i="11"/>
  <c r="NM109" i="11"/>
  <c r="OJ109" i="11"/>
  <c r="NL109" i="11"/>
  <c r="OC109" i="11"/>
  <c r="NE109" i="11"/>
  <c r="OB109" i="11"/>
  <c r="ND109" i="11"/>
  <c r="OA109" i="11"/>
  <c r="NC109" i="11"/>
  <c r="NZ109" i="11"/>
  <c r="OM109" i="11"/>
  <c r="OL109" i="11"/>
  <c r="NY109" i="11"/>
  <c r="NX109" i="11"/>
  <c r="NQ109" i="11"/>
  <c r="NP109" i="11"/>
  <c r="NO109" i="11"/>
  <c r="NN109" i="11"/>
  <c r="I109" i="11"/>
  <c r="U109" i="11"/>
  <c r="AG109" i="11"/>
  <c r="AS109" i="11"/>
  <c r="BE109" i="11"/>
  <c r="BQ109" i="11"/>
  <c r="CC109" i="11"/>
  <c r="CO109" i="11"/>
  <c r="DA109" i="11"/>
  <c r="DM109" i="11"/>
  <c r="DY109" i="11"/>
  <c r="EK109" i="11"/>
  <c r="EW109" i="11"/>
  <c r="FI109" i="11"/>
  <c r="FU109" i="11"/>
  <c r="GG109" i="11"/>
  <c r="GS109" i="11"/>
  <c r="HE109" i="11"/>
  <c r="HQ109" i="11"/>
  <c r="IC109" i="11"/>
  <c r="IO109" i="11"/>
  <c r="JA109" i="11"/>
  <c r="JM109" i="11"/>
  <c r="JY109" i="11"/>
  <c r="KK109" i="11"/>
  <c r="KW109" i="11"/>
  <c r="LI109" i="11"/>
  <c r="LU109" i="11"/>
  <c r="MG109" i="11"/>
  <c r="MS109" i="11"/>
  <c r="J109" i="11"/>
  <c r="V109" i="11"/>
  <c r="AH109" i="11"/>
  <c r="AT109" i="11"/>
  <c r="BF109" i="11"/>
  <c r="BR109" i="11"/>
  <c r="CD109" i="11"/>
  <c r="CP109" i="11"/>
  <c r="DB109" i="11"/>
  <c r="DN109" i="11"/>
  <c r="DZ109" i="11"/>
  <c r="EL109" i="11"/>
  <c r="EX109" i="11"/>
  <c r="FJ109" i="11"/>
  <c r="FV109" i="11"/>
  <c r="GH109" i="11"/>
  <c r="GT109" i="11"/>
  <c r="HF109" i="11"/>
  <c r="HR109" i="11"/>
  <c r="ID109" i="11"/>
  <c r="IP109" i="11"/>
  <c r="JB109" i="11"/>
  <c r="JN109" i="11"/>
  <c r="JZ109" i="11"/>
  <c r="KL109" i="11"/>
  <c r="KX109" i="11"/>
  <c r="LJ109" i="11"/>
  <c r="LV109" i="11"/>
  <c r="MH109" i="11"/>
  <c r="MT109" i="11"/>
  <c r="K109" i="11"/>
  <c r="W109" i="11"/>
  <c r="AI109" i="11"/>
  <c r="AU109" i="11"/>
  <c r="BG109" i="11"/>
  <c r="BS109" i="11"/>
  <c r="CE109" i="11"/>
  <c r="CQ109" i="11"/>
  <c r="DC109" i="11"/>
  <c r="DO109" i="11"/>
  <c r="EA109" i="11"/>
  <c r="EM109" i="11"/>
  <c r="EY109" i="11"/>
  <c r="FK109" i="11"/>
  <c r="FW109" i="11"/>
  <c r="GI109" i="11"/>
  <c r="GU109" i="11"/>
  <c r="HG109" i="11"/>
  <c r="HS109" i="11"/>
  <c r="IE109" i="11"/>
  <c r="IQ109" i="11"/>
  <c r="JC109" i="11"/>
  <c r="JO109" i="11"/>
  <c r="KA109" i="11"/>
  <c r="KM109" i="11"/>
  <c r="KY109" i="11"/>
  <c r="LK109" i="11"/>
  <c r="LW109" i="11"/>
  <c r="MI109" i="11"/>
  <c r="MU109" i="11"/>
  <c r="L109" i="11"/>
  <c r="X109" i="11"/>
  <c r="AJ109" i="11"/>
  <c r="AV109" i="11"/>
  <c r="BH109" i="11"/>
  <c r="BT109" i="11"/>
  <c r="CF109" i="11"/>
  <c r="CR109" i="11"/>
  <c r="DD109" i="11"/>
  <c r="DP109" i="11"/>
  <c r="EB109" i="11"/>
  <c r="EN109" i="11"/>
  <c r="EZ109" i="11"/>
  <c r="FL109" i="11"/>
  <c r="FX109" i="11"/>
  <c r="GJ109" i="11"/>
  <c r="GV109" i="11"/>
  <c r="HH109" i="11"/>
  <c r="HT109" i="11"/>
  <c r="IF109" i="11"/>
  <c r="IR109" i="11"/>
  <c r="JD109" i="11"/>
  <c r="JP109" i="11"/>
  <c r="KB109" i="11"/>
  <c r="KN109" i="11"/>
  <c r="KZ109" i="11"/>
  <c r="LL109" i="11"/>
  <c r="LX109" i="11"/>
  <c r="MJ109" i="11"/>
  <c r="MV109" i="11"/>
  <c r="M109" i="11"/>
  <c r="Y109" i="11"/>
  <c r="AK109" i="11"/>
  <c r="AW109" i="11"/>
  <c r="BI109" i="11"/>
  <c r="BU109" i="11"/>
  <c r="CG109" i="11"/>
  <c r="CS109" i="11"/>
  <c r="DE109" i="11"/>
  <c r="DQ109" i="11"/>
  <c r="EC109" i="11"/>
  <c r="EO109" i="11"/>
  <c r="FA109" i="11"/>
  <c r="FM109" i="11"/>
  <c r="FY109" i="11"/>
  <c r="GK109" i="11"/>
  <c r="GW109" i="11"/>
  <c r="HI109" i="11"/>
  <c r="HU109" i="11"/>
  <c r="IG109" i="11"/>
  <c r="IS109" i="11"/>
  <c r="JE109" i="11"/>
  <c r="JQ109" i="11"/>
  <c r="KC109" i="11"/>
  <c r="KO109" i="11"/>
  <c r="LA109" i="11"/>
  <c r="LM109" i="11"/>
  <c r="LY109" i="11"/>
  <c r="MK109" i="11"/>
  <c r="MW109" i="11"/>
  <c r="B109" i="11"/>
  <c r="N109" i="11"/>
  <c r="Z109" i="11"/>
  <c r="AL109" i="11"/>
  <c r="AX109" i="11"/>
  <c r="BJ109" i="11"/>
  <c r="BV109" i="11"/>
  <c r="CH109" i="11"/>
  <c r="CT109" i="11"/>
  <c r="DF109" i="11"/>
  <c r="DR109" i="11"/>
  <c r="ED109" i="11"/>
  <c r="EP109" i="11"/>
  <c r="FB109" i="11"/>
  <c r="FN109" i="11"/>
  <c r="FZ109" i="11"/>
  <c r="GL109" i="11"/>
  <c r="GX109" i="11"/>
  <c r="HJ109" i="11"/>
  <c r="HV109" i="11"/>
  <c r="IH109" i="11"/>
  <c r="IT109" i="11"/>
  <c r="JF109" i="11"/>
  <c r="JR109" i="11"/>
  <c r="KD109" i="11"/>
  <c r="KP109" i="11"/>
  <c r="LB109" i="11"/>
  <c r="LN109" i="11"/>
  <c r="LZ109" i="11"/>
  <c r="ML109" i="11"/>
  <c r="MX109" i="11"/>
  <c r="D109" i="11"/>
  <c r="AB109" i="11"/>
  <c r="AZ109" i="11"/>
  <c r="BX109" i="11"/>
  <c r="CV109" i="11"/>
  <c r="DT109" i="11"/>
  <c r="ER109" i="11"/>
  <c r="FP109" i="11"/>
  <c r="GN109" i="11"/>
  <c r="HL109" i="11"/>
  <c r="IJ109" i="11"/>
  <c r="JH109" i="11"/>
  <c r="KF109" i="11"/>
  <c r="LD109" i="11"/>
  <c r="MB109" i="11"/>
  <c r="MZ109" i="11"/>
  <c r="BL109" i="11"/>
  <c r="FD109" i="11"/>
  <c r="MN109" i="11"/>
  <c r="Q109" i="11"/>
  <c r="FE109" i="11"/>
  <c r="KS109" i="11"/>
  <c r="HB109" i="11"/>
  <c r="BO109" i="11"/>
  <c r="GE109" i="11"/>
  <c r="JW109" i="11"/>
  <c r="CN109" i="11"/>
  <c r="IZ109" i="11"/>
  <c r="AA109" i="11"/>
  <c r="FO109" i="11"/>
  <c r="JG109" i="11"/>
  <c r="E109" i="11"/>
  <c r="AC109" i="11"/>
  <c r="BA109" i="11"/>
  <c r="BY109" i="11"/>
  <c r="CW109" i="11"/>
  <c r="DU109" i="11"/>
  <c r="ES109" i="11"/>
  <c r="FQ109" i="11"/>
  <c r="GO109" i="11"/>
  <c r="HM109" i="11"/>
  <c r="IK109" i="11"/>
  <c r="JI109" i="11"/>
  <c r="KG109" i="11"/>
  <c r="LE109" i="11"/>
  <c r="MC109" i="11"/>
  <c r="NA109" i="11"/>
  <c r="AN109" i="11"/>
  <c r="HX109" i="11"/>
  <c r="BM109" i="11"/>
  <c r="GC109" i="11"/>
  <c r="JU109" i="11"/>
  <c r="BN109" i="11"/>
  <c r="IX109" i="11"/>
  <c r="DK109" i="11"/>
  <c r="LS109" i="11"/>
  <c r="BP109" i="11"/>
  <c r="HD109" i="11"/>
  <c r="AY109" i="11"/>
  <c r="HK109" i="11"/>
  <c r="MY109" i="11"/>
  <c r="F109" i="11"/>
  <c r="AD109" i="11"/>
  <c r="BB109" i="11"/>
  <c r="BZ109" i="11"/>
  <c r="CX109" i="11"/>
  <c r="DV109" i="11"/>
  <c r="ET109" i="11"/>
  <c r="FR109" i="11"/>
  <c r="GP109" i="11"/>
  <c r="HN109" i="11"/>
  <c r="IL109" i="11"/>
  <c r="JJ109" i="11"/>
  <c r="KH109" i="11"/>
  <c r="LF109" i="11"/>
  <c r="MD109" i="11"/>
  <c r="NB109" i="11"/>
  <c r="CJ109" i="11"/>
  <c r="GB109" i="11"/>
  <c r="KR109" i="11"/>
  <c r="CK109" i="11"/>
  <c r="HY109" i="11"/>
  <c r="CL109" i="11"/>
  <c r="FF109" i="11"/>
  <c r="KT109" i="11"/>
  <c r="S109" i="11"/>
  <c r="FG109" i="11"/>
  <c r="KU109" i="11"/>
  <c r="T109" i="11"/>
  <c r="FH109" i="11"/>
  <c r="JX109" i="11"/>
  <c r="C109" i="11"/>
  <c r="EQ109" i="11"/>
  <c r="KE109" i="11"/>
  <c r="G109" i="11"/>
  <c r="AE109" i="11"/>
  <c r="BC109" i="11"/>
  <c r="CA109" i="11"/>
  <c r="CY109" i="11"/>
  <c r="DW109" i="11"/>
  <c r="EU109" i="11"/>
  <c r="FS109" i="11"/>
  <c r="GQ109" i="11"/>
  <c r="HO109" i="11"/>
  <c r="IM109" i="11"/>
  <c r="JK109" i="11"/>
  <c r="KI109" i="11"/>
  <c r="LG109" i="11"/>
  <c r="ME109" i="11"/>
  <c r="DH109" i="11"/>
  <c r="JT109" i="11"/>
  <c r="AO109" i="11"/>
  <c r="HA109" i="11"/>
  <c r="MO109" i="11"/>
  <c r="AP109" i="11"/>
  <c r="GD109" i="11"/>
  <c r="LR109" i="11"/>
  <c r="AQ109" i="11"/>
  <c r="HC109" i="11"/>
  <c r="MQ109" i="11"/>
  <c r="AR109" i="11"/>
  <c r="EJ109" i="11"/>
  <c r="IB109" i="11"/>
  <c r="LT109" i="11"/>
  <c r="DS109" i="11"/>
  <c r="II109" i="11"/>
  <c r="H109" i="11"/>
  <c r="AF109" i="11"/>
  <c r="BD109" i="11"/>
  <c r="CB109" i="11"/>
  <c r="CZ109" i="11"/>
  <c r="DX109" i="11"/>
  <c r="EV109" i="11"/>
  <c r="FT109" i="11"/>
  <c r="GR109" i="11"/>
  <c r="HP109" i="11"/>
  <c r="IN109" i="11"/>
  <c r="JL109" i="11"/>
  <c r="KJ109" i="11"/>
  <c r="LH109" i="11"/>
  <c r="MF109" i="11"/>
  <c r="P109" i="11"/>
  <c r="GZ109" i="11"/>
  <c r="LP109" i="11"/>
  <c r="EG109" i="11"/>
  <c r="LQ109" i="11"/>
  <c r="EH109" i="11"/>
  <c r="JV109" i="11"/>
  <c r="CM109" i="11"/>
  <c r="IA109" i="11"/>
  <c r="DL109" i="11"/>
  <c r="KV109" i="11"/>
  <c r="CU109" i="11"/>
  <c r="LC109" i="11"/>
  <c r="O109" i="11"/>
  <c r="AM109" i="11"/>
  <c r="BK109" i="11"/>
  <c r="CI109" i="11"/>
  <c r="DG109" i="11"/>
  <c r="EE109" i="11"/>
  <c r="FC109" i="11"/>
  <c r="GA109" i="11"/>
  <c r="GY109" i="11"/>
  <c r="HW109" i="11"/>
  <c r="IU109" i="11"/>
  <c r="JS109" i="11"/>
  <c r="KQ109" i="11"/>
  <c r="LO109" i="11"/>
  <c r="MM109" i="11"/>
  <c r="EF109" i="11"/>
  <c r="IV109" i="11"/>
  <c r="DI109" i="11"/>
  <c r="IW109" i="11"/>
  <c r="R109" i="11"/>
  <c r="DJ109" i="11"/>
  <c r="HZ109" i="11"/>
  <c r="MP109" i="11"/>
  <c r="EI109" i="11"/>
  <c r="IY109" i="11"/>
  <c r="GF109" i="11"/>
  <c r="MR109" i="11"/>
  <c r="BW109" i="11"/>
  <c r="GM109" i="11"/>
  <c r="MA109" i="11"/>
  <c r="OK31" i="11"/>
  <c r="NY31" i="11"/>
  <c r="NM31" i="11"/>
  <c r="NS31" i="11"/>
  <c r="OJ31" i="11"/>
  <c r="NX31" i="11"/>
  <c r="NL31" i="11"/>
  <c r="OI31" i="11"/>
  <c r="NW31" i="11"/>
  <c r="NK31" i="11"/>
  <c r="OH31" i="11"/>
  <c r="NV31" i="11"/>
  <c r="NJ31" i="11"/>
  <c r="OG31" i="11"/>
  <c r="NU31" i="11"/>
  <c r="NI31" i="11"/>
  <c r="OE31" i="11"/>
  <c r="OF31" i="11"/>
  <c r="NT31" i="11"/>
  <c r="NH31" i="11"/>
  <c r="NG31" i="11"/>
  <c r="OM31" i="11"/>
  <c r="NF31" i="11"/>
  <c r="NC31" i="11"/>
  <c r="NO31" i="11"/>
  <c r="OL31" i="11"/>
  <c r="NE31" i="11"/>
  <c r="OD31" i="11"/>
  <c r="ND31" i="11"/>
  <c r="NQ31" i="11"/>
  <c r="NN31" i="11"/>
  <c r="OC31" i="11"/>
  <c r="NR31" i="11"/>
  <c r="OB31" i="11"/>
  <c r="NZ31" i="11"/>
  <c r="OA31" i="11"/>
  <c r="NP31" i="11"/>
  <c r="B31" i="11"/>
  <c r="N31" i="11"/>
  <c r="Z31" i="11"/>
  <c r="AL31" i="11"/>
  <c r="AX31" i="11"/>
  <c r="BJ31" i="11"/>
  <c r="BV31" i="11"/>
  <c r="CH31" i="11"/>
  <c r="CT31" i="11"/>
  <c r="DF31" i="11"/>
  <c r="DR31" i="11"/>
  <c r="ED31" i="11"/>
  <c r="EP31" i="11"/>
  <c r="FB31" i="11"/>
  <c r="FN31" i="11"/>
  <c r="FZ31" i="11"/>
  <c r="GL31" i="11"/>
  <c r="GX31" i="11"/>
  <c r="HJ31" i="11"/>
  <c r="HV31" i="11"/>
  <c r="IH31" i="11"/>
  <c r="IT31" i="11"/>
  <c r="JF31" i="11"/>
  <c r="JR31" i="11"/>
  <c r="KD31" i="11"/>
  <c r="KP31" i="11"/>
  <c r="LB31" i="11"/>
  <c r="C31" i="11"/>
  <c r="O31" i="11"/>
  <c r="AA31" i="11"/>
  <c r="AM31" i="11"/>
  <c r="AY31" i="11"/>
  <c r="BK31" i="11"/>
  <c r="BW31" i="11"/>
  <c r="CI31" i="11"/>
  <c r="CU31" i="11"/>
  <c r="DG31" i="11"/>
  <c r="DS31" i="11"/>
  <c r="EE31" i="11"/>
  <c r="EQ31" i="11"/>
  <c r="FC31" i="11"/>
  <c r="FO31" i="11"/>
  <c r="GA31" i="11"/>
  <c r="GM31" i="11"/>
  <c r="GY31" i="11"/>
  <c r="HK31" i="11"/>
  <c r="HW31" i="11"/>
  <c r="II31" i="11"/>
  <c r="IU31" i="11"/>
  <c r="JG31" i="11"/>
  <c r="JS31" i="11"/>
  <c r="KE31" i="11"/>
  <c r="KQ31" i="11"/>
  <c r="LC31" i="11"/>
  <c r="LO31" i="11"/>
  <c r="MA31" i="11"/>
  <c r="MM31" i="11"/>
  <c r="MY31" i="11"/>
  <c r="E31" i="11"/>
  <c r="Q31" i="11"/>
  <c r="AC31" i="11"/>
  <c r="AO31" i="11"/>
  <c r="BA31" i="11"/>
  <c r="BM31" i="11"/>
  <c r="BY31" i="11"/>
  <c r="CK31" i="11"/>
  <c r="CW31" i="11"/>
  <c r="DI31" i="11"/>
  <c r="DU31" i="11"/>
  <c r="EG31" i="11"/>
  <c r="ES31" i="11"/>
  <c r="FE31" i="11"/>
  <c r="FQ31" i="11"/>
  <c r="GC31" i="11"/>
  <c r="GO31" i="11"/>
  <c r="HA31" i="11"/>
  <c r="HM31" i="11"/>
  <c r="F31" i="11"/>
  <c r="R31" i="11"/>
  <c r="AD31" i="11"/>
  <c r="AP31" i="11"/>
  <c r="BB31" i="11"/>
  <c r="BN31" i="11"/>
  <c r="BZ31" i="11"/>
  <c r="CL31" i="11"/>
  <c r="CX31" i="11"/>
  <c r="DJ31" i="11"/>
  <c r="DV31" i="11"/>
  <c r="EH31" i="11"/>
  <c r="ET31" i="11"/>
  <c r="FF31" i="11"/>
  <c r="FR31" i="11"/>
  <c r="GD31" i="11"/>
  <c r="GP31" i="11"/>
  <c r="HB31" i="11"/>
  <c r="HN31" i="11"/>
  <c r="HZ31" i="11"/>
  <c r="IL31" i="11"/>
  <c r="S31" i="11"/>
  <c r="AI31" i="11"/>
  <c r="BC31" i="11"/>
  <c r="BS31" i="11"/>
  <c r="CM31" i="11"/>
  <c r="DC31" i="11"/>
  <c r="DW31" i="11"/>
  <c r="EM31" i="11"/>
  <c r="FG31" i="11"/>
  <c r="FW31" i="11"/>
  <c r="GQ31" i="11"/>
  <c r="HG31" i="11"/>
  <c r="HY31" i="11"/>
  <c r="IO31" i="11"/>
  <c r="JC31" i="11"/>
  <c r="JQ31" i="11"/>
  <c r="KG31" i="11"/>
  <c r="KU31" i="11"/>
  <c r="LI31" i="11"/>
  <c r="LV31" i="11"/>
  <c r="MI31" i="11"/>
  <c r="MV31" i="11"/>
  <c r="T31" i="11"/>
  <c r="AJ31" i="11"/>
  <c r="BD31" i="11"/>
  <c r="BT31" i="11"/>
  <c r="CN31" i="11"/>
  <c r="DD31" i="11"/>
  <c r="DX31" i="11"/>
  <c r="EN31" i="11"/>
  <c r="FH31" i="11"/>
  <c r="FX31" i="11"/>
  <c r="GR31" i="11"/>
  <c r="HH31" i="11"/>
  <c r="IA31" i="11"/>
  <c r="IP31" i="11"/>
  <c r="JD31" i="11"/>
  <c r="JT31" i="11"/>
  <c r="KH31" i="11"/>
  <c r="KV31" i="11"/>
  <c r="LJ31" i="11"/>
  <c r="LW31" i="11"/>
  <c r="MJ31" i="11"/>
  <c r="MW31" i="11"/>
  <c r="U31" i="11"/>
  <c r="AK31" i="11"/>
  <c r="BE31" i="11"/>
  <c r="BU31" i="11"/>
  <c r="CO31" i="11"/>
  <c r="DE31" i="11"/>
  <c r="DY31" i="11"/>
  <c r="EO31" i="11"/>
  <c r="FI31" i="11"/>
  <c r="FY31" i="11"/>
  <c r="GS31" i="11"/>
  <c r="HI31" i="11"/>
  <c r="IB31" i="11"/>
  <c r="IQ31" i="11"/>
  <c r="JE31" i="11"/>
  <c r="JU31" i="11"/>
  <c r="KI31" i="11"/>
  <c r="KW31" i="11"/>
  <c r="LK31" i="11"/>
  <c r="LX31" i="11"/>
  <c r="MK31" i="11"/>
  <c r="MX31" i="11"/>
  <c r="G31" i="11"/>
  <c r="W31" i="11"/>
  <c r="AQ31" i="11"/>
  <c r="BG31" i="11"/>
  <c r="CA31" i="11"/>
  <c r="CQ31" i="11"/>
  <c r="DK31" i="11"/>
  <c r="EA31" i="11"/>
  <c r="EU31" i="11"/>
  <c r="FK31" i="11"/>
  <c r="GE31" i="11"/>
  <c r="GU31" i="11"/>
  <c r="HO31" i="11"/>
  <c r="ID31" i="11"/>
  <c r="IS31" i="11"/>
  <c r="JI31" i="11"/>
  <c r="JW31" i="11"/>
  <c r="KK31" i="11"/>
  <c r="KY31" i="11"/>
  <c r="LM31" i="11"/>
  <c r="LZ31" i="11"/>
  <c r="MN31" i="11"/>
  <c r="NA31" i="11"/>
  <c r="Y31" i="11"/>
  <c r="AW31" i="11"/>
  <c r="CC31" i="11"/>
  <c r="DA31" i="11"/>
  <c r="EC31" i="11"/>
  <c r="FA31" i="11"/>
  <c r="GG31" i="11"/>
  <c r="HE31" i="11"/>
  <c r="IF31" i="11"/>
  <c r="JA31" i="11"/>
  <c r="JY31" i="11"/>
  <c r="KS31" i="11"/>
  <c r="LP31" i="11"/>
  <c r="MG31" i="11"/>
  <c r="AB31" i="11"/>
  <c r="AZ31" i="11"/>
  <c r="CD31" i="11"/>
  <c r="DB31" i="11"/>
  <c r="EF31" i="11"/>
  <c r="FD31" i="11"/>
  <c r="GH31" i="11"/>
  <c r="HF31" i="11"/>
  <c r="IG31" i="11"/>
  <c r="JB31" i="11"/>
  <c r="JZ31" i="11"/>
  <c r="KT31" i="11"/>
  <c r="LQ31" i="11"/>
  <c r="MH31" i="11"/>
  <c r="D31" i="11"/>
  <c r="AE31" i="11"/>
  <c r="BF31" i="11"/>
  <c r="CE31" i="11"/>
  <c r="DH31" i="11"/>
  <c r="EI31" i="11"/>
  <c r="FJ31" i="11"/>
  <c r="GI31" i="11"/>
  <c r="HL31" i="11"/>
  <c r="IJ31" i="11"/>
  <c r="JH31" i="11"/>
  <c r="KA31" i="11"/>
  <c r="KX31" i="11"/>
  <c r="LR31" i="11"/>
  <c r="ML31" i="11"/>
  <c r="H31" i="11"/>
  <c r="AF31" i="11"/>
  <c r="BH31" i="11"/>
  <c r="CF31" i="11"/>
  <c r="DL31" i="11"/>
  <c r="EJ31" i="11"/>
  <c r="FL31" i="11"/>
  <c r="GJ31" i="11"/>
  <c r="HP31" i="11"/>
  <c r="IK31" i="11"/>
  <c r="JJ31" i="11"/>
  <c r="KB31" i="11"/>
  <c r="KZ31" i="11"/>
  <c r="LS31" i="11"/>
  <c r="MO31" i="11"/>
  <c r="I31" i="11"/>
  <c r="AG31" i="11"/>
  <c r="BI31" i="11"/>
  <c r="CG31" i="11"/>
  <c r="DM31" i="11"/>
  <c r="EK31" i="11"/>
  <c r="FM31" i="11"/>
  <c r="GK31" i="11"/>
  <c r="HQ31" i="11"/>
  <c r="IM31" i="11"/>
  <c r="JK31" i="11"/>
  <c r="KC31" i="11"/>
  <c r="LA31" i="11"/>
  <c r="LT31" i="11"/>
  <c r="MP31" i="11"/>
  <c r="J31" i="11"/>
  <c r="AH31" i="11"/>
  <c r="BL31" i="11"/>
  <c r="CJ31" i="11"/>
  <c r="DN31" i="11"/>
  <c r="EL31" i="11"/>
  <c r="FP31" i="11"/>
  <c r="GN31" i="11"/>
  <c r="HR31" i="11"/>
  <c r="IN31" i="11"/>
  <c r="JL31" i="11"/>
  <c r="KF31" i="11"/>
  <c r="LD31" i="11"/>
  <c r="LU31" i="11"/>
  <c r="MQ31" i="11"/>
  <c r="K31" i="11"/>
  <c r="BO31" i="11"/>
  <c r="DO31" i="11"/>
  <c r="FS31" i="11"/>
  <c r="HS31" i="11"/>
  <c r="JM31" i="11"/>
  <c r="LE31" i="11"/>
  <c r="MR31" i="11"/>
  <c r="L31" i="11"/>
  <c r="BP31" i="11"/>
  <c r="DP31" i="11"/>
  <c r="FT31" i="11"/>
  <c r="HT31" i="11"/>
  <c r="JN31" i="11"/>
  <c r="LF31" i="11"/>
  <c r="MS31" i="11"/>
  <c r="M31" i="11"/>
  <c r="BQ31" i="11"/>
  <c r="DQ31" i="11"/>
  <c r="FU31" i="11"/>
  <c r="HU31" i="11"/>
  <c r="JO31" i="11"/>
  <c r="LG31" i="11"/>
  <c r="MT31" i="11"/>
  <c r="P31" i="11"/>
  <c r="BR31" i="11"/>
  <c r="DT31" i="11"/>
  <c r="FV31" i="11"/>
  <c r="HX31" i="11"/>
  <c r="JP31" i="11"/>
  <c r="LH31" i="11"/>
  <c r="MU31" i="11"/>
  <c r="V31" i="11"/>
  <c r="BX31" i="11"/>
  <c r="DZ31" i="11"/>
  <c r="GB31" i="11"/>
  <c r="IC31" i="11"/>
  <c r="JV31" i="11"/>
  <c r="LL31" i="11"/>
  <c r="MZ31" i="11"/>
  <c r="X31" i="11"/>
  <c r="CB31" i="11"/>
  <c r="EB31" i="11"/>
  <c r="GF31" i="11"/>
  <c r="IE31" i="11"/>
  <c r="JX31" i="11"/>
  <c r="LN31" i="11"/>
  <c r="NB31" i="11"/>
  <c r="AN31" i="11"/>
  <c r="ER31" i="11"/>
  <c r="IR31" i="11"/>
  <c r="LY31" i="11"/>
  <c r="AR31" i="11"/>
  <c r="EV31" i="11"/>
  <c r="IV31" i="11"/>
  <c r="MB31" i="11"/>
  <c r="AS31" i="11"/>
  <c r="EW31" i="11"/>
  <c r="IW31" i="11"/>
  <c r="MC31" i="11"/>
  <c r="AT31" i="11"/>
  <c r="EX31" i="11"/>
  <c r="IX31" i="11"/>
  <c r="MD31" i="11"/>
  <c r="AU31" i="11"/>
  <c r="EY31" i="11"/>
  <c r="IY31" i="11"/>
  <c r="ME31" i="11"/>
  <c r="AV31" i="11"/>
  <c r="EZ31" i="11"/>
  <c r="IZ31" i="11"/>
  <c r="MF31" i="11"/>
  <c r="GT31" i="11"/>
  <c r="GV31" i="11"/>
  <c r="GW31" i="11"/>
  <c r="GZ31" i="11"/>
  <c r="HC31" i="11"/>
  <c r="HD31" i="11"/>
  <c r="KJ31" i="11"/>
  <c r="KL31" i="11"/>
  <c r="KM31" i="11"/>
  <c r="KN31" i="11"/>
  <c r="KO31" i="11"/>
  <c r="KR31" i="11"/>
  <c r="CP31" i="11"/>
  <c r="CR31" i="11"/>
  <c r="CS31" i="11"/>
  <c r="CV31" i="11"/>
  <c r="CY31" i="11"/>
  <c r="CZ31" i="11"/>
  <c r="OL47" i="11"/>
  <c r="NZ47" i="11"/>
  <c r="NN47" i="11"/>
  <c r="OJ47" i="11"/>
  <c r="NX47" i="11"/>
  <c r="NL47" i="11"/>
  <c r="OI47" i="11"/>
  <c r="NW47" i="11"/>
  <c r="NK47" i="11"/>
  <c r="OH47" i="11"/>
  <c r="NV47" i="11"/>
  <c r="NJ47" i="11"/>
  <c r="OG47" i="11"/>
  <c r="NQ47" i="11"/>
  <c r="OF47" i="11"/>
  <c r="NP47" i="11"/>
  <c r="OE47" i="11"/>
  <c r="NO47" i="11"/>
  <c r="OD47" i="11"/>
  <c r="NM47" i="11"/>
  <c r="OC47" i="11"/>
  <c r="NI47" i="11"/>
  <c r="OB47" i="11"/>
  <c r="NH47" i="11"/>
  <c r="OM47" i="11"/>
  <c r="NC47" i="11"/>
  <c r="OK47" i="11"/>
  <c r="NS47" i="11"/>
  <c r="OA47" i="11"/>
  <c r="NY47" i="11"/>
  <c r="NU47" i="11"/>
  <c r="NT47" i="11"/>
  <c r="NG47" i="11"/>
  <c r="NF47" i="11"/>
  <c r="NE47" i="11"/>
  <c r="NR47" i="11"/>
  <c r="ND47" i="11"/>
  <c r="L47" i="11"/>
  <c r="X47" i="11"/>
  <c r="AJ47" i="11"/>
  <c r="AV47" i="11"/>
  <c r="BH47" i="11"/>
  <c r="BT47" i="11"/>
  <c r="CF47" i="11"/>
  <c r="CR47" i="11"/>
  <c r="DD47" i="11"/>
  <c r="DP47" i="11"/>
  <c r="EB47" i="11"/>
  <c r="EN47" i="11"/>
  <c r="EZ47" i="11"/>
  <c r="FL47" i="11"/>
  <c r="FX47" i="11"/>
  <c r="GJ47" i="11"/>
  <c r="GV47" i="11"/>
  <c r="HH47" i="11"/>
  <c r="HT47" i="11"/>
  <c r="IF47" i="11"/>
  <c r="IR47" i="11"/>
  <c r="JD47" i="11"/>
  <c r="JP47" i="11"/>
  <c r="KB47" i="11"/>
  <c r="KN47" i="11"/>
  <c r="KZ47" i="11"/>
  <c r="LL47" i="11"/>
  <c r="LX47" i="11"/>
  <c r="MJ47" i="11"/>
  <c r="MV47" i="11"/>
  <c r="M47" i="11"/>
  <c r="Y47" i="11"/>
  <c r="AK47" i="11"/>
  <c r="AW47" i="11"/>
  <c r="BI47" i="11"/>
  <c r="BU47" i="11"/>
  <c r="CG47" i="11"/>
  <c r="CS47" i="11"/>
  <c r="DE47" i="11"/>
  <c r="DQ47" i="11"/>
  <c r="EC47" i="11"/>
  <c r="EO47" i="11"/>
  <c r="FA47" i="11"/>
  <c r="FM47" i="11"/>
  <c r="FY47" i="11"/>
  <c r="GK47" i="11"/>
  <c r="GW47" i="11"/>
  <c r="HI47" i="11"/>
  <c r="HU47" i="11"/>
  <c r="IG47" i="11"/>
  <c r="IS47" i="11"/>
  <c r="JE47" i="11"/>
  <c r="JQ47" i="11"/>
  <c r="KC47" i="11"/>
  <c r="KO47" i="11"/>
  <c r="LA47" i="11"/>
  <c r="LM47" i="11"/>
  <c r="LY47" i="11"/>
  <c r="MK47" i="11"/>
  <c r="MW47" i="11"/>
  <c r="C47" i="11"/>
  <c r="O47" i="11"/>
  <c r="AA47" i="11"/>
  <c r="AM47" i="11"/>
  <c r="AY47" i="11"/>
  <c r="BK47" i="11"/>
  <c r="BW47" i="11"/>
  <c r="CI47" i="11"/>
  <c r="CU47" i="11"/>
  <c r="DG47" i="11"/>
  <c r="DS47" i="11"/>
  <c r="EE47" i="11"/>
  <c r="EQ47" i="11"/>
  <c r="FC47" i="11"/>
  <c r="FO47" i="11"/>
  <c r="GA47" i="11"/>
  <c r="GM47" i="11"/>
  <c r="GY47" i="11"/>
  <c r="HK47" i="11"/>
  <c r="HW47" i="11"/>
  <c r="II47" i="11"/>
  <c r="IU47" i="11"/>
  <c r="JG47" i="11"/>
  <c r="JS47" i="11"/>
  <c r="KE47" i="11"/>
  <c r="KQ47" i="11"/>
  <c r="LC47" i="11"/>
  <c r="LO47" i="11"/>
  <c r="MA47" i="11"/>
  <c r="MM47" i="11"/>
  <c r="MY47" i="11"/>
  <c r="D47" i="11"/>
  <c r="P47" i="11"/>
  <c r="AB47" i="11"/>
  <c r="AN47" i="11"/>
  <c r="AZ47" i="11"/>
  <c r="BL47" i="11"/>
  <c r="BX47" i="11"/>
  <c r="CJ47" i="11"/>
  <c r="CV47" i="11"/>
  <c r="DH47" i="11"/>
  <c r="DT47" i="11"/>
  <c r="EF47" i="11"/>
  <c r="ER47" i="11"/>
  <c r="FD47" i="11"/>
  <c r="FP47" i="11"/>
  <c r="GB47" i="11"/>
  <c r="GN47" i="11"/>
  <c r="GZ47" i="11"/>
  <c r="HL47" i="11"/>
  <c r="HX47" i="11"/>
  <c r="IJ47" i="11"/>
  <c r="IV47" i="11"/>
  <c r="JH47" i="11"/>
  <c r="JT47" i="11"/>
  <c r="KF47" i="11"/>
  <c r="KR47" i="11"/>
  <c r="LD47" i="11"/>
  <c r="LP47" i="11"/>
  <c r="MB47" i="11"/>
  <c r="MN47" i="11"/>
  <c r="MZ47" i="11"/>
  <c r="S47" i="11"/>
  <c r="AI47" i="11"/>
  <c r="BC47" i="11"/>
  <c r="BS47" i="11"/>
  <c r="CM47" i="11"/>
  <c r="DC47" i="11"/>
  <c r="DW47" i="11"/>
  <c r="EM47" i="11"/>
  <c r="FG47" i="11"/>
  <c r="FW47" i="11"/>
  <c r="GQ47" i="11"/>
  <c r="HG47" i="11"/>
  <c r="IA47" i="11"/>
  <c r="IQ47" i="11"/>
  <c r="JK47" i="11"/>
  <c r="KA47" i="11"/>
  <c r="KU47" i="11"/>
  <c r="LK47" i="11"/>
  <c r="ME47" i="11"/>
  <c r="MU47" i="11"/>
  <c r="B47" i="11"/>
  <c r="T47" i="11"/>
  <c r="AL47" i="11"/>
  <c r="BD47" i="11"/>
  <c r="BV47" i="11"/>
  <c r="CN47" i="11"/>
  <c r="DF47" i="11"/>
  <c r="DX47" i="11"/>
  <c r="EP47" i="11"/>
  <c r="FH47" i="11"/>
  <c r="FZ47" i="11"/>
  <c r="GR47" i="11"/>
  <c r="HJ47" i="11"/>
  <c r="IB47" i="11"/>
  <c r="IT47" i="11"/>
  <c r="JL47" i="11"/>
  <c r="KD47" i="11"/>
  <c r="KV47" i="11"/>
  <c r="LN47" i="11"/>
  <c r="MF47" i="11"/>
  <c r="MX47" i="11"/>
  <c r="E47" i="11"/>
  <c r="U47" i="11"/>
  <c r="AO47" i="11"/>
  <c r="BE47" i="11"/>
  <c r="BY47" i="11"/>
  <c r="CO47" i="11"/>
  <c r="DI47" i="11"/>
  <c r="DY47" i="11"/>
  <c r="ES47" i="11"/>
  <c r="FI47" i="11"/>
  <c r="GC47" i="11"/>
  <c r="GS47" i="11"/>
  <c r="HM47" i="11"/>
  <c r="IC47" i="11"/>
  <c r="IW47" i="11"/>
  <c r="JM47" i="11"/>
  <c r="KG47" i="11"/>
  <c r="KW47" i="11"/>
  <c r="LQ47" i="11"/>
  <c r="MG47" i="11"/>
  <c r="NA47" i="11"/>
  <c r="F47" i="11"/>
  <c r="V47" i="11"/>
  <c r="AP47" i="11"/>
  <c r="BF47" i="11"/>
  <c r="BZ47" i="11"/>
  <c r="CP47" i="11"/>
  <c r="DJ47" i="11"/>
  <c r="DZ47" i="11"/>
  <c r="ET47" i="11"/>
  <c r="FJ47" i="11"/>
  <c r="GD47" i="11"/>
  <c r="GT47" i="11"/>
  <c r="HN47" i="11"/>
  <c r="ID47" i="11"/>
  <c r="IX47" i="11"/>
  <c r="JN47" i="11"/>
  <c r="KH47" i="11"/>
  <c r="KX47" i="11"/>
  <c r="LR47" i="11"/>
  <c r="MH47" i="11"/>
  <c r="NB47" i="11"/>
  <c r="G47" i="11"/>
  <c r="W47" i="11"/>
  <c r="AQ47" i="11"/>
  <c r="BG47" i="11"/>
  <c r="CA47" i="11"/>
  <c r="CQ47" i="11"/>
  <c r="DK47" i="11"/>
  <c r="EA47" i="11"/>
  <c r="EU47" i="11"/>
  <c r="FK47" i="11"/>
  <c r="GE47" i="11"/>
  <c r="GU47" i="11"/>
  <c r="HO47" i="11"/>
  <c r="IE47" i="11"/>
  <c r="IY47" i="11"/>
  <c r="JO47" i="11"/>
  <c r="KI47" i="11"/>
  <c r="KY47" i="11"/>
  <c r="LS47" i="11"/>
  <c r="MI47" i="11"/>
  <c r="H47" i="11"/>
  <c r="Z47" i="11"/>
  <c r="AR47" i="11"/>
  <c r="BJ47" i="11"/>
  <c r="CB47" i="11"/>
  <c r="CT47" i="11"/>
  <c r="DL47" i="11"/>
  <c r="ED47" i="11"/>
  <c r="EV47" i="11"/>
  <c r="FN47" i="11"/>
  <c r="GF47" i="11"/>
  <c r="GX47" i="11"/>
  <c r="HP47" i="11"/>
  <c r="IH47" i="11"/>
  <c r="IZ47" i="11"/>
  <c r="JR47" i="11"/>
  <c r="KJ47" i="11"/>
  <c r="LB47" i="11"/>
  <c r="LT47" i="11"/>
  <c r="ML47" i="11"/>
  <c r="AC47" i="11"/>
  <c r="BM47" i="11"/>
  <c r="CW47" i="11"/>
  <c r="EG47" i="11"/>
  <c r="FQ47" i="11"/>
  <c r="HA47" i="11"/>
  <c r="IK47" i="11"/>
  <c r="JU47" i="11"/>
  <c r="LE47" i="11"/>
  <c r="MO47" i="11"/>
  <c r="AD47" i="11"/>
  <c r="BN47" i="11"/>
  <c r="CX47" i="11"/>
  <c r="EH47" i="11"/>
  <c r="FR47" i="11"/>
  <c r="HB47" i="11"/>
  <c r="IL47" i="11"/>
  <c r="JV47" i="11"/>
  <c r="LF47" i="11"/>
  <c r="MP47" i="11"/>
  <c r="AE47" i="11"/>
  <c r="BO47" i="11"/>
  <c r="CY47" i="11"/>
  <c r="EI47" i="11"/>
  <c r="FS47" i="11"/>
  <c r="HC47" i="11"/>
  <c r="IM47" i="11"/>
  <c r="JW47" i="11"/>
  <c r="LG47" i="11"/>
  <c r="MQ47" i="11"/>
  <c r="AF47" i="11"/>
  <c r="BP47" i="11"/>
  <c r="CZ47" i="11"/>
  <c r="EJ47" i="11"/>
  <c r="FT47" i="11"/>
  <c r="HD47" i="11"/>
  <c r="IN47" i="11"/>
  <c r="JX47" i="11"/>
  <c r="LH47" i="11"/>
  <c r="MR47" i="11"/>
  <c r="AG47" i="11"/>
  <c r="BQ47" i="11"/>
  <c r="DA47" i="11"/>
  <c r="EK47" i="11"/>
  <c r="FU47" i="11"/>
  <c r="HE47" i="11"/>
  <c r="IO47" i="11"/>
  <c r="JY47" i="11"/>
  <c r="LI47" i="11"/>
  <c r="MS47" i="11"/>
  <c r="AH47" i="11"/>
  <c r="BR47" i="11"/>
  <c r="DB47" i="11"/>
  <c r="EL47" i="11"/>
  <c r="FV47" i="11"/>
  <c r="HF47" i="11"/>
  <c r="IP47" i="11"/>
  <c r="JZ47" i="11"/>
  <c r="LJ47" i="11"/>
  <c r="MT47" i="11"/>
  <c r="I47" i="11"/>
  <c r="CC47" i="11"/>
  <c r="EW47" i="11"/>
  <c r="HQ47" i="11"/>
  <c r="KK47" i="11"/>
  <c r="J47" i="11"/>
  <c r="CD47" i="11"/>
  <c r="EX47" i="11"/>
  <c r="HR47" i="11"/>
  <c r="KL47" i="11"/>
  <c r="K47" i="11"/>
  <c r="CE47" i="11"/>
  <c r="EY47" i="11"/>
  <c r="HS47" i="11"/>
  <c r="KM47" i="11"/>
  <c r="N47" i="11"/>
  <c r="CH47" i="11"/>
  <c r="FB47" i="11"/>
  <c r="HV47" i="11"/>
  <c r="KP47" i="11"/>
  <c r="R47" i="11"/>
  <c r="CL47" i="11"/>
  <c r="FF47" i="11"/>
  <c r="HZ47" i="11"/>
  <c r="KT47" i="11"/>
  <c r="DN47" i="11"/>
  <c r="HY47" i="11"/>
  <c r="MC47" i="11"/>
  <c r="DO47" i="11"/>
  <c r="JA47" i="11"/>
  <c r="MD47" i="11"/>
  <c r="DR47" i="11"/>
  <c r="JB47" i="11"/>
  <c r="Q47" i="11"/>
  <c r="DU47" i="11"/>
  <c r="JC47" i="11"/>
  <c r="AS47" i="11"/>
  <c r="DV47" i="11"/>
  <c r="JF47" i="11"/>
  <c r="AT47" i="11"/>
  <c r="FE47" i="11"/>
  <c r="JI47" i="11"/>
  <c r="GG47" i="11"/>
  <c r="GH47" i="11"/>
  <c r="GI47" i="11"/>
  <c r="GL47" i="11"/>
  <c r="GO47" i="11"/>
  <c r="GP47" i="11"/>
  <c r="JJ47" i="11"/>
  <c r="KS47" i="11"/>
  <c r="LU47" i="11"/>
  <c r="LV47" i="11"/>
  <c r="LW47" i="11"/>
  <c r="LZ47" i="11"/>
  <c r="AU47" i="11"/>
  <c r="AX47" i="11"/>
  <c r="BA47" i="11"/>
  <c r="BB47" i="11"/>
  <c r="CK47" i="11"/>
  <c r="DM47" i="11"/>
  <c r="OD90" i="11"/>
  <c r="NR90" i="11"/>
  <c r="NF90" i="11"/>
  <c r="OC90" i="11"/>
  <c r="NQ90" i="11"/>
  <c r="NE90" i="11"/>
  <c r="OB90" i="11"/>
  <c r="NP90" i="11"/>
  <c r="ND90" i="11"/>
  <c r="OM90" i="11"/>
  <c r="OA90" i="11"/>
  <c r="NO90" i="11"/>
  <c r="NC90" i="11"/>
  <c r="OL90" i="11"/>
  <c r="NZ90" i="11"/>
  <c r="NN90" i="11"/>
  <c r="OK90" i="11"/>
  <c r="NY90" i="11"/>
  <c r="NM90" i="11"/>
  <c r="NT90" i="11"/>
  <c r="NS90" i="11"/>
  <c r="OJ90" i="11"/>
  <c r="NL90" i="11"/>
  <c r="OI90" i="11"/>
  <c r="NK90" i="11"/>
  <c r="OH90" i="11"/>
  <c r="NJ90" i="11"/>
  <c r="OG90" i="11"/>
  <c r="NI90" i="11"/>
  <c r="NV90" i="11"/>
  <c r="NU90" i="11"/>
  <c r="NH90" i="11"/>
  <c r="NG90" i="11"/>
  <c r="OF90" i="11"/>
  <c r="OE90" i="11"/>
  <c r="NX90" i="11"/>
  <c r="NW90" i="11"/>
  <c r="M90" i="11"/>
  <c r="Y90" i="11"/>
  <c r="AK90" i="11"/>
  <c r="AW90" i="11"/>
  <c r="BI90" i="11"/>
  <c r="BU90" i="11"/>
  <c r="CG90" i="11"/>
  <c r="CS90" i="11"/>
  <c r="DE90" i="11"/>
  <c r="DQ90" i="11"/>
  <c r="EC90" i="11"/>
  <c r="EO90" i="11"/>
  <c r="FA90" i="11"/>
  <c r="FM90" i="11"/>
  <c r="FY90" i="11"/>
  <c r="GK90" i="11"/>
  <c r="GW90" i="11"/>
  <c r="HI90" i="11"/>
  <c r="HU90" i="11"/>
  <c r="IG90" i="11"/>
  <c r="IS90" i="11"/>
  <c r="JE90" i="11"/>
  <c r="JQ90" i="11"/>
  <c r="KC90" i="11"/>
  <c r="KO90" i="11"/>
  <c r="LA90" i="11"/>
  <c r="LM90" i="11"/>
  <c r="LY90" i="11"/>
  <c r="MK90" i="11"/>
  <c r="MW90" i="11"/>
  <c r="B90" i="11"/>
  <c r="N90" i="11"/>
  <c r="Z90" i="11"/>
  <c r="AL90" i="11"/>
  <c r="AX90" i="11"/>
  <c r="BJ90" i="11"/>
  <c r="BV90" i="11"/>
  <c r="CH90" i="11"/>
  <c r="CT90" i="11"/>
  <c r="DF90" i="11"/>
  <c r="DR90" i="11"/>
  <c r="ED90" i="11"/>
  <c r="EP90" i="11"/>
  <c r="FB90" i="11"/>
  <c r="FN90" i="11"/>
  <c r="FZ90" i="11"/>
  <c r="GL90" i="11"/>
  <c r="GX90" i="11"/>
  <c r="HJ90" i="11"/>
  <c r="HV90" i="11"/>
  <c r="IH90" i="11"/>
  <c r="IT90" i="11"/>
  <c r="JF90" i="11"/>
  <c r="JR90" i="11"/>
  <c r="KD90" i="11"/>
  <c r="KP90" i="11"/>
  <c r="LB90" i="11"/>
  <c r="LN90" i="11"/>
  <c r="LZ90" i="11"/>
  <c r="ML90" i="11"/>
  <c r="MX90" i="11"/>
  <c r="C90" i="11"/>
  <c r="O90" i="11"/>
  <c r="AA90" i="11"/>
  <c r="AM90" i="11"/>
  <c r="AY90" i="11"/>
  <c r="BK90" i="11"/>
  <c r="BW90" i="11"/>
  <c r="CI90" i="11"/>
  <c r="CU90" i="11"/>
  <c r="DG90" i="11"/>
  <c r="DS90" i="11"/>
  <c r="EE90" i="11"/>
  <c r="EQ90" i="11"/>
  <c r="FC90" i="11"/>
  <c r="FO90" i="11"/>
  <c r="GA90" i="11"/>
  <c r="GM90" i="11"/>
  <c r="GY90" i="11"/>
  <c r="HK90" i="11"/>
  <c r="HW90" i="11"/>
  <c r="II90" i="11"/>
  <c r="IU90" i="11"/>
  <c r="JG90" i="11"/>
  <c r="JS90" i="11"/>
  <c r="KE90" i="11"/>
  <c r="KQ90" i="11"/>
  <c r="LC90" i="11"/>
  <c r="LO90" i="11"/>
  <c r="MA90" i="11"/>
  <c r="MM90" i="11"/>
  <c r="MY90" i="11"/>
  <c r="D90" i="11"/>
  <c r="P90" i="11"/>
  <c r="AB90" i="11"/>
  <c r="AN90" i="11"/>
  <c r="AZ90" i="11"/>
  <c r="BL90" i="11"/>
  <c r="BX90" i="11"/>
  <c r="CJ90" i="11"/>
  <c r="CV90" i="11"/>
  <c r="DH90" i="11"/>
  <c r="DT90" i="11"/>
  <c r="EF90" i="11"/>
  <c r="ER90" i="11"/>
  <c r="FD90" i="11"/>
  <c r="FP90" i="11"/>
  <c r="GB90" i="11"/>
  <c r="GN90" i="11"/>
  <c r="GZ90" i="11"/>
  <c r="HL90" i="11"/>
  <c r="HX90" i="11"/>
  <c r="IJ90" i="11"/>
  <c r="IV90" i="11"/>
  <c r="JH90" i="11"/>
  <c r="JT90" i="11"/>
  <c r="KF90" i="11"/>
  <c r="KR90" i="11"/>
  <c r="LD90" i="11"/>
  <c r="LP90" i="11"/>
  <c r="MB90" i="11"/>
  <c r="MN90" i="11"/>
  <c r="MZ90" i="11"/>
  <c r="E90" i="11"/>
  <c r="Q90" i="11"/>
  <c r="AC90" i="11"/>
  <c r="AO90" i="11"/>
  <c r="BA90" i="11"/>
  <c r="BM90" i="11"/>
  <c r="BY90" i="11"/>
  <c r="CK90" i="11"/>
  <c r="CW90" i="11"/>
  <c r="DI90" i="11"/>
  <c r="DU90" i="11"/>
  <c r="EG90" i="11"/>
  <c r="ES90" i="11"/>
  <c r="FE90" i="11"/>
  <c r="FQ90" i="11"/>
  <c r="GC90" i="11"/>
  <c r="GO90" i="11"/>
  <c r="HA90" i="11"/>
  <c r="HM90" i="11"/>
  <c r="HY90" i="11"/>
  <c r="IK90" i="11"/>
  <c r="IW90" i="11"/>
  <c r="JI90" i="11"/>
  <c r="JU90" i="11"/>
  <c r="KG90" i="11"/>
  <c r="KS90" i="11"/>
  <c r="LE90" i="11"/>
  <c r="LQ90" i="11"/>
  <c r="MC90" i="11"/>
  <c r="MO90" i="11"/>
  <c r="NA90" i="11"/>
  <c r="F90" i="11"/>
  <c r="R90" i="11"/>
  <c r="AD90" i="11"/>
  <c r="AP90" i="11"/>
  <c r="BB90" i="11"/>
  <c r="BN90" i="11"/>
  <c r="BZ90" i="11"/>
  <c r="CL90" i="11"/>
  <c r="CX90" i="11"/>
  <c r="DJ90" i="11"/>
  <c r="DV90" i="11"/>
  <c r="EH90" i="11"/>
  <c r="ET90" i="11"/>
  <c r="FF90" i="11"/>
  <c r="FR90" i="11"/>
  <c r="GD90" i="11"/>
  <c r="GP90" i="11"/>
  <c r="HB90" i="11"/>
  <c r="HN90" i="11"/>
  <c r="HZ90" i="11"/>
  <c r="IL90" i="11"/>
  <c r="IX90" i="11"/>
  <c r="JJ90" i="11"/>
  <c r="JV90" i="11"/>
  <c r="KH90" i="11"/>
  <c r="KT90" i="11"/>
  <c r="LF90" i="11"/>
  <c r="LR90" i="11"/>
  <c r="MD90" i="11"/>
  <c r="MP90" i="11"/>
  <c r="NB90" i="11"/>
  <c r="S90" i="11"/>
  <c r="AQ90" i="11"/>
  <c r="BO90" i="11"/>
  <c r="CM90" i="11"/>
  <c r="DK90" i="11"/>
  <c r="EI90" i="11"/>
  <c r="FG90" i="11"/>
  <c r="GE90" i="11"/>
  <c r="HC90" i="11"/>
  <c r="IA90" i="11"/>
  <c r="IY90" i="11"/>
  <c r="JW90" i="11"/>
  <c r="KU90" i="11"/>
  <c r="LS90" i="11"/>
  <c r="MQ90" i="11"/>
  <c r="T90" i="11"/>
  <c r="AR90" i="11"/>
  <c r="BP90" i="11"/>
  <c r="CN90" i="11"/>
  <c r="DL90" i="11"/>
  <c r="EJ90" i="11"/>
  <c r="FH90" i="11"/>
  <c r="GF90" i="11"/>
  <c r="HD90" i="11"/>
  <c r="IB90" i="11"/>
  <c r="IZ90" i="11"/>
  <c r="JX90" i="11"/>
  <c r="KV90" i="11"/>
  <c r="LT90" i="11"/>
  <c r="MR90" i="11"/>
  <c r="U90" i="11"/>
  <c r="AS90" i="11"/>
  <c r="BQ90" i="11"/>
  <c r="CO90" i="11"/>
  <c r="DM90" i="11"/>
  <c r="EK90" i="11"/>
  <c r="FI90" i="11"/>
  <c r="GG90" i="11"/>
  <c r="HE90" i="11"/>
  <c r="IC90" i="11"/>
  <c r="JA90" i="11"/>
  <c r="JY90" i="11"/>
  <c r="KW90" i="11"/>
  <c r="LU90" i="11"/>
  <c r="MS90" i="11"/>
  <c r="V90" i="11"/>
  <c r="AT90" i="11"/>
  <c r="BR90" i="11"/>
  <c r="CP90" i="11"/>
  <c r="DN90" i="11"/>
  <c r="EL90" i="11"/>
  <c r="FJ90" i="11"/>
  <c r="GH90" i="11"/>
  <c r="HF90" i="11"/>
  <c r="ID90" i="11"/>
  <c r="JB90" i="11"/>
  <c r="JZ90" i="11"/>
  <c r="KX90" i="11"/>
  <c r="LV90" i="11"/>
  <c r="MT90" i="11"/>
  <c r="W90" i="11"/>
  <c r="AU90" i="11"/>
  <c r="BS90" i="11"/>
  <c r="CQ90" i="11"/>
  <c r="DO90" i="11"/>
  <c r="EM90" i="11"/>
  <c r="FK90" i="11"/>
  <c r="GI90" i="11"/>
  <c r="HG90" i="11"/>
  <c r="IE90" i="11"/>
  <c r="JC90" i="11"/>
  <c r="KA90" i="11"/>
  <c r="KY90" i="11"/>
  <c r="LW90" i="11"/>
  <c r="MU90" i="11"/>
  <c r="X90" i="11"/>
  <c r="AV90" i="11"/>
  <c r="BT90" i="11"/>
  <c r="CR90" i="11"/>
  <c r="DP90" i="11"/>
  <c r="EN90" i="11"/>
  <c r="FL90" i="11"/>
  <c r="GJ90" i="11"/>
  <c r="HH90" i="11"/>
  <c r="IF90" i="11"/>
  <c r="JD90" i="11"/>
  <c r="KB90" i="11"/>
  <c r="KZ90" i="11"/>
  <c r="LX90" i="11"/>
  <c r="MV90" i="11"/>
  <c r="G90" i="11"/>
  <c r="BC90" i="11"/>
  <c r="CY90" i="11"/>
  <c r="EU90" i="11"/>
  <c r="GQ90" i="11"/>
  <c r="IM90" i="11"/>
  <c r="KI90" i="11"/>
  <c r="ME90" i="11"/>
  <c r="H90" i="11"/>
  <c r="BD90" i="11"/>
  <c r="CZ90" i="11"/>
  <c r="EV90" i="11"/>
  <c r="GR90" i="11"/>
  <c r="IN90" i="11"/>
  <c r="KJ90" i="11"/>
  <c r="MF90" i="11"/>
  <c r="I90" i="11"/>
  <c r="BE90" i="11"/>
  <c r="DA90" i="11"/>
  <c r="EW90" i="11"/>
  <c r="GS90" i="11"/>
  <c r="IO90" i="11"/>
  <c r="KK90" i="11"/>
  <c r="MG90" i="11"/>
  <c r="J90" i="11"/>
  <c r="BF90" i="11"/>
  <c r="DB90" i="11"/>
  <c r="EX90" i="11"/>
  <c r="GT90" i="11"/>
  <c r="IP90" i="11"/>
  <c r="KL90" i="11"/>
  <c r="MH90" i="11"/>
  <c r="K90" i="11"/>
  <c r="BG90" i="11"/>
  <c r="DC90" i="11"/>
  <c r="EY90" i="11"/>
  <c r="GU90" i="11"/>
  <c r="IQ90" i="11"/>
  <c r="KM90" i="11"/>
  <c r="MI90" i="11"/>
  <c r="L90" i="11"/>
  <c r="BH90" i="11"/>
  <c r="DD90" i="11"/>
  <c r="EZ90" i="11"/>
  <c r="GV90" i="11"/>
  <c r="IR90" i="11"/>
  <c r="KN90" i="11"/>
  <c r="MJ90" i="11"/>
  <c r="CB90" i="11"/>
  <c r="FT90" i="11"/>
  <c r="JL90" i="11"/>
  <c r="CC90" i="11"/>
  <c r="FU90" i="11"/>
  <c r="JM90" i="11"/>
  <c r="LH90" i="11"/>
  <c r="HQ90" i="11"/>
  <c r="AH90" i="11"/>
  <c r="LK90" i="11"/>
  <c r="HT90" i="11"/>
  <c r="FS90" i="11"/>
  <c r="CD90" i="11"/>
  <c r="FV90" i="11"/>
  <c r="JN90" i="11"/>
  <c r="LI90" i="11"/>
  <c r="LL90" i="11"/>
  <c r="CE90" i="11"/>
  <c r="FW90" i="11"/>
  <c r="JO90" i="11"/>
  <c r="AF90" i="11"/>
  <c r="AG90" i="11"/>
  <c r="DZ90" i="11"/>
  <c r="AI90" i="11"/>
  <c r="JK90" i="11"/>
  <c r="CF90" i="11"/>
  <c r="FX90" i="11"/>
  <c r="JP90" i="11"/>
  <c r="DX90" i="11"/>
  <c r="LJ90" i="11"/>
  <c r="HS90" i="11"/>
  <c r="EB90" i="11"/>
  <c r="AE90" i="11"/>
  <c r="DW90" i="11"/>
  <c r="HO90" i="11"/>
  <c r="LG90" i="11"/>
  <c r="HP90" i="11"/>
  <c r="DY90" i="11"/>
  <c r="HR90" i="11"/>
  <c r="EA90" i="11"/>
  <c r="AJ90" i="11"/>
  <c r="CA90" i="11"/>
  <c r="OB72" i="11"/>
  <c r="NP72" i="11"/>
  <c r="ND72" i="11"/>
  <c r="OM72" i="11"/>
  <c r="OA72" i="11"/>
  <c r="NO72" i="11"/>
  <c r="NC72" i="11"/>
  <c r="OL72" i="11"/>
  <c r="NZ72" i="11"/>
  <c r="NN72" i="11"/>
  <c r="OK72" i="11"/>
  <c r="NY72" i="11"/>
  <c r="NM72" i="11"/>
  <c r="OJ72" i="11"/>
  <c r="NX72" i="11"/>
  <c r="NL72" i="11"/>
  <c r="OI72" i="11"/>
  <c r="NW72" i="11"/>
  <c r="NK72" i="11"/>
  <c r="OD72" i="11"/>
  <c r="NF72" i="11"/>
  <c r="OC72" i="11"/>
  <c r="NE72" i="11"/>
  <c r="NV72" i="11"/>
  <c r="NU72" i="11"/>
  <c r="NT72" i="11"/>
  <c r="NS72" i="11"/>
  <c r="NH72" i="11"/>
  <c r="NG72" i="11"/>
  <c r="OH72" i="11"/>
  <c r="OG72" i="11"/>
  <c r="NJ72" i="11"/>
  <c r="NI72" i="11"/>
  <c r="OF72" i="11"/>
  <c r="NR72" i="11"/>
  <c r="NQ72" i="11"/>
  <c r="OE72" i="11"/>
  <c r="H72" i="11"/>
  <c r="T72" i="11"/>
  <c r="AF72" i="11"/>
  <c r="AR72" i="11"/>
  <c r="BD72" i="11"/>
  <c r="BP72" i="11"/>
  <c r="CB72" i="11"/>
  <c r="CN72" i="11"/>
  <c r="CZ72" i="11"/>
  <c r="DL72" i="11"/>
  <c r="DX72" i="11"/>
  <c r="EJ72" i="11"/>
  <c r="EV72" i="11"/>
  <c r="FH72" i="11"/>
  <c r="FT72" i="11"/>
  <c r="GF72" i="11"/>
  <c r="GR72" i="11"/>
  <c r="HD72" i="11"/>
  <c r="HP72" i="11"/>
  <c r="IB72" i="11"/>
  <c r="IN72" i="11"/>
  <c r="IZ72" i="11"/>
  <c r="JL72" i="11"/>
  <c r="JX72" i="11"/>
  <c r="KJ72" i="11"/>
  <c r="KV72" i="11"/>
  <c r="LH72" i="11"/>
  <c r="LT72" i="11"/>
  <c r="MF72" i="11"/>
  <c r="MR72" i="11"/>
  <c r="I72" i="11"/>
  <c r="U72" i="11"/>
  <c r="AG72" i="11"/>
  <c r="AS72" i="11"/>
  <c r="BE72" i="11"/>
  <c r="BQ72" i="11"/>
  <c r="CC72" i="11"/>
  <c r="CO72" i="11"/>
  <c r="DA72" i="11"/>
  <c r="DM72" i="11"/>
  <c r="DY72" i="11"/>
  <c r="EK72" i="11"/>
  <c r="EW72" i="11"/>
  <c r="FI72" i="11"/>
  <c r="FU72" i="11"/>
  <c r="GG72" i="11"/>
  <c r="GS72" i="11"/>
  <c r="HE72" i="11"/>
  <c r="HQ72" i="11"/>
  <c r="IC72" i="11"/>
  <c r="IO72" i="11"/>
  <c r="JA72" i="11"/>
  <c r="JM72" i="11"/>
  <c r="JY72" i="11"/>
  <c r="KK72" i="11"/>
  <c r="KW72" i="11"/>
  <c r="LI72" i="11"/>
  <c r="LU72" i="11"/>
  <c r="MG72" i="11"/>
  <c r="MS72" i="11"/>
  <c r="J72" i="11"/>
  <c r="V72" i="11"/>
  <c r="AH72" i="11"/>
  <c r="AT72" i="11"/>
  <c r="BF72" i="11"/>
  <c r="BR72" i="11"/>
  <c r="CD72" i="11"/>
  <c r="CP72" i="11"/>
  <c r="DB72" i="11"/>
  <c r="DN72" i="11"/>
  <c r="DZ72" i="11"/>
  <c r="EL72" i="11"/>
  <c r="EX72" i="11"/>
  <c r="FJ72" i="11"/>
  <c r="FV72" i="11"/>
  <c r="GH72" i="11"/>
  <c r="GT72" i="11"/>
  <c r="HF72" i="11"/>
  <c r="HR72" i="11"/>
  <c r="ID72" i="11"/>
  <c r="IP72" i="11"/>
  <c r="JB72" i="11"/>
  <c r="JN72" i="11"/>
  <c r="JZ72" i="11"/>
  <c r="KL72" i="11"/>
  <c r="KX72" i="11"/>
  <c r="LJ72" i="11"/>
  <c r="LV72" i="11"/>
  <c r="MH72" i="11"/>
  <c r="MT72" i="11"/>
  <c r="K72" i="11"/>
  <c r="W72" i="11"/>
  <c r="AI72" i="11"/>
  <c r="AU72" i="11"/>
  <c r="BG72" i="11"/>
  <c r="BS72" i="11"/>
  <c r="CE72" i="11"/>
  <c r="CQ72" i="11"/>
  <c r="DC72" i="11"/>
  <c r="DO72" i="11"/>
  <c r="EA72" i="11"/>
  <c r="EM72" i="11"/>
  <c r="EY72" i="11"/>
  <c r="FK72" i="11"/>
  <c r="FW72" i="11"/>
  <c r="GI72" i="11"/>
  <c r="GU72" i="11"/>
  <c r="HG72" i="11"/>
  <c r="HS72" i="11"/>
  <c r="IE72" i="11"/>
  <c r="IQ72" i="11"/>
  <c r="JC72" i="11"/>
  <c r="JO72" i="11"/>
  <c r="KA72" i="11"/>
  <c r="KM72" i="11"/>
  <c r="KY72" i="11"/>
  <c r="LK72" i="11"/>
  <c r="LW72" i="11"/>
  <c r="MI72" i="11"/>
  <c r="MU72" i="11"/>
  <c r="L72" i="11"/>
  <c r="X72" i="11"/>
  <c r="AJ72" i="11"/>
  <c r="AV72" i="11"/>
  <c r="BH72" i="11"/>
  <c r="BT72" i="11"/>
  <c r="CF72" i="11"/>
  <c r="CR72" i="11"/>
  <c r="DD72" i="11"/>
  <c r="DP72" i="11"/>
  <c r="EB72" i="11"/>
  <c r="EN72" i="11"/>
  <c r="EZ72" i="11"/>
  <c r="FL72" i="11"/>
  <c r="FX72" i="11"/>
  <c r="GJ72" i="11"/>
  <c r="GV72" i="11"/>
  <c r="HH72" i="11"/>
  <c r="HT72" i="11"/>
  <c r="IF72" i="11"/>
  <c r="IR72" i="11"/>
  <c r="JD72" i="11"/>
  <c r="JP72" i="11"/>
  <c r="D72" i="11"/>
  <c r="Z72" i="11"/>
  <c r="AQ72" i="11"/>
  <c r="BM72" i="11"/>
  <c r="CI72" i="11"/>
  <c r="DE72" i="11"/>
  <c r="DV72" i="11"/>
  <c r="ER72" i="11"/>
  <c r="FN72" i="11"/>
  <c r="GE72" i="11"/>
  <c r="HA72" i="11"/>
  <c r="HW72" i="11"/>
  <c r="IS72" i="11"/>
  <c r="JJ72" i="11"/>
  <c r="KE72" i="11"/>
  <c r="KU72" i="11"/>
  <c r="LO72" i="11"/>
  <c r="ME72" i="11"/>
  <c r="MY72" i="11"/>
  <c r="E72" i="11"/>
  <c r="AA72" i="11"/>
  <c r="AW72" i="11"/>
  <c r="BN72" i="11"/>
  <c r="CJ72" i="11"/>
  <c r="DF72" i="11"/>
  <c r="DW72" i="11"/>
  <c r="ES72" i="11"/>
  <c r="FO72" i="11"/>
  <c r="GK72" i="11"/>
  <c r="HB72" i="11"/>
  <c r="HX72" i="11"/>
  <c r="IT72" i="11"/>
  <c r="JK72" i="11"/>
  <c r="KF72" i="11"/>
  <c r="KZ72" i="11"/>
  <c r="LP72" i="11"/>
  <c r="MJ72" i="11"/>
  <c r="MZ72" i="11"/>
  <c r="F72" i="11"/>
  <c r="AB72" i="11"/>
  <c r="AX72" i="11"/>
  <c r="BO72" i="11"/>
  <c r="CK72" i="11"/>
  <c r="DG72" i="11"/>
  <c r="EC72" i="11"/>
  <c r="ET72" i="11"/>
  <c r="FP72" i="11"/>
  <c r="GL72" i="11"/>
  <c r="HC72" i="11"/>
  <c r="HY72" i="11"/>
  <c r="IU72" i="11"/>
  <c r="JQ72" i="11"/>
  <c r="KG72" i="11"/>
  <c r="LA72" i="11"/>
  <c r="LQ72" i="11"/>
  <c r="MK72" i="11"/>
  <c r="NA72" i="11"/>
  <c r="G72" i="11"/>
  <c r="AC72" i="11"/>
  <c r="AY72" i="11"/>
  <c r="BU72" i="11"/>
  <c r="CL72" i="11"/>
  <c r="DH72" i="11"/>
  <c r="ED72" i="11"/>
  <c r="EU72" i="11"/>
  <c r="FQ72" i="11"/>
  <c r="GM72" i="11"/>
  <c r="HI72" i="11"/>
  <c r="HZ72" i="11"/>
  <c r="IV72" i="11"/>
  <c r="JR72" i="11"/>
  <c r="KH72" i="11"/>
  <c r="LB72" i="11"/>
  <c r="LR72" i="11"/>
  <c r="ML72" i="11"/>
  <c r="NB72" i="11"/>
  <c r="M72" i="11"/>
  <c r="AD72" i="11"/>
  <c r="AZ72" i="11"/>
  <c r="BV72" i="11"/>
  <c r="CM72" i="11"/>
  <c r="DI72" i="11"/>
  <c r="EE72" i="11"/>
  <c r="FA72" i="11"/>
  <c r="FR72" i="11"/>
  <c r="GN72" i="11"/>
  <c r="HJ72" i="11"/>
  <c r="IA72" i="11"/>
  <c r="IW72" i="11"/>
  <c r="JS72" i="11"/>
  <c r="KI72" i="11"/>
  <c r="LC72" i="11"/>
  <c r="LS72" i="11"/>
  <c r="MM72" i="11"/>
  <c r="N72" i="11"/>
  <c r="AE72" i="11"/>
  <c r="BA72" i="11"/>
  <c r="BW72" i="11"/>
  <c r="CS72" i="11"/>
  <c r="DJ72" i="11"/>
  <c r="EF72" i="11"/>
  <c r="FB72" i="11"/>
  <c r="FS72" i="11"/>
  <c r="GO72" i="11"/>
  <c r="HK72" i="11"/>
  <c r="IG72" i="11"/>
  <c r="IX72" i="11"/>
  <c r="JT72" i="11"/>
  <c r="KN72" i="11"/>
  <c r="LD72" i="11"/>
  <c r="LX72" i="11"/>
  <c r="MN72" i="11"/>
  <c r="O72" i="11"/>
  <c r="BB72" i="11"/>
  <c r="CT72" i="11"/>
  <c r="EG72" i="11"/>
  <c r="FY72" i="11"/>
  <c r="HL72" i="11"/>
  <c r="IY72" i="11"/>
  <c r="KO72" i="11"/>
  <c r="LY72" i="11"/>
  <c r="P72" i="11"/>
  <c r="BC72" i="11"/>
  <c r="CU72" i="11"/>
  <c r="EH72" i="11"/>
  <c r="FZ72" i="11"/>
  <c r="HM72" i="11"/>
  <c r="JE72" i="11"/>
  <c r="KP72" i="11"/>
  <c r="LZ72" i="11"/>
  <c r="Q72" i="11"/>
  <c r="BI72" i="11"/>
  <c r="CV72" i="11"/>
  <c r="EI72" i="11"/>
  <c r="GA72" i="11"/>
  <c r="HN72" i="11"/>
  <c r="JF72" i="11"/>
  <c r="KQ72" i="11"/>
  <c r="MA72" i="11"/>
  <c r="R72" i="11"/>
  <c r="BJ72" i="11"/>
  <c r="CW72" i="11"/>
  <c r="EO72" i="11"/>
  <c r="GB72" i="11"/>
  <c r="HO72" i="11"/>
  <c r="JG72" i="11"/>
  <c r="KR72" i="11"/>
  <c r="MB72" i="11"/>
  <c r="S72" i="11"/>
  <c r="BK72" i="11"/>
  <c r="CX72" i="11"/>
  <c r="EP72" i="11"/>
  <c r="GC72" i="11"/>
  <c r="HU72" i="11"/>
  <c r="JH72" i="11"/>
  <c r="KS72" i="11"/>
  <c r="MC72" i="11"/>
  <c r="Y72" i="11"/>
  <c r="BL72" i="11"/>
  <c r="CY72" i="11"/>
  <c r="EQ72" i="11"/>
  <c r="GD72" i="11"/>
  <c r="HV72" i="11"/>
  <c r="JI72" i="11"/>
  <c r="KT72" i="11"/>
  <c r="MD72" i="11"/>
  <c r="AK72" i="11"/>
  <c r="DK72" i="11"/>
  <c r="GP72" i="11"/>
  <c r="JU72" i="11"/>
  <c r="MO72" i="11"/>
  <c r="AL72" i="11"/>
  <c r="DQ72" i="11"/>
  <c r="GQ72" i="11"/>
  <c r="JV72" i="11"/>
  <c r="MP72" i="11"/>
  <c r="AM72" i="11"/>
  <c r="DR72" i="11"/>
  <c r="GW72" i="11"/>
  <c r="JW72" i="11"/>
  <c r="MQ72" i="11"/>
  <c r="AN72" i="11"/>
  <c r="DS72" i="11"/>
  <c r="GX72" i="11"/>
  <c r="KB72" i="11"/>
  <c r="MV72" i="11"/>
  <c r="AO72" i="11"/>
  <c r="DT72" i="11"/>
  <c r="GY72" i="11"/>
  <c r="KC72" i="11"/>
  <c r="MW72" i="11"/>
  <c r="AP72" i="11"/>
  <c r="DU72" i="11"/>
  <c r="GZ72" i="11"/>
  <c r="KD72" i="11"/>
  <c r="MX72" i="11"/>
  <c r="FC72" i="11"/>
  <c r="LE72" i="11"/>
  <c r="FD72" i="11"/>
  <c r="LF72" i="11"/>
  <c r="FE72" i="11"/>
  <c r="LG72" i="11"/>
  <c r="FF72" i="11"/>
  <c r="LL72" i="11"/>
  <c r="B72" i="11"/>
  <c r="FG72" i="11"/>
  <c r="LM72" i="11"/>
  <c r="C72" i="11"/>
  <c r="FM72" i="11"/>
  <c r="LN72" i="11"/>
  <c r="BY72" i="11"/>
  <c r="IL72" i="11"/>
  <c r="BZ72" i="11"/>
  <c r="CA72" i="11"/>
  <c r="IK72" i="11"/>
  <c r="CG72" i="11"/>
  <c r="IM72" i="11"/>
  <c r="CH72" i="11"/>
  <c r="BX72" i="11"/>
  <c r="IH72" i="11"/>
  <c r="II72" i="11"/>
  <c r="IJ72" i="11"/>
  <c r="OC27" i="11"/>
  <c r="NQ27" i="11"/>
  <c r="NE27" i="11"/>
  <c r="NW27" i="11"/>
  <c r="OB27" i="11"/>
  <c r="NP27" i="11"/>
  <c r="ND27" i="11"/>
  <c r="OI27" i="11"/>
  <c r="OM27" i="11"/>
  <c r="OA27" i="11"/>
  <c r="NO27" i="11"/>
  <c r="NC27" i="11"/>
  <c r="OL27" i="11"/>
  <c r="NZ27" i="11"/>
  <c r="NN27" i="11"/>
  <c r="NK27" i="11"/>
  <c r="OK27" i="11"/>
  <c r="NY27" i="11"/>
  <c r="NM27" i="11"/>
  <c r="OJ27" i="11"/>
  <c r="NX27" i="11"/>
  <c r="NL27" i="11"/>
  <c r="NJ27" i="11"/>
  <c r="NG27" i="11"/>
  <c r="NS27" i="11"/>
  <c r="NR27" i="11"/>
  <c r="NI27" i="11"/>
  <c r="OD27" i="11"/>
  <c r="OH27" i="11"/>
  <c r="NH27" i="11"/>
  <c r="OG27" i="11"/>
  <c r="NT27" i="11"/>
  <c r="NV27" i="11"/>
  <c r="NU27" i="11"/>
  <c r="OF27" i="11"/>
  <c r="NF27" i="11"/>
  <c r="OE27" i="11"/>
  <c r="I27" i="11"/>
  <c r="U27" i="11"/>
  <c r="AG27" i="11"/>
  <c r="AS27" i="11"/>
  <c r="BE27" i="11"/>
  <c r="BQ27" i="11"/>
  <c r="CC27" i="11"/>
  <c r="CO27" i="11"/>
  <c r="DA27" i="11"/>
  <c r="DM27" i="11"/>
  <c r="DY27" i="11"/>
  <c r="EK27" i="11"/>
  <c r="EW27" i="11"/>
  <c r="FI27" i="11"/>
  <c r="FU27" i="11"/>
  <c r="GG27" i="11"/>
  <c r="GS27" i="11"/>
  <c r="HE27" i="11"/>
  <c r="HQ27" i="11"/>
  <c r="IC27" i="11"/>
  <c r="IO27" i="11"/>
  <c r="JA27" i="11"/>
  <c r="JM27" i="11"/>
  <c r="JY27" i="11"/>
  <c r="KK27" i="11"/>
  <c r="KW27" i="11"/>
  <c r="LI27" i="11"/>
  <c r="LU27" i="11"/>
  <c r="MG27" i="11"/>
  <c r="MS27" i="11"/>
  <c r="J27" i="11"/>
  <c r="V27" i="11"/>
  <c r="AH27" i="11"/>
  <c r="AT27" i="11"/>
  <c r="BF27" i="11"/>
  <c r="BR27" i="11"/>
  <c r="CD27" i="11"/>
  <c r="CP27" i="11"/>
  <c r="DB27" i="11"/>
  <c r="DN27" i="11"/>
  <c r="DZ27" i="11"/>
  <c r="EL27" i="11"/>
  <c r="EX27" i="11"/>
  <c r="FJ27" i="11"/>
  <c r="FV27" i="11"/>
  <c r="GH27" i="11"/>
  <c r="GT27" i="11"/>
  <c r="HF27" i="11"/>
  <c r="HR27" i="11"/>
  <c r="ID27" i="11"/>
  <c r="IP27" i="11"/>
  <c r="JB27" i="11"/>
  <c r="JN27" i="11"/>
  <c r="JZ27" i="11"/>
  <c r="KL27" i="11"/>
  <c r="KX27" i="11"/>
  <c r="LJ27" i="11"/>
  <c r="LV27" i="11"/>
  <c r="MH27" i="11"/>
  <c r="MT27" i="11"/>
  <c r="K27" i="11"/>
  <c r="W27" i="11"/>
  <c r="AI27" i="11"/>
  <c r="AU27" i="11"/>
  <c r="BG27" i="11"/>
  <c r="BS27" i="11"/>
  <c r="CE27" i="11"/>
  <c r="CQ27" i="11"/>
  <c r="DC27" i="11"/>
  <c r="DO27" i="11"/>
  <c r="EA27" i="11"/>
  <c r="EM27" i="11"/>
  <c r="EY27" i="11"/>
  <c r="FK27" i="11"/>
  <c r="FW27" i="11"/>
  <c r="GI27" i="11"/>
  <c r="GU27" i="11"/>
  <c r="HG27" i="11"/>
  <c r="HS27" i="11"/>
  <c r="IE27" i="11"/>
  <c r="IQ27" i="11"/>
  <c r="JC27" i="11"/>
  <c r="JO27" i="11"/>
  <c r="KA27" i="11"/>
  <c r="KM27" i="11"/>
  <c r="KY27" i="11"/>
  <c r="LK27" i="11"/>
  <c r="LW27" i="11"/>
  <c r="MI27" i="11"/>
  <c r="MU27" i="11"/>
  <c r="L27" i="11"/>
  <c r="X27" i="11"/>
  <c r="AJ27" i="11"/>
  <c r="AV27" i="11"/>
  <c r="BH27" i="11"/>
  <c r="BT27" i="11"/>
  <c r="CF27" i="11"/>
  <c r="CR27" i="11"/>
  <c r="DD27" i="11"/>
  <c r="DP27" i="11"/>
  <c r="EB27" i="11"/>
  <c r="EN27" i="11"/>
  <c r="EZ27" i="11"/>
  <c r="FL27" i="11"/>
  <c r="FX27" i="11"/>
  <c r="GJ27" i="11"/>
  <c r="GV27" i="11"/>
  <c r="HH27" i="11"/>
  <c r="HT27" i="11"/>
  <c r="IF27" i="11"/>
  <c r="IR27" i="11"/>
  <c r="JD27" i="11"/>
  <c r="JP27" i="11"/>
  <c r="KB27" i="11"/>
  <c r="KN27" i="11"/>
  <c r="KZ27" i="11"/>
  <c r="LL27" i="11"/>
  <c r="LX27" i="11"/>
  <c r="MJ27" i="11"/>
  <c r="MV27" i="11"/>
  <c r="M27" i="11"/>
  <c r="Y27" i="11"/>
  <c r="AK27" i="11"/>
  <c r="AW27" i="11"/>
  <c r="BI27" i="11"/>
  <c r="BU27" i="11"/>
  <c r="CG27" i="11"/>
  <c r="CS27" i="11"/>
  <c r="DE27" i="11"/>
  <c r="DQ27" i="11"/>
  <c r="EC27" i="11"/>
  <c r="EO27" i="11"/>
  <c r="FA27" i="11"/>
  <c r="FM27" i="11"/>
  <c r="FY27" i="11"/>
  <c r="GK27" i="11"/>
  <c r="GW27" i="11"/>
  <c r="HI27" i="11"/>
  <c r="HU27" i="11"/>
  <c r="IG27" i="11"/>
  <c r="IS27" i="11"/>
  <c r="JE27" i="11"/>
  <c r="JQ27" i="11"/>
  <c r="KC27" i="11"/>
  <c r="KO27" i="11"/>
  <c r="LA27" i="11"/>
  <c r="LM27" i="11"/>
  <c r="LY27" i="11"/>
  <c r="MK27" i="11"/>
  <c r="MW27" i="11"/>
  <c r="B27" i="11"/>
  <c r="N27" i="11"/>
  <c r="Z27" i="11"/>
  <c r="AL27" i="11"/>
  <c r="AX27" i="11"/>
  <c r="BJ27" i="11"/>
  <c r="BV27" i="11"/>
  <c r="CH27" i="11"/>
  <c r="CT27" i="11"/>
  <c r="DF27" i="11"/>
  <c r="DR27" i="11"/>
  <c r="ED27" i="11"/>
  <c r="EP27" i="11"/>
  <c r="FB27" i="11"/>
  <c r="FN27" i="11"/>
  <c r="FZ27" i="11"/>
  <c r="GL27" i="11"/>
  <c r="GX27" i="11"/>
  <c r="HJ27" i="11"/>
  <c r="HV27" i="11"/>
  <c r="IH27" i="11"/>
  <c r="IT27" i="11"/>
  <c r="JF27" i="11"/>
  <c r="JR27" i="11"/>
  <c r="KD27" i="11"/>
  <c r="KP27" i="11"/>
  <c r="LB27" i="11"/>
  <c r="LN27" i="11"/>
  <c r="LZ27" i="11"/>
  <c r="ML27" i="11"/>
  <c r="MX27" i="11"/>
  <c r="C27" i="11"/>
  <c r="AA27" i="11"/>
  <c r="AY27" i="11"/>
  <c r="BW27" i="11"/>
  <c r="CU27" i="11"/>
  <c r="DS27" i="11"/>
  <c r="EQ27" i="11"/>
  <c r="FO27" i="11"/>
  <c r="GM27" i="11"/>
  <c r="HK27" i="11"/>
  <c r="II27" i="11"/>
  <c r="JG27" i="11"/>
  <c r="KE27" i="11"/>
  <c r="LC27" i="11"/>
  <c r="MA27" i="11"/>
  <c r="MY27" i="11"/>
  <c r="D27" i="11"/>
  <c r="AB27" i="11"/>
  <c r="AZ27" i="11"/>
  <c r="BX27" i="11"/>
  <c r="CV27" i="11"/>
  <c r="DT27" i="11"/>
  <c r="ER27" i="11"/>
  <c r="FP27" i="11"/>
  <c r="GN27" i="11"/>
  <c r="HL27" i="11"/>
  <c r="IJ27" i="11"/>
  <c r="JH27" i="11"/>
  <c r="KF27" i="11"/>
  <c r="LD27" i="11"/>
  <c r="MB27" i="11"/>
  <c r="MZ27" i="11"/>
  <c r="E27" i="11"/>
  <c r="AC27" i="11"/>
  <c r="BA27" i="11"/>
  <c r="BY27" i="11"/>
  <c r="CW27" i="11"/>
  <c r="DU27" i="11"/>
  <c r="ES27" i="11"/>
  <c r="FQ27" i="11"/>
  <c r="GO27" i="11"/>
  <c r="HM27" i="11"/>
  <c r="IK27" i="11"/>
  <c r="JI27" i="11"/>
  <c r="KG27" i="11"/>
  <c r="LE27" i="11"/>
  <c r="MC27" i="11"/>
  <c r="NA27" i="11"/>
  <c r="F27" i="11"/>
  <c r="AD27" i="11"/>
  <c r="BB27" i="11"/>
  <c r="BZ27" i="11"/>
  <c r="CX27" i="11"/>
  <c r="DV27" i="11"/>
  <c r="ET27" i="11"/>
  <c r="FR27" i="11"/>
  <c r="GP27" i="11"/>
  <c r="HN27" i="11"/>
  <c r="IL27" i="11"/>
  <c r="JJ27" i="11"/>
  <c r="KH27" i="11"/>
  <c r="LF27" i="11"/>
  <c r="MD27" i="11"/>
  <c r="NB27" i="11"/>
  <c r="G27" i="11"/>
  <c r="AE27" i="11"/>
  <c r="BC27" i="11"/>
  <c r="CA27" i="11"/>
  <c r="CY27" i="11"/>
  <c r="DW27" i="11"/>
  <c r="EU27" i="11"/>
  <c r="FS27" i="11"/>
  <c r="GQ27" i="11"/>
  <c r="HO27" i="11"/>
  <c r="IM27" i="11"/>
  <c r="JK27" i="11"/>
  <c r="KI27" i="11"/>
  <c r="LG27" i="11"/>
  <c r="ME27" i="11"/>
  <c r="H27" i="11"/>
  <c r="AF27" i="11"/>
  <c r="BD27" i="11"/>
  <c r="CB27" i="11"/>
  <c r="CZ27" i="11"/>
  <c r="DX27" i="11"/>
  <c r="EV27" i="11"/>
  <c r="FT27" i="11"/>
  <c r="GR27" i="11"/>
  <c r="HP27" i="11"/>
  <c r="IN27" i="11"/>
  <c r="JL27" i="11"/>
  <c r="KJ27" i="11"/>
  <c r="LH27" i="11"/>
  <c r="MF27" i="11"/>
  <c r="AM27" i="11"/>
  <c r="CI27" i="11"/>
  <c r="EE27" i="11"/>
  <c r="GA27" i="11"/>
  <c r="HW27" i="11"/>
  <c r="JS27" i="11"/>
  <c r="LO27" i="11"/>
  <c r="AN27" i="11"/>
  <c r="CJ27" i="11"/>
  <c r="EF27" i="11"/>
  <c r="GB27" i="11"/>
  <c r="HX27" i="11"/>
  <c r="JT27" i="11"/>
  <c r="LP27" i="11"/>
  <c r="AO27" i="11"/>
  <c r="CK27" i="11"/>
  <c r="EG27" i="11"/>
  <c r="GC27" i="11"/>
  <c r="HY27" i="11"/>
  <c r="JU27" i="11"/>
  <c r="LQ27" i="11"/>
  <c r="AP27" i="11"/>
  <c r="CL27" i="11"/>
  <c r="EH27" i="11"/>
  <c r="GD27" i="11"/>
  <c r="HZ27" i="11"/>
  <c r="JV27" i="11"/>
  <c r="LR27" i="11"/>
  <c r="AQ27" i="11"/>
  <c r="CM27" i="11"/>
  <c r="EI27" i="11"/>
  <c r="GE27" i="11"/>
  <c r="IA27" i="11"/>
  <c r="JW27" i="11"/>
  <c r="LS27" i="11"/>
  <c r="AR27" i="11"/>
  <c r="CN27" i="11"/>
  <c r="EJ27" i="11"/>
  <c r="GF27" i="11"/>
  <c r="IB27" i="11"/>
  <c r="JX27" i="11"/>
  <c r="LT27" i="11"/>
  <c r="BK27" i="11"/>
  <c r="FC27" i="11"/>
  <c r="IU27" i="11"/>
  <c r="MM27" i="11"/>
  <c r="BL27" i="11"/>
  <c r="FD27" i="11"/>
  <c r="IV27" i="11"/>
  <c r="MN27" i="11"/>
  <c r="BM27" i="11"/>
  <c r="FE27" i="11"/>
  <c r="IW27" i="11"/>
  <c r="MO27" i="11"/>
  <c r="BN27" i="11"/>
  <c r="FF27" i="11"/>
  <c r="IX27" i="11"/>
  <c r="MP27" i="11"/>
  <c r="BO27" i="11"/>
  <c r="FG27" i="11"/>
  <c r="IY27" i="11"/>
  <c r="MQ27" i="11"/>
  <c r="BP27" i="11"/>
  <c r="FH27" i="11"/>
  <c r="IZ27" i="11"/>
  <c r="MR27" i="11"/>
  <c r="DG27" i="11"/>
  <c r="KQ27" i="11"/>
  <c r="DH27" i="11"/>
  <c r="KR27" i="11"/>
  <c r="DI27" i="11"/>
  <c r="KS27" i="11"/>
  <c r="DJ27" i="11"/>
  <c r="KT27" i="11"/>
  <c r="DK27" i="11"/>
  <c r="KU27" i="11"/>
  <c r="DL27" i="11"/>
  <c r="KV27" i="11"/>
  <c r="O27" i="11"/>
  <c r="P27" i="11"/>
  <c r="Q27" i="11"/>
  <c r="R27" i="11"/>
  <c r="S27" i="11"/>
  <c r="T27" i="11"/>
  <c r="GY27" i="11"/>
  <c r="GZ27" i="11"/>
  <c r="HA27" i="11"/>
  <c r="HB27" i="11"/>
  <c r="HC27" i="11"/>
  <c r="HD27" i="11"/>
  <c r="OL30" i="11"/>
  <c r="NZ30" i="11"/>
  <c r="NN30" i="11"/>
  <c r="OK30" i="11"/>
  <c r="NY30" i="11"/>
  <c r="NM30" i="11"/>
  <c r="NH30" i="11"/>
  <c r="OJ30" i="11"/>
  <c r="NX30" i="11"/>
  <c r="NL30" i="11"/>
  <c r="NT30" i="11"/>
  <c r="OI30" i="11"/>
  <c r="NW30" i="11"/>
  <c r="NK30" i="11"/>
  <c r="OF30" i="11"/>
  <c r="OH30" i="11"/>
  <c r="NV30" i="11"/>
  <c r="NJ30" i="11"/>
  <c r="OG30" i="11"/>
  <c r="NU30" i="11"/>
  <c r="NI30" i="11"/>
  <c r="NQ30" i="11"/>
  <c r="OC30" i="11"/>
  <c r="OB30" i="11"/>
  <c r="NP30" i="11"/>
  <c r="NO30" i="11"/>
  <c r="NG30" i="11"/>
  <c r="OD30" i="11"/>
  <c r="OA30" i="11"/>
  <c r="OM30" i="11"/>
  <c r="NF30" i="11"/>
  <c r="NS30" i="11"/>
  <c r="NR30" i="11"/>
  <c r="OE30" i="11"/>
  <c r="NE30" i="11"/>
  <c r="ND30" i="11"/>
  <c r="NC30" i="11"/>
  <c r="E30" i="11"/>
  <c r="Q30" i="11"/>
  <c r="AC30" i="11"/>
  <c r="AO30" i="11"/>
  <c r="BA30" i="11"/>
  <c r="BM30" i="11"/>
  <c r="BY30" i="11"/>
  <c r="CK30" i="11"/>
  <c r="CW30" i="11"/>
  <c r="DI30" i="11"/>
  <c r="DU30" i="11"/>
  <c r="EG30" i="11"/>
  <c r="ES30" i="11"/>
  <c r="FE30" i="11"/>
  <c r="FQ30" i="11"/>
  <c r="GC30" i="11"/>
  <c r="GO30" i="11"/>
  <c r="HA30" i="11"/>
  <c r="HM30" i="11"/>
  <c r="HY30" i="11"/>
  <c r="IK30" i="11"/>
  <c r="IW30" i="11"/>
  <c r="JI30" i="11"/>
  <c r="JU30" i="11"/>
  <c r="KG30" i="11"/>
  <c r="KS30" i="11"/>
  <c r="LE30" i="11"/>
  <c r="LQ30" i="11"/>
  <c r="MC30" i="11"/>
  <c r="MO30" i="11"/>
  <c r="NA30" i="11"/>
  <c r="F30" i="11"/>
  <c r="R30" i="11"/>
  <c r="AD30" i="11"/>
  <c r="AP30" i="11"/>
  <c r="BB30" i="11"/>
  <c r="BN30" i="11"/>
  <c r="BZ30" i="11"/>
  <c r="CL30" i="11"/>
  <c r="CX30" i="11"/>
  <c r="DJ30" i="11"/>
  <c r="DV30" i="11"/>
  <c r="EH30" i="11"/>
  <c r="ET30" i="11"/>
  <c r="FF30" i="11"/>
  <c r="FR30" i="11"/>
  <c r="GD30" i="11"/>
  <c r="GP30" i="11"/>
  <c r="HB30" i="11"/>
  <c r="HN30" i="11"/>
  <c r="HZ30" i="11"/>
  <c r="IL30" i="11"/>
  <c r="IX30" i="11"/>
  <c r="JJ30" i="11"/>
  <c r="JV30" i="11"/>
  <c r="KH30" i="11"/>
  <c r="KT30" i="11"/>
  <c r="LF30" i="11"/>
  <c r="LR30" i="11"/>
  <c r="MD30" i="11"/>
  <c r="MP30" i="11"/>
  <c r="NB30" i="11"/>
  <c r="H30" i="11"/>
  <c r="T30" i="11"/>
  <c r="AF30" i="11"/>
  <c r="AR30" i="11"/>
  <c r="BD30" i="11"/>
  <c r="BP30" i="11"/>
  <c r="CB30" i="11"/>
  <c r="CN30" i="11"/>
  <c r="CZ30" i="11"/>
  <c r="DL30" i="11"/>
  <c r="DX30" i="11"/>
  <c r="EJ30" i="11"/>
  <c r="EV30" i="11"/>
  <c r="FH30" i="11"/>
  <c r="FT30" i="11"/>
  <c r="GF30" i="11"/>
  <c r="GR30" i="11"/>
  <c r="HD30" i="11"/>
  <c r="HP30" i="11"/>
  <c r="IB30" i="11"/>
  <c r="IN30" i="11"/>
  <c r="IZ30" i="11"/>
  <c r="JL30" i="11"/>
  <c r="JX30" i="11"/>
  <c r="KJ30" i="11"/>
  <c r="KV30" i="11"/>
  <c r="LH30" i="11"/>
  <c r="LT30" i="11"/>
  <c r="MF30" i="11"/>
  <c r="MR30" i="11"/>
  <c r="I30" i="11"/>
  <c r="U30" i="11"/>
  <c r="AG30" i="11"/>
  <c r="AS30" i="11"/>
  <c r="BE30" i="11"/>
  <c r="BQ30" i="11"/>
  <c r="CC30" i="11"/>
  <c r="CO30" i="11"/>
  <c r="DA30" i="11"/>
  <c r="DM30" i="11"/>
  <c r="DY30" i="11"/>
  <c r="EK30" i="11"/>
  <c r="EW30" i="11"/>
  <c r="FI30" i="11"/>
  <c r="FU30" i="11"/>
  <c r="GG30" i="11"/>
  <c r="GS30" i="11"/>
  <c r="HE30" i="11"/>
  <c r="HQ30" i="11"/>
  <c r="IC30" i="11"/>
  <c r="IO30" i="11"/>
  <c r="JA30" i="11"/>
  <c r="JM30" i="11"/>
  <c r="JY30" i="11"/>
  <c r="KK30" i="11"/>
  <c r="KW30" i="11"/>
  <c r="LI30" i="11"/>
  <c r="LU30" i="11"/>
  <c r="MG30" i="11"/>
  <c r="MS30" i="11"/>
  <c r="B30" i="11"/>
  <c r="V30" i="11"/>
  <c r="AL30" i="11"/>
  <c r="BF30" i="11"/>
  <c r="BV30" i="11"/>
  <c r="CP30" i="11"/>
  <c r="DF30" i="11"/>
  <c r="DZ30" i="11"/>
  <c r="EP30" i="11"/>
  <c r="FJ30" i="11"/>
  <c r="FZ30" i="11"/>
  <c r="GT30" i="11"/>
  <c r="HJ30" i="11"/>
  <c r="ID30" i="11"/>
  <c r="IT30" i="11"/>
  <c r="JN30" i="11"/>
  <c r="KD30" i="11"/>
  <c r="KX30" i="11"/>
  <c r="LN30" i="11"/>
  <c r="MH30" i="11"/>
  <c r="MX30" i="11"/>
  <c r="C30" i="11"/>
  <c r="W30" i="11"/>
  <c r="AM30" i="11"/>
  <c r="BG30" i="11"/>
  <c r="BW30" i="11"/>
  <c r="CQ30" i="11"/>
  <c r="DG30" i="11"/>
  <c r="EA30" i="11"/>
  <c r="EQ30" i="11"/>
  <c r="FK30" i="11"/>
  <c r="GA30" i="11"/>
  <c r="GU30" i="11"/>
  <c r="HK30" i="11"/>
  <c r="IE30" i="11"/>
  <c r="IU30" i="11"/>
  <c r="JO30" i="11"/>
  <c r="KE30" i="11"/>
  <c r="KY30" i="11"/>
  <c r="LO30" i="11"/>
  <c r="MI30" i="11"/>
  <c r="MY30" i="11"/>
  <c r="D30" i="11"/>
  <c r="X30" i="11"/>
  <c r="AN30" i="11"/>
  <c r="BH30" i="11"/>
  <c r="BX30" i="11"/>
  <c r="CR30" i="11"/>
  <c r="DH30" i="11"/>
  <c r="EB30" i="11"/>
  <c r="ER30" i="11"/>
  <c r="FL30" i="11"/>
  <c r="GB30" i="11"/>
  <c r="GV30" i="11"/>
  <c r="HL30" i="11"/>
  <c r="IF30" i="11"/>
  <c r="IV30" i="11"/>
  <c r="JP30" i="11"/>
  <c r="KF30" i="11"/>
  <c r="KZ30" i="11"/>
  <c r="LP30" i="11"/>
  <c r="MJ30" i="11"/>
  <c r="MZ30" i="11"/>
  <c r="J30" i="11"/>
  <c r="Z30" i="11"/>
  <c r="AT30" i="11"/>
  <c r="BJ30" i="11"/>
  <c r="CD30" i="11"/>
  <c r="CT30" i="11"/>
  <c r="DN30" i="11"/>
  <c r="ED30" i="11"/>
  <c r="EX30" i="11"/>
  <c r="FN30" i="11"/>
  <c r="GH30" i="11"/>
  <c r="GX30" i="11"/>
  <c r="HR30" i="11"/>
  <c r="IH30" i="11"/>
  <c r="JB30" i="11"/>
  <c r="JR30" i="11"/>
  <c r="KL30" i="11"/>
  <c r="LB30" i="11"/>
  <c r="LV30" i="11"/>
  <c r="ML30" i="11"/>
  <c r="AB30" i="11"/>
  <c r="AZ30" i="11"/>
  <c r="CF30" i="11"/>
  <c r="DD30" i="11"/>
  <c r="EF30" i="11"/>
  <c r="FD30" i="11"/>
  <c r="GJ30" i="11"/>
  <c r="HH30" i="11"/>
  <c r="IJ30" i="11"/>
  <c r="JH30" i="11"/>
  <c r="KN30" i="11"/>
  <c r="LL30" i="11"/>
  <c r="MN30" i="11"/>
  <c r="AE30" i="11"/>
  <c r="BC30" i="11"/>
  <c r="CG30" i="11"/>
  <c r="DE30" i="11"/>
  <c r="EI30" i="11"/>
  <c r="FG30" i="11"/>
  <c r="GK30" i="11"/>
  <c r="HI30" i="11"/>
  <c r="IM30" i="11"/>
  <c r="JK30" i="11"/>
  <c r="KO30" i="11"/>
  <c r="LM30" i="11"/>
  <c r="MQ30" i="11"/>
  <c r="G30" i="11"/>
  <c r="AH30" i="11"/>
  <c r="BI30" i="11"/>
  <c r="CH30" i="11"/>
  <c r="DK30" i="11"/>
  <c r="EL30" i="11"/>
  <c r="FM30" i="11"/>
  <c r="GL30" i="11"/>
  <c r="HO30" i="11"/>
  <c r="IP30" i="11"/>
  <c r="JQ30" i="11"/>
  <c r="KP30" i="11"/>
  <c r="LS30" i="11"/>
  <c r="MT30" i="11"/>
  <c r="K30" i="11"/>
  <c r="AI30" i="11"/>
  <c r="BK30" i="11"/>
  <c r="CI30" i="11"/>
  <c r="DO30" i="11"/>
  <c r="EM30" i="11"/>
  <c r="FO30" i="11"/>
  <c r="GM30" i="11"/>
  <c r="HS30" i="11"/>
  <c r="IQ30" i="11"/>
  <c r="JS30" i="11"/>
  <c r="KQ30" i="11"/>
  <c r="LW30" i="11"/>
  <c r="MU30" i="11"/>
  <c r="L30" i="11"/>
  <c r="AJ30" i="11"/>
  <c r="BL30" i="11"/>
  <c r="CJ30" i="11"/>
  <c r="DP30" i="11"/>
  <c r="EN30" i="11"/>
  <c r="FP30" i="11"/>
  <c r="GN30" i="11"/>
  <c r="HT30" i="11"/>
  <c r="IR30" i="11"/>
  <c r="JT30" i="11"/>
  <c r="KR30" i="11"/>
  <c r="LX30" i="11"/>
  <c r="MV30" i="11"/>
  <c r="M30" i="11"/>
  <c r="AK30" i="11"/>
  <c r="BO30" i="11"/>
  <c r="CM30" i="11"/>
  <c r="DQ30" i="11"/>
  <c r="EO30" i="11"/>
  <c r="FS30" i="11"/>
  <c r="GQ30" i="11"/>
  <c r="HU30" i="11"/>
  <c r="IS30" i="11"/>
  <c r="JW30" i="11"/>
  <c r="KU30" i="11"/>
  <c r="LY30" i="11"/>
  <c r="MW30" i="11"/>
  <c r="N30" i="11"/>
  <c r="BR30" i="11"/>
  <c r="DR30" i="11"/>
  <c r="FV30" i="11"/>
  <c r="HV30" i="11"/>
  <c r="JZ30" i="11"/>
  <c r="LZ30" i="11"/>
  <c r="O30" i="11"/>
  <c r="BS30" i="11"/>
  <c r="DS30" i="11"/>
  <c r="FW30" i="11"/>
  <c r="HW30" i="11"/>
  <c r="KA30" i="11"/>
  <c r="MA30" i="11"/>
  <c r="P30" i="11"/>
  <c r="BT30" i="11"/>
  <c r="DT30" i="11"/>
  <c r="FX30" i="11"/>
  <c r="HX30" i="11"/>
  <c r="KB30" i="11"/>
  <c r="MB30" i="11"/>
  <c r="S30" i="11"/>
  <c r="BU30" i="11"/>
  <c r="DW30" i="11"/>
  <c r="FY30" i="11"/>
  <c r="IA30" i="11"/>
  <c r="KC30" i="11"/>
  <c r="ME30" i="11"/>
  <c r="Y30" i="11"/>
  <c r="CA30" i="11"/>
  <c r="EC30" i="11"/>
  <c r="GE30" i="11"/>
  <c r="IG30" i="11"/>
  <c r="KI30" i="11"/>
  <c r="MK30" i="11"/>
  <c r="AA30" i="11"/>
  <c r="CE30" i="11"/>
  <c r="EE30" i="11"/>
  <c r="GI30" i="11"/>
  <c r="II30" i="11"/>
  <c r="KM30" i="11"/>
  <c r="MM30" i="11"/>
  <c r="AQ30" i="11"/>
  <c r="EU30" i="11"/>
  <c r="IY30" i="11"/>
  <c r="AU30" i="11"/>
  <c r="EY30" i="11"/>
  <c r="JC30" i="11"/>
  <c r="AV30" i="11"/>
  <c r="EZ30" i="11"/>
  <c r="JD30" i="11"/>
  <c r="AW30" i="11"/>
  <c r="FA30" i="11"/>
  <c r="JE30" i="11"/>
  <c r="AX30" i="11"/>
  <c r="FB30" i="11"/>
  <c r="JF30" i="11"/>
  <c r="AY30" i="11"/>
  <c r="FC30" i="11"/>
  <c r="JG30" i="11"/>
  <c r="GW30" i="11"/>
  <c r="GY30" i="11"/>
  <c r="GZ30" i="11"/>
  <c r="HC30" i="11"/>
  <c r="HF30" i="11"/>
  <c r="HG30" i="11"/>
  <c r="LA30" i="11"/>
  <c r="LC30" i="11"/>
  <c r="LD30" i="11"/>
  <c r="LG30" i="11"/>
  <c r="LJ30" i="11"/>
  <c r="LK30" i="11"/>
  <c r="CS30" i="11"/>
  <c r="CU30" i="11"/>
  <c r="CV30" i="11"/>
  <c r="CY30" i="11"/>
  <c r="DB30" i="11"/>
  <c r="DC30" i="11"/>
  <c r="KD21" i="11"/>
  <c r="EO21" i="11"/>
  <c r="EM21" i="11"/>
  <c r="CX21" i="11"/>
  <c r="OI21" i="11"/>
  <c r="AO21" i="11"/>
  <c r="AM21" i="11"/>
  <c r="IK21" i="11"/>
  <c r="GV21" i="11"/>
  <c r="NV21" i="11"/>
  <c r="EA21" i="11"/>
  <c r="HQ21" i="11"/>
  <c r="CB21" i="11"/>
  <c r="HO21" i="11"/>
  <c r="FZ21" i="11"/>
  <c r="AS21" i="11"/>
  <c r="JG24" i="11"/>
  <c r="BF24" i="11"/>
  <c r="MM24" i="11"/>
  <c r="JR24" i="11"/>
  <c r="GW24" i="11"/>
  <c r="NN24" i="11"/>
  <c r="OE25" i="11"/>
  <c r="NS25" i="11"/>
  <c r="NG25" i="11"/>
  <c r="OD25" i="11"/>
  <c r="NR25" i="11"/>
  <c r="NF25" i="11"/>
  <c r="OC25" i="11"/>
  <c r="NQ25" i="11"/>
  <c r="NE25" i="11"/>
  <c r="OB25" i="11"/>
  <c r="NP25" i="11"/>
  <c r="ND25" i="11"/>
  <c r="OM25" i="11"/>
  <c r="OA25" i="11"/>
  <c r="NO25" i="11"/>
  <c r="NC25" i="11"/>
  <c r="OL25" i="11"/>
  <c r="NZ25" i="11"/>
  <c r="NN25" i="11"/>
  <c r="OG25" i="11"/>
  <c r="NI25" i="11"/>
  <c r="OF25" i="11"/>
  <c r="OK25" i="11"/>
  <c r="NL25" i="11"/>
  <c r="NH25" i="11"/>
  <c r="NV25" i="11"/>
  <c r="NY25" i="11"/>
  <c r="NX25" i="11"/>
  <c r="NM25" i="11"/>
  <c r="OI25" i="11"/>
  <c r="NW25" i="11"/>
  <c r="OJ25" i="11"/>
  <c r="OH25" i="11"/>
  <c r="NU25" i="11"/>
  <c r="NT25" i="11"/>
  <c r="NK25" i="11"/>
  <c r="NJ25" i="11"/>
  <c r="C25" i="11"/>
  <c r="O25" i="11"/>
  <c r="AA25" i="11"/>
  <c r="AM25" i="11"/>
  <c r="AY25" i="11"/>
  <c r="BK25" i="11"/>
  <c r="BW25" i="11"/>
  <c r="CI25" i="11"/>
  <c r="CU25" i="11"/>
  <c r="DG25" i="11"/>
  <c r="DS25" i="11"/>
  <c r="EE25" i="11"/>
  <c r="EQ25" i="11"/>
  <c r="FC25" i="11"/>
  <c r="FO25" i="11"/>
  <c r="GA25" i="11"/>
  <c r="GM25" i="11"/>
  <c r="GY25" i="11"/>
  <c r="HK25" i="11"/>
  <c r="HW25" i="11"/>
  <c r="II25" i="11"/>
  <c r="IU25" i="11"/>
  <c r="JG25" i="11"/>
  <c r="JS25" i="11"/>
  <c r="KE25" i="11"/>
  <c r="KQ25" i="11"/>
  <c r="LC25" i="11"/>
  <c r="LO25" i="11"/>
  <c r="MA25" i="11"/>
  <c r="MM25" i="11"/>
  <c r="MY25" i="11"/>
  <c r="D25" i="11"/>
  <c r="P25" i="11"/>
  <c r="AB25" i="11"/>
  <c r="AN25" i="11"/>
  <c r="AZ25" i="11"/>
  <c r="BL25" i="11"/>
  <c r="BX25" i="11"/>
  <c r="CJ25" i="11"/>
  <c r="CV25" i="11"/>
  <c r="DH25" i="11"/>
  <c r="DT25" i="11"/>
  <c r="EF25" i="11"/>
  <c r="ER25" i="11"/>
  <c r="FD25" i="11"/>
  <c r="FP25" i="11"/>
  <c r="GB25" i="11"/>
  <c r="GN25" i="11"/>
  <c r="GZ25" i="11"/>
  <c r="HL25" i="11"/>
  <c r="HX25" i="11"/>
  <c r="IJ25" i="11"/>
  <c r="IV25" i="11"/>
  <c r="JH25" i="11"/>
  <c r="JT25" i="11"/>
  <c r="KF25" i="11"/>
  <c r="KR25" i="11"/>
  <c r="LD25" i="11"/>
  <c r="LP25" i="11"/>
  <c r="MB25" i="11"/>
  <c r="MN25" i="11"/>
  <c r="MZ25" i="11"/>
  <c r="E25" i="11"/>
  <c r="Q25" i="11"/>
  <c r="AC25" i="11"/>
  <c r="AO25" i="11"/>
  <c r="BA25" i="11"/>
  <c r="BM25" i="11"/>
  <c r="BY25" i="11"/>
  <c r="CK25" i="11"/>
  <c r="CW25" i="11"/>
  <c r="DI25" i="11"/>
  <c r="DU25" i="11"/>
  <c r="EG25" i="11"/>
  <c r="ES25" i="11"/>
  <c r="FE25" i="11"/>
  <c r="FQ25" i="11"/>
  <c r="GC25" i="11"/>
  <c r="GO25" i="11"/>
  <c r="HA25" i="11"/>
  <c r="HM25" i="11"/>
  <c r="HY25" i="11"/>
  <c r="IK25" i="11"/>
  <c r="IW25" i="11"/>
  <c r="JI25" i="11"/>
  <c r="JU25" i="11"/>
  <c r="KG25" i="11"/>
  <c r="KS25" i="11"/>
  <c r="LE25" i="11"/>
  <c r="LQ25" i="11"/>
  <c r="MC25" i="11"/>
  <c r="MO25" i="11"/>
  <c r="NA25" i="11"/>
  <c r="F25" i="11"/>
  <c r="R25" i="11"/>
  <c r="AD25" i="11"/>
  <c r="AP25" i="11"/>
  <c r="BB25" i="11"/>
  <c r="BN25" i="11"/>
  <c r="BZ25" i="11"/>
  <c r="CL25" i="11"/>
  <c r="CX25" i="11"/>
  <c r="DJ25" i="11"/>
  <c r="DV25" i="11"/>
  <c r="EH25" i="11"/>
  <c r="ET25" i="11"/>
  <c r="FF25" i="11"/>
  <c r="FR25" i="11"/>
  <c r="GD25" i="11"/>
  <c r="GP25" i="11"/>
  <c r="HB25" i="11"/>
  <c r="HN25" i="11"/>
  <c r="HZ25" i="11"/>
  <c r="IL25" i="11"/>
  <c r="IX25" i="11"/>
  <c r="JJ25" i="11"/>
  <c r="JV25" i="11"/>
  <c r="KH25" i="11"/>
  <c r="KT25" i="11"/>
  <c r="LF25" i="11"/>
  <c r="LR25" i="11"/>
  <c r="MD25" i="11"/>
  <c r="MP25" i="11"/>
  <c r="NB25" i="11"/>
  <c r="G25" i="11"/>
  <c r="S25" i="11"/>
  <c r="AE25" i="11"/>
  <c r="AQ25" i="11"/>
  <c r="BC25" i="11"/>
  <c r="BO25" i="11"/>
  <c r="CA25" i="11"/>
  <c r="CM25" i="11"/>
  <c r="CY25" i="11"/>
  <c r="DK25" i="11"/>
  <c r="DW25" i="11"/>
  <c r="EI25" i="11"/>
  <c r="EU25" i="11"/>
  <c r="FG25" i="11"/>
  <c r="FS25" i="11"/>
  <c r="GE25" i="11"/>
  <c r="GQ25" i="11"/>
  <c r="HC25" i="11"/>
  <c r="HO25" i="11"/>
  <c r="IA25" i="11"/>
  <c r="IM25" i="11"/>
  <c r="IY25" i="11"/>
  <c r="JK25" i="11"/>
  <c r="JW25" i="11"/>
  <c r="KI25" i="11"/>
  <c r="KU25" i="11"/>
  <c r="LG25" i="11"/>
  <c r="LS25" i="11"/>
  <c r="ME25" i="11"/>
  <c r="MQ25" i="11"/>
  <c r="H25" i="11"/>
  <c r="T25" i="11"/>
  <c r="AF25" i="11"/>
  <c r="AR25" i="11"/>
  <c r="BD25" i="11"/>
  <c r="BP25" i="11"/>
  <c r="CB25" i="11"/>
  <c r="CN25" i="11"/>
  <c r="CZ25" i="11"/>
  <c r="DL25" i="11"/>
  <c r="DX25" i="11"/>
  <c r="EJ25" i="11"/>
  <c r="EV25" i="11"/>
  <c r="FH25" i="11"/>
  <c r="FT25" i="11"/>
  <c r="GF25" i="11"/>
  <c r="GR25" i="11"/>
  <c r="HD25" i="11"/>
  <c r="HP25" i="11"/>
  <c r="IB25" i="11"/>
  <c r="IN25" i="11"/>
  <c r="IZ25" i="11"/>
  <c r="JL25" i="11"/>
  <c r="JX25" i="11"/>
  <c r="KJ25" i="11"/>
  <c r="KV25" i="11"/>
  <c r="LH25" i="11"/>
  <c r="LT25" i="11"/>
  <c r="MF25" i="11"/>
  <c r="MR25" i="11"/>
  <c r="I25" i="11"/>
  <c r="AG25" i="11"/>
  <c r="BE25" i="11"/>
  <c r="CC25" i="11"/>
  <c r="DA25" i="11"/>
  <c r="DY25" i="11"/>
  <c r="EW25" i="11"/>
  <c r="FU25" i="11"/>
  <c r="GS25" i="11"/>
  <c r="HQ25" i="11"/>
  <c r="IO25" i="11"/>
  <c r="JM25" i="11"/>
  <c r="KK25" i="11"/>
  <c r="LI25" i="11"/>
  <c r="MG25" i="11"/>
  <c r="J25" i="11"/>
  <c r="AH25" i="11"/>
  <c r="BF25" i="11"/>
  <c r="CD25" i="11"/>
  <c r="DB25" i="11"/>
  <c r="DZ25" i="11"/>
  <c r="EX25" i="11"/>
  <c r="FV25" i="11"/>
  <c r="GT25" i="11"/>
  <c r="HR25" i="11"/>
  <c r="IP25" i="11"/>
  <c r="JN25" i="11"/>
  <c r="KL25" i="11"/>
  <c r="LJ25" i="11"/>
  <c r="MH25" i="11"/>
  <c r="K25" i="11"/>
  <c r="AI25" i="11"/>
  <c r="BG25" i="11"/>
  <c r="CE25" i="11"/>
  <c r="DC25" i="11"/>
  <c r="EA25" i="11"/>
  <c r="EY25" i="11"/>
  <c r="FW25" i="11"/>
  <c r="GU25" i="11"/>
  <c r="HS25" i="11"/>
  <c r="IQ25" i="11"/>
  <c r="JO25" i="11"/>
  <c r="KM25" i="11"/>
  <c r="LK25" i="11"/>
  <c r="MI25" i="11"/>
  <c r="L25" i="11"/>
  <c r="AJ25" i="11"/>
  <c r="BH25" i="11"/>
  <c r="CF25" i="11"/>
  <c r="DD25" i="11"/>
  <c r="EB25" i="11"/>
  <c r="EZ25" i="11"/>
  <c r="FX25" i="11"/>
  <c r="GV25" i="11"/>
  <c r="HT25" i="11"/>
  <c r="IR25" i="11"/>
  <c r="JP25" i="11"/>
  <c r="KN25" i="11"/>
  <c r="LL25" i="11"/>
  <c r="MJ25" i="11"/>
  <c r="M25" i="11"/>
  <c r="AK25" i="11"/>
  <c r="BI25" i="11"/>
  <c r="CG25" i="11"/>
  <c r="DE25" i="11"/>
  <c r="EC25" i="11"/>
  <c r="FA25" i="11"/>
  <c r="FY25" i="11"/>
  <c r="GW25" i="11"/>
  <c r="HU25" i="11"/>
  <c r="IS25" i="11"/>
  <c r="JQ25" i="11"/>
  <c r="KO25" i="11"/>
  <c r="LM25" i="11"/>
  <c r="MK25" i="11"/>
  <c r="N25" i="11"/>
  <c r="AL25" i="11"/>
  <c r="BJ25" i="11"/>
  <c r="CH25" i="11"/>
  <c r="DF25" i="11"/>
  <c r="ED25" i="11"/>
  <c r="FB25" i="11"/>
  <c r="FZ25" i="11"/>
  <c r="GX25" i="11"/>
  <c r="HV25" i="11"/>
  <c r="IT25" i="11"/>
  <c r="JR25" i="11"/>
  <c r="KP25" i="11"/>
  <c r="LN25" i="11"/>
  <c r="ML25" i="11"/>
  <c r="AS25" i="11"/>
  <c r="CO25" i="11"/>
  <c r="EK25" i="11"/>
  <c r="GG25" i="11"/>
  <c r="IC25" i="11"/>
  <c r="JY25" i="11"/>
  <c r="LU25" i="11"/>
  <c r="AT25" i="11"/>
  <c r="CP25" i="11"/>
  <c r="EL25" i="11"/>
  <c r="GH25" i="11"/>
  <c r="ID25" i="11"/>
  <c r="JZ25" i="11"/>
  <c r="LV25" i="11"/>
  <c r="AU25" i="11"/>
  <c r="CQ25" i="11"/>
  <c r="EM25" i="11"/>
  <c r="GI25" i="11"/>
  <c r="IE25" i="11"/>
  <c r="KA25" i="11"/>
  <c r="LW25" i="11"/>
  <c r="AV25" i="11"/>
  <c r="CR25" i="11"/>
  <c r="EN25" i="11"/>
  <c r="GJ25" i="11"/>
  <c r="IF25" i="11"/>
  <c r="KB25" i="11"/>
  <c r="LX25" i="11"/>
  <c r="AW25" i="11"/>
  <c r="CS25" i="11"/>
  <c r="EO25" i="11"/>
  <c r="GK25" i="11"/>
  <c r="IG25" i="11"/>
  <c r="KC25" i="11"/>
  <c r="LY25" i="11"/>
  <c r="B25" i="11"/>
  <c r="AX25" i="11"/>
  <c r="CT25" i="11"/>
  <c r="EP25" i="11"/>
  <c r="GL25" i="11"/>
  <c r="IH25" i="11"/>
  <c r="KD25" i="11"/>
  <c r="LZ25" i="11"/>
  <c r="BQ25" i="11"/>
  <c r="FI25" i="11"/>
  <c r="JA25" i="11"/>
  <c r="MS25" i="11"/>
  <c r="BR25" i="11"/>
  <c r="FJ25" i="11"/>
  <c r="JB25" i="11"/>
  <c r="MT25" i="11"/>
  <c r="BS25" i="11"/>
  <c r="FK25" i="11"/>
  <c r="JC25" i="11"/>
  <c r="MU25" i="11"/>
  <c r="BT25" i="11"/>
  <c r="FL25" i="11"/>
  <c r="JD25" i="11"/>
  <c r="MV25" i="11"/>
  <c r="BU25" i="11"/>
  <c r="FM25" i="11"/>
  <c r="JE25" i="11"/>
  <c r="MW25" i="11"/>
  <c r="BV25" i="11"/>
  <c r="FN25" i="11"/>
  <c r="JF25" i="11"/>
  <c r="MX25" i="11"/>
  <c r="U25" i="11"/>
  <c r="HE25" i="11"/>
  <c r="V25" i="11"/>
  <c r="HF25" i="11"/>
  <c r="W25" i="11"/>
  <c r="HG25" i="11"/>
  <c r="X25" i="11"/>
  <c r="HH25" i="11"/>
  <c r="Y25" i="11"/>
  <c r="HI25" i="11"/>
  <c r="Z25" i="11"/>
  <c r="HJ25" i="11"/>
  <c r="DM25" i="11"/>
  <c r="DN25" i="11"/>
  <c r="DO25" i="11"/>
  <c r="DP25" i="11"/>
  <c r="DQ25" i="11"/>
  <c r="DR25" i="11"/>
  <c r="KW25" i="11"/>
  <c r="KX25" i="11"/>
  <c r="KY25" i="11"/>
  <c r="KZ25" i="11"/>
  <c r="LA25" i="11"/>
  <c r="LB25" i="11"/>
  <c r="OI97" i="11"/>
  <c r="NW97" i="11"/>
  <c r="NK97" i="11"/>
  <c r="OH97" i="11"/>
  <c r="NV97" i="11"/>
  <c r="NJ97" i="11"/>
  <c r="OG97" i="11"/>
  <c r="NU97" i="11"/>
  <c r="NI97" i="11"/>
  <c r="OF97" i="11"/>
  <c r="NT97" i="11"/>
  <c r="NH97" i="11"/>
  <c r="OE97" i="11"/>
  <c r="NS97" i="11"/>
  <c r="NG97" i="11"/>
  <c r="OD97" i="11"/>
  <c r="NR97" i="11"/>
  <c r="NF97" i="11"/>
  <c r="NY97" i="11"/>
  <c r="NX97" i="11"/>
  <c r="NQ97" i="11"/>
  <c r="NP97" i="11"/>
  <c r="OM97" i="11"/>
  <c r="NO97" i="11"/>
  <c r="OL97" i="11"/>
  <c r="NN97" i="11"/>
  <c r="NC97" i="11"/>
  <c r="OK97" i="11"/>
  <c r="OJ97" i="11"/>
  <c r="OC97" i="11"/>
  <c r="OB97" i="11"/>
  <c r="NE97" i="11"/>
  <c r="ND97" i="11"/>
  <c r="OA97" i="11"/>
  <c r="NZ97" i="11"/>
  <c r="NL97" i="11"/>
  <c r="NM97" i="11"/>
  <c r="J97" i="11"/>
  <c r="V97" i="11"/>
  <c r="AH97" i="11"/>
  <c r="AT97" i="11"/>
  <c r="BF97" i="11"/>
  <c r="BR97" i="11"/>
  <c r="CD97" i="11"/>
  <c r="CP97" i="11"/>
  <c r="DB97" i="11"/>
  <c r="DN97" i="11"/>
  <c r="DZ97" i="11"/>
  <c r="EL97" i="11"/>
  <c r="EX97" i="11"/>
  <c r="FJ97" i="11"/>
  <c r="FV97" i="11"/>
  <c r="GH97" i="11"/>
  <c r="GT97" i="11"/>
  <c r="HF97" i="11"/>
  <c r="HR97" i="11"/>
  <c r="ID97" i="11"/>
  <c r="IP97" i="11"/>
  <c r="JB97" i="11"/>
  <c r="JN97" i="11"/>
  <c r="JZ97" i="11"/>
  <c r="KL97" i="11"/>
  <c r="KX97" i="11"/>
  <c r="LJ97" i="11"/>
  <c r="LV97" i="11"/>
  <c r="MH97" i="11"/>
  <c r="MT97" i="11"/>
  <c r="K97" i="11"/>
  <c r="W97" i="11"/>
  <c r="AI97" i="11"/>
  <c r="AU97" i="11"/>
  <c r="BG97" i="11"/>
  <c r="BS97" i="11"/>
  <c r="CE97" i="11"/>
  <c r="CQ97" i="11"/>
  <c r="DC97" i="11"/>
  <c r="DO97" i="11"/>
  <c r="EA97" i="11"/>
  <c r="EM97" i="11"/>
  <c r="EY97" i="11"/>
  <c r="FK97" i="11"/>
  <c r="FW97" i="11"/>
  <c r="GI97" i="11"/>
  <c r="GU97" i="11"/>
  <c r="HG97" i="11"/>
  <c r="HS97" i="11"/>
  <c r="IE97" i="11"/>
  <c r="IQ97" i="11"/>
  <c r="JC97" i="11"/>
  <c r="JO97" i="11"/>
  <c r="KA97" i="11"/>
  <c r="KM97" i="11"/>
  <c r="KY97" i="11"/>
  <c r="LK97" i="11"/>
  <c r="LW97" i="11"/>
  <c r="MI97" i="11"/>
  <c r="MU97" i="11"/>
  <c r="L97" i="11"/>
  <c r="X97" i="11"/>
  <c r="AJ97" i="11"/>
  <c r="AV97" i="11"/>
  <c r="BH97" i="11"/>
  <c r="BT97" i="11"/>
  <c r="CF97" i="11"/>
  <c r="CR97" i="11"/>
  <c r="DD97" i="11"/>
  <c r="DP97" i="11"/>
  <c r="EB97" i="11"/>
  <c r="EN97" i="11"/>
  <c r="EZ97" i="11"/>
  <c r="FL97" i="11"/>
  <c r="FX97" i="11"/>
  <c r="GJ97" i="11"/>
  <c r="GV97" i="11"/>
  <c r="HH97" i="11"/>
  <c r="HT97" i="11"/>
  <c r="IF97" i="11"/>
  <c r="IR97" i="11"/>
  <c r="JD97" i="11"/>
  <c r="JP97" i="11"/>
  <c r="KB97" i="11"/>
  <c r="KN97" i="11"/>
  <c r="KZ97" i="11"/>
  <c r="LL97" i="11"/>
  <c r="LX97" i="11"/>
  <c r="MJ97" i="11"/>
  <c r="MV97" i="11"/>
  <c r="M97" i="11"/>
  <c r="Y97" i="11"/>
  <c r="AK97" i="11"/>
  <c r="AW97" i="11"/>
  <c r="BI97" i="11"/>
  <c r="BU97" i="11"/>
  <c r="CG97" i="11"/>
  <c r="CS97" i="11"/>
  <c r="DE97" i="11"/>
  <c r="DQ97" i="11"/>
  <c r="EC97" i="11"/>
  <c r="EO97" i="11"/>
  <c r="FA97" i="11"/>
  <c r="FM97" i="11"/>
  <c r="FY97" i="11"/>
  <c r="GK97" i="11"/>
  <c r="GW97" i="11"/>
  <c r="HI97" i="11"/>
  <c r="HU97" i="11"/>
  <c r="IG97" i="11"/>
  <c r="IS97" i="11"/>
  <c r="JE97" i="11"/>
  <c r="JQ97" i="11"/>
  <c r="KC97" i="11"/>
  <c r="KO97" i="11"/>
  <c r="LA97" i="11"/>
  <c r="LM97" i="11"/>
  <c r="LY97" i="11"/>
  <c r="MK97" i="11"/>
  <c r="MW97" i="11"/>
  <c r="B97" i="11"/>
  <c r="N97" i="11"/>
  <c r="Z97" i="11"/>
  <c r="AL97" i="11"/>
  <c r="AX97" i="11"/>
  <c r="BJ97" i="11"/>
  <c r="BV97" i="11"/>
  <c r="CH97" i="11"/>
  <c r="CT97" i="11"/>
  <c r="DF97" i="11"/>
  <c r="DR97" i="11"/>
  <c r="ED97" i="11"/>
  <c r="EP97" i="11"/>
  <c r="FB97" i="11"/>
  <c r="FN97" i="11"/>
  <c r="FZ97" i="11"/>
  <c r="GL97" i="11"/>
  <c r="GX97" i="11"/>
  <c r="HJ97" i="11"/>
  <c r="HV97" i="11"/>
  <c r="IH97" i="11"/>
  <c r="IT97" i="11"/>
  <c r="JF97" i="11"/>
  <c r="JR97" i="11"/>
  <c r="KD97" i="11"/>
  <c r="KP97" i="11"/>
  <c r="LB97" i="11"/>
  <c r="LN97" i="11"/>
  <c r="LZ97" i="11"/>
  <c r="ML97" i="11"/>
  <c r="MX97" i="11"/>
  <c r="C97" i="11"/>
  <c r="O97" i="11"/>
  <c r="AA97" i="11"/>
  <c r="AM97" i="11"/>
  <c r="AY97" i="11"/>
  <c r="BK97" i="11"/>
  <c r="BW97" i="11"/>
  <c r="CI97" i="11"/>
  <c r="CU97" i="11"/>
  <c r="DG97" i="11"/>
  <c r="DS97" i="11"/>
  <c r="EE97" i="11"/>
  <c r="EQ97" i="11"/>
  <c r="FC97" i="11"/>
  <c r="FO97" i="11"/>
  <c r="GA97" i="11"/>
  <c r="GM97" i="11"/>
  <c r="GY97" i="11"/>
  <c r="HK97" i="11"/>
  <c r="HW97" i="11"/>
  <c r="II97" i="11"/>
  <c r="IU97" i="11"/>
  <c r="JG97" i="11"/>
  <c r="JS97" i="11"/>
  <c r="KE97" i="11"/>
  <c r="KQ97" i="11"/>
  <c r="LC97" i="11"/>
  <c r="LO97" i="11"/>
  <c r="MA97" i="11"/>
  <c r="MM97" i="11"/>
  <c r="MY97" i="11"/>
  <c r="P97" i="11"/>
  <c r="AN97" i="11"/>
  <c r="BL97" i="11"/>
  <c r="CJ97" i="11"/>
  <c r="DH97" i="11"/>
  <c r="EF97" i="11"/>
  <c r="FD97" i="11"/>
  <c r="GB97" i="11"/>
  <c r="GZ97" i="11"/>
  <c r="HX97" i="11"/>
  <c r="IV97" i="11"/>
  <c r="JT97" i="11"/>
  <c r="KR97" i="11"/>
  <c r="LP97" i="11"/>
  <c r="MN97" i="11"/>
  <c r="Q97" i="11"/>
  <c r="AO97" i="11"/>
  <c r="BM97" i="11"/>
  <c r="CK97" i="11"/>
  <c r="DI97" i="11"/>
  <c r="EG97" i="11"/>
  <c r="FE97" i="11"/>
  <c r="GC97" i="11"/>
  <c r="HA97" i="11"/>
  <c r="HY97" i="11"/>
  <c r="IW97" i="11"/>
  <c r="JU97" i="11"/>
  <c r="KS97" i="11"/>
  <c r="LQ97" i="11"/>
  <c r="MO97" i="11"/>
  <c r="R97" i="11"/>
  <c r="AP97" i="11"/>
  <c r="BN97" i="11"/>
  <c r="CL97" i="11"/>
  <c r="DJ97" i="11"/>
  <c r="EH97" i="11"/>
  <c r="FF97" i="11"/>
  <c r="GD97" i="11"/>
  <c r="HB97" i="11"/>
  <c r="HZ97" i="11"/>
  <c r="IX97" i="11"/>
  <c r="JV97" i="11"/>
  <c r="KT97" i="11"/>
  <c r="LR97" i="11"/>
  <c r="MP97" i="11"/>
  <c r="S97" i="11"/>
  <c r="AQ97" i="11"/>
  <c r="BO97" i="11"/>
  <c r="CM97" i="11"/>
  <c r="DK97" i="11"/>
  <c r="EI97" i="11"/>
  <c r="FG97" i="11"/>
  <c r="GE97" i="11"/>
  <c r="HC97" i="11"/>
  <c r="IA97" i="11"/>
  <c r="IY97" i="11"/>
  <c r="JW97" i="11"/>
  <c r="KU97" i="11"/>
  <c r="LS97" i="11"/>
  <c r="MQ97" i="11"/>
  <c r="T97" i="11"/>
  <c r="AR97" i="11"/>
  <c r="BP97" i="11"/>
  <c r="CN97" i="11"/>
  <c r="DL97" i="11"/>
  <c r="EJ97" i="11"/>
  <c r="FH97" i="11"/>
  <c r="GF97" i="11"/>
  <c r="HD97" i="11"/>
  <c r="IB97" i="11"/>
  <c r="IZ97" i="11"/>
  <c r="JX97" i="11"/>
  <c r="KV97" i="11"/>
  <c r="LT97" i="11"/>
  <c r="MR97" i="11"/>
  <c r="U97" i="11"/>
  <c r="AS97" i="11"/>
  <c r="BQ97" i="11"/>
  <c r="CO97" i="11"/>
  <c r="DM97" i="11"/>
  <c r="EK97" i="11"/>
  <c r="FI97" i="11"/>
  <c r="GG97" i="11"/>
  <c r="HE97" i="11"/>
  <c r="IC97" i="11"/>
  <c r="JA97" i="11"/>
  <c r="JY97" i="11"/>
  <c r="KW97" i="11"/>
  <c r="LU97" i="11"/>
  <c r="MS97" i="11"/>
  <c r="E97" i="11"/>
  <c r="BA97" i="11"/>
  <c r="CW97" i="11"/>
  <c r="ES97" i="11"/>
  <c r="GO97" i="11"/>
  <c r="IK97" i="11"/>
  <c r="KG97" i="11"/>
  <c r="MC97" i="11"/>
  <c r="AC97" i="11"/>
  <c r="JI97" i="11"/>
  <c r="LF97" i="11"/>
  <c r="JK97" i="11"/>
  <c r="CB97" i="11"/>
  <c r="GN97" i="11"/>
  <c r="F97" i="11"/>
  <c r="BB97" i="11"/>
  <c r="CX97" i="11"/>
  <c r="ET97" i="11"/>
  <c r="GP97" i="11"/>
  <c r="IL97" i="11"/>
  <c r="KH97" i="11"/>
  <c r="MD97" i="11"/>
  <c r="BY97" i="11"/>
  <c r="NA97" i="11"/>
  <c r="AD97" i="11"/>
  <c r="AE97" i="11"/>
  <c r="LG97" i="11"/>
  <c r="HP97" i="11"/>
  <c r="AG97" i="11"/>
  <c r="JM97" i="11"/>
  <c r="KF97" i="11"/>
  <c r="G97" i="11"/>
  <c r="BC97" i="11"/>
  <c r="CY97" i="11"/>
  <c r="EU97" i="11"/>
  <c r="GQ97" i="11"/>
  <c r="IM97" i="11"/>
  <c r="KI97" i="11"/>
  <c r="ME97" i="11"/>
  <c r="DU97" i="11"/>
  <c r="DV97" i="11"/>
  <c r="JJ97" i="11"/>
  <c r="HO97" i="11"/>
  <c r="LH97" i="11"/>
  <c r="DY97" i="11"/>
  <c r="AZ97" i="11"/>
  <c r="MB97" i="11"/>
  <c r="H97" i="11"/>
  <c r="BD97" i="11"/>
  <c r="CZ97" i="11"/>
  <c r="EV97" i="11"/>
  <c r="GR97" i="11"/>
  <c r="IN97" i="11"/>
  <c r="KJ97" i="11"/>
  <c r="MF97" i="11"/>
  <c r="FQ97" i="11"/>
  <c r="FR97" i="11"/>
  <c r="FS97" i="11"/>
  <c r="AF97" i="11"/>
  <c r="JL97" i="11"/>
  <c r="CC97" i="11"/>
  <c r="LI97" i="11"/>
  <c r="D97" i="11"/>
  <c r="IJ97" i="11"/>
  <c r="I97" i="11"/>
  <c r="BE97" i="11"/>
  <c r="DA97" i="11"/>
  <c r="EW97" i="11"/>
  <c r="GS97" i="11"/>
  <c r="IO97" i="11"/>
  <c r="KK97" i="11"/>
  <c r="MG97" i="11"/>
  <c r="LE97" i="11"/>
  <c r="BZ97" i="11"/>
  <c r="NB97" i="11"/>
  <c r="CA97" i="11"/>
  <c r="DX97" i="11"/>
  <c r="HQ97" i="11"/>
  <c r="ER97" i="11"/>
  <c r="AB97" i="11"/>
  <c r="BX97" i="11"/>
  <c r="DT97" i="11"/>
  <c r="FP97" i="11"/>
  <c r="HL97" i="11"/>
  <c r="JH97" i="11"/>
  <c r="LD97" i="11"/>
  <c r="MZ97" i="11"/>
  <c r="HM97" i="11"/>
  <c r="HN97" i="11"/>
  <c r="DW97" i="11"/>
  <c r="FT97" i="11"/>
  <c r="FU97" i="11"/>
  <c r="CV97" i="11"/>
  <c r="OK95" i="11"/>
  <c r="NY95" i="11"/>
  <c r="NM95" i="11"/>
  <c r="OJ95" i="11"/>
  <c r="NX95" i="11"/>
  <c r="NL95" i="11"/>
  <c r="OI95" i="11"/>
  <c r="NW95" i="11"/>
  <c r="NK95" i="11"/>
  <c r="OH95" i="11"/>
  <c r="NV95" i="11"/>
  <c r="NJ95" i="11"/>
  <c r="OG95" i="11"/>
  <c r="NU95" i="11"/>
  <c r="NI95" i="11"/>
  <c r="OF95" i="11"/>
  <c r="NT95" i="11"/>
  <c r="NH95" i="11"/>
  <c r="OA95" i="11"/>
  <c r="NC95" i="11"/>
  <c r="NZ95" i="11"/>
  <c r="NS95" i="11"/>
  <c r="NR95" i="11"/>
  <c r="NQ95" i="11"/>
  <c r="NP95" i="11"/>
  <c r="OC95" i="11"/>
  <c r="OB95" i="11"/>
  <c r="NO95" i="11"/>
  <c r="NN95" i="11"/>
  <c r="NG95" i="11"/>
  <c r="NF95" i="11"/>
  <c r="OM95" i="11"/>
  <c r="OL95" i="11"/>
  <c r="NE95" i="11"/>
  <c r="ND95" i="11"/>
  <c r="OE95" i="11"/>
  <c r="OD95" i="11"/>
  <c r="J95" i="11"/>
  <c r="V95" i="11"/>
  <c r="AH95" i="11"/>
  <c r="AT95" i="11"/>
  <c r="BF95" i="11"/>
  <c r="BR95" i="11"/>
  <c r="CD95" i="11"/>
  <c r="CP95" i="11"/>
  <c r="DB95" i="11"/>
  <c r="DN95" i="11"/>
  <c r="DZ95" i="11"/>
  <c r="EL95" i="11"/>
  <c r="EX95" i="11"/>
  <c r="FJ95" i="11"/>
  <c r="FV95" i="11"/>
  <c r="GH95" i="11"/>
  <c r="GT95" i="11"/>
  <c r="HF95" i="11"/>
  <c r="HR95" i="11"/>
  <c r="ID95" i="11"/>
  <c r="IP95" i="11"/>
  <c r="JB95" i="11"/>
  <c r="JN95" i="11"/>
  <c r="JZ95" i="11"/>
  <c r="KL95" i="11"/>
  <c r="KX95" i="11"/>
  <c r="LJ95" i="11"/>
  <c r="L95" i="11"/>
  <c r="X95" i="11"/>
  <c r="AJ95" i="11"/>
  <c r="AV95" i="11"/>
  <c r="BH95" i="11"/>
  <c r="BT95" i="11"/>
  <c r="CF95" i="11"/>
  <c r="CR95" i="11"/>
  <c r="DD95" i="11"/>
  <c r="DP95" i="11"/>
  <c r="EB95" i="11"/>
  <c r="EN95" i="11"/>
  <c r="EZ95" i="11"/>
  <c r="FL95" i="11"/>
  <c r="FX95" i="11"/>
  <c r="GJ95" i="11"/>
  <c r="GV95" i="11"/>
  <c r="HH95" i="11"/>
  <c r="HT95" i="11"/>
  <c r="IF95" i="11"/>
  <c r="IR95" i="11"/>
  <c r="JD95" i="11"/>
  <c r="JP95" i="11"/>
  <c r="KB95" i="11"/>
  <c r="KN95" i="11"/>
  <c r="KZ95" i="11"/>
  <c r="LL95" i="11"/>
  <c r="M95" i="11"/>
  <c r="Y95" i="11"/>
  <c r="AK95" i="11"/>
  <c r="B95" i="11"/>
  <c r="G95" i="11"/>
  <c r="W95" i="11"/>
  <c r="AN95" i="11"/>
  <c r="BB95" i="11"/>
  <c r="BP95" i="11"/>
  <c r="CE95" i="11"/>
  <c r="CT95" i="11"/>
  <c r="DH95" i="11"/>
  <c r="DV95" i="11"/>
  <c r="EJ95" i="11"/>
  <c r="EY95" i="11"/>
  <c r="FN95" i="11"/>
  <c r="GB95" i="11"/>
  <c r="GP95" i="11"/>
  <c r="HD95" i="11"/>
  <c r="HS95" i="11"/>
  <c r="IH95" i="11"/>
  <c r="IV95" i="11"/>
  <c r="JJ95" i="11"/>
  <c r="JX95" i="11"/>
  <c r="KM95" i="11"/>
  <c r="LB95" i="11"/>
  <c r="LP95" i="11"/>
  <c r="MB95" i="11"/>
  <c r="MN95" i="11"/>
  <c r="MZ95" i="11"/>
  <c r="H95" i="11"/>
  <c r="Z95" i="11"/>
  <c r="AO95" i="11"/>
  <c r="BC95" i="11"/>
  <c r="BQ95" i="11"/>
  <c r="CG95" i="11"/>
  <c r="CU95" i="11"/>
  <c r="DI95" i="11"/>
  <c r="DW95" i="11"/>
  <c r="EK95" i="11"/>
  <c r="FA95" i="11"/>
  <c r="FO95" i="11"/>
  <c r="GC95" i="11"/>
  <c r="GQ95" i="11"/>
  <c r="HE95" i="11"/>
  <c r="HU95" i="11"/>
  <c r="II95" i="11"/>
  <c r="IW95" i="11"/>
  <c r="JK95" i="11"/>
  <c r="JY95" i="11"/>
  <c r="KO95" i="11"/>
  <c r="LC95" i="11"/>
  <c r="LQ95" i="11"/>
  <c r="MC95" i="11"/>
  <c r="MO95" i="11"/>
  <c r="NA95" i="11"/>
  <c r="I95" i="11"/>
  <c r="AA95" i="11"/>
  <c r="AP95" i="11"/>
  <c r="BD95" i="11"/>
  <c r="BS95" i="11"/>
  <c r="CH95" i="11"/>
  <c r="CV95" i="11"/>
  <c r="DJ95" i="11"/>
  <c r="DX95" i="11"/>
  <c r="EM95" i="11"/>
  <c r="FB95" i="11"/>
  <c r="FP95" i="11"/>
  <c r="GD95" i="11"/>
  <c r="GR95" i="11"/>
  <c r="HG95" i="11"/>
  <c r="HV95" i="11"/>
  <c r="IJ95" i="11"/>
  <c r="IX95" i="11"/>
  <c r="JL95" i="11"/>
  <c r="KA95" i="11"/>
  <c r="KP95" i="11"/>
  <c r="LD95" i="11"/>
  <c r="LR95" i="11"/>
  <c r="MD95" i="11"/>
  <c r="MP95" i="11"/>
  <c r="NB95" i="11"/>
  <c r="K95" i="11"/>
  <c r="AB95" i="11"/>
  <c r="AQ95" i="11"/>
  <c r="BE95" i="11"/>
  <c r="BU95" i="11"/>
  <c r="CI95" i="11"/>
  <c r="CW95" i="11"/>
  <c r="DK95" i="11"/>
  <c r="DY95" i="11"/>
  <c r="EO95" i="11"/>
  <c r="FC95" i="11"/>
  <c r="FQ95" i="11"/>
  <c r="GE95" i="11"/>
  <c r="GS95" i="11"/>
  <c r="HI95" i="11"/>
  <c r="HW95" i="11"/>
  <c r="IK95" i="11"/>
  <c r="IY95" i="11"/>
  <c r="JM95" i="11"/>
  <c r="KC95" i="11"/>
  <c r="KQ95" i="11"/>
  <c r="LE95" i="11"/>
  <c r="LS95" i="11"/>
  <c r="ME95" i="11"/>
  <c r="MQ95" i="11"/>
  <c r="N95" i="11"/>
  <c r="AC95" i="11"/>
  <c r="AR95" i="11"/>
  <c r="BG95" i="11"/>
  <c r="BV95" i="11"/>
  <c r="CJ95" i="11"/>
  <c r="CX95" i="11"/>
  <c r="DL95" i="11"/>
  <c r="EA95" i="11"/>
  <c r="EP95" i="11"/>
  <c r="FD95" i="11"/>
  <c r="FR95" i="11"/>
  <c r="GF95" i="11"/>
  <c r="GU95" i="11"/>
  <c r="HJ95" i="11"/>
  <c r="HX95" i="11"/>
  <c r="IL95" i="11"/>
  <c r="IZ95" i="11"/>
  <c r="JO95" i="11"/>
  <c r="KD95" i="11"/>
  <c r="KR95" i="11"/>
  <c r="LF95" i="11"/>
  <c r="LT95" i="11"/>
  <c r="MF95" i="11"/>
  <c r="MR95" i="11"/>
  <c r="O95" i="11"/>
  <c r="AD95" i="11"/>
  <c r="AS95" i="11"/>
  <c r="BI95" i="11"/>
  <c r="BW95" i="11"/>
  <c r="CK95" i="11"/>
  <c r="CY95" i="11"/>
  <c r="DM95" i="11"/>
  <c r="EC95" i="11"/>
  <c r="EQ95" i="11"/>
  <c r="FE95" i="11"/>
  <c r="FS95" i="11"/>
  <c r="GG95" i="11"/>
  <c r="GW95" i="11"/>
  <c r="HK95" i="11"/>
  <c r="HY95" i="11"/>
  <c r="IM95" i="11"/>
  <c r="JA95" i="11"/>
  <c r="JQ95" i="11"/>
  <c r="KE95" i="11"/>
  <c r="KS95" i="11"/>
  <c r="LG95" i="11"/>
  <c r="LU95" i="11"/>
  <c r="MG95" i="11"/>
  <c r="MS95" i="11"/>
  <c r="P95" i="11"/>
  <c r="AU95" i="11"/>
  <c r="BX95" i="11"/>
  <c r="CZ95" i="11"/>
  <c r="ED95" i="11"/>
  <c r="FF95" i="11"/>
  <c r="GI95" i="11"/>
  <c r="HL95" i="11"/>
  <c r="IN95" i="11"/>
  <c r="JR95" i="11"/>
  <c r="KT95" i="11"/>
  <c r="LV95" i="11"/>
  <c r="MT95" i="11"/>
  <c r="Q95" i="11"/>
  <c r="AW95" i="11"/>
  <c r="BY95" i="11"/>
  <c r="DA95" i="11"/>
  <c r="EE95" i="11"/>
  <c r="FG95" i="11"/>
  <c r="GK95" i="11"/>
  <c r="HM95" i="11"/>
  <c r="IO95" i="11"/>
  <c r="JS95" i="11"/>
  <c r="KU95" i="11"/>
  <c r="LW95" i="11"/>
  <c r="MU95" i="11"/>
  <c r="R95" i="11"/>
  <c r="AX95" i="11"/>
  <c r="BZ95" i="11"/>
  <c r="DC95" i="11"/>
  <c r="EF95" i="11"/>
  <c r="FH95" i="11"/>
  <c r="GL95" i="11"/>
  <c r="HN95" i="11"/>
  <c r="IQ95" i="11"/>
  <c r="JT95" i="11"/>
  <c r="KV95" i="11"/>
  <c r="LX95" i="11"/>
  <c r="MV95" i="11"/>
  <c r="S95" i="11"/>
  <c r="AY95" i="11"/>
  <c r="CA95" i="11"/>
  <c r="DE95" i="11"/>
  <c r="EG95" i="11"/>
  <c r="FI95" i="11"/>
  <c r="GM95" i="11"/>
  <c r="HO95" i="11"/>
  <c r="IS95" i="11"/>
  <c r="JU95" i="11"/>
  <c r="KW95" i="11"/>
  <c r="LY95" i="11"/>
  <c r="MW95" i="11"/>
  <c r="T95" i="11"/>
  <c r="AZ95" i="11"/>
  <c r="CB95" i="11"/>
  <c r="DF95" i="11"/>
  <c r="EH95" i="11"/>
  <c r="FK95" i="11"/>
  <c r="GN95" i="11"/>
  <c r="HP95" i="11"/>
  <c r="IT95" i="11"/>
  <c r="JV95" i="11"/>
  <c r="KY95" i="11"/>
  <c r="LZ95" i="11"/>
  <c r="MX95" i="11"/>
  <c r="U95" i="11"/>
  <c r="BA95" i="11"/>
  <c r="CC95" i="11"/>
  <c r="DG95" i="11"/>
  <c r="EI95" i="11"/>
  <c r="FM95" i="11"/>
  <c r="GO95" i="11"/>
  <c r="HQ95" i="11"/>
  <c r="IU95" i="11"/>
  <c r="JW95" i="11"/>
  <c r="LA95" i="11"/>
  <c r="MA95" i="11"/>
  <c r="MY95" i="11"/>
  <c r="BK95" i="11"/>
  <c r="DQ95" i="11"/>
  <c r="FU95" i="11"/>
  <c r="IA95" i="11"/>
  <c r="KG95" i="11"/>
  <c r="MI95" i="11"/>
  <c r="JF95" i="11"/>
  <c r="CQ95" i="11"/>
  <c r="HC95" i="11"/>
  <c r="C95" i="11"/>
  <c r="BL95" i="11"/>
  <c r="DR95" i="11"/>
  <c r="FW95" i="11"/>
  <c r="IB95" i="11"/>
  <c r="KH95" i="11"/>
  <c r="MJ95" i="11"/>
  <c r="LI95" i="11"/>
  <c r="ET95" i="11"/>
  <c r="LM95" i="11"/>
  <c r="JH95" i="11"/>
  <c r="LO95" i="11"/>
  <c r="BJ95" i="11"/>
  <c r="D95" i="11"/>
  <c r="BM95" i="11"/>
  <c r="DS95" i="11"/>
  <c r="FY95" i="11"/>
  <c r="IC95" i="11"/>
  <c r="KI95" i="11"/>
  <c r="MK95" i="11"/>
  <c r="GY95" i="11"/>
  <c r="LK95" i="11"/>
  <c r="CO95" i="11"/>
  <c r="EV95" i="11"/>
  <c r="AM95" i="11"/>
  <c r="FT95" i="11"/>
  <c r="E95" i="11"/>
  <c r="BN95" i="11"/>
  <c r="DT95" i="11"/>
  <c r="FZ95" i="11"/>
  <c r="IE95" i="11"/>
  <c r="KJ95" i="11"/>
  <c r="ML95" i="11"/>
  <c r="AF95" i="11"/>
  <c r="JE95" i="11"/>
  <c r="AG95" i="11"/>
  <c r="EU95" i="11"/>
  <c r="LN95" i="11"/>
  <c r="EW95" i="11"/>
  <c r="DO95" i="11"/>
  <c r="MH95" i="11"/>
  <c r="F95" i="11"/>
  <c r="BO95" i="11"/>
  <c r="DU95" i="11"/>
  <c r="GA95" i="11"/>
  <c r="IG95" i="11"/>
  <c r="KK95" i="11"/>
  <c r="MM95" i="11"/>
  <c r="ES95" i="11"/>
  <c r="GZ95" i="11"/>
  <c r="HA95" i="11"/>
  <c r="HB95" i="11"/>
  <c r="JI95" i="11"/>
  <c r="KF95" i="11"/>
  <c r="AE95" i="11"/>
  <c r="CL95" i="11"/>
  <c r="ER95" i="11"/>
  <c r="GX95" i="11"/>
  <c r="JC95" i="11"/>
  <c r="LH95" i="11"/>
  <c r="CM95" i="11"/>
  <c r="CN95" i="11"/>
  <c r="AI95" i="11"/>
  <c r="JG95" i="11"/>
  <c r="AL95" i="11"/>
  <c r="CS95" i="11"/>
  <c r="HZ95" i="11"/>
  <c r="DS21" i="11"/>
  <c r="BV21" i="11"/>
  <c r="JD21" i="11"/>
  <c r="W21" i="11"/>
  <c r="HU21" i="11"/>
  <c r="GF21" i="11"/>
  <c r="C24" i="11"/>
  <c r="CX24" i="11"/>
  <c r="MY21" i="11"/>
  <c r="JG21" i="11"/>
  <c r="FO21" i="11"/>
  <c r="BW21" i="11"/>
  <c r="LB21" i="11"/>
  <c r="HJ21" i="11"/>
  <c r="DR21" i="11"/>
  <c r="Z21" i="11"/>
  <c r="MW21" i="11"/>
  <c r="JE21" i="11"/>
  <c r="FM21" i="11"/>
  <c r="BU21" i="11"/>
  <c r="KZ21" i="11"/>
  <c r="HH21" i="11"/>
  <c r="DP21" i="11"/>
  <c r="X21" i="11"/>
  <c r="MU21" i="11"/>
  <c r="JC21" i="11"/>
  <c r="FK21" i="11"/>
  <c r="BS21" i="11"/>
  <c r="LF21" i="11"/>
  <c r="HN21" i="11"/>
  <c r="DV21" i="11"/>
  <c r="AD21" i="11"/>
  <c r="JQ21" i="11"/>
  <c r="FY21" i="11"/>
  <c r="CG21" i="11"/>
  <c r="LT21" i="11"/>
  <c r="IB21" i="11"/>
  <c r="EJ21" i="11"/>
  <c r="AR21" i="11"/>
  <c r="NK21" i="11"/>
  <c r="OC21" i="11"/>
  <c r="MZ22" i="11"/>
  <c r="JH22" i="11"/>
  <c r="FH22" i="11"/>
  <c r="NT22" i="11"/>
  <c r="JW23" i="11"/>
  <c r="GE23" i="11"/>
  <c r="CM23" i="11"/>
  <c r="LR23" i="11"/>
  <c r="HZ23" i="11"/>
  <c r="EH23" i="11"/>
  <c r="AP23" i="11"/>
  <c r="JU23" i="11"/>
  <c r="EW23" i="11"/>
  <c r="MN23" i="11"/>
  <c r="CR23" i="11"/>
  <c r="JK23" i="11"/>
  <c r="O23" i="11"/>
  <c r="GP23" i="11"/>
  <c r="DU23" i="11"/>
  <c r="KV23" i="11"/>
  <c r="AZ23" i="11"/>
  <c r="LK24" i="11"/>
  <c r="GM24" i="11"/>
  <c r="BO24" i="11"/>
  <c r="IH24" i="11"/>
  <c r="DJ24" i="11"/>
  <c r="IO24" i="11"/>
  <c r="CC24" i="11"/>
  <c r="LX24" i="11"/>
  <c r="FL24" i="11"/>
  <c r="IU24" i="11"/>
  <c r="CI24" i="11"/>
  <c r="MT24" i="11"/>
  <c r="FZ24" i="11"/>
  <c r="N24" i="11"/>
  <c r="JY24" i="11"/>
  <c r="DE24" i="11"/>
  <c r="HD24" i="11"/>
  <c r="AJ24" i="11"/>
  <c r="NE24" i="11"/>
  <c r="OH98" i="11"/>
  <c r="NV98" i="11"/>
  <c r="NJ98" i="11"/>
  <c r="OG98" i="11"/>
  <c r="NU98" i="11"/>
  <c r="NI98" i="11"/>
  <c r="OF98" i="11"/>
  <c r="NT98" i="11"/>
  <c r="NH98" i="11"/>
  <c r="OE98" i="11"/>
  <c r="NS98" i="11"/>
  <c r="NG98" i="11"/>
  <c r="OD98" i="11"/>
  <c r="NR98" i="11"/>
  <c r="NF98" i="11"/>
  <c r="OC98" i="11"/>
  <c r="NQ98" i="11"/>
  <c r="NE98" i="11"/>
  <c r="OJ98" i="11"/>
  <c r="NL98" i="11"/>
  <c r="OI98" i="11"/>
  <c r="NK98" i="11"/>
  <c r="OB98" i="11"/>
  <c r="ND98" i="11"/>
  <c r="OA98" i="11"/>
  <c r="NC98" i="11"/>
  <c r="NZ98" i="11"/>
  <c r="NY98" i="11"/>
  <c r="NN98" i="11"/>
  <c r="NM98" i="11"/>
  <c r="OM98" i="11"/>
  <c r="OL98" i="11"/>
  <c r="OK98" i="11"/>
  <c r="NX98" i="11"/>
  <c r="NW98" i="11"/>
  <c r="NP98" i="11"/>
  <c r="NO98" i="11"/>
  <c r="G98" i="11"/>
  <c r="S98" i="11"/>
  <c r="AE98" i="11"/>
  <c r="AQ98" i="11"/>
  <c r="BC98" i="11"/>
  <c r="BO98" i="11"/>
  <c r="CA98" i="11"/>
  <c r="CM98" i="11"/>
  <c r="CY98" i="11"/>
  <c r="DK98" i="11"/>
  <c r="DW98" i="11"/>
  <c r="EI98" i="11"/>
  <c r="EU98" i="11"/>
  <c r="FG98" i="11"/>
  <c r="FS98" i="11"/>
  <c r="GE98" i="11"/>
  <c r="GQ98" i="11"/>
  <c r="HC98" i="11"/>
  <c r="HO98" i="11"/>
  <c r="IA98" i="11"/>
  <c r="IM98" i="11"/>
  <c r="IY98" i="11"/>
  <c r="JK98" i="11"/>
  <c r="JW98" i="11"/>
  <c r="KI98" i="11"/>
  <c r="KU98" i="11"/>
  <c r="LG98" i="11"/>
  <c r="LS98" i="11"/>
  <c r="ME98" i="11"/>
  <c r="MQ98" i="11"/>
  <c r="H98" i="11"/>
  <c r="T98" i="11"/>
  <c r="AF98" i="11"/>
  <c r="AR98" i="11"/>
  <c r="BD98" i="11"/>
  <c r="BP98" i="11"/>
  <c r="CB98" i="11"/>
  <c r="CN98" i="11"/>
  <c r="CZ98" i="11"/>
  <c r="DL98" i="11"/>
  <c r="DX98" i="11"/>
  <c r="EJ98" i="11"/>
  <c r="EV98" i="11"/>
  <c r="FH98" i="11"/>
  <c r="FT98" i="11"/>
  <c r="GF98" i="11"/>
  <c r="GR98" i="11"/>
  <c r="HD98" i="11"/>
  <c r="HP98" i="11"/>
  <c r="IB98" i="11"/>
  <c r="IN98" i="11"/>
  <c r="IZ98" i="11"/>
  <c r="JL98" i="11"/>
  <c r="JX98" i="11"/>
  <c r="KJ98" i="11"/>
  <c r="KV98" i="11"/>
  <c r="LH98" i="11"/>
  <c r="LT98" i="11"/>
  <c r="MF98" i="11"/>
  <c r="MR98" i="11"/>
  <c r="I98" i="11"/>
  <c r="U98" i="11"/>
  <c r="AG98" i="11"/>
  <c r="AS98" i="11"/>
  <c r="BE98" i="11"/>
  <c r="BQ98" i="11"/>
  <c r="CC98" i="11"/>
  <c r="CO98" i="11"/>
  <c r="DA98" i="11"/>
  <c r="DM98" i="11"/>
  <c r="DY98" i="11"/>
  <c r="EK98" i="11"/>
  <c r="EW98" i="11"/>
  <c r="FI98" i="11"/>
  <c r="FU98" i="11"/>
  <c r="GG98" i="11"/>
  <c r="GS98" i="11"/>
  <c r="HE98" i="11"/>
  <c r="HQ98" i="11"/>
  <c r="IC98" i="11"/>
  <c r="IO98" i="11"/>
  <c r="JA98" i="11"/>
  <c r="JM98" i="11"/>
  <c r="JY98" i="11"/>
  <c r="KK98" i="11"/>
  <c r="KW98" i="11"/>
  <c r="LI98" i="11"/>
  <c r="LU98" i="11"/>
  <c r="MG98" i="11"/>
  <c r="MS98" i="11"/>
  <c r="J98" i="11"/>
  <c r="V98" i="11"/>
  <c r="AH98" i="11"/>
  <c r="AT98" i="11"/>
  <c r="BF98" i="11"/>
  <c r="BR98" i="11"/>
  <c r="CD98" i="11"/>
  <c r="CP98" i="11"/>
  <c r="DB98" i="11"/>
  <c r="DN98" i="11"/>
  <c r="DZ98" i="11"/>
  <c r="EL98" i="11"/>
  <c r="EX98" i="11"/>
  <c r="FJ98" i="11"/>
  <c r="FV98" i="11"/>
  <c r="GH98" i="11"/>
  <c r="GT98" i="11"/>
  <c r="HF98" i="11"/>
  <c r="HR98" i="11"/>
  <c r="ID98" i="11"/>
  <c r="IP98" i="11"/>
  <c r="JB98" i="11"/>
  <c r="JN98" i="11"/>
  <c r="JZ98" i="11"/>
  <c r="KL98" i="11"/>
  <c r="KX98" i="11"/>
  <c r="LJ98" i="11"/>
  <c r="LV98" i="11"/>
  <c r="MH98" i="11"/>
  <c r="MT98" i="11"/>
  <c r="K98" i="11"/>
  <c r="W98" i="11"/>
  <c r="AI98" i="11"/>
  <c r="AU98" i="11"/>
  <c r="BG98" i="11"/>
  <c r="BS98" i="11"/>
  <c r="CE98" i="11"/>
  <c r="CQ98" i="11"/>
  <c r="DC98" i="11"/>
  <c r="DO98" i="11"/>
  <c r="EA98" i="11"/>
  <c r="EM98" i="11"/>
  <c r="EY98" i="11"/>
  <c r="FK98" i="11"/>
  <c r="FW98" i="11"/>
  <c r="GI98" i="11"/>
  <c r="GU98" i="11"/>
  <c r="HG98" i="11"/>
  <c r="HS98" i="11"/>
  <c r="IE98" i="11"/>
  <c r="IQ98" i="11"/>
  <c r="JC98" i="11"/>
  <c r="JO98" i="11"/>
  <c r="KA98" i="11"/>
  <c r="KM98" i="11"/>
  <c r="KY98" i="11"/>
  <c r="LK98" i="11"/>
  <c r="LW98" i="11"/>
  <c r="MI98" i="11"/>
  <c r="MU98" i="11"/>
  <c r="L98" i="11"/>
  <c r="X98" i="11"/>
  <c r="AJ98" i="11"/>
  <c r="AV98" i="11"/>
  <c r="BH98" i="11"/>
  <c r="BT98" i="11"/>
  <c r="CF98" i="11"/>
  <c r="CR98" i="11"/>
  <c r="DD98" i="11"/>
  <c r="DP98" i="11"/>
  <c r="EB98" i="11"/>
  <c r="EN98" i="11"/>
  <c r="EZ98" i="11"/>
  <c r="FL98" i="11"/>
  <c r="FX98" i="11"/>
  <c r="GJ98" i="11"/>
  <c r="GV98" i="11"/>
  <c r="HH98" i="11"/>
  <c r="HT98" i="11"/>
  <c r="IF98" i="11"/>
  <c r="IR98" i="11"/>
  <c r="JD98" i="11"/>
  <c r="JP98" i="11"/>
  <c r="KB98" i="11"/>
  <c r="KN98" i="11"/>
  <c r="KZ98" i="11"/>
  <c r="LL98" i="11"/>
  <c r="LX98" i="11"/>
  <c r="MJ98" i="11"/>
  <c r="MV98" i="11"/>
  <c r="M98" i="11"/>
  <c r="AK98" i="11"/>
  <c r="BI98" i="11"/>
  <c r="CG98" i="11"/>
  <c r="DE98" i="11"/>
  <c r="EC98" i="11"/>
  <c r="FA98" i="11"/>
  <c r="FY98" i="11"/>
  <c r="GW98" i="11"/>
  <c r="HU98" i="11"/>
  <c r="IS98" i="11"/>
  <c r="JQ98" i="11"/>
  <c r="KO98" i="11"/>
  <c r="LM98" i="11"/>
  <c r="MK98" i="11"/>
  <c r="N98" i="11"/>
  <c r="AL98" i="11"/>
  <c r="BJ98" i="11"/>
  <c r="CH98" i="11"/>
  <c r="DF98" i="11"/>
  <c r="ED98" i="11"/>
  <c r="FB98" i="11"/>
  <c r="FZ98" i="11"/>
  <c r="GX98" i="11"/>
  <c r="HV98" i="11"/>
  <c r="IT98" i="11"/>
  <c r="JR98" i="11"/>
  <c r="KP98" i="11"/>
  <c r="LN98" i="11"/>
  <c r="ML98" i="11"/>
  <c r="O98" i="11"/>
  <c r="AM98" i="11"/>
  <c r="BK98" i="11"/>
  <c r="CI98" i="11"/>
  <c r="DG98" i="11"/>
  <c r="EE98" i="11"/>
  <c r="FC98" i="11"/>
  <c r="GA98" i="11"/>
  <c r="GY98" i="11"/>
  <c r="HW98" i="11"/>
  <c r="IU98" i="11"/>
  <c r="JS98" i="11"/>
  <c r="KQ98" i="11"/>
  <c r="LO98" i="11"/>
  <c r="MM98" i="11"/>
  <c r="P98" i="11"/>
  <c r="AN98" i="11"/>
  <c r="BL98" i="11"/>
  <c r="CJ98" i="11"/>
  <c r="DH98" i="11"/>
  <c r="EF98" i="11"/>
  <c r="FD98" i="11"/>
  <c r="GB98" i="11"/>
  <c r="GZ98" i="11"/>
  <c r="HX98" i="11"/>
  <c r="IV98" i="11"/>
  <c r="JT98" i="11"/>
  <c r="KR98" i="11"/>
  <c r="LP98" i="11"/>
  <c r="MN98" i="11"/>
  <c r="Q98" i="11"/>
  <c r="AO98" i="11"/>
  <c r="BM98" i="11"/>
  <c r="CK98" i="11"/>
  <c r="DI98" i="11"/>
  <c r="EG98" i="11"/>
  <c r="FE98" i="11"/>
  <c r="GC98" i="11"/>
  <c r="HA98" i="11"/>
  <c r="HY98" i="11"/>
  <c r="IW98" i="11"/>
  <c r="JU98" i="11"/>
  <c r="KS98" i="11"/>
  <c r="LQ98" i="11"/>
  <c r="MO98" i="11"/>
  <c r="R98" i="11"/>
  <c r="AP98" i="11"/>
  <c r="BN98" i="11"/>
  <c r="CL98" i="11"/>
  <c r="DJ98" i="11"/>
  <c r="EH98" i="11"/>
  <c r="FF98" i="11"/>
  <c r="GD98" i="11"/>
  <c r="HB98" i="11"/>
  <c r="HZ98" i="11"/>
  <c r="IX98" i="11"/>
  <c r="JV98" i="11"/>
  <c r="KT98" i="11"/>
  <c r="LR98" i="11"/>
  <c r="MP98" i="11"/>
  <c r="B98" i="11"/>
  <c r="AX98" i="11"/>
  <c r="CT98" i="11"/>
  <c r="EP98" i="11"/>
  <c r="GL98" i="11"/>
  <c r="IH98" i="11"/>
  <c r="KD98" i="11"/>
  <c r="LZ98" i="11"/>
  <c r="DR98" i="11"/>
  <c r="HK98" i="11"/>
  <c r="MZ98" i="11"/>
  <c r="LE98" i="11"/>
  <c r="HN98" i="11"/>
  <c r="CS98" i="11"/>
  <c r="C98" i="11"/>
  <c r="AY98" i="11"/>
  <c r="CU98" i="11"/>
  <c r="EQ98" i="11"/>
  <c r="GM98" i="11"/>
  <c r="II98" i="11"/>
  <c r="KE98" i="11"/>
  <c r="MA98" i="11"/>
  <c r="HJ98" i="11"/>
  <c r="LC98" i="11"/>
  <c r="HL98" i="11"/>
  <c r="FQ98" i="11"/>
  <c r="DV98" i="11"/>
  <c r="GK98" i="11"/>
  <c r="D98" i="11"/>
  <c r="AZ98" i="11"/>
  <c r="CV98" i="11"/>
  <c r="ER98" i="11"/>
  <c r="GN98" i="11"/>
  <c r="IJ98" i="11"/>
  <c r="KF98" i="11"/>
  <c r="MB98" i="11"/>
  <c r="Z98" i="11"/>
  <c r="MX98" i="11"/>
  <c r="AA98" i="11"/>
  <c r="FO98" i="11"/>
  <c r="BX98" i="11"/>
  <c r="LD98" i="11"/>
  <c r="DU98" i="11"/>
  <c r="NA98" i="11"/>
  <c r="JJ98" i="11"/>
  <c r="EO98" i="11"/>
  <c r="E98" i="11"/>
  <c r="BA98" i="11"/>
  <c r="CW98" i="11"/>
  <c r="ES98" i="11"/>
  <c r="GO98" i="11"/>
  <c r="IK98" i="11"/>
  <c r="KG98" i="11"/>
  <c r="MC98" i="11"/>
  <c r="JF98" i="11"/>
  <c r="BW98" i="11"/>
  <c r="MY98" i="11"/>
  <c r="DT98" i="11"/>
  <c r="AC98" i="11"/>
  <c r="JI98" i="11"/>
  <c r="BZ98" i="11"/>
  <c r="NB98" i="11"/>
  <c r="IG98" i="11"/>
  <c r="F98" i="11"/>
  <c r="BB98" i="11"/>
  <c r="CX98" i="11"/>
  <c r="ET98" i="11"/>
  <c r="GP98" i="11"/>
  <c r="IL98" i="11"/>
  <c r="KH98" i="11"/>
  <c r="MD98" i="11"/>
  <c r="FN98" i="11"/>
  <c r="JG98" i="11"/>
  <c r="FP98" i="11"/>
  <c r="BY98" i="11"/>
  <c r="FR98" i="11"/>
  <c r="AW98" i="11"/>
  <c r="LY98" i="11"/>
  <c r="Y98" i="11"/>
  <c r="BU98" i="11"/>
  <c r="DQ98" i="11"/>
  <c r="FM98" i="11"/>
  <c r="HI98" i="11"/>
  <c r="JE98" i="11"/>
  <c r="LA98" i="11"/>
  <c r="MW98" i="11"/>
  <c r="BV98" i="11"/>
  <c r="LB98" i="11"/>
  <c r="DS98" i="11"/>
  <c r="AB98" i="11"/>
  <c r="JH98" i="11"/>
  <c r="HM98" i="11"/>
  <c r="AD98" i="11"/>
  <c r="LF98" i="11"/>
  <c r="KC98" i="11"/>
  <c r="OF68" i="11"/>
  <c r="NT68" i="11"/>
  <c r="NH68" i="11"/>
  <c r="OE68" i="11"/>
  <c r="NS68" i="11"/>
  <c r="NG68" i="11"/>
  <c r="OD68" i="11"/>
  <c r="NR68" i="11"/>
  <c r="NF68" i="11"/>
  <c r="OC68" i="11"/>
  <c r="NQ68" i="11"/>
  <c r="NE68" i="11"/>
  <c r="OB68" i="11"/>
  <c r="NP68" i="11"/>
  <c r="ND68" i="11"/>
  <c r="OM68" i="11"/>
  <c r="OA68" i="11"/>
  <c r="NO68" i="11"/>
  <c r="NC68" i="11"/>
  <c r="OH68" i="11"/>
  <c r="NJ68" i="11"/>
  <c r="OG68" i="11"/>
  <c r="NI68" i="11"/>
  <c r="NZ68" i="11"/>
  <c r="NY68" i="11"/>
  <c r="NX68" i="11"/>
  <c r="NW68" i="11"/>
  <c r="NL68" i="11"/>
  <c r="NK68" i="11"/>
  <c r="OL68" i="11"/>
  <c r="OK68" i="11"/>
  <c r="NN68" i="11"/>
  <c r="OJ68" i="11"/>
  <c r="OI68" i="11"/>
  <c r="NV68" i="11"/>
  <c r="NU68" i="11"/>
  <c r="NM68" i="11"/>
  <c r="H68" i="11"/>
  <c r="T68" i="11"/>
  <c r="AF68" i="11"/>
  <c r="AR68" i="11"/>
  <c r="BD68" i="11"/>
  <c r="BP68" i="11"/>
  <c r="CB68" i="11"/>
  <c r="CN68" i="11"/>
  <c r="CZ68" i="11"/>
  <c r="DL68" i="11"/>
  <c r="DX68" i="11"/>
  <c r="EJ68" i="11"/>
  <c r="EV68" i="11"/>
  <c r="FH68" i="11"/>
  <c r="FT68" i="11"/>
  <c r="GF68" i="11"/>
  <c r="GR68" i="11"/>
  <c r="HD68" i="11"/>
  <c r="HP68" i="11"/>
  <c r="IB68" i="11"/>
  <c r="IN68" i="11"/>
  <c r="IZ68" i="11"/>
  <c r="JL68" i="11"/>
  <c r="JX68" i="11"/>
  <c r="KJ68" i="11"/>
  <c r="KV68" i="11"/>
  <c r="LH68" i="11"/>
  <c r="LT68" i="11"/>
  <c r="MF68" i="11"/>
  <c r="MR68" i="11"/>
  <c r="I68" i="11"/>
  <c r="U68" i="11"/>
  <c r="AG68" i="11"/>
  <c r="AS68" i="11"/>
  <c r="BE68" i="11"/>
  <c r="BQ68" i="11"/>
  <c r="CC68" i="11"/>
  <c r="CO68" i="11"/>
  <c r="DA68" i="11"/>
  <c r="DM68" i="11"/>
  <c r="DY68" i="11"/>
  <c r="EK68" i="11"/>
  <c r="EW68" i="11"/>
  <c r="FI68" i="11"/>
  <c r="FU68" i="11"/>
  <c r="GG68" i="11"/>
  <c r="GS68" i="11"/>
  <c r="HE68" i="11"/>
  <c r="HQ68" i="11"/>
  <c r="IC68" i="11"/>
  <c r="IO68" i="11"/>
  <c r="JA68" i="11"/>
  <c r="JM68" i="11"/>
  <c r="JY68" i="11"/>
  <c r="KK68" i="11"/>
  <c r="KW68" i="11"/>
  <c r="LI68" i="11"/>
  <c r="LU68" i="11"/>
  <c r="MG68" i="11"/>
  <c r="MS68" i="11"/>
  <c r="J68" i="11"/>
  <c r="V68" i="11"/>
  <c r="AH68" i="11"/>
  <c r="AT68" i="11"/>
  <c r="BF68" i="11"/>
  <c r="BR68" i="11"/>
  <c r="CD68" i="11"/>
  <c r="CP68" i="11"/>
  <c r="DB68" i="11"/>
  <c r="DN68" i="11"/>
  <c r="DZ68" i="11"/>
  <c r="EL68" i="11"/>
  <c r="EX68" i="11"/>
  <c r="FJ68" i="11"/>
  <c r="FV68" i="11"/>
  <c r="GH68" i="11"/>
  <c r="GT68" i="11"/>
  <c r="HF68" i="11"/>
  <c r="HR68" i="11"/>
  <c r="ID68" i="11"/>
  <c r="IP68" i="11"/>
  <c r="JB68" i="11"/>
  <c r="JN68" i="11"/>
  <c r="JZ68" i="11"/>
  <c r="KL68" i="11"/>
  <c r="KX68" i="11"/>
  <c r="LJ68" i="11"/>
  <c r="LV68" i="11"/>
  <c r="MH68" i="11"/>
  <c r="MT68" i="11"/>
  <c r="K68" i="11"/>
  <c r="W68" i="11"/>
  <c r="AI68" i="11"/>
  <c r="AU68" i="11"/>
  <c r="BG68" i="11"/>
  <c r="BS68" i="11"/>
  <c r="CE68" i="11"/>
  <c r="CQ68" i="11"/>
  <c r="DC68" i="11"/>
  <c r="DO68" i="11"/>
  <c r="EA68" i="11"/>
  <c r="EM68" i="11"/>
  <c r="EY68" i="11"/>
  <c r="FK68" i="11"/>
  <c r="FW68" i="11"/>
  <c r="GI68" i="11"/>
  <c r="GU68" i="11"/>
  <c r="HG68" i="11"/>
  <c r="HS68" i="11"/>
  <c r="IE68" i="11"/>
  <c r="IQ68" i="11"/>
  <c r="JC68" i="11"/>
  <c r="JO68" i="11"/>
  <c r="KA68" i="11"/>
  <c r="KM68" i="11"/>
  <c r="KY68" i="11"/>
  <c r="LK68" i="11"/>
  <c r="LW68" i="11"/>
  <c r="MI68" i="11"/>
  <c r="MU68" i="11"/>
  <c r="L68" i="11"/>
  <c r="X68" i="11"/>
  <c r="AJ68" i="11"/>
  <c r="AV68" i="11"/>
  <c r="BH68" i="11"/>
  <c r="BT68" i="11"/>
  <c r="CF68" i="11"/>
  <c r="CR68" i="11"/>
  <c r="DD68" i="11"/>
  <c r="DP68" i="11"/>
  <c r="EB68" i="11"/>
  <c r="EN68" i="11"/>
  <c r="EZ68" i="11"/>
  <c r="FL68" i="11"/>
  <c r="FX68" i="11"/>
  <c r="GJ68" i="11"/>
  <c r="GV68" i="11"/>
  <c r="HH68" i="11"/>
  <c r="HT68" i="11"/>
  <c r="IF68" i="11"/>
  <c r="IR68" i="11"/>
  <c r="JD68" i="11"/>
  <c r="JP68" i="11"/>
  <c r="KB68" i="11"/>
  <c r="KN68" i="11"/>
  <c r="KZ68" i="11"/>
  <c r="LL68" i="11"/>
  <c r="LX68" i="11"/>
  <c r="MJ68" i="11"/>
  <c r="MV68" i="11"/>
  <c r="M68" i="11"/>
  <c r="Y68" i="11"/>
  <c r="AK68" i="11"/>
  <c r="AW68" i="11"/>
  <c r="BI68" i="11"/>
  <c r="BU68" i="11"/>
  <c r="CG68" i="11"/>
  <c r="CS68" i="11"/>
  <c r="DE68" i="11"/>
  <c r="DQ68" i="11"/>
  <c r="EC68" i="11"/>
  <c r="EO68" i="11"/>
  <c r="FA68" i="11"/>
  <c r="FM68" i="11"/>
  <c r="FY68" i="11"/>
  <c r="GK68" i="11"/>
  <c r="GW68" i="11"/>
  <c r="HI68" i="11"/>
  <c r="HU68" i="11"/>
  <c r="IG68" i="11"/>
  <c r="IS68" i="11"/>
  <c r="JE68" i="11"/>
  <c r="JQ68" i="11"/>
  <c r="KC68" i="11"/>
  <c r="KO68" i="11"/>
  <c r="LA68" i="11"/>
  <c r="LM68" i="11"/>
  <c r="LY68" i="11"/>
  <c r="MK68" i="11"/>
  <c r="MW68" i="11"/>
  <c r="N68" i="11"/>
  <c r="AL68" i="11"/>
  <c r="BJ68" i="11"/>
  <c r="CH68" i="11"/>
  <c r="DF68" i="11"/>
  <c r="ED68" i="11"/>
  <c r="FB68" i="11"/>
  <c r="FZ68" i="11"/>
  <c r="GX68" i="11"/>
  <c r="HV68" i="11"/>
  <c r="IT68" i="11"/>
  <c r="JR68" i="11"/>
  <c r="KP68" i="11"/>
  <c r="LN68" i="11"/>
  <c r="ML68" i="11"/>
  <c r="O68" i="11"/>
  <c r="AM68" i="11"/>
  <c r="BK68" i="11"/>
  <c r="CI68" i="11"/>
  <c r="DG68" i="11"/>
  <c r="EE68" i="11"/>
  <c r="FC68" i="11"/>
  <c r="GA68" i="11"/>
  <c r="GY68" i="11"/>
  <c r="HW68" i="11"/>
  <c r="IU68" i="11"/>
  <c r="JS68" i="11"/>
  <c r="KQ68" i="11"/>
  <c r="LO68" i="11"/>
  <c r="MM68" i="11"/>
  <c r="P68" i="11"/>
  <c r="AN68" i="11"/>
  <c r="BL68" i="11"/>
  <c r="CJ68" i="11"/>
  <c r="DH68" i="11"/>
  <c r="EF68" i="11"/>
  <c r="FD68" i="11"/>
  <c r="GB68" i="11"/>
  <c r="GZ68" i="11"/>
  <c r="HX68" i="11"/>
  <c r="IV68" i="11"/>
  <c r="JT68" i="11"/>
  <c r="KR68" i="11"/>
  <c r="LP68" i="11"/>
  <c r="MN68" i="11"/>
  <c r="Q68" i="11"/>
  <c r="AO68" i="11"/>
  <c r="BM68" i="11"/>
  <c r="CK68" i="11"/>
  <c r="DI68" i="11"/>
  <c r="EG68" i="11"/>
  <c r="FE68" i="11"/>
  <c r="GC68" i="11"/>
  <c r="HA68" i="11"/>
  <c r="HY68" i="11"/>
  <c r="IW68" i="11"/>
  <c r="JU68" i="11"/>
  <c r="KS68" i="11"/>
  <c r="LQ68" i="11"/>
  <c r="MO68" i="11"/>
  <c r="R68" i="11"/>
  <c r="AP68" i="11"/>
  <c r="BN68" i="11"/>
  <c r="CL68" i="11"/>
  <c r="DJ68" i="11"/>
  <c r="EH68" i="11"/>
  <c r="FF68" i="11"/>
  <c r="GD68" i="11"/>
  <c r="HB68" i="11"/>
  <c r="HZ68" i="11"/>
  <c r="IX68" i="11"/>
  <c r="JV68" i="11"/>
  <c r="KT68" i="11"/>
  <c r="LR68" i="11"/>
  <c r="MP68" i="11"/>
  <c r="S68" i="11"/>
  <c r="AQ68" i="11"/>
  <c r="BO68" i="11"/>
  <c r="CM68" i="11"/>
  <c r="DK68" i="11"/>
  <c r="EI68" i="11"/>
  <c r="FG68" i="11"/>
  <c r="GE68" i="11"/>
  <c r="HC68" i="11"/>
  <c r="IA68" i="11"/>
  <c r="IY68" i="11"/>
  <c r="JW68" i="11"/>
  <c r="KU68" i="11"/>
  <c r="LS68" i="11"/>
  <c r="MQ68" i="11"/>
  <c r="Z68" i="11"/>
  <c r="BV68" i="11"/>
  <c r="DR68" i="11"/>
  <c r="FN68" i="11"/>
  <c r="HJ68" i="11"/>
  <c r="JF68" i="11"/>
  <c r="LB68" i="11"/>
  <c r="MX68" i="11"/>
  <c r="AA68" i="11"/>
  <c r="BW68" i="11"/>
  <c r="DS68" i="11"/>
  <c r="FO68" i="11"/>
  <c r="HK68" i="11"/>
  <c r="JG68" i="11"/>
  <c r="LC68" i="11"/>
  <c r="MY68" i="11"/>
  <c r="AB68" i="11"/>
  <c r="BX68" i="11"/>
  <c r="DT68" i="11"/>
  <c r="FP68" i="11"/>
  <c r="HL68" i="11"/>
  <c r="JH68" i="11"/>
  <c r="LD68" i="11"/>
  <c r="MZ68" i="11"/>
  <c r="AC68" i="11"/>
  <c r="BY68" i="11"/>
  <c r="DU68" i="11"/>
  <c r="FQ68" i="11"/>
  <c r="HM68" i="11"/>
  <c r="JI68" i="11"/>
  <c r="LE68" i="11"/>
  <c r="NA68" i="11"/>
  <c r="AD68" i="11"/>
  <c r="BZ68" i="11"/>
  <c r="DV68" i="11"/>
  <c r="FR68" i="11"/>
  <c r="HN68" i="11"/>
  <c r="JJ68" i="11"/>
  <c r="LF68" i="11"/>
  <c r="NB68" i="11"/>
  <c r="AE68" i="11"/>
  <c r="CA68" i="11"/>
  <c r="DW68" i="11"/>
  <c r="FS68" i="11"/>
  <c r="HO68" i="11"/>
  <c r="JK68" i="11"/>
  <c r="LG68" i="11"/>
  <c r="AX68" i="11"/>
  <c r="EP68" i="11"/>
  <c r="IH68" i="11"/>
  <c r="LZ68" i="11"/>
  <c r="AY68" i="11"/>
  <c r="EQ68" i="11"/>
  <c r="II68" i="11"/>
  <c r="MA68" i="11"/>
  <c r="AZ68" i="11"/>
  <c r="ER68" i="11"/>
  <c r="IJ68" i="11"/>
  <c r="MB68" i="11"/>
  <c r="BA68" i="11"/>
  <c r="ES68" i="11"/>
  <c r="IK68" i="11"/>
  <c r="MC68" i="11"/>
  <c r="BB68" i="11"/>
  <c r="ET68" i="11"/>
  <c r="IL68" i="11"/>
  <c r="MD68" i="11"/>
  <c r="BC68" i="11"/>
  <c r="EU68" i="11"/>
  <c r="IM68" i="11"/>
  <c r="ME68" i="11"/>
  <c r="B68" i="11"/>
  <c r="GL68" i="11"/>
  <c r="C68" i="11"/>
  <c r="GM68" i="11"/>
  <c r="D68" i="11"/>
  <c r="GN68" i="11"/>
  <c r="E68" i="11"/>
  <c r="GO68" i="11"/>
  <c r="F68" i="11"/>
  <c r="GP68" i="11"/>
  <c r="G68" i="11"/>
  <c r="GQ68" i="11"/>
  <c r="CU68" i="11"/>
  <c r="KG68" i="11"/>
  <c r="CT68" i="11"/>
  <c r="CV68" i="11"/>
  <c r="KF68" i="11"/>
  <c r="CW68" i="11"/>
  <c r="KH68" i="11"/>
  <c r="CX68" i="11"/>
  <c r="KE68" i="11"/>
  <c r="CY68" i="11"/>
  <c r="KI68" i="11"/>
  <c r="KD68" i="11"/>
  <c r="OD26" i="11"/>
  <c r="NR26" i="11"/>
  <c r="NF26" i="11"/>
  <c r="OC26" i="11"/>
  <c r="NQ26" i="11"/>
  <c r="NE26" i="11"/>
  <c r="OB26" i="11"/>
  <c r="NP26" i="11"/>
  <c r="ND26" i="11"/>
  <c r="OJ26" i="11"/>
  <c r="OM26" i="11"/>
  <c r="OA26" i="11"/>
  <c r="NO26" i="11"/>
  <c r="NC26" i="11"/>
  <c r="OL26" i="11"/>
  <c r="NZ26" i="11"/>
  <c r="NN26" i="11"/>
  <c r="NX26" i="11"/>
  <c r="OK26" i="11"/>
  <c r="NY26" i="11"/>
  <c r="NM26" i="11"/>
  <c r="NL26" i="11"/>
  <c r="NU26" i="11"/>
  <c r="NT26" i="11"/>
  <c r="OI26" i="11"/>
  <c r="NH26" i="11"/>
  <c r="NG26" i="11"/>
  <c r="NK26" i="11"/>
  <c r="NS26" i="11"/>
  <c r="OH26" i="11"/>
  <c r="OG26" i="11"/>
  <c r="OF26" i="11"/>
  <c r="NV26" i="11"/>
  <c r="NJ26" i="11"/>
  <c r="NW26" i="11"/>
  <c r="NI26" i="11"/>
  <c r="OE26" i="11"/>
  <c r="L26" i="11"/>
  <c r="X26" i="11"/>
  <c r="AJ26" i="11"/>
  <c r="AV26" i="11"/>
  <c r="BH26" i="11"/>
  <c r="BT26" i="11"/>
  <c r="CF26" i="11"/>
  <c r="CR26" i="11"/>
  <c r="DD26" i="11"/>
  <c r="DP26" i="11"/>
  <c r="EB26" i="11"/>
  <c r="EN26" i="11"/>
  <c r="EZ26" i="11"/>
  <c r="FL26" i="11"/>
  <c r="FX26" i="11"/>
  <c r="GJ26" i="11"/>
  <c r="GV26" i="11"/>
  <c r="HH26" i="11"/>
  <c r="HT26" i="11"/>
  <c r="IF26" i="11"/>
  <c r="IR26" i="11"/>
  <c r="JD26" i="11"/>
  <c r="JP26" i="11"/>
  <c r="KB26" i="11"/>
  <c r="KN26" i="11"/>
  <c r="KZ26" i="11"/>
  <c r="LL26" i="11"/>
  <c r="LX26" i="11"/>
  <c r="MJ26" i="11"/>
  <c r="MV26" i="11"/>
  <c r="M26" i="11"/>
  <c r="Y26" i="11"/>
  <c r="AK26" i="11"/>
  <c r="AW26" i="11"/>
  <c r="BI26" i="11"/>
  <c r="BU26" i="11"/>
  <c r="CG26" i="11"/>
  <c r="CS26" i="11"/>
  <c r="DE26" i="11"/>
  <c r="DQ26" i="11"/>
  <c r="EC26" i="11"/>
  <c r="EO26" i="11"/>
  <c r="FA26" i="11"/>
  <c r="FM26" i="11"/>
  <c r="FY26" i="11"/>
  <c r="GK26" i="11"/>
  <c r="GW26" i="11"/>
  <c r="HI26" i="11"/>
  <c r="HU26" i="11"/>
  <c r="IG26" i="11"/>
  <c r="IS26" i="11"/>
  <c r="JE26" i="11"/>
  <c r="JQ26" i="11"/>
  <c r="KC26" i="11"/>
  <c r="KO26" i="11"/>
  <c r="LA26" i="11"/>
  <c r="LM26" i="11"/>
  <c r="LY26" i="11"/>
  <c r="MK26" i="11"/>
  <c r="MW26" i="11"/>
  <c r="B26" i="11"/>
  <c r="N26" i="11"/>
  <c r="Z26" i="11"/>
  <c r="AL26" i="11"/>
  <c r="AX26" i="11"/>
  <c r="BJ26" i="11"/>
  <c r="BV26" i="11"/>
  <c r="CH26" i="11"/>
  <c r="CT26" i="11"/>
  <c r="DF26" i="11"/>
  <c r="DR26" i="11"/>
  <c r="ED26" i="11"/>
  <c r="EP26" i="11"/>
  <c r="FB26" i="11"/>
  <c r="FN26" i="11"/>
  <c r="FZ26" i="11"/>
  <c r="GL26" i="11"/>
  <c r="GX26" i="11"/>
  <c r="HJ26" i="11"/>
  <c r="HV26" i="11"/>
  <c r="IH26" i="11"/>
  <c r="IT26" i="11"/>
  <c r="JF26" i="11"/>
  <c r="JR26" i="11"/>
  <c r="KD26" i="11"/>
  <c r="KP26" i="11"/>
  <c r="LB26" i="11"/>
  <c r="LN26" i="11"/>
  <c r="LZ26" i="11"/>
  <c r="ML26" i="11"/>
  <c r="MX26" i="11"/>
  <c r="C26" i="11"/>
  <c r="O26" i="11"/>
  <c r="AA26" i="11"/>
  <c r="AM26" i="11"/>
  <c r="AY26" i="11"/>
  <c r="BK26" i="11"/>
  <c r="BW26" i="11"/>
  <c r="CI26" i="11"/>
  <c r="CU26" i="11"/>
  <c r="DG26" i="11"/>
  <c r="DS26" i="11"/>
  <c r="EE26" i="11"/>
  <c r="EQ26" i="11"/>
  <c r="FC26" i="11"/>
  <c r="FO26" i="11"/>
  <c r="GA26" i="11"/>
  <c r="GM26" i="11"/>
  <c r="GY26" i="11"/>
  <c r="HK26" i="11"/>
  <c r="HW26" i="11"/>
  <c r="II26" i="11"/>
  <c r="IU26" i="11"/>
  <c r="JG26" i="11"/>
  <c r="JS26" i="11"/>
  <c r="KE26" i="11"/>
  <c r="KQ26" i="11"/>
  <c r="LC26" i="11"/>
  <c r="LO26" i="11"/>
  <c r="MA26" i="11"/>
  <c r="MM26" i="11"/>
  <c r="MY26" i="11"/>
  <c r="D26" i="11"/>
  <c r="P26" i="11"/>
  <c r="AB26" i="11"/>
  <c r="AN26" i="11"/>
  <c r="AZ26" i="11"/>
  <c r="BL26" i="11"/>
  <c r="BX26" i="11"/>
  <c r="CJ26" i="11"/>
  <c r="CV26" i="11"/>
  <c r="DH26" i="11"/>
  <c r="DT26" i="11"/>
  <c r="EF26" i="11"/>
  <c r="ER26" i="11"/>
  <c r="FD26" i="11"/>
  <c r="FP26" i="11"/>
  <c r="GB26" i="11"/>
  <c r="GN26" i="11"/>
  <c r="GZ26" i="11"/>
  <c r="HL26" i="11"/>
  <c r="HX26" i="11"/>
  <c r="IJ26" i="11"/>
  <c r="IV26" i="11"/>
  <c r="JH26" i="11"/>
  <c r="JT26" i="11"/>
  <c r="KF26" i="11"/>
  <c r="KR26" i="11"/>
  <c r="LD26" i="11"/>
  <c r="LP26" i="11"/>
  <c r="MB26" i="11"/>
  <c r="MN26" i="11"/>
  <c r="MZ26" i="11"/>
  <c r="E26" i="11"/>
  <c r="Q26" i="11"/>
  <c r="AC26" i="11"/>
  <c r="AO26" i="11"/>
  <c r="BA26" i="11"/>
  <c r="BM26" i="11"/>
  <c r="BY26" i="11"/>
  <c r="CK26" i="11"/>
  <c r="CW26" i="11"/>
  <c r="DI26" i="11"/>
  <c r="DU26" i="11"/>
  <c r="EG26" i="11"/>
  <c r="ES26" i="11"/>
  <c r="FE26" i="11"/>
  <c r="FQ26" i="11"/>
  <c r="GC26" i="11"/>
  <c r="GO26" i="11"/>
  <c r="HA26" i="11"/>
  <c r="HM26" i="11"/>
  <c r="HY26" i="11"/>
  <c r="IK26" i="11"/>
  <c r="IW26" i="11"/>
  <c r="JI26" i="11"/>
  <c r="JU26" i="11"/>
  <c r="KG26" i="11"/>
  <c r="KS26" i="11"/>
  <c r="LE26" i="11"/>
  <c r="LQ26" i="11"/>
  <c r="MC26" i="11"/>
  <c r="MO26" i="11"/>
  <c r="NA26" i="11"/>
  <c r="F26" i="11"/>
  <c r="AD26" i="11"/>
  <c r="BB26" i="11"/>
  <c r="BZ26" i="11"/>
  <c r="CX26" i="11"/>
  <c r="DV26" i="11"/>
  <c r="ET26" i="11"/>
  <c r="FR26" i="11"/>
  <c r="GP26" i="11"/>
  <c r="HN26" i="11"/>
  <c r="IL26" i="11"/>
  <c r="JJ26" i="11"/>
  <c r="KH26" i="11"/>
  <c r="LF26" i="11"/>
  <c r="MD26" i="11"/>
  <c r="NB26" i="11"/>
  <c r="G26" i="11"/>
  <c r="AE26" i="11"/>
  <c r="BC26" i="11"/>
  <c r="CA26" i="11"/>
  <c r="CY26" i="11"/>
  <c r="DW26" i="11"/>
  <c r="EU26" i="11"/>
  <c r="FS26" i="11"/>
  <c r="GQ26" i="11"/>
  <c r="HO26" i="11"/>
  <c r="IM26" i="11"/>
  <c r="JK26" i="11"/>
  <c r="KI26" i="11"/>
  <c r="LG26" i="11"/>
  <c r="ME26" i="11"/>
  <c r="H26" i="11"/>
  <c r="AF26" i="11"/>
  <c r="BD26" i="11"/>
  <c r="CB26" i="11"/>
  <c r="CZ26" i="11"/>
  <c r="DX26" i="11"/>
  <c r="EV26" i="11"/>
  <c r="FT26" i="11"/>
  <c r="GR26" i="11"/>
  <c r="HP26" i="11"/>
  <c r="IN26" i="11"/>
  <c r="JL26" i="11"/>
  <c r="KJ26" i="11"/>
  <c r="LH26" i="11"/>
  <c r="MF26" i="11"/>
  <c r="I26" i="11"/>
  <c r="AG26" i="11"/>
  <c r="BE26" i="11"/>
  <c r="CC26" i="11"/>
  <c r="DA26" i="11"/>
  <c r="DY26" i="11"/>
  <c r="EW26" i="11"/>
  <c r="FU26" i="11"/>
  <c r="GS26" i="11"/>
  <c r="HQ26" i="11"/>
  <c r="IO26" i="11"/>
  <c r="JM26" i="11"/>
  <c r="KK26" i="11"/>
  <c r="LI26" i="11"/>
  <c r="MG26" i="11"/>
  <c r="J26" i="11"/>
  <c r="AH26" i="11"/>
  <c r="BF26" i="11"/>
  <c r="CD26" i="11"/>
  <c r="DB26" i="11"/>
  <c r="DZ26" i="11"/>
  <c r="EX26" i="11"/>
  <c r="FV26" i="11"/>
  <c r="GT26" i="11"/>
  <c r="HR26" i="11"/>
  <c r="IP26" i="11"/>
  <c r="JN26" i="11"/>
  <c r="KL26" i="11"/>
  <c r="LJ26" i="11"/>
  <c r="MH26" i="11"/>
  <c r="K26" i="11"/>
  <c r="AI26" i="11"/>
  <c r="BG26" i="11"/>
  <c r="CE26" i="11"/>
  <c r="DC26" i="11"/>
  <c r="EA26" i="11"/>
  <c r="EY26" i="11"/>
  <c r="FW26" i="11"/>
  <c r="GU26" i="11"/>
  <c r="HS26" i="11"/>
  <c r="IQ26" i="11"/>
  <c r="JO26" i="11"/>
  <c r="KM26" i="11"/>
  <c r="LK26" i="11"/>
  <c r="MI26" i="11"/>
  <c r="AP26" i="11"/>
  <c r="CL26" i="11"/>
  <c r="EH26" i="11"/>
  <c r="GD26" i="11"/>
  <c r="HZ26" i="11"/>
  <c r="JV26" i="11"/>
  <c r="LR26" i="11"/>
  <c r="AQ26" i="11"/>
  <c r="CM26" i="11"/>
  <c r="EI26" i="11"/>
  <c r="GE26" i="11"/>
  <c r="IA26" i="11"/>
  <c r="JW26" i="11"/>
  <c r="LS26" i="11"/>
  <c r="AR26" i="11"/>
  <c r="CN26" i="11"/>
  <c r="EJ26" i="11"/>
  <c r="GF26" i="11"/>
  <c r="IB26" i="11"/>
  <c r="JX26" i="11"/>
  <c r="LT26" i="11"/>
  <c r="AS26" i="11"/>
  <c r="CO26" i="11"/>
  <c r="EK26" i="11"/>
  <c r="GG26" i="11"/>
  <c r="IC26" i="11"/>
  <c r="JY26" i="11"/>
  <c r="LU26" i="11"/>
  <c r="AT26" i="11"/>
  <c r="CP26" i="11"/>
  <c r="EL26" i="11"/>
  <c r="GH26" i="11"/>
  <c r="ID26" i="11"/>
  <c r="JZ26" i="11"/>
  <c r="LV26" i="11"/>
  <c r="AU26" i="11"/>
  <c r="CQ26" i="11"/>
  <c r="EM26" i="11"/>
  <c r="GI26" i="11"/>
  <c r="IE26" i="11"/>
  <c r="KA26" i="11"/>
  <c r="LW26" i="11"/>
  <c r="R26" i="11"/>
  <c r="DJ26" i="11"/>
  <c r="HB26" i="11"/>
  <c r="KT26" i="11"/>
  <c r="S26" i="11"/>
  <c r="DK26" i="11"/>
  <c r="HC26" i="11"/>
  <c r="KU26" i="11"/>
  <c r="T26" i="11"/>
  <c r="DL26" i="11"/>
  <c r="HD26" i="11"/>
  <c r="KV26" i="11"/>
  <c r="U26" i="11"/>
  <c r="DM26" i="11"/>
  <c r="HE26" i="11"/>
  <c r="KW26" i="11"/>
  <c r="V26" i="11"/>
  <c r="DN26" i="11"/>
  <c r="HF26" i="11"/>
  <c r="KX26" i="11"/>
  <c r="W26" i="11"/>
  <c r="DO26" i="11"/>
  <c r="HG26" i="11"/>
  <c r="KY26" i="11"/>
  <c r="FF26" i="11"/>
  <c r="MP26" i="11"/>
  <c r="FG26" i="11"/>
  <c r="MQ26" i="11"/>
  <c r="FH26" i="11"/>
  <c r="MR26" i="11"/>
  <c r="FI26" i="11"/>
  <c r="MS26" i="11"/>
  <c r="FJ26" i="11"/>
  <c r="MT26" i="11"/>
  <c r="FK26" i="11"/>
  <c r="MU26" i="11"/>
  <c r="BN26" i="11"/>
  <c r="BO26" i="11"/>
  <c r="BP26" i="11"/>
  <c r="BQ26" i="11"/>
  <c r="BR26" i="11"/>
  <c r="BS26" i="11"/>
  <c r="IX26" i="11"/>
  <c r="IY26" i="11"/>
  <c r="IZ26" i="11"/>
  <c r="JA26" i="11"/>
  <c r="JB26" i="11"/>
  <c r="JC26" i="11"/>
  <c r="OI50" i="11"/>
  <c r="NW50" i="11"/>
  <c r="NK50" i="11"/>
  <c r="OG50" i="11"/>
  <c r="NU50" i="11"/>
  <c r="NI50" i="11"/>
  <c r="OF50" i="11"/>
  <c r="NT50" i="11"/>
  <c r="NH50" i="11"/>
  <c r="OE50" i="11"/>
  <c r="NS50" i="11"/>
  <c r="NG50" i="11"/>
  <c r="OD50" i="11"/>
  <c r="NN50" i="11"/>
  <c r="OC50" i="11"/>
  <c r="NM50" i="11"/>
  <c r="OB50" i="11"/>
  <c r="NL50" i="11"/>
  <c r="OA50" i="11"/>
  <c r="NJ50" i="11"/>
  <c r="NZ50" i="11"/>
  <c r="NF50" i="11"/>
  <c r="NY50" i="11"/>
  <c r="NE50" i="11"/>
  <c r="OJ50" i="11"/>
  <c r="OH50" i="11"/>
  <c r="NX50" i="11"/>
  <c r="NP50" i="11"/>
  <c r="NV50" i="11"/>
  <c r="NR50" i="11"/>
  <c r="NQ50" i="11"/>
  <c r="OK50" i="11"/>
  <c r="NO50" i="11"/>
  <c r="NC50" i="11"/>
  <c r="OM50" i="11"/>
  <c r="OL50" i="11"/>
  <c r="ND50" i="11"/>
  <c r="H50" i="11"/>
  <c r="T50" i="11"/>
  <c r="AF50" i="11"/>
  <c r="AR50" i="11"/>
  <c r="BD50" i="11"/>
  <c r="BP50" i="11"/>
  <c r="CB50" i="11"/>
  <c r="CN50" i="11"/>
  <c r="CZ50" i="11"/>
  <c r="DL50" i="11"/>
  <c r="DX50" i="11"/>
  <c r="EJ50" i="11"/>
  <c r="EV50" i="11"/>
  <c r="FH50" i="11"/>
  <c r="FT50" i="11"/>
  <c r="GF50" i="11"/>
  <c r="GR50" i="11"/>
  <c r="HD50" i="11"/>
  <c r="HP50" i="11"/>
  <c r="IB50" i="11"/>
  <c r="IN50" i="11"/>
  <c r="IZ50" i="11"/>
  <c r="JL50" i="11"/>
  <c r="JX50" i="11"/>
  <c r="KJ50" i="11"/>
  <c r="KV50" i="11"/>
  <c r="LH50" i="11"/>
  <c r="LT50" i="11"/>
  <c r="MF50" i="11"/>
  <c r="MR50" i="11"/>
  <c r="I50" i="11"/>
  <c r="U50" i="11"/>
  <c r="AG50" i="11"/>
  <c r="AS50" i="11"/>
  <c r="BE50" i="11"/>
  <c r="BQ50" i="11"/>
  <c r="CC50" i="11"/>
  <c r="CO50" i="11"/>
  <c r="DA50" i="11"/>
  <c r="DM50" i="11"/>
  <c r="DY50" i="11"/>
  <c r="EK50" i="11"/>
  <c r="EW50" i="11"/>
  <c r="FI50" i="11"/>
  <c r="FU50" i="11"/>
  <c r="GG50" i="11"/>
  <c r="GS50" i="11"/>
  <c r="HE50" i="11"/>
  <c r="HQ50" i="11"/>
  <c r="IC50" i="11"/>
  <c r="IO50" i="11"/>
  <c r="JA50" i="11"/>
  <c r="JM50" i="11"/>
  <c r="JY50" i="11"/>
  <c r="KK50" i="11"/>
  <c r="KW50" i="11"/>
  <c r="LI50" i="11"/>
  <c r="LU50" i="11"/>
  <c r="MG50" i="11"/>
  <c r="MS50" i="11"/>
  <c r="J50" i="11"/>
  <c r="V50" i="11"/>
  <c r="AH50" i="11"/>
  <c r="AT50" i="11"/>
  <c r="BF50" i="11"/>
  <c r="BR50" i="11"/>
  <c r="CD50" i="11"/>
  <c r="CP50" i="11"/>
  <c r="DB50" i="11"/>
  <c r="DN50" i="11"/>
  <c r="DZ50" i="11"/>
  <c r="EL50" i="11"/>
  <c r="EX50" i="11"/>
  <c r="FJ50" i="11"/>
  <c r="FV50" i="11"/>
  <c r="GH50" i="11"/>
  <c r="GT50" i="11"/>
  <c r="HF50" i="11"/>
  <c r="HR50" i="11"/>
  <c r="ID50" i="11"/>
  <c r="IP50" i="11"/>
  <c r="JB50" i="11"/>
  <c r="JN50" i="11"/>
  <c r="JZ50" i="11"/>
  <c r="KL50" i="11"/>
  <c r="KX50" i="11"/>
  <c r="LJ50" i="11"/>
  <c r="LV50" i="11"/>
  <c r="MH50" i="11"/>
  <c r="MT50" i="11"/>
  <c r="K50" i="11"/>
  <c r="W50" i="11"/>
  <c r="AI50" i="11"/>
  <c r="AU50" i="11"/>
  <c r="BG50" i="11"/>
  <c r="BS50" i="11"/>
  <c r="CE50" i="11"/>
  <c r="CQ50" i="11"/>
  <c r="DC50" i="11"/>
  <c r="DO50" i="11"/>
  <c r="EA50" i="11"/>
  <c r="EM50" i="11"/>
  <c r="EY50" i="11"/>
  <c r="FK50" i="11"/>
  <c r="FW50" i="11"/>
  <c r="GI50" i="11"/>
  <c r="GU50" i="11"/>
  <c r="HG50" i="11"/>
  <c r="HS50" i="11"/>
  <c r="IE50" i="11"/>
  <c r="IQ50" i="11"/>
  <c r="JC50" i="11"/>
  <c r="JO50" i="11"/>
  <c r="KA50" i="11"/>
  <c r="KM50" i="11"/>
  <c r="KY50" i="11"/>
  <c r="LK50" i="11"/>
  <c r="LW50" i="11"/>
  <c r="MI50" i="11"/>
  <c r="MU50" i="11"/>
  <c r="L50" i="11"/>
  <c r="X50" i="11"/>
  <c r="AJ50" i="11"/>
  <c r="AV50" i="11"/>
  <c r="BH50" i="11"/>
  <c r="BT50" i="11"/>
  <c r="CF50" i="11"/>
  <c r="CR50" i="11"/>
  <c r="DD50" i="11"/>
  <c r="DP50" i="11"/>
  <c r="EB50" i="11"/>
  <c r="EN50" i="11"/>
  <c r="EZ50" i="11"/>
  <c r="FL50" i="11"/>
  <c r="FX50" i="11"/>
  <c r="GJ50" i="11"/>
  <c r="GV50" i="11"/>
  <c r="HH50" i="11"/>
  <c r="HT50" i="11"/>
  <c r="IF50" i="11"/>
  <c r="IR50" i="11"/>
  <c r="JD50" i="11"/>
  <c r="JP50" i="11"/>
  <c r="KB50" i="11"/>
  <c r="KN50" i="11"/>
  <c r="M50" i="11"/>
  <c r="Y50" i="11"/>
  <c r="AK50" i="11"/>
  <c r="AW50" i="11"/>
  <c r="BI50" i="11"/>
  <c r="BU50" i="11"/>
  <c r="CG50" i="11"/>
  <c r="CS50" i="11"/>
  <c r="DE50" i="11"/>
  <c r="DQ50" i="11"/>
  <c r="EC50" i="11"/>
  <c r="EO50" i="11"/>
  <c r="FA50" i="11"/>
  <c r="FM50" i="11"/>
  <c r="FY50" i="11"/>
  <c r="GK50" i="11"/>
  <c r="GW50" i="11"/>
  <c r="HI50" i="11"/>
  <c r="HU50" i="11"/>
  <c r="IG50" i="11"/>
  <c r="IS50" i="11"/>
  <c r="JE50" i="11"/>
  <c r="JQ50" i="11"/>
  <c r="KC50" i="11"/>
  <c r="KO50" i="11"/>
  <c r="LA50" i="11"/>
  <c r="LM50" i="11"/>
  <c r="LY50" i="11"/>
  <c r="MK50" i="11"/>
  <c r="MW50" i="11"/>
  <c r="B50" i="11"/>
  <c r="Z50" i="11"/>
  <c r="AX50" i="11"/>
  <c r="BV50" i="11"/>
  <c r="CT50" i="11"/>
  <c r="DR50" i="11"/>
  <c r="EP50" i="11"/>
  <c r="FN50" i="11"/>
  <c r="GL50" i="11"/>
  <c r="HJ50" i="11"/>
  <c r="IH50" i="11"/>
  <c r="JF50" i="11"/>
  <c r="KD50" i="11"/>
  <c r="KZ50" i="11"/>
  <c r="LR50" i="11"/>
  <c r="MN50" i="11"/>
  <c r="C50" i="11"/>
  <c r="AA50" i="11"/>
  <c r="AY50" i="11"/>
  <c r="BW50" i="11"/>
  <c r="CU50" i="11"/>
  <c r="DS50" i="11"/>
  <c r="EQ50" i="11"/>
  <c r="FO50" i="11"/>
  <c r="GM50" i="11"/>
  <c r="HK50" i="11"/>
  <c r="II50" i="11"/>
  <c r="JG50" i="11"/>
  <c r="KE50" i="11"/>
  <c r="LB50" i="11"/>
  <c r="LS50" i="11"/>
  <c r="MO50" i="11"/>
  <c r="D50" i="11"/>
  <c r="AB50" i="11"/>
  <c r="AZ50" i="11"/>
  <c r="BX50" i="11"/>
  <c r="CV50" i="11"/>
  <c r="DT50" i="11"/>
  <c r="ER50" i="11"/>
  <c r="FP50" i="11"/>
  <c r="GN50" i="11"/>
  <c r="HL50" i="11"/>
  <c r="IJ50" i="11"/>
  <c r="JH50" i="11"/>
  <c r="KF50" i="11"/>
  <c r="LC50" i="11"/>
  <c r="LX50" i="11"/>
  <c r="MP50" i="11"/>
  <c r="E50" i="11"/>
  <c r="AC50" i="11"/>
  <c r="BA50" i="11"/>
  <c r="BY50" i="11"/>
  <c r="CW50" i="11"/>
  <c r="DU50" i="11"/>
  <c r="ES50" i="11"/>
  <c r="FQ50" i="11"/>
  <c r="GO50" i="11"/>
  <c r="HM50" i="11"/>
  <c r="IK50" i="11"/>
  <c r="JI50" i="11"/>
  <c r="KG50" i="11"/>
  <c r="LD50" i="11"/>
  <c r="LZ50" i="11"/>
  <c r="MQ50" i="11"/>
  <c r="F50" i="11"/>
  <c r="AD50" i="11"/>
  <c r="BB50" i="11"/>
  <c r="BZ50" i="11"/>
  <c r="CX50" i="11"/>
  <c r="DV50" i="11"/>
  <c r="ET50" i="11"/>
  <c r="FR50" i="11"/>
  <c r="GP50" i="11"/>
  <c r="HN50" i="11"/>
  <c r="IL50" i="11"/>
  <c r="JJ50" i="11"/>
  <c r="KH50" i="11"/>
  <c r="LE50" i="11"/>
  <c r="MA50" i="11"/>
  <c r="MV50" i="11"/>
  <c r="G50" i="11"/>
  <c r="AE50" i="11"/>
  <c r="BC50" i="11"/>
  <c r="CA50" i="11"/>
  <c r="CY50" i="11"/>
  <c r="DW50" i="11"/>
  <c r="EU50" i="11"/>
  <c r="FS50" i="11"/>
  <c r="GQ50" i="11"/>
  <c r="HO50" i="11"/>
  <c r="IM50" i="11"/>
  <c r="JK50" i="11"/>
  <c r="KI50" i="11"/>
  <c r="LF50" i="11"/>
  <c r="MB50" i="11"/>
  <c r="MX50" i="11"/>
  <c r="AL50" i="11"/>
  <c r="CH50" i="11"/>
  <c r="ED50" i="11"/>
  <c r="FZ50" i="11"/>
  <c r="HV50" i="11"/>
  <c r="JR50" i="11"/>
  <c r="LG50" i="11"/>
  <c r="MY50" i="11"/>
  <c r="AM50" i="11"/>
  <c r="CI50" i="11"/>
  <c r="EE50" i="11"/>
  <c r="GA50" i="11"/>
  <c r="HW50" i="11"/>
  <c r="JS50" i="11"/>
  <c r="LL50" i="11"/>
  <c r="MZ50" i="11"/>
  <c r="AN50" i="11"/>
  <c r="CJ50" i="11"/>
  <c r="EF50" i="11"/>
  <c r="GB50" i="11"/>
  <c r="HX50" i="11"/>
  <c r="JT50" i="11"/>
  <c r="LN50" i="11"/>
  <c r="NA50" i="11"/>
  <c r="AO50" i="11"/>
  <c r="CK50" i="11"/>
  <c r="EG50" i="11"/>
  <c r="GC50" i="11"/>
  <c r="HY50" i="11"/>
  <c r="JU50" i="11"/>
  <c r="LO50" i="11"/>
  <c r="NB50" i="11"/>
  <c r="AQ50" i="11"/>
  <c r="CM50" i="11"/>
  <c r="EI50" i="11"/>
  <c r="GE50" i="11"/>
  <c r="IA50" i="11"/>
  <c r="JW50" i="11"/>
  <c r="LQ50" i="11"/>
  <c r="BJ50" i="11"/>
  <c r="DK50" i="11"/>
  <c r="HA50" i="11"/>
  <c r="KQ50" i="11"/>
  <c r="BK50" i="11"/>
  <c r="EH50" i="11"/>
  <c r="HB50" i="11"/>
  <c r="KR50" i="11"/>
  <c r="BL50" i="11"/>
  <c r="FB50" i="11"/>
  <c r="HC50" i="11"/>
  <c r="KS50" i="11"/>
  <c r="BM50" i="11"/>
  <c r="FC50" i="11"/>
  <c r="HZ50" i="11"/>
  <c r="KT50" i="11"/>
  <c r="BN50" i="11"/>
  <c r="FD50" i="11"/>
  <c r="IT50" i="11"/>
  <c r="KU50" i="11"/>
  <c r="N50" i="11"/>
  <c r="BO50" i="11"/>
  <c r="FE50" i="11"/>
  <c r="IU50" i="11"/>
  <c r="LP50" i="11"/>
  <c r="O50" i="11"/>
  <c r="FF50" i="11"/>
  <c r="MC50" i="11"/>
  <c r="P50" i="11"/>
  <c r="FG50" i="11"/>
  <c r="MD50" i="11"/>
  <c r="Q50" i="11"/>
  <c r="GD50" i="11"/>
  <c r="ME50" i="11"/>
  <c r="R50" i="11"/>
  <c r="GX50" i="11"/>
  <c r="MJ50" i="11"/>
  <c r="S50" i="11"/>
  <c r="GY50" i="11"/>
  <c r="ML50" i="11"/>
  <c r="AP50" i="11"/>
  <c r="GZ50" i="11"/>
  <c r="MM50" i="11"/>
  <c r="IV50" i="11"/>
  <c r="IW50" i="11"/>
  <c r="IX50" i="11"/>
  <c r="IY50" i="11"/>
  <c r="JV50" i="11"/>
  <c r="KP50" i="11"/>
  <c r="CL50" i="11"/>
  <c r="DG50" i="11"/>
  <c r="DH50" i="11"/>
  <c r="DI50" i="11"/>
  <c r="DF50" i="11"/>
  <c r="DJ50" i="11"/>
  <c r="OF88" i="11"/>
  <c r="NT88" i="11"/>
  <c r="NH88" i="11"/>
  <c r="OE88" i="11"/>
  <c r="NS88" i="11"/>
  <c r="NG88" i="11"/>
  <c r="OD88" i="11"/>
  <c r="NR88" i="11"/>
  <c r="NF88" i="11"/>
  <c r="OC88" i="11"/>
  <c r="NQ88" i="11"/>
  <c r="NE88" i="11"/>
  <c r="OB88" i="11"/>
  <c r="NP88" i="11"/>
  <c r="ND88" i="11"/>
  <c r="OM88" i="11"/>
  <c r="OA88" i="11"/>
  <c r="NO88" i="11"/>
  <c r="NC88" i="11"/>
  <c r="NV88" i="11"/>
  <c r="NU88" i="11"/>
  <c r="OL88" i="11"/>
  <c r="NN88" i="11"/>
  <c r="OK88" i="11"/>
  <c r="NM88" i="11"/>
  <c r="OJ88" i="11"/>
  <c r="NL88" i="11"/>
  <c r="OI88" i="11"/>
  <c r="NK88" i="11"/>
  <c r="OH88" i="11"/>
  <c r="OG88" i="11"/>
  <c r="NZ88" i="11"/>
  <c r="NY88" i="11"/>
  <c r="NX88" i="11"/>
  <c r="NW88" i="11"/>
  <c r="NJ88" i="11"/>
  <c r="NI88" i="11"/>
  <c r="G88" i="11"/>
  <c r="S88" i="11"/>
  <c r="AE88" i="11"/>
  <c r="AQ88" i="11"/>
  <c r="BC88" i="11"/>
  <c r="BO88" i="11"/>
  <c r="CA88" i="11"/>
  <c r="CM88" i="11"/>
  <c r="CY88" i="11"/>
  <c r="DK88" i="11"/>
  <c r="DW88" i="11"/>
  <c r="EI88" i="11"/>
  <c r="EU88" i="11"/>
  <c r="FG88" i="11"/>
  <c r="FS88" i="11"/>
  <c r="GE88" i="11"/>
  <c r="GQ88" i="11"/>
  <c r="HC88" i="11"/>
  <c r="HO88" i="11"/>
  <c r="IA88" i="11"/>
  <c r="IM88" i="11"/>
  <c r="IY88" i="11"/>
  <c r="JK88" i="11"/>
  <c r="JW88" i="11"/>
  <c r="KI88" i="11"/>
  <c r="KU88" i="11"/>
  <c r="LG88" i="11"/>
  <c r="LS88" i="11"/>
  <c r="ME88" i="11"/>
  <c r="MQ88" i="11"/>
  <c r="H88" i="11"/>
  <c r="T88" i="11"/>
  <c r="AF88" i="11"/>
  <c r="AR88" i="11"/>
  <c r="BD88" i="11"/>
  <c r="BP88" i="11"/>
  <c r="CB88" i="11"/>
  <c r="CN88" i="11"/>
  <c r="CZ88" i="11"/>
  <c r="DL88" i="11"/>
  <c r="DX88" i="11"/>
  <c r="EJ88" i="11"/>
  <c r="EV88" i="11"/>
  <c r="FH88" i="11"/>
  <c r="FT88" i="11"/>
  <c r="GF88" i="11"/>
  <c r="GR88" i="11"/>
  <c r="HD88" i="11"/>
  <c r="HP88" i="11"/>
  <c r="IB88" i="11"/>
  <c r="IN88" i="11"/>
  <c r="IZ88" i="11"/>
  <c r="JL88" i="11"/>
  <c r="JX88" i="11"/>
  <c r="KJ88" i="11"/>
  <c r="KV88" i="11"/>
  <c r="LH88" i="11"/>
  <c r="LT88" i="11"/>
  <c r="MF88" i="11"/>
  <c r="MR88" i="11"/>
  <c r="I88" i="11"/>
  <c r="U88" i="11"/>
  <c r="AG88" i="11"/>
  <c r="AS88" i="11"/>
  <c r="BE88" i="11"/>
  <c r="BQ88" i="11"/>
  <c r="CC88" i="11"/>
  <c r="CO88" i="11"/>
  <c r="DA88" i="11"/>
  <c r="DM88" i="11"/>
  <c r="DY88" i="11"/>
  <c r="EK88" i="11"/>
  <c r="EW88" i="11"/>
  <c r="FI88" i="11"/>
  <c r="FU88" i="11"/>
  <c r="GG88" i="11"/>
  <c r="GS88" i="11"/>
  <c r="HE88" i="11"/>
  <c r="HQ88" i="11"/>
  <c r="IC88" i="11"/>
  <c r="IO88" i="11"/>
  <c r="JA88" i="11"/>
  <c r="JM88" i="11"/>
  <c r="JY88" i="11"/>
  <c r="KK88" i="11"/>
  <c r="KW88" i="11"/>
  <c r="LI88" i="11"/>
  <c r="LU88" i="11"/>
  <c r="MG88" i="11"/>
  <c r="MS88" i="11"/>
  <c r="J88" i="11"/>
  <c r="V88" i="11"/>
  <c r="AH88" i="11"/>
  <c r="AT88" i="11"/>
  <c r="BF88" i="11"/>
  <c r="BR88" i="11"/>
  <c r="CD88" i="11"/>
  <c r="CP88" i="11"/>
  <c r="DB88" i="11"/>
  <c r="DN88" i="11"/>
  <c r="DZ88" i="11"/>
  <c r="EL88" i="11"/>
  <c r="EX88" i="11"/>
  <c r="FJ88" i="11"/>
  <c r="FV88" i="11"/>
  <c r="GH88" i="11"/>
  <c r="GT88" i="11"/>
  <c r="HF88" i="11"/>
  <c r="HR88" i="11"/>
  <c r="ID88" i="11"/>
  <c r="IP88" i="11"/>
  <c r="JB88" i="11"/>
  <c r="JN88" i="11"/>
  <c r="JZ88" i="11"/>
  <c r="KL88" i="11"/>
  <c r="KX88" i="11"/>
  <c r="LJ88" i="11"/>
  <c r="LV88" i="11"/>
  <c r="MH88" i="11"/>
  <c r="MT88" i="11"/>
  <c r="K88" i="11"/>
  <c r="W88" i="11"/>
  <c r="AI88" i="11"/>
  <c r="AU88" i="11"/>
  <c r="BG88" i="11"/>
  <c r="BS88" i="11"/>
  <c r="CE88" i="11"/>
  <c r="CQ88" i="11"/>
  <c r="DC88" i="11"/>
  <c r="DO88" i="11"/>
  <c r="EA88" i="11"/>
  <c r="EM88" i="11"/>
  <c r="EY88" i="11"/>
  <c r="FK88" i="11"/>
  <c r="FW88" i="11"/>
  <c r="GI88" i="11"/>
  <c r="GU88" i="11"/>
  <c r="HG88" i="11"/>
  <c r="HS88" i="11"/>
  <c r="IE88" i="11"/>
  <c r="IQ88" i="11"/>
  <c r="JC88" i="11"/>
  <c r="JO88" i="11"/>
  <c r="KA88" i="11"/>
  <c r="KM88" i="11"/>
  <c r="KY88" i="11"/>
  <c r="LK88" i="11"/>
  <c r="LW88" i="11"/>
  <c r="MI88" i="11"/>
  <c r="MU88" i="11"/>
  <c r="L88" i="11"/>
  <c r="X88" i="11"/>
  <c r="AJ88" i="11"/>
  <c r="AV88" i="11"/>
  <c r="BH88" i="11"/>
  <c r="BT88" i="11"/>
  <c r="CF88" i="11"/>
  <c r="CR88" i="11"/>
  <c r="DD88" i="11"/>
  <c r="DP88" i="11"/>
  <c r="EB88" i="11"/>
  <c r="EN88" i="11"/>
  <c r="EZ88" i="11"/>
  <c r="FL88" i="11"/>
  <c r="FX88" i="11"/>
  <c r="GJ88" i="11"/>
  <c r="GV88" i="11"/>
  <c r="HH88" i="11"/>
  <c r="HT88" i="11"/>
  <c r="IF88" i="11"/>
  <c r="IR88" i="11"/>
  <c r="JD88" i="11"/>
  <c r="JP88" i="11"/>
  <c r="KB88" i="11"/>
  <c r="KN88" i="11"/>
  <c r="KZ88" i="11"/>
  <c r="LL88" i="11"/>
  <c r="LX88" i="11"/>
  <c r="MJ88" i="11"/>
  <c r="MV88" i="11"/>
  <c r="Y88" i="11"/>
  <c r="AW88" i="11"/>
  <c r="BU88" i="11"/>
  <c r="CS88" i="11"/>
  <c r="DQ88" i="11"/>
  <c r="EO88" i="11"/>
  <c r="FM88" i="11"/>
  <c r="GK88" i="11"/>
  <c r="HI88" i="11"/>
  <c r="IG88" i="11"/>
  <c r="JE88" i="11"/>
  <c r="KC88" i="11"/>
  <c r="LA88" i="11"/>
  <c r="LY88" i="11"/>
  <c r="MW88" i="11"/>
  <c r="B88" i="11"/>
  <c r="Z88" i="11"/>
  <c r="AX88" i="11"/>
  <c r="BV88" i="11"/>
  <c r="CT88" i="11"/>
  <c r="DR88" i="11"/>
  <c r="EP88" i="11"/>
  <c r="FN88" i="11"/>
  <c r="GL88" i="11"/>
  <c r="HJ88" i="11"/>
  <c r="IH88" i="11"/>
  <c r="JF88" i="11"/>
  <c r="KD88" i="11"/>
  <c r="LB88" i="11"/>
  <c r="LZ88" i="11"/>
  <c r="MX88" i="11"/>
  <c r="C88" i="11"/>
  <c r="AA88" i="11"/>
  <c r="AY88" i="11"/>
  <c r="BW88" i="11"/>
  <c r="CU88" i="11"/>
  <c r="DS88" i="11"/>
  <c r="EQ88" i="11"/>
  <c r="FO88" i="11"/>
  <c r="GM88" i="11"/>
  <c r="HK88" i="11"/>
  <c r="II88" i="11"/>
  <c r="JG88" i="11"/>
  <c r="KE88" i="11"/>
  <c r="LC88" i="11"/>
  <c r="MA88" i="11"/>
  <c r="MY88" i="11"/>
  <c r="D88" i="11"/>
  <c r="AB88" i="11"/>
  <c r="AZ88" i="11"/>
  <c r="BX88" i="11"/>
  <c r="CV88" i="11"/>
  <c r="DT88" i="11"/>
  <c r="ER88" i="11"/>
  <c r="FP88" i="11"/>
  <c r="GN88" i="11"/>
  <c r="HL88" i="11"/>
  <c r="IJ88" i="11"/>
  <c r="JH88" i="11"/>
  <c r="KF88" i="11"/>
  <c r="LD88" i="11"/>
  <c r="MB88" i="11"/>
  <c r="MZ88" i="11"/>
  <c r="E88" i="11"/>
  <c r="AC88" i="11"/>
  <c r="BA88" i="11"/>
  <c r="BY88" i="11"/>
  <c r="CW88" i="11"/>
  <c r="DU88" i="11"/>
  <c r="ES88" i="11"/>
  <c r="FQ88" i="11"/>
  <c r="GO88" i="11"/>
  <c r="HM88" i="11"/>
  <c r="IK88" i="11"/>
  <c r="JI88" i="11"/>
  <c r="KG88" i="11"/>
  <c r="LE88" i="11"/>
  <c r="MC88" i="11"/>
  <c r="NA88" i="11"/>
  <c r="F88" i="11"/>
  <c r="AD88" i="11"/>
  <c r="BB88" i="11"/>
  <c r="BZ88" i="11"/>
  <c r="CX88" i="11"/>
  <c r="DV88" i="11"/>
  <c r="ET88" i="11"/>
  <c r="FR88" i="11"/>
  <c r="GP88" i="11"/>
  <c r="HN88" i="11"/>
  <c r="IL88" i="11"/>
  <c r="JJ88" i="11"/>
  <c r="KH88" i="11"/>
  <c r="LF88" i="11"/>
  <c r="MD88" i="11"/>
  <c r="NB88" i="11"/>
  <c r="M88" i="11"/>
  <c r="BI88" i="11"/>
  <c r="DE88" i="11"/>
  <c r="FA88" i="11"/>
  <c r="GW88" i="11"/>
  <c r="IS88" i="11"/>
  <c r="KO88" i="11"/>
  <c r="MK88" i="11"/>
  <c r="N88" i="11"/>
  <c r="BJ88" i="11"/>
  <c r="DF88" i="11"/>
  <c r="FB88" i="11"/>
  <c r="GX88" i="11"/>
  <c r="IT88" i="11"/>
  <c r="KP88" i="11"/>
  <c r="ML88" i="11"/>
  <c r="O88" i="11"/>
  <c r="BK88" i="11"/>
  <c r="DG88" i="11"/>
  <c r="FC88" i="11"/>
  <c r="GY88" i="11"/>
  <c r="IU88" i="11"/>
  <c r="KQ88" i="11"/>
  <c r="MM88" i="11"/>
  <c r="P88" i="11"/>
  <c r="BL88" i="11"/>
  <c r="DH88" i="11"/>
  <c r="FD88" i="11"/>
  <c r="GZ88" i="11"/>
  <c r="IV88" i="11"/>
  <c r="KR88" i="11"/>
  <c r="MN88" i="11"/>
  <c r="Q88" i="11"/>
  <c r="BM88" i="11"/>
  <c r="DI88" i="11"/>
  <c r="FE88" i="11"/>
  <c r="HA88" i="11"/>
  <c r="IW88" i="11"/>
  <c r="KS88" i="11"/>
  <c r="MO88" i="11"/>
  <c r="R88" i="11"/>
  <c r="BN88" i="11"/>
  <c r="DJ88" i="11"/>
  <c r="FF88" i="11"/>
  <c r="HB88" i="11"/>
  <c r="IX88" i="11"/>
  <c r="KT88" i="11"/>
  <c r="MP88" i="11"/>
  <c r="CH88" i="11"/>
  <c r="FZ88" i="11"/>
  <c r="JR88" i="11"/>
  <c r="EE88" i="11"/>
  <c r="HY88" i="11"/>
  <c r="EH88" i="11"/>
  <c r="FY88" i="11"/>
  <c r="CI88" i="11"/>
  <c r="GA88" i="11"/>
  <c r="JS88" i="11"/>
  <c r="LP88" i="11"/>
  <c r="AO88" i="11"/>
  <c r="JQ88" i="11"/>
  <c r="CJ88" i="11"/>
  <c r="GB88" i="11"/>
  <c r="JT88" i="11"/>
  <c r="LN88" i="11"/>
  <c r="AM88" i="11"/>
  <c r="AN88" i="11"/>
  <c r="EG88" i="11"/>
  <c r="AP88" i="11"/>
  <c r="CK88" i="11"/>
  <c r="GC88" i="11"/>
  <c r="JU88" i="11"/>
  <c r="AL88" i="11"/>
  <c r="ED88" i="11"/>
  <c r="LO88" i="11"/>
  <c r="LR88" i="11"/>
  <c r="CL88" i="11"/>
  <c r="GD88" i="11"/>
  <c r="JV88" i="11"/>
  <c r="HX88" i="11"/>
  <c r="HZ88" i="11"/>
  <c r="AK88" i="11"/>
  <c r="EC88" i="11"/>
  <c r="HU88" i="11"/>
  <c r="LM88" i="11"/>
  <c r="HV88" i="11"/>
  <c r="HW88" i="11"/>
  <c r="EF88" i="11"/>
  <c r="LQ88" i="11"/>
  <c r="CG88" i="11"/>
  <c r="OL35" i="11"/>
  <c r="NZ35" i="11"/>
  <c r="NN35" i="11"/>
  <c r="OK35" i="11"/>
  <c r="NY35" i="11"/>
  <c r="NM35" i="11"/>
  <c r="OJ35" i="11"/>
  <c r="NX35" i="11"/>
  <c r="NL35" i="11"/>
  <c r="OI35" i="11"/>
  <c r="NW35" i="11"/>
  <c r="NK35" i="11"/>
  <c r="OH35" i="11"/>
  <c r="NV35" i="11"/>
  <c r="NJ35" i="11"/>
  <c r="OG35" i="11"/>
  <c r="NU35" i="11"/>
  <c r="OB35" i="11"/>
  <c r="NE35" i="11"/>
  <c r="OA35" i="11"/>
  <c r="ND35" i="11"/>
  <c r="NT35" i="11"/>
  <c r="NC35" i="11"/>
  <c r="NP35" i="11"/>
  <c r="NS35" i="11"/>
  <c r="NR35" i="11"/>
  <c r="NQ35" i="11"/>
  <c r="OM35" i="11"/>
  <c r="OF35" i="11"/>
  <c r="OE35" i="11"/>
  <c r="NF35" i="11"/>
  <c r="OD35" i="11"/>
  <c r="NI35" i="11"/>
  <c r="OC35" i="11"/>
  <c r="NG35" i="11"/>
  <c r="NO35" i="11"/>
  <c r="NH35" i="11"/>
  <c r="J35" i="11"/>
  <c r="V35" i="11"/>
  <c r="AH35" i="11"/>
  <c r="AT35" i="11"/>
  <c r="BF35" i="11"/>
  <c r="BR35" i="11"/>
  <c r="CD35" i="11"/>
  <c r="CP35" i="11"/>
  <c r="DB35" i="11"/>
  <c r="DN35" i="11"/>
  <c r="DZ35" i="11"/>
  <c r="EL35" i="11"/>
  <c r="K35" i="11"/>
  <c r="W35" i="11"/>
  <c r="AI35" i="11"/>
  <c r="AU35" i="11"/>
  <c r="BG35" i="11"/>
  <c r="BS35" i="11"/>
  <c r="CE35" i="11"/>
  <c r="CQ35" i="11"/>
  <c r="DC35" i="11"/>
  <c r="DO35" i="11"/>
  <c r="EA35" i="11"/>
  <c r="EM35" i="11"/>
  <c r="M35" i="11"/>
  <c r="Y35" i="11"/>
  <c r="AK35" i="11"/>
  <c r="AW35" i="11"/>
  <c r="BI35" i="11"/>
  <c r="BU35" i="11"/>
  <c r="CG35" i="11"/>
  <c r="CS35" i="11"/>
  <c r="DE35" i="11"/>
  <c r="DQ35" i="11"/>
  <c r="EC35" i="11"/>
  <c r="EO35" i="11"/>
  <c r="B35" i="11"/>
  <c r="N35" i="11"/>
  <c r="Z35" i="11"/>
  <c r="AL35" i="11"/>
  <c r="AX35" i="11"/>
  <c r="BJ35" i="11"/>
  <c r="C35" i="11"/>
  <c r="S35" i="11"/>
  <c r="AM35" i="11"/>
  <c r="BC35" i="11"/>
  <c r="BV35" i="11"/>
  <c r="CK35" i="11"/>
  <c r="CZ35" i="11"/>
  <c r="DR35" i="11"/>
  <c r="EG35" i="11"/>
  <c r="EV35" i="11"/>
  <c r="FH35" i="11"/>
  <c r="FT35" i="11"/>
  <c r="GF35" i="11"/>
  <c r="GR35" i="11"/>
  <c r="HD35" i="11"/>
  <c r="HP35" i="11"/>
  <c r="IB35" i="11"/>
  <c r="IN35" i="11"/>
  <c r="IZ35" i="11"/>
  <c r="JL35" i="11"/>
  <c r="JX35" i="11"/>
  <c r="KJ35" i="11"/>
  <c r="KV35" i="11"/>
  <c r="LH35" i="11"/>
  <c r="LT35" i="11"/>
  <c r="MF35" i="11"/>
  <c r="MR35" i="11"/>
  <c r="D35" i="11"/>
  <c r="T35" i="11"/>
  <c r="AN35" i="11"/>
  <c r="BD35" i="11"/>
  <c r="BW35" i="11"/>
  <c r="CL35" i="11"/>
  <c r="DA35" i="11"/>
  <c r="DS35" i="11"/>
  <c r="EH35" i="11"/>
  <c r="EW35" i="11"/>
  <c r="FI35" i="11"/>
  <c r="FU35" i="11"/>
  <c r="GG35" i="11"/>
  <c r="GS35" i="11"/>
  <c r="HE35" i="11"/>
  <c r="HQ35" i="11"/>
  <c r="IC35" i="11"/>
  <c r="IO35" i="11"/>
  <c r="JA35" i="11"/>
  <c r="JM35" i="11"/>
  <c r="JY35" i="11"/>
  <c r="KK35" i="11"/>
  <c r="KW35" i="11"/>
  <c r="LI35" i="11"/>
  <c r="LU35" i="11"/>
  <c r="MG35" i="11"/>
  <c r="MS35" i="11"/>
  <c r="E35" i="11"/>
  <c r="U35" i="11"/>
  <c r="AO35" i="11"/>
  <c r="BE35" i="11"/>
  <c r="BX35" i="11"/>
  <c r="CM35" i="11"/>
  <c r="DD35" i="11"/>
  <c r="DT35" i="11"/>
  <c r="EI35" i="11"/>
  <c r="EX35" i="11"/>
  <c r="FJ35" i="11"/>
  <c r="FV35" i="11"/>
  <c r="GH35" i="11"/>
  <c r="GT35" i="11"/>
  <c r="HF35" i="11"/>
  <c r="HR35" i="11"/>
  <c r="ID35" i="11"/>
  <c r="IP35" i="11"/>
  <c r="JB35" i="11"/>
  <c r="JN35" i="11"/>
  <c r="JZ35" i="11"/>
  <c r="KL35" i="11"/>
  <c r="KX35" i="11"/>
  <c r="LJ35" i="11"/>
  <c r="LV35" i="11"/>
  <c r="MH35" i="11"/>
  <c r="MT35" i="11"/>
  <c r="G35" i="11"/>
  <c r="AA35" i="11"/>
  <c r="AQ35" i="11"/>
  <c r="BK35" i="11"/>
  <c r="BZ35" i="11"/>
  <c r="CO35" i="11"/>
  <c r="DG35" i="11"/>
  <c r="DV35" i="11"/>
  <c r="EK35" i="11"/>
  <c r="EZ35" i="11"/>
  <c r="FL35" i="11"/>
  <c r="FX35" i="11"/>
  <c r="GJ35" i="11"/>
  <c r="GV35" i="11"/>
  <c r="HH35" i="11"/>
  <c r="HT35" i="11"/>
  <c r="IF35" i="11"/>
  <c r="IR35" i="11"/>
  <c r="JD35" i="11"/>
  <c r="JP35" i="11"/>
  <c r="KB35" i="11"/>
  <c r="KN35" i="11"/>
  <c r="KZ35" i="11"/>
  <c r="LL35" i="11"/>
  <c r="LX35" i="11"/>
  <c r="MJ35" i="11"/>
  <c r="MV35" i="11"/>
  <c r="O35" i="11"/>
  <c r="AP35" i="11"/>
  <c r="BO35" i="11"/>
  <c r="CN35" i="11"/>
  <c r="DK35" i="11"/>
  <c r="EJ35" i="11"/>
  <c r="FD35" i="11"/>
  <c r="FW35" i="11"/>
  <c r="GN35" i="11"/>
  <c r="HG35" i="11"/>
  <c r="HX35" i="11"/>
  <c r="IQ35" i="11"/>
  <c r="JH35" i="11"/>
  <c r="KA35" i="11"/>
  <c r="KR35" i="11"/>
  <c r="LK35" i="11"/>
  <c r="MB35" i="11"/>
  <c r="MU35" i="11"/>
  <c r="P35" i="11"/>
  <c r="AR35" i="11"/>
  <c r="BP35" i="11"/>
  <c r="CR35" i="11"/>
  <c r="DL35" i="11"/>
  <c r="EN35" i="11"/>
  <c r="FE35" i="11"/>
  <c r="FY35" i="11"/>
  <c r="GO35" i="11"/>
  <c r="HI35" i="11"/>
  <c r="HY35" i="11"/>
  <c r="IS35" i="11"/>
  <c r="JI35" i="11"/>
  <c r="KC35" i="11"/>
  <c r="KS35" i="11"/>
  <c r="LM35" i="11"/>
  <c r="MC35" i="11"/>
  <c r="MW35" i="11"/>
  <c r="Q35" i="11"/>
  <c r="AS35" i="11"/>
  <c r="BQ35" i="11"/>
  <c r="CT35" i="11"/>
  <c r="DM35" i="11"/>
  <c r="EP35" i="11"/>
  <c r="FF35" i="11"/>
  <c r="FZ35" i="11"/>
  <c r="GP35" i="11"/>
  <c r="HJ35" i="11"/>
  <c r="HZ35" i="11"/>
  <c r="IT35" i="11"/>
  <c r="JJ35" i="11"/>
  <c r="KD35" i="11"/>
  <c r="KT35" i="11"/>
  <c r="LN35" i="11"/>
  <c r="MD35" i="11"/>
  <c r="MX35" i="11"/>
  <c r="R35" i="11"/>
  <c r="AV35" i="11"/>
  <c r="BT35" i="11"/>
  <c r="CU35" i="11"/>
  <c r="DP35" i="11"/>
  <c r="EQ35" i="11"/>
  <c r="FG35" i="11"/>
  <c r="GA35" i="11"/>
  <c r="GQ35" i="11"/>
  <c r="HK35" i="11"/>
  <c r="IA35" i="11"/>
  <c r="IU35" i="11"/>
  <c r="JK35" i="11"/>
  <c r="KE35" i="11"/>
  <c r="KU35" i="11"/>
  <c r="LO35" i="11"/>
  <c r="ME35" i="11"/>
  <c r="MY35" i="11"/>
  <c r="X35" i="11"/>
  <c r="AY35" i="11"/>
  <c r="BY35" i="11"/>
  <c r="CV35" i="11"/>
  <c r="DU35" i="11"/>
  <c r="ER35" i="11"/>
  <c r="FK35" i="11"/>
  <c r="GB35" i="11"/>
  <c r="GU35" i="11"/>
  <c r="HL35" i="11"/>
  <c r="IE35" i="11"/>
  <c r="IV35" i="11"/>
  <c r="JO35" i="11"/>
  <c r="KF35" i="11"/>
  <c r="KY35" i="11"/>
  <c r="LP35" i="11"/>
  <c r="MI35" i="11"/>
  <c r="MZ35" i="11"/>
  <c r="AB35" i="11"/>
  <c r="AZ35" i="11"/>
  <c r="CA35" i="11"/>
  <c r="CW35" i="11"/>
  <c r="DW35" i="11"/>
  <c r="ES35" i="11"/>
  <c r="FM35" i="11"/>
  <c r="GC35" i="11"/>
  <c r="GW35" i="11"/>
  <c r="HM35" i="11"/>
  <c r="IG35" i="11"/>
  <c r="IW35" i="11"/>
  <c r="JQ35" i="11"/>
  <c r="KG35" i="11"/>
  <c r="LA35" i="11"/>
  <c r="LQ35" i="11"/>
  <c r="MK35" i="11"/>
  <c r="NA35" i="11"/>
  <c r="BA35" i="11"/>
  <c r="CX35" i="11"/>
  <c r="ET35" i="11"/>
  <c r="GD35" i="11"/>
  <c r="HN35" i="11"/>
  <c r="IX35" i="11"/>
  <c r="KH35" i="11"/>
  <c r="LR35" i="11"/>
  <c r="NB35" i="11"/>
  <c r="BB35" i="11"/>
  <c r="CY35" i="11"/>
  <c r="EU35" i="11"/>
  <c r="GE35" i="11"/>
  <c r="HO35" i="11"/>
  <c r="IY35" i="11"/>
  <c r="KI35" i="11"/>
  <c r="LS35" i="11"/>
  <c r="F35" i="11"/>
  <c r="BH35" i="11"/>
  <c r="DF35" i="11"/>
  <c r="EY35" i="11"/>
  <c r="GI35" i="11"/>
  <c r="HS35" i="11"/>
  <c r="JC35" i="11"/>
  <c r="KM35" i="11"/>
  <c r="LW35" i="11"/>
  <c r="H35" i="11"/>
  <c r="BL35" i="11"/>
  <c r="DH35" i="11"/>
  <c r="FA35" i="11"/>
  <c r="GK35" i="11"/>
  <c r="HU35" i="11"/>
  <c r="JE35" i="11"/>
  <c r="KO35" i="11"/>
  <c r="LY35" i="11"/>
  <c r="I35" i="11"/>
  <c r="BM35" i="11"/>
  <c r="DI35" i="11"/>
  <c r="FB35" i="11"/>
  <c r="GL35" i="11"/>
  <c r="HV35" i="11"/>
  <c r="JF35" i="11"/>
  <c r="KP35" i="11"/>
  <c r="LZ35" i="11"/>
  <c r="L35" i="11"/>
  <c r="BN35" i="11"/>
  <c r="DJ35" i="11"/>
  <c r="FC35" i="11"/>
  <c r="GM35" i="11"/>
  <c r="HW35" i="11"/>
  <c r="JG35" i="11"/>
  <c r="KQ35" i="11"/>
  <c r="MA35" i="11"/>
  <c r="CB35" i="11"/>
  <c r="FN35" i="11"/>
  <c r="IH35" i="11"/>
  <c r="LB35" i="11"/>
  <c r="CC35" i="11"/>
  <c r="FO35" i="11"/>
  <c r="II35" i="11"/>
  <c r="LC35" i="11"/>
  <c r="CF35" i="11"/>
  <c r="FP35" i="11"/>
  <c r="IJ35" i="11"/>
  <c r="LD35" i="11"/>
  <c r="CH35" i="11"/>
  <c r="FQ35" i="11"/>
  <c r="IK35" i="11"/>
  <c r="LE35" i="11"/>
  <c r="CI35" i="11"/>
  <c r="FR35" i="11"/>
  <c r="IL35" i="11"/>
  <c r="LF35" i="11"/>
  <c r="CJ35" i="11"/>
  <c r="FS35" i="11"/>
  <c r="IM35" i="11"/>
  <c r="LG35" i="11"/>
  <c r="AC35" i="11"/>
  <c r="GX35" i="11"/>
  <c r="ML35" i="11"/>
  <c r="AD35" i="11"/>
  <c r="GY35" i="11"/>
  <c r="MM35" i="11"/>
  <c r="AE35" i="11"/>
  <c r="GZ35" i="11"/>
  <c r="MN35" i="11"/>
  <c r="AF35" i="11"/>
  <c r="HA35" i="11"/>
  <c r="MO35" i="11"/>
  <c r="AG35" i="11"/>
  <c r="HB35" i="11"/>
  <c r="MP35" i="11"/>
  <c r="AJ35" i="11"/>
  <c r="HC35" i="11"/>
  <c r="MQ35" i="11"/>
  <c r="DX35" i="11"/>
  <c r="DY35" i="11"/>
  <c r="EB35" i="11"/>
  <c r="ED35" i="11"/>
  <c r="EE35" i="11"/>
  <c r="EF35" i="11"/>
  <c r="JV35" i="11"/>
  <c r="JW35" i="11"/>
  <c r="JR35" i="11"/>
  <c r="JS35" i="11"/>
  <c r="JT35" i="11"/>
  <c r="JU35" i="11"/>
  <c r="OF100" i="11"/>
  <c r="NT100" i="11"/>
  <c r="NH100" i="11"/>
  <c r="OE100" i="11"/>
  <c r="NS100" i="11"/>
  <c r="NG100" i="11"/>
  <c r="OD100" i="11"/>
  <c r="NR100" i="11"/>
  <c r="NF100" i="11"/>
  <c r="OC100" i="11"/>
  <c r="NQ100" i="11"/>
  <c r="NE100" i="11"/>
  <c r="OB100" i="11"/>
  <c r="NP100" i="11"/>
  <c r="ND100" i="11"/>
  <c r="OM100" i="11"/>
  <c r="OA100" i="11"/>
  <c r="NO100" i="11"/>
  <c r="NC100" i="11"/>
  <c r="OH100" i="11"/>
  <c r="NJ100" i="11"/>
  <c r="OG100" i="11"/>
  <c r="NI100" i="11"/>
  <c r="NZ100" i="11"/>
  <c r="NY100" i="11"/>
  <c r="NX100" i="11"/>
  <c r="NW100" i="11"/>
  <c r="OJ100" i="11"/>
  <c r="OI100" i="11"/>
  <c r="NV100" i="11"/>
  <c r="NU100" i="11"/>
  <c r="NN100" i="11"/>
  <c r="NM100" i="11"/>
  <c r="NL100" i="11"/>
  <c r="OL100" i="11"/>
  <c r="OK100" i="11"/>
  <c r="NK100" i="11"/>
  <c r="M100" i="11"/>
  <c r="Y100" i="11"/>
  <c r="AK100" i="11"/>
  <c r="AW100" i="11"/>
  <c r="BI100" i="11"/>
  <c r="BU100" i="11"/>
  <c r="CG100" i="11"/>
  <c r="CS100" i="11"/>
  <c r="DE100" i="11"/>
  <c r="DQ100" i="11"/>
  <c r="EC100" i="11"/>
  <c r="EO100" i="11"/>
  <c r="FA100" i="11"/>
  <c r="FM100" i="11"/>
  <c r="FY100" i="11"/>
  <c r="GK100" i="11"/>
  <c r="GW100" i="11"/>
  <c r="HI100" i="11"/>
  <c r="HU100" i="11"/>
  <c r="IG100" i="11"/>
  <c r="IS100" i="11"/>
  <c r="JE100" i="11"/>
  <c r="JQ100" i="11"/>
  <c r="KC100" i="11"/>
  <c r="KO100" i="11"/>
  <c r="LA100" i="11"/>
  <c r="LM100" i="11"/>
  <c r="LY100" i="11"/>
  <c r="MK100" i="11"/>
  <c r="MW100" i="11"/>
  <c r="B100" i="11"/>
  <c r="N100" i="11"/>
  <c r="Z100" i="11"/>
  <c r="AL100" i="11"/>
  <c r="AX100" i="11"/>
  <c r="BJ100" i="11"/>
  <c r="BV100" i="11"/>
  <c r="CH100" i="11"/>
  <c r="CT100" i="11"/>
  <c r="DF100" i="11"/>
  <c r="DR100" i="11"/>
  <c r="ED100" i="11"/>
  <c r="EP100" i="11"/>
  <c r="FB100" i="11"/>
  <c r="FN100" i="11"/>
  <c r="FZ100" i="11"/>
  <c r="GL100" i="11"/>
  <c r="GX100" i="11"/>
  <c r="HJ100" i="11"/>
  <c r="HV100" i="11"/>
  <c r="IH100" i="11"/>
  <c r="IT100" i="11"/>
  <c r="JF100" i="11"/>
  <c r="JR100" i="11"/>
  <c r="KD100" i="11"/>
  <c r="KP100" i="11"/>
  <c r="LB100" i="11"/>
  <c r="LN100" i="11"/>
  <c r="LZ100" i="11"/>
  <c r="ML100" i="11"/>
  <c r="MX100" i="11"/>
  <c r="C100" i="11"/>
  <c r="O100" i="11"/>
  <c r="AA100" i="11"/>
  <c r="AM100" i="11"/>
  <c r="AY100" i="11"/>
  <c r="BK100" i="11"/>
  <c r="BW100" i="11"/>
  <c r="CI100" i="11"/>
  <c r="CU100" i="11"/>
  <c r="DG100" i="11"/>
  <c r="DS100" i="11"/>
  <c r="EE100" i="11"/>
  <c r="EQ100" i="11"/>
  <c r="FC100" i="11"/>
  <c r="FO100" i="11"/>
  <c r="GA100" i="11"/>
  <c r="GM100" i="11"/>
  <c r="GY100" i="11"/>
  <c r="HK100" i="11"/>
  <c r="HW100" i="11"/>
  <c r="II100" i="11"/>
  <c r="IU100" i="11"/>
  <c r="JG100" i="11"/>
  <c r="JS100" i="11"/>
  <c r="KE100" i="11"/>
  <c r="KQ100" i="11"/>
  <c r="LC100" i="11"/>
  <c r="LO100" i="11"/>
  <c r="MA100" i="11"/>
  <c r="MM100" i="11"/>
  <c r="MY100" i="11"/>
  <c r="D100" i="11"/>
  <c r="P100" i="11"/>
  <c r="AB100" i="11"/>
  <c r="AN100" i="11"/>
  <c r="AZ100" i="11"/>
  <c r="BL100" i="11"/>
  <c r="BX100" i="11"/>
  <c r="CJ100" i="11"/>
  <c r="CV100" i="11"/>
  <c r="DH100" i="11"/>
  <c r="DT100" i="11"/>
  <c r="EF100" i="11"/>
  <c r="ER100" i="11"/>
  <c r="FD100" i="11"/>
  <c r="FP100" i="11"/>
  <c r="GB100" i="11"/>
  <c r="GN100" i="11"/>
  <c r="GZ100" i="11"/>
  <c r="HL100" i="11"/>
  <c r="HX100" i="11"/>
  <c r="IJ100" i="11"/>
  <c r="IV100" i="11"/>
  <c r="JH100" i="11"/>
  <c r="JT100" i="11"/>
  <c r="KF100" i="11"/>
  <c r="KR100" i="11"/>
  <c r="LD100" i="11"/>
  <c r="LP100" i="11"/>
  <c r="MB100" i="11"/>
  <c r="MN100" i="11"/>
  <c r="MZ100" i="11"/>
  <c r="E100" i="11"/>
  <c r="Q100" i="11"/>
  <c r="AC100" i="11"/>
  <c r="AO100" i="11"/>
  <c r="BA100" i="11"/>
  <c r="BM100" i="11"/>
  <c r="BY100" i="11"/>
  <c r="CK100" i="11"/>
  <c r="CW100" i="11"/>
  <c r="DI100" i="11"/>
  <c r="DU100" i="11"/>
  <c r="EG100" i="11"/>
  <c r="ES100" i="11"/>
  <c r="FE100" i="11"/>
  <c r="FQ100" i="11"/>
  <c r="GC100" i="11"/>
  <c r="GO100" i="11"/>
  <c r="HA100" i="11"/>
  <c r="HM100" i="11"/>
  <c r="HY100" i="11"/>
  <c r="IK100" i="11"/>
  <c r="IW100" i="11"/>
  <c r="JI100" i="11"/>
  <c r="JU100" i="11"/>
  <c r="KG100" i="11"/>
  <c r="KS100" i="11"/>
  <c r="LE100" i="11"/>
  <c r="LQ100" i="11"/>
  <c r="MC100" i="11"/>
  <c r="MO100" i="11"/>
  <c r="NA100" i="11"/>
  <c r="F100" i="11"/>
  <c r="R100" i="11"/>
  <c r="AD100" i="11"/>
  <c r="AP100" i="11"/>
  <c r="BB100" i="11"/>
  <c r="BN100" i="11"/>
  <c r="BZ100" i="11"/>
  <c r="CL100" i="11"/>
  <c r="CX100" i="11"/>
  <c r="DJ100" i="11"/>
  <c r="DV100" i="11"/>
  <c r="EH100" i="11"/>
  <c r="ET100" i="11"/>
  <c r="FF100" i="11"/>
  <c r="FR100" i="11"/>
  <c r="GD100" i="11"/>
  <c r="GP100" i="11"/>
  <c r="HB100" i="11"/>
  <c r="HN100" i="11"/>
  <c r="HZ100" i="11"/>
  <c r="IL100" i="11"/>
  <c r="IX100" i="11"/>
  <c r="JJ100" i="11"/>
  <c r="JV100" i="11"/>
  <c r="KH100" i="11"/>
  <c r="KT100" i="11"/>
  <c r="LF100" i="11"/>
  <c r="LR100" i="11"/>
  <c r="MD100" i="11"/>
  <c r="MP100" i="11"/>
  <c r="NB100" i="11"/>
  <c r="G100" i="11"/>
  <c r="AE100" i="11"/>
  <c r="BC100" i="11"/>
  <c r="CA100" i="11"/>
  <c r="CY100" i="11"/>
  <c r="DW100" i="11"/>
  <c r="EU100" i="11"/>
  <c r="FS100" i="11"/>
  <c r="GQ100" i="11"/>
  <c r="HO100" i="11"/>
  <c r="IM100" i="11"/>
  <c r="JK100" i="11"/>
  <c r="KI100" i="11"/>
  <c r="LG100" i="11"/>
  <c r="ME100" i="11"/>
  <c r="H100" i="11"/>
  <c r="AF100" i="11"/>
  <c r="BD100" i="11"/>
  <c r="CB100" i="11"/>
  <c r="CZ100" i="11"/>
  <c r="DX100" i="11"/>
  <c r="EV100" i="11"/>
  <c r="FT100" i="11"/>
  <c r="GR100" i="11"/>
  <c r="HP100" i="11"/>
  <c r="IN100" i="11"/>
  <c r="JL100" i="11"/>
  <c r="KJ100" i="11"/>
  <c r="LH100" i="11"/>
  <c r="MF100" i="11"/>
  <c r="I100" i="11"/>
  <c r="AG100" i="11"/>
  <c r="BE100" i="11"/>
  <c r="CC100" i="11"/>
  <c r="DA100" i="11"/>
  <c r="DY100" i="11"/>
  <c r="EW100" i="11"/>
  <c r="FU100" i="11"/>
  <c r="GS100" i="11"/>
  <c r="HQ100" i="11"/>
  <c r="IO100" i="11"/>
  <c r="JM100" i="11"/>
  <c r="KK100" i="11"/>
  <c r="LI100" i="11"/>
  <c r="MG100" i="11"/>
  <c r="J100" i="11"/>
  <c r="AH100" i="11"/>
  <c r="BF100" i="11"/>
  <c r="CD100" i="11"/>
  <c r="DB100" i="11"/>
  <c r="DZ100" i="11"/>
  <c r="EX100" i="11"/>
  <c r="FV100" i="11"/>
  <c r="GT100" i="11"/>
  <c r="HR100" i="11"/>
  <c r="IP100" i="11"/>
  <c r="JN100" i="11"/>
  <c r="KL100" i="11"/>
  <c r="LJ100" i="11"/>
  <c r="MH100" i="11"/>
  <c r="K100" i="11"/>
  <c r="AI100" i="11"/>
  <c r="BG100" i="11"/>
  <c r="CE100" i="11"/>
  <c r="DC100" i="11"/>
  <c r="EA100" i="11"/>
  <c r="EY100" i="11"/>
  <c r="FW100" i="11"/>
  <c r="GU100" i="11"/>
  <c r="HS100" i="11"/>
  <c r="IQ100" i="11"/>
  <c r="JO100" i="11"/>
  <c r="KM100" i="11"/>
  <c r="LK100" i="11"/>
  <c r="MI100" i="11"/>
  <c r="L100" i="11"/>
  <c r="AJ100" i="11"/>
  <c r="BH100" i="11"/>
  <c r="CF100" i="11"/>
  <c r="DD100" i="11"/>
  <c r="EB100" i="11"/>
  <c r="EZ100" i="11"/>
  <c r="FX100" i="11"/>
  <c r="GV100" i="11"/>
  <c r="HT100" i="11"/>
  <c r="IR100" i="11"/>
  <c r="JP100" i="11"/>
  <c r="KN100" i="11"/>
  <c r="LL100" i="11"/>
  <c r="MJ100" i="11"/>
  <c r="AR100" i="11"/>
  <c r="CN100" i="11"/>
  <c r="EJ100" i="11"/>
  <c r="GF100" i="11"/>
  <c r="IB100" i="11"/>
  <c r="JX100" i="11"/>
  <c r="LT100" i="11"/>
  <c r="BP100" i="11"/>
  <c r="HD100" i="11"/>
  <c r="FI100" i="11"/>
  <c r="DN100" i="11"/>
  <c r="BS100" i="11"/>
  <c r="KY100" i="11"/>
  <c r="X100" i="11"/>
  <c r="AQ100" i="11"/>
  <c r="LS100" i="11"/>
  <c r="AS100" i="11"/>
  <c r="CO100" i="11"/>
  <c r="EK100" i="11"/>
  <c r="GG100" i="11"/>
  <c r="IC100" i="11"/>
  <c r="JY100" i="11"/>
  <c r="LU100" i="11"/>
  <c r="DL100" i="11"/>
  <c r="U100" i="11"/>
  <c r="KW100" i="11"/>
  <c r="KX100" i="11"/>
  <c r="W100" i="11"/>
  <c r="MU100" i="11"/>
  <c r="KZ100" i="11"/>
  <c r="AT100" i="11"/>
  <c r="CP100" i="11"/>
  <c r="EL100" i="11"/>
  <c r="GH100" i="11"/>
  <c r="ID100" i="11"/>
  <c r="JZ100" i="11"/>
  <c r="LV100" i="11"/>
  <c r="FH100" i="11"/>
  <c r="DM100" i="11"/>
  <c r="BR100" i="11"/>
  <c r="JB100" i="11"/>
  <c r="DO100" i="11"/>
  <c r="BT100" i="11"/>
  <c r="HH100" i="11"/>
  <c r="JW100" i="11"/>
  <c r="AU100" i="11"/>
  <c r="CQ100" i="11"/>
  <c r="EM100" i="11"/>
  <c r="GI100" i="11"/>
  <c r="IE100" i="11"/>
  <c r="KA100" i="11"/>
  <c r="LW100" i="11"/>
  <c r="T100" i="11"/>
  <c r="IZ100" i="11"/>
  <c r="BQ100" i="11"/>
  <c r="MS100" i="11"/>
  <c r="V100" i="11"/>
  <c r="MT100" i="11"/>
  <c r="FK100" i="11"/>
  <c r="JD100" i="11"/>
  <c r="CM100" i="11"/>
  <c r="IA100" i="11"/>
  <c r="AV100" i="11"/>
  <c r="CR100" i="11"/>
  <c r="EN100" i="11"/>
  <c r="GJ100" i="11"/>
  <c r="IF100" i="11"/>
  <c r="KB100" i="11"/>
  <c r="LX100" i="11"/>
  <c r="MR100" i="11"/>
  <c r="JA100" i="11"/>
  <c r="FJ100" i="11"/>
  <c r="HG100" i="11"/>
  <c r="FL100" i="11"/>
  <c r="EI100" i="11"/>
  <c r="S100" i="11"/>
  <c r="BO100" i="11"/>
  <c r="DK100" i="11"/>
  <c r="FG100" i="11"/>
  <c r="HC100" i="11"/>
  <c r="IY100" i="11"/>
  <c r="KU100" i="11"/>
  <c r="MQ100" i="11"/>
  <c r="KV100" i="11"/>
  <c r="HE100" i="11"/>
  <c r="HF100" i="11"/>
  <c r="JC100" i="11"/>
  <c r="DP100" i="11"/>
  <c r="MV100" i="11"/>
  <c r="GE100" i="11"/>
  <c r="LC24" i="11"/>
  <c r="IQ24" i="11"/>
  <c r="GE24" i="11"/>
  <c r="DS24" i="11"/>
  <c r="BG24" i="11"/>
  <c r="MX24" i="11"/>
  <c r="KL24" i="11"/>
  <c r="HZ24" i="11"/>
  <c r="FN24" i="11"/>
  <c r="DB24" i="11"/>
  <c r="AP24" i="11"/>
  <c r="LI24" i="11"/>
  <c r="IG24" i="11"/>
  <c r="EW24" i="11"/>
  <c r="BM24" i="11"/>
  <c r="LP24" i="11"/>
  <c r="IF24" i="11"/>
  <c r="FD24" i="11"/>
  <c r="BT24" i="11"/>
  <c r="LW24" i="11"/>
  <c r="IM24" i="11"/>
  <c r="FC24" i="11"/>
  <c r="CA24" i="11"/>
  <c r="MD24" i="11"/>
  <c r="JB24" i="11"/>
  <c r="FR24" i="11"/>
  <c r="CH24" i="11"/>
  <c r="F24" i="11"/>
  <c r="MS24" i="11"/>
  <c r="JI24" i="11"/>
  <c r="GG24" i="11"/>
  <c r="CW24" i="11"/>
  <c r="M24" i="11"/>
  <c r="JX24" i="11"/>
  <c r="GN24" i="11"/>
  <c r="DL24" i="11"/>
  <c r="AB24" i="11"/>
  <c r="ND24" i="11"/>
  <c r="KU24" i="11"/>
  <c r="II24" i="11"/>
  <c r="FW24" i="11"/>
  <c r="DK24" i="11"/>
  <c r="AY24" i="11"/>
  <c r="MP24" i="11"/>
  <c r="KD24" i="11"/>
  <c r="HR24" i="11"/>
  <c r="FF24" i="11"/>
  <c r="CT24" i="11"/>
  <c r="AH24" i="11"/>
  <c r="LA24" i="11"/>
  <c r="HQ24" i="11"/>
  <c r="EO24" i="11"/>
  <c r="BE24" i="11"/>
  <c r="LH24" i="11"/>
  <c r="HX24" i="11"/>
  <c r="EN24" i="11"/>
  <c r="BL24" i="11"/>
  <c r="LG24" i="11"/>
  <c r="IE24" i="11"/>
  <c r="EU24" i="11"/>
  <c r="BK24" i="11"/>
  <c r="LV24" i="11"/>
  <c r="IL24" i="11"/>
  <c r="FJ24" i="11"/>
  <c r="BZ24" i="11"/>
  <c r="MK24" i="11"/>
  <c r="JA24" i="11"/>
  <c r="FQ24" i="11"/>
  <c r="CO24" i="11"/>
  <c r="E24" i="11"/>
  <c r="MR24" i="11"/>
  <c r="JP24" i="11"/>
  <c r="GF24" i="11"/>
  <c r="CV24" i="11"/>
  <c r="T24" i="11"/>
  <c r="NK24" i="11"/>
  <c r="NL24" i="11"/>
  <c r="NQ24" i="11"/>
  <c r="OF24" i="11"/>
  <c r="NW24" i="11"/>
  <c r="NF24" i="11"/>
  <c r="OB24" i="11"/>
  <c r="NC24" i="11"/>
  <c r="AR24" i="11"/>
  <c r="DD24" i="11"/>
  <c r="FP24" i="11"/>
  <c r="IB24" i="11"/>
  <c r="KN24" i="11"/>
  <c r="MZ24" i="11"/>
  <c r="BA24" i="11"/>
  <c r="DM24" i="11"/>
  <c r="FY24" i="11"/>
  <c r="IK24" i="11"/>
  <c r="KW24" i="11"/>
  <c r="BJ24" i="11"/>
  <c r="DV24" i="11"/>
  <c r="GH24" i="11"/>
  <c r="IT24" i="11"/>
  <c r="LF24" i="11"/>
  <c r="G24" i="11"/>
  <c r="BS24" i="11"/>
  <c r="EE24" i="11"/>
  <c r="GQ24" i="11"/>
  <c r="JC24" i="11"/>
  <c r="LO24" i="11"/>
  <c r="X24" i="11"/>
  <c r="CJ24" i="11"/>
  <c r="EV24" i="11"/>
  <c r="HH24" i="11"/>
  <c r="JT24" i="11"/>
  <c r="MF24" i="11"/>
  <c r="AO24" i="11"/>
  <c r="DA24" i="11"/>
  <c r="FM24" i="11"/>
  <c r="HY24" i="11"/>
  <c r="KK24" i="11"/>
  <c r="MW24" i="11"/>
  <c r="NR24" i="11"/>
  <c r="OL24" i="11"/>
  <c r="NM24" i="11"/>
  <c r="OI24" i="11"/>
  <c r="L24" i="11"/>
  <c r="BX24" i="11"/>
  <c r="EJ24" i="11"/>
  <c r="GV24" i="11"/>
  <c r="JH24" i="11"/>
  <c r="LT24" i="11"/>
  <c r="U24" i="11"/>
  <c r="CG24" i="11"/>
  <c r="ES24" i="11"/>
  <c r="HE24" i="11"/>
  <c r="JQ24" i="11"/>
  <c r="MC24" i="11"/>
  <c r="AD24" i="11"/>
  <c r="CP24" i="11"/>
  <c r="FB24" i="11"/>
  <c r="HN24" i="11"/>
  <c r="JZ24" i="11"/>
  <c r="ML24" i="11"/>
  <c r="AM24" i="11"/>
  <c r="CY24" i="11"/>
  <c r="FK24" i="11"/>
  <c r="HW24" i="11"/>
  <c r="KI24" i="11"/>
  <c r="MU24" i="11"/>
  <c r="BD24" i="11"/>
  <c r="DP24" i="11"/>
  <c r="GB24" i="11"/>
  <c r="IN24" i="11"/>
  <c r="KZ24" i="11"/>
  <c r="I24" i="11"/>
  <c r="BU24" i="11"/>
  <c r="EG24" i="11"/>
  <c r="GS24" i="11"/>
  <c r="JE24" i="11"/>
  <c r="LQ24" i="11"/>
  <c r="NO24" i="11"/>
  <c r="NH24" i="11"/>
  <c r="OG24" i="11"/>
  <c r="OH24" i="11"/>
  <c r="OE24" i="11"/>
  <c r="NP24" i="11"/>
  <c r="DL22" i="11"/>
  <c r="AZ22" i="11"/>
  <c r="ND22" i="11"/>
  <c r="NU22" i="11"/>
  <c r="OL22" i="11"/>
  <c r="NH22" i="11"/>
  <c r="OG22" i="11"/>
  <c r="NK22" i="11"/>
  <c r="FP22" i="11"/>
  <c r="DD22" i="11"/>
  <c r="AR22" i="11"/>
  <c r="NL22" i="11"/>
  <c r="OC22" i="11"/>
  <c r="NP22" i="11"/>
  <c r="NS22" i="11"/>
  <c r="EZ22" i="11"/>
  <c r="CN22" i="11"/>
  <c r="AB22" i="11"/>
  <c r="OB22" i="11"/>
  <c r="NO22" i="11"/>
  <c r="OF22" i="11"/>
  <c r="NR22" i="11"/>
  <c r="OI22" i="11"/>
  <c r="ER22" i="11"/>
  <c r="CF22" i="11"/>
  <c r="T22" i="11"/>
  <c r="OJ22" i="11"/>
  <c r="NF22" i="11"/>
  <c r="NW22" i="11"/>
  <c r="NZ22" i="11"/>
  <c r="EJ22" i="11"/>
  <c r="BX22" i="11"/>
  <c r="L22" i="11"/>
  <c r="NN22" i="11"/>
  <c r="OE22" i="11"/>
  <c r="NI22" i="11"/>
  <c r="OH22" i="11"/>
  <c r="HY23" i="11"/>
  <c r="FM23" i="11"/>
  <c r="DA23" i="11"/>
  <c r="AO23" i="11"/>
  <c r="MF23" i="11"/>
  <c r="JT23" i="11"/>
  <c r="HH23" i="11"/>
  <c r="EV23" i="11"/>
  <c r="CJ23" i="11"/>
  <c r="X23" i="11"/>
  <c r="LO23" i="11"/>
  <c r="JC23" i="11"/>
  <c r="GQ23" i="11"/>
  <c r="EE23" i="11"/>
  <c r="BS23" i="11"/>
  <c r="G23" i="11"/>
  <c r="LF23" i="11"/>
  <c r="IT23" i="11"/>
  <c r="GH23" i="11"/>
  <c r="DV23" i="11"/>
  <c r="BJ23" i="11"/>
  <c r="KW23" i="11"/>
  <c r="IK23" i="11"/>
  <c r="FY23" i="11"/>
  <c r="DM23" i="11"/>
  <c r="BA23" i="11"/>
  <c r="MZ23" i="11"/>
  <c r="KN23" i="11"/>
  <c r="IB23" i="11"/>
  <c r="FP23" i="11"/>
  <c r="DD23" i="11"/>
  <c r="AR23" i="11"/>
  <c r="NO23" i="11"/>
  <c r="OF23" i="11"/>
  <c r="NR23" i="11"/>
  <c r="OI23" i="11"/>
  <c r="NE23" i="11"/>
  <c r="NV23" i="11"/>
  <c r="Y23" i="11"/>
  <c r="LP23" i="11"/>
  <c r="JD23" i="11"/>
  <c r="GR23" i="11"/>
  <c r="EF23" i="11"/>
  <c r="BT23" i="11"/>
  <c r="H23" i="11"/>
  <c r="KY23" i="11"/>
  <c r="IM23" i="11"/>
  <c r="GA23" i="11"/>
  <c r="DO23" i="11"/>
  <c r="BC23" i="11"/>
  <c r="NB23" i="11"/>
  <c r="KP23" i="11"/>
  <c r="ID23" i="11"/>
  <c r="FR23" i="11"/>
  <c r="DF23" i="11"/>
  <c r="AT23" i="11"/>
  <c r="MS23" i="11"/>
  <c r="KG23" i="11"/>
  <c r="HU23" i="11"/>
  <c r="FI23" i="11"/>
  <c r="CW23" i="11"/>
  <c r="AK23" i="11"/>
  <c r="MJ23" i="11"/>
  <c r="JX23" i="11"/>
  <c r="HL23" i="11"/>
  <c r="EZ23" i="11"/>
  <c r="CN23" i="11"/>
  <c r="AB23" i="11"/>
  <c r="OE23" i="11"/>
  <c r="NI23" i="11"/>
  <c r="OH23" i="11"/>
  <c r="ND23" i="11"/>
  <c r="NU23" i="11"/>
  <c r="OL23" i="11"/>
  <c r="HA23" i="11"/>
  <c r="EO23" i="11"/>
  <c r="CC23" i="11"/>
  <c r="Q23" i="11"/>
  <c r="LH23" i="11"/>
  <c r="IV23" i="11"/>
  <c r="GJ23" i="11"/>
  <c r="DX23" i="11"/>
  <c r="BL23" i="11"/>
  <c r="KQ23" i="11"/>
  <c r="IE23" i="11"/>
  <c r="FS23" i="11"/>
  <c r="DG23" i="11"/>
  <c r="AU23" i="11"/>
  <c r="MT23" i="11"/>
  <c r="KH23" i="11"/>
  <c r="HV23" i="11"/>
  <c r="FJ23" i="11"/>
  <c r="CX23" i="11"/>
  <c r="AL23" i="11"/>
  <c r="MK23" i="11"/>
  <c r="JY23" i="11"/>
  <c r="HM23" i="11"/>
  <c r="FA23" i="11"/>
  <c r="CO23" i="11"/>
  <c r="AC23" i="11"/>
  <c r="MB23" i="11"/>
  <c r="JP23" i="11"/>
  <c r="HD23" i="11"/>
  <c r="ER23" i="11"/>
  <c r="CF23" i="11"/>
  <c r="T23" i="11"/>
  <c r="OM23" i="11"/>
  <c r="NQ23" i="11"/>
  <c r="NL23" i="11"/>
  <c r="OC23" i="11"/>
  <c r="EG23" i="11"/>
  <c r="BU23" i="11"/>
  <c r="I23" i="11"/>
  <c r="KZ23" i="11"/>
  <c r="IN23" i="11"/>
  <c r="GB23" i="11"/>
  <c r="DP23" i="11"/>
  <c r="BD23" i="11"/>
  <c r="MU23" i="11"/>
  <c r="KI23" i="11"/>
  <c r="HW23" i="11"/>
  <c r="FK23" i="11"/>
  <c r="CY23" i="11"/>
  <c r="AM23" i="11"/>
  <c r="ML23" i="11"/>
  <c r="JZ23" i="11"/>
  <c r="HN23" i="11"/>
  <c r="FB23" i="11"/>
  <c r="CP23" i="11"/>
  <c r="AD23" i="11"/>
  <c r="MC23" i="11"/>
  <c r="JQ23" i="11"/>
  <c r="HE23" i="11"/>
  <c r="ES23" i="11"/>
  <c r="CG23" i="11"/>
  <c r="U23" i="11"/>
  <c r="LT23" i="11"/>
  <c r="JH23" i="11"/>
  <c r="GV23" i="11"/>
  <c r="EJ23" i="11"/>
  <c r="BX23" i="11"/>
  <c r="L23" i="11"/>
  <c r="NY23" i="11"/>
  <c r="NC23" i="11"/>
  <c r="NT23" i="11"/>
  <c r="OK23" i="11"/>
  <c r="GK23" i="11"/>
  <c r="DY23" i="11"/>
  <c r="BM23" i="11"/>
  <c r="KR23" i="11"/>
  <c r="IF23" i="11"/>
  <c r="FT23" i="11"/>
  <c r="DH23" i="11"/>
  <c r="AV23" i="11"/>
  <c r="MM23" i="11"/>
  <c r="KA23" i="11"/>
  <c r="HO23" i="11"/>
  <c r="FC23" i="11"/>
  <c r="CQ23" i="11"/>
  <c r="AE23" i="11"/>
  <c r="MD23" i="11"/>
  <c r="JR23" i="11"/>
  <c r="HF23" i="11"/>
  <c r="ET23" i="11"/>
  <c r="CH23" i="11"/>
  <c r="V23" i="11"/>
  <c r="LU23" i="11"/>
  <c r="JI23" i="11"/>
  <c r="GW23" i="11"/>
  <c r="EK23" i="11"/>
  <c r="BY23" i="11"/>
  <c r="M23" i="11"/>
  <c r="LL23" i="11"/>
  <c r="IZ23" i="11"/>
  <c r="GN23" i="11"/>
  <c r="EB23" i="11"/>
  <c r="BP23" i="11"/>
  <c r="D23" i="11"/>
  <c r="NH23" i="11"/>
  <c r="OG23" i="11"/>
  <c r="NK23" i="11"/>
  <c r="OB23" i="11"/>
  <c r="B18" i="11" l="1"/>
  <c r="XK20" i="11"/>
  <c r="XK18" i="11" s="1"/>
  <c r="XW20" i="11"/>
  <c r="XW18" i="11" s="1"/>
  <c r="YI20" i="11"/>
  <c r="YI18" i="11" s="1"/>
  <c r="YU20" i="11"/>
  <c r="YU18" i="11" s="1"/>
  <c r="ZG20" i="11"/>
  <c r="ZG18" i="11" s="1"/>
  <c r="ZS20" i="11"/>
  <c r="ZS18" i="11" s="1"/>
  <c r="AAE20" i="11"/>
  <c r="AAE18" i="11" s="1"/>
  <c r="AAQ20" i="11"/>
  <c r="AAQ18" i="11" s="1"/>
  <c r="TI20" i="11"/>
  <c r="TI18" i="11" s="1"/>
  <c r="TU20" i="11"/>
  <c r="TU18" i="11" s="1"/>
  <c r="UG20" i="11"/>
  <c r="UG18" i="11" s="1"/>
  <c r="US20" i="11"/>
  <c r="US18" i="11" s="1"/>
  <c r="VE20" i="11"/>
  <c r="VE18" i="11" s="1"/>
  <c r="VQ20" i="11"/>
  <c r="VQ18" i="11" s="1"/>
  <c r="WC20" i="11"/>
  <c r="WC18" i="11" s="1"/>
  <c r="WO20" i="11"/>
  <c r="WO18" i="11" s="1"/>
  <c r="XA20" i="11"/>
  <c r="XA18" i="11" s="1"/>
  <c r="PH20" i="11"/>
  <c r="PH18" i="11" s="1"/>
  <c r="PT20" i="11"/>
  <c r="PT18" i="11" s="1"/>
  <c r="QF20" i="11"/>
  <c r="QF18" i="11" s="1"/>
  <c r="QR20" i="11"/>
  <c r="QR18" i="11" s="1"/>
  <c r="RD20" i="11"/>
  <c r="RD18" i="11" s="1"/>
  <c r="RP20" i="11"/>
  <c r="RP18" i="11" s="1"/>
  <c r="SB20" i="11"/>
  <c r="SB18" i="11" s="1"/>
  <c r="SN20" i="11"/>
  <c r="SN18" i="11" s="1"/>
  <c r="SZ20" i="11"/>
  <c r="SZ18" i="11" s="1"/>
  <c r="XQ20" i="11"/>
  <c r="XQ18" i="11" s="1"/>
  <c r="AAK20" i="11"/>
  <c r="AAK18" i="11" s="1"/>
  <c r="UA20" i="11"/>
  <c r="UA18" i="11" s="1"/>
  <c r="PZ20" i="11"/>
  <c r="PZ18" i="11" s="1"/>
  <c r="SH20" i="11"/>
  <c r="SH18" i="11" s="1"/>
  <c r="YP20" i="11"/>
  <c r="YP18" i="11" s="1"/>
  <c r="TP20" i="11"/>
  <c r="TP18" i="11" s="1"/>
  <c r="WJ20" i="11"/>
  <c r="WJ18" i="11" s="1"/>
  <c r="PC20" i="11"/>
  <c r="PC18" i="11" s="1"/>
  <c r="SI20" i="11"/>
  <c r="SI18" i="11" s="1"/>
  <c r="ABA20" i="11"/>
  <c r="ABA18" i="11" s="1"/>
  <c r="YQ20" i="11"/>
  <c r="YQ18" i="11" s="1"/>
  <c r="VA20" i="11"/>
  <c r="VA18" i="11" s="1"/>
  <c r="QZ20" i="11"/>
  <c r="QZ18" i="11" s="1"/>
  <c r="YR20" i="11"/>
  <c r="YR18" i="11" s="1"/>
  <c r="UP20" i="11"/>
  <c r="UP18" i="11" s="1"/>
  <c r="WX20" i="11"/>
  <c r="WX18" i="11" s="1"/>
  <c r="PE20" i="11"/>
  <c r="PE18" i="11" s="1"/>
  <c r="RM20" i="11"/>
  <c r="RM18" i="11" s="1"/>
  <c r="XU20" i="11"/>
  <c r="XU18" i="11" s="1"/>
  <c r="VC20" i="11"/>
  <c r="VC18" i="11" s="1"/>
  <c r="RN20" i="11"/>
  <c r="RN18" i="11" s="1"/>
  <c r="ZF20" i="11"/>
  <c r="ZF18" i="11" s="1"/>
  <c r="VD20" i="11"/>
  <c r="VD18" i="11" s="1"/>
  <c r="RO20" i="11"/>
  <c r="RO18" i="11" s="1"/>
  <c r="XL20" i="11"/>
  <c r="XL18" i="11" s="1"/>
  <c r="XX20" i="11"/>
  <c r="XX18" i="11" s="1"/>
  <c r="YJ20" i="11"/>
  <c r="YJ18" i="11" s="1"/>
  <c r="YV20" i="11"/>
  <c r="YV18" i="11" s="1"/>
  <c r="ZH20" i="11"/>
  <c r="ZH18" i="11" s="1"/>
  <c r="ZT20" i="11"/>
  <c r="ZT18" i="11" s="1"/>
  <c r="AAF20" i="11"/>
  <c r="AAF18" i="11" s="1"/>
  <c r="AAR20" i="11"/>
  <c r="AAR18" i="11" s="1"/>
  <c r="TJ20" i="11"/>
  <c r="TJ18" i="11" s="1"/>
  <c r="TV20" i="11"/>
  <c r="TV18" i="11" s="1"/>
  <c r="UH20" i="11"/>
  <c r="UH18" i="11" s="1"/>
  <c r="UT20" i="11"/>
  <c r="UT18" i="11" s="1"/>
  <c r="VF20" i="11"/>
  <c r="VF18" i="11" s="1"/>
  <c r="VR20" i="11"/>
  <c r="VR18" i="11" s="1"/>
  <c r="WD20" i="11"/>
  <c r="WD18" i="11" s="1"/>
  <c r="WP20" i="11"/>
  <c r="WP18" i="11" s="1"/>
  <c r="XB20" i="11"/>
  <c r="XB18" i="11" s="1"/>
  <c r="PI20" i="11"/>
  <c r="PI18" i="11" s="1"/>
  <c r="PU20" i="11"/>
  <c r="PU18" i="11" s="1"/>
  <c r="QG20" i="11"/>
  <c r="QG18" i="11" s="1"/>
  <c r="QS20" i="11"/>
  <c r="QS18" i="11" s="1"/>
  <c r="RE20" i="11"/>
  <c r="RE18" i="11" s="1"/>
  <c r="RQ20" i="11"/>
  <c r="RQ18" i="11" s="1"/>
  <c r="SC20" i="11"/>
  <c r="SC18" i="11" s="1"/>
  <c r="SO20" i="11"/>
  <c r="SO18" i="11" s="1"/>
  <c r="TA20" i="11"/>
  <c r="TA18" i="11" s="1"/>
  <c r="ZA20" i="11"/>
  <c r="ZA18" i="11" s="1"/>
  <c r="UM20" i="11"/>
  <c r="UM18" i="11" s="1"/>
  <c r="WU20" i="11"/>
  <c r="WU18" i="11" s="1"/>
  <c r="RJ20" i="11"/>
  <c r="RJ18" i="11" s="1"/>
  <c r="YD20" i="11"/>
  <c r="YD18" i="11" s="1"/>
  <c r="ZZ20" i="11"/>
  <c r="ZZ18" i="11" s="1"/>
  <c r="UB20" i="11"/>
  <c r="UB18" i="11" s="1"/>
  <c r="WV20" i="11"/>
  <c r="WV18" i="11" s="1"/>
  <c r="QA20" i="11"/>
  <c r="QA18" i="11" s="1"/>
  <c r="SU20" i="11"/>
  <c r="SU18" i="11" s="1"/>
  <c r="YE20" i="11"/>
  <c r="YE18" i="11" s="1"/>
  <c r="AAM20" i="11"/>
  <c r="AAM18" i="11" s="1"/>
  <c r="TQ20" i="11"/>
  <c r="TQ18" i="11" s="1"/>
  <c r="WK20" i="11"/>
  <c r="WK18" i="11" s="1"/>
  <c r="RL20" i="11"/>
  <c r="RL18" i="11" s="1"/>
  <c r="ABB20" i="11"/>
  <c r="ABB18" i="11" s="1"/>
  <c r="XT20" i="11"/>
  <c r="XT18" i="11" s="1"/>
  <c r="VB20" i="11"/>
  <c r="VB18" i="11" s="1"/>
  <c r="QO20" i="11"/>
  <c r="QO18" i="11" s="1"/>
  <c r="ABC20" i="11"/>
  <c r="ABC18" i="11" s="1"/>
  <c r="ZE20" i="11"/>
  <c r="ZE18" i="11" s="1"/>
  <c r="VO20" i="11"/>
  <c r="VO18" i="11" s="1"/>
  <c r="RB20" i="11"/>
  <c r="RB18" i="11" s="1"/>
  <c r="XJ20" i="11"/>
  <c r="XJ18" i="11" s="1"/>
  <c r="AAD20" i="11"/>
  <c r="AAD18" i="11" s="1"/>
  <c r="VP20" i="11"/>
  <c r="VP18" i="11" s="1"/>
  <c r="RC20" i="11"/>
  <c r="RC18" i="11" s="1"/>
  <c r="XM20" i="11"/>
  <c r="XM18" i="11" s="1"/>
  <c r="XY20" i="11"/>
  <c r="XY18" i="11" s="1"/>
  <c r="YK20" i="11"/>
  <c r="YK18" i="11" s="1"/>
  <c r="YW20" i="11"/>
  <c r="YW18" i="11" s="1"/>
  <c r="ZI20" i="11"/>
  <c r="ZI18" i="11" s="1"/>
  <c r="ZU20" i="11"/>
  <c r="ZU18" i="11" s="1"/>
  <c r="AAG20" i="11"/>
  <c r="AAG18" i="11" s="1"/>
  <c r="AAS20" i="11"/>
  <c r="AAS18" i="11" s="1"/>
  <c r="TK20" i="11"/>
  <c r="TK18" i="11" s="1"/>
  <c r="TW20" i="11"/>
  <c r="TW18" i="11" s="1"/>
  <c r="UI20" i="11"/>
  <c r="UI18" i="11" s="1"/>
  <c r="UU20" i="11"/>
  <c r="UU18" i="11" s="1"/>
  <c r="VG20" i="11"/>
  <c r="VG18" i="11" s="1"/>
  <c r="VS20" i="11"/>
  <c r="VS18" i="11" s="1"/>
  <c r="WE20" i="11"/>
  <c r="WE18" i="11" s="1"/>
  <c r="WQ20" i="11"/>
  <c r="WQ18" i="11" s="1"/>
  <c r="XC20" i="11"/>
  <c r="XC18" i="11" s="1"/>
  <c r="OX20" i="11"/>
  <c r="OX18" i="11" s="1"/>
  <c r="PJ20" i="11"/>
  <c r="PJ18" i="11" s="1"/>
  <c r="PV20" i="11"/>
  <c r="PV18" i="11" s="1"/>
  <c r="QH20" i="11"/>
  <c r="QH18" i="11" s="1"/>
  <c r="QT20" i="11"/>
  <c r="QT18" i="11" s="1"/>
  <c r="RF20" i="11"/>
  <c r="RF18" i="11" s="1"/>
  <c r="RR20" i="11"/>
  <c r="RR18" i="11" s="1"/>
  <c r="SD20" i="11"/>
  <c r="SD18" i="11" s="1"/>
  <c r="SP20" i="11"/>
  <c r="SP18" i="11" s="1"/>
  <c r="TB20" i="11"/>
  <c r="TB18" i="11" s="1"/>
  <c r="YC20" i="11"/>
  <c r="YC18" i="11" s="1"/>
  <c r="VK20" i="11"/>
  <c r="VK18" i="11" s="1"/>
  <c r="QX20" i="11"/>
  <c r="QX18" i="11" s="1"/>
  <c r="ZN20" i="11"/>
  <c r="ZN18" i="11" s="1"/>
  <c r="VL20" i="11"/>
  <c r="VL18" i="11" s="1"/>
  <c r="QY20" i="11"/>
  <c r="QY18" i="11" s="1"/>
  <c r="XG20" i="11"/>
  <c r="XG18" i="11" s="1"/>
  <c r="AAA20" i="11"/>
  <c r="AAA18" i="11" s="1"/>
  <c r="UO20" i="11"/>
  <c r="UO18" i="11" s="1"/>
  <c r="WW20" i="11"/>
  <c r="WW18" i="11" s="1"/>
  <c r="QB20" i="11"/>
  <c r="QB18" i="11" s="1"/>
  <c r="SJ20" i="11"/>
  <c r="SJ18" i="11" s="1"/>
  <c r="ZD20" i="11"/>
  <c r="ZD18" i="11" s="1"/>
  <c r="VZ20" i="11"/>
  <c r="VZ18" i="11" s="1"/>
  <c r="SK20" i="11"/>
  <c r="SK18" i="11" s="1"/>
  <c r="XI20" i="11"/>
  <c r="XI18" i="11" s="1"/>
  <c r="TS20" i="11"/>
  <c r="TS18" i="11" s="1"/>
  <c r="WM20" i="11"/>
  <c r="WM18" i="11" s="1"/>
  <c r="QD20" i="11"/>
  <c r="QD18" i="11" s="1"/>
  <c r="SX20" i="11"/>
  <c r="SX18" i="11" s="1"/>
  <c r="YT20" i="11"/>
  <c r="YT18" i="11" s="1"/>
  <c r="UF20" i="11"/>
  <c r="UF18" i="11" s="1"/>
  <c r="WN20" i="11"/>
  <c r="WN18" i="11" s="1"/>
  <c r="QQ20" i="11"/>
  <c r="QQ18" i="11" s="1"/>
  <c r="SY20" i="11"/>
  <c r="SY18" i="11" s="1"/>
  <c r="XN20" i="11"/>
  <c r="XN18" i="11" s="1"/>
  <c r="XZ20" i="11"/>
  <c r="XZ18" i="11" s="1"/>
  <c r="YL20" i="11"/>
  <c r="YL18" i="11" s="1"/>
  <c r="YX20" i="11"/>
  <c r="YX18" i="11" s="1"/>
  <c r="ZJ20" i="11"/>
  <c r="ZJ18" i="11" s="1"/>
  <c r="ZV20" i="11"/>
  <c r="ZV18" i="11" s="1"/>
  <c r="AAH20" i="11"/>
  <c r="AAH18" i="11" s="1"/>
  <c r="AAT20" i="11"/>
  <c r="AAT18" i="11" s="1"/>
  <c r="TL20" i="11"/>
  <c r="TL18" i="11" s="1"/>
  <c r="TX20" i="11"/>
  <c r="TX18" i="11" s="1"/>
  <c r="UJ20" i="11"/>
  <c r="UJ18" i="11" s="1"/>
  <c r="UV20" i="11"/>
  <c r="UV18" i="11" s="1"/>
  <c r="VH20" i="11"/>
  <c r="VH18" i="11" s="1"/>
  <c r="VT20" i="11"/>
  <c r="VT18" i="11" s="1"/>
  <c r="WF20" i="11"/>
  <c r="WF18" i="11" s="1"/>
  <c r="WR20" i="11"/>
  <c r="WR18" i="11" s="1"/>
  <c r="XD20" i="11"/>
  <c r="XD18" i="11" s="1"/>
  <c r="OY20" i="11"/>
  <c r="OY18" i="11" s="1"/>
  <c r="PK20" i="11"/>
  <c r="PK18" i="11" s="1"/>
  <c r="PW20" i="11"/>
  <c r="PW18" i="11" s="1"/>
  <c r="QI20" i="11"/>
  <c r="QI18" i="11" s="1"/>
  <c r="QU20" i="11"/>
  <c r="QU18" i="11" s="1"/>
  <c r="RG20" i="11"/>
  <c r="RG18" i="11" s="1"/>
  <c r="RS20" i="11"/>
  <c r="RS18" i="11" s="1"/>
  <c r="SE20" i="11"/>
  <c r="SE18" i="11" s="1"/>
  <c r="SQ20" i="11"/>
  <c r="SQ18" i="11" s="1"/>
  <c r="TC20" i="11"/>
  <c r="TC18" i="11" s="1"/>
  <c r="YO20" i="11"/>
  <c r="YO18" i="11" s="1"/>
  <c r="TO20" i="11"/>
  <c r="TO18" i="11" s="1"/>
  <c r="WI20" i="11"/>
  <c r="WI18" i="11" s="1"/>
  <c r="QL20" i="11"/>
  <c r="QL18" i="11" s="1"/>
  <c r="ST20" i="11"/>
  <c r="ST18" i="11" s="1"/>
  <c r="ZB20" i="11"/>
  <c r="ZB18" i="11" s="1"/>
  <c r="UZ20" i="11"/>
  <c r="UZ18" i="11" s="1"/>
  <c r="QM20" i="11"/>
  <c r="QM18" i="11" s="1"/>
  <c r="XS20" i="11"/>
  <c r="XS18" i="11" s="1"/>
  <c r="UC20" i="11"/>
  <c r="UC18" i="11" s="1"/>
  <c r="PP20" i="11"/>
  <c r="PP18" i="11" s="1"/>
  <c r="RX20" i="11"/>
  <c r="RX18" i="11" s="1"/>
  <c r="ZP20" i="11"/>
  <c r="ZP18" i="11" s="1"/>
  <c r="VN20" i="11"/>
  <c r="VN18" i="11" s="1"/>
  <c r="RA20" i="11"/>
  <c r="RA18" i="11" s="1"/>
  <c r="YG20" i="11"/>
  <c r="YG18" i="11" s="1"/>
  <c r="AAO20" i="11"/>
  <c r="AAO18" i="11" s="1"/>
  <c r="UQ20" i="11"/>
  <c r="UQ18" i="11" s="1"/>
  <c r="PR20" i="11"/>
  <c r="PR18" i="11" s="1"/>
  <c r="RZ20" i="11"/>
  <c r="RZ18" i="11" s="1"/>
  <c r="ABD20" i="11"/>
  <c r="ABD18" i="11" s="1"/>
  <c r="YH20" i="11"/>
  <c r="YH18" i="11" s="1"/>
  <c r="TT20" i="11"/>
  <c r="TT18" i="11" s="1"/>
  <c r="WZ20" i="11"/>
  <c r="WZ18" i="11" s="1"/>
  <c r="PS20" i="11"/>
  <c r="PS18" i="11" s="1"/>
  <c r="AAW20" i="11"/>
  <c r="AAW18" i="11" s="1"/>
  <c r="XO20" i="11"/>
  <c r="XO18" i="11" s="1"/>
  <c r="YA20" i="11"/>
  <c r="YA18" i="11" s="1"/>
  <c r="YM20" i="11"/>
  <c r="YM18" i="11" s="1"/>
  <c r="YY20" i="11"/>
  <c r="YY18" i="11" s="1"/>
  <c r="ZK20" i="11"/>
  <c r="ZK18" i="11" s="1"/>
  <c r="ZW20" i="11"/>
  <c r="ZW18" i="11" s="1"/>
  <c r="AAI20" i="11"/>
  <c r="AAI18" i="11" s="1"/>
  <c r="AAU20" i="11"/>
  <c r="AAU18" i="11" s="1"/>
  <c r="TM20" i="11"/>
  <c r="TM18" i="11" s="1"/>
  <c r="TY20" i="11"/>
  <c r="TY18" i="11" s="1"/>
  <c r="UK20" i="11"/>
  <c r="UK18" i="11" s="1"/>
  <c r="UW20" i="11"/>
  <c r="UW18" i="11" s="1"/>
  <c r="VI20" i="11"/>
  <c r="VI18" i="11" s="1"/>
  <c r="VU20" i="11"/>
  <c r="VU18" i="11" s="1"/>
  <c r="WG20" i="11"/>
  <c r="WG18" i="11" s="1"/>
  <c r="WS20" i="11"/>
  <c r="WS18" i="11" s="1"/>
  <c r="XE20" i="11"/>
  <c r="XE18" i="11" s="1"/>
  <c r="OZ20" i="11"/>
  <c r="OZ18" i="11" s="1"/>
  <c r="PL20" i="11"/>
  <c r="PL18" i="11" s="1"/>
  <c r="PX20" i="11"/>
  <c r="PX18" i="11" s="1"/>
  <c r="QJ20" i="11"/>
  <c r="QJ18" i="11" s="1"/>
  <c r="QV20" i="11"/>
  <c r="QV18" i="11" s="1"/>
  <c r="RH20" i="11"/>
  <c r="RH18" i="11" s="1"/>
  <c r="RT20" i="11"/>
  <c r="RT18" i="11" s="1"/>
  <c r="SF20" i="11"/>
  <c r="SF18" i="11" s="1"/>
  <c r="SR20" i="11"/>
  <c r="SR18" i="11" s="1"/>
  <c r="TD20" i="11"/>
  <c r="TD18" i="11" s="1"/>
  <c r="AAY20" i="11"/>
  <c r="AAY18" i="11" s="1"/>
  <c r="ZY20" i="11"/>
  <c r="ZY18" i="11" s="1"/>
  <c r="UY20" i="11"/>
  <c r="UY18" i="11" s="1"/>
  <c r="PN20" i="11"/>
  <c r="PN18" i="11" s="1"/>
  <c r="RV20" i="11"/>
  <c r="RV18" i="11" s="1"/>
  <c r="TF20" i="11"/>
  <c r="TF18" i="11" s="1"/>
  <c r="AAZ20" i="11"/>
  <c r="AAZ18" i="11" s="1"/>
  <c r="AAL20" i="11"/>
  <c r="AAL18" i="11" s="1"/>
  <c r="VX20" i="11"/>
  <c r="VX18" i="11" s="1"/>
  <c r="RK20" i="11"/>
  <c r="RK18" i="11" s="1"/>
  <c r="ZO20" i="11"/>
  <c r="ZO18" i="11" s="1"/>
  <c r="VY20" i="11"/>
  <c r="VY18" i="11" s="1"/>
  <c r="QN20" i="11"/>
  <c r="QN18" i="11" s="1"/>
  <c r="SV20" i="11"/>
  <c r="SV18" i="11" s="1"/>
  <c r="YF20" i="11"/>
  <c r="YF18" i="11" s="1"/>
  <c r="AAB20" i="11"/>
  <c r="AAB18" i="11" s="1"/>
  <c r="UD20" i="11"/>
  <c r="UD18" i="11" s="1"/>
  <c r="PQ20" i="11"/>
  <c r="PQ18" i="11" s="1"/>
  <c r="RY20" i="11"/>
  <c r="RY18" i="11" s="1"/>
  <c r="YS20" i="11"/>
  <c r="YS18" i="11" s="1"/>
  <c r="AAC20" i="11"/>
  <c r="AAC18" i="11" s="1"/>
  <c r="UE20" i="11"/>
  <c r="UE18" i="11" s="1"/>
  <c r="WY20" i="11"/>
  <c r="WY18" i="11" s="1"/>
  <c r="QP20" i="11"/>
  <c r="QP18" i="11" s="1"/>
  <c r="SL20" i="11"/>
  <c r="SL18" i="11" s="1"/>
  <c r="ZR20" i="11"/>
  <c r="ZR18" i="11" s="1"/>
  <c r="TH20" i="11"/>
  <c r="TH18" i="11" s="1"/>
  <c r="WB20" i="11"/>
  <c r="WB18" i="11" s="1"/>
  <c r="QE20" i="11"/>
  <c r="QE18" i="11" s="1"/>
  <c r="SM20" i="11"/>
  <c r="SM18" i="11" s="1"/>
  <c r="AAX20" i="11"/>
  <c r="AAX18" i="11" s="1"/>
  <c r="XP20" i="11"/>
  <c r="XP18" i="11" s="1"/>
  <c r="YB20" i="11"/>
  <c r="YB18" i="11" s="1"/>
  <c r="YN20" i="11"/>
  <c r="YN18" i="11" s="1"/>
  <c r="YZ20" i="11"/>
  <c r="YZ18" i="11" s="1"/>
  <c r="ZL20" i="11"/>
  <c r="ZL18" i="11" s="1"/>
  <c r="ZX20" i="11"/>
  <c r="ZX18" i="11" s="1"/>
  <c r="AAJ20" i="11"/>
  <c r="AAJ18" i="11" s="1"/>
  <c r="AAV20" i="11"/>
  <c r="AAV18" i="11" s="1"/>
  <c r="TN20" i="11"/>
  <c r="TN18" i="11" s="1"/>
  <c r="TZ20" i="11"/>
  <c r="TZ18" i="11" s="1"/>
  <c r="UL20" i="11"/>
  <c r="UL18" i="11" s="1"/>
  <c r="UX20" i="11"/>
  <c r="UX18" i="11" s="1"/>
  <c r="VJ20" i="11"/>
  <c r="VJ18" i="11" s="1"/>
  <c r="VV20" i="11"/>
  <c r="VV18" i="11" s="1"/>
  <c r="WH20" i="11"/>
  <c r="WH18" i="11" s="1"/>
  <c r="WT20" i="11"/>
  <c r="WT18" i="11" s="1"/>
  <c r="XF20" i="11"/>
  <c r="XF18" i="11" s="1"/>
  <c r="PA20" i="11"/>
  <c r="PA18" i="11" s="1"/>
  <c r="PM20" i="11"/>
  <c r="PM18" i="11" s="1"/>
  <c r="PY20" i="11"/>
  <c r="PY18" i="11" s="1"/>
  <c r="QK20" i="11"/>
  <c r="QK18" i="11" s="1"/>
  <c r="QW20" i="11"/>
  <c r="QW18" i="11" s="1"/>
  <c r="RI20" i="11"/>
  <c r="RI18" i="11" s="1"/>
  <c r="RU20" i="11"/>
  <c r="RU18" i="11" s="1"/>
  <c r="SG20" i="11"/>
  <c r="SG18" i="11" s="1"/>
  <c r="SS20" i="11"/>
  <c r="SS18" i="11" s="1"/>
  <c r="TE20" i="11"/>
  <c r="TE18" i="11" s="1"/>
  <c r="ZM20" i="11"/>
  <c r="ZM18" i="11" s="1"/>
  <c r="VW20" i="11"/>
  <c r="VW18" i="11" s="1"/>
  <c r="PB20" i="11"/>
  <c r="PB18" i="11" s="1"/>
  <c r="XR20" i="11"/>
  <c r="XR18" i="11" s="1"/>
  <c r="UN20" i="11"/>
  <c r="UN18" i="11" s="1"/>
  <c r="PO20" i="11"/>
  <c r="PO18" i="11" s="1"/>
  <c r="RW20" i="11"/>
  <c r="RW18" i="11" s="1"/>
  <c r="ZC20" i="11"/>
  <c r="ZC18" i="11" s="1"/>
  <c r="VM20" i="11"/>
  <c r="VM18" i="11" s="1"/>
  <c r="PD20" i="11"/>
  <c r="PD18" i="11" s="1"/>
  <c r="XH20" i="11"/>
  <c r="XH18" i="11" s="1"/>
  <c r="AAN20" i="11"/>
  <c r="AAN18" i="11" s="1"/>
  <c r="TR20" i="11"/>
  <c r="TR18" i="11" s="1"/>
  <c r="WL20" i="11"/>
  <c r="WL18" i="11" s="1"/>
  <c r="QC20" i="11"/>
  <c r="QC18" i="11" s="1"/>
  <c r="SW20" i="11"/>
  <c r="SW18" i="11" s="1"/>
  <c r="ZQ20" i="11"/>
  <c r="ZQ18" i="11" s="1"/>
  <c r="TG20" i="11"/>
  <c r="TG18" i="11" s="1"/>
  <c r="WA20" i="11"/>
  <c r="WA18" i="11" s="1"/>
  <c r="PF20" i="11"/>
  <c r="PF18" i="11" s="1"/>
  <c r="XV20" i="11"/>
  <c r="XV18" i="11" s="1"/>
  <c r="AAP20" i="11"/>
  <c r="AAP18" i="11" s="1"/>
  <c r="UR20" i="11"/>
  <c r="UR18" i="11" s="1"/>
  <c r="PG20" i="11"/>
  <c r="PG18" i="11" s="1"/>
  <c r="SA20" i="11"/>
  <c r="SA18" i="11" s="1"/>
  <c r="OR20" i="11"/>
  <c r="OR18" i="11" s="1"/>
  <c r="OS20" i="11"/>
  <c r="OS18" i="11" s="1"/>
  <c r="OT20" i="11"/>
  <c r="OT18" i="11" s="1"/>
  <c r="OU20" i="11"/>
  <c r="OU18" i="11" s="1"/>
  <c r="OV20" i="11"/>
  <c r="OV18" i="11" s="1"/>
  <c r="OW20" i="11"/>
  <c r="OW18" i="11" s="1"/>
  <c r="OP20" i="11"/>
  <c r="OP18" i="11" s="1"/>
  <c r="ON20" i="11"/>
  <c r="ON18" i="11" s="1"/>
  <c r="OO20" i="11"/>
  <c r="OO18" i="11" s="1"/>
  <c r="OQ20" i="11"/>
  <c r="OQ18" i="11" s="1"/>
  <c r="BI25" i="10"/>
  <c r="MG20" i="11"/>
  <c r="MG18" i="11" s="1"/>
  <c r="OK20" i="11"/>
  <c r="OK18" i="11" s="1"/>
  <c r="OC20" i="11"/>
  <c r="OC18" i="11" s="1"/>
  <c r="NU20" i="11"/>
  <c r="NU18" i="11" s="1"/>
  <c r="NM20" i="11"/>
  <c r="NM18" i="11" s="1"/>
  <c r="NE20" i="11"/>
  <c r="NE18" i="11" s="1"/>
  <c r="OJ20" i="11"/>
  <c r="OJ18" i="11" s="1"/>
  <c r="OB20" i="11"/>
  <c r="OB18" i="11" s="1"/>
  <c r="NT20" i="11"/>
  <c r="NT18" i="11" s="1"/>
  <c r="NL20" i="11"/>
  <c r="NL18" i="11" s="1"/>
  <c r="ND20" i="11"/>
  <c r="ND18" i="11" s="1"/>
  <c r="OI20" i="11"/>
  <c r="OI18" i="11" s="1"/>
  <c r="OA20" i="11"/>
  <c r="OA18" i="11" s="1"/>
  <c r="NS20" i="11"/>
  <c r="NS18" i="11" s="1"/>
  <c r="NK20" i="11"/>
  <c r="NK18" i="11" s="1"/>
  <c r="NC18" i="11"/>
  <c r="OH20" i="11"/>
  <c r="OH18" i="11" s="1"/>
  <c r="NZ20" i="11"/>
  <c r="NZ18" i="11" s="1"/>
  <c r="NR20" i="11"/>
  <c r="NR18" i="11" s="1"/>
  <c r="NJ18" i="11"/>
  <c r="OG20" i="11"/>
  <c r="OG18" i="11" s="1"/>
  <c r="NY20" i="11"/>
  <c r="NY18" i="11" s="1"/>
  <c r="NQ20" i="11"/>
  <c r="NQ18" i="11" s="1"/>
  <c r="NI20" i="11"/>
  <c r="NI18" i="11" s="1"/>
  <c r="OF20" i="11"/>
  <c r="OF18" i="11" s="1"/>
  <c r="NX20" i="11"/>
  <c r="NX18" i="11" s="1"/>
  <c r="NP20" i="11"/>
  <c r="NP18" i="11" s="1"/>
  <c r="NH20" i="11"/>
  <c r="NH18" i="11" s="1"/>
  <c r="OM20" i="11"/>
  <c r="OM18" i="11" s="1"/>
  <c r="OE20" i="11"/>
  <c r="OE18" i="11" s="1"/>
  <c r="NW20" i="11"/>
  <c r="NW18" i="11" s="1"/>
  <c r="NO20" i="11"/>
  <c r="NO18" i="11" s="1"/>
  <c r="NG20" i="11"/>
  <c r="NG18" i="11" s="1"/>
  <c r="OL20" i="11"/>
  <c r="OL18" i="11" s="1"/>
  <c r="OD20" i="11"/>
  <c r="OD18" i="11" s="1"/>
  <c r="NV20" i="11"/>
  <c r="NV18" i="11" s="1"/>
  <c r="NN20" i="11"/>
  <c r="NN18" i="11" s="1"/>
  <c r="NF20" i="11"/>
  <c r="NF18" i="11" s="1"/>
  <c r="D20" i="11"/>
  <c r="D18" i="11" s="1"/>
  <c r="L20" i="11"/>
  <c r="L18" i="11" s="1"/>
  <c r="T20" i="11"/>
  <c r="T18" i="11" s="1"/>
  <c r="AB20" i="11"/>
  <c r="AB18" i="11" s="1"/>
  <c r="AJ20" i="11"/>
  <c r="AJ18" i="11" s="1"/>
  <c r="AR20" i="11"/>
  <c r="AR18" i="11" s="1"/>
  <c r="AZ20" i="11"/>
  <c r="AZ18" i="11" s="1"/>
  <c r="BH20" i="11"/>
  <c r="BH18" i="11" s="1"/>
  <c r="BP20" i="11"/>
  <c r="BP18" i="11" s="1"/>
  <c r="BX20" i="11"/>
  <c r="BX18" i="11" s="1"/>
  <c r="CF20" i="11"/>
  <c r="CF18" i="11" s="1"/>
  <c r="CN20" i="11"/>
  <c r="CN18" i="11" s="1"/>
  <c r="CV20" i="11"/>
  <c r="CV18" i="11" s="1"/>
  <c r="DD20" i="11"/>
  <c r="DD18" i="11" s="1"/>
  <c r="DL20" i="11"/>
  <c r="DL18" i="11" s="1"/>
  <c r="DT20" i="11"/>
  <c r="DT18" i="11" s="1"/>
  <c r="EB20" i="11"/>
  <c r="EB18" i="11" s="1"/>
  <c r="EJ20" i="11"/>
  <c r="EJ18" i="11" s="1"/>
  <c r="ER20" i="11"/>
  <c r="ER18" i="11" s="1"/>
  <c r="EZ20" i="11"/>
  <c r="EZ18" i="11" s="1"/>
  <c r="FH20" i="11"/>
  <c r="FH18" i="11" s="1"/>
  <c r="FP20" i="11"/>
  <c r="FP18" i="11" s="1"/>
  <c r="FX20" i="11"/>
  <c r="FX18" i="11" s="1"/>
  <c r="GF20" i="11"/>
  <c r="GF18" i="11" s="1"/>
  <c r="GN20" i="11"/>
  <c r="GN18" i="11" s="1"/>
  <c r="GV20" i="11"/>
  <c r="GV18" i="11" s="1"/>
  <c r="HD20" i="11"/>
  <c r="HD18" i="11" s="1"/>
  <c r="HL20" i="11"/>
  <c r="HL18" i="11" s="1"/>
  <c r="HT20" i="11"/>
  <c r="HT18" i="11" s="1"/>
  <c r="IB20" i="11"/>
  <c r="IB18" i="11" s="1"/>
  <c r="IJ20" i="11"/>
  <c r="IJ18" i="11" s="1"/>
  <c r="IR20" i="11"/>
  <c r="IR18" i="11" s="1"/>
  <c r="IZ20" i="11"/>
  <c r="IZ18" i="11" s="1"/>
  <c r="JH20" i="11"/>
  <c r="JH18" i="11" s="1"/>
  <c r="JP20" i="11"/>
  <c r="JP18" i="11" s="1"/>
  <c r="JX20" i="11"/>
  <c r="JX18" i="11" s="1"/>
  <c r="KF20" i="11"/>
  <c r="KF18" i="11" s="1"/>
  <c r="KN20" i="11"/>
  <c r="KN18" i="11" s="1"/>
  <c r="KV20" i="11"/>
  <c r="KV18" i="11" s="1"/>
  <c r="LD20" i="11"/>
  <c r="LD18" i="11" s="1"/>
  <c r="LL20" i="11"/>
  <c r="LL18" i="11" s="1"/>
  <c r="LT20" i="11"/>
  <c r="LT18" i="11" s="1"/>
  <c r="MB20" i="11"/>
  <c r="MB18" i="11" s="1"/>
  <c r="MJ20" i="11"/>
  <c r="MJ18" i="11" s="1"/>
  <c r="MR20" i="11"/>
  <c r="MR18" i="11" s="1"/>
  <c r="MZ20" i="11"/>
  <c r="MZ18" i="11" s="1"/>
  <c r="E20" i="11"/>
  <c r="E18" i="11" s="1"/>
  <c r="M20" i="11"/>
  <c r="M18" i="11" s="1"/>
  <c r="U20" i="11"/>
  <c r="U18" i="11" s="1"/>
  <c r="AC20" i="11"/>
  <c r="AC18" i="11" s="1"/>
  <c r="AK20" i="11"/>
  <c r="AK18" i="11" s="1"/>
  <c r="AS20" i="11"/>
  <c r="AS18" i="11" s="1"/>
  <c r="BA20" i="11"/>
  <c r="BA18" i="11" s="1"/>
  <c r="BI20" i="11"/>
  <c r="BI18" i="11" s="1"/>
  <c r="BQ20" i="11"/>
  <c r="BQ18" i="11" s="1"/>
  <c r="BY20" i="11"/>
  <c r="BY18" i="11" s="1"/>
  <c r="CG20" i="11"/>
  <c r="CG18" i="11" s="1"/>
  <c r="CO20" i="11"/>
  <c r="CO18" i="11" s="1"/>
  <c r="CW20" i="11"/>
  <c r="CW18" i="11" s="1"/>
  <c r="DE20" i="11"/>
  <c r="DE18" i="11" s="1"/>
  <c r="DM20" i="11"/>
  <c r="DM18" i="11" s="1"/>
  <c r="DU20" i="11"/>
  <c r="DU18" i="11" s="1"/>
  <c r="EC20" i="11"/>
  <c r="EC18" i="11" s="1"/>
  <c r="EK20" i="11"/>
  <c r="EK18" i="11" s="1"/>
  <c r="ES20" i="11"/>
  <c r="ES18" i="11" s="1"/>
  <c r="FA20" i="11"/>
  <c r="FA18" i="11" s="1"/>
  <c r="FI20" i="11"/>
  <c r="FI18" i="11" s="1"/>
  <c r="FQ20" i="11"/>
  <c r="FQ18" i="11" s="1"/>
  <c r="FY20" i="11"/>
  <c r="FY18" i="11" s="1"/>
  <c r="GG20" i="11"/>
  <c r="GG18" i="11" s="1"/>
  <c r="GO20" i="11"/>
  <c r="GO18" i="11" s="1"/>
  <c r="GW20" i="11"/>
  <c r="GW18" i="11" s="1"/>
  <c r="HE20" i="11"/>
  <c r="HE18" i="11" s="1"/>
  <c r="HM20" i="11"/>
  <c r="HM18" i="11" s="1"/>
  <c r="HU20" i="11"/>
  <c r="HU18" i="11" s="1"/>
  <c r="IC20" i="11"/>
  <c r="IC18" i="11" s="1"/>
  <c r="IK20" i="11"/>
  <c r="IK18" i="11" s="1"/>
  <c r="IS20" i="11"/>
  <c r="IS18" i="11" s="1"/>
  <c r="JA20" i="11"/>
  <c r="JA18" i="11" s="1"/>
  <c r="JI20" i="11"/>
  <c r="JI18" i="11" s="1"/>
  <c r="JQ20" i="11"/>
  <c r="JQ18" i="11" s="1"/>
  <c r="JY20" i="11"/>
  <c r="JY18" i="11" s="1"/>
  <c r="KG20" i="11"/>
  <c r="KG18" i="11" s="1"/>
  <c r="KO20" i="11"/>
  <c r="KO18" i="11" s="1"/>
  <c r="KW20" i="11"/>
  <c r="KW18" i="11" s="1"/>
  <c r="LE20" i="11"/>
  <c r="LE18" i="11" s="1"/>
  <c r="LM20" i="11"/>
  <c r="LM18" i="11" s="1"/>
  <c r="LU20" i="11"/>
  <c r="LU18" i="11" s="1"/>
  <c r="MC20" i="11"/>
  <c r="MC18" i="11" s="1"/>
  <c r="MK20" i="11"/>
  <c r="MK18" i="11" s="1"/>
  <c r="MS20" i="11"/>
  <c r="MS18" i="11" s="1"/>
  <c r="NA20" i="11"/>
  <c r="NA18" i="11" s="1"/>
  <c r="F20" i="11"/>
  <c r="F18" i="11" s="1"/>
  <c r="N20" i="11"/>
  <c r="N18" i="11" s="1"/>
  <c r="V20" i="11"/>
  <c r="V18" i="11" s="1"/>
  <c r="AD20" i="11"/>
  <c r="AD18" i="11" s="1"/>
  <c r="AL20" i="11"/>
  <c r="AL18" i="11" s="1"/>
  <c r="AT20" i="11"/>
  <c r="AT18" i="11" s="1"/>
  <c r="BB20" i="11"/>
  <c r="BB18" i="11" s="1"/>
  <c r="BJ20" i="11"/>
  <c r="BJ18" i="11" s="1"/>
  <c r="BR20" i="11"/>
  <c r="BR18" i="11" s="1"/>
  <c r="BZ20" i="11"/>
  <c r="BZ18" i="11" s="1"/>
  <c r="CH20" i="11"/>
  <c r="CH18" i="11" s="1"/>
  <c r="CP20" i="11"/>
  <c r="CP18" i="11" s="1"/>
  <c r="CX20" i="11"/>
  <c r="CX18" i="11" s="1"/>
  <c r="DF20" i="11"/>
  <c r="DF18" i="11" s="1"/>
  <c r="DN20" i="11"/>
  <c r="DN18" i="11" s="1"/>
  <c r="DV20" i="11"/>
  <c r="DV18" i="11" s="1"/>
  <c r="ED20" i="11"/>
  <c r="ED18" i="11" s="1"/>
  <c r="EL20" i="11"/>
  <c r="EL18" i="11" s="1"/>
  <c r="ET20" i="11"/>
  <c r="ET18" i="11" s="1"/>
  <c r="FB20" i="11"/>
  <c r="FB18" i="11" s="1"/>
  <c r="FJ20" i="11"/>
  <c r="FJ18" i="11" s="1"/>
  <c r="FR20" i="11"/>
  <c r="FR18" i="11" s="1"/>
  <c r="FZ20" i="11"/>
  <c r="FZ18" i="11" s="1"/>
  <c r="GH20" i="11"/>
  <c r="GH18" i="11" s="1"/>
  <c r="GP20" i="11"/>
  <c r="GP18" i="11" s="1"/>
  <c r="GX20" i="11"/>
  <c r="GX18" i="11" s="1"/>
  <c r="HF20" i="11"/>
  <c r="HF18" i="11" s="1"/>
  <c r="HN20" i="11"/>
  <c r="HN18" i="11" s="1"/>
  <c r="HV20" i="11"/>
  <c r="HV18" i="11" s="1"/>
  <c r="ID20" i="11"/>
  <c r="ID18" i="11" s="1"/>
  <c r="IL20" i="11"/>
  <c r="IL18" i="11" s="1"/>
  <c r="IT20" i="11"/>
  <c r="IT18" i="11" s="1"/>
  <c r="JB20" i="11"/>
  <c r="JB18" i="11" s="1"/>
  <c r="JJ20" i="11"/>
  <c r="JJ18" i="11" s="1"/>
  <c r="JR20" i="11"/>
  <c r="JR18" i="11" s="1"/>
  <c r="JZ20" i="11"/>
  <c r="JZ18" i="11" s="1"/>
  <c r="KH20" i="11"/>
  <c r="KH18" i="11" s="1"/>
  <c r="KP20" i="11"/>
  <c r="KP18" i="11" s="1"/>
  <c r="KX20" i="11"/>
  <c r="KX18" i="11" s="1"/>
  <c r="LF20" i="11"/>
  <c r="LF18" i="11" s="1"/>
  <c r="LN20" i="11"/>
  <c r="LN18" i="11" s="1"/>
  <c r="LV20" i="11"/>
  <c r="LV18" i="11" s="1"/>
  <c r="MD20" i="11"/>
  <c r="MD18" i="11" s="1"/>
  <c r="ML20" i="11"/>
  <c r="ML18" i="11" s="1"/>
  <c r="MT20" i="11"/>
  <c r="MT18" i="11" s="1"/>
  <c r="NB20" i="11"/>
  <c r="NB18" i="11" s="1"/>
  <c r="G20" i="11"/>
  <c r="G18" i="11" s="1"/>
  <c r="O20" i="11"/>
  <c r="O18" i="11" s="1"/>
  <c r="W20" i="11"/>
  <c r="W18" i="11" s="1"/>
  <c r="AE20" i="11"/>
  <c r="AE18" i="11" s="1"/>
  <c r="AM20" i="11"/>
  <c r="AM18" i="11" s="1"/>
  <c r="AU20" i="11"/>
  <c r="AU18" i="11" s="1"/>
  <c r="BC20" i="11"/>
  <c r="BC18" i="11" s="1"/>
  <c r="BK20" i="11"/>
  <c r="BK18" i="11" s="1"/>
  <c r="BS20" i="11"/>
  <c r="BS18" i="11" s="1"/>
  <c r="CA20" i="11"/>
  <c r="CA18" i="11" s="1"/>
  <c r="CI20" i="11"/>
  <c r="CI18" i="11" s="1"/>
  <c r="CQ20" i="11"/>
  <c r="CQ18" i="11" s="1"/>
  <c r="CY20" i="11"/>
  <c r="CY18" i="11" s="1"/>
  <c r="DG20" i="11"/>
  <c r="DG18" i="11" s="1"/>
  <c r="DO20" i="11"/>
  <c r="DO18" i="11" s="1"/>
  <c r="DW20" i="11"/>
  <c r="DW18" i="11" s="1"/>
  <c r="EE20" i="11"/>
  <c r="EE18" i="11" s="1"/>
  <c r="EM20" i="11"/>
  <c r="EM18" i="11" s="1"/>
  <c r="EU20" i="11"/>
  <c r="EU18" i="11" s="1"/>
  <c r="FC20" i="11"/>
  <c r="FC18" i="11" s="1"/>
  <c r="FK20" i="11"/>
  <c r="FK18" i="11" s="1"/>
  <c r="FS20" i="11"/>
  <c r="FS18" i="11" s="1"/>
  <c r="GA20" i="11"/>
  <c r="GA18" i="11" s="1"/>
  <c r="GI20" i="11"/>
  <c r="GI18" i="11" s="1"/>
  <c r="GQ20" i="11"/>
  <c r="GQ18" i="11" s="1"/>
  <c r="GY20" i="11"/>
  <c r="GY18" i="11" s="1"/>
  <c r="HG20" i="11"/>
  <c r="HG18" i="11" s="1"/>
  <c r="HO20" i="11"/>
  <c r="HO18" i="11" s="1"/>
  <c r="HW20" i="11"/>
  <c r="HW18" i="11" s="1"/>
  <c r="IE20" i="11"/>
  <c r="IE18" i="11" s="1"/>
  <c r="IM20" i="11"/>
  <c r="IM18" i="11" s="1"/>
  <c r="IU20" i="11"/>
  <c r="IU18" i="11" s="1"/>
  <c r="JC20" i="11"/>
  <c r="JC18" i="11" s="1"/>
  <c r="JK20" i="11"/>
  <c r="JK18" i="11" s="1"/>
  <c r="JS20" i="11"/>
  <c r="JS18" i="11" s="1"/>
  <c r="KA20" i="11"/>
  <c r="KA18" i="11" s="1"/>
  <c r="KI20" i="11"/>
  <c r="KI18" i="11" s="1"/>
  <c r="KQ20" i="11"/>
  <c r="KQ18" i="11" s="1"/>
  <c r="KY20" i="11"/>
  <c r="KY18" i="11" s="1"/>
  <c r="LG20" i="11"/>
  <c r="LG18" i="11" s="1"/>
  <c r="LO20" i="11"/>
  <c r="LO18" i="11" s="1"/>
  <c r="LW20" i="11"/>
  <c r="LW18" i="11" s="1"/>
  <c r="ME20" i="11"/>
  <c r="ME18" i="11" s="1"/>
  <c r="MM20" i="11"/>
  <c r="MM18" i="11" s="1"/>
  <c r="MU20" i="11"/>
  <c r="MU18" i="11" s="1"/>
  <c r="H20" i="11"/>
  <c r="H18" i="11" s="1"/>
  <c r="P20" i="11"/>
  <c r="P18" i="11" s="1"/>
  <c r="X20" i="11"/>
  <c r="X18" i="11" s="1"/>
  <c r="AF20" i="11"/>
  <c r="AF18" i="11" s="1"/>
  <c r="AN20" i="11"/>
  <c r="AN18" i="11" s="1"/>
  <c r="AV20" i="11"/>
  <c r="AV18" i="11" s="1"/>
  <c r="BD20" i="11"/>
  <c r="BD18" i="11" s="1"/>
  <c r="BL20" i="11"/>
  <c r="BL18" i="11" s="1"/>
  <c r="BT20" i="11"/>
  <c r="BT18" i="11" s="1"/>
  <c r="CB20" i="11"/>
  <c r="CB18" i="11" s="1"/>
  <c r="CJ20" i="11"/>
  <c r="CJ18" i="11" s="1"/>
  <c r="CR20" i="11"/>
  <c r="CR18" i="11" s="1"/>
  <c r="CZ20" i="11"/>
  <c r="CZ18" i="11" s="1"/>
  <c r="DH20" i="11"/>
  <c r="DH18" i="11" s="1"/>
  <c r="DP20" i="11"/>
  <c r="DP18" i="11" s="1"/>
  <c r="DX20" i="11"/>
  <c r="DX18" i="11" s="1"/>
  <c r="EF20" i="11"/>
  <c r="EF18" i="11" s="1"/>
  <c r="EN20" i="11"/>
  <c r="EN18" i="11" s="1"/>
  <c r="EV20" i="11"/>
  <c r="EV18" i="11" s="1"/>
  <c r="FD20" i="11"/>
  <c r="FD18" i="11" s="1"/>
  <c r="FL20" i="11"/>
  <c r="FL18" i="11" s="1"/>
  <c r="FT20" i="11"/>
  <c r="FT18" i="11" s="1"/>
  <c r="GB20" i="11"/>
  <c r="GB18" i="11" s="1"/>
  <c r="GJ20" i="11"/>
  <c r="GJ18" i="11" s="1"/>
  <c r="GR20" i="11"/>
  <c r="GR18" i="11" s="1"/>
  <c r="GZ20" i="11"/>
  <c r="GZ18" i="11" s="1"/>
  <c r="HH20" i="11"/>
  <c r="HH18" i="11" s="1"/>
  <c r="HP20" i="11"/>
  <c r="HP18" i="11" s="1"/>
  <c r="HX20" i="11"/>
  <c r="HX18" i="11" s="1"/>
  <c r="IF20" i="11"/>
  <c r="IF18" i="11" s="1"/>
  <c r="IN20" i="11"/>
  <c r="IN18" i="11" s="1"/>
  <c r="IV20" i="11"/>
  <c r="IV18" i="11" s="1"/>
  <c r="JD20" i="11"/>
  <c r="JD18" i="11" s="1"/>
  <c r="JL20" i="11"/>
  <c r="JL18" i="11" s="1"/>
  <c r="JT20" i="11"/>
  <c r="JT18" i="11" s="1"/>
  <c r="KB20" i="11"/>
  <c r="KB18" i="11" s="1"/>
  <c r="KJ20" i="11"/>
  <c r="KJ18" i="11" s="1"/>
  <c r="KR20" i="11"/>
  <c r="KR18" i="11" s="1"/>
  <c r="KZ20" i="11"/>
  <c r="KZ18" i="11" s="1"/>
  <c r="LH20" i="11"/>
  <c r="LH18" i="11" s="1"/>
  <c r="LP20" i="11"/>
  <c r="LP18" i="11" s="1"/>
  <c r="LX20" i="11"/>
  <c r="LX18" i="11" s="1"/>
  <c r="MF20" i="11"/>
  <c r="MF18" i="11" s="1"/>
  <c r="MN20" i="11"/>
  <c r="MN18" i="11" s="1"/>
  <c r="MV20" i="11"/>
  <c r="MV18" i="11" s="1"/>
  <c r="I20" i="11"/>
  <c r="I18" i="11" s="1"/>
  <c r="Q20" i="11"/>
  <c r="Q18" i="11" s="1"/>
  <c r="Y20" i="11"/>
  <c r="Y18" i="11" s="1"/>
  <c r="AG20" i="11"/>
  <c r="AG18" i="11" s="1"/>
  <c r="AO20" i="11"/>
  <c r="AO18" i="11" s="1"/>
  <c r="AW20" i="11"/>
  <c r="AW18" i="11" s="1"/>
  <c r="BE20" i="11"/>
  <c r="BE18" i="11" s="1"/>
  <c r="BM20" i="11"/>
  <c r="BM18" i="11" s="1"/>
  <c r="BU20" i="11"/>
  <c r="BU18" i="11" s="1"/>
  <c r="CC20" i="11"/>
  <c r="CC18" i="11" s="1"/>
  <c r="CK20" i="11"/>
  <c r="CK18" i="11" s="1"/>
  <c r="CS20" i="11"/>
  <c r="CS18" i="11" s="1"/>
  <c r="DA20" i="11"/>
  <c r="DA18" i="11" s="1"/>
  <c r="DI20" i="11"/>
  <c r="DI18" i="11" s="1"/>
  <c r="DQ20" i="11"/>
  <c r="DQ18" i="11" s="1"/>
  <c r="DY20" i="11"/>
  <c r="DY18" i="11" s="1"/>
  <c r="EG20" i="11"/>
  <c r="EG18" i="11" s="1"/>
  <c r="EO20" i="11"/>
  <c r="EO18" i="11" s="1"/>
  <c r="EW20" i="11"/>
  <c r="EW18" i="11" s="1"/>
  <c r="FE20" i="11"/>
  <c r="FE18" i="11" s="1"/>
  <c r="FM20" i="11"/>
  <c r="FM18" i="11" s="1"/>
  <c r="FU20" i="11"/>
  <c r="FU18" i="11" s="1"/>
  <c r="GC20" i="11"/>
  <c r="GC18" i="11" s="1"/>
  <c r="GK20" i="11"/>
  <c r="GK18" i="11" s="1"/>
  <c r="GS20" i="11"/>
  <c r="GS18" i="11" s="1"/>
  <c r="HA20" i="11"/>
  <c r="HA18" i="11" s="1"/>
  <c r="HI20" i="11"/>
  <c r="HI18" i="11" s="1"/>
  <c r="HQ20" i="11"/>
  <c r="HQ18" i="11" s="1"/>
  <c r="HY20" i="11"/>
  <c r="HY18" i="11" s="1"/>
  <c r="IG20" i="11"/>
  <c r="IG18" i="11" s="1"/>
  <c r="IO20" i="11"/>
  <c r="IO18" i="11" s="1"/>
  <c r="IW20" i="11"/>
  <c r="IW18" i="11" s="1"/>
  <c r="JE20" i="11"/>
  <c r="JE18" i="11" s="1"/>
  <c r="JM20" i="11"/>
  <c r="JM18" i="11" s="1"/>
  <c r="JU20" i="11"/>
  <c r="JU18" i="11" s="1"/>
  <c r="KC20" i="11"/>
  <c r="KC18" i="11" s="1"/>
  <c r="KK20" i="11"/>
  <c r="KK18" i="11" s="1"/>
  <c r="KS20" i="11"/>
  <c r="KS18" i="11" s="1"/>
  <c r="LA20" i="11"/>
  <c r="LA18" i="11" s="1"/>
  <c r="LI20" i="11"/>
  <c r="LI18" i="11" s="1"/>
  <c r="LQ20" i="11"/>
  <c r="LQ18" i="11" s="1"/>
  <c r="LY20" i="11"/>
  <c r="LY18" i="11" s="1"/>
  <c r="MO20" i="11"/>
  <c r="MO18" i="11" s="1"/>
  <c r="MW20" i="11"/>
  <c r="MW18" i="11" s="1"/>
  <c r="J20" i="11"/>
  <c r="J18" i="11" s="1"/>
  <c r="R20" i="11"/>
  <c r="R18" i="11" s="1"/>
  <c r="Z20" i="11"/>
  <c r="Z18" i="11" s="1"/>
  <c r="AH20" i="11"/>
  <c r="AH18" i="11" s="1"/>
  <c r="AP20" i="11"/>
  <c r="AP18" i="11" s="1"/>
  <c r="AX20" i="11"/>
  <c r="AX18" i="11" s="1"/>
  <c r="BF20" i="11"/>
  <c r="BF18" i="11" s="1"/>
  <c r="BN20" i="11"/>
  <c r="BN18" i="11" s="1"/>
  <c r="BV20" i="11"/>
  <c r="BV18" i="11" s="1"/>
  <c r="CD20" i="11"/>
  <c r="CD18" i="11" s="1"/>
  <c r="CL20" i="11"/>
  <c r="CL18" i="11" s="1"/>
  <c r="CT20" i="11"/>
  <c r="CT18" i="11" s="1"/>
  <c r="DB20" i="11"/>
  <c r="DB18" i="11" s="1"/>
  <c r="DJ20" i="11"/>
  <c r="DJ18" i="11" s="1"/>
  <c r="DR20" i="11"/>
  <c r="DR18" i="11" s="1"/>
  <c r="DZ20" i="11"/>
  <c r="DZ18" i="11" s="1"/>
  <c r="EH20" i="11"/>
  <c r="EH18" i="11" s="1"/>
  <c r="EP20" i="11"/>
  <c r="EP18" i="11" s="1"/>
  <c r="EX20" i="11"/>
  <c r="EX18" i="11" s="1"/>
  <c r="FF20" i="11"/>
  <c r="FF18" i="11" s="1"/>
  <c r="FN20" i="11"/>
  <c r="FN18" i="11" s="1"/>
  <c r="FV20" i="11"/>
  <c r="FV18" i="11" s="1"/>
  <c r="GD20" i="11"/>
  <c r="GD18" i="11" s="1"/>
  <c r="GL20" i="11"/>
  <c r="GL18" i="11" s="1"/>
  <c r="GT20" i="11"/>
  <c r="GT18" i="11" s="1"/>
  <c r="HB20" i="11"/>
  <c r="HB18" i="11" s="1"/>
  <c r="HJ20" i="11"/>
  <c r="HJ18" i="11" s="1"/>
  <c r="HR20" i="11"/>
  <c r="HR18" i="11" s="1"/>
  <c r="HZ20" i="11"/>
  <c r="HZ18" i="11" s="1"/>
  <c r="IH20" i="11"/>
  <c r="IH18" i="11" s="1"/>
  <c r="IP20" i="11"/>
  <c r="IP18" i="11" s="1"/>
  <c r="IX20" i="11"/>
  <c r="IX18" i="11" s="1"/>
  <c r="JF20" i="11"/>
  <c r="JF18" i="11" s="1"/>
  <c r="JN20" i="11"/>
  <c r="JN18" i="11" s="1"/>
  <c r="JV20" i="11"/>
  <c r="JV18" i="11" s="1"/>
  <c r="KD20" i="11"/>
  <c r="KD18" i="11" s="1"/>
  <c r="KL20" i="11"/>
  <c r="KL18" i="11" s="1"/>
  <c r="KT20" i="11"/>
  <c r="KT18" i="11" s="1"/>
  <c r="LB20" i="11"/>
  <c r="LB18" i="11" s="1"/>
  <c r="LJ20" i="11"/>
  <c r="LJ18" i="11" s="1"/>
  <c r="LR20" i="11"/>
  <c r="LR18" i="11" s="1"/>
  <c r="LZ20" i="11"/>
  <c r="LZ18" i="11" s="1"/>
  <c r="MH20" i="11"/>
  <c r="MH18" i="11" s="1"/>
  <c r="MP20" i="11"/>
  <c r="MP18" i="11" s="1"/>
  <c r="MX20" i="11"/>
  <c r="MX18" i="11" s="1"/>
  <c r="C20" i="11"/>
  <c r="C18" i="11" s="1"/>
  <c r="K20" i="11"/>
  <c r="K18" i="11" s="1"/>
  <c r="S20" i="11"/>
  <c r="S18" i="11" s="1"/>
  <c r="AA20" i="11"/>
  <c r="AA18" i="11" s="1"/>
  <c r="AI20" i="11"/>
  <c r="AI18" i="11" s="1"/>
  <c r="AQ20" i="11"/>
  <c r="AQ18" i="11" s="1"/>
  <c r="AY20" i="11"/>
  <c r="AY18" i="11" s="1"/>
  <c r="BG20" i="11"/>
  <c r="BG18" i="11" s="1"/>
  <c r="BO20" i="11"/>
  <c r="BO18" i="11" s="1"/>
  <c r="BW20" i="11"/>
  <c r="BW18" i="11" s="1"/>
  <c r="CE20" i="11"/>
  <c r="CE18" i="11" s="1"/>
  <c r="CM20" i="11"/>
  <c r="CM18" i="11" s="1"/>
  <c r="CU20" i="11"/>
  <c r="CU18" i="11" s="1"/>
  <c r="DC20" i="11"/>
  <c r="DC18" i="11" s="1"/>
  <c r="DK20" i="11"/>
  <c r="DK18" i="11" s="1"/>
  <c r="DS20" i="11"/>
  <c r="DS18" i="11" s="1"/>
  <c r="EA20" i="11"/>
  <c r="EA18" i="11" s="1"/>
  <c r="EI20" i="11"/>
  <c r="EI18" i="11" s="1"/>
  <c r="EQ20" i="11"/>
  <c r="EQ18" i="11" s="1"/>
  <c r="EY20" i="11"/>
  <c r="EY18" i="11" s="1"/>
  <c r="FG20" i="11"/>
  <c r="FG18" i="11" s="1"/>
  <c r="FO20" i="11"/>
  <c r="FO18" i="11" s="1"/>
  <c r="FW20" i="11"/>
  <c r="FW18" i="11" s="1"/>
  <c r="GE20" i="11"/>
  <c r="GE18" i="11" s="1"/>
  <c r="GM20" i="11"/>
  <c r="GM18" i="11" s="1"/>
  <c r="GU20" i="11"/>
  <c r="GU18" i="11" s="1"/>
  <c r="HC20" i="11"/>
  <c r="HC18" i="11" s="1"/>
  <c r="HK20" i="11"/>
  <c r="HK18" i="11" s="1"/>
  <c r="HS20" i="11"/>
  <c r="HS18" i="11" s="1"/>
  <c r="IA20" i="11"/>
  <c r="IA18" i="11" s="1"/>
  <c r="II20" i="11"/>
  <c r="II18" i="11" s="1"/>
  <c r="IQ20" i="11"/>
  <c r="IQ18" i="11" s="1"/>
  <c r="IY20" i="11"/>
  <c r="IY18" i="11" s="1"/>
  <c r="JG20" i="11"/>
  <c r="JG18" i="11" s="1"/>
  <c r="JO20" i="11"/>
  <c r="JO18" i="11" s="1"/>
  <c r="JW20" i="11"/>
  <c r="JW18" i="11" s="1"/>
  <c r="KE20" i="11"/>
  <c r="KE18" i="11" s="1"/>
  <c r="KM20" i="11"/>
  <c r="KM18" i="11" s="1"/>
  <c r="KU20" i="11"/>
  <c r="KU18" i="11" s="1"/>
  <c r="LC20" i="11"/>
  <c r="LC18" i="11" s="1"/>
  <c r="LK20" i="11"/>
  <c r="LK18" i="11" s="1"/>
  <c r="LS20" i="11"/>
  <c r="LS18" i="11" s="1"/>
  <c r="MA20" i="11"/>
  <c r="MA18" i="11" s="1"/>
  <c r="MI20" i="11"/>
  <c r="MI18" i="11" s="1"/>
  <c r="MQ20" i="11"/>
  <c r="MQ18" i="11" s="1"/>
  <c r="MY20" i="11"/>
  <c r="MY18" i="11" s="1"/>
  <c r="AH11" i="10" l="1"/>
  <c r="BR1" i="10" l="1"/>
  <c r="AL16" i="10"/>
  <c r="AI21" i="10"/>
  <c r="AD21" i="10"/>
  <c r="AL91" i="1" l="1"/>
  <c r="AL92" i="1"/>
  <c r="AL93" i="1"/>
  <c r="AL95" i="1"/>
  <c r="AL96" i="1"/>
  <c r="AL97" i="1"/>
  <c r="AL99" i="1"/>
  <c r="AL101" i="1"/>
  <c r="AL102" i="1"/>
  <c r="AL103" i="1"/>
  <c r="AL104" i="1"/>
  <c r="AL106" i="1"/>
  <c r="AL107" i="1"/>
  <c r="AL108" i="1"/>
  <c r="AL110" i="1"/>
  <c r="AL111" i="1"/>
  <c r="AL112" i="1"/>
  <c r="AL114" i="1"/>
  <c r="AK66" i="1"/>
  <c r="AY12" i="1" l="1"/>
  <c r="AD29" i="15" l="1"/>
  <c r="E27" i="1"/>
  <c r="E25" i="1"/>
  <c r="BH17" i="14"/>
  <c r="AY10" i="1" l="1"/>
  <c r="AZ10" i="1" s="1"/>
  <c r="AY8" i="1"/>
  <c r="AM17" i="16" l="1"/>
  <c r="AK113" i="1" s="1"/>
  <c r="AL113" i="1" s="1"/>
  <c r="L11" i="1"/>
  <c r="AL28" i="15"/>
  <c r="AK100" i="1" s="1"/>
  <c r="AL100" i="1" s="1"/>
  <c r="AJ60" i="14"/>
  <c r="U60" i="14"/>
  <c r="AJ25" i="14"/>
  <c r="G113" i="1" l="1"/>
  <c r="AM28" i="15"/>
  <c r="AK115" i="1" s="1"/>
  <c r="AL115" i="1" s="1"/>
  <c r="AK98" i="1"/>
  <c r="AL98" i="1" s="1"/>
  <c r="G29" i="1"/>
  <c r="AE21" i="10" s="1" a="1"/>
  <c r="AE21" i="10" s="1"/>
  <c r="P113" i="1" l="1"/>
  <c r="AG105" i="2" l="1"/>
  <c r="AK70" i="1"/>
  <c r="AK68" i="1"/>
  <c r="AK65" i="1"/>
  <c r="AK47" i="1"/>
  <c r="AK45" i="1"/>
  <c r="C59" i="14"/>
  <c r="BS1" i="1"/>
  <c r="S113" i="1"/>
  <c r="BX3" i="1"/>
  <c r="G72" i="1" s="1"/>
  <c r="BI34" i="1"/>
  <c r="BI33" i="1"/>
  <c r="BI32" i="1"/>
  <c r="BG34" i="1"/>
  <c r="BG33" i="1"/>
  <c r="BG32" i="1"/>
  <c r="AD60" i="14" l="1"/>
  <c r="AL59" i="14" s="1"/>
  <c r="AK59" i="14"/>
  <c r="AJ104" i="2"/>
  <c r="M113" i="1"/>
  <c r="AE113" i="1" s="1"/>
  <c r="AJ105" i="2"/>
  <c r="G109" i="1" l="1"/>
  <c r="AK109" i="1"/>
  <c r="AL109" i="1" s="1"/>
  <c r="AK94" i="1"/>
  <c r="AL94" i="1" s="1"/>
  <c r="AG106" i="2"/>
  <c r="AJ106" i="2" s="1"/>
  <c r="BI39" i="1" l="1"/>
  <c r="BG39" i="1"/>
  <c r="BI38" i="1"/>
  <c r="BG38" i="1"/>
  <c r="BI37" i="1"/>
  <c r="BG37" i="1"/>
  <c r="BI36" i="1"/>
  <c r="BG36" i="1"/>
  <c r="BI35" i="1"/>
  <c r="BG35" i="1"/>
  <c r="BI31" i="1"/>
  <c r="BG31" i="1"/>
  <c r="BI30" i="1"/>
  <c r="BG30" i="1"/>
  <c r="BI29" i="1"/>
  <c r="BG29" i="1"/>
  <c r="BI28" i="1"/>
  <c r="BG28" i="1"/>
  <c r="BI27" i="1"/>
  <c r="BG27" i="1"/>
  <c r="BI26" i="1"/>
  <c r="BG26" i="1"/>
  <c r="BI12" i="1"/>
  <c r="BG12" i="1"/>
  <c r="BI11" i="1"/>
  <c r="BG11" i="1"/>
  <c r="G115" i="1"/>
  <c r="M115" i="1" s="1"/>
  <c r="F17" i="10"/>
  <c r="F15" i="10"/>
  <c r="AE41" i="14"/>
  <c r="G107" i="1" s="1"/>
  <c r="E68" i="1"/>
  <c r="E29" i="1" s="1"/>
  <c r="G70" i="1"/>
  <c r="G31" i="1" s="1"/>
  <c r="E31" i="1"/>
  <c r="C24" i="14" s="1"/>
  <c r="E33" i="1"/>
  <c r="AE25" i="1"/>
  <c r="R25" i="1"/>
  <c r="P115" i="1"/>
  <c r="G33" i="1"/>
  <c r="B5" i="11"/>
  <c r="K6" i="11" s="1"/>
  <c r="R41" i="14"/>
  <c r="CJ14" i="16"/>
  <c r="CJ13" i="16"/>
  <c r="CJ12" i="16"/>
  <c r="CJ6" i="16"/>
  <c r="CJ5" i="16"/>
  <c r="CJ4" i="16"/>
  <c r="CJ3" i="16"/>
  <c r="CJ2" i="16"/>
  <c r="CJ1" i="16"/>
  <c r="G5" i="15"/>
  <c r="K5" i="11" l="1"/>
  <c r="AU62" i="14" a="1"/>
  <c r="AU62" i="14" s="1"/>
  <c r="AO62" i="14" a="1"/>
  <c r="AO62" i="14" s="1"/>
  <c r="AT62" i="14" a="1"/>
  <c r="AT62" i="14" s="1"/>
  <c r="AN62" i="14" a="1"/>
  <c r="AN62" i="14" s="1"/>
  <c r="AS62" i="14" a="1"/>
  <c r="AS62" i="14" s="1"/>
  <c r="AM62" i="14" a="1"/>
  <c r="AM62" i="14" s="1"/>
  <c r="AR62" i="14" a="1"/>
  <c r="AR62" i="14" s="1"/>
  <c r="AQ62" i="14" a="1"/>
  <c r="AQ62" i="14" s="1"/>
  <c r="AP62" i="14" a="1"/>
  <c r="AP62" i="14" s="1"/>
  <c r="S105" i="1"/>
  <c r="AH16" i="10"/>
  <c r="Z105" i="2"/>
  <c r="L41" i="14"/>
  <c r="X41" i="14" s="1"/>
  <c r="S115" i="1"/>
  <c r="AE115" i="1" s="1"/>
  <c r="W115" i="1"/>
  <c r="W113" i="1"/>
  <c r="AD113" i="1" s="1"/>
  <c r="D17" i="11" l="1"/>
  <c r="D16" i="11" s="1"/>
  <c r="B17" i="11"/>
  <c r="AD25" i="14"/>
  <c r="AL24" i="14" s="1"/>
  <c r="AK105" i="1" s="1"/>
  <c r="AL105" i="1" s="1"/>
  <c r="PE17" i="11"/>
  <c r="PE16" i="11" s="1"/>
  <c r="YE16" i="11"/>
  <c r="ZU16" i="11"/>
  <c r="AAK16" i="11"/>
  <c r="YW16" i="11"/>
  <c r="YY16" i="11"/>
  <c r="ZN16" i="11"/>
  <c r="QP17" i="11"/>
  <c r="QP16" i="11" s="1"/>
  <c r="YK16" i="11"/>
  <c r="YU16" i="11"/>
  <c r="ZZ16" i="11"/>
  <c r="RN17" i="11"/>
  <c r="RN16" i="11" s="1"/>
  <c r="AAD16" i="11"/>
  <c r="ZF16" i="11"/>
  <c r="ZX16" i="11"/>
  <c r="ZC16" i="11"/>
  <c r="AAT16" i="11"/>
  <c r="YJ16" i="11"/>
  <c r="AAF16" i="11"/>
  <c r="YS16" i="11"/>
  <c r="AAQ16" i="11"/>
  <c r="YR16" i="11"/>
  <c r="PQ17" i="11"/>
  <c r="PQ16" i="11" s="1"/>
  <c r="AAY16" i="11"/>
  <c r="ZW16" i="11"/>
  <c r="ABC16" i="11"/>
  <c r="ZS16" i="11"/>
  <c r="AAJ16" i="11"/>
  <c r="YH16" i="11"/>
  <c r="RB17" i="11"/>
  <c r="RB16" i="11" s="1"/>
  <c r="YN16" i="11"/>
  <c r="YM16" i="11"/>
  <c r="AAN16" i="11"/>
  <c r="SX17" i="11"/>
  <c r="SX16" i="11" s="1"/>
  <c r="YV16" i="11"/>
  <c r="AAZ16" i="11"/>
  <c r="AAG16" i="11"/>
  <c r="ZO16" i="11"/>
  <c r="ZL16" i="11"/>
  <c r="AAX16" i="11"/>
  <c r="AAM16" i="11"/>
  <c r="QG17" i="11"/>
  <c r="QG16" i="11" s="1"/>
  <c r="YO16" i="11"/>
  <c r="QC17" i="11"/>
  <c r="QC16" i="11" s="1"/>
  <c r="ZP16" i="11"/>
  <c r="ABD16" i="11"/>
  <c r="PI17" i="11"/>
  <c r="PI16" i="11" s="1"/>
  <c r="AAE16" i="11"/>
  <c r="AAL16" i="11"/>
  <c r="ZH16" i="11"/>
  <c r="YT16" i="11"/>
  <c r="ZT16" i="11"/>
  <c r="YF16" i="11"/>
  <c r="YZ16" i="11"/>
  <c r="ZQ16" i="11"/>
  <c r="TA17" i="11"/>
  <c r="TA16" i="11" s="1"/>
  <c r="ZM16" i="11"/>
  <c r="AAH16" i="11"/>
  <c r="ZE16" i="11"/>
  <c r="ZY16" i="11"/>
  <c r="PU17" i="11"/>
  <c r="PU16" i="11" s="1"/>
  <c r="AAI16" i="11"/>
  <c r="ZV16" i="11"/>
  <c r="AAP16" i="11"/>
  <c r="YQ16" i="11"/>
  <c r="ZI16" i="11"/>
  <c r="ZJ16" i="11"/>
  <c r="SC17" i="11"/>
  <c r="SC16" i="11" s="1"/>
  <c r="SO17" i="11"/>
  <c r="SO16" i="11" s="1"/>
  <c r="AAU16" i="11"/>
  <c r="QS17" i="11"/>
  <c r="QS16" i="11" s="1"/>
  <c r="AAS16" i="11"/>
  <c r="ZG16" i="11"/>
  <c r="ZD16" i="11"/>
  <c r="AAW16" i="11"/>
  <c r="ABB16" i="11"/>
  <c r="AAV16" i="11"/>
  <c r="AAC16" i="11"/>
  <c r="ABA16" i="11"/>
  <c r="RZ17" i="11"/>
  <c r="RZ16" i="11" s="1"/>
  <c r="SL17" i="11"/>
  <c r="SL16" i="11" s="1"/>
  <c r="YP16" i="11"/>
  <c r="RQ17" i="11"/>
  <c r="RQ16" i="11" s="1"/>
  <c r="AAO16" i="11"/>
  <c r="RE17" i="11"/>
  <c r="RE16" i="11" s="1"/>
  <c r="ZB16" i="11"/>
  <c r="AAR16" i="11"/>
  <c r="AAA16" i="11"/>
  <c r="ZA16" i="11"/>
  <c r="ZR16" i="11"/>
  <c r="YX16" i="11"/>
  <c r="YI16" i="11"/>
  <c r="OW17" i="11"/>
  <c r="OW16" i="11" s="1"/>
  <c r="ZK16" i="11"/>
  <c r="AAB16" i="11"/>
  <c r="YL16" i="11"/>
  <c r="QY17" i="11"/>
  <c r="QY16" i="11" s="1"/>
  <c r="XM16" i="11"/>
  <c r="VB16" i="11"/>
  <c r="WB16" i="11"/>
  <c r="QU17" i="11"/>
  <c r="QU16" i="11" s="1"/>
  <c r="TM17" i="11"/>
  <c r="TM16" i="11" s="1"/>
  <c r="YC16" i="11"/>
  <c r="TH17" i="11"/>
  <c r="TH16" i="11" s="1"/>
  <c r="WL16" i="11"/>
  <c r="UT16" i="11"/>
  <c r="PK17" i="11"/>
  <c r="PK16" i="11" s="1"/>
  <c r="RA17" i="11"/>
  <c r="RA16" i="11" s="1"/>
  <c r="OX17" i="11"/>
  <c r="OX16" i="11" s="1"/>
  <c r="TI17" i="11"/>
  <c r="TI16" i="11" s="1"/>
  <c r="YA16" i="11"/>
  <c r="UV16" i="11"/>
  <c r="RL17" i="11"/>
  <c r="RL16" i="11" s="1"/>
  <c r="XK16" i="11"/>
  <c r="WY16" i="11"/>
  <c r="WI16" i="11"/>
  <c r="SV17" i="11"/>
  <c r="SV16" i="11" s="1"/>
  <c r="XP16" i="11"/>
  <c r="OT17" i="11"/>
  <c r="OT16" i="11" s="1"/>
  <c r="WK16" i="11"/>
  <c r="OU17" i="11"/>
  <c r="OU16" i="11" s="1"/>
  <c r="SM17" i="11"/>
  <c r="SM16" i="11" s="1"/>
  <c r="VR16" i="11"/>
  <c r="WW16" i="11"/>
  <c r="PY17" i="11"/>
  <c r="PY16" i="11" s="1"/>
  <c r="OS17" i="11"/>
  <c r="OS16" i="11" s="1"/>
  <c r="SI17" i="11"/>
  <c r="SI16" i="11" s="1"/>
  <c r="PF17" i="11"/>
  <c r="PF16" i="11" s="1"/>
  <c r="TG17" i="11"/>
  <c r="TG16" i="11" s="1"/>
  <c r="QE17" i="11"/>
  <c r="QE16" i="11" s="1"/>
  <c r="QD17" i="11"/>
  <c r="QD16" i="11" s="1"/>
  <c r="QI17" i="11"/>
  <c r="QI16" i="11" s="1"/>
  <c r="SY17" i="11"/>
  <c r="SY16" i="11" s="1"/>
  <c r="OR17" i="11"/>
  <c r="OR16" i="11" s="1"/>
  <c r="OO17" i="11"/>
  <c r="OO16" i="11" s="1"/>
  <c r="TF17" i="11"/>
  <c r="TF16" i="11" s="1"/>
  <c r="SJ17" i="11"/>
  <c r="SJ16" i="11" s="1"/>
  <c r="WC16" i="11"/>
  <c r="RU17" i="11"/>
  <c r="RU16" i="11" s="1"/>
  <c r="UM16" i="11"/>
  <c r="VW16" i="11"/>
  <c r="VV16" i="11"/>
  <c r="UC17" i="11"/>
  <c r="UC16" i="11" s="1"/>
  <c r="SN17" i="11"/>
  <c r="SN16" i="11" s="1"/>
  <c r="VM16" i="11"/>
  <c r="RW17" i="11"/>
  <c r="RW16" i="11" s="1"/>
  <c r="VZ16" i="11"/>
  <c r="TQ17" i="11"/>
  <c r="TQ16" i="11" s="1"/>
  <c r="PW17" i="11"/>
  <c r="PW16" i="11" s="1"/>
  <c r="ST17" i="11"/>
  <c r="ST16" i="11" s="1"/>
  <c r="RC17" i="11"/>
  <c r="RC16" i="11" s="1"/>
  <c r="VX16" i="11"/>
  <c r="XC16" i="11"/>
  <c r="PP17" i="11"/>
  <c r="PP16" i="11" s="1"/>
  <c r="UW16" i="11"/>
  <c r="TP17" i="11"/>
  <c r="TP16" i="11" s="1"/>
  <c r="VG16" i="11"/>
  <c r="OQ17" i="11"/>
  <c r="OQ16" i="11" s="1"/>
  <c r="XO16" i="11"/>
  <c r="TX17" i="11"/>
  <c r="TX16" i="11" s="1"/>
  <c r="XW16" i="11"/>
  <c r="RH17" i="11"/>
  <c r="RH16" i="11" s="1"/>
  <c r="WU16" i="11"/>
  <c r="XG16" i="11"/>
  <c r="QB17" i="11"/>
  <c r="QB16" i="11" s="1"/>
  <c r="OY17" i="11"/>
  <c r="OY16" i="11" s="1"/>
  <c r="QL17" i="11"/>
  <c r="QL16" i="11" s="1"/>
  <c r="PR17" i="11"/>
  <c r="PR16" i="11" s="1"/>
  <c r="PB17" i="11"/>
  <c r="PB16" i="11" s="1"/>
  <c r="PM17" i="11"/>
  <c r="PM16" i="11" s="1"/>
  <c r="OZ17" i="11"/>
  <c r="OZ16" i="11" s="1"/>
  <c r="WP16" i="11"/>
  <c r="VT16" i="11"/>
  <c r="UF16" i="11"/>
  <c r="UY16" i="11"/>
  <c r="QM17" i="11"/>
  <c r="QM16" i="11" s="1"/>
  <c r="SH17" i="11"/>
  <c r="SH16" i="11" s="1"/>
  <c r="QR17" i="11"/>
  <c r="QR16" i="11" s="1"/>
  <c r="UD16" i="11"/>
  <c r="XF16" i="11"/>
  <c r="WE16" i="11"/>
  <c r="TY17" i="11"/>
  <c r="TY16" i="11" s="1"/>
  <c r="WJ16" i="11"/>
  <c r="VK16" i="11"/>
  <c r="TK17" i="11"/>
  <c r="TK16" i="11" s="1"/>
  <c r="QQ17" i="11"/>
  <c r="QQ16" i="11" s="1"/>
  <c r="XE16" i="11"/>
  <c r="SG17" i="11"/>
  <c r="SG16" i="11" s="1"/>
  <c r="XA16" i="11"/>
  <c r="TD17" i="11"/>
  <c r="TD16" i="11" s="1"/>
  <c r="TN17" i="11"/>
  <c r="TN16" i="11" s="1"/>
  <c r="TR17" i="11"/>
  <c r="TR16" i="11" s="1"/>
  <c r="WF16" i="11"/>
  <c r="RS17" i="11"/>
  <c r="RS16" i="11" s="1"/>
  <c r="RJ17" i="11"/>
  <c r="RJ16" i="11" s="1"/>
  <c r="UO16" i="11"/>
  <c r="XV16" i="11"/>
  <c r="SE17" i="11"/>
  <c r="SE16" i="11" s="1"/>
  <c r="TJ17" i="11"/>
  <c r="TJ16" i="11" s="1"/>
  <c r="UI16" i="11"/>
  <c r="UP16" i="11"/>
  <c r="RT17" i="11"/>
  <c r="RT16" i="11" s="1"/>
  <c r="PS17" i="11"/>
  <c r="PS16" i="11" s="1"/>
  <c r="TU17" i="11"/>
  <c r="TU16" i="11" s="1"/>
  <c r="PL17" i="11"/>
  <c r="PL16" i="11" s="1"/>
  <c r="VN16" i="11"/>
  <c r="YD16" i="11"/>
  <c r="UR16" i="11"/>
  <c r="QX17" i="11"/>
  <c r="QX16" i="11" s="1"/>
  <c r="ON17" i="11"/>
  <c r="ON16" i="11" s="1"/>
  <c r="QH17" i="11"/>
  <c r="QH16" i="11" s="1"/>
  <c r="RF17" i="11"/>
  <c r="RF16" i="11" s="1"/>
  <c r="XI16" i="11"/>
  <c r="QJ17" i="11"/>
  <c r="QJ16" i="11" s="1"/>
  <c r="XQ16" i="11"/>
  <c r="XJ16" i="11"/>
  <c r="WT16" i="11"/>
  <c r="WR16" i="11"/>
  <c r="UU16" i="11"/>
  <c r="XS16" i="11"/>
  <c r="UQ16" i="11"/>
  <c r="VO16" i="11"/>
  <c r="US16" i="11"/>
  <c r="QA17" i="11"/>
  <c r="QA16" i="11" s="1"/>
  <c r="TB17" i="11"/>
  <c r="TB16" i="11" s="1"/>
  <c r="RG17" i="11"/>
  <c r="RG16" i="11" s="1"/>
  <c r="OP17" i="11"/>
  <c r="OP16" i="11" s="1"/>
  <c r="VH16" i="11"/>
  <c r="PN17" i="11"/>
  <c r="PN16" i="11" s="1"/>
  <c r="RR17" i="11"/>
  <c r="RR16" i="11" s="1"/>
  <c r="PO17" i="11"/>
  <c r="PO16" i="11" s="1"/>
  <c r="XH16" i="11"/>
  <c r="SW17" i="11"/>
  <c r="SW16" i="11" s="1"/>
  <c r="UG16" i="11"/>
  <c r="RD17" i="11"/>
  <c r="RD16" i="11" s="1"/>
  <c r="UE16" i="11"/>
  <c r="WN16" i="11"/>
  <c r="WV16" i="11"/>
  <c r="VP16" i="11"/>
  <c r="RI17" i="11"/>
  <c r="RI16" i="11" s="1"/>
  <c r="XN16" i="11"/>
  <c r="UX16" i="11"/>
  <c r="WS16" i="11"/>
  <c r="SB17" i="11"/>
  <c r="SB16" i="11" s="1"/>
  <c r="UA17" i="11"/>
  <c r="UA16" i="11" s="1"/>
  <c r="PH17" i="11"/>
  <c r="PH16" i="11" s="1"/>
  <c r="VI16" i="11"/>
  <c r="XU16" i="11"/>
  <c r="PD17" i="11"/>
  <c r="PD16" i="11" s="1"/>
  <c r="SD17" i="11"/>
  <c r="SD16" i="11" s="1"/>
  <c r="VF16" i="11"/>
  <c r="TV17" i="11"/>
  <c r="TV16" i="11" s="1"/>
  <c r="TT17" i="11"/>
  <c r="TT16" i="11" s="1"/>
  <c r="YB16" i="11"/>
  <c r="QK17" i="11"/>
  <c r="QK16" i="11" s="1"/>
  <c r="PC17" i="11"/>
  <c r="PC16" i="11" s="1"/>
  <c r="SQ17" i="11"/>
  <c r="SQ16" i="11" s="1"/>
  <c r="QW17" i="11"/>
  <c r="QW16" i="11" s="1"/>
  <c r="PA17" i="11"/>
  <c r="PA16" i="11" s="1"/>
  <c r="WX16" i="11"/>
  <c r="TE17" i="11"/>
  <c r="TE16" i="11" s="1"/>
  <c r="QV17" i="11"/>
  <c r="QV16" i="11" s="1"/>
  <c r="RX17" i="11"/>
  <c r="RX16" i="11" s="1"/>
  <c r="PG17" i="11"/>
  <c r="PG16" i="11" s="1"/>
  <c r="SU17" i="11"/>
  <c r="SU16" i="11" s="1"/>
  <c r="YG16" i="11"/>
  <c r="XT16" i="11"/>
  <c r="VL16" i="11"/>
  <c r="OV17" i="11"/>
  <c r="OV16" i="11" s="1"/>
  <c r="VD16" i="11"/>
  <c r="VA16" i="11"/>
  <c r="SS17" i="11"/>
  <c r="SS16" i="11" s="1"/>
  <c r="TW17" i="11"/>
  <c r="TW16" i="11" s="1"/>
  <c r="QT17" i="11"/>
  <c r="QT16" i="11" s="1"/>
  <c r="PT17" i="11"/>
  <c r="PT16" i="11" s="1"/>
  <c r="WH16" i="11"/>
  <c r="SK17" i="11"/>
  <c r="SK16" i="11" s="1"/>
  <c r="SF17" i="11"/>
  <c r="SF16" i="11" s="1"/>
  <c r="XB16" i="11"/>
  <c r="XD16" i="11"/>
  <c r="WG16" i="11"/>
  <c r="UZ16" i="11"/>
  <c r="SP17" i="11"/>
  <c r="SP16" i="11" s="1"/>
  <c r="UN16" i="11"/>
  <c r="VE16" i="11"/>
  <c r="PX17" i="11"/>
  <c r="PX16" i="11" s="1"/>
  <c r="SR17" i="11"/>
  <c r="SR16" i="11" s="1"/>
  <c r="XR16" i="11"/>
  <c r="VU16" i="11"/>
  <c r="RO17" i="11"/>
  <c r="RO16" i="11" s="1"/>
  <c r="TL17" i="11"/>
  <c r="TL16" i="11" s="1"/>
  <c r="TZ17" i="11"/>
  <c r="TZ16" i="11" s="1"/>
  <c r="PJ17" i="11"/>
  <c r="PJ16" i="11" s="1"/>
  <c r="VJ16" i="11"/>
  <c r="PV17" i="11"/>
  <c r="PV16" i="11" s="1"/>
  <c r="PZ17" i="11"/>
  <c r="PZ16" i="11" s="1"/>
  <c r="WD16" i="11"/>
  <c r="QO17" i="11"/>
  <c r="QO16" i="11" s="1"/>
  <c r="XY16" i="11"/>
  <c r="TO17" i="11"/>
  <c r="TO16" i="11" s="1"/>
  <c r="UH16" i="11"/>
  <c r="RY17" i="11"/>
  <c r="RY16" i="11" s="1"/>
  <c r="RV17" i="11"/>
  <c r="RV16" i="11" s="1"/>
  <c r="UK16" i="11"/>
  <c r="XX16" i="11"/>
  <c r="VS16" i="11"/>
  <c r="WA16" i="11"/>
  <c r="RK17" i="11"/>
  <c r="RK16" i="11" s="1"/>
  <c r="XL16" i="11"/>
  <c r="QN17" i="11"/>
  <c r="QN16" i="11" s="1"/>
  <c r="TC17" i="11"/>
  <c r="TC16" i="11" s="1"/>
  <c r="VC16" i="11"/>
  <c r="UL16" i="11"/>
  <c r="WO16" i="11"/>
  <c r="UB17" i="11"/>
  <c r="UB16" i="11" s="1"/>
  <c r="WQ16" i="11"/>
  <c r="RM17" i="11"/>
  <c r="RM16" i="11" s="1"/>
  <c r="WZ16" i="11"/>
  <c r="XZ16" i="11"/>
  <c r="SZ17" i="11"/>
  <c r="SZ16" i="11" s="1"/>
  <c r="QF17" i="11"/>
  <c r="QF16" i="11" s="1"/>
  <c r="VQ16" i="11"/>
  <c r="QZ17" i="11"/>
  <c r="QZ16" i="11" s="1"/>
  <c r="TS17" i="11"/>
  <c r="TS16" i="11" s="1"/>
  <c r="WM16" i="11"/>
  <c r="UJ16" i="11"/>
  <c r="VY16" i="11"/>
  <c r="SA17" i="11"/>
  <c r="SA16" i="11" s="1"/>
  <c r="RP17" i="11"/>
  <c r="RP16" i="11" s="1"/>
  <c r="OG17" i="11"/>
  <c r="OG16" i="11" s="1"/>
  <c r="OL17" i="11"/>
  <c r="OL16" i="11" s="1"/>
  <c r="OM17" i="11"/>
  <c r="OM16" i="11" s="1"/>
  <c r="NG17" i="11"/>
  <c r="NG16" i="11" s="1"/>
  <c r="NY17" i="11"/>
  <c r="NY16" i="11" s="1"/>
  <c r="OF17" i="11"/>
  <c r="OF16" i="11" s="1"/>
  <c r="OK17" i="11"/>
  <c r="OK16" i="11" s="1"/>
  <c r="NR17" i="11"/>
  <c r="NR16" i="11" s="1"/>
  <c r="OB17" i="11"/>
  <c r="OB16" i="11" s="1"/>
  <c r="NE17" i="11"/>
  <c r="NE16" i="11" s="1"/>
  <c r="OE17" i="11"/>
  <c r="OE16" i="11" s="1"/>
  <c r="NN17" i="11"/>
  <c r="NN16" i="11" s="1"/>
  <c r="NO17" i="11"/>
  <c r="NO16" i="11" s="1"/>
  <c r="NH17" i="11"/>
  <c r="NH16" i="11" s="1"/>
  <c r="OD17" i="11"/>
  <c r="OD16" i="11" s="1"/>
  <c r="NW17" i="11"/>
  <c r="NW16" i="11" s="1"/>
  <c r="NV17" i="11"/>
  <c r="NV16" i="11" s="1"/>
  <c r="NZ17" i="11"/>
  <c r="NZ16" i="11" s="1"/>
  <c r="OJ17" i="11"/>
  <c r="OJ16" i="11" s="1"/>
  <c r="NQ17" i="11"/>
  <c r="NQ16" i="11" s="1"/>
  <c r="NU17" i="11"/>
  <c r="NU16" i="11" s="1"/>
  <c r="OC17" i="11"/>
  <c r="OC16" i="11" s="1"/>
  <c r="NI17" i="11"/>
  <c r="NI16" i="11" s="1"/>
  <c r="NF17" i="11"/>
  <c r="NF16" i="11" s="1"/>
  <c r="NJ17" i="11"/>
  <c r="NJ16" i="11" s="1"/>
  <c r="NP17" i="11"/>
  <c r="NP16" i="11" s="1"/>
  <c r="NC17" i="11"/>
  <c r="NC16" i="11" s="1"/>
  <c r="OA17" i="11"/>
  <c r="OA16" i="11" s="1"/>
  <c r="NS17" i="11"/>
  <c r="NS16" i="11" s="1"/>
  <c r="NT17" i="11"/>
  <c r="NT16" i="11" s="1"/>
  <c r="OI17" i="11"/>
  <c r="OI16" i="11" s="1"/>
  <c r="NK17" i="11"/>
  <c r="NK16" i="11" s="1"/>
  <c r="NM17" i="11"/>
  <c r="NM16" i="11" s="1"/>
  <c r="ND17" i="11"/>
  <c r="ND16" i="11" s="1"/>
  <c r="NX17" i="11"/>
  <c r="NX16" i="11" s="1"/>
  <c r="OH17" i="11"/>
  <c r="OH16" i="11" s="1"/>
  <c r="NL17" i="11"/>
  <c r="NL16" i="11" s="1"/>
  <c r="Q9" i="11"/>
  <c r="J13" i="11" s="1"/>
  <c r="MX17" i="11"/>
  <c r="MX16" i="11" s="1"/>
  <c r="LZ17" i="11"/>
  <c r="LZ16" i="11" s="1"/>
  <c r="MI17" i="11"/>
  <c r="MI16" i="11" s="1"/>
  <c r="LT17" i="11"/>
  <c r="LT16" i="11" s="1"/>
  <c r="KF17" i="11"/>
  <c r="KF16" i="11" s="1"/>
  <c r="MD17" i="11"/>
  <c r="MD16" i="11" s="1"/>
  <c r="NA17" i="11"/>
  <c r="NA16" i="11" s="1"/>
  <c r="LB17" i="11"/>
  <c r="LB16" i="11" s="1"/>
  <c r="LK17" i="11"/>
  <c r="LK16" i="11" s="1"/>
  <c r="KV17" i="11"/>
  <c r="KV16" i="11" s="1"/>
  <c r="KJ17" i="11"/>
  <c r="KJ16" i="11" s="1"/>
  <c r="LF17" i="11"/>
  <c r="LF16" i="11" s="1"/>
  <c r="KO17" i="11"/>
  <c r="KO16" i="11" s="1"/>
  <c r="KL17" i="11"/>
  <c r="KL16" i="11" s="1"/>
  <c r="KA17" i="11"/>
  <c r="KA16" i="11" s="1"/>
  <c r="MV17" i="11"/>
  <c r="MV16" i="11" s="1"/>
  <c r="KC17" i="11"/>
  <c r="KC16" i="11" s="1"/>
  <c r="KS17" i="11"/>
  <c r="KS16" i="11" s="1"/>
  <c r="KP17" i="11"/>
  <c r="KP16" i="11" s="1"/>
  <c r="MM17" i="11"/>
  <c r="MM16" i="11" s="1"/>
  <c r="LX17" i="11"/>
  <c r="LX16" i="11" s="1"/>
  <c r="MK17" i="11"/>
  <c r="MK16" i="11" s="1"/>
  <c r="KE17" i="11"/>
  <c r="KE16" i="11" s="1"/>
  <c r="LS17" i="11"/>
  <c r="LS16" i="11" s="1"/>
  <c r="KR17" i="11"/>
  <c r="KR16" i="11" s="1"/>
  <c r="LY17" i="11"/>
  <c r="LY16" i="11" s="1"/>
  <c r="KI17" i="11"/>
  <c r="KI16" i="11" s="1"/>
  <c r="JT17" i="11"/>
  <c r="JT16" i="11" s="1"/>
  <c r="LP17" i="11"/>
  <c r="LP16" i="11" s="1"/>
  <c r="KQ17" i="11"/>
  <c r="KQ16" i="11" s="1"/>
  <c r="LA17" i="11"/>
  <c r="LA16" i="11" s="1"/>
  <c r="JS17" i="11"/>
  <c r="JS16" i="11" s="1"/>
  <c r="MW17" i="11"/>
  <c r="MW16" i="11" s="1"/>
  <c r="LH17" i="11"/>
  <c r="LH16" i="11" s="1"/>
  <c r="KY17" i="11"/>
  <c r="KY16" i="11" s="1"/>
  <c r="LE17" i="11"/>
  <c r="LE16" i="11" s="1"/>
  <c r="MG17" i="11"/>
  <c r="MG16" i="11" s="1"/>
  <c r="JR17" i="11"/>
  <c r="JR16" i="11" s="1"/>
  <c r="LG17" i="11"/>
  <c r="LG16" i="11" s="1"/>
  <c r="MZ17" i="11"/>
  <c r="MZ16" i="11" s="1"/>
  <c r="LM17" i="11"/>
  <c r="LM16" i="11" s="1"/>
  <c r="KM17" i="11"/>
  <c r="KM16" i="11" s="1"/>
  <c r="LI17" i="11"/>
  <c r="LI16" i="11" s="1"/>
  <c r="MH17" i="11"/>
  <c r="MH16" i="11" s="1"/>
  <c r="MQ17" i="11"/>
  <c r="MQ16" i="11" s="1"/>
  <c r="MB17" i="11"/>
  <c r="MB16" i="11" s="1"/>
  <c r="KN17" i="11"/>
  <c r="KN16" i="11" s="1"/>
  <c r="ML17" i="11"/>
  <c r="ML16" i="11" s="1"/>
  <c r="LJ17" i="11"/>
  <c r="LJ16" i="11" s="1"/>
  <c r="LD17" i="11"/>
  <c r="LD16" i="11" s="1"/>
  <c r="LN17" i="11"/>
  <c r="LN16" i="11" s="1"/>
  <c r="KU17" i="11"/>
  <c r="KU16" i="11" s="1"/>
  <c r="KK17" i="11"/>
  <c r="KK16" i="11" s="1"/>
  <c r="LC17" i="11"/>
  <c r="LC16" i="11" s="1"/>
  <c r="KX17" i="11"/>
  <c r="KX16" i="11" s="1"/>
  <c r="KG17" i="11"/>
  <c r="KG16" i="11" s="1"/>
  <c r="MN17" i="11"/>
  <c r="MN16" i="11" s="1"/>
  <c r="LW17" i="11"/>
  <c r="LW16" i="11" s="1"/>
  <c r="JW17" i="11"/>
  <c r="JW16" i="11" s="1"/>
  <c r="ME17" i="11"/>
  <c r="ME16" i="11" s="1"/>
  <c r="JY17" i="11"/>
  <c r="JY16" i="11" s="1"/>
  <c r="JV17" i="11"/>
  <c r="JV16" i="11" s="1"/>
  <c r="MU17" i="11"/>
  <c r="MU16" i="11" s="1"/>
  <c r="MF17" i="11"/>
  <c r="MF16" i="11" s="1"/>
  <c r="MS17" i="11"/>
  <c r="MS16" i="11" s="1"/>
  <c r="NB17" i="11"/>
  <c r="NB16" i="11" s="1"/>
  <c r="MO17" i="11"/>
  <c r="MO16" i="11" s="1"/>
  <c r="JZ17" i="11"/>
  <c r="JZ16" i="11" s="1"/>
  <c r="LO17" i="11"/>
  <c r="LO16" i="11" s="1"/>
  <c r="KZ17" i="11"/>
  <c r="KZ16" i="11" s="1"/>
  <c r="LU17" i="11"/>
  <c r="LU16" i="11" s="1"/>
  <c r="LQ17" i="11"/>
  <c r="LQ16" i="11" s="1"/>
  <c r="MP17" i="11"/>
  <c r="MP16" i="11" s="1"/>
  <c r="MY17" i="11"/>
  <c r="MY16" i="11" s="1"/>
  <c r="MJ17" i="11"/>
  <c r="MJ16" i="11" s="1"/>
  <c r="KW17" i="11"/>
  <c r="KW16" i="11" s="1"/>
  <c r="MT17" i="11"/>
  <c r="MT16" i="11" s="1"/>
  <c r="JQ17" i="11"/>
  <c r="JQ16" i="11" s="1"/>
  <c r="MA17" i="11"/>
  <c r="MA16" i="11" s="1"/>
  <c r="LL17" i="11"/>
  <c r="LL16" i="11" s="1"/>
  <c r="JX17" i="11"/>
  <c r="JX16" i="11" s="1"/>
  <c r="LV17" i="11"/>
  <c r="LV16" i="11" s="1"/>
  <c r="KT17" i="11"/>
  <c r="KT16" i="11" s="1"/>
  <c r="KB17" i="11"/>
  <c r="KB16" i="11" s="1"/>
  <c r="KD17" i="11"/>
  <c r="KD16" i="11" s="1"/>
  <c r="JU17" i="11"/>
  <c r="JU16" i="11" s="1"/>
  <c r="KH17" i="11"/>
  <c r="KH16" i="11" s="1"/>
  <c r="MC17" i="11"/>
  <c r="MC16" i="11" s="1"/>
  <c r="LR17" i="11"/>
  <c r="LR16" i="11" s="1"/>
  <c r="MR17" i="11"/>
  <c r="MR16" i="11" s="1"/>
  <c r="E17" i="11"/>
  <c r="E16" i="11" s="1"/>
  <c r="IO17" i="11"/>
  <c r="IO16" i="11" s="1"/>
  <c r="IW17" i="11"/>
  <c r="IW16" i="11" s="1"/>
  <c r="JE17" i="11"/>
  <c r="JE16" i="11" s="1"/>
  <c r="JM17" i="11"/>
  <c r="JM16" i="11" s="1"/>
  <c r="JI17" i="11"/>
  <c r="JI16" i="11" s="1"/>
  <c r="IS17" i="11"/>
  <c r="IS16" i="11" s="1"/>
  <c r="JA17" i="11"/>
  <c r="JA16" i="11" s="1"/>
  <c r="HZ17" i="11"/>
  <c r="HZ16" i="11" s="1"/>
  <c r="HS17" i="11"/>
  <c r="HS16" i="11" s="1"/>
  <c r="IE17" i="11"/>
  <c r="IE16" i="11" s="1"/>
  <c r="IM17" i="11"/>
  <c r="IM16" i="11" s="1"/>
  <c r="IG17" i="11"/>
  <c r="IG16" i="11" s="1"/>
  <c r="GU17" i="11"/>
  <c r="GU16" i="11" s="1"/>
  <c r="HG17" i="11"/>
  <c r="HG16" i="11" s="1"/>
  <c r="IN17" i="11"/>
  <c r="IN16" i="11" s="1"/>
  <c r="HY17" i="11"/>
  <c r="HY16" i="11" s="1"/>
  <c r="GH17" i="11"/>
  <c r="GH16" i="11" s="1"/>
  <c r="GL17" i="11"/>
  <c r="GL16" i="11" s="1"/>
  <c r="IT17" i="11"/>
  <c r="IT16" i="11" s="1"/>
  <c r="GR17" i="11"/>
  <c r="GR16" i="11" s="1"/>
  <c r="IB17" i="11"/>
  <c r="IB16" i="11" s="1"/>
  <c r="JP17" i="11"/>
  <c r="JP16" i="11" s="1"/>
  <c r="IK17" i="11"/>
  <c r="IK16" i="11" s="1"/>
  <c r="GK17" i="11"/>
  <c r="GK16" i="11" s="1"/>
  <c r="HD17" i="11"/>
  <c r="HD16" i="11" s="1"/>
  <c r="IR17" i="11"/>
  <c r="IR16" i="11" s="1"/>
  <c r="JJ17" i="11"/>
  <c r="JJ16" i="11" s="1"/>
  <c r="HP17" i="11"/>
  <c r="HP16" i="11" s="1"/>
  <c r="GI17" i="11"/>
  <c r="GI16" i="11" s="1"/>
  <c r="JC17" i="11"/>
  <c r="JC16" i="11" s="1"/>
  <c r="HQ17" i="11"/>
  <c r="HQ16" i="11" s="1"/>
  <c r="HV17" i="11"/>
  <c r="HV16" i="11" s="1"/>
  <c r="GZ17" i="11"/>
  <c r="GZ16" i="11" s="1"/>
  <c r="HU17" i="11"/>
  <c r="HU16" i="11" s="1"/>
  <c r="IV17" i="11"/>
  <c r="IV16" i="11" s="1"/>
  <c r="GX17" i="11"/>
  <c r="GX16" i="11" s="1"/>
  <c r="HB17" i="11"/>
  <c r="HB16" i="11" s="1"/>
  <c r="HE17" i="11"/>
  <c r="HE16" i="11" s="1"/>
  <c r="GC17" i="11"/>
  <c r="GC16" i="11" s="1"/>
  <c r="GF17" i="11"/>
  <c r="GF16" i="11" s="1"/>
  <c r="IY17" i="11"/>
  <c r="IY16" i="11" s="1"/>
  <c r="HR17" i="11"/>
  <c r="HR16" i="11" s="1"/>
  <c r="HK17" i="11"/>
  <c r="HK16" i="11" s="1"/>
  <c r="HW17" i="11"/>
  <c r="HW16" i="11" s="1"/>
  <c r="JL17" i="11"/>
  <c r="JL16" i="11" s="1"/>
  <c r="HM17" i="11"/>
  <c r="HM16" i="11" s="1"/>
  <c r="IF17" i="11"/>
  <c r="IF16" i="11" s="1"/>
  <c r="GY17" i="11"/>
  <c r="GY16" i="11" s="1"/>
  <c r="JO17" i="11"/>
  <c r="JO16" i="11" s="1"/>
  <c r="HI17" i="11"/>
  <c r="HI16" i="11" s="1"/>
  <c r="IA17" i="11"/>
  <c r="IA16" i="11" s="1"/>
  <c r="IX17" i="11"/>
  <c r="IX16" i="11" s="1"/>
  <c r="IL17" i="11"/>
  <c r="IL16" i="11" s="1"/>
  <c r="GJ17" i="11"/>
  <c r="GJ16" i="11" s="1"/>
  <c r="HT17" i="11"/>
  <c r="HT16" i="11" s="1"/>
  <c r="JH17" i="11"/>
  <c r="JH16" i="11" s="1"/>
  <c r="GW17" i="11"/>
  <c r="GW16" i="11" s="1"/>
  <c r="GM17" i="11"/>
  <c r="GM16" i="11" s="1"/>
  <c r="GV17" i="11"/>
  <c r="GV16" i="11" s="1"/>
  <c r="JN17" i="11"/>
  <c r="JN16" i="11" s="1"/>
  <c r="JB17" i="11"/>
  <c r="JB16" i="11" s="1"/>
  <c r="HH17" i="11"/>
  <c r="HH16" i="11" s="1"/>
  <c r="GD17" i="11"/>
  <c r="GD16" i="11" s="1"/>
  <c r="IU17" i="11"/>
  <c r="IU16" i="11" s="1"/>
  <c r="HA17" i="11"/>
  <c r="HA16" i="11" s="1"/>
  <c r="HN17" i="11"/>
  <c r="HN16" i="11" s="1"/>
  <c r="HO17" i="11"/>
  <c r="HO16" i="11" s="1"/>
  <c r="JD17" i="11"/>
  <c r="JD16" i="11" s="1"/>
  <c r="II17" i="11"/>
  <c r="II16" i="11" s="1"/>
  <c r="GP17" i="11"/>
  <c r="GP16" i="11" s="1"/>
  <c r="GT17" i="11"/>
  <c r="GT16" i="11" s="1"/>
  <c r="JK17" i="11"/>
  <c r="JK16" i="11" s="1"/>
  <c r="IJ17" i="11"/>
  <c r="IJ16" i="11" s="1"/>
  <c r="IQ17" i="11"/>
  <c r="IQ16" i="11" s="1"/>
  <c r="HJ17" i="11"/>
  <c r="HJ16" i="11" s="1"/>
  <c r="HC17" i="11"/>
  <c r="HC16" i="11" s="1"/>
  <c r="HL17" i="11"/>
  <c r="HL16" i="11" s="1"/>
  <c r="IZ17" i="11"/>
  <c r="IZ16" i="11" s="1"/>
  <c r="GO17" i="11"/>
  <c r="GO16" i="11" s="1"/>
  <c r="HX17" i="11"/>
  <c r="HX16" i="11" s="1"/>
  <c r="GQ17" i="11"/>
  <c r="GQ16" i="11" s="1"/>
  <c r="JG17" i="11"/>
  <c r="JG16" i="11" s="1"/>
  <c r="ID17" i="11"/>
  <c r="ID16" i="11" s="1"/>
  <c r="IP17" i="11"/>
  <c r="IP16" i="11" s="1"/>
  <c r="IC17" i="11"/>
  <c r="IC16" i="11" s="1"/>
  <c r="GS17" i="11"/>
  <c r="GS16" i="11" s="1"/>
  <c r="HF17" i="11"/>
  <c r="HF16" i="11" s="1"/>
  <c r="IH17" i="11"/>
  <c r="IH16" i="11" s="1"/>
  <c r="GG17" i="11"/>
  <c r="GG16" i="11" s="1"/>
  <c r="GE17" i="11"/>
  <c r="GE16" i="11" s="1"/>
  <c r="GN17" i="11"/>
  <c r="GN16" i="11" s="1"/>
  <c r="JF17" i="11"/>
  <c r="JF16" i="11" s="1"/>
  <c r="DX17" i="11"/>
  <c r="DX16" i="11" s="1"/>
  <c r="FI17" i="11"/>
  <c r="FI16" i="11" s="1"/>
  <c r="FN17" i="11"/>
  <c r="FN16" i="11" s="1"/>
  <c r="FF17" i="11"/>
  <c r="FF16" i="11" s="1"/>
  <c r="EM17" i="11"/>
  <c r="EM16" i="11" s="1"/>
  <c r="DV17" i="11"/>
  <c r="DV16" i="11" s="1"/>
  <c r="DT17" i="11"/>
  <c r="DT16" i="11" s="1"/>
  <c r="EX17" i="11"/>
  <c r="EX16" i="11" s="1"/>
  <c r="EE17" i="11"/>
  <c r="EE16" i="11" s="1"/>
  <c r="FT17" i="11"/>
  <c r="FT16" i="11" s="1"/>
  <c r="FD17" i="11"/>
  <c r="FD16" i="11" s="1"/>
  <c r="FQ17" i="11"/>
  <c r="FQ16" i="11" s="1"/>
  <c r="FY17" i="11"/>
  <c r="FY16" i="11" s="1"/>
  <c r="EH17" i="11"/>
  <c r="EH16" i="11" s="1"/>
  <c r="FJ17" i="11"/>
  <c r="FJ16" i="11" s="1"/>
  <c r="EK17" i="11"/>
  <c r="EK16" i="11" s="1"/>
  <c r="EA17" i="11"/>
  <c r="EA16" i="11" s="1"/>
  <c r="FH17" i="11"/>
  <c r="FH16" i="11" s="1"/>
  <c r="ET17" i="11"/>
  <c r="ET16" i="11" s="1"/>
  <c r="EL17" i="11"/>
  <c r="EL16" i="11" s="1"/>
  <c r="FA17" i="11"/>
  <c r="FA16" i="11" s="1"/>
  <c r="FW17" i="11"/>
  <c r="FW16" i="11" s="1"/>
  <c r="EI17" i="11"/>
  <c r="EI16" i="11" s="1"/>
  <c r="EW17" i="11"/>
  <c r="EW16" i="11" s="1"/>
  <c r="EF17" i="11"/>
  <c r="EF16" i="11" s="1"/>
  <c r="FO17" i="11"/>
  <c r="FO16" i="11" s="1"/>
  <c r="FZ17" i="11"/>
  <c r="FZ16" i="11" s="1"/>
  <c r="EG17" i="11"/>
  <c r="EG16" i="11" s="1"/>
  <c r="FR17" i="11"/>
  <c r="FR16" i="11" s="1"/>
  <c r="GB17" i="11"/>
  <c r="GB16" i="11" s="1"/>
  <c r="EN17" i="11"/>
  <c r="EN16" i="11" s="1"/>
  <c r="FG17" i="11"/>
  <c r="FG16" i="11" s="1"/>
  <c r="FP17" i="11"/>
  <c r="FP16" i="11" s="1"/>
  <c r="FL17" i="11"/>
  <c r="FL16" i="11" s="1"/>
  <c r="DU17" i="11"/>
  <c r="DU16" i="11" s="1"/>
  <c r="EO17" i="11"/>
  <c r="EO16" i="11" s="1"/>
  <c r="EB17" i="11"/>
  <c r="EB16" i="11" s="1"/>
  <c r="FE17" i="11"/>
  <c r="FE16" i="11" s="1"/>
  <c r="ER17" i="11"/>
  <c r="ER16" i="11" s="1"/>
  <c r="FM17" i="11"/>
  <c r="FM16" i="11" s="1"/>
  <c r="FB17" i="11"/>
  <c r="FB16" i="11" s="1"/>
  <c r="ED17" i="11"/>
  <c r="ED16" i="11" s="1"/>
  <c r="EJ17" i="11"/>
  <c r="EJ16" i="11" s="1"/>
  <c r="FC17" i="11"/>
  <c r="FC16" i="11" s="1"/>
  <c r="DY17" i="11"/>
  <c r="DY16" i="11" s="1"/>
  <c r="ES17" i="11"/>
  <c r="ES16" i="11" s="1"/>
  <c r="EP17" i="11"/>
  <c r="EP16" i="11" s="1"/>
  <c r="DZ17" i="11"/>
  <c r="DZ16" i="11" s="1"/>
  <c r="EU17" i="11"/>
  <c r="EU16" i="11" s="1"/>
  <c r="DW17" i="11"/>
  <c r="DW16" i="11" s="1"/>
  <c r="FU17" i="11"/>
  <c r="FU16" i="11" s="1"/>
  <c r="EC17" i="11"/>
  <c r="EC16" i="11" s="1"/>
  <c r="EQ17" i="11"/>
  <c r="EQ16" i="11" s="1"/>
  <c r="FX17" i="11"/>
  <c r="FX16" i="11" s="1"/>
  <c r="FV17" i="11"/>
  <c r="FV16" i="11" s="1"/>
  <c r="GA17" i="11"/>
  <c r="GA16" i="11" s="1"/>
  <c r="FS17" i="11"/>
  <c r="FS16" i="11" s="1"/>
  <c r="EZ17" i="11"/>
  <c r="EZ16" i="11" s="1"/>
  <c r="EV17" i="11"/>
  <c r="EV16" i="11" s="1"/>
  <c r="EY17" i="11"/>
  <c r="EY16" i="11" s="1"/>
  <c r="FK17" i="11"/>
  <c r="FK16" i="11" s="1"/>
  <c r="BK17" i="11"/>
  <c r="BK16" i="11" s="1"/>
  <c r="AU17" i="11"/>
  <c r="AU16" i="11" s="1"/>
  <c r="BJ17" i="11"/>
  <c r="BJ16" i="11" s="1"/>
  <c r="AT17" i="11"/>
  <c r="AT16" i="11" s="1"/>
  <c r="BI17" i="11"/>
  <c r="BI16" i="11" s="1"/>
  <c r="AS17" i="11"/>
  <c r="AS16" i="11" s="1"/>
  <c r="BH17" i="11"/>
  <c r="BH16" i="11" s="1"/>
  <c r="AR17" i="11"/>
  <c r="AR16" i="11" s="1"/>
  <c r="BG17" i="11"/>
  <c r="BG16" i="11" s="1"/>
  <c r="AQ17" i="11"/>
  <c r="AQ16" i="11" s="1"/>
  <c r="BF17" i="11"/>
  <c r="BF16" i="11" s="1"/>
  <c r="AP17" i="11"/>
  <c r="AP16" i="11" s="1"/>
  <c r="BE17" i="11"/>
  <c r="BE16" i="11" s="1"/>
  <c r="AO17" i="11"/>
  <c r="AO16" i="11" s="1"/>
  <c r="BD17" i="11"/>
  <c r="BD16" i="11" s="1"/>
  <c r="AN17" i="11"/>
  <c r="AN16" i="11" s="1"/>
  <c r="BC17" i="11"/>
  <c r="BC16" i="11" s="1"/>
  <c r="AM17" i="11"/>
  <c r="AM16" i="11" s="1"/>
  <c r="BB17" i="11"/>
  <c r="BB16" i="11" s="1"/>
  <c r="AL17" i="11"/>
  <c r="AL16" i="11" s="1"/>
  <c r="BA17" i="11"/>
  <c r="BA16" i="11" s="1"/>
  <c r="AK17" i="11"/>
  <c r="AK16" i="11" s="1"/>
  <c r="AZ17" i="11"/>
  <c r="AZ16" i="11" s="1"/>
  <c r="AJ17" i="11"/>
  <c r="AJ16" i="11" s="1"/>
  <c r="AY17" i="11"/>
  <c r="AY16" i="11" s="1"/>
  <c r="AI17" i="11"/>
  <c r="AI16" i="11" s="1"/>
  <c r="AX17" i="11"/>
  <c r="AX16" i="11" s="1"/>
  <c r="AH17" i="11"/>
  <c r="AH16" i="11" s="1"/>
  <c r="AW17" i="11"/>
  <c r="AW16" i="11" s="1"/>
  <c r="AG17" i="11"/>
  <c r="AG16" i="11" s="1"/>
  <c r="AV17" i="11"/>
  <c r="AV16" i="11" s="1"/>
  <c r="AF17" i="11"/>
  <c r="AF16" i="11" s="1"/>
  <c r="DM17" i="11"/>
  <c r="DM16" i="11" s="1"/>
  <c r="DB17" i="11"/>
  <c r="DB16" i="11" s="1"/>
  <c r="CG17" i="11"/>
  <c r="CG16" i="11" s="1"/>
  <c r="BR17" i="11"/>
  <c r="BR16" i="11" s="1"/>
  <c r="DG17" i="11"/>
  <c r="DG16" i="11" s="1"/>
  <c r="CF17" i="11"/>
  <c r="CF16" i="11" s="1"/>
  <c r="BV17" i="11"/>
  <c r="BV16" i="11" s="1"/>
  <c r="CX17" i="11"/>
  <c r="CX16" i="11" s="1"/>
  <c r="CV17" i="11"/>
  <c r="CV16" i="11" s="1"/>
  <c r="CA17" i="11"/>
  <c r="CA16" i="11" s="1"/>
  <c r="CP17" i="11"/>
  <c r="CP16" i="11" s="1"/>
  <c r="DE17" i="11"/>
  <c r="DE16" i="11" s="1"/>
  <c r="CB17" i="11"/>
  <c r="CB16" i="11" s="1"/>
  <c r="CR17" i="11"/>
  <c r="CR16" i="11" s="1"/>
  <c r="CM17" i="11"/>
  <c r="CM16" i="11" s="1"/>
  <c r="CL17" i="11"/>
  <c r="CL16" i="11" s="1"/>
  <c r="DN17" i="11"/>
  <c r="DN16" i="11" s="1"/>
  <c r="DL17" i="11"/>
  <c r="DL16" i="11" s="1"/>
  <c r="DA17" i="11"/>
  <c r="DA16" i="11" s="1"/>
  <c r="BY17" i="11"/>
  <c r="BY16" i="11" s="1"/>
  <c r="CY17" i="11"/>
  <c r="CY16" i="11" s="1"/>
  <c r="BX17" i="11"/>
  <c r="BX16" i="11" s="1"/>
  <c r="BN17" i="11"/>
  <c r="BN16" i="11" s="1"/>
  <c r="BO17" i="11"/>
  <c r="BO16" i="11" s="1"/>
  <c r="DS17" i="11"/>
  <c r="DS16" i="11" s="1"/>
  <c r="BS17" i="11"/>
  <c r="BS16" i="11" s="1"/>
  <c r="CH17" i="11"/>
  <c r="CH16" i="11" s="1"/>
  <c r="DJ17" i="11"/>
  <c r="DJ16" i="11" s="1"/>
  <c r="BP17" i="11"/>
  <c r="BP16" i="11" s="1"/>
  <c r="CK17" i="11"/>
  <c r="CK16" i="11" s="1"/>
  <c r="CJ17" i="11"/>
  <c r="CJ16" i="11" s="1"/>
  <c r="CZ17" i="11"/>
  <c r="CZ16" i="11" s="1"/>
  <c r="BW17" i="11"/>
  <c r="BW16" i="11" s="1"/>
  <c r="DI17" i="11"/>
  <c r="DI16" i="11" s="1"/>
  <c r="DP17" i="11"/>
  <c r="DP16" i="11" s="1"/>
  <c r="CC17" i="11"/>
  <c r="CC16" i="11" s="1"/>
  <c r="CT17" i="11"/>
  <c r="CT16" i="11" s="1"/>
  <c r="DH17" i="11"/>
  <c r="DH16" i="11" s="1"/>
  <c r="CW17" i="11"/>
  <c r="CW16" i="11" s="1"/>
  <c r="BU17" i="11"/>
  <c r="BU16" i="11" s="1"/>
  <c r="CU17" i="11"/>
  <c r="CU16" i="11" s="1"/>
  <c r="BT17" i="11"/>
  <c r="BT16" i="11" s="1"/>
  <c r="DQ17" i="11"/>
  <c r="DQ16" i="11" s="1"/>
  <c r="CO17" i="11"/>
  <c r="CO16" i="11" s="1"/>
  <c r="DO17" i="11"/>
  <c r="DO16" i="11" s="1"/>
  <c r="CN17" i="11"/>
  <c r="CN16" i="11" s="1"/>
  <c r="CD17" i="11"/>
  <c r="CD16" i="11" s="1"/>
  <c r="DF17" i="11"/>
  <c r="DF16" i="11" s="1"/>
  <c r="DD17" i="11"/>
  <c r="DD16" i="11" s="1"/>
  <c r="CS17" i="11"/>
  <c r="CS16" i="11" s="1"/>
  <c r="BQ17" i="11"/>
  <c r="BQ16" i="11" s="1"/>
  <c r="CE17" i="11"/>
  <c r="CE16" i="11" s="1"/>
  <c r="CQ17" i="11"/>
  <c r="CQ16" i="11" s="1"/>
  <c r="DK17" i="11"/>
  <c r="DK16" i="11" s="1"/>
  <c r="BZ17" i="11"/>
  <c r="BZ16" i="11" s="1"/>
  <c r="CI17" i="11"/>
  <c r="CI16" i="11" s="1"/>
  <c r="BM17" i="11"/>
  <c r="BM16" i="11" s="1"/>
  <c r="BL17" i="11"/>
  <c r="BL16" i="11" s="1"/>
  <c r="DR17" i="11"/>
  <c r="DR16" i="11" s="1"/>
  <c r="DC17" i="11"/>
  <c r="DC16" i="11" s="1"/>
  <c r="U25" i="14"/>
  <c r="J17" i="11"/>
  <c r="J16" i="11" s="1"/>
  <c r="Z17" i="11"/>
  <c r="Z16" i="11" s="1"/>
  <c r="O17" i="11"/>
  <c r="O16" i="11" s="1"/>
  <c r="H17" i="11"/>
  <c r="H16" i="11" s="1"/>
  <c r="X17" i="11"/>
  <c r="X16" i="11" s="1"/>
  <c r="Q17" i="11"/>
  <c r="Q16" i="11" s="1"/>
  <c r="C17" i="11"/>
  <c r="C16" i="11" s="1"/>
  <c r="B16" i="11"/>
  <c r="R17" i="11"/>
  <c r="R16" i="11" s="1"/>
  <c r="F17" i="11"/>
  <c r="F16" i="11" s="1"/>
  <c r="V17" i="11"/>
  <c r="V16" i="11" s="1"/>
  <c r="N17" i="11"/>
  <c r="N16" i="11" s="1"/>
  <c r="AD17" i="11"/>
  <c r="AD16" i="11" s="1"/>
  <c r="W17" i="11"/>
  <c r="W16" i="11" s="1"/>
  <c r="L17" i="11"/>
  <c r="L16" i="11" s="1"/>
  <c r="AB17" i="11"/>
  <c r="AB16" i="11" s="1"/>
  <c r="U17" i="11"/>
  <c r="U16" i="11" s="1"/>
  <c r="K17" i="11"/>
  <c r="K16" i="11" s="1"/>
  <c r="I17" i="11"/>
  <c r="I16" i="11" s="1"/>
  <c r="AE17" i="11"/>
  <c r="AE16" i="11" s="1"/>
  <c r="P17" i="11"/>
  <c r="P16" i="11" s="1"/>
  <c r="Y17" i="11"/>
  <c r="Y16" i="11" s="1"/>
  <c r="S17" i="11"/>
  <c r="S16" i="11" s="1"/>
  <c r="G17" i="11"/>
  <c r="G16" i="11" s="1"/>
  <c r="T17" i="11"/>
  <c r="T16" i="11" s="1"/>
  <c r="M17" i="11"/>
  <c r="M16" i="11" s="1"/>
  <c r="AC17" i="11"/>
  <c r="AC16" i="11" s="1"/>
  <c r="AA17" i="11"/>
  <c r="AA16" i="11" s="1"/>
  <c r="J14" i="11" l="1"/>
  <c r="G105" i="1"/>
  <c r="M105" i="1" s="1"/>
  <c r="AE105" i="1" s="1"/>
  <c r="V23" i="7"/>
  <c r="R14" i="11" l="1"/>
  <c r="AD16" i="10"/>
  <c r="B14" i="11"/>
  <c r="AJ21" i="10"/>
  <c r="A21" i="11" l="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G111" i="1" l="1"/>
  <c r="M111" i="1" s="1"/>
  <c r="AE111" i="1" s="1"/>
  <c r="A20" i="11"/>
  <c r="AE117" i="1" l="1"/>
  <c r="S38" i="1" l="1"/>
  <c r="X12" i="11" l="1"/>
  <c r="F11" i="10"/>
  <c r="AK15" i="1" l="1"/>
  <c r="Q18" i="7" l="1"/>
  <c r="S14" i="2" l="1"/>
  <c r="I38" i="5"/>
  <c r="F38" i="5"/>
  <c r="AK53" i="1" l="1"/>
  <c r="AK52" i="1"/>
  <c r="AK51" i="1"/>
  <c r="AK50" i="1"/>
  <c r="AK48" i="1"/>
  <c r="AK46" i="1"/>
  <c r="AK23" i="1"/>
  <c r="AK21" i="1"/>
  <c r="AK19" i="1"/>
  <c r="AK18" i="1"/>
  <c r="AK17" i="1"/>
  <c r="AK13" i="1"/>
  <c r="AK8" i="1"/>
  <c r="AK6" i="1"/>
  <c r="AK7" i="1"/>
  <c r="AU2" i="1" l="1"/>
  <c r="AC16" i="2" l="1"/>
  <c r="S16" i="2"/>
  <c r="S12" i="2"/>
  <c r="CF51" i="1" l="1"/>
  <c r="CD51" i="1"/>
  <c r="CB51" i="1"/>
  <c r="BZ51" i="1"/>
  <c r="CF50" i="1"/>
  <c r="CD50" i="1"/>
  <c r="CB50" i="1"/>
  <c r="BZ50" i="1"/>
  <c r="CF49" i="1"/>
  <c r="CD49" i="1"/>
  <c r="CB49" i="1"/>
  <c r="BZ49" i="1"/>
  <c r="CF48" i="1"/>
  <c r="CD48" i="1"/>
  <c r="CB48" i="1"/>
  <c r="BZ48" i="1"/>
  <c r="CF47" i="1"/>
  <c r="CD47" i="1"/>
  <c r="CB47" i="1"/>
  <c r="BZ47" i="1"/>
  <c r="CF46" i="1"/>
  <c r="CD46" i="1"/>
  <c r="CB46" i="1"/>
  <c r="BZ46" i="1"/>
  <c r="CF45" i="1"/>
  <c r="CD45" i="1"/>
  <c r="CB45" i="1"/>
  <c r="BZ45" i="1"/>
  <c r="CF44" i="1"/>
  <c r="CD44" i="1"/>
  <c r="CB44" i="1"/>
  <c r="BZ44" i="1"/>
  <c r="CF43" i="1"/>
  <c r="CD43" i="1"/>
  <c r="CB43" i="1"/>
  <c r="BZ43" i="1"/>
  <c r="CJ43" i="1" l="1"/>
  <c r="CJ44" i="1"/>
  <c r="CJ45" i="1"/>
  <c r="CJ46" i="1"/>
  <c r="CJ47" i="1"/>
  <c r="CJ48" i="1"/>
  <c r="CJ49" i="1"/>
  <c r="CJ50" i="1"/>
  <c r="CJ42" i="1"/>
  <c r="CJ51" i="1" l="1"/>
  <c r="AG56" i="2" l="1"/>
  <c r="AG76" i="2"/>
  <c r="AG78" i="2"/>
  <c r="AG80" i="2"/>
  <c r="AG82" i="2"/>
  <c r="AG84" i="2"/>
  <c r="AG86" i="2"/>
  <c r="AG88" i="2"/>
  <c r="AG90" i="2"/>
  <c r="AG92" i="2"/>
  <c r="AG94" i="2"/>
  <c r="AG96" i="2"/>
  <c r="AG98" i="2"/>
  <c r="AG100" i="2"/>
  <c r="AG102" i="2"/>
  <c r="AG60" i="2"/>
  <c r="AG62" i="2"/>
  <c r="AG64" i="2"/>
  <c r="AG66" i="2"/>
  <c r="AG68" i="2"/>
  <c r="AG70" i="2"/>
  <c r="AG72" i="2"/>
  <c r="AG74" i="2"/>
  <c r="AK52" i="2"/>
  <c r="AM49" i="2" s="1"/>
  <c r="AK50" i="2"/>
  <c r="AM48" i="2" s="1"/>
  <c r="AK48" i="2"/>
  <c r="AM47" i="2" s="1"/>
  <c r="AK46" i="2"/>
  <c r="AM46" i="2" s="1"/>
  <c r="AK90" i="1" l="1"/>
  <c r="AL90" i="1" s="1"/>
  <c r="AK2" i="1" l="1"/>
  <c r="A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29" authorId="0" shapeId="0" xr:uid="{163132B7-1C8C-4E0D-9E68-8BA8E9C408A2}">
      <text>
        <r>
          <rPr>
            <sz val="18"/>
            <color indexed="10"/>
            <rFont val="MS P ゴシック"/>
            <family val="3"/>
            <charset val="128"/>
          </rPr>
          <t>【注意】</t>
        </r>
        <r>
          <rPr>
            <sz val="16"/>
            <color indexed="81"/>
            <rFont val="MS P ゴシック"/>
            <family val="3"/>
            <charset val="128"/>
          </rPr>
          <t xml:space="preserve">
イ：割増賃金・手当について
　</t>
        </r>
        <r>
          <rPr>
            <b/>
            <sz val="16"/>
            <color indexed="81"/>
            <rFont val="MS P ゴシック"/>
            <family val="3"/>
            <charset val="128"/>
          </rPr>
          <t>令和５年10月１日以降に支給</t>
        </r>
        <r>
          <rPr>
            <sz val="16"/>
            <color indexed="81"/>
            <rFont val="MS P ゴシック"/>
            <family val="3"/>
            <charset val="128"/>
          </rPr>
          <t>された「新型コロナウイルス感染症への対応に係る業務手当</t>
        </r>
        <r>
          <rPr>
            <b/>
            <sz val="16"/>
            <color indexed="81"/>
            <rFont val="MS P ゴシック"/>
            <family val="3"/>
            <charset val="128"/>
          </rPr>
          <t>（危険手当等）</t>
        </r>
        <r>
          <rPr>
            <sz val="16"/>
            <color indexed="81"/>
            <rFont val="MS P ゴシック"/>
            <family val="3"/>
            <charset val="128"/>
          </rPr>
          <t>」について、職員１人につき、日額による支給の場合には</t>
        </r>
        <r>
          <rPr>
            <b/>
            <sz val="16"/>
            <color indexed="81"/>
            <rFont val="MS P ゴシック"/>
            <family val="3"/>
            <charset val="128"/>
          </rPr>
          <t>１日あたり４千円</t>
        </r>
        <r>
          <rPr>
            <sz val="16"/>
            <color indexed="81"/>
            <rFont val="MS P ゴシック"/>
            <family val="3"/>
            <charset val="128"/>
          </rPr>
          <t>を補助上限とし、</t>
        </r>
        <r>
          <rPr>
            <b/>
            <sz val="16"/>
            <color indexed="81"/>
            <rFont val="MS P ゴシック"/>
            <family val="3"/>
            <charset val="128"/>
          </rPr>
          <t>１月あたり２万円</t>
        </r>
        <r>
          <rPr>
            <sz val="16"/>
            <color indexed="81"/>
            <rFont val="MS P ゴシック"/>
            <family val="3"/>
            <charset val="128"/>
          </rPr>
          <t>を限度額とします。
　また、月額又は時給による支給の場合には１月あたり２万円を補助上限の限度額とします。
※※危険手当であり、割増賃金や時間外手当については、従前のとおり、実費分を補助します（別シートへの記載は不要です）※※
⇒</t>
        </r>
        <r>
          <rPr>
            <b/>
            <sz val="16"/>
            <color indexed="81"/>
            <rFont val="MS P ゴシック"/>
            <family val="3"/>
            <charset val="128"/>
          </rPr>
          <t>令和５年10月１日以降に支給された危険手当</t>
        </r>
        <r>
          <rPr>
            <sz val="16"/>
            <color indexed="81"/>
            <rFont val="MS P ゴシック"/>
            <family val="3"/>
            <charset val="128"/>
          </rPr>
          <t>の申請をされる場合には、</t>
        </r>
        <r>
          <rPr>
            <sz val="16"/>
            <color indexed="10"/>
            <rFont val="MS P ゴシック"/>
            <family val="3"/>
            <charset val="128"/>
          </rPr>
          <t>別シート「危険手当等内訳表」の提出が必要となります</t>
        </r>
        <r>
          <rPr>
            <sz val="16"/>
            <color indexed="81"/>
            <rFont val="MS P ゴシック"/>
            <family val="3"/>
            <charset val="128"/>
          </rPr>
          <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<sst xmlns="http://schemas.openxmlformats.org/spreadsheetml/2006/main" count="2495" uniqueCount="709">
  <si>
    <t>令和</t>
    <rPh sb="0" eb="2">
      <t>レイワ</t>
    </rPh>
    <phoneticPr fontId="10"/>
  </si>
  <si>
    <t>日</t>
    <rPh sb="0" eb="1">
      <t>ニチ</t>
    </rPh>
    <phoneticPr fontId="10"/>
  </si>
  <si>
    <t>月</t>
    <rPh sb="0" eb="1">
      <t>ガツ</t>
    </rPh>
    <phoneticPr fontId="10"/>
  </si>
  <si>
    <t>年</t>
    <rPh sb="0" eb="1">
      <t>ネン</t>
    </rPh>
    <phoneticPr fontId="10"/>
  </si>
  <si>
    <t>　愛知県知事　殿</t>
    <rPh sb="1" eb="4">
      <t>アイチケン</t>
    </rPh>
    <rPh sb="4" eb="6">
      <t>チジ</t>
    </rPh>
    <rPh sb="7" eb="8">
      <t>ドノ</t>
    </rPh>
    <phoneticPr fontId="10"/>
  </si>
  <si>
    <t>例）株式会社愛知福祉事業会</t>
    <rPh sb="0" eb="1">
      <t>レイ</t>
    </rPh>
    <rPh sb="2" eb="6">
      <t>カブシキカイシャ</t>
    </rPh>
    <rPh sb="6" eb="8">
      <t>アイチ</t>
    </rPh>
    <rPh sb="8" eb="10">
      <t>フクシ</t>
    </rPh>
    <rPh sb="10" eb="12">
      <t>ジギョウ</t>
    </rPh>
    <rPh sb="12" eb="13">
      <t>カイ</t>
    </rPh>
    <phoneticPr fontId="10"/>
  </si>
  <si>
    <t>法人所在地</t>
    <rPh sb="0" eb="5">
      <t>ホウジンショザイチ</t>
    </rPh>
    <phoneticPr fontId="10"/>
  </si>
  <si>
    <t>法人本部の所在地を正確に記入してください。</t>
    <rPh sb="0" eb="2">
      <t>ホウジン</t>
    </rPh>
    <rPh sb="2" eb="4">
      <t>ホンブ</t>
    </rPh>
    <rPh sb="5" eb="8">
      <t>ショザイチ</t>
    </rPh>
    <rPh sb="9" eb="11">
      <t>セイカク</t>
    </rPh>
    <rPh sb="12" eb="14">
      <t>キニュウ</t>
    </rPh>
    <phoneticPr fontId="10"/>
  </si>
  <si>
    <t>例）愛知県津島市〇〇町〇丁目〇番地〇号〇〇ビル１０４号</t>
    <rPh sb="0" eb="1">
      <t>レイ</t>
    </rPh>
    <rPh sb="2" eb="5">
      <t>アイチケン</t>
    </rPh>
    <rPh sb="5" eb="8">
      <t>ツシマシ</t>
    </rPh>
    <rPh sb="10" eb="11">
      <t>マチ</t>
    </rPh>
    <rPh sb="12" eb="14">
      <t>チョウメ</t>
    </rPh>
    <rPh sb="15" eb="17">
      <t>バンチ</t>
    </rPh>
    <rPh sb="18" eb="19">
      <t>ゴウ</t>
    </rPh>
    <rPh sb="26" eb="27">
      <t>ゴウ</t>
    </rPh>
    <phoneticPr fontId="10"/>
  </si>
  <si>
    <t>代表者職名</t>
    <rPh sb="0" eb="3">
      <t>ダイヒョウシャ</t>
    </rPh>
    <rPh sb="3" eb="5">
      <t>ショクメイ</t>
    </rPh>
    <phoneticPr fontId="10"/>
  </si>
  <si>
    <t>法人の正式名称を記入してください。</t>
    <rPh sb="0" eb="2">
      <t>ホウジン</t>
    </rPh>
    <rPh sb="3" eb="7">
      <t>セイシキメイショウ</t>
    </rPh>
    <rPh sb="8" eb="10">
      <t>キニュウ</t>
    </rPh>
    <phoneticPr fontId="10"/>
  </si>
  <si>
    <t>氏　名</t>
    <rPh sb="0" eb="1">
      <t>シ</t>
    </rPh>
    <rPh sb="2" eb="3">
      <t>ナ</t>
    </rPh>
    <phoneticPr fontId="10"/>
  </si>
  <si>
    <t>申　請　者</t>
    <rPh sb="0" eb="1">
      <t>サル</t>
    </rPh>
    <rPh sb="2" eb="3">
      <t>ショウ</t>
    </rPh>
    <rPh sb="4" eb="5">
      <t>モノ</t>
    </rPh>
    <phoneticPr fontId="10"/>
  </si>
  <si>
    <t>例）山田　次郎</t>
    <rPh sb="0" eb="1">
      <t>レイ</t>
    </rPh>
    <rPh sb="2" eb="4">
      <t>ヤマダ</t>
    </rPh>
    <rPh sb="5" eb="7">
      <t>ジロウ</t>
    </rPh>
    <phoneticPr fontId="10"/>
  </si>
  <si>
    <t>例）052-954-7400</t>
    <rPh sb="0" eb="1">
      <t>レイ</t>
    </rPh>
    <phoneticPr fontId="10"/>
  </si>
  <si>
    <t>例）aichi-fukushijigyou-kai@yahoo.co.jp</t>
    <rPh sb="0" eb="1">
      <t>レイ</t>
    </rPh>
    <phoneticPr fontId="10"/>
  </si>
  <si>
    <t>事業所番号</t>
    <rPh sb="0" eb="3">
      <t>ジギョウショ</t>
    </rPh>
    <rPh sb="3" eb="5">
      <t>バンゴウ</t>
    </rPh>
    <phoneticPr fontId="10"/>
  </si>
  <si>
    <t>【メールアドレス】担当の方とやりとりが可能なメールアドレスを記入してしてください。</t>
    <rPh sb="9" eb="11">
      <t>タントウ</t>
    </rPh>
    <rPh sb="12" eb="13">
      <t>カタ</t>
    </rPh>
    <rPh sb="19" eb="21">
      <t>カノウ</t>
    </rPh>
    <rPh sb="30" eb="32">
      <t>キニュウ</t>
    </rPh>
    <phoneticPr fontId="10"/>
  </si>
  <si>
    <t>【電話番号】担当の方と連絡が取れる電話番号を記入してください。</t>
    <rPh sb="1" eb="3">
      <t>デンワ</t>
    </rPh>
    <rPh sb="3" eb="5">
      <t>バンゴウ</t>
    </rPh>
    <rPh sb="6" eb="8">
      <t>タントウ</t>
    </rPh>
    <rPh sb="9" eb="10">
      <t>カタ</t>
    </rPh>
    <rPh sb="11" eb="13">
      <t>レンラク</t>
    </rPh>
    <rPh sb="14" eb="15">
      <t>ト</t>
    </rPh>
    <rPh sb="17" eb="19">
      <t>デンワ</t>
    </rPh>
    <rPh sb="19" eb="21">
      <t>バンゴウ</t>
    </rPh>
    <rPh sb="22" eb="24">
      <t>キニュウ</t>
    </rPh>
    <phoneticPr fontId="10"/>
  </si>
  <si>
    <t>電話番号</t>
    <rPh sb="0" eb="1">
      <t>デン</t>
    </rPh>
    <rPh sb="1" eb="2">
      <t>ハナシ</t>
    </rPh>
    <rPh sb="2" eb="4">
      <t>バンゴウ</t>
    </rPh>
    <phoneticPr fontId="10"/>
  </si>
  <si>
    <t>【担当者の氏名】法人の担当者の氏名を記入してください</t>
    <rPh sb="1" eb="4">
      <t>タントウシャ</t>
    </rPh>
    <rPh sb="5" eb="7">
      <t>シメイ</t>
    </rPh>
    <rPh sb="8" eb="10">
      <t>ホウジン</t>
    </rPh>
    <rPh sb="11" eb="14">
      <t>タントウシャ</t>
    </rPh>
    <rPh sb="15" eb="17">
      <t>シメイ</t>
    </rPh>
    <rPh sb="18" eb="20">
      <t>キニュウ</t>
    </rPh>
    <phoneticPr fontId="10"/>
  </si>
  <si>
    <t>【代表者の氏名】法人代表者の氏名を正確に記入してください。（例）田中　太郎</t>
    <rPh sb="1" eb="4">
      <t>ダイヒョウシャ</t>
    </rPh>
    <rPh sb="5" eb="7">
      <t>シメイ</t>
    </rPh>
    <rPh sb="8" eb="10">
      <t>ホウジン</t>
    </rPh>
    <rPh sb="10" eb="13">
      <t>ダイヒョウシャ</t>
    </rPh>
    <rPh sb="14" eb="16">
      <t>シメイ</t>
    </rPh>
    <rPh sb="17" eb="19">
      <t>セイカク</t>
    </rPh>
    <rPh sb="20" eb="22">
      <t>キニュウ</t>
    </rPh>
    <rPh sb="30" eb="31">
      <t>レイ</t>
    </rPh>
    <rPh sb="32" eb="34">
      <t>タナカ</t>
    </rPh>
    <rPh sb="35" eb="37">
      <t>タロウ</t>
    </rPh>
    <phoneticPr fontId="10"/>
  </si>
  <si>
    <t>【代表者の職名】法人における役職名（（例）代表取締役、理事長等）を記入してください。</t>
    <rPh sb="1" eb="4">
      <t>ダイヒョウシャ</t>
    </rPh>
    <rPh sb="5" eb="7">
      <t>ショクメイ</t>
    </rPh>
    <rPh sb="8" eb="10">
      <t>ホウジン</t>
    </rPh>
    <rPh sb="14" eb="17">
      <t>ヤクショクメイ</t>
    </rPh>
    <rPh sb="19" eb="20">
      <t>レイ</t>
    </rPh>
    <rPh sb="21" eb="23">
      <t>ダイヒョウ</t>
    </rPh>
    <rPh sb="23" eb="26">
      <t>トリシマリヤク</t>
    </rPh>
    <rPh sb="27" eb="30">
      <t>リジチョウ</t>
    </rPh>
    <rPh sb="30" eb="31">
      <t>トウ</t>
    </rPh>
    <rPh sb="33" eb="35">
      <t>キニュウ</t>
    </rPh>
    <phoneticPr fontId="10"/>
  </si>
  <si>
    <t>事業所の名称</t>
    <rPh sb="0" eb="3">
      <t>ジギョウショ</t>
    </rPh>
    <rPh sb="4" eb="6">
      <t>メイショウ</t>
    </rPh>
    <phoneticPr fontId="10"/>
  </si>
  <si>
    <t>①</t>
    <phoneticPr fontId="10"/>
  </si>
  <si>
    <t>②</t>
    <phoneticPr fontId="10"/>
  </si>
  <si>
    <t>③</t>
    <phoneticPr fontId="10"/>
  </si>
  <si>
    <t>④</t>
    <phoneticPr fontId="10"/>
  </si>
  <si>
    <t>サービス</t>
  </si>
  <si>
    <t>テーブル</t>
  </si>
  <si>
    <t>実施事業
種　　別</t>
    <rPh sb="0" eb="2">
      <t>ジッシ</t>
    </rPh>
    <rPh sb="2" eb="4">
      <t>ジギョウ</t>
    </rPh>
    <rPh sb="5" eb="6">
      <t>シュ</t>
    </rPh>
    <rPh sb="8" eb="9">
      <t>ベツ</t>
    </rPh>
    <phoneticPr fontId="10"/>
  </si>
  <si>
    <t>①,②</t>
    <phoneticPr fontId="10"/>
  </si>
  <si>
    <t>①,③</t>
    <phoneticPr fontId="10"/>
  </si>
  <si>
    <t>⑤</t>
    <phoneticPr fontId="10"/>
  </si>
  <si>
    <r>
      <t>※</t>
    </r>
    <r>
      <rPr>
        <sz val="14"/>
        <color theme="1"/>
        <rFont val="ＭＳ ゴシック"/>
        <family val="3"/>
        <charset val="128"/>
      </rPr>
      <t>「実施事業種別」</t>
    </r>
    <r>
      <rPr>
        <sz val="14"/>
        <color theme="1"/>
        <rFont val="Yu Gothic"/>
        <family val="3"/>
        <charset val="128"/>
        <scheme val="minor"/>
      </rPr>
      <t>は以下から選択すること。</t>
    </r>
    <rPh sb="2" eb="4">
      <t>ジッシ</t>
    </rPh>
    <rPh sb="4" eb="6">
      <t>ジギョウ</t>
    </rPh>
    <rPh sb="6" eb="8">
      <t>シュベツ</t>
    </rPh>
    <rPh sb="10" eb="12">
      <t>イカ</t>
    </rPh>
    <rPh sb="14" eb="16">
      <t>センタク</t>
    </rPh>
    <phoneticPr fontId="10"/>
  </si>
  <si>
    <t>緊急雇用に係る費用</t>
    <rPh sb="0" eb="4">
      <t>キンキュウコヨウ</t>
    </rPh>
    <rPh sb="5" eb="6">
      <t>カカ</t>
    </rPh>
    <rPh sb="7" eb="9">
      <t>ヒヨウ</t>
    </rPh>
    <phoneticPr fontId="10"/>
  </si>
  <si>
    <t>割増賃金・手当</t>
    <rPh sb="0" eb="2">
      <t>ワリマシ</t>
    </rPh>
    <rPh sb="2" eb="4">
      <t>チンギン</t>
    </rPh>
    <rPh sb="5" eb="7">
      <t>テアテ</t>
    </rPh>
    <phoneticPr fontId="10"/>
  </si>
  <si>
    <t>職業紹介料</t>
    <rPh sb="0" eb="2">
      <t>ショクギョウ</t>
    </rPh>
    <rPh sb="2" eb="4">
      <t>ショウカイ</t>
    </rPh>
    <rPh sb="4" eb="5">
      <t>リョウ</t>
    </rPh>
    <phoneticPr fontId="10"/>
  </si>
  <si>
    <t>損害賠償保険の加入費用</t>
    <rPh sb="0" eb="6">
      <t>ソンガイバイショウホケン</t>
    </rPh>
    <rPh sb="7" eb="9">
      <t>カニュウ</t>
    </rPh>
    <rPh sb="9" eb="11">
      <t>ヒヨウ</t>
    </rPh>
    <phoneticPr fontId="10"/>
  </si>
  <si>
    <t>帰宅困難職員の宿泊費</t>
    <rPh sb="0" eb="6">
      <t>キタクコンナンショクイン</t>
    </rPh>
    <rPh sb="7" eb="10">
      <t>シュクハクヒ</t>
    </rPh>
    <phoneticPr fontId="10"/>
  </si>
  <si>
    <t>連携機関との連携に係る旅費</t>
    <rPh sb="0" eb="4">
      <t>レンケイキカン</t>
    </rPh>
    <rPh sb="6" eb="8">
      <t>レンケイ</t>
    </rPh>
    <rPh sb="9" eb="10">
      <t>カカ</t>
    </rPh>
    <rPh sb="11" eb="13">
      <t>リョヒ</t>
    </rPh>
    <phoneticPr fontId="10"/>
  </si>
  <si>
    <t>施設・事業所の消毒・清掃費用</t>
    <rPh sb="0" eb="2">
      <t>シセツ</t>
    </rPh>
    <rPh sb="3" eb="6">
      <t>ジギョウショ</t>
    </rPh>
    <rPh sb="7" eb="9">
      <t>ショウドク</t>
    </rPh>
    <rPh sb="10" eb="14">
      <t>セイソウヒヨウ</t>
    </rPh>
    <phoneticPr fontId="10"/>
  </si>
  <si>
    <t>感染症廃棄物の処理費用</t>
    <rPh sb="0" eb="3">
      <t>カンセンショウ</t>
    </rPh>
    <rPh sb="3" eb="6">
      <t>ハイキブツ</t>
    </rPh>
    <rPh sb="7" eb="11">
      <t>ショリヒヨウ</t>
    </rPh>
    <phoneticPr fontId="10"/>
  </si>
  <si>
    <t>感染者又は濃厚接触者への対応に伴い在庫不足が見込まれる衛生・防護用品の購入費用</t>
    <rPh sb="0" eb="3">
      <t>カンセンシャ</t>
    </rPh>
    <rPh sb="3" eb="4">
      <t>マタ</t>
    </rPh>
    <rPh sb="5" eb="10">
      <t>ノウコウセッショクシャ</t>
    </rPh>
    <rPh sb="12" eb="14">
      <t>タイオウ</t>
    </rPh>
    <rPh sb="15" eb="16">
      <t>トモナ</t>
    </rPh>
    <rPh sb="17" eb="19">
      <t>ザイコ</t>
    </rPh>
    <rPh sb="19" eb="21">
      <t>ブソク</t>
    </rPh>
    <rPh sb="22" eb="24">
      <t>ミコ</t>
    </rPh>
    <rPh sb="27" eb="29">
      <t>エイセイ</t>
    </rPh>
    <rPh sb="30" eb="34">
      <t>ボウゴヨウヒン</t>
    </rPh>
    <rPh sb="35" eb="37">
      <t>コウニュウ</t>
    </rPh>
    <rPh sb="37" eb="39">
      <t>ヒヨウ</t>
    </rPh>
    <phoneticPr fontId="10"/>
  </si>
  <si>
    <t>ア</t>
    <phoneticPr fontId="10"/>
  </si>
  <si>
    <t>イ</t>
    <phoneticPr fontId="10"/>
  </si>
  <si>
    <t>ウ</t>
    <phoneticPr fontId="10"/>
  </si>
  <si>
    <t>エ</t>
    <phoneticPr fontId="10"/>
  </si>
  <si>
    <t>オ</t>
    <phoneticPr fontId="10"/>
  </si>
  <si>
    <t>カ</t>
    <phoneticPr fontId="10"/>
  </si>
  <si>
    <t>キ</t>
    <phoneticPr fontId="10"/>
  </si>
  <si>
    <t>ク</t>
    <phoneticPr fontId="10"/>
  </si>
  <si>
    <t>ケ</t>
    <phoneticPr fontId="10"/>
  </si>
  <si>
    <t>職業紹介料</t>
    <rPh sb="0" eb="2">
      <t>ショクギョウ</t>
    </rPh>
    <rPh sb="2" eb="5">
      <t>ショウカイリョウ</t>
    </rPh>
    <phoneticPr fontId="10"/>
  </si>
  <si>
    <t>代替場所の確保費用（使用料）</t>
    <rPh sb="0" eb="4">
      <t>ダイタイバショ</t>
    </rPh>
    <rPh sb="5" eb="9">
      <t>カクホヒヨウ</t>
    </rPh>
    <rPh sb="10" eb="13">
      <t>シヨウリョウ</t>
    </rPh>
    <phoneticPr fontId="10"/>
  </si>
  <si>
    <t>代替場所や利用者宅への旅費</t>
    <rPh sb="0" eb="4">
      <t>ダイタイバショ</t>
    </rPh>
    <rPh sb="5" eb="8">
      <t>リヨウシャ</t>
    </rPh>
    <rPh sb="8" eb="9">
      <t>タク</t>
    </rPh>
    <rPh sb="11" eb="13">
      <t>リョヒ</t>
    </rPh>
    <phoneticPr fontId="10"/>
  </si>
  <si>
    <t>通所できない利用者の安否確認のためのタブレットのリース費用（通信費用は除く）</t>
    <rPh sb="0" eb="2">
      <t>ツウショ</t>
    </rPh>
    <rPh sb="6" eb="9">
      <t>リヨウシャ</t>
    </rPh>
    <rPh sb="10" eb="14">
      <t>アンピカクニン</t>
    </rPh>
    <rPh sb="27" eb="29">
      <t>ヒヨウ</t>
    </rPh>
    <rPh sb="30" eb="34">
      <t>ツウシンヒヨウ</t>
    </rPh>
    <rPh sb="35" eb="36">
      <t>ノゾ</t>
    </rPh>
    <phoneticPr fontId="10"/>
  </si>
  <si>
    <t>用途</t>
    <rPh sb="0" eb="2">
      <t>ヨウト</t>
    </rPh>
    <phoneticPr fontId="10"/>
  </si>
  <si>
    <t>代替サービス提供</t>
    <rPh sb="0" eb="2">
      <t>ダイタイ</t>
    </rPh>
    <rPh sb="6" eb="8">
      <t>テイキョウ</t>
    </rPh>
    <phoneticPr fontId="10"/>
  </si>
  <si>
    <t>居宅サービス切替</t>
    <rPh sb="0" eb="2">
      <t>キョタク</t>
    </rPh>
    <rPh sb="6" eb="8">
      <t>キリカエ</t>
    </rPh>
    <phoneticPr fontId="10"/>
  </si>
  <si>
    <t>金額（円）</t>
    <rPh sb="0" eb="2">
      <t>キンガク</t>
    </rPh>
    <rPh sb="3" eb="4">
      <t>エン</t>
    </rPh>
    <phoneticPr fontId="10"/>
  </si>
  <si>
    <t>〇支出内訳</t>
    <rPh sb="1" eb="3">
      <t>シシュツ</t>
    </rPh>
    <rPh sb="3" eb="5">
      <t>ウチワケ</t>
    </rPh>
    <phoneticPr fontId="10"/>
  </si>
  <si>
    <t>内容・積算</t>
    <rPh sb="0" eb="2">
      <t>ナイヨウ</t>
    </rPh>
    <rPh sb="3" eb="5">
      <t>セキサン</t>
    </rPh>
    <phoneticPr fontId="10"/>
  </si>
  <si>
    <t>理由書</t>
    <rPh sb="0" eb="3">
      <t>リユウショ</t>
    </rPh>
    <phoneticPr fontId="10"/>
  </si>
  <si>
    <t>記号</t>
    <rPh sb="0" eb="2">
      <t>キゴウ</t>
    </rPh>
    <phoneticPr fontId="10"/>
  </si>
  <si>
    <t>摘　要</t>
    <rPh sb="0" eb="1">
      <t>テキ</t>
    </rPh>
    <rPh sb="2" eb="3">
      <t>ヨウ</t>
    </rPh>
    <phoneticPr fontId="10"/>
  </si>
  <si>
    <t>計</t>
    <rPh sb="0" eb="1">
      <t>ケイ</t>
    </rPh>
    <phoneticPr fontId="10"/>
  </si>
  <si>
    <t>【記載例】内容・積算</t>
    <rPh sb="1" eb="4">
      <t>キサイレイ</t>
    </rPh>
    <rPh sb="5" eb="7">
      <t>ナイヨウ</t>
    </rPh>
    <rPh sb="8" eb="10">
      <t>セキサン</t>
    </rPh>
    <phoneticPr fontId="10"/>
  </si>
  <si>
    <t>代替場所でのサービス提供期間</t>
    <rPh sb="0" eb="2">
      <t>ダイタイ</t>
    </rPh>
    <rPh sb="2" eb="4">
      <t>バショ</t>
    </rPh>
    <rPh sb="10" eb="12">
      <t>テイキョウ</t>
    </rPh>
    <rPh sb="12" eb="14">
      <t>キカン</t>
    </rPh>
    <phoneticPr fontId="10"/>
  </si>
  <si>
    <t>代替サービスの提供場所（施設・建物名）</t>
    <rPh sb="0" eb="2">
      <t>ダイタイ</t>
    </rPh>
    <rPh sb="7" eb="9">
      <t>テイキョウ</t>
    </rPh>
    <rPh sb="9" eb="11">
      <t>バショ</t>
    </rPh>
    <rPh sb="12" eb="14">
      <t>シセツ</t>
    </rPh>
    <rPh sb="15" eb="18">
      <t>タテモノメイ</t>
    </rPh>
    <phoneticPr fontId="10"/>
  </si>
  <si>
    <t>代替サービスの提供場所（住所）</t>
    <rPh sb="0" eb="2">
      <t>ダイタイ</t>
    </rPh>
    <rPh sb="7" eb="9">
      <t>テイキョウ</t>
    </rPh>
    <rPh sb="9" eb="11">
      <t>バショ</t>
    </rPh>
    <rPh sb="12" eb="14">
      <t>ジュウショ</t>
    </rPh>
    <phoneticPr fontId="10"/>
  </si>
  <si>
    <t>～</t>
    <phoneticPr fontId="10"/>
  </si>
  <si>
    <t>(開始)</t>
    <rPh sb="1" eb="3">
      <t>カイシ</t>
    </rPh>
    <phoneticPr fontId="10"/>
  </si>
  <si>
    <t>(終了)</t>
    <rPh sb="1" eb="3">
      <t>シュウリョウ</t>
    </rPh>
    <phoneticPr fontId="10"/>
  </si>
  <si>
    <t>代替サービス実施要員。２名＊時給1,000円＊8時間＊40日。社会保険等を含む。</t>
    <rPh sb="0" eb="2">
      <t>ダイタイ</t>
    </rPh>
    <rPh sb="6" eb="8">
      <t>ジッシ</t>
    </rPh>
    <rPh sb="8" eb="10">
      <t>ヨウイン</t>
    </rPh>
    <rPh sb="12" eb="13">
      <t>メイ</t>
    </rPh>
    <rPh sb="14" eb="16">
      <t>ジキュウ</t>
    </rPh>
    <rPh sb="21" eb="22">
      <t>エン</t>
    </rPh>
    <rPh sb="24" eb="26">
      <t>ジカン</t>
    </rPh>
    <rPh sb="29" eb="30">
      <t>ニチ</t>
    </rPh>
    <rPh sb="31" eb="35">
      <t>シャカイホケン</t>
    </rPh>
    <rPh sb="35" eb="36">
      <t>トウ</t>
    </rPh>
    <rPh sb="37" eb="38">
      <t>フク</t>
    </rPh>
    <phoneticPr fontId="10"/>
  </si>
  <si>
    <t>代替場所確保及びその他調整。職員３名、計20時間分の時間外手当。</t>
    <rPh sb="0" eb="2">
      <t>ダイタイ</t>
    </rPh>
    <rPh sb="2" eb="4">
      <t>バショ</t>
    </rPh>
    <rPh sb="4" eb="6">
      <t>カクホ</t>
    </rPh>
    <rPh sb="6" eb="7">
      <t>オヨ</t>
    </rPh>
    <rPh sb="10" eb="11">
      <t>タ</t>
    </rPh>
    <rPh sb="11" eb="13">
      <t>チョウセイ</t>
    </rPh>
    <phoneticPr fontId="10"/>
  </si>
  <si>
    <t>代替サービス要員の通勤旅費、代替サービス場所と利用者宅との送迎に係る燃料費。</t>
    <rPh sb="0" eb="2">
      <t>ダイタイ</t>
    </rPh>
    <rPh sb="6" eb="8">
      <t>ヨウイン</t>
    </rPh>
    <rPh sb="9" eb="11">
      <t>ツウキン</t>
    </rPh>
    <rPh sb="11" eb="13">
      <t>リョヒ</t>
    </rPh>
    <rPh sb="14" eb="16">
      <t>ダイタイ</t>
    </rPh>
    <rPh sb="20" eb="22">
      <t>バショ</t>
    </rPh>
    <rPh sb="23" eb="26">
      <t>リヨウシャ</t>
    </rPh>
    <rPh sb="26" eb="27">
      <t>タク</t>
    </rPh>
    <rPh sb="29" eb="31">
      <t>ソウゲイ</t>
    </rPh>
    <rPh sb="32" eb="33">
      <t>カカ</t>
    </rPh>
    <rPh sb="34" eb="37">
      <t>ネンリョウヒ</t>
    </rPh>
    <phoneticPr fontId="10"/>
  </si>
  <si>
    <t>居宅サービス切替でのサービス提供期間</t>
    <rPh sb="0" eb="2">
      <t>キョタク</t>
    </rPh>
    <rPh sb="6" eb="8">
      <t>キリカエ</t>
    </rPh>
    <rPh sb="14" eb="16">
      <t>テイキョウ</t>
    </rPh>
    <rPh sb="16" eb="18">
      <t>キカン</t>
    </rPh>
    <phoneticPr fontId="10"/>
  </si>
  <si>
    <t>居宅訪問先との調整。職員３名、計20時間分の時間外手当。</t>
    <rPh sb="0" eb="2">
      <t>キョタク</t>
    </rPh>
    <rPh sb="2" eb="4">
      <t>ホウモン</t>
    </rPh>
    <rPh sb="4" eb="5">
      <t>サキ</t>
    </rPh>
    <rPh sb="7" eb="9">
      <t>チョウセイ</t>
    </rPh>
    <phoneticPr fontId="10"/>
  </si>
  <si>
    <t>〇　補助対象事業所及び実施事業</t>
    <rPh sb="2" eb="6">
      <t>ホジョタイショウ</t>
    </rPh>
    <rPh sb="6" eb="9">
      <t>ジギョウショ</t>
    </rPh>
    <rPh sb="9" eb="10">
      <t>オヨ</t>
    </rPh>
    <rPh sb="11" eb="13">
      <t>ジッシ</t>
    </rPh>
    <rPh sb="13" eb="15">
      <t>ジギョウ</t>
    </rPh>
    <phoneticPr fontId="10"/>
  </si>
  <si>
    <t>対象経費</t>
    <rPh sb="0" eb="2">
      <t>タイショウ</t>
    </rPh>
    <rPh sb="2" eb="4">
      <t>ケイヒ</t>
    </rPh>
    <phoneticPr fontId="10"/>
  </si>
  <si>
    <t>基準単価</t>
    <rPh sb="0" eb="4">
      <t>キジュンタンカ</t>
    </rPh>
    <phoneticPr fontId="10"/>
  </si>
  <si>
    <t>事業実施区分</t>
    <rPh sb="0" eb="4">
      <t>ジギョウジッシ</t>
    </rPh>
    <rPh sb="4" eb="6">
      <t>クブン</t>
    </rPh>
    <phoneticPr fontId="10"/>
  </si>
  <si>
    <t>小計</t>
    <rPh sb="0" eb="2">
      <t>ショウケイ</t>
    </rPh>
    <phoneticPr fontId="10"/>
  </si>
  <si>
    <t>金融機関コード</t>
    <rPh sb="0" eb="2">
      <t>キンユウ</t>
    </rPh>
    <rPh sb="2" eb="4">
      <t>キカン</t>
    </rPh>
    <phoneticPr fontId="21"/>
  </si>
  <si>
    <t>支店番号</t>
    <rPh sb="0" eb="2">
      <t>シテン</t>
    </rPh>
    <rPh sb="2" eb="4">
      <t>バンゴウ</t>
    </rPh>
    <phoneticPr fontId="21"/>
  </si>
  <si>
    <t>金融機関名</t>
    <rPh sb="0" eb="2">
      <t>キンユウ</t>
    </rPh>
    <rPh sb="2" eb="4">
      <t>キカン</t>
    </rPh>
    <rPh sb="4" eb="5">
      <t>メイ</t>
    </rPh>
    <phoneticPr fontId="21"/>
  </si>
  <si>
    <t>店　名</t>
    <rPh sb="0" eb="1">
      <t>ミセ</t>
    </rPh>
    <rPh sb="2" eb="3">
      <t>ナ</t>
    </rPh>
    <phoneticPr fontId="21"/>
  </si>
  <si>
    <t>※お手数ですが、本県のシステムの都合上、ゆうちょ銀行以外の銀行でお願いします。</t>
    <rPh sb="2" eb="4">
      <t>テスウ</t>
    </rPh>
    <rPh sb="8" eb="10">
      <t>ホンケン</t>
    </rPh>
    <rPh sb="16" eb="19">
      <t>ツゴウジョウ</t>
    </rPh>
    <rPh sb="24" eb="26">
      <t>ギンコウ</t>
    </rPh>
    <rPh sb="26" eb="28">
      <t>イガイ</t>
    </rPh>
    <rPh sb="29" eb="31">
      <t>ギンコウ</t>
    </rPh>
    <rPh sb="33" eb="34">
      <t>ネガ</t>
    </rPh>
    <phoneticPr fontId="21"/>
  </si>
  <si>
    <t>預金種類</t>
    <rPh sb="0" eb="2">
      <t>ヨキン</t>
    </rPh>
    <rPh sb="2" eb="4">
      <t>シュルイ</t>
    </rPh>
    <phoneticPr fontId="21"/>
  </si>
  <si>
    <t>１．普通　２．当座　（数字を記入してください。）</t>
    <rPh sb="7" eb="9">
      <t>トウザ</t>
    </rPh>
    <rPh sb="11" eb="13">
      <t>スウジ</t>
    </rPh>
    <rPh sb="14" eb="16">
      <t>キニュウ</t>
    </rPh>
    <phoneticPr fontId="21"/>
  </si>
  <si>
    <t>口座番号</t>
    <rPh sb="0" eb="2">
      <t>コウザ</t>
    </rPh>
    <rPh sb="2" eb="4">
      <t>バンゴウ</t>
    </rPh>
    <phoneticPr fontId="21"/>
  </si>
  <si>
    <t>振込先情報</t>
    <rPh sb="0" eb="3">
      <t>フリコミサキ</t>
    </rPh>
    <rPh sb="3" eb="5">
      <t>ジョウホウ</t>
    </rPh>
    <phoneticPr fontId="10"/>
  </si>
  <si>
    <t>(ﾌﾘｶﾞﾅ)</t>
    <phoneticPr fontId="10"/>
  </si>
  <si>
    <t>口座名義人</t>
    <rPh sb="0" eb="2">
      <t>コウザ</t>
    </rPh>
    <rPh sb="2" eb="5">
      <t>メイギニン</t>
    </rPh>
    <phoneticPr fontId="10"/>
  </si>
  <si>
    <t>用途</t>
    <phoneticPr fontId="10"/>
  </si>
  <si>
    <t>月</t>
    <rPh sb="0" eb="1">
      <t>ツキ</t>
    </rPh>
    <phoneticPr fontId="10"/>
  </si>
  <si>
    <t>申請者</t>
    <rPh sb="0" eb="3">
      <t>シンセイシャ</t>
    </rPh>
    <phoneticPr fontId="10"/>
  </si>
  <si>
    <t>所在地</t>
    <rPh sb="0" eb="3">
      <t>ショザイチ</t>
    </rPh>
    <phoneticPr fontId="10"/>
  </si>
  <si>
    <t>代表職名</t>
    <rPh sb="0" eb="2">
      <t>ダイヒョウ</t>
    </rPh>
    <rPh sb="2" eb="4">
      <t>ショクメイ</t>
    </rPh>
    <phoneticPr fontId="10"/>
  </si>
  <si>
    <t>氏名</t>
    <rPh sb="0" eb="2">
      <t>シメイ</t>
    </rPh>
    <phoneticPr fontId="10"/>
  </si>
  <si>
    <t>担当氏名</t>
    <rPh sb="0" eb="4">
      <t>タントウシメイ</t>
    </rPh>
    <phoneticPr fontId="10"/>
  </si>
  <si>
    <t>電話番号</t>
    <rPh sb="0" eb="2">
      <t>デンワ</t>
    </rPh>
    <rPh sb="2" eb="4">
      <t>バンゴウ</t>
    </rPh>
    <phoneticPr fontId="10"/>
  </si>
  <si>
    <t>メルアド</t>
    <phoneticPr fontId="10"/>
  </si>
  <si>
    <t>金融機関コード</t>
    <rPh sb="0" eb="2">
      <t>キンユウ</t>
    </rPh>
    <rPh sb="2" eb="4">
      <t>キカン</t>
    </rPh>
    <phoneticPr fontId="10"/>
  </si>
  <si>
    <t>支店番号</t>
    <rPh sb="0" eb="4">
      <t>シテンバンゴウ</t>
    </rPh>
    <phoneticPr fontId="10"/>
  </si>
  <si>
    <t>金融機関名</t>
    <rPh sb="0" eb="2">
      <t>キンユウ</t>
    </rPh>
    <rPh sb="2" eb="5">
      <t>キカンメイ</t>
    </rPh>
    <phoneticPr fontId="10"/>
  </si>
  <si>
    <t>店名</t>
    <rPh sb="0" eb="2">
      <t>テンメイ</t>
    </rPh>
    <phoneticPr fontId="10"/>
  </si>
  <si>
    <t>預金種類</t>
    <rPh sb="0" eb="4">
      <t>ヨキンシュルイ</t>
    </rPh>
    <phoneticPr fontId="10"/>
  </si>
  <si>
    <t>口座番号</t>
    <rPh sb="0" eb="4">
      <t>コウザバンゴウ</t>
    </rPh>
    <phoneticPr fontId="10"/>
  </si>
  <si>
    <t>（フリガナ）</t>
    <phoneticPr fontId="10"/>
  </si>
  <si>
    <t>積算以外の項目記入の有無</t>
    <rPh sb="0" eb="2">
      <t>セキサン</t>
    </rPh>
    <rPh sb="2" eb="4">
      <t>イガイ</t>
    </rPh>
    <rPh sb="5" eb="7">
      <t>コウモク</t>
    </rPh>
    <rPh sb="7" eb="9">
      <t>キニュウ</t>
    </rPh>
    <rPh sb="10" eb="12">
      <t>ウム</t>
    </rPh>
    <phoneticPr fontId="10"/>
  </si>
  <si>
    <t>愛知県知事　殿</t>
    <rPh sb="0" eb="3">
      <t>アイチケン</t>
    </rPh>
    <rPh sb="3" eb="5">
      <t>チジ</t>
    </rPh>
    <rPh sb="6" eb="7">
      <t>ドノ</t>
    </rPh>
    <phoneticPr fontId="10"/>
  </si>
  <si>
    <t>〇　事業所の所在地を所管する保健所名、担当課名、連絡先</t>
    <rPh sb="2" eb="5">
      <t>ジギョウショ</t>
    </rPh>
    <rPh sb="6" eb="9">
      <t>ショザイチ</t>
    </rPh>
    <rPh sb="10" eb="12">
      <t>ショカン</t>
    </rPh>
    <rPh sb="14" eb="17">
      <t>ホケンジョ</t>
    </rPh>
    <rPh sb="17" eb="18">
      <t>メイ</t>
    </rPh>
    <rPh sb="19" eb="22">
      <t>タントウカ</t>
    </rPh>
    <rPh sb="22" eb="23">
      <t>メイ</t>
    </rPh>
    <rPh sb="24" eb="27">
      <t>レンラクサキ</t>
    </rPh>
    <phoneticPr fontId="10"/>
  </si>
  <si>
    <t>保健所名</t>
    <rPh sb="0" eb="4">
      <t>ホケンジョメイ</t>
    </rPh>
    <phoneticPr fontId="10"/>
  </si>
  <si>
    <t>担当課名</t>
    <rPh sb="0" eb="3">
      <t>タントウカ</t>
    </rPh>
    <rPh sb="3" eb="4">
      <t>メイ</t>
    </rPh>
    <phoneticPr fontId="10"/>
  </si>
  <si>
    <t>連絡先
（電話番号）</t>
    <rPh sb="0" eb="3">
      <t>レンラクサキ</t>
    </rPh>
    <rPh sb="5" eb="7">
      <t>デンワ</t>
    </rPh>
    <rPh sb="7" eb="9">
      <t>バンゴウ</t>
    </rPh>
    <phoneticPr fontId="10"/>
  </si>
  <si>
    <t>サービス種別</t>
    <rPh sb="4" eb="6">
      <t>シュベツ</t>
    </rPh>
    <phoneticPr fontId="10"/>
  </si>
  <si>
    <t>関係種別</t>
    <rPh sb="0" eb="2">
      <t>カンケイ</t>
    </rPh>
    <rPh sb="2" eb="4">
      <t>シュベツ</t>
    </rPh>
    <phoneticPr fontId="10"/>
  </si>
  <si>
    <t>職員</t>
    <rPh sb="0" eb="2">
      <t>ショクイン</t>
    </rPh>
    <phoneticPr fontId="10"/>
  </si>
  <si>
    <t>検査対象者氏名</t>
    <rPh sb="0" eb="2">
      <t>ケンサ</t>
    </rPh>
    <rPh sb="2" eb="5">
      <t>タイショウシャ</t>
    </rPh>
    <rPh sb="5" eb="7">
      <t>シメイ</t>
    </rPh>
    <phoneticPr fontId="10"/>
  </si>
  <si>
    <t>③</t>
  </si>
  <si>
    <t>担当者</t>
    <rPh sb="0" eb="3">
      <t>タントウシャ</t>
    </rPh>
    <phoneticPr fontId="10"/>
  </si>
  <si>
    <t>所要額</t>
    <rPh sb="0" eb="3">
      <t>ショヨウガク</t>
    </rPh>
    <phoneticPr fontId="10"/>
  </si>
  <si>
    <t>補助対象額</t>
    <rPh sb="0" eb="5">
      <t>ホジョタイショウガク</t>
    </rPh>
    <phoneticPr fontId="10"/>
  </si>
  <si>
    <t>〇　検査実施者一覧</t>
    <rPh sb="2" eb="4">
      <t>ケンサ</t>
    </rPh>
    <rPh sb="4" eb="6">
      <t>ジッシ</t>
    </rPh>
    <rPh sb="6" eb="7">
      <t>シャ</t>
    </rPh>
    <rPh sb="7" eb="9">
      <t>イチラン</t>
    </rPh>
    <phoneticPr fontId="10"/>
  </si>
  <si>
    <t>居宅サービスに切り替えた利用者氏名</t>
    <rPh sb="0" eb="2">
      <t>キョタク</t>
    </rPh>
    <rPh sb="7" eb="8">
      <t>キ</t>
    </rPh>
    <rPh sb="9" eb="10">
      <t>カ</t>
    </rPh>
    <rPh sb="12" eb="15">
      <t>リヨウシャ</t>
    </rPh>
    <rPh sb="15" eb="17">
      <t>シメイ</t>
    </rPh>
    <phoneticPr fontId="10"/>
  </si>
  <si>
    <t>訪問介護による同行指導への謝金</t>
    <rPh sb="0" eb="2">
      <t>ホウモン</t>
    </rPh>
    <rPh sb="2" eb="4">
      <t>カイゴ</t>
    </rPh>
    <rPh sb="7" eb="11">
      <t>ドウコウシドウ</t>
    </rPh>
    <rPh sb="13" eb="15">
      <t>シャキン</t>
    </rPh>
    <phoneticPr fontId="10"/>
  </si>
  <si>
    <t>訪問サービスの提供に必要な車や自転車のリース費用</t>
    <rPh sb="0" eb="2">
      <t>ホウモン</t>
    </rPh>
    <rPh sb="7" eb="9">
      <t>テイキョウ</t>
    </rPh>
    <rPh sb="10" eb="12">
      <t>ヒツヨウ</t>
    </rPh>
    <rPh sb="13" eb="14">
      <t>クルマ</t>
    </rPh>
    <rPh sb="15" eb="18">
      <t>ジテンシャ</t>
    </rPh>
    <rPh sb="22" eb="24">
      <t>ヒヨウ</t>
    </rPh>
    <phoneticPr fontId="10"/>
  </si>
  <si>
    <t>通所介護＿通常規模</t>
    <rPh sb="0" eb="2">
      <t>ツウショ</t>
    </rPh>
    <rPh sb="2" eb="4">
      <t>カイゴ</t>
    </rPh>
    <rPh sb="5" eb="7">
      <t>ツウジョウ</t>
    </rPh>
    <rPh sb="7" eb="9">
      <t>キボ</t>
    </rPh>
    <phoneticPr fontId="12"/>
  </si>
  <si>
    <t>通所介護＿大規模型＿Ⅰ</t>
    <rPh sb="0" eb="2">
      <t>ツウショ</t>
    </rPh>
    <rPh sb="2" eb="4">
      <t>カイゴ</t>
    </rPh>
    <rPh sb="5" eb="8">
      <t>ダイキボ</t>
    </rPh>
    <rPh sb="8" eb="9">
      <t>ガタ</t>
    </rPh>
    <phoneticPr fontId="12"/>
  </si>
  <si>
    <t>通所介護＿大規模型＿Ⅱ</t>
    <rPh sb="0" eb="2">
      <t>ツウショ</t>
    </rPh>
    <rPh sb="2" eb="4">
      <t>カイゴ</t>
    </rPh>
    <rPh sb="5" eb="8">
      <t>ダイキボ</t>
    </rPh>
    <rPh sb="8" eb="9">
      <t>ガタ</t>
    </rPh>
    <phoneticPr fontId="12"/>
  </si>
  <si>
    <t>地域密着型通所介護</t>
    <rPh sb="0" eb="2">
      <t>チイキ</t>
    </rPh>
    <rPh sb="2" eb="5">
      <t>ミッチャクガタ</t>
    </rPh>
    <rPh sb="5" eb="7">
      <t>ツウショ</t>
    </rPh>
    <rPh sb="7" eb="9">
      <t>カイゴ</t>
    </rPh>
    <phoneticPr fontId="12"/>
  </si>
  <si>
    <t>認知症対応型通所介護</t>
    <rPh sb="0" eb="3">
      <t>ニンチショウ</t>
    </rPh>
    <rPh sb="3" eb="6">
      <t>タイオウガタ</t>
    </rPh>
    <rPh sb="6" eb="8">
      <t>ツウショ</t>
    </rPh>
    <rPh sb="8" eb="10">
      <t>カイゴ</t>
    </rPh>
    <phoneticPr fontId="12"/>
  </si>
  <si>
    <t>通所リハビリテーション＿通常規模</t>
    <rPh sb="0" eb="2">
      <t>ツウショ</t>
    </rPh>
    <rPh sb="12" eb="14">
      <t>ツウジョウ</t>
    </rPh>
    <rPh sb="14" eb="16">
      <t>キボ</t>
    </rPh>
    <phoneticPr fontId="12"/>
  </si>
  <si>
    <t>通所リハビリテーション＿大規模型＿Ⅰ</t>
    <rPh sb="0" eb="2">
      <t>ツウショ</t>
    </rPh>
    <rPh sb="12" eb="15">
      <t>ダイキボ</t>
    </rPh>
    <rPh sb="15" eb="16">
      <t>ガタ</t>
    </rPh>
    <phoneticPr fontId="12"/>
  </si>
  <si>
    <t>通所リハビリテーション＿大規模型＿Ⅱ</t>
    <rPh sb="0" eb="2">
      <t>ツウショ</t>
    </rPh>
    <rPh sb="12" eb="15">
      <t>ダイキボ</t>
    </rPh>
    <rPh sb="15" eb="16">
      <t>ガタ</t>
    </rPh>
    <phoneticPr fontId="12"/>
  </si>
  <si>
    <t>短期入所生活介護</t>
    <rPh sb="4" eb="6">
      <t>セイカツ</t>
    </rPh>
    <rPh sb="6" eb="8">
      <t>カイゴ</t>
    </rPh>
    <phoneticPr fontId="12"/>
  </si>
  <si>
    <t>短期入所療養介護</t>
    <rPh sb="0" eb="2">
      <t>タンキ</t>
    </rPh>
    <rPh sb="2" eb="4">
      <t>ニュウショ</t>
    </rPh>
    <rPh sb="4" eb="6">
      <t>リョウヨウ</t>
    </rPh>
    <rPh sb="6" eb="8">
      <t>カイゴ</t>
    </rPh>
    <phoneticPr fontId="12"/>
  </si>
  <si>
    <t>訪問介護</t>
    <rPh sb="0" eb="2">
      <t>ホウモン</t>
    </rPh>
    <rPh sb="2" eb="4">
      <t>カイゴ</t>
    </rPh>
    <phoneticPr fontId="12"/>
  </si>
  <si>
    <t>訪問入浴介護</t>
    <rPh sb="0" eb="2">
      <t>ホウモン</t>
    </rPh>
    <rPh sb="2" eb="4">
      <t>ニュウヨク</t>
    </rPh>
    <rPh sb="4" eb="6">
      <t>カイゴ</t>
    </rPh>
    <phoneticPr fontId="12"/>
  </si>
  <si>
    <t>訪問看護</t>
    <rPh sb="0" eb="2">
      <t>ホウモン</t>
    </rPh>
    <rPh sb="2" eb="4">
      <t>カンゴ</t>
    </rPh>
    <phoneticPr fontId="12"/>
  </si>
  <si>
    <t>訪問リハビリテーション</t>
    <rPh sb="0" eb="2">
      <t>ホウモン</t>
    </rPh>
    <phoneticPr fontId="1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</si>
  <si>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2"/>
  </si>
  <si>
    <t>夜間対応型訪問介護</t>
    <rPh sb="0" eb="2">
      <t>ヤカン</t>
    </rPh>
    <rPh sb="2" eb="5">
      <t>タイオウガタ</t>
    </rPh>
    <rPh sb="5" eb="7">
      <t>ホウモン</t>
    </rPh>
    <rPh sb="7" eb="9">
      <t>カイゴ</t>
    </rPh>
    <phoneticPr fontId="12"/>
  </si>
  <si>
    <t>居宅介護支援</t>
    <rPh sb="0" eb="2">
      <t>キョタク</t>
    </rPh>
    <rPh sb="2" eb="4">
      <t>カイゴ</t>
    </rPh>
    <rPh sb="4" eb="6">
      <t>シエン</t>
    </rPh>
    <phoneticPr fontId="12"/>
  </si>
  <si>
    <t>居宅療養管理指導</t>
    <rPh sb="0" eb="2">
      <t>キョタク</t>
    </rPh>
    <rPh sb="2" eb="4">
      <t>リョウヨウ</t>
    </rPh>
    <rPh sb="4" eb="6">
      <t>カンリ</t>
    </rPh>
    <rPh sb="6" eb="8">
      <t>シドウ</t>
    </rPh>
    <phoneticPr fontId="12"/>
  </si>
  <si>
    <t>小規模多機能型居宅介護</t>
    <rPh sb="0" eb="3">
      <t>ショウキボ</t>
    </rPh>
    <rPh sb="3" eb="7">
      <t>タキノウガタ</t>
    </rPh>
    <rPh sb="7" eb="9">
      <t>キョタク</t>
    </rPh>
    <rPh sb="9" eb="11">
      <t>カイゴ</t>
    </rPh>
    <phoneticPr fontId="12"/>
  </si>
  <si>
    <t>看護小規模多機能型居宅介護</t>
    <rPh sb="0" eb="2">
      <t>カンゴ</t>
    </rPh>
    <rPh sb="2" eb="5">
      <t>ショウキボ</t>
    </rPh>
    <rPh sb="5" eb="9">
      <t>タキノウガタ</t>
    </rPh>
    <rPh sb="9" eb="11">
      <t>キョタク</t>
    </rPh>
    <rPh sb="11" eb="13">
      <t>カイゴ</t>
    </rPh>
    <phoneticPr fontId="12"/>
  </si>
  <si>
    <t>介護老人福祉施設</t>
    <rPh sb="0" eb="2">
      <t>カイゴ</t>
    </rPh>
    <rPh sb="2" eb="4">
      <t>ロウジン</t>
    </rPh>
    <rPh sb="4" eb="6">
      <t>フクシ</t>
    </rPh>
    <rPh sb="6" eb="8">
      <t>シセツ</t>
    </rPh>
    <phoneticPr fontId="12"/>
  </si>
  <si>
    <t>地域密着型介護老人福祉施設</t>
    <rPh sb="0" eb="2">
      <t>チイキ</t>
    </rPh>
    <rPh sb="2" eb="5">
      <t>ミッチャクガタ</t>
    </rPh>
    <rPh sb="5" eb="7">
      <t>カイゴ</t>
    </rPh>
    <rPh sb="7" eb="9">
      <t>ロウジン</t>
    </rPh>
    <rPh sb="9" eb="11">
      <t>フクシ</t>
    </rPh>
    <rPh sb="11" eb="13">
      <t>シセツ</t>
    </rPh>
    <phoneticPr fontId="12"/>
  </si>
  <si>
    <t>介護老人保健施設</t>
    <rPh sb="0" eb="2">
      <t>カイゴ</t>
    </rPh>
    <rPh sb="2" eb="4">
      <t>ロウジン</t>
    </rPh>
    <rPh sb="4" eb="6">
      <t>ホケン</t>
    </rPh>
    <rPh sb="6" eb="8">
      <t>シセツ</t>
    </rPh>
    <phoneticPr fontId="12"/>
  </si>
  <si>
    <t>介護療養型医療施設</t>
    <rPh sb="0" eb="2">
      <t>カイゴ</t>
    </rPh>
    <rPh sb="2" eb="4">
      <t>リョウヨウ</t>
    </rPh>
    <rPh sb="4" eb="5">
      <t>ガタ</t>
    </rPh>
    <rPh sb="5" eb="7">
      <t>イリョウ</t>
    </rPh>
    <rPh sb="7" eb="9">
      <t>シセツ</t>
    </rPh>
    <phoneticPr fontId="12"/>
  </si>
  <si>
    <t>介護医療院</t>
    <rPh sb="0" eb="2">
      <t>カイゴ</t>
    </rPh>
    <rPh sb="2" eb="4">
      <t>イリョウ</t>
    </rPh>
    <rPh sb="4" eb="5">
      <t>イン</t>
    </rPh>
    <phoneticPr fontId="12"/>
  </si>
  <si>
    <t>認知症対応型共同生活介護</t>
    <rPh sb="0" eb="3">
      <t>ニンチショウ</t>
    </rPh>
    <rPh sb="3" eb="6">
      <t>タイオウガタ</t>
    </rPh>
    <rPh sb="6" eb="8">
      <t>キョウドウ</t>
    </rPh>
    <rPh sb="8" eb="10">
      <t>セイカツ</t>
    </rPh>
    <rPh sb="10" eb="12">
      <t>カイゴ</t>
    </rPh>
    <phoneticPr fontId="12"/>
  </si>
  <si>
    <t>訪問型サービス</t>
    <rPh sb="0" eb="2">
      <t>ホウモン</t>
    </rPh>
    <rPh sb="2" eb="3">
      <t>ガタ</t>
    </rPh>
    <phoneticPr fontId="12"/>
  </si>
  <si>
    <t>通所型サービス</t>
    <rPh sb="0" eb="2">
      <t>ツウショ</t>
    </rPh>
    <rPh sb="2" eb="3">
      <t>ガタ</t>
    </rPh>
    <phoneticPr fontId="12"/>
  </si>
  <si>
    <t>介護予防ケアマネジメント</t>
    <rPh sb="0" eb="2">
      <t>カイゴ</t>
    </rPh>
    <rPh sb="2" eb="4">
      <t>ヨボウ</t>
    </rPh>
    <phoneticPr fontId="12"/>
  </si>
  <si>
    <t>通所介護＿通常規模①</t>
  </si>
  <si>
    <t>通所介護＿大規模型＿Ⅰ①</t>
  </si>
  <si>
    <t>通所介護＿大規模型＿Ⅱ①</t>
  </si>
  <si>
    <t>地域密着型通所介護①</t>
  </si>
  <si>
    <t>認知症対応型通所介護①</t>
  </si>
  <si>
    <t>通所リハビリテーション＿通常規模①</t>
  </si>
  <si>
    <t>通所リハビリテーション＿大規模型＿Ⅰ①</t>
  </si>
  <si>
    <t>通所リハビリテーション＿大規模型＿Ⅱ①</t>
  </si>
  <si>
    <t>通所型サービス①</t>
  </si>
  <si>
    <t>短期入所生活介護①</t>
  </si>
  <si>
    <t/>
  </si>
  <si>
    <t>通所介護＿通常規模③</t>
  </si>
  <si>
    <t>通所介護＿大規模型＿Ⅰ③</t>
  </si>
  <si>
    <t>通所介護＿大規模型＿Ⅱ③</t>
  </si>
  <si>
    <t>地域密着型通所介護③</t>
  </si>
  <si>
    <t>認知症対応型通所介護③</t>
  </si>
  <si>
    <t>通所リハビリテーション＿通常規模③</t>
  </si>
  <si>
    <t>通所リハビリテーション＿大規模型＿Ⅰ③</t>
  </si>
  <si>
    <t>通所リハビリテーション＿大規模型＿Ⅱ③</t>
  </si>
  <si>
    <t>通所型サービス③</t>
  </si>
  <si>
    <t>通所介護＿通常規模⑤</t>
  </si>
  <si>
    <t>通所介護＿大規模型＿Ⅰ⑤</t>
  </si>
  <si>
    <t>通所介護＿大規模型＿Ⅱ⑤</t>
  </si>
  <si>
    <t>地域密着型通所介護⑤</t>
  </si>
  <si>
    <t>認知症対応型通所介護⑤</t>
  </si>
  <si>
    <t>通所リハビリテーション＿通常規模⑤</t>
  </si>
  <si>
    <t>通所リハビリテーション＿大規模型＿Ⅰ⑤</t>
  </si>
  <si>
    <t>通所リハビリテーション＿大規模型＿Ⅱ⑤</t>
  </si>
  <si>
    <t>通所型サービス⑤</t>
  </si>
  <si>
    <t>養護老人ホーム＿定員30人以上</t>
    <phoneticPr fontId="10"/>
  </si>
  <si>
    <t>養護老人ホーム＿定員29人以下</t>
    <phoneticPr fontId="10"/>
  </si>
  <si>
    <t>軽費老人ホーム＿定員30人以上</t>
    <phoneticPr fontId="10"/>
  </si>
  <si>
    <t>軽費老人ホーム＿定員29人以下</t>
  </si>
  <si>
    <t>有料老人ホーム＿定員30人以上</t>
  </si>
  <si>
    <t>有料老人ホーム＿定員29人以下</t>
  </si>
  <si>
    <t>サービス付き高齢者住宅＿定員30人以上</t>
  </si>
  <si>
    <t>サービス付き高齢者住宅＿定員29人以下</t>
  </si>
  <si>
    <t>介護施設等への自費検査費用の助成に係る
理　　由　　書</t>
    <rPh sb="0" eb="2">
      <t>カイゴ</t>
    </rPh>
    <rPh sb="2" eb="4">
      <t>シセツ</t>
    </rPh>
    <rPh sb="4" eb="5">
      <t>トウ</t>
    </rPh>
    <rPh sb="7" eb="11">
      <t>ジヒケンサ</t>
    </rPh>
    <rPh sb="11" eb="13">
      <t>ヒヨウ</t>
    </rPh>
    <rPh sb="14" eb="16">
      <t>ジョセイ</t>
    </rPh>
    <rPh sb="17" eb="18">
      <t>カカ</t>
    </rPh>
    <rPh sb="20" eb="21">
      <t>オサム</t>
    </rPh>
    <rPh sb="23" eb="24">
      <t>ヨシ</t>
    </rPh>
    <rPh sb="26" eb="27">
      <t>ショ</t>
    </rPh>
    <phoneticPr fontId="10"/>
  </si>
  <si>
    <t>感染の疑いがある者に対して一定の要件のもと、自費で検査を実施した介護施設等（①，②の場合を除く。）</t>
    <rPh sb="0" eb="2">
      <t>カンセン</t>
    </rPh>
    <rPh sb="3" eb="4">
      <t>ウタガ</t>
    </rPh>
    <rPh sb="8" eb="9">
      <t>モノ</t>
    </rPh>
    <rPh sb="10" eb="11">
      <t>タイ</t>
    </rPh>
    <rPh sb="32" eb="34">
      <t>カイゴ</t>
    </rPh>
    <rPh sb="34" eb="36">
      <t>シセツ</t>
    </rPh>
    <rPh sb="36" eb="37">
      <t>トウ</t>
    </rPh>
    <rPh sb="42" eb="44">
      <t>バアイ</t>
    </rPh>
    <rPh sb="45" eb="46">
      <t>ノゾ</t>
    </rPh>
    <phoneticPr fontId="10"/>
  </si>
  <si>
    <t>【施設内療養者名簿】</t>
    <phoneticPr fontId="10"/>
  </si>
  <si>
    <t>No.</t>
    <phoneticPr fontId="10"/>
  </si>
  <si>
    <t>算定対象日数</t>
    <rPh sb="0" eb="2">
      <t>サンテイ</t>
    </rPh>
    <rPh sb="2" eb="4">
      <t>タイショウ</t>
    </rPh>
    <rPh sb="4" eb="6">
      <t>ニッスウ</t>
    </rPh>
    <phoneticPr fontId="10"/>
  </si>
  <si>
    <t>人</t>
    <rPh sb="0" eb="1">
      <t>ニン</t>
    </rPh>
    <phoneticPr fontId="10"/>
  </si>
  <si>
    <t>⑥</t>
    <phoneticPr fontId="10"/>
  </si>
  <si>
    <r>
      <t>【居宅サービス切替】</t>
    </r>
    <r>
      <rPr>
        <sz val="16"/>
        <color rgb="FFFF0000"/>
        <rFont val="ＭＳ ゴシック"/>
        <family val="3"/>
        <charset val="128"/>
      </rPr>
      <t>（⑥の場合）</t>
    </r>
    <rPh sb="1" eb="3">
      <t>キョタク</t>
    </rPh>
    <rPh sb="7" eb="9">
      <t>キリカエ</t>
    </rPh>
    <rPh sb="13" eb="15">
      <t>バアイ</t>
    </rPh>
    <phoneticPr fontId="10"/>
  </si>
  <si>
    <t>対象種別</t>
    <rPh sb="0" eb="2">
      <t>タイショウ</t>
    </rPh>
    <rPh sb="2" eb="4">
      <t>シュベツ</t>
    </rPh>
    <phoneticPr fontId="10"/>
  </si>
  <si>
    <t>〇　検査を要する原因の発生した経緯及び行政検査の対象とならなかった理由</t>
    <rPh sb="2" eb="4">
      <t>ケンサ</t>
    </rPh>
    <rPh sb="5" eb="6">
      <t>ヨウ</t>
    </rPh>
    <rPh sb="8" eb="10">
      <t>ゲンイン</t>
    </rPh>
    <rPh sb="11" eb="12">
      <t>ハツ</t>
    </rPh>
    <rPh sb="12" eb="13">
      <t>オヨ</t>
    </rPh>
    <rPh sb="14" eb="18">
      <t>ギョウセイケンサ</t>
    </rPh>
    <rPh sb="19" eb="21">
      <t>タイショウ</t>
    </rPh>
    <rPh sb="28" eb="30">
      <t>リユウ</t>
    </rPh>
    <rPh sb="31" eb="33">
      <t>ゲンイン</t>
    </rPh>
    <rPh sb="33" eb="35">
      <t>ハッセイ</t>
    </rPh>
    <phoneticPr fontId="10"/>
  </si>
  <si>
    <t>生年月日</t>
    <rPh sb="0" eb="2">
      <t>セイネン</t>
    </rPh>
    <rPh sb="2" eb="4">
      <t>ガッピ</t>
    </rPh>
    <phoneticPr fontId="10"/>
  </si>
  <si>
    <t>１　施設内療養を実施することとなった経緯（複数の者がいる場合はまとめて記載することも可能）</t>
    <rPh sb="2" eb="5">
      <t>シセツナイ</t>
    </rPh>
    <rPh sb="5" eb="7">
      <t>リョウヨウ</t>
    </rPh>
    <rPh sb="8" eb="10">
      <t>ジッシ</t>
    </rPh>
    <rPh sb="18" eb="20">
      <t>ケイイ</t>
    </rPh>
    <rPh sb="21" eb="23">
      <t>フクスウ</t>
    </rPh>
    <rPh sb="24" eb="25">
      <t>シャ</t>
    </rPh>
    <rPh sb="28" eb="30">
      <t>バアイ</t>
    </rPh>
    <rPh sb="35" eb="37">
      <t>キサイ</t>
    </rPh>
    <rPh sb="42" eb="44">
      <t>カノウ</t>
    </rPh>
    <phoneticPr fontId="21"/>
  </si>
  <si>
    <t>２　チェックリスト</t>
    <phoneticPr fontId="21"/>
  </si>
  <si>
    <t>確認項目</t>
    <rPh sb="0" eb="2">
      <t>カクニン</t>
    </rPh>
    <rPh sb="2" eb="4">
      <t>コウモク</t>
    </rPh>
    <phoneticPr fontId="21"/>
  </si>
  <si>
    <t>必要な感染予防策を講じた上でサービス提供を実施した。</t>
    <rPh sb="0" eb="2">
      <t>ヒツヨウ</t>
    </rPh>
    <rPh sb="3" eb="5">
      <t>カンセン</t>
    </rPh>
    <rPh sb="5" eb="7">
      <t>ヨボウ</t>
    </rPh>
    <rPh sb="7" eb="8">
      <t>サク</t>
    </rPh>
    <rPh sb="9" eb="10">
      <t>コウ</t>
    </rPh>
    <rPh sb="12" eb="13">
      <t>ウエ</t>
    </rPh>
    <rPh sb="18" eb="20">
      <t>テイキョウ</t>
    </rPh>
    <rPh sb="21" eb="23">
      <t>ジッシ</t>
    </rPh>
    <phoneticPr fontId="21"/>
  </si>
  <si>
    <t>ゾーニング（区域をわける）を実施した。</t>
    <rPh sb="6" eb="8">
      <t>クイキ</t>
    </rPh>
    <rPh sb="14" eb="16">
      <t>ジッシ</t>
    </rPh>
    <phoneticPr fontId="21"/>
  </si>
  <si>
    <t>コホーティング（隔離）の実施や担当職員を分ける等のための勤務調整を実施した。</t>
    <rPh sb="33" eb="35">
      <t>ジッシ</t>
    </rPh>
    <phoneticPr fontId="21"/>
  </si>
  <si>
    <t>状態の急変に備えた・日常的な入所者の健康観察を実施した。</t>
    <rPh sb="23" eb="25">
      <t>ジッシ</t>
    </rPh>
    <phoneticPr fontId="21"/>
  </si>
  <si>
    <t>症状に変化があった場合等の保健所等への連絡・報告フローを確認した。</t>
    <rPh sb="0" eb="2">
      <t>ショウジョウ</t>
    </rPh>
    <rPh sb="3" eb="5">
      <t>ヘンカ</t>
    </rPh>
    <rPh sb="9" eb="11">
      <t>バアイ</t>
    </rPh>
    <rPh sb="11" eb="12">
      <t>トウ</t>
    </rPh>
    <rPh sb="13" eb="16">
      <t>ホケンジョ</t>
    </rPh>
    <rPh sb="16" eb="17">
      <t>トウ</t>
    </rPh>
    <rPh sb="19" eb="21">
      <t>レンラク</t>
    </rPh>
    <rPh sb="22" eb="24">
      <t>ホウコク</t>
    </rPh>
    <rPh sb="28" eb="30">
      <t>カクニン</t>
    </rPh>
    <phoneticPr fontId="21"/>
  </si>
  <si>
    <r>
      <t xml:space="preserve">常時（夜間、深夜、早朝を含む。）、１人以上の職員を配置した。
</t>
    </r>
    <r>
      <rPr>
        <sz val="10"/>
        <rFont val="Yu Gothic"/>
        <family val="3"/>
        <charset val="128"/>
        <scheme val="minor"/>
      </rPr>
      <t>※やむを得ない事情により、本要件を満たすことが難しい状況があった場合は、「その他」に事情を記載すること。</t>
    </r>
    <rPh sb="6" eb="8">
      <t>シンヤ</t>
    </rPh>
    <rPh sb="9" eb="11">
      <t>ソウチョウ</t>
    </rPh>
    <rPh sb="35" eb="36">
      <t>エ</t>
    </rPh>
    <rPh sb="38" eb="40">
      <t>ジジョウ</t>
    </rPh>
    <rPh sb="44" eb="45">
      <t>ホン</t>
    </rPh>
    <rPh sb="45" eb="47">
      <t>ヨウケン</t>
    </rPh>
    <rPh sb="48" eb="49">
      <t>ミ</t>
    </rPh>
    <rPh sb="54" eb="55">
      <t>ムズカ</t>
    </rPh>
    <rPh sb="57" eb="59">
      <t>ジョウキョウ</t>
    </rPh>
    <rPh sb="63" eb="65">
      <t>バアイ</t>
    </rPh>
    <rPh sb="70" eb="71">
      <t>ホカ</t>
    </rPh>
    <rPh sb="73" eb="75">
      <t>ジジョウ</t>
    </rPh>
    <rPh sb="76" eb="78">
      <t>キサイ</t>
    </rPh>
    <phoneticPr fontId="21"/>
  </si>
  <si>
    <t>※各項目は施設内療養時の手引きを参考に実施すること。</t>
    <rPh sb="5" eb="7">
      <t>シセツ</t>
    </rPh>
    <rPh sb="7" eb="8">
      <t>ナイ</t>
    </rPh>
    <rPh sb="8" eb="10">
      <t>リョウヨウ</t>
    </rPh>
    <rPh sb="10" eb="11">
      <t>ジ</t>
    </rPh>
    <rPh sb="12" eb="14">
      <t>テビ</t>
    </rPh>
    <rPh sb="16" eb="18">
      <t>サンコウ</t>
    </rPh>
    <rPh sb="19" eb="21">
      <t>ジッシ</t>
    </rPh>
    <phoneticPr fontId="30"/>
  </si>
  <si>
    <t>※各項目を実施したことが分かる資料を保存しておき、求めがあった場合は、速やかに提出すること。</t>
    <rPh sb="1" eb="4">
      <t>カクコウモク</t>
    </rPh>
    <rPh sb="5" eb="7">
      <t>ジッシ</t>
    </rPh>
    <rPh sb="12" eb="13">
      <t>ワ</t>
    </rPh>
    <rPh sb="15" eb="17">
      <t>シリョウ</t>
    </rPh>
    <rPh sb="18" eb="20">
      <t>ホゾン</t>
    </rPh>
    <rPh sb="25" eb="26">
      <t>モト</t>
    </rPh>
    <rPh sb="31" eb="33">
      <t>バアイ</t>
    </rPh>
    <rPh sb="35" eb="36">
      <t>スミ</t>
    </rPh>
    <rPh sb="39" eb="41">
      <t>テイシュツ</t>
    </rPh>
    <phoneticPr fontId="21"/>
  </si>
  <si>
    <t>その他</t>
    <rPh sb="2" eb="3">
      <t>ホカ</t>
    </rPh>
    <phoneticPr fontId="21"/>
  </si>
  <si>
    <r>
      <t>※本</t>
    </r>
    <r>
      <rPr>
        <sz val="10"/>
        <rFont val="Yu Gothic"/>
        <family val="3"/>
        <charset val="128"/>
        <scheme val="minor"/>
      </rPr>
      <t>資料への虚偽記載があった場合は、基金からの補助の返還や指定取消となる場合がある。</t>
    </r>
    <rPh sb="2" eb="4">
      <t>シリョウ</t>
    </rPh>
    <phoneticPr fontId="30"/>
  </si>
  <si>
    <t>本資料の記載内容に虚偽がないことを証明するとともに、記載内容を証明する資料を適切に保管していることを誓約します。</t>
    <rPh sb="0" eb="1">
      <t>ホン</t>
    </rPh>
    <rPh sb="1" eb="3">
      <t>シリョウ</t>
    </rPh>
    <phoneticPr fontId="21"/>
  </si>
  <si>
    <t>令和</t>
    <rPh sb="0" eb="2">
      <t>レイワ</t>
    </rPh>
    <phoneticPr fontId="21"/>
  </si>
  <si>
    <t>年</t>
    <rPh sb="0" eb="1">
      <t>ネン</t>
    </rPh>
    <phoneticPr fontId="21"/>
  </si>
  <si>
    <t>月</t>
    <rPh sb="0" eb="1">
      <t>ゲツ</t>
    </rPh>
    <phoneticPr fontId="21"/>
  </si>
  <si>
    <t>日</t>
    <rPh sb="0" eb="1">
      <t>ニチ</t>
    </rPh>
    <phoneticPr fontId="21"/>
  </si>
  <si>
    <t>事業所名</t>
    <rPh sb="0" eb="3">
      <t>ジギョウショ</t>
    </rPh>
    <rPh sb="3" eb="4">
      <t>メイ</t>
    </rPh>
    <phoneticPr fontId="21"/>
  </si>
  <si>
    <t>代表者</t>
    <rPh sb="0" eb="3">
      <t>ダイヒョウシャ</t>
    </rPh>
    <phoneticPr fontId="21"/>
  </si>
  <si>
    <t>職名</t>
    <rPh sb="0" eb="2">
      <t>ショクメイ</t>
    </rPh>
    <phoneticPr fontId="21"/>
  </si>
  <si>
    <t>氏名</t>
    <rPh sb="0" eb="2">
      <t>シメイ</t>
    </rPh>
    <phoneticPr fontId="21"/>
  </si>
  <si>
    <t>代表者氏名</t>
    <rPh sb="0" eb="3">
      <t>ダイヒョウシャ</t>
    </rPh>
    <rPh sb="3" eb="5">
      <t>シメイ</t>
    </rPh>
    <phoneticPr fontId="10"/>
  </si>
  <si>
    <t>メールアドレス</t>
    <phoneticPr fontId="10"/>
  </si>
  <si>
    <t>協力支援</t>
    <rPh sb="0" eb="2">
      <t>キョウリョク</t>
    </rPh>
    <rPh sb="2" eb="4">
      <t>シエン</t>
    </rPh>
    <phoneticPr fontId="10"/>
  </si>
  <si>
    <t>※1</t>
    <phoneticPr fontId="10"/>
  </si>
  <si>
    <t>※2</t>
    <phoneticPr fontId="10"/>
  </si>
  <si>
    <t>担当者氏名</t>
    <rPh sb="0" eb="1">
      <t>タン</t>
    </rPh>
    <rPh sb="1" eb="2">
      <t>トウ</t>
    </rPh>
    <rPh sb="2" eb="3">
      <t>モノ</t>
    </rPh>
    <rPh sb="3" eb="5">
      <t>シメイ</t>
    </rPh>
    <phoneticPr fontId="10"/>
  </si>
  <si>
    <t>担当者連絡先</t>
    <rPh sb="0" eb="3">
      <t>タントウシャ</t>
    </rPh>
    <rPh sb="3" eb="6">
      <t>レンラクサキ</t>
    </rPh>
    <phoneticPr fontId="10"/>
  </si>
  <si>
    <t>協力支援内容</t>
    <rPh sb="0" eb="2">
      <t>キョウリョク</t>
    </rPh>
    <rPh sb="2" eb="4">
      <t>シエン</t>
    </rPh>
    <rPh sb="4" eb="6">
      <t>ナイヨウ</t>
    </rPh>
    <phoneticPr fontId="10"/>
  </si>
  <si>
    <r>
      <t>※</t>
    </r>
    <r>
      <rPr>
        <sz val="14"/>
        <color theme="1"/>
        <rFont val="Yu Gothic"/>
        <family val="3"/>
        <charset val="128"/>
      </rPr>
      <t>「協力支援内容」</t>
    </r>
    <r>
      <rPr>
        <sz val="14"/>
        <color theme="1"/>
        <rFont val="Yu Gothic"/>
        <family val="3"/>
        <charset val="128"/>
        <scheme val="minor"/>
      </rPr>
      <t>は以下から選択すること。</t>
    </r>
    <rPh sb="2" eb="6">
      <t>キョウリョクシエン</t>
    </rPh>
    <rPh sb="6" eb="8">
      <t>ナイヨウ</t>
    </rPh>
    <rPh sb="10" eb="12">
      <t>イカ</t>
    </rPh>
    <rPh sb="14" eb="16">
      <t>センタク</t>
    </rPh>
    <phoneticPr fontId="10"/>
  </si>
  <si>
    <t>協力支援対象である事業所から利用者を受け入れ</t>
    <rPh sb="0" eb="2">
      <t>キョウリョク</t>
    </rPh>
    <rPh sb="2" eb="6">
      <t>シエンタイショウ</t>
    </rPh>
    <rPh sb="9" eb="12">
      <t>ジギョウショ</t>
    </rPh>
    <rPh sb="14" eb="17">
      <t>リヨウシャ</t>
    </rPh>
    <rPh sb="18" eb="19">
      <t>ウ</t>
    </rPh>
    <rPh sb="20" eb="21">
      <t>イ</t>
    </rPh>
    <phoneticPr fontId="10"/>
  </si>
  <si>
    <t>協力支援対象である事業所への職員の応援派遣</t>
    <rPh sb="0" eb="6">
      <t>キョウリョクシエンタイショウ</t>
    </rPh>
    <rPh sb="9" eb="12">
      <t>ジギョウショ</t>
    </rPh>
    <rPh sb="14" eb="16">
      <t>ショクイン</t>
    </rPh>
    <rPh sb="17" eb="21">
      <t>オウエンハケン</t>
    </rPh>
    <phoneticPr fontId="10"/>
  </si>
  <si>
    <t>①及び②いずれも実施（利用者受け入れ及び職員派遣）</t>
    <rPh sb="1" eb="2">
      <t>オヨ</t>
    </rPh>
    <rPh sb="8" eb="10">
      <t>ジッシ</t>
    </rPh>
    <rPh sb="11" eb="14">
      <t>リヨウシャ</t>
    </rPh>
    <rPh sb="14" eb="15">
      <t>ウ</t>
    </rPh>
    <rPh sb="16" eb="17">
      <t>イ</t>
    </rPh>
    <rPh sb="18" eb="19">
      <t>オヨ</t>
    </rPh>
    <rPh sb="20" eb="22">
      <t>ショクイン</t>
    </rPh>
    <rPh sb="22" eb="24">
      <t>ハケン</t>
    </rPh>
    <phoneticPr fontId="10"/>
  </si>
  <si>
    <t>派遣調整への対応。職員３名、計10時間分の時間外手当。</t>
    <rPh sb="0" eb="4">
      <t>ハケンチョウセイ</t>
    </rPh>
    <rPh sb="6" eb="8">
      <t>タイオウ</t>
    </rPh>
    <rPh sb="9" eb="11">
      <t>ショクイン</t>
    </rPh>
    <rPh sb="12" eb="13">
      <t>メイ</t>
    </rPh>
    <rPh sb="14" eb="15">
      <t>ケイ</t>
    </rPh>
    <rPh sb="17" eb="20">
      <t>ジカンブン</t>
    </rPh>
    <rPh sb="21" eb="24">
      <t>ジカンガイ</t>
    </rPh>
    <rPh sb="24" eb="26">
      <t>テアテ</t>
    </rPh>
    <phoneticPr fontId="10"/>
  </si>
  <si>
    <t>旅費</t>
    <rPh sb="0" eb="2">
      <t>リョヒ</t>
    </rPh>
    <phoneticPr fontId="10"/>
  </si>
  <si>
    <t>宿泊費</t>
    <rPh sb="0" eb="3">
      <t>シュクハクヒ</t>
    </rPh>
    <phoneticPr fontId="10"/>
  </si>
  <si>
    <r>
      <t>〇協力支援</t>
    </r>
    <r>
      <rPr>
        <sz val="14"/>
        <color theme="1"/>
        <rFont val="Yu Gothic"/>
        <family val="3"/>
        <charset val="128"/>
        <scheme val="minor"/>
      </rPr>
      <t>対象</t>
    </r>
    <r>
      <rPr>
        <sz val="14"/>
        <color theme="1"/>
        <rFont val="Yu Gothic"/>
        <family val="2"/>
        <scheme val="minor"/>
      </rPr>
      <t>事業所情報（</t>
    </r>
    <r>
      <rPr>
        <b/>
        <u/>
        <sz val="14"/>
        <color theme="1"/>
        <rFont val="Yu Gothic"/>
        <family val="3"/>
        <charset val="128"/>
        <scheme val="minor"/>
      </rPr>
      <t>応援先、受入元の事業所等の情報</t>
    </r>
    <r>
      <rPr>
        <sz val="14"/>
        <color theme="1"/>
        <rFont val="Yu Gothic"/>
        <family val="2"/>
        <scheme val="minor"/>
      </rPr>
      <t>を記載してください。）</t>
    </r>
    <rPh sb="1" eb="3">
      <t>キョウリョク</t>
    </rPh>
    <rPh sb="3" eb="7">
      <t>シエンタイショウ</t>
    </rPh>
    <rPh sb="7" eb="10">
      <t>ジギョウショ</t>
    </rPh>
    <rPh sb="10" eb="12">
      <t>ジョウホウ</t>
    </rPh>
    <rPh sb="13" eb="15">
      <t>オウエン</t>
    </rPh>
    <rPh sb="15" eb="16">
      <t>サキ</t>
    </rPh>
    <rPh sb="17" eb="19">
      <t>ウケイ</t>
    </rPh>
    <rPh sb="19" eb="20">
      <t>モト</t>
    </rPh>
    <rPh sb="21" eb="24">
      <t>ジギョウショ</t>
    </rPh>
    <rPh sb="24" eb="25">
      <t>トウ</t>
    </rPh>
    <rPh sb="26" eb="28">
      <t>ジョウホウ</t>
    </rPh>
    <rPh sb="29" eb="31">
      <t>キサイ</t>
    </rPh>
    <phoneticPr fontId="10"/>
  </si>
  <si>
    <t>単価①</t>
    <rPh sb="0" eb="2">
      <t>タンカ</t>
    </rPh>
    <phoneticPr fontId="10"/>
  </si>
  <si>
    <t>単価②</t>
    <rPh sb="0" eb="2">
      <t>タンカ</t>
    </rPh>
    <phoneticPr fontId="10"/>
  </si>
  <si>
    <t>単価③</t>
    <rPh sb="0" eb="2">
      <t>タンカ</t>
    </rPh>
    <phoneticPr fontId="10"/>
  </si>
  <si>
    <t>サービス種別</t>
    <rPh sb="4" eb="6">
      <t>シュベツ</t>
    </rPh>
    <phoneticPr fontId="10"/>
  </si>
  <si>
    <t>選択肢</t>
    <rPh sb="0" eb="3">
      <t>センタクシ</t>
    </rPh>
    <phoneticPr fontId="10"/>
  </si>
  <si>
    <t>①</t>
  </si>
  <si>
    <t>②</t>
  </si>
  <si>
    <t>④</t>
  </si>
  <si>
    <t>⑦</t>
    <phoneticPr fontId="10"/>
  </si>
  <si>
    <t>感染者が発生した介護サービス事業所・施設等の利用者の受け入れや当該事業所・施設等に応援職員の派遣を行った事業所・施設等</t>
    <rPh sb="0" eb="3">
      <t>カンセンシャ</t>
    </rPh>
    <rPh sb="4" eb="6">
      <t>ハッセイ</t>
    </rPh>
    <rPh sb="8" eb="10">
      <t>カイゴ</t>
    </rPh>
    <rPh sb="14" eb="17">
      <t>ジギョウショ</t>
    </rPh>
    <rPh sb="18" eb="20">
      <t>シセツ</t>
    </rPh>
    <rPh sb="20" eb="21">
      <t>トウ</t>
    </rPh>
    <rPh sb="22" eb="25">
      <t>リヨウシャ</t>
    </rPh>
    <rPh sb="26" eb="27">
      <t>ウ</t>
    </rPh>
    <rPh sb="28" eb="29">
      <t>イ</t>
    </rPh>
    <rPh sb="31" eb="33">
      <t>トウガイ</t>
    </rPh>
    <rPh sb="33" eb="36">
      <t>ジギョウショ</t>
    </rPh>
    <rPh sb="37" eb="39">
      <t>シセツ</t>
    </rPh>
    <rPh sb="39" eb="40">
      <t>トウ</t>
    </rPh>
    <rPh sb="41" eb="43">
      <t>オウエン</t>
    </rPh>
    <rPh sb="43" eb="45">
      <t>ショクイン</t>
    </rPh>
    <rPh sb="46" eb="48">
      <t>ハケン</t>
    </rPh>
    <rPh sb="49" eb="50">
      <t>オコナ</t>
    </rPh>
    <rPh sb="52" eb="55">
      <t>ジギョウショ</t>
    </rPh>
    <rPh sb="56" eb="58">
      <t>シセツ</t>
    </rPh>
    <rPh sb="58" eb="59">
      <t>トウ</t>
    </rPh>
    <phoneticPr fontId="10"/>
  </si>
  <si>
    <t>【協力支援】（⑦の場合）</t>
    <rPh sb="1" eb="3">
      <t>キョウリョク</t>
    </rPh>
    <rPh sb="3" eb="5">
      <t>シエン</t>
    </rPh>
    <rPh sb="9" eb="11">
      <t>バアイ</t>
    </rPh>
    <phoneticPr fontId="10"/>
  </si>
  <si>
    <t>⑥</t>
    <phoneticPr fontId="10"/>
  </si>
  <si>
    <t>⑤</t>
    <phoneticPr fontId="10"/>
  </si>
  <si>
    <t>養護老人ホーム＿定員30人以上</t>
  </si>
  <si>
    <t>養護老人ホーム＿定員29人以下</t>
  </si>
  <si>
    <t>軽費老人ホーム＿定員30人以上</t>
  </si>
  <si>
    <t>感染対策徹底</t>
    <rPh sb="0" eb="2">
      <t>カンセン</t>
    </rPh>
    <rPh sb="2" eb="4">
      <t>タイサク</t>
    </rPh>
    <rPh sb="4" eb="6">
      <t>テッテイ</t>
    </rPh>
    <phoneticPr fontId="10"/>
  </si>
  <si>
    <t>⑤</t>
  </si>
  <si>
    <t>⑥</t>
  </si>
  <si>
    <t>⑦</t>
  </si>
  <si>
    <t>※選択できません</t>
    <rPh sb="1" eb="3">
      <t>センタク</t>
    </rPh>
    <phoneticPr fontId="10"/>
  </si>
  <si>
    <t>⑦</t>
    <phoneticPr fontId="10"/>
  </si>
  <si>
    <t>年</t>
    <rPh sb="0" eb="1">
      <t>ネン</t>
    </rPh>
    <phoneticPr fontId="10"/>
  </si>
  <si>
    <t>月</t>
    <rPh sb="0" eb="1">
      <t>ゲツ</t>
    </rPh>
    <phoneticPr fontId="10"/>
  </si>
  <si>
    <t>日</t>
    <rPh sb="0" eb="1">
      <t>ヒ</t>
    </rPh>
    <phoneticPr fontId="10"/>
  </si>
  <si>
    <t>対象種別</t>
    <rPh sb="0" eb="2">
      <t>タイショウ</t>
    </rPh>
    <rPh sb="2" eb="4">
      <t>シュベツ</t>
    </rPh>
    <phoneticPr fontId="10"/>
  </si>
  <si>
    <r>
      <t>【代替サービス提供】</t>
    </r>
    <r>
      <rPr>
        <sz val="16"/>
        <color rgb="FFFF0000"/>
        <rFont val="ＭＳ ゴシック"/>
        <family val="3"/>
        <charset val="128"/>
      </rPr>
      <t>（⑥又は⑦の場合は記入しないでください）</t>
    </r>
    <rPh sb="1" eb="3">
      <t>ダイタイ</t>
    </rPh>
    <rPh sb="7" eb="9">
      <t>テイキョウ</t>
    </rPh>
    <phoneticPr fontId="10"/>
  </si>
  <si>
    <t>定員数</t>
    <rPh sb="0" eb="3">
      <t>テイインスウ</t>
    </rPh>
    <phoneticPr fontId="10"/>
  </si>
  <si>
    <t>その他該当する事業</t>
    <rPh sb="2" eb="3">
      <t>ホカ</t>
    </rPh>
    <rPh sb="3" eb="5">
      <t>ガイトウ</t>
    </rPh>
    <rPh sb="7" eb="9">
      <t>ジギョウ</t>
    </rPh>
    <phoneticPr fontId="10"/>
  </si>
  <si>
    <t>⑤，⑦</t>
    <phoneticPr fontId="10"/>
  </si>
  <si>
    <t>通所介護＿通常規模＿その他</t>
  </si>
  <si>
    <t>通所介護＿大規模型＿Ⅰ＿その他</t>
  </si>
  <si>
    <t>通所介護＿大規模型＿Ⅱ＿その他</t>
  </si>
  <si>
    <t>地域密着型通所介護＿その他</t>
  </si>
  <si>
    <t>認知症対応型通所介護＿その他</t>
  </si>
  <si>
    <t>通所リハビリテーション＿通常規模＿その他</t>
  </si>
  <si>
    <t>通所リハビリテーション＿大規模型＿Ⅰ＿その他</t>
  </si>
  <si>
    <t>通所リハビリテーション＿大規模型＿Ⅱ＿その他</t>
  </si>
  <si>
    <t>通所型サービス＿その他</t>
  </si>
  <si>
    <t>短期入所生活介護＿その他</t>
  </si>
  <si>
    <t>短期入所療養介護＿その他</t>
  </si>
  <si>
    <t>訪問介護＿その他</t>
  </si>
  <si>
    <t>訪問入浴介護＿その他</t>
  </si>
  <si>
    <t>訪問看護＿その他</t>
  </si>
  <si>
    <t>訪問リハビリテーション＿その他</t>
  </si>
  <si>
    <t>定期巡回・随時対応型訪問介護看護＿その他</t>
  </si>
  <si>
    <t>夜間対応型訪問介護＿その他</t>
  </si>
  <si>
    <t>居宅介護支援＿その他</t>
  </si>
  <si>
    <t>訪問型サービス＿その他</t>
  </si>
  <si>
    <t>介護予防ケアマネジメント＿その他</t>
  </si>
  <si>
    <t>小規模多機能型居宅介護＿その他</t>
  </si>
  <si>
    <t>看護小規模多機能型居宅介護＿その他</t>
  </si>
  <si>
    <t>介護老人福祉施設＿その他</t>
  </si>
  <si>
    <t>地域密着型介護老人福祉施設＿その他</t>
  </si>
  <si>
    <t>介護老人保健施設＿その他</t>
  </si>
  <si>
    <t>介護医療院＿その他</t>
  </si>
  <si>
    <t>介護療養型医療施設＿その他</t>
  </si>
  <si>
    <t>認知症対応型共同生活介護＿その他</t>
  </si>
  <si>
    <t>軽費老人ホーム＿定員29人以下＿その他</t>
  </si>
  <si>
    <t>有料老人ホーム＿定員30人以上＿その他</t>
  </si>
  <si>
    <t>有料老人ホーム＿定員29人以下＿その他</t>
  </si>
  <si>
    <t>サービス付き高齢者住宅＿定員30人以上＿その他</t>
  </si>
  <si>
    <t>サービス付き高齢者住宅＿定員29人以下＿その他</t>
  </si>
  <si>
    <t>福祉用具貸与</t>
    <rPh sb="0" eb="2">
      <t>フクシ</t>
    </rPh>
    <rPh sb="2" eb="4">
      <t>ヨウグ</t>
    </rPh>
    <rPh sb="4" eb="6">
      <t>タイヨ</t>
    </rPh>
    <phoneticPr fontId="10"/>
  </si>
  <si>
    <t>-</t>
    <phoneticPr fontId="10"/>
  </si>
  <si>
    <t>代替サービス実施にあたっての、□□ヘルパーステーションから派遣指導（11/20）</t>
    <rPh sb="0" eb="2">
      <t>ダイタイ</t>
    </rPh>
    <rPh sb="6" eb="8">
      <t>ジッシ</t>
    </rPh>
    <rPh sb="29" eb="31">
      <t>ハケン</t>
    </rPh>
    <rPh sb="31" eb="33">
      <t>シドウ</t>
    </rPh>
    <phoneticPr fontId="10"/>
  </si>
  <si>
    <t>利用者３名の安否確認のためのタブレット３台リース料。（1,500円/月＊３台＊２か月）</t>
    <rPh sb="0" eb="3">
      <t>リヨウシャ</t>
    </rPh>
    <rPh sb="4" eb="5">
      <t>メイ</t>
    </rPh>
    <rPh sb="6" eb="10">
      <t>アンピカクニン</t>
    </rPh>
    <rPh sb="20" eb="21">
      <t>ダイ</t>
    </rPh>
    <rPh sb="24" eb="25">
      <t>リョウ</t>
    </rPh>
    <rPh sb="32" eb="33">
      <t>エン</t>
    </rPh>
    <rPh sb="34" eb="35">
      <t>ツキ</t>
    </rPh>
    <rPh sb="37" eb="38">
      <t>ダイ</t>
    </rPh>
    <rPh sb="41" eb="42">
      <t>ゲツ</t>
    </rPh>
    <phoneticPr fontId="10"/>
  </si>
  <si>
    <t>【施設内療養】</t>
    <rPh sb="1" eb="4">
      <t>シセツナイ</t>
    </rPh>
    <rPh sb="4" eb="6">
      <t>リョウヨウ</t>
    </rPh>
    <phoneticPr fontId="10"/>
  </si>
  <si>
    <t>代替サービス実施にあたっての、□□介護サービスから派遣指導（11/20）</t>
    <rPh sb="0" eb="2">
      <t>ダイタイ</t>
    </rPh>
    <rPh sb="6" eb="8">
      <t>ジッシ</t>
    </rPh>
    <rPh sb="17" eb="19">
      <t>カイゴ</t>
    </rPh>
    <rPh sb="25" eb="27">
      <t>ハケン</t>
    </rPh>
    <rPh sb="27" eb="29">
      <t>シドウ</t>
    </rPh>
    <phoneticPr fontId="10"/>
  </si>
  <si>
    <t>派遣職員〇〇の派遣先への旅費（670円＊2回（行き及び帰り）</t>
    <rPh sb="0" eb="4">
      <t>ハケンショクイン</t>
    </rPh>
    <rPh sb="7" eb="10">
      <t>ハケンサキ</t>
    </rPh>
    <rPh sb="12" eb="14">
      <t>リョヒ</t>
    </rPh>
    <rPh sb="18" eb="19">
      <t>エン</t>
    </rPh>
    <rPh sb="21" eb="22">
      <t>カイ</t>
    </rPh>
    <rPh sb="23" eb="24">
      <t>イ</t>
    </rPh>
    <rPh sb="25" eb="26">
      <t>オヨ</t>
    </rPh>
    <rPh sb="27" eb="28">
      <t>カエ</t>
    </rPh>
    <phoneticPr fontId="10"/>
  </si>
  <si>
    <t>派遣職員○○の派遣中の宿泊費（3,000円＊10日）</t>
    <rPh sb="0" eb="4">
      <t>ハケンショクイン</t>
    </rPh>
    <rPh sb="7" eb="10">
      <t>ハケンチュウ</t>
    </rPh>
    <rPh sb="11" eb="14">
      <t>シュクハクヒ</t>
    </rPh>
    <rPh sb="20" eb="21">
      <t>エン</t>
    </rPh>
    <rPh sb="24" eb="25">
      <t>ニチ</t>
    </rPh>
    <phoneticPr fontId="10"/>
  </si>
  <si>
    <t>代替サービス実施場所に通所できない利用者（３名）の居宅訪問による相談援助のための自動車リース。（11/22～11/27。２台。述べ10日間分）</t>
    <rPh sb="0" eb="2">
      <t>ダイタイ</t>
    </rPh>
    <rPh sb="6" eb="8">
      <t>ジッシ</t>
    </rPh>
    <rPh sb="8" eb="10">
      <t>バショ</t>
    </rPh>
    <rPh sb="11" eb="13">
      <t>ツウショ</t>
    </rPh>
    <rPh sb="17" eb="20">
      <t>リヨウシャ</t>
    </rPh>
    <rPh sb="22" eb="23">
      <t>メイ</t>
    </rPh>
    <rPh sb="25" eb="27">
      <t>キョタク</t>
    </rPh>
    <rPh sb="27" eb="29">
      <t>ホウモン</t>
    </rPh>
    <rPh sb="32" eb="36">
      <t>ソウダンエンジョ</t>
    </rPh>
    <rPh sb="40" eb="43">
      <t>ジドウシャ</t>
    </rPh>
    <phoneticPr fontId="10"/>
  </si>
  <si>
    <t>居宅サービス実施要員。２名＊時給1,000円＊8時間＊14日。社会保険等を含む。</t>
    <rPh sb="0" eb="2">
      <t>キョタク</t>
    </rPh>
    <rPh sb="6" eb="8">
      <t>ジッシ</t>
    </rPh>
    <rPh sb="8" eb="10">
      <t>ヨウイン</t>
    </rPh>
    <rPh sb="12" eb="13">
      <t>メイ</t>
    </rPh>
    <rPh sb="14" eb="16">
      <t>ジキュウ</t>
    </rPh>
    <rPh sb="21" eb="22">
      <t>エン</t>
    </rPh>
    <rPh sb="24" eb="26">
      <t>ジカン</t>
    </rPh>
    <rPh sb="29" eb="30">
      <t>ニチ</t>
    </rPh>
    <rPh sb="31" eb="35">
      <t>シャカイホケン</t>
    </rPh>
    <rPh sb="35" eb="36">
      <t>トウ</t>
    </rPh>
    <rPh sb="37" eb="38">
      <t>フク</t>
    </rPh>
    <phoneticPr fontId="10"/>
  </si>
  <si>
    <t>〇　受診・相談センター等に依頼し、検査対象外と判断された場合、当該センター等の名称、担当者、連絡先（複数記入可）</t>
    <rPh sb="2" eb="4">
      <t>ジュシン</t>
    </rPh>
    <rPh sb="5" eb="7">
      <t>ソウダン</t>
    </rPh>
    <rPh sb="11" eb="12">
      <t>ナド</t>
    </rPh>
    <rPh sb="13" eb="15">
      <t>イライ</t>
    </rPh>
    <rPh sb="17" eb="19">
      <t>ケンサ</t>
    </rPh>
    <rPh sb="19" eb="21">
      <t>タイショウ</t>
    </rPh>
    <rPh sb="21" eb="22">
      <t>ガイ</t>
    </rPh>
    <rPh sb="23" eb="25">
      <t>ハンダン</t>
    </rPh>
    <rPh sb="28" eb="30">
      <t>バアイ</t>
    </rPh>
    <rPh sb="31" eb="33">
      <t>トウガイ</t>
    </rPh>
    <rPh sb="37" eb="38">
      <t>トウ</t>
    </rPh>
    <rPh sb="39" eb="41">
      <t>メイショウ</t>
    </rPh>
    <rPh sb="42" eb="45">
      <t>タントウシャ</t>
    </rPh>
    <rPh sb="46" eb="49">
      <t>レンラクサキ</t>
    </rPh>
    <rPh sb="50" eb="52">
      <t>フクスウ</t>
    </rPh>
    <rPh sb="52" eb="54">
      <t>キニュウ</t>
    </rPh>
    <rPh sb="54" eb="55">
      <t>カ</t>
    </rPh>
    <phoneticPr fontId="10"/>
  </si>
  <si>
    <t>機関①</t>
    <rPh sb="0" eb="2">
      <t>キカン</t>
    </rPh>
    <phoneticPr fontId="10"/>
  </si>
  <si>
    <t>機関②</t>
    <rPh sb="0" eb="2">
      <t>キカン</t>
    </rPh>
    <phoneticPr fontId="10"/>
  </si>
  <si>
    <t>機関③</t>
    <rPh sb="0" eb="2">
      <t>キカン</t>
    </rPh>
    <phoneticPr fontId="10"/>
  </si>
  <si>
    <t>同居家族が濃厚接触者に認定されたが、本人は濃厚接触者に該当せず検査対象外と判断されたため。</t>
    <rPh sb="0" eb="2">
      <t>ドウキョ</t>
    </rPh>
    <rPh sb="2" eb="4">
      <t>カゾク</t>
    </rPh>
    <rPh sb="5" eb="7">
      <t>ノウコウ</t>
    </rPh>
    <rPh sb="7" eb="10">
      <t>セッショクシャ</t>
    </rPh>
    <rPh sb="11" eb="13">
      <t>ニンテイ</t>
    </rPh>
    <rPh sb="18" eb="20">
      <t>ホンニン</t>
    </rPh>
    <rPh sb="21" eb="23">
      <t>ノウコウ</t>
    </rPh>
    <rPh sb="23" eb="26">
      <t>セッショクシャ</t>
    </rPh>
    <rPh sb="27" eb="29">
      <t>ガイトウ</t>
    </rPh>
    <rPh sb="31" eb="33">
      <t>ケンサ</t>
    </rPh>
    <rPh sb="33" eb="36">
      <t>タイショウガイ</t>
    </rPh>
    <rPh sb="37" eb="39">
      <t>ハンダン</t>
    </rPh>
    <phoneticPr fontId="10"/>
  </si>
  <si>
    <t>愛知　○○</t>
    <rPh sb="0" eb="2">
      <t>アイチ</t>
    </rPh>
    <phoneticPr fontId="10"/>
  </si>
  <si>
    <t>　なお、振込は、下記振込先情報に記載の口座までお願いします。</t>
    <rPh sb="4" eb="5">
      <t>フ</t>
    </rPh>
    <rPh sb="5" eb="6">
      <t>コ</t>
    </rPh>
    <rPh sb="8" eb="10">
      <t>カキ</t>
    </rPh>
    <rPh sb="10" eb="13">
      <t>フリコミサキ</t>
    </rPh>
    <rPh sb="13" eb="15">
      <t>ジョウホウ</t>
    </rPh>
    <rPh sb="16" eb="18">
      <t>キサイ</t>
    </rPh>
    <rPh sb="19" eb="21">
      <t>コウザ</t>
    </rPh>
    <rPh sb="24" eb="25">
      <t>ネガ</t>
    </rPh>
    <phoneticPr fontId="10"/>
  </si>
  <si>
    <t>【事業所個票】</t>
    <phoneticPr fontId="10"/>
  </si>
  <si>
    <t>愛知県知事　大 村 秀 章　　殿</t>
    <rPh sb="15" eb="16">
      <t>ドノ</t>
    </rPh>
    <phoneticPr fontId="21"/>
  </si>
  <si>
    <t>　私は、愛知県介護サービス確保対策事業費補助金の受領に関する権限について、次のとおり委任します。　</t>
    <rPh sb="1" eb="2">
      <t>ワタシ</t>
    </rPh>
    <rPh sb="4" eb="7">
      <t>アイチケン</t>
    </rPh>
    <rPh sb="7" eb="9">
      <t>カイゴ</t>
    </rPh>
    <rPh sb="13" eb="15">
      <t>カクホ</t>
    </rPh>
    <rPh sb="15" eb="17">
      <t>タイサク</t>
    </rPh>
    <rPh sb="17" eb="20">
      <t>ジギョウヒ</t>
    </rPh>
    <rPh sb="20" eb="22">
      <t>ホジョ</t>
    </rPh>
    <rPh sb="22" eb="23">
      <t>キン</t>
    </rPh>
    <rPh sb="24" eb="26">
      <t>ジュリョウ</t>
    </rPh>
    <rPh sb="27" eb="28">
      <t>カン</t>
    </rPh>
    <rPh sb="30" eb="32">
      <t>ケンゲン</t>
    </rPh>
    <rPh sb="37" eb="38">
      <t>ツギ</t>
    </rPh>
    <rPh sb="42" eb="44">
      <t>イニン</t>
    </rPh>
    <phoneticPr fontId="21"/>
  </si>
  <si>
    <t>（委任者）</t>
    <rPh sb="1" eb="4">
      <t>イニンシャ</t>
    </rPh>
    <phoneticPr fontId="21"/>
  </si>
  <si>
    <t>所在地</t>
    <rPh sb="0" eb="3">
      <t>ショザイチ</t>
    </rPh>
    <phoneticPr fontId="21"/>
  </si>
  <si>
    <t>法人名</t>
    <rPh sb="0" eb="2">
      <t>ホウジン</t>
    </rPh>
    <rPh sb="2" eb="3">
      <t>メイ</t>
    </rPh>
    <phoneticPr fontId="21"/>
  </si>
  <si>
    <t>（職名）</t>
    <rPh sb="1" eb="3">
      <t>ショクメイ</t>
    </rPh>
    <phoneticPr fontId="21"/>
  </si>
  <si>
    <t>（氏名）</t>
    <rPh sb="1" eb="3">
      <t>シメイ</t>
    </rPh>
    <phoneticPr fontId="21"/>
  </si>
  <si>
    <t>上記の権限を受けることを承諾します。</t>
    <rPh sb="0" eb="2">
      <t>ジョウキ</t>
    </rPh>
    <rPh sb="3" eb="5">
      <t>ケンゲン</t>
    </rPh>
    <rPh sb="6" eb="7">
      <t>ウ</t>
    </rPh>
    <rPh sb="12" eb="14">
      <t>ショウダク</t>
    </rPh>
    <phoneticPr fontId="21"/>
  </si>
  <si>
    <t>（受任者）</t>
    <rPh sb="1" eb="3">
      <t>ジュニン</t>
    </rPh>
    <rPh sb="3" eb="4">
      <t>シャ</t>
    </rPh>
    <phoneticPr fontId="21"/>
  </si>
  <si>
    <t>住所</t>
    <rPh sb="0" eb="2">
      <t>ジュウショ</t>
    </rPh>
    <phoneticPr fontId="21"/>
  </si>
  <si>
    <t>名称</t>
    <rPh sb="0" eb="2">
      <t>メイショウ</t>
    </rPh>
    <phoneticPr fontId="10"/>
  </si>
  <si>
    <t>様式</t>
    <rPh sb="0" eb="2">
      <t>ヨウシキ</t>
    </rPh>
    <phoneticPr fontId="10"/>
  </si>
  <si>
    <t>説明</t>
    <rPh sb="0" eb="2">
      <t>セツメイ</t>
    </rPh>
    <phoneticPr fontId="10"/>
  </si>
  <si>
    <t>「一定の自費検査費用」を申請する場合に記載し、申請書等と併せて提出してください。</t>
    <rPh sb="1" eb="3">
      <t>イッテイ</t>
    </rPh>
    <rPh sb="4" eb="6">
      <t>ジヒ</t>
    </rPh>
    <rPh sb="6" eb="8">
      <t>ケンサ</t>
    </rPh>
    <rPh sb="8" eb="10">
      <t>ヒヨウ</t>
    </rPh>
    <rPh sb="12" eb="14">
      <t>シンセイ</t>
    </rPh>
    <rPh sb="16" eb="18">
      <t>バアイ</t>
    </rPh>
    <rPh sb="19" eb="21">
      <t>キサイ</t>
    </rPh>
    <rPh sb="23" eb="26">
      <t>シンセイショ</t>
    </rPh>
    <rPh sb="26" eb="27">
      <t>トウ</t>
    </rPh>
    <rPh sb="28" eb="29">
      <t>アワ</t>
    </rPh>
    <rPh sb="31" eb="33">
      <t>テイシュツ</t>
    </rPh>
    <phoneticPr fontId="10"/>
  </si>
  <si>
    <t>「施設内療養」を申請される場合に記載し、申請書等と併せて提出してください。</t>
    <rPh sb="1" eb="3">
      <t>シセツ</t>
    </rPh>
    <rPh sb="3" eb="4">
      <t>ナイ</t>
    </rPh>
    <rPh sb="4" eb="6">
      <t>リョウヨウ</t>
    </rPh>
    <rPh sb="8" eb="10">
      <t>シンセイ</t>
    </rPh>
    <rPh sb="13" eb="15">
      <t>バアイ</t>
    </rPh>
    <rPh sb="16" eb="18">
      <t>キサイ</t>
    </rPh>
    <rPh sb="20" eb="23">
      <t>シンセイショ</t>
    </rPh>
    <rPh sb="23" eb="24">
      <t>トウ</t>
    </rPh>
    <rPh sb="25" eb="26">
      <t>アワ</t>
    </rPh>
    <rPh sb="28" eb="30">
      <t>テイシュツ</t>
    </rPh>
    <phoneticPr fontId="10"/>
  </si>
  <si>
    <t>〒</t>
    <phoneticPr fontId="10"/>
  </si>
  <si>
    <t>住所</t>
    <rPh sb="0" eb="2">
      <t>ジュウショ</t>
    </rPh>
    <phoneticPr fontId="10"/>
  </si>
  <si>
    <t>居宅療養管理指導＿その他</t>
    <phoneticPr fontId="10"/>
  </si>
  <si>
    <t>福祉用具貸与＿その他</t>
    <rPh sb="0" eb="2">
      <t>フクシ</t>
    </rPh>
    <rPh sb="2" eb="4">
      <t>ヨウグ</t>
    </rPh>
    <rPh sb="4" eb="6">
      <t>タイヨ</t>
    </rPh>
    <rPh sb="9" eb="10">
      <t>ホカ</t>
    </rPh>
    <phoneticPr fontId="10"/>
  </si>
  <si>
    <t>協力期間</t>
    <rPh sb="0" eb="2">
      <t>キョウリョク</t>
    </rPh>
    <rPh sb="2" eb="4">
      <t>キカン</t>
    </rPh>
    <phoneticPr fontId="10"/>
  </si>
  <si>
    <r>
      <rPr>
        <b/>
        <sz val="11"/>
        <color theme="1"/>
        <rFont val="Yu Gothic"/>
        <family val="3"/>
        <charset val="128"/>
        <scheme val="minor"/>
      </rPr>
      <t>振込先の口座名義人が、申請者と異なる場合に、受任者の情報を記載し申請書等と併せて提出してください。</t>
    </r>
    <r>
      <rPr>
        <sz val="11"/>
        <color theme="1"/>
        <rFont val="Yu Gothic"/>
        <family val="2"/>
        <scheme val="minor"/>
      </rPr>
      <t xml:space="preserve">
　なお、委任者の情報は様式１より自動で反映されます。</t>
    </r>
    <rPh sb="0" eb="3">
      <t>フリコミサキ</t>
    </rPh>
    <rPh sb="4" eb="6">
      <t>コウザ</t>
    </rPh>
    <rPh sb="6" eb="8">
      <t>メイギ</t>
    </rPh>
    <rPh sb="8" eb="9">
      <t>ニン</t>
    </rPh>
    <rPh sb="11" eb="14">
      <t>シンセイシャ</t>
    </rPh>
    <rPh sb="15" eb="16">
      <t>コト</t>
    </rPh>
    <rPh sb="18" eb="20">
      <t>バアイ</t>
    </rPh>
    <rPh sb="22" eb="24">
      <t>ジュニン</t>
    </rPh>
    <rPh sb="24" eb="25">
      <t>シャ</t>
    </rPh>
    <rPh sb="26" eb="28">
      <t>ジョウホウ</t>
    </rPh>
    <rPh sb="29" eb="31">
      <t>キサイ</t>
    </rPh>
    <rPh sb="32" eb="35">
      <t>シンセイショ</t>
    </rPh>
    <rPh sb="35" eb="36">
      <t>トウ</t>
    </rPh>
    <rPh sb="37" eb="38">
      <t>アワ</t>
    </rPh>
    <rPh sb="40" eb="42">
      <t>テイシュツ</t>
    </rPh>
    <rPh sb="54" eb="56">
      <t>イニン</t>
    </rPh>
    <rPh sb="56" eb="57">
      <t>シャ</t>
    </rPh>
    <rPh sb="58" eb="60">
      <t>ジョウホウ</t>
    </rPh>
    <rPh sb="61" eb="63">
      <t>ヨウシキ</t>
    </rPh>
    <rPh sb="66" eb="68">
      <t>ジドウ</t>
    </rPh>
    <rPh sb="69" eb="71">
      <t>ハンエイ</t>
    </rPh>
    <phoneticPr fontId="10"/>
  </si>
  <si>
    <r>
      <t>申請にあたり必ず必要です。</t>
    </r>
    <r>
      <rPr>
        <b/>
        <sz val="11"/>
        <color theme="1"/>
        <rFont val="Yu Gothic"/>
        <family val="3"/>
        <charset val="128"/>
        <scheme val="minor"/>
      </rPr>
      <t>事業所・施設ごとに</t>
    </r>
    <r>
      <rPr>
        <sz val="11"/>
        <color theme="1"/>
        <rFont val="Yu Gothic"/>
        <family val="2"/>
        <scheme val="minor"/>
      </rPr>
      <t>作成してください。</t>
    </r>
    <rPh sb="0" eb="2">
      <t>シンセイ</t>
    </rPh>
    <rPh sb="6" eb="7">
      <t>カナラ</t>
    </rPh>
    <rPh sb="8" eb="10">
      <t>ヒツヨウ</t>
    </rPh>
    <rPh sb="13" eb="16">
      <t>ジギョウショ</t>
    </rPh>
    <rPh sb="17" eb="19">
      <t>シセツ</t>
    </rPh>
    <rPh sb="22" eb="24">
      <t>サクセイ</t>
    </rPh>
    <phoneticPr fontId="10"/>
  </si>
  <si>
    <t>※各様式の青色の入力欄に入力してください。白色の入力欄にはこちらで関数を入力しています。</t>
    <rPh sb="1" eb="2">
      <t>カク</t>
    </rPh>
    <rPh sb="2" eb="4">
      <t>ヨウシキ</t>
    </rPh>
    <rPh sb="5" eb="7">
      <t>アオイロ</t>
    </rPh>
    <rPh sb="8" eb="10">
      <t>ニュウリョク</t>
    </rPh>
    <rPh sb="10" eb="11">
      <t>ラン</t>
    </rPh>
    <rPh sb="12" eb="14">
      <t>ニュウリョク</t>
    </rPh>
    <rPh sb="21" eb="22">
      <t>シロ</t>
    </rPh>
    <rPh sb="22" eb="23">
      <t>イロ</t>
    </rPh>
    <rPh sb="24" eb="26">
      <t>ニュウリョク</t>
    </rPh>
    <rPh sb="26" eb="27">
      <t>ラン</t>
    </rPh>
    <rPh sb="33" eb="35">
      <t>カンスウ</t>
    </rPh>
    <rPh sb="36" eb="38">
      <t>ニュウリョク</t>
    </rPh>
    <phoneticPr fontId="10"/>
  </si>
  <si>
    <t>交付申請書</t>
    <rPh sb="0" eb="2">
      <t>コウフ</t>
    </rPh>
    <rPh sb="2" eb="5">
      <t>シンセイショ</t>
    </rPh>
    <phoneticPr fontId="10"/>
  </si>
  <si>
    <t>事業所個表</t>
    <rPh sb="0" eb="3">
      <t>ジギョウショ</t>
    </rPh>
    <rPh sb="3" eb="5">
      <t>コヒョウ</t>
    </rPh>
    <phoneticPr fontId="10"/>
  </si>
  <si>
    <t>療養者名簿</t>
    <rPh sb="0" eb="2">
      <t>リョウヨウ</t>
    </rPh>
    <rPh sb="2" eb="3">
      <t>シャ</t>
    </rPh>
    <rPh sb="3" eb="5">
      <t>メイボ</t>
    </rPh>
    <phoneticPr fontId="10"/>
  </si>
  <si>
    <t>委任状</t>
    <rPh sb="0" eb="3">
      <t>イニンジョウ</t>
    </rPh>
    <phoneticPr fontId="10"/>
  </si>
  <si>
    <t>応援職員の受け入れ調整に要した職員の交通費。（10/11,13実施分）</t>
    <rPh sb="0" eb="2">
      <t>オウエン</t>
    </rPh>
    <rPh sb="2" eb="4">
      <t>ショクイン</t>
    </rPh>
    <rPh sb="5" eb="6">
      <t>ウ</t>
    </rPh>
    <rPh sb="7" eb="8">
      <t>イ</t>
    </rPh>
    <rPh sb="9" eb="11">
      <t>チョウセイ</t>
    </rPh>
    <rPh sb="12" eb="13">
      <t>ヨウ</t>
    </rPh>
    <rPh sb="15" eb="17">
      <t>ショクイン</t>
    </rPh>
    <rPh sb="18" eb="21">
      <t>コウツウヒ</t>
    </rPh>
    <rPh sb="31" eb="33">
      <t>ジッシ</t>
    </rPh>
    <rPh sb="33" eb="34">
      <t>ブン</t>
    </rPh>
    <phoneticPr fontId="10"/>
  </si>
  <si>
    <t>1日当たり療養者数</t>
    <rPh sb="1" eb="2">
      <t>ニチ</t>
    </rPh>
    <rPh sb="2" eb="3">
      <t>ア</t>
    </rPh>
    <rPh sb="5" eb="7">
      <t>リョウヨウ</t>
    </rPh>
    <rPh sb="7" eb="8">
      <t>シャ</t>
    </rPh>
    <rPh sb="8" eb="9">
      <t>スウ</t>
    </rPh>
    <phoneticPr fontId="10"/>
  </si>
  <si>
    <t>定員</t>
    <rPh sb="0" eb="2">
      <t>テイイン</t>
    </rPh>
    <phoneticPr fontId="10"/>
  </si>
  <si>
    <t>基準となる人数</t>
    <rPh sb="0" eb="2">
      <t>キジュン</t>
    </rPh>
    <rPh sb="5" eb="7">
      <t>ニンズウ</t>
    </rPh>
    <phoneticPr fontId="10"/>
  </si>
  <si>
    <t>追加補助対象日</t>
    <rPh sb="0" eb="2">
      <t>ツイカ</t>
    </rPh>
    <rPh sb="2" eb="4">
      <t>ホジョ</t>
    </rPh>
    <rPh sb="4" eb="6">
      <t>タイショウ</t>
    </rPh>
    <rPh sb="6" eb="7">
      <t>ビ</t>
    </rPh>
    <phoneticPr fontId="10"/>
  </si>
  <si>
    <t>追加補助額（日ごと）</t>
    <rPh sb="0" eb="2">
      <t>ツイカ</t>
    </rPh>
    <rPh sb="2" eb="4">
      <t>ホジョ</t>
    </rPh>
    <rPh sb="4" eb="5">
      <t>ガク</t>
    </rPh>
    <rPh sb="6" eb="7">
      <t>ヒ</t>
    </rPh>
    <phoneticPr fontId="10"/>
  </si>
  <si>
    <t>円</t>
    <rPh sb="0" eb="1">
      <t>エン</t>
    </rPh>
    <phoneticPr fontId="10"/>
  </si>
  <si>
    <t>人以下</t>
    <rPh sb="0" eb="1">
      <t>ニン</t>
    </rPh>
    <rPh sb="1" eb="3">
      <t>イカ</t>
    </rPh>
    <phoneticPr fontId="10"/>
  </si>
  <si>
    <t>人以上</t>
    <rPh sb="0" eb="3">
      <t>ニンイジョウ</t>
    </rPh>
    <phoneticPr fontId="10"/>
  </si>
  <si>
    <t>（積算内容）</t>
    <rPh sb="1" eb="3">
      <t>セキサン</t>
    </rPh>
    <rPh sb="3" eb="5">
      <t>ナイヨウ</t>
    </rPh>
    <phoneticPr fontId="10"/>
  </si>
  <si>
    <t>追加補助限度額</t>
    <rPh sb="0" eb="2">
      <t>ツイカ</t>
    </rPh>
    <rPh sb="2" eb="4">
      <t>ホジョ</t>
    </rPh>
    <rPh sb="4" eb="7">
      <t>ゲンドガク</t>
    </rPh>
    <phoneticPr fontId="10"/>
  </si>
  <si>
    <t>既交付決定済額</t>
    <rPh sb="0" eb="1">
      <t>キ</t>
    </rPh>
    <rPh sb="1" eb="3">
      <t>コウフ</t>
    </rPh>
    <rPh sb="3" eb="5">
      <t>ケッテイ</t>
    </rPh>
    <rPh sb="5" eb="6">
      <t>ズ</t>
    </rPh>
    <rPh sb="6" eb="7">
      <t>ガク</t>
    </rPh>
    <phoneticPr fontId="10"/>
  </si>
  <si>
    <t>事業所所在市町村</t>
    <rPh sb="0" eb="3">
      <t>ジギョウショ</t>
    </rPh>
    <rPh sb="3" eb="5">
      <t>ショザイ</t>
    </rPh>
    <rPh sb="5" eb="8">
      <t>シチョウソン</t>
    </rPh>
    <phoneticPr fontId="10"/>
  </si>
  <si>
    <t>令和４年度分</t>
    <rPh sb="0" eb="2">
      <t>レイワ</t>
    </rPh>
    <rPh sb="3" eb="5">
      <t>ネンド</t>
    </rPh>
    <rPh sb="5" eb="6">
      <t>ブン</t>
    </rPh>
    <phoneticPr fontId="10"/>
  </si>
  <si>
    <t>名</t>
    <rPh sb="0" eb="1">
      <t>メイ</t>
    </rPh>
    <phoneticPr fontId="10"/>
  </si>
  <si>
    <t>入所者</t>
    <rPh sb="0" eb="3">
      <t>ニュウショシャ</t>
    </rPh>
    <phoneticPr fontId="10"/>
  </si>
  <si>
    <t>合計</t>
    <rPh sb="0" eb="2">
      <t>ゴウケイ</t>
    </rPh>
    <phoneticPr fontId="10"/>
  </si>
  <si>
    <t>合計金額</t>
    <rPh sb="0" eb="2">
      <t>ゴウケイ</t>
    </rPh>
    <rPh sb="2" eb="4">
      <t>キンガク</t>
    </rPh>
    <phoneticPr fontId="10"/>
  </si>
  <si>
    <t>うち令和４年度分</t>
    <rPh sb="2" eb="4">
      <t>レイワ</t>
    </rPh>
    <rPh sb="5" eb="7">
      <t>ネンド</t>
    </rPh>
    <rPh sb="7" eb="8">
      <t>ブン</t>
    </rPh>
    <phoneticPr fontId="10"/>
  </si>
  <si>
    <t>検査実施日</t>
    <rPh sb="0" eb="2">
      <t>ケンサ</t>
    </rPh>
    <rPh sb="2" eb="5">
      <t>ジッシビ</t>
    </rPh>
    <phoneticPr fontId="10"/>
  </si>
  <si>
    <t>対象外とされた個別具体的な理由</t>
    <rPh sb="0" eb="3">
      <t>タイショウガイ</t>
    </rPh>
    <rPh sb="7" eb="9">
      <t>コベツ</t>
    </rPh>
    <rPh sb="9" eb="11">
      <t>グタイ</t>
    </rPh>
    <rPh sb="11" eb="12">
      <t>テキ</t>
    </rPh>
    <rPh sb="13" eb="15">
      <t>リユウ</t>
    </rPh>
    <phoneticPr fontId="10"/>
  </si>
  <si>
    <t>経緯・理由（詳細に記載してください。情報に不足がある場合、加筆等を依頼する場合があります。）</t>
    <rPh sb="0" eb="2">
      <t>ケイイ</t>
    </rPh>
    <rPh sb="3" eb="5">
      <t>リユウ</t>
    </rPh>
    <rPh sb="6" eb="8">
      <t>ショウサイ</t>
    </rPh>
    <rPh sb="9" eb="11">
      <t>キサイ</t>
    </rPh>
    <rPh sb="18" eb="20">
      <t>ジョウホウ</t>
    </rPh>
    <rPh sb="21" eb="23">
      <t>フソク</t>
    </rPh>
    <rPh sb="26" eb="28">
      <t>バアイ</t>
    </rPh>
    <rPh sb="29" eb="31">
      <t>カヒツ</t>
    </rPh>
    <rPh sb="31" eb="32">
      <t>トウ</t>
    </rPh>
    <rPh sb="33" eb="35">
      <t>イライ</t>
    </rPh>
    <rPh sb="37" eb="39">
      <t>バアイ</t>
    </rPh>
    <phoneticPr fontId="10"/>
  </si>
  <si>
    <t>R4年度分</t>
    <rPh sb="2" eb="4">
      <t>ネンド</t>
    </rPh>
    <rPh sb="4" eb="5">
      <t>ブン</t>
    </rPh>
    <phoneticPr fontId="10"/>
  </si>
  <si>
    <t>事業所名称</t>
    <rPh sb="0" eb="3">
      <t>ジギョウショ</t>
    </rPh>
    <rPh sb="3" eb="5">
      <t>メイショウ</t>
    </rPh>
    <phoneticPr fontId="10"/>
  </si>
  <si>
    <t>令和4年度分</t>
    <rPh sb="0" eb="2">
      <t>レイワ</t>
    </rPh>
    <rPh sb="3" eb="5">
      <t>ネンド</t>
    </rPh>
    <rPh sb="5" eb="6">
      <t>ブン</t>
    </rPh>
    <phoneticPr fontId="10"/>
  </si>
  <si>
    <t>算定追加補助額（②）</t>
    <rPh sb="0" eb="2">
      <t>サンテイ</t>
    </rPh>
    <rPh sb="2" eb="4">
      <t>ツイカ</t>
    </rPh>
    <rPh sb="4" eb="6">
      <t>ホジョ</t>
    </rPh>
    <rPh sb="6" eb="7">
      <t>ガク</t>
    </rPh>
    <phoneticPr fontId="10"/>
  </si>
  <si>
    <t>算定対象日数（Ａ）</t>
    <rPh sb="0" eb="2">
      <t>サンテイ</t>
    </rPh>
    <rPh sb="2" eb="4">
      <t>タイショウ</t>
    </rPh>
    <rPh sb="4" eb="6">
      <t>ニッスウ</t>
    </rPh>
    <phoneticPr fontId="10"/>
  </si>
  <si>
    <t>追加補助額（Ｂ）</t>
    <rPh sb="0" eb="2">
      <t>ツイカ</t>
    </rPh>
    <rPh sb="2" eb="4">
      <t>ホジョ</t>
    </rPh>
    <rPh sb="4" eb="5">
      <t>ガク</t>
    </rPh>
    <phoneticPr fontId="10"/>
  </si>
  <si>
    <t>その他該当する実施した事業種別</t>
    <rPh sb="2" eb="3">
      <t>ホカ</t>
    </rPh>
    <rPh sb="3" eb="5">
      <t>ガイトウ</t>
    </rPh>
    <rPh sb="7" eb="9">
      <t>ジッシ</t>
    </rPh>
    <rPh sb="11" eb="13">
      <t>ジギョウ</t>
    </rPh>
    <rPh sb="13" eb="15">
      <t>シュベツ</t>
    </rPh>
    <phoneticPr fontId="10"/>
  </si>
  <si>
    <t>養護老人ホーム＿定員30人以上＿その他</t>
  </si>
  <si>
    <t>養護老人ホーム＿定員29人以下＿その他</t>
  </si>
  <si>
    <t>軽費老人ホーム＿定員30人以上＿その他</t>
  </si>
  <si>
    <t>感染症対策　対象外</t>
    <rPh sb="0" eb="3">
      <t>カンセンショウ</t>
    </rPh>
    <rPh sb="3" eb="5">
      <t>タイサク</t>
    </rPh>
    <rPh sb="6" eb="8">
      <t>タイショウ</t>
    </rPh>
    <rPh sb="8" eb="9">
      <t>ガイ</t>
    </rPh>
    <phoneticPr fontId="10"/>
  </si>
  <si>
    <t>所在市町村</t>
    <rPh sb="0" eb="2">
      <t>ショザイ</t>
    </rPh>
    <rPh sb="2" eb="5">
      <t>シチョウソン</t>
    </rPh>
    <phoneticPr fontId="10"/>
  </si>
  <si>
    <t>実施事業種別</t>
    <rPh sb="0" eb="2">
      <t>ジッシ</t>
    </rPh>
    <rPh sb="2" eb="4">
      <t>ジギョウ</t>
    </rPh>
    <rPh sb="4" eb="6">
      <t>シュベツ</t>
    </rPh>
    <phoneticPr fontId="10"/>
  </si>
  <si>
    <t>対象経費内訳詳細
（①から④の場合）</t>
    <rPh sb="0" eb="2">
      <t>タイショウ</t>
    </rPh>
    <rPh sb="2" eb="4">
      <t>ケイヒ</t>
    </rPh>
    <rPh sb="4" eb="6">
      <t>ウチワケ</t>
    </rPh>
    <rPh sb="6" eb="8">
      <t>ショウサイ</t>
    </rPh>
    <rPh sb="15" eb="17">
      <t>バアイ</t>
    </rPh>
    <phoneticPr fontId="10"/>
  </si>
  <si>
    <t>居宅サービス切替
（⑥の場合）</t>
    <rPh sb="0" eb="2">
      <t>キョタク</t>
    </rPh>
    <rPh sb="6" eb="7">
      <t>キ</t>
    </rPh>
    <rPh sb="7" eb="8">
      <t>カ</t>
    </rPh>
    <rPh sb="12" eb="14">
      <t>バアイ</t>
    </rPh>
    <phoneticPr fontId="10"/>
  </si>
  <si>
    <t>協力支援
（⑦の場合）</t>
    <rPh sb="0" eb="2">
      <t>キョウリョク</t>
    </rPh>
    <rPh sb="2" eb="4">
      <t>シエン</t>
    </rPh>
    <rPh sb="8" eb="10">
      <t>バアイ</t>
    </rPh>
    <phoneticPr fontId="10"/>
  </si>
  <si>
    <t>療養者名簿
（追加補助積算シート）</t>
    <rPh sb="0" eb="2">
      <t>リョウヨウ</t>
    </rPh>
    <rPh sb="2" eb="3">
      <t>シャ</t>
    </rPh>
    <rPh sb="3" eb="5">
      <t>メイボ</t>
    </rPh>
    <rPh sb="7" eb="9">
      <t>ツイカ</t>
    </rPh>
    <rPh sb="9" eb="11">
      <t>ホジョ</t>
    </rPh>
    <rPh sb="11" eb="13">
      <t>セキサン</t>
    </rPh>
    <phoneticPr fontId="10"/>
  </si>
  <si>
    <t>追加補助額合計（③）
（①と②を比較し少ない方の額）</t>
    <rPh sb="0" eb="2">
      <t>ツイカ</t>
    </rPh>
    <rPh sb="2" eb="4">
      <t>ホジョ</t>
    </rPh>
    <rPh sb="4" eb="5">
      <t>ガク</t>
    </rPh>
    <rPh sb="5" eb="7">
      <t>ゴウケイ</t>
    </rPh>
    <rPh sb="16" eb="18">
      <t>ヒカク</t>
    </rPh>
    <rPh sb="19" eb="20">
      <t>スク</t>
    </rPh>
    <rPh sb="22" eb="23">
      <t>ホウ</t>
    </rPh>
    <rPh sb="24" eb="25">
      <t>ガク</t>
    </rPh>
    <phoneticPr fontId="10"/>
  </si>
  <si>
    <t>緊急購入のマスク（50枚/箱＊1100円＊5箱）、防護服（1000円/着＊100着）、手指消毒液　880円/本＊10本</t>
    <rPh sb="0" eb="2">
      <t>キンキュウ</t>
    </rPh>
    <rPh sb="2" eb="4">
      <t>コウニュウ</t>
    </rPh>
    <rPh sb="11" eb="12">
      <t>マイ</t>
    </rPh>
    <rPh sb="13" eb="14">
      <t>ハコ</t>
    </rPh>
    <rPh sb="19" eb="20">
      <t>エン</t>
    </rPh>
    <rPh sb="22" eb="23">
      <t>ハコ</t>
    </rPh>
    <rPh sb="25" eb="28">
      <t>ボウゴフク</t>
    </rPh>
    <rPh sb="33" eb="34">
      <t>エン</t>
    </rPh>
    <rPh sb="35" eb="36">
      <t>チャク</t>
    </rPh>
    <rPh sb="40" eb="41">
      <t>チャク</t>
    </rPh>
    <rPh sb="43" eb="45">
      <t>テユビ</t>
    </rPh>
    <rPh sb="45" eb="47">
      <t>ショウドク</t>
    </rPh>
    <rPh sb="47" eb="48">
      <t>エキ</t>
    </rPh>
    <rPh sb="52" eb="53">
      <t>エン</t>
    </rPh>
    <rPh sb="54" eb="55">
      <t>ホン</t>
    </rPh>
    <rPh sb="58" eb="59">
      <t>ホン</t>
    </rPh>
    <phoneticPr fontId="10"/>
  </si>
  <si>
    <t>金額</t>
    <rPh sb="0" eb="2">
      <t>キンガク</t>
    </rPh>
    <phoneticPr fontId="10"/>
  </si>
  <si>
    <t>事業完了日</t>
    <rPh sb="0" eb="2">
      <t>ジギョウ</t>
    </rPh>
    <rPh sb="2" eb="5">
      <t>カンリョウビ</t>
    </rPh>
    <phoneticPr fontId="10"/>
  </si>
  <si>
    <t>年度</t>
    <rPh sb="0" eb="2">
      <t>ネンド</t>
    </rPh>
    <phoneticPr fontId="10"/>
  </si>
  <si>
    <t>令和4年度</t>
    <rPh sb="0" eb="2">
      <t>レイワ</t>
    </rPh>
    <rPh sb="3" eb="5">
      <t>ネンド</t>
    </rPh>
    <phoneticPr fontId="10"/>
  </si>
  <si>
    <t>交付申請（請求）額合計</t>
    <rPh sb="0" eb="2">
      <t>コウフ</t>
    </rPh>
    <rPh sb="2" eb="4">
      <t>シンセイ</t>
    </rPh>
    <rPh sb="5" eb="7">
      <t>セイキュウ</t>
    </rPh>
    <rPh sb="8" eb="9">
      <t>ガク</t>
    </rPh>
    <rPh sb="9" eb="11">
      <t>ゴウケイ</t>
    </rPh>
    <phoneticPr fontId="10"/>
  </si>
  <si>
    <t>金額</t>
    <rPh sb="0" eb="2">
      <t>キンガク</t>
    </rPh>
    <phoneticPr fontId="10"/>
  </si>
  <si>
    <t>円</t>
    <rPh sb="0" eb="1">
      <t>エン</t>
    </rPh>
    <phoneticPr fontId="10"/>
  </si>
  <si>
    <t>事業完了日</t>
    <rPh sb="0" eb="2">
      <t>ジギョウ</t>
    </rPh>
    <rPh sb="2" eb="5">
      <t>カンリョウビ</t>
    </rPh>
    <phoneticPr fontId="10"/>
  </si>
  <si>
    <t>感染対策徹底
（自費検査費用を除く）</t>
    <rPh sb="0" eb="4">
      <t>カンセンタイサク</t>
    </rPh>
    <rPh sb="4" eb="6">
      <t>テッテイ</t>
    </rPh>
    <rPh sb="8" eb="10">
      <t>ジヒ</t>
    </rPh>
    <rPh sb="10" eb="12">
      <t>ケンサ</t>
    </rPh>
    <rPh sb="12" eb="14">
      <t>ヒヨウ</t>
    </rPh>
    <rPh sb="15" eb="16">
      <t>ノゾ</t>
    </rPh>
    <phoneticPr fontId="10"/>
  </si>
  <si>
    <t>感染対策徹底
（自費検査費用）※１</t>
    <rPh sb="0" eb="4">
      <t>カンセンタイサク</t>
    </rPh>
    <rPh sb="4" eb="6">
      <t>テッテイ</t>
    </rPh>
    <rPh sb="8" eb="10">
      <t>ジヒ</t>
    </rPh>
    <rPh sb="10" eb="12">
      <t>ケンサ</t>
    </rPh>
    <rPh sb="12" eb="14">
      <t>ヒヨウ</t>
    </rPh>
    <phoneticPr fontId="10"/>
  </si>
  <si>
    <t>　また申請する補助対象事業については、</t>
    <rPh sb="3" eb="5">
      <t>シンセイ</t>
    </rPh>
    <rPh sb="7" eb="9">
      <t>ホジョ</t>
    </rPh>
    <rPh sb="9" eb="11">
      <t>タイショウ</t>
    </rPh>
    <rPh sb="11" eb="13">
      <t>ジギョウ</t>
    </rPh>
    <phoneticPr fontId="10"/>
  </si>
  <si>
    <t>までに完了していることを併せて報告します。</t>
    <phoneticPr fontId="10"/>
  </si>
  <si>
    <t>Ｒ4</t>
    <phoneticPr fontId="10"/>
  </si>
  <si>
    <t>R4</t>
    <phoneticPr fontId="10"/>
  </si>
  <si>
    <t>申請（請求）額</t>
    <rPh sb="0" eb="2">
      <t>シンセイ</t>
    </rPh>
    <rPh sb="3" eb="5">
      <t>セイキュウ</t>
    </rPh>
    <rPh sb="6" eb="7">
      <t>ガク</t>
    </rPh>
    <phoneticPr fontId="10"/>
  </si>
  <si>
    <t>施設内療養終了日</t>
    <rPh sb="0" eb="3">
      <t>シセツナイ</t>
    </rPh>
    <rPh sb="3" eb="5">
      <t>リョウヨウ</t>
    </rPh>
    <rPh sb="5" eb="8">
      <t>シュウリョウビ</t>
    </rPh>
    <phoneticPr fontId="10"/>
  </si>
  <si>
    <t>感染利用者発生への対応。職員３名、計60時間分の時間外手当。</t>
    <phoneticPr fontId="10"/>
  </si>
  <si>
    <t>感染職員の代替。2名＊時給1,000円＊8時間＊10日間。社会保険等を含む。</t>
    <rPh sb="0" eb="2">
      <t>カンセン</t>
    </rPh>
    <rPh sb="2" eb="4">
      <t>ショクイン</t>
    </rPh>
    <rPh sb="5" eb="7">
      <t>ダイタイ</t>
    </rPh>
    <rPh sb="9" eb="10">
      <t>メイ</t>
    </rPh>
    <rPh sb="11" eb="13">
      <t>ジキュウ</t>
    </rPh>
    <rPh sb="18" eb="19">
      <t>エン</t>
    </rPh>
    <rPh sb="21" eb="23">
      <t>ジカン</t>
    </rPh>
    <rPh sb="26" eb="27">
      <t>ニチ</t>
    </rPh>
    <rPh sb="27" eb="28">
      <t>カン</t>
    </rPh>
    <rPh sb="29" eb="33">
      <t>シャカイホケン</t>
    </rPh>
    <rPh sb="33" eb="34">
      <t>トウ</t>
    </rPh>
    <rPh sb="35" eb="36">
      <t>フク</t>
    </rPh>
    <phoneticPr fontId="10"/>
  </si>
  <si>
    <t>感染職員の代替（1名）を雇用する際に要した費用。☆☆人材紹介（株）へ支払い。</t>
    <rPh sb="0" eb="4">
      <t>カンセンショクイン</t>
    </rPh>
    <rPh sb="5" eb="7">
      <t>ダイタイ</t>
    </rPh>
    <rPh sb="9" eb="10">
      <t>メイ</t>
    </rPh>
    <rPh sb="12" eb="14">
      <t>コヨウ</t>
    </rPh>
    <rPh sb="16" eb="17">
      <t>サイ</t>
    </rPh>
    <rPh sb="18" eb="19">
      <t>ヨウ</t>
    </rPh>
    <rPh sb="21" eb="23">
      <t>ヒヨウ</t>
    </rPh>
    <rPh sb="26" eb="28">
      <t>ジンザイ</t>
    </rPh>
    <rPh sb="28" eb="30">
      <t>ショウカイ</t>
    </rPh>
    <rPh sb="31" eb="32">
      <t>カブ</t>
    </rPh>
    <rPh sb="34" eb="36">
      <t>シハラ</t>
    </rPh>
    <phoneticPr fontId="10"/>
  </si>
  <si>
    <t>新たに緊急雇用した職員（1名）について介護業務に携わる際の損害賠償保険（●●損害保険（株））に加入。</t>
    <rPh sb="0" eb="1">
      <t>アラ</t>
    </rPh>
    <rPh sb="3" eb="5">
      <t>キンキュウ</t>
    </rPh>
    <rPh sb="5" eb="7">
      <t>コヨウ</t>
    </rPh>
    <rPh sb="9" eb="11">
      <t>ショクイン</t>
    </rPh>
    <rPh sb="13" eb="14">
      <t>メイ</t>
    </rPh>
    <rPh sb="19" eb="21">
      <t>カイゴ</t>
    </rPh>
    <rPh sb="21" eb="23">
      <t>ギョウム</t>
    </rPh>
    <rPh sb="24" eb="25">
      <t>タズサ</t>
    </rPh>
    <rPh sb="27" eb="28">
      <t>サイ</t>
    </rPh>
    <rPh sb="29" eb="31">
      <t>ソンガイ</t>
    </rPh>
    <rPh sb="31" eb="33">
      <t>バイショウ</t>
    </rPh>
    <rPh sb="33" eb="35">
      <t>ホケン</t>
    </rPh>
    <rPh sb="47" eb="49">
      <t>カニュウ</t>
    </rPh>
    <phoneticPr fontId="10"/>
  </si>
  <si>
    <t>感染利用者の対応を行った職員1名（○○○○）について、当該職員の自宅家族への感染予防のための宿泊費。11/11～22宿泊分</t>
    <rPh sb="0" eb="2">
      <t>カンセン</t>
    </rPh>
    <rPh sb="2" eb="5">
      <t>リヨウシャ</t>
    </rPh>
    <rPh sb="6" eb="8">
      <t>タイオウ</t>
    </rPh>
    <rPh sb="9" eb="10">
      <t>オコナ</t>
    </rPh>
    <rPh sb="12" eb="14">
      <t>ショクイン</t>
    </rPh>
    <rPh sb="15" eb="16">
      <t>メイ</t>
    </rPh>
    <rPh sb="27" eb="29">
      <t>トウガイ</t>
    </rPh>
    <rPh sb="29" eb="31">
      <t>ショクイン</t>
    </rPh>
    <rPh sb="32" eb="34">
      <t>ジタク</t>
    </rPh>
    <rPh sb="34" eb="36">
      <t>カゾク</t>
    </rPh>
    <rPh sb="38" eb="40">
      <t>カンセン</t>
    </rPh>
    <rPh sb="40" eb="42">
      <t>ヨボウ</t>
    </rPh>
    <rPh sb="46" eb="49">
      <t>シュクハクヒ</t>
    </rPh>
    <rPh sb="58" eb="60">
      <t>シュクハク</t>
    </rPh>
    <rPh sb="60" eb="61">
      <t>ブン</t>
    </rPh>
    <phoneticPr fontId="10"/>
  </si>
  <si>
    <t>感染利用者が発生したことによる事業所全館消毒（クリーン□□（株）に依頼）</t>
    <rPh sb="0" eb="2">
      <t>カンセン</t>
    </rPh>
    <rPh sb="2" eb="5">
      <t>リヨウシャ</t>
    </rPh>
    <rPh sb="6" eb="8">
      <t>ハッセイ</t>
    </rPh>
    <rPh sb="15" eb="18">
      <t>ジギョウショ</t>
    </rPh>
    <rPh sb="18" eb="20">
      <t>ゼンカン</t>
    </rPh>
    <rPh sb="20" eb="22">
      <t>ショウドク</t>
    </rPh>
    <rPh sb="30" eb="31">
      <t>カブ</t>
    </rPh>
    <rPh sb="33" eb="35">
      <t>イライ</t>
    </rPh>
    <phoneticPr fontId="10"/>
  </si>
  <si>
    <t>感染者に接する際に使用の防護服等の廃棄料（20ｋｇ）</t>
    <rPh sb="0" eb="3">
      <t>カンセンシャ</t>
    </rPh>
    <rPh sb="4" eb="5">
      <t>セッ</t>
    </rPh>
    <rPh sb="7" eb="8">
      <t>サイ</t>
    </rPh>
    <rPh sb="9" eb="11">
      <t>シヨウ</t>
    </rPh>
    <rPh sb="12" eb="15">
      <t>ボウゴフク</t>
    </rPh>
    <rPh sb="15" eb="16">
      <t>トウ</t>
    </rPh>
    <rPh sb="17" eb="19">
      <t>ハイキ</t>
    </rPh>
    <rPh sb="19" eb="20">
      <t>リョウ</t>
    </rPh>
    <phoneticPr fontId="10"/>
  </si>
  <si>
    <t>代替サービス実施要員（1名）を雇用する際に要した費用。☆☆人材紹介（株）へ支払い。</t>
    <rPh sb="0" eb="2">
      <t>ダイタイ</t>
    </rPh>
    <rPh sb="6" eb="8">
      <t>ジッシ</t>
    </rPh>
    <rPh sb="8" eb="10">
      <t>ヨウイン</t>
    </rPh>
    <rPh sb="12" eb="13">
      <t>メイ</t>
    </rPh>
    <rPh sb="15" eb="17">
      <t>コヨウ</t>
    </rPh>
    <rPh sb="19" eb="20">
      <t>サイ</t>
    </rPh>
    <rPh sb="21" eb="22">
      <t>ヨウ</t>
    </rPh>
    <rPh sb="24" eb="26">
      <t>ヒヨウ</t>
    </rPh>
    <rPh sb="29" eb="31">
      <t>ジンザイ</t>
    </rPh>
    <rPh sb="31" eb="33">
      <t>ショウカイ</t>
    </rPh>
    <rPh sb="34" eb="35">
      <t>カブ</t>
    </rPh>
    <rPh sb="37" eb="39">
      <t>シハラ</t>
    </rPh>
    <phoneticPr fontId="10"/>
  </si>
  <si>
    <t>○○公民館２階研修室の会場使用料。1,000円＊10日間</t>
    <rPh sb="22" eb="23">
      <t>エン</t>
    </rPh>
    <rPh sb="26" eb="27">
      <t>ニチ</t>
    </rPh>
    <rPh sb="27" eb="28">
      <t>カン</t>
    </rPh>
    <phoneticPr fontId="10"/>
  </si>
  <si>
    <t>居宅サービス実施要員（1名）を雇用する際に要した費用。☆☆材紹介（株）へ支払い。</t>
    <rPh sb="0" eb="2">
      <t>キョタク</t>
    </rPh>
    <rPh sb="6" eb="8">
      <t>ジッシ</t>
    </rPh>
    <rPh sb="8" eb="10">
      <t>ヨウイン</t>
    </rPh>
    <rPh sb="12" eb="13">
      <t>メイ</t>
    </rPh>
    <rPh sb="15" eb="17">
      <t>コヨウ</t>
    </rPh>
    <rPh sb="19" eb="20">
      <t>サイ</t>
    </rPh>
    <rPh sb="21" eb="22">
      <t>ヨウ</t>
    </rPh>
    <rPh sb="24" eb="26">
      <t>ヒヨウ</t>
    </rPh>
    <rPh sb="29" eb="30">
      <t>ザイ</t>
    </rPh>
    <rPh sb="30" eb="32">
      <t>ショウカイ</t>
    </rPh>
    <rPh sb="33" eb="34">
      <t>カブ</t>
    </rPh>
    <rPh sb="36" eb="38">
      <t>シハラ</t>
    </rPh>
    <phoneticPr fontId="10"/>
  </si>
  <si>
    <t>新たに緊急雇用した職員（1名）について介護業務に携わる際の損害賠償保険（●●損害保険（株））に加入。</t>
    <phoneticPr fontId="10"/>
  </si>
  <si>
    <t>派遣職員の代替。1名＊時給1,000円＊8時間＊14日。</t>
    <rPh sb="0" eb="2">
      <t>ハケン</t>
    </rPh>
    <rPh sb="2" eb="4">
      <t>ショクイン</t>
    </rPh>
    <rPh sb="5" eb="7">
      <t>ダイタイ</t>
    </rPh>
    <rPh sb="9" eb="10">
      <t>メイ</t>
    </rPh>
    <rPh sb="11" eb="13">
      <t>キンキュウ</t>
    </rPh>
    <rPh sb="13" eb="15">
      <t>コウニュウ</t>
    </rPh>
    <rPh sb="22" eb="23">
      <t>マイ</t>
    </rPh>
    <rPh sb="24" eb="25">
      <t>ハコエンチャクチャクシュシショウドクエキエンホンホン</t>
    </rPh>
    <phoneticPr fontId="10"/>
  </si>
  <si>
    <t>派遣職員の代替（1名）を雇用する際に要した費用。☆☆人材紹介（株）へ支払い。</t>
    <rPh sb="0" eb="2">
      <t>ハケン</t>
    </rPh>
    <rPh sb="2" eb="4">
      <t>ショクイン</t>
    </rPh>
    <rPh sb="5" eb="7">
      <t>ダイタイ</t>
    </rPh>
    <rPh sb="9" eb="10">
      <t>メイ</t>
    </rPh>
    <rPh sb="12" eb="14">
      <t>コヨウ</t>
    </rPh>
    <rPh sb="16" eb="17">
      <t>サイ</t>
    </rPh>
    <rPh sb="18" eb="19">
      <t>ヨウ</t>
    </rPh>
    <rPh sb="21" eb="23">
      <t>ヒヨウ</t>
    </rPh>
    <rPh sb="26" eb="28">
      <t>ジンザイ</t>
    </rPh>
    <rPh sb="28" eb="30">
      <t>ショウカイ</t>
    </rPh>
    <rPh sb="31" eb="32">
      <t>カブ</t>
    </rPh>
    <rPh sb="34" eb="36">
      <t>シハラ</t>
    </rPh>
    <phoneticPr fontId="10"/>
  </si>
  <si>
    <t>完了日</t>
    <rPh sb="0" eb="2">
      <t>カンリョウ</t>
    </rPh>
    <rPh sb="2" eb="3">
      <t>ビ</t>
    </rPh>
    <phoneticPr fontId="10"/>
  </si>
  <si>
    <t>※　この委任状は、申請にあたって必要となりますので、受任者の住所、氏名を入力のうえ、申請書等と併せて、愛知県福祉局高齢福祉課あて提出してください。　</t>
    <rPh sb="4" eb="7">
      <t>イニンジョウ</t>
    </rPh>
    <rPh sb="9" eb="11">
      <t>シンセイ</t>
    </rPh>
    <rPh sb="16" eb="18">
      <t>ヒツヨウ</t>
    </rPh>
    <rPh sb="26" eb="29">
      <t>ジュニンシャ</t>
    </rPh>
    <rPh sb="30" eb="32">
      <t>ジュウショ</t>
    </rPh>
    <rPh sb="33" eb="35">
      <t>シメイ</t>
    </rPh>
    <rPh sb="36" eb="38">
      <t>ニュウリョク</t>
    </rPh>
    <rPh sb="42" eb="45">
      <t>シンセイショ</t>
    </rPh>
    <rPh sb="45" eb="46">
      <t>トウ</t>
    </rPh>
    <rPh sb="47" eb="48">
      <t>アワ</t>
    </rPh>
    <rPh sb="51" eb="54">
      <t>アイチケン</t>
    </rPh>
    <rPh sb="54" eb="56">
      <t>フクシ</t>
    </rPh>
    <rPh sb="56" eb="57">
      <t>キョク</t>
    </rPh>
    <rPh sb="57" eb="59">
      <t>コウレイ</t>
    </rPh>
    <rPh sb="59" eb="62">
      <t>フクシカ</t>
    </rPh>
    <rPh sb="64" eb="66">
      <t>テイシュツ</t>
    </rPh>
    <phoneticPr fontId="21"/>
  </si>
  <si>
    <t>※名称をクリックすると、各様式にジャンプします。</t>
    <phoneticPr fontId="10"/>
  </si>
  <si>
    <t>対象経費</t>
  </si>
  <si>
    <t>左記書類の例</t>
  </si>
  <si>
    <r>
      <t>備考</t>
    </r>
    <r>
      <rPr>
        <vertAlign val="superscript"/>
        <sz val="12"/>
        <color theme="1"/>
        <rFont val="游明朝"/>
        <family val="1"/>
        <charset val="128"/>
      </rPr>
      <t>※２</t>
    </r>
  </si>
  <si>
    <t>緊急雇用に係る費用（職員募集の広告費用）</t>
  </si>
  <si>
    <t>・施設内感染の終息までの期間を超えて長期間継続的に雇用する予定のものは対象とならない。</t>
  </si>
  <si>
    <t>職業紹介料</t>
  </si>
  <si>
    <t>介護サービス事業所・施設等の消毒、清掃費用（業者に消毒等を依頼した場合）</t>
  </si>
  <si>
    <t>・消毒・消毒等の費用内訳がわかるもの</t>
  </si>
  <si>
    <t>・領収書、納品書等の写し</t>
  </si>
  <si>
    <t>感染性廃棄物の処理費用（ゴミ袋等物品を購入し、自施設等で行った場合）</t>
  </si>
  <si>
    <t>・購入した物品等の内訳、数量、金額がわかるもの</t>
  </si>
  <si>
    <t>・購入した衛生用品の内訳、数量、金額がわかるもの</t>
  </si>
  <si>
    <r>
      <t>その他の経費</t>
    </r>
    <r>
      <rPr>
        <vertAlign val="superscript"/>
        <sz val="12"/>
        <color theme="1"/>
        <rFont val="游明朝"/>
        <family val="1"/>
        <charset val="128"/>
      </rPr>
      <t>※３</t>
    </r>
  </si>
  <si>
    <t>-</t>
  </si>
  <si>
    <t>・雇用しようとする職員の雇用予定期間がわかるもの
・広告掲載期間がわかるもの</t>
    <phoneticPr fontId="10"/>
  </si>
  <si>
    <t>・実際に掲載した広告等の写し
・委託業者との契約書の写し又は領収書、納品書等の写し</t>
    <phoneticPr fontId="10"/>
  </si>
  <si>
    <t>・平時の感染防止のために、購入する衛生用品は対象とならない。
・空気清浄機等、消耗品でないものは対象とならない。</t>
    <phoneticPr fontId="10"/>
  </si>
  <si>
    <t>・抗菌、コーティング等消毒の効果を超えるものについては対象とならない。
・エアコン等空調機器の消毒等に係る費用は対象とならない。</t>
    <phoneticPr fontId="10"/>
  </si>
  <si>
    <t>・一般ゴミの廃棄にかかる費用は対象とならない。
・ゴミ箱は対象とならない。</t>
    <phoneticPr fontId="10"/>
  </si>
  <si>
    <t>・雇用しようとする職員の雇用予定期間がわかるもの
・委託にかかる金額等がわかるもの
・派遣の場合は、派遣期間がわかるもの</t>
    <phoneticPr fontId="10"/>
  </si>
  <si>
    <t>・委託業者との契約書の写し又は領収書、納品書等の写し
・直接雇用の場合は、当該職員との雇用契約書・労働条件通知書の写し</t>
    <phoneticPr fontId="10"/>
  </si>
  <si>
    <t>○領収書等の写しの提出が必要な対象経費と必要な書類について</t>
    <phoneticPr fontId="10"/>
  </si>
  <si>
    <r>
      <t>提出必要書類</t>
    </r>
    <r>
      <rPr>
        <vertAlign val="superscript"/>
        <sz val="12"/>
        <color theme="1"/>
        <rFont val="游明朝"/>
        <family val="1"/>
        <charset val="128"/>
      </rPr>
      <t>※１</t>
    </r>
    <phoneticPr fontId="10"/>
  </si>
  <si>
    <t>・領収書の写し等について、原則提出不要だが、必要に応じ、証拠書類の提出を求めることがある。</t>
    <rPh sb="1" eb="4">
      <t>リョウシュウショ</t>
    </rPh>
    <rPh sb="5" eb="6">
      <t>ウツ</t>
    </rPh>
    <rPh sb="7" eb="8">
      <t>トウ</t>
    </rPh>
    <rPh sb="13" eb="15">
      <t>ゲンソク</t>
    </rPh>
    <rPh sb="15" eb="17">
      <t>テイシュツ</t>
    </rPh>
    <rPh sb="17" eb="19">
      <t>フヨウ</t>
    </rPh>
    <rPh sb="22" eb="24">
      <t>ヒツヨウ</t>
    </rPh>
    <rPh sb="25" eb="26">
      <t>オウ</t>
    </rPh>
    <rPh sb="28" eb="30">
      <t>ショウコ</t>
    </rPh>
    <rPh sb="30" eb="32">
      <t>ショルイ</t>
    </rPh>
    <rPh sb="33" eb="35">
      <t>テイシュツ</t>
    </rPh>
    <rPh sb="36" eb="37">
      <t>モト</t>
    </rPh>
    <phoneticPr fontId="10"/>
  </si>
  <si>
    <t>追加補助限度額(A）</t>
    <rPh sb="0" eb="2">
      <t>ツイカ</t>
    </rPh>
    <rPh sb="2" eb="4">
      <t>ホジョ</t>
    </rPh>
    <rPh sb="4" eb="7">
      <t>ゲンドガク</t>
    </rPh>
    <phoneticPr fontId="10"/>
  </si>
  <si>
    <t>円</t>
    <rPh sb="0" eb="1">
      <t>エン</t>
    </rPh>
    <phoneticPr fontId="10"/>
  </si>
  <si>
    <t>調整後追加補助限度額（①；A-B）</t>
    <rPh sb="0" eb="3">
      <t>チョウセイゴ</t>
    </rPh>
    <rPh sb="3" eb="5">
      <t>ツイカ</t>
    </rPh>
    <rPh sb="5" eb="7">
      <t>ホジョ</t>
    </rPh>
    <rPh sb="7" eb="9">
      <t>ゲンド</t>
    </rPh>
    <rPh sb="9" eb="10">
      <t>ガク</t>
    </rPh>
    <phoneticPr fontId="10"/>
  </si>
  <si>
    <t>既交付追加補助額計（B)</t>
    <rPh sb="0" eb="1">
      <t>スデ</t>
    </rPh>
    <rPh sb="1" eb="3">
      <t>コウフ</t>
    </rPh>
    <rPh sb="3" eb="5">
      <t>ツイカ</t>
    </rPh>
    <rPh sb="5" eb="7">
      <t>ホジョ</t>
    </rPh>
    <rPh sb="7" eb="8">
      <t>ガク</t>
    </rPh>
    <rPh sb="8" eb="9">
      <t>ケイ</t>
    </rPh>
    <phoneticPr fontId="10"/>
  </si>
  <si>
    <t>検体採取日</t>
    <rPh sb="0" eb="2">
      <t>ケンタイ</t>
    </rPh>
    <rPh sb="2" eb="4">
      <t>サイシュ</t>
    </rPh>
    <rPh sb="4" eb="5">
      <t>ビ</t>
    </rPh>
    <phoneticPr fontId="10"/>
  </si>
  <si>
    <t>症状有無</t>
    <rPh sb="0" eb="2">
      <t>ショウジョウ</t>
    </rPh>
    <rPh sb="2" eb="4">
      <t>ウム</t>
    </rPh>
    <phoneticPr fontId="10"/>
  </si>
  <si>
    <r>
      <t xml:space="preserve">発症日
</t>
    </r>
    <r>
      <rPr>
        <sz val="10"/>
        <color theme="1"/>
        <rFont val="Yu Gothic"/>
        <family val="3"/>
        <charset val="128"/>
        <scheme val="minor"/>
      </rPr>
      <t>（無症状の場合は記載不要）</t>
    </r>
    <rPh sb="0" eb="3">
      <t>ハッショウビ</t>
    </rPh>
    <rPh sb="5" eb="8">
      <t>ムショウジョウ</t>
    </rPh>
    <rPh sb="9" eb="11">
      <t>バアイ</t>
    </rPh>
    <rPh sb="12" eb="14">
      <t>キサイ</t>
    </rPh>
    <rPh sb="14" eb="16">
      <t>フヨウ</t>
    </rPh>
    <phoneticPr fontId="10"/>
  </si>
  <si>
    <t>有</t>
    <rPh sb="0" eb="1">
      <t>ア</t>
    </rPh>
    <phoneticPr fontId="10"/>
  </si>
  <si>
    <t>無</t>
    <rPh sb="0" eb="1">
      <t>ナ</t>
    </rPh>
    <phoneticPr fontId="10"/>
  </si>
  <si>
    <t>～</t>
    <phoneticPr fontId="10"/>
  </si>
  <si>
    <t>無→有</t>
    <rPh sb="0" eb="1">
      <t>ナ</t>
    </rPh>
    <rPh sb="2" eb="3">
      <t>ア</t>
    </rPh>
    <phoneticPr fontId="10"/>
  </si>
  <si>
    <t>対象年度</t>
    <rPh sb="0" eb="2">
      <t>タイショウ</t>
    </rPh>
    <rPh sb="2" eb="4">
      <t>ネンド</t>
    </rPh>
    <phoneticPr fontId="10"/>
  </si>
  <si>
    <t>暫定追加補助額（①）</t>
    <rPh sb="0" eb="2">
      <t>ザンテイ</t>
    </rPh>
    <rPh sb="2" eb="4">
      <t>ツイカ</t>
    </rPh>
    <rPh sb="4" eb="6">
      <t>ホジョ</t>
    </rPh>
    <rPh sb="6" eb="7">
      <t>ガク</t>
    </rPh>
    <phoneticPr fontId="10"/>
  </si>
  <si>
    <t>補助上限額(②）</t>
    <rPh sb="0" eb="2">
      <t>ホジョ</t>
    </rPh>
    <rPh sb="2" eb="5">
      <t>ジョウゲンガク</t>
    </rPh>
    <phoneticPr fontId="10"/>
  </si>
  <si>
    <t>既交付追加補助額（③）</t>
    <phoneticPr fontId="10"/>
  </si>
  <si>
    <t>追加補助額（①又は②－③）</t>
    <rPh sb="0" eb="2">
      <t>ツイカ</t>
    </rPh>
    <rPh sb="2" eb="4">
      <t>ホジョ</t>
    </rPh>
    <rPh sb="4" eb="5">
      <t>ガク</t>
    </rPh>
    <rPh sb="7" eb="8">
      <t>マタ</t>
    </rPh>
    <phoneticPr fontId="10"/>
  </si>
  <si>
    <t>検体採取日の判断</t>
    <rPh sb="0" eb="2">
      <t>ケンタイ</t>
    </rPh>
    <rPh sb="2" eb="4">
      <t>サイシュ</t>
    </rPh>
    <rPh sb="4" eb="5">
      <t>ビ</t>
    </rPh>
    <rPh sb="6" eb="8">
      <t>ハンダン</t>
    </rPh>
    <phoneticPr fontId="10"/>
  </si>
  <si>
    <t>症状有無の判断</t>
    <rPh sb="0" eb="2">
      <t>ショウジョウ</t>
    </rPh>
    <rPh sb="2" eb="4">
      <t>ウム</t>
    </rPh>
    <rPh sb="5" eb="7">
      <t>ハンダン</t>
    </rPh>
    <phoneticPr fontId="10"/>
  </si>
  <si>
    <t>施設内療養を行った期間</t>
    <rPh sb="0" eb="3">
      <t>シセツナイ</t>
    </rPh>
    <rPh sb="3" eb="5">
      <t>リョウヨウ</t>
    </rPh>
    <rPh sb="6" eb="7">
      <t>オコナ</t>
    </rPh>
    <rPh sb="9" eb="11">
      <t>キカン</t>
    </rPh>
    <phoneticPr fontId="10"/>
  </si>
  <si>
    <t>算定開始日</t>
    <rPh sb="0" eb="2">
      <t>サンテイ</t>
    </rPh>
    <rPh sb="2" eb="4">
      <t>カイシ</t>
    </rPh>
    <rPh sb="4" eb="5">
      <t>ヒ</t>
    </rPh>
    <phoneticPr fontId="10"/>
  </si>
  <si>
    <t>療養日数</t>
    <rPh sb="0" eb="2">
      <t>リョウヨウ</t>
    </rPh>
    <rPh sb="2" eb="4">
      <t>ニッスウ</t>
    </rPh>
    <phoneticPr fontId="10"/>
  </si>
  <si>
    <t>算定終了日</t>
    <rPh sb="0" eb="2">
      <t>サンテイ</t>
    </rPh>
    <rPh sb="2" eb="4">
      <t>シュウリョウ</t>
    </rPh>
    <rPh sb="4" eb="5">
      <t>ビ</t>
    </rPh>
    <phoneticPr fontId="10"/>
  </si>
  <si>
    <t>施設内療養者基本期間</t>
    <rPh sb="0" eb="3">
      <t>シセツナイ</t>
    </rPh>
    <rPh sb="3" eb="6">
      <t>リョウヨウシャ</t>
    </rPh>
    <rPh sb="6" eb="8">
      <t>キホン</t>
    </rPh>
    <rPh sb="8" eb="10">
      <t>キカン</t>
    </rPh>
    <phoneticPr fontId="10"/>
  </si>
  <si>
    <t>R4年度暫定算定日数</t>
    <rPh sb="2" eb="4">
      <t>ネンド</t>
    </rPh>
    <rPh sb="4" eb="6">
      <t>ザンテイ</t>
    </rPh>
    <rPh sb="6" eb="8">
      <t>サンテイ</t>
    </rPh>
    <rPh sb="8" eb="10">
      <t>ニッスウ</t>
    </rPh>
    <phoneticPr fontId="10"/>
  </si>
  <si>
    <r>
      <t xml:space="preserve">氏名
</t>
    </r>
    <r>
      <rPr>
        <sz val="11"/>
        <color theme="1"/>
        <rFont val="Yu Gothic"/>
        <family val="3"/>
        <charset val="128"/>
        <scheme val="minor"/>
      </rPr>
      <t>※カタカナで記載すること</t>
    </r>
    <rPh sb="0" eb="2">
      <t>シメイ</t>
    </rPh>
    <rPh sb="9" eb="11">
      <t>キサイ</t>
    </rPh>
    <phoneticPr fontId="10"/>
  </si>
  <si>
    <t>入力チェック</t>
    <rPh sb="0" eb="2">
      <t>ニュウリョク</t>
    </rPh>
    <phoneticPr fontId="10"/>
  </si>
  <si>
    <t>有症状の場合チェック</t>
    <rPh sb="0" eb="1">
      <t>ユウ</t>
    </rPh>
    <rPh sb="1" eb="3">
      <t>ショウジョウ</t>
    </rPh>
    <rPh sb="4" eb="6">
      <t>バアイ</t>
    </rPh>
    <phoneticPr fontId="10"/>
  </si>
  <si>
    <t>令和５年度愛知県介護サービス確保対策事業費補助金
（介護サービス事業所等のサービス提供体制確保事業）
交付申請書　兼　請求書</t>
    <rPh sb="0" eb="2">
      <t>レイワ</t>
    </rPh>
    <rPh sb="3" eb="5">
      <t>ネンド</t>
    </rPh>
    <rPh sb="5" eb="8">
      <t>アイチケン</t>
    </rPh>
    <rPh sb="8" eb="10">
      <t>カイゴ</t>
    </rPh>
    <rPh sb="14" eb="16">
      <t>カクホ</t>
    </rPh>
    <rPh sb="16" eb="18">
      <t>タイサク</t>
    </rPh>
    <rPh sb="18" eb="21">
      <t>ジギョウヒ</t>
    </rPh>
    <rPh sb="21" eb="24">
      <t>ホジョキン</t>
    </rPh>
    <rPh sb="51" eb="56">
      <t>コウフシンセイショ</t>
    </rPh>
    <rPh sb="57" eb="58">
      <t>ケン</t>
    </rPh>
    <rPh sb="59" eb="61">
      <t>セイキュウ</t>
    </rPh>
    <rPh sb="61" eb="62">
      <t>ショ</t>
    </rPh>
    <phoneticPr fontId="10"/>
  </si>
  <si>
    <t>令和４年度補助対象分（①）</t>
    <rPh sb="0" eb="2">
      <t>レイワ</t>
    </rPh>
    <rPh sb="3" eb="5">
      <t>ネンド</t>
    </rPh>
    <rPh sb="5" eb="7">
      <t>ホジョ</t>
    </rPh>
    <rPh sb="7" eb="9">
      <t>タイショウ</t>
    </rPh>
    <rPh sb="9" eb="10">
      <t>ブン</t>
    </rPh>
    <phoneticPr fontId="10"/>
  </si>
  <si>
    <t>令和５年度補助対象分（②）</t>
    <rPh sb="0" eb="2">
      <t>レイワ</t>
    </rPh>
    <rPh sb="3" eb="5">
      <t>ネンド</t>
    </rPh>
    <rPh sb="5" eb="7">
      <t>ホジョ</t>
    </rPh>
    <rPh sb="7" eb="9">
      <t>タイショウ</t>
    </rPh>
    <rPh sb="9" eb="10">
      <t>ブン</t>
    </rPh>
    <phoneticPr fontId="10"/>
  </si>
  <si>
    <t>令和5年度</t>
    <rPh sb="0" eb="2">
      <t>レイワ</t>
    </rPh>
    <rPh sb="3" eb="5">
      <t>ネンド</t>
    </rPh>
    <phoneticPr fontId="10"/>
  </si>
  <si>
    <t>うち令和５年度分</t>
    <rPh sb="2" eb="4">
      <t>レイワ</t>
    </rPh>
    <rPh sb="5" eb="7">
      <t>ネンド</t>
    </rPh>
    <rPh sb="7" eb="8">
      <t>ブン</t>
    </rPh>
    <phoneticPr fontId="10"/>
  </si>
  <si>
    <t>令和５年度分</t>
    <rPh sb="0" eb="2">
      <t>レイワ</t>
    </rPh>
    <rPh sb="3" eb="5">
      <t>ネンド</t>
    </rPh>
    <rPh sb="5" eb="6">
      <t>ブン</t>
    </rPh>
    <phoneticPr fontId="10"/>
  </si>
  <si>
    <t>令和４年度　合計</t>
    <rPh sb="0" eb="2">
      <t>レイワ</t>
    </rPh>
    <rPh sb="3" eb="5">
      <t>ネンド</t>
    </rPh>
    <rPh sb="6" eb="8">
      <t>ゴウケイ</t>
    </rPh>
    <phoneticPr fontId="10"/>
  </si>
  <si>
    <t>令和５年度　合計</t>
    <rPh sb="0" eb="2">
      <t>レイワ</t>
    </rPh>
    <rPh sb="3" eb="5">
      <t>ネンド</t>
    </rPh>
    <rPh sb="6" eb="8">
      <t>ゴウケイ</t>
    </rPh>
    <phoneticPr fontId="10"/>
  </si>
  <si>
    <t>R5年度暫定算定日数</t>
    <rPh sb="2" eb="4">
      <t>ネンド</t>
    </rPh>
    <rPh sb="4" eb="6">
      <t>ザンテイ</t>
    </rPh>
    <rPh sb="6" eb="8">
      <t>サンテイ</t>
    </rPh>
    <rPh sb="8" eb="10">
      <t>ニッスウ</t>
    </rPh>
    <phoneticPr fontId="10"/>
  </si>
  <si>
    <t>R4年度15万円との比較</t>
    <rPh sb="2" eb="4">
      <t>ネンド</t>
    </rPh>
    <rPh sb="6" eb="8">
      <t>マンエン</t>
    </rPh>
    <rPh sb="10" eb="12">
      <t>ヒカク</t>
    </rPh>
    <phoneticPr fontId="10"/>
  </si>
  <si>
    <t>R5年度15日との比較</t>
    <rPh sb="2" eb="4">
      <t>ネンド</t>
    </rPh>
    <rPh sb="6" eb="7">
      <t>ニチ</t>
    </rPh>
    <rPh sb="9" eb="11">
      <t>ヒカク</t>
    </rPh>
    <phoneticPr fontId="10"/>
  </si>
  <si>
    <t>令和5年度分</t>
    <rPh sb="0" eb="2">
      <t>レイワ</t>
    </rPh>
    <rPh sb="3" eb="5">
      <t>ネンド</t>
    </rPh>
    <rPh sb="5" eb="6">
      <t>ブン</t>
    </rPh>
    <phoneticPr fontId="10"/>
  </si>
  <si>
    <t>＊記載箇所を正しく記載されていない場合は、施設内療養の計上が正しくされません。</t>
    <rPh sb="1" eb="3">
      <t>キサイ</t>
    </rPh>
    <rPh sb="3" eb="5">
      <t>カショ</t>
    </rPh>
    <rPh sb="6" eb="7">
      <t>タダ</t>
    </rPh>
    <rPh sb="9" eb="11">
      <t>キサイ</t>
    </rPh>
    <rPh sb="17" eb="19">
      <t>バアイ</t>
    </rPh>
    <rPh sb="21" eb="23">
      <t>シセツ</t>
    </rPh>
    <rPh sb="23" eb="24">
      <t>ナイ</t>
    </rPh>
    <rPh sb="24" eb="26">
      <t>リョウヨウ</t>
    </rPh>
    <rPh sb="27" eb="29">
      <t>ケイジョウ</t>
    </rPh>
    <rPh sb="30" eb="31">
      <t>タダ</t>
    </rPh>
    <phoneticPr fontId="10"/>
  </si>
  <si>
    <t>発注日</t>
    <rPh sb="0" eb="3">
      <t>ハチュウビ</t>
    </rPh>
    <phoneticPr fontId="10"/>
  </si>
  <si>
    <t>令和５年度愛知県介護サービス確保対策事業費補助金に係る代理受領委任状</t>
    <rPh sb="0" eb="2">
      <t>レイワ</t>
    </rPh>
    <rPh sb="3" eb="4">
      <t>ネン</t>
    </rPh>
    <rPh sb="4" eb="5">
      <t>ド</t>
    </rPh>
    <rPh sb="5" eb="7">
      <t>アイチ</t>
    </rPh>
    <rPh sb="27" eb="29">
      <t>ダイリ</t>
    </rPh>
    <rPh sb="29" eb="31">
      <t>ジュリョウ</t>
    </rPh>
    <rPh sb="31" eb="34">
      <t>イニンジョウ</t>
    </rPh>
    <phoneticPr fontId="21"/>
  </si>
  <si>
    <t>×</t>
    <phoneticPr fontId="10"/>
  </si>
  <si>
    <t>購入用品名</t>
    <rPh sb="0" eb="3">
      <t>コウニュウヨウ</t>
    </rPh>
    <rPh sb="3" eb="5">
      <t>ヒンメイ</t>
    </rPh>
    <phoneticPr fontId="10"/>
  </si>
  <si>
    <t>年度</t>
    <rPh sb="0" eb="2">
      <t>ネンド</t>
    </rPh>
    <phoneticPr fontId="10"/>
  </si>
  <si>
    <t>令和４年度</t>
    <rPh sb="0" eb="2">
      <t>レイワ</t>
    </rPh>
    <rPh sb="3" eb="5">
      <t>ネンド</t>
    </rPh>
    <phoneticPr fontId="10"/>
  </si>
  <si>
    <t>令和５年度</t>
    <rPh sb="0" eb="2">
      <t>レイワ</t>
    </rPh>
    <rPh sb="3" eb="5">
      <t>ネンド</t>
    </rPh>
    <phoneticPr fontId="10"/>
  </si>
  <si>
    <t>令和４年度</t>
    <rPh sb="0" eb="2">
      <t>レイワ</t>
    </rPh>
    <rPh sb="3" eb="4">
      <t>ネン</t>
    </rPh>
    <rPh sb="4" eb="5">
      <t>ド</t>
    </rPh>
    <phoneticPr fontId="10"/>
  </si>
  <si>
    <t>令和５年度</t>
    <rPh sb="0" eb="2">
      <t>レイワ</t>
    </rPh>
    <rPh sb="3" eb="5">
      <t>ネンド</t>
    </rPh>
    <phoneticPr fontId="10"/>
  </si>
  <si>
    <t>愛知県福祉局高齢福祉課長　様</t>
    <rPh sb="0" eb="3">
      <t>アイチケン</t>
    </rPh>
    <rPh sb="3" eb="5">
      <t>フクシ</t>
    </rPh>
    <rPh sb="5" eb="6">
      <t>キョク</t>
    </rPh>
    <rPh sb="6" eb="8">
      <t>コウレイ</t>
    </rPh>
    <rPh sb="8" eb="10">
      <t>フクシ</t>
    </rPh>
    <rPh sb="10" eb="11">
      <t>カ</t>
    </rPh>
    <rPh sb="11" eb="12">
      <t>チョウ</t>
    </rPh>
    <rPh sb="13" eb="14">
      <t>サマ</t>
    </rPh>
    <phoneticPr fontId="30"/>
  </si>
  <si>
    <t>（法人名）</t>
    <rPh sb="1" eb="3">
      <t>ホウジン</t>
    </rPh>
    <rPh sb="3" eb="4">
      <t>メイ</t>
    </rPh>
    <phoneticPr fontId="30"/>
  </si>
  <si>
    <t>（代表者職名）</t>
    <rPh sb="1" eb="4">
      <t>ダイヒョウシャ</t>
    </rPh>
    <rPh sb="4" eb="6">
      <t>ショクメイ</t>
    </rPh>
    <phoneticPr fontId="30"/>
  </si>
  <si>
    <t>（代表者氏名）</t>
    <rPh sb="1" eb="4">
      <t>ダイヒョウシャ</t>
    </rPh>
    <rPh sb="4" eb="6">
      <t>シメイ</t>
    </rPh>
    <phoneticPr fontId="30"/>
  </si>
  <si>
    <t>記</t>
    <rPh sb="0" eb="1">
      <t>キ</t>
    </rPh>
    <phoneticPr fontId="30"/>
  </si>
  <si>
    <t>１　今回報告事業所・施設</t>
    <rPh sb="2" eb="4">
      <t>コンカイ</t>
    </rPh>
    <rPh sb="4" eb="6">
      <t>ホウコク</t>
    </rPh>
    <rPh sb="6" eb="9">
      <t>ジギョウショ</t>
    </rPh>
    <rPh sb="10" eb="12">
      <t>シセツ</t>
    </rPh>
    <phoneticPr fontId="30"/>
  </si>
  <si>
    <t>陽性者が発生した事業所の情報を記載してください。養護老人ホーム、軽費老人ホーム、有料老人ホーム、サービス付き高齢者向け住宅の場合には、事業所番号の記載は不要です。
加えて今回申請した事業所との関係について、○を付してください。</t>
    <rPh sb="0" eb="2">
      <t>ヨウセイ</t>
    </rPh>
    <rPh sb="2" eb="3">
      <t>シャ</t>
    </rPh>
    <rPh sb="4" eb="6">
      <t>ハッセイ</t>
    </rPh>
    <rPh sb="8" eb="11">
      <t>ジギョウショ</t>
    </rPh>
    <rPh sb="12" eb="14">
      <t>ジョウホウ</t>
    </rPh>
    <rPh sb="15" eb="17">
      <t>キサイ</t>
    </rPh>
    <rPh sb="24" eb="26">
      <t>ヨウゴ</t>
    </rPh>
    <rPh sb="26" eb="28">
      <t>ロウジン</t>
    </rPh>
    <rPh sb="32" eb="34">
      <t>ケイヒ</t>
    </rPh>
    <rPh sb="34" eb="36">
      <t>ロウジン</t>
    </rPh>
    <rPh sb="52" eb="53">
      <t>ツ</t>
    </rPh>
    <rPh sb="54" eb="57">
      <t>コウレイシャ</t>
    </rPh>
    <rPh sb="57" eb="58">
      <t>ム</t>
    </rPh>
    <rPh sb="59" eb="61">
      <t>ジュウタク</t>
    </rPh>
    <rPh sb="62" eb="64">
      <t>バアイ</t>
    </rPh>
    <rPh sb="67" eb="70">
      <t>ジギョウショ</t>
    </rPh>
    <rPh sb="70" eb="72">
      <t>バンゴウ</t>
    </rPh>
    <rPh sb="73" eb="75">
      <t>キサイ</t>
    </rPh>
    <rPh sb="76" eb="78">
      <t>フヨウ</t>
    </rPh>
    <rPh sb="82" eb="83">
      <t>クワ</t>
    </rPh>
    <rPh sb="85" eb="87">
      <t>コンカイ</t>
    </rPh>
    <rPh sb="87" eb="89">
      <t>シンセイ</t>
    </rPh>
    <rPh sb="91" eb="94">
      <t>ジギョウショ</t>
    </rPh>
    <rPh sb="96" eb="98">
      <t>カンケイ</t>
    </rPh>
    <rPh sb="105" eb="106">
      <t>フ</t>
    </rPh>
    <phoneticPr fontId="30"/>
  </si>
  <si>
    <t>　事業所番号　　　　　　：</t>
    <rPh sb="1" eb="4">
      <t>ジギョウショ</t>
    </rPh>
    <rPh sb="4" eb="6">
      <t>バンゴウ</t>
    </rPh>
    <phoneticPr fontId="30"/>
  </si>
  <si>
    <t>　サービス種別　　　　　：</t>
    <rPh sb="5" eb="7">
      <t>シュベツ</t>
    </rPh>
    <phoneticPr fontId="30"/>
  </si>
  <si>
    <t>　事業所名称　　　　　　：</t>
    <rPh sb="1" eb="4">
      <t>ジギョウショ</t>
    </rPh>
    <rPh sb="4" eb="6">
      <t>メイショウ</t>
    </rPh>
    <phoneticPr fontId="30"/>
  </si>
  <si>
    <t>　申請する事業所との関係：</t>
    <rPh sb="1" eb="3">
      <t>シンセイ</t>
    </rPh>
    <rPh sb="5" eb="8">
      <t>ジギョウショ</t>
    </rPh>
    <rPh sb="10" eb="12">
      <t>カンケイ</t>
    </rPh>
    <phoneticPr fontId="30"/>
  </si>
  <si>
    <t>同一の事業所</t>
    <rPh sb="0" eb="2">
      <t>ドウイツ</t>
    </rPh>
    <rPh sb="3" eb="6">
      <t>ジギョウショ</t>
    </rPh>
    <phoneticPr fontId="30"/>
  </si>
  <si>
    <t>・</t>
    <phoneticPr fontId="30"/>
  </si>
  <si>
    <t>併設の事業所</t>
    <rPh sb="0" eb="2">
      <t>ヘイセツ</t>
    </rPh>
    <rPh sb="3" eb="6">
      <t>ジギョウショ</t>
    </rPh>
    <phoneticPr fontId="30"/>
  </si>
  <si>
    <t>２ 陽性者等発生状況</t>
    <rPh sb="2" eb="4">
      <t>ヨウセイ</t>
    </rPh>
    <rPh sb="4" eb="5">
      <t>シャ</t>
    </rPh>
    <rPh sb="5" eb="6">
      <t>トウ</t>
    </rPh>
    <rPh sb="6" eb="8">
      <t>ハッセイ</t>
    </rPh>
    <rPh sb="8" eb="10">
      <t>ジョウキョウ</t>
    </rPh>
    <phoneticPr fontId="30"/>
  </si>
  <si>
    <t>発症日※１</t>
    <rPh sb="0" eb="2">
      <t>ハッショウ</t>
    </rPh>
    <rPh sb="2" eb="3">
      <t>ビ</t>
    </rPh>
    <phoneticPr fontId="30"/>
  </si>
  <si>
    <t>陽性判明日</t>
    <rPh sb="0" eb="2">
      <t>ヨウセイ</t>
    </rPh>
    <rPh sb="2" eb="4">
      <t>ハンメイ</t>
    </rPh>
    <rPh sb="4" eb="5">
      <t>ビ</t>
    </rPh>
    <phoneticPr fontId="30"/>
  </si>
  <si>
    <t>陽性者数</t>
    <rPh sb="0" eb="2">
      <t>ヨウセイ</t>
    </rPh>
    <rPh sb="2" eb="3">
      <t>シャ</t>
    </rPh>
    <rPh sb="3" eb="4">
      <t>スウ</t>
    </rPh>
    <phoneticPr fontId="30"/>
  </si>
  <si>
    <t>左記陽性者（利用者・入所者）のうち、対象者名簿（様式３）に掲載する方の氏名（カナで入力すること）※２</t>
    <rPh sb="0" eb="2">
      <t>サキ</t>
    </rPh>
    <rPh sb="2" eb="4">
      <t>ヨウセイ</t>
    </rPh>
    <rPh sb="4" eb="5">
      <t>シャ</t>
    </rPh>
    <rPh sb="6" eb="9">
      <t>リヨウシャ</t>
    </rPh>
    <rPh sb="10" eb="13">
      <t>ニュウショシャ</t>
    </rPh>
    <rPh sb="18" eb="20">
      <t>タイショウ</t>
    </rPh>
    <rPh sb="20" eb="21">
      <t>シャ</t>
    </rPh>
    <rPh sb="21" eb="23">
      <t>メイボ</t>
    </rPh>
    <rPh sb="24" eb="26">
      <t>ヨウシキ</t>
    </rPh>
    <rPh sb="29" eb="31">
      <t>ケイサイ</t>
    </rPh>
    <rPh sb="33" eb="34">
      <t>カタ</t>
    </rPh>
    <rPh sb="35" eb="37">
      <t>シメイ</t>
    </rPh>
    <rPh sb="41" eb="43">
      <t>ニュウリョク</t>
    </rPh>
    <phoneticPr fontId="30"/>
  </si>
  <si>
    <t>備考※３</t>
    <rPh sb="0" eb="2">
      <t>ビコウ</t>
    </rPh>
    <phoneticPr fontId="30"/>
  </si>
  <si>
    <t>利用者
入所者</t>
    <rPh sb="0" eb="3">
      <t>リヨウシャ</t>
    </rPh>
    <rPh sb="4" eb="7">
      <t>ニュウショシャ</t>
    </rPh>
    <phoneticPr fontId="30"/>
  </si>
  <si>
    <t>職員</t>
    <rPh sb="0" eb="2">
      <t>ショクイン</t>
    </rPh>
    <phoneticPr fontId="30"/>
  </si>
  <si>
    <t>合計</t>
    <rPh sb="0" eb="2">
      <t>ゴウケイ</t>
    </rPh>
    <phoneticPr fontId="30"/>
  </si>
  <si>
    <t>←貴事業所において発生した陽性者数と一致するか確認してください。</t>
    <rPh sb="1" eb="2">
      <t>キ</t>
    </rPh>
    <rPh sb="2" eb="5">
      <t>ジギョウショ</t>
    </rPh>
    <rPh sb="9" eb="11">
      <t>ハッセイ</t>
    </rPh>
    <rPh sb="13" eb="15">
      <t>ヨウセイ</t>
    </rPh>
    <rPh sb="15" eb="16">
      <t>シャ</t>
    </rPh>
    <rPh sb="16" eb="17">
      <t>スウ</t>
    </rPh>
    <rPh sb="18" eb="20">
      <t>イッチ</t>
    </rPh>
    <rPh sb="23" eb="25">
      <t>カクニン</t>
    </rPh>
    <phoneticPr fontId="30"/>
  </si>
  <si>
    <t>※１</t>
    <phoneticPr fontId="30"/>
  </si>
  <si>
    <t>陽性判明日が同じでも、発症日が異なる場合は行を分けて記載すること。</t>
    <phoneticPr fontId="30"/>
  </si>
  <si>
    <t>※２</t>
    <phoneticPr fontId="30"/>
  </si>
  <si>
    <t>療養者名簿に記載する方の名前のみ記載すること。</t>
    <phoneticPr fontId="30"/>
  </si>
  <si>
    <t>※３</t>
    <phoneticPr fontId="30"/>
  </si>
  <si>
    <t>　令和５年度愛知県介護サービス確保対策事業費補助金の申請にあたり、下記のとおり新型コロナウイルス感染症の陽性者が発生したことを報告します。</t>
    <rPh sb="1" eb="3">
      <t>レイワ</t>
    </rPh>
    <rPh sb="4" eb="5">
      <t>ネン</t>
    </rPh>
    <rPh sb="5" eb="6">
      <t>ド</t>
    </rPh>
    <rPh sb="6" eb="9">
      <t>アイチケン</t>
    </rPh>
    <rPh sb="9" eb="11">
      <t>カイゴ</t>
    </rPh>
    <rPh sb="15" eb="17">
      <t>カクホ</t>
    </rPh>
    <rPh sb="17" eb="19">
      <t>タイサク</t>
    </rPh>
    <rPh sb="19" eb="22">
      <t>ジギョウヒ</t>
    </rPh>
    <rPh sb="22" eb="25">
      <t>ホジョキン</t>
    </rPh>
    <rPh sb="26" eb="28">
      <t>シンセイ</t>
    </rPh>
    <rPh sb="33" eb="35">
      <t>カキ</t>
    </rPh>
    <rPh sb="39" eb="41">
      <t>シンガタ</t>
    </rPh>
    <rPh sb="48" eb="51">
      <t>カンセンショウ</t>
    </rPh>
    <rPh sb="52" eb="54">
      <t>ヨウセイ</t>
    </rPh>
    <rPh sb="54" eb="55">
      <t>シャ</t>
    </rPh>
    <rPh sb="56" eb="58">
      <t>ハッセイ</t>
    </rPh>
    <rPh sb="63" eb="65">
      <t>ホウコク</t>
    </rPh>
    <phoneticPr fontId="30"/>
  </si>
  <si>
    <t>令和</t>
    <rPh sb="0" eb="2">
      <t>レイワ</t>
    </rPh>
    <phoneticPr fontId="10"/>
  </si>
  <si>
    <t>日</t>
    <rPh sb="0" eb="1">
      <t>ニチ</t>
    </rPh>
    <phoneticPr fontId="10"/>
  </si>
  <si>
    <t>月</t>
    <rPh sb="0" eb="1">
      <t>ガツ</t>
    </rPh>
    <phoneticPr fontId="10"/>
  </si>
  <si>
    <t>年</t>
    <rPh sb="0" eb="1">
      <t>ネン</t>
    </rPh>
    <phoneticPr fontId="10"/>
  </si>
  <si>
    <t>R5年度分</t>
    <rPh sb="2" eb="4">
      <t>ネンド</t>
    </rPh>
    <rPh sb="4" eb="5">
      <t>ブン</t>
    </rPh>
    <phoneticPr fontId="10"/>
  </si>
  <si>
    <r>
      <t>〇以下、必要書類を作成してください。
なお、</t>
    </r>
    <r>
      <rPr>
        <b/>
        <u/>
        <sz val="11"/>
        <color rgb="FFFF0000"/>
        <rFont val="Yu Gothic"/>
        <family val="3"/>
        <charset val="128"/>
        <scheme val="minor"/>
      </rPr>
      <t>書類の作成にあたっては、必ずマニュアル、よくある質問、記載例を参照してください。</t>
    </r>
    <r>
      <rPr>
        <sz val="11"/>
        <color theme="1"/>
        <rFont val="Yu Gothic"/>
        <family val="2"/>
        <scheme val="minor"/>
      </rPr>
      <t xml:space="preserve">
また、</t>
    </r>
    <r>
      <rPr>
        <b/>
        <u/>
        <sz val="11"/>
        <color theme="1"/>
        <rFont val="Yu Gothic"/>
        <family val="3"/>
        <charset val="128"/>
        <scheme val="minor"/>
      </rPr>
      <t>一部の対象経費について領収書等の写しの提出が必要</t>
    </r>
    <r>
      <rPr>
        <sz val="11"/>
        <color theme="1"/>
        <rFont val="Yu Gothic"/>
        <family val="2"/>
        <scheme val="minor"/>
      </rPr>
      <t>となっております。
詳細については、右表をご確認ください。</t>
    </r>
    <rPh sb="1" eb="3">
      <t>イカ</t>
    </rPh>
    <rPh sb="4" eb="6">
      <t>ヒツヨウ</t>
    </rPh>
    <rPh sb="6" eb="8">
      <t>ショルイ</t>
    </rPh>
    <rPh sb="9" eb="11">
      <t>サクセイ</t>
    </rPh>
    <rPh sb="22" eb="24">
      <t>ショルイ</t>
    </rPh>
    <rPh sb="25" eb="27">
      <t>サクセイ</t>
    </rPh>
    <rPh sb="34" eb="35">
      <t>カナラ</t>
    </rPh>
    <rPh sb="46" eb="48">
      <t>シツモン</t>
    </rPh>
    <rPh sb="49" eb="51">
      <t>キサイ</t>
    </rPh>
    <rPh sb="51" eb="52">
      <t>レイ</t>
    </rPh>
    <rPh sb="53" eb="55">
      <t>サンショウ</t>
    </rPh>
    <rPh sb="66" eb="68">
      <t>イチブ</t>
    </rPh>
    <rPh sb="69" eb="71">
      <t>タイショウ</t>
    </rPh>
    <rPh sb="71" eb="73">
      <t>ケイヒ</t>
    </rPh>
    <rPh sb="77" eb="80">
      <t>リョウシュウショ</t>
    </rPh>
    <rPh sb="80" eb="81">
      <t>トウ</t>
    </rPh>
    <rPh sb="82" eb="83">
      <t>ウツ</t>
    </rPh>
    <rPh sb="85" eb="87">
      <t>テイシュツ</t>
    </rPh>
    <rPh sb="88" eb="90">
      <t>ヒツヨウ</t>
    </rPh>
    <rPh sb="100" eb="102">
      <t>ショウサイ</t>
    </rPh>
    <rPh sb="108" eb="109">
      <t>ミギ</t>
    </rPh>
    <rPh sb="109" eb="110">
      <t>ヒョウ</t>
    </rPh>
    <rPh sb="112" eb="114">
      <t>カクニン</t>
    </rPh>
    <phoneticPr fontId="10"/>
  </si>
  <si>
    <t>感染状況報告</t>
  </si>
  <si>
    <t>衛生・防護用品内訳表</t>
  </si>
  <si>
    <t>　衛生・防護用品内訳表</t>
    <rPh sb="1" eb="3">
      <t>エイセイ</t>
    </rPh>
    <rPh sb="4" eb="6">
      <t>ボウゴ</t>
    </rPh>
    <rPh sb="6" eb="8">
      <t>ヨウヒン</t>
    </rPh>
    <rPh sb="8" eb="11">
      <t>ウチワケヒョウ</t>
    </rPh>
    <phoneticPr fontId="10"/>
  </si>
  <si>
    <t>用途</t>
    <rPh sb="0" eb="2">
      <t>ヨウト</t>
    </rPh>
    <phoneticPr fontId="10"/>
  </si>
  <si>
    <t>ケ</t>
    <phoneticPr fontId="10"/>
  </si>
  <si>
    <t>本表は、対象経費内訳詳細の【感染対策徹底（自費検査費用を除く）】に係る費用のうち、「ケ：衛生・防護用品」の内訳を入力するものです。</t>
    <rPh sb="0" eb="1">
      <t>ホン</t>
    </rPh>
    <rPh sb="1" eb="2">
      <t>ヒョウ</t>
    </rPh>
    <rPh sb="33" eb="34">
      <t>カカ</t>
    </rPh>
    <rPh sb="35" eb="37">
      <t>ヒヨウ</t>
    </rPh>
    <rPh sb="53" eb="55">
      <t>ウチワケ</t>
    </rPh>
    <rPh sb="56" eb="58">
      <t>ニュウリョク</t>
    </rPh>
    <phoneticPr fontId="10"/>
  </si>
  <si>
    <t>※「水色セル」へのみ入力をして下さい。</t>
    <rPh sb="2" eb="4">
      <t>ミズイロ</t>
    </rPh>
    <rPh sb="10" eb="12">
      <t>ニュウリョク</t>
    </rPh>
    <rPh sb="15" eb="16">
      <t>クダ</t>
    </rPh>
    <phoneticPr fontId="10"/>
  </si>
  <si>
    <t>備考</t>
    <rPh sb="0" eb="2">
      <t>ビコウ</t>
    </rPh>
    <phoneticPr fontId="10"/>
  </si>
  <si>
    <t>衛生・防護用品
　購入額合計</t>
    <rPh sb="0" eb="2">
      <t>エイセイ</t>
    </rPh>
    <rPh sb="3" eb="7">
      <t>ボウゴヨウヒン</t>
    </rPh>
    <rPh sb="9" eb="12">
      <t>コウニュウガク</t>
    </rPh>
    <rPh sb="12" eb="14">
      <t>ゴウケイ</t>
    </rPh>
    <phoneticPr fontId="10"/>
  </si>
  <si>
    <t>=</t>
    <phoneticPr fontId="10"/>
  </si>
  <si>
    <t>（記載例）</t>
    <rPh sb="1" eb="4">
      <t>キサイレイ</t>
    </rPh>
    <phoneticPr fontId="10"/>
  </si>
  <si>
    <t>「対象経費内訳詳細（①から④の場合）」の【感染対策徹底（自費検査費用を除く）】に係る費用のうち、「ケ：衛生・防護用品」の内訳を入力するものです。</t>
    <rPh sb="15" eb="17">
      <t>バアイ</t>
    </rPh>
    <phoneticPr fontId="10"/>
  </si>
  <si>
    <r>
      <t>【感染対策徹底（自費検査費用を除く）】</t>
    </r>
    <r>
      <rPr>
        <sz val="12"/>
        <rFont val="ＭＳ ゴシック"/>
        <family val="3"/>
        <charset val="128"/>
      </rPr>
      <t>（⑥の場合は記入しないでください）</t>
    </r>
    <r>
      <rPr>
        <sz val="12"/>
        <color rgb="FFFF0000"/>
        <rFont val="ＭＳ ゴシック"/>
        <family val="3"/>
        <charset val="128"/>
      </rPr>
      <t xml:space="preserve">
</t>
    </r>
    <r>
      <rPr>
        <b/>
        <sz val="12"/>
        <color rgb="FFFF0000"/>
        <rFont val="ＭＳ ゴシック"/>
        <family val="3"/>
        <charset val="128"/>
      </rPr>
      <t>（ケ「感染者又は濃厚接触者への対応に伴い在庫不足が見込まれる衛生・防護用品の購入費用」についての内訳は、別紙「衛生・防護用品内訳表」に記載して下さい。衛生・防護用品以外の内訳は、本シートに記載して下さい。）</t>
    </r>
    <rPh sb="1" eb="5">
      <t>カンセンタイサク</t>
    </rPh>
    <rPh sb="5" eb="7">
      <t>テッテイ</t>
    </rPh>
    <rPh sb="8" eb="10">
      <t>ジヒ</t>
    </rPh>
    <rPh sb="10" eb="12">
      <t>ケンサ</t>
    </rPh>
    <rPh sb="12" eb="14">
      <t>ヒヨウ</t>
    </rPh>
    <rPh sb="15" eb="16">
      <t>ノゾ</t>
    </rPh>
    <rPh sb="22" eb="24">
      <t>バアイ</t>
    </rPh>
    <rPh sb="25" eb="27">
      <t>キニュウ</t>
    </rPh>
    <rPh sb="85" eb="87">
      <t>ウチワケ</t>
    </rPh>
    <rPh sb="89" eb="91">
      <t>ベッシ</t>
    </rPh>
    <rPh sb="92" eb="94">
      <t>エイセイ</t>
    </rPh>
    <rPh sb="95" eb="97">
      <t>ボウゴ</t>
    </rPh>
    <rPh sb="97" eb="99">
      <t>ヨウヒン</t>
    </rPh>
    <rPh sb="99" eb="102">
      <t>ウチワケヒョウ</t>
    </rPh>
    <rPh sb="112" eb="114">
      <t>エイセイ</t>
    </rPh>
    <rPh sb="122" eb="124">
      <t>ウチワケ</t>
    </rPh>
    <phoneticPr fontId="10"/>
  </si>
  <si>
    <t>（様式１）</t>
    <rPh sb="1" eb="3">
      <t>ヨウシキ</t>
    </rPh>
    <phoneticPr fontId="10"/>
  </si>
  <si>
    <t>（様式１－２）</t>
    <rPh sb="1" eb="3">
      <t>ヨウシキ</t>
    </rPh>
    <phoneticPr fontId="10"/>
  </si>
  <si>
    <t>※3</t>
    <phoneticPr fontId="10"/>
  </si>
  <si>
    <t>濃厚接触者※３に対応した訪問系事業所、短期入所系事業所、介護施設等</t>
    <rPh sb="12" eb="14">
      <t>ホウモン</t>
    </rPh>
    <rPh sb="14" eb="15">
      <t>ケイ</t>
    </rPh>
    <rPh sb="15" eb="18">
      <t>ジギョウショ</t>
    </rPh>
    <rPh sb="19" eb="21">
      <t>タンキ</t>
    </rPh>
    <rPh sb="21" eb="23">
      <t>ニュウショ</t>
    </rPh>
    <rPh sb="23" eb="24">
      <t>ケイ</t>
    </rPh>
    <rPh sb="24" eb="27">
      <t>ジギョウショ</t>
    </rPh>
    <rPh sb="28" eb="30">
      <t>カイゴ</t>
    </rPh>
    <rPh sb="30" eb="32">
      <t>シセツ</t>
    </rPh>
    <rPh sb="32" eb="33">
      <t>トウ</t>
    </rPh>
    <phoneticPr fontId="10"/>
  </si>
  <si>
    <t>利用者又は職員に新型コロナウイルス感染者が発生した施設・事業所等
（職員に複数の濃厚接触者※３が発生し、職員が不足した場合を含む）</t>
    <rPh sb="31" eb="32">
      <t>トウ</t>
    </rPh>
    <rPh sb="34" eb="36">
      <t>ショクイン</t>
    </rPh>
    <rPh sb="37" eb="39">
      <t>フクスウ</t>
    </rPh>
    <rPh sb="40" eb="42">
      <t>ノウコウ</t>
    </rPh>
    <rPh sb="42" eb="45">
      <t>セッショクシャ</t>
    </rPh>
    <rPh sb="48" eb="50">
      <t>ハッセイ</t>
    </rPh>
    <rPh sb="52" eb="54">
      <t>ショクイン</t>
    </rPh>
    <rPh sb="55" eb="57">
      <t>フソク</t>
    </rPh>
    <rPh sb="59" eb="61">
      <t>バアイ</t>
    </rPh>
    <rPh sb="62" eb="63">
      <t>フク</t>
    </rPh>
    <phoneticPr fontId="10"/>
  </si>
  <si>
    <t>その他該当する
実施事業種別</t>
    <rPh sb="2" eb="3">
      <t>ホカ</t>
    </rPh>
    <rPh sb="3" eb="5">
      <t>ガイトウ</t>
    </rPh>
    <rPh sb="8" eb="10">
      <t>ジッシ</t>
    </rPh>
    <rPh sb="10" eb="12">
      <t>ジギョウ</t>
    </rPh>
    <rPh sb="12" eb="14">
      <t>シュベツ</t>
    </rPh>
    <phoneticPr fontId="10"/>
  </si>
  <si>
    <r>
      <t>〇</t>
    </r>
    <r>
      <rPr>
        <sz val="16"/>
        <color rgb="FFFF0000"/>
        <rFont val="ＭＳ ゴシック"/>
        <family val="3"/>
        <charset val="128"/>
      </rPr>
      <t>令和５年度</t>
    </r>
    <r>
      <rPr>
        <sz val="16"/>
        <color theme="1"/>
        <rFont val="Yu Gothic Light"/>
        <family val="3"/>
        <charset val="128"/>
        <scheme val="major"/>
      </rPr>
      <t>における実施事業毎の補助対象経費等内訳</t>
    </r>
    <rPh sb="1" eb="3">
      <t>レイワ</t>
    </rPh>
    <rPh sb="4" eb="6">
      <t>ネンド</t>
    </rPh>
    <phoneticPr fontId="10"/>
  </si>
  <si>
    <t>施設内療養※2</t>
    <rPh sb="0" eb="3">
      <t>シセツナイ</t>
    </rPh>
    <rPh sb="3" eb="5">
      <t>リョウヨウ</t>
    </rPh>
    <phoneticPr fontId="10"/>
  </si>
  <si>
    <t>【感染症対策徹底（自費検査費用）】（様式２を作成の上、本紙と併せて提出すること。）</t>
    <rPh sb="1" eb="4">
      <t>カンセンショウ</t>
    </rPh>
    <rPh sb="4" eb="6">
      <t>タイサク</t>
    </rPh>
    <rPh sb="6" eb="8">
      <t>テッテイ</t>
    </rPh>
    <rPh sb="9" eb="11">
      <t>ジヒ</t>
    </rPh>
    <rPh sb="11" eb="13">
      <t>ケンサ</t>
    </rPh>
    <rPh sb="13" eb="15">
      <t>ヒヨウ</t>
    </rPh>
    <rPh sb="18" eb="20">
      <t>ヨウシキ</t>
    </rPh>
    <rPh sb="22" eb="24">
      <t>サクセイ</t>
    </rPh>
    <rPh sb="25" eb="26">
      <t>ウエ</t>
    </rPh>
    <rPh sb="27" eb="29">
      <t>ホンシ</t>
    </rPh>
    <rPh sb="30" eb="31">
      <t>アワ</t>
    </rPh>
    <rPh sb="33" eb="35">
      <t>テイシュツ</t>
    </rPh>
    <phoneticPr fontId="10"/>
  </si>
  <si>
    <t>　令和５年度愛知県介護サービス確保対策事業費補助金交付申請書（介護サービス事業所等のサービス提供体制確保事業）（様式１）及び事業所個票(様式１－２）において計上しました自費検査費用の詳細については、本書のとおりです。</t>
    <rPh sb="56" eb="58">
      <t>ヨウシキ</t>
    </rPh>
    <rPh sb="60" eb="61">
      <t>オヨ</t>
    </rPh>
    <rPh sb="62" eb="65">
      <t>ジギョウショ</t>
    </rPh>
    <rPh sb="65" eb="67">
      <t>コヒョウ</t>
    </rPh>
    <rPh sb="68" eb="70">
      <t>ヨウシキ</t>
    </rPh>
    <rPh sb="78" eb="80">
      <t>ケイジョウ</t>
    </rPh>
    <rPh sb="88" eb="90">
      <t>ヒヨウ</t>
    </rPh>
    <rPh sb="91" eb="93">
      <t>ショウサイ</t>
    </rPh>
    <rPh sb="99" eb="101">
      <t>ホンショ</t>
    </rPh>
    <phoneticPr fontId="10"/>
  </si>
  <si>
    <t>（様式２）</t>
    <rPh sb="1" eb="3">
      <t>ヨウシキ</t>
    </rPh>
    <phoneticPr fontId="10"/>
  </si>
  <si>
    <t>（様式３）</t>
    <rPh sb="1" eb="3">
      <t>ヨウシキ</t>
    </rPh>
    <phoneticPr fontId="10"/>
  </si>
  <si>
    <t>　令和５年度愛知県介護サービス確保対策事業費補助金交付申請書（介護サービス事業所等のサービス提供体制確保事業）（様式１）において、計上しました施設内療養を行った方の詳細については、本書のとおりです。</t>
    <rPh sb="56" eb="58">
      <t>ヨウシキ</t>
    </rPh>
    <rPh sb="65" eb="67">
      <t>ケイジョウ</t>
    </rPh>
    <rPh sb="77" eb="78">
      <t>オコナ</t>
    </rPh>
    <rPh sb="80" eb="81">
      <t>カタ</t>
    </rPh>
    <rPh sb="82" eb="84">
      <t>ショウサイ</t>
    </rPh>
    <rPh sb="90" eb="92">
      <t>ホンショ</t>
    </rPh>
    <phoneticPr fontId="10"/>
  </si>
  <si>
    <t>１　チェックリスト</t>
    <phoneticPr fontId="21"/>
  </si>
  <si>
    <t>コホーティング（隔離）を実施した。</t>
    <phoneticPr fontId="21"/>
  </si>
  <si>
    <t>担当職員を分ける等のための勤務調整を実施した。</t>
    <rPh sb="18" eb="20">
      <t>ジッシ</t>
    </rPh>
    <phoneticPr fontId="21"/>
  </si>
  <si>
    <t>症状に変化があった場合等の医療機関・医師等への連絡・相談フローを確認した。</t>
    <rPh sb="0" eb="2">
      <t>ショウジョウ</t>
    </rPh>
    <rPh sb="3" eb="5">
      <t>ヘンカ</t>
    </rPh>
    <rPh sb="9" eb="11">
      <t>バアイ</t>
    </rPh>
    <rPh sb="11" eb="12">
      <t>トウ</t>
    </rPh>
    <rPh sb="13" eb="15">
      <t>イリョウ</t>
    </rPh>
    <rPh sb="15" eb="17">
      <t>キカン</t>
    </rPh>
    <rPh sb="18" eb="20">
      <t>イシ</t>
    </rPh>
    <rPh sb="20" eb="21">
      <t>トウ</t>
    </rPh>
    <rPh sb="23" eb="25">
      <t>レンラク</t>
    </rPh>
    <rPh sb="26" eb="28">
      <t>ソウダン</t>
    </rPh>
    <rPh sb="32" eb="34">
      <t>カクニン</t>
    </rPh>
    <phoneticPr fontId="21"/>
  </si>
  <si>
    <t>「濃厚接触者」について、令和５年５月８日以降は「感染者と接触があった者（感染者と同居している場合に限る）」と読み替える。</t>
    <rPh sb="1" eb="6">
      <t>ノウコウセッショクシャ</t>
    </rPh>
    <rPh sb="12" eb="14">
      <t>レイワ</t>
    </rPh>
    <rPh sb="15" eb="16">
      <t>ネン</t>
    </rPh>
    <rPh sb="17" eb="18">
      <t>ガツ</t>
    </rPh>
    <rPh sb="19" eb="20">
      <t>ニチ</t>
    </rPh>
    <rPh sb="20" eb="22">
      <t>イコウ</t>
    </rPh>
    <rPh sb="24" eb="27">
      <t>カンセンシャ</t>
    </rPh>
    <rPh sb="28" eb="30">
      <t>セッショク</t>
    </rPh>
    <rPh sb="34" eb="35">
      <t>モノ</t>
    </rPh>
    <rPh sb="36" eb="39">
      <t>カンセンシャ</t>
    </rPh>
    <rPh sb="40" eb="42">
      <t>ドウキョ</t>
    </rPh>
    <rPh sb="46" eb="48">
      <t>バアイ</t>
    </rPh>
    <rPh sb="49" eb="50">
      <t>カギ</t>
    </rPh>
    <rPh sb="54" eb="55">
      <t>ヨ</t>
    </rPh>
    <rPh sb="56" eb="57">
      <t>カ</t>
    </rPh>
    <phoneticPr fontId="10"/>
  </si>
  <si>
    <t>　標記について、様式１－２及び関係書類を添えて以下のとおり申請します。</t>
    <rPh sb="1" eb="3">
      <t>ヒョウキ</t>
    </rPh>
    <rPh sb="8" eb="10">
      <t>ヨウシキ</t>
    </rPh>
    <rPh sb="13" eb="14">
      <t>オヨ</t>
    </rPh>
    <rPh sb="15" eb="17">
      <t>カンケイ</t>
    </rPh>
    <rPh sb="17" eb="19">
      <t>ショルイ</t>
    </rPh>
    <rPh sb="20" eb="21">
      <t>ソ</t>
    </rPh>
    <rPh sb="23" eb="25">
      <t>イカ</t>
    </rPh>
    <rPh sb="29" eb="31">
      <t>シンセイ</t>
    </rPh>
    <phoneticPr fontId="10"/>
  </si>
  <si>
    <t>感染症対策等を行った上での施設内療養に要した費用に係る対象者名簿</t>
    <phoneticPr fontId="10"/>
  </si>
  <si>
    <r>
      <t>【注意】令和５年５月８日以降の「感染症対策等を行った上での施設内療養に要した費用」に係る補助については、令和５年４月に実施した、「新型コロナウイルス感染症の感染症法上の位置づけの変更に伴う医療提供体制の移行及び公費支援の具体的内容について（令和５年３月17日付け厚生労働省事務連絡）」に基づく調査において、</t>
    </r>
    <r>
      <rPr>
        <u/>
        <sz val="16"/>
        <color rgb="FFFF0000"/>
        <rFont val="ＭＳ ゴシック"/>
        <family val="3"/>
        <charset val="128"/>
      </rPr>
      <t>調査票を提出し、すべての要件を満たしていた事業所・施設のみ対象</t>
    </r>
    <r>
      <rPr>
        <sz val="16"/>
        <color rgb="FFFF0000"/>
        <rFont val="ＭＳ ゴシック"/>
        <family val="3"/>
        <charset val="128"/>
      </rPr>
      <t>となります。</t>
    </r>
    <phoneticPr fontId="10"/>
  </si>
  <si>
    <t>〇　様式1において申請する自費検査費用は次のア～エのいずれにも該当することを誓約します。</t>
    <rPh sb="2" eb="4">
      <t>ヨウシキ</t>
    </rPh>
    <rPh sb="9" eb="11">
      <t>シンセイ</t>
    </rPh>
    <rPh sb="13" eb="15">
      <t>ジヒ</t>
    </rPh>
    <rPh sb="15" eb="17">
      <t>ケンサ</t>
    </rPh>
    <rPh sb="17" eb="19">
      <t>ヒヨウ</t>
    </rPh>
    <rPh sb="20" eb="21">
      <t>ツギ</t>
    </rPh>
    <rPh sb="31" eb="33">
      <t>ガイトウ</t>
    </rPh>
    <rPh sb="38" eb="40">
      <t>セイヤク</t>
    </rPh>
    <phoneticPr fontId="10"/>
  </si>
  <si>
    <t>【R4.4.1～R5.5.7に生じた費用の場合】
ア 以下のいずれかに該当する検査であること
　①濃厚接触者と同居する職員に対して行った検査
　②発熱等の症状を呈するが保健所等により経過観察を指示された職員に対して行った検査
　③施設等としては感染疑いがあると判断するが、保健所等の判断では行政検査の対象とならなかった者に対して行った検査
イ 保健所等に行政検査として検査を依頼したが対象にならないと判断されたものであること
ウ 施設等において感染者が確認された後に行った検査でないこと
エ 近隣自治体や近隣施設等で感染者が発生した場合、又は感染拡大地域における施設等であること</t>
    <rPh sb="15" eb="16">
      <t>ショウ</t>
    </rPh>
    <rPh sb="18" eb="20">
      <t>ヒヨウ</t>
    </rPh>
    <rPh sb="21" eb="23">
      <t>バアイ</t>
    </rPh>
    <phoneticPr fontId="10"/>
  </si>
  <si>
    <t>令和５年度愛知県介護サービス確保対策事業費補助金　様式集</t>
    <rPh sb="0" eb="2">
      <t>レイワ</t>
    </rPh>
    <rPh sb="3" eb="4">
      <t>ネン</t>
    </rPh>
    <rPh sb="4" eb="5">
      <t>ド</t>
    </rPh>
    <rPh sb="5" eb="7">
      <t>アイチ</t>
    </rPh>
    <rPh sb="7" eb="8">
      <t>ケン</t>
    </rPh>
    <rPh sb="8" eb="10">
      <t>カイゴ</t>
    </rPh>
    <rPh sb="14" eb="16">
      <t>カクホ</t>
    </rPh>
    <rPh sb="16" eb="18">
      <t>タイサク</t>
    </rPh>
    <rPh sb="18" eb="21">
      <t>ジギョウヒ</t>
    </rPh>
    <rPh sb="21" eb="24">
      <t>ホジョキン</t>
    </rPh>
    <rPh sb="25" eb="27">
      <t>ヨウシキ</t>
    </rPh>
    <rPh sb="27" eb="28">
      <t>シュウ</t>
    </rPh>
    <phoneticPr fontId="10"/>
  </si>
  <si>
    <t>様式１</t>
    <rPh sb="0" eb="2">
      <t>ヨウシキ</t>
    </rPh>
    <phoneticPr fontId="10"/>
  </si>
  <si>
    <t>様式１－２</t>
    <rPh sb="0" eb="2">
      <t>ヨウシキ</t>
    </rPh>
    <phoneticPr fontId="10"/>
  </si>
  <si>
    <t>様式１のシートに様式があります。該当する事業区分に対応する欄に記載してください。</t>
    <rPh sb="0" eb="2">
      <t>ヨウシキ</t>
    </rPh>
    <rPh sb="8" eb="10">
      <t>ヨウシキ</t>
    </rPh>
    <rPh sb="16" eb="18">
      <t>ガイトウ</t>
    </rPh>
    <rPh sb="20" eb="22">
      <t>ジギョウ</t>
    </rPh>
    <rPh sb="22" eb="24">
      <t>クブン</t>
    </rPh>
    <rPh sb="25" eb="27">
      <t>タイオウ</t>
    </rPh>
    <rPh sb="29" eb="30">
      <t>ラン</t>
    </rPh>
    <rPh sb="31" eb="33">
      <t>キサイ</t>
    </rPh>
    <phoneticPr fontId="10"/>
  </si>
  <si>
    <t>様式１－２（事業所個表）において実施事業区分のうち①から④のいずれかを選択した場合に記載し、申請書等と併せて提出してください。</t>
    <rPh sb="0" eb="2">
      <t>ヨウシキ</t>
    </rPh>
    <rPh sb="6" eb="9">
      <t>ジギョウショ</t>
    </rPh>
    <rPh sb="9" eb="11">
      <t>コヒョウ</t>
    </rPh>
    <rPh sb="16" eb="18">
      <t>ジッシ</t>
    </rPh>
    <rPh sb="18" eb="20">
      <t>ジギョウ</t>
    </rPh>
    <rPh sb="20" eb="22">
      <t>クブン</t>
    </rPh>
    <rPh sb="35" eb="37">
      <t>センタク</t>
    </rPh>
    <rPh sb="39" eb="41">
      <t>バアイ</t>
    </rPh>
    <rPh sb="42" eb="44">
      <t>キサイ</t>
    </rPh>
    <rPh sb="46" eb="49">
      <t>シンセイショ</t>
    </rPh>
    <rPh sb="49" eb="50">
      <t>トウ</t>
    </rPh>
    <rPh sb="51" eb="52">
      <t>アワ</t>
    </rPh>
    <rPh sb="54" eb="56">
      <t>テイシュツ</t>
    </rPh>
    <phoneticPr fontId="10"/>
  </si>
  <si>
    <t>様式２</t>
    <rPh sb="0" eb="2">
      <t>ヨウシキ</t>
    </rPh>
    <phoneticPr fontId="10"/>
  </si>
  <si>
    <t>様式３</t>
    <rPh sb="0" eb="2">
      <t>ヨウシキ</t>
    </rPh>
    <phoneticPr fontId="10"/>
  </si>
  <si>
    <t>「施設内療養」を申請する場合で、追加補助の対象となる場合は、申請書等と併せて提出してください。なお、内容は様式３より自動で反映されます。</t>
    <rPh sb="1" eb="3">
      <t>シセツ</t>
    </rPh>
    <rPh sb="3" eb="4">
      <t>ナイ</t>
    </rPh>
    <rPh sb="4" eb="6">
      <t>リョウヨウ</t>
    </rPh>
    <rPh sb="8" eb="10">
      <t>シンセイ</t>
    </rPh>
    <rPh sb="12" eb="14">
      <t>バアイ</t>
    </rPh>
    <rPh sb="16" eb="18">
      <t>ツイカ</t>
    </rPh>
    <rPh sb="18" eb="20">
      <t>ホジョ</t>
    </rPh>
    <rPh sb="21" eb="23">
      <t>タイショウ</t>
    </rPh>
    <rPh sb="26" eb="28">
      <t>バアイ</t>
    </rPh>
    <rPh sb="30" eb="33">
      <t>シンセイショ</t>
    </rPh>
    <rPh sb="33" eb="34">
      <t>トウ</t>
    </rPh>
    <rPh sb="35" eb="36">
      <t>アワ</t>
    </rPh>
    <rPh sb="38" eb="40">
      <t>テイシュツ</t>
    </rPh>
    <rPh sb="50" eb="52">
      <t>ナイヨウ</t>
    </rPh>
    <rPh sb="53" eb="55">
      <t>ヨウシキ</t>
    </rPh>
    <rPh sb="58" eb="60">
      <t>ジドウ</t>
    </rPh>
    <rPh sb="61" eb="63">
      <t>ハンエイ</t>
    </rPh>
    <phoneticPr fontId="10"/>
  </si>
  <si>
    <t>様式１－２（事業所個表）において実施事業区分のうち⑥を選択した場合に記載し、申請書等と併せて提出してください。</t>
    <phoneticPr fontId="10"/>
  </si>
  <si>
    <t>様式１－２（事業所個表）において実施事業区分のうち⑦を選択した場合に記載し、申請書等と併せて提出してください。</t>
    <phoneticPr fontId="10"/>
  </si>
  <si>
    <t>様式４－１</t>
    <rPh sb="0" eb="2">
      <t>ヨウシキ</t>
    </rPh>
    <phoneticPr fontId="10"/>
  </si>
  <si>
    <t>様式４－２</t>
    <rPh sb="0" eb="2">
      <t>ヨウシキ</t>
    </rPh>
    <phoneticPr fontId="10"/>
  </si>
  <si>
    <t>感染対策等を行った上での施設内療養に要する費用の補助に係るチェックリスト</t>
    <phoneticPr fontId="10"/>
  </si>
  <si>
    <t>感染対策等を行った上での施設内療養に要する費用の補助に係るチェックリスト</t>
    <phoneticPr fontId="10"/>
  </si>
  <si>
    <t xml:space="preserve">
※本様式は、R4.4.1～R5.5.7に施設内療養を行った場合に提出すること</t>
    <rPh sb="2" eb="5">
      <t>ホンヨウシキ</t>
    </rPh>
    <rPh sb="21" eb="26">
      <t>シセツナイリョウヨウ</t>
    </rPh>
    <rPh sb="33" eb="35">
      <t>テイシュツ</t>
    </rPh>
    <phoneticPr fontId="30"/>
  </si>
  <si>
    <t>→令和５年度</t>
    <rPh sb="1" eb="3">
      <t>レイワ</t>
    </rPh>
    <rPh sb="4" eb="6">
      <t>ネンド</t>
    </rPh>
    <phoneticPr fontId="10"/>
  </si>
  <si>
    <t>令和４年度←</t>
    <rPh sb="0" eb="2">
      <t>レイワ</t>
    </rPh>
    <rPh sb="3" eb="5">
      <t>ネンド</t>
    </rPh>
    <phoneticPr fontId="10"/>
  </si>
  <si>
    <t>「R4.4.1～R5.5.7に行った施設内療養」を申請される場合に記載し、申請書等と併せて提出してください。</t>
    <rPh sb="15" eb="16">
      <t>オコナ</t>
    </rPh>
    <rPh sb="18" eb="20">
      <t>シセツ</t>
    </rPh>
    <rPh sb="20" eb="21">
      <t>ナイ</t>
    </rPh>
    <rPh sb="21" eb="23">
      <t>リョウヨウ</t>
    </rPh>
    <rPh sb="25" eb="27">
      <t>シンセイ</t>
    </rPh>
    <rPh sb="30" eb="32">
      <t>バアイ</t>
    </rPh>
    <rPh sb="33" eb="35">
      <t>キサイ</t>
    </rPh>
    <rPh sb="37" eb="40">
      <t>シンセイショ</t>
    </rPh>
    <rPh sb="40" eb="41">
      <t>トウ</t>
    </rPh>
    <rPh sb="42" eb="43">
      <t>アワ</t>
    </rPh>
    <rPh sb="45" eb="47">
      <t>テイシュツ</t>
    </rPh>
    <phoneticPr fontId="10"/>
  </si>
  <si>
    <t>チェックリスト</t>
  </si>
  <si>
    <t>実施要綱3(1)イ「一定の要件に該当する自費検査費用」を計上している場合、併せて（様式２）を提出すること。</t>
    <rPh sb="0" eb="2">
      <t>ジッシ</t>
    </rPh>
    <rPh sb="2" eb="4">
      <t>ヨウコウ</t>
    </rPh>
    <rPh sb="10" eb="12">
      <t>イッテイ</t>
    </rPh>
    <rPh sb="13" eb="15">
      <t>ヨウケン</t>
    </rPh>
    <rPh sb="16" eb="18">
      <t>ガイトウ</t>
    </rPh>
    <rPh sb="20" eb="22">
      <t>ジヒ</t>
    </rPh>
    <rPh sb="22" eb="24">
      <t>ケンサ</t>
    </rPh>
    <rPh sb="24" eb="26">
      <t>ヒヨウ</t>
    </rPh>
    <rPh sb="28" eb="30">
      <t>ケイジョウ</t>
    </rPh>
    <rPh sb="34" eb="36">
      <t>バアイ</t>
    </rPh>
    <rPh sb="37" eb="38">
      <t>アワ</t>
    </rPh>
    <rPh sb="41" eb="43">
      <t>ヨウシキ</t>
    </rPh>
    <rPh sb="46" eb="48">
      <t>テイシュツ</t>
    </rPh>
    <phoneticPr fontId="10"/>
  </si>
  <si>
    <t>（様式４－１）</t>
    <rPh sb="1" eb="3">
      <t>ヨウシキ</t>
    </rPh>
    <phoneticPr fontId="10"/>
  </si>
  <si>
    <t>（様式４－２）</t>
    <phoneticPr fontId="10"/>
  </si>
  <si>
    <t>①（様式３）、②積算表、 ③（様式４-１）又は（様式４-２）　のとおり。</t>
    <rPh sb="2" eb="4">
      <t>ヨウシキ</t>
    </rPh>
    <rPh sb="8" eb="10">
      <t>セキサン</t>
    </rPh>
    <rPh sb="10" eb="11">
      <t>ヒョウ</t>
    </rPh>
    <rPh sb="15" eb="17">
      <t>ヨウシキ</t>
    </rPh>
    <rPh sb="21" eb="22">
      <t>マタ</t>
    </rPh>
    <rPh sb="24" eb="26">
      <t>ヨウシキ</t>
    </rPh>
    <phoneticPr fontId="10"/>
  </si>
  <si>
    <t>実施要綱3(1)イ「感染症対策を行った上での施設内療養に要する費用」を計上している場合、併せて ①（様式３）、②積算表、③（様式４-１）又は（様式４-２）</t>
    <rPh sb="0" eb="2">
      <t>ジッシ</t>
    </rPh>
    <rPh sb="2" eb="4">
      <t>ヨウコウ</t>
    </rPh>
    <rPh sb="10" eb="13">
      <t>カンセンショウ</t>
    </rPh>
    <rPh sb="13" eb="15">
      <t>タイサク</t>
    </rPh>
    <rPh sb="16" eb="17">
      <t>オコナ</t>
    </rPh>
    <rPh sb="19" eb="20">
      <t>ウエ</t>
    </rPh>
    <rPh sb="22" eb="24">
      <t>シセツ</t>
    </rPh>
    <rPh sb="24" eb="25">
      <t>ナイ</t>
    </rPh>
    <rPh sb="25" eb="27">
      <t>リョウヨウ</t>
    </rPh>
    <rPh sb="28" eb="29">
      <t>ヨウ</t>
    </rPh>
    <rPh sb="31" eb="33">
      <t>ヒヨウ</t>
    </rPh>
    <rPh sb="35" eb="37">
      <t>ケイジョウ</t>
    </rPh>
    <rPh sb="41" eb="43">
      <t>バアイ</t>
    </rPh>
    <phoneticPr fontId="10"/>
  </si>
  <si>
    <t>施設内療養に係る追加補助額　積算表</t>
    <rPh sb="0" eb="2">
      <t>シセツ</t>
    </rPh>
    <rPh sb="2" eb="3">
      <t>ナイ</t>
    </rPh>
    <rPh sb="3" eb="5">
      <t>リョウヨウ</t>
    </rPh>
    <rPh sb="6" eb="7">
      <t>カカ</t>
    </rPh>
    <rPh sb="8" eb="10">
      <t>ツイカ</t>
    </rPh>
    <rPh sb="10" eb="12">
      <t>ホジョ</t>
    </rPh>
    <rPh sb="12" eb="13">
      <t>ガク</t>
    </rPh>
    <rPh sb="14" eb="16">
      <t>セキサン</t>
    </rPh>
    <rPh sb="16" eb="17">
      <t>ヒョウ</t>
    </rPh>
    <phoneticPr fontId="10"/>
  </si>
  <si>
    <t>の①～③を提出すること。</t>
    <phoneticPr fontId="10"/>
  </si>
  <si>
    <t xml:space="preserve">施設内療養を行った高齢者施設等（※令和４年度は、病床ひっ迫等により、やむを得ず行った場合） </t>
    <phoneticPr fontId="10"/>
  </si>
  <si>
    <t>2　調査票の提出</t>
    <rPh sb="2" eb="5">
      <t>チョウサヒョウ</t>
    </rPh>
    <rPh sb="6" eb="8">
      <t>テイシュツ</t>
    </rPh>
    <phoneticPr fontId="21"/>
  </si>
  <si>
    <t>令和５年４月実施の「新型コロナウイルス感染症の感染症法上の位置づけの変更に伴う医療提供体制の移行及び公費支援の具体的内容について(令和５年３月17日付け厚生労働省事務連絡)」に基づく調査において、調査票を提出し、すべての要件を満たしていた。</t>
    <phoneticPr fontId="21"/>
  </si>
  <si>
    <t>※調査票について、補助申請に伴い疑義照会をする場合がある。また、確認の結果、要件を満たしていなかったことが判明した場合は、補助対象外となる。</t>
    <rPh sb="1" eb="4">
      <t>チョウサヒョウ</t>
    </rPh>
    <rPh sb="9" eb="11">
      <t>ホジョ</t>
    </rPh>
    <rPh sb="11" eb="13">
      <t>シンセイ</t>
    </rPh>
    <rPh sb="14" eb="15">
      <t>トモナ</t>
    </rPh>
    <rPh sb="16" eb="18">
      <t>ギギ</t>
    </rPh>
    <rPh sb="18" eb="20">
      <t>ショウカイ</t>
    </rPh>
    <rPh sb="23" eb="25">
      <t>バアイ</t>
    </rPh>
    <rPh sb="32" eb="34">
      <t>カクニン</t>
    </rPh>
    <rPh sb="35" eb="37">
      <t>ケッカ</t>
    </rPh>
    <rPh sb="38" eb="40">
      <t>ヨウケン</t>
    </rPh>
    <rPh sb="41" eb="42">
      <t>ミ</t>
    </rPh>
    <rPh sb="53" eb="55">
      <t>ハンメイ</t>
    </rPh>
    <rPh sb="57" eb="59">
      <t>バアイ</t>
    </rPh>
    <rPh sb="61" eb="66">
      <t>ホジョタイショウガイ</t>
    </rPh>
    <phoneticPr fontId="10"/>
  </si>
  <si>
    <t>①陽性者が発生しておらず、職員に複数の濃厚接触者が発生し、職員が不足した場合や②訪問系サービス事業所、短期入所系サービス事業所、介護施設等で濃厚接触者に対応した場合で申請する場合は、濃厚接触者の情報を記載すること。
※「濃厚接触者」について、令和５年５月８日以降は「感染者と接触があった者（感染者と同居している場合に限る）」と読み替える。</t>
    <phoneticPr fontId="30"/>
  </si>
  <si>
    <t>R4年度完了日</t>
    <rPh sb="2" eb="4">
      <t>ネンド</t>
    </rPh>
    <rPh sb="4" eb="7">
      <t>カンリョウビ</t>
    </rPh>
    <phoneticPr fontId="10"/>
  </si>
  <si>
    <t>Ｒ5年度完了日</t>
    <rPh sb="2" eb="4">
      <t>ネンド</t>
    </rPh>
    <rPh sb="4" eb="7">
      <t>カンリョウビ</t>
    </rPh>
    <phoneticPr fontId="10"/>
  </si>
  <si>
    <t>Ｒ5</t>
    <phoneticPr fontId="10"/>
  </si>
  <si>
    <r>
      <t xml:space="preserve">①，③以外の通所系事業所であって、当該事業所の職員により、居宅で生活している利用者に対して、利用者からの連絡を受ける体制を整えた上で、居宅を訪問し、個別サービス計画の内容を踏まえ、できる限りのサービスを提供した事業所
</t>
    </r>
    <r>
      <rPr>
        <sz val="14"/>
        <color rgb="FFFF0000"/>
        <rFont val="Yu Gothic"/>
        <family val="3"/>
        <charset val="128"/>
        <scheme val="minor"/>
      </rPr>
      <t>（※令和５年５月８日以降は、休業した場合に限る。）</t>
    </r>
    <rPh sb="3" eb="5">
      <t>イガイ</t>
    </rPh>
    <rPh sb="6" eb="8">
      <t>ツウショ</t>
    </rPh>
    <rPh sb="8" eb="9">
      <t>ケイ</t>
    </rPh>
    <rPh sb="9" eb="12">
      <t>ジギョウショ</t>
    </rPh>
    <rPh sb="17" eb="19">
      <t>トウガイ</t>
    </rPh>
    <rPh sb="19" eb="22">
      <t>ジギョウショ</t>
    </rPh>
    <rPh sb="23" eb="25">
      <t>ショクイン</t>
    </rPh>
    <rPh sb="29" eb="31">
      <t>キョタク</t>
    </rPh>
    <rPh sb="32" eb="34">
      <t>セイカツ</t>
    </rPh>
    <rPh sb="38" eb="41">
      <t>リヨウシャ</t>
    </rPh>
    <rPh sb="42" eb="43">
      <t>タイ</t>
    </rPh>
    <rPh sb="46" eb="49">
      <t>リヨウシャ</t>
    </rPh>
    <rPh sb="52" eb="54">
      <t>レンラク</t>
    </rPh>
    <rPh sb="55" eb="56">
      <t>ウ</t>
    </rPh>
    <rPh sb="58" eb="60">
      <t>タイセイ</t>
    </rPh>
    <rPh sb="61" eb="62">
      <t>トトノ</t>
    </rPh>
    <rPh sb="64" eb="65">
      <t>ウエ</t>
    </rPh>
    <rPh sb="67" eb="69">
      <t>キョタク</t>
    </rPh>
    <rPh sb="70" eb="72">
      <t>ホウモン</t>
    </rPh>
    <rPh sb="74" eb="76">
      <t>コベツ</t>
    </rPh>
    <rPh sb="80" eb="82">
      <t>ケイカク</t>
    </rPh>
    <rPh sb="83" eb="85">
      <t>ナイヨウ</t>
    </rPh>
    <rPh sb="86" eb="87">
      <t>フ</t>
    </rPh>
    <rPh sb="93" eb="94">
      <t>カギ</t>
    </rPh>
    <rPh sb="101" eb="103">
      <t>テイキョウ</t>
    </rPh>
    <rPh sb="105" eb="108">
      <t>ジギョウショ</t>
    </rPh>
    <phoneticPr fontId="10"/>
  </si>
  <si>
    <r>
      <t xml:space="preserve">県から休業要請を受けた通所系事業所、短期入所系事業所
</t>
    </r>
    <r>
      <rPr>
        <sz val="14"/>
        <color rgb="FFFF0000"/>
        <rFont val="Yu Gothic"/>
        <family val="3"/>
        <charset val="128"/>
        <scheme val="minor"/>
      </rPr>
      <t>（※令和５年５月８日以降は補助対象外）</t>
    </r>
    <rPh sb="11" eb="13">
      <t>ツウショ</t>
    </rPh>
    <rPh sb="13" eb="14">
      <t>ケイ</t>
    </rPh>
    <rPh sb="14" eb="17">
      <t>ジギョウショ</t>
    </rPh>
    <rPh sb="18" eb="20">
      <t>タンキ</t>
    </rPh>
    <rPh sb="20" eb="22">
      <t>ニュウショ</t>
    </rPh>
    <rPh sb="22" eb="23">
      <t>ケイ</t>
    </rPh>
    <rPh sb="23" eb="26">
      <t>ジギョウショ</t>
    </rPh>
    <rPh sb="29" eb="31">
      <t>レイワ</t>
    </rPh>
    <rPh sb="32" eb="33">
      <t>ネン</t>
    </rPh>
    <rPh sb="34" eb="35">
      <t>ガツ</t>
    </rPh>
    <rPh sb="36" eb="37">
      <t>ニチ</t>
    </rPh>
    <rPh sb="37" eb="39">
      <t>イコウ</t>
    </rPh>
    <rPh sb="40" eb="42">
      <t>ホジョ</t>
    </rPh>
    <rPh sb="42" eb="45">
      <t>タイショウガイ</t>
    </rPh>
    <phoneticPr fontId="10"/>
  </si>
  <si>
    <t>ケ「衛生・防護用品」の内訳は、別シート「衛生・防護用品内訳表」に記載してください。金額が自動転記されます。</t>
    <rPh sb="2" eb="4">
      <t>エイセイ</t>
    </rPh>
    <rPh sb="5" eb="7">
      <t>ボウゴ</t>
    </rPh>
    <rPh sb="7" eb="9">
      <t>ヨウヒン</t>
    </rPh>
    <rPh sb="11" eb="13">
      <t>ウチワケ</t>
    </rPh>
    <rPh sb="15" eb="16">
      <t>ベツ</t>
    </rPh>
    <rPh sb="20" eb="22">
      <t>エイセイ</t>
    </rPh>
    <rPh sb="23" eb="29">
      <t>ボウゴヨウヒンウチワケ</t>
    </rPh>
    <rPh sb="29" eb="30">
      <t>ヒョウ</t>
    </rPh>
    <rPh sb="32" eb="34">
      <t>キサイ</t>
    </rPh>
    <rPh sb="41" eb="43">
      <t>キンガク</t>
    </rPh>
    <rPh sb="44" eb="48">
      <t>ジドウテンキ</t>
    </rPh>
    <phoneticPr fontId="10"/>
  </si>
  <si>
    <t>R5</t>
    <phoneticPr fontId="10"/>
  </si>
  <si>
    <t>按分表</t>
  </si>
  <si>
    <t>「衛生用品等購入費について、併設する事業所間等で配分して使用」や「割増賃金等について、併設する事業所間で職員が兼務」している場合に、その経費を按分をするためのものです。</t>
    <phoneticPr fontId="10"/>
  </si>
  <si>
    <t>『按分表』</t>
    <phoneticPr fontId="30"/>
  </si>
  <si>
    <t>按分先事業所名→</t>
    <rPh sb="0" eb="3">
      <t>アンブンサキ</t>
    </rPh>
    <rPh sb="3" eb="7">
      <t>ジギョウショメイ</t>
    </rPh>
    <phoneticPr fontId="30"/>
  </si>
  <si>
    <t>按分先事業所サービス種別→</t>
    <rPh sb="0" eb="3">
      <t>アンブンサキ</t>
    </rPh>
    <rPh sb="3" eb="6">
      <t>ジギョウショ</t>
    </rPh>
    <rPh sb="10" eb="12">
      <t>シュベツ</t>
    </rPh>
    <phoneticPr fontId="30"/>
  </si>
  <si>
    <t>→</t>
    <phoneticPr fontId="30"/>
  </si>
  <si>
    <t>計</t>
    <rPh sb="0" eb="1">
      <t>ケイ</t>
    </rPh>
    <phoneticPr fontId="30"/>
  </si>
  <si>
    <t>感染者又は濃厚接触者※3が発生して在庫の不足が見込まれる衛生用品の購入費用</t>
    <phoneticPr fontId="10"/>
  </si>
  <si>
    <t>円</t>
    <rPh sb="0" eb="1">
      <t>エン</t>
    </rPh>
    <phoneticPr fontId="10"/>
  </si>
  <si>
    <t>単位</t>
    <rPh sb="0" eb="2">
      <t>タンイ</t>
    </rPh>
    <phoneticPr fontId="10"/>
  </si>
  <si>
    <t>箱</t>
    <rPh sb="0" eb="1">
      <t>ハコ</t>
    </rPh>
    <phoneticPr fontId="10"/>
  </si>
  <si>
    <t>N95マスク(100枚入)</t>
    <rPh sb="10" eb="11">
      <t>マイ</t>
    </rPh>
    <rPh sb="11" eb="12">
      <t>イ</t>
    </rPh>
    <phoneticPr fontId="10"/>
  </si>
  <si>
    <t>←「単位」を忘れずに記載してください。</t>
    <rPh sb="2" eb="4">
      <t>タンイ</t>
    </rPh>
    <rPh sb="6" eb="7">
      <t>ワス</t>
    </rPh>
    <rPh sb="10" eb="12">
      <t>キサイ</t>
    </rPh>
    <phoneticPr fontId="10"/>
  </si>
  <si>
    <t>(円)</t>
    <rPh sb="1" eb="2">
      <t>エン</t>
    </rPh>
    <phoneticPr fontId="10"/>
  </si>
  <si>
    <t>単価</t>
    <rPh sb="0" eb="2">
      <t>タンカ</t>
    </rPh>
    <phoneticPr fontId="10"/>
  </si>
  <si>
    <t>個数</t>
    <rPh sb="0" eb="2">
      <t>コスウ</t>
    </rPh>
    <phoneticPr fontId="10"/>
  </si>
  <si>
    <t xml:space="preserve">施設内療養を行った高齢者施設等（※令和４年度は、病床ひっ迫等により、やむを得ず行った場合） </t>
    <rPh sb="17" eb="19">
      <t>レイワ</t>
    </rPh>
    <rPh sb="20" eb="22">
      <t>ネンド</t>
    </rPh>
    <rPh sb="24" eb="26">
      <t>ビョウショウ</t>
    </rPh>
    <rPh sb="28" eb="29">
      <t>パク</t>
    </rPh>
    <rPh sb="29" eb="30">
      <t>トウ</t>
    </rPh>
    <rPh sb="37" eb="38">
      <t>エ</t>
    </rPh>
    <rPh sb="39" eb="40">
      <t>オコナ</t>
    </rPh>
    <rPh sb="42" eb="44">
      <t>バアイ</t>
    </rPh>
    <phoneticPr fontId="10"/>
  </si>
  <si>
    <t>【記載例】　N95マスク(100枚入)</t>
    <rPh sb="1" eb="4">
      <t>キサイレイ</t>
    </rPh>
    <rPh sb="16" eb="17">
      <t>マイ</t>
    </rPh>
    <rPh sb="17" eb="18">
      <t>イ</t>
    </rPh>
    <phoneticPr fontId="10"/>
  </si>
  <si>
    <t>株式会社○○○</t>
    <rPh sb="0" eb="4">
      <t>カブシキガイシャ</t>
    </rPh>
    <phoneticPr fontId="30"/>
  </si>
  <si>
    <t>株式会社△△△</t>
    <rPh sb="0" eb="2">
      <t>カブシキ</t>
    </rPh>
    <rPh sb="2" eb="4">
      <t>カイシャ</t>
    </rPh>
    <phoneticPr fontId="10"/>
  </si>
  <si>
    <r>
      <t>※衛生用品等購入費について、新型コロナウイルス感染者が発生してから収束（療養期間の終了）するまでの間に、</t>
    </r>
    <r>
      <rPr>
        <b/>
        <sz val="14"/>
        <color theme="1"/>
        <rFont val="Yu Gothic"/>
        <family val="3"/>
        <charset val="128"/>
        <scheme val="minor"/>
      </rPr>
      <t>発注</t>
    </r>
    <r>
      <rPr>
        <sz val="14"/>
        <color theme="1"/>
        <rFont val="Yu Gothic"/>
        <family val="3"/>
        <charset val="128"/>
        <scheme val="minor"/>
      </rPr>
      <t>をした衛生用品等が対象です。</t>
    </r>
    <rPh sb="1" eb="5">
      <t>エイセイヨウヒン</t>
    </rPh>
    <rPh sb="5" eb="6">
      <t>トウ</t>
    </rPh>
    <rPh sb="6" eb="9">
      <t>コウニュウヒ</t>
    </rPh>
    <rPh sb="33" eb="35">
      <t>シュウソク</t>
    </rPh>
    <rPh sb="36" eb="38">
      <t>リョウヨウ</t>
    </rPh>
    <rPh sb="38" eb="40">
      <t>キカン</t>
    </rPh>
    <rPh sb="41" eb="43">
      <t>シュウリョウ</t>
    </rPh>
    <rPh sb="61" eb="62">
      <t>トウ</t>
    </rPh>
    <phoneticPr fontId="30"/>
  </si>
  <si>
    <t>①発注日</t>
    <rPh sb="1" eb="4">
      <t>ハチュウビ</t>
    </rPh>
    <phoneticPr fontId="30"/>
  </si>
  <si>
    <t>①購入先名</t>
    <rPh sb="1" eb="4">
      <t>コウニュウサキ</t>
    </rPh>
    <rPh sb="4" eb="5">
      <t>メイ</t>
    </rPh>
    <phoneticPr fontId="30"/>
  </si>
  <si>
    <t>①購入単価
②単価</t>
    <rPh sb="1" eb="3">
      <t>コウニュウ</t>
    </rPh>
    <rPh sb="3" eb="5">
      <t>タンカ</t>
    </rPh>
    <rPh sb="7" eb="9">
      <t>タンカ</t>
    </rPh>
    <phoneticPr fontId="30"/>
  </si>
  <si>
    <t>①購入個数
②延べ日数(時間)</t>
    <rPh sb="1" eb="3">
      <t>コウニュウ</t>
    </rPh>
    <rPh sb="3" eb="5">
      <t>コスウ</t>
    </rPh>
    <rPh sb="7" eb="8">
      <t>ノ</t>
    </rPh>
    <rPh sb="9" eb="11">
      <t>ニッスウ</t>
    </rPh>
    <rPh sb="12" eb="14">
      <t>ジカン</t>
    </rPh>
    <phoneticPr fontId="30"/>
  </si>
  <si>
    <t>①購入用品名
②割増賃金又は手当名</t>
    <rPh sb="1" eb="4">
      <t>コウニュウヨウ</t>
    </rPh>
    <rPh sb="4" eb="6">
      <t>ヒンメイ</t>
    </rPh>
    <rPh sb="8" eb="12">
      <t>ワリマシチンギン</t>
    </rPh>
    <rPh sb="12" eb="13">
      <t>マタ</t>
    </rPh>
    <rPh sb="14" eb="17">
      <t>テアテメイ</t>
    </rPh>
    <phoneticPr fontId="30"/>
  </si>
  <si>
    <t>割増賃金等の場合は記載不要です。</t>
    <rPh sb="0" eb="4">
      <t>ワリマシチンギン</t>
    </rPh>
    <rPh sb="4" eb="5">
      <t>トウ</t>
    </rPh>
    <rPh sb="6" eb="8">
      <t>バアイ</t>
    </rPh>
    <rPh sb="9" eb="11">
      <t>キサイ</t>
    </rPh>
    <rPh sb="11" eb="13">
      <t>フヨウ</t>
    </rPh>
    <phoneticPr fontId="10"/>
  </si>
  <si>
    <r>
      <t>※按分方法について、原則、</t>
    </r>
    <r>
      <rPr>
        <b/>
        <sz val="14"/>
        <color theme="1"/>
        <rFont val="Yu Gothic"/>
        <family val="3"/>
        <charset val="128"/>
        <scheme val="minor"/>
      </rPr>
      <t>使用実態・勤務実態</t>
    </r>
    <r>
      <rPr>
        <sz val="14"/>
        <color theme="1"/>
        <rFont val="Yu Gothic"/>
        <family val="3"/>
        <charset val="128"/>
        <scheme val="minor"/>
      </rPr>
      <t>をもとにした按分をおこなってください。</t>
    </r>
    <rPh sb="1" eb="3">
      <t>アンブン</t>
    </rPh>
    <rPh sb="3" eb="5">
      <t>ホウホウ</t>
    </rPh>
    <rPh sb="10" eb="12">
      <t>ゲンソク</t>
    </rPh>
    <rPh sb="13" eb="15">
      <t>シヨウ</t>
    </rPh>
    <rPh sb="15" eb="17">
      <t>ジッタイ</t>
    </rPh>
    <rPh sb="18" eb="20">
      <t>キンム</t>
    </rPh>
    <rPh sb="20" eb="22">
      <t>ジッタイ</t>
    </rPh>
    <rPh sb="28" eb="30">
      <t>アンブン</t>
    </rPh>
    <phoneticPr fontId="30"/>
  </si>
  <si>
    <t>【記載例】　割増賃金（10人分、単価1,000円（１時間）、延べ50時間）</t>
    <rPh sb="1" eb="4">
      <t>キサイレイ</t>
    </rPh>
    <rPh sb="6" eb="10">
      <t>ワリマシチンギン</t>
    </rPh>
    <phoneticPr fontId="10"/>
  </si>
  <si>
    <t>【記載例】　○○手当（10人分、単価6,000円（１日）、延べ25日間）</t>
    <rPh sb="1" eb="4">
      <t>キサイレイ</t>
    </rPh>
    <rPh sb="8" eb="10">
      <t>テアテ</t>
    </rPh>
    <phoneticPr fontId="10"/>
  </si>
  <si>
    <t>①個数
②日数(時間)</t>
    <rPh sb="1" eb="3">
      <t>コスウ</t>
    </rPh>
    <rPh sb="5" eb="7">
      <t>ニッスウ</t>
    </rPh>
    <rPh sb="8" eb="10">
      <t>ジカン</t>
    </rPh>
    <phoneticPr fontId="30"/>
  </si>
  <si>
    <t>小計</t>
    <rPh sb="0" eb="2">
      <t>ショウケイ</t>
    </rPh>
    <phoneticPr fontId="30"/>
  </si>
  <si>
    <t>確認用
（A～C合計）</t>
    <rPh sb="0" eb="3">
      <t>カクニンヨウ</t>
    </rPh>
    <rPh sb="8" eb="10">
      <t>ゴウケイ</t>
    </rPh>
    <phoneticPr fontId="30"/>
  </si>
  <si>
    <t>A</t>
    <phoneticPr fontId="30"/>
  </si>
  <si>
    <t>B</t>
    <phoneticPr fontId="30"/>
  </si>
  <si>
    <t>C</t>
    <phoneticPr fontId="30"/>
  </si>
  <si>
    <t>本表は、「①衛生用品等購入費について、併設する事業所間等で配分して使用」や「②割増賃金等について、併設する事業所間で職員が兼務」している場合等に、その経費を按分をするためのものです。</t>
    <rPh sb="0" eb="2">
      <t>ホンヒョウ</t>
    </rPh>
    <rPh sb="6" eb="10">
      <t>エイセイヨウヒン</t>
    </rPh>
    <rPh sb="10" eb="11">
      <t>トウ</t>
    </rPh>
    <rPh sb="11" eb="14">
      <t>コウニュウヒ</t>
    </rPh>
    <rPh sb="19" eb="21">
      <t>ヘイセツ</t>
    </rPh>
    <rPh sb="23" eb="25">
      <t>ジギョウ</t>
    </rPh>
    <rPh sb="25" eb="26">
      <t>ショ</t>
    </rPh>
    <rPh sb="26" eb="27">
      <t>カン</t>
    </rPh>
    <rPh sb="27" eb="28">
      <t>トウ</t>
    </rPh>
    <rPh sb="29" eb="31">
      <t>ハイブン</t>
    </rPh>
    <rPh sb="33" eb="35">
      <t>シヨウ</t>
    </rPh>
    <rPh sb="49" eb="51">
      <t>ヘイセツ</t>
    </rPh>
    <rPh sb="53" eb="56">
      <t>ジギョウショ</t>
    </rPh>
    <rPh sb="56" eb="57">
      <t>カン</t>
    </rPh>
    <rPh sb="58" eb="60">
      <t>ショクイン</t>
    </rPh>
    <rPh sb="61" eb="63">
      <t>ケンム</t>
    </rPh>
    <rPh sb="68" eb="70">
      <t>バアイ</t>
    </rPh>
    <rPh sb="70" eb="71">
      <t>トウ</t>
    </rPh>
    <rPh sb="75" eb="77">
      <t>ケイヒ</t>
    </rPh>
    <rPh sb="78" eb="80">
      <t>アンブン</t>
    </rPh>
    <rPh sb="83" eb="85">
      <t>バアイ</t>
    </rPh>
    <phoneticPr fontId="30"/>
  </si>
  <si>
    <t>【記載例】　消毒液（２リットル入り）</t>
    <rPh sb="1" eb="4">
      <t>キサイレイ</t>
    </rPh>
    <phoneticPr fontId="10"/>
  </si>
  <si>
    <t>本</t>
    <rPh sb="0" eb="1">
      <t>ホン</t>
    </rPh>
    <phoneticPr fontId="10"/>
  </si>
  <si>
    <t>消毒液（２リットル入）</t>
    <rPh sb="0" eb="3">
      <t>ショウドクエキ</t>
    </rPh>
    <rPh sb="9" eb="10">
      <t>イ</t>
    </rPh>
    <phoneticPr fontId="10"/>
  </si>
  <si>
    <t>※③について、施設内療養を、R4.4.1～R5.5.7に行った場合は（様式４－１)、R5.5.8～に行った場合は（様式４－２）を提出すること。</t>
    <rPh sb="7" eb="12">
      <t>シセツナイリョウヨウ</t>
    </rPh>
    <rPh sb="28" eb="29">
      <t>オコナ</t>
    </rPh>
    <rPh sb="31" eb="33">
      <t>バアイ</t>
    </rPh>
    <rPh sb="35" eb="37">
      <t>ヨウシキ</t>
    </rPh>
    <rPh sb="50" eb="51">
      <t>オコナ</t>
    </rPh>
    <rPh sb="53" eb="55">
      <t>バアイ</t>
    </rPh>
    <rPh sb="57" eb="59">
      <t>ヨウシキ</t>
    </rPh>
    <rPh sb="64" eb="66">
      <t>テイシュツ</t>
    </rPh>
    <phoneticPr fontId="10"/>
  </si>
  <si>
    <t>【R5.5.8～に生じた費用の場合】
ア 以下のいずれかに該当する検査であること
　①感染者と同居する職員に対して行った検査
　②面会後に面会に来た家族が感染者であることが判明した入所者に対して行った検査
　③施設等としては感染疑いがあると判断するが、保健所等の判断では行政検査の対象とならなかった者に対して行った検査
イ 保健所等に行政検査として検査を依頼したが対象にならないと判断されたものであること。
ウ 施設等において感染者が確認され、行政検査として扱われる検査でないこと
エ 近隣自治体や近隣施設等で感染者が発生した場合、又は感染拡大地域における施設等であること</t>
    <rPh sb="9" eb="10">
      <t>ショウ</t>
    </rPh>
    <rPh sb="12" eb="14">
      <t>ヒヨウ</t>
    </rPh>
    <phoneticPr fontId="10"/>
  </si>
  <si>
    <t>※本様式は、R5.5.8～に施設内療養を行った場合に提出すること</t>
    <phoneticPr fontId="10"/>
  </si>
  <si>
    <t>「R5.5.8～に行った施設内療養」を申請される場合に記載し、申請書等と併せて提出してください。</t>
    <rPh sb="9" eb="10">
      <t>オコナ</t>
    </rPh>
    <rPh sb="12" eb="14">
      <t>シセツ</t>
    </rPh>
    <rPh sb="14" eb="15">
      <t>ナイ</t>
    </rPh>
    <rPh sb="15" eb="17">
      <t>リョウヨウ</t>
    </rPh>
    <rPh sb="19" eb="21">
      <t>シンセイ</t>
    </rPh>
    <rPh sb="24" eb="26">
      <t>バアイ</t>
    </rPh>
    <rPh sb="27" eb="29">
      <t>キサイ</t>
    </rPh>
    <rPh sb="31" eb="34">
      <t>シンセイショ</t>
    </rPh>
    <rPh sb="34" eb="35">
      <t>トウ</t>
    </rPh>
    <rPh sb="36" eb="37">
      <t>アワ</t>
    </rPh>
    <rPh sb="39" eb="41">
      <t>テイシュツ</t>
    </rPh>
    <phoneticPr fontId="10"/>
  </si>
  <si>
    <t>-</t>
    <phoneticPr fontId="10"/>
  </si>
  <si>
    <t>ー</t>
  </si>
  <si>
    <t>ー</t>
    <phoneticPr fontId="10"/>
  </si>
  <si>
    <t>ー</t>
    <phoneticPr fontId="10"/>
  </si>
  <si>
    <r>
      <rPr>
        <strike/>
        <sz val="14"/>
        <color theme="1"/>
        <rFont val="Yu Gothic"/>
        <family val="3"/>
        <charset val="128"/>
        <scheme val="minor"/>
      </rPr>
      <t>令和４年度及び</t>
    </r>
    <r>
      <rPr>
        <sz val="14"/>
        <color theme="1"/>
        <rFont val="Yu Gothic"/>
        <family val="2"/>
        <scheme val="minor"/>
      </rPr>
      <t>令和５年度合計金額</t>
    </r>
    <rPh sb="0" eb="2">
      <t>レイワ</t>
    </rPh>
    <rPh sb="3" eb="5">
      <t>ネンド</t>
    </rPh>
    <rPh sb="5" eb="6">
      <t>オヨ</t>
    </rPh>
    <rPh sb="7" eb="9">
      <t>レイワ</t>
    </rPh>
    <rPh sb="10" eb="12">
      <t>ネンド</t>
    </rPh>
    <rPh sb="12" eb="14">
      <t>ゴウケイ</t>
    </rPh>
    <rPh sb="14" eb="16">
      <t>キンガク</t>
    </rPh>
    <phoneticPr fontId="10"/>
  </si>
  <si>
    <r>
      <t>〇</t>
    </r>
    <r>
      <rPr>
        <strike/>
        <sz val="16"/>
        <color rgb="FFFF0000"/>
        <rFont val="ＭＳ ゴシック"/>
        <family val="3"/>
        <charset val="128"/>
      </rPr>
      <t>令和４年度</t>
    </r>
    <r>
      <rPr>
        <strike/>
        <sz val="16"/>
        <color theme="1"/>
        <rFont val="Yu Gothic Light"/>
        <family val="3"/>
        <charset val="128"/>
        <scheme val="major"/>
      </rPr>
      <t>における実施事業毎の補助対象経費等内訳</t>
    </r>
    <rPh sb="1" eb="3">
      <t>レイワ</t>
    </rPh>
    <rPh sb="4" eb="6">
      <t>ネンド</t>
    </rPh>
    <phoneticPr fontId="10"/>
  </si>
  <si>
    <t>交付申請（請求）額</t>
    <rPh sb="0" eb="2">
      <t>コウフ</t>
    </rPh>
    <rPh sb="2" eb="4">
      <t>シンセイ</t>
    </rPh>
    <rPh sb="5" eb="7">
      <t>セイキュウ</t>
    </rPh>
    <rPh sb="8" eb="9">
      <t>ガク</t>
    </rPh>
    <phoneticPr fontId="10"/>
  </si>
  <si>
    <t>ー</t>
    <phoneticPr fontId="10"/>
  </si>
  <si>
    <t>人（～R5.9.30）</t>
    <rPh sb="0" eb="1">
      <t>ニン</t>
    </rPh>
    <phoneticPr fontId="10"/>
  </si>
  <si>
    <t>人（～R5.10.1）</t>
    <rPh sb="0" eb="1">
      <t>ニン</t>
    </rPh>
    <phoneticPr fontId="10"/>
  </si>
  <si>
    <t>円</t>
    <rPh sb="0" eb="1">
      <t>エン</t>
    </rPh>
    <phoneticPr fontId="10"/>
  </si>
  <si>
    <t>円</t>
    <phoneticPr fontId="10"/>
  </si>
  <si>
    <t>危険手当等内訳表</t>
    <rPh sb="0" eb="4">
      <t>キケンテアテ</t>
    </rPh>
    <rPh sb="4" eb="5">
      <t>トウ</t>
    </rPh>
    <rPh sb="5" eb="8">
      <t>ウチワケヒョウ</t>
    </rPh>
    <phoneticPr fontId="30"/>
  </si>
  <si>
    <t>職員名</t>
    <rPh sb="0" eb="3">
      <t>ショクインメイ</t>
    </rPh>
    <phoneticPr fontId="10"/>
  </si>
  <si>
    <t>日額</t>
    <rPh sb="0" eb="2">
      <t>ニチガク</t>
    </rPh>
    <phoneticPr fontId="10"/>
  </si>
  <si>
    <t>月額</t>
    <rPh sb="0" eb="2">
      <t>ゲツガク</t>
    </rPh>
    <phoneticPr fontId="10"/>
  </si>
  <si>
    <t>時給</t>
    <rPh sb="0" eb="2">
      <t>ジキュウ</t>
    </rPh>
    <phoneticPr fontId="10"/>
  </si>
  <si>
    <t>：</t>
    <phoneticPr fontId="10"/>
  </si>
  <si>
    <r>
      <t>支給形態
(</t>
    </r>
    <r>
      <rPr>
        <sz val="9"/>
        <color theme="1"/>
        <rFont val="Yu Gothic"/>
        <family val="3"/>
        <charset val="128"/>
        <scheme val="minor"/>
      </rPr>
      <t>日額or月額or時給)</t>
    </r>
    <rPh sb="0" eb="2">
      <t>シキュウ</t>
    </rPh>
    <rPh sb="2" eb="4">
      <t>ケイタイ</t>
    </rPh>
    <phoneticPr fontId="10"/>
  </si>
  <si>
    <r>
      <t xml:space="preserve">勤務数
</t>
    </r>
    <r>
      <rPr>
        <sz val="9"/>
        <color theme="1"/>
        <rFont val="Yu Gothic"/>
        <family val="3"/>
        <charset val="128"/>
        <scheme val="minor"/>
      </rPr>
      <t>(日数or月数or時間数)</t>
    </r>
    <rPh sb="0" eb="3">
      <t>キンムスウ</t>
    </rPh>
    <rPh sb="5" eb="7">
      <t>ニッスウ</t>
    </rPh>
    <rPh sb="9" eb="11">
      <t>ツキスウ</t>
    </rPh>
    <rPh sb="13" eb="16">
      <t>ジカンスウ</t>
    </rPh>
    <phoneticPr fontId="10"/>
  </si>
  <si>
    <r>
      <t xml:space="preserve">補助対象額（円）
</t>
    </r>
    <r>
      <rPr>
        <sz val="9"/>
        <color theme="1"/>
        <rFont val="Yu Gothic"/>
        <family val="3"/>
        <charset val="128"/>
        <scheme val="minor"/>
      </rPr>
      <t>(上限及び限度額調整後)</t>
    </r>
    <rPh sb="0" eb="4">
      <t>ホジョタイショウ</t>
    </rPh>
    <rPh sb="4" eb="5">
      <t>ガク</t>
    </rPh>
    <rPh sb="6" eb="7">
      <t>エン</t>
    </rPh>
    <rPh sb="10" eb="12">
      <t>ジョウゲン</t>
    </rPh>
    <rPh sb="12" eb="13">
      <t>オヨ</t>
    </rPh>
    <rPh sb="14" eb="17">
      <t>ゲンドガク</t>
    </rPh>
    <rPh sb="17" eb="20">
      <t>チョウセイゴ</t>
    </rPh>
    <phoneticPr fontId="10"/>
  </si>
  <si>
    <t>交付申請額</t>
    <rPh sb="0" eb="4">
      <t>コウフシンセイ</t>
    </rPh>
    <rPh sb="4" eb="5">
      <t>ガク</t>
    </rPh>
    <phoneticPr fontId="10"/>
  </si>
  <si>
    <t>支給額（円）</t>
    <rPh sb="0" eb="3">
      <t>シキュウガク</t>
    </rPh>
    <rPh sb="4" eb="5">
      <t>エン</t>
    </rPh>
    <phoneticPr fontId="10"/>
  </si>
  <si>
    <t>※本表へ支給情報を入力することで、補助対象額が自動で算出されます。</t>
    <rPh sb="1" eb="3">
      <t>ホンヒョウ</t>
    </rPh>
    <rPh sb="4" eb="6">
      <t>シキュウ</t>
    </rPh>
    <rPh sb="6" eb="8">
      <t>ジョウホウ</t>
    </rPh>
    <rPh sb="9" eb="11">
      <t>ニュウリョク</t>
    </rPh>
    <rPh sb="17" eb="21">
      <t>ホジョタイショウ</t>
    </rPh>
    <rPh sb="21" eb="22">
      <t>ガク</t>
    </rPh>
    <rPh sb="23" eb="25">
      <t>ジドウ</t>
    </rPh>
    <rPh sb="26" eb="28">
      <t>サンシュツ</t>
    </rPh>
    <phoneticPr fontId="10"/>
  </si>
  <si>
    <r>
      <t>　令和５年10月１日以降に支給された「新型コロナウイルス感染症への対応に係る業務手当（危険手当等）」について、</t>
    </r>
    <r>
      <rPr>
        <b/>
        <sz val="10"/>
        <color theme="1"/>
        <rFont val="Yu Gothic"/>
        <family val="3"/>
        <charset val="128"/>
        <scheme val="minor"/>
      </rPr>
      <t>職員１人につき</t>
    </r>
    <r>
      <rPr>
        <sz val="10"/>
        <color theme="1"/>
        <rFont val="Yu Gothic"/>
        <family val="3"/>
        <charset val="128"/>
        <scheme val="minor"/>
      </rPr>
      <t>、日額による支給の場合には</t>
    </r>
    <r>
      <rPr>
        <b/>
        <sz val="10"/>
        <color theme="1"/>
        <rFont val="Yu Gothic"/>
        <family val="3"/>
        <charset val="128"/>
        <scheme val="minor"/>
      </rPr>
      <t>１日あたり４千円を補助上限</t>
    </r>
    <r>
      <rPr>
        <sz val="10"/>
        <color theme="1"/>
        <rFont val="Yu Gothic"/>
        <family val="3"/>
        <charset val="128"/>
        <scheme val="minor"/>
      </rPr>
      <t>とし、</t>
    </r>
    <phoneticPr fontId="10"/>
  </si>
  <si>
    <r>
      <rPr>
        <b/>
        <sz val="10"/>
        <color theme="1"/>
        <rFont val="Yu Gothic"/>
        <family val="3"/>
        <charset val="128"/>
        <scheme val="minor"/>
      </rPr>
      <t>１月あたり２万円を限度額</t>
    </r>
    <r>
      <rPr>
        <sz val="10"/>
        <color theme="1"/>
        <rFont val="Yu Gothic"/>
        <family val="3"/>
        <charset val="128"/>
        <scheme val="minor"/>
      </rPr>
      <t>とします。また、月額又は時給による支給の場合には１月あたり２万円を補助上限の限度額とします。</t>
    </r>
    <phoneticPr fontId="10"/>
  </si>
  <si>
    <r>
      <t>（限度額について、</t>
    </r>
    <r>
      <rPr>
        <b/>
        <sz val="10"/>
        <color theme="1"/>
        <rFont val="Yu Gothic"/>
        <family val="3"/>
        <charset val="128"/>
        <scheme val="minor"/>
      </rPr>
      <t>対応した期間に属する月数に２万円を乗じた金額</t>
    </r>
    <r>
      <rPr>
        <sz val="10"/>
        <color theme="1"/>
        <rFont val="Yu Gothic"/>
        <family val="3"/>
        <charset val="128"/>
        <scheme val="minor"/>
      </rPr>
      <t>が限度額となります。例えば、10/15～11/10までに対応した場合、４万円（２万円×２万円）が限度額になります。）</t>
    </r>
    <rPh sb="1" eb="4">
      <t>ゲンドガク</t>
    </rPh>
    <rPh sb="9" eb="11">
      <t>タイオウ</t>
    </rPh>
    <rPh sb="13" eb="15">
      <t>キカン</t>
    </rPh>
    <rPh sb="16" eb="17">
      <t>ゾク</t>
    </rPh>
    <rPh sb="19" eb="21">
      <t>ツキスウ</t>
    </rPh>
    <rPh sb="23" eb="25">
      <t>マンエン</t>
    </rPh>
    <rPh sb="26" eb="27">
      <t>ジョウ</t>
    </rPh>
    <rPh sb="29" eb="31">
      <t>キンガク</t>
    </rPh>
    <rPh sb="32" eb="35">
      <t>ゲンドガク</t>
    </rPh>
    <rPh sb="41" eb="42">
      <t>タト</t>
    </rPh>
    <rPh sb="59" eb="61">
      <t>タイオウ</t>
    </rPh>
    <rPh sb="63" eb="65">
      <t>バアイ</t>
    </rPh>
    <rPh sb="67" eb="69">
      <t>マンエン</t>
    </rPh>
    <rPh sb="71" eb="73">
      <t>マンエン</t>
    </rPh>
    <rPh sb="75" eb="77">
      <t>マンエン</t>
    </rPh>
    <rPh sb="79" eb="81">
      <t>ゲンド</t>
    </rPh>
    <rPh sb="81" eb="82">
      <t>ガク</t>
    </rPh>
    <phoneticPr fontId="10"/>
  </si>
  <si>
    <r>
      <t xml:space="preserve">限度額（円）
</t>
    </r>
    <r>
      <rPr>
        <sz val="9"/>
        <color theme="1"/>
        <rFont val="Yu Gothic"/>
        <family val="3"/>
        <charset val="128"/>
        <scheme val="minor"/>
      </rPr>
      <t>(１月あたり２万円)</t>
    </r>
    <rPh sb="0" eb="3">
      <t>ゲンドガク</t>
    </rPh>
    <rPh sb="4" eb="5">
      <t>エン</t>
    </rPh>
    <phoneticPr fontId="10"/>
  </si>
  <si>
    <t>単価（円）</t>
    <rPh sb="0" eb="2">
      <t>タンカ</t>
    </rPh>
    <rPh sb="3" eb="4">
      <t>エン</t>
    </rPh>
    <phoneticPr fontId="10"/>
  </si>
  <si>
    <t>円</t>
    <rPh sb="0" eb="1">
      <t>エン</t>
    </rPh>
    <phoneticPr fontId="10"/>
  </si>
  <si>
    <t xml:space="preserve">
</t>
    <phoneticPr fontId="10"/>
  </si>
  <si>
    <t>※１　複数の介護サービス事業所・施設にまたがる経費を法人一括で費用負担等した場合の上表の対象経費については、当該対象経費の関係書類に介護サービス事業所・施設別の費用内訳がわかる書類を加える。（例として、事業者が任意様式で作成する按分表の他、領収書等の写しへ直接書き込むことによって費用内訳を明確化することも認める。）
※２　備考欄に記載する対象外経費は例示であるため、これ以外に県が対象外と判断し、申請書の補正等を求める場合がある。
※3「濃厚接触者」について、令和５年５月８日以降は「感染者と接触があった者（感染者と同居している場合に限る）」と読み替える。</t>
    <phoneticPr fontId="10"/>
  </si>
  <si>
    <t>危険手当等内訳表</t>
    <rPh sb="0" eb="4">
      <t>キケンテアテ</t>
    </rPh>
    <rPh sb="4" eb="5">
      <t>トウ</t>
    </rPh>
    <rPh sb="5" eb="8">
      <t>ウチワケヒョウ</t>
    </rPh>
    <phoneticPr fontId="10"/>
  </si>
  <si>
    <r>
      <rPr>
        <b/>
        <sz val="12"/>
        <color theme="1"/>
        <rFont val="Yu Gothic"/>
        <family val="3"/>
        <charset val="128"/>
        <scheme val="minor"/>
      </rPr>
      <t>令和５年10月１日以降に支給</t>
    </r>
    <r>
      <rPr>
        <sz val="12"/>
        <color theme="1"/>
        <rFont val="Yu Gothic"/>
        <family val="2"/>
        <scheme val="minor"/>
      </rPr>
      <t>された</t>
    </r>
    <r>
      <rPr>
        <b/>
        <sz val="12"/>
        <color theme="1"/>
        <rFont val="Yu Gothic"/>
        <family val="3"/>
        <charset val="128"/>
        <scheme val="minor"/>
      </rPr>
      <t>危険手当</t>
    </r>
    <r>
      <rPr>
        <sz val="12"/>
        <color theme="1"/>
        <rFont val="Yu Gothic"/>
        <family val="2"/>
        <scheme val="minor"/>
      </rPr>
      <t>等の申請をされる場合には、本表の提出が必要となります。</t>
    </r>
    <rPh sb="21" eb="22">
      <t>トウ</t>
    </rPh>
    <rPh sb="34" eb="36">
      <t>ホンヒョウ</t>
    </rPh>
    <phoneticPr fontId="10"/>
  </si>
  <si>
    <t>対応（勤務）月</t>
    <rPh sb="0" eb="2">
      <t>タイオウ</t>
    </rPh>
    <rPh sb="3" eb="5">
      <t>キンム</t>
    </rPh>
    <rPh sb="6" eb="7">
      <t>ツキ</t>
    </rPh>
    <phoneticPr fontId="10"/>
  </si>
  <si>
    <t>１月</t>
  </si>
  <si>
    <t>２月</t>
  </si>
  <si>
    <t>３月</t>
  </si>
  <si>
    <t>６月</t>
  </si>
  <si>
    <t>７月</t>
  </si>
  <si>
    <t>８月</t>
  </si>
  <si>
    <t>９月</t>
  </si>
  <si>
    <t>１０月</t>
  </si>
  <si>
    <t>１１月</t>
  </si>
  <si>
    <t>１２月</t>
  </si>
  <si>
    <t>４月</t>
    <rPh sb="1" eb="2">
      <t>ガツ</t>
    </rPh>
    <phoneticPr fontId="10"/>
  </si>
  <si>
    <t>５月</t>
    <rPh sb="1" eb="2">
      <t>ガツ</t>
    </rPh>
    <phoneticPr fontId="10"/>
  </si>
  <si>
    <t>例</t>
    <rPh sb="0" eb="1">
      <t>レイ</t>
    </rPh>
    <phoneticPr fontId="10"/>
  </si>
  <si>
    <t>⇒</t>
    <phoneticPr fontId="10"/>
  </si>
  <si>
    <t>愛知　太郎</t>
    <rPh sb="0" eb="2">
      <t>アイチ</t>
    </rPh>
    <rPh sb="3" eb="5">
      <t>タロウ</t>
    </rPh>
    <phoneticPr fontId="10"/>
  </si>
  <si>
    <t>愛知　花子</t>
    <rPh sb="0" eb="2">
      <t>アイチ</t>
    </rPh>
    <rPh sb="3" eb="5">
      <t>ハナコ</t>
    </rPh>
    <phoneticPr fontId="10"/>
  </si>
  <si>
    <t>イ</t>
    <phoneticPr fontId="10"/>
  </si>
  <si>
    <r>
      <t>イ「割増賃金・手当」のうち</t>
    </r>
    <r>
      <rPr>
        <b/>
        <sz val="11"/>
        <color theme="1"/>
        <rFont val="Yu Gothic"/>
        <family val="3"/>
        <charset val="128"/>
        <scheme val="minor"/>
      </rPr>
      <t>危険手当</t>
    </r>
    <r>
      <rPr>
        <sz val="11"/>
        <color theme="1"/>
        <rFont val="Yu Gothic"/>
        <family val="2"/>
        <scheme val="minor"/>
      </rPr>
      <t>の内訳は、別シート「危険手当等内訳表」に記載してください。金額が自動転記されます。</t>
    </r>
    <rPh sb="2" eb="4">
      <t>ワリマシ</t>
    </rPh>
    <rPh sb="4" eb="6">
      <t>チンギン</t>
    </rPh>
    <rPh sb="7" eb="9">
      <t>テアテ</t>
    </rPh>
    <rPh sb="13" eb="17">
      <t>キケンテアテ</t>
    </rPh>
    <rPh sb="18" eb="20">
      <t>ウチワケ</t>
    </rPh>
    <rPh sb="22" eb="23">
      <t>ベツ</t>
    </rPh>
    <rPh sb="27" eb="31">
      <t>キケンテアテ</t>
    </rPh>
    <rPh sb="31" eb="32">
      <t>トウ</t>
    </rPh>
    <rPh sb="32" eb="35">
      <t>ウチワケヒョウ</t>
    </rPh>
    <rPh sb="37" eb="39">
      <t>キサイ</t>
    </rPh>
    <rPh sb="46" eb="48">
      <t>キンガク</t>
    </rPh>
    <rPh sb="49" eb="53">
      <t>ジドウテンキ</t>
    </rPh>
    <phoneticPr fontId="10"/>
  </si>
  <si>
    <r>
      <t>　</t>
    </r>
    <r>
      <rPr>
        <b/>
        <sz val="10"/>
        <rFont val="Yu Gothic"/>
        <family val="3"/>
        <charset val="128"/>
        <scheme val="minor"/>
      </rPr>
      <t>令和５年10月１日以降に支給</t>
    </r>
    <r>
      <rPr>
        <sz val="10"/>
        <rFont val="Yu Gothic"/>
        <family val="3"/>
        <charset val="128"/>
        <scheme val="minor"/>
      </rPr>
      <t>された</t>
    </r>
    <r>
      <rPr>
        <b/>
        <sz val="10"/>
        <rFont val="Yu Gothic"/>
        <family val="3"/>
        <charset val="128"/>
        <scheme val="minor"/>
      </rPr>
      <t>危険手当</t>
    </r>
    <r>
      <rPr>
        <sz val="10"/>
        <rFont val="Yu Gothic"/>
        <family val="3"/>
        <charset val="128"/>
        <scheme val="minor"/>
      </rPr>
      <t>等を申請する場合に、本表の提出が必要となります。</t>
    </r>
    <rPh sb="1" eb="3">
      <t>レイワ</t>
    </rPh>
    <rPh sb="4" eb="5">
      <t>ネン</t>
    </rPh>
    <rPh sb="13" eb="15">
      <t>シキュウ</t>
    </rPh>
    <rPh sb="18" eb="20">
      <t>キケン</t>
    </rPh>
    <rPh sb="20" eb="22">
      <t>テアテ</t>
    </rPh>
    <rPh sb="22" eb="23">
      <t>トウ</t>
    </rPh>
    <rPh sb="24" eb="26">
      <t>シンセイ</t>
    </rPh>
    <rPh sb="28" eb="30">
      <t>バアイ</t>
    </rPh>
    <rPh sb="32" eb="34">
      <t>ホンヒョウ</t>
    </rPh>
    <rPh sb="35" eb="37">
      <t>テイシュツ</t>
    </rPh>
    <rPh sb="38" eb="40">
      <t>ヒツヨウ</t>
    </rPh>
    <phoneticPr fontId="30"/>
  </si>
  <si>
    <r>
      <t>　ただし、10月以降に支給された手当であっても、</t>
    </r>
    <r>
      <rPr>
        <b/>
        <sz val="10"/>
        <color rgb="FFFF0000"/>
        <rFont val="Yu Gothic"/>
        <family val="3"/>
        <charset val="128"/>
        <scheme val="minor"/>
      </rPr>
      <t>９月以前の労務に対して支払われていることが明確に示せる</t>
    </r>
    <r>
      <rPr>
        <sz val="10"/>
        <color rgb="FFFF0000"/>
        <rFont val="Yu Gothic"/>
        <family val="3"/>
        <charset val="128"/>
        <scheme val="minor"/>
      </rPr>
      <t>場合には、上限設定の対象から除き、実費分の補助が可能です。</t>
    </r>
    <rPh sb="7" eb="8">
      <t>ガツ</t>
    </rPh>
    <rPh sb="8" eb="10">
      <t>イコウ</t>
    </rPh>
    <rPh sb="11" eb="13">
      <t>シキュウ</t>
    </rPh>
    <rPh sb="16" eb="18">
      <t>テアテ</t>
    </rPh>
    <rPh sb="25" eb="26">
      <t>ガツ</t>
    </rPh>
    <rPh sb="26" eb="28">
      <t>イゼン</t>
    </rPh>
    <rPh sb="29" eb="31">
      <t>ロウム</t>
    </rPh>
    <rPh sb="32" eb="33">
      <t>タイ</t>
    </rPh>
    <rPh sb="35" eb="37">
      <t>シハラ</t>
    </rPh>
    <rPh sb="45" eb="47">
      <t>メイカク</t>
    </rPh>
    <rPh sb="48" eb="49">
      <t>シメ</t>
    </rPh>
    <rPh sb="51" eb="53">
      <t>バアイ</t>
    </rPh>
    <rPh sb="56" eb="60">
      <t>ジョウゲンセッテイ</t>
    </rPh>
    <rPh sb="61" eb="63">
      <t>タイショウ</t>
    </rPh>
    <rPh sb="65" eb="66">
      <t>ノゾ</t>
    </rPh>
    <rPh sb="68" eb="70">
      <t>ジッピ</t>
    </rPh>
    <rPh sb="70" eb="71">
      <t>ブン</t>
    </rPh>
    <rPh sb="72" eb="74">
      <t>ホジョ</t>
    </rPh>
    <rPh sb="75" eb="77">
      <t>カノウ</t>
    </rPh>
    <phoneticPr fontId="10"/>
  </si>
  <si>
    <t>　この場合、本表の提出は不要ですが、９月以前の労務に対する支払いであることを示す書類の提出が必要です。</t>
    <phoneticPr fontId="10"/>
  </si>
  <si>
    <t>※「給与規定等の支給内容を定めたもの」及び「給与明細等の支給内容の分かるもの」の提出を求める場合があります。</t>
    <rPh sb="2" eb="6">
      <t>キュウヨキテイ</t>
    </rPh>
    <rPh sb="6" eb="7">
      <t>トウ</t>
    </rPh>
    <rPh sb="8" eb="12">
      <t>シキュウナイヨウ</t>
    </rPh>
    <rPh sb="13" eb="14">
      <t>サダ</t>
    </rPh>
    <rPh sb="19" eb="20">
      <t>オヨ</t>
    </rPh>
    <rPh sb="22" eb="26">
      <t>キュウヨメイサイ</t>
    </rPh>
    <rPh sb="26" eb="27">
      <t>トウ</t>
    </rPh>
    <rPh sb="28" eb="30">
      <t>シキュウ</t>
    </rPh>
    <rPh sb="30" eb="32">
      <t>ナイヨウ</t>
    </rPh>
    <rPh sb="33" eb="34">
      <t>ワ</t>
    </rPh>
    <rPh sb="40" eb="42">
      <t>テイシュツ</t>
    </rPh>
    <rPh sb="43" eb="44">
      <t>モト</t>
    </rPh>
    <rPh sb="46" eb="48">
      <t>バアイ</t>
    </rPh>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</si>
</sst>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_ "/>
    <numFmt numFmtId="177" formatCode="#,##0&quot;円&quot;"/>
    <numFmt numFmtId="178" formatCode="[$-411]ggge&quot;年&quot;m&quot;月&quot;d&quot;日&quot;;@"/>
    <numFmt numFmtId="179" formatCode="#,##0_);[Red]\(#,##0\)"/>
    <numFmt numFmtId="180" formatCode="00"/>
    <numFmt numFmtId="181" formatCode="#"/>
    <numFmt numFmtId="182" formatCode="[$-F800]dddd\,\ mmmm\ dd\,\ yyyy"/>
    <numFmt numFmtId="183" formatCode="m&quot;月&quot;d&quot;日&quot;;@"/>
    <numFmt numFmtId="184" formatCode="[$-411]ge\.m\.d;@"/>
    <numFmt numFmtId="185" formatCode="#,##0;[Red]#,##0"/>
    <numFmt numFmtId="186" formatCode="[DBNum3][$-411]0"/>
    <numFmt numFmtId="187" formatCode="0_);[Red]\(0\)"/>
    <numFmt numFmtId="188" formatCode="[&lt;=999]000;[&lt;=9999]000\-00;000\-0000"/>
    <numFmt numFmtId="189" formatCode="#&quot;人&quot;"/>
    <numFmt numFmtId="190" formatCode="#,##0.0;[Red]#,##0.0"/>
  </numFmts>
  <fonts count="131">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4"/>
      <color theme="1"/>
      <name val="Yu Gothic"/>
      <family val="2"/>
      <scheme val="minor"/>
    </font>
    <font>
      <sz val="14"/>
      <color theme="1"/>
      <name val="Yu Gothic"/>
      <family val="3"/>
      <charset val="128"/>
      <scheme val="minor"/>
    </font>
    <font>
      <sz val="14"/>
      <color rgb="FFFF0000"/>
      <name val="Yu Gothic"/>
      <family val="3"/>
      <charset val="128"/>
      <scheme val="minor"/>
    </font>
    <font>
      <sz val="14"/>
      <name val="Yu Gothic"/>
      <family val="3"/>
      <charset val="128"/>
      <scheme val="minor"/>
    </font>
    <font>
      <sz val="14"/>
      <color theme="1"/>
      <name val="ＭＳ ゴシック"/>
      <family val="3"/>
      <charset val="128"/>
    </font>
    <font>
      <sz val="14"/>
      <color rgb="FFFF0000"/>
      <name val="Yu Gothic"/>
      <family val="2"/>
      <scheme val="minor"/>
    </font>
    <font>
      <sz val="16"/>
      <color theme="1"/>
      <name val="ＭＳ ゴシック"/>
      <family val="3"/>
      <charset val="128"/>
    </font>
    <font>
      <sz val="20"/>
      <color theme="1"/>
      <name val="ＭＳ ゴシック"/>
      <family val="3"/>
      <charset val="128"/>
    </font>
    <font>
      <sz val="11"/>
      <name val="ＭＳ 明朝"/>
      <family val="1"/>
      <charset val="128"/>
    </font>
    <font>
      <sz val="12"/>
      <name val="ＭＳ 明朝"/>
      <family val="1"/>
      <charset val="128"/>
    </font>
    <font>
      <sz val="6"/>
      <name val="ＭＳ Ｐゴシック"/>
      <family val="3"/>
      <charset val="128"/>
    </font>
    <font>
      <sz val="16"/>
      <color rgb="FFFF0000"/>
      <name val="ＭＳ ゴシック"/>
      <family val="3"/>
      <charset val="128"/>
    </font>
    <font>
      <sz val="14"/>
      <color theme="1"/>
      <name val="Yu Gothic Light"/>
      <family val="3"/>
      <charset val="128"/>
      <scheme val="major"/>
    </font>
    <font>
      <sz val="14"/>
      <name val="Yu Gothic Light"/>
      <family val="3"/>
      <charset val="128"/>
      <scheme val="major"/>
    </font>
    <font>
      <sz val="22"/>
      <color theme="1"/>
      <name val="ＭＳ ゴシック"/>
      <family val="3"/>
      <charset val="128"/>
    </font>
    <font>
      <sz val="16"/>
      <color theme="1"/>
      <name val="Yu Gothic"/>
      <family val="3"/>
      <charset val="128"/>
      <scheme val="minor"/>
    </font>
    <font>
      <sz val="18"/>
      <color theme="1"/>
      <name val="Yu Gothic"/>
      <family val="3"/>
      <charset val="128"/>
      <scheme val="minor"/>
    </font>
    <font>
      <sz val="20"/>
      <color theme="1"/>
      <name val="Yu Gothic"/>
      <family val="3"/>
      <charset val="128"/>
      <scheme val="minor"/>
    </font>
    <font>
      <sz val="11"/>
      <color theme="1"/>
      <name val="ＭＳ Ｐ明朝"/>
      <family val="1"/>
      <charset val="128"/>
    </font>
    <font>
      <sz val="6"/>
      <name val="Yu Gothic"/>
      <family val="2"/>
      <charset val="128"/>
      <scheme val="minor"/>
    </font>
    <font>
      <sz val="12"/>
      <color theme="1"/>
      <name val="ＭＳ Ｐ明朝"/>
      <family val="1"/>
      <charset val="128"/>
    </font>
    <font>
      <b/>
      <sz val="12"/>
      <color theme="1"/>
      <name val="ＭＳ Ｐ明朝"/>
      <family val="1"/>
      <charset val="128"/>
    </font>
    <font>
      <sz val="10"/>
      <color theme="1"/>
      <name val="Yu Gothic"/>
      <family val="3"/>
      <charset val="128"/>
      <scheme val="minor"/>
    </font>
    <font>
      <sz val="10"/>
      <name val="Yu Gothic"/>
      <family val="3"/>
      <charset val="128"/>
      <scheme val="minor"/>
    </font>
    <font>
      <b/>
      <sz val="11"/>
      <color theme="1"/>
      <name val="ＭＳ Ｐ明朝"/>
      <family val="1"/>
      <charset val="128"/>
    </font>
    <font>
      <b/>
      <sz val="9"/>
      <color theme="1"/>
      <name val="Yu Gothic"/>
      <family val="3"/>
      <charset val="128"/>
      <scheme val="minor"/>
    </font>
    <font>
      <b/>
      <sz val="10.5"/>
      <color theme="1"/>
      <name val="Yu Gothic"/>
      <family val="3"/>
      <charset val="128"/>
      <scheme val="minor"/>
    </font>
    <font>
      <sz val="12"/>
      <color theme="1"/>
      <name val="Yu Gothic"/>
      <family val="3"/>
      <charset val="128"/>
      <scheme val="minor"/>
    </font>
    <font>
      <sz val="12"/>
      <name val="Yu Gothic"/>
      <family val="3"/>
      <charset val="128"/>
      <scheme val="minor"/>
    </font>
    <font>
      <b/>
      <sz val="10.5"/>
      <color theme="1"/>
      <name val="ＭＳ Ｐ明朝"/>
      <family val="1"/>
      <charset val="128"/>
    </font>
    <font>
      <sz val="9"/>
      <color theme="1"/>
      <name val="ＭＳ Ｐ明朝"/>
      <family val="1"/>
      <charset val="128"/>
    </font>
    <font>
      <sz val="9"/>
      <color theme="1"/>
      <name val="Yu Gothic"/>
      <family val="2"/>
      <charset val="128"/>
      <scheme val="minor"/>
    </font>
    <font>
      <sz val="10"/>
      <name val="Yu Gothic"/>
      <family val="2"/>
      <charset val="128"/>
      <scheme val="minor"/>
    </font>
    <font>
      <b/>
      <sz val="12"/>
      <name val="ＭＳ Ｐ明朝"/>
      <family val="1"/>
      <charset val="128"/>
    </font>
    <font>
      <sz val="10.5"/>
      <name val="ＭＳ Ｐ明朝"/>
      <family val="1"/>
      <charset val="128"/>
    </font>
    <font>
      <b/>
      <sz val="10.5"/>
      <name val="ＭＳ Ｐ明朝"/>
      <family val="1"/>
      <charset val="128"/>
    </font>
    <font>
      <b/>
      <sz val="10.5"/>
      <color indexed="60"/>
      <name val="ＭＳ Ｐ明朝"/>
      <family val="1"/>
      <charset val="128"/>
    </font>
    <font>
      <sz val="8"/>
      <color theme="1"/>
      <name val="ＭＳ Ｐ明朝"/>
      <family val="1"/>
      <charset val="128"/>
    </font>
    <font>
      <sz val="8"/>
      <color theme="1"/>
      <name val="Yu Gothic"/>
      <family val="3"/>
      <charset val="128"/>
      <scheme val="minor"/>
    </font>
    <font>
      <sz val="9"/>
      <color theme="1"/>
      <name val="Yu Gothic"/>
      <family val="3"/>
      <charset val="128"/>
      <scheme val="minor"/>
    </font>
    <font>
      <sz val="11"/>
      <color theme="1"/>
      <name val="Yu Gothic"/>
      <family val="3"/>
      <charset val="128"/>
      <scheme val="minor"/>
    </font>
    <font>
      <sz val="14"/>
      <color theme="1"/>
      <name val="Yu Gothic"/>
      <family val="3"/>
      <charset val="128"/>
    </font>
    <font>
      <b/>
      <u/>
      <sz val="14"/>
      <color theme="1"/>
      <name val="Yu Gothic"/>
      <family val="3"/>
      <charset val="128"/>
      <scheme val="minor"/>
    </font>
    <font>
      <sz val="16"/>
      <color theme="1"/>
      <name val="Yu Gothic"/>
      <family val="2"/>
      <scheme val="minor"/>
    </font>
    <font>
      <sz val="11"/>
      <name val="Yu Gothic"/>
      <family val="3"/>
      <charset val="128"/>
      <scheme val="minor"/>
    </font>
    <font>
      <sz val="11"/>
      <name val="ＭＳ Ｐゴシック"/>
      <family val="3"/>
      <charset val="128"/>
    </font>
    <font>
      <sz val="12"/>
      <name val="ＭＳ Ｐゴシック"/>
      <family val="3"/>
      <charset val="128"/>
    </font>
    <font>
      <sz val="8"/>
      <name val="ＭＳ 明朝"/>
      <family val="1"/>
      <charset val="128"/>
    </font>
    <font>
      <sz val="14"/>
      <name val="ＭＳ 明朝"/>
      <family val="1"/>
      <charset val="128"/>
    </font>
    <font>
      <sz val="16"/>
      <name val="ＭＳ 明朝"/>
      <family val="1"/>
      <charset val="128"/>
    </font>
    <font>
      <sz val="14"/>
      <name val="ＭＳ ゴシック"/>
      <family val="3"/>
      <charset val="128"/>
    </font>
    <font>
      <u/>
      <sz val="11"/>
      <color theme="10"/>
      <name val="Yu Gothic"/>
      <family val="2"/>
      <scheme val="minor"/>
    </font>
    <font>
      <b/>
      <sz val="22"/>
      <color rgb="FFFF0000"/>
      <name val="Yu Gothic"/>
      <family val="3"/>
      <charset val="128"/>
      <scheme val="minor"/>
    </font>
    <font>
      <sz val="12"/>
      <color theme="1"/>
      <name val="Yu Gothic"/>
      <family val="2"/>
      <scheme val="minor"/>
    </font>
    <font>
      <b/>
      <sz val="11"/>
      <color theme="1"/>
      <name val="Yu Gothic"/>
      <family val="3"/>
      <charset val="128"/>
      <scheme val="minor"/>
    </font>
    <font>
      <b/>
      <sz val="14"/>
      <color theme="1"/>
      <name val="Yu Gothic"/>
      <family val="3"/>
      <charset val="128"/>
      <scheme val="minor"/>
    </font>
    <font>
      <b/>
      <u/>
      <sz val="11"/>
      <color rgb="FFFF0000"/>
      <name val="Yu Gothic"/>
      <family val="3"/>
      <charset val="128"/>
      <scheme val="minor"/>
    </font>
    <font>
      <u/>
      <sz val="14"/>
      <color theme="10"/>
      <name val="Yu Gothic"/>
      <family val="3"/>
      <charset val="128"/>
      <scheme val="minor"/>
    </font>
    <font>
      <sz val="11"/>
      <color theme="1"/>
      <name val="Yu Gothic"/>
      <family val="2"/>
      <scheme val="minor"/>
    </font>
    <font>
      <u/>
      <sz val="14"/>
      <color theme="10"/>
      <name val="Yu Gothic"/>
      <family val="2"/>
      <scheme val="minor"/>
    </font>
    <font>
      <sz val="22"/>
      <color theme="1"/>
      <name val="Yu Gothic"/>
      <family val="3"/>
      <charset val="128"/>
      <scheme val="minor"/>
    </font>
    <font>
      <b/>
      <sz val="14"/>
      <name val="Yu Gothic"/>
      <family val="3"/>
      <charset val="128"/>
      <scheme val="minor"/>
    </font>
    <font>
      <b/>
      <sz val="12"/>
      <color theme="1"/>
      <name val="Yu Gothic"/>
      <family val="3"/>
      <charset val="128"/>
      <scheme val="minor"/>
    </font>
    <font>
      <sz val="20"/>
      <name val="ＭＳ ゴシック"/>
      <family val="3"/>
      <charset val="128"/>
    </font>
    <font>
      <sz val="13"/>
      <color theme="1"/>
      <name val="Yu Gothic"/>
      <family val="3"/>
      <charset val="128"/>
      <scheme val="minor"/>
    </font>
    <font>
      <sz val="14"/>
      <name val="Yu Gothic"/>
      <family val="2"/>
      <scheme val="minor"/>
    </font>
    <font>
      <sz val="10"/>
      <name val="ＭＳ Ｐゴシック"/>
      <family val="3"/>
      <charset val="128"/>
    </font>
    <font>
      <b/>
      <u/>
      <sz val="11"/>
      <color theme="1"/>
      <name val="Yu Gothic"/>
      <family val="3"/>
      <charset val="128"/>
      <scheme val="minor"/>
    </font>
    <font>
      <sz val="12"/>
      <color theme="1"/>
      <name val="游明朝"/>
      <family val="1"/>
      <charset val="128"/>
    </font>
    <font>
      <vertAlign val="superscript"/>
      <sz val="12"/>
      <color theme="1"/>
      <name val="游明朝"/>
      <family val="1"/>
      <charset val="128"/>
    </font>
    <font>
      <sz val="11"/>
      <color rgb="FFFF0000"/>
      <name val="Yu Gothic"/>
      <family val="3"/>
      <charset val="128"/>
      <scheme val="minor"/>
    </font>
    <font>
      <sz val="8"/>
      <color rgb="FFFF0000"/>
      <name val="Yu Gothic"/>
      <family val="3"/>
      <charset val="128"/>
      <scheme val="minor"/>
    </font>
    <font>
      <sz val="8"/>
      <color theme="1"/>
      <name val="Yu Gothic"/>
      <family val="2"/>
      <scheme val="minor"/>
    </font>
    <font>
      <sz val="8"/>
      <name val="Yu Gothic"/>
      <family val="3"/>
      <charset val="128"/>
      <scheme val="minor"/>
    </font>
    <font>
      <sz val="9"/>
      <color theme="1"/>
      <name val="Yu Gothic"/>
      <family val="2"/>
      <scheme val="minor"/>
    </font>
    <font>
      <b/>
      <sz val="11"/>
      <color rgb="FFFF0000"/>
      <name val="Yu Gothic"/>
      <family val="3"/>
      <charset val="128"/>
      <scheme val="minor"/>
    </font>
    <font>
      <sz val="12"/>
      <color theme="1"/>
      <name val="ＭＳ 明朝"/>
      <family val="1"/>
      <charset val="128"/>
    </font>
    <font>
      <sz val="12"/>
      <color theme="1"/>
      <name val="HG丸ｺﾞｼｯｸM-PRO"/>
      <family val="3"/>
      <charset val="128"/>
    </font>
    <font>
      <b/>
      <sz val="12"/>
      <color theme="1"/>
      <name val="ＭＳ 明朝"/>
      <family val="1"/>
      <charset val="128"/>
    </font>
    <font>
      <b/>
      <sz val="14"/>
      <color theme="1"/>
      <name val="ＭＳ 明朝"/>
      <family val="1"/>
      <charset val="128"/>
    </font>
    <font>
      <sz val="14"/>
      <color theme="1"/>
      <name val="ＭＳ 明朝"/>
      <family val="1"/>
      <charset val="128"/>
    </font>
    <font>
      <sz val="11"/>
      <color theme="1"/>
      <name val="ＭＳ 明朝"/>
      <family val="1"/>
      <charset val="128"/>
    </font>
    <font>
      <sz val="11"/>
      <color theme="1"/>
      <name val="HG丸ｺﾞｼｯｸM-PRO"/>
      <family val="3"/>
      <charset val="128"/>
    </font>
    <font>
      <sz val="12"/>
      <color theme="1"/>
      <name val="ＭＳ ゴシック"/>
      <family val="3"/>
      <charset val="128"/>
    </font>
    <font>
      <sz val="12"/>
      <color rgb="FFFF0000"/>
      <name val="ＭＳ ゴシック"/>
      <family val="3"/>
      <charset val="128"/>
    </font>
    <font>
      <b/>
      <sz val="12"/>
      <color rgb="FFFF0000"/>
      <name val="ＭＳ ゴシック"/>
      <family val="3"/>
      <charset val="128"/>
    </font>
    <font>
      <sz val="12"/>
      <name val="ＭＳ ゴシック"/>
      <family val="3"/>
      <charset val="128"/>
    </font>
    <font>
      <b/>
      <sz val="10"/>
      <color rgb="FFFF0000"/>
      <name val="Yu Gothic"/>
      <family val="3"/>
      <charset val="128"/>
      <scheme val="minor"/>
    </font>
    <font>
      <sz val="16"/>
      <color theme="1"/>
      <name val="Yu Gothic Light"/>
      <family val="3"/>
      <charset val="128"/>
      <scheme val="major"/>
    </font>
    <font>
      <sz val="14"/>
      <color theme="1"/>
      <name val="ＭＳ Ｐ明朝"/>
      <family val="1"/>
      <charset val="128"/>
    </font>
    <font>
      <sz val="24"/>
      <color theme="1"/>
      <name val="ＭＳ ゴシック"/>
      <family val="3"/>
      <charset val="128"/>
    </font>
    <font>
      <sz val="24"/>
      <color theme="1"/>
      <name val="Yu Gothic"/>
      <family val="2"/>
      <scheme val="minor"/>
    </font>
    <font>
      <sz val="16"/>
      <color rgb="FFFF0000"/>
      <name val="Yu Gothic"/>
      <family val="2"/>
      <scheme val="minor"/>
    </font>
    <font>
      <u/>
      <sz val="16"/>
      <color rgb="FFFF0000"/>
      <name val="ＭＳ ゴシック"/>
      <family val="3"/>
      <charset val="128"/>
    </font>
    <font>
      <sz val="11"/>
      <color rgb="FFFF0000"/>
      <name val="ＭＳ Ｐ明朝"/>
      <family val="1"/>
      <charset val="128"/>
    </font>
    <font>
      <sz val="11"/>
      <color rgb="FFFF0000"/>
      <name val="Yu Gothic"/>
      <family val="2"/>
      <scheme val="minor"/>
    </font>
    <font>
      <sz val="18"/>
      <color theme="1"/>
      <name val="Yu Gothic"/>
      <family val="2"/>
      <charset val="128"/>
      <scheme val="minor"/>
    </font>
    <font>
      <sz val="16"/>
      <color theme="1"/>
      <name val="Yu Gothic"/>
      <family val="2"/>
      <charset val="128"/>
      <scheme val="minor"/>
    </font>
    <font>
      <sz val="14"/>
      <color theme="1"/>
      <name val="Yu Gothic"/>
      <family val="2"/>
      <charset val="128"/>
      <scheme val="minor"/>
    </font>
    <font>
      <sz val="11"/>
      <name val="Yu Gothic"/>
      <family val="2"/>
      <charset val="128"/>
      <scheme val="minor"/>
    </font>
    <font>
      <sz val="10"/>
      <color theme="1"/>
      <name val="Yu Gothic"/>
      <charset val="128"/>
      <scheme val="minor"/>
    </font>
    <font>
      <strike/>
      <sz val="14"/>
      <color theme="1"/>
      <name val="Yu Gothic"/>
      <family val="3"/>
      <charset val="128"/>
      <scheme val="minor"/>
    </font>
    <font>
      <strike/>
      <sz val="20"/>
      <color theme="1"/>
      <name val="ＭＳ ゴシック"/>
      <family val="3"/>
      <charset val="128"/>
    </font>
    <font>
      <strike/>
      <sz val="16"/>
      <color theme="1"/>
      <name val="Yu Gothic Light"/>
      <family val="3"/>
      <charset val="128"/>
      <scheme val="major"/>
    </font>
    <font>
      <strike/>
      <sz val="16"/>
      <color rgb="FFFF0000"/>
      <name val="ＭＳ ゴシック"/>
      <family val="3"/>
      <charset val="128"/>
    </font>
    <font>
      <strike/>
      <sz val="12"/>
      <name val="Yu Gothic"/>
      <family val="3"/>
      <charset val="128"/>
      <scheme val="minor"/>
    </font>
    <font>
      <strike/>
      <sz val="11"/>
      <color theme="1"/>
      <name val="Yu Gothic"/>
      <family val="2"/>
      <scheme val="minor"/>
    </font>
    <font>
      <strike/>
      <sz val="11"/>
      <color theme="1"/>
      <name val="Yu Gothic"/>
      <family val="3"/>
      <charset val="128"/>
      <scheme val="minor"/>
    </font>
    <font>
      <strike/>
      <sz val="10"/>
      <color theme="1"/>
      <name val="Yu Gothic"/>
      <family val="2"/>
      <scheme val="minor"/>
    </font>
    <font>
      <strike/>
      <sz val="10"/>
      <color theme="1"/>
      <name val="Yu Gothic"/>
      <family val="3"/>
      <charset val="128"/>
      <scheme val="minor"/>
    </font>
    <font>
      <strike/>
      <sz val="11"/>
      <name val="Yu Gothic"/>
      <family val="3"/>
      <charset val="128"/>
      <scheme val="minor"/>
    </font>
    <font>
      <sz val="16"/>
      <color indexed="81"/>
      <name val="MS P ゴシック"/>
      <family val="3"/>
      <charset val="128"/>
    </font>
    <font>
      <b/>
      <sz val="16"/>
      <color indexed="81"/>
      <name val="MS P ゴシック"/>
      <family val="3"/>
      <charset val="128"/>
    </font>
    <font>
      <sz val="16"/>
      <color indexed="10"/>
      <name val="MS P ゴシック"/>
      <family val="3"/>
      <charset val="128"/>
    </font>
    <font>
      <sz val="18"/>
      <color indexed="10"/>
      <name val="MS P ゴシック"/>
      <family val="3"/>
      <charset val="128"/>
    </font>
    <font>
      <b/>
      <sz val="10"/>
      <color theme="1"/>
      <name val="Yu Gothic"/>
      <family val="3"/>
      <charset val="128"/>
      <scheme val="minor"/>
    </font>
    <font>
      <sz val="9"/>
      <color rgb="FFFF0000"/>
      <name val="Yu Gothic"/>
      <family val="3"/>
      <charset val="128"/>
      <scheme val="minor"/>
    </font>
    <font>
      <sz val="10"/>
      <color rgb="FFFF0000"/>
      <name val="Yu Gothic"/>
      <family val="3"/>
      <charset val="128"/>
      <scheme val="minor"/>
    </font>
    <font>
      <sz val="12"/>
      <name val="Yu Gothic"/>
      <family val="2"/>
      <scheme val="minor"/>
    </font>
    <font>
      <b/>
      <sz val="10"/>
      <name val="Yu Gothic"/>
      <family val="3"/>
      <charset val="128"/>
      <scheme val="minor"/>
    </font>
  </fonts>
  <fills count="15">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rgb="FFD9E1F2"/>
        <bgColor indexed="64"/>
      </patternFill>
    </fill>
    <fill>
      <patternFill patternType="solid">
        <fgColor rgb="FFDDEBF7"/>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1" tint="0.499984740745262"/>
        <bgColor indexed="64"/>
      </patternFill>
    </fill>
    <fill>
      <patternFill patternType="solid">
        <fgColor theme="9" tint="0.39997558519241921"/>
        <bgColor indexed="64"/>
      </patternFill>
    </fill>
    <fill>
      <patternFill patternType="solid">
        <fgColor theme="7" tint="0.79998168889431442"/>
        <bgColor indexed="64"/>
      </patternFill>
    </fill>
  </fills>
  <borders count="113">
    <border>
      <left/>
      <right/>
      <top/>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hair">
        <color auto="1"/>
      </right>
      <top style="thin">
        <color indexed="64"/>
      </top>
      <bottom/>
      <diagonal/>
    </border>
    <border>
      <left style="hair">
        <color auto="1"/>
      </left>
      <right/>
      <top style="thin">
        <color indexed="64"/>
      </top>
      <bottom style="thin">
        <color auto="1"/>
      </bottom>
      <diagonal/>
    </border>
    <border>
      <left style="hair">
        <color auto="1"/>
      </left>
      <right style="hair">
        <color auto="1"/>
      </right>
      <top style="thin">
        <color indexed="64"/>
      </top>
      <bottom/>
      <diagonal/>
    </border>
    <border>
      <left style="hair">
        <color auto="1"/>
      </left>
      <right style="thin">
        <color indexed="64"/>
      </right>
      <top style="thin">
        <color indexed="64"/>
      </top>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diagonalUp="1">
      <left style="thin">
        <color auto="1"/>
      </left>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right style="thin">
        <color auto="1"/>
      </right>
      <top style="thin">
        <color auto="1"/>
      </top>
      <bottom style="thin">
        <color auto="1"/>
      </bottom>
      <diagonal style="thin">
        <color auto="1"/>
      </diagonal>
    </border>
    <border>
      <left style="thin">
        <color auto="1"/>
      </left>
      <right/>
      <top style="medium">
        <color indexed="64"/>
      </top>
      <bottom/>
      <diagonal/>
    </border>
    <border>
      <left style="thin">
        <color auto="1"/>
      </left>
      <right/>
      <top/>
      <bottom style="medium">
        <color indexed="64"/>
      </bottom>
      <diagonal/>
    </border>
    <border>
      <left/>
      <right style="thin">
        <color auto="1"/>
      </right>
      <top/>
      <bottom style="medium">
        <color indexed="64"/>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thin">
        <color auto="1"/>
      </left>
      <right/>
      <top style="thin">
        <color indexed="64"/>
      </top>
      <bottom style="medium">
        <color auto="1"/>
      </bottom>
      <diagonal/>
    </border>
    <border>
      <left/>
      <right/>
      <top style="medium">
        <color indexed="64"/>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indexed="64"/>
      </top>
      <bottom style="double">
        <color indexed="64"/>
      </bottom>
      <diagonal/>
    </border>
    <border>
      <left style="thin">
        <color auto="1"/>
      </left>
      <right/>
      <top style="thin">
        <color indexed="64"/>
      </top>
      <bottom style="double">
        <color indexed="64"/>
      </bottom>
      <diagonal/>
    </border>
    <border>
      <left/>
      <right/>
      <top style="thin">
        <color indexed="64"/>
      </top>
      <bottom style="double">
        <color indexed="64"/>
      </bottom>
      <diagonal/>
    </border>
    <border>
      <left style="hair">
        <color auto="1"/>
      </left>
      <right/>
      <top style="medium">
        <color indexed="64"/>
      </top>
      <bottom style="thin">
        <color auto="1"/>
      </bottom>
      <diagonal/>
    </border>
    <border>
      <left/>
      <right style="medium">
        <color indexed="64"/>
      </right>
      <top style="medium">
        <color indexed="64"/>
      </top>
      <bottom style="thin">
        <color auto="1"/>
      </bottom>
      <diagonal/>
    </border>
    <border>
      <left style="hair">
        <color auto="1"/>
      </left>
      <right/>
      <top/>
      <bottom style="medium">
        <color indexed="64"/>
      </bottom>
      <diagonal/>
    </border>
    <border>
      <left style="medium">
        <color indexed="64"/>
      </left>
      <right style="thin">
        <color auto="1"/>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auto="1"/>
      </right>
      <top/>
      <bottom style="thin">
        <color auto="1"/>
      </bottom>
      <diagonal/>
    </border>
    <border>
      <left/>
      <right style="hair">
        <color auto="1"/>
      </right>
      <top/>
      <bottom style="medium">
        <color indexed="64"/>
      </bottom>
      <diagonal/>
    </border>
    <border>
      <left style="hair">
        <color auto="1"/>
      </left>
      <right style="thin">
        <color indexed="64"/>
      </right>
      <top style="thin">
        <color indexed="64"/>
      </top>
      <bottom style="medium">
        <color indexed="64"/>
      </bottom>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ck">
        <color auto="1"/>
      </right>
      <top style="medium">
        <color indexed="64"/>
      </top>
      <bottom/>
      <diagonal/>
    </border>
    <border>
      <left/>
      <right style="thick">
        <color auto="1"/>
      </right>
      <top/>
      <bottom style="medium">
        <color auto="1"/>
      </bottom>
      <diagonal/>
    </border>
    <border>
      <left style="thin">
        <color auto="1"/>
      </left>
      <right style="thin">
        <color auto="1"/>
      </right>
      <top/>
      <bottom style="medium">
        <color indexed="64"/>
      </bottom>
      <diagonal/>
    </border>
    <border>
      <left style="thin">
        <color indexed="64"/>
      </left>
      <right style="medium">
        <color indexed="64"/>
      </right>
      <top/>
      <bottom style="thin">
        <color indexed="64"/>
      </bottom>
      <diagonal/>
    </border>
    <border>
      <left style="thin">
        <color auto="1"/>
      </left>
      <right style="thin">
        <color auto="1"/>
      </right>
      <top style="medium">
        <color indexed="64"/>
      </top>
      <bottom style="medium">
        <color indexed="64"/>
      </bottom>
      <diagonal/>
    </border>
    <border>
      <left style="thin">
        <color indexed="64"/>
      </left>
      <right style="hair">
        <color auto="1"/>
      </right>
      <top/>
      <bottom/>
      <diagonal/>
    </border>
    <border>
      <left/>
      <right style="thin">
        <color auto="1"/>
      </right>
      <top style="thin">
        <color auto="1"/>
      </top>
      <bottom style="double">
        <color indexed="64"/>
      </bottom>
      <diagonal/>
    </border>
    <border>
      <left/>
      <right style="hair">
        <color auto="1"/>
      </right>
      <top/>
      <bottom style="thin">
        <color auto="1"/>
      </bottom>
      <diagonal/>
    </border>
    <border>
      <left/>
      <right style="hair">
        <color auto="1"/>
      </right>
      <top/>
      <bottom/>
      <diagonal/>
    </border>
    <border>
      <left style="hair">
        <color auto="1"/>
      </left>
      <right style="thin">
        <color indexed="64"/>
      </right>
      <top/>
      <bottom style="thin">
        <color indexed="64"/>
      </bottom>
      <diagonal/>
    </border>
    <border>
      <left style="hair">
        <color auto="1"/>
      </left>
      <right/>
      <top/>
      <bottom style="thin">
        <color auto="1"/>
      </bottom>
      <diagonal/>
    </border>
    <border>
      <left style="medium">
        <color indexed="64"/>
      </left>
      <right/>
      <top style="thin">
        <color auto="1"/>
      </top>
      <bottom style="double">
        <color indexed="64"/>
      </bottom>
      <diagonal/>
    </border>
    <border>
      <left style="medium">
        <color indexed="64"/>
      </left>
      <right style="thin">
        <color auto="1"/>
      </right>
      <top style="thin">
        <color auto="1"/>
      </top>
      <bottom/>
      <diagonal/>
    </border>
    <border>
      <left style="dashed">
        <color indexed="64"/>
      </left>
      <right/>
      <top/>
      <bottom/>
      <diagonal/>
    </border>
    <border>
      <left/>
      <right/>
      <top/>
      <bottom style="dash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right style="dashed">
        <color indexed="64"/>
      </right>
      <top/>
      <bottom/>
      <diagonal/>
    </border>
    <border>
      <left style="dashed">
        <color indexed="64"/>
      </left>
      <right/>
      <top/>
      <bottom style="dashed">
        <color indexed="64"/>
      </bottom>
      <diagonal/>
    </border>
    <border>
      <left/>
      <right style="dashed">
        <color indexed="64"/>
      </right>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s>
  <cellStyleXfs count="9">
    <xf numFmtId="0" fontId="0" fillId="0" borderId="0"/>
    <xf numFmtId="0" fontId="9" fillId="0" borderId="0">
      <alignment vertical="center"/>
    </xf>
    <xf numFmtId="0" fontId="56" fillId="0" borderId="0">
      <alignment vertical="center"/>
    </xf>
    <xf numFmtId="0" fontId="62" fillId="0" borderId="0" applyNumberFormat="0" applyFill="0" applyBorder="0" applyAlignment="0" applyProtection="0"/>
    <xf numFmtId="38" fontId="69" fillId="0" borderId="0" applyFont="0" applyFill="0" applyBorder="0" applyAlignment="0" applyProtection="0">
      <alignment vertical="center"/>
    </xf>
    <xf numFmtId="0" fontId="8" fillId="0" borderId="0">
      <alignment vertical="center"/>
    </xf>
    <xf numFmtId="0" fontId="7" fillId="0" borderId="0">
      <alignment vertical="center"/>
    </xf>
    <xf numFmtId="0" fontId="6" fillId="0" borderId="0">
      <alignment vertical="center"/>
    </xf>
    <xf numFmtId="0" fontId="3" fillId="0" borderId="0">
      <alignment vertical="center"/>
    </xf>
  </cellStyleXfs>
  <cellXfs count="1406">
    <xf numFmtId="0" fontId="0" fillId="0" borderId="0" xfId="0"/>
    <xf numFmtId="179" fontId="12" fillId="0" borderId="0" xfId="0" applyNumberFormat="1" applyFont="1" applyProtection="1">
      <protection hidden="1"/>
    </xf>
    <xf numFmtId="0" fontId="12" fillId="0" borderId="14" xfId="0" applyFont="1" applyBorder="1" applyProtection="1">
      <protection hidden="1"/>
    </xf>
    <xf numFmtId="0" fontId="12" fillId="0" borderId="0" xfId="0" applyFont="1" applyProtection="1">
      <protection hidden="1"/>
    </xf>
    <xf numFmtId="179" fontId="66" fillId="0" borderId="0" xfId="0" applyNumberFormat="1" applyFont="1" applyProtection="1">
      <protection hidden="1"/>
    </xf>
    <xf numFmtId="0" fontId="14" fillId="0" borderId="0" xfId="0" applyFont="1" applyAlignment="1" applyProtection="1">
      <alignment vertical="center" shrinkToFit="1"/>
      <protection hidden="1"/>
    </xf>
    <xf numFmtId="0" fontId="0" fillId="0" borderId="0" xfId="0" applyAlignment="1" applyProtection="1">
      <alignment vertical="center" shrinkToFit="1"/>
      <protection hidden="1"/>
    </xf>
    <xf numFmtId="0" fontId="12" fillId="0" borderId="0" xfId="0" applyFont="1" applyAlignment="1" applyProtection="1">
      <alignment horizontal="center" vertical="center" shrinkToFit="1"/>
      <protection hidden="1"/>
    </xf>
    <xf numFmtId="0" fontId="14" fillId="0" borderId="3" xfId="0" applyFont="1" applyBorder="1" applyAlignment="1" applyProtection="1">
      <alignment horizontal="center" vertical="center" shrinkToFit="1"/>
      <protection hidden="1"/>
    </xf>
    <xf numFmtId="0" fontId="0" fillId="0" borderId="0" xfId="0" applyProtection="1">
      <protection hidden="1"/>
    </xf>
    <xf numFmtId="0" fontId="0" fillId="0" borderId="0" xfId="0" applyAlignment="1" applyProtection="1">
      <alignment wrapText="1"/>
      <protection hidden="1"/>
    </xf>
    <xf numFmtId="0" fontId="66" fillId="0" borderId="0" xfId="0" applyFont="1" applyProtection="1">
      <protection hidden="1"/>
    </xf>
    <xf numFmtId="0" fontId="0" fillId="2" borderId="57" xfId="0" applyFill="1" applyBorder="1" applyAlignment="1" applyProtection="1">
      <alignment horizontal="center"/>
      <protection hidden="1"/>
    </xf>
    <xf numFmtId="0" fontId="0" fillId="2" borderId="58" xfId="0" applyFill="1" applyBorder="1" applyAlignment="1" applyProtection="1">
      <alignment horizontal="center"/>
      <protection hidden="1"/>
    </xf>
    <xf numFmtId="0" fontId="0" fillId="2" borderId="59" xfId="0" applyFill="1" applyBorder="1" applyAlignment="1" applyProtection="1">
      <alignment horizontal="center" wrapText="1"/>
      <protection hidden="1"/>
    </xf>
    <xf numFmtId="0" fontId="79" fillId="0" borderId="57" xfId="0" applyFont="1" applyBorder="1" applyAlignment="1" applyProtection="1">
      <alignment horizontal="center" vertical="center"/>
      <protection hidden="1"/>
    </xf>
    <xf numFmtId="0" fontId="79" fillId="0" borderId="58" xfId="0" applyFont="1" applyBorder="1" applyAlignment="1" applyProtection="1">
      <alignment horizontal="center" vertical="center"/>
      <protection hidden="1"/>
    </xf>
    <xf numFmtId="0" fontId="79" fillId="0" borderId="59" xfId="0" applyFont="1" applyBorder="1" applyAlignment="1" applyProtection="1">
      <alignment horizontal="center" vertical="center" wrapText="1"/>
      <protection hidden="1"/>
    </xf>
    <xf numFmtId="0" fontId="64" fillId="0" borderId="60" xfId="0" applyFont="1" applyBorder="1" applyAlignment="1" applyProtection="1">
      <alignment horizontal="center" vertical="center"/>
      <protection hidden="1"/>
    </xf>
    <xf numFmtId="0" fontId="70" fillId="0" borderId="3" xfId="3" applyFont="1" applyBorder="1" applyAlignment="1" applyProtection="1">
      <alignment horizontal="center" vertical="center"/>
      <protection hidden="1"/>
    </xf>
    <xf numFmtId="0" fontId="0" fillId="0" borderId="32" xfId="0" applyBorder="1" applyAlignment="1" applyProtection="1">
      <alignment horizontal="left" vertical="center" wrapText="1"/>
      <protection hidden="1"/>
    </xf>
    <xf numFmtId="0" fontId="79" fillId="0" borderId="60" xfId="0" applyFont="1" applyBorder="1" applyAlignment="1" applyProtection="1">
      <alignment vertical="center" wrapText="1"/>
      <protection hidden="1"/>
    </xf>
    <xf numFmtId="0" fontId="79" fillId="0" borderId="3" xfId="0" applyFont="1" applyBorder="1" applyAlignment="1" applyProtection="1">
      <alignment horizontal="justify" vertical="center"/>
      <protection hidden="1"/>
    </xf>
    <xf numFmtId="0" fontId="79" fillId="0" borderId="3" xfId="0" applyFont="1" applyBorder="1" applyAlignment="1" applyProtection="1">
      <alignment horizontal="justify" vertical="center" wrapText="1"/>
      <protection hidden="1"/>
    </xf>
    <xf numFmtId="0" fontId="79" fillId="0" borderId="32" xfId="0" applyFont="1" applyBorder="1" applyAlignment="1" applyProtection="1">
      <alignment vertical="center" wrapText="1"/>
      <protection hidden="1"/>
    </xf>
    <xf numFmtId="0" fontId="51" fillId="0" borderId="60" xfId="0" applyFont="1" applyBorder="1" applyAlignment="1" applyProtection="1">
      <alignment horizontal="center" vertical="center"/>
      <protection hidden="1"/>
    </xf>
    <xf numFmtId="0" fontId="79" fillId="0" borderId="60" xfId="0" applyFont="1" applyBorder="1" applyAlignment="1" applyProtection="1">
      <alignment vertical="center"/>
      <protection hidden="1"/>
    </xf>
    <xf numFmtId="0" fontId="38" fillId="0" borderId="60" xfId="0" applyFont="1" applyBorder="1" applyAlignment="1" applyProtection="1">
      <alignment horizontal="center" vertical="center"/>
      <protection hidden="1"/>
    </xf>
    <xf numFmtId="0" fontId="70" fillId="0" borderId="3" xfId="3" applyFont="1" applyBorder="1" applyAlignment="1" applyProtection="1">
      <alignment horizontal="center" vertical="center" wrapText="1"/>
      <protection hidden="1"/>
    </xf>
    <xf numFmtId="0" fontId="79" fillId="0" borderId="3" xfId="0" applyFont="1" applyBorder="1" applyAlignment="1" applyProtection="1">
      <alignment vertical="center"/>
      <protection hidden="1"/>
    </xf>
    <xf numFmtId="0" fontId="79" fillId="0" borderId="32" xfId="0" applyFont="1" applyBorder="1" applyAlignment="1" applyProtection="1">
      <alignment horizontal="justify" vertical="center" wrapText="1"/>
      <protection hidden="1"/>
    </xf>
    <xf numFmtId="0" fontId="0" fillId="0" borderId="32" xfId="0" applyBorder="1" applyAlignment="1" applyProtection="1">
      <alignment wrapText="1"/>
      <protection hidden="1"/>
    </xf>
    <xf numFmtId="0" fontId="68" fillId="0" borderId="3" xfId="3" applyFont="1" applyBorder="1" applyAlignment="1" applyProtection="1">
      <alignment horizontal="center" vertical="center"/>
      <protection hidden="1"/>
    </xf>
    <xf numFmtId="0" fontId="79" fillId="0" borderId="61" xfId="0" applyFont="1" applyBorder="1" applyAlignment="1" applyProtection="1">
      <alignment horizontal="justify" vertical="center"/>
      <protection hidden="1"/>
    </xf>
    <xf numFmtId="0" fontId="79" fillId="0" borderId="35" xfId="0" applyFont="1" applyBorder="1" applyAlignment="1" applyProtection="1">
      <alignment horizontal="justify" vertical="center"/>
      <protection hidden="1"/>
    </xf>
    <xf numFmtId="0" fontId="79" fillId="0" borderId="36" xfId="0" applyFont="1" applyBorder="1" applyAlignment="1" applyProtection="1">
      <alignment horizontal="justify" vertical="center" wrapText="1"/>
      <protection hidden="1"/>
    </xf>
    <xf numFmtId="0" fontId="68" fillId="0" borderId="3" xfId="3" applyFont="1" applyBorder="1" applyAlignment="1" applyProtection="1">
      <alignment horizontal="center" vertical="center" wrapText="1"/>
      <protection hidden="1"/>
    </xf>
    <xf numFmtId="0" fontId="0" fillId="0" borderId="0" xfId="0" applyAlignment="1" applyProtection="1">
      <alignment vertical="center"/>
      <protection hidden="1"/>
    </xf>
    <xf numFmtId="0" fontId="51" fillId="0" borderId="32" xfId="0" applyFont="1" applyBorder="1" applyAlignment="1" applyProtection="1">
      <alignment horizontal="left" vertical="center" wrapText="1"/>
      <protection hidden="1"/>
    </xf>
    <xf numFmtId="0" fontId="38" fillId="11" borderId="61" xfId="0" applyFont="1" applyFill="1" applyBorder="1" applyAlignment="1" applyProtection="1">
      <alignment horizontal="center" vertical="center"/>
      <protection hidden="1"/>
    </xf>
    <xf numFmtId="0" fontId="70" fillId="11" borderId="35" xfId="3" applyFont="1" applyFill="1" applyBorder="1" applyAlignment="1" applyProtection="1">
      <alignment horizontal="center" vertical="center"/>
      <protection hidden="1"/>
    </xf>
    <xf numFmtId="0" fontId="0" fillId="11" borderId="36" xfId="0" applyFill="1" applyBorder="1" applyAlignment="1" applyProtection="1">
      <alignment horizontal="left" vertical="center" wrapText="1"/>
      <protection hidden="1"/>
    </xf>
    <xf numFmtId="0" fontId="64" fillId="0" borderId="0" xfId="0" applyFont="1" applyAlignment="1" applyProtection="1">
      <alignment vertical="top"/>
      <protection hidden="1"/>
    </xf>
    <xf numFmtId="0" fontId="0" fillId="0" borderId="0" xfId="0" applyAlignment="1" applyProtection="1">
      <alignment horizontal="center"/>
      <protection hidden="1"/>
    </xf>
    <xf numFmtId="0" fontId="12" fillId="0" borderId="0" xfId="0" applyFont="1" applyAlignment="1" applyProtection="1">
      <alignment vertical="center"/>
      <protection hidden="1"/>
    </xf>
    <xf numFmtId="0" fontId="12" fillId="0" borderId="0" xfId="0" applyFont="1" applyAlignment="1" applyProtection="1">
      <alignment vertical="center" shrinkToFit="1"/>
      <protection hidden="1"/>
    </xf>
    <xf numFmtId="0" fontId="12" fillId="0" borderId="0" xfId="0" applyFont="1" applyAlignment="1" applyProtection="1">
      <alignment horizontal="right" vertical="center" shrinkToFit="1"/>
      <protection hidden="1"/>
    </xf>
    <xf numFmtId="0" fontId="12" fillId="0" borderId="12" xfId="0" applyFont="1" applyBorder="1" applyAlignment="1" applyProtection="1">
      <alignment vertical="center" shrinkToFit="1"/>
      <protection hidden="1"/>
    </xf>
    <xf numFmtId="0" fontId="12" fillId="0" borderId="3" xfId="0" applyFont="1" applyBorder="1" applyAlignment="1" applyProtection="1">
      <alignment horizontal="center" vertical="center" shrinkToFit="1"/>
      <protection hidden="1"/>
    </xf>
    <xf numFmtId="0" fontId="12" fillId="0" borderId="14" xfId="0" applyFont="1" applyBorder="1" applyAlignment="1" applyProtection="1">
      <alignment horizontal="center" vertical="center" shrinkToFit="1"/>
      <protection hidden="1"/>
    </xf>
    <xf numFmtId="0" fontId="11" fillId="0" borderId="3" xfId="0" applyFont="1" applyBorder="1" applyAlignment="1" applyProtection="1">
      <alignment vertical="center" shrinkToFit="1"/>
      <protection hidden="1"/>
    </xf>
    <xf numFmtId="0" fontId="12" fillId="0" borderId="3" xfId="0" applyFont="1" applyBorder="1" applyAlignment="1" applyProtection="1">
      <alignment vertical="center" shrinkToFit="1"/>
      <protection hidden="1"/>
    </xf>
    <xf numFmtId="0" fontId="12" fillId="0" borderId="0" xfId="0" applyFont="1" applyAlignment="1" applyProtection="1">
      <alignment vertical="center" wrapText="1" shrinkToFit="1"/>
      <protection hidden="1"/>
    </xf>
    <xf numFmtId="0" fontId="12" fillId="0" borderId="14" xfId="0" applyFont="1" applyBorder="1" applyAlignment="1" applyProtection="1">
      <alignment vertical="center"/>
      <protection hidden="1"/>
    </xf>
    <xf numFmtId="0" fontId="11" fillId="0" borderId="0" xfId="0" applyFont="1" applyAlignment="1" applyProtection="1">
      <alignment vertical="center"/>
      <protection hidden="1"/>
    </xf>
    <xf numFmtId="0" fontId="11" fillId="0" borderId="0" xfId="0" applyFont="1" applyAlignment="1" applyProtection="1">
      <alignment vertical="center" shrinkToFit="1"/>
      <protection hidden="1"/>
    </xf>
    <xf numFmtId="0" fontId="11" fillId="0" borderId="14" xfId="0" applyFont="1" applyBorder="1" applyAlignment="1" applyProtection="1">
      <alignment horizontal="center" vertical="center" shrinkToFit="1"/>
      <protection hidden="1"/>
    </xf>
    <xf numFmtId="0" fontId="11" fillId="0" borderId="3" xfId="0" applyFont="1" applyBorder="1" applyAlignment="1" applyProtection="1">
      <alignment horizontal="center" vertical="center" shrinkToFit="1"/>
      <protection hidden="1"/>
    </xf>
    <xf numFmtId="0" fontId="11" fillId="0" borderId="0" xfId="0" applyFont="1" applyAlignment="1" applyProtection="1">
      <alignment vertical="center" wrapText="1" shrinkToFit="1"/>
      <protection hidden="1"/>
    </xf>
    <xf numFmtId="0" fontId="12" fillId="0" borderId="3" xfId="0" applyFont="1" applyBorder="1" applyAlignment="1" applyProtection="1">
      <alignment horizontal="left" vertical="center"/>
      <protection hidden="1"/>
    </xf>
    <xf numFmtId="0" fontId="50" fillId="0" borderId="0" xfId="0" applyFont="1" applyAlignment="1" applyProtection="1">
      <alignment vertical="center" shrinkToFit="1"/>
      <protection hidden="1"/>
    </xf>
    <xf numFmtId="182" fontId="50" fillId="0" borderId="0" xfId="0" applyNumberFormat="1" applyFont="1" applyAlignment="1" applyProtection="1">
      <alignment vertical="center" shrinkToFit="1"/>
      <protection hidden="1"/>
    </xf>
    <xf numFmtId="14" fontId="12" fillId="0" borderId="0" xfId="0" applyNumberFormat="1" applyFont="1" applyAlignment="1" applyProtection="1">
      <alignment vertical="center" shrinkToFit="1"/>
      <protection hidden="1"/>
    </xf>
    <xf numFmtId="182" fontId="49" fillId="0" borderId="0" xfId="0" applyNumberFormat="1" applyFont="1" applyAlignment="1" applyProtection="1">
      <alignment vertical="center" shrinkToFit="1"/>
      <protection hidden="1"/>
    </xf>
    <xf numFmtId="0" fontId="12" fillId="0" borderId="14" xfId="0" applyFont="1" applyBorder="1" applyAlignment="1" applyProtection="1">
      <alignment horizontal="left" vertical="center"/>
      <protection hidden="1"/>
    </xf>
    <xf numFmtId="0" fontId="11" fillId="0" borderId="11" xfId="0" applyFont="1" applyBorder="1" applyAlignment="1" applyProtection="1">
      <alignment vertical="center" shrinkToFit="1"/>
      <protection hidden="1"/>
    </xf>
    <xf numFmtId="176" fontId="12" fillId="0" borderId="3" xfId="0" applyNumberFormat="1" applyFont="1" applyBorder="1" applyAlignment="1" applyProtection="1">
      <alignment vertical="center" shrinkToFit="1"/>
      <protection hidden="1"/>
    </xf>
    <xf numFmtId="176" fontId="14" fillId="0" borderId="3" xfId="0" applyNumberFormat="1" applyFont="1" applyBorder="1" applyAlignment="1" applyProtection="1">
      <alignment horizontal="center" vertical="center" shrinkToFit="1"/>
      <protection hidden="1"/>
    </xf>
    <xf numFmtId="176" fontId="14" fillId="0" borderId="3" xfId="0" applyNumberFormat="1" applyFont="1" applyBorder="1" applyAlignment="1" applyProtection="1">
      <alignment vertical="center" shrinkToFit="1"/>
      <protection hidden="1"/>
    </xf>
    <xf numFmtId="0" fontId="19" fillId="0" borderId="0" xfId="0" applyFont="1" applyAlignment="1" applyProtection="1">
      <alignment vertical="center"/>
      <protection hidden="1"/>
    </xf>
    <xf numFmtId="0" fontId="12" fillId="0" borderId="0" xfId="0" applyFont="1" applyAlignment="1" applyProtection="1">
      <alignment horizontal="left" vertical="center"/>
      <protection hidden="1"/>
    </xf>
    <xf numFmtId="0" fontId="11" fillId="2" borderId="0" xfId="0" applyFont="1" applyFill="1" applyAlignment="1" applyProtection="1">
      <alignment horizontal="center" vertical="center" shrinkToFit="1"/>
      <protection hidden="1"/>
    </xf>
    <xf numFmtId="0" fontId="13" fillId="0" borderId="0" xfId="0" applyFont="1" applyAlignment="1" applyProtection="1">
      <alignment vertical="center"/>
      <protection hidden="1"/>
    </xf>
    <xf numFmtId="0" fontId="11" fillId="0" borderId="0" xfId="0" applyFont="1" applyAlignment="1" applyProtection="1">
      <alignment horizontal="center" vertical="center" shrinkToFit="1"/>
      <protection hidden="1"/>
    </xf>
    <xf numFmtId="0" fontId="12" fillId="2" borderId="0" xfId="0" applyFont="1" applyFill="1" applyAlignment="1" applyProtection="1">
      <alignment horizontal="center" vertical="center" shrinkToFit="1"/>
      <protection hidden="1"/>
    </xf>
    <xf numFmtId="0" fontId="12" fillId="5" borderId="0" xfId="0" applyFont="1" applyFill="1" applyAlignment="1" applyProtection="1">
      <alignment vertical="center" shrinkToFit="1"/>
      <protection hidden="1"/>
    </xf>
    <xf numFmtId="0" fontId="12" fillId="5" borderId="0" xfId="0" applyFont="1" applyFill="1" applyAlignment="1" applyProtection="1">
      <alignment horizontal="center" vertical="center" shrinkToFit="1"/>
      <protection hidden="1"/>
    </xf>
    <xf numFmtId="0" fontId="14" fillId="5" borderId="3" xfId="0" applyFont="1" applyFill="1" applyBorder="1" applyAlignment="1" applyProtection="1">
      <alignment horizontal="center" vertical="center" shrinkToFit="1"/>
      <protection hidden="1"/>
    </xf>
    <xf numFmtId="176" fontId="14" fillId="5" borderId="3" xfId="0" applyNumberFormat="1" applyFont="1" applyFill="1" applyBorder="1" applyAlignment="1" applyProtection="1">
      <alignment horizontal="center" vertical="center" shrinkToFit="1"/>
      <protection hidden="1"/>
    </xf>
    <xf numFmtId="0" fontId="12" fillId="5" borderId="3" xfId="0" applyFont="1" applyFill="1" applyBorder="1" applyAlignment="1" applyProtection="1">
      <alignment horizontal="center" vertical="center" shrinkToFit="1"/>
      <protection hidden="1"/>
    </xf>
    <xf numFmtId="0" fontId="12" fillId="5" borderId="3" xfId="0" applyFont="1" applyFill="1" applyBorder="1" applyAlignment="1" applyProtection="1">
      <alignment vertical="center" shrinkToFit="1"/>
      <protection hidden="1"/>
    </xf>
    <xf numFmtId="176" fontId="12" fillId="5" borderId="3" xfId="0" applyNumberFormat="1" applyFont="1" applyFill="1" applyBorder="1" applyAlignment="1" applyProtection="1">
      <alignment vertical="center" shrinkToFit="1"/>
      <protection hidden="1"/>
    </xf>
    <xf numFmtId="176" fontId="14" fillId="5" borderId="3" xfId="0" applyNumberFormat="1" applyFont="1" applyFill="1" applyBorder="1" applyAlignment="1" applyProtection="1">
      <alignment vertical="center" shrinkToFit="1"/>
      <protection hidden="1"/>
    </xf>
    <xf numFmtId="0" fontId="23" fillId="5" borderId="0" xfId="0" applyFont="1" applyFill="1" applyAlignment="1" applyProtection="1">
      <alignment horizontal="center" vertical="center" textRotation="255" shrinkToFit="1"/>
      <protection hidden="1"/>
    </xf>
    <xf numFmtId="0" fontId="23" fillId="5" borderId="0" xfId="0" applyFont="1" applyFill="1" applyAlignment="1" applyProtection="1">
      <alignment horizontal="center" vertical="center" shrinkToFit="1"/>
      <protection hidden="1"/>
    </xf>
    <xf numFmtId="0" fontId="23" fillId="5" borderId="0" xfId="0" applyFont="1" applyFill="1" applyAlignment="1" applyProtection="1">
      <alignment horizontal="left" vertical="center" shrinkToFit="1"/>
      <protection hidden="1"/>
    </xf>
    <xf numFmtId="0" fontId="12" fillId="5" borderId="0" xfId="0" applyFont="1" applyFill="1" applyAlignment="1" applyProtection="1">
      <alignment horizontal="left" vertical="center"/>
      <protection hidden="1"/>
    </xf>
    <xf numFmtId="0" fontId="12" fillId="5" borderId="0" xfId="0" applyFont="1" applyFill="1" applyAlignment="1" applyProtection="1">
      <alignment vertical="center"/>
      <protection hidden="1"/>
    </xf>
    <xf numFmtId="0" fontId="19" fillId="5" borderId="0" xfId="0" applyFont="1" applyFill="1" applyAlignment="1" applyProtection="1">
      <alignment vertical="center"/>
      <protection hidden="1"/>
    </xf>
    <xf numFmtId="0" fontId="14" fillId="5" borderId="0" xfId="0" applyFont="1" applyFill="1" applyAlignment="1" applyProtection="1">
      <alignment horizontal="center" vertical="center" shrinkToFit="1"/>
      <protection hidden="1"/>
    </xf>
    <xf numFmtId="176" fontId="14" fillId="5" borderId="0" xfId="0" applyNumberFormat="1" applyFont="1" applyFill="1" applyAlignment="1" applyProtection="1">
      <alignment horizontal="center" vertical="center" shrinkToFit="1"/>
      <protection hidden="1"/>
    </xf>
    <xf numFmtId="176" fontId="14" fillId="5" borderId="0" xfId="0" applyNumberFormat="1" applyFont="1" applyFill="1" applyAlignment="1" applyProtection="1">
      <alignment vertical="center" shrinkToFit="1"/>
      <protection hidden="1"/>
    </xf>
    <xf numFmtId="0" fontId="27" fillId="0" borderId="0" xfId="0" applyFont="1" applyAlignment="1" applyProtection="1">
      <alignment horizontal="left" vertical="center"/>
      <protection hidden="1"/>
    </xf>
    <xf numFmtId="0" fontId="12" fillId="5" borderId="14" xfId="0" applyFont="1" applyFill="1" applyBorder="1" applyAlignment="1" applyProtection="1">
      <alignment horizontal="left" vertical="center"/>
      <protection hidden="1"/>
    </xf>
    <xf numFmtId="0" fontId="12" fillId="0" borderId="0" xfId="0" applyFont="1" applyAlignment="1" applyProtection="1">
      <alignment horizontal="left" vertical="center" wrapText="1"/>
      <protection hidden="1"/>
    </xf>
    <xf numFmtId="0" fontId="99" fillId="5" borderId="0" xfId="0" applyFont="1" applyFill="1" applyAlignment="1" applyProtection="1">
      <alignment horizontal="left" vertical="center"/>
      <protection hidden="1"/>
    </xf>
    <xf numFmtId="0" fontId="51" fillId="0" borderId="0" xfId="0" applyFont="1" applyAlignment="1" applyProtection="1">
      <alignment vertical="center"/>
      <protection hidden="1"/>
    </xf>
    <xf numFmtId="0" fontId="51" fillId="0" borderId="0" xfId="0" applyFont="1" applyAlignment="1" applyProtection="1">
      <alignment vertical="center" shrinkToFit="1"/>
      <protection hidden="1"/>
    </xf>
    <xf numFmtId="182" fontId="11" fillId="0" borderId="0" xfId="0" applyNumberFormat="1" applyFont="1" applyAlignment="1" applyProtection="1">
      <alignment vertical="center" shrinkToFit="1"/>
      <protection hidden="1"/>
    </xf>
    <xf numFmtId="182" fontId="54" fillId="0" borderId="0" xfId="0" applyNumberFormat="1" applyFont="1" applyAlignment="1" applyProtection="1">
      <alignment vertical="center" shrinkToFit="1"/>
      <protection hidden="1"/>
    </xf>
    <xf numFmtId="0" fontId="0" fillId="0" borderId="0" xfId="0" applyAlignment="1" applyProtection="1">
      <alignment horizontal="right" vertical="center" shrinkToFit="1"/>
      <protection hidden="1"/>
    </xf>
    <xf numFmtId="0" fontId="76" fillId="0" borderId="0" xfId="0" applyFont="1" applyAlignment="1" applyProtection="1">
      <alignment vertical="center" shrinkToFit="1"/>
      <protection hidden="1"/>
    </xf>
    <xf numFmtId="0" fontId="11" fillId="0" borderId="46" xfId="0" applyFont="1" applyBorder="1" applyAlignment="1" applyProtection="1">
      <alignment vertical="center" shrinkToFit="1"/>
      <protection hidden="1"/>
    </xf>
    <xf numFmtId="0" fontId="16" fillId="0" borderId="0" xfId="0" applyFont="1" applyAlignment="1" applyProtection="1">
      <alignment vertical="center"/>
      <protection hidden="1"/>
    </xf>
    <xf numFmtId="0" fontId="11" fillId="0" borderId="0" xfId="0" applyFont="1" applyAlignment="1" applyProtection="1">
      <alignment horizontal="center" vertical="center"/>
      <protection hidden="1"/>
    </xf>
    <xf numFmtId="0" fontId="0" fillId="0" borderId="0" xfId="0" applyAlignment="1" applyProtection="1">
      <alignment horizontal="center" vertical="top" shrinkToFit="1"/>
      <protection hidden="1"/>
    </xf>
    <xf numFmtId="0" fontId="17" fillId="0" borderId="0" xfId="0" applyFont="1" applyAlignment="1" applyProtection="1">
      <alignment vertical="center"/>
      <protection hidden="1"/>
    </xf>
    <xf numFmtId="0" fontId="0" fillId="0" borderId="0" xfId="0" applyAlignment="1" applyProtection="1">
      <alignment horizontal="left" vertical="center"/>
      <protection hidden="1"/>
    </xf>
    <xf numFmtId="0" fontId="0" fillId="0" borderId="0" xfId="0" applyAlignment="1" applyProtection="1">
      <alignment horizontal="left" vertical="top"/>
      <protection hidden="1"/>
    </xf>
    <xf numFmtId="0" fontId="11" fillId="0" borderId="0" xfId="0" applyFont="1" applyAlignment="1" applyProtection="1">
      <alignment horizontal="left" vertical="center" shrinkToFit="1"/>
      <protection hidden="1"/>
    </xf>
    <xf numFmtId="0" fontId="11" fillId="0" borderId="0" xfId="0" applyFont="1" applyAlignment="1" applyProtection="1">
      <alignment horizontal="left" vertical="center" wrapText="1"/>
      <protection hidden="1"/>
    </xf>
    <xf numFmtId="0" fontId="11" fillId="0" borderId="0" xfId="0" applyFont="1" applyAlignment="1" applyProtection="1">
      <alignment vertical="center" wrapText="1"/>
      <protection hidden="1"/>
    </xf>
    <xf numFmtId="185" fontId="0" fillId="0" borderId="0" xfId="0" applyNumberFormat="1" applyProtection="1">
      <protection hidden="1"/>
    </xf>
    <xf numFmtId="0" fontId="86" fillId="0" borderId="0" xfId="0" applyFont="1" applyProtection="1">
      <protection hidden="1"/>
    </xf>
    <xf numFmtId="0" fontId="82" fillId="0" borderId="0" xfId="0" applyFont="1" applyProtection="1">
      <protection hidden="1"/>
    </xf>
    <xf numFmtId="0" fontId="98" fillId="0" borderId="0" xfId="0" applyFont="1" applyProtection="1">
      <protection hidden="1"/>
    </xf>
    <xf numFmtId="177" fontId="0" fillId="0" borderId="0" xfId="0" applyNumberFormat="1" applyBorder="1" applyAlignment="1" applyProtection="1">
      <alignment horizontal="center"/>
      <protection hidden="1"/>
    </xf>
    <xf numFmtId="0" fontId="0" fillId="0" borderId="0" xfId="0" applyBorder="1" applyAlignment="1" applyProtection="1">
      <alignment horizontal="center"/>
      <protection hidden="1"/>
    </xf>
    <xf numFmtId="0" fontId="85" fillId="0" borderId="0" xfId="0" applyFont="1" applyProtection="1">
      <protection hidden="1"/>
    </xf>
    <xf numFmtId="177" fontId="0" fillId="0" borderId="36" xfId="0" applyNumberFormat="1" applyBorder="1" applyAlignment="1" applyProtection="1">
      <alignment horizontal="center"/>
      <protection hidden="1"/>
    </xf>
    <xf numFmtId="0" fontId="50" fillId="0" borderId="0" xfId="0" applyFont="1" applyProtection="1">
      <protection hidden="1"/>
    </xf>
    <xf numFmtId="177" fontId="0" fillId="0" borderId="0" xfId="0" applyNumberFormat="1" applyBorder="1" applyAlignment="1" applyProtection="1">
      <alignment horizontal="center" vertical="center"/>
      <protection hidden="1"/>
    </xf>
    <xf numFmtId="0" fontId="0" fillId="0" borderId="0" xfId="0" applyBorder="1" applyProtection="1">
      <protection hidden="1"/>
    </xf>
    <xf numFmtId="0" fontId="33" fillId="0" borderId="57" xfId="0" applyFont="1" applyBorder="1" applyAlignment="1" applyProtection="1">
      <alignment horizontal="center" vertical="center"/>
      <protection hidden="1"/>
    </xf>
    <xf numFmtId="57" fontId="34" fillId="5" borderId="58" xfId="0" applyNumberFormat="1" applyFont="1" applyFill="1" applyBorder="1" applyAlignment="1" applyProtection="1">
      <alignment horizontal="center" vertical="center"/>
      <protection hidden="1"/>
    </xf>
    <xf numFmtId="0" fontId="34" fillId="5" borderId="58" xfId="0" applyFont="1" applyFill="1" applyBorder="1" applyAlignment="1" applyProtection="1">
      <alignment horizontal="center" vertical="center"/>
      <protection hidden="1"/>
    </xf>
    <xf numFmtId="0" fontId="33" fillId="0" borderId="58" xfId="0" applyFont="1" applyBorder="1" applyAlignment="1" applyProtection="1">
      <alignment horizontal="center" vertical="center"/>
      <protection hidden="1"/>
    </xf>
    <xf numFmtId="185" fontId="33" fillId="0" borderId="58" xfId="0" applyNumberFormat="1" applyFont="1" applyBorder="1" applyAlignment="1" applyProtection="1">
      <alignment horizontal="center" vertical="center"/>
      <protection hidden="1"/>
    </xf>
    <xf numFmtId="0" fontId="33" fillId="0" borderId="58" xfId="0" applyFont="1" applyBorder="1" applyAlignment="1" applyProtection="1">
      <alignment horizontal="center"/>
      <protection hidden="1"/>
    </xf>
    <xf numFmtId="0" fontId="50" fillId="0" borderId="58" xfId="0" applyFont="1" applyBorder="1" applyAlignment="1" applyProtection="1">
      <alignment horizontal="center"/>
      <protection hidden="1"/>
    </xf>
    <xf numFmtId="0" fontId="50" fillId="0" borderId="53" xfId="0" applyFont="1" applyBorder="1" applyAlignment="1" applyProtection="1">
      <alignment horizontal="center"/>
      <protection hidden="1"/>
    </xf>
    <xf numFmtId="185" fontId="33" fillId="0" borderId="59" xfId="0" applyNumberFormat="1" applyFont="1" applyBorder="1" applyAlignment="1" applyProtection="1">
      <alignment horizontal="center"/>
      <protection hidden="1"/>
    </xf>
    <xf numFmtId="0" fontId="0" fillId="0" borderId="0" xfId="0" applyFill="1" applyBorder="1" applyAlignment="1" applyProtection="1">
      <alignment horizontal="center"/>
      <protection hidden="1"/>
    </xf>
    <xf numFmtId="0" fontId="83" fillId="0" borderId="0" xfId="0" applyFont="1" applyFill="1" applyBorder="1" applyAlignment="1" applyProtection="1">
      <alignment horizontal="center" vertical="center"/>
      <protection hidden="1"/>
    </xf>
    <xf numFmtId="0" fontId="81" fillId="0" borderId="0" xfId="0" applyFont="1" applyBorder="1" applyAlignment="1" applyProtection="1">
      <alignment horizontal="center"/>
      <protection hidden="1"/>
    </xf>
    <xf numFmtId="0" fontId="50" fillId="0" borderId="60" xfId="0" applyFont="1" applyBorder="1" applyAlignment="1" applyProtection="1">
      <alignment horizontal="center" vertical="center"/>
      <protection hidden="1"/>
    </xf>
    <xf numFmtId="184" fontId="50" fillId="0" borderId="3" xfId="0" applyNumberFormat="1" applyFont="1" applyFill="1" applyBorder="1" applyAlignment="1" applyProtection="1">
      <alignment horizontal="center" vertical="center"/>
      <protection hidden="1"/>
    </xf>
    <xf numFmtId="0" fontId="50" fillId="0" borderId="3" xfId="0" applyFont="1" applyFill="1" applyBorder="1" applyAlignment="1" applyProtection="1">
      <alignment horizontal="center" vertical="center"/>
      <protection hidden="1"/>
    </xf>
    <xf numFmtId="185" fontId="50" fillId="0" borderId="3" xfId="0" applyNumberFormat="1" applyFont="1" applyFill="1" applyBorder="1" applyAlignment="1" applyProtection="1">
      <alignment horizontal="center" vertical="center"/>
      <protection hidden="1"/>
    </xf>
    <xf numFmtId="176" fontId="50" fillId="0" borderId="3" xfId="0" applyNumberFormat="1" applyFont="1" applyFill="1" applyBorder="1" applyAlignment="1" applyProtection="1">
      <alignment horizontal="center" vertical="center"/>
      <protection hidden="1"/>
    </xf>
    <xf numFmtId="185" fontId="50" fillId="0" borderId="32" xfId="0" applyNumberFormat="1" applyFont="1" applyFill="1" applyBorder="1" applyAlignment="1" applyProtection="1">
      <alignment horizontal="center" vertical="center"/>
      <protection hidden="1"/>
    </xf>
    <xf numFmtId="185" fontId="50" fillId="0" borderId="9" xfId="0" applyNumberFormat="1" applyFont="1" applyFill="1" applyBorder="1" applyAlignment="1" applyProtection="1">
      <alignment horizontal="center" vertical="center"/>
      <protection hidden="1"/>
    </xf>
    <xf numFmtId="0" fontId="50" fillId="0" borderId="3" xfId="0" applyFont="1" applyBorder="1" applyAlignment="1" applyProtection="1">
      <alignment horizontal="center" vertical="center"/>
      <protection hidden="1"/>
    </xf>
    <xf numFmtId="176" fontId="50" fillId="0" borderId="9" xfId="0" applyNumberFormat="1" applyFont="1" applyBorder="1" applyAlignment="1" applyProtection="1">
      <alignment horizontal="center" vertical="center"/>
      <protection hidden="1"/>
    </xf>
    <xf numFmtId="176" fontId="50" fillId="0" borderId="6" xfId="0" applyNumberFormat="1" applyFont="1" applyBorder="1" applyAlignment="1" applyProtection="1">
      <alignment horizontal="center" vertical="center"/>
      <protection hidden="1"/>
    </xf>
    <xf numFmtId="0" fontId="0" fillId="0" borderId="0" xfId="0" applyAlignment="1" applyProtection="1">
      <protection hidden="1"/>
    </xf>
    <xf numFmtId="185" fontId="50" fillId="0" borderId="87" xfId="0" applyNumberFormat="1" applyFont="1" applyFill="1" applyBorder="1" applyAlignment="1" applyProtection="1">
      <alignment horizontal="center" vertical="center"/>
      <protection hidden="1"/>
    </xf>
    <xf numFmtId="0" fontId="50" fillId="0" borderId="35" xfId="0" applyFont="1" applyBorder="1" applyAlignment="1" applyProtection="1">
      <alignment horizontal="center" vertical="center"/>
      <protection hidden="1"/>
    </xf>
    <xf numFmtId="0" fontId="50" fillId="0" borderId="35" xfId="0" applyFont="1" applyFill="1" applyBorder="1" applyAlignment="1" applyProtection="1">
      <alignment horizontal="center" vertical="center"/>
      <protection hidden="1"/>
    </xf>
    <xf numFmtId="176" fontId="50" fillId="0" borderId="87" xfId="0" applyNumberFormat="1" applyFont="1" applyBorder="1" applyAlignment="1" applyProtection="1">
      <alignment horizontal="center" vertical="center"/>
      <protection hidden="1"/>
    </xf>
    <xf numFmtId="176" fontId="50" fillId="0" borderId="51" xfId="0" applyNumberFormat="1" applyFont="1" applyBorder="1" applyAlignment="1" applyProtection="1">
      <alignment horizontal="center" vertical="center"/>
      <protection hidden="1"/>
    </xf>
    <xf numFmtId="0" fontId="107" fillId="0" borderId="0" xfId="7" applyFont="1" applyProtection="1">
      <alignment vertical="center"/>
      <protection hidden="1"/>
    </xf>
    <xf numFmtId="0" fontId="6" fillId="0" borderId="0" xfId="7" applyProtection="1">
      <alignment vertical="center"/>
      <protection hidden="1"/>
    </xf>
    <xf numFmtId="0" fontId="108" fillId="0" borderId="0" xfId="7" applyFont="1" applyProtection="1">
      <alignment vertical="center"/>
      <protection hidden="1"/>
    </xf>
    <xf numFmtId="0" fontId="12" fillId="0" borderId="0" xfId="7" applyFont="1" applyProtection="1">
      <alignment vertical="center"/>
      <protection hidden="1"/>
    </xf>
    <xf numFmtId="0" fontId="86" fillId="0" borderId="0" xfId="7" applyFont="1" applyProtection="1">
      <alignment vertical="center"/>
      <protection hidden="1"/>
    </xf>
    <xf numFmtId="0" fontId="6" fillId="0" borderId="0" xfId="7" applyAlignment="1" applyProtection="1">
      <alignment horizontal="center" vertical="center"/>
      <protection hidden="1"/>
    </xf>
    <xf numFmtId="0" fontId="65" fillId="0" borderId="0" xfId="7" applyFont="1" applyAlignment="1" applyProtection="1">
      <alignment horizontal="center" vertical="center"/>
      <protection hidden="1"/>
    </xf>
    <xf numFmtId="0" fontId="4" fillId="0" borderId="81" xfId="7" applyFont="1" applyBorder="1" applyAlignment="1" applyProtection="1">
      <alignment horizontal="center" vertical="center" wrapText="1"/>
      <protection hidden="1"/>
    </xf>
    <xf numFmtId="0" fontId="4" fillId="0" borderId="89" xfId="7" applyFont="1" applyBorder="1" applyAlignment="1" applyProtection="1">
      <alignment horizontal="center" vertical="center"/>
      <protection hidden="1"/>
    </xf>
    <xf numFmtId="0" fontId="4" fillId="0" borderId="82" xfId="7" applyFont="1" applyBorder="1" applyAlignment="1" applyProtection="1">
      <alignment horizontal="center" vertical="center"/>
      <protection hidden="1"/>
    </xf>
    <xf numFmtId="0" fontId="4" fillId="0" borderId="89" xfId="7" applyFont="1" applyBorder="1" applyAlignment="1" applyProtection="1">
      <alignment horizontal="center" vertical="center" wrapText="1"/>
      <protection hidden="1"/>
    </xf>
    <xf numFmtId="0" fontId="4" fillId="0" borderId="82" xfId="7" applyFont="1" applyBorder="1" applyAlignment="1" applyProtection="1">
      <alignment horizontal="center" vertical="center" wrapText="1"/>
      <protection hidden="1"/>
    </xf>
    <xf numFmtId="0" fontId="4" fillId="0" borderId="3" xfId="7" applyFont="1" applyBorder="1" applyAlignment="1" applyProtection="1">
      <alignment horizontal="center" vertical="center"/>
      <protection hidden="1"/>
    </xf>
    <xf numFmtId="0" fontId="111" fillId="0" borderId="70" xfId="0" applyFont="1" applyFill="1" applyBorder="1" applyAlignment="1" applyProtection="1">
      <alignment horizontal="center" vertical="center"/>
      <protection hidden="1"/>
    </xf>
    <xf numFmtId="14" fontId="110" fillId="5" borderId="9" xfId="7" applyNumberFormat="1" applyFont="1" applyFill="1" applyBorder="1" applyAlignment="1" applyProtection="1">
      <alignment horizontal="center" vertical="center"/>
      <protection hidden="1"/>
    </xf>
    <xf numFmtId="0" fontId="110" fillId="5" borderId="88" xfId="7" applyFont="1" applyFill="1" applyBorder="1" applyAlignment="1" applyProtection="1">
      <alignment horizontal="center" vertical="center"/>
      <protection hidden="1"/>
    </xf>
    <xf numFmtId="179" fontId="55" fillId="5" borderId="9" xfId="7" applyNumberFormat="1" applyFont="1" applyFill="1" applyBorder="1" applyProtection="1">
      <alignment vertical="center"/>
      <protection hidden="1"/>
    </xf>
    <xf numFmtId="179" fontId="55" fillId="5" borderId="88" xfId="7" applyNumberFormat="1" applyFont="1" applyFill="1" applyBorder="1" applyProtection="1">
      <alignment vertical="center"/>
      <protection hidden="1"/>
    </xf>
    <xf numFmtId="3" fontId="109" fillId="0" borderId="0" xfId="7" applyNumberFormat="1" applyFont="1" applyAlignment="1" applyProtection="1">
      <alignment horizontal="center" vertical="center"/>
      <protection hidden="1"/>
    </xf>
    <xf numFmtId="179" fontId="6" fillId="5" borderId="70" xfId="7" applyNumberFormat="1" applyFill="1" applyBorder="1" applyAlignment="1" applyProtection="1">
      <alignment vertical="center" wrapText="1"/>
      <protection hidden="1"/>
    </xf>
    <xf numFmtId="179" fontId="6" fillId="0" borderId="14" xfId="7" applyNumberFormat="1" applyBorder="1" applyProtection="1">
      <alignment vertical="center"/>
      <protection hidden="1"/>
    </xf>
    <xf numFmtId="179" fontId="6" fillId="0" borderId="3" xfId="7" applyNumberFormat="1" applyBorder="1" applyProtection="1">
      <alignment vertical="center"/>
      <protection hidden="1"/>
    </xf>
    <xf numFmtId="0" fontId="33" fillId="5" borderId="60" xfId="7" applyFont="1" applyFill="1" applyBorder="1" applyAlignment="1" applyProtection="1">
      <alignment horizontal="center" vertical="center" wrapText="1"/>
      <protection hidden="1"/>
    </xf>
    <xf numFmtId="14" fontId="6" fillId="5" borderId="3" xfId="7" applyNumberFormat="1" applyFill="1" applyBorder="1" applyAlignment="1" applyProtection="1">
      <alignment horizontal="center" vertical="center"/>
      <protection hidden="1"/>
    </xf>
    <xf numFmtId="0" fontId="5" fillId="5" borderId="32" xfId="7" applyFont="1" applyFill="1" applyBorder="1" applyAlignment="1" applyProtection="1">
      <alignment horizontal="center" vertical="center"/>
      <protection hidden="1"/>
    </xf>
    <xf numFmtId="179" fontId="6" fillId="5" borderId="3" xfId="7" applyNumberFormat="1" applyFill="1" applyBorder="1" applyProtection="1">
      <alignment vertical="center"/>
      <protection hidden="1"/>
    </xf>
    <xf numFmtId="179" fontId="6" fillId="0" borderId="32" xfId="7" applyNumberFormat="1" applyBorder="1" applyProtection="1">
      <alignment vertical="center"/>
      <protection hidden="1"/>
    </xf>
    <xf numFmtId="179" fontId="6" fillId="0" borderId="60" xfId="7" applyNumberFormat="1" applyFill="1" applyBorder="1" applyAlignment="1" applyProtection="1">
      <alignment vertical="center" wrapText="1"/>
      <protection hidden="1"/>
    </xf>
    <xf numFmtId="0" fontId="33" fillId="0" borderId="60" xfId="7" applyFont="1" applyFill="1" applyBorder="1" applyAlignment="1" applyProtection="1">
      <alignment horizontal="center" vertical="center" wrapText="1"/>
      <protection hidden="1"/>
    </xf>
    <xf numFmtId="14" fontId="6" fillId="0" borderId="3" xfId="7" applyNumberFormat="1" applyFill="1" applyBorder="1" applyAlignment="1" applyProtection="1">
      <alignment horizontal="center" vertical="center"/>
      <protection hidden="1"/>
    </xf>
    <xf numFmtId="0" fontId="6" fillId="0" borderId="32" xfId="7" applyFill="1" applyBorder="1" applyAlignment="1" applyProtection="1">
      <alignment horizontal="center" vertical="center"/>
      <protection hidden="1"/>
    </xf>
    <xf numFmtId="179" fontId="6" fillId="0" borderId="3" xfId="7" applyNumberFormat="1" applyFill="1" applyBorder="1" applyProtection="1">
      <alignment vertical="center"/>
      <protection hidden="1"/>
    </xf>
    <xf numFmtId="179" fontId="6" fillId="0" borderId="36" xfId="7" applyNumberFormat="1" applyBorder="1" applyProtection="1">
      <alignment vertical="center"/>
      <protection hidden="1"/>
    </xf>
    <xf numFmtId="176" fontId="6" fillId="0" borderId="82" xfId="7" applyNumberFormat="1" applyBorder="1" applyProtection="1">
      <alignment vertical="center"/>
      <protection hidden="1"/>
    </xf>
    <xf numFmtId="3" fontId="6" fillId="0" borderId="0" xfId="7" applyNumberFormat="1" applyProtection="1">
      <alignment vertical="center"/>
      <protection hidden="1"/>
    </xf>
    <xf numFmtId="179" fontId="6" fillId="0" borderId="81" xfId="7" applyNumberFormat="1" applyBorder="1" applyAlignment="1" applyProtection="1">
      <alignment horizontal="right" vertical="center" wrapText="1"/>
      <protection hidden="1"/>
    </xf>
    <xf numFmtId="179" fontId="4" fillId="0" borderId="14" xfId="7" applyNumberFormat="1" applyFont="1" applyBorder="1" applyAlignment="1" applyProtection="1">
      <alignment horizontal="right" vertical="center"/>
      <protection hidden="1"/>
    </xf>
    <xf numFmtId="0" fontId="26" fillId="0" borderId="0" xfId="0" applyFont="1" applyProtection="1">
      <protection hidden="1"/>
    </xf>
    <xf numFmtId="0" fontId="66" fillId="0" borderId="0" xfId="0" applyFont="1" applyAlignment="1" applyProtection="1">
      <alignment horizontal="left" vertical="top" wrapText="1"/>
      <protection hidden="1"/>
    </xf>
    <xf numFmtId="14" fontId="12" fillId="0" borderId="0" xfId="0" applyNumberFormat="1" applyFont="1" applyProtection="1">
      <protection hidden="1"/>
    </xf>
    <xf numFmtId="178" fontId="49" fillId="0" borderId="0" xfId="0" applyNumberFormat="1" applyFont="1" applyProtection="1">
      <protection hidden="1"/>
    </xf>
    <xf numFmtId="0" fontId="25" fillId="0" borderId="0" xfId="0" applyFont="1" applyAlignment="1" applyProtection="1">
      <alignment vertical="center" wrapText="1"/>
      <protection hidden="1"/>
    </xf>
    <xf numFmtId="0" fontId="12" fillId="0" borderId="0" xfId="0" applyFont="1" applyAlignment="1" applyProtection="1">
      <alignment wrapText="1"/>
      <protection hidden="1"/>
    </xf>
    <xf numFmtId="38" fontId="12" fillId="0" borderId="0" xfId="4" applyFont="1" applyFill="1" applyAlignment="1" applyProtection="1">
      <protection hidden="1"/>
    </xf>
    <xf numFmtId="0" fontId="66" fillId="0" borderId="14" xfId="0" applyFont="1" applyBorder="1" applyProtection="1">
      <protection hidden="1"/>
    </xf>
    <xf numFmtId="0" fontId="13" fillId="0" borderId="0" xfId="0" applyFont="1" applyProtection="1">
      <protection hidden="1"/>
    </xf>
    <xf numFmtId="184" fontId="28" fillId="0" borderId="13" xfId="0" applyNumberFormat="1" applyFont="1" applyBorder="1" applyAlignment="1" applyProtection="1">
      <alignment wrapText="1"/>
      <protection hidden="1"/>
    </xf>
    <xf numFmtId="184" fontId="27" fillId="0" borderId="13" xfId="0" applyNumberFormat="1" applyFont="1" applyBorder="1" applyAlignment="1" applyProtection="1">
      <alignment shrinkToFit="1"/>
      <protection hidden="1"/>
    </xf>
    <xf numFmtId="184" fontId="12" fillId="0" borderId="0" xfId="0" applyNumberFormat="1" applyFont="1" applyProtection="1">
      <protection hidden="1"/>
    </xf>
    <xf numFmtId="184" fontId="28" fillId="0" borderId="13" xfId="0" applyNumberFormat="1" applyFont="1" applyFill="1" applyBorder="1" applyAlignment="1" applyProtection="1">
      <alignment wrapText="1"/>
      <protection hidden="1"/>
    </xf>
    <xf numFmtId="184" fontId="27" fillId="0" borderId="13" xfId="0" applyNumberFormat="1" applyFont="1" applyFill="1" applyBorder="1" applyAlignment="1" applyProtection="1">
      <alignment shrinkToFit="1"/>
      <protection hidden="1"/>
    </xf>
    <xf numFmtId="184" fontId="12" fillId="0" borderId="0" xfId="0" applyNumberFormat="1" applyFont="1" applyAlignment="1" applyProtection="1">
      <alignment shrinkToFit="1"/>
      <protection hidden="1"/>
    </xf>
    <xf numFmtId="184" fontId="27" fillId="0" borderId="0" xfId="0" applyNumberFormat="1" applyFont="1" applyAlignment="1" applyProtection="1">
      <alignment shrinkToFit="1"/>
      <protection hidden="1"/>
    </xf>
    <xf numFmtId="0" fontId="12" fillId="0" borderId="0" xfId="0" applyFont="1" applyAlignment="1" applyProtection="1">
      <alignment shrinkToFit="1"/>
      <protection hidden="1"/>
    </xf>
    <xf numFmtId="0" fontId="27" fillId="0" borderId="0" xfId="0" applyFont="1" applyAlignment="1" applyProtection="1">
      <alignment shrinkToFit="1"/>
      <protection hidden="1"/>
    </xf>
    <xf numFmtId="184" fontId="27" fillId="0" borderId="0" xfId="0" applyNumberFormat="1" applyFont="1" applyProtection="1">
      <protection hidden="1"/>
    </xf>
    <xf numFmtId="0" fontId="71" fillId="0" borderId="0" xfId="0" applyFont="1" applyAlignment="1" applyProtection="1">
      <alignment vertical="center"/>
      <protection hidden="1"/>
    </xf>
    <xf numFmtId="0" fontId="12" fillId="0" borderId="3" xfId="0" applyFont="1" applyBorder="1" applyProtection="1">
      <protection hidden="1"/>
    </xf>
    <xf numFmtId="0" fontId="12" fillId="0" borderId="4" xfId="0" applyFont="1" applyBorder="1" applyAlignment="1" applyProtection="1">
      <alignment horizontal="left" vertical="center"/>
      <protection hidden="1"/>
    </xf>
    <xf numFmtId="0" fontId="12" fillId="0" borderId="2" xfId="0" applyFont="1" applyBorder="1" applyProtection="1">
      <protection hidden="1"/>
    </xf>
    <xf numFmtId="0" fontId="12" fillId="0" borderId="18" xfId="0" applyFont="1" applyBorder="1" applyProtection="1">
      <protection hidden="1"/>
    </xf>
    <xf numFmtId="0" fontId="12" fillId="0" borderId="19" xfId="0" applyFont="1" applyBorder="1" applyProtection="1">
      <protection hidden="1"/>
    </xf>
    <xf numFmtId="0" fontId="12" fillId="0" borderId="19" xfId="0" applyFont="1" applyBorder="1" applyAlignment="1" applyProtection="1">
      <alignment shrinkToFit="1"/>
      <protection hidden="1"/>
    </xf>
    <xf numFmtId="0" fontId="12" fillId="0" borderId="20" xfId="0" applyFont="1" applyBorder="1" applyProtection="1">
      <protection hidden="1"/>
    </xf>
    <xf numFmtId="0" fontId="12" fillId="0" borderId="13" xfId="0" applyFont="1" applyBorder="1" applyAlignment="1" applyProtection="1">
      <alignment vertical="center"/>
      <protection hidden="1"/>
    </xf>
    <xf numFmtId="0" fontId="12" fillId="0" borderId="13" xfId="0" applyFont="1" applyBorder="1" applyProtection="1">
      <protection hidden="1"/>
    </xf>
    <xf numFmtId="38" fontId="12" fillId="0" borderId="3" xfId="4" applyFont="1" applyBorder="1" applyAlignment="1" applyProtection="1">
      <alignment horizontal="center" vertical="center"/>
      <protection hidden="1"/>
    </xf>
    <xf numFmtId="0" fontId="12" fillId="0" borderId="46" xfId="0" applyFont="1" applyBorder="1" applyProtection="1">
      <protection hidden="1"/>
    </xf>
    <xf numFmtId="0" fontId="12" fillId="0" borderId="1" xfId="0" applyFont="1" applyBorder="1" applyProtection="1">
      <protection hidden="1"/>
    </xf>
    <xf numFmtId="0" fontId="12" fillId="0" borderId="7" xfId="0" applyFont="1" applyBorder="1" applyProtection="1">
      <protection hidden="1"/>
    </xf>
    <xf numFmtId="0" fontId="12" fillId="0" borderId="0" xfId="0" applyFont="1" applyAlignment="1" applyProtection="1">
      <alignment horizontal="right"/>
      <protection hidden="1"/>
    </xf>
    <xf numFmtId="0" fontId="27" fillId="0" borderId="0" xfId="0" applyFont="1" applyAlignment="1" applyProtection="1">
      <protection hidden="1"/>
    </xf>
    <xf numFmtId="0" fontId="27" fillId="0" borderId="0" xfId="0" applyFont="1" applyProtection="1">
      <protection hidden="1"/>
    </xf>
    <xf numFmtId="181" fontId="12" fillId="10" borderId="3" xfId="0" applyNumberFormat="1" applyFont="1" applyFill="1" applyBorder="1" applyAlignment="1" applyProtection="1">
      <alignment horizontal="center"/>
      <protection hidden="1"/>
    </xf>
    <xf numFmtId="181" fontId="12" fillId="9" borderId="3" xfId="0" applyNumberFormat="1" applyFont="1" applyFill="1" applyBorder="1" applyAlignment="1" applyProtection="1">
      <alignment horizontal="center"/>
      <protection hidden="1"/>
    </xf>
    <xf numFmtId="56" fontId="12" fillId="9" borderId="3" xfId="0" applyNumberFormat="1" applyFont="1" applyFill="1" applyBorder="1" applyAlignment="1" applyProtection="1">
      <alignment horizontal="center" textRotation="255"/>
      <protection hidden="1"/>
    </xf>
    <xf numFmtId="181" fontId="12" fillId="0" borderId="3" xfId="0" applyNumberFormat="1" applyFont="1" applyBorder="1" applyProtection="1">
      <protection hidden="1"/>
    </xf>
    <xf numFmtId="0" fontId="29" fillId="0" borderId="0" xfId="1" applyFont="1" applyProtection="1">
      <alignment vertical="center"/>
      <protection hidden="1"/>
    </xf>
    <xf numFmtId="0" fontId="9" fillId="0" borderId="0" xfId="1" applyProtection="1">
      <alignment vertical="center"/>
      <protection hidden="1"/>
    </xf>
    <xf numFmtId="0" fontId="32" fillId="0" borderId="0" xfId="1" applyFont="1" applyProtection="1">
      <alignment vertical="center"/>
      <protection hidden="1"/>
    </xf>
    <xf numFmtId="0" fontId="33" fillId="0" borderId="0" xfId="1" applyFont="1" applyProtection="1">
      <alignment vertical="center"/>
      <protection hidden="1"/>
    </xf>
    <xf numFmtId="0" fontId="35" fillId="0" borderId="0" xfId="1" applyFont="1" applyProtection="1">
      <alignment vertical="center"/>
      <protection hidden="1"/>
    </xf>
    <xf numFmtId="0" fontId="37" fillId="0" borderId="0" xfId="1" applyFont="1" applyAlignment="1" applyProtection="1">
      <alignment vertical="center" wrapText="1"/>
      <protection hidden="1"/>
    </xf>
    <xf numFmtId="0" fontId="40" fillId="0" borderId="0" xfId="1" applyFont="1" applyAlignment="1" applyProtection="1">
      <alignment vertical="center" wrapText="1"/>
      <protection hidden="1"/>
    </xf>
    <xf numFmtId="0" fontId="41" fillId="0" borderId="0" xfId="1" applyFont="1" applyAlignment="1" applyProtection="1">
      <alignment horizontal="left" vertical="center" wrapText="1"/>
      <protection hidden="1"/>
    </xf>
    <xf numFmtId="0" fontId="42" fillId="0" borderId="0" xfId="1" applyFont="1" applyAlignment="1" applyProtection="1">
      <alignment vertical="top"/>
      <protection hidden="1"/>
    </xf>
    <xf numFmtId="0" fontId="43" fillId="0" borderId="0" xfId="1" applyFont="1" applyAlignment="1" applyProtection="1">
      <alignment vertical="top"/>
      <protection hidden="1"/>
    </xf>
    <xf numFmtId="0" fontId="32" fillId="0" borderId="0" xfId="1" applyFont="1" applyAlignment="1" applyProtection="1">
      <alignment vertical="center" wrapText="1"/>
      <protection hidden="1"/>
    </xf>
    <xf numFmtId="0" fontId="31" fillId="5" borderId="0" xfId="1" applyFont="1" applyFill="1" applyProtection="1">
      <alignment vertical="center"/>
      <protection hidden="1"/>
    </xf>
    <xf numFmtId="0" fontId="32" fillId="5" borderId="0" xfId="1" applyFont="1" applyFill="1" applyProtection="1">
      <alignment vertical="center"/>
      <protection hidden="1"/>
    </xf>
    <xf numFmtId="0" fontId="45" fillId="0" borderId="0" xfId="1" applyFont="1" applyProtection="1">
      <alignment vertical="center"/>
      <protection hidden="1"/>
    </xf>
    <xf numFmtId="0" fontId="46" fillId="0" borderId="0" xfId="1" applyFont="1" applyProtection="1">
      <alignment vertical="center"/>
      <protection hidden="1"/>
    </xf>
    <xf numFmtId="0" fontId="46" fillId="0" borderId="0" xfId="1" applyFont="1" applyAlignment="1" applyProtection="1">
      <alignment horizontal="center" vertical="center"/>
      <protection hidden="1"/>
    </xf>
    <xf numFmtId="0" fontId="47" fillId="0" borderId="0" xfId="1" applyFont="1" applyAlignment="1" applyProtection="1">
      <alignment vertical="center" shrinkToFit="1"/>
      <protection hidden="1"/>
    </xf>
    <xf numFmtId="0" fontId="45" fillId="0" borderId="0" xfId="1" applyFont="1" applyAlignment="1" applyProtection="1">
      <alignment horizontal="center" vertical="center"/>
      <protection hidden="1"/>
    </xf>
    <xf numFmtId="0" fontId="48" fillId="5" borderId="0" xfId="1" applyFont="1" applyFill="1" applyAlignment="1" applyProtection="1">
      <alignment horizontal="right" vertical="top"/>
      <protection hidden="1"/>
    </xf>
    <xf numFmtId="0" fontId="49" fillId="5" borderId="0" xfId="1" applyFont="1" applyFill="1" applyAlignment="1" applyProtection="1">
      <alignment vertical="top"/>
      <protection hidden="1"/>
    </xf>
    <xf numFmtId="0" fontId="37" fillId="5" borderId="0" xfId="1" applyFont="1" applyFill="1" applyAlignment="1" applyProtection="1">
      <alignment vertical="center" wrapText="1"/>
      <protection hidden="1"/>
    </xf>
    <xf numFmtId="0" fontId="50" fillId="5" borderId="0" xfId="1" applyFont="1" applyFill="1" applyProtection="1">
      <alignment vertical="center"/>
      <protection hidden="1"/>
    </xf>
    <xf numFmtId="0" fontId="48" fillId="5" borderId="0" xfId="1" applyFont="1" applyFill="1" applyAlignment="1" applyProtection="1">
      <alignment horizontal="right" vertical="top" wrapText="1"/>
      <protection hidden="1"/>
    </xf>
    <xf numFmtId="0" fontId="38" fillId="0" borderId="0" xfId="6" applyFont="1" applyProtection="1">
      <alignment vertical="center"/>
      <protection hidden="1"/>
    </xf>
    <xf numFmtId="0" fontId="29" fillId="0" borderId="0" xfId="6" applyFont="1" applyProtection="1">
      <alignment vertical="center"/>
      <protection hidden="1"/>
    </xf>
    <xf numFmtId="0" fontId="7" fillId="0" borderId="0" xfId="6" applyProtection="1">
      <alignment vertical="center"/>
      <protection hidden="1"/>
    </xf>
    <xf numFmtId="0" fontId="35" fillId="0" borderId="0" xfId="6" applyFont="1" applyProtection="1">
      <alignment vertical="center"/>
      <protection hidden="1"/>
    </xf>
    <xf numFmtId="0" fontId="37" fillId="0" borderId="0" xfId="6" applyFont="1" applyAlignment="1" applyProtection="1">
      <alignment vertical="center" wrapText="1"/>
      <protection hidden="1"/>
    </xf>
    <xf numFmtId="0" fontId="37" fillId="0" borderId="0" xfId="6" applyFont="1" applyFill="1" applyBorder="1" applyAlignment="1" applyProtection="1">
      <alignment vertical="center" wrapText="1"/>
      <protection hidden="1"/>
    </xf>
    <xf numFmtId="0" fontId="40" fillId="0" borderId="0" xfId="6" applyFont="1" applyAlignment="1" applyProtection="1">
      <alignment vertical="center" wrapText="1"/>
      <protection hidden="1"/>
    </xf>
    <xf numFmtId="0" fontId="41" fillId="0" borderId="0" xfId="6" applyFont="1" applyAlignment="1" applyProtection="1">
      <alignment horizontal="left" vertical="center" wrapText="1"/>
      <protection hidden="1"/>
    </xf>
    <xf numFmtId="0" fontId="42" fillId="0" borderId="0" xfId="6" applyFont="1" applyAlignment="1" applyProtection="1">
      <alignment vertical="top"/>
      <protection hidden="1"/>
    </xf>
    <xf numFmtId="0" fontId="43" fillId="0" borderId="0" xfId="6" applyFont="1" applyAlignment="1" applyProtection="1">
      <alignment vertical="top"/>
      <protection hidden="1"/>
    </xf>
    <xf numFmtId="0" fontId="32" fillId="0" borderId="0" xfId="6" applyFont="1" applyProtection="1">
      <alignment vertical="center"/>
      <protection hidden="1"/>
    </xf>
    <xf numFmtId="0" fontId="32" fillId="5" borderId="0" xfId="6" applyFont="1" applyFill="1" applyProtection="1">
      <alignment vertical="center"/>
      <protection hidden="1"/>
    </xf>
    <xf numFmtId="0" fontId="32" fillId="5" borderId="0" xfId="6" applyFont="1" applyFill="1" applyAlignment="1" applyProtection="1">
      <alignment vertical="center" wrapText="1"/>
      <protection hidden="1"/>
    </xf>
    <xf numFmtId="0" fontId="31" fillId="5" borderId="0" xfId="6" applyFont="1" applyFill="1" applyProtection="1">
      <alignment vertical="center"/>
      <protection hidden="1"/>
    </xf>
    <xf numFmtId="0" fontId="45" fillId="0" borderId="0" xfId="6" applyFont="1" applyProtection="1">
      <alignment vertical="center"/>
      <protection hidden="1"/>
    </xf>
    <xf numFmtId="0" fontId="46" fillId="0" borderId="0" xfId="6" applyFont="1" applyProtection="1">
      <alignment vertical="center"/>
      <protection hidden="1"/>
    </xf>
    <xf numFmtId="0" fontId="46" fillId="0" borderId="0" xfId="6" applyFont="1" applyAlignment="1" applyProtection="1">
      <alignment horizontal="center" vertical="center"/>
      <protection hidden="1"/>
    </xf>
    <xf numFmtId="0" fontId="47" fillId="0" borderId="0" xfId="6" applyFont="1" applyAlignment="1" applyProtection="1">
      <alignment vertical="center" shrinkToFit="1"/>
      <protection hidden="1"/>
    </xf>
    <xf numFmtId="0" fontId="45" fillId="0" borderId="0" xfId="6" applyFont="1" applyAlignment="1" applyProtection="1">
      <alignment horizontal="center" vertical="center"/>
      <protection hidden="1"/>
    </xf>
    <xf numFmtId="0" fontId="48" fillId="5" borderId="0" xfId="6" applyFont="1" applyFill="1" applyAlignment="1" applyProtection="1">
      <alignment horizontal="right" vertical="top"/>
      <protection hidden="1"/>
    </xf>
    <xf numFmtId="0" fontId="49" fillId="5" borderId="0" xfId="6" applyFont="1" applyFill="1" applyAlignment="1" applyProtection="1">
      <alignment vertical="top"/>
      <protection hidden="1"/>
    </xf>
    <xf numFmtId="0" fontId="37" fillId="5" borderId="0" xfId="6" applyFont="1" applyFill="1" applyAlignment="1" applyProtection="1">
      <alignment vertical="center" wrapText="1"/>
      <protection hidden="1"/>
    </xf>
    <xf numFmtId="0" fontId="50" fillId="5" borderId="0" xfId="6" applyFont="1" applyFill="1" applyProtection="1">
      <alignment vertical="center"/>
      <protection hidden="1"/>
    </xf>
    <xf numFmtId="0" fontId="48" fillId="5" borderId="0" xfId="6" applyFont="1" applyFill="1" applyAlignment="1" applyProtection="1">
      <alignment horizontal="right" vertical="top" wrapText="1"/>
      <protection hidden="1"/>
    </xf>
    <xf numFmtId="0" fontId="11" fillId="2" borderId="0" xfId="0" applyFont="1" applyFill="1" applyAlignment="1" applyProtection="1">
      <alignment vertical="center" shrinkToFit="1"/>
      <protection hidden="1"/>
    </xf>
    <xf numFmtId="0" fontId="54" fillId="0" borderId="0" xfId="0" applyFont="1" applyAlignment="1" applyProtection="1">
      <alignment vertical="center"/>
      <protection hidden="1"/>
    </xf>
    <xf numFmtId="0" fontId="12" fillId="0" borderId="3" xfId="0" applyFont="1" applyBorder="1" applyAlignment="1" applyProtection="1">
      <alignment horizontal="center" vertical="center"/>
      <protection hidden="1"/>
    </xf>
    <xf numFmtId="0" fontId="0" fillId="2" borderId="10" xfId="0" applyFill="1" applyBorder="1" applyAlignment="1" applyProtection="1">
      <alignment vertical="center" shrinkToFit="1"/>
      <protection hidden="1"/>
    </xf>
    <xf numFmtId="0" fontId="0" fillId="2" borderId="0" xfId="0" applyFill="1" applyAlignment="1" applyProtection="1">
      <alignment vertical="center" shrinkToFit="1"/>
      <protection hidden="1"/>
    </xf>
    <xf numFmtId="0" fontId="20" fillId="0" borderId="0" xfId="2" applyFont="1" applyProtection="1">
      <alignment vertical="center"/>
      <protection hidden="1"/>
    </xf>
    <xf numFmtId="0" fontId="20" fillId="0" borderId="0" xfId="2" applyFont="1" applyAlignment="1" applyProtection="1">
      <alignment horizontal="center" vertical="center"/>
      <protection hidden="1"/>
    </xf>
    <xf numFmtId="0" fontId="20" fillId="0" borderId="0" xfId="2" applyFont="1" applyAlignment="1" applyProtection="1">
      <alignment horizontal="right" vertical="center"/>
      <protection hidden="1"/>
    </xf>
    <xf numFmtId="0" fontId="39" fillId="0" borderId="0" xfId="2" applyFont="1" applyAlignment="1" applyProtection="1">
      <alignment horizontal="center" vertical="center"/>
      <protection hidden="1"/>
    </xf>
    <xf numFmtId="0" fontId="20" fillId="0" borderId="0" xfId="2" applyFont="1" applyAlignment="1" applyProtection="1">
      <alignment vertical="center" shrinkToFit="1"/>
      <protection hidden="1"/>
    </xf>
    <xf numFmtId="0" fontId="20" fillId="0" borderId="0" xfId="2" applyFont="1" applyAlignment="1" applyProtection="1">
      <alignment horizontal="center" vertical="center" shrinkToFit="1"/>
      <protection hidden="1"/>
    </xf>
    <xf numFmtId="0" fontId="56" fillId="0" borderId="0" xfId="2" applyAlignment="1" applyProtection="1">
      <alignment horizontal="center" vertical="center" textRotation="255"/>
      <protection hidden="1"/>
    </xf>
    <xf numFmtId="0" fontId="57" fillId="0" borderId="0" xfId="2" applyFont="1" applyAlignment="1" applyProtection="1">
      <alignment horizontal="center" vertical="center"/>
      <protection hidden="1"/>
    </xf>
    <xf numFmtId="49" fontId="20" fillId="0" borderId="0" xfId="2" applyNumberFormat="1" applyFont="1" applyAlignment="1" applyProtection="1">
      <alignment horizontal="center" vertical="center"/>
      <protection hidden="1"/>
    </xf>
    <xf numFmtId="0" fontId="20" fillId="0" borderId="0" xfId="2" applyFont="1" applyAlignment="1" applyProtection="1">
      <alignment horizontal="left" vertical="center"/>
      <protection hidden="1"/>
    </xf>
    <xf numFmtId="0" fontId="56" fillId="0" borderId="0" xfId="2" applyAlignment="1" applyProtection="1">
      <alignment horizontal="left" vertical="center"/>
      <protection hidden="1"/>
    </xf>
    <xf numFmtId="0" fontId="57" fillId="0" borderId="0" xfId="2" applyFont="1" applyProtection="1">
      <alignment vertical="center"/>
      <protection hidden="1"/>
    </xf>
    <xf numFmtId="0" fontId="58" fillId="0" borderId="0" xfId="2" applyFont="1" applyAlignment="1" applyProtection="1">
      <alignment horizontal="left" vertical="center"/>
      <protection hidden="1"/>
    </xf>
    <xf numFmtId="0" fontId="56" fillId="0" borderId="0" xfId="2" applyAlignment="1" applyProtection="1">
      <alignment horizontal="center" vertical="center"/>
      <protection hidden="1"/>
    </xf>
    <xf numFmtId="0" fontId="58" fillId="0" borderId="0" xfId="2" applyFont="1" applyAlignment="1" applyProtection="1">
      <alignment horizontal="left" vertical="center" wrapText="1"/>
      <protection hidden="1"/>
    </xf>
    <xf numFmtId="0" fontId="59" fillId="0" borderId="0" xfId="2" applyFont="1" applyProtection="1">
      <alignment vertical="center"/>
      <protection hidden="1"/>
    </xf>
    <xf numFmtId="0" fontId="59" fillId="0" borderId="0" xfId="2" applyFont="1" applyAlignment="1" applyProtection="1">
      <alignment horizontal="center" vertical="center"/>
      <protection hidden="1"/>
    </xf>
    <xf numFmtId="0" fontId="60" fillId="0" borderId="0" xfId="2" applyFont="1" applyProtection="1">
      <alignment vertical="center"/>
      <protection hidden="1"/>
    </xf>
    <xf numFmtId="177" fontId="56" fillId="0" borderId="0" xfId="2" applyNumberFormat="1" applyAlignment="1" applyProtection="1">
      <alignment horizontal="center" vertical="center"/>
      <protection hidden="1"/>
    </xf>
    <xf numFmtId="0" fontId="87" fillId="0" borderId="0" xfId="0" applyFont="1" applyAlignment="1" applyProtection="1">
      <alignment vertical="center"/>
      <protection hidden="1"/>
    </xf>
    <xf numFmtId="0" fontId="87" fillId="0" borderId="0" xfId="0" applyFont="1" applyAlignment="1" applyProtection="1">
      <alignment horizontal="center" vertical="center"/>
      <protection hidden="1"/>
    </xf>
    <xf numFmtId="0" fontId="87" fillId="5" borderId="0" xfId="0" applyNumberFormat="1" applyFont="1" applyFill="1" applyAlignment="1" applyProtection="1">
      <alignment horizontal="center" vertical="distributed"/>
      <protection hidden="1"/>
    </xf>
    <xf numFmtId="58" fontId="87" fillId="5" borderId="0" xfId="0" applyNumberFormat="1" applyFont="1" applyFill="1" applyAlignment="1" applyProtection="1">
      <alignment vertical="distributed"/>
      <protection hidden="1"/>
    </xf>
    <xf numFmtId="0" fontId="89" fillId="0" borderId="0" xfId="0" applyFont="1" applyAlignment="1" applyProtection="1">
      <alignment vertical="center"/>
      <protection hidden="1"/>
    </xf>
    <xf numFmtId="0" fontId="89" fillId="0" borderId="0" xfId="0" applyFont="1" applyAlignment="1" applyProtection="1">
      <alignment vertical="center" wrapText="1"/>
      <protection hidden="1"/>
    </xf>
    <xf numFmtId="0" fontId="90" fillId="0" borderId="0" xfId="0" applyFont="1" applyAlignment="1" applyProtection="1">
      <alignment vertical="center" wrapText="1"/>
      <protection hidden="1"/>
    </xf>
    <xf numFmtId="58" fontId="88" fillId="0" borderId="0" xfId="0" applyNumberFormat="1" applyFont="1" applyFill="1" applyAlignment="1" applyProtection="1">
      <alignment horizontal="distributed" vertical="distributed"/>
      <protection hidden="1"/>
    </xf>
    <xf numFmtId="0" fontId="88" fillId="0" borderId="0" xfId="0" applyFont="1" applyFill="1" applyAlignment="1" applyProtection="1">
      <alignment horizontal="distributed" vertical="distributed"/>
      <protection hidden="1"/>
    </xf>
    <xf numFmtId="0" fontId="88" fillId="0" borderId="0" xfId="0" applyFont="1" applyFill="1" applyAlignment="1" applyProtection="1">
      <alignment horizontal="left" vertical="center"/>
      <protection hidden="1"/>
    </xf>
    <xf numFmtId="0" fontId="89" fillId="0" borderId="0" xfId="0" applyFont="1" applyAlignment="1" applyProtection="1">
      <alignment horizontal="left" vertical="center" wrapText="1"/>
      <protection hidden="1"/>
    </xf>
    <xf numFmtId="0" fontId="87" fillId="0" borderId="0" xfId="0" applyFont="1" applyAlignment="1" applyProtection="1">
      <alignment horizontal="left" vertical="center" wrapText="1"/>
      <protection hidden="1"/>
    </xf>
    <xf numFmtId="0" fontId="92" fillId="0" borderId="0" xfId="0" applyFont="1" applyAlignment="1" applyProtection="1">
      <alignment vertical="center"/>
      <protection hidden="1"/>
    </xf>
    <xf numFmtId="186" fontId="87" fillId="0" borderId="0" xfId="0" applyNumberFormat="1" applyFont="1" applyFill="1" applyAlignment="1" applyProtection="1">
      <alignment vertical="center"/>
      <protection hidden="1"/>
    </xf>
    <xf numFmtId="0" fontId="92" fillId="5" borderId="0" xfId="0" applyFont="1" applyFill="1" applyAlignment="1" applyProtection="1">
      <alignment vertical="center"/>
      <protection hidden="1"/>
    </xf>
    <xf numFmtId="0" fontId="87" fillId="5" borderId="0" xfId="0" applyFont="1" applyFill="1" applyAlignment="1" applyProtection="1">
      <alignment vertical="center"/>
      <protection hidden="1"/>
    </xf>
    <xf numFmtId="0" fontId="87" fillId="0" borderId="0" xfId="0" applyFont="1" applyFill="1" applyAlignment="1" applyProtection="1">
      <alignment vertical="center"/>
      <protection hidden="1"/>
    </xf>
    <xf numFmtId="0" fontId="90" fillId="0" borderId="0" xfId="0" applyFont="1" applyAlignment="1" applyProtection="1">
      <alignment horizontal="left" vertical="center" wrapText="1"/>
      <protection hidden="1"/>
    </xf>
    <xf numFmtId="0" fontId="87" fillId="0" borderId="0" xfId="0" applyFont="1" applyAlignment="1" applyProtection="1">
      <alignment horizontal="left" vertical="center"/>
      <protection hidden="1"/>
    </xf>
    <xf numFmtId="0" fontId="87" fillId="5" borderId="0" xfId="0" applyFont="1" applyFill="1" applyBorder="1" applyAlignment="1" applyProtection="1">
      <alignment vertical="top" wrapText="1"/>
      <protection hidden="1"/>
    </xf>
    <xf numFmtId="0" fontId="89" fillId="0" borderId="0" xfId="0" applyFont="1" applyBorder="1" applyAlignment="1" applyProtection="1">
      <alignment horizontal="left" vertical="center"/>
      <protection hidden="1"/>
    </xf>
    <xf numFmtId="0" fontId="87" fillId="5" borderId="0" xfId="0" applyFont="1" applyFill="1" applyAlignment="1" applyProtection="1">
      <alignment vertical="top" wrapText="1"/>
      <protection hidden="1"/>
    </xf>
    <xf numFmtId="0" fontId="87" fillId="5" borderId="0" xfId="0" applyFont="1" applyFill="1" applyBorder="1" applyAlignment="1" applyProtection="1">
      <alignment horizontal="center" vertical="center"/>
      <protection hidden="1"/>
    </xf>
    <xf numFmtId="176" fontId="50" fillId="0" borderId="3" xfId="0" applyNumberFormat="1" applyFont="1" applyBorder="1" applyAlignment="1" applyProtection="1">
      <alignment horizontal="center" vertical="center"/>
      <protection hidden="1"/>
    </xf>
    <xf numFmtId="0" fontId="114" fillId="5" borderId="0" xfId="0" applyFont="1" applyFill="1" applyAlignment="1" applyProtection="1">
      <alignment horizontal="left" vertical="center"/>
      <protection hidden="1"/>
    </xf>
    <xf numFmtId="0" fontId="11" fillId="12" borderId="34" xfId="0" applyFont="1" applyFill="1" applyBorder="1" applyAlignment="1" applyProtection="1">
      <alignment vertical="center" shrinkToFit="1"/>
      <protection hidden="1"/>
    </xf>
    <xf numFmtId="0" fontId="11" fillId="12" borderId="14" xfId="0" applyFont="1" applyFill="1" applyBorder="1" applyAlignment="1" applyProtection="1">
      <alignment vertical="center" shrinkToFit="1"/>
      <protection hidden="1"/>
    </xf>
    <xf numFmtId="0" fontId="11" fillId="12" borderId="12" xfId="0" applyFont="1" applyFill="1" applyBorder="1" applyAlignment="1" applyProtection="1">
      <alignment vertical="center" shrinkToFit="1"/>
      <protection hidden="1"/>
    </xf>
    <xf numFmtId="177" fontId="0" fillId="12" borderId="59" xfId="0" applyNumberFormat="1" applyFill="1" applyBorder="1" applyAlignment="1" applyProtection="1">
      <alignment horizontal="center"/>
      <protection hidden="1"/>
    </xf>
    <xf numFmtId="0" fontId="11" fillId="12" borderId="5" xfId="0" applyFont="1" applyFill="1" applyBorder="1" applyAlignment="1" applyProtection="1">
      <alignment vertical="center" shrinkToFit="1"/>
      <protection hidden="1"/>
    </xf>
    <xf numFmtId="0" fontId="12" fillId="12" borderId="14" xfId="0" applyFont="1" applyFill="1" applyBorder="1" applyProtection="1">
      <protection hidden="1"/>
    </xf>
    <xf numFmtId="0" fontId="66" fillId="12" borderId="14" xfId="0" applyFont="1" applyFill="1" applyBorder="1" applyProtection="1">
      <protection hidden="1"/>
    </xf>
    <xf numFmtId="0" fontId="0" fillId="12" borderId="14" xfId="0" applyFill="1" applyBorder="1" applyAlignment="1" applyProtection="1">
      <alignment vertical="center" shrinkToFit="1"/>
      <protection hidden="1"/>
    </xf>
    <xf numFmtId="181" fontId="12" fillId="12" borderId="3" xfId="0" applyNumberFormat="1" applyFont="1" applyFill="1" applyBorder="1" applyAlignment="1" applyProtection="1">
      <alignment horizontal="center"/>
      <protection hidden="1"/>
    </xf>
    <xf numFmtId="56" fontId="12" fillId="12" borderId="3" xfId="0" applyNumberFormat="1" applyFont="1" applyFill="1" applyBorder="1" applyAlignment="1" applyProtection="1">
      <alignment horizontal="center" textRotation="255"/>
      <protection hidden="1"/>
    </xf>
    <xf numFmtId="183" fontId="38" fillId="12" borderId="3" xfId="0" applyNumberFormat="1" applyFont="1" applyFill="1" applyBorder="1" applyAlignment="1" applyProtection="1">
      <alignment horizontal="center" textRotation="255"/>
      <protection hidden="1"/>
    </xf>
    <xf numFmtId="0" fontId="12" fillId="12" borderId="13" xfId="0" applyFont="1" applyFill="1" applyBorder="1" applyAlignment="1" applyProtection="1">
      <alignment vertical="center"/>
      <protection hidden="1"/>
    </xf>
    <xf numFmtId="0" fontId="12" fillId="12" borderId="43" xfId="0" applyFont="1" applyFill="1" applyBorder="1" applyProtection="1">
      <protection hidden="1"/>
    </xf>
    <xf numFmtId="0" fontId="12" fillId="12" borderId="13" xfId="0" applyFont="1" applyFill="1" applyBorder="1" applyProtection="1">
      <protection hidden="1"/>
    </xf>
    <xf numFmtId="181" fontId="12" fillId="13" borderId="3" xfId="0" applyNumberFormat="1" applyFont="1" applyFill="1" applyBorder="1" applyAlignment="1" applyProtection="1">
      <alignment horizontal="center"/>
      <protection hidden="1"/>
    </xf>
    <xf numFmtId="56" fontId="12" fillId="13" borderId="3" xfId="0" applyNumberFormat="1" applyFont="1" applyFill="1" applyBorder="1" applyAlignment="1" applyProtection="1">
      <alignment horizontal="center" textRotation="255"/>
      <protection hidden="1"/>
    </xf>
    <xf numFmtId="0" fontId="12" fillId="0" borderId="100" xfId="0" applyFont="1" applyBorder="1" applyProtection="1">
      <protection hidden="1"/>
    </xf>
    <xf numFmtId="0" fontId="12" fillId="0" borderId="101" xfId="0" applyFont="1" applyBorder="1" applyProtection="1">
      <protection hidden="1"/>
    </xf>
    <xf numFmtId="0" fontId="12" fillId="0" borderId="102" xfId="0" applyFont="1" applyBorder="1" applyProtection="1">
      <protection hidden="1"/>
    </xf>
    <xf numFmtId="0" fontId="12" fillId="0" borderId="98" xfId="0" applyFont="1" applyBorder="1" applyAlignment="1" applyProtection="1">
      <alignment vertical="center"/>
      <protection hidden="1"/>
    </xf>
    <xf numFmtId="0" fontId="12" fillId="0" borderId="0" xfId="0" applyFont="1" applyBorder="1" applyAlignment="1" applyProtection="1">
      <alignment vertical="center"/>
      <protection hidden="1"/>
    </xf>
    <xf numFmtId="38" fontId="12" fillId="0" borderId="103" xfId="4" applyFont="1" applyBorder="1" applyAlignment="1" applyProtection="1">
      <alignment horizontal="left" vertical="center"/>
      <protection hidden="1"/>
    </xf>
    <xf numFmtId="0" fontId="12" fillId="0" borderId="104" xfId="0" applyFont="1" applyBorder="1" applyAlignment="1" applyProtection="1">
      <alignment vertical="center"/>
      <protection hidden="1"/>
    </xf>
    <xf numFmtId="0" fontId="12" fillId="0" borderId="99" xfId="0" applyFont="1" applyBorder="1" applyAlignment="1" applyProtection="1">
      <alignment vertical="center"/>
      <protection hidden="1"/>
    </xf>
    <xf numFmtId="38" fontId="12" fillId="0" borderId="105" xfId="4" applyFont="1" applyBorder="1" applyAlignment="1" applyProtection="1">
      <alignment horizontal="left" vertical="center"/>
      <protection hidden="1"/>
    </xf>
    <xf numFmtId="0" fontId="12" fillId="0" borderId="0" xfId="0" applyFont="1" applyBorder="1" applyProtection="1">
      <protection hidden="1"/>
    </xf>
    <xf numFmtId="0" fontId="66" fillId="12" borderId="5" xfId="0" applyFont="1" applyFill="1" applyBorder="1" applyProtection="1">
      <protection hidden="1"/>
    </xf>
    <xf numFmtId="0" fontId="66" fillId="0" borderId="7" xfId="0" applyFont="1" applyBorder="1" applyProtection="1">
      <protection hidden="1"/>
    </xf>
    <xf numFmtId="0" fontId="3" fillId="0" borderId="0" xfId="8">
      <alignment vertical="center"/>
    </xf>
    <xf numFmtId="0" fontId="3" fillId="0" borderId="0" xfId="8" applyBorder="1">
      <alignment vertical="center"/>
    </xf>
    <xf numFmtId="0" fontId="38" fillId="9" borderId="60" xfId="0" applyFont="1" applyFill="1" applyBorder="1" applyAlignment="1" applyProtection="1">
      <alignment horizontal="center" vertical="center"/>
      <protection hidden="1"/>
    </xf>
    <xf numFmtId="0" fontId="68" fillId="9" borderId="3" xfId="3" applyFont="1" applyFill="1" applyBorder="1" applyAlignment="1" applyProtection="1">
      <alignment horizontal="center" vertical="center"/>
      <protection hidden="1"/>
    </xf>
    <xf numFmtId="0" fontId="64" fillId="0" borderId="32" xfId="0" applyFont="1" applyBorder="1" applyAlignment="1" applyProtection="1">
      <alignment vertical="center" wrapText="1"/>
      <protection hidden="1"/>
    </xf>
    <xf numFmtId="0" fontId="38" fillId="9" borderId="32" xfId="0" applyFont="1" applyFill="1" applyBorder="1" applyAlignment="1" applyProtection="1">
      <alignment vertical="center" wrapText="1"/>
      <protection hidden="1"/>
    </xf>
    <xf numFmtId="0" fontId="2" fillId="0" borderId="0" xfId="8" applyFont="1" applyBorder="1">
      <alignment vertical="center"/>
    </xf>
    <xf numFmtId="0" fontId="2" fillId="0" borderId="3" xfId="8" applyFont="1" applyBorder="1">
      <alignment vertical="center"/>
    </xf>
    <xf numFmtId="0" fontId="3" fillId="0" borderId="3" xfId="8" applyBorder="1">
      <alignment vertical="center"/>
    </xf>
    <xf numFmtId="0" fontId="1" fillId="0" borderId="0" xfId="8" applyFont="1">
      <alignment vertical="center"/>
    </xf>
    <xf numFmtId="0" fontId="11" fillId="14" borderId="3" xfId="0" applyFont="1" applyFill="1" applyBorder="1" applyAlignment="1" applyProtection="1">
      <alignment horizontal="center" vertical="center" shrinkToFit="1"/>
      <protection hidden="1"/>
    </xf>
    <xf numFmtId="0" fontId="129" fillId="0" borderId="0" xfId="0" applyFont="1" applyAlignment="1" applyProtection="1">
      <alignment vertical="center"/>
      <protection hidden="1"/>
    </xf>
    <xf numFmtId="0" fontId="11" fillId="0" borderId="2" xfId="0" applyFont="1" applyBorder="1" applyAlignment="1" applyProtection="1">
      <alignment horizontal="center" vertical="center" shrinkToFit="1"/>
      <protection hidden="1"/>
    </xf>
    <xf numFmtId="0" fontId="11" fillId="0" borderId="3" xfId="0" applyFont="1" applyBorder="1" applyAlignment="1" applyProtection="1">
      <alignment vertical="center" shrinkToFit="1"/>
      <protection hidden="1"/>
    </xf>
    <xf numFmtId="0" fontId="11" fillId="0" borderId="14" xfId="0" applyFont="1" applyBorder="1" applyAlignment="1" applyProtection="1">
      <alignment vertical="center" shrinkToFit="1"/>
      <protection hidden="1"/>
    </xf>
    <xf numFmtId="0" fontId="38" fillId="0" borderId="0" xfId="0" applyFont="1" applyAlignment="1" applyProtection="1">
      <alignment horizontal="left" vertical="center" shrinkToFit="1"/>
      <protection hidden="1"/>
    </xf>
    <xf numFmtId="0" fontId="11" fillId="0" borderId="2" xfId="0" applyFont="1" applyBorder="1" applyAlignment="1" applyProtection="1">
      <alignment vertical="center" shrinkToFit="1"/>
      <protection hidden="1"/>
    </xf>
    <xf numFmtId="0" fontId="11" fillId="0" borderId="5" xfId="0" applyFont="1" applyBorder="1" applyAlignment="1" applyProtection="1">
      <alignment vertical="center" shrinkToFit="1"/>
      <protection hidden="1"/>
    </xf>
    <xf numFmtId="0" fontId="11" fillId="0" borderId="3" xfId="0" applyFont="1" applyBorder="1" applyAlignment="1" applyProtection="1">
      <alignment horizontal="center" vertical="center" shrinkToFit="1"/>
      <protection hidden="1"/>
    </xf>
    <xf numFmtId="0" fontId="12" fillId="0" borderId="0" xfId="0" applyFont="1" applyAlignment="1" applyProtection="1">
      <alignment horizontal="center" vertical="center" shrinkToFit="1"/>
      <protection hidden="1"/>
    </xf>
    <xf numFmtId="0" fontId="12" fillId="0" borderId="0" xfId="0" applyFont="1" applyAlignment="1" applyProtection="1">
      <alignment vertical="center" shrinkToFit="1"/>
      <protection hidden="1"/>
    </xf>
    <xf numFmtId="0" fontId="11" fillId="0" borderId="0" xfId="0" applyFont="1" applyAlignment="1" applyProtection="1">
      <alignment vertical="center" shrinkToFit="1"/>
      <protection hidden="1"/>
    </xf>
    <xf numFmtId="0" fontId="11" fillId="0" borderId="12" xfId="0" applyFont="1" applyBorder="1" applyAlignment="1" applyProtection="1">
      <alignment vertical="center" shrinkToFit="1"/>
      <protection hidden="1"/>
    </xf>
    <xf numFmtId="0" fontId="0" fillId="0" borderId="13" xfId="0" applyBorder="1" applyAlignment="1" applyProtection="1">
      <alignment vertical="center" shrinkToFit="1"/>
      <protection hidden="1"/>
    </xf>
    <xf numFmtId="0" fontId="0" fillId="0" borderId="14" xfId="0" applyBorder="1" applyAlignment="1" applyProtection="1">
      <alignment vertical="center" shrinkToFit="1"/>
      <protection hidden="1"/>
    </xf>
    <xf numFmtId="0" fontId="11" fillId="0" borderId="0" xfId="0" applyFont="1" applyAlignment="1" applyProtection="1">
      <alignment horizontal="center" vertical="center" shrinkToFit="1"/>
      <protection hidden="1"/>
    </xf>
    <xf numFmtId="0" fontId="0" fillId="0" borderId="0" xfId="0" applyAlignment="1" applyProtection="1">
      <alignment horizontal="center" vertical="center" shrinkToFit="1"/>
      <protection hidden="1"/>
    </xf>
    <xf numFmtId="0" fontId="0" fillId="0" borderId="0" xfId="0" applyAlignment="1" applyProtection="1">
      <alignment vertical="center" shrinkToFit="1"/>
      <protection hidden="1"/>
    </xf>
    <xf numFmtId="0" fontId="0" fillId="0" borderId="0" xfId="0" applyBorder="1" applyAlignment="1" applyProtection="1">
      <alignment horizontal="center" vertical="center" wrapText="1"/>
      <protection hidden="1"/>
    </xf>
    <xf numFmtId="0" fontId="50" fillId="0" borderId="61" xfId="0" applyFont="1" applyBorder="1" applyAlignment="1" applyProtection="1">
      <alignment horizontal="center" vertical="center"/>
      <protection hidden="1"/>
    </xf>
    <xf numFmtId="0" fontId="4" fillId="0" borderId="14" xfId="7" applyFont="1" applyBorder="1" applyAlignment="1" applyProtection="1">
      <alignment horizontal="center" vertical="center" wrapText="1"/>
      <protection hidden="1"/>
    </xf>
    <xf numFmtId="0" fontId="86" fillId="0" borderId="0" xfId="7" applyFont="1" applyAlignment="1" applyProtection="1">
      <alignment horizontal="left" vertical="center"/>
      <protection hidden="1"/>
    </xf>
    <xf numFmtId="0" fontId="0" fillId="0" borderId="0" xfId="0" applyAlignment="1" applyProtection="1">
      <alignment vertical="center" wrapText="1"/>
      <protection hidden="1"/>
    </xf>
    <xf numFmtId="0" fontId="12" fillId="0" borderId="0" xfId="0" applyFont="1" applyAlignment="1" applyProtection="1">
      <alignment wrapText="1"/>
      <protection hidden="1"/>
    </xf>
    <xf numFmtId="0" fontId="0" fillId="0" borderId="0" xfId="0" applyAlignment="1" applyProtection="1">
      <alignment wrapText="1"/>
      <protection hidden="1"/>
    </xf>
    <xf numFmtId="0" fontId="12" fillId="0" borderId="0" xfId="0" applyFont="1" applyAlignment="1" applyProtection="1">
      <alignment horizontal="center"/>
      <protection hidden="1"/>
    </xf>
    <xf numFmtId="0" fontId="112" fillId="12" borderId="3" xfId="0" applyFont="1" applyFill="1" applyBorder="1" applyAlignment="1" applyProtection="1">
      <alignment horizontal="center"/>
      <protection hidden="1"/>
    </xf>
    <xf numFmtId="0" fontId="12" fillId="0" borderId="3" xfId="0" applyFont="1" applyBorder="1" applyAlignment="1" applyProtection="1">
      <alignment horizontal="center"/>
      <protection hidden="1"/>
    </xf>
    <xf numFmtId="188" fontId="34" fillId="5" borderId="0" xfId="6" applyNumberFormat="1" applyFont="1" applyFill="1" applyAlignment="1" applyProtection="1">
      <alignment horizontal="left" vertical="top" wrapText="1"/>
      <protection hidden="1"/>
    </xf>
    <xf numFmtId="0" fontId="0" fillId="0" borderId="0" xfId="0" applyAlignment="1" applyProtection="1">
      <alignment horizontal="left" vertical="top" wrapText="1"/>
      <protection hidden="1"/>
    </xf>
    <xf numFmtId="0" fontId="56" fillId="0" borderId="0" xfId="2" applyProtection="1">
      <alignment vertical="center"/>
      <protection hidden="1"/>
    </xf>
    <xf numFmtId="0" fontId="19" fillId="0" borderId="0" xfId="2" applyFont="1" applyProtection="1">
      <alignment vertical="center"/>
      <protection hidden="1"/>
    </xf>
    <xf numFmtId="0" fontId="19" fillId="0" borderId="0" xfId="2" applyFont="1" applyAlignment="1" applyProtection="1">
      <alignment horizontal="center" vertical="center"/>
      <protection hidden="1"/>
    </xf>
    <xf numFmtId="0" fontId="87" fillId="0" borderId="0" xfId="0" applyFont="1" applyAlignment="1" applyProtection="1">
      <alignment horizontal="right" vertical="center"/>
      <protection hidden="1"/>
    </xf>
    <xf numFmtId="0" fontId="24" fillId="2" borderId="15" xfId="0" applyFont="1" applyFill="1" applyBorder="1" applyAlignment="1" applyProtection="1">
      <alignment horizontal="center" vertical="center"/>
      <protection locked="0" hidden="1"/>
    </xf>
    <xf numFmtId="0" fontId="24" fillId="2" borderId="16" xfId="0" applyFont="1" applyFill="1" applyBorder="1" applyAlignment="1" applyProtection="1">
      <alignment horizontal="center" vertical="center"/>
      <protection locked="0" hidden="1"/>
    </xf>
    <xf numFmtId="0" fontId="24" fillId="2" borderId="17" xfId="0" applyFont="1" applyFill="1" applyBorder="1" applyAlignment="1" applyProtection="1">
      <alignment horizontal="center" vertical="center"/>
      <protection locked="0" hidden="1"/>
    </xf>
    <xf numFmtId="0" fontId="23" fillId="2" borderId="38" xfId="0" applyFont="1" applyFill="1" applyBorder="1" applyAlignment="1" applyProtection="1">
      <alignment horizontal="center" vertical="center" shrinkToFit="1"/>
      <protection locked="0" hidden="1"/>
    </xf>
    <xf numFmtId="0" fontId="23" fillId="2" borderId="40" xfId="0" applyFont="1" applyFill="1" applyBorder="1" applyAlignment="1" applyProtection="1">
      <alignment horizontal="center" vertical="center" shrinkToFit="1"/>
      <protection locked="0" hidden="1"/>
    </xf>
    <xf numFmtId="0" fontId="23" fillId="2" borderId="41" xfId="0" applyFont="1" applyFill="1" applyBorder="1" applyAlignment="1" applyProtection="1">
      <alignment horizontal="center" vertical="center" shrinkToFit="1"/>
      <protection locked="0" hidden="1"/>
    </xf>
    <xf numFmtId="0" fontId="11" fillId="2" borderId="2" xfId="0" applyFont="1" applyFill="1" applyBorder="1" applyAlignment="1" applyProtection="1">
      <alignment horizontal="center" vertical="center" shrinkToFit="1"/>
      <protection locked="0" hidden="1"/>
    </xf>
    <xf numFmtId="0" fontId="38" fillId="0" borderId="0" xfId="8" applyFont="1" applyBorder="1" applyProtection="1">
      <alignment vertical="center"/>
      <protection hidden="1"/>
    </xf>
    <xf numFmtId="0" fontId="51" fillId="0" borderId="0" xfId="8" applyFont="1" applyBorder="1" applyProtection="1">
      <alignment vertical="center"/>
      <protection hidden="1"/>
    </xf>
    <xf numFmtId="0" fontId="128" fillId="0" borderId="0" xfId="8" applyFont="1" applyBorder="1" applyAlignment="1" applyProtection="1">
      <alignment vertical="top"/>
      <protection hidden="1"/>
    </xf>
    <xf numFmtId="0" fontId="128" fillId="0" borderId="0" xfId="8" applyFont="1" applyAlignment="1" applyProtection="1">
      <protection hidden="1"/>
    </xf>
    <xf numFmtId="0" fontId="128" fillId="0" borderId="0" xfId="8" applyFont="1" applyAlignment="1" applyProtection="1">
      <alignment vertical="top"/>
      <protection hidden="1"/>
    </xf>
    <xf numFmtId="0" fontId="33" fillId="0" borderId="0" xfId="8" applyFont="1" applyBorder="1" applyProtection="1">
      <alignment vertical="center"/>
      <protection hidden="1"/>
    </xf>
    <xf numFmtId="0" fontId="33" fillId="0" borderId="0" xfId="8" applyFont="1" applyProtection="1">
      <alignment vertical="center"/>
      <protection hidden="1"/>
    </xf>
    <xf numFmtId="0" fontId="3" fillId="0" borderId="0" xfId="8" applyProtection="1">
      <alignment vertical="center"/>
      <protection hidden="1"/>
    </xf>
    <xf numFmtId="0" fontId="51" fillId="0" borderId="0" xfId="8" applyFont="1" applyProtection="1">
      <alignment vertical="center"/>
      <protection hidden="1"/>
    </xf>
    <xf numFmtId="0" fontId="49" fillId="0" borderId="0" xfId="8" applyFont="1" applyProtection="1">
      <alignment vertical="center"/>
      <protection hidden="1"/>
    </xf>
    <xf numFmtId="0" fontId="127" fillId="0" borderId="0" xfId="8" applyFont="1" applyProtection="1">
      <alignment vertical="center"/>
      <protection hidden="1"/>
    </xf>
    <xf numFmtId="0" fontId="33" fillId="0" borderId="29" xfId="8" applyFont="1" applyBorder="1" applyAlignment="1" applyProtection="1">
      <alignment horizontal="center" vertical="center"/>
      <protection hidden="1"/>
    </xf>
    <xf numFmtId="0" fontId="33" fillId="0" borderId="54" xfId="8" applyFont="1" applyBorder="1" applyAlignment="1" applyProtection="1">
      <alignment horizontal="center" vertical="center"/>
      <protection hidden="1"/>
    </xf>
    <xf numFmtId="0" fontId="33" fillId="0" borderId="58" xfId="8" applyFont="1" applyBorder="1" applyAlignment="1" applyProtection="1">
      <alignment horizontal="center" vertical="center"/>
      <protection hidden="1"/>
    </xf>
    <xf numFmtId="0" fontId="33" fillId="0" borderId="58" xfId="8" applyFont="1" applyBorder="1" applyAlignment="1" applyProtection="1">
      <alignment horizontal="center" vertical="center" wrapText="1"/>
      <protection hidden="1"/>
    </xf>
    <xf numFmtId="0" fontId="33" fillId="0" borderId="53" xfId="8" applyFont="1" applyBorder="1" applyAlignment="1" applyProtection="1">
      <alignment horizontal="center" vertical="center" wrapText="1"/>
      <protection hidden="1"/>
    </xf>
    <xf numFmtId="0" fontId="33" fillId="0" borderId="57" xfId="8" applyFont="1" applyBorder="1" applyAlignment="1" applyProtection="1">
      <alignment horizontal="center" vertical="center" wrapText="1"/>
      <protection hidden="1"/>
    </xf>
    <xf numFmtId="0" fontId="33" fillId="0" borderId="58" xfId="8" applyFont="1" applyBorder="1" applyProtection="1">
      <alignment vertical="center"/>
      <protection hidden="1"/>
    </xf>
    <xf numFmtId="0" fontId="33" fillId="0" borderId="59" xfId="8" applyFont="1" applyBorder="1" applyAlignment="1" applyProtection="1">
      <alignment horizontal="center" vertical="center" wrapText="1"/>
      <protection hidden="1"/>
    </xf>
    <xf numFmtId="0" fontId="33" fillId="0" borderId="54" xfId="8" applyFont="1" applyBorder="1" applyAlignment="1" applyProtection="1">
      <alignment horizontal="center" vertical="center" wrapText="1"/>
      <protection hidden="1"/>
    </xf>
    <xf numFmtId="0" fontId="33" fillId="0" borderId="29" xfId="8" applyFont="1" applyBorder="1" applyAlignment="1" applyProtection="1">
      <alignment horizontal="center" vertical="center" wrapText="1"/>
      <protection hidden="1"/>
    </xf>
    <xf numFmtId="0" fontId="50" fillId="0" borderId="31" xfId="8" applyFont="1" applyBorder="1" applyAlignment="1" applyProtection="1">
      <alignment horizontal="center" vertical="center"/>
      <protection hidden="1"/>
    </xf>
    <xf numFmtId="0" fontId="50" fillId="0" borderId="14" xfId="8" applyFont="1" applyFill="1" applyBorder="1" applyAlignment="1" applyProtection="1">
      <alignment horizontal="center" vertical="center"/>
      <protection hidden="1"/>
    </xf>
    <xf numFmtId="0" fontId="50" fillId="0" borderId="3" xfId="8" applyFont="1" applyFill="1" applyBorder="1" applyAlignment="1" applyProtection="1">
      <alignment horizontal="center" vertical="center"/>
      <protection hidden="1"/>
    </xf>
    <xf numFmtId="0" fontId="50" fillId="0" borderId="12" xfId="8" applyFont="1" applyFill="1" applyBorder="1" applyAlignment="1" applyProtection="1">
      <alignment horizontal="center" vertical="center"/>
      <protection hidden="1"/>
    </xf>
    <xf numFmtId="38" fontId="50" fillId="0" borderId="60" xfId="4" applyFont="1" applyFill="1" applyBorder="1" applyAlignment="1" applyProtection="1">
      <alignment horizontal="center" vertical="center"/>
      <protection hidden="1"/>
    </xf>
    <xf numFmtId="0" fontId="50" fillId="0" borderId="3" xfId="8" applyFont="1" applyBorder="1" applyAlignment="1" applyProtection="1">
      <alignment horizontal="center" vertical="center"/>
      <protection hidden="1"/>
    </xf>
    <xf numFmtId="38" fontId="50" fillId="0" borderId="32" xfId="4" applyFont="1" applyFill="1" applyBorder="1" applyAlignment="1" applyProtection="1">
      <alignment horizontal="center" vertical="center"/>
      <protection hidden="1"/>
    </xf>
    <xf numFmtId="0" fontId="50" fillId="0" borderId="14" xfId="8" applyFont="1" applyBorder="1" applyAlignment="1" applyProtection="1">
      <alignment horizontal="center" vertical="center"/>
      <protection hidden="1"/>
    </xf>
    <xf numFmtId="38" fontId="50" fillId="0" borderId="3" xfId="4" applyFont="1" applyFill="1" applyBorder="1" applyAlignment="1" applyProtection="1">
      <alignment horizontal="center" vertical="center"/>
      <protection hidden="1"/>
    </xf>
    <xf numFmtId="38" fontId="50" fillId="0" borderId="12" xfId="4" applyFont="1" applyFill="1" applyBorder="1" applyAlignment="1" applyProtection="1">
      <alignment horizontal="center" vertical="center"/>
      <protection hidden="1"/>
    </xf>
    <xf numFmtId="38" fontId="50" fillId="0" borderId="31" xfId="4" applyFont="1" applyFill="1" applyBorder="1" applyAlignment="1" applyProtection="1">
      <alignment horizontal="center" vertical="center"/>
      <protection hidden="1"/>
    </xf>
    <xf numFmtId="0" fontId="50" fillId="0" borderId="110" xfId="8" applyFont="1" applyBorder="1" applyAlignment="1" applyProtection="1">
      <alignment horizontal="center" vertical="center"/>
      <protection hidden="1"/>
    </xf>
    <xf numFmtId="0" fontId="50" fillId="0" borderId="91" xfId="8" applyFont="1" applyFill="1" applyBorder="1" applyAlignment="1" applyProtection="1">
      <alignment horizontal="center" vertical="center"/>
      <protection hidden="1"/>
    </xf>
    <xf numFmtId="0" fontId="50" fillId="0" borderId="62" xfId="8" applyFont="1" applyFill="1" applyBorder="1" applyAlignment="1" applyProtection="1">
      <alignment horizontal="center" vertical="center"/>
      <protection hidden="1"/>
    </xf>
    <xf numFmtId="0" fontId="50" fillId="0" borderId="63" xfId="8" applyFont="1" applyFill="1" applyBorder="1" applyAlignment="1" applyProtection="1">
      <alignment horizontal="center" vertical="center"/>
      <protection hidden="1"/>
    </xf>
    <xf numFmtId="38" fontId="50" fillId="0" borderId="68" xfId="4" applyFont="1" applyFill="1" applyBorder="1" applyAlignment="1" applyProtection="1">
      <alignment horizontal="center" vertical="center"/>
      <protection hidden="1"/>
    </xf>
    <xf numFmtId="0" fontId="50" fillId="0" borderId="62" xfId="8" applyFont="1" applyBorder="1" applyAlignment="1" applyProtection="1">
      <alignment horizontal="center" vertical="center"/>
      <protection hidden="1"/>
    </xf>
    <xf numFmtId="38" fontId="50" fillId="0" borderId="112" xfId="4" applyFont="1" applyFill="1" applyBorder="1" applyAlignment="1" applyProtection="1">
      <alignment horizontal="center" vertical="center"/>
      <protection hidden="1"/>
    </xf>
    <xf numFmtId="0" fontId="50" fillId="0" borderId="91" xfId="8" applyFont="1" applyBorder="1" applyAlignment="1" applyProtection="1">
      <alignment horizontal="center" vertical="center"/>
      <protection hidden="1"/>
    </xf>
    <xf numFmtId="38" fontId="50" fillId="0" borderId="62" xfId="4" applyFont="1" applyFill="1" applyBorder="1" applyAlignment="1" applyProtection="1">
      <alignment horizontal="center" vertical="center"/>
      <protection hidden="1"/>
    </xf>
    <xf numFmtId="38" fontId="50" fillId="0" borderId="63" xfId="4" applyFont="1" applyFill="1" applyBorder="1" applyAlignment="1" applyProtection="1">
      <alignment horizontal="center" vertical="center"/>
      <protection hidden="1"/>
    </xf>
    <xf numFmtId="38" fontId="50" fillId="0" borderId="110" xfId="4" applyFont="1" applyFill="1" applyBorder="1" applyAlignment="1" applyProtection="1">
      <alignment horizontal="center" vertical="center"/>
      <protection hidden="1"/>
    </xf>
    <xf numFmtId="0" fontId="51" fillId="0" borderId="111" xfId="8" applyFont="1" applyBorder="1" applyAlignment="1" applyProtection="1">
      <alignment horizontal="center" vertical="center"/>
      <protection hidden="1"/>
    </xf>
    <xf numFmtId="0" fontId="51" fillId="0" borderId="9" xfId="8" applyFont="1" applyBorder="1" applyAlignment="1" applyProtection="1">
      <alignment horizontal="center" vertical="center"/>
      <protection hidden="1"/>
    </xf>
    <xf numFmtId="0" fontId="51" fillId="0" borderId="6" xfId="8" applyFont="1" applyBorder="1" applyAlignment="1" applyProtection="1">
      <alignment horizontal="center" vertical="center"/>
      <protection hidden="1"/>
    </xf>
    <xf numFmtId="38" fontId="33" fillId="0" borderId="88" xfId="4" applyFont="1" applyFill="1" applyBorder="1" applyAlignment="1" applyProtection="1">
      <alignment horizontal="center" vertical="center"/>
      <protection hidden="1"/>
    </xf>
    <xf numFmtId="0" fontId="51" fillId="0" borderId="7" xfId="8" applyFont="1" applyBorder="1" applyAlignment="1" applyProtection="1">
      <alignment horizontal="center" vertical="center"/>
      <protection hidden="1"/>
    </xf>
    <xf numFmtId="38" fontId="33" fillId="0" borderId="9" xfId="4" applyFont="1" applyFill="1" applyBorder="1" applyAlignment="1" applyProtection="1">
      <alignment horizontal="center" vertical="center"/>
      <protection hidden="1"/>
    </xf>
    <xf numFmtId="38" fontId="33" fillId="0" borderId="6" xfId="4" applyFont="1" applyFill="1" applyBorder="1" applyAlignment="1" applyProtection="1">
      <alignment horizontal="center" vertical="center"/>
      <protection hidden="1"/>
    </xf>
    <xf numFmtId="38" fontId="50" fillId="0" borderId="111" xfId="4" applyFont="1" applyFill="1" applyBorder="1" applyAlignment="1" applyProtection="1">
      <alignment horizontal="center" vertical="center"/>
      <protection hidden="1"/>
    </xf>
    <xf numFmtId="0" fontId="51" fillId="0" borderId="31" xfId="8" applyFont="1" applyBorder="1" applyAlignment="1" applyProtection="1">
      <alignment horizontal="center" vertical="center"/>
      <protection hidden="1"/>
    </xf>
    <xf numFmtId="0" fontId="51" fillId="0" borderId="3" xfId="8" applyFont="1" applyBorder="1" applyAlignment="1" applyProtection="1">
      <alignment horizontal="center" vertical="center"/>
      <protection hidden="1"/>
    </xf>
    <xf numFmtId="0" fontId="51" fillId="0" borderId="12" xfId="8" applyFont="1" applyBorder="1" applyAlignment="1" applyProtection="1">
      <alignment horizontal="center" vertical="center"/>
      <protection hidden="1"/>
    </xf>
    <xf numFmtId="38" fontId="33" fillId="0" borderId="32" xfId="4" applyFont="1" applyFill="1" applyBorder="1" applyAlignment="1" applyProtection="1">
      <alignment horizontal="center" vertical="center"/>
      <protection hidden="1"/>
    </xf>
    <xf numFmtId="0" fontId="51" fillId="0" borderId="14" xfId="8" applyFont="1" applyBorder="1" applyAlignment="1" applyProtection="1">
      <alignment horizontal="center" vertical="center"/>
      <protection hidden="1"/>
    </xf>
    <xf numFmtId="38" fontId="33" fillId="0" borderId="3" xfId="4" applyFont="1" applyFill="1" applyBorder="1" applyAlignment="1" applyProtection="1">
      <alignment horizontal="center" vertical="center"/>
      <protection hidden="1"/>
    </xf>
    <xf numFmtId="38" fontId="33" fillId="0" borderId="12" xfId="4" applyFont="1" applyFill="1" applyBorder="1" applyAlignment="1" applyProtection="1">
      <alignment horizontal="center" vertical="center"/>
      <protection hidden="1"/>
    </xf>
    <xf numFmtId="0" fontId="51" fillId="0" borderId="33" xfId="8" applyFont="1" applyBorder="1" applyAlignment="1" applyProtection="1">
      <alignment horizontal="center" vertical="center"/>
      <protection hidden="1"/>
    </xf>
    <xf numFmtId="0" fontId="51" fillId="0" borderId="35" xfId="8" applyFont="1" applyBorder="1" applyAlignment="1" applyProtection="1">
      <alignment horizontal="center" vertical="center"/>
      <protection hidden="1"/>
    </xf>
    <xf numFmtId="0" fontId="51" fillId="0" borderId="55" xfId="8" applyFont="1" applyBorder="1" applyAlignment="1" applyProtection="1">
      <alignment horizontal="center" vertical="center"/>
      <protection hidden="1"/>
    </xf>
    <xf numFmtId="38" fontId="33" fillId="0" borderId="36" xfId="4" applyFont="1" applyFill="1" applyBorder="1" applyAlignment="1" applyProtection="1">
      <alignment horizontal="center" vertical="center"/>
      <protection hidden="1"/>
    </xf>
    <xf numFmtId="0" fontId="51" fillId="0" borderId="34" xfId="8" applyFont="1" applyBorder="1" applyAlignment="1" applyProtection="1">
      <alignment horizontal="center" vertical="center"/>
      <protection hidden="1"/>
    </xf>
    <xf numFmtId="38" fontId="33" fillId="0" borderId="35" xfId="4" applyFont="1" applyFill="1" applyBorder="1" applyAlignment="1" applyProtection="1">
      <alignment horizontal="center" vertical="center"/>
      <protection hidden="1"/>
    </xf>
    <xf numFmtId="38" fontId="33" fillId="0" borderId="55" xfId="4" applyFont="1" applyFill="1" applyBorder="1" applyAlignment="1" applyProtection="1">
      <alignment horizontal="center" vertical="center"/>
      <protection hidden="1"/>
    </xf>
    <xf numFmtId="38" fontId="50" fillId="0" borderId="33" xfId="4" applyFont="1" applyFill="1" applyBorder="1" applyAlignment="1" applyProtection="1">
      <alignment horizontal="center" vertical="center"/>
      <protection hidden="1"/>
    </xf>
    <xf numFmtId="0" fontId="51" fillId="0" borderId="0" xfId="8" applyFont="1" applyBorder="1" applyAlignment="1" applyProtection="1">
      <protection hidden="1"/>
    </xf>
    <xf numFmtId="0" fontId="51" fillId="0" borderId="0" xfId="8" applyFont="1" applyAlignment="1" applyProtection="1">
      <alignment horizontal="right" vertical="center"/>
      <protection hidden="1"/>
    </xf>
    <xf numFmtId="0" fontId="38" fillId="0" borderId="109" xfId="8" applyFont="1" applyBorder="1" applyAlignment="1" applyProtection="1">
      <alignment horizontal="center" vertical="center"/>
      <protection hidden="1"/>
    </xf>
    <xf numFmtId="38" fontId="38" fillId="0" borderId="109" xfId="4" applyFont="1" applyBorder="1" applyAlignment="1" applyProtection="1">
      <alignment horizontal="center" vertical="center"/>
      <protection hidden="1"/>
    </xf>
    <xf numFmtId="0" fontId="51" fillId="0" borderId="109" xfId="8" applyFont="1" applyBorder="1" applyProtection="1">
      <alignment vertical="center"/>
      <protection hidden="1"/>
    </xf>
    <xf numFmtId="0" fontId="33" fillId="0" borderId="0" xfId="8" applyFont="1" applyAlignment="1" applyProtection="1">
      <alignment vertical="top"/>
      <protection hidden="1"/>
    </xf>
    <xf numFmtId="0" fontId="33" fillId="2" borderId="7" xfId="8" applyFont="1" applyFill="1" applyBorder="1" applyAlignment="1" applyProtection="1">
      <alignment horizontal="center" vertical="center"/>
      <protection locked="0" hidden="1"/>
    </xf>
    <xf numFmtId="0" fontId="33" fillId="2" borderId="14" xfId="8" applyFont="1" applyFill="1" applyBorder="1" applyAlignment="1" applyProtection="1">
      <alignment horizontal="center" vertical="center"/>
      <protection locked="0" hidden="1"/>
    </xf>
    <xf numFmtId="0" fontId="33" fillId="2" borderId="34" xfId="8" applyFont="1" applyFill="1" applyBorder="1" applyAlignment="1" applyProtection="1">
      <alignment horizontal="center" vertical="center"/>
      <protection locked="0" hidden="1"/>
    </xf>
    <xf numFmtId="0" fontId="33" fillId="2" borderId="9" xfId="8" applyFont="1" applyFill="1" applyBorder="1" applyAlignment="1" applyProtection="1">
      <alignment horizontal="center" vertical="center"/>
      <protection locked="0" hidden="1"/>
    </xf>
    <xf numFmtId="0" fontId="33" fillId="2" borderId="3" xfId="8" applyFont="1" applyFill="1" applyBorder="1" applyAlignment="1" applyProtection="1">
      <alignment horizontal="center" vertical="center"/>
      <protection locked="0" hidden="1"/>
    </xf>
    <xf numFmtId="0" fontId="33" fillId="2" borderId="35" xfId="8" applyFont="1" applyFill="1" applyBorder="1" applyAlignment="1" applyProtection="1">
      <alignment horizontal="center" vertical="center"/>
      <protection locked="0" hidden="1"/>
    </xf>
    <xf numFmtId="38" fontId="33" fillId="2" borderId="70" xfId="4" applyFont="1" applyFill="1" applyBorder="1" applyAlignment="1" applyProtection="1">
      <alignment horizontal="center" vertical="center"/>
      <protection locked="0" hidden="1"/>
    </xf>
    <xf numFmtId="38" fontId="33" fillId="2" borderId="60" xfId="4" applyFont="1" applyFill="1" applyBorder="1" applyAlignment="1" applyProtection="1">
      <alignment horizontal="center" vertical="center"/>
      <protection locked="0" hidden="1"/>
    </xf>
    <xf numFmtId="38" fontId="33" fillId="2" borderId="61" xfId="4" applyFont="1" applyFill="1" applyBorder="1" applyAlignment="1" applyProtection="1">
      <alignment horizontal="center" vertical="center"/>
      <protection locked="0" hidden="1"/>
    </xf>
    <xf numFmtId="184" fontId="50" fillId="2" borderId="9" xfId="0" applyNumberFormat="1" applyFont="1" applyFill="1" applyBorder="1" applyAlignment="1" applyProtection="1">
      <alignment horizontal="center" vertical="center"/>
      <protection locked="0" hidden="1"/>
    </xf>
    <xf numFmtId="0" fontId="50" fillId="2" borderId="9" xfId="0" applyFont="1" applyFill="1" applyBorder="1" applyAlignment="1" applyProtection="1">
      <alignment horizontal="center" vertical="center"/>
      <protection locked="0" hidden="1"/>
    </xf>
    <xf numFmtId="0" fontId="50" fillId="2" borderId="3" xfId="0" applyFont="1" applyFill="1" applyBorder="1" applyAlignment="1" applyProtection="1">
      <alignment horizontal="center" vertical="center"/>
      <protection locked="0" hidden="1"/>
    </xf>
    <xf numFmtId="190" fontId="50" fillId="2" borderId="3" xfId="0" applyNumberFormat="1" applyFont="1" applyFill="1" applyBorder="1" applyAlignment="1" applyProtection="1">
      <alignment horizontal="center" vertical="center"/>
      <protection locked="0" hidden="1"/>
    </xf>
    <xf numFmtId="0" fontId="50" fillId="2" borderId="35" xfId="0" applyFont="1" applyFill="1" applyBorder="1" applyAlignment="1" applyProtection="1">
      <alignment horizontal="center" vertical="center"/>
      <protection locked="0" hidden="1"/>
    </xf>
    <xf numFmtId="179" fontId="50" fillId="2" borderId="9" xfId="0" applyNumberFormat="1" applyFont="1" applyFill="1" applyBorder="1" applyAlignment="1" applyProtection="1">
      <alignment horizontal="center" vertical="center"/>
      <protection locked="0" hidden="1"/>
    </xf>
    <xf numFmtId="179" fontId="50" fillId="2" borderId="3" xfId="0" applyNumberFormat="1" applyFont="1" applyFill="1" applyBorder="1" applyAlignment="1" applyProtection="1">
      <alignment horizontal="center" vertical="center"/>
      <protection locked="0" hidden="1"/>
    </xf>
    <xf numFmtId="179" fontId="50" fillId="2" borderId="87" xfId="0" applyNumberFormat="1" applyFont="1" applyFill="1" applyBorder="1" applyAlignment="1" applyProtection="1">
      <alignment horizontal="center" vertical="center"/>
      <protection locked="0" hidden="1"/>
    </xf>
    <xf numFmtId="185" fontId="50" fillId="2" borderId="32" xfId="0" applyNumberFormat="1" applyFont="1" applyFill="1" applyBorder="1" applyAlignment="1" applyProtection="1">
      <alignment horizontal="center" vertical="center"/>
      <protection locked="0" hidden="1"/>
    </xf>
    <xf numFmtId="185" fontId="50" fillId="2" borderId="3" xfId="0" applyNumberFormat="1" applyFont="1" applyFill="1" applyBorder="1" applyAlignment="1" applyProtection="1">
      <alignment horizontal="center" vertical="center"/>
      <protection locked="0" hidden="1"/>
    </xf>
    <xf numFmtId="185" fontId="50" fillId="2" borderId="36" xfId="0" applyNumberFormat="1" applyFont="1" applyFill="1" applyBorder="1" applyAlignment="1" applyProtection="1">
      <alignment horizontal="center" vertical="center"/>
      <protection locked="0" hidden="1"/>
    </xf>
    <xf numFmtId="0" fontId="33" fillId="2" borderId="60" xfId="7" applyFont="1" applyFill="1" applyBorder="1" applyAlignment="1" applyProtection="1">
      <alignment horizontal="center" vertical="center" wrapText="1"/>
      <protection locked="0" hidden="1"/>
    </xf>
    <xf numFmtId="14" fontId="6" fillId="2" borderId="3" xfId="7" applyNumberFormat="1" applyFill="1" applyBorder="1" applyAlignment="1" applyProtection="1">
      <alignment horizontal="center" vertical="center"/>
      <protection locked="0" hidden="1"/>
    </xf>
    <xf numFmtId="0" fontId="6" fillId="2" borderId="32" xfId="7" applyFill="1" applyBorder="1" applyAlignment="1" applyProtection="1">
      <alignment horizontal="center" vertical="center"/>
      <protection locked="0" hidden="1"/>
    </xf>
    <xf numFmtId="179" fontId="6" fillId="2" borderId="3" xfId="7" applyNumberFormat="1" applyFill="1" applyBorder="1" applyProtection="1">
      <alignment vertical="center"/>
      <protection locked="0" hidden="1"/>
    </xf>
    <xf numFmtId="0" fontId="33" fillId="2" borderId="61" xfId="7" applyFont="1" applyFill="1" applyBorder="1" applyAlignment="1" applyProtection="1">
      <alignment horizontal="center" vertical="center" wrapText="1"/>
      <protection locked="0" hidden="1"/>
    </xf>
    <xf numFmtId="0" fontId="6" fillId="2" borderId="36" xfId="7" applyFill="1" applyBorder="1" applyAlignment="1" applyProtection="1">
      <alignment horizontal="center" vertical="center"/>
      <protection locked="0" hidden="1"/>
    </xf>
    <xf numFmtId="179" fontId="6" fillId="2" borderId="35" xfId="7" applyNumberFormat="1" applyFill="1" applyBorder="1" applyProtection="1">
      <alignment vertical="center"/>
      <protection locked="0" hidden="1"/>
    </xf>
    <xf numFmtId="179" fontId="6" fillId="2" borderId="60" xfId="7" applyNumberFormat="1" applyFill="1" applyBorder="1" applyAlignment="1" applyProtection="1">
      <alignment vertical="center" wrapText="1"/>
      <protection locked="0" hidden="1"/>
    </xf>
    <xf numFmtId="0" fontId="37" fillId="4" borderId="29" xfId="1" applyFont="1" applyFill="1" applyBorder="1" applyAlignment="1" applyProtection="1">
      <alignment vertical="center" wrapText="1"/>
      <protection locked="0" hidden="1"/>
    </xf>
    <xf numFmtId="0" fontId="37" fillId="4" borderId="31" xfId="1" applyFont="1" applyFill="1" applyBorder="1" applyAlignment="1" applyProtection="1">
      <alignment vertical="center" wrapText="1"/>
      <protection locked="0" hidden="1"/>
    </xf>
    <xf numFmtId="0" fontId="37" fillId="4" borderId="33" xfId="1" applyFont="1" applyFill="1" applyBorder="1" applyAlignment="1" applyProtection="1">
      <alignment vertical="center" wrapText="1"/>
      <protection locked="0" hidden="1"/>
    </xf>
    <xf numFmtId="0" fontId="37" fillId="4" borderId="80" xfId="6" applyFont="1" applyFill="1" applyBorder="1" applyAlignment="1" applyProtection="1">
      <alignment vertical="center" wrapText="1"/>
      <protection locked="0" hidden="1"/>
    </xf>
    <xf numFmtId="0" fontId="37" fillId="4" borderId="29" xfId="6" applyFont="1" applyFill="1" applyBorder="1" applyAlignment="1" applyProtection="1">
      <alignment vertical="center" wrapText="1"/>
      <protection locked="0" hidden="1"/>
    </xf>
    <xf numFmtId="0" fontId="37" fillId="4" borderId="31" xfId="6" applyFont="1" applyFill="1" applyBorder="1" applyAlignment="1" applyProtection="1">
      <alignment vertical="center" wrapText="1"/>
      <protection locked="0" hidden="1"/>
    </xf>
    <xf numFmtId="0" fontId="37" fillId="4" borderId="79" xfId="6" applyFont="1" applyFill="1" applyBorder="1" applyAlignment="1" applyProtection="1">
      <alignment vertical="center" wrapText="1"/>
      <protection locked="0" hidden="1"/>
    </xf>
    <xf numFmtId="0" fontId="37" fillId="4" borderId="33" xfId="6" applyFont="1" applyFill="1" applyBorder="1" applyAlignment="1" applyProtection="1">
      <alignment vertical="center" wrapText="1"/>
      <protection locked="0" hidden="1"/>
    </xf>
    <xf numFmtId="0" fontId="87" fillId="2" borderId="0" xfId="0" applyFont="1" applyFill="1" applyAlignment="1" applyProtection="1">
      <alignment horizontal="center" vertical="center"/>
      <protection locked="0" hidden="1"/>
    </xf>
    <xf numFmtId="0" fontId="79" fillId="0" borderId="0" xfId="0" applyFont="1" applyBorder="1" applyAlignment="1" applyProtection="1">
      <alignment horizontal="left" vertical="center" wrapText="1"/>
      <protection hidden="1"/>
    </xf>
    <xf numFmtId="0" fontId="26" fillId="0" borderId="0" xfId="0" applyFont="1" applyAlignment="1" applyProtection="1">
      <alignment horizontal="center"/>
      <protection hidden="1"/>
    </xf>
    <xf numFmtId="0" fontId="0" fillId="0" borderId="0" xfId="0" applyAlignment="1" applyProtection="1">
      <alignment horizontal="left" wrapText="1"/>
      <protection hidden="1"/>
    </xf>
    <xf numFmtId="0" fontId="38" fillId="0" borderId="0" xfId="0" applyNumberFormat="1" applyFont="1" applyAlignment="1" applyProtection="1">
      <alignment horizontal="left" vertical="center" shrinkToFit="1"/>
      <protection hidden="1"/>
    </xf>
    <xf numFmtId="0" fontId="0" fillId="0" borderId="0" xfId="0" applyNumberFormat="1" applyAlignment="1" applyProtection="1">
      <alignment horizontal="left" vertical="center" shrinkToFit="1"/>
      <protection hidden="1"/>
    </xf>
    <xf numFmtId="0" fontId="64" fillId="0" borderId="0" xfId="0" applyFont="1" applyAlignment="1" applyProtection="1">
      <alignment vertical="center" shrinkToFit="1"/>
      <protection hidden="1"/>
    </xf>
    <xf numFmtId="0" fontId="38" fillId="0" borderId="0" xfId="0" applyFont="1" applyAlignment="1" applyProtection="1">
      <alignment vertical="center" shrinkToFit="1"/>
      <protection hidden="1"/>
    </xf>
    <xf numFmtId="0" fontId="11" fillId="0" borderId="2" xfId="0" applyFont="1" applyBorder="1" applyAlignment="1" applyProtection="1">
      <alignment horizontal="left" vertical="top" shrinkToFit="1"/>
      <protection hidden="1"/>
    </xf>
    <xf numFmtId="0" fontId="12" fillId="0" borderId="4" xfId="0" applyFont="1" applyBorder="1" applyAlignment="1" applyProtection="1">
      <alignment horizontal="center" vertical="center" wrapText="1" shrinkToFit="1"/>
      <protection hidden="1"/>
    </xf>
    <xf numFmtId="0" fontId="11" fillId="0" borderId="2" xfId="0" applyFont="1" applyBorder="1" applyAlignment="1" applyProtection="1">
      <alignment horizontal="center" vertical="center" shrinkToFit="1"/>
      <protection hidden="1"/>
    </xf>
    <xf numFmtId="0" fontId="11" fillId="0" borderId="5" xfId="0" applyFont="1" applyBorder="1" applyAlignment="1" applyProtection="1">
      <alignment horizontal="center" vertical="center" shrinkToFit="1"/>
      <protection hidden="1"/>
    </xf>
    <xf numFmtId="0" fontId="11" fillId="0" borderId="6" xfId="0" applyFont="1" applyBorder="1" applyAlignment="1" applyProtection="1">
      <alignment horizontal="center" vertical="center" shrinkToFit="1"/>
      <protection hidden="1"/>
    </xf>
    <xf numFmtId="0" fontId="11" fillId="0" borderId="1" xfId="0" applyFont="1" applyBorder="1" applyAlignment="1" applyProtection="1">
      <alignment horizontal="center" vertical="center" shrinkToFit="1"/>
      <protection hidden="1"/>
    </xf>
    <xf numFmtId="0" fontId="11" fillId="0" borderId="7" xfId="0" applyFont="1" applyBorder="1" applyAlignment="1" applyProtection="1">
      <alignment horizontal="center" vertical="center" shrinkToFit="1"/>
      <protection hidden="1"/>
    </xf>
    <xf numFmtId="0" fontId="12" fillId="0" borderId="3" xfId="0" applyFont="1" applyBorder="1" applyAlignment="1" applyProtection="1">
      <alignment horizontal="center" vertical="center" shrinkToFit="1"/>
      <protection hidden="1"/>
    </xf>
    <xf numFmtId="0" fontId="11" fillId="0" borderId="3" xfId="0" applyFont="1" applyBorder="1" applyAlignment="1" applyProtection="1">
      <alignment vertical="center" shrinkToFit="1"/>
      <protection hidden="1"/>
    </xf>
    <xf numFmtId="0" fontId="12" fillId="0" borderId="3" xfId="0" applyFont="1" applyBorder="1" applyAlignment="1" applyProtection="1">
      <alignment horizontal="left" vertical="center" wrapText="1"/>
      <protection hidden="1"/>
    </xf>
    <xf numFmtId="0" fontId="11" fillId="0" borderId="12" xfId="0" applyFont="1" applyBorder="1" applyAlignment="1" applyProtection="1">
      <alignment horizontal="center" vertical="center" shrinkToFit="1"/>
      <protection hidden="1"/>
    </xf>
    <xf numFmtId="0" fontId="11" fillId="0" borderId="13" xfId="0" applyFont="1" applyBorder="1" applyAlignment="1" applyProtection="1">
      <alignment horizontal="center" vertical="center" shrinkToFit="1"/>
      <protection hidden="1"/>
    </xf>
    <xf numFmtId="0" fontId="11" fillId="0" borderId="14" xfId="0" applyFont="1" applyBorder="1" applyAlignment="1" applyProtection="1">
      <alignment horizontal="center" vertical="center" shrinkToFit="1"/>
      <protection hidden="1"/>
    </xf>
    <xf numFmtId="177" fontId="11" fillId="12" borderId="12" xfId="0" applyNumberFormat="1" applyFont="1" applyFill="1" applyBorder="1" applyAlignment="1" applyProtection="1">
      <alignment horizontal="center" vertical="center" shrinkToFit="1"/>
      <protection hidden="1"/>
    </xf>
    <xf numFmtId="0" fontId="11" fillId="12" borderId="13" xfId="0" applyFont="1" applyFill="1" applyBorder="1" applyAlignment="1" applyProtection="1">
      <alignment horizontal="center" vertical="center" shrinkToFit="1"/>
      <protection hidden="1"/>
    </xf>
    <xf numFmtId="0" fontId="11" fillId="12" borderId="14" xfId="0" applyFont="1" applyFill="1" applyBorder="1" applyAlignment="1" applyProtection="1">
      <alignment horizontal="center" vertical="center" shrinkToFit="1"/>
      <protection hidden="1"/>
    </xf>
    <xf numFmtId="177" fontId="11" fillId="0" borderId="12" xfId="0" applyNumberFormat="1" applyFont="1" applyBorder="1" applyAlignment="1" applyProtection="1">
      <alignment horizontal="right" vertical="center" shrinkToFit="1"/>
      <protection hidden="1"/>
    </xf>
    <xf numFmtId="0" fontId="11" fillId="0" borderId="13" xfId="0" applyFont="1" applyBorder="1" applyAlignment="1" applyProtection="1">
      <alignment horizontal="right" vertical="center" shrinkToFit="1"/>
      <protection hidden="1"/>
    </xf>
    <xf numFmtId="0" fontId="11" fillId="0" borderId="14" xfId="0" applyFont="1" applyBorder="1" applyAlignment="1" applyProtection="1">
      <alignment horizontal="right" vertical="center" shrinkToFit="1"/>
      <protection hidden="1"/>
    </xf>
    <xf numFmtId="177" fontId="12" fillId="0" borderId="4" xfId="0" applyNumberFormat="1" applyFont="1" applyBorder="1" applyAlignment="1" applyProtection="1">
      <alignment horizontal="right" vertical="center" shrinkToFit="1"/>
      <protection hidden="1"/>
    </xf>
    <xf numFmtId="177" fontId="12" fillId="0" borderId="2" xfId="0" applyNumberFormat="1" applyFont="1" applyBorder="1" applyAlignment="1" applyProtection="1">
      <alignment horizontal="right" vertical="center" shrinkToFit="1"/>
      <protection hidden="1"/>
    </xf>
    <xf numFmtId="177" fontId="12" fillId="0" borderId="5" xfId="0" applyNumberFormat="1" applyFont="1" applyBorder="1" applyAlignment="1" applyProtection="1">
      <alignment horizontal="right" vertical="center" shrinkToFit="1"/>
      <protection hidden="1"/>
    </xf>
    <xf numFmtId="177" fontId="12" fillId="0" borderId="10" xfId="0" applyNumberFormat="1" applyFont="1" applyBorder="1" applyAlignment="1" applyProtection="1">
      <alignment horizontal="right" vertical="center" shrinkToFit="1"/>
      <protection hidden="1"/>
    </xf>
    <xf numFmtId="177" fontId="12" fillId="0" borderId="0" xfId="0" applyNumberFormat="1" applyFont="1" applyBorder="1" applyAlignment="1" applyProtection="1">
      <alignment horizontal="right" vertical="center" shrinkToFit="1"/>
      <protection hidden="1"/>
    </xf>
    <xf numFmtId="177" fontId="12" fillId="0" borderId="11" xfId="0" applyNumberFormat="1" applyFont="1" applyBorder="1" applyAlignment="1" applyProtection="1">
      <alignment horizontal="right" vertical="center" shrinkToFit="1"/>
      <protection hidden="1"/>
    </xf>
    <xf numFmtId="177" fontId="12" fillId="0" borderId="6" xfId="0" applyNumberFormat="1" applyFont="1" applyBorder="1" applyAlignment="1" applyProtection="1">
      <alignment horizontal="right" vertical="center" shrinkToFit="1"/>
      <protection hidden="1"/>
    </xf>
    <xf numFmtId="177" fontId="12" fillId="0" borderId="1" xfId="0" applyNumberFormat="1" applyFont="1" applyBorder="1" applyAlignment="1" applyProtection="1">
      <alignment horizontal="right" vertical="center" shrinkToFit="1"/>
      <protection hidden="1"/>
    </xf>
    <xf numFmtId="177" fontId="12" fillId="0" borderId="7" xfId="0" applyNumberFormat="1" applyFont="1" applyBorder="1" applyAlignment="1" applyProtection="1">
      <alignment horizontal="right" vertical="center" shrinkToFit="1"/>
      <protection hidden="1"/>
    </xf>
    <xf numFmtId="177" fontId="12" fillId="2" borderId="4" xfId="0" applyNumberFormat="1" applyFont="1" applyFill="1" applyBorder="1" applyAlignment="1" applyProtection="1">
      <alignment horizontal="right" vertical="center" shrinkToFit="1"/>
      <protection locked="0" hidden="1"/>
    </xf>
    <xf numFmtId="177" fontId="12" fillId="2" borderId="2" xfId="0" applyNumberFormat="1" applyFont="1" applyFill="1" applyBorder="1" applyAlignment="1" applyProtection="1">
      <alignment horizontal="right" vertical="center" shrinkToFit="1"/>
      <protection locked="0" hidden="1"/>
    </xf>
    <xf numFmtId="177" fontId="12" fillId="2" borderId="5" xfId="0" applyNumberFormat="1" applyFont="1" applyFill="1" applyBorder="1" applyAlignment="1" applyProtection="1">
      <alignment horizontal="right" vertical="center" shrinkToFit="1"/>
      <protection locked="0" hidden="1"/>
    </xf>
    <xf numFmtId="177" fontId="12" fillId="2" borderId="10" xfId="0" applyNumberFormat="1" applyFont="1" applyFill="1" applyBorder="1" applyAlignment="1" applyProtection="1">
      <alignment horizontal="right" vertical="center" shrinkToFit="1"/>
      <protection locked="0" hidden="1"/>
    </xf>
    <xf numFmtId="177" fontId="12" fillId="2" borderId="0" xfId="0" applyNumberFormat="1" applyFont="1" applyFill="1" applyBorder="1" applyAlignment="1" applyProtection="1">
      <alignment horizontal="right" vertical="center" shrinkToFit="1"/>
      <protection locked="0" hidden="1"/>
    </xf>
    <xf numFmtId="177" fontId="12" fillId="2" borderId="11" xfId="0" applyNumberFormat="1" applyFont="1" applyFill="1" applyBorder="1" applyAlignment="1" applyProtection="1">
      <alignment horizontal="right" vertical="center" shrinkToFit="1"/>
      <protection locked="0" hidden="1"/>
    </xf>
    <xf numFmtId="177" fontId="12" fillId="2" borderId="6" xfId="0" applyNumberFormat="1" applyFont="1" applyFill="1" applyBorder="1" applyAlignment="1" applyProtection="1">
      <alignment horizontal="right" vertical="center" shrinkToFit="1"/>
      <protection locked="0" hidden="1"/>
    </xf>
    <xf numFmtId="177" fontId="12" fillId="2" borderId="1" xfId="0" applyNumberFormat="1" applyFont="1" applyFill="1" applyBorder="1" applyAlignment="1" applyProtection="1">
      <alignment horizontal="right" vertical="center" shrinkToFit="1"/>
      <protection locked="0" hidden="1"/>
    </xf>
    <xf numFmtId="177" fontId="12" fillId="2" borderId="7" xfId="0" applyNumberFormat="1" applyFont="1" applyFill="1" applyBorder="1" applyAlignment="1" applyProtection="1">
      <alignment horizontal="right" vertical="center" shrinkToFit="1"/>
      <protection locked="0" hidden="1"/>
    </xf>
    <xf numFmtId="177" fontId="12" fillId="0" borderId="73" xfId="0" applyNumberFormat="1" applyFont="1" applyBorder="1" applyAlignment="1" applyProtection="1">
      <alignment horizontal="right" vertical="center" shrinkToFit="1"/>
      <protection hidden="1"/>
    </xf>
    <xf numFmtId="177" fontId="12" fillId="0" borderId="74" xfId="0" applyNumberFormat="1" applyFont="1" applyBorder="1" applyAlignment="1" applyProtection="1">
      <alignment horizontal="right" vertical="center" shrinkToFit="1"/>
      <protection hidden="1"/>
    </xf>
    <xf numFmtId="177" fontId="12" fillId="0" borderId="75" xfId="0" applyNumberFormat="1" applyFont="1" applyBorder="1" applyAlignment="1" applyProtection="1">
      <alignment horizontal="right" vertical="center" shrinkToFit="1"/>
      <protection hidden="1"/>
    </xf>
    <xf numFmtId="177" fontId="12" fillId="0" borderId="76" xfId="0" applyNumberFormat="1" applyFont="1" applyBorder="1" applyAlignment="1" applyProtection="1">
      <alignment horizontal="right" vertical="center" shrinkToFit="1"/>
      <protection hidden="1"/>
    </xf>
    <xf numFmtId="177" fontId="12" fillId="0" borderId="77" xfId="0" applyNumberFormat="1" applyFont="1" applyBorder="1" applyAlignment="1" applyProtection="1">
      <alignment horizontal="right" vertical="center" shrinkToFit="1"/>
      <protection hidden="1"/>
    </xf>
    <xf numFmtId="177" fontId="12" fillId="0" borderId="78" xfId="0" applyNumberFormat="1" applyFont="1" applyBorder="1" applyAlignment="1" applyProtection="1">
      <alignment horizontal="right" vertical="center" shrinkToFit="1"/>
      <protection hidden="1"/>
    </xf>
    <xf numFmtId="0" fontId="12" fillId="0" borderId="12" xfId="0" applyFont="1" applyBorder="1" applyAlignment="1" applyProtection="1">
      <alignment horizontal="center" vertical="center" shrinkToFit="1"/>
      <protection hidden="1"/>
    </xf>
    <xf numFmtId="0" fontId="11" fillId="0" borderId="14" xfId="0" applyFont="1" applyBorder="1" applyAlignment="1" applyProtection="1">
      <alignment vertical="center" shrinkToFit="1"/>
      <protection hidden="1"/>
    </xf>
    <xf numFmtId="0" fontId="12" fillId="0" borderId="12" xfId="0" applyFont="1" applyBorder="1" applyAlignment="1" applyProtection="1">
      <alignment horizontal="left" vertical="center" wrapText="1"/>
      <protection hidden="1"/>
    </xf>
    <xf numFmtId="0" fontId="11" fillId="0" borderId="13" xfId="0" applyFont="1" applyBorder="1" applyAlignment="1" applyProtection="1">
      <alignment vertical="center" wrapText="1"/>
      <protection hidden="1"/>
    </xf>
    <xf numFmtId="0" fontId="11" fillId="0" borderId="14" xfId="0" applyFont="1" applyBorder="1" applyAlignment="1" applyProtection="1">
      <alignment vertical="center" wrapText="1"/>
      <protection hidden="1"/>
    </xf>
    <xf numFmtId="177" fontId="12" fillId="12" borderId="4" xfId="0" applyNumberFormat="1" applyFont="1" applyFill="1" applyBorder="1" applyAlignment="1" applyProtection="1">
      <alignment horizontal="center" vertical="center" shrinkToFit="1"/>
      <protection hidden="1"/>
    </xf>
    <xf numFmtId="177" fontId="12" fillId="12" borderId="2" xfId="0" applyNumberFormat="1" applyFont="1" applyFill="1" applyBorder="1" applyAlignment="1" applyProtection="1">
      <alignment horizontal="center" vertical="center" shrinkToFit="1"/>
      <protection hidden="1"/>
    </xf>
    <xf numFmtId="177" fontId="12" fillId="12" borderId="5" xfId="0" applyNumberFormat="1" applyFont="1" applyFill="1" applyBorder="1" applyAlignment="1" applyProtection="1">
      <alignment horizontal="center" vertical="center" shrinkToFit="1"/>
      <protection hidden="1"/>
    </xf>
    <xf numFmtId="177" fontId="12" fillId="12" borderId="10" xfId="0" applyNumberFormat="1" applyFont="1" applyFill="1" applyBorder="1" applyAlignment="1" applyProtection="1">
      <alignment horizontal="center" vertical="center" shrinkToFit="1"/>
      <protection hidden="1"/>
    </xf>
    <xf numFmtId="177" fontId="12" fillId="12" borderId="0" xfId="0" applyNumberFormat="1" applyFont="1" applyFill="1" applyBorder="1" applyAlignment="1" applyProtection="1">
      <alignment horizontal="center" vertical="center" shrinkToFit="1"/>
      <protection hidden="1"/>
    </xf>
    <xf numFmtId="177" fontId="12" fillId="12" borderId="11" xfId="0" applyNumberFormat="1" applyFont="1" applyFill="1" applyBorder="1" applyAlignment="1" applyProtection="1">
      <alignment horizontal="center" vertical="center" shrinkToFit="1"/>
      <protection hidden="1"/>
    </xf>
    <xf numFmtId="177" fontId="12" fillId="12" borderId="6" xfId="0" applyNumberFormat="1" applyFont="1" applyFill="1" applyBorder="1" applyAlignment="1" applyProtection="1">
      <alignment horizontal="center" vertical="center" shrinkToFit="1"/>
      <protection hidden="1"/>
    </xf>
    <xf numFmtId="177" fontId="12" fillId="12" borderId="1" xfId="0" applyNumberFormat="1" applyFont="1" applyFill="1" applyBorder="1" applyAlignment="1" applyProtection="1">
      <alignment horizontal="center" vertical="center" shrinkToFit="1"/>
      <protection hidden="1"/>
    </xf>
    <xf numFmtId="177" fontId="12" fillId="12" borderId="7" xfId="0" applyNumberFormat="1" applyFont="1" applyFill="1" applyBorder="1" applyAlignment="1" applyProtection="1">
      <alignment horizontal="center" vertical="center" shrinkToFit="1"/>
      <protection hidden="1"/>
    </xf>
    <xf numFmtId="0" fontId="0" fillId="12" borderId="2" xfId="0" applyFill="1" applyBorder="1" applyAlignment="1" applyProtection="1">
      <alignment horizontal="center" vertical="center" shrinkToFit="1"/>
      <protection hidden="1"/>
    </xf>
    <xf numFmtId="0" fontId="0" fillId="12" borderId="5" xfId="0" applyFill="1" applyBorder="1" applyAlignment="1" applyProtection="1">
      <alignment horizontal="center" vertical="center" shrinkToFit="1"/>
      <protection hidden="1"/>
    </xf>
    <xf numFmtId="0" fontId="0" fillId="12" borderId="10" xfId="0" applyFill="1" applyBorder="1" applyAlignment="1" applyProtection="1">
      <alignment horizontal="center" vertical="center" shrinkToFit="1"/>
      <protection hidden="1"/>
    </xf>
    <xf numFmtId="0" fontId="0" fillId="12" borderId="0" xfId="0" applyFill="1" applyAlignment="1" applyProtection="1">
      <alignment horizontal="center" vertical="center" shrinkToFit="1"/>
      <protection hidden="1"/>
    </xf>
    <xf numFmtId="0" fontId="0" fillId="12" borderId="11" xfId="0" applyFill="1" applyBorder="1" applyAlignment="1" applyProtection="1">
      <alignment horizontal="center" vertical="center" shrinkToFit="1"/>
      <protection hidden="1"/>
    </xf>
    <xf numFmtId="0" fontId="0" fillId="12" borderId="6" xfId="0" applyFill="1" applyBorder="1" applyAlignment="1" applyProtection="1">
      <alignment horizontal="center" vertical="center" shrinkToFit="1"/>
      <protection hidden="1"/>
    </xf>
    <xf numFmtId="0" fontId="0" fillId="12" borderId="1" xfId="0" applyFill="1" applyBorder="1" applyAlignment="1" applyProtection="1">
      <alignment horizontal="center" vertical="center" shrinkToFit="1"/>
      <protection hidden="1"/>
    </xf>
    <xf numFmtId="0" fontId="0" fillId="12" borderId="7" xfId="0" applyFill="1" applyBorder="1" applyAlignment="1" applyProtection="1">
      <alignment horizontal="center" vertical="center" shrinkToFit="1"/>
      <protection hidden="1"/>
    </xf>
    <xf numFmtId="0" fontId="12" fillId="12" borderId="12" xfId="0" applyFont="1" applyFill="1" applyBorder="1" applyAlignment="1" applyProtection="1">
      <alignment horizontal="center" vertical="center" shrinkToFit="1"/>
      <protection hidden="1"/>
    </xf>
    <xf numFmtId="0" fontId="12" fillId="12" borderId="13" xfId="0" applyFont="1" applyFill="1" applyBorder="1" applyAlignment="1" applyProtection="1">
      <alignment horizontal="center" vertical="center" shrinkToFit="1"/>
      <protection hidden="1"/>
    </xf>
    <xf numFmtId="0" fontId="12" fillId="12" borderId="14" xfId="0" applyFont="1" applyFill="1" applyBorder="1" applyAlignment="1" applyProtection="1">
      <alignment horizontal="center" vertical="center" shrinkToFit="1"/>
      <protection hidden="1"/>
    </xf>
    <xf numFmtId="0" fontId="12" fillId="0" borderId="4" xfId="0" applyFont="1" applyBorder="1" applyAlignment="1" applyProtection="1">
      <alignment horizontal="center" vertical="center" shrinkToFit="1"/>
      <protection hidden="1"/>
    </xf>
    <xf numFmtId="0" fontId="12" fillId="0" borderId="2" xfId="0" applyFont="1" applyBorder="1" applyAlignment="1" applyProtection="1">
      <alignment horizontal="center" vertical="center" shrinkToFit="1"/>
      <protection hidden="1"/>
    </xf>
    <xf numFmtId="0" fontId="12" fillId="0" borderId="6" xfId="0" applyFont="1" applyBorder="1" applyAlignment="1" applyProtection="1">
      <alignment horizontal="center" vertical="center" shrinkToFit="1"/>
      <protection hidden="1"/>
    </xf>
    <xf numFmtId="0" fontId="12" fillId="0" borderId="1" xfId="0" applyFont="1" applyBorder="1" applyAlignment="1" applyProtection="1">
      <alignment horizontal="center" vertical="center" shrinkToFit="1"/>
      <protection hidden="1"/>
    </xf>
    <xf numFmtId="0" fontId="11" fillId="12" borderId="12" xfId="0" applyFont="1" applyFill="1" applyBorder="1" applyAlignment="1" applyProtection="1">
      <alignment horizontal="center" vertical="center" shrinkToFit="1"/>
      <protection hidden="1"/>
    </xf>
    <xf numFmtId="0" fontId="12" fillId="0" borderId="13" xfId="0" applyFont="1" applyBorder="1" applyAlignment="1" applyProtection="1">
      <alignment horizontal="center" vertical="center" shrinkToFit="1"/>
      <protection hidden="1"/>
    </xf>
    <xf numFmtId="0" fontId="12" fillId="0" borderId="14" xfId="0" applyFont="1" applyBorder="1" applyAlignment="1" applyProtection="1">
      <alignment horizontal="center" vertical="center" shrinkToFit="1"/>
      <protection hidden="1"/>
    </xf>
    <xf numFmtId="0" fontId="14" fillId="0" borderId="12" xfId="0" applyFont="1" applyBorder="1" applyAlignment="1" applyProtection="1">
      <alignment horizontal="center" vertical="center" shrinkToFit="1"/>
      <protection hidden="1"/>
    </xf>
    <xf numFmtId="0" fontId="14" fillId="0" borderId="13" xfId="0" applyFont="1" applyBorder="1" applyAlignment="1" applyProtection="1">
      <alignment horizontal="center" vertical="center" shrinkToFit="1"/>
      <protection hidden="1"/>
    </xf>
    <xf numFmtId="0" fontId="14" fillId="0" borderId="14" xfId="0" applyFont="1" applyBorder="1" applyAlignment="1" applyProtection="1">
      <alignment horizontal="center" vertical="center" shrinkToFit="1"/>
      <protection hidden="1"/>
    </xf>
    <xf numFmtId="0" fontId="38" fillId="0" borderId="0" xfId="0" applyFont="1" applyAlignment="1" applyProtection="1">
      <alignment horizontal="left" vertical="center" shrinkToFit="1"/>
      <protection hidden="1"/>
    </xf>
    <xf numFmtId="0" fontId="38" fillId="0" borderId="0" xfId="0" applyFont="1" applyAlignment="1" applyProtection="1">
      <alignment vertical="center"/>
      <protection hidden="1"/>
    </xf>
    <xf numFmtId="0" fontId="12" fillId="0" borderId="8" xfId="0" applyFont="1" applyBorder="1" applyAlignment="1" applyProtection="1">
      <alignment horizontal="center" vertical="center" shrinkToFit="1"/>
      <protection hidden="1"/>
    </xf>
    <xf numFmtId="0" fontId="11" fillId="0" borderId="8" xfId="0" applyFont="1" applyBorder="1" applyAlignment="1" applyProtection="1">
      <alignment horizontal="center" vertical="center" shrinkToFit="1"/>
      <protection hidden="1"/>
    </xf>
    <xf numFmtId="0" fontId="11" fillId="0" borderId="9" xfId="0" applyFont="1" applyBorder="1" applyAlignment="1" applyProtection="1">
      <alignment horizontal="center" vertical="center" shrinkToFit="1"/>
      <protection hidden="1"/>
    </xf>
    <xf numFmtId="0" fontId="11" fillId="0" borderId="4" xfId="0" applyFont="1" applyBorder="1" applyAlignment="1" applyProtection="1">
      <alignment horizontal="center" vertical="center" shrinkToFit="1"/>
      <protection hidden="1"/>
    </xf>
    <xf numFmtId="0" fontId="11" fillId="0" borderId="2" xfId="0" applyFont="1" applyBorder="1" applyAlignment="1" applyProtection="1">
      <alignment vertical="center" shrinkToFit="1"/>
      <protection hidden="1"/>
    </xf>
    <xf numFmtId="0" fontId="11" fillId="0" borderId="5" xfId="0" applyFont="1" applyBorder="1" applyAlignment="1" applyProtection="1">
      <alignment vertical="center" shrinkToFit="1"/>
      <protection hidden="1"/>
    </xf>
    <xf numFmtId="0" fontId="11" fillId="0" borderId="6" xfId="0" applyFont="1" applyBorder="1" applyAlignment="1" applyProtection="1">
      <alignment vertical="center" shrinkToFit="1"/>
      <protection hidden="1"/>
    </xf>
    <xf numFmtId="0" fontId="11" fillId="0" borderId="1" xfId="0" applyFont="1" applyBorder="1" applyAlignment="1" applyProtection="1">
      <alignment vertical="center" shrinkToFit="1"/>
      <protection hidden="1"/>
    </xf>
    <xf numFmtId="0" fontId="11" fillId="0" borderId="7" xfId="0" applyFont="1" applyBorder="1" applyAlignment="1" applyProtection="1">
      <alignment vertical="center" shrinkToFit="1"/>
      <protection hidden="1"/>
    </xf>
    <xf numFmtId="0" fontId="12" fillId="0" borderId="9" xfId="0" applyFont="1" applyBorder="1" applyAlignment="1" applyProtection="1">
      <alignment horizontal="center" vertical="center" shrinkToFit="1"/>
      <protection hidden="1"/>
    </xf>
    <xf numFmtId="0" fontId="11" fillId="0" borderId="3" xfId="0" applyFont="1" applyBorder="1" applyAlignment="1" applyProtection="1">
      <alignment horizontal="center" vertical="center" shrinkToFit="1"/>
      <protection hidden="1"/>
    </xf>
    <xf numFmtId="0" fontId="12" fillId="0" borderId="10" xfId="0" applyFont="1" applyBorder="1" applyAlignment="1" applyProtection="1">
      <alignment horizontal="center" vertical="center" shrinkToFit="1"/>
      <protection hidden="1"/>
    </xf>
    <xf numFmtId="0" fontId="12" fillId="0" borderId="0" xfId="0" applyFont="1" applyAlignment="1" applyProtection="1">
      <alignment horizontal="center" vertical="center" shrinkToFit="1"/>
      <protection hidden="1"/>
    </xf>
    <xf numFmtId="0" fontId="12" fillId="0" borderId="11" xfId="0" applyFont="1" applyBorder="1" applyAlignment="1" applyProtection="1">
      <alignment horizontal="center" vertical="center" shrinkToFit="1"/>
      <protection hidden="1"/>
    </xf>
    <xf numFmtId="0" fontId="12" fillId="0" borderId="7" xfId="0" applyFont="1" applyBorder="1" applyAlignment="1" applyProtection="1">
      <alignment horizontal="center" vertical="center" shrinkToFit="1"/>
      <protection hidden="1"/>
    </xf>
    <xf numFmtId="0" fontId="12" fillId="0" borderId="5" xfId="0" applyFont="1" applyBorder="1" applyAlignment="1" applyProtection="1">
      <alignment horizontal="center" vertical="center" shrinkToFit="1"/>
      <protection hidden="1"/>
    </xf>
    <xf numFmtId="0" fontId="11" fillId="2" borderId="4" xfId="0" applyFont="1" applyFill="1" applyBorder="1" applyAlignment="1" applyProtection="1">
      <alignment horizontal="center" vertical="center" shrinkToFit="1"/>
      <protection locked="0" hidden="1"/>
    </xf>
    <xf numFmtId="0" fontId="11" fillId="0" borderId="2" xfId="0" applyFont="1" applyBorder="1" applyAlignment="1" applyProtection="1">
      <alignment vertical="center" shrinkToFit="1"/>
      <protection locked="0" hidden="1"/>
    </xf>
    <xf numFmtId="0" fontId="11" fillId="0" borderId="5" xfId="0" applyFont="1" applyBorder="1" applyAlignment="1" applyProtection="1">
      <alignment vertical="center" shrinkToFit="1"/>
      <protection locked="0" hidden="1"/>
    </xf>
    <xf numFmtId="0" fontId="11" fillId="0" borderId="6" xfId="0" applyFont="1" applyBorder="1" applyAlignment="1" applyProtection="1">
      <alignment vertical="center" shrinkToFit="1"/>
      <protection locked="0" hidden="1"/>
    </xf>
    <xf numFmtId="0" fontId="11" fillId="0" borderId="1" xfId="0" applyFont="1" applyBorder="1" applyAlignment="1" applyProtection="1">
      <alignment vertical="center" shrinkToFit="1"/>
      <protection locked="0" hidden="1"/>
    </xf>
    <xf numFmtId="0" fontId="11" fillId="0" borderId="7" xfId="0" applyFont="1" applyBorder="1" applyAlignment="1" applyProtection="1">
      <alignment vertical="center" shrinkToFit="1"/>
      <protection locked="0" hidden="1"/>
    </xf>
    <xf numFmtId="177" fontId="12" fillId="12" borderId="0" xfId="0" applyNumberFormat="1" applyFont="1" applyFill="1" applyAlignment="1" applyProtection="1">
      <alignment horizontal="center" vertical="center" shrinkToFit="1"/>
      <protection hidden="1"/>
    </xf>
    <xf numFmtId="0" fontId="12" fillId="0" borderId="8" xfId="0" applyFont="1" applyBorder="1" applyAlignment="1" applyProtection="1">
      <alignment horizontal="left" vertical="center" wrapText="1"/>
      <protection hidden="1"/>
    </xf>
    <xf numFmtId="0" fontId="11" fillId="0" borderId="8" xfId="0" applyFont="1" applyBorder="1" applyAlignment="1" applyProtection="1">
      <alignment vertical="center" wrapText="1"/>
      <protection hidden="1"/>
    </xf>
    <xf numFmtId="0" fontId="11" fillId="0" borderId="9" xfId="0" applyFont="1" applyBorder="1" applyAlignment="1" applyProtection="1">
      <alignment vertical="center" wrapText="1"/>
      <protection hidden="1"/>
    </xf>
    <xf numFmtId="0" fontId="14" fillId="12" borderId="12" xfId="0" applyFont="1" applyFill="1" applyBorder="1" applyAlignment="1" applyProtection="1">
      <alignment horizontal="center" vertical="center" shrinkToFit="1"/>
      <protection hidden="1"/>
    </xf>
    <xf numFmtId="0" fontId="14" fillId="12" borderId="13" xfId="0" applyFont="1" applyFill="1" applyBorder="1" applyAlignment="1" applyProtection="1">
      <alignment horizontal="center" vertical="center" shrinkToFit="1"/>
      <protection hidden="1"/>
    </xf>
    <xf numFmtId="0" fontId="14" fillId="12" borderId="14" xfId="0" applyFont="1" applyFill="1" applyBorder="1" applyAlignment="1" applyProtection="1">
      <alignment horizontal="center" vertical="center" shrinkToFit="1"/>
      <protection hidden="1"/>
    </xf>
    <xf numFmtId="0" fontId="12" fillId="12" borderId="4" xfId="0" applyFont="1" applyFill="1" applyBorder="1" applyAlignment="1" applyProtection="1">
      <alignment horizontal="center" vertical="center" shrinkToFit="1"/>
      <protection hidden="1"/>
    </xf>
    <xf numFmtId="0" fontId="12" fillId="12" borderId="2" xfId="0" applyFont="1" applyFill="1" applyBorder="1" applyAlignment="1" applyProtection="1">
      <alignment horizontal="center" vertical="center" shrinkToFit="1"/>
      <protection hidden="1"/>
    </xf>
    <xf numFmtId="0" fontId="12" fillId="12" borderId="6" xfId="0" applyFont="1" applyFill="1" applyBorder="1" applyAlignment="1" applyProtection="1">
      <alignment horizontal="center" vertical="center" shrinkToFit="1"/>
      <protection hidden="1"/>
    </xf>
    <xf numFmtId="0" fontId="12" fillId="12" borderId="1" xfId="0" applyFont="1" applyFill="1" applyBorder="1" applyAlignment="1" applyProtection="1">
      <alignment horizontal="center" vertical="center" shrinkToFit="1"/>
      <protection hidden="1"/>
    </xf>
    <xf numFmtId="0" fontId="63" fillId="0" borderId="0" xfId="0" applyFont="1" applyAlignment="1" applyProtection="1">
      <alignment horizontal="center" vertical="center" shrinkToFit="1"/>
      <protection hidden="1"/>
    </xf>
    <xf numFmtId="0" fontId="12" fillId="2" borderId="3" xfId="0" applyFont="1" applyFill="1" applyBorder="1" applyAlignment="1" applyProtection="1">
      <alignment horizontal="center" vertical="center" shrinkToFit="1"/>
      <protection locked="0" hidden="1"/>
    </xf>
    <xf numFmtId="0" fontId="23" fillId="2" borderId="6" xfId="0" applyFont="1" applyFill="1" applyBorder="1" applyAlignment="1" applyProtection="1">
      <alignment horizontal="left" vertical="center" shrinkToFit="1"/>
      <protection locked="0" hidden="1"/>
    </xf>
    <xf numFmtId="0" fontId="23" fillId="2" borderId="1" xfId="0" applyFont="1" applyFill="1" applyBorder="1" applyAlignment="1" applyProtection="1">
      <alignment horizontal="left" vertical="center" shrinkToFit="1"/>
      <protection locked="0" hidden="1"/>
    </xf>
    <xf numFmtId="0" fontId="23" fillId="2" borderId="7" xfId="0" applyFont="1" applyFill="1" applyBorder="1" applyAlignment="1" applyProtection="1">
      <alignment horizontal="left" vertical="center" shrinkToFit="1"/>
      <protection locked="0" hidden="1"/>
    </xf>
    <xf numFmtId="0" fontId="11" fillId="2" borderId="3" xfId="0" applyFont="1" applyFill="1" applyBorder="1" applyAlignment="1" applyProtection="1">
      <alignment horizontal="center" vertical="center" shrinkToFit="1"/>
      <protection locked="0" hidden="1"/>
    </xf>
    <xf numFmtId="0" fontId="12" fillId="2" borderId="10" xfId="0" applyFont="1" applyFill="1" applyBorder="1" applyAlignment="1" applyProtection="1">
      <alignment horizontal="center" vertical="center" shrinkToFit="1"/>
      <protection locked="0" hidden="1"/>
    </xf>
    <xf numFmtId="0" fontId="12" fillId="2" borderId="0" xfId="0" applyFont="1" applyFill="1" applyAlignment="1" applyProtection="1">
      <alignment horizontal="center" vertical="center" shrinkToFit="1"/>
      <protection locked="0" hidden="1"/>
    </xf>
    <xf numFmtId="0" fontId="12" fillId="2" borderId="11" xfId="0" applyFont="1" applyFill="1" applyBorder="1" applyAlignment="1" applyProtection="1">
      <alignment horizontal="center" vertical="center" shrinkToFit="1"/>
      <protection locked="0" hidden="1"/>
    </xf>
    <xf numFmtId="0" fontId="12" fillId="2" borderId="6" xfId="0" applyFont="1" applyFill="1" applyBorder="1" applyAlignment="1" applyProtection="1">
      <alignment horizontal="center" vertical="center" shrinkToFit="1"/>
      <protection locked="0" hidden="1"/>
    </xf>
    <xf numFmtId="0" fontId="12" fillId="2" borderId="1" xfId="0" applyFont="1" applyFill="1" applyBorder="1" applyAlignment="1" applyProtection="1">
      <alignment horizontal="center" vertical="center" shrinkToFit="1"/>
      <protection locked="0" hidden="1"/>
    </xf>
    <xf numFmtId="0" fontId="12" fillId="2" borderId="7" xfId="0" applyFont="1" applyFill="1" applyBorder="1" applyAlignment="1" applyProtection="1">
      <alignment horizontal="center" vertical="center" shrinkToFit="1"/>
      <protection locked="0" hidden="1"/>
    </xf>
    <xf numFmtId="0" fontId="11" fillId="2" borderId="2" xfId="0" applyFont="1" applyFill="1" applyBorder="1" applyAlignment="1" applyProtection="1">
      <alignment horizontal="center" vertical="center" shrinkToFit="1"/>
      <protection locked="0" hidden="1"/>
    </xf>
    <xf numFmtId="0" fontId="11" fillId="2" borderId="5" xfId="0" applyFont="1" applyFill="1" applyBorder="1" applyAlignment="1" applyProtection="1">
      <alignment horizontal="center" vertical="center" shrinkToFit="1"/>
      <protection locked="0" hidden="1"/>
    </xf>
    <xf numFmtId="0" fontId="11" fillId="2" borderId="6" xfId="0" applyFont="1" applyFill="1" applyBorder="1" applyAlignment="1" applyProtection="1">
      <alignment horizontal="center" vertical="center" shrinkToFit="1"/>
      <protection locked="0" hidden="1"/>
    </xf>
    <xf numFmtId="0" fontId="11" fillId="2" borderId="1" xfId="0" applyFont="1" applyFill="1" applyBorder="1" applyAlignment="1" applyProtection="1">
      <alignment horizontal="center" vertical="center" shrinkToFit="1"/>
      <protection locked="0" hidden="1"/>
    </xf>
    <xf numFmtId="0" fontId="11" fillId="2" borderId="7" xfId="0" applyFont="1" applyFill="1" applyBorder="1" applyAlignment="1" applyProtection="1">
      <alignment horizontal="center" vertical="center" shrinkToFit="1"/>
      <protection locked="0" hidden="1"/>
    </xf>
    <xf numFmtId="177" fontId="18" fillId="12" borderId="4" xfId="0" applyNumberFormat="1" applyFont="1" applyFill="1" applyBorder="1" applyAlignment="1" applyProtection="1">
      <alignment horizontal="center" vertical="center" shrinkToFit="1"/>
      <protection hidden="1"/>
    </xf>
    <xf numFmtId="0" fontId="18" fillId="12" borderId="2" xfId="0" applyFont="1" applyFill="1" applyBorder="1" applyAlignment="1" applyProtection="1">
      <alignment horizontal="center" vertical="center" shrinkToFit="1"/>
      <protection hidden="1"/>
    </xf>
    <xf numFmtId="0" fontId="18" fillId="12" borderId="5" xfId="0" applyFont="1" applyFill="1" applyBorder="1" applyAlignment="1" applyProtection="1">
      <alignment horizontal="center" vertical="center" shrinkToFit="1"/>
      <protection hidden="1"/>
    </xf>
    <xf numFmtId="0" fontId="18" fillId="12" borderId="6" xfId="0" applyFont="1" applyFill="1" applyBorder="1" applyAlignment="1" applyProtection="1">
      <alignment horizontal="center" vertical="center" shrinkToFit="1"/>
      <protection hidden="1"/>
    </xf>
    <xf numFmtId="0" fontId="18" fillId="12" borderId="1" xfId="0" applyFont="1" applyFill="1" applyBorder="1" applyAlignment="1" applyProtection="1">
      <alignment horizontal="center" vertical="center" shrinkToFit="1"/>
      <protection hidden="1"/>
    </xf>
    <xf numFmtId="0" fontId="18" fillId="12" borderId="7" xfId="0" applyFont="1" applyFill="1" applyBorder="1" applyAlignment="1" applyProtection="1">
      <alignment horizontal="center" vertical="center" shrinkToFit="1"/>
      <protection hidden="1"/>
    </xf>
    <xf numFmtId="0" fontId="24" fillId="0" borderId="12" xfId="0" applyFont="1" applyBorder="1" applyAlignment="1" applyProtection="1">
      <alignment vertical="center" shrinkToFit="1"/>
      <protection hidden="1"/>
    </xf>
    <xf numFmtId="0" fontId="24" fillId="0" borderId="13" xfId="0" applyFont="1" applyBorder="1" applyAlignment="1" applyProtection="1">
      <alignment vertical="center" shrinkToFit="1"/>
      <protection hidden="1"/>
    </xf>
    <xf numFmtId="0" fontId="24" fillId="0" borderId="14" xfId="0" applyFont="1" applyBorder="1" applyAlignment="1" applyProtection="1">
      <alignment vertical="center" shrinkToFit="1"/>
      <protection hidden="1"/>
    </xf>
    <xf numFmtId="0" fontId="23" fillId="2" borderId="12" xfId="0" applyFont="1" applyFill="1" applyBorder="1" applyAlignment="1" applyProtection="1">
      <alignment horizontal="center" vertical="center"/>
      <protection locked="0" hidden="1"/>
    </xf>
    <xf numFmtId="0" fontId="23" fillId="2" borderId="14" xfId="0" applyFont="1" applyFill="1" applyBorder="1" applyAlignment="1" applyProtection="1">
      <alignment horizontal="center" vertical="center"/>
      <protection locked="0" hidden="1"/>
    </xf>
    <xf numFmtId="0" fontId="23" fillId="2" borderId="12" xfId="0" applyFont="1" applyFill="1" applyBorder="1" applyAlignment="1" applyProtection="1">
      <alignment horizontal="left" vertical="center" shrinkToFit="1"/>
      <protection locked="0" hidden="1"/>
    </xf>
    <xf numFmtId="0" fontId="23" fillId="2" borderId="13" xfId="0" applyFont="1" applyFill="1" applyBorder="1" applyAlignment="1" applyProtection="1">
      <alignment horizontal="left" vertical="center" shrinkToFit="1"/>
      <protection locked="0" hidden="1"/>
    </xf>
    <xf numFmtId="0" fontId="23" fillId="2" borderId="14" xfId="0" applyFont="1" applyFill="1" applyBorder="1" applyAlignment="1" applyProtection="1">
      <alignment horizontal="left" vertical="center" shrinkToFit="1"/>
      <protection locked="0" hidden="1"/>
    </xf>
    <xf numFmtId="0" fontId="23" fillId="0" borderId="4" xfId="0" applyFont="1" applyBorder="1" applyAlignment="1" applyProtection="1">
      <alignment vertical="center" shrinkToFit="1"/>
      <protection hidden="1"/>
    </xf>
    <xf numFmtId="0" fontId="23" fillId="0" borderId="2" xfId="0" applyFont="1" applyBorder="1" applyAlignment="1" applyProtection="1">
      <alignment vertical="center" shrinkToFit="1"/>
      <protection hidden="1"/>
    </xf>
    <xf numFmtId="0" fontId="23" fillId="0" borderId="5" xfId="0" applyFont="1" applyBorder="1" applyAlignment="1" applyProtection="1">
      <alignment vertical="center" shrinkToFit="1"/>
      <protection hidden="1"/>
    </xf>
    <xf numFmtId="0" fontId="24" fillId="0" borderId="12" xfId="0" applyFont="1" applyBorder="1" applyAlignment="1" applyProtection="1">
      <alignment horizontal="center" vertical="center"/>
      <protection hidden="1"/>
    </xf>
    <xf numFmtId="0" fontId="24" fillId="0" borderId="13" xfId="0" applyFont="1" applyBorder="1" applyAlignment="1" applyProtection="1">
      <alignment horizontal="center" vertical="center"/>
      <protection hidden="1"/>
    </xf>
    <xf numFmtId="0" fontId="24" fillId="0" borderId="14" xfId="0" applyFont="1" applyBorder="1" applyAlignment="1" applyProtection="1">
      <alignment horizontal="center" vertical="center"/>
      <protection hidden="1"/>
    </xf>
    <xf numFmtId="0" fontId="24" fillId="0" borderId="12" xfId="0" applyFont="1" applyBorder="1" applyAlignment="1" applyProtection="1">
      <alignment horizontal="center" vertical="center" shrinkToFit="1"/>
      <protection hidden="1"/>
    </xf>
    <xf numFmtId="0" fontId="24" fillId="0" borderId="13" xfId="0" applyFont="1" applyBorder="1" applyAlignment="1" applyProtection="1">
      <alignment horizontal="center" vertical="center" shrinkToFit="1"/>
      <protection hidden="1"/>
    </xf>
    <xf numFmtId="0" fontId="24" fillId="0" borderId="14" xfId="0" applyFont="1" applyBorder="1" applyAlignment="1" applyProtection="1">
      <alignment horizontal="center" vertical="center" shrinkToFit="1"/>
      <protection hidden="1"/>
    </xf>
    <xf numFmtId="0" fontId="12" fillId="2" borderId="4" xfId="0" applyFont="1" applyFill="1" applyBorder="1" applyAlignment="1" applyProtection="1">
      <alignment horizontal="center" vertical="center" shrinkToFit="1"/>
      <protection locked="0" hidden="1"/>
    </xf>
    <xf numFmtId="0" fontId="12" fillId="2" borderId="2" xfId="0" applyFont="1" applyFill="1" applyBorder="1" applyAlignment="1" applyProtection="1">
      <alignment horizontal="center" vertical="center" shrinkToFit="1"/>
      <protection locked="0" hidden="1"/>
    </xf>
    <xf numFmtId="0" fontId="12" fillId="2" borderId="5" xfId="0" applyFont="1" applyFill="1" applyBorder="1" applyAlignment="1" applyProtection="1">
      <alignment horizontal="center" vertical="center" shrinkToFit="1"/>
      <protection locked="0" hidden="1"/>
    </xf>
    <xf numFmtId="0" fontId="12" fillId="0" borderId="3" xfId="0" applyFont="1" applyBorder="1" applyAlignment="1" applyProtection="1">
      <alignment horizontal="center" vertical="center" wrapText="1" shrinkToFit="1"/>
      <protection hidden="1"/>
    </xf>
    <xf numFmtId="177" fontId="18" fillId="0" borderId="4" xfId="0" applyNumberFormat="1" applyFont="1" applyFill="1" applyBorder="1" applyAlignment="1" applyProtection="1">
      <alignment horizontal="center" vertical="center" shrinkToFit="1"/>
      <protection hidden="1"/>
    </xf>
    <xf numFmtId="0" fontId="18" fillId="0" borderId="2" xfId="0" applyFont="1" applyFill="1" applyBorder="1" applyAlignment="1" applyProtection="1">
      <alignment horizontal="center" vertical="center" shrinkToFit="1"/>
      <protection hidden="1"/>
    </xf>
    <xf numFmtId="0" fontId="18" fillId="0" borderId="5" xfId="0" applyFont="1" applyFill="1" applyBorder="1" applyAlignment="1" applyProtection="1">
      <alignment horizontal="center" vertical="center" shrinkToFit="1"/>
      <protection hidden="1"/>
    </xf>
    <xf numFmtId="0" fontId="18" fillId="0" borderId="6" xfId="0" applyFont="1" applyFill="1" applyBorder="1" applyAlignment="1" applyProtection="1">
      <alignment horizontal="center" vertical="center" shrinkToFit="1"/>
      <protection hidden="1"/>
    </xf>
    <xf numFmtId="0" fontId="18" fillId="0" borderId="1" xfId="0" applyFont="1" applyFill="1" applyBorder="1" applyAlignment="1" applyProtection="1">
      <alignment horizontal="center" vertical="center" shrinkToFit="1"/>
      <protection hidden="1"/>
    </xf>
    <xf numFmtId="0" fontId="18" fillId="0" borderId="7" xfId="0" applyFont="1" applyFill="1" applyBorder="1" applyAlignment="1" applyProtection="1">
      <alignment horizontal="center" vertical="center" shrinkToFit="1"/>
      <protection hidden="1"/>
    </xf>
    <xf numFmtId="0" fontId="12" fillId="0" borderId="1" xfId="0" applyFont="1" applyBorder="1" applyAlignment="1" applyProtection="1">
      <alignment vertical="center"/>
      <protection hidden="1"/>
    </xf>
    <xf numFmtId="0" fontId="11" fillId="0" borderId="1" xfId="0" applyFont="1" applyBorder="1" applyAlignment="1" applyProtection="1">
      <alignment vertical="center"/>
      <protection hidden="1"/>
    </xf>
    <xf numFmtId="0" fontId="12" fillId="0" borderId="0" xfId="0" applyFont="1" applyAlignment="1" applyProtection="1">
      <alignment vertical="center" shrinkToFit="1"/>
      <protection hidden="1"/>
    </xf>
    <xf numFmtId="0" fontId="12" fillId="2" borderId="0" xfId="0" applyFont="1" applyFill="1" applyAlignment="1" applyProtection="1">
      <alignment horizontal="center" vertical="center" shrinkToFit="1"/>
      <protection locked="0"/>
    </xf>
    <xf numFmtId="0" fontId="12" fillId="2" borderId="0" xfId="0" applyFont="1" applyFill="1" applyAlignment="1" applyProtection="1">
      <alignment vertical="center" shrinkToFit="1"/>
      <protection locked="0"/>
    </xf>
    <xf numFmtId="0" fontId="12" fillId="2" borderId="0" xfId="0" applyFont="1" applyFill="1" applyAlignment="1" applyProtection="1">
      <alignment vertical="center" shrinkToFit="1"/>
      <protection locked="0" hidden="1"/>
    </xf>
    <xf numFmtId="0" fontId="62" fillId="2" borderId="3" xfId="3" applyFill="1" applyBorder="1" applyAlignment="1" applyProtection="1">
      <alignment horizontal="center" vertical="center" shrinkToFit="1"/>
      <protection locked="0" hidden="1"/>
    </xf>
    <xf numFmtId="177" fontId="18" fillId="0" borderId="4" xfId="0" applyNumberFormat="1" applyFont="1" applyBorder="1" applyAlignment="1" applyProtection="1">
      <alignment horizontal="center" vertical="center" shrinkToFit="1"/>
      <protection hidden="1"/>
    </xf>
    <xf numFmtId="0" fontId="18" fillId="0" borderId="2" xfId="0" applyFont="1" applyBorder="1" applyAlignment="1" applyProtection="1">
      <alignment horizontal="center" vertical="center" shrinkToFit="1"/>
      <protection hidden="1"/>
    </xf>
    <xf numFmtId="0" fontId="18" fillId="0" borderId="5" xfId="0" applyFont="1" applyBorder="1" applyAlignment="1" applyProtection="1">
      <alignment horizontal="center" vertical="center" shrinkToFit="1"/>
      <protection hidden="1"/>
    </xf>
    <xf numFmtId="0" fontId="18" fillId="0" borderId="6" xfId="0" applyFont="1" applyBorder="1" applyAlignment="1" applyProtection="1">
      <alignment horizontal="center" vertical="center" shrinkToFit="1"/>
      <protection hidden="1"/>
    </xf>
    <xf numFmtId="0" fontId="18" fillId="0" borderId="1" xfId="0" applyFont="1" applyBorder="1" applyAlignment="1" applyProtection="1">
      <alignment horizontal="center" vertical="center" shrinkToFit="1"/>
      <protection hidden="1"/>
    </xf>
    <xf numFmtId="0" fontId="18" fillId="0" borderId="7" xfId="0" applyFont="1" applyBorder="1" applyAlignment="1" applyProtection="1">
      <alignment horizontal="center" vertical="center" shrinkToFit="1"/>
      <protection hidden="1"/>
    </xf>
    <xf numFmtId="0" fontId="38" fillId="0" borderId="4" xfId="0" applyFont="1" applyBorder="1" applyAlignment="1" applyProtection="1">
      <alignment horizontal="center" vertical="center" wrapText="1"/>
      <protection hidden="1"/>
    </xf>
    <xf numFmtId="0" fontId="38" fillId="0" borderId="2" xfId="0" applyFont="1" applyBorder="1" applyAlignment="1" applyProtection="1">
      <alignment horizontal="center" vertical="center" wrapText="1"/>
      <protection hidden="1"/>
    </xf>
    <xf numFmtId="0" fontId="38" fillId="0" borderId="5" xfId="0" applyFont="1" applyBorder="1" applyAlignment="1" applyProtection="1">
      <alignment horizontal="center" vertical="center" wrapText="1"/>
      <protection hidden="1"/>
    </xf>
    <xf numFmtId="0" fontId="38" fillId="0" borderId="6" xfId="0" applyFont="1" applyBorder="1" applyAlignment="1" applyProtection="1">
      <alignment horizontal="center" vertical="center" wrapText="1"/>
      <protection hidden="1"/>
    </xf>
    <xf numFmtId="0" fontId="38" fillId="0" borderId="1" xfId="0" applyFont="1" applyBorder="1" applyAlignment="1" applyProtection="1">
      <alignment horizontal="center" vertical="center" wrapText="1"/>
      <protection hidden="1"/>
    </xf>
    <xf numFmtId="0" fontId="38" fillId="0" borderId="7" xfId="0" applyFont="1" applyBorder="1" applyAlignment="1" applyProtection="1">
      <alignment horizontal="center" vertical="center" wrapText="1"/>
      <protection hidden="1"/>
    </xf>
    <xf numFmtId="178" fontId="14" fillId="0" borderId="0" xfId="0" applyNumberFormat="1" applyFont="1" applyAlignment="1" applyProtection="1">
      <alignment horizontal="center" vertical="center" shrinkToFit="1"/>
      <protection hidden="1"/>
    </xf>
    <xf numFmtId="0" fontId="12" fillId="0" borderId="0" xfId="0" applyFont="1" applyAlignment="1" applyProtection="1">
      <alignment horizontal="left" vertical="center" shrinkToFit="1"/>
      <protection hidden="1"/>
    </xf>
    <xf numFmtId="0" fontId="23" fillId="0" borderId="8" xfId="0" applyFont="1" applyBorder="1" applyAlignment="1" applyProtection="1">
      <alignment horizontal="center" vertical="center" textRotation="255" shrinkToFit="1"/>
      <protection hidden="1"/>
    </xf>
    <xf numFmtId="0" fontId="23" fillId="0" borderId="37" xfId="0" applyFont="1" applyBorder="1" applyAlignment="1" applyProtection="1">
      <alignment horizontal="center" vertical="center" textRotation="255" shrinkToFit="1"/>
      <protection hidden="1"/>
    </xf>
    <xf numFmtId="0" fontId="23" fillId="0" borderId="9" xfId="0" applyFont="1" applyBorder="1" applyAlignment="1" applyProtection="1">
      <alignment horizontal="center" vertical="center" textRotation="255" shrinkToFit="1"/>
      <protection hidden="1"/>
    </xf>
    <xf numFmtId="0" fontId="24" fillId="2" borderId="12" xfId="0" applyFont="1" applyFill="1" applyBorder="1" applyAlignment="1" applyProtection="1">
      <alignment horizontal="left" vertical="center" shrinkToFit="1"/>
      <protection locked="0" hidden="1"/>
    </xf>
    <xf numFmtId="0" fontId="24" fillId="2" borderId="13" xfId="0" applyFont="1" applyFill="1" applyBorder="1" applyAlignment="1" applyProtection="1">
      <alignment horizontal="left" vertical="center" shrinkToFit="1"/>
      <protection locked="0" hidden="1"/>
    </xf>
    <xf numFmtId="0" fontId="24" fillId="2" borderId="14" xfId="0" applyFont="1" applyFill="1" applyBorder="1" applyAlignment="1" applyProtection="1">
      <alignment horizontal="left" vertical="center" shrinkToFit="1"/>
      <protection locked="0" hidden="1"/>
    </xf>
    <xf numFmtId="0" fontId="23" fillId="0" borderId="12" xfId="0" applyFont="1" applyBorder="1" applyAlignment="1" applyProtection="1">
      <alignment vertical="center" shrinkToFit="1"/>
      <protection hidden="1"/>
    </xf>
    <xf numFmtId="0" fontId="23" fillId="0" borderId="13" xfId="0" applyFont="1" applyBorder="1" applyAlignment="1" applyProtection="1">
      <alignment vertical="center" shrinkToFit="1"/>
      <protection hidden="1"/>
    </xf>
    <xf numFmtId="0" fontId="23" fillId="0" borderId="14" xfId="0" applyFont="1" applyBorder="1" applyAlignment="1" applyProtection="1">
      <alignment vertical="center" shrinkToFit="1"/>
      <protection hidden="1"/>
    </xf>
    <xf numFmtId="0" fontId="38" fillId="0" borderId="1" xfId="0" applyFont="1" applyBorder="1" applyAlignment="1" applyProtection="1">
      <alignment horizontal="left" vertical="center" shrinkToFit="1"/>
      <protection hidden="1"/>
    </xf>
    <xf numFmtId="0" fontId="14" fillId="0" borderId="0" xfId="0" applyFont="1" applyAlignment="1" applyProtection="1">
      <alignment horizontal="left" vertical="center" shrinkToFit="1"/>
      <protection hidden="1"/>
    </xf>
    <xf numFmtId="0" fontId="11" fillId="0" borderId="0" xfId="0" applyFont="1" applyAlignment="1" applyProtection="1">
      <alignment vertical="center" shrinkToFit="1"/>
      <protection hidden="1"/>
    </xf>
    <xf numFmtId="0" fontId="23" fillId="0" borderId="12" xfId="0" applyFont="1" applyBorder="1" applyAlignment="1" applyProtection="1">
      <alignment horizontal="center" vertical="center" shrinkToFit="1"/>
      <protection hidden="1"/>
    </xf>
    <xf numFmtId="0" fontId="23" fillId="0" borderId="13" xfId="0" applyFont="1" applyBorder="1" applyAlignment="1" applyProtection="1">
      <alignment horizontal="center" vertical="center" shrinkToFit="1"/>
      <protection hidden="1"/>
    </xf>
    <xf numFmtId="0" fontId="23" fillId="0" borderId="14" xfId="0" applyFont="1" applyBorder="1" applyAlignment="1" applyProtection="1">
      <alignment horizontal="center" vertical="center" shrinkToFit="1"/>
      <protection hidden="1"/>
    </xf>
    <xf numFmtId="0" fontId="74" fillId="0" borderId="0" xfId="0" applyFont="1" applyAlignment="1" applyProtection="1">
      <alignment horizontal="center" vertical="center" wrapText="1" shrinkToFit="1"/>
      <protection hidden="1"/>
    </xf>
    <xf numFmtId="0" fontId="74" fillId="0" borderId="0" xfId="0" applyFont="1" applyAlignment="1" applyProtection="1">
      <alignment horizontal="center" vertical="center" shrinkToFit="1"/>
      <protection hidden="1"/>
    </xf>
    <xf numFmtId="0" fontId="24" fillId="0" borderId="12" xfId="0" applyFont="1" applyBorder="1" applyAlignment="1" applyProtection="1">
      <alignment vertical="center"/>
      <protection hidden="1"/>
    </xf>
    <xf numFmtId="0" fontId="24" fillId="0" borderId="13" xfId="0" applyFont="1" applyBorder="1" applyAlignment="1" applyProtection="1">
      <alignment vertical="center"/>
      <protection hidden="1"/>
    </xf>
    <xf numFmtId="0" fontId="24" fillId="0" borderId="14" xfId="0" applyFont="1" applyBorder="1" applyAlignment="1" applyProtection="1">
      <alignment vertical="center"/>
      <protection hidden="1"/>
    </xf>
    <xf numFmtId="49" fontId="12" fillId="2" borderId="4" xfId="0" applyNumberFormat="1" applyFont="1" applyFill="1" applyBorder="1" applyAlignment="1" applyProtection="1">
      <alignment horizontal="center" vertical="center" shrinkToFit="1"/>
      <protection locked="0" hidden="1"/>
    </xf>
    <xf numFmtId="49" fontId="12" fillId="2" borderId="2" xfId="0" applyNumberFormat="1" applyFont="1" applyFill="1" applyBorder="1" applyAlignment="1" applyProtection="1">
      <alignment horizontal="center" vertical="center" shrinkToFit="1"/>
      <protection locked="0" hidden="1"/>
    </xf>
    <xf numFmtId="49" fontId="12" fillId="2" borderId="6" xfId="0" applyNumberFormat="1" applyFont="1" applyFill="1" applyBorder="1" applyAlignment="1" applyProtection="1">
      <alignment horizontal="center" vertical="center" shrinkToFit="1"/>
      <protection locked="0" hidden="1"/>
    </xf>
    <xf numFmtId="49" fontId="12" fillId="2" borderId="1" xfId="0" applyNumberFormat="1" applyFont="1" applyFill="1" applyBorder="1" applyAlignment="1" applyProtection="1">
      <alignment horizontal="center" vertical="center" shrinkToFit="1"/>
      <protection locked="0" hidden="1"/>
    </xf>
    <xf numFmtId="0" fontId="27" fillId="2" borderId="3" xfId="0" applyFont="1" applyFill="1" applyBorder="1" applyAlignment="1" applyProtection="1">
      <alignment horizontal="center" vertical="center" shrinkToFit="1"/>
      <protection locked="0" hidden="1"/>
    </xf>
    <xf numFmtId="177" fontId="74" fillId="0" borderId="4" xfId="0" applyNumberFormat="1" applyFont="1" applyBorder="1" applyAlignment="1" applyProtection="1">
      <alignment horizontal="center" vertical="center" shrinkToFit="1"/>
      <protection hidden="1"/>
    </xf>
    <xf numFmtId="0" fontId="74" fillId="0" borderId="2" xfId="0" applyFont="1" applyBorder="1" applyAlignment="1" applyProtection="1">
      <alignment horizontal="center" vertical="center" shrinkToFit="1"/>
      <protection hidden="1"/>
    </xf>
    <xf numFmtId="0" fontId="74" fillId="0" borderId="5" xfId="0" applyFont="1" applyBorder="1" applyAlignment="1" applyProtection="1">
      <alignment horizontal="center" vertical="center" shrinkToFit="1"/>
      <protection hidden="1"/>
    </xf>
    <xf numFmtId="0" fontId="74" fillId="0" borderId="6" xfId="0" applyFont="1" applyBorder="1" applyAlignment="1" applyProtection="1">
      <alignment horizontal="center" vertical="center" shrinkToFit="1"/>
      <protection hidden="1"/>
    </xf>
    <xf numFmtId="0" fontId="74" fillId="0" borderId="1" xfId="0" applyFont="1" applyBorder="1" applyAlignment="1" applyProtection="1">
      <alignment horizontal="center" vertical="center" shrinkToFit="1"/>
      <protection hidden="1"/>
    </xf>
    <xf numFmtId="0" fontId="74" fillId="0" borderId="7" xfId="0" applyFont="1" applyBorder="1" applyAlignment="1" applyProtection="1">
      <alignment horizontal="center" vertical="center" shrinkToFit="1"/>
      <protection hidden="1"/>
    </xf>
    <xf numFmtId="177" fontId="113" fillId="12" borderId="4" xfId="0" applyNumberFormat="1" applyFont="1" applyFill="1" applyBorder="1" applyAlignment="1" applyProtection="1">
      <alignment horizontal="center" vertical="center" shrinkToFit="1"/>
      <protection hidden="1"/>
    </xf>
    <xf numFmtId="0" fontId="113" fillId="12" borderId="2" xfId="0" applyFont="1" applyFill="1" applyBorder="1" applyAlignment="1" applyProtection="1">
      <alignment horizontal="center" vertical="center" shrinkToFit="1"/>
      <protection hidden="1"/>
    </xf>
    <xf numFmtId="0" fontId="113" fillId="12" borderId="5" xfId="0" applyFont="1" applyFill="1" applyBorder="1" applyAlignment="1" applyProtection="1">
      <alignment horizontal="center" vertical="center" shrinkToFit="1"/>
      <protection hidden="1"/>
    </xf>
    <xf numFmtId="0" fontId="113" fillId="12" borderId="6" xfId="0" applyFont="1" applyFill="1" applyBorder="1" applyAlignment="1" applyProtection="1">
      <alignment horizontal="center" vertical="center" shrinkToFit="1"/>
      <protection hidden="1"/>
    </xf>
    <xf numFmtId="0" fontId="113" fillId="12" borderId="1" xfId="0" applyFont="1" applyFill="1" applyBorder="1" applyAlignment="1" applyProtection="1">
      <alignment horizontal="center" vertical="center" shrinkToFit="1"/>
      <protection hidden="1"/>
    </xf>
    <xf numFmtId="0" fontId="113" fillId="12" borderId="7" xfId="0" applyFont="1" applyFill="1" applyBorder="1" applyAlignment="1" applyProtection="1">
      <alignment horizontal="center" vertical="center" shrinkToFit="1"/>
      <protection hidden="1"/>
    </xf>
    <xf numFmtId="0" fontId="51" fillId="0" borderId="3" xfId="0" applyFont="1" applyBorder="1" applyAlignment="1" applyProtection="1">
      <alignment horizontal="left" vertical="center" wrapText="1" shrinkToFit="1"/>
      <protection hidden="1"/>
    </xf>
    <xf numFmtId="0" fontId="38" fillId="0" borderId="0" xfId="0" applyFont="1" applyAlignment="1" applyProtection="1">
      <alignment vertical="top"/>
      <protection hidden="1"/>
    </xf>
    <xf numFmtId="0" fontId="0" fillId="0" borderId="0" xfId="0" applyAlignment="1" applyProtection="1">
      <alignment vertical="top"/>
      <protection hidden="1"/>
    </xf>
    <xf numFmtId="0" fontId="38" fillId="0" borderId="4" xfId="0" applyFont="1" applyBorder="1" applyAlignment="1" applyProtection="1">
      <alignment horizontal="center" vertical="center" wrapText="1" shrinkToFit="1"/>
      <protection hidden="1"/>
    </xf>
    <xf numFmtId="0" fontId="38" fillId="0" borderId="2" xfId="0" applyFont="1" applyBorder="1" applyAlignment="1" applyProtection="1">
      <alignment horizontal="center" vertical="center" wrapText="1" shrinkToFit="1"/>
      <protection hidden="1"/>
    </xf>
    <xf numFmtId="0" fontId="38" fillId="0" borderId="6" xfId="0" applyFont="1" applyBorder="1" applyAlignment="1" applyProtection="1">
      <alignment horizontal="center" vertical="center" wrapText="1" shrinkToFit="1"/>
      <protection hidden="1"/>
    </xf>
    <xf numFmtId="0" fontId="38" fillId="0" borderId="1" xfId="0" applyFont="1" applyBorder="1" applyAlignment="1" applyProtection="1">
      <alignment horizontal="center" vertical="center" wrapText="1" shrinkToFit="1"/>
      <protection hidden="1"/>
    </xf>
    <xf numFmtId="0" fontId="11" fillId="0" borderId="13" xfId="0" applyFont="1" applyBorder="1" applyAlignment="1" applyProtection="1">
      <alignment vertical="center"/>
      <protection hidden="1"/>
    </xf>
    <xf numFmtId="0" fontId="11" fillId="0" borderId="14" xfId="0" applyFont="1" applyBorder="1" applyAlignment="1" applyProtection="1">
      <alignment vertical="center"/>
      <protection hidden="1"/>
    </xf>
    <xf numFmtId="0" fontId="12" fillId="12" borderId="4" xfId="0" applyFont="1" applyFill="1" applyBorder="1" applyAlignment="1" applyProtection="1">
      <alignment horizontal="center" vertical="center" wrapText="1" shrinkToFit="1"/>
      <protection hidden="1"/>
    </xf>
    <xf numFmtId="0" fontId="38" fillId="12" borderId="4" xfId="0" applyFont="1" applyFill="1" applyBorder="1" applyAlignment="1" applyProtection="1">
      <alignment horizontal="center" vertical="center" wrapText="1" shrinkToFit="1"/>
      <protection hidden="1"/>
    </xf>
    <xf numFmtId="0" fontId="38" fillId="12" borderId="2" xfId="0" applyFont="1" applyFill="1" applyBorder="1" applyAlignment="1" applyProtection="1">
      <alignment horizontal="center" vertical="center" wrapText="1" shrinkToFit="1"/>
      <protection hidden="1"/>
    </xf>
    <xf numFmtId="0" fontId="38" fillId="12" borderId="6" xfId="0" applyFont="1" applyFill="1" applyBorder="1" applyAlignment="1" applyProtection="1">
      <alignment horizontal="center" vertical="center" wrapText="1" shrinkToFit="1"/>
      <protection hidden="1"/>
    </xf>
    <xf numFmtId="0" fontId="38" fillId="12" borderId="1" xfId="0" applyFont="1" applyFill="1" applyBorder="1" applyAlignment="1" applyProtection="1">
      <alignment horizontal="center" vertical="center" wrapText="1" shrinkToFit="1"/>
      <protection hidden="1"/>
    </xf>
    <xf numFmtId="0" fontId="12" fillId="0" borderId="3" xfId="0" applyFont="1" applyBorder="1" applyAlignment="1" applyProtection="1">
      <alignment horizontal="left" vertical="top" wrapText="1"/>
      <protection hidden="1"/>
    </xf>
    <xf numFmtId="0" fontId="12" fillId="0" borderId="12" xfId="0" applyFont="1" applyBorder="1" applyAlignment="1" applyProtection="1">
      <alignment horizontal="left" vertical="center"/>
      <protection hidden="1"/>
    </xf>
    <xf numFmtId="0" fontId="12" fillId="0" borderId="8" xfId="0" applyFont="1" applyBorder="1" applyAlignment="1" applyProtection="1">
      <alignment horizontal="center" vertical="center" wrapText="1"/>
      <protection hidden="1"/>
    </xf>
    <xf numFmtId="0" fontId="38" fillId="0" borderId="5" xfId="0" applyFont="1" applyBorder="1" applyAlignment="1" applyProtection="1">
      <alignment horizontal="center" vertical="center" wrapText="1" shrinkToFit="1"/>
      <protection hidden="1"/>
    </xf>
    <xf numFmtId="0" fontId="38" fillId="0" borderId="7" xfId="0" applyFont="1" applyBorder="1" applyAlignment="1" applyProtection="1">
      <alignment horizontal="center" vertical="center" wrapText="1" shrinkToFit="1"/>
      <protection hidden="1"/>
    </xf>
    <xf numFmtId="0" fontId="94" fillId="0" borderId="0" xfId="0" applyFont="1" applyBorder="1" applyAlignment="1" applyProtection="1">
      <alignment horizontal="left" vertical="center" wrapText="1"/>
      <protection hidden="1"/>
    </xf>
    <xf numFmtId="0" fontId="11" fillId="2" borderId="60" xfId="0" applyFont="1" applyFill="1" applyBorder="1" applyAlignment="1" applyProtection="1">
      <alignment horizontal="center" vertical="center" shrinkToFit="1"/>
      <protection locked="0" hidden="1"/>
    </xf>
    <xf numFmtId="0" fontId="0" fillId="2" borderId="3" xfId="0" applyFill="1" applyBorder="1" applyAlignment="1" applyProtection="1">
      <alignment horizontal="center" vertical="center" shrinkToFit="1"/>
      <protection locked="0" hidden="1"/>
    </xf>
    <xf numFmtId="177" fontId="11" fillId="2" borderId="3" xfId="0" applyNumberFormat="1" applyFont="1" applyFill="1" applyBorder="1" applyAlignment="1" applyProtection="1">
      <alignment vertical="center" shrinkToFit="1"/>
      <protection locked="0" hidden="1"/>
    </xf>
    <xf numFmtId="177" fontId="0" fillId="2" borderId="3" xfId="0" applyNumberFormat="1" applyFill="1" applyBorder="1" applyAlignment="1" applyProtection="1">
      <alignment vertical="center" shrinkToFit="1"/>
      <protection locked="0" hidden="1"/>
    </xf>
    <xf numFmtId="0" fontId="11" fillId="0" borderId="53" xfId="0" applyFont="1" applyBorder="1" applyAlignment="1" applyProtection="1">
      <alignment horizontal="center" vertical="center" shrinkToFit="1"/>
      <protection hidden="1"/>
    </xf>
    <xf numFmtId="0" fontId="11" fillId="0" borderId="56" xfId="0" applyFont="1" applyBorder="1" applyAlignment="1" applyProtection="1">
      <alignment horizontal="center" vertical="center" shrinkToFit="1"/>
      <protection hidden="1"/>
    </xf>
    <xf numFmtId="0" fontId="11" fillId="0" borderId="66" xfId="0" applyFont="1" applyBorder="1" applyAlignment="1" applyProtection="1">
      <alignment horizontal="center" vertical="center" shrinkToFit="1"/>
      <protection hidden="1"/>
    </xf>
    <xf numFmtId="0" fontId="11" fillId="0" borderId="12" xfId="0" applyFont="1" applyBorder="1" applyAlignment="1" applyProtection="1">
      <alignment vertical="center"/>
      <protection hidden="1"/>
    </xf>
    <xf numFmtId="0" fontId="0" fillId="0" borderId="13" xfId="0" applyBorder="1" applyAlignment="1" applyProtection="1">
      <alignment vertical="center"/>
      <protection hidden="1"/>
    </xf>
    <xf numFmtId="0" fontId="0" fillId="0" borderId="14" xfId="0" applyBorder="1" applyAlignment="1" applyProtection="1">
      <alignment vertical="center"/>
      <protection hidden="1"/>
    </xf>
    <xf numFmtId="0" fontId="14" fillId="0" borderId="12" xfId="0" applyFont="1" applyBorder="1" applyAlignment="1" applyProtection="1">
      <alignment vertical="center" shrinkToFit="1"/>
      <protection hidden="1"/>
    </xf>
    <xf numFmtId="0" fontId="55" fillId="0" borderId="13" xfId="0" applyFont="1" applyBorder="1" applyAlignment="1" applyProtection="1">
      <alignment vertical="center" shrinkToFit="1"/>
      <protection hidden="1"/>
    </xf>
    <xf numFmtId="0" fontId="55" fillId="0" borderId="14" xfId="0" applyFont="1" applyBorder="1" applyAlignment="1" applyProtection="1">
      <alignment vertical="center" shrinkToFit="1"/>
      <protection hidden="1"/>
    </xf>
    <xf numFmtId="0" fontId="11" fillId="2" borderId="70" xfId="0" applyFont="1" applyFill="1" applyBorder="1" applyAlignment="1" applyProtection="1">
      <alignment horizontal="center" vertical="center" shrinkToFit="1"/>
      <protection locked="0" hidden="1"/>
    </xf>
    <xf numFmtId="0" fontId="0" fillId="2" borderId="9" xfId="0" applyFill="1" applyBorder="1" applyAlignment="1" applyProtection="1">
      <alignment horizontal="center" vertical="center" shrinkToFit="1"/>
      <protection locked="0" hidden="1"/>
    </xf>
    <xf numFmtId="177" fontId="11" fillId="2" borderId="9" xfId="0" applyNumberFormat="1" applyFont="1" applyFill="1" applyBorder="1" applyAlignment="1" applyProtection="1">
      <alignment vertical="center" shrinkToFit="1"/>
      <protection locked="0" hidden="1"/>
    </xf>
    <xf numFmtId="177" fontId="0" fillId="2" borderId="9" xfId="0" applyNumberFormat="1" applyFill="1" applyBorder="1" applyAlignment="1" applyProtection="1">
      <alignment vertical="center" shrinkToFit="1"/>
      <protection locked="0" hidden="1"/>
    </xf>
    <xf numFmtId="0" fontId="11" fillId="2" borderId="68" xfId="0" applyFont="1" applyFill="1" applyBorder="1" applyAlignment="1" applyProtection="1">
      <alignment horizontal="center" vertical="center" shrinkToFit="1"/>
      <protection locked="0" hidden="1"/>
    </xf>
    <xf numFmtId="0" fontId="0" fillId="2" borderId="62" xfId="0" applyFill="1" applyBorder="1" applyAlignment="1" applyProtection="1">
      <alignment horizontal="center" vertical="center" shrinkToFit="1"/>
      <protection locked="0" hidden="1"/>
    </xf>
    <xf numFmtId="177" fontId="11" fillId="2" borderId="62" xfId="0" applyNumberFormat="1" applyFont="1" applyFill="1" applyBorder="1" applyAlignment="1" applyProtection="1">
      <alignment vertical="center" shrinkToFit="1"/>
      <protection locked="0" hidden="1"/>
    </xf>
    <xf numFmtId="177" fontId="0" fillId="2" borderId="62" xfId="0" applyNumberFormat="1" applyFill="1" applyBorder="1" applyAlignment="1" applyProtection="1">
      <alignment vertical="center" shrinkToFit="1"/>
      <protection locked="0" hidden="1"/>
    </xf>
    <xf numFmtId="0" fontId="116" fillId="12" borderId="9" xfId="0" applyFont="1" applyFill="1" applyBorder="1" applyAlignment="1" applyProtection="1">
      <alignment horizontal="center" vertical="center"/>
      <protection hidden="1"/>
    </xf>
    <xf numFmtId="0" fontId="116" fillId="12" borderId="6" xfId="0" applyFont="1" applyFill="1" applyBorder="1" applyAlignment="1" applyProtection="1">
      <alignment horizontal="center" vertical="center"/>
      <protection hidden="1"/>
    </xf>
    <xf numFmtId="0" fontId="116" fillId="12" borderId="35" xfId="0" applyFont="1" applyFill="1" applyBorder="1" applyAlignment="1" applyProtection="1">
      <alignment horizontal="center" vertical="center"/>
      <protection hidden="1"/>
    </xf>
    <xf numFmtId="0" fontId="116" fillId="12" borderId="55" xfId="0" applyFont="1" applyFill="1" applyBorder="1" applyAlignment="1" applyProtection="1">
      <alignment horizontal="center" vertical="center"/>
      <protection hidden="1"/>
    </xf>
    <xf numFmtId="179" fontId="12" fillId="12" borderId="35" xfId="0" applyNumberFormat="1" applyFont="1" applyFill="1" applyBorder="1" applyAlignment="1" applyProtection="1">
      <alignment horizontal="center" vertical="center" shrinkToFit="1"/>
      <protection hidden="1"/>
    </xf>
    <xf numFmtId="179" fontId="12" fillId="12" borderId="58" xfId="0" applyNumberFormat="1" applyFont="1" applyFill="1" applyBorder="1" applyAlignment="1" applyProtection="1">
      <alignment horizontal="center" vertical="center" shrinkToFit="1"/>
      <protection hidden="1"/>
    </xf>
    <xf numFmtId="177" fontId="66" fillId="0" borderId="58" xfId="0" applyNumberFormat="1" applyFont="1" applyBorder="1" applyAlignment="1" applyProtection="1">
      <alignment horizontal="center" vertical="center" shrinkToFit="1"/>
      <protection hidden="1"/>
    </xf>
    <xf numFmtId="177" fontId="66" fillId="0" borderId="35" xfId="0" applyNumberFormat="1" applyFont="1" applyBorder="1" applyAlignment="1" applyProtection="1">
      <alignment horizontal="center" vertical="center" shrinkToFit="1"/>
      <protection hidden="1"/>
    </xf>
    <xf numFmtId="0" fontId="11" fillId="14" borderId="12" xfId="0" applyFont="1" applyFill="1" applyBorder="1" applyAlignment="1" applyProtection="1">
      <alignment vertical="center" shrinkToFit="1"/>
      <protection hidden="1"/>
    </xf>
    <xf numFmtId="0" fontId="0" fillId="14" borderId="13" xfId="0" applyFill="1" applyBorder="1" applyAlignment="1" applyProtection="1">
      <alignment vertical="center" shrinkToFit="1"/>
      <protection hidden="1"/>
    </xf>
    <xf numFmtId="0" fontId="0" fillId="14" borderId="14" xfId="0" applyFill="1" applyBorder="1" applyAlignment="1" applyProtection="1">
      <alignment vertical="center" shrinkToFit="1"/>
      <protection hidden="1"/>
    </xf>
    <xf numFmtId="0" fontId="11" fillId="0" borderId="12" xfId="0" applyFont="1" applyBorder="1" applyAlignment="1" applyProtection="1">
      <alignment vertical="center" shrinkToFit="1"/>
      <protection hidden="1"/>
    </xf>
    <xf numFmtId="0" fontId="0" fillId="0" borderId="13" xfId="0" applyBorder="1" applyAlignment="1" applyProtection="1">
      <alignment vertical="center" shrinkToFit="1"/>
      <protection hidden="1"/>
    </xf>
    <xf numFmtId="0" fontId="0" fillId="0" borderId="14" xfId="0" applyBorder="1" applyAlignment="1" applyProtection="1">
      <alignment vertical="center" shrinkToFit="1"/>
      <protection hidden="1"/>
    </xf>
    <xf numFmtId="0" fontId="0" fillId="0" borderId="13" xfId="0" applyBorder="1" applyAlignment="1" applyProtection="1">
      <alignment horizontal="center" vertical="center" shrinkToFit="1"/>
      <protection hidden="1"/>
    </xf>
    <xf numFmtId="0" fontId="0" fillId="0" borderId="14" xfId="0" applyBorder="1" applyAlignment="1" applyProtection="1">
      <alignment horizontal="center" vertical="center" shrinkToFit="1"/>
      <protection hidden="1"/>
    </xf>
    <xf numFmtId="0" fontId="11" fillId="0" borderId="58" xfId="0" applyFont="1" applyBorder="1" applyAlignment="1" applyProtection="1">
      <alignment horizontal="center" vertical="center" shrinkToFit="1"/>
      <protection hidden="1"/>
    </xf>
    <xf numFmtId="0" fontId="11" fillId="14" borderId="12" xfId="0" applyFont="1" applyFill="1" applyBorder="1" applyAlignment="1" applyProtection="1">
      <alignment vertical="center"/>
      <protection hidden="1"/>
    </xf>
    <xf numFmtId="0" fontId="0" fillId="14" borderId="13" xfId="0" applyFill="1" applyBorder="1" applyAlignment="1" applyProtection="1">
      <alignment vertical="center"/>
      <protection hidden="1"/>
    </xf>
    <xf numFmtId="0" fontId="0" fillId="14" borderId="14" xfId="0" applyFill="1" applyBorder="1" applyAlignment="1" applyProtection="1">
      <alignment vertical="center"/>
      <protection hidden="1"/>
    </xf>
    <xf numFmtId="0" fontId="11" fillId="2" borderId="42" xfId="0" applyFont="1" applyFill="1" applyBorder="1" applyAlignment="1" applyProtection="1">
      <alignment horizontal="center" vertical="center" shrinkToFit="1"/>
      <protection locked="0" hidden="1"/>
    </xf>
    <xf numFmtId="0" fontId="11" fillId="2" borderId="14" xfId="0" applyFont="1" applyFill="1" applyBorder="1" applyAlignment="1" applyProtection="1">
      <alignment horizontal="center" vertical="center" shrinkToFit="1"/>
      <protection locked="0" hidden="1"/>
    </xf>
    <xf numFmtId="0" fontId="0" fillId="2" borderId="3" xfId="0" applyFill="1" applyBorder="1" applyAlignment="1" applyProtection="1">
      <alignment horizontal="left" vertical="center" shrinkToFit="1"/>
      <protection locked="0" hidden="1"/>
    </xf>
    <xf numFmtId="178" fontId="11" fillId="12" borderId="58" xfId="0" applyNumberFormat="1" applyFont="1" applyFill="1" applyBorder="1" applyAlignment="1" applyProtection="1">
      <alignment horizontal="center" vertical="center" shrinkToFit="1"/>
      <protection hidden="1"/>
    </xf>
    <xf numFmtId="179" fontId="11" fillId="12" borderId="35" xfId="0" applyNumberFormat="1" applyFont="1" applyFill="1" applyBorder="1" applyAlignment="1" applyProtection="1">
      <alignment horizontal="center" vertical="center" shrinkToFit="1"/>
      <protection hidden="1"/>
    </xf>
    <xf numFmtId="179" fontId="11" fillId="12" borderId="55" xfId="0" applyNumberFormat="1" applyFont="1" applyFill="1" applyBorder="1" applyAlignment="1" applyProtection="1">
      <alignment horizontal="center" vertical="center" shrinkToFit="1"/>
      <protection hidden="1"/>
    </xf>
    <xf numFmtId="0" fontId="39" fillId="0" borderId="19" xfId="0" applyFont="1" applyBorder="1" applyAlignment="1" applyProtection="1">
      <alignment horizontal="center" vertical="center" shrinkToFit="1"/>
      <protection hidden="1"/>
    </xf>
    <xf numFmtId="0" fontId="39" fillId="0" borderId="24" xfId="0" applyFont="1" applyBorder="1" applyAlignment="1" applyProtection="1">
      <alignment horizontal="center" vertical="center" shrinkToFit="1"/>
      <protection hidden="1"/>
    </xf>
    <xf numFmtId="179" fontId="12" fillId="0" borderId="65" xfId="0" applyNumberFormat="1" applyFont="1" applyBorder="1" applyAlignment="1" applyProtection="1">
      <alignment horizontal="center" vertical="center" shrinkToFit="1"/>
      <protection hidden="1"/>
    </xf>
    <xf numFmtId="179" fontId="12" fillId="0" borderId="56" xfId="0" applyNumberFormat="1" applyFont="1" applyBorder="1" applyAlignment="1" applyProtection="1">
      <alignment horizontal="center" vertical="center" shrinkToFit="1"/>
      <protection hidden="1"/>
    </xf>
    <xf numFmtId="179" fontId="12" fillId="0" borderId="54" xfId="0" applyNumberFormat="1" applyFont="1" applyBorder="1" applyAlignment="1" applyProtection="1">
      <alignment horizontal="center" vertical="center" shrinkToFit="1"/>
      <protection hidden="1"/>
    </xf>
    <xf numFmtId="179" fontId="12" fillId="0" borderId="67" xfId="0" applyNumberFormat="1" applyFont="1" applyBorder="1" applyAlignment="1" applyProtection="1">
      <alignment horizontal="center" vertical="center" shrinkToFit="1"/>
      <protection hidden="1"/>
    </xf>
    <xf numFmtId="179" fontId="12" fillId="0" borderId="24" xfId="0" applyNumberFormat="1" applyFont="1" applyBorder="1" applyAlignment="1" applyProtection="1">
      <alignment horizontal="center" vertical="center" shrinkToFit="1"/>
      <protection hidden="1"/>
    </xf>
    <xf numFmtId="179" fontId="12" fillId="0" borderId="52" xfId="0" applyNumberFormat="1" applyFont="1" applyBorder="1" applyAlignment="1" applyProtection="1">
      <alignment horizontal="center" vertical="center" shrinkToFit="1"/>
      <protection hidden="1"/>
    </xf>
    <xf numFmtId="178" fontId="11" fillId="2" borderId="56" xfId="0" applyNumberFormat="1" applyFont="1" applyFill="1" applyBorder="1" applyAlignment="1" applyProtection="1">
      <alignment horizontal="center" vertical="center" shrinkToFit="1"/>
      <protection locked="0" hidden="1"/>
    </xf>
    <xf numFmtId="178" fontId="11" fillId="2" borderId="66" xfId="0" applyNumberFormat="1" applyFont="1" applyFill="1" applyBorder="1" applyAlignment="1" applyProtection="1">
      <alignment horizontal="center" vertical="center" shrinkToFit="1"/>
      <protection locked="0" hidden="1"/>
    </xf>
    <xf numFmtId="179" fontId="11" fillId="0" borderId="45" xfId="0" applyNumberFormat="1" applyFont="1" applyBorder="1" applyAlignment="1" applyProtection="1">
      <alignment horizontal="center" vertical="center" shrinkToFit="1"/>
      <protection hidden="1"/>
    </xf>
    <xf numFmtId="0" fontId="12" fillId="0" borderId="8" xfId="0" applyFont="1" applyFill="1" applyBorder="1" applyAlignment="1" applyProtection="1">
      <alignment horizontal="center" vertical="center" shrinkToFit="1"/>
      <protection hidden="1"/>
    </xf>
    <xf numFmtId="0" fontId="12" fillId="0" borderId="4" xfId="0" applyFont="1" applyFill="1" applyBorder="1" applyAlignment="1" applyProtection="1">
      <alignment horizontal="center" vertical="center" shrinkToFit="1"/>
      <protection hidden="1"/>
    </xf>
    <xf numFmtId="0" fontId="12" fillId="2" borderId="12" xfId="0" applyFont="1" applyFill="1" applyBorder="1" applyAlignment="1" applyProtection="1">
      <alignment horizontal="center" vertical="center" shrinkToFit="1"/>
      <protection locked="0" hidden="1"/>
    </xf>
    <xf numFmtId="0" fontId="0" fillId="0" borderId="12" xfId="0" applyFill="1" applyBorder="1" applyAlignment="1" applyProtection="1">
      <alignment horizontal="left" vertical="center" shrinkToFit="1"/>
      <protection hidden="1"/>
    </xf>
    <xf numFmtId="0" fontId="0" fillId="0" borderId="13" xfId="0" applyFill="1" applyBorder="1" applyAlignment="1" applyProtection="1">
      <alignment horizontal="left" vertical="center" shrinkToFit="1"/>
      <protection hidden="1"/>
    </xf>
    <xf numFmtId="0" fontId="0" fillId="0" borderId="43" xfId="0" applyFill="1" applyBorder="1" applyAlignment="1" applyProtection="1">
      <alignment horizontal="left" vertical="center" shrinkToFit="1"/>
      <protection hidden="1"/>
    </xf>
    <xf numFmtId="0" fontId="0" fillId="2" borderId="12" xfId="0" applyFill="1" applyBorder="1" applyAlignment="1" applyProtection="1">
      <alignment horizontal="left" vertical="center" shrinkToFit="1"/>
      <protection locked="0" hidden="1"/>
    </xf>
    <xf numFmtId="0" fontId="0" fillId="2" borderId="13" xfId="0" applyFill="1" applyBorder="1" applyAlignment="1" applyProtection="1">
      <alignment horizontal="left" vertical="center" shrinkToFit="1"/>
      <protection locked="0" hidden="1"/>
    </xf>
    <xf numFmtId="0" fontId="0" fillId="2" borderId="43" xfId="0" applyFill="1" applyBorder="1" applyAlignment="1" applyProtection="1">
      <alignment horizontal="left" vertical="center" shrinkToFit="1"/>
      <protection locked="0" hidden="1"/>
    </xf>
    <xf numFmtId="0" fontId="121" fillId="12" borderId="6" xfId="0" applyFont="1" applyFill="1" applyBorder="1" applyAlignment="1" applyProtection="1">
      <alignment horizontal="left" vertical="center" shrinkToFit="1"/>
      <protection hidden="1"/>
    </xf>
    <xf numFmtId="0" fontId="121" fillId="12" borderId="1" xfId="0" applyFont="1" applyFill="1" applyBorder="1" applyAlignment="1" applyProtection="1">
      <alignment horizontal="left" vertical="center" shrinkToFit="1"/>
      <protection hidden="1"/>
    </xf>
    <xf numFmtId="0" fontId="121" fillId="12" borderId="30" xfId="0" applyFont="1" applyFill="1" applyBorder="1" applyAlignment="1" applyProtection="1">
      <alignment horizontal="left" vertical="center" shrinkToFit="1"/>
      <protection hidden="1"/>
    </xf>
    <xf numFmtId="0" fontId="112" fillId="12" borderId="9" xfId="0" applyFont="1" applyFill="1" applyBorder="1" applyAlignment="1" applyProtection="1">
      <alignment horizontal="center" vertical="center" shrinkToFit="1"/>
      <protection hidden="1"/>
    </xf>
    <xf numFmtId="0" fontId="112" fillId="12" borderId="6" xfId="0" applyFont="1" applyFill="1" applyBorder="1" applyAlignment="1" applyProtection="1">
      <alignment horizontal="center" vertical="center" shrinkToFit="1"/>
      <protection hidden="1"/>
    </xf>
    <xf numFmtId="0" fontId="55" fillId="0" borderId="6" xfId="0" applyFont="1" applyFill="1" applyBorder="1" applyAlignment="1" applyProtection="1">
      <alignment horizontal="left" vertical="center" shrinkToFit="1"/>
      <protection hidden="1"/>
    </xf>
    <xf numFmtId="0" fontId="55" fillId="0" borderId="1" xfId="0" applyFont="1" applyFill="1" applyBorder="1" applyAlignment="1" applyProtection="1">
      <alignment horizontal="left" vertical="center" shrinkToFit="1"/>
      <protection hidden="1"/>
    </xf>
    <xf numFmtId="0" fontId="55" fillId="0" borderId="30" xfId="0" applyFont="1" applyFill="1" applyBorder="1" applyAlignment="1" applyProtection="1">
      <alignment horizontal="left" vertical="center" shrinkToFit="1"/>
      <protection hidden="1"/>
    </xf>
    <xf numFmtId="0" fontId="11" fillId="2" borderId="12" xfId="0" applyFont="1" applyFill="1" applyBorder="1" applyAlignment="1" applyProtection="1">
      <alignment vertical="center" shrinkToFit="1"/>
      <protection locked="0" hidden="1"/>
    </xf>
    <xf numFmtId="0" fontId="0" fillId="2" borderId="13" xfId="0" applyFill="1" applyBorder="1" applyAlignment="1" applyProtection="1">
      <alignment vertical="center" shrinkToFit="1"/>
      <protection locked="0" hidden="1"/>
    </xf>
    <xf numFmtId="0" fontId="0" fillId="2" borderId="14" xfId="0" applyFill="1" applyBorder="1" applyAlignment="1" applyProtection="1">
      <alignment vertical="center" shrinkToFit="1"/>
      <protection locked="0" hidden="1"/>
    </xf>
    <xf numFmtId="0" fontId="11" fillId="2" borderId="13" xfId="0" applyFont="1" applyFill="1" applyBorder="1" applyAlignment="1" applyProtection="1">
      <alignment horizontal="center" vertical="center" shrinkToFit="1"/>
      <protection locked="0" hidden="1"/>
    </xf>
    <xf numFmtId="0" fontId="11" fillId="2" borderId="4" xfId="0" applyFont="1" applyFill="1" applyBorder="1" applyAlignment="1" applyProtection="1">
      <alignment vertical="center" shrinkToFit="1"/>
      <protection locked="0" hidden="1"/>
    </xf>
    <xf numFmtId="0" fontId="0" fillId="2" borderId="2" xfId="0" applyFill="1" applyBorder="1" applyAlignment="1" applyProtection="1">
      <alignment vertical="center" shrinkToFit="1"/>
      <protection locked="0" hidden="1"/>
    </xf>
    <xf numFmtId="0" fontId="0" fillId="2" borderId="5" xfId="0" applyFill="1" applyBorder="1" applyAlignment="1" applyProtection="1">
      <alignment vertical="center" shrinkToFit="1"/>
      <protection locked="0" hidden="1"/>
    </xf>
    <xf numFmtId="0" fontId="0" fillId="0" borderId="2" xfId="0" applyBorder="1" applyAlignment="1" applyProtection="1">
      <alignment horizontal="center" vertical="center" shrinkToFit="1"/>
      <protection hidden="1"/>
    </xf>
    <xf numFmtId="0" fontId="11" fillId="0" borderId="3" xfId="0" applyFont="1" applyBorder="1" applyAlignment="1" applyProtection="1">
      <alignment horizontal="center" vertical="top" shrinkToFit="1"/>
      <protection hidden="1"/>
    </xf>
    <xf numFmtId="0" fontId="0" fillId="0" borderId="3" xfId="0" applyBorder="1" applyAlignment="1" applyProtection="1">
      <alignment horizontal="center" vertical="top" shrinkToFit="1"/>
      <protection hidden="1"/>
    </xf>
    <xf numFmtId="0" fontId="11" fillId="0" borderId="4" xfId="0" applyFont="1" applyBorder="1" applyAlignment="1" applyProtection="1">
      <alignment vertical="center" wrapText="1"/>
      <protection hidden="1"/>
    </xf>
    <xf numFmtId="0" fontId="0" fillId="0" borderId="2" xfId="0" applyBorder="1" applyAlignment="1" applyProtection="1">
      <alignment vertical="center" wrapText="1"/>
      <protection hidden="1"/>
    </xf>
    <xf numFmtId="0" fontId="0" fillId="0" borderId="2" xfId="0" applyBorder="1" applyAlignment="1" applyProtection="1">
      <alignment vertical="center"/>
      <protection hidden="1"/>
    </xf>
    <xf numFmtId="0" fontId="0" fillId="0" borderId="5" xfId="0" applyBorder="1" applyAlignment="1" applyProtection="1">
      <alignment vertical="center"/>
      <protection hidden="1"/>
    </xf>
    <xf numFmtId="0" fontId="0" fillId="0" borderId="6" xfId="0" applyBorder="1" applyAlignment="1" applyProtection="1">
      <alignment vertical="center" wrapText="1"/>
      <protection hidden="1"/>
    </xf>
    <xf numFmtId="0" fontId="0" fillId="0" borderId="1" xfId="0" applyBorder="1" applyAlignment="1" applyProtection="1">
      <alignment vertical="center" wrapText="1"/>
      <protection hidden="1"/>
    </xf>
    <xf numFmtId="0" fontId="0" fillId="0" borderId="1" xfId="0" applyBorder="1" applyAlignment="1" applyProtection="1">
      <alignment vertical="center"/>
      <protection hidden="1"/>
    </xf>
    <xf numFmtId="0" fontId="0" fillId="0" borderId="7" xfId="0" applyBorder="1" applyAlignment="1" applyProtection="1">
      <alignment vertical="center"/>
      <protection hidden="1"/>
    </xf>
    <xf numFmtId="0" fontId="0" fillId="2" borderId="12" xfId="0" applyFill="1" applyBorder="1" applyAlignment="1" applyProtection="1">
      <alignment horizontal="center" vertical="center" shrinkToFit="1"/>
      <protection locked="0" hidden="1"/>
    </xf>
    <xf numFmtId="0" fontId="0" fillId="2" borderId="13" xfId="0" applyFill="1" applyBorder="1" applyAlignment="1" applyProtection="1">
      <alignment horizontal="center" vertical="center" shrinkToFit="1"/>
      <protection locked="0" hidden="1"/>
    </xf>
    <xf numFmtId="0" fontId="0" fillId="2" borderId="43" xfId="0" applyFill="1" applyBorder="1" applyAlignment="1" applyProtection="1">
      <alignment horizontal="center" vertical="center" shrinkToFit="1"/>
      <protection locked="0" hidden="1"/>
    </xf>
    <xf numFmtId="0" fontId="11" fillId="0" borderId="57" xfId="0" applyFont="1" applyBorder="1" applyAlignment="1" applyProtection="1">
      <alignment horizontal="center" vertical="center" shrinkToFit="1"/>
      <protection hidden="1"/>
    </xf>
    <xf numFmtId="0" fontId="11" fillId="0" borderId="61" xfId="0" applyFont="1" applyBorder="1" applyAlignment="1" applyProtection="1">
      <alignment horizontal="center" vertical="center" shrinkToFit="1"/>
      <protection hidden="1"/>
    </xf>
    <xf numFmtId="0" fontId="11" fillId="0" borderId="35" xfId="0" applyFont="1" applyBorder="1" applyAlignment="1" applyProtection="1">
      <alignment horizontal="center" vertical="center" shrinkToFit="1"/>
      <protection hidden="1"/>
    </xf>
    <xf numFmtId="0" fontId="11" fillId="0" borderId="0" xfId="0" applyFont="1" applyAlignment="1" applyProtection="1">
      <alignment horizontal="left" vertical="center" shrinkToFit="1"/>
      <protection hidden="1"/>
    </xf>
    <xf numFmtId="0" fontId="11" fillId="0" borderId="12" xfId="0" applyFont="1" applyBorder="1" applyAlignment="1" applyProtection="1">
      <alignment horizontal="left" vertical="center"/>
      <protection hidden="1"/>
    </xf>
    <xf numFmtId="0" fontId="11" fillId="0" borderId="13" xfId="0" applyFont="1" applyBorder="1" applyAlignment="1" applyProtection="1">
      <alignment horizontal="left" vertical="center"/>
      <protection hidden="1"/>
    </xf>
    <xf numFmtId="0" fontId="11" fillId="0" borderId="14" xfId="0" applyFont="1" applyBorder="1" applyAlignment="1" applyProtection="1">
      <alignment horizontal="left" vertical="center"/>
      <protection hidden="1"/>
    </xf>
    <xf numFmtId="0" fontId="11" fillId="0" borderId="12" xfId="0" applyFont="1" applyBorder="1" applyAlignment="1" applyProtection="1">
      <alignment horizontal="left" vertical="center" shrinkToFit="1"/>
      <protection hidden="1"/>
    </xf>
    <xf numFmtId="0" fontId="11" fillId="0" borderId="13" xfId="0" applyFont="1" applyBorder="1" applyAlignment="1" applyProtection="1">
      <alignment horizontal="left" vertical="center" shrinkToFit="1"/>
      <protection hidden="1"/>
    </xf>
    <xf numFmtId="0" fontId="11" fillId="0" borderId="14" xfId="0" applyFont="1" applyBorder="1" applyAlignment="1" applyProtection="1">
      <alignment horizontal="left" vertical="center" shrinkToFit="1"/>
      <protection hidden="1"/>
    </xf>
    <xf numFmtId="0" fontId="11" fillId="0" borderId="3" xfId="0" applyFont="1" applyBorder="1" applyAlignment="1" applyProtection="1">
      <alignment vertical="center"/>
      <protection hidden="1"/>
    </xf>
    <xf numFmtId="0" fontId="0" fillId="0" borderId="3" xfId="0" applyBorder="1" applyAlignment="1" applyProtection="1">
      <alignment vertical="center"/>
      <protection hidden="1"/>
    </xf>
    <xf numFmtId="0" fontId="0" fillId="0" borderId="13" xfId="0" applyBorder="1" applyAlignment="1" applyProtection="1">
      <alignment horizontal="left" vertical="center" shrinkToFit="1"/>
      <protection hidden="1"/>
    </xf>
    <xf numFmtId="0" fontId="0" fillId="0" borderId="14" xfId="0" applyBorder="1" applyAlignment="1" applyProtection="1">
      <alignment horizontal="left" vertical="center" shrinkToFit="1"/>
      <protection hidden="1"/>
    </xf>
    <xf numFmtId="0" fontId="12" fillId="0" borderId="4" xfId="0" applyFont="1" applyBorder="1" applyAlignment="1" applyProtection="1">
      <alignment horizontal="left" vertical="center" wrapText="1"/>
      <protection hidden="1"/>
    </xf>
    <xf numFmtId="0" fontId="12" fillId="0" borderId="2" xfId="0" applyFont="1" applyBorder="1" applyAlignment="1" applyProtection="1">
      <alignment horizontal="left" vertical="center" wrapText="1"/>
      <protection hidden="1"/>
    </xf>
    <xf numFmtId="0" fontId="12" fillId="0" borderId="5" xfId="0" applyFont="1" applyBorder="1" applyAlignment="1" applyProtection="1">
      <alignment horizontal="left" vertical="center" wrapText="1"/>
      <protection hidden="1"/>
    </xf>
    <xf numFmtId="0" fontId="12" fillId="0" borderId="6" xfId="0" applyFont="1" applyBorder="1" applyAlignment="1" applyProtection="1">
      <alignment horizontal="left" vertical="center" wrapText="1"/>
      <protection hidden="1"/>
    </xf>
    <xf numFmtId="0" fontId="12" fillId="0" borderId="1" xfId="0" applyFont="1" applyBorder="1" applyAlignment="1" applyProtection="1">
      <alignment horizontal="left" vertical="center" wrapText="1"/>
      <protection hidden="1"/>
    </xf>
    <xf numFmtId="0" fontId="12" fillId="0" borderId="7" xfId="0" applyFont="1" applyBorder="1" applyAlignment="1" applyProtection="1">
      <alignment horizontal="left" vertical="center" wrapText="1"/>
      <protection hidden="1"/>
    </xf>
    <xf numFmtId="0" fontId="11" fillId="0" borderId="4" xfId="0" applyFont="1" applyBorder="1" applyAlignment="1" applyProtection="1">
      <alignment horizontal="left" vertical="center" wrapText="1"/>
      <protection hidden="1"/>
    </xf>
    <xf numFmtId="0" fontId="11" fillId="0" borderId="2" xfId="0" applyFont="1" applyBorder="1" applyAlignment="1" applyProtection="1">
      <alignment horizontal="left" vertical="center" wrapText="1"/>
      <protection hidden="1"/>
    </xf>
    <xf numFmtId="0" fontId="11" fillId="0" borderId="5" xfId="0" applyFont="1" applyBorder="1" applyAlignment="1" applyProtection="1">
      <alignment horizontal="left" vertical="center" wrapText="1"/>
      <protection hidden="1"/>
    </xf>
    <xf numFmtId="0" fontId="11" fillId="0" borderId="6" xfId="0" applyFont="1" applyBorder="1" applyAlignment="1" applyProtection="1">
      <alignment horizontal="left" vertical="center" wrapText="1"/>
      <protection hidden="1"/>
    </xf>
    <xf numFmtId="0" fontId="11" fillId="0" borderId="1" xfId="0" applyFont="1" applyBorder="1" applyAlignment="1" applyProtection="1">
      <alignment horizontal="left" vertical="center" wrapText="1"/>
      <protection hidden="1"/>
    </xf>
    <xf numFmtId="0" fontId="11" fillId="0" borderId="7" xfId="0" applyFont="1" applyBorder="1" applyAlignment="1" applyProtection="1">
      <alignment horizontal="left" vertical="center" wrapText="1"/>
      <protection hidden="1"/>
    </xf>
    <xf numFmtId="0" fontId="11" fillId="2" borderId="96" xfId="0" applyFont="1" applyFill="1" applyBorder="1" applyAlignment="1" applyProtection="1">
      <alignment horizontal="center" vertical="center" shrinkToFit="1"/>
      <protection locked="0" hidden="1"/>
    </xf>
    <xf numFmtId="0" fontId="11" fillId="2" borderId="91" xfId="0" applyFont="1" applyFill="1" applyBorder="1" applyAlignment="1" applyProtection="1">
      <alignment horizontal="center" vertical="center" shrinkToFit="1"/>
      <protection locked="0" hidden="1"/>
    </xf>
    <xf numFmtId="0" fontId="0" fillId="2" borderId="63" xfId="0" applyFill="1" applyBorder="1" applyAlignment="1" applyProtection="1">
      <alignment horizontal="center" vertical="center" shrinkToFit="1"/>
      <protection locked="0" hidden="1"/>
    </xf>
    <xf numFmtId="0" fontId="0" fillId="2" borderId="64" xfId="0" applyFill="1" applyBorder="1" applyAlignment="1" applyProtection="1">
      <alignment horizontal="center" vertical="center" shrinkToFit="1"/>
      <protection locked="0" hidden="1"/>
    </xf>
    <xf numFmtId="0" fontId="0" fillId="2" borderId="69" xfId="0" applyFill="1" applyBorder="1" applyAlignment="1" applyProtection="1">
      <alignment horizontal="center" vertical="center" shrinkToFit="1"/>
      <protection locked="0" hidden="1"/>
    </xf>
    <xf numFmtId="0" fontId="11" fillId="0" borderId="70" xfId="0" applyFont="1" applyBorder="1" applyAlignment="1" applyProtection="1">
      <alignment horizontal="center" vertical="center" shrinkToFit="1"/>
      <protection hidden="1"/>
    </xf>
    <xf numFmtId="0" fontId="39" fillId="0" borderId="0" xfId="0" applyFont="1" applyBorder="1" applyAlignment="1" applyProtection="1">
      <alignment horizontal="center" vertical="center" shrinkToFit="1"/>
      <protection hidden="1"/>
    </xf>
    <xf numFmtId="0" fontId="11" fillId="0" borderId="3" xfId="0" applyFont="1" applyBorder="1" applyAlignment="1" applyProtection="1">
      <alignment horizontal="left" vertical="center" wrapText="1"/>
      <protection hidden="1"/>
    </xf>
    <xf numFmtId="177" fontId="11" fillId="0" borderId="0" xfId="0" applyNumberFormat="1" applyFont="1" applyAlignment="1" applyProtection="1">
      <alignment vertical="center" shrinkToFit="1"/>
      <protection hidden="1"/>
    </xf>
    <xf numFmtId="177" fontId="0" fillId="0" borderId="0" xfId="0" applyNumberFormat="1" applyAlignment="1" applyProtection="1">
      <alignment vertical="center" shrinkToFit="1"/>
      <protection hidden="1"/>
    </xf>
    <xf numFmtId="0" fontId="0" fillId="0" borderId="58" xfId="0" applyBorder="1" applyAlignment="1" applyProtection="1">
      <alignment horizontal="center" vertical="center" shrinkToFit="1"/>
      <protection hidden="1"/>
    </xf>
    <xf numFmtId="0" fontId="112" fillId="12" borderId="3" xfId="0" applyFont="1" applyFill="1" applyBorder="1" applyAlignment="1" applyProtection="1">
      <alignment horizontal="center" vertical="center"/>
      <protection hidden="1"/>
    </xf>
    <xf numFmtId="179" fontId="12" fillId="12" borderId="72" xfId="0" applyNumberFormat="1" applyFont="1" applyFill="1" applyBorder="1" applyAlignment="1" applyProtection="1">
      <alignment horizontal="center" vertical="center" shrinkToFit="1"/>
      <protection hidden="1"/>
    </xf>
    <xf numFmtId="177" fontId="66" fillId="0" borderId="9" xfId="0" applyNumberFormat="1" applyFont="1" applyBorder="1" applyAlignment="1" applyProtection="1">
      <alignment horizontal="center" vertical="center" shrinkToFit="1"/>
      <protection hidden="1"/>
    </xf>
    <xf numFmtId="0" fontId="11" fillId="0" borderId="0" xfId="0" applyFont="1" applyAlignment="1" applyProtection="1">
      <alignment horizontal="center" vertical="center" shrinkToFit="1"/>
      <protection hidden="1"/>
    </xf>
    <xf numFmtId="0" fontId="0" fillId="0" borderId="0" xfId="0" applyAlignment="1" applyProtection="1">
      <alignment horizontal="center" vertical="center" shrinkToFit="1"/>
      <protection hidden="1"/>
    </xf>
    <xf numFmtId="179" fontId="12" fillId="0" borderId="95" xfId="0" applyNumberFormat="1" applyFont="1" applyBorder="1" applyAlignment="1" applyProtection="1">
      <alignment horizontal="center" vertical="center" shrinkToFit="1"/>
      <protection hidden="1"/>
    </xf>
    <xf numFmtId="179" fontId="12" fillId="0" borderId="1" xfId="0" applyNumberFormat="1" applyFont="1" applyBorder="1" applyAlignment="1" applyProtection="1">
      <alignment horizontal="center" vertical="center" shrinkToFit="1"/>
      <protection hidden="1"/>
    </xf>
    <xf numFmtId="179" fontId="12" fillId="0" borderId="7" xfId="0" applyNumberFormat="1" applyFont="1" applyBorder="1" applyAlignment="1" applyProtection="1">
      <alignment horizontal="center" vertical="center" shrinkToFit="1"/>
      <protection hidden="1"/>
    </xf>
    <xf numFmtId="178" fontId="11" fillId="2" borderId="1" xfId="0" applyNumberFormat="1" applyFont="1" applyFill="1" applyBorder="1" applyAlignment="1" applyProtection="1">
      <alignment horizontal="center" vertical="center" shrinkToFit="1"/>
      <protection locked="0" hidden="1"/>
    </xf>
    <xf numFmtId="178" fontId="11" fillId="2" borderId="30" xfId="0" applyNumberFormat="1" applyFont="1" applyFill="1" applyBorder="1" applyAlignment="1" applyProtection="1">
      <alignment horizontal="center" vertical="center" shrinkToFit="1"/>
      <protection locked="0" hidden="1"/>
    </xf>
    <xf numFmtId="0" fontId="117" fillId="12" borderId="10" xfId="0" applyFont="1" applyFill="1" applyBorder="1" applyAlignment="1" applyProtection="1">
      <alignment horizontal="center" vertical="center"/>
      <protection hidden="1"/>
    </xf>
    <xf numFmtId="0" fontId="118" fillId="12" borderId="0" xfId="0" applyFont="1" applyFill="1" applyBorder="1" applyAlignment="1" applyProtection="1">
      <alignment horizontal="center" vertical="center"/>
      <protection hidden="1"/>
    </xf>
    <xf numFmtId="0" fontId="118" fillId="12" borderId="93" xfId="0" applyFont="1" applyFill="1" applyBorder="1" applyAlignment="1" applyProtection="1">
      <alignment horizontal="center" vertical="center"/>
      <protection hidden="1"/>
    </xf>
    <xf numFmtId="0" fontId="118" fillId="12" borderId="51" xfId="0" applyFont="1" applyFill="1" applyBorder="1" applyAlignment="1" applyProtection="1">
      <alignment horizontal="center" vertical="center"/>
      <protection hidden="1"/>
    </xf>
    <xf numFmtId="0" fontId="118" fillId="12" borderId="24" xfId="0" applyFont="1" applyFill="1" applyBorder="1" applyAlignment="1" applyProtection="1">
      <alignment horizontal="center" vertical="center"/>
      <protection hidden="1"/>
    </xf>
    <xf numFmtId="0" fontId="118" fillId="12" borderId="71" xfId="0" applyFont="1" applyFill="1" applyBorder="1" applyAlignment="1" applyProtection="1">
      <alignment horizontal="center" vertical="center"/>
      <protection hidden="1"/>
    </xf>
    <xf numFmtId="179" fontId="12" fillId="12" borderId="94" xfId="0" applyNumberFormat="1" applyFont="1" applyFill="1" applyBorder="1" applyAlignment="1" applyProtection="1">
      <alignment horizontal="center" vertical="center" shrinkToFit="1"/>
      <protection hidden="1"/>
    </xf>
    <xf numFmtId="179" fontId="12" fillId="12" borderId="9" xfId="0" applyNumberFormat="1" applyFont="1" applyFill="1" applyBorder="1" applyAlignment="1" applyProtection="1">
      <alignment horizontal="center" vertical="center" shrinkToFit="1"/>
      <protection hidden="1"/>
    </xf>
    <xf numFmtId="178" fontId="11" fillId="12" borderId="9" xfId="0" applyNumberFormat="1" applyFont="1" applyFill="1" applyBorder="1" applyAlignment="1" applyProtection="1">
      <alignment horizontal="center" vertical="center" shrinkToFit="1"/>
      <protection hidden="1"/>
    </xf>
    <xf numFmtId="0" fontId="12" fillId="2" borderId="62" xfId="0" applyFont="1" applyFill="1" applyBorder="1" applyAlignment="1" applyProtection="1">
      <alignment horizontal="center" vertical="center" shrinkToFit="1"/>
      <protection locked="0" hidden="1"/>
    </xf>
    <xf numFmtId="0" fontId="0" fillId="2" borderId="6" xfId="0" applyFill="1" applyBorder="1" applyAlignment="1" applyProtection="1">
      <alignment horizontal="left" vertical="center" shrinkToFit="1"/>
      <protection locked="0" hidden="1"/>
    </xf>
    <xf numFmtId="0" fontId="0" fillId="2" borderId="1" xfId="0" applyFill="1" applyBorder="1" applyAlignment="1" applyProtection="1">
      <alignment horizontal="left" vertical="center" shrinkToFit="1"/>
      <protection locked="0" hidden="1"/>
    </xf>
    <xf numFmtId="0" fontId="0" fillId="2" borderId="30" xfId="0" applyFill="1" applyBorder="1" applyAlignment="1" applyProtection="1">
      <alignment horizontal="left" vertical="center" shrinkToFit="1"/>
      <protection locked="0" hidden="1"/>
    </xf>
    <xf numFmtId="0" fontId="0" fillId="2" borderId="63" xfId="0" applyFill="1" applyBorder="1" applyAlignment="1" applyProtection="1">
      <alignment horizontal="left" vertical="center" shrinkToFit="1"/>
      <protection locked="0" hidden="1"/>
    </xf>
    <xf numFmtId="0" fontId="0" fillId="2" borderId="64" xfId="0" applyFill="1" applyBorder="1" applyAlignment="1" applyProtection="1">
      <alignment horizontal="left" vertical="center" shrinkToFit="1"/>
      <protection locked="0" hidden="1"/>
    </xf>
    <xf numFmtId="0" fontId="0" fillId="2" borderId="69" xfId="0" applyFill="1" applyBorder="1" applyAlignment="1" applyProtection="1">
      <alignment horizontal="left" vertical="center" shrinkToFit="1"/>
      <protection locked="0" hidden="1"/>
    </xf>
    <xf numFmtId="0" fontId="11" fillId="12" borderId="70" xfId="0" applyFont="1" applyFill="1" applyBorder="1" applyAlignment="1" applyProtection="1">
      <alignment horizontal="center" vertical="center" shrinkToFit="1"/>
      <protection hidden="1"/>
    </xf>
    <xf numFmtId="0" fontId="0" fillId="12" borderId="9" xfId="0" applyFill="1" applyBorder="1" applyAlignment="1" applyProtection="1">
      <alignment horizontal="center" vertical="center" shrinkToFit="1"/>
      <protection hidden="1"/>
    </xf>
    <xf numFmtId="177" fontId="11" fillId="12" borderId="9" xfId="0" applyNumberFormat="1" applyFont="1" applyFill="1" applyBorder="1" applyAlignment="1" applyProtection="1">
      <alignment horizontal="center" vertical="center" shrinkToFit="1"/>
      <protection hidden="1"/>
    </xf>
    <xf numFmtId="177" fontId="0" fillId="12" borderId="9" xfId="0" applyNumberFormat="1" applyFill="1" applyBorder="1" applyAlignment="1" applyProtection="1">
      <alignment horizontal="center" vertical="center" shrinkToFit="1"/>
      <protection hidden="1"/>
    </xf>
    <xf numFmtId="0" fontId="11" fillId="0" borderId="97" xfId="0" applyFont="1" applyFill="1" applyBorder="1" applyAlignment="1" applyProtection="1">
      <alignment horizontal="center" vertical="center" shrinkToFit="1"/>
      <protection hidden="1"/>
    </xf>
    <xf numFmtId="0" fontId="0" fillId="0" borderId="8" xfId="0" applyFill="1" applyBorder="1" applyAlignment="1" applyProtection="1">
      <alignment horizontal="center" vertical="center" shrinkToFit="1"/>
      <protection hidden="1"/>
    </xf>
    <xf numFmtId="177" fontId="11" fillId="0" borderId="8" xfId="0" applyNumberFormat="1" applyFont="1" applyFill="1" applyBorder="1" applyAlignment="1" applyProtection="1">
      <alignment vertical="center" shrinkToFit="1"/>
      <protection hidden="1"/>
    </xf>
    <xf numFmtId="177" fontId="0" fillId="0" borderId="8" xfId="0" applyNumberFormat="1" applyFill="1" applyBorder="1" applyAlignment="1" applyProtection="1">
      <alignment vertical="center" shrinkToFit="1"/>
      <protection hidden="1"/>
    </xf>
    <xf numFmtId="0" fontId="11" fillId="0" borderId="3" xfId="0" applyFont="1" applyFill="1" applyBorder="1" applyAlignment="1" applyProtection="1">
      <alignment horizontal="center" vertical="center" shrinkToFit="1"/>
      <protection hidden="1"/>
    </xf>
    <xf numFmtId="0" fontId="0" fillId="0" borderId="3" xfId="0" applyFill="1" applyBorder="1" applyAlignment="1" applyProtection="1">
      <alignment horizontal="center" vertical="center" shrinkToFit="1"/>
      <protection hidden="1"/>
    </xf>
    <xf numFmtId="177" fontId="11" fillId="0" borderId="3" xfId="0" applyNumberFormat="1" applyFont="1" applyFill="1" applyBorder="1" applyAlignment="1" applyProtection="1">
      <alignment vertical="center" shrinkToFit="1"/>
      <protection hidden="1"/>
    </xf>
    <xf numFmtId="177" fontId="0" fillId="0" borderId="3" xfId="0" applyNumberFormat="1" applyFill="1" applyBorder="1" applyAlignment="1" applyProtection="1">
      <alignment vertical="center" shrinkToFit="1"/>
      <protection hidden="1"/>
    </xf>
    <xf numFmtId="0" fontId="0" fillId="0" borderId="0" xfId="0" applyAlignment="1" applyProtection="1">
      <alignment vertical="center" shrinkToFit="1"/>
      <protection hidden="1"/>
    </xf>
    <xf numFmtId="0" fontId="11" fillId="0" borderId="4" xfId="0" applyFont="1" applyBorder="1" applyAlignment="1" applyProtection="1">
      <alignment vertical="center" shrinkToFit="1"/>
      <protection hidden="1"/>
    </xf>
    <xf numFmtId="0" fontId="0" fillId="0" borderId="2" xfId="0" applyBorder="1" applyAlignment="1" applyProtection="1">
      <alignment vertical="center" shrinkToFit="1"/>
      <protection hidden="1"/>
    </xf>
    <xf numFmtId="0" fontId="0" fillId="0" borderId="5" xfId="0" applyBorder="1" applyAlignment="1" applyProtection="1">
      <alignment vertical="center" shrinkToFit="1"/>
      <protection hidden="1"/>
    </xf>
    <xf numFmtId="0" fontId="0" fillId="0" borderId="6" xfId="0" applyBorder="1" applyAlignment="1" applyProtection="1">
      <alignment vertical="center" shrinkToFit="1"/>
      <protection hidden="1"/>
    </xf>
    <xf numFmtId="0" fontId="0" fillId="0" borderId="1" xfId="0" applyBorder="1" applyAlignment="1" applyProtection="1">
      <alignment vertical="center" shrinkToFit="1"/>
      <protection hidden="1"/>
    </xf>
    <xf numFmtId="0" fontId="0" fillId="0" borderId="7" xfId="0" applyBorder="1" applyAlignment="1" applyProtection="1">
      <alignment vertical="center" shrinkToFit="1"/>
      <protection hidden="1"/>
    </xf>
    <xf numFmtId="38" fontId="33" fillId="2" borderId="9" xfId="4" applyFont="1" applyFill="1" applyBorder="1" applyAlignment="1" applyProtection="1">
      <alignment horizontal="center" vertical="center"/>
      <protection locked="0" hidden="1"/>
    </xf>
    <xf numFmtId="14" fontId="33" fillId="2" borderId="3" xfId="8" applyNumberFormat="1" applyFont="1" applyFill="1" applyBorder="1" applyAlignment="1" applyProtection="1">
      <alignment horizontal="center" vertical="center"/>
      <protection locked="0" hidden="1"/>
    </xf>
    <xf numFmtId="0" fontId="0" fillId="2" borderId="3" xfId="0" applyFill="1" applyBorder="1" applyAlignment="1" applyProtection="1">
      <alignment horizontal="center" vertical="center"/>
      <protection locked="0" hidden="1"/>
    </xf>
    <xf numFmtId="14" fontId="33" fillId="2" borderId="35" xfId="8" applyNumberFormat="1" applyFont="1" applyFill="1" applyBorder="1" applyAlignment="1" applyProtection="1">
      <alignment horizontal="center" vertical="center"/>
      <protection locked="0" hidden="1"/>
    </xf>
    <xf numFmtId="0" fontId="0" fillId="2" borderId="35" xfId="0" applyFill="1" applyBorder="1" applyAlignment="1" applyProtection="1">
      <alignment horizontal="center" vertical="center"/>
      <protection locked="0" hidden="1"/>
    </xf>
    <xf numFmtId="0" fontId="33" fillId="0" borderId="58" xfId="8" applyFont="1" applyBorder="1" applyAlignment="1" applyProtection="1">
      <alignment horizontal="center" vertical="center" wrapText="1"/>
      <protection hidden="1"/>
    </xf>
    <xf numFmtId="0" fontId="0" fillId="0" borderId="58" xfId="0" applyBorder="1" applyAlignment="1" applyProtection="1">
      <alignment horizontal="center" vertical="center" wrapText="1"/>
      <protection hidden="1"/>
    </xf>
    <xf numFmtId="14" fontId="50" fillId="0" borderId="3" xfId="8" applyNumberFormat="1" applyFont="1" applyFill="1" applyBorder="1" applyAlignment="1" applyProtection="1">
      <alignment horizontal="center" vertical="center"/>
      <protection hidden="1"/>
    </xf>
    <xf numFmtId="0" fontId="50" fillId="0" borderId="3" xfId="0" applyFont="1" applyFill="1" applyBorder="1" applyAlignment="1" applyProtection="1">
      <alignment horizontal="center" vertical="center"/>
      <protection hidden="1"/>
    </xf>
    <xf numFmtId="14" fontId="50" fillId="0" borderId="62" xfId="8" applyNumberFormat="1" applyFont="1" applyFill="1" applyBorder="1" applyAlignment="1" applyProtection="1">
      <alignment horizontal="center" vertical="center"/>
      <protection hidden="1"/>
    </xf>
    <xf numFmtId="0" fontId="50" fillId="0" borderId="62" xfId="0" applyFont="1" applyFill="1" applyBorder="1" applyAlignment="1" applyProtection="1">
      <alignment horizontal="center" vertical="center"/>
      <protection hidden="1"/>
    </xf>
    <xf numFmtId="14" fontId="33" fillId="2" borderId="9" xfId="8" applyNumberFormat="1" applyFont="1" applyFill="1" applyBorder="1" applyAlignment="1" applyProtection="1">
      <alignment horizontal="center" vertical="center"/>
      <protection locked="0" hidden="1"/>
    </xf>
    <xf numFmtId="0" fontId="0" fillId="2" borderId="9" xfId="0" applyFill="1" applyBorder="1" applyAlignment="1" applyProtection="1">
      <alignment horizontal="center" vertical="center"/>
      <protection locked="0" hidden="1"/>
    </xf>
    <xf numFmtId="0" fontId="33" fillId="0" borderId="58" xfId="0" applyFont="1" applyBorder="1" applyAlignment="1" applyProtection="1">
      <alignment horizontal="center" vertical="center"/>
      <protection hidden="1"/>
    </xf>
    <xf numFmtId="38" fontId="33" fillId="2" borderId="87" xfId="4" applyFont="1" applyFill="1" applyBorder="1" applyAlignment="1" applyProtection="1">
      <alignment horizontal="center" vertical="center"/>
      <protection locked="0" hidden="1"/>
    </xf>
    <xf numFmtId="38" fontId="50" fillId="0" borderId="3" xfId="4" applyFont="1" applyFill="1" applyBorder="1" applyAlignment="1" applyProtection="1">
      <alignment horizontal="center" vertical="center"/>
      <protection hidden="1"/>
    </xf>
    <xf numFmtId="38" fontId="50" fillId="0" borderId="62" xfId="4" applyFont="1" applyFill="1" applyBorder="1" applyAlignment="1" applyProtection="1">
      <alignment horizontal="center" vertical="center"/>
      <protection hidden="1"/>
    </xf>
    <xf numFmtId="177" fontId="0" fillId="0" borderId="0" xfId="0" applyNumberFormat="1" applyFill="1" applyBorder="1" applyAlignment="1" applyProtection="1">
      <alignment horizontal="center"/>
      <protection hidden="1"/>
    </xf>
    <xf numFmtId="0" fontId="0" fillId="0" borderId="0" xfId="0" applyFill="1" applyBorder="1" applyAlignment="1" applyProtection="1">
      <protection hidden="1"/>
    </xf>
    <xf numFmtId="177" fontId="84" fillId="0" borderId="0" xfId="0" applyNumberFormat="1" applyFont="1" applyFill="1" applyBorder="1" applyAlignment="1" applyProtection="1">
      <alignment horizontal="center" vertical="center"/>
      <protection hidden="1"/>
    </xf>
    <xf numFmtId="0" fontId="0" fillId="0" borderId="0" xfId="0" applyBorder="1" applyAlignment="1" applyProtection="1">
      <alignment horizontal="center" vertical="center" wrapText="1"/>
      <protection hidden="1"/>
    </xf>
    <xf numFmtId="177" fontId="0" fillId="0" borderId="50" xfId="0" applyNumberFormat="1"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85" xfId="0" applyBorder="1" applyAlignment="1" applyProtection="1">
      <alignment horizontal="center" vertical="center"/>
      <protection hidden="1"/>
    </xf>
    <xf numFmtId="0" fontId="0" fillId="0" borderId="51"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86" xfId="0" applyBorder="1" applyAlignment="1" applyProtection="1">
      <alignment horizontal="center" vertical="center"/>
      <protection hidden="1"/>
    </xf>
    <xf numFmtId="0" fontId="0" fillId="0" borderId="0" xfId="0" applyBorder="1" applyAlignment="1" applyProtection="1">
      <protection hidden="1"/>
    </xf>
    <xf numFmtId="0" fontId="0" fillId="0" borderId="0" xfId="0" applyAlignment="1" applyProtection="1">
      <protection hidden="1"/>
    </xf>
    <xf numFmtId="0" fontId="33" fillId="0" borderId="45" xfId="0" applyFont="1" applyBorder="1" applyAlignment="1" applyProtection="1">
      <alignment horizontal="center"/>
      <protection hidden="1"/>
    </xf>
    <xf numFmtId="0" fontId="0" fillId="0" borderId="34" xfId="0" applyBorder="1" applyAlignment="1" applyProtection="1">
      <alignment horizontal="center"/>
      <protection hidden="1"/>
    </xf>
    <xf numFmtId="0" fontId="119" fillId="12" borderId="56" xfId="0" applyFont="1" applyFill="1" applyBorder="1" applyAlignment="1" applyProtection="1">
      <alignment horizontal="center"/>
      <protection hidden="1"/>
    </xf>
    <xf numFmtId="0" fontId="118" fillId="12" borderId="54" xfId="0" applyFont="1" applyFill="1" applyBorder="1" applyAlignment="1" applyProtection="1">
      <alignment horizontal="center"/>
      <protection hidden="1"/>
    </xf>
    <xf numFmtId="0" fontId="85" fillId="0" borderId="57" xfId="0" applyFont="1" applyBorder="1" applyAlignment="1" applyProtection="1">
      <alignment horizontal="center" vertical="center" wrapText="1"/>
      <protection hidden="1"/>
    </xf>
    <xf numFmtId="0" fontId="0" fillId="0" borderId="58" xfId="0" applyBorder="1" applyAlignment="1" applyProtection="1">
      <alignment horizontal="center" vertical="center"/>
      <protection hidden="1"/>
    </xf>
    <xf numFmtId="0" fontId="50" fillId="0" borderId="61" xfId="0" applyFont="1" applyBorder="1" applyAlignment="1" applyProtection="1">
      <alignment horizontal="center" vertical="center"/>
      <protection hidden="1"/>
    </xf>
    <xf numFmtId="0" fontId="0" fillId="0" borderId="35" xfId="0" applyBorder="1" applyAlignment="1" applyProtection="1">
      <alignment horizontal="center" vertical="center"/>
      <protection hidden="1"/>
    </xf>
    <xf numFmtId="179" fontId="6" fillId="0" borderId="12" xfId="7" applyNumberFormat="1" applyBorder="1" applyAlignment="1" applyProtection="1">
      <alignment vertical="center" wrapText="1"/>
      <protection hidden="1"/>
    </xf>
    <xf numFmtId="179" fontId="6" fillId="0" borderId="43" xfId="7" applyNumberFormat="1" applyBorder="1" applyAlignment="1" applyProtection="1">
      <alignment vertical="center" wrapText="1"/>
      <protection hidden="1"/>
    </xf>
    <xf numFmtId="0" fontId="6" fillId="0" borderId="26" xfId="7" applyBorder="1" applyAlignment="1" applyProtection="1">
      <alignment horizontal="right" vertical="center" wrapText="1"/>
      <protection hidden="1"/>
    </xf>
    <xf numFmtId="0" fontId="6" fillId="0" borderId="27" xfId="7" applyBorder="1" applyProtection="1">
      <alignment vertical="center"/>
      <protection hidden="1"/>
    </xf>
    <xf numFmtId="0" fontId="6" fillId="0" borderId="83" xfId="7" applyBorder="1" applyProtection="1">
      <alignment vertical="center"/>
      <protection hidden="1"/>
    </xf>
    <xf numFmtId="179" fontId="6" fillId="0" borderId="84" xfId="7" applyNumberFormat="1" applyBorder="1" applyAlignment="1" applyProtection="1">
      <alignment vertical="center" wrapText="1"/>
      <protection hidden="1"/>
    </xf>
    <xf numFmtId="179" fontId="6" fillId="0" borderId="28" xfId="7" applyNumberFormat="1" applyBorder="1" applyAlignment="1" applyProtection="1">
      <alignment vertical="center" wrapText="1"/>
      <protection hidden="1"/>
    </xf>
    <xf numFmtId="179" fontId="6" fillId="0" borderId="12" xfId="7" applyNumberFormat="1" applyFill="1" applyBorder="1" applyAlignment="1" applyProtection="1">
      <alignment vertical="center" wrapText="1"/>
      <protection hidden="1"/>
    </xf>
    <xf numFmtId="179" fontId="6" fillId="0" borderId="43" xfId="7" applyNumberFormat="1" applyFill="1" applyBorder="1" applyAlignment="1" applyProtection="1">
      <alignment vertical="center" wrapText="1"/>
      <protection hidden="1"/>
    </xf>
    <xf numFmtId="179" fontId="6" fillId="5" borderId="6" xfId="7" applyNumberFormat="1" applyFill="1" applyBorder="1" applyAlignment="1" applyProtection="1">
      <alignment vertical="center" wrapText="1"/>
      <protection hidden="1"/>
    </xf>
    <xf numFmtId="179" fontId="6" fillId="5" borderId="30" xfId="7" applyNumberFormat="1" applyFill="1" applyBorder="1" applyAlignment="1" applyProtection="1">
      <alignment vertical="center" wrapText="1"/>
      <protection hidden="1"/>
    </xf>
    <xf numFmtId="0" fontId="4" fillId="0" borderId="14" xfId="7" applyFont="1" applyBorder="1" applyAlignment="1" applyProtection="1">
      <alignment horizontal="center" vertical="center" wrapText="1"/>
      <protection hidden="1"/>
    </xf>
    <xf numFmtId="0" fontId="6" fillId="0" borderId="3" xfId="7" applyBorder="1" applyAlignment="1" applyProtection="1">
      <alignment horizontal="center" vertical="center"/>
      <protection hidden="1"/>
    </xf>
    <xf numFmtId="0" fontId="4" fillId="0" borderId="84" xfId="7" applyFont="1" applyBorder="1" applyAlignment="1" applyProtection="1">
      <alignment horizontal="center" vertical="center" wrapText="1"/>
      <protection hidden="1"/>
    </xf>
    <xf numFmtId="0" fontId="6" fillId="0" borderId="28" xfId="7" applyBorder="1" applyAlignment="1" applyProtection="1">
      <alignment horizontal="center" vertical="center" wrapText="1"/>
      <protection hidden="1"/>
    </xf>
    <xf numFmtId="0" fontId="6" fillId="2" borderId="81" xfId="7" applyFill="1" applyBorder="1" applyAlignment="1" applyProtection="1">
      <alignment horizontal="center" vertical="center" wrapText="1"/>
      <protection locked="0" hidden="1"/>
    </xf>
    <xf numFmtId="0" fontId="6" fillId="2" borderId="27" xfId="7" applyFill="1" applyBorder="1" applyAlignment="1" applyProtection="1">
      <alignment horizontal="center" vertical="center" wrapText="1"/>
      <protection locked="0" hidden="1"/>
    </xf>
    <xf numFmtId="0" fontId="6" fillId="2" borderId="82" xfId="7" applyFill="1" applyBorder="1" applyAlignment="1" applyProtection="1">
      <alignment horizontal="center" vertical="center" wrapText="1"/>
      <protection locked="0" hidden="1"/>
    </xf>
    <xf numFmtId="0" fontId="65" fillId="0" borderId="0" xfId="7" applyFont="1" applyAlignment="1" applyProtection="1">
      <alignment horizontal="center"/>
      <protection hidden="1"/>
    </xf>
    <xf numFmtId="0" fontId="0" fillId="0" borderId="0" xfId="0" applyAlignment="1" applyProtection="1">
      <alignment horizontal="center"/>
      <protection hidden="1"/>
    </xf>
    <xf numFmtId="0" fontId="65" fillId="0" borderId="0" xfId="7" applyFont="1" applyAlignment="1" applyProtection="1">
      <alignment horizontal="right" vertical="center"/>
      <protection hidden="1"/>
    </xf>
    <xf numFmtId="0" fontId="6" fillId="0" borderId="22" xfId="7" applyBorder="1" applyAlignment="1" applyProtection="1">
      <alignment horizontal="right" vertical="center"/>
      <protection hidden="1"/>
    </xf>
    <xf numFmtId="0" fontId="86" fillId="0" borderId="0" xfId="7" applyFont="1" applyAlignment="1" applyProtection="1">
      <alignment horizontal="left" vertical="center"/>
      <protection hidden="1"/>
    </xf>
    <xf numFmtId="0" fontId="109" fillId="0" borderId="24" xfId="7" applyFont="1" applyBorder="1" applyAlignment="1" applyProtection="1">
      <alignment horizontal="center" wrapText="1"/>
      <protection hidden="1"/>
    </xf>
    <xf numFmtId="0" fontId="12" fillId="0" borderId="24" xfId="7" applyFont="1" applyBorder="1" applyAlignment="1" applyProtection="1">
      <alignment horizontal="center" wrapText="1"/>
      <protection hidden="1"/>
    </xf>
    <xf numFmtId="0" fontId="65" fillId="0" borderId="0" xfId="7" applyFont="1" applyProtection="1">
      <alignment vertical="center"/>
      <protection hidden="1"/>
    </xf>
    <xf numFmtId="0" fontId="65" fillId="0" borderId="22" xfId="7" applyFont="1" applyBorder="1" applyProtection="1">
      <alignment vertical="center"/>
      <protection hidden="1"/>
    </xf>
    <xf numFmtId="0" fontId="12" fillId="0" borderId="0" xfId="0" applyFont="1" applyAlignment="1" applyProtection="1">
      <alignment horizontal="left"/>
      <protection hidden="1"/>
    </xf>
    <xf numFmtId="0" fontId="0" fillId="2" borderId="2" xfId="0" applyFill="1" applyBorder="1" applyAlignment="1" applyProtection="1">
      <alignment horizontal="center" vertical="center" shrinkToFit="1"/>
      <protection locked="0" hidden="1"/>
    </xf>
    <xf numFmtId="0" fontId="0" fillId="2" borderId="5" xfId="0" applyFill="1" applyBorder="1" applyAlignment="1" applyProtection="1">
      <alignment horizontal="center" vertical="center" shrinkToFit="1"/>
      <protection locked="0" hidden="1"/>
    </xf>
    <xf numFmtId="0" fontId="0" fillId="2" borderId="6" xfId="0" applyFill="1" applyBorder="1" applyAlignment="1" applyProtection="1">
      <alignment vertical="center" shrinkToFit="1"/>
      <protection locked="0" hidden="1"/>
    </xf>
    <xf numFmtId="0" fontId="0" fillId="2" borderId="1" xfId="0" applyFill="1" applyBorder="1" applyAlignment="1" applyProtection="1">
      <alignment vertical="center" shrinkToFit="1"/>
      <protection locked="0" hidden="1"/>
    </xf>
    <xf numFmtId="0" fontId="0" fillId="2" borderId="7" xfId="0" applyFill="1" applyBorder="1" applyAlignment="1" applyProtection="1">
      <alignment vertical="center" shrinkToFit="1"/>
      <protection locked="0" hidden="1"/>
    </xf>
    <xf numFmtId="177" fontId="0" fillId="2" borderId="2" xfId="0" applyNumberFormat="1" applyFill="1" applyBorder="1" applyAlignment="1" applyProtection="1">
      <alignment horizontal="right" vertical="center" shrinkToFit="1"/>
      <protection locked="0" hidden="1"/>
    </xf>
    <xf numFmtId="177" fontId="0" fillId="2" borderId="5" xfId="0" applyNumberFormat="1" applyFill="1" applyBorder="1" applyAlignment="1" applyProtection="1">
      <alignment horizontal="right" vertical="center" shrinkToFit="1"/>
      <protection locked="0" hidden="1"/>
    </xf>
    <xf numFmtId="0" fontId="0" fillId="0" borderId="6" xfId="0" applyBorder="1" applyAlignment="1" applyProtection="1">
      <alignment vertical="center" shrinkToFit="1"/>
      <protection locked="0" hidden="1"/>
    </xf>
    <xf numFmtId="0" fontId="0" fillId="0" borderId="1" xfId="0" applyBorder="1" applyAlignment="1" applyProtection="1">
      <alignment vertical="center" shrinkToFit="1"/>
      <protection locked="0" hidden="1"/>
    </xf>
    <xf numFmtId="0" fontId="0" fillId="0" borderId="7" xfId="0" applyBorder="1" applyAlignment="1" applyProtection="1">
      <alignment vertical="center" shrinkToFit="1"/>
      <protection locked="0" hidden="1"/>
    </xf>
    <xf numFmtId="177" fontId="0" fillId="0" borderId="2" xfId="0" applyNumberFormat="1" applyBorder="1" applyAlignment="1" applyProtection="1">
      <alignment horizontal="right" vertical="center" shrinkToFit="1"/>
      <protection hidden="1"/>
    </xf>
    <xf numFmtId="177" fontId="0" fillId="0" borderId="5" xfId="0" applyNumberFormat="1" applyBorder="1" applyAlignment="1" applyProtection="1">
      <alignment horizontal="right" vertical="center" shrinkToFit="1"/>
      <protection hidden="1"/>
    </xf>
    <xf numFmtId="178" fontId="0" fillId="2" borderId="4" xfId="0" applyNumberFormat="1" applyFill="1" applyBorder="1" applyAlignment="1" applyProtection="1">
      <alignment horizontal="center" vertical="center" shrinkToFit="1"/>
      <protection locked="0" hidden="1"/>
    </xf>
    <xf numFmtId="178" fontId="0" fillId="2" borderId="2" xfId="0" applyNumberFormat="1" applyFill="1" applyBorder="1" applyAlignment="1" applyProtection="1">
      <alignment horizontal="center" vertical="center" shrinkToFit="1"/>
      <protection locked="0" hidden="1"/>
    </xf>
    <xf numFmtId="178" fontId="0" fillId="2" borderId="5" xfId="0" applyNumberFormat="1" applyFill="1" applyBorder="1" applyAlignment="1" applyProtection="1">
      <alignment horizontal="center" vertical="center" shrinkToFit="1"/>
      <protection locked="0" hidden="1"/>
    </xf>
    <xf numFmtId="178" fontId="0" fillId="2" borderId="6" xfId="0" applyNumberFormat="1" applyFill="1" applyBorder="1" applyAlignment="1" applyProtection="1">
      <alignment horizontal="center" vertical="center" shrinkToFit="1"/>
      <protection locked="0" hidden="1"/>
    </xf>
    <xf numFmtId="178" fontId="0" fillId="2" borderId="1" xfId="0" applyNumberFormat="1" applyFill="1" applyBorder="1" applyAlignment="1" applyProtection="1">
      <alignment horizontal="center" vertical="center" shrinkToFit="1"/>
      <protection locked="0" hidden="1"/>
    </xf>
    <xf numFmtId="178" fontId="0" fillId="2" borderId="7" xfId="0" applyNumberFormat="1" applyFill="1" applyBorder="1" applyAlignment="1" applyProtection="1">
      <alignment horizontal="center" vertical="center" shrinkToFit="1"/>
      <protection locked="0" hidden="1"/>
    </xf>
    <xf numFmtId="0" fontId="38" fillId="2" borderId="2" xfId="0" applyFont="1" applyFill="1" applyBorder="1" applyAlignment="1" applyProtection="1">
      <alignment horizontal="left" vertical="center" wrapText="1" shrinkToFit="1"/>
      <protection locked="0" hidden="1"/>
    </xf>
    <xf numFmtId="0" fontId="38" fillId="2" borderId="5" xfId="0" applyFont="1" applyFill="1" applyBorder="1" applyAlignment="1" applyProtection="1">
      <alignment horizontal="left" vertical="center" wrapText="1" shrinkToFit="1"/>
      <protection locked="0" hidden="1"/>
    </xf>
    <xf numFmtId="0" fontId="38" fillId="2" borderId="1" xfId="0" applyFont="1" applyFill="1" applyBorder="1" applyAlignment="1" applyProtection="1">
      <alignment horizontal="left" vertical="center" wrapText="1" shrinkToFit="1"/>
      <protection locked="0" hidden="1"/>
    </xf>
    <xf numFmtId="0" fontId="38" fillId="2" borderId="7" xfId="0" applyFont="1" applyFill="1" applyBorder="1" applyAlignment="1" applyProtection="1">
      <alignment horizontal="left" vertical="center" wrapText="1" shrinkToFit="1"/>
      <protection locked="0" hidden="1"/>
    </xf>
    <xf numFmtId="0" fontId="51" fillId="2" borderId="2" xfId="0" applyFont="1" applyFill="1" applyBorder="1" applyAlignment="1" applyProtection="1">
      <alignment horizontal="left" vertical="center" wrapText="1" shrinkToFit="1"/>
      <protection locked="0" hidden="1"/>
    </xf>
    <xf numFmtId="0" fontId="51" fillId="2" borderId="5" xfId="0" applyFont="1" applyFill="1" applyBorder="1" applyAlignment="1" applyProtection="1">
      <alignment horizontal="left" vertical="center" wrapText="1" shrinkToFit="1"/>
      <protection locked="0" hidden="1"/>
    </xf>
    <xf numFmtId="0" fontId="51" fillId="2" borderId="1" xfId="0" applyFont="1" applyFill="1" applyBorder="1" applyAlignment="1" applyProtection="1">
      <alignment horizontal="left" vertical="center" wrapText="1" shrinkToFit="1"/>
      <protection locked="0" hidden="1"/>
    </xf>
    <xf numFmtId="0" fontId="51" fillId="2" borderId="7" xfId="0" applyFont="1" applyFill="1" applyBorder="1" applyAlignment="1" applyProtection="1">
      <alignment horizontal="left" vertical="center" wrapText="1" shrinkToFit="1"/>
      <protection locked="0" hidden="1"/>
    </xf>
    <xf numFmtId="0" fontId="0" fillId="0" borderId="5" xfId="0" applyBorder="1" applyAlignment="1" applyProtection="1">
      <alignment horizontal="center" vertical="center" shrinkToFit="1"/>
      <protection hidden="1"/>
    </xf>
    <xf numFmtId="0" fontId="0" fillId="0" borderId="6" xfId="0" applyBorder="1" applyAlignment="1" applyProtection="1">
      <alignment horizontal="center" vertical="center" shrinkToFit="1"/>
      <protection hidden="1"/>
    </xf>
    <xf numFmtId="0" fontId="0" fillId="0" borderId="1" xfId="0" applyBorder="1" applyAlignment="1" applyProtection="1">
      <alignment horizontal="center" vertical="center" shrinkToFit="1"/>
      <protection hidden="1"/>
    </xf>
    <xf numFmtId="0" fontId="0" fillId="0" borderId="7" xfId="0" applyBorder="1" applyAlignment="1" applyProtection="1">
      <alignment horizontal="center" vertical="center" shrinkToFit="1"/>
      <protection hidden="1"/>
    </xf>
    <xf numFmtId="0" fontId="0" fillId="2" borderId="6" xfId="0" applyFill="1" applyBorder="1" applyAlignment="1" applyProtection="1">
      <alignment horizontal="center" vertical="center" shrinkToFit="1"/>
      <protection locked="0" hidden="1"/>
    </xf>
    <xf numFmtId="0" fontId="0" fillId="2" borderId="1" xfId="0" applyFill="1" applyBorder="1" applyAlignment="1" applyProtection="1">
      <alignment horizontal="center" vertical="center" shrinkToFit="1"/>
      <protection locked="0" hidden="1"/>
    </xf>
    <xf numFmtId="0" fontId="0" fillId="2" borderId="7" xfId="0" applyFill="1" applyBorder="1" applyAlignment="1" applyProtection="1">
      <alignment horizontal="center" vertical="center" shrinkToFit="1"/>
      <protection locked="0" hidden="1"/>
    </xf>
    <xf numFmtId="0" fontId="75" fillId="0" borderId="4" xfId="0" applyFont="1" applyBorder="1" applyAlignment="1" applyProtection="1">
      <alignment horizontal="center" vertical="center" wrapText="1" shrinkToFit="1"/>
      <protection hidden="1"/>
    </xf>
    <xf numFmtId="0" fontId="75" fillId="0" borderId="2" xfId="0" applyFont="1" applyBorder="1" applyAlignment="1" applyProtection="1">
      <alignment horizontal="center" vertical="center" shrinkToFit="1"/>
      <protection hidden="1"/>
    </xf>
    <xf numFmtId="0" fontId="75" fillId="0" borderId="5" xfId="0" applyFont="1" applyBorder="1" applyAlignment="1" applyProtection="1">
      <alignment horizontal="center" vertical="center" shrinkToFit="1"/>
      <protection hidden="1"/>
    </xf>
    <xf numFmtId="0" fontId="75" fillId="0" borderId="6" xfId="0" applyFont="1" applyBorder="1" applyAlignment="1" applyProtection="1">
      <alignment horizontal="center" vertical="center" shrinkToFit="1"/>
      <protection hidden="1"/>
    </xf>
    <xf numFmtId="0" fontId="75" fillId="0" borderId="1" xfId="0" applyFont="1" applyBorder="1" applyAlignment="1" applyProtection="1">
      <alignment horizontal="center" vertical="center" shrinkToFit="1"/>
      <protection hidden="1"/>
    </xf>
    <xf numFmtId="0" fontId="75" fillId="0" borderId="7" xfId="0" applyFont="1" applyBorder="1" applyAlignment="1" applyProtection="1">
      <alignment horizontal="center" vertical="center" shrinkToFit="1"/>
      <protection hidden="1"/>
    </xf>
    <xf numFmtId="0" fontId="12" fillId="0" borderId="0" xfId="0" applyFont="1" applyAlignment="1" applyProtection="1">
      <alignment vertical="center" wrapText="1"/>
      <protection hidden="1"/>
    </xf>
    <xf numFmtId="0" fontId="0" fillId="0" borderId="0" xfId="0" applyAlignment="1" applyProtection="1">
      <alignment vertical="center" wrapText="1"/>
      <protection hidden="1"/>
    </xf>
    <xf numFmtId="0" fontId="0" fillId="2" borderId="0" xfId="0" applyFill="1" applyAlignment="1" applyProtection="1">
      <alignment vertical="center" wrapText="1"/>
      <protection hidden="1"/>
    </xf>
    <xf numFmtId="0" fontId="12" fillId="0" borderId="0" xfId="0" applyFont="1" applyAlignment="1" applyProtection="1">
      <alignment shrinkToFit="1"/>
      <protection hidden="1"/>
    </xf>
    <xf numFmtId="0" fontId="0" fillId="0" borderId="0" xfId="0" applyAlignment="1" applyProtection="1">
      <alignment shrinkToFit="1"/>
      <protection hidden="1"/>
    </xf>
    <xf numFmtId="0" fontId="12" fillId="0" borderId="12" xfId="0" applyFont="1" applyBorder="1" applyAlignment="1" applyProtection="1">
      <alignment horizontal="center" shrinkToFit="1"/>
      <protection hidden="1"/>
    </xf>
    <xf numFmtId="0" fontId="12" fillId="0" borderId="13" xfId="0" applyFont="1" applyBorder="1" applyAlignment="1" applyProtection="1">
      <alignment horizontal="center" shrinkToFit="1"/>
      <protection hidden="1"/>
    </xf>
    <xf numFmtId="0" fontId="12" fillId="0" borderId="14" xfId="0" applyFont="1" applyBorder="1" applyAlignment="1" applyProtection="1">
      <alignment horizontal="center" shrinkToFit="1"/>
      <protection hidden="1"/>
    </xf>
    <xf numFmtId="0" fontId="12" fillId="0" borderId="8" xfId="0" applyFont="1"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12" fillId="0" borderId="12" xfId="0" applyFont="1" applyBorder="1" applyAlignment="1" applyProtection="1">
      <alignment horizontal="center" wrapText="1"/>
      <protection hidden="1"/>
    </xf>
    <xf numFmtId="0" fontId="12" fillId="0" borderId="13" xfId="0" applyFont="1" applyBorder="1" applyAlignment="1" applyProtection="1">
      <alignment horizontal="center" wrapText="1"/>
      <protection hidden="1"/>
    </xf>
    <xf numFmtId="0" fontId="12" fillId="0" borderId="14" xfId="0" applyFont="1" applyBorder="1" applyAlignment="1" applyProtection="1">
      <alignment horizontal="center" wrapText="1"/>
      <protection hidden="1"/>
    </xf>
    <xf numFmtId="56" fontId="12" fillId="2" borderId="4" xfId="0" applyNumberFormat="1" applyFont="1" applyFill="1" applyBorder="1" applyAlignment="1" applyProtection="1">
      <alignment horizontal="left" vertical="top" wrapText="1"/>
      <protection locked="0" hidden="1"/>
    </xf>
    <xf numFmtId="56" fontId="12" fillId="2" borderId="2" xfId="0" applyNumberFormat="1" applyFont="1" applyFill="1" applyBorder="1" applyAlignment="1" applyProtection="1">
      <alignment horizontal="left" vertical="top" wrapText="1"/>
      <protection locked="0" hidden="1"/>
    </xf>
    <xf numFmtId="56" fontId="12" fillId="2" borderId="5" xfId="0" applyNumberFormat="1" applyFont="1" applyFill="1" applyBorder="1" applyAlignment="1" applyProtection="1">
      <alignment horizontal="left" vertical="top" wrapText="1"/>
      <protection locked="0" hidden="1"/>
    </xf>
    <xf numFmtId="56" fontId="12" fillId="2" borderId="10" xfId="0" applyNumberFormat="1" applyFont="1" applyFill="1" applyBorder="1" applyAlignment="1" applyProtection="1">
      <alignment horizontal="left" vertical="top" wrapText="1"/>
      <protection locked="0" hidden="1"/>
    </xf>
    <xf numFmtId="56" fontId="12" fillId="2" borderId="0" xfId="0" applyNumberFormat="1" applyFont="1" applyFill="1" applyAlignment="1" applyProtection="1">
      <alignment horizontal="left" vertical="top" wrapText="1"/>
      <protection locked="0" hidden="1"/>
    </xf>
    <xf numFmtId="56" fontId="12" fillId="2" borderId="11" xfId="0" applyNumberFormat="1" applyFont="1" applyFill="1" applyBorder="1" applyAlignment="1" applyProtection="1">
      <alignment horizontal="left" vertical="top" wrapText="1"/>
      <protection locked="0" hidden="1"/>
    </xf>
    <xf numFmtId="56" fontId="12" fillId="2" borderId="6" xfId="0" applyNumberFormat="1" applyFont="1" applyFill="1" applyBorder="1" applyAlignment="1" applyProtection="1">
      <alignment horizontal="left" vertical="top" wrapText="1"/>
      <protection locked="0" hidden="1"/>
    </xf>
    <xf numFmtId="56" fontId="12" fillId="2" borderId="1" xfId="0" applyNumberFormat="1" applyFont="1" applyFill="1" applyBorder="1" applyAlignment="1" applyProtection="1">
      <alignment horizontal="left" vertical="top" wrapText="1"/>
      <protection locked="0" hidden="1"/>
    </xf>
    <xf numFmtId="56" fontId="12" fillId="2" borderId="7" xfId="0" applyNumberFormat="1" applyFont="1" applyFill="1" applyBorder="1" applyAlignment="1" applyProtection="1">
      <alignment horizontal="left" vertical="top" wrapText="1"/>
      <protection locked="0" hidden="1"/>
    </xf>
    <xf numFmtId="0" fontId="38" fillId="0" borderId="2" xfId="0" applyFont="1" applyBorder="1" applyAlignment="1" applyProtection="1">
      <alignment horizontal="left" vertical="center" wrapText="1" shrinkToFit="1"/>
      <protection hidden="1"/>
    </xf>
    <xf numFmtId="0" fontId="38" fillId="0" borderId="5" xfId="0" applyFont="1" applyBorder="1" applyAlignment="1" applyProtection="1">
      <alignment horizontal="left" vertical="center" wrapText="1" shrinkToFit="1"/>
      <protection hidden="1"/>
    </xf>
    <xf numFmtId="0" fontId="38" fillId="0" borderId="1" xfId="0" applyFont="1" applyBorder="1" applyAlignment="1" applyProtection="1">
      <alignment horizontal="left" vertical="center" wrapText="1" shrinkToFit="1"/>
      <protection hidden="1"/>
    </xf>
    <xf numFmtId="0" fontId="38" fillId="0" borderId="7" xfId="0" applyFont="1" applyBorder="1" applyAlignment="1" applyProtection="1">
      <alignment horizontal="left" vertical="center" wrapText="1" shrinkToFit="1"/>
      <protection hidden="1"/>
    </xf>
    <xf numFmtId="0" fontId="12" fillId="0" borderId="4" xfId="0" applyFont="1" applyBorder="1" applyAlignment="1" applyProtection="1">
      <alignment horizontal="center" shrinkToFit="1"/>
      <protection hidden="1"/>
    </xf>
    <xf numFmtId="0" fontId="12" fillId="0" borderId="2" xfId="0" applyFont="1" applyBorder="1" applyAlignment="1" applyProtection="1">
      <alignment horizontal="center" shrinkToFit="1"/>
      <protection hidden="1"/>
    </xf>
    <xf numFmtId="0" fontId="12" fillId="0" borderId="5" xfId="0" applyFont="1" applyBorder="1" applyAlignment="1" applyProtection="1">
      <alignment horizontal="center" shrinkToFit="1"/>
      <protection hidden="1"/>
    </xf>
    <xf numFmtId="178" fontId="0" fillId="0" borderId="4" xfId="0" applyNumberFormat="1" applyBorder="1" applyAlignment="1" applyProtection="1">
      <alignment horizontal="center" vertical="center" shrinkToFit="1"/>
      <protection hidden="1"/>
    </xf>
    <xf numFmtId="178" fontId="0" fillId="0" borderId="2" xfId="0" applyNumberFormat="1" applyBorder="1" applyAlignment="1" applyProtection="1">
      <alignment horizontal="center" vertical="center" shrinkToFit="1"/>
      <protection hidden="1"/>
    </xf>
    <xf numFmtId="178" fontId="0" fillId="0" borderId="5" xfId="0" applyNumberFormat="1" applyBorder="1" applyAlignment="1" applyProtection="1">
      <alignment horizontal="center" vertical="center" shrinkToFit="1"/>
      <protection hidden="1"/>
    </xf>
    <xf numFmtId="178" fontId="0" fillId="0" borderId="6" xfId="0" applyNumberFormat="1" applyBorder="1" applyAlignment="1" applyProtection="1">
      <alignment horizontal="center" vertical="center" shrinkToFit="1"/>
      <protection hidden="1"/>
    </xf>
    <xf numFmtId="178" fontId="0" fillId="0" borderId="1" xfId="0" applyNumberFormat="1" applyBorder="1" applyAlignment="1" applyProtection="1">
      <alignment horizontal="center" vertical="center" shrinkToFit="1"/>
      <protection hidden="1"/>
    </xf>
    <xf numFmtId="178" fontId="0" fillId="0" borderId="7" xfId="0" applyNumberFormat="1" applyBorder="1" applyAlignment="1" applyProtection="1">
      <alignment horizontal="center" vertical="center" shrinkToFit="1"/>
      <protection hidden="1"/>
    </xf>
    <xf numFmtId="0" fontId="12" fillId="0" borderId="0" xfId="0" applyFont="1" applyAlignment="1" applyProtection="1">
      <alignment wrapText="1"/>
      <protection hidden="1"/>
    </xf>
    <xf numFmtId="0" fontId="12" fillId="0" borderId="0" xfId="0" applyFont="1" applyAlignment="1" applyProtection="1">
      <protection hidden="1"/>
    </xf>
    <xf numFmtId="0" fontId="25" fillId="0" borderId="0" xfId="0" applyFont="1" applyAlignment="1" applyProtection="1">
      <alignment horizontal="center" vertical="center" wrapText="1"/>
      <protection hidden="1"/>
    </xf>
    <xf numFmtId="0" fontId="25" fillId="0" borderId="0" xfId="0" applyFont="1" applyAlignment="1" applyProtection="1">
      <alignment horizontal="center" vertical="center"/>
      <protection hidden="1"/>
    </xf>
    <xf numFmtId="0" fontId="14" fillId="0" borderId="3" xfId="0" applyFont="1" applyBorder="1" applyAlignment="1" applyProtection="1">
      <alignment horizontal="center" vertical="center" shrinkToFit="1"/>
      <protection hidden="1"/>
    </xf>
    <xf numFmtId="0" fontId="14" fillId="0" borderId="3" xfId="0" applyFont="1" applyBorder="1" applyAlignment="1" applyProtection="1">
      <alignment horizontal="left" vertical="center" shrinkToFit="1"/>
      <protection hidden="1"/>
    </xf>
    <xf numFmtId="0" fontId="0" fillId="0" borderId="0" xfId="0" applyAlignment="1" applyProtection="1">
      <alignment wrapText="1"/>
      <protection hidden="1"/>
    </xf>
    <xf numFmtId="0" fontId="72" fillId="0" borderId="4" xfId="0" applyFont="1" applyBorder="1" applyAlignment="1" applyProtection="1">
      <alignment horizontal="center" vertical="center" shrinkToFit="1"/>
      <protection hidden="1"/>
    </xf>
    <xf numFmtId="0" fontId="65" fillId="0" borderId="2" xfId="0" applyFont="1" applyBorder="1" applyAlignment="1" applyProtection="1">
      <alignment horizontal="center" vertical="center" shrinkToFit="1"/>
      <protection hidden="1"/>
    </xf>
    <xf numFmtId="0" fontId="65" fillId="0" borderId="5" xfId="0" applyFont="1" applyBorder="1" applyAlignment="1" applyProtection="1">
      <alignment horizontal="center" vertical="center" shrinkToFit="1"/>
      <protection hidden="1"/>
    </xf>
    <xf numFmtId="0" fontId="65" fillId="0" borderId="6" xfId="0" applyFont="1" applyBorder="1" applyAlignment="1" applyProtection="1">
      <alignment horizontal="center" vertical="center" shrinkToFit="1"/>
      <protection hidden="1"/>
    </xf>
    <xf numFmtId="0" fontId="65" fillId="0" borderId="1" xfId="0" applyFont="1" applyBorder="1" applyAlignment="1" applyProtection="1">
      <alignment horizontal="center" vertical="center" shrinkToFit="1"/>
      <protection hidden="1"/>
    </xf>
    <xf numFmtId="0" fontId="65" fillId="0" borderId="7" xfId="0" applyFont="1" applyBorder="1" applyAlignment="1" applyProtection="1">
      <alignment horizontal="center" vertical="center" shrinkToFit="1"/>
      <protection hidden="1"/>
    </xf>
    <xf numFmtId="38" fontId="11" fillId="12" borderId="13" xfId="4" applyFont="1" applyFill="1" applyBorder="1" applyAlignment="1" applyProtection="1">
      <alignment horizontal="center" vertical="center" shrinkToFit="1"/>
      <protection hidden="1"/>
    </xf>
    <xf numFmtId="38" fontId="11" fillId="0" borderId="13" xfId="4" applyFont="1" applyBorder="1" applyAlignment="1" applyProtection="1">
      <alignment horizontal="center" vertical="center" shrinkToFit="1"/>
      <protection hidden="1"/>
    </xf>
    <xf numFmtId="0" fontId="112" fillId="12" borderId="4" xfId="0" applyFont="1" applyFill="1" applyBorder="1" applyAlignment="1" applyProtection="1">
      <alignment horizontal="center" vertical="center"/>
      <protection hidden="1"/>
    </xf>
    <xf numFmtId="0" fontId="112" fillId="12" borderId="2" xfId="0" applyFont="1" applyFill="1" applyBorder="1" applyAlignment="1" applyProtection="1">
      <alignment horizontal="center" vertical="center"/>
      <protection hidden="1"/>
    </xf>
    <xf numFmtId="0" fontId="112" fillId="12" borderId="5" xfId="0" applyFont="1" applyFill="1" applyBorder="1" applyAlignment="1" applyProtection="1">
      <alignment horizontal="center" vertical="center"/>
      <protection hidden="1"/>
    </xf>
    <xf numFmtId="0" fontId="27" fillId="0" borderId="12" xfId="0" applyFont="1" applyBorder="1" applyAlignment="1" applyProtection="1">
      <alignment horizontal="center" wrapText="1"/>
      <protection hidden="1"/>
    </xf>
    <xf numFmtId="0" fontId="27" fillId="0" borderId="14" xfId="0" applyFont="1" applyBorder="1" applyAlignment="1" applyProtection="1">
      <alignment horizontal="center" wrapText="1"/>
      <protection hidden="1"/>
    </xf>
    <xf numFmtId="0" fontId="27" fillId="0" borderId="3" xfId="0" applyFont="1" applyBorder="1" applyAlignment="1" applyProtection="1">
      <alignment horizontal="center" wrapText="1"/>
      <protection hidden="1"/>
    </xf>
    <xf numFmtId="0" fontId="27" fillId="0" borderId="12" xfId="0" applyFont="1" applyFill="1" applyBorder="1" applyAlignment="1" applyProtection="1">
      <alignment horizontal="center" wrapText="1"/>
      <protection hidden="1"/>
    </xf>
    <xf numFmtId="0" fontId="27" fillId="0" borderId="14" xfId="0" applyFont="1" applyFill="1" applyBorder="1" applyAlignment="1" applyProtection="1">
      <alignment horizontal="center" wrapText="1"/>
      <protection hidden="1"/>
    </xf>
    <xf numFmtId="0" fontId="12" fillId="0" borderId="0" xfId="0" applyFont="1" applyAlignment="1" applyProtection="1">
      <alignment horizontal="center"/>
      <protection hidden="1"/>
    </xf>
    <xf numFmtId="0" fontId="27" fillId="12" borderId="3" xfId="0" applyFont="1" applyFill="1" applyBorder="1" applyAlignment="1" applyProtection="1">
      <alignment horizontal="center" vertical="center" wrapText="1"/>
      <protection hidden="1"/>
    </xf>
    <xf numFmtId="0" fontId="26" fillId="0" borderId="0" xfId="0" applyFont="1" applyAlignment="1" applyProtection="1">
      <alignment horizontal="left"/>
      <protection hidden="1"/>
    </xf>
    <xf numFmtId="0" fontId="112" fillId="12" borderId="3" xfId="0" applyFont="1" applyFill="1" applyBorder="1" applyAlignment="1" applyProtection="1">
      <alignment horizontal="center"/>
      <protection hidden="1"/>
    </xf>
    <xf numFmtId="0" fontId="120" fillId="12" borderId="3" xfId="0" applyFont="1" applyFill="1" applyBorder="1" applyAlignment="1" applyProtection="1">
      <alignment horizontal="center" vertical="center" wrapText="1"/>
      <protection hidden="1"/>
    </xf>
    <xf numFmtId="0" fontId="33" fillId="0" borderId="3" xfId="0" applyFont="1" applyBorder="1" applyAlignment="1" applyProtection="1">
      <alignment horizontal="center" vertical="center" wrapText="1"/>
      <protection hidden="1"/>
    </xf>
    <xf numFmtId="0" fontId="38" fillId="0" borderId="3" xfId="0" applyFont="1" applyBorder="1" applyAlignment="1" applyProtection="1">
      <alignment horizontal="center" vertical="center" wrapText="1"/>
      <protection hidden="1"/>
    </xf>
    <xf numFmtId="0" fontId="26" fillId="0" borderId="3" xfId="0" applyFont="1" applyBorder="1" applyAlignment="1" applyProtection="1">
      <alignment horizontal="center"/>
      <protection hidden="1"/>
    </xf>
    <xf numFmtId="0" fontId="27" fillId="0" borderId="4" xfId="0" applyFont="1" applyBorder="1" applyAlignment="1" applyProtection="1">
      <alignment horizontal="center"/>
      <protection hidden="1"/>
    </xf>
    <xf numFmtId="0" fontId="27" fillId="0" borderId="5" xfId="0" applyFont="1" applyBorder="1" applyAlignment="1" applyProtection="1">
      <alignment horizontal="center"/>
      <protection hidden="1"/>
    </xf>
    <xf numFmtId="0" fontId="27" fillId="0" borderId="6" xfId="0" applyFont="1" applyBorder="1" applyAlignment="1" applyProtection="1">
      <alignment horizontal="center"/>
      <protection hidden="1"/>
    </xf>
    <xf numFmtId="0" fontId="27" fillId="0" borderId="7" xfId="0" applyFont="1" applyBorder="1" applyAlignment="1" applyProtection="1">
      <alignment horizontal="center"/>
      <protection hidden="1"/>
    </xf>
    <xf numFmtId="0" fontId="27" fillId="0" borderId="4" xfId="0" applyFont="1" applyBorder="1" applyAlignment="1" applyProtection="1">
      <alignment horizontal="center" wrapText="1"/>
      <protection hidden="1"/>
    </xf>
    <xf numFmtId="0" fontId="27" fillId="0" borderId="2" xfId="0" applyFont="1" applyBorder="1" applyAlignment="1" applyProtection="1">
      <alignment horizontal="center" wrapText="1"/>
      <protection hidden="1"/>
    </xf>
    <xf numFmtId="0" fontId="27" fillId="0" borderId="5" xfId="0" applyFont="1" applyBorder="1" applyAlignment="1" applyProtection="1">
      <alignment horizontal="center" wrapText="1"/>
      <protection hidden="1"/>
    </xf>
    <xf numFmtId="0" fontId="27" fillId="0" borderId="6" xfId="0" applyFont="1" applyBorder="1" applyAlignment="1" applyProtection="1">
      <alignment horizontal="center" wrapText="1"/>
      <protection hidden="1"/>
    </xf>
    <xf numFmtId="0" fontId="27" fillId="0" borderId="1" xfId="0" applyFont="1" applyBorder="1" applyAlignment="1" applyProtection="1">
      <alignment horizontal="center" wrapText="1"/>
      <protection hidden="1"/>
    </xf>
    <xf numFmtId="0" fontId="27" fillId="0" borderId="7" xfId="0" applyFont="1" applyBorder="1" applyAlignment="1" applyProtection="1">
      <alignment horizontal="center" wrapText="1"/>
      <protection hidden="1"/>
    </xf>
    <xf numFmtId="0" fontId="12" fillId="0" borderId="3" xfId="0" applyFont="1" applyBorder="1" applyAlignment="1" applyProtection="1">
      <alignment horizontal="center"/>
      <protection hidden="1"/>
    </xf>
    <xf numFmtId="0" fontId="26" fillId="2" borderId="3" xfId="0" applyFont="1" applyFill="1" applyBorder="1" applyAlignment="1" applyProtection="1">
      <alignment horizontal="center" wrapText="1"/>
      <protection locked="0" hidden="1"/>
    </xf>
    <xf numFmtId="184" fontId="26" fillId="2" borderId="13" xfId="0" applyNumberFormat="1" applyFont="1" applyFill="1" applyBorder="1" applyAlignment="1" applyProtection="1">
      <alignment horizontal="center" shrinkToFit="1"/>
      <protection locked="0" hidden="1"/>
    </xf>
    <xf numFmtId="184" fontId="26" fillId="2" borderId="14" xfId="0" applyNumberFormat="1" applyFont="1" applyFill="1" applyBorder="1" applyAlignment="1" applyProtection="1">
      <alignment horizontal="center" shrinkToFit="1"/>
      <protection locked="0" hidden="1"/>
    </xf>
    <xf numFmtId="0" fontId="26" fillId="2" borderId="3" xfId="0" applyFont="1" applyFill="1" applyBorder="1" applyAlignment="1" applyProtection="1">
      <alignment horizontal="center" shrinkToFit="1"/>
      <protection locked="0" hidden="1"/>
    </xf>
    <xf numFmtId="184" fontId="27" fillId="2" borderId="13" xfId="0" applyNumberFormat="1" applyFont="1" applyFill="1" applyBorder="1" applyAlignment="1" applyProtection="1">
      <alignment horizontal="center" shrinkToFit="1"/>
      <protection locked="0" hidden="1"/>
    </xf>
    <xf numFmtId="184" fontId="27" fillId="2" borderId="14" xfId="0" applyNumberFormat="1" applyFont="1" applyFill="1" applyBorder="1" applyAlignment="1" applyProtection="1">
      <alignment horizontal="center" shrinkToFit="1"/>
      <protection locked="0" hidden="1"/>
    </xf>
    <xf numFmtId="184" fontId="27" fillId="2" borderId="12" xfId="0" applyNumberFormat="1" applyFont="1" applyFill="1" applyBorder="1" applyAlignment="1" applyProtection="1">
      <alignment horizontal="center" shrinkToFit="1"/>
      <protection locked="0" hidden="1"/>
    </xf>
    <xf numFmtId="184" fontId="27" fillId="0" borderId="12" xfId="0" applyNumberFormat="1" applyFont="1" applyBorder="1" applyAlignment="1" applyProtection="1">
      <alignment horizontal="center" shrinkToFit="1"/>
      <protection hidden="1"/>
    </xf>
    <xf numFmtId="184" fontId="27" fillId="0" borderId="13" xfId="0" applyNumberFormat="1" applyFont="1" applyBorder="1" applyAlignment="1" applyProtection="1">
      <alignment horizontal="center" shrinkToFit="1"/>
      <protection hidden="1"/>
    </xf>
    <xf numFmtId="184" fontId="27" fillId="0" borderId="14" xfId="0" applyNumberFormat="1" applyFont="1" applyBorder="1" applyAlignment="1" applyProtection="1">
      <alignment horizontal="center" shrinkToFit="1"/>
      <protection hidden="1"/>
    </xf>
    <xf numFmtId="0" fontId="27" fillId="0" borderId="12" xfId="0" applyFont="1" applyBorder="1" applyAlignment="1" applyProtection="1">
      <alignment horizontal="center" shrinkToFit="1"/>
      <protection hidden="1"/>
    </xf>
    <xf numFmtId="0" fontId="27" fillId="0" borderId="14" xfId="0" applyFont="1" applyBorder="1" applyAlignment="1" applyProtection="1">
      <alignment horizontal="center" shrinkToFit="1"/>
      <protection hidden="1"/>
    </xf>
    <xf numFmtId="184" fontId="27" fillId="0" borderId="12" xfId="0" applyNumberFormat="1" applyFont="1" applyFill="1" applyBorder="1" applyAlignment="1" applyProtection="1">
      <alignment horizontal="center" shrinkToFit="1"/>
      <protection hidden="1"/>
    </xf>
    <xf numFmtId="184" fontId="27" fillId="0" borderId="13" xfId="0" applyNumberFormat="1" applyFont="1" applyFill="1" applyBorder="1" applyAlignment="1" applyProtection="1">
      <alignment horizontal="center" shrinkToFit="1"/>
      <protection hidden="1"/>
    </xf>
    <xf numFmtId="184" fontId="27" fillId="0" borderId="14" xfId="0" applyNumberFormat="1" applyFont="1" applyFill="1" applyBorder="1" applyAlignment="1" applyProtection="1">
      <alignment horizontal="center" shrinkToFit="1"/>
      <protection hidden="1"/>
    </xf>
    <xf numFmtId="0" fontId="26" fillId="2" borderId="12" xfId="0" applyFont="1" applyFill="1" applyBorder="1" applyAlignment="1" applyProtection="1">
      <alignment horizontal="center" shrinkToFit="1"/>
      <protection locked="0" hidden="1"/>
    </xf>
    <xf numFmtId="0" fontId="26" fillId="2" borderId="14" xfId="0" applyFont="1" applyFill="1" applyBorder="1" applyAlignment="1" applyProtection="1">
      <alignment horizontal="center" shrinkToFit="1"/>
      <protection locked="0" hidden="1"/>
    </xf>
    <xf numFmtId="0" fontId="26" fillId="2" borderId="12" xfId="0" applyFont="1" applyFill="1" applyBorder="1" applyAlignment="1" applyProtection="1">
      <alignment horizontal="center" wrapText="1"/>
      <protection locked="0" hidden="1"/>
    </xf>
    <xf numFmtId="0" fontId="26" fillId="2" borderId="13" xfId="0" applyFont="1" applyFill="1" applyBorder="1" applyAlignment="1" applyProtection="1">
      <alignment horizontal="center" wrapText="1"/>
      <protection locked="0" hidden="1"/>
    </xf>
    <xf numFmtId="0" fontId="26" fillId="2" borderId="14" xfId="0" applyFont="1" applyFill="1" applyBorder="1" applyAlignment="1" applyProtection="1">
      <alignment horizontal="center" wrapText="1"/>
      <protection locked="0" hidden="1"/>
    </xf>
    <xf numFmtId="184" fontId="26" fillId="2" borderId="12" xfId="0" applyNumberFormat="1" applyFont="1" applyFill="1" applyBorder="1" applyAlignment="1" applyProtection="1">
      <alignment horizontal="center" shrinkToFit="1"/>
      <protection locked="0" hidden="1"/>
    </xf>
    <xf numFmtId="0" fontId="12" fillId="12" borderId="12" xfId="0" applyFont="1" applyFill="1" applyBorder="1" applyAlignment="1" applyProtection="1">
      <alignment horizontal="right"/>
      <protection hidden="1"/>
    </xf>
    <xf numFmtId="0" fontId="12" fillId="12" borderId="13" xfId="0" applyFont="1" applyFill="1" applyBorder="1" applyAlignment="1" applyProtection="1">
      <alignment horizontal="right"/>
      <protection hidden="1"/>
    </xf>
    <xf numFmtId="0" fontId="12" fillId="0" borderId="12" xfId="0" applyFont="1" applyBorder="1" applyAlignment="1" applyProtection="1">
      <alignment horizontal="right"/>
      <protection hidden="1"/>
    </xf>
    <xf numFmtId="0" fontId="12" fillId="0" borderId="13" xfId="0" applyFont="1" applyBorder="1" applyAlignment="1" applyProtection="1">
      <alignment horizontal="right"/>
      <protection hidden="1"/>
    </xf>
    <xf numFmtId="0" fontId="112" fillId="12" borderId="12" xfId="0" applyFont="1" applyFill="1" applyBorder="1" applyAlignment="1" applyProtection="1">
      <alignment horizontal="center" vertical="center"/>
      <protection hidden="1"/>
    </xf>
    <xf numFmtId="0" fontId="112" fillId="12" borderId="13" xfId="0" applyFont="1" applyFill="1" applyBorder="1" applyAlignment="1" applyProtection="1">
      <alignment horizontal="center" vertical="center"/>
      <protection hidden="1"/>
    </xf>
    <xf numFmtId="0" fontId="112" fillId="12" borderId="14" xfId="0" applyFont="1" applyFill="1" applyBorder="1" applyAlignment="1" applyProtection="1">
      <alignment horizontal="center" vertical="center"/>
      <protection hidden="1"/>
    </xf>
    <xf numFmtId="179" fontId="66" fillId="12" borderId="12" xfId="0" applyNumberFormat="1" applyFont="1" applyFill="1" applyBorder="1" applyAlignment="1" applyProtection="1">
      <alignment horizontal="center"/>
      <protection hidden="1"/>
    </xf>
    <xf numFmtId="179" fontId="66" fillId="12" borderId="13" xfId="0" applyNumberFormat="1" applyFont="1" applyFill="1" applyBorder="1" applyAlignment="1" applyProtection="1">
      <alignment horizontal="center"/>
      <protection hidden="1"/>
    </xf>
    <xf numFmtId="0" fontId="12" fillId="0" borderId="12" xfId="0" applyFont="1" applyBorder="1" applyAlignment="1" applyProtection="1">
      <alignment horizontal="center" vertical="center"/>
      <protection hidden="1"/>
    </xf>
    <xf numFmtId="0" fontId="12" fillId="0" borderId="13" xfId="0" applyFont="1" applyBorder="1" applyAlignment="1" applyProtection="1">
      <alignment horizontal="center" vertical="center"/>
      <protection hidden="1"/>
    </xf>
    <xf numFmtId="0" fontId="12" fillId="0" borderId="14" xfId="0" applyFont="1" applyBorder="1" applyAlignment="1" applyProtection="1">
      <alignment horizontal="center" vertical="center"/>
      <protection hidden="1"/>
    </xf>
    <xf numFmtId="179" fontId="66" fillId="0" borderId="12" xfId="0" applyNumberFormat="1" applyFont="1" applyBorder="1" applyAlignment="1" applyProtection="1">
      <alignment horizontal="right"/>
      <protection hidden="1"/>
    </xf>
    <xf numFmtId="179" fontId="66" fillId="0" borderId="13" xfId="0" applyNumberFormat="1" applyFont="1" applyBorder="1" applyAlignment="1" applyProtection="1">
      <alignment horizontal="right"/>
      <protection hidden="1"/>
    </xf>
    <xf numFmtId="0" fontId="12" fillId="0" borderId="3" xfId="0" applyFont="1" applyBorder="1" applyAlignment="1" applyProtection="1">
      <alignment horizontal="center" shrinkToFit="1"/>
      <protection hidden="1"/>
    </xf>
    <xf numFmtId="179" fontId="12" fillId="0" borderId="3" xfId="0" applyNumberFormat="1" applyFont="1" applyBorder="1" applyAlignment="1" applyProtection="1">
      <alignment horizontal="center" shrinkToFit="1"/>
      <protection hidden="1"/>
    </xf>
    <xf numFmtId="177" fontId="12" fillId="12" borderId="3" xfId="0" applyNumberFormat="1" applyFont="1" applyFill="1" applyBorder="1" applyAlignment="1" applyProtection="1">
      <alignment horizontal="center"/>
      <protection hidden="1"/>
    </xf>
    <xf numFmtId="177" fontId="12" fillId="0" borderId="3" xfId="0" applyNumberFormat="1" applyFont="1" applyBorder="1" applyAlignment="1" applyProtection="1">
      <alignment horizontal="right"/>
      <protection hidden="1"/>
    </xf>
    <xf numFmtId="0" fontId="12" fillId="0" borderId="47" xfId="0" applyFont="1" applyBorder="1" applyAlignment="1" applyProtection="1">
      <alignment horizontal="right"/>
      <protection hidden="1"/>
    </xf>
    <xf numFmtId="0" fontId="12" fillId="0" borderId="48" xfId="0" applyFont="1" applyBorder="1" applyAlignment="1" applyProtection="1">
      <alignment horizontal="right"/>
      <protection hidden="1"/>
    </xf>
    <xf numFmtId="0" fontId="12" fillId="0" borderId="49" xfId="0" applyFont="1" applyBorder="1" applyAlignment="1" applyProtection="1">
      <alignment horizontal="right"/>
      <protection hidden="1"/>
    </xf>
    <xf numFmtId="177" fontId="12" fillId="0" borderId="12" xfId="0" applyNumberFormat="1" applyFont="1" applyBorder="1" applyAlignment="1" applyProtection="1">
      <alignment horizontal="right"/>
      <protection hidden="1"/>
    </xf>
    <xf numFmtId="177" fontId="12" fillId="0" borderId="13" xfId="0" applyNumberFormat="1" applyFont="1" applyBorder="1" applyAlignment="1" applyProtection="1">
      <alignment horizontal="right"/>
      <protection hidden="1"/>
    </xf>
    <xf numFmtId="177" fontId="12" fillId="0" borderId="14" xfId="0" applyNumberFormat="1" applyFont="1" applyBorder="1" applyAlignment="1" applyProtection="1">
      <alignment horizontal="right"/>
      <protection hidden="1"/>
    </xf>
    <xf numFmtId="177" fontId="12" fillId="12" borderId="12" xfId="0" applyNumberFormat="1" applyFont="1" applyFill="1" applyBorder="1" applyAlignment="1" applyProtection="1">
      <alignment horizontal="center"/>
      <protection hidden="1"/>
    </xf>
    <xf numFmtId="177" fontId="12" fillId="12" borderId="13" xfId="0" applyNumberFormat="1" applyFont="1" applyFill="1" applyBorder="1" applyAlignment="1" applyProtection="1">
      <alignment horizontal="center"/>
      <protection hidden="1"/>
    </xf>
    <xf numFmtId="177" fontId="12" fillId="12" borderId="14" xfId="0" applyNumberFormat="1" applyFont="1" applyFill="1" applyBorder="1" applyAlignment="1" applyProtection="1">
      <alignment horizontal="center"/>
      <protection hidden="1"/>
    </xf>
    <xf numFmtId="0" fontId="27" fillId="0" borderId="3" xfId="0" applyFont="1" applyBorder="1" applyAlignment="1" applyProtection="1">
      <alignment horizontal="center" shrinkToFit="1"/>
      <protection hidden="1"/>
    </xf>
    <xf numFmtId="0" fontId="12" fillId="0" borderId="0" xfId="0" applyFont="1" applyAlignment="1" applyProtection="1">
      <alignment horizontal="left" wrapText="1"/>
      <protection hidden="1"/>
    </xf>
    <xf numFmtId="0" fontId="27" fillId="0" borderId="12" xfId="0" applyFont="1" applyFill="1" applyBorder="1" applyAlignment="1" applyProtection="1">
      <alignment horizontal="center" shrinkToFit="1"/>
      <protection hidden="1"/>
    </xf>
    <xf numFmtId="0" fontId="27" fillId="0" borderId="14" xfId="0" applyFont="1" applyFill="1" applyBorder="1" applyAlignment="1" applyProtection="1">
      <alignment horizontal="center" shrinkToFit="1"/>
      <protection hidden="1"/>
    </xf>
    <xf numFmtId="0" fontId="22" fillId="0" borderId="0" xfId="0" applyFont="1" applyAlignment="1" applyProtection="1">
      <alignment horizontal="left" vertical="center" wrapText="1"/>
      <protection hidden="1"/>
    </xf>
    <xf numFmtId="0" fontId="103" fillId="0" borderId="0" xfId="0" applyFont="1" applyAlignment="1" applyProtection="1">
      <alignment horizontal="left" vertical="center" wrapText="1"/>
      <protection hidden="1"/>
    </xf>
    <xf numFmtId="0" fontId="101" fillId="0" borderId="0" xfId="0" applyFont="1" applyAlignment="1" applyProtection="1">
      <alignment horizontal="center" vertical="center" wrapText="1"/>
      <protection hidden="1"/>
    </xf>
    <xf numFmtId="0" fontId="102" fillId="0" borderId="0" xfId="0" applyFont="1" applyAlignment="1" applyProtection="1">
      <alignment horizontal="center" vertical="center" wrapText="1"/>
      <protection hidden="1"/>
    </xf>
    <xf numFmtId="0" fontId="12" fillId="0" borderId="0" xfId="0" applyFont="1" applyAlignment="1" applyProtection="1">
      <alignment horizontal="right" vertical="center"/>
      <protection hidden="1"/>
    </xf>
    <xf numFmtId="0" fontId="0" fillId="0" borderId="1" xfId="0" applyBorder="1" applyAlignment="1" applyProtection="1">
      <alignment horizontal="right" vertical="center"/>
      <protection hidden="1"/>
    </xf>
    <xf numFmtId="0" fontId="12" fillId="0" borderId="0" xfId="0" applyFont="1" applyAlignment="1" applyProtection="1">
      <alignment horizontal="center" vertical="center"/>
      <protection hidden="1"/>
    </xf>
    <xf numFmtId="0" fontId="0" fillId="0" borderId="1" xfId="0" applyBorder="1" applyAlignment="1" applyProtection="1">
      <alignment horizontal="center" vertical="center"/>
      <protection hidden="1"/>
    </xf>
    <xf numFmtId="38" fontId="12" fillId="0" borderId="13" xfId="4" applyFont="1" applyBorder="1" applyAlignment="1" applyProtection="1">
      <alignment horizontal="right"/>
      <protection hidden="1"/>
    </xf>
    <xf numFmtId="38" fontId="12" fillId="0" borderId="1" xfId="4" applyFont="1" applyBorder="1" applyAlignment="1" applyProtection="1">
      <alignment horizontal="right"/>
      <protection hidden="1"/>
    </xf>
    <xf numFmtId="38" fontId="12" fillId="12" borderId="13" xfId="4" applyFont="1" applyFill="1" applyBorder="1" applyAlignment="1" applyProtection="1">
      <alignment horizontal="center" vertical="center"/>
      <protection hidden="1"/>
    </xf>
    <xf numFmtId="179" fontId="12" fillId="12" borderId="42" xfId="0" applyNumberFormat="1" applyFont="1" applyFill="1" applyBorder="1" applyAlignment="1" applyProtection="1">
      <alignment horizontal="center"/>
      <protection hidden="1"/>
    </xf>
    <xf numFmtId="179" fontId="12" fillId="12" borderId="13" xfId="0" applyNumberFormat="1" applyFont="1" applyFill="1" applyBorder="1" applyAlignment="1" applyProtection="1">
      <alignment horizontal="center"/>
      <protection hidden="1"/>
    </xf>
    <xf numFmtId="179" fontId="12" fillId="12" borderId="12" xfId="4" applyNumberFormat="1" applyFont="1" applyFill="1" applyBorder="1" applyAlignment="1" applyProtection="1">
      <alignment horizontal="center" vertical="center"/>
      <protection hidden="1"/>
    </xf>
    <xf numFmtId="179" fontId="12" fillId="12" borderId="13" xfId="4" applyNumberFormat="1" applyFont="1" applyFill="1" applyBorder="1" applyAlignment="1" applyProtection="1">
      <alignment horizontal="center" vertical="center"/>
      <protection hidden="1"/>
    </xf>
    <xf numFmtId="38" fontId="66" fillId="0" borderId="6" xfId="4" applyFont="1" applyBorder="1" applyAlignment="1" applyProtection="1">
      <alignment horizontal="right"/>
      <protection hidden="1"/>
    </xf>
    <xf numFmtId="38" fontId="66" fillId="0" borderId="1" xfId="4" applyFont="1" applyBorder="1" applyAlignment="1" applyProtection="1">
      <alignment horizontal="right"/>
      <protection hidden="1"/>
    </xf>
    <xf numFmtId="38" fontId="66" fillId="0" borderId="106" xfId="4" applyFont="1" applyBorder="1" applyAlignment="1" applyProtection="1">
      <alignment horizontal="right"/>
      <protection hidden="1"/>
    </xf>
    <xf numFmtId="38" fontId="66" fillId="0" borderId="107" xfId="4" applyFont="1" applyBorder="1" applyAlignment="1" applyProtection="1">
      <alignment horizontal="right"/>
      <protection hidden="1"/>
    </xf>
    <xf numFmtId="38" fontId="66" fillId="0" borderId="108" xfId="4" applyFont="1" applyBorder="1" applyAlignment="1" applyProtection="1">
      <alignment horizontal="right"/>
      <protection hidden="1"/>
    </xf>
    <xf numFmtId="38" fontId="12" fillId="0" borderId="13" xfId="4" applyFont="1" applyBorder="1" applyAlignment="1" applyProtection="1">
      <alignment horizontal="right" vertical="center"/>
      <protection hidden="1"/>
    </xf>
    <xf numFmtId="179" fontId="12" fillId="2" borderId="44" xfId="0" applyNumberFormat="1" applyFont="1" applyFill="1" applyBorder="1" applyProtection="1">
      <protection locked="0" hidden="1"/>
    </xf>
    <xf numFmtId="179" fontId="12" fillId="2" borderId="45" xfId="0" applyNumberFormat="1" applyFont="1" applyFill="1" applyBorder="1" applyProtection="1">
      <protection locked="0" hidden="1"/>
    </xf>
    <xf numFmtId="179" fontId="12" fillId="0" borderId="12" xfId="0" applyNumberFormat="1" applyFont="1" applyBorder="1" applyAlignment="1" applyProtection="1">
      <alignment horizontal="right"/>
      <protection hidden="1"/>
    </xf>
    <xf numFmtId="179" fontId="12" fillId="0" borderId="13" xfId="0" applyNumberFormat="1" applyFont="1" applyBorder="1" applyAlignment="1" applyProtection="1">
      <alignment horizontal="right"/>
      <protection hidden="1"/>
    </xf>
    <xf numFmtId="177" fontId="75" fillId="0" borderId="99" xfId="4" applyNumberFormat="1" applyFont="1" applyBorder="1" applyAlignment="1" applyProtection="1">
      <alignment horizontal="center" vertical="center"/>
      <protection hidden="1"/>
    </xf>
    <xf numFmtId="177" fontId="75" fillId="0" borderId="0" xfId="4" applyNumberFormat="1" applyFont="1" applyBorder="1" applyAlignment="1" applyProtection="1">
      <alignment horizontal="center" vertical="center"/>
      <protection hidden="1"/>
    </xf>
    <xf numFmtId="38" fontId="12" fillId="12" borderId="13" xfId="4" applyFont="1" applyFill="1" applyBorder="1" applyAlignment="1" applyProtection="1">
      <alignment horizontal="center"/>
      <protection hidden="1"/>
    </xf>
    <xf numFmtId="0" fontId="51" fillId="0" borderId="3" xfId="0" applyFont="1" applyBorder="1" applyAlignment="1" applyProtection="1">
      <alignment horizontal="center" wrapText="1"/>
      <protection hidden="1"/>
    </xf>
    <xf numFmtId="38" fontId="66" fillId="12" borderId="4" xfId="4" applyFont="1" applyFill="1" applyBorder="1" applyAlignment="1" applyProtection="1">
      <alignment horizontal="center"/>
      <protection hidden="1"/>
    </xf>
    <xf numFmtId="38" fontId="66" fillId="12" borderId="2" xfId="4" applyFont="1" applyFill="1" applyBorder="1" applyAlignment="1" applyProtection="1">
      <alignment horizontal="center"/>
      <protection hidden="1"/>
    </xf>
    <xf numFmtId="0" fontId="49" fillId="5" borderId="0" xfId="1" applyFont="1" applyFill="1" applyAlignment="1" applyProtection="1">
      <alignment horizontal="left" vertical="center" wrapText="1"/>
      <protection hidden="1"/>
    </xf>
    <xf numFmtId="0" fontId="38" fillId="0" borderId="0" xfId="1" applyFont="1" applyAlignment="1" applyProtection="1">
      <alignment horizontal="left" vertical="center"/>
      <protection hidden="1"/>
    </xf>
    <xf numFmtId="0" fontId="32" fillId="0" borderId="0" xfId="1" applyFont="1" applyAlignment="1" applyProtection="1">
      <alignment horizontal="center" vertical="center" wrapText="1"/>
      <protection hidden="1"/>
    </xf>
    <xf numFmtId="0" fontId="32" fillId="0" borderId="0" xfId="1" applyFont="1" applyAlignment="1" applyProtection="1">
      <alignment horizontal="center" vertical="center"/>
      <protection hidden="1"/>
    </xf>
    <xf numFmtId="0" fontId="32" fillId="0" borderId="0" xfId="1" applyFont="1" applyAlignment="1" applyProtection="1">
      <alignment vertical="center" shrinkToFit="1"/>
      <protection hidden="1"/>
    </xf>
    <xf numFmtId="0" fontId="32" fillId="0" borderId="0" xfId="1" applyFont="1" applyAlignment="1" applyProtection="1">
      <alignment horizontal="center" vertical="center" shrinkToFit="1"/>
      <protection hidden="1"/>
    </xf>
    <xf numFmtId="0" fontId="31" fillId="0" borderId="0" xfId="1" applyFont="1" applyAlignment="1" applyProtection="1">
      <alignment horizontal="center" vertical="center"/>
      <protection hidden="1"/>
    </xf>
    <xf numFmtId="0" fontId="44" fillId="5" borderId="0" xfId="1" applyFont="1" applyFill="1" applyAlignment="1" applyProtection="1">
      <alignment horizontal="left" vertical="top" wrapText="1"/>
      <protection hidden="1"/>
    </xf>
    <xf numFmtId="0" fontId="38" fillId="5" borderId="14" xfId="1" applyFont="1" applyFill="1" applyBorder="1" applyAlignment="1" applyProtection="1">
      <alignment horizontal="left" vertical="top"/>
      <protection hidden="1"/>
    </xf>
    <xf numFmtId="0" fontId="38" fillId="5" borderId="3" xfId="1" applyFont="1" applyFill="1" applyBorder="1" applyAlignment="1" applyProtection="1">
      <alignment horizontal="left" vertical="top"/>
      <protection hidden="1"/>
    </xf>
    <xf numFmtId="0" fontId="38" fillId="5" borderId="32" xfId="1" applyFont="1" applyFill="1" applyBorder="1" applyAlignment="1" applyProtection="1">
      <alignment horizontal="left" vertical="top"/>
      <protection hidden="1"/>
    </xf>
    <xf numFmtId="0" fontId="38" fillId="5" borderId="14" xfId="1" applyFont="1" applyFill="1" applyBorder="1" applyAlignment="1" applyProtection="1">
      <alignment horizontal="left" vertical="top" wrapText="1"/>
      <protection hidden="1"/>
    </xf>
    <xf numFmtId="0" fontId="38" fillId="5" borderId="3" xfId="1" applyFont="1" applyFill="1" applyBorder="1" applyAlignment="1" applyProtection="1">
      <alignment horizontal="left" vertical="top" wrapText="1"/>
      <protection hidden="1"/>
    </xf>
    <xf numFmtId="0" fontId="38" fillId="5" borderId="32" xfId="1" applyFont="1" applyFill="1" applyBorder="1" applyAlignment="1" applyProtection="1">
      <alignment horizontal="left" vertical="top" wrapText="1"/>
      <protection hidden="1"/>
    </xf>
    <xf numFmtId="0" fontId="9" fillId="2" borderId="18" xfId="1" applyFill="1" applyBorder="1" applyAlignment="1" applyProtection="1">
      <alignment horizontal="center" vertical="center"/>
      <protection locked="0" hidden="1"/>
    </xf>
    <xf numFmtId="0" fontId="9" fillId="2" borderId="19" xfId="1" applyFill="1" applyBorder="1" applyAlignment="1" applyProtection="1">
      <alignment horizontal="center" vertical="center"/>
      <protection locked="0" hidden="1"/>
    </xf>
    <xf numFmtId="0" fontId="9" fillId="2" borderId="20" xfId="1" applyFill="1" applyBorder="1" applyAlignment="1" applyProtection="1">
      <alignment horizontal="center" vertical="center"/>
      <protection locked="0" hidden="1"/>
    </xf>
    <xf numFmtId="0" fontId="9" fillId="2" borderId="21" xfId="1" applyFill="1" applyBorder="1" applyAlignment="1" applyProtection="1">
      <alignment horizontal="center" vertical="center"/>
      <protection locked="0" hidden="1"/>
    </xf>
    <xf numFmtId="0" fontId="9" fillId="2" borderId="0" xfId="1" applyFill="1" applyAlignment="1" applyProtection="1">
      <alignment horizontal="center" vertical="center"/>
      <protection locked="0" hidden="1"/>
    </xf>
    <xf numFmtId="0" fontId="9" fillId="2" borderId="22" xfId="1" applyFill="1" applyBorder="1" applyAlignment="1" applyProtection="1">
      <alignment horizontal="center" vertical="center"/>
      <protection locked="0" hidden="1"/>
    </xf>
    <xf numFmtId="0" fontId="9" fillId="2" borderId="23" xfId="1" applyFill="1" applyBorder="1" applyAlignment="1" applyProtection="1">
      <alignment horizontal="center" vertical="center"/>
      <protection locked="0" hidden="1"/>
    </xf>
    <xf numFmtId="0" fontId="9" fillId="2" borderId="24" xfId="1" applyFill="1" applyBorder="1" applyAlignment="1" applyProtection="1">
      <alignment horizontal="center" vertical="center"/>
      <protection locked="0" hidden="1"/>
    </xf>
    <xf numFmtId="0" fontId="9" fillId="2" borderId="25" xfId="1" applyFill="1" applyBorder="1" applyAlignment="1" applyProtection="1">
      <alignment horizontal="center" vertical="center"/>
      <protection locked="0" hidden="1"/>
    </xf>
    <xf numFmtId="0" fontId="15" fillId="0" borderId="0" xfId="1" applyFont="1" applyAlignment="1" applyProtection="1">
      <alignment horizontal="center" vertical="center" wrapText="1"/>
      <protection hidden="1"/>
    </xf>
    <xf numFmtId="0" fontId="15" fillId="0" borderId="0" xfId="1" applyFont="1" applyAlignment="1" applyProtection="1">
      <alignment horizontal="center" vertical="center"/>
      <protection hidden="1"/>
    </xf>
    <xf numFmtId="0" fontId="55" fillId="2" borderId="18" xfId="1" applyFont="1" applyFill="1" applyBorder="1" applyAlignment="1" applyProtection="1">
      <alignment horizontal="left" vertical="top" wrapText="1"/>
      <protection locked="0" hidden="1"/>
    </xf>
    <xf numFmtId="0" fontId="34" fillId="2" borderId="19" xfId="1" applyFont="1" applyFill="1" applyBorder="1" applyAlignment="1" applyProtection="1">
      <alignment horizontal="left" vertical="top"/>
      <protection locked="0" hidden="1"/>
    </xf>
    <xf numFmtId="0" fontId="34" fillId="2" borderId="20" xfId="1" applyFont="1" applyFill="1" applyBorder="1" applyAlignment="1" applyProtection="1">
      <alignment horizontal="left" vertical="top"/>
      <protection locked="0" hidden="1"/>
    </xf>
    <xf numFmtId="0" fontId="34" fillId="2" borderId="21" xfId="1" applyFont="1" applyFill="1" applyBorder="1" applyAlignment="1" applyProtection="1">
      <alignment horizontal="left" vertical="top"/>
      <protection locked="0" hidden="1"/>
    </xf>
    <xf numFmtId="0" fontId="34" fillId="2" borderId="0" xfId="1" applyFont="1" applyFill="1" applyAlignment="1" applyProtection="1">
      <alignment horizontal="left" vertical="top"/>
      <protection locked="0" hidden="1"/>
    </xf>
    <xf numFmtId="0" fontId="34" fillId="2" borderId="22" xfId="1" applyFont="1" applyFill="1" applyBorder="1" applyAlignment="1" applyProtection="1">
      <alignment horizontal="left" vertical="top"/>
      <protection locked="0" hidden="1"/>
    </xf>
    <xf numFmtId="0" fontId="34" fillId="2" borderId="23" xfId="1" applyFont="1" applyFill="1" applyBorder="1" applyAlignment="1" applyProtection="1">
      <alignment horizontal="left" vertical="top"/>
      <protection locked="0" hidden="1"/>
    </xf>
    <xf numFmtId="0" fontId="34" fillId="2" borderId="24" xfId="1" applyFont="1" applyFill="1" applyBorder="1" applyAlignment="1" applyProtection="1">
      <alignment horizontal="left" vertical="top"/>
      <protection locked="0" hidden="1"/>
    </xf>
    <xf numFmtId="0" fontId="34" fillId="2" borderId="25" xfId="1" applyFont="1" applyFill="1" applyBorder="1" applyAlignment="1" applyProtection="1">
      <alignment horizontal="left" vertical="top"/>
      <protection locked="0" hidden="1"/>
    </xf>
    <xf numFmtId="0" fontId="36" fillId="3" borderId="26" xfId="1" applyFont="1" applyFill="1" applyBorder="1" applyAlignment="1" applyProtection="1">
      <alignment horizontal="center" vertical="center" wrapText="1"/>
      <protection hidden="1"/>
    </xf>
    <xf numFmtId="0" fontId="36" fillId="3" borderId="27" xfId="1" applyFont="1" applyFill="1" applyBorder="1" applyAlignment="1" applyProtection="1">
      <alignment horizontal="center" vertical="center" wrapText="1"/>
      <protection hidden="1"/>
    </xf>
    <xf numFmtId="0" fontId="36" fillId="3" borderId="28" xfId="1" applyFont="1" applyFill="1" applyBorder="1" applyAlignment="1" applyProtection="1">
      <alignment horizontal="center" vertical="center" wrapText="1"/>
      <protection hidden="1"/>
    </xf>
    <xf numFmtId="0" fontId="38" fillId="5" borderId="1" xfId="1" applyFont="1" applyFill="1" applyBorder="1" applyAlignment="1" applyProtection="1">
      <alignment horizontal="left" vertical="top"/>
      <protection hidden="1"/>
    </xf>
    <xf numFmtId="0" fontId="38" fillId="5" borderId="30" xfId="1" applyFont="1" applyFill="1" applyBorder="1" applyAlignment="1" applyProtection="1">
      <alignment horizontal="left" vertical="top"/>
      <protection hidden="1"/>
    </xf>
    <xf numFmtId="0" fontId="39" fillId="5" borderId="14" xfId="1" applyFont="1" applyFill="1" applyBorder="1" applyAlignment="1" applyProtection="1">
      <alignment horizontal="left" vertical="top"/>
      <protection hidden="1"/>
    </xf>
    <xf numFmtId="0" fontId="39" fillId="5" borderId="3" xfId="1" applyFont="1" applyFill="1" applyBorder="1" applyAlignment="1" applyProtection="1">
      <alignment horizontal="left" vertical="top"/>
      <protection hidden="1"/>
    </xf>
    <xf numFmtId="0" fontId="39" fillId="5" borderId="32" xfId="1" applyFont="1" applyFill="1" applyBorder="1" applyAlignment="1" applyProtection="1">
      <alignment horizontal="left" vertical="top"/>
      <protection hidden="1"/>
    </xf>
    <xf numFmtId="0" fontId="105" fillId="0" borderId="0" xfId="6" applyFont="1" applyAlignment="1" applyProtection="1">
      <alignment horizontal="left" wrapText="1"/>
      <protection hidden="1"/>
    </xf>
    <xf numFmtId="0" fontId="106" fillId="0" borderId="0" xfId="0" applyFont="1" applyAlignment="1" applyProtection="1">
      <alignment horizontal="left"/>
      <protection hidden="1"/>
    </xf>
    <xf numFmtId="0" fontId="100" fillId="0" borderId="0" xfId="6" applyFont="1" applyAlignment="1" applyProtection="1">
      <alignment horizontal="center" vertical="center"/>
      <protection hidden="1"/>
    </xf>
    <xf numFmtId="0" fontId="0" fillId="0" borderId="0" xfId="0" applyAlignment="1" applyProtection="1">
      <alignment horizontal="center" vertical="center"/>
      <protection hidden="1"/>
    </xf>
    <xf numFmtId="0" fontId="39" fillId="5" borderId="34" xfId="1" applyFont="1" applyFill="1" applyBorder="1" applyAlignment="1" applyProtection="1">
      <alignment horizontal="left" vertical="top" wrapText="1"/>
      <protection hidden="1"/>
    </xf>
    <xf numFmtId="0" fontId="39" fillId="5" borderId="35" xfId="1" applyFont="1" applyFill="1" applyBorder="1" applyAlignment="1" applyProtection="1">
      <alignment horizontal="left" vertical="top" wrapText="1"/>
      <protection hidden="1"/>
    </xf>
    <xf numFmtId="0" fontId="39" fillId="5" borderId="36" xfId="1" applyFont="1" applyFill="1" applyBorder="1" applyAlignment="1" applyProtection="1">
      <alignment horizontal="left" vertical="top" wrapText="1"/>
      <protection hidden="1"/>
    </xf>
    <xf numFmtId="0" fontId="34" fillId="5" borderId="19" xfId="1" applyFont="1" applyFill="1" applyBorder="1" applyAlignment="1" applyProtection="1">
      <alignment horizontal="left" vertical="top" wrapText="1"/>
      <protection hidden="1"/>
    </xf>
    <xf numFmtId="0" fontId="34" fillId="5" borderId="0" xfId="1" applyFont="1" applyFill="1" applyAlignment="1" applyProtection="1">
      <alignment horizontal="left" vertical="top" wrapText="1"/>
      <protection hidden="1"/>
    </xf>
    <xf numFmtId="0" fontId="36" fillId="3" borderId="26" xfId="6" applyFont="1" applyFill="1" applyBorder="1" applyAlignment="1" applyProtection="1">
      <alignment horizontal="center" vertical="center" wrapText="1"/>
      <protection hidden="1"/>
    </xf>
    <xf numFmtId="0" fontId="36" fillId="3" borderId="27" xfId="6" applyFont="1" applyFill="1" applyBorder="1" applyAlignment="1" applyProtection="1">
      <alignment horizontal="center" vertical="center" wrapText="1"/>
      <protection hidden="1"/>
    </xf>
    <xf numFmtId="0" fontId="36" fillId="3" borderId="28" xfId="6" applyFont="1" applyFill="1" applyBorder="1" applyAlignment="1" applyProtection="1">
      <alignment horizontal="center" vertical="center" wrapText="1"/>
      <protection hidden="1"/>
    </xf>
    <xf numFmtId="0" fontId="38" fillId="5" borderId="1" xfId="6" applyFont="1" applyFill="1" applyBorder="1" applyAlignment="1" applyProtection="1">
      <alignment horizontal="left" vertical="top"/>
      <protection hidden="1"/>
    </xf>
    <xf numFmtId="0" fontId="38" fillId="5" borderId="30" xfId="6" applyFont="1" applyFill="1" applyBorder="1" applyAlignment="1" applyProtection="1">
      <alignment horizontal="left" vertical="top"/>
      <protection hidden="1"/>
    </xf>
    <xf numFmtId="0" fontId="38" fillId="5" borderId="14" xfId="6" applyFont="1" applyFill="1" applyBorder="1" applyAlignment="1" applyProtection="1">
      <alignment horizontal="left" vertical="top"/>
      <protection hidden="1"/>
    </xf>
    <xf numFmtId="0" fontId="38" fillId="5" borderId="3" xfId="6" applyFont="1" applyFill="1" applyBorder="1" applyAlignment="1" applyProtection="1">
      <alignment horizontal="left" vertical="top"/>
      <protection hidden="1"/>
    </xf>
    <xf numFmtId="0" fontId="38" fillId="5" borderId="32" xfId="6" applyFont="1" applyFill="1" applyBorder="1" applyAlignment="1" applyProtection="1">
      <alignment horizontal="left" vertical="top"/>
      <protection hidden="1"/>
    </xf>
    <xf numFmtId="0" fontId="39" fillId="5" borderId="14" xfId="6" applyFont="1" applyFill="1" applyBorder="1" applyAlignment="1" applyProtection="1">
      <alignment horizontal="left" vertical="top"/>
      <protection hidden="1"/>
    </xf>
    <xf numFmtId="0" fontId="39" fillId="5" borderId="3" xfId="6" applyFont="1" applyFill="1" applyBorder="1" applyAlignment="1" applyProtection="1">
      <alignment horizontal="left" vertical="top"/>
      <protection hidden="1"/>
    </xf>
    <xf numFmtId="0" fontId="39" fillId="5" borderId="32" xfId="6" applyFont="1" applyFill="1" applyBorder="1" applyAlignment="1" applyProtection="1">
      <alignment horizontal="left" vertical="top"/>
      <protection hidden="1"/>
    </xf>
    <xf numFmtId="0" fontId="38" fillId="5" borderId="14" xfId="6" applyFont="1" applyFill="1" applyBorder="1" applyAlignment="1" applyProtection="1">
      <alignment horizontal="left" vertical="top" wrapText="1"/>
      <protection hidden="1"/>
    </xf>
    <xf numFmtId="0" fontId="38" fillId="5" borderId="3" xfId="6" applyFont="1" applyFill="1" applyBorder="1" applyAlignment="1" applyProtection="1">
      <alignment horizontal="left" vertical="top" wrapText="1"/>
      <protection hidden="1"/>
    </xf>
    <xf numFmtId="0" fontId="38" fillId="5" borderId="32" xfId="6" applyFont="1" applyFill="1" applyBorder="1" applyAlignment="1" applyProtection="1">
      <alignment horizontal="left" vertical="top" wrapText="1"/>
      <protection hidden="1"/>
    </xf>
    <xf numFmtId="0" fontId="39" fillId="5" borderId="34" xfId="6" applyFont="1" applyFill="1" applyBorder="1" applyAlignment="1" applyProtection="1">
      <alignment horizontal="left" vertical="top" wrapText="1"/>
      <protection hidden="1"/>
    </xf>
    <xf numFmtId="0" fontId="39" fillId="5" borderId="35" xfId="6" applyFont="1" applyFill="1" applyBorder="1" applyAlignment="1" applyProtection="1">
      <alignment horizontal="left" vertical="top" wrapText="1"/>
      <protection hidden="1"/>
    </xf>
    <xf numFmtId="0" fontId="39" fillId="5" borderId="36" xfId="6" applyFont="1" applyFill="1" applyBorder="1" applyAlignment="1" applyProtection="1">
      <alignment horizontal="left" vertical="top" wrapText="1"/>
      <protection hidden="1"/>
    </xf>
    <xf numFmtId="0" fontId="34" fillId="5" borderId="19" xfId="6" applyFont="1" applyFill="1" applyBorder="1" applyAlignment="1" applyProtection="1">
      <alignment horizontal="left" vertical="top" wrapText="1"/>
      <protection hidden="1"/>
    </xf>
    <xf numFmtId="0" fontId="7" fillId="2" borderId="18" xfId="6" applyFill="1" applyBorder="1" applyAlignment="1" applyProtection="1">
      <alignment horizontal="center" vertical="center"/>
      <protection locked="0" hidden="1"/>
    </xf>
    <xf numFmtId="0" fontId="7" fillId="2" borderId="19" xfId="6" applyFill="1" applyBorder="1" applyAlignment="1" applyProtection="1">
      <alignment horizontal="center" vertical="center"/>
      <protection locked="0" hidden="1"/>
    </xf>
    <xf numFmtId="0" fontId="7" fillId="2" borderId="20" xfId="6" applyFill="1" applyBorder="1" applyAlignment="1" applyProtection="1">
      <alignment horizontal="center" vertical="center"/>
      <protection locked="0" hidden="1"/>
    </xf>
    <xf numFmtId="0" fontId="7" fillId="2" borderId="21" xfId="6" applyFill="1" applyBorder="1" applyAlignment="1" applyProtection="1">
      <alignment horizontal="center" vertical="center"/>
      <protection locked="0" hidden="1"/>
    </xf>
    <xf numFmtId="0" fontId="7" fillId="2" borderId="0" xfId="6" applyFill="1" applyAlignment="1" applyProtection="1">
      <alignment horizontal="center" vertical="center"/>
      <protection locked="0" hidden="1"/>
    </xf>
    <xf numFmtId="0" fontId="7" fillId="2" borderId="22" xfId="6" applyFill="1" applyBorder="1" applyAlignment="1" applyProtection="1">
      <alignment horizontal="center" vertical="center"/>
      <protection locked="0" hidden="1"/>
    </xf>
    <xf numFmtId="0" fontId="7" fillId="2" borderId="23" xfId="6" applyFill="1" applyBorder="1" applyAlignment="1" applyProtection="1">
      <alignment horizontal="center" vertical="center"/>
      <protection locked="0" hidden="1"/>
    </xf>
    <xf numFmtId="0" fontId="7" fillId="2" borderId="24" xfId="6" applyFill="1" applyBorder="1" applyAlignment="1" applyProtection="1">
      <alignment horizontal="center" vertical="center"/>
      <protection locked="0" hidden="1"/>
    </xf>
    <xf numFmtId="0" fontId="7" fillId="2" borderId="25" xfId="6" applyFill="1" applyBorder="1" applyAlignment="1" applyProtection="1">
      <alignment horizontal="center" vertical="center"/>
      <protection locked="0" hidden="1"/>
    </xf>
    <xf numFmtId="188" fontId="34" fillId="5" borderId="0" xfId="6" applyNumberFormat="1" applyFont="1" applyFill="1" applyAlignment="1" applyProtection="1">
      <alignment horizontal="left" vertical="top" wrapText="1"/>
      <protection hidden="1"/>
    </xf>
    <xf numFmtId="0" fontId="0" fillId="0" borderId="0" xfId="0" applyAlignment="1" applyProtection="1">
      <alignment horizontal="left" vertical="top" wrapText="1"/>
      <protection hidden="1"/>
    </xf>
    <xf numFmtId="0" fontId="33" fillId="5" borderId="19" xfId="6" applyFont="1" applyFill="1" applyBorder="1" applyAlignment="1" applyProtection="1">
      <alignment horizontal="left" vertical="top" wrapText="1"/>
      <protection hidden="1"/>
    </xf>
    <xf numFmtId="0" fontId="0" fillId="0" borderId="19" xfId="0" applyBorder="1" applyAlignment="1" applyProtection="1">
      <alignment horizontal="left" vertical="top"/>
      <protection hidden="1"/>
    </xf>
    <xf numFmtId="0" fontId="38" fillId="5" borderId="26" xfId="6" applyFont="1" applyFill="1" applyBorder="1" applyAlignment="1" applyProtection="1">
      <alignment horizontal="left" vertical="top" wrapText="1"/>
      <protection hidden="1"/>
    </xf>
    <xf numFmtId="0" fontId="38" fillId="5" borderId="27" xfId="6" applyFont="1" applyFill="1" applyBorder="1" applyAlignment="1" applyProtection="1">
      <alignment horizontal="left" vertical="top" wrapText="1"/>
      <protection hidden="1"/>
    </xf>
    <xf numFmtId="0" fontId="38" fillId="5" borderId="28" xfId="6" applyFont="1" applyFill="1" applyBorder="1" applyAlignment="1" applyProtection="1">
      <alignment horizontal="left" vertical="top" wrapText="1"/>
      <protection hidden="1"/>
    </xf>
    <xf numFmtId="0" fontId="49" fillId="5" borderId="0" xfId="6" applyFont="1" applyFill="1" applyAlignment="1" applyProtection="1">
      <alignment horizontal="left" vertical="center" wrapText="1"/>
      <protection hidden="1"/>
    </xf>
    <xf numFmtId="0" fontId="105" fillId="0" borderId="0" xfId="6" applyFont="1" applyAlignment="1" applyProtection="1">
      <alignment horizontal="left" vertical="center" wrapText="1"/>
      <protection hidden="1"/>
    </xf>
    <xf numFmtId="0" fontId="106" fillId="0" borderId="0" xfId="0" applyFont="1" applyAlignment="1" applyProtection="1">
      <alignment horizontal="left" vertical="center"/>
      <protection hidden="1"/>
    </xf>
    <xf numFmtId="0" fontId="32" fillId="5" borderId="0" xfId="6" applyFont="1" applyFill="1" applyAlignment="1" applyProtection="1">
      <alignment horizontal="center" vertical="center" wrapText="1"/>
      <protection hidden="1"/>
    </xf>
    <xf numFmtId="0" fontId="32" fillId="5" borderId="0" xfId="6" applyFont="1" applyFill="1" applyAlignment="1" applyProtection="1">
      <alignment horizontal="center" vertical="center"/>
      <protection hidden="1"/>
    </xf>
    <xf numFmtId="0" fontId="32" fillId="5" borderId="0" xfId="6" applyFont="1" applyFill="1" applyAlignment="1" applyProtection="1">
      <alignment vertical="center" shrinkToFit="1"/>
      <protection hidden="1"/>
    </xf>
    <xf numFmtId="0" fontId="32" fillId="5" borderId="0" xfId="6" applyFont="1" applyFill="1" applyAlignment="1" applyProtection="1">
      <alignment horizontal="center" vertical="center" shrinkToFit="1"/>
      <protection hidden="1"/>
    </xf>
    <xf numFmtId="0" fontId="31" fillId="5" borderId="0" xfId="6" applyFont="1" applyFill="1" applyAlignment="1" applyProtection="1">
      <alignment horizontal="center" vertical="center"/>
      <protection hidden="1"/>
    </xf>
    <xf numFmtId="0" fontId="44" fillId="5" borderId="0" xfId="6" applyFont="1" applyFill="1" applyAlignment="1" applyProtection="1">
      <alignment horizontal="left" vertical="top" wrapText="1"/>
      <protection hidden="1"/>
    </xf>
    <xf numFmtId="0" fontId="11" fillId="2" borderId="12" xfId="0" applyFont="1" applyFill="1" applyBorder="1" applyAlignment="1" applyProtection="1">
      <alignment horizontal="center" vertical="center" shrinkToFit="1"/>
      <protection locked="0" hidden="1"/>
    </xf>
    <xf numFmtId="0" fontId="0" fillId="2" borderId="14" xfId="0" applyFill="1" applyBorder="1" applyAlignment="1" applyProtection="1">
      <alignment horizontal="center" vertical="center" shrinkToFit="1"/>
      <protection locked="0" hidden="1"/>
    </xf>
    <xf numFmtId="0" fontId="11" fillId="2" borderId="63" xfId="0" applyFont="1" applyFill="1" applyBorder="1" applyAlignment="1" applyProtection="1">
      <alignment horizontal="center" vertical="center" shrinkToFit="1"/>
      <protection locked="0" hidden="1"/>
    </xf>
    <xf numFmtId="0" fontId="11" fillId="2" borderId="64" xfId="0" applyFont="1" applyFill="1" applyBorder="1" applyAlignment="1" applyProtection="1">
      <alignment horizontal="center" vertical="center" shrinkToFit="1"/>
      <protection locked="0" hidden="1"/>
    </xf>
    <xf numFmtId="0" fontId="0" fillId="2" borderId="91" xfId="0" applyFill="1" applyBorder="1" applyAlignment="1" applyProtection="1">
      <alignment horizontal="center" vertical="center" shrinkToFit="1"/>
      <protection locked="0" hidden="1"/>
    </xf>
    <xf numFmtId="0" fontId="11" fillId="0" borderId="2" xfId="0" applyFont="1" applyBorder="1" applyAlignment="1" applyProtection="1">
      <alignment vertical="center" wrapText="1"/>
      <protection hidden="1"/>
    </xf>
    <xf numFmtId="0" fontId="11" fillId="0" borderId="5" xfId="0" applyFont="1" applyBorder="1" applyAlignment="1" applyProtection="1">
      <alignment vertical="center" wrapText="1"/>
      <protection hidden="1"/>
    </xf>
    <xf numFmtId="0" fontId="11" fillId="0" borderId="6" xfId="0" applyFont="1" applyBorder="1" applyAlignment="1" applyProtection="1">
      <alignment vertical="center" wrapText="1"/>
      <protection hidden="1"/>
    </xf>
    <xf numFmtId="0" fontId="11" fillId="0" borderId="1" xfId="0" applyFont="1" applyBorder="1" applyAlignment="1" applyProtection="1">
      <alignment vertical="center" wrapText="1"/>
      <protection hidden="1"/>
    </xf>
    <xf numFmtId="0" fontId="11" fillId="0" borderId="7" xfId="0" applyFont="1" applyBorder="1" applyAlignment="1" applyProtection="1">
      <alignment vertical="center" wrapText="1"/>
      <protection hidden="1"/>
    </xf>
    <xf numFmtId="0" fontId="0" fillId="0" borderId="3" xfId="0" applyBorder="1" applyAlignment="1" applyProtection="1">
      <alignment horizontal="center" vertical="center" shrinkToFit="1"/>
      <protection hidden="1"/>
    </xf>
    <xf numFmtId="177" fontId="66" fillId="0" borderId="3" xfId="0" applyNumberFormat="1" applyFont="1" applyBorder="1" applyAlignment="1" applyProtection="1">
      <alignment horizontal="center" vertical="center" shrinkToFit="1"/>
      <protection hidden="1"/>
    </xf>
    <xf numFmtId="0" fontId="117" fillId="12" borderId="9" xfId="0" applyFont="1" applyFill="1" applyBorder="1" applyAlignment="1" applyProtection="1">
      <alignment horizontal="center" vertical="center"/>
      <protection hidden="1"/>
    </xf>
    <xf numFmtId="0" fontId="118" fillId="12" borderId="9" xfId="0" applyFont="1" applyFill="1" applyBorder="1" applyAlignment="1" applyProtection="1">
      <alignment horizontal="center" vertical="center"/>
      <protection hidden="1"/>
    </xf>
    <xf numFmtId="0" fontId="118" fillId="12" borderId="3" xfId="0" applyFont="1" applyFill="1" applyBorder="1" applyAlignment="1" applyProtection="1">
      <alignment horizontal="center" vertical="center"/>
      <protection hidden="1"/>
    </xf>
    <xf numFmtId="0" fontId="0" fillId="0" borderId="9" xfId="0" applyBorder="1" applyAlignment="1" applyProtection="1">
      <alignment horizontal="center" vertical="center" shrinkToFit="1"/>
      <protection hidden="1"/>
    </xf>
    <xf numFmtId="0" fontId="11" fillId="12" borderId="3" xfId="0" applyFont="1" applyFill="1" applyBorder="1" applyAlignment="1" applyProtection="1">
      <alignment horizontal="center" vertical="center" shrinkToFit="1"/>
      <protection hidden="1"/>
    </xf>
    <xf numFmtId="0" fontId="11" fillId="12" borderId="15" xfId="0" applyFont="1" applyFill="1" applyBorder="1" applyAlignment="1" applyProtection="1">
      <alignment horizontal="center" vertical="center" shrinkToFit="1"/>
      <protection hidden="1"/>
    </xf>
    <xf numFmtId="179" fontId="0" fillId="12" borderId="13" xfId="0" applyNumberFormat="1" applyFill="1" applyBorder="1" applyAlignment="1" applyProtection="1">
      <alignment horizontal="center" vertical="center" shrinkToFit="1"/>
      <protection hidden="1"/>
    </xf>
    <xf numFmtId="0" fontId="11" fillId="12" borderId="6" xfId="0" applyFont="1" applyFill="1" applyBorder="1" applyAlignment="1" applyProtection="1">
      <alignment horizontal="center" vertical="center" shrinkToFit="1"/>
      <protection hidden="1"/>
    </xf>
    <xf numFmtId="0" fontId="11" fillId="12" borderId="1" xfId="0" applyFont="1" applyFill="1" applyBorder="1" applyAlignment="1" applyProtection="1">
      <alignment horizontal="center" vertical="center" shrinkToFit="1"/>
      <protection hidden="1"/>
    </xf>
    <xf numFmtId="0" fontId="11" fillId="12" borderId="92" xfId="0" applyFont="1" applyFill="1" applyBorder="1" applyAlignment="1" applyProtection="1">
      <alignment horizontal="center" vertical="center" shrinkToFit="1"/>
      <protection hidden="1"/>
    </xf>
    <xf numFmtId="178" fontId="11" fillId="12" borderId="1" xfId="0" applyNumberFormat="1" applyFont="1" applyFill="1" applyBorder="1" applyAlignment="1" applyProtection="1">
      <alignment horizontal="center" vertical="center" shrinkToFit="1"/>
      <protection hidden="1"/>
    </xf>
    <xf numFmtId="178" fontId="11" fillId="12" borderId="7" xfId="0" applyNumberFormat="1" applyFont="1" applyFill="1" applyBorder="1" applyAlignment="1" applyProtection="1">
      <alignment horizontal="center" vertical="center" shrinkToFit="1"/>
      <protection hidden="1"/>
    </xf>
    <xf numFmtId="0" fontId="11" fillId="0" borderId="6" xfId="0" applyFont="1" applyFill="1" applyBorder="1" applyAlignment="1" applyProtection="1">
      <alignment horizontal="center" vertical="center" shrinkToFit="1"/>
      <protection hidden="1"/>
    </xf>
    <xf numFmtId="0" fontId="11" fillId="0" borderId="1" xfId="0" applyFont="1" applyFill="1" applyBorder="1" applyAlignment="1" applyProtection="1">
      <alignment horizontal="center" vertical="center" shrinkToFit="1"/>
      <protection hidden="1"/>
    </xf>
    <xf numFmtId="0" fontId="11" fillId="0" borderId="92" xfId="0" applyFont="1" applyFill="1" applyBorder="1" applyAlignment="1" applyProtection="1">
      <alignment horizontal="center" vertical="center" shrinkToFit="1"/>
      <protection hidden="1"/>
    </xf>
    <xf numFmtId="0" fontId="11" fillId="0" borderId="15" xfId="0" applyFont="1" applyBorder="1" applyAlignment="1" applyProtection="1">
      <alignment horizontal="center" vertical="center" shrinkToFit="1"/>
      <protection hidden="1"/>
    </xf>
    <xf numFmtId="179" fontId="0" fillId="0" borderId="13" xfId="0" applyNumberFormat="1" applyBorder="1" applyAlignment="1" applyProtection="1">
      <alignment horizontal="center" vertical="center" shrinkToFit="1"/>
      <protection hidden="1"/>
    </xf>
    <xf numFmtId="178" fontId="11" fillId="2" borderId="7" xfId="0" applyNumberFormat="1" applyFont="1" applyFill="1" applyBorder="1" applyAlignment="1" applyProtection="1">
      <alignment horizontal="center" vertical="center" shrinkToFit="1"/>
      <protection locked="0" hidden="1"/>
    </xf>
    <xf numFmtId="0" fontId="11" fillId="0" borderId="13" xfId="0" applyFont="1" applyBorder="1" applyAlignment="1" applyProtection="1">
      <alignment vertical="center" shrinkToFit="1"/>
      <protection hidden="1"/>
    </xf>
    <xf numFmtId="0" fontId="0" fillId="0" borderId="12" xfId="0" applyBorder="1" applyAlignment="1" applyProtection="1">
      <alignment horizontal="center" vertical="center" shrinkToFit="1"/>
      <protection hidden="1"/>
    </xf>
    <xf numFmtId="0" fontId="0" fillId="2" borderId="14" xfId="0" applyFill="1" applyBorder="1" applyAlignment="1" applyProtection="1">
      <alignment horizontal="left" vertical="center" shrinkToFit="1"/>
      <protection locked="0" hidden="1"/>
    </xf>
    <xf numFmtId="177" fontId="73" fillId="0" borderId="9" xfId="0" applyNumberFormat="1" applyFont="1" applyBorder="1" applyAlignment="1" applyProtection="1">
      <alignment horizontal="center" vertical="center" shrinkToFit="1"/>
      <protection hidden="1"/>
    </xf>
    <xf numFmtId="177" fontId="73" fillId="0" borderId="3" xfId="0" applyNumberFormat="1" applyFont="1" applyBorder="1" applyAlignment="1" applyProtection="1">
      <alignment horizontal="center" vertical="center" shrinkToFit="1"/>
      <protection hidden="1"/>
    </xf>
    <xf numFmtId="179" fontId="0" fillId="12" borderId="3" xfId="0" applyNumberFormat="1" applyFill="1" applyBorder="1" applyAlignment="1" applyProtection="1">
      <alignment horizontal="center" vertical="center" shrinkToFit="1"/>
      <protection hidden="1"/>
    </xf>
    <xf numFmtId="179" fontId="0" fillId="12" borderId="15" xfId="0" applyNumberFormat="1" applyFill="1" applyBorder="1" applyAlignment="1" applyProtection="1">
      <alignment horizontal="center" vertical="center" shrinkToFit="1"/>
      <protection hidden="1"/>
    </xf>
    <xf numFmtId="0" fontId="11" fillId="12" borderId="37" xfId="0" applyFont="1" applyFill="1" applyBorder="1" applyAlignment="1" applyProtection="1">
      <alignment horizontal="center" vertical="center" shrinkToFit="1"/>
      <protection hidden="1"/>
    </xf>
    <xf numFmtId="0" fontId="11" fillId="12" borderId="90" xfId="0" applyFont="1" applyFill="1" applyBorder="1" applyAlignment="1" applyProtection="1">
      <alignment horizontal="center" vertical="center" shrinkToFit="1"/>
      <protection hidden="1"/>
    </xf>
    <xf numFmtId="179" fontId="0" fillId="0" borderId="39" xfId="0" applyNumberFormat="1" applyBorder="1" applyAlignment="1" applyProtection="1">
      <alignment horizontal="center" vertical="center" shrinkToFit="1"/>
      <protection hidden="1"/>
    </xf>
    <xf numFmtId="178" fontId="0" fillId="2" borderId="9" xfId="0" applyNumberFormat="1" applyFill="1" applyBorder="1" applyAlignment="1" applyProtection="1">
      <alignment horizontal="center" vertical="center" shrinkToFit="1"/>
      <protection locked="0" hidden="1"/>
    </xf>
    <xf numFmtId="178" fontId="0" fillId="12" borderId="7" xfId="0" applyNumberFormat="1" applyFill="1" applyBorder="1" applyAlignment="1" applyProtection="1">
      <alignment horizontal="center" vertical="center" shrinkToFit="1"/>
      <protection hidden="1"/>
    </xf>
    <xf numFmtId="178" fontId="0" fillId="12" borderId="9" xfId="0" applyNumberFormat="1" applyFill="1" applyBorder="1" applyAlignment="1" applyProtection="1">
      <alignment horizontal="center" vertical="center" shrinkToFit="1"/>
      <protection hidden="1"/>
    </xf>
    <xf numFmtId="179" fontId="0" fillId="12" borderId="14" xfId="0" applyNumberFormat="1" applyFill="1" applyBorder="1" applyAlignment="1" applyProtection="1">
      <alignment horizontal="center" vertical="center" shrinkToFit="1"/>
      <protection hidden="1"/>
    </xf>
    <xf numFmtId="179" fontId="0" fillId="12" borderId="12" xfId="0" applyNumberFormat="1" applyFill="1" applyBorder="1" applyAlignment="1" applyProtection="1">
      <alignment horizontal="center" vertical="center" shrinkToFit="1"/>
      <protection hidden="1"/>
    </xf>
    <xf numFmtId="0" fontId="11" fillId="0" borderId="37" xfId="0" applyFont="1" applyFill="1" applyBorder="1" applyAlignment="1" applyProtection="1">
      <alignment horizontal="center" vertical="center" shrinkToFit="1"/>
      <protection hidden="1"/>
    </xf>
    <xf numFmtId="0" fontId="11" fillId="0" borderId="90" xfId="0" applyFont="1" applyFill="1" applyBorder="1" applyAlignment="1" applyProtection="1">
      <alignment horizontal="center" vertical="center" shrinkToFit="1"/>
      <protection hidden="1"/>
    </xf>
    <xf numFmtId="179" fontId="0" fillId="0" borderId="3" xfId="0" applyNumberFormat="1" applyBorder="1" applyAlignment="1" applyProtection="1">
      <alignment horizontal="center" vertical="center" shrinkToFit="1"/>
      <protection hidden="1"/>
    </xf>
    <xf numFmtId="179" fontId="0" fillId="0" borderId="15" xfId="0" applyNumberFormat="1" applyBorder="1" applyAlignment="1" applyProtection="1">
      <alignment horizontal="center" vertical="center" shrinkToFit="1"/>
      <protection hidden="1"/>
    </xf>
    <xf numFmtId="0" fontId="0" fillId="2" borderId="91" xfId="0" applyFill="1" applyBorder="1" applyAlignment="1" applyProtection="1">
      <alignment horizontal="left" vertical="center" shrinkToFit="1"/>
      <protection locked="0" hidden="1"/>
    </xf>
    <xf numFmtId="0" fontId="11" fillId="2" borderId="62" xfId="0" applyFont="1" applyFill="1" applyBorder="1" applyAlignment="1" applyProtection="1">
      <alignment horizontal="center" vertical="center" shrinkToFit="1"/>
      <protection locked="0" hidden="1"/>
    </xf>
    <xf numFmtId="0" fontId="0" fillId="0" borderId="3" xfId="0" applyBorder="1" applyAlignment="1" applyProtection="1">
      <alignment vertical="center" shrinkToFit="1"/>
      <protection hidden="1"/>
    </xf>
    <xf numFmtId="0" fontId="11" fillId="7" borderId="8" xfId="0" applyFont="1" applyFill="1" applyBorder="1" applyAlignment="1" applyProtection="1">
      <alignment horizontal="center" vertical="center" shrinkToFit="1"/>
      <protection locked="0" hidden="1"/>
    </xf>
    <xf numFmtId="0" fontId="0" fillId="7" borderId="8" xfId="0" applyFill="1" applyBorder="1" applyAlignment="1" applyProtection="1">
      <alignment horizontal="center" vertical="center" shrinkToFit="1"/>
      <protection locked="0" hidden="1"/>
    </xf>
    <xf numFmtId="0" fontId="0" fillId="7" borderId="9" xfId="0" applyFill="1" applyBorder="1" applyAlignment="1" applyProtection="1">
      <alignment horizontal="center" vertical="center" shrinkToFit="1"/>
      <protection locked="0" hidden="1"/>
    </xf>
    <xf numFmtId="0" fontId="0" fillId="0" borderId="8" xfId="0" applyBorder="1" applyAlignment="1" applyProtection="1">
      <alignment horizontal="center" vertical="center" shrinkToFit="1"/>
      <protection hidden="1"/>
    </xf>
    <xf numFmtId="58" fontId="11" fillId="2" borderId="4" xfId="0" applyNumberFormat="1" applyFont="1" applyFill="1" applyBorder="1" applyAlignment="1" applyProtection="1">
      <alignment horizontal="center" vertical="center" shrinkToFit="1"/>
      <protection locked="0" hidden="1"/>
    </xf>
    <xf numFmtId="0" fontId="27" fillId="0" borderId="3" xfId="0" applyFont="1" applyBorder="1" applyAlignment="1" applyProtection="1">
      <alignment horizontal="center" vertical="center" shrinkToFit="1"/>
      <protection hidden="1"/>
    </xf>
    <xf numFmtId="0" fontId="20" fillId="0" borderId="0" xfId="2" applyFont="1" applyAlignment="1" applyProtection="1">
      <alignment horizontal="left" vertical="center" wrapText="1"/>
      <protection hidden="1"/>
    </xf>
    <xf numFmtId="0" fontId="56" fillId="0" borderId="0" xfId="2" applyAlignment="1" applyProtection="1">
      <alignment horizontal="left" vertical="center" wrapText="1"/>
      <protection hidden="1"/>
    </xf>
    <xf numFmtId="0" fontId="56" fillId="0" borderId="0" xfId="2" applyProtection="1">
      <alignment vertical="center"/>
      <protection hidden="1"/>
    </xf>
    <xf numFmtId="0" fontId="61" fillId="0" borderId="0" xfId="2" applyFont="1" applyAlignment="1" applyProtection="1">
      <alignment horizontal="center" vertical="center"/>
      <protection hidden="1"/>
    </xf>
    <xf numFmtId="0" fontId="19" fillId="0" borderId="0" xfId="2" applyFont="1" applyAlignment="1" applyProtection="1">
      <alignment horizontal="left" vertical="center" shrinkToFit="1"/>
      <protection hidden="1"/>
    </xf>
    <xf numFmtId="0" fontId="19" fillId="0" borderId="0" xfId="2" applyFont="1" applyProtection="1">
      <alignment vertical="center"/>
      <protection hidden="1"/>
    </xf>
    <xf numFmtId="0" fontId="19" fillId="0" borderId="0" xfId="2" applyFont="1" applyAlignment="1" applyProtection="1">
      <alignment horizontal="left" vertical="center"/>
      <protection hidden="1"/>
    </xf>
    <xf numFmtId="0" fontId="77" fillId="8" borderId="0" xfId="2" applyFont="1" applyFill="1" applyAlignment="1" applyProtection="1">
      <alignment horizontal="left" vertical="center" wrapText="1" shrinkToFit="1"/>
      <protection locked="0" hidden="1"/>
    </xf>
    <xf numFmtId="0" fontId="19" fillId="0" borderId="0" xfId="2" applyFont="1" applyAlignment="1" applyProtection="1">
      <alignment horizontal="center" vertical="center"/>
      <protection hidden="1"/>
    </xf>
    <xf numFmtId="0" fontId="19" fillId="0" borderId="0" xfId="2" applyFont="1" applyAlignment="1" applyProtection="1">
      <alignment horizontal="left" vertical="center" wrapText="1" shrinkToFit="1"/>
      <protection hidden="1"/>
    </xf>
    <xf numFmtId="0" fontId="19" fillId="6" borderId="0" xfId="2" applyFont="1" applyFill="1" applyAlignment="1" applyProtection="1">
      <alignment horizontal="left" vertical="center" shrinkToFit="1"/>
      <protection locked="0" hidden="1"/>
    </xf>
    <xf numFmtId="180" fontId="20" fillId="2" borderId="0" xfId="2" applyNumberFormat="1" applyFont="1" applyFill="1" applyAlignment="1" applyProtection="1">
      <alignment horizontal="center" vertical="center"/>
      <protection locked="0" hidden="1"/>
    </xf>
    <xf numFmtId="180" fontId="56" fillId="2" borderId="0" xfId="2" applyNumberFormat="1" applyFill="1" applyAlignment="1" applyProtection="1">
      <alignment horizontal="center" vertical="center"/>
      <protection locked="0" hidden="1"/>
    </xf>
    <xf numFmtId="184" fontId="87" fillId="2" borderId="12" xfId="0" applyNumberFormat="1" applyFont="1" applyFill="1" applyBorder="1" applyAlignment="1" applyProtection="1">
      <alignment horizontal="center" vertical="center"/>
      <protection locked="0" hidden="1"/>
    </xf>
    <xf numFmtId="184" fontId="87" fillId="2" borderId="13" xfId="0" applyNumberFormat="1" applyFont="1" applyFill="1" applyBorder="1" applyAlignment="1" applyProtection="1">
      <alignment horizontal="center" vertical="center"/>
      <protection locked="0" hidden="1"/>
    </xf>
    <xf numFmtId="184" fontId="87" fillId="2" borderId="14" xfId="0" applyNumberFormat="1" applyFont="1" applyFill="1" applyBorder="1" applyAlignment="1" applyProtection="1">
      <alignment horizontal="center" vertical="center"/>
      <protection locked="0" hidden="1"/>
    </xf>
    <xf numFmtId="187" fontId="87" fillId="2" borderId="12" xfId="0" applyNumberFormat="1" applyFont="1" applyFill="1" applyBorder="1" applyAlignment="1" applyProtection="1">
      <alignment horizontal="center" vertical="center"/>
      <protection locked="0" hidden="1"/>
    </xf>
    <xf numFmtId="187" fontId="87" fillId="2" borderId="13" xfId="0" applyNumberFormat="1" applyFont="1" applyFill="1" applyBorder="1" applyAlignment="1" applyProtection="1">
      <alignment horizontal="center" vertical="center"/>
      <protection locked="0" hidden="1"/>
    </xf>
    <xf numFmtId="187" fontId="87" fillId="2" borderId="14" xfId="0" applyNumberFormat="1" applyFont="1" applyFill="1" applyBorder="1" applyAlignment="1" applyProtection="1">
      <alignment horizontal="center" vertical="center"/>
      <protection locked="0" hidden="1"/>
    </xf>
    <xf numFmtId="188" fontId="87" fillId="2" borderId="3" xfId="0" applyNumberFormat="1" applyFont="1" applyFill="1" applyBorder="1" applyAlignment="1" applyProtection="1">
      <alignment horizontal="left" vertical="top" wrapText="1" shrinkToFit="1"/>
      <protection locked="0" hidden="1"/>
    </xf>
    <xf numFmtId="0" fontId="91" fillId="0" borderId="0" xfId="0" applyFont="1" applyAlignment="1" applyProtection="1">
      <alignment horizontal="left" vertical="center" wrapText="1"/>
      <protection hidden="1"/>
    </xf>
    <xf numFmtId="0" fontId="89" fillId="0" borderId="0" xfId="0" applyFont="1" applyAlignment="1" applyProtection="1">
      <alignment horizontal="left" vertical="center" wrapText="1"/>
      <protection hidden="1"/>
    </xf>
    <xf numFmtId="0" fontId="93" fillId="5" borderId="12" xfId="0" applyFont="1" applyFill="1" applyBorder="1" applyAlignment="1" applyProtection="1">
      <alignment horizontal="left" vertical="center"/>
      <protection hidden="1"/>
    </xf>
    <xf numFmtId="0" fontId="93" fillId="5" borderId="13" xfId="0" applyFont="1" applyFill="1" applyBorder="1" applyAlignment="1" applyProtection="1">
      <alignment horizontal="left" vertical="center"/>
      <protection hidden="1"/>
    </xf>
    <xf numFmtId="0" fontId="93" fillId="5" borderId="14" xfId="0" applyFont="1" applyFill="1" applyBorder="1" applyAlignment="1" applyProtection="1">
      <alignment horizontal="left" vertical="center"/>
      <protection hidden="1"/>
    </xf>
    <xf numFmtId="0" fontId="87" fillId="2" borderId="0" xfId="0" applyFont="1" applyFill="1" applyAlignment="1" applyProtection="1">
      <alignment horizontal="center" vertical="center"/>
      <protection locked="0" hidden="1"/>
    </xf>
    <xf numFmtId="0" fontId="87" fillId="0" borderId="0" xfId="0" applyFont="1" applyAlignment="1" applyProtection="1">
      <alignment horizontal="right" vertical="center"/>
      <protection hidden="1"/>
    </xf>
    <xf numFmtId="0" fontId="88" fillId="5" borderId="12" xfId="0" applyFont="1" applyFill="1" applyBorder="1" applyAlignment="1" applyProtection="1">
      <alignment horizontal="left" vertical="center"/>
      <protection hidden="1"/>
    </xf>
    <xf numFmtId="0" fontId="88" fillId="5" borderId="13" xfId="0" applyFont="1" applyFill="1" applyBorder="1" applyAlignment="1" applyProtection="1">
      <alignment horizontal="left" vertical="center"/>
      <protection hidden="1"/>
    </xf>
    <xf numFmtId="0" fontId="88" fillId="5" borderId="14" xfId="0" applyFont="1" applyFill="1" applyBorder="1" applyAlignment="1" applyProtection="1">
      <alignment horizontal="left" vertical="center"/>
      <protection hidden="1"/>
    </xf>
    <xf numFmtId="0" fontId="87" fillId="0" borderId="3" xfId="0" applyFont="1" applyBorder="1" applyAlignment="1" applyProtection="1">
      <alignment horizontal="center" vertical="center"/>
      <protection hidden="1"/>
    </xf>
    <xf numFmtId="0" fontId="87" fillId="0" borderId="4" xfId="0" applyFont="1" applyBorder="1" applyAlignment="1" applyProtection="1">
      <alignment horizontal="left" vertical="center" wrapText="1"/>
      <protection hidden="1"/>
    </xf>
    <xf numFmtId="0" fontId="87" fillId="0" borderId="2" xfId="0" applyFont="1" applyBorder="1" applyAlignment="1" applyProtection="1">
      <alignment horizontal="left" vertical="center" wrapText="1"/>
      <protection hidden="1"/>
    </xf>
    <xf numFmtId="0" fontId="87" fillId="0" borderId="5" xfId="0" applyFont="1" applyBorder="1" applyAlignment="1" applyProtection="1">
      <alignment horizontal="left" vertical="center" wrapText="1"/>
      <protection hidden="1"/>
    </xf>
    <xf numFmtId="0" fontId="87" fillId="0" borderId="6" xfId="0" applyFont="1" applyBorder="1" applyAlignment="1" applyProtection="1">
      <alignment horizontal="left" vertical="center" wrapText="1"/>
      <protection hidden="1"/>
    </xf>
    <xf numFmtId="0" fontId="87" fillId="0" borderId="1" xfId="0" applyFont="1" applyBorder="1" applyAlignment="1" applyProtection="1">
      <alignment horizontal="left" vertical="center" wrapText="1"/>
      <protection hidden="1"/>
    </xf>
    <xf numFmtId="0" fontId="87" fillId="0" borderId="7" xfId="0" applyFont="1" applyBorder="1" applyAlignment="1" applyProtection="1">
      <alignment horizontal="left" vertical="center" wrapText="1"/>
      <protection hidden="1"/>
    </xf>
    <xf numFmtId="0" fontId="87" fillId="0" borderId="4" xfId="0" applyFont="1" applyBorder="1" applyAlignment="1" applyProtection="1">
      <alignment horizontal="center" vertical="center"/>
      <protection hidden="1"/>
    </xf>
    <xf numFmtId="0" fontId="87" fillId="0" borderId="2" xfId="0" applyFont="1" applyBorder="1" applyAlignment="1" applyProtection="1">
      <alignment horizontal="center" vertical="center"/>
      <protection hidden="1"/>
    </xf>
    <xf numFmtId="0" fontId="87" fillId="0" borderId="5" xfId="0" applyFont="1" applyBorder="1" applyAlignment="1" applyProtection="1">
      <alignment horizontal="center" vertical="center"/>
      <protection hidden="1"/>
    </xf>
    <xf numFmtId="0" fontId="87" fillId="0" borderId="6" xfId="0" applyFont="1" applyBorder="1" applyAlignment="1" applyProtection="1">
      <alignment horizontal="center" vertical="center"/>
      <protection hidden="1"/>
    </xf>
    <xf numFmtId="0" fontId="87" fillId="0" borderId="1" xfId="0" applyFont="1" applyBorder="1" applyAlignment="1" applyProtection="1">
      <alignment horizontal="center" vertical="center"/>
      <protection hidden="1"/>
    </xf>
    <xf numFmtId="0" fontId="87" fillId="0" borderId="7" xfId="0" applyFont="1" applyBorder="1" applyAlignment="1" applyProtection="1">
      <alignment horizontal="center" vertical="center"/>
      <protection hidden="1"/>
    </xf>
    <xf numFmtId="0" fontId="87" fillId="0" borderId="3" xfId="0" applyFont="1" applyBorder="1" applyAlignment="1" applyProtection="1">
      <alignment horizontal="center" vertical="center" wrapText="1"/>
      <protection hidden="1"/>
    </xf>
    <xf numFmtId="0" fontId="92" fillId="5" borderId="0" xfId="0" applyFont="1" applyFill="1" applyBorder="1" applyAlignment="1" applyProtection="1">
      <alignment horizontal="center" vertical="center"/>
      <protection hidden="1"/>
    </xf>
    <xf numFmtId="0" fontId="0" fillId="0" borderId="0" xfId="0" applyFont="1" applyAlignment="1" applyProtection="1">
      <alignment horizontal="center" vertical="center"/>
      <protection hidden="1"/>
    </xf>
    <xf numFmtId="0" fontId="87" fillId="5" borderId="0" xfId="0" applyFont="1" applyFill="1" applyBorder="1" applyAlignment="1" applyProtection="1">
      <alignment horizontal="left" vertical="top" wrapText="1"/>
      <protection hidden="1"/>
    </xf>
    <xf numFmtId="0" fontId="90" fillId="0" borderId="0" xfId="0" applyFont="1" applyAlignment="1" applyProtection="1">
      <alignment horizontal="left" vertical="center" wrapText="1"/>
      <protection hidden="1"/>
    </xf>
    <xf numFmtId="189" fontId="87" fillId="0" borderId="3" xfId="0" applyNumberFormat="1" applyFont="1" applyBorder="1" applyAlignment="1" applyProtection="1">
      <alignment horizontal="center" vertical="center"/>
      <protection hidden="1"/>
    </xf>
    <xf numFmtId="188" fontId="87" fillId="0" borderId="3" xfId="0" applyNumberFormat="1" applyFont="1" applyBorder="1" applyAlignment="1" applyProtection="1">
      <alignment horizontal="center" vertical="center" shrinkToFit="1"/>
      <protection hidden="1"/>
    </xf>
    <xf numFmtId="0" fontId="89" fillId="0" borderId="10" xfId="0" applyFont="1" applyBorder="1" applyAlignment="1" applyProtection="1">
      <alignment horizontal="left" vertical="center"/>
      <protection hidden="1"/>
    </xf>
    <xf numFmtId="0" fontId="89" fillId="0" borderId="0" xfId="0" applyFont="1" applyBorder="1" applyAlignment="1" applyProtection="1">
      <alignment horizontal="left" vertical="center"/>
      <protection hidden="1"/>
    </xf>
  </cellXfs>
  <cellStyles count="9">
    <cellStyle name="ハイパーリンク" xfId="3" builtinId="8"/>
    <cellStyle name="桁区切り" xfId="4" builtinId="6"/>
    <cellStyle name="標準" xfId="0" builtinId="0"/>
    <cellStyle name="標準 2" xfId="1" xr:uid="{00000000-0005-0000-0000-000003000000}"/>
    <cellStyle name="標準 2 2" xfId="5" xr:uid="{A77CFE95-B560-4F3F-AC74-4B818DD4C0DD}"/>
    <cellStyle name="標準 3" xfId="6" xr:uid="{F5413908-574E-48A1-98B8-64DAA44FEC06}"/>
    <cellStyle name="標準 4" xfId="7" xr:uid="{8B8A6A72-7806-43CE-955E-BAF084960C82}"/>
    <cellStyle name="標準 5" xfId="2" xr:uid="{00000000-0005-0000-0000-000004000000}"/>
    <cellStyle name="標準 6" xfId="8" xr:uid="{B99674A7-51C6-4D24-ADF2-1844350ECC5F}"/>
  </cellStyles>
  <dxfs count="1">
    <dxf>
      <numFmt numFmtId="176" formatCode="#,##0_ "/>
    </dxf>
  </dxfs>
  <tableStyles count="0" defaultTableStyle="TableStyleMedium2" defaultPivotStyle="PivotStyleLight16"/>
  <colors>
    <mruColors>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8</xdr:col>
      <xdr:colOff>98846</xdr:colOff>
      <xdr:row>7</xdr:row>
      <xdr:rowOff>26958</xdr:rowOff>
    </xdr:from>
    <xdr:to>
      <xdr:col>12</xdr:col>
      <xdr:colOff>341462</xdr:colOff>
      <xdr:row>7</xdr:row>
      <xdr:rowOff>620024</xdr:rowOff>
    </xdr:to>
    <xdr:sp macro="" textlink="">
      <xdr:nvSpPr>
        <xdr:cNvPr id="3" name="吹き出し: 折線 2">
          <a:extLst>
            <a:ext uri="{FF2B5EF4-FFF2-40B4-BE49-F238E27FC236}">
              <a16:creationId xmlns:a16="http://schemas.microsoft.com/office/drawing/2014/main" id="{00000000-0008-0000-0300-000003000000}"/>
            </a:ext>
          </a:extLst>
        </xdr:cNvPr>
        <xdr:cNvSpPr/>
      </xdr:nvSpPr>
      <xdr:spPr>
        <a:xfrm>
          <a:off x="4061605" y="1734269"/>
          <a:ext cx="2534008" cy="593066"/>
        </a:xfrm>
        <a:prstGeom prst="borderCallout2">
          <a:avLst>
            <a:gd name="adj1" fmla="val 18750"/>
            <a:gd name="adj2" fmla="val 13"/>
            <a:gd name="adj3" fmla="val 18750"/>
            <a:gd name="adj4" fmla="val -16667"/>
            <a:gd name="adj5" fmla="val 173156"/>
            <a:gd name="adj6" fmla="val -66310"/>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対応（勤務）月が複数月にまたがる場合、</a:t>
          </a:r>
          <a:r>
            <a:rPr kumimoji="1" lang="ja-JP" altLang="en-US" sz="1000" b="1">
              <a:solidFill>
                <a:sysClr val="windowText" lastClr="000000"/>
              </a:solidFill>
            </a:rPr>
            <a:t>月ごとに行を分けて</a:t>
          </a:r>
          <a:r>
            <a:rPr kumimoji="1" lang="ja-JP" altLang="en-US" sz="1000">
              <a:solidFill>
                <a:sysClr val="windowText" lastClr="000000"/>
              </a:solidFill>
            </a:rPr>
            <a:t>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153628</xdr:colOff>
      <xdr:row>8</xdr:row>
      <xdr:rowOff>76815</xdr:rowOff>
    </xdr:from>
    <xdr:to>
      <xdr:col>2</xdr:col>
      <xdr:colOff>1283928</xdr:colOff>
      <xdr:row>8</xdr:row>
      <xdr:rowOff>387965</xdr:rowOff>
    </xdr:to>
    <xdr:sp macro="" textlink="">
      <xdr:nvSpPr>
        <xdr:cNvPr id="3" name="右中かっこ 2">
          <a:extLst>
            <a:ext uri="{FF2B5EF4-FFF2-40B4-BE49-F238E27FC236}">
              <a16:creationId xmlns:a16="http://schemas.microsoft.com/office/drawing/2014/main" id="{00000000-0008-0000-0500-000003000000}"/>
            </a:ext>
          </a:extLst>
        </xdr:cNvPr>
        <xdr:cNvSpPr/>
      </xdr:nvSpPr>
      <xdr:spPr>
        <a:xfrm rot="16200000">
          <a:off x="5909493" y="1679780"/>
          <a:ext cx="311150" cy="2082800"/>
        </a:xfrm>
        <a:prstGeom prst="righ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79373</xdr:colOff>
      <xdr:row>13</xdr:row>
      <xdr:rowOff>95251</xdr:rowOff>
    </xdr:from>
    <xdr:to>
      <xdr:col>365</xdr:col>
      <xdr:colOff>254003</xdr:colOff>
      <xdr:row>15</xdr:row>
      <xdr:rowOff>111127</xdr:rowOff>
    </xdr:to>
    <xdr:sp macro="" textlink="">
      <xdr:nvSpPr>
        <xdr:cNvPr id="2" name="左中かっこ 1">
          <a:extLst>
            <a:ext uri="{FF2B5EF4-FFF2-40B4-BE49-F238E27FC236}">
              <a16:creationId xmlns:a16="http://schemas.microsoft.com/office/drawing/2014/main" id="{00000000-0008-0000-0800-000002000000}"/>
            </a:ext>
          </a:extLst>
        </xdr:cNvPr>
        <xdr:cNvSpPr/>
      </xdr:nvSpPr>
      <xdr:spPr>
        <a:xfrm rot="5400000">
          <a:off x="54260750" y="-48196501"/>
          <a:ext cx="555626" cy="105267130"/>
        </a:xfrm>
        <a:prstGeom prst="leftBrace">
          <a:avLst>
            <a:gd name="adj1" fmla="val 0"/>
            <a:gd name="adj2" fmla="val 4898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173</xdr:col>
      <xdr:colOff>82670</xdr:colOff>
      <xdr:row>6</xdr:row>
      <xdr:rowOff>239023</xdr:rowOff>
    </xdr:from>
    <xdr:to>
      <xdr:col>200</xdr:col>
      <xdr:colOff>179717</xdr:colOff>
      <xdr:row>10</xdr:row>
      <xdr:rowOff>556823</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51553613" y="1856476"/>
          <a:ext cx="7860821" cy="1396102"/>
        </a:xfrm>
        <a:prstGeom prst="rect">
          <a:avLst/>
        </a:prstGeom>
        <a:solidFill>
          <a:schemeClr val="accent2">
            <a:lumMod val="20000"/>
            <a:lumOff val="80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5400"/>
            <a:t>令和４年度</a:t>
          </a:r>
        </a:p>
      </xdr:txBody>
    </xdr:sp>
    <xdr:clientData/>
  </xdr:twoCellAnchor>
  <xdr:twoCellAnchor>
    <xdr:from>
      <xdr:col>539</xdr:col>
      <xdr:colOff>53914</xdr:colOff>
      <xdr:row>6</xdr:row>
      <xdr:rowOff>107830</xdr:rowOff>
    </xdr:from>
    <xdr:to>
      <xdr:col>565</xdr:col>
      <xdr:colOff>36242</xdr:colOff>
      <xdr:row>10</xdr:row>
      <xdr:rowOff>425031</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56767122" y="1725283"/>
          <a:ext cx="7458554" cy="1395503"/>
        </a:xfrm>
        <a:prstGeom prst="rect">
          <a:avLst/>
        </a:prstGeom>
        <a:solidFill>
          <a:schemeClr val="accent6">
            <a:lumMod val="20000"/>
            <a:lumOff val="80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5400"/>
            <a:t>令和５年度</a:t>
          </a:r>
        </a:p>
      </xdr:txBody>
    </xdr:sp>
    <xdr:clientData/>
  </xdr:twoCellAnchor>
  <xdr:twoCellAnchor>
    <xdr:from>
      <xdr:col>366</xdr:col>
      <xdr:colOff>31750</xdr:colOff>
      <xdr:row>13</xdr:row>
      <xdr:rowOff>95249</xdr:rowOff>
    </xdr:from>
    <xdr:to>
      <xdr:col>731</xdr:col>
      <xdr:colOff>222250</xdr:colOff>
      <xdr:row>15</xdr:row>
      <xdr:rowOff>142874</xdr:rowOff>
    </xdr:to>
    <xdr:sp macro="" textlink="">
      <xdr:nvSpPr>
        <xdr:cNvPr id="6" name="左中かっこ 5">
          <a:extLst>
            <a:ext uri="{FF2B5EF4-FFF2-40B4-BE49-F238E27FC236}">
              <a16:creationId xmlns:a16="http://schemas.microsoft.com/office/drawing/2014/main" id="{00000000-0008-0000-0800-000006000000}"/>
            </a:ext>
          </a:extLst>
        </xdr:cNvPr>
        <xdr:cNvSpPr/>
      </xdr:nvSpPr>
      <xdr:spPr>
        <a:xfrm rot="5400000">
          <a:off x="161234437" y="-49839563"/>
          <a:ext cx="587375" cy="108585000"/>
        </a:xfrm>
        <a:prstGeom prst="leftBrace">
          <a:avLst>
            <a:gd name="adj1" fmla="val 0"/>
            <a:gd name="adj2" fmla="val 4898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168992</xdr:colOff>
      <xdr:row>2</xdr:row>
      <xdr:rowOff>208135</xdr:rowOff>
    </xdr:from>
    <xdr:to>
      <xdr:col>18</xdr:col>
      <xdr:colOff>274007</xdr:colOff>
      <xdr:row>7</xdr:row>
      <xdr:rowOff>261169</xdr:rowOff>
    </xdr:to>
    <xdr:cxnSp macro="">
      <xdr:nvCxnSpPr>
        <xdr:cNvPr id="7" name="直線矢印コネクタ 6">
          <a:extLst>
            <a:ext uri="{FF2B5EF4-FFF2-40B4-BE49-F238E27FC236}">
              <a16:creationId xmlns:a16="http://schemas.microsoft.com/office/drawing/2014/main" id="{00000000-0008-0000-0800-000007000000}"/>
            </a:ext>
          </a:extLst>
        </xdr:cNvPr>
        <xdr:cNvCxnSpPr>
          <a:stCxn id="8" idx="1"/>
        </xdr:cNvCxnSpPr>
      </xdr:nvCxnSpPr>
      <xdr:spPr>
        <a:xfrm flipH="1">
          <a:off x="5392379" y="761200"/>
          <a:ext cx="1856386" cy="143569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274007</xdr:colOff>
      <xdr:row>1</xdr:row>
      <xdr:rowOff>78287</xdr:rowOff>
    </xdr:from>
    <xdr:to>
      <xdr:col>26</xdr:col>
      <xdr:colOff>182671</xdr:colOff>
      <xdr:row>4</xdr:row>
      <xdr:rowOff>61451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7248765" y="354819"/>
          <a:ext cx="2243825" cy="812761"/>
        </a:xfrm>
        <a:prstGeom prst="rect">
          <a:avLst/>
        </a:prstGeom>
        <a:solidFill>
          <a:srgbClr val="FFFF0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square" rtlCol="0" anchor="t"/>
        <a:lstStyle/>
        <a:p>
          <a:r>
            <a:rPr kumimoji="1" lang="ja-JP" altLang="en-US" sz="1100">
              <a:solidFill>
                <a:srgbClr val="FF0000"/>
              </a:solidFill>
            </a:rPr>
            <a:t>注：令和５年度における「交付済みの追加補助額」を入力してください。</a:t>
          </a:r>
        </a:p>
      </xdr:txBody>
    </xdr:sp>
    <xdr:clientData/>
  </xdr:twoCellAnchor>
  <xdr:twoCellAnchor>
    <xdr:from>
      <xdr:col>24</xdr:col>
      <xdr:colOff>83270</xdr:colOff>
      <xdr:row>9</xdr:row>
      <xdr:rowOff>212799</xdr:rowOff>
    </xdr:from>
    <xdr:to>
      <xdr:col>44</xdr:col>
      <xdr:colOff>126447</xdr:colOff>
      <xdr:row>17</xdr:row>
      <xdr:rowOff>243850</xdr:rowOff>
    </xdr:to>
    <xdr:sp macro="" textlink="">
      <xdr:nvSpPr>
        <xdr:cNvPr id="21" name="テキスト ボックス 20">
          <a:extLst>
            <a:ext uri="{FF2B5EF4-FFF2-40B4-BE49-F238E27FC236}">
              <a16:creationId xmlns:a16="http://schemas.microsoft.com/office/drawing/2014/main" id="{00000000-0008-0000-0800-000015000000}"/>
            </a:ext>
          </a:extLst>
        </xdr:cNvPr>
        <xdr:cNvSpPr txBox="1"/>
      </xdr:nvSpPr>
      <xdr:spPr>
        <a:xfrm>
          <a:off x="8863588" y="2706617"/>
          <a:ext cx="6156495" cy="278464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水色セル（既交付追加補助額計）のみ入力をして下さい。その他のセルは様式３から自動転記されます。</a:t>
          </a:r>
          <a:endParaRPr kumimoji="1" lang="en-US" altLang="ja-JP" sz="2400"/>
        </a:p>
        <a:p>
          <a:r>
            <a:rPr kumimoji="1" lang="ja-JP" altLang="en-US" sz="2400"/>
            <a:t>申請時には、本積算シートも併せて提出してください。</a:t>
          </a:r>
          <a:endParaRPr kumimoji="1" lang="en-US" altLang="ja-JP" sz="2400"/>
        </a:p>
      </xdr:txBody>
    </xdr:sp>
    <xdr:clientData/>
  </xdr:twoCellAnchor>
  <xdr:twoCellAnchor>
    <xdr:from>
      <xdr:col>4</xdr:col>
      <xdr:colOff>76814</xdr:colOff>
      <xdr:row>4</xdr:row>
      <xdr:rowOff>30726</xdr:rowOff>
    </xdr:from>
    <xdr:to>
      <xdr:col>4</xdr:col>
      <xdr:colOff>245806</xdr:colOff>
      <xdr:row>5</xdr:row>
      <xdr:rowOff>153629</xdr:rowOff>
    </xdr:to>
    <xdr:sp macro="" textlink="">
      <xdr:nvSpPr>
        <xdr:cNvPr id="3" name="左中かっこ 2">
          <a:extLst>
            <a:ext uri="{FF2B5EF4-FFF2-40B4-BE49-F238E27FC236}">
              <a16:creationId xmlns:a16="http://schemas.microsoft.com/office/drawing/2014/main" id="{00000000-0008-0000-0800-000003000000}"/>
            </a:ext>
          </a:extLst>
        </xdr:cNvPr>
        <xdr:cNvSpPr/>
      </xdr:nvSpPr>
      <xdr:spPr>
        <a:xfrm>
          <a:off x="2965040" y="1136855"/>
          <a:ext cx="168992" cy="399435"/>
        </a:xfrm>
        <a:prstGeom prst="lef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18</xdr:row>
          <xdr:rowOff>0</xdr:rowOff>
        </xdr:from>
        <xdr:to>
          <xdr:col>3</xdr:col>
          <xdr:colOff>38100</xdr:colOff>
          <xdr:row>18</xdr:row>
          <xdr:rowOff>228600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9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0</xdr:rowOff>
        </xdr:from>
        <xdr:to>
          <xdr:col>3</xdr:col>
          <xdr:colOff>38100</xdr:colOff>
          <xdr:row>19</xdr:row>
          <xdr:rowOff>228600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9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38100</xdr:colOff>
          <xdr:row>20</xdr:row>
          <xdr:rowOff>228600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9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238125</xdr:rowOff>
        </xdr:from>
        <xdr:to>
          <xdr:col>3</xdr:col>
          <xdr:colOff>38100</xdr:colOff>
          <xdr:row>22</xdr:row>
          <xdr:rowOff>219075</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9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38100</xdr:colOff>
          <xdr:row>20</xdr:row>
          <xdr:rowOff>228600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9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38100</xdr:colOff>
          <xdr:row>20</xdr:row>
          <xdr:rowOff>228600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9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3</xdr:col>
          <xdr:colOff>38100</xdr:colOff>
          <xdr:row>21</xdr:row>
          <xdr:rowOff>228600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9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3</xdr:col>
          <xdr:colOff>38100</xdr:colOff>
          <xdr:row>21</xdr:row>
          <xdr:rowOff>228600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9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238125</xdr:rowOff>
        </xdr:from>
        <xdr:to>
          <xdr:col>3</xdr:col>
          <xdr:colOff>38100</xdr:colOff>
          <xdr:row>23</xdr:row>
          <xdr:rowOff>228600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9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38100</xdr:colOff>
          <xdr:row>6</xdr:row>
          <xdr:rowOff>228600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A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38100</xdr:colOff>
          <xdr:row>7</xdr:row>
          <xdr:rowOff>228600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A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38100</xdr:colOff>
          <xdr:row>8</xdr:row>
          <xdr:rowOff>228600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A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238125</xdr:rowOff>
        </xdr:from>
        <xdr:to>
          <xdr:col>3</xdr:col>
          <xdr:colOff>38100</xdr:colOff>
          <xdr:row>11</xdr:row>
          <xdr:rowOff>219075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A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38100</xdr:colOff>
          <xdr:row>8</xdr:row>
          <xdr:rowOff>228600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A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38100</xdr:colOff>
          <xdr:row>8</xdr:row>
          <xdr:rowOff>228600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A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38100</xdr:colOff>
          <xdr:row>10</xdr:row>
          <xdr:rowOff>228600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A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38100</xdr:colOff>
          <xdr:row>10</xdr:row>
          <xdr:rowOff>228600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A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238125</xdr:rowOff>
        </xdr:from>
        <xdr:to>
          <xdr:col>3</xdr:col>
          <xdr:colOff>38100</xdr:colOff>
          <xdr:row>12</xdr:row>
          <xdr:rowOff>228600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A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38100</xdr:colOff>
          <xdr:row>9</xdr:row>
          <xdr:rowOff>228600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A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38100</xdr:colOff>
          <xdr:row>9</xdr:row>
          <xdr:rowOff>228600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A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38100</xdr:colOff>
          <xdr:row>9</xdr:row>
          <xdr:rowOff>228600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A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16</xdr:row>
          <xdr:rowOff>0</xdr:rowOff>
        </xdr:from>
        <xdr:to>
          <xdr:col>3</xdr:col>
          <xdr:colOff>38100</xdr:colOff>
          <xdr:row>16</xdr:row>
          <xdr:rowOff>228600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A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24</xdr:col>
      <xdr:colOff>224119</xdr:colOff>
      <xdr:row>23</xdr:row>
      <xdr:rowOff>44825</xdr:rowOff>
    </xdr:from>
    <xdr:to>
      <xdr:col>25</xdr:col>
      <xdr:colOff>381001</xdr:colOff>
      <xdr:row>46</xdr:row>
      <xdr:rowOff>47625</xdr:rowOff>
    </xdr:to>
    <xdr:sp macro="" textlink="">
      <xdr:nvSpPr>
        <xdr:cNvPr id="6" name="右中かっこ 5">
          <a:extLst>
            <a:ext uri="{FF2B5EF4-FFF2-40B4-BE49-F238E27FC236}">
              <a16:creationId xmlns:a16="http://schemas.microsoft.com/office/drawing/2014/main" id="{00000000-0008-0000-0E00-000006000000}"/>
            </a:ext>
          </a:extLst>
        </xdr:cNvPr>
        <xdr:cNvSpPr/>
      </xdr:nvSpPr>
      <xdr:spPr>
        <a:xfrm>
          <a:off x="9882469" y="5664575"/>
          <a:ext cx="585507" cy="6937000"/>
        </a:xfrm>
        <a:prstGeom prst="rightBrace">
          <a:avLst>
            <a:gd name="adj1" fmla="val 8333"/>
            <a:gd name="adj2" fmla="val 89112"/>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213826</xdr:colOff>
      <xdr:row>15</xdr:row>
      <xdr:rowOff>29158</xdr:rowOff>
    </xdr:from>
    <xdr:to>
      <xdr:col>25</xdr:col>
      <xdr:colOff>427654</xdr:colOff>
      <xdr:row>18</xdr:row>
      <xdr:rowOff>165229</xdr:rowOff>
    </xdr:to>
    <xdr:sp macro="" textlink="">
      <xdr:nvSpPr>
        <xdr:cNvPr id="7" name="右中かっこ 6">
          <a:extLst>
            <a:ext uri="{FF2B5EF4-FFF2-40B4-BE49-F238E27FC236}">
              <a16:creationId xmlns:a16="http://schemas.microsoft.com/office/drawing/2014/main" id="{00000000-0008-0000-0E00-000007000000}"/>
            </a:ext>
          </a:extLst>
        </xdr:cNvPr>
        <xdr:cNvSpPr/>
      </xdr:nvSpPr>
      <xdr:spPr>
        <a:xfrm>
          <a:off x="9872176" y="3801058"/>
          <a:ext cx="642453" cy="764721"/>
        </a:xfrm>
        <a:prstGeom prst="rightBrace">
          <a:avLst>
            <a:gd name="adj1" fmla="val 8333"/>
            <a:gd name="adj2" fmla="val 47403"/>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38878</xdr:colOff>
      <xdr:row>17</xdr:row>
      <xdr:rowOff>194389</xdr:rowOff>
    </xdr:from>
    <xdr:to>
      <xdr:col>36</xdr:col>
      <xdr:colOff>602601</xdr:colOff>
      <xdr:row>27</xdr:row>
      <xdr:rowOff>160534</xdr:rowOff>
    </xdr:to>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10077586" y="4197029"/>
          <a:ext cx="7413161" cy="26845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（例１）</a:t>
          </a:r>
          <a:endParaRPr kumimoji="1" lang="en-US" altLang="ja-JP" sz="1100"/>
        </a:p>
        <a:p>
          <a:r>
            <a:rPr kumimoji="1" lang="ja-JP" altLang="en-US" sz="1100"/>
            <a:t>　有料老人ホームで発生し、有料老人ホーム及び併設する訪問介護について申請する場合</a:t>
          </a:r>
          <a:endParaRPr kumimoji="1" lang="en-US" altLang="ja-JP" sz="1100"/>
        </a:p>
        <a:p>
          <a:r>
            <a:rPr kumimoji="1" lang="ja-JP" altLang="en-US" sz="1100"/>
            <a:t>　「事業所番号」→空欄、「サービス種別」→有料老人ホームを選択、「事業所名称」→有料老人ホームの名称を入力、「申請する事業所との関係」→「同一の事業所」に○を付したものを１部（有料分）、「併設の事業所」に○を付したもの（訪問介護分）の計２部提出してください。</a:t>
          </a:r>
          <a:endParaRPr kumimoji="1" lang="en-US" altLang="ja-JP" sz="1100"/>
        </a:p>
        <a:p>
          <a:endParaRPr kumimoji="1" lang="en-US" altLang="ja-JP" sz="1100"/>
        </a:p>
        <a:p>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例</a:t>
          </a:r>
          <a:r>
            <a:rPr kumimoji="1" lang="ja-JP" altLang="en-US" sz="1100">
              <a:solidFill>
                <a:schemeClr val="dk1"/>
              </a:solidFill>
              <a:effectLst/>
              <a:latin typeface="+mn-lt"/>
              <a:ea typeface="+mn-ea"/>
              <a:cs typeface="+mn-cs"/>
            </a:rPr>
            <a:t>２</a:t>
          </a:r>
          <a:r>
            <a:rPr kumimoji="1" lang="ja-JP" altLang="ja-JP" sz="1100">
              <a:solidFill>
                <a:schemeClr val="dk1"/>
              </a:solidFill>
              <a:effectLst/>
              <a:latin typeface="+mn-lt"/>
              <a:ea typeface="+mn-ea"/>
              <a:cs typeface="+mn-cs"/>
            </a:rPr>
            <a:t>）</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介護老人福祉施設</a:t>
          </a:r>
          <a:r>
            <a:rPr kumimoji="1" lang="ja-JP" altLang="ja-JP" sz="1100">
              <a:solidFill>
                <a:schemeClr val="dk1"/>
              </a:solidFill>
              <a:effectLst/>
              <a:latin typeface="+mn-lt"/>
              <a:ea typeface="+mn-ea"/>
              <a:cs typeface="+mn-cs"/>
            </a:rPr>
            <a:t>で発生し、介護老人福祉施設及び併設する</a:t>
          </a:r>
          <a:r>
            <a:rPr kumimoji="1" lang="ja-JP" altLang="en-US" sz="1100">
              <a:solidFill>
                <a:schemeClr val="dk1"/>
              </a:solidFill>
              <a:effectLst/>
              <a:latin typeface="+mn-lt"/>
              <a:ea typeface="+mn-ea"/>
              <a:cs typeface="+mn-cs"/>
            </a:rPr>
            <a:t>通所</a:t>
          </a:r>
          <a:r>
            <a:rPr kumimoji="1" lang="ja-JP" altLang="ja-JP" sz="1100">
              <a:solidFill>
                <a:schemeClr val="dk1"/>
              </a:solidFill>
              <a:effectLst/>
              <a:latin typeface="+mn-lt"/>
              <a:ea typeface="+mn-ea"/>
              <a:cs typeface="+mn-cs"/>
            </a:rPr>
            <a:t>介護について申請する場合</a:t>
          </a:r>
          <a:endParaRPr lang="ja-JP" altLang="ja-JP">
            <a:effectLst/>
          </a:endParaRPr>
        </a:p>
        <a:p>
          <a:r>
            <a:rPr kumimoji="1" lang="ja-JP" altLang="ja-JP" sz="1100">
              <a:solidFill>
                <a:schemeClr val="dk1"/>
              </a:solidFill>
              <a:effectLst/>
              <a:latin typeface="+mn-lt"/>
              <a:ea typeface="+mn-ea"/>
              <a:cs typeface="+mn-cs"/>
            </a:rPr>
            <a:t>　「事業所番号」→</a:t>
          </a:r>
          <a:r>
            <a:rPr kumimoji="1" lang="ja-JP" altLang="en-US" sz="1100">
              <a:solidFill>
                <a:schemeClr val="dk1"/>
              </a:solidFill>
              <a:effectLst/>
              <a:latin typeface="+mn-lt"/>
              <a:ea typeface="+mn-ea"/>
              <a:cs typeface="+mn-cs"/>
            </a:rPr>
            <a:t>介護老人福祉施設の事業所番号を入力</a:t>
          </a:r>
          <a:r>
            <a:rPr kumimoji="1" lang="ja-JP" altLang="ja-JP" sz="1100">
              <a:solidFill>
                <a:schemeClr val="dk1"/>
              </a:solidFill>
              <a:effectLst/>
              <a:latin typeface="+mn-lt"/>
              <a:ea typeface="+mn-ea"/>
              <a:cs typeface="+mn-cs"/>
            </a:rPr>
            <a:t>、「サービス種別」→</a:t>
          </a:r>
          <a:r>
            <a:rPr kumimoji="1" lang="ja-JP" altLang="en-US" sz="1100">
              <a:solidFill>
                <a:schemeClr val="dk1"/>
              </a:solidFill>
              <a:effectLst/>
              <a:latin typeface="+mn-lt"/>
              <a:ea typeface="+mn-ea"/>
              <a:cs typeface="+mn-cs"/>
            </a:rPr>
            <a:t>介護老人福祉施設</a:t>
          </a:r>
          <a:r>
            <a:rPr kumimoji="1" lang="ja-JP" altLang="ja-JP" sz="1100">
              <a:solidFill>
                <a:schemeClr val="dk1"/>
              </a:solidFill>
              <a:effectLst/>
              <a:latin typeface="+mn-lt"/>
              <a:ea typeface="+mn-ea"/>
              <a:cs typeface="+mn-cs"/>
            </a:rPr>
            <a:t>を選択、「事業所名称」→</a:t>
          </a:r>
          <a:r>
            <a:rPr kumimoji="1" lang="ja-JP" altLang="en-US" sz="1100">
              <a:solidFill>
                <a:schemeClr val="dk1"/>
              </a:solidFill>
              <a:effectLst/>
              <a:latin typeface="+mn-lt"/>
              <a:ea typeface="+mn-ea"/>
              <a:cs typeface="+mn-cs"/>
            </a:rPr>
            <a:t>介護老人福祉施設の</a:t>
          </a:r>
          <a:r>
            <a:rPr kumimoji="1" lang="ja-JP" altLang="ja-JP" sz="1100">
              <a:solidFill>
                <a:schemeClr val="dk1"/>
              </a:solidFill>
              <a:effectLst/>
              <a:latin typeface="+mn-lt"/>
              <a:ea typeface="+mn-ea"/>
              <a:cs typeface="+mn-cs"/>
            </a:rPr>
            <a:t>名称を入力、「申請する事業所との関係」→「同一の事業所」に○を付したものを１部（</a:t>
          </a:r>
          <a:r>
            <a:rPr kumimoji="1" lang="ja-JP" altLang="en-US" sz="1100">
              <a:solidFill>
                <a:schemeClr val="dk1"/>
              </a:solidFill>
              <a:effectLst/>
              <a:latin typeface="+mn-lt"/>
              <a:ea typeface="+mn-ea"/>
              <a:cs typeface="+mn-cs"/>
            </a:rPr>
            <a:t>介護老人福祉施設</a:t>
          </a:r>
          <a:r>
            <a:rPr kumimoji="1" lang="ja-JP" altLang="ja-JP" sz="1100">
              <a:solidFill>
                <a:schemeClr val="dk1"/>
              </a:solidFill>
              <a:effectLst/>
              <a:latin typeface="+mn-lt"/>
              <a:ea typeface="+mn-ea"/>
              <a:cs typeface="+mn-cs"/>
            </a:rPr>
            <a:t>分）、「併設の事業所」に○を付したもの（</a:t>
          </a:r>
          <a:r>
            <a:rPr kumimoji="1" lang="ja-JP" altLang="en-US" sz="1100">
              <a:solidFill>
                <a:schemeClr val="dk1"/>
              </a:solidFill>
              <a:effectLst/>
              <a:latin typeface="+mn-lt"/>
              <a:ea typeface="+mn-ea"/>
              <a:cs typeface="+mn-cs"/>
            </a:rPr>
            <a:t>通所介護</a:t>
          </a:r>
          <a:r>
            <a:rPr kumimoji="1" lang="ja-JP" altLang="ja-JP" sz="1100">
              <a:solidFill>
                <a:schemeClr val="dk1"/>
              </a:solidFill>
              <a:effectLst/>
              <a:latin typeface="+mn-lt"/>
              <a:ea typeface="+mn-ea"/>
              <a:cs typeface="+mn-cs"/>
            </a:rPr>
            <a:t>分）の計２部提出してください。</a:t>
          </a:r>
          <a:endParaRPr lang="ja-JP" altLang="ja-JP">
            <a:effectLst/>
          </a:endParaRPr>
        </a:p>
        <a:p>
          <a:endParaRPr kumimoji="1" lang="ja-JP" altLang="en-US" sz="1100"/>
        </a:p>
      </xdr:txBody>
    </xdr:sp>
    <xdr:clientData/>
  </xdr:twoCellAnchor>
  <xdr:twoCellAnchor>
    <xdr:from>
      <xdr:col>23</xdr:col>
      <xdr:colOff>105928</xdr:colOff>
      <xdr:row>19</xdr:row>
      <xdr:rowOff>41825</xdr:rowOff>
    </xdr:from>
    <xdr:to>
      <xdr:col>25</xdr:col>
      <xdr:colOff>198865</xdr:colOff>
      <xdr:row>20</xdr:row>
      <xdr:rowOff>100141</xdr:rowOff>
    </xdr:to>
    <xdr:sp macro="" textlink="">
      <xdr:nvSpPr>
        <xdr:cNvPr id="9" name="楕円 8">
          <a:extLst>
            <a:ext uri="{FF2B5EF4-FFF2-40B4-BE49-F238E27FC236}">
              <a16:creationId xmlns:a16="http://schemas.microsoft.com/office/drawing/2014/main" id="{00000000-0008-0000-0E00-000009000000}"/>
            </a:ext>
          </a:extLst>
        </xdr:cNvPr>
        <xdr:cNvSpPr/>
      </xdr:nvSpPr>
      <xdr:spPr>
        <a:xfrm>
          <a:off x="8410872" y="4590280"/>
          <a:ext cx="1141757" cy="293765"/>
        </a:xfrm>
        <a:prstGeom prst="ellipse">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AUJH\AppData\Local\Microsoft\Windows\INetCache\Content.Outlook\IFG38DIW\0313&#26045;&#35373;&#12408;&#12398;&#35519;&#26619;&#27096;&#24335;&#65288;&#26696;&#65289;_%20(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例）施設への調査様式 (2)"/>
      <sheetName val="（例）施設への調査様式"/>
      <sheetName val="リスト・集計用"/>
    </sheetNames>
    <sheetDataSet>
      <sheetData sheetId="0"/>
      <sheetData sheetId="1"/>
      <sheetData sheetId="2">
        <row r="2">
          <cell r="A2" t="str">
            <v>○</v>
          </cell>
        </row>
        <row r="3">
          <cell r="A3" t="str">
            <v>×</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3.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5.xml"/><Relationship Id="rId16" Type="http://schemas.openxmlformats.org/officeDocument/2006/relationships/ctrlProp" Target="../ctrlProps/ctrlProp22.xml"/><Relationship Id="rId1" Type="http://schemas.openxmlformats.org/officeDocument/2006/relationships/printerSettings" Target="../printerSettings/printerSettings11.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2"/>
  <sheetViews>
    <sheetView showGridLines="0" tabSelected="1" view="pageBreakPreview" zoomScale="59" zoomScaleNormal="100" zoomScaleSheetLayoutView="59" workbookViewId="0">
      <selection sqref="A1:C1"/>
    </sheetView>
  </sheetViews>
  <sheetFormatPr defaultRowHeight="18.75"/>
  <cols>
    <col min="1" max="1" width="13.75" style="9" customWidth="1"/>
    <col min="2" max="2" width="27.625" style="9" customWidth="1"/>
    <col min="3" max="3" width="63" style="10" customWidth="1"/>
    <col min="4" max="4" width="3.625" style="9" customWidth="1"/>
    <col min="5" max="5" width="35.25" style="9" customWidth="1"/>
    <col min="6" max="6" width="54.125" style="9" bestFit="1" customWidth="1"/>
    <col min="7" max="7" width="36.375" style="9" bestFit="1" customWidth="1"/>
    <col min="8" max="8" width="49.625" style="10" bestFit="1" customWidth="1"/>
    <col min="9" max="16384" width="9" style="9"/>
  </cols>
  <sheetData>
    <row r="1" spans="1:8" ht="30" customHeight="1">
      <c r="A1" s="513" t="s">
        <v>570</v>
      </c>
      <c r="B1" s="513"/>
      <c r="C1" s="513"/>
      <c r="H1" s="386"/>
    </row>
    <row r="2" spans="1:8" ht="78" customHeight="1">
      <c r="A2" s="514" t="s">
        <v>533</v>
      </c>
      <c r="B2" s="514"/>
      <c r="C2" s="514"/>
      <c r="H2" s="386"/>
    </row>
    <row r="3" spans="1:8" ht="21" customHeight="1" thickBot="1">
      <c r="A3" s="9" t="s">
        <v>424</v>
      </c>
      <c r="C3" s="386"/>
      <c r="E3" s="11" t="s">
        <v>446</v>
      </c>
      <c r="H3" s="386"/>
    </row>
    <row r="4" spans="1:8" ht="21.75">
      <c r="A4" s="12" t="s">
        <v>336</v>
      </c>
      <c r="B4" s="13" t="s">
        <v>335</v>
      </c>
      <c r="C4" s="14" t="s">
        <v>337</v>
      </c>
      <c r="E4" s="15" t="s">
        <v>425</v>
      </c>
      <c r="F4" s="16" t="s">
        <v>447</v>
      </c>
      <c r="G4" s="16" t="s">
        <v>426</v>
      </c>
      <c r="H4" s="17" t="s">
        <v>427</v>
      </c>
    </row>
    <row r="5" spans="1:8" ht="58.5">
      <c r="A5" s="18" t="s">
        <v>571</v>
      </c>
      <c r="B5" s="19" t="s">
        <v>348</v>
      </c>
      <c r="C5" s="20" t="s">
        <v>346</v>
      </c>
      <c r="E5" s="21" t="s">
        <v>428</v>
      </c>
      <c r="F5" s="22" t="s">
        <v>439</v>
      </c>
      <c r="G5" s="23" t="s">
        <v>440</v>
      </c>
      <c r="H5" s="24" t="s">
        <v>429</v>
      </c>
    </row>
    <row r="6" spans="1:8" ht="78">
      <c r="A6" s="25" t="s">
        <v>572</v>
      </c>
      <c r="B6" s="19" t="s">
        <v>349</v>
      </c>
      <c r="C6" s="20" t="s">
        <v>573</v>
      </c>
      <c r="E6" s="26" t="s">
        <v>430</v>
      </c>
      <c r="F6" s="23" t="s">
        <v>444</v>
      </c>
      <c r="G6" s="23" t="s">
        <v>445</v>
      </c>
      <c r="H6" s="24" t="s">
        <v>429</v>
      </c>
    </row>
    <row r="7" spans="1:8" ht="78">
      <c r="A7" s="27" t="s">
        <v>308</v>
      </c>
      <c r="B7" s="28" t="s">
        <v>387</v>
      </c>
      <c r="C7" s="20" t="s">
        <v>574</v>
      </c>
      <c r="E7" s="21" t="s">
        <v>431</v>
      </c>
      <c r="F7" s="29" t="s">
        <v>432</v>
      </c>
      <c r="G7" s="29" t="s">
        <v>433</v>
      </c>
      <c r="H7" s="30" t="s">
        <v>442</v>
      </c>
    </row>
    <row r="8" spans="1:8" ht="56.25">
      <c r="A8" s="27" t="s">
        <v>308</v>
      </c>
      <c r="B8" s="19" t="s">
        <v>535</v>
      </c>
      <c r="C8" s="31" t="s">
        <v>545</v>
      </c>
      <c r="E8" s="21" t="s">
        <v>434</v>
      </c>
      <c r="F8" s="29" t="s">
        <v>435</v>
      </c>
      <c r="G8" s="29" t="s">
        <v>433</v>
      </c>
      <c r="H8" s="30" t="s">
        <v>443</v>
      </c>
    </row>
    <row r="9" spans="1:8" ht="78">
      <c r="A9" s="354" t="s">
        <v>308</v>
      </c>
      <c r="B9" s="355" t="s">
        <v>684</v>
      </c>
      <c r="C9" s="357" t="s">
        <v>685</v>
      </c>
      <c r="E9" s="21" t="s">
        <v>615</v>
      </c>
      <c r="F9" s="29" t="s">
        <v>436</v>
      </c>
      <c r="G9" s="29" t="s">
        <v>433</v>
      </c>
      <c r="H9" s="30" t="s">
        <v>441</v>
      </c>
    </row>
    <row r="10" spans="1:8" ht="59.25" thickBot="1">
      <c r="A10" s="27" t="s">
        <v>308</v>
      </c>
      <c r="B10" s="19" t="s">
        <v>608</v>
      </c>
      <c r="C10" s="356" t="s">
        <v>609</v>
      </c>
      <c r="E10" s="33" t="s">
        <v>437</v>
      </c>
      <c r="F10" s="34" t="s">
        <v>438</v>
      </c>
      <c r="G10" s="34" t="s">
        <v>438</v>
      </c>
      <c r="H10" s="35" t="s">
        <v>448</v>
      </c>
    </row>
    <row r="11" spans="1:8" ht="75" customHeight="1">
      <c r="A11" s="27" t="s">
        <v>575</v>
      </c>
      <c r="B11" s="32" t="s">
        <v>63</v>
      </c>
      <c r="C11" s="20" t="s">
        <v>338</v>
      </c>
      <c r="E11" s="512" t="s">
        <v>683</v>
      </c>
      <c r="F11" s="512"/>
      <c r="G11" s="512"/>
      <c r="H11" s="512"/>
    </row>
    <row r="12" spans="1:8" ht="54.75" customHeight="1">
      <c r="A12" s="27" t="s">
        <v>576</v>
      </c>
      <c r="B12" s="32" t="s">
        <v>350</v>
      </c>
      <c r="C12" s="20" t="s">
        <v>339</v>
      </c>
      <c r="E12" s="384" t="s">
        <v>682</v>
      </c>
      <c r="H12" s="386"/>
    </row>
    <row r="13" spans="1:8" ht="56.25">
      <c r="A13" s="27" t="s">
        <v>308</v>
      </c>
      <c r="B13" s="36" t="s">
        <v>390</v>
      </c>
      <c r="C13" s="20" t="s">
        <v>577</v>
      </c>
      <c r="E13" s="37"/>
      <c r="H13" s="9"/>
    </row>
    <row r="14" spans="1:8" ht="37.5">
      <c r="A14" s="27" t="s">
        <v>580</v>
      </c>
      <c r="B14" s="19" t="s">
        <v>588</v>
      </c>
      <c r="C14" s="20" t="s">
        <v>587</v>
      </c>
      <c r="H14" s="386"/>
    </row>
    <row r="15" spans="1:8" ht="34.5" customHeight="1">
      <c r="A15" s="27" t="s">
        <v>581</v>
      </c>
      <c r="B15" s="19" t="s">
        <v>588</v>
      </c>
      <c r="C15" s="20" t="s">
        <v>651</v>
      </c>
      <c r="H15" s="386"/>
    </row>
    <row r="16" spans="1:8" ht="48">
      <c r="A16" s="27" t="s">
        <v>308</v>
      </c>
      <c r="B16" s="36" t="s">
        <v>388</v>
      </c>
      <c r="C16" s="20" t="s">
        <v>578</v>
      </c>
      <c r="E16" s="37"/>
      <c r="H16" s="386"/>
    </row>
    <row r="17" spans="1:8" ht="53.25" customHeight="1">
      <c r="A17" s="27" t="s">
        <v>308</v>
      </c>
      <c r="B17" s="36" t="s">
        <v>389</v>
      </c>
      <c r="C17" s="20" t="s">
        <v>579</v>
      </c>
      <c r="H17" s="386"/>
    </row>
    <row r="18" spans="1:8" ht="63.75" customHeight="1">
      <c r="A18" s="27" t="s">
        <v>308</v>
      </c>
      <c r="B18" s="32" t="s">
        <v>351</v>
      </c>
      <c r="C18" s="38" t="s">
        <v>345</v>
      </c>
      <c r="H18" s="386"/>
    </row>
    <row r="19" spans="1:8" ht="79.5" customHeight="1" thickBot="1">
      <c r="A19" s="39" t="s">
        <v>308</v>
      </c>
      <c r="B19" s="40" t="s">
        <v>534</v>
      </c>
      <c r="C19" s="41" t="s">
        <v>346</v>
      </c>
      <c r="H19" s="386"/>
    </row>
    <row r="20" spans="1:8" ht="56.45" customHeight="1">
      <c r="A20" s="42" t="s">
        <v>347</v>
      </c>
      <c r="C20" s="386"/>
      <c r="H20" s="386"/>
    </row>
    <row r="22" spans="1:8">
      <c r="A22" s="43"/>
    </row>
  </sheetData>
  <sheetProtection algorithmName="SHA-512" hashValue="uUBImbZpXh2Uudlcqw3bjlXDNp7xbl5o1YcUpW6GvymETdDxJ+cL7LNBuXhaXxsZRhEVGQA+AoYTYDOHH7zOPA==" saltValue="dmyH4l3vehOyCvZVIliXXA==" spinCount="100000" sheet="1" objects="1" scenarios="1"/>
  <mergeCells count="3">
    <mergeCell ref="E11:H11"/>
    <mergeCell ref="A1:C1"/>
    <mergeCell ref="A2:C2"/>
  </mergeCells>
  <phoneticPr fontId="10"/>
  <hyperlinks>
    <hyperlink ref="B5" location="'様式１及び様式１－２'!A1" display="交付申請書" xr:uid="{00000000-0004-0000-0000-000000000000}"/>
    <hyperlink ref="B11" location="'様式２（理由書）（④の場合）'!A1" display="理由書" xr:uid="{00000000-0004-0000-0000-000002000000}"/>
    <hyperlink ref="B12" location="'様式３（療養者名簿）（⑤の場合）'!A1" display="療養者名簿" xr:uid="{00000000-0004-0000-0000-000003000000}"/>
    <hyperlink ref="B18" location="委任状!A1" display="委任状" xr:uid="{00000000-0004-0000-0000-000004000000}"/>
    <hyperlink ref="B6" location="'様式１及び様式１－２'!A61" display="事業所個表" xr:uid="{00000000-0004-0000-0000-000006000000}"/>
    <hyperlink ref="B13" location="'療養者名簿  (追加補助積算シート)'!A1" display="'療養者名簿  (追加補助積算シート)'!A1" xr:uid="{00000000-0004-0000-0000-000007000000}"/>
    <hyperlink ref="B16" location="'居宅サービス切替（⑥の場合）'!A1" display="'居宅サービス切替（⑥の場合）'!A1" xr:uid="{00000000-0004-0000-0000-000008000000}"/>
    <hyperlink ref="B17" location="'協力支援（⑦の場合）'!A1" display="'協力支援（⑦の場合）'!A1" xr:uid="{00000000-0004-0000-0000-000009000000}"/>
    <hyperlink ref="B7" location="'対象経費内訳詳細（①から④の場合）'!A1" display="'対象経費内訳詳細（①から④の場合）'!A1" xr:uid="{00000000-0004-0000-0000-00000A000000}"/>
    <hyperlink ref="B19" location="感染状況報告書!A1" display="感染状況報告" xr:uid="{839E640D-EB07-40B7-9A10-8ADA3AEF8F5D}"/>
    <hyperlink ref="B8" location="衛生・防護用品内訳表!A1" display="衛生・防護用品内訳表" xr:uid="{303E36EE-33CB-4DF1-8D01-8E7A4007AAEF}"/>
    <hyperlink ref="B10" location="按分表!A1" display="按分表" xr:uid="{1BB72430-2C58-41C8-A40B-F1E82DA47D54}"/>
    <hyperlink ref="B14" location="'様式４－１（チェックリスト）'!A1" display="チェックリスト" xr:uid="{179ADFCE-44B1-4008-8BD7-35E2C3150DB9}"/>
    <hyperlink ref="B15" location="'様式４ー２（チェックリスト）'!A1" display="チェックリスト" xr:uid="{76FD08FF-36C1-4BB5-8A23-AD82F394EA95}"/>
    <hyperlink ref="B9" location="危険手当等内訳表!A1" display="危険手当等内訳表" xr:uid="{61EE1A18-31DB-4378-A047-D9707574DEDE}"/>
  </hyperlinks>
  <pageMargins left="0.7" right="0.7" top="0.75" bottom="0.75" header="0.3" footer="0.3"/>
  <pageSetup paperSize="9" scale="41"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K42"/>
  <sheetViews>
    <sheetView showGridLines="0" view="pageBreakPreview" zoomScale="89" zoomScaleNormal="100" zoomScaleSheetLayoutView="89" workbookViewId="0">
      <selection activeCell="B29" sqref="B29:AI32"/>
    </sheetView>
  </sheetViews>
  <sheetFormatPr defaultColWidth="9" defaultRowHeight="18.75"/>
  <cols>
    <col min="1" max="14" width="2.5" style="229" customWidth="1"/>
    <col min="15" max="15" width="4.125" style="229" customWidth="1"/>
    <col min="16" max="36" width="2.5" style="229" customWidth="1"/>
    <col min="37" max="16384" width="9" style="229"/>
  </cols>
  <sheetData>
    <row r="1" spans="1:36" ht="19.5">
      <c r="A1" s="1203" t="s">
        <v>590</v>
      </c>
      <c r="B1" s="1203"/>
      <c r="C1" s="1203"/>
      <c r="D1" s="1203"/>
      <c r="E1" s="1203"/>
      <c r="F1" s="1203"/>
      <c r="G1" s="1203"/>
      <c r="H1" s="1203"/>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row>
    <row r="2" spans="1:36" ht="21" customHeight="1">
      <c r="A2" s="1244" t="s">
        <v>584</v>
      </c>
      <c r="B2" s="1245"/>
      <c r="C2" s="1245"/>
      <c r="D2" s="1245"/>
      <c r="E2" s="1245"/>
      <c r="F2" s="1245"/>
      <c r="G2" s="1245"/>
      <c r="H2" s="1245"/>
      <c r="I2" s="1245"/>
      <c r="J2" s="1245"/>
      <c r="K2" s="1245"/>
      <c r="L2" s="1245"/>
      <c r="M2" s="1245"/>
      <c r="N2" s="1245"/>
      <c r="O2" s="1245"/>
      <c r="P2" s="1245"/>
      <c r="Q2" s="1245"/>
      <c r="R2" s="1245"/>
      <c r="S2" s="1245"/>
      <c r="T2" s="1245"/>
      <c r="U2" s="1245"/>
      <c r="V2" s="1245"/>
      <c r="W2" s="1245"/>
      <c r="X2" s="1245"/>
      <c r="Y2" s="1245"/>
      <c r="Z2" s="1245"/>
      <c r="AA2" s="1245"/>
      <c r="AB2" s="1245"/>
      <c r="AC2" s="1245"/>
      <c r="AD2" s="1245"/>
      <c r="AE2" s="1245"/>
      <c r="AF2" s="1245"/>
      <c r="AG2" s="1245"/>
      <c r="AH2" s="1245"/>
      <c r="AI2" s="1245"/>
      <c r="AJ2" s="1245"/>
    </row>
    <row r="3" spans="1:36" ht="40.5" customHeight="1">
      <c r="A3" s="1246" t="s">
        <v>582</v>
      </c>
      <c r="B3" s="1247"/>
      <c r="C3" s="1247"/>
      <c r="D3" s="1247"/>
      <c r="E3" s="1247"/>
      <c r="F3" s="1247"/>
      <c r="G3" s="1247"/>
      <c r="H3" s="1247"/>
      <c r="I3" s="1247"/>
      <c r="J3" s="1247"/>
      <c r="K3" s="1247"/>
      <c r="L3" s="1247"/>
      <c r="M3" s="1247"/>
      <c r="N3" s="1247"/>
      <c r="O3" s="1247"/>
      <c r="P3" s="1247"/>
      <c r="Q3" s="1247"/>
      <c r="R3" s="1247"/>
      <c r="S3" s="1247"/>
      <c r="T3" s="1247"/>
      <c r="U3" s="1247"/>
      <c r="V3" s="1247"/>
      <c r="W3" s="1247"/>
      <c r="X3" s="1247"/>
      <c r="Y3" s="1247"/>
      <c r="Z3" s="1247"/>
      <c r="AA3" s="1247"/>
      <c r="AB3" s="1247"/>
      <c r="AC3" s="1247"/>
      <c r="AD3" s="1247"/>
      <c r="AE3" s="1247"/>
      <c r="AF3" s="1247"/>
      <c r="AG3" s="1247"/>
      <c r="AH3" s="1247"/>
      <c r="AI3" s="1247"/>
      <c r="AJ3" s="1247"/>
    </row>
    <row r="4" spans="1:36" hidden="1">
      <c r="A4" s="1225"/>
      <c r="B4" s="1226"/>
      <c r="C4" s="1226"/>
      <c r="D4" s="1226"/>
      <c r="E4" s="1226"/>
      <c r="F4" s="1226"/>
      <c r="G4" s="1226"/>
      <c r="H4" s="1226"/>
      <c r="I4" s="1226"/>
      <c r="J4" s="1226"/>
      <c r="K4" s="1226"/>
      <c r="L4" s="1226"/>
      <c r="M4" s="1226"/>
      <c r="N4" s="1226"/>
      <c r="O4" s="1226"/>
      <c r="P4" s="1226"/>
      <c r="Q4" s="1226"/>
      <c r="R4" s="1226"/>
      <c r="S4" s="1226"/>
      <c r="T4" s="1226"/>
      <c r="U4" s="1226"/>
      <c r="V4" s="1226"/>
      <c r="W4" s="1226"/>
      <c r="X4" s="1226"/>
      <c r="Y4" s="1226"/>
      <c r="Z4" s="1226"/>
      <c r="AA4" s="1226"/>
      <c r="AB4" s="1226"/>
      <c r="AC4" s="1226"/>
      <c r="AD4" s="1226"/>
      <c r="AE4" s="1226"/>
      <c r="AF4" s="1226"/>
      <c r="AG4" s="1226"/>
      <c r="AH4" s="1226"/>
      <c r="AI4" s="1226"/>
      <c r="AJ4" s="1226"/>
    </row>
    <row r="5" spans="1:36" hidden="1">
      <c r="A5" s="1225"/>
      <c r="B5" s="1226"/>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c r="AE5" s="1226"/>
      <c r="AF5" s="1226"/>
      <c r="AG5" s="1226"/>
      <c r="AH5" s="1226"/>
      <c r="AI5" s="1226"/>
      <c r="AJ5" s="1226"/>
    </row>
    <row r="6" spans="1:36" hidden="1">
      <c r="A6" s="1226"/>
      <c r="B6" s="1226"/>
      <c r="C6" s="1226"/>
      <c r="D6" s="1226"/>
      <c r="E6" s="1226"/>
      <c r="F6" s="1226"/>
      <c r="G6" s="1226"/>
      <c r="H6" s="1226"/>
      <c r="I6" s="1226"/>
      <c r="J6" s="1226"/>
      <c r="K6" s="1226"/>
      <c r="L6" s="1226"/>
      <c r="M6" s="1226"/>
      <c r="N6" s="1226"/>
      <c r="O6" s="1226"/>
      <c r="P6" s="1226"/>
      <c r="Q6" s="1226"/>
      <c r="R6" s="1226"/>
      <c r="S6" s="1226"/>
      <c r="T6" s="1226"/>
      <c r="U6" s="1226"/>
      <c r="V6" s="1226"/>
      <c r="W6" s="1226"/>
      <c r="X6" s="1226"/>
      <c r="Y6" s="1226"/>
      <c r="Z6" s="1226"/>
      <c r="AA6" s="1226"/>
      <c r="AB6" s="1226"/>
      <c r="AC6" s="1226"/>
      <c r="AD6" s="1226"/>
      <c r="AE6" s="1226"/>
      <c r="AF6" s="1226"/>
      <c r="AG6" s="1226"/>
      <c r="AH6" s="1226"/>
      <c r="AI6" s="1226"/>
      <c r="AJ6" s="1226"/>
    </row>
    <row r="7" spans="1:36" ht="24" customHeight="1">
      <c r="A7" s="228"/>
      <c r="B7" s="228"/>
      <c r="C7" s="228"/>
      <c r="D7" s="228"/>
      <c r="E7" s="228"/>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row>
    <row r="8" spans="1:36" ht="19.5" thickBot="1">
      <c r="A8" s="230" t="s">
        <v>206</v>
      </c>
      <c r="B8" s="228"/>
      <c r="C8" s="228"/>
      <c r="D8" s="228"/>
      <c r="E8" s="228"/>
      <c r="F8" s="228"/>
      <c r="G8" s="228"/>
      <c r="H8" s="228"/>
      <c r="I8" s="228"/>
      <c r="J8" s="228"/>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row>
    <row r="9" spans="1:36">
      <c r="A9" s="231"/>
      <c r="B9" s="1227"/>
      <c r="C9" s="1228"/>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8"/>
      <c r="AB9" s="1228"/>
      <c r="AC9" s="1228"/>
      <c r="AD9" s="1228"/>
      <c r="AE9" s="1228"/>
      <c r="AF9" s="1228"/>
      <c r="AG9" s="1228"/>
      <c r="AH9" s="1228"/>
      <c r="AI9" s="1229"/>
      <c r="AJ9" s="231"/>
    </row>
    <row r="10" spans="1:36">
      <c r="A10" s="231"/>
      <c r="B10" s="1230"/>
      <c r="C10" s="1231"/>
      <c r="D10" s="1231"/>
      <c r="E10" s="1231"/>
      <c r="F10" s="1231"/>
      <c r="G10" s="1231"/>
      <c r="H10" s="1231"/>
      <c r="I10" s="1231"/>
      <c r="J10" s="1231"/>
      <c r="K10" s="1231"/>
      <c r="L10" s="1231"/>
      <c r="M10" s="1231"/>
      <c r="N10" s="1231"/>
      <c r="O10" s="1231"/>
      <c r="P10" s="1231"/>
      <c r="Q10" s="1231"/>
      <c r="R10" s="1231"/>
      <c r="S10" s="1231"/>
      <c r="T10" s="1231"/>
      <c r="U10" s="1231"/>
      <c r="V10" s="1231"/>
      <c r="W10" s="1231"/>
      <c r="X10" s="1231"/>
      <c r="Y10" s="1231"/>
      <c r="Z10" s="1231"/>
      <c r="AA10" s="1231"/>
      <c r="AB10" s="1231"/>
      <c r="AC10" s="1231"/>
      <c r="AD10" s="1231"/>
      <c r="AE10" s="1231"/>
      <c r="AF10" s="1231"/>
      <c r="AG10" s="1231"/>
      <c r="AH10" s="1231"/>
      <c r="AI10" s="1232"/>
      <c r="AJ10" s="231"/>
    </row>
    <row r="11" spans="1:36">
      <c r="A11" s="231"/>
      <c r="B11" s="1230"/>
      <c r="C11" s="1231"/>
      <c r="D11" s="1231"/>
      <c r="E11" s="1231"/>
      <c r="F11" s="1231"/>
      <c r="G11" s="1231"/>
      <c r="H11" s="1231"/>
      <c r="I11" s="1231"/>
      <c r="J11" s="1231"/>
      <c r="K11" s="1231"/>
      <c r="L11" s="1231"/>
      <c r="M11" s="1231"/>
      <c r="N11" s="1231"/>
      <c r="O11" s="1231"/>
      <c r="P11" s="1231"/>
      <c r="Q11" s="1231"/>
      <c r="R11" s="1231"/>
      <c r="S11" s="1231"/>
      <c r="T11" s="1231"/>
      <c r="U11" s="1231"/>
      <c r="V11" s="1231"/>
      <c r="W11" s="1231"/>
      <c r="X11" s="1231"/>
      <c r="Y11" s="1231"/>
      <c r="Z11" s="1231"/>
      <c r="AA11" s="1231"/>
      <c r="AB11" s="1231"/>
      <c r="AC11" s="1231"/>
      <c r="AD11" s="1231"/>
      <c r="AE11" s="1231"/>
      <c r="AF11" s="1231"/>
      <c r="AG11" s="1231"/>
      <c r="AH11" s="1231"/>
      <c r="AI11" s="1232"/>
      <c r="AJ11" s="231"/>
    </row>
    <row r="12" spans="1:36">
      <c r="A12" s="231"/>
      <c r="B12" s="1230"/>
      <c r="C12" s="1231"/>
      <c r="D12" s="1231"/>
      <c r="E12" s="1231"/>
      <c r="F12" s="1231"/>
      <c r="G12" s="1231"/>
      <c r="H12" s="1231"/>
      <c r="I12" s="1231"/>
      <c r="J12" s="1231"/>
      <c r="K12" s="1231"/>
      <c r="L12" s="1231"/>
      <c r="M12" s="1231"/>
      <c r="N12" s="1231"/>
      <c r="O12" s="1231"/>
      <c r="P12" s="1231"/>
      <c r="Q12" s="1231"/>
      <c r="R12" s="1231"/>
      <c r="S12" s="1231"/>
      <c r="T12" s="1231"/>
      <c r="U12" s="1231"/>
      <c r="V12" s="1231"/>
      <c r="W12" s="1231"/>
      <c r="X12" s="1231"/>
      <c r="Y12" s="1231"/>
      <c r="Z12" s="1231"/>
      <c r="AA12" s="1231"/>
      <c r="AB12" s="1231"/>
      <c r="AC12" s="1231"/>
      <c r="AD12" s="1231"/>
      <c r="AE12" s="1231"/>
      <c r="AF12" s="1231"/>
      <c r="AG12" s="1231"/>
      <c r="AH12" s="1231"/>
      <c r="AI12" s="1232"/>
      <c r="AJ12" s="231"/>
    </row>
    <row r="13" spans="1:36">
      <c r="A13" s="231"/>
      <c r="B13" s="1230"/>
      <c r="C13" s="1231"/>
      <c r="D13" s="1231"/>
      <c r="E13" s="1231"/>
      <c r="F13" s="1231"/>
      <c r="G13" s="1231"/>
      <c r="H13" s="1231"/>
      <c r="I13" s="1231"/>
      <c r="J13" s="1231"/>
      <c r="K13" s="1231"/>
      <c r="L13" s="1231"/>
      <c r="M13" s="1231"/>
      <c r="N13" s="1231"/>
      <c r="O13" s="1231"/>
      <c r="P13" s="1231"/>
      <c r="Q13" s="1231"/>
      <c r="R13" s="1231"/>
      <c r="S13" s="1231"/>
      <c r="T13" s="1231"/>
      <c r="U13" s="1231"/>
      <c r="V13" s="1231"/>
      <c r="W13" s="1231"/>
      <c r="X13" s="1231"/>
      <c r="Y13" s="1231"/>
      <c r="Z13" s="1231"/>
      <c r="AA13" s="1231"/>
      <c r="AB13" s="1231"/>
      <c r="AC13" s="1231"/>
      <c r="AD13" s="1231"/>
      <c r="AE13" s="1231"/>
      <c r="AF13" s="1231"/>
      <c r="AG13" s="1231"/>
      <c r="AH13" s="1231"/>
      <c r="AI13" s="1232"/>
      <c r="AJ13" s="231"/>
    </row>
    <row r="14" spans="1:36">
      <c r="A14" s="231"/>
      <c r="B14" s="1230"/>
      <c r="C14" s="1231"/>
      <c r="D14" s="1231"/>
      <c r="E14" s="1231"/>
      <c r="F14" s="1231"/>
      <c r="G14" s="1231"/>
      <c r="H14" s="1231"/>
      <c r="I14" s="1231"/>
      <c r="J14" s="1231"/>
      <c r="K14" s="1231"/>
      <c r="L14" s="1231"/>
      <c r="M14" s="1231"/>
      <c r="N14" s="1231"/>
      <c r="O14" s="1231"/>
      <c r="P14" s="1231"/>
      <c r="Q14" s="1231"/>
      <c r="R14" s="1231"/>
      <c r="S14" s="1231"/>
      <c r="T14" s="1231"/>
      <c r="U14" s="1231"/>
      <c r="V14" s="1231"/>
      <c r="W14" s="1231"/>
      <c r="X14" s="1231"/>
      <c r="Y14" s="1231"/>
      <c r="Z14" s="1231"/>
      <c r="AA14" s="1231"/>
      <c r="AB14" s="1231"/>
      <c r="AC14" s="1231"/>
      <c r="AD14" s="1231"/>
      <c r="AE14" s="1231"/>
      <c r="AF14" s="1231"/>
      <c r="AG14" s="1231"/>
      <c r="AH14" s="1231"/>
      <c r="AI14" s="1232"/>
      <c r="AJ14" s="231"/>
    </row>
    <row r="15" spans="1:36" ht="19.5" thickBot="1">
      <c r="A15" s="231"/>
      <c r="B15" s="1233"/>
      <c r="C15" s="1234"/>
      <c r="D15" s="1234"/>
      <c r="E15" s="1234"/>
      <c r="F15" s="1234"/>
      <c r="G15" s="1234"/>
      <c r="H15" s="1234"/>
      <c r="I15" s="1234"/>
      <c r="J15" s="1234"/>
      <c r="K15" s="1234"/>
      <c r="L15" s="1234"/>
      <c r="M15" s="1234"/>
      <c r="N15" s="1234"/>
      <c r="O15" s="1234"/>
      <c r="P15" s="1234"/>
      <c r="Q15" s="1234"/>
      <c r="R15" s="1234"/>
      <c r="S15" s="1234"/>
      <c r="T15" s="1234"/>
      <c r="U15" s="1234"/>
      <c r="V15" s="1234"/>
      <c r="W15" s="1234"/>
      <c r="X15" s="1234"/>
      <c r="Y15" s="1234"/>
      <c r="Z15" s="1234"/>
      <c r="AA15" s="1234"/>
      <c r="AB15" s="1234"/>
      <c r="AC15" s="1234"/>
      <c r="AD15" s="1234"/>
      <c r="AE15" s="1234"/>
      <c r="AF15" s="1234"/>
      <c r="AG15" s="1234"/>
      <c r="AH15" s="1234"/>
      <c r="AI15" s="1235"/>
      <c r="AJ15" s="231"/>
    </row>
    <row r="17" spans="1:35" ht="19.5" thickBot="1">
      <c r="A17" s="232" t="s">
        <v>207</v>
      </c>
    </row>
    <row r="18" spans="1:35" ht="19.5" customHeight="1" thickBot="1">
      <c r="C18" s="1236" t="s">
        <v>208</v>
      </c>
      <c r="D18" s="1237"/>
      <c r="E18" s="1237"/>
      <c r="F18" s="1237"/>
      <c r="G18" s="1237"/>
      <c r="H18" s="1237"/>
      <c r="I18" s="1237"/>
      <c r="J18" s="1237"/>
      <c r="K18" s="1237"/>
      <c r="L18" s="1237"/>
      <c r="M18" s="1237"/>
      <c r="N18" s="1237"/>
      <c r="O18" s="1237"/>
      <c r="P18" s="1237"/>
      <c r="Q18" s="1237"/>
      <c r="R18" s="1237"/>
      <c r="S18" s="1237"/>
      <c r="T18" s="1237"/>
      <c r="U18" s="1237"/>
      <c r="V18" s="1237"/>
      <c r="W18" s="1237"/>
      <c r="X18" s="1237"/>
      <c r="Y18" s="1237"/>
      <c r="Z18" s="1237"/>
      <c r="AA18" s="1237"/>
      <c r="AB18" s="1237"/>
      <c r="AC18" s="1237"/>
      <c r="AD18" s="1237"/>
      <c r="AE18" s="1237"/>
      <c r="AF18" s="1237"/>
      <c r="AG18" s="1237"/>
      <c r="AH18" s="1237"/>
      <c r="AI18" s="1238"/>
    </row>
    <row r="19" spans="1:35" ht="19.5">
      <c r="C19" s="503"/>
      <c r="D19" s="1239" t="s">
        <v>209</v>
      </c>
      <c r="E19" s="1239"/>
      <c r="F19" s="1239"/>
      <c r="G19" s="1239"/>
      <c r="H19" s="1239"/>
      <c r="I19" s="1239"/>
      <c r="J19" s="1239"/>
      <c r="K19" s="1239"/>
      <c r="L19" s="1239"/>
      <c r="M19" s="1239"/>
      <c r="N19" s="1239"/>
      <c r="O19" s="1239"/>
      <c r="P19" s="1239"/>
      <c r="Q19" s="1239"/>
      <c r="R19" s="1239"/>
      <c r="S19" s="1239"/>
      <c r="T19" s="1239"/>
      <c r="U19" s="1239"/>
      <c r="V19" s="1239"/>
      <c r="W19" s="1239"/>
      <c r="X19" s="1239"/>
      <c r="Y19" s="1239"/>
      <c r="Z19" s="1239"/>
      <c r="AA19" s="1239"/>
      <c r="AB19" s="1239"/>
      <c r="AC19" s="1239"/>
      <c r="AD19" s="1239"/>
      <c r="AE19" s="1239"/>
      <c r="AF19" s="1239"/>
      <c r="AG19" s="1239"/>
      <c r="AH19" s="1239"/>
      <c r="AI19" s="1240"/>
    </row>
    <row r="20" spans="1:35" ht="19.5">
      <c r="C20" s="504"/>
      <c r="D20" s="1210" t="s">
        <v>210</v>
      </c>
      <c r="E20" s="1211"/>
      <c r="F20" s="1211"/>
      <c r="G20" s="1211"/>
      <c r="H20" s="1211"/>
      <c r="I20" s="1211"/>
      <c r="J20" s="1211"/>
      <c r="K20" s="1211"/>
      <c r="L20" s="1211"/>
      <c r="M20" s="1211"/>
      <c r="N20" s="1211"/>
      <c r="O20" s="1211"/>
      <c r="P20" s="1211"/>
      <c r="Q20" s="1211"/>
      <c r="R20" s="1211"/>
      <c r="S20" s="1211"/>
      <c r="T20" s="1211"/>
      <c r="U20" s="1211"/>
      <c r="V20" s="1211"/>
      <c r="W20" s="1211"/>
      <c r="X20" s="1211"/>
      <c r="Y20" s="1211"/>
      <c r="Z20" s="1211"/>
      <c r="AA20" s="1211"/>
      <c r="AB20" s="1211"/>
      <c r="AC20" s="1211"/>
      <c r="AD20" s="1211"/>
      <c r="AE20" s="1211"/>
      <c r="AF20" s="1211"/>
      <c r="AG20" s="1211"/>
      <c r="AH20" s="1211"/>
      <c r="AI20" s="1212"/>
    </row>
    <row r="21" spans="1:35" ht="19.5">
      <c r="C21" s="504"/>
      <c r="D21" s="1241" t="s">
        <v>211</v>
      </c>
      <c r="E21" s="1242"/>
      <c r="F21" s="1242"/>
      <c r="G21" s="1242"/>
      <c r="H21" s="1242"/>
      <c r="I21" s="1242"/>
      <c r="J21" s="1242"/>
      <c r="K21" s="1242"/>
      <c r="L21" s="1242"/>
      <c r="M21" s="1242"/>
      <c r="N21" s="1242"/>
      <c r="O21" s="1242"/>
      <c r="P21" s="1242"/>
      <c r="Q21" s="1242"/>
      <c r="R21" s="1242"/>
      <c r="S21" s="1242"/>
      <c r="T21" s="1242"/>
      <c r="U21" s="1242"/>
      <c r="V21" s="1242"/>
      <c r="W21" s="1242"/>
      <c r="X21" s="1242"/>
      <c r="Y21" s="1242"/>
      <c r="Z21" s="1242"/>
      <c r="AA21" s="1242"/>
      <c r="AB21" s="1242"/>
      <c r="AC21" s="1242"/>
      <c r="AD21" s="1242"/>
      <c r="AE21" s="1242"/>
      <c r="AF21" s="1242"/>
      <c r="AG21" s="1242"/>
      <c r="AH21" s="1242"/>
      <c r="AI21" s="1243"/>
    </row>
    <row r="22" spans="1:35" ht="19.5">
      <c r="C22" s="504"/>
      <c r="D22" s="1210" t="s">
        <v>212</v>
      </c>
      <c r="E22" s="1211"/>
      <c r="F22" s="1211"/>
      <c r="G22" s="1211"/>
      <c r="H22" s="1211"/>
      <c r="I22" s="1211"/>
      <c r="J22" s="1211"/>
      <c r="K22" s="1211"/>
      <c r="L22" s="1211"/>
      <c r="M22" s="1211"/>
      <c r="N22" s="1211"/>
      <c r="O22" s="1211"/>
      <c r="P22" s="1211"/>
      <c r="Q22" s="1211"/>
      <c r="R22" s="1211"/>
      <c r="S22" s="1211"/>
      <c r="T22" s="1211"/>
      <c r="U22" s="1211"/>
      <c r="V22" s="1211"/>
      <c r="W22" s="1211"/>
      <c r="X22" s="1211"/>
      <c r="Y22" s="1211"/>
      <c r="Z22" s="1211"/>
      <c r="AA22" s="1211"/>
      <c r="AB22" s="1211"/>
      <c r="AC22" s="1211"/>
      <c r="AD22" s="1211"/>
      <c r="AE22" s="1211"/>
      <c r="AF22" s="1211"/>
      <c r="AG22" s="1211"/>
      <c r="AH22" s="1211"/>
      <c r="AI22" s="1212"/>
    </row>
    <row r="23" spans="1:35" ht="18.75" customHeight="1" thickBot="1">
      <c r="C23" s="505"/>
      <c r="D23" s="1213" t="s">
        <v>213</v>
      </c>
      <c r="E23" s="1214"/>
      <c r="F23" s="1214"/>
      <c r="G23" s="1214"/>
      <c r="H23" s="1214"/>
      <c r="I23" s="1214"/>
      <c r="J23" s="1214"/>
      <c r="K23" s="1214"/>
      <c r="L23" s="1214"/>
      <c r="M23" s="1214"/>
      <c r="N23" s="1214"/>
      <c r="O23" s="1214"/>
      <c r="P23" s="1214"/>
      <c r="Q23" s="1214"/>
      <c r="R23" s="1214"/>
      <c r="S23" s="1214"/>
      <c r="T23" s="1214"/>
      <c r="U23" s="1214"/>
      <c r="V23" s="1214"/>
      <c r="W23" s="1214"/>
      <c r="X23" s="1214"/>
      <c r="Y23" s="1214"/>
      <c r="Z23" s="1214"/>
      <c r="AA23" s="1214"/>
      <c r="AB23" s="1214"/>
      <c r="AC23" s="1214"/>
      <c r="AD23" s="1214"/>
      <c r="AE23" s="1214"/>
      <c r="AF23" s="1214"/>
      <c r="AG23" s="1214"/>
      <c r="AH23" s="1214"/>
      <c r="AI23" s="1215"/>
    </row>
    <row r="24" spans="1:35" ht="62.25" customHeight="1" thickBot="1">
      <c r="C24" s="505"/>
      <c r="D24" s="1248" t="s">
        <v>214</v>
      </c>
      <c r="E24" s="1249"/>
      <c r="F24" s="1249"/>
      <c r="G24" s="1249"/>
      <c r="H24" s="1249"/>
      <c r="I24" s="1249"/>
      <c r="J24" s="1249"/>
      <c r="K24" s="1249"/>
      <c r="L24" s="1249"/>
      <c r="M24" s="1249"/>
      <c r="N24" s="1249"/>
      <c r="O24" s="1249"/>
      <c r="P24" s="1249"/>
      <c r="Q24" s="1249"/>
      <c r="R24" s="1249"/>
      <c r="S24" s="1249"/>
      <c r="T24" s="1249"/>
      <c r="U24" s="1249"/>
      <c r="V24" s="1249"/>
      <c r="W24" s="1249"/>
      <c r="X24" s="1249"/>
      <c r="Y24" s="1249"/>
      <c r="Z24" s="1249"/>
      <c r="AA24" s="1249"/>
      <c r="AB24" s="1249"/>
      <c r="AC24" s="1249"/>
      <c r="AD24" s="1249"/>
      <c r="AE24" s="1249"/>
      <c r="AF24" s="1249"/>
      <c r="AG24" s="1249"/>
      <c r="AH24" s="1249"/>
      <c r="AI24" s="1250"/>
    </row>
    <row r="25" spans="1:35" ht="18.75" customHeight="1">
      <c r="C25" s="233"/>
      <c r="D25" s="1251" t="s">
        <v>215</v>
      </c>
      <c r="E25" s="1251"/>
      <c r="F25" s="1251"/>
      <c r="G25" s="1251"/>
      <c r="H25" s="1251"/>
      <c r="I25" s="1251"/>
      <c r="J25" s="1251"/>
      <c r="K25" s="1251"/>
      <c r="L25" s="1251"/>
      <c r="M25" s="1251"/>
      <c r="N25" s="1251"/>
      <c r="O25" s="1251"/>
      <c r="P25" s="1251"/>
      <c r="Q25" s="1251"/>
      <c r="R25" s="1251"/>
      <c r="S25" s="1251"/>
      <c r="T25" s="1251"/>
      <c r="U25" s="1251"/>
      <c r="V25" s="1251"/>
      <c r="W25" s="1251"/>
      <c r="X25" s="1251"/>
      <c r="Y25" s="1251"/>
      <c r="Z25" s="1251"/>
      <c r="AA25" s="1251"/>
      <c r="AB25" s="1251"/>
      <c r="AC25" s="1251"/>
      <c r="AD25" s="1251"/>
      <c r="AE25" s="1251"/>
      <c r="AF25" s="1251"/>
      <c r="AG25" s="1251"/>
      <c r="AH25" s="1251"/>
      <c r="AI25" s="1251"/>
    </row>
    <row r="26" spans="1:35" ht="18.75" customHeight="1">
      <c r="C26" s="233"/>
      <c r="D26" s="1252" t="s">
        <v>216</v>
      </c>
      <c r="E26" s="1252"/>
      <c r="F26" s="1252"/>
      <c r="G26" s="1252"/>
      <c r="H26" s="1252"/>
      <c r="I26" s="1252"/>
      <c r="J26" s="1252"/>
      <c r="K26" s="1252"/>
      <c r="L26" s="1252"/>
      <c r="M26" s="1252"/>
      <c r="N26" s="1252"/>
      <c r="O26" s="1252"/>
      <c r="P26" s="1252"/>
      <c r="Q26" s="1252"/>
      <c r="R26" s="1252"/>
      <c r="S26" s="1252"/>
      <c r="T26" s="1252"/>
      <c r="U26" s="1252"/>
      <c r="V26" s="1252"/>
      <c r="W26" s="1252"/>
      <c r="X26" s="1252"/>
      <c r="Y26" s="1252"/>
      <c r="Z26" s="1252"/>
      <c r="AA26" s="1252"/>
      <c r="AB26" s="1252"/>
      <c r="AC26" s="1252"/>
      <c r="AD26" s="1252"/>
      <c r="AE26" s="1252"/>
      <c r="AF26" s="1252"/>
      <c r="AG26" s="1252"/>
      <c r="AH26" s="1252"/>
      <c r="AI26" s="1252"/>
    </row>
    <row r="27" spans="1:35" ht="6.75" customHeight="1">
      <c r="C27" s="234"/>
      <c r="D27" s="1252"/>
      <c r="E27" s="1252"/>
      <c r="F27" s="1252"/>
      <c r="G27" s="1252"/>
      <c r="H27" s="1252"/>
      <c r="I27" s="1252"/>
      <c r="J27" s="1252"/>
      <c r="K27" s="1252"/>
      <c r="L27" s="1252"/>
      <c r="M27" s="1252"/>
      <c r="N27" s="1252"/>
      <c r="O27" s="1252"/>
      <c r="P27" s="1252"/>
      <c r="Q27" s="1252"/>
      <c r="R27" s="1252"/>
      <c r="S27" s="1252"/>
      <c r="T27" s="1252"/>
      <c r="U27" s="1252"/>
      <c r="V27" s="1252"/>
      <c r="W27" s="1252"/>
      <c r="X27" s="1252"/>
      <c r="Y27" s="1252"/>
      <c r="Z27" s="1252"/>
      <c r="AA27" s="1252"/>
      <c r="AB27" s="1252"/>
      <c r="AC27" s="1252"/>
      <c r="AD27" s="1252"/>
      <c r="AE27" s="1252"/>
      <c r="AF27" s="1252"/>
      <c r="AG27" s="1252"/>
      <c r="AH27" s="1252"/>
      <c r="AI27" s="1252"/>
    </row>
    <row r="28" spans="1:35" ht="18.75" customHeight="1" thickBot="1">
      <c r="A28" s="232" t="s">
        <v>217</v>
      </c>
      <c r="C28" s="234"/>
      <c r="D28" s="235"/>
      <c r="E28" s="235"/>
      <c r="F28" s="235"/>
      <c r="G28" s="235"/>
      <c r="H28" s="235"/>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row>
    <row r="29" spans="1:35" ht="18.75" customHeight="1">
      <c r="B29" s="1216"/>
      <c r="C29" s="1217"/>
      <c r="D29" s="1217"/>
      <c r="E29" s="1217"/>
      <c r="F29" s="1217"/>
      <c r="G29" s="1217"/>
      <c r="H29" s="1217"/>
      <c r="I29" s="1217"/>
      <c r="J29" s="1217"/>
      <c r="K29" s="1217"/>
      <c r="L29" s="1217"/>
      <c r="M29" s="1217"/>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8"/>
    </row>
    <row r="30" spans="1:35" ht="18.75" customHeight="1">
      <c r="B30" s="1219"/>
      <c r="C30" s="1220"/>
      <c r="D30" s="1220"/>
      <c r="E30" s="1220"/>
      <c r="F30" s="1220"/>
      <c r="G30" s="1220"/>
      <c r="H30" s="1220"/>
      <c r="I30" s="1220"/>
      <c r="J30" s="1220"/>
      <c r="K30" s="1220"/>
      <c r="L30" s="1220"/>
      <c r="M30" s="1220"/>
      <c r="N30" s="1220"/>
      <c r="O30" s="1220"/>
      <c r="P30" s="1220"/>
      <c r="Q30" s="1220"/>
      <c r="R30" s="1220"/>
      <c r="S30" s="1220"/>
      <c r="T30" s="1220"/>
      <c r="U30" s="1220"/>
      <c r="V30" s="1220"/>
      <c r="W30" s="1220"/>
      <c r="X30" s="1220"/>
      <c r="Y30" s="1220"/>
      <c r="Z30" s="1220"/>
      <c r="AA30" s="1220"/>
      <c r="AB30" s="1220"/>
      <c r="AC30" s="1220"/>
      <c r="AD30" s="1220"/>
      <c r="AE30" s="1220"/>
      <c r="AF30" s="1220"/>
      <c r="AG30" s="1220"/>
      <c r="AH30" s="1220"/>
      <c r="AI30" s="1221"/>
    </row>
    <row r="31" spans="1:35" ht="18.75" customHeight="1">
      <c r="B31" s="1219"/>
      <c r="C31" s="1220"/>
      <c r="D31" s="1220"/>
      <c r="E31" s="1220"/>
      <c r="F31" s="1220"/>
      <c r="G31" s="1220"/>
      <c r="H31" s="1220"/>
      <c r="I31" s="1220"/>
      <c r="J31" s="1220"/>
      <c r="K31" s="1220"/>
      <c r="L31" s="1220"/>
      <c r="M31" s="1220"/>
      <c r="N31" s="1220"/>
      <c r="O31" s="1220"/>
      <c r="P31" s="1220"/>
      <c r="Q31" s="1220"/>
      <c r="R31" s="1220"/>
      <c r="S31" s="1220"/>
      <c r="T31" s="1220"/>
      <c r="U31" s="1220"/>
      <c r="V31" s="1220"/>
      <c r="W31" s="1220"/>
      <c r="X31" s="1220"/>
      <c r="Y31" s="1220"/>
      <c r="Z31" s="1220"/>
      <c r="AA31" s="1220"/>
      <c r="AB31" s="1220"/>
      <c r="AC31" s="1220"/>
      <c r="AD31" s="1220"/>
      <c r="AE31" s="1220"/>
      <c r="AF31" s="1220"/>
      <c r="AG31" s="1220"/>
      <c r="AH31" s="1220"/>
      <c r="AI31" s="1221"/>
    </row>
    <row r="32" spans="1:35" ht="18.75" customHeight="1" thickBot="1">
      <c r="B32" s="1222"/>
      <c r="C32" s="1223"/>
      <c r="D32" s="1223"/>
      <c r="E32" s="1223"/>
      <c r="F32" s="1223"/>
      <c r="G32" s="1223"/>
      <c r="H32" s="1223"/>
      <c r="I32" s="1223"/>
      <c r="J32" s="1223"/>
      <c r="K32" s="1223"/>
      <c r="L32" s="1223"/>
      <c r="M32" s="1223"/>
      <c r="N32" s="1223"/>
      <c r="O32" s="1223"/>
      <c r="P32" s="1223"/>
      <c r="Q32" s="1223"/>
      <c r="R32" s="1223"/>
      <c r="S32" s="1223"/>
      <c r="T32" s="1223"/>
      <c r="U32" s="1223"/>
      <c r="V32" s="1223"/>
      <c r="W32" s="1223"/>
      <c r="X32" s="1223"/>
      <c r="Y32" s="1223"/>
      <c r="Z32" s="1223"/>
      <c r="AA32" s="1223"/>
      <c r="AB32" s="1223"/>
      <c r="AC32" s="1223"/>
      <c r="AD32" s="1223"/>
      <c r="AE32" s="1223"/>
      <c r="AF32" s="1223"/>
      <c r="AG32" s="1223"/>
      <c r="AH32" s="1223"/>
      <c r="AI32" s="1224"/>
    </row>
    <row r="33" spans="1:37" ht="18.75" customHeight="1">
      <c r="A33" s="236"/>
      <c r="B33" s="236"/>
      <c r="C33" s="236"/>
      <c r="D33" s="236"/>
      <c r="E33" s="236"/>
      <c r="F33" s="236"/>
      <c r="G33" s="236"/>
      <c r="H33" s="236"/>
      <c r="I33" s="236"/>
      <c r="J33" s="236"/>
      <c r="K33" s="236"/>
      <c r="L33" s="236"/>
      <c r="M33" s="236"/>
      <c r="N33" s="236"/>
      <c r="O33" s="236"/>
      <c r="P33" s="236"/>
      <c r="Q33" s="236"/>
      <c r="R33" s="236"/>
      <c r="S33" s="236"/>
      <c r="T33" s="236"/>
      <c r="U33" s="236"/>
      <c r="V33" s="236"/>
      <c r="W33" s="236"/>
      <c r="X33" s="236"/>
      <c r="Y33" s="236"/>
      <c r="Z33" s="236"/>
      <c r="AA33" s="236"/>
      <c r="AB33" s="236"/>
      <c r="AC33" s="236"/>
      <c r="AD33" s="236"/>
      <c r="AE33" s="236"/>
      <c r="AF33" s="236"/>
      <c r="AG33" s="236"/>
      <c r="AH33" s="236"/>
      <c r="AI33" s="236"/>
      <c r="AJ33" s="236"/>
      <c r="AK33" s="236"/>
    </row>
    <row r="34" spans="1:37" ht="18.75" customHeight="1">
      <c r="A34" s="236"/>
      <c r="B34" s="236"/>
      <c r="C34" s="237" t="s">
        <v>218</v>
      </c>
      <c r="D34" s="236"/>
      <c r="E34" s="236"/>
      <c r="F34" s="236"/>
      <c r="G34" s="236"/>
      <c r="H34" s="236"/>
      <c r="I34" s="236"/>
      <c r="J34" s="236"/>
      <c r="K34" s="236"/>
      <c r="L34" s="236"/>
      <c r="M34" s="236"/>
      <c r="N34" s="236"/>
      <c r="O34" s="236"/>
      <c r="P34" s="236"/>
      <c r="Q34" s="236"/>
      <c r="R34" s="236"/>
      <c r="S34" s="236"/>
      <c r="T34" s="236"/>
      <c r="U34" s="236"/>
      <c r="V34" s="236"/>
      <c r="W34" s="236"/>
      <c r="X34" s="236"/>
      <c r="Y34" s="236"/>
      <c r="Z34" s="236"/>
      <c r="AA34" s="236"/>
      <c r="AB34" s="236"/>
      <c r="AC34" s="236"/>
      <c r="AD34" s="236"/>
      <c r="AE34" s="236"/>
      <c r="AF34" s="236"/>
      <c r="AG34" s="236"/>
      <c r="AH34" s="236"/>
      <c r="AI34" s="236"/>
      <c r="AJ34" s="236"/>
      <c r="AK34" s="236"/>
    </row>
    <row r="35" spans="1:37" ht="18.75" customHeight="1"/>
    <row r="36" spans="1:37" ht="31.5" customHeight="1">
      <c r="A36" s="1209" t="s">
        <v>219</v>
      </c>
      <c r="B36" s="1209"/>
      <c r="C36" s="1209"/>
      <c r="D36" s="1209"/>
      <c r="E36" s="1209"/>
      <c r="F36" s="1209"/>
      <c r="G36" s="1209"/>
      <c r="H36" s="1209"/>
      <c r="I36" s="1209"/>
      <c r="J36" s="1209"/>
      <c r="K36" s="1209"/>
      <c r="L36" s="1209"/>
      <c r="M36" s="1209"/>
      <c r="N36" s="1209"/>
      <c r="O36" s="1209"/>
      <c r="P36" s="1209"/>
      <c r="Q36" s="1209"/>
      <c r="R36" s="1209"/>
      <c r="S36" s="1209"/>
      <c r="T36" s="1209"/>
      <c r="U36" s="1209"/>
      <c r="V36" s="1209"/>
      <c r="W36" s="1209"/>
      <c r="X36" s="1209"/>
      <c r="Y36" s="1209"/>
      <c r="Z36" s="1209"/>
      <c r="AA36" s="1209"/>
      <c r="AB36" s="1209"/>
      <c r="AC36" s="1209"/>
      <c r="AD36" s="1209"/>
      <c r="AE36" s="1209"/>
      <c r="AF36" s="1209"/>
      <c r="AG36" s="1209"/>
      <c r="AH36" s="1209"/>
      <c r="AI36" s="1209"/>
    </row>
    <row r="37" spans="1:37" ht="18.75" hidden="1" customHeight="1">
      <c r="A37" s="1209"/>
      <c r="B37" s="1209"/>
      <c r="C37" s="1209"/>
      <c r="D37" s="1209"/>
      <c r="E37" s="1209"/>
      <c r="F37" s="1209"/>
      <c r="G37" s="1209"/>
      <c r="H37" s="1209"/>
      <c r="I37" s="1209"/>
      <c r="J37" s="1209"/>
      <c r="K37" s="1209"/>
      <c r="L37" s="1209"/>
      <c r="M37" s="1209"/>
      <c r="N37" s="1209"/>
      <c r="O37" s="1209"/>
      <c r="P37" s="1209"/>
      <c r="Q37" s="1209"/>
      <c r="R37" s="1209"/>
      <c r="S37" s="1209"/>
      <c r="T37" s="1209"/>
      <c r="U37" s="1209"/>
      <c r="V37" s="1209"/>
      <c r="W37" s="1209"/>
      <c r="X37" s="1209"/>
      <c r="Y37" s="1209"/>
      <c r="Z37" s="1209"/>
      <c r="AA37" s="1209"/>
      <c r="AB37" s="1209"/>
      <c r="AC37" s="1209"/>
      <c r="AD37" s="1209"/>
      <c r="AE37" s="1209"/>
      <c r="AF37" s="1209"/>
      <c r="AG37" s="1209"/>
      <c r="AH37" s="1209"/>
      <c r="AI37" s="1209"/>
    </row>
    <row r="38" spans="1:37" ht="18.75" customHeight="1">
      <c r="A38" s="230" t="s">
        <v>220</v>
      </c>
      <c r="B38" s="230"/>
      <c r="C38" s="1205">
        <f>'様式１及び様式１－２'!AB6</f>
        <v>0</v>
      </c>
      <c r="D38" s="1208"/>
      <c r="E38" s="230" t="s">
        <v>221</v>
      </c>
      <c r="F38" s="1205">
        <f>'様式１及び様式１－２'!AE6</f>
        <v>0</v>
      </c>
      <c r="G38" s="1208"/>
      <c r="H38" s="230" t="s">
        <v>222</v>
      </c>
      <c r="I38" s="1205">
        <f>'様式１及び様式１－２'!AH6</f>
        <v>0</v>
      </c>
      <c r="J38" s="1208"/>
      <c r="K38" s="230" t="s">
        <v>223</v>
      </c>
      <c r="L38" s="238"/>
      <c r="M38" s="1205" t="s">
        <v>224</v>
      </c>
      <c r="N38" s="1205"/>
      <c r="O38" s="1205"/>
      <c r="P38" s="1206" t="str">
        <f>IF('様式１及び様式１－２'!E66="","",'様式１及び様式１－２'!E66)</f>
        <v/>
      </c>
      <c r="Q38" s="1206"/>
      <c r="R38" s="1206"/>
      <c r="S38" s="1206"/>
      <c r="T38" s="1206"/>
      <c r="U38" s="1206"/>
      <c r="V38" s="1206"/>
      <c r="W38" s="1206"/>
      <c r="X38" s="1206"/>
      <c r="Y38" s="1206"/>
      <c r="Z38" s="1206"/>
      <c r="AA38" s="1206"/>
      <c r="AB38" s="1206"/>
      <c r="AC38" s="1206"/>
      <c r="AD38" s="1206"/>
      <c r="AE38" s="1206"/>
      <c r="AF38" s="1206"/>
      <c r="AG38" s="1206"/>
      <c r="AH38" s="1206"/>
      <c r="AI38" s="1206"/>
    </row>
    <row r="39" spans="1:37" ht="18.75" customHeight="1">
      <c r="A39" s="239"/>
      <c r="B39" s="240"/>
      <c r="C39" s="240"/>
      <c r="D39" s="240"/>
      <c r="E39" s="240"/>
      <c r="F39" s="240"/>
      <c r="G39" s="240"/>
      <c r="H39" s="240"/>
      <c r="I39" s="240"/>
      <c r="J39" s="240"/>
      <c r="K39" s="240"/>
      <c r="L39" s="240"/>
      <c r="M39" s="1204" t="s">
        <v>225</v>
      </c>
      <c r="N39" s="1204"/>
      <c r="O39" s="1204"/>
      <c r="P39" s="1205" t="s">
        <v>226</v>
      </c>
      <c r="Q39" s="1205"/>
      <c r="R39" s="1206" t="str">
        <f>IF('様式１及び様式１－２'!F17&lt;&gt;0,'様式１及び様式１－２'!F17,"")</f>
        <v/>
      </c>
      <c r="S39" s="1206"/>
      <c r="T39" s="1206"/>
      <c r="U39" s="1206"/>
      <c r="V39" s="1206"/>
      <c r="W39" s="1207" t="s">
        <v>227</v>
      </c>
      <c r="X39" s="1207"/>
      <c r="Y39" s="1206" t="str">
        <f>IF('様式１及び様式１－２'!W17&lt;&gt;0,'様式１及び様式１－２'!W17,"")</f>
        <v/>
      </c>
      <c r="Z39" s="1206"/>
      <c r="AA39" s="1206"/>
      <c r="AB39" s="1206"/>
      <c r="AC39" s="1206"/>
      <c r="AD39" s="1206"/>
      <c r="AE39" s="1206"/>
      <c r="AF39" s="1206"/>
      <c r="AG39" s="1206"/>
      <c r="AH39" s="1208"/>
      <c r="AI39" s="1208"/>
    </row>
    <row r="40" spans="1:37">
      <c r="A40" s="241"/>
      <c r="B40" s="242"/>
      <c r="C40" s="242"/>
      <c r="D40" s="242"/>
      <c r="E40" s="242"/>
      <c r="F40" s="242"/>
      <c r="G40" s="242"/>
      <c r="H40" s="242"/>
      <c r="I40" s="242"/>
      <c r="J40" s="242"/>
      <c r="K40" s="242"/>
      <c r="L40" s="242"/>
      <c r="M40" s="242"/>
      <c r="N40" s="242"/>
      <c r="O40" s="241"/>
      <c r="P40" s="242"/>
      <c r="Q40" s="243"/>
      <c r="R40" s="243"/>
      <c r="S40" s="243"/>
      <c r="T40" s="243"/>
      <c r="U40" s="243"/>
      <c r="V40" s="244"/>
      <c r="W40" s="244"/>
      <c r="X40" s="244"/>
      <c r="Y40" s="244"/>
      <c r="Z40" s="244"/>
      <c r="AA40" s="244"/>
      <c r="AB40" s="244"/>
      <c r="AC40" s="244"/>
      <c r="AD40" s="244"/>
      <c r="AE40" s="244"/>
      <c r="AF40" s="244"/>
      <c r="AG40" s="244"/>
      <c r="AH40" s="245"/>
      <c r="AI40" s="241"/>
    </row>
    <row r="41" spans="1:37">
      <c r="B41" s="246"/>
      <c r="C41" s="247"/>
      <c r="D41" s="248"/>
      <c r="E41" s="248"/>
      <c r="F41" s="248"/>
      <c r="G41" s="248"/>
      <c r="H41" s="248"/>
      <c r="I41" s="248"/>
      <c r="J41" s="248"/>
      <c r="K41" s="248"/>
      <c r="L41" s="248"/>
      <c r="M41" s="248"/>
      <c r="N41" s="248"/>
      <c r="O41" s="248"/>
      <c r="P41" s="248"/>
      <c r="Q41" s="248"/>
      <c r="R41" s="248"/>
      <c r="S41" s="248"/>
      <c r="T41" s="248"/>
      <c r="U41" s="248"/>
      <c r="V41" s="248"/>
      <c r="W41" s="248"/>
      <c r="X41" s="248"/>
      <c r="Y41" s="248"/>
      <c r="Z41" s="249"/>
      <c r="AA41" s="249"/>
      <c r="AB41" s="249"/>
      <c r="AC41" s="249"/>
      <c r="AD41" s="249"/>
      <c r="AE41" s="249"/>
      <c r="AF41" s="249"/>
      <c r="AG41" s="249"/>
      <c r="AH41" s="249"/>
      <c r="AI41" s="248"/>
      <c r="AJ41" s="248"/>
    </row>
    <row r="42" spans="1:37">
      <c r="B42" s="250"/>
      <c r="C42" s="1202"/>
      <c r="D42" s="1202"/>
      <c r="E42" s="1202"/>
      <c r="F42" s="1202"/>
      <c r="G42" s="1202"/>
      <c r="H42" s="1202"/>
      <c r="I42" s="1202"/>
      <c r="J42" s="1202"/>
      <c r="K42" s="1202"/>
      <c r="L42" s="1202"/>
      <c r="M42" s="1202"/>
      <c r="N42" s="1202"/>
      <c r="O42" s="1202"/>
      <c r="P42" s="1202"/>
      <c r="Q42" s="1202"/>
      <c r="R42" s="1202"/>
      <c r="S42" s="1202"/>
      <c r="T42" s="1202"/>
      <c r="U42" s="1202"/>
      <c r="V42" s="1202"/>
      <c r="W42" s="1202"/>
      <c r="X42" s="1202"/>
      <c r="Y42" s="1202"/>
      <c r="Z42" s="1202"/>
      <c r="AA42" s="1202"/>
      <c r="AB42" s="1202"/>
      <c r="AC42" s="1202"/>
      <c r="AD42" s="1202"/>
      <c r="AE42" s="1202"/>
      <c r="AF42" s="1202"/>
      <c r="AG42" s="1202"/>
      <c r="AH42" s="1202"/>
      <c r="AI42" s="1202"/>
      <c r="AJ42" s="1202"/>
    </row>
  </sheetData>
  <sheetProtection algorithmName="SHA-512" hashValue="1Bw2y6ik5lsPzm10xtkHtIOfWd8FlrIAS9AFFF3KtJQ8UUwjgH68j/CxY9KKmmMrcsnmG4qUzihBDSQ7AdEjMg==" saltValue="B7LacGDagQVEY9M/2yd2Ug==" spinCount="100000" sheet="1" formatCells="0"/>
  <mergeCells count="28">
    <mergeCell ref="A2:AJ2"/>
    <mergeCell ref="A3:AJ3"/>
    <mergeCell ref="D24:AI24"/>
    <mergeCell ref="D25:AI25"/>
    <mergeCell ref="D26:AI27"/>
    <mergeCell ref="B29:AI32"/>
    <mergeCell ref="A4:AJ6"/>
    <mergeCell ref="B9:AI15"/>
    <mergeCell ref="C18:AI18"/>
    <mergeCell ref="D19:AI19"/>
    <mergeCell ref="D20:AI20"/>
    <mergeCell ref="D21:AI21"/>
    <mergeCell ref="C42:AJ42"/>
    <mergeCell ref="A1:H1"/>
    <mergeCell ref="M39:O39"/>
    <mergeCell ref="P39:Q39"/>
    <mergeCell ref="R39:V39"/>
    <mergeCell ref="W39:X39"/>
    <mergeCell ref="Y39:AG39"/>
    <mergeCell ref="AH39:AI39"/>
    <mergeCell ref="A36:AI37"/>
    <mergeCell ref="C38:D38"/>
    <mergeCell ref="F38:G38"/>
    <mergeCell ref="I38:J38"/>
    <mergeCell ref="M38:O38"/>
    <mergeCell ref="P38:AI38"/>
    <mergeCell ref="D22:AI22"/>
    <mergeCell ref="D23:AI23"/>
  </mergeCells>
  <phoneticPr fontId="10"/>
  <dataValidations count="2">
    <dataValidation imeMode="halfAlpha" allowBlank="1" showInputMessage="1" showErrorMessage="1" sqref="I38:J38 C38:D38 F38:G38" xr:uid="{00000000-0002-0000-0600-000000000000}"/>
    <dataValidation imeMode="hiragana" allowBlank="1" showInputMessage="1" showErrorMessage="1" sqref="V40 R39" xr:uid="{00000000-0002-0000-0600-000001000000}"/>
  </dataValidations>
  <pageMargins left="0.7" right="0.7" top="0.75" bottom="0.75" header="0.3" footer="0.3"/>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2</xdr:col>
                    <xdr:colOff>0</xdr:colOff>
                    <xdr:row>18</xdr:row>
                    <xdr:rowOff>0</xdr:rowOff>
                  </from>
                  <to>
                    <xdr:col>3</xdr:col>
                    <xdr:colOff>38100</xdr:colOff>
                    <xdr:row>18</xdr:row>
                    <xdr:rowOff>228600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2</xdr:col>
                    <xdr:colOff>0</xdr:colOff>
                    <xdr:row>19</xdr:row>
                    <xdr:rowOff>0</xdr:rowOff>
                  </from>
                  <to>
                    <xdr:col>3</xdr:col>
                    <xdr:colOff>38100</xdr:colOff>
                    <xdr:row>19</xdr:row>
                    <xdr:rowOff>228600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2</xdr:col>
                    <xdr:colOff>0</xdr:colOff>
                    <xdr:row>20</xdr:row>
                    <xdr:rowOff>0</xdr:rowOff>
                  </from>
                  <to>
                    <xdr:col>3</xdr:col>
                    <xdr:colOff>38100</xdr:colOff>
                    <xdr:row>20</xdr:row>
                    <xdr:rowOff>228600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2</xdr:col>
                    <xdr:colOff>0</xdr:colOff>
                    <xdr:row>21</xdr:row>
                    <xdr:rowOff>238125</xdr:rowOff>
                  </from>
                  <to>
                    <xdr:col>3</xdr:col>
                    <xdr:colOff>38100</xdr:colOff>
                    <xdr:row>22</xdr:row>
                    <xdr:rowOff>219075</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2</xdr:col>
                    <xdr:colOff>0</xdr:colOff>
                    <xdr:row>20</xdr:row>
                    <xdr:rowOff>0</xdr:rowOff>
                  </from>
                  <to>
                    <xdr:col>3</xdr:col>
                    <xdr:colOff>38100</xdr:colOff>
                    <xdr:row>20</xdr:row>
                    <xdr:rowOff>228600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2</xdr:col>
                    <xdr:colOff>0</xdr:colOff>
                    <xdr:row>20</xdr:row>
                    <xdr:rowOff>0</xdr:rowOff>
                  </from>
                  <to>
                    <xdr:col>3</xdr:col>
                    <xdr:colOff>38100</xdr:colOff>
                    <xdr:row>20</xdr:row>
                    <xdr:rowOff>228600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2</xdr:col>
                    <xdr:colOff>0</xdr:colOff>
                    <xdr:row>21</xdr:row>
                    <xdr:rowOff>0</xdr:rowOff>
                  </from>
                  <to>
                    <xdr:col>3</xdr:col>
                    <xdr:colOff>38100</xdr:colOff>
                    <xdr:row>21</xdr:row>
                    <xdr:rowOff>228600</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2</xdr:col>
                    <xdr:colOff>0</xdr:colOff>
                    <xdr:row>21</xdr:row>
                    <xdr:rowOff>0</xdr:rowOff>
                  </from>
                  <to>
                    <xdr:col>3</xdr:col>
                    <xdr:colOff>38100</xdr:colOff>
                    <xdr:row>21</xdr:row>
                    <xdr:rowOff>228600</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2</xdr:col>
                    <xdr:colOff>0</xdr:colOff>
                    <xdr:row>22</xdr:row>
                    <xdr:rowOff>238125</xdr:rowOff>
                  </from>
                  <to>
                    <xdr:col>3</xdr:col>
                    <xdr:colOff>38100</xdr:colOff>
                    <xdr:row>23</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78F3-6FF6-480D-9425-9CECF9E0F22C}">
  <sheetPr>
    <pageSetUpPr fitToPage="1"/>
  </sheetPr>
  <dimension ref="A1:AK33"/>
  <sheetViews>
    <sheetView showGridLines="0" view="pageBreakPreview" zoomScale="87" zoomScaleNormal="100" zoomScaleSheetLayoutView="87" workbookViewId="0">
      <selection activeCell="G4" sqref="G4"/>
    </sheetView>
  </sheetViews>
  <sheetFormatPr defaultRowHeight="18.75"/>
  <cols>
    <col min="1" max="14" width="2.5" style="253" customWidth="1"/>
    <col min="15" max="15" width="4.375" style="253" customWidth="1"/>
    <col min="16" max="36" width="2.5" style="253" customWidth="1"/>
    <col min="37" max="16384" width="9" style="253"/>
  </cols>
  <sheetData>
    <row r="1" spans="1:36" ht="22.5" customHeight="1">
      <c r="A1" s="251" t="s">
        <v>591</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row>
    <row r="2" spans="1:36" ht="18" customHeight="1">
      <c r="A2" s="1288" t="s">
        <v>650</v>
      </c>
      <c r="B2" s="1289"/>
      <c r="C2" s="1289"/>
      <c r="D2" s="1289"/>
      <c r="E2" s="1289"/>
      <c r="F2" s="1289"/>
      <c r="G2" s="1289"/>
      <c r="H2" s="1289"/>
      <c r="I2" s="1289"/>
      <c r="J2" s="1289"/>
      <c r="K2" s="1289"/>
      <c r="L2" s="1289"/>
      <c r="M2" s="1289"/>
      <c r="N2" s="1289"/>
      <c r="O2" s="1289"/>
      <c r="P2" s="1289"/>
      <c r="Q2" s="1289"/>
      <c r="R2" s="1289"/>
      <c r="S2" s="1289"/>
      <c r="T2" s="1289"/>
      <c r="U2" s="1289"/>
      <c r="V2" s="1289"/>
      <c r="W2" s="1289"/>
      <c r="X2" s="1289"/>
      <c r="Y2" s="1289"/>
      <c r="Z2" s="1289"/>
      <c r="AA2" s="1289"/>
      <c r="AB2" s="1289"/>
      <c r="AC2" s="1289"/>
      <c r="AD2" s="1289"/>
      <c r="AE2" s="1289"/>
      <c r="AF2" s="1289"/>
      <c r="AG2" s="1289"/>
      <c r="AH2" s="1289"/>
      <c r="AI2" s="1289"/>
      <c r="AJ2" s="1289"/>
    </row>
    <row r="3" spans="1:36" ht="36" customHeight="1">
      <c r="A3" s="1246" t="s">
        <v>583</v>
      </c>
      <c r="B3" s="1247"/>
      <c r="C3" s="1247"/>
      <c r="D3" s="1247"/>
      <c r="E3" s="1247"/>
      <c r="F3" s="1247"/>
      <c r="G3" s="1247"/>
      <c r="H3" s="1247"/>
      <c r="I3" s="1247"/>
      <c r="J3" s="1247"/>
      <c r="K3" s="1247"/>
      <c r="L3" s="1247"/>
      <c r="M3" s="1247"/>
      <c r="N3" s="1247"/>
      <c r="O3" s="1247"/>
      <c r="P3" s="1247"/>
      <c r="Q3" s="1247"/>
      <c r="R3" s="1247"/>
      <c r="S3" s="1247"/>
      <c r="T3" s="1247"/>
      <c r="U3" s="1247"/>
      <c r="V3" s="1247"/>
      <c r="W3" s="1247"/>
      <c r="X3" s="1247"/>
      <c r="Y3" s="1247"/>
      <c r="Z3" s="1247"/>
      <c r="AA3" s="1247"/>
      <c r="AB3" s="1247"/>
      <c r="AC3" s="1247"/>
      <c r="AD3" s="1247"/>
      <c r="AE3" s="1247"/>
      <c r="AF3" s="1247"/>
      <c r="AG3" s="1247"/>
      <c r="AH3" s="1247"/>
      <c r="AI3" s="1247"/>
      <c r="AJ3" s="1247"/>
    </row>
    <row r="4" spans="1:36">
      <c r="A4" s="252"/>
      <c r="B4" s="252"/>
      <c r="C4" s="252"/>
      <c r="D4" s="252"/>
      <c r="E4" s="252"/>
      <c r="F4" s="252"/>
      <c r="G4" s="252"/>
      <c r="H4" s="252"/>
      <c r="I4" s="252"/>
      <c r="J4" s="252"/>
      <c r="K4" s="252"/>
      <c r="L4" s="252"/>
      <c r="M4" s="252"/>
      <c r="N4" s="252"/>
      <c r="O4" s="252"/>
      <c r="P4" s="252"/>
      <c r="Q4" s="252"/>
      <c r="R4" s="252"/>
      <c r="S4" s="252"/>
      <c r="T4" s="252"/>
      <c r="U4" s="252"/>
      <c r="V4" s="252"/>
      <c r="W4" s="252"/>
      <c r="X4" s="252"/>
      <c r="Y4" s="252"/>
      <c r="Z4" s="252"/>
      <c r="AA4" s="252"/>
      <c r="AB4" s="252"/>
      <c r="AC4" s="252"/>
      <c r="AD4" s="252"/>
      <c r="AE4" s="252"/>
      <c r="AF4" s="252"/>
      <c r="AG4" s="252"/>
      <c r="AH4" s="252"/>
      <c r="AI4" s="252"/>
      <c r="AJ4" s="252"/>
    </row>
    <row r="5" spans="1:36" ht="19.5" thickBot="1">
      <c r="A5" s="254" t="s">
        <v>560</v>
      </c>
    </row>
    <row r="6" spans="1:36" ht="19.5" customHeight="1" thickBot="1">
      <c r="C6" s="1253" t="s">
        <v>208</v>
      </c>
      <c r="D6" s="1254"/>
      <c r="E6" s="1254"/>
      <c r="F6" s="1254"/>
      <c r="G6" s="1254"/>
      <c r="H6" s="1254"/>
      <c r="I6" s="1254"/>
      <c r="J6" s="1254"/>
      <c r="K6" s="1254"/>
      <c r="L6" s="1254"/>
      <c r="M6" s="1254"/>
      <c r="N6" s="1254"/>
      <c r="O6" s="1254"/>
      <c r="P6" s="1254"/>
      <c r="Q6" s="1254"/>
      <c r="R6" s="1254"/>
      <c r="S6" s="1254"/>
      <c r="T6" s="1254"/>
      <c r="U6" s="1254"/>
      <c r="V6" s="1254"/>
      <c r="W6" s="1254"/>
      <c r="X6" s="1254"/>
      <c r="Y6" s="1254"/>
      <c r="Z6" s="1254"/>
      <c r="AA6" s="1254"/>
      <c r="AB6" s="1254"/>
      <c r="AC6" s="1254"/>
      <c r="AD6" s="1254"/>
      <c r="AE6" s="1254"/>
      <c r="AF6" s="1254"/>
      <c r="AG6" s="1254"/>
      <c r="AH6" s="1254"/>
      <c r="AI6" s="1255"/>
    </row>
    <row r="7" spans="1:36" ht="19.5">
      <c r="C7" s="507"/>
      <c r="D7" s="1256" t="s">
        <v>209</v>
      </c>
      <c r="E7" s="1256"/>
      <c r="F7" s="1256"/>
      <c r="G7" s="1256"/>
      <c r="H7" s="1256"/>
      <c r="I7" s="1256"/>
      <c r="J7" s="1256"/>
      <c r="K7" s="1256"/>
      <c r="L7" s="1256"/>
      <c r="M7" s="1256"/>
      <c r="N7" s="1256"/>
      <c r="O7" s="1256"/>
      <c r="P7" s="1256"/>
      <c r="Q7" s="1256"/>
      <c r="R7" s="1256"/>
      <c r="S7" s="1256"/>
      <c r="T7" s="1256"/>
      <c r="U7" s="1256"/>
      <c r="V7" s="1256"/>
      <c r="W7" s="1256"/>
      <c r="X7" s="1256"/>
      <c r="Y7" s="1256"/>
      <c r="Z7" s="1256"/>
      <c r="AA7" s="1256"/>
      <c r="AB7" s="1256"/>
      <c r="AC7" s="1256"/>
      <c r="AD7" s="1256"/>
      <c r="AE7" s="1256"/>
      <c r="AF7" s="1256"/>
      <c r="AG7" s="1256"/>
      <c r="AH7" s="1256"/>
      <c r="AI7" s="1257"/>
    </row>
    <row r="8" spans="1:36" ht="19.5">
      <c r="C8" s="508"/>
      <c r="D8" s="1258" t="s">
        <v>210</v>
      </c>
      <c r="E8" s="1259"/>
      <c r="F8" s="1259"/>
      <c r="G8" s="1259"/>
      <c r="H8" s="1259"/>
      <c r="I8" s="1259"/>
      <c r="J8" s="1259"/>
      <c r="K8" s="1259"/>
      <c r="L8" s="1259"/>
      <c r="M8" s="1259"/>
      <c r="N8" s="1259"/>
      <c r="O8" s="1259"/>
      <c r="P8" s="1259"/>
      <c r="Q8" s="1259"/>
      <c r="R8" s="1259"/>
      <c r="S8" s="1259"/>
      <c r="T8" s="1259"/>
      <c r="U8" s="1259"/>
      <c r="V8" s="1259"/>
      <c r="W8" s="1259"/>
      <c r="X8" s="1259"/>
      <c r="Y8" s="1259"/>
      <c r="Z8" s="1259"/>
      <c r="AA8" s="1259"/>
      <c r="AB8" s="1259"/>
      <c r="AC8" s="1259"/>
      <c r="AD8" s="1259"/>
      <c r="AE8" s="1259"/>
      <c r="AF8" s="1259"/>
      <c r="AG8" s="1259"/>
      <c r="AH8" s="1259"/>
      <c r="AI8" s="1260"/>
    </row>
    <row r="9" spans="1:36" ht="19.5">
      <c r="C9" s="508"/>
      <c r="D9" s="1261" t="s">
        <v>561</v>
      </c>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3"/>
    </row>
    <row r="10" spans="1:36" ht="19.5">
      <c r="C10" s="508"/>
      <c r="D10" s="1261" t="s">
        <v>562</v>
      </c>
      <c r="E10" s="1262"/>
      <c r="F10" s="1262"/>
      <c r="G10" s="1262"/>
      <c r="H10" s="1262"/>
      <c r="I10" s="1262"/>
      <c r="J10" s="1262"/>
      <c r="K10" s="1262"/>
      <c r="L10" s="1262"/>
      <c r="M10" s="1262"/>
      <c r="N10" s="1262"/>
      <c r="O10" s="1262"/>
      <c r="P10" s="1262"/>
      <c r="Q10" s="1262"/>
      <c r="R10" s="1262"/>
      <c r="S10" s="1262"/>
      <c r="T10" s="1262"/>
      <c r="U10" s="1262"/>
      <c r="V10" s="1262"/>
      <c r="W10" s="1262"/>
      <c r="X10" s="1262"/>
      <c r="Y10" s="1262"/>
      <c r="Z10" s="1262"/>
      <c r="AA10" s="1262"/>
      <c r="AB10" s="1262"/>
      <c r="AC10" s="1262"/>
      <c r="AD10" s="1262"/>
      <c r="AE10" s="1262"/>
      <c r="AF10" s="1262"/>
      <c r="AG10" s="1262"/>
      <c r="AH10" s="1262"/>
      <c r="AI10" s="1263"/>
    </row>
    <row r="11" spans="1:36" ht="19.5">
      <c r="C11" s="508"/>
      <c r="D11" s="1258" t="s">
        <v>212</v>
      </c>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60"/>
    </row>
    <row r="12" spans="1:36" ht="18.75" customHeight="1">
      <c r="C12" s="509"/>
      <c r="D12" s="1264" t="s">
        <v>563</v>
      </c>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c r="AG12" s="1265"/>
      <c r="AH12" s="1265"/>
      <c r="AI12" s="1266"/>
    </row>
    <row r="13" spans="1:36" ht="62.25" customHeight="1" thickBot="1">
      <c r="C13" s="510"/>
      <c r="D13" s="1267" t="s">
        <v>214</v>
      </c>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9"/>
    </row>
    <row r="14" spans="1:36" ht="18.75" customHeight="1">
      <c r="C14" s="255"/>
      <c r="D14" s="1270" t="s">
        <v>215</v>
      </c>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row>
    <row r="15" spans="1:36" ht="18.75" customHeight="1">
      <c r="C15" s="255"/>
      <c r="D15" s="1280" t="s">
        <v>216</v>
      </c>
      <c r="E15" s="1281"/>
      <c r="F15" s="1281"/>
      <c r="G15" s="1281"/>
      <c r="H15" s="1281"/>
      <c r="I15" s="1281"/>
      <c r="J15" s="1281"/>
      <c r="K15" s="1281"/>
      <c r="L15" s="1281"/>
      <c r="M15" s="1281"/>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row>
    <row r="16" spans="1:36" ht="18.75" customHeight="1" thickBot="1">
      <c r="A16" s="254" t="s">
        <v>597</v>
      </c>
      <c r="C16" s="255"/>
      <c r="D16" s="390"/>
      <c r="E16" s="391"/>
      <c r="F16" s="391"/>
      <c r="G16" s="391"/>
      <c r="H16" s="391"/>
      <c r="I16" s="391"/>
      <c r="J16" s="391"/>
      <c r="K16" s="391"/>
      <c r="L16" s="391"/>
      <c r="M16" s="391"/>
      <c r="N16" s="391"/>
      <c r="O16" s="391"/>
      <c r="P16" s="391"/>
      <c r="Q16" s="391"/>
      <c r="R16" s="391"/>
      <c r="S16" s="391"/>
      <c r="T16" s="391"/>
      <c r="U16" s="391"/>
      <c r="V16" s="391"/>
      <c r="W16" s="391"/>
      <c r="X16" s="391"/>
      <c r="Y16" s="391"/>
      <c r="Z16" s="391"/>
      <c r="AA16" s="391"/>
      <c r="AB16" s="391"/>
      <c r="AC16" s="391"/>
      <c r="AD16" s="391"/>
      <c r="AE16" s="391"/>
      <c r="AF16" s="391"/>
      <c r="AG16" s="391"/>
      <c r="AH16" s="391"/>
      <c r="AI16" s="391"/>
    </row>
    <row r="17" spans="1:37" ht="60" customHeight="1" thickBot="1">
      <c r="C17" s="506"/>
      <c r="D17" s="1284" t="s">
        <v>598</v>
      </c>
      <c r="E17" s="1285"/>
      <c r="F17" s="1285"/>
      <c r="G17" s="1285"/>
      <c r="H17" s="1285"/>
      <c r="I17" s="1285"/>
      <c r="J17" s="1285"/>
      <c r="K17" s="1285"/>
      <c r="L17" s="1285"/>
      <c r="M17" s="1285"/>
      <c r="N17" s="1285"/>
      <c r="O17" s="1285"/>
      <c r="P17" s="1285"/>
      <c r="Q17" s="1285"/>
      <c r="R17" s="1285"/>
      <c r="S17" s="1285"/>
      <c r="T17" s="1285"/>
      <c r="U17" s="1285"/>
      <c r="V17" s="1285"/>
      <c r="W17" s="1285"/>
      <c r="X17" s="1285"/>
      <c r="Y17" s="1285"/>
      <c r="Z17" s="1285"/>
      <c r="AA17" s="1285"/>
      <c r="AB17" s="1285"/>
      <c r="AC17" s="1285"/>
      <c r="AD17" s="1285"/>
      <c r="AE17" s="1285"/>
      <c r="AF17" s="1285"/>
      <c r="AG17" s="1285"/>
      <c r="AH17" s="1285"/>
      <c r="AI17" s="1286"/>
    </row>
    <row r="18" spans="1:37" ht="39" customHeight="1">
      <c r="C18" s="256"/>
      <c r="D18" s="1282" t="s">
        <v>599</v>
      </c>
      <c r="E18" s="1283"/>
      <c r="F18" s="1283"/>
      <c r="G18" s="1283"/>
      <c r="H18" s="1283"/>
      <c r="I18" s="1283"/>
      <c r="J18" s="1283"/>
      <c r="K18" s="1283"/>
      <c r="L18" s="1283"/>
      <c r="M18" s="1283"/>
      <c r="N18" s="1283"/>
      <c r="O18" s="1283"/>
      <c r="P18" s="1283"/>
      <c r="Q18" s="1283"/>
      <c r="R18" s="1283"/>
      <c r="S18" s="1283"/>
      <c r="T18" s="1283"/>
      <c r="U18" s="1283"/>
      <c r="V18" s="1283"/>
      <c r="W18" s="1283"/>
      <c r="X18" s="1283"/>
      <c r="Y18" s="1283"/>
      <c r="Z18" s="1283"/>
      <c r="AA18" s="1283"/>
      <c r="AB18" s="1283"/>
      <c r="AC18" s="1283"/>
      <c r="AD18" s="1283"/>
      <c r="AE18" s="1283"/>
      <c r="AF18" s="1283"/>
      <c r="AG18" s="1283"/>
      <c r="AH18" s="1283"/>
      <c r="AI18" s="1283"/>
    </row>
    <row r="19" spans="1:37" ht="18.75" customHeight="1" thickBot="1">
      <c r="A19" s="254" t="s">
        <v>217</v>
      </c>
      <c r="C19" s="257"/>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258"/>
      <c r="AE19" s="258"/>
    </row>
    <row r="20" spans="1:37" ht="18.75" customHeight="1">
      <c r="B20" s="1271"/>
      <c r="C20" s="1272"/>
      <c r="D20" s="1272"/>
      <c r="E20" s="1272"/>
      <c r="F20" s="1272"/>
      <c r="G20" s="1272"/>
      <c r="H20" s="1272"/>
      <c r="I20" s="1272"/>
      <c r="J20" s="1272"/>
      <c r="K20" s="1272"/>
      <c r="L20" s="1272"/>
      <c r="M20" s="1272"/>
      <c r="N20" s="1272"/>
      <c r="O20" s="1272"/>
      <c r="P20" s="1272"/>
      <c r="Q20" s="1272"/>
      <c r="R20" s="1272"/>
      <c r="S20" s="1272"/>
      <c r="T20" s="1272"/>
      <c r="U20" s="1272"/>
      <c r="V20" s="1272"/>
      <c r="W20" s="1272"/>
      <c r="X20" s="1272"/>
      <c r="Y20" s="1272"/>
      <c r="Z20" s="1272"/>
      <c r="AA20" s="1272"/>
      <c r="AB20" s="1272"/>
      <c r="AC20" s="1272"/>
      <c r="AD20" s="1272"/>
      <c r="AE20" s="1272"/>
      <c r="AF20" s="1272"/>
      <c r="AG20" s="1272"/>
      <c r="AH20" s="1272"/>
      <c r="AI20" s="1273"/>
    </row>
    <row r="21" spans="1:37" ht="18.75" customHeight="1">
      <c r="B21" s="1274"/>
      <c r="C21" s="1275"/>
      <c r="D21" s="1275"/>
      <c r="E21" s="1275"/>
      <c r="F21" s="1275"/>
      <c r="G21" s="1275"/>
      <c r="H21" s="1275"/>
      <c r="I21" s="1275"/>
      <c r="J21" s="1275"/>
      <c r="K21" s="1275"/>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6"/>
    </row>
    <row r="22" spans="1:37" ht="18.75" customHeight="1">
      <c r="B22" s="1274"/>
      <c r="C22" s="1275"/>
      <c r="D22" s="1275"/>
      <c r="E22" s="1275"/>
      <c r="F22" s="1275"/>
      <c r="G22" s="1275"/>
      <c r="H22" s="1275"/>
      <c r="I22" s="1275"/>
      <c r="J22" s="1275"/>
      <c r="K22" s="1275"/>
      <c r="L22" s="1275"/>
      <c r="M22" s="1275"/>
      <c r="N22" s="1275"/>
      <c r="O22" s="1275"/>
      <c r="P22" s="1275"/>
      <c r="Q22" s="1275"/>
      <c r="R22" s="1275"/>
      <c r="S22" s="1275"/>
      <c r="T22" s="1275"/>
      <c r="U22" s="1275"/>
      <c r="V22" s="1275"/>
      <c r="W22" s="1275"/>
      <c r="X22" s="1275"/>
      <c r="Y22" s="1275"/>
      <c r="Z22" s="1275"/>
      <c r="AA22" s="1275"/>
      <c r="AB22" s="1275"/>
      <c r="AC22" s="1275"/>
      <c r="AD22" s="1275"/>
      <c r="AE22" s="1275"/>
      <c r="AF22" s="1275"/>
      <c r="AG22" s="1275"/>
      <c r="AH22" s="1275"/>
      <c r="AI22" s="1276"/>
    </row>
    <row r="23" spans="1:37" ht="18.75" customHeight="1" thickBot="1">
      <c r="B23" s="1277"/>
      <c r="C23" s="1278"/>
      <c r="D23" s="1278"/>
      <c r="E23" s="1278"/>
      <c r="F23" s="1278"/>
      <c r="G23" s="1278"/>
      <c r="H23" s="1278"/>
      <c r="I23" s="1278"/>
      <c r="J23" s="1278"/>
      <c r="K23" s="1278"/>
      <c r="L23" s="1278"/>
      <c r="M23" s="1278"/>
      <c r="N23" s="1278"/>
      <c r="O23" s="1278"/>
      <c r="P23" s="1278"/>
      <c r="Q23" s="1278"/>
      <c r="R23" s="1278"/>
      <c r="S23" s="1278"/>
      <c r="T23" s="1278"/>
      <c r="U23" s="1278"/>
      <c r="V23" s="1278"/>
      <c r="W23" s="1278"/>
      <c r="X23" s="1278"/>
      <c r="Y23" s="1278"/>
      <c r="Z23" s="1278"/>
      <c r="AA23" s="1278"/>
      <c r="AB23" s="1278"/>
      <c r="AC23" s="1278"/>
      <c r="AD23" s="1278"/>
      <c r="AE23" s="1278"/>
      <c r="AF23" s="1278"/>
      <c r="AG23" s="1278"/>
      <c r="AH23" s="1278"/>
      <c r="AI23" s="1279"/>
    </row>
    <row r="24" spans="1:37" ht="18.75" customHeight="1">
      <c r="A24" s="259"/>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row>
    <row r="25" spans="1:37" ht="18.75" customHeight="1">
      <c r="A25" s="259"/>
      <c r="B25" s="259"/>
      <c r="C25" s="260" t="s">
        <v>218</v>
      </c>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c r="AF25" s="259"/>
      <c r="AG25" s="259"/>
      <c r="AH25" s="259"/>
      <c r="AI25" s="259"/>
      <c r="AJ25" s="259"/>
      <c r="AK25" s="259"/>
    </row>
    <row r="26" spans="1:37" ht="18.75" customHeight="1"/>
    <row r="27" spans="1:37" ht="31.5" customHeight="1">
      <c r="A27" s="1295" t="s">
        <v>219</v>
      </c>
      <c r="B27" s="1295"/>
      <c r="C27" s="1295"/>
      <c r="D27" s="1295"/>
      <c r="E27" s="1295"/>
      <c r="F27" s="1295"/>
      <c r="G27" s="1295"/>
      <c r="H27" s="1295"/>
      <c r="I27" s="1295"/>
      <c r="J27" s="1295"/>
      <c r="K27" s="1295"/>
      <c r="L27" s="1295"/>
      <c r="M27" s="1295"/>
      <c r="N27" s="1295"/>
      <c r="O27" s="1295"/>
      <c r="P27" s="1295"/>
      <c r="Q27" s="1295"/>
      <c r="R27" s="1295"/>
      <c r="S27" s="1295"/>
      <c r="T27" s="1295"/>
      <c r="U27" s="1295"/>
      <c r="V27" s="1295"/>
      <c r="W27" s="1295"/>
      <c r="X27" s="1295"/>
      <c r="Y27" s="1295"/>
      <c r="Z27" s="1295"/>
      <c r="AA27" s="1295"/>
      <c r="AB27" s="1295"/>
      <c r="AC27" s="1295"/>
      <c r="AD27" s="1295"/>
      <c r="AE27" s="1295"/>
      <c r="AF27" s="1295"/>
      <c r="AG27" s="1295"/>
      <c r="AH27" s="1295"/>
      <c r="AI27" s="1295"/>
    </row>
    <row r="28" spans="1:37" ht="18.75" hidden="1" customHeight="1">
      <c r="A28" s="1295"/>
      <c r="B28" s="1295"/>
      <c r="C28" s="1295"/>
      <c r="D28" s="1295"/>
      <c r="E28" s="1295"/>
      <c r="F28" s="1295"/>
      <c r="G28" s="1295"/>
      <c r="H28" s="1295"/>
      <c r="I28" s="1295"/>
      <c r="J28" s="1295"/>
      <c r="K28" s="1295"/>
      <c r="L28" s="1295"/>
      <c r="M28" s="1295"/>
      <c r="N28" s="1295"/>
      <c r="O28" s="1295"/>
      <c r="P28" s="1295"/>
      <c r="Q28" s="1295"/>
      <c r="R28" s="1295"/>
      <c r="S28" s="1295"/>
      <c r="T28" s="1295"/>
      <c r="U28" s="1295"/>
      <c r="V28" s="1295"/>
      <c r="W28" s="1295"/>
      <c r="X28" s="1295"/>
      <c r="Y28" s="1295"/>
      <c r="Z28" s="1295"/>
      <c r="AA28" s="1295"/>
      <c r="AB28" s="1295"/>
      <c r="AC28" s="1295"/>
      <c r="AD28" s="1295"/>
      <c r="AE28" s="1295"/>
      <c r="AF28" s="1295"/>
      <c r="AG28" s="1295"/>
      <c r="AH28" s="1295"/>
      <c r="AI28" s="1295"/>
    </row>
    <row r="29" spans="1:37" ht="18.75" customHeight="1">
      <c r="A29" s="261" t="s">
        <v>220</v>
      </c>
      <c r="B29" s="261"/>
      <c r="C29" s="1205">
        <f>'様式１及び様式１－２'!AB6</f>
        <v>0</v>
      </c>
      <c r="D29" s="1208"/>
      <c r="E29" s="261" t="s">
        <v>221</v>
      </c>
      <c r="F29" s="1205">
        <f>'様式１及び様式１－２'!AE6</f>
        <v>0</v>
      </c>
      <c r="G29" s="1208"/>
      <c r="H29" s="262" t="s">
        <v>222</v>
      </c>
      <c r="I29" s="1205">
        <f>'様式１及び様式１－２'!AH6</f>
        <v>0</v>
      </c>
      <c r="J29" s="1208"/>
      <c r="K29" s="262" t="s">
        <v>223</v>
      </c>
      <c r="L29" s="263"/>
      <c r="M29" s="1291" t="s">
        <v>224</v>
      </c>
      <c r="N29" s="1291"/>
      <c r="O29" s="1291"/>
      <c r="P29" s="1292" t="str">
        <f>IF('様式１及び様式１－２'!E66="","",'様式１及び様式１－２'!E66)</f>
        <v/>
      </c>
      <c r="Q29" s="1292"/>
      <c r="R29" s="1292"/>
      <c r="S29" s="1292"/>
      <c r="T29" s="1292"/>
      <c r="U29" s="1292"/>
      <c r="V29" s="1292"/>
      <c r="W29" s="1292"/>
      <c r="X29" s="1292"/>
      <c r="Y29" s="1292"/>
      <c r="Z29" s="1292"/>
      <c r="AA29" s="1292"/>
      <c r="AB29" s="1292"/>
      <c r="AC29" s="1292"/>
      <c r="AD29" s="1292"/>
      <c r="AE29" s="1292"/>
      <c r="AF29" s="1292"/>
      <c r="AG29" s="1292"/>
      <c r="AH29" s="1292"/>
      <c r="AI29" s="1292"/>
    </row>
    <row r="30" spans="1:37" ht="18.75" customHeight="1">
      <c r="A30" s="264"/>
      <c r="B30" s="262"/>
      <c r="C30" s="262"/>
      <c r="D30" s="262"/>
      <c r="E30" s="262"/>
      <c r="F30" s="262"/>
      <c r="G30" s="262"/>
      <c r="H30" s="262"/>
      <c r="I30" s="262"/>
      <c r="J30" s="262"/>
      <c r="K30" s="262"/>
      <c r="L30" s="262"/>
      <c r="M30" s="1290" t="s">
        <v>225</v>
      </c>
      <c r="N30" s="1290"/>
      <c r="O30" s="1290"/>
      <c r="P30" s="1291" t="s">
        <v>226</v>
      </c>
      <c r="Q30" s="1291"/>
      <c r="R30" s="1292" t="str">
        <f>IF('様式１及び様式１－２'!F17&lt;&gt;0,'様式１及び様式１－２'!F17,"")</f>
        <v/>
      </c>
      <c r="S30" s="1292"/>
      <c r="T30" s="1292"/>
      <c r="U30" s="1292"/>
      <c r="V30" s="1292"/>
      <c r="W30" s="1293" t="s">
        <v>227</v>
      </c>
      <c r="X30" s="1293"/>
      <c r="Y30" s="1292" t="str">
        <f>IF('様式１及び様式１－２'!W17&lt;&gt;0,'様式１及び様式１－２'!W17,"")</f>
        <v/>
      </c>
      <c r="Z30" s="1292"/>
      <c r="AA30" s="1292"/>
      <c r="AB30" s="1292"/>
      <c r="AC30" s="1292"/>
      <c r="AD30" s="1292"/>
      <c r="AE30" s="1292"/>
      <c r="AF30" s="1292"/>
      <c r="AG30" s="1292"/>
      <c r="AH30" s="1294"/>
      <c r="AI30" s="1294"/>
    </row>
    <row r="31" spans="1:37">
      <c r="A31" s="265"/>
      <c r="B31" s="266"/>
      <c r="C31" s="266"/>
      <c r="D31" s="266"/>
      <c r="E31" s="266"/>
      <c r="F31" s="266"/>
      <c r="G31" s="266"/>
      <c r="H31" s="266"/>
      <c r="I31" s="266"/>
      <c r="J31" s="266"/>
      <c r="K31" s="266"/>
      <c r="L31" s="266"/>
      <c r="M31" s="266"/>
      <c r="N31" s="266"/>
      <c r="O31" s="265"/>
      <c r="P31" s="266"/>
      <c r="Q31" s="267"/>
      <c r="R31" s="267"/>
      <c r="S31" s="267"/>
      <c r="T31" s="267"/>
      <c r="U31" s="267"/>
      <c r="V31" s="268"/>
      <c r="W31" s="268"/>
      <c r="X31" s="268"/>
      <c r="Y31" s="268"/>
      <c r="Z31" s="268"/>
      <c r="AA31" s="268"/>
      <c r="AB31" s="268"/>
      <c r="AC31" s="268"/>
      <c r="AD31" s="268"/>
      <c r="AE31" s="268"/>
      <c r="AF31" s="268"/>
      <c r="AG31" s="268"/>
      <c r="AH31" s="269"/>
      <c r="AI31" s="265"/>
    </row>
    <row r="32" spans="1:37">
      <c r="B32" s="270"/>
      <c r="C32" s="271"/>
      <c r="D32" s="272"/>
      <c r="E32" s="272"/>
      <c r="F32" s="272"/>
      <c r="G32" s="272"/>
      <c r="H32" s="272"/>
      <c r="I32" s="272"/>
      <c r="J32" s="272"/>
      <c r="K32" s="272"/>
      <c r="L32" s="272"/>
      <c r="M32" s="272"/>
      <c r="N32" s="272"/>
      <c r="O32" s="272"/>
      <c r="P32" s="272"/>
      <c r="Q32" s="272"/>
      <c r="R32" s="272"/>
      <c r="S32" s="272"/>
      <c r="T32" s="272"/>
      <c r="U32" s="272"/>
      <c r="V32" s="272"/>
      <c r="W32" s="272"/>
      <c r="X32" s="272"/>
      <c r="Y32" s="272"/>
      <c r="Z32" s="273"/>
      <c r="AA32" s="273"/>
      <c r="AB32" s="273"/>
      <c r="AC32" s="273"/>
      <c r="AD32" s="273"/>
      <c r="AE32" s="273"/>
      <c r="AF32" s="273"/>
      <c r="AG32" s="273"/>
      <c r="AH32" s="273"/>
      <c r="AI32" s="272"/>
      <c r="AJ32" s="272"/>
    </row>
    <row r="33" spans="2:36">
      <c r="B33" s="274"/>
      <c r="C33" s="1287"/>
      <c r="D33" s="1287"/>
      <c r="E33" s="1287"/>
      <c r="F33" s="1287"/>
      <c r="G33" s="1287"/>
      <c r="H33" s="1287"/>
      <c r="I33" s="1287"/>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287"/>
      <c r="AH33" s="1287"/>
      <c r="AI33" s="1287"/>
      <c r="AJ33" s="1287"/>
    </row>
  </sheetData>
  <sheetProtection algorithmName="SHA-512" hashValue="4HhcEEr6I7UIECBa/Shd4KBw+ke5qy5bbhMOIfnDwtoIlYZmFbM7aVQkLY9EZ0qWz5LZrGBt5gBnGZWx7WAsvw==" saltValue="lyY/X1Rnn7WD9Or82Up6Fg==" spinCount="100000" sheet="1" formatCells="0"/>
  <mergeCells count="28">
    <mergeCell ref="C33:AJ33"/>
    <mergeCell ref="A2:AJ2"/>
    <mergeCell ref="A3:AJ3"/>
    <mergeCell ref="M30:O30"/>
    <mergeCell ref="P30:Q30"/>
    <mergeCell ref="R30:V30"/>
    <mergeCell ref="W30:X30"/>
    <mergeCell ref="Y30:AG30"/>
    <mergeCell ref="AH30:AI30"/>
    <mergeCell ref="A27:AI28"/>
    <mergeCell ref="C29:D29"/>
    <mergeCell ref="F29:G29"/>
    <mergeCell ref="I29:J29"/>
    <mergeCell ref="M29:O29"/>
    <mergeCell ref="P29:AI29"/>
    <mergeCell ref="D11:AI11"/>
    <mergeCell ref="D12:AI12"/>
    <mergeCell ref="D13:AI13"/>
    <mergeCell ref="D14:AI14"/>
    <mergeCell ref="B20:AI23"/>
    <mergeCell ref="D15:AI15"/>
    <mergeCell ref="D18:AI18"/>
    <mergeCell ref="D17:AI17"/>
    <mergeCell ref="C6:AI6"/>
    <mergeCell ref="D7:AI7"/>
    <mergeCell ref="D8:AI8"/>
    <mergeCell ref="D9:AI9"/>
    <mergeCell ref="D10:AI10"/>
  </mergeCells>
  <phoneticPr fontId="10"/>
  <dataValidations count="2">
    <dataValidation imeMode="hiragana" allowBlank="1" showInputMessage="1" showErrorMessage="1" sqref="V31 R30" xr:uid="{705C636D-3A07-489D-A834-91EEE4B5C648}"/>
    <dataValidation imeMode="halfAlpha" allowBlank="1" showInputMessage="1" showErrorMessage="1" sqref="F29:G29 C29:D29 I29:J29" xr:uid="{2DFE1406-FFA8-4FCF-95ED-486022282616}"/>
  </dataValidations>
  <pageMargins left="0.7" right="0.7" top="0.75" bottom="0.75" header="0.3" footer="0.3"/>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2</xdr:col>
                    <xdr:colOff>0</xdr:colOff>
                    <xdr:row>6</xdr:row>
                    <xdr:rowOff>0</xdr:rowOff>
                  </from>
                  <to>
                    <xdr:col>3</xdr:col>
                    <xdr:colOff>38100</xdr:colOff>
                    <xdr:row>6</xdr:row>
                    <xdr:rowOff>228600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2</xdr:col>
                    <xdr:colOff>0</xdr:colOff>
                    <xdr:row>7</xdr:row>
                    <xdr:rowOff>0</xdr:rowOff>
                  </from>
                  <to>
                    <xdr:col>3</xdr:col>
                    <xdr:colOff>38100</xdr:colOff>
                    <xdr:row>7</xdr:row>
                    <xdr:rowOff>228600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2</xdr:col>
                    <xdr:colOff>0</xdr:colOff>
                    <xdr:row>8</xdr:row>
                    <xdr:rowOff>0</xdr:rowOff>
                  </from>
                  <to>
                    <xdr:col>3</xdr:col>
                    <xdr:colOff>38100</xdr:colOff>
                    <xdr:row>8</xdr:row>
                    <xdr:rowOff>228600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2</xdr:col>
                    <xdr:colOff>0</xdr:colOff>
                    <xdr:row>10</xdr:row>
                    <xdr:rowOff>238125</xdr:rowOff>
                  </from>
                  <to>
                    <xdr:col>3</xdr:col>
                    <xdr:colOff>38100</xdr:colOff>
                    <xdr:row>11</xdr:row>
                    <xdr:rowOff>219075</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2</xdr:col>
                    <xdr:colOff>0</xdr:colOff>
                    <xdr:row>8</xdr:row>
                    <xdr:rowOff>0</xdr:rowOff>
                  </from>
                  <to>
                    <xdr:col>3</xdr:col>
                    <xdr:colOff>38100</xdr:colOff>
                    <xdr:row>8</xdr:row>
                    <xdr:rowOff>228600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2</xdr:col>
                    <xdr:colOff>0</xdr:colOff>
                    <xdr:row>8</xdr:row>
                    <xdr:rowOff>0</xdr:rowOff>
                  </from>
                  <to>
                    <xdr:col>3</xdr:col>
                    <xdr:colOff>38100</xdr:colOff>
                    <xdr:row>8</xdr:row>
                    <xdr:rowOff>228600</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2</xdr:col>
                    <xdr:colOff>0</xdr:colOff>
                    <xdr:row>10</xdr:row>
                    <xdr:rowOff>0</xdr:rowOff>
                  </from>
                  <to>
                    <xdr:col>3</xdr:col>
                    <xdr:colOff>38100</xdr:colOff>
                    <xdr:row>10</xdr:row>
                    <xdr:rowOff>228600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2</xdr:col>
                    <xdr:colOff>0</xdr:colOff>
                    <xdr:row>10</xdr:row>
                    <xdr:rowOff>0</xdr:rowOff>
                  </from>
                  <to>
                    <xdr:col>3</xdr:col>
                    <xdr:colOff>38100</xdr:colOff>
                    <xdr:row>10</xdr:row>
                    <xdr:rowOff>228600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2</xdr:col>
                    <xdr:colOff>0</xdr:colOff>
                    <xdr:row>11</xdr:row>
                    <xdr:rowOff>238125</xdr:rowOff>
                  </from>
                  <to>
                    <xdr:col>3</xdr:col>
                    <xdr:colOff>38100</xdr:colOff>
                    <xdr:row>12</xdr:row>
                    <xdr:rowOff>228600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2</xdr:col>
                    <xdr:colOff>0</xdr:colOff>
                    <xdr:row>9</xdr:row>
                    <xdr:rowOff>0</xdr:rowOff>
                  </from>
                  <to>
                    <xdr:col>3</xdr:col>
                    <xdr:colOff>38100</xdr:colOff>
                    <xdr:row>9</xdr:row>
                    <xdr:rowOff>228600</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2</xdr:col>
                    <xdr:colOff>0</xdr:colOff>
                    <xdr:row>9</xdr:row>
                    <xdr:rowOff>0</xdr:rowOff>
                  </from>
                  <to>
                    <xdr:col>3</xdr:col>
                    <xdr:colOff>38100</xdr:colOff>
                    <xdr:row>9</xdr:row>
                    <xdr:rowOff>228600</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2</xdr:col>
                    <xdr:colOff>0</xdr:colOff>
                    <xdr:row>9</xdr:row>
                    <xdr:rowOff>0</xdr:rowOff>
                  </from>
                  <to>
                    <xdr:col>3</xdr:col>
                    <xdr:colOff>38100</xdr:colOff>
                    <xdr:row>9</xdr:row>
                    <xdr:rowOff>228600</xdr:rowOff>
                  </to>
                </anchor>
              </controlPr>
            </control>
          </mc:Choice>
        </mc:AlternateContent>
        <mc:AlternateContent xmlns:mc="http://schemas.openxmlformats.org/markup-compatibility/2006">
          <mc:Choice Requires="x14">
            <control shapeId="6159" r:id="rId16" name="Check Box 15">
              <controlPr defaultSize="0" autoFill="0" autoLine="0" autoPict="0">
                <anchor moveWithCells="1">
                  <from>
                    <xdr:col>2</xdr:col>
                    <xdr:colOff>0</xdr:colOff>
                    <xdr:row>16</xdr:row>
                    <xdr:rowOff>0</xdr:rowOff>
                  </from>
                  <to>
                    <xdr:col>3</xdr:col>
                    <xdr:colOff>38100</xdr:colOff>
                    <xdr:row>16</xdr:row>
                    <xdr:rowOff>228600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J78"/>
  <sheetViews>
    <sheetView showGridLines="0" view="pageBreakPreview" zoomScale="75" zoomScaleNormal="90" zoomScaleSheetLayoutView="75" workbookViewId="0">
      <selection activeCell="AD17" sqref="AD17:AJ17"/>
    </sheetView>
  </sheetViews>
  <sheetFormatPr defaultColWidth="1.25" defaultRowHeight="24"/>
  <cols>
    <col min="1" max="20" width="4.125" style="55" customWidth="1"/>
    <col min="21" max="21" width="4.125" style="73" customWidth="1"/>
    <col min="22" max="36" width="4.125" style="55" customWidth="1"/>
    <col min="37" max="37" width="3.875" style="54" customWidth="1"/>
    <col min="38" max="38" width="20" style="55" bestFit="1" customWidth="1"/>
    <col min="39" max="40" width="3.875" style="55" customWidth="1"/>
    <col min="41" max="50" width="3.75" style="55" customWidth="1"/>
    <col min="51" max="52" width="15.375" style="55" customWidth="1"/>
    <col min="53" max="53" width="14.75" style="55" customWidth="1"/>
    <col min="54" max="56" width="15.375" style="55" customWidth="1"/>
    <col min="57" max="57" width="38.75" style="55" customWidth="1"/>
    <col min="58" max="58" width="15.375" style="73" customWidth="1"/>
    <col min="59" max="59" width="15.375" style="55" customWidth="1"/>
    <col min="60" max="61" width="15.375" style="73" customWidth="1"/>
    <col min="62" max="62" width="15.375" style="55" customWidth="1"/>
    <col min="63" max="63" width="32.5" style="55" customWidth="1"/>
    <col min="64" max="64" width="8.75" style="55" customWidth="1"/>
    <col min="65" max="74" width="11.25" style="55" customWidth="1"/>
    <col min="75" max="75" width="13.375" style="73" customWidth="1"/>
    <col min="76" max="83" width="12.75" style="73" customWidth="1"/>
    <col min="84" max="85" width="14.875" style="73" customWidth="1"/>
    <col min="86" max="87" width="14.875" style="55" customWidth="1"/>
    <col min="88" max="89" width="1.25" style="55"/>
    <col min="90" max="90" width="35.75" style="55" customWidth="1"/>
    <col min="91" max="16384" width="1.25" style="55"/>
  </cols>
  <sheetData>
    <row r="1" spans="1:88">
      <c r="A1" s="106" t="s">
        <v>202</v>
      </c>
      <c r="B1" s="373"/>
      <c r="C1" s="373"/>
      <c r="D1" s="373"/>
      <c r="E1" s="373"/>
      <c r="F1" s="373"/>
      <c r="G1" s="373"/>
      <c r="H1" s="373"/>
      <c r="I1" s="373"/>
      <c r="J1" s="373"/>
      <c r="K1" s="373"/>
      <c r="L1" s="373"/>
      <c r="M1" s="373"/>
      <c r="N1" s="373"/>
      <c r="O1" s="373"/>
      <c r="P1" s="373"/>
      <c r="Q1" s="373"/>
      <c r="R1" s="373"/>
      <c r="S1" s="373"/>
      <c r="T1" s="373"/>
      <c r="U1" s="377"/>
      <c r="V1" s="373"/>
      <c r="W1" s="373"/>
      <c r="X1" s="373"/>
      <c r="Y1" s="373"/>
      <c r="Z1" s="373"/>
      <c r="AA1" s="373"/>
      <c r="AB1" s="373"/>
      <c r="AC1" s="373"/>
      <c r="AD1" s="373"/>
      <c r="AE1" s="373"/>
      <c r="AF1" s="373"/>
      <c r="AG1" s="373"/>
      <c r="AH1" s="373"/>
      <c r="AI1" s="373"/>
      <c r="AJ1" s="373"/>
      <c r="AK1" s="37"/>
      <c r="CH1" s="57"/>
      <c r="CI1" s="51" t="s">
        <v>178</v>
      </c>
      <c r="CJ1" s="66" t="e">
        <f>#REF!</f>
        <v>#REF!</v>
      </c>
    </row>
    <row r="2" spans="1:88">
      <c r="A2" s="792" t="s">
        <v>77</v>
      </c>
      <c r="B2" s="1326"/>
      <c r="C2" s="1326"/>
      <c r="D2" s="1326"/>
      <c r="E2" s="1326"/>
      <c r="F2" s="1326"/>
      <c r="G2" s="1326"/>
      <c r="H2" s="1326"/>
      <c r="I2" s="1326"/>
      <c r="J2" s="1326"/>
      <c r="K2" s="1326"/>
      <c r="L2" s="1326"/>
      <c r="M2" s="563"/>
      <c r="N2" s="521" t="s">
        <v>72</v>
      </c>
      <c r="O2" s="842"/>
      <c r="P2" s="521" t="s">
        <v>0</v>
      </c>
      <c r="Q2" s="842"/>
      <c r="R2" s="402"/>
      <c r="S2" s="368" t="s">
        <v>3</v>
      </c>
      <c r="T2" s="402"/>
      <c r="U2" s="364" t="s">
        <v>2</v>
      </c>
      <c r="V2" s="838"/>
      <c r="W2" s="838"/>
      <c r="X2" s="368" t="s">
        <v>1</v>
      </c>
      <c r="Y2" s="368" t="s">
        <v>71</v>
      </c>
      <c r="Z2" s="521" t="s">
        <v>73</v>
      </c>
      <c r="AA2" s="842"/>
      <c r="AB2" s="521" t="s">
        <v>0</v>
      </c>
      <c r="AC2" s="842"/>
      <c r="AD2" s="402"/>
      <c r="AE2" s="368" t="s">
        <v>3</v>
      </c>
      <c r="AF2" s="402"/>
      <c r="AG2" s="364" t="s">
        <v>2</v>
      </c>
      <c r="AH2" s="838"/>
      <c r="AI2" s="838"/>
      <c r="AJ2" s="369" t="s">
        <v>1</v>
      </c>
      <c r="AP2" s="275"/>
      <c r="AQ2" s="275"/>
      <c r="CH2" s="57"/>
      <c r="CI2" s="51" t="s">
        <v>179</v>
      </c>
      <c r="CJ2" s="66" t="e">
        <f>#REF!</f>
        <v>#REF!</v>
      </c>
    </row>
    <row r="3" spans="1:88">
      <c r="A3" s="932" t="s">
        <v>126</v>
      </c>
      <c r="B3" s="603"/>
      <c r="C3" s="603"/>
      <c r="D3" s="603"/>
      <c r="E3" s="603"/>
      <c r="F3" s="603"/>
      <c r="G3" s="603"/>
      <c r="H3" s="603"/>
      <c r="I3" s="603"/>
      <c r="J3" s="603"/>
      <c r="K3" s="603"/>
      <c r="L3" s="603"/>
      <c r="M3" s="604"/>
      <c r="N3" s="839"/>
      <c r="O3" s="840"/>
      <c r="P3" s="840"/>
      <c r="Q3" s="840"/>
      <c r="R3" s="840"/>
      <c r="S3" s="840"/>
      <c r="T3" s="840"/>
      <c r="U3" s="840"/>
      <c r="V3" s="840"/>
      <c r="W3" s="840"/>
      <c r="X3" s="840"/>
      <c r="Y3" s="840"/>
      <c r="Z3" s="840"/>
      <c r="AA3" s="840"/>
      <c r="AB3" s="840"/>
      <c r="AC3" s="840"/>
      <c r="AD3" s="840"/>
      <c r="AE3" s="840"/>
      <c r="AF3" s="840"/>
      <c r="AG3" s="840"/>
      <c r="AH3" s="840"/>
      <c r="AI3" s="840"/>
      <c r="AJ3" s="841"/>
      <c r="CH3" s="57"/>
      <c r="CI3" s="51" t="s">
        <v>180</v>
      </c>
      <c r="CJ3" s="66" t="e">
        <f>#REF!</f>
        <v>#REF!</v>
      </c>
    </row>
    <row r="4" spans="1:88">
      <c r="A4" s="605"/>
      <c r="B4" s="606"/>
      <c r="C4" s="606"/>
      <c r="D4" s="606"/>
      <c r="E4" s="606"/>
      <c r="F4" s="606"/>
      <c r="G4" s="606"/>
      <c r="H4" s="606"/>
      <c r="I4" s="606"/>
      <c r="J4" s="606"/>
      <c r="K4" s="606"/>
      <c r="L4" s="606"/>
      <c r="M4" s="607"/>
      <c r="N4" s="1010"/>
      <c r="O4" s="1011"/>
      <c r="P4" s="1011"/>
      <c r="Q4" s="1011"/>
      <c r="R4" s="1011"/>
      <c r="S4" s="1011"/>
      <c r="T4" s="1011"/>
      <c r="U4" s="1011"/>
      <c r="V4" s="1011"/>
      <c r="W4" s="1011"/>
      <c r="X4" s="1011"/>
      <c r="Y4" s="1011"/>
      <c r="Z4" s="1011"/>
      <c r="AA4" s="1011"/>
      <c r="AB4" s="1011"/>
      <c r="AC4" s="1011"/>
      <c r="AD4" s="1011"/>
      <c r="AE4" s="1011"/>
      <c r="AF4" s="1011"/>
      <c r="AG4" s="1011"/>
      <c r="AH4" s="1011"/>
      <c r="AI4" s="1011"/>
      <c r="AJ4" s="1012"/>
      <c r="CH4" s="57"/>
      <c r="CI4" s="51" t="s">
        <v>181</v>
      </c>
      <c r="CJ4" s="66" t="e">
        <f>#REF!</f>
        <v>#REF!</v>
      </c>
    </row>
    <row r="5" spans="1:88">
      <c r="A5" s="373"/>
      <c r="B5" s="373"/>
      <c r="C5" s="373"/>
      <c r="D5" s="373"/>
      <c r="E5" s="373"/>
      <c r="F5" s="373"/>
      <c r="G5" s="373"/>
      <c r="H5" s="373"/>
      <c r="I5" s="373"/>
      <c r="J5" s="373"/>
      <c r="K5" s="373"/>
      <c r="L5" s="373"/>
      <c r="M5" s="373"/>
      <c r="N5" s="373"/>
      <c r="O5" s="373"/>
      <c r="P5" s="373"/>
      <c r="Q5" s="373"/>
      <c r="R5" s="373"/>
      <c r="S5" s="373"/>
      <c r="T5" s="373"/>
      <c r="U5" s="377"/>
      <c r="V5" s="373"/>
      <c r="W5" s="373"/>
      <c r="X5" s="373"/>
      <c r="Y5" s="373"/>
      <c r="Z5" s="373"/>
      <c r="AA5" s="373"/>
      <c r="AB5" s="373"/>
      <c r="AC5" s="373"/>
      <c r="AD5" s="373"/>
      <c r="AE5" s="373"/>
      <c r="AF5" s="373"/>
      <c r="AG5" s="373"/>
      <c r="AH5" s="373"/>
      <c r="AI5" s="373"/>
      <c r="AJ5" s="373"/>
      <c r="CH5" s="57"/>
      <c r="CI5" s="51" t="s">
        <v>182</v>
      </c>
      <c r="CJ5" s="66" t="e">
        <f>#REF!</f>
        <v>#REF!</v>
      </c>
    </row>
    <row r="6" spans="1:88">
      <c r="A6" s="529" t="s">
        <v>57</v>
      </c>
      <c r="B6" s="531"/>
      <c r="C6" s="609" t="s">
        <v>60</v>
      </c>
      <c r="D6" s="1306"/>
      <c r="E6" s="1306"/>
      <c r="F6" s="1306"/>
      <c r="G6" s="1327" t="s">
        <v>395</v>
      </c>
      <c r="H6" s="795"/>
      <c r="I6" s="795"/>
      <c r="J6" s="795"/>
      <c r="K6" s="796"/>
      <c r="L6" s="529" t="s">
        <v>62</v>
      </c>
      <c r="M6" s="530"/>
      <c r="N6" s="530"/>
      <c r="O6" s="530"/>
      <c r="P6" s="530"/>
      <c r="Q6" s="530"/>
      <c r="R6" s="530"/>
      <c r="S6" s="530"/>
      <c r="T6" s="530"/>
      <c r="U6" s="530"/>
      <c r="V6" s="530"/>
      <c r="W6" s="530"/>
      <c r="X6" s="530"/>
      <c r="Y6" s="530"/>
      <c r="Z6" s="530"/>
      <c r="AA6" s="530"/>
      <c r="AB6" s="530"/>
      <c r="AC6" s="530"/>
      <c r="AD6" s="530"/>
      <c r="AE6" s="530"/>
      <c r="AF6" s="530"/>
      <c r="AG6" s="530"/>
      <c r="AH6" s="530"/>
      <c r="AI6" s="530"/>
      <c r="AJ6" s="531"/>
      <c r="CH6" s="57"/>
      <c r="CI6" s="51" t="s">
        <v>183</v>
      </c>
      <c r="CJ6" s="66" t="e">
        <f>#REF!</f>
        <v>#REF!</v>
      </c>
    </row>
    <row r="7" spans="1:88">
      <c r="A7" s="637"/>
      <c r="B7" s="761"/>
      <c r="C7" s="762"/>
      <c r="D7" s="763"/>
      <c r="E7" s="763"/>
      <c r="F7" s="763"/>
      <c r="G7" s="1296"/>
      <c r="H7" s="838"/>
      <c r="I7" s="838"/>
      <c r="J7" s="838"/>
      <c r="K7" s="838"/>
      <c r="L7" s="853"/>
      <c r="M7" s="854"/>
      <c r="N7" s="854"/>
      <c r="O7" s="854"/>
      <c r="P7" s="854"/>
      <c r="Q7" s="854"/>
      <c r="R7" s="854"/>
      <c r="S7" s="854"/>
      <c r="T7" s="854"/>
      <c r="U7" s="854"/>
      <c r="V7" s="854"/>
      <c r="W7" s="854"/>
      <c r="X7" s="854"/>
      <c r="Y7" s="854"/>
      <c r="Z7" s="854"/>
      <c r="AA7" s="854"/>
      <c r="AB7" s="854"/>
      <c r="AC7" s="854"/>
      <c r="AD7" s="854"/>
      <c r="AE7" s="854"/>
      <c r="AF7" s="854"/>
      <c r="AG7" s="854"/>
      <c r="AH7" s="854"/>
      <c r="AI7" s="854"/>
      <c r="AJ7" s="1297"/>
      <c r="AX7" s="55" t="s">
        <v>396</v>
      </c>
      <c r="CH7" s="57"/>
      <c r="CI7" s="51"/>
      <c r="CJ7" s="66"/>
    </row>
    <row r="8" spans="1:88">
      <c r="A8" s="637"/>
      <c r="B8" s="761"/>
      <c r="C8" s="762"/>
      <c r="D8" s="763"/>
      <c r="E8" s="763"/>
      <c r="F8" s="763"/>
      <c r="G8" s="1296"/>
      <c r="H8" s="838"/>
      <c r="I8" s="838"/>
      <c r="J8" s="838"/>
      <c r="K8" s="838"/>
      <c r="L8" s="853"/>
      <c r="M8" s="854"/>
      <c r="N8" s="854"/>
      <c r="O8" s="854"/>
      <c r="P8" s="854"/>
      <c r="Q8" s="854"/>
      <c r="R8" s="854"/>
      <c r="S8" s="854"/>
      <c r="T8" s="854"/>
      <c r="U8" s="854"/>
      <c r="V8" s="854"/>
      <c r="W8" s="854"/>
      <c r="X8" s="854"/>
      <c r="Y8" s="854"/>
      <c r="Z8" s="854"/>
      <c r="AA8" s="854"/>
      <c r="AB8" s="854"/>
      <c r="AC8" s="854"/>
      <c r="AD8" s="854"/>
      <c r="AE8" s="854"/>
      <c r="AF8" s="854"/>
      <c r="AG8" s="854"/>
      <c r="AH8" s="854"/>
      <c r="AI8" s="854"/>
      <c r="AJ8" s="1297"/>
      <c r="AX8" s="55" t="s">
        <v>479</v>
      </c>
      <c r="CH8" s="57"/>
      <c r="CI8" s="51"/>
      <c r="CJ8" s="66"/>
    </row>
    <row r="9" spans="1:88">
      <c r="A9" s="637"/>
      <c r="B9" s="761"/>
      <c r="C9" s="762"/>
      <c r="D9" s="763"/>
      <c r="E9" s="763"/>
      <c r="F9" s="763"/>
      <c r="G9" s="1296"/>
      <c r="H9" s="838"/>
      <c r="I9" s="838"/>
      <c r="J9" s="838"/>
      <c r="K9" s="838"/>
      <c r="L9" s="853"/>
      <c r="M9" s="854"/>
      <c r="N9" s="854"/>
      <c r="O9" s="854"/>
      <c r="P9" s="854"/>
      <c r="Q9" s="854"/>
      <c r="R9" s="854"/>
      <c r="S9" s="854"/>
      <c r="T9" s="854"/>
      <c r="U9" s="854"/>
      <c r="V9" s="854"/>
      <c r="W9" s="854"/>
      <c r="X9" s="854"/>
      <c r="Y9" s="854"/>
      <c r="Z9" s="854"/>
      <c r="AA9" s="854"/>
      <c r="AB9" s="854"/>
      <c r="AC9" s="854"/>
      <c r="AD9" s="854"/>
      <c r="AE9" s="854"/>
      <c r="AF9" s="854"/>
      <c r="AG9" s="854"/>
      <c r="AH9" s="854"/>
      <c r="AI9" s="854"/>
      <c r="AJ9" s="1297"/>
      <c r="AX9" s="60" t="s">
        <v>406</v>
      </c>
      <c r="AY9" s="61" t="str">
        <f>IF('居宅サービス切替（⑥の場合）'!O17&gt;='協力支援（⑦の場合）'!O28,'居宅サービス切替（⑥の場合）'!O17,'協力支援（⑦の場合）'!O28)</f>
        <v>ー</v>
      </c>
      <c r="CH9" s="57"/>
      <c r="CI9" s="51"/>
      <c r="CJ9" s="66"/>
    </row>
    <row r="10" spans="1:88">
      <c r="A10" s="1296"/>
      <c r="B10" s="802"/>
      <c r="C10" s="762"/>
      <c r="D10" s="763"/>
      <c r="E10" s="763"/>
      <c r="F10" s="763"/>
      <c r="G10" s="1296"/>
      <c r="H10" s="838"/>
      <c r="I10" s="838"/>
      <c r="J10" s="838"/>
      <c r="K10" s="838"/>
      <c r="L10" s="853"/>
      <c r="M10" s="854"/>
      <c r="N10" s="854"/>
      <c r="O10" s="854"/>
      <c r="P10" s="854"/>
      <c r="Q10" s="854"/>
      <c r="R10" s="854"/>
      <c r="S10" s="854"/>
      <c r="T10" s="854"/>
      <c r="U10" s="854"/>
      <c r="V10" s="854"/>
      <c r="W10" s="854"/>
      <c r="X10" s="854"/>
      <c r="Y10" s="854"/>
      <c r="Z10" s="854"/>
      <c r="AA10" s="854"/>
      <c r="AB10" s="854"/>
      <c r="AC10" s="854"/>
      <c r="AD10" s="854"/>
      <c r="AE10" s="854"/>
      <c r="AF10" s="854"/>
      <c r="AG10" s="854"/>
      <c r="AH10" s="854"/>
      <c r="AI10" s="854"/>
      <c r="AJ10" s="1297"/>
      <c r="AX10" s="60" t="s">
        <v>607</v>
      </c>
      <c r="AY10" s="61">
        <f>IF('居宅サービス切替（⑥の場合）'!AD17&gt;='協力支援（⑦の場合）'!AD28,'居宅サービス切替（⑥の場合）'!AD17,'協力支援（⑦の場合）'!AD28)</f>
        <v>0</v>
      </c>
      <c r="CH10" s="57"/>
      <c r="CI10" s="51"/>
      <c r="CJ10" s="66"/>
    </row>
    <row r="11" spans="1:88">
      <c r="A11" s="1296"/>
      <c r="B11" s="802"/>
      <c r="C11" s="762"/>
      <c r="D11" s="763"/>
      <c r="E11" s="763"/>
      <c r="F11" s="763"/>
      <c r="G11" s="1296"/>
      <c r="H11" s="838"/>
      <c r="I11" s="838"/>
      <c r="J11" s="838"/>
      <c r="K11" s="838"/>
      <c r="L11" s="853"/>
      <c r="M11" s="854"/>
      <c r="N11" s="854"/>
      <c r="O11" s="854"/>
      <c r="P11" s="854"/>
      <c r="Q11" s="854"/>
      <c r="R11" s="854"/>
      <c r="S11" s="854"/>
      <c r="T11" s="854"/>
      <c r="U11" s="854"/>
      <c r="V11" s="854"/>
      <c r="W11" s="854"/>
      <c r="X11" s="854"/>
      <c r="Y11" s="854"/>
      <c r="Z11" s="854"/>
      <c r="AA11" s="854"/>
      <c r="AB11" s="854"/>
      <c r="AC11" s="854"/>
      <c r="AD11" s="854"/>
      <c r="AE11" s="854"/>
      <c r="AF11" s="854"/>
      <c r="AG11" s="854"/>
      <c r="AH11" s="854"/>
      <c r="AI11" s="854"/>
      <c r="AJ11" s="1297"/>
      <c r="CH11" s="57"/>
      <c r="CI11" s="51"/>
      <c r="CJ11" s="66"/>
    </row>
    <row r="12" spans="1:88">
      <c r="A12" s="637"/>
      <c r="B12" s="761"/>
      <c r="C12" s="762"/>
      <c r="D12" s="763"/>
      <c r="E12" s="763"/>
      <c r="F12" s="763"/>
      <c r="G12" s="1296"/>
      <c r="H12" s="838"/>
      <c r="I12" s="838"/>
      <c r="J12" s="838"/>
      <c r="K12" s="838"/>
      <c r="L12" s="853"/>
      <c r="M12" s="854"/>
      <c r="N12" s="854"/>
      <c r="O12" s="854"/>
      <c r="P12" s="854"/>
      <c r="Q12" s="854"/>
      <c r="R12" s="854"/>
      <c r="S12" s="854"/>
      <c r="T12" s="854"/>
      <c r="U12" s="854"/>
      <c r="V12" s="854"/>
      <c r="W12" s="854"/>
      <c r="X12" s="854"/>
      <c r="Y12" s="854"/>
      <c r="Z12" s="854"/>
      <c r="AA12" s="854"/>
      <c r="AB12" s="854"/>
      <c r="AC12" s="854"/>
      <c r="AD12" s="854"/>
      <c r="AE12" s="854"/>
      <c r="AF12" s="854"/>
      <c r="AG12" s="854"/>
      <c r="AH12" s="854"/>
      <c r="AI12" s="854"/>
      <c r="AJ12" s="1297"/>
      <c r="CH12" s="57"/>
      <c r="CI12" s="51" t="s">
        <v>184</v>
      </c>
      <c r="CJ12" s="66" t="e">
        <f>#REF!</f>
        <v>#REF!</v>
      </c>
    </row>
    <row r="13" spans="1:88">
      <c r="A13" s="637"/>
      <c r="B13" s="761"/>
      <c r="C13" s="762"/>
      <c r="D13" s="763"/>
      <c r="E13" s="763"/>
      <c r="F13" s="763"/>
      <c r="G13" s="1296"/>
      <c r="H13" s="838"/>
      <c r="I13" s="838"/>
      <c r="J13" s="838"/>
      <c r="K13" s="838"/>
      <c r="L13" s="853"/>
      <c r="M13" s="854"/>
      <c r="N13" s="854"/>
      <c r="O13" s="854"/>
      <c r="P13" s="854"/>
      <c r="Q13" s="854"/>
      <c r="R13" s="854"/>
      <c r="S13" s="854"/>
      <c r="T13" s="854"/>
      <c r="U13" s="854"/>
      <c r="V13" s="854"/>
      <c r="W13" s="854"/>
      <c r="X13" s="854"/>
      <c r="Y13" s="854"/>
      <c r="Z13" s="854"/>
      <c r="AA13" s="854"/>
      <c r="AB13" s="854"/>
      <c r="AC13" s="854"/>
      <c r="AD13" s="854"/>
      <c r="AE13" s="854"/>
      <c r="AF13" s="854"/>
      <c r="AG13" s="854"/>
      <c r="AH13" s="854"/>
      <c r="AI13" s="854"/>
      <c r="AJ13" s="1297"/>
      <c r="CH13" s="57"/>
      <c r="CI13" s="51" t="s">
        <v>185</v>
      </c>
      <c r="CJ13" s="66" t="e">
        <f>#REF!</f>
        <v>#REF!</v>
      </c>
    </row>
    <row r="14" spans="1:88">
      <c r="A14" s="637"/>
      <c r="B14" s="761"/>
      <c r="C14" s="762"/>
      <c r="D14" s="763"/>
      <c r="E14" s="763"/>
      <c r="F14" s="763"/>
      <c r="G14" s="1296"/>
      <c r="H14" s="838"/>
      <c r="I14" s="838"/>
      <c r="J14" s="838"/>
      <c r="K14" s="838"/>
      <c r="L14" s="853"/>
      <c r="M14" s="854"/>
      <c r="N14" s="854"/>
      <c r="O14" s="854"/>
      <c r="P14" s="854"/>
      <c r="Q14" s="854"/>
      <c r="R14" s="854"/>
      <c r="S14" s="854"/>
      <c r="T14" s="854"/>
      <c r="U14" s="854"/>
      <c r="V14" s="854"/>
      <c r="W14" s="854"/>
      <c r="X14" s="854"/>
      <c r="Y14" s="854"/>
      <c r="Z14" s="854"/>
      <c r="AA14" s="854"/>
      <c r="AB14" s="854"/>
      <c r="AC14" s="854"/>
      <c r="AD14" s="854"/>
      <c r="AE14" s="854"/>
      <c r="AF14" s="854"/>
      <c r="AG14" s="854"/>
      <c r="AH14" s="854"/>
      <c r="AI14" s="854"/>
      <c r="AJ14" s="1297"/>
      <c r="CH14" s="57"/>
      <c r="CI14" s="51" t="s">
        <v>186</v>
      </c>
      <c r="CJ14" s="66" t="e">
        <f>#REF!</f>
        <v>#REF!</v>
      </c>
    </row>
    <row r="15" spans="1:88">
      <c r="A15" s="1296"/>
      <c r="B15" s="802"/>
      <c r="C15" s="762"/>
      <c r="D15" s="763"/>
      <c r="E15" s="763"/>
      <c r="F15" s="763"/>
      <c r="G15" s="1296"/>
      <c r="H15" s="838"/>
      <c r="I15" s="838"/>
      <c r="J15" s="838"/>
      <c r="K15" s="838"/>
      <c r="L15" s="853"/>
      <c r="M15" s="854"/>
      <c r="N15" s="854"/>
      <c r="O15" s="854"/>
      <c r="P15" s="854"/>
      <c r="Q15" s="854"/>
      <c r="R15" s="854"/>
      <c r="S15" s="854"/>
      <c r="T15" s="854"/>
      <c r="U15" s="854"/>
      <c r="V15" s="854"/>
      <c r="W15" s="854"/>
      <c r="X15" s="854"/>
      <c r="Y15" s="854"/>
      <c r="Z15" s="854"/>
      <c r="AA15" s="854"/>
      <c r="AB15" s="854"/>
      <c r="AC15" s="854"/>
      <c r="AD15" s="854"/>
      <c r="AE15" s="854"/>
      <c r="AF15" s="854"/>
      <c r="AG15" s="854"/>
      <c r="AH15" s="854"/>
      <c r="AI15" s="854"/>
      <c r="AJ15" s="1297"/>
      <c r="CH15" s="57"/>
      <c r="CI15" s="51"/>
      <c r="CJ15" s="66"/>
    </row>
    <row r="16" spans="1:88" ht="24.75" thickBot="1">
      <c r="A16" s="1298"/>
      <c r="B16" s="883"/>
      <c r="C16" s="779"/>
      <c r="D16" s="780"/>
      <c r="E16" s="780"/>
      <c r="F16" s="780"/>
      <c r="G16" s="1298"/>
      <c r="H16" s="1299"/>
      <c r="I16" s="1299"/>
      <c r="J16" s="1299"/>
      <c r="K16" s="1299"/>
      <c r="L16" s="884"/>
      <c r="M16" s="885"/>
      <c r="N16" s="885"/>
      <c r="O16" s="885"/>
      <c r="P16" s="885"/>
      <c r="Q16" s="885"/>
      <c r="R16" s="885"/>
      <c r="S16" s="885"/>
      <c r="T16" s="885"/>
      <c r="U16" s="885"/>
      <c r="V16" s="885"/>
      <c r="W16" s="885"/>
      <c r="X16" s="885"/>
      <c r="Y16" s="885"/>
      <c r="Z16" s="885"/>
      <c r="AA16" s="885"/>
      <c r="AB16" s="885"/>
      <c r="AC16" s="885"/>
      <c r="AD16" s="885"/>
      <c r="AE16" s="885"/>
      <c r="AF16" s="885"/>
      <c r="AG16" s="885"/>
      <c r="AH16" s="885"/>
      <c r="AI16" s="885"/>
      <c r="AJ16" s="1300"/>
      <c r="CH16" s="57"/>
      <c r="CI16" s="51"/>
      <c r="CJ16" s="66"/>
    </row>
    <row r="17" spans="1:88" ht="24.75" thickTop="1">
      <c r="A17" s="601" t="s">
        <v>66</v>
      </c>
      <c r="B17" s="601"/>
      <c r="C17" s="895" t="str">
        <f>IF('様式１及び様式１－２'!E70='様式１及び様式１－２'!A83,SUM('居宅サービス切替（⑥の場合）'!C7:F16),"対象外")</f>
        <v>対象外</v>
      </c>
      <c r="D17" s="895"/>
      <c r="E17" s="895"/>
      <c r="F17" s="895"/>
      <c r="G17" s="1308" t="s">
        <v>370</v>
      </c>
      <c r="H17" s="1309"/>
      <c r="I17" s="1309"/>
      <c r="J17" s="1309"/>
      <c r="K17" s="1309"/>
      <c r="L17" s="1315" t="s">
        <v>400</v>
      </c>
      <c r="M17" s="1316"/>
      <c r="N17" s="1317"/>
      <c r="O17" s="1318" t="s">
        <v>659</v>
      </c>
      <c r="P17" s="1318"/>
      <c r="Q17" s="1318"/>
      <c r="R17" s="1318"/>
      <c r="S17" s="1318"/>
      <c r="T17" s="1318"/>
      <c r="U17" s="1319"/>
      <c r="V17" s="1311" t="s">
        <v>480</v>
      </c>
      <c r="W17" s="1311"/>
      <c r="X17" s="1311"/>
      <c r="Y17" s="1311"/>
      <c r="Z17" s="1311"/>
      <c r="AA17" s="1320" t="s">
        <v>400</v>
      </c>
      <c r="AB17" s="1321"/>
      <c r="AC17" s="1322"/>
      <c r="AD17" s="901"/>
      <c r="AE17" s="901"/>
      <c r="AF17" s="901"/>
      <c r="AG17" s="901"/>
      <c r="AH17" s="901"/>
      <c r="AI17" s="901"/>
      <c r="AJ17" s="1325"/>
      <c r="AL17" s="54" t="str">
        <f>IF(AND(O18&lt;&gt;"対象外",O18&lt;&gt;0,O17=""),"R4完了日記載漏れ","R4完了日記載済")</f>
        <v>R4完了日記載済</v>
      </c>
      <c r="AM17" s="54" t="str">
        <f>IF(AND(AD18&lt;&gt;"対象外",AD18&lt;&gt;0,AD17=""),"R5完了日記載漏れ","R5完了日記載済")</f>
        <v>R5完了日記載済</v>
      </c>
      <c r="CH17" s="57"/>
      <c r="CI17" s="51"/>
      <c r="CJ17" s="66"/>
    </row>
    <row r="18" spans="1:88">
      <c r="A18" s="609"/>
      <c r="B18" s="609"/>
      <c r="C18" s="1307"/>
      <c r="D18" s="1307"/>
      <c r="E18" s="1307"/>
      <c r="F18" s="1307"/>
      <c r="G18" s="1310"/>
      <c r="H18" s="1310"/>
      <c r="I18" s="1310"/>
      <c r="J18" s="1310"/>
      <c r="K18" s="1310"/>
      <c r="L18" s="1312" t="s">
        <v>398</v>
      </c>
      <c r="M18" s="1312"/>
      <c r="N18" s="1313"/>
      <c r="O18" s="1314" t="s">
        <v>659</v>
      </c>
      <c r="P18" s="1314"/>
      <c r="Q18" s="1314"/>
      <c r="R18" s="1314"/>
      <c r="S18" s="1314"/>
      <c r="T18" s="1314"/>
      <c r="U18" s="331" t="s">
        <v>399</v>
      </c>
      <c r="V18" s="1306"/>
      <c r="W18" s="1306"/>
      <c r="X18" s="1306"/>
      <c r="Y18" s="1306"/>
      <c r="Z18" s="1306"/>
      <c r="AA18" s="609" t="s">
        <v>398</v>
      </c>
      <c r="AB18" s="609"/>
      <c r="AC18" s="1323"/>
      <c r="AD18" s="1324" t="str">
        <f>IF(C17="対象外","対象外",SUMIF(G7:G16,"令和5年度",C7:C16))</f>
        <v>対象外</v>
      </c>
      <c r="AE18" s="1324"/>
      <c r="AF18" s="1324"/>
      <c r="AG18" s="1324"/>
      <c r="AH18" s="1324"/>
      <c r="AI18" s="1324"/>
      <c r="AJ18" s="376" t="s">
        <v>399</v>
      </c>
      <c r="CH18" s="57"/>
      <c r="CI18" s="51"/>
      <c r="CJ18" s="66"/>
    </row>
    <row r="19" spans="1:88">
      <c r="A19" s="373"/>
      <c r="B19" s="373"/>
      <c r="C19" s="373"/>
      <c r="D19" s="373"/>
      <c r="E19" s="373"/>
      <c r="F19" s="373"/>
      <c r="G19" s="373"/>
      <c r="H19" s="373"/>
      <c r="I19" s="373"/>
      <c r="J19" s="373"/>
      <c r="K19" s="373"/>
      <c r="L19" s="373"/>
      <c r="M19" s="373"/>
      <c r="N19" s="373"/>
      <c r="O19" s="373"/>
      <c r="P19" s="373"/>
      <c r="Q19" s="373"/>
      <c r="R19" s="373"/>
      <c r="S19" s="373"/>
      <c r="T19" s="373"/>
      <c r="U19" s="377"/>
      <c r="V19" s="373"/>
      <c r="W19" s="373"/>
      <c r="X19" s="373"/>
      <c r="Y19" s="373"/>
      <c r="Z19" s="373"/>
      <c r="AA19" s="373"/>
      <c r="AB19" s="373"/>
      <c r="AC19" s="373"/>
      <c r="AD19" s="373"/>
      <c r="AE19" s="373"/>
      <c r="AF19" s="373"/>
      <c r="AG19" s="373"/>
      <c r="AH19" s="373"/>
      <c r="AI19" s="373"/>
      <c r="AJ19" s="373"/>
      <c r="CH19" s="57"/>
      <c r="CI19" s="51"/>
      <c r="CJ19" s="66"/>
    </row>
    <row r="20" spans="1:88">
      <c r="A20" s="370" t="s">
        <v>64</v>
      </c>
      <c r="B20" s="609" t="s">
        <v>65</v>
      </c>
      <c r="C20" s="1306"/>
      <c r="D20" s="1306"/>
      <c r="E20" s="1306"/>
      <c r="F20" s="1306"/>
      <c r="G20" s="1306"/>
      <c r="H20" s="1306"/>
      <c r="I20" s="1306"/>
      <c r="J20" s="1306"/>
      <c r="K20" s="1306"/>
      <c r="L20" s="1306"/>
      <c r="M20" s="1306"/>
      <c r="N20" s="1306"/>
      <c r="O20" s="609" t="s">
        <v>67</v>
      </c>
      <c r="P20" s="1306"/>
      <c r="Q20" s="1306"/>
      <c r="R20" s="1306"/>
      <c r="S20" s="1306"/>
      <c r="T20" s="1306"/>
      <c r="U20" s="1306"/>
      <c r="V20" s="1306"/>
      <c r="W20" s="1306"/>
      <c r="X20" s="1306"/>
      <c r="Y20" s="1306"/>
      <c r="Z20" s="1306"/>
      <c r="AA20" s="1306"/>
      <c r="AB20" s="1306"/>
      <c r="AC20" s="1306"/>
      <c r="AD20" s="1306"/>
      <c r="AE20" s="1306"/>
      <c r="AF20" s="1306"/>
      <c r="AG20" s="1306"/>
      <c r="AH20" s="1306"/>
      <c r="AI20" s="1306"/>
      <c r="AJ20" s="1306"/>
      <c r="CH20" s="57"/>
      <c r="CI20" s="51"/>
      <c r="CJ20" s="66"/>
    </row>
    <row r="21" spans="1:88">
      <c r="A21" s="365" t="s">
        <v>44</v>
      </c>
      <c r="B21" s="866" t="s">
        <v>35</v>
      </c>
      <c r="C21" s="867"/>
      <c r="D21" s="867"/>
      <c r="E21" s="867"/>
      <c r="F21" s="867"/>
      <c r="G21" s="867"/>
      <c r="H21" s="867"/>
      <c r="I21" s="867"/>
      <c r="J21" s="867"/>
      <c r="K21" s="867"/>
      <c r="L21" s="867"/>
      <c r="M21" s="867"/>
      <c r="N21" s="867"/>
      <c r="O21" s="792" t="s">
        <v>316</v>
      </c>
      <c r="P21" s="793"/>
      <c r="Q21" s="793"/>
      <c r="R21" s="793"/>
      <c r="S21" s="793"/>
      <c r="T21" s="793"/>
      <c r="U21" s="793"/>
      <c r="V21" s="793"/>
      <c r="W21" s="793"/>
      <c r="X21" s="793"/>
      <c r="Y21" s="793"/>
      <c r="Z21" s="793"/>
      <c r="AA21" s="793"/>
      <c r="AB21" s="793"/>
      <c r="AC21" s="793"/>
      <c r="AD21" s="793"/>
      <c r="AE21" s="793"/>
      <c r="AF21" s="793"/>
      <c r="AG21" s="793"/>
      <c r="AH21" s="793"/>
      <c r="AI21" s="793"/>
      <c r="AJ21" s="794"/>
      <c r="CH21" s="57"/>
      <c r="CI21" s="51"/>
      <c r="CJ21" s="66"/>
    </row>
    <row r="22" spans="1:88">
      <c r="A22" s="365" t="s">
        <v>45</v>
      </c>
      <c r="B22" s="866" t="s">
        <v>36</v>
      </c>
      <c r="C22" s="867"/>
      <c r="D22" s="867"/>
      <c r="E22" s="867"/>
      <c r="F22" s="867"/>
      <c r="G22" s="867"/>
      <c r="H22" s="867"/>
      <c r="I22" s="867"/>
      <c r="J22" s="867"/>
      <c r="K22" s="867"/>
      <c r="L22" s="867"/>
      <c r="M22" s="867"/>
      <c r="N22" s="867"/>
      <c r="O22" s="863" t="s">
        <v>78</v>
      </c>
      <c r="P22" s="868"/>
      <c r="Q22" s="868"/>
      <c r="R22" s="868"/>
      <c r="S22" s="868"/>
      <c r="T22" s="868"/>
      <c r="U22" s="868"/>
      <c r="V22" s="868"/>
      <c r="W22" s="868"/>
      <c r="X22" s="868"/>
      <c r="Y22" s="868"/>
      <c r="Z22" s="868"/>
      <c r="AA22" s="868"/>
      <c r="AB22" s="868"/>
      <c r="AC22" s="868"/>
      <c r="AD22" s="868"/>
      <c r="AE22" s="868"/>
      <c r="AF22" s="868"/>
      <c r="AG22" s="868"/>
      <c r="AH22" s="868"/>
      <c r="AI22" s="868"/>
      <c r="AJ22" s="869"/>
      <c r="CH22" s="57"/>
      <c r="CI22" s="51"/>
      <c r="CJ22" s="66"/>
    </row>
    <row r="23" spans="1:88" ht="24" customHeight="1">
      <c r="A23" s="365" t="s">
        <v>46</v>
      </c>
      <c r="B23" s="866" t="s">
        <v>53</v>
      </c>
      <c r="C23" s="867"/>
      <c r="D23" s="867"/>
      <c r="E23" s="867"/>
      <c r="F23" s="867"/>
      <c r="G23" s="867"/>
      <c r="H23" s="867"/>
      <c r="I23" s="867"/>
      <c r="J23" s="867"/>
      <c r="K23" s="867"/>
      <c r="L23" s="867"/>
      <c r="M23" s="867"/>
      <c r="N23" s="867"/>
      <c r="O23" s="863" t="s">
        <v>418</v>
      </c>
      <c r="P23" s="868"/>
      <c r="Q23" s="868"/>
      <c r="R23" s="868"/>
      <c r="S23" s="868"/>
      <c r="T23" s="868"/>
      <c r="U23" s="868"/>
      <c r="V23" s="868"/>
      <c r="W23" s="868"/>
      <c r="X23" s="868"/>
      <c r="Y23" s="868"/>
      <c r="Z23" s="868"/>
      <c r="AA23" s="868"/>
      <c r="AB23" s="868"/>
      <c r="AC23" s="868"/>
      <c r="AD23" s="868"/>
      <c r="AE23" s="868"/>
      <c r="AF23" s="868"/>
      <c r="AG23" s="868"/>
      <c r="AH23" s="868"/>
      <c r="AI23" s="868"/>
      <c r="AJ23" s="869"/>
      <c r="CH23" s="57"/>
      <c r="CI23" s="51"/>
      <c r="CJ23" s="66"/>
    </row>
    <row r="24" spans="1:88" ht="24" customHeight="1">
      <c r="A24" s="365" t="s">
        <v>47</v>
      </c>
      <c r="B24" s="860" t="s">
        <v>38</v>
      </c>
      <c r="C24" s="861"/>
      <c r="D24" s="861"/>
      <c r="E24" s="861"/>
      <c r="F24" s="861"/>
      <c r="G24" s="861"/>
      <c r="H24" s="861"/>
      <c r="I24" s="861"/>
      <c r="J24" s="861"/>
      <c r="K24" s="861"/>
      <c r="L24" s="861"/>
      <c r="M24" s="861"/>
      <c r="N24" s="862"/>
      <c r="O24" s="863" t="s">
        <v>419</v>
      </c>
      <c r="P24" s="864"/>
      <c r="Q24" s="864"/>
      <c r="R24" s="864"/>
      <c r="S24" s="864"/>
      <c r="T24" s="864"/>
      <c r="U24" s="864"/>
      <c r="V24" s="864"/>
      <c r="W24" s="864"/>
      <c r="X24" s="864"/>
      <c r="Y24" s="864"/>
      <c r="Z24" s="864"/>
      <c r="AA24" s="864"/>
      <c r="AB24" s="864"/>
      <c r="AC24" s="864"/>
      <c r="AD24" s="864"/>
      <c r="AE24" s="864"/>
      <c r="AF24" s="864"/>
      <c r="AG24" s="864"/>
      <c r="AH24" s="864"/>
      <c r="AI24" s="864"/>
      <c r="AJ24" s="865"/>
      <c r="CH24" s="57"/>
      <c r="CI24" s="51"/>
      <c r="CJ24" s="66"/>
    </row>
    <row r="25" spans="1:88" ht="24" customHeight="1">
      <c r="A25" s="365" t="s">
        <v>48</v>
      </c>
      <c r="B25" s="860" t="s">
        <v>54</v>
      </c>
      <c r="C25" s="861"/>
      <c r="D25" s="861"/>
      <c r="E25" s="861"/>
      <c r="F25" s="861"/>
      <c r="G25" s="861"/>
      <c r="H25" s="861"/>
      <c r="I25" s="861"/>
      <c r="J25" s="861"/>
      <c r="K25" s="861"/>
      <c r="L25" s="861"/>
      <c r="M25" s="861"/>
      <c r="N25" s="862"/>
      <c r="O25" s="863" t="s">
        <v>417</v>
      </c>
      <c r="P25" s="864"/>
      <c r="Q25" s="864"/>
      <c r="R25" s="864"/>
      <c r="S25" s="864"/>
      <c r="T25" s="864"/>
      <c r="U25" s="864"/>
      <c r="V25" s="864"/>
      <c r="W25" s="864"/>
      <c r="X25" s="864"/>
      <c r="Y25" s="864"/>
      <c r="Z25" s="864"/>
      <c r="AA25" s="864"/>
      <c r="AB25" s="864"/>
      <c r="AC25" s="864"/>
      <c r="AD25" s="864"/>
      <c r="AE25" s="864"/>
      <c r="AF25" s="864"/>
      <c r="AG25" s="864"/>
      <c r="AH25" s="864"/>
      <c r="AI25" s="864"/>
      <c r="AJ25" s="865"/>
      <c r="CH25" s="57"/>
      <c r="CI25" s="51"/>
      <c r="CJ25" s="66"/>
    </row>
    <row r="26" spans="1:88">
      <c r="A26" s="365" t="s">
        <v>49</v>
      </c>
      <c r="B26" s="860" t="s">
        <v>127</v>
      </c>
      <c r="C26" s="861"/>
      <c r="D26" s="861"/>
      <c r="E26" s="861"/>
      <c r="F26" s="861"/>
      <c r="G26" s="861"/>
      <c r="H26" s="861"/>
      <c r="I26" s="861"/>
      <c r="J26" s="861"/>
      <c r="K26" s="861"/>
      <c r="L26" s="861"/>
      <c r="M26" s="861"/>
      <c r="N26" s="862"/>
      <c r="O26" s="863" t="s">
        <v>312</v>
      </c>
      <c r="P26" s="864"/>
      <c r="Q26" s="864"/>
      <c r="R26" s="864"/>
      <c r="S26" s="864"/>
      <c r="T26" s="864"/>
      <c r="U26" s="864"/>
      <c r="V26" s="864"/>
      <c r="W26" s="864"/>
      <c r="X26" s="864"/>
      <c r="Y26" s="864"/>
      <c r="Z26" s="864"/>
      <c r="AA26" s="864"/>
      <c r="AB26" s="864"/>
      <c r="AC26" s="864"/>
      <c r="AD26" s="864"/>
      <c r="AE26" s="864"/>
      <c r="AF26" s="864"/>
      <c r="AG26" s="864"/>
      <c r="AH26" s="864"/>
      <c r="AI26" s="864"/>
      <c r="AJ26" s="865"/>
      <c r="CH26" s="57"/>
      <c r="CI26" s="51"/>
      <c r="CJ26" s="66"/>
    </row>
    <row r="27" spans="1:88">
      <c r="A27" s="365" t="s">
        <v>50</v>
      </c>
      <c r="B27" s="866" t="s">
        <v>55</v>
      </c>
      <c r="C27" s="867"/>
      <c r="D27" s="867"/>
      <c r="E27" s="867"/>
      <c r="F27" s="867"/>
      <c r="G27" s="867"/>
      <c r="H27" s="867"/>
      <c r="I27" s="867"/>
      <c r="J27" s="867"/>
      <c r="K27" s="867"/>
      <c r="L27" s="867"/>
      <c r="M27" s="867"/>
      <c r="N27" s="867"/>
      <c r="O27" s="863" t="s">
        <v>76</v>
      </c>
      <c r="P27" s="868"/>
      <c r="Q27" s="868"/>
      <c r="R27" s="868"/>
      <c r="S27" s="868"/>
      <c r="T27" s="868"/>
      <c r="U27" s="868"/>
      <c r="V27" s="868"/>
      <c r="W27" s="868"/>
      <c r="X27" s="868"/>
      <c r="Y27" s="868"/>
      <c r="Z27" s="868"/>
      <c r="AA27" s="868"/>
      <c r="AB27" s="868"/>
      <c r="AC27" s="868"/>
      <c r="AD27" s="868"/>
      <c r="AE27" s="868"/>
      <c r="AF27" s="868"/>
      <c r="AG27" s="868"/>
      <c r="AH27" s="868"/>
      <c r="AI27" s="868"/>
      <c r="AJ27" s="869"/>
      <c r="CH27" s="57"/>
      <c r="CI27" s="51"/>
      <c r="CJ27" s="66"/>
    </row>
    <row r="28" spans="1:88">
      <c r="A28" s="600" t="s">
        <v>51</v>
      </c>
      <c r="B28" s="870" t="s">
        <v>128</v>
      </c>
      <c r="C28" s="871"/>
      <c r="D28" s="871"/>
      <c r="E28" s="871"/>
      <c r="F28" s="871"/>
      <c r="G28" s="871"/>
      <c r="H28" s="871"/>
      <c r="I28" s="871"/>
      <c r="J28" s="871"/>
      <c r="K28" s="871"/>
      <c r="L28" s="871"/>
      <c r="M28" s="871"/>
      <c r="N28" s="872"/>
      <c r="O28" s="876" t="s">
        <v>315</v>
      </c>
      <c r="P28" s="877"/>
      <c r="Q28" s="877"/>
      <c r="R28" s="877"/>
      <c r="S28" s="877"/>
      <c r="T28" s="877"/>
      <c r="U28" s="877"/>
      <c r="V28" s="877"/>
      <c r="W28" s="877"/>
      <c r="X28" s="877"/>
      <c r="Y28" s="877"/>
      <c r="Z28" s="877"/>
      <c r="AA28" s="877"/>
      <c r="AB28" s="877"/>
      <c r="AC28" s="877"/>
      <c r="AD28" s="877"/>
      <c r="AE28" s="877"/>
      <c r="AF28" s="877"/>
      <c r="AG28" s="877"/>
      <c r="AH28" s="877"/>
      <c r="AI28" s="877"/>
      <c r="AJ28" s="878"/>
      <c r="CH28" s="57"/>
      <c r="CI28" s="51"/>
      <c r="CJ28" s="66"/>
    </row>
    <row r="29" spans="1:88">
      <c r="A29" s="601"/>
      <c r="B29" s="873"/>
      <c r="C29" s="874"/>
      <c r="D29" s="874"/>
      <c r="E29" s="874"/>
      <c r="F29" s="874"/>
      <c r="G29" s="874"/>
      <c r="H29" s="874"/>
      <c r="I29" s="874"/>
      <c r="J29" s="874"/>
      <c r="K29" s="874"/>
      <c r="L29" s="874"/>
      <c r="M29" s="874"/>
      <c r="N29" s="875"/>
      <c r="O29" s="879"/>
      <c r="P29" s="880"/>
      <c r="Q29" s="880"/>
      <c r="R29" s="880"/>
      <c r="S29" s="880"/>
      <c r="T29" s="880"/>
      <c r="U29" s="880"/>
      <c r="V29" s="880"/>
      <c r="W29" s="880"/>
      <c r="X29" s="880"/>
      <c r="Y29" s="880"/>
      <c r="Z29" s="880"/>
      <c r="AA29" s="880"/>
      <c r="AB29" s="880"/>
      <c r="AC29" s="880"/>
      <c r="AD29" s="880"/>
      <c r="AE29" s="880"/>
      <c r="AF29" s="880"/>
      <c r="AG29" s="880"/>
      <c r="AH29" s="880"/>
      <c r="AI29" s="880"/>
      <c r="AJ29" s="881"/>
      <c r="CH29" s="57"/>
      <c r="CI29" s="51"/>
      <c r="CJ29" s="66"/>
    </row>
    <row r="30" spans="1:88">
      <c r="A30" s="527" t="s">
        <v>52</v>
      </c>
      <c r="B30" s="845" t="s">
        <v>56</v>
      </c>
      <c r="C30" s="1301"/>
      <c r="D30" s="1301"/>
      <c r="E30" s="1301"/>
      <c r="F30" s="1301"/>
      <c r="G30" s="1301"/>
      <c r="H30" s="1301"/>
      <c r="I30" s="1301"/>
      <c r="J30" s="1301"/>
      <c r="K30" s="1301"/>
      <c r="L30" s="1301"/>
      <c r="M30" s="1301"/>
      <c r="N30" s="1302"/>
      <c r="O30" s="876" t="s">
        <v>310</v>
      </c>
      <c r="P30" s="877"/>
      <c r="Q30" s="877"/>
      <c r="R30" s="877"/>
      <c r="S30" s="877"/>
      <c r="T30" s="877"/>
      <c r="U30" s="877"/>
      <c r="V30" s="877"/>
      <c r="W30" s="877"/>
      <c r="X30" s="877"/>
      <c r="Y30" s="877"/>
      <c r="Z30" s="877"/>
      <c r="AA30" s="877"/>
      <c r="AB30" s="877"/>
      <c r="AC30" s="877"/>
      <c r="AD30" s="877"/>
      <c r="AE30" s="877"/>
      <c r="AF30" s="877"/>
      <c r="AG30" s="877"/>
      <c r="AH30" s="877"/>
      <c r="AI30" s="877"/>
      <c r="AJ30" s="878"/>
      <c r="CH30" s="57"/>
      <c r="CI30" s="51"/>
      <c r="CJ30" s="66"/>
    </row>
    <row r="31" spans="1:88">
      <c r="A31" s="867"/>
      <c r="B31" s="1303"/>
      <c r="C31" s="1304"/>
      <c r="D31" s="1304"/>
      <c r="E31" s="1304"/>
      <c r="F31" s="1304"/>
      <c r="G31" s="1304"/>
      <c r="H31" s="1304"/>
      <c r="I31" s="1304"/>
      <c r="J31" s="1304"/>
      <c r="K31" s="1304"/>
      <c r="L31" s="1304"/>
      <c r="M31" s="1304"/>
      <c r="N31" s="1305"/>
      <c r="O31" s="879"/>
      <c r="P31" s="880"/>
      <c r="Q31" s="880"/>
      <c r="R31" s="880"/>
      <c r="S31" s="880"/>
      <c r="T31" s="880"/>
      <c r="U31" s="880"/>
      <c r="V31" s="880"/>
      <c r="W31" s="880"/>
      <c r="X31" s="880"/>
      <c r="Y31" s="880"/>
      <c r="Z31" s="880"/>
      <c r="AA31" s="880"/>
      <c r="AB31" s="880"/>
      <c r="AC31" s="880"/>
      <c r="AD31" s="880"/>
      <c r="AE31" s="880"/>
      <c r="AF31" s="880"/>
      <c r="AG31" s="880"/>
      <c r="AH31" s="880"/>
      <c r="AI31" s="880"/>
      <c r="AJ31" s="881"/>
      <c r="CH31" s="57"/>
      <c r="CI31" s="51"/>
      <c r="CJ31" s="66"/>
    </row>
    <row r="32" spans="1:88">
      <c r="CH32" s="57"/>
      <c r="CI32" s="51"/>
      <c r="CJ32" s="66"/>
    </row>
    <row r="33" spans="15:88">
      <c r="CH33" s="57"/>
      <c r="CI33" s="51"/>
      <c r="CJ33" s="66"/>
    </row>
    <row r="34" spans="15:88">
      <c r="CH34" s="57"/>
      <c r="CI34" s="51"/>
      <c r="CJ34" s="66"/>
    </row>
    <row r="35" spans="15:88">
      <c r="AC35" s="6"/>
      <c r="AD35" s="73"/>
      <c r="AF35" s="73"/>
      <c r="AG35" s="73"/>
      <c r="AI35" s="6"/>
      <c r="CH35" s="57"/>
      <c r="CI35" s="51"/>
      <c r="CJ35" s="66"/>
    </row>
    <row r="36" spans="15:88">
      <c r="U36" s="55"/>
      <c r="AC36" s="6"/>
      <c r="AD36" s="6"/>
      <c r="AE36" s="6"/>
      <c r="AF36" s="6"/>
      <c r="AG36" s="6"/>
      <c r="AH36" s="6"/>
      <c r="AI36" s="6"/>
      <c r="AJ36" s="6"/>
      <c r="CH36" s="57"/>
      <c r="CI36" s="51"/>
      <c r="CJ36" s="66"/>
    </row>
    <row r="37" spans="15:88">
      <c r="O37" s="6"/>
      <c r="P37" s="6"/>
      <c r="Q37" s="6"/>
      <c r="R37" s="6"/>
      <c r="S37" s="6"/>
      <c r="T37" s="6"/>
      <c r="U37" s="6"/>
      <c r="V37" s="6"/>
      <c r="W37" s="6"/>
      <c r="X37" s="6"/>
      <c r="Y37" s="6"/>
      <c r="Z37" s="6"/>
      <c r="AA37" s="6"/>
      <c r="AB37" s="6"/>
      <c r="AC37" s="6"/>
      <c r="AD37" s="6"/>
      <c r="AE37" s="6"/>
      <c r="AF37" s="6"/>
      <c r="AG37" s="6"/>
      <c r="AH37" s="6"/>
      <c r="AI37" s="6"/>
      <c r="AJ37" s="6"/>
      <c r="CH37" s="57"/>
      <c r="CI37" s="51"/>
      <c r="CJ37" s="66"/>
    </row>
    <row r="38" spans="15:88">
      <c r="CH38" s="57"/>
      <c r="CI38" s="51"/>
      <c r="CJ38" s="51"/>
    </row>
    <row r="39" spans="15:88">
      <c r="CH39" s="57"/>
      <c r="CI39" s="51"/>
      <c r="CJ39" s="51"/>
    </row>
    <row r="40" spans="15:88">
      <c r="CH40" s="57"/>
      <c r="CI40" s="51"/>
      <c r="CJ40" s="51"/>
    </row>
    <row r="41" spans="15:88">
      <c r="CH41" s="57"/>
      <c r="CI41" s="51"/>
      <c r="CJ41" s="51"/>
    </row>
    <row r="42" spans="15:88">
      <c r="CH42" s="57"/>
      <c r="CI42" s="51"/>
      <c r="CJ42" s="51"/>
    </row>
    <row r="43" spans="15:88">
      <c r="CH43" s="57"/>
      <c r="CI43" s="51"/>
      <c r="CJ43" s="51"/>
    </row>
    <row r="44" spans="15:88">
      <c r="CH44" s="57"/>
      <c r="CI44" s="51"/>
      <c r="CJ44" s="51"/>
    </row>
    <row r="45" spans="15:88">
      <c r="CH45" s="57"/>
      <c r="CI45" s="51"/>
      <c r="CJ45" s="51"/>
    </row>
    <row r="46" spans="15:88">
      <c r="CH46" s="57"/>
      <c r="CI46" s="51"/>
      <c r="CJ46" s="51"/>
    </row>
    <row r="47" spans="15:88">
      <c r="CH47" s="57"/>
      <c r="CI47" s="51"/>
      <c r="CJ47" s="51"/>
    </row>
    <row r="48" spans="15:88">
      <c r="CH48" s="57"/>
      <c r="CI48" s="51"/>
      <c r="CJ48" s="51"/>
    </row>
    <row r="49" spans="86:88">
      <c r="CH49" s="57"/>
      <c r="CI49" s="51"/>
      <c r="CJ49" s="51"/>
    </row>
    <row r="50" spans="86:88">
      <c r="CH50" s="57"/>
      <c r="CI50" s="51"/>
      <c r="CJ50" s="66"/>
    </row>
    <row r="51" spans="86:88">
      <c r="CH51" s="57"/>
      <c r="CI51" s="51"/>
      <c r="CJ51" s="66"/>
    </row>
    <row r="52" spans="86:88">
      <c r="CH52" s="57"/>
      <c r="CI52" s="51"/>
      <c r="CJ52" s="66"/>
    </row>
    <row r="53" spans="86:88">
      <c r="CH53" s="57"/>
      <c r="CI53" s="51"/>
      <c r="CJ53" s="66"/>
    </row>
    <row r="54" spans="86:88">
      <c r="CH54" s="57"/>
      <c r="CI54" s="51"/>
      <c r="CJ54" s="66"/>
    </row>
    <row r="55" spans="86:88">
      <c r="CH55" s="57"/>
      <c r="CI55" s="51"/>
      <c r="CJ55" s="66"/>
    </row>
    <row r="56" spans="86:88">
      <c r="CH56" s="57"/>
      <c r="CI56" s="51"/>
      <c r="CJ56" s="66"/>
    </row>
    <row r="57" spans="86:88">
      <c r="CH57" s="57"/>
      <c r="CI57" s="51"/>
      <c r="CJ57" s="66"/>
    </row>
    <row r="58" spans="86:88">
      <c r="CH58" s="57"/>
      <c r="CI58" s="51"/>
      <c r="CJ58" s="66"/>
    </row>
    <row r="59" spans="86:88">
      <c r="CH59" s="57"/>
      <c r="CI59" s="51"/>
      <c r="CJ59" s="66"/>
    </row>
    <row r="60" spans="86:88">
      <c r="CH60" s="57"/>
      <c r="CI60" s="51"/>
      <c r="CJ60" s="66"/>
    </row>
    <row r="61" spans="86:88">
      <c r="CH61" s="57"/>
      <c r="CI61" s="51"/>
      <c r="CJ61" s="66"/>
    </row>
    <row r="62" spans="86:88">
      <c r="CH62" s="57"/>
      <c r="CI62" s="51"/>
      <c r="CJ62" s="66"/>
    </row>
    <row r="63" spans="86:88">
      <c r="CH63" s="57"/>
      <c r="CI63" s="51"/>
      <c r="CJ63" s="66"/>
    </row>
    <row r="64" spans="86:88">
      <c r="CH64" s="57"/>
      <c r="CI64" s="51"/>
      <c r="CJ64" s="66"/>
    </row>
    <row r="65" spans="86:88">
      <c r="CH65" s="57"/>
      <c r="CI65" s="51"/>
      <c r="CJ65" s="66"/>
    </row>
    <row r="66" spans="86:88">
      <c r="CH66" s="57"/>
      <c r="CI66" s="51"/>
      <c r="CJ66" s="66"/>
    </row>
    <row r="67" spans="86:88">
      <c r="CH67" s="57"/>
      <c r="CI67" s="51"/>
      <c r="CJ67" s="66"/>
    </row>
    <row r="68" spans="86:88">
      <c r="CH68" s="57"/>
      <c r="CI68" s="51"/>
      <c r="CJ68" s="66"/>
    </row>
    <row r="69" spans="86:88">
      <c r="CH69" s="57"/>
      <c r="CI69" s="51"/>
      <c r="CJ69" s="66"/>
    </row>
    <row r="70" spans="86:88">
      <c r="CH70" s="57"/>
      <c r="CI70" s="51"/>
      <c r="CJ70" s="66"/>
    </row>
    <row r="71" spans="86:88">
      <c r="CH71" s="57"/>
      <c r="CI71" s="51"/>
      <c r="CJ71" s="66"/>
    </row>
    <row r="72" spans="86:88">
      <c r="CH72" s="57"/>
      <c r="CI72" s="51"/>
      <c r="CJ72" s="66"/>
    </row>
    <row r="73" spans="86:88">
      <c r="CH73" s="57"/>
      <c r="CI73" s="51"/>
      <c r="CJ73" s="66"/>
    </row>
    <row r="74" spans="86:88">
      <c r="CH74" s="57"/>
      <c r="CI74" s="51"/>
      <c r="CJ74" s="66"/>
    </row>
    <row r="75" spans="86:88">
      <c r="CH75" s="57"/>
      <c r="CI75" s="51"/>
      <c r="CJ75" s="66"/>
    </row>
    <row r="76" spans="86:88">
      <c r="CH76" s="57"/>
      <c r="CI76" s="51"/>
      <c r="CJ76" s="66"/>
    </row>
    <row r="77" spans="86:88">
      <c r="CH77" s="57"/>
      <c r="CI77" s="51"/>
      <c r="CJ77" s="66"/>
    </row>
    <row r="78" spans="86:88">
      <c r="CH78" s="57"/>
      <c r="CI78" s="51"/>
      <c r="CJ78" s="66"/>
    </row>
  </sheetData>
  <sheetProtection algorithmName="SHA-512" hashValue="9UALzgfm+N6avDeyG6zMPeN4FRnePSDYhRTmiPuYyfOjFoyTW95pz/cbrhUiTFVvNyWeCYtuO9VKu3QO4jS4lQ==" saltValue="nWDiNaGziKLAIDXDNlRjMg==" spinCount="100000" sheet="1" formatCells="0"/>
  <mergeCells count="87">
    <mergeCell ref="A7:B7"/>
    <mergeCell ref="C7:F7"/>
    <mergeCell ref="A8:B8"/>
    <mergeCell ref="C8:F8"/>
    <mergeCell ref="A9:B9"/>
    <mergeCell ref="C9:F9"/>
    <mergeCell ref="A12:B12"/>
    <mergeCell ref="C12:F12"/>
    <mergeCell ref="A13:B13"/>
    <mergeCell ref="C13:F13"/>
    <mergeCell ref="A10:B10"/>
    <mergeCell ref="C10:F10"/>
    <mergeCell ref="A11:B11"/>
    <mergeCell ref="C11:F11"/>
    <mergeCell ref="AH2:AI2"/>
    <mergeCell ref="A3:M4"/>
    <mergeCell ref="N3:AJ4"/>
    <mergeCell ref="A6:B6"/>
    <mergeCell ref="C6:F6"/>
    <mergeCell ref="A2:M2"/>
    <mergeCell ref="N2:O2"/>
    <mergeCell ref="P2:Q2"/>
    <mergeCell ref="V2:W2"/>
    <mergeCell ref="Z2:AA2"/>
    <mergeCell ref="AB2:AC2"/>
    <mergeCell ref="G6:K6"/>
    <mergeCell ref="L6:AJ6"/>
    <mergeCell ref="A16:B16"/>
    <mergeCell ref="C16:F16"/>
    <mergeCell ref="A14:B14"/>
    <mergeCell ref="C14:F14"/>
    <mergeCell ref="A15:B15"/>
    <mergeCell ref="C15:F15"/>
    <mergeCell ref="B20:N20"/>
    <mergeCell ref="O20:AJ20"/>
    <mergeCell ref="B21:N21"/>
    <mergeCell ref="O21:AJ21"/>
    <mergeCell ref="C17:F18"/>
    <mergeCell ref="A17:B18"/>
    <mergeCell ref="G17:K18"/>
    <mergeCell ref="V17:Z18"/>
    <mergeCell ref="L18:N18"/>
    <mergeCell ref="O18:T18"/>
    <mergeCell ref="L17:N17"/>
    <mergeCell ref="O17:U17"/>
    <mergeCell ref="AA17:AC17"/>
    <mergeCell ref="AA18:AC18"/>
    <mergeCell ref="AD18:AI18"/>
    <mergeCell ref="AD17:AJ17"/>
    <mergeCell ref="B22:N22"/>
    <mergeCell ref="O22:AJ22"/>
    <mergeCell ref="B23:N23"/>
    <mergeCell ref="O23:AJ23"/>
    <mergeCell ref="B24:N24"/>
    <mergeCell ref="O24:AJ24"/>
    <mergeCell ref="B25:N25"/>
    <mergeCell ref="O25:AJ25"/>
    <mergeCell ref="A30:A31"/>
    <mergeCell ref="B30:N31"/>
    <mergeCell ref="O30:AJ31"/>
    <mergeCell ref="B26:N26"/>
    <mergeCell ref="O26:AJ26"/>
    <mergeCell ref="B27:N27"/>
    <mergeCell ref="O27:AJ27"/>
    <mergeCell ref="A28:A29"/>
    <mergeCell ref="B28:N29"/>
    <mergeCell ref="O28:AJ29"/>
    <mergeCell ref="G13:K13"/>
    <mergeCell ref="G14:K14"/>
    <mergeCell ref="G15:K15"/>
    <mergeCell ref="G16:K16"/>
    <mergeCell ref="L16:AJ16"/>
    <mergeCell ref="L13:AJ13"/>
    <mergeCell ref="L14:AJ14"/>
    <mergeCell ref="L15:AJ15"/>
    <mergeCell ref="G11:K11"/>
    <mergeCell ref="G12:K12"/>
    <mergeCell ref="G7:K7"/>
    <mergeCell ref="L7:AJ7"/>
    <mergeCell ref="L8:AJ8"/>
    <mergeCell ref="L9:AJ9"/>
    <mergeCell ref="L10:AJ10"/>
    <mergeCell ref="G8:K8"/>
    <mergeCell ref="G9:K9"/>
    <mergeCell ref="G10:K10"/>
    <mergeCell ref="L11:AJ11"/>
    <mergeCell ref="L12:AJ12"/>
  </mergeCells>
  <phoneticPr fontId="10"/>
  <dataValidations count="9">
    <dataValidation type="whole" allowBlank="1" showInputMessage="1" showErrorMessage="1" promptTitle="居宅でのサービス提供期間の記載" prompt="提供場所を居宅に切り替えてサービスの提供を開始した日と、終了した日を記載してください。" sqref="AH2:AI2 V2:W2" xr:uid="{00000000-0002-0000-0700-000000000000}">
      <formula1>1</formula1>
      <formula2>31</formula2>
    </dataValidation>
    <dataValidation type="whole" allowBlank="1" showInputMessage="1" showErrorMessage="1" promptTitle="居宅でのサービス提供期間の記載" prompt="提供場所を居宅に切り替えてサービスの提供を開始した日と、終了した日を記載してください。" sqref="T2 AF2" xr:uid="{00000000-0002-0000-0700-000001000000}">
      <formula1>1</formula1>
      <formula2>12</formula2>
    </dataValidation>
    <dataValidation type="whole" operator="greaterThan" allowBlank="1" showInputMessage="1" showErrorMessage="1" sqref="AP2:AQ2" xr:uid="{00000000-0002-0000-0700-000002000000}">
      <formula1>1</formula1>
    </dataValidation>
    <dataValidation type="list" allowBlank="1" showInputMessage="1" showErrorMessage="1" promptTitle="用途の選択" prompt="下記の記号から該当する対象経費の記号を選択してください。_x000a_なお、対象外の場合には選択いただくことができません。" sqref="A7:B16" xr:uid="{00000000-0002-0000-0700-000003000000}">
      <formula1>$A$21:$A$31</formula1>
    </dataValidation>
    <dataValidation allowBlank="1" showInputMessage="1" showErrorMessage="1" promptTitle="金額の記載" prompt="左記用途に要した費用を、記載してください。" sqref="C7:F16" xr:uid="{00000000-0002-0000-0700-000004000000}"/>
    <dataValidation allowBlank="1" showInputMessage="1" showErrorMessage="1" promptTitle="内容・積算の記入" prompt="下記、記載例を参考に内訳と積算を具体的に記載してください。" sqref="L7:L16" xr:uid="{00000000-0002-0000-0700-000006000000}"/>
    <dataValidation type="date" allowBlank="1" showInputMessage="1" showErrorMessage="1" error="2023/4/1～の日付けを入力してください。" promptTitle="事業完了日の入力" prompt="令和5年度（2023/4/1～）の経費について最終の完了日（納品日等）を記入してください。2023/3/31以前の経費は令和4年度経費となります。" sqref="AD17:AJ17" xr:uid="{6CD26C3A-5659-4D8A-87E0-08C32381F1B0}">
      <formula1>45017</formula1>
      <formula2>45382</formula2>
    </dataValidation>
    <dataValidation type="whole" allowBlank="1" showInputMessage="1" showErrorMessage="1" errorTitle="無効な日付け" error="令和5年4月1日以降の日付けを入力してください。" promptTitle="居宅でのサービス提供期間の記載" prompt="提供場所を居宅に切り替えてサービスの提供を開始した日と、終了した日を記載してください。" sqref="AD2 R2" xr:uid="{EA3C0BA8-6F03-4499-B636-70444985399C}">
      <formula1>5</formula1>
      <formula2>6</formula2>
    </dataValidation>
    <dataValidation type="list" allowBlank="1" showInputMessage="1" showErrorMessage="1" sqref="G7:K16" xr:uid="{4105AAE1-5505-4482-B547-EFB2DE9744EC}">
      <formula1>$AX$8</formula1>
    </dataValidation>
  </dataValidations>
  <pageMargins left="0.7" right="0.7" top="0.75" bottom="0.75" header="0.3" footer="0.3"/>
  <pageSetup paperSize="9" scale="5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J78"/>
  <sheetViews>
    <sheetView showGridLines="0" view="pageBreakPreview" zoomScale="62" zoomScaleNormal="90" zoomScaleSheetLayoutView="62" workbookViewId="0">
      <selection activeCell="AD28" sqref="AD28:AJ28"/>
    </sheetView>
  </sheetViews>
  <sheetFormatPr defaultColWidth="1.25" defaultRowHeight="24"/>
  <cols>
    <col min="1" max="20" width="4.125" style="55" customWidth="1"/>
    <col min="21" max="21" width="4.125" style="73" customWidth="1"/>
    <col min="22" max="36" width="4.125" style="55" customWidth="1"/>
    <col min="37" max="37" width="3.875" style="54" customWidth="1"/>
    <col min="38" max="39" width="19.25" style="55" bestFit="1" customWidth="1"/>
    <col min="40" max="40" width="3.875" style="55" customWidth="1"/>
    <col min="41" max="50" width="3.75" style="55" customWidth="1"/>
    <col min="51" max="52" width="15.375" style="55" customWidth="1"/>
    <col min="53" max="53" width="14.75" style="55" customWidth="1"/>
    <col min="54" max="56" width="15.375" style="55" customWidth="1"/>
    <col min="57" max="57" width="38.75" style="55" customWidth="1"/>
    <col min="58" max="58" width="15.375" style="73" customWidth="1"/>
    <col min="59" max="59" width="15.375" style="55" customWidth="1"/>
    <col min="60" max="61" width="15.375" style="73" customWidth="1"/>
    <col min="62" max="62" width="15.375" style="55" customWidth="1"/>
    <col min="63" max="63" width="32.5" style="55" customWidth="1"/>
    <col min="64" max="64" width="8.75" style="55" customWidth="1"/>
    <col min="65" max="74" width="11.25" style="55" customWidth="1"/>
    <col min="75" max="75" width="13.375" style="73" customWidth="1"/>
    <col min="76" max="83" width="12.75" style="73" customWidth="1"/>
    <col min="84" max="85" width="14.875" style="73" customWidth="1"/>
    <col min="86" max="87" width="14.875" style="55" customWidth="1"/>
    <col min="88" max="89" width="1.25" style="55"/>
    <col min="90" max="90" width="35.75" style="55" customWidth="1"/>
    <col min="91" max="16384" width="1.25" style="55"/>
  </cols>
  <sheetData>
    <row r="1" spans="1:88" ht="25.5">
      <c r="A1" s="276" t="s">
        <v>254</v>
      </c>
      <c r="B1" s="373"/>
      <c r="C1" s="373"/>
      <c r="D1" s="373"/>
      <c r="E1" s="373"/>
      <c r="F1" s="373"/>
      <c r="G1" s="373"/>
      <c r="H1" s="373"/>
      <c r="I1" s="373"/>
      <c r="J1" s="373"/>
      <c r="K1" s="373"/>
      <c r="L1" s="373"/>
      <c r="M1" s="373"/>
      <c r="N1" s="373"/>
      <c r="O1" s="373"/>
      <c r="P1" s="373"/>
      <c r="Q1" s="373"/>
      <c r="R1" s="373"/>
      <c r="S1" s="373"/>
      <c r="T1" s="373"/>
      <c r="U1" s="377"/>
      <c r="V1" s="373"/>
      <c r="W1" s="373"/>
      <c r="X1" s="373"/>
      <c r="Y1" s="373"/>
      <c r="Z1" s="373"/>
      <c r="AA1" s="373"/>
      <c r="AB1" s="373"/>
      <c r="AC1" s="373"/>
      <c r="AD1" s="373"/>
      <c r="AE1" s="373"/>
      <c r="AF1" s="373"/>
      <c r="AG1" s="373"/>
      <c r="AH1" s="373"/>
      <c r="AI1" s="373"/>
      <c r="AJ1" s="373"/>
      <c r="CH1" s="57"/>
      <c r="CI1" s="51"/>
      <c r="CJ1" s="66"/>
    </row>
    <row r="2" spans="1:88">
      <c r="A2" s="54" t="s">
        <v>243</v>
      </c>
      <c r="B2" s="373"/>
      <c r="C2" s="373"/>
      <c r="D2" s="373"/>
      <c r="E2" s="373"/>
      <c r="F2" s="373"/>
      <c r="G2" s="373"/>
      <c r="H2" s="373"/>
      <c r="I2" s="373"/>
      <c r="J2" s="373"/>
      <c r="K2" s="373"/>
      <c r="L2" s="373"/>
      <c r="M2" s="373"/>
      <c r="N2" s="373"/>
      <c r="O2" s="373"/>
      <c r="P2" s="373"/>
      <c r="Q2" s="373"/>
      <c r="R2" s="373"/>
      <c r="S2" s="373"/>
      <c r="T2" s="373"/>
      <c r="U2" s="377"/>
      <c r="V2" s="373"/>
      <c r="W2" s="373"/>
      <c r="X2" s="373"/>
      <c r="Y2" s="373"/>
      <c r="Z2" s="373"/>
      <c r="AA2" s="373"/>
      <c r="AB2" s="373"/>
      <c r="AC2" s="373"/>
      <c r="AD2" s="373"/>
      <c r="AE2" s="373"/>
      <c r="AF2" s="373"/>
      <c r="AG2" s="373"/>
      <c r="AH2" s="373"/>
      <c r="AI2" s="373"/>
      <c r="AJ2" s="373"/>
      <c r="CH2" s="57"/>
      <c r="CI2" s="51"/>
      <c r="CJ2" s="66"/>
    </row>
    <row r="3" spans="1:88">
      <c r="A3" s="599" t="s">
        <v>16</v>
      </c>
      <c r="B3" s="600"/>
      <c r="C3" s="600"/>
      <c r="D3" s="600"/>
      <c r="E3" s="615"/>
      <c r="F3" s="616"/>
      <c r="G3" s="616"/>
      <c r="H3" s="616"/>
      <c r="I3" s="616"/>
      <c r="J3" s="616"/>
      <c r="K3" s="616"/>
      <c r="L3" s="616"/>
      <c r="M3" s="617"/>
      <c r="N3" s="599" t="s">
        <v>23</v>
      </c>
      <c r="O3" s="599"/>
      <c r="P3" s="599"/>
      <c r="Q3" s="599"/>
      <c r="R3" s="672"/>
      <c r="S3" s="644"/>
      <c r="T3" s="644"/>
      <c r="U3" s="644"/>
      <c r="V3" s="644"/>
      <c r="W3" s="644"/>
      <c r="X3" s="644"/>
      <c r="Y3" s="644"/>
      <c r="Z3" s="644"/>
      <c r="AA3" s="644"/>
      <c r="AB3" s="644"/>
      <c r="AC3" s="644"/>
      <c r="AD3" s="644"/>
      <c r="AE3" s="644"/>
      <c r="AF3" s="644"/>
      <c r="AG3" s="644"/>
      <c r="AH3" s="644"/>
      <c r="AI3" s="644"/>
      <c r="AJ3" s="645"/>
      <c r="CH3" s="57"/>
      <c r="CI3" s="51"/>
      <c r="CJ3" s="66"/>
    </row>
    <row r="4" spans="1:88">
      <c r="A4" s="601"/>
      <c r="B4" s="601"/>
      <c r="C4" s="601"/>
      <c r="D4" s="601"/>
      <c r="E4" s="618"/>
      <c r="F4" s="619"/>
      <c r="G4" s="619"/>
      <c r="H4" s="619"/>
      <c r="I4" s="619"/>
      <c r="J4" s="619"/>
      <c r="K4" s="619"/>
      <c r="L4" s="619"/>
      <c r="M4" s="620"/>
      <c r="N4" s="608"/>
      <c r="O4" s="608"/>
      <c r="P4" s="608"/>
      <c r="Q4" s="608"/>
      <c r="R4" s="646"/>
      <c r="S4" s="647"/>
      <c r="T4" s="647"/>
      <c r="U4" s="647"/>
      <c r="V4" s="647"/>
      <c r="W4" s="647"/>
      <c r="X4" s="647"/>
      <c r="Y4" s="647"/>
      <c r="Z4" s="647"/>
      <c r="AA4" s="647"/>
      <c r="AB4" s="647"/>
      <c r="AC4" s="647"/>
      <c r="AD4" s="647"/>
      <c r="AE4" s="647"/>
      <c r="AF4" s="647"/>
      <c r="AG4" s="647"/>
      <c r="AH4" s="647"/>
      <c r="AI4" s="647"/>
      <c r="AJ4" s="648"/>
      <c r="CH4" s="57"/>
      <c r="CI4" s="51"/>
      <c r="CJ4" s="66"/>
    </row>
    <row r="5" spans="1:88">
      <c r="A5" s="599" t="s">
        <v>235</v>
      </c>
      <c r="B5" s="600"/>
      <c r="C5" s="600"/>
      <c r="D5" s="600"/>
      <c r="E5" s="1348"/>
      <c r="F5" s="1349"/>
      <c r="G5" s="600" t="str">
        <f>IFERROR(VLOOKUP(E5,A11:AJ13,2,FALSE),"")</f>
        <v/>
      </c>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CH5" s="57"/>
      <c r="CI5" s="51"/>
      <c r="CJ5" s="66"/>
    </row>
    <row r="6" spans="1:88">
      <c r="A6" s="601"/>
      <c r="B6" s="601"/>
      <c r="C6" s="601"/>
      <c r="D6" s="601"/>
      <c r="E6" s="1350"/>
      <c r="F6" s="1350"/>
      <c r="G6" s="1311"/>
      <c r="H6" s="1311"/>
      <c r="I6" s="1311"/>
      <c r="J6" s="1311"/>
      <c r="K6" s="1311"/>
      <c r="L6" s="1311"/>
      <c r="M6" s="1311"/>
      <c r="N6" s="1311"/>
      <c r="O6" s="1311"/>
      <c r="P6" s="1311"/>
      <c r="Q6" s="1311"/>
      <c r="R6" s="1311"/>
      <c r="S6" s="1311"/>
      <c r="T6" s="1311"/>
      <c r="U6" s="1311"/>
      <c r="V6" s="1311"/>
      <c r="W6" s="1311"/>
      <c r="X6" s="1311"/>
      <c r="Y6" s="1311"/>
      <c r="Z6" s="1311"/>
      <c r="AA6" s="1311"/>
      <c r="AB6" s="1311"/>
      <c r="AC6" s="1311"/>
      <c r="AD6" s="1311"/>
      <c r="AE6" s="1311"/>
      <c r="AF6" s="1311"/>
      <c r="AG6" s="1311"/>
      <c r="AH6" s="1311"/>
      <c r="AI6" s="1311"/>
      <c r="AJ6" s="1311"/>
      <c r="CH6" s="57"/>
      <c r="CI6" s="51"/>
      <c r="CJ6" s="66"/>
    </row>
    <row r="7" spans="1:88">
      <c r="A7" s="599" t="s">
        <v>344</v>
      </c>
      <c r="B7" s="600"/>
      <c r="C7" s="600"/>
      <c r="D7" s="600"/>
      <c r="E7" s="1352"/>
      <c r="F7" s="644"/>
      <c r="G7" s="644"/>
      <c r="H7" s="644"/>
      <c r="I7" s="644"/>
      <c r="J7" s="644"/>
      <c r="K7" s="644"/>
      <c r="L7" s="644"/>
      <c r="M7" s="644"/>
      <c r="N7" s="644"/>
      <c r="O7" s="644"/>
      <c r="P7" s="644"/>
      <c r="Q7" s="644"/>
      <c r="R7" s="645"/>
      <c r="S7" s="1353" t="s">
        <v>71</v>
      </c>
      <c r="T7" s="1353"/>
      <c r="U7" s="1353"/>
      <c r="V7" s="1353"/>
      <c r="W7" s="1352"/>
      <c r="X7" s="644"/>
      <c r="Y7" s="644"/>
      <c r="Z7" s="644"/>
      <c r="AA7" s="644"/>
      <c r="AB7" s="644"/>
      <c r="AC7" s="644"/>
      <c r="AD7" s="644"/>
      <c r="AE7" s="644"/>
      <c r="AF7" s="644"/>
      <c r="AG7" s="644"/>
      <c r="AH7" s="644"/>
      <c r="AI7" s="644"/>
      <c r="AJ7" s="645"/>
      <c r="CH7" s="57"/>
      <c r="CI7" s="51"/>
      <c r="CJ7" s="66"/>
    </row>
    <row r="8" spans="1:88">
      <c r="A8" s="601"/>
      <c r="B8" s="601"/>
      <c r="C8" s="601"/>
      <c r="D8" s="601"/>
      <c r="E8" s="646"/>
      <c r="F8" s="647"/>
      <c r="G8" s="647"/>
      <c r="H8" s="647"/>
      <c r="I8" s="647"/>
      <c r="J8" s="647"/>
      <c r="K8" s="647"/>
      <c r="L8" s="647"/>
      <c r="M8" s="647"/>
      <c r="N8" s="647"/>
      <c r="O8" s="647"/>
      <c r="P8" s="647"/>
      <c r="Q8" s="647"/>
      <c r="R8" s="648"/>
      <c r="S8" s="1353"/>
      <c r="T8" s="1353"/>
      <c r="U8" s="1353"/>
      <c r="V8" s="1353"/>
      <c r="W8" s="646"/>
      <c r="X8" s="647"/>
      <c r="Y8" s="647"/>
      <c r="Z8" s="647"/>
      <c r="AA8" s="647"/>
      <c r="AB8" s="647"/>
      <c r="AC8" s="647"/>
      <c r="AD8" s="647"/>
      <c r="AE8" s="647"/>
      <c r="AF8" s="647"/>
      <c r="AG8" s="647"/>
      <c r="AH8" s="647"/>
      <c r="AI8" s="647"/>
      <c r="AJ8" s="648"/>
      <c r="CH8" s="57"/>
      <c r="CI8" s="51"/>
      <c r="CJ8" s="66"/>
    </row>
    <row r="9" spans="1:88">
      <c r="A9" s="377"/>
      <c r="B9" s="377"/>
      <c r="C9" s="377"/>
      <c r="D9" s="377"/>
      <c r="E9" s="373"/>
      <c r="F9" s="373"/>
      <c r="G9" s="373"/>
      <c r="H9" s="373"/>
      <c r="I9" s="373"/>
      <c r="J9" s="373"/>
      <c r="K9" s="373"/>
      <c r="L9" s="373"/>
      <c r="M9" s="373"/>
      <c r="N9" s="373"/>
      <c r="O9" s="373"/>
      <c r="P9" s="373"/>
      <c r="Q9" s="373"/>
      <c r="R9" s="373"/>
      <c r="S9" s="373"/>
      <c r="T9" s="373"/>
      <c r="U9" s="377"/>
      <c r="V9" s="373"/>
      <c r="W9" s="373"/>
      <c r="X9" s="373"/>
      <c r="Y9" s="373"/>
      <c r="Z9" s="373"/>
      <c r="AA9" s="373"/>
      <c r="AB9" s="373"/>
      <c r="AC9" s="373"/>
      <c r="AD9" s="373"/>
      <c r="AE9" s="373"/>
      <c r="AF9" s="373"/>
      <c r="AG9" s="373"/>
      <c r="AH9" s="373"/>
      <c r="AI9" s="373"/>
      <c r="AJ9" s="373"/>
      <c r="CH9" s="57"/>
      <c r="CI9" s="51"/>
      <c r="CJ9" s="66"/>
    </row>
    <row r="10" spans="1:88">
      <c r="A10" s="682" t="s">
        <v>236</v>
      </c>
      <c r="B10" s="683"/>
      <c r="C10" s="683"/>
      <c r="D10" s="683"/>
      <c r="E10" s="683"/>
      <c r="F10" s="683"/>
      <c r="G10" s="683"/>
      <c r="H10" s="683"/>
      <c r="I10" s="683"/>
      <c r="J10" s="683"/>
      <c r="K10" s="683"/>
      <c r="L10" s="683"/>
      <c r="M10" s="683"/>
      <c r="N10" s="683"/>
      <c r="O10" s="683"/>
      <c r="P10" s="683"/>
      <c r="Q10" s="683"/>
      <c r="R10" s="683"/>
      <c r="S10" s="683"/>
      <c r="T10" s="683"/>
      <c r="U10" s="683"/>
      <c r="V10" s="683"/>
      <c r="W10" s="683"/>
      <c r="X10" s="683"/>
      <c r="Y10" s="683"/>
      <c r="Z10" s="683"/>
      <c r="AA10" s="683"/>
      <c r="AB10" s="683"/>
      <c r="AC10" s="683"/>
      <c r="AD10" s="683"/>
      <c r="AE10" s="683"/>
      <c r="AF10" s="683"/>
      <c r="AG10" s="683"/>
      <c r="AH10" s="683"/>
      <c r="AI10" s="683"/>
      <c r="AJ10" s="683"/>
      <c r="CH10" s="57"/>
      <c r="CI10" s="51"/>
      <c r="CJ10" s="66"/>
    </row>
    <row r="11" spans="1:88">
      <c r="A11" s="277" t="s">
        <v>24</v>
      </c>
      <c r="B11" s="527" t="s">
        <v>237</v>
      </c>
      <c r="C11" s="1347"/>
      <c r="D11" s="1347"/>
      <c r="E11" s="1347"/>
      <c r="F11" s="1347"/>
      <c r="G11" s="1347"/>
      <c r="H11" s="1347"/>
      <c r="I11" s="1347"/>
      <c r="J11" s="1347"/>
      <c r="K11" s="1347"/>
      <c r="L11" s="1347"/>
      <c r="M11" s="1347"/>
      <c r="N11" s="1347"/>
      <c r="O11" s="1347"/>
      <c r="P11" s="1347"/>
      <c r="Q11" s="1347"/>
      <c r="R11" s="1347"/>
      <c r="S11" s="1347"/>
      <c r="T11" s="1347"/>
      <c r="U11" s="1347"/>
      <c r="V11" s="1347"/>
      <c r="W11" s="1347"/>
      <c r="X11" s="1347"/>
      <c r="Y11" s="1347"/>
      <c r="Z11" s="1347"/>
      <c r="AA11" s="1347"/>
      <c r="AB11" s="1347"/>
      <c r="AC11" s="1347"/>
      <c r="AD11" s="1347"/>
      <c r="AE11" s="1347"/>
      <c r="AF11" s="1347"/>
      <c r="AG11" s="1347"/>
      <c r="AH11" s="1347"/>
      <c r="AI11" s="1347"/>
      <c r="AJ11" s="1347"/>
      <c r="CH11" s="57"/>
      <c r="CI11" s="51"/>
      <c r="CJ11" s="66"/>
    </row>
    <row r="12" spans="1:88">
      <c r="A12" s="277" t="s">
        <v>25</v>
      </c>
      <c r="B12" s="527" t="s">
        <v>238</v>
      </c>
      <c r="C12" s="1347"/>
      <c r="D12" s="1347"/>
      <c r="E12" s="1347"/>
      <c r="F12" s="1347"/>
      <c r="G12" s="1347"/>
      <c r="H12" s="1347"/>
      <c r="I12" s="1347"/>
      <c r="J12" s="1347"/>
      <c r="K12" s="1347"/>
      <c r="L12" s="1347"/>
      <c r="M12" s="1347"/>
      <c r="N12" s="1347"/>
      <c r="O12" s="1347"/>
      <c r="P12" s="1347"/>
      <c r="Q12" s="1347"/>
      <c r="R12" s="1347"/>
      <c r="S12" s="1347"/>
      <c r="T12" s="1347"/>
      <c r="U12" s="1347"/>
      <c r="V12" s="1347"/>
      <c r="W12" s="1347"/>
      <c r="X12" s="1347"/>
      <c r="Y12" s="1347"/>
      <c r="Z12" s="1347"/>
      <c r="AA12" s="1347"/>
      <c r="AB12" s="1347"/>
      <c r="AC12" s="1347"/>
      <c r="AD12" s="1347"/>
      <c r="AE12" s="1347"/>
      <c r="AF12" s="1347"/>
      <c r="AG12" s="1347"/>
      <c r="AH12" s="1347"/>
      <c r="AI12" s="1347"/>
      <c r="AJ12" s="1347"/>
      <c r="CH12" s="57"/>
      <c r="CI12" s="51"/>
      <c r="CJ12" s="66"/>
    </row>
    <row r="13" spans="1:88">
      <c r="A13" s="370" t="s">
        <v>26</v>
      </c>
      <c r="B13" s="527" t="s">
        <v>239</v>
      </c>
      <c r="C13" s="1347"/>
      <c r="D13" s="1347"/>
      <c r="E13" s="1347"/>
      <c r="F13" s="1347"/>
      <c r="G13" s="1347"/>
      <c r="H13" s="1347"/>
      <c r="I13" s="1347"/>
      <c r="J13" s="1347"/>
      <c r="K13" s="1347"/>
      <c r="L13" s="1347"/>
      <c r="M13" s="1347"/>
      <c r="N13" s="1347"/>
      <c r="O13" s="1347"/>
      <c r="P13" s="1347"/>
      <c r="Q13" s="1347"/>
      <c r="R13" s="1347"/>
      <c r="S13" s="1347"/>
      <c r="T13" s="1347"/>
      <c r="U13" s="1347"/>
      <c r="V13" s="1347"/>
      <c r="W13" s="1347"/>
      <c r="X13" s="1347"/>
      <c r="Y13" s="1347"/>
      <c r="Z13" s="1347"/>
      <c r="AA13" s="1347"/>
      <c r="AB13" s="1347"/>
      <c r="AC13" s="1347"/>
      <c r="AD13" s="1347"/>
      <c r="AE13" s="1347"/>
      <c r="AF13" s="1347"/>
      <c r="AG13" s="1347"/>
      <c r="AH13" s="1347"/>
      <c r="AI13" s="1347"/>
      <c r="AJ13" s="1347"/>
      <c r="CH13" s="57"/>
      <c r="CI13" s="51"/>
      <c r="CJ13" s="66"/>
    </row>
    <row r="14" spans="1:88">
      <c r="A14" s="54"/>
      <c r="B14" s="373"/>
      <c r="C14" s="94"/>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CH14" s="57"/>
      <c r="CI14" s="51"/>
      <c r="CJ14" s="66"/>
    </row>
    <row r="15" spans="1:88">
      <c r="A15" s="54" t="s">
        <v>61</v>
      </c>
      <c r="B15" s="373"/>
      <c r="C15" s="373"/>
      <c r="D15" s="373"/>
      <c r="E15" s="373"/>
      <c r="F15" s="373"/>
      <c r="G15" s="373"/>
      <c r="H15" s="373"/>
      <c r="I15" s="373"/>
      <c r="J15" s="373"/>
      <c r="K15" s="373"/>
      <c r="L15" s="373"/>
      <c r="M15" s="373"/>
      <c r="N15" s="373"/>
      <c r="O15" s="373"/>
      <c r="P15" s="373"/>
      <c r="Q15" s="373"/>
      <c r="R15" s="373"/>
      <c r="S15" s="373"/>
      <c r="T15" s="373"/>
      <c r="U15" s="377"/>
      <c r="V15" s="373"/>
      <c r="W15" s="373"/>
      <c r="X15" s="373"/>
      <c r="Y15" s="373"/>
      <c r="Z15" s="373"/>
      <c r="AA15" s="373"/>
      <c r="AB15" s="373"/>
      <c r="AC15" s="373"/>
      <c r="AD15" s="373"/>
      <c r="AE15" s="373"/>
      <c r="AF15" s="373"/>
      <c r="AG15" s="373"/>
      <c r="AH15" s="373"/>
      <c r="AI15" s="373"/>
      <c r="AJ15" s="373"/>
      <c r="CH15" s="57"/>
      <c r="CI15" s="51"/>
      <c r="CJ15" s="66"/>
    </row>
    <row r="16" spans="1:88">
      <c r="A16" s="609" t="s">
        <v>95</v>
      </c>
      <c r="B16" s="1306"/>
      <c r="C16" s="609" t="s">
        <v>60</v>
      </c>
      <c r="D16" s="1306"/>
      <c r="E16" s="1306"/>
      <c r="F16" s="1306"/>
      <c r="G16" s="1327" t="s">
        <v>395</v>
      </c>
      <c r="H16" s="795"/>
      <c r="I16" s="795"/>
      <c r="J16" s="795"/>
      <c r="K16" s="796"/>
      <c r="L16" s="529" t="s">
        <v>62</v>
      </c>
      <c r="M16" s="530"/>
      <c r="N16" s="530"/>
      <c r="O16" s="530"/>
      <c r="P16" s="530"/>
      <c r="Q16" s="530"/>
      <c r="R16" s="530"/>
      <c r="S16" s="530"/>
      <c r="T16" s="530"/>
      <c r="U16" s="530"/>
      <c r="V16" s="530"/>
      <c r="W16" s="530"/>
      <c r="X16" s="530"/>
      <c r="Y16" s="530"/>
      <c r="Z16" s="530"/>
      <c r="AA16" s="530"/>
      <c r="AB16" s="530"/>
      <c r="AC16" s="530"/>
      <c r="AD16" s="530"/>
      <c r="AE16" s="530"/>
      <c r="AF16" s="530"/>
      <c r="AG16" s="530"/>
      <c r="AH16" s="530"/>
      <c r="AI16" s="530"/>
      <c r="AJ16" s="531"/>
      <c r="CH16" s="57"/>
      <c r="CI16" s="51"/>
      <c r="CJ16" s="66"/>
    </row>
    <row r="17" spans="1:88">
      <c r="A17" s="637"/>
      <c r="B17" s="761"/>
      <c r="C17" s="762"/>
      <c r="D17" s="763"/>
      <c r="E17" s="763"/>
      <c r="F17" s="763"/>
      <c r="G17" s="615"/>
      <c r="H17" s="644"/>
      <c r="I17" s="644"/>
      <c r="J17" s="644"/>
      <c r="K17" s="644"/>
      <c r="L17" s="637"/>
      <c r="M17" s="637"/>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278"/>
      <c r="AL17" s="279"/>
      <c r="AM17" s="6"/>
      <c r="AN17" s="6"/>
      <c r="AO17" s="6"/>
      <c r="AS17" s="55" t="s">
        <v>396</v>
      </c>
      <c r="CH17" s="57"/>
      <c r="CI17" s="51"/>
      <c r="CJ17" s="66"/>
    </row>
    <row r="18" spans="1:88">
      <c r="A18" s="637"/>
      <c r="B18" s="761"/>
      <c r="C18" s="762"/>
      <c r="D18" s="763"/>
      <c r="E18" s="763"/>
      <c r="F18" s="763"/>
      <c r="G18" s="615"/>
      <c r="H18" s="644"/>
      <c r="I18" s="644"/>
      <c r="J18" s="644"/>
      <c r="K18" s="644"/>
      <c r="L18" s="637"/>
      <c r="M18" s="637"/>
      <c r="N18" s="637"/>
      <c r="O18" s="637"/>
      <c r="P18" s="637"/>
      <c r="Q18" s="637"/>
      <c r="R18" s="637"/>
      <c r="S18" s="637"/>
      <c r="T18" s="637"/>
      <c r="U18" s="637"/>
      <c r="V18" s="637"/>
      <c r="W18" s="637"/>
      <c r="X18" s="637"/>
      <c r="Y18" s="637"/>
      <c r="Z18" s="637"/>
      <c r="AA18" s="637"/>
      <c r="AB18" s="637"/>
      <c r="AC18" s="637"/>
      <c r="AD18" s="637"/>
      <c r="AE18" s="637"/>
      <c r="AF18" s="637"/>
      <c r="AG18" s="637"/>
      <c r="AH18" s="637"/>
      <c r="AI18" s="637"/>
      <c r="AJ18" s="637"/>
      <c r="AK18" s="278"/>
      <c r="AL18" s="279"/>
      <c r="AM18" s="6"/>
      <c r="AN18" s="6"/>
      <c r="AO18" s="6"/>
      <c r="AS18" s="55" t="s">
        <v>479</v>
      </c>
      <c r="CH18" s="57"/>
      <c r="CI18" s="51"/>
      <c r="CJ18" s="66"/>
    </row>
    <row r="19" spans="1:88">
      <c r="A19" s="637"/>
      <c r="B19" s="761"/>
      <c r="C19" s="762"/>
      <c r="D19" s="763"/>
      <c r="E19" s="763"/>
      <c r="F19" s="763"/>
      <c r="G19" s="615"/>
      <c r="H19" s="644"/>
      <c r="I19" s="644"/>
      <c r="J19" s="644"/>
      <c r="K19" s="644"/>
      <c r="L19" s="824"/>
      <c r="M19" s="825"/>
      <c r="N19" s="825"/>
      <c r="O19" s="825"/>
      <c r="P19" s="825"/>
      <c r="Q19" s="825"/>
      <c r="R19" s="825"/>
      <c r="S19" s="825"/>
      <c r="T19" s="825"/>
      <c r="U19" s="825"/>
      <c r="V19" s="825"/>
      <c r="W19" s="825"/>
      <c r="X19" s="825"/>
      <c r="Y19" s="825"/>
      <c r="Z19" s="825"/>
      <c r="AA19" s="825"/>
      <c r="AB19" s="825"/>
      <c r="AC19" s="825"/>
      <c r="AD19" s="825"/>
      <c r="AE19" s="825"/>
      <c r="AF19" s="825"/>
      <c r="AG19" s="825"/>
      <c r="AH19" s="825"/>
      <c r="AI19" s="825"/>
      <c r="AJ19" s="1328"/>
      <c r="CH19" s="57"/>
      <c r="CI19" s="51"/>
      <c r="CJ19" s="66"/>
    </row>
    <row r="20" spans="1:88">
      <c r="A20" s="637"/>
      <c r="B20" s="761"/>
      <c r="C20" s="762"/>
      <c r="D20" s="763"/>
      <c r="E20" s="763"/>
      <c r="F20" s="763"/>
      <c r="G20" s="615"/>
      <c r="H20" s="644"/>
      <c r="I20" s="644"/>
      <c r="J20" s="644"/>
      <c r="K20" s="644"/>
      <c r="L20" s="824"/>
      <c r="M20" s="825"/>
      <c r="N20" s="825"/>
      <c r="O20" s="825"/>
      <c r="P20" s="825"/>
      <c r="Q20" s="825"/>
      <c r="R20" s="825"/>
      <c r="S20" s="825"/>
      <c r="T20" s="825"/>
      <c r="U20" s="825"/>
      <c r="V20" s="825"/>
      <c r="W20" s="825"/>
      <c r="X20" s="825"/>
      <c r="Y20" s="825"/>
      <c r="Z20" s="825"/>
      <c r="AA20" s="825"/>
      <c r="AB20" s="825"/>
      <c r="AC20" s="825"/>
      <c r="AD20" s="825"/>
      <c r="AE20" s="825"/>
      <c r="AF20" s="825"/>
      <c r="AG20" s="825"/>
      <c r="AH20" s="825"/>
      <c r="AI20" s="825"/>
      <c r="AJ20" s="1328"/>
      <c r="CH20" s="57"/>
      <c r="CI20" s="51"/>
      <c r="CJ20" s="51"/>
    </row>
    <row r="21" spans="1:88">
      <c r="A21" s="637"/>
      <c r="B21" s="761"/>
      <c r="C21" s="762"/>
      <c r="D21" s="763"/>
      <c r="E21" s="763"/>
      <c r="F21" s="763"/>
      <c r="G21" s="615"/>
      <c r="H21" s="644"/>
      <c r="I21" s="644"/>
      <c r="J21" s="644"/>
      <c r="K21" s="644"/>
      <c r="L21" s="824"/>
      <c r="M21" s="825"/>
      <c r="N21" s="825"/>
      <c r="O21" s="825"/>
      <c r="P21" s="825"/>
      <c r="Q21" s="825"/>
      <c r="R21" s="825"/>
      <c r="S21" s="825"/>
      <c r="T21" s="825"/>
      <c r="U21" s="825"/>
      <c r="V21" s="825"/>
      <c r="W21" s="825"/>
      <c r="X21" s="825"/>
      <c r="Y21" s="825"/>
      <c r="Z21" s="825"/>
      <c r="AA21" s="825"/>
      <c r="AB21" s="825"/>
      <c r="AC21" s="825"/>
      <c r="AD21" s="825"/>
      <c r="AE21" s="825"/>
      <c r="AF21" s="825"/>
      <c r="AG21" s="825"/>
      <c r="AH21" s="825"/>
      <c r="AI21" s="825"/>
      <c r="AJ21" s="1328"/>
      <c r="CH21" s="57"/>
      <c r="CI21" s="51"/>
      <c r="CJ21" s="51"/>
    </row>
    <row r="22" spans="1:88">
      <c r="A22" s="637"/>
      <c r="B22" s="761"/>
      <c r="C22" s="762"/>
      <c r="D22" s="763"/>
      <c r="E22" s="763"/>
      <c r="F22" s="763"/>
      <c r="G22" s="615"/>
      <c r="H22" s="644"/>
      <c r="I22" s="644"/>
      <c r="J22" s="644"/>
      <c r="K22" s="644"/>
      <c r="L22" s="824"/>
      <c r="M22" s="825"/>
      <c r="N22" s="825"/>
      <c r="O22" s="825"/>
      <c r="P22" s="825"/>
      <c r="Q22" s="825"/>
      <c r="R22" s="825"/>
      <c r="S22" s="825"/>
      <c r="T22" s="825"/>
      <c r="U22" s="825"/>
      <c r="V22" s="825"/>
      <c r="W22" s="825"/>
      <c r="X22" s="825"/>
      <c r="Y22" s="825"/>
      <c r="Z22" s="825"/>
      <c r="AA22" s="825"/>
      <c r="AB22" s="825"/>
      <c r="AC22" s="825"/>
      <c r="AD22" s="825"/>
      <c r="AE22" s="825"/>
      <c r="AF22" s="825"/>
      <c r="AG22" s="825"/>
      <c r="AH22" s="825"/>
      <c r="AI22" s="825"/>
      <c r="AJ22" s="1328"/>
      <c r="CH22" s="57"/>
      <c r="CI22" s="51"/>
      <c r="CJ22" s="51"/>
    </row>
    <row r="23" spans="1:88">
      <c r="A23" s="637"/>
      <c r="B23" s="761"/>
      <c r="C23" s="762"/>
      <c r="D23" s="763"/>
      <c r="E23" s="763"/>
      <c r="F23" s="763"/>
      <c r="G23" s="615"/>
      <c r="H23" s="644"/>
      <c r="I23" s="644"/>
      <c r="J23" s="644"/>
      <c r="K23" s="644"/>
      <c r="L23" s="824"/>
      <c r="M23" s="825"/>
      <c r="N23" s="825"/>
      <c r="O23" s="825"/>
      <c r="P23" s="825"/>
      <c r="Q23" s="825"/>
      <c r="R23" s="825"/>
      <c r="S23" s="825"/>
      <c r="T23" s="825"/>
      <c r="U23" s="825"/>
      <c r="V23" s="825"/>
      <c r="W23" s="825"/>
      <c r="X23" s="825"/>
      <c r="Y23" s="825"/>
      <c r="Z23" s="825"/>
      <c r="AA23" s="825"/>
      <c r="AB23" s="825"/>
      <c r="AC23" s="825"/>
      <c r="AD23" s="825"/>
      <c r="AE23" s="825"/>
      <c r="AF23" s="825"/>
      <c r="AG23" s="825"/>
      <c r="AH23" s="825"/>
      <c r="AI23" s="825"/>
      <c r="AJ23" s="1328"/>
      <c r="CH23" s="57"/>
      <c r="CI23" s="51"/>
      <c r="CJ23" s="51"/>
    </row>
    <row r="24" spans="1:88">
      <c r="A24" s="637"/>
      <c r="B24" s="761"/>
      <c r="C24" s="762"/>
      <c r="D24" s="763"/>
      <c r="E24" s="763"/>
      <c r="F24" s="763"/>
      <c r="G24" s="615"/>
      <c r="H24" s="644"/>
      <c r="I24" s="644"/>
      <c r="J24" s="644"/>
      <c r="K24" s="644"/>
      <c r="L24" s="824"/>
      <c r="M24" s="825"/>
      <c r="N24" s="825"/>
      <c r="O24" s="825"/>
      <c r="P24" s="825"/>
      <c r="Q24" s="825"/>
      <c r="R24" s="825"/>
      <c r="S24" s="825"/>
      <c r="T24" s="825"/>
      <c r="U24" s="825"/>
      <c r="V24" s="825"/>
      <c r="W24" s="825"/>
      <c r="X24" s="825"/>
      <c r="Y24" s="825"/>
      <c r="Z24" s="825"/>
      <c r="AA24" s="825"/>
      <c r="AB24" s="825"/>
      <c r="AC24" s="825"/>
      <c r="AD24" s="825"/>
      <c r="AE24" s="825"/>
      <c r="AF24" s="825"/>
      <c r="AG24" s="825"/>
      <c r="AH24" s="825"/>
      <c r="AI24" s="825"/>
      <c r="AJ24" s="1328"/>
      <c r="CH24" s="57"/>
      <c r="CI24" s="51"/>
      <c r="CJ24" s="66"/>
    </row>
    <row r="25" spans="1:88">
      <c r="A25" s="637"/>
      <c r="B25" s="761"/>
      <c r="C25" s="762"/>
      <c r="D25" s="763"/>
      <c r="E25" s="763"/>
      <c r="F25" s="763"/>
      <c r="G25" s="615"/>
      <c r="H25" s="644"/>
      <c r="I25" s="644"/>
      <c r="J25" s="644"/>
      <c r="K25" s="644"/>
      <c r="L25" s="824"/>
      <c r="M25" s="825"/>
      <c r="N25" s="825"/>
      <c r="O25" s="825"/>
      <c r="P25" s="825"/>
      <c r="Q25" s="825"/>
      <c r="R25" s="825"/>
      <c r="S25" s="825"/>
      <c r="T25" s="825"/>
      <c r="U25" s="825"/>
      <c r="V25" s="825"/>
      <c r="W25" s="825"/>
      <c r="X25" s="825"/>
      <c r="Y25" s="825"/>
      <c r="Z25" s="825"/>
      <c r="AA25" s="825"/>
      <c r="AB25" s="825"/>
      <c r="AC25" s="825"/>
      <c r="AD25" s="825"/>
      <c r="AE25" s="825"/>
      <c r="AF25" s="825"/>
      <c r="AG25" s="825"/>
      <c r="AH25" s="825"/>
      <c r="AI25" s="825"/>
      <c r="AJ25" s="1328"/>
      <c r="CH25" s="57"/>
      <c r="CI25" s="51"/>
      <c r="CJ25" s="51"/>
    </row>
    <row r="26" spans="1:88">
      <c r="A26" s="637"/>
      <c r="B26" s="761"/>
      <c r="C26" s="762"/>
      <c r="D26" s="763"/>
      <c r="E26" s="763"/>
      <c r="F26" s="763"/>
      <c r="G26" s="615"/>
      <c r="H26" s="644"/>
      <c r="I26" s="644"/>
      <c r="J26" s="644"/>
      <c r="K26" s="644"/>
      <c r="L26" s="824"/>
      <c r="M26" s="825"/>
      <c r="N26" s="825"/>
      <c r="O26" s="825"/>
      <c r="P26" s="825"/>
      <c r="Q26" s="825"/>
      <c r="R26" s="825"/>
      <c r="S26" s="825"/>
      <c r="T26" s="825"/>
      <c r="U26" s="825"/>
      <c r="V26" s="825"/>
      <c r="W26" s="825"/>
      <c r="X26" s="825"/>
      <c r="Y26" s="825"/>
      <c r="Z26" s="825"/>
      <c r="AA26" s="825"/>
      <c r="AB26" s="825"/>
      <c r="AC26" s="825"/>
      <c r="AD26" s="825"/>
      <c r="AE26" s="825"/>
      <c r="AF26" s="825"/>
      <c r="AG26" s="825"/>
      <c r="AH26" s="825"/>
      <c r="AI26" s="825"/>
      <c r="AJ26" s="1328"/>
      <c r="CH26" s="57"/>
      <c r="CI26" s="51"/>
      <c r="CJ26" s="51"/>
    </row>
    <row r="27" spans="1:88" ht="24.75" thickBot="1">
      <c r="A27" s="1346"/>
      <c r="B27" s="778"/>
      <c r="C27" s="779"/>
      <c r="D27" s="780"/>
      <c r="E27" s="780"/>
      <c r="F27" s="780"/>
      <c r="G27" s="615"/>
      <c r="H27" s="644"/>
      <c r="I27" s="644"/>
      <c r="J27" s="644"/>
      <c r="K27" s="644"/>
      <c r="L27" s="916"/>
      <c r="M27" s="917"/>
      <c r="N27" s="917"/>
      <c r="O27" s="917"/>
      <c r="P27" s="917"/>
      <c r="Q27" s="917"/>
      <c r="R27" s="917"/>
      <c r="S27" s="917"/>
      <c r="T27" s="917"/>
      <c r="U27" s="917"/>
      <c r="V27" s="917"/>
      <c r="W27" s="917"/>
      <c r="X27" s="917"/>
      <c r="Y27" s="917"/>
      <c r="Z27" s="917"/>
      <c r="AA27" s="917"/>
      <c r="AB27" s="917"/>
      <c r="AC27" s="917"/>
      <c r="AD27" s="917"/>
      <c r="AE27" s="917"/>
      <c r="AF27" s="917"/>
      <c r="AG27" s="917"/>
      <c r="AH27" s="917"/>
      <c r="AI27" s="917"/>
      <c r="AJ27" s="1345"/>
      <c r="CH27" s="57"/>
      <c r="CI27" s="51"/>
      <c r="CJ27" s="51"/>
    </row>
    <row r="28" spans="1:88" ht="24.75" thickTop="1">
      <c r="A28" s="601" t="s">
        <v>66</v>
      </c>
      <c r="B28" s="601"/>
      <c r="C28" s="1329" t="str">
        <f>IF(OR('様式１及び様式１－２'!E70='様式１及び様式１－２'!A85,'様式１及び様式１－２'!E72='様式１及び様式１－２'!A85,'様式１及び様式１－２'!E72="⑤，⑦"),SUM('協力支援（⑦の場合）'!C17:F27),"対象外")</f>
        <v>対象外</v>
      </c>
      <c r="D28" s="1329"/>
      <c r="E28" s="1329"/>
      <c r="F28" s="1329"/>
      <c r="G28" s="1308" t="s">
        <v>370</v>
      </c>
      <c r="H28" s="1309"/>
      <c r="I28" s="1309"/>
      <c r="J28" s="1309"/>
      <c r="K28" s="1309"/>
      <c r="L28" s="1333" t="s">
        <v>400</v>
      </c>
      <c r="M28" s="1333"/>
      <c r="N28" s="1334"/>
      <c r="O28" s="1337" t="s">
        <v>659</v>
      </c>
      <c r="P28" s="1338"/>
      <c r="Q28" s="1338"/>
      <c r="R28" s="1338"/>
      <c r="S28" s="1338"/>
      <c r="T28" s="1338"/>
      <c r="U28" s="1338"/>
      <c r="V28" s="1311" t="s">
        <v>480</v>
      </c>
      <c r="W28" s="1311"/>
      <c r="X28" s="1311"/>
      <c r="Y28" s="1311"/>
      <c r="Z28" s="1311"/>
      <c r="AA28" s="1341" t="s">
        <v>400</v>
      </c>
      <c r="AB28" s="1341"/>
      <c r="AC28" s="1342"/>
      <c r="AD28" s="1020"/>
      <c r="AE28" s="1336"/>
      <c r="AF28" s="1336"/>
      <c r="AG28" s="1336"/>
      <c r="AH28" s="1336"/>
      <c r="AI28" s="1336"/>
      <c r="AJ28" s="1336"/>
      <c r="AL28" s="54" t="str">
        <f>IF(AND(O29&lt;&gt;"対象外",O29&lt;&gt;0,O28=""),"R4完了日記載漏れ","R4完了日記載済")</f>
        <v>R4完了日記載済</v>
      </c>
      <c r="AM28" s="54" t="str">
        <f>IF(AND(AD29&lt;&gt;"対象外",AD29&lt;&gt;0,AD28=""),"R5完了日記載漏れ","R5完了日記載済")</f>
        <v>R5完了日記載済</v>
      </c>
      <c r="CH28" s="57"/>
      <c r="CI28" s="51"/>
      <c r="CJ28" s="51"/>
    </row>
    <row r="29" spans="1:88">
      <c r="A29" s="609"/>
      <c r="B29" s="609"/>
      <c r="C29" s="1330"/>
      <c r="D29" s="1330"/>
      <c r="E29" s="1330"/>
      <c r="F29" s="1330"/>
      <c r="G29" s="1310"/>
      <c r="H29" s="1310"/>
      <c r="I29" s="1310"/>
      <c r="J29" s="1310"/>
      <c r="K29" s="1310"/>
      <c r="L29" s="1331" t="s">
        <v>398</v>
      </c>
      <c r="M29" s="1331"/>
      <c r="N29" s="1332"/>
      <c r="O29" s="1339" t="s">
        <v>659</v>
      </c>
      <c r="P29" s="1331"/>
      <c r="Q29" s="1331"/>
      <c r="R29" s="1331"/>
      <c r="S29" s="1331"/>
      <c r="T29" s="1340"/>
      <c r="U29" s="331" t="s">
        <v>358</v>
      </c>
      <c r="V29" s="1306"/>
      <c r="W29" s="1306"/>
      <c r="X29" s="1306"/>
      <c r="Y29" s="1306"/>
      <c r="Z29" s="1306"/>
      <c r="AA29" s="1343" t="s">
        <v>398</v>
      </c>
      <c r="AB29" s="1343"/>
      <c r="AC29" s="1344"/>
      <c r="AD29" s="1335" t="str">
        <f>IF(C28="対象外","対象外",SUMIF(G17:G27,"令和5年度",C17:C27))</f>
        <v>対象外</v>
      </c>
      <c r="AE29" s="1324"/>
      <c r="AF29" s="1324"/>
      <c r="AG29" s="1324"/>
      <c r="AH29" s="1324"/>
      <c r="AI29" s="1324"/>
      <c r="AJ29" s="375" t="s">
        <v>358</v>
      </c>
      <c r="CH29" s="57"/>
      <c r="CI29" s="51"/>
      <c r="CJ29" s="51"/>
    </row>
    <row r="30" spans="1:88">
      <c r="A30" s="373"/>
      <c r="B30" s="373"/>
      <c r="C30" s="373"/>
      <c r="D30" s="373"/>
      <c r="E30" s="373"/>
      <c r="F30" s="373"/>
      <c r="G30" s="373"/>
      <c r="H30" s="373"/>
      <c r="I30" s="373"/>
      <c r="J30" s="373"/>
      <c r="K30" s="373"/>
      <c r="L30" s="373"/>
      <c r="M30" s="373"/>
      <c r="N30" s="373"/>
      <c r="O30" s="373"/>
      <c r="P30" s="373"/>
      <c r="Q30" s="373"/>
      <c r="R30" s="373"/>
      <c r="S30" s="373"/>
      <c r="T30" s="373"/>
      <c r="U30" s="377"/>
      <c r="V30" s="373"/>
      <c r="W30" s="373"/>
      <c r="X30" s="373"/>
      <c r="Y30" s="373"/>
      <c r="Z30" s="373"/>
      <c r="AA30" s="373"/>
      <c r="AB30" s="373"/>
      <c r="AC30" s="373"/>
      <c r="AD30" s="373"/>
      <c r="AE30" s="373"/>
      <c r="AF30" s="373"/>
      <c r="AG30" s="373"/>
      <c r="AH30" s="373"/>
      <c r="AI30" s="373"/>
      <c r="AJ30" s="373"/>
      <c r="CH30" s="57"/>
      <c r="CI30" s="51"/>
      <c r="CJ30" s="51"/>
    </row>
    <row r="31" spans="1:88">
      <c r="A31" s="370" t="s">
        <v>64</v>
      </c>
      <c r="B31" s="529" t="s">
        <v>65</v>
      </c>
      <c r="C31" s="795"/>
      <c r="D31" s="795"/>
      <c r="E31" s="795"/>
      <c r="F31" s="795"/>
      <c r="G31" s="795"/>
      <c r="H31" s="795"/>
      <c r="I31" s="795"/>
      <c r="J31" s="795"/>
      <c r="K31" s="795"/>
      <c r="L31" s="795"/>
      <c r="M31" s="795"/>
      <c r="N31" s="796"/>
      <c r="O31" s="529" t="s">
        <v>67</v>
      </c>
      <c r="P31" s="795"/>
      <c r="Q31" s="795"/>
      <c r="R31" s="795"/>
      <c r="S31" s="795"/>
      <c r="T31" s="795"/>
      <c r="U31" s="795"/>
      <c r="V31" s="795"/>
      <c r="W31" s="795"/>
      <c r="X31" s="795"/>
      <c r="Y31" s="795"/>
      <c r="Z31" s="795"/>
      <c r="AA31" s="795"/>
      <c r="AB31" s="795"/>
      <c r="AC31" s="795"/>
      <c r="AD31" s="795"/>
      <c r="AE31" s="795"/>
      <c r="AF31" s="795"/>
      <c r="AG31" s="795"/>
      <c r="AH31" s="795"/>
      <c r="AI31" s="795"/>
      <c r="AJ31" s="796"/>
      <c r="CH31" s="57"/>
      <c r="CI31" s="51"/>
      <c r="CJ31" s="51"/>
    </row>
    <row r="32" spans="1:88">
      <c r="A32" s="370" t="s">
        <v>44</v>
      </c>
      <c r="B32" s="767" t="s">
        <v>35</v>
      </c>
      <c r="C32" s="768"/>
      <c r="D32" s="768"/>
      <c r="E32" s="768"/>
      <c r="F32" s="768"/>
      <c r="G32" s="768"/>
      <c r="H32" s="768"/>
      <c r="I32" s="768"/>
      <c r="J32" s="768"/>
      <c r="K32" s="768"/>
      <c r="L32" s="768"/>
      <c r="M32" s="768"/>
      <c r="N32" s="769"/>
      <c r="O32" s="792" t="s">
        <v>420</v>
      </c>
      <c r="P32" s="793"/>
      <c r="Q32" s="793"/>
      <c r="R32" s="793"/>
      <c r="S32" s="793"/>
      <c r="T32" s="793"/>
      <c r="U32" s="793"/>
      <c r="V32" s="793"/>
      <c r="W32" s="793"/>
      <c r="X32" s="793"/>
      <c r="Y32" s="793"/>
      <c r="Z32" s="793"/>
      <c r="AA32" s="793"/>
      <c r="AB32" s="793"/>
      <c r="AC32" s="793"/>
      <c r="AD32" s="793"/>
      <c r="AE32" s="793"/>
      <c r="AF32" s="793"/>
      <c r="AG32" s="793"/>
      <c r="AH32" s="793"/>
      <c r="AI32" s="793"/>
      <c r="AJ32" s="794"/>
      <c r="CH32" s="57"/>
      <c r="CI32" s="51"/>
      <c r="CJ32" s="51"/>
    </row>
    <row r="33" spans="1:88">
      <c r="A33" s="370" t="s">
        <v>45</v>
      </c>
      <c r="B33" s="767" t="s">
        <v>36</v>
      </c>
      <c r="C33" s="768"/>
      <c r="D33" s="768"/>
      <c r="E33" s="768"/>
      <c r="F33" s="768"/>
      <c r="G33" s="768"/>
      <c r="H33" s="768"/>
      <c r="I33" s="768"/>
      <c r="J33" s="768"/>
      <c r="K33" s="768"/>
      <c r="L33" s="768"/>
      <c r="M33" s="768"/>
      <c r="N33" s="769"/>
      <c r="O33" s="792" t="s">
        <v>240</v>
      </c>
      <c r="P33" s="793"/>
      <c r="Q33" s="793"/>
      <c r="R33" s="793"/>
      <c r="S33" s="793"/>
      <c r="T33" s="793"/>
      <c r="U33" s="793"/>
      <c r="V33" s="793"/>
      <c r="W33" s="793"/>
      <c r="X33" s="793"/>
      <c r="Y33" s="793"/>
      <c r="Z33" s="793"/>
      <c r="AA33" s="793"/>
      <c r="AB33" s="793"/>
      <c r="AC33" s="793"/>
      <c r="AD33" s="793"/>
      <c r="AE33" s="793"/>
      <c r="AF33" s="793"/>
      <c r="AG33" s="793"/>
      <c r="AH33" s="793"/>
      <c r="AI33" s="793"/>
      <c r="AJ33" s="794"/>
      <c r="CH33" s="57"/>
      <c r="CI33" s="51"/>
      <c r="CJ33" s="51"/>
    </row>
    <row r="34" spans="1:88">
      <c r="A34" s="370" t="s">
        <v>46</v>
      </c>
      <c r="B34" s="767" t="s">
        <v>37</v>
      </c>
      <c r="C34" s="768"/>
      <c r="D34" s="768"/>
      <c r="E34" s="768"/>
      <c r="F34" s="768"/>
      <c r="G34" s="768"/>
      <c r="H34" s="768"/>
      <c r="I34" s="768"/>
      <c r="J34" s="768"/>
      <c r="K34" s="768"/>
      <c r="L34" s="768"/>
      <c r="M34" s="768"/>
      <c r="N34" s="769"/>
      <c r="O34" s="792" t="s">
        <v>421</v>
      </c>
      <c r="P34" s="793"/>
      <c r="Q34" s="793"/>
      <c r="R34" s="793"/>
      <c r="S34" s="793"/>
      <c r="T34" s="793"/>
      <c r="U34" s="793"/>
      <c r="V34" s="793"/>
      <c r="W34" s="793"/>
      <c r="X34" s="793"/>
      <c r="Y34" s="793"/>
      <c r="Z34" s="793"/>
      <c r="AA34" s="793"/>
      <c r="AB34" s="793"/>
      <c r="AC34" s="793"/>
      <c r="AD34" s="793"/>
      <c r="AE34" s="793"/>
      <c r="AF34" s="793"/>
      <c r="AG34" s="793"/>
      <c r="AH34" s="793"/>
      <c r="AI34" s="793"/>
      <c r="AJ34" s="794"/>
      <c r="CH34" s="57"/>
      <c r="CI34" s="51"/>
      <c r="CJ34" s="51"/>
    </row>
    <row r="35" spans="1:88">
      <c r="A35" s="370" t="s">
        <v>47</v>
      </c>
      <c r="B35" s="767" t="s">
        <v>241</v>
      </c>
      <c r="C35" s="768"/>
      <c r="D35" s="768"/>
      <c r="E35" s="768"/>
      <c r="F35" s="768"/>
      <c r="G35" s="768"/>
      <c r="H35" s="768"/>
      <c r="I35" s="768"/>
      <c r="J35" s="768"/>
      <c r="K35" s="768"/>
      <c r="L35" s="768"/>
      <c r="M35" s="768"/>
      <c r="N35" s="769"/>
      <c r="O35" s="792" t="s">
        <v>313</v>
      </c>
      <c r="P35" s="793"/>
      <c r="Q35" s="793"/>
      <c r="R35" s="793"/>
      <c r="S35" s="793"/>
      <c r="T35" s="793"/>
      <c r="U35" s="793"/>
      <c r="V35" s="793"/>
      <c r="W35" s="793"/>
      <c r="X35" s="793"/>
      <c r="Y35" s="793"/>
      <c r="Z35" s="793"/>
      <c r="AA35" s="793"/>
      <c r="AB35" s="793"/>
      <c r="AC35" s="793"/>
      <c r="AD35" s="793"/>
      <c r="AE35" s="793"/>
      <c r="AF35" s="793"/>
      <c r="AG35" s="793"/>
      <c r="AH35" s="793"/>
      <c r="AI35" s="793"/>
      <c r="AJ35" s="794"/>
      <c r="CH35" s="57"/>
      <c r="CI35" s="51"/>
      <c r="CJ35" s="51"/>
    </row>
    <row r="36" spans="1:88">
      <c r="A36" s="370" t="s">
        <v>48</v>
      </c>
      <c r="B36" s="767" t="s">
        <v>242</v>
      </c>
      <c r="C36" s="768"/>
      <c r="D36" s="768"/>
      <c r="E36" s="768"/>
      <c r="F36" s="768"/>
      <c r="G36" s="768"/>
      <c r="H36" s="768"/>
      <c r="I36" s="768"/>
      <c r="J36" s="768"/>
      <c r="K36" s="768"/>
      <c r="L36" s="768"/>
      <c r="M36" s="768"/>
      <c r="N36" s="769"/>
      <c r="O36" s="792" t="s">
        <v>314</v>
      </c>
      <c r="P36" s="793"/>
      <c r="Q36" s="793"/>
      <c r="R36" s="793"/>
      <c r="S36" s="793"/>
      <c r="T36" s="793"/>
      <c r="U36" s="793"/>
      <c r="V36" s="793"/>
      <c r="W36" s="793"/>
      <c r="X36" s="793"/>
      <c r="Y36" s="793"/>
      <c r="Z36" s="793"/>
      <c r="AA36" s="793"/>
      <c r="AB36" s="793"/>
      <c r="AC36" s="793"/>
      <c r="AD36" s="793"/>
      <c r="AE36" s="793"/>
      <c r="AF36" s="793"/>
      <c r="AG36" s="793"/>
      <c r="AH36" s="793"/>
      <c r="AI36" s="793"/>
      <c r="AJ36" s="794"/>
      <c r="CH36" s="57"/>
      <c r="CI36" s="51"/>
      <c r="CJ36" s="51"/>
    </row>
    <row r="37" spans="1:88">
      <c r="A37" s="370" t="s">
        <v>49</v>
      </c>
      <c r="B37" s="767" t="s">
        <v>38</v>
      </c>
      <c r="C37" s="768"/>
      <c r="D37" s="768"/>
      <c r="E37" s="768"/>
      <c r="F37" s="768"/>
      <c r="G37" s="768"/>
      <c r="H37" s="768"/>
      <c r="I37" s="768"/>
      <c r="J37" s="768"/>
      <c r="K37" s="768"/>
      <c r="L37" s="768"/>
      <c r="M37" s="768"/>
      <c r="N37" s="769"/>
      <c r="O37" s="792" t="s">
        <v>419</v>
      </c>
      <c r="P37" s="793"/>
      <c r="Q37" s="793"/>
      <c r="R37" s="793"/>
      <c r="S37" s="793"/>
      <c r="T37" s="793"/>
      <c r="U37" s="793"/>
      <c r="V37" s="793"/>
      <c r="W37" s="793"/>
      <c r="X37" s="793"/>
      <c r="Y37" s="793"/>
      <c r="Z37" s="793"/>
      <c r="AA37" s="793"/>
      <c r="AB37" s="793"/>
      <c r="AC37" s="793"/>
      <c r="AD37" s="793"/>
      <c r="AE37" s="793"/>
      <c r="AF37" s="793"/>
      <c r="AG37" s="793"/>
      <c r="AH37" s="793"/>
      <c r="AI37" s="793"/>
      <c r="AJ37" s="794"/>
      <c r="CH37" s="57"/>
      <c r="CI37" s="51"/>
      <c r="CJ37" s="51"/>
    </row>
    <row r="38" spans="1:88">
      <c r="CH38" s="57"/>
      <c r="CI38" s="51"/>
      <c r="CJ38" s="51"/>
    </row>
    <row r="39" spans="1:88">
      <c r="CH39" s="57"/>
      <c r="CI39" s="51"/>
      <c r="CJ39" s="51"/>
    </row>
    <row r="40" spans="1:88">
      <c r="CH40" s="57"/>
      <c r="CI40" s="51"/>
      <c r="CJ40" s="51"/>
    </row>
    <row r="41" spans="1:88">
      <c r="CH41" s="57"/>
      <c r="CI41" s="51"/>
      <c r="CJ41" s="51"/>
    </row>
    <row r="42" spans="1:88">
      <c r="CH42" s="57"/>
      <c r="CI42" s="51"/>
      <c r="CJ42" s="51"/>
    </row>
    <row r="43" spans="1:88">
      <c r="CH43" s="57"/>
      <c r="CI43" s="51"/>
      <c r="CJ43" s="51"/>
    </row>
    <row r="44" spans="1:88">
      <c r="CH44" s="57"/>
      <c r="CI44" s="51"/>
      <c r="CJ44" s="51"/>
    </row>
    <row r="45" spans="1:88">
      <c r="CH45" s="57"/>
      <c r="CI45" s="51"/>
      <c r="CJ45" s="51"/>
    </row>
    <row r="46" spans="1:88">
      <c r="CH46" s="57"/>
      <c r="CI46" s="51"/>
      <c r="CJ46" s="51"/>
    </row>
    <row r="47" spans="1:88">
      <c r="CH47" s="57"/>
      <c r="CI47" s="51"/>
      <c r="CJ47" s="51"/>
    </row>
    <row r="48" spans="1:88">
      <c r="CH48" s="57"/>
      <c r="CI48" s="51"/>
      <c r="CJ48" s="51"/>
    </row>
    <row r="49" spans="86:88">
      <c r="CH49" s="57"/>
      <c r="CI49" s="51"/>
      <c r="CJ49" s="51"/>
    </row>
    <row r="50" spans="86:88">
      <c r="CH50" s="57"/>
      <c r="CI50" s="51"/>
      <c r="CJ50" s="66"/>
    </row>
    <row r="51" spans="86:88">
      <c r="CH51" s="57"/>
      <c r="CI51" s="51"/>
      <c r="CJ51" s="66"/>
    </row>
    <row r="52" spans="86:88">
      <c r="CH52" s="57"/>
      <c r="CI52" s="51"/>
      <c r="CJ52" s="66"/>
    </row>
    <row r="53" spans="86:88">
      <c r="CH53" s="57"/>
      <c r="CI53" s="51"/>
      <c r="CJ53" s="66"/>
    </row>
    <row r="54" spans="86:88">
      <c r="CH54" s="57"/>
      <c r="CI54" s="51"/>
      <c r="CJ54" s="66"/>
    </row>
    <row r="55" spans="86:88">
      <c r="CH55" s="57"/>
      <c r="CI55" s="51"/>
      <c r="CJ55" s="66"/>
    </row>
    <row r="56" spans="86:88">
      <c r="CH56" s="57"/>
      <c r="CI56" s="51"/>
      <c r="CJ56" s="66"/>
    </row>
    <row r="57" spans="86:88">
      <c r="CH57" s="57"/>
      <c r="CI57" s="51"/>
      <c r="CJ57" s="66"/>
    </row>
    <row r="58" spans="86:88">
      <c r="CH58" s="57"/>
      <c r="CI58" s="51"/>
      <c r="CJ58" s="66"/>
    </row>
    <row r="59" spans="86:88">
      <c r="CH59" s="57"/>
      <c r="CI59" s="51"/>
      <c r="CJ59" s="66"/>
    </row>
    <row r="60" spans="86:88">
      <c r="CH60" s="57"/>
      <c r="CI60" s="51"/>
      <c r="CJ60" s="66"/>
    </row>
    <row r="61" spans="86:88">
      <c r="CH61" s="57"/>
      <c r="CI61" s="51"/>
      <c r="CJ61" s="66"/>
    </row>
    <row r="62" spans="86:88">
      <c r="CH62" s="57"/>
      <c r="CI62" s="51"/>
      <c r="CJ62" s="66"/>
    </row>
    <row r="63" spans="86:88">
      <c r="CH63" s="57"/>
      <c r="CI63" s="51"/>
      <c r="CJ63" s="66"/>
    </row>
    <row r="64" spans="86:88">
      <c r="CH64" s="57"/>
      <c r="CI64" s="51"/>
      <c r="CJ64" s="66"/>
    </row>
    <row r="65" spans="86:88">
      <c r="CH65" s="57"/>
      <c r="CI65" s="51"/>
      <c r="CJ65" s="66"/>
    </row>
    <row r="66" spans="86:88">
      <c r="CH66" s="57"/>
      <c r="CI66" s="51"/>
      <c r="CJ66" s="66"/>
    </row>
    <row r="67" spans="86:88">
      <c r="CH67" s="57"/>
      <c r="CI67" s="51"/>
      <c r="CJ67" s="66"/>
    </row>
    <row r="68" spans="86:88">
      <c r="CH68" s="57"/>
      <c r="CI68" s="51"/>
      <c r="CJ68" s="66"/>
    </row>
    <row r="69" spans="86:88">
      <c r="CH69" s="57"/>
      <c r="CI69" s="51"/>
      <c r="CJ69" s="66"/>
    </row>
    <row r="70" spans="86:88">
      <c r="CH70" s="57"/>
      <c r="CI70" s="51"/>
      <c r="CJ70" s="66"/>
    </row>
    <row r="71" spans="86:88">
      <c r="CH71" s="57"/>
      <c r="CI71" s="51"/>
      <c r="CJ71" s="66"/>
    </row>
    <row r="72" spans="86:88">
      <c r="CH72" s="57"/>
      <c r="CI72" s="51"/>
      <c r="CJ72" s="66"/>
    </row>
    <row r="73" spans="86:88">
      <c r="CH73" s="57"/>
      <c r="CI73" s="51"/>
      <c r="CJ73" s="66"/>
    </row>
    <row r="74" spans="86:88">
      <c r="CH74" s="57"/>
      <c r="CI74" s="51"/>
      <c r="CJ74" s="66"/>
    </row>
    <row r="75" spans="86:88">
      <c r="CH75" s="57"/>
      <c r="CI75" s="51"/>
      <c r="CJ75" s="66"/>
    </row>
    <row r="76" spans="86:88">
      <c r="CH76" s="57"/>
      <c r="CI76" s="51"/>
      <c r="CJ76" s="66"/>
    </row>
    <row r="77" spans="86:88">
      <c r="CH77" s="57"/>
      <c r="CI77" s="51"/>
      <c r="CJ77" s="66"/>
    </row>
    <row r="78" spans="86:88">
      <c r="CH78" s="57"/>
      <c r="CI78" s="51"/>
      <c r="CJ78" s="66"/>
    </row>
  </sheetData>
  <sheetProtection algorithmName="SHA-512" hashValue="pt0lK8eIX3c2XB5KZ08q8s7p7gIB2PzTO27Zcc5igGFIYUySoH5FEjRb+PABoOEhFDWzPsv+eOiWCwujuKAS4w==" saltValue="Cv2sQ6KCIDTxUyDeLWmuIA==" spinCount="100000" sheet="1" formatCells="0"/>
  <mergeCells count="89">
    <mergeCell ref="A7:D8"/>
    <mergeCell ref="E7:R8"/>
    <mergeCell ref="S7:V8"/>
    <mergeCell ref="W7:AJ8"/>
    <mergeCell ref="A17:B17"/>
    <mergeCell ref="C17:F17"/>
    <mergeCell ref="A3:D4"/>
    <mergeCell ref="E3:M4"/>
    <mergeCell ref="N3:Q4"/>
    <mergeCell ref="R3:AJ4"/>
    <mergeCell ref="A5:D6"/>
    <mergeCell ref="E5:F6"/>
    <mergeCell ref="G5:AJ6"/>
    <mergeCell ref="C18:F18"/>
    <mergeCell ref="A18:B18"/>
    <mergeCell ref="A10:AJ10"/>
    <mergeCell ref="B11:AJ11"/>
    <mergeCell ref="B12:AJ12"/>
    <mergeCell ref="B13:AJ13"/>
    <mergeCell ref="A16:B16"/>
    <mergeCell ref="C16:F16"/>
    <mergeCell ref="G16:K16"/>
    <mergeCell ref="L16:AJ16"/>
    <mergeCell ref="G17:K17"/>
    <mergeCell ref="G18:K18"/>
    <mergeCell ref="L17:AJ17"/>
    <mergeCell ref="L18:AJ18"/>
    <mergeCell ref="A21:B21"/>
    <mergeCell ref="C21:F21"/>
    <mergeCell ref="A22:B22"/>
    <mergeCell ref="C22:F22"/>
    <mergeCell ref="A19:B19"/>
    <mergeCell ref="C19:F19"/>
    <mergeCell ref="A20:B20"/>
    <mergeCell ref="C20:F20"/>
    <mergeCell ref="L25:AJ25"/>
    <mergeCell ref="L26:AJ26"/>
    <mergeCell ref="L27:AJ27"/>
    <mergeCell ref="A23:B23"/>
    <mergeCell ref="C23:F23"/>
    <mergeCell ref="A24:B24"/>
    <mergeCell ref="C24:F24"/>
    <mergeCell ref="A25:B25"/>
    <mergeCell ref="C25:F25"/>
    <mergeCell ref="A26:B26"/>
    <mergeCell ref="C26:F26"/>
    <mergeCell ref="A27:B27"/>
    <mergeCell ref="C27:F27"/>
    <mergeCell ref="G24:K24"/>
    <mergeCell ref="G25:K25"/>
    <mergeCell ref="G26:K26"/>
    <mergeCell ref="B31:N31"/>
    <mergeCell ref="O31:AJ31"/>
    <mergeCell ref="B32:N32"/>
    <mergeCell ref="O32:AJ32"/>
    <mergeCell ref="B33:N33"/>
    <mergeCell ref="O33:AJ33"/>
    <mergeCell ref="B37:N37"/>
    <mergeCell ref="O37:AJ37"/>
    <mergeCell ref="B34:N34"/>
    <mergeCell ref="O34:AJ34"/>
    <mergeCell ref="B35:N35"/>
    <mergeCell ref="O35:AJ35"/>
    <mergeCell ref="B36:N36"/>
    <mergeCell ref="O36:AJ36"/>
    <mergeCell ref="G19:K19"/>
    <mergeCell ref="G20:K20"/>
    <mergeCell ref="G21:K21"/>
    <mergeCell ref="G22:K22"/>
    <mergeCell ref="G23:K23"/>
    <mergeCell ref="G27:K27"/>
    <mergeCell ref="AD29:AI29"/>
    <mergeCell ref="AD28:AJ28"/>
    <mergeCell ref="O28:U28"/>
    <mergeCell ref="O29:T29"/>
    <mergeCell ref="V28:Z29"/>
    <mergeCell ref="AA28:AC28"/>
    <mergeCell ref="AA29:AC29"/>
    <mergeCell ref="A28:B29"/>
    <mergeCell ref="C28:F29"/>
    <mergeCell ref="G28:K29"/>
    <mergeCell ref="L29:N29"/>
    <mergeCell ref="L28:N28"/>
    <mergeCell ref="L22:AJ22"/>
    <mergeCell ref="L23:AJ23"/>
    <mergeCell ref="L24:AJ24"/>
    <mergeCell ref="L19:AJ19"/>
    <mergeCell ref="L20:AJ20"/>
    <mergeCell ref="L21:AJ21"/>
  </mergeCells>
  <phoneticPr fontId="10"/>
  <dataValidations xWindow="348" yWindow="453" count="9">
    <dataValidation type="list" allowBlank="1" showInputMessage="1" showErrorMessage="1" promptTitle="用途の選択" prompt="下記の記号から該当する対象経費の記号を選択してください。_x000a_なお、対象外の場合には選択いただくことができません。" sqref="A17:B27" xr:uid="{00000000-0002-0000-0800-000000000000}">
      <formula1>$A$32:$A$37</formula1>
    </dataValidation>
    <dataValidation allowBlank="1" showInputMessage="1" showErrorMessage="1" promptTitle="金額の記載" prompt="左記用途に要した費用を、記載してください。" sqref="C17:F27" xr:uid="{00000000-0002-0000-0800-000001000000}"/>
    <dataValidation type="list" allowBlank="1" showInputMessage="1" showErrorMessage="1" sqref="E5:F6" xr:uid="{00000000-0002-0000-0800-000002000000}">
      <formula1>$A$11:$A$13</formula1>
    </dataValidation>
    <dataValidation allowBlank="1" showInputMessage="1" showErrorMessage="1" promptTitle="事業所の名称" prompt="事業所の届出の正式名称を記入してください。" sqref="R3:AJ4" xr:uid="{00000000-0002-0000-0800-000003000000}"/>
    <dataValidation type="whole" allowBlank="1" showInputMessage="1" showErrorMessage="1" errorTitle="事業所番号の誤り" error="事業所指定の際に付与された「23」で始まる10桁の番号を正確に記入してください。" promptTitle="事業所番号の入力" prompt="指定の際に付与された【10桁】の番号を記入してください。" sqref="E3:M4" xr:uid="{00000000-0002-0000-0800-000004000000}">
      <formula1>2300000000</formula1>
      <formula2>2399999999</formula2>
    </dataValidation>
    <dataValidation allowBlank="1" showInputMessage="1" showErrorMessage="1" promptTitle="内容・積算の記入" prompt="下記、記載例を参考に内訳と積算を具体的に記載してください。" sqref="L19:L27" xr:uid="{00000000-0002-0000-0800-000005000000}"/>
    <dataValidation type="date" allowBlank="1" showInputMessage="1" showErrorMessage="1" error="2023/4/1～の日付けを入力してください。" promptTitle="事業完了日の記載" prompt="令和5年度（2023/4/1～）の経費について最終の完了日（納品日等）を記入してください。2023/3/31以前の経費は令和4年度経費となります。" sqref="AD28:AJ28" xr:uid="{00000000-0002-0000-0800-000008000000}">
      <formula1>45017</formula1>
      <formula2>45382</formula2>
    </dataValidation>
    <dataValidation type="date" allowBlank="1" showInputMessage="1" showErrorMessage="1" errorTitle="無効な日付" error="2023/4/1～の日付を入力してください。" sqref="W7:AJ8 E7:R8" xr:uid="{9AAA03C2-918F-47F0-BD87-8BF4B7989744}">
      <formula1>45017</formula1>
      <formula2>45382</formula2>
    </dataValidation>
    <dataValidation type="list" allowBlank="1" showInputMessage="1" showErrorMessage="1" promptTitle="年度の選択" prompt="対象経費の該当年度を選択してください。_x000a_また、事業完了日も忘れずに入力してください。" sqref="G17:K27" xr:uid="{2CF3A9EC-E86C-4ADC-B7AE-5197F3DBD7E3}">
      <formula1>$AS$18</formula1>
    </dataValidation>
  </dataValidations>
  <pageMargins left="0.7" right="0.7" top="0.75" bottom="0.75" header="0.3" footer="0.3"/>
  <pageSetup paperSize="9" scale="5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P42"/>
  <sheetViews>
    <sheetView showGridLines="0" view="pageBreakPreview" zoomScale="82" zoomScaleNormal="100" zoomScaleSheetLayoutView="82" workbookViewId="0">
      <selection activeCell="AK17" sqref="AK17"/>
    </sheetView>
  </sheetViews>
  <sheetFormatPr defaultColWidth="2.25" defaultRowHeight="14.25"/>
  <cols>
    <col min="1" max="1" width="2.625" style="280" customWidth="1"/>
    <col min="2" max="20" width="2.25" style="280"/>
    <col min="21" max="21" width="2.625" style="280" bestFit="1" customWidth="1"/>
    <col min="22" max="43" width="2.25" style="280"/>
    <col min="44" max="44" width="2.5" style="280" bestFit="1" customWidth="1"/>
    <col min="45" max="51" width="2.25" style="280"/>
    <col min="52" max="52" width="2.625" style="280" bestFit="1" customWidth="1"/>
    <col min="53" max="16384" width="2.25" style="280"/>
  </cols>
  <sheetData>
    <row r="1" spans="1:42" ht="20.100000000000001" customHeight="1">
      <c r="C1" s="281"/>
      <c r="D1" s="281"/>
      <c r="U1" s="282"/>
      <c r="AJ1" s="281"/>
      <c r="AK1" s="281"/>
      <c r="AL1" s="281"/>
      <c r="AM1" s="281"/>
      <c r="AO1" s="392"/>
      <c r="AP1" s="281"/>
    </row>
    <row r="2" spans="1:42" ht="20.100000000000001" customHeight="1">
      <c r="C2" s="281"/>
      <c r="D2" s="281"/>
      <c r="U2" s="282"/>
      <c r="AJ2" s="281"/>
      <c r="AK2" s="281"/>
      <c r="AL2" s="281"/>
      <c r="AM2" s="281"/>
      <c r="AO2" s="392"/>
      <c r="AP2" s="281"/>
    </row>
    <row r="3" spans="1:42" ht="20.100000000000001" customHeight="1">
      <c r="C3" s="281"/>
      <c r="D3" s="281"/>
      <c r="U3" s="282"/>
      <c r="AF3" s="280" t="s">
        <v>220</v>
      </c>
      <c r="AH3" s="1365"/>
      <c r="AI3" s="1366"/>
      <c r="AJ3" s="281" t="s">
        <v>221</v>
      </c>
      <c r="AK3" s="1365"/>
      <c r="AL3" s="1366"/>
      <c r="AM3" s="281" t="s">
        <v>222</v>
      </c>
      <c r="AN3" s="1365"/>
      <c r="AO3" s="1366"/>
      <c r="AP3" s="281" t="s">
        <v>223</v>
      </c>
    </row>
    <row r="4" spans="1:42" ht="20.100000000000001" customHeight="1">
      <c r="C4" s="281"/>
      <c r="D4" s="281"/>
      <c r="U4" s="282"/>
      <c r="AJ4" s="281"/>
      <c r="AK4" s="281"/>
      <c r="AL4" s="281"/>
      <c r="AM4" s="281"/>
      <c r="AO4" s="392"/>
      <c r="AP4" s="281"/>
    </row>
    <row r="5" spans="1:42" ht="20.100000000000001" customHeight="1">
      <c r="C5" s="281"/>
      <c r="D5" s="281"/>
      <c r="U5" s="282"/>
      <c r="AJ5" s="281"/>
      <c r="AK5" s="281"/>
      <c r="AL5" s="281"/>
      <c r="AM5" s="281"/>
      <c r="AO5" s="392"/>
      <c r="AP5" s="281"/>
    </row>
    <row r="6" spans="1:42" ht="20.100000000000001" customHeight="1">
      <c r="A6" s="1357" t="s">
        <v>490</v>
      </c>
      <c r="B6" s="1357"/>
      <c r="C6" s="1357"/>
      <c r="D6" s="1357"/>
      <c r="E6" s="1357"/>
      <c r="F6" s="1357"/>
      <c r="G6" s="1357"/>
      <c r="H6" s="1357"/>
      <c r="I6" s="1357"/>
      <c r="J6" s="1357"/>
      <c r="K6" s="1357"/>
      <c r="L6" s="1357"/>
      <c r="M6" s="1357"/>
      <c r="N6" s="1357"/>
      <c r="O6" s="1357"/>
      <c r="P6" s="1357"/>
      <c r="Q6" s="1357"/>
      <c r="R6" s="1357"/>
      <c r="S6" s="1357"/>
      <c r="T6" s="1357"/>
      <c r="U6" s="1357"/>
      <c r="V6" s="1357"/>
      <c r="W6" s="1357"/>
      <c r="X6" s="1357"/>
      <c r="Y6" s="1357"/>
      <c r="Z6" s="1357"/>
      <c r="AA6" s="1357"/>
      <c r="AB6" s="1357"/>
      <c r="AC6" s="1357"/>
      <c r="AD6" s="1357"/>
      <c r="AE6" s="1357"/>
      <c r="AF6" s="1357"/>
      <c r="AG6" s="1357"/>
      <c r="AH6" s="1357"/>
      <c r="AI6" s="1357"/>
      <c r="AJ6" s="1357"/>
      <c r="AK6" s="1357"/>
      <c r="AL6" s="1357"/>
      <c r="AM6" s="1357"/>
      <c r="AN6" s="1357"/>
      <c r="AO6" s="1357"/>
      <c r="AP6" s="1357"/>
    </row>
    <row r="7" spans="1:42" ht="30" customHeight="1">
      <c r="A7" s="1357"/>
      <c r="B7" s="1357"/>
      <c r="C7" s="1357"/>
      <c r="D7" s="1357"/>
      <c r="E7" s="1357"/>
      <c r="F7" s="1357"/>
      <c r="G7" s="1357"/>
      <c r="H7" s="1357"/>
      <c r="I7" s="1357"/>
      <c r="J7" s="1357"/>
      <c r="K7" s="1357"/>
      <c r="L7" s="1357"/>
      <c r="M7" s="1357"/>
      <c r="N7" s="1357"/>
      <c r="O7" s="1357"/>
      <c r="P7" s="1357"/>
      <c r="Q7" s="1357"/>
      <c r="R7" s="1357"/>
      <c r="S7" s="1357"/>
      <c r="T7" s="1357"/>
      <c r="U7" s="1357"/>
      <c r="V7" s="1357"/>
      <c r="W7" s="1357"/>
      <c r="X7" s="1357"/>
      <c r="Y7" s="1357"/>
      <c r="Z7" s="1357"/>
      <c r="AA7" s="1357"/>
      <c r="AB7" s="1357"/>
      <c r="AC7" s="1357"/>
      <c r="AD7" s="1357"/>
      <c r="AE7" s="1357"/>
      <c r="AF7" s="1357"/>
      <c r="AG7" s="1357"/>
      <c r="AH7" s="1357"/>
      <c r="AI7" s="1357"/>
      <c r="AJ7" s="1357"/>
      <c r="AK7" s="1357"/>
      <c r="AL7" s="1357"/>
      <c r="AM7" s="1357"/>
      <c r="AN7" s="1357"/>
      <c r="AO7" s="1357"/>
      <c r="AP7" s="1357"/>
    </row>
    <row r="8" spans="1:42" ht="20.100000000000001" customHeight="1">
      <c r="A8" s="283"/>
      <c r="B8" s="283"/>
      <c r="C8" s="283"/>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c r="AL8" s="283"/>
      <c r="AM8" s="283"/>
      <c r="AN8" s="283"/>
      <c r="AO8" s="283"/>
      <c r="AP8" s="283"/>
    </row>
    <row r="9" spans="1:42" ht="20.100000000000001" customHeight="1">
      <c r="A9" s="283"/>
      <c r="B9" s="283"/>
      <c r="C9" s="283"/>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c r="AD9" s="283"/>
      <c r="AE9" s="283"/>
      <c r="AF9" s="283"/>
      <c r="AG9" s="283"/>
      <c r="AH9" s="283"/>
      <c r="AI9" s="283"/>
      <c r="AJ9" s="283"/>
      <c r="AK9" s="283"/>
      <c r="AL9" s="283"/>
      <c r="AM9" s="283"/>
      <c r="AN9" s="283"/>
      <c r="AO9" s="283"/>
      <c r="AP9" s="283"/>
    </row>
    <row r="10" spans="1:42" ht="20.100000000000001" customHeight="1">
      <c r="A10" s="284"/>
      <c r="B10" s="280" t="s">
        <v>325</v>
      </c>
      <c r="C10" s="284"/>
      <c r="D10" s="284"/>
      <c r="E10" s="284"/>
      <c r="F10" s="284"/>
      <c r="G10" s="284"/>
    </row>
    <row r="11" spans="1:42" ht="20.100000000000001" customHeight="1">
      <c r="A11" s="283"/>
      <c r="B11" s="283"/>
      <c r="C11" s="283"/>
      <c r="D11" s="283"/>
      <c r="E11" s="28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row>
    <row r="12" spans="1:42" ht="20.100000000000001" customHeight="1">
      <c r="A12" s="285"/>
      <c r="B12" s="285"/>
      <c r="C12" s="285"/>
      <c r="D12" s="1354" t="s">
        <v>326</v>
      </c>
      <c r="E12" s="1355"/>
      <c r="F12" s="1355"/>
      <c r="G12" s="1355"/>
      <c r="H12" s="1355"/>
      <c r="I12" s="1355"/>
      <c r="J12" s="1355"/>
      <c r="K12" s="1355"/>
      <c r="L12" s="1355"/>
      <c r="M12" s="1355"/>
      <c r="N12" s="1355"/>
      <c r="O12" s="1355"/>
      <c r="P12" s="1355"/>
      <c r="Q12" s="1355"/>
      <c r="R12" s="1355"/>
      <c r="S12" s="1355"/>
      <c r="T12" s="1355"/>
      <c r="U12" s="1355"/>
      <c r="V12" s="1355"/>
      <c r="W12" s="1355"/>
      <c r="X12" s="1355"/>
      <c r="Y12" s="1355"/>
      <c r="Z12" s="1355"/>
      <c r="AA12" s="1355"/>
      <c r="AB12" s="1355"/>
      <c r="AC12" s="1355"/>
      <c r="AD12" s="1355"/>
      <c r="AE12" s="1355"/>
      <c r="AF12" s="1355"/>
      <c r="AG12" s="1355"/>
      <c r="AH12" s="1355"/>
      <c r="AI12" s="1355"/>
      <c r="AJ12" s="1355"/>
      <c r="AK12" s="1355"/>
      <c r="AL12" s="1355"/>
      <c r="AM12" s="1355"/>
    </row>
    <row r="13" spans="1:42" ht="19.5" customHeight="1">
      <c r="A13" s="285"/>
      <c r="B13" s="285"/>
      <c r="C13" s="285"/>
      <c r="D13" s="1355"/>
      <c r="E13" s="1355"/>
      <c r="F13" s="1355"/>
      <c r="G13" s="1355"/>
      <c r="H13" s="1355"/>
      <c r="I13" s="1355"/>
      <c r="J13" s="1355"/>
      <c r="K13" s="1355"/>
      <c r="L13" s="1355"/>
      <c r="M13" s="1355"/>
      <c r="N13" s="1355"/>
      <c r="O13" s="1355"/>
      <c r="P13" s="1355"/>
      <c r="Q13" s="1355"/>
      <c r="R13" s="1355"/>
      <c r="S13" s="1355"/>
      <c r="T13" s="1355"/>
      <c r="U13" s="1355"/>
      <c r="V13" s="1355"/>
      <c r="W13" s="1355"/>
      <c r="X13" s="1355"/>
      <c r="Y13" s="1355"/>
      <c r="Z13" s="1355"/>
      <c r="AA13" s="1355"/>
      <c r="AB13" s="1355"/>
      <c r="AC13" s="1355"/>
      <c r="AD13" s="1355"/>
      <c r="AE13" s="1355"/>
      <c r="AF13" s="1355"/>
      <c r="AG13" s="1355"/>
      <c r="AH13" s="1355"/>
      <c r="AI13" s="1355"/>
      <c r="AJ13" s="1355"/>
      <c r="AK13" s="1355"/>
      <c r="AL13" s="1355"/>
      <c r="AM13" s="1355"/>
    </row>
    <row r="14" spans="1:42" ht="20.100000000000001" customHeight="1">
      <c r="A14" s="285"/>
      <c r="B14" s="285"/>
      <c r="C14" s="285"/>
      <c r="D14" s="285"/>
      <c r="E14" s="285"/>
      <c r="F14" s="285"/>
      <c r="G14" s="285"/>
    </row>
    <row r="15" spans="1:42" ht="20.100000000000001" customHeight="1">
      <c r="A15" s="285"/>
      <c r="B15" s="285"/>
      <c r="C15" s="285"/>
      <c r="D15" s="285"/>
      <c r="E15" s="285"/>
      <c r="F15" s="285"/>
      <c r="G15" s="285"/>
    </row>
    <row r="16" spans="1:42" ht="20.100000000000001" customHeight="1">
      <c r="A16" s="285"/>
      <c r="B16" s="285"/>
      <c r="C16" s="285"/>
      <c r="D16" s="285"/>
      <c r="E16" s="285"/>
      <c r="F16" s="285"/>
      <c r="G16" s="285"/>
    </row>
    <row r="17" spans="1:42" ht="20.100000000000001" customHeight="1">
      <c r="A17" s="285"/>
      <c r="B17" s="285"/>
      <c r="C17" s="285"/>
      <c r="D17" s="285"/>
      <c r="E17" s="285"/>
      <c r="F17" s="285"/>
      <c r="G17" s="285"/>
      <c r="N17" s="1359" t="s">
        <v>327</v>
      </c>
      <c r="O17" s="1359"/>
      <c r="P17" s="1359"/>
      <c r="Q17" s="1359"/>
      <c r="R17" s="1359"/>
      <c r="S17" s="393"/>
      <c r="T17" s="393"/>
      <c r="U17" s="393"/>
      <c r="V17" s="393"/>
      <c r="W17" s="393"/>
      <c r="X17" s="393"/>
      <c r="Y17" s="393"/>
      <c r="Z17" s="393"/>
      <c r="AA17" s="393"/>
      <c r="AB17" s="393"/>
      <c r="AC17" s="393"/>
      <c r="AD17" s="393"/>
      <c r="AE17" s="393"/>
      <c r="AF17" s="393"/>
      <c r="AG17" s="393"/>
      <c r="AH17" s="393"/>
      <c r="AI17" s="393"/>
      <c r="AJ17" s="393"/>
      <c r="AK17" s="393"/>
      <c r="AL17" s="393"/>
      <c r="AM17" s="393"/>
    </row>
    <row r="18" spans="1:42" ht="20.100000000000001" customHeight="1">
      <c r="C18" s="281"/>
      <c r="D18" s="281"/>
      <c r="N18" s="1362" t="s">
        <v>328</v>
      </c>
      <c r="O18" s="1362"/>
      <c r="P18" s="1362"/>
      <c r="Q18" s="1363" t="str">
        <f>IF('様式１及び様式１－２'!L15&lt;&gt;0,'様式１及び様式１－２'!L15,"")</f>
        <v/>
      </c>
      <c r="R18" s="1363"/>
      <c r="S18" s="1363"/>
      <c r="T18" s="1363"/>
      <c r="U18" s="1363"/>
      <c r="V18" s="1363"/>
      <c r="W18" s="1363"/>
      <c r="X18" s="1363"/>
      <c r="Y18" s="1363"/>
      <c r="Z18" s="1363"/>
      <c r="AA18" s="1363"/>
      <c r="AB18" s="1363"/>
      <c r="AC18" s="1363"/>
      <c r="AD18" s="1363"/>
      <c r="AE18" s="1363"/>
      <c r="AF18" s="1363"/>
      <c r="AG18" s="1363"/>
      <c r="AH18" s="1363"/>
      <c r="AI18" s="1363"/>
      <c r="AJ18" s="1363"/>
      <c r="AK18" s="1363"/>
      <c r="AL18" s="1363"/>
      <c r="AM18" s="1363"/>
    </row>
    <row r="19" spans="1:42" ht="20.100000000000001" customHeight="1">
      <c r="C19" s="281"/>
      <c r="D19" s="281"/>
      <c r="N19" s="1362"/>
      <c r="O19" s="1362"/>
      <c r="P19" s="1362"/>
      <c r="Q19" s="1363"/>
      <c r="R19" s="1363"/>
      <c r="S19" s="1363"/>
      <c r="T19" s="1363"/>
      <c r="U19" s="1363"/>
      <c r="V19" s="1363"/>
      <c r="W19" s="1363"/>
      <c r="X19" s="1363"/>
      <c r="Y19" s="1363"/>
      <c r="Z19" s="1363"/>
      <c r="AA19" s="1363"/>
      <c r="AB19" s="1363"/>
      <c r="AC19" s="1363"/>
      <c r="AD19" s="1363"/>
      <c r="AE19" s="1363"/>
      <c r="AF19" s="1363"/>
      <c r="AG19" s="1363"/>
      <c r="AH19" s="1363"/>
      <c r="AI19" s="1363"/>
      <c r="AJ19" s="1363"/>
      <c r="AK19" s="1363"/>
      <c r="AL19" s="1363"/>
      <c r="AM19" s="1363"/>
    </row>
    <row r="20" spans="1:42" ht="20.100000000000001" customHeight="1">
      <c r="C20" s="281"/>
      <c r="D20" s="281"/>
      <c r="N20" s="1362" t="s">
        <v>329</v>
      </c>
      <c r="O20" s="1362"/>
      <c r="P20" s="1362"/>
      <c r="Q20" s="1363" t="str">
        <f>IF('様式１及び様式１－２'!F13&lt;&gt;0,'様式１及び様式１－２'!F13,"")</f>
        <v/>
      </c>
      <c r="R20" s="1363"/>
      <c r="S20" s="1363"/>
      <c r="T20" s="1363"/>
      <c r="U20" s="1363"/>
      <c r="V20" s="1363"/>
      <c r="W20" s="1363"/>
      <c r="X20" s="1363"/>
      <c r="Y20" s="1363"/>
      <c r="Z20" s="1363"/>
      <c r="AA20" s="1363"/>
      <c r="AB20" s="1363"/>
      <c r="AC20" s="1363"/>
      <c r="AD20" s="1363"/>
      <c r="AE20" s="1363"/>
      <c r="AF20" s="1363"/>
      <c r="AG20" s="1363"/>
      <c r="AH20" s="1363"/>
      <c r="AI20" s="1363"/>
      <c r="AJ20" s="1363"/>
      <c r="AK20" s="1363"/>
      <c r="AL20" s="1363"/>
      <c r="AM20" s="1363"/>
    </row>
    <row r="21" spans="1:42" ht="20.100000000000001" customHeight="1">
      <c r="C21" s="281"/>
      <c r="D21" s="281"/>
      <c r="N21" s="1362"/>
      <c r="O21" s="1362"/>
      <c r="P21" s="1362"/>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c r="AL21" s="1363"/>
      <c r="AM21" s="1363"/>
    </row>
    <row r="22" spans="1:42" ht="20.100000000000001" customHeight="1">
      <c r="C22" s="281"/>
      <c r="D22" s="281"/>
      <c r="N22" s="1359" t="s">
        <v>225</v>
      </c>
      <c r="O22" s="1359"/>
      <c r="P22" s="1359"/>
      <c r="Q22" s="393"/>
      <c r="R22" s="1358" t="s">
        <v>330</v>
      </c>
      <c r="S22" s="1358"/>
      <c r="T22" s="1358"/>
      <c r="U22" s="1358"/>
      <c r="V22" s="1358" t="str">
        <f>IF('様式１及び様式１－２'!F17&lt;&gt;0,'様式１及び様式１－２'!F17,"")</f>
        <v/>
      </c>
      <c r="W22" s="1358"/>
      <c r="X22" s="1358"/>
      <c r="Y22" s="1358"/>
      <c r="Z22" s="1358"/>
      <c r="AA22" s="1358"/>
      <c r="AB22" s="1358"/>
      <c r="AC22" s="1358"/>
      <c r="AD22" s="1358"/>
      <c r="AE22" s="1358"/>
      <c r="AF22" s="1358"/>
      <c r="AG22" s="1358"/>
      <c r="AH22" s="1358"/>
      <c r="AI22" s="1358"/>
      <c r="AJ22" s="1358"/>
      <c r="AK22" s="1358"/>
      <c r="AL22" s="1358"/>
      <c r="AM22" s="1358"/>
    </row>
    <row r="23" spans="1:42" ht="20.100000000000001" customHeight="1">
      <c r="N23" s="393"/>
      <c r="O23" s="393"/>
      <c r="P23" s="393"/>
      <c r="Q23" s="393"/>
      <c r="R23" s="1358" t="s">
        <v>331</v>
      </c>
      <c r="S23" s="1358"/>
      <c r="T23" s="1358"/>
      <c r="U23" s="1358"/>
      <c r="V23" s="1358" t="str">
        <f>IF('様式１及び様式１－２'!W17&lt;&gt;0,'様式１及び様式１－２'!W17,"")</f>
        <v/>
      </c>
      <c r="W23" s="1359"/>
      <c r="X23" s="1359"/>
      <c r="Y23" s="1359"/>
      <c r="Z23" s="1359"/>
      <c r="AA23" s="1359"/>
      <c r="AB23" s="1359"/>
      <c r="AC23" s="1359"/>
      <c r="AD23" s="1359"/>
      <c r="AE23" s="1359"/>
      <c r="AF23" s="1359"/>
      <c r="AG23" s="1359"/>
      <c r="AH23" s="1359"/>
      <c r="AI23" s="1359"/>
      <c r="AJ23" s="1359"/>
      <c r="AK23" s="1359"/>
      <c r="AL23" s="1359"/>
      <c r="AM23" s="393"/>
    </row>
    <row r="24" spans="1:42" ht="20.100000000000001" customHeight="1">
      <c r="C24" s="281"/>
      <c r="D24" s="281"/>
    </row>
    <row r="25" spans="1:42" ht="19.5" customHeight="1">
      <c r="A25" s="286"/>
      <c r="B25" s="281"/>
      <c r="C25" s="287"/>
      <c r="D25" s="287"/>
      <c r="E25" s="287"/>
      <c r="F25" s="287"/>
      <c r="G25" s="287"/>
      <c r="H25" s="287"/>
      <c r="I25" s="287"/>
      <c r="J25" s="287"/>
      <c r="K25" s="287"/>
      <c r="L25" s="281"/>
      <c r="M25" s="394"/>
      <c r="N25" s="394"/>
      <c r="O25" s="394"/>
      <c r="P25" s="394"/>
      <c r="Q25" s="394"/>
      <c r="R25" s="394"/>
      <c r="S25" s="394"/>
      <c r="T25" s="394"/>
      <c r="U25" s="394"/>
      <c r="V25" s="394"/>
      <c r="W25" s="394"/>
      <c r="X25" s="394"/>
      <c r="Y25" s="394"/>
      <c r="Z25" s="394"/>
      <c r="AA25" s="394"/>
      <c r="AB25" s="394"/>
      <c r="AC25" s="394"/>
      <c r="AD25" s="394"/>
      <c r="AE25" s="394"/>
      <c r="AF25" s="394"/>
      <c r="AG25" s="394"/>
      <c r="AH25" s="394"/>
      <c r="AI25" s="394"/>
      <c r="AJ25" s="394"/>
      <c r="AK25" s="394"/>
      <c r="AL25" s="394"/>
      <c r="AM25" s="394"/>
      <c r="AN25" s="394"/>
      <c r="AO25" s="394"/>
      <c r="AP25" s="394"/>
    </row>
    <row r="26" spans="1:42" ht="19.5" customHeight="1">
      <c r="A26" s="286"/>
      <c r="B26" s="281"/>
      <c r="C26" s="281"/>
      <c r="D26" s="281"/>
      <c r="E26" s="281"/>
      <c r="F26" s="281"/>
      <c r="G26" s="281"/>
      <c r="H26" s="281"/>
      <c r="I26" s="281"/>
      <c r="J26" s="281"/>
      <c r="K26" s="281"/>
      <c r="N26" s="280" t="s">
        <v>332</v>
      </c>
      <c r="Q26" s="288"/>
      <c r="R26" s="394"/>
      <c r="S26" s="281"/>
      <c r="T26" s="288"/>
      <c r="U26" s="394"/>
      <c r="V26" s="394"/>
      <c r="W26" s="394"/>
    </row>
    <row r="27" spans="1:42" ht="19.5" customHeight="1">
      <c r="A27" s="286"/>
      <c r="B27" s="281"/>
      <c r="C27" s="281"/>
      <c r="D27" s="281"/>
      <c r="E27" s="281"/>
      <c r="F27" s="281"/>
      <c r="G27" s="281"/>
      <c r="H27" s="281"/>
      <c r="I27" s="281"/>
      <c r="J27" s="281"/>
      <c r="K27" s="281"/>
      <c r="L27" s="289"/>
      <c r="M27" s="289"/>
      <c r="N27" s="1359" t="s">
        <v>333</v>
      </c>
      <c r="O27" s="1359"/>
      <c r="P27" s="1359"/>
      <c r="Q27" s="1359"/>
      <c r="R27" s="1359"/>
      <c r="S27" s="393"/>
      <c r="T27" s="393"/>
      <c r="U27" s="393"/>
      <c r="V27" s="393"/>
      <c r="W27" s="393"/>
      <c r="X27" s="393"/>
      <c r="Y27" s="393"/>
      <c r="Z27" s="393"/>
      <c r="AA27" s="393"/>
      <c r="AB27" s="393"/>
      <c r="AC27" s="393"/>
      <c r="AD27" s="393"/>
      <c r="AE27" s="393"/>
      <c r="AF27" s="393"/>
      <c r="AG27" s="393"/>
      <c r="AH27" s="393"/>
      <c r="AI27" s="393"/>
      <c r="AJ27" s="393"/>
      <c r="AK27" s="393"/>
      <c r="AL27" s="393"/>
      <c r="AM27" s="393"/>
      <c r="AN27" s="289"/>
      <c r="AO27" s="289"/>
      <c r="AP27" s="289"/>
    </row>
    <row r="28" spans="1:42" ht="19.5" customHeight="1">
      <c r="A28" s="286"/>
      <c r="B28" s="281"/>
      <c r="C28" s="281"/>
      <c r="D28" s="281"/>
      <c r="E28" s="281"/>
      <c r="F28" s="281"/>
      <c r="G28" s="281"/>
      <c r="H28" s="281"/>
      <c r="I28" s="281"/>
      <c r="J28" s="281"/>
      <c r="K28" s="281"/>
      <c r="L28" s="290"/>
      <c r="M28" s="290"/>
      <c r="N28" s="1360" t="s">
        <v>334</v>
      </c>
      <c r="O28" s="1360"/>
      <c r="P28" s="1360"/>
      <c r="Q28" s="1361"/>
      <c r="R28" s="1361"/>
      <c r="S28" s="1361"/>
      <c r="T28" s="1361"/>
      <c r="U28" s="1361"/>
      <c r="V28" s="1361"/>
      <c r="W28" s="1361"/>
      <c r="X28" s="1361"/>
      <c r="Y28" s="1361"/>
      <c r="Z28" s="1361"/>
      <c r="AA28" s="1361"/>
      <c r="AB28" s="1361"/>
      <c r="AC28" s="1361"/>
      <c r="AD28" s="1361"/>
      <c r="AE28" s="1361"/>
      <c r="AF28" s="1361"/>
      <c r="AG28" s="1361"/>
      <c r="AH28" s="1361"/>
      <c r="AI28" s="1361"/>
      <c r="AJ28" s="1361"/>
      <c r="AK28" s="1361"/>
      <c r="AL28" s="1361"/>
      <c r="AM28" s="1361"/>
      <c r="AN28" s="290"/>
      <c r="AO28" s="290"/>
      <c r="AP28" s="290"/>
    </row>
    <row r="29" spans="1:42" ht="19.5" customHeight="1">
      <c r="A29" s="286"/>
      <c r="B29" s="281"/>
      <c r="C29" s="281"/>
      <c r="D29" s="281"/>
      <c r="E29" s="281"/>
      <c r="F29" s="281"/>
      <c r="G29" s="281"/>
      <c r="H29" s="281"/>
      <c r="I29" s="281"/>
      <c r="J29" s="281"/>
      <c r="K29" s="281"/>
      <c r="L29" s="290"/>
      <c r="M29" s="290"/>
      <c r="N29" s="1360"/>
      <c r="O29" s="1360"/>
      <c r="P29" s="1360"/>
      <c r="Q29" s="1361"/>
      <c r="R29" s="1361"/>
      <c r="S29" s="1361"/>
      <c r="T29" s="1361"/>
      <c r="U29" s="1361"/>
      <c r="V29" s="1361"/>
      <c r="W29" s="1361"/>
      <c r="X29" s="1361"/>
      <c r="Y29" s="1361"/>
      <c r="Z29" s="1361"/>
      <c r="AA29" s="1361"/>
      <c r="AB29" s="1361"/>
      <c r="AC29" s="1361"/>
      <c r="AD29" s="1361"/>
      <c r="AE29" s="1361"/>
      <c r="AF29" s="1361"/>
      <c r="AG29" s="1361"/>
      <c r="AH29" s="1361"/>
      <c r="AI29" s="1361"/>
      <c r="AJ29" s="1361"/>
      <c r="AK29" s="1361"/>
      <c r="AL29" s="1361"/>
      <c r="AM29" s="1361"/>
      <c r="AN29" s="290"/>
      <c r="AO29" s="290"/>
      <c r="AP29" s="290"/>
    </row>
    <row r="30" spans="1:42" ht="19.5" customHeight="1">
      <c r="A30" s="286"/>
      <c r="B30" s="281"/>
      <c r="C30" s="287"/>
      <c r="D30" s="287"/>
      <c r="E30" s="287"/>
      <c r="F30" s="287"/>
      <c r="G30" s="287"/>
      <c r="H30" s="287"/>
      <c r="I30" s="287"/>
      <c r="J30" s="287"/>
      <c r="K30" s="287"/>
      <c r="L30" s="281"/>
      <c r="M30" s="287"/>
      <c r="N30" s="1359" t="s">
        <v>227</v>
      </c>
      <c r="O30" s="1359"/>
      <c r="P30" s="1359"/>
      <c r="Q30" s="1364"/>
      <c r="R30" s="1364"/>
      <c r="S30" s="1364"/>
      <c r="T30" s="1364"/>
      <c r="U30" s="1364"/>
      <c r="V30" s="1364"/>
      <c r="W30" s="1364"/>
      <c r="X30" s="1364"/>
      <c r="Y30" s="1364"/>
      <c r="Z30" s="1364"/>
      <c r="AA30" s="1364"/>
      <c r="AB30" s="1364"/>
      <c r="AC30" s="1364"/>
      <c r="AD30" s="1364"/>
      <c r="AE30" s="1364"/>
      <c r="AF30" s="1364"/>
      <c r="AG30" s="1364"/>
      <c r="AH30" s="1364"/>
      <c r="AI30" s="1364"/>
      <c r="AJ30" s="1364"/>
      <c r="AK30" s="1364"/>
      <c r="AL30" s="1364"/>
      <c r="AM30" s="1364"/>
      <c r="AN30" s="394"/>
      <c r="AO30" s="394"/>
      <c r="AP30" s="394"/>
    </row>
    <row r="31" spans="1:42" ht="19.5" customHeight="1">
      <c r="A31" s="291"/>
      <c r="N31" s="393"/>
      <c r="O31" s="393"/>
      <c r="P31" s="393"/>
      <c r="Q31" s="1364"/>
      <c r="R31" s="1364"/>
      <c r="S31" s="1364"/>
      <c r="T31" s="1364"/>
      <c r="U31" s="1364"/>
      <c r="V31" s="1364"/>
      <c r="W31" s="1364"/>
      <c r="X31" s="1364"/>
      <c r="Y31" s="1364"/>
      <c r="Z31" s="1364"/>
      <c r="AA31" s="1364"/>
      <c r="AB31" s="1364"/>
      <c r="AC31" s="1364"/>
      <c r="AD31" s="1364"/>
      <c r="AE31" s="1364"/>
      <c r="AF31" s="1364"/>
      <c r="AG31" s="1364"/>
      <c r="AH31" s="1364"/>
      <c r="AI31" s="1364"/>
      <c r="AJ31" s="1364"/>
      <c r="AK31" s="1364"/>
      <c r="AL31" s="1364"/>
      <c r="AM31" s="1364"/>
      <c r="AN31" s="292"/>
    </row>
    <row r="32" spans="1:42" ht="19.5" customHeight="1">
      <c r="E32" s="281"/>
      <c r="F32" s="293"/>
      <c r="G32" s="293"/>
      <c r="H32" s="293"/>
      <c r="I32" s="293"/>
      <c r="J32" s="293"/>
      <c r="K32" s="293"/>
      <c r="L32" s="293"/>
      <c r="M32" s="293"/>
      <c r="N32" s="293"/>
      <c r="O32" s="281"/>
      <c r="P32" s="281"/>
      <c r="Q32" s="281"/>
      <c r="R32" s="392"/>
      <c r="S32" s="392"/>
      <c r="T32" s="392"/>
      <c r="U32" s="392"/>
      <c r="V32" s="392"/>
      <c r="W32" s="392"/>
      <c r="X32" s="392"/>
      <c r="Y32" s="392"/>
      <c r="Z32" s="392"/>
      <c r="AA32" s="392"/>
      <c r="AB32" s="392"/>
      <c r="AC32" s="392"/>
      <c r="AD32" s="392"/>
      <c r="AE32" s="392"/>
      <c r="AF32" s="392"/>
      <c r="AG32" s="392"/>
      <c r="AH32" s="392"/>
      <c r="AI32" s="392"/>
      <c r="AJ32" s="392"/>
      <c r="AK32" s="392"/>
      <c r="AL32" s="392"/>
      <c r="AO32" s="281"/>
    </row>
    <row r="33" spans="1:42" ht="19.5" customHeight="1">
      <c r="E33" s="281"/>
      <c r="F33" s="293"/>
      <c r="G33" s="293"/>
      <c r="H33" s="293"/>
      <c r="I33" s="293"/>
      <c r="J33" s="293"/>
      <c r="K33" s="293"/>
      <c r="L33" s="293"/>
      <c r="M33" s="293"/>
      <c r="N33" s="293"/>
      <c r="O33" s="281"/>
      <c r="P33" s="392"/>
      <c r="Q33" s="392"/>
      <c r="R33" s="392"/>
      <c r="S33" s="392"/>
      <c r="T33" s="392"/>
      <c r="U33" s="392"/>
      <c r="V33" s="392"/>
      <c r="W33" s="392"/>
      <c r="X33" s="392"/>
      <c r="Y33" s="392"/>
      <c r="Z33" s="392"/>
      <c r="AA33" s="392"/>
      <c r="AB33" s="392"/>
      <c r="AC33" s="392"/>
      <c r="AD33" s="392"/>
      <c r="AE33" s="392"/>
      <c r="AF33" s="392"/>
      <c r="AG33" s="392"/>
      <c r="AH33" s="392"/>
      <c r="AI33" s="392"/>
      <c r="AJ33" s="392"/>
      <c r="AK33" s="392"/>
      <c r="AL33" s="392"/>
    </row>
    <row r="34" spans="1:42" ht="19.5" customHeight="1">
      <c r="A34" s="291"/>
      <c r="D34" s="1354" t="s">
        <v>423</v>
      </c>
      <c r="E34" s="1355"/>
      <c r="F34" s="1355"/>
      <c r="G34" s="1355"/>
      <c r="H34" s="1355"/>
      <c r="I34" s="1355"/>
      <c r="J34" s="1355"/>
      <c r="K34" s="1355"/>
      <c r="L34" s="1355"/>
      <c r="M34" s="1355"/>
      <c r="N34" s="1355"/>
      <c r="O34" s="1355"/>
      <c r="P34" s="1355"/>
      <c r="Q34" s="1355"/>
      <c r="R34" s="1355"/>
      <c r="S34" s="1355"/>
      <c r="T34" s="1355"/>
      <c r="U34" s="1355"/>
      <c r="V34" s="1355"/>
      <c r="W34" s="1355"/>
      <c r="X34" s="1355"/>
      <c r="Y34" s="1355"/>
      <c r="Z34" s="1355"/>
      <c r="AA34" s="1355"/>
      <c r="AB34" s="1355"/>
      <c r="AC34" s="1355"/>
      <c r="AD34" s="1355"/>
      <c r="AE34" s="1355"/>
      <c r="AF34" s="1355"/>
      <c r="AG34" s="1355"/>
      <c r="AH34" s="1355"/>
      <c r="AI34" s="1355"/>
      <c r="AJ34" s="1355"/>
      <c r="AK34" s="1355"/>
      <c r="AL34" s="1355"/>
      <c r="AM34" s="1355"/>
      <c r="AN34" s="292"/>
    </row>
    <row r="35" spans="1:42" ht="19.5" customHeight="1">
      <c r="A35" s="291"/>
      <c r="D35" s="1355"/>
      <c r="E35" s="1355"/>
      <c r="F35" s="1355"/>
      <c r="G35" s="1355"/>
      <c r="H35" s="1355"/>
      <c r="I35" s="1355"/>
      <c r="J35" s="1355"/>
      <c r="K35" s="1355"/>
      <c r="L35" s="1355"/>
      <c r="M35" s="1355"/>
      <c r="N35" s="1355"/>
      <c r="O35" s="1355"/>
      <c r="P35" s="1355"/>
      <c r="Q35" s="1355"/>
      <c r="R35" s="1355"/>
      <c r="S35" s="1355"/>
      <c r="T35" s="1355"/>
      <c r="U35" s="1355"/>
      <c r="V35" s="1355"/>
      <c r="W35" s="1355"/>
      <c r="X35" s="1355"/>
      <c r="Y35" s="1355"/>
      <c r="Z35" s="1355"/>
      <c r="AA35" s="1355"/>
      <c r="AB35" s="1355"/>
      <c r="AC35" s="1355"/>
      <c r="AD35" s="1355"/>
      <c r="AE35" s="1355"/>
      <c r="AF35" s="1355"/>
      <c r="AG35" s="1355"/>
      <c r="AH35" s="1355"/>
      <c r="AI35" s="1355"/>
      <c r="AJ35" s="1355"/>
      <c r="AK35" s="1355"/>
      <c r="AL35" s="1355"/>
      <c r="AM35" s="1355"/>
      <c r="AN35" s="294"/>
    </row>
    <row r="36" spans="1:42" ht="19.5" customHeight="1">
      <c r="D36" s="1356"/>
      <c r="E36" s="1356"/>
      <c r="F36" s="1356"/>
      <c r="G36" s="1356"/>
      <c r="H36" s="1356"/>
      <c r="I36" s="1356"/>
      <c r="J36" s="1356"/>
      <c r="K36" s="1356"/>
      <c r="L36" s="1356"/>
      <c r="M36" s="1356"/>
      <c r="N36" s="1356"/>
      <c r="O36" s="1356"/>
      <c r="P36" s="1356"/>
      <c r="Q36" s="1356"/>
      <c r="R36" s="1356"/>
      <c r="S36" s="1356"/>
      <c r="T36" s="1356"/>
      <c r="U36" s="1356"/>
      <c r="V36" s="1356"/>
      <c r="W36" s="1356"/>
      <c r="X36" s="1356"/>
      <c r="Y36" s="1356"/>
      <c r="Z36" s="1356"/>
      <c r="AA36" s="1356"/>
      <c r="AB36" s="1356"/>
      <c r="AC36" s="1356"/>
      <c r="AD36" s="1356"/>
      <c r="AE36" s="1356"/>
      <c r="AF36" s="1356"/>
      <c r="AG36" s="1356"/>
      <c r="AH36" s="1356"/>
      <c r="AI36" s="1356"/>
      <c r="AJ36" s="1356"/>
      <c r="AK36" s="1356"/>
      <c r="AL36" s="1356"/>
      <c r="AM36" s="1356"/>
    </row>
    <row r="37" spans="1:42" ht="19.5" customHeight="1">
      <c r="A37" s="295"/>
      <c r="B37" s="295"/>
      <c r="C37" s="295"/>
      <c r="D37" s="295"/>
      <c r="E37" s="295"/>
      <c r="AN37" s="296"/>
      <c r="AO37" s="296"/>
      <c r="AP37" s="296"/>
    </row>
    <row r="38" spans="1:42" ht="19.5" customHeight="1">
      <c r="A38" s="295"/>
      <c r="B38" s="295"/>
      <c r="C38" s="295"/>
      <c r="D38" s="295"/>
      <c r="E38" s="295"/>
      <c r="F38" s="297"/>
      <c r="G38" s="297"/>
      <c r="H38" s="297"/>
      <c r="I38" s="297"/>
      <c r="J38" s="297"/>
      <c r="K38" s="297"/>
      <c r="L38" s="297"/>
      <c r="M38" s="297"/>
      <c r="N38" s="297"/>
      <c r="O38" s="297"/>
      <c r="P38" s="297"/>
      <c r="Q38" s="297"/>
      <c r="R38" s="297"/>
      <c r="S38" s="297"/>
      <c r="T38" s="297"/>
      <c r="U38" s="297"/>
      <c r="V38" s="297"/>
      <c r="W38" s="297"/>
      <c r="X38" s="297"/>
      <c r="Y38" s="297"/>
      <c r="Z38" s="297"/>
      <c r="AA38" s="297"/>
      <c r="AB38" s="297"/>
      <c r="AC38" s="297"/>
      <c r="AD38" s="297"/>
      <c r="AE38" s="297"/>
      <c r="AF38" s="297"/>
      <c r="AG38" s="297"/>
      <c r="AH38" s="297"/>
      <c r="AI38" s="297"/>
      <c r="AJ38" s="297"/>
      <c r="AK38" s="297"/>
      <c r="AL38" s="297"/>
      <c r="AM38" s="298"/>
      <c r="AN38" s="296"/>
      <c r="AO38" s="296"/>
      <c r="AP38" s="296"/>
    </row>
    <row r="39" spans="1:42" ht="19.5" customHeight="1"/>
    <row r="40" spans="1:42" ht="20.100000000000001" customHeight="1"/>
    <row r="41" spans="1:42" ht="20.100000000000001" customHeight="1"/>
    <row r="42" spans="1:42" ht="20.100000000000001" customHeight="1"/>
  </sheetData>
  <sheetProtection algorithmName="SHA-512" hashValue="3kHV4oDsD4TghULGWsvVRb62O2ZYjh07e0x/aSty1Yo9s274i8CgNR+VJOog0RqJ++b+KjTc7Bc62nXTznZiZQ==" saltValue="8Hg0jOVOZlXNRwEW+Gh4xw==" spinCount="100000" sheet="1" formatCells="0"/>
  <mergeCells count="21">
    <mergeCell ref="V22:AM22"/>
    <mergeCell ref="AH3:AI3"/>
    <mergeCell ref="AK3:AL3"/>
    <mergeCell ref="AN3:AO3"/>
    <mergeCell ref="D12:AM13"/>
    <mergeCell ref="D34:AM36"/>
    <mergeCell ref="A6:AP7"/>
    <mergeCell ref="R23:U23"/>
    <mergeCell ref="V23:AL23"/>
    <mergeCell ref="N27:R27"/>
    <mergeCell ref="N28:P29"/>
    <mergeCell ref="Q28:AM29"/>
    <mergeCell ref="N30:P30"/>
    <mergeCell ref="N17:R17"/>
    <mergeCell ref="N18:P19"/>
    <mergeCell ref="Q18:AM19"/>
    <mergeCell ref="N20:P21"/>
    <mergeCell ref="Q20:AM21"/>
    <mergeCell ref="N22:P22"/>
    <mergeCell ref="R22:U22"/>
    <mergeCell ref="Q30:AM31"/>
  </mergeCells>
  <phoneticPr fontId="10"/>
  <dataValidations xWindow="401" yWindow="447" count="6">
    <dataValidation allowBlank="1" showInputMessage="1" showErrorMessage="1" promptTitle="入力にあたって" prompt="振込先情報の口座名義人の住所を記載してください。_x000a_" sqref="Q28" xr:uid="{5181AD4D-2F2F-4CD7-9A6F-88DCFFBD9681}"/>
    <dataValidation allowBlank="1" showInputMessage="1" showErrorMessage="1" promptTitle="入力不要" prompt="申請書鏡に入力すると自動的に表示されますので、押印のうえ申請書とともに御提出ください。" sqref="R22:R23" xr:uid="{00000000-0002-0000-0900-000002000000}"/>
    <dataValidation imeMode="halfAlpha" allowBlank="1" showInputMessage="1" showErrorMessage="1" sqref="AJ1:AJ2 AJ4:AJ5 AL1:AL2 AL4:AL5" xr:uid="{00000000-0002-0000-0900-000003000000}"/>
    <dataValidation allowBlank="1" showInputMessage="1" showErrorMessage="1" promptTitle="入力不要" prompt="鏡に入力した情報が自動的に表示されますので、入力不要です。" sqref="L25:AL25 Q26:R26 T26:W26 O32:AL33 L27:M29 AO27:AP30 AN27:AN29" xr:uid="{00000000-0002-0000-0900-000004000000}"/>
    <dataValidation imeMode="halfAlpha" allowBlank="1" showInputMessage="1" showErrorMessage="1" promptTitle="委任日の入力" prompt="委任日を記載してください。_x000a_※遅くとも申請時点までには委任している必要があります。" sqref="AK3:AL3 AH3:AI3 AN3:AO3" xr:uid="{00000000-0002-0000-0900-000005000000}"/>
    <dataValidation allowBlank="1" showInputMessage="1" showErrorMessage="1" promptTitle="入力にあたって" prompt="振込先情報の口座名義人の氏名（法人名・施設名・施設長名）を記載してください。（注：法人名から記載すること）_x000a_例）「社会福祉法人○○　特別養護老人ホーム○○　施設長　愛知太郎」_x000a_" sqref="Q30:AM31" xr:uid="{2A3EDA80-37FF-4138-982C-FF23C8739626}"/>
  </dataValidations>
  <pageMargins left="0.70866141732283472" right="0.70866141732283472" top="0.74803149606299213" bottom="0.74803149606299213" header="0.31496062992125984" footer="0.31496062992125984"/>
  <pageSetup paperSize="9" scale="8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8A3E0-D0F1-494F-95BF-0960A18E4CE7}">
  <sheetPr>
    <pageSetUpPr fitToPage="1"/>
  </sheetPr>
  <dimension ref="A1:AK53"/>
  <sheetViews>
    <sheetView view="pageBreakPreview" zoomScale="89" zoomScaleNormal="100" zoomScaleSheetLayoutView="89" workbookViewId="0">
      <selection activeCell="K6" sqref="K6"/>
    </sheetView>
  </sheetViews>
  <sheetFormatPr defaultRowHeight="18.75"/>
  <cols>
    <col min="1" max="18" width="4.75" style="9" customWidth="1"/>
    <col min="19" max="19" width="5.375" style="9" customWidth="1"/>
    <col min="20" max="20" width="4.75" style="9" customWidth="1"/>
    <col min="21" max="21" width="3.375" style="9" customWidth="1"/>
    <col min="22" max="24" width="4.75" style="9" customWidth="1"/>
    <col min="25" max="16384" width="9" style="9"/>
  </cols>
  <sheetData>
    <row r="1" spans="1:37" ht="18.75" customHeight="1">
      <c r="A1" s="299"/>
      <c r="B1" s="299"/>
      <c r="C1" s="299"/>
      <c r="D1" s="299"/>
      <c r="E1" s="299"/>
      <c r="F1" s="299"/>
      <c r="G1" s="299"/>
      <c r="H1" s="299"/>
      <c r="I1" s="299"/>
      <c r="J1" s="299"/>
      <c r="K1" s="299"/>
      <c r="L1" s="299"/>
      <c r="M1" s="299"/>
      <c r="N1" s="299"/>
      <c r="O1" s="299"/>
      <c r="P1" s="299"/>
      <c r="Q1" s="299"/>
      <c r="R1" s="299" t="s">
        <v>528</v>
      </c>
      <c r="S1" s="300">
        <f>'様式１及び様式１－２'!AB6</f>
        <v>0</v>
      </c>
      <c r="T1" s="299" t="s">
        <v>531</v>
      </c>
      <c r="U1" s="301">
        <f>'様式１及び様式１－２'!AE6</f>
        <v>0</v>
      </c>
      <c r="V1" s="302" t="s">
        <v>530</v>
      </c>
      <c r="W1" s="301">
        <f>'様式１及び様式１－２'!AH6</f>
        <v>0</v>
      </c>
      <c r="X1" s="302" t="s">
        <v>529</v>
      </c>
      <c r="Y1" s="303"/>
      <c r="Z1" s="304"/>
      <c r="AA1" s="304"/>
      <c r="AB1" s="304"/>
      <c r="AC1" s="304"/>
      <c r="AD1" s="304"/>
      <c r="AE1" s="304"/>
      <c r="AF1" s="304"/>
      <c r="AG1" s="305"/>
      <c r="AH1" s="305"/>
      <c r="AI1" s="305"/>
      <c r="AJ1" s="305"/>
      <c r="AK1" s="305"/>
    </row>
    <row r="2" spans="1:37">
      <c r="A2" s="299"/>
      <c r="B2" s="299"/>
      <c r="C2" s="299"/>
      <c r="D2" s="299"/>
      <c r="E2" s="299"/>
      <c r="F2" s="299"/>
      <c r="G2" s="299"/>
      <c r="H2" s="299"/>
      <c r="I2" s="299"/>
      <c r="J2" s="299"/>
      <c r="K2" s="299"/>
      <c r="L2" s="299"/>
      <c r="M2" s="299"/>
      <c r="N2" s="299"/>
      <c r="O2" s="299"/>
      <c r="P2" s="299"/>
      <c r="Q2" s="299"/>
      <c r="R2" s="299"/>
      <c r="S2" s="299"/>
      <c r="T2" s="306"/>
      <c r="U2" s="307"/>
      <c r="V2" s="307"/>
      <c r="W2" s="307"/>
      <c r="X2" s="307"/>
      <c r="Y2" s="303"/>
      <c r="Z2" s="304"/>
      <c r="AA2" s="304"/>
      <c r="AB2" s="304"/>
      <c r="AC2" s="304"/>
      <c r="AD2" s="304"/>
      <c r="AE2" s="304"/>
      <c r="AF2" s="304"/>
      <c r="AG2" s="305"/>
      <c r="AH2" s="305"/>
      <c r="AI2" s="305"/>
      <c r="AJ2" s="305"/>
      <c r="AK2" s="305"/>
    </row>
    <row r="3" spans="1:37">
      <c r="A3" s="299" t="s">
        <v>498</v>
      </c>
      <c r="B3" s="299"/>
      <c r="C3" s="299"/>
      <c r="D3" s="299"/>
      <c r="E3" s="299"/>
      <c r="F3" s="299"/>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row>
    <row r="4" spans="1:37">
      <c r="A4" s="299"/>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row>
    <row r="5" spans="1:37">
      <c r="A5" s="299"/>
      <c r="B5" s="299"/>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299"/>
      <c r="AE5" s="299"/>
      <c r="AF5" s="299"/>
      <c r="AG5" s="299"/>
      <c r="AH5" s="299"/>
      <c r="AI5" s="299"/>
      <c r="AJ5" s="299"/>
      <c r="AK5" s="299"/>
    </row>
    <row r="6" spans="1:37">
      <c r="A6" s="299"/>
      <c r="B6" s="299"/>
      <c r="C6" s="299"/>
      <c r="D6" s="299"/>
      <c r="E6" s="299"/>
      <c r="F6" s="299"/>
      <c r="G6" s="299"/>
      <c r="H6" s="299"/>
      <c r="I6" s="299"/>
      <c r="J6" s="299"/>
      <c r="K6" s="299"/>
      <c r="L6" s="299"/>
      <c r="M6" s="1380" t="s">
        <v>499</v>
      </c>
      <c r="N6" s="1380"/>
      <c r="O6" s="1380"/>
      <c r="P6" s="1381" t="str">
        <f>IF('様式１及び様式１－２'!F13&lt;&gt;0,'様式１及び様式１－２'!F13,"")</f>
        <v/>
      </c>
      <c r="Q6" s="1382"/>
      <c r="R6" s="1382"/>
      <c r="S6" s="1382"/>
      <c r="T6" s="1382"/>
      <c r="U6" s="1382"/>
      <c r="V6" s="1382"/>
      <c r="W6" s="1382"/>
      <c r="X6" s="1383"/>
      <c r="Y6" s="1375"/>
      <c r="Z6" s="1375"/>
      <c r="AA6" s="1375"/>
      <c r="AB6" s="1375"/>
      <c r="AC6" s="1375"/>
      <c r="AD6" s="1375"/>
      <c r="AE6" s="1375"/>
      <c r="AF6" s="1375"/>
      <c r="AG6" s="299"/>
      <c r="AH6" s="299"/>
      <c r="AI6" s="299"/>
      <c r="AJ6" s="299"/>
      <c r="AK6" s="299"/>
    </row>
    <row r="7" spans="1:37">
      <c r="A7" s="299"/>
      <c r="B7" s="299"/>
      <c r="C7" s="299"/>
      <c r="D7" s="299"/>
      <c r="E7" s="299"/>
      <c r="F7" s="299"/>
      <c r="G7" s="299"/>
      <c r="H7" s="299"/>
      <c r="I7" s="299"/>
      <c r="J7" s="299"/>
      <c r="K7" s="299"/>
      <c r="L7" s="299"/>
      <c r="M7" s="1380" t="s">
        <v>500</v>
      </c>
      <c r="N7" s="1380"/>
      <c r="O7" s="1380"/>
      <c r="P7" s="1381" t="str">
        <f>IF('様式１及び様式１－２'!F17&lt;&gt;0,'様式１及び様式１－２'!F17,"")</f>
        <v/>
      </c>
      <c r="Q7" s="1382"/>
      <c r="R7" s="1382"/>
      <c r="S7" s="1382"/>
      <c r="T7" s="1382"/>
      <c r="U7" s="1382"/>
      <c r="V7" s="1382"/>
      <c r="W7" s="1382"/>
      <c r="X7" s="1383"/>
      <c r="Y7" s="1375"/>
      <c r="Z7" s="1375"/>
      <c r="AA7" s="1375"/>
      <c r="AB7" s="1375"/>
      <c r="AC7" s="1375"/>
      <c r="AD7" s="1375"/>
      <c r="AE7" s="1375"/>
      <c r="AF7" s="1375"/>
      <c r="AG7" s="299"/>
      <c r="AH7" s="299"/>
      <c r="AI7" s="299"/>
      <c r="AJ7" s="299"/>
      <c r="AK7" s="299"/>
    </row>
    <row r="8" spans="1:37">
      <c r="A8" s="299"/>
      <c r="B8" s="299"/>
      <c r="C8" s="299"/>
      <c r="D8" s="299"/>
      <c r="E8" s="299"/>
      <c r="F8" s="299"/>
      <c r="G8" s="299"/>
      <c r="H8" s="299"/>
      <c r="I8" s="299"/>
      <c r="J8" s="299"/>
      <c r="K8" s="299"/>
      <c r="L8" s="299"/>
      <c r="M8" s="1380" t="s">
        <v>501</v>
      </c>
      <c r="N8" s="1380"/>
      <c r="O8" s="1380"/>
      <c r="P8" s="1381" t="str">
        <f>IF('様式１及び様式１－２'!W17&lt;&gt;0,'様式１及び様式１－２'!W17,"")</f>
        <v/>
      </c>
      <c r="Q8" s="1382"/>
      <c r="R8" s="1382"/>
      <c r="S8" s="1382"/>
      <c r="T8" s="1382"/>
      <c r="U8" s="1382"/>
      <c r="V8" s="1382"/>
      <c r="W8" s="1382"/>
      <c r="X8" s="1383"/>
      <c r="Y8" s="1375"/>
      <c r="Z8" s="1375"/>
      <c r="AA8" s="1375"/>
      <c r="AB8" s="1375"/>
      <c r="AC8" s="1375"/>
      <c r="AD8" s="1375"/>
      <c r="AE8" s="1375"/>
      <c r="AF8" s="1375"/>
      <c r="AG8" s="299"/>
      <c r="AH8" s="299"/>
      <c r="AI8" s="299"/>
      <c r="AJ8" s="299"/>
      <c r="AK8" s="299"/>
    </row>
    <row r="9" spans="1:37">
      <c r="A9" s="299"/>
      <c r="B9" s="299"/>
      <c r="C9" s="299"/>
      <c r="D9" s="299"/>
      <c r="E9" s="299"/>
      <c r="F9" s="299"/>
      <c r="G9" s="299"/>
      <c r="H9" s="299"/>
      <c r="I9" s="299"/>
      <c r="J9" s="299"/>
      <c r="K9" s="299"/>
      <c r="L9" s="299"/>
      <c r="M9" s="395"/>
      <c r="N9" s="395"/>
      <c r="O9" s="395"/>
      <c r="P9" s="308"/>
      <c r="Q9" s="308"/>
      <c r="R9" s="308"/>
      <c r="S9" s="308"/>
      <c r="T9" s="308"/>
      <c r="U9" s="308"/>
      <c r="V9" s="308"/>
      <c r="W9" s="308"/>
      <c r="X9" s="308"/>
      <c r="Y9" s="309"/>
      <c r="Z9" s="309"/>
      <c r="AA9" s="309"/>
      <c r="AB9" s="309"/>
      <c r="AC9" s="309"/>
      <c r="AD9" s="309"/>
      <c r="AE9" s="309"/>
      <c r="AF9" s="309"/>
      <c r="AG9" s="299"/>
      <c r="AH9" s="299"/>
      <c r="AI9" s="299"/>
      <c r="AJ9" s="299"/>
      <c r="AK9" s="299"/>
    </row>
    <row r="10" spans="1:37">
      <c r="A10" s="1374" t="s">
        <v>527</v>
      </c>
      <c r="B10" s="1374"/>
      <c r="C10" s="1374"/>
      <c r="D10" s="1374"/>
      <c r="E10" s="1374"/>
      <c r="F10" s="1374"/>
      <c r="G10" s="1374"/>
      <c r="H10" s="1374"/>
      <c r="I10" s="1374"/>
      <c r="J10" s="1374"/>
      <c r="K10" s="1374"/>
      <c r="L10" s="1374"/>
      <c r="M10" s="1374"/>
      <c r="N10" s="1374"/>
      <c r="O10" s="1374"/>
      <c r="P10" s="1374"/>
      <c r="Q10" s="1374"/>
      <c r="R10" s="1374"/>
      <c r="S10" s="1374"/>
      <c r="T10" s="1374"/>
      <c r="U10" s="1374"/>
      <c r="V10" s="1374"/>
      <c r="W10" s="1374"/>
      <c r="X10" s="1374"/>
      <c r="Y10" s="299"/>
      <c r="Z10" s="299"/>
      <c r="AA10" s="299"/>
      <c r="AB10" s="299"/>
      <c r="AC10" s="299"/>
      <c r="AD10" s="299"/>
      <c r="AE10" s="299"/>
      <c r="AF10" s="299"/>
      <c r="AG10" s="299"/>
      <c r="AH10" s="299"/>
      <c r="AI10" s="299"/>
      <c r="AJ10" s="299"/>
      <c r="AK10" s="299"/>
    </row>
    <row r="11" spans="1:37">
      <c r="A11" s="1374"/>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299"/>
      <c r="Z11" s="299"/>
      <c r="AA11" s="299"/>
      <c r="AB11" s="299"/>
      <c r="AC11" s="299"/>
      <c r="AD11" s="299"/>
      <c r="AE11" s="299"/>
      <c r="AF11" s="299"/>
      <c r="AG11" s="299"/>
      <c r="AH11" s="299"/>
      <c r="AI11" s="299"/>
      <c r="AJ11" s="299"/>
      <c r="AK11" s="299"/>
    </row>
    <row r="12" spans="1:37">
      <c r="A12" s="1374"/>
      <c r="B12" s="1374"/>
      <c r="C12" s="1374"/>
      <c r="D12" s="1374"/>
      <c r="E12" s="1374"/>
      <c r="F12" s="1374"/>
      <c r="G12" s="1374"/>
      <c r="H12" s="1374"/>
      <c r="I12" s="1374"/>
      <c r="J12" s="1374"/>
      <c r="K12" s="1374"/>
      <c r="L12" s="1374"/>
      <c r="M12" s="1374"/>
      <c r="N12" s="1374"/>
      <c r="O12" s="1374"/>
      <c r="P12" s="1374"/>
      <c r="Q12" s="1374"/>
      <c r="R12" s="1374"/>
      <c r="S12" s="1374"/>
      <c r="T12" s="1374"/>
      <c r="U12" s="1374"/>
      <c r="V12" s="1374"/>
      <c r="W12" s="1374"/>
      <c r="X12" s="1374"/>
      <c r="Y12" s="299"/>
      <c r="Z12" s="299"/>
      <c r="AA12" s="299"/>
      <c r="AB12" s="299"/>
      <c r="AC12" s="299"/>
      <c r="AD12" s="299"/>
      <c r="AE12" s="299"/>
      <c r="AF12" s="299"/>
      <c r="AG12" s="299"/>
      <c r="AH12" s="299"/>
      <c r="AI12" s="299"/>
      <c r="AJ12" s="299"/>
      <c r="AK12" s="299"/>
    </row>
    <row r="13" spans="1:37">
      <c r="A13" s="310"/>
      <c r="B13" s="310"/>
      <c r="C13" s="310"/>
      <c r="D13" s="310"/>
      <c r="E13" s="310"/>
      <c r="F13" s="310"/>
      <c r="G13" s="310"/>
      <c r="H13" s="310"/>
      <c r="I13" s="310"/>
      <c r="J13" s="310"/>
      <c r="K13" s="310"/>
      <c r="L13" s="310"/>
      <c r="M13" s="310"/>
      <c r="N13" s="310"/>
      <c r="O13" s="310"/>
      <c r="P13" s="310"/>
      <c r="Q13" s="310"/>
      <c r="R13" s="310"/>
      <c r="S13" s="310"/>
      <c r="T13" s="310"/>
      <c r="U13" s="310"/>
      <c r="V13" s="310"/>
      <c r="W13" s="310"/>
      <c r="X13" s="310"/>
      <c r="Y13" s="299"/>
      <c r="Z13" s="299"/>
      <c r="AA13" s="299"/>
      <c r="AB13" s="299"/>
      <c r="AC13" s="299"/>
      <c r="AD13" s="299"/>
      <c r="AE13" s="299"/>
      <c r="AF13" s="299"/>
      <c r="AG13" s="299"/>
      <c r="AH13" s="299"/>
      <c r="AI13" s="299"/>
      <c r="AJ13" s="299"/>
      <c r="AK13" s="299"/>
    </row>
    <row r="14" spans="1:37">
      <c r="A14" s="299"/>
      <c r="B14" s="299"/>
      <c r="C14" s="299"/>
      <c r="D14" s="299"/>
      <c r="E14" s="299"/>
      <c r="F14" s="299"/>
      <c r="G14" s="299"/>
      <c r="H14" s="299"/>
      <c r="I14" s="299"/>
      <c r="J14" s="299"/>
      <c r="K14" s="299"/>
      <c r="L14" s="299"/>
      <c r="M14" s="299"/>
      <c r="N14" s="300" t="s">
        <v>502</v>
      </c>
      <c r="O14" s="299"/>
      <c r="P14" s="299"/>
      <c r="Q14" s="299"/>
      <c r="R14" s="299"/>
      <c r="S14" s="299"/>
      <c r="T14" s="299"/>
      <c r="U14" s="299"/>
      <c r="V14" s="299"/>
      <c r="W14" s="299"/>
      <c r="X14" s="299"/>
      <c r="Y14" s="299"/>
      <c r="Z14" s="299"/>
      <c r="AA14" s="299"/>
      <c r="AB14" s="299"/>
      <c r="AC14" s="299"/>
      <c r="AD14" s="299"/>
      <c r="AE14" s="299"/>
      <c r="AF14" s="299"/>
      <c r="AG14" s="299"/>
      <c r="AH14" s="299"/>
      <c r="AI14" s="299"/>
      <c r="AJ14" s="299"/>
      <c r="AK14" s="299"/>
    </row>
    <row r="15" spans="1:37">
      <c r="A15" s="299" t="s">
        <v>503</v>
      </c>
      <c r="B15" s="299"/>
      <c r="C15" s="299"/>
      <c r="D15" s="299"/>
      <c r="E15" s="299"/>
      <c r="F15" s="299"/>
      <c r="G15" s="299"/>
      <c r="H15" s="299"/>
      <c r="I15" s="299"/>
      <c r="J15" s="299"/>
      <c r="K15" s="300"/>
      <c r="L15" s="299"/>
      <c r="M15" s="299"/>
      <c r="N15" s="299"/>
      <c r="O15" s="299"/>
      <c r="P15" s="299"/>
      <c r="Q15" s="299"/>
      <c r="R15" s="299"/>
      <c r="S15" s="299"/>
      <c r="T15" s="299"/>
      <c r="U15" s="299"/>
      <c r="V15" s="299"/>
      <c r="W15" s="299"/>
      <c r="X15" s="299"/>
      <c r="Y15" s="299"/>
      <c r="Z15" s="299"/>
      <c r="AA15" s="1375" t="s">
        <v>504</v>
      </c>
      <c r="AB15" s="1375"/>
      <c r="AC15" s="1375"/>
      <c r="AD15" s="1375"/>
      <c r="AE15" s="1375"/>
      <c r="AF15" s="1375"/>
      <c r="AG15" s="1375"/>
      <c r="AH15" s="1375"/>
      <c r="AI15" s="1375"/>
      <c r="AJ15" s="1375"/>
      <c r="AK15" s="1375"/>
    </row>
    <row r="16" spans="1:37">
      <c r="A16" s="311" t="s">
        <v>505</v>
      </c>
      <c r="B16" s="311"/>
      <c r="C16" s="311"/>
      <c r="D16" s="311"/>
      <c r="E16" s="311"/>
      <c r="F16" s="1376" t="str">
        <f>IF('様式１及び様式１－２'!E64&lt;&gt;0,'様式１及び様式１－２'!E64,"")</f>
        <v/>
      </c>
      <c r="G16" s="1377"/>
      <c r="H16" s="1377"/>
      <c r="I16" s="1377"/>
      <c r="J16" s="1377"/>
      <c r="K16" s="1377"/>
      <c r="L16" s="1377"/>
      <c r="M16" s="1377"/>
      <c r="N16" s="1377"/>
      <c r="O16" s="1377"/>
      <c r="P16" s="1377"/>
      <c r="Q16" s="1377"/>
      <c r="R16" s="1377"/>
      <c r="S16" s="1377"/>
      <c r="T16" s="1377"/>
      <c r="U16" s="1377"/>
      <c r="V16" s="1377"/>
      <c r="W16" s="1378"/>
      <c r="X16" s="312"/>
      <c r="Y16" s="299"/>
      <c r="Z16" s="305"/>
      <c r="AA16" s="1375"/>
      <c r="AB16" s="1375"/>
      <c r="AC16" s="1375"/>
      <c r="AD16" s="1375"/>
      <c r="AE16" s="1375"/>
      <c r="AF16" s="1375"/>
      <c r="AG16" s="1375"/>
      <c r="AH16" s="1375"/>
      <c r="AI16" s="1375"/>
      <c r="AJ16" s="1375"/>
      <c r="AK16" s="1375"/>
    </row>
    <row r="17" spans="1:37">
      <c r="A17" s="311" t="s">
        <v>506</v>
      </c>
      <c r="B17" s="311"/>
      <c r="C17" s="311"/>
      <c r="D17" s="311"/>
      <c r="E17" s="311"/>
      <c r="F17" s="1376" t="str">
        <f>IF('様式１及び様式１－２'!E66&lt;&gt;0,'様式１及び様式１－２'!E66,"")</f>
        <v/>
      </c>
      <c r="G17" s="1377"/>
      <c r="H17" s="1377"/>
      <c r="I17" s="1377"/>
      <c r="J17" s="1377"/>
      <c r="K17" s="1377"/>
      <c r="L17" s="1377"/>
      <c r="M17" s="1377"/>
      <c r="N17" s="1377"/>
      <c r="O17" s="1377"/>
      <c r="P17" s="1377"/>
      <c r="Q17" s="1377"/>
      <c r="R17" s="1377"/>
      <c r="S17" s="1377"/>
      <c r="T17" s="1377"/>
      <c r="U17" s="1377"/>
      <c r="V17" s="1377"/>
      <c r="W17" s="1378"/>
      <c r="X17" s="299"/>
      <c r="Y17" s="305"/>
      <c r="Z17" s="299"/>
      <c r="AA17" s="1375"/>
      <c r="AB17" s="1375"/>
      <c r="AC17" s="1375"/>
      <c r="AD17" s="1375"/>
      <c r="AE17" s="1375"/>
      <c r="AF17" s="1375"/>
      <c r="AG17" s="1375"/>
      <c r="AH17" s="1375"/>
      <c r="AI17" s="1375"/>
      <c r="AJ17" s="1375"/>
      <c r="AK17" s="1375"/>
    </row>
    <row r="18" spans="1:37">
      <c r="A18" s="311" t="s">
        <v>507</v>
      </c>
      <c r="B18" s="311"/>
      <c r="C18" s="311"/>
      <c r="D18" s="311"/>
      <c r="E18" s="311"/>
      <c r="F18" s="1376" t="str">
        <f>IF('様式１及び様式１－２'!G68&lt;&gt;0,'様式１及び様式１－２'!G68,"")</f>
        <v/>
      </c>
      <c r="G18" s="1377"/>
      <c r="H18" s="1377"/>
      <c r="I18" s="1377"/>
      <c r="J18" s="1377"/>
      <c r="K18" s="1377"/>
      <c r="L18" s="1377"/>
      <c r="M18" s="1377"/>
      <c r="N18" s="1377"/>
      <c r="O18" s="1377"/>
      <c r="P18" s="1377"/>
      <c r="Q18" s="1377"/>
      <c r="R18" s="1377"/>
      <c r="S18" s="1377"/>
      <c r="T18" s="1377"/>
      <c r="U18" s="1377"/>
      <c r="V18" s="1377"/>
      <c r="W18" s="1378"/>
      <c r="X18" s="299"/>
      <c r="Y18" s="305"/>
      <c r="Z18" s="305"/>
      <c r="AA18" s="1375"/>
      <c r="AB18" s="1375"/>
      <c r="AC18" s="1375"/>
      <c r="AD18" s="1375"/>
      <c r="AE18" s="1375"/>
      <c r="AF18" s="1375"/>
      <c r="AG18" s="1375"/>
      <c r="AH18" s="1375"/>
      <c r="AI18" s="1375"/>
      <c r="AJ18" s="1375"/>
      <c r="AK18" s="1375"/>
    </row>
    <row r="19" spans="1:37" ht="24.75" customHeight="1">
      <c r="A19" s="311" t="s">
        <v>508</v>
      </c>
      <c r="B19" s="311"/>
      <c r="C19" s="311"/>
      <c r="D19" s="311"/>
      <c r="E19" s="311"/>
      <c r="F19" s="313"/>
      <c r="G19" s="313"/>
      <c r="H19" s="313"/>
      <c r="I19" s="1379" t="s">
        <v>509</v>
      </c>
      <c r="J19" s="1379"/>
      <c r="K19" s="1379"/>
      <c r="L19" s="1379"/>
      <c r="M19" s="511"/>
      <c r="N19" s="511" t="s">
        <v>510</v>
      </c>
      <c r="O19" s="511"/>
      <c r="P19" s="1379" t="s">
        <v>511</v>
      </c>
      <c r="Q19" s="1379"/>
      <c r="R19" s="1379"/>
      <c r="S19" s="1379"/>
      <c r="T19" s="314"/>
      <c r="U19" s="314"/>
      <c r="V19" s="314"/>
      <c r="W19" s="314"/>
      <c r="X19" s="315"/>
      <c r="Y19" s="316"/>
      <c r="Z19" s="316"/>
      <c r="AA19" s="305"/>
      <c r="AB19" s="305"/>
      <c r="AC19" s="305"/>
      <c r="AD19" s="305"/>
      <c r="AE19" s="305"/>
      <c r="AF19" s="305"/>
      <c r="AG19" s="305"/>
      <c r="AH19" s="305"/>
      <c r="AI19" s="299"/>
      <c r="AJ19" s="299"/>
      <c r="AK19" s="299"/>
    </row>
    <row r="20" spans="1:37">
      <c r="A20" s="299"/>
      <c r="B20" s="299"/>
      <c r="C20" s="299"/>
      <c r="D20" s="299"/>
      <c r="E20" s="299"/>
      <c r="F20" s="299"/>
      <c r="G20" s="299"/>
      <c r="H20" s="299"/>
      <c r="I20" s="299"/>
      <c r="J20" s="299"/>
      <c r="K20" s="300"/>
      <c r="L20" s="299"/>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row>
    <row r="21" spans="1:37">
      <c r="A21" s="299" t="s">
        <v>512</v>
      </c>
      <c r="B21" s="299"/>
      <c r="C21" s="299"/>
      <c r="D21" s="299"/>
      <c r="E21" s="299"/>
      <c r="F21" s="299"/>
      <c r="G21" s="299"/>
      <c r="H21" s="299"/>
      <c r="I21" s="299"/>
      <c r="J21" s="299"/>
      <c r="K21" s="300"/>
      <c r="L21" s="299"/>
      <c r="M21" s="299"/>
      <c r="N21" s="299"/>
      <c r="O21" s="299"/>
      <c r="P21" s="299"/>
      <c r="Q21" s="299"/>
      <c r="R21" s="299"/>
      <c r="S21" s="299"/>
      <c r="T21" s="299"/>
      <c r="U21" s="299"/>
      <c r="V21" s="299"/>
      <c r="W21" s="299"/>
      <c r="X21" s="299"/>
      <c r="Y21" s="299"/>
      <c r="Z21" s="299"/>
      <c r="AA21" s="299"/>
      <c r="AB21" s="299"/>
      <c r="AC21" s="299"/>
      <c r="AD21" s="299"/>
      <c r="AE21" s="299"/>
      <c r="AF21" s="299"/>
      <c r="AG21" s="299"/>
      <c r="AH21" s="299"/>
      <c r="AI21" s="299"/>
      <c r="AJ21" s="299"/>
      <c r="AK21" s="299"/>
    </row>
    <row r="22" spans="1:37">
      <c r="A22" s="1384" t="s">
        <v>513</v>
      </c>
      <c r="B22" s="1384"/>
      <c r="C22" s="1384"/>
      <c r="D22" s="1384" t="s">
        <v>514</v>
      </c>
      <c r="E22" s="1384"/>
      <c r="F22" s="1384"/>
      <c r="G22" s="1384" t="s">
        <v>515</v>
      </c>
      <c r="H22" s="1384"/>
      <c r="I22" s="1384"/>
      <c r="J22" s="1384"/>
      <c r="K22" s="1384"/>
      <c r="L22" s="1384"/>
      <c r="M22" s="1385" t="s">
        <v>516</v>
      </c>
      <c r="N22" s="1386"/>
      <c r="O22" s="1386"/>
      <c r="P22" s="1386"/>
      <c r="Q22" s="1386"/>
      <c r="R22" s="1387"/>
      <c r="S22" s="1391" t="s">
        <v>517</v>
      </c>
      <c r="T22" s="1392"/>
      <c r="U22" s="1392"/>
      <c r="V22" s="1392"/>
      <c r="W22" s="1392"/>
      <c r="X22" s="1393"/>
      <c r="Y22" s="299"/>
      <c r="Z22" s="299"/>
      <c r="AA22" s="299"/>
      <c r="AB22" s="299"/>
      <c r="AC22" s="299"/>
      <c r="AD22" s="299"/>
      <c r="AE22" s="299"/>
      <c r="AF22" s="299"/>
      <c r="AG22" s="299"/>
      <c r="AH22" s="299"/>
      <c r="AI22" s="299"/>
      <c r="AJ22" s="299"/>
      <c r="AK22" s="299"/>
    </row>
    <row r="23" spans="1:37" ht="41.25" customHeight="1">
      <c r="A23" s="1384"/>
      <c r="B23" s="1384"/>
      <c r="C23" s="1384"/>
      <c r="D23" s="1384"/>
      <c r="E23" s="1384"/>
      <c r="F23" s="1384"/>
      <c r="G23" s="1397" t="s">
        <v>518</v>
      </c>
      <c r="H23" s="1397"/>
      <c r="I23" s="1397"/>
      <c r="J23" s="1384" t="s">
        <v>519</v>
      </c>
      <c r="K23" s="1384"/>
      <c r="L23" s="1384"/>
      <c r="M23" s="1388"/>
      <c r="N23" s="1389"/>
      <c r="O23" s="1389"/>
      <c r="P23" s="1389"/>
      <c r="Q23" s="1389"/>
      <c r="R23" s="1390"/>
      <c r="S23" s="1394"/>
      <c r="T23" s="1395"/>
      <c r="U23" s="1395"/>
      <c r="V23" s="1395"/>
      <c r="W23" s="1395"/>
      <c r="X23" s="1396"/>
      <c r="Y23" s="299"/>
      <c r="Z23" s="299"/>
      <c r="AA23" s="299"/>
      <c r="AB23" s="299"/>
      <c r="AC23" s="299"/>
      <c r="AD23" s="299"/>
      <c r="AE23" s="299"/>
      <c r="AF23" s="299"/>
      <c r="AG23" s="299"/>
      <c r="AH23" s="299"/>
      <c r="AI23" s="299"/>
      <c r="AJ23" s="299"/>
      <c r="AK23" s="299"/>
    </row>
    <row r="24" spans="1:37">
      <c r="A24" s="1367"/>
      <c r="B24" s="1368"/>
      <c r="C24" s="1369"/>
      <c r="D24" s="1367"/>
      <c r="E24" s="1368"/>
      <c r="F24" s="1369"/>
      <c r="G24" s="1370"/>
      <c r="H24" s="1371"/>
      <c r="I24" s="1372"/>
      <c r="J24" s="1370"/>
      <c r="K24" s="1371"/>
      <c r="L24" s="1372"/>
      <c r="M24" s="1373"/>
      <c r="N24" s="1373"/>
      <c r="O24" s="1373"/>
      <c r="P24" s="1373"/>
      <c r="Q24" s="1373"/>
      <c r="R24" s="1373"/>
      <c r="S24" s="1373"/>
      <c r="T24" s="1373"/>
      <c r="U24" s="1373"/>
      <c r="V24" s="1373"/>
      <c r="W24" s="1373"/>
      <c r="X24" s="1373"/>
      <c r="Y24" s="299"/>
      <c r="Z24" s="299"/>
      <c r="AA24" s="299"/>
      <c r="AB24" s="299"/>
      <c r="AC24" s="299"/>
      <c r="AD24" s="299"/>
      <c r="AE24" s="299"/>
      <c r="AF24" s="299"/>
      <c r="AG24" s="299"/>
      <c r="AH24" s="299"/>
      <c r="AI24" s="299"/>
      <c r="AJ24" s="299"/>
      <c r="AK24" s="299"/>
    </row>
    <row r="25" spans="1:37">
      <c r="A25" s="1367"/>
      <c r="B25" s="1368"/>
      <c r="C25" s="1369"/>
      <c r="D25" s="1367"/>
      <c r="E25" s="1368"/>
      <c r="F25" s="1369"/>
      <c r="G25" s="1370"/>
      <c r="H25" s="1371"/>
      <c r="I25" s="1372"/>
      <c r="J25" s="1370"/>
      <c r="K25" s="1371"/>
      <c r="L25" s="1372"/>
      <c r="M25" s="1373"/>
      <c r="N25" s="1373"/>
      <c r="O25" s="1373"/>
      <c r="P25" s="1373"/>
      <c r="Q25" s="1373"/>
      <c r="R25" s="1373"/>
      <c r="S25" s="1373"/>
      <c r="T25" s="1373"/>
      <c r="U25" s="1373"/>
      <c r="V25" s="1373"/>
      <c r="W25" s="1373"/>
      <c r="X25" s="1373"/>
      <c r="Y25" s="299"/>
      <c r="Z25" s="299"/>
      <c r="AA25" s="299"/>
      <c r="AB25" s="299"/>
      <c r="AC25" s="299"/>
      <c r="AD25" s="299"/>
      <c r="AE25" s="299"/>
      <c r="AF25" s="299"/>
      <c r="AG25" s="299"/>
      <c r="AH25" s="299"/>
      <c r="AI25" s="299"/>
      <c r="AJ25" s="299"/>
      <c r="AK25" s="299"/>
    </row>
    <row r="26" spans="1:37">
      <c r="A26" s="1367"/>
      <c r="B26" s="1368"/>
      <c r="C26" s="1369"/>
      <c r="D26" s="1367"/>
      <c r="E26" s="1368"/>
      <c r="F26" s="1369"/>
      <c r="G26" s="1370"/>
      <c r="H26" s="1371"/>
      <c r="I26" s="1372"/>
      <c r="J26" s="1370"/>
      <c r="K26" s="1371"/>
      <c r="L26" s="1372"/>
      <c r="M26" s="1373"/>
      <c r="N26" s="1373"/>
      <c r="O26" s="1373"/>
      <c r="P26" s="1373"/>
      <c r="Q26" s="1373"/>
      <c r="R26" s="1373"/>
      <c r="S26" s="1373"/>
      <c r="T26" s="1373"/>
      <c r="U26" s="1373"/>
      <c r="V26" s="1373"/>
      <c r="W26" s="1373"/>
      <c r="X26" s="1373"/>
      <c r="Y26" s="299"/>
      <c r="Z26" s="299"/>
      <c r="AA26" s="299"/>
      <c r="AB26" s="299"/>
      <c r="AC26" s="299"/>
      <c r="AD26" s="299"/>
      <c r="AE26" s="299"/>
      <c r="AF26" s="299"/>
      <c r="AG26" s="299"/>
      <c r="AH26" s="299"/>
      <c r="AI26" s="299"/>
      <c r="AJ26" s="299"/>
      <c r="AK26" s="299"/>
    </row>
    <row r="27" spans="1:37">
      <c r="A27" s="1367"/>
      <c r="B27" s="1368"/>
      <c r="C27" s="1369"/>
      <c r="D27" s="1367"/>
      <c r="E27" s="1368"/>
      <c r="F27" s="1369"/>
      <c r="G27" s="1370"/>
      <c r="H27" s="1371"/>
      <c r="I27" s="1372"/>
      <c r="J27" s="1370"/>
      <c r="K27" s="1371"/>
      <c r="L27" s="1372"/>
      <c r="M27" s="1373"/>
      <c r="N27" s="1373"/>
      <c r="O27" s="1373"/>
      <c r="P27" s="1373"/>
      <c r="Q27" s="1373"/>
      <c r="R27" s="1373"/>
      <c r="S27" s="1373"/>
      <c r="T27" s="1373"/>
      <c r="U27" s="1373"/>
      <c r="V27" s="1373"/>
      <c r="W27" s="1373"/>
      <c r="X27" s="1373"/>
      <c r="Y27" s="299"/>
      <c r="Z27" s="299"/>
      <c r="AA27" s="299"/>
      <c r="AB27" s="299"/>
      <c r="AC27" s="299"/>
      <c r="AD27" s="299"/>
      <c r="AE27" s="299"/>
      <c r="AF27" s="299"/>
      <c r="AG27" s="299"/>
      <c r="AH27" s="299"/>
      <c r="AI27" s="299"/>
      <c r="AJ27" s="299"/>
      <c r="AK27" s="299"/>
    </row>
    <row r="28" spans="1:37">
      <c r="A28" s="1367"/>
      <c r="B28" s="1368"/>
      <c r="C28" s="1369"/>
      <c r="D28" s="1367"/>
      <c r="E28" s="1368"/>
      <c r="F28" s="1369"/>
      <c r="G28" s="1370"/>
      <c r="H28" s="1371"/>
      <c r="I28" s="1372"/>
      <c r="J28" s="1370"/>
      <c r="K28" s="1371"/>
      <c r="L28" s="1372"/>
      <c r="M28" s="1373"/>
      <c r="N28" s="1373"/>
      <c r="O28" s="1373"/>
      <c r="P28" s="1373"/>
      <c r="Q28" s="1373"/>
      <c r="R28" s="1373"/>
      <c r="S28" s="1373"/>
      <c r="T28" s="1373"/>
      <c r="U28" s="1373"/>
      <c r="V28" s="1373"/>
      <c r="W28" s="1373"/>
      <c r="X28" s="1373"/>
      <c r="Y28" s="299"/>
      <c r="Z28" s="299"/>
      <c r="AA28" s="299"/>
      <c r="AB28" s="299"/>
      <c r="AC28" s="299"/>
      <c r="AD28" s="299"/>
      <c r="AE28" s="299"/>
      <c r="AF28" s="299"/>
      <c r="AG28" s="299"/>
      <c r="AH28" s="299"/>
      <c r="AI28" s="299"/>
      <c r="AJ28" s="299"/>
      <c r="AK28" s="299"/>
    </row>
    <row r="29" spans="1:37">
      <c r="A29" s="1367"/>
      <c r="B29" s="1368"/>
      <c r="C29" s="1369"/>
      <c r="D29" s="1367"/>
      <c r="E29" s="1368"/>
      <c r="F29" s="1369"/>
      <c r="G29" s="1370"/>
      <c r="H29" s="1371"/>
      <c r="I29" s="1372"/>
      <c r="J29" s="1370"/>
      <c r="K29" s="1371"/>
      <c r="L29" s="1372"/>
      <c r="M29" s="1373"/>
      <c r="N29" s="1373"/>
      <c r="O29" s="1373"/>
      <c r="P29" s="1373"/>
      <c r="Q29" s="1373"/>
      <c r="R29" s="1373"/>
      <c r="S29" s="1373"/>
      <c r="T29" s="1373"/>
      <c r="U29" s="1373"/>
      <c r="V29" s="1373"/>
      <c r="W29" s="1373"/>
      <c r="X29" s="1373"/>
      <c r="Y29" s="299"/>
      <c r="Z29" s="299"/>
      <c r="AA29" s="299"/>
      <c r="AB29" s="299"/>
      <c r="AC29" s="299"/>
      <c r="AD29" s="299"/>
      <c r="AE29" s="299"/>
      <c r="AF29" s="299"/>
      <c r="AG29" s="299"/>
      <c r="AH29" s="299"/>
      <c r="AI29" s="299"/>
      <c r="AJ29" s="299"/>
      <c r="AK29" s="299"/>
    </row>
    <row r="30" spans="1:37">
      <c r="A30" s="1367"/>
      <c r="B30" s="1368"/>
      <c r="C30" s="1369"/>
      <c r="D30" s="1367"/>
      <c r="E30" s="1368"/>
      <c r="F30" s="1369"/>
      <c r="G30" s="1370"/>
      <c r="H30" s="1371"/>
      <c r="I30" s="1372"/>
      <c r="J30" s="1370"/>
      <c r="K30" s="1371"/>
      <c r="L30" s="1372"/>
      <c r="M30" s="1373"/>
      <c r="N30" s="1373"/>
      <c r="O30" s="1373"/>
      <c r="P30" s="1373"/>
      <c r="Q30" s="1373"/>
      <c r="R30" s="1373"/>
      <c r="S30" s="1373"/>
      <c r="T30" s="1373"/>
      <c r="U30" s="1373"/>
      <c r="V30" s="1373"/>
      <c r="W30" s="1373"/>
      <c r="X30" s="1373"/>
      <c r="Y30" s="299"/>
      <c r="Z30" s="299"/>
      <c r="AA30" s="299"/>
      <c r="AB30" s="299"/>
      <c r="AC30" s="299"/>
      <c r="AD30" s="299"/>
      <c r="AE30" s="299"/>
      <c r="AF30" s="299"/>
      <c r="AG30" s="299"/>
      <c r="AH30" s="299"/>
      <c r="AI30" s="299"/>
      <c r="AJ30" s="299"/>
      <c r="AK30" s="299"/>
    </row>
    <row r="31" spans="1:37">
      <c r="A31" s="1367"/>
      <c r="B31" s="1368"/>
      <c r="C31" s="1369"/>
      <c r="D31" s="1367"/>
      <c r="E31" s="1368"/>
      <c r="F31" s="1369"/>
      <c r="G31" s="1370"/>
      <c r="H31" s="1371"/>
      <c r="I31" s="1372"/>
      <c r="J31" s="1370"/>
      <c r="K31" s="1371"/>
      <c r="L31" s="1372"/>
      <c r="M31" s="1373"/>
      <c r="N31" s="1373"/>
      <c r="O31" s="1373"/>
      <c r="P31" s="1373"/>
      <c r="Q31" s="1373"/>
      <c r="R31" s="1373"/>
      <c r="S31" s="1373"/>
      <c r="T31" s="1373"/>
      <c r="U31" s="1373"/>
      <c r="V31" s="1373"/>
      <c r="W31" s="1373"/>
      <c r="X31" s="1373"/>
      <c r="Y31" s="299"/>
      <c r="Z31" s="299"/>
      <c r="AA31" s="299"/>
      <c r="AB31" s="299"/>
      <c r="AC31" s="299"/>
      <c r="AD31" s="299"/>
      <c r="AE31" s="299"/>
      <c r="AF31" s="299"/>
      <c r="AG31" s="299"/>
      <c r="AH31" s="299"/>
      <c r="AI31" s="299"/>
      <c r="AJ31" s="299"/>
      <c r="AK31" s="299"/>
    </row>
    <row r="32" spans="1:37">
      <c r="A32" s="1367"/>
      <c r="B32" s="1368"/>
      <c r="C32" s="1369"/>
      <c r="D32" s="1367"/>
      <c r="E32" s="1368"/>
      <c r="F32" s="1369"/>
      <c r="G32" s="1370"/>
      <c r="H32" s="1371"/>
      <c r="I32" s="1372"/>
      <c r="J32" s="1370"/>
      <c r="K32" s="1371"/>
      <c r="L32" s="1372"/>
      <c r="M32" s="1373"/>
      <c r="N32" s="1373"/>
      <c r="O32" s="1373"/>
      <c r="P32" s="1373"/>
      <c r="Q32" s="1373"/>
      <c r="R32" s="1373"/>
      <c r="S32" s="1373"/>
      <c r="T32" s="1373"/>
      <c r="U32" s="1373"/>
      <c r="V32" s="1373"/>
      <c r="W32" s="1373"/>
      <c r="X32" s="1373"/>
      <c r="Y32" s="299"/>
      <c r="Z32" s="299"/>
      <c r="AA32" s="299"/>
      <c r="AB32" s="299"/>
      <c r="AC32" s="299"/>
      <c r="AD32" s="299"/>
      <c r="AE32" s="299"/>
      <c r="AF32" s="299"/>
      <c r="AG32" s="299"/>
      <c r="AH32" s="299"/>
      <c r="AI32" s="299"/>
      <c r="AJ32" s="299"/>
      <c r="AK32" s="299"/>
    </row>
    <row r="33" spans="1:37">
      <c r="A33" s="1367"/>
      <c r="B33" s="1368"/>
      <c r="C33" s="1369"/>
      <c r="D33" s="1367"/>
      <c r="E33" s="1368"/>
      <c r="F33" s="1369"/>
      <c r="G33" s="1370"/>
      <c r="H33" s="1371"/>
      <c r="I33" s="1372"/>
      <c r="J33" s="1370"/>
      <c r="K33" s="1371"/>
      <c r="L33" s="1372"/>
      <c r="M33" s="1373"/>
      <c r="N33" s="1373"/>
      <c r="O33" s="1373"/>
      <c r="P33" s="1373"/>
      <c r="Q33" s="1373"/>
      <c r="R33" s="1373"/>
      <c r="S33" s="1373"/>
      <c r="T33" s="1373"/>
      <c r="U33" s="1373"/>
      <c r="V33" s="1373"/>
      <c r="W33" s="1373"/>
      <c r="X33" s="1373"/>
      <c r="Y33" s="299"/>
      <c r="Z33" s="299"/>
      <c r="AA33" s="299"/>
      <c r="AB33" s="299"/>
      <c r="AC33" s="299"/>
      <c r="AD33" s="299"/>
      <c r="AE33" s="299"/>
      <c r="AF33" s="299"/>
      <c r="AG33" s="299"/>
      <c r="AH33" s="299"/>
      <c r="AI33" s="299"/>
      <c r="AJ33" s="299"/>
      <c r="AK33" s="299"/>
    </row>
    <row r="34" spans="1:37">
      <c r="A34" s="1367"/>
      <c r="B34" s="1368"/>
      <c r="C34" s="1369"/>
      <c r="D34" s="1367"/>
      <c r="E34" s="1368"/>
      <c r="F34" s="1369"/>
      <c r="G34" s="1370"/>
      <c r="H34" s="1371"/>
      <c r="I34" s="1372"/>
      <c r="J34" s="1370"/>
      <c r="K34" s="1371"/>
      <c r="L34" s="1372"/>
      <c r="M34" s="1373"/>
      <c r="N34" s="1373"/>
      <c r="O34" s="1373"/>
      <c r="P34" s="1373"/>
      <c r="Q34" s="1373"/>
      <c r="R34" s="1373"/>
      <c r="S34" s="1373"/>
      <c r="T34" s="1373"/>
      <c r="U34" s="1373"/>
      <c r="V34" s="1373"/>
      <c r="W34" s="1373"/>
      <c r="X34" s="1373"/>
      <c r="Y34" s="299"/>
      <c r="Z34" s="299"/>
      <c r="AA34" s="299"/>
      <c r="AB34" s="299"/>
      <c r="AC34" s="299"/>
      <c r="AD34" s="299"/>
      <c r="AE34" s="299"/>
      <c r="AF34" s="299"/>
      <c r="AG34" s="299"/>
      <c r="AH34" s="299"/>
      <c r="AI34" s="299"/>
      <c r="AJ34" s="299"/>
      <c r="AK34" s="299"/>
    </row>
    <row r="35" spans="1:37">
      <c r="A35" s="1367"/>
      <c r="B35" s="1368"/>
      <c r="C35" s="1369"/>
      <c r="D35" s="1367"/>
      <c r="E35" s="1368"/>
      <c r="F35" s="1369"/>
      <c r="G35" s="1370"/>
      <c r="H35" s="1371"/>
      <c r="I35" s="1372"/>
      <c r="J35" s="1370"/>
      <c r="K35" s="1371"/>
      <c r="L35" s="1372"/>
      <c r="M35" s="1373"/>
      <c r="N35" s="1373"/>
      <c r="O35" s="1373"/>
      <c r="P35" s="1373"/>
      <c r="Q35" s="1373"/>
      <c r="R35" s="1373"/>
      <c r="S35" s="1373"/>
      <c r="T35" s="1373"/>
      <c r="U35" s="1373"/>
      <c r="V35" s="1373"/>
      <c r="W35" s="1373"/>
      <c r="X35" s="1373"/>
      <c r="Y35" s="299"/>
      <c r="Z35" s="299"/>
      <c r="AA35" s="299"/>
      <c r="AB35" s="299"/>
      <c r="AC35" s="299"/>
      <c r="AD35" s="299"/>
      <c r="AE35" s="299"/>
      <c r="AF35" s="299"/>
      <c r="AG35" s="299"/>
      <c r="AH35" s="299"/>
      <c r="AI35" s="299"/>
      <c r="AJ35" s="299"/>
      <c r="AK35" s="299"/>
    </row>
    <row r="36" spans="1:37">
      <c r="A36" s="1367"/>
      <c r="B36" s="1368"/>
      <c r="C36" s="1369"/>
      <c r="D36" s="1367"/>
      <c r="E36" s="1368"/>
      <c r="F36" s="1369"/>
      <c r="G36" s="1370"/>
      <c r="H36" s="1371"/>
      <c r="I36" s="1372"/>
      <c r="J36" s="1370"/>
      <c r="K36" s="1371"/>
      <c r="L36" s="1372"/>
      <c r="M36" s="1373"/>
      <c r="N36" s="1373"/>
      <c r="O36" s="1373"/>
      <c r="P36" s="1373"/>
      <c r="Q36" s="1373"/>
      <c r="R36" s="1373"/>
      <c r="S36" s="1373"/>
      <c r="T36" s="1373"/>
      <c r="U36" s="1373"/>
      <c r="V36" s="1373"/>
      <c r="W36" s="1373"/>
      <c r="X36" s="1373"/>
      <c r="Y36" s="299"/>
      <c r="Z36" s="299"/>
      <c r="AA36" s="299"/>
      <c r="AB36" s="299"/>
      <c r="AC36" s="299"/>
      <c r="AD36" s="299"/>
      <c r="AE36" s="299"/>
      <c r="AF36" s="299"/>
      <c r="AG36" s="299"/>
      <c r="AH36" s="299"/>
      <c r="AI36" s="299"/>
      <c r="AJ36" s="299"/>
      <c r="AK36" s="299"/>
    </row>
    <row r="37" spans="1:37">
      <c r="A37" s="1367"/>
      <c r="B37" s="1368"/>
      <c r="C37" s="1369"/>
      <c r="D37" s="1367"/>
      <c r="E37" s="1368"/>
      <c r="F37" s="1369"/>
      <c r="G37" s="1370"/>
      <c r="H37" s="1371"/>
      <c r="I37" s="1372"/>
      <c r="J37" s="1370"/>
      <c r="K37" s="1371"/>
      <c r="L37" s="1372"/>
      <c r="M37" s="1373"/>
      <c r="N37" s="1373"/>
      <c r="O37" s="1373"/>
      <c r="P37" s="1373"/>
      <c r="Q37" s="1373"/>
      <c r="R37" s="1373"/>
      <c r="S37" s="1373"/>
      <c r="T37" s="1373"/>
      <c r="U37" s="1373"/>
      <c r="V37" s="1373"/>
      <c r="W37" s="1373"/>
      <c r="X37" s="1373"/>
      <c r="Y37" s="299"/>
      <c r="Z37" s="299"/>
      <c r="AA37" s="299"/>
      <c r="AB37" s="299"/>
      <c r="AC37" s="299"/>
      <c r="AD37" s="299"/>
      <c r="AE37" s="299"/>
      <c r="AF37" s="299"/>
      <c r="AG37" s="299"/>
      <c r="AH37" s="299"/>
      <c r="AI37" s="299"/>
      <c r="AJ37" s="299"/>
      <c r="AK37" s="299"/>
    </row>
    <row r="38" spans="1:37">
      <c r="A38" s="1367"/>
      <c r="B38" s="1368"/>
      <c r="C38" s="1369"/>
      <c r="D38" s="1367"/>
      <c r="E38" s="1368"/>
      <c r="F38" s="1369"/>
      <c r="G38" s="1370"/>
      <c r="H38" s="1371"/>
      <c r="I38" s="1372"/>
      <c r="J38" s="1370"/>
      <c r="K38" s="1371"/>
      <c r="L38" s="1372"/>
      <c r="M38" s="1373"/>
      <c r="N38" s="1373"/>
      <c r="O38" s="1373"/>
      <c r="P38" s="1373"/>
      <c r="Q38" s="1373"/>
      <c r="R38" s="1373"/>
      <c r="S38" s="1373"/>
      <c r="T38" s="1373"/>
      <c r="U38" s="1373"/>
      <c r="V38" s="1373"/>
      <c r="W38" s="1373"/>
      <c r="X38" s="1373"/>
      <c r="Y38" s="299"/>
      <c r="Z38" s="299"/>
      <c r="AA38" s="299"/>
      <c r="AB38" s="299"/>
      <c r="AC38" s="299"/>
      <c r="AD38" s="299"/>
      <c r="AE38" s="299"/>
      <c r="AF38" s="299"/>
      <c r="AG38" s="299"/>
      <c r="AH38" s="299"/>
      <c r="AI38" s="299"/>
      <c r="AJ38" s="299"/>
      <c r="AK38" s="299"/>
    </row>
    <row r="39" spans="1:37">
      <c r="A39" s="1367"/>
      <c r="B39" s="1368"/>
      <c r="C39" s="1369"/>
      <c r="D39" s="1367"/>
      <c r="E39" s="1368"/>
      <c r="F39" s="1369"/>
      <c r="G39" s="1370"/>
      <c r="H39" s="1371"/>
      <c r="I39" s="1372"/>
      <c r="J39" s="1370"/>
      <c r="K39" s="1371"/>
      <c r="L39" s="1372"/>
      <c r="M39" s="1373"/>
      <c r="N39" s="1373"/>
      <c r="O39" s="1373"/>
      <c r="P39" s="1373"/>
      <c r="Q39" s="1373"/>
      <c r="R39" s="1373"/>
      <c r="S39" s="1373"/>
      <c r="T39" s="1373"/>
      <c r="U39" s="1373"/>
      <c r="V39" s="1373"/>
      <c r="W39" s="1373"/>
      <c r="X39" s="1373"/>
      <c r="Y39" s="299"/>
      <c r="Z39" s="299"/>
      <c r="AA39" s="299"/>
      <c r="AB39" s="299"/>
      <c r="AC39" s="299"/>
      <c r="AD39" s="299"/>
      <c r="AE39" s="299"/>
      <c r="AF39" s="299"/>
      <c r="AG39" s="299"/>
      <c r="AH39" s="299"/>
      <c r="AI39" s="299"/>
      <c r="AJ39" s="299"/>
      <c r="AK39" s="299"/>
    </row>
    <row r="40" spans="1:37">
      <c r="A40" s="1367"/>
      <c r="B40" s="1368"/>
      <c r="C40" s="1369"/>
      <c r="D40" s="1367"/>
      <c r="E40" s="1368"/>
      <c r="F40" s="1369"/>
      <c r="G40" s="1370"/>
      <c r="H40" s="1371"/>
      <c r="I40" s="1372"/>
      <c r="J40" s="1370"/>
      <c r="K40" s="1371"/>
      <c r="L40" s="1372"/>
      <c r="M40" s="1373"/>
      <c r="N40" s="1373"/>
      <c r="O40" s="1373"/>
      <c r="P40" s="1373"/>
      <c r="Q40" s="1373"/>
      <c r="R40" s="1373"/>
      <c r="S40" s="1373"/>
      <c r="T40" s="1373"/>
      <c r="U40" s="1373"/>
      <c r="V40" s="1373"/>
      <c r="W40" s="1373"/>
      <c r="X40" s="1373"/>
      <c r="Y40" s="299"/>
      <c r="Z40" s="299"/>
      <c r="AA40" s="299"/>
      <c r="AB40" s="299"/>
      <c r="AC40" s="299"/>
      <c r="AD40" s="299"/>
      <c r="AE40" s="299"/>
      <c r="AF40" s="299"/>
      <c r="AG40" s="299"/>
      <c r="AH40" s="299"/>
      <c r="AI40" s="299"/>
      <c r="AJ40" s="299"/>
      <c r="AK40" s="299"/>
    </row>
    <row r="41" spans="1:37">
      <c r="A41" s="1367"/>
      <c r="B41" s="1368"/>
      <c r="C41" s="1369"/>
      <c r="D41" s="1367"/>
      <c r="E41" s="1368"/>
      <c r="F41" s="1369"/>
      <c r="G41" s="1370"/>
      <c r="H41" s="1371"/>
      <c r="I41" s="1372"/>
      <c r="J41" s="1370"/>
      <c r="K41" s="1371"/>
      <c r="L41" s="1372"/>
      <c r="M41" s="1373"/>
      <c r="N41" s="1373"/>
      <c r="O41" s="1373"/>
      <c r="P41" s="1373"/>
      <c r="Q41" s="1373"/>
      <c r="R41" s="1373"/>
      <c r="S41" s="1373"/>
      <c r="T41" s="1373"/>
      <c r="U41" s="1373"/>
      <c r="V41" s="1373"/>
      <c r="W41" s="1373"/>
      <c r="X41" s="1373"/>
      <c r="Y41" s="299"/>
      <c r="Z41" s="299"/>
      <c r="AA41" s="299"/>
      <c r="AB41" s="299"/>
      <c r="AC41" s="299"/>
      <c r="AD41" s="299"/>
      <c r="AE41" s="299"/>
      <c r="AF41" s="299"/>
      <c r="AG41" s="299"/>
      <c r="AH41" s="299"/>
      <c r="AI41" s="299"/>
      <c r="AJ41" s="299"/>
      <c r="AK41" s="299"/>
    </row>
    <row r="42" spans="1:37">
      <c r="A42" s="1367"/>
      <c r="B42" s="1368"/>
      <c r="C42" s="1369"/>
      <c r="D42" s="1367"/>
      <c r="E42" s="1368"/>
      <c r="F42" s="1369"/>
      <c r="G42" s="1370"/>
      <c r="H42" s="1371"/>
      <c r="I42" s="1372"/>
      <c r="J42" s="1370"/>
      <c r="K42" s="1371"/>
      <c r="L42" s="1372"/>
      <c r="M42" s="1373"/>
      <c r="N42" s="1373"/>
      <c r="O42" s="1373"/>
      <c r="P42" s="1373"/>
      <c r="Q42" s="1373"/>
      <c r="R42" s="1373"/>
      <c r="S42" s="1373"/>
      <c r="T42" s="1373"/>
      <c r="U42" s="1373"/>
      <c r="V42" s="1373"/>
      <c r="W42" s="1373"/>
      <c r="X42" s="1373"/>
      <c r="Y42" s="299"/>
      <c r="Z42" s="299"/>
      <c r="AA42" s="299"/>
      <c r="AB42" s="299"/>
      <c r="AC42" s="299"/>
      <c r="AD42" s="299"/>
      <c r="AE42" s="299"/>
      <c r="AF42" s="299"/>
      <c r="AG42" s="299"/>
      <c r="AH42" s="299"/>
      <c r="AI42" s="299"/>
      <c r="AJ42" s="299"/>
      <c r="AK42" s="299"/>
    </row>
    <row r="43" spans="1:37">
      <c r="A43" s="1367"/>
      <c r="B43" s="1368"/>
      <c r="C43" s="1369"/>
      <c r="D43" s="1367"/>
      <c r="E43" s="1368"/>
      <c r="F43" s="1369"/>
      <c r="G43" s="1370"/>
      <c r="H43" s="1371"/>
      <c r="I43" s="1372"/>
      <c r="J43" s="1370"/>
      <c r="K43" s="1371"/>
      <c r="L43" s="1372"/>
      <c r="M43" s="1373"/>
      <c r="N43" s="1373"/>
      <c r="O43" s="1373"/>
      <c r="P43" s="1373"/>
      <c r="Q43" s="1373"/>
      <c r="R43" s="1373"/>
      <c r="S43" s="1373"/>
      <c r="T43" s="1373"/>
      <c r="U43" s="1373"/>
      <c r="V43" s="1373"/>
      <c r="W43" s="1373"/>
      <c r="X43" s="1373"/>
      <c r="Y43" s="299"/>
      <c r="Z43" s="299"/>
      <c r="AA43" s="299"/>
      <c r="AB43" s="299"/>
      <c r="AC43" s="299"/>
      <c r="AD43" s="299"/>
      <c r="AE43" s="299"/>
      <c r="AF43" s="299"/>
      <c r="AG43" s="299"/>
      <c r="AH43" s="299"/>
      <c r="AI43" s="299"/>
      <c r="AJ43" s="299"/>
      <c r="AK43" s="299"/>
    </row>
    <row r="44" spans="1:37">
      <c r="A44" s="1367"/>
      <c r="B44" s="1368"/>
      <c r="C44" s="1369"/>
      <c r="D44" s="1367"/>
      <c r="E44" s="1368"/>
      <c r="F44" s="1369"/>
      <c r="G44" s="1370"/>
      <c r="H44" s="1371"/>
      <c r="I44" s="1372"/>
      <c r="J44" s="1370"/>
      <c r="K44" s="1371"/>
      <c r="L44" s="1372"/>
      <c r="M44" s="1373"/>
      <c r="N44" s="1373"/>
      <c r="O44" s="1373"/>
      <c r="P44" s="1373"/>
      <c r="Q44" s="1373"/>
      <c r="R44" s="1373"/>
      <c r="S44" s="1373"/>
      <c r="T44" s="1373"/>
      <c r="U44" s="1373"/>
      <c r="V44" s="1373"/>
      <c r="W44" s="1373"/>
      <c r="X44" s="1373"/>
      <c r="Y44" s="299"/>
      <c r="Z44" s="299"/>
      <c r="AA44" s="299"/>
      <c r="AB44" s="299"/>
      <c r="AC44" s="299"/>
      <c r="AD44" s="299"/>
      <c r="AE44" s="299"/>
      <c r="AF44" s="299"/>
      <c r="AG44" s="299"/>
      <c r="AH44" s="299"/>
      <c r="AI44" s="299"/>
      <c r="AJ44" s="299"/>
      <c r="AK44" s="299"/>
    </row>
    <row r="45" spans="1:37">
      <c r="A45" s="1367"/>
      <c r="B45" s="1368"/>
      <c r="C45" s="1369"/>
      <c r="D45" s="1367"/>
      <c r="E45" s="1368"/>
      <c r="F45" s="1369"/>
      <c r="G45" s="1370"/>
      <c r="H45" s="1371"/>
      <c r="I45" s="1372"/>
      <c r="J45" s="1370"/>
      <c r="K45" s="1371"/>
      <c r="L45" s="1372"/>
      <c r="M45" s="1373"/>
      <c r="N45" s="1373"/>
      <c r="O45" s="1373"/>
      <c r="P45" s="1373"/>
      <c r="Q45" s="1373"/>
      <c r="R45" s="1373"/>
      <c r="S45" s="1373"/>
      <c r="T45" s="1373"/>
      <c r="U45" s="1373"/>
      <c r="V45" s="1373"/>
      <c r="W45" s="1373"/>
      <c r="X45" s="1373"/>
      <c r="Y45" s="299"/>
      <c r="Z45" s="299"/>
      <c r="AA45" s="299"/>
      <c r="AB45" s="299"/>
      <c r="AC45" s="299"/>
      <c r="AD45" s="299"/>
      <c r="AE45" s="299"/>
      <c r="AF45" s="299"/>
      <c r="AG45" s="299"/>
      <c r="AH45" s="299"/>
      <c r="AI45" s="299"/>
      <c r="AJ45" s="299"/>
      <c r="AK45" s="299"/>
    </row>
    <row r="46" spans="1:37">
      <c r="A46" s="1367"/>
      <c r="B46" s="1368"/>
      <c r="C46" s="1369"/>
      <c r="D46" s="1367"/>
      <c r="E46" s="1368"/>
      <c r="F46" s="1369"/>
      <c r="G46" s="1370"/>
      <c r="H46" s="1371"/>
      <c r="I46" s="1372"/>
      <c r="J46" s="1370"/>
      <c r="K46" s="1371"/>
      <c r="L46" s="1372"/>
      <c r="M46" s="1373"/>
      <c r="N46" s="1373"/>
      <c r="O46" s="1373"/>
      <c r="P46" s="1373"/>
      <c r="Q46" s="1373"/>
      <c r="R46" s="1373"/>
      <c r="S46" s="1373"/>
      <c r="T46" s="1373"/>
      <c r="U46" s="1373"/>
      <c r="V46" s="1373"/>
      <c r="W46" s="1373"/>
      <c r="X46" s="1373"/>
      <c r="Y46" s="299"/>
      <c r="Z46" s="299"/>
      <c r="AA46" s="299"/>
      <c r="AB46" s="305"/>
      <c r="AC46" s="305"/>
      <c r="AD46" s="305"/>
      <c r="AE46" s="305"/>
      <c r="AF46" s="305"/>
      <c r="AG46" s="305"/>
      <c r="AH46" s="305"/>
      <c r="AI46" s="305"/>
      <c r="AJ46" s="317"/>
      <c r="AK46" s="299"/>
    </row>
    <row r="47" spans="1:37">
      <c r="A47" s="1367"/>
      <c r="B47" s="1368"/>
      <c r="C47" s="1369"/>
      <c r="D47" s="1367"/>
      <c r="E47" s="1368"/>
      <c r="F47" s="1369"/>
      <c r="G47" s="1370"/>
      <c r="H47" s="1371"/>
      <c r="I47" s="1372"/>
      <c r="J47" s="1370"/>
      <c r="K47" s="1371"/>
      <c r="L47" s="1372"/>
      <c r="M47" s="1373"/>
      <c r="N47" s="1373"/>
      <c r="O47" s="1373"/>
      <c r="P47" s="1373"/>
      <c r="Q47" s="1373"/>
      <c r="R47" s="1373"/>
      <c r="S47" s="1373"/>
      <c r="T47" s="1373"/>
      <c r="U47" s="1373"/>
      <c r="V47" s="1373"/>
      <c r="W47" s="1373"/>
      <c r="X47" s="1373"/>
      <c r="Y47" s="299"/>
      <c r="Z47" s="299"/>
      <c r="AA47" s="1401"/>
      <c r="AB47" s="1401"/>
      <c r="AC47" s="1401"/>
      <c r="AD47" s="1401"/>
      <c r="AE47" s="1401"/>
      <c r="AF47" s="1401"/>
      <c r="AG47" s="1401"/>
      <c r="AH47" s="1401"/>
      <c r="AI47" s="1401"/>
      <c r="AJ47" s="1401"/>
      <c r="AK47" s="1401"/>
    </row>
    <row r="48" spans="1:37">
      <c r="A48" s="1384" t="s">
        <v>520</v>
      </c>
      <c r="B48" s="1384"/>
      <c r="C48" s="1384"/>
      <c r="D48" s="1384"/>
      <c r="E48" s="1384"/>
      <c r="F48" s="1384"/>
      <c r="G48" s="1402" t="str">
        <f>IF(SUM(G24:I47)&gt;0,SUM(G24:I47),"0人")</f>
        <v>0人</v>
      </c>
      <c r="H48" s="1402"/>
      <c r="I48" s="1402"/>
      <c r="J48" s="1402" t="str">
        <f>IF(SUM(J24:L47)&gt;0,SUM(J24:L47),"0人")</f>
        <v>0人</v>
      </c>
      <c r="K48" s="1402"/>
      <c r="L48" s="1402"/>
      <c r="M48" s="1402"/>
      <c r="N48" s="1402"/>
      <c r="O48" s="1402"/>
      <c r="P48" s="1402"/>
      <c r="Q48" s="1402"/>
      <c r="R48" s="1402"/>
      <c r="S48" s="1403"/>
      <c r="T48" s="1403"/>
      <c r="U48" s="1403"/>
      <c r="V48" s="1403"/>
      <c r="W48" s="1403"/>
      <c r="X48" s="1403"/>
      <c r="Y48" s="1404" t="s">
        <v>521</v>
      </c>
      <c r="Z48" s="1405"/>
      <c r="AA48" s="1405"/>
      <c r="AB48" s="1405"/>
      <c r="AC48" s="1405"/>
      <c r="AD48" s="1405"/>
      <c r="AE48" s="1405"/>
      <c r="AF48" s="1405"/>
      <c r="AG48" s="1405"/>
      <c r="AH48" s="1405"/>
      <c r="AI48" s="1405"/>
      <c r="AJ48" s="299"/>
      <c r="AK48" s="299"/>
    </row>
    <row r="49" spans="1:37">
      <c r="A49" s="1384"/>
      <c r="B49" s="1384"/>
      <c r="C49" s="1384"/>
      <c r="D49" s="1384"/>
      <c r="E49" s="1384"/>
      <c r="F49" s="1384"/>
      <c r="G49" s="1402"/>
      <c r="H49" s="1402"/>
      <c r="I49" s="1402"/>
      <c r="J49" s="1402"/>
      <c r="K49" s="1402"/>
      <c r="L49" s="1402"/>
      <c r="M49" s="1402"/>
      <c r="N49" s="1402"/>
      <c r="O49" s="1402"/>
      <c r="P49" s="1402"/>
      <c r="Q49" s="1402"/>
      <c r="R49" s="1402"/>
      <c r="S49" s="1403"/>
      <c r="T49" s="1403"/>
      <c r="U49" s="1403"/>
      <c r="V49" s="1403"/>
      <c r="W49" s="1403"/>
      <c r="X49" s="1403"/>
      <c r="Y49" s="1404"/>
      <c r="Z49" s="1405"/>
      <c r="AA49" s="1405"/>
      <c r="AB49" s="1405"/>
      <c r="AC49" s="1405"/>
      <c r="AD49" s="1405"/>
      <c r="AE49" s="1405"/>
      <c r="AF49" s="1405"/>
      <c r="AG49" s="1405"/>
      <c r="AH49" s="1405"/>
      <c r="AI49" s="1405"/>
      <c r="AJ49" s="299"/>
      <c r="AK49" s="299"/>
    </row>
    <row r="50" spans="1:37">
      <c r="A50" s="318" t="s">
        <v>522</v>
      </c>
      <c r="B50" s="1400" t="s">
        <v>523</v>
      </c>
      <c r="C50" s="1400"/>
      <c r="D50" s="1400"/>
      <c r="E50" s="1400"/>
      <c r="F50" s="1400"/>
      <c r="G50" s="1400"/>
      <c r="H50" s="1400"/>
      <c r="I50" s="1400"/>
      <c r="J50" s="1400"/>
      <c r="K50" s="1400"/>
      <c r="L50" s="1400"/>
      <c r="M50" s="1400"/>
      <c r="N50" s="1400"/>
      <c r="O50" s="1400"/>
      <c r="P50" s="1400"/>
      <c r="Q50" s="1400"/>
      <c r="R50" s="1400"/>
      <c r="S50" s="1400"/>
      <c r="T50" s="1400"/>
      <c r="U50" s="1400"/>
      <c r="V50" s="1400"/>
      <c r="W50" s="1400"/>
      <c r="X50" s="1400"/>
      <c r="Y50" s="319"/>
      <c r="Z50" s="319"/>
      <c r="AA50" s="319"/>
      <c r="AB50" s="319"/>
      <c r="AC50" s="319"/>
      <c r="AD50" s="319"/>
      <c r="AE50" s="319"/>
      <c r="AF50" s="319"/>
      <c r="AG50" s="319"/>
      <c r="AH50" s="319"/>
      <c r="AI50" s="319"/>
      <c r="AJ50" s="299"/>
      <c r="AK50" s="299"/>
    </row>
    <row r="51" spans="1:37">
      <c r="A51" s="320" t="s">
        <v>524</v>
      </c>
      <c r="B51" s="1400" t="s">
        <v>525</v>
      </c>
      <c r="C51" s="1400"/>
      <c r="D51" s="1400"/>
      <c r="E51" s="1400"/>
      <c r="F51" s="1400"/>
      <c r="G51" s="1400"/>
      <c r="H51" s="1400"/>
      <c r="I51" s="1400"/>
      <c r="J51" s="1400"/>
      <c r="K51" s="1400"/>
      <c r="L51" s="1400"/>
      <c r="M51" s="1400"/>
      <c r="N51" s="1400"/>
      <c r="O51" s="1400"/>
      <c r="P51" s="1400"/>
      <c r="Q51" s="1400"/>
      <c r="R51" s="1400"/>
      <c r="S51" s="1400"/>
      <c r="T51" s="1400"/>
      <c r="U51" s="1400"/>
      <c r="V51" s="1400"/>
      <c r="W51" s="1400"/>
      <c r="X51" s="1400"/>
      <c r="Y51" s="319"/>
      <c r="Z51" s="319"/>
      <c r="AA51" s="319"/>
      <c r="AB51" s="319"/>
      <c r="AC51" s="319"/>
      <c r="AD51" s="319"/>
      <c r="AE51" s="319"/>
      <c r="AF51" s="319"/>
      <c r="AG51" s="319"/>
      <c r="AH51" s="319"/>
      <c r="AI51" s="319"/>
      <c r="AJ51" s="299"/>
      <c r="AK51" s="299"/>
    </row>
    <row r="52" spans="1:37" ht="69" customHeight="1">
      <c r="A52" s="320" t="s">
        <v>526</v>
      </c>
      <c r="B52" s="1400" t="s">
        <v>600</v>
      </c>
      <c r="C52" s="1400"/>
      <c r="D52" s="1400"/>
      <c r="E52" s="1400"/>
      <c r="F52" s="1400"/>
      <c r="G52" s="1400"/>
      <c r="H52" s="1400"/>
      <c r="I52" s="1400"/>
      <c r="J52" s="1400"/>
      <c r="K52" s="1400"/>
      <c r="L52" s="1400"/>
      <c r="M52" s="1400"/>
      <c r="N52" s="1400"/>
      <c r="O52" s="1400"/>
      <c r="P52" s="1400"/>
      <c r="Q52" s="1400"/>
      <c r="R52" s="1400"/>
      <c r="S52" s="1400"/>
      <c r="T52" s="1400"/>
      <c r="U52" s="1400"/>
      <c r="V52" s="1400"/>
      <c r="W52" s="1400"/>
      <c r="X52" s="1400"/>
      <c r="Y52" s="319"/>
      <c r="Z52" s="319"/>
      <c r="AA52" s="319"/>
      <c r="AB52" s="319"/>
      <c r="AC52" s="319"/>
      <c r="AD52" s="319"/>
      <c r="AE52" s="319"/>
      <c r="AF52" s="319"/>
      <c r="AG52" s="319"/>
      <c r="AH52" s="319"/>
      <c r="AI52" s="319"/>
      <c r="AJ52" s="299"/>
      <c r="AK52" s="299"/>
    </row>
    <row r="53" spans="1:37" ht="16.5" customHeight="1">
      <c r="A53" s="321"/>
      <c r="B53" s="1398"/>
      <c r="C53" s="1399"/>
      <c r="D53" s="1399"/>
      <c r="E53" s="1399"/>
      <c r="F53" s="1399"/>
      <c r="G53" s="1399"/>
      <c r="H53" s="1399"/>
      <c r="I53" s="1399"/>
      <c r="J53" s="1399"/>
      <c r="K53" s="1399"/>
      <c r="L53" s="1399"/>
      <c r="M53" s="1399"/>
      <c r="N53" s="1399"/>
      <c r="O53" s="1399"/>
      <c r="P53" s="1399"/>
      <c r="Q53" s="1399"/>
      <c r="R53" s="1399"/>
      <c r="S53" s="1399"/>
      <c r="T53" s="1399"/>
      <c r="U53" s="1399"/>
      <c r="V53" s="1399"/>
      <c r="W53" s="1399"/>
      <c r="X53" s="1399"/>
      <c r="Y53" s="319"/>
      <c r="Z53" s="319"/>
      <c r="AA53" s="319"/>
      <c r="AB53" s="319"/>
      <c r="AC53" s="319"/>
      <c r="AD53" s="319"/>
      <c r="AE53" s="319"/>
      <c r="AF53" s="319"/>
      <c r="AG53" s="319"/>
      <c r="AH53" s="319"/>
      <c r="AI53" s="319"/>
      <c r="AJ53" s="299"/>
      <c r="AK53" s="299"/>
    </row>
  </sheetData>
  <sheetProtection algorithmName="SHA-512" hashValue="RrcBTvtvc9kbPkWPTF64JTRDlaCTC5Uaw0YAuJJD7PterO1mPt7i8Es2y/Ev9rtJFXp2H7olo1zKAN45E677NQ==" saltValue="e7KeUeqQmygi1y2EuvTEGg==" spinCount="100000" sheet="1" formatCells="0" formatColumns="0" formatRows="0" insertColumns="0" insertRows="0"/>
  <mergeCells count="176">
    <mergeCell ref="B53:X53"/>
    <mergeCell ref="B50:X50"/>
    <mergeCell ref="B51:X51"/>
    <mergeCell ref="B52:X52"/>
    <mergeCell ref="AA47:AK47"/>
    <mergeCell ref="A48:F49"/>
    <mergeCell ref="G48:I49"/>
    <mergeCell ref="J48:L49"/>
    <mergeCell ref="M48:R49"/>
    <mergeCell ref="S48:X49"/>
    <mergeCell ref="Y48:AI49"/>
    <mergeCell ref="A47:C47"/>
    <mergeCell ref="D47:F47"/>
    <mergeCell ref="G47:I47"/>
    <mergeCell ref="J47:L47"/>
    <mergeCell ref="M47:R47"/>
    <mergeCell ref="S47:X47"/>
    <mergeCell ref="A46:C46"/>
    <mergeCell ref="D46:F46"/>
    <mergeCell ref="G46:I46"/>
    <mergeCell ref="J46:L46"/>
    <mergeCell ref="M46:R46"/>
    <mergeCell ref="S46:X46"/>
    <mergeCell ref="A45:C45"/>
    <mergeCell ref="D45:F45"/>
    <mergeCell ref="G45:I45"/>
    <mergeCell ref="J45:L45"/>
    <mergeCell ref="M45:R45"/>
    <mergeCell ref="S45:X45"/>
    <mergeCell ref="A38:C38"/>
    <mergeCell ref="D38:F38"/>
    <mergeCell ref="G38:I38"/>
    <mergeCell ref="J38:L38"/>
    <mergeCell ref="M38:R38"/>
    <mergeCell ref="S38:X38"/>
    <mergeCell ref="A33:C33"/>
    <mergeCell ref="D33:F33"/>
    <mergeCell ref="G33:I33"/>
    <mergeCell ref="J33:L33"/>
    <mergeCell ref="M33:R33"/>
    <mergeCell ref="S33:X33"/>
    <mergeCell ref="A34:C34"/>
    <mergeCell ref="D34:F34"/>
    <mergeCell ref="G34:I34"/>
    <mergeCell ref="J34:L34"/>
    <mergeCell ref="M34:R34"/>
    <mergeCell ref="S34:X34"/>
    <mergeCell ref="A35:C35"/>
    <mergeCell ref="D35:F35"/>
    <mergeCell ref="G35:I35"/>
    <mergeCell ref="J35:L35"/>
    <mergeCell ref="M35:R35"/>
    <mergeCell ref="S35:X35"/>
    <mergeCell ref="A32:C32"/>
    <mergeCell ref="D32:F32"/>
    <mergeCell ref="G32:I32"/>
    <mergeCell ref="J32:L32"/>
    <mergeCell ref="M32:R32"/>
    <mergeCell ref="S32:X32"/>
    <mergeCell ref="A31:C31"/>
    <mergeCell ref="D31:F31"/>
    <mergeCell ref="G31:I31"/>
    <mergeCell ref="J31:L31"/>
    <mergeCell ref="M31:R31"/>
    <mergeCell ref="S31:X31"/>
    <mergeCell ref="A30:C30"/>
    <mergeCell ref="D30:F30"/>
    <mergeCell ref="G30:I30"/>
    <mergeCell ref="J30:L30"/>
    <mergeCell ref="M30:R30"/>
    <mergeCell ref="S30:X30"/>
    <mergeCell ref="A29:C29"/>
    <mergeCell ref="D29:F29"/>
    <mergeCell ref="G29:I29"/>
    <mergeCell ref="J29:L29"/>
    <mergeCell ref="M29:R29"/>
    <mergeCell ref="S29:X29"/>
    <mergeCell ref="A28:C28"/>
    <mergeCell ref="D28:F28"/>
    <mergeCell ref="G28:I28"/>
    <mergeCell ref="J28:L28"/>
    <mergeCell ref="M28:R28"/>
    <mergeCell ref="S28:X28"/>
    <mergeCell ref="A27:C27"/>
    <mergeCell ref="D27:F27"/>
    <mergeCell ref="G27:I27"/>
    <mergeCell ref="J27:L27"/>
    <mergeCell ref="M27:R27"/>
    <mergeCell ref="S27:X27"/>
    <mergeCell ref="A26:C26"/>
    <mergeCell ref="D26:F26"/>
    <mergeCell ref="G26:I26"/>
    <mergeCell ref="J26:L26"/>
    <mergeCell ref="M26:R26"/>
    <mergeCell ref="S26:X26"/>
    <mergeCell ref="A25:C25"/>
    <mergeCell ref="D25:F25"/>
    <mergeCell ref="G25:I25"/>
    <mergeCell ref="J25:L25"/>
    <mergeCell ref="M25:R25"/>
    <mergeCell ref="S25:X25"/>
    <mergeCell ref="A24:C24"/>
    <mergeCell ref="D24:F24"/>
    <mergeCell ref="G24:I24"/>
    <mergeCell ref="J24:L24"/>
    <mergeCell ref="M24:R24"/>
    <mergeCell ref="S24:X24"/>
    <mergeCell ref="A22:C23"/>
    <mergeCell ref="D22:F23"/>
    <mergeCell ref="G22:L22"/>
    <mergeCell ref="M22:R23"/>
    <mergeCell ref="S22:X23"/>
    <mergeCell ref="G23:I23"/>
    <mergeCell ref="J23:L23"/>
    <mergeCell ref="A10:X12"/>
    <mergeCell ref="AA15:AK18"/>
    <mergeCell ref="F16:W16"/>
    <mergeCell ref="F17:W17"/>
    <mergeCell ref="F18:W18"/>
    <mergeCell ref="I19:L19"/>
    <mergeCell ref="P19:S19"/>
    <mergeCell ref="M6:O6"/>
    <mergeCell ref="P6:X6"/>
    <mergeCell ref="Y6:AF8"/>
    <mergeCell ref="M7:O7"/>
    <mergeCell ref="P7:X7"/>
    <mergeCell ref="M8:O8"/>
    <mergeCell ref="P8:X8"/>
    <mergeCell ref="A39:C39"/>
    <mergeCell ref="D39:F39"/>
    <mergeCell ref="G39:I39"/>
    <mergeCell ref="J39:L39"/>
    <mergeCell ref="M39:R39"/>
    <mergeCell ref="S39:X39"/>
    <mergeCell ref="A40:C40"/>
    <mergeCell ref="D40:F40"/>
    <mergeCell ref="G40:I40"/>
    <mergeCell ref="J40:L40"/>
    <mergeCell ref="M40:R40"/>
    <mergeCell ref="S40:X40"/>
    <mergeCell ref="A41:C41"/>
    <mergeCell ref="D41:F41"/>
    <mergeCell ref="G41:I41"/>
    <mergeCell ref="J41:L41"/>
    <mergeCell ref="M41:R41"/>
    <mergeCell ref="S41:X41"/>
    <mergeCell ref="A42:C42"/>
    <mergeCell ref="D42:F42"/>
    <mergeCell ref="G42:I42"/>
    <mergeCell ref="J42:L42"/>
    <mergeCell ref="M42:R42"/>
    <mergeCell ref="S42:X42"/>
    <mergeCell ref="A43:C43"/>
    <mergeCell ref="D43:F43"/>
    <mergeCell ref="G43:I43"/>
    <mergeCell ref="J43:L43"/>
    <mergeCell ref="M43:R43"/>
    <mergeCell ref="S43:X43"/>
    <mergeCell ref="A44:C44"/>
    <mergeCell ref="D44:F44"/>
    <mergeCell ref="G44:I44"/>
    <mergeCell ref="J44:L44"/>
    <mergeCell ref="M44:R44"/>
    <mergeCell ref="S44:X44"/>
    <mergeCell ref="A36:C36"/>
    <mergeCell ref="D36:F36"/>
    <mergeCell ref="G36:I36"/>
    <mergeCell ref="J36:L36"/>
    <mergeCell ref="M36:R36"/>
    <mergeCell ref="S36:X36"/>
    <mergeCell ref="A37:C37"/>
    <mergeCell ref="D37:F37"/>
    <mergeCell ref="G37:I37"/>
    <mergeCell ref="J37:L37"/>
    <mergeCell ref="M37:R37"/>
    <mergeCell ref="S37:X37"/>
  </mergeCells>
  <phoneticPr fontId="10"/>
  <dataValidations count="1">
    <dataValidation type="textLength" operator="equal" allowBlank="1" showInputMessage="1" showErrorMessage="1" sqref="X16" xr:uid="{0BB9C8E2-878F-45F5-AE79-F9FEECD18FF1}">
      <formula1>10</formula1>
    </dataValidation>
  </dataValidations>
  <pageMargins left="0.7" right="0.7" top="0.75" bottom="0.75" header="0.3" footer="0.3"/>
  <pageSetup paperSize="9" scale="7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CO124"/>
  <sheetViews>
    <sheetView showGridLines="0" view="pageBreakPreview" zoomScale="64" zoomScaleNormal="90" zoomScaleSheetLayoutView="64" workbookViewId="0">
      <selection activeCell="S42" sqref="S42"/>
    </sheetView>
  </sheetViews>
  <sheetFormatPr defaultColWidth="1.25" defaultRowHeight="24"/>
  <cols>
    <col min="1" max="20" width="4.125" style="55" customWidth="1"/>
    <col min="21" max="21" width="4.125" style="73" customWidth="1"/>
    <col min="22" max="36" width="4.125" style="55" customWidth="1"/>
    <col min="37" max="37" width="3.875" style="54" customWidth="1"/>
    <col min="38" max="38" width="3.875" style="55" customWidth="1"/>
    <col min="39" max="39" width="20.625" style="55" customWidth="1"/>
    <col min="40" max="40" width="3.875" style="55" customWidth="1"/>
    <col min="41" max="50" width="3.75" style="55" customWidth="1"/>
    <col min="51" max="52" width="15.375" style="55" customWidth="1"/>
    <col min="53" max="53" width="14.75" style="55" customWidth="1"/>
    <col min="54" max="56" width="15.375" style="55" customWidth="1"/>
    <col min="57" max="57" width="38.75" style="55" customWidth="1"/>
    <col min="58" max="58" width="15.375" style="73" customWidth="1"/>
    <col min="59" max="59" width="15.375" style="55" customWidth="1"/>
    <col min="60" max="61" width="15.375" style="73" customWidth="1"/>
    <col min="62" max="62" width="15.375" style="55" customWidth="1"/>
    <col min="63" max="63" width="32.5" style="55" customWidth="1"/>
    <col min="64" max="64" width="8.75" style="55" customWidth="1"/>
    <col min="65" max="74" width="11.25" style="55" customWidth="1"/>
    <col min="75" max="75" width="13.375" style="73" customWidth="1"/>
    <col min="76" max="83" width="12.75" style="73" customWidth="1"/>
    <col min="84" max="85" width="14.875" style="73" customWidth="1"/>
    <col min="86" max="87" width="14.875" style="55" customWidth="1"/>
    <col min="88" max="89" width="1.25" style="55"/>
    <col min="90" max="90" width="35.75" style="55" customWidth="1"/>
    <col min="91" max="16384" width="1.25" style="55"/>
  </cols>
  <sheetData>
    <row r="1" spans="1:85" s="45" customFormat="1" ht="22.15" customHeight="1">
      <c r="A1" s="713" t="s">
        <v>547</v>
      </c>
      <c r="B1" s="714"/>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c r="AE1" s="714"/>
      <c r="AF1" s="714"/>
      <c r="AG1" s="714"/>
      <c r="AH1" s="714"/>
      <c r="AI1" s="714"/>
      <c r="AJ1" s="714"/>
      <c r="AK1" s="44"/>
      <c r="AZ1" s="46" t="s">
        <v>266</v>
      </c>
      <c r="BA1" s="46" t="s">
        <v>267</v>
      </c>
      <c r="BB1" s="46" t="s">
        <v>268</v>
      </c>
      <c r="BE1" s="47" t="s">
        <v>28</v>
      </c>
      <c r="BF1" s="48" t="s">
        <v>29</v>
      </c>
      <c r="BG1" s="49" t="s">
        <v>244</v>
      </c>
      <c r="BH1" s="48" t="s">
        <v>245</v>
      </c>
      <c r="BI1" s="48" t="s">
        <v>246</v>
      </c>
      <c r="BK1" s="50" t="s">
        <v>247</v>
      </c>
      <c r="BL1" s="51" t="s">
        <v>248</v>
      </c>
      <c r="BM1" s="51"/>
      <c r="BN1" s="51"/>
      <c r="BO1" s="51"/>
      <c r="BP1" s="51"/>
      <c r="BR1" s="45" t="s">
        <v>272</v>
      </c>
      <c r="BS1" s="45" t="str">
        <f>G68&amp;"＿その他"</f>
        <v>＿その他</v>
      </c>
      <c r="BW1" s="51" t="s">
        <v>33</v>
      </c>
      <c r="BX1" s="52" t="s">
        <v>596</v>
      </c>
    </row>
    <row r="2" spans="1:85" s="45" customFormat="1" ht="35.25">
      <c r="A2" s="632" t="str">
        <f>IF(AK2="〇","","記入漏れがあります!!")</f>
        <v>記入漏れがあります!!</v>
      </c>
      <c r="B2" s="632"/>
      <c r="C2" s="632"/>
      <c r="D2" s="632"/>
      <c r="E2" s="632"/>
      <c r="F2" s="632"/>
      <c r="G2" s="632"/>
      <c r="H2" s="632"/>
      <c r="I2" s="632"/>
      <c r="J2" s="632"/>
      <c r="K2" s="632"/>
      <c r="L2" s="632"/>
      <c r="M2" s="632"/>
      <c r="N2" s="632"/>
      <c r="O2" s="632"/>
      <c r="P2" s="632"/>
      <c r="Q2" s="632"/>
      <c r="R2" s="632"/>
      <c r="S2" s="632"/>
      <c r="T2" s="632"/>
      <c r="U2" s="632"/>
      <c r="V2" s="632"/>
      <c r="W2" s="632"/>
      <c r="X2" s="632"/>
      <c r="Y2" s="632"/>
      <c r="Z2" s="632"/>
      <c r="AA2" s="632"/>
      <c r="AB2" s="632"/>
      <c r="AC2" s="632"/>
      <c r="AD2" s="632"/>
      <c r="AE2" s="632"/>
      <c r="AF2" s="632"/>
      <c r="AG2" s="632"/>
      <c r="AH2" s="632"/>
      <c r="AI2" s="632"/>
      <c r="AJ2" s="632"/>
      <c r="AK2" s="53" t="str">
        <f>IF(COUNTIF(AK6:AK116,"〇")=30,"〇","×")</f>
        <v>×</v>
      </c>
      <c r="AL2" s="44" t="s">
        <v>111</v>
      </c>
      <c r="AU2" s="45">
        <f>COUNTIF(AK6:AK60,"〇")</f>
        <v>0</v>
      </c>
      <c r="AZ2" s="45">
        <v>4</v>
      </c>
      <c r="BA2" s="45">
        <v>1</v>
      </c>
      <c r="BB2" s="45">
        <v>1</v>
      </c>
      <c r="BC2" s="44"/>
      <c r="BE2" s="47" t="s">
        <v>129</v>
      </c>
      <c r="BF2" s="48">
        <v>1</v>
      </c>
      <c r="BG2" s="49">
        <v>537</v>
      </c>
      <c r="BH2" s="48">
        <v>537</v>
      </c>
      <c r="BI2" s="48">
        <v>268</v>
      </c>
      <c r="BK2" s="47" t="s">
        <v>129</v>
      </c>
      <c r="BL2" s="51" t="s">
        <v>249</v>
      </c>
      <c r="BM2" s="51" t="s">
        <v>121</v>
      </c>
      <c r="BN2" s="51" t="s">
        <v>255</v>
      </c>
      <c r="BO2" s="51" t="s">
        <v>265</v>
      </c>
      <c r="BP2" s="51"/>
      <c r="BR2" s="47" t="s">
        <v>274</v>
      </c>
      <c r="BS2" s="51" t="s">
        <v>265</v>
      </c>
      <c r="BW2" s="51" t="s">
        <v>252</v>
      </c>
      <c r="BX2" s="45" t="s">
        <v>253</v>
      </c>
    </row>
    <row r="3" spans="1:85" ht="27.75" customHeight="1">
      <c r="A3" s="718" t="s">
        <v>476</v>
      </c>
      <c r="B3" s="719"/>
      <c r="C3" s="719"/>
      <c r="D3" s="719"/>
      <c r="E3" s="719"/>
      <c r="F3" s="719"/>
      <c r="G3" s="719"/>
      <c r="H3" s="719"/>
      <c r="I3" s="719"/>
      <c r="J3" s="719"/>
      <c r="K3" s="719"/>
      <c r="L3" s="719"/>
      <c r="M3" s="719"/>
      <c r="N3" s="719"/>
      <c r="O3" s="719"/>
      <c r="P3" s="719"/>
      <c r="Q3" s="719"/>
      <c r="R3" s="719"/>
      <c r="S3" s="719"/>
      <c r="T3" s="719"/>
      <c r="U3" s="719"/>
      <c r="V3" s="719"/>
      <c r="W3" s="719"/>
      <c r="X3" s="719"/>
      <c r="Y3" s="719"/>
      <c r="Z3" s="719"/>
      <c r="AA3" s="719"/>
      <c r="AB3" s="719"/>
      <c r="AC3" s="719"/>
      <c r="AD3" s="719"/>
      <c r="AE3" s="719"/>
      <c r="AF3" s="719"/>
      <c r="AG3" s="719"/>
      <c r="AH3" s="719"/>
      <c r="AI3" s="719"/>
      <c r="AJ3" s="719"/>
      <c r="AZ3" s="55">
        <v>5</v>
      </c>
      <c r="BA3" s="45">
        <v>2</v>
      </c>
      <c r="BB3" s="55">
        <v>2</v>
      </c>
      <c r="BC3" s="44"/>
      <c r="BD3" s="45"/>
      <c r="BE3" s="47" t="s">
        <v>130</v>
      </c>
      <c r="BF3" s="48">
        <v>2</v>
      </c>
      <c r="BG3" s="56">
        <v>684</v>
      </c>
      <c r="BH3" s="57">
        <v>684</v>
      </c>
      <c r="BI3" s="57">
        <v>342</v>
      </c>
      <c r="BK3" s="47" t="s">
        <v>130</v>
      </c>
      <c r="BL3" s="50" t="s">
        <v>249</v>
      </c>
      <c r="BM3" s="50" t="s">
        <v>121</v>
      </c>
      <c r="BN3" s="51" t="s">
        <v>255</v>
      </c>
      <c r="BO3" s="51" t="s">
        <v>265</v>
      </c>
      <c r="BP3" s="50"/>
      <c r="BR3" s="47" t="s">
        <v>275</v>
      </c>
      <c r="BS3" s="51" t="s">
        <v>265</v>
      </c>
      <c r="BV3" s="45"/>
      <c r="BW3" s="51" t="s">
        <v>273</v>
      </c>
      <c r="BX3" s="58" t="str">
        <f>BX1&amp;CHAR(10)&amp;BX2</f>
        <v>施設内療養を行った高齢者施設等（※令和４年度は、病床ひっ迫等により、やむを得ず行った場合） 
感染者が発生した介護サービス事業所・施設等の利用者の受け入れや当該事業所・施設等に応援職員の派遣を行った事業所・施設等</v>
      </c>
      <c r="BY3" s="55"/>
      <c r="BZ3" s="55"/>
      <c r="CA3" s="55"/>
      <c r="CB3" s="55"/>
      <c r="CC3" s="55"/>
      <c r="CD3" s="55"/>
      <c r="CE3" s="55"/>
      <c r="CF3" s="55"/>
      <c r="CG3" s="55"/>
    </row>
    <row r="4" spans="1:85" ht="27.75" customHeight="1">
      <c r="A4" s="719"/>
      <c r="B4" s="719"/>
      <c r="C4" s="719"/>
      <c r="D4" s="719"/>
      <c r="E4" s="719"/>
      <c r="F4" s="719"/>
      <c r="G4" s="719"/>
      <c r="H4" s="719"/>
      <c r="I4" s="719"/>
      <c r="J4" s="719"/>
      <c r="K4" s="719"/>
      <c r="L4" s="719"/>
      <c r="M4" s="719"/>
      <c r="N4" s="719"/>
      <c r="O4" s="719"/>
      <c r="P4" s="719"/>
      <c r="Q4" s="719"/>
      <c r="R4" s="719"/>
      <c r="S4" s="719"/>
      <c r="T4" s="719"/>
      <c r="U4" s="719"/>
      <c r="V4" s="719"/>
      <c r="W4" s="719"/>
      <c r="X4" s="719"/>
      <c r="Y4" s="719"/>
      <c r="Z4" s="719"/>
      <c r="AA4" s="719"/>
      <c r="AB4" s="719"/>
      <c r="AC4" s="719"/>
      <c r="AD4" s="719"/>
      <c r="AE4" s="719"/>
      <c r="AF4" s="719"/>
      <c r="AG4" s="719"/>
      <c r="AH4" s="719"/>
      <c r="AI4" s="719"/>
      <c r="AJ4" s="719"/>
      <c r="AZ4" s="55">
        <v>6</v>
      </c>
      <c r="BA4" s="45">
        <v>3</v>
      </c>
      <c r="BB4" s="45">
        <v>3</v>
      </c>
      <c r="BC4" s="45"/>
      <c r="BD4" s="45"/>
      <c r="BE4" s="47" t="s">
        <v>131</v>
      </c>
      <c r="BF4" s="48">
        <v>3</v>
      </c>
      <c r="BG4" s="56">
        <v>889</v>
      </c>
      <c r="BH4" s="57">
        <v>889</v>
      </c>
      <c r="BI4" s="57">
        <v>445</v>
      </c>
      <c r="BK4" s="47" t="s">
        <v>131</v>
      </c>
      <c r="BL4" s="50" t="s">
        <v>249</v>
      </c>
      <c r="BM4" s="50" t="s">
        <v>121</v>
      </c>
      <c r="BN4" s="51" t="s">
        <v>255</v>
      </c>
      <c r="BO4" s="51" t="s">
        <v>265</v>
      </c>
      <c r="BP4" s="50"/>
      <c r="BR4" s="47" t="s">
        <v>276</v>
      </c>
      <c r="BS4" s="51" t="s">
        <v>265</v>
      </c>
      <c r="BV4" s="45"/>
      <c r="BW4" s="55"/>
      <c r="BX4" s="55"/>
      <c r="BY4" s="55"/>
      <c r="BZ4" s="55"/>
      <c r="CA4" s="55"/>
      <c r="CB4" s="55"/>
      <c r="CC4" s="55"/>
      <c r="CD4" s="55"/>
      <c r="CE4" s="55"/>
      <c r="CF4" s="55"/>
      <c r="CG4" s="55"/>
    </row>
    <row r="5" spans="1:85" ht="27.75" customHeight="1">
      <c r="A5" s="719"/>
      <c r="B5" s="719"/>
      <c r="C5" s="719"/>
      <c r="D5" s="719"/>
      <c r="E5" s="719"/>
      <c r="F5" s="719"/>
      <c r="G5" s="719"/>
      <c r="H5" s="719"/>
      <c r="I5" s="719"/>
      <c r="J5" s="719"/>
      <c r="K5" s="719"/>
      <c r="L5" s="719"/>
      <c r="M5" s="719"/>
      <c r="N5" s="719"/>
      <c r="O5" s="719"/>
      <c r="P5" s="719"/>
      <c r="Q5" s="719"/>
      <c r="R5" s="719"/>
      <c r="S5" s="719"/>
      <c r="T5" s="719"/>
      <c r="U5" s="719"/>
      <c r="V5" s="719"/>
      <c r="W5" s="719"/>
      <c r="X5" s="719"/>
      <c r="Y5" s="719"/>
      <c r="Z5" s="719"/>
      <c r="AA5" s="719"/>
      <c r="AB5" s="719"/>
      <c r="AC5" s="719"/>
      <c r="AD5" s="719"/>
      <c r="AE5" s="719"/>
      <c r="AF5" s="719"/>
      <c r="AG5" s="719"/>
      <c r="AH5" s="719"/>
      <c r="AI5" s="719"/>
      <c r="AJ5" s="719"/>
      <c r="BA5" s="45">
        <v>4</v>
      </c>
      <c r="BB5" s="55">
        <v>4</v>
      </c>
      <c r="BC5" s="45"/>
      <c r="BD5" s="45"/>
      <c r="BE5" s="47" t="s">
        <v>132</v>
      </c>
      <c r="BF5" s="48">
        <v>4</v>
      </c>
      <c r="BG5" s="56">
        <v>231</v>
      </c>
      <c r="BH5" s="57">
        <v>231</v>
      </c>
      <c r="BI5" s="57">
        <v>115</v>
      </c>
      <c r="BK5" s="47" t="s">
        <v>132</v>
      </c>
      <c r="BL5" s="50" t="s">
        <v>249</v>
      </c>
      <c r="BM5" s="50" t="s">
        <v>121</v>
      </c>
      <c r="BN5" s="51" t="s">
        <v>255</v>
      </c>
      <c r="BO5" s="51" t="s">
        <v>265</v>
      </c>
      <c r="BP5" s="50"/>
      <c r="BR5" s="47" t="s">
        <v>277</v>
      </c>
      <c r="BS5" s="51" t="s">
        <v>265</v>
      </c>
      <c r="BV5" s="45"/>
      <c r="BW5" s="55"/>
      <c r="BX5" s="55"/>
      <c r="BY5" s="55"/>
      <c r="BZ5" s="55"/>
      <c r="CA5" s="55"/>
      <c r="CB5" s="55"/>
      <c r="CC5" s="55"/>
      <c r="CD5" s="55"/>
      <c r="CE5" s="55"/>
      <c r="CF5" s="55"/>
      <c r="CG5" s="55"/>
    </row>
    <row r="6" spans="1:85" s="45" customFormat="1">
      <c r="A6" s="372"/>
      <c r="B6" s="372"/>
      <c r="C6" s="372"/>
      <c r="D6" s="372"/>
      <c r="E6" s="372"/>
      <c r="F6" s="372"/>
      <c r="G6" s="372"/>
      <c r="H6" s="372"/>
      <c r="I6" s="372"/>
      <c r="J6" s="372"/>
      <c r="K6" s="372"/>
      <c r="L6" s="372"/>
      <c r="M6" s="372"/>
      <c r="N6" s="372"/>
      <c r="O6" s="372"/>
      <c r="P6" s="372"/>
      <c r="Q6" s="372"/>
      <c r="R6" s="372"/>
      <c r="S6" s="372"/>
      <c r="T6" s="372"/>
      <c r="U6" s="371"/>
      <c r="V6" s="372"/>
      <c r="W6" s="372"/>
      <c r="X6" s="372"/>
      <c r="Y6" s="372"/>
      <c r="Z6" s="611" t="s">
        <v>0</v>
      </c>
      <c r="AA6" s="611"/>
      <c r="AB6" s="685"/>
      <c r="AC6" s="685"/>
      <c r="AD6" s="611" t="s">
        <v>3</v>
      </c>
      <c r="AE6" s="685"/>
      <c r="AF6" s="685"/>
      <c r="AG6" s="611" t="s">
        <v>2</v>
      </c>
      <c r="AH6" s="639"/>
      <c r="AI6" s="639"/>
      <c r="AJ6" s="611" t="s">
        <v>1</v>
      </c>
      <c r="AK6" s="59" t="str">
        <f>IF(COUNTA(AB6)=1,"〇","×")</f>
        <v>×</v>
      </c>
      <c r="AL6" s="45" t="s">
        <v>3</v>
      </c>
      <c r="BA6" s="45">
        <v>5</v>
      </c>
      <c r="BB6" s="45">
        <v>5</v>
      </c>
      <c r="BE6" s="47" t="s">
        <v>133</v>
      </c>
      <c r="BF6" s="48">
        <v>5</v>
      </c>
      <c r="BG6" s="49">
        <v>226</v>
      </c>
      <c r="BH6" s="48">
        <v>226</v>
      </c>
      <c r="BI6" s="48">
        <v>113</v>
      </c>
      <c r="BK6" s="47" t="s">
        <v>133</v>
      </c>
      <c r="BL6" s="51" t="s">
        <v>249</v>
      </c>
      <c r="BM6" s="51" t="s">
        <v>121</v>
      </c>
      <c r="BN6" s="51" t="s">
        <v>255</v>
      </c>
      <c r="BO6" s="51" t="s">
        <v>265</v>
      </c>
      <c r="BP6" s="51"/>
      <c r="BR6" s="47" t="s">
        <v>278</v>
      </c>
      <c r="BS6" s="51" t="s">
        <v>265</v>
      </c>
    </row>
    <row r="7" spans="1:85" s="45" customFormat="1">
      <c r="A7" s="372"/>
      <c r="B7" s="372"/>
      <c r="C7" s="372"/>
      <c r="D7" s="372"/>
      <c r="E7" s="372"/>
      <c r="F7" s="372"/>
      <c r="G7" s="372"/>
      <c r="H7" s="372"/>
      <c r="I7" s="372"/>
      <c r="J7" s="372"/>
      <c r="K7" s="372"/>
      <c r="L7" s="372"/>
      <c r="M7" s="372"/>
      <c r="N7" s="372"/>
      <c r="O7" s="372"/>
      <c r="P7" s="372"/>
      <c r="Q7" s="372"/>
      <c r="R7" s="372"/>
      <c r="S7" s="372"/>
      <c r="T7" s="372"/>
      <c r="U7" s="371"/>
      <c r="V7" s="372"/>
      <c r="W7" s="372"/>
      <c r="X7" s="372"/>
      <c r="Y7" s="372"/>
      <c r="Z7" s="684"/>
      <c r="AA7" s="684"/>
      <c r="AB7" s="685"/>
      <c r="AC7" s="685"/>
      <c r="AD7" s="684"/>
      <c r="AE7" s="686"/>
      <c r="AF7" s="686"/>
      <c r="AG7" s="684"/>
      <c r="AH7" s="687"/>
      <c r="AI7" s="687"/>
      <c r="AJ7" s="684"/>
      <c r="AK7" s="59" t="str">
        <f>IF(COUNTA(AE6)=1,"〇","×")</f>
        <v>×</v>
      </c>
      <c r="AL7" s="45" t="s">
        <v>96</v>
      </c>
      <c r="AY7" s="60" t="s">
        <v>601</v>
      </c>
      <c r="BA7" s="45">
        <v>6</v>
      </c>
      <c r="BB7" s="55">
        <v>6</v>
      </c>
      <c r="BE7" s="47" t="s">
        <v>134</v>
      </c>
      <c r="BF7" s="48">
        <v>6</v>
      </c>
      <c r="BG7" s="49">
        <v>564</v>
      </c>
      <c r="BH7" s="48">
        <v>564</v>
      </c>
      <c r="BI7" s="48">
        <v>282</v>
      </c>
      <c r="BK7" s="47" t="s">
        <v>134</v>
      </c>
      <c r="BL7" s="51" t="s">
        <v>249</v>
      </c>
      <c r="BM7" s="51" t="s">
        <v>121</v>
      </c>
      <c r="BN7" s="51" t="s">
        <v>201</v>
      </c>
      <c r="BO7" s="51" t="s">
        <v>265</v>
      </c>
      <c r="BP7" s="51"/>
      <c r="BR7" s="47" t="s">
        <v>279</v>
      </c>
      <c r="BS7" s="51" t="s">
        <v>265</v>
      </c>
    </row>
    <row r="8" spans="1:85" s="45" customFormat="1">
      <c r="A8" s="44" t="s">
        <v>4</v>
      </c>
      <c r="B8" s="372"/>
      <c r="C8" s="372"/>
      <c r="D8" s="372"/>
      <c r="E8" s="372"/>
      <c r="F8" s="373"/>
      <c r="G8" s="373"/>
      <c r="H8" s="373"/>
      <c r="I8" s="372"/>
      <c r="J8" s="372"/>
      <c r="K8" s="372"/>
      <c r="L8" s="372"/>
      <c r="M8" s="372"/>
      <c r="N8" s="372"/>
      <c r="O8" s="372"/>
      <c r="P8" s="372"/>
      <c r="Q8" s="372"/>
      <c r="R8" s="372"/>
      <c r="S8" s="372"/>
      <c r="T8" s="372"/>
      <c r="U8" s="371"/>
      <c r="V8" s="372"/>
      <c r="W8" s="372"/>
      <c r="X8" s="372"/>
      <c r="Y8" s="372"/>
      <c r="Z8" s="372"/>
      <c r="AA8" s="372"/>
      <c r="AB8" s="372"/>
      <c r="AC8" s="372"/>
      <c r="AD8" s="372"/>
      <c r="AE8" s="372"/>
      <c r="AF8" s="372"/>
      <c r="AG8" s="372"/>
      <c r="AH8" s="372"/>
      <c r="AI8" s="372"/>
      <c r="AJ8" s="372"/>
      <c r="AK8" s="59" t="str">
        <f>IF(COUNTA(AH6)=1,"〇","×")</f>
        <v>×</v>
      </c>
      <c r="AL8" s="45" t="s">
        <v>1</v>
      </c>
      <c r="AY8" s="61" t="str">
        <f>IF('対象経費内訳詳細（①から④の場合）'!BH16&gt;='居宅サービス切替（⑥の場合）'!AY9,'対象経費内訳詳細（①から④の場合）'!BH16,'居宅サービス切替（⑥の場合）'!AY9)</f>
        <v>ー</v>
      </c>
      <c r="AZ8" s="62"/>
      <c r="BA8" s="45">
        <v>7</v>
      </c>
      <c r="BB8" s="45">
        <v>7</v>
      </c>
      <c r="BE8" s="47" t="s">
        <v>135</v>
      </c>
      <c r="BF8" s="48">
        <v>7</v>
      </c>
      <c r="BG8" s="49">
        <v>710</v>
      </c>
      <c r="BH8" s="48">
        <v>710</v>
      </c>
      <c r="BI8" s="48">
        <v>355</v>
      </c>
      <c r="BK8" s="47" t="s">
        <v>135</v>
      </c>
      <c r="BL8" s="51" t="s">
        <v>249</v>
      </c>
      <c r="BM8" s="51" t="s">
        <v>121</v>
      </c>
      <c r="BN8" s="51" t="s">
        <v>255</v>
      </c>
      <c r="BO8" s="51" t="s">
        <v>265</v>
      </c>
      <c r="BP8" s="51"/>
      <c r="BR8" s="47" t="s">
        <v>280</v>
      </c>
      <c r="BS8" s="51" t="s">
        <v>265</v>
      </c>
    </row>
    <row r="9" spans="1:85" s="45" customFormat="1">
      <c r="A9" s="372"/>
      <c r="B9" s="372"/>
      <c r="C9" s="372"/>
      <c r="D9" s="372"/>
      <c r="E9" s="372"/>
      <c r="F9" s="373"/>
      <c r="G9" s="373"/>
      <c r="H9" s="373"/>
      <c r="I9" s="372"/>
      <c r="J9" s="372"/>
      <c r="K9" s="372"/>
      <c r="L9" s="372"/>
      <c r="M9" s="372"/>
      <c r="N9" s="372"/>
      <c r="O9" s="372"/>
      <c r="P9" s="372"/>
      <c r="Q9" s="372"/>
      <c r="R9" s="372"/>
      <c r="S9" s="372"/>
      <c r="T9" s="372"/>
      <c r="U9" s="371"/>
      <c r="V9" s="372"/>
      <c r="W9" s="372"/>
      <c r="X9" s="372"/>
      <c r="Y9" s="372"/>
      <c r="Z9" s="372"/>
      <c r="AA9" s="372"/>
      <c r="AB9" s="372"/>
      <c r="AC9" s="372"/>
      <c r="AD9" s="372"/>
      <c r="AE9" s="372"/>
      <c r="AF9" s="372"/>
      <c r="AG9" s="372"/>
      <c r="AH9" s="372"/>
      <c r="AI9" s="372"/>
      <c r="AJ9" s="372"/>
      <c r="AK9" s="44"/>
      <c r="AY9" s="60" t="s">
        <v>602</v>
      </c>
      <c r="BA9" s="45">
        <v>8</v>
      </c>
      <c r="BB9" s="55">
        <v>8</v>
      </c>
      <c r="BE9" s="47" t="s">
        <v>136</v>
      </c>
      <c r="BF9" s="48">
        <v>8</v>
      </c>
      <c r="BG9" s="49">
        <v>1133</v>
      </c>
      <c r="BH9" s="48">
        <v>1133</v>
      </c>
      <c r="BI9" s="48">
        <v>567</v>
      </c>
      <c r="BK9" s="47" t="s">
        <v>136</v>
      </c>
      <c r="BL9" s="51" t="s">
        <v>249</v>
      </c>
      <c r="BM9" s="51" t="s">
        <v>121</v>
      </c>
      <c r="BN9" s="51" t="s">
        <v>255</v>
      </c>
      <c r="BO9" s="51" t="s">
        <v>265</v>
      </c>
      <c r="BP9" s="51"/>
      <c r="BR9" s="47" t="s">
        <v>281</v>
      </c>
      <c r="BS9" s="51" t="s">
        <v>265</v>
      </c>
    </row>
    <row r="10" spans="1:85" s="45" customFormat="1">
      <c r="A10" s="684" t="s">
        <v>565</v>
      </c>
      <c r="B10" s="714"/>
      <c r="C10" s="714"/>
      <c r="D10" s="714"/>
      <c r="E10" s="714"/>
      <c r="F10" s="714"/>
      <c r="G10" s="714"/>
      <c r="H10" s="714"/>
      <c r="I10" s="714"/>
      <c r="J10" s="714"/>
      <c r="K10" s="714"/>
      <c r="L10" s="714"/>
      <c r="M10" s="714"/>
      <c r="N10" s="714"/>
      <c r="O10" s="714"/>
      <c r="P10" s="714"/>
      <c r="Q10" s="714"/>
      <c r="R10" s="714"/>
      <c r="S10" s="714"/>
      <c r="T10" s="714"/>
      <c r="U10" s="714"/>
      <c r="V10" s="714"/>
      <c r="W10" s="714"/>
      <c r="X10" s="714"/>
      <c r="Y10" s="714"/>
      <c r="Z10" s="714"/>
      <c r="AA10" s="714"/>
      <c r="AB10" s="714"/>
      <c r="AC10" s="714"/>
      <c r="AD10" s="714"/>
      <c r="AE10" s="714"/>
      <c r="AF10" s="714"/>
      <c r="AG10" s="714"/>
      <c r="AH10" s="714"/>
      <c r="AI10" s="714"/>
      <c r="AJ10" s="714"/>
      <c r="AK10" s="44"/>
      <c r="AY10" s="61">
        <f>IF('対象経費内訳詳細（①から④の場合）'!BH17&gt;='居宅サービス切替（⑥の場合）'!AY10,'対象経費内訳詳細（①から④の場合）'!BH17,'居宅サービス切替（⑥の場合）'!AY10)</f>
        <v>0</v>
      </c>
      <c r="AZ10" s="62" t="str">
        <f>IF(AY10=0,"",AY10)</f>
        <v/>
      </c>
      <c r="BA10" s="45">
        <v>9</v>
      </c>
      <c r="BB10" s="45">
        <v>9</v>
      </c>
      <c r="BE10" s="47" t="s">
        <v>156</v>
      </c>
      <c r="BF10" s="48">
        <v>9</v>
      </c>
      <c r="BG10" s="49">
        <v>537</v>
      </c>
      <c r="BH10" s="48">
        <v>537</v>
      </c>
      <c r="BI10" s="48">
        <v>268</v>
      </c>
      <c r="BK10" s="47" t="s">
        <v>156</v>
      </c>
      <c r="BL10" s="51" t="s">
        <v>249</v>
      </c>
      <c r="BM10" s="51" t="s">
        <v>121</v>
      </c>
      <c r="BN10" s="51" t="s">
        <v>255</v>
      </c>
      <c r="BO10" s="51" t="s">
        <v>265</v>
      </c>
      <c r="BP10" s="51"/>
      <c r="BR10" s="47" t="s">
        <v>282</v>
      </c>
      <c r="BS10" s="51" t="s">
        <v>265</v>
      </c>
    </row>
    <row r="11" spans="1:85" s="45" customFormat="1">
      <c r="A11" s="684" t="s">
        <v>403</v>
      </c>
      <c r="B11" s="684"/>
      <c r="C11" s="684"/>
      <c r="D11" s="684"/>
      <c r="E11" s="684"/>
      <c r="F11" s="684"/>
      <c r="G11" s="684"/>
      <c r="H11" s="684"/>
      <c r="I11" s="684"/>
      <c r="J11" s="684"/>
      <c r="K11" s="684"/>
      <c r="L11" s="701">
        <f>MAX(AY8,AY10,AY12)</f>
        <v>0</v>
      </c>
      <c r="M11" s="701"/>
      <c r="N11" s="701"/>
      <c r="O11" s="701"/>
      <c r="P11" s="701"/>
      <c r="Q11" s="701"/>
      <c r="R11" s="702" t="s">
        <v>404</v>
      </c>
      <c r="S11" s="702"/>
      <c r="T11" s="702"/>
      <c r="U11" s="702"/>
      <c r="V11" s="702"/>
      <c r="W11" s="702"/>
      <c r="X11" s="702"/>
      <c r="Y11" s="702"/>
      <c r="Z11" s="702"/>
      <c r="AA11" s="702"/>
      <c r="AB11" s="702"/>
      <c r="AC11" s="702"/>
      <c r="AD11" s="702"/>
      <c r="AE11" s="702"/>
      <c r="AF11" s="702"/>
      <c r="AG11" s="702"/>
      <c r="AH11" s="702"/>
      <c r="AI11" s="702"/>
      <c r="AJ11" s="702"/>
      <c r="AK11" s="44"/>
      <c r="AY11" s="60" t="s">
        <v>408</v>
      </c>
      <c r="BA11" s="45">
        <v>10</v>
      </c>
      <c r="BB11" s="55">
        <v>10</v>
      </c>
      <c r="BE11" s="47" t="s">
        <v>137</v>
      </c>
      <c r="BF11" s="48">
        <v>10</v>
      </c>
      <c r="BG11" s="49">
        <f>IF(AE64&lt;&gt;0,27*AE64,27)</f>
        <v>27</v>
      </c>
      <c r="BH11" s="48">
        <v>0</v>
      </c>
      <c r="BI11" s="48">
        <f>IF(AE64&lt;&gt;0,13*AE64,13)</f>
        <v>13</v>
      </c>
      <c r="BK11" s="47" t="s">
        <v>137</v>
      </c>
      <c r="BL11" s="51" t="s">
        <v>249</v>
      </c>
      <c r="BM11" s="51" t="s">
        <v>250</v>
      </c>
      <c r="BN11" s="51" t="s">
        <v>121</v>
      </c>
      <c r="BO11" s="51" t="s">
        <v>256</v>
      </c>
      <c r="BP11" s="51" t="s">
        <v>265</v>
      </c>
      <c r="BR11" s="47" t="s">
        <v>283</v>
      </c>
      <c r="BS11" s="51" t="s">
        <v>33</v>
      </c>
      <c r="BT11" s="51" t="s">
        <v>265</v>
      </c>
      <c r="BU11" s="51" t="s">
        <v>273</v>
      </c>
      <c r="BW11" s="7" t="s">
        <v>263</v>
      </c>
      <c r="BX11" s="7" t="s">
        <v>264</v>
      </c>
      <c r="BY11" s="7"/>
      <c r="BZ11" s="7"/>
      <c r="CA11" s="7"/>
      <c r="CB11" s="7"/>
      <c r="CC11" s="7"/>
      <c r="CD11" s="7"/>
      <c r="CE11" s="7"/>
      <c r="CF11" s="7"/>
      <c r="CG11" s="7"/>
    </row>
    <row r="12" spans="1:85" s="45" customFormat="1">
      <c r="A12" s="702" t="s">
        <v>323</v>
      </c>
      <c r="B12" s="702"/>
      <c r="C12" s="702"/>
      <c r="D12" s="702"/>
      <c r="E12" s="702"/>
      <c r="F12" s="702"/>
      <c r="G12" s="702"/>
      <c r="H12" s="702"/>
      <c r="I12" s="702"/>
      <c r="J12" s="702"/>
      <c r="K12" s="702"/>
      <c r="L12" s="702"/>
      <c r="M12" s="702"/>
      <c r="N12" s="702"/>
      <c r="O12" s="702"/>
      <c r="P12" s="702"/>
      <c r="Q12" s="702"/>
      <c r="R12" s="702"/>
      <c r="S12" s="702"/>
      <c r="T12" s="702"/>
      <c r="U12" s="702"/>
      <c r="V12" s="702"/>
      <c r="W12" s="702"/>
      <c r="X12" s="702"/>
      <c r="Y12" s="702"/>
      <c r="Z12" s="702"/>
      <c r="AA12" s="702"/>
      <c r="AB12" s="702"/>
      <c r="AC12" s="702"/>
      <c r="AD12" s="702"/>
      <c r="AE12" s="702"/>
      <c r="AF12" s="702"/>
      <c r="AG12" s="702"/>
      <c r="AH12" s="702"/>
      <c r="AI12" s="702"/>
      <c r="AJ12" s="702"/>
      <c r="AK12" s="44"/>
      <c r="AY12" s="63">
        <f>'様式３（療養者名簿）（⑤の場合）'!BR1</f>
        <v>0</v>
      </c>
      <c r="BA12" s="45">
        <v>11</v>
      </c>
      <c r="BB12" s="45">
        <v>11</v>
      </c>
      <c r="BE12" s="47" t="s">
        <v>138</v>
      </c>
      <c r="BF12" s="48">
        <v>11</v>
      </c>
      <c r="BG12" s="49">
        <f>IF(AE64&lt;&gt;0,27*AE64,27)</f>
        <v>27</v>
      </c>
      <c r="BH12" s="48">
        <v>0</v>
      </c>
      <c r="BI12" s="48">
        <f>IF(AE64&lt;&gt;0,13*AE64,13)</f>
        <v>13</v>
      </c>
      <c r="BK12" s="47" t="s">
        <v>138</v>
      </c>
      <c r="BL12" s="51" t="s">
        <v>249</v>
      </c>
      <c r="BM12" s="51" t="s">
        <v>250</v>
      </c>
      <c r="BN12" s="51" t="s">
        <v>121</v>
      </c>
      <c r="BO12" s="51" t="s">
        <v>256</v>
      </c>
      <c r="BP12" s="51" t="s">
        <v>265</v>
      </c>
      <c r="BR12" s="47" t="s">
        <v>284</v>
      </c>
      <c r="BS12" s="51" t="s">
        <v>33</v>
      </c>
      <c r="BT12" s="51" t="s">
        <v>265</v>
      </c>
      <c r="BU12" s="51" t="s">
        <v>273</v>
      </c>
      <c r="BW12" s="7"/>
      <c r="BX12" s="7"/>
      <c r="BY12" s="7"/>
      <c r="BZ12" s="7"/>
      <c r="CA12" s="7"/>
      <c r="CB12" s="7"/>
      <c r="CC12" s="7"/>
      <c r="CD12" s="7"/>
      <c r="CE12" s="7"/>
      <c r="CF12" s="7"/>
      <c r="CG12" s="7"/>
    </row>
    <row r="13" spans="1:85" s="45" customFormat="1" ht="24" customHeight="1">
      <c r="A13" s="526" t="s">
        <v>12</v>
      </c>
      <c r="B13" s="609"/>
      <c r="C13" s="609"/>
      <c r="D13" s="609"/>
      <c r="E13" s="529"/>
      <c r="F13" s="727"/>
      <c r="G13" s="727"/>
      <c r="H13" s="727"/>
      <c r="I13" s="727"/>
      <c r="J13" s="727"/>
      <c r="K13" s="727"/>
      <c r="L13" s="727"/>
      <c r="M13" s="727"/>
      <c r="N13" s="727"/>
      <c r="O13" s="727"/>
      <c r="P13" s="727"/>
      <c r="Q13" s="727"/>
      <c r="R13" s="727"/>
      <c r="S13" s="727"/>
      <c r="T13" s="727"/>
      <c r="U13" s="727"/>
      <c r="V13" s="727"/>
      <c r="W13" s="727"/>
      <c r="X13" s="727"/>
      <c r="Y13" s="727"/>
      <c r="Z13" s="727"/>
      <c r="AA13" s="727"/>
      <c r="AB13" s="727"/>
      <c r="AC13" s="727"/>
      <c r="AD13" s="727"/>
      <c r="AE13" s="727"/>
      <c r="AF13" s="727"/>
      <c r="AG13" s="727"/>
      <c r="AH13" s="727"/>
      <c r="AI13" s="727"/>
      <c r="AJ13" s="727"/>
      <c r="AK13" s="64" t="str">
        <f>IF(COUNTA(F13)=1,"〇","×")</f>
        <v>×</v>
      </c>
      <c r="AL13" s="44" t="s">
        <v>97</v>
      </c>
      <c r="AO13" s="44" t="s">
        <v>10</v>
      </c>
      <c r="BA13" s="45">
        <v>12</v>
      </c>
      <c r="BB13" s="55">
        <v>12</v>
      </c>
      <c r="BE13" s="47" t="s">
        <v>139</v>
      </c>
      <c r="BF13" s="48">
        <v>12</v>
      </c>
      <c r="BG13" s="49">
        <v>320</v>
      </c>
      <c r="BH13" s="48">
        <v>0</v>
      </c>
      <c r="BI13" s="48">
        <v>160</v>
      </c>
      <c r="BK13" s="47" t="s">
        <v>139</v>
      </c>
      <c r="BL13" s="51" t="s">
        <v>249</v>
      </c>
      <c r="BM13" s="51" t="s">
        <v>250</v>
      </c>
      <c r="BN13" s="51" t="s">
        <v>265</v>
      </c>
      <c r="BO13" s="51"/>
      <c r="BP13" s="51"/>
      <c r="BR13" s="47" t="s">
        <v>285</v>
      </c>
      <c r="BS13" s="51" t="s">
        <v>265</v>
      </c>
      <c r="BW13" s="7"/>
      <c r="BX13" s="7"/>
      <c r="BY13" s="7"/>
      <c r="BZ13" s="7"/>
      <c r="CA13" s="7"/>
      <c r="CB13" s="7"/>
      <c r="CC13" s="7"/>
      <c r="CD13" s="7"/>
      <c r="CE13" s="7"/>
      <c r="CF13" s="7"/>
      <c r="CG13" s="7"/>
    </row>
    <row r="14" spans="1:85" s="45" customFormat="1" ht="24" customHeight="1">
      <c r="A14" s="609"/>
      <c r="B14" s="609"/>
      <c r="C14" s="609"/>
      <c r="D14" s="609"/>
      <c r="E14" s="529"/>
      <c r="F14" s="727"/>
      <c r="G14" s="727"/>
      <c r="H14" s="727"/>
      <c r="I14" s="727"/>
      <c r="J14" s="727"/>
      <c r="K14" s="727"/>
      <c r="L14" s="727"/>
      <c r="M14" s="727"/>
      <c r="N14" s="727"/>
      <c r="O14" s="727"/>
      <c r="P14" s="727"/>
      <c r="Q14" s="727"/>
      <c r="R14" s="727"/>
      <c r="S14" s="727"/>
      <c r="T14" s="727"/>
      <c r="U14" s="727"/>
      <c r="V14" s="727"/>
      <c r="W14" s="727"/>
      <c r="X14" s="727"/>
      <c r="Y14" s="727"/>
      <c r="Z14" s="727"/>
      <c r="AA14" s="727"/>
      <c r="AB14" s="727"/>
      <c r="AC14" s="727"/>
      <c r="AD14" s="727"/>
      <c r="AE14" s="727"/>
      <c r="AF14" s="727"/>
      <c r="AG14" s="727"/>
      <c r="AH14" s="727"/>
      <c r="AI14" s="727"/>
      <c r="AJ14" s="727"/>
      <c r="AL14" s="44"/>
      <c r="AO14" s="44" t="s">
        <v>5</v>
      </c>
      <c r="BB14" s="45">
        <v>13</v>
      </c>
      <c r="BE14" s="47" t="s">
        <v>140</v>
      </c>
      <c r="BF14" s="48">
        <v>13</v>
      </c>
      <c r="BG14" s="49">
        <v>339</v>
      </c>
      <c r="BH14" s="48">
        <v>0</v>
      </c>
      <c r="BI14" s="48">
        <v>169</v>
      </c>
      <c r="BK14" s="47" t="s">
        <v>140</v>
      </c>
      <c r="BL14" s="51" t="s">
        <v>249</v>
      </c>
      <c r="BM14" s="51" t="s">
        <v>250</v>
      </c>
      <c r="BN14" s="51" t="s">
        <v>265</v>
      </c>
      <c r="BO14" s="51"/>
      <c r="BP14" s="51"/>
      <c r="BR14" s="47" t="s">
        <v>286</v>
      </c>
      <c r="BS14" s="51" t="s">
        <v>265</v>
      </c>
      <c r="BW14" s="7"/>
      <c r="BX14" s="7"/>
      <c r="BY14" s="7"/>
      <c r="BZ14" s="7"/>
      <c r="CA14" s="7"/>
      <c r="CB14" s="7"/>
      <c r="CC14" s="7"/>
      <c r="CD14" s="7"/>
      <c r="CE14" s="7"/>
      <c r="CF14" s="7"/>
      <c r="CG14" s="7"/>
    </row>
    <row r="15" spans="1:85" s="45" customFormat="1" ht="22.15" customHeight="1">
      <c r="A15" s="526" t="s">
        <v>6</v>
      </c>
      <c r="B15" s="609"/>
      <c r="C15" s="609"/>
      <c r="D15" s="609"/>
      <c r="E15" s="529"/>
      <c r="F15" s="675" t="s">
        <v>340</v>
      </c>
      <c r="G15" s="723"/>
      <c r="H15" s="724"/>
      <c r="I15" s="724"/>
      <c r="J15" s="526" t="s">
        <v>341</v>
      </c>
      <c r="K15" s="526"/>
      <c r="L15" s="672"/>
      <c r="M15" s="673"/>
      <c r="N15" s="673"/>
      <c r="O15" s="673"/>
      <c r="P15" s="673"/>
      <c r="Q15" s="673"/>
      <c r="R15" s="673"/>
      <c r="S15" s="673"/>
      <c r="T15" s="673"/>
      <c r="U15" s="673"/>
      <c r="V15" s="673"/>
      <c r="W15" s="673"/>
      <c r="X15" s="673"/>
      <c r="Y15" s="673"/>
      <c r="Z15" s="673"/>
      <c r="AA15" s="673"/>
      <c r="AB15" s="673"/>
      <c r="AC15" s="673"/>
      <c r="AD15" s="673"/>
      <c r="AE15" s="673"/>
      <c r="AF15" s="673"/>
      <c r="AG15" s="673"/>
      <c r="AH15" s="673"/>
      <c r="AI15" s="673"/>
      <c r="AJ15" s="674"/>
      <c r="AK15" s="64" t="str">
        <f>IF(COUNTA(L15)=1,"〇","×")</f>
        <v>×</v>
      </c>
      <c r="AL15" s="44" t="s">
        <v>98</v>
      </c>
      <c r="AO15" s="44" t="s">
        <v>7</v>
      </c>
      <c r="BB15" s="55">
        <v>14</v>
      </c>
      <c r="BE15" s="47" t="s">
        <v>141</v>
      </c>
      <c r="BF15" s="48">
        <v>14</v>
      </c>
      <c r="BG15" s="49">
        <v>311</v>
      </c>
      <c r="BH15" s="48">
        <v>0</v>
      </c>
      <c r="BI15" s="48">
        <v>156</v>
      </c>
      <c r="BK15" s="47" t="s">
        <v>141</v>
      </c>
      <c r="BL15" s="51" t="s">
        <v>249</v>
      </c>
      <c r="BM15" s="51" t="s">
        <v>250</v>
      </c>
      <c r="BN15" s="51" t="s">
        <v>265</v>
      </c>
      <c r="BO15" s="51"/>
      <c r="BP15" s="51"/>
      <c r="BR15" s="47" t="s">
        <v>287</v>
      </c>
      <c r="BS15" s="51" t="s">
        <v>265</v>
      </c>
      <c r="BW15" s="7"/>
      <c r="BX15" s="7"/>
      <c r="BY15" s="7"/>
      <c r="BZ15" s="7"/>
      <c r="CA15" s="7"/>
      <c r="CB15" s="7"/>
      <c r="CC15" s="7"/>
      <c r="CD15" s="7"/>
      <c r="CE15" s="7"/>
      <c r="CF15" s="7"/>
      <c r="CG15" s="7"/>
    </row>
    <row r="16" spans="1:85" s="45" customFormat="1">
      <c r="A16" s="609"/>
      <c r="B16" s="609"/>
      <c r="C16" s="609"/>
      <c r="D16" s="609"/>
      <c r="E16" s="529"/>
      <c r="F16" s="675"/>
      <c r="G16" s="725"/>
      <c r="H16" s="726"/>
      <c r="I16" s="726"/>
      <c r="J16" s="526"/>
      <c r="K16" s="526"/>
      <c r="L16" s="641"/>
      <c r="M16" s="642"/>
      <c r="N16" s="642"/>
      <c r="O16" s="642"/>
      <c r="P16" s="642"/>
      <c r="Q16" s="642"/>
      <c r="R16" s="642"/>
      <c r="S16" s="642"/>
      <c r="T16" s="642"/>
      <c r="U16" s="642"/>
      <c r="V16" s="642"/>
      <c r="W16" s="642"/>
      <c r="X16" s="642"/>
      <c r="Y16" s="642"/>
      <c r="Z16" s="642"/>
      <c r="AA16" s="642"/>
      <c r="AB16" s="642"/>
      <c r="AC16" s="642"/>
      <c r="AD16" s="642"/>
      <c r="AE16" s="642"/>
      <c r="AF16" s="642"/>
      <c r="AG16" s="642"/>
      <c r="AH16" s="642"/>
      <c r="AI16" s="642"/>
      <c r="AJ16" s="643"/>
      <c r="AL16" s="44"/>
      <c r="AO16" s="44" t="s">
        <v>8</v>
      </c>
      <c r="BB16" s="45">
        <v>15</v>
      </c>
      <c r="BE16" s="47" t="s">
        <v>142</v>
      </c>
      <c r="BF16" s="48">
        <v>15</v>
      </c>
      <c r="BG16" s="49">
        <v>137</v>
      </c>
      <c r="BH16" s="48">
        <v>0</v>
      </c>
      <c r="BI16" s="48">
        <v>68</v>
      </c>
      <c r="BK16" s="47" t="s">
        <v>142</v>
      </c>
      <c r="BL16" s="51" t="s">
        <v>249</v>
      </c>
      <c r="BM16" s="51" t="s">
        <v>250</v>
      </c>
      <c r="BN16" s="51" t="s">
        <v>265</v>
      </c>
      <c r="BO16" s="51"/>
      <c r="BP16" s="51"/>
      <c r="BR16" s="47" t="s">
        <v>288</v>
      </c>
      <c r="BS16" s="51" t="s">
        <v>265</v>
      </c>
      <c r="BW16" s="7"/>
      <c r="BX16" s="7"/>
      <c r="BY16" s="7"/>
      <c r="BZ16" s="7"/>
      <c r="CA16" s="7"/>
      <c r="CB16" s="7"/>
      <c r="CC16" s="7"/>
      <c r="CD16" s="7"/>
      <c r="CE16" s="7"/>
      <c r="CF16" s="7"/>
      <c r="CG16" s="7"/>
    </row>
    <row r="17" spans="1:85" s="45" customFormat="1">
      <c r="A17" s="526" t="s">
        <v>9</v>
      </c>
      <c r="B17" s="609"/>
      <c r="C17" s="609"/>
      <c r="D17" s="609"/>
      <c r="E17" s="529"/>
      <c r="F17" s="633"/>
      <c r="G17" s="633"/>
      <c r="H17" s="633"/>
      <c r="I17" s="633"/>
      <c r="J17" s="633"/>
      <c r="K17" s="633"/>
      <c r="L17" s="633"/>
      <c r="M17" s="633"/>
      <c r="N17" s="633"/>
      <c r="O17" s="633"/>
      <c r="P17" s="633"/>
      <c r="Q17" s="633"/>
      <c r="R17" s="526" t="s">
        <v>228</v>
      </c>
      <c r="S17" s="526"/>
      <c r="T17" s="526"/>
      <c r="U17" s="526"/>
      <c r="V17" s="526"/>
      <c r="W17" s="633"/>
      <c r="X17" s="633"/>
      <c r="Y17" s="633"/>
      <c r="Z17" s="633"/>
      <c r="AA17" s="633"/>
      <c r="AB17" s="633"/>
      <c r="AC17" s="633"/>
      <c r="AD17" s="633"/>
      <c r="AE17" s="633"/>
      <c r="AF17" s="633"/>
      <c r="AG17" s="633"/>
      <c r="AH17" s="633"/>
      <c r="AI17" s="633"/>
      <c r="AJ17" s="633"/>
      <c r="AK17" s="64" t="str">
        <f>IF(COUNTA(F17)=1,"〇","×")</f>
        <v>×</v>
      </c>
      <c r="AL17" s="44" t="s">
        <v>99</v>
      </c>
      <c r="AO17" s="44" t="s">
        <v>22</v>
      </c>
      <c r="BB17" s="55">
        <v>16</v>
      </c>
      <c r="BE17" s="47" t="s">
        <v>143</v>
      </c>
      <c r="BF17" s="48">
        <v>16</v>
      </c>
      <c r="BG17" s="49">
        <v>508</v>
      </c>
      <c r="BH17" s="48">
        <v>0</v>
      </c>
      <c r="BI17" s="48">
        <v>254</v>
      </c>
      <c r="BK17" s="47" t="s">
        <v>143</v>
      </c>
      <c r="BL17" s="51" t="s">
        <v>249</v>
      </c>
      <c r="BM17" s="51" t="s">
        <v>250</v>
      </c>
      <c r="BN17" s="51" t="s">
        <v>265</v>
      </c>
      <c r="BO17" s="51"/>
      <c r="BP17" s="51"/>
      <c r="BR17" s="47" t="s">
        <v>289</v>
      </c>
      <c r="BS17" s="51" t="s">
        <v>265</v>
      </c>
      <c r="BW17" s="7"/>
      <c r="BX17" s="7"/>
      <c r="BY17" s="7"/>
      <c r="BZ17" s="7"/>
      <c r="CA17" s="7"/>
      <c r="CB17" s="7"/>
      <c r="CC17" s="7"/>
      <c r="CD17" s="7"/>
      <c r="CE17" s="7"/>
      <c r="CF17" s="7"/>
      <c r="CG17" s="7"/>
    </row>
    <row r="18" spans="1:85" s="45" customFormat="1">
      <c r="A18" s="609"/>
      <c r="B18" s="609"/>
      <c r="C18" s="609"/>
      <c r="D18" s="609"/>
      <c r="E18" s="529"/>
      <c r="F18" s="633"/>
      <c r="G18" s="633"/>
      <c r="H18" s="633"/>
      <c r="I18" s="633"/>
      <c r="J18" s="633"/>
      <c r="K18" s="633"/>
      <c r="L18" s="633"/>
      <c r="M18" s="633"/>
      <c r="N18" s="633"/>
      <c r="O18" s="633"/>
      <c r="P18" s="633"/>
      <c r="Q18" s="633"/>
      <c r="R18" s="526"/>
      <c r="S18" s="526"/>
      <c r="T18" s="526"/>
      <c r="U18" s="526"/>
      <c r="V18" s="526"/>
      <c r="W18" s="633"/>
      <c r="X18" s="633"/>
      <c r="Y18" s="633"/>
      <c r="Z18" s="633"/>
      <c r="AA18" s="633"/>
      <c r="AB18" s="633"/>
      <c r="AC18" s="633"/>
      <c r="AD18" s="633"/>
      <c r="AE18" s="633"/>
      <c r="AF18" s="633"/>
      <c r="AG18" s="633"/>
      <c r="AH18" s="633"/>
      <c r="AI18" s="633"/>
      <c r="AJ18" s="633"/>
      <c r="AK18" s="64" t="str">
        <f>IF(COUNTA(W17)=1,"〇","×")</f>
        <v>×</v>
      </c>
      <c r="AL18" s="44" t="s">
        <v>100</v>
      </c>
      <c r="AO18" s="44" t="s">
        <v>21</v>
      </c>
      <c r="BB18" s="45">
        <v>17</v>
      </c>
      <c r="BE18" s="47" t="s">
        <v>144</v>
      </c>
      <c r="BF18" s="48">
        <v>17</v>
      </c>
      <c r="BG18" s="49">
        <v>204</v>
      </c>
      <c r="BH18" s="48">
        <v>0</v>
      </c>
      <c r="BI18" s="48">
        <v>102</v>
      </c>
      <c r="BK18" s="47" t="s">
        <v>144</v>
      </c>
      <c r="BL18" s="51" t="s">
        <v>249</v>
      </c>
      <c r="BM18" s="51" t="s">
        <v>250</v>
      </c>
      <c r="BN18" s="51" t="s">
        <v>265</v>
      </c>
      <c r="BO18" s="51"/>
      <c r="BP18" s="51"/>
      <c r="BR18" s="47" t="s">
        <v>290</v>
      </c>
      <c r="BS18" s="51" t="s">
        <v>265</v>
      </c>
      <c r="BW18" s="7"/>
      <c r="BX18" s="7"/>
      <c r="BY18" s="7"/>
      <c r="BZ18" s="7"/>
      <c r="CA18" s="7"/>
      <c r="CB18" s="7"/>
      <c r="CC18" s="7"/>
      <c r="CD18" s="7"/>
      <c r="CE18" s="7"/>
      <c r="CF18" s="7"/>
      <c r="CG18" s="7"/>
    </row>
    <row r="19" spans="1:85" s="45" customFormat="1">
      <c r="A19" s="526" t="s">
        <v>233</v>
      </c>
      <c r="B19" s="526"/>
      <c r="C19" s="526"/>
      <c r="D19" s="526"/>
      <c r="E19" s="526"/>
      <c r="F19" s="672"/>
      <c r="G19" s="673"/>
      <c r="H19" s="673"/>
      <c r="I19" s="673"/>
      <c r="J19" s="673"/>
      <c r="K19" s="673"/>
      <c r="L19" s="673"/>
      <c r="M19" s="673"/>
      <c r="N19" s="673"/>
      <c r="O19" s="673"/>
      <c r="P19" s="673"/>
      <c r="Q19" s="673"/>
      <c r="R19" s="673"/>
      <c r="S19" s="673"/>
      <c r="T19" s="673"/>
      <c r="U19" s="673"/>
      <c r="V19" s="674"/>
      <c r="W19" s="372"/>
      <c r="X19" s="373"/>
      <c r="Y19" s="373"/>
      <c r="Z19" s="373"/>
      <c r="AA19" s="373"/>
      <c r="AB19" s="373"/>
      <c r="AC19" s="373"/>
      <c r="AD19" s="373"/>
      <c r="AE19" s="373"/>
      <c r="AF19" s="373"/>
      <c r="AG19" s="373"/>
      <c r="AH19" s="373"/>
      <c r="AI19" s="373"/>
      <c r="AJ19" s="65"/>
      <c r="AK19" s="64" t="str">
        <f>IF(COUNTA(F19)=1,"〇","×")</f>
        <v>×</v>
      </c>
      <c r="AL19" s="44" t="s">
        <v>101</v>
      </c>
      <c r="AO19" s="44" t="s">
        <v>20</v>
      </c>
      <c r="BB19" s="55">
        <v>18</v>
      </c>
      <c r="BE19" s="47" t="s">
        <v>145</v>
      </c>
      <c r="BF19" s="48">
        <v>18</v>
      </c>
      <c r="BG19" s="49">
        <v>148</v>
      </c>
      <c r="BH19" s="48">
        <v>0</v>
      </c>
      <c r="BI19" s="48">
        <v>74</v>
      </c>
      <c r="BK19" s="47" t="s">
        <v>145</v>
      </c>
      <c r="BL19" s="51" t="s">
        <v>249</v>
      </c>
      <c r="BM19" s="51" t="s">
        <v>250</v>
      </c>
      <c r="BN19" s="51" t="s">
        <v>265</v>
      </c>
      <c r="BO19" s="51"/>
      <c r="BP19" s="51"/>
      <c r="BR19" s="47" t="s">
        <v>291</v>
      </c>
      <c r="BS19" s="51" t="s">
        <v>265</v>
      </c>
      <c r="BW19" s="7"/>
      <c r="BX19" s="7"/>
      <c r="BY19" s="7"/>
      <c r="BZ19" s="7"/>
      <c r="CA19" s="7"/>
      <c r="CB19" s="7"/>
      <c r="CC19" s="7"/>
      <c r="CD19" s="7"/>
      <c r="CE19" s="7"/>
      <c r="CF19" s="7"/>
      <c r="CG19" s="7"/>
    </row>
    <row r="20" spans="1:85" s="45" customFormat="1">
      <c r="A20" s="526"/>
      <c r="B20" s="526"/>
      <c r="C20" s="526"/>
      <c r="D20" s="526"/>
      <c r="E20" s="526"/>
      <c r="F20" s="641"/>
      <c r="G20" s="642"/>
      <c r="H20" s="642"/>
      <c r="I20" s="642"/>
      <c r="J20" s="642"/>
      <c r="K20" s="642"/>
      <c r="L20" s="642"/>
      <c r="M20" s="642"/>
      <c r="N20" s="642"/>
      <c r="O20" s="642"/>
      <c r="P20" s="642"/>
      <c r="Q20" s="642"/>
      <c r="R20" s="642"/>
      <c r="S20" s="642"/>
      <c r="T20" s="642"/>
      <c r="U20" s="642"/>
      <c r="V20" s="643"/>
      <c r="W20" s="373"/>
      <c r="X20" s="373"/>
      <c r="Y20" s="373"/>
      <c r="Z20" s="373"/>
      <c r="AA20" s="373"/>
      <c r="AB20" s="373"/>
      <c r="AC20" s="373"/>
      <c r="AD20" s="373"/>
      <c r="AE20" s="373"/>
      <c r="AF20" s="373"/>
      <c r="AG20" s="373"/>
      <c r="AH20" s="373"/>
      <c r="AI20" s="373"/>
      <c r="AJ20" s="65"/>
      <c r="AL20" s="44"/>
      <c r="AO20" s="44" t="s">
        <v>13</v>
      </c>
      <c r="BB20" s="45">
        <v>19</v>
      </c>
      <c r="BE20" s="47" t="s">
        <v>307</v>
      </c>
      <c r="BF20" s="48">
        <v>19</v>
      </c>
      <c r="BG20" s="49">
        <v>0</v>
      </c>
      <c r="BH20" s="48">
        <v>0</v>
      </c>
      <c r="BI20" s="48">
        <v>282</v>
      </c>
      <c r="BK20" s="47" t="s">
        <v>307</v>
      </c>
      <c r="BL20" s="51" t="s">
        <v>265</v>
      </c>
      <c r="BM20" s="51"/>
      <c r="BN20" s="51"/>
      <c r="BO20" s="51"/>
      <c r="BP20" s="51"/>
      <c r="BR20" s="47" t="s">
        <v>343</v>
      </c>
      <c r="BS20" s="51" t="s">
        <v>308</v>
      </c>
      <c r="BW20" s="7"/>
      <c r="BX20" s="7"/>
      <c r="BY20" s="7"/>
      <c r="BZ20" s="7"/>
      <c r="CA20" s="7"/>
      <c r="CB20" s="7"/>
      <c r="CC20" s="7"/>
      <c r="CD20" s="7"/>
      <c r="CE20" s="7"/>
      <c r="CF20" s="7"/>
      <c r="CG20" s="7"/>
    </row>
    <row r="21" spans="1:85" s="45" customFormat="1">
      <c r="A21" s="526" t="s">
        <v>234</v>
      </c>
      <c r="B21" s="526"/>
      <c r="C21" s="526"/>
      <c r="D21" s="526"/>
      <c r="E21" s="526"/>
      <c r="F21" s="526" t="s">
        <v>19</v>
      </c>
      <c r="G21" s="609"/>
      <c r="H21" s="609"/>
      <c r="I21" s="609"/>
      <c r="J21" s="633"/>
      <c r="K21" s="633"/>
      <c r="L21" s="633"/>
      <c r="M21" s="633"/>
      <c r="N21" s="633"/>
      <c r="O21" s="633"/>
      <c r="P21" s="633"/>
      <c r="Q21" s="633"/>
      <c r="R21" s="526" t="s">
        <v>229</v>
      </c>
      <c r="S21" s="526"/>
      <c r="T21" s="526"/>
      <c r="U21" s="526"/>
      <c r="V21" s="526"/>
      <c r="W21" s="688"/>
      <c r="X21" s="633"/>
      <c r="Y21" s="633"/>
      <c r="Z21" s="633"/>
      <c r="AA21" s="633"/>
      <c r="AB21" s="633"/>
      <c r="AC21" s="633"/>
      <c r="AD21" s="633"/>
      <c r="AE21" s="633"/>
      <c r="AF21" s="633"/>
      <c r="AG21" s="633"/>
      <c r="AH21" s="633"/>
      <c r="AI21" s="633"/>
      <c r="AJ21" s="633"/>
      <c r="AK21" s="64" t="str">
        <f>IF(COUNTA(J21)=1,"〇","×")</f>
        <v>×</v>
      </c>
      <c r="AL21" s="44" t="s">
        <v>102</v>
      </c>
      <c r="AO21" s="44" t="s">
        <v>18</v>
      </c>
      <c r="BB21" s="55">
        <v>20</v>
      </c>
      <c r="BE21" s="47" t="s">
        <v>146</v>
      </c>
      <c r="BF21" s="48">
        <v>20</v>
      </c>
      <c r="BG21" s="49">
        <v>33</v>
      </c>
      <c r="BH21" s="48">
        <v>0</v>
      </c>
      <c r="BI21" s="48">
        <v>16</v>
      </c>
      <c r="BK21" s="47" t="s">
        <v>146</v>
      </c>
      <c r="BL21" s="51" t="s">
        <v>249</v>
      </c>
      <c r="BM21" s="51" t="s">
        <v>250</v>
      </c>
      <c r="BN21" s="51" t="s">
        <v>265</v>
      </c>
      <c r="BO21" s="51"/>
      <c r="BP21" s="51"/>
      <c r="BR21" s="47" t="s">
        <v>342</v>
      </c>
      <c r="BS21" s="51" t="s">
        <v>265</v>
      </c>
      <c r="BW21" s="7"/>
      <c r="BX21" s="7"/>
      <c r="BY21" s="7"/>
      <c r="BZ21" s="7"/>
      <c r="CA21" s="7"/>
      <c r="CB21" s="7"/>
      <c r="CC21" s="7"/>
      <c r="CD21" s="7"/>
      <c r="CE21" s="7"/>
      <c r="CF21" s="7"/>
      <c r="CG21" s="7"/>
    </row>
    <row r="22" spans="1:85" s="45" customFormat="1">
      <c r="A22" s="526"/>
      <c r="B22" s="526"/>
      <c r="C22" s="526"/>
      <c r="D22" s="526"/>
      <c r="E22" s="526"/>
      <c r="F22" s="609"/>
      <c r="G22" s="609"/>
      <c r="H22" s="609"/>
      <c r="I22" s="609"/>
      <c r="J22" s="633"/>
      <c r="K22" s="633"/>
      <c r="L22" s="633"/>
      <c r="M22" s="633"/>
      <c r="N22" s="633"/>
      <c r="O22" s="633"/>
      <c r="P22" s="633"/>
      <c r="Q22" s="633"/>
      <c r="R22" s="526"/>
      <c r="S22" s="526"/>
      <c r="T22" s="526"/>
      <c r="U22" s="526"/>
      <c r="V22" s="526"/>
      <c r="W22" s="633"/>
      <c r="X22" s="633"/>
      <c r="Y22" s="633"/>
      <c r="Z22" s="633"/>
      <c r="AA22" s="633"/>
      <c r="AB22" s="633"/>
      <c r="AC22" s="633"/>
      <c r="AD22" s="633"/>
      <c r="AE22" s="633"/>
      <c r="AF22" s="633"/>
      <c r="AG22" s="633"/>
      <c r="AH22" s="633"/>
      <c r="AI22" s="633"/>
      <c r="AJ22" s="633"/>
      <c r="AL22" s="44"/>
      <c r="AO22" s="44" t="s">
        <v>14</v>
      </c>
      <c r="BB22" s="45">
        <v>21</v>
      </c>
      <c r="BE22" s="47" t="s">
        <v>155</v>
      </c>
      <c r="BF22" s="48">
        <v>21</v>
      </c>
      <c r="BG22" s="49">
        <v>320</v>
      </c>
      <c r="BH22" s="48">
        <v>0</v>
      </c>
      <c r="BI22" s="48">
        <v>160</v>
      </c>
      <c r="BK22" s="47" t="s">
        <v>155</v>
      </c>
      <c r="BL22" s="51" t="s">
        <v>249</v>
      </c>
      <c r="BM22" s="51" t="s">
        <v>250</v>
      </c>
      <c r="BN22" s="51" t="s">
        <v>265</v>
      </c>
      <c r="BO22" s="51"/>
      <c r="BP22" s="51"/>
      <c r="BR22" s="47" t="s">
        <v>292</v>
      </c>
      <c r="BS22" s="51" t="s">
        <v>265</v>
      </c>
      <c r="BW22" s="7"/>
      <c r="BX22" s="7"/>
      <c r="BY22" s="7"/>
      <c r="BZ22" s="7"/>
      <c r="CA22" s="7"/>
      <c r="CB22" s="7"/>
      <c r="CC22" s="7"/>
      <c r="CD22" s="7"/>
      <c r="CE22" s="7"/>
      <c r="CF22" s="7"/>
      <c r="CG22" s="7"/>
    </row>
    <row r="23" spans="1:85" s="45" customFormat="1">
      <c r="A23" s="373"/>
      <c r="B23" s="373"/>
      <c r="C23" s="373"/>
      <c r="D23" s="373"/>
      <c r="E23" s="373"/>
      <c r="F23" s="372"/>
      <c r="G23" s="372"/>
      <c r="H23" s="372"/>
      <c r="I23" s="372"/>
      <c r="J23" s="372"/>
      <c r="K23" s="372"/>
      <c r="L23" s="372"/>
      <c r="M23" s="372"/>
      <c r="N23" s="372"/>
      <c r="O23" s="372"/>
      <c r="P23" s="372"/>
      <c r="Q23" s="372"/>
      <c r="R23" s="372"/>
      <c r="S23" s="372"/>
      <c r="T23" s="372"/>
      <c r="U23" s="372"/>
      <c r="V23" s="372"/>
      <c r="W23" s="372"/>
      <c r="X23" s="372"/>
      <c r="Y23" s="372"/>
      <c r="Z23" s="372"/>
      <c r="AA23" s="372"/>
      <c r="AB23" s="372"/>
      <c r="AC23" s="372"/>
      <c r="AD23" s="372"/>
      <c r="AE23" s="372"/>
      <c r="AF23" s="372"/>
      <c r="AG23" s="372"/>
      <c r="AH23" s="372"/>
      <c r="AI23" s="372"/>
      <c r="AJ23" s="372"/>
      <c r="AK23" s="64" t="str">
        <f>IF(COUNTA(W21)=1,"〇","×")</f>
        <v>×</v>
      </c>
      <c r="AL23" s="44" t="s">
        <v>103</v>
      </c>
      <c r="AO23" s="44" t="s">
        <v>17</v>
      </c>
      <c r="BB23" s="55">
        <v>22</v>
      </c>
      <c r="BE23" s="47" t="s">
        <v>157</v>
      </c>
      <c r="BF23" s="48">
        <v>22</v>
      </c>
      <c r="BG23" s="49">
        <v>148</v>
      </c>
      <c r="BH23" s="48">
        <v>0</v>
      </c>
      <c r="BI23" s="48">
        <v>74</v>
      </c>
      <c r="BK23" s="47" t="s">
        <v>157</v>
      </c>
      <c r="BL23" s="51" t="s">
        <v>249</v>
      </c>
      <c r="BM23" s="51" t="s">
        <v>250</v>
      </c>
      <c r="BN23" s="51" t="s">
        <v>265</v>
      </c>
      <c r="BO23" s="51"/>
      <c r="BP23" s="51"/>
      <c r="BR23" s="47" t="s">
        <v>293</v>
      </c>
      <c r="BS23" s="51" t="s">
        <v>265</v>
      </c>
      <c r="BW23" s="7"/>
      <c r="BX23" s="7"/>
      <c r="BY23" s="7"/>
      <c r="BZ23" s="7"/>
      <c r="CA23" s="7"/>
      <c r="CB23" s="7"/>
      <c r="CC23" s="7"/>
      <c r="CD23" s="7"/>
      <c r="CE23" s="7"/>
      <c r="CF23" s="7"/>
      <c r="CG23" s="7"/>
    </row>
    <row r="24" spans="1:85" s="45" customFormat="1">
      <c r="A24" s="44" t="s">
        <v>79</v>
      </c>
      <c r="B24" s="372"/>
      <c r="C24" s="372"/>
      <c r="D24" s="372"/>
      <c r="E24" s="372"/>
      <c r="F24" s="372"/>
      <c r="G24" s="372"/>
      <c r="H24" s="372"/>
      <c r="I24" s="372"/>
      <c r="J24" s="372"/>
      <c r="K24" s="372"/>
      <c r="L24" s="372"/>
      <c r="M24" s="372"/>
      <c r="N24" s="372"/>
      <c r="O24" s="372"/>
      <c r="P24" s="372"/>
      <c r="Q24" s="372"/>
      <c r="R24" s="372"/>
      <c r="S24" s="372"/>
      <c r="T24" s="372"/>
      <c r="U24" s="372"/>
      <c r="V24" s="372"/>
      <c r="W24" s="372"/>
      <c r="X24" s="372"/>
      <c r="Y24" s="372"/>
      <c r="Z24" s="372"/>
      <c r="AA24" s="372"/>
      <c r="AB24" s="372"/>
      <c r="AC24" s="372"/>
      <c r="AD24" s="372"/>
      <c r="AE24" s="372"/>
      <c r="AF24" s="372"/>
      <c r="AG24" s="372"/>
      <c r="AH24" s="372"/>
      <c r="AI24" s="372"/>
      <c r="AJ24" s="372"/>
      <c r="AO24" s="44" t="s">
        <v>15</v>
      </c>
      <c r="BB24" s="45">
        <v>23</v>
      </c>
      <c r="BE24" s="47" t="s">
        <v>147</v>
      </c>
      <c r="BF24" s="48">
        <v>23</v>
      </c>
      <c r="BG24" s="49">
        <v>475</v>
      </c>
      <c r="BH24" s="48">
        <v>0</v>
      </c>
      <c r="BI24" s="48">
        <v>237</v>
      </c>
      <c r="BK24" s="47" t="s">
        <v>147</v>
      </c>
      <c r="BL24" s="51" t="s">
        <v>249</v>
      </c>
      <c r="BM24" s="51" t="s">
        <v>250</v>
      </c>
      <c r="BN24" s="51" t="s">
        <v>121</v>
      </c>
      <c r="BO24" s="51" t="s">
        <v>265</v>
      </c>
      <c r="BP24" s="51"/>
      <c r="BR24" s="47" t="s">
        <v>294</v>
      </c>
      <c r="BS24" s="51" t="s">
        <v>265</v>
      </c>
      <c r="BW24" s="7"/>
      <c r="BX24" s="7"/>
      <c r="BY24" s="7"/>
      <c r="BZ24" s="7"/>
      <c r="CA24" s="7"/>
      <c r="CB24" s="7"/>
      <c r="CC24" s="7"/>
      <c r="CD24" s="7"/>
      <c r="CE24" s="7"/>
      <c r="CF24" s="7"/>
      <c r="CG24" s="7"/>
    </row>
    <row r="25" spans="1:85" s="45" customFormat="1">
      <c r="A25" s="599" t="s">
        <v>16</v>
      </c>
      <c r="B25" s="600"/>
      <c r="C25" s="600"/>
      <c r="D25" s="600"/>
      <c r="E25" s="602" t="str">
        <f>IF(E64="","",E64)</f>
        <v/>
      </c>
      <c r="F25" s="603"/>
      <c r="G25" s="603"/>
      <c r="H25" s="603"/>
      <c r="I25" s="603"/>
      <c r="J25" s="603"/>
      <c r="K25" s="603"/>
      <c r="L25" s="603"/>
      <c r="M25" s="604"/>
      <c r="N25" s="599" t="s">
        <v>364</v>
      </c>
      <c r="O25" s="599"/>
      <c r="P25" s="599"/>
      <c r="Q25" s="599"/>
      <c r="R25" s="602" t="str">
        <f>IF(R64="","",R64)</f>
        <v/>
      </c>
      <c r="S25" s="521"/>
      <c r="T25" s="521"/>
      <c r="U25" s="521"/>
      <c r="V25" s="521"/>
      <c r="W25" s="521"/>
      <c r="X25" s="521"/>
      <c r="Y25" s="521"/>
      <c r="Z25" s="522"/>
      <c r="AA25" s="609" t="s">
        <v>271</v>
      </c>
      <c r="AB25" s="609"/>
      <c r="AC25" s="609"/>
      <c r="AD25" s="609"/>
      <c r="AE25" s="602" t="str">
        <f>IF(AE64="","",AE64)</f>
        <v/>
      </c>
      <c r="AF25" s="521"/>
      <c r="AG25" s="521"/>
      <c r="AH25" s="521"/>
      <c r="AI25" s="521"/>
      <c r="AJ25" s="522"/>
      <c r="AK25" s="44"/>
      <c r="BB25" s="55">
        <v>24</v>
      </c>
      <c r="BE25" s="47" t="s">
        <v>148</v>
      </c>
      <c r="BF25" s="48">
        <v>24</v>
      </c>
      <c r="BG25" s="49">
        <v>638</v>
      </c>
      <c r="BH25" s="48">
        <v>0</v>
      </c>
      <c r="BI25" s="48">
        <v>319</v>
      </c>
      <c r="BK25" s="47" t="s">
        <v>148</v>
      </c>
      <c r="BL25" s="51" t="s">
        <v>249</v>
      </c>
      <c r="BM25" s="51" t="s">
        <v>250</v>
      </c>
      <c r="BN25" s="51" t="s">
        <v>121</v>
      </c>
      <c r="BO25" s="51" t="s">
        <v>265</v>
      </c>
      <c r="BP25" s="51"/>
      <c r="BR25" s="47" t="s">
        <v>295</v>
      </c>
      <c r="BS25" s="51" t="s">
        <v>265</v>
      </c>
      <c r="BU25" s="51"/>
      <c r="BW25" s="7"/>
      <c r="BX25" s="7"/>
      <c r="BY25" s="7"/>
      <c r="BZ25" s="7"/>
      <c r="CA25" s="7"/>
      <c r="CB25" s="7"/>
      <c r="CC25" s="7"/>
      <c r="CD25" s="7"/>
      <c r="CE25" s="7"/>
      <c r="CF25" s="7"/>
      <c r="CG25" s="7"/>
    </row>
    <row r="26" spans="1:85" s="45" customFormat="1">
      <c r="A26" s="601"/>
      <c r="B26" s="601"/>
      <c r="C26" s="601"/>
      <c r="D26" s="601"/>
      <c r="E26" s="605"/>
      <c r="F26" s="606"/>
      <c r="G26" s="606"/>
      <c r="H26" s="606"/>
      <c r="I26" s="606"/>
      <c r="J26" s="606"/>
      <c r="K26" s="606"/>
      <c r="L26" s="606"/>
      <c r="M26" s="607"/>
      <c r="N26" s="608"/>
      <c r="O26" s="608"/>
      <c r="P26" s="608"/>
      <c r="Q26" s="608"/>
      <c r="R26" s="523"/>
      <c r="S26" s="524"/>
      <c r="T26" s="524"/>
      <c r="U26" s="524"/>
      <c r="V26" s="524"/>
      <c r="W26" s="524"/>
      <c r="X26" s="524"/>
      <c r="Y26" s="524"/>
      <c r="Z26" s="525"/>
      <c r="AA26" s="609"/>
      <c r="AB26" s="609"/>
      <c r="AC26" s="609"/>
      <c r="AD26" s="609"/>
      <c r="AE26" s="523"/>
      <c r="AF26" s="524"/>
      <c r="AG26" s="524"/>
      <c r="AH26" s="524"/>
      <c r="AI26" s="524"/>
      <c r="AJ26" s="525"/>
      <c r="BB26" s="45">
        <v>25</v>
      </c>
      <c r="BE26" s="47" t="s">
        <v>149</v>
      </c>
      <c r="BF26" s="48">
        <v>25</v>
      </c>
      <c r="BG26" s="49">
        <f>IF(AE64&lt;&gt;0,AE64*38,38)</f>
        <v>38</v>
      </c>
      <c r="BH26" s="48">
        <v>0</v>
      </c>
      <c r="BI26" s="48">
        <f>IF(AE64&lt;&gt;0,19*AE64,19)</f>
        <v>19</v>
      </c>
      <c r="BK26" s="47" t="s">
        <v>149</v>
      </c>
      <c r="BL26" s="51" t="s">
        <v>249</v>
      </c>
      <c r="BM26" s="51" t="s">
        <v>250</v>
      </c>
      <c r="BN26" s="51" t="s">
        <v>251</v>
      </c>
      <c r="BO26" s="51" t="s">
        <v>256</v>
      </c>
      <c r="BP26" s="51" t="s">
        <v>265</v>
      </c>
      <c r="BR26" s="47" t="s">
        <v>296</v>
      </c>
      <c r="BS26" s="51" t="s">
        <v>33</v>
      </c>
      <c r="BT26" s="51" t="s">
        <v>265</v>
      </c>
      <c r="BU26" s="51" t="s">
        <v>273</v>
      </c>
      <c r="BW26" s="7"/>
      <c r="BX26" s="7"/>
      <c r="BY26" s="7"/>
      <c r="BZ26" s="7"/>
      <c r="CA26" s="7"/>
      <c r="CB26" s="7"/>
      <c r="CC26" s="7"/>
      <c r="CD26" s="7"/>
      <c r="CE26" s="7"/>
      <c r="CF26" s="7"/>
      <c r="CG26" s="7"/>
    </row>
    <row r="27" spans="1:85" s="45" customFormat="1">
      <c r="A27" s="599" t="s">
        <v>23</v>
      </c>
      <c r="B27" s="599"/>
      <c r="C27" s="599"/>
      <c r="D27" s="599"/>
      <c r="E27" s="610" t="str">
        <f>IF(E66="","",E66)</f>
        <v/>
      </c>
      <c r="F27" s="611"/>
      <c r="G27" s="611"/>
      <c r="H27" s="611"/>
      <c r="I27" s="611"/>
      <c r="J27" s="611"/>
      <c r="K27" s="611"/>
      <c r="L27" s="611"/>
      <c r="M27" s="611"/>
      <c r="N27" s="611"/>
      <c r="O27" s="611"/>
      <c r="P27" s="611"/>
      <c r="Q27" s="611"/>
      <c r="R27" s="611"/>
      <c r="S27" s="611"/>
      <c r="T27" s="611"/>
      <c r="U27" s="611"/>
      <c r="V27" s="611"/>
      <c r="W27" s="611"/>
      <c r="X27" s="611"/>
      <c r="Y27" s="611"/>
      <c r="Z27" s="611"/>
      <c r="AA27" s="611"/>
      <c r="AB27" s="611"/>
      <c r="AC27" s="611"/>
      <c r="AD27" s="611"/>
      <c r="AE27" s="611"/>
      <c r="AF27" s="611"/>
      <c r="AG27" s="611"/>
      <c r="AH27" s="611"/>
      <c r="AI27" s="611"/>
      <c r="AJ27" s="612"/>
      <c r="BB27" s="55">
        <v>26</v>
      </c>
      <c r="BE27" s="47" t="s">
        <v>150</v>
      </c>
      <c r="BF27" s="48">
        <v>26</v>
      </c>
      <c r="BG27" s="49">
        <f>IF(AE64&lt;&gt;0,AE64*40,40)</f>
        <v>40</v>
      </c>
      <c r="BH27" s="48">
        <v>0</v>
      </c>
      <c r="BI27" s="48">
        <f>IF(AE64&lt;&gt;0,20*AE64,20)</f>
        <v>20</v>
      </c>
      <c r="BK27" s="47" t="s">
        <v>150</v>
      </c>
      <c r="BL27" s="51" t="s">
        <v>249</v>
      </c>
      <c r="BM27" s="51" t="s">
        <v>250</v>
      </c>
      <c r="BN27" s="51" t="s">
        <v>251</v>
      </c>
      <c r="BO27" s="51" t="s">
        <v>256</v>
      </c>
      <c r="BP27" s="51" t="s">
        <v>265</v>
      </c>
      <c r="BR27" s="47" t="s">
        <v>297</v>
      </c>
      <c r="BS27" s="51" t="s">
        <v>33</v>
      </c>
      <c r="BT27" s="51" t="s">
        <v>265</v>
      </c>
      <c r="BU27" s="51" t="s">
        <v>273</v>
      </c>
      <c r="BW27" s="7"/>
      <c r="BX27" s="7"/>
      <c r="BY27" s="7"/>
      <c r="BZ27" s="7"/>
      <c r="CA27" s="7"/>
      <c r="CB27" s="7"/>
      <c r="CC27" s="7"/>
      <c r="CD27" s="7"/>
      <c r="CE27" s="7"/>
      <c r="CF27" s="7"/>
      <c r="CG27" s="7"/>
    </row>
    <row r="28" spans="1:85" s="45" customFormat="1">
      <c r="A28" s="608"/>
      <c r="B28" s="608"/>
      <c r="C28" s="608"/>
      <c r="D28" s="608"/>
      <c r="E28" s="589"/>
      <c r="F28" s="590"/>
      <c r="G28" s="590"/>
      <c r="H28" s="590"/>
      <c r="I28" s="590"/>
      <c r="J28" s="590"/>
      <c r="K28" s="590"/>
      <c r="L28" s="590"/>
      <c r="M28" s="590"/>
      <c r="N28" s="590"/>
      <c r="O28" s="590"/>
      <c r="P28" s="590"/>
      <c r="Q28" s="590"/>
      <c r="R28" s="590"/>
      <c r="S28" s="590"/>
      <c r="T28" s="590"/>
      <c r="U28" s="590"/>
      <c r="V28" s="590"/>
      <c r="W28" s="590"/>
      <c r="X28" s="590"/>
      <c r="Y28" s="590"/>
      <c r="Z28" s="590"/>
      <c r="AA28" s="590"/>
      <c r="AB28" s="590"/>
      <c r="AC28" s="590"/>
      <c r="AD28" s="590"/>
      <c r="AE28" s="590"/>
      <c r="AF28" s="590"/>
      <c r="AG28" s="590"/>
      <c r="AH28" s="590"/>
      <c r="AI28" s="590"/>
      <c r="AJ28" s="613"/>
      <c r="BB28" s="45">
        <v>27</v>
      </c>
      <c r="BE28" s="47" t="s">
        <v>151</v>
      </c>
      <c r="BF28" s="48">
        <v>27</v>
      </c>
      <c r="BG28" s="49">
        <f>IF(AE64&lt;&gt;0,AE64*38,38)</f>
        <v>38</v>
      </c>
      <c r="BH28" s="48">
        <v>0</v>
      </c>
      <c r="BI28" s="48">
        <f>IF(AE64&lt;&gt;0,19*AE64,19)</f>
        <v>19</v>
      </c>
      <c r="BK28" s="47" t="s">
        <v>151</v>
      </c>
      <c r="BL28" s="51" t="s">
        <v>249</v>
      </c>
      <c r="BM28" s="51" t="s">
        <v>250</v>
      </c>
      <c r="BN28" s="51" t="s">
        <v>251</v>
      </c>
      <c r="BO28" s="51" t="s">
        <v>256</v>
      </c>
      <c r="BP28" s="51" t="s">
        <v>265</v>
      </c>
      <c r="BR28" s="47" t="s">
        <v>298</v>
      </c>
      <c r="BS28" s="51" t="s">
        <v>33</v>
      </c>
      <c r="BT28" s="51" t="s">
        <v>265</v>
      </c>
      <c r="BU28" s="51" t="s">
        <v>273</v>
      </c>
      <c r="BW28" s="7"/>
      <c r="BX28" s="7"/>
      <c r="BY28" s="7"/>
      <c r="BZ28" s="7"/>
      <c r="CA28" s="7"/>
      <c r="CB28" s="7"/>
      <c r="CC28" s="7"/>
      <c r="CD28" s="7"/>
      <c r="CE28" s="7"/>
      <c r="CF28" s="7"/>
      <c r="CG28" s="7"/>
    </row>
    <row r="29" spans="1:85" s="45" customFormat="1">
      <c r="A29" s="520" t="s">
        <v>117</v>
      </c>
      <c r="B29" s="521"/>
      <c r="C29" s="521"/>
      <c r="D29" s="522"/>
      <c r="E29" s="526" t="str">
        <f>IF(E68="","",E68)</f>
        <v/>
      </c>
      <c r="F29" s="609"/>
      <c r="G29" s="587" t="str">
        <f>IF(G68="","",G68)</f>
        <v/>
      </c>
      <c r="H29" s="588"/>
      <c r="I29" s="588"/>
      <c r="J29" s="588"/>
      <c r="K29" s="588"/>
      <c r="L29" s="588"/>
      <c r="M29" s="588"/>
      <c r="N29" s="588"/>
      <c r="O29" s="588"/>
      <c r="P29" s="588"/>
      <c r="Q29" s="588"/>
      <c r="R29" s="588"/>
      <c r="S29" s="588"/>
      <c r="T29" s="588"/>
      <c r="U29" s="588"/>
      <c r="V29" s="588"/>
      <c r="W29" s="588"/>
      <c r="X29" s="588"/>
      <c r="Y29" s="588"/>
      <c r="Z29" s="588"/>
      <c r="AA29" s="588"/>
      <c r="AB29" s="588"/>
      <c r="AC29" s="588"/>
      <c r="AD29" s="588"/>
      <c r="AE29" s="588"/>
      <c r="AF29" s="588"/>
      <c r="AG29" s="588"/>
      <c r="AH29" s="588"/>
      <c r="AI29" s="588"/>
      <c r="AJ29" s="614"/>
      <c r="BB29" s="55">
        <v>28</v>
      </c>
      <c r="BE29" s="47" t="s">
        <v>153</v>
      </c>
      <c r="BF29" s="48">
        <v>28</v>
      </c>
      <c r="BG29" s="49">
        <f>IF(AE64&lt;&gt;0,AE64*48,48)</f>
        <v>48</v>
      </c>
      <c r="BH29" s="48">
        <v>0</v>
      </c>
      <c r="BI29" s="48">
        <f>IF(AE64&lt;&gt;0,24*AE64,24)</f>
        <v>24</v>
      </c>
      <c r="BK29" s="47" t="s">
        <v>153</v>
      </c>
      <c r="BL29" s="51" t="s">
        <v>249</v>
      </c>
      <c r="BM29" s="51" t="s">
        <v>250</v>
      </c>
      <c r="BN29" s="51" t="s">
        <v>251</v>
      </c>
      <c r="BO29" s="51" t="s">
        <v>256</v>
      </c>
      <c r="BP29" s="51" t="s">
        <v>265</v>
      </c>
      <c r="BR29" s="47" t="s">
        <v>299</v>
      </c>
      <c r="BS29" s="51" t="s">
        <v>33</v>
      </c>
      <c r="BT29" s="51" t="s">
        <v>265</v>
      </c>
      <c r="BU29" s="51" t="s">
        <v>273</v>
      </c>
      <c r="BW29" s="7"/>
      <c r="BX29" s="7"/>
      <c r="BY29" s="7"/>
      <c r="BZ29" s="7"/>
      <c r="CA29" s="7"/>
      <c r="CB29" s="7"/>
      <c r="CC29" s="7"/>
      <c r="CD29" s="7"/>
      <c r="CE29" s="7"/>
      <c r="CF29" s="7"/>
      <c r="CG29" s="7"/>
    </row>
    <row r="30" spans="1:85" s="45" customFormat="1" ht="22.15" customHeight="1">
      <c r="A30" s="523"/>
      <c r="B30" s="524"/>
      <c r="C30" s="524"/>
      <c r="D30" s="525"/>
      <c r="E30" s="609"/>
      <c r="F30" s="609"/>
      <c r="G30" s="589"/>
      <c r="H30" s="590"/>
      <c r="I30" s="590"/>
      <c r="J30" s="590"/>
      <c r="K30" s="590"/>
      <c r="L30" s="590"/>
      <c r="M30" s="590"/>
      <c r="N30" s="590"/>
      <c r="O30" s="590"/>
      <c r="P30" s="590"/>
      <c r="Q30" s="590"/>
      <c r="R30" s="590"/>
      <c r="S30" s="590"/>
      <c r="T30" s="590"/>
      <c r="U30" s="590"/>
      <c r="V30" s="590"/>
      <c r="W30" s="590"/>
      <c r="X30" s="590"/>
      <c r="Y30" s="590"/>
      <c r="Z30" s="590"/>
      <c r="AA30" s="590"/>
      <c r="AB30" s="590"/>
      <c r="AC30" s="590"/>
      <c r="AD30" s="590"/>
      <c r="AE30" s="590"/>
      <c r="AF30" s="590"/>
      <c r="AG30" s="590"/>
      <c r="AH30" s="590"/>
      <c r="AI30" s="590"/>
      <c r="AJ30" s="613"/>
      <c r="AK30" s="44"/>
      <c r="BB30" s="45">
        <v>29</v>
      </c>
      <c r="BE30" s="47" t="s">
        <v>152</v>
      </c>
      <c r="BF30" s="48">
        <v>29</v>
      </c>
      <c r="BG30" s="49">
        <f>IF(AE64&lt;&gt;0,AE64*43,43)</f>
        <v>43</v>
      </c>
      <c r="BH30" s="48">
        <v>0</v>
      </c>
      <c r="BI30" s="48">
        <f>IF(AE64&lt;&gt;0,21*AE64,21)</f>
        <v>21</v>
      </c>
      <c r="BK30" s="47" t="s">
        <v>152</v>
      </c>
      <c r="BL30" s="51" t="s">
        <v>249</v>
      </c>
      <c r="BM30" s="51" t="s">
        <v>250</v>
      </c>
      <c r="BN30" s="51" t="s">
        <v>251</v>
      </c>
      <c r="BO30" s="51" t="s">
        <v>256</v>
      </c>
      <c r="BP30" s="51" t="s">
        <v>265</v>
      </c>
      <c r="BR30" s="47" t="s">
        <v>300</v>
      </c>
      <c r="BS30" s="51" t="s">
        <v>33</v>
      </c>
      <c r="BT30" s="51" t="s">
        <v>265</v>
      </c>
      <c r="BU30" s="51" t="s">
        <v>273</v>
      </c>
      <c r="BW30" s="7"/>
      <c r="BX30" s="7"/>
      <c r="BY30" s="7"/>
      <c r="BZ30" s="7"/>
      <c r="CA30" s="7"/>
      <c r="CB30" s="7"/>
      <c r="CC30" s="7"/>
      <c r="CD30" s="7"/>
      <c r="CE30" s="7"/>
      <c r="CF30" s="7"/>
      <c r="CG30" s="7"/>
    </row>
    <row r="31" spans="1:85" s="45" customFormat="1" ht="22.15" customHeight="1">
      <c r="A31" s="520" t="s">
        <v>30</v>
      </c>
      <c r="B31" s="521"/>
      <c r="C31" s="521"/>
      <c r="D31" s="522"/>
      <c r="E31" s="526" t="str">
        <f t="shared" ref="E31" si="0">IF(E70="","",E70)</f>
        <v/>
      </c>
      <c r="F31" s="609"/>
      <c r="G31" s="587" t="str">
        <f t="shared" ref="G31" si="1">IF(G70="","",G70)</f>
        <v/>
      </c>
      <c r="H31" s="588"/>
      <c r="I31" s="588"/>
      <c r="J31" s="588"/>
      <c r="K31" s="588"/>
      <c r="L31" s="588"/>
      <c r="M31" s="588"/>
      <c r="N31" s="588"/>
      <c r="O31" s="588"/>
      <c r="P31" s="588"/>
      <c r="Q31" s="588"/>
      <c r="R31" s="588"/>
      <c r="S31" s="588"/>
      <c r="T31" s="588"/>
      <c r="U31" s="588"/>
      <c r="V31" s="588"/>
      <c r="W31" s="588"/>
      <c r="X31" s="588"/>
      <c r="Y31" s="588"/>
      <c r="Z31" s="588"/>
      <c r="AA31" s="588"/>
      <c r="AB31" s="588"/>
      <c r="AC31" s="588"/>
      <c r="AD31" s="588"/>
      <c r="AE31" s="588"/>
      <c r="AF31" s="588"/>
      <c r="AG31" s="588"/>
      <c r="AH31" s="588"/>
      <c r="AI31" s="588"/>
      <c r="AJ31" s="614"/>
      <c r="AK31" s="44"/>
      <c r="BB31" s="55">
        <v>30</v>
      </c>
      <c r="BE31" s="47" t="s">
        <v>154</v>
      </c>
      <c r="BF31" s="48">
        <v>30</v>
      </c>
      <c r="BG31" s="49">
        <f>IF(AE64&lt;&gt;0,AE64*36,36)</f>
        <v>36</v>
      </c>
      <c r="BH31" s="48">
        <v>0</v>
      </c>
      <c r="BI31" s="48">
        <f>IF(AE64&lt;&gt;0,18*AE64,18)</f>
        <v>18</v>
      </c>
      <c r="BK31" s="47" t="s">
        <v>154</v>
      </c>
      <c r="BL31" s="51" t="s">
        <v>249</v>
      </c>
      <c r="BM31" s="51" t="s">
        <v>250</v>
      </c>
      <c r="BN31" s="51" t="s">
        <v>251</v>
      </c>
      <c r="BO31" s="51" t="s">
        <v>33</v>
      </c>
      <c r="BP31" s="51" t="s">
        <v>265</v>
      </c>
      <c r="BR31" s="47" t="s">
        <v>301</v>
      </c>
      <c r="BS31" s="51" t="s">
        <v>33</v>
      </c>
      <c r="BT31" s="51" t="s">
        <v>265</v>
      </c>
      <c r="BU31" s="51" t="s">
        <v>273</v>
      </c>
      <c r="BW31" s="7"/>
      <c r="BX31" s="7"/>
      <c r="BY31" s="7"/>
      <c r="BZ31" s="7"/>
      <c r="CA31" s="7"/>
      <c r="CB31" s="7"/>
      <c r="CC31" s="7"/>
      <c r="CD31" s="7"/>
      <c r="CE31" s="7"/>
      <c r="CF31" s="7"/>
      <c r="CG31" s="7"/>
    </row>
    <row r="32" spans="1:85" s="45" customFormat="1">
      <c r="A32" s="523"/>
      <c r="B32" s="524"/>
      <c r="C32" s="524"/>
      <c r="D32" s="525"/>
      <c r="E32" s="609"/>
      <c r="F32" s="609"/>
      <c r="G32" s="589"/>
      <c r="H32" s="590"/>
      <c r="I32" s="590"/>
      <c r="J32" s="590"/>
      <c r="K32" s="590"/>
      <c r="L32" s="590"/>
      <c r="M32" s="590"/>
      <c r="N32" s="590"/>
      <c r="O32" s="590"/>
      <c r="P32" s="590"/>
      <c r="Q32" s="590"/>
      <c r="R32" s="590"/>
      <c r="S32" s="590"/>
      <c r="T32" s="590"/>
      <c r="U32" s="590"/>
      <c r="V32" s="590"/>
      <c r="W32" s="590"/>
      <c r="X32" s="590"/>
      <c r="Y32" s="590"/>
      <c r="Z32" s="590"/>
      <c r="AA32" s="590"/>
      <c r="AB32" s="590"/>
      <c r="AC32" s="590"/>
      <c r="AD32" s="590"/>
      <c r="AE32" s="590"/>
      <c r="AF32" s="590"/>
      <c r="AG32" s="590"/>
      <c r="AH32" s="590"/>
      <c r="AI32" s="590"/>
      <c r="AJ32" s="613"/>
      <c r="AK32" s="44"/>
      <c r="BB32" s="55">
        <v>31</v>
      </c>
      <c r="BE32" s="47" t="s">
        <v>257</v>
      </c>
      <c r="BF32" s="48">
        <v>31</v>
      </c>
      <c r="BG32" s="49">
        <f>IF(AE64&lt;&gt;0,AE64*37,37)</f>
        <v>37</v>
      </c>
      <c r="BH32" s="48">
        <v>0</v>
      </c>
      <c r="BI32" s="48">
        <f>IF(AE64&lt;&gt;0,19*AE64,19)</f>
        <v>19</v>
      </c>
      <c r="BK32" s="47" t="s">
        <v>257</v>
      </c>
      <c r="BL32" s="51" t="s">
        <v>249</v>
      </c>
      <c r="BM32" s="51" t="s">
        <v>250</v>
      </c>
      <c r="BN32" s="51" t="s">
        <v>251</v>
      </c>
      <c r="BO32" s="51" t="s">
        <v>33</v>
      </c>
      <c r="BP32" s="51" t="s">
        <v>252</v>
      </c>
      <c r="BR32" s="47" t="s">
        <v>381</v>
      </c>
      <c r="BS32" s="51" t="s">
        <v>33</v>
      </c>
      <c r="BT32" s="51" t="s">
        <v>252</v>
      </c>
      <c r="BU32" s="51" t="s">
        <v>273</v>
      </c>
      <c r="BW32" s="7"/>
      <c r="BX32" s="7"/>
      <c r="BY32" s="7"/>
      <c r="BZ32" s="7"/>
      <c r="CA32" s="7"/>
      <c r="CB32" s="7"/>
      <c r="CC32" s="7"/>
      <c r="CD32" s="7"/>
      <c r="CE32" s="7"/>
      <c r="CF32" s="7"/>
      <c r="CG32" s="7"/>
    </row>
    <row r="33" spans="1:93" s="45" customFormat="1" ht="36" customHeight="1">
      <c r="A33" s="740" t="s">
        <v>380</v>
      </c>
      <c r="B33" s="740"/>
      <c r="C33" s="740"/>
      <c r="D33" s="740"/>
      <c r="E33" s="526" t="str">
        <f t="shared" ref="E33" si="2">IF(E72="","",E72)</f>
        <v/>
      </c>
      <c r="F33" s="609"/>
      <c r="G33" s="695" t="str">
        <f t="shared" ref="G33" si="3">IF(G72="","",G72)</f>
        <v/>
      </c>
      <c r="H33" s="696"/>
      <c r="I33" s="696"/>
      <c r="J33" s="696"/>
      <c r="K33" s="696"/>
      <c r="L33" s="696"/>
      <c r="M33" s="696"/>
      <c r="N33" s="696"/>
      <c r="O33" s="696"/>
      <c r="P33" s="696"/>
      <c r="Q33" s="696"/>
      <c r="R33" s="696"/>
      <c r="S33" s="696"/>
      <c r="T33" s="696"/>
      <c r="U33" s="696"/>
      <c r="V33" s="696"/>
      <c r="W33" s="696"/>
      <c r="X33" s="696"/>
      <c r="Y33" s="696"/>
      <c r="Z33" s="696"/>
      <c r="AA33" s="696"/>
      <c r="AB33" s="696"/>
      <c r="AC33" s="696"/>
      <c r="AD33" s="696"/>
      <c r="AE33" s="696"/>
      <c r="AF33" s="696"/>
      <c r="AG33" s="696"/>
      <c r="AH33" s="696"/>
      <c r="AI33" s="696"/>
      <c r="AJ33" s="697"/>
      <c r="AK33" s="44"/>
      <c r="BB33" s="55"/>
      <c r="BE33" s="47" t="s">
        <v>258</v>
      </c>
      <c r="BF33" s="48">
        <v>32</v>
      </c>
      <c r="BG33" s="49">
        <f>IF(AE64&lt;&gt;0,AE64*35,35)</f>
        <v>35</v>
      </c>
      <c r="BH33" s="48">
        <v>0</v>
      </c>
      <c r="BI33" s="48">
        <f>IF(AE64&lt;&gt;0,18*AE64,18)</f>
        <v>18</v>
      </c>
      <c r="BK33" s="47" t="s">
        <v>258</v>
      </c>
      <c r="BL33" s="51" t="s">
        <v>249</v>
      </c>
      <c r="BM33" s="51" t="s">
        <v>250</v>
      </c>
      <c r="BN33" s="51" t="s">
        <v>251</v>
      </c>
      <c r="BO33" s="51" t="s">
        <v>33</v>
      </c>
      <c r="BP33" s="51" t="s">
        <v>252</v>
      </c>
      <c r="BR33" s="47" t="s">
        <v>382</v>
      </c>
      <c r="BS33" s="51" t="s">
        <v>33</v>
      </c>
      <c r="BT33" s="51" t="s">
        <v>252</v>
      </c>
      <c r="BU33" s="51" t="s">
        <v>273</v>
      </c>
      <c r="BW33" s="7"/>
      <c r="BX33" s="7"/>
      <c r="BY33" s="7"/>
      <c r="BZ33" s="7"/>
      <c r="CA33" s="7"/>
      <c r="CB33" s="7"/>
      <c r="CC33" s="7"/>
      <c r="CD33" s="7"/>
      <c r="CE33" s="7"/>
      <c r="CF33" s="7"/>
      <c r="CG33" s="7"/>
    </row>
    <row r="34" spans="1:93" s="45" customFormat="1" ht="24" customHeight="1">
      <c r="A34" s="740"/>
      <c r="B34" s="740"/>
      <c r="C34" s="740"/>
      <c r="D34" s="740"/>
      <c r="E34" s="609"/>
      <c r="F34" s="609"/>
      <c r="G34" s="698"/>
      <c r="H34" s="699"/>
      <c r="I34" s="699"/>
      <c r="J34" s="699"/>
      <c r="K34" s="699"/>
      <c r="L34" s="699"/>
      <c r="M34" s="699"/>
      <c r="N34" s="699"/>
      <c r="O34" s="699"/>
      <c r="P34" s="699"/>
      <c r="Q34" s="699"/>
      <c r="R34" s="699"/>
      <c r="S34" s="699"/>
      <c r="T34" s="699"/>
      <c r="U34" s="699"/>
      <c r="V34" s="699"/>
      <c r="W34" s="699"/>
      <c r="X34" s="699"/>
      <c r="Y34" s="699"/>
      <c r="Z34" s="699"/>
      <c r="AA34" s="699"/>
      <c r="AB34" s="699"/>
      <c r="AC34" s="699"/>
      <c r="AD34" s="699"/>
      <c r="AE34" s="699"/>
      <c r="AF34" s="699"/>
      <c r="AG34" s="699"/>
      <c r="AH34" s="699"/>
      <c r="AI34" s="699"/>
      <c r="AJ34" s="700"/>
      <c r="AK34" s="44"/>
      <c r="BB34" s="55"/>
      <c r="BE34" s="47" t="s">
        <v>259</v>
      </c>
      <c r="BF34" s="48">
        <v>33</v>
      </c>
      <c r="BG34" s="49">
        <f>IF(AE64&lt;&gt;0,AE64*37,37)</f>
        <v>37</v>
      </c>
      <c r="BH34" s="48">
        <v>0</v>
      </c>
      <c r="BI34" s="48">
        <f>IF(AE64&lt;&gt;0,19*AE64,19)</f>
        <v>19</v>
      </c>
      <c r="BK34" s="47" t="s">
        <v>259</v>
      </c>
      <c r="BL34" s="51" t="s">
        <v>249</v>
      </c>
      <c r="BM34" s="51" t="s">
        <v>250</v>
      </c>
      <c r="BN34" s="51" t="s">
        <v>251</v>
      </c>
      <c r="BO34" s="51" t="s">
        <v>33</v>
      </c>
      <c r="BP34" s="51" t="s">
        <v>252</v>
      </c>
      <c r="BR34" s="47" t="s">
        <v>383</v>
      </c>
      <c r="BS34" s="51" t="s">
        <v>33</v>
      </c>
      <c r="BT34" s="51" t="s">
        <v>252</v>
      </c>
      <c r="BU34" s="51" t="s">
        <v>273</v>
      </c>
      <c r="BW34" s="7"/>
      <c r="BX34" s="7"/>
      <c r="BY34" s="7"/>
      <c r="BZ34" s="7"/>
      <c r="CA34" s="7"/>
      <c r="CB34" s="7"/>
      <c r="CC34" s="7"/>
      <c r="CD34" s="7"/>
      <c r="CE34" s="7"/>
      <c r="CF34" s="7"/>
      <c r="CG34" s="7"/>
    </row>
    <row r="35" spans="1:93" s="45" customFormat="1">
      <c r="A35" s="372"/>
      <c r="B35" s="372"/>
      <c r="C35" s="372"/>
      <c r="D35" s="372"/>
      <c r="E35" s="372"/>
      <c r="F35" s="372"/>
      <c r="G35" s="372"/>
      <c r="H35" s="372"/>
      <c r="I35" s="372"/>
      <c r="J35" s="372"/>
      <c r="K35" s="372"/>
      <c r="L35" s="372"/>
      <c r="M35" s="372"/>
      <c r="N35" s="372"/>
      <c r="O35" s="372"/>
      <c r="P35" s="372"/>
      <c r="Q35" s="372"/>
      <c r="R35" s="372"/>
      <c r="S35" s="372"/>
      <c r="T35" s="372"/>
      <c r="U35" s="372"/>
      <c r="V35" s="372"/>
      <c r="W35" s="372"/>
      <c r="X35" s="372"/>
      <c r="Y35" s="372"/>
      <c r="Z35" s="372"/>
      <c r="AA35" s="372"/>
      <c r="AB35" s="372"/>
      <c r="AC35" s="372"/>
      <c r="AD35" s="372"/>
      <c r="AE35" s="372"/>
      <c r="AF35" s="372"/>
      <c r="AG35" s="372"/>
      <c r="AH35" s="372"/>
      <c r="AI35" s="372"/>
      <c r="AJ35" s="372"/>
      <c r="AK35" s="44"/>
      <c r="BB35" s="55"/>
      <c r="BE35" s="47" t="s">
        <v>190</v>
      </c>
      <c r="BF35" s="48">
        <v>34</v>
      </c>
      <c r="BG35" s="49">
        <f>IF(AE64&lt;&gt;0,AE64*35,35)</f>
        <v>35</v>
      </c>
      <c r="BH35" s="48">
        <v>0</v>
      </c>
      <c r="BI35" s="48">
        <f>IF(AE64&lt;&gt;0,18*AE64,18)</f>
        <v>18</v>
      </c>
      <c r="BK35" s="47" t="s">
        <v>190</v>
      </c>
      <c r="BL35" s="51" t="s">
        <v>249</v>
      </c>
      <c r="BM35" s="51" t="s">
        <v>250</v>
      </c>
      <c r="BN35" s="51" t="s">
        <v>251</v>
      </c>
      <c r="BO35" s="51" t="s">
        <v>256</v>
      </c>
      <c r="BP35" s="51" t="s">
        <v>265</v>
      </c>
      <c r="BR35" s="47" t="s">
        <v>302</v>
      </c>
      <c r="BS35" s="51" t="s">
        <v>33</v>
      </c>
      <c r="BT35" s="51" t="s">
        <v>265</v>
      </c>
      <c r="BU35" s="51" t="s">
        <v>273</v>
      </c>
      <c r="BW35" s="7"/>
      <c r="BX35" s="7"/>
      <c r="BY35" s="7"/>
      <c r="BZ35" s="7"/>
      <c r="CA35" s="7"/>
      <c r="CB35" s="7"/>
      <c r="CC35" s="7"/>
      <c r="CD35" s="7"/>
      <c r="CE35" s="7"/>
      <c r="CF35" s="7"/>
      <c r="CG35" s="7"/>
    </row>
    <row r="36" spans="1:93" s="45" customFormat="1" ht="27.75" customHeight="1">
      <c r="A36" s="372"/>
      <c r="B36" s="372"/>
      <c r="C36" s="372"/>
      <c r="D36" s="372"/>
      <c r="E36" s="372"/>
      <c r="F36" s="372"/>
      <c r="G36" s="734" t="s">
        <v>477</v>
      </c>
      <c r="H36" s="735"/>
      <c r="I36" s="735"/>
      <c r="J36" s="735"/>
      <c r="K36" s="735"/>
      <c r="L36" s="735"/>
      <c r="M36" s="735"/>
      <c r="N36" s="735"/>
      <c r="O36" s="735"/>
      <c r="P36" s="735"/>
      <c r="Q36" s="735"/>
      <c r="R36" s="736"/>
      <c r="S36" s="649" t="s">
        <v>652</v>
      </c>
      <c r="T36" s="650"/>
      <c r="U36" s="650"/>
      <c r="V36" s="650"/>
      <c r="W36" s="650"/>
      <c r="X36" s="650"/>
      <c r="Y36" s="650"/>
      <c r="Z36" s="650"/>
      <c r="AA36" s="650"/>
      <c r="AB36" s="650"/>
      <c r="AC36" s="650"/>
      <c r="AD36" s="651"/>
      <c r="AE36" s="372"/>
      <c r="AF36" s="372"/>
      <c r="AG36" s="372"/>
      <c r="AH36" s="372"/>
      <c r="AI36" s="372"/>
      <c r="AJ36" s="372"/>
      <c r="AK36" s="44"/>
      <c r="BE36" s="47" t="s">
        <v>191</v>
      </c>
      <c r="BF36" s="48">
        <v>35</v>
      </c>
      <c r="BG36" s="49">
        <f>IF(AE64&lt;&gt;0,AE64*37,37)</f>
        <v>37</v>
      </c>
      <c r="BH36" s="48">
        <v>0</v>
      </c>
      <c r="BI36" s="48">
        <f>IF(AE64&lt;&gt;0,19*AE64,19)</f>
        <v>19</v>
      </c>
      <c r="BK36" s="47" t="s">
        <v>191</v>
      </c>
      <c r="BL36" s="51" t="s">
        <v>249</v>
      </c>
      <c r="BM36" s="51" t="s">
        <v>250</v>
      </c>
      <c r="BN36" s="51" t="s">
        <v>251</v>
      </c>
      <c r="BO36" s="51" t="s">
        <v>256</v>
      </c>
      <c r="BP36" s="51" t="s">
        <v>265</v>
      </c>
      <c r="BR36" s="47" t="s">
        <v>303</v>
      </c>
      <c r="BS36" s="51" t="s">
        <v>33</v>
      </c>
      <c r="BT36" s="51" t="s">
        <v>265</v>
      </c>
      <c r="BU36" s="51" t="s">
        <v>273</v>
      </c>
      <c r="BW36" s="7"/>
      <c r="BX36" s="7"/>
      <c r="BY36" s="7"/>
      <c r="BZ36" s="7"/>
      <c r="CA36" s="7"/>
      <c r="CB36" s="7"/>
      <c r="CC36" s="7"/>
      <c r="CD36" s="7"/>
      <c r="CE36" s="7"/>
      <c r="CF36" s="7"/>
      <c r="CG36" s="7"/>
    </row>
    <row r="37" spans="1:93" s="45" customFormat="1" ht="22.15" customHeight="1">
      <c r="A37" s="372"/>
      <c r="B37" s="372"/>
      <c r="C37" s="372"/>
      <c r="D37" s="372"/>
      <c r="E37" s="372"/>
      <c r="F37" s="372"/>
      <c r="G37" s="737"/>
      <c r="H37" s="738"/>
      <c r="I37" s="738"/>
      <c r="J37" s="738"/>
      <c r="K37" s="738"/>
      <c r="L37" s="738"/>
      <c r="M37" s="738"/>
      <c r="N37" s="738"/>
      <c r="O37" s="738"/>
      <c r="P37" s="738"/>
      <c r="Q37" s="738"/>
      <c r="R37" s="739"/>
      <c r="S37" s="652"/>
      <c r="T37" s="653"/>
      <c r="U37" s="653"/>
      <c r="V37" s="653"/>
      <c r="W37" s="653"/>
      <c r="X37" s="653"/>
      <c r="Y37" s="653"/>
      <c r="Z37" s="653"/>
      <c r="AA37" s="653"/>
      <c r="AB37" s="653"/>
      <c r="AC37" s="653"/>
      <c r="AD37" s="654"/>
      <c r="AE37" s="372"/>
      <c r="AF37" s="372"/>
      <c r="AG37" s="372"/>
      <c r="AH37" s="372"/>
      <c r="AI37" s="372"/>
      <c r="AJ37" s="372"/>
      <c r="AK37" s="44"/>
      <c r="BE37" s="47" t="s">
        <v>192</v>
      </c>
      <c r="BF37" s="48">
        <v>36</v>
      </c>
      <c r="BG37" s="49">
        <f>IF(AE64&lt;&gt;0,AE64*35,35)</f>
        <v>35</v>
      </c>
      <c r="BH37" s="48">
        <v>0</v>
      </c>
      <c r="BI37" s="48">
        <f>IF(AE64&lt;&gt;0,18*AE64,18)</f>
        <v>18</v>
      </c>
      <c r="BK37" s="47" t="s">
        <v>192</v>
      </c>
      <c r="BL37" s="51" t="s">
        <v>249</v>
      </c>
      <c r="BM37" s="51" t="s">
        <v>250</v>
      </c>
      <c r="BN37" s="51" t="s">
        <v>251</v>
      </c>
      <c r="BO37" s="51" t="s">
        <v>256</v>
      </c>
      <c r="BP37" s="51" t="s">
        <v>265</v>
      </c>
      <c r="BR37" s="47" t="s">
        <v>304</v>
      </c>
      <c r="BS37" s="51" t="s">
        <v>33</v>
      </c>
      <c r="BT37" s="51" t="s">
        <v>265</v>
      </c>
      <c r="BU37" s="51" t="s">
        <v>273</v>
      </c>
      <c r="BW37" s="7"/>
      <c r="BX37" s="7"/>
      <c r="BY37" s="7"/>
      <c r="BZ37" s="7"/>
      <c r="CA37" s="7"/>
      <c r="CB37" s="7"/>
      <c r="CC37" s="7"/>
      <c r="CD37" s="7"/>
      <c r="CE37" s="7"/>
      <c r="CF37" s="7"/>
      <c r="CG37" s="7"/>
    </row>
    <row r="38" spans="1:93" s="45" customFormat="1" ht="22.15" customHeight="1">
      <c r="A38" s="44"/>
      <c r="B38" s="372"/>
      <c r="C38" s="372"/>
      <c r="D38" s="372"/>
      <c r="E38" s="372"/>
      <c r="F38" s="372"/>
      <c r="G38" s="689" t="s">
        <v>478</v>
      </c>
      <c r="H38" s="690"/>
      <c r="I38" s="690"/>
      <c r="J38" s="690"/>
      <c r="K38" s="690"/>
      <c r="L38" s="690"/>
      <c r="M38" s="690"/>
      <c r="N38" s="690"/>
      <c r="O38" s="690"/>
      <c r="P38" s="690"/>
      <c r="Q38" s="690"/>
      <c r="R38" s="691"/>
      <c r="S38" s="689">
        <f>SUM(AE105:AJ116)</f>
        <v>0</v>
      </c>
      <c r="T38" s="690"/>
      <c r="U38" s="690"/>
      <c r="V38" s="690"/>
      <c r="W38" s="690"/>
      <c r="X38" s="690"/>
      <c r="Y38" s="690"/>
      <c r="Z38" s="690"/>
      <c r="AA38" s="690"/>
      <c r="AB38" s="690"/>
      <c r="AC38" s="690"/>
      <c r="AD38" s="691"/>
      <c r="AE38" s="372"/>
      <c r="AF38" s="372"/>
      <c r="AG38" s="372"/>
      <c r="AH38" s="372"/>
      <c r="AI38" s="372"/>
      <c r="AJ38" s="372"/>
      <c r="AK38" s="44"/>
      <c r="BE38" s="47" t="s">
        <v>193</v>
      </c>
      <c r="BF38" s="48">
        <v>37</v>
      </c>
      <c r="BG38" s="49">
        <f>IF(AE64&lt;&gt;0,AE64*37,37)</f>
        <v>37</v>
      </c>
      <c r="BH38" s="48">
        <v>0</v>
      </c>
      <c r="BI38" s="48">
        <f>IF(AE64&lt;&gt;0,19*AE64,19)</f>
        <v>19</v>
      </c>
      <c r="BK38" s="47" t="s">
        <v>193</v>
      </c>
      <c r="BL38" s="51" t="s">
        <v>249</v>
      </c>
      <c r="BM38" s="51" t="s">
        <v>250</v>
      </c>
      <c r="BN38" s="51" t="s">
        <v>251</v>
      </c>
      <c r="BO38" s="51" t="s">
        <v>256</v>
      </c>
      <c r="BP38" s="51" t="s">
        <v>265</v>
      </c>
      <c r="BR38" s="47" t="s">
        <v>305</v>
      </c>
      <c r="BS38" s="51" t="s">
        <v>33</v>
      </c>
      <c r="BT38" s="51" t="s">
        <v>265</v>
      </c>
      <c r="BU38" s="51" t="s">
        <v>273</v>
      </c>
      <c r="BW38" s="7"/>
      <c r="BX38" s="7"/>
      <c r="BY38" s="7"/>
      <c r="BZ38" s="7"/>
      <c r="CA38" s="7"/>
      <c r="CB38" s="7"/>
      <c r="CC38" s="7"/>
      <c r="CD38" s="7"/>
      <c r="CE38" s="7"/>
      <c r="CF38" s="7"/>
      <c r="CG38" s="7"/>
    </row>
    <row r="39" spans="1:93" s="45" customFormat="1" ht="32.1" customHeight="1">
      <c r="A39" s="372"/>
      <c r="B39" s="372"/>
      <c r="C39" s="372"/>
      <c r="D39" s="372"/>
      <c r="E39" s="372"/>
      <c r="F39" s="372"/>
      <c r="G39" s="692"/>
      <c r="H39" s="693"/>
      <c r="I39" s="693"/>
      <c r="J39" s="693"/>
      <c r="K39" s="693"/>
      <c r="L39" s="693"/>
      <c r="M39" s="693"/>
      <c r="N39" s="693"/>
      <c r="O39" s="693"/>
      <c r="P39" s="693"/>
      <c r="Q39" s="693"/>
      <c r="R39" s="694"/>
      <c r="S39" s="692"/>
      <c r="T39" s="693"/>
      <c r="U39" s="693"/>
      <c r="V39" s="693"/>
      <c r="W39" s="693"/>
      <c r="X39" s="693"/>
      <c r="Y39" s="693"/>
      <c r="Z39" s="693"/>
      <c r="AA39" s="693"/>
      <c r="AB39" s="693"/>
      <c r="AC39" s="693"/>
      <c r="AD39" s="694"/>
      <c r="AE39" s="372"/>
      <c r="AF39" s="372"/>
      <c r="AG39" s="372"/>
      <c r="AH39" s="372"/>
      <c r="AI39" s="372"/>
      <c r="AJ39" s="372"/>
      <c r="AK39" s="44"/>
      <c r="BE39" s="47" t="s">
        <v>194</v>
      </c>
      <c r="BF39" s="48">
        <v>38</v>
      </c>
      <c r="BG39" s="49">
        <f>IF(AE64&lt;&gt;0,AE64*35,35)</f>
        <v>35</v>
      </c>
      <c r="BH39" s="48">
        <v>0</v>
      </c>
      <c r="BI39" s="48">
        <f>IF(AE64&lt;&gt;0,18*AE64,18)</f>
        <v>18</v>
      </c>
      <c r="BK39" s="47" t="s">
        <v>194</v>
      </c>
      <c r="BL39" s="51" t="s">
        <v>249</v>
      </c>
      <c r="BM39" s="51" t="s">
        <v>250</v>
      </c>
      <c r="BN39" s="51" t="s">
        <v>251</v>
      </c>
      <c r="BO39" s="51" t="s">
        <v>256</v>
      </c>
      <c r="BP39" s="51" t="s">
        <v>265</v>
      </c>
      <c r="BR39" s="47" t="s">
        <v>306</v>
      </c>
      <c r="BS39" s="51" t="s">
        <v>33</v>
      </c>
      <c r="BW39" s="7"/>
      <c r="BX39" s="7"/>
      <c r="BY39" s="7"/>
      <c r="BZ39" s="7"/>
      <c r="CA39" s="7"/>
      <c r="CB39" s="7"/>
      <c r="CC39" s="7"/>
      <c r="CD39" s="7"/>
      <c r="CE39" s="7"/>
      <c r="CF39" s="7"/>
      <c r="CG39" s="7"/>
    </row>
    <row r="40" spans="1:93" s="45" customFormat="1" ht="32.1" customHeight="1">
      <c r="A40" s="372"/>
      <c r="B40" s="372"/>
      <c r="C40" s="372"/>
      <c r="D40" s="372"/>
      <c r="E40" s="372"/>
      <c r="F40" s="372"/>
      <c r="G40" s="728" t="s">
        <v>658</v>
      </c>
      <c r="H40" s="729"/>
      <c r="I40" s="729"/>
      <c r="J40" s="729"/>
      <c r="K40" s="729"/>
      <c r="L40" s="729"/>
      <c r="M40" s="729"/>
      <c r="N40" s="729"/>
      <c r="O40" s="729"/>
      <c r="P40" s="729"/>
      <c r="Q40" s="729"/>
      <c r="R40" s="730"/>
      <c r="S40" s="676" t="str">
        <f>IF(AK2="〇",S38,"記入漏れあり")</f>
        <v>記入漏れあり</v>
      </c>
      <c r="T40" s="677"/>
      <c r="U40" s="677"/>
      <c r="V40" s="677"/>
      <c r="W40" s="677"/>
      <c r="X40" s="677"/>
      <c r="Y40" s="677"/>
      <c r="Z40" s="677"/>
      <c r="AA40" s="677"/>
      <c r="AB40" s="677"/>
      <c r="AC40" s="677"/>
      <c r="AD40" s="678"/>
      <c r="AE40" s="372"/>
      <c r="AF40" s="372"/>
      <c r="AG40" s="372"/>
      <c r="AH40" s="372"/>
      <c r="AI40" s="372"/>
      <c r="AJ40" s="372"/>
      <c r="BF40" s="7"/>
      <c r="BH40" s="7"/>
      <c r="BI40" s="7"/>
      <c r="BW40" s="7"/>
      <c r="BX40" s="7"/>
      <c r="BY40" s="7"/>
      <c r="BZ40" s="7"/>
      <c r="CA40" s="7"/>
      <c r="CB40" s="7"/>
      <c r="CC40" s="7"/>
      <c r="CD40" s="7"/>
      <c r="CE40" s="7"/>
      <c r="CF40" s="7"/>
      <c r="CG40" s="7"/>
    </row>
    <row r="41" spans="1:93" s="45" customFormat="1" ht="32.1" customHeight="1">
      <c r="A41" s="372"/>
      <c r="B41" s="372"/>
      <c r="C41" s="372"/>
      <c r="D41" s="372"/>
      <c r="E41" s="372"/>
      <c r="F41" s="372"/>
      <c r="G41" s="731"/>
      <c r="H41" s="732"/>
      <c r="I41" s="732"/>
      <c r="J41" s="732"/>
      <c r="K41" s="732"/>
      <c r="L41" s="732"/>
      <c r="M41" s="732"/>
      <c r="N41" s="732"/>
      <c r="O41" s="732"/>
      <c r="P41" s="732"/>
      <c r="Q41" s="732"/>
      <c r="R41" s="733"/>
      <c r="S41" s="679"/>
      <c r="T41" s="680"/>
      <c r="U41" s="680"/>
      <c r="V41" s="680"/>
      <c r="W41" s="680"/>
      <c r="X41" s="680"/>
      <c r="Y41" s="680"/>
      <c r="Z41" s="680"/>
      <c r="AA41" s="680"/>
      <c r="AB41" s="680"/>
      <c r="AC41" s="680"/>
      <c r="AD41" s="681"/>
      <c r="AE41" s="372"/>
      <c r="AF41" s="372"/>
      <c r="AG41" s="372"/>
      <c r="AH41" s="372"/>
      <c r="AI41" s="372"/>
      <c r="AJ41" s="372"/>
      <c r="BF41" s="7"/>
      <c r="BH41" s="7"/>
      <c r="BI41" s="7"/>
      <c r="BW41" s="7"/>
      <c r="BX41" s="7"/>
      <c r="BY41" s="7"/>
      <c r="BZ41" s="7"/>
      <c r="CA41" s="7"/>
      <c r="CB41" s="7"/>
      <c r="CC41" s="7"/>
      <c r="CD41" s="7"/>
      <c r="CE41" s="7"/>
      <c r="CF41" s="7"/>
      <c r="CG41" s="7"/>
    </row>
    <row r="42" spans="1:93" s="45" customFormat="1">
      <c r="A42" s="372"/>
      <c r="B42" s="372"/>
      <c r="C42" s="372"/>
      <c r="D42" s="372"/>
      <c r="E42" s="372"/>
      <c r="F42" s="372"/>
      <c r="G42" s="372"/>
      <c r="H42" s="372"/>
      <c r="I42" s="372"/>
      <c r="J42" s="372"/>
      <c r="K42" s="372"/>
      <c r="L42" s="372"/>
      <c r="M42" s="372"/>
      <c r="N42" s="372"/>
      <c r="O42" s="372"/>
      <c r="P42" s="372"/>
      <c r="Q42" s="372"/>
      <c r="R42" s="372"/>
      <c r="S42" s="372"/>
      <c r="T42" s="372"/>
      <c r="U42" s="372"/>
      <c r="V42" s="372"/>
      <c r="W42" s="372"/>
      <c r="X42" s="372"/>
      <c r="Y42" s="372"/>
      <c r="Z42" s="372"/>
      <c r="AA42" s="372"/>
      <c r="AB42" s="372"/>
      <c r="AC42" s="372"/>
      <c r="AD42" s="372"/>
      <c r="AE42" s="372"/>
      <c r="AF42" s="372"/>
      <c r="AG42" s="372"/>
      <c r="AH42" s="372"/>
      <c r="AI42" s="372"/>
      <c r="AJ42" s="372"/>
      <c r="BF42" s="7"/>
      <c r="BH42" s="7"/>
      <c r="BI42" s="7"/>
      <c r="BW42" s="594" t="s">
        <v>24</v>
      </c>
      <c r="BX42" s="596"/>
      <c r="BY42" s="594" t="s">
        <v>25</v>
      </c>
      <c r="BZ42" s="596"/>
      <c r="CA42" s="594" t="s">
        <v>26</v>
      </c>
      <c r="CB42" s="596"/>
      <c r="CC42" s="594" t="s">
        <v>27</v>
      </c>
      <c r="CD42" s="596"/>
      <c r="CE42" s="594" t="s">
        <v>33</v>
      </c>
      <c r="CF42" s="596"/>
      <c r="CG42" s="7"/>
      <c r="CH42" s="48"/>
      <c r="CI42" s="51" t="s">
        <v>158</v>
      </c>
      <c r="CJ42" s="66">
        <f>BX43</f>
        <v>537</v>
      </c>
      <c r="CL42" s="51" t="s">
        <v>28</v>
      </c>
      <c r="CM42" s="51" t="s">
        <v>29</v>
      </c>
      <c r="CO42" s="51">
        <v>27</v>
      </c>
    </row>
    <row r="43" spans="1:93" s="45" customFormat="1" ht="22.15" customHeight="1">
      <c r="A43" s="372"/>
      <c r="B43" s="372"/>
      <c r="C43" s="372"/>
      <c r="D43" s="372"/>
      <c r="E43" s="372"/>
      <c r="F43" s="372"/>
      <c r="G43" s="372"/>
      <c r="H43" s="372"/>
      <c r="I43" s="372"/>
      <c r="J43" s="372"/>
      <c r="K43" s="372"/>
      <c r="L43" s="372"/>
      <c r="M43" s="372"/>
      <c r="N43" s="372"/>
      <c r="O43" s="372"/>
      <c r="P43" s="372"/>
      <c r="Q43" s="372"/>
      <c r="R43" s="372"/>
      <c r="S43" s="372"/>
      <c r="T43" s="372"/>
      <c r="U43" s="372"/>
      <c r="V43" s="372"/>
      <c r="W43" s="372"/>
      <c r="X43" s="372"/>
      <c r="Y43" s="372"/>
      <c r="Z43" s="372"/>
      <c r="AA43" s="372"/>
      <c r="AB43" s="372"/>
      <c r="AC43" s="372"/>
      <c r="AD43" s="372"/>
      <c r="AE43" s="372"/>
      <c r="AF43" s="372"/>
      <c r="AG43" s="372"/>
      <c r="AH43" s="372"/>
      <c r="AI43" s="372"/>
      <c r="AJ43" s="372"/>
      <c r="BF43" s="7"/>
      <c r="BH43" s="7"/>
      <c r="BI43" s="7"/>
      <c r="BW43" s="8" t="s">
        <v>158</v>
      </c>
      <c r="BX43" s="67">
        <v>537</v>
      </c>
      <c r="BY43" s="8" t="s">
        <v>168</v>
      </c>
      <c r="BZ43" s="67" t="str">
        <f>IF(BY43="","",BX43)</f>
        <v/>
      </c>
      <c r="CA43" s="8" t="s">
        <v>169</v>
      </c>
      <c r="CB43" s="67">
        <f>IF(CA43="","",BX43)</f>
        <v>537</v>
      </c>
      <c r="CC43" s="8" t="s">
        <v>168</v>
      </c>
      <c r="CD43" s="67" t="str">
        <f>IF(CC43="","",$BX43)</f>
        <v/>
      </c>
      <c r="CE43" s="8" t="s">
        <v>178</v>
      </c>
      <c r="CF43" s="67">
        <f>IF(CE43="","",$BX43)</f>
        <v>537</v>
      </c>
      <c r="CG43" s="7"/>
      <c r="CH43" s="48"/>
      <c r="CI43" s="51" t="s">
        <v>159</v>
      </c>
      <c r="CJ43" s="66">
        <f t="shared" ref="CJ43:CJ50" si="4">BX44</f>
        <v>684</v>
      </c>
      <c r="CL43" s="51" t="s">
        <v>129</v>
      </c>
      <c r="CM43" s="51">
        <v>1</v>
      </c>
      <c r="CO43" s="68">
        <v>38</v>
      </c>
    </row>
    <row r="44" spans="1:93" s="45" customFormat="1">
      <c r="A44" s="372"/>
      <c r="B44" s="712"/>
      <c r="C44" s="712"/>
      <c r="D44" s="712"/>
      <c r="E44" s="712"/>
      <c r="F44" s="712"/>
      <c r="G44" s="712"/>
      <c r="H44" s="712"/>
      <c r="I44" s="712"/>
      <c r="J44" s="712"/>
      <c r="K44" s="712"/>
      <c r="L44" s="712"/>
      <c r="M44" s="712"/>
      <c r="N44" s="712"/>
      <c r="O44" s="712"/>
      <c r="P44" s="712"/>
      <c r="Q44" s="712"/>
      <c r="R44" s="712"/>
      <c r="S44" s="712"/>
      <c r="T44" s="712"/>
      <c r="U44" s="712"/>
      <c r="V44" s="712"/>
      <c r="W44" s="712"/>
      <c r="X44" s="712"/>
      <c r="Y44" s="712"/>
      <c r="Z44" s="712"/>
      <c r="AA44" s="712"/>
      <c r="AB44" s="712"/>
      <c r="AC44" s="712"/>
      <c r="AD44" s="712"/>
      <c r="AE44" s="712"/>
      <c r="AF44" s="712"/>
      <c r="AG44" s="712"/>
      <c r="AH44" s="712"/>
      <c r="AI44" s="712"/>
      <c r="AJ44" s="712"/>
      <c r="BF44" s="7"/>
      <c r="BH44" s="7"/>
      <c r="BI44" s="7"/>
      <c r="BW44" s="8" t="s">
        <v>159</v>
      </c>
      <c r="BX44" s="67">
        <v>684</v>
      </c>
      <c r="BY44" s="8" t="s">
        <v>168</v>
      </c>
      <c r="BZ44" s="67" t="str">
        <f t="shared" ref="BZ44:BZ51" si="5">IF(BY44="","",BX44)</f>
        <v/>
      </c>
      <c r="CA44" s="8" t="s">
        <v>170</v>
      </c>
      <c r="CB44" s="67">
        <f t="shared" ref="CB44:CB51" si="6">IF(CA44="","",BX44)</f>
        <v>684</v>
      </c>
      <c r="CC44" s="8" t="s">
        <v>168</v>
      </c>
      <c r="CD44" s="67" t="str">
        <f t="shared" ref="CD44:CD51" si="7">IF(CC44="","",BX44)</f>
        <v/>
      </c>
      <c r="CE44" s="8" t="s">
        <v>179</v>
      </c>
      <c r="CF44" s="67">
        <f t="shared" ref="CF44:CF51" si="8">IF(CE44="","",$BX44)</f>
        <v>684</v>
      </c>
      <c r="CG44" s="7"/>
      <c r="CH44" s="48"/>
      <c r="CI44" s="51" t="s">
        <v>160</v>
      </c>
      <c r="CJ44" s="66">
        <f t="shared" si="4"/>
        <v>889</v>
      </c>
      <c r="CL44" s="51" t="s">
        <v>130</v>
      </c>
      <c r="CM44" s="51">
        <v>2</v>
      </c>
      <c r="CO44" s="68">
        <v>40</v>
      </c>
    </row>
    <row r="45" spans="1:93" s="45" customFormat="1">
      <c r="A45" s="703" t="s">
        <v>92</v>
      </c>
      <c r="B45" s="669" t="s">
        <v>84</v>
      </c>
      <c r="C45" s="670"/>
      <c r="D45" s="670"/>
      <c r="E45" s="670"/>
      <c r="F45" s="671"/>
      <c r="G45" s="396"/>
      <c r="H45" s="397"/>
      <c r="I45" s="397"/>
      <c r="J45" s="398"/>
      <c r="K45" s="709"/>
      <c r="L45" s="710"/>
      <c r="M45" s="710"/>
      <c r="N45" s="710"/>
      <c r="O45" s="710"/>
      <c r="P45" s="710"/>
      <c r="Q45" s="710"/>
      <c r="R45" s="710"/>
      <c r="S45" s="710"/>
      <c r="T45" s="710"/>
      <c r="U45" s="710"/>
      <c r="V45" s="710"/>
      <c r="W45" s="710"/>
      <c r="X45" s="710"/>
      <c r="Y45" s="710"/>
      <c r="Z45" s="710"/>
      <c r="AA45" s="710"/>
      <c r="AB45" s="710"/>
      <c r="AC45" s="710"/>
      <c r="AD45" s="710"/>
      <c r="AE45" s="710"/>
      <c r="AF45" s="710"/>
      <c r="AG45" s="710"/>
      <c r="AH45" s="710"/>
      <c r="AI45" s="710"/>
      <c r="AJ45" s="711"/>
      <c r="AK45" s="64" t="str">
        <f>IF(COUNTA(G45:J45)=4,"〇","×")</f>
        <v>×</v>
      </c>
      <c r="AL45" s="44" t="s">
        <v>104</v>
      </c>
      <c r="BF45" s="7"/>
      <c r="BH45" s="7"/>
      <c r="BI45" s="7"/>
      <c r="BW45" s="8" t="s">
        <v>160</v>
      </c>
      <c r="BX45" s="67">
        <v>889</v>
      </c>
      <c r="BY45" s="8" t="s">
        <v>168</v>
      </c>
      <c r="BZ45" s="67" t="str">
        <f t="shared" si="5"/>
        <v/>
      </c>
      <c r="CA45" s="8" t="s">
        <v>171</v>
      </c>
      <c r="CB45" s="67">
        <f t="shared" si="6"/>
        <v>889</v>
      </c>
      <c r="CC45" s="8" t="s">
        <v>168</v>
      </c>
      <c r="CD45" s="67" t="str">
        <f t="shared" si="7"/>
        <v/>
      </c>
      <c r="CE45" s="8" t="s">
        <v>180</v>
      </c>
      <c r="CF45" s="67">
        <f t="shared" si="8"/>
        <v>889</v>
      </c>
      <c r="CG45" s="7"/>
      <c r="CH45" s="48"/>
      <c r="CI45" s="51" t="s">
        <v>161</v>
      </c>
      <c r="CJ45" s="66">
        <f t="shared" si="4"/>
        <v>231</v>
      </c>
      <c r="CL45" s="51" t="s">
        <v>131</v>
      </c>
      <c r="CM45" s="51">
        <v>3</v>
      </c>
      <c r="CO45" s="68">
        <v>38</v>
      </c>
    </row>
    <row r="46" spans="1:93" s="45" customFormat="1">
      <c r="A46" s="704"/>
      <c r="B46" s="669" t="s">
        <v>85</v>
      </c>
      <c r="C46" s="670"/>
      <c r="D46" s="670"/>
      <c r="E46" s="670"/>
      <c r="F46" s="671"/>
      <c r="G46" s="396"/>
      <c r="H46" s="397"/>
      <c r="I46" s="398"/>
      <c r="J46" s="709"/>
      <c r="K46" s="710"/>
      <c r="L46" s="710"/>
      <c r="M46" s="710"/>
      <c r="N46" s="710"/>
      <c r="O46" s="710"/>
      <c r="P46" s="710"/>
      <c r="Q46" s="710"/>
      <c r="R46" s="710"/>
      <c r="S46" s="710"/>
      <c r="T46" s="710"/>
      <c r="U46" s="710"/>
      <c r="V46" s="710"/>
      <c r="W46" s="710"/>
      <c r="X46" s="710"/>
      <c r="Y46" s="710"/>
      <c r="Z46" s="710"/>
      <c r="AA46" s="710"/>
      <c r="AB46" s="710"/>
      <c r="AC46" s="710"/>
      <c r="AD46" s="710"/>
      <c r="AE46" s="710"/>
      <c r="AF46" s="710"/>
      <c r="AG46" s="710"/>
      <c r="AH46" s="710"/>
      <c r="AI46" s="710"/>
      <c r="AJ46" s="711"/>
      <c r="AK46" s="64" t="str">
        <f>IF(COUNTA(G46:I46)=3,"〇","×")</f>
        <v>×</v>
      </c>
      <c r="AL46" s="44" t="s">
        <v>105</v>
      </c>
      <c r="BF46" s="7"/>
      <c r="BH46" s="7"/>
      <c r="BI46" s="7"/>
      <c r="BW46" s="8" t="s">
        <v>161</v>
      </c>
      <c r="BX46" s="67">
        <v>231</v>
      </c>
      <c r="BY46" s="8" t="s">
        <v>168</v>
      </c>
      <c r="BZ46" s="67" t="str">
        <f t="shared" si="5"/>
        <v/>
      </c>
      <c r="CA46" s="8" t="s">
        <v>172</v>
      </c>
      <c r="CB46" s="67">
        <f t="shared" si="6"/>
        <v>231</v>
      </c>
      <c r="CC46" s="8" t="s">
        <v>168</v>
      </c>
      <c r="CD46" s="67" t="str">
        <f t="shared" si="7"/>
        <v/>
      </c>
      <c r="CE46" s="8" t="s">
        <v>181</v>
      </c>
      <c r="CF46" s="67">
        <f t="shared" si="8"/>
        <v>231</v>
      </c>
      <c r="CG46" s="7"/>
      <c r="CH46" s="48"/>
      <c r="CI46" s="51" t="s">
        <v>162</v>
      </c>
      <c r="CJ46" s="66">
        <f t="shared" si="4"/>
        <v>226</v>
      </c>
      <c r="CL46" s="51" t="s">
        <v>132</v>
      </c>
      <c r="CM46" s="51">
        <v>4</v>
      </c>
      <c r="CO46" s="68">
        <v>48</v>
      </c>
    </row>
    <row r="47" spans="1:93" s="45" customFormat="1">
      <c r="A47" s="704"/>
      <c r="B47" s="666" t="s">
        <v>86</v>
      </c>
      <c r="C47" s="667"/>
      <c r="D47" s="667"/>
      <c r="E47" s="667"/>
      <c r="F47" s="668"/>
      <c r="G47" s="706"/>
      <c r="H47" s="707"/>
      <c r="I47" s="707"/>
      <c r="J47" s="707"/>
      <c r="K47" s="707"/>
      <c r="L47" s="707"/>
      <c r="M47" s="707"/>
      <c r="N47" s="707"/>
      <c r="O47" s="707"/>
      <c r="P47" s="707"/>
      <c r="Q47" s="707"/>
      <c r="R47" s="707"/>
      <c r="S47" s="707"/>
      <c r="T47" s="707"/>
      <c r="U47" s="707"/>
      <c r="V47" s="707"/>
      <c r="W47" s="708"/>
      <c r="X47" s="709"/>
      <c r="Y47" s="710"/>
      <c r="Z47" s="710"/>
      <c r="AA47" s="710"/>
      <c r="AB47" s="710"/>
      <c r="AC47" s="710"/>
      <c r="AD47" s="710"/>
      <c r="AE47" s="710"/>
      <c r="AF47" s="710"/>
      <c r="AG47" s="710"/>
      <c r="AH47" s="710"/>
      <c r="AI47" s="710"/>
      <c r="AJ47" s="711"/>
      <c r="AK47" s="64" t="str">
        <f>IF(COUNTA(G47)=1,"〇","×")</f>
        <v>×</v>
      </c>
      <c r="AL47" s="44" t="s">
        <v>106</v>
      </c>
      <c r="AV47" s="69"/>
      <c r="BF47" s="7"/>
      <c r="BH47" s="7"/>
      <c r="BI47" s="7"/>
      <c r="BW47" s="8" t="s">
        <v>162</v>
      </c>
      <c r="BX47" s="67">
        <v>226</v>
      </c>
      <c r="BY47" s="8" t="s">
        <v>168</v>
      </c>
      <c r="BZ47" s="67" t="str">
        <f t="shared" si="5"/>
        <v/>
      </c>
      <c r="CA47" s="8" t="s">
        <v>173</v>
      </c>
      <c r="CB47" s="67">
        <f t="shared" si="6"/>
        <v>226</v>
      </c>
      <c r="CC47" s="8" t="s">
        <v>168</v>
      </c>
      <c r="CD47" s="67" t="str">
        <f t="shared" si="7"/>
        <v/>
      </c>
      <c r="CE47" s="8" t="s">
        <v>182</v>
      </c>
      <c r="CF47" s="67">
        <f t="shared" si="8"/>
        <v>226</v>
      </c>
      <c r="CG47" s="7"/>
      <c r="CH47" s="48"/>
      <c r="CI47" s="51" t="s">
        <v>163</v>
      </c>
      <c r="CJ47" s="66">
        <f t="shared" si="4"/>
        <v>564</v>
      </c>
      <c r="CL47" s="51" t="s">
        <v>133</v>
      </c>
      <c r="CM47" s="51">
        <v>5</v>
      </c>
      <c r="CO47" s="68">
        <v>43</v>
      </c>
    </row>
    <row r="48" spans="1:93" s="45" customFormat="1">
      <c r="A48" s="704"/>
      <c r="B48" s="666" t="s">
        <v>87</v>
      </c>
      <c r="C48" s="667"/>
      <c r="D48" s="667"/>
      <c r="E48" s="667"/>
      <c r="F48" s="668"/>
      <c r="G48" s="660"/>
      <c r="H48" s="661"/>
      <c r="I48" s="661"/>
      <c r="J48" s="661"/>
      <c r="K48" s="661"/>
      <c r="L48" s="661"/>
      <c r="M48" s="662"/>
      <c r="N48" s="709"/>
      <c r="O48" s="710"/>
      <c r="P48" s="710"/>
      <c r="Q48" s="710"/>
      <c r="R48" s="710"/>
      <c r="S48" s="710"/>
      <c r="T48" s="710"/>
      <c r="U48" s="710"/>
      <c r="V48" s="710"/>
      <c r="W48" s="710"/>
      <c r="X48" s="710"/>
      <c r="Y48" s="710"/>
      <c r="Z48" s="710"/>
      <c r="AA48" s="710"/>
      <c r="AB48" s="710"/>
      <c r="AC48" s="710"/>
      <c r="AD48" s="710"/>
      <c r="AE48" s="710"/>
      <c r="AF48" s="710"/>
      <c r="AG48" s="710"/>
      <c r="AH48" s="710"/>
      <c r="AI48" s="710"/>
      <c r="AJ48" s="711"/>
      <c r="AK48" s="64" t="str">
        <f>IF(COUNTA(G48)=1,"〇","×")</f>
        <v>×</v>
      </c>
      <c r="AL48" s="44" t="s">
        <v>107</v>
      </c>
      <c r="AP48" s="45">
        <v>1</v>
      </c>
      <c r="BF48" s="7"/>
      <c r="BH48" s="7"/>
      <c r="BI48" s="7"/>
      <c r="BW48" s="8" t="s">
        <v>163</v>
      </c>
      <c r="BX48" s="67">
        <v>564</v>
      </c>
      <c r="BY48" s="8" t="s">
        <v>168</v>
      </c>
      <c r="BZ48" s="67" t="str">
        <f t="shared" si="5"/>
        <v/>
      </c>
      <c r="CA48" s="8" t="s">
        <v>174</v>
      </c>
      <c r="CB48" s="67">
        <f t="shared" si="6"/>
        <v>564</v>
      </c>
      <c r="CC48" s="8" t="s">
        <v>168</v>
      </c>
      <c r="CD48" s="67" t="str">
        <f t="shared" si="7"/>
        <v/>
      </c>
      <c r="CE48" s="8" t="s">
        <v>183</v>
      </c>
      <c r="CF48" s="67">
        <f t="shared" si="8"/>
        <v>564</v>
      </c>
      <c r="CG48" s="7"/>
      <c r="CH48" s="48"/>
      <c r="CI48" s="51" t="s">
        <v>164</v>
      </c>
      <c r="CJ48" s="66">
        <f t="shared" si="4"/>
        <v>710</v>
      </c>
      <c r="CL48" s="51" t="s">
        <v>134</v>
      </c>
      <c r="CM48" s="51">
        <v>6</v>
      </c>
      <c r="CO48" s="68">
        <v>36</v>
      </c>
    </row>
    <row r="49" spans="1:93" s="45" customFormat="1">
      <c r="A49" s="704"/>
      <c r="B49" s="655" t="s">
        <v>88</v>
      </c>
      <c r="C49" s="656"/>
      <c r="D49" s="656"/>
      <c r="E49" s="656"/>
      <c r="F49" s="656"/>
      <c r="G49" s="656"/>
      <c r="H49" s="656"/>
      <c r="I49" s="656"/>
      <c r="J49" s="656"/>
      <c r="K49" s="656"/>
      <c r="L49" s="656"/>
      <c r="M49" s="656"/>
      <c r="N49" s="656"/>
      <c r="O49" s="656"/>
      <c r="P49" s="656"/>
      <c r="Q49" s="656"/>
      <c r="R49" s="656"/>
      <c r="S49" s="656"/>
      <c r="T49" s="656"/>
      <c r="U49" s="656"/>
      <c r="V49" s="656"/>
      <c r="W49" s="656"/>
      <c r="X49" s="656"/>
      <c r="Y49" s="656"/>
      <c r="Z49" s="656"/>
      <c r="AA49" s="656"/>
      <c r="AB49" s="656"/>
      <c r="AC49" s="656"/>
      <c r="AD49" s="656"/>
      <c r="AE49" s="656"/>
      <c r="AF49" s="656"/>
      <c r="AG49" s="656"/>
      <c r="AH49" s="656"/>
      <c r="AI49" s="656"/>
      <c r="AJ49" s="657"/>
      <c r="AK49" s="70"/>
      <c r="AP49" s="45">
        <v>2</v>
      </c>
      <c r="AR49" s="71"/>
      <c r="AS49" s="71"/>
      <c r="AT49" s="71"/>
      <c r="AU49" s="71"/>
      <c r="AV49" s="71"/>
      <c r="BF49" s="7"/>
      <c r="BH49" s="7"/>
      <c r="BI49" s="7"/>
      <c r="BW49" s="8" t="s">
        <v>164</v>
      </c>
      <c r="BX49" s="67">
        <v>710</v>
      </c>
      <c r="BY49" s="8" t="s">
        <v>168</v>
      </c>
      <c r="BZ49" s="67" t="str">
        <f t="shared" si="5"/>
        <v/>
      </c>
      <c r="CA49" s="8" t="s">
        <v>175</v>
      </c>
      <c r="CB49" s="67">
        <f t="shared" si="6"/>
        <v>710</v>
      </c>
      <c r="CC49" s="8" t="s">
        <v>168</v>
      </c>
      <c r="CD49" s="67" t="str">
        <f t="shared" si="7"/>
        <v/>
      </c>
      <c r="CE49" s="8" t="s">
        <v>184</v>
      </c>
      <c r="CF49" s="67">
        <f t="shared" si="8"/>
        <v>710</v>
      </c>
      <c r="CG49" s="7"/>
      <c r="CH49" s="48"/>
      <c r="CI49" s="51" t="s">
        <v>165</v>
      </c>
      <c r="CJ49" s="66">
        <f t="shared" si="4"/>
        <v>1133</v>
      </c>
      <c r="CL49" s="51" t="s">
        <v>135</v>
      </c>
      <c r="CM49" s="51">
        <v>7</v>
      </c>
      <c r="CO49" s="68">
        <v>37</v>
      </c>
    </row>
    <row r="50" spans="1:93" s="45" customFormat="1" ht="26.25" customHeight="1">
      <c r="A50" s="704"/>
      <c r="B50" s="666" t="s">
        <v>89</v>
      </c>
      <c r="C50" s="667"/>
      <c r="D50" s="667"/>
      <c r="E50" s="667"/>
      <c r="F50" s="668"/>
      <c r="G50" s="658"/>
      <c r="H50" s="659"/>
      <c r="I50" s="720" t="s">
        <v>90</v>
      </c>
      <c r="J50" s="721"/>
      <c r="K50" s="721"/>
      <c r="L50" s="721"/>
      <c r="M50" s="721"/>
      <c r="N50" s="721"/>
      <c r="O50" s="721"/>
      <c r="P50" s="721"/>
      <c r="Q50" s="721"/>
      <c r="R50" s="721"/>
      <c r="S50" s="721"/>
      <c r="T50" s="721"/>
      <c r="U50" s="721"/>
      <c r="V50" s="721"/>
      <c r="W50" s="721"/>
      <c r="X50" s="721"/>
      <c r="Y50" s="721"/>
      <c r="Z50" s="721"/>
      <c r="AA50" s="721"/>
      <c r="AB50" s="721"/>
      <c r="AC50" s="721"/>
      <c r="AD50" s="721"/>
      <c r="AE50" s="721"/>
      <c r="AF50" s="721"/>
      <c r="AG50" s="721"/>
      <c r="AH50" s="721"/>
      <c r="AI50" s="721"/>
      <c r="AJ50" s="722"/>
      <c r="AK50" s="64" t="str">
        <f>IF(COUNTA(G50)=1,"〇","×")</f>
        <v>×</v>
      </c>
      <c r="AL50" s="44" t="s">
        <v>108</v>
      </c>
      <c r="AP50" s="72"/>
      <c r="AR50" s="71"/>
      <c r="AS50" s="71"/>
      <c r="AT50" s="71"/>
      <c r="AU50" s="71"/>
      <c r="AV50" s="71"/>
      <c r="BF50" s="7"/>
      <c r="BH50" s="7"/>
      <c r="BI50" s="7"/>
      <c r="BW50" s="8" t="s">
        <v>165</v>
      </c>
      <c r="BX50" s="67">
        <v>1133</v>
      </c>
      <c r="BY50" s="8" t="s">
        <v>168</v>
      </c>
      <c r="BZ50" s="67" t="str">
        <f t="shared" si="5"/>
        <v/>
      </c>
      <c r="CA50" s="8" t="s">
        <v>176</v>
      </c>
      <c r="CB50" s="67">
        <f t="shared" si="6"/>
        <v>1133</v>
      </c>
      <c r="CC50" s="8" t="s">
        <v>168</v>
      </c>
      <c r="CD50" s="67" t="str">
        <f t="shared" si="7"/>
        <v/>
      </c>
      <c r="CE50" s="8" t="s">
        <v>185</v>
      </c>
      <c r="CF50" s="67">
        <f t="shared" si="8"/>
        <v>1133</v>
      </c>
      <c r="CG50" s="7"/>
      <c r="CH50" s="48"/>
      <c r="CI50" s="51" t="s">
        <v>166</v>
      </c>
      <c r="CJ50" s="66">
        <f t="shared" si="4"/>
        <v>537</v>
      </c>
      <c r="CL50" s="51" t="s">
        <v>136</v>
      </c>
      <c r="CM50" s="51">
        <v>8</v>
      </c>
      <c r="CO50" s="68">
        <v>35</v>
      </c>
    </row>
    <row r="51" spans="1:93" s="45" customFormat="1">
      <c r="A51" s="704"/>
      <c r="B51" s="666" t="s">
        <v>91</v>
      </c>
      <c r="C51" s="667"/>
      <c r="D51" s="667"/>
      <c r="E51" s="667"/>
      <c r="F51" s="668"/>
      <c r="G51" s="399"/>
      <c r="H51" s="400"/>
      <c r="I51" s="400"/>
      <c r="J51" s="400"/>
      <c r="K51" s="400"/>
      <c r="L51" s="400"/>
      <c r="M51" s="401"/>
      <c r="N51" s="663"/>
      <c r="O51" s="664"/>
      <c r="P51" s="664"/>
      <c r="Q51" s="664"/>
      <c r="R51" s="664"/>
      <c r="S51" s="664"/>
      <c r="T51" s="664"/>
      <c r="U51" s="664"/>
      <c r="V51" s="664"/>
      <c r="W51" s="664"/>
      <c r="X51" s="664"/>
      <c r="Y51" s="664"/>
      <c r="Z51" s="664"/>
      <c r="AA51" s="664"/>
      <c r="AB51" s="664"/>
      <c r="AC51" s="664"/>
      <c r="AD51" s="664"/>
      <c r="AE51" s="664"/>
      <c r="AF51" s="664"/>
      <c r="AG51" s="664"/>
      <c r="AH51" s="664"/>
      <c r="AI51" s="664"/>
      <c r="AJ51" s="665"/>
      <c r="AK51" s="64" t="str">
        <f>IF(COUNTA(G51:M51)=7,"〇","×")</f>
        <v>×</v>
      </c>
      <c r="AL51" s="44" t="s">
        <v>109</v>
      </c>
      <c r="AN51" s="69"/>
      <c r="AO51" s="7"/>
      <c r="AP51" s="73"/>
      <c r="AQ51" s="74"/>
      <c r="BE51" s="75"/>
      <c r="BF51" s="76"/>
      <c r="BG51" s="75"/>
      <c r="BH51" s="76"/>
      <c r="BI51" s="76"/>
      <c r="BK51" s="75"/>
      <c r="BL51" s="75"/>
      <c r="BM51" s="75"/>
      <c r="BN51" s="75"/>
      <c r="BO51" s="75"/>
      <c r="BP51" s="75"/>
      <c r="BQ51" s="75"/>
      <c r="BR51" s="75"/>
      <c r="BS51" s="75"/>
      <c r="BT51" s="75"/>
      <c r="BU51" s="75"/>
      <c r="BW51" s="8" t="s">
        <v>166</v>
      </c>
      <c r="BX51" s="67">
        <v>537</v>
      </c>
      <c r="BY51" s="8" t="s">
        <v>168</v>
      </c>
      <c r="BZ51" s="67" t="str">
        <f t="shared" si="5"/>
        <v/>
      </c>
      <c r="CA51" s="8" t="s">
        <v>177</v>
      </c>
      <c r="CB51" s="67">
        <f t="shared" si="6"/>
        <v>537</v>
      </c>
      <c r="CC51" s="8" t="s">
        <v>168</v>
      </c>
      <c r="CD51" s="67" t="str">
        <f t="shared" si="7"/>
        <v/>
      </c>
      <c r="CE51" s="8" t="s">
        <v>186</v>
      </c>
      <c r="CF51" s="67">
        <f t="shared" si="8"/>
        <v>537</v>
      </c>
      <c r="CG51" s="7"/>
      <c r="CH51" s="48"/>
      <c r="CI51" s="51" t="s">
        <v>167</v>
      </c>
      <c r="CJ51" s="66" t="e">
        <f>#REF!</f>
        <v>#REF!</v>
      </c>
      <c r="CL51" s="51" t="s">
        <v>156</v>
      </c>
      <c r="CM51" s="51">
        <v>9</v>
      </c>
      <c r="CO51" s="68">
        <v>37</v>
      </c>
    </row>
    <row r="52" spans="1:93" s="75" customFormat="1">
      <c r="A52" s="704"/>
      <c r="B52" s="715" t="s">
        <v>93</v>
      </c>
      <c r="C52" s="716"/>
      <c r="D52" s="716"/>
      <c r="E52" s="716"/>
      <c r="F52" s="716"/>
      <c r="G52" s="660"/>
      <c r="H52" s="661"/>
      <c r="I52" s="661"/>
      <c r="J52" s="661"/>
      <c r="K52" s="661"/>
      <c r="L52" s="661"/>
      <c r="M52" s="661"/>
      <c r="N52" s="661"/>
      <c r="O52" s="661"/>
      <c r="P52" s="661"/>
      <c r="Q52" s="661"/>
      <c r="R52" s="661"/>
      <c r="S52" s="661"/>
      <c r="T52" s="661"/>
      <c r="U52" s="661"/>
      <c r="V52" s="661"/>
      <c r="W52" s="661"/>
      <c r="X52" s="661"/>
      <c r="Y52" s="661"/>
      <c r="Z52" s="661"/>
      <c r="AA52" s="661"/>
      <c r="AB52" s="661"/>
      <c r="AC52" s="661"/>
      <c r="AD52" s="661"/>
      <c r="AE52" s="661"/>
      <c r="AF52" s="661"/>
      <c r="AG52" s="661"/>
      <c r="AH52" s="661"/>
      <c r="AI52" s="661"/>
      <c r="AJ52" s="662"/>
      <c r="AK52" s="64" t="str">
        <f>IF(COUNTA(G52:AJ52)&gt;=1,"〇","×")</f>
        <v>×</v>
      </c>
      <c r="AL52" s="44" t="s">
        <v>110</v>
      </c>
      <c r="AM52" s="45"/>
      <c r="AN52" s="45"/>
      <c r="AO52" s="73"/>
      <c r="AP52" s="73"/>
      <c r="AQ52" s="71"/>
      <c r="BF52" s="76"/>
      <c r="BH52" s="76"/>
      <c r="BI52" s="76"/>
      <c r="BW52" s="77"/>
      <c r="BX52" s="78"/>
      <c r="BY52" s="77"/>
      <c r="BZ52" s="78"/>
      <c r="CA52" s="77"/>
      <c r="CB52" s="78"/>
      <c r="CC52" s="77"/>
      <c r="CD52" s="78"/>
      <c r="CE52" s="77"/>
      <c r="CF52" s="78"/>
      <c r="CG52" s="76"/>
      <c r="CH52" s="79"/>
      <c r="CI52" s="80"/>
      <c r="CJ52" s="81"/>
      <c r="CL52" s="80"/>
      <c r="CM52" s="80"/>
      <c r="CO52" s="82"/>
    </row>
    <row r="53" spans="1:93" s="75" customFormat="1">
      <c r="A53" s="705"/>
      <c r="B53" s="715" t="s">
        <v>94</v>
      </c>
      <c r="C53" s="716"/>
      <c r="D53" s="716"/>
      <c r="E53" s="716"/>
      <c r="F53" s="717"/>
      <c r="G53" s="634"/>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c r="AJ53" s="636"/>
      <c r="AK53" s="64" t="str">
        <f>IF(COUNTA(G53:AJ53)&gt;=1,"〇","×")</f>
        <v>×</v>
      </c>
      <c r="AL53" s="44" t="s">
        <v>94</v>
      </c>
      <c r="AM53" s="69"/>
      <c r="AN53" s="45"/>
      <c r="AO53" s="45"/>
      <c r="AP53" s="45"/>
      <c r="AQ53" s="45"/>
      <c r="BF53" s="76"/>
      <c r="BH53" s="76"/>
      <c r="BI53" s="76"/>
      <c r="BW53" s="77"/>
      <c r="BX53" s="78"/>
      <c r="BY53" s="77"/>
      <c r="BZ53" s="78"/>
      <c r="CA53" s="77"/>
      <c r="CB53" s="78"/>
      <c r="CC53" s="77"/>
      <c r="CD53" s="78"/>
      <c r="CE53" s="77"/>
      <c r="CF53" s="78"/>
      <c r="CG53" s="76"/>
      <c r="CH53" s="79"/>
      <c r="CI53" s="80"/>
      <c r="CJ53" s="81"/>
      <c r="CL53" s="80"/>
      <c r="CM53" s="80"/>
      <c r="CO53" s="82"/>
    </row>
    <row r="54" spans="1:93" s="75" customFormat="1">
      <c r="A54" s="83"/>
      <c r="B54" s="84"/>
      <c r="C54" s="84"/>
      <c r="D54" s="84"/>
      <c r="E54" s="84"/>
      <c r="F54" s="84"/>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6"/>
      <c r="AL54" s="87"/>
      <c r="AM54" s="88"/>
      <c r="BF54" s="76"/>
      <c r="BH54" s="76"/>
      <c r="BI54" s="76"/>
      <c r="BW54" s="77"/>
      <c r="BX54" s="78"/>
      <c r="BY54" s="77"/>
      <c r="BZ54" s="78"/>
      <c r="CA54" s="77"/>
      <c r="CB54" s="78"/>
      <c r="CC54" s="77"/>
      <c r="CD54" s="78"/>
      <c r="CE54" s="77"/>
      <c r="CF54" s="78"/>
      <c r="CG54" s="76"/>
      <c r="CH54" s="79"/>
      <c r="CI54" s="80"/>
      <c r="CJ54" s="81"/>
      <c r="CL54" s="80"/>
      <c r="CM54" s="80"/>
      <c r="CO54" s="82"/>
    </row>
    <row r="55" spans="1:93" s="75" customFormat="1">
      <c r="A55" s="83"/>
      <c r="B55" s="84"/>
      <c r="C55" s="84"/>
      <c r="D55" s="84"/>
      <c r="E55" s="84"/>
      <c r="F55" s="84"/>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6"/>
      <c r="AL55" s="87"/>
      <c r="AM55" s="88"/>
      <c r="BF55" s="76"/>
      <c r="BH55" s="76"/>
      <c r="BI55" s="76"/>
      <c r="BW55" s="77"/>
      <c r="BX55" s="78"/>
      <c r="BY55" s="77"/>
      <c r="BZ55" s="78"/>
      <c r="CA55" s="77"/>
      <c r="CB55" s="78"/>
      <c r="CC55" s="77"/>
      <c r="CD55" s="78"/>
      <c r="CE55" s="77"/>
      <c r="CF55" s="78"/>
      <c r="CG55" s="76"/>
      <c r="CH55" s="79"/>
      <c r="CI55" s="80"/>
      <c r="CJ55" s="81"/>
      <c r="CL55" s="80"/>
      <c r="CM55" s="80"/>
      <c r="CO55" s="82"/>
    </row>
    <row r="56" spans="1:93" s="75" customFormat="1">
      <c r="A56" s="83"/>
      <c r="B56" s="84"/>
      <c r="C56" s="84"/>
      <c r="D56" s="84"/>
      <c r="E56" s="84"/>
      <c r="F56" s="84"/>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6"/>
      <c r="AL56" s="87"/>
      <c r="AM56" s="88"/>
      <c r="BF56" s="76"/>
      <c r="BH56" s="76"/>
      <c r="BI56" s="76"/>
      <c r="BW56" s="77"/>
      <c r="BX56" s="78"/>
      <c r="BY56" s="77"/>
      <c r="BZ56" s="78"/>
      <c r="CA56" s="77"/>
      <c r="CB56" s="78"/>
      <c r="CC56" s="77"/>
      <c r="CD56" s="78"/>
      <c r="CE56" s="77"/>
      <c r="CF56" s="78"/>
      <c r="CG56" s="76"/>
      <c r="CH56" s="79"/>
      <c r="CI56" s="80"/>
      <c r="CJ56" s="81"/>
      <c r="CL56" s="80"/>
      <c r="CM56" s="80"/>
      <c r="CO56" s="82"/>
    </row>
    <row r="57" spans="1:93" s="75" customFormat="1">
      <c r="A57" s="83"/>
      <c r="B57" s="84"/>
      <c r="C57" s="84"/>
      <c r="D57" s="84"/>
      <c r="E57" s="84"/>
      <c r="F57" s="84"/>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6"/>
      <c r="AL57" s="87"/>
      <c r="AM57" s="88"/>
      <c r="BF57" s="76"/>
      <c r="BH57" s="76"/>
      <c r="BI57" s="76"/>
      <c r="BW57" s="77"/>
      <c r="BX57" s="78"/>
      <c r="BY57" s="77"/>
      <c r="BZ57" s="78"/>
      <c r="CA57" s="77"/>
      <c r="CB57" s="78"/>
      <c r="CC57" s="77"/>
      <c r="CD57" s="78"/>
      <c r="CE57" s="77"/>
      <c r="CF57" s="78"/>
      <c r="CG57" s="76"/>
      <c r="CH57" s="79"/>
      <c r="CI57" s="80"/>
      <c r="CJ57" s="81"/>
      <c r="CL57" s="80"/>
      <c r="CM57" s="80"/>
      <c r="CO57" s="82"/>
    </row>
    <row r="58" spans="1:93" s="75" customFormat="1">
      <c r="A58" s="83"/>
      <c r="B58" s="84"/>
      <c r="C58" s="84"/>
      <c r="D58" s="84"/>
      <c r="E58" s="84"/>
      <c r="F58" s="84"/>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6"/>
      <c r="AL58" s="87"/>
      <c r="AM58" s="88"/>
      <c r="BF58" s="76"/>
      <c r="BH58" s="76"/>
      <c r="BI58" s="76"/>
      <c r="BW58" s="77"/>
      <c r="BX58" s="78"/>
      <c r="BY58" s="77"/>
      <c r="BZ58" s="78"/>
      <c r="CA58" s="77"/>
      <c r="CB58" s="78"/>
      <c r="CC58" s="77"/>
      <c r="CD58" s="78"/>
      <c r="CE58" s="77"/>
      <c r="CF58" s="78"/>
      <c r="CG58" s="76"/>
      <c r="CH58" s="79"/>
      <c r="CI58" s="80"/>
      <c r="CJ58" s="81"/>
      <c r="CL58" s="80"/>
      <c r="CM58" s="80"/>
      <c r="CO58" s="82"/>
    </row>
    <row r="59" spans="1:93" s="75" customFormat="1">
      <c r="A59" s="83"/>
      <c r="B59" s="84"/>
      <c r="C59" s="84"/>
      <c r="D59" s="84"/>
      <c r="E59" s="84"/>
      <c r="F59" s="84"/>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6"/>
      <c r="AL59" s="87"/>
      <c r="AM59" s="88"/>
      <c r="BF59" s="76"/>
      <c r="BH59" s="76"/>
      <c r="BI59" s="76"/>
      <c r="BW59" s="77"/>
      <c r="BX59" s="78"/>
      <c r="BY59" s="77"/>
      <c r="BZ59" s="78"/>
      <c r="CA59" s="77"/>
      <c r="CB59" s="78"/>
      <c r="CC59" s="77"/>
      <c r="CD59" s="78"/>
      <c r="CE59" s="77"/>
      <c r="CF59" s="78"/>
      <c r="CG59" s="76"/>
      <c r="CH59" s="79"/>
      <c r="CI59" s="80"/>
      <c r="CJ59" s="81"/>
      <c r="CL59" s="80"/>
      <c r="CM59" s="80"/>
      <c r="CO59" s="82"/>
    </row>
    <row r="60" spans="1:93" s="75" customFormat="1">
      <c r="A60" s="83"/>
      <c r="B60" s="84"/>
      <c r="C60" s="84"/>
      <c r="D60" s="84"/>
      <c r="E60" s="84"/>
      <c r="F60" s="84"/>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6"/>
      <c r="AL60" s="87"/>
      <c r="AM60" s="88"/>
      <c r="BF60" s="76"/>
      <c r="BH60" s="76"/>
      <c r="BI60" s="76"/>
      <c r="BW60" s="77"/>
      <c r="BX60" s="78"/>
      <c r="BY60" s="77"/>
      <c r="BZ60" s="78"/>
      <c r="CA60" s="77"/>
      <c r="CB60" s="78"/>
      <c r="CC60" s="77"/>
      <c r="CD60" s="78"/>
      <c r="CE60" s="77"/>
      <c r="CF60" s="78"/>
      <c r="CG60" s="76"/>
      <c r="CH60" s="79"/>
      <c r="CI60" s="80"/>
      <c r="CJ60" s="81"/>
      <c r="CL60" s="80"/>
      <c r="CM60" s="80"/>
      <c r="CO60" s="82"/>
    </row>
    <row r="61" spans="1:93" s="75" customFormat="1">
      <c r="A61" s="86" t="s">
        <v>548</v>
      </c>
      <c r="B61" s="84"/>
      <c r="C61" s="84"/>
      <c r="D61" s="84"/>
      <c r="E61" s="84"/>
      <c r="F61" s="84"/>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6"/>
      <c r="AL61" s="87"/>
      <c r="AM61" s="88"/>
      <c r="BF61" s="76"/>
      <c r="BH61" s="76"/>
      <c r="BI61" s="76"/>
      <c r="BW61" s="89"/>
      <c r="BX61" s="90"/>
      <c r="BY61" s="89"/>
      <c r="BZ61" s="90"/>
      <c r="CA61" s="89"/>
      <c r="CB61" s="90"/>
      <c r="CC61" s="89"/>
      <c r="CD61" s="90"/>
      <c r="CE61" s="89"/>
      <c r="CF61" s="90"/>
      <c r="CG61" s="76"/>
      <c r="CH61" s="79"/>
      <c r="CI61" s="80"/>
      <c r="CJ61" s="81"/>
      <c r="CO61" s="91"/>
    </row>
    <row r="62" spans="1:93" s="75" customFormat="1" ht="9.75" customHeight="1">
      <c r="A62" s="83"/>
      <c r="B62" s="84"/>
      <c r="C62" s="84"/>
      <c r="D62" s="84"/>
      <c r="E62" s="84"/>
      <c r="F62" s="84"/>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6"/>
      <c r="AL62" s="87"/>
      <c r="AM62" s="88"/>
      <c r="BF62" s="76"/>
      <c r="BH62" s="76"/>
      <c r="BI62" s="76"/>
      <c r="BW62" s="89"/>
      <c r="BX62" s="90"/>
      <c r="BY62" s="89"/>
      <c r="BZ62" s="90"/>
      <c r="CA62" s="89"/>
      <c r="CB62" s="90"/>
      <c r="CC62" s="89"/>
      <c r="CD62" s="90"/>
      <c r="CE62" s="89"/>
      <c r="CF62" s="90"/>
      <c r="CG62" s="76"/>
      <c r="CH62" s="79"/>
      <c r="CI62" s="80"/>
      <c r="CJ62" s="81"/>
      <c r="CO62" s="91"/>
    </row>
    <row r="63" spans="1:93" s="75" customFormat="1" ht="22.9" customHeight="1">
      <c r="A63" s="92" t="s">
        <v>324</v>
      </c>
      <c r="B63" s="84"/>
      <c r="C63" s="84"/>
      <c r="D63" s="84"/>
      <c r="E63" s="84"/>
      <c r="F63" s="84"/>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6"/>
      <c r="AL63" s="87"/>
      <c r="AM63" s="88"/>
      <c r="BF63" s="76"/>
      <c r="BH63" s="76"/>
      <c r="BI63" s="76"/>
      <c r="BW63" s="89"/>
      <c r="BX63" s="90"/>
      <c r="BY63" s="89"/>
      <c r="BZ63" s="90"/>
      <c r="CA63" s="89"/>
      <c r="CB63" s="90"/>
      <c r="CC63" s="89"/>
      <c r="CD63" s="90"/>
      <c r="CE63" s="89"/>
      <c r="CF63" s="90"/>
      <c r="CG63" s="76"/>
      <c r="CH63" s="79"/>
      <c r="CI63" s="80"/>
      <c r="CJ63" s="81"/>
      <c r="CO63" s="91"/>
    </row>
    <row r="64" spans="1:93" s="75" customFormat="1" ht="22.9" customHeight="1">
      <c r="A64" s="599" t="s">
        <v>16</v>
      </c>
      <c r="B64" s="600"/>
      <c r="C64" s="600"/>
      <c r="D64" s="600"/>
      <c r="E64" s="615"/>
      <c r="F64" s="616"/>
      <c r="G64" s="616"/>
      <c r="H64" s="616"/>
      <c r="I64" s="616"/>
      <c r="J64" s="616"/>
      <c r="K64" s="616"/>
      <c r="L64" s="616"/>
      <c r="M64" s="617"/>
      <c r="N64" s="599" t="s">
        <v>364</v>
      </c>
      <c r="O64" s="599"/>
      <c r="P64" s="599"/>
      <c r="Q64" s="599"/>
      <c r="R64" s="615"/>
      <c r="S64" s="644"/>
      <c r="T64" s="644"/>
      <c r="U64" s="644"/>
      <c r="V64" s="644"/>
      <c r="W64" s="644"/>
      <c r="X64" s="644"/>
      <c r="Y64" s="644"/>
      <c r="Z64" s="645"/>
      <c r="AA64" s="609" t="s">
        <v>271</v>
      </c>
      <c r="AB64" s="609"/>
      <c r="AC64" s="609"/>
      <c r="AD64" s="609"/>
      <c r="AE64" s="637"/>
      <c r="AF64" s="637"/>
      <c r="AG64" s="637"/>
      <c r="AH64" s="637"/>
      <c r="AI64" s="637"/>
      <c r="AJ64" s="637"/>
      <c r="AK64" s="86"/>
      <c r="AL64" s="87"/>
      <c r="AM64" s="88"/>
      <c r="BF64" s="76"/>
      <c r="BH64" s="76"/>
      <c r="BI64" s="76"/>
      <c r="BW64" s="89"/>
      <c r="BX64" s="90"/>
      <c r="BY64" s="89"/>
      <c r="BZ64" s="90"/>
      <c r="CA64" s="89"/>
      <c r="CB64" s="90"/>
      <c r="CC64" s="89"/>
      <c r="CD64" s="90"/>
      <c r="CE64" s="89"/>
      <c r="CF64" s="90"/>
      <c r="CG64" s="76"/>
      <c r="CH64" s="79"/>
      <c r="CI64" s="80"/>
      <c r="CJ64" s="81"/>
      <c r="CO64" s="91"/>
    </row>
    <row r="65" spans="1:93" s="75" customFormat="1" ht="17.25" customHeight="1">
      <c r="A65" s="601"/>
      <c r="B65" s="601"/>
      <c r="C65" s="601"/>
      <c r="D65" s="601"/>
      <c r="E65" s="618"/>
      <c r="F65" s="619"/>
      <c r="G65" s="619"/>
      <c r="H65" s="619"/>
      <c r="I65" s="619"/>
      <c r="J65" s="619"/>
      <c r="K65" s="619"/>
      <c r="L65" s="619"/>
      <c r="M65" s="620"/>
      <c r="N65" s="608"/>
      <c r="O65" s="608"/>
      <c r="P65" s="608"/>
      <c r="Q65" s="608"/>
      <c r="R65" s="646"/>
      <c r="S65" s="647"/>
      <c r="T65" s="647"/>
      <c r="U65" s="647"/>
      <c r="V65" s="647"/>
      <c r="W65" s="647"/>
      <c r="X65" s="647"/>
      <c r="Y65" s="647"/>
      <c r="Z65" s="648"/>
      <c r="AA65" s="609"/>
      <c r="AB65" s="609"/>
      <c r="AC65" s="609"/>
      <c r="AD65" s="609"/>
      <c r="AE65" s="637"/>
      <c r="AF65" s="637"/>
      <c r="AG65" s="637"/>
      <c r="AH65" s="637"/>
      <c r="AI65" s="637"/>
      <c r="AJ65" s="637"/>
      <c r="AK65" s="93" t="str">
        <f>IF(COUNTA(R64)=1,"〇","×")</f>
        <v>×</v>
      </c>
      <c r="AL65" s="87" t="s">
        <v>385</v>
      </c>
      <c r="AM65" s="88"/>
      <c r="BE65" s="55"/>
      <c r="BF65" s="73"/>
      <c r="BG65" s="55"/>
      <c r="BH65" s="73"/>
      <c r="BI65" s="73"/>
      <c r="BK65" s="55"/>
      <c r="BL65" s="55"/>
      <c r="BM65" s="55"/>
      <c r="BN65" s="55"/>
      <c r="BO65" s="55"/>
      <c r="BP65" s="55"/>
      <c r="BQ65" s="55"/>
      <c r="BR65" s="55"/>
      <c r="BS65" s="55"/>
      <c r="BT65" s="55"/>
      <c r="BU65" s="55"/>
      <c r="BW65" s="89"/>
      <c r="BX65" s="90"/>
      <c r="BY65" s="89"/>
      <c r="BZ65" s="90"/>
      <c r="CA65" s="89"/>
      <c r="CB65" s="90"/>
      <c r="CC65" s="89"/>
      <c r="CD65" s="90"/>
      <c r="CE65" s="89"/>
      <c r="CF65" s="90"/>
      <c r="CG65" s="76"/>
      <c r="CH65" s="79"/>
      <c r="CI65" s="80"/>
      <c r="CJ65" s="81"/>
      <c r="CO65" s="91"/>
    </row>
    <row r="66" spans="1:93">
      <c r="A66" s="599" t="s">
        <v>23</v>
      </c>
      <c r="B66" s="599"/>
      <c r="C66" s="599"/>
      <c r="D66" s="599"/>
      <c r="E66" s="638"/>
      <c r="F66" s="639"/>
      <c r="G66" s="639"/>
      <c r="H66" s="639"/>
      <c r="I66" s="639"/>
      <c r="J66" s="639"/>
      <c r="K66" s="639"/>
      <c r="L66" s="639"/>
      <c r="M66" s="639"/>
      <c r="N66" s="639"/>
      <c r="O66" s="639"/>
      <c r="P66" s="639"/>
      <c r="Q66" s="639"/>
      <c r="R66" s="639"/>
      <c r="S66" s="639"/>
      <c r="T66" s="639"/>
      <c r="U66" s="639"/>
      <c r="V66" s="639"/>
      <c r="W66" s="639"/>
      <c r="X66" s="639"/>
      <c r="Y66" s="639"/>
      <c r="Z66" s="639"/>
      <c r="AA66" s="639"/>
      <c r="AB66" s="639"/>
      <c r="AC66" s="639"/>
      <c r="AD66" s="639"/>
      <c r="AE66" s="639"/>
      <c r="AF66" s="639"/>
      <c r="AG66" s="639"/>
      <c r="AH66" s="639"/>
      <c r="AI66" s="639"/>
      <c r="AJ66" s="640"/>
      <c r="AK66" s="93" t="str">
        <f>IF(COUNTA(E66)=1,"〇","×")</f>
        <v>×</v>
      </c>
      <c r="AL66" s="87" t="s">
        <v>375</v>
      </c>
      <c r="CH66" s="57"/>
      <c r="CI66" s="51"/>
      <c r="CJ66" s="51"/>
    </row>
    <row r="67" spans="1:93" ht="17.25" customHeight="1">
      <c r="A67" s="608"/>
      <c r="B67" s="608"/>
      <c r="C67" s="608"/>
      <c r="D67" s="608"/>
      <c r="E67" s="641"/>
      <c r="F67" s="642"/>
      <c r="G67" s="642"/>
      <c r="H67" s="642"/>
      <c r="I67" s="642"/>
      <c r="J67" s="642"/>
      <c r="K67" s="642"/>
      <c r="L67" s="642"/>
      <c r="M67" s="642"/>
      <c r="N67" s="642"/>
      <c r="O67" s="642"/>
      <c r="P67" s="642"/>
      <c r="Q67" s="642"/>
      <c r="R67" s="642"/>
      <c r="S67" s="642"/>
      <c r="T67" s="642"/>
      <c r="U67" s="642"/>
      <c r="V67" s="642"/>
      <c r="W67" s="642"/>
      <c r="X67" s="642"/>
      <c r="Y67" s="642"/>
      <c r="Z67" s="642"/>
      <c r="AA67" s="642"/>
      <c r="AB67" s="642"/>
      <c r="AC67" s="642"/>
      <c r="AD67" s="642"/>
      <c r="AE67" s="642"/>
      <c r="AF67" s="642"/>
      <c r="AG67" s="642"/>
      <c r="AH67" s="642"/>
      <c r="AI67" s="642"/>
      <c r="AJ67" s="643"/>
      <c r="AL67" s="87"/>
      <c r="CH67" s="57"/>
      <c r="CI67" s="51"/>
      <c r="CJ67" s="51"/>
    </row>
    <row r="68" spans="1:93">
      <c r="A68" s="520" t="s">
        <v>117</v>
      </c>
      <c r="B68" s="521"/>
      <c r="C68" s="521"/>
      <c r="D68" s="522"/>
      <c r="E68" s="526" t="str">
        <f>IFERROR(TEXT(VLOOKUP(G68,BE:BF,2,FALSE),"00"),"")</f>
        <v/>
      </c>
      <c r="F68" s="609"/>
      <c r="G68" s="672"/>
      <c r="H68" s="673"/>
      <c r="I68" s="673"/>
      <c r="J68" s="673"/>
      <c r="K68" s="673"/>
      <c r="L68" s="673"/>
      <c r="M68" s="673"/>
      <c r="N68" s="673"/>
      <c r="O68" s="673"/>
      <c r="P68" s="673"/>
      <c r="Q68" s="673"/>
      <c r="R68" s="673"/>
      <c r="S68" s="673"/>
      <c r="T68" s="673"/>
      <c r="U68" s="673"/>
      <c r="V68" s="673"/>
      <c r="W68" s="673"/>
      <c r="X68" s="673"/>
      <c r="Y68" s="673"/>
      <c r="Z68" s="673"/>
      <c r="AA68" s="673"/>
      <c r="AB68" s="673"/>
      <c r="AC68" s="673"/>
      <c r="AD68" s="673"/>
      <c r="AE68" s="673"/>
      <c r="AF68" s="673"/>
      <c r="AG68" s="673"/>
      <c r="AH68" s="673"/>
      <c r="AI68" s="673"/>
      <c r="AJ68" s="674"/>
      <c r="AK68" s="93" t="str">
        <f>IF(COUNTA(G68)=1,"〇","×")</f>
        <v>×</v>
      </c>
      <c r="AL68" s="87" t="s">
        <v>117</v>
      </c>
      <c r="CH68" s="57"/>
      <c r="CI68" s="51"/>
      <c r="CJ68" s="51"/>
    </row>
    <row r="69" spans="1:93" ht="19.5" customHeight="1">
      <c r="A69" s="523"/>
      <c r="B69" s="524"/>
      <c r="C69" s="524"/>
      <c r="D69" s="525"/>
      <c r="E69" s="609"/>
      <c r="F69" s="609"/>
      <c r="G69" s="641"/>
      <c r="H69" s="642"/>
      <c r="I69" s="642"/>
      <c r="J69" s="642"/>
      <c r="K69" s="642"/>
      <c r="L69" s="642"/>
      <c r="M69" s="642"/>
      <c r="N69" s="642"/>
      <c r="O69" s="642"/>
      <c r="P69" s="642"/>
      <c r="Q69" s="642"/>
      <c r="R69" s="642"/>
      <c r="S69" s="642"/>
      <c r="T69" s="642"/>
      <c r="U69" s="642"/>
      <c r="V69" s="642"/>
      <c r="W69" s="642"/>
      <c r="X69" s="642"/>
      <c r="Y69" s="642"/>
      <c r="Z69" s="642"/>
      <c r="AA69" s="642"/>
      <c r="AB69" s="642"/>
      <c r="AC69" s="642"/>
      <c r="AD69" s="642"/>
      <c r="AE69" s="642"/>
      <c r="AF69" s="642"/>
      <c r="AG69" s="642"/>
      <c r="AH69" s="642"/>
      <c r="AI69" s="642"/>
      <c r="AJ69" s="643"/>
      <c r="AL69" s="87"/>
      <c r="CH69" s="57"/>
      <c r="CI69" s="51"/>
      <c r="CJ69" s="51"/>
    </row>
    <row r="70" spans="1:93" ht="22.15" customHeight="1">
      <c r="A70" s="520" t="s">
        <v>30</v>
      </c>
      <c r="B70" s="521"/>
      <c r="C70" s="521"/>
      <c r="D70" s="522"/>
      <c r="E70" s="633"/>
      <c r="F70" s="637"/>
      <c r="G70" s="743" t="str">
        <f>IF(E70="","",IF(E70=A76,C76,IF(E70=A77,C77,IF(E70=A78,C78,IF(E70=A79,C79,IF(E70=A83,C83,IF(E70=A81,C81,IF(E70=A85,C85,))))))))</f>
        <v/>
      </c>
      <c r="H70" s="744"/>
      <c r="I70" s="744"/>
      <c r="J70" s="744"/>
      <c r="K70" s="744"/>
      <c r="L70" s="744"/>
      <c r="M70" s="744"/>
      <c r="N70" s="744"/>
      <c r="O70" s="744"/>
      <c r="P70" s="744"/>
      <c r="Q70" s="744"/>
      <c r="R70" s="744"/>
      <c r="S70" s="744"/>
      <c r="T70" s="744"/>
      <c r="U70" s="744"/>
      <c r="V70" s="744"/>
      <c r="W70" s="744"/>
      <c r="X70" s="744"/>
      <c r="Y70" s="744"/>
      <c r="Z70" s="744"/>
      <c r="AA70" s="744"/>
      <c r="AB70" s="744"/>
      <c r="AC70" s="744"/>
      <c r="AD70" s="744"/>
      <c r="AE70" s="744"/>
      <c r="AF70" s="744"/>
      <c r="AG70" s="744"/>
      <c r="AH70" s="744"/>
      <c r="AI70" s="744"/>
      <c r="AJ70" s="757"/>
      <c r="AK70" s="93" t="str">
        <f>IF(COUNTA(E70)=1,"〇","×")</f>
        <v>×</v>
      </c>
      <c r="AL70" s="87" t="s">
        <v>386</v>
      </c>
      <c r="CH70" s="57"/>
      <c r="CI70" s="51"/>
      <c r="CJ70" s="51"/>
    </row>
    <row r="71" spans="1:93" ht="29.25" customHeight="1">
      <c r="A71" s="523"/>
      <c r="B71" s="524"/>
      <c r="C71" s="524"/>
      <c r="D71" s="525"/>
      <c r="E71" s="637"/>
      <c r="F71" s="637"/>
      <c r="G71" s="745"/>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58"/>
      <c r="AL71" s="87"/>
      <c r="CH71" s="57"/>
      <c r="CI71" s="51"/>
      <c r="CJ71" s="51"/>
    </row>
    <row r="72" spans="1:93">
      <c r="A72" s="740" t="s">
        <v>552</v>
      </c>
      <c r="B72" s="740"/>
      <c r="C72" s="740"/>
      <c r="D72" s="740"/>
      <c r="E72" s="633"/>
      <c r="F72" s="637"/>
      <c r="G72" s="743" t="str">
        <f>IFERROR(IF(E72="","",VLOOKUP(E72,BW1:BX3,2,FALSE)),"")</f>
        <v/>
      </c>
      <c r="H72" s="744"/>
      <c r="I72" s="744"/>
      <c r="J72" s="744"/>
      <c r="K72" s="744"/>
      <c r="L72" s="744"/>
      <c r="M72" s="744"/>
      <c r="N72" s="744"/>
      <c r="O72" s="744"/>
      <c r="P72" s="744"/>
      <c r="Q72" s="744"/>
      <c r="R72" s="744"/>
      <c r="S72" s="744"/>
      <c r="T72" s="744"/>
      <c r="U72" s="744"/>
      <c r="V72" s="744"/>
      <c r="W72" s="744"/>
      <c r="X72" s="744"/>
      <c r="Y72" s="744"/>
      <c r="Z72" s="744"/>
      <c r="AA72" s="744"/>
      <c r="AB72" s="744"/>
      <c r="AC72" s="744"/>
      <c r="AD72" s="744"/>
      <c r="AE72" s="744"/>
      <c r="AF72" s="744"/>
      <c r="AG72" s="744"/>
      <c r="AH72" s="744"/>
      <c r="AI72" s="744"/>
      <c r="AJ72" s="757"/>
      <c r="AL72" s="87"/>
      <c r="CH72" s="57"/>
      <c r="CI72" s="51"/>
      <c r="CJ72" s="51"/>
    </row>
    <row r="73" spans="1:93" ht="38.25" customHeight="1">
      <c r="A73" s="740"/>
      <c r="B73" s="740"/>
      <c r="C73" s="740"/>
      <c r="D73" s="740"/>
      <c r="E73" s="637"/>
      <c r="F73" s="637"/>
      <c r="G73" s="745"/>
      <c r="H73" s="746"/>
      <c r="I73" s="746"/>
      <c r="J73" s="746"/>
      <c r="K73" s="746"/>
      <c r="L73" s="746"/>
      <c r="M73" s="746"/>
      <c r="N73" s="746"/>
      <c r="O73" s="746"/>
      <c r="P73" s="746"/>
      <c r="Q73" s="746"/>
      <c r="R73" s="746"/>
      <c r="S73" s="746"/>
      <c r="T73" s="746"/>
      <c r="U73" s="746"/>
      <c r="V73" s="746"/>
      <c r="W73" s="746"/>
      <c r="X73" s="746"/>
      <c r="Y73" s="746"/>
      <c r="Z73" s="746"/>
      <c r="AA73" s="746"/>
      <c r="AB73" s="746"/>
      <c r="AC73" s="746"/>
      <c r="AD73" s="746"/>
      <c r="AE73" s="746"/>
      <c r="AF73" s="746"/>
      <c r="AG73" s="746"/>
      <c r="AH73" s="746"/>
      <c r="AI73" s="746"/>
      <c r="AJ73" s="758"/>
      <c r="CH73" s="57"/>
      <c r="CI73" s="51"/>
      <c r="CJ73" s="51"/>
    </row>
    <row r="74" spans="1:93" ht="29.25" customHeight="1">
      <c r="A74" s="519"/>
      <c r="B74" s="519"/>
      <c r="C74" s="519"/>
      <c r="D74" s="519"/>
      <c r="E74" s="519"/>
      <c r="F74" s="519"/>
      <c r="G74" s="519"/>
      <c r="H74" s="519"/>
      <c r="I74" s="519"/>
      <c r="J74" s="519"/>
      <c r="K74" s="519"/>
      <c r="L74" s="519"/>
      <c r="M74" s="519"/>
      <c r="N74" s="519"/>
      <c r="O74" s="519"/>
      <c r="P74" s="519"/>
      <c r="Q74" s="519"/>
      <c r="R74" s="519"/>
      <c r="S74" s="519"/>
      <c r="T74" s="519"/>
      <c r="U74" s="519"/>
      <c r="V74" s="519"/>
      <c r="W74" s="519"/>
      <c r="X74" s="519"/>
      <c r="Y74" s="519"/>
      <c r="Z74" s="519"/>
      <c r="AA74" s="519"/>
      <c r="AB74" s="519"/>
      <c r="AC74" s="519"/>
      <c r="AD74" s="519"/>
      <c r="AE74" s="519"/>
      <c r="AF74" s="519"/>
      <c r="AG74" s="519"/>
      <c r="AH74" s="519"/>
      <c r="AI74" s="519"/>
      <c r="AJ74" s="519"/>
      <c r="CH74" s="57"/>
      <c r="CI74" s="51"/>
      <c r="CJ74" s="51"/>
    </row>
    <row r="75" spans="1:93">
      <c r="A75" s="682" t="s">
        <v>34</v>
      </c>
      <c r="B75" s="683"/>
      <c r="C75" s="683"/>
      <c r="D75" s="683"/>
      <c r="E75" s="683"/>
      <c r="F75" s="683"/>
      <c r="G75" s="683"/>
      <c r="H75" s="683"/>
      <c r="I75" s="683"/>
      <c r="J75" s="683"/>
      <c r="K75" s="683"/>
      <c r="L75" s="683"/>
      <c r="M75" s="683"/>
      <c r="N75" s="683"/>
      <c r="O75" s="683"/>
      <c r="P75" s="683"/>
      <c r="Q75" s="683"/>
      <c r="R75" s="683"/>
      <c r="S75" s="683"/>
      <c r="T75" s="683"/>
      <c r="U75" s="683"/>
      <c r="V75" s="683"/>
      <c r="W75" s="683"/>
      <c r="X75" s="683"/>
      <c r="Y75" s="683"/>
      <c r="Z75" s="683"/>
      <c r="AA75" s="683"/>
      <c r="AB75" s="683"/>
      <c r="AC75" s="683"/>
      <c r="AD75" s="683"/>
      <c r="AE75" s="683"/>
      <c r="AF75" s="683"/>
      <c r="AG75" s="683"/>
      <c r="AH75" s="683"/>
      <c r="AI75" s="683"/>
      <c r="AJ75" s="683"/>
      <c r="CH75" s="57"/>
      <c r="CI75" s="51"/>
      <c r="CJ75" s="51"/>
    </row>
    <row r="76" spans="1:93" ht="46.5" customHeight="1">
      <c r="A76" s="562" t="s">
        <v>24</v>
      </c>
      <c r="B76" s="563"/>
      <c r="C76" s="564" t="s">
        <v>551</v>
      </c>
      <c r="D76" s="565"/>
      <c r="E76" s="565"/>
      <c r="F76" s="565"/>
      <c r="G76" s="565"/>
      <c r="H76" s="565"/>
      <c r="I76" s="565"/>
      <c r="J76" s="565"/>
      <c r="K76" s="565"/>
      <c r="L76" s="565"/>
      <c r="M76" s="565"/>
      <c r="N76" s="565"/>
      <c r="O76" s="565"/>
      <c r="P76" s="565"/>
      <c r="Q76" s="565"/>
      <c r="R76" s="565"/>
      <c r="S76" s="565"/>
      <c r="T76" s="565"/>
      <c r="U76" s="565"/>
      <c r="V76" s="565"/>
      <c r="W76" s="565"/>
      <c r="X76" s="565"/>
      <c r="Y76" s="565"/>
      <c r="Z76" s="565"/>
      <c r="AA76" s="565"/>
      <c r="AB76" s="565"/>
      <c r="AC76" s="565"/>
      <c r="AD76" s="565"/>
      <c r="AE76" s="565"/>
      <c r="AF76" s="565"/>
      <c r="AG76" s="565"/>
      <c r="AH76" s="565"/>
      <c r="AI76" s="565"/>
      <c r="AJ76" s="566"/>
      <c r="CH76" s="57"/>
      <c r="CI76" s="51"/>
      <c r="CJ76" s="51"/>
    </row>
    <row r="77" spans="1:93">
      <c r="A77" s="562" t="s">
        <v>25</v>
      </c>
      <c r="B77" s="563"/>
      <c r="C77" s="755" t="s">
        <v>550</v>
      </c>
      <c r="D77" s="747"/>
      <c r="E77" s="747"/>
      <c r="F77" s="747"/>
      <c r="G77" s="747"/>
      <c r="H77" s="747"/>
      <c r="I77" s="747"/>
      <c r="J77" s="747"/>
      <c r="K77" s="747"/>
      <c r="L77" s="747"/>
      <c r="M77" s="747"/>
      <c r="N77" s="747"/>
      <c r="O77" s="747"/>
      <c r="P77" s="747"/>
      <c r="Q77" s="747"/>
      <c r="R77" s="747"/>
      <c r="S77" s="747"/>
      <c r="T77" s="747"/>
      <c r="U77" s="747"/>
      <c r="V77" s="747"/>
      <c r="W77" s="747"/>
      <c r="X77" s="747"/>
      <c r="Y77" s="747"/>
      <c r="Z77" s="747"/>
      <c r="AA77" s="747"/>
      <c r="AB77" s="747"/>
      <c r="AC77" s="747"/>
      <c r="AD77" s="747"/>
      <c r="AE77" s="747"/>
      <c r="AF77" s="747"/>
      <c r="AG77" s="747"/>
      <c r="AH77" s="747"/>
      <c r="AI77" s="747"/>
      <c r="AJ77" s="748"/>
      <c r="CH77" s="57"/>
      <c r="CI77" s="51"/>
      <c r="CJ77" s="51"/>
    </row>
    <row r="78" spans="1:93" ht="48" customHeight="1">
      <c r="A78" s="587" t="s">
        <v>26</v>
      </c>
      <c r="B78" s="604"/>
      <c r="C78" s="564" t="s">
        <v>605</v>
      </c>
      <c r="D78" s="747"/>
      <c r="E78" s="747"/>
      <c r="F78" s="747"/>
      <c r="G78" s="747"/>
      <c r="H78" s="747"/>
      <c r="I78" s="747"/>
      <c r="J78" s="747"/>
      <c r="K78" s="747"/>
      <c r="L78" s="747"/>
      <c r="M78" s="747"/>
      <c r="N78" s="747"/>
      <c r="O78" s="747"/>
      <c r="P78" s="747"/>
      <c r="Q78" s="747"/>
      <c r="R78" s="747"/>
      <c r="S78" s="747"/>
      <c r="T78" s="747"/>
      <c r="U78" s="747"/>
      <c r="V78" s="747"/>
      <c r="W78" s="747"/>
      <c r="X78" s="747"/>
      <c r="Y78" s="747"/>
      <c r="Z78" s="747"/>
      <c r="AA78" s="747"/>
      <c r="AB78" s="747"/>
      <c r="AC78" s="747"/>
      <c r="AD78" s="747"/>
      <c r="AE78" s="747"/>
      <c r="AF78" s="747"/>
      <c r="AG78" s="747"/>
      <c r="AH78" s="747"/>
      <c r="AI78" s="747"/>
      <c r="AJ78" s="748"/>
      <c r="CH78" s="57"/>
      <c r="CI78" s="51"/>
      <c r="CJ78" s="51"/>
    </row>
    <row r="79" spans="1:93">
      <c r="A79" s="756" t="s">
        <v>27</v>
      </c>
      <c r="B79" s="623"/>
      <c r="C79" s="622" t="s">
        <v>196</v>
      </c>
      <c r="D79" s="623"/>
      <c r="E79" s="623"/>
      <c r="F79" s="623"/>
      <c r="G79" s="623"/>
      <c r="H79" s="623"/>
      <c r="I79" s="623"/>
      <c r="J79" s="623"/>
      <c r="K79" s="62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CH79" s="57"/>
      <c r="CI79" s="51"/>
      <c r="CJ79" s="51"/>
    </row>
    <row r="80" spans="1:93" ht="15.75" customHeight="1">
      <c r="A80" s="624"/>
      <c r="B80" s="624"/>
      <c r="C80" s="624"/>
      <c r="D80" s="624"/>
      <c r="E80" s="624"/>
      <c r="F80" s="624"/>
      <c r="G80" s="624"/>
      <c r="H80" s="624"/>
      <c r="I80" s="624"/>
      <c r="J80" s="624"/>
      <c r="K80" s="624"/>
      <c r="L80" s="624"/>
      <c r="M80" s="624"/>
      <c r="N80" s="624"/>
      <c r="O80" s="624"/>
      <c r="P80" s="624"/>
      <c r="Q80" s="624"/>
      <c r="R80" s="624"/>
      <c r="S80" s="624"/>
      <c r="T80" s="624"/>
      <c r="U80" s="624"/>
      <c r="V80" s="624"/>
      <c r="W80" s="624"/>
      <c r="X80" s="624"/>
      <c r="Y80" s="624"/>
      <c r="Z80" s="624"/>
      <c r="AA80" s="624"/>
      <c r="AB80" s="624"/>
      <c r="AC80" s="624"/>
      <c r="AD80" s="624"/>
      <c r="AE80" s="624"/>
      <c r="AF80" s="624"/>
      <c r="AG80" s="624"/>
      <c r="AH80" s="624"/>
      <c r="AI80" s="624"/>
      <c r="AJ80" s="624"/>
      <c r="CH80" s="57"/>
      <c r="CI80" s="51"/>
      <c r="CJ80" s="66"/>
    </row>
    <row r="81" spans="1:88" ht="21" customHeight="1">
      <c r="A81" s="526" t="s">
        <v>33</v>
      </c>
      <c r="B81" s="527"/>
      <c r="C81" s="754" t="s">
        <v>624</v>
      </c>
      <c r="D81" s="754"/>
      <c r="E81" s="754"/>
      <c r="F81" s="754"/>
      <c r="G81" s="754"/>
      <c r="H81" s="754"/>
      <c r="I81" s="754"/>
      <c r="J81" s="754"/>
      <c r="K81" s="754"/>
      <c r="L81" s="754"/>
      <c r="M81" s="754"/>
      <c r="N81" s="754"/>
      <c r="O81" s="754"/>
      <c r="P81" s="754"/>
      <c r="Q81" s="754"/>
      <c r="R81" s="754"/>
      <c r="S81" s="754"/>
      <c r="T81" s="754"/>
      <c r="U81" s="754"/>
      <c r="V81" s="754"/>
      <c r="W81" s="754"/>
      <c r="X81" s="754"/>
      <c r="Y81" s="754"/>
      <c r="Z81" s="754"/>
      <c r="AA81" s="754"/>
      <c r="AB81" s="754"/>
      <c r="AC81" s="754"/>
      <c r="AD81" s="754"/>
      <c r="AE81" s="754"/>
      <c r="AF81" s="754"/>
      <c r="AG81" s="754"/>
      <c r="AH81" s="754"/>
      <c r="AI81" s="754"/>
      <c r="AJ81" s="754"/>
      <c r="CH81" s="57"/>
      <c r="CI81" s="51"/>
      <c r="CJ81" s="66"/>
    </row>
    <row r="82" spans="1:88" ht="6.75" customHeight="1">
      <c r="A82" s="527"/>
      <c r="B82" s="527"/>
      <c r="C82" s="754"/>
      <c r="D82" s="754"/>
      <c r="E82" s="754"/>
      <c r="F82" s="754"/>
      <c r="G82" s="754"/>
      <c r="H82" s="754"/>
      <c r="I82" s="754"/>
      <c r="J82" s="754"/>
      <c r="K82" s="754"/>
      <c r="L82" s="754"/>
      <c r="M82" s="754"/>
      <c r="N82" s="754"/>
      <c r="O82" s="754"/>
      <c r="P82" s="754"/>
      <c r="Q82" s="754"/>
      <c r="R82" s="754"/>
      <c r="S82" s="754"/>
      <c r="T82" s="754"/>
      <c r="U82" s="754"/>
      <c r="V82" s="754"/>
      <c r="W82" s="754"/>
      <c r="X82" s="754"/>
      <c r="Y82" s="754"/>
      <c r="Z82" s="754"/>
      <c r="AA82" s="754"/>
      <c r="AB82" s="754"/>
      <c r="AC82" s="754"/>
      <c r="AD82" s="754"/>
      <c r="AE82" s="754"/>
      <c r="AF82" s="754"/>
      <c r="AG82" s="754"/>
      <c r="AH82" s="754"/>
      <c r="AI82" s="754"/>
      <c r="AJ82" s="754"/>
      <c r="CH82" s="57"/>
      <c r="CI82" s="51"/>
      <c r="CJ82" s="66"/>
    </row>
    <row r="83" spans="1:88">
      <c r="A83" s="526" t="s">
        <v>201</v>
      </c>
      <c r="B83" s="527"/>
      <c r="C83" s="528" t="s">
        <v>604</v>
      </c>
      <c r="D83" s="528"/>
      <c r="E83" s="528"/>
      <c r="F83" s="528"/>
      <c r="G83" s="528"/>
      <c r="H83" s="528"/>
      <c r="I83" s="528"/>
      <c r="J83" s="528"/>
      <c r="K83" s="528"/>
      <c r="L83" s="528"/>
      <c r="M83" s="528"/>
      <c r="N83" s="528"/>
      <c r="O83" s="528"/>
      <c r="P83" s="528"/>
      <c r="Q83" s="528"/>
      <c r="R83" s="528"/>
      <c r="S83" s="528"/>
      <c r="T83" s="528"/>
      <c r="U83" s="528"/>
      <c r="V83" s="528"/>
      <c r="W83" s="528"/>
      <c r="X83" s="528"/>
      <c r="Y83" s="528"/>
      <c r="Z83" s="528"/>
      <c r="AA83" s="528"/>
      <c r="AB83" s="528"/>
      <c r="AC83" s="528"/>
      <c r="AD83" s="528"/>
      <c r="AE83" s="528"/>
      <c r="AF83" s="528"/>
      <c r="AG83" s="528"/>
      <c r="AH83" s="528"/>
      <c r="AI83" s="528"/>
      <c r="AJ83" s="528"/>
      <c r="CH83" s="57"/>
      <c r="CI83" s="51"/>
      <c r="CJ83" s="66"/>
    </row>
    <row r="84" spans="1:88" ht="50.25" customHeight="1">
      <c r="A84" s="527"/>
      <c r="B84" s="527"/>
      <c r="C84" s="528"/>
      <c r="D84" s="528"/>
      <c r="E84" s="528"/>
      <c r="F84" s="528"/>
      <c r="G84" s="528"/>
      <c r="H84" s="528"/>
      <c r="I84" s="528"/>
      <c r="J84" s="528"/>
      <c r="K84" s="528"/>
      <c r="L84" s="528"/>
      <c r="M84" s="528"/>
      <c r="N84" s="528"/>
      <c r="O84" s="528"/>
      <c r="P84" s="528"/>
      <c r="Q84" s="528"/>
      <c r="R84" s="528"/>
      <c r="S84" s="528"/>
      <c r="T84" s="528"/>
      <c r="U84" s="528"/>
      <c r="V84" s="528"/>
      <c r="W84" s="528"/>
      <c r="X84" s="528"/>
      <c r="Y84" s="528"/>
      <c r="Z84" s="528"/>
      <c r="AA84" s="528"/>
      <c r="AB84" s="528"/>
      <c r="AC84" s="528"/>
      <c r="AD84" s="528"/>
      <c r="AE84" s="528"/>
      <c r="AF84" s="528"/>
      <c r="AG84" s="528"/>
      <c r="AH84" s="528"/>
      <c r="AI84" s="528"/>
      <c r="AJ84" s="528"/>
      <c r="CH84" s="57"/>
      <c r="CI84" s="51"/>
      <c r="CJ84" s="66"/>
    </row>
    <row r="85" spans="1:88">
      <c r="A85" s="526" t="s">
        <v>252</v>
      </c>
      <c r="B85" s="527"/>
      <c r="C85" s="528" t="s">
        <v>253</v>
      </c>
      <c r="D85" s="528"/>
      <c r="E85" s="528"/>
      <c r="F85" s="528"/>
      <c r="G85" s="528"/>
      <c r="H85" s="528"/>
      <c r="I85" s="528"/>
      <c r="J85" s="528"/>
      <c r="K85" s="528"/>
      <c r="L85" s="528"/>
      <c r="M85" s="528"/>
      <c r="N85" s="528"/>
      <c r="O85" s="528"/>
      <c r="P85" s="528"/>
      <c r="Q85" s="528"/>
      <c r="R85" s="528"/>
      <c r="S85" s="528"/>
      <c r="T85" s="528"/>
      <c r="U85" s="528"/>
      <c r="V85" s="528"/>
      <c r="W85" s="528"/>
      <c r="X85" s="528"/>
      <c r="Y85" s="528"/>
      <c r="Z85" s="528"/>
      <c r="AA85" s="528"/>
      <c r="AB85" s="528"/>
      <c r="AC85" s="528"/>
      <c r="AD85" s="528"/>
      <c r="AE85" s="528"/>
      <c r="AF85" s="528"/>
      <c r="AG85" s="528"/>
      <c r="AH85" s="528"/>
      <c r="AI85" s="528"/>
      <c r="AJ85" s="528"/>
      <c r="CH85" s="57"/>
      <c r="CI85" s="51"/>
      <c r="CJ85" s="66"/>
    </row>
    <row r="86" spans="1:88" ht="20.25" customHeight="1">
      <c r="A86" s="527"/>
      <c r="B86" s="527"/>
      <c r="C86" s="528"/>
      <c r="D86" s="528"/>
      <c r="E86" s="528"/>
      <c r="F86" s="528"/>
      <c r="G86" s="528"/>
      <c r="H86" s="528"/>
      <c r="I86" s="528"/>
      <c r="J86" s="528"/>
      <c r="K86" s="528"/>
      <c r="L86" s="528"/>
      <c r="M86" s="528"/>
      <c r="N86" s="528"/>
      <c r="O86" s="528"/>
      <c r="P86" s="528"/>
      <c r="Q86" s="528"/>
      <c r="R86" s="528"/>
      <c r="S86" s="528"/>
      <c r="T86" s="528"/>
      <c r="U86" s="528"/>
      <c r="V86" s="528"/>
      <c r="W86" s="528"/>
      <c r="X86" s="528"/>
      <c r="Y86" s="528"/>
      <c r="Z86" s="528"/>
      <c r="AA86" s="528"/>
      <c r="AB86" s="528"/>
      <c r="AC86" s="528"/>
      <c r="AD86" s="528"/>
      <c r="AE86" s="528"/>
      <c r="AF86" s="528"/>
      <c r="AG86" s="528"/>
      <c r="AH86" s="528"/>
      <c r="AI86" s="528"/>
      <c r="AJ86" s="528"/>
      <c r="CH86" s="57"/>
      <c r="CI86" s="51"/>
      <c r="CJ86" s="66"/>
    </row>
    <row r="87" spans="1:88" ht="21" customHeight="1">
      <c r="A87" s="373"/>
      <c r="B87" s="373"/>
      <c r="C87" s="94"/>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CH87" s="57"/>
      <c r="CI87" s="51"/>
      <c r="CJ87" s="66"/>
    </row>
    <row r="88" spans="1:88" ht="25.5">
      <c r="A88" s="323" t="s">
        <v>657</v>
      </c>
      <c r="B88" s="84"/>
      <c r="C88" s="84"/>
      <c r="D88" s="84"/>
      <c r="E88" s="84"/>
      <c r="F88" s="84"/>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CH88" s="57"/>
      <c r="CI88" s="51"/>
      <c r="CJ88" s="66"/>
    </row>
    <row r="89" spans="1:88">
      <c r="A89" s="584" t="s">
        <v>82</v>
      </c>
      <c r="B89" s="585"/>
      <c r="C89" s="585"/>
      <c r="D89" s="585"/>
      <c r="E89" s="585"/>
      <c r="F89" s="586"/>
      <c r="G89" s="584" t="s">
        <v>80</v>
      </c>
      <c r="H89" s="585"/>
      <c r="I89" s="585"/>
      <c r="J89" s="585"/>
      <c r="K89" s="585"/>
      <c r="L89" s="586"/>
      <c r="M89" s="584" t="s">
        <v>83</v>
      </c>
      <c r="N89" s="585"/>
      <c r="O89" s="585"/>
      <c r="P89" s="585"/>
      <c r="Q89" s="585"/>
      <c r="R89" s="586"/>
      <c r="S89" s="584" t="s">
        <v>81</v>
      </c>
      <c r="T89" s="585"/>
      <c r="U89" s="585"/>
      <c r="V89" s="585"/>
      <c r="W89" s="585"/>
      <c r="X89" s="586"/>
      <c r="Y89" s="584" t="s">
        <v>363</v>
      </c>
      <c r="Z89" s="585"/>
      <c r="AA89" s="585"/>
      <c r="AB89" s="585"/>
      <c r="AC89" s="585"/>
      <c r="AD89" s="586"/>
      <c r="AE89" s="625" t="s">
        <v>407</v>
      </c>
      <c r="AF89" s="626"/>
      <c r="AG89" s="626"/>
      <c r="AH89" s="626"/>
      <c r="AI89" s="626"/>
      <c r="AJ89" s="627"/>
      <c r="AK89" s="54" t="s">
        <v>422</v>
      </c>
      <c r="CH89" s="57"/>
      <c r="CI89" s="51"/>
      <c r="CJ89" s="66"/>
    </row>
    <row r="90" spans="1:88">
      <c r="A90" s="750" t="s">
        <v>401</v>
      </c>
      <c r="B90" s="751"/>
      <c r="C90" s="751"/>
      <c r="D90" s="751"/>
      <c r="E90" s="751"/>
      <c r="F90" s="751"/>
      <c r="G90" s="567" t="s">
        <v>654</v>
      </c>
      <c r="H90" s="568"/>
      <c r="I90" s="568"/>
      <c r="J90" s="568"/>
      <c r="K90" s="568"/>
      <c r="L90" s="569"/>
      <c r="M90" s="567" t="s">
        <v>653</v>
      </c>
      <c r="N90" s="568"/>
      <c r="O90" s="568"/>
      <c r="P90" s="568"/>
      <c r="Q90" s="568"/>
      <c r="R90" s="569"/>
      <c r="S90" s="567" t="s">
        <v>653</v>
      </c>
      <c r="T90" s="568"/>
      <c r="U90" s="568"/>
      <c r="V90" s="568"/>
      <c r="W90" s="568">
        <f>IF(G119&lt;&gt;0,VLOOKUP(G$91,BE:BG,3,FALSE)*1000,0)</f>
        <v>0</v>
      </c>
      <c r="X90" s="569"/>
      <c r="Y90" s="567" t="s">
        <v>653</v>
      </c>
      <c r="Z90" s="576"/>
      <c r="AA90" s="576"/>
      <c r="AB90" s="576"/>
      <c r="AC90" s="576"/>
      <c r="AD90" s="577"/>
      <c r="AE90" s="567" t="s">
        <v>653</v>
      </c>
      <c r="AF90" s="568"/>
      <c r="AG90" s="568"/>
      <c r="AH90" s="568"/>
      <c r="AI90" s="568"/>
      <c r="AJ90" s="569"/>
      <c r="AK90" s="54" t="str">
        <f>IF(COUNTIF('対象経費内訳詳細（①から④の場合）'!AK24,"R3完了日記載漏れ")=1,"×","〇")</f>
        <v>〇</v>
      </c>
      <c r="AL90" s="54" t="str">
        <f>IF(AK90="×","完了日に記載漏れがあります","")</f>
        <v/>
      </c>
      <c r="CH90" s="57"/>
      <c r="CI90" s="51"/>
      <c r="CJ90" s="66"/>
    </row>
    <row r="91" spans="1:88" ht="19.5" customHeight="1">
      <c r="A91" s="752"/>
      <c r="B91" s="753"/>
      <c r="C91" s="753"/>
      <c r="D91" s="753"/>
      <c r="E91" s="753"/>
      <c r="F91" s="753"/>
      <c r="G91" s="573"/>
      <c r="H91" s="574"/>
      <c r="I91" s="574"/>
      <c r="J91" s="574"/>
      <c r="K91" s="574"/>
      <c r="L91" s="575"/>
      <c r="M91" s="570"/>
      <c r="N91" s="621"/>
      <c r="O91" s="621"/>
      <c r="P91" s="621"/>
      <c r="Q91" s="621"/>
      <c r="R91" s="572"/>
      <c r="S91" s="570"/>
      <c r="T91" s="571"/>
      <c r="U91" s="571"/>
      <c r="V91" s="571"/>
      <c r="W91" s="571"/>
      <c r="X91" s="572"/>
      <c r="Y91" s="578"/>
      <c r="Z91" s="579"/>
      <c r="AA91" s="579"/>
      <c r="AB91" s="579"/>
      <c r="AC91" s="579"/>
      <c r="AD91" s="580"/>
      <c r="AE91" s="570"/>
      <c r="AF91" s="621"/>
      <c r="AG91" s="621"/>
      <c r="AH91" s="621"/>
      <c r="AI91" s="621"/>
      <c r="AJ91" s="572"/>
      <c r="AL91" s="54" t="str">
        <f t="shared" ref="AL91:AL115" si="9">IF(AK91="×","完了日に記載漏れがあります","")</f>
        <v/>
      </c>
      <c r="CH91" s="57"/>
      <c r="CI91" s="51"/>
      <c r="CJ91" s="66"/>
    </row>
    <row r="92" spans="1:88">
      <c r="A92" s="749" t="s">
        <v>402</v>
      </c>
      <c r="B92" s="629"/>
      <c r="C92" s="629"/>
      <c r="D92" s="629"/>
      <c r="E92" s="629"/>
      <c r="F92" s="629"/>
      <c r="G92" s="567" t="s">
        <v>654</v>
      </c>
      <c r="H92" s="568"/>
      <c r="I92" s="568"/>
      <c r="J92" s="568"/>
      <c r="K92" s="568"/>
      <c r="L92" s="569"/>
      <c r="M92" s="570"/>
      <c r="N92" s="621"/>
      <c r="O92" s="621"/>
      <c r="P92" s="621"/>
      <c r="Q92" s="621"/>
      <c r="R92" s="572"/>
      <c r="S92" s="570"/>
      <c r="T92" s="571"/>
      <c r="U92" s="571"/>
      <c r="V92" s="571"/>
      <c r="W92" s="571"/>
      <c r="X92" s="572"/>
      <c r="Y92" s="578"/>
      <c r="Z92" s="579"/>
      <c r="AA92" s="579"/>
      <c r="AB92" s="579"/>
      <c r="AC92" s="579"/>
      <c r="AD92" s="580"/>
      <c r="AE92" s="570"/>
      <c r="AF92" s="621"/>
      <c r="AG92" s="621"/>
      <c r="AH92" s="621"/>
      <c r="AI92" s="621"/>
      <c r="AJ92" s="572"/>
      <c r="AL92" s="54" t="str">
        <f t="shared" si="9"/>
        <v/>
      </c>
      <c r="CH92" s="57"/>
      <c r="CI92" s="51"/>
      <c r="CJ92" s="66"/>
    </row>
    <row r="93" spans="1:88">
      <c r="A93" s="630"/>
      <c r="B93" s="631"/>
      <c r="C93" s="631"/>
      <c r="D93" s="631"/>
      <c r="E93" s="631"/>
      <c r="F93" s="631"/>
      <c r="G93" s="573"/>
      <c r="H93" s="574"/>
      <c r="I93" s="574"/>
      <c r="J93" s="574"/>
      <c r="K93" s="574"/>
      <c r="L93" s="575"/>
      <c r="M93" s="570"/>
      <c r="N93" s="621"/>
      <c r="O93" s="621"/>
      <c r="P93" s="621"/>
      <c r="Q93" s="621"/>
      <c r="R93" s="572"/>
      <c r="S93" s="570"/>
      <c r="T93" s="571"/>
      <c r="U93" s="571"/>
      <c r="V93" s="571"/>
      <c r="W93" s="571"/>
      <c r="X93" s="572"/>
      <c r="Y93" s="578"/>
      <c r="Z93" s="579"/>
      <c r="AA93" s="579"/>
      <c r="AB93" s="579"/>
      <c r="AC93" s="579"/>
      <c r="AD93" s="580"/>
      <c r="AE93" s="570"/>
      <c r="AF93" s="621"/>
      <c r="AG93" s="621"/>
      <c r="AH93" s="621"/>
      <c r="AI93" s="621"/>
      <c r="AJ93" s="572"/>
      <c r="AL93" s="54" t="str">
        <f t="shared" si="9"/>
        <v/>
      </c>
      <c r="CH93" s="57"/>
      <c r="CI93" s="51"/>
      <c r="CJ93" s="66"/>
    </row>
    <row r="94" spans="1:88">
      <c r="A94" s="628" t="s">
        <v>58</v>
      </c>
      <c r="B94" s="629"/>
      <c r="C94" s="629"/>
      <c r="D94" s="629"/>
      <c r="E94" s="629"/>
      <c r="F94" s="629"/>
      <c r="G94" s="567" t="s">
        <v>654</v>
      </c>
      <c r="H94" s="568"/>
      <c r="I94" s="568"/>
      <c r="J94" s="568"/>
      <c r="K94" s="568"/>
      <c r="L94" s="569"/>
      <c r="M94" s="570"/>
      <c r="N94" s="621"/>
      <c r="O94" s="621"/>
      <c r="P94" s="621"/>
      <c r="Q94" s="621"/>
      <c r="R94" s="572"/>
      <c r="S94" s="570"/>
      <c r="T94" s="571"/>
      <c r="U94" s="571"/>
      <c r="V94" s="571"/>
      <c r="W94" s="571"/>
      <c r="X94" s="572"/>
      <c r="Y94" s="578"/>
      <c r="Z94" s="579"/>
      <c r="AA94" s="579"/>
      <c r="AB94" s="579"/>
      <c r="AC94" s="579"/>
      <c r="AD94" s="580"/>
      <c r="AE94" s="570"/>
      <c r="AF94" s="621"/>
      <c r="AG94" s="621"/>
      <c r="AH94" s="621"/>
      <c r="AI94" s="621"/>
      <c r="AJ94" s="572"/>
      <c r="AK94" s="54" t="str">
        <f>IF(COUNTIF('対象経費内訳詳細（①から④の場合）'!AK59,"R3完了日記載漏れ")=1,"×","〇")</f>
        <v>〇</v>
      </c>
      <c r="AL94" s="54" t="str">
        <f t="shared" si="9"/>
        <v/>
      </c>
      <c r="CH94" s="57"/>
      <c r="CI94" s="51"/>
      <c r="CJ94" s="66"/>
    </row>
    <row r="95" spans="1:88" ht="18.75" customHeight="1">
      <c r="A95" s="630"/>
      <c r="B95" s="631"/>
      <c r="C95" s="631"/>
      <c r="D95" s="631"/>
      <c r="E95" s="631"/>
      <c r="F95" s="631"/>
      <c r="G95" s="573"/>
      <c r="H95" s="574"/>
      <c r="I95" s="574"/>
      <c r="J95" s="574"/>
      <c r="K95" s="574"/>
      <c r="L95" s="575"/>
      <c r="M95" s="570"/>
      <c r="N95" s="621"/>
      <c r="O95" s="621"/>
      <c r="P95" s="621"/>
      <c r="Q95" s="621"/>
      <c r="R95" s="572"/>
      <c r="S95" s="570"/>
      <c r="T95" s="571"/>
      <c r="U95" s="571"/>
      <c r="V95" s="571"/>
      <c r="W95" s="571"/>
      <c r="X95" s="572"/>
      <c r="Y95" s="578"/>
      <c r="Z95" s="579"/>
      <c r="AA95" s="579"/>
      <c r="AB95" s="579"/>
      <c r="AC95" s="579"/>
      <c r="AD95" s="580"/>
      <c r="AE95" s="570"/>
      <c r="AF95" s="621"/>
      <c r="AG95" s="621"/>
      <c r="AH95" s="621"/>
      <c r="AI95" s="621"/>
      <c r="AJ95" s="572"/>
      <c r="AL95" s="54" t="str">
        <f t="shared" si="9"/>
        <v/>
      </c>
      <c r="CH95" s="57"/>
      <c r="CI95" s="51"/>
      <c r="CJ95" s="66"/>
    </row>
    <row r="96" spans="1:88">
      <c r="A96" s="628" t="s">
        <v>554</v>
      </c>
      <c r="B96" s="629"/>
      <c r="C96" s="629"/>
      <c r="D96" s="629"/>
      <c r="E96" s="629"/>
      <c r="F96" s="629"/>
      <c r="G96" s="567" t="s">
        <v>654</v>
      </c>
      <c r="H96" s="568"/>
      <c r="I96" s="568"/>
      <c r="J96" s="568"/>
      <c r="K96" s="568"/>
      <c r="L96" s="569"/>
      <c r="M96" s="570"/>
      <c r="N96" s="621"/>
      <c r="O96" s="621"/>
      <c r="P96" s="621"/>
      <c r="Q96" s="621"/>
      <c r="R96" s="572"/>
      <c r="S96" s="570"/>
      <c r="T96" s="571"/>
      <c r="U96" s="571"/>
      <c r="V96" s="571"/>
      <c r="W96" s="571"/>
      <c r="X96" s="572"/>
      <c r="Y96" s="578"/>
      <c r="Z96" s="579"/>
      <c r="AA96" s="579"/>
      <c r="AB96" s="579"/>
      <c r="AC96" s="579"/>
      <c r="AD96" s="580"/>
      <c r="AE96" s="570"/>
      <c r="AF96" s="621"/>
      <c r="AG96" s="621"/>
      <c r="AH96" s="621"/>
      <c r="AI96" s="621"/>
      <c r="AJ96" s="572"/>
      <c r="AL96" s="54" t="str">
        <f t="shared" si="9"/>
        <v/>
      </c>
      <c r="CH96" s="57"/>
      <c r="CI96" s="51"/>
      <c r="CJ96" s="66"/>
    </row>
    <row r="97" spans="1:88" ht="17.25" customHeight="1">
      <c r="A97" s="630"/>
      <c r="B97" s="631"/>
      <c r="C97" s="631"/>
      <c r="D97" s="631"/>
      <c r="E97" s="631"/>
      <c r="F97" s="631"/>
      <c r="G97" s="573"/>
      <c r="H97" s="574"/>
      <c r="I97" s="574"/>
      <c r="J97" s="574"/>
      <c r="K97" s="574"/>
      <c r="L97" s="575"/>
      <c r="M97" s="573"/>
      <c r="N97" s="574"/>
      <c r="O97" s="574"/>
      <c r="P97" s="574"/>
      <c r="Q97" s="574"/>
      <c r="R97" s="575"/>
      <c r="S97" s="573"/>
      <c r="T97" s="574"/>
      <c r="U97" s="574"/>
      <c r="V97" s="574"/>
      <c r="W97" s="574"/>
      <c r="X97" s="575"/>
      <c r="Y97" s="581"/>
      <c r="Z97" s="582"/>
      <c r="AA97" s="582"/>
      <c r="AB97" s="582"/>
      <c r="AC97" s="582"/>
      <c r="AD97" s="583"/>
      <c r="AE97" s="573"/>
      <c r="AF97" s="574"/>
      <c r="AG97" s="574"/>
      <c r="AH97" s="574"/>
      <c r="AI97" s="574"/>
      <c r="AJ97" s="575"/>
      <c r="AL97" s="54" t="str">
        <f t="shared" si="9"/>
        <v/>
      </c>
      <c r="CH97" s="57"/>
      <c r="CI97" s="51"/>
      <c r="CJ97" s="66"/>
    </row>
    <row r="98" spans="1:88">
      <c r="A98" s="628" t="s">
        <v>59</v>
      </c>
      <c r="B98" s="629"/>
      <c r="C98" s="629"/>
      <c r="D98" s="629"/>
      <c r="E98" s="629"/>
      <c r="F98" s="629"/>
      <c r="G98" s="567" t="s">
        <v>654</v>
      </c>
      <c r="H98" s="568"/>
      <c r="I98" s="568"/>
      <c r="J98" s="568"/>
      <c r="K98" s="568"/>
      <c r="L98" s="569"/>
      <c r="M98" s="567" t="s">
        <v>654</v>
      </c>
      <c r="N98" s="568"/>
      <c r="O98" s="568"/>
      <c r="P98" s="568"/>
      <c r="Q98" s="568"/>
      <c r="R98" s="569"/>
      <c r="S98" s="567" t="s">
        <v>654</v>
      </c>
      <c r="T98" s="568"/>
      <c r="U98" s="568"/>
      <c r="V98" s="568"/>
      <c r="W98" s="568"/>
      <c r="X98" s="569"/>
      <c r="Y98" s="567" t="s">
        <v>654</v>
      </c>
      <c r="Z98" s="568"/>
      <c r="AA98" s="568"/>
      <c r="AB98" s="568"/>
      <c r="AC98" s="568"/>
      <c r="AD98" s="569"/>
      <c r="AE98" s="567" t="s">
        <v>654</v>
      </c>
      <c r="AF98" s="568"/>
      <c r="AG98" s="568"/>
      <c r="AH98" s="568"/>
      <c r="AI98" s="568"/>
      <c r="AJ98" s="569"/>
      <c r="AK98" s="55" t="str">
        <f>IF(COUNTIF('居宅サービス切替（⑥の場合）'!AL17,"R3完了日記載漏れ")=1,"×","〇")</f>
        <v>〇</v>
      </c>
      <c r="AL98" s="54" t="str">
        <f t="shared" si="9"/>
        <v/>
      </c>
      <c r="CH98" s="57"/>
      <c r="CI98" s="51"/>
      <c r="CJ98" s="66"/>
    </row>
    <row r="99" spans="1:88" ht="21" customHeight="1">
      <c r="A99" s="630"/>
      <c r="B99" s="631"/>
      <c r="C99" s="631"/>
      <c r="D99" s="631"/>
      <c r="E99" s="631"/>
      <c r="F99" s="631"/>
      <c r="G99" s="573"/>
      <c r="H99" s="574"/>
      <c r="I99" s="574"/>
      <c r="J99" s="574"/>
      <c r="K99" s="574"/>
      <c r="L99" s="575"/>
      <c r="M99" s="573"/>
      <c r="N99" s="574"/>
      <c r="O99" s="574"/>
      <c r="P99" s="574"/>
      <c r="Q99" s="574"/>
      <c r="R99" s="575"/>
      <c r="S99" s="573"/>
      <c r="T99" s="574"/>
      <c r="U99" s="574"/>
      <c r="V99" s="574"/>
      <c r="W99" s="574"/>
      <c r="X99" s="575"/>
      <c r="Y99" s="573"/>
      <c r="Z99" s="574"/>
      <c r="AA99" s="574"/>
      <c r="AB99" s="574"/>
      <c r="AC99" s="574"/>
      <c r="AD99" s="575"/>
      <c r="AE99" s="573"/>
      <c r="AF99" s="574"/>
      <c r="AG99" s="574"/>
      <c r="AH99" s="574"/>
      <c r="AI99" s="574"/>
      <c r="AJ99" s="575"/>
      <c r="AK99" s="55"/>
      <c r="AL99" s="54" t="str">
        <f t="shared" si="9"/>
        <v/>
      </c>
      <c r="CH99" s="57"/>
      <c r="CI99" s="51"/>
      <c r="CJ99" s="66"/>
    </row>
    <row r="100" spans="1:88">
      <c r="A100" s="628" t="s">
        <v>230</v>
      </c>
      <c r="B100" s="629"/>
      <c r="C100" s="629"/>
      <c r="D100" s="629"/>
      <c r="E100" s="629"/>
      <c r="F100" s="629"/>
      <c r="G100" s="567" t="s">
        <v>654</v>
      </c>
      <c r="H100" s="568"/>
      <c r="I100" s="568"/>
      <c r="J100" s="568"/>
      <c r="K100" s="568"/>
      <c r="L100" s="569"/>
      <c r="M100" s="567" t="s">
        <v>654</v>
      </c>
      <c r="N100" s="568"/>
      <c r="O100" s="568"/>
      <c r="P100" s="568"/>
      <c r="Q100" s="568"/>
      <c r="R100" s="569"/>
      <c r="S100" s="567" t="s">
        <v>654</v>
      </c>
      <c r="T100" s="568"/>
      <c r="U100" s="568"/>
      <c r="V100" s="568"/>
      <c r="W100" s="568"/>
      <c r="X100" s="569"/>
      <c r="Y100" s="567" t="s">
        <v>654</v>
      </c>
      <c r="Z100" s="568"/>
      <c r="AA100" s="568"/>
      <c r="AB100" s="568"/>
      <c r="AC100" s="568"/>
      <c r="AD100" s="569"/>
      <c r="AE100" s="567" t="s">
        <v>654</v>
      </c>
      <c r="AF100" s="568"/>
      <c r="AG100" s="568"/>
      <c r="AH100" s="568"/>
      <c r="AI100" s="568"/>
      <c r="AJ100" s="569"/>
      <c r="AK100" s="55" t="str">
        <f>IF(COUNTIF('協力支援（⑦の場合）'!AL28,"R3完了日記載漏れ")=1,"×","〇")</f>
        <v>〇</v>
      </c>
      <c r="AL100" s="54" t="str">
        <f t="shared" si="9"/>
        <v/>
      </c>
      <c r="CH100" s="57"/>
      <c r="CI100" s="51"/>
      <c r="CJ100" s="66"/>
    </row>
    <row r="101" spans="1:88" ht="15.75" customHeight="1">
      <c r="A101" s="630"/>
      <c r="B101" s="631"/>
      <c r="C101" s="631"/>
      <c r="D101" s="631"/>
      <c r="E101" s="631"/>
      <c r="F101" s="631"/>
      <c r="G101" s="573"/>
      <c r="H101" s="574"/>
      <c r="I101" s="574"/>
      <c r="J101" s="574"/>
      <c r="K101" s="574"/>
      <c r="L101" s="575"/>
      <c r="M101" s="573"/>
      <c r="N101" s="574"/>
      <c r="O101" s="574"/>
      <c r="P101" s="574"/>
      <c r="Q101" s="574"/>
      <c r="R101" s="575"/>
      <c r="S101" s="573"/>
      <c r="T101" s="574"/>
      <c r="U101" s="574"/>
      <c r="V101" s="574"/>
      <c r="W101" s="574"/>
      <c r="X101" s="575"/>
      <c r="Y101" s="573"/>
      <c r="Z101" s="574"/>
      <c r="AA101" s="574"/>
      <c r="AB101" s="574"/>
      <c r="AC101" s="574"/>
      <c r="AD101" s="575"/>
      <c r="AE101" s="573"/>
      <c r="AF101" s="574"/>
      <c r="AG101" s="574"/>
      <c r="AH101" s="574"/>
      <c r="AI101" s="574"/>
      <c r="AJ101" s="575"/>
      <c r="AK101" s="55"/>
      <c r="AL101" s="54" t="str">
        <f t="shared" si="9"/>
        <v/>
      </c>
      <c r="CH101" s="57"/>
      <c r="CI101" s="51"/>
      <c r="CJ101" s="66"/>
    </row>
    <row r="102" spans="1:88">
      <c r="A102" s="373"/>
      <c r="B102" s="373"/>
      <c r="C102" s="373"/>
      <c r="D102" s="373"/>
      <c r="E102" s="373"/>
      <c r="F102" s="373"/>
      <c r="G102" s="373"/>
      <c r="H102" s="373"/>
      <c r="I102" s="373"/>
      <c r="J102" s="373"/>
      <c r="K102" s="373"/>
      <c r="L102" s="373"/>
      <c r="M102" s="373"/>
      <c r="N102" s="373"/>
      <c r="O102" s="373"/>
      <c r="P102" s="373"/>
      <c r="Q102" s="373"/>
      <c r="R102" s="373"/>
      <c r="S102" s="373"/>
      <c r="T102" s="373"/>
      <c r="U102" s="377"/>
      <c r="V102" s="373"/>
      <c r="W102" s="373"/>
      <c r="X102" s="373"/>
      <c r="Y102" s="591" t="s">
        <v>482</v>
      </c>
      <c r="Z102" s="533"/>
      <c r="AA102" s="533"/>
      <c r="AB102" s="533"/>
      <c r="AC102" s="533"/>
      <c r="AD102" s="534"/>
      <c r="AE102" s="532" t="s">
        <v>653</v>
      </c>
      <c r="AF102" s="533"/>
      <c r="AG102" s="533"/>
      <c r="AH102" s="533"/>
      <c r="AI102" s="533"/>
      <c r="AJ102" s="534"/>
      <c r="AK102" s="55"/>
      <c r="AL102" s="54" t="str">
        <f t="shared" si="9"/>
        <v/>
      </c>
      <c r="CH102" s="57"/>
      <c r="CI102" s="51"/>
      <c r="CJ102" s="66"/>
    </row>
    <row r="103" spans="1:88" ht="25.5">
      <c r="A103" s="95" t="s">
        <v>553</v>
      </c>
      <c r="B103" s="84"/>
      <c r="C103" s="84"/>
      <c r="D103" s="84"/>
      <c r="E103" s="84"/>
      <c r="F103" s="84"/>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55"/>
      <c r="AL103" s="54" t="str">
        <f t="shared" si="9"/>
        <v/>
      </c>
      <c r="CH103" s="57"/>
      <c r="CI103" s="51"/>
      <c r="CJ103" s="66"/>
    </row>
    <row r="104" spans="1:88">
      <c r="A104" s="562" t="s">
        <v>82</v>
      </c>
      <c r="B104" s="592"/>
      <c r="C104" s="592"/>
      <c r="D104" s="592"/>
      <c r="E104" s="592"/>
      <c r="F104" s="593"/>
      <c r="G104" s="562" t="s">
        <v>80</v>
      </c>
      <c r="H104" s="592"/>
      <c r="I104" s="592"/>
      <c r="J104" s="592"/>
      <c r="K104" s="592"/>
      <c r="L104" s="593"/>
      <c r="M104" s="562" t="s">
        <v>83</v>
      </c>
      <c r="N104" s="592"/>
      <c r="O104" s="592"/>
      <c r="P104" s="592"/>
      <c r="Q104" s="592"/>
      <c r="R104" s="593"/>
      <c r="S104" s="562" t="s">
        <v>81</v>
      </c>
      <c r="T104" s="592"/>
      <c r="U104" s="592"/>
      <c r="V104" s="592"/>
      <c r="W104" s="592"/>
      <c r="X104" s="593"/>
      <c r="Y104" s="562" t="s">
        <v>363</v>
      </c>
      <c r="Z104" s="592"/>
      <c r="AA104" s="592"/>
      <c r="AB104" s="592"/>
      <c r="AC104" s="592"/>
      <c r="AD104" s="593"/>
      <c r="AE104" s="594" t="s">
        <v>407</v>
      </c>
      <c r="AF104" s="595"/>
      <c r="AG104" s="595"/>
      <c r="AH104" s="595"/>
      <c r="AI104" s="595"/>
      <c r="AJ104" s="596"/>
      <c r="AK104" s="55"/>
      <c r="AL104" s="54" t="str">
        <f t="shared" si="9"/>
        <v/>
      </c>
      <c r="CH104" s="57"/>
      <c r="CI104" s="51"/>
      <c r="CJ104" s="66"/>
    </row>
    <row r="105" spans="1:88" ht="24" customHeight="1">
      <c r="A105" s="743" t="s">
        <v>401</v>
      </c>
      <c r="B105" s="744"/>
      <c r="C105" s="744"/>
      <c r="D105" s="744"/>
      <c r="E105" s="744"/>
      <c r="F105" s="744"/>
      <c r="G105" s="538">
        <f>'対象経費内訳詳細（①から④の場合）'!AD25</f>
        <v>0</v>
      </c>
      <c r="H105" s="539"/>
      <c r="I105" s="539"/>
      <c r="J105" s="539"/>
      <c r="K105" s="539"/>
      <c r="L105" s="540"/>
      <c r="M105" s="538">
        <f>SUM(G105:L110)</f>
        <v>0</v>
      </c>
      <c r="N105" s="539"/>
      <c r="O105" s="539"/>
      <c r="P105" s="539"/>
      <c r="Q105" s="539"/>
      <c r="R105" s="540"/>
      <c r="S105" s="538" t="str">
        <f>IF(G68&lt;&gt;0,VLOOKUP(G68,BE:BG,3,FALSE)*1000,"")</f>
        <v/>
      </c>
      <c r="T105" s="539"/>
      <c r="U105" s="539"/>
      <c r="V105" s="539"/>
      <c r="W105" s="539"/>
      <c r="X105" s="540"/>
      <c r="Y105" s="547"/>
      <c r="Z105" s="548"/>
      <c r="AA105" s="548"/>
      <c r="AB105" s="548"/>
      <c r="AC105" s="548"/>
      <c r="AD105" s="549"/>
      <c r="AE105" s="538">
        <f>IFERROR(ROUNDDOWN(MIN(M105,S105-Y105),-3),0)</f>
        <v>0</v>
      </c>
      <c r="AF105" s="539"/>
      <c r="AG105" s="539"/>
      <c r="AH105" s="539"/>
      <c r="AI105" s="539"/>
      <c r="AJ105" s="540"/>
      <c r="AK105" s="55" t="str">
        <f>IF(COUNTIF('対象経費内訳詳細（①から④の場合）'!AL24,"R4完了日記載漏れ")=1,"×","〇")</f>
        <v>〇</v>
      </c>
      <c r="AL105" s="54" t="str">
        <f t="shared" si="9"/>
        <v/>
      </c>
      <c r="CH105" s="57"/>
      <c r="CI105" s="51"/>
      <c r="CJ105" s="66"/>
    </row>
    <row r="106" spans="1:88" ht="21.75" customHeight="1">
      <c r="A106" s="745"/>
      <c r="B106" s="746"/>
      <c r="C106" s="746"/>
      <c r="D106" s="746"/>
      <c r="E106" s="746"/>
      <c r="F106" s="746"/>
      <c r="G106" s="544"/>
      <c r="H106" s="545"/>
      <c r="I106" s="545"/>
      <c r="J106" s="545"/>
      <c r="K106" s="545"/>
      <c r="L106" s="546"/>
      <c r="M106" s="541"/>
      <c r="N106" s="542"/>
      <c r="O106" s="542"/>
      <c r="P106" s="542"/>
      <c r="Q106" s="542"/>
      <c r="R106" s="543"/>
      <c r="S106" s="541"/>
      <c r="T106" s="542"/>
      <c r="U106" s="542"/>
      <c r="V106" s="542"/>
      <c r="W106" s="542"/>
      <c r="X106" s="543"/>
      <c r="Y106" s="550"/>
      <c r="Z106" s="551"/>
      <c r="AA106" s="551"/>
      <c r="AB106" s="551"/>
      <c r="AC106" s="551"/>
      <c r="AD106" s="552"/>
      <c r="AE106" s="541"/>
      <c r="AF106" s="542"/>
      <c r="AG106" s="542"/>
      <c r="AH106" s="542"/>
      <c r="AI106" s="542"/>
      <c r="AJ106" s="543"/>
      <c r="AK106" s="55"/>
      <c r="AL106" s="54" t="str">
        <f t="shared" si="9"/>
        <v/>
      </c>
      <c r="CH106" s="57"/>
      <c r="CI106" s="51"/>
      <c r="CJ106" s="66"/>
    </row>
    <row r="107" spans="1:88" ht="24" customHeight="1">
      <c r="A107" s="520" t="s">
        <v>402</v>
      </c>
      <c r="B107" s="588"/>
      <c r="C107" s="588"/>
      <c r="D107" s="588"/>
      <c r="E107" s="588"/>
      <c r="F107" s="588"/>
      <c r="G107" s="538" t="str">
        <f>'対象経費内訳詳細（①から④の場合）'!AE41</f>
        <v>対象外</v>
      </c>
      <c r="H107" s="539"/>
      <c r="I107" s="539"/>
      <c r="J107" s="539"/>
      <c r="K107" s="539"/>
      <c r="L107" s="540"/>
      <c r="M107" s="541"/>
      <c r="N107" s="542"/>
      <c r="O107" s="542"/>
      <c r="P107" s="542"/>
      <c r="Q107" s="542"/>
      <c r="R107" s="543"/>
      <c r="S107" s="541"/>
      <c r="T107" s="542"/>
      <c r="U107" s="542"/>
      <c r="V107" s="542"/>
      <c r="W107" s="542"/>
      <c r="X107" s="543"/>
      <c r="Y107" s="550"/>
      <c r="Z107" s="551"/>
      <c r="AA107" s="551"/>
      <c r="AB107" s="551"/>
      <c r="AC107" s="551"/>
      <c r="AD107" s="552"/>
      <c r="AE107" s="541"/>
      <c r="AF107" s="542"/>
      <c r="AG107" s="542"/>
      <c r="AH107" s="542"/>
      <c r="AI107" s="542"/>
      <c r="AJ107" s="543"/>
      <c r="AK107" s="55"/>
      <c r="AL107" s="54" t="str">
        <f t="shared" si="9"/>
        <v/>
      </c>
      <c r="CH107" s="57"/>
      <c r="CI107" s="51"/>
      <c r="CJ107" s="66"/>
    </row>
    <row r="108" spans="1:88">
      <c r="A108" s="589"/>
      <c r="B108" s="590"/>
      <c r="C108" s="590"/>
      <c r="D108" s="590"/>
      <c r="E108" s="590"/>
      <c r="F108" s="590"/>
      <c r="G108" s="544"/>
      <c r="H108" s="545"/>
      <c r="I108" s="545"/>
      <c r="J108" s="545"/>
      <c r="K108" s="545"/>
      <c r="L108" s="546"/>
      <c r="M108" s="541"/>
      <c r="N108" s="542"/>
      <c r="O108" s="542"/>
      <c r="P108" s="542"/>
      <c r="Q108" s="542"/>
      <c r="R108" s="543"/>
      <c r="S108" s="541"/>
      <c r="T108" s="542"/>
      <c r="U108" s="542"/>
      <c r="V108" s="542"/>
      <c r="W108" s="542"/>
      <c r="X108" s="543"/>
      <c r="Y108" s="550"/>
      <c r="Z108" s="551"/>
      <c r="AA108" s="551"/>
      <c r="AB108" s="551"/>
      <c r="AC108" s="551"/>
      <c r="AD108" s="552"/>
      <c r="AE108" s="541"/>
      <c r="AF108" s="542"/>
      <c r="AG108" s="542"/>
      <c r="AH108" s="542"/>
      <c r="AI108" s="542"/>
      <c r="AJ108" s="543"/>
      <c r="AK108" s="55"/>
      <c r="AL108" s="54" t="str">
        <f t="shared" si="9"/>
        <v/>
      </c>
      <c r="CH108" s="57"/>
      <c r="CI108" s="51"/>
      <c r="CJ108" s="66"/>
    </row>
    <row r="109" spans="1:88">
      <c r="A109" s="587" t="s">
        <v>58</v>
      </c>
      <c r="B109" s="588"/>
      <c r="C109" s="588"/>
      <c r="D109" s="588"/>
      <c r="E109" s="588"/>
      <c r="F109" s="588"/>
      <c r="G109" s="538" t="str">
        <f>'対象経費内訳詳細（①から④の場合）'!AD60</f>
        <v>対象外</v>
      </c>
      <c r="H109" s="539"/>
      <c r="I109" s="539"/>
      <c r="J109" s="539"/>
      <c r="K109" s="539"/>
      <c r="L109" s="540"/>
      <c r="M109" s="541"/>
      <c r="N109" s="542"/>
      <c r="O109" s="542"/>
      <c r="P109" s="542"/>
      <c r="Q109" s="542"/>
      <c r="R109" s="543"/>
      <c r="S109" s="541"/>
      <c r="T109" s="542"/>
      <c r="U109" s="542"/>
      <c r="V109" s="542"/>
      <c r="W109" s="542"/>
      <c r="X109" s="543"/>
      <c r="Y109" s="550"/>
      <c r="Z109" s="551"/>
      <c r="AA109" s="551"/>
      <c r="AB109" s="551"/>
      <c r="AC109" s="551"/>
      <c r="AD109" s="552"/>
      <c r="AE109" s="541"/>
      <c r="AF109" s="542"/>
      <c r="AG109" s="542"/>
      <c r="AH109" s="542"/>
      <c r="AI109" s="542"/>
      <c r="AJ109" s="543"/>
      <c r="AK109" s="54" t="str">
        <f>IF(COUNTIF('対象経費内訳詳細（①から④の場合）'!AL59,"R4完了日記載漏れ")=1,"×","〇")</f>
        <v>〇</v>
      </c>
      <c r="AL109" s="54" t="str">
        <f t="shared" si="9"/>
        <v/>
      </c>
      <c r="CH109" s="57"/>
      <c r="CI109" s="51"/>
      <c r="CJ109" s="66"/>
    </row>
    <row r="110" spans="1:88" ht="18.75" customHeight="1">
      <c r="A110" s="589"/>
      <c r="B110" s="590"/>
      <c r="C110" s="590"/>
      <c r="D110" s="590"/>
      <c r="E110" s="590"/>
      <c r="F110" s="590"/>
      <c r="G110" s="544"/>
      <c r="H110" s="545"/>
      <c r="I110" s="545"/>
      <c r="J110" s="545"/>
      <c r="K110" s="545"/>
      <c r="L110" s="546"/>
      <c r="M110" s="544"/>
      <c r="N110" s="545"/>
      <c r="O110" s="545"/>
      <c r="P110" s="545"/>
      <c r="Q110" s="545"/>
      <c r="R110" s="546"/>
      <c r="S110" s="544"/>
      <c r="T110" s="545"/>
      <c r="U110" s="545"/>
      <c r="V110" s="545"/>
      <c r="W110" s="545"/>
      <c r="X110" s="546"/>
      <c r="Y110" s="553"/>
      <c r="Z110" s="554"/>
      <c r="AA110" s="554"/>
      <c r="AB110" s="554"/>
      <c r="AC110" s="554"/>
      <c r="AD110" s="555"/>
      <c r="AE110" s="544"/>
      <c r="AF110" s="545"/>
      <c r="AG110" s="545"/>
      <c r="AH110" s="545"/>
      <c r="AI110" s="545"/>
      <c r="AJ110" s="546"/>
      <c r="AK110" s="55"/>
      <c r="AL110" s="54" t="str">
        <f t="shared" si="9"/>
        <v/>
      </c>
      <c r="CH110" s="57"/>
      <c r="CI110" s="51"/>
      <c r="CJ110" s="66"/>
    </row>
    <row r="111" spans="1:88">
      <c r="A111" s="587" t="s">
        <v>554</v>
      </c>
      <c r="B111" s="588"/>
      <c r="C111" s="588"/>
      <c r="D111" s="588"/>
      <c r="E111" s="588"/>
      <c r="F111" s="588"/>
      <c r="G111" s="538" t="str">
        <f>'様式３（療養者名簿）（⑤の場合）'!AE21</f>
        <v>対象外</v>
      </c>
      <c r="H111" s="539"/>
      <c r="I111" s="539"/>
      <c r="J111" s="539"/>
      <c r="K111" s="539"/>
      <c r="L111" s="540"/>
      <c r="M111" s="538" t="str">
        <f>G111</f>
        <v>対象外</v>
      </c>
      <c r="N111" s="539"/>
      <c r="O111" s="539"/>
      <c r="P111" s="539"/>
      <c r="Q111" s="539"/>
      <c r="R111" s="540"/>
      <c r="S111" s="556"/>
      <c r="T111" s="557"/>
      <c r="U111" s="557"/>
      <c r="V111" s="557"/>
      <c r="W111" s="557"/>
      <c r="X111" s="558"/>
      <c r="Y111" s="547"/>
      <c r="Z111" s="548"/>
      <c r="AA111" s="548"/>
      <c r="AB111" s="548"/>
      <c r="AC111" s="548"/>
      <c r="AD111" s="549"/>
      <c r="AE111" s="538" t="str">
        <f>M111</f>
        <v>対象外</v>
      </c>
      <c r="AF111" s="539"/>
      <c r="AG111" s="539"/>
      <c r="AH111" s="539"/>
      <c r="AI111" s="539"/>
      <c r="AJ111" s="540"/>
      <c r="AK111" s="55"/>
      <c r="AL111" s="54" t="str">
        <f t="shared" si="9"/>
        <v/>
      </c>
      <c r="CH111" s="57"/>
      <c r="CI111" s="51"/>
      <c r="CJ111" s="66"/>
    </row>
    <row r="112" spans="1:88" ht="21" customHeight="1">
      <c r="A112" s="589"/>
      <c r="B112" s="590"/>
      <c r="C112" s="590"/>
      <c r="D112" s="590"/>
      <c r="E112" s="590"/>
      <c r="F112" s="590"/>
      <c r="G112" s="544"/>
      <c r="H112" s="545"/>
      <c r="I112" s="545"/>
      <c r="J112" s="545"/>
      <c r="K112" s="545"/>
      <c r="L112" s="546"/>
      <c r="M112" s="544"/>
      <c r="N112" s="545"/>
      <c r="O112" s="545"/>
      <c r="P112" s="545"/>
      <c r="Q112" s="545"/>
      <c r="R112" s="546"/>
      <c r="S112" s="559"/>
      <c r="T112" s="560"/>
      <c r="U112" s="560"/>
      <c r="V112" s="560"/>
      <c r="W112" s="560"/>
      <c r="X112" s="561"/>
      <c r="Y112" s="553"/>
      <c r="Z112" s="554"/>
      <c r="AA112" s="554"/>
      <c r="AB112" s="554"/>
      <c r="AC112" s="554"/>
      <c r="AD112" s="555"/>
      <c r="AE112" s="544"/>
      <c r="AF112" s="545"/>
      <c r="AG112" s="545"/>
      <c r="AH112" s="545"/>
      <c r="AI112" s="545"/>
      <c r="AJ112" s="546"/>
      <c r="AK112" s="55"/>
      <c r="AL112" s="54" t="str">
        <f t="shared" si="9"/>
        <v/>
      </c>
      <c r="CH112" s="57"/>
      <c r="CI112" s="51"/>
      <c r="CJ112" s="66"/>
    </row>
    <row r="113" spans="1:88">
      <c r="A113" s="587" t="s">
        <v>59</v>
      </c>
      <c r="B113" s="588"/>
      <c r="C113" s="588"/>
      <c r="D113" s="588"/>
      <c r="E113" s="588"/>
      <c r="F113" s="588"/>
      <c r="G113" s="538" t="str">
        <f>'居宅サービス切替（⑥の場合）'!AD18</f>
        <v>対象外</v>
      </c>
      <c r="H113" s="539"/>
      <c r="I113" s="539"/>
      <c r="J113" s="539"/>
      <c r="K113" s="539"/>
      <c r="L113" s="540"/>
      <c r="M113" s="538">
        <f>IF(G113="対象外",0,G113)</f>
        <v>0</v>
      </c>
      <c r="N113" s="539"/>
      <c r="O113" s="539"/>
      <c r="P113" s="539">
        <f>IF(I113="対象外",0,I113)</f>
        <v>0</v>
      </c>
      <c r="Q113" s="539"/>
      <c r="R113" s="540"/>
      <c r="S113" s="538" t="str">
        <f>IF(G68&lt;&gt;0,VLOOKUP(G68,BE:BH,4,FALSE)*1000,"")</f>
        <v/>
      </c>
      <c r="T113" s="539"/>
      <c r="U113" s="539"/>
      <c r="V113" s="539"/>
      <c r="W113" s="539">
        <f>IF(G135&lt;&gt;0,VLOOKUP(G$91,BE:BH,4,FALSE)*1000,0)</f>
        <v>0</v>
      </c>
      <c r="X113" s="540"/>
      <c r="Y113" s="547">
        <v>0</v>
      </c>
      <c r="Z113" s="548"/>
      <c r="AA113" s="548"/>
      <c r="AB113" s="548"/>
      <c r="AC113" s="548"/>
      <c r="AD113" s="549">
        <f>ROUNDDOWN(MIN(P113,W113),-3)</f>
        <v>0</v>
      </c>
      <c r="AE113" s="538">
        <f>IFERROR(ROUNDDOWN(MIN(M113,S113-Y113),-3),0)</f>
        <v>0</v>
      </c>
      <c r="AF113" s="539"/>
      <c r="AG113" s="539"/>
      <c r="AH113" s="539"/>
      <c r="AI113" s="539"/>
      <c r="AJ113" s="540"/>
      <c r="AK113" s="55" t="str">
        <f>IF(COUNTIF('居宅サービス切替（⑥の場合）'!AM17,"R4完了日記載漏れ")=1,"×","〇")</f>
        <v>〇</v>
      </c>
      <c r="AL113" s="54" t="str">
        <f t="shared" si="9"/>
        <v/>
      </c>
      <c r="CH113" s="57"/>
      <c r="CI113" s="51"/>
      <c r="CJ113" s="66"/>
    </row>
    <row r="114" spans="1:88" ht="19.5" customHeight="1">
      <c r="A114" s="589"/>
      <c r="B114" s="590"/>
      <c r="C114" s="590"/>
      <c r="D114" s="590"/>
      <c r="E114" s="590"/>
      <c r="F114" s="590"/>
      <c r="G114" s="544"/>
      <c r="H114" s="545"/>
      <c r="I114" s="545"/>
      <c r="J114" s="545"/>
      <c r="K114" s="545"/>
      <c r="L114" s="546"/>
      <c r="M114" s="544"/>
      <c r="N114" s="545"/>
      <c r="O114" s="545"/>
      <c r="P114" s="545"/>
      <c r="Q114" s="545"/>
      <c r="R114" s="546"/>
      <c r="S114" s="544"/>
      <c r="T114" s="545"/>
      <c r="U114" s="545"/>
      <c r="V114" s="545"/>
      <c r="W114" s="545"/>
      <c r="X114" s="546"/>
      <c r="Y114" s="553"/>
      <c r="Z114" s="554"/>
      <c r="AA114" s="554"/>
      <c r="AB114" s="554"/>
      <c r="AC114" s="554"/>
      <c r="AD114" s="555"/>
      <c r="AE114" s="544"/>
      <c r="AF114" s="545"/>
      <c r="AG114" s="545"/>
      <c r="AH114" s="545"/>
      <c r="AI114" s="545"/>
      <c r="AJ114" s="546"/>
      <c r="AK114" s="55"/>
      <c r="AL114" s="54" t="str">
        <f t="shared" si="9"/>
        <v/>
      </c>
    </row>
    <row r="115" spans="1:88">
      <c r="A115" s="587" t="s">
        <v>230</v>
      </c>
      <c r="B115" s="588"/>
      <c r="C115" s="588"/>
      <c r="D115" s="588"/>
      <c r="E115" s="588"/>
      <c r="F115" s="588"/>
      <c r="G115" s="538" t="str">
        <f>'協力支援（⑦の場合）'!AD29</f>
        <v>対象外</v>
      </c>
      <c r="H115" s="539"/>
      <c r="I115" s="539"/>
      <c r="J115" s="539"/>
      <c r="K115" s="539"/>
      <c r="L115" s="540"/>
      <c r="M115" s="538">
        <f>IF(G115="対象外",0,G115)</f>
        <v>0</v>
      </c>
      <c r="N115" s="539"/>
      <c r="O115" s="539"/>
      <c r="P115" s="539">
        <f>IF(I115="対象外",0,I115)</f>
        <v>0</v>
      </c>
      <c r="Q115" s="539"/>
      <c r="R115" s="540"/>
      <c r="S115" s="538" t="str">
        <f>IF(G68&lt;&gt;0,VLOOKUP(G68,BE:BI,5,FALSE)*1000,"")</f>
        <v/>
      </c>
      <c r="T115" s="539"/>
      <c r="U115" s="539"/>
      <c r="V115" s="539"/>
      <c r="W115" s="539">
        <f>IF(G135&lt;&gt;0,VLOOKUP(G$91,BE:BI,5,FALSE)*1000,0)</f>
        <v>0</v>
      </c>
      <c r="X115" s="540"/>
      <c r="Y115" s="547">
        <v>0</v>
      </c>
      <c r="Z115" s="548"/>
      <c r="AA115" s="548"/>
      <c r="AB115" s="548"/>
      <c r="AC115" s="548"/>
      <c r="AD115" s="549"/>
      <c r="AE115" s="538">
        <f>IFERROR(ROUNDDOWN(MIN(M115,S115-Y115),-3),0)</f>
        <v>0</v>
      </c>
      <c r="AF115" s="539"/>
      <c r="AG115" s="539"/>
      <c r="AH115" s="539"/>
      <c r="AI115" s="539"/>
      <c r="AJ115" s="540"/>
      <c r="AK115" s="55" t="str">
        <f>IF(COUNTIF('協力支援（⑦の場合）'!AM28,"R4完了日記載漏れ")=1,"×","〇")</f>
        <v>〇</v>
      </c>
      <c r="AL115" s="54" t="str">
        <f t="shared" si="9"/>
        <v/>
      </c>
    </row>
    <row r="116" spans="1:88" ht="15.75" customHeight="1">
      <c r="A116" s="589"/>
      <c r="B116" s="590"/>
      <c r="C116" s="590"/>
      <c r="D116" s="590"/>
      <c r="E116" s="590"/>
      <c r="F116" s="590"/>
      <c r="G116" s="544"/>
      <c r="H116" s="545"/>
      <c r="I116" s="545"/>
      <c r="J116" s="545"/>
      <c r="K116" s="545"/>
      <c r="L116" s="546"/>
      <c r="M116" s="544"/>
      <c r="N116" s="545"/>
      <c r="O116" s="545"/>
      <c r="P116" s="545"/>
      <c r="Q116" s="545"/>
      <c r="R116" s="546"/>
      <c r="S116" s="544"/>
      <c r="T116" s="545"/>
      <c r="U116" s="545"/>
      <c r="V116" s="545"/>
      <c r="W116" s="545"/>
      <c r="X116" s="546"/>
      <c r="Y116" s="553"/>
      <c r="Z116" s="554"/>
      <c r="AA116" s="554"/>
      <c r="AB116" s="554"/>
      <c r="AC116" s="554"/>
      <c r="AD116" s="555"/>
      <c r="AE116" s="544"/>
      <c r="AF116" s="545"/>
      <c r="AG116" s="545"/>
      <c r="AH116" s="545"/>
      <c r="AI116" s="545"/>
      <c r="AJ116" s="546"/>
    </row>
    <row r="117" spans="1:88">
      <c r="A117" s="373"/>
      <c r="B117" s="373"/>
      <c r="C117" s="373"/>
      <c r="D117" s="373"/>
      <c r="E117" s="373"/>
      <c r="F117" s="373"/>
      <c r="G117" s="373"/>
      <c r="H117" s="373"/>
      <c r="I117" s="373"/>
      <c r="J117" s="373"/>
      <c r="K117" s="373"/>
      <c r="L117" s="373"/>
      <c r="M117" s="373"/>
      <c r="N117" s="373"/>
      <c r="O117" s="373"/>
      <c r="P117" s="373"/>
      <c r="Q117" s="373"/>
      <c r="R117" s="373"/>
      <c r="S117" s="373"/>
      <c r="T117" s="373"/>
      <c r="U117" s="377"/>
      <c r="V117" s="373"/>
      <c r="W117" s="373"/>
      <c r="X117" s="373"/>
      <c r="Y117" s="529" t="s">
        <v>483</v>
      </c>
      <c r="Z117" s="530"/>
      <c r="AA117" s="530"/>
      <c r="AB117" s="530"/>
      <c r="AC117" s="530"/>
      <c r="AD117" s="531"/>
      <c r="AE117" s="535">
        <f>SUM(AE105:AJ116)</f>
        <v>0</v>
      </c>
      <c r="AF117" s="536"/>
      <c r="AG117" s="536"/>
      <c r="AH117" s="536"/>
      <c r="AI117" s="536"/>
      <c r="AJ117" s="537"/>
    </row>
    <row r="118" spans="1:88" ht="28.5" customHeight="1">
      <c r="A118" s="367" t="s">
        <v>231</v>
      </c>
      <c r="B118" s="597" t="s">
        <v>589</v>
      </c>
      <c r="C118" s="597"/>
      <c r="D118" s="597"/>
      <c r="E118" s="597"/>
      <c r="F118" s="597"/>
      <c r="G118" s="597"/>
      <c r="H118" s="597"/>
      <c r="I118" s="597"/>
      <c r="J118" s="597"/>
      <c r="K118" s="597"/>
      <c r="L118" s="597"/>
      <c r="M118" s="597"/>
      <c r="N118" s="597"/>
      <c r="O118" s="597"/>
      <c r="P118" s="597"/>
      <c r="Q118" s="597"/>
      <c r="R118" s="597"/>
      <c r="S118" s="597"/>
      <c r="T118" s="597"/>
      <c r="U118" s="597"/>
      <c r="V118" s="597"/>
      <c r="W118" s="597"/>
      <c r="X118" s="597"/>
      <c r="Y118" s="597"/>
      <c r="Z118" s="597"/>
      <c r="AA118" s="597"/>
      <c r="AB118" s="597"/>
      <c r="AC118" s="597"/>
      <c r="AD118" s="597"/>
      <c r="AE118" s="597"/>
      <c r="AF118" s="597"/>
      <c r="AG118" s="597"/>
      <c r="AH118" s="597"/>
      <c r="AI118" s="597"/>
      <c r="AJ118" s="597"/>
    </row>
    <row r="119" spans="1:88" ht="25.5" customHeight="1">
      <c r="A119" s="372" t="s">
        <v>232</v>
      </c>
      <c r="B119" s="598" t="s">
        <v>593</v>
      </c>
      <c r="C119" s="598"/>
      <c r="D119" s="598"/>
      <c r="E119" s="598"/>
      <c r="F119" s="598"/>
      <c r="G119" s="598"/>
      <c r="H119" s="598"/>
      <c r="I119" s="598"/>
      <c r="J119" s="598"/>
      <c r="K119" s="598"/>
      <c r="L119" s="598"/>
      <c r="M119" s="598"/>
      <c r="N119" s="598"/>
      <c r="O119" s="598"/>
      <c r="P119" s="598"/>
      <c r="Q119" s="598"/>
      <c r="R119" s="598"/>
      <c r="S119" s="598"/>
      <c r="T119" s="598"/>
      <c r="U119" s="598"/>
      <c r="V119" s="598"/>
      <c r="W119" s="598"/>
      <c r="X119" s="598"/>
      <c r="Y119" s="598"/>
      <c r="Z119" s="598"/>
      <c r="AA119" s="598"/>
      <c r="AB119" s="598"/>
      <c r="AC119" s="598"/>
      <c r="AD119" s="598"/>
      <c r="AE119" s="598"/>
      <c r="AF119" s="598"/>
      <c r="AG119" s="598"/>
      <c r="AH119" s="598"/>
      <c r="AI119" s="598"/>
      <c r="AJ119" s="598"/>
    </row>
    <row r="120" spans="1:88" ht="21" customHeight="1">
      <c r="A120" s="372"/>
      <c r="B120" s="741" t="s">
        <v>595</v>
      </c>
      <c r="C120" s="742"/>
      <c r="D120" s="742"/>
      <c r="E120" s="742"/>
      <c r="F120" s="742"/>
      <c r="G120" s="742"/>
      <c r="H120" s="742"/>
      <c r="I120" s="742"/>
      <c r="J120" s="742"/>
      <c r="K120" s="742"/>
      <c r="L120" s="742"/>
      <c r="M120" s="742"/>
      <c r="N120" s="742"/>
      <c r="O120" s="742"/>
      <c r="P120" s="742"/>
      <c r="Q120" s="742"/>
      <c r="R120" s="742"/>
      <c r="S120" s="742"/>
      <c r="T120" s="742"/>
      <c r="U120" s="742"/>
      <c r="V120" s="742"/>
      <c r="W120" s="742"/>
      <c r="X120" s="742"/>
      <c r="Y120" s="742"/>
      <c r="Z120" s="742"/>
      <c r="AA120" s="742"/>
      <c r="AB120" s="742"/>
      <c r="AC120" s="742"/>
      <c r="AD120" s="742"/>
      <c r="AE120" s="742"/>
      <c r="AF120" s="742"/>
      <c r="AG120" s="742"/>
      <c r="AH120" s="742"/>
      <c r="AI120" s="742"/>
      <c r="AJ120" s="742"/>
    </row>
    <row r="121" spans="1:88" ht="26.25" customHeight="1">
      <c r="A121" s="373" t="s">
        <v>549</v>
      </c>
      <c r="B121" s="517" t="s">
        <v>564</v>
      </c>
      <c r="C121" s="518"/>
      <c r="D121" s="518"/>
      <c r="E121" s="518"/>
      <c r="F121" s="518"/>
      <c r="G121" s="518"/>
      <c r="H121" s="518"/>
      <c r="I121" s="518"/>
      <c r="J121" s="518"/>
      <c r="K121" s="518"/>
      <c r="L121" s="518"/>
      <c r="M121" s="518"/>
      <c r="N121" s="518"/>
      <c r="O121" s="518"/>
      <c r="P121" s="518"/>
      <c r="Q121" s="518"/>
      <c r="R121" s="518"/>
      <c r="S121" s="518"/>
      <c r="T121" s="518"/>
      <c r="U121" s="518"/>
      <c r="V121" s="518"/>
      <c r="W121" s="518"/>
      <c r="X121" s="518"/>
      <c r="Y121" s="518"/>
      <c r="Z121" s="518"/>
      <c r="AA121" s="518"/>
      <c r="AB121" s="518"/>
      <c r="AC121" s="518"/>
      <c r="AD121" s="518"/>
      <c r="AE121" s="518"/>
      <c r="AF121" s="518"/>
      <c r="AG121" s="518"/>
      <c r="AH121" s="518"/>
      <c r="AI121" s="518"/>
      <c r="AJ121" s="518"/>
    </row>
    <row r="122" spans="1:88">
      <c r="A122" s="45"/>
      <c r="B122" s="515"/>
      <c r="C122" s="516"/>
      <c r="D122" s="516"/>
      <c r="E122" s="516"/>
      <c r="F122" s="516"/>
      <c r="G122" s="516"/>
      <c r="H122" s="516"/>
      <c r="I122" s="516"/>
      <c r="J122" s="516"/>
      <c r="K122" s="516"/>
      <c r="L122" s="516"/>
      <c r="M122" s="516"/>
      <c r="N122" s="516"/>
      <c r="O122" s="516"/>
      <c r="P122" s="516"/>
      <c r="Q122" s="516"/>
      <c r="R122" s="516"/>
      <c r="S122" s="516"/>
      <c r="T122" s="516"/>
      <c r="U122" s="516"/>
      <c r="V122" s="516"/>
      <c r="W122" s="516"/>
      <c r="X122" s="516"/>
      <c r="Y122" s="516"/>
      <c r="Z122" s="516"/>
      <c r="AA122" s="516"/>
      <c r="AB122" s="516"/>
      <c r="AC122" s="516"/>
      <c r="AD122" s="516"/>
      <c r="AE122" s="516"/>
      <c r="AF122" s="516"/>
      <c r="AG122" s="516"/>
      <c r="AH122" s="516"/>
      <c r="AI122" s="516"/>
      <c r="AJ122" s="516"/>
    </row>
    <row r="123" spans="1:88">
      <c r="B123" s="518"/>
      <c r="C123" s="518"/>
      <c r="D123" s="518"/>
      <c r="E123" s="518"/>
      <c r="F123" s="518"/>
      <c r="G123" s="518"/>
      <c r="H123" s="518"/>
      <c r="I123" s="518"/>
      <c r="J123" s="518"/>
      <c r="K123" s="518"/>
      <c r="L123" s="518"/>
      <c r="M123" s="518"/>
      <c r="N123" s="518"/>
      <c r="O123" s="518"/>
      <c r="P123" s="518"/>
      <c r="Q123" s="518"/>
      <c r="R123" s="518"/>
      <c r="S123" s="518"/>
      <c r="T123" s="518"/>
      <c r="U123" s="518"/>
      <c r="V123" s="518"/>
      <c r="W123" s="518"/>
      <c r="X123" s="518"/>
      <c r="Y123" s="518"/>
      <c r="Z123" s="518"/>
      <c r="AA123" s="518"/>
      <c r="AB123" s="518"/>
      <c r="AC123" s="518"/>
      <c r="AD123" s="518"/>
      <c r="AE123" s="518"/>
      <c r="AF123" s="518"/>
      <c r="AG123" s="518"/>
      <c r="AH123" s="518"/>
      <c r="AI123" s="518"/>
      <c r="AJ123" s="518"/>
    </row>
    <row r="124" spans="1:88">
      <c r="B124" s="517"/>
      <c r="C124" s="518"/>
      <c r="D124" s="518"/>
      <c r="E124" s="518"/>
      <c r="F124" s="518"/>
      <c r="G124" s="518"/>
      <c r="H124" s="518"/>
      <c r="I124" s="518"/>
      <c r="J124" s="518"/>
      <c r="K124" s="518"/>
      <c r="L124" s="518"/>
      <c r="M124" s="518"/>
      <c r="N124" s="518"/>
      <c r="O124" s="518"/>
      <c r="P124" s="518"/>
      <c r="Q124" s="518"/>
      <c r="R124" s="518"/>
      <c r="S124" s="518"/>
      <c r="T124" s="518"/>
      <c r="U124" s="518"/>
      <c r="V124" s="518"/>
      <c r="W124" s="518"/>
      <c r="X124" s="518"/>
      <c r="Y124" s="518"/>
      <c r="Z124" s="518"/>
      <c r="AA124" s="518"/>
      <c r="AB124" s="518"/>
      <c r="AC124" s="518"/>
      <c r="AD124" s="518"/>
      <c r="AE124" s="518"/>
      <c r="AF124" s="518"/>
      <c r="AG124" s="518"/>
      <c r="AH124" s="518"/>
      <c r="AI124" s="518"/>
      <c r="AJ124" s="518"/>
    </row>
  </sheetData>
  <sheetProtection algorithmName="SHA-512" hashValue="+El6D5sxsz4WtYsV2qluZRJCK6+Yf6Tj6cdy0xUCx+ku5CzoWuTRipiIIUQlKvnw8yci2RDKJrn1LbG0y+r/dg==" saltValue="N3XVCEKMwVVilBTVGQ78fw==" spinCount="100000" sheet="1" objects="1" scenarios="1"/>
  <mergeCells count="191">
    <mergeCell ref="A72:D73"/>
    <mergeCell ref="E70:F71"/>
    <mergeCell ref="G68:AJ69"/>
    <mergeCell ref="A105:F106"/>
    <mergeCell ref="G105:L106"/>
    <mergeCell ref="A77:B77"/>
    <mergeCell ref="A78:B78"/>
    <mergeCell ref="C78:AJ78"/>
    <mergeCell ref="A92:F93"/>
    <mergeCell ref="G92:L93"/>
    <mergeCell ref="A89:F89"/>
    <mergeCell ref="A90:F91"/>
    <mergeCell ref="C81:AJ82"/>
    <mergeCell ref="A85:B86"/>
    <mergeCell ref="C85:AJ86"/>
    <mergeCell ref="C77:AJ77"/>
    <mergeCell ref="A79:B80"/>
    <mergeCell ref="A94:F95"/>
    <mergeCell ref="A96:F97"/>
    <mergeCell ref="A100:F101"/>
    <mergeCell ref="G90:L91"/>
    <mergeCell ref="E72:F73"/>
    <mergeCell ref="G72:AJ73"/>
    <mergeCell ref="G70:AJ71"/>
    <mergeCell ref="B123:AJ123"/>
    <mergeCell ref="A109:F110"/>
    <mergeCell ref="G111:L112"/>
    <mergeCell ref="A1:AJ1"/>
    <mergeCell ref="B52:F52"/>
    <mergeCell ref="B53:F53"/>
    <mergeCell ref="N48:AJ48"/>
    <mergeCell ref="A15:E16"/>
    <mergeCell ref="A17:E18"/>
    <mergeCell ref="A3:AJ5"/>
    <mergeCell ref="A12:AJ12"/>
    <mergeCell ref="I50:AJ50"/>
    <mergeCell ref="A10:AJ10"/>
    <mergeCell ref="A13:E14"/>
    <mergeCell ref="G15:I16"/>
    <mergeCell ref="F13:AJ14"/>
    <mergeCell ref="G40:R41"/>
    <mergeCell ref="B50:F50"/>
    <mergeCell ref="B51:F51"/>
    <mergeCell ref="G38:R39"/>
    <mergeCell ref="G36:R37"/>
    <mergeCell ref="A33:D34"/>
    <mergeCell ref="E33:F34"/>
    <mergeCell ref="B120:AJ120"/>
    <mergeCell ref="CE42:CF42"/>
    <mergeCell ref="BW42:BX42"/>
    <mergeCell ref="BY42:BZ42"/>
    <mergeCell ref="CA42:CB42"/>
    <mergeCell ref="B47:F47"/>
    <mergeCell ref="J46:AJ46"/>
    <mergeCell ref="K45:AJ45"/>
    <mergeCell ref="B44:AJ44"/>
    <mergeCell ref="G52:AJ52"/>
    <mergeCell ref="B45:F45"/>
    <mergeCell ref="X47:AJ47"/>
    <mergeCell ref="A68:D69"/>
    <mergeCell ref="Z6:AA7"/>
    <mergeCell ref="AB6:AC7"/>
    <mergeCell ref="AD6:AD7"/>
    <mergeCell ref="AE6:AF7"/>
    <mergeCell ref="AG6:AG7"/>
    <mergeCell ref="AH6:AI7"/>
    <mergeCell ref="AJ6:AJ7"/>
    <mergeCell ref="CC42:CD42"/>
    <mergeCell ref="W17:AJ18"/>
    <mergeCell ref="W21:AJ22"/>
    <mergeCell ref="S38:AD39"/>
    <mergeCell ref="G31:AJ32"/>
    <mergeCell ref="G33:AJ34"/>
    <mergeCell ref="A11:K11"/>
    <mergeCell ref="L11:Q11"/>
    <mergeCell ref="R11:AJ11"/>
    <mergeCell ref="F19:V20"/>
    <mergeCell ref="F17:Q18"/>
    <mergeCell ref="R17:V18"/>
    <mergeCell ref="A19:E20"/>
    <mergeCell ref="A45:A53"/>
    <mergeCell ref="G47:W47"/>
    <mergeCell ref="A21:E22"/>
    <mergeCell ref="AE100:AJ101"/>
    <mergeCell ref="A2:AJ2"/>
    <mergeCell ref="J21:Q22"/>
    <mergeCell ref="A31:D32"/>
    <mergeCell ref="E31:F32"/>
    <mergeCell ref="G53:AJ53"/>
    <mergeCell ref="AE64:AJ65"/>
    <mergeCell ref="N64:Q65"/>
    <mergeCell ref="E66:AJ67"/>
    <mergeCell ref="R64:Z65"/>
    <mergeCell ref="S36:AD37"/>
    <mergeCell ref="B49:AJ49"/>
    <mergeCell ref="G50:H50"/>
    <mergeCell ref="G48:M48"/>
    <mergeCell ref="N51:AJ51"/>
    <mergeCell ref="B48:F48"/>
    <mergeCell ref="B46:F46"/>
    <mergeCell ref="F21:I22"/>
    <mergeCell ref="J15:K16"/>
    <mergeCell ref="L15:AJ16"/>
    <mergeCell ref="R21:V22"/>
    <mergeCell ref="F15:F16"/>
    <mergeCell ref="S40:AD41"/>
    <mergeCell ref="A75:AJ75"/>
    <mergeCell ref="AE90:AJ97"/>
    <mergeCell ref="M115:R116"/>
    <mergeCell ref="S115:X116"/>
    <mergeCell ref="Y115:AD116"/>
    <mergeCell ref="A107:F108"/>
    <mergeCell ref="G107:L108"/>
    <mergeCell ref="M90:R97"/>
    <mergeCell ref="C79:AJ80"/>
    <mergeCell ref="A81:B82"/>
    <mergeCell ref="AE89:AJ89"/>
    <mergeCell ref="S98:X99"/>
    <mergeCell ref="G100:L101"/>
    <mergeCell ref="M98:R99"/>
    <mergeCell ref="A98:F99"/>
    <mergeCell ref="A113:F114"/>
    <mergeCell ref="G113:L114"/>
    <mergeCell ref="M113:R114"/>
    <mergeCell ref="S113:X114"/>
    <mergeCell ref="Y113:AD114"/>
    <mergeCell ref="Y98:AD99"/>
    <mergeCell ref="AE98:AJ99"/>
    <mergeCell ref="M100:R101"/>
    <mergeCell ref="S100:X101"/>
    <mergeCell ref="Y100:AD101"/>
    <mergeCell ref="AE104:AJ104"/>
    <mergeCell ref="B118:AJ118"/>
    <mergeCell ref="B119:AJ119"/>
    <mergeCell ref="A25:D26"/>
    <mergeCell ref="E25:M26"/>
    <mergeCell ref="N25:Q26"/>
    <mergeCell ref="R25:Z26"/>
    <mergeCell ref="AA25:AD26"/>
    <mergeCell ref="AE25:AJ26"/>
    <mergeCell ref="A27:D28"/>
    <mergeCell ref="E27:AJ28"/>
    <mergeCell ref="A29:D30"/>
    <mergeCell ref="E29:F30"/>
    <mergeCell ref="G29:AJ30"/>
    <mergeCell ref="A64:D65"/>
    <mergeCell ref="E64:M65"/>
    <mergeCell ref="A66:D67"/>
    <mergeCell ref="E68:F69"/>
    <mergeCell ref="AA64:AD65"/>
    <mergeCell ref="AE113:AJ114"/>
    <mergeCell ref="A115:F116"/>
    <mergeCell ref="G115:L116"/>
    <mergeCell ref="G94:L95"/>
    <mergeCell ref="G96:L97"/>
    <mergeCell ref="S89:X89"/>
    <mergeCell ref="M89:R89"/>
    <mergeCell ref="G109:L110"/>
    <mergeCell ref="A111:F112"/>
    <mergeCell ref="Y102:AD102"/>
    <mergeCell ref="A104:F104"/>
    <mergeCell ref="G104:L104"/>
    <mergeCell ref="M104:R104"/>
    <mergeCell ref="S104:X104"/>
    <mergeCell ref="Y104:AD104"/>
    <mergeCell ref="G89:L89"/>
    <mergeCell ref="G98:L99"/>
    <mergeCell ref="B122:AJ122"/>
    <mergeCell ref="B121:AJ121"/>
    <mergeCell ref="B124:AJ124"/>
    <mergeCell ref="A74:AJ74"/>
    <mergeCell ref="A70:D71"/>
    <mergeCell ref="A83:B84"/>
    <mergeCell ref="C83:AJ84"/>
    <mergeCell ref="Y117:AD117"/>
    <mergeCell ref="AE102:AJ102"/>
    <mergeCell ref="AE117:AJ117"/>
    <mergeCell ref="M105:R110"/>
    <mergeCell ref="M111:R112"/>
    <mergeCell ref="Y105:AD110"/>
    <mergeCell ref="S105:X110"/>
    <mergeCell ref="AE105:AJ110"/>
    <mergeCell ref="S111:X112"/>
    <mergeCell ref="Y111:AD112"/>
    <mergeCell ref="AE111:AJ112"/>
    <mergeCell ref="AE115:AJ116"/>
    <mergeCell ref="A76:B76"/>
    <mergeCell ref="C76:AJ76"/>
    <mergeCell ref="S90:X97"/>
    <mergeCell ref="Y90:AD97"/>
    <mergeCell ref="Y89:AD89"/>
  </mergeCells>
  <phoneticPr fontId="10"/>
  <dataValidations xWindow="138" yWindow="869" count="32">
    <dataValidation type="list" allowBlank="1" showInputMessage="1" showErrorMessage="1" promptTitle="申請日" prompt="申請日の属する月を選択してください。" sqref="AE6:AF7" xr:uid="{00000000-0002-0000-0100-000000000000}">
      <formula1>$BA$2:$BA$13</formula1>
    </dataValidation>
    <dataValidation type="list" allowBlank="1" showInputMessage="1" showErrorMessage="1" promptTitle="年号の入力" prompt="申請日の属する年を選択してください。。" sqref="AB6:AC7" xr:uid="{00000000-0002-0000-0100-000001000000}">
      <formula1>$AZ$3:$AZ$4</formula1>
    </dataValidation>
    <dataValidation allowBlank="1" showInputMessage="1" showErrorMessage="1" errorTitle="指定口座への振り込みが希望されています。" error="国保連登録口座以外への振込を希望する際は上段で「希望する」を選択してください。" promptTitle="口座名義人の入力" prompt="略称等は用いず、正式な名称を誤りのないように入力してください。" sqref="G103:AJ103 G88:AJ88" xr:uid="{00000000-0002-0000-0100-000002000000}"/>
    <dataValidation allowBlank="1" showInputMessage="1" showErrorMessage="1" promptTitle="金融機関名の入力" prompt="略称等は用いず、正式な名称を誤りのないように入力してください。" sqref="G47:W47" xr:uid="{00000000-0002-0000-0100-000003000000}"/>
    <dataValidation allowBlank="1" showInputMessage="1" showErrorMessage="1" promptTitle="連絡先メールアドレス" prompt="担当の方とやりとりが可能なメールアドレスを記入してください。_x000a_例）aichi-fukushijigyou-kai@yahoo.co.jp" sqref="W23:AJ23" xr:uid="{00000000-0002-0000-0100-000007000000}"/>
    <dataValidation allowBlank="1" showInputMessage="1" showErrorMessage="1" promptTitle="法人名の入力" prompt="法人の名称を入力してください。_x000a_法人格を有していない場合には、屋号（事業所名称等）を記載してください。" sqref="F13:AJ14" xr:uid="{00000000-0002-0000-0100-000008000000}"/>
    <dataValidation type="textLength" operator="equal" allowBlank="1" showInputMessage="1" showErrorMessage="1" errorTitle="郵便番号" error="郵便番号（7ケタ）を入力してください。_x000a_※ハイフンは不要です。" promptTitle="郵便番号の入力" prompt="法人の郵便番号を入力してください。_x000a_※ハイフンは不要です。_x000a_" sqref="G15:I16" xr:uid="{00000000-0002-0000-0100-000009000000}">
      <formula1>7</formula1>
    </dataValidation>
    <dataValidation allowBlank="1" showInputMessage="1" showErrorMessage="1" promptTitle="法人住所の入力" prompt="法人の所在住所を記載してください。_x000a_" sqref="L15:AJ16" xr:uid="{00000000-0002-0000-0100-00000A000000}"/>
    <dataValidation allowBlank="1" showInputMessage="1" showErrorMessage="1" promptTitle="代表者職名" prompt="法人代表者の職名を記載してください。_x000a_（例）代表取締役、理事長、代表社員　等" sqref="F17:Q18" xr:uid="{00000000-0002-0000-0100-00000B000000}"/>
    <dataValidation allowBlank="1" showInputMessage="1" showErrorMessage="1" promptTitle="担当者の連絡先の記入" prompt="この申請書の作成を担当した方の日中通じる番号を記載してください。_x000a_" sqref="J21:Q22" xr:uid="{00000000-0002-0000-0100-00000C000000}"/>
    <dataValidation allowBlank="1" showInputMessage="1" showErrorMessage="1" promptTitle="担当者のメールアドレスの入力" prompt="この申請書の作成を担当した方のメールアドレスを入力してください。" sqref="W21:AJ22" xr:uid="{00000000-0002-0000-0100-00000D000000}"/>
    <dataValidation allowBlank="1" showInputMessage="1" showErrorMessage="1" promptTitle="担当者氏名の入力" prompt="この申請書の担当者の名前を記入してください。_x000a_例）山田　次郎" sqref="F19:V20" xr:uid="{00000000-0002-0000-0100-00000E000000}"/>
    <dataValidation allowBlank="1" showInputMessage="1" showErrorMessage="1" promptTitle="支店名の入力" prompt="略称等は用いず、正式な名称を誤りのないように入力してください。" sqref="G48:M48" xr:uid="{00000000-0002-0000-0100-00000F000000}"/>
    <dataValidation type="textLength" operator="equal" allowBlank="1" showInputMessage="1" showErrorMessage="1" errorTitle="事業所番号の誤り" error="事業所指定の際に付与された「23」で始まる10桁の番号を正確に記入してください。" promptTitle="事業所番号の入力" prompt="指定の際に付与された【10桁】の番号を記入してください。_x000a_※養護老人ホーム、軽費老人ホーム、有料老人ホーム、サービス付き高齢者向け住宅の場合には記載不要です。_x000a_" sqref="E64:M65" xr:uid="{00000000-0002-0000-0100-000011000000}">
      <formula1>10</formula1>
    </dataValidation>
    <dataValidation type="list" allowBlank="1" showInputMessage="1" showErrorMessage="1" promptTitle="申請日" prompt="申請日の日付のいずれかを選択してください。" sqref="AH6:AI7" xr:uid="{00000000-0002-0000-0100-000012000000}">
      <formula1>$BB$2:$BB$35</formula1>
    </dataValidation>
    <dataValidation type="list" allowBlank="1" showInputMessage="1" showErrorMessage="1" promptTitle="サービス種別の選択" prompt="プルダウンのリストから、貴事業所のサービス種別を選択してください。_x000a_（特定施設入居者生活介護（地域密着型含む。）の指定を受けている場合は、指定の前提となる養護老人ホーム、軽費老人ホーム、有料老人ホーム、サービス付き高齢者向け住宅から選択してください。）_x000a_注：選択したサービス種別により補助基準単価（補助を受けることができる上限額）が異なります。" sqref="G68:AJ69" xr:uid="{00000000-0002-0000-0100-000013000000}">
      <formula1>$BE$2:$BE$39</formula1>
    </dataValidation>
    <dataValidation type="list" allowBlank="1" showInputMessage="1" showErrorMessage="1" promptTitle="実施事業種別の選択" prompt="該当する区分を下表より選択してください。" sqref="E70:F71" xr:uid="{00000000-0002-0000-0100-000014000000}">
      <formula1>INDIRECT($G$68)</formula1>
    </dataValidation>
    <dataValidation type="list" allowBlank="1" showInputMessage="1" showErrorMessage="1" promptTitle="その他該当する実施事業種別" prompt="上記以外に、該当する区分がある場合に選択してください。" sqref="E72:F73" xr:uid="{00000000-0002-0000-0100-000015000000}">
      <formula1>INDIRECT($BS$1)</formula1>
    </dataValidation>
    <dataValidation type="list" allowBlank="1" showInputMessage="1" showErrorMessage="1" promptTitle="預金種類の入力" prompt="プルダウンのリストから、「１（普通預金）」または「２（当座預金）」のいずれかを選択してください。" sqref="G50:H50" xr:uid="{00000000-0002-0000-0100-000016000000}">
      <formula1>$AP$48:$AP$49</formula1>
    </dataValidation>
    <dataValidation type="custom" allowBlank="1" showInputMessage="1" showErrorMessage="1" errorTitle="半角カタカナ以外の文字が入力されています。" error="全角カタカナ等の入力は制限されています。_x000a_必ず半角カタカナで入力してください。" promptTitle="フリガナの入力" prompt="口座名義のフリガナを１文字ずつ半角ｶﾅで入力してください。" sqref="AP50" xr:uid="{00000000-0002-0000-0100-000017000000}">
      <formula1>AND(LENB(AP48:BW48)=LEN(AP48:BW48))</formula1>
    </dataValidation>
    <dataValidation allowBlank="1" showErrorMessage="1" errorTitle="指定口座への振り込みが希望されています。" error="国保連登録口座以外への振込を希望する際は上段で「希望する」を選択してください。" promptTitle="口座名義人の入力" prompt="略称等は用いず、正式な名称を誤りのないように入力してください。" sqref="A60:AJ63" xr:uid="{00000000-0002-0000-0100-000018000000}"/>
    <dataValidation allowBlank="1" errorTitle="指定口座への振り込みが希望されています。" error="国保連登録口座以外への振込を希望する際は上段で「希望する」を選択してください。" promptTitle="口座名義人の入力" prompt="略称等は用いず、正式な名称を誤りのないように入力してください。" sqref="A54:AJ59" xr:uid="{00000000-0002-0000-0100-000019000000}"/>
    <dataValidation allowBlank="1" showInputMessage="1" showErrorMessage="1" promptTitle="所在市町村の入力" prompt="事業所・施設が所在する市町村名を記載してください。_x000a_" sqref="R64:Z65" xr:uid="{00000000-0002-0000-0100-00001A000000}"/>
    <dataValidation allowBlank="1" showInputMessage="1" showErrorMessage="1" promptTitle="事業所・施設の名称" prompt="申請する事業所・施設の名称を入力してください。" sqref="E66:AJ67" xr:uid="{00000000-0002-0000-0100-00001B000000}"/>
    <dataValidation allowBlank="1" showInputMessage="1" showErrorMessage="1" promptTitle="フリガナの入力" prompt="必ず通帳を確認いただき、通帳に記載のとおり正確に記載してください。_x000a_" sqref="G52:AJ52" xr:uid="{00000000-0002-0000-0100-00001E000000}"/>
    <dataValidation allowBlank="1" showInputMessage="1" showErrorMessage="1" prompt="事業完了年月日または施設内療養期間終了日のうち、最終日が転記されます。" sqref="L11:Q11" xr:uid="{CAF295DD-5EFD-4937-90EE-758182DEEF1D}"/>
    <dataValidation type="whole" allowBlank="1" showInputMessage="1" showErrorMessage="1" errorTitle="数字以外が入力されています。" error="文字等の入力は制限されています。_x000a_必ず数字１字を入力してください。" promptTitle="半角数字を入力" prompt="全角数字等の入力は制限されています。_x000a_半角数字を１マスに１字ずつ入力してください。" sqref="G45:J45 G46:I46" xr:uid="{93761EDF-1818-4E1A-8B0E-2F2043776058}">
      <formula1>0</formula1>
      <formula2>9</formula2>
    </dataValidation>
    <dataValidation type="whole" imeMode="halfAlpha" allowBlank="1" showInputMessage="1" showErrorMessage="1" errorTitle="半角数字以外が入力されています。" error="文字等の入力は制限されています。_x000a_必ず数字１字を入力してください。" promptTitle="半角数字を入力" prompt="全角数字等の入力は制限されています。_x000a_半角数字を１マスに１字ずつ入力してください。" sqref="G51:M51" xr:uid="{DCDBC388-B1F7-4242-976A-F5977C3A14A5}">
      <formula1>0</formula1>
      <formula2>9</formula2>
    </dataValidation>
    <dataValidation allowBlank="1" showInputMessage="1" showErrorMessage="1" promptTitle="口座名義人の入力" prompt="振り込みができなくなるため、通帳等を確認の上、正式な名称を誤りのないように入力してください。" sqref="G53:AJ53" xr:uid="{A730EF44-82EA-461B-B38A-D36B1C52C49E}"/>
    <dataValidation allowBlank="1" showInputMessage="1" showErrorMessage="1" promptTitle="入力漏れがあります" prompt="本シートにおいて未入力の箇所があるか、申請対象経費の事業完了日が未記載の場合は「記入漏れがあります!！」と表示されます。" sqref="A2:AJ2" xr:uid="{43F5CDBF-7E89-460F-9DEC-B6151D58B248}"/>
    <dataValidation allowBlank="1" showInputMessage="1" showErrorMessage="1" promptTitle="既交付決定額の入力" prompt="令和５年度経費について、２回目以降に申請される場合は、既に交付決定を受けた額の合計を記入してください。交付決定を受けていない（初めて申請する）場合は０を記入してください。" sqref="Y105:AD116" xr:uid="{3806CE42-0756-4A49-8ACD-67DABA1BD848}"/>
    <dataValidation type="whole" operator="greaterThan" allowBlank="1" showInputMessage="1" showErrorMessage="1" error="整数で入力してください" promptTitle="定員数の記入" prompt="施設系のサービスは定員数を記載してください。（その他のサービスは記載不要です。）_x000a_　なお、定員数は申請時点で届出（又は許可）されている定員数を記載してください。" sqref="AE64:AJ65" xr:uid="{394CB106-221C-44C2-87A8-4B117FE5714D}">
      <formula1>0</formula1>
    </dataValidation>
  </dataValidations>
  <pageMargins left="0.7" right="0.7" top="0.75" bottom="0.75" header="0.3" footer="0.3"/>
  <pageSetup paperSize="9" scale="51"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Q77"/>
  <sheetViews>
    <sheetView showGridLines="0" view="pageBreakPreview" zoomScale="71" zoomScaleNormal="90" zoomScaleSheetLayoutView="71" zoomScalePageLayoutView="55" workbookViewId="0">
      <selection sqref="A1:AJ1"/>
    </sheetView>
  </sheetViews>
  <sheetFormatPr defaultColWidth="1.25" defaultRowHeight="24"/>
  <cols>
    <col min="1" max="20" width="4.375" style="55" customWidth="1"/>
    <col min="21" max="21" width="4.375" style="73" customWidth="1"/>
    <col min="22" max="36" width="4.375" style="55" customWidth="1"/>
    <col min="37" max="37" width="20.75" style="54" customWidth="1"/>
    <col min="38" max="38" width="21.5" style="55" customWidth="1"/>
    <col min="39" max="40" width="3.875" style="55" customWidth="1"/>
    <col min="41" max="50" width="3.75" style="55" customWidth="1"/>
    <col min="51" max="57" width="5.375" style="55" customWidth="1"/>
    <col min="58" max="58" width="5.375" style="73" customWidth="1"/>
    <col min="59" max="59" width="5.375" style="55" customWidth="1"/>
    <col min="60" max="61" width="15.375" style="73" customWidth="1"/>
    <col min="62" max="62" width="15.375" style="55" customWidth="1"/>
    <col min="63" max="16384" width="1.25" style="55"/>
  </cols>
  <sheetData>
    <row r="1" spans="1:69" ht="54.75" customHeight="1" thickBot="1">
      <c r="A1" s="759" t="s">
        <v>546</v>
      </c>
      <c r="B1" s="759"/>
      <c r="C1" s="759"/>
      <c r="D1" s="759"/>
      <c r="E1" s="759"/>
      <c r="F1" s="759"/>
      <c r="G1" s="759"/>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Y1" s="7" t="s">
        <v>260</v>
      </c>
      <c r="AZ1" s="7"/>
      <c r="BA1" s="7"/>
      <c r="BB1" s="7"/>
      <c r="BC1" s="7"/>
      <c r="BD1" s="7"/>
      <c r="BE1" s="7"/>
      <c r="BF1" s="7"/>
      <c r="BG1" s="7"/>
      <c r="BH1" s="7"/>
      <c r="BI1" s="7" t="s">
        <v>384</v>
      </c>
      <c r="BJ1" s="45"/>
      <c r="BK1" s="45"/>
      <c r="BL1" s="45"/>
      <c r="BM1" s="45"/>
      <c r="BN1" s="45"/>
      <c r="BO1" s="45"/>
      <c r="BP1" s="45"/>
      <c r="BQ1" s="45"/>
    </row>
    <row r="2" spans="1:69">
      <c r="A2" s="856" t="s">
        <v>95</v>
      </c>
      <c r="B2" s="892"/>
      <c r="C2" s="797" t="s">
        <v>60</v>
      </c>
      <c r="D2" s="892"/>
      <c r="E2" s="892"/>
      <c r="F2" s="892"/>
      <c r="G2" s="797" t="s">
        <v>395</v>
      </c>
      <c r="H2" s="797"/>
      <c r="I2" s="797"/>
      <c r="J2" s="797"/>
      <c r="K2" s="764"/>
      <c r="L2" s="764" t="s">
        <v>62</v>
      </c>
      <c r="M2" s="765"/>
      <c r="N2" s="765"/>
      <c r="O2" s="765"/>
      <c r="P2" s="765"/>
      <c r="Q2" s="765"/>
      <c r="R2" s="765"/>
      <c r="S2" s="765"/>
      <c r="T2" s="765"/>
      <c r="U2" s="765"/>
      <c r="V2" s="765"/>
      <c r="W2" s="765"/>
      <c r="X2" s="765"/>
      <c r="Y2" s="765"/>
      <c r="Z2" s="765"/>
      <c r="AA2" s="765"/>
      <c r="AB2" s="765"/>
      <c r="AC2" s="765"/>
      <c r="AD2" s="765"/>
      <c r="AE2" s="765"/>
      <c r="AF2" s="765"/>
      <c r="AG2" s="765"/>
      <c r="AH2" s="765"/>
      <c r="AI2" s="765"/>
      <c r="AJ2" s="766"/>
      <c r="AK2" s="37"/>
      <c r="AY2" s="7" t="s">
        <v>249</v>
      </c>
      <c r="AZ2" s="7" t="s">
        <v>44</v>
      </c>
      <c r="BA2" s="7" t="s">
        <v>45</v>
      </c>
      <c r="BB2" s="7" t="s">
        <v>46</v>
      </c>
      <c r="BC2" s="7" t="s">
        <v>47</v>
      </c>
      <c r="BD2" s="7" t="s">
        <v>48</v>
      </c>
      <c r="BE2" s="7" t="s">
        <v>49</v>
      </c>
      <c r="BF2" s="7" t="s">
        <v>50</v>
      </c>
      <c r="BG2" s="7" t="s">
        <v>51</v>
      </c>
      <c r="BH2" s="7"/>
      <c r="BI2" s="7" t="s">
        <v>27</v>
      </c>
      <c r="BJ2" s="45"/>
      <c r="BK2" s="45"/>
      <c r="BL2" s="45"/>
      <c r="BM2" s="45"/>
      <c r="BN2" s="45"/>
      <c r="BO2" s="45"/>
      <c r="BP2" s="45"/>
      <c r="BQ2" s="45"/>
    </row>
    <row r="3" spans="1:69">
      <c r="A3" s="919" t="s">
        <v>52</v>
      </c>
      <c r="B3" s="920"/>
      <c r="C3" s="921" t="s">
        <v>654</v>
      </c>
      <c r="D3" s="922"/>
      <c r="E3" s="922"/>
      <c r="F3" s="922"/>
      <c r="G3" s="830" t="s">
        <v>396</v>
      </c>
      <c r="H3" s="830"/>
      <c r="I3" s="830"/>
      <c r="J3" s="830"/>
      <c r="K3" s="831"/>
      <c r="L3" s="827" t="s">
        <v>606</v>
      </c>
      <c r="M3" s="828"/>
      <c r="N3" s="828"/>
      <c r="O3" s="828"/>
      <c r="P3" s="828"/>
      <c r="Q3" s="828"/>
      <c r="R3" s="828"/>
      <c r="S3" s="828"/>
      <c r="T3" s="828"/>
      <c r="U3" s="828"/>
      <c r="V3" s="828"/>
      <c r="W3" s="828"/>
      <c r="X3" s="828"/>
      <c r="Y3" s="828"/>
      <c r="Z3" s="828"/>
      <c r="AA3" s="828"/>
      <c r="AB3" s="828"/>
      <c r="AC3" s="828"/>
      <c r="AD3" s="828"/>
      <c r="AE3" s="828"/>
      <c r="AF3" s="828"/>
      <c r="AG3" s="828"/>
      <c r="AH3" s="828"/>
      <c r="AI3" s="828"/>
      <c r="AJ3" s="829"/>
      <c r="AK3" s="96"/>
      <c r="AY3" s="73" t="s">
        <v>250</v>
      </c>
      <c r="AZ3" s="7" t="s">
        <v>44</v>
      </c>
      <c r="BA3" s="7" t="s">
        <v>45</v>
      </c>
      <c r="BB3" s="7" t="s">
        <v>46</v>
      </c>
      <c r="BC3" s="7" t="s">
        <v>47</v>
      </c>
      <c r="BD3" s="7" t="s">
        <v>48</v>
      </c>
      <c r="BE3" s="7" t="s">
        <v>49</v>
      </c>
      <c r="BF3" s="7" t="s">
        <v>50</v>
      </c>
      <c r="BG3" s="7" t="s">
        <v>51</v>
      </c>
      <c r="BH3" s="7"/>
      <c r="BI3" s="7" t="s">
        <v>201</v>
      </c>
      <c r="BK3" s="45"/>
      <c r="BL3" s="45"/>
      <c r="BM3" s="45"/>
      <c r="BN3" s="45"/>
      <c r="BO3" s="45"/>
      <c r="BP3" s="45"/>
      <c r="BQ3" s="45"/>
    </row>
    <row r="4" spans="1:69">
      <c r="A4" s="923" t="s">
        <v>52</v>
      </c>
      <c r="B4" s="924"/>
      <c r="C4" s="925">
        <f>衛生・防護用品内訳表!M5</f>
        <v>0</v>
      </c>
      <c r="D4" s="926"/>
      <c r="E4" s="926"/>
      <c r="F4" s="926"/>
      <c r="G4" s="818" t="s">
        <v>479</v>
      </c>
      <c r="H4" s="818"/>
      <c r="I4" s="818"/>
      <c r="J4" s="818"/>
      <c r="K4" s="819"/>
      <c r="L4" s="832" t="s">
        <v>606</v>
      </c>
      <c r="M4" s="833"/>
      <c r="N4" s="833"/>
      <c r="O4" s="833"/>
      <c r="P4" s="833"/>
      <c r="Q4" s="833"/>
      <c r="R4" s="833"/>
      <c r="S4" s="833"/>
      <c r="T4" s="833"/>
      <c r="U4" s="833"/>
      <c r="V4" s="833"/>
      <c r="W4" s="833"/>
      <c r="X4" s="833"/>
      <c r="Y4" s="833"/>
      <c r="Z4" s="833"/>
      <c r="AA4" s="833"/>
      <c r="AB4" s="833"/>
      <c r="AC4" s="833"/>
      <c r="AD4" s="833"/>
      <c r="AE4" s="833"/>
      <c r="AF4" s="833"/>
      <c r="AG4" s="833"/>
      <c r="AH4" s="833"/>
      <c r="AI4" s="833"/>
      <c r="AJ4" s="834"/>
      <c r="AK4" s="96"/>
      <c r="AY4" s="73" t="s">
        <v>121</v>
      </c>
      <c r="AZ4" s="7" t="s">
        <v>44</v>
      </c>
      <c r="BA4" s="7" t="s">
        <v>45</v>
      </c>
      <c r="BB4" s="7" t="s">
        <v>46</v>
      </c>
      <c r="BC4" s="7" t="s">
        <v>47</v>
      </c>
      <c r="BD4" s="7" t="s">
        <v>48</v>
      </c>
      <c r="BE4" s="7" t="s">
        <v>49</v>
      </c>
      <c r="BF4" s="7" t="s">
        <v>50</v>
      </c>
      <c r="BG4" s="7" t="s">
        <v>51</v>
      </c>
      <c r="BH4" s="7"/>
      <c r="BI4" s="7" t="s">
        <v>252</v>
      </c>
      <c r="BK4" s="45"/>
      <c r="BL4" s="45"/>
      <c r="BM4" s="45"/>
      <c r="BN4" s="45"/>
      <c r="BO4" s="45"/>
      <c r="BP4" s="45"/>
      <c r="BQ4" s="45"/>
    </row>
    <row r="5" spans="1:69">
      <c r="A5" s="927" t="s">
        <v>703</v>
      </c>
      <c r="B5" s="928"/>
      <c r="C5" s="929">
        <f>危険手当等内訳表!T65</f>
        <v>0</v>
      </c>
      <c r="D5" s="930"/>
      <c r="E5" s="930"/>
      <c r="F5" s="930"/>
      <c r="G5" s="818" t="s">
        <v>479</v>
      </c>
      <c r="H5" s="818"/>
      <c r="I5" s="818"/>
      <c r="J5" s="818"/>
      <c r="K5" s="819"/>
      <c r="L5" s="821" t="s">
        <v>704</v>
      </c>
      <c r="M5" s="822"/>
      <c r="N5" s="822"/>
      <c r="O5" s="822"/>
      <c r="P5" s="822"/>
      <c r="Q5" s="822"/>
      <c r="R5" s="822"/>
      <c r="S5" s="822"/>
      <c r="T5" s="822"/>
      <c r="U5" s="822"/>
      <c r="V5" s="822"/>
      <c r="W5" s="822"/>
      <c r="X5" s="822"/>
      <c r="Y5" s="822"/>
      <c r="Z5" s="822"/>
      <c r="AA5" s="822"/>
      <c r="AB5" s="822"/>
      <c r="AC5" s="822"/>
      <c r="AD5" s="822"/>
      <c r="AE5" s="822"/>
      <c r="AF5" s="822"/>
      <c r="AG5" s="822"/>
      <c r="AH5" s="822"/>
      <c r="AI5" s="822"/>
      <c r="AJ5" s="823"/>
      <c r="AY5" s="73" t="s">
        <v>251</v>
      </c>
      <c r="AZ5" s="73" t="s">
        <v>264</v>
      </c>
      <c r="BA5" s="73"/>
      <c r="BB5" s="73"/>
      <c r="BC5" s="73"/>
      <c r="BD5" s="73"/>
      <c r="BE5" s="73"/>
      <c r="BG5" s="73"/>
      <c r="BK5" s="45"/>
      <c r="BL5" s="45"/>
      <c r="BM5" s="45"/>
      <c r="BN5" s="45"/>
      <c r="BO5" s="45"/>
      <c r="BP5" s="45"/>
      <c r="BQ5" s="45"/>
    </row>
    <row r="6" spans="1:69">
      <c r="A6" s="760"/>
      <c r="B6" s="761"/>
      <c r="C6" s="762"/>
      <c r="D6" s="763"/>
      <c r="E6" s="763"/>
      <c r="F6" s="763"/>
      <c r="G6" s="633"/>
      <c r="H6" s="633"/>
      <c r="I6" s="633"/>
      <c r="J6" s="633"/>
      <c r="K6" s="820"/>
      <c r="L6" s="824"/>
      <c r="M6" s="825"/>
      <c r="N6" s="825"/>
      <c r="O6" s="825"/>
      <c r="P6" s="825"/>
      <c r="Q6" s="825"/>
      <c r="R6" s="825"/>
      <c r="S6" s="825"/>
      <c r="T6" s="825"/>
      <c r="U6" s="825"/>
      <c r="V6" s="825"/>
      <c r="W6" s="825"/>
      <c r="X6" s="825"/>
      <c r="Y6" s="825"/>
      <c r="Z6" s="825"/>
      <c r="AA6" s="825"/>
      <c r="AB6" s="825"/>
      <c r="AC6" s="825"/>
      <c r="AD6" s="825"/>
      <c r="AE6" s="825"/>
      <c r="AF6" s="825"/>
      <c r="AG6" s="825"/>
      <c r="AH6" s="825"/>
      <c r="AI6" s="825"/>
      <c r="AJ6" s="826"/>
      <c r="AY6" s="7"/>
      <c r="AZ6" s="7"/>
      <c r="BA6" s="7"/>
      <c r="BB6" s="7"/>
      <c r="BC6" s="7"/>
      <c r="BD6" s="7"/>
      <c r="BE6" s="7"/>
      <c r="BF6" s="7"/>
      <c r="BG6" s="7"/>
      <c r="BH6" s="7"/>
      <c r="BI6" s="7"/>
      <c r="BJ6" s="45"/>
      <c r="BK6" s="45"/>
      <c r="BL6" s="45"/>
      <c r="BM6" s="45"/>
      <c r="BN6" s="45"/>
      <c r="BO6" s="45"/>
      <c r="BP6" s="45"/>
      <c r="BQ6" s="45"/>
    </row>
    <row r="7" spans="1:69">
      <c r="A7" s="760"/>
      <c r="B7" s="761"/>
      <c r="C7" s="762"/>
      <c r="D7" s="763"/>
      <c r="E7" s="763"/>
      <c r="F7" s="763"/>
      <c r="G7" s="633"/>
      <c r="H7" s="633"/>
      <c r="I7" s="633"/>
      <c r="J7" s="633"/>
      <c r="K7" s="820"/>
      <c r="L7" s="824"/>
      <c r="M7" s="825"/>
      <c r="N7" s="825"/>
      <c r="O7" s="825"/>
      <c r="P7" s="825"/>
      <c r="Q7" s="825"/>
      <c r="R7" s="825"/>
      <c r="S7" s="825"/>
      <c r="T7" s="825"/>
      <c r="U7" s="825"/>
      <c r="V7" s="825"/>
      <c r="W7" s="825"/>
      <c r="X7" s="825"/>
      <c r="Y7" s="825"/>
      <c r="Z7" s="825"/>
      <c r="AA7" s="825"/>
      <c r="AB7" s="825"/>
      <c r="AC7" s="825"/>
      <c r="AD7" s="825"/>
      <c r="AE7" s="825"/>
      <c r="AF7" s="825"/>
      <c r="AG7" s="825"/>
      <c r="AH7" s="825"/>
      <c r="AI7" s="825"/>
      <c r="AJ7" s="826"/>
      <c r="AY7" s="7" t="s">
        <v>261</v>
      </c>
      <c r="AZ7" s="7" t="s">
        <v>44</v>
      </c>
      <c r="BA7" s="7" t="s">
        <v>45</v>
      </c>
      <c r="BB7" s="7" t="s">
        <v>46</v>
      </c>
      <c r="BC7" s="7" t="s">
        <v>47</v>
      </c>
      <c r="BD7" s="7" t="s">
        <v>48</v>
      </c>
      <c r="BE7" s="7" t="s">
        <v>49</v>
      </c>
      <c r="BF7" s="7" t="s">
        <v>50</v>
      </c>
      <c r="BG7" s="7" t="s">
        <v>51</v>
      </c>
      <c r="BH7" s="7"/>
      <c r="BI7" s="7"/>
      <c r="BJ7" s="45"/>
      <c r="BK7" s="45"/>
      <c r="BL7" s="45"/>
      <c r="BM7" s="45"/>
      <c r="BN7" s="45"/>
      <c r="BO7" s="45"/>
      <c r="BP7" s="45"/>
      <c r="BQ7" s="45"/>
    </row>
    <row r="8" spans="1:69">
      <c r="A8" s="760"/>
      <c r="B8" s="761"/>
      <c r="C8" s="762"/>
      <c r="D8" s="763"/>
      <c r="E8" s="763"/>
      <c r="F8" s="763"/>
      <c r="G8" s="633"/>
      <c r="H8" s="633"/>
      <c r="I8" s="633"/>
      <c r="J8" s="633"/>
      <c r="K8" s="820"/>
      <c r="L8" s="824"/>
      <c r="M8" s="825"/>
      <c r="N8" s="825"/>
      <c r="O8" s="825"/>
      <c r="P8" s="825"/>
      <c r="Q8" s="825"/>
      <c r="R8" s="825"/>
      <c r="S8" s="825"/>
      <c r="T8" s="825"/>
      <c r="U8" s="825"/>
      <c r="V8" s="825"/>
      <c r="W8" s="825"/>
      <c r="X8" s="825"/>
      <c r="Y8" s="825"/>
      <c r="Z8" s="825"/>
      <c r="AA8" s="825"/>
      <c r="AB8" s="825"/>
      <c r="AC8" s="825"/>
      <c r="AD8" s="825"/>
      <c r="AE8" s="825"/>
      <c r="AF8" s="825"/>
      <c r="AG8" s="825"/>
      <c r="AH8" s="825"/>
      <c r="AI8" s="825"/>
      <c r="AJ8" s="826"/>
      <c r="AY8" s="7"/>
      <c r="AZ8" s="7"/>
      <c r="BA8" s="7"/>
      <c r="BB8" s="7"/>
      <c r="BC8" s="7"/>
      <c r="BD8" s="7"/>
      <c r="BE8" s="7"/>
      <c r="BF8" s="7"/>
      <c r="BG8" s="7"/>
      <c r="BH8" s="7"/>
      <c r="BI8" s="7"/>
      <c r="BJ8" s="45"/>
      <c r="BK8" s="45"/>
      <c r="BL8" s="45"/>
      <c r="BM8" s="45"/>
      <c r="BN8" s="45"/>
      <c r="BO8" s="45"/>
      <c r="BP8" s="45"/>
      <c r="BQ8" s="45"/>
    </row>
    <row r="9" spans="1:69">
      <c r="A9" s="760"/>
      <c r="B9" s="761"/>
      <c r="C9" s="762"/>
      <c r="D9" s="763"/>
      <c r="E9" s="763"/>
      <c r="F9" s="763"/>
      <c r="G9" s="633"/>
      <c r="H9" s="633"/>
      <c r="I9" s="633"/>
      <c r="J9" s="633"/>
      <c r="K9" s="820"/>
      <c r="L9" s="824"/>
      <c r="M9" s="825"/>
      <c r="N9" s="825"/>
      <c r="O9" s="825"/>
      <c r="P9" s="825"/>
      <c r="Q9" s="825"/>
      <c r="R9" s="825"/>
      <c r="S9" s="825"/>
      <c r="T9" s="825"/>
      <c r="U9" s="825"/>
      <c r="V9" s="825"/>
      <c r="W9" s="825"/>
      <c r="X9" s="825"/>
      <c r="Y9" s="825"/>
      <c r="Z9" s="825"/>
      <c r="AA9" s="825"/>
      <c r="AB9" s="825"/>
      <c r="AC9" s="825"/>
      <c r="AD9" s="825"/>
      <c r="AE9" s="825"/>
      <c r="AF9" s="825"/>
      <c r="AG9" s="825"/>
      <c r="AH9" s="825"/>
      <c r="AI9" s="825"/>
      <c r="AJ9" s="826"/>
      <c r="AY9" s="7" t="s">
        <v>262</v>
      </c>
      <c r="AZ9" s="7" t="s">
        <v>264</v>
      </c>
      <c r="BA9" s="7"/>
      <c r="BB9" s="7"/>
      <c r="BC9" s="7"/>
      <c r="BD9" s="7"/>
      <c r="BE9" s="7"/>
      <c r="BF9" s="7"/>
      <c r="BG9" s="7"/>
      <c r="BH9" s="7"/>
      <c r="BI9" s="7"/>
      <c r="BJ9" s="45"/>
      <c r="BK9" s="45"/>
      <c r="BL9" s="45"/>
      <c r="BM9" s="45"/>
      <c r="BN9" s="45"/>
      <c r="BO9" s="45"/>
      <c r="BP9" s="45"/>
      <c r="BQ9" s="45"/>
    </row>
    <row r="10" spans="1:69">
      <c r="A10" s="760"/>
      <c r="B10" s="761"/>
      <c r="C10" s="762"/>
      <c r="D10" s="763"/>
      <c r="E10" s="763"/>
      <c r="F10" s="763"/>
      <c r="G10" s="633"/>
      <c r="H10" s="633"/>
      <c r="I10" s="633"/>
      <c r="J10" s="633"/>
      <c r="K10" s="820"/>
      <c r="L10" s="824"/>
      <c r="M10" s="825"/>
      <c r="N10" s="825"/>
      <c r="O10" s="825"/>
      <c r="P10" s="825"/>
      <c r="Q10" s="825"/>
      <c r="R10" s="825"/>
      <c r="S10" s="825"/>
      <c r="T10" s="825"/>
      <c r="U10" s="825"/>
      <c r="V10" s="825"/>
      <c r="W10" s="825"/>
      <c r="X10" s="825"/>
      <c r="Y10" s="825"/>
      <c r="Z10" s="825"/>
      <c r="AA10" s="825"/>
      <c r="AB10" s="825"/>
      <c r="AC10" s="825"/>
      <c r="AD10" s="825"/>
      <c r="AE10" s="825"/>
      <c r="AF10" s="825"/>
      <c r="AG10" s="825"/>
      <c r="AH10" s="825"/>
      <c r="AI10" s="825"/>
      <c r="AJ10" s="826"/>
      <c r="AY10" s="7"/>
      <c r="AZ10" s="7"/>
      <c r="BA10" s="7"/>
      <c r="BB10" s="7"/>
      <c r="BC10" s="7"/>
      <c r="BD10" s="7"/>
      <c r="BE10" s="7"/>
      <c r="BF10" s="7"/>
      <c r="BG10" s="7"/>
      <c r="BH10" s="7"/>
      <c r="BI10" s="7"/>
      <c r="BJ10" s="45"/>
      <c r="BK10" s="45"/>
      <c r="BL10" s="45"/>
      <c r="BM10" s="45"/>
      <c r="BN10" s="45"/>
      <c r="BO10" s="45"/>
      <c r="BP10" s="45"/>
      <c r="BQ10" s="45"/>
    </row>
    <row r="11" spans="1:69">
      <c r="A11" s="760"/>
      <c r="B11" s="761"/>
      <c r="C11" s="762"/>
      <c r="D11" s="763"/>
      <c r="E11" s="763"/>
      <c r="F11" s="763"/>
      <c r="G11" s="633"/>
      <c r="H11" s="633"/>
      <c r="I11" s="633"/>
      <c r="J11" s="633"/>
      <c r="K11" s="820"/>
      <c r="L11" s="824"/>
      <c r="M11" s="825"/>
      <c r="N11" s="825"/>
      <c r="O11" s="825"/>
      <c r="P11" s="825"/>
      <c r="Q11" s="825"/>
      <c r="R11" s="825"/>
      <c r="S11" s="825"/>
      <c r="T11" s="825"/>
      <c r="U11" s="825"/>
      <c r="V11" s="825"/>
      <c r="W11" s="825"/>
      <c r="X11" s="825"/>
      <c r="Y11" s="825"/>
      <c r="Z11" s="825"/>
      <c r="AA11" s="825"/>
      <c r="AB11" s="825"/>
      <c r="AC11" s="825"/>
      <c r="AD11" s="825"/>
      <c r="AE11" s="825"/>
      <c r="AF11" s="825"/>
      <c r="AG11" s="825"/>
      <c r="AH11" s="825"/>
      <c r="AI11" s="825"/>
      <c r="AJ11" s="826"/>
      <c r="AY11" s="7" t="s">
        <v>263</v>
      </c>
      <c r="AZ11" s="7" t="s">
        <v>264</v>
      </c>
      <c r="BA11" s="7"/>
      <c r="BB11" s="7"/>
      <c r="BC11" s="7"/>
      <c r="BD11" s="7"/>
      <c r="BE11" s="7"/>
      <c r="BF11" s="7"/>
      <c r="BG11" s="7"/>
      <c r="BH11" s="7"/>
      <c r="BI11" s="7"/>
      <c r="BJ11" s="45"/>
      <c r="BK11" s="45"/>
      <c r="BL11" s="45"/>
      <c r="BM11" s="45"/>
      <c r="BN11" s="45"/>
      <c r="BO11" s="45"/>
      <c r="BP11" s="45"/>
      <c r="BQ11" s="45"/>
    </row>
    <row r="12" spans="1:69">
      <c r="A12" s="760"/>
      <c r="B12" s="761"/>
      <c r="C12" s="762"/>
      <c r="D12" s="763"/>
      <c r="E12" s="763"/>
      <c r="F12" s="763"/>
      <c r="G12" s="633"/>
      <c r="H12" s="633"/>
      <c r="I12" s="633"/>
      <c r="J12" s="633"/>
      <c r="K12" s="820"/>
      <c r="L12" s="824"/>
      <c r="M12" s="825"/>
      <c r="N12" s="825"/>
      <c r="O12" s="825"/>
      <c r="P12" s="825"/>
      <c r="Q12" s="825"/>
      <c r="R12" s="825"/>
      <c r="S12" s="825"/>
      <c r="T12" s="825"/>
      <c r="U12" s="825"/>
      <c r="V12" s="825"/>
      <c r="W12" s="825"/>
      <c r="X12" s="825"/>
      <c r="Y12" s="825"/>
      <c r="Z12" s="825"/>
      <c r="AA12" s="825"/>
      <c r="AB12" s="825"/>
      <c r="AC12" s="825"/>
      <c r="AD12" s="825"/>
      <c r="AE12" s="825"/>
      <c r="AF12" s="825"/>
      <c r="AG12" s="825"/>
      <c r="AH12" s="825"/>
      <c r="AI12" s="825"/>
      <c r="AJ12" s="826"/>
      <c r="AY12" s="7"/>
      <c r="AZ12" s="7"/>
      <c r="BA12" s="7"/>
      <c r="BB12" s="7"/>
      <c r="BC12" s="7"/>
      <c r="BD12" s="7"/>
      <c r="BE12" s="7"/>
      <c r="BF12" s="7"/>
      <c r="BG12" s="7"/>
      <c r="BH12" s="7"/>
      <c r="BI12" s="7"/>
      <c r="BJ12" s="45"/>
      <c r="BK12" s="45"/>
      <c r="BL12" s="45"/>
      <c r="BM12" s="45"/>
      <c r="BN12" s="45"/>
      <c r="BO12" s="45"/>
      <c r="BP12" s="45"/>
      <c r="BQ12" s="45"/>
    </row>
    <row r="13" spans="1:69">
      <c r="A13" s="760"/>
      <c r="B13" s="761"/>
      <c r="C13" s="762"/>
      <c r="D13" s="763"/>
      <c r="E13" s="763"/>
      <c r="F13" s="763"/>
      <c r="G13" s="633"/>
      <c r="H13" s="633"/>
      <c r="I13" s="633"/>
      <c r="J13" s="633"/>
      <c r="K13" s="820"/>
      <c r="L13" s="824"/>
      <c r="M13" s="825"/>
      <c r="N13" s="825"/>
      <c r="O13" s="825"/>
      <c r="P13" s="825"/>
      <c r="Q13" s="825"/>
      <c r="R13" s="825"/>
      <c r="S13" s="825"/>
      <c r="T13" s="825"/>
      <c r="U13" s="825"/>
      <c r="V13" s="825"/>
      <c r="W13" s="825"/>
      <c r="X13" s="825"/>
      <c r="Y13" s="825"/>
      <c r="Z13" s="825"/>
      <c r="AA13" s="825"/>
      <c r="AB13" s="825"/>
      <c r="AC13" s="825"/>
      <c r="AD13" s="825"/>
      <c r="AE13" s="825"/>
      <c r="AF13" s="825"/>
      <c r="AG13" s="825"/>
      <c r="AH13" s="825"/>
      <c r="AI13" s="825"/>
      <c r="AJ13" s="826"/>
      <c r="BF13" s="55"/>
      <c r="BH13" s="55"/>
      <c r="BI13" s="55"/>
      <c r="BK13" s="45"/>
      <c r="BL13" s="45"/>
      <c r="BM13" s="45"/>
      <c r="BN13" s="45"/>
      <c r="BO13" s="45"/>
      <c r="BP13" s="45"/>
      <c r="BQ13" s="45"/>
    </row>
    <row r="14" spans="1:69">
      <c r="A14" s="760"/>
      <c r="B14" s="761"/>
      <c r="C14" s="762"/>
      <c r="D14" s="763"/>
      <c r="E14" s="763"/>
      <c r="F14" s="763"/>
      <c r="G14" s="633"/>
      <c r="H14" s="633"/>
      <c r="I14" s="633"/>
      <c r="J14" s="633"/>
      <c r="K14" s="820"/>
      <c r="L14" s="824"/>
      <c r="M14" s="825"/>
      <c r="N14" s="825"/>
      <c r="O14" s="825"/>
      <c r="P14" s="825"/>
      <c r="Q14" s="825"/>
      <c r="R14" s="825"/>
      <c r="S14" s="825"/>
      <c r="T14" s="825"/>
      <c r="U14" s="825"/>
      <c r="V14" s="825"/>
      <c r="W14" s="825"/>
      <c r="X14" s="825"/>
      <c r="Y14" s="825"/>
      <c r="Z14" s="825"/>
      <c r="AA14" s="825"/>
      <c r="AB14" s="825"/>
      <c r="AC14" s="825"/>
      <c r="AD14" s="825"/>
      <c r="AE14" s="825"/>
      <c r="AF14" s="825"/>
      <c r="AG14" s="825"/>
      <c r="AH14" s="825"/>
      <c r="AI14" s="825"/>
      <c r="AJ14" s="826"/>
      <c r="AY14" s="55" t="s">
        <v>396</v>
      </c>
      <c r="BF14" s="55"/>
      <c r="BH14" s="55"/>
      <c r="BI14" s="55"/>
      <c r="BK14" s="45"/>
      <c r="BL14" s="45"/>
      <c r="BM14" s="45"/>
      <c r="BN14" s="45"/>
      <c r="BO14" s="45"/>
      <c r="BP14" s="45"/>
      <c r="BQ14" s="45"/>
    </row>
    <row r="15" spans="1:69">
      <c r="A15" s="760"/>
      <c r="B15" s="761"/>
      <c r="C15" s="762"/>
      <c r="D15" s="763"/>
      <c r="E15" s="763"/>
      <c r="F15" s="763"/>
      <c r="G15" s="633"/>
      <c r="H15" s="633"/>
      <c r="I15" s="633"/>
      <c r="J15" s="633"/>
      <c r="K15" s="820"/>
      <c r="L15" s="824"/>
      <c r="M15" s="825"/>
      <c r="N15" s="825"/>
      <c r="O15" s="825"/>
      <c r="P15" s="825"/>
      <c r="Q15" s="825"/>
      <c r="R15" s="825"/>
      <c r="S15" s="825"/>
      <c r="T15" s="825"/>
      <c r="U15" s="825"/>
      <c r="V15" s="825"/>
      <c r="W15" s="825"/>
      <c r="X15" s="825"/>
      <c r="Y15" s="825"/>
      <c r="Z15" s="825"/>
      <c r="AA15" s="825"/>
      <c r="AB15" s="825"/>
      <c r="AC15" s="825"/>
      <c r="AD15" s="825"/>
      <c r="AE15" s="825"/>
      <c r="AF15" s="825"/>
      <c r="AG15" s="825"/>
      <c r="AH15" s="825"/>
      <c r="AI15" s="825"/>
      <c r="AJ15" s="826"/>
      <c r="AY15" s="55" t="s">
        <v>479</v>
      </c>
      <c r="BF15" s="55"/>
      <c r="BH15" s="55"/>
      <c r="BI15" s="55"/>
      <c r="BK15" s="45"/>
      <c r="BL15" s="45"/>
      <c r="BM15" s="45"/>
      <c r="BN15" s="45"/>
      <c r="BO15" s="45"/>
      <c r="BP15" s="45"/>
      <c r="BQ15" s="45"/>
    </row>
    <row r="16" spans="1:69">
      <c r="A16" s="760"/>
      <c r="B16" s="761"/>
      <c r="C16" s="762"/>
      <c r="D16" s="763"/>
      <c r="E16" s="763"/>
      <c r="F16" s="763"/>
      <c r="G16" s="633"/>
      <c r="H16" s="633"/>
      <c r="I16" s="633"/>
      <c r="J16" s="633"/>
      <c r="K16" s="820"/>
      <c r="L16" s="824"/>
      <c r="M16" s="825"/>
      <c r="N16" s="825"/>
      <c r="O16" s="825"/>
      <c r="P16" s="825"/>
      <c r="Q16" s="825"/>
      <c r="R16" s="825"/>
      <c r="S16" s="825"/>
      <c r="T16" s="825"/>
      <c r="U16" s="825"/>
      <c r="V16" s="825"/>
      <c r="W16" s="825"/>
      <c r="X16" s="825"/>
      <c r="Y16" s="825"/>
      <c r="Z16" s="825"/>
      <c r="AA16" s="825"/>
      <c r="AB16" s="825"/>
      <c r="AC16" s="825"/>
      <c r="AD16" s="825"/>
      <c r="AE16" s="825"/>
      <c r="AF16" s="825"/>
      <c r="AG16" s="825"/>
      <c r="AH16" s="825"/>
      <c r="AI16" s="825"/>
      <c r="AJ16" s="826"/>
      <c r="AP16" s="46"/>
      <c r="AQ16" s="6"/>
      <c r="AR16" s="6"/>
      <c r="AS16" s="6"/>
      <c r="BF16" s="55"/>
      <c r="BG16" s="97" t="s">
        <v>405</v>
      </c>
      <c r="BH16" s="98" t="str">
        <f>IF(O24&gt;=O59,O24,O59)</f>
        <v>ー</v>
      </c>
      <c r="BI16" s="55"/>
      <c r="BK16" s="45"/>
      <c r="BL16" s="45"/>
      <c r="BM16" s="45"/>
      <c r="BN16" s="45"/>
      <c r="BO16" s="45"/>
      <c r="BP16" s="45"/>
      <c r="BQ16" s="45"/>
    </row>
    <row r="17" spans="1:69" ht="25.5">
      <c r="A17" s="760"/>
      <c r="B17" s="761"/>
      <c r="C17" s="762"/>
      <c r="D17" s="763"/>
      <c r="E17" s="763"/>
      <c r="F17" s="763"/>
      <c r="G17" s="633"/>
      <c r="H17" s="633"/>
      <c r="I17" s="633"/>
      <c r="J17" s="633"/>
      <c r="K17" s="820"/>
      <c r="L17" s="824"/>
      <c r="M17" s="825"/>
      <c r="N17" s="825"/>
      <c r="O17" s="825"/>
      <c r="P17" s="825"/>
      <c r="Q17" s="825"/>
      <c r="R17" s="825"/>
      <c r="S17" s="825"/>
      <c r="T17" s="825"/>
      <c r="U17" s="825"/>
      <c r="V17" s="825"/>
      <c r="W17" s="825"/>
      <c r="X17" s="825"/>
      <c r="Y17" s="825"/>
      <c r="Z17" s="825"/>
      <c r="AA17" s="825"/>
      <c r="AB17" s="825"/>
      <c r="AC17" s="825"/>
      <c r="AD17" s="825"/>
      <c r="AE17" s="825"/>
      <c r="AF17" s="825"/>
      <c r="AG17" s="825"/>
      <c r="AH17" s="825"/>
      <c r="AI17" s="825"/>
      <c r="AJ17" s="826"/>
      <c r="AP17" s="46"/>
      <c r="AQ17" s="6"/>
      <c r="AR17" s="6"/>
      <c r="AS17" s="6"/>
      <c r="AY17" s="99"/>
      <c r="BF17" s="55"/>
      <c r="BG17" s="97" t="s">
        <v>603</v>
      </c>
      <c r="BH17" s="98">
        <f>IF(AD24&gt;=AD59,AD24,AD59)</f>
        <v>0</v>
      </c>
      <c r="BI17" s="55"/>
      <c r="BQ17" s="45"/>
    </row>
    <row r="18" spans="1:69" ht="25.5">
      <c r="A18" s="760"/>
      <c r="B18" s="761"/>
      <c r="C18" s="762"/>
      <c r="D18" s="763"/>
      <c r="E18" s="763"/>
      <c r="F18" s="763"/>
      <c r="G18" s="633"/>
      <c r="H18" s="633"/>
      <c r="I18" s="633"/>
      <c r="J18" s="633"/>
      <c r="K18" s="820"/>
      <c r="L18" s="824"/>
      <c r="M18" s="825"/>
      <c r="N18" s="825"/>
      <c r="O18" s="825"/>
      <c r="P18" s="825"/>
      <c r="Q18" s="825"/>
      <c r="R18" s="825"/>
      <c r="S18" s="825"/>
      <c r="T18" s="825"/>
      <c r="U18" s="825"/>
      <c r="V18" s="825"/>
      <c r="W18" s="825"/>
      <c r="X18" s="825"/>
      <c r="Y18" s="825"/>
      <c r="Z18" s="825"/>
      <c r="AA18" s="825"/>
      <c r="AB18" s="825"/>
      <c r="AC18" s="825"/>
      <c r="AD18" s="825"/>
      <c r="AE18" s="825"/>
      <c r="AF18" s="825"/>
      <c r="AG18" s="825"/>
      <c r="AH18" s="825"/>
      <c r="AI18" s="825"/>
      <c r="AJ18" s="826"/>
      <c r="AP18" s="100"/>
      <c r="AQ18" s="6"/>
      <c r="AR18" s="6"/>
      <c r="AS18" s="6"/>
      <c r="AY18" s="99"/>
      <c r="BF18" s="55"/>
      <c r="BH18" s="55"/>
      <c r="BI18" s="55"/>
      <c r="BQ18" s="45"/>
    </row>
    <row r="19" spans="1:69">
      <c r="A19" s="760"/>
      <c r="B19" s="761"/>
      <c r="C19" s="762"/>
      <c r="D19" s="763"/>
      <c r="E19" s="763"/>
      <c r="F19" s="763"/>
      <c r="G19" s="633"/>
      <c r="H19" s="633"/>
      <c r="I19" s="633"/>
      <c r="J19" s="633"/>
      <c r="K19" s="820"/>
      <c r="L19" s="824"/>
      <c r="M19" s="825"/>
      <c r="N19" s="825"/>
      <c r="O19" s="825"/>
      <c r="P19" s="825"/>
      <c r="Q19" s="825"/>
      <c r="R19" s="825"/>
      <c r="S19" s="825"/>
      <c r="T19" s="825"/>
      <c r="U19" s="825"/>
      <c r="V19" s="825"/>
      <c r="W19" s="825"/>
      <c r="X19" s="825"/>
      <c r="Y19" s="825"/>
      <c r="Z19" s="825"/>
      <c r="AA19" s="825"/>
      <c r="AB19" s="825"/>
      <c r="AC19" s="825"/>
      <c r="AD19" s="825"/>
      <c r="AE19" s="825"/>
      <c r="AF19" s="825"/>
      <c r="AG19" s="825"/>
      <c r="AH19" s="825"/>
      <c r="AI19" s="825"/>
      <c r="AJ19" s="826"/>
      <c r="AP19" s="100"/>
      <c r="AQ19" s="6"/>
      <c r="AR19" s="6"/>
      <c r="AS19" s="6"/>
      <c r="BF19" s="55"/>
      <c r="BH19" s="55"/>
      <c r="BI19" s="55"/>
    </row>
    <row r="20" spans="1:69">
      <c r="A20" s="760"/>
      <c r="B20" s="761"/>
      <c r="C20" s="762"/>
      <c r="D20" s="763"/>
      <c r="E20" s="763"/>
      <c r="F20" s="763"/>
      <c r="G20" s="633"/>
      <c r="H20" s="633"/>
      <c r="I20" s="633"/>
      <c r="J20" s="633"/>
      <c r="K20" s="820"/>
      <c r="L20" s="824"/>
      <c r="M20" s="825"/>
      <c r="N20" s="825"/>
      <c r="O20" s="825"/>
      <c r="P20" s="825"/>
      <c r="Q20" s="825"/>
      <c r="R20" s="825"/>
      <c r="S20" s="825"/>
      <c r="T20" s="825"/>
      <c r="U20" s="825"/>
      <c r="V20" s="825"/>
      <c r="W20" s="825"/>
      <c r="X20" s="825"/>
      <c r="Y20" s="825"/>
      <c r="Z20" s="825"/>
      <c r="AA20" s="825"/>
      <c r="AB20" s="825"/>
      <c r="AC20" s="825"/>
      <c r="AD20" s="825"/>
      <c r="AE20" s="825"/>
      <c r="AF20" s="825"/>
      <c r="AG20" s="825"/>
      <c r="AH20" s="825"/>
      <c r="AI20" s="825"/>
      <c r="AJ20" s="826"/>
      <c r="AP20" s="100"/>
      <c r="AQ20" s="6"/>
      <c r="AR20" s="6"/>
      <c r="AS20" s="6"/>
      <c r="BF20" s="55"/>
      <c r="BH20" s="55"/>
      <c r="BI20" s="55"/>
    </row>
    <row r="21" spans="1:69">
      <c r="A21" s="637"/>
      <c r="B21" s="761"/>
      <c r="C21" s="762"/>
      <c r="D21" s="763"/>
      <c r="E21" s="763"/>
      <c r="F21" s="763"/>
      <c r="G21" s="633"/>
      <c r="H21" s="633"/>
      <c r="I21" s="633"/>
      <c r="J21" s="633"/>
      <c r="K21" s="820"/>
      <c r="L21" s="803"/>
      <c r="M21" s="803"/>
      <c r="N21" s="803"/>
      <c r="O21" s="803"/>
      <c r="P21" s="803"/>
      <c r="Q21" s="803"/>
      <c r="R21" s="803"/>
      <c r="S21" s="803"/>
      <c r="T21" s="803"/>
      <c r="U21" s="803"/>
      <c r="V21" s="803"/>
      <c r="W21" s="803"/>
      <c r="X21" s="803"/>
      <c r="Y21" s="803"/>
      <c r="Z21" s="803"/>
      <c r="AA21" s="803"/>
      <c r="AB21" s="803"/>
      <c r="AC21" s="803"/>
      <c r="AD21" s="803"/>
      <c r="AE21" s="803"/>
      <c r="AF21" s="803"/>
      <c r="AG21" s="803"/>
      <c r="AH21" s="803"/>
      <c r="AI21" s="803"/>
      <c r="AJ21" s="803"/>
      <c r="AP21" s="6"/>
      <c r="AQ21" s="6"/>
      <c r="AR21" s="6"/>
      <c r="AS21" s="6"/>
      <c r="BF21" s="55"/>
      <c r="BH21" s="55"/>
      <c r="BI21" s="55"/>
    </row>
    <row r="22" spans="1:69">
      <c r="A22" s="773"/>
      <c r="B22" s="774"/>
      <c r="C22" s="775"/>
      <c r="D22" s="776"/>
      <c r="E22" s="776"/>
      <c r="F22" s="776"/>
      <c r="G22" s="633"/>
      <c r="H22" s="633"/>
      <c r="I22" s="633"/>
      <c r="J22" s="633"/>
      <c r="K22" s="820"/>
      <c r="L22" s="913"/>
      <c r="M22" s="914"/>
      <c r="N22" s="914"/>
      <c r="O22" s="914"/>
      <c r="P22" s="914"/>
      <c r="Q22" s="914"/>
      <c r="R22" s="914"/>
      <c r="S22" s="914"/>
      <c r="T22" s="914"/>
      <c r="U22" s="914"/>
      <c r="V22" s="914"/>
      <c r="W22" s="914"/>
      <c r="X22" s="914"/>
      <c r="Y22" s="914"/>
      <c r="Z22" s="914"/>
      <c r="AA22" s="914"/>
      <c r="AB22" s="914"/>
      <c r="AC22" s="914"/>
      <c r="AD22" s="914"/>
      <c r="AE22" s="914"/>
      <c r="AF22" s="914"/>
      <c r="AG22" s="914"/>
      <c r="AH22" s="914"/>
      <c r="AI22" s="914"/>
      <c r="AJ22" s="915"/>
      <c r="AP22" s="6"/>
      <c r="AQ22" s="6"/>
      <c r="AR22" s="6"/>
      <c r="AS22" s="6"/>
      <c r="BF22" s="55"/>
      <c r="BH22" s="55"/>
      <c r="BI22" s="55"/>
    </row>
    <row r="23" spans="1:69" ht="24.75" thickBot="1">
      <c r="A23" s="777"/>
      <c r="B23" s="778"/>
      <c r="C23" s="779"/>
      <c r="D23" s="780"/>
      <c r="E23" s="780"/>
      <c r="F23" s="780"/>
      <c r="G23" s="912"/>
      <c r="H23" s="912"/>
      <c r="I23" s="912"/>
      <c r="J23" s="912"/>
      <c r="K23" s="912"/>
      <c r="L23" s="916"/>
      <c r="M23" s="917"/>
      <c r="N23" s="917"/>
      <c r="O23" s="917"/>
      <c r="P23" s="917"/>
      <c r="Q23" s="917"/>
      <c r="R23" s="917"/>
      <c r="S23" s="917"/>
      <c r="T23" s="917"/>
      <c r="U23" s="917"/>
      <c r="V23" s="917"/>
      <c r="W23" s="917"/>
      <c r="X23" s="917"/>
      <c r="Y23" s="917"/>
      <c r="Z23" s="917"/>
      <c r="AA23" s="917"/>
      <c r="AB23" s="917"/>
      <c r="AC23" s="917"/>
      <c r="AD23" s="917"/>
      <c r="AE23" s="917"/>
      <c r="AF23" s="917"/>
      <c r="AG23" s="917"/>
      <c r="AH23" s="917"/>
      <c r="AI23" s="917"/>
      <c r="AJ23" s="918"/>
      <c r="BF23" s="55"/>
      <c r="BH23" s="55"/>
      <c r="BI23" s="55"/>
    </row>
    <row r="24" spans="1:69" ht="24.75" thickTop="1">
      <c r="A24" s="856" t="s">
        <v>66</v>
      </c>
      <c r="B24" s="797"/>
      <c r="C24" s="787">
        <f>IF(COUNTIF(BI2:BI4,'様式１及び様式１－２'!E31)=1,"対象外",SUM(C3:F23))</f>
        <v>0</v>
      </c>
      <c r="D24" s="787"/>
      <c r="E24" s="787"/>
      <c r="F24" s="787"/>
      <c r="G24" s="781" t="s">
        <v>370</v>
      </c>
      <c r="H24" s="781"/>
      <c r="I24" s="781"/>
      <c r="J24" s="781"/>
      <c r="K24" s="782"/>
      <c r="L24" s="786" t="s">
        <v>394</v>
      </c>
      <c r="M24" s="786"/>
      <c r="N24" s="786"/>
      <c r="O24" s="804" t="s">
        <v>654</v>
      </c>
      <c r="P24" s="804"/>
      <c r="Q24" s="804"/>
      <c r="R24" s="804"/>
      <c r="S24" s="804"/>
      <c r="T24" s="804"/>
      <c r="U24" s="804"/>
      <c r="V24" s="807" t="s">
        <v>480</v>
      </c>
      <c r="W24" s="807"/>
      <c r="X24" s="807"/>
      <c r="Y24" s="807"/>
      <c r="Z24" s="807"/>
      <c r="AA24" s="809" t="s">
        <v>394</v>
      </c>
      <c r="AB24" s="810"/>
      <c r="AC24" s="811"/>
      <c r="AD24" s="815"/>
      <c r="AE24" s="815"/>
      <c r="AF24" s="815"/>
      <c r="AG24" s="815"/>
      <c r="AH24" s="815"/>
      <c r="AI24" s="815"/>
      <c r="AJ24" s="816"/>
      <c r="AK24" s="363"/>
      <c r="AL24" s="101" t="str">
        <f>IF(AND(AD25&lt;&gt;"対象外",AD25&lt;&gt;0,AD24=""),"R5完了日記載漏れ","R5完了日記載済")</f>
        <v>R5完了日記載済</v>
      </c>
      <c r="AN24" s="54"/>
      <c r="BF24" s="55"/>
      <c r="BH24" s="55"/>
      <c r="BI24" s="55"/>
    </row>
    <row r="25" spans="1:69" ht="24.75" thickBot="1">
      <c r="A25" s="857"/>
      <c r="B25" s="858"/>
      <c r="C25" s="788"/>
      <c r="D25" s="788"/>
      <c r="E25" s="788"/>
      <c r="F25" s="788"/>
      <c r="G25" s="783"/>
      <c r="H25" s="783"/>
      <c r="I25" s="783"/>
      <c r="J25" s="783"/>
      <c r="K25" s="784"/>
      <c r="L25" s="785" t="s">
        <v>393</v>
      </c>
      <c r="M25" s="785"/>
      <c r="N25" s="785"/>
      <c r="O25" s="805" t="s">
        <v>654</v>
      </c>
      <c r="P25" s="805"/>
      <c r="Q25" s="805"/>
      <c r="R25" s="805"/>
      <c r="S25" s="805"/>
      <c r="T25" s="806"/>
      <c r="U25" s="324" t="str">
        <f>IF(L25="対象外","","円")</f>
        <v>円</v>
      </c>
      <c r="V25" s="808"/>
      <c r="W25" s="808"/>
      <c r="X25" s="808"/>
      <c r="Y25" s="808"/>
      <c r="Z25" s="808"/>
      <c r="AA25" s="812" t="s">
        <v>393</v>
      </c>
      <c r="AB25" s="813"/>
      <c r="AC25" s="814"/>
      <c r="AD25" s="817">
        <f>IF(C24="対象外","対象外",SUMIF(G3:G23,"令和5年度",C3:C23))</f>
        <v>0</v>
      </c>
      <c r="AE25" s="817"/>
      <c r="AF25" s="817"/>
      <c r="AG25" s="817"/>
      <c r="AH25" s="817"/>
      <c r="AI25" s="817"/>
      <c r="AJ25" s="102" t="str">
        <f>IF(AA25="対象外","","円")</f>
        <v>円</v>
      </c>
      <c r="AN25" s="54"/>
      <c r="BF25" s="55"/>
      <c r="BH25" s="55"/>
      <c r="BI25" s="55"/>
    </row>
    <row r="26" spans="1:69">
      <c r="A26" s="373"/>
      <c r="B26" s="373"/>
      <c r="C26" s="373"/>
      <c r="D26" s="373"/>
      <c r="E26" s="373"/>
      <c r="F26" s="373"/>
      <c r="G26" s="373"/>
      <c r="H26" s="373"/>
      <c r="I26" s="373"/>
      <c r="J26" s="373"/>
      <c r="K26" s="373"/>
      <c r="L26" s="373"/>
      <c r="M26" s="373"/>
      <c r="N26" s="373"/>
      <c r="O26" s="373"/>
      <c r="P26" s="373"/>
      <c r="Q26" s="373"/>
      <c r="R26" s="373"/>
      <c r="S26" s="373"/>
      <c r="T26" s="373"/>
      <c r="U26" s="373"/>
      <c r="V26" s="373"/>
      <c r="W26" s="373"/>
      <c r="X26" s="373"/>
      <c r="Y26" s="373"/>
      <c r="Z26" s="373"/>
      <c r="AA26" s="373"/>
      <c r="AB26" s="373"/>
      <c r="AC26" s="373"/>
      <c r="AD26" s="373"/>
      <c r="AE26" s="373"/>
      <c r="AF26" s="373"/>
      <c r="AG26" s="373"/>
      <c r="AH26" s="373"/>
      <c r="AI26" s="373"/>
      <c r="AJ26" s="373"/>
      <c r="BF26" s="55"/>
      <c r="BH26" s="55"/>
      <c r="BI26" s="55"/>
    </row>
    <row r="27" spans="1:69">
      <c r="A27" s="370" t="s">
        <v>64</v>
      </c>
      <c r="B27" s="529" t="s">
        <v>65</v>
      </c>
      <c r="C27" s="795"/>
      <c r="D27" s="795"/>
      <c r="E27" s="795"/>
      <c r="F27" s="795"/>
      <c r="G27" s="795"/>
      <c r="H27" s="795"/>
      <c r="I27" s="795"/>
      <c r="J27" s="795"/>
      <c r="K27" s="795"/>
      <c r="L27" s="795"/>
      <c r="M27" s="795"/>
      <c r="N27" s="796"/>
      <c r="O27" s="529" t="s">
        <v>67</v>
      </c>
      <c r="P27" s="795"/>
      <c r="Q27" s="795"/>
      <c r="R27" s="795"/>
      <c r="S27" s="795"/>
      <c r="T27" s="795"/>
      <c r="U27" s="795"/>
      <c r="V27" s="795"/>
      <c r="W27" s="795"/>
      <c r="X27" s="795"/>
      <c r="Y27" s="795"/>
      <c r="Z27" s="795"/>
      <c r="AA27" s="795"/>
      <c r="AB27" s="795"/>
      <c r="AC27" s="795"/>
      <c r="AD27" s="795"/>
      <c r="AE27" s="795"/>
      <c r="AF27" s="795"/>
      <c r="AG27" s="795"/>
      <c r="AH27" s="795"/>
      <c r="AI27" s="795"/>
      <c r="AJ27" s="796"/>
      <c r="BF27" s="55"/>
      <c r="BH27" s="55"/>
      <c r="BI27" s="55"/>
    </row>
    <row r="28" spans="1:69">
      <c r="A28" s="370" t="s">
        <v>44</v>
      </c>
      <c r="B28" s="767" t="s">
        <v>35</v>
      </c>
      <c r="C28" s="768"/>
      <c r="D28" s="768"/>
      <c r="E28" s="768"/>
      <c r="F28" s="768"/>
      <c r="G28" s="768"/>
      <c r="H28" s="768"/>
      <c r="I28" s="768"/>
      <c r="J28" s="768"/>
      <c r="K28" s="768"/>
      <c r="L28" s="768"/>
      <c r="M28" s="768"/>
      <c r="N28" s="769"/>
      <c r="O28" s="770" t="s">
        <v>410</v>
      </c>
      <c r="P28" s="771"/>
      <c r="Q28" s="771"/>
      <c r="R28" s="771"/>
      <c r="S28" s="771"/>
      <c r="T28" s="771"/>
      <c r="U28" s="771"/>
      <c r="V28" s="771"/>
      <c r="W28" s="771"/>
      <c r="X28" s="771"/>
      <c r="Y28" s="771"/>
      <c r="Z28" s="771"/>
      <c r="AA28" s="771"/>
      <c r="AB28" s="771"/>
      <c r="AC28" s="771"/>
      <c r="AD28" s="771"/>
      <c r="AE28" s="771"/>
      <c r="AF28" s="771"/>
      <c r="AG28" s="771"/>
      <c r="AH28" s="771"/>
      <c r="AI28" s="771"/>
      <c r="AJ28" s="772"/>
      <c r="BF28" s="55"/>
      <c r="BH28" s="55"/>
      <c r="BI28" s="55"/>
    </row>
    <row r="29" spans="1:69">
      <c r="A29" s="362" t="s">
        <v>45</v>
      </c>
      <c r="B29" s="798" t="s">
        <v>36</v>
      </c>
      <c r="C29" s="799"/>
      <c r="D29" s="799"/>
      <c r="E29" s="799"/>
      <c r="F29" s="799"/>
      <c r="G29" s="799"/>
      <c r="H29" s="799"/>
      <c r="I29" s="799"/>
      <c r="J29" s="799"/>
      <c r="K29" s="799"/>
      <c r="L29" s="799"/>
      <c r="M29" s="799"/>
      <c r="N29" s="800"/>
      <c r="O29" s="789" t="s">
        <v>409</v>
      </c>
      <c r="P29" s="790"/>
      <c r="Q29" s="790"/>
      <c r="R29" s="790"/>
      <c r="S29" s="790"/>
      <c r="T29" s="790"/>
      <c r="U29" s="790"/>
      <c r="V29" s="790"/>
      <c r="W29" s="790"/>
      <c r="X29" s="790"/>
      <c r="Y29" s="790"/>
      <c r="Z29" s="790"/>
      <c r="AA29" s="790"/>
      <c r="AB29" s="790"/>
      <c r="AC29" s="790"/>
      <c r="AD29" s="790"/>
      <c r="AE29" s="790"/>
      <c r="AF29" s="790"/>
      <c r="AG29" s="790"/>
      <c r="AH29" s="790"/>
      <c r="AI29" s="790"/>
      <c r="AJ29" s="791"/>
      <c r="BF29" s="55"/>
      <c r="BH29" s="55"/>
      <c r="BI29" s="55"/>
    </row>
    <row r="30" spans="1:69">
      <c r="A30" s="370" t="s">
        <v>46</v>
      </c>
      <c r="B30" s="767" t="s">
        <v>37</v>
      </c>
      <c r="C30" s="768"/>
      <c r="D30" s="768"/>
      <c r="E30" s="768"/>
      <c r="F30" s="768"/>
      <c r="G30" s="768"/>
      <c r="H30" s="768"/>
      <c r="I30" s="768"/>
      <c r="J30" s="768"/>
      <c r="K30" s="768"/>
      <c r="L30" s="768"/>
      <c r="M30" s="768"/>
      <c r="N30" s="769"/>
      <c r="O30" s="792" t="s">
        <v>411</v>
      </c>
      <c r="P30" s="793"/>
      <c r="Q30" s="793"/>
      <c r="R30" s="793"/>
      <c r="S30" s="793"/>
      <c r="T30" s="793"/>
      <c r="U30" s="793"/>
      <c r="V30" s="793"/>
      <c r="W30" s="793"/>
      <c r="X30" s="793"/>
      <c r="Y30" s="793"/>
      <c r="Z30" s="793"/>
      <c r="AA30" s="793"/>
      <c r="AB30" s="793"/>
      <c r="AC30" s="793"/>
      <c r="AD30" s="793"/>
      <c r="AE30" s="793"/>
      <c r="AF30" s="793"/>
      <c r="AG30" s="793"/>
      <c r="AH30" s="793"/>
      <c r="AI30" s="793"/>
      <c r="AJ30" s="794"/>
      <c r="BF30" s="55"/>
      <c r="BH30" s="55"/>
      <c r="BI30" s="55"/>
    </row>
    <row r="31" spans="1:69">
      <c r="A31" s="370" t="s">
        <v>47</v>
      </c>
      <c r="B31" s="767" t="s">
        <v>38</v>
      </c>
      <c r="C31" s="768"/>
      <c r="D31" s="768"/>
      <c r="E31" s="768"/>
      <c r="F31" s="768"/>
      <c r="G31" s="768"/>
      <c r="H31" s="768"/>
      <c r="I31" s="768"/>
      <c r="J31" s="768"/>
      <c r="K31" s="768"/>
      <c r="L31" s="768"/>
      <c r="M31" s="768"/>
      <c r="N31" s="769"/>
      <c r="O31" s="792" t="s">
        <v>412</v>
      </c>
      <c r="P31" s="793"/>
      <c r="Q31" s="793"/>
      <c r="R31" s="793"/>
      <c r="S31" s="793"/>
      <c r="T31" s="793"/>
      <c r="U31" s="793"/>
      <c r="V31" s="793"/>
      <c r="W31" s="793"/>
      <c r="X31" s="793"/>
      <c r="Y31" s="793"/>
      <c r="Z31" s="793"/>
      <c r="AA31" s="793"/>
      <c r="AB31" s="793"/>
      <c r="AC31" s="793"/>
      <c r="AD31" s="793"/>
      <c r="AE31" s="793"/>
      <c r="AF31" s="793"/>
      <c r="AG31" s="793"/>
      <c r="AH31" s="793"/>
      <c r="AI31" s="793"/>
      <c r="AJ31" s="794"/>
      <c r="BF31" s="55"/>
      <c r="BH31" s="55"/>
      <c r="BI31" s="55"/>
    </row>
    <row r="32" spans="1:69">
      <c r="A32" s="370" t="s">
        <v>48</v>
      </c>
      <c r="B32" s="767" t="s">
        <v>39</v>
      </c>
      <c r="C32" s="768"/>
      <c r="D32" s="768"/>
      <c r="E32" s="768"/>
      <c r="F32" s="768"/>
      <c r="G32" s="768"/>
      <c r="H32" s="768"/>
      <c r="I32" s="768"/>
      <c r="J32" s="768"/>
      <c r="K32" s="768"/>
      <c r="L32" s="768"/>
      <c r="M32" s="768"/>
      <c r="N32" s="769"/>
      <c r="O32" s="792" t="s">
        <v>413</v>
      </c>
      <c r="P32" s="793"/>
      <c r="Q32" s="793"/>
      <c r="R32" s="793"/>
      <c r="S32" s="793"/>
      <c r="T32" s="793"/>
      <c r="U32" s="793"/>
      <c r="V32" s="793"/>
      <c r="W32" s="793"/>
      <c r="X32" s="793"/>
      <c r="Y32" s="793"/>
      <c r="Z32" s="793"/>
      <c r="AA32" s="793"/>
      <c r="AB32" s="793"/>
      <c r="AC32" s="793"/>
      <c r="AD32" s="793"/>
      <c r="AE32" s="793"/>
      <c r="AF32" s="793"/>
      <c r="AG32" s="793"/>
      <c r="AH32" s="793"/>
      <c r="AI32" s="793"/>
      <c r="AJ32" s="794"/>
      <c r="BF32" s="55"/>
      <c r="BH32" s="55"/>
      <c r="BI32" s="55"/>
    </row>
    <row r="33" spans="1:62">
      <c r="A33" s="370" t="s">
        <v>49</v>
      </c>
      <c r="B33" s="767" t="s">
        <v>40</v>
      </c>
      <c r="C33" s="768"/>
      <c r="D33" s="768"/>
      <c r="E33" s="768"/>
      <c r="F33" s="768"/>
      <c r="G33" s="768"/>
      <c r="H33" s="768"/>
      <c r="I33" s="768"/>
      <c r="J33" s="768"/>
      <c r="K33" s="768"/>
      <c r="L33" s="768"/>
      <c r="M33" s="768"/>
      <c r="N33" s="769"/>
      <c r="O33" s="792" t="s">
        <v>352</v>
      </c>
      <c r="P33" s="793"/>
      <c r="Q33" s="793"/>
      <c r="R33" s="793"/>
      <c r="S33" s="793"/>
      <c r="T33" s="793"/>
      <c r="U33" s="793"/>
      <c r="V33" s="793"/>
      <c r="W33" s="793"/>
      <c r="X33" s="793"/>
      <c r="Y33" s="793"/>
      <c r="Z33" s="793"/>
      <c r="AA33" s="793"/>
      <c r="AB33" s="793"/>
      <c r="AC33" s="793"/>
      <c r="AD33" s="793"/>
      <c r="AE33" s="793"/>
      <c r="AF33" s="793"/>
      <c r="AG33" s="793"/>
      <c r="AH33" s="793"/>
      <c r="AI33" s="793"/>
      <c r="AJ33" s="794"/>
      <c r="BF33" s="55"/>
      <c r="BH33" s="55"/>
      <c r="BI33" s="55"/>
    </row>
    <row r="34" spans="1:62">
      <c r="A34" s="370" t="s">
        <v>50</v>
      </c>
      <c r="B34" s="767" t="s">
        <v>41</v>
      </c>
      <c r="C34" s="768"/>
      <c r="D34" s="768"/>
      <c r="E34" s="768"/>
      <c r="F34" s="768"/>
      <c r="G34" s="768"/>
      <c r="H34" s="768"/>
      <c r="I34" s="768"/>
      <c r="J34" s="768"/>
      <c r="K34" s="768"/>
      <c r="L34" s="768"/>
      <c r="M34" s="768"/>
      <c r="N34" s="769"/>
      <c r="O34" s="792" t="s">
        <v>414</v>
      </c>
      <c r="P34" s="793"/>
      <c r="Q34" s="793"/>
      <c r="R34" s="793"/>
      <c r="S34" s="793"/>
      <c r="T34" s="793"/>
      <c r="U34" s="793"/>
      <c r="V34" s="793"/>
      <c r="W34" s="793"/>
      <c r="X34" s="793"/>
      <c r="Y34" s="793"/>
      <c r="Z34" s="793"/>
      <c r="AA34" s="793"/>
      <c r="AB34" s="793"/>
      <c r="AC34" s="793"/>
      <c r="AD34" s="793"/>
      <c r="AE34" s="793"/>
      <c r="AF34" s="793"/>
      <c r="AG34" s="793"/>
      <c r="AH34" s="793"/>
      <c r="AI34" s="793"/>
      <c r="AJ34" s="794"/>
      <c r="AM34" s="103"/>
      <c r="BH34" s="104"/>
      <c r="BI34" s="104"/>
      <c r="BJ34" s="54"/>
    </row>
    <row r="35" spans="1:62">
      <c r="A35" s="370" t="s">
        <v>51</v>
      </c>
      <c r="B35" s="767" t="s">
        <v>42</v>
      </c>
      <c r="C35" s="768"/>
      <c r="D35" s="768"/>
      <c r="E35" s="768"/>
      <c r="F35" s="768"/>
      <c r="G35" s="768"/>
      <c r="H35" s="768"/>
      <c r="I35" s="768"/>
      <c r="J35" s="768"/>
      <c r="K35" s="768"/>
      <c r="L35" s="768"/>
      <c r="M35" s="768"/>
      <c r="N35" s="769"/>
      <c r="O35" s="792" t="s">
        <v>415</v>
      </c>
      <c r="P35" s="793"/>
      <c r="Q35" s="793"/>
      <c r="R35" s="793"/>
      <c r="S35" s="793"/>
      <c r="T35" s="793"/>
      <c r="U35" s="793"/>
      <c r="V35" s="793"/>
      <c r="W35" s="793"/>
      <c r="X35" s="793"/>
      <c r="Y35" s="793"/>
      <c r="Z35" s="793"/>
      <c r="AA35" s="793"/>
      <c r="AB35" s="793"/>
      <c r="AC35" s="793"/>
      <c r="AD35" s="793"/>
      <c r="AE35" s="793"/>
      <c r="AF35" s="793"/>
      <c r="AG35" s="793"/>
      <c r="AH35" s="793"/>
      <c r="AI35" s="793"/>
      <c r="AJ35" s="794"/>
      <c r="BH35" s="104"/>
      <c r="BI35" s="104"/>
      <c r="BJ35" s="54"/>
    </row>
    <row r="36" spans="1:62">
      <c r="A36" s="843" t="s">
        <v>52</v>
      </c>
      <c r="B36" s="845" t="s">
        <v>43</v>
      </c>
      <c r="C36" s="846"/>
      <c r="D36" s="846"/>
      <c r="E36" s="846"/>
      <c r="F36" s="846"/>
      <c r="G36" s="846"/>
      <c r="H36" s="846"/>
      <c r="I36" s="846"/>
      <c r="J36" s="846"/>
      <c r="K36" s="846"/>
      <c r="L36" s="846"/>
      <c r="M36" s="847"/>
      <c r="N36" s="848"/>
      <c r="O36" s="932" t="s">
        <v>392</v>
      </c>
      <c r="P36" s="933"/>
      <c r="Q36" s="933"/>
      <c r="R36" s="933"/>
      <c r="S36" s="933"/>
      <c r="T36" s="933"/>
      <c r="U36" s="933"/>
      <c r="V36" s="933"/>
      <c r="W36" s="933"/>
      <c r="X36" s="933"/>
      <c r="Y36" s="933"/>
      <c r="Z36" s="933"/>
      <c r="AA36" s="933"/>
      <c r="AB36" s="933"/>
      <c r="AC36" s="933"/>
      <c r="AD36" s="933"/>
      <c r="AE36" s="933"/>
      <c r="AF36" s="933"/>
      <c r="AG36" s="933"/>
      <c r="AH36" s="933"/>
      <c r="AI36" s="933"/>
      <c r="AJ36" s="934"/>
      <c r="AO36" s="54"/>
      <c r="BF36" s="73" t="s">
        <v>24</v>
      </c>
      <c r="BG36" s="73" t="s">
        <v>25</v>
      </c>
      <c r="BH36" s="73" t="s">
        <v>26</v>
      </c>
      <c r="BI36" s="73" t="s">
        <v>31</v>
      </c>
      <c r="BJ36" s="73" t="s">
        <v>32</v>
      </c>
    </row>
    <row r="37" spans="1:62">
      <c r="A37" s="844"/>
      <c r="B37" s="849"/>
      <c r="C37" s="850"/>
      <c r="D37" s="850"/>
      <c r="E37" s="850"/>
      <c r="F37" s="850"/>
      <c r="G37" s="850"/>
      <c r="H37" s="850"/>
      <c r="I37" s="850"/>
      <c r="J37" s="850"/>
      <c r="K37" s="850"/>
      <c r="L37" s="850"/>
      <c r="M37" s="851"/>
      <c r="N37" s="852"/>
      <c r="O37" s="935"/>
      <c r="P37" s="936"/>
      <c r="Q37" s="936"/>
      <c r="R37" s="936"/>
      <c r="S37" s="936"/>
      <c r="T37" s="936"/>
      <c r="U37" s="936"/>
      <c r="V37" s="936"/>
      <c r="W37" s="936"/>
      <c r="X37" s="936"/>
      <c r="Y37" s="936"/>
      <c r="Z37" s="936"/>
      <c r="AA37" s="936"/>
      <c r="AB37" s="936"/>
      <c r="AC37" s="936"/>
      <c r="AD37" s="936"/>
      <c r="AE37" s="936"/>
      <c r="AF37" s="936"/>
      <c r="AG37" s="936"/>
      <c r="AH37" s="936"/>
      <c r="AI37" s="936"/>
      <c r="AJ37" s="937"/>
      <c r="AL37" s="54"/>
      <c r="BH37" s="104"/>
      <c r="BI37" s="104"/>
      <c r="BJ37" s="54"/>
    </row>
    <row r="38" spans="1:62" ht="26.25" customHeight="1">
      <c r="A38" s="105"/>
      <c r="B38" s="384"/>
      <c r="C38" s="384"/>
      <c r="D38" s="384"/>
      <c r="E38" s="384"/>
      <c r="F38" s="384"/>
      <c r="G38" s="384"/>
      <c r="H38" s="384"/>
      <c r="I38" s="384"/>
      <c r="J38" s="384"/>
      <c r="K38" s="384"/>
      <c r="L38" s="384"/>
      <c r="M38" s="37"/>
      <c r="N38" s="37"/>
      <c r="O38" s="379"/>
      <c r="P38" s="379"/>
      <c r="Q38" s="379"/>
      <c r="R38" s="379"/>
      <c r="S38" s="379"/>
      <c r="T38" s="379"/>
      <c r="U38" s="379"/>
      <c r="V38" s="379"/>
      <c r="W38" s="379"/>
      <c r="X38" s="379"/>
      <c r="Y38" s="379"/>
      <c r="Z38" s="379"/>
      <c r="AA38" s="379"/>
      <c r="AB38" s="379"/>
      <c r="AC38" s="379"/>
      <c r="AD38" s="379"/>
      <c r="AE38" s="379"/>
      <c r="AF38" s="379"/>
      <c r="AG38" s="379"/>
      <c r="AH38" s="379"/>
      <c r="AI38" s="379"/>
      <c r="AJ38" s="379"/>
      <c r="AL38" s="54"/>
      <c r="BH38" s="104"/>
      <c r="BI38" s="104"/>
      <c r="BJ38" s="54"/>
    </row>
    <row r="39" spans="1:62">
      <c r="A39" s="106" t="s">
        <v>555</v>
      </c>
      <c r="B39" s="384"/>
      <c r="C39" s="384"/>
      <c r="D39" s="384"/>
      <c r="E39" s="384"/>
      <c r="F39" s="384"/>
      <c r="G39" s="384"/>
      <c r="H39" s="384"/>
      <c r="I39" s="384"/>
      <c r="J39" s="384"/>
      <c r="K39" s="384"/>
      <c r="L39" s="384"/>
      <c r="M39" s="37"/>
      <c r="N39" s="37"/>
      <c r="O39" s="379"/>
      <c r="P39" s="379"/>
      <c r="Q39" s="379"/>
      <c r="R39" s="379"/>
      <c r="S39" s="379"/>
      <c r="T39" s="379"/>
      <c r="U39" s="379"/>
      <c r="V39" s="379"/>
      <c r="W39" s="379"/>
      <c r="X39" s="379"/>
      <c r="Y39" s="379"/>
      <c r="Z39" s="379"/>
      <c r="AA39" s="379"/>
      <c r="AB39" s="379"/>
      <c r="AC39" s="379"/>
      <c r="AD39" s="379"/>
      <c r="AE39" s="379"/>
      <c r="AF39" s="379"/>
      <c r="AG39" s="379"/>
      <c r="AH39" s="379"/>
      <c r="AI39" s="379"/>
      <c r="AJ39" s="379"/>
      <c r="AL39" s="54"/>
      <c r="BH39" s="104"/>
      <c r="BI39" s="104"/>
      <c r="BJ39" s="54"/>
    </row>
    <row r="40" spans="1:62">
      <c r="A40" s="893" t="s">
        <v>365</v>
      </c>
      <c r="B40" s="893"/>
      <c r="C40" s="893"/>
      <c r="D40" s="893"/>
      <c r="E40" s="893"/>
      <c r="F40" s="893"/>
      <c r="G40" s="893"/>
      <c r="H40" s="893"/>
      <c r="I40" s="591" t="s">
        <v>119</v>
      </c>
      <c r="J40" s="533"/>
      <c r="K40" s="533"/>
      <c r="L40" s="533" t="s">
        <v>654</v>
      </c>
      <c r="M40" s="533"/>
      <c r="N40" s="325" t="s">
        <v>366</v>
      </c>
      <c r="O40" s="326"/>
      <c r="P40" s="533" t="s">
        <v>367</v>
      </c>
      <c r="Q40" s="533"/>
      <c r="R40" s="533" t="s">
        <v>654</v>
      </c>
      <c r="S40" s="533"/>
      <c r="T40" s="325" t="s">
        <v>366</v>
      </c>
      <c r="U40" s="326"/>
      <c r="V40" s="533" t="s">
        <v>368</v>
      </c>
      <c r="W40" s="533"/>
      <c r="X40" s="533" t="s">
        <v>654</v>
      </c>
      <c r="Y40" s="533"/>
      <c r="Z40" s="325" t="s">
        <v>366</v>
      </c>
      <c r="AA40" s="326"/>
      <c r="AB40" s="533" t="s">
        <v>369</v>
      </c>
      <c r="AC40" s="533"/>
      <c r="AD40" s="533"/>
      <c r="AE40" s="533" t="s">
        <v>654</v>
      </c>
      <c r="AF40" s="533"/>
      <c r="AG40" s="533"/>
      <c r="AH40" s="533"/>
      <c r="AI40" s="533"/>
      <c r="AJ40" s="325" t="s">
        <v>358</v>
      </c>
      <c r="AL40" s="54"/>
      <c r="AU40" s="55" t="s">
        <v>366</v>
      </c>
      <c r="BH40" s="104"/>
      <c r="BI40" s="104"/>
      <c r="BJ40" s="54"/>
    </row>
    <row r="41" spans="1:62" ht="22.15" customHeight="1">
      <c r="A41" s="609" t="s">
        <v>481</v>
      </c>
      <c r="B41" s="609"/>
      <c r="C41" s="609"/>
      <c r="D41" s="609"/>
      <c r="E41" s="609"/>
      <c r="F41" s="609"/>
      <c r="G41" s="609"/>
      <c r="H41" s="609"/>
      <c r="I41" s="529" t="s">
        <v>119</v>
      </c>
      <c r="J41" s="530"/>
      <c r="K41" s="530"/>
      <c r="L41" s="530">
        <f>'様式２（理由書）（④の場合）'!P105</f>
        <v>0</v>
      </c>
      <c r="M41" s="530"/>
      <c r="N41" s="366" t="s">
        <v>366</v>
      </c>
      <c r="O41" s="374"/>
      <c r="P41" s="530" t="s">
        <v>367</v>
      </c>
      <c r="Q41" s="530"/>
      <c r="R41" s="530">
        <f>'様式２（理由書）（④の場合）'!U105</f>
        <v>0</v>
      </c>
      <c r="S41" s="530"/>
      <c r="T41" s="366" t="s">
        <v>366</v>
      </c>
      <c r="U41" s="374"/>
      <c r="V41" s="530" t="s">
        <v>368</v>
      </c>
      <c r="W41" s="530"/>
      <c r="X41" s="530">
        <f>SUM(L41,R41)</f>
        <v>0</v>
      </c>
      <c r="Y41" s="530"/>
      <c r="Z41" s="366" t="s">
        <v>366</v>
      </c>
      <c r="AA41" s="374"/>
      <c r="AB41" s="530" t="s">
        <v>369</v>
      </c>
      <c r="AC41" s="530"/>
      <c r="AD41" s="530"/>
      <c r="AE41" s="536" t="str">
        <f>'様式２（理由書）（④の場合）'!AG105</f>
        <v>対象外</v>
      </c>
      <c r="AF41" s="536"/>
      <c r="AG41" s="536"/>
      <c r="AH41" s="536"/>
      <c r="AI41" s="536"/>
      <c r="AJ41" s="366" t="s">
        <v>358</v>
      </c>
      <c r="AL41" s="54"/>
      <c r="AU41" s="55" t="s">
        <v>358</v>
      </c>
      <c r="BH41" s="104"/>
      <c r="BI41" s="104"/>
      <c r="BJ41" s="54"/>
    </row>
    <row r="42" spans="1:62">
      <c r="A42" s="373"/>
      <c r="B42" s="373"/>
      <c r="C42" s="373"/>
      <c r="D42" s="373"/>
      <c r="E42" s="373"/>
      <c r="F42" s="373"/>
      <c r="G42" s="373"/>
      <c r="H42" s="373"/>
      <c r="I42" s="373"/>
      <c r="J42" s="373"/>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L42" s="54"/>
      <c r="BH42" s="104"/>
      <c r="BI42" s="104"/>
      <c r="BJ42" s="54"/>
    </row>
    <row r="43" spans="1:62">
      <c r="A43" s="108"/>
      <c r="B43" s="107"/>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L43" s="54"/>
      <c r="BH43" s="104"/>
      <c r="BI43" s="104"/>
      <c r="BJ43" s="54"/>
    </row>
    <row r="44" spans="1:62">
      <c r="A44" s="106" t="s">
        <v>270</v>
      </c>
      <c r="B44" s="373"/>
      <c r="C44" s="373"/>
      <c r="D44" s="373"/>
      <c r="E44" s="373"/>
      <c r="F44" s="373"/>
      <c r="G44" s="373"/>
      <c r="H44" s="373"/>
      <c r="I44" s="373"/>
      <c r="J44" s="373"/>
      <c r="K44" s="373"/>
      <c r="L44" s="373"/>
      <c r="M44" s="373"/>
      <c r="N44" s="373"/>
      <c r="O44" s="373"/>
      <c r="P44" s="373"/>
      <c r="Q44" s="373"/>
      <c r="R44" s="373"/>
      <c r="S44" s="373"/>
      <c r="T44" s="373"/>
      <c r="U44" s="377"/>
      <c r="V44" s="373"/>
      <c r="W44" s="373"/>
      <c r="X44" s="373"/>
      <c r="Y44" s="373"/>
      <c r="Z44" s="373"/>
      <c r="AA44" s="373"/>
      <c r="AB44" s="373"/>
      <c r="AC44" s="373"/>
      <c r="AD44" s="373"/>
      <c r="AE44" s="373"/>
      <c r="AF44" s="373"/>
      <c r="AG44" s="373"/>
      <c r="AH44" s="373"/>
      <c r="AI44" s="373"/>
      <c r="AJ44" s="373"/>
      <c r="AL44" s="54"/>
      <c r="BH44" s="104"/>
      <c r="BI44" s="104"/>
      <c r="BJ44" s="54"/>
    </row>
    <row r="45" spans="1:62">
      <c r="A45" s="792" t="s">
        <v>68</v>
      </c>
      <c r="B45" s="793"/>
      <c r="C45" s="793"/>
      <c r="D45" s="793"/>
      <c r="E45" s="793"/>
      <c r="F45" s="793"/>
      <c r="G45" s="793"/>
      <c r="H45" s="793"/>
      <c r="I45" s="793"/>
      <c r="J45" s="793"/>
      <c r="K45" s="793"/>
      <c r="L45" s="793"/>
      <c r="M45" s="794"/>
      <c r="N45" s="521" t="s">
        <v>72</v>
      </c>
      <c r="O45" s="842"/>
      <c r="P45" s="521" t="s">
        <v>0</v>
      </c>
      <c r="Q45" s="842"/>
      <c r="R45" s="402"/>
      <c r="S45" s="368" t="s">
        <v>3</v>
      </c>
      <c r="T45" s="402"/>
      <c r="U45" s="364" t="s">
        <v>2</v>
      </c>
      <c r="V45" s="838"/>
      <c r="W45" s="838"/>
      <c r="X45" s="368" t="s">
        <v>1</v>
      </c>
      <c r="Y45" s="368" t="s">
        <v>71</v>
      </c>
      <c r="Z45" s="521" t="s">
        <v>73</v>
      </c>
      <c r="AA45" s="842"/>
      <c r="AB45" s="521" t="s">
        <v>0</v>
      </c>
      <c r="AC45" s="842"/>
      <c r="AD45" s="402"/>
      <c r="AE45" s="368" t="s">
        <v>3</v>
      </c>
      <c r="AF45" s="402"/>
      <c r="AG45" s="364" t="s">
        <v>2</v>
      </c>
      <c r="AH45" s="838"/>
      <c r="AI45" s="838"/>
      <c r="AJ45" s="369" t="s">
        <v>1</v>
      </c>
      <c r="AL45" s="54"/>
      <c r="AM45" s="103"/>
    </row>
    <row r="46" spans="1:62">
      <c r="A46" s="792" t="s">
        <v>69</v>
      </c>
      <c r="B46" s="793"/>
      <c r="C46" s="793"/>
      <c r="D46" s="793"/>
      <c r="E46" s="793"/>
      <c r="F46" s="793"/>
      <c r="G46" s="793"/>
      <c r="H46" s="793"/>
      <c r="I46" s="793"/>
      <c r="J46" s="793"/>
      <c r="K46" s="793"/>
      <c r="L46" s="793"/>
      <c r="M46" s="794"/>
      <c r="N46" s="839"/>
      <c r="O46" s="840"/>
      <c r="P46" s="840"/>
      <c r="Q46" s="840"/>
      <c r="R46" s="840"/>
      <c r="S46" s="840"/>
      <c r="T46" s="840"/>
      <c r="U46" s="840"/>
      <c r="V46" s="840"/>
      <c r="W46" s="840"/>
      <c r="X46" s="840"/>
      <c r="Y46" s="840"/>
      <c r="Z46" s="840"/>
      <c r="AA46" s="840"/>
      <c r="AB46" s="840"/>
      <c r="AC46" s="840"/>
      <c r="AD46" s="840"/>
      <c r="AE46" s="840"/>
      <c r="AF46" s="840"/>
      <c r="AG46" s="840"/>
      <c r="AH46" s="840"/>
      <c r="AI46" s="840"/>
      <c r="AJ46" s="841"/>
    </row>
    <row r="47" spans="1:62">
      <c r="A47" s="792" t="s">
        <v>70</v>
      </c>
      <c r="B47" s="793"/>
      <c r="C47" s="793"/>
      <c r="D47" s="793"/>
      <c r="E47" s="793"/>
      <c r="F47" s="793"/>
      <c r="G47" s="793"/>
      <c r="H47" s="793"/>
      <c r="I47" s="793"/>
      <c r="J47" s="793"/>
      <c r="K47" s="793"/>
      <c r="L47" s="793"/>
      <c r="M47" s="794"/>
      <c r="N47" s="835"/>
      <c r="O47" s="836"/>
      <c r="P47" s="836"/>
      <c r="Q47" s="836"/>
      <c r="R47" s="836"/>
      <c r="S47" s="836"/>
      <c r="T47" s="836"/>
      <c r="U47" s="836"/>
      <c r="V47" s="836"/>
      <c r="W47" s="836"/>
      <c r="X47" s="836"/>
      <c r="Y47" s="836"/>
      <c r="Z47" s="836"/>
      <c r="AA47" s="836"/>
      <c r="AB47" s="836"/>
      <c r="AC47" s="836"/>
      <c r="AD47" s="836"/>
      <c r="AE47" s="836"/>
      <c r="AF47" s="836"/>
      <c r="AG47" s="836"/>
      <c r="AH47" s="836"/>
      <c r="AI47" s="836"/>
      <c r="AJ47" s="837"/>
    </row>
    <row r="48" spans="1:62" ht="24.75" thickBot="1">
      <c r="A48" s="373"/>
      <c r="B48" s="373"/>
      <c r="C48" s="373"/>
      <c r="D48" s="373"/>
      <c r="E48" s="373"/>
      <c r="F48" s="373"/>
      <c r="G48" s="373"/>
      <c r="H48" s="373"/>
      <c r="I48" s="373"/>
      <c r="J48" s="373"/>
      <c r="K48" s="373"/>
      <c r="L48" s="373"/>
      <c r="M48" s="373"/>
      <c r="N48" s="373"/>
      <c r="O48" s="373"/>
      <c r="P48" s="373"/>
      <c r="Q48" s="373"/>
      <c r="R48" s="373"/>
      <c r="S48" s="373"/>
      <c r="T48" s="373"/>
      <c r="U48" s="377"/>
      <c r="V48" s="373"/>
      <c r="W48" s="373"/>
      <c r="X48" s="373"/>
      <c r="Y48" s="373"/>
      <c r="Z48" s="373"/>
      <c r="AA48" s="373"/>
      <c r="AB48" s="373"/>
      <c r="AC48" s="373"/>
      <c r="AD48" s="373"/>
      <c r="AE48" s="373"/>
      <c r="AF48" s="373"/>
      <c r="AG48" s="373"/>
      <c r="AH48" s="373"/>
      <c r="AI48" s="373"/>
      <c r="AJ48" s="373"/>
    </row>
    <row r="49" spans="1:62">
      <c r="A49" s="856" t="s">
        <v>57</v>
      </c>
      <c r="B49" s="892"/>
      <c r="C49" s="797" t="s">
        <v>60</v>
      </c>
      <c r="D49" s="892"/>
      <c r="E49" s="892"/>
      <c r="F49" s="892"/>
      <c r="G49" s="797" t="s">
        <v>395</v>
      </c>
      <c r="H49" s="797"/>
      <c r="I49" s="797"/>
      <c r="J49" s="797"/>
      <c r="K49" s="797"/>
      <c r="L49" s="764" t="s">
        <v>62</v>
      </c>
      <c r="M49" s="765"/>
      <c r="N49" s="765"/>
      <c r="O49" s="765"/>
      <c r="P49" s="765"/>
      <c r="Q49" s="765"/>
      <c r="R49" s="765"/>
      <c r="S49" s="765"/>
      <c r="T49" s="765"/>
      <c r="U49" s="765"/>
      <c r="V49" s="765"/>
      <c r="W49" s="765"/>
      <c r="X49" s="765"/>
      <c r="Y49" s="765"/>
      <c r="Z49" s="765"/>
      <c r="AA49" s="765"/>
      <c r="AB49" s="765"/>
      <c r="AC49" s="765"/>
      <c r="AD49" s="765"/>
      <c r="AE49" s="765"/>
      <c r="AF49" s="765"/>
      <c r="AG49" s="765"/>
      <c r="AH49" s="765"/>
      <c r="AI49" s="765"/>
      <c r="AJ49" s="766"/>
    </row>
    <row r="50" spans="1:62">
      <c r="A50" s="760"/>
      <c r="B50" s="761"/>
      <c r="C50" s="762"/>
      <c r="D50" s="763"/>
      <c r="E50" s="763"/>
      <c r="F50" s="763"/>
      <c r="G50" s="633"/>
      <c r="H50" s="633"/>
      <c r="I50" s="633"/>
      <c r="J50" s="633"/>
      <c r="K50" s="633"/>
      <c r="L50" s="853"/>
      <c r="M50" s="854"/>
      <c r="N50" s="854"/>
      <c r="O50" s="854"/>
      <c r="P50" s="854"/>
      <c r="Q50" s="854"/>
      <c r="R50" s="854"/>
      <c r="S50" s="854"/>
      <c r="T50" s="854"/>
      <c r="U50" s="854"/>
      <c r="V50" s="854"/>
      <c r="W50" s="854"/>
      <c r="X50" s="854"/>
      <c r="Y50" s="854"/>
      <c r="Z50" s="854"/>
      <c r="AA50" s="854"/>
      <c r="AB50" s="854"/>
      <c r="AC50" s="854"/>
      <c r="AD50" s="854"/>
      <c r="AE50" s="854"/>
      <c r="AF50" s="854"/>
      <c r="AG50" s="854"/>
      <c r="AH50" s="854"/>
      <c r="AI50" s="854"/>
      <c r="AJ50" s="855"/>
      <c r="AN50" s="896"/>
      <c r="AO50" s="897"/>
      <c r="AP50" s="890"/>
      <c r="AQ50" s="891"/>
      <c r="AR50" s="891"/>
      <c r="AS50" s="891"/>
      <c r="AT50" s="109"/>
      <c r="AU50" s="109"/>
      <c r="AV50" s="109"/>
      <c r="AW50" s="109"/>
      <c r="AX50" s="109"/>
      <c r="AY50" s="109"/>
      <c r="AZ50" s="109"/>
      <c r="BA50" s="109"/>
      <c r="BB50" s="109"/>
      <c r="BC50" s="109"/>
      <c r="BD50" s="109"/>
    </row>
    <row r="51" spans="1:62">
      <c r="A51" s="760"/>
      <c r="B51" s="761"/>
      <c r="C51" s="762"/>
      <c r="D51" s="763"/>
      <c r="E51" s="763"/>
      <c r="F51" s="763"/>
      <c r="G51" s="633"/>
      <c r="H51" s="633"/>
      <c r="I51" s="633"/>
      <c r="J51" s="633"/>
      <c r="K51" s="633"/>
      <c r="L51" s="853"/>
      <c r="M51" s="854"/>
      <c r="N51" s="854"/>
      <c r="O51" s="854"/>
      <c r="P51" s="854"/>
      <c r="Q51" s="854"/>
      <c r="R51" s="854"/>
      <c r="S51" s="854"/>
      <c r="T51" s="854"/>
      <c r="U51" s="854"/>
      <c r="V51" s="854"/>
      <c r="W51" s="854"/>
      <c r="X51" s="854"/>
      <c r="Y51" s="854"/>
      <c r="Z51" s="854"/>
      <c r="AA51" s="854"/>
      <c r="AB51" s="854"/>
      <c r="AC51" s="854"/>
      <c r="AD51" s="854"/>
      <c r="AE51" s="854"/>
      <c r="AF51" s="854"/>
      <c r="AG51" s="854"/>
      <c r="AH51" s="854"/>
      <c r="AI51" s="854"/>
      <c r="AJ51" s="855"/>
      <c r="BE51" s="109"/>
      <c r="BG51" s="109"/>
      <c r="BJ51" s="109"/>
    </row>
    <row r="52" spans="1:62">
      <c r="A52" s="760"/>
      <c r="B52" s="761"/>
      <c r="C52" s="762"/>
      <c r="D52" s="763"/>
      <c r="E52" s="763"/>
      <c r="F52" s="763"/>
      <c r="G52" s="633"/>
      <c r="H52" s="633"/>
      <c r="I52" s="633"/>
      <c r="J52" s="633"/>
      <c r="K52" s="633"/>
      <c r="L52" s="853"/>
      <c r="M52" s="854"/>
      <c r="N52" s="854"/>
      <c r="O52" s="854"/>
      <c r="P52" s="854"/>
      <c r="Q52" s="854"/>
      <c r="R52" s="854"/>
      <c r="S52" s="854"/>
      <c r="T52" s="854"/>
      <c r="U52" s="854"/>
      <c r="V52" s="854"/>
      <c r="W52" s="854"/>
      <c r="X52" s="854"/>
      <c r="Y52" s="854"/>
      <c r="Z52" s="854"/>
      <c r="AA52" s="854"/>
      <c r="AB52" s="854"/>
      <c r="AC52" s="854"/>
      <c r="AD52" s="854"/>
      <c r="AE52" s="854"/>
      <c r="AF52" s="854"/>
      <c r="AG52" s="854"/>
      <c r="AH52" s="854"/>
      <c r="AI52" s="854"/>
      <c r="AJ52" s="855"/>
      <c r="BE52" s="109"/>
      <c r="BG52" s="109"/>
      <c r="BJ52" s="109"/>
    </row>
    <row r="53" spans="1:62">
      <c r="A53" s="760"/>
      <c r="B53" s="761"/>
      <c r="C53" s="762"/>
      <c r="D53" s="763"/>
      <c r="E53" s="763"/>
      <c r="F53" s="763"/>
      <c r="G53" s="633"/>
      <c r="H53" s="633"/>
      <c r="I53" s="633"/>
      <c r="J53" s="633"/>
      <c r="K53" s="633"/>
      <c r="L53" s="853"/>
      <c r="M53" s="854"/>
      <c r="N53" s="854"/>
      <c r="O53" s="854"/>
      <c r="P53" s="854"/>
      <c r="Q53" s="854"/>
      <c r="R53" s="854"/>
      <c r="S53" s="854"/>
      <c r="T53" s="854"/>
      <c r="U53" s="854"/>
      <c r="V53" s="854"/>
      <c r="W53" s="854"/>
      <c r="X53" s="854"/>
      <c r="Y53" s="854"/>
      <c r="Z53" s="854"/>
      <c r="AA53" s="854"/>
      <c r="AB53" s="854"/>
      <c r="AC53" s="854"/>
      <c r="AD53" s="854"/>
      <c r="AE53" s="854"/>
      <c r="AF53" s="854"/>
      <c r="AG53" s="854"/>
      <c r="AH53" s="854"/>
      <c r="AI53" s="854"/>
      <c r="AJ53" s="855"/>
      <c r="BE53" s="109"/>
      <c r="BG53" s="109"/>
      <c r="BJ53" s="109"/>
    </row>
    <row r="54" spans="1:62">
      <c r="A54" s="760"/>
      <c r="B54" s="761"/>
      <c r="C54" s="762"/>
      <c r="D54" s="763"/>
      <c r="E54" s="763"/>
      <c r="F54" s="763"/>
      <c r="G54" s="633"/>
      <c r="H54" s="633"/>
      <c r="I54" s="633"/>
      <c r="J54" s="633"/>
      <c r="K54" s="633"/>
      <c r="L54" s="853"/>
      <c r="M54" s="854"/>
      <c r="N54" s="854"/>
      <c r="O54" s="854"/>
      <c r="P54" s="854"/>
      <c r="Q54" s="854"/>
      <c r="R54" s="854"/>
      <c r="S54" s="854"/>
      <c r="T54" s="854"/>
      <c r="U54" s="854"/>
      <c r="V54" s="854"/>
      <c r="W54" s="854"/>
      <c r="X54" s="854"/>
      <c r="Y54" s="854"/>
      <c r="Z54" s="854"/>
      <c r="AA54" s="854"/>
      <c r="AB54" s="854"/>
      <c r="AC54" s="854"/>
      <c r="AD54" s="854"/>
      <c r="AE54" s="854"/>
      <c r="AF54" s="854"/>
      <c r="AG54" s="854"/>
      <c r="AH54" s="854"/>
      <c r="AI54" s="854"/>
      <c r="AJ54" s="855"/>
      <c r="BE54" s="109"/>
      <c r="BG54" s="109"/>
      <c r="BJ54" s="109"/>
    </row>
    <row r="55" spans="1:62">
      <c r="A55" s="760"/>
      <c r="B55" s="761"/>
      <c r="C55" s="762"/>
      <c r="D55" s="763"/>
      <c r="E55" s="763"/>
      <c r="F55" s="763"/>
      <c r="G55" s="633"/>
      <c r="H55" s="633"/>
      <c r="I55" s="633"/>
      <c r="J55" s="633"/>
      <c r="K55" s="633"/>
      <c r="L55" s="853"/>
      <c r="M55" s="854"/>
      <c r="N55" s="854"/>
      <c r="O55" s="854"/>
      <c r="P55" s="854"/>
      <c r="Q55" s="854"/>
      <c r="R55" s="854"/>
      <c r="S55" s="854"/>
      <c r="T55" s="854"/>
      <c r="U55" s="854"/>
      <c r="V55" s="854"/>
      <c r="W55" s="854"/>
      <c r="X55" s="854"/>
      <c r="Y55" s="854"/>
      <c r="Z55" s="854"/>
      <c r="AA55" s="854"/>
      <c r="AB55" s="854"/>
      <c r="AC55" s="854"/>
      <c r="AD55" s="854"/>
      <c r="AE55" s="854"/>
      <c r="AF55" s="854"/>
      <c r="AG55" s="854"/>
      <c r="AH55" s="854"/>
      <c r="AI55" s="854"/>
      <c r="AJ55" s="855"/>
      <c r="BE55" s="109"/>
      <c r="BG55" s="109"/>
      <c r="BJ55" s="109"/>
    </row>
    <row r="56" spans="1:62">
      <c r="A56" s="760"/>
      <c r="B56" s="761"/>
      <c r="C56" s="762"/>
      <c r="D56" s="763"/>
      <c r="E56" s="763"/>
      <c r="F56" s="763"/>
      <c r="G56" s="633"/>
      <c r="H56" s="633"/>
      <c r="I56" s="633"/>
      <c r="J56" s="633"/>
      <c r="K56" s="633"/>
      <c r="L56" s="853"/>
      <c r="M56" s="854"/>
      <c r="N56" s="854"/>
      <c r="O56" s="854"/>
      <c r="P56" s="854"/>
      <c r="Q56" s="854"/>
      <c r="R56" s="854"/>
      <c r="S56" s="854"/>
      <c r="T56" s="854"/>
      <c r="U56" s="854"/>
      <c r="V56" s="854"/>
      <c r="W56" s="854"/>
      <c r="X56" s="854"/>
      <c r="Y56" s="854"/>
      <c r="Z56" s="854"/>
      <c r="AA56" s="854"/>
      <c r="AB56" s="854"/>
      <c r="AC56" s="854"/>
      <c r="AD56" s="854"/>
      <c r="AE56" s="854"/>
      <c r="AF56" s="854"/>
      <c r="AG56" s="854"/>
      <c r="AH56" s="854"/>
      <c r="AI56" s="854"/>
      <c r="AJ56" s="855"/>
    </row>
    <row r="57" spans="1:62">
      <c r="A57" s="801"/>
      <c r="B57" s="802"/>
      <c r="C57" s="762"/>
      <c r="D57" s="763"/>
      <c r="E57" s="763"/>
      <c r="F57" s="763"/>
      <c r="G57" s="633"/>
      <c r="H57" s="633"/>
      <c r="I57" s="633"/>
      <c r="J57" s="633"/>
      <c r="K57" s="633"/>
      <c r="L57" s="853"/>
      <c r="M57" s="854"/>
      <c r="N57" s="854"/>
      <c r="O57" s="854"/>
      <c r="P57" s="854"/>
      <c r="Q57" s="854"/>
      <c r="R57" s="854"/>
      <c r="S57" s="854"/>
      <c r="T57" s="854"/>
      <c r="U57" s="854"/>
      <c r="V57" s="854"/>
      <c r="W57" s="854"/>
      <c r="X57" s="854"/>
      <c r="Y57" s="854"/>
      <c r="Z57" s="854"/>
      <c r="AA57" s="854"/>
      <c r="AB57" s="854"/>
      <c r="AC57" s="854"/>
      <c r="AD57" s="854"/>
      <c r="AE57" s="854"/>
      <c r="AF57" s="854"/>
      <c r="AG57" s="854"/>
      <c r="AH57" s="854"/>
      <c r="AI57" s="854"/>
      <c r="AJ57" s="855"/>
    </row>
    <row r="58" spans="1:62" ht="24.75" thickBot="1">
      <c r="A58" s="882"/>
      <c r="B58" s="883"/>
      <c r="C58" s="779"/>
      <c r="D58" s="780"/>
      <c r="E58" s="780"/>
      <c r="F58" s="780"/>
      <c r="G58" s="633"/>
      <c r="H58" s="633"/>
      <c r="I58" s="633"/>
      <c r="J58" s="633"/>
      <c r="K58" s="633"/>
      <c r="L58" s="884"/>
      <c r="M58" s="885"/>
      <c r="N58" s="885"/>
      <c r="O58" s="885"/>
      <c r="P58" s="885"/>
      <c r="Q58" s="885"/>
      <c r="R58" s="885"/>
      <c r="S58" s="885"/>
      <c r="T58" s="885"/>
      <c r="U58" s="885"/>
      <c r="V58" s="885"/>
      <c r="W58" s="885"/>
      <c r="X58" s="885"/>
      <c r="Y58" s="885"/>
      <c r="Z58" s="885"/>
      <c r="AA58" s="885"/>
      <c r="AB58" s="885"/>
      <c r="AC58" s="885"/>
      <c r="AD58" s="885"/>
      <c r="AE58" s="885"/>
      <c r="AF58" s="885"/>
      <c r="AG58" s="885"/>
      <c r="AH58" s="885"/>
      <c r="AI58" s="885"/>
      <c r="AJ58" s="886"/>
    </row>
    <row r="59" spans="1:62" ht="24.75" thickTop="1">
      <c r="A59" s="887" t="s">
        <v>66</v>
      </c>
      <c r="B59" s="601"/>
      <c r="C59" s="895" t="str">
        <f>IF(COUNTIF('様式１及び様式１－２'!BE2:BE10,'様式１及び様式１－２'!G68)=1,IF(AND('様式１及び様式１－２'!E70&lt;&gt;'様式１及び様式１－２'!A76,'様式１及び様式１－２'!E70&lt;&gt;'様式１及び様式１－２'!A78),"対象外",SUM(C50:F58)),"対象外")</f>
        <v>対象外</v>
      </c>
      <c r="D59" s="895"/>
      <c r="E59" s="895"/>
      <c r="F59" s="895"/>
      <c r="G59" s="903" t="s">
        <v>370</v>
      </c>
      <c r="H59" s="904"/>
      <c r="I59" s="904"/>
      <c r="J59" s="904"/>
      <c r="K59" s="905"/>
      <c r="L59" s="909" t="s">
        <v>394</v>
      </c>
      <c r="M59" s="910"/>
      <c r="N59" s="910"/>
      <c r="O59" s="911" t="s">
        <v>654</v>
      </c>
      <c r="P59" s="911"/>
      <c r="Q59" s="911"/>
      <c r="R59" s="911"/>
      <c r="S59" s="911"/>
      <c r="T59" s="911"/>
      <c r="U59" s="911"/>
      <c r="V59" s="888" t="s">
        <v>480</v>
      </c>
      <c r="W59" s="888"/>
      <c r="X59" s="888"/>
      <c r="Y59" s="888"/>
      <c r="Z59" s="888"/>
      <c r="AA59" s="898" t="s">
        <v>394</v>
      </c>
      <c r="AB59" s="899"/>
      <c r="AC59" s="900"/>
      <c r="AD59" s="901"/>
      <c r="AE59" s="901"/>
      <c r="AF59" s="901"/>
      <c r="AG59" s="901"/>
      <c r="AH59" s="901"/>
      <c r="AI59" s="901"/>
      <c r="AJ59" s="902"/>
      <c r="AK59" s="54" t="str">
        <f>IF(AND(O60&lt;&gt;"対象外",O60&lt;&gt;0,O59=""),"R4完了日記載漏れ","R4完了日記載済")</f>
        <v>R4完了日記載済</v>
      </c>
      <c r="AL59" s="54" t="str">
        <f>IF(AND(AD60&lt;&gt;"対象外",AD60&lt;&gt;0,AD59=""),"R5完了日記載漏れ","R5完了日記載済")</f>
        <v>R5完了日記載済</v>
      </c>
    </row>
    <row r="60" spans="1:62" ht="24.75" thickBot="1">
      <c r="A60" s="857"/>
      <c r="B60" s="858"/>
      <c r="C60" s="788"/>
      <c r="D60" s="788"/>
      <c r="E60" s="788"/>
      <c r="F60" s="788"/>
      <c r="G60" s="906"/>
      <c r="H60" s="907"/>
      <c r="I60" s="907"/>
      <c r="J60" s="907"/>
      <c r="K60" s="908"/>
      <c r="L60" s="894" t="s">
        <v>393</v>
      </c>
      <c r="M60" s="785"/>
      <c r="N60" s="785"/>
      <c r="O60" s="805" t="s">
        <v>654</v>
      </c>
      <c r="P60" s="805"/>
      <c r="Q60" s="805"/>
      <c r="R60" s="805"/>
      <c r="S60" s="805"/>
      <c r="T60" s="806"/>
      <c r="U60" s="324" t="str">
        <f>IF(L60="対象外","","円")</f>
        <v>円</v>
      </c>
      <c r="V60" s="808"/>
      <c r="W60" s="808"/>
      <c r="X60" s="808"/>
      <c r="Y60" s="808"/>
      <c r="Z60" s="808"/>
      <c r="AA60" s="812" t="s">
        <v>393</v>
      </c>
      <c r="AB60" s="813"/>
      <c r="AC60" s="814"/>
      <c r="AD60" s="817" t="str">
        <f>IF(C59="対象外","対象外",SUMIF(G50:G58,"令和5年度",C50:C58))</f>
        <v>対象外</v>
      </c>
      <c r="AE60" s="817"/>
      <c r="AF60" s="817"/>
      <c r="AG60" s="817"/>
      <c r="AH60" s="817"/>
      <c r="AI60" s="817"/>
      <c r="AJ60" s="102" t="str">
        <f>IF(AA60="対象外","","円")</f>
        <v>円</v>
      </c>
    </row>
    <row r="61" spans="1:62">
      <c r="A61" s="373"/>
      <c r="B61" s="373"/>
      <c r="C61" s="373"/>
      <c r="D61" s="373"/>
      <c r="E61" s="373"/>
      <c r="F61" s="373"/>
      <c r="G61" s="373"/>
      <c r="H61" s="373"/>
      <c r="I61" s="373"/>
      <c r="J61" s="373"/>
      <c r="K61" s="373"/>
      <c r="L61" s="373"/>
      <c r="M61" s="373"/>
      <c r="N61" s="373"/>
      <c r="O61" s="373"/>
      <c r="P61" s="373"/>
      <c r="Q61" s="373"/>
      <c r="R61" s="373"/>
      <c r="S61" s="373"/>
      <c r="T61" s="373"/>
      <c r="U61" s="377"/>
      <c r="V61" s="373"/>
      <c r="W61" s="373"/>
      <c r="X61" s="373"/>
      <c r="Y61" s="373"/>
      <c r="Z61" s="373"/>
      <c r="AA61" s="373"/>
      <c r="AB61" s="373"/>
      <c r="AC61" s="373"/>
      <c r="AD61" s="373"/>
      <c r="AE61" s="373"/>
      <c r="AF61" s="373"/>
      <c r="AG61" s="373"/>
      <c r="AH61" s="373"/>
      <c r="AI61" s="373"/>
      <c r="AJ61" s="373"/>
    </row>
    <row r="62" spans="1:62">
      <c r="A62" s="370" t="s">
        <v>64</v>
      </c>
      <c r="B62" s="529" t="s">
        <v>65</v>
      </c>
      <c r="C62" s="795"/>
      <c r="D62" s="795"/>
      <c r="E62" s="795"/>
      <c r="F62" s="795"/>
      <c r="G62" s="795"/>
      <c r="H62" s="795"/>
      <c r="I62" s="795"/>
      <c r="J62" s="795"/>
      <c r="K62" s="795"/>
      <c r="L62" s="795"/>
      <c r="M62" s="795"/>
      <c r="N62" s="796"/>
      <c r="O62" s="529" t="s">
        <v>67</v>
      </c>
      <c r="P62" s="795"/>
      <c r="Q62" s="795"/>
      <c r="R62" s="795"/>
      <c r="S62" s="795"/>
      <c r="T62" s="795"/>
      <c r="U62" s="795"/>
      <c r="V62" s="795"/>
      <c r="W62" s="795"/>
      <c r="X62" s="795"/>
      <c r="Y62" s="795"/>
      <c r="Z62" s="795"/>
      <c r="AA62" s="795"/>
      <c r="AB62" s="795"/>
      <c r="AC62" s="795"/>
      <c r="AD62" s="795"/>
      <c r="AE62" s="795"/>
      <c r="AF62" s="795"/>
      <c r="AG62" s="795"/>
      <c r="AH62" s="795"/>
      <c r="AI62" s="795"/>
      <c r="AJ62" s="796"/>
      <c r="AM62" s="50" t="str" cm="1">
        <f t="array" ref="AM62">IF(OR('様式１及び様式１－２'!$E$31='様式１及び様式１－２'!$A$76:$B$76,'様式１及び様式１－２'!$E$31='様式１及び様式１－２'!$A$77:$B$77,'様式１及び様式１－２'!$E$31='様式１及び様式１－２'!$A$78:$B$78),"ア","")</f>
        <v>ア</v>
      </c>
      <c r="AN62" s="50" t="str" cm="1">
        <f t="array" ref="AN62">IF(OR('様式１及び様式１－２'!$E$31='様式１及び様式１－２'!$A$76:$B$76,'様式１及び様式１－２'!$E$31='様式１及び様式１－２'!$A$77:$B$77,'様式１及び様式１－２'!$E$31='様式１及び様式１－２'!$A$78:$B$78),"イ","")</f>
        <v>イ</v>
      </c>
      <c r="AO62" s="50" t="str" cm="1">
        <f t="array" ref="AO62">IF(OR('様式１及び様式１－２'!$E$31='様式１及び様式１－２'!$A$76:$B$76,'様式１及び様式１－２'!$E$31='様式１及び様式１－２'!$A$77:$B$77,'様式１及び様式１－２'!$E$31='様式１及び様式１－２'!$A$78:$B$78),"ウ","")</f>
        <v>ウ</v>
      </c>
      <c r="AP62" s="50" t="str" cm="1">
        <f t="array" ref="AP62">IF(OR('様式１及び様式１－２'!$E$31='様式１及び様式１－２'!$A$76:$B$76,'様式１及び様式１－２'!$E$31='様式１及び様式１－２'!$A$77:$B$77,'様式１及び様式１－２'!$E$31='様式１及び様式１－２'!$A$78:$B$78),"エ","")</f>
        <v>エ</v>
      </c>
      <c r="AQ62" s="50" t="str" cm="1">
        <f t="array" ref="AQ62">IF(OR('様式１及び様式１－２'!$E$31='様式１及び様式１－２'!$A$76:$B$76,'様式１及び様式１－２'!$E$31='様式１及び様式１－２'!$A$77:$B$77,'様式１及び様式１－２'!$E$31='様式１及び様式１－２'!$A$78:$B$78),"オ","")</f>
        <v>オ</v>
      </c>
      <c r="AR62" s="50" t="str" cm="1">
        <f t="array" ref="AR62">IF(OR('様式１及び様式１－２'!$E$31='様式１及び様式１－２'!$A$76:$B$76,'様式１及び様式１－２'!$E$31='様式１及び様式１－２'!$A$77:$B$77,'様式１及び様式１－２'!$E$31='様式１及び様式１－２'!$A$78:$B$78),"カ","")</f>
        <v>カ</v>
      </c>
      <c r="AS62" s="50" t="str" cm="1">
        <f t="array" ref="AS62">IF(OR('様式１及び様式１－２'!$E$31='様式１及び様式１－２'!$A$76:$B$76,'様式１及び様式１－２'!$E$31='様式１及び様式１－２'!$A$77:$B$77,'様式１及び様式１－２'!$E$31='様式１及び様式１－２'!$A$78:$B$78),"キ","")</f>
        <v>キ</v>
      </c>
      <c r="AT62" s="50" t="str" cm="1">
        <f t="array" ref="AT62">IF(OR('様式１及び様式１－２'!$E$31='様式１及び様式１－２'!$A$76:$B$76,'様式１及び様式１－２'!$E$31='様式１及び様式１－２'!$A$77:$B$77,'様式１及び様式１－２'!$E$31='様式１及び様式１－２'!$A$78:$B$78),"ク","")</f>
        <v>ク</v>
      </c>
      <c r="AU62" s="50" t="str" cm="1">
        <f t="array" ref="AU62">IF(OR('様式１及び様式１－２'!$E$31='様式１及び様式１－２'!$A$76:$B$76,'様式１及び様式１－２'!$E$31='様式１及び様式１－２'!$A$77:$B$77,'様式１及び様式１－２'!$E$31='様式１及び様式１－２'!$A$78:$B$78),"ケ","")</f>
        <v>ケ</v>
      </c>
    </row>
    <row r="63" spans="1:62">
      <c r="A63" s="365" t="s">
        <v>44</v>
      </c>
      <c r="B63" s="866" t="s">
        <v>35</v>
      </c>
      <c r="C63" s="867"/>
      <c r="D63" s="867"/>
      <c r="E63" s="867"/>
      <c r="F63" s="867"/>
      <c r="G63" s="867"/>
      <c r="H63" s="867"/>
      <c r="I63" s="867"/>
      <c r="J63" s="867"/>
      <c r="K63" s="867"/>
      <c r="L63" s="867"/>
      <c r="M63" s="867"/>
      <c r="N63" s="867"/>
      <c r="O63" s="792" t="s">
        <v>74</v>
      </c>
      <c r="P63" s="793"/>
      <c r="Q63" s="793"/>
      <c r="R63" s="793"/>
      <c r="S63" s="793"/>
      <c r="T63" s="793"/>
      <c r="U63" s="793"/>
      <c r="V63" s="793"/>
      <c r="W63" s="793"/>
      <c r="X63" s="793"/>
      <c r="Y63" s="793"/>
      <c r="Z63" s="793"/>
      <c r="AA63" s="793"/>
      <c r="AB63" s="793"/>
      <c r="AC63" s="793"/>
      <c r="AD63" s="793"/>
      <c r="AE63" s="793"/>
      <c r="AF63" s="793"/>
      <c r="AG63" s="793"/>
      <c r="AH63" s="793"/>
      <c r="AI63" s="793"/>
      <c r="AJ63" s="794"/>
    </row>
    <row r="64" spans="1:62">
      <c r="A64" s="365" t="s">
        <v>45</v>
      </c>
      <c r="B64" s="866" t="s">
        <v>36</v>
      </c>
      <c r="C64" s="867"/>
      <c r="D64" s="867"/>
      <c r="E64" s="867"/>
      <c r="F64" s="867"/>
      <c r="G64" s="867"/>
      <c r="H64" s="867"/>
      <c r="I64" s="867"/>
      <c r="J64" s="867"/>
      <c r="K64" s="867"/>
      <c r="L64" s="867"/>
      <c r="M64" s="867"/>
      <c r="N64" s="867"/>
      <c r="O64" s="863" t="s">
        <v>75</v>
      </c>
      <c r="P64" s="868"/>
      <c r="Q64" s="868"/>
      <c r="R64" s="868"/>
      <c r="S64" s="868"/>
      <c r="T64" s="868"/>
      <c r="U64" s="868"/>
      <c r="V64" s="868"/>
      <c r="W64" s="868"/>
      <c r="X64" s="868"/>
      <c r="Y64" s="868"/>
      <c r="Z64" s="868"/>
      <c r="AA64" s="868"/>
      <c r="AB64" s="868"/>
      <c r="AC64" s="868"/>
      <c r="AD64" s="868"/>
      <c r="AE64" s="868"/>
      <c r="AF64" s="868"/>
      <c r="AG64" s="868"/>
      <c r="AH64" s="868"/>
      <c r="AI64" s="868"/>
      <c r="AJ64" s="869"/>
    </row>
    <row r="65" spans="1:38">
      <c r="A65" s="365" t="s">
        <v>46</v>
      </c>
      <c r="B65" s="866" t="s">
        <v>37</v>
      </c>
      <c r="C65" s="867"/>
      <c r="D65" s="867"/>
      <c r="E65" s="867"/>
      <c r="F65" s="867"/>
      <c r="G65" s="867"/>
      <c r="H65" s="867"/>
      <c r="I65" s="867"/>
      <c r="J65" s="867"/>
      <c r="K65" s="867"/>
      <c r="L65" s="867"/>
      <c r="M65" s="867"/>
      <c r="N65" s="867"/>
      <c r="O65" s="863" t="s">
        <v>416</v>
      </c>
      <c r="P65" s="868"/>
      <c r="Q65" s="868"/>
      <c r="R65" s="868"/>
      <c r="S65" s="868"/>
      <c r="T65" s="868"/>
      <c r="U65" s="868"/>
      <c r="V65" s="868"/>
      <c r="W65" s="868"/>
      <c r="X65" s="868"/>
      <c r="Y65" s="868"/>
      <c r="Z65" s="868"/>
      <c r="AA65" s="868"/>
      <c r="AB65" s="868"/>
      <c r="AC65" s="868"/>
      <c r="AD65" s="868"/>
      <c r="AE65" s="868"/>
      <c r="AF65" s="868"/>
      <c r="AG65" s="868"/>
      <c r="AH65" s="868"/>
      <c r="AI65" s="868"/>
      <c r="AJ65" s="869"/>
    </row>
    <row r="66" spans="1:38">
      <c r="A66" s="365" t="s">
        <v>47</v>
      </c>
      <c r="B66" s="860" t="s">
        <v>38</v>
      </c>
      <c r="C66" s="861"/>
      <c r="D66" s="861"/>
      <c r="E66" s="861"/>
      <c r="F66" s="861"/>
      <c r="G66" s="861"/>
      <c r="H66" s="861"/>
      <c r="I66" s="861"/>
      <c r="J66" s="861"/>
      <c r="K66" s="861"/>
      <c r="L66" s="861"/>
      <c r="M66" s="861"/>
      <c r="N66" s="862"/>
      <c r="O66" s="792" t="s">
        <v>412</v>
      </c>
      <c r="P66" s="793"/>
      <c r="Q66" s="793"/>
      <c r="R66" s="793"/>
      <c r="S66" s="793"/>
      <c r="T66" s="793"/>
      <c r="U66" s="793"/>
      <c r="V66" s="793"/>
      <c r="W66" s="793"/>
      <c r="X66" s="793"/>
      <c r="Y66" s="793"/>
      <c r="Z66" s="793"/>
      <c r="AA66" s="793"/>
      <c r="AB66" s="793"/>
      <c r="AC66" s="793"/>
      <c r="AD66" s="793"/>
      <c r="AE66" s="793"/>
      <c r="AF66" s="793"/>
      <c r="AG66" s="793"/>
      <c r="AH66" s="793"/>
      <c r="AI66" s="793"/>
      <c r="AJ66" s="794"/>
    </row>
    <row r="67" spans="1:38">
      <c r="A67" s="365" t="s">
        <v>48</v>
      </c>
      <c r="B67" s="860" t="s">
        <v>54</v>
      </c>
      <c r="C67" s="861"/>
      <c r="D67" s="861"/>
      <c r="E67" s="861"/>
      <c r="F67" s="861"/>
      <c r="G67" s="861"/>
      <c r="H67" s="861"/>
      <c r="I67" s="861"/>
      <c r="J67" s="861"/>
      <c r="K67" s="861"/>
      <c r="L67" s="861"/>
      <c r="M67" s="861"/>
      <c r="N67" s="862"/>
      <c r="O67" s="863" t="s">
        <v>417</v>
      </c>
      <c r="P67" s="864"/>
      <c r="Q67" s="864"/>
      <c r="R67" s="864"/>
      <c r="S67" s="864"/>
      <c r="T67" s="864"/>
      <c r="U67" s="864"/>
      <c r="V67" s="864"/>
      <c r="W67" s="864"/>
      <c r="X67" s="864"/>
      <c r="Y67" s="864"/>
      <c r="Z67" s="864"/>
      <c r="AA67" s="864"/>
      <c r="AB67" s="864"/>
      <c r="AC67" s="864"/>
      <c r="AD67" s="864"/>
      <c r="AE67" s="864"/>
      <c r="AF67" s="864"/>
      <c r="AG67" s="864"/>
      <c r="AH67" s="864"/>
      <c r="AI67" s="864"/>
      <c r="AJ67" s="865"/>
    </row>
    <row r="68" spans="1:38" ht="24" customHeight="1">
      <c r="A68" s="365" t="s">
        <v>49</v>
      </c>
      <c r="B68" s="860" t="s">
        <v>127</v>
      </c>
      <c r="C68" s="861"/>
      <c r="D68" s="861"/>
      <c r="E68" s="861"/>
      <c r="F68" s="861"/>
      <c r="G68" s="861"/>
      <c r="H68" s="861"/>
      <c r="I68" s="861"/>
      <c r="J68" s="861"/>
      <c r="K68" s="861"/>
      <c r="L68" s="861"/>
      <c r="M68" s="861"/>
      <c r="N68" s="862"/>
      <c r="O68" s="863" t="s">
        <v>309</v>
      </c>
      <c r="P68" s="864"/>
      <c r="Q68" s="864"/>
      <c r="R68" s="864"/>
      <c r="S68" s="864"/>
      <c r="T68" s="864"/>
      <c r="U68" s="864"/>
      <c r="V68" s="864"/>
      <c r="W68" s="864"/>
      <c r="X68" s="864"/>
      <c r="Y68" s="864"/>
      <c r="Z68" s="864"/>
      <c r="AA68" s="864"/>
      <c r="AB68" s="864"/>
      <c r="AC68" s="864"/>
      <c r="AD68" s="864"/>
      <c r="AE68" s="864"/>
      <c r="AF68" s="864"/>
      <c r="AG68" s="864"/>
      <c r="AH68" s="864"/>
      <c r="AI68" s="864"/>
      <c r="AJ68" s="865"/>
    </row>
    <row r="69" spans="1:38" ht="24" customHeight="1">
      <c r="A69" s="365" t="s">
        <v>50</v>
      </c>
      <c r="B69" s="866" t="s">
        <v>55</v>
      </c>
      <c r="C69" s="867"/>
      <c r="D69" s="867"/>
      <c r="E69" s="867"/>
      <c r="F69" s="867"/>
      <c r="G69" s="867"/>
      <c r="H69" s="867"/>
      <c r="I69" s="867"/>
      <c r="J69" s="867"/>
      <c r="K69" s="867"/>
      <c r="L69" s="867"/>
      <c r="M69" s="867"/>
      <c r="N69" s="867"/>
      <c r="O69" s="863" t="s">
        <v>76</v>
      </c>
      <c r="P69" s="868"/>
      <c r="Q69" s="868"/>
      <c r="R69" s="868"/>
      <c r="S69" s="868"/>
      <c r="T69" s="868"/>
      <c r="U69" s="868"/>
      <c r="V69" s="868"/>
      <c r="W69" s="868"/>
      <c r="X69" s="868"/>
      <c r="Y69" s="868"/>
      <c r="Z69" s="868"/>
      <c r="AA69" s="868"/>
      <c r="AB69" s="868"/>
      <c r="AC69" s="868"/>
      <c r="AD69" s="868"/>
      <c r="AE69" s="868"/>
      <c r="AF69" s="868"/>
      <c r="AG69" s="868"/>
      <c r="AH69" s="868"/>
      <c r="AI69" s="868"/>
      <c r="AJ69" s="869"/>
    </row>
    <row r="70" spans="1:38" ht="24" customHeight="1">
      <c r="A70" s="600" t="s">
        <v>51</v>
      </c>
      <c r="B70" s="870" t="s">
        <v>128</v>
      </c>
      <c r="C70" s="871"/>
      <c r="D70" s="871"/>
      <c r="E70" s="871"/>
      <c r="F70" s="871"/>
      <c r="G70" s="871"/>
      <c r="H70" s="871"/>
      <c r="I70" s="871"/>
      <c r="J70" s="871"/>
      <c r="K70" s="871"/>
      <c r="L70" s="871"/>
      <c r="M70" s="871"/>
      <c r="N70" s="872"/>
      <c r="O70" s="876" t="s">
        <v>315</v>
      </c>
      <c r="P70" s="877"/>
      <c r="Q70" s="877"/>
      <c r="R70" s="877"/>
      <c r="S70" s="877"/>
      <c r="T70" s="877"/>
      <c r="U70" s="877"/>
      <c r="V70" s="877"/>
      <c r="W70" s="877"/>
      <c r="X70" s="877"/>
      <c r="Y70" s="877"/>
      <c r="Z70" s="877"/>
      <c r="AA70" s="877"/>
      <c r="AB70" s="877"/>
      <c r="AC70" s="877"/>
      <c r="AD70" s="877"/>
      <c r="AE70" s="877"/>
      <c r="AF70" s="877"/>
      <c r="AG70" s="877"/>
      <c r="AH70" s="877"/>
      <c r="AI70" s="877"/>
      <c r="AJ70" s="878"/>
    </row>
    <row r="71" spans="1:38">
      <c r="A71" s="601"/>
      <c r="B71" s="873"/>
      <c r="C71" s="874"/>
      <c r="D71" s="874"/>
      <c r="E71" s="874"/>
      <c r="F71" s="874"/>
      <c r="G71" s="874"/>
      <c r="H71" s="874"/>
      <c r="I71" s="874"/>
      <c r="J71" s="874"/>
      <c r="K71" s="874"/>
      <c r="L71" s="874"/>
      <c r="M71" s="874"/>
      <c r="N71" s="875"/>
      <c r="O71" s="879"/>
      <c r="P71" s="880"/>
      <c r="Q71" s="880"/>
      <c r="R71" s="880"/>
      <c r="S71" s="880"/>
      <c r="T71" s="880"/>
      <c r="U71" s="880"/>
      <c r="V71" s="880"/>
      <c r="W71" s="880"/>
      <c r="X71" s="880"/>
      <c r="Y71" s="880"/>
      <c r="Z71" s="880"/>
      <c r="AA71" s="880"/>
      <c r="AB71" s="880"/>
      <c r="AC71" s="880"/>
      <c r="AD71" s="880"/>
      <c r="AE71" s="880"/>
      <c r="AF71" s="880"/>
      <c r="AG71" s="880"/>
      <c r="AH71" s="880"/>
      <c r="AI71" s="880"/>
      <c r="AJ71" s="881"/>
    </row>
    <row r="72" spans="1:38" ht="24" customHeight="1">
      <c r="A72" s="609" t="s">
        <v>52</v>
      </c>
      <c r="B72" s="889" t="s">
        <v>56</v>
      </c>
      <c r="C72" s="889"/>
      <c r="D72" s="889"/>
      <c r="E72" s="889"/>
      <c r="F72" s="889"/>
      <c r="G72" s="889"/>
      <c r="H72" s="889"/>
      <c r="I72" s="889"/>
      <c r="J72" s="889"/>
      <c r="K72" s="889"/>
      <c r="L72" s="889"/>
      <c r="M72" s="889"/>
      <c r="N72" s="889"/>
      <c r="O72" s="889" t="s">
        <v>310</v>
      </c>
      <c r="P72" s="889"/>
      <c r="Q72" s="889"/>
      <c r="R72" s="889"/>
      <c r="S72" s="889"/>
      <c r="T72" s="889"/>
      <c r="U72" s="889"/>
      <c r="V72" s="889"/>
      <c r="W72" s="889"/>
      <c r="X72" s="889"/>
      <c r="Y72" s="889"/>
      <c r="Z72" s="889"/>
      <c r="AA72" s="889"/>
      <c r="AB72" s="889"/>
      <c r="AC72" s="889"/>
      <c r="AD72" s="889"/>
      <c r="AE72" s="889"/>
      <c r="AF72" s="889"/>
      <c r="AG72" s="889"/>
      <c r="AH72" s="889"/>
      <c r="AI72" s="889"/>
      <c r="AJ72" s="889"/>
    </row>
    <row r="73" spans="1:38">
      <c r="A73" s="609"/>
      <c r="B73" s="889"/>
      <c r="C73" s="889"/>
      <c r="D73" s="889"/>
      <c r="E73" s="889"/>
      <c r="F73" s="889"/>
      <c r="G73" s="889"/>
      <c r="H73" s="889"/>
      <c r="I73" s="889"/>
      <c r="J73" s="889"/>
      <c r="K73" s="889"/>
      <c r="L73" s="889"/>
      <c r="M73" s="889"/>
      <c r="N73" s="889"/>
      <c r="O73" s="889"/>
      <c r="P73" s="889"/>
      <c r="Q73" s="889"/>
      <c r="R73" s="889"/>
      <c r="S73" s="889"/>
      <c r="T73" s="889"/>
      <c r="U73" s="889"/>
      <c r="V73" s="889"/>
      <c r="W73" s="889"/>
      <c r="X73" s="889"/>
      <c r="Y73" s="889"/>
      <c r="Z73" s="889"/>
      <c r="AA73" s="889"/>
      <c r="AB73" s="889"/>
      <c r="AC73" s="889"/>
      <c r="AD73" s="889"/>
      <c r="AE73" s="889"/>
      <c r="AF73" s="889"/>
      <c r="AG73" s="889"/>
      <c r="AH73" s="889"/>
      <c r="AI73" s="889"/>
      <c r="AJ73" s="889"/>
    </row>
    <row r="74" spans="1:38">
      <c r="A74" s="377"/>
      <c r="B74" s="11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row>
    <row r="75" spans="1:38">
      <c r="A75" s="106" t="s">
        <v>311</v>
      </c>
      <c r="B75" s="373"/>
      <c r="C75" s="373"/>
      <c r="D75" s="373"/>
      <c r="E75" s="373"/>
      <c r="F75" s="373"/>
      <c r="G75" s="373"/>
      <c r="H75" s="373"/>
      <c r="I75" s="373"/>
      <c r="J75" s="373"/>
      <c r="K75" s="373"/>
      <c r="L75" s="373"/>
      <c r="M75" s="373"/>
      <c r="N75" s="373"/>
      <c r="O75" s="373"/>
      <c r="P75" s="373"/>
      <c r="Q75" s="373"/>
      <c r="R75" s="373"/>
      <c r="S75" s="373"/>
      <c r="T75" s="373"/>
      <c r="U75" s="377"/>
      <c r="V75" s="373"/>
      <c r="W75" s="373"/>
      <c r="X75" s="373"/>
      <c r="Y75" s="110"/>
      <c r="Z75" s="110"/>
      <c r="AA75" s="110"/>
      <c r="AB75" s="110"/>
      <c r="AC75" s="110"/>
      <c r="AD75" s="110"/>
      <c r="AE75" s="110"/>
      <c r="AF75" s="110"/>
      <c r="AG75" s="110"/>
      <c r="AH75" s="110"/>
      <c r="AI75" s="110"/>
      <c r="AJ75" s="110"/>
      <c r="AL75" s="54"/>
    </row>
    <row r="76" spans="1:38" ht="24.75" customHeight="1">
      <c r="A76" s="373"/>
      <c r="B76" s="859" t="s">
        <v>592</v>
      </c>
      <c r="C76" s="859"/>
      <c r="D76" s="859"/>
      <c r="E76" s="859"/>
      <c r="F76" s="859"/>
      <c r="G76" s="859"/>
      <c r="H76" s="859"/>
      <c r="I76" s="859"/>
      <c r="J76" s="859"/>
      <c r="K76" s="859"/>
      <c r="L76" s="859"/>
      <c r="M76" s="859"/>
      <c r="N76" s="859"/>
      <c r="O76" s="859"/>
      <c r="P76" s="859"/>
      <c r="Q76" s="859"/>
      <c r="R76" s="859"/>
      <c r="S76" s="859"/>
      <c r="T76" s="859"/>
      <c r="U76" s="859"/>
      <c r="V76" s="859"/>
      <c r="W76" s="859"/>
      <c r="X76" s="859"/>
      <c r="Y76" s="111"/>
      <c r="Z76" s="111"/>
      <c r="AA76" s="111"/>
      <c r="AB76" s="111"/>
      <c r="AC76" s="111"/>
      <c r="AD76" s="111"/>
      <c r="AE76" s="111"/>
      <c r="AF76" s="111"/>
      <c r="AG76" s="111"/>
      <c r="AH76" s="111"/>
      <c r="AI76" s="111"/>
      <c r="AJ76" s="111"/>
      <c r="AL76" s="54"/>
    </row>
    <row r="77" spans="1:38">
      <c r="A77" s="714" t="s">
        <v>648</v>
      </c>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1"/>
      <c r="AF77" s="931"/>
      <c r="AG77" s="931"/>
      <c r="AH77" s="931"/>
      <c r="AI77" s="931"/>
      <c r="AJ77" s="931"/>
      <c r="AL77" s="54"/>
    </row>
  </sheetData>
  <sheetProtection algorithmName="SHA-512" hashValue="kahBYtasGbUe+qABvFGyJb4EV+sYh7hHQ8ZiFR2Ahnu3V/PgH4GAny6qJqMe002sGBKuL6F8ckTysvz/IxzyNg==" saltValue="kJpRL8r1nFqxK9C0K4a7cw==" spinCount="100000" sheet="1" formatRows="0" insertRows="0"/>
  <mergeCells count="229">
    <mergeCell ref="A77:AJ77"/>
    <mergeCell ref="A11:B11"/>
    <mergeCell ref="C11:F11"/>
    <mergeCell ref="A16:B16"/>
    <mergeCell ref="C16:F16"/>
    <mergeCell ref="C18:F18"/>
    <mergeCell ref="A17:B17"/>
    <mergeCell ref="C17:F17"/>
    <mergeCell ref="A14:B14"/>
    <mergeCell ref="C14:F14"/>
    <mergeCell ref="C12:F12"/>
    <mergeCell ref="A13:B13"/>
    <mergeCell ref="C13:F13"/>
    <mergeCell ref="A18:B18"/>
    <mergeCell ref="AE40:AI40"/>
    <mergeCell ref="AE41:AI41"/>
    <mergeCell ref="O36:AJ37"/>
    <mergeCell ref="G17:K17"/>
    <mergeCell ref="G18:K18"/>
    <mergeCell ref="A15:B15"/>
    <mergeCell ref="C15:F15"/>
    <mergeCell ref="A12:B12"/>
    <mergeCell ref="A72:A73"/>
    <mergeCell ref="B72:N73"/>
    <mergeCell ref="A2:B2"/>
    <mergeCell ref="C2:F2"/>
    <mergeCell ref="A8:B8"/>
    <mergeCell ref="C8:F8"/>
    <mergeCell ref="A3:B3"/>
    <mergeCell ref="C3:F3"/>
    <mergeCell ref="A4:B4"/>
    <mergeCell ref="C4:F4"/>
    <mergeCell ref="A5:B5"/>
    <mergeCell ref="C5:F5"/>
    <mergeCell ref="A6:B6"/>
    <mergeCell ref="C6:F6"/>
    <mergeCell ref="A7:B7"/>
    <mergeCell ref="C7:F7"/>
    <mergeCell ref="L60:N60"/>
    <mergeCell ref="O60:T60"/>
    <mergeCell ref="C59:F60"/>
    <mergeCell ref="G53:K53"/>
    <mergeCell ref="G54:K54"/>
    <mergeCell ref="A9:B9"/>
    <mergeCell ref="AN50:AO50"/>
    <mergeCell ref="AA59:AC59"/>
    <mergeCell ref="AD59:AJ59"/>
    <mergeCell ref="AA60:AC60"/>
    <mergeCell ref="AD60:AI60"/>
    <mergeCell ref="G59:K60"/>
    <mergeCell ref="L59:N59"/>
    <mergeCell ref="O59:U59"/>
    <mergeCell ref="C9:F9"/>
    <mergeCell ref="G19:K19"/>
    <mergeCell ref="G20:K20"/>
    <mergeCell ref="G21:K21"/>
    <mergeCell ref="G22:K22"/>
    <mergeCell ref="G23:K23"/>
    <mergeCell ref="L19:AJ19"/>
    <mergeCell ref="L20:AJ20"/>
    <mergeCell ref="L22:AJ22"/>
    <mergeCell ref="L23:AJ23"/>
    <mergeCell ref="AP50:AS50"/>
    <mergeCell ref="A50:B50"/>
    <mergeCell ref="C50:F50"/>
    <mergeCell ref="A55:B55"/>
    <mergeCell ref="C55:F55"/>
    <mergeCell ref="A49:B49"/>
    <mergeCell ref="C49:F49"/>
    <mergeCell ref="B32:N32"/>
    <mergeCell ref="O32:AJ32"/>
    <mergeCell ref="B33:N33"/>
    <mergeCell ref="O33:AJ33"/>
    <mergeCell ref="I40:K40"/>
    <mergeCell ref="P40:Q40"/>
    <mergeCell ref="A41:H41"/>
    <mergeCell ref="A40:H40"/>
    <mergeCell ref="I41:K41"/>
    <mergeCell ref="P41:Q41"/>
    <mergeCell ref="X40:Y40"/>
    <mergeCell ref="X41:Y41"/>
    <mergeCell ref="G50:K50"/>
    <mergeCell ref="A54:B54"/>
    <mergeCell ref="C54:F54"/>
    <mergeCell ref="R40:S40"/>
    <mergeCell ref="B34:N34"/>
    <mergeCell ref="O72:AJ73"/>
    <mergeCell ref="B65:N65"/>
    <mergeCell ref="O65:AJ65"/>
    <mergeCell ref="B66:N66"/>
    <mergeCell ref="O66:AJ66"/>
    <mergeCell ref="B67:N67"/>
    <mergeCell ref="O67:AJ67"/>
    <mergeCell ref="B62:N62"/>
    <mergeCell ref="O62:AJ62"/>
    <mergeCell ref="B76:X76"/>
    <mergeCell ref="B68:N68"/>
    <mergeCell ref="O68:AJ68"/>
    <mergeCell ref="B69:N69"/>
    <mergeCell ref="O69:AJ69"/>
    <mergeCell ref="A70:A71"/>
    <mergeCell ref="B70:N71"/>
    <mergeCell ref="O70:AJ71"/>
    <mergeCell ref="A53:B53"/>
    <mergeCell ref="C53:F53"/>
    <mergeCell ref="B63:N63"/>
    <mergeCell ref="O63:AJ63"/>
    <mergeCell ref="B64:N64"/>
    <mergeCell ref="O64:AJ64"/>
    <mergeCell ref="A58:B58"/>
    <mergeCell ref="A56:B56"/>
    <mergeCell ref="L53:AJ53"/>
    <mergeCell ref="L54:AJ54"/>
    <mergeCell ref="L55:AJ55"/>
    <mergeCell ref="L56:AJ56"/>
    <mergeCell ref="L57:AJ57"/>
    <mergeCell ref="L58:AJ58"/>
    <mergeCell ref="A59:B60"/>
    <mergeCell ref="V59:Z60"/>
    <mergeCell ref="A24:B25"/>
    <mergeCell ref="L10:AJ10"/>
    <mergeCell ref="L11:AJ11"/>
    <mergeCell ref="L12:AJ12"/>
    <mergeCell ref="L13:AJ13"/>
    <mergeCell ref="L14:AJ14"/>
    <mergeCell ref="L15:AJ15"/>
    <mergeCell ref="L16:AJ16"/>
    <mergeCell ref="L17:AJ17"/>
    <mergeCell ref="L18:AJ18"/>
    <mergeCell ref="G15:K15"/>
    <mergeCell ref="G16:K16"/>
    <mergeCell ref="A10:B10"/>
    <mergeCell ref="C10:F10"/>
    <mergeCell ref="L3:AJ3"/>
    <mergeCell ref="G3:K3"/>
    <mergeCell ref="L4:AJ4"/>
    <mergeCell ref="A47:M47"/>
    <mergeCell ref="N47:AJ47"/>
    <mergeCell ref="A51:B51"/>
    <mergeCell ref="C51:F51"/>
    <mergeCell ref="A52:B52"/>
    <mergeCell ref="C52:F52"/>
    <mergeCell ref="AH45:AI45"/>
    <mergeCell ref="A46:M46"/>
    <mergeCell ref="N46:AJ46"/>
    <mergeCell ref="A45:M45"/>
    <mergeCell ref="N45:O45"/>
    <mergeCell ref="P45:Q45"/>
    <mergeCell ref="V45:W45"/>
    <mergeCell ref="Z45:AA45"/>
    <mergeCell ref="AB45:AC45"/>
    <mergeCell ref="A36:A37"/>
    <mergeCell ref="B36:N37"/>
    <mergeCell ref="L50:AJ50"/>
    <mergeCell ref="L51:AJ51"/>
    <mergeCell ref="L52:AJ52"/>
    <mergeCell ref="G4:K4"/>
    <mergeCell ref="L2:AJ2"/>
    <mergeCell ref="G2:K2"/>
    <mergeCell ref="O24:U24"/>
    <mergeCell ref="O25:T25"/>
    <mergeCell ref="V24:Z25"/>
    <mergeCell ref="AA24:AC24"/>
    <mergeCell ref="AA25:AC25"/>
    <mergeCell ref="AD24:AJ24"/>
    <mergeCell ref="AD25:AI25"/>
    <mergeCell ref="G5:K5"/>
    <mergeCell ref="G6:K6"/>
    <mergeCell ref="L5:AJ5"/>
    <mergeCell ref="L6:AJ6"/>
    <mergeCell ref="G7:K7"/>
    <mergeCell ref="G8:K8"/>
    <mergeCell ref="G9:K9"/>
    <mergeCell ref="L7:AJ7"/>
    <mergeCell ref="L8:AJ8"/>
    <mergeCell ref="L9:AJ9"/>
    <mergeCell ref="G10:K10"/>
    <mergeCell ref="G11:K11"/>
    <mergeCell ref="G12:K12"/>
    <mergeCell ref="G13:K13"/>
    <mergeCell ref="G14:K14"/>
    <mergeCell ref="V41:W41"/>
    <mergeCell ref="C58:F58"/>
    <mergeCell ref="C56:F56"/>
    <mergeCell ref="G55:K55"/>
    <mergeCell ref="G56:K56"/>
    <mergeCell ref="G57:K57"/>
    <mergeCell ref="G58:K58"/>
    <mergeCell ref="G51:K51"/>
    <mergeCell ref="A20:B20"/>
    <mergeCell ref="C20:F20"/>
    <mergeCell ref="A21:B21"/>
    <mergeCell ref="C21:F21"/>
    <mergeCell ref="G49:K49"/>
    <mergeCell ref="B29:N29"/>
    <mergeCell ref="B30:N30"/>
    <mergeCell ref="B31:N31"/>
    <mergeCell ref="B27:N27"/>
    <mergeCell ref="A57:B57"/>
    <mergeCell ref="C57:F57"/>
    <mergeCell ref="B35:N35"/>
    <mergeCell ref="G52:K52"/>
    <mergeCell ref="L40:M40"/>
    <mergeCell ref="L41:M41"/>
    <mergeCell ref="L21:AJ21"/>
    <mergeCell ref="A1:AJ1"/>
    <mergeCell ref="A19:B19"/>
    <mergeCell ref="C19:F19"/>
    <mergeCell ref="L49:AJ49"/>
    <mergeCell ref="B28:N28"/>
    <mergeCell ref="O28:AJ28"/>
    <mergeCell ref="A22:B22"/>
    <mergeCell ref="C22:F22"/>
    <mergeCell ref="A23:B23"/>
    <mergeCell ref="C23:F23"/>
    <mergeCell ref="G24:K25"/>
    <mergeCell ref="L25:N25"/>
    <mergeCell ref="L24:N24"/>
    <mergeCell ref="C24:F25"/>
    <mergeCell ref="O29:AJ29"/>
    <mergeCell ref="O30:AJ30"/>
    <mergeCell ref="O31:AJ31"/>
    <mergeCell ref="O27:AJ27"/>
    <mergeCell ref="O34:AJ34"/>
    <mergeCell ref="O35:AJ35"/>
    <mergeCell ref="R41:S41"/>
    <mergeCell ref="AB40:AD40"/>
    <mergeCell ref="AB41:AD41"/>
    <mergeCell ref="V40:W40"/>
  </mergeCells>
  <phoneticPr fontId="10"/>
  <dataValidations xWindow="49" yWindow="341" count="12">
    <dataValidation allowBlank="1" showInputMessage="1" showErrorMessage="1" promptTitle="金額の記載" prompt="左記用途に要した費用を、記載してください。" sqref="C50:F58 C6:F23" xr:uid="{00000000-0002-0000-0200-000000000000}"/>
    <dataValidation allowBlank="1" showInputMessage="1" showErrorMessage="1" promptTitle="合計金額" prompt="対象経費の合計が表示されます。_x000a_対象外の場合には、対象外と表示されます。" sqref="C24" xr:uid="{00000000-0002-0000-0200-000001000000}"/>
    <dataValidation allowBlank="1" showInputMessage="1" showErrorMessage="1" promptTitle="代替場所でのサービス提供期間の入力" prompt="代替場所でサービスの提供を開始した日と終了した日を記載してください。" sqref="AD45 R45 T45 AF45 V45:W45 AH45:AI45" xr:uid="{00000000-0002-0000-0200-000002000000}"/>
    <dataValidation allowBlank="1" showInputMessage="1" showErrorMessage="1" promptTitle="代替サービスの提供場所の名称" prompt="代替サービスを提供した施設、建物の名称を具体的に記載してください。" sqref="N46:AJ46" xr:uid="{8826F6AC-4365-4660-A738-D6D5DF9717F0}"/>
    <dataValidation allowBlank="1" showInputMessage="1" showErrorMessage="1" promptTitle="代替サービスの提供場所の住所" prompt="代替サービスを提供した施設、建物の住所を具体的に記載してください。" sqref="N47:AJ47" xr:uid="{D9B81739-81BC-4814-BDBA-9DCAC9360229}"/>
    <dataValidation type="list" allowBlank="1" showInputMessage="1" showErrorMessage="1" sqref="AN50:AO50" xr:uid="{00000000-0002-0000-0200-000006000000}">
      <formula1>$A$28:$A$37</formula1>
    </dataValidation>
    <dataValidation allowBlank="1" showInputMessage="1" showErrorMessage="1" promptTitle="内容・積算の記入" prompt="下記、記載例を参考に内訳と積算を具体的に記載してください。" sqref="L50:L58 L6:L23" xr:uid="{00000000-0002-0000-0200-000007000000}"/>
    <dataValidation type="date" allowBlank="1" showInputMessage="1" showErrorMessage="1" error="2023/4/1～の日付けを入力してください。" promptTitle="事業完了日の記入" prompt="令和5年度（2023/4/1～）の経費について最終の完了日（納品日等）を記入してください。" sqref="AD59:AJ59 AD24:AJ24" xr:uid="{00000000-0002-0000-0200-00000A000000}">
      <formula1>45017</formula1>
      <formula2>45382</formula2>
    </dataValidation>
    <dataValidation allowBlank="1" showInputMessage="1" showErrorMessage="1" promptTitle="用途の選択" prompt="ケ「衛生・防護用品」については、別シート「衛生・防護用品内訳表」へ記載してください。" sqref="A3:B4" xr:uid="{00000000-0002-0000-0200-00000F000000}"/>
    <dataValidation type="list" allowBlank="1" showInputMessage="1" showErrorMessage="1" promptTitle="用途の選択" prompt="下記の記号から該当する対象経費の記号を選択してください。_x000a_なお、対象外の場合には選択いただくことができません。" sqref="A50:B58" xr:uid="{43434D69-4C37-499B-9EDA-7A5BC06463F8}">
      <formula1>$AM$62:$AU$62</formula1>
    </dataValidation>
    <dataValidation type="list" allowBlank="1" showInputMessage="1" showErrorMessage="1" promptTitle="年度の選択" prompt="対象経費について、「事業完了日（納品日等）」の属する年度を選択してください。" sqref="G6:K23" xr:uid="{F76B5D90-0F0C-4580-B1C3-D744B0BC25D3}">
      <formula1>$AY$15</formula1>
    </dataValidation>
    <dataValidation type="list" allowBlank="1" showInputMessage="1" showErrorMessage="1" promptTitle="年度の選択" prompt="事業完了日の属する年度を選択してください。" sqref="G50:K58" xr:uid="{DD3AD28D-A1B8-4857-9D2A-667A6809CB10}">
      <formula1>$AY$15</formula1>
    </dataValidation>
  </dataValidations>
  <pageMargins left="0.7" right="0.7" top="0.75" bottom="0.75" header="0.3" footer="0.3"/>
  <pageSetup paperSize="9" scale="51" fitToHeight="0" orientation="portrait" r:id="rId1"/>
  <rowBreaks count="1" manualBreakCount="1">
    <brk id="42" max="35" man="1"/>
  </rowBreaks>
  <legacyDrawing r:id="rId2"/>
  <extLst>
    <ext xmlns:x14="http://schemas.microsoft.com/office/spreadsheetml/2009/9/main" uri="{CCE6A557-97BC-4b89-ADB6-D9C93CAAB3DF}">
      <x14:dataValidations xmlns:xm="http://schemas.microsoft.com/office/excel/2006/main" xWindow="49" yWindow="341" count="1">
        <x14:dataValidation type="list" allowBlank="1" showInputMessage="1" showErrorMessage="1" promptTitle="用途の選択" prompt="下記の記号から該当する対象経費の記号を選択してください。_x000a_なお、対象外の場合には選択いただくことができません。_x000a_※ケ「衛生・防護用品の内訳については、別シート「衛生・防護用品内訳表」へ記載してください。）" xr:uid="{A08D6107-7683-4ED6-94DF-252A4979D406}">
          <x14:formula1>
            <xm:f>INDIRECT('様式１及び様式１－２'!$E$31)</xm:f>
          </x14:formula1>
          <xm:sqref>A6:B23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D1418-CDC5-419C-9674-0831D2CA2F23}">
  <sheetPr>
    <pageSetUpPr fitToPage="1"/>
  </sheetPr>
  <dimension ref="A1:Y66"/>
  <sheetViews>
    <sheetView showGridLines="0" view="pageBreakPreview" zoomScaleNormal="100" zoomScaleSheetLayoutView="100" workbookViewId="0">
      <selection sqref="A1:K1"/>
    </sheetView>
  </sheetViews>
  <sheetFormatPr defaultRowHeight="18.75"/>
  <cols>
    <col min="1" max="1" width="3.625" style="352" customWidth="1"/>
    <col min="2" max="2" width="14.625" style="352" customWidth="1"/>
    <col min="3" max="3" width="3.25" style="352" customWidth="1"/>
    <col min="4" max="4" width="5.5" style="352" customWidth="1"/>
    <col min="5" max="5" width="2.25" style="352" customWidth="1"/>
    <col min="6" max="6" width="4.75" style="352" customWidth="1"/>
    <col min="7" max="7" width="3.125" style="352" customWidth="1"/>
    <col min="8" max="8" width="14.75" style="352" customWidth="1"/>
    <col min="9" max="9" width="3.375" style="352" customWidth="1"/>
    <col min="10" max="10" width="19.625" style="352" customWidth="1"/>
    <col min="11" max="11" width="2.625" style="352" customWidth="1"/>
    <col min="12" max="12" width="4.5" style="352" customWidth="1"/>
    <col min="13" max="13" width="5.625" style="352" customWidth="1"/>
    <col min="14" max="14" width="6.75" style="352" customWidth="1"/>
    <col min="15" max="15" width="2.875" style="352" customWidth="1"/>
    <col min="16" max="16" width="15" style="352" customWidth="1"/>
    <col min="17" max="17" width="2.625" style="352" customWidth="1"/>
    <col min="18" max="18" width="15.125" style="352" customWidth="1"/>
    <col min="19" max="19" width="3.625" style="352" customWidth="1"/>
    <col min="20" max="20" width="17.625" style="352" customWidth="1"/>
    <col min="21" max="21" width="3.875" style="352" customWidth="1"/>
    <col min="22" max="16384" width="9" style="352"/>
  </cols>
  <sheetData>
    <row r="1" spans="1:25" ht="19.5">
      <c r="A1" s="403" t="s">
        <v>664</v>
      </c>
      <c r="B1" s="404"/>
      <c r="C1" s="404"/>
      <c r="D1" s="404"/>
      <c r="E1" s="404"/>
      <c r="F1" s="404"/>
      <c r="G1" s="404"/>
      <c r="H1" s="404"/>
      <c r="I1" s="404"/>
      <c r="J1" s="404"/>
      <c r="K1" s="404"/>
      <c r="L1" s="404"/>
      <c r="M1" s="404"/>
      <c r="N1" s="404"/>
      <c r="O1" s="404"/>
      <c r="P1" s="404"/>
      <c r="Q1" s="404"/>
      <c r="R1" s="404"/>
      <c r="S1" s="404"/>
      <c r="T1" s="404"/>
      <c r="U1" s="404"/>
      <c r="V1" s="353"/>
      <c r="W1" s="353"/>
      <c r="X1" s="353"/>
      <c r="Y1" s="353"/>
    </row>
    <row r="2" spans="1:25">
      <c r="A2" s="405" t="s">
        <v>705</v>
      </c>
      <c r="B2" s="404"/>
      <c r="C2" s="404"/>
      <c r="D2" s="404"/>
      <c r="E2" s="404"/>
      <c r="F2" s="404"/>
      <c r="G2" s="404"/>
      <c r="H2" s="404"/>
      <c r="I2" s="404"/>
      <c r="J2" s="404"/>
      <c r="K2" s="404"/>
      <c r="L2" s="404"/>
      <c r="M2" s="404"/>
      <c r="N2" s="404"/>
      <c r="O2" s="404"/>
      <c r="P2" s="404"/>
      <c r="Q2" s="404"/>
      <c r="R2" s="404"/>
      <c r="S2" s="404"/>
      <c r="T2" s="404"/>
      <c r="U2" s="404"/>
      <c r="V2" s="353"/>
      <c r="W2" s="353"/>
      <c r="X2" s="353"/>
      <c r="Y2" s="353"/>
    </row>
    <row r="3" spans="1:25" ht="18.75" customHeight="1">
      <c r="A3" s="406" t="s">
        <v>706</v>
      </c>
      <c r="B3" s="404"/>
      <c r="C3" s="404"/>
      <c r="D3" s="404"/>
      <c r="E3" s="404"/>
      <c r="F3" s="404"/>
      <c r="G3" s="404"/>
      <c r="H3" s="404"/>
      <c r="I3" s="404"/>
      <c r="J3" s="404"/>
      <c r="K3" s="404"/>
      <c r="L3" s="404"/>
      <c r="M3" s="404"/>
      <c r="N3" s="404"/>
      <c r="O3" s="404"/>
      <c r="P3" s="404"/>
      <c r="Q3" s="404"/>
      <c r="R3" s="404"/>
      <c r="S3" s="404"/>
      <c r="T3" s="404"/>
      <c r="U3" s="404"/>
      <c r="V3" s="353"/>
      <c r="W3" s="353"/>
      <c r="X3" s="360" t="s">
        <v>666</v>
      </c>
      <c r="Y3" s="359" t="s">
        <v>697</v>
      </c>
    </row>
    <row r="4" spans="1:25" ht="18.75" customHeight="1">
      <c r="A4" s="407" t="s">
        <v>707</v>
      </c>
      <c r="B4" s="404"/>
      <c r="C4" s="404"/>
      <c r="D4" s="404"/>
      <c r="E4" s="404"/>
      <c r="F4" s="404"/>
      <c r="G4" s="404"/>
      <c r="H4" s="404"/>
      <c r="I4" s="404"/>
      <c r="J4" s="404"/>
      <c r="K4" s="404"/>
      <c r="L4" s="404"/>
      <c r="M4" s="404"/>
      <c r="N4" s="404"/>
      <c r="O4" s="404"/>
      <c r="P4" s="404"/>
      <c r="Q4" s="404"/>
      <c r="R4" s="404"/>
      <c r="S4" s="404"/>
      <c r="T4" s="404"/>
      <c r="U4" s="404"/>
      <c r="V4" s="353"/>
      <c r="W4" s="353"/>
      <c r="X4" s="360" t="s">
        <v>667</v>
      </c>
      <c r="Y4" s="359" t="s">
        <v>698</v>
      </c>
    </row>
    <row r="5" spans="1:25" ht="21.75" customHeight="1">
      <c r="A5" s="408" t="s">
        <v>676</v>
      </c>
      <c r="B5" s="404"/>
      <c r="C5" s="404"/>
      <c r="D5" s="404"/>
      <c r="E5" s="404"/>
      <c r="F5" s="404"/>
      <c r="G5" s="404"/>
      <c r="H5" s="404"/>
      <c r="I5" s="404"/>
      <c r="J5" s="404"/>
      <c r="K5" s="404"/>
      <c r="L5" s="404"/>
      <c r="M5" s="404"/>
      <c r="N5" s="404"/>
      <c r="O5" s="404"/>
      <c r="P5" s="404"/>
      <c r="Q5" s="404"/>
      <c r="R5" s="404"/>
      <c r="S5" s="404"/>
      <c r="T5" s="404"/>
      <c r="U5" s="404"/>
      <c r="V5" s="353"/>
      <c r="W5" s="353"/>
      <c r="X5" s="360" t="s">
        <v>668</v>
      </c>
      <c r="Y5" s="359" t="s">
        <v>690</v>
      </c>
    </row>
    <row r="6" spans="1:25">
      <c r="A6" s="409" t="s">
        <v>677</v>
      </c>
      <c r="B6" s="404"/>
      <c r="C6" s="404"/>
      <c r="D6" s="404"/>
      <c r="E6" s="404"/>
      <c r="F6" s="404"/>
      <c r="G6" s="404"/>
      <c r="H6" s="404"/>
      <c r="I6" s="404"/>
      <c r="J6" s="404"/>
      <c r="K6" s="404"/>
      <c r="L6" s="404"/>
      <c r="M6" s="404"/>
      <c r="N6" s="404"/>
      <c r="O6" s="404"/>
      <c r="P6" s="404"/>
      <c r="Q6" s="404"/>
      <c r="R6" s="404"/>
      <c r="S6" s="404"/>
      <c r="T6" s="404"/>
      <c r="U6" s="404"/>
      <c r="V6" s="353"/>
      <c r="W6" s="353"/>
      <c r="X6" s="353"/>
      <c r="Y6" s="359" t="s">
        <v>691</v>
      </c>
    </row>
    <row r="7" spans="1:25">
      <c r="A7" s="409" t="s">
        <v>678</v>
      </c>
      <c r="B7" s="404"/>
      <c r="C7" s="404"/>
      <c r="D7" s="404"/>
      <c r="E7" s="404"/>
      <c r="F7" s="404"/>
      <c r="G7" s="404"/>
      <c r="H7" s="404"/>
      <c r="I7" s="404"/>
      <c r="J7" s="404"/>
      <c r="K7" s="404"/>
      <c r="L7" s="404"/>
      <c r="M7" s="404"/>
      <c r="N7" s="404"/>
      <c r="O7" s="404"/>
      <c r="P7" s="404"/>
      <c r="Q7" s="404"/>
      <c r="R7" s="404"/>
      <c r="S7" s="404"/>
      <c r="T7" s="404"/>
      <c r="U7" s="404"/>
      <c r="V7" s="353"/>
      <c r="W7" s="353"/>
      <c r="X7" s="353"/>
      <c r="Y7" s="359" t="s">
        <v>692</v>
      </c>
    </row>
    <row r="8" spans="1:25" ht="50.25" customHeight="1">
      <c r="A8" s="410"/>
      <c r="B8" s="404"/>
      <c r="C8" s="404"/>
      <c r="D8" s="404"/>
      <c r="E8" s="404"/>
      <c r="F8" s="404"/>
      <c r="G8" s="404"/>
      <c r="H8" s="404"/>
      <c r="I8" s="404"/>
      <c r="J8" s="404"/>
      <c r="K8" s="404"/>
      <c r="L8" s="404"/>
      <c r="M8" s="404"/>
      <c r="N8" s="404"/>
      <c r="O8" s="404"/>
      <c r="P8" s="404"/>
      <c r="Q8" s="404"/>
      <c r="R8" s="404"/>
      <c r="S8" s="404"/>
      <c r="T8" s="404"/>
      <c r="U8" s="404"/>
      <c r="V8" s="353"/>
      <c r="W8" s="353"/>
      <c r="X8" s="353"/>
      <c r="Y8" s="359" t="s">
        <v>693</v>
      </c>
    </row>
    <row r="9" spans="1:25" ht="19.5" customHeight="1" thickBot="1">
      <c r="A9" s="411" t="s">
        <v>675</v>
      </c>
      <c r="B9" s="411"/>
      <c r="C9" s="411"/>
      <c r="D9" s="411"/>
      <c r="E9" s="411"/>
      <c r="F9" s="411"/>
      <c r="G9" s="411"/>
      <c r="H9" s="411"/>
      <c r="I9" s="411"/>
      <c r="J9" s="411"/>
      <c r="K9" s="411"/>
      <c r="L9" s="411"/>
      <c r="M9" s="411"/>
      <c r="N9" s="411"/>
      <c r="O9" s="411"/>
      <c r="P9" s="412"/>
      <c r="Q9" s="412"/>
      <c r="R9" s="413"/>
      <c r="S9" s="413"/>
      <c r="T9" s="411"/>
      <c r="U9" s="411"/>
      <c r="Y9" s="359" t="s">
        <v>694</v>
      </c>
    </row>
    <row r="10" spans="1:25" ht="33" customHeight="1">
      <c r="A10" s="414" t="s">
        <v>198</v>
      </c>
      <c r="B10" s="415" t="s">
        <v>665</v>
      </c>
      <c r="C10" s="416"/>
      <c r="D10" s="943" t="s">
        <v>686</v>
      </c>
      <c r="E10" s="944"/>
      <c r="F10" s="944"/>
      <c r="G10" s="417"/>
      <c r="H10" s="417" t="s">
        <v>670</v>
      </c>
      <c r="I10" s="418"/>
      <c r="J10" s="419" t="s">
        <v>680</v>
      </c>
      <c r="K10" s="420"/>
      <c r="L10" s="943" t="s">
        <v>671</v>
      </c>
      <c r="M10" s="951"/>
      <c r="N10" s="951"/>
      <c r="O10" s="420"/>
      <c r="P10" s="421" t="s">
        <v>674</v>
      </c>
      <c r="Q10" s="422"/>
      <c r="R10" s="417" t="s">
        <v>679</v>
      </c>
      <c r="S10" s="418"/>
      <c r="T10" s="423" t="s">
        <v>672</v>
      </c>
      <c r="U10" s="411"/>
      <c r="Y10" s="359" t="s">
        <v>695</v>
      </c>
    </row>
    <row r="11" spans="1:25" ht="18" customHeight="1">
      <c r="A11" s="424" t="s">
        <v>699</v>
      </c>
      <c r="B11" s="425" t="s">
        <v>701</v>
      </c>
      <c r="C11" s="426" t="s">
        <v>669</v>
      </c>
      <c r="D11" s="945" t="s">
        <v>694</v>
      </c>
      <c r="E11" s="946"/>
      <c r="F11" s="946"/>
      <c r="G11" s="426" t="s">
        <v>669</v>
      </c>
      <c r="H11" s="426" t="s">
        <v>666</v>
      </c>
      <c r="I11" s="427" t="s">
        <v>669</v>
      </c>
      <c r="J11" s="428">
        <v>2000</v>
      </c>
      <c r="K11" s="426" t="s">
        <v>491</v>
      </c>
      <c r="L11" s="953">
        <v>4</v>
      </c>
      <c r="M11" s="953"/>
      <c r="N11" s="953"/>
      <c r="O11" s="429" t="s">
        <v>543</v>
      </c>
      <c r="P11" s="430">
        <f>IF(OR(J11="",L11=""),"",J11*L11)</f>
        <v>8000</v>
      </c>
      <c r="Q11" s="431" t="s">
        <v>669</v>
      </c>
      <c r="R11" s="432">
        <f>IF(D11="","",20000)</f>
        <v>20000</v>
      </c>
      <c r="S11" s="433" t="s">
        <v>700</v>
      </c>
      <c r="T11" s="434">
        <f>IF(P11="","",IF(H11=$X$3,IF(J11&gt;4000,MIN(4000*L11,R11),MIN(P11,R11)),MIN(P11,R11)))</f>
        <v>8000</v>
      </c>
      <c r="U11" s="411"/>
      <c r="Y11" s="359" t="s">
        <v>696</v>
      </c>
    </row>
    <row r="12" spans="1:25" ht="18" customHeight="1">
      <c r="A12" s="424" t="s">
        <v>699</v>
      </c>
      <c r="B12" s="425" t="s">
        <v>701</v>
      </c>
      <c r="C12" s="426" t="s">
        <v>669</v>
      </c>
      <c r="D12" s="945" t="s">
        <v>695</v>
      </c>
      <c r="E12" s="946"/>
      <c r="F12" s="946"/>
      <c r="G12" s="426" t="s">
        <v>669</v>
      </c>
      <c r="H12" s="426" t="s">
        <v>666</v>
      </c>
      <c r="I12" s="427" t="s">
        <v>669</v>
      </c>
      <c r="J12" s="428">
        <v>2000</v>
      </c>
      <c r="K12" s="426" t="s">
        <v>491</v>
      </c>
      <c r="L12" s="953">
        <v>11</v>
      </c>
      <c r="M12" s="953"/>
      <c r="N12" s="953"/>
      <c r="O12" s="429" t="s">
        <v>543</v>
      </c>
      <c r="P12" s="430">
        <f t="shared" ref="P12:P63" si="0">IF(OR(J12="",L12=""),"",J12*L12)</f>
        <v>22000</v>
      </c>
      <c r="Q12" s="431" t="s">
        <v>669</v>
      </c>
      <c r="R12" s="432">
        <f t="shared" ref="R12:R63" si="1">IF(D12="","",20000)</f>
        <v>20000</v>
      </c>
      <c r="S12" s="433" t="s">
        <v>700</v>
      </c>
      <c r="T12" s="434">
        <f t="shared" ref="T12:T63" si="2">IF(P12="","",IF(H12=$X$3,IF(J12&gt;4000,MIN(4000*L12,R12),MIN(P12,R12)),MIN(P12,R12)))</f>
        <v>20000</v>
      </c>
      <c r="U12" s="411"/>
      <c r="Y12" s="359" t="s">
        <v>687</v>
      </c>
    </row>
    <row r="13" spans="1:25" ht="18" customHeight="1" thickBot="1">
      <c r="A13" s="435" t="s">
        <v>699</v>
      </c>
      <c r="B13" s="436" t="s">
        <v>702</v>
      </c>
      <c r="C13" s="437" t="s">
        <v>669</v>
      </c>
      <c r="D13" s="947" t="s">
        <v>695</v>
      </c>
      <c r="E13" s="948"/>
      <c r="F13" s="948"/>
      <c r="G13" s="437" t="s">
        <v>669</v>
      </c>
      <c r="H13" s="437" t="s">
        <v>666</v>
      </c>
      <c r="I13" s="438" t="s">
        <v>669</v>
      </c>
      <c r="J13" s="439">
        <v>1000</v>
      </c>
      <c r="K13" s="437" t="s">
        <v>491</v>
      </c>
      <c r="L13" s="954">
        <v>9</v>
      </c>
      <c r="M13" s="954"/>
      <c r="N13" s="954"/>
      <c r="O13" s="440" t="s">
        <v>543</v>
      </c>
      <c r="P13" s="441">
        <f t="shared" si="0"/>
        <v>9000</v>
      </c>
      <c r="Q13" s="442" t="s">
        <v>669</v>
      </c>
      <c r="R13" s="443">
        <f t="shared" si="1"/>
        <v>20000</v>
      </c>
      <c r="S13" s="444" t="s">
        <v>700</v>
      </c>
      <c r="T13" s="445">
        <f t="shared" si="2"/>
        <v>9000</v>
      </c>
      <c r="U13" s="411"/>
      <c r="Y13" s="359" t="s">
        <v>688</v>
      </c>
    </row>
    <row r="14" spans="1:25" ht="18" customHeight="1" thickTop="1">
      <c r="A14" s="446">
        <v>1</v>
      </c>
      <c r="B14" s="475"/>
      <c r="C14" s="447" t="s">
        <v>669</v>
      </c>
      <c r="D14" s="949"/>
      <c r="E14" s="950"/>
      <c r="F14" s="950"/>
      <c r="G14" s="447" t="s">
        <v>669</v>
      </c>
      <c r="H14" s="478"/>
      <c r="I14" s="448" t="s">
        <v>669</v>
      </c>
      <c r="J14" s="481"/>
      <c r="K14" s="447" t="s">
        <v>491</v>
      </c>
      <c r="L14" s="938"/>
      <c r="M14" s="938"/>
      <c r="N14" s="938"/>
      <c r="O14" s="447" t="s">
        <v>543</v>
      </c>
      <c r="P14" s="449" t="str">
        <f t="shared" si="0"/>
        <v/>
      </c>
      <c r="Q14" s="450" t="s">
        <v>669</v>
      </c>
      <c r="R14" s="451" t="str">
        <f t="shared" si="1"/>
        <v/>
      </c>
      <c r="S14" s="452" t="s">
        <v>700</v>
      </c>
      <c r="T14" s="453" t="str">
        <f t="shared" si="2"/>
        <v/>
      </c>
      <c r="U14" s="411"/>
      <c r="Y14" s="359" t="s">
        <v>689</v>
      </c>
    </row>
    <row r="15" spans="1:25" ht="18" customHeight="1">
      <c r="A15" s="454">
        <v>2</v>
      </c>
      <c r="B15" s="476"/>
      <c r="C15" s="455" t="s">
        <v>669</v>
      </c>
      <c r="D15" s="939"/>
      <c r="E15" s="940"/>
      <c r="F15" s="940"/>
      <c r="G15" s="455" t="s">
        <v>669</v>
      </c>
      <c r="H15" s="479"/>
      <c r="I15" s="456" t="s">
        <v>669</v>
      </c>
      <c r="J15" s="482"/>
      <c r="K15" s="455" t="s">
        <v>491</v>
      </c>
      <c r="L15" s="938"/>
      <c r="M15" s="938"/>
      <c r="N15" s="938"/>
      <c r="O15" s="455" t="s">
        <v>543</v>
      </c>
      <c r="P15" s="457" t="str">
        <f t="shared" si="0"/>
        <v/>
      </c>
      <c r="Q15" s="458" t="s">
        <v>669</v>
      </c>
      <c r="R15" s="459" t="str">
        <f t="shared" si="1"/>
        <v/>
      </c>
      <c r="S15" s="460" t="s">
        <v>700</v>
      </c>
      <c r="T15" s="434" t="str">
        <f t="shared" si="2"/>
        <v/>
      </c>
      <c r="U15" s="411"/>
      <c r="Y15" s="358"/>
    </row>
    <row r="16" spans="1:25" ht="18" customHeight="1">
      <c r="A16" s="454">
        <v>3</v>
      </c>
      <c r="B16" s="476"/>
      <c r="C16" s="455" t="s">
        <v>669</v>
      </c>
      <c r="D16" s="939"/>
      <c r="E16" s="940"/>
      <c r="F16" s="940"/>
      <c r="G16" s="455" t="s">
        <v>669</v>
      </c>
      <c r="H16" s="479"/>
      <c r="I16" s="456" t="s">
        <v>669</v>
      </c>
      <c r="J16" s="482"/>
      <c r="K16" s="455" t="s">
        <v>491</v>
      </c>
      <c r="L16" s="938"/>
      <c r="M16" s="938"/>
      <c r="N16" s="938"/>
      <c r="O16" s="455" t="s">
        <v>543</v>
      </c>
      <c r="P16" s="457" t="str">
        <f t="shared" si="0"/>
        <v/>
      </c>
      <c r="Q16" s="458" t="s">
        <v>669</v>
      </c>
      <c r="R16" s="459" t="str">
        <f t="shared" si="1"/>
        <v/>
      </c>
      <c r="S16" s="460" t="s">
        <v>700</v>
      </c>
      <c r="T16" s="434" t="str">
        <f t="shared" si="2"/>
        <v/>
      </c>
      <c r="U16" s="411"/>
    </row>
    <row r="17" spans="1:21" ht="18" customHeight="1">
      <c r="A17" s="454">
        <v>4</v>
      </c>
      <c r="B17" s="476"/>
      <c r="C17" s="455" t="s">
        <v>669</v>
      </c>
      <c r="D17" s="939"/>
      <c r="E17" s="940"/>
      <c r="F17" s="940"/>
      <c r="G17" s="455" t="s">
        <v>669</v>
      </c>
      <c r="H17" s="479"/>
      <c r="I17" s="456" t="s">
        <v>669</v>
      </c>
      <c r="J17" s="482"/>
      <c r="K17" s="455" t="s">
        <v>491</v>
      </c>
      <c r="L17" s="938"/>
      <c r="M17" s="938"/>
      <c r="N17" s="938"/>
      <c r="O17" s="455" t="s">
        <v>543</v>
      </c>
      <c r="P17" s="457" t="str">
        <f t="shared" si="0"/>
        <v/>
      </c>
      <c r="Q17" s="458" t="s">
        <v>669</v>
      </c>
      <c r="R17" s="459" t="str">
        <f t="shared" si="1"/>
        <v/>
      </c>
      <c r="S17" s="460" t="s">
        <v>700</v>
      </c>
      <c r="T17" s="434" t="str">
        <f t="shared" si="2"/>
        <v/>
      </c>
      <c r="U17" s="411"/>
    </row>
    <row r="18" spans="1:21" ht="18" customHeight="1">
      <c r="A18" s="454">
        <v>5</v>
      </c>
      <c r="B18" s="476"/>
      <c r="C18" s="455" t="s">
        <v>669</v>
      </c>
      <c r="D18" s="939"/>
      <c r="E18" s="940"/>
      <c r="F18" s="940"/>
      <c r="G18" s="455" t="s">
        <v>669</v>
      </c>
      <c r="H18" s="479"/>
      <c r="I18" s="456" t="s">
        <v>669</v>
      </c>
      <c r="J18" s="482"/>
      <c r="K18" s="455" t="s">
        <v>491</v>
      </c>
      <c r="L18" s="938"/>
      <c r="M18" s="938"/>
      <c r="N18" s="938"/>
      <c r="O18" s="455" t="s">
        <v>543</v>
      </c>
      <c r="P18" s="457" t="str">
        <f t="shared" si="0"/>
        <v/>
      </c>
      <c r="Q18" s="458" t="s">
        <v>669</v>
      </c>
      <c r="R18" s="459" t="str">
        <f t="shared" si="1"/>
        <v/>
      </c>
      <c r="S18" s="460" t="s">
        <v>700</v>
      </c>
      <c r="T18" s="434" t="str">
        <f t="shared" si="2"/>
        <v/>
      </c>
      <c r="U18" s="411"/>
    </row>
    <row r="19" spans="1:21" ht="18" customHeight="1">
      <c r="A19" s="454">
        <v>6</v>
      </c>
      <c r="B19" s="476"/>
      <c r="C19" s="455" t="s">
        <v>669</v>
      </c>
      <c r="D19" s="939"/>
      <c r="E19" s="940"/>
      <c r="F19" s="940"/>
      <c r="G19" s="455" t="s">
        <v>669</v>
      </c>
      <c r="H19" s="479"/>
      <c r="I19" s="456" t="s">
        <v>669</v>
      </c>
      <c r="J19" s="482"/>
      <c r="K19" s="455" t="s">
        <v>491</v>
      </c>
      <c r="L19" s="938"/>
      <c r="M19" s="938"/>
      <c r="N19" s="938"/>
      <c r="O19" s="455" t="s">
        <v>543</v>
      </c>
      <c r="P19" s="457" t="str">
        <f t="shared" si="0"/>
        <v/>
      </c>
      <c r="Q19" s="458" t="s">
        <v>669</v>
      </c>
      <c r="R19" s="459" t="str">
        <f t="shared" si="1"/>
        <v/>
      </c>
      <c r="S19" s="460" t="s">
        <v>700</v>
      </c>
      <c r="T19" s="434" t="str">
        <f t="shared" si="2"/>
        <v/>
      </c>
      <c r="U19" s="411"/>
    </row>
    <row r="20" spans="1:21" ht="18" customHeight="1">
      <c r="A20" s="454">
        <v>7</v>
      </c>
      <c r="B20" s="476"/>
      <c r="C20" s="455" t="s">
        <v>669</v>
      </c>
      <c r="D20" s="939"/>
      <c r="E20" s="940"/>
      <c r="F20" s="940"/>
      <c r="G20" s="455" t="s">
        <v>669</v>
      </c>
      <c r="H20" s="479"/>
      <c r="I20" s="456" t="s">
        <v>669</v>
      </c>
      <c r="J20" s="482"/>
      <c r="K20" s="455" t="s">
        <v>491</v>
      </c>
      <c r="L20" s="938"/>
      <c r="M20" s="938"/>
      <c r="N20" s="938"/>
      <c r="O20" s="455" t="s">
        <v>543</v>
      </c>
      <c r="P20" s="457" t="str">
        <f t="shared" si="0"/>
        <v/>
      </c>
      <c r="Q20" s="458" t="s">
        <v>669</v>
      </c>
      <c r="R20" s="459" t="str">
        <f t="shared" si="1"/>
        <v/>
      </c>
      <c r="S20" s="460" t="s">
        <v>700</v>
      </c>
      <c r="T20" s="434" t="str">
        <f t="shared" si="2"/>
        <v/>
      </c>
      <c r="U20" s="411"/>
    </row>
    <row r="21" spans="1:21" ht="18" customHeight="1">
      <c r="A21" s="454">
        <v>8</v>
      </c>
      <c r="B21" s="476"/>
      <c r="C21" s="455" t="s">
        <v>669</v>
      </c>
      <c r="D21" s="939"/>
      <c r="E21" s="940"/>
      <c r="F21" s="940"/>
      <c r="G21" s="455" t="s">
        <v>669</v>
      </c>
      <c r="H21" s="479"/>
      <c r="I21" s="456" t="s">
        <v>669</v>
      </c>
      <c r="J21" s="482"/>
      <c r="K21" s="455" t="s">
        <v>491</v>
      </c>
      <c r="L21" s="938"/>
      <c r="M21" s="938"/>
      <c r="N21" s="938"/>
      <c r="O21" s="455" t="s">
        <v>543</v>
      </c>
      <c r="P21" s="457" t="str">
        <f t="shared" si="0"/>
        <v/>
      </c>
      <c r="Q21" s="458" t="s">
        <v>669</v>
      </c>
      <c r="R21" s="459" t="str">
        <f t="shared" si="1"/>
        <v/>
      </c>
      <c r="S21" s="460" t="s">
        <v>700</v>
      </c>
      <c r="T21" s="434" t="str">
        <f t="shared" si="2"/>
        <v/>
      </c>
      <c r="U21" s="411"/>
    </row>
    <row r="22" spans="1:21" ht="18" customHeight="1">
      <c r="A22" s="454">
        <v>9</v>
      </c>
      <c r="B22" s="476"/>
      <c r="C22" s="455" t="s">
        <v>669</v>
      </c>
      <c r="D22" s="939"/>
      <c r="E22" s="940"/>
      <c r="F22" s="940"/>
      <c r="G22" s="455" t="s">
        <v>669</v>
      </c>
      <c r="H22" s="479"/>
      <c r="I22" s="456" t="s">
        <v>669</v>
      </c>
      <c r="J22" s="482"/>
      <c r="K22" s="455" t="s">
        <v>491</v>
      </c>
      <c r="L22" s="938"/>
      <c r="M22" s="938"/>
      <c r="N22" s="938"/>
      <c r="O22" s="455" t="s">
        <v>543</v>
      </c>
      <c r="P22" s="457" t="str">
        <f t="shared" si="0"/>
        <v/>
      </c>
      <c r="Q22" s="458" t="s">
        <v>669</v>
      </c>
      <c r="R22" s="459" t="str">
        <f t="shared" si="1"/>
        <v/>
      </c>
      <c r="S22" s="460" t="s">
        <v>700</v>
      </c>
      <c r="T22" s="434" t="str">
        <f t="shared" si="2"/>
        <v/>
      </c>
      <c r="U22" s="411"/>
    </row>
    <row r="23" spans="1:21" ht="18" customHeight="1">
      <c r="A23" s="454">
        <v>10</v>
      </c>
      <c r="B23" s="476"/>
      <c r="C23" s="455" t="s">
        <v>669</v>
      </c>
      <c r="D23" s="939"/>
      <c r="E23" s="940"/>
      <c r="F23" s="940"/>
      <c r="G23" s="455" t="s">
        <v>669</v>
      </c>
      <c r="H23" s="479"/>
      <c r="I23" s="456" t="s">
        <v>669</v>
      </c>
      <c r="J23" s="482"/>
      <c r="K23" s="455" t="s">
        <v>491</v>
      </c>
      <c r="L23" s="938"/>
      <c r="M23" s="938"/>
      <c r="N23" s="938"/>
      <c r="O23" s="455" t="s">
        <v>543</v>
      </c>
      <c r="P23" s="457" t="str">
        <f t="shared" si="0"/>
        <v/>
      </c>
      <c r="Q23" s="458" t="s">
        <v>669</v>
      </c>
      <c r="R23" s="459" t="str">
        <f t="shared" si="1"/>
        <v/>
      </c>
      <c r="S23" s="460" t="s">
        <v>700</v>
      </c>
      <c r="T23" s="434" t="str">
        <f t="shared" si="2"/>
        <v/>
      </c>
      <c r="U23" s="411"/>
    </row>
    <row r="24" spans="1:21" ht="18" customHeight="1">
      <c r="A24" s="454">
        <v>11</v>
      </c>
      <c r="B24" s="476"/>
      <c r="C24" s="455" t="s">
        <v>669</v>
      </c>
      <c r="D24" s="939"/>
      <c r="E24" s="940"/>
      <c r="F24" s="940"/>
      <c r="G24" s="455" t="s">
        <v>669</v>
      </c>
      <c r="H24" s="479"/>
      <c r="I24" s="456" t="s">
        <v>669</v>
      </c>
      <c r="J24" s="482"/>
      <c r="K24" s="455" t="s">
        <v>491</v>
      </c>
      <c r="L24" s="938"/>
      <c r="M24" s="938"/>
      <c r="N24" s="938"/>
      <c r="O24" s="455" t="s">
        <v>543</v>
      </c>
      <c r="P24" s="457" t="str">
        <f t="shared" si="0"/>
        <v/>
      </c>
      <c r="Q24" s="458" t="s">
        <v>669</v>
      </c>
      <c r="R24" s="459" t="str">
        <f t="shared" si="1"/>
        <v/>
      </c>
      <c r="S24" s="460" t="s">
        <v>700</v>
      </c>
      <c r="T24" s="434" t="str">
        <f t="shared" si="2"/>
        <v/>
      </c>
      <c r="U24" s="411"/>
    </row>
    <row r="25" spans="1:21" ht="18" customHeight="1">
      <c r="A25" s="454">
        <v>12</v>
      </c>
      <c r="B25" s="476"/>
      <c r="C25" s="455" t="s">
        <v>669</v>
      </c>
      <c r="D25" s="939"/>
      <c r="E25" s="940"/>
      <c r="F25" s="940"/>
      <c r="G25" s="455" t="s">
        <v>669</v>
      </c>
      <c r="H25" s="479"/>
      <c r="I25" s="456" t="s">
        <v>669</v>
      </c>
      <c r="J25" s="482"/>
      <c r="K25" s="455" t="s">
        <v>491</v>
      </c>
      <c r="L25" s="938"/>
      <c r="M25" s="938"/>
      <c r="N25" s="938"/>
      <c r="O25" s="455" t="s">
        <v>543</v>
      </c>
      <c r="P25" s="457" t="str">
        <f t="shared" si="0"/>
        <v/>
      </c>
      <c r="Q25" s="458" t="s">
        <v>669</v>
      </c>
      <c r="R25" s="459" t="str">
        <f t="shared" si="1"/>
        <v/>
      </c>
      <c r="S25" s="460" t="s">
        <v>700</v>
      </c>
      <c r="T25" s="434" t="str">
        <f t="shared" si="2"/>
        <v/>
      </c>
      <c r="U25" s="411"/>
    </row>
    <row r="26" spans="1:21" ht="18" customHeight="1">
      <c r="A26" s="454">
        <v>13</v>
      </c>
      <c r="B26" s="476"/>
      <c r="C26" s="455" t="s">
        <v>669</v>
      </c>
      <c r="D26" s="939"/>
      <c r="E26" s="940"/>
      <c r="F26" s="940"/>
      <c r="G26" s="455" t="s">
        <v>669</v>
      </c>
      <c r="H26" s="479"/>
      <c r="I26" s="456" t="s">
        <v>669</v>
      </c>
      <c r="J26" s="482"/>
      <c r="K26" s="455" t="s">
        <v>491</v>
      </c>
      <c r="L26" s="938"/>
      <c r="M26" s="938"/>
      <c r="N26" s="938"/>
      <c r="O26" s="455" t="s">
        <v>543</v>
      </c>
      <c r="P26" s="457" t="str">
        <f t="shared" si="0"/>
        <v/>
      </c>
      <c r="Q26" s="458" t="s">
        <v>669</v>
      </c>
      <c r="R26" s="459" t="str">
        <f t="shared" si="1"/>
        <v/>
      </c>
      <c r="S26" s="460" t="s">
        <v>700</v>
      </c>
      <c r="T26" s="434" t="str">
        <f t="shared" si="2"/>
        <v/>
      </c>
      <c r="U26" s="411"/>
    </row>
    <row r="27" spans="1:21" ht="18" customHeight="1">
      <c r="A27" s="454">
        <v>14</v>
      </c>
      <c r="B27" s="476"/>
      <c r="C27" s="455" t="s">
        <v>669</v>
      </c>
      <c r="D27" s="939"/>
      <c r="E27" s="940"/>
      <c r="F27" s="940"/>
      <c r="G27" s="455" t="s">
        <v>669</v>
      </c>
      <c r="H27" s="479"/>
      <c r="I27" s="456" t="s">
        <v>669</v>
      </c>
      <c r="J27" s="482"/>
      <c r="K27" s="455" t="s">
        <v>491</v>
      </c>
      <c r="L27" s="938"/>
      <c r="M27" s="938"/>
      <c r="N27" s="938"/>
      <c r="O27" s="455" t="s">
        <v>543</v>
      </c>
      <c r="P27" s="457" t="str">
        <f t="shared" si="0"/>
        <v/>
      </c>
      <c r="Q27" s="458" t="s">
        <v>669</v>
      </c>
      <c r="R27" s="459" t="str">
        <f t="shared" si="1"/>
        <v/>
      </c>
      <c r="S27" s="460" t="s">
        <v>700</v>
      </c>
      <c r="T27" s="434" t="str">
        <f t="shared" si="2"/>
        <v/>
      </c>
      <c r="U27" s="411"/>
    </row>
    <row r="28" spans="1:21" ht="18" customHeight="1">
      <c r="A28" s="454">
        <v>15</v>
      </c>
      <c r="B28" s="476"/>
      <c r="C28" s="455" t="s">
        <v>669</v>
      </c>
      <c r="D28" s="939"/>
      <c r="E28" s="940"/>
      <c r="F28" s="940"/>
      <c r="G28" s="455" t="s">
        <v>669</v>
      </c>
      <c r="H28" s="479"/>
      <c r="I28" s="456" t="s">
        <v>669</v>
      </c>
      <c r="J28" s="482"/>
      <c r="K28" s="455" t="s">
        <v>491</v>
      </c>
      <c r="L28" s="938"/>
      <c r="M28" s="938"/>
      <c r="N28" s="938"/>
      <c r="O28" s="455" t="s">
        <v>543</v>
      </c>
      <c r="P28" s="457" t="str">
        <f t="shared" si="0"/>
        <v/>
      </c>
      <c r="Q28" s="458" t="s">
        <v>669</v>
      </c>
      <c r="R28" s="459" t="str">
        <f t="shared" si="1"/>
        <v/>
      </c>
      <c r="S28" s="460" t="s">
        <v>700</v>
      </c>
      <c r="T28" s="434" t="str">
        <f t="shared" si="2"/>
        <v/>
      </c>
      <c r="U28" s="411"/>
    </row>
    <row r="29" spans="1:21" ht="18" customHeight="1">
      <c r="A29" s="454">
        <v>16</v>
      </c>
      <c r="B29" s="476"/>
      <c r="C29" s="455" t="s">
        <v>669</v>
      </c>
      <c r="D29" s="939"/>
      <c r="E29" s="940"/>
      <c r="F29" s="940"/>
      <c r="G29" s="455" t="s">
        <v>669</v>
      </c>
      <c r="H29" s="479"/>
      <c r="I29" s="456" t="s">
        <v>669</v>
      </c>
      <c r="J29" s="482"/>
      <c r="K29" s="455" t="s">
        <v>491</v>
      </c>
      <c r="L29" s="938"/>
      <c r="M29" s="938"/>
      <c r="N29" s="938"/>
      <c r="O29" s="455" t="s">
        <v>543</v>
      </c>
      <c r="P29" s="457" t="str">
        <f t="shared" si="0"/>
        <v/>
      </c>
      <c r="Q29" s="458" t="s">
        <v>669</v>
      </c>
      <c r="R29" s="459" t="str">
        <f t="shared" si="1"/>
        <v/>
      </c>
      <c r="S29" s="460" t="s">
        <v>700</v>
      </c>
      <c r="T29" s="434" t="str">
        <f t="shared" si="2"/>
        <v/>
      </c>
      <c r="U29" s="411"/>
    </row>
    <row r="30" spans="1:21" ht="18" customHeight="1">
      <c r="A30" s="454">
        <v>17</v>
      </c>
      <c r="B30" s="476"/>
      <c r="C30" s="455" t="s">
        <v>669</v>
      </c>
      <c r="D30" s="939"/>
      <c r="E30" s="940"/>
      <c r="F30" s="940"/>
      <c r="G30" s="455" t="s">
        <v>669</v>
      </c>
      <c r="H30" s="479"/>
      <c r="I30" s="456" t="s">
        <v>669</v>
      </c>
      <c r="J30" s="482"/>
      <c r="K30" s="455" t="s">
        <v>491</v>
      </c>
      <c r="L30" s="938"/>
      <c r="M30" s="938"/>
      <c r="N30" s="938"/>
      <c r="O30" s="455" t="s">
        <v>543</v>
      </c>
      <c r="P30" s="457" t="str">
        <f t="shared" si="0"/>
        <v/>
      </c>
      <c r="Q30" s="458" t="s">
        <v>669</v>
      </c>
      <c r="R30" s="459" t="str">
        <f t="shared" si="1"/>
        <v/>
      </c>
      <c r="S30" s="460" t="s">
        <v>700</v>
      </c>
      <c r="T30" s="434" t="str">
        <f t="shared" si="2"/>
        <v/>
      </c>
      <c r="U30" s="411"/>
    </row>
    <row r="31" spans="1:21" ht="18" customHeight="1">
      <c r="A31" s="454">
        <v>18</v>
      </c>
      <c r="B31" s="476"/>
      <c r="C31" s="455" t="s">
        <v>669</v>
      </c>
      <c r="D31" s="939"/>
      <c r="E31" s="940"/>
      <c r="F31" s="940"/>
      <c r="G31" s="455" t="s">
        <v>669</v>
      </c>
      <c r="H31" s="479"/>
      <c r="I31" s="456" t="s">
        <v>669</v>
      </c>
      <c r="J31" s="482"/>
      <c r="K31" s="455" t="s">
        <v>491</v>
      </c>
      <c r="L31" s="938"/>
      <c r="M31" s="938"/>
      <c r="N31" s="938"/>
      <c r="O31" s="455" t="s">
        <v>543</v>
      </c>
      <c r="P31" s="457" t="str">
        <f t="shared" si="0"/>
        <v/>
      </c>
      <c r="Q31" s="458" t="s">
        <v>669</v>
      </c>
      <c r="R31" s="459" t="str">
        <f t="shared" si="1"/>
        <v/>
      </c>
      <c r="S31" s="460" t="s">
        <v>700</v>
      </c>
      <c r="T31" s="434" t="str">
        <f t="shared" si="2"/>
        <v/>
      </c>
      <c r="U31" s="411"/>
    </row>
    <row r="32" spans="1:21" ht="18" customHeight="1">
      <c r="A32" s="454">
        <v>19</v>
      </c>
      <c r="B32" s="476"/>
      <c r="C32" s="455" t="s">
        <v>669</v>
      </c>
      <c r="D32" s="939"/>
      <c r="E32" s="940"/>
      <c r="F32" s="940"/>
      <c r="G32" s="455" t="s">
        <v>669</v>
      </c>
      <c r="H32" s="479"/>
      <c r="I32" s="456" t="s">
        <v>669</v>
      </c>
      <c r="J32" s="482"/>
      <c r="K32" s="455" t="s">
        <v>491</v>
      </c>
      <c r="L32" s="938"/>
      <c r="M32" s="938"/>
      <c r="N32" s="938"/>
      <c r="O32" s="455" t="s">
        <v>543</v>
      </c>
      <c r="P32" s="457" t="str">
        <f t="shared" si="0"/>
        <v/>
      </c>
      <c r="Q32" s="458" t="s">
        <v>669</v>
      </c>
      <c r="R32" s="459" t="str">
        <f t="shared" si="1"/>
        <v/>
      </c>
      <c r="S32" s="460" t="s">
        <v>700</v>
      </c>
      <c r="T32" s="434" t="str">
        <f t="shared" si="2"/>
        <v/>
      </c>
      <c r="U32" s="411"/>
    </row>
    <row r="33" spans="1:21" ht="18" customHeight="1">
      <c r="A33" s="454">
        <v>20</v>
      </c>
      <c r="B33" s="476"/>
      <c r="C33" s="455" t="s">
        <v>669</v>
      </c>
      <c r="D33" s="939"/>
      <c r="E33" s="940"/>
      <c r="F33" s="940"/>
      <c r="G33" s="455" t="s">
        <v>669</v>
      </c>
      <c r="H33" s="479"/>
      <c r="I33" s="456" t="s">
        <v>669</v>
      </c>
      <c r="J33" s="482"/>
      <c r="K33" s="455" t="s">
        <v>491</v>
      </c>
      <c r="L33" s="938"/>
      <c r="M33" s="938"/>
      <c r="N33" s="938"/>
      <c r="O33" s="455" t="s">
        <v>543</v>
      </c>
      <c r="P33" s="457" t="str">
        <f t="shared" si="0"/>
        <v/>
      </c>
      <c r="Q33" s="458" t="s">
        <v>669</v>
      </c>
      <c r="R33" s="459" t="str">
        <f t="shared" si="1"/>
        <v/>
      </c>
      <c r="S33" s="460" t="s">
        <v>700</v>
      </c>
      <c r="T33" s="434" t="str">
        <f t="shared" si="2"/>
        <v/>
      </c>
      <c r="U33" s="411"/>
    </row>
    <row r="34" spans="1:21" ht="18" customHeight="1">
      <c r="A34" s="454">
        <v>21</v>
      </c>
      <c r="B34" s="476"/>
      <c r="C34" s="455" t="s">
        <v>669</v>
      </c>
      <c r="D34" s="939"/>
      <c r="E34" s="940"/>
      <c r="F34" s="940"/>
      <c r="G34" s="455" t="s">
        <v>669</v>
      </c>
      <c r="H34" s="479"/>
      <c r="I34" s="456" t="s">
        <v>669</v>
      </c>
      <c r="J34" s="482"/>
      <c r="K34" s="455" t="s">
        <v>491</v>
      </c>
      <c r="L34" s="938"/>
      <c r="M34" s="938"/>
      <c r="N34" s="938"/>
      <c r="O34" s="455" t="s">
        <v>543</v>
      </c>
      <c r="P34" s="457" t="str">
        <f t="shared" si="0"/>
        <v/>
      </c>
      <c r="Q34" s="458" t="s">
        <v>669</v>
      </c>
      <c r="R34" s="459" t="str">
        <f t="shared" si="1"/>
        <v/>
      </c>
      <c r="S34" s="460" t="s">
        <v>700</v>
      </c>
      <c r="T34" s="434" t="str">
        <f t="shared" si="2"/>
        <v/>
      </c>
      <c r="U34" s="411"/>
    </row>
    <row r="35" spans="1:21" ht="18" customHeight="1">
      <c r="A35" s="454">
        <v>22</v>
      </c>
      <c r="B35" s="476"/>
      <c r="C35" s="455" t="s">
        <v>669</v>
      </c>
      <c r="D35" s="939"/>
      <c r="E35" s="940"/>
      <c r="F35" s="940"/>
      <c r="G35" s="455" t="s">
        <v>669</v>
      </c>
      <c r="H35" s="479"/>
      <c r="I35" s="456" t="s">
        <v>669</v>
      </c>
      <c r="J35" s="482"/>
      <c r="K35" s="455" t="s">
        <v>491</v>
      </c>
      <c r="L35" s="938"/>
      <c r="M35" s="938"/>
      <c r="N35" s="938"/>
      <c r="O35" s="455" t="s">
        <v>543</v>
      </c>
      <c r="P35" s="457" t="str">
        <f t="shared" si="0"/>
        <v/>
      </c>
      <c r="Q35" s="458" t="s">
        <v>669</v>
      </c>
      <c r="R35" s="459" t="str">
        <f t="shared" si="1"/>
        <v/>
      </c>
      <c r="S35" s="460" t="s">
        <v>700</v>
      </c>
      <c r="T35" s="434" t="str">
        <f t="shared" si="2"/>
        <v/>
      </c>
      <c r="U35" s="411"/>
    </row>
    <row r="36" spans="1:21" ht="18" customHeight="1">
      <c r="A36" s="454">
        <v>23</v>
      </c>
      <c r="B36" s="476"/>
      <c r="C36" s="455" t="s">
        <v>669</v>
      </c>
      <c r="D36" s="939"/>
      <c r="E36" s="940"/>
      <c r="F36" s="940"/>
      <c r="G36" s="455" t="s">
        <v>669</v>
      </c>
      <c r="H36" s="479"/>
      <c r="I36" s="456" t="s">
        <v>669</v>
      </c>
      <c r="J36" s="482"/>
      <c r="K36" s="455" t="s">
        <v>491</v>
      </c>
      <c r="L36" s="938"/>
      <c r="M36" s="938"/>
      <c r="N36" s="938"/>
      <c r="O36" s="455" t="s">
        <v>543</v>
      </c>
      <c r="P36" s="457" t="str">
        <f t="shared" si="0"/>
        <v/>
      </c>
      <c r="Q36" s="458" t="s">
        <v>669</v>
      </c>
      <c r="R36" s="459" t="str">
        <f t="shared" si="1"/>
        <v/>
      </c>
      <c r="S36" s="460" t="s">
        <v>700</v>
      </c>
      <c r="T36" s="434" t="str">
        <f t="shared" si="2"/>
        <v/>
      </c>
      <c r="U36" s="411"/>
    </row>
    <row r="37" spans="1:21" ht="18" customHeight="1">
      <c r="A37" s="454">
        <v>24</v>
      </c>
      <c r="B37" s="476"/>
      <c r="C37" s="455" t="s">
        <v>669</v>
      </c>
      <c r="D37" s="939"/>
      <c r="E37" s="940"/>
      <c r="F37" s="940"/>
      <c r="G37" s="455" t="s">
        <v>669</v>
      </c>
      <c r="H37" s="479"/>
      <c r="I37" s="456" t="s">
        <v>669</v>
      </c>
      <c r="J37" s="482"/>
      <c r="K37" s="455" t="s">
        <v>491</v>
      </c>
      <c r="L37" s="938"/>
      <c r="M37" s="938"/>
      <c r="N37" s="938"/>
      <c r="O37" s="455" t="s">
        <v>543</v>
      </c>
      <c r="P37" s="457" t="str">
        <f t="shared" si="0"/>
        <v/>
      </c>
      <c r="Q37" s="458" t="s">
        <v>669</v>
      </c>
      <c r="R37" s="459" t="str">
        <f t="shared" si="1"/>
        <v/>
      </c>
      <c r="S37" s="460" t="s">
        <v>700</v>
      </c>
      <c r="T37" s="434" t="str">
        <f t="shared" si="2"/>
        <v/>
      </c>
      <c r="U37" s="411"/>
    </row>
    <row r="38" spans="1:21" ht="18" customHeight="1">
      <c r="A38" s="454">
        <v>25</v>
      </c>
      <c r="B38" s="476"/>
      <c r="C38" s="455" t="s">
        <v>669</v>
      </c>
      <c r="D38" s="939"/>
      <c r="E38" s="940"/>
      <c r="F38" s="940"/>
      <c r="G38" s="455" t="s">
        <v>669</v>
      </c>
      <c r="H38" s="479"/>
      <c r="I38" s="456" t="s">
        <v>669</v>
      </c>
      <c r="J38" s="482"/>
      <c r="K38" s="455" t="s">
        <v>491</v>
      </c>
      <c r="L38" s="938"/>
      <c r="M38" s="938"/>
      <c r="N38" s="938"/>
      <c r="O38" s="455" t="s">
        <v>543</v>
      </c>
      <c r="P38" s="457" t="str">
        <f t="shared" ref="P38:P48" si="3">IF(OR(J38="",L38=""),"",J38*L38)</f>
        <v/>
      </c>
      <c r="Q38" s="458" t="s">
        <v>669</v>
      </c>
      <c r="R38" s="459" t="str">
        <f t="shared" si="1"/>
        <v/>
      </c>
      <c r="S38" s="460" t="s">
        <v>700</v>
      </c>
      <c r="T38" s="434" t="str">
        <f t="shared" si="2"/>
        <v/>
      </c>
      <c r="U38" s="411"/>
    </row>
    <row r="39" spans="1:21" ht="18" customHeight="1">
      <c r="A39" s="454">
        <v>26</v>
      </c>
      <c r="B39" s="476"/>
      <c r="C39" s="455" t="s">
        <v>669</v>
      </c>
      <c r="D39" s="939"/>
      <c r="E39" s="940"/>
      <c r="F39" s="940"/>
      <c r="G39" s="455" t="s">
        <v>669</v>
      </c>
      <c r="H39" s="479"/>
      <c r="I39" s="456" t="s">
        <v>669</v>
      </c>
      <c r="J39" s="482"/>
      <c r="K39" s="455" t="s">
        <v>491</v>
      </c>
      <c r="L39" s="938"/>
      <c r="M39" s="938"/>
      <c r="N39" s="938"/>
      <c r="O39" s="455" t="s">
        <v>543</v>
      </c>
      <c r="P39" s="457" t="str">
        <f t="shared" si="3"/>
        <v/>
      </c>
      <c r="Q39" s="458" t="s">
        <v>669</v>
      </c>
      <c r="R39" s="459" t="str">
        <f t="shared" si="1"/>
        <v/>
      </c>
      <c r="S39" s="460" t="s">
        <v>700</v>
      </c>
      <c r="T39" s="434" t="str">
        <f t="shared" si="2"/>
        <v/>
      </c>
      <c r="U39" s="411"/>
    </row>
    <row r="40" spans="1:21" ht="18" customHeight="1">
      <c r="A40" s="454">
        <v>27</v>
      </c>
      <c r="B40" s="476"/>
      <c r="C40" s="455" t="s">
        <v>669</v>
      </c>
      <c r="D40" s="939"/>
      <c r="E40" s="940"/>
      <c r="F40" s="940"/>
      <c r="G40" s="455" t="s">
        <v>669</v>
      </c>
      <c r="H40" s="479"/>
      <c r="I40" s="456" t="s">
        <v>669</v>
      </c>
      <c r="J40" s="482"/>
      <c r="K40" s="455" t="s">
        <v>491</v>
      </c>
      <c r="L40" s="938"/>
      <c r="M40" s="938"/>
      <c r="N40" s="938"/>
      <c r="O40" s="455" t="s">
        <v>543</v>
      </c>
      <c r="P40" s="457" t="str">
        <f t="shared" si="3"/>
        <v/>
      </c>
      <c r="Q40" s="458" t="s">
        <v>669</v>
      </c>
      <c r="R40" s="459" t="str">
        <f t="shared" si="1"/>
        <v/>
      </c>
      <c r="S40" s="460" t="s">
        <v>700</v>
      </c>
      <c r="T40" s="434" t="str">
        <f t="shared" si="2"/>
        <v/>
      </c>
      <c r="U40" s="411"/>
    </row>
    <row r="41" spans="1:21" ht="18" customHeight="1">
      <c r="A41" s="454">
        <v>28</v>
      </c>
      <c r="B41" s="476"/>
      <c r="C41" s="455" t="s">
        <v>669</v>
      </c>
      <c r="D41" s="939"/>
      <c r="E41" s="940"/>
      <c r="F41" s="940"/>
      <c r="G41" s="455" t="s">
        <v>669</v>
      </c>
      <c r="H41" s="479"/>
      <c r="I41" s="456" t="s">
        <v>669</v>
      </c>
      <c r="J41" s="482"/>
      <c r="K41" s="455" t="s">
        <v>491</v>
      </c>
      <c r="L41" s="938"/>
      <c r="M41" s="938"/>
      <c r="N41" s="938"/>
      <c r="O41" s="455" t="s">
        <v>543</v>
      </c>
      <c r="P41" s="457" t="str">
        <f t="shared" si="3"/>
        <v/>
      </c>
      <c r="Q41" s="458" t="s">
        <v>669</v>
      </c>
      <c r="R41" s="459" t="str">
        <f t="shared" si="1"/>
        <v/>
      </c>
      <c r="S41" s="460" t="s">
        <v>700</v>
      </c>
      <c r="T41" s="434" t="str">
        <f t="shared" si="2"/>
        <v/>
      </c>
      <c r="U41" s="411"/>
    </row>
    <row r="42" spans="1:21" ht="18" customHeight="1">
      <c r="A42" s="454">
        <v>29</v>
      </c>
      <c r="B42" s="476"/>
      <c r="C42" s="455" t="s">
        <v>669</v>
      </c>
      <c r="D42" s="939"/>
      <c r="E42" s="940"/>
      <c r="F42" s="940"/>
      <c r="G42" s="455" t="s">
        <v>669</v>
      </c>
      <c r="H42" s="479"/>
      <c r="I42" s="456" t="s">
        <v>669</v>
      </c>
      <c r="J42" s="482"/>
      <c r="K42" s="455" t="s">
        <v>491</v>
      </c>
      <c r="L42" s="938"/>
      <c r="M42" s="938"/>
      <c r="N42" s="938"/>
      <c r="O42" s="455" t="s">
        <v>543</v>
      </c>
      <c r="P42" s="457" t="str">
        <f t="shared" si="3"/>
        <v/>
      </c>
      <c r="Q42" s="458" t="s">
        <v>669</v>
      </c>
      <c r="R42" s="459" t="str">
        <f t="shared" si="1"/>
        <v/>
      </c>
      <c r="S42" s="460" t="s">
        <v>700</v>
      </c>
      <c r="T42" s="434" t="str">
        <f t="shared" si="2"/>
        <v/>
      </c>
      <c r="U42" s="411"/>
    </row>
    <row r="43" spans="1:21" ht="18" customHeight="1">
      <c r="A43" s="454">
        <v>30</v>
      </c>
      <c r="B43" s="476"/>
      <c r="C43" s="455" t="s">
        <v>669</v>
      </c>
      <c r="D43" s="939"/>
      <c r="E43" s="940"/>
      <c r="F43" s="940"/>
      <c r="G43" s="455" t="s">
        <v>669</v>
      </c>
      <c r="H43" s="479"/>
      <c r="I43" s="456" t="s">
        <v>669</v>
      </c>
      <c r="J43" s="482"/>
      <c r="K43" s="455" t="s">
        <v>491</v>
      </c>
      <c r="L43" s="938"/>
      <c r="M43" s="938"/>
      <c r="N43" s="938"/>
      <c r="O43" s="455" t="s">
        <v>543</v>
      </c>
      <c r="P43" s="457" t="str">
        <f t="shared" si="3"/>
        <v/>
      </c>
      <c r="Q43" s="458" t="s">
        <v>669</v>
      </c>
      <c r="R43" s="459" t="str">
        <f t="shared" si="1"/>
        <v/>
      </c>
      <c r="S43" s="460" t="s">
        <v>700</v>
      </c>
      <c r="T43" s="434" t="str">
        <f t="shared" si="2"/>
        <v/>
      </c>
      <c r="U43" s="411"/>
    </row>
    <row r="44" spans="1:21" ht="18" customHeight="1">
      <c r="A44" s="454">
        <v>31</v>
      </c>
      <c r="B44" s="476"/>
      <c r="C44" s="455" t="s">
        <v>669</v>
      </c>
      <c r="D44" s="939"/>
      <c r="E44" s="940"/>
      <c r="F44" s="940"/>
      <c r="G44" s="455" t="s">
        <v>669</v>
      </c>
      <c r="H44" s="479"/>
      <c r="I44" s="456" t="s">
        <v>669</v>
      </c>
      <c r="J44" s="482"/>
      <c r="K44" s="455" t="s">
        <v>491</v>
      </c>
      <c r="L44" s="938"/>
      <c r="M44" s="938"/>
      <c r="N44" s="938"/>
      <c r="O44" s="455" t="s">
        <v>543</v>
      </c>
      <c r="P44" s="457" t="str">
        <f t="shared" si="3"/>
        <v/>
      </c>
      <c r="Q44" s="458" t="s">
        <v>669</v>
      </c>
      <c r="R44" s="459" t="str">
        <f t="shared" si="1"/>
        <v/>
      </c>
      <c r="S44" s="460" t="s">
        <v>700</v>
      </c>
      <c r="T44" s="434" t="str">
        <f t="shared" si="2"/>
        <v/>
      </c>
      <c r="U44" s="411"/>
    </row>
    <row r="45" spans="1:21" ht="18" customHeight="1">
      <c r="A45" s="454">
        <v>32</v>
      </c>
      <c r="B45" s="476"/>
      <c r="C45" s="455" t="s">
        <v>669</v>
      </c>
      <c r="D45" s="939"/>
      <c r="E45" s="940"/>
      <c r="F45" s="940"/>
      <c r="G45" s="455" t="s">
        <v>669</v>
      </c>
      <c r="H45" s="479"/>
      <c r="I45" s="456" t="s">
        <v>669</v>
      </c>
      <c r="J45" s="482"/>
      <c r="K45" s="455" t="s">
        <v>491</v>
      </c>
      <c r="L45" s="938"/>
      <c r="M45" s="938"/>
      <c r="N45" s="938"/>
      <c r="O45" s="455" t="s">
        <v>543</v>
      </c>
      <c r="P45" s="457" t="str">
        <f t="shared" si="3"/>
        <v/>
      </c>
      <c r="Q45" s="458" t="s">
        <v>669</v>
      </c>
      <c r="R45" s="459" t="str">
        <f t="shared" si="1"/>
        <v/>
      </c>
      <c r="S45" s="460" t="s">
        <v>700</v>
      </c>
      <c r="T45" s="434" t="str">
        <f t="shared" si="2"/>
        <v/>
      </c>
      <c r="U45" s="411"/>
    </row>
    <row r="46" spans="1:21" ht="18" customHeight="1">
      <c r="A46" s="454">
        <v>33</v>
      </c>
      <c r="B46" s="476"/>
      <c r="C46" s="455" t="s">
        <v>669</v>
      </c>
      <c r="D46" s="939"/>
      <c r="E46" s="940"/>
      <c r="F46" s="940"/>
      <c r="G46" s="455" t="s">
        <v>669</v>
      </c>
      <c r="H46" s="479"/>
      <c r="I46" s="456" t="s">
        <v>669</v>
      </c>
      <c r="J46" s="482"/>
      <c r="K46" s="455" t="s">
        <v>491</v>
      </c>
      <c r="L46" s="938"/>
      <c r="M46" s="938"/>
      <c r="N46" s="938"/>
      <c r="O46" s="455" t="s">
        <v>543</v>
      </c>
      <c r="P46" s="457" t="str">
        <f t="shared" si="3"/>
        <v/>
      </c>
      <c r="Q46" s="458" t="s">
        <v>669</v>
      </c>
      <c r="R46" s="459" t="str">
        <f t="shared" si="1"/>
        <v/>
      </c>
      <c r="S46" s="460" t="s">
        <v>700</v>
      </c>
      <c r="T46" s="434" t="str">
        <f t="shared" si="2"/>
        <v/>
      </c>
      <c r="U46" s="411"/>
    </row>
    <row r="47" spans="1:21" ht="18" customHeight="1">
      <c r="A47" s="454">
        <v>34</v>
      </c>
      <c r="B47" s="476"/>
      <c r="C47" s="455" t="s">
        <v>669</v>
      </c>
      <c r="D47" s="939"/>
      <c r="E47" s="940"/>
      <c r="F47" s="940"/>
      <c r="G47" s="455" t="s">
        <v>669</v>
      </c>
      <c r="H47" s="479"/>
      <c r="I47" s="456" t="s">
        <v>669</v>
      </c>
      <c r="J47" s="482"/>
      <c r="K47" s="455" t="s">
        <v>491</v>
      </c>
      <c r="L47" s="938"/>
      <c r="M47" s="938"/>
      <c r="N47" s="938"/>
      <c r="O47" s="455" t="s">
        <v>543</v>
      </c>
      <c r="P47" s="457" t="str">
        <f t="shared" si="3"/>
        <v/>
      </c>
      <c r="Q47" s="458" t="s">
        <v>669</v>
      </c>
      <c r="R47" s="459" t="str">
        <f t="shared" si="1"/>
        <v/>
      </c>
      <c r="S47" s="460" t="s">
        <v>700</v>
      </c>
      <c r="T47" s="434" t="str">
        <f t="shared" si="2"/>
        <v/>
      </c>
      <c r="U47" s="411"/>
    </row>
    <row r="48" spans="1:21" ht="18" customHeight="1">
      <c r="A48" s="454">
        <v>35</v>
      </c>
      <c r="B48" s="476"/>
      <c r="C48" s="455" t="s">
        <v>669</v>
      </c>
      <c r="D48" s="939"/>
      <c r="E48" s="940"/>
      <c r="F48" s="940"/>
      <c r="G48" s="455" t="s">
        <v>669</v>
      </c>
      <c r="H48" s="479"/>
      <c r="I48" s="456" t="s">
        <v>669</v>
      </c>
      <c r="J48" s="482"/>
      <c r="K48" s="455" t="s">
        <v>491</v>
      </c>
      <c r="L48" s="938"/>
      <c r="M48" s="938"/>
      <c r="N48" s="938"/>
      <c r="O48" s="455" t="s">
        <v>543</v>
      </c>
      <c r="P48" s="457" t="str">
        <f t="shared" si="3"/>
        <v/>
      </c>
      <c r="Q48" s="458" t="s">
        <v>669</v>
      </c>
      <c r="R48" s="459" t="str">
        <f t="shared" si="1"/>
        <v/>
      </c>
      <c r="S48" s="460" t="s">
        <v>700</v>
      </c>
      <c r="T48" s="434" t="str">
        <f t="shared" si="2"/>
        <v/>
      </c>
      <c r="U48" s="411"/>
    </row>
    <row r="49" spans="1:21" ht="18" customHeight="1">
      <c r="A49" s="454">
        <v>36</v>
      </c>
      <c r="B49" s="476"/>
      <c r="C49" s="455" t="s">
        <v>669</v>
      </c>
      <c r="D49" s="939"/>
      <c r="E49" s="940"/>
      <c r="F49" s="940"/>
      <c r="G49" s="455" t="s">
        <v>669</v>
      </c>
      <c r="H49" s="479"/>
      <c r="I49" s="456" t="s">
        <v>669</v>
      </c>
      <c r="J49" s="482"/>
      <c r="K49" s="455" t="s">
        <v>491</v>
      </c>
      <c r="L49" s="938"/>
      <c r="M49" s="938"/>
      <c r="N49" s="938"/>
      <c r="O49" s="455" t="s">
        <v>543</v>
      </c>
      <c r="P49" s="457" t="str">
        <f t="shared" si="0"/>
        <v/>
      </c>
      <c r="Q49" s="458" t="s">
        <v>669</v>
      </c>
      <c r="R49" s="459" t="str">
        <f t="shared" si="1"/>
        <v/>
      </c>
      <c r="S49" s="460" t="s">
        <v>700</v>
      </c>
      <c r="T49" s="434" t="str">
        <f t="shared" si="2"/>
        <v/>
      </c>
      <c r="U49" s="411"/>
    </row>
    <row r="50" spans="1:21" ht="18" customHeight="1">
      <c r="A50" s="454">
        <v>37</v>
      </c>
      <c r="B50" s="476"/>
      <c r="C50" s="455" t="s">
        <v>669</v>
      </c>
      <c r="D50" s="939"/>
      <c r="E50" s="940"/>
      <c r="F50" s="940"/>
      <c r="G50" s="455" t="s">
        <v>669</v>
      </c>
      <c r="H50" s="479"/>
      <c r="I50" s="456" t="s">
        <v>669</v>
      </c>
      <c r="J50" s="482"/>
      <c r="K50" s="455" t="s">
        <v>491</v>
      </c>
      <c r="L50" s="938"/>
      <c r="M50" s="938"/>
      <c r="N50" s="938"/>
      <c r="O50" s="455" t="s">
        <v>543</v>
      </c>
      <c r="P50" s="457" t="str">
        <f t="shared" si="0"/>
        <v/>
      </c>
      <c r="Q50" s="458" t="s">
        <v>669</v>
      </c>
      <c r="R50" s="459" t="str">
        <f t="shared" si="1"/>
        <v/>
      </c>
      <c r="S50" s="460" t="s">
        <v>700</v>
      </c>
      <c r="T50" s="434" t="str">
        <f t="shared" si="2"/>
        <v/>
      </c>
      <c r="U50" s="411"/>
    </row>
    <row r="51" spans="1:21" ht="18" customHeight="1">
      <c r="A51" s="454">
        <v>38</v>
      </c>
      <c r="B51" s="476"/>
      <c r="C51" s="455" t="s">
        <v>669</v>
      </c>
      <c r="D51" s="939"/>
      <c r="E51" s="940"/>
      <c r="F51" s="940"/>
      <c r="G51" s="455" t="s">
        <v>669</v>
      </c>
      <c r="H51" s="479"/>
      <c r="I51" s="456" t="s">
        <v>669</v>
      </c>
      <c r="J51" s="482"/>
      <c r="K51" s="455" t="s">
        <v>491</v>
      </c>
      <c r="L51" s="938"/>
      <c r="M51" s="938"/>
      <c r="N51" s="938"/>
      <c r="O51" s="455" t="s">
        <v>543</v>
      </c>
      <c r="P51" s="457" t="str">
        <f t="shared" si="0"/>
        <v/>
      </c>
      <c r="Q51" s="458" t="s">
        <v>669</v>
      </c>
      <c r="R51" s="459" t="str">
        <f t="shared" si="1"/>
        <v/>
      </c>
      <c r="S51" s="460" t="s">
        <v>700</v>
      </c>
      <c r="T51" s="434" t="str">
        <f t="shared" si="2"/>
        <v/>
      </c>
      <c r="U51" s="411"/>
    </row>
    <row r="52" spans="1:21" ht="18" customHeight="1">
      <c r="A52" s="454">
        <v>39</v>
      </c>
      <c r="B52" s="476"/>
      <c r="C52" s="455" t="s">
        <v>669</v>
      </c>
      <c r="D52" s="939"/>
      <c r="E52" s="940"/>
      <c r="F52" s="940"/>
      <c r="G52" s="455" t="s">
        <v>669</v>
      </c>
      <c r="H52" s="479"/>
      <c r="I52" s="456" t="s">
        <v>669</v>
      </c>
      <c r="J52" s="482"/>
      <c r="K52" s="455" t="s">
        <v>491</v>
      </c>
      <c r="L52" s="938"/>
      <c r="M52" s="938"/>
      <c r="N52" s="938"/>
      <c r="O52" s="455" t="s">
        <v>543</v>
      </c>
      <c r="P52" s="457" t="str">
        <f t="shared" si="0"/>
        <v/>
      </c>
      <c r="Q52" s="458" t="s">
        <v>669</v>
      </c>
      <c r="R52" s="459" t="str">
        <f t="shared" si="1"/>
        <v/>
      </c>
      <c r="S52" s="460" t="s">
        <v>700</v>
      </c>
      <c r="T52" s="434" t="str">
        <f t="shared" si="2"/>
        <v/>
      </c>
      <c r="U52" s="411"/>
    </row>
    <row r="53" spans="1:21" ht="18" customHeight="1">
      <c r="A53" s="454">
        <v>40</v>
      </c>
      <c r="B53" s="476"/>
      <c r="C53" s="455" t="s">
        <v>669</v>
      </c>
      <c r="D53" s="939"/>
      <c r="E53" s="940"/>
      <c r="F53" s="940"/>
      <c r="G53" s="455" t="s">
        <v>669</v>
      </c>
      <c r="H53" s="479"/>
      <c r="I53" s="456" t="s">
        <v>669</v>
      </c>
      <c r="J53" s="482"/>
      <c r="K53" s="455" t="s">
        <v>491</v>
      </c>
      <c r="L53" s="938"/>
      <c r="M53" s="938"/>
      <c r="N53" s="938"/>
      <c r="O53" s="455" t="s">
        <v>543</v>
      </c>
      <c r="P53" s="457" t="str">
        <f t="shared" si="0"/>
        <v/>
      </c>
      <c r="Q53" s="458" t="s">
        <v>669</v>
      </c>
      <c r="R53" s="459" t="str">
        <f t="shared" si="1"/>
        <v/>
      </c>
      <c r="S53" s="460" t="s">
        <v>700</v>
      </c>
      <c r="T53" s="434" t="str">
        <f t="shared" si="2"/>
        <v/>
      </c>
      <c r="U53" s="411"/>
    </row>
    <row r="54" spans="1:21" ht="18" customHeight="1">
      <c r="A54" s="454">
        <v>41</v>
      </c>
      <c r="B54" s="476"/>
      <c r="C54" s="455" t="s">
        <v>669</v>
      </c>
      <c r="D54" s="939"/>
      <c r="E54" s="940"/>
      <c r="F54" s="940"/>
      <c r="G54" s="455" t="s">
        <v>669</v>
      </c>
      <c r="H54" s="479"/>
      <c r="I54" s="456" t="s">
        <v>669</v>
      </c>
      <c r="J54" s="482"/>
      <c r="K54" s="455" t="s">
        <v>491</v>
      </c>
      <c r="L54" s="938"/>
      <c r="M54" s="938"/>
      <c r="N54" s="938"/>
      <c r="O54" s="455" t="s">
        <v>543</v>
      </c>
      <c r="P54" s="457" t="str">
        <f t="shared" ref="P54:P59" si="4">IF(OR(J54="",L54=""),"",J54*L54)</f>
        <v/>
      </c>
      <c r="Q54" s="458" t="s">
        <v>669</v>
      </c>
      <c r="R54" s="459" t="str">
        <f t="shared" si="1"/>
        <v/>
      </c>
      <c r="S54" s="460" t="s">
        <v>700</v>
      </c>
      <c r="T54" s="434" t="str">
        <f t="shared" si="2"/>
        <v/>
      </c>
      <c r="U54" s="411"/>
    </row>
    <row r="55" spans="1:21" ht="18" customHeight="1">
      <c r="A55" s="454">
        <v>42</v>
      </c>
      <c r="B55" s="476"/>
      <c r="C55" s="455" t="s">
        <v>669</v>
      </c>
      <c r="D55" s="939"/>
      <c r="E55" s="940"/>
      <c r="F55" s="940"/>
      <c r="G55" s="455" t="s">
        <v>669</v>
      </c>
      <c r="H55" s="479"/>
      <c r="I55" s="456" t="s">
        <v>669</v>
      </c>
      <c r="J55" s="482"/>
      <c r="K55" s="455" t="s">
        <v>491</v>
      </c>
      <c r="L55" s="938"/>
      <c r="M55" s="938"/>
      <c r="N55" s="938"/>
      <c r="O55" s="455" t="s">
        <v>543</v>
      </c>
      <c r="P55" s="457" t="str">
        <f t="shared" si="4"/>
        <v/>
      </c>
      <c r="Q55" s="458" t="s">
        <v>669</v>
      </c>
      <c r="R55" s="459" t="str">
        <f t="shared" si="1"/>
        <v/>
      </c>
      <c r="S55" s="460" t="s">
        <v>700</v>
      </c>
      <c r="T55" s="434" t="str">
        <f t="shared" si="2"/>
        <v/>
      </c>
      <c r="U55" s="411"/>
    </row>
    <row r="56" spans="1:21" ht="18" customHeight="1">
      <c r="A56" s="454">
        <v>43</v>
      </c>
      <c r="B56" s="476"/>
      <c r="C56" s="455" t="s">
        <v>669</v>
      </c>
      <c r="D56" s="939"/>
      <c r="E56" s="940"/>
      <c r="F56" s="940"/>
      <c r="G56" s="455" t="s">
        <v>669</v>
      </c>
      <c r="H56" s="479"/>
      <c r="I56" s="456" t="s">
        <v>669</v>
      </c>
      <c r="J56" s="482"/>
      <c r="K56" s="455" t="s">
        <v>491</v>
      </c>
      <c r="L56" s="938"/>
      <c r="M56" s="938"/>
      <c r="N56" s="938"/>
      <c r="O56" s="455" t="s">
        <v>543</v>
      </c>
      <c r="P56" s="457" t="str">
        <f t="shared" si="4"/>
        <v/>
      </c>
      <c r="Q56" s="458" t="s">
        <v>669</v>
      </c>
      <c r="R56" s="459" t="str">
        <f t="shared" si="1"/>
        <v/>
      </c>
      <c r="S56" s="460" t="s">
        <v>700</v>
      </c>
      <c r="T56" s="434" t="str">
        <f t="shared" si="2"/>
        <v/>
      </c>
      <c r="U56" s="411"/>
    </row>
    <row r="57" spans="1:21" ht="18" customHeight="1">
      <c r="A57" s="454">
        <v>44</v>
      </c>
      <c r="B57" s="476"/>
      <c r="C57" s="455" t="s">
        <v>669</v>
      </c>
      <c r="D57" s="939"/>
      <c r="E57" s="940"/>
      <c r="F57" s="940"/>
      <c r="G57" s="455" t="s">
        <v>669</v>
      </c>
      <c r="H57" s="479"/>
      <c r="I57" s="456" t="s">
        <v>669</v>
      </c>
      <c r="J57" s="482"/>
      <c r="K57" s="455" t="s">
        <v>491</v>
      </c>
      <c r="L57" s="938"/>
      <c r="M57" s="938"/>
      <c r="N57" s="938"/>
      <c r="O57" s="455" t="s">
        <v>543</v>
      </c>
      <c r="P57" s="457" t="str">
        <f t="shared" si="4"/>
        <v/>
      </c>
      <c r="Q57" s="458" t="s">
        <v>669</v>
      </c>
      <c r="R57" s="459" t="str">
        <f t="shared" si="1"/>
        <v/>
      </c>
      <c r="S57" s="460" t="s">
        <v>700</v>
      </c>
      <c r="T57" s="434" t="str">
        <f t="shared" si="2"/>
        <v/>
      </c>
      <c r="U57" s="411"/>
    </row>
    <row r="58" spans="1:21" ht="18" customHeight="1">
      <c r="A58" s="454">
        <v>45</v>
      </c>
      <c r="B58" s="476"/>
      <c r="C58" s="455" t="s">
        <v>669</v>
      </c>
      <c r="D58" s="939"/>
      <c r="E58" s="940"/>
      <c r="F58" s="940"/>
      <c r="G58" s="455" t="s">
        <v>669</v>
      </c>
      <c r="H58" s="479"/>
      <c r="I58" s="456" t="s">
        <v>669</v>
      </c>
      <c r="J58" s="482"/>
      <c r="K58" s="455" t="s">
        <v>491</v>
      </c>
      <c r="L58" s="938"/>
      <c r="M58" s="938"/>
      <c r="N58" s="938"/>
      <c r="O58" s="455" t="s">
        <v>543</v>
      </c>
      <c r="P58" s="457" t="str">
        <f t="shared" si="4"/>
        <v/>
      </c>
      <c r="Q58" s="458" t="s">
        <v>669</v>
      </c>
      <c r="R58" s="459" t="str">
        <f t="shared" si="1"/>
        <v/>
      </c>
      <c r="S58" s="460" t="s">
        <v>700</v>
      </c>
      <c r="T58" s="434" t="str">
        <f t="shared" si="2"/>
        <v/>
      </c>
      <c r="U58" s="411"/>
    </row>
    <row r="59" spans="1:21" ht="18" customHeight="1">
      <c r="A59" s="454">
        <v>46</v>
      </c>
      <c r="B59" s="476"/>
      <c r="C59" s="455" t="s">
        <v>669</v>
      </c>
      <c r="D59" s="939"/>
      <c r="E59" s="940"/>
      <c r="F59" s="940"/>
      <c r="G59" s="455" t="s">
        <v>669</v>
      </c>
      <c r="H59" s="479"/>
      <c r="I59" s="456" t="s">
        <v>669</v>
      </c>
      <c r="J59" s="482"/>
      <c r="K59" s="455" t="s">
        <v>491</v>
      </c>
      <c r="L59" s="938"/>
      <c r="M59" s="938"/>
      <c r="N59" s="938"/>
      <c r="O59" s="455" t="s">
        <v>543</v>
      </c>
      <c r="P59" s="457" t="str">
        <f t="shared" si="4"/>
        <v/>
      </c>
      <c r="Q59" s="458" t="s">
        <v>669</v>
      </c>
      <c r="R59" s="459" t="str">
        <f t="shared" si="1"/>
        <v/>
      </c>
      <c r="S59" s="460" t="s">
        <v>700</v>
      </c>
      <c r="T59" s="434" t="str">
        <f t="shared" si="2"/>
        <v/>
      </c>
      <c r="U59" s="411"/>
    </row>
    <row r="60" spans="1:21" ht="18" customHeight="1">
      <c r="A60" s="454">
        <v>47</v>
      </c>
      <c r="B60" s="476"/>
      <c r="C60" s="455" t="s">
        <v>669</v>
      </c>
      <c r="D60" s="939"/>
      <c r="E60" s="940"/>
      <c r="F60" s="940"/>
      <c r="G60" s="455" t="s">
        <v>669</v>
      </c>
      <c r="H60" s="479"/>
      <c r="I60" s="456" t="s">
        <v>669</v>
      </c>
      <c r="J60" s="482"/>
      <c r="K60" s="455" t="s">
        <v>491</v>
      </c>
      <c r="L60" s="938"/>
      <c r="M60" s="938"/>
      <c r="N60" s="938"/>
      <c r="O60" s="455" t="s">
        <v>543</v>
      </c>
      <c r="P60" s="457" t="str">
        <f t="shared" si="0"/>
        <v/>
      </c>
      <c r="Q60" s="458" t="s">
        <v>669</v>
      </c>
      <c r="R60" s="459" t="str">
        <f t="shared" si="1"/>
        <v/>
      </c>
      <c r="S60" s="460" t="s">
        <v>700</v>
      </c>
      <c r="T60" s="434" t="str">
        <f t="shared" si="2"/>
        <v/>
      </c>
      <c r="U60" s="411"/>
    </row>
    <row r="61" spans="1:21" ht="18" customHeight="1">
      <c r="A61" s="454">
        <v>48</v>
      </c>
      <c r="B61" s="476"/>
      <c r="C61" s="455" t="s">
        <v>669</v>
      </c>
      <c r="D61" s="939"/>
      <c r="E61" s="940"/>
      <c r="F61" s="940"/>
      <c r="G61" s="455" t="s">
        <v>669</v>
      </c>
      <c r="H61" s="479"/>
      <c r="I61" s="456" t="s">
        <v>669</v>
      </c>
      <c r="J61" s="482"/>
      <c r="K61" s="455" t="s">
        <v>491</v>
      </c>
      <c r="L61" s="938"/>
      <c r="M61" s="938"/>
      <c r="N61" s="938"/>
      <c r="O61" s="455" t="s">
        <v>543</v>
      </c>
      <c r="P61" s="457" t="str">
        <f t="shared" si="0"/>
        <v/>
      </c>
      <c r="Q61" s="458" t="s">
        <v>669</v>
      </c>
      <c r="R61" s="459" t="str">
        <f t="shared" si="1"/>
        <v/>
      </c>
      <c r="S61" s="460" t="s">
        <v>700</v>
      </c>
      <c r="T61" s="434" t="str">
        <f t="shared" si="2"/>
        <v/>
      </c>
      <c r="U61" s="411"/>
    </row>
    <row r="62" spans="1:21" ht="18" customHeight="1">
      <c r="A62" s="454">
        <v>49</v>
      </c>
      <c r="B62" s="476"/>
      <c r="C62" s="455" t="s">
        <v>669</v>
      </c>
      <c r="D62" s="939"/>
      <c r="E62" s="940"/>
      <c r="F62" s="940"/>
      <c r="G62" s="455" t="s">
        <v>669</v>
      </c>
      <c r="H62" s="479"/>
      <c r="I62" s="456" t="s">
        <v>669</v>
      </c>
      <c r="J62" s="482"/>
      <c r="K62" s="455" t="s">
        <v>491</v>
      </c>
      <c r="L62" s="938"/>
      <c r="M62" s="938"/>
      <c r="N62" s="938"/>
      <c r="O62" s="455" t="s">
        <v>543</v>
      </c>
      <c r="P62" s="457" t="str">
        <f t="shared" si="0"/>
        <v/>
      </c>
      <c r="Q62" s="458" t="s">
        <v>669</v>
      </c>
      <c r="R62" s="459" t="str">
        <f t="shared" si="1"/>
        <v/>
      </c>
      <c r="S62" s="460" t="s">
        <v>700</v>
      </c>
      <c r="T62" s="434" t="str">
        <f t="shared" si="2"/>
        <v/>
      </c>
      <c r="U62" s="411"/>
    </row>
    <row r="63" spans="1:21" ht="18" customHeight="1" thickBot="1">
      <c r="A63" s="461">
        <v>50</v>
      </c>
      <c r="B63" s="477"/>
      <c r="C63" s="462" t="s">
        <v>669</v>
      </c>
      <c r="D63" s="941"/>
      <c r="E63" s="942"/>
      <c r="F63" s="942"/>
      <c r="G63" s="462" t="s">
        <v>669</v>
      </c>
      <c r="H63" s="480"/>
      <c r="I63" s="463" t="s">
        <v>669</v>
      </c>
      <c r="J63" s="483"/>
      <c r="K63" s="462" t="s">
        <v>491</v>
      </c>
      <c r="L63" s="952"/>
      <c r="M63" s="952"/>
      <c r="N63" s="952"/>
      <c r="O63" s="462" t="s">
        <v>543</v>
      </c>
      <c r="P63" s="464" t="str">
        <f t="shared" si="0"/>
        <v/>
      </c>
      <c r="Q63" s="465" t="s">
        <v>669</v>
      </c>
      <c r="R63" s="466" t="str">
        <f t="shared" si="1"/>
        <v/>
      </c>
      <c r="S63" s="467" t="s">
        <v>700</v>
      </c>
      <c r="T63" s="468" t="str">
        <f t="shared" si="2"/>
        <v/>
      </c>
      <c r="U63" s="411"/>
    </row>
    <row r="64" spans="1:21" ht="13.5" customHeight="1">
      <c r="A64" s="411"/>
      <c r="B64" s="411"/>
      <c r="C64" s="411"/>
      <c r="D64" s="411"/>
      <c r="E64" s="411"/>
      <c r="F64" s="411"/>
      <c r="G64" s="411"/>
      <c r="H64" s="411"/>
      <c r="I64" s="411"/>
      <c r="J64" s="411"/>
      <c r="K64" s="411"/>
      <c r="L64" s="411"/>
      <c r="M64" s="411"/>
      <c r="N64" s="411"/>
      <c r="O64" s="411"/>
      <c r="P64" s="411"/>
      <c r="Q64" s="411"/>
      <c r="R64" s="411"/>
      <c r="S64" s="411"/>
      <c r="T64" s="404"/>
      <c r="U64" s="411"/>
    </row>
    <row r="65" spans="1:22" ht="16.5" customHeight="1" thickBot="1">
      <c r="A65" s="469" t="s">
        <v>708</v>
      </c>
      <c r="B65" s="411"/>
      <c r="C65" s="411"/>
      <c r="D65" s="411"/>
      <c r="E65" s="411"/>
      <c r="F65" s="411"/>
      <c r="G65" s="411"/>
      <c r="H65" s="411"/>
      <c r="I65" s="411"/>
      <c r="J65" s="411"/>
      <c r="K65" s="411"/>
      <c r="L65" s="411"/>
      <c r="M65" s="411"/>
      <c r="N65" s="411"/>
      <c r="O65" s="411"/>
      <c r="P65" s="410"/>
      <c r="Q65" s="470"/>
      <c r="R65" s="471" t="s">
        <v>673</v>
      </c>
      <c r="S65" s="471"/>
      <c r="T65" s="472">
        <f>SUM(T14:T63)</f>
        <v>0</v>
      </c>
      <c r="U65" s="473" t="s">
        <v>681</v>
      </c>
      <c r="V65" s="361"/>
    </row>
    <row r="66" spans="1:22" ht="15.75" customHeight="1" thickTop="1">
      <c r="A66" s="474"/>
      <c r="B66" s="411"/>
      <c r="C66" s="411"/>
      <c r="D66" s="411"/>
      <c r="E66" s="411"/>
      <c r="F66" s="411"/>
      <c r="G66" s="411"/>
      <c r="H66" s="411"/>
      <c r="I66" s="411"/>
      <c r="J66" s="411"/>
      <c r="K66" s="411"/>
      <c r="L66" s="411"/>
      <c r="M66" s="411"/>
      <c r="N66" s="411"/>
      <c r="O66" s="411"/>
      <c r="P66" s="411"/>
      <c r="Q66" s="411"/>
      <c r="R66" s="411"/>
      <c r="S66" s="411"/>
      <c r="T66" s="411"/>
      <c r="U66" s="411"/>
      <c r="V66" s="361"/>
    </row>
  </sheetData>
  <sheetProtection algorithmName="SHA-512" hashValue="xWHKxBypGHRRagNkD07MsS8LQmZlY17WfUaS+G3y5XvP9fMIgc626HCnhKa+hjNHiE9L9hR9c8Q/EMhPeZ3fJw==" saltValue="mmd2bXCzceC9eOACS3TXMw==" spinCount="100000" sheet="1" objects="1" scenarios="1" formatCells="0" formatColumns="0" formatRows="0" insertRows="0"/>
  <protectedRanges>
    <protectedRange sqref="A1" name="範囲1_1_1_1"/>
    <protectedRange sqref="A2" name="範囲1_1_1_3"/>
  </protectedRanges>
  <mergeCells count="108">
    <mergeCell ref="L58:N58"/>
    <mergeCell ref="L59:N59"/>
    <mergeCell ref="L10:N10"/>
    <mergeCell ref="L62:N62"/>
    <mergeCell ref="L63:N63"/>
    <mergeCell ref="L29:N29"/>
    <mergeCell ref="L50:N50"/>
    <mergeCell ref="L51:N51"/>
    <mergeCell ref="L11:N11"/>
    <mergeCell ref="L24:N24"/>
    <mergeCell ref="L25:N25"/>
    <mergeCell ref="L26:N26"/>
    <mergeCell ref="L27:N27"/>
    <mergeCell ref="L28:N28"/>
    <mergeCell ref="L23:N23"/>
    <mergeCell ref="L12:N12"/>
    <mergeCell ref="L13:N13"/>
    <mergeCell ref="L22:N22"/>
    <mergeCell ref="L36:N36"/>
    <mergeCell ref="L14:N14"/>
    <mergeCell ref="L15:N15"/>
    <mergeCell ref="L16:N16"/>
    <mergeCell ref="L17:N17"/>
    <mergeCell ref="L18:N18"/>
    <mergeCell ref="L52:N52"/>
    <mergeCell ref="L53:N53"/>
    <mergeCell ref="D10:F10"/>
    <mergeCell ref="D11:F11"/>
    <mergeCell ref="D12:F12"/>
    <mergeCell ref="D13:F13"/>
    <mergeCell ref="D14:F14"/>
    <mergeCell ref="L37:N37"/>
    <mergeCell ref="L49:N49"/>
    <mergeCell ref="L30:N30"/>
    <mergeCell ref="L31:N31"/>
    <mergeCell ref="L32:N32"/>
    <mergeCell ref="L33:N33"/>
    <mergeCell ref="L34:N34"/>
    <mergeCell ref="L35:N35"/>
    <mergeCell ref="L38:N38"/>
    <mergeCell ref="L39:N39"/>
    <mergeCell ref="L40:N40"/>
    <mergeCell ref="L41:N41"/>
    <mergeCell ref="L42:N42"/>
    <mergeCell ref="L43:N43"/>
    <mergeCell ref="L44:N44"/>
    <mergeCell ref="L45:N45"/>
    <mergeCell ref="L19:N19"/>
    <mergeCell ref="L20:N20"/>
    <mergeCell ref="L21:N21"/>
    <mergeCell ref="D20:F20"/>
    <mergeCell ref="D21:F21"/>
    <mergeCell ref="D22:F22"/>
    <mergeCell ref="D23:F23"/>
    <mergeCell ref="D24:F24"/>
    <mergeCell ref="D15:F15"/>
    <mergeCell ref="D16:F16"/>
    <mergeCell ref="D17:F17"/>
    <mergeCell ref="D18:F18"/>
    <mergeCell ref="D19:F19"/>
    <mergeCell ref="D30:F30"/>
    <mergeCell ref="D31:F31"/>
    <mergeCell ref="D32:F32"/>
    <mergeCell ref="D33:F33"/>
    <mergeCell ref="D34:F34"/>
    <mergeCell ref="D25:F25"/>
    <mergeCell ref="D26:F26"/>
    <mergeCell ref="D27:F27"/>
    <mergeCell ref="D28:F28"/>
    <mergeCell ref="D29:F29"/>
    <mergeCell ref="D35:F35"/>
    <mergeCell ref="D36:F36"/>
    <mergeCell ref="D37:F37"/>
    <mergeCell ref="D49:F49"/>
    <mergeCell ref="D50:F50"/>
    <mergeCell ref="D38:F38"/>
    <mergeCell ref="D39:F39"/>
    <mergeCell ref="D40:F40"/>
    <mergeCell ref="D41:F41"/>
    <mergeCell ref="D42:F42"/>
    <mergeCell ref="D43:F43"/>
    <mergeCell ref="D44:F44"/>
    <mergeCell ref="D45:F45"/>
    <mergeCell ref="D46:F46"/>
    <mergeCell ref="L46:N46"/>
    <mergeCell ref="D47:F47"/>
    <mergeCell ref="L47:N47"/>
    <mergeCell ref="D48:F48"/>
    <mergeCell ref="L48:N48"/>
    <mergeCell ref="D62:F62"/>
    <mergeCell ref="D63:F63"/>
    <mergeCell ref="D54:F54"/>
    <mergeCell ref="D55:F55"/>
    <mergeCell ref="D56:F56"/>
    <mergeCell ref="D57:F57"/>
    <mergeCell ref="D58:F58"/>
    <mergeCell ref="D59:F59"/>
    <mergeCell ref="D51:F51"/>
    <mergeCell ref="D52:F52"/>
    <mergeCell ref="D53:F53"/>
    <mergeCell ref="D60:F60"/>
    <mergeCell ref="D61:F61"/>
    <mergeCell ref="L60:N60"/>
    <mergeCell ref="L61:N61"/>
    <mergeCell ref="L54:N54"/>
    <mergeCell ref="L55:N55"/>
    <mergeCell ref="L56:N56"/>
    <mergeCell ref="L57:N57"/>
  </mergeCells>
  <phoneticPr fontId="10"/>
  <dataValidations count="3">
    <dataValidation type="list" allowBlank="1" showInputMessage="1" showErrorMessage="1" sqref="H11:H63" xr:uid="{620D10E1-8CBC-4C7D-B31A-7DA973AD4F7D}">
      <formula1>$X$3:$X$5</formula1>
    </dataValidation>
    <dataValidation type="list" allowBlank="1" showInputMessage="1" showErrorMessage="1" sqref="D11:F63" xr:uid="{F5F2A77B-6DEE-419F-A264-8D9D7061A173}">
      <formula1>$Y$3:$Y$14</formula1>
    </dataValidation>
    <dataValidation allowBlank="1" showInputMessage="1" showErrorMessage="1" promptTitle="勤務数" prompt="左欄の「対応（勤務）月」で選択した月における勤務日数（時間数）を記載してください。（月額の支給の場合は、１としてください。）" sqref="L14:N63" xr:uid="{7576A7BB-8407-4D35-9EB4-45B0BD340026}"/>
  </dataValidations>
  <pageMargins left="0.7" right="0.7" top="0.75" bottom="0.75" header="0.3" footer="0.3"/>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35A83-B39A-4CE4-B5D0-E1BF803985B6}">
  <sheetPr>
    <pageSetUpPr fitToPage="1"/>
  </sheetPr>
  <dimension ref="A1:X81"/>
  <sheetViews>
    <sheetView view="pageBreakPreview" zoomScale="82" zoomScaleNormal="89" zoomScaleSheetLayoutView="82" workbookViewId="0">
      <selection sqref="A1:K1"/>
    </sheetView>
  </sheetViews>
  <sheetFormatPr defaultRowHeight="18.75"/>
  <cols>
    <col min="1" max="1" width="8" style="9" customWidth="1"/>
    <col min="2" max="2" width="7.75" style="9" customWidth="1"/>
    <col min="3" max="3" width="8" style="9" customWidth="1"/>
    <col min="4" max="4" width="29.625" style="9" customWidth="1"/>
    <col min="5" max="5" width="8.25" style="9" customWidth="1"/>
    <col min="6" max="6" width="3.75" style="9" customWidth="1"/>
    <col min="7" max="7" width="2.75" style="9" customWidth="1"/>
    <col min="8" max="8" width="6.625" style="9" customWidth="1"/>
    <col min="9" max="9" width="4.125" style="9" customWidth="1"/>
    <col min="10" max="10" width="2.25" style="9" customWidth="1"/>
    <col min="11" max="11" width="9.5" style="9" customWidth="1"/>
    <col min="12" max="12" width="3.875" style="9" customWidth="1"/>
    <col min="13" max="13" width="27.375" style="112" customWidth="1"/>
    <col min="14" max="15" width="3" style="9" customWidth="1"/>
    <col min="16" max="16" width="7.375" style="9" customWidth="1"/>
    <col min="17" max="17" width="3" style="9" customWidth="1"/>
    <col min="18" max="18" width="23" style="9" customWidth="1"/>
    <col min="19" max="28" width="9" style="9"/>
    <col min="29" max="29" width="13.5" style="9" customWidth="1"/>
    <col min="30" max="16384" width="9" style="9"/>
  </cols>
  <sheetData>
    <row r="1" spans="1:24" ht="31.5" customHeight="1">
      <c r="A1" s="54" t="s">
        <v>536</v>
      </c>
    </row>
    <row r="2" spans="1:24">
      <c r="A2" s="113" t="s">
        <v>539</v>
      </c>
      <c r="B2" s="114"/>
      <c r="C2" s="114"/>
      <c r="D2" s="114"/>
      <c r="E2" s="114"/>
      <c r="F2" s="114"/>
      <c r="G2" s="114"/>
      <c r="H2" s="114"/>
      <c r="I2" s="114"/>
      <c r="J2" s="114"/>
    </row>
    <row r="3" spans="1:24" ht="19.5" thickBot="1">
      <c r="A3" s="115" t="s">
        <v>540</v>
      </c>
      <c r="B3" s="114"/>
      <c r="C3" s="114"/>
      <c r="D3" s="114"/>
      <c r="E3" s="114"/>
      <c r="F3" s="114"/>
      <c r="G3" s="114"/>
      <c r="H3" s="114"/>
      <c r="I3" s="114"/>
      <c r="J3" s="114"/>
    </row>
    <row r="4" spans="1:24">
      <c r="B4" s="114"/>
      <c r="C4" s="114"/>
      <c r="D4" s="958"/>
      <c r="E4" s="971" t="s">
        <v>542</v>
      </c>
      <c r="F4" s="972"/>
      <c r="G4" s="959">
        <f>M5</f>
        <v>0</v>
      </c>
      <c r="H4" s="960"/>
      <c r="I4" s="960"/>
      <c r="J4" s="961"/>
      <c r="K4" s="969" t="s">
        <v>494</v>
      </c>
      <c r="L4" s="970"/>
      <c r="M4" s="327" t="s">
        <v>654</v>
      </c>
      <c r="N4" s="116"/>
      <c r="O4" s="117"/>
      <c r="P4" s="117"/>
      <c r="X4" s="118" t="s">
        <v>496</v>
      </c>
    </row>
    <row r="5" spans="1:24" ht="19.5" customHeight="1" thickBot="1">
      <c r="A5" s="114"/>
      <c r="B5" s="114"/>
      <c r="C5" s="114"/>
      <c r="D5" s="958"/>
      <c r="E5" s="973"/>
      <c r="F5" s="974"/>
      <c r="G5" s="962"/>
      <c r="H5" s="963"/>
      <c r="I5" s="963"/>
      <c r="J5" s="964"/>
      <c r="K5" s="967" t="s">
        <v>495</v>
      </c>
      <c r="L5" s="968"/>
      <c r="M5" s="119">
        <f>SUMIF(C10:C175,K5,K10:K175)</f>
        <v>0</v>
      </c>
      <c r="N5" s="116"/>
      <c r="O5" s="117"/>
      <c r="P5" s="117"/>
      <c r="X5" s="120" t="s">
        <v>497</v>
      </c>
    </row>
    <row r="6" spans="1:24" ht="19.5" customHeight="1" thickBot="1">
      <c r="A6" s="114"/>
      <c r="B6" s="114"/>
      <c r="C6" s="114"/>
      <c r="D6" s="114"/>
      <c r="E6" s="114"/>
      <c r="F6" s="114"/>
      <c r="G6" s="114"/>
      <c r="H6" s="114"/>
      <c r="I6" s="114"/>
      <c r="J6" s="114"/>
      <c r="K6" s="380"/>
      <c r="L6" s="380"/>
      <c r="M6" s="121"/>
      <c r="N6" s="117"/>
      <c r="O6" s="117"/>
      <c r="P6" s="117"/>
      <c r="Q6" s="116"/>
      <c r="R6" s="116"/>
      <c r="S6" s="122"/>
      <c r="X6" s="120"/>
    </row>
    <row r="7" spans="1:24" ht="16.5" customHeight="1">
      <c r="A7" s="123" t="s">
        <v>537</v>
      </c>
      <c r="B7" s="124" t="s">
        <v>489</v>
      </c>
      <c r="C7" s="125" t="s">
        <v>493</v>
      </c>
      <c r="D7" s="126" t="s">
        <v>492</v>
      </c>
      <c r="E7" s="127" t="s">
        <v>622</v>
      </c>
      <c r="F7" s="127" t="s">
        <v>621</v>
      </c>
      <c r="G7" s="128"/>
      <c r="H7" s="126" t="s">
        <v>623</v>
      </c>
      <c r="I7" s="126" t="s">
        <v>617</v>
      </c>
      <c r="J7" s="126"/>
      <c r="K7" s="129" t="s">
        <v>83</v>
      </c>
      <c r="L7" s="130" t="s">
        <v>621</v>
      </c>
      <c r="M7" s="131" t="s">
        <v>541</v>
      </c>
      <c r="Q7" s="132"/>
      <c r="R7" s="133"/>
      <c r="S7" s="957"/>
      <c r="T7" s="957"/>
      <c r="U7" s="134"/>
      <c r="V7" s="134"/>
    </row>
    <row r="8" spans="1:24" ht="27.75" customHeight="1">
      <c r="A8" s="135" t="s">
        <v>544</v>
      </c>
      <c r="B8" s="136">
        <v>45078</v>
      </c>
      <c r="C8" s="137" t="s">
        <v>495</v>
      </c>
      <c r="D8" s="137" t="s">
        <v>619</v>
      </c>
      <c r="E8" s="138">
        <v>4500</v>
      </c>
      <c r="F8" s="138" t="s">
        <v>616</v>
      </c>
      <c r="G8" s="137" t="s">
        <v>491</v>
      </c>
      <c r="H8" s="137">
        <v>10</v>
      </c>
      <c r="I8" s="137" t="s">
        <v>618</v>
      </c>
      <c r="J8" s="137" t="s">
        <v>543</v>
      </c>
      <c r="K8" s="139">
        <f>E8*H8</f>
        <v>45000</v>
      </c>
      <c r="L8" s="137" t="s">
        <v>616</v>
      </c>
      <c r="M8" s="140"/>
      <c r="Q8" s="956"/>
      <c r="R8" s="956"/>
      <c r="S8" s="955"/>
      <c r="T8" s="955"/>
    </row>
    <row r="9" spans="1:24" ht="27.75" customHeight="1">
      <c r="A9" s="135" t="s">
        <v>544</v>
      </c>
      <c r="B9" s="136">
        <v>45136</v>
      </c>
      <c r="C9" s="137" t="s">
        <v>495</v>
      </c>
      <c r="D9" s="137" t="s">
        <v>647</v>
      </c>
      <c r="E9" s="138">
        <v>2250</v>
      </c>
      <c r="F9" s="138" t="s">
        <v>358</v>
      </c>
      <c r="G9" s="137" t="s">
        <v>491</v>
      </c>
      <c r="H9" s="137">
        <v>2</v>
      </c>
      <c r="I9" s="137" t="s">
        <v>646</v>
      </c>
      <c r="J9" s="137" t="s">
        <v>543</v>
      </c>
      <c r="K9" s="139">
        <f>E9*H9</f>
        <v>4500</v>
      </c>
      <c r="L9" s="137" t="s">
        <v>358</v>
      </c>
      <c r="M9" s="140"/>
      <c r="N9" s="965"/>
      <c r="O9" s="966"/>
      <c r="P9" s="966"/>
      <c r="Q9" s="966"/>
      <c r="R9" s="966"/>
      <c r="S9" s="955"/>
      <c r="T9" s="955"/>
    </row>
    <row r="10" spans="1:24" ht="27.75" customHeight="1">
      <c r="A10" s="135" t="s">
        <v>538</v>
      </c>
      <c r="B10" s="484"/>
      <c r="C10" s="485"/>
      <c r="D10" s="486"/>
      <c r="E10" s="487"/>
      <c r="F10" s="141" t="s">
        <v>616</v>
      </c>
      <c r="G10" s="142" t="s">
        <v>491</v>
      </c>
      <c r="H10" s="489"/>
      <c r="I10" s="489"/>
      <c r="J10" s="137" t="s">
        <v>543</v>
      </c>
      <c r="K10" s="143">
        <f t="shared" ref="K10:K81" si="0">E10*H10</f>
        <v>0</v>
      </c>
      <c r="L10" s="144" t="s">
        <v>616</v>
      </c>
      <c r="M10" s="492"/>
      <c r="N10" s="965" t="s">
        <v>620</v>
      </c>
      <c r="O10" s="966"/>
      <c r="P10" s="966"/>
      <c r="Q10" s="966"/>
      <c r="R10" s="966"/>
      <c r="S10" s="955"/>
      <c r="T10" s="955"/>
      <c r="X10" s="145"/>
    </row>
    <row r="11" spans="1:24" ht="27.75" customHeight="1">
      <c r="A11" s="135" t="s">
        <v>538</v>
      </c>
      <c r="B11" s="484"/>
      <c r="C11" s="485"/>
      <c r="D11" s="486"/>
      <c r="E11" s="487"/>
      <c r="F11" s="141" t="s">
        <v>616</v>
      </c>
      <c r="G11" s="142" t="s">
        <v>491</v>
      </c>
      <c r="H11" s="489"/>
      <c r="I11" s="489"/>
      <c r="J11" s="137" t="s">
        <v>543</v>
      </c>
      <c r="K11" s="143">
        <f t="shared" si="0"/>
        <v>0</v>
      </c>
      <c r="L11" s="144" t="s">
        <v>616</v>
      </c>
      <c r="M11" s="492"/>
      <c r="Q11" s="956"/>
      <c r="R11" s="956"/>
      <c r="S11" s="955"/>
      <c r="T11" s="955"/>
    </row>
    <row r="12" spans="1:24" ht="27.75" customHeight="1">
      <c r="A12" s="135" t="s">
        <v>538</v>
      </c>
      <c r="B12" s="484"/>
      <c r="C12" s="485"/>
      <c r="D12" s="486"/>
      <c r="E12" s="487"/>
      <c r="F12" s="141" t="s">
        <v>616</v>
      </c>
      <c r="G12" s="142" t="s">
        <v>491</v>
      </c>
      <c r="H12" s="489"/>
      <c r="I12" s="489"/>
      <c r="J12" s="137" t="s">
        <v>543</v>
      </c>
      <c r="K12" s="143">
        <f t="shared" si="0"/>
        <v>0</v>
      </c>
      <c r="L12" s="144" t="s">
        <v>616</v>
      </c>
      <c r="M12" s="492"/>
      <c r="Q12" s="956"/>
      <c r="R12" s="956"/>
      <c r="S12" s="955"/>
      <c r="T12" s="955"/>
    </row>
    <row r="13" spans="1:24" ht="27.75" customHeight="1">
      <c r="A13" s="135" t="s">
        <v>538</v>
      </c>
      <c r="B13" s="484"/>
      <c r="C13" s="485"/>
      <c r="D13" s="486"/>
      <c r="E13" s="487"/>
      <c r="F13" s="141" t="s">
        <v>616</v>
      </c>
      <c r="G13" s="142" t="s">
        <v>491</v>
      </c>
      <c r="H13" s="489"/>
      <c r="I13" s="489"/>
      <c r="J13" s="137" t="s">
        <v>543</v>
      </c>
      <c r="K13" s="143">
        <f t="shared" si="0"/>
        <v>0</v>
      </c>
      <c r="L13" s="144" t="s">
        <v>616</v>
      </c>
      <c r="M13" s="492"/>
      <c r="Q13" s="956"/>
      <c r="R13" s="956"/>
      <c r="S13" s="955"/>
      <c r="T13" s="955"/>
    </row>
    <row r="14" spans="1:24" ht="27.75" customHeight="1">
      <c r="A14" s="135" t="s">
        <v>538</v>
      </c>
      <c r="B14" s="484"/>
      <c r="C14" s="485"/>
      <c r="D14" s="486"/>
      <c r="E14" s="487"/>
      <c r="F14" s="141" t="s">
        <v>616</v>
      </c>
      <c r="G14" s="142" t="s">
        <v>491</v>
      </c>
      <c r="H14" s="489"/>
      <c r="I14" s="489"/>
      <c r="J14" s="137" t="s">
        <v>543</v>
      </c>
      <c r="K14" s="143">
        <f t="shared" si="0"/>
        <v>0</v>
      </c>
      <c r="L14" s="144" t="s">
        <v>616</v>
      </c>
      <c r="M14" s="492"/>
      <c r="Q14" s="956"/>
      <c r="R14" s="956"/>
      <c r="S14" s="955"/>
      <c r="T14" s="955"/>
    </row>
    <row r="15" spans="1:24" ht="27.75" customHeight="1">
      <c r="A15" s="135" t="s">
        <v>538</v>
      </c>
      <c r="B15" s="484"/>
      <c r="C15" s="485"/>
      <c r="D15" s="486"/>
      <c r="E15" s="487"/>
      <c r="F15" s="141" t="s">
        <v>616</v>
      </c>
      <c r="G15" s="142" t="s">
        <v>491</v>
      </c>
      <c r="H15" s="489"/>
      <c r="I15" s="489"/>
      <c r="J15" s="137" t="s">
        <v>543</v>
      </c>
      <c r="K15" s="143">
        <f t="shared" si="0"/>
        <v>0</v>
      </c>
      <c r="L15" s="144" t="s">
        <v>616</v>
      </c>
      <c r="M15" s="492"/>
      <c r="Q15" s="956"/>
      <c r="R15" s="956"/>
      <c r="S15" s="955"/>
      <c r="T15" s="955"/>
    </row>
    <row r="16" spans="1:24" ht="27.75" customHeight="1">
      <c r="A16" s="135" t="s">
        <v>538</v>
      </c>
      <c r="B16" s="484"/>
      <c r="C16" s="485"/>
      <c r="D16" s="486"/>
      <c r="E16" s="487"/>
      <c r="F16" s="141" t="s">
        <v>616</v>
      </c>
      <c r="G16" s="142" t="s">
        <v>491</v>
      </c>
      <c r="H16" s="489"/>
      <c r="I16" s="489"/>
      <c r="J16" s="137" t="s">
        <v>543</v>
      </c>
      <c r="K16" s="143">
        <f t="shared" si="0"/>
        <v>0</v>
      </c>
      <c r="L16" s="144" t="s">
        <v>616</v>
      </c>
      <c r="M16" s="492"/>
      <c r="Q16" s="956"/>
      <c r="R16" s="956"/>
      <c r="S16" s="955"/>
      <c r="T16" s="955"/>
    </row>
    <row r="17" spans="1:20" ht="27.75" customHeight="1">
      <c r="A17" s="135" t="s">
        <v>538</v>
      </c>
      <c r="B17" s="484"/>
      <c r="C17" s="485"/>
      <c r="D17" s="486"/>
      <c r="E17" s="487"/>
      <c r="F17" s="141" t="s">
        <v>616</v>
      </c>
      <c r="G17" s="142" t="s">
        <v>491</v>
      </c>
      <c r="H17" s="489"/>
      <c r="I17" s="489"/>
      <c r="J17" s="137" t="s">
        <v>543</v>
      </c>
      <c r="K17" s="143">
        <f t="shared" si="0"/>
        <v>0</v>
      </c>
      <c r="L17" s="144" t="s">
        <v>616</v>
      </c>
      <c r="M17" s="492"/>
      <c r="Q17" s="956"/>
      <c r="R17" s="956"/>
      <c r="S17" s="955"/>
      <c r="T17" s="955"/>
    </row>
    <row r="18" spans="1:20" ht="27.75" customHeight="1">
      <c r="A18" s="135" t="s">
        <v>538</v>
      </c>
      <c r="B18" s="484"/>
      <c r="C18" s="485"/>
      <c r="D18" s="486"/>
      <c r="E18" s="487"/>
      <c r="F18" s="141" t="s">
        <v>616</v>
      </c>
      <c r="G18" s="142" t="s">
        <v>491</v>
      </c>
      <c r="H18" s="489"/>
      <c r="I18" s="489"/>
      <c r="J18" s="137" t="s">
        <v>543</v>
      </c>
      <c r="K18" s="143">
        <f t="shared" si="0"/>
        <v>0</v>
      </c>
      <c r="L18" s="144" t="s">
        <v>616</v>
      </c>
      <c r="M18" s="492"/>
      <c r="Q18" s="956"/>
      <c r="R18" s="956"/>
      <c r="S18" s="955"/>
      <c r="T18" s="955"/>
    </row>
    <row r="19" spans="1:20" ht="27.75" customHeight="1">
      <c r="A19" s="135" t="s">
        <v>538</v>
      </c>
      <c r="B19" s="484"/>
      <c r="C19" s="485"/>
      <c r="D19" s="486"/>
      <c r="E19" s="487"/>
      <c r="F19" s="141" t="s">
        <v>616</v>
      </c>
      <c r="G19" s="142" t="s">
        <v>491</v>
      </c>
      <c r="H19" s="489"/>
      <c r="I19" s="489"/>
      <c r="J19" s="137" t="s">
        <v>543</v>
      </c>
      <c r="K19" s="143">
        <f t="shared" si="0"/>
        <v>0</v>
      </c>
      <c r="L19" s="144" t="s">
        <v>616</v>
      </c>
      <c r="M19" s="492"/>
      <c r="Q19" s="956"/>
      <c r="R19" s="956"/>
      <c r="S19" s="955"/>
      <c r="T19" s="955"/>
    </row>
    <row r="20" spans="1:20" ht="27.75" customHeight="1">
      <c r="A20" s="135" t="s">
        <v>538</v>
      </c>
      <c r="B20" s="484"/>
      <c r="C20" s="485"/>
      <c r="D20" s="486"/>
      <c r="E20" s="487"/>
      <c r="F20" s="141" t="s">
        <v>616</v>
      </c>
      <c r="G20" s="142" t="s">
        <v>491</v>
      </c>
      <c r="H20" s="489"/>
      <c r="I20" s="489"/>
      <c r="J20" s="137" t="s">
        <v>543</v>
      </c>
      <c r="K20" s="143">
        <f t="shared" si="0"/>
        <v>0</v>
      </c>
      <c r="L20" s="144" t="s">
        <v>616</v>
      </c>
      <c r="M20" s="492"/>
      <c r="Q20" s="956"/>
      <c r="R20" s="956"/>
      <c r="S20" s="955"/>
      <c r="T20" s="955"/>
    </row>
    <row r="21" spans="1:20" ht="27.75" customHeight="1">
      <c r="A21" s="135" t="s">
        <v>538</v>
      </c>
      <c r="B21" s="484"/>
      <c r="C21" s="485"/>
      <c r="D21" s="486"/>
      <c r="E21" s="487"/>
      <c r="F21" s="141" t="s">
        <v>616</v>
      </c>
      <c r="G21" s="142" t="s">
        <v>491</v>
      </c>
      <c r="H21" s="489"/>
      <c r="I21" s="489"/>
      <c r="J21" s="137" t="s">
        <v>543</v>
      </c>
      <c r="K21" s="143">
        <f t="shared" si="0"/>
        <v>0</v>
      </c>
      <c r="L21" s="144" t="s">
        <v>616</v>
      </c>
      <c r="M21" s="492"/>
      <c r="Q21" s="956"/>
      <c r="R21" s="956"/>
      <c r="S21" s="955"/>
      <c r="T21" s="955"/>
    </row>
    <row r="22" spans="1:20" ht="27.75" customHeight="1">
      <c r="A22" s="135" t="s">
        <v>538</v>
      </c>
      <c r="B22" s="484"/>
      <c r="C22" s="485"/>
      <c r="D22" s="486"/>
      <c r="E22" s="487"/>
      <c r="F22" s="141" t="s">
        <v>616</v>
      </c>
      <c r="G22" s="142" t="s">
        <v>491</v>
      </c>
      <c r="H22" s="489"/>
      <c r="I22" s="489"/>
      <c r="J22" s="137" t="s">
        <v>543</v>
      </c>
      <c r="K22" s="143">
        <f t="shared" si="0"/>
        <v>0</v>
      </c>
      <c r="L22" s="144" t="s">
        <v>616</v>
      </c>
      <c r="M22" s="492"/>
      <c r="Q22" s="956"/>
      <c r="R22" s="956"/>
      <c r="S22" s="955"/>
      <c r="T22" s="955"/>
    </row>
    <row r="23" spans="1:20" ht="27.75" customHeight="1">
      <c r="A23" s="135" t="s">
        <v>538</v>
      </c>
      <c r="B23" s="484"/>
      <c r="C23" s="485"/>
      <c r="D23" s="486"/>
      <c r="E23" s="487"/>
      <c r="F23" s="141" t="s">
        <v>616</v>
      </c>
      <c r="G23" s="142" t="s">
        <v>491</v>
      </c>
      <c r="H23" s="489"/>
      <c r="I23" s="489"/>
      <c r="J23" s="137" t="s">
        <v>543</v>
      </c>
      <c r="K23" s="143">
        <f t="shared" si="0"/>
        <v>0</v>
      </c>
      <c r="L23" s="144" t="s">
        <v>616</v>
      </c>
      <c r="M23" s="492"/>
      <c r="Q23" s="956"/>
      <c r="R23" s="956"/>
      <c r="S23" s="955"/>
      <c r="T23" s="955"/>
    </row>
    <row r="24" spans="1:20" ht="27.75" customHeight="1">
      <c r="A24" s="135" t="s">
        <v>538</v>
      </c>
      <c r="B24" s="484"/>
      <c r="C24" s="485"/>
      <c r="D24" s="486"/>
      <c r="E24" s="487"/>
      <c r="F24" s="141" t="s">
        <v>616</v>
      </c>
      <c r="G24" s="142" t="s">
        <v>491</v>
      </c>
      <c r="H24" s="489"/>
      <c r="I24" s="489"/>
      <c r="J24" s="137" t="s">
        <v>543</v>
      </c>
      <c r="K24" s="143">
        <f t="shared" si="0"/>
        <v>0</v>
      </c>
      <c r="L24" s="144" t="s">
        <v>616</v>
      </c>
      <c r="M24" s="492"/>
      <c r="Q24" s="956"/>
      <c r="R24" s="956"/>
      <c r="S24" s="955"/>
      <c r="T24" s="955"/>
    </row>
    <row r="25" spans="1:20" ht="27.75" customHeight="1">
      <c r="A25" s="135" t="s">
        <v>538</v>
      </c>
      <c r="B25" s="484"/>
      <c r="C25" s="485"/>
      <c r="D25" s="486"/>
      <c r="E25" s="487"/>
      <c r="F25" s="141" t="s">
        <v>616</v>
      </c>
      <c r="G25" s="142" t="s">
        <v>491</v>
      </c>
      <c r="H25" s="489"/>
      <c r="I25" s="489"/>
      <c r="J25" s="137" t="s">
        <v>543</v>
      </c>
      <c r="K25" s="143">
        <f t="shared" si="0"/>
        <v>0</v>
      </c>
      <c r="L25" s="144" t="s">
        <v>616</v>
      </c>
      <c r="M25" s="492"/>
      <c r="Q25" s="956"/>
      <c r="R25" s="956"/>
      <c r="S25" s="955"/>
      <c r="T25" s="955"/>
    </row>
    <row r="26" spans="1:20" ht="27.75" customHeight="1">
      <c r="A26" s="135" t="s">
        <v>538</v>
      </c>
      <c r="B26" s="484"/>
      <c r="C26" s="485"/>
      <c r="D26" s="486"/>
      <c r="E26" s="487"/>
      <c r="F26" s="141" t="s">
        <v>616</v>
      </c>
      <c r="G26" s="142" t="s">
        <v>491</v>
      </c>
      <c r="H26" s="489"/>
      <c r="I26" s="489"/>
      <c r="J26" s="137" t="s">
        <v>543</v>
      </c>
      <c r="K26" s="143">
        <f t="shared" si="0"/>
        <v>0</v>
      </c>
      <c r="L26" s="144" t="s">
        <v>616</v>
      </c>
      <c r="M26" s="492"/>
      <c r="Q26" s="956"/>
      <c r="R26" s="956"/>
      <c r="S26" s="955"/>
      <c r="T26" s="955"/>
    </row>
    <row r="27" spans="1:20" ht="27.75" customHeight="1">
      <c r="A27" s="135" t="s">
        <v>538</v>
      </c>
      <c r="B27" s="484"/>
      <c r="C27" s="485"/>
      <c r="D27" s="486"/>
      <c r="E27" s="487"/>
      <c r="F27" s="141" t="s">
        <v>616</v>
      </c>
      <c r="G27" s="142" t="s">
        <v>491</v>
      </c>
      <c r="H27" s="489"/>
      <c r="I27" s="489"/>
      <c r="J27" s="137" t="s">
        <v>543</v>
      </c>
      <c r="K27" s="143">
        <f t="shared" si="0"/>
        <v>0</v>
      </c>
      <c r="L27" s="144" t="s">
        <v>616</v>
      </c>
      <c r="M27" s="492"/>
      <c r="Q27" s="956"/>
      <c r="R27" s="956"/>
      <c r="S27" s="955"/>
      <c r="T27" s="955"/>
    </row>
    <row r="28" spans="1:20" ht="27.75" customHeight="1">
      <c r="A28" s="135" t="s">
        <v>538</v>
      </c>
      <c r="B28" s="484"/>
      <c r="C28" s="485"/>
      <c r="D28" s="486"/>
      <c r="E28" s="487"/>
      <c r="F28" s="141" t="s">
        <v>616</v>
      </c>
      <c r="G28" s="142" t="s">
        <v>491</v>
      </c>
      <c r="H28" s="489"/>
      <c r="I28" s="489"/>
      <c r="J28" s="137" t="s">
        <v>543</v>
      </c>
      <c r="K28" s="143">
        <f t="shared" si="0"/>
        <v>0</v>
      </c>
      <c r="L28" s="144" t="s">
        <v>616</v>
      </c>
      <c r="M28" s="492"/>
      <c r="Q28" s="956"/>
      <c r="R28" s="956"/>
      <c r="S28" s="955"/>
      <c r="T28" s="955"/>
    </row>
    <row r="29" spans="1:20" ht="27.75" customHeight="1">
      <c r="A29" s="135" t="s">
        <v>538</v>
      </c>
      <c r="B29" s="484"/>
      <c r="C29" s="485"/>
      <c r="D29" s="486"/>
      <c r="E29" s="487"/>
      <c r="F29" s="141" t="s">
        <v>616</v>
      </c>
      <c r="G29" s="142" t="s">
        <v>491</v>
      </c>
      <c r="H29" s="489"/>
      <c r="I29" s="489"/>
      <c r="J29" s="137" t="s">
        <v>543</v>
      </c>
      <c r="K29" s="143">
        <f t="shared" si="0"/>
        <v>0</v>
      </c>
      <c r="L29" s="144" t="s">
        <v>616</v>
      </c>
      <c r="M29" s="492"/>
      <c r="Q29" s="956"/>
      <c r="R29" s="956"/>
      <c r="S29" s="955"/>
      <c r="T29" s="955"/>
    </row>
    <row r="30" spans="1:20" ht="27.75" customHeight="1">
      <c r="A30" s="135" t="s">
        <v>538</v>
      </c>
      <c r="B30" s="484"/>
      <c r="C30" s="485"/>
      <c r="D30" s="486"/>
      <c r="E30" s="487"/>
      <c r="F30" s="141" t="s">
        <v>616</v>
      </c>
      <c r="G30" s="142" t="s">
        <v>491</v>
      </c>
      <c r="H30" s="489"/>
      <c r="I30" s="489"/>
      <c r="J30" s="137" t="s">
        <v>543</v>
      </c>
      <c r="K30" s="143">
        <f t="shared" si="0"/>
        <v>0</v>
      </c>
      <c r="L30" s="144" t="s">
        <v>616</v>
      </c>
      <c r="M30" s="492"/>
      <c r="Q30" s="956"/>
      <c r="R30" s="956"/>
      <c r="S30" s="955"/>
      <c r="T30" s="955"/>
    </row>
    <row r="31" spans="1:20" ht="27.75" customHeight="1">
      <c r="A31" s="135" t="s">
        <v>538</v>
      </c>
      <c r="B31" s="484"/>
      <c r="C31" s="485"/>
      <c r="D31" s="486"/>
      <c r="E31" s="487"/>
      <c r="F31" s="141" t="s">
        <v>616</v>
      </c>
      <c r="G31" s="142" t="s">
        <v>491</v>
      </c>
      <c r="H31" s="489"/>
      <c r="I31" s="489"/>
      <c r="J31" s="137" t="s">
        <v>543</v>
      </c>
      <c r="K31" s="143">
        <f t="shared" si="0"/>
        <v>0</v>
      </c>
      <c r="L31" s="144" t="s">
        <v>616</v>
      </c>
      <c r="M31" s="492"/>
      <c r="Q31" s="956"/>
      <c r="R31" s="956"/>
      <c r="S31" s="955"/>
      <c r="T31" s="955"/>
    </row>
    <row r="32" spans="1:20" ht="27.75" customHeight="1">
      <c r="A32" s="135" t="s">
        <v>538</v>
      </c>
      <c r="B32" s="484"/>
      <c r="C32" s="485"/>
      <c r="D32" s="486"/>
      <c r="E32" s="487"/>
      <c r="F32" s="141" t="s">
        <v>616</v>
      </c>
      <c r="G32" s="142" t="s">
        <v>491</v>
      </c>
      <c r="H32" s="489"/>
      <c r="I32" s="489"/>
      <c r="J32" s="137" t="s">
        <v>543</v>
      </c>
      <c r="K32" s="143">
        <f t="shared" si="0"/>
        <v>0</v>
      </c>
      <c r="L32" s="144" t="s">
        <v>616</v>
      </c>
      <c r="M32" s="492"/>
      <c r="Q32" s="956"/>
      <c r="R32" s="956"/>
      <c r="S32" s="955"/>
      <c r="T32" s="955"/>
    </row>
    <row r="33" spans="1:20" ht="27.75" customHeight="1">
      <c r="A33" s="135" t="s">
        <v>538</v>
      </c>
      <c r="B33" s="484"/>
      <c r="C33" s="485"/>
      <c r="D33" s="486"/>
      <c r="E33" s="487"/>
      <c r="F33" s="141" t="s">
        <v>616</v>
      </c>
      <c r="G33" s="142" t="s">
        <v>491</v>
      </c>
      <c r="H33" s="489"/>
      <c r="I33" s="489"/>
      <c r="J33" s="137" t="s">
        <v>543</v>
      </c>
      <c r="K33" s="143">
        <f t="shared" si="0"/>
        <v>0</v>
      </c>
      <c r="L33" s="144" t="s">
        <v>616</v>
      </c>
      <c r="M33" s="492"/>
      <c r="Q33" s="956"/>
      <c r="R33" s="956"/>
      <c r="S33" s="955"/>
      <c r="T33" s="955"/>
    </row>
    <row r="34" spans="1:20" ht="27.75" customHeight="1">
      <c r="A34" s="135" t="s">
        <v>538</v>
      </c>
      <c r="B34" s="484"/>
      <c r="C34" s="485"/>
      <c r="D34" s="486"/>
      <c r="E34" s="487"/>
      <c r="F34" s="141" t="s">
        <v>616</v>
      </c>
      <c r="G34" s="142" t="s">
        <v>491</v>
      </c>
      <c r="H34" s="489"/>
      <c r="I34" s="489"/>
      <c r="J34" s="137" t="s">
        <v>543</v>
      </c>
      <c r="K34" s="143">
        <f t="shared" si="0"/>
        <v>0</v>
      </c>
      <c r="L34" s="144" t="s">
        <v>616</v>
      </c>
      <c r="M34" s="492"/>
      <c r="Q34" s="956"/>
      <c r="R34" s="956"/>
      <c r="S34" s="955"/>
      <c r="T34" s="955"/>
    </row>
    <row r="35" spans="1:20" ht="27.75" customHeight="1">
      <c r="A35" s="135" t="s">
        <v>538</v>
      </c>
      <c r="B35" s="484"/>
      <c r="C35" s="485"/>
      <c r="D35" s="486"/>
      <c r="E35" s="487"/>
      <c r="F35" s="141" t="s">
        <v>616</v>
      </c>
      <c r="G35" s="142" t="s">
        <v>491</v>
      </c>
      <c r="H35" s="489"/>
      <c r="I35" s="489"/>
      <c r="J35" s="137" t="s">
        <v>543</v>
      </c>
      <c r="K35" s="143">
        <f t="shared" si="0"/>
        <v>0</v>
      </c>
      <c r="L35" s="144" t="s">
        <v>616</v>
      </c>
      <c r="M35" s="492"/>
      <c r="Q35" s="956"/>
      <c r="R35" s="956"/>
      <c r="S35" s="955"/>
      <c r="T35" s="955"/>
    </row>
    <row r="36" spans="1:20" ht="27.75" customHeight="1">
      <c r="A36" s="135" t="s">
        <v>538</v>
      </c>
      <c r="B36" s="484"/>
      <c r="C36" s="485"/>
      <c r="D36" s="486"/>
      <c r="E36" s="487"/>
      <c r="F36" s="141" t="s">
        <v>616</v>
      </c>
      <c r="G36" s="142" t="s">
        <v>491</v>
      </c>
      <c r="H36" s="489"/>
      <c r="I36" s="489"/>
      <c r="J36" s="137" t="s">
        <v>543</v>
      </c>
      <c r="K36" s="143">
        <f t="shared" si="0"/>
        <v>0</v>
      </c>
      <c r="L36" s="144" t="s">
        <v>616</v>
      </c>
      <c r="M36" s="492"/>
      <c r="Q36" s="956"/>
      <c r="R36" s="956"/>
      <c r="S36" s="955"/>
      <c r="T36" s="955"/>
    </row>
    <row r="37" spans="1:20" ht="27.75" customHeight="1">
      <c r="A37" s="135" t="s">
        <v>538</v>
      </c>
      <c r="B37" s="484"/>
      <c r="C37" s="485"/>
      <c r="D37" s="486"/>
      <c r="E37" s="487"/>
      <c r="F37" s="141" t="s">
        <v>616</v>
      </c>
      <c r="G37" s="142" t="s">
        <v>491</v>
      </c>
      <c r="H37" s="489"/>
      <c r="I37" s="489"/>
      <c r="J37" s="137" t="s">
        <v>543</v>
      </c>
      <c r="K37" s="143">
        <f t="shared" si="0"/>
        <v>0</v>
      </c>
      <c r="L37" s="144" t="s">
        <v>616</v>
      </c>
      <c r="M37" s="492"/>
      <c r="Q37" s="956"/>
      <c r="R37" s="956"/>
      <c r="S37" s="955"/>
      <c r="T37" s="955"/>
    </row>
    <row r="38" spans="1:20" ht="27.75" customHeight="1">
      <c r="A38" s="135" t="s">
        <v>538</v>
      </c>
      <c r="B38" s="484"/>
      <c r="C38" s="485"/>
      <c r="D38" s="486"/>
      <c r="E38" s="487"/>
      <c r="F38" s="141" t="s">
        <v>616</v>
      </c>
      <c r="G38" s="142" t="s">
        <v>491</v>
      </c>
      <c r="H38" s="489"/>
      <c r="I38" s="489"/>
      <c r="J38" s="137" t="s">
        <v>543</v>
      </c>
      <c r="K38" s="143">
        <f t="shared" si="0"/>
        <v>0</v>
      </c>
      <c r="L38" s="144" t="s">
        <v>616</v>
      </c>
      <c r="M38" s="492"/>
      <c r="Q38" s="956"/>
      <c r="R38" s="956"/>
      <c r="S38" s="955"/>
      <c r="T38" s="955"/>
    </row>
    <row r="39" spans="1:20" ht="27.75" customHeight="1">
      <c r="A39" s="135" t="s">
        <v>538</v>
      </c>
      <c r="B39" s="484"/>
      <c r="C39" s="485"/>
      <c r="D39" s="486"/>
      <c r="E39" s="487"/>
      <c r="F39" s="141" t="s">
        <v>616</v>
      </c>
      <c r="G39" s="142" t="s">
        <v>491</v>
      </c>
      <c r="H39" s="489"/>
      <c r="I39" s="489"/>
      <c r="J39" s="137" t="s">
        <v>543</v>
      </c>
      <c r="K39" s="143">
        <f t="shared" si="0"/>
        <v>0</v>
      </c>
      <c r="L39" s="144" t="s">
        <v>616</v>
      </c>
      <c r="M39" s="492"/>
      <c r="Q39" s="956"/>
      <c r="R39" s="956"/>
      <c r="S39" s="955"/>
      <c r="T39" s="955"/>
    </row>
    <row r="40" spans="1:20" ht="27.75" customHeight="1">
      <c r="A40" s="135" t="s">
        <v>538</v>
      </c>
      <c r="B40" s="484"/>
      <c r="C40" s="485"/>
      <c r="D40" s="486"/>
      <c r="E40" s="487"/>
      <c r="F40" s="141" t="s">
        <v>616</v>
      </c>
      <c r="G40" s="142" t="s">
        <v>491</v>
      </c>
      <c r="H40" s="489"/>
      <c r="I40" s="489"/>
      <c r="J40" s="137" t="s">
        <v>543</v>
      </c>
      <c r="K40" s="143">
        <f t="shared" si="0"/>
        <v>0</v>
      </c>
      <c r="L40" s="144" t="s">
        <v>616</v>
      </c>
      <c r="M40" s="492"/>
      <c r="Q40" s="956"/>
      <c r="R40" s="956"/>
      <c r="S40" s="955"/>
      <c r="T40" s="955"/>
    </row>
    <row r="41" spans="1:20" ht="27.75" customHeight="1">
      <c r="A41" s="135" t="s">
        <v>538</v>
      </c>
      <c r="B41" s="484"/>
      <c r="C41" s="485"/>
      <c r="D41" s="486"/>
      <c r="E41" s="487"/>
      <c r="F41" s="141" t="s">
        <v>616</v>
      </c>
      <c r="G41" s="142" t="s">
        <v>491</v>
      </c>
      <c r="H41" s="489"/>
      <c r="I41" s="489"/>
      <c r="J41" s="137" t="s">
        <v>543</v>
      </c>
      <c r="K41" s="143">
        <f t="shared" si="0"/>
        <v>0</v>
      </c>
      <c r="L41" s="144" t="s">
        <v>616</v>
      </c>
      <c r="M41" s="492"/>
      <c r="Q41" s="956"/>
      <c r="R41" s="956"/>
      <c r="S41" s="955"/>
      <c r="T41" s="955"/>
    </row>
    <row r="42" spans="1:20" ht="27.75" customHeight="1">
      <c r="A42" s="135" t="s">
        <v>538</v>
      </c>
      <c r="B42" s="484"/>
      <c r="C42" s="485"/>
      <c r="D42" s="486"/>
      <c r="E42" s="487"/>
      <c r="F42" s="141" t="s">
        <v>616</v>
      </c>
      <c r="G42" s="142" t="s">
        <v>491</v>
      </c>
      <c r="H42" s="489"/>
      <c r="I42" s="489"/>
      <c r="J42" s="137" t="s">
        <v>543</v>
      </c>
      <c r="K42" s="143">
        <f t="shared" si="0"/>
        <v>0</v>
      </c>
      <c r="L42" s="144" t="s">
        <v>616</v>
      </c>
      <c r="M42" s="492"/>
      <c r="Q42" s="956"/>
      <c r="R42" s="956"/>
      <c r="S42" s="955"/>
      <c r="T42" s="955"/>
    </row>
    <row r="43" spans="1:20" ht="27.75" customHeight="1">
      <c r="A43" s="135" t="s">
        <v>538</v>
      </c>
      <c r="B43" s="484"/>
      <c r="C43" s="485"/>
      <c r="D43" s="486"/>
      <c r="E43" s="487"/>
      <c r="F43" s="141" t="s">
        <v>616</v>
      </c>
      <c r="G43" s="142" t="s">
        <v>491</v>
      </c>
      <c r="H43" s="489"/>
      <c r="I43" s="489"/>
      <c r="J43" s="137" t="s">
        <v>543</v>
      </c>
      <c r="K43" s="143">
        <f t="shared" si="0"/>
        <v>0</v>
      </c>
      <c r="L43" s="144" t="s">
        <v>616</v>
      </c>
      <c r="M43" s="492"/>
      <c r="Q43" s="956"/>
      <c r="R43" s="956"/>
      <c r="S43" s="955"/>
      <c r="T43" s="955"/>
    </row>
    <row r="44" spans="1:20" ht="27.75" customHeight="1">
      <c r="A44" s="135" t="s">
        <v>538</v>
      </c>
      <c r="B44" s="484"/>
      <c r="C44" s="485"/>
      <c r="D44" s="486"/>
      <c r="E44" s="487"/>
      <c r="F44" s="141" t="s">
        <v>616</v>
      </c>
      <c r="G44" s="142" t="s">
        <v>491</v>
      </c>
      <c r="H44" s="489"/>
      <c r="I44" s="489"/>
      <c r="J44" s="137" t="s">
        <v>543</v>
      </c>
      <c r="K44" s="143">
        <f t="shared" si="0"/>
        <v>0</v>
      </c>
      <c r="L44" s="144" t="s">
        <v>616</v>
      </c>
      <c r="M44" s="492"/>
      <c r="Q44" s="956"/>
      <c r="R44" s="956"/>
      <c r="S44" s="955"/>
      <c r="T44" s="955"/>
    </row>
    <row r="45" spans="1:20" ht="27.75" customHeight="1">
      <c r="A45" s="142" t="s">
        <v>538</v>
      </c>
      <c r="B45" s="484"/>
      <c r="C45" s="486"/>
      <c r="D45" s="486"/>
      <c r="E45" s="487"/>
      <c r="F45" s="138" t="s">
        <v>616</v>
      </c>
      <c r="G45" s="142" t="s">
        <v>491</v>
      </c>
      <c r="H45" s="490"/>
      <c r="I45" s="490"/>
      <c r="J45" s="137" t="s">
        <v>543</v>
      </c>
      <c r="K45" s="322">
        <f t="shared" si="0"/>
        <v>0</v>
      </c>
      <c r="L45" s="322" t="s">
        <v>616</v>
      </c>
      <c r="M45" s="493"/>
      <c r="Q45" s="956"/>
      <c r="R45" s="956"/>
      <c r="S45" s="955"/>
      <c r="T45" s="955"/>
    </row>
    <row r="46" spans="1:20" ht="27.75" customHeight="1">
      <c r="A46" s="142" t="s">
        <v>538</v>
      </c>
      <c r="B46" s="484"/>
      <c r="C46" s="486"/>
      <c r="D46" s="486"/>
      <c r="E46" s="487"/>
      <c r="F46" s="138" t="s">
        <v>616</v>
      </c>
      <c r="G46" s="142" t="s">
        <v>491</v>
      </c>
      <c r="H46" s="490"/>
      <c r="I46" s="490"/>
      <c r="J46" s="137" t="s">
        <v>543</v>
      </c>
      <c r="K46" s="322">
        <f t="shared" si="0"/>
        <v>0</v>
      </c>
      <c r="L46" s="322" t="s">
        <v>616</v>
      </c>
      <c r="M46" s="493"/>
      <c r="Q46" s="956"/>
      <c r="R46" s="956"/>
      <c r="S46" s="955"/>
      <c r="T46" s="955"/>
    </row>
    <row r="47" spans="1:20" ht="27.75" customHeight="1">
      <c r="A47" s="142" t="s">
        <v>538</v>
      </c>
      <c r="B47" s="484"/>
      <c r="C47" s="486"/>
      <c r="D47" s="486"/>
      <c r="E47" s="487"/>
      <c r="F47" s="138" t="s">
        <v>616</v>
      </c>
      <c r="G47" s="142" t="s">
        <v>491</v>
      </c>
      <c r="H47" s="490"/>
      <c r="I47" s="490"/>
      <c r="J47" s="137" t="s">
        <v>543</v>
      </c>
      <c r="K47" s="322">
        <f t="shared" si="0"/>
        <v>0</v>
      </c>
      <c r="L47" s="322" t="s">
        <v>616</v>
      </c>
      <c r="M47" s="493"/>
      <c r="Q47" s="956"/>
      <c r="R47" s="956"/>
      <c r="S47" s="955"/>
      <c r="T47" s="955"/>
    </row>
    <row r="48" spans="1:20" ht="27.75" customHeight="1">
      <c r="A48" s="142" t="s">
        <v>538</v>
      </c>
      <c r="B48" s="484"/>
      <c r="C48" s="486"/>
      <c r="D48" s="486"/>
      <c r="E48" s="487"/>
      <c r="F48" s="138" t="s">
        <v>616</v>
      </c>
      <c r="G48" s="142" t="s">
        <v>491</v>
      </c>
      <c r="H48" s="490"/>
      <c r="I48" s="490"/>
      <c r="J48" s="137" t="s">
        <v>543</v>
      </c>
      <c r="K48" s="322">
        <f t="shared" si="0"/>
        <v>0</v>
      </c>
      <c r="L48" s="322" t="s">
        <v>616</v>
      </c>
      <c r="M48" s="493"/>
      <c r="Q48" s="956"/>
      <c r="R48" s="956"/>
      <c r="S48" s="955"/>
      <c r="T48" s="955"/>
    </row>
    <row r="49" spans="1:20" ht="27.75" customHeight="1">
      <c r="A49" s="142" t="s">
        <v>538</v>
      </c>
      <c r="B49" s="484"/>
      <c r="C49" s="486"/>
      <c r="D49" s="486"/>
      <c r="E49" s="487"/>
      <c r="F49" s="138" t="s">
        <v>616</v>
      </c>
      <c r="G49" s="142" t="s">
        <v>491</v>
      </c>
      <c r="H49" s="490"/>
      <c r="I49" s="490"/>
      <c r="J49" s="137" t="s">
        <v>543</v>
      </c>
      <c r="K49" s="322">
        <f t="shared" si="0"/>
        <v>0</v>
      </c>
      <c r="L49" s="322" t="s">
        <v>616</v>
      </c>
      <c r="M49" s="493"/>
      <c r="Q49" s="956"/>
      <c r="R49" s="956"/>
      <c r="S49" s="955"/>
      <c r="T49" s="955"/>
    </row>
    <row r="50" spans="1:20" ht="27.75" customHeight="1">
      <c r="A50" s="142" t="s">
        <v>538</v>
      </c>
      <c r="B50" s="484"/>
      <c r="C50" s="486"/>
      <c r="D50" s="486"/>
      <c r="E50" s="487"/>
      <c r="F50" s="138" t="s">
        <v>616</v>
      </c>
      <c r="G50" s="142" t="s">
        <v>491</v>
      </c>
      <c r="H50" s="490"/>
      <c r="I50" s="490"/>
      <c r="J50" s="137" t="s">
        <v>543</v>
      </c>
      <c r="K50" s="322">
        <f t="shared" si="0"/>
        <v>0</v>
      </c>
      <c r="L50" s="322" t="s">
        <v>616</v>
      </c>
      <c r="M50" s="493"/>
      <c r="Q50" s="956"/>
      <c r="R50" s="956"/>
      <c r="S50" s="955"/>
      <c r="T50" s="955"/>
    </row>
    <row r="51" spans="1:20" ht="27.75" customHeight="1">
      <c r="A51" s="142" t="s">
        <v>538</v>
      </c>
      <c r="B51" s="484"/>
      <c r="C51" s="486"/>
      <c r="D51" s="486"/>
      <c r="E51" s="487"/>
      <c r="F51" s="138" t="s">
        <v>616</v>
      </c>
      <c r="G51" s="142" t="s">
        <v>491</v>
      </c>
      <c r="H51" s="490"/>
      <c r="I51" s="490"/>
      <c r="J51" s="137" t="s">
        <v>543</v>
      </c>
      <c r="K51" s="322">
        <f t="shared" si="0"/>
        <v>0</v>
      </c>
      <c r="L51" s="322" t="s">
        <v>616</v>
      </c>
      <c r="M51" s="493"/>
      <c r="Q51" s="956"/>
      <c r="R51" s="956"/>
      <c r="S51" s="955"/>
      <c r="T51" s="955"/>
    </row>
    <row r="52" spans="1:20" ht="27.75" customHeight="1">
      <c r="A52" s="142" t="s">
        <v>538</v>
      </c>
      <c r="B52" s="484"/>
      <c r="C52" s="486"/>
      <c r="D52" s="486"/>
      <c r="E52" s="487"/>
      <c r="F52" s="138" t="s">
        <v>616</v>
      </c>
      <c r="G52" s="142" t="s">
        <v>491</v>
      </c>
      <c r="H52" s="490"/>
      <c r="I52" s="490"/>
      <c r="J52" s="137" t="s">
        <v>543</v>
      </c>
      <c r="K52" s="322">
        <f t="shared" si="0"/>
        <v>0</v>
      </c>
      <c r="L52" s="322" t="s">
        <v>616</v>
      </c>
      <c r="M52" s="493"/>
      <c r="Q52" s="956"/>
      <c r="R52" s="956"/>
      <c r="S52" s="955"/>
      <c r="T52" s="955"/>
    </row>
    <row r="53" spans="1:20" ht="27.75" customHeight="1">
      <c r="A53" s="142" t="s">
        <v>538</v>
      </c>
      <c r="B53" s="484"/>
      <c r="C53" s="486"/>
      <c r="D53" s="486"/>
      <c r="E53" s="487"/>
      <c r="F53" s="138" t="s">
        <v>616</v>
      </c>
      <c r="G53" s="142" t="s">
        <v>491</v>
      </c>
      <c r="H53" s="490"/>
      <c r="I53" s="490"/>
      <c r="J53" s="137" t="s">
        <v>543</v>
      </c>
      <c r="K53" s="322">
        <f t="shared" si="0"/>
        <v>0</v>
      </c>
      <c r="L53" s="322" t="s">
        <v>616</v>
      </c>
      <c r="M53" s="493"/>
      <c r="Q53" s="956"/>
      <c r="R53" s="956"/>
      <c r="S53" s="955"/>
      <c r="T53" s="955"/>
    </row>
    <row r="54" spans="1:20" ht="27.75" customHeight="1">
      <c r="A54" s="142" t="s">
        <v>538</v>
      </c>
      <c r="B54" s="484"/>
      <c r="C54" s="486"/>
      <c r="D54" s="486"/>
      <c r="E54" s="487"/>
      <c r="F54" s="138" t="s">
        <v>616</v>
      </c>
      <c r="G54" s="142" t="s">
        <v>491</v>
      </c>
      <c r="H54" s="490"/>
      <c r="I54" s="490"/>
      <c r="J54" s="137" t="s">
        <v>543</v>
      </c>
      <c r="K54" s="322">
        <f t="shared" si="0"/>
        <v>0</v>
      </c>
      <c r="L54" s="322" t="s">
        <v>616</v>
      </c>
      <c r="M54" s="493"/>
      <c r="Q54" s="956"/>
      <c r="R54" s="956"/>
      <c r="S54" s="955"/>
      <c r="T54" s="955"/>
    </row>
    <row r="55" spans="1:20" ht="27.75" customHeight="1">
      <c r="A55" s="142" t="s">
        <v>538</v>
      </c>
      <c r="B55" s="484"/>
      <c r="C55" s="486"/>
      <c r="D55" s="486"/>
      <c r="E55" s="487"/>
      <c r="F55" s="138" t="s">
        <v>616</v>
      </c>
      <c r="G55" s="142" t="s">
        <v>491</v>
      </c>
      <c r="H55" s="490"/>
      <c r="I55" s="490"/>
      <c r="J55" s="137" t="s">
        <v>543</v>
      </c>
      <c r="K55" s="322">
        <f t="shared" si="0"/>
        <v>0</v>
      </c>
      <c r="L55" s="322" t="s">
        <v>616</v>
      </c>
      <c r="M55" s="493"/>
      <c r="Q55" s="956"/>
      <c r="R55" s="956"/>
      <c r="S55" s="955"/>
      <c r="T55" s="955"/>
    </row>
    <row r="56" spans="1:20" ht="27.75" customHeight="1">
      <c r="A56" s="142" t="s">
        <v>52</v>
      </c>
      <c r="B56" s="484"/>
      <c r="C56" s="486"/>
      <c r="D56" s="486"/>
      <c r="E56" s="487"/>
      <c r="F56" s="138" t="s">
        <v>358</v>
      </c>
      <c r="G56" s="142" t="s">
        <v>491</v>
      </c>
      <c r="H56" s="490"/>
      <c r="I56" s="490"/>
      <c r="J56" s="137" t="s">
        <v>543</v>
      </c>
      <c r="K56" s="322">
        <f t="shared" ref="K56" si="1">E56*H56</f>
        <v>0</v>
      </c>
      <c r="L56" s="322" t="s">
        <v>358</v>
      </c>
      <c r="M56" s="493"/>
      <c r="Q56" s="956"/>
      <c r="R56" s="956"/>
      <c r="S56" s="955"/>
      <c r="T56" s="955"/>
    </row>
    <row r="57" spans="1:20" ht="27.75" customHeight="1">
      <c r="A57" s="142" t="s">
        <v>538</v>
      </c>
      <c r="B57" s="484"/>
      <c r="C57" s="486"/>
      <c r="D57" s="486"/>
      <c r="E57" s="487"/>
      <c r="F57" s="138" t="s">
        <v>616</v>
      </c>
      <c r="G57" s="142" t="s">
        <v>491</v>
      </c>
      <c r="H57" s="490"/>
      <c r="I57" s="490"/>
      <c r="J57" s="137" t="s">
        <v>543</v>
      </c>
      <c r="K57" s="322">
        <f t="shared" si="0"/>
        <v>0</v>
      </c>
      <c r="L57" s="322" t="s">
        <v>616</v>
      </c>
      <c r="M57" s="493"/>
      <c r="Q57" s="956"/>
      <c r="R57" s="956"/>
      <c r="S57" s="955"/>
      <c r="T57" s="955"/>
    </row>
    <row r="58" spans="1:20" ht="27.75" customHeight="1">
      <c r="A58" s="142" t="s">
        <v>538</v>
      </c>
      <c r="B58" s="484"/>
      <c r="C58" s="486"/>
      <c r="D58" s="486"/>
      <c r="E58" s="487"/>
      <c r="F58" s="138" t="s">
        <v>616</v>
      </c>
      <c r="G58" s="142" t="s">
        <v>491</v>
      </c>
      <c r="H58" s="490"/>
      <c r="I58" s="490"/>
      <c r="J58" s="137" t="s">
        <v>543</v>
      </c>
      <c r="K58" s="322">
        <f t="shared" si="0"/>
        <v>0</v>
      </c>
      <c r="L58" s="322" t="s">
        <v>616</v>
      </c>
      <c r="M58" s="493"/>
      <c r="Q58" s="956"/>
      <c r="R58" s="956"/>
      <c r="S58" s="955"/>
      <c r="T58" s="955"/>
    </row>
    <row r="59" spans="1:20" ht="27.75" customHeight="1">
      <c r="A59" s="142" t="s">
        <v>538</v>
      </c>
      <c r="B59" s="484"/>
      <c r="C59" s="486"/>
      <c r="D59" s="486"/>
      <c r="E59" s="487"/>
      <c r="F59" s="138" t="s">
        <v>616</v>
      </c>
      <c r="G59" s="142" t="s">
        <v>491</v>
      </c>
      <c r="H59" s="490"/>
      <c r="I59" s="490"/>
      <c r="J59" s="137" t="s">
        <v>543</v>
      </c>
      <c r="K59" s="322">
        <f t="shared" si="0"/>
        <v>0</v>
      </c>
      <c r="L59" s="322" t="s">
        <v>616</v>
      </c>
      <c r="M59" s="493"/>
      <c r="Q59" s="956"/>
      <c r="R59" s="956"/>
      <c r="S59" s="955"/>
      <c r="T59" s="955"/>
    </row>
    <row r="60" spans="1:20" ht="27.75" customHeight="1">
      <c r="A60" s="142" t="s">
        <v>538</v>
      </c>
      <c r="B60" s="484"/>
      <c r="C60" s="486"/>
      <c r="D60" s="486"/>
      <c r="E60" s="487"/>
      <c r="F60" s="138" t="s">
        <v>616</v>
      </c>
      <c r="G60" s="142" t="s">
        <v>491</v>
      </c>
      <c r="H60" s="490"/>
      <c r="I60" s="490"/>
      <c r="J60" s="137" t="s">
        <v>543</v>
      </c>
      <c r="K60" s="322">
        <f t="shared" si="0"/>
        <v>0</v>
      </c>
      <c r="L60" s="322" t="s">
        <v>616</v>
      </c>
      <c r="M60" s="493"/>
      <c r="Q60" s="956"/>
      <c r="R60" s="956"/>
      <c r="S60" s="955"/>
      <c r="T60" s="955"/>
    </row>
    <row r="61" spans="1:20" ht="27.75" customHeight="1">
      <c r="A61" s="142" t="s">
        <v>538</v>
      </c>
      <c r="B61" s="484"/>
      <c r="C61" s="486"/>
      <c r="D61" s="486"/>
      <c r="E61" s="487"/>
      <c r="F61" s="138" t="s">
        <v>616</v>
      </c>
      <c r="G61" s="142" t="s">
        <v>491</v>
      </c>
      <c r="H61" s="490"/>
      <c r="I61" s="490"/>
      <c r="J61" s="137" t="s">
        <v>543</v>
      </c>
      <c r="K61" s="322">
        <f t="shared" si="0"/>
        <v>0</v>
      </c>
      <c r="L61" s="322" t="s">
        <v>616</v>
      </c>
      <c r="M61" s="493"/>
      <c r="Q61" s="956"/>
      <c r="R61" s="956"/>
      <c r="S61" s="955"/>
      <c r="T61" s="955"/>
    </row>
    <row r="62" spans="1:20" ht="27.75" customHeight="1">
      <c r="A62" s="142" t="s">
        <v>52</v>
      </c>
      <c r="B62" s="484"/>
      <c r="C62" s="486"/>
      <c r="D62" s="486"/>
      <c r="E62" s="487"/>
      <c r="F62" s="138" t="s">
        <v>358</v>
      </c>
      <c r="G62" s="142" t="s">
        <v>491</v>
      </c>
      <c r="H62" s="490"/>
      <c r="I62" s="490"/>
      <c r="J62" s="137" t="s">
        <v>543</v>
      </c>
      <c r="K62" s="322">
        <f t="shared" si="0"/>
        <v>0</v>
      </c>
      <c r="L62" s="322" t="s">
        <v>358</v>
      </c>
      <c r="M62" s="493"/>
      <c r="Q62" s="956"/>
      <c r="R62" s="956"/>
      <c r="S62" s="955"/>
      <c r="T62" s="955"/>
    </row>
    <row r="63" spans="1:20" ht="27.75" customHeight="1">
      <c r="A63" s="142" t="s">
        <v>52</v>
      </c>
      <c r="B63" s="484"/>
      <c r="C63" s="486"/>
      <c r="D63" s="486"/>
      <c r="E63" s="487"/>
      <c r="F63" s="138" t="s">
        <v>358</v>
      </c>
      <c r="G63" s="142" t="s">
        <v>491</v>
      </c>
      <c r="H63" s="490"/>
      <c r="I63" s="490"/>
      <c r="J63" s="137" t="s">
        <v>543</v>
      </c>
      <c r="K63" s="322">
        <f t="shared" si="0"/>
        <v>0</v>
      </c>
      <c r="L63" s="322" t="s">
        <v>358</v>
      </c>
      <c r="M63" s="493"/>
      <c r="Q63" s="956"/>
      <c r="R63" s="956"/>
      <c r="S63" s="955"/>
      <c r="T63" s="955"/>
    </row>
    <row r="64" spans="1:20" ht="27.75" customHeight="1">
      <c r="A64" s="142" t="s">
        <v>52</v>
      </c>
      <c r="B64" s="484"/>
      <c r="C64" s="486"/>
      <c r="D64" s="486"/>
      <c r="E64" s="487"/>
      <c r="F64" s="138" t="s">
        <v>358</v>
      </c>
      <c r="G64" s="142" t="s">
        <v>491</v>
      </c>
      <c r="H64" s="490"/>
      <c r="I64" s="490"/>
      <c r="J64" s="137" t="s">
        <v>543</v>
      </c>
      <c r="K64" s="322">
        <f t="shared" si="0"/>
        <v>0</v>
      </c>
      <c r="L64" s="322" t="s">
        <v>358</v>
      </c>
      <c r="M64" s="493"/>
      <c r="Q64" s="956"/>
      <c r="R64" s="956"/>
      <c r="S64" s="955"/>
      <c r="T64" s="955"/>
    </row>
    <row r="65" spans="1:20" ht="27.75" customHeight="1">
      <c r="A65" s="142" t="s">
        <v>52</v>
      </c>
      <c r="B65" s="484"/>
      <c r="C65" s="486"/>
      <c r="D65" s="486"/>
      <c r="E65" s="487"/>
      <c r="F65" s="138" t="s">
        <v>358</v>
      </c>
      <c r="G65" s="142" t="s">
        <v>491</v>
      </c>
      <c r="H65" s="490"/>
      <c r="I65" s="490"/>
      <c r="J65" s="137" t="s">
        <v>543</v>
      </c>
      <c r="K65" s="322">
        <f t="shared" si="0"/>
        <v>0</v>
      </c>
      <c r="L65" s="322" t="s">
        <v>358</v>
      </c>
      <c r="M65" s="493"/>
      <c r="Q65" s="956"/>
      <c r="R65" s="956"/>
      <c r="S65" s="955"/>
      <c r="T65" s="955"/>
    </row>
    <row r="66" spans="1:20" ht="27.75" customHeight="1">
      <c r="A66" s="142" t="s">
        <v>52</v>
      </c>
      <c r="B66" s="484"/>
      <c r="C66" s="486"/>
      <c r="D66" s="486"/>
      <c r="E66" s="487"/>
      <c r="F66" s="138" t="s">
        <v>358</v>
      </c>
      <c r="G66" s="142" t="s">
        <v>491</v>
      </c>
      <c r="H66" s="490"/>
      <c r="I66" s="490"/>
      <c r="J66" s="137" t="s">
        <v>543</v>
      </c>
      <c r="K66" s="322">
        <f t="shared" si="0"/>
        <v>0</v>
      </c>
      <c r="L66" s="322" t="s">
        <v>358</v>
      </c>
      <c r="M66" s="493"/>
      <c r="Q66" s="956"/>
      <c r="R66" s="956"/>
      <c r="S66" s="955"/>
      <c r="T66" s="955"/>
    </row>
    <row r="67" spans="1:20" ht="27.75" customHeight="1">
      <c r="A67" s="142" t="s">
        <v>52</v>
      </c>
      <c r="B67" s="484"/>
      <c r="C67" s="486"/>
      <c r="D67" s="486"/>
      <c r="E67" s="487"/>
      <c r="F67" s="138" t="s">
        <v>358</v>
      </c>
      <c r="G67" s="142" t="s">
        <v>491</v>
      </c>
      <c r="H67" s="490"/>
      <c r="I67" s="490"/>
      <c r="J67" s="137" t="s">
        <v>543</v>
      </c>
      <c r="K67" s="322">
        <f t="shared" ref="K67:K71" si="2">E67*H67</f>
        <v>0</v>
      </c>
      <c r="L67" s="322" t="s">
        <v>358</v>
      </c>
      <c r="M67" s="493"/>
      <c r="Q67" s="956"/>
      <c r="R67" s="956"/>
      <c r="S67" s="955"/>
      <c r="T67" s="955"/>
    </row>
    <row r="68" spans="1:20" ht="27.75" customHeight="1">
      <c r="A68" s="142" t="s">
        <v>52</v>
      </c>
      <c r="B68" s="484"/>
      <c r="C68" s="486"/>
      <c r="D68" s="486"/>
      <c r="E68" s="487"/>
      <c r="F68" s="138" t="s">
        <v>358</v>
      </c>
      <c r="G68" s="142" t="s">
        <v>491</v>
      </c>
      <c r="H68" s="490"/>
      <c r="I68" s="490"/>
      <c r="J68" s="137" t="s">
        <v>543</v>
      </c>
      <c r="K68" s="322">
        <f t="shared" si="2"/>
        <v>0</v>
      </c>
      <c r="L68" s="322" t="s">
        <v>358</v>
      </c>
      <c r="M68" s="493"/>
      <c r="Q68" s="956"/>
      <c r="R68" s="956"/>
      <c r="S68" s="955"/>
      <c r="T68" s="955"/>
    </row>
    <row r="69" spans="1:20" ht="27.75" customHeight="1">
      <c r="A69" s="142" t="s">
        <v>52</v>
      </c>
      <c r="B69" s="484"/>
      <c r="C69" s="486"/>
      <c r="D69" s="486"/>
      <c r="E69" s="487"/>
      <c r="F69" s="138" t="s">
        <v>358</v>
      </c>
      <c r="G69" s="142" t="s">
        <v>491</v>
      </c>
      <c r="H69" s="490"/>
      <c r="I69" s="490"/>
      <c r="J69" s="137" t="s">
        <v>543</v>
      </c>
      <c r="K69" s="322">
        <f t="shared" si="2"/>
        <v>0</v>
      </c>
      <c r="L69" s="322" t="s">
        <v>358</v>
      </c>
      <c r="M69" s="493"/>
      <c r="Q69" s="956"/>
      <c r="R69" s="956"/>
      <c r="S69" s="955"/>
      <c r="T69" s="955"/>
    </row>
    <row r="70" spans="1:20" ht="27.75" customHeight="1">
      <c r="A70" s="142" t="s">
        <v>52</v>
      </c>
      <c r="B70" s="484"/>
      <c r="C70" s="486"/>
      <c r="D70" s="486"/>
      <c r="E70" s="487"/>
      <c r="F70" s="138" t="s">
        <v>358</v>
      </c>
      <c r="G70" s="142" t="s">
        <v>491</v>
      </c>
      <c r="H70" s="490"/>
      <c r="I70" s="490"/>
      <c r="J70" s="137" t="s">
        <v>543</v>
      </c>
      <c r="K70" s="322">
        <f t="shared" si="2"/>
        <v>0</v>
      </c>
      <c r="L70" s="322" t="s">
        <v>358</v>
      </c>
      <c r="M70" s="493"/>
      <c r="Q70" s="956"/>
      <c r="R70" s="956"/>
      <c r="S70" s="955"/>
      <c r="T70" s="955"/>
    </row>
    <row r="71" spans="1:20" ht="27.75" customHeight="1">
      <c r="A71" s="142" t="s">
        <v>52</v>
      </c>
      <c r="B71" s="484"/>
      <c r="C71" s="486"/>
      <c r="D71" s="486"/>
      <c r="E71" s="487"/>
      <c r="F71" s="138" t="s">
        <v>358</v>
      </c>
      <c r="G71" s="142" t="s">
        <v>491</v>
      </c>
      <c r="H71" s="490"/>
      <c r="I71" s="490"/>
      <c r="J71" s="137" t="s">
        <v>543</v>
      </c>
      <c r="K71" s="322">
        <f t="shared" si="2"/>
        <v>0</v>
      </c>
      <c r="L71" s="322" t="s">
        <v>358</v>
      </c>
      <c r="M71" s="493"/>
      <c r="Q71" s="956"/>
      <c r="R71" s="956"/>
      <c r="S71" s="955"/>
      <c r="T71" s="955"/>
    </row>
    <row r="72" spans="1:20" ht="27.75" customHeight="1">
      <c r="A72" s="142" t="s">
        <v>52</v>
      </c>
      <c r="B72" s="484"/>
      <c r="C72" s="486"/>
      <c r="D72" s="486"/>
      <c r="E72" s="487"/>
      <c r="F72" s="138" t="s">
        <v>358</v>
      </c>
      <c r="G72" s="142" t="s">
        <v>491</v>
      </c>
      <c r="H72" s="490"/>
      <c r="I72" s="490"/>
      <c r="J72" s="137" t="s">
        <v>543</v>
      </c>
      <c r="K72" s="322">
        <f t="shared" ref="K72:K76" si="3">E72*H72</f>
        <v>0</v>
      </c>
      <c r="L72" s="322" t="s">
        <v>358</v>
      </c>
      <c r="M72" s="493"/>
      <c r="Q72" s="956"/>
      <c r="R72" s="956"/>
      <c r="S72" s="955"/>
      <c r="T72" s="955"/>
    </row>
    <row r="73" spans="1:20" ht="27.75" customHeight="1">
      <c r="A73" s="142" t="s">
        <v>52</v>
      </c>
      <c r="B73" s="484"/>
      <c r="C73" s="486"/>
      <c r="D73" s="486"/>
      <c r="E73" s="487"/>
      <c r="F73" s="138" t="s">
        <v>358</v>
      </c>
      <c r="G73" s="142" t="s">
        <v>491</v>
      </c>
      <c r="H73" s="490"/>
      <c r="I73" s="490"/>
      <c r="J73" s="137" t="s">
        <v>543</v>
      </c>
      <c r="K73" s="322">
        <f t="shared" si="3"/>
        <v>0</v>
      </c>
      <c r="L73" s="322" t="s">
        <v>358</v>
      </c>
      <c r="M73" s="493"/>
      <c r="Q73" s="956"/>
      <c r="R73" s="956"/>
      <c r="S73" s="955"/>
      <c r="T73" s="955"/>
    </row>
    <row r="74" spans="1:20" ht="27.75" customHeight="1">
      <c r="A74" s="142" t="s">
        <v>52</v>
      </c>
      <c r="B74" s="484"/>
      <c r="C74" s="486"/>
      <c r="D74" s="486"/>
      <c r="E74" s="487"/>
      <c r="F74" s="138" t="s">
        <v>358</v>
      </c>
      <c r="G74" s="142" t="s">
        <v>491</v>
      </c>
      <c r="H74" s="490"/>
      <c r="I74" s="490"/>
      <c r="J74" s="137" t="s">
        <v>543</v>
      </c>
      <c r="K74" s="322">
        <f t="shared" si="3"/>
        <v>0</v>
      </c>
      <c r="L74" s="322" t="s">
        <v>358</v>
      </c>
      <c r="M74" s="493"/>
      <c r="Q74" s="956"/>
      <c r="R74" s="956"/>
      <c r="S74" s="955"/>
      <c r="T74" s="955"/>
    </row>
    <row r="75" spans="1:20" ht="27.75" customHeight="1">
      <c r="A75" s="142" t="s">
        <v>52</v>
      </c>
      <c r="B75" s="484"/>
      <c r="C75" s="486"/>
      <c r="D75" s="486"/>
      <c r="E75" s="487"/>
      <c r="F75" s="138" t="s">
        <v>358</v>
      </c>
      <c r="G75" s="142" t="s">
        <v>491</v>
      </c>
      <c r="H75" s="490"/>
      <c r="I75" s="490"/>
      <c r="J75" s="137" t="s">
        <v>543</v>
      </c>
      <c r="K75" s="322">
        <f t="shared" si="3"/>
        <v>0</v>
      </c>
      <c r="L75" s="322" t="s">
        <v>358</v>
      </c>
      <c r="M75" s="493"/>
      <c r="Q75" s="956"/>
      <c r="R75" s="956"/>
      <c r="S75" s="955"/>
      <c r="T75" s="955"/>
    </row>
    <row r="76" spans="1:20" ht="27.75" customHeight="1">
      <c r="A76" s="142" t="s">
        <v>52</v>
      </c>
      <c r="B76" s="484"/>
      <c r="C76" s="486"/>
      <c r="D76" s="486"/>
      <c r="E76" s="487"/>
      <c r="F76" s="138" t="s">
        <v>358</v>
      </c>
      <c r="G76" s="142" t="s">
        <v>491</v>
      </c>
      <c r="H76" s="490"/>
      <c r="I76" s="490"/>
      <c r="J76" s="137" t="s">
        <v>543</v>
      </c>
      <c r="K76" s="322">
        <f t="shared" si="3"/>
        <v>0</v>
      </c>
      <c r="L76" s="322" t="s">
        <v>358</v>
      </c>
      <c r="M76" s="493"/>
      <c r="Q76" s="956"/>
      <c r="R76" s="956"/>
      <c r="S76" s="955"/>
      <c r="T76" s="955"/>
    </row>
    <row r="77" spans="1:20" ht="27.75" customHeight="1">
      <c r="A77" s="142" t="s">
        <v>538</v>
      </c>
      <c r="B77" s="484"/>
      <c r="C77" s="486"/>
      <c r="D77" s="486"/>
      <c r="E77" s="487"/>
      <c r="F77" s="138" t="s">
        <v>616</v>
      </c>
      <c r="G77" s="142" t="s">
        <v>491</v>
      </c>
      <c r="H77" s="490"/>
      <c r="I77" s="490"/>
      <c r="J77" s="137" t="s">
        <v>543</v>
      </c>
      <c r="K77" s="322">
        <f t="shared" si="0"/>
        <v>0</v>
      </c>
      <c r="L77" s="322" t="s">
        <v>616</v>
      </c>
      <c r="M77" s="493"/>
      <c r="Q77" s="956"/>
      <c r="R77" s="956"/>
      <c r="S77" s="955"/>
      <c r="T77" s="955"/>
    </row>
    <row r="78" spans="1:20" ht="27.75" customHeight="1">
      <c r="A78" s="142" t="s">
        <v>538</v>
      </c>
      <c r="B78" s="484"/>
      <c r="C78" s="486"/>
      <c r="D78" s="486"/>
      <c r="E78" s="487"/>
      <c r="F78" s="138" t="s">
        <v>616</v>
      </c>
      <c r="G78" s="142" t="s">
        <v>491</v>
      </c>
      <c r="H78" s="490"/>
      <c r="I78" s="490"/>
      <c r="J78" s="137" t="s">
        <v>543</v>
      </c>
      <c r="K78" s="322">
        <f t="shared" si="0"/>
        <v>0</v>
      </c>
      <c r="L78" s="322" t="s">
        <v>616</v>
      </c>
      <c r="M78" s="493"/>
      <c r="Q78" s="956"/>
      <c r="R78" s="956"/>
      <c r="S78" s="955"/>
      <c r="T78" s="955"/>
    </row>
    <row r="79" spans="1:20" ht="27.75" customHeight="1">
      <c r="A79" s="135" t="s">
        <v>538</v>
      </c>
      <c r="B79" s="484"/>
      <c r="C79" s="485"/>
      <c r="D79" s="486"/>
      <c r="E79" s="487"/>
      <c r="F79" s="141" t="s">
        <v>616</v>
      </c>
      <c r="G79" s="142" t="s">
        <v>491</v>
      </c>
      <c r="H79" s="489"/>
      <c r="I79" s="489"/>
      <c r="J79" s="137" t="s">
        <v>543</v>
      </c>
      <c r="K79" s="143">
        <f t="shared" si="0"/>
        <v>0</v>
      </c>
      <c r="L79" s="144" t="s">
        <v>616</v>
      </c>
      <c r="M79" s="492"/>
      <c r="Q79" s="956"/>
      <c r="R79" s="956"/>
      <c r="S79" s="955"/>
      <c r="T79" s="955"/>
    </row>
    <row r="80" spans="1:20" ht="27.75" customHeight="1">
      <c r="A80" s="135" t="s">
        <v>538</v>
      </c>
      <c r="B80" s="484"/>
      <c r="C80" s="485"/>
      <c r="D80" s="486"/>
      <c r="E80" s="487"/>
      <c r="F80" s="141" t="s">
        <v>616</v>
      </c>
      <c r="G80" s="142" t="s">
        <v>491</v>
      </c>
      <c r="H80" s="489"/>
      <c r="I80" s="489"/>
      <c r="J80" s="137" t="s">
        <v>543</v>
      </c>
      <c r="K80" s="143">
        <f t="shared" si="0"/>
        <v>0</v>
      </c>
      <c r="L80" s="144" t="s">
        <v>616</v>
      </c>
      <c r="M80" s="492"/>
      <c r="Q80" s="956"/>
      <c r="R80" s="956"/>
      <c r="S80" s="955"/>
      <c r="T80" s="955"/>
    </row>
    <row r="81" spans="1:20" ht="27.75" customHeight="1" thickBot="1">
      <c r="A81" s="381" t="s">
        <v>538</v>
      </c>
      <c r="B81" s="484"/>
      <c r="C81" s="485"/>
      <c r="D81" s="488"/>
      <c r="E81" s="487"/>
      <c r="F81" s="146" t="s">
        <v>616</v>
      </c>
      <c r="G81" s="147" t="s">
        <v>491</v>
      </c>
      <c r="H81" s="491"/>
      <c r="I81" s="491"/>
      <c r="J81" s="148" t="s">
        <v>543</v>
      </c>
      <c r="K81" s="149">
        <f t="shared" si="0"/>
        <v>0</v>
      </c>
      <c r="L81" s="150" t="s">
        <v>616</v>
      </c>
      <c r="M81" s="494"/>
      <c r="Q81" s="956"/>
      <c r="R81" s="956"/>
      <c r="S81" s="955"/>
      <c r="T81" s="955"/>
    </row>
  </sheetData>
  <sheetProtection algorithmName="SHA-512" hashValue="3pp8D9bHbhcB4lP+KhkkD128oj+rRcVmFUEMyQwgcyk+h/ZmqZM/HfaQLlhNddHmCCQqycjyox5J6xcgPHvyWA==" saltValue="lzQUs01iaZms2Q6bvwdlVQ==" spinCount="100000" sheet="1" formatCells="0" formatColumns="0" formatRows="0" insertRows="0"/>
  <mergeCells count="154">
    <mergeCell ref="Q67:R67"/>
    <mergeCell ref="S67:T67"/>
    <mergeCell ref="Q68:R68"/>
    <mergeCell ref="S68:T68"/>
    <mergeCell ref="Q69:R69"/>
    <mergeCell ref="S69:T69"/>
    <mergeCell ref="Q70:R70"/>
    <mergeCell ref="S70:T70"/>
    <mergeCell ref="Q71:R71"/>
    <mergeCell ref="S71:T71"/>
    <mergeCell ref="Q62:R62"/>
    <mergeCell ref="S62:T62"/>
    <mergeCell ref="Q63:R63"/>
    <mergeCell ref="S63:T63"/>
    <mergeCell ref="Q64:R64"/>
    <mergeCell ref="S64:T64"/>
    <mergeCell ref="Q65:R65"/>
    <mergeCell ref="S65:T65"/>
    <mergeCell ref="Q66:R66"/>
    <mergeCell ref="S66:T66"/>
    <mergeCell ref="Q72:R72"/>
    <mergeCell ref="S72:T72"/>
    <mergeCell ref="Q73:R73"/>
    <mergeCell ref="S73:T73"/>
    <mergeCell ref="Q74:R74"/>
    <mergeCell ref="S74:T74"/>
    <mergeCell ref="Q75:R75"/>
    <mergeCell ref="S75:T75"/>
    <mergeCell ref="Q76:R76"/>
    <mergeCell ref="S76:T76"/>
    <mergeCell ref="Q51:R51"/>
    <mergeCell ref="Q52:R52"/>
    <mergeCell ref="Q46:R46"/>
    <mergeCell ref="Q47:R47"/>
    <mergeCell ref="Q48:R48"/>
    <mergeCell ref="Q49:R49"/>
    <mergeCell ref="Q50:R50"/>
    <mergeCell ref="Q41:R41"/>
    <mergeCell ref="Q42:R42"/>
    <mergeCell ref="Q43:R43"/>
    <mergeCell ref="Q44:R44"/>
    <mergeCell ref="Q45:R45"/>
    <mergeCell ref="D4:D5"/>
    <mergeCell ref="G4:J5"/>
    <mergeCell ref="Q8:R8"/>
    <mergeCell ref="N9:R9"/>
    <mergeCell ref="N10:R10"/>
    <mergeCell ref="Q19:R19"/>
    <mergeCell ref="Q20:R20"/>
    <mergeCell ref="Q28:R28"/>
    <mergeCell ref="Q29:R29"/>
    <mergeCell ref="Q16:R16"/>
    <mergeCell ref="Q17:R17"/>
    <mergeCell ref="Q18:R18"/>
    <mergeCell ref="Q13:R13"/>
    <mergeCell ref="Q14:R14"/>
    <mergeCell ref="Q27:R27"/>
    <mergeCell ref="K5:L5"/>
    <mergeCell ref="K4:L4"/>
    <mergeCell ref="E4:F5"/>
    <mergeCell ref="Q15:R15"/>
    <mergeCell ref="S40:T40"/>
    <mergeCell ref="S37:T37"/>
    <mergeCell ref="S38:T38"/>
    <mergeCell ref="S39:T39"/>
    <mergeCell ref="S18:T18"/>
    <mergeCell ref="S19:T19"/>
    <mergeCell ref="S9:T9"/>
    <mergeCell ref="Q11:R11"/>
    <mergeCell ref="Q12:R12"/>
    <mergeCell ref="S11:T11"/>
    <mergeCell ref="S12:T12"/>
    <mergeCell ref="S13:T13"/>
    <mergeCell ref="S14:T14"/>
    <mergeCell ref="Q30:R30"/>
    <mergeCell ref="Q31:R31"/>
    <mergeCell ref="Q32:R32"/>
    <mergeCell ref="Q33:R33"/>
    <mergeCell ref="Q36:R36"/>
    <mergeCell ref="Q37:R37"/>
    <mergeCell ref="Q38:R38"/>
    <mergeCell ref="Q39:R39"/>
    <mergeCell ref="Q40:R40"/>
    <mergeCell ref="Q34:R34"/>
    <mergeCell ref="S7:T7"/>
    <mergeCell ref="S48:T48"/>
    <mergeCell ref="S49:T49"/>
    <mergeCell ref="S50:T50"/>
    <mergeCell ref="S51:T51"/>
    <mergeCell ref="S42:T42"/>
    <mergeCell ref="S43:T43"/>
    <mergeCell ref="S44:T44"/>
    <mergeCell ref="S45:T45"/>
    <mergeCell ref="S46:T46"/>
    <mergeCell ref="S41:T41"/>
    <mergeCell ref="S8:T8"/>
    <mergeCell ref="S10:T10"/>
    <mergeCell ref="S20:T20"/>
    <mergeCell ref="S28:T28"/>
    <mergeCell ref="S29:T29"/>
    <mergeCell ref="S30:T30"/>
    <mergeCell ref="S31:T31"/>
    <mergeCell ref="S32:T32"/>
    <mergeCell ref="S33:T33"/>
    <mergeCell ref="S34:T34"/>
    <mergeCell ref="S15:T15"/>
    <mergeCell ref="S16:T16"/>
    <mergeCell ref="S17:T17"/>
    <mergeCell ref="S77:T77"/>
    <mergeCell ref="Q77:R77"/>
    <mergeCell ref="S78:T78"/>
    <mergeCell ref="Q78:R78"/>
    <mergeCell ref="S79:T79"/>
    <mergeCell ref="Q79:R79"/>
    <mergeCell ref="S80:T80"/>
    <mergeCell ref="Q80:R80"/>
    <mergeCell ref="S81:T81"/>
    <mergeCell ref="Q81:R81"/>
    <mergeCell ref="S60:T60"/>
    <mergeCell ref="Q60:R60"/>
    <mergeCell ref="S61:T61"/>
    <mergeCell ref="Q61:R61"/>
    <mergeCell ref="S35:T35"/>
    <mergeCell ref="Q35:R35"/>
    <mergeCell ref="S21:T21"/>
    <mergeCell ref="Q21:R21"/>
    <mergeCell ref="S22:T22"/>
    <mergeCell ref="Q22:R22"/>
    <mergeCell ref="S23:T23"/>
    <mergeCell ref="Q23:R23"/>
    <mergeCell ref="S24:T24"/>
    <mergeCell ref="Q24:R24"/>
    <mergeCell ref="S25:T25"/>
    <mergeCell ref="Q25:R25"/>
    <mergeCell ref="S26:T26"/>
    <mergeCell ref="Q26:R26"/>
    <mergeCell ref="S27:T27"/>
    <mergeCell ref="S52:T52"/>
    <mergeCell ref="S53:T53"/>
    <mergeCell ref="Q53:R53"/>
    <mergeCell ref="S36:T36"/>
    <mergeCell ref="S47:T47"/>
    <mergeCell ref="S54:T54"/>
    <mergeCell ref="Q54:R54"/>
    <mergeCell ref="S55:T55"/>
    <mergeCell ref="Q55:R55"/>
    <mergeCell ref="S57:T57"/>
    <mergeCell ref="Q57:R57"/>
    <mergeCell ref="S58:T58"/>
    <mergeCell ref="Q58:R58"/>
    <mergeCell ref="S59:T59"/>
    <mergeCell ref="Q59:R59"/>
    <mergeCell ref="Q56:R56"/>
    <mergeCell ref="S56:T56"/>
  </mergeCells>
  <phoneticPr fontId="10"/>
  <conditionalFormatting sqref="E10:E81">
    <cfRule type="expression" dxfId="0" priority="1">
      <formula>MOD($E10,1)=0</formula>
    </cfRule>
  </conditionalFormatting>
  <dataValidations count="3">
    <dataValidation type="list" allowBlank="1" showInputMessage="1" showErrorMessage="1" sqref="C8:C9" xr:uid="{00A6DBCF-2F2B-44B1-A6DC-747FF7E94208}">
      <formula1>$X$4:$X$5</formula1>
    </dataValidation>
    <dataValidation type="list" allowBlank="1" showInputMessage="1" showErrorMessage="1" promptTitle="事業完了年度" prompt="事業完了日（納品日等）の属する年度を選択してください。_x000a_※発注日の属する年度とは異なる場合があります。" sqref="C10:C81" xr:uid="{BA7A7813-2923-4E8F-A21E-6EDEB8663C07}">
      <formula1>$X$5</formula1>
    </dataValidation>
    <dataValidation type="date" allowBlank="1" showInputMessage="1" showErrorMessage="1" errorTitle="無効な日付" error="2023/4/1～2024/3/31を入力してください。" promptTitle="発注日の入力" sqref="B10:B81" xr:uid="{DA99AA2E-C65C-42A5-B01D-3F038CDC1462}">
      <formula1>45017</formula1>
      <formula2>45382</formula2>
    </dataValidation>
  </dataValidations>
  <pageMargins left="0.25" right="0.25" top="0.75" bottom="0.75" header="0.3" footer="0.3"/>
  <pageSetup paperSize="9" scale="75"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80A59-7B4A-4C70-A142-EB49C5723FFD}">
  <sheetPr>
    <pageSetUpPr fitToPage="1"/>
  </sheetPr>
  <dimension ref="A1:R50"/>
  <sheetViews>
    <sheetView view="pageBreakPreview" zoomScale="62" zoomScaleNormal="68" zoomScaleSheetLayoutView="62" workbookViewId="0">
      <selection sqref="A1:K1"/>
    </sheetView>
  </sheetViews>
  <sheetFormatPr defaultRowHeight="18.75"/>
  <cols>
    <col min="1" max="1" width="63.875" style="152" customWidth="1"/>
    <col min="2" max="2" width="12.5" style="152" customWidth="1"/>
    <col min="3" max="3" width="19.75" style="152" customWidth="1"/>
    <col min="4" max="4" width="17.5" style="152" customWidth="1"/>
    <col min="5" max="5" width="12.375" style="152" customWidth="1"/>
    <col min="6" max="6" width="12.125" style="152" customWidth="1"/>
    <col min="7" max="7" width="10.5" style="152" customWidth="1"/>
    <col min="8" max="8" width="18.875" style="152" customWidth="1"/>
    <col min="9" max="9" width="4.125" style="152" customWidth="1"/>
    <col min="10" max="10" width="17.375" style="152" customWidth="1"/>
    <col min="11" max="11" width="19" style="152" customWidth="1"/>
    <col min="12" max="12" width="4.75" style="152" customWidth="1"/>
    <col min="13" max="13" width="18.125" style="152" customWidth="1"/>
    <col min="14" max="14" width="19" style="152" customWidth="1"/>
    <col min="15" max="15" width="4" style="152" customWidth="1"/>
    <col min="16" max="16" width="19.375" style="152" customWidth="1"/>
    <col min="17" max="17" width="12.625" style="152" customWidth="1"/>
    <col min="18" max="18" width="10" style="152" customWidth="1"/>
    <col min="19" max="16384" width="9" style="152"/>
  </cols>
  <sheetData>
    <row r="1" spans="1:18" ht="30.75" customHeight="1">
      <c r="A1" s="151" t="s">
        <v>610</v>
      </c>
    </row>
    <row r="2" spans="1:18" ht="25.5">
      <c r="A2" s="153" t="s">
        <v>644</v>
      </c>
    </row>
    <row r="3" spans="1:18" ht="24">
      <c r="A3" s="154" t="s">
        <v>628</v>
      </c>
    </row>
    <row r="4" spans="1:18" ht="24">
      <c r="A4" s="154" t="s">
        <v>635</v>
      </c>
      <c r="F4" s="155"/>
      <c r="G4" s="155"/>
      <c r="H4" s="155"/>
      <c r="I4" s="155"/>
      <c r="J4" s="155"/>
    </row>
    <row r="5" spans="1:18" hidden="1">
      <c r="F5" s="997"/>
      <c r="G5" s="997"/>
      <c r="H5" s="997"/>
      <c r="I5" s="997"/>
      <c r="J5" s="997"/>
    </row>
    <row r="6" spans="1:18" hidden="1">
      <c r="F6" s="383"/>
      <c r="G6" s="383"/>
      <c r="H6" s="383"/>
      <c r="I6" s="383"/>
      <c r="J6" s="383"/>
    </row>
    <row r="7" spans="1:18" ht="27" customHeight="1" thickBot="1">
      <c r="A7" s="156"/>
      <c r="B7" s="156"/>
      <c r="C7" s="156"/>
      <c r="D7" s="156"/>
      <c r="E7" s="156"/>
      <c r="F7" s="156"/>
      <c r="G7" s="156"/>
      <c r="H7" s="998" t="s">
        <v>641</v>
      </c>
      <c r="I7" s="998"/>
      <c r="J7" s="999"/>
      <c r="K7" s="998" t="s">
        <v>642</v>
      </c>
      <c r="L7" s="998"/>
      <c r="M7" s="999"/>
      <c r="N7" s="998" t="s">
        <v>643</v>
      </c>
      <c r="O7" s="998"/>
      <c r="P7" s="999"/>
    </row>
    <row r="8" spans="1:18" ht="27" customHeight="1" thickBot="1">
      <c r="A8" s="156"/>
      <c r="B8" s="993" t="s">
        <v>634</v>
      </c>
      <c r="C8" s="994"/>
      <c r="D8" s="156"/>
      <c r="E8" s="156"/>
      <c r="F8" s="995" t="s">
        <v>611</v>
      </c>
      <c r="G8" s="996"/>
      <c r="H8" s="990"/>
      <c r="I8" s="991"/>
      <c r="J8" s="992"/>
      <c r="K8" s="990"/>
      <c r="L8" s="991"/>
      <c r="M8" s="992"/>
      <c r="N8" s="990"/>
      <c r="O8" s="991"/>
      <c r="P8" s="992"/>
    </row>
    <row r="9" spans="1:18" ht="36" customHeight="1" thickBot="1">
      <c r="A9" s="157"/>
      <c r="B9" s="993"/>
      <c r="C9" s="994"/>
      <c r="D9" s="157"/>
      <c r="E9" s="157"/>
      <c r="F9" s="1000" t="s">
        <v>612</v>
      </c>
      <c r="G9" s="1001"/>
      <c r="H9" s="990"/>
      <c r="I9" s="991"/>
      <c r="J9" s="992"/>
      <c r="K9" s="990"/>
      <c r="L9" s="991"/>
      <c r="M9" s="992"/>
      <c r="N9" s="990"/>
      <c r="O9" s="991"/>
      <c r="P9" s="992"/>
      <c r="Q9" s="986" t="s">
        <v>640</v>
      </c>
      <c r="R9" s="987"/>
    </row>
    <row r="10" spans="1:18" ht="38.25" customHeight="1" thickBot="1">
      <c r="A10" s="158" t="s">
        <v>633</v>
      </c>
      <c r="B10" s="159" t="s">
        <v>629</v>
      </c>
      <c r="C10" s="160" t="s">
        <v>630</v>
      </c>
      <c r="D10" s="161" t="s">
        <v>632</v>
      </c>
      <c r="E10" s="161" t="s">
        <v>631</v>
      </c>
      <c r="F10" s="162" t="s">
        <v>614</v>
      </c>
      <c r="H10" s="158" t="s">
        <v>638</v>
      </c>
      <c r="I10" s="988" t="s">
        <v>639</v>
      </c>
      <c r="J10" s="989"/>
      <c r="K10" s="158" t="s">
        <v>638</v>
      </c>
      <c r="L10" s="988" t="s">
        <v>639</v>
      </c>
      <c r="M10" s="989"/>
      <c r="N10" s="158" t="s">
        <v>638</v>
      </c>
      <c r="O10" s="988" t="s">
        <v>639</v>
      </c>
      <c r="P10" s="989"/>
      <c r="Q10" s="382" t="s">
        <v>638</v>
      </c>
      <c r="R10" s="163" t="s">
        <v>520</v>
      </c>
    </row>
    <row r="11" spans="1:18" ht="22.5" customHeight="1">
      <c r="A11" s="164" t="s">
        <v>625</v>
      </c>
      <c r="B11" s="165">
        <v>45078</v>
      </c>
      <c r="C11" s="166" t="s">
        <v>626</v>
      </c>
      <c r="D11" s="167">
        <v>20</v>
      </c>
      <c r="E11" s="167">
        <v>4500</v>
      </c>
      <c r="F11" s="168">
        <f>D11*E11</f>
        <v>90000</v>
      </c>
      <c r="G11" s="169" t="s">
        <v>613</v>
      </c>
      <c r="H11" s="170">
        <v>10</v>
      </c>
      <c r="I11" s="984">
        <f>H11*E11</f>
        <v>45000</v>
      </c>
      <c r="J11" s="985"/>
      <c r="K11" s="170">
        <v>5</v>
      </c>
      <c r="L11" s="984">
        <f>K11*E11</f>
        <v>22500</v>
      </c>
      <c r="M11" s="985"/>
      <c r="N11" s="170">
        <v>5</v>
      </c>
      <c r="O11" s="984">
        <f>N11*E11</f>
        <v>22500</v>
      </c>
      <c r="P11" s="985"/>
      <c r="Q11" s="171">
        <f>SUM(H11,K11,N11)</f>
        <v>20</v>
      </c>
      <c r="R11" s="172">
        <f>SUM(I11,L11,O11)</f>
        <v>90000</v>
      </c>
    </row>
    <row r="12" spans="1:18" ht="22.5" customHeight="1">
      <c r="A12" s="173" t="s">
        <v>645</v>
      </c>
      <c r="B12" s="174">
        <v>45136</v>
      </c>
      <c r="C12" s="175" t="s">
        <v>627</v>
      </c>
      <c r="D12" s="176">
        <v>4</v>
      </c>
      <c r="E12" s="176">
        <v>2250</v>
      </c>
      <c r="F12" s="177">
        <f>D12*E12</f>
        <v>9000</v>
      </c>
      <c r="G12" s="169" t="s">
        <v>613</v>
      </c>
      <c r="H12" s="178">
        <v>2</v>
      </c>
      <c r="I12" s="982">
        <f>H12*E12</f>
        <v>4500</v>
      </c>
      <c r="J12" s="983"/>
      <c r="K12" s="178">
        <v>1</v>
      </c>
      <c r="L12" s="982">
        <f t="shared" ref="L12:L49" si="0">K12*E12</f>
        <v>2250</v>
      </c>
      <c r="M12" s="983"/>
      <c r="N12" s="178">
        <v>1</v>
      </c>
      <c r="O12" s="982">
        <f t="shared" ref="O12:O49" si="1">N12*E12</f>
        <v>2250</v>
      </c>
      <c r="P12" s="983"/>
      <c r="Q12" s="171">
        <f t="shared" ref="Q12:Q49" si="2">SUM(H12,K12,N12)</f>
        <v>4</v>
      </c>
      <c r="R12" s="172">
        <f t="shared" ref="R12:R49" si="3">SUM(I12,L12,O12)</f>
        <v>9000</v>
      </c>
    </row>
    <row r="13" spans="1:18" ht="22.5" customHeight="1">
      <c r="A13" s="179" t="s">
        <v>636</v>
      </c>
      <c r="B13" s="180"/>
      <c r="C13" s="181"/>
      <c r="D13" s="182">
        <v>50</v>
      </c>
      <c r="E13" s="182">
        <v>1000</v>
      </c>
      <c r="F13" s="177">
        <f t="shared" ref="F13:F49" si="4">D13*E13</f>
        <v>50000</v>
      </c>
      <c r="G13" s="169" t="s">
        <v>613</v>
      </c>
      <c r="H13" s="178">
        <v>30</v>
      </c>
      <c r="I13" s="982">
        <f t="shared" ref="I13:I49" si="5">H13*E13</f>
        <v>30000</v>
      </c>
      <c r="J13" s="983"/>
      <c r="K13" s="178">
        <v>10</v>
      </c>
      <c r="L13" s="982">
        <f t="shared" si="0"/>
        <v>10000</v>
      </c>
      <c r="M13" s="983"/>
      <c r="N13" s="178">
        <v>10</v>
      </c>
      <c r="O13" s="982">
        <f t="shared" si="1"/>
        <v>10000</v>
      </c>
      <c r="P13" s="983"/>
      <c r="Q13" s="171">
        <f t="shared" si="2"/>
        <v>50</v>
      </c>
      <c r="R13" s="172">
        <f t="shared" si="3"/>
        <v>50000</v>
      </c>
    </row>
    <row r="14" spans="1:18" ht="22.5" customHeight="1">
      <c r="A14" s="179" t="s">
        <v>637</v>
      </c>
      <c r="B14" s="180"/>
      <c r="C14" s="181"/>
      <c r="D14" s="182">
        <v>25</v>
      </c>
      <c r="E14" s="182">
        <v>6000</v>
      </c>
      <c r="F14" s="177">
        <f t="shared" si="4"/>
        <v>150000</v>
      </c>
      <c r="G14" s="169" t="s">
        <v>613</v>
      </c>
      <c r="H14" s="178">
        <v>15</v>
      </c>
      <c r="I14" s="982">
        <f t="shared" si="5"/>
        <v>90000</v>
      </c>
      <c r="J14" s="983"/>
      <c r="K14" s="178">
        <v>5</v>
      </c>
      <c r="L14" s="982">
        <f t="shared" si="0"/>
        <v>30000</v>
      </c>
      <c r="M14" s="983"/>
      <c r="N14" s="178">
        <v>5</v>
      </c>
      <c r="O14" s="982">
        <f t="shared" si="1"/>
        <v>30000</v>
      </c>
      <c r="P14" s="983"/>
      <c r="Q14" s="171">
        <f t="shared" si="2"/>
        <v>25</v>
      </c>
      <c r="R14" s="172">
        <f t="shared" si="3"/>
        <v>150000</v>
      </c>
    </row>
    <row r="15" spans="1:18" ht="22.5" customHeight="1">
      <c r="A15" s="495"/>
      <c r="B15" s="496"/>
      <c r="C15" s="497"/>
      <c r="D15" s="498"/>
      <c r="E15" s="498"/>
      <c r="F15" s="177">
        <f t="shared" si="4"/>
        <v>0</v>
      </c>
      <c r="G15" s="169" t="s">
        <v>613</v>
      </c>
      <c r="H15" s="502"/>
      <c r="I15" s="975">
        <f t="shared" si="5"/>
        <v>0</v>
      </c>
      <c r="J15" s="976"/>
      <c r="K15" s="502"/>
      <c r="L15" s="975">
        <f t="shared" si="0"/>
        <v>0</v>
      </c>
      <c r="M15" s="976"/>
      <c r="N15" s="502"/>
      <c r="O15" s="975">
        <f t="shared" si="1"/>
        <v>0</v>
      </c>
      <c r="P15" s="976"/>
      <c r="Q15" s="171">
        <f t="shared" si="2"/>
        <v>0</v>
      </c>
      <c r="R15" s="172">
        <f t="shared" si="3"/>
        <v>0</v>
      </c>
    </row>
    <row r="16" spans="1:18" ht="22.5" customHeight="1">
      <c r="A16" s="495"/>
      <c r="B16" s="496"/>
      <c r="C16" s="497"/>
      <c r="D16" s="498"/>
      <c r="E16" s="498"/>
      <c r="F16" s="177">
        <f t="shared" si="4"/>
        <v>0</v>
      </c>
      <c r="G16" s="169" t="s">
        <v>613</v>
      </c>
      <c r="H16" s="502"/>
      <c r="I16" s="975">
        <f t="shared" si="5"/>
        <v>0</v>
      </c>
      <c r="J16" s="976"/>
      <c r="K16" s="502"/>
      <c r="L16" s="975">
        <f t="shared" si="0"/>
        <v>0</v>
      </c>
      <c r="M16" s="976"/>
      <c r="N16" s="502"/>
      <c r="O16" s="975">
        <f t="shared" si="1"/>
        <v>0</v>
      </c>
      <c r="P16" s="976"/>
      <c r="Q16" s="171">
        <f t="shared" si="2"/>
        <v>0</v>
      </c>
      <c r="R16" s="172">
        <f t="shared" si="3"/>
        <v>0</v>
      </c>
    </row>
    <row r="17" spans="1:18" ht="22.5" customHeight="1">
      <c r="A17" s="495"/>
      <c r="B17" s="496"/>
      <c r="C17" s="497"/>
      <c r="D17" s="498"/>
      <c r="E17" s="498"/>
      <c r="F17" s="177">
        <f t="shared" si="4"/>
        <v>0</v>
      </c>
      <c r="G17" s="169" t="s">
        <v>613</v>
      </c>
      <c r="H17" s="502"/>
      <c r="I17" s="975">
        <f t="shared" si="5"/>
        <v>0</v>
      </c>
      <c r="J17" s="976"/>
      <c r="K17" s="502"/>
      <c r="L17" s="975">
        <f t="shared" si="0"/>
        <v>0</v>
      </c>
      <c r="M17" s="976"/>
      <c r="N17" s="502"/>
      <c r="O17" s="975">
        <f t="shared" si="1"/>
        <v>0</v>
      </c>
      <c r="P17" s="976"/>
      <c r="Q17" s="171">
        <f t="shared" si="2"/>
        <v>0</v>
      </c>
      <c r="R17" s="172">
        <f t="shared" si="3"/>
        <v>0</v>
      </c>
    </row>
    <row r="18" spans="1:18" ht="22.5" customHeight="1">
      <c r="A18" s="495"/>
      <c r="B18" s="496"/>
      <c r="C18" s="497"/>
      <c r="D18" s="498"/>
      <c r="E18" s="498"/>
      <c r="F18" s="177">
        <f t="shared" si="4"/>
        <v>0</v>
      </c>
      <c r="G18" s="169" t="s">
        <v>613</v>
      </c>
      <c r="H18" s="502"/>
      <c r="I18" s="975">
        <f t="shared" si="5"/>
        <v>0</v>
      </c>
      <c r="J18" s="976"/>
      <c r="K18" s="502"/>
      <c r="L18" s="975">
        <f t="shared" si="0"/>
        <v>0</v>
      </c>
      <c r="M18" s="976"/>
      <c r="N18" s="502"/>
      <c r="O18" s="975">
        <f t="shared" si="1"/>
        <v>0</v>
      </c>
      <c r="P18" s="976"/>
      <c r="Q18" s="171">
        <f t="shared" si="2"/>
        <v>0</v>
      </c>
      <c r="R18" s="172">
        <f t="shared" si="3"/>
        <v>0</v>
      </c>
    </row>
    <row r="19" spans="1:18" ht="22.5" customHeight="1">
      <c r="A19" s="495"/>
      <c r="B19" s="496"/>
      <c r="C19" s="497"/>
      <c r="D19" s="498"/>
      <c r="E19" s="498"/>
      <c r="F19" s="177">
        <f t="shared" si="4"/>
        <v>0</v>
      </c>
      <c r="G19" s="169" t="s">
        <v>613</v>
      </c>
      <c r="H19" s="502"/>
      <c r="I19" s="975">
        <f t="shared" si="5"/>
        <v>0</v>
      </c>
      <c r="J19" s="976"/>
      <c r="K19" s="502"/>
      <c r="L19" s="975">
        <f t="shared" si="0"/>
        <v>0</v>
      </c>
      <c r="M19" s="976"/>
      <c r="N19" s="502"/>
      <c r="O19" s="975">
        <f t="shared" si="1"/>
        <v>0</v>
      </c>
      <c r="P19" s="976"/>
      <c r="Q19" s="171">
        <f t="shared" si="2"/>
        <v>0</v>
      </c>
      <c r="R19" s="172">
        <f t="shared" si="3"/>
        <v>0</v>
      </c>
    </row>
    <row r="20" spans="1:18" ht="22.5" customHeight="1">
      <c r="A20" s="495"/>
      <c r="B20" s="496"/>
      <c r="C20" s="497"/>
      <c r="D20" s="498"/>
      <c r="E20" s="498"/>
      <c r="F20" s="177">
        <f t="shared" ref="F20" si="6">D20*E20</f>
        <v>0</v>
      </c>
      <c r="G20" s="169" t="s">
        <v>613</v>
      </c>
      <c r="H20" s="502"/>
      <c r="I20" s="975">
        <f t="shared" ref="I20" si="7">H20*E20</f>
        <v>0</v>
      </c>
      <c r="J20" s="976"/>
      <c r="K20" s="502"/>
      <c r="L20" s="975">
        <f t="shared" ref="L20" si="8">K20*E20</f>
        <v>0</v>
      </c>
      <c r="M20" s="976"/>
      <c r="N20" s="502"/>
      <c r="O20" s="975">
        <f t="shared" ref="O20" si="9">N20*E20</f>
        <v>0</v>
      </c>
      <c r="P20" s="976"/>
      <c r="Q20" s="171">
        <f t="shared" ref="Q20" si="10">SUM(H20,K20,N20)</f>
        <v>0</v>
      </c>
      <c r="R20" s="172">
        <f t="shared" ref="R20" si="11">SUM(I20,L20,O20)</f>
        <v>0</v>
      </c>
    </row>
    <row r="21" spans="1:18" ht="22.5" customHeight="1">
      <c r="A21" s="495"/>
      <c r="B21" s="496"/>
      <c r="C21" s="497"/>
      <c r="D21" s="498"/>
      <c r="E21" s="498"/>
      <c r="F21" s="177">
        <f t="shared" si="4"/>
        <v>0</v>
      </c>
      <c r="G21" s="169" t="s">
        <v>613</v>
      </c>
      <c r="H21" s="502"/>
      <c r="I21" s="975">
        <f t="shared" si="5"/>
        <v>0</v>
      </c>
      <c r="J21" s="976"/>
      <c r="K21" s="502"/>
      <c r="L21" s="975">
        <f t="shared" si="0"/>
        <v>0</v>
      </c>
      <c r="M21" s="976"/>
      <c r="N21" s="502"/>
      <c r="O21" s="975">
        <f t="shared" si="1"/>
        <v>0</v>
      </c>
      <c r="P21" s="976"/>
      <c r="Q21" s="171">
        <f t="shared" si="2"/>
        <v>0</v>
      </c>
      <c r="R21" s="172">
        <f t="shared" si="3"/>
        <v>0</v>
      </c>
    </row>
    <row r="22" spans="1:18" ht="22.5" customHeight="1">
      <c r="A22" s="495"/>
      <c r="B22" s="496"/>
      <c r="C22" s="497"/>
      <c r="D22" s="498"/>
      <c r="E22" s="498"/>
      <c r="F22" s="177">
        <f t="shared" si="4"/>
        <v>0</v>
      </c>
      <c r="G22" s="169" t="s">
        <v>613</v>
      </c>
      <c r="H22" s="502"/>
      <c r="I22" s="975">
        <f t="shared" si="5"/>
        <v>0</v>
      </c>
      <c r="J22" s="976"/>
      <c r="K22" s="502"/>
      <c r="L22" s="975">
        <f t="shared" si="0"/>
        <v>0</v>
      </c>
      <c r="M22" s="976"/>
      <c r="N22" s="502"/>
      <c r="O22" s="975">
        <f t="shared" si="1"/>
        <v>0</v>
      </c>
      <c r="P22" s="976"/>
      <c r="Q22" s="171">
        <f t="shared" si="2"/>
        <v>0</v>
      </c>
      <c r="R22" s="172">
        <f t="shared" si="3"/>
        <v>0</v>
      </c>
    </row>
    <row r="23" spans="1:18" ht="22.5" customHeight="1">
      <c r="A23" s="495"/>
      <c r="B23" s="496"/>
      <c r="C23" s="497"/>
      <c r="D23" s="498"/>
      <c r="E23" s="498"/>
      <c r="F23" s="177">
        <f t="shared" si="4"/>
        <v>0</v>
      </c>
      <c r="G23" s="169" t="s">
        <v>613</v>
      </c>
      <c r="H23" s="502"/>
      <c r="I23" s="975">
        <f t="shared" si="5"/>
        <v>0</v>
      </c>
      <c r="J23" s="976"/>
      <c r="K23" s="502"/>
      <c r="L23" s="975">
        <f t="shared" si="0"/>
        <v>0</v>
      </c>
      <c r="M23" s="976"/>
      <c r="N23" s="502"/>
      <c r="O23" s="975">
        <f t="shared" si="1"/>
        <v>0</v>
      </c>
      <c r="P23" s="976"/>
      <c r="Q23" s="171">
        <f t="shared" si="2"/>
        <v>0</v>
      </c>
      <c r="R23" s="172">
        <f t="shared" si="3"/>
        <v>0</v>
      </c>
    </row>
    <row r="24" spans="1:18" ht="22.5" customHeight="1">
      <c r="A24" s="495"/>
      <c r="B24" s="496"/>
      <c r="C24" s="497"/>
      <c r="D24" s="498"/>
      <c r="E24" s="498"/>
      <c r="F24" s="177">
        <f t="shared" si="4"/>
        <v>0</v>
      </c>
      <c r="G24" s="169" t="s">
        <v>613</v>
      </c>
      <c r="H24" s="502"/>
      <c r="I24" s="975">
        <f t="shared" si="5"/>
        <v>0</v>
      </c>
      <c r="J24" s="976"/>
      <c r="K24" s="502"/>
      <c r="L24" s="975">
        <f t="shared" si="0"/>
        <v>0</v>
      </c>
      <c r="M24" s="976"/>
      <c r="N24" s="502"/>
      <c r="O24" s="975">
        <f t="shared" si="1"/>
        <v>0</v>
      </c>
      <c r="P24" s="976"/>
      <c r="Q24" s="171">
        <f t="shared" si="2"/>
        <v>0</v>
      </c>
      <c r="R24" s="172">
        <f t="shared" si="3"/>
        <v>0</v>
      </c>
    </row>
    <row r="25" spans="1:18" ht="22.5" customHeight="1">
      <c r="A25" s="495"/>
      <c r="B25" s="496"/>
      <c r="C25" s="497"/>
      <c r="D25" s="498"/>
      <c r="E25" s="498"/>
      <c r="F25" s="177">
        <f t="shared" ref="F25:F26" si="12">D25*E25</f>
        <v>0</v>
      </c>
      <c r="G25" s="169" t="s">
        <v>613</v>
      </c>
      <c r="H25" s="502"/>
      <c r="I25" s="975">
        <f t="shared" ref="I25:I26" si="13">H25*E25</f>
        <v>0</v>
      </c>
      <c r="J25" s="976"/>
      <c r="K25" s="502"/>
      <c r="L25" s="975">
        <f t="shared" ref="L25:L26" si="14">K25*E25</f>
        <v>0</v>
      </c>
      <c r="M25" s="976"/>
      <c r="N25" s="502"/>
      <c r="O25" s="975">
        <f t="shared" ref="O25:O26" si="15">N25*E25</f>
        <v>0</v>
      </c>
      <c r="P25" s="976"/>
      <c r="Q25" s="171">
        <f t="shared" ref="Q25:Q26" si="16">SUM(H25,K25,N25)</f>
        <v>0</v>
      </c>
      <c r="R25" s="172">
        <f t="shared" ref="R25:R26" si="17">SUM(I25,L25,O25)</f>
        <v>0</v>
      </c>
    </row>
    <row r="26" spans="1:18" ht="22.5" customHeight="1">
      <c r="A26" s="495"/>
      <c r="B26" s="496"/>
      <c r="C26" s="497"/>
      <c r="D26" s="498"/>
      <c r="E26" s="498"/>
      <c r="F26" s="177">
        <f t="shared" si="12"/>
        <v>0</v>
      </c>
      <c r="G26" s="169" t="s">
        <v>613</v>
      </c>
      <c r="H26" s="502"/>
      <c r="I26" s="975">
        <f t="shared" si="13"/>
        <v>0</v>
      </c>
      <c r="J26" s="976"/>
      <c r="K26" s="502"/>
      <c r="L26" s="975">
        <f t="shared" si="14"/>
        <v>0</v>
      </c>
      <c r="M26" s="976"/>
      <c r="N26" s="502"/>
      <c r="O26" s="975">
        <f t="shared" si="15"/>
        <v>0</v>
      </c>
      <c r="P26" s="976"/>
      <c r="Q26" s="171">
        <f t="shared" si="16"/>
        <v>0</v>
      </c>
      <c r="R26" s="172">
        <f t="shared" si="17"/>
        <v>0</v>
      </c>
    </row>
    <row r="27" spans="1:18" ht="22.5" customHeight="1">
      <c r="A27" s="495"/>
      <c r="B27" s="496"/>
      <c r="C27" s="497"/>
      <c r="D27" s="498"/>
      <c r="E27" s="498"/>
      <c r="F27" s="177">
        <f t="shared" si="4"/>
        <v>0</v>
      </c>
      <c r="G27" s="169" t="s">
        <v>613</v>
      </c>
      <c r="H27" s="502"/>
      <c r="I27" s="975">
        <f t="shared" si="5"/>
        <v>0</v>
      </c>
      <c r="J27" s="976"/>
      <c r="K27" s="502"/>
      <c r="L27" s="975">
        <f t="shared" si="0"/>
        <v>0</v>
      </c>
      <c r="M27" s="976"/>
      <c r="N27" s="502"/>
      <c r="O27" s="975">
        <f t="shared" si="1"/>
        <v>0</v>
      </c>
      <c r="P27" s="976"/>
      <c r="Q27" s="171">
        <f t="shared" si="2"/>
        <v>0</v>
      </c>
      <c r="R27" s="172">
        <f t="shared" si="3"/>
        <v>0</v>
      </c>
    </row>
    <row r="28" spans="1:18" ht="22.5" customHeight="1">
      <c r="A28" s="495"/>
      <c r="B28" s="496"/>
      <c r="C28" s="497"/>
      <c r="D28" s="498"/>
      <c r="E28" s="498"/>
      <c r="F28" s="177">
        <f t="shared" si="4"/>
        <v>0</v>
      </c>
      <c r="G28" s="169" t="s">
        <v>613</v>
      </c>
      <c r="H28" s="502"/>
      <c r="I28" s="975">
        <f t="shared" si="5"/>
        <v>0</v>
      </c>
      <c r="J28" s="976"/>
      <c r="K28" s="502"/>
      <c r="L28" s="975">
        <f t="shared" si="0"/>
        <v>0</v>
      </c>
      <c r="M28" s="976"/>
      <c r="N28" s="502"/>
      <c r="O28" s="975">
        <f t="shared" si="1"/>
        <v>0</v>
      </c>
      <c r="P28" s="976"/>
      <c r="Q28" s="171">
        <f t="shared" si="2"/>
        <v>0</v>
      </c>
      <c r="R28" s="172">
        <f t="shared" si="3"/>
        <v>0</v>
      </c>
    </row>
    <row r="29" spans="1:18" ht="22.5" customHeight="1">
      <c r="A29" s="495"/>
      <c r="B29" s="496"/>
      <c r="C29" s="497"/>
      <c r="D29" s="498"/>
      <c r="E29" s="498"/>
      <c r="F29" s="177">
        <f t="shared" si="4"/>
        <v>0</v>
      </c>
      <c r="G29" s="169" t="s">
        <v>613</v>
      </c>
      <c r="H29" s="502"/>
      <c r="I29" s="975">
        <f t="shared" si="5"/>
        <v>0</v>
      </c>
      <c r="J29" s="976"/>
      <c r="K29" s="502"/>
      <c r="L29" s="975">
        <f t="shared" si="0"/>
        <v>0</v>
      </c>
      <c r="M29" s="976"/>
      <c r="N29" s="502"/>
      <c r="O29" s="975">
        <f t="shared" si="1"/>
        <v>0</v>
      </c>
      <c r="P29" s="976"/>
      <c r="Q29" s="171">
        <f t="shared" si="2"/>
        <v>0</v>
      </c>
      <c r="R29" s="172">
        <f t="shared" si="3"/>
        <v>0</v>
      </c>
    </row>
    <row r="30" spans="1:18" ht="22.5" customHeight="1">
      <c r="A30" s="495"/>
      <c r="B30" s="496"/>
      <c r="C30" s="497"/>
      <c r="D30" s="498"/>
      <c r="E30" s="498"/>
      <c r="F30" s="177">
        <f t="shared" si="4"/>
        <v>0</v>
      </c>
      <c r="G30" s="169" t="s">
        <v>613</v>
      </c>
      <c r="H30" s="502"/>
      <c r="I30" s="975">
        <f t="shared" si="5"/>
        <v>0</v>
      </c>
      <c r="J30" s="976"/>
      <c r="K30" s="502"/>
      <c r="L30" s="975">
        <f t="shared" si="0"/>
        <v>0</v>
      </c>
      <c r="M30" s="976"/>
      <c r="N30" s="502"/>
      <c r="O30" s="975">
        <f t="shared" si="1"/>
        <v>0</v>
      </c>
      <c r="P30" s="976"/>
      <c r="Q30" s="171">
        <f t="shared" si="2"/>
        <v>0</v>
      </c>
      <c r="R30" s="172">
        <f t="shared" si="3"/>
        <v>0</v>
      </c>
    </row>
    <row r="31" spans="1:18" ht="22.5" customHeight="1">
      <c r="A31" s="495"/>
      <c r="B31" s="496"/>
      <c r="C31" s="497"/>
      <c r="D31" s="498"/>
      <c r="E31" s="498"/>
      <c r="F31" s="177">
        <f t="shared" ref="F31" si="18">D31*E31</f>
        <v>0</v>
      </c>
      <c r="G31" s="169" t="s">
        <v>613</v>
      </c>
      <c r="H31" s="502"/>
      <c r="I31" s="975">
        <f t="shared" ref="I31" si="19">H31*E31</f>
        <v>0</v>
      </c>
      <c r="J31" s="976"/>
      <c r="K31" s="502"/>
      <c r="L31" s="975">
        <f t="shared" ref="L31" si="20">K31*E31</f>
        <v>0</v>
      </c>
      <c r="M31" s="976"/>
      <c r="N31" s="502"/>
      <c r="O31" s="975">
        <f t="shared" ref="O31" si="21">N31*E31</f>
        <v>0</v>
      </c>
      <c r="P31" s="976"/>
      <c r="Q31" s="171">
        <f t="shared" ref="Q31" si="22">SUM(H31,K31,N31)</f>
        <v>0</v>
      </c>
      <c r="R31" s="172">
        <f t="shared" ref="R31" si="23">SUM(I31,L31,O31)</f>
        <v>0</v>
      </c>
    </row>
    <row r="32" spans="1:18" ht="22.5" customHeight="1">
      <c r="A32" s="495"/>
      <c r="B32" s="496"/>
      <c r="C32" s="497"/>
      <c r="D32" s="498"/>
      <c r="E32" s="498"/>
      <c r="F32" s="177">
        <f t="shared" si="4"/>
        <v>0</v>
      </c>
      <c r="G32" s="169" t="s">
        <v>613</v>
      </c>
      <c r="H32" s="502"/>
      <c r="I32" s="975">
        <f t="shared" si="5"/>
        <v>0</v>
      </c>
      <c r="J32" s="976"/>
      <c r="K32" s="502"/>
      <c r="L32" s="975">
        <f t="shared" si="0"/>
        <v>0</v>
      </c>
      <c r="M32" s="976"/>
      <c r="N32" s="502"/>
      <c r="O32" s="975">
        <f t="shared" si="1"/>
        <v>0</v>
      </c>
      <c r="P32" s="976"/>
      <c r="Q32" s="171">
        <f t="shared" si="2"/>
        <v>0</v>
      </c>
      <c r="R32" s="172">
        <f t="shared" si="3"/>
        <v>0</v>
      </c>
    </row>
    <row r="33" spans="1:18" ht="22.5" customHeight="1">
      <c r="A33" s="495"/>
      <c r="B33" s="496"/>
      <c r="C33" s="497"/>
      <c r="D33" s="498"/>
      <c r="E33" s="498"/>
      <c r="F33" s="177">
        <f t="shared" si="4"/>
        <v>0</v>
      </c>
      <c r="G33" s="169" t="s">
        <v>613</v>
      </c>
      <c r="H33" s="502"/>
      <c r="I33" s="975">
        <f t="shared" si="5"/>
        <v>0</v>
      </c>
      <c r="J33" s="976"/>
      <c r="K33" s="502"/>
      <c r="L33" s="975">
        <f t="shared" si="0"/>
        <v>0</v>
      </c>
      <c r="M33" s="976"/>
      <c r="N33" s="502"/>
      <c r="O33" s="975">
        <f t="shared" si="1"/>
        <v>0</v>
      </c>
      <c r="P33" s="976"/>
      <c r="Q33" s="171">
        <f t="shared" si="2"/>
        <v>0</v>
      </c>
      <c r="R33" s="172">
        <f t="shared" si="3"/>
        <v>0</v>
      </c>
    </row>
    <row r="34" spans="1:18" ht="22.5" customHeight="1">
      <c r="A34" s="495"/>
      <c r="B34" s="496"/>
      <c r="C34" s="497"/>
      <c r="D34" s="498"/>
      <c r="E34" s="498"/>
      <c r="F34" s="177">
        <f t="shared" ref="F34:F35" si="24">D34*E34</f>
        <v>0</v>
      </c>
      <c r="G34" s="169" t="s">
        <v>613</v>
      </c>
      <c r="H34" s="502"/>
      <c r="I34" s="975">
        <f t="shared" ref="I34:I35" si="25">H34*E34</f>
        <v>0</v>
      </c>
      <c r="J34" s="976"/>
      <c r="K34" s="502"/>
      <c r="L34" s="975">
        <f t="shared" ref="L34:L35" si="26">K34*E34</f>
        <v>0</v>
      </c>
      <c r="M34" s="976"/>
      <c r="N34" s="502"/>
      <c r="O34" s="975">
        <f t="shared" ref="O34:O35" si="27">N34*E34</f>
        <v>0</v>
      </c>
      <c r="P34" s="976"/>
      <c r="Q34" s="171">
        <f t="shared" ref="Q34:Q35" si="28">SUM(H34,K34,N34)</f>
        <v>0</v>
      </c>
      <c r="R34" s="172">
        <f t="shared" ref="R34:R35" si="29">SUM(I34,L34,O34)</f>
        <v>0</v>
      </c>
    </row>
    <row r="35" spans="1:18" ht="24" customHeight="1">
      <c r="A35" s="495"/>
      <c r="B35" s="496"/>
      <c r="C35" s="497"/>
      <c r="D35" s="498"/>
      <c r="E35" s="498"/>
      <c r="F35" s="177">
        <f t="shared" si="24"/>
        <v>0</v>
      </c>
      <c r="G35" s="169" t="s">
        <v>613</v>
      </c>
      <c r="H35" s="502"/>
      <c r="I35" s="975">
        <f t="shared" si="25"/>
        <v>0</v>
      </c>
      <c r="J35" s="976"/>
      <c r="K35" s="502"/>
      <c r="L35" s="975">
        <f t="shared" si="26"/>
        <v>0</v>
      </c>
      <c r="M35" s="976"/>
      <c r="N35" s="502"/>
      <c r="O35" s="975">
        <f t="shared" si="27"/>
        <v>0</v>
      </c>
      <c r="P35" s="976"/>
      <c r="Q35" s="171">
        <f t="shared" si="28"/>
        <v>0</v>
      </c>
      <c r="R35" s="172">
        <f t="shared" si="29"/>
        <v>0</v>
      </c>
    </row>
    <row r="36" spans="1:18" ht="24" customHeight="1">
      <c r="A36" s="495"/>
      <c r="B36" s="496"/>
      <c r="C36" s="497"/>
      <c r="D36" s="498"/>
      <c r="E36" s="498"/>
      <c r="F36" s="177">
        <f t="shared" si="4"/>
        <v>0</v>
      </c>
      <c r="G36" s="169" t="s">
        <v>613</v>
      </c>
      <c r="H36" s="502"/>
      <c r="I36" s="975">
        <f t="shared" si="5"/>
        <v>0</v>
      </c>
      <c r="J36" s="976"/>
      <c r="K36" s="502"/>
      <c r="L36" s="975">
        <f t="shared" si="0"/>
        <v>0</v>
      </c>
      <c r="M36" s="976"/>
      <c r="N36" s="502"/>
      <c r="O36" s="975">
        <f t="shared" si="1"/>
        <v>0</v>
      </c>
      <c r="P36" s="976"/>
      <c r="Q36" s="171">
        <f t="shared" si="2"/>
        <v>0</v>
      </c>
      <c r="R36" s="172">
        <f t="shared" si="3"/>
        <v>0</v>
      </c>
    </row>
    <row r="37" spans="1:18" ht="22.5" customHeight="1">
      <c r="A37" s="495"/>
      <c r="B37" s="496"/>
      <c r="C37" s="497"/>
      <c r="D37" s="498"/>
      <c r="E37" s="498"/>
      <c r="F37" s="177">
        <f t="shared" si="4"/>
        <v>0</v>
      </c>
      <c r="G37" s="169" t="s">
        <v>613</v>
      </c>
      <c r="H37" s="502"/>
      <c r="I37" s="975">
        <f t="shared" si="5"/>
        <v>0</v>
      </c>
      <c r="J37" s="976"/>
      <c r="K37" s="502"/>
      <c r="L37" s="975">
        <f t="shared" si="0"/>
        <v>0</v>
      </c>
      <c r="M37" s="976"/>
      <c r="N37" s="502"/>
      <c r="O37" s="975">
        <f t="shared" si="1"/>
        <v>0</v>
      </c>
      <c r="P37" s="976"/>
      <c r="Q37" s="171">
        <f t="shared" si="2"/>
        <v>0</v>
      </c>
      <c r="R37" s="172">
        <f t="shared" si="3"/>
        <v>0</v>
      </c>
    </row>
    <row r="38" spans="1:18" ht="22.5" customHeight="1">
      <c r="A38" s="495"/>
      <c r="B38" s="496"/>
      <c r="C38" s="497"/>
      <c r="D38" s="498"/>
      <c r="E38" s="498"/>
      <c r="F38" s="177">
        <f t="shared" si="4"/>
        <v>0</v>
      </c>
      <c r="G38" s="169" t="s">
        <v>613</v>
      </c>
      <c r="H38" s="502"/>
      <c r="I38" s="975">
        <f t="shared" si="5"/>
        <v>0</v>
      </c>
      <c r="J38" s="976"/>
      <c r="K38" s="502"/>
      <c r="L38" s="975">
        <f t="shared" si="0"/>
        <v>0</v>
      </c>
      <c r="M38" s="976"/>
      <c r="N38" s="502"/>
      <c r="O38" s="975">
        <f t="shared" si="1"/>
        <v>0</v>
      </c>
      <c r="P38" s="976"/>
      <c r="Q38" s="171">
        <f t="shared" si="2"/>
        <v>0</v>
      </c>
      <c r="R38" s="172">
        <f t="shared" si="3"/>
        <v>0</v>
      </c>
    </row>
    <row r="39" spans="1:18" ht="22.5" customHeight="1">
      <c r="A39" s="495"/>
      <c r="B39" s="496"/>
      <c r="C39" s="497"/>
      <c r="D39" s="498"/>
      <c r="E39" s="498"/>
      <c r="F39" s="177">
        <f t="shared" si="4"/>
        <v>0</v>
      </c>
      <c r="G39" s="169" t="s">
        <v>613</v>
      </c>
      <c r="H39" s="502"/>
      <c r="I39" s="975">
        <f t="shared" si="5"/>
        <v>0</v>
      </c>
      <c r="J39" s="976"/>
      <c r="K39" s="502"/>
      <c r="L39" s="975">
        <f t="shared" si="0"/>
        <v>0</v>
      </c>
      <c r="M39" s="976"/>
      <c r="N39" s="502"/>
      <c r="O39" s="975">
        <f t="shared" si="1"/>
        <v>0</v>
      </c>
      <c r="P39" s="976"/>
      <c r="Q39" s="171">
        <f t="shared" si="2"/>
        <v>0</v>
      </c>
      <c r="R39" s="172">
        <f t="shared" si="3"/>
        <v>0</v>
      </c>
    </row>
    <row r="40" spans="1:18" ht="22.5" customHeight="1">
      <c r="A40" s="495"/>
      <c r="B40" s="496"/>
      <c r="C40" s="497"/>
      <c r="D40" s="498"/>
      <c r="E40" s="498"/>
      <c r="F40" s="177">
        <f t="shared" si="4"/>
        <v>0</v>
      </c>
      <c r="G40" s="169" t="s">
        <v>613</v>
      </c>
      <c r="H40" s="502"/>
      <c r="I40" s="975">
        <f t="shared" si="5"/>
        <v>0</v>
      </c>
      <c r="J40" s="976"/>
      <c r="K40" s="502"/>
      <c r="L40" s="975">
        <f t="shared" si="0"/>
        <v>0</v>
      </c>
      <c r="M40" s="976"/>
      <c r="N40" s="502"/>
      <c r="O40" s="975">
        <f t="shared" si="1"/>
        <v>0</v>
      </c>
      <c r="P40" s="976"/>
      <c r="Q40" s="171">
        <f t="shared" si="2"/>
        <v>0</v>
      </c>
      <c r="R40" s="172">
        <f t="shared" si="3"/>
        <v>0</v>
      </c>
    </row>
    <row r="41" spans="1:18" ht="22.5" customHeight="1">
      <c r="A41" s="495"/>
      <c r="B41" s="496"/>
      <c r="C41" s="497"/>
      <c r="D41" s="498"/>
      <c r="E41" s="498"/>
      <c r="F41" s="177">
        <f t="shared" si="4"/>
        <v>0</v>
      </c>
      <c r="G41" s="169" t="s">
        <v>613</v>
      </c>
      <c r="H41" s="502"/>
      <c r="I41" s="975">
        <f t="shared" si="5"/>
        <v>0</v>
      </c>
      <c r="J41" s="976"/>
      <c r="K41" s="502"/>
      <c r="L41" s="975">
        <f t="shared" si="0"/>
        <v>0</v>
      </c>
      <c r="M41" s="976"/>
      <c r="N41" s="502"/>
      <c r="O41" s="975">
        <f t="shared" si="1"/>
        <v>0</v>
      </c>
      <c r="P41" s="976"/>
      <c r="Q41" s="171">
        <f t="shared" si="2"/>
        <v>0</v>
      </c>
      <c r="R41" s="172">
        <f t="shared" si="3"/>
        <v>0</v>
      </c>
    </row>
    <row r="42" spans="1:18" ht="22.5" customHeight="1">
      <c r="A42" s="495"/>
      <c r="B42" s="496"/>
      <c r="C42" s="497"/>
      <c r="D42" s="498"/>
      <c r="E42" s="498"/>
      <c r="F42" s="177">
        <f t="shared" si="4"/>
        <v>0</v>
      </c>
      <c r="G42" s="169" t="s">
        <v>613</v>
      </c>
      <c r="H42" s="502"/>
      <c r="I42" s="975">
        <f t="shared" si="5"/>
        <v>0</v>
      </c>
      <c r="J42" s="976"/>
      <c r="K42" s="502"/>
      <c r="L42" s="975">
        <f t="shared" si="0"/>
        <v>0</v>
      </c>
      <c r="M42" s="976"/>
      <c r="N42" s="502"/>
      <c r="O42" s="975">
        <f t="shared" si="1"/>
        <v>0</v>
      </c>
      <c r="P42" s="976"/>
      <c r="Q42" s="171">
        <f t="shared" si="2"/>
        <v>0</v>
      </c>
      <c r="R42" s="172">
        <f t="shared" si="3"/>
        <v>0</v>
      </c>
    </row>
    <row r="43" spans="1:18" ht="22.5" customHeight="1">
      <c r="A43" s="495"/>
      <c r="B43" s="496"/>
      <c r="C43" s="497"/>
      <c r="D43" s="498"/>
      <c r="E43" s="498"/>
      <c r="F43" s="177">
        <f t="shared" si="4"/>
        <v>0</v>
      </c>
      <c r="G43" s="169" t="s">
        <v>613</v>
      </c>
      <c r="H43" s="502"/>
      <c r="I43" s="975">
        <f t="shared" si="5"/>
        <v>0</v>
      </c>
      <c r="J43" s="976"/>
      <c r="K43" s="502"/>
      <c r="L43" s="975">
        <f t="shared" si="0"/>
        <v>0</v>
      </c>
      <c r="M43" s="976"/>
      <c r="N43" s="502"/>
      <c r="O43" s="975">
        <f t="shared" si="1"/>
        <v>0</v>
      </c>
      <c r="P43" s="976"/>
      <c r="Q43" s="171">
        <f t="shared" si="2"/>
        <v>0</v>
      </c>
      <c r="R43" s="172">
        <f t="shared" si="3"/>
        <v>0</v>
      </c>
    </row>
    <row r="44" spans="1:18" ht="22.5" customHeight="1">
      <c r="A44" s="495"/>
      <c r="B44" s="496"/>
      <c r="C44" s="497"/>
      <c r="D44" s="498"/>
      <c r="E44" s="498"/>
      <c r="F44" s="177">
        <f t="shared" si="4"/>
        <v>0</v>
      </c>
      <c r="G44" s="169" t="s">
        <v>613</v>
      </c>
      <c r="H44" s="502"/>
      <c r="I44" s="975">
        <f t="shared" si="5"/>
        <v>0</v>
      </c>
      <c r="J44" s="976"/>
      <c r="K44" s="502"/>
      <c r="L44" s="975">
        <f t="shared" si="0"/>
        <v>0</v>
      </c>
      <c r="M44" s="976"/>
      <c r="N44" s="502"/>
      <c r="O44" s="975">
        <f t="shared" si="1"/>
        <v>0</v>
      </c>
      <c r="P44" s="976"/>
      <c r="Q44" s="171">
        <f t="shared" si="2"/>
        <v>0</v>
      </c>
      <c r="R44" s="172">
        <f t="shared" si="3"/>
        <v>0</v>
      </c>
    </row>
    <row r="45" spans="1:18" ht="22.5" customHeight="1">
      <c r="A45" s="495"/>
      <c r="B45" s="496"/>
      <c r="C45" s="497"/>
      <c r="D45" s="498"/>
      <c r="E45" s="498"/>
      <c r="F45" s="177">
        <f t="shared" si="4"/>
        <v>0</v>
      </c>
      <c r="G45" s="169" t="s">
        <v>613</v>
      </c>
      <c r="H45" s="502"/>
      <c r="I45" s="975">
        <f t="shared" si="5"/>
        <v>0</v>
      </c>
      <c r="J45" s="976"/>
      <c r="K45" s="502"/>
      <c r="L45" s="975">
        <f t="shared" si="0"/>
        <v>0</v>
      </c>
      <c r="M45" s="976"/>
      <c r="N45" s="502"/>
      <c r="O45" s="975">
        <f t="shared" si="1"/>
        <v>0</v>
      </c>
      <c r="P45" s="976"/>
      <c r="Q45" s="171">
        <f t="shared" si="2"/>
        <v>0</v>
      </c>
      <c r="R45" s="172">
        <f t="shared" si="3"/>
        <v>0</v>
      </c>
    </row>
    <row r="46" spans="1:18" ht="22.5" customHeight="1">
      <c r="A46" s="495"/>
      <c r="B46" s="496"/>
      <c r="C46" s="497"/>
      <c r="D46" s="498"/>
      <c r="E46" s="498"/>
      <c r="F46" s="177">
        <f t="shared" si="4"/>
        <v>0</v>
      </c>
      <c r="G46" s="169" t="s">
        <v>613</v>
      </c>
      <c r="H46" s="502"/>
      <c r="I46" s="975">
        <f t="shared" si="5"/>
        <v>0</v>
      </c>
      <c r="J46" s="976"/>
      <c r="K46" s="502"/>
      <c r="L46" s="975">
        <f t="shared" si="0"/>
        <v>0</v>
      </c>
      <c r="M46" s="976"/>
      <c r="N46" s="502"/>
      <c r="O46" s="975">
        <f t="shared" si="1"/>
        <v>0</v>
      </c>
      <c r="P46" s="976"/>
      <c r="Q46" s="171">
        <f t="shared" si="2"/>
        <v>0</v>
      </c>
      <c r="R46" s="172">
        <f t="shared" si="3"/>
        <v>0</v>
      </c>
    </row>
    <row r="47" spans="1:18" ht="22.5" customHeight="1">
      <c r="A47" s="495"/>
      <c r="B47" s="496"/>
      <c r="C47" s="497"/>
      <c r="D47" s="498"/>
      <c r="E47" s="498"/>
      <c r="F47" s="177">
        <f t="shared" si="4"/>
        <v>0</v>
      </c>
      <c r="G47" s="169" t="s">
        <v>613</v>
      </c>
      <c r="H47" s="502"/>
      <c r="I47" s="975">
        <f t="shared" ref="I47" si="30">H47*E47</f>
        <v>0</v>
      </c>
      <c r="J47" s="976"/>
      <c r="K47" s="502"/>
      <c r="L47" s="975">
        <f t="shared" ref="L47" si="31">K47*E47</f>
        <v>0</v>
      </c>
      <c r="M47" s="976"/>
      <c r="N47" s="502"/>
      <c r="O47" s="975">
        <f t="shared" ref="O47" si="32">N47*E47</f>
        <v>0</v>
      </c>
      <c r="P47" s="976"/>
      <c r="Q47" s="171">
        <f t="shared" si="2"/>
        <v>0</v>
      </c>
      <c r="R47" s="172">
        <f t="shared" si="3"/>
        <v>0</v>
      </c>
    </row>
    <row r="48" spans="1:18" ht="22.5" customHeight="1">
      <c r="A48" s="495"/>
      <c r="B48" s="496"/>
      <c r="C48" s="497"/>
      <c r="D48" s="498"/>
      <c r="E48" s="498"/>
      <c r="F48" s="177">
        <f t="shared" si="4"/>
        <v>0</v>
      </c>
      <c r="G48" s="169" t="s">
        <v>613</v>
      </c>
      <c r="H48" s="502"/>
      <c r="I48" s="975">
        <f t="shared" ref="I48" si="33">H48*E48</f>
        <v>0</v>
      </c>
      <c r="J48" s="976"/>
      <c r="K48" s="502"/>
      <c r="L48" s="975">
        <f t="shared" ref="L48" si="34">K48*E48</f>
        <v>0</v>
      </c>
      <c r="M48" s="976"/>
      <c r="N48" s="502"/>
      <c r="O48" s="975">
        <f t="shared" ref="O48" si="35">N48*E48</f>
        <v>0</v>
      </c>
      <c r="P48" s="976"/>
      <c r="Q48" s="171">
        <f t="shared" si="2"/>
        <v>0</v>
      </c>
      <c r="R48" s="172">
        <f t="shared" si="3"/>
        <v>0</v>
      </c>
    </row>
    <row r="49" spans="1:18" ht="22.5" customHeight="1" thickBot="1">
      <c r="A49" s="499"/>
      <c r="B49" s="496"/>
      <c r="C49" s="500"/>
      <c r="D49" s="501"/>
      <c r="E49" s="501"/>
      <c r="F49" s="183">
        <f t="shared" si="4"/>
        <v>0</v>
      </c>
      <c r="G49" s="169" t="s">
        <v>613</v>
      </c>
      <c r="H49" s="502"/>
      <c r="I49" s="975">
        <f t="shared" si="5"/>
        <v>0</v>
      </c>
      <c r="J49" s="976"/>
      <c r="K49" s="502"/>
      <c r="L49" s="975">
        <f t="shared" si="0"/>
        <v>0</v>
      </c>
      <c r="M49" s="976"/>
      <c r="N49" s="502"/>
      <c r="O49" s="975">
        <f t="shared" si="1"/>
        <v>0</v>
      </c>
      <c r="P49" s="976"/>
      <c r="Q49" s="171">
        <f t="shared" si="2"/>
        <v>0</v>
      </c>
      <c r="R49" s="172">
        <f t="shared" si="3"/>
        <v>0</v>
      </c>
    </row>
    <row r="50" spans="1:18" ht="22.5" customHeight="1" thickBot="1">
      <c r="A50" s="977" t="s">
        <v>614</v>
      </c>
      <c r="B50" s="978"/>
      <c r="C50" s="978"/>
      <c r="D50" s="978"/>
      <c r="E50" s="979"/>
      <c r="F50" s="184">
        <f>SUM(F15:F49)</f>
        <v>0</v>
      </c>
      <c r="G50" s="185"/>
      <c r="H50" s="186" t="s">
        <v>614</v>
      </c>
      <c r="I50" s="980">
        <f>SUM(I15:J49)</f>
        <v>0</v>
      </c>
      <c r="J50" s="981"/>
      <c r="K50" s="186" t="s">
        <v>614</v>
      </c>
      <c r="L50" s="980">
        <f>SUM(L15:M49)</f>
        <v>0</v>
      </c>
      <c r="M50" s="981"/>
      <c r="N50" s="186" t="s">
        <v>614</v>
      </c>
      <c r="O50" s="980">
        <f>SUM(O15:P49)</f>
        <v>0</v>
      </c>
      <c r="P50" s="981"/>
      <c r="Q50" s="187" t="s">
        <v>614</v>
      </c>
      <c r="R50" s="172">
        <f>SUM(R15:R49)</f>
        <v>0</v>
      </c>
    </row>
  </sheetData>
  <sheetProtection algorithmName="SHA-512" hashValue="YfQe+boRQojAUBh9MUJYMHVHbhge4rDwgLqYJ98B2HHUmHhl39GMJcfUVch8u2N2/TQ4RvKBC5LDf9ne6Ck1Ng==" saltValue="sdpsL26tVl2/m6j5a2ypJg==" spinCount="100000" sheet="1" formatCells="0" formatRows="0" insertRows="0"/>
  <mergeCells count="139">
    <mergeCell ref="B9:C9"/>
    <mergeCell ref="F8:G8"/>
    <mergeCell ref="H8:J8"/>
    <mergeCell ref="K8:M8"/>
    <mergeCell ref="N8:P8"/>
    <mergeCell ref="F5:J5"/>
    <mergeCell ref="H7:J7"/>
    <mergeCell ref="K7:M7"/>
    <mergeCell ref="N7:P7"/>
    <mergeCell ref="B8:C8"/>
    <mergeCell ref="F9:G9"/>
    <mergeCell ref="I11:J11"/>
    <mergeCell ref="L11:M11"/>
    <mergeCell ref="O11:P11"/>
    <mergeCell ref="I12:J12"/>
    <mergeCell ref="L12:M12"/>
    <mergeCell ref="O12:P12"/>
    <mergeCell ref="Q9:R9"/>
    <mergeCell ref="I10:J10"/>
    <mergeCell ref="L10:M10"/>
    <mergeCell ref="O10:P10"/>
    <mergeCell ref="H9:J9"/>
    <mergeCell ref="K9:M9"/>
    <mergeCell ref="N9:P9"/>
    <mergeCell ref="I13:J13"/>
    <mergeCell ref="L13:M13"/>
    <mergeCell ref="O13:P13"/>
    <mergeCell ref="I14:J14"/>
    <mergeCell ref="L14:M14"/>
    <mergeCell ref="O14:P14"/>
    <mergeCell ref="I15:J15"/>
    <mergeCell ref="L15:M15"/>
    <mergeCell ref="O15:P15"/>
    <mergeCell ref="I25:J25"/>
    <mergeCell ref="L25:M25"/>
    <mergeCell ref="O25:P25"/>
    <mergeCell ref="I16:J16"/>
    <mergeCell ref="L16:M16"/>
    <mergeCell ref="O16:P16"/>
    <mergeCell ref="I18:J18"/>
    <mergeCell ref="L18:M18"/>
    <mergeCell ref="O18:P18"/>
    <mergeCell ref="I19:J19"/>
    <mergeCell ref="L19:M19"/>
    <mergeCell ref="O19:P19"/>
    <mergeCell ref="I17:J17"/>
    <mergeCell ref="L17:M17"/>
    <mergeCell ref="O17:P17"/>
    <mergeCell ref="I36:J36"/>
    <mergeCell ref="L36:M36"/>
    <mergeCell ref="O36:P36"/>
    <mergeCell ref="I35:J35"/>
    <mergeCell ref="L35:M35"/>
    <mergeCell ref="O35:P35"/>
    <mergeCell ref="I28:J28"/>
    <mergeCell ref="L28:M28"/>
    <mergeCell ref="O28:P28"/>
    <mergeCell ref="I29:J29"/>
    <mergeCell ref="L29:M29"/>
    <mergeCell ref="O29:P29"/>
    <mergeCell ref="I30:J30"/>
    <mergeCell ref="L30:M30"/>
    <mergeCell ref="O30:P30"/>
    <mergeCell ref="I31:J31"/>
    <mergeCell ref="L31:M31"/>
    <mergeCell ref="O31:P31"/>
    <mergeCell ref="I34:J34"/>
    <mergeCell ref="L34:M34"/>
    <mergeCell ref="O34:P34"/>
    <mergeCell ref="I32:J32"/>
    <mergeCell ref="L32:M32"/>
    <mergeCell ref="O32:P32"/>
    <mergeCell ref="I37:J37"/>
    <mergeCell ref="L37:M37"/>
    <mergeCell ref="O37:P37"/>
    <mergeCell ref="I38:J38"/>
    <mergeCell ref="L38:M38"/>
    <mergeCell ref="O38:P38"/>
    <mergeCell ref="I39:J39"/>
    <mergeCell ref="L39:M39"/>
    <mergeCell ref="O39:P39"/>
    <mergeCell ref="I43:J43"/>
    <mergeCell ref="L43:M43"/>
    <mergeCell ref="O43:P43"/>
    <mergeCell ref="I44:J44"/>
    <mergeCell ref="L44:M44"/>
    <mergeCell ref="O44:P44"/>
    <mergeCell ref="I40:J40"/>
    <mergeCell ref="L40:M40"/>
    <mergeCell ref="O40:P40"/>
    <mergeCell ref="I41:J41"/>
    <mergeCell ref="L41:M41"/>
    <mergeCell ref="O41:P41"/>
    <mergeCell ref="I42:J42"/>
    <mergeCell ref="L42:M42"/>
    <mergeCell ref="O42:P42"/>
    <mergeCell ref="A50:E50"/>
    <mergeCell ref="I50:J50"/>
    <mergeCell ref="L50:M50"/>
    <mergeCell ref="O50:P50"/>
    <mergeCell ref="I45:J45"/>
    <mergeCell ref="L45:M45"/>
    <mergeCell ref="O45:P45"/>
    <mergeCell ref="I47:J47"/>
    <mergeCell ref="L47:M47"/>
    <mergeCell ref="O47:P47"/>
    <mergeCell ref="I48:J48"/>
    <mergeCell ref="L48:M48"/>
    <mergeCell ref="O48:P48"/>
    <mergeCell ref="I49:J49"/>
    <mergeCell ref="L49:M49"/>
    <mergeCell ref="O49:P49"/>
    <mergeCell ref="I46:J46"/>
    <mergeCell ref="L46:M46"/>
    <mergeCell ref="O46:P46"/>
    <mergeCell ref="I33:J33"/>
    <mergeCell ref="L33:M33"/>
    <mergeCell ref="O33:P33"/>
    <mergeCell ref="I20:J20"/>
    <mergeCell ref="L20:M20"/>
    <mergeCell ref="O20:P20"/>
    <mergeCell ref="I26:J26"/>
    <mergeCell ref="L26:M26"/>
    <mergeCell ref="O26:P26"/>
    <mergeCell ref="I23:J23"/>
    <mergeCell ref="L23:M23"/>
    <mergeCell ref="O23:P23"/>
    <mergeCell ref="I22:J22"/>
    <mergeCell ref="L22:M22"/>
    <mergeCell ref="O22:P22"/>
    <mergeCell ref="I21:J21"/>
    <mergeCell ref="L21:M21"/>
    <mergeCell ref="O21:P21"/>
    <mergeCell ref="I24:J24"/>
    <mergeCell ref="L24:M24"/>
    <mergeCell ref="O24:P24"/>
    <mergeCell ref="I27:J27"/>
    <mergeCell ref="L27:M27"/>
    <mergeCell ref="O27:P27"/>
  </mergeCells>
  <phoneticPr fontId="10"/>
  <dataValidations count="2">
    <dataValidation type="date" allowBlank="1" showInputMessage="1" showErrorMessage="1" errorTitle="無効な日付" error="2022/4/1～2024/3/31を入力してください。" sqref="B13:B14" xr:uid="{1BC1EB30-45EF-4D06-922C-8AD46684EF39}">
      <formula1>44652</formula1>
      <formula2>45382</formula2>
    </dataValidation>
    <dataValidation type="date" allowBlank="1" showInputMessage="1" showErrorMessage="1" errorTitle="無効な日付" error="2023/4/1以降の日付けをを入力してください。" sqref="B15:B49" xr:uid="{360DD295-3D1E-47A9-9112-138BF90AADF4}">
      <formula1>45017</formula1>
      <formula2>45382</formula2>
    </dataValidation>
  </dataValidations>
  <pageMargins left="0.7" right="0.7" top="0.75" bottom="0.75" header="0.3" footer="0.3"/>
  <pageSetup paperSize="8" scale="59" orientation="landscape" r:id="rId1"/>
  <drawing r:id="rId2"/>
  <extLst>
    <ext xmlns:x14="http://schemas.microsoft.com/office/spreadsheetml/2009/9/main" uri="{CCE6A557-97BC-4b89-ADB6-D9C93CAAB3DF}">
      <x14:dataValidations xmlns:xm="http://schemas.microsoft.com/office/excel/2006/main" count="2">
        <x14:dataValidation type="list" showInputMessage="1" showErrorMessage="1" xr:uid="{DB975A6A-BD68-4A23-AA18-D9C8F5913ED4}">
          <x14:formula1>
            <xm:f>'様式１及び様式１－２'!$BE$2:$BE$39</xm:f>
          </x14:formula1>
          <xm:sqref>K9:M9</xm:sqref>
        </x14:dataValidation>
        <x14:dataValidation type="list" showInputMessage="1" showErrorMessage="1" xr:uid="{E09DBBD9-0E7D-4374-87EF-5AB9E6D12532}">
          <x14:formula1>
            <xm:f>'様式１及び様式１－２'!BE2:BE39</xm:f>
          </x14:formula1>
          <xm:sqref>H9:J9 N9:P9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BW106"/>
  <sheetViews>
    <sheetView showGridLines="0" view="pageBreakPreview" zoomScale="64" zoomScaleNormal="100" zoomScaleSheetLayoutView="64" workbookViewId="0">
      <selection sqref="A1:K1"/>
    </sheetView>
  </sheetViews>
  <sheetFormatPr defaultColWidth="8.75" defaultRowHeight="24"/>
  <cols>
    <col min="1" max="35" width="3.75" style="3" customWidth="1"/>
    <col min="36" max="36" width="5.5" style="3" customWidth="1"/>
    <col min="37" max="65" width="3.75" style="3" customWidth="1"/>
    <col min="66" max="16384" width="8.75" style="3"/>
  </cols>
  <sheetData>
    <row r="1" spans="1:41">
      <c r="A1" s="1002" t="s">
        <v>557</v>
      </c>
      <c r="B1" s="1002"/>
      <c r="C1" s="1002"/>
      <c r="D1" s="1002"/>
      <c r="E1" s="1002"/>
      <c r="F1" s="1002"/>
      <c r="G1" s="1002"/>
      <c r="H1" s="1002"/>
      <c r="I1" s="1002"/>
      <c r="J1" s="1002"/>
      <c r="K1" s="1002"/>
      <c r="AO1" s="3" t="s">
        <v>269</v>
      </c>
    </row>
    <row r="2" spans="1:41" ht="22.15" customHeight="1">
      <c r="A2" s="1079" t="s">
        <v>195</v>
      </c>
      <c r="B2" s="1080"/>
      <c r="C2" s="1080"/>
      <c r="D2" s="1080"/>
      <c r="E2" s="1080"/>
      <c r="F2" s="1080"/>
      <c r="G2" s="1080"/>
      <c r="H2" s="1080"/>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O2" s="51" t="s">
        <v>149</v>
      </c>
    </row>
    <row r="3" spans="1:41" ht="22.15" customHeight="1">
      <c r="A3" s="1080"/>
      <c r="B3" s="1080"/>
      <c r="C3" s="1080"/>
      <c r="D3" s="1080"/>
      <c r="E3" s="1080"/>
      <c r="F3" s="1080"/>
      <c r="G3" s="1080"/>
      <c r="H3" s="1080"/>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O3" s="51" t="s">
        <v>150</v>
      </c>
    </row>
    <row r="4" spans="1:41" ht="22.15" customHeight="1">
      <c r="A4" s="1080"/>
      <c r="B4" s="1080"/>
      <c r="C4" s="1080"/>
      <c r="D4" s="1080"/>
      <c r="E4" s="1080"/>
      <c r="F4" s="1080"/>
      <c r="G4" s="1080"/>
      <c r="H4" s="1080"/>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O4" s="51" t="s">
        <v>151</v>
      </c>
    </row>
    <row r="5" spans="1:41" ht="21.75" hidden="1" customHeight="1">
      <c r="A5" s="1080"/>
      <c r="B5" s="1080"/>
      <c r="C5" s="1080"/>
      <c r="D5" s="1080"/>
      <c r="E5" s="1080"/>
      <c r="F5" s="1080"/>
      <c r="G5" s="1080"/>
      <c r="H5" s="1080"/>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O5" s="51" t="s">
        <v>153</v>
      </c>
    </row>
    <row r="6" spans="1:41" ht="7.5" customHeight="1">
      <c r="AO6" s="51" t="s">
        <v>152</v>
      </c>
    </row>
    <row r="7" spans="1:41" ht="22.15" customHeight="1">
      <c r="B7" s="3" t="s">
        <v>112</v>
      </c>
      <c r="AO7" s="51" t="s">
        <v>154</v>
      </c>
    </row>
    <row r="8" spans="1:41" ht="13.5" customHeight="1">
      <c r="AO8" s="51" t="s">
        <v>187</v>
      </c>
    </row>
    <row r="9" spans="1:41" ht="22.15" customHeight="1">
      <c r="A9" s="1077" t="s">
        <v>556</v>
      </c>
      <c r="B9" s="1083"/>
      <c r="C9" s="1083"/>
      <c r="D9" s="1083"/>
      <c r="E9" s="1083"/>
      <c r="F9" s="1083"/>
      <c r="G9" s="1083"/>
      <c r="H9" s="1083"/>
      <c r="I9" s="1083"/>
      <c r="J9" s="1083"/>
      <c r="K9" s="1083"/>
      <c r="L9" s="1083"/>
      <c r="M9" s="1083"/>
      <c r="N9" s="1083"/>
      <c r="O9" s="1083"/>
      <c r="P9" s="1083"/>
      <c r="Q9" s="1083"/>
      <c r="R9" s="1083"/>
      <c r="S9" s="1083"/>
      <c r="T9" s="1083"/>
      <c r="U9" s="1083"/>
      <c r="V9" s="1083"/>
      <c r="W9" s="1083"/>
      <c r="X9" s="1083"/>
      <c r="Y9" s="1083"/>
      <c r="Z9" s="1083"/>
      <c r="AA9" s="1083"/>
      <c r="AB9" s="1083"/>
      <c r="AC9" s="1083"/>
      <c r="AD9" s="1083"/>
      <c r="AE9" s="1083"/>
      <c r="AF9" s="1083"/>
      <c r="AG9" s="1083"/>
      <c r="AH9" s="1083"/>
      <c r="AI9" s="1083"/>
      <c r="AJ9" s="1083"/>
      <c r="AO9" s="51" t="s">
        <v>188</v>
      </c>
    </row>
    <row r="10" spans="1:41" ht="25.5" customHeight="1">
      <c r="A10" s="1083"/>
      <c r="B10" s="1083"/>
      <c r="C10" s="1083"/>
      <c r="D10" s="1083"/>
      <c r="E10" s="1083"/>
      <c r="F10" s="1083"/>
      <c r="G10" s="1083"/>
      <c r="H10" s="1083"/>
      <c r="I10" s="1083"/>
      <c r="J10" s="1083"/>
      <c r="K10" s="1083"/>
      <c r="L10" s="1083"/>
      <c r="M10" s="1083"/>
      <c r="N10" s="1083"/>
      <c r="O10" s="1083"/>
      <c r="P10" s="1083"/>
      <c r="Q10" s="1083"/>
      <c r="R10" s="1083"/>
      <c r="S10" s="1083"/>
      <c r="T10" s="1083"/>
      <c r="U10" s="1083"/>
      <c r="V10" s="1083"/>
      <c r="W10" s="1083"/>
      <c r="X10" s="1083"/>
      <c r="Y10" s="1083"/>
      <c r="Z10" s="1083"/>
      <c r="AA10" s="1083"/>
      <c r="AB10" s="1083"/>
      <c r="AC10" s="1083"/>
      <c r="AD10" s="1083"/>
      <c r="AE10" s="1083"/>
      <c r="AF10" s="1083"/>
      <c r="AG10" s="1083"/>
      <c r="AH10" s="1083"/>
      <c r="AI10" s="1083"/>
      <c r="AJ10" s="1083"/>
      <c r="AO10" s="51" t="s">
        <v>189</v>
      </c>
    </row>
    <row r="11" spans="1:41" ht="19.5" customHeight="1">
      <c r="AO11" s="51" t="s">
        <v>190</v>
      </c>
    </row>
    <row r="12" spans="1:41" ht="22.15" customHeight="1">
      <c r="N12" s="526" t="s">
        <v>12</v>
      </c>
      <c r="O12" s="526"/>
      <c r="P12" s="526"/>
      <c r="Q12" s="526"/>
      <c r="R12" s="526"/>
      <c r="S12" s="1081" t="str">
        <f>IF('様式１及び様式１－２'!F13&lt;&gt;0,'様式１及び様式１－２'!F13,"")</f>
        <v/>
      </c>
      <c r="T12" s="1081"/>
      <c r="U12" s="1081"/>
      <c r="V12" s="1081"/>
      <c r="W12" s="1081"/>
      <c r="X12" s="1081"/>
      <c r="Y12" s="1081"/>
      <c r="Z12" s="1081"/>
      <c r="AA12" s="1081"/>
      <c r="AB12" s="1081"/>
      <c r="AC12" s="1081"/>
      <c r="AD12" s="1081"/>
      <c r="AE12" s="1081"/>
      <c r="AF12" s="1081"/>
      <c r="AG12" s="1081"/>
      <c r="AH12" s="1081"/>
      <c r="AI12" s="1081"/>
      <c r="AJ12" s="1081"/>
      <c r="AO12" s="51" t="s">
        <v>191</v>
      </c>
    </row>
    <row r="13" spans="1:41" ht="10.5" customHeight="1">
      <c r="N13" s="526"/>
      <c r="O13" s="526"/>
      <c r="P13" s="526"/>
      <c r="Q13" s="526"/>
      <c r="R13" s="526"/>
      <c r="S13" s="1081"/>
      <c r="T13" s="1081"/>
      <c r="U13" s="1081"/>
      <c r="V13" s="1081"/>
      <c r="W13" s="1081"/>
      <c r="X13" s="1081"/>
      <c r="Y13" s="1081"/>
      <c r="Z13" s="1081"/>
      <c r="AA13" s="1081"/>
      <c r="AB13" s="1081"/>
      <c r="AC13" s="1081"/>
      <c r="AD13" s="1081"/>
      <c r="AE13" s="1081"/>
      <c r="AF13" s="1081"/>
      <c r="AG13" s="1081"/>
      <c r="AH13" s="1081"/>
      <c r="AI13" s="1081"/>
      <c r="AJ13" s="1081"/>
      <c r="AO13" s="51" t="s">
        <v>192</v>
      </c>
    </row>
    <row r="14" spans="1:41" ht="22.15" customHeight="1">
      <c r="N14" s="526" t="s">
        <v>6</v>
      </c>
      <c r="O14" s="526"/>
      <c r="P14" s="526"/>
      <c r="Q14" s="526"/>
      <c r="R14" s="526"/>
      <c r="S14" s="1082" t="str">
        <f>IF('様式１及び様式１－２'!L15&lt;&gt;0,'様式１及び様式１－２'!L15,"")</f>
        <v/>
      </c>
      <c r="T14" s="1082"/>
      <c r="U14" s="1082"/>
      <c r="V14" s="1082"/>
      <c r="W14" s="1082"/>
      <c r="X14" s="1082"/>
      <c r="Y14" s="1082"/>
      <c r="Z14" s="1082"/>
      <c r="AA14" s="1082"/>
      <c r="AB14" s="1082"/>
      <c r="AC14" s="1082"/>
      <c r="AD14" s="1082"/>
      <c r="AE14" s="1082"/>
      <c r="AF14" s="1082"/>
      <c r="AG14" s="1082"/>
      <c r="AH14" s="1082"/>
      <c r="AI14" s="1082"/>
      <c r="AJ14" s="1082"/>
      <c r="AO14" s="51" t="s">
        <v>193</v>
      </c>
    </row>
    <row r="15" spans="1:41" ht="15" customHeight="1">
      <c r="N15" s="526"/>
      <c r="O15" s="526"/>
      <c r="P15" s="526"/>
      <c r="Q15" s="526"/>
      <c r="R15" s="526"/>
      <c r="S15" s="1082"/>
      <c r="T15" s="1082"/>
      <c r="U15" s="1082"/>
      <c r="V15" s="1082"/>
      <c r="W15" s="1082"/>
      <c r="X15" s="1082"/>
      <c r="Y15" s="1082"/>
      <c r="Z15" s="1082"/>
      <c r="AA15" s="1082"/>
      <c r="AB15" s="1082"/>
      <c r="AC15" s="1082"/>
      <c r="AD15" s="1082"/>
      <c r="AE15" s="1082"/>
      <c r="AF15" s="1082"/>
      <c r="AG15" s="1082"/>
      <c r="AH15" s="1082"/>
      <c r="AI15" s="1082"/>
      <c r="AJ15" s="1082"/>
      <c r="AO15" s="51" t="s">
        <v>194</v>
      </c>
    </row>
    <row r="16" spans="1:41" ht="22.15" customHeight="1">
      <c r="N16" s="526" t="s">
        <v>9</v>
      </c>
      <c r="O16" s="526"/>
      <c r="P16" s="526"/>
      <c r="Q16" s="526"/>
      <c r="R16" s="526"/>
      <c r="S16" s="1081" t="str">
        <f>IF('様式１及び様式１－２'!F17&lt;&gt;0,'様式１及び様式１－２'!F17,"")</f>
        <v/>
      </c>
      <c r="T16" s="1081"/>
      <c r="U16" s="1081"/>
      <c r="V16" s="1081"/>
      <c r="W16" s="1081"/>
      <c r="X16" s="526" t="s">
        <v>11</v>
      </c>
      <c r="Y16" s="526"/>
      <c r="Z16" s="526"/>
      <c r="AA16" s="526"/>
      <c r="AB16" s="526"/>
      <c r="AC16" s="1081" t="str">
        <f>IF('様式１及び様式１－２'!W17&lt;&gt;0,'様式１及び様式１－２'!W17,"")</f>
        <v/>
      </c>
      <c r="AD16" s="1081"/>
      <c r="AE16" s="1081"/>
      <c r="AF16" s="1081"/>
      <c r="AG16" s="1081"/>
      <c r="AH16" s="1081"/>
      <c r="AI16" s="1081"/>
      <c r="AJ16" s="1081"/>
    </row>
    <row r="17" spans="1:36" ht="13.5" customHeight="1">
      <c r="N17" s="526"/>
      <c r="O17" s="526"/>
      <c r="P17" s="526"/>
      <c r="Q17" s="526"/>
      <c r="R17" s="526"/>
      <c r="S17" s="1081"/>
      <c r="T17" s="1081"/>
      <c r="U17" s="1081"/>
      <c r="V17" s="1081"/>
      <c r="W17" s="1081"/>
      <c r="X17" s="526"/>
      <c r="Y17" s="526"/>
      <c r="Z17" s="526"/>
      <c r="AA17" s="526"/>
      <c r="AB17" s="526"/>
      <c r="AC17" s="1081"/>
      <c r="AD17" s="1081"/>
      <c r="AE17" s="1081"/>
      <c r="AF17" s="1081"/>
      <c r="AG17" s="1081"/>
      <c r="AH17" s="1081"/>
      <c r="AI17" s="1081"/>
      <c r="AJ17" s="1081"/>
    </row>
    <row r="18" spans="1:36" ht="22.15" customHeight="1">
      <c r="N18" s="526" t="s">
        <v>117</v>
      </c>
      <c r="O18" s="526"/>
      <c r="P18" s="526"/>
      <c r="Q18" s="526"/>
      <c r="R18" s="526"/>
      <c r="S18" s="1084" t="str">
        <f>IF('様式１及び様式１－２'!E70&lt;&gt;'様式１及び様式１－２'!A76,IF(COUNTIF(対象種別,'様式１及び様式１－２'!G68)=1,'様式１及び様式１－２'!G68,"対象外"),"対象外")</f>
        <v>対象外</v>
      </c>
      <c r="T18" s="1085"/>
      <c r="U18" s="1085"/>
      <c r="V18" s="1085"/>
      <c r="W18" s="1085"/>
      <c r="X18" s="1085"/>
      <c r="Y18" s="1085"/>
      <c r="Z18" s="1085"/>
      <c r="AA18" s="1085"/>
      <c r="AB18" s="1085"/>
      <c r="AC18" s="1085"/>
      <c r="AD18" s="1085"/>
      <c r="AE18" s="1085"/>
      <c r="AF18" s="1085"/>
      <c r="AG18" s="1085"/>
      <c r="AH18" s="1085"/>
      <c r="AI18" s="1085"/>
      <c r="AJ18" s="1086"/>
    </row>
    <row r="19" spans="1:36" ht="17.25" customHeight="1">
      <c r="N19" s="526"/>
      <c r="O19" s="526"/>
      <c r="P19" s="526"/>
      <c r="Q19" s="526"/>
      <c r="R19" s="526"/>
      <c r="S19" s="1087"/>
      <c r="T19" s="1088"/>
      <c r="U19" s="1088"/>
      <c r="V19" s="1088"/>
      <c r="W19" s="1088"/>
      <c r="X19" s="1088"/>
      <c r="Y19" s="1088"/>
      <c r="Z19" s="1088"/>
      <c r="AA19" s="1088"/>
      <c r="AB19" s="1088"/>
      <c r="AC19" s="1088"/>
      <c r="AD19" s="1088"/>
      <c r="AE19" s="1088"/>
      <c r="AF19" s="1088"/>
      <c r="AG19" s="1088"/>
      <c r="AH19" s="1088"/>
      <c r="AI19" s="1088"/>
      <c r="AJ19" s="1089"/>
    </row>
    <row r="20" spans="1:36" ht="22.15" customHeight="1"/>
    <row r="21" spans="1:36" ht="22.15" customHeight="1">
      <c r="A21" s="3" t="s">
        <v>113</v>
      </c>
    </row>
    <row r="22" spans="1:36" ht="22.15" customHeight="1">
      <c r="A22" s="587" t="s">
        <v>114</v>
      </c>
      <c r="B22" s="842"/>
      <c r="C22" s="842"/>
      <c r="D22" s="1029"/>
      <c r="E22" s="672"/>
      <c r="F22" s="1003"/>
      <c r="G22" s="1003"/>
      <c r="H22" s="1003"/>
      <c r="I22" s="1003"/>
      <c r="J22" s="1003"/>
      <c r="K22" s="1003"/>
      <c r="L22" s="1004"/>
      <c r="M22" s="587" t="s">
        <v>115</v>
      </c>
      <c r="N22" s="842"/>
      <c r="O22" s="842"/>
      <c r="P22" s="1029"/>
      <c r="Q22" s="672"/>
      <c r="R22" s="1003"/>
      <c r="S22" s="1003"/>
      <c r="T22" s="1003"/>
      <c r="U22" s="1003"/>
      <c r="V22" s="1003"/>
      <c r="W22" s="1003"/>
      <c r="X22" s="1004"/>
      <c r="Y22" s="1036" t="s">
        <v>116</v>
      </c>
      <c r="Z22" s="1037"/>
      <c r="AA22" s="1037"/>
      <c r="AB22" s="1038"/>
      <c r="AC22" s="672"/>
      <c r="AD22" s="1003"/>
      <c r="AE22" s="1003"/>
      <c r="AF22" s="1003"/>
      <c r="AG22" s="1003"/>
      <c r="AH22" s="1003"/>
      <c r="AI22" s="1003"/>
      <c r="AJ22" s="1004"/>
    </row>
    <row r="23" spans="1:36" ht="18" customHeight="1">
      <c r="A23" s="1030"/>
      <c r="B23" s="1031"/>
      <c r="C23" s="1031"/>
      <c r="D23" s="1032"/>
      <c r="E23" s="1033"/>
      <c r="F23" s="1034"/>
      <c r="G23" s="1034"/>
      <c r="H23" s="1034"/>
      <c r="I23" s="1034"/>
      <c r="J23" s="1034"/>
      <c r="K23" s="1034"/>
      <c r="L23" s="1035"/>
      <c r="M23" s="1030"/>
      <c r="N23" s="1031"/>
      <c r="O23" s="1031"/>
      <c r="P23" s="1032"/>
      <c r="Q23" s="1033"/>
      <c r="R23" s="1034"/>
      <c r="S23" s="1034"/>
      <c r="T23" s="1034"/>
      <c r="U23" s="1034"/>
      <c r="V23" s="1034"/>
      <c r="W23" s="1034"/>
      <c r="X23" s="1035"/>
      <c r="Y23" s="1039"/>
      <c r="Z23" s="1040"/>
      <c r="AA23" s="1040"/>
      <c r="AB23" s="1041"/>
      <c r="AC23" s="1033"/>
      <c r="AD23" s="1034"/>
      <c r="AE23" s="1034"/>
      <c r="AF23" s="1034"/>
      <c r="AG23" s="1034"/>
      <c r="AH23" s="1034"/>
      <c r="AI23" s="1034"/>
      <c r="AJ23" s="1035"/>
    </row>
    <row r="24" spans="1:36" ht="22.15" customHeight="1"/>
    <row r="25" spans="1:36" ht="22.15" customHeight="1">
      <c r="A25" s="3" t="s">
        <v>317</v>
      </c>
    </row>
    <row r="26" spans="1:36" ht="22.15" customHeight="1">
      <c r="A26" s="587" t="s">
        <v>318</v>
      </c>
      <c r="B26" s="842"/>
      <c r="C26" s="842"/>
      <c r="D26" s="1029"/>
      <c r="E26" s="672"/>
      <c r="F26" s="1003"/>
      <c r="G26" s="1003"/>
      <c r="H26" s="1003"/>
      <c r="I26" s="1003"/>
      <c r="J26" s="1003"/>
      <c r="K26" s="1003"/>
      <c r="L26" s="1004"/>
      <c r="M26" s="587" t="s">
        <v>122</v>
      </c>
      <c r="N26" s="842"/>
      <c r="O26" s="842"/>
      <c r="P26" s="1029"/>
      <c r="Q26" s="672"/>
      <c r="R26" s="1003"/>
      <c r="S26" s="1003"/>
      <c r="T26" s="1003"/>
      <c r="U26" s="1003"/>
      <c r="V26" s="1003"/>
      <c r="W26" s="1003"/>
      <c r="X26" s="1004"/>
      <c r="Y26" s="1036" t="s">
        <v>116</v>
      </c>
      <c r="Z26" s="1037"/>
      <c r="AA26" s="1037"/>
      <c r="AB26" s="1038"/>
      <c r="AC26" s="672"/>
      <c r="AD26" s="1003"/>
      <c r="AE26" s="1003"/>
      <c r="AF26" s="1003"/>
      <c r="AG26" s="1003"/>
      <c r="AH26" s="1003"/>
      <c r="AI26" s="1003"/>
      <c r="AJ26" s="1004"/>
    </row>
    <row r="27" spans="1:36" ht="18" customHeight="1">
      <c r="A27" s="1030"/>
      <c r="B27" s="1031"/>
      <c r="C27" s="1031"/>
      <c r="D27" s="1032"/>
      <c r="E27" s="1033"/>
      <c r="F27" s="1034"/>
      <c r="G27" s="1034"/>
      <c r="H27" s="1034"/>
      <c r="I27" s="1034"/>
      <c r="J27" s="1034"/>
      <c r="K27" s="1034"/>
      <c r="L27" s="1035"/>
      <c r="M27" s="1030"/>
      <c r="N27" s="1031"/>
      <c r="O27" s="1031"/>
      <c r="P27" s="1032"/>
      <c r="Q27" s="1033"/>
      <c r="R27" s="1034"/>
      <c r="S27" s="1034"/>
      <c r="T27" s="1034"/>
      <c r="U27" s="1034"/>
      <c r="V27" s="1034"/>
      <c r="W27" s="1034"/>
      <c r="X27" s="1035"/>
      <c r="Y27" s="1039"/>
      <c r="Z27" s="1040"/>
      <c r="AA27" s="1040"/>
      <c r="AB27" s="1041"/>
      <c r="AC27" s="1033"/>
      <c r="AD27" s="1034"/>
      <c r="AE27" s="1034"/>
      <c r="AF27" s="1034"/>
      <c r="AG27" s="1034"/>
      <c r="AH27" s="1034"/>
      <c r="AI27" s="1034"/>
      <c r="AJ27" s="1035"/>
    </row>
    <row r="28" spans="1:36" ht="22.15" customHeight="1">
      <c r="A28" s="587" t="s">
        <v>319</v>
      </c>
      <c r="B28" s="842"/>
      <c r="C28" s="842"/>
      <c r="D28" s="1029"/>
      <c r="E28" s="672"/>
      <c r="F28" s="1003"/>
      <c r="G28" s="1003"/>
      <c r="H28" s="1003"/>
      <c r="I28" s="1003"/>
      <c r="J28" s="1003"/>
      <c r="K28" s="1003"/>
      <c r="L28" s="1004"/>
      <c r="M28" s="587" t="s">
        <v>122</v>
      </c>
      <c r="N28" s="842"/>
      <c r="O28" s="842"/>
      <c r="P28" s="1029"/>
      <c r="Q28" s="672"/>
      <c r="R28" s="1003"/>
      <c r="S28" s="1003"/>
      <c r="T28" s="1003"/>
      <c r="U28" s="1003"/>
      <c r="V28" s="1003"/>
      <c r="W28" s="1003"/>
      <c r="X28" s="1004"/>
      <c r="Y28" s="1036" t="s">
        <v>116</v>
      </c>
      <c r="Z28" s="1037"/>
      <c r="AA28" s="1037"/>
      <c r="AB28" s="1038"/>
      <c r="AC28" s="672"/>
      <c r="AD28" s="1003"/>
      <c r="AE28" s="1003"/>
      <c r="AF28" s="1003"/>
      <c r="AG28" s="1003"/>
      <c r="AH28" s="1003"/>
      <c r="AI28" s="1003"/>
      <c r="AJ28" s="1004"/>
    </row>
    <row r="29" spans="1:36" ht="18" customHeight="1">
      <c r="A29" s="1030"/>
      <c r="B29" s="1031"/>
      <c r="C29" s="1031"/>
      <c r="D29" s="1032"/>
      <c r="E29" s="1033"/>
      <c r="F29" s="1034"/>
      <c r="G29" s="1034"/>
      <c r="H29" s="1034"/>
      <c r="I29" s="1034"/>
      <c r="J29" s="1034"/>
      <c r="K29" s="1034"/>
      <c r="L29" s="1035"/>
      <c r="M29" s="1030"/>
      <c r="N29" s="1031"/>
      <c r="O29" s="1031"/>
      <c r="P29" s="1032"/>
      <c r="Q29" s="1033"/>
      <c r="R29" s="1034"/>
      <c r="S29" s="1034"/>
      <c r="T29" s="1034"/>
      <c r="U29" s="1034"/>
      <c r="V29" s="1034"/>
      <c r="W29" s="1034"/>
      <c r="X29" s="1035"/>
      <c r="Y29" s="1039"/>
      <c r="Z29" s="1040"/>
      <c r="AA29" s="1040"/>
      <c r="AB29" s="1041"/>
      <c r="AC29" s="1033"/>
      <c r="AD29" s="1034"/>
      <c r="AE29" s="1034"/>
      <c r="AF29" s="1034"/>
      <c r="AG29" s="1034"/>
      <c r="AH29" s="1034"/>
      <c r="AI29" s="1034"/>
      <c r="AJ29" s="1035"/>
    </row>
    <row r="30" spans="1:36" ht="22.15" customHeight="1">
      <c r="A30" s="587" t="s">
        <v>320</v>
      </c>
      <c r="B30" s="842"/>
      <c r="C30" s="842"/>
      <c r="D30" s="1029"/>
      <c r="E30" s="672"/>
      <c r="F30" s="1003"/>
      <c r="G30" s="1003"/>
      <c r="H30" s="1003"/>
      <c r="I30" s="1003"/>
      <c r="J30" s="1003"/>
      <c r="K30" s="1003"/>
      <c r="L30" s="1004"/>
      <c r="M30" s="587" t="s">
        <v>122</v>
      </c>
      <c r="N30" s="842"/>
      <c r="O30" s="842"/>
      <c r="P30" s="1029"/>
      <c r="Q30" s="672"/>
      <c r="R30" s="1003"/>
      <c r="S30" s="1003"/>
      <c r="T30" s="1003"/>
      <c r="U30" s="1003"/>
      <c r="V30" s="1003"/>
      <c r="W30" s="1003"/>
      <c r="X30" s="1004"/>
      <c r="Y30" s="1036" t="s">
        <v>116</v>
      </c>
      <c r="Z30" s="1037"/>
      <c r="AA30" s="1037"/>
      <c r="AB30" s="1038"/>
      <c r="AC30" s="672"/>
      <c r="AD30" s="1003"/>
      <c r="AE30" s="1003"/>
      <c r="AF30" s="1003"/>
      <c r="AG30" s="1003"/>
      <c r="AH30" s="1003"/>
      <c r="AI30" s="1003"/>
      <c r="AJ30" s="1004"/>
    </row>
    <row r="31" spans="1:36" ht="14.25" customHeight="1">
      <c r="A31" s="1030"/>
      <c r="B31" s="1031"/>
      <c r="C31" s="1031"/>
      <c r="D31" s="1032"/>
      <c r="E31" s="1033"/>
      <c r="F31" s="1034"/>
      <c r="G31" s="1034"/>
      <c r="H31" s="1034"/>
      <c r="I31" s="1034"/>
      <c r="J31" s="1034"/>
      <c r="K31" s="1034"/>
      <c r="L31" s="1035"/>
      <c r="M31" s="1030"/>
      <c r="N31" s="1031"/>
      <c r="O31" s="1031"/>
      <c r="P31" s="1032"/>
      <c r="Q31" s="1033"/>
      <c r="R31" s="1034"/>
      <c r="S31" s="1034"/>
      <c r="T31" s="1034"/>
      <c r="U31" s="1034"/>
      <c r="V31" s="1034"/>
      <c r="W31" s="1034"/>
      <c r="X31" s="1035"/>
      <c r="Y31" s="1039"/>
      <c r="Z31" s="1040"/>
      <c r="AA31" s="1040"/>
      <c r="AB31" s="1041"/>
      <c r="AC31" s="1033"/>
      <c r="AD31" s="1034"/>
      <c r="AE31" s="1034"/>
      <c r="AF31" s="1034"/>
      <c r="AG31" s="1034"/>
      <c r="AH31" s="1034"/>
      <c r="AI31" s="1034"/>
      <c r="AJ31" s="1035"/>
    </row>
    <row r="32" spans="1:36" ht="13.5" customHeight="1">
      <c r="A32" s="378"/>
      <c r="B32" s="378"/>
      <c r="C32" s="378"/>
      <c r="D32" s="378"/>
      <c r="E32" s="378"/>
      <c r="F32" s="378"/>
      <c r="G32" s="378"/>
      <c r="H32" s="378"/>
      <c r="I32" s="378"/>
      <c r="J32" s="378"/>
      <c r="K32" s="378"/>
      <c r="L32" s="378"/>
      <c r="M32" s="378"/>
      <c r="N32" s="378"/>
      <c r="O32" s="378"/>
      <c r="P32" s="378"/>
      <c r="Q32" s="378"/>
      <c r="R32" s="378"/>
      <c r="S32" s="378"/>
      <c r="T32" s="378"/>
      <c r="U32" s="378"/>
      <c r="V32" s="378"/>
      <c r="W32" s="378"/>
      <c r="X32" s="378"/>
      <c r="Y32" s="378"/>
      <c r="Z32" s="378"/>
      <c r="AA32" s="378"/>
      <c r="AB32" s="378"/>
      <c r="AC32" s="378"/>
      <c r="AD32" s="378"/>
      <c r="AE32" s="378"/>
      <c r="AF32" s="378"/>
      <c r="AG32" s="378"/>
      <c r="AH32" s="378"/>
      <c r="AI32" s="378"/>
      <c r="AJ32" s="378"/>
    </row>
    <row r="33" spans="1:75" ht="24.75" customHeight="1">
      <c r="A33" s="188" t="s">
        <v>568</v>
      </c>
      <c r="AO33" s="1042"/>
      <c r="AP33" s="1043"/>
      <c r="AQ33" s="1043"/>
      <c r="AR33" s="1043"/>
      <c r="AS33" s="1043"/>
      <c r="AT33" s="1043"/>
      <c r="AU33" s="1043"/>
      <c r="AV33" s="1043"/>
      <c r="AW33" s="1043"/>
      <c r="AX33" s="1043"/>
      <c r="AY33" s="1043"/>
      <c r="AZ33" s="1044"/>
      <c r="BA33" s="1044"/>
      <c r="BB33" s="1044"/>
      <c r="BC33" s="1044"/>
      <c r="BD33" s="1044"/>
      <c r="BE33" s="1044"/>
      <c r="BF33" s="1044"/>
      <c r="BG33" s="1044"/>
      <c r="BH33" s="1044"/>
      <c r="BI33" s="1044"/>
      <c r="BJ33" s="1044"/>
      <c r="BK33" s="1044"/>
      <c r="BL33" s="1044"/>
      <c r="BM33" s="1044"/>
      <c r="BN33" s="1044"/>
      <c r="BO33" s="1044"/>
      <c r="BP33" s="1044"/>
      <c r="BQ33" s="1044"/>
      <c r="BR33" s="1044"/>
      <c r="BS33" s="1044"/>
      <c r="BT33" s="1044"/>
      <c r="BU33" s="1044"/>
      <c r="BV33" s="1044"/>
      <c r="BW33" s="1044"/>
    </row>
    <row r="34" spans="1:75" ht="195.75" customHeight="1">
      <c r="A34" s="1077" t="s">
        <v>569</v>
      </c>
      <c r="B34" s="966"/>
      <c r="C34" s="966"/>
      <c r="D34" s="966"/>
      <c r="E34" s="966"/>
      <c r="F34" s="966"/>
      <c r="G34" s="966"/>
      <c r="H34" s="966"/>
      <c r="I34" s="966"/>
      <c r="J34" s="966"/>
      <c r="K34" s="966"/>
      <c r="L34" s="966"/>
      <c r="M34" s="966"/>
      <c r="N34" s="966"/>
      <c r="O34" s="966"/>
      <c r="P34" s="966"/>
      <c r="Q34" s="966"/>
      <c r="R34" s="966"/>
      <c r="S34" s="966"/>
      <c r="T34" s="966"/>
      <c r="U34" s="966"/>
      <c r="V34" s="966"/>
      <c r="W34" s="966"/>
      <c r="X34" s="966"/>
      <c r="Y34" s="966"/>
      <c r="Z34" s="966"/>
      <c r="AA34" s="966"/>
      <c r="AB34" s="966"/>
      <c r="AC34" s="966"/>
      <c r="AD34" s="966"/>
      <c r="AE34" s="966"/>
      <c r="AF34" s="966"/>
      <c r="AG34" s="966"/>
      <c r="AH34" s="966"/>
      <c r="AI34" s="966"/>
      <c r="AJ34" s="966"/>
      <c r="AO34" s="1043"/>
      <c r="AP34" s="1043"/>
      <c r="AQ34" s="1043"/>
      <c r="AR34" s="1043"/>
      <c r="AS34" s="1043"/>
      <c r="AT34" s="1043"/>
      <c r="AU34" s="1043"/>
      <c r="AV34" s="1043"/>
      <c r="AW34" s="1043"/>
      <c r="AX34" s="1043"/>
      <c r="AY34" s="1043"/>
      <c r="AZ34" s="1044"/>
      <c r="BA34" s="1044"/>
      <c r="BB34" s="1044"/>
      <c r="BC34" s="1044"/>
      <c r="BD34" s="1044"/>
      <c r="BE34" s="1044"/>
      <c r="BF34" s="1044"/>
      <c r="BG34" s="1044"/>
      <c r="BH34" s="1044"/>
      <c r="BI34" s="1044"/>
      <c r="BJ34" s="1044"/>
      <c r="BK34" s="1044"/>
      <c r="BL34" s="1044"/>
      <c r="BM34" s="1044"/>
      <c r="BN34" s="1044"/>
      <c r="BO34" s="1044"/>
      <c r="BP34" s="1044"/>
      <c r="BQ34" s="1044"/>
      <c r="BR34" s="1044"/>
      <c r="BS34" s="1044"/>
      <c r="BT34" s="1044"/>
      <c r="BU34" s="1044"/>
      <c r="BV34" s="1044"/>
      <c r="BW34" s="1044"/>
    </row>
    <row r="35" spans="1:75" ht="196.5" customHeight="1">
      <c r="A35" s="1077" t="s">
        <v>649</v>
      </c>
      <c r="B35" s="966"/>
      <c r="C35" s="966"/>
      <c r="D35" s="966"/>
      <c r="E35" s="966"/>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O35" s="1042"/>
      <c r="AP35" s="1043"/>
      <c r="AQ35" s="1043"/>
      <c r="AR35" s="1043"/>
      <c r="AS35" s="1043"/>
      <c r="AT35" s="1043"/>
      <c r="AU35" s="1043"/>
      <c r="AV35" s="1043"/>
      <c r="AW35" s="1043"/>
      <c r="AX35" s="1043"/>
      <c r="AY35" s="1043"/>
      <c r="AZ35" s="1044"/>
      <c r="BA35" s="1044"/>
      <c r="BB35" s="1044"/>
      <c r="BC35" s="1044"/>
      <c r="BD35" s="1044"/>
      <c r="BE35" s="1044"/>
      <c r="BF35" s="1044"/>
      <c r="BG35" s="1044"/>
      <c r="BH35" s="1044"/>
      <c r="BI35" s="1044"/>
      <c r="BJ35" s="1044"/>
      <c r="BK35" s="1044"/>
      <c r="BL35" s="1044"/>
      <c r="BM35" s="1044"/>
      <c r="BN35" s="1044"/>
      <c r="BO35" s="1044"/>
      <c r="BP35" s="1044"/>
      <c r="BQ35" s="1044"/>
      <c r="BR35" s="1044"/>
      <c r="BS35" s="1044"/>
      <c r="BT35" s="1044"/>
      <c r="BU35" s="1044"/>
      <c r="BV35" s="1044"/>
      <c r="BW35" s="1044"/>
    </row>
    <row r="36" spans="1:75" ht="24.75" hidden="1" customHeight="1">
      <c r="A36" s="1078"/>
      <c r="B36" s="966"/>
      <c r="C36" s="966"/>
      <c r="D36" s="966"/>
      <c r="E36" s="966"/>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O36" s="1043"/>
      <c r="AP36" s="1043"/>
      <c r="AQ36" s="1043"/>
      <c r="AR36" s="1043"/>
      <c r="AS36" s="1043"/>
      <c r="AT36" s="1043"/>
      <c r="AU36" s="1043"/>
      <c r="AV36" s="1043"/>
      <c r="AW36" s="1043"/>
      <c r="AX36" s="1043"/>
      <c r="AY36" s="1043"/>
      <c r="AZ36" s="1044"/>
      <c r="BA36" s="1044"/>
      <c r="BB36" s="1044"/>
      <c r="BC36" s="1044"/>
      <c r="BD36" s="1044"/>
      <c r="BE36" s="1044"/>
      <c r="BF36" s="1044"/>
      <c r="BG36" s="1044"/>
      <c r="BH36" s="1044"/>
      <c r="BI36" s="1044"/>
      <c r="BJ36" s="1044"/>
      <c r="BK36" s="1044"/>
      <c r="BL36" s="1044"/>
      <c r="BM36" s="1044"/>
      <c r="BN36" s="1044"/>
      <c r="BO36" s="1044"/>
      <c r="BP36" s="1044"/>
      <c r="BQ36" s="1044"/>
      <c r="BR36" s="1044"/>
      <c r="BS36" s="1044"/>
      <c r="BT36" s="1044"/>
      <c r="BU36" s="1044"/>
      <c r="BV36" s="1044"/>
      <c r="BW36" s="1044"/>
    </row>
    <row r="37" spans="1:75" ht="24.75" hidden="1" customHeight="1">
      <c r="A37" s="1078"/>
      <c r="B37" s="966"/>
      <c r="C37" s="966"/>
      <c r="D37" s="966"/>
      <c r="E37" s="966"/>
      <c r="F37" s="966"/>
      <c r="G37" s="966"/>
      <c r="H37" s="966"/>
      <c r="I37" s="966"/>
      <c r="J37" s="966"/>
      <c r="K37" s="966"/>
      <c r="L37" s="966"/>
      <c r="M37" s="966"/>
      <c r="N37" s="966"/>
      <c r="O37" s="966"/>
      <c r="P37" s="966"/>
      <c r="Q37" s="966"/>
      <c r="R37" s="966"/>
      <c r="S37" s="966"/>
      <c r="T37" s="966"/>
      <c r="U37" s="966"/>
      <c r="V37" s="966"/>
      <c r="W37" s="966"/>
      <c r="X37" s="966"/>
      <c r="Y37" s="966"/>
      <c r="Z37" s="966"/>
      <c r="AA37" s="966"/>
      <c r="AB37" s="966"/>
      <c r="AC37" s="966"/>
      <c r="AD37" s="966"/>
      <c r="AE37" s="966"/>
      <c r="AF37" s="966"/>
      <c r="AG37" s="966"/>
      <c r="AH37" s="966"/>
      <c r="AI37" s="966"/>
      <c r="AJ37" s="966"/>
      <c r="AO37" s="1042"/>
      <c r="AP37" s="1043"/>
      <c r="AQ37" s="1043"/>
      <c r="AR37" s="1043"/>
      <c r="AS37" s="1043"/>
      <c r="AT37" s="1043"/>
      <c r="AU37" s="1043"/>
      <c r="AV37" s="1043"/>
      <c r="AW37" s="1043"/>
      <c r="AX37" s="1043"/>
      <c r="AY37" s="1043"/>
      <c r="AZ37" s="1044"/>
      <c r="BA37" s="1044"/>
      <c r="BB37" s="1044"/>
      <c r="BC37" s="1044"/>
      <c r="BD37" s="1044"/>
      <c r="BE37" s="1044"/>
      <c r="BF37" s="1044"/>
      <c r="BG37" s="1044"/>
      <c r="BH37" s="1044"/>
      <c r="BI37" s="1044"/>
      <c r="BJ37" s="1044"/>
      <c r="BK37" s="1044"/>
      <c r="BL37" s="1044"/>
      <c r="BM37" s="1044"/>
      <c r="BN37" s="1044"/>
      <c r="BO37" s="1044"/>
      <c r="BP37" s="1044"/>
      <c r="BQ37" s="1044"/>
      <c r="BR37" s="1044"/>
      <c r="BS37" s="1044"/>
      <c r="BT37" s="1044"/>
      <c r="BU37" s="1044"/>
      <c r="BV37" s="1044"/>
      <c r="BW37" s="1044"/>
    </row>
    <row r="38" spans="1:75" ht="24.75" hidden="1" customHeight="1">
      <c r="A38" s="1078"/>
      <c r="B38" s="966"/>
      <c r="C38" s="966"/>
      <c r="D38" s="966"/>
      <c r="E38" s="966"/>
      <c r="F38" s="966"/>
      <c r="G38" s="966"/>
      <c r="H38" s="966"/>
      <c r="I38" s="966"/>
      <c r="J38" s="966"/>
      <c r="K38" s="966"/>
      <c r="L38" s="966"/>
      <c r="M38" s="966"/>
      <c r="N38" s="966"/>
      <c r="O38" s="966"/>
      <c r="P38" s="966"/>
      <c r="Q38" s="966"/>
      <c r="R38" s="966"/>
      <c r="S38" s="966"/>
      <c r="T38" s="966"/>
      <c r="U38" s="966"/>
      <c r="V38" s="966"/>
      <c r="W38" s="966"/>
      <c r="X38" s="966"/>
      <c r="Y38" s="966"/>
      <c r="Z38" s="966"/>
      <c r="AA38" s="966"/>
      <c r="AB38" s="966"/>
      <c r="AC38" s="966"/>
      <c r="AD38" s="966"/>
      <c r="AE38" s="966"/>
      <c r="AF38" s="966"/>
      <c r="AG38" s="966"/>
      <c r="AH38" s="966"/>
      <c r="AI38" s="966"/>
      <c r="AJ38" s="966"/>
      <c r="AO38" s="1043"/>
      <c r="AP38" s="1043"/>
      <c r="AQ38" s="1043"/>
      <c r="AR38" s="1043"/>
      <c r="AS38" s="1043"/>
      <c r="AT38" s="1043"/>
      <c r="AU38" s="1043"/>
      <c r="AV38" s="1043"/>
      <c r="AW38" s="1043"/>
      <c r="AX38" s="1043"/>
      <c r="AY38" s="1043"/>
      <c r="AZ38" s="1044"/>
      <c r="BA38" s="1044"/>
      <c r="BB38" s="1044"/>
      <c r="BC38" s="1044"/>
      <c r="BD38" s="1044"/>
      <c r="BE38" s="1044"/>
      <c r="BF38" s="1044"/>
      <c r="BG38" s="1044"/>
      <c r="BH38" s="1044"/>
      <c r="BI38" s="1044"/>
      <c r="BJ38" s="1044"/>
      <c r="BK38" s="1044"/>
      <c r="BL38" s="1044"/>
      <c r="BM38" s="1044"/>
      <c r="BN38" s="1044"/>
      <c r="BO38" s="1044"/>
      <c r="BP38" s="1044"/>
      <c r="BQ38" s="1044"/>
      <c r="BR38" s="1044"/>
      <c r="BS38" s="1044"/>
      <c r="BT38" s="1044"/>
      <c r="BU38" s="1044"/>
      <c r="BV38" s="1044"/>
      <c r="BW38" s="1044"/>
    </row>
    <row r="39" spans="1:75" ht="24.75" hidden="1" customHeight="1">
      <c r="A39" s="1078"/>
      <c r="B39" s="966"/>
      <c r="C39" s="966"/>
      <c r="D39" s="966"/>
      <c r="E39" s="966"/>
      <c r="F39" s="966"/>
      <c r="G39" s="966"/>
      <c r="H39" s="966"/>
      <c r="I39" s="966"/>
      <c r="J39" s="966"/>
      <c r="K39" s="966"/>
      <c r="L39" s="966"/>
      <c r="M39" s="966"/>
      <c r="N39" s="966"/>
      <c r="O39" s="966"/>
      <c r="P39" s="966"/>
      <c r="Q39" s="966"/>
      <c r="R39" s="966"/>
      <c r="S39" s="966"/>
      <c r="T39" s="966"/>
      <c r="U39" s="966"/>
      <c r="V39" s="966"/>
      <c r="W39" s="966"/>
      <c r="X39" s="966"/>
      <c r="Y39" s="966"/>
      <c r="Z39" s="966"/>
      <c r="AA39" s="966"/>
      <c r="AB39" s="966"/>
      <c r="AC39" s="966"/>
      <c r="AD39" s="966"/>
      <c r="AE39" s="966"/>
      <c r="AF39" s="966"/>
      <c r="AG39" s="966"/>
      <c r="AH39" s="966"/>
      <c r="AI39" s="966"/>
      <c r="AJ39" s="966"/>
    </row>
    <row r="40" spans="1:75" ht="24.75" hidden="1" customHeight="1">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row>
    <row r="41" spans="1:75" ht="36" customHeight="1">
      <c r="A41" s="1045" t="s">
        <v>204</v>
      </c>
      <c r="B41" s="1046"/>
      <c r="C41" s="1046"/>
      <c r="D41" s="1046"/>
      <c r="E41" s="1046"/>
      <c r="F41" s="1046"/>
      <c r="G41" s="1046"/>
      <c r="H41" s="1046"/>
      <c r="I41" s="1046"/>
      <c r="J41" s="1046"/>
      <c r="K41" s="1046"/>
      <c r="L41" s="1046"/>
      <c r="M41" s="1046"/>
      <c r="N41" s="1046"/>
      <c r="O41" s="1046"/>
      <c r="P41" s="1046"/>
      <c r="Q41" s="1046"/>
      <c r="R41" s="1046"/>
      <c r="S41" s="1046"/>
      <c r="T41" s="1046"/>
      <c r="U41" s="1046"/>
      <c r="V41" s="1046"/>
      <c r="W41" s="1046"/>
      <c r="X41" s="1046"/>
      <c r="Y41" s="1046"/>
      <c r="Z41" s="1046"/>
      <c r="AA41" s="1046"/>
      <c r="AB41" s="1046"/>
      <c r="AC41" s="1046"/>
      <c r="AD41" s="1046"/>
      <c r="AE41" s="1046"/>
      <c r="AF41" s="1046"/>
      <c r="AG41" s="1046"/>
      <c r="AH41" s="1046"/>
      <c r="AI41" s="1046"/>
      <c r="AJ41" s="1046"/>
    </row>
    <row r="42" spans="1:75" ht="22.15" customHeight="1">
      <c r="A42" s="1052" t="s">
        <v>373</v>
      </c>
      <c r="B42" s="1053"/>
      <c r="C42" s="1053"/>
      <c r="D42" s="1053"/>
      <c r="E42" s="1053"/>
      <c r="F42" s="1053"/>
      <c r="G42" s="1053"/>
      <c r="H42" s="1053"/>
      <c r="I42" s="1053"/>
      <c r="J42" s="1053"/>
      <c r="K42" s="1053"/>
      <c r="L42" s="1053"/>
      <c r="M42" s="1053"/>
      <c r="N42" s="1053"/>
      <c r="O42" s="1053"/>
      <c r="P42" s="1053"/>
      <c r="Q42" s="1053"/>
      <c r="R42" s="1053"/>
      <c r="S42" s="1053"/>
      <c r="T42" s="1053"/>
      <c r="U42" s="1053"/>
      <c r="V42" s="1053"/>
      <c r="W42" s="1053"/>
      <c r="X42" s="1053"/>
      <c r="Y42" s="1053"/>
      <c r="Z42" s="1053"/>
      <c r="AA42" s="1053"/>
      <c r="AB42" s="1053"/>
      <c r="AC42" s="1053"/>
      <c r="AD42" s="1053"/>
      <c r="AE42" s="1053"/>
      <c r="AF42" s="1053"/>
      <c r="AG42" s="1053"/>
      <c r="AH42" s="1053"/>
      <c r="AI42" s="1053"/>
      <c r="AJ42" s="1054"/>
    </row>
    <row r="43" spans="1:75" ht="22.15" customHeight="1">
      <c r="A43" s="1055"/>
      <c r="B43" s="1056"/>
      <c r="C43" s="1056"/>
      <c r="D43" s="1056"/>
      <c r="E43" s="1056"/>
      <c r="F43" s="1056"/>
      <c r="G43" s="1056"/>
      <c r="H43" s="1056"/>
      <c r="I43" s="1056"/>
      <c r="J43" s="1056"/>
      <c r="K43" s="1056"/>
      <c r="L43" s="1056"/>
      <c r="M43" s="1056"/>
      <c r="N43" s="1056"/>
      <c r="O43" s="1056"/>
      <c r="P43" s="1056"/>
      <c r="Q43" s="1056"/>
      <c r="R43" s="1056"/>
      <c r="S43" s="1056"/>
      <c r="T43" s="1056"/>
      <c r="U43" s="1056"/>
      <c r="V43" s="1056"/>
      <c r="W43" s="1056"/>
      <c r="X43" s="1056"/>
      <c r="Y43" s="1056"/>
      <c r="Z43" s="1056"/>
      <c r="AA43" s="1056"/>
      <c r="AB43" s="1056"/>
      <c r="AC43" s="1056"/>
      <c r="AD43" s="1056"/>
      <c r="AE43" s="1056"/>
      <c r="AF43" s="1056"/>
      <c r="AG43" s="1056"/>
      <c r="AH43" s="1056"/>
      <c r="AI43" s="1056"/>
      <c r="AJ43" s="1057"/>
    </row>
    <row r="44" spans="1:75" ht="25.15" customHeight="1">
      <c r="A44" s="1058"/>
      <c r="B44" s="1059"/>
      <c r="C44" s="1059"/>
      <c r="D44" s="1059"/>
      <c r="E44" s="1059"/>
      <c r="F44" s="1059"/>
      <c r="G44" s="1059"/>
      <c r="H44" s="1059"/>
      <c r="I44" s="1059"/>
      <c r="J44" s="1059"/>
      <c r="K44" s="1059"/>
      <c r="L44" s="1059"/>
      <c r="M44" s="1059"/>
      <c r="N44" s="1059"/>
      <c r="O44" s="1059"/>
      <c r="P44" s="1059"/>
      <c r="Q44" s="1059"/>
      <c r="R44" s="1059"/>
      <c r="S44" s="1059"/>
      <c r="T44" s="1059"/>
      <c r="U44" s="1059"/>
      <c r="V44" s="1059"/>
      <c r="W44" s="1059"/>
      <c r="X44" s="1059"/>
      <c r="Y44" s="1059"/>
      <c r="Z44" s="1059"/>
      <c r="AA44" s="1059"/>
      <c r="AB44" s="1059"/>
      <c r="AC44" s="1059"/>
      <c r="AD44" s="1059"/>
      <c r="AE44" s="1059"/>
      <c r="AF44" s="1059"/>
      <c r="AG44" s="1059"/>
      <c r="AH44" s="1059"/>
      <c r="AI44" s="1059"/>
      <c r="AJ44" s="1060"/>
    </row>
    <row r="45" spans="1:75" ht="24.75" customHeight="1">
      <c r="A45" s="1058"/>
      <c r="B45" s="1059"/>
      <c r="C45" s="1059"/>
      <c r="D45" s="1059"/>
      <c r="E45" s="1059"/>
      <c r="F45" s="1059"/>
      <c r="G45" s="1059"/>
      <c r="H45" s="1059"/>
      <c r="I45" s="1059"/>
      <c r="J45" s="1059"/>
      <c r="K45" s="1059"/>
      <c r="L45" s="1059"/>
      <c r="M45" s="1059"/>
      <c r="N45" s="1059"/>
      <c r="O45" s="1059"/>
      <c r="P45" s="1059"/>
      <c r="Q45" s="1059"/>
      <c r="R45" s="1059"/>
      <c r="S45" s="1059"/>
      <c r="T45" s="1059"/>
      <c r="U45" s="1059"/>
      <c r="V45" s="1059"/>
      <c r="W45" s="1059"/>
      <c r="X45" s="1059"/>
      <c r="Y45" s="1059"/>
      <c r="Z45" s="1059"/>
      <c r="AA45" s="1059"/>
      <c r="AB45" s="1059"/>
      <c r="AC45" s="1059"/>
      <c r="AD45" s="1059"/>
      <c r="AE45" s="1059"/>
      <c r="AF45" s="1059"/>
      <c r="AG45" s="1059"/>
      <c r="AH45" s="1059"/>
      <c r="AI45" s="1059"/>
      <c r="AJ45" s="1060"/>
    </row>
    <row r="46" spans="1:75" ht="25.15" customHeight="1">
      <c r="A46" s="1058"/>
      <c r="B46" s="1059"/>
      <c r="C46" s="1059"/>
      <c r="D46" s="1059"/>
      <c r="E46" s="1059"/>
      <c r="F46" s="1059"/>
      <c r="G46" s="1059"/>
      <c r="H46" s="1059"/>
      <c r="I46" s="1059"/>
      <c r="J46" s="1059"/>
      <c r="K46" s="1059"/>
      <c r="L46" s="1059"/>
      <c r="M46" s="1059"/>
      <c r="N46" s="1059"/>
      <c r="O46" s="1059"/>
      <c r="P46" s="1059"/>
      <c r="Q46" s="1059"/>
      <c r="R46" s="1059"/>
      <c r="S46" s="1059"/>
      <c r="T46" s="1059"/>
      <c r="U46" s="1059"/>
      <c r="V46" s="1059"/>
      <c r="W46" s="1059"/>
      <c r="X46" s="1059"/>
      <c r="Y46" s="1059"/>
      <c r="Z46" s="1059"/>
      <c r="AA46" s="1059"/>
      <c r="AB46" s="1059"/>
      <c r="AC46" s="1059"/>
      <c r="AD46" s="1059"/>
      <c r="AE46" s="1059"/>
      <c r="AF46" s="1059"/>
      <c r="AG46" s="1059"/>
      <c r="AH46" s="1059"/>
      <c r="AI46" s="1059"/>
      <c r="AJ46" s="1060"/>
      <c r="AK46" s="3" t="str">
        <f>IF(COUNTA(A45:AJ46)=3,"〇","")</f>
        <v/>
      </c>
      <c r="AM46" s="3" t="str">
        <f>IF(AK46="〇",A45,"")</f>
        <v/>
      </c>
    </row>
    <row r="47" spans="1:75" ht="25.15" customHeight="1">
      <c r="A47" s="1058"/>
      <c r="B47" s="1059"/>
      <c r="C47" s="1059"/>
      <c r="D47" s="1059"/>
      <c r="E47" s="1059"/>
      <c r="F47" s="1059"/>
      <c r="G47" s="1059"/>
      <c r="H47" s="1059"/>
      <c r="I47" s="1059"/>
      <c r="J47" s="1059"/>
      <c r="K47" s="1059"/>
      <c r="L47" s="1059"/>
      <c r="M47" s="1059"/>
      <c r="N47" s="1059"/>
      <c r="O47" s="1059"/>
      <c r="P47" s="1059"/>
      <c r="Q47" s="1059"/>
      <c r="R47" s="1059"/>
      <c r="S47" s="1059"/>
      <c r="T47" s="1059"/>
      <c r="U47" s="1059"/>
      <c r="V47" s="1059"/>
      <c r="W47" s="1059"/>
      <c r="X47" s="1059"/>
      <c r="Y47" s="1059"/>
      <c r="Z47" s="1059"/>
      <c r="AA47" s="1059"/>
      <c r="AB47" s="1059"/>
      <c r="AC47" s="1059"/>
      <c r="AD47" s="1059"/>
      <c r="AE47" s="1059"/>
      <c r="AF47" s="1059"/>
      <c r="AG47" s="1059"/>
      <c r="AH47" s="1059"/>
      <c r="AI47" s="1059"/>
      <c r="AJ47" s="1060"/>
      <c r="AM47" s="3" t="str">
        <f>IF(AK48="〇",A47,"")</f>
        <v/>
      </c>
    </row>
    <row r="48" spans="1:75" ht="25.15" customHeight="1">
      <c r="A48" s="1058"/>
      <c r="B48" s="1059"/>
      <c r="C48" s="1059"/>
      <c r="D48" s="1059"/>
      <c r="E48" s="1059"/>
      <c r="F48" s="1059"/>
      <c r="G48" s="1059"/>
      <c r="H48" s="1059"/>
      <c r="I48" s="1059"/>
      <c r="J48" s="1059"/>
      <c r="K48" s="1059"/>
      <c r="L48" s="1059"/>
      <c r="M48" s="1059"/>
      <c r="N48" s="1059"/>
      <c r="O48" s="1059"/>
      <c r="P48" s="1059"/>
      <c r="Q48" s="1059"/>
      <c r="R48" s="1059"/>
      <c r="S48" s="1059"/>
      <c r="T48" s="1059"/>
      <c r="U48" s="1059"/>
      <c r="V48" s="1059"/>
      <c r="W48" s="1059"/>
      <c r="X48" s="1059"/>
      <c r="Y48" s="1059"/>
      <c r="Z48" s="1059"/>
      <c r="AA48" s="1059"/>
      <c r="AB48" s="1059"/>
      <c r="AC48" s="1059"/>
      <c r="AD48" s="1059"/>
      <c r="AE48" s="1059"/>
      <c r="AF48" s="1059"/>
      <c r="AG48" s="1059"/>
      <c r="AH48" s="1059"/>
      <c r="AI48" s="1059"/>
      <c r="AJ48" s="1060"/>
      <c r="AK48" s="3" t="str">
        <f>IF(COUNTA(A47:AJ48)=3,"〇","")</f>
        <v/>
      </c>
      <c r="AM48" s="3" t="str">
        <f>IF(AK50="〇",A49,"")</f>
        <v/>
      </c>
    </row>
    <row r="49" spans="1:49" ht="25.15" customHeight="1">
      <c r="A49" s="1058"/>
      <c r="B49" s="1059"/>
      <c r="C49" s="1059"/>
      <c r="D49" s="1059"/>
      <c r="E49" s="1059"/>
      <c r="F49" s="1059"/>
      <c r="G49" s="1059"/>
      <c r="H49" s="1059"/>
      <c r="I49" s="1059"/>
      <c r="J49" s="1059"/>
      <c r="K49" s="1059"/>
      <c r="L49" s="1059"/>
      <c r="M49" s="1059"/>
      <c r="N49" s="1059"/>
      <c r="O49" s="1059"/>
      <c r="P49" s="1059"/>
      <c r="Q49" s="1059"/>
      <c r="R49" s="1059"/>
      <c r="S49" s="1059"/>
      <c r="T49" s="1059"/>
      <c r="U49" s="1059"/>
      <c r="V49" s="1059"/>
      <c r="W49" s="1059"/>
      <c r="X49" s="1059"/>
      <c r="Y49" s="1059"/>
      <c r="Z49" s="1059"/>
      <c r="AA49" s="1059"/>
      <c r="AB49" s="1059"/>
      <c r="AC49" s="1059"/>
      <c r="AD49" s="1059"/>
      <c r="AE49" s="1059"/>
      <c r="AF49" s="1059"/>
      <c r="AG49" s="1059"/>
      <c r="AH49" s="1059"/>
      <c r="AI49" s="1059"/>
      <c r="AJ49" s="1060"/>
      <c r="AM49" s="3" t="str">
        <f>IF(AK52="〇",A51,"")</f>
        <v/>
      </c>
    </row>
    <row r="50" spans="1:49" ht="25.15" customHeight="1">
      <c r="A50" s="1058"/>
      <c r="B50" s="1059"/>
      <c r="C50" s="1059"/>
      <c r="D50" s="1059"/>
      <c r="E50" s="1059"/>
      <c r="F50" s="1059"/>
      <c r="G50" s="1059"/>
      <c r="H50" s="1059"/>
      <c r="I50" s="1059"/>
      <c r="J50" s="1059"/>
      <c r="K50" s="1059"/>
      <c r="L50" s="1059"/>
      <c r="M50" s="1059"/>
      <c r="N50" s="1059"/>
      <c r="O50" s="1059"/>
      <c r="P50" s="1059"/>
      <c r="Q50" s="1059"/>
      <c r="R50" s="1059"/>
      <c r="S50" s="1059"/>
      <c r="T50" s="1059"/>
      <c r="U50" s="1059"/>
      <c r="V50" s="1059"/>
      <c r="W50" s="1059"/>
      <c r="X50" s="1059"/>
      <c r="Y50" s="1059"/>
      <c r="Z50" s="1059"/>
      <c r="AA50" s="1059"/>
      <c r="AB50" s="1059"/>
      <c r="AC50" s="1059"/>
      <c r="AD50" s="1059"/>
      <c r="AE50" s="1059"/>
      <c r="AF50" s="1059"/>
      <c r="AG50" s="1059"/>
      <c r="AH50" s="1059"/>
      <c r="AI50" s="1059"/>
      <c r="AJ50" s="1060"/>
      <c r="AK50" s="3" t="str">
        <f>IF(COUNTA(A49:AJ50)=3,"〇","")</f>
        <v/>
      </c>
    </row>
    <row r="51" spans="1:49" ht="21" customHeight="1">
      <c r="A51" s="1058"/>
      <c r="B51" s="1059"/>
      <c r="C51" s="1059"/>
      <c r="D51" s="1059"/>
      <c r="E51" s="1059"/>
      <c r="F51" s="1059"/>
      <c r="G51" s="1059"/>
      <c r="H51" s="1059"/>
      <c r="I51" s="1059"/>
      <c r="J51" s="1059"/>
      <c r="K51" s="1059"/>
      <c r="L51" s="1059"/>
      <c r="M51" s="1059"/>
      <c r="N51" s="1059"/>
      <c r="O51" s="1059"/>
      <c r="P51" s="1059"/>
      <c r="Q51" s="1059"/>
      <c r="R51" s="1059"/>
      <c r="S51" s="1059"/>
      <c r="T51" s="1059"/>
      <c r="U51" s="1059"/>
      <c r="V51" s="1059"/>
      <c r="W51" s="1059"/>
      <c r="X51" s="1059"/>
      <c r="Y51" s="1059"/>
      <c r="Z51" s="1059"/>
      <c r="AA51" s="1059"/>
      <c r="AB51" s="1059"/>
      <c r="AC51" s="1059"/>
      <c r="AD51" s="1059"/>
      <c r="AE51" s="1059"/>
      <c r="AF51" s="1059"/>
      <c r="AG51" s="1059"/>
      <c r="AH51" s="1059"/>
      <c r="AI51" s="1059"/>
      <c r="AJ51" s="1060"/>
    </row>
    <row r="52" spans="1:49" ht="23.25" customHeight="1">
      <c r="A52" s="1061"/>
      <c r="B52" s="1062"/>
      <c r="C52" s="1062"/>
      <c r="D52" s="1062"/>
      <c r="E52" s="1062"/>
      <c r="F52" s="1062"/>
      <c r="G52" s="1062"/>
      <c r="H52" s="1062"/>
      <c r="I52" s="1062"/>
      <c r="J52" s="1062"/>
      <c r="K52" s="1062"/>
      <c r="L52" s="1062"/>
      <c r="M52" s="1062"/>
      <c r="N52" s="1062"/>
      <c r="O52" s="1062"/>
      <c r="P52" s="1062"/>
      <c r="Q52" s="1062"/>
      <c r="R52" s="1062"/>
      <c r="S52" s="1062"/>
      <c r="T52" s="1062"/>
      <c r="U52" s="1062"/>
      <c r="V52" s="1062"/>
      <c r="W52" s="1062"/>
      <c r="X52" s="1062"/>
      <c r="Y52" s="1062"/>
      <c r="Z52" s="1062"/>
      <c r="AA52" s="1062"/>
      <c r="AB52" s="1062"/>
      <c r="AC52" s="1062"/>
      <c r="AD52" s="1062"/>
      <c r="AE52" s="1062"/>
      <c r="AF52" s="1062"/>
      <c r="AG52" s="1062"/>
      <c r="AH52" s="1062"/>
      <c r="AI52" s="1062"/>
      <c r="AJ52" s="1063"/>
      <c r="AK52" s="3" t="str">
        <f>IF(COUNTA(A51:AJ52)=3,"〇","")</f>
        <v/>
      </c>
    </row>
    <row r="53" spans="1:49" ht="25.15" hidden="1" customHeight="1"/>
    <row r="54" spans="1:49" ht="22.15" customHeight="1">
      <c r="A54" s="3" t="s">
        <v>125</v>
      </c>
      <c r="AW54" s="3" t="s">
        <v>119</v>
      </c>
    </row>
    <row r="55" spans="1:49" ht="22.15" customHeight="1">
      <c r="A55" s="1047" t="s">
        <v>118</v>
      </c>
      <c r="B55" s="1048"/>
      <c r="C55" s="1049"/>
      <c r="D55" s="1068" t="s">
        <v>120</v>
      </c>
      <c r="E55" s="1069"/>
      <c r="F55" s="1069"/>
      <c r="G55" s="1069"/>
      <c r="H55" s="1070"/>
      <c r="I55" s="1047" t="s">
        <v>371</v>
      </c>
      <c r="J55" s="1048"/>
      <c r="K55" s="1048"/>
      <c r="L55" s="1048"/>
      <c r="M55" s="1049"/>
      <c r="N55" s="1047" t="s">
        <v>372</v>
      </c>
      <c r="O55" s="1048"/>
      <c r="P55" s="1048"/>
      <c r="Q55" s="1048"/>
      <c r="R55" s="1048"/>
      <c r="S55" s="1048"/>
      <c r="T55" s="1048"/>
      <c r="U55" s="1048"/>
      <c r="V55" s="1048"/>
      <c r="W55" s="1048"/>
      <c r="X55" s="1048"/>
      <c r="Y55" s="1048"/>
      <c r="Z55" s="1048"/>
      <c r="AA55" s="1048"/>
      <c r="AB55" s="1049"/>
      <c r="AC55" s="1050" t="s">
        <v>123</v>
      </c>
      <c r="AD55" s="1051"/>
      <c r="AE55" s="1051"/>
      <c r="AF55" s="1051"/>
      <c r="AG55" s="1050" t="s">
        <v>124</v>
      </c>
      <c r="AH55" s="1051"/>
      <c r="AI55" s="1051"/>
      <c r="AJ55" s="1051"/>
      <c r="AW55" s="3" t="s">
        <v>367</v>
      </c>
    </row>
    <row r="56" spans="1:49" ht="22.15" customHeight="1">
      <c r="A56" s="587" t="s">
        <v>119</v>
      </c>
      <c r="B56" s="842"/>
      <c r="C56" s="1029"/>
      <c r="D56" s="587" t="s">
        <v>322</v>
      </c>
      <c r="E56" s="588"/>
      <c r="F56" s="588"/>
      <c r="G56" s="588"/>
      <c r="H56" s="614"/>
      <c r="I56" s="1071">
        <v>45077</v>
      </c>
      <c r="J56" s="1072"/>
      <c r="K56" s="1072"/>
      <c r="L56" s="1072"/>
      <c r="M56" s="1073"/>
      <c r="N56" s="1064" t="s">
        <v>321</v>
      </c>
      <c r="O56" s="1064"/>
      <c r="P56" s="1064"/>
      <c r="Q56" s="1064"/>
      <c r="R56" s="1064"/>
      <c r="S56" s="1064"/>
      <c r="T56" s="1064"/>
      <c r="U56" s="1064"/>
      <c r="V56" s="1064"/>
      <c r="W56" s="1064"/>
      <c r="X56" s="1064"/>
      <c r="Y56" s="1064"/>
      <c r="Z56" s="1064"/>
      <c r="AA56" s="1064"/>
      <c r="AB56" s="1065"/>
      <c r="AC56" s="538">
        <v>21000</v>
      </c>
      <c r="AD56" s="1013"/>
      <c r="AE56" s="1013"/>
      <c r="AF56" s="1014"/>
      <c r="AG56" s="538">
        <f>IF(AC56&lt;20000,AC56,20000)</f>
        <v>20000</v>
      </c>
      <c r="AH56" s="1013"/>
      <c r="AI56" s="1013"/>
      <c r="AJ56" s="1014"/>
    </row>
    <row r="57" spans="1:49" ht="22.15" customHeight="1">
      <c r="A57" s="935"/>
      <c r="B57" s="936"/>
      <c r="C57" s="937"/>
      <c r="D57" s="589"/>
      <c r="E57" s="590"/>
      <c r="F57" s="590"/>
      <c r="G57" s="590"/>
      <c r="H57" s="613"/>
      <c r="I57" s="1074"/>
      <c r="J57" s="1075"/>
      <c r="K57" s="1075"/>
      <c r="L57" s="1075"/>
      <c r="M57" s="1076"/>
      <c r="N57" s="1066"/>
      <c r="O57" s="1066"/>
      <c r="P57" s="1066"/>
      <c r="Q57" s="1066"/>
      <c r="R57" s="1066"/>
      <c r="S57" s="1066"/>
      <c r="T57" s="1066"/>
      <c r="U57" s="1066"/>
      <c r="V57" s="1066"/>
      <c r="W57" s="1066"/>
      <c r="X57" s="1066"/>
      <c r="Y57" s="1066"/>
      <c r="Z57" s="1066"/>
      <c r="AA57" s="1066"/>
      <c r="AB57" s="1067"/>
      <c r="AC57" s="935"/>
      <c r="AD57" s="936"/>
      <c r="AE57" s="936"/>
      <c r="AF57" s="937"/>
      <c r="AG57" s="935"/>
      <c r="AH57" s="936"/>
      <c r="AI57" s="936"/>
      <c r="AJ57" s="937"/>
    </row>
    <row r="58" spans="1:49" ht="22.15" customHeight="1">
      <c r="A58" s="672"/>
      <c r="B58" s="1003"/>
      <c r="C58" s="1004"/>
      <c r="D58" s="672"/>
      <c r="E58" s="1003"/>
      <c r="F58" s="1003"/>
      <c r="G58" s="1003"/>
      <c r="H58" s="1004"/>
      <c r="I58" s="1015"/>
      <c r="J58" s="1016"/>
      <c r="K58" s="1016"/>
      <c r="L58" s="1016"/>
      <c r="M58" s="1017"/>
      <c r="N58" s="1025"/>
      <c r="O58" s="1025"/>
      <c r="P58" s="1025"/>
      <c r="Q58" s="1025"/>
      <c r="R58" s="1025"/>
      <c r="S58" s="1025"/>
      <c r="T58" s="1025"/>
      <c r="U58" s="1025"/>
      <c r="V58" s="1025"/>
      <c r="W58" s="1025"/>
      <c r="X58" s="1025"/>
      <c r="Y58" s="1025"/>
      <c r="Z58" s="1025"/>
      <c r="AA58" s="1025"/>
      <c r="AB58" s="1026"/>
      <c r="AC58" s="547"/>
      <c r="AD58" s="1008"/>
      <c r="AE58" s="1008"/>
      <c r="AF58" s="1009"/>
      <c r="AG58" s="538">
        <f>IF(AC58&lt;20000,AC58,20000)</f>
        <v>0</v>
      </c>
      <c r="AH58" s="1013"/>
      <c r="AI58" s="1013"/>
      <c r="AJ58" s="1014"/>
    </row>
    <row r="59" spans="1:49" ht="22.15" customHeight="1">
      <c r="A59" s="1010"/>
      <c r="B59" s="1011"/>
      <c r="C59" s="1012"/>
      <c r="D59" s="1010"/>
      <c r="E59" s="1011"/>
      <c r="F59" s="1011"/>
      <c r="G59" s="1011"/>
      <c r="H59" s="1012"/>
      <c r="I59" s="1018"/>
      <c r="J59" s="1019"/>
      <c r="K59" s="1019"/>
      <c r="L59" s="1019"/>
      <c r="M59" s="1020"/>
      <c r="N59" s="1027"/>
      <c r="O59" s="1027"/>
      <c r="P59" s="1027"/>
      <c r="Q59" s="1027"/>
      <c r="R59" s="1027"/>
      <c r="S59" s="1027"/>
      <c r="T59" s="1027"/>
      <c r="U59" s="1027"/>
      <c r="V59" s="1027"/>
      <c r="W59" s="1027"/>
      <c r="X59" s="1027"/>
      <c r="Y59" s="1027"/>
      <c r="Z59" s="1027"/>
      <c r="AA59" s="1027"/>
      <c r="AB59" s="1028"/>
      <c r="AC59" s="1010"/>
      <c r="AD59" s="1011"/>
      <c r="AE59" s="1011"/>
      <c r="AF59" s="1012"/>
      <c r="AG59" s="935"/>
      <c r="AH59" s="936"/>
      <c r="AI59" s="936"/>
      <c r="AJ59" s="937"/>
    </row>
    <row r="60" spans="1:49" ht="22.15" customHeight="1">
      <c r="A60" s="672"/>
      <c r="B60" s="1003"/>
      <c r="C60" s="1004"/>
      <c r="D60" s="672"/>
      <c r="E60" s="1003"/>
      <c r="F60" s="1003"/>
      <c r="G60" s="1003"/>
      <c r="H60" s="1004"/>
      <c r="I60" s="1015"/>
      <c r="J60" s="1016"/>
      <c r="K60" s="1016"/>
      <c r="L60" s="1016"/>
      <c r="M60" s="1017"/>
      <c r="N60" s="1021"/>
      <c r="O60" s="1021"/>
      <c r="P60" s="1021"/>
      <c r="Q60" s="1021"/>
      <c r="R60" s="1021"/>
      <c r="S60" s="1021"/>
      <c r="T60" s="1021"/>
      <c r="U60" s="1021"/>
      <c r="V60" s="1021"/>
      <c r="W60" s="1021"/>
      <c r="X60" s="1021"/>
      <c r="Y60" s="1021"/>
      <c r="Z60" s="1021"/>
      <c r="AA60" s="1021"/>
      <c r="AB60" s="1022"/>
      <c r="AC60" s="547"/>
      <c r="AD60" s="1008"/>
      <c r="AE60" s="1008"/>
      <c r="AF60" s="1009"/>
      <c r="AG60" s="538">
        <f t="shared" ref="AG60" si="0">IF(AC60&lt;20000,AC60,20000)</f>
        <v>0</v>
      </c>
      <c r="AH60" s="1013"/>
      <c r="AI60" s="1013"/>
      <c r="AJ60" s="1014"/>
    </row>
    <row r="61" spans="1:49" ht="22.15" customHeight="1">
      <c r="A61" s="1010"/>
      <c r="B61" s="1011"/>
      <c r="C61" s="1012"/>
      <c r="D61" s="1010"/>
      <c r="E61" s="1011"/>
      <c r="F61" s="1011"/>
      <c r="G61" s="1011"/>
      <c r="H61" s="1012"/>
      <c r="I61" s="1018"/>
      <c r="J61" s="1019"/>
      <c r="K61" s="1019"/>
      <c r="L61" s="1019"/>
      <c r="M61" s="1020"/>
      <c r="N61" s="1023"/>
      <c r="O61" s="1023"/>
      <c r="P61" s="1023"/>
      <c r="Q61" s="1023"/>
      <c r="R61" s="1023"/>
      <c r="S61" s="1023"/>
      <c r="T61" s="1023"/>
      <c r="U61" s="1023"/>
      <c r="V61" s="1023"/>
      <c r="W61" s="1023"/>
      <c r="X61" s="1023"/>
      <c r="Y61" s="1023"/>
      <c r="Z61" s="1023"/>
      <c r="AA61" s="1023"/>
      <c r="AB61" s="1024"/>
      <c r="AC61" s="1010"/>
      <c r="AD61" s="1011"/>
      <c r="AE61" s="1011"/>
      <c r="AF61" s="1012"/>
      <c r="AG61" s="935"/>
      <c r="AH61" s="936"/>
      <c r="AI61" s="936"/>
      <c r="AJ61" s="937"/>
    </row>
    <row r="62" spans="1:49" ht="22.15" customHeight="1">
      <c r="A62" s="672"/>
      <c r="B62" s="1003"/>
      <c r="C62" s="1004"/>
      <c r="D62" s="672"/>
      <c r="E62" s="673"/>
      <c r="F62" s="673"/>
      <c r="G62" s="673"/>
      <c r="H62" s="674"/>
      <c r="I62" s="1015"/>
      <c r="J62" s="1016"/>
      <c r="K62" s="1016"/>
      <c r="L62" s="1016"/>
      <c r="M62" s="1017"/>
      <c r="N62" s="1021"/>
      <c r="O62" s="1021"/>
      <c r="P62" s="1021"/>
      <c r="Q62" s="1021"/>
      <c r="R62" s="1021"/>
      <c r="S62" s="1021"/>
      <c r="T62" s="1021"/>
      <c r="U62" s="1021"/>
      <c r="V62" s="1021"/>
      <c r="W62" s="1021"/>
      <c r="X62" s="1021"/>
      <c r="Y62" s="1021"/>
      <c r="Z62" s="1021"/>
      <c r="AA62" s="1021"/>
      <c r="AB62" s="1022"/>
      <c r="AC62" s="547"/>
      <c r="AD62" s="1008"/>
      <c r="AE62" s="1008"/>
      <c r="AF62" s="1009"/>
      <c r="AG62" s="538">
        <f t="shared" ref="AG62" si="1">IF(AC62&lt;20000,AC62,20000)</f>
        <v>0</v>
      </c>
      <c r="AH62" s="1013"/>
      <c r="AI62" s="1013"/>
      <c r="AJ62" s="1014"/>
    </row>
    <row r="63" spans="1:49" ht="22.15" customHeight="1">
      <c r="A63" s="1005"/>
      <c r="B63" s="1006"/>
      <c r="C63" s="1007"/>
      <c r="D63" s="641"/>
      <c r="E63" s="642"/>
      <c r="F63" s="642"/>
      <c r="G63" s="642"/>
      <c r="H63" s="643"/>
      <c r="I63" s="1018"/>
      <c r="J63" s="1019"/>
      <c r="K63" s="1019"/>
      <c r="L63" s="1019"/>
      <c r="M63" s="1020"/>
      <c r="N63" s="1023"/>
      <c r="O63" s="1023"/>
      <c r="P63" s="1023"/>
      <c r="Q63" s="1023"/>
      <c r="R63" s="1023"/>
      <c r="S63" s="1023"/>
      <c r="T63" s="1023"/>
      <c r="U63" s="1023"/>
      <c r="V63" s="1023"/>
      <c r="W63" s="1023"/>
      <c r="X63" s="1023"/>
      <c r="Y63" s="1023"/>
      <c r="Z63" s="1023"/>
      <c r="AA63" s="1023"/>
      <c r="AB63" s="1024"/>
      <c r="AC63" s="1010"/>
      <c r="AD63" s="1011"/>
      <c r="AE63" s="1011"/>
      <c r="AF63" s="1012"/>
      <c r="AG63" s="935"/>
      <c r="AH63" s="936"/>
      <c r="AI63" s="936"/>
      <c r="AJ63" s="937"/>
    </row>
    <row r="64" spans="1:49" ht="22.15" customHeight="1">
      <c r="A64" s="672"/>
      <c r="B64" s="1003"/>
      <c r="C64" s="1004"/>
      <c r="D64" s="672"/>
      <c r="E64" s="673"/>
      <c r="F64" s="673"/>
      <c r="G64" s="673"/>
      <c r="H64" s="674"/>
      <c r="I64" s="1015"/>
      <c r="J64" s="1016"/>
      <c r="K64" s="1016"/>
      <c r="L64" s="1016"/>
      <c r="M64" s="1017"/>
      <c r="N64" s="1021"/>
      <c r="O64" s="1021"/>
      <c r="P64" s="1021"/>
      <c r="Q64" s="1021"/>
      <c r="R64" s="1021"/>
      <c r="S64" s="1021"/>
      <c r="T64" s="1021"/>
      <c r="U64" s="1021"/>
      <c r="V64" s="1021"/>
      <c r="W64" s="1021"/>
      <c r="X64" s="1021"/>
      <c r="Y64" s="1021"/>
      <c r="Z64" s="1021"/>
      <c r="AA64" s="1021"/>
      <c r="AB64" s="1022"/>
      <c r="AC64" s="547"/>
      <c r="AD64" s="1008"/>
      <c r="AE64" s="1008"/>
      <c r="AF64" s="1009"/>
      <c r="AG64" s="538">
        <f t="shared" ref="AG64" si="2">IF(AC64&lt;20000,AC64,20000)</f>
        <v>0</v>
      </c>
      <c r="AH64" s="1013"/>
      <c r="AI64" s="1013"/>
      <c r="AJ64" s="1014"/>
    </row>
    <row r="65" spans="1:39" ht="22.15" customHeight="1">
      <c r="A65" s="1005"/>
      <c r="B65" s="1006"/>
      <c r="C65" s="1007"/>
      <c r="D65" s="641"/>
      <c r="E65" s="642"/>
      <c r="F65" s="642"/>
      <c r="G65" s="642"/>
      <c r="H65" s="643"/>
      <c r="I65" s="1018"/>
      <c r="J65" s="1019"/>
      <c r="K65" s="1019"/>
      <c r="L65" s="1019"/>
      <c r="M65" s="1020"/>
      <c r="N65" s="1023"/>
      <c r="O65" s="1023"/>
      <c r="P65" s="1023"/>
      <c r="Q65" s="1023"/>
      <c r="R65" s="1023"/>
      <c r="S65" s="1023"/>
      <c r="T65" s="1023"/>
      <c r="U65" s="1023"/>
      <c r="V65" s="1023"/>
      <c r="W65" s="1023"/>
      <c r="X65" s="1023"/>
      <c r="Y65" s="1023"/>
      <c r="Z65" s="1023"/>
      <c r="AA65" s="1023"/>
      <c r="AB65" s="1024"/>
      <c r="AC65" s="1010"/>
      <c r="AD65" s="1011"/>
      <c r="AE65" s="1011"/>
      <c r="AF65" s="1012"/>
      <c r="AG65" s="935"/>
      <c r="AH65" s="936"/>
      <c r="AI65" s="936"/>
      <c r="AJ65" s="937"/>
    </row>
    <row r="66" spans="1:39" ht="22.15" customHeight="1">
      <c r="A66" s="672"/>
      <c r="B66" s="1003"/>
      <c r="C66" s="1004"/>
      <c r="D66" s="672"/>
      <c r="E66" s="673"/>
      <c r="F66" s="673"/>
      <c r="G66" s="673"/>
      <c r="H66" s="674"/>
      <c r="I66" s="1015"/>
      <c r="J66" s="1016"/>
      <c r="K66" s="1016"/>
      <c r="L66" s="1016"/>
      <c r="M66" s="1017"/>
      <c r="N66" s="1021"/>
      <c r="O66" s="1021"/>
      <c r="P66" s="1021"/>
      <c r="Q66" s="1021"/>
      <c r="R66" s="1021"/>
      <c r="S66" s="1021"/>
      <c r="T66" s="1021"/>
      <c r="U66" s="1021"/>
      <c r="V66" s="1021"/>
      <c r="W66" s="1021"/>
      <c r="X66" s="1021"/>
      <c r="Y66" s="1021"/>
      <c r="Z66" s="1021"/>
      <c r="AA66" s="1021"/>
      <c r="AB66" s="1022"/>
      <c r="AC66" s="547"/>
      <c r="AD66" s="1008"/>
      <c r="AE66" s="1008"/>
      <c r="AF66" s="1009"/>
      <c r="AG66" s="538">
        <f t="shared" ref="AG66" si="3">IF(AC66&lt;20000,AC66,20000)</f>
        <v>0</v>
      </c>
      <c r="AH66" s="1013"/>
      <c r="AI66" s="1013"/>
      <c r="AJ66" s="1014"/>
    </row>
    <row r="67" spans="1:39" ht="22.15" customHeight="1">
      <c r="A67" s="1005"/>
      <c r="B67" s="1006"/>
      <c r="C67" s="1007"/>
      <c r="D67" s="641"/>
      <c r="E67" s="642"/>
      <c r="F67" s="642"/>
      <c r="G67" s="642"/>
      <c r="H67" s="643"/>
      <c r="I67" s="1018"/>
      <c r="J67" s="1019"/>
      <c r="K67" s="1019"/>
      <c r="L67" s="1019"/>
      <c r="M67" s="1020"/>
      <c r="N67" s="1023"/>
      <c r="O67" s="1023"/>
      <c r="P67" s="1023"/>
      <c r="Q67" s="1023"/>
      <c r="R67" s="1023"/>
      <c r="S67" s="1023"/>
      <c r="T67" s="1023"/>
      <c r="U67" s="1023"/>
      <c r="V67" s="1023"/>
      <c r="W67" s="1023"/>
      <c r="X67" s="1023"/>
      <c r="Y67" s="1023"/>
      <c r="Z67" s="1023"/>
      <c r="AA67" s="1023"/>
      <c r="AB67" s="1024"/>
      <c r="AC67" s="1010"/>
      <c r="AD67" s="1011"/>
      <c r="AE67" s="1011"/>
      <c r="AF67" s="1012"/>
      <c r="AG67" s="935"/>
      <c r="AH67" s="936"/>
      <c r="AI67" s="936"/>
      <c r="AJ67" s="937"/>
    </row>
    <row r="68" spans="1:39" ht="22.15" customHeight="1">
      <c r="A68" s="672"/>
      <c r="B68" s="1003"/>
      <c r="C68" s="1004"/>
      <c r="D68" s="672"/>
      <c r="E68" s="673"/>
      <c r="F68" s="673"/>
      <c r="G68" s="673"/>
      <c r="H68" s="674"/>
      <c r="I68" s="1015"/>
      <c r="J68" s="1016"/>
      <c r="K68" s="1016"/>
      <c r="L68" s="1016"/>
      <c r="M68" s="1017"/>
      <c r="N68" s="1021"/>
      <c r="O68" s="1021"/>
      <c r="P68" s="1021"/>
      <c r="Q68" s="1021"/>
      <c r="R68" s="1021"/>
      <c r="S68" s="1021"/>
      <c r="T68" s="1021"/>
      <c r="U68" s="1021"/>
      <c r="V68" s="1021"/>
      <c r="W68" s="1021"/>
      <c r="X68" s="1021"/>
      <c r="Y68" s="1021"/>
      <c r="Z68" s="1021"/>
      <c r="AA68" s="1021"/>
      <c r="AB68" s="1022"/>
      <c r="AC68" s="547"/>
      <c r="AD68" s="1008"/>
      <c r="AE68" s="1008"/>
      <c r="AF68" s="1009"/>
      <c r="AG68" s="538">
        <f t="shared" ref="AG68" si="4">IF(AC68&lt;20000,AC68,20000)</f>
        <v>0</v>
      </c>
      <c r="AH68" s="1013"/>
      <c r="AI68" s="1013"/>
      <c r="AJ68" s="1014"/>
      <c r="AM68" s="3" t="b">
        <v>1</v>
      </c>
    </row>
    <row r="69" spans="1:39" ht="22.15" customHeight="1">
      <c r="A69" s="1005"/>
      <c r="B69" s="1006"/>
      <c r="C69" s="1007"/>
      <c r="D69" s="641"/>
      <c r="E69" s="642"/>
      <c r="F69" s="642"/>
      <c r="G69" s="642"/>
      <c r="H69" s="643"/>
      <c r="I69" s="1018"/>
      <c r="J69" s="1019"/>
      <c r="K69" s="1019"/>
      <c r="L69" s="1019"/>
      <c r="M69" s="1020"/>
      <c r="N69" s="1023"/>
      <c r="O69" s="1023"/>
      <c r="P69" s="1023"/>
      <c r="Q69" s="1023"/>
      <c r="R69" s="1023"/>
      <c r="S69" s="1023"/>
      <c r="T69" s="1023"/>
      <c r="U69" s="1023"/>
      <c r="V69" s="1023"/>
      <c r="W69" s="1023"/>
      <c r="X69" s="1023"/>
      <c r="Y69" s="1023"/>
      <c r="Z69" s="1023"/>
      <c r="AA69" s="1023"/>
      <c r="AB69" s="1024"/>
      <c r="AC69" s="1010"/>
      <c r="AD69" s="1011"/>
      <c r="AE69" s="1011"/>
      <c r="AF69" s="1012"/>
      <c r="AG69" s="935"/>
      <c r="AH69" s="936"/>
      <c r="AI69" s="936"/>
      <c r="AJ69" s="937"/>
    </row>
    <row r="70" spans="1:39" ht="22.15" customHeight="1">
      <c r="A70" s="672"/>
      <c r="B70" s="1003"/>
      <c r="C70" s="1004"/>
      <c r="D70" s="672"/>
      <c r="E70" s="673"/>
      <c r="F70" s="673"/>
      <c r="G70" s="673"/>
      <c r="H70" s="674"/>
      <c r="I70" s="1015"/>
      <c r="J70" s="1016"/>
      <c r="K70" s="1016"/>
      <c r="L70" s="1016"/>
      <c r="M70" s="1017"/>
      <c r="N70" s="1021"/>
      <c r="O70" s="1021"/>
      <c r="P70" s="1021"/>
      <c r="Q70" s="1021"/>
      <c r="R70" s="1021"/>
      <c r="S70" s="1021"/>
      <c r="T70" s="1021"/>
      <c r="U70" s="1021"/>
      <c r="V70" s="1021"/>
      <c r="W70" s="1021"/>
      <c r="X70" s="1021"/>
      <c r="Y70" s="1021"/>
      <c r="Z70" s="1021"/>
      <c r="AA70" s="1021"/>
      <c r="AB70" s="1022"/>
      <c r="AC70" s="547"/>
      <c r="AD70" s="1008"/>
      <c r="AE70" s="1008"/>
      <c r="AF70" s="1009"/>
      <c r="AG70" s="538">
        <f t="shared" ref="AG70" si="5">IF(AC70&lt;20000,AC70,20000)</f>
        <v>0</v>
      </c>
      <c r="AH70" s="1013"/>
      <c r="AI70" s="1013"/>
      <c r="AJ70" s="1014"/>
    </row>
    <row r="71" spans="1:39" ht="22.15" customHeight="1">
      <c r="A71" s="1005"/>
      <c r="B71" s="1006"/>
      <c r="C71" s="1007"/>
      <c r="D71" s="641"/>
      <c r="E71" s="642"/>
      <c r="F71" s="642"/>
      <c r="G71" s="642"/>
      <c r="H71" s="643"/>
      <c r="I71" s="1018"/>
      <c r="J71" s="1019"/>
      <c r="K71" s="1019"/>
      <c r="L71" s="1019"/>
      <c r="M71" s="1020"/>
      <c r="N71" s="1023"/>
      <c r="O71" s="1023"/>
      <c r="P71" s="1023"/>
      <c r="Q71" s="1023"/>
      <c r="R71" s="1023"/>
      <c r="S71" s="1023"/>
      <c r="T71" s="1023"/>
      <c r="U71" s="1023"/>
      <c r="V71" s="1023"/>
      <c r="W71" s="1023"/>
      <c r="X71" s="1023"/>
      <c r="Y71" s="1023"/>
      <c r="Z71" s="1023"/>
      <c r="AA71" s="1023"/>
      <c r="AB71" s="1024"/>
      <c r="AC71" s="1010"/>
      <c r="AD71" s="1011"/>
      <c r="AE71" s="1011"/>
      <c r="AF71" s="1012"/>
      <c r="AG71" s="935"/>
      <c r="AH71" s="936"/>
      <c r="AI71" s="936"/>
      <c r="AJ71" s="937"/>
    </row>
    <row r="72" spans="1:39" ht="22.15" customHeight="1">
      <c r="A72" s="672"/>
      <c r="B72" s="1003"/>
      <c r="C72" s="1004"/>
      <c r="D72" s="672"/>
      <c r="E72" s="673"/>
      <c r="F72" s="673"/>
      <c r="G72" s="673"/>
      <c r="H72" s="674"/>
      <c r="I72" s="1015"/>
      <c r="J72" s="1016"/>
      <c r="K72" s="1016"/>
      <c r="L72" s="1016"/>
      <c r="M72" s="1017"/>
      <c r="N72" s="1021"/>
      <c r="O72" s="1021"/>
      <c r="P72" s="1021"/>
      <c r="Q72" s="1021"/>
      <c r="R72" s="1021"/>
      <c r="S72" s="1021"/>
      <c r="T72" s="1021"/>
      <c r="U72" s="1021"/>
      <c r="V72" s="1021"/>
      <c r="W72" s="1021"/>
      <c r="X72" s="1021"/>
      <c r="Y72" s="1021"/>
      <c r="Z72" s="1021"/>
      <c r="AA72" s="1021"/>
      <c r="AB72" s="1022"/>
      <c r="AC72" s="547"/>
      <c r="AD72" s="1008"/>
      <c r="AE72" s="1008"/>
      <c r="AF72" s="1009"/>
      <c r="AG72" s="538">
        <f t="shared" ref="AG72" si="6">IF(AC72&lt;20000,AC72,20000)</f>
        <v>0</v>
      </c>
      <c r="AH72" s="1013"/>
      <c r="AI72" s="1013"/>
      <c r="AJ72" s="1014"/>
    </row>
    <row r="73" spans="1:39" ht="22.15" customHeight="1">
      <c r="A73" s="1005"/>
      <c r="B73" s="1006"/>
      <c r="C73" s="1007"/>
      <c r="D73" s="641"/>
      <c r="E73" s="642"/>
      <c r="F73" s="642"/>
      <c r="G73" s="642"/>
      <c r="H73" s="643"/>
      <c r="I73" s="1018"/>
      <c r="J73" s="1019"/>
      <c r="K73" s="1019"/>
      <c r="L73" s="1019"/>
      <c r="M73" s="1020"/>
      <c r="N73" s="1023"/>
      <c r="O73" s="1023"/>
      <c r="P73" s="1023"/>
      <c r="Q73" s="1023"/>
      <c r="R73" s="1023"/>
      <c r="S73" s="1023"/>
      <c r="T73" s="1023"/>
      <c r="U73" s="1023"/>
      <c r="V73" s="1023"/>
      <c r="W73" s="1023"/>
      <c r="X73" s="1023"/>
      <c r="Y73" s="1023"/>
      <c r="Z73" s="1023"/>
      <c r="AA73" s="1023"/>
      <c r="AB73" s="1024"/>
      <c r="AC73" s="1010"/>
      <c r="AD73" s="1011"/>
      <c r="AE73" s="1011"/>
      <c r="AF73" s="1012"/>
      <c r="AG73" s="935"/>
      <c r="AH73" s="936"/>
      <c r="AI73" s="936"/>
      <c r="AJ73" s="937"/>
    </row>
    <row r="74" spans="1:39" ht="22.15" customHeight="1">
      <c r="A74" s="672"/>
      <c r="B74" s="1003"/>
      <c r="C74" s="1004"/>
      <c r="D74" s="672"/>
      <c r="E74" s="673"/>
      <c r="F74" s="673"/>
      <c r="G74" s="673"/>
      <c r="H74" s="674"/>
      <c r="I74" s="1015"/>
      <c r="J74" s="1016"/>
      <c r="K74" s="1016"/>
      <c r="L74" s="1016"/>
      <c r="M74" s="1017"/>
      <c r="N74" s="1021"/>
      <c r="O74" s="1021"/>
      <c r="P74" s="1021"/>
      <c r="Q74" s="1021"/>
      <c r="R74" s="1021"/>
      <c r="S74" s="1021"/>
      <c r="T74" s="1021"/>
      <c r="U74" s="1021"/>
      <c r="V74" s="1021"/>
      <c r="W74" s="1021"/>
      <c r="X74" s="1021"/>
      <c r="Y74" s="1021"/>
      <c r="Z74" s="1021"/>
      <c r="AA74" s="1021"/>
      <c r="AB74" s="1022"/>
      <c r="AC74" s="547"/>
      <c r="AD74" s="1008"/>
      <c r="AE74" s="1008"/>
      <c r="AF74" s="1009"/>
      <c r="AG74" s="538">
        <f t="shared" ref="AG74" si="7">IF(AC74&lt;20000,AC74,20000)</f>
        <v>0</v>
      </c>
      <c r="AH74" s="1013"/>
      <c r="AI74" s="1013"/>
      <c r="AJ74" s="1014"/>
    </row>
    <row r="75" spans="1:39">
      <c r="A75" s="1005"/>
      <c r="B75" s="1006"/>
      <c r="C75" s="1007"/>
      <c r="D75" s="641"/>
      <c r="E75" s="642"/>
      <c r="F75" s="642"/>
      <c r="G75" s="642"/>
      <c r="H75" s="643"/>
      <c r="I75" s="1018"/>
      <c r="J75" s="1019"/>
      <c r="K75" s="1019"/>
      <c r="L75" s="1019"/>
      <c r="M75" s="1020"/>
      <c r="N75" s="1023"/>
      <c r="O75" s="1023"/>
      <c r="P75" s="1023"/>
      <c r="Q75" s="1023"/>
      <c r="R75" s="1023"/>
      <c r="S75" s="1023"/>
      <c r="T75" s="1023"/>
      <c r="U75" s="1023"/>
      <c r="V75" s="1023"/>
      <c r="W75" s="1023"/>
      <c r="X75" s="1023"/>
      <c r="Y75" s="1023"/>
      <c r="Z75" s="1023"/>
      <c r="AA75" s="1023"/>
      <c r="AB75" s="1024"/>
      <c r="AC75" s="1010"/>
      <c r="AD75" s="1011"/>
      <c r="AE75" s="1011"/>
      <c r="AF75" s="1012"/>
      <c r="AG75" s="935"/>
      <c r="AH75" s="936"/>
      <c r="AI75" s="936"/>
      <c r="AJ75" s="937"/>
    </row>
    <row r="76" spans="1:39" ht="22.15" customHeight="1">
      <c r="A76" s="672"/>
      <c r="B76" s="1003"/>
      <c r="C76" s="1004"/>
      <c r="D76" s="672"/>
      <c r="E76" s="673"/>
      <c r="F76" s="673"/>
      <c r="G76" s="673"/>
      <c r="H76" s="674"/>
      <c r="I76" s="1015"/>
      <c r="J76" s="1016"/>
      <c r="K76" s="1016"/>
      <c r="L76" s="1016"/>
      <c r="M76" s="1017"/>
      <c r="N76" s="1021"/>
      <c r="O76" s="1021"/>
      <c r="P76" s="1021"/>
      <c r="Q76" s="1021"/>
      <c r="R76" s="1021"/>
      <c r="S76" s="1021"/>
      <c r="T76" s="1021"/>
      <c r="U76" s="1021"/>
      <c r="V76" s="1021"/>
      <c r="W76" s="1021"/>
      <c r="X76" s="1021"/>
      <c r="Y76" s="1021"/>
      <c r="Z76" s="1021"/>
      <c r="AA76" s="1021"/>
      <c r="AB76" s="1022"/>
      <c r="AC76" s="547"/>
      <c r="AD76" s="1008"/>
      <c r="AE76" s="1008"/>
      <c r="AF76" s="1009"/>
      <c r="AG76" s="538">
        <f t="shared" ref="AG76" si="8">IF(AC76&lt;20000,AC76,20000)</f>
        <v>0</v>
      </c>
      <c r="AH76" s="1013"/>
      <c r="AI76" s="1013"/>
      <c r="AJ76" s="1014"/>
    </row>
    <row r="77" spans="1:39">
      <c r="A77" s="1005"/>
      <c r="B77" s="1006"/>
      <c r="C77" s="1007"/>
      <c r="D77" s="641"/>
      <c r="E77" s="642"/>
      <c r="F77" s="642"/>
      <c r="G77" s="642"/>
      <c r="H77" s="643"/>
      <c r="I77" s="1018"/>
      <c r="J77" s="1019"/>
      <c r="K77" s="1019"/>
      <c r="L77" s="1019"/>
      <c r="M77" s="1020"/>
      <c r="N77" s="1023"/>
      <c r="O77" s="1023"/>
      <c r="P77" s="1023"/>
      <c r="Q77" s="1023"/>
      <c r="R77" s="1023"/>
      <c r="S77" s="1023"/>
      <c r="T77" s="1023"/>
      <c r="U77" s="1023"/>
      <c r="V77" s="1023"/>
      <c r="W77" s="1023"/>
      <c r="X77" s="1023"/>
      <c r="Y77" s="1023"/>
      <c r="Z77" s="1023"/>
      <c r="AA77" s="1023"/>
      <c r="AB77" s="1024"/>
      <c r="AC77" s="1010"/>
      <c r="AD77" s="1011"/>
      <c r="AE77" s="1011"/>
      <c r="AF77" s="1012"/>
      <c r="AG77" s="935"/>
      <c r="AH77" s="936"/>
      <c r="AI77" s="936"/>
      <c r="AJ77" s="937"/>
    </row>
    <row r="78" spans="1:39" ht="22.15" customHeight="1">
      <c r="A78" s="672"/>
      <c r="B78" s="1003"/>
      <c r="C78" s="1004"/>
      <c r="D78" s="672"/>
      <c r="E78" s="673"/>
      <c r="F78" s="673"/>
      <c r="G78" s="673"/>
      <c r="H78" s="674"/>
      <c r="I78" s="1015"/>
      <c r="J78" s="1016"/>
      <c r="K78" s="1016"/>
      <c r="L78" s="1016"/>
      <c r="M78" s="1017"/>
      <c r="N78" s="1021"/>
      <c r="O78" s="1021"/>
      <c r="P78" s="1021"/>
      <c r="Q78" s="1021"/>
      <c r="R78" s="1021"/>
      <c r="S78" s="1021"/>
      <c r="T78" s="1021"/>
      <c r="U78" s="1021"/>
      <c r="V78" s="1021"/>
      <c r="W78" s="1021"/>
      <c r="X78" s="1021"/>
      <c r="Y78" s="1021"/>
      <c r="Z78" s="1021"/>
      <c r="AA78" s="1021"/>
      <c r="AB78" s="1022"/>
      <c r="AC78" s="547"/>
      <c r="AD78" s="1008"/>
      <c r="AE78" s="1008"/>
      <c r="AF78" s="1009"/>
      <c r="AG78" s="538">
        <f t="shared" ref="AG78" si="9">IF(AC78&lt;20000,AC78,20000)</f>
        <v>0</v>
      </c>
      <c r="AH78" s="1013"/>
      <c r="AI78" s="1013"/>
      <c r="AJ78" s="1014"/>
    </row>
    <row r="79" spans="1:39">
      <c r="A79" s="1005"/>
      <c r="B79" s="1006"/>
      <c r="C79" s="1007"/>
      <c r="D79" s="641"/>
      <c r="E79" s="642"/>
      <c r="F79" s="642"/>
      <c r="G79" s="642"/>
      <c r="H79" s="643"/>
      <c r="I79" s="1018"/>
      <c r="J79" s="1019"/>
      <c r="K79" s="1019"/>
      <c r="L79" s="1019"/>
      <c r="M79" s="1020"/>
      <c r="N79" s="1023"/>
      <c r="O79" s="1023"/>
      <c r="P79" s="1023"/>
      <c r="Q79" s="1023"/>
      <c r="R79" s="1023"/>
      <c r="S79" s="1023"/>
      <c r="T79" s="1023"/>
      <c r="U79" s="1023"/>
      <c r="V79" s="1023"/>
      <c r="W79" s="1023"/>
      <c r="X79" s="1023"/>
      <c r="Y79" s="1023"/>
      <c r="Z79" s="1023"/>
      <c r="AA79" s="1023"/>
      <c r="AB79" s="1024"/>
      <c r="AC79" s="1010"/>
      <c r="AD79" s="1011"/>
      <c r="AE79" s="1011"/>
      <c r="AF79" s="1012"/>
      <c r="AG79" s="935"/>
      <c r="AH79" s="936"/>
      <c r="AI79" s="936"/>
      <c r="AJ79" s="937"/>
    </row>
    <row r="80" spans="1:39" ht="22.15" customHeight="1">
      <c r="A80" s="672"/>
      <c r="B80" s="1003"/>
      <c r="C80" s="1004"/>
      <c r="D80" s="672"/>
      <c r="E80" s="673"/>
      <c r="F80" s="673"/>
      <c r="G80" s="673"/>
      <c r="H80" s="674"/>
      <c r="I80" s="1015"/>
      <c r="J80" s="1016"/>
      <c r="K80" s="1016"/>
      <c r="L80" s="1016"/>
      <c r="M80" s="1017"/>
      <c r="N80" s="1021"/>
      <c r="O80" s="1021"/>
      <c r="P80" s="1021"/>
      <c r="Q80" s="1021"/>
      <c r="R80" s="1021"/>
      <c r="S80" s="1021"/>
      <c r="T80" s="1021"/>
      <c r="U80" s="1021"/>
      <c r="V80" s="1021"/>
      <c r="W80" s="1021"/>
      <c r="X80" s="1021"/>
      <c r="Y80" s="1021"/>
      <c r="Z80" s="1021"/>
      <c r="AA80" s="1021"/>
      <c r="AB80" s="1022"/>
      <c r="AC80" s="547"/>
      <c r="AD80" s="1008"/>
      <c r="AE80" s="1008"/>
      <c r="AF80" s="1009"/>
      <c r="AG80" s="538">
        <f t="shared" ref="AG80" si="10">IF(AC80&lt;20000,AC80,20000)</f>
        <v>0</v>
      </c>
      <c r="AH80" s="1013"/>
      <c r="AI80" s="1013"/>
      <c r="AJ80" s="1014"/>
    </row>
    <row r="81" spans="1:36">
      <c r="A81" s="1005"/>
      <c r="B81" s="1006"/>
      <c r="C81" s="1007"/>
      <c r="D81" s="641"/>
      <c r="E81" s="642"/>
      <c r="F81" s="642"/>
      <c r="G81" s="642"/>
      <c r="H81" s="643"/>
      <c r="I81" s="1018"/>
      <c r="J81" s="1019"/>
      <c r="K81" s="1019"/>
      <c r="L81" s="1019"/>
      <c r="M81" s="1020"/>
      <c r="N81" s="1023"/>
      <c r="O81" s="1023"/>
      <c r="P81" s="1023"/>
      <c r="Q81" s="1023"/>
      <c r="R81" s="1023"/>
      <c r="S81" s="1023"/>
      <c r="T81" s="1023"/>
      <c r="U81" s="1023"/>
      <c r="V81" s="1023"/>
      <c r="W81" s="1023"/>
      <c r="X81" s="1023"/>
      <c r="Y81" s="1023"/>
      <c r="Z81" s="1023"/>
      <c r="AA81" s="1023"/>
      <c r="AB81" s="1024"/>
      <c r="AC81" s="1010"/>
      <c r="AD81" s="1011"/>
      <c r="AE81" s="1011"/>
      <c r="AF81" s="1012"/>
      <c r="AG81" s="935"/>
      <c r="AH81" s="936"/>
      <c r="AI81" s="936"/>
      <c r="AJ81" s="937"/>
    </row>
    <row r="82" spans="1:36" ht="22.15" customHeight="1">
      <c r="A82" s="672"/>
      <c r="B82" s="1003"/>
      <c r="C82" s="1004"/>
      <c r="D82" s="672"/>
      <c r="E82" s="673"/>
      <c r="F82" s="673"/>
      <c r="G82" s="673"/>
      <c r="H82" s="674"/>
      <c r="I82" s="1015"/>
      <c r="J82" s="1016"/>
      <c r="K82" s="1016"/>
      <c r="L82" s="1016"/>
      <c r="M82" s="1017"/>
      <c r="N82" s="1021"/>
      <c r="O82" s="1021"/>
      <c r="P82" s="1021"/>
      <c r="Q82" s="1021"/>
      <c r="R82" s="1021"/>
      <c r="S82" s="1021"/>
      <c r="T82" s="1021"/>
      <c r="U82" s="1021"/>
      <c r="V82" s="1021"/>
      <c r="W82" s="1021"/>
      <c r="X82" s="1021"/>
      <c r="Y82" s="1021"/>
      <c r="Z82" s="1021"/>
      <c r="AA82" s="1021"/>
      <c r="AB82" s="1022"/>
      <c r="AC82" s="547"/>
      <c r="AD82" s="1008"/>
      <c r="AE82" s="1008"/>
      <c r="AF82" s="1009"/>
      <c r="AG82" s="538">
        <f t="shared" ref="AG82" si="11">IF(AC82&lt;20000,AC82,20000)</f>
        <v>0</v>
      </c>
      <c r="AH82" s="1013"/>
      <c r="AI82" s="1013"/>
      <c r="AJ82" s="1014"/>
    </row>
    <row r="83" spans="1:36">
      <c r="A83" s="1005"/>
      <c r="B83" s="1006"/>
      <c r="C83" s="1007"/>
      <c r="D83" s="641"/>
      <c r="E83" s="642"/>
      <c r="F83" s="642"/>
      <c r="G83" s="642"/>
      <c r="H83" s="643"/>
      <c r="I83" s="1018"/>
      <c r="J83" s="1019"/>
      <c r="K83" s="1019"/>
      <c r="L83" s="1019"/>
      <c r="M83" s="1020"/>
      <c r="N83" s="1023"/>
      <c r="O83" s="1023"/>
      <c r="P83" s="1023"/>
      <c r="Q83" s="1023"/>
      <c r="R83" s="1023"/>
      <c r="S83" s="1023"/>
      <c r="T83" s="1023"/>
      <c r="U83" s="1023"/>
      <c r="V83" s="1023"/>
      <c r="W83" s="1023"/>
      <c r="X83" s="1023"/>
      <c r="Y83" s="1023"/>
      <c r="Z83" s="1023"/>
      <c r="AA83" s="1023"/>
      <c r="AB83" s="1024"/>
      <c r="AC83" s="1010"/>
      <c r="AD83" s="1011"/>
      <c r="AE83" s="1011"/>
      <c r="AF83" s="1012"/>
      <c r="AG83" s="935"/>
      <c r="AH83" s="936"/>
      <c r="AI83" s="936"/>
      <c r="AJ83" s="937"/>
    </row>
    <row r="84" spans="1:36" ht="22.15" customHeight="1">
      <c r="A84" s="672"/>
      <c r="B84" s="1003"/>
      <c r="C84" s="1004"/>
      <c r="D84" s="672"/>
      <c r="E84" s="673"/>
      <c r="F84" s="673"/>
      <c r="G84" s="673"/>
      <c r="H84" s="674"/>
      <c r="I84" s="1015"/>
      <c r="J84" s="1016"/>
      <c r="K84" s="1016"/>
      <c r="L84" s="1016"/>
      <c r="M84" s="1017"/>
      <c r="N84" s="1021"/>
      <c r="O84" s="1021"/>
      <c r="P84" s="1021"/>
      <c r="Q84" s="1021"/>
      <c r="R84" s="1021"/>
      <c r="S84" s="1021"/>
      <c r="T84" s="1021"/>
      <c r="U84" s="1021"/>
      <c r="V84" s="1021"/>
      <c r="W84" s="1021"/>
      <c r="X84" s="1021"/>
      <c r="Y84" s="1021"/>
      <c r="Z84" s="1021"/>
      <c r="AA84" s="1021"/>
      <c r="AB84" s="1022"/>
      <c r="AC84" s="547"/>
      <c r="AD84" s="1008"/>
      <c r="AE84" s="1008"/>
      <c r="AF84" s="1009"/>
      <c r="AG84" s="538">
        <f t="shared" ref="AG84" si="12">IF(AC84&lt;20000,AC84,20000)</f>
        <v>0</v>
      </c>
      <c r="AH84" s="1013"/>
      <c r="AI84" s="1013"/>
      <c r="AJ84" s="1014"/>
    </row>
    <row r="85" spans="1:36">
      <c r="A85" s="1005"/>
      <c r="B85" s="1006"/>
      <c r="C85" s="1007"/>
      <c r="D85" s="641"/>
      <c r="E85" s="642"/>
      <c r="F85" s="642"/>
      <c r="G85" s="642"/>
      <c r="H85" s="643"/>
      <c r="I85" s="1018"/>
      <c r="J85" s="1019"/>
      <c r="K85" s="1019"/>
      <c r="L85" s="1019"/>
      <c r="M85" s="1020"/>
      <c r="N85" s="1023"/>
      <c r="O85" s="1023"/>
      <c r="P85" s="1023"/>
      <c r="Q85" s="1023"/>
      <c r="R85" s="1023"/>
      <c r="S85" s="1023"/>
      <c r="T85" s="1023"/>
      <c r="U85" s="1023"/>
      <c r="V85" s="1023"/>
      <c r="W85" s="1023"/>
      <c r="X85" s="1023"/>
      <c r="Y85" s="1023"/>
      <c r="Z85" s="1023"/>
      <c r="AA85" s="1023"/>
      <c r="AB85" s="1024"/>
      <c r="AC85" s="1010"/>
      <c r="AD85" s="1011"/>
      <c r="AE85" s="1011"/>
      <c r="AF85" s="1012"/>
      <c r="AG85" s="935"/>
      <c r="AH85" s="936"/>
      <c r="AI85" s="936"/>
      <c r="AJ85" s="937"/>
    </row>
    <row r="86" spans="1:36" ht="22.15" customHeight="1">
      <c r="A86" s="672"/>
      <c r="B86" s="1003"/>
      <c r="C86" s="1004"/>
      <c r="D86" s="672"/>
      <c r="E86" s="673"/>
      <c r="F86" s="673"/>
      <c r="G86" s="673"/>
      <c r="H86" s="674"/>
      <c r="I86" s="1015"/>
      <c r="J86" s="1016"/>
      <c r="K86" s="1016"/>
      <c r="L86" s="1016"/>
      <c r="M86" s="1017"/>
      <c r="N86" s="1021"/>
      <c r="O86" s="1021"/>
      <c r="P86" s="1021"/>
      <c r="Q86" s="1021"/>
      <c r="R86" s="1021"/>
      <c r="S86" s="1021"/>
      <c r="T86" s="1021"/>
      <c r="U86" s="1021"/>
      <c r="V86" s="1021"/>
      <c r="W86" s="1021"/>
      <c r="X86" s="1021"/>
      <c r="Y86" s="1021"/>
      <c r="Z86" s="1021"/>
      <c r="AA86" s="1021"/>
      <c r="AB86" s="1022"/>
      <c r="AC86" s="547"/>
      <c r="AD86" s="1008"/>
      <c r="AE86" s="1008"/>
      <c r="AF86" s="1009"/>
      <c r="AG86" s="538">
        <f t="shared" ref="AG86" si="13">IF(AC86&lt;20000,AC86,20000)</f>
        <v>0</v>
      </c>
      <c r="AH86" s="1013"/>
      <c r="AI86" s="1013"/>
      <c r="AJ86" s="1014"/>
    </row>
    <row r="87" spans="1:36">
      <c r="A87" s="1005"/>
      <c r="B87" s="1006"/>
      <c r="C87" s="1007"/>
      <c r="D87" s="641"/>
      <c r="E87" s="642"/>
      <c r="F87" s="642"/>
      <c r="G87" s="642"/>
      <c r="H87" s="643"/>
      <c r="I87" s="1018"/>
      <c r="J87" s="1019"/>
      <c r="K87" s="1019"/>
      <c r="L87" s="1019"/>
      <c r="M87" s="1020"/>
      <c r="N87" s="1023"/>
      <c r="O87" s="1023"/>
      <c r="P87" s="1023"/>
      <c r="Q87" s="1023"/>
      <c r="R87" s="1023"/>
      <c r="S87" s="1023"/>
      <c r="T87" s="1023"/>
      <c r="U87" s="1023"/>
      <c r="V87" s="1023"/>
      <c r="W87" s="1023"/>
      <c r="X87" s="1023"/>
      <c r="Y87" s="1023"/>
      <c r="Z87" s="1023"/>
      <c r="AA87" s="1023"/>
      <c r="AB87" s="1024"/>
      <c r="AC87" s="1010"/>
      <c r="AD87" s="1011"/>
      <c r="AE87" s="1011"/>
      <c r="AF87" s="1012"/>
      <c r="AG87" s="935"/>
      <c r="AH87" s="936"/>
      <c r="AI87" s="936"/>
      <c r="AJ87" s="937"/>
    </row>
    <row r="88" spans="1:36" ht="22.15" customHeight="1">
      <c r="A88" s="672"/>
      <c r="B88" s="1003"/>
      <c r="C88" s="1004"/>
      <c r="D88" s="672"/>
      <c r="E88" s="673"/>
      <c r="F88" s="673"/>
      <c r="G88" s="673"/>
      <c r="H88" s="674"/>
      <c r="I88" s="1015"/>
      <c r="J88" s="1016"/>
      <c r="K88" s="1016"/>
      <c r="L88" s="1016"/>
      <c r="M88" s="1017"/>
      <c r="N88" s="1021"/>
      <c r="O88" s="1021"/>
      <c r="P88" s="1021"/>
      <c r="Q88" s="1021"/>
      <c r="R88" s="1021"/>
      <c r="S88" s="1021"/>
      <c r="T88" s="1021"/>
      <c r="U88" s="1021"/>
      <c r="V88" s="1021"/>
      <c r="W88" s="1021"/>
      <c r="X88" s="1021"/>
      <c r="Y88" s="1021"/>
      <c r="Z88" s="1021"/>
      <c r="AA88" s="1021"/>
      <c r="AB88" s="1022"/>
      <c r="AC88" s="547"/>
      <c r="AD88" s="1008"/>
      <c r="AE88" s="1008"/>
      <c r="AF88" s="1009"/>
      <c r="AG88" s="538">
        <f t="shared" ref="AG88" si="14">IF(AC88&lt;20000,AC88,20000)</f>
        <v>0</v>
      </c>
      <c r="AH88" s="1013"/>
      <c r="AI88" s="1013"/>
      <c r="AJ88" s="1014"/>
    </row>
    <row r="89" spans="1:36">
      <c r="A89" s="1005"/>
      <c r="B89" s="1006"/>
      <c r="C89" s="1007"/>
      <c r="D89" s="641"/>
      <c r="E89" s="642"/>
      <c r="F89" s="642"/>
      <c r="G89" s="642"/>
      <c r="H89" s="643"/>
      <c r="I89" s="1018"/>
      <c r="J89" s="1019"/>
      <c r="K89" s="1019"/>
      <c r="L89" s="1019"/>
      <c r="M89" s="1020"/>
      <c r="N89" s="1023"/>
      <c r="O89" s="1023"/>
      <c r="P89" s="1023"/>
      <c r="Q89" s="1023"/>
      <c r="R89" s="1023"/>
      <c r="S89" s="1023"/>
      <c r="T89" s="1023"/>
      <c r="U89" s="1023"/>
      <c r="V89" s="1023"/>
      <c r="W89" s="1023"/>
      <c r="X89" s="1023"/>
      <c r="Y89" s="1023"/>
      <c r="Z89" s="1023"/>
      <c r="AA89" s="1023"/>
      <c r="AB89" s="1024"/>
      <c r="AC89" s="1010"/>
      <c r="AD89" s="1011"/>
      <c r="AE89" s="1011"/>
      <c r="AF89" s="1012"/>
      <c r="AG89" s="935"/>
      <c r="AH89" s="936"/>
      <c r="AI89" s="936"/>
      <c r="AJ89" s="937"/>
    </row>
    <row r="90" spans="1:36" ht="22.15" customHeight="1">
      <c r="A90" s="672"/>
      <c r="B90" s="1003"/>
      <c r="C90" s="1004"/>
      <c r="D90" s="672"/>
      <c r="E90" s="673"/>
      <c r="F90" s="673"/>
      <c r="G90" s="673"/>
      <c r="H90" s="674"/>
      <c r="I90" s="1015"/>
      <c r="J90" s="1016"/>
      <c r="K90" s="1016"/>
      <c r="L90" s="1016"/>
      <c r="M90" s="1017"/>
      <c r="N90" s="1021"/>
      <c r="O90" s="1021"/>
      <c r="P90" s="1021"/>
      <c r="Q90" s="1021"/>
      <c r="R90" s="1021"/>
      <c r="S90" s="1021"/>
      <c r="T90" s="1021"/>
      <c r="U90" s="1021"/>
      <c r="V90" s="1021"/>
      <c r="W90" s="1021"/>
      <c r="X90" s="1021"/>
      <c r="Y90" s="1021"/>
      <c r="Z90" s="1021"/>
      <c r="AA90" s="1021"/>
      <c r="AB90" s="1022"/>
      <c r="AC90" s="547"/>
      <c r="AD90" s="1008"/>
      <c r="AE90" s="1008"/>
      <c r="AF90" s="1009"/>
      <c r="AG90" s="538">
        <f t="shared" ref="AG90" si="15">IF(AC90&lt;20000,AC90,20000)</f>
        <v>0</v>
      </c>
      <c r="AH90" s="1013"/>
      <c r="AI90" s="1013"/>
      <c r="AJ90" s="1014"/>
    </row>
    <row r="91" spans="1:36">
      <c r="A91" s="1005"/>
      <c r="B91" s="1006"/>
      <c r="C91" s="1007"/>
      <c r="D91" s="641"/>
      <c r="E91" s="642"/>
      <c r="F91" s="642"/>
      <c r="G91" s="642"/>
      <c r="H91" s="643"/>
      <c r="I91" s="1018"/>
      <c r="J91" s="1019"/>
      <c r="K91" s="1019"/>
      <c r="L91" s="1019"/>
      <c r="M91" s="1020"/>
      <c r="N91" s="1023"/>
      <c r="O91" s="1023"/>
      <c r="P91" s="1023"/>
      <c r="Q91" s="1023"/>
      <c r="R91" s="1023"/>
      <c r="S91" s="1023"/>
      <c r="T91" s="1023"/>
      <c r="U91" s="1023"/>
      <c r="V91" s="1023"/>
      <c r="W91" s="1023"/>
      <c r="X91" s="1023"/>
      <c r="Y91" s="1023"/>
      <c r="Z91" s="1023"/>
      <c r="AA91" s="1023"/>
      <c r="AB91" s="1024"/>
      <c r="AC91" s="1010"/>
      <c r="AD91" s="1011"/>
      <c r="AE91" s="1011"/>
      <c r="AF91" s="1012"/>
      <c r="AG91" s="935"/>
      <c r="AH91" s="936"/>
      <c r="AI91" s="936"/>
      <c r="AJ91" s="937"/>
    </row>
    <row r="92" spans="1:36" ht="22.15" customHeight="1">
      <c r="A92" s="672"/>
      <c r="B92" s="1003"/>
      <c r="C92" s="1004"/>
      <c r="D92" s="672"/>
      <c r="E92" s="673"/>
      <c r="F92" s="673"/>
      <c r="G92" s="673"/>
      <c r="H92" s="674"/>
      <c r="I92" s="1015"/>
      <c r="J92" s="1016"/>
      <c r="K92" s="1016"/>
      <c r="L92" s="1016"/>
      <c r="M92" s="1017"/>
      <c r="N92" s="1021"/>
      <c r="O92" s="1021"/>
      <c r="P92" s="1021"/>
      <c r="Q92" s="1021"/>
      <c r="R92" s="1021"/>
      <c r="S92" s="1021"/>
      <c r="T92" s="1021"/>
      <c r="U92" s="1021"/>
      <c r="V92" s="1021"/>
      <c r="W92" s="1021"/>
      <c r="X92" s="1021"/>
      <c r="Y92" s="1021"/>
      <c r="Z92" s="1021"/>
      <c r="AA92" s="1021"/>
      <c r="AB92" s="1022"/>
      <c r="AC92" s="547"/>
      <c r="AD92" s="1008"/>
      <c r="AE92" s="1008"/>
      <c r="AF92" s="1009"/>
      <c r="AG92" s="538">
        <f t="shared" ref="AG92" si="16">IF(AC92&lt;20000,AC92,20000)</f>
        <v>0</v>
      </c>
      <c r="AH92" s="1013"/>
      <c r="AI92" s="1013"/>
      <c r="AJ92" s="1014"/>
    </row>
    <row r="93" spans="1:36">
      <c r="A93" s="1005"/>
      <c r="B93" s="1006"/>
      <c r="C93" s="1007"/>
      <c r="D93" s="641"/>
      <c r="E93" s="642"/>
      <c r="F93" s="642"/>
      <c r="G93" s="642"/>
      <c r="H93" s="643"/>
      <c r="I93" s="1018"/>
      <c r="J93" s="1019"/>
      <c r="K93" s="1019"/>
      <c r="L93" s="1019"/>
      <c r="M93" s="1020"/>
      <c r="N93" s="1023"/>
      <c r="O93" s="1023"/>
      <c r="P93" s="1023"/>
      <c r="Q93" s="1023"/>
      <c r="R93" s="1023"/>
      <c r="S93" s="1023"/>
      <c r="T93" s="1023"/>
      <c r="U93" s="1023"/>
      <c r="V93" s="1023"/>
      <c r="W93" s="1023"/>
      <c r="X93" s="1023"/>
      <c r="Y93" s="1023"/>
      <c r="Z93" s="1023"/>
      <c r="AA93" s="1023"/>
      <c r="AB93" s="1024"/>
      <c r="AC93" s="1010"/>
      <c r="AD93" s="1011"/>
      <c r="AE93" s="1011"/>
      <c r="AF93" s="1012"/>
      <c r="AG93" s="935"/>
      <c r="AH93" s="936"/>
      <c r="AI93" s="936"/>
      <c r="AJ93" s="937"/>
    </row>
    <row r="94" spans="1:36" ht="22.15" customHeight="1">
      <c r="A94" s="672"/>
      <c r="B94" s="1003"/>
      <c r="C94" s="1004"/>
      <c r="D94" s="672"/>
      <c r="E94" s="673"/>
      <c r="F94" s="673"/>
      <c r="G94" s="673"/>
      <c r="H94" s="674"/>
      <c r="I94" s="1015"/>
      <c r="J94" s="1016"/>
      <c r="K94" s="1016"/>
      <c r="L94" s="1016"/>
      <c r="M94" s="1017"/>
      <c r="N94" s="1021"/>
      <c r="O94" s="1021"/>
      <c r="P94" s="1021"/>
      <c r="Q94" s="1021"/>
      <c r="R94" s="1021"/>
      <c r="S94" s="1021"/>
      <c r="T94" s="1021"/>
      <c r="U94" s="1021"/>
      <c r="V94" s="1021"/>
      <c r="W94" s="1021"/>
      <c r="X94" s="1021"/>
      <c r="Y94" s="1021"/>
      <c r="Z94" s="1021"/>
      <c r="AA94" s="1021"/>
      <c r="AB94" s="1022"/>
      <c r="AC94" s="547"/>
      <c r="AD94" s="1008"/>
      <c r="AE94" s="1008"/>
      <c r="AF94" s="1009"/>
      <c r="AG94" s="538">
        <f t="shared" ref="AG94" si="17">IF(AC94&lt;20000,AC94,20000)</f>
        <v>0</v>
      </c>
      <c r="AH94" s="1013"/>
      <c r="AI94" s="1013"/>
      <c r="AJ94" s="1014"/>
    </row>
    <row r="95" spans="1:36">
      <c r="A95" s="1005"/>
      <c r="B95" s="1006"/>
      <c r="C95" s="1007"/>
      <c r="D95" s="641"/>
      <c r="E95" s="642"/>
      <c r="F95" s="642"/>
      <c r="G95" s="642"/>
      <c r="H95" s="643"/>
      <c r="I95" s="1018"/>
      <c r="J95" s="1019"/>
      <c r="K95" s="1019"/>
      <c r="L95" s="1019"/>
      <c r="M95" s="1020"/>
      <c r="N95" s="1023"/>
      <c r="O95" s="1023"/>
      <c r="P95" s="1023"/>
      <c r="Q95" s="1023"/>
      <c r="R95" s="1023"/>
      <c r="S95" s="1023"/>
      <c r="T95" s="1023"/>
      <c r="U95" s="1023"/>
      <c r="V95" s="1023"/>
      <c r="W95" s="1023"/>
      <c r="X95" s="1023"/>
      <c r="Y95" s="1023"/>
      <c r="Z95" s="1023"/>
      <c r="AA95" s="1023"/>
      <c r="AB95" s="1024"/>
      <c r="AC95" s="1010"/>
      <c r="AD95" s="1011"/>
      <c r="AE95" s="1011"/>
      <c r="AF95" s="1012"/>
      <c r="AG95" s="935"/>
      <c r="AH95" s="936"/>
      <c r="AI95" s="936"/>
      <c r="AJ95" s="937"/>
    </row>
    <row r="96" spans="1:36" ht="22.15" customHeight="1">
      <c r="A96" s="672"/>
      <c r="B96" s="1003"/>
      <c r="C96" s="1004"/>
      <c r="D96" s="672"/>
      <c r="E96" s="673"/>
      <c r="F96" s="673"/>
      <c r="G96" s="673"/>
      <c r="H96" s="674"/>
      <c r="I96" s="1015"/>
      <c r="J96" s="1016"/>
      <c r="K96" s="1016"/>
      <c r="L96" s="1016"/>
      <c r="M96" s="1017"/>
      <c r="N96" s="1021"/>
      <c r="O96" s="1021"/>
      <c r="P96" s="1021"/>
      <c r="Q96" s="1021"/>
      <c r="R96" s="1021"/>
      <c r="S96" s="1021"/>
      <c r="T96" s="1021"/>
      <c r="U96" s="1021"/>
      <c r="V96" s="1021"/>
      <c r="W96" s="1021"/>
      <c r="X96" s="1021"/>
      <c r="Y96" s="1021"/>
      <c r="Z96" s="1021"/>
      <c r="AA96" s="1021"/>
      <c r="AB96" s="1022"/>
      <c r="AC96" s="547"/>
      <c r="AD96" s="1008"/>
      <c r="AE96" s="1008"/>
      <c r="AF96" s="1009"/>
      <c r="AG96" s="538">
        <f t="shared" ref="AG96" si="18">IF(AC96&lt;20000,AC96,20000)</f>
        <v>0</v>
      </c>
      <c r="AH96" s="1013"/>
      <c r="AI96" s="1013"/>
      <c r="AJ96" s="1014"/>
    </row>
    <row r="97" spans="1:36">
      <c r="A97" s="1005"/>
      <c r="B97" s="1006"/>
      <c r="C97" s="1007"/>
      <c r="D97" s="641"/>
      <c r="E97" s="642"/>
      <c r="F97" s="642"/>
      <c r="G97" s="642"/>
      <c r="H97" s="643"/>
      <c r="I97" s="1018"/>
      <c r="J97" s="1019"/>
      <c r="K97" s="1019"/>
      <c r="L97" s="1019"/>
      <c r="M97" s="1020"/>
      <c r="N97" s="1023"/>
      <c r="O97" s="1023"/>
      <c r="P97" s="1023"/>
      <c r="Q97" s="1023"/>
      <c r="R97" s="1023"/>
      <c r="S97" s="1023"/>
      <c r="T97" s="1023"/>
      <c r="U97" s="1023"/>
      <c r="V97" s="1023"/>
      <c r="W97" s="1023"/>
      <c r="X97" s="1023"/>
      <c r="Y97" s="1023"/>
      <c r="Z97" s="1023"/>
      <c r="AA97" s="1023"/>
      <c r="AB97" s="1024"/>
      <c r="AC97" s="1010"/>
      <c r="AD97" s="1011"/>
      <c r="AE97" s="1011"/>
      <c r="AF97" s="1012"/>
      <c r="AG97" s="935"/>
      <c r="AH97" s="936"/>
      <c r="AI97" s="936"/>
      <c r="AJ97" s="937"/>
    </row>
    <row r="98" spans="1:36" ht="22.15" customHeight="1">
      <c r="A98" s="672"/>
      <c r="B98" s="1003"/>
      <c r="C98" s="1004"/>
      <c r="D98" s="672"/>
      <c r="E98" s="673"/>
      <c r="F98" s="673"/>
      <c r="G98" s="673"/>
      <c r="H98" s="674"/>
      <c r="I98" s="1015"/>
      <c r="J98" s="1016"/>
      <c r="K98" s="1016"/>
      <c r="L98" s="1016"/>
      <c r="M98" s="1017"/>
      <c r="N98" s="1021"/>
      <c r="O98" s="1021"/>
      <c r="P98" s="1021"/>
      <c r="Q98" s="1021"/>
      <c r="R98" s="1021"/>
      <c r="S98" s="1021"/>
      <c r="T98" s="1021"/>
      <c r="U98" s="1021"/>
      <c r="V98" s="1021"/>
      <c r="W98" s="1021"/>
      <c r="X98" s="1021"/>
      <c r="Y98" s="1021"/>
      <c r="Z98" s="1021"/>
      <c r="AA98" s="1021"/>
      <c r="AB98" s="1022"/>
      <c r="AC98" s="547"/>
      <c r="AD98" s="1008"/>
      <c r="AE98" s="1008"/>
      <c r="AF98" s="1009"/>
      <c r="AG98" s="538">
        <f t="shared" ref="AG98" si="19">IF(AC98&lt;20000,AC98,20000)</f>
        <v>0</v>
      </c>
      <c r="AH98" s="1013"/>
      <c r="AI98" s="1013"/>
      <c r="AJ98" s="1014"/>
    </row>
    <row r="99" spans="1:36">
      <c r="A99" s="1005"/>
      <c r="B99" s="1006"/>
      <c r="C99" s="1007"/>
      <c r="D99" s="641"/>
      <c r="E99" s="642"/>
      <c r="F99" s="642"/>
      <c r="G99" s="642"/>
      <c r="H99" s="643"/>
      <c r="I99" s="1018"/>
      <c r="J99" s="1019"/>
      <c r="K99" s="1019"/>
      <c r="L99" s="1019"/>
      <c r="M99" s="1020"/>
      <c r="N99" s="1023"/>
      <c r="O99" s="1023"/>
      <c r="P99" s="1023"/>
      <c r="Q99" s="1023"/>
      <c r="R99" s="1023"/>
      <c r="S99" s="1023"/>
      <c r="T99" s="1023"/>
      <c r="U99" s="1023"/>
      <c r="V99" s="1023"/>
      <c r="W99" s="1023"/>
      <c r="X99" s="1023"/>
      <c r="Y99" s="1023"/>
      <c r="Z99" s="1023"/>
      <c r="AA99" s="1023"/>
      <c r="AB99" s="1024"/>
      <c r="AC99" s="1010"/>
      <c r="AD99" s="1011"/>
      <c r="AE99" s="1011"/>
      <c r="AF99" s="1012"/>
      <c r="AG99" s="935"/>
      <c r="AH99" s="936"/>
      <c r="AI99" s="936"/>
      <c r="AJ99" s="937"/>
    </row>
    <row r="100" spans="1:36" ht="22.15" customHeight="1">
      <c r="A100" s="672"/>
      <c r="B100" s="1003"/>
      <c r="C100" s="1004"/>
      <c r="D100" s="672"/>
      <c r="E100" s="673"/>
      <c r="F100" s="673"/>
      <c r="G100" s="673"/>
      <c r="H100" s="674"/>
      <c r="I100" s="1015"/>
      <c r="J100" s="1016"/>
      <c r="K100" s="1016"/>
      <c r="L100" s="1016"/>
      <c r="M100" s="1017"/>
      <c r="N100" s="1021"/>
      <c r="O100" s="1021"/>
      <c r="P100" s="1021"/>
      <c r="Q100" s="1021"/>
      <c r="R100" s="1021"/>
      <c r="S100" s="1021"/>
      <c r="T100" s="1021"/>
      <c r="U100" s="1021"/>
      <c r="V100" s="1021"/>
      <c r="W100" s="1021"/>
      <c r="X100" s="1021"/>
      <c r="Y100" s="1021"/>
      <c r="Z100" s="1021"/>
      <c r="AA100" s="1021"/>
      <c r="AB100" s="1022"/>
      <c r="AC100" s="547"/>
      <c r="AD100" s="1008"/>
      <c r="AE100" s="1008"/>
      <c r="AF100" s="1009"/>
      <c r="AG100" s="538">
        <f t="shared" ref="AG100" si="20">IF(AC100&lt;20000,AC100,20000)</f>
        <v>0</v>
      </c>
      <c r="AH100" s="1013"/>
      <c r="AI100" s="1013"/>
      <c r="AJ100" s="1014"/>
    </row>
    <row r="101" spans="1:36">
      <c r="A101" s="1005"/>
      <c r="B101" s="1006"/>
      <c r="C101" s="1007"/>
      <c r="D101" s="641"/>
      <c r="E101" s="642"/>
      <c r="F101" s="642"/>
      <c r="G101" s="642"/>
      <c r="H101" s="643"/>
      <c r="I101" s="1018"/>
      <c r="J101" s="1019"/>
      <c r="K101" s="1019"/>
      <c r="L101" s="1019"/>
      <c r="M101" s="1020"/>
      <c r="N101" s="1023"/>
      <c r="O101" s="1023"/>
      <c r="P101" s="1023"/>
      <c r="Q101" s="1023"/>
      <c r="R101" s="1023"/>
      <c r="S101" s="1023"/>
      <c r="T101" s="1023"/>
      <c r="U101" s="1023"/>
      <c r="V101" s="1023"/>
      <c r="W101" s="1023"/>
      <c r="X101" s="1023"/>
      <c r="Y101" s="1023"/>
      <c r="Z101" s="1023"/>
      <c r="AA101" s="1023"/>
      <c r="AB101" s="1024"/>
      <c r="AC101" s="1010"/>
      <c r="AD101" s="1011"/>
      <c r="AE101" s="1011"/>
      <c r="AF101" s="1012"/>
      <c r="AG101" s="935"/>
      <c r="AH101" s="936"/>
      <c r="AI101" s="936"/>
      <c r="AJ101" s="937"/>
    </row>
    <row r="102" spans="1:36" ht="22.15" customHeight="1">
      <c r="A102" s="672"/>
      <c r="B102" s="1003"/>
      <c r="C102" s="1004"/>
      <c r="D102" s="672"/>
      <c r="E102" s="673"/>
      <c r="F102" s="673"/>
      <c r="G102" s="673"/>
      <c r="H102" s="674"/>
      <c r="I102" s="1015"/>
      <c r="J102" s="1016"/>
      <c r="K102" s="1016"/>
      <c r="L102" s="1016"/>
      <c r="M102" s="1017"/>
      <c r="N102" s="1021"/>
      <c r="O102" s="1021"/>
      <c r="P102" s="1021"/>
      <c r="Q102" s="1021"/>
      <c r="R102" s="1021"/>
      <c r="S102" s="1021"/>
      <c r="T102" s="1021"/>
      <c r="U102" s="1021"/>
      <c r="V102" s="1021"/>
      <c r="W102" s="1021"/>
      <c r="X102" s="1021"/>
      <c r="Y102" s="1021"/>
      <c r="Z102" s="1021"/>
      <c r="AA102" s="1021"/>
      <c r="AB102" s="1022"/>
      <c r="AC102" s="547"/>
      <c r="AD102" s="1008"/>
      <c r="AE102" s="1008"/>
      <c r="AF102" s="1009"/>
      <c r="AG102" s="538">
        <f t="shared" ref="AG102" si="21">IF(AC102&lt;20000,AC102,20000)</f>
        <v>0</v>
      </c>
      <c r="AH102" s="1013"/>
      <c r="AI102" s="1013"/>
      <c r="AJ102" s="1014"/>
    </row>
    <row r="103" spans="1:36">
      <c r="A103" s="1005"/>
      <c r="B103" s="1006"/>
      <c r="C103" s="1007"/>
      <c r="D103" s="641"/>
      <c r="E103" s="642"/>
      <c r="F103" s="642"/>
      <c r="G103" s="642"/>
      <c r="H103" s="643"/>
      <c r="I103" s="1018"/>
      <c r="J103" s="1019"/>
      <c r="K103" s="1019"/>
      <c r="L103" s="1019"/>
      <c r="M103" s="1020"/>
      <c r="N103" s="1023"/>
      <c r="O103" s="1023"/>
      <c r="P103" s="1023"/>
      <c r="Q103" s="1023"/>
      <c r="R103" s="1023"/>
      <c r="S103" s="1023"/>
      <c r="T103" s="1023"/>
      <c r="U103" s="1023"/>
      <c r="V103" s="1023"/>
      <c r="W103" s="1023"/>
      <c r="X103" s="1023"/>
      <c r="Y103" s="1023"/>
      <c r="Z103" s="1023"/>
      <c r="AA103" s="1023"/>
      <c r="AB103" s="1024"/>
      <c r="AC103" s="1010"/>
      <c r="AD103" s="1011"/>
      <c r="AE103" s="1011"/>
      <c r="AF103" s="1012"/>
      <c r="AG103" s="935"/>
      <c r="AH103" s="936"/>
      <c r="AI103" s="936"/>
      <c r="AJ103" s="937"/>
    </row>
    <row r="104" spans="1:36">
      <c r="A104" s="1092" t="s">
        <v>365</v>
      </c>
      <c r="B104" s="1093"/>
      <c r="C104" s="1093"/>
      <c r="D104" s="1093"/>
      <c r="E104" s="1093"/>
      <c r="F104" s="1093"/>
      <c r="G104" s="1093"/>
      <c r="H104" s="1093"/>
      <c r="I104" s="1093"/>
      <c r="J104" s="1093"/>
      <c r="K104" s="1093"/>
      <c r="L104" s="1093"/>
      <c r="M104" s="1094"/>
      <c r="N104" s="591" t="s">
        <v>119</v>
      </c>
      <c r="O104" s="533"/>
      <c r="P104" s="533" t="s">
        <v>655</v>
      </c>
      <c r="Q104" s="533"/>
      <c r="R104" s="325" t="s">
        <v>366</v>
      </c>
      <c r="S104" s="591" t="s">
        <v>367</v>
      </c>
      <c r="T104" s="533"/>
      <c r="U104" s="533" t="s">
        <v>655</v>
      </c>
      <c r="V104" s="533"/>
      <c r="W104" s="325" t="s">
        <v>366</v>
      </c>
      <c r="X104" s="591" t="s">
        <v>368</v>
      </c>
      <c r="Y104" s="533"/>
      <c r="Z104" s="533" t="s">
        <v>655</v>
      </c>
      <c r="AA104" s="533"/>
      <c r="AB104" s="328" t="s">
        <v>366</v>
      </c>
      <c r="AC104" s="533" t="s">
        <v>369</v>
      </c>
      <c r="AD104" s="533"/>
      <c r="AE104" s="533"/>
      <c r="AF104" s="533"/>
      <c r="AG104" s="1090" t="s">
        <v>655</v>
      </c>
      <c r="AH104" s="1090"/>
      <c r="AI104" s="1090"/>
      <c r="AJ104" s="325" t="str">
        <f>IF(AG104="対象外","","円")</f>
        <v>円</v>
      </c>
    </row>
    <row r="105" spans="1:36">
      <c r="A105" s="529" t="s">
        <v>481</v>
      </c>
      <c r="B105" s="530"/>
      <c r="C105" s="530"/>
      <c r="D105" s="530"/>
      <c r="E105" s="530"/>
      <c r="F105" s="530"/>
      <c r="G105" s="530"/>
      <c r="H105" s="530"/>
      <c r="I105" s="530"/>
      <c r="J105" s="530"/>
      <c r="K105" s="530"/>
      <c r="L105" s="530"/>
      <c r="M105" s="531"/>
      <c r="N105" s="529" t="s">
        <v>119</v>
      </c>
      <c r="O105" s="530"/>
      <c r="P105" s="530">
        <f>COUNTIFS($I$58:$I103,"&gt;=2023/4/1",$I$58:I$103,"&lt;=2024/3/31",$A$58:$A103,"職員")</f>
        <v>0</v>
      </c>
      <c r="Q105" s="530"/>
      <c r="R105" s="366" t="s">
        <v>366</v>
      </c>
      <c r="S105" s="529" t="s">
        <v>367</v>
      </c>
      <c r="T105" s="530"/>
      <c r="U105" s="530">
        <f>COUNTIFS($I$58:$I103,"&gt;=2023/4/1",$I$58:I$103,"&lt;=2024/3/31",$A$58:$A103,"入所者")</f>
        <v>0</v>
      </c>
      <c r="V105" s="530"/>
      <c r="W105" s="366" t="s">
        <v>366</v>
      </c>
      <c r="X105" s="529" t="s">
        <v>368</v>
      </c>
      <c r="Y105" s="530"/>
      <c r="Z105" s="530">
        <f>SUM(P105,U105)</f>
        <v>0</v>
      </c>
      <c r="AA105" s="530"/>
      <c r="AB105" s="366" t="s">
        <v>366</v>
      </c>
      <c r="AC105" s="530" t="s">
        <v>369</v>
      </c>
      <c r="AD105" s="530"/>
      <c r="AE105" s="530"/>
      <c r="AF105" s="530"/>
      <c r="AG105" s="530" t="str">
        <f>IF(S18="対象外","対象外",SUMIFS($AG$58:$AG103,$I$58:$I103,"&gt;=2023/4/1",$I$58:$I103,"&lt;=2024/3/31"))</f>
        <v>対象外</v>
      </c>
      <c r="AH105" s="530"/>
      <c r="AI105" s="530"/>
      <c r="AJ105" s="366" t="str">
        <f t="shared" ref="AJ105:AJ106" si="22">IF(AG105="対象外","","円")</f>
        <v/>
      </c>
    </row>
    <row r="106" spans="1:36">
      <c r="X106" s="562" t="s">
        <v>656</v>
      </c>
      <c r="Y106" s="530"/>
      <c r="Z106" s="530"/>
      <c r="AA106" s="530"/>
      <c r="AB106" s="530"/>
      <c r="AC106" s="530"/>
      <c r="AD106" s="530"/>
      <c r="AE106" s="530"/>
      <c r="AF106" s="530"/>
      <c r="AG106" s="1091" t="str">
        <f>IF(S18="対象外","対象外",SUM(AG104:AI105))</f>
        <v>対象外</v>
      </c>
      <c r="AH106" s="1091"/>
      <c r="AI106" s="1091"/>
      <c r="AJ106" s="366" t="str">
        <f t="shared" si="22"/>
        <v/>
      </c>
    </row>
  </sheetData>
  <sheetProtection algorithmName="SHA-512" hashValue="utJnREKc5HrS+f0iV0/SZBGdWl2OsGh4vqOL8G6da5NFbw3VelTMm7S733EY0ID0LQpD21KgcuSBhThWF3x89A==" saltValue="RXo4imL+O+1YNOCrjKhuQA==" spinCount="100000" sheet="1" formatCells="0" formatRows="0" insertRows="0"/>
  <mergeCells count="222">
    <mergeCell ref="A38:AJ38"/>
    <mergeCell ref="A39:AJ39"/>
    <mergeCell ref="N104:O104"/>
    <mergeCell ref="N105:O105"/>
    <mergeCell ref="S104:T104"/>
    <mergeCell ref="S105:T105"/>
    <mergeCell ref="A104:M104"/>
    <mergeCell ref="A105:M105"/>
    <mergeCell ref="P104:Q104"/>
    <mergeCell ref="P105:Q105"/>
    <mergeCell ref="D98:H99"/>
    <mergeCell ref="I98:M99"/>
    <mergeCell ref="N98:AB99"/>
    <mergeCell ref="D100:H101"/>
    <mergeCell ref="I100:M101"/>
    <mergeCell ref="N100:AB101"/>
    <mergeCell ref="D102:H103"/>
    <mergeCell ref="I102:M103"/>
    <mergeCell ref="N102:AB103"/>
    <mergeCell ref="A58:C59"/>
    <mergeCell ref="AC58:AF59"/>
    <mergeCell ref="AG58:AJ59"/>
    <mergeCell ref="A60:C61"/>
    <mergeCell ref="A62:C63"/>
    <mergeCell ref="X106:AF106"/>
    <mergeCell ref="AG104:AI104"/>
    <mergeCell ref="AG105:AI105"/>
    <mergeCell ref="X104:Y104"/>
    <mergeCell ref="X105:Y105"/>
    <mergeCell ref="Z104:AA104"/>
    <mergeCell ref="AG106:AI106"/>
    <mergeCell ref="Z105:AA105"/>
    <mergeCell ref="U104:V104"/>
    <mergeCell ref="U105:V105"/>
    <mergeCell ref="AC104:AF104"/>
    <mergeCell ref="AC105:AF105"/>
    <mergeCell ref="N18:R19"/>
    <mergeCell ref="S18:AJ19"/>
    <mergeCell ref="M26:P27"/>
    <mergeCell ref="Q26:X27"/>
    <mergeCell ref="Y26:AB27"/>
    <mergeCell ref="AC26:AJ27"/>
    <mergeCell ref="A28:D29"/>
    <mergeCell ref="E28:L29"/>
    <mergeCell ref="M28:P29"/>
    <mergeCell ref="Q28:X29"/>
    <mergeCell ref="Y28:AB29"/>
    <mergeCell ref="A22:D23"/>
    <mergeCell ref="E22:L23"/>
    <mergeCell ref="M22:P23"/>
    <mergeCell ref="Q22:X23"/>
    <mergeCell ref="Y22:AB23"/>
    <mergeCell ref="AC22:AJ23"/>
    <mergeCell ref="A2:AJ5"/>
    <mergeCell ref="N12:R13"/>
    <mergeCell ref="S12:AJ13"/>
    <mergeCell ref="N14:R15"/>
    <mergeCell ref="S14:AJ15"/>
    <mergeCell ref="N16:R17"/>
    <mergeCell ref="S16:W17"/>
    <mergeCell ref="X16:AB17"/>
    <mergeCell ref="AC16:AJ17"/>
    <mergeCell ref="A9:AJ10"/>
    <mergeCell ref="AZ37:BW38"/>
    <mergeCell ref="A41:AJ41"/>
    <mergeCell ref="A55:C55"/>
    <mergeCell ref="AC55:AF55"/>
    <mergeCell ref="AG55:AJ55"/>
    <mergeCell ref="AC56:AF57"/>
    <mergeCell ref="AZ33:BW34"/>
    <mergeCell ref="AZ35:BW36"/>
    <mergeCell ref="AG56:AJ57"/>
    <mergeCell ref="A42:AJ42"/>
    <mergeCell ref="A43:AJ52"/>
    <mergeCell ref="N55:AB55"/>
    <mergeCell ref="N56:AB57"/>
    <mergeCell ref="D55:H55"/>
    <mergeCell ref="D56:H57"/>
    <mergeCell ref="I55:M55"/>
    <mergeCell ref="I56:M57"/>
    <mergeCell ref="A56:C57"/>
    <mergeCell ref="AO37:AY38"/>
    <mergeCell ref="AO35:AY36"/>
    <mergeCell ref="A34:AJ34"/>
    <mergeCell ref="A35:AJ35"/>
    <mergeCell ref="A36:AJ36"/>
    <mergeCell ref="A37:AJ37"/>
    <mergeCell ref="M30:P31"/>
    <mergeCell ref="Q30:X31"/>
    <mergeCell ref="Y30:AB31"/>
    <mergeCell ref="AC30:AJ31"/>
    <mergeCell ref="A30:D31"/>
    <mergeCell ref="E30:L31"/>
    <mergeCell ref="AO33:AY34"/>
    <mergeCell ref="AC28:AJ29"/>
    <mergeCell ref="A26:D27"/>
    <mergeCell ref="E26:L27"/>
    <mergeCell ref="AC62:AF63"/>
    <mergeCell ref="AG62:AJ63"/>
    <mergeCell ref="AC60:AF61"/>
    <mergeCell ref="AG60:AJ61"/>
    <mergeCell ref="D58:H59"/>
    <mergeCell ref="I58:M59"/>
    <mergeCell ref="N58:AB59"/>
    <mergeCell ref="D60:H61"/>
    <mergeCell ref="I60:M61"/>
    <mergeCell ref="N60:AB61"/>
    <mergeCell ref="D62:H63"/>
    <mergeCell ref="I62:M63"/>
    <mergeCell ref="N62:AB63"/>
    <mergeCell ref="A68:C69"/>
    <mergeCell ref="AC68:AF69"/>
    <mergeCell ref="AG68:AJ69"/>
    <mergeCell ref="A66:C67"/>
    <mergeCell ref="AC66:AF67"/>
    <mergeCell ref="AG66:AJ67"/>
    <mergeCell ref="D64:H65"/>
    <mergeCell ref="I64:M65"/>
    <mergeCell ref="N64:AB65"/>
    <mergeCell ref="D66:H67"/>
    <mergeCell ref="I66:M67"/>
    <mergeCell ref="A64:C65"/>
    <mergeCell ref="AC64:AF65"/>
    <mergeCell ref="AG64:AJ65"/>
    <mergeCell ref="N66:AB67"/>
    <mergeCell ref="D68:H69"/>
    <mergeCell ref="I68:M69"/>
    <mergeCell ref="N68:AB69"/>
    <mergeCell ref="A72:C73"/>
    <mergeCell ref="AC72:AF73"/>
    <mergeCell ref="AG72:AJ73"/>
    <mergeCell ref="A70:C71"/>
    <mergeCell ref="AC70:AF71"/>
    <mergeCell ref="AG70:AJ71"/>
    <mergeCell ref="A76:C77"/>
    <mergeCell ref="AC76:AF77"/>
    <mergeCell ref="AG76:AJ77"/>
    <mergeCell ref="A74:C75"/>
    <mergeCell ref="AC74:AF75"/>
    <mergeCell ref="AG74:AJ75"/>
    <mergeCell ref="D74:H75"/>
    <mergeCell ref="I74:M75"/>
    <mergeCell ref="N74:AB75"/>
    <mergeCell ref="D76:H77"/>
    <mergeCell ref="I76:M77"/>
    <mergeCell ref="N76:AB77"/>
    <mergeCell ref="D70:H71"/>
    <mergeCell ref="I70:M71"/>
    <mergeCell ref="N70:AB71"/>
    <mergeCell ref="D72:H73"/>
    <mergeCell ref="I72:M73"/>
    <mergeCell ref="N72:AB73"/>
    <mergeCell ref="A80:C81"/>
    <mergeCell ref="AC80:AF81"/>
    <mergeCell ref="AG80:AJ81"/>
    <mergeCell ref="A78:C79"/>
    <mergeCell ref="AC78:AF79"/>
    <mergeCell ref="AG78:AJ79"/>
    <mergeCell ref="D78:H79"/>
    <mergeCell ref="I78:M79"/>
    <mergeCell ref="N78:AB79"/>
    <mergeCell ref="D80:H81"/>
    <mergeCell ref="I80:M81"/>
    <mergeCell ref="N80:AB81"/>
    <mergeCell ref="A84:C85"/>
    <mergeCell ref="AC84:AF85"/>
    <mergeCell ref="AG84:AJ85"/>
    <mergeCell ref="A82:C83"/>
    <mergeCell ref="AC82:AF83"/>
    <mergeCell ref="AG82:AJ83"/>
    <mergeCell ref="D82:H83"/>
    <mergeCell ref="I82:M83"/>
    <mergeCell ref="N82:AB83"/>
    <mergeCell ref="D84:H85"/>
    <mergeCell ref="I84:M85"/>
    <mergeCell ref="N84:AB85"/>
    <mergeCell ref="A88:C89"/>
    <mergeCell ref="AC88:AF89"/>
    <mergeCell ref="AG88:AJ89"/>
    <mergeCell ref="A86:C87"/>
    <mergeCell ref="AC86:AF87"/>
    <mergeCell ref="AG86:AJ87"/>
    <mergeCell ref="D86:H87"/>
    <mergeCell ref="I86:M87"/>
    <mergeCell ref="N86:AB87"/>
    <mergeCell ref="D88:H89"/>
    <mergeCell ref="I88:M89"/>
    <mergeCell ref="N88:AB89"/>
    <mergeCell ref="AG92:AJ93"/>
    <mergeCell ref="A90:C91"/>
    <mergeCell ref="AC90:AF91"/>
    <mergeCell ref="AG90:AJ91"/>
    <mergeCell ref="D90:H91"/>
    <mergeCell ref="I90:M91"/>
    <mergeCell ref="N90:AB91"/>
    <mergeCell ref="D92:H93"/>
    <mergeCell ref="I92:M93"/>
    <mergeCell ref="N92:AB93"/>
    <mergeCell ref="A1:K1"/>
    <mergeCell ref="A102:C103"/>
    <mergeCell ref="AC102:AF103"/>
    <mergeCell ref="AG102:AJ103"/>
    <mergeCell ref="A100:C101"/>
    <mergeCell ref="AC100:AF101"/>
    <mergeCell ref="AG100:AJ101"/>
    <mergeCell ref="A98:C99"/>
    <mergeCell ref="AC98:AF99"/>
    <mergeCell ref="AG98:AJ99"/>
    <mergeCell ref="A96:C97"/>
    <mergeCell ref="AC96:AF97"/>
    <mergeCell ref="AG96:AJ97"/>
    <mergeCell ref="A94:C95"/>
    <mergeCell ref="AC94:AF95"/>
    <mergeCell ref="AG94:AJ95"/>
    <mergeCell ref="D94:H95"/>
    <mergeCell ref="I94:M95"/>
    <mergeCell ref="N94:AB95"/>
    <mergeCell ref="D96:H97"/>
    <mergeCell ref="I96:M97"/>
    <mergeCell ref="N96:AB97"/>
    <mergeCell ref="A92:C93"/>
    <mergeCell ref="AC92:AF93"/>
  </mergeCells>
  <phoneticPr fontId="10"/>
  <dataValidations count="2">
    <dataValidation type="list" allowBlank="1" showInputMessage="1" showErrorMessage="1" sqref="D55:D56 A55:A57 B56:C57 A58:C103" xr:uid="{00000000-0002-0000-0300-000000000000}">
      <formula1>$AW$54:$AW$55</formula1>
    </dataValidation>
    <dataValidation type="date" allowBlank="1" showInputMessage="1" showErrorMessage="1" errorTitle="検査実施日" error="2023/4/1～の日付を入力してください。" sqref="I58:M103" xr:uid="{DE0F2514-C159-496C-B564-70F77461E43A}">
      <formula1>45017</formula1>
      <formula2>45382</formula2>
    </dataValidation>
  </dataValidations>
  <pageMargins left="0.7" right="0.7" top="0.75" bottom="0.75" header="0.3" footer="0.3"/>
  <pageSetup paperSize="9" scale="58" orientation="portrait" r:id="rId1"/>
  <rowBreaks count="1" manualBreakCount="1">
    <brk id="53" max="3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Q120"/>
  <sheetViews>
    <sheetView showGridLines="0" view="pageBreakPreview" zoomScale="55" zoomScaleNormal="70" zoomScaleSheetLayoutView="55" workbookViewId="0">
      <selection activeCell="A2" sqref="A2:AX2"/>
    </sheetView>
  </sheetViews>
  <sheetFormatPr defaultColWidth="8.75" defaultRowHeight="30"/>
  <cols>
    <col min="1" max="2" width="4.125" style="3" customWidth="1"/>
    <col min="3" max="10" width="3.375" style="3" customWidth="1"/>
    <col min="11" max="14" width="3.625" style="202" customWidth="1"/>
    <col min="15" max="18" width="4.125" style="203" customWidth="1"/>
    <col min="19" max="20" width="4.125" style="204" customWidth="1"/>
    <col min="21" max="24" width="4.125" style="205" customWidth="1"/>
    <col min="25" max="33" width="4.125" style="199" customWidth="1"/>
    <col min="34" max="37" width="4.125" style="206" customWidth="1"/>
    <col min="38" max="42" width="4.125" style="199" customWidth="1"/>
    <col min="43" max="52" width="4.125" style="3" customWidth="1"/>
    <col min="53" max="53" width="10.75" style="3" customWidth="1"/>
    <col min="54" max="54" width="21" style="3" customWidth="1"/>
    <col min="55" max="55" width="18.375" style="3" customWidth="1"/>
    <col min="56" max="56" width="14" style="3" bestFit="1" customWidth="1"/>
    <col min="57" max="57" width="12.125" style="3" customWidth="1"/>
    <col min="58" max="58" width="23.5" style="3" customWidth="1"/>
    <col min="59" max="59" width="26.25" style="3" customWidth="1"/>
    <col min="60" max="60" width="15.5" style="3" customWidth="1"/>
    <col min="61" max="61" width="18.875" style="3" customWidth="1"/>
    <col min="62" max="64" width="3.875" style="3" customWidth="1"/>
    <col min="65" max="65" width="3.75" style="3" customWidth="1"/>
    <col min="66" max="67" width="3.875" style="3" customWidth="1"/>
    <col min="68" max="68" width="14.375" style="3" customWidth="1"/>
    <col min="69" max="69" width="3.875" style="3" customWidth="1"/>
    <col min="70" max="70" width="13.625" style="3" customWidth="1"/>
    <col min="71" max="120" width="3.875" style="3" customWidth="1"/>
    <col min="121" max="130" width="3.75" style="3" customWidth="1"/>
    <col min="131" max="16384" width="8.75" style="3"/>
  </cols>
  <sheetData>
    <row r="1" spans="1:121" ht="30" customHeight="1">
      <c r="A1" s="1102" t="s">
        <v>558</v>
      </c>
      <c r="B1" s="1102"/>
      <c r="C1" s="1102"/>
      <c r="D1" s="1102"/>
      <c r="E1" s="1102"/>
      <c r="F1" s="1102"/>
      <c r="G1" s="1102"/>
      <c r="H1" s="1102"/>
      <c r="I1" s="1102"/>
      <c r="J1" s="1102"/>
      <c r="K1" s="1102"/>
      <c r="L1" s="1102"/>
      <c r="M1" s="1102"/>
      <c r="N1" s="1102"/>
      <c r="O1" s="1102"/>
      <c r="P1" s="1102"/>
      <c r="Q1" s="1102"/>
      <c r="R1" s="1102"/>
      <c r="S1" s="1102"/>
      <c r="T1" s="1102"/>
      <c r="U1" s="1102"/>
      <c r="V1" s="1102"/>
      <c r="W1" s="1102"/>
      <c r="X1" s="1102"/>
      <c r="Y1" s="1102"/>
      <c r="Z1" s="1102"/>
      <c r="AA1" s="1102"/>
      <c r="AB1" s="1102"/>
      <c r="AC1" s="1102"/>
      <c r="AD1" s="1102"/>
      <c r="AE1" s="1102"/>
      <c r="AF1" s="1102"/>
      <c r="AG1" s="1102"/>
      <c r="AH1" s="1102"/>
      <c r="AI1" s="1102"/>
      <c r="AJ1" s="1102"/>
      <c r="AK1" s="1102"/>
      <c r="AL1" s="1102"/>
      <c r="AM1" s="1102"/>
      <c r="AN1" s="1102"/>
      <c r="AO1" s="1102"/>
      <c r="AP1" s="1102"/>
      <c r="AQ1" s="1102"/>
      <c r="AR1" s="1102"/>
      <c r="AS1" s="1102"/>
      <c r="AT1" s="1102"/>
      <c r="AU1" s="1102"/>
      <c r="AV1" s="1102"/>
      <c r="AW1" s="1102"/>
      <c r="AX1" s="1102"/>
      <c r="AY1" s="1102"/>
      <c r="AZ1" s="1102"/>
      <c r="BA1" s="1102"/>
      <c r="BB1" s="1102"/>
      <c r="BC1" s="1102"/>
      <c r="BD1" s="1102"/>
      <c r="BE1" s="1102"/>
      <c r="BP1" s="190">
        <v>45016</v>
      </c>
      <c r="BQ1" s="3" t="s">
        <v>456</v>
      </c>
      <c r="BR1" s="191">
        <f>MAX(AM25:AP119)</f>
        <v>0</v>
      </c>
      <c r="DQ1" s="3" t="s">
        <v>203</v>
      </c>
    </row>
    <row r="2" spans="1:121" ht="18" customHeight="1">
      <c r="A2" s="1079"/>
      <c r="B2" s="1079"/>
      <c r="C2" s="1079"/>
      <c r="D2" s="1079"/>
      <c r="E2" s="1079"/>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1079"/>
      <c r="AD2" s="1079"/>
      <c r="AE2" s="1079"/>
      <c r="AF2" s="1079"/>
      <c r="AG2" s="1079"/>
      <c r="AH2" s="1079"/>
      <c r="AI2" s="1079"/>
      <c r="AJ2" s="1079"/>
      <c r="AK2" s="1079"/>
      <c r="AL2" s="1079"/>
      <c r="AM2" s="1079"/>
      <c r="AN2" s="1079"/>
      <c r="AO2" s="1079"/>
      <c r="AP2" s="1079"/>
      <c r="AQ2" s="1079"/>
      <c r="AR2" s="1079"/>
      <c r="AS2" s="1079"/>
      <c r="AT2" s="1079"/>
      <c r="AU2" s="1079"/>
      <c r="AV2" s="1079"/>
      <c r="AW2" s="1079"/>
      <c r="AX2" s="1079"/>
      <c r="AY2" s="192"/>
      <c r="AZ2" s="192"/>
      <c r="BA2" s="192"/>
      <c r="BB2" s="192"/>
      <c r="BC2" s="192"/>
      <c r="BD2" s="192"/>
      <c r="BE2" s="192"/>
      <c r="BF2" s="192"/>
      <c r="BG2" s="192"/>
      <c r="BH2" s="192"/>
      <c r="BI2" s="192"/>
      <c r="BJ2" s="192"/>
      <c r="BP2" s="190">
        <v>45017</v>
      </c>
      <c r="BQ2" s="3" t="s">
        <v>457</v>
      </c>
      <c r="DQ2" s="51" t="s">
        <v>137</v>
      </c>
    </row>
    <row r="3" spans="1:121" ht="82.5" customHeight="1">
      <c r="A3" s="1171" t="s">
        <v>567</v>
      </c>
      <c r="B3" s="1172"/>
      <c r="C3" s="1172"/>
      <c r="D3" s="1172"/>
      <c r="E3" s="1172"/>
      <c r="F3" s="1172"/>
      <c r="G3" s="1172"/>
      <c r="H3" s="1172"/>
      <c r="I3" s="1172"/>
      <c r="J3" s="1172"/>
      <c r="K3" s="1172"/>
      <c r="L3" s="1172"/>
      <c r="M3" s="1172"/>
      <c r="N3" s="1172"/>
      <c r="O3" s="1172"/>
      <c r="P3" s="1172"/>
      <c r="Q3" s="1172"/>
      <c r="R3" s="1172"/>
      <c r="S3" s="1172"/>
      <c r="T3" s="1172"/>
      <c r="U3" s="1172"/>
      <c r="V3" s="1172"/>
      <c r="W3" s="1172"/>
      <c r="X3" s="1172"/>
      <c r="Y3" s="1172"/>
      <c r="Z3" s="1172"/>
      <c r="AA3" s="1172"/>
      <c r="AB3" s="1172"/>
      <c r="AC3" s="1172"/>
      <c r="AD3" s="1172"/>
      <c r="AE3" s="1172"/>
      <c r="AF3" s="1172"/>
      <c r="AG3" s="1172"/>
      <c r="AH3" s="1172"/>
      <c r="AI3" s="1172"/>
      <c r="AJ3" s="1172"/>
      <c r="AK3" s="1172"/>
      <c r="AL3" s="1172"/>
      <c r="AM3" s="1172"/>
      <c r="AN3" s="1172"/>
      <c r="AO3" s="1172"/>
      <c r="AP3" s="1172"/>
      <c r="AQ3" s="1172"/>
      <c r="AR3" s="1172"/>
      <c r="AS3" s="1172"/>
      <c r="AT3" s="1172"/>
      <c r="AU3" s="1172"/>
      <c r="AV3" s="1172"/>
      <c r="AW3" s="1172"/>
      <c r="AX3" s="1172"/>
      <c r="AY3" s="192"/>
      <c r="AZ3" s="192"/>
      <c r="BA3" s="192"/>
      <c r="BB3" s="192"/>
      <c r="BC3" s="192"/>
      <c r="BD3" s="192"/>
      <c r="BE3" s="192"/>
      <c r="BF3" s="192"/>
      <c r="BG3" s="192"/>
      <c r="BH3" s="192"/>
      <c r="BI3" s="192"/>
      <c r="BJ3" s="192"/>
      <c r="BP3" s="190">
        <v>44926</v>
      </c>
      <c r="BQ3" s="3" t="s">
        <v>459</v>
      </c>
      <c r="DQ3" s="51" t="s">
        <v>138</v>
      </c>
    </row>
    <row r="4" spans="1:121" ht="56.25" customHeight="1">
      <c r="A4" s="1173" t="s">
        <v>566</v>
      </c>
      <c r="B4" s="1174"/>
      <c r="C4" s="1174"/>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92"/>
      <c r="AZ4" s="192"/>
      <c r="BA4" s="192"/>
      <c r="BB4" s="192"/>
      <c r="BC4" s="192"/>
      <c r="BD4" s="192"/>
      <c r="BE4" s="192"/>
      <c r="BF4" s="192"/>
      <c r="BG4" s="192"/>
      <c r="BH4" s="192"/>
      <c r="BI4" s="192"/>
      <c r="BJ4" s="192"/>
      <c r="DQ4" s="51" t="s">
        <v>149</v>
      </c>
    </row>
    <row r="5" spans="1:121" ht="22.15" customHeight="1">
      <c r="B5" s="3" t="s">
        <v>112</v>
      </c>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Y5" s="192"/>
      <c r="AZ5" s="192"/>
      <c r="BA5" s="192"/>
      <c r="BB5" s="192"/>
      <c r="BC5" s="192"/>
      <c r="BD5" s="192"/>
      <c r="BE5" s="192"/>
      <c r="BF5" s="192"/>
      <c r="BG5" s="192"/>
      <c r="BH5" s="192"/>
      <c r="BI5" s="192"/>
      <c r="BJ5" s="192"/>
      <c r="DQ5" s="51" t="s">
        <v>150</v>
      </c>
    </row>
    <row r="6" spans="1:121" ht="22.15" customHeight="1">
      <c r="B6" s="1168" t="s">
        <v>559</v>
      </c>
      <c r="C6" s="1168"/>
      <c r="D6" s="1168"/>
      <c r="E6" s="1168"/>
      <c r="F6" s="1168"/>
      <c r="G6" s="1168"/>
      <c r="H6" s="1168"/>
      <c r="I6" s="1168"/>
      <c r="J6" s="1168"/>
      <c r="K6" s="1168"/>
      <c r="L6" s="1168"/>
      <c r="M6" s="1168"/>
      <c r="N6" s="1168"/>
      <c r="O6" s="1168"/>
      <c r="P6" s="1168"/>
      <c r="Q6" s="1168"/>
      <c r="R6" s="1168"/>
      <c r="S6" s="1168"/>
      <c r="T6" s="1168"/>
      <c r="U6" s="1168"/>
      <c r="V6" s="1168"/>
      <c r="W6" s="1168"/>
      <c r="X6" s="1168"/>
      <c r="Y6" s="1168"/>
      <c r="Z6" s="1168"/>
      <c r="AA6" s="1168"/>
      <c r="AB6" s="1168"/>
      <c r="AC6" s="1168"/>
      <c r="AD6" s="1168"/>
      <c r="AE6" s="1168"/>
      <c r="AF6" s="1168"/>
      <c r="AG6" s="1168"/>
      <c r="AH6" s="1168"/>
      <c r="AI6" s="1168"/>
      <c r="AJ6" s="1168"/>
      <c r="AK6" s="1168"/>
      <c r="AL6" s="1168"/>
      <c r="AM6" s="1168"/>
      <c r="AN6" s="1168"/>
      <c r="AO6" s="1168"/>
      <c r="AP6" s="1168"/>
      <c r="AQ6" s="1168"/>
      <c r="AR6" s="1168"/>
      <c r="AS6" s="1168"/>
      <c r="AT6" s="1168"/>
      <c r="AU6" s="1168"/>
      <c r="AV6" s="1168"/>
      <c r="AW6" s="1168"/>
      <c r="AX6" s="385"/>
      <c r="DQ6" s="51" t="s">
        <v>151</v>
      </c>
    </row>
    <row r="7" spans="1:121" ht="22.15" customHeight="1">
      <c r="A7" s="385"/>
      <c r="B7" s="1168"/>
      <c r="C7" s="1168"/>
      <c r="D7" s="1168"/>
      <c r="E7" s="1168"/>
      <c r="F7" s="1168"/>
      <c r="G7" s="1168"/>
      <c r="H7" s="1168"/>
      <c r="I7" s="1168"/>
      <c r="J7" s="1168"/>
      <c r="K7" s="1168"/>
      <c r="L7" s="1168"/>
      <c r="M7" s="1168"/>
      <c r="N7" s="1168"/>
      <c r="O7" s="1168"/>
      <c r="P7" s="1168"/>
      <c r="Q7" s="1168"/>
      <c r="R7" s="1168"/>
      <c r="S7" s="1168"/>
      <c r="T7" s="1168"/>
      <c r="U7" s="1168"/>
      <c r="V7" s="1168"/>
      <c r="W7" s="1168"/>
      <c r="X7" s="1168"/>
      <c r="Y7" s="1168"/>
      <c r="Z7" s="1168"/>
      <c r="AA7" s="1168"/>
      <c r="AB7" s="1168"/>
      <c r="AC7" s="1168"/>
      <c r="AD7" s="1168"/>
      <c r="AE7" s="1168"/>
      <c r="AF7" s="1168"/>
      <c r="AG7" s="1168"/>
      <c r="AH7" s="1168"/>
      <c r="AI7" s="1168"/>
      <c r="AJ7" s="1168"/>
      <c r="AK7" s="1168"/>
      <c r="AL7" s="1168"/>
      <c r="AM7" s="1168"/>
      <c r="AN7" s="1168"/>
      <c r="AO7" s="1168"/>
      <c r="AP7" s="1168"/>
      <c r="AQ7" s="1168"/>
      <c r="AR7" s="1168"/>
      <c r="AS7" s="1168"/>
      <c r="AT7" s="1168"/>
      <c r="AU7" s="1168"/>
      <c r="AV7" s="1168"/>
      <c r="AW7" s="1168"/>
      <c r="AX7" s="385"/>
      <c r="DQ7" s="51" t="s">
        <v>153</v>
      </c>
    </row>
    <row r="8" spans="1:121" ht="22.15" customHeight="1">
      <c r="B8" s="1168"/>
      <c r="C8" s="1168"/>
      <c r="D8" s="1168"/>
      <c r="E8" s="1168"/>
      <c r="F8" s="1168"/>
      <c r="G8" s="1168"/>
      <c r="H8" s="1168"/>
      <c r="I8" s="1168"/>
      <c r="J8" s="1168"/>
      <c r="K8" s="1168"/>
      <c r="L8" s="1168"/>
      <c r="M8" s="1168"/>
      <c r="N8" s="1168"/>
      <c r="O8" s="1168"/>
      <c r="P8" s="1168"/>
      <c r="Q8" s="1168"/>
      <c r="R8" s="1168"/>
      <c r="S8" s="1168"/>
      <c r="T8" s="1168"/>
      <c r="U8" s="1168"/>
      <c r="V8" s="1168"/>
      <c r="W8" s="1168"/>
      <c r="X8" s="1168"/>
      <c r="Y8" s="1168"/>
      <c r="Z8" s="1168"/>
      <c r="AA8" s="1168"/>
      <c r="AB8" s="1168"/>
      <c r="AC8" s="1168"/>
      <c r="AD8" s="1168"/>
      <c r="AE8" s="1168"/>
      <c r="AF8" s="1168"/>
      <c r="AG8" s="1168"/>
      <c r="AH8" s="1168"/>
      <c r="AI8" s="1168"/>
      <c r="AJ8" s="1168"/>
      <c r="AK8" s="1168"/>
      <c r="AL8" s="1168"/>
      <c r="AM8" s="1168"/>
      <c r="AN8" s="1168"/>
      <c r="AO8" s="1168"/>
      <c r="AP8" s="1168"/>
      <c r="AQ8" s="1168"/>
      <c r="AR8" s="1168"/>
      <c r="AS8" s="1168"/>
      <c r="AT8" s="1168"/>
      <c r="AU8" s="1168"/>
      <c r="AV8" s="1168"/>
      <c r="AW8" s="1168"/>
      <c r="DQ8" s="51" t="s">
        <v>152</v>
      </c>
    </row>
    <row r="9" spans="1:121" ht="22.15" customHeight="1">
      <c r="A9" s="526" t="s">
        <v>12</v>
      </c>
      <c r="B9" s="526"/>
      <c r="C9" s="526"/>
      <c r="D9" s="526"/>
      <c r="E9" s="562"/>
      <c r="F9" s="1081" t="str">
        <f>IF('様式１及び様式１－２'!F13&lt;&gt;0,'様式１及び様式１－２'!F13,"")</f>
        <v/>
      </c>
      <c r="G9" s="1081"/>
      <c r="H9" s="1081"/>
      <c r="I9" s="1081"/>
      <c r="J9" s="1081"/>
      <c r="K9" s="1081"/>
      <c r="L9" s="1081"/>
      <c r="M9" s="1081"/>
      <c r="N9" s="1081"/>
      <c r="O9" s="1081"/>
      <c r="P9" s="1081"/>
      <c r="Q9" s="1081"/>
      <c r="R9" s="1081"/>
      <c r="S9" s="1081"/>
      <c r="T9" s="1081"/>
      <c r="U9" s="1081"/>
      <c r="V9" s="1081"/>
      <c r="W9" s="1081"/>
      <c r="X9" s="1081"/>
      <c r="Y9" s="5"/>
      <c r="Z9" s="3" t="s">
        <v>378</v>
      </c>
      <c r="AA9" s="3"/>
      <c r="AB9" s="3"/>
      <c r="AC9" s="3"/>
      <c r="AD9" s="3"/>
      <c r="AE9" s="3"/>
      <c r="AF9" s="3"/>
      <c r="AG9" s="3"/>
      <c r="AH9" s="3"/>
      <c r="AI9" s="3"/>
      <c r="AJ9" s="3"/>
      <c r="AK9" s="3"/>
      <c r="AL9" s="3"/>
      <c r="AM9" s="3"/>
      <c r="AN9" s="3"/>
      <c r="AO9" s="3"/>
      <c r="AP9" s="3"/>
      <c r="AY9" s="385"/>
      <c r="AZ9" s="385"/>
      <c r="BA9" s="385"/>
      <c r="BB9" s="385"/>
      <c r="BC9" s="385"/>
      <c r="BD9" s="385"/>
      <c r="BE9" s="385"/>
      <c r="BF9" s="385"/>
      <c r="BG9" s="385"/>
      <c r="BH9" s="385"/>
      <c r="BI9" s="385"/>
      <c r="BJ9" s="193"/>
      <c r="DQ9" s="51" t="s">
        <v>154</v>
      </c>
    </row>
    <row r="10" spans="1:121" ht="22.15" customHeight="1">
      <c r="A10" s="526"/>
      <c r="B10" s="526"/>
      <c r="C10" s="526"/>
      <c r="D10" s="526"/>
      <c r="E10" s="562"/>
      <c r="F10" s="1081"/>
      <c r="G10" s="1081"/>
      <c r="H10" s="1081"/>
      <c r="I10" s="1081"/>
      <c r="J10" s="1081"/>
      <c r="K10" s="1081"/>
      <c r="L10" s="1081"/>
      <c r="M10" s="1081"/>
      <c r="N10" s="1081"/>
      <c r="O10" s="1081"/>
      <c r="P10" s="1081"/>
      <c r="Q10" s="1081"/>
      <c r="R10" s="1081"/>
      <c r="S10" s="1081"/>
      <c r="T10" s="1081"/>
      <c r="U10" s="1081"/>
      <c r="V10" s="1081"/>
      <c r="W10" s="1081"/>
      <c r="X10" s="1081"/>
      <c r="Y10" s="5"/>
      <c r="Z10" s="1103" t="s">
        <v>365</v>
      </c>
      <c r="AA10" s="1103"/>
      <c r="AB10" s="1103"/>
      <c r="AC10" s="1103"/>
      <c r="AD10" s="1118" t="s">
        <v>481</v>
      </c>
      <c r="AE10" s="1118"/>
      <c r="AF10" s="1118"/>
      <c r="AG10" s="1118"/>
      <c r="AH10" s="1118" t="s">
        <v>368</v>
      </c>
      <c r="AI10" s="1118"/>
      <c r="AJ10" s="1118"/>
      <c r="AK10" s="1118"/>
      <c r="AL10" s="387"/>
      <c r="AM10" s="3"/>
      <c r="AN10" s="3"/>
      <c r="AO10" s="3"/>
      <c r="AP10" s="3"/>
      <c r="AS10" s="1100"/>
      <c r="AT10" s="1100"/>
      <c r="AU10" s="1100"/>
      <c r="AV10" s="1100"/>
      <c r="AY10" s="385"/>
      <c r="AZ10" s="385"/>
      <c r="BA10" s="385"/>
      <c r="BB10" s="385"/>
      <c r="BC10" s="385"/>
      <c r="BD10" s="385"/>
      <c r="BE10" s="385"/>
      <c r="BF10" s="385"/>
      <c r="BG10" s="385"/>
      <c r="BH10" s="385"/>
      <c r="BI10" s="385"/>
      <c r="BJ10" s="193"/>
      <c r="DQ10" s="51" t="s">
        <v>257</v>
      </c>
    </row>
    <row r="11" spans="1:121" ht="22.15" customHeight="1">
      <c r="A11" s="526" t="s">
        <v>6</v>
      </c>
      <c r="B11" s="526"/>
      <c r="C11" s="526"/>
      <c r="D11" s="526"/>
      <c r="E11" s="562"/>
      <c r="F11" s="1081" t="str">
        <f>IF('様式１及び様式１－２'!L15&lt;&gt;0,'様式１及び様式１－２'!L15,"")</f>
        <v/>
      </c>
      <c r="G11" s="1081"/>
      <c r="H11" s="1081"/>
      <c r="I11" s="1081"/>
      <c r="J11" s="1081"/>
      <c r="K11" s="1081"/>
      <c r="L11" s="1081"/>
      <c r="M11" s="1081"/>
      <c r="N11" s="1081"/>
      <c r="O11" s="1081"/>
      <c r="P11" s="1081"/>
      <c r="Q11" s="1081"/>
      <c r="R11" s="1081"/>
      <c r="S11" s="1081"/>
      <c r="T11" s="1081"/>
      <c r="U11" s="1081"/>
      <c r="V11" s="1081"/>
      <c r="W11" s="1081"/>
      <c r="X11" s="1081"/>
      <c r="Y11" s="5"/>
      <c r="Z11" s="1140" t="s">
        <v>655</v>
      </c>
      <c r="AA11" s="1141"/>
      <c r="AB11" s="1141"/>
      <c r="AC11" s="329" t="s">
        <v>1</v>
      </c>
      <c r="AD11" s="1142">
        <f>SUM(AU25:AV119)</f>
        <v>0</v>
      </c>
      <c r="AE11" s="1143"/>
      <c r="AF11" s="1143"/>
      <c r="AG11" s="2" t="s">
        <v>1</v>
      </c>
      <c r="AH11" s="1142">
        <f>SUM(Z11,AD11)</f>
        <v>0</v>
      </c>
      <c r="AI11" s="1143"/>
      <c r="AJ11" s="1143"/>
      <c r="AK11" s="2" t="s">
        <v>1</v>
      </c>
      <c r="AL11" s="387"/>
      <c r="AM11" s="3"/>
      <c r="AN11" s="3"/>
      <c r="AO11" s="3"/>
      <c r="AP11" s="3"/>
      <c r="BH11" s="188"/>
      <c r="DQ11" s="51" t="s">
        <v>258</v>
      </c>
    </row>
    <row r="12" spans="1:121" ht="22.15" customHeight="1">
      <c r="A12" s="526"/>
      <c r="B12" s="526"/>
      <c r="C12" s="526"/>
      <c r="D12" s="526"/>
      <c r="E12" s="562"/>
      <c r="F12" s="1081"/>
      <c r="G12" s="1081"/>
      <c r="H12" s="1081"/>
      <c r="I12" s="1081"/>
      <c r="J12" s="1081"/>
      <c r="K12" s="1081"/>
      <c r="L12" s="1081"/>
      <c r="M12" s="1081"/>
      <c r="N12" s="1081"/>
      <c r="O12" s="1081"/>
      <c r="P12" s="1081"/>
      <c r="Q12" s="1081"/>
      <c r="R12" s="1081"/>
      <c r="S12" s="1081"/>
      <c r="T12" s="1081"/>
      <c r="U12" s="1081"/>
      <c r="V12" s="1081"/>
      <c r="W12" s="1081"/>
      <c r="X12" s="1081"/>
      <c r="Y12" s="5"/>
      <c r="Z12" s="3"/>
      <c r="AA12" s="3"/>
      <c r="AB12" s="3"/>
      <c r="AC12" s="3"/>
      <c r="AD12" s="387"/>
      <c r="AE12" s="387"/>
      <c r="AF12" s="387"/>
      <c r="AG12" s="387"/>
      <c r="AH12" s="387"/>
      <c r="AI12" s="387"/>
      <c r="AJ12" s="387"/>
      <c r="AK12" s="387"/>
      <c r="AL12" s="387"/>
      <c r="AM12" s="3"/>
      <c r="AN12" s="3"/>
      <c r="AO12" s="3"/>
      <c r="AP12" s="3"/>
      <c r="DQ12" s="51" t="s">
        <v>259</v>
      </c>
    </row>
    <row r="13" spans="1:121" ht="22.15" customHeight="1">
      <c r="A13" s="526" t="s">
        <v>9</v>
      </c>
      <c r="B13" s="526"/>
      <c r="C13" s="526"/>
      <c r="D13" s="526"/>
      <c r="E13" s="562"/>
      <c r="F13" s="1081" t="str">
        <f>IF('様式１及び様式１－２'!W17&lt;&gt;0,'様式１及び様式１－２'!F17,"")</f>
        <v/>
      </c>
      <c r="G13" s="1081"/>
      <c r="H13" s="1081"/>
      <c r="I13" s="1081"/>
      <c r="J13" s="1081"/>
      <c r="K13" s="526" t="s">
        <v>11</v>
      </c>
      <c r="L13" s="526"/>
      <c r="M13" s="526"/>
      <c r="N13" s="1081" t="str">
        <f>IF('様式１及び様式１－２'!W17&lt;&gt;0,'様式１及び様式１－２'!W17,"")</f>
        <v/>
      </c>
      <c r="O13" s="1081"/>
      <c r="P13" s="1081"/>
      <c r="Q13" s="1081"/>
      <c r="R13" s="1081"/>
      <c r="S13" s="1081"/>
      <c r="T13" s="1081"/>
      <c r="U13" s="1081"/>
      <c r="V13" s="1081"/>
      <c r="W13" s="1081"/>
      <c r="X13" s="1081"/>
      <c r="Y13" s="372"/>
      <c r="Z13" s="3" t="s">
        <v>379</v>
      </c>
      <c r="AA13" s="3"/>
      <c r="AB13" s="3"/>
      <c r="AC13" s="3"/>
      <c r="AD13" s="3"/>
      <c r="AE13" s="3"/>
      <c r="AF13" s="3"/>
      <c r="AG13" s="3"/>
      <c r="AH13" s="3"/>
      <c r="AI13" s="3"/>
      <c r="AJ13" s="3"/>
      <c r="AK13" s="3"/>
      <c r="AL13" s="3"/>
      <c r="AM13" s="3"/>
      <c r="AN13" s="3"/>
      <c r="AO13" s="3"/>
      <c r="AP13" s="3"/>
      <c r="DQ13" s="51" t="s">
        <v>190</v>
      </c>
    </row>
    <row r="14" spans="1:121" ht="22.15" customHeight="1">
      <c r="A14" s="526"/>
      <c r="B14" s="526"/>
      <c r="C14" s="526"/>
      <c r="D14" s="526"/>
      <c r="E14" s="562"/>
      <c r="F14" s="1081"/>
      <c r="G14" s="1081"/>
      <c r="H14" s="1081"/>
      <c r="I14" s="1081"/>
      <c r="J14" s="1081"/>
      <c r="K14" s="526"/>
      <c r="L14" s="526"/>
      <c r="M14" s="526"/>
      <c r="N14" s="1081"/>
      <c r="O14" s="1081"/>
      <c r="P14" s="1081"/>
      <c r="Q14" s="1081"/>
      <c r="R14" s="1081"/>
      <c r="S14" s="1081"/>
      <c r="T14" s="1081"/>
      <c r="U14" s="1081"/>
      <c r="V14" s="1081"/>
      <c r="W14" s="1081"/>
      <c r="X14" s="1081"/>
      <c r="Y14" s="372"/>
      <c r="Z14" s="1118" t="s">
        <v>460</v>
      </c>
      <c r="AA14" s="1118"/>
      <c r="AB14" s="1118"/>
      <c r="AC14" s="1118"/>
      <c r="AD14" s="1154" t="s">
        <v>461</v>
      </c>
      <c r="AE14" s="1154"/>
      <c r="AF14" s="1154"/>
      <c r="AG14" s="1154"/>
      <c r="AH14" s="1154" t="s">
        <v>462</v>
      </c>
      <c r="AI14" s="1154"/>
      <c r="AJ14" s="1154"/>
      <c r="AK14" s="1154"/>
      <c r="AL14" s="1155" t="s">
        <v>463</v>
      </c>
      <c r="AM14" s="1155"/>
      <c r="AN14" s="1155"/>
      <c r="AO14" s="1155"/>
      <c r="AP14" s="1155" t="s">
        <v>464</v>
      </c>
      <c r="AQ14" s="1155"/>
      <c r="AR14" s="1155"/>
      <c r="AS14" s="1155"/>
      <c r="AT14" s="1155"/>
      <c r="AU14" s="1155"/>
      <c r="DQ14" s="51" t="s">
        <v>191</v>
      </c>
    </row>
    <row r="15" spans="1:121" ht="22.15" customHeight="1">
      <c r="A15" s="526" t="s">
        <v>375</v>
      </c>
      <c r="B15" s="526"/>
      <c r="C15" s="526"/>
      <c r="D15" s="526"/>
      <c r="E15" s="562"/>
      <c r="F15" s="1081" t="str">
        <f>IF('様式１及び様式１－２'!E66="","",'様式１及び様式１－２'!E66)</f>
        <v/>
      </c>
      <c r="G15" s="1081"/>
      <c r="H15" s="1081"/>
      <c r="I15" s="1081"/>
      <c r="J15" s="1081"/>
      <c r="K15" s="1081"/>
      <c r="L15" s="1081"/>
      <c r="M15" s="1081"/>
      <c r="N15" s="1081"/>
      <c r="O15" s="1081"/>
      <c r="P15" s="1081"/>
      <c r="Q15" s="1081"/>
      <c r="R15" s="1081"/>
      <c r="S15" s="1081"/>
      <c r="T15" s="1081"/>
      <c r="U15" s="1081"/>
      <c r="V15" s="1081"/>
      <c r="W15" s="1081"/>
      <c r="X15" s="1081"/>
      <c r="Y15" s="379"/>
      <c r="Z15" s="1103" t="s">
        <v>365</v>
      </c>
      <c r="AA15" s="1103"/>
      <c r="AB15" s="1103"/>
      <c r="AC15" s="1103"/>
      <c r="AD15" s="1164" t="s">
        <v>655</v>
      </c>
      <c r="AE15" s="1165"/>
      <c r="AF15" s="1165"/>
      <c r="AG15" s="1166"/>
      <c r="AH15" s="1156" t="s">
        <v>655</v>
      </c>
      <c r="AI15" s="1156"/>
      <c r="AJ15" s="1156"/>
      <c r="AK15" s="1156"/>
      <c r="AL15" s="1156" t="s">
        <v>655</v>
      </c>
      <c r="AM15" s="1156"/>
      <c r="AN15" s="1156"/>
      <c r="AO15" s="1156"/>
      <c r="AP15" s="1156" t="s">
        <v>655</v>
      </c>
      <c r="AQ15" s="1156"/>
      <c r="AR15" s="1156"/>
      <c r="AS15" s="1156"/>
      <c r="AT15" s="1156"/>
      <c r="AU15" s="1156"/>
      <c r="DQ15" s="51" t="s">
        <v>192</v>
      </c>
    </row>
    <row r="16" spans="1:121" ht="22.15" customHeight="1">
      <c r="A16" s="526"/>
      <c r="B16" s="526"/>
      <c r="C16" s="526"/>
      <c r="D16" s="526"/>
      <c r="E16" s="562"/>
      <c r="F16" s="1081"/>
      <c r="G16" s="1081"/>
      <c r="H16" s="1081"/>
      <c r="I16" s="1081"/>
      <c r="J16" s="1081"/>
      <c r="K16" s="1081"/>
      <c r="L16" s="1081"/>
      <c r="M16" s="1081"/>
      <c r="N16" s="1081"/>
      <c r="O16" s="1081"/>
      <c r="P16" s="1081"/>
      <c r="Q16" s="1081"/>
      <c r="R16" s="1081"/>
      <c r="S16" s="1081"/>
      <c r="T16" s="1081"/>
      <c r="U16" s="1081"/>
      <c r="V16" s="1081"/>
      <c r="W16" s="1081"/>
      <c r="X16" s="1081"/>
      <c r="Y16" s="379"/>
      <c r="Z16" s="1118" t="s">
        <v>481</v>
      </c>
      <c r="AA16" s="1118"/>
      <c r="AB16" s="1118"/>
      <c r="AC16" s="1118"/>
      <c r="AD16" s="1161">
        <f>'療養者名簿  (追加補助積算シート)'!B13</f>
        <v>0</v>
      </c>
      <c r="AE16" s="1162"/>
      <c r="AF16" s="1162"/>
      <c r="AG16" s="1163"/>
      <c r="AH16" s="1157">
        <f>'療養者名簿  (追加補助積算シート)'!B9</f>
        <v>0</v>
      </c>
      <c r="AI16" s="1157"/>
      <c r="AJ16" s="1157"/>
      <c r="AK16" s="1157"/>
      <c r="AL16" s="1157">
        <f>'療養者名簿  (追加補助積算シート)'!I9</f>
        <v>0</v>
      </c>
      <c r="AM16" s="1157"/>
      <c r="AN16" s="1157"/>
      <c r="AO16" s="1157"/>
      <c r="AP16" s="1157">
        <f>MIN(AD16,AH16-AL16)</f>
        <v>0</v>
      </c>
      <c r="AQ16" s="1157"/>
      <c r="AR16" s="1157"/>
      <c r="AS16" s="1157"/>
      <c r="AT16" s="1157"/>
      <c r="AU16" s="1157"/>
      <c r="AV16" s="4"/>
      <c r="DQ16" s="51" t="s">
        <v>193</v>
      </c>
    </row>
    <row r="17" spans="1:121" ht="22.15" customHeight="1">
      <c r="A17" s="526" t="s">
        <v>117</v>
      </c>
      <c r="B17" s="526"/>
      <c r="C17" s="526"/>
      <c r="D17" s="526"/>
      <c r="E17" s="562"/>
      <c r="F17" s="1081" t="str">
        <f>IF('様式１及び様式１－２'!G68="","",'様式１及び様式１－２'!G68)</f>
        <v/>
      </c>
      <c r="G17" s="1081"/>
      <c r="H17" s="1081"/>
      <c r="I17" s="1081"/>
      <c r="J17" s="1081"/>
      <c r="K17" s="1081"/>
      <c r="L17" s="1081"/>
      <c r="M17" s="1081"/>
      <c r="N17" s="1081"/>
      <c r="O17" s="1081"/>
      <c r="P17" s="1081"/>
      <c r="Q17" s="1081"/>
      <c r="R17" s="1081"/>
      <c r="S17" s="1081"/>
      <c r="T17" s="1081"/>
      <c r="U17" s="1081"/>
      <c r="V17" s="1081"/>
      <c r="W17" s="1081"/>
      <c r="X17" s="1081"/>
      <c r="Y17" s="379"/>
      <c r="Z17" s="1118" t="s">
        <v>368</v>
      </c>
      <c r="AA17" s="1118"/>
      <c r="AB17" s="1118"/>
      <c r="AC17" s="1118"/>
      <c r="AD17" s="1158"/>
      <c r="AE17" s="1159"/>
      <c r="AF17" s="1159"/>
      <c r="AG17" s="1160"/>
      <c r="AH17" s="1158"/>
      <c r="AI17" s="1159"/>
      <c r="AJ17" s="1159"/>
      <c r="AK17" s="1160"/>
      <c r="AL17" s="1158"/>
      <c r="AM17" s="1159"/>
      <c r="AN17" s="1159"/>
      <c r="AO17" s="1160"/>
      <c r="AP17" s="1157">
        <f>AP16</f>
        <v>0</v>
      </c>
      <c r="AQ17" s="1157"/>
      <c r="AR17" s="1157"/>
      <c r="AS17" s="1157"/>
      <c r="AT17" s="1157"/>
      <c r="AU17" s="1157"/>
      <c r="AV17" s="4"/>
      <c r="BH17" s="194"/>
      <c r="DQ17" s="51" t="s">
        <v>194</v>
      </c>
    </row>
    <row r="18" spans="1:121" ht="22.15" customHeight="1">
      <c r="A18" s="526"/>
      <c r="B18" s="526"/>
      <c r="C18" s="526"/>
      <c r="D18" s="526"/>
      <c r="E18" s="562"/>
      <c r="F18" s="1081"/>
      <c r="G18" s="1081"/>
      <c r="H18" s="1081"/>
      <c r="I18" s="1081"/>
      <c r="J18" s="1081"/>
      <c r="K18" s="1081"/>
      <c r="L18" s="1081"/>
      <c r="M18" s="1081"/>
      <c r="N18" s="1081"/>
      <c r="O18" s="1081"/>
      <c r="P18" s="1081"/>
      <c r="Q18" s="1081"/>
      <c r="R18" s="1081"/>
      <c r="S18" s="1081"/>
      <c r="T18" s="1081"/>
      <c r="U18" s="1081"/>
      <c r="V18" s="1081"/>
      <c r="W18" s="1081"/>
      <c r="X18" s="1081"/>
      <c r="Y18" s="379"/>
      <c r="Z18" s="3"/>
      <c r="AA18" s="3"/>
      <c r="AB18" s="3"/>
      <c r="AC18" s="3"/>
      <c r="AD18" s="3"/>
      <c r="AE18" s="3"/>
      <c r="AF18" s="3"/>
      <c r="AG18" s="3"/>
      <c r="AH18" s="3"/>
      <c r="AI18" s="3"/>
      <c r="AJ18" s="3"/>
      <c r="AK18" s="3"/>
      <c r="AL18" s="3"/>
      <c r="AM18" s="3"/>
      <c r="AN18" s="3"/>
      <c r="AO18" s="3"/>
      <c r="AP18" s="3"/>
      <c r="AU18" s="4"/>
      <c r="AV18" s="4"/>
    </row>
    <row r="19" spans="1:121" ht="22.15" customHeight="1">
      <c r="A19" s="371"/>
      <c r="B19" s="371"/>
      <c r="C19" s="371"/>
      <c r="D19" s="371"/>
      <c r="E19" s="371"/>
      <c r="F19" s="378"/>
      <c r="G19" s="378"/>
      <c r="H19" s="378"/>
      <c r="I19" s="378"/>
      <c r="J19" s="378"/>
      <c r="K19" s="378"/>
      <c r="L19" s="378"/>
      <c r="M19" s="378"/>
      <c r="N19" s="378"/>
      <c r="O19" s="378"/>
      <c r="P19" s="378"/>
      <c r="Q19" s="378"/>
      <c r="R19" s="378"/>
      <c r="S19" s="378"/>
      <c r="T19" s="378"/>
      <c r="U19" s="378"/>
      <c r="V19" s="378"/>
      <c r="W19" s="378"/>
      <c r="X19" s="378"/>
      <c r="Y19" s="378"/>
      <c r="Z19" s="1" t="s">
        <v>658</v>
      </c>
      <c r="AA19" s="1"/>
      <c r="AB19" s="1"/>
      <c r="AC19" s="1"/>
      <c r="AD19" s="1"/>
      <c r="AE19" s="1"/>
      <c r="AF19" s="1"/>
      <c r="AG19" s="1"/>
      <c r="AH19" s="1"/>
      <c r="AI19" s="1"/>
      <c r="AJ19" s="1"/>
      <c r="AK19" s="1"/>
      <c r="AL19" s="3"/>
      <c r="AM19" s="3"/>
      <c r="AN19" s="3"/>
      <c r="AO19" s="3"/>
      <c r="AP19" s="3"/>
      <c r="AU19" s="4"/>
      <c r="AV19" s="4"/>
      <c r="BG19" s="4"/>
      <c r="BH19" s="4"/>
      <c r="BI19" s="4"/>
      <c r="BJ19" s="11"/>
    </row>
    <row r="20" spans="1:121" ht="41.25" customHeight="1">
      <c r="A20" s="371"/>
      <c r="B20" s="371"/>
      <c r="C20" s="371"/>
      <c r="D20" s="371"/>
      <c r="E20" s="371"/>
      <c r="F20" s="378"/>
      <c r="G20" s="378"/>
      <c r="H20" s="378"/>
      <c r="I20" s="378"/>
      <c r="J20" s="378"/>
      <c r="K20" s="378"/>
      <c r="L20" s="378"/>
      <c r="M20" s="378"/>
      <c r="N20" s="378"/>
      <c r="O20" s="378"/>
      <c r="P20" s="378"/>
      <c r="Q20" s="378"/>
      <c r="R20" s="378"/>
      <c r="S20" s="378"/>
      <c r="T20" s="378"/>
      <c r="U20" s="378"/>
      <c r="V20" s="378"/>
      <c r="W20" s="378"/>
      <c r="X20" s="378"/>
      <c r="Y20" s="378"/>
      <c r="Z20" s="1144" t="s">
        <v>365</v>
      </c>
      <c r="AA20" s="1145"/>
      <c r="AB20" s="1145"/>
      <c r="AC20" s="1145"/>
      <c r="AD20" s="1146"/>
      <c r="AE20" s="1149" t="s">
        <v>481</v>
      </c>
      <c r="AF20" s="1150"/>
      <c r="AG20" s="1150"/>
      <c r="AH20" s="1150"/>
      <c r="AI20" s="1151"/>
      <c r="AJ20" s="1149" t="s">
        <v>368</v>
      </c>
      <c r="AK20" s="1150"/>
      <c r="AL20" s="1150"/>
      <c r="AM20" s="1150"/>
      <c r="AN20" s="1151"/>
      <c r="AO20" s="3"/>
      <c r="AP20" s="3"/>
      <c r="AU20" s="4"/>
      <c r="AV20" s="4"/>
      <c r="BG20" s="4"/>
      <c r="BH20" s="4"/>
      <c r="BI20" s="4"/>
      <c r="BJ20" s="11"/>
    </row>
    <row r="21" spans="1:121" ht="22.15" customHeight="1">
      <c r="K21" s="3"/>
      <c r="L21" s="3"/>
      <c r="M21" s="3"/>
      <c r="N21" s="3"/>
      <c r="O21" s="3"/>
      <c r="P21" s="3"/>
      <c r="Q21" s="3"/>
      <c r="R21" s="3"/>
      <c r="S21" s="3"/>
      <c r="T21" s="3"/>
      <c r="U21" s="3"/>
      <c r="V21" s="3"/>
      <c r="W21" s="3"/>
      <c r="X21" s="3"/>
      <c r="Y21" s="3"/>
      <c r="Z21" s="1147" t="s">
        <v>655</v>
      </c>
      <c r="AA21" s="1148"/>
      <c r="AB21" s="1148"/>
      <c r="AC21" s="1148"/>
      <c r="AD21" s="330" t="str">
        <f>IF(T21="対象外","","円")</f>
        <v>円</v>
      </c>
      <c r="AE21" s="1152" t="str" cm="1">
        <f t="array" ref="AE21">IF(COUNTIF(対象種別,'様式１及び様式１－２'!G$29)=1,IF(OR('様式１及び様式１－２'!E70='様式１及び様式１－２'!A81,'様式１及び様式１－２'!E72='様式１及び様式１－２'!A81,'様式１及び様式１－２'!E72='様式１及び様式１－２'!BW3),SUM('療養者名簿  (追加補助積算シート)'!NC18:UC18*10000,'療養者名簿  (追加補助積算シート)'!UD18:ABD18*5000)+AP16,"対象外"),"対象外")</f>
        <v>対象外</v>
      </c>
      <c r="AF21" s="1153"/>
      <c r="AG21" s="1153"/>
      <c r="AH21" s="1153"/>
      <c r="AI21" s="195" t="str">
        <f>IF(X21="対象外","","円")</f>
        <v>円</v>
      </c>
      <c r="AJ21" s="1152" t="str">
        <f>AE21</f>
        <v>対象外</v>
      </c>
      <c r="AK21" s="1153"/>
      <c r="AL21" s="1153"/>
      <c r="AM21" s="1153"/>
      <c r="AN21" s="195" t="s">
        <v>662</v>
      </c>
      <c r="AO21" s="3"/>
      <c r="AP21" s="3"/>
      <c r="BG21" s="4"/>
      <c r="BH21" s="4"/>
      <c r="BI21" s="4"/>
    </row>
    <row r="22" spans="1:121" ht="21.75" customHeight="1">
      <c r="A22" s="3" t="s">
        <v>197</v>
      </c>
      <c r="H22" s="196" t="s">
        <v>488</v>
      </c>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BG22" s="4"/>
      <c r="BH22" s="4"/>
      <c r="BI22" s="4"/>
    </row>
    <row r="23" spans="1:121" ht="22.15" customHeight="1">
      <c r="A23" s="1108" t="s">
        <v>198</v>
      </c>
      <c r="B23" s="1109"/>
      <c r="C23" s="1112" t="s">
        <v>473</v>
      </c>
      <c r="D23" s="1113"/>
      <c r="E23" s="1113"/>
      <c r="F23" s="1113"/>
      <c r="G23" s="1113"/>
      <c r="H23" s="1113"/>
      <c r="I23" s="1113"/>
      <c r="J23" s="1114"/>
      <c r="K23" s="1112" t="s">
        <v>205</v>
      </c>
      <c r="L23" s="1113"/>
      <c r="M23" s="1113"/>
      <c r="N23" s="1114"/>
      <c r="O23" s="1112" t="s">
        <v>453</v>
      </c>
      <c r="P23" s="1113"/>
      <c r="Q23" s="1113"/>
      <c r="R23" s="1114"/>
      <c r="S23" s="1112" t="s">
        <v>454</v>
      </c>
      <c r="T23" s="1114"/>
      <c r="U23" s="1112" t="s">
        <v>455</v>
      </c>
      <c r="V23" s="1113"/>
      <c r="W23" s="1113"/>
      <c r="X23" s="1114"/>
      <c r="Y23" s="1167" t="s">
        <v>471</v>
      </c>
      <c r="Z23" s="1167"/>
      <c r="AA23" s="1167"/>
      <c r="AB23" s="1167"/>
      <c r="AC23" s="1167"/>
      <c r="AD23" s="1167"/>
      <c r="AE23" s="1167"/>
      <c r="AF23" s="1167"/>
      <c r="AG23" s="1167"/>
      <c r="AH23" s="1097" t="s">
        <v>467</v>
      </c>
      <c r="AI23" s="1097"/>
      <c r="AJ23" s="1097"/>
      <c r="AK23" s="1097"/>
      <c r="AL23" s="1097"/>
      <c r="AM23" s="1097"/>
      <c r="AN23" s="1097"/>
      <c r="AO23" s="1097"/>
      <c r="AP23" s="1097"/>
      <c r="AQ23" s="1112" t="s">
        <v>469</v>
      </c>
      <c r="AR23" s="1114"/>
      <c r="AS23" s="1107" t="s">
        <v>199</v>
      </c>
      <c r="AT23" s="1107"/>
      <c r="AU23" s="1107"/>
      <c r="AV23" s="1107"/>
      <c r="AW23" s="1107"/>
      <c r="AX23" s="1107"/>
      <c r="BG23" s="4"/>
      <c r="BH23" s="4"/>
      <c r="BI23" s="4"/>
    </row>
    <row r="24" spans="1:121" ht="49.5" customHeight="1">
      <c r="A24" s="1110"/>
      <c r="B24" s="1111"/>
      <c r="C24" s="1115"/>
      <c r="D24" s="1116"/>
      <c r="E24" s="1116"/>
      <c r="F24" s="1116"/>
      <c r="G24" s="1116"/>
      <c r="H24" s="1116"/>
      <c r="I24" s="1116"/>
      <c r="J24" s="1117"/>
      <c r="K24" s="1115"/>
      <c r="L24" s="1116"/>
      <c r="M24" s="1116"/>
      <c r="N24" s="1117"/>
      <c r="O24" s="1115"/>
      <c r="P24" s="1116"/>
      <c r="Q24" s="1116"/>
      <c r="R24" s="1117"/>
      <c r="S24" s="1115"/>
      <c r="T24" s="1117"/>
      <c r="U24" s="1115"/>
      <c r="V24" s="1116"/>
      <c r="W24" s="1116"/>
      <c r="X24" s="1117"/>
      <c r="Y24" s="1167"/>
      <c r="Z24" s="1167"/>
      <c r="AA24" s="1167"/>
      <c r="AB24" s="1167"/>
      <c r="AC24" s="1167"/>
      <c r="AD24" s="1167"/>
      <c r="AE24" s="1167"/>
      <c r="AF24" s="1167"/>
      <c r="AG24" s="1167"/>
      <c r="AH24" s="1097"/>
      <c r="AI24" s="1097"/>
      <c r="AJ24" s="1097"/>
      <c r="AK24" s="1097"/>
      <c r="AL24" s="1097"/>
      <c r="AM24" s="1097"/>
      <c r="AN24" s="1097"/>
      <c r="AO24" s="1097"/>
      <c r="AP24" s="1097"/>
      <c r="AQ24" s="1115"/>
      <c r="AR24" s="1117"/>
      <c r="AS24" s="1104" t="s">
        <v>374</v>
      </c>
      <c r="AT24" s="1104"/>
      <c r="AU24" s="1105" t="s">
        <v>532</v>
      </c>
      <c r="AV24" s="1105"/>
      <c r="AW24" s="1106" t="s">
        <v>66</v>
      </c>
      <c r="AX24" s="1106"/>
      <c r="AZ24" s="3" t="s">
        <v>474</v>
      </c>
      <c r="BA24" s="3" t="s">
        <v>475</v>
      </c>
      <c r="BB24" s="3" t="s">
        <v>465</v>
      </c>
      <c r="BC24" s="3" t="s">
        <v>466</v>
      </c>
      <c r="BD24" s="3" t="s">
        <v>468</v>
      </c>
      <c r="BE24" s="3" t="s">
        <v>470</v>
      </c>
      <c r="BF24" s="3" t="s">
        <v>472</v>
      </c>
      <c r="BG24" s="3" t="s">
        <v>484</v>
      </c>
      <c r="BH24" s="3" t="s">
        <v>485</v>
      </c>
      <c r="BI24" s="3" t="s">
        <v>486</v>
      </c>
    </row>
    <row r="25" spans="1:121" ht="53.25" customHeight="1">
      <c r="A25" s="1107">
        <v>1</v>
      </c>
      <c r="B25" s="1107"/>
      <c r="C25" s="1119"/>
      <c r="D25" s="1119"/>
      <c r="E25" s="1119"/>
      <c r="F25" s="1119"/>
      <c r="G25" s="1119"/>
      <c r="H25" s="1119"/>
      <c r="I25" s="1119"/>
      <c r="J25" s="1119"/>
      <c r="K25" s="1120"/>
      <c r="L25" s="1120"/>
      <c r="M25" s="1120"/>
      <c r="N25" s="1121"/>
      <c r="O25" s="1125"/>
      <c r="P25" s="1123"/>
      <c r="Q25" s="1123"/>
      <c r="R25" s="1124"/>
      <c r="S25" s="1122"/>
      <c r="T25" s="1122"/>
      <c r="U25" s="1125"/>
      <c r="V25" s="1123"/>
      <c r="W25" s="1123"/>
      <c r="X25" s="1124"/>
      <c r="Y25" s="1126" t="str">
        <f>IF(BA25&lt;&gt;"",IF(AZ25=1,IF(AND(S25&lt;&gt;"",OR(O25&lt;&gt;"",U25&lt;&gt;"")),IF(S25=BQ$1,U25,O25)),""),"")</f>
        <v/>
      </c>
      <c r="Z25" s="1127"/>
      <c r="AA25" s="1127"/>
      <c r="AB25" s="1127"/>
      <c r="AC25" s="197" t="s">
        <v>71</v>
      </c>
      <c r="AD25" s="1127" t="str">
        <f t="shared" ref="AD25:AD28" si="0">IF(AND(C25&lt;&gt;"",K25&lt;&gt;""),IF(AND(S25&lt;&gt;"",OR(O25&lt;&gt;"",U25&lt;&gt;"")),IF(BB25=1,IF(S25=BQ$2,O25+6,U25+9),IF(S25=BQ$1,U25+9,O25+9)),""),"")</f>
        <v/>
      </c>
      <c r="AE25" s="1127"/>
      <c r="AF25" s="1127"/>
      <c r="AG25" s="1128"/>
      <c r="AH25" s="1125"/>
      <c r="AI25" s="1123"/>
      <c r="AJ25" s="1123"/>
      <c r="AK25" s="1123"/>
      <c r="AL25" s="198" t="s">
        <v>458</v>
      </c>
      <c r="AM25" s="1123"/>
      <c r="AN25" s="1123"/>
      <c r="AO25" s="1123"/>
      <c r="AP25" s="1124"/>
      <c r="AQ25" s="1129" t="str">
        <f>IF(AND(AZ25=1,BA25&lt;&gt;""),IF((AM25-AH25)&gt;=0,AM25-AH25+1,""),"")</f>
        <v/>
      </c>
      <c r="AR25" s="1130"/>
      <c r="AS25" s="1101" t="s">
        <v>655</v>
      </c>
      <c r="AT25" s="1101"/>
      <c r="AU25" s="1095" t="str">
        <f>IF(AND(AZ25=1,BA25&lt;&gt;""),BI25,"")</f>
        <v/>
      </c>
      <c r="AV25" s="1096"/>
      <c r="AW25" s="1097" t="str">
        <f>AU25</f>
        <v/>
      </c>
      <c r="AX25" s="1097"/>
      <c r="AZ25" s="3" t="str">
        <f>IF(COUNTA(C25,K25,O25,S25,AH25,AM25)&gt;=6,1,"")</f>
        <v/>
      </c>
      <c r="BA25" s="3" t="str">
        <f>IF(OR(BC25=0,BC25=2),IF(U25&lt;&gt;"",1,""),IF(BC25=1,"2",""))</f>
        <v/>
      </c>
      <c r="BB25" s="3">
        <f>IF(O25&gt;$BP$3,1,0)</f>
        <v>0</v>
      </c>
      <c r="BC25" s="3" t="str">
        <f>IF(S25=BQ$1,0,IF(S25=BQ$2,1,IF(S25=BQ$3,2,"")))</f>
        <v/>
      </c>
      <c r="BD25" s="199">
        <f>IF(BC25=0,MAX(AH25,U25),MAX(O25,AH25))</f>
        <v>0</v>
      </c>
      <c r="BE25" s="199" t="str">
        <f>IF(AM25&lt;=AD25,IF(S25&lt;&gt;"",AM25,""),IF(O25&gt;BP$3,IF(BC25=1,MIN(AD25,AM25),MIN(U25+14,AM25)),IF(OR(BC25=1,BC25=2),MIN(O25+14,AM25),MIN(U25+14,AM25))))</f>
        <v/>
      </c>
      <c r="BF25" s="3">
        <f>IF(BD25&gt;BP$1,0,IF(BE25&lt;BP$1,BE25-BD25+1,BP$1-BD25+1))</f>
        <v>45017</v>
      </c>
      <c r="BG25" s="3" t="e">
        <f>IF(BE25&lt;BP$2,0,IF(BD25&gt;=BP$2,BE25-BD25+1,BE25-BP$2+1))</f>
        <v>#VALUE!</v>
      </c>
      <c r="BH25" s="3">
        <f>MIN(BF25,15)</f>
        <v>15</v>
      </c>
      <c r="BI25" s="3" t="e">
        <f t="shared" ref="BI25" si="1">MIN(BG25,15)</f>
        <v>#VALUE!</v>
      </c>
    </row>
    <row r="26" spans="1:121" ht="53.25" customHeight="1">
      <c r="A26" s="1107">
        <v>2</v>
      </c>
      <c r="B26" s="1107"/>
      <c r="C26" s="1119"/>
      <c r="D26" s="1119"/>
      <c r="E26" s="1119"/>
      <c r="F26" s="1119"/>
      <c r="G26" s="1119"/>
      <c r="H26" s="1119"/>
      <c r="I26" s="1119"/>
      <c r="J26" s="1119"/>
      <c r="K26" s="1120"/>
      <c r="L26" s="1120"/>
      <c r="M26" s="1120"/>
      <c r="N26" s="1121"/>
      <c r="O26" s="1125"/>
      <c r="P26" s="1123"/>
      <c r="Q26" s="1123"/>
      <c r="R26" s="1124"/>
      <c r="S26" s="1122"/>
      <c r="T26" s="1122"/>
      <c r="U26" s="1125"/>
      <c r="V26" s="1123"/>
      <c r="W26" s="1123"/>
      <c r="X26" s="1124"/>
      <c r="Y26" s="1126" t="str">
        <f t="shared" ref="Y26:Y89" si="2">IF(BA26&lt;&gt;"",IF(AZ26=1,IF(AND(S26&lt;&gt;"",OR(O26&lt;&gt;"",U26&lt;&gt;"")),IF(S26=BQ$1,U26,O26)),""),"")</f>
        <v/>
      </c>
      <c r="Z26" s="1127"/>
      <c r="AA26" s="1127"/>
      <c r="AB26" s="1127"/>
      <c r="AC26" s="197" t="s">
        <v>71</v>
      </c>
      <c r="AD26" s="1127" t="str">
        <f t="shared" si="0"/>
        <v/>
      </c>
      <c r="AE26" s="1127"/>
      <c r="AF26" s="1127"/>
      <c r="AG26" s="1128"/>
      <c r="AH26" s="1125"/>
      <c r="AI26" s="1123"/>
      <c r="AJ26" s="1123"/>
      <c r="AK26" s="1123"/>
      <c r="AL26" s="198" t="s">
        <v>71</v>
      </c>
      <c r="AM26" s="1123"/>
      <c r="AN26" s="1123"/>
      <c r="AO26" s="1123"/>
      <c r="AP26" s="1124"/>
      <c r="AQ26" s="1129" t="str">
        <f t="shared" ref="AQ26:AQ27" si="3">IF(AND(AZ26=1,BA26&lt;&gt;""),IF((AM26-AH26)&gt;=0,AM26-AH26+1,""),"")</f>
        <v/>
      </c>
      <c r="AR26" s="1130"/>
      <c r="AS26" s="1101" t="s">
        <v>655</v>
      </c>
      <c r="AT26" s="1101"/>
      <c r="AU26" s="1095" t="str">
        <f t="shared" ref="AU26:AU27" si="4">IF(AND(AZ26=1,BA26&lt;&gt;""),BI26,"")</f>
        <v/>
      </c>
      <c r="AV26" s="1096"/>
      <c r="AW26" s="1097" t="str">
        <f t="shared" ref="AW26:AW89" si="5">AU26</f>
        <v/>
      </c>
      <c r="AX26" s="1097"/>
      <c r="AZ26" s="3" t="str">
        <f t="shared" ref="AZ26:AZ27" si="6">IF(COUNTA(C26,K26,O26,S26,AH26,AM26)&gt;=6,1,"")</f>
        <v/>
      </c>
      <c r="BA26" s="3" t="str">
        <f t="shared" ref="BA26:BA27" si="7">IF(OR(BC26=0,BC26=2),IF(U26&lt;&gt;"",1,""),IF(BC26=1,"2",""))</f>
        <v/>
      </c>
      <c r="BB26" s="3">
        <f t="shared" ref="BB26:BB89" si="8">IF(O26&gt;$BP$3,1,0)</f>
        <v>0</v>
      </c>
      <c r="BC26" s="3" t="str">
        <f t="shared" ref="BC26:BC27" si="9">IF(S26=BQ$1,0,IF(S26=BQ$2,1,IF(S26=BQ$3,2,"")))</f>
        <v/>
      </c>
      <c r="BD26" s="199">
        <f t="shared" ref="BD26:BD89" si="10">IF(BC26=0,MAX(AH26,U26),MAX(O26,AH26))</f>
        <v>0</v>
      </c>
      <c r="BE26" s="199" t="str">
        <f t="shared" ref="BE26:BE89" si="11">IF(AM26&lt;=AD26,IF(S26&lt;&gt;"",AM26,""),IF(O26&gt;BP$3,IF(BC26=1,MIN(AD26,AM26),MIN(U26+14,AM26)),IF(OR(BC26=1,BC26=2),MIN(O26+14,AM26),MIN(U26+14,AM26))))</f>
        <v/>
      </c>
      <c r="BF26" s="3">
        <f t="shared" ref="BF26" si="12">IF(BD26&gt;BP$1,0,IF(BE26&lt;BP$1,BE26-BD26+1,BP$1-BD26+1))</f>
        <v>45017</v>
      </c>
      <c r="BG26" s="3" t="e">
        <f t="shared" ref="BG26:BG27" si="13">IF(BE26&lt;BP$2,0,IF(BD26&gt;=BP$2,BE26-BD26+1,BE26-BP$2+1))</f>
        <v>#VALUE!</v>
      </c>
      <c r="BH26" s="3">
        <f t="shared" ref="BH26:BH27" si="14">MIN(BF26,15)</f>
        <v>15</v>
      </c>
      <c r="BI26" s="3" t="e">
        <f t="shared" ref="BI26:BI27" si="15">MIN(BG26,15)</f>
        <v>#VALUE!</v>
      </c>
    </row>
    <row r="27" spans="1:121" ht="53.25" customHeight="1">
      <c r="A27" s="1107">
        <v>3</v>
      </c>
      <c r="B27" s="1107"/>
      <c r="C27" s="1119"/>
      <c r="D27" s="1119"/>
      <c r="E27" s="1119"/>
      <c r="F27" s="1119"/>
      <c r="G27" s="1119"/>
      <c r="H27" s="1119"/>
      <c r="I27" s="1119"/>
      <c r="J27" s="1119"/>
      <c r="K27" s="1120"/>
      <c r="L27" s="1120"/>
      <c r="M27" s="1120"/>
      <c r="N27" s="1121"/>
      <c r="O27" s="1125"/>
      <c r="P27" s="1123"/>
      <c r="Q27" s="1123"/>
      <c r="R27" s="1124"/>
      <c r="S27" s="1122"/>
      <c r="T27" s="1122"/>
      <c r="U27" s="1125"/>
      <c r="V27" s="1123"/>
      <c r="W27" s="1123"/>
      <c r="X27" s="1124"/>
      <c r="Y27" s="1126" t="str">
        <f t="shared" si="2"/>
        <v/>
      </c>
      <c r="Z27" s="1127"/>
      <c r="AA27" s="1127"/>
      <c r="AB27" s="1127"/>
      <c r="AC27" s="197" t="s">
        <v>71</v>
      </c>
      <c r="AD27" s="1127" t="str">
        <f t="shared" si="0"/>
        <v/>
      </c>
      <c r="AE27" s="1127"/>
      <c r="AF27" s="1127"/>
      <c r="AG27" s="1128"/>
      <c r="AH27" s="1125"/>
      <c r="AI27" s="1123"/>
      <c r="AJ27" s="1123"/>
      <c r="AK27" s="1123"/>
      <c r="AL27" s="198" t="s">
        <v>71</v>
      </c>
      <c r="AM27" s="1123"/>
      <c r="AN27" s="1123"/>
      <c r="AO27" s="1123"/>
      <c r="AP27" s="1124"/>
      <c r="AQ27" s="1129" t="str">
        <f t="shared" si="3"/>
        <v/>
      </c>
      <c r="AR27" s="1130"/>
      <c r="AS27" s="1101" t="s">
        <v>655</v>
      </c>
      <c r="AT27" s="1101"/>
      <c r="AU27" s="1095" t="str">
        <f t="shared" si="4"/>
        <v/>
      </c>
      <c r="AV27" s="1096"/>
      <c r="AW27" s="1097" t="str">
        <f t="shared" si="5"/>
        <v/>
      </c>
      <c r="AX27" s="1097"/>
      <c r="AZ27" s="3" t="str">
        <f t="shared" si="6"/>
        <v/>
      </c>
      <c r="BA27" s="3" t="str">
        <f t="shared" si="7"/>
        <v/>
      </c>
      <c r="BB27" s="3">
        <f t="shared" si="8"/>
        <v>0</v>
      </c>
      <c r="BC27" s="3" t="str">
        <f t="shared" si="9"/>
        <v/>
      </c>
      <c r="BD27" s="199">
        <f t="shared" si="10"/>
        <v>0</v>
      </c>
      <c r="BE27" s="199" t="str">
        <f t="shared" si="11"/>
        <v/>
      </c>
      <c r="BF27" s="3">
        <f>IF(BD27&gt;BP$1,0,IF(BE27&lt;BP$1,BE27-BD27+1,BP$1-BD27+1))</f>
        <v>45017</v>
      </c>
      <c r="BG27" s="3" t="e">
        <f t="shared" si="13"/>
        <v>#VALUE!</v>
      </c>
      <c r="BH27" s="3">
        <f t="shared" si="14"/>
        <v>15</v>
      </c>
      <c r="BI27" s="3" t="e">
        <f t="shared" si="15"/>
        <v>#VALUE!</v>
      </c>
    </row>
    <row r="28" spans="1:121" ht="53.25" customHeight="1">
      <c r="A28" s="1107">
        <v>4</v>
      </c>
      <c r="B28" s="1107"/>
      <c r="C28" s="1119"/>
      <c r="D28" s="1119"/>
      <c r="E28" s="1119"/>
      <c r="F28" s="1119"/>
      <c r="G28" s="1119"/>
      <c r="H28" s="1119"/>
      <c r="I28" s="1119"/>
      <c r="J28" s="1119"/>
      <c r="K28" s="1120"/>
      <c r="L28" s="1120"/>
      <c r="M28" s="1120"/>
      <c r="N28" s="1121"/>
      <c r="O28" s="1125"/>
      <c r="P28" s="1123"/>
      <c r="Q28" s="1123"/>
      <c r="R28" s="1124"/>
      <c r="S28" s="1122"/>
      <c r="T28" s="1122"/>
      <c r="U28" s="1125"/>
      <c r="V28" s="1123"/>
      <c r="W28" s="1123"/>
      <c r="X28" s="1124"/>
      <c r="Y28" s="1126" t="str">
        <f t="shared" si="2"/>
        <v/>
      </c>
      <c r="Z28" s="1127"/>
      <c r="AA28" s="1127"/>
      <c r="AB28" s="1127"/>
      <c r="AC28" s="197" t="s">
        <v>71</v>
      </c>
      <c r="AD28" s="1127" t="str">
        <f t="shared" si="0"/>
        <v/>
      </c>
      <c r="AE28" s="1127"/>
      <c r="AF28" s="1127"/>
      <c r="AG28" s="1128"/>
      <c r="AH28" s="1125"/>
      <c r="AI28" s="1123"/>
      <c r="AJ28" s="1123"/>
      <c r="AK28" s="1123"/>
      <c r="AL28" s="198" t="s">
        <v>71</v>
      </c>
      <c r="AM28" s="1123"/>
      <c r="AN28" s="1123"/>
      <c r="AO28" s="1123"/>
      <c r="AP28" s="1124"/>
      <c r="AQ28" s="1129" t="str">
        <f t="shared" ref="AQ28:AQ66" si="16">IF(AND(AZ28=1,BA28&lt;&gt;""),IF((AM28-AH28)&gt;=0,AM28-AH28+1,""),"")</f>
        <v/>
      </c>
      <c r="AR28" s="1130"/>
      <c r="AS28" s="1101" t="s">
        <v>655</v>
      </c>
      <c r="AT28" s="1101"/>
      <c r="AU28" s="1095" t="str">
        <f t="shared" ref="AU28:AU66" si="17">IF(AND(AZ28=1,BA28&lt;&gt;""),BI28,"")</f>
        <v/>
      </c>
      <c r="AV28" s="1096"/>
      <c r="AW28" s="1097" t="str">
        <f t="shared" si="5"/>
        <v/>
      </c>
      <c r="AX28" s="1097"/>
      <c r="AZ28" s="3" t="str">
        <f t="shared" ref="AZ28:AZ66" si="18">IF(COUNTA(C28,K28,O28,S28,AH28,AM28)&gt;=6,1,"")</f>
        <v/>
      </c>
      <c r="BA28" s="3" t="str">
        <f t="shared" ref="BA28:BA66" si="19">IF(OR(BC28=0,BC28=2),IF(U28&lt;&gt;"",1,""),IF(BC28=1,"2",""))</f>
        <v/>
      </c>
      <c r="BB28" s="3">
        <f t="shared" si="8"/>
        <v>0</v>
      </c>
      <c r="BC28" s="3" t="str">
        <f t="shared" ref="BC28:BC66" si="20">IF(S28=BQ$1,0,IF(S28=BQ$2,1,IF(S28=BQ$3,2,"")))</f>
        <v/>
      </c>
      <c r="BD28" s="199">
        <f t="shared" si="10"/>
        <v>0</v>
      </c>
      <c r="BE28" s="199" t="str">
        <f t="shared" si="11"/>
        <v/>
      </c>
      <c r="BF28" s="3">
        <f t="shared" ref="BF28:BF66" si="21">IF(BD28&gt;BP$1,0,IF(BE28&lt;BP$1,BE28-BD28+1,BP$1-BD28+1))</f>
        <v>45017</v>
      </c>
      <c r="BG28" s="3" t="e">
        <f t="shared" ref="BG28:BG66" si="22">IF(BE28&lt;BP$2,0,IF(BD28&gt;=BP$2,BE28-BD28+1,BE28-BP$2+1))</f>
        <v>#VALUE!</v>
      </c>
      <c r="BH28" s="3">
        <f t="shared" ref="BH28:BH66" si="23">MIN(BF28,15)</f>
        <v>15</v>
      </c>
      <c r="BI28" s="3" t="e">
        <f t="shared" ref="BI28:BI66" si="24">MIN(BG28,15)</f>
        <v>#VALUE!</v>
      </c>
    </row>
    <row r="29" spans="1:121" ht="53.25" customHeight="1">
      <c r="A29" s="1107">
        <v>5</v>
      </c>
      <c r="B29" s="1107"/>
      <c r="C29" s="1119"/>
      <c r="D29" s="1119"/>
      <c r="E29" s="1119"/>
      <c r="F29" s="1119"/>
      <c r="G29" s="1119"/>
      <c r="H29" s="1119"/>
      <c r="I29" s="1119"/>
      <c r="J29" s="1119"/>
      <c r="K29" s="1120"/>
      <c r="L29" s="1120"/>
      <c r="M29" s="1120"/>
      <c r="N29" s="1121"/>
      <c r="O29" s="1125"/>
      <c r="P29" s="1123"/>
      <c r="Q29" s="1123"/>
      <c r="R29" s="1124"/>
      <c r="S29" s="1122"/>
      <c r="T29" s="1122"/>
      <c r="U29" s="1125"/>
      <c r="V29" s="1123"/>
      <c r="W29" s="1123"/>
      <c r="X29" s="1124"/>
      <c r="Y29" s="1126" t="str">
        <f t="shared" si="2"/>
        <v/>
      </c>
      <c r="Z29" s="1127"/>
      <c r="AA29" s="1127"/>
      <c r="AB29" s="1127"/>
      <c r="AC29" s="197" t="s">
        <v>71</v>
      </c>
      <c r="AD29" s="1127" t="str">
        <f>IF(AND(C29&lt;&gt;"",K29&lt;&gt;""),IF(AND(S29&lt;&gt;"",OR(O29&lt;&gt;"",U29&lt;&gt;"")),IF(BB29=1,IF(S29=BQ$2,O29+6,U29+9),IF(S29=BQ$1,U29+9,O29+9)),""),"")</f>
        <v/>
      </c>
      <c r="AE29" s="1127"/>
      <c r="AF29" s="1127"/>
      <c r="AG29" s="1128"/>
      <c r="AH29" s="1125"/>
      <c r="AI29" s="1123"/>
      <c r="AJ29" s="1123"/>
      <c r="AK29" s="1123"/>
      <c r="AL29" s="198" t="s">
        <v>71</v>
      </c>
      <c r="AM29" s="1123"/>
      <c r="AN29" s="1123"/>
      <c r="AO29" s="1123"/>
      <c r="AP29" s="1124"/>
      <c r="AQ29" s="1129" t="str">
        <f t="shared" si="16"/>
        <v/>
      </c>
      <c r="AR29" s="1130"/>
      <c r="AS29" s="1101" t="s">
        <v>655</v>
      </c>
      <c r="AT29" s="1101"/>
      <c r="AU29" s="1095" t="str">
        <f t="shared" si="17"/>
        <v/>
      </c>
      <c r="AV29" s="1096"/>
      <c r="AW29" s="1097" t="str">
        <f t="shared" si="5"/>
        <v/>
      </c>
      <c r="AX29" s="1097"/>
      <c r="AZ29" s="3" t="str">
        <f t="shared" si="18"/>
        <v/>
      </c>
      <c r="BA29" s="3" t="str">
        <f t="shared" si="19"/>
        <v/>
      </c>
      <c r="BB29" s="3">
        <f t="shared" si="8"/>
        <v>0</v>
      </c>
      <c r="BC29" s="3" t="str">
        <f t="shared" si="20"/>
        <v/>
      </c>
      <c r="BD29" s="199">
        <f t="shared" si="10"/>
        <v>0</v>
      </c>
      <c r="BE29" s="199" t="str">
        <f t="shared" si="11"/>
        <v/>
      </c>
      <c r="BF29" s="3">
        <f t="shared" si="21"/>
        <v>45017</v>
      </c>
      <c r="BG29" s="3" t="e">
        <f t="shared" si="22"/>
        <v>#VALUE!</v>
      </c>
      <c r="BH29" s="3">
        <f t="shared" si="23"/>
        <v>15</v>
      </c>
      <c r="BI29" s="3" t="e">
        <f t="shared" si="24"/>
        <v>#VALUE!</v>
      </c>
    </row>
    <row r="30" spans="1:121" ht="53.25" customHeight="1">
      <c r="A30" s="1107">
        <v>6</v>
      </c>
      <c r="B30" s="1107"/>
      <c r="C30" s="1119"/>
      <c r="D30" s="1119"/>
      <c r="E30" s="1119"/>
      <c r="F30" s="1119"/>
      <c r="G30" s="1119"/>
      <c r="H30" s="1119"/>
      <c r="I30" s="1119"/>
      <c r="J30" s="1119"/>
      <c r="K30" s="1120"/>
      <c r="L30" s="1120"/>
      <c r="M30" s="1120"/>
      <c r="N30" s="1121"/>
      <c r="O30" s="1125"/>
      <c r="P30" s="1123"/>
      <c r="Q30" s="1123"/>
      <c r="R30" s="1124"/>
      <c r="S30" s="1122"/>
      <c r="T30" s="1122"/>
      <c r="U30" s="1125"/>
      <c r="V30" s="1123"/>
      <c r="W30" s="1123"/>
      <c r="X30" s="1124"/>
      <c r="Y30" s="1126" t="str">
        <f t="shared" si="2"/>
        <v/>
      </c>
      <c r="Z30" s="1127"/>
      <c r="AA30" s="1127"/>
      <c r="AB30" s="1127"/>
      <c r="AC30" s="197" t="s">
        <v>71</v>
      </c>
      <c r="AD30" s="1127" t="str">
        <f t="shared" ref="AD30:AD93" si="25">IF(AND(C30&lt;&gt;"",K30&lt;&gt;""),IF(AND(S30&lt;&gt;"",OR(O30&lt;&gt;"",U30&lt;&gt;"")),IF(BB30=1,IF(S30=BQ$2,O30+6,U30+9),IF(S30=BQ$1,U30+9,O30+9)),""),"")</f>
        <v/>
      </c>
      <c r="AE30" s="1127"/>
      <c r="AF30" s="1127"/>
      <c r="AG30" s="1128"/>
      <c r="AH30" s="1125"/>
      <c r="AI30" s="1123"/>
      <c r="AJ30" s="1123"/>
      <c r="AK30" s="1123"/>
      <c r="AL30" s="198" t="s">
        <v>71</v>
      </c>
      <c r="AM30" s="1123"/>
      <c r="AN30" s="1123"/>
      <c r="AO30" s="1123"/>
      <c r="AP30" s="1124"/>
      <c r="AQ30" s="1129" t="str">
        <f t="shared" si="16"/>
        <v/>
      </c>
      <c r="AR30" s="1130"/>
      <c r="AS30" s="1101" t="s">
        <v>655</v>
      </c>
      <c r="AT30" s="1101"/>
      <c r="AU30" s="1095" t="str">
        <f t="shared" si="17"/>
        <v/>
      </c>
      <c r="AV30" s="1096"/>
      <c r="AW30" s="1097" t="str">
        <f t="shared" si="5"/>
        <v/>
      </c>
      <c r="AX30" s="1097"/>
      <c r="AZ30" s="3" t="str">
        <f t="shared" si="18"/>
        <v/>
      </c>
      <c r="BA30" s="3" t="str">
        <f t="shared" si="19"/>
        <v/>
      </c>
      <c r="BB30" s="3">
        <f t="shared" si="8"/>
        <v>0</v>
      </c>
      <c r="BC30" s="3" t="str">
        <f t="shared" si="20"/>
        <v/>
      </c>
      <c r="BD30" s="199">
        <f t="shared" si="10"/>
        <v>0</v>
      </c>
      <c r="BE30" s="199" t="str">
        <f t="shared" si="11"/>
        <v/>
      </c>
      <c r="BF30" s="3">
        <f t="shared" si="21"/>
        <v>45017</v>
      </c>
      <c r="BG30" s="3" t="e">
        <f t="shared" si="22"/>
        <v>#VALUE!</v>
      </c>
      <c r="BH30" s="3">
        <f t="shared" si="23"/>
        <v>15</v>
      </c>
      <c r="BI30" s="3" t="e">
        <f t="shared" si="24"/>
        <v>#VALUE!</v>
      </c>
    </row>
    <row r="31" spans="1:121" ht="53.25" customHeight="1">
      <c r="A31" s="1107">
        <v>7</v>
      </c>
      <c r="B31" s="1107"/>
      <c r="C31" s="1119"/>
      <c r="D31" s="1119"/>
      <c r="E31" s="1119"/>
      <c r="F31" s="1119"/>
      <c r="G31" s="1119"/>
      <c r="H31" s="1119"/>
      <c r="I31" s="1119"/>
      <c r="J31" s="1119"/>
      <c r="K31" s="1120"/>
      <c r="L31" s="1120"/>
      <c r="M31" s="1120"/>
      <c r="N31" s="1121"/>
      <c r="O31" s="1125"/>
      <c r="P31" s="1123"/>
      <c r="Q31" s="1123"/>
      <c r="R31" s="1124"/>
      <c r="S31" s="1122"/>
      <c r="T31" s="1122"/>
      <c r="U31" s="1125"/>
      <c r="V31" s="1123"/>
      <c r="W31" s="1123"/>
      <c r="X31" s="1124"/>
      <c r="Y31" s="1131" t="str">
        <f t="shared" si="2"/>
        <v/>
      </c>
      <c r="Z31" s="1132"/>
      <c r="AA31" s="1132"/>
      <c r="AB31" s="1132"/>
      <c r="AC31" s="200" t="s">
        <v>71</v>
      </c>
      <c r="AD31" s="1132" t="str">
        <f t="shared" si="25"/>
        <v/>
      </c>
      <c r="AE31" s="1132"/>
      <c r="AF31" s="1132"/>
      <c r="AG31" s="1133"/>
      <c r="AH31" s="1125"/>
      <c r="AI31" s="1123"/>
      <c r="AJ31" s="1123"/>
      <c r="AK31" s="1123"/>
      <c r="AL31" s="201" t="s">
        <v>71</v>
      </c>
      <c r="AM31" s="1123"/>
      <c r="AN31" s="1123"/>
      <c r="AO31" s="1123"/>
      <c r="AP31" s="1124"/>
      <c r="AQ31" s="1169" t="str">
        <f t="shared" si="16"/>
        <v/>
      </c>
      <c r="AR31" s="1170"/>
      <c r="AS31" s="1101" t="s">
        <v>655</v>
      </c>
      <c r="AT31" s="1101"/>
      <c r="AU31" s="1098" t="str">
        <f t="shared" si="17"/>
        <v/>
      </c>
      <c r="AV31" s="1099"/>
      <c r="AW31" s="1097" t="str">
        <f t="shared" si="5"/>
        <v/>
      </c>
      <c r="AX31" s="1097"/>
      <c r="AZ31" s="3" t="str">
        <f t="shared" si="18"/>
        <v/>
      </c>
      <c r="BA31" s="3" t="str">
        <f t="shared" si="19"/>
        <v/>
      </c>
      <c r="BB31" s="3">
        <f t="shared" si="8"/>
        <v>0</v>
      </c>
      <c r="BC31" s="3" t="str">
        <f t="shared" si="20"/>
        <v/>
      </c>
      <c r="BD31" s="199">
        <f t="shared" si="10"/>
        <v>0</v>
      </c>
      <c r="BE31" s="199" t="str">
        <f t="shared" si="11"/>
        <v/>
      </c>
      <c r="BF31" s="3">
        <f t="shared" si="21"/>
        <v>45017</v>
      </c>
      <c r="BG31" s="3" t="e">
        <f t="shared" si="22"/>
        <v>#VALUE!</v>
      </c>
      <c r="BH31" s="3">
        <f t="shared" si="23"/>
        <v>15</v>
      </c>
      <c r="BI31" s="3" t="e">
        <f t="shared" si="24"/>
        <v>#VALUE!</v>
      </c>
    </row>
    <row r="32" spans="1:121" ht="53.25" customHeight="1">
      <c r="A32" s="1107">
        <v>8</v>
      </c>
      <c r="B32" s="1107"/>
      <c r="C32" s="1119"/>
      <c r="D32" s="1119"/>
      <c r="E32" s="1119"/>
      <c r="F32" s="1119"/>
      <c r="G32" s="1119"/>
      <c r="H32" s="1119"/>
      <c r="I32" s="1119"/>
      <c r="J32" s="1119"/>
      <c r="K32" s="1120"/>
      <c r="L32" s="1120"/>
      <c r="M32" s="1120"/>
      <c r="N32" s="1121"/>
      <c r="O32" s="1125"/>
      <c r="P32" s="1123"/>
      <c r="Q32" s="1123"/>
      <c r="R32" s="1124"/>
      <c r="S32" s="1122"/>
      <c r="T32" s="1122"/>
      <c r="U32" s="1125"/>
      <c r="V32" s="1123"/>
      <c r="W32" s="1123"/>
      <c r="X32" s="1124"/>
      <c r="Y32" s="1126" t="str">
        <f t="shared" si="2"/>
        <v/>
      </c>
      <c r="Z32" s="1127"/>
      <c r="AA32" s="1127"/>
      <c r="AB32" s="1127"/>
      <c r="AC32" s="197" t="s">
        <v>71</v>
      </c>
      <c r="AD32" s="1127" t="str">
        <f t="shared" si="25"/>
        <v/>
      </c>
      <c r="AE32" s="1127"/>
      <c r="AF32" s="1127"/>
      <c r="AG32" s="1128"/>
      <c r="AH32" s="1125"/>
      <c r="AI32" s="1123"/>
      <c r="AJ32" s="1123"/>
      <c r="AK32" s="1123"/>
      <c r="AL32" s="198" t="s">
        <v>71</v>
      </c>
      <c r="AM32" s="1123"/>
      <c r="AN32" s="1123"/>
      <c r="AO32" s="1123"/>
      <c r="AP32" s="1124"/>
      <c r="AQ32" s="1129" t="str">
        <f t="shared" si="16"/>
        <v/>
      </c>
      <c r="AR32" s="1130"/>
      <c r="AS32" s="1101" t="s">
        <v>655</v>
      </c>
      <c r="AT32" s="1101"/>
      <c r="AU32" s="1095" t="str">
        <f t="shared" si="17"/>
        <v/>
      </c>
      <c r="AV32" s="1096"/>
      <c r="AW32" s="1097" t="str">
        <f t="shared" si="5"/>
        <v/>
      </c>
      <c r="AX32" s="1097"/>
      <c r="AZ32" s="3" t="str">
        <f t="shared" si="18"/>
        <v/>
      </c>
      <c r="BA32" s="3" t="str">
        <f t="shared" si="19"/>
        <v/>
      </c>
      <c r="BB32" s="3">
        <f t="shared" si="8"/>
        <v>0</v>
      </c>
      <c r="BC32" s="3" t="str">
        <f t="shared" si="20"/>
        <v/>
      </c>
      <c r="BD32" s="199">
        <f t="shared" si="10"/>
        <v>0</v>
      </c>
      <c r="BE32" s="199" t="str">
        <f t="shared" si="11"/>
        <v/>
      </c>
      <c r="BF32" s="3">
        <f t="shared" si="21"/>
        <v>45017</v>
      </c>
      <c r="BG32" s="3" t="e">
        <f t="shared" si="22"/>
        <v>#VALUE!</v>
      </c>
      <c r="BH32" s="3">
        <f t="shared" si="23"/>
        <v>15</v>
      </c>
      <c r="BI32" s="3" t="e">
        <f t="shared" si="24"/>
        <v>#VALUE!</v>
      </c>
    </row>
    <row r="33" spans="1:61" ht="53.25" customHeight="1">
      <c r="A33" s="1107">
        <v>9</v>
      </c>
      <c r="B33" s="1107"/>
      <c r="C33" s="1119"/>
      <c r="D33" s="1119"/>
      <c r="E33" s="1119"/>
      <c r="F33" s="1119"/>
      <c r="G33" s="1119"/>
      <c r="H33" s="1119"/>
      <c r="I33" s="1119"/>
      <c r="J33" s="1119"/>
      <c r="K33" s="1120"/>
      <c r="L33" s="1120"/>
      <c r="M33" s="1120"/>
      <c r="N33" s="1121"/>
      <c r="O33" s="1125"/>
      <c r="P33" s="1123"/>
      <c r="Q33" s="1123"/>
      <c r="R33" s="1124"/>
      <c r="S33" s="1122"/>
      <c r="T33" s="1122"/>
      <c r="U33" s="1125"/>
      <c r="V33" s="1123"/>
      <c r="W33" s="1123"/>
      <c r="X33" s="1124"/>
      <c r="Y33" s="1126" t="str">
        <f t="shared" si="2"/>
        <v/>
      </c>
      <c r="Z33" s="1127"/>
      <c r="AA33" s="1127"/>
      <c r="AB33" s="1127"/>
      <c r="AC33" s="197" t="s">
        <v>71</v>
      </c>
      <c r="AD33" s="1127" t="str">
        <f t="shared" si="25"/>
        <v/>
      </c>
      <c r="AE33" s="1127"/>
      <c r="AF33" s="1127"/>
      <c r="AG33" s="1128"/>
      <c r="AH33" s="1125"/>
      <c r="AI33" s="1123"/>
      <c r="AJ33" s="1123"/>
      <c r="AK33" s="1123"/>
      <c r="AL33" s="198" t="s">
        <v>71</v>
      </c>
      <c r="AM33" s="1123"/>
      <c r="AN33" s="1123"/>
      <c r="AO33" s="1123"/>
      <c r="AP33" s="1124"/>
      <c r="AQ33" s="1129" t="str">
        <f t="shared" si="16"/>
        <v/>
      </c>
      <c r="AR33" s="1130"/>
      <c r="AS33" s="1101" t="s">
        <v>655</v>
      </c>
      <c r="AT33" s="1101"/>
      <c r="AU33" s="1095" t="str">
        <f t="shared" si="17"/>
        <v/>
      </c>
      <c r="AV33" s="1096"/>
      <c r="AW33" s="1097" t="str">
        <f t="shared" si="5"/>
        <v/>
      </c>
      <c r="AX33" s="1097"/>
      <c r="AZ33" s="3" t="str">
        <f t="shared" si="18"/>
        <v/>
      </c>
      <c r="BA33" s="3" t="str">
        <f t="shared" si="19"/>
        <v/>
      </c>
      <c r="BB33" s="3">
        <f t="shared" si="8"/>
        <v>0</v>
      </c>
      <c r="BC33" s="3" t="str">
        <f t="shared" si="20"/>
        <v/>
      </c>
      <c r="BD33" s="199">
        <f t="shared" si="10"/>
        <v>0</v>
      </c>
      <c r="BE33" s="199" t="str">
        <f t="shared" si="11"/>
        <v/>
      </c>
      <c r="BF33" s="3">
        <f t="shared" si="21"/>
        <v>45017</v>
      </c>
      <c r="BG33" s="3" t="e">
        <f t="shared" si="22"/>
        <v>#VALUE!</v>
      </c>
      <c r="BH33" s="3">
        <f t="shared" si="23"/>
        <v>15</v>
      </c>
      <c r="BI33" s="3" t="e">
        <f t="shared" si="24"/>
        <v>#VALUE!</v>
      </c>
    </row>
    <row r="34" spans="1:61" ht="53.25" customHeight="1">
      <c r="A34" s="1107">
        <v>10</v>
      </c>
      <c r="B34" s="1107"/>
      <c r="C34" s="1119"/>
      <c r="D34" s="1119"/>
      <c r="E34" s="1119"/>
      <c r="F34" s="1119"/>
      <c r="G34" s="1119"/>
      <c r="H34" s="1119"/>
      <c r="I34" s="1119"/>
      <c r="J34" s="1119"/>
      <c r="K34" s="1120"/>
      <c r="L34" s="1120"/>
      <c r="M34" s="1120"/>
      <c r="N34" s="1121"/>
      <c r="O34" s="1125"/>
      <c r="P34" s="1123"/>
      <c r="Q34" s="1123"/>
      <c r="R34" s="1124"/>
      <c r="S34" s="1122"/>
      <c r="T34" s="1122"/>
      <c r="U34" s="1125"/>
      <c r="V34" s="1123"/>
      <c r="W34" s="1123"/>
      <c r="X34" s="1124"/>
      <c r="Y34" s="1126" t="str">
        <f t="shared" si="2"/>
        <v/>
      </c>
      <c r="Z34" s="1127"/>
      <c r="AA34" s="1127"/>
      <c r="AB34" s="1127"/>
      <c r="AC34" s="197" t="s">
        <v>71</v>
      </c>
      <c r="AD34" s="1127" t="str">
        <f t="shared" si="25"/>
        <v/>
      </c>
      <c r="AE34" s="1127"/>
      <c r="AF34" s="1127"/>
      <c r="AG34" s="1128"/>
      <c r="AH34" s="1125"/>
      <c r="AI34" s="1123"/>
      <c r="AJ34" s="1123"/>
      <c r="AK34" s="1123"/>
      <c r="AL34" s="198" t="s">
        <v>71</v>
      </c>
      <c r="AM34" s="1123"/>
      <c r="AN34" s="1123"/>
      <c r="AO34" s="1123"/>
      <c r="AP34" s="1124"/>
      <c r="AQ34" s="1129" t="str">
        <f t="shared" si="16"/>
        <v/>
      </c>
      <c r="AR34" s="1130"/>
      <c r="AS34" s="1101" t="s">
        <v>655</v>
      </c>
      <c r="AT34" s="1101"/>
      <c r="AU34" s="1095" t="str">
        <f t="shared" si="17"/>
        <v/>
      </c>
      <c r="AV34" s="1096"/>
      <c r="AW34" s="1097" t="str">
        <f t="shared" si="5"/>
        <v/>
      </c>
      <c r="AX34" s="1097"/>
      <c r="AZ34" s="3" t="str">
        <f t="shared" si="18"/>
        <v/>
      </c>
      <c r="BA34" s="3" t="str">
        <f t="shared" si="19"/>
        <v/>
      </c>
      <c r="BB34" s="3">
        <f t="shared" si="8"/>
        <v>0</v>
      </c>
      <c r="BC34" s="3" t="str">
        <f t="shared" si="20"/>
        <v/>
      </c>
      <c r="BD34" s="199">
        <f t="shared" si="10"/>
        <v>0</v>
      </c>
      <c r="BE34" s="199" t="str">
        <f t="shared" si="11"/>
        <v/>
      </c>
      <c r="BF34" s="3">
        <f t="shared" si="21"/>
        <v>45017</v>
      </c>
      <c r="BG34" s="3" t="e">
        <f t="shared" si="22"/>
        <v>#VALUE!</v>
      </c>
      <c r="BH34" s="3">
        <f t="shared" si="23"/>
        <v>15</v>
      </c>
      <c r="BI34" s="3" t="e">
        <f t="shared" si="24"/>
        <v>#VALUE!</v>
      </c>
    </row>
    <row r="35" spans="1:61" ht="53.25" customHeight="1">
      <c r="A35" s="1107">
        <v>11</v>
      </c>
      <c r="B35" s="1107"/>
      <c r="C35" s="1119"/>
      <c r="D35" s="1119"/>
      <c r="E35" s="1119"/>
      <c r="F35" s="1119"/>
      <c r="G35" s="1119"/>
      <c r="H35" s="1119"/>
      <c r="I35" s="1119"/>
      <c r="J35" s="1119"/>
      <c r="K35" s="1120"/>
      <c r="L35" s="1120"/>
      <c r="M35" s="1120"/>
      <c r="N35" s="1121"/>
      <c r="O35" s="1125"/>
      <c r="P35" s="1123"/>
      <c r="Q35" s="1123"/>
      <c r="R35" s="1124"/>
      <c r="S35" s="1122"/>
      <c r="T35" s="1122"/>
      <c r="U35" s="1125"/>
      <c r="V35" s="1123"/>
      <c r="W35" s="1123"/>
      <c r="X35" s="1124"/>
      <c r="Y35" s="1126" t="str">
        <f t="shared" si="2"/>
        <v/>
      </c>
      <c r="Z35" s="1127"/>
      <c r="AA35" s="1127"/>
      <c r="AB35" s="1127"/>
      <c r="AC35" s="197" t="s">
        <v>71</v>
      </c>
      <c r="AD35" s="1127" t="str">
        <f t="shared" si="25"/>
        <v/>
      </c>
      <c r="AE35" s="1127"/>
      <c r="AF35" s="1127"/>
      <c r="AG35" s="1128"/>
      <c r="AH35" s="1125"/>
      <c r="AI35" s="1123"/>
      <c r="AJ35" s="1123"/>
      <c r="AK35" s="1123"/>
      <c r="AL35" s="198" t="s">
        <v>71</v>
      </c>
      <c r="AM35" s="1123"/>
      <c r="AN35" s="1123"/>
      <c r="AO35" s="1123"/>
      <c r="AP35" s="1124"/>
      <c r="AQ35" s="1129" t="str">
        <f t="shared" si="16"/>
        <v/>
      </c>
      <c r="AR35" s="1130"/>
      <c r="AS35" s="1101" t="s">
        <v>655</v>
      </c>
      <c r="AT35" s="1101"/>
      <c r="AU35" s="1095" t="str">
        <f t="shared" si="17"/>
        <v/>
      </c>
      <c r="AV35" s="1096"/>
      <c r="AW35" s="1097" t="str">
        <f t="shared" si="5"/>
        <v/>
      </c>
      <c r="AX35" s="1097"/>
      <c r="AZ35" s="3" t="str">
        <f t="shared" si="18"/>
        <v/>
      </c>
      <c r="BA35" s="3" t="str">
        <f t="shared" si="19"/>
        <v/>
      </c>
      <c r="BB35" s="3">
        <f t="shared" si="8"/>
        <v>0</v>
      </c>
      <c r="BC35" s="3" t="str">
        <f t="shared" si="20"/>
        <v/>
      </c>
      <c r="BD35" s="199">
        <f t="shared" si="10"/>
        <v>0</v>
      </c>
      <c r="BE35" s="199" t="str">
        <f t="shared" si="11"/>
        <v/>
      </c>
      <c r="BF35" s="3">
        <f t="shared" si="21"/>
        <v>45017</v>
      </c>
      <c r="BG35" s="3" t="e">
        <f t="shared" si="22"/>
        <v>#VALUE!</v>
      </c>
      <c r="BH35" s="3">
        <f t="shared" si="23"/>
        <v>15</v>
      </c>
      <c r="BI35" s="3" t="e">
        <f t="shared" si="24"/>
        <v>#VALUE!</v>
      </c>
    </row>
    <row r="36" spans="1:61" ht="53.25" customHeight="1">
      <c r="A36" s="1107">
        <v>12</v>
      </c>
      <c r="B36" s="1107"/>
      <c r="C36" s="1119"/>
      <c r="D36" s="1119"/>
      <c r="E36" s="1119"/>
      <c r="F36" s="1119"/>
      <c r="G36" s="1119"/>
      <c r="H36" s="1119"/>
      <c r="I36" s="1119"/>
      <c r="J36" s="1119"/>
      <c r="K36" s="1120"/>
      <c r="L36" s="1120"/>
      <c r="M36" s="1120"/>
      <c r="N36" s="1121"/>
      <c r="O36" s="1125"/>
      <c r="P36" s="1123"/>
      <c r="Q36" s="1123"/>
      <c r="R36" s="1124"/>
      <c r="S36" s="1122"/>
      <c r="T36" s="1122"/>
      <c r="U36" s="1125"/>
      <c r="V36" s="1123"/>
      <c r="W36" s="1123"/>
      <c r="X36" s="1124"/>
      <c r="Y36" s="1131" t="str">
        <f t="shared" si="2"/>
        <v/>
      </c>
      <c r="Z36" s="1132"/>
      <c r="AA36" s="1132"/>
      <c r="AB36" s="1132"/>
      <c r="AC36" s="200" t="s">
        <v>71</v>
      </c>
      <c r="AD36" s="1132" t="str">
        <f t="shared" si="25"/>
        <v/>
      </c>
      <c r="AE36" s="1132"/>
      <c r="AF36" s="1132"/>
      <c r="AG36" s="1133"/>
      <c r="AH36" s="1125"/>
      <c r="AI36" s="1123"/>
      <c r="AJ36" s="1123"/>
      <c r="AK36" s="1123"/>
      <c r="AL36" s="201" t="s">
        <v>71</v>
      </c>
      <c r="AM36" s="1123"/>
      <c r="AN36" s="1123"/>
      <c r="AO36" s="1123"/>
      <c r="AP36" s="1124"/>
      <c r="AQ36" s="1169" t="str">
        <f t="shared" si="16"/>
        <v/>
      </c>
      <c r="AR36" s="1170"/>
      <c r="AS36" s="1101" t="s">
        <v>655</v>
      </c>
      <c r="AT36" s="1101"/>
      <c r="AU36" s="1098" t="str">
        <f t="shared" si="17"/>
        <v/>
      </c>
      <c r="AV36" s="1099"/>
      <c r="AW36" s="1097" t="str">
        <f t="shared" si="5"/>
        <v/>
      </c>
      <c r="AX36" s="1097"/>
      <c r="AZ36" s="3" t="str">
        <f t="shared" si="18"/>
        <v/>
      </c>
      <c r="BA36" s="3" t="str">
        <f t="shared" si="19"/>
        <v/>
      </c>
      <c r="BB36" s="3">
        <f t="shared" si="8"/>
        <v>0</v>
      </c>
      <c r="BC36" s="3" t="str">
        <f t="shared" si="20"/>
        <v/>
      </c>
      <c r="BD36" s="199">
        <f t="shared" si="10"/>
        <v>0</v>
      </c>
      <c r="BE36" s="199" t="str">
        <f t="shared" si="11"/>
        <v/>
      </c>
      <c r="BF36" s="3">
        <f t="shared" si="21"/>
        <v>45017</v>
      </c>
      <c r="BG36" s="3" t="e">
        <f t="shared" si="22"/>
        <v>#VALUE!</v>
      </c>
      <c r="BH36" s="3">
        <f t="shared" si="23"/>
        <v>15</v>
      </c>
      <c r="BI36" s="3" t="e">
        <f t="shared" si="24"/>
        <v>#VALUE!</v>
      </c>
    </row>
    <row r="37" spans="1:61" ht="53.25" customHeight="1">
      <c r="A37" s="1107">
        <v>13</v>
      </c>
      <c r="B37" s="1107"/>
      <c r="C37" s="1119"/>
      <c r="D37" s="1119"/>
      <c r="E37" s="1119"/>
      <c r="F37" s="1119"/>
      <c r="G37" s="1119"/>
      <c r="H37" s="1119"/>
      <c r="I37" s="1119"/>
      <c r="J37" s="1119"/>
      <c r="K37" s="1120"/>
      <c r="L37" s="1120"/>
      <c r="M37" s="1120"/>
      <c r="N37" s="1121"/>
      <c r="O37" s="1125"/>
      <c r="P37" s="1123"/>
      <c r="Q37" s="1123"/>
      <c r="R37" s="1124"/>
      <c r="S37" s="1122"/>
      <c r="T37" s="1122"/>
      <c r="U37" s="1125"/>
      <c r="V37" s="1123"/>
      <c r="W37" s="1123"/>
      <c r="X37" s="1124"/>
      <c r="Y37" s="1126" t="str">
        <f t="shared" si="2"/>
        <v/>
      </c>
      <c r="Z37" s="1127"/>
      <c r="AA37" s="1127"/>
      <c r="AB37" s="1127"/>
      <c r="AC37" s="197" t="s">
        <v>71</v>
      </c>
      <c r="AD37" s="1127" t="str">
        <f t="shared" si="25"/>
        <v/>
      </c>
      <c r="AE37" s="1127"/>
      <c r="AF37" s="1127"/>
      <c r="AG37" s="1128"/>
      <c r="AH37" s="1125"/>
      <c r="AI37" s="1123"/>
      <c r="AJ37" s="1123"/>
      <c r="AK37" s="1123"/>
      <c r="AL37" s="198" t="s">
        <v>71</v>
      </c>
      <c r="AM37" s="1123"/>
      <c r="AN37" s="1123"/>
      <c r="AO37" s="1123"/>
      <c r="AP37" s="1124"/>
      <c r="AQ37" s="1129" t="str">
        <f t="shared" si="16"/>
        <v/>
      </c>
      <c r="AR37" s="1130"/>
      <c r="AS37" s="1101" t="s">
        <v>655</v>
      </c>
      <c r="AT37" s="1101"/>
      <c r="AU37" s="1095" t="str">
        <f t="shared" si="17"/>
        <v/>
      </c>
      <c r="AV37" s="1096"/>
      <c r="AW37" s="1097" t="str">
        <f t="shared" si="5"/>
        <v/>
      </c>
      <c r="AX37" s="1097"/>
      <c r="AZ37" s="3" t="str">
        <f t="shared" si="18"/>
        <v/>
      </c>
      <c r="BA37" s="3" t="str">
        <f t="shared" si="19"/>
        <v/>
      </c>
      <c r="BB37" s="3">
        <f t="shared" si="8"/>
        <v>0</v>
      </c>
      <c r="BC37" s="3" t="str">
        <f t="shared" si="20"/>
        <v/>
      </c>
      <c r="BD37" s="199">
        <f t="shared" si="10"/>
        <v>0</v>
      </c>
      <c r="BE37" s="199" t="str">
        <f t="shared" si="11"/>
        <v/>
      </c>
      <c r="BF37" s="3">
        <f t="shared" si="21"/>
        <v>45017</v>
      </c>
      <c r="BG37" s="3" t="e">
        <f t="shared" si="22"/>
        <v>#VALUE!</v>
      </c>
      <c r="BH37" s="3">
        <f t="shared" si="23"/>
        <v>15</v>
      </c>
      <c r="BI37" s="3" t="e">
        <f t="shared" si="24"/>
        <v>#VALUE!</v>
      </c>
    </row>
    <row r="38" spans="1:61" ht="53.25" customHeight="1">
      <c r="A38" s="1107">
        <v>14</v>
      </c>
      <c r="B38" s="1107"/>
      <c r="C38" s="1119"/>
      <c r="D38" s="1119"/>
      <c r="E38" s="1119"/>
      <c r="F38" s="1119"/>
      <c r="G38" s="1119"/>
      <c r="H38" s="1119"/>
      <c r="I38" s="1119"/>
      <c r="J38" s="1119"/>
      <c r="K38" s="1120"/>
      <c r="L38" s="1120"/>
      <c r="M38" s="1120"/>
      <c r="N38" s="1121"/>
      <c r="O38" s="1125"/>
      <c r="P38" s="1123"/>
      <c r="Q38" s="1123"/>
      <c r="R38" s="1124"/>
      <c r="S38" s="1122"/>
      <c r="T38" s="1122"/>
      <c r="U38" s="1125"/>
      <c r="V38" s="1123"/>
      <c r="W38" s="1123"/>
      <c r="X38" s="1124"/>
      <c r="Y38" s="1126" t="str">
        <f t="shared" si="2"/>
        <v/>
      </c>
      <c r="Z38" s="1127"/>
      <c r="AA38" s="1127"/>
      <c r="AB38" s="1127"/>
      <c r="AC38" s="197" t="s">
        <v>71</v>
      </c>
      <c r="AD38" s="1127" t="str">
        <f t="shared" si="25"/>
        <v/>
      </c>
      <c r="AE38" s="1127"/>
      <c r="AF38" s="1127"/>
      <c r="AG38" s="1128"/>
      <c r="AH38" s="1125"/>
      <c r="AI38" s="1123"/>
      <c r="AJ38" s="1123"/>
      <c r="AK38" s="1123"/>
      <c r="AL38" s="198" t="s">
        <v>71</v>
      </c>
      <c r="AM38" s="1123"/>
      <c r="AN38" s="1123"/>
      <c r="AO38" s="1123"/>
      <c r="AP38" s="1124"/>
      <c r="AQ38" s="1129" t="str">
        <f t="shared" si="16"/>
        <v/>
      </c>
      <c r="AR38" s="1130"/>
      <c r="AS38" s="1101" t="s">
        <v>655</v>
      </c>
      <c r="AT38" s="1101"/>
      <c r="AU38" s="1095" t="str">
        <f t="shared" si="17"/>
        <v/>
      </c>
      <c r="AV38" s="1096"/>
      <c r="AW38" s="1097" t="str">
        <f t="shared" si="5"/>
        <v/>
      </c>
      <c r="AX38" s="1097"/>
      <c r="AZ38" s="3" t="str">
        <f t="shared" si="18"/>
        <v/>
      </c>
      <c r="BA38" s="3" t="str">
        <f t="shared" si="19"/>
        <v/>
      </c>
      <c r="BB38" s="3">
        <f t="shared" si="8"/>
        <v>0</v>
      </c>
      <c r="BC38" s="3" t="str">
        <f t="shared" si="20"/>
        <v/>
      </c>
      <c r="BD38" s="199">
        <f t="shared" si="10"/>
        <v>0</v>
      </c>
      <c r="BE38" s="199" t="str">
        <f t="shared" si="11"/>
        <v/>
      </c>
      <c r="BF38" s="3">
        <f t="shared" si="21"/>
        <v>45017</v>
      </c>
      <c r="BG38" s="3" t="e">
        <f t="shared" si="22"/>
        <v>#VALUE!</v>
      </c>
      <c r="BH38" s="3">
        <f t="shared" si="23"/>
        <v>15</v>
      </c>
      <c r="BI38" s="3" t="e">
        <f t="shared" si="24"/>
        <v>#VALUE!</v>
      </c>
    </row>
    <row r="39" spans="1:61" ht="53.25" customHeight="1">
      <c r="A39" s="1107">
        <v>15</v>
      </c>
      <c r="B39" s="1107"/>
      <c r="C39" s="1119"/>
      <c r="D39" s="1119"/>
      <c r="E39" s="1119"/>
      <c r="F39" s="1119"/>
      <c r="G39" s="1119"/>
      <c r="H39" s="1119"/>
      <c r="I39" s="1119"/>
      <c r="J39" s="1119"/>
      <c r="K39" s="1120"/>
      <c r="L39" s="1120"/>
      <c r="M39" s="1120"/>
      <c r="N39" s="1121"/>
      <c r="O39" s="1125"/>
      <c r="P39" s="1123"/>
      <c r="Q39" s="1123"/>
      <c r="R39" s="1124"/>
      <c r="S39" s="1122"/>
      <c r="T39" s="1122"/>
      <c r="U39" s="1125"/>
      <c r="V39" s="1123"/>
      <c r="W39" s="1123"/>
      <c r="X39" s="1124"/>
      <c r="Y39" s="1126" t="str">
        <f t="shared" si="2"/>
        <v/>
      </c>
      <c r="Z39" s="1127"/>
      <c r="AA39" s="1127"/>
      <c r="AB39" s="1127"/>
      <c r="AC39" s="197" t="s">
        <v>71</v>
      </c>
      <c r="AD39" s="1127" t="str">
        <f t="shared" si="25"/>
        <v/>
      </c>
      <c r="AE39" s="1127"/>
      <c r="AF39" s="1127"/>
      <c r="AG39" s="1128"/>
      <c r="AH39" s="1125"/>
      <c r="AI39" s="1123"/>
      <c r="AJ39" s="1123"/>
      <c r="AK39" s="1123"/>
      <c r="AL39" s="198" t="s">
        <v>71</v>
      </c>
      <c r="AM39" s="1123"/>
      <c r="AN39" s="1123"/>
      <c r="AO39" s="1123"/>
      <c r="AP39" s="1124"/>
      <c r="AQ39" s="1129" t="str">
        <f t="shared" si="16"/>
        <v/>
      </c>
      <c r="AR39" s="1130"/>
      <c r="AS39" s="1101" t="s">
        <v>655</v>
      </c>
      <c r="AT39" s="1101"/>
      <c r="AU39" s="1095" t="str">
        <f t="shared" si="17"/>
        <v/>
      </c>
      <c r="AV39" s="1096"/>
      <c r="AW39" s="1097" t="str">
        <f t="shared" si="5"/>
        <v/>
      </c>
      <c r="AX39" s="1097"/>
      <c r="AZ39" s="3" t="str">
        <f t="shared" si="18"/>
        <v/>
      </c>
      <c r="BA39" s="3" t="str">
        <f t="shared" si="19"/>
        <v/>
      </c>
      <c r="BB39" s="3">
        <f t="shared" si="8"/>
        <v>0</v>
      </c>
      <c r="BC39" s="3" t="str">
        <f t="shared" si="20"/>
        <v/>
      </c>
      <c r="BD39" s="199">
        <f t="shared" si="10"/>
        <v>0</v>
      </c>
      <c r="BE39" s="199" t="str">
        <f t="shared" si="11"/>
        <v/>
      </c>
      <c r="BF39" s="3">
        <f t="shared" si="21"/>
        <v>45017</v>
      </c>
      <c r="BG39" s="3" t="e">
        <f t="shared" si="22"/>
        <v>#VALUE!</v>
      </c>
      <c r="BH39" s="3">
        <f t="shared" si="23"/>
        <v>15</v>
      </c>
      <c r="BI39" s="3" t="e">
        <f t="shared" si="24"/>
        <v>#VALUE!</v>
      </c>
    </row>
    <row r="40" spans="1:61" ht="53.25" customHeight="1">
      <c r="A40" s="1107">
        <v>16</v>
      </c>
      <c r="B40" s="1107"/>
      <c r="C40" s="1119"/>
      <c r="D40" s="1119"/>
      <c r="E40" s="1119"/>
      <c r="F40" s="1119"/>
      <c r="G40" s="1119"/>
      <c r="H40" s="1119"/>
      <c r="I40" s="1119"/>
      <c r="J40" s="1119"/>
      <c r="K40" s="1120"/>
      <c r="L40" s="1120"/>
      <c r="M40" s="1120"/>
      <c r="N40" s="1121"/>
      <c r="O40" s="1125"/>
      <c r="P40" s="1123"/>
      <c r="Q40" s="1123"/>
      <c r="R40" s="1124"/>
      <c r="S40" s="1122"/>
      <c r="T40" s="1122"/>
      <c r="U40" s="1125"/>
      <c r="V40" s="1123"/>
      <c r="W40" s="1123"/>
      <c r="X40" s="1124"/>
      <c r="Y40" s="1126" t="str">
        <f t="shared" si="2"/>
        <v/>
      </c>
      <c r="Z40" s="1127"/>
      <c r="AA40" s="1127"/>
      <c r="AB40" s="1127"/>
      <c r="AC40" s="197" t="s">
        <v>71</v>
      </c>
      <c r="AD40" s="1127" t="str">
        <f t="shared" si="25"/>
        <v/>
      </c>
      <c r="AE40" s="1127"/>
      <c r="AF40" s="1127"/>
      <c r="AG40" s="1128"/>
      <c r="AH40" s="1125"/>
      <c r="AI40" s="1123"/>
      <c r="AJ40" s="1123"/>
      <c r="AK40" s="1123"/>
      <c r="AL40" s="198" t="s">
        <v>71</v>
      </c>
      <c r="AM40" s="1123"/>
      <c r="AN40" s="1123"/>
      <c r="AO40" s="1123"/>
      <c r="AP40" s="1124"/>
      <c r="AQ40" s="1129" t="str">
        <f t="shared" si="16"/>
        <v/>
      </c>
      <c r="AR40" s="1130"/>
      <c r="AS40" s="1101" t="s">
        <v>655</v>
      </c>
      <c r="AT40" s="1101"/>
      <c r="AU40" s="1095" t="str">
        <f t="shared" si="17"/>
        <v/>
      </c>
      <c r="AV40" s="1096"/>
      <c r="AW40" s="1097" t="str">
        <f t="shared" si="5"/>
        <v/>
      </c>
      <c r="AX40" s="1097"/>
      <c r="AZ40" s="3" t="str">
        <f t="shared" si="18"/>
        <v/>
      </c>
      <c r="BA40" s="3" t="str">
        <f t="shared" si="19"/>
        <v/>
      </c>
      <c r="BB40" s="3">
        <f t="shared" si="8"/>
        <v>0</v>
      </c>
      <c r="BC40" s="3" t="str">
        <f t="shared" si="20"/>
        <v/>
      </c>
      <c r="BD40" s="199">
        <f t="shared" si="10"/>
        <v>0</v>
      </c>
      <c r="BE40" s="199" t="str">
        <f t="shared" si="11"/>
        <v/>
      </c>
      <c r="BF40" s="3">
        <f t="shared" si="21"/>
        <v>45017</v>
      </c>
      <c r="BG40" s="3" t="e">
        <f t="shared" si="22"/>
        <v>#VALUE!</v>
      </c>
      <c r="BH40" s="3">
        <f t="shared" si="23"/>
        <v>15</v>
      </c>
      <c r="BI40" s="3" t="e">
        <f t="shared" si="24"/>
        <v>#VALUE!</v>
      </c>
    </row>
    <row r="41" spans="1:61" ht="53.25" customHeight="1">
      <c r="A41" s="1107">
        <v>17</v>
      </c>
      <c r="B41" s="1107"/>
      <c r="C41" s="1119"/>
      <c r="D41" s="1119"/>
      <c r="E41" s="1119"/>
      <c r="F41" s="1119"/>
      <c r="G41" s="1119"/>
      <c r="H41" s="1119"/>
      <c r="I41" s="1119"/>
      <c r="J41" s="1119"/>
      <c r="K41" s="1120"/>
      <c r="L41" s="1120"/>
      <c r="M41" s="1120"/>
      <c r="N41" s="1121"/>
      <c r="O41" s="1125"/>
      <c r="P41" s="1123"/>
      <c r="Q41" s="1123"/>
      <c r="R41" s="1124"/>
      <c r="S41" s="1122"/>
      <c r="T41" s="1122"/>
      <c r="U41" s="1125"/>
      <c r="V41" s="1123"/>
      <c r="W41" s="1123"/>
      <c r="X41" s="1124"/>
      <c r="Y41" s="1126" t="str">
        <f t="shared" si="2"/>
        <v/>
      </c>
      <c r="Z41" s="1127"/>
      <c r="AA41" s="1127"/>
      <c r="AB41" s="1127"/>
      <c r="AC41" s="197" t="s">
        <v>71</v>
      </c>
      <c r="AD41" s="1127" t="str">
        <f t="shared" si="25"/>
        <v/>
      </c>
      <c r="AE41" s="1127"/>
      <c r="AF41" s="1127"/>
      <c r="AG41" s="1128"/>
      <c r="AH41" s="1125"/>
      <c r="AI41" s="1123"/>
      <c r="AJ41" s="1123"/>
      <c r="AK41" s="1123"/>
      <c r="AL41" s="198" t="s">
        <v>71</v>
      </c>
      <c r="AM41" s="1123"/>
      <c r="AN41" s="1123"/>
      <c r="AO41" s="1123"/>
      <c r="AP41" s="1124"/>
      <c r="AQ41" s="1129" t="str">
        <f t="shared" si="16"/>
        <v/>
      </c>
      <c r="AR41" s="1130"/>
      <c r="AS41" s="1101" t="s">
        <v>655</v>
      </c>
      <c r="AT41" s="1101"/>
      <c r="AU41" s="1095" t="str">
        <f t="shared" si="17"/>
        <v/>
      </c>
      <c r="AV41" s="1096"/>
      <c r="AW41" s="1097" t="str">
        <f t="shared" si="5"/>
        <v/>
      </c>
      <c r="AX41" s="1097"/>
      <c r="AZ41" s="3" t="str">
        <f t="shared" si="18"/>
        <v/>
      </c>
      <c r="BA41" s="3" t="str">
        <f t="shared" si="19"/>
        <v/>
      </c>
      <c r="BB41" s="3">
        <f t="shared" si="8"/>
        <v>0</v>
      </c>
      <c r="BC41" s="3" t="str">
        <f t="shared" si="20"/>
        <v/>
      </c>
      <c r="BD41" s="199">
        <f t="shared" si="10"/>
        <v>0</v>
      </c>
      <c r="BE41" s="199" t="str">
        <f t="shared" si="11"/>
        <v/>
      </c>
      <c r="BF41" s="3">
        <f t="shared" si="21"/>
        <v>45017</v>
      </c>
      <c r="BG41" s="3" t="e">
        <f t="shared" si="22"/>
        <v>#VALUE!</v>
      </c>
      <c r="BH41" s="3">
        <f t="shared" si="23"/>
        <v>15</v>
      </c>
      <c r="BI41" s="3" t="e">
        <f t="shared" si="24"/>
        <v>#VALUE!</v>
      </c>
    </row>
    <row r="42" spans="1:61" ht="53.25" customHeight="1">
      <c r="A42" s="1107">
        <v>18</v>
      </c>
      <c r="B42" s="1107"/>
      <c r="C42" s="1119"/>
      <c r="D42" s="1119"/>
      <c r="E42" s="1119"/>
      <c r="F42" s="1119"/>
      <c r="G42" s="1119"/>
      <c r="H42" s="1119"/>
      <c r="I42" s="1119"/>
      <c r="J42" s="1119"/>
      <c r="K42" s="1120"/>
      <c r="L42" s="1120"/>
      <c r="M42" s="1120"/>
      <c r="N42" s="1121"/>
      <c r="O42" s="1125"/>
      <c r="P42" s="1123"/>
      <c r="Q42" s="1123"/>
      <c r="R42" s="1124"/>
      <c r="S42" s="1122"/>
      <c r="T42" s="1122"/>
      <c r="U42" s="1125"/>
      <c r="V42" s="1123"/>
      <c r="W42" s="1123"/>
      <c r="X42" s="1124"/>
      <c r="Y42" s="1126" t="str">
        <f t="shared" si="2"/>
        <v/>
      </c>
      <c r="Z42" s="1127"/>
      <c r="AA42" s="1127"/>
      <c r="AB42" s="1127"/>
      <c r="AC42" s="197" t="s">
        <v>71</v>
      </c>
      <c r="AD42" s="1127" t="str">
        <f t="shared" si="25"/>
        <v/>
      </c>
      <c r="AE42" s="1127"/>
      <c r="AF42" s="1127"/>
      <c r="AG42" s="1128"/>
      <c r="AH42" s="1125"/>
      <c r="AI42" s="1123"/>
      <c r="AJ42" s="1123"/>
      <c r="AK42" s="1123"/>
      <c r="AL42" s="198" t="s">
        <v>71</v>
      </c>
      <c r="AM42" s="1123"/>
      <c r="AN42" s="1123"/>
      <c r="AO42" s="1123"/>
      <c r="AP42" s="1124"/>
      <c r="AQ42" s="1129" t="str">
        <f t="shared" si="16"/>
        <v/>
      </c>
      <c r="AR42" s="1130"/>
      <c r="AS42" s="1101" t="s">
        <v>655</v>
      </c>
      <c r="AT42" s="1101"/>
      <c r="AU42" s="1095" t="str">
        <f t="shared" si="17"/>
        <v/>
      </c>
      <c r="AV42" s="1096"/>
      <c r="AW42" s="1097" t="str">
        <f t="shared" si="5"/>
        <v/>
      </c>
      <c r="AX42" s="1097"/>
      <c r="AZ42" s="3" t="str">
        <f t="shared" si="18"/>
        <v/>
      </c>
      <c r="BA42" s="3" t="str">
        <f t="shared" si="19"/>
        <v/>
      </c>
      <c r="BB42" s="3">
        <f t="shared" si="8"/>
        <v>0</v>
      </c>
      <c r="BC42" s="3" t="str">
        <f t="shared" si="20"/>
        <v/>
      </c>
      <c r="BD42" s="199">
        <f t="shared" si="10"/>
        <v>0</v>
      </c>
      <c r="BE42" s="199" t="str">
        <f t="shared" si="11"/>
        <v/>
      </c>
      <c r="BF42" s="3">
        <f t="shared" si="21"/>
        <v>45017</v>
      </c>
      <c r="BG42" s="3" t="e">
        <f t="shared" si="22"/>
        <v>#VALUE!</v>
      </c>
      <c r="BH42" s="3">
        <f t="shared" si="23"/>
        <v>15</v>
      </c>
      <c r="BI42" s="3" t="e">
        <f t="shared" si="24"/>
        <v>#VALUE!</v>
      </c>
    </row>
    <row r="43" spans="1:61" ht="53.25" customHeight="1">
      <c r="A43" s="1107">
        <v>19</v>
      </c>
      <c r="B43" s="1107"/>
      <c r="C43" s="1119"/>
      <c r="D43" s="1119"/>
      <c r="E43" s="1119"/>
      <c r="F43" s="1119"/>
      <c r="G43" s="1119"/>
      <c r="H43" s="1119"/>
      <c r="I43" s="1119"/>
      <c r="J43" s="1119"/>
      <c r="K43" s="1120"/>
      <c r="L43" s="1120"/>
      <c r="M43" s="1120"/>
      <c r="N43" s="1121"/>
      <c r="O43" s="1125"/>
      <c r="P43" s="1123"/>
      <c r="Q43" s="1123"/>
      <c r="R43" s="1124"/>
      <c r="S43" s="1122"/>
      <c r="T43" s="1122"/>
      <c r="U43" s="1125"/>
      <c r="V43" s="1123"/>
      <c r="W43" s="1123"/>
      <c r="X43" s="1124"/>
      <c r="Y43" s="1126" t="str">
        <f t="shared" si="2"/>
        <v/>
      </c>
      <c r="Z43" s="1127"/>
      <c r="AA43" s="1127"/>
      <c r="AB43" s="1127"/>
      <c r="AC43" s="197" t="s">
        <v>71</v>
      </c>
      <c r="AD43" s="1127" t="str">
        <f t="shared" si="25"/>
        <v/>
      </c>
      <c r="AE43" s="1127"/>
      <c r="AF43" s="1127"/>
      <c r="AG43" s="1128"/>
      <c r="AH43" s="1125"/>
      <c r="AI43" s="1123"/>
      <c r="AJ43" s="1123"/>
      <c r="AK43" s="1123"/>
      <c r="AL43" s="198" t="s">
        <v>71</v>
      </c>
      <c r="AM43" s="1123"/>
      <c r="AN43" s="1123"/>
      <c r="AO43" s="1123"/>
      <c r="AP43" s="1124"/>
      <c r="AQ43" s="1129" t="str">
        <f t="shared" si="16"/>
        <v/>
      </c>
      <c r="AR43" s="1130"/>
      <c r="AS43" s="1101" t="s">
        <v>655</v>
      </c>
      <c r="AT43" s="1101"/>
      <c r="AU43" s="1095" t="str">
        <f t="shared" si="17"/>
        <v/>
      </c>
      <c r="AV43" s="1096"/>
      <c r="AW43" s="1097" t="str">
        <f t="shared" si="5"/>
        <v/>
      </c>
      <c r="AX43" s="1097"/>
      <c r="AZ43" s="3" t="str">
        <f t="shared" si="18"/>
        <v/>
      </c>
      <c r="BA43" s="3" t="str">
        <f t="shared" si="19"/>
        <v/>
      </c>
      <c r="BB43" s="3">
        <f t="shared" si="8"/>
        <v>0</v>
      </c>
      <c r="BC43" s="3" t="str">
        <f t="shared" si="20"/>
        <v/>
      </c>
      <c r="BD43" s="199">
        <f t="shared" si="10"/>
        <v>0</v>
      </c>
      <c r="BE43" s="199" t="str">
        <f t="shared" si="11"/>
        <v/>
      </c>
      <c r="BF43" s="3">
        <f t="shared" si="21"/>
        <v>45017</v>
      </c>
      <c r="BG43" s="3" t="e">
        <f t="shared" si="22"/>
        <v>#VALUE!</v>
      </c>
      <c r="BH43" s="3">
        <f t="shared" si="23"/>
        <v>15</v>
      </c>
      <c r="BI43" s="3" t="e">
        <f t="shared" si="24"/>
        <v>#VALUE!</v>
      </c>
    </row>
    <row r="44" spans="1:61" ht="53.25" customHeight="1">
      <c r="A44" s="1107">
        <v>20</v>
      </c>
      <c r="B44" s="1107"/>
      <c r="C44" s="1119"/>
      <c r="D44" s="1119"/>
      <c r="E44" s="1119"/>
      <c r="F44" s="1119"/>
      <c r="G44" s="1119"/>
      <c r="H44" s="1119"/>
      <c r="I44" s="1119"/>
      <c r="J44" s="1119"/>
      <c r="K44" s="1120"/>
      <c r="L44" s="1120"/>
      <c r="M44" s="1120"/>
      <c r="N44" s="1121"/>
      <c r="O44" s="1125"/>
      <c r="P44" s="1123"/>
      <c r="Q44" s="1123"/>
      <c r="R44" s="1124"/>
      <c r="S44" s="1122"/>
      <c r="T44" s="1122"/>
      <c r="U44" s="1125"/>
      <c r="V44" s="1123"/>
      <c r="W44" s="1123"/>
      <c r="X44" s="1124"/>
      <c r="Y44" s="1126" t="str">
        <f t="shared" si="2"/>
        <v/>
      </c>
      <c r="Z44" s="1127"/>
      <c r="AA44" s="1127"/>
      <c r="AB44" s="1127"/>
      <c r="AC44" s="197" t="s">
        <v>71</v>
      </c>
      <c r="AD44" s="1127" t="str">
        <f t="shared" si="25"/>
        <v/>
      </c>
      <c r="AE44" s="1127"/>
      <c r="AF44" s="1127"/>
      <c r="AG44" s="1128"/>
      <c r="AH44" s="1125"/>
      <c r="AI44" s="1123"/>
      <c r="AJ44" s="1123"/>
      <c r="AK44" s="1123"/>
      <c r="AL44" s="198" t="s">
        <v>71</v>
      </c>
      <c r="AM44" s="1123"/>
      <c r="AN44" s="1123"/>
      <c r="AO44" s="1123"/>
      <c r="AP44" s="1124"/>
      <c r="AQ44" s="1129" t="str">
        <f t="shared" si="16"/>
        <v/>
      </c>
      <c r="AR44" s="1130"/>
      <c r="AS44" s="1101" t="s">
        <v>655</v>
      </c>
      <c r="AT44" s="1101"/>
      <c r="AU44" s="1095" t="str">
        <f t="shared" si="17"/>
        <v/>
      </c>
      <c r="AV44" s="1096"/>
      <c r="AW44" s="1097" t="str">
        <f t="shared" si="5"/>
        <v/>
      </c>
      <c r="AX44" s="1097"/>
      <c r="AZ44" s="3" t="str">
        <f t="shared" si="18"/>
        <v/>
      </c>
      <c r="BA44" s="3" t="str">
        <f t="shared" si="19"/>
        <v/>
      </c>
      <c r="BB44" s="3">
        <f t="shared" si="8"/>
        <v>0</v>
      </c>
      <c r="BC44" s="3" t="str">
        <f t="shared" si="20"/>
        <v/>
      </c>
      <c r="BD44" s="199">
        <f t="shared" si="10"/>
        <v>0</v>
      </c>
      <c r="BE44" s="199" t="str">
        <f t="shared" si="11"/>
        <v/>
      </c>
      <c r="BF44" s="3">
        <f t="shared" si="21"/>
        <v>45017</v>
      </c>
      <c r="BG44" s="3" t="e">
        <f t="shared" si="22"/>
        <v>#VALUE!</v>
      </c>
      <c r="BH44" s="3">
        <f t="shared" si="23"/>
        <v>15</v>
      </c>
      <c r="BI44" s="3" t="e">
        <f t="shared" si="24"/>
        <v>#VALUE!</v>
      </c>
    </row>
    <row r="45" spans="1:61" ht="53.25" customHeight="1">
      <c r="A45" s="1107">
        <v>21</v>
      </c>
      <c r="B45" s="1107"/>
      <c r="C45" s="1119"/>
      <c r="D45" s="1119"/>
      <c r="E45" s="1119"/>
      <c r="F45" s="1119"/>
      <c r="G45" s="1119"/>
      <c r="H45" s="1119"/>
      <c r="I45" s="1119"/>
      <c r="J45" s="1119"/>
      <c r="K45" s="1120"/>
      <c r="L45" s="1120"/>
      <c r="M45" s="1120"/>
      <c r="N45" s="1121"/>
      <c r="O45" s="1125"/>
      <c r="P45" s="1123"/>
      <c r="Q45" s="1123"/>
      <c r="R45" s="1124"/>
      <c r="S45" s="1122"/>
      <c r="T45" s="1122"/>
      <c r="U45" s="1125"/>
      <c r="V45" s="1123"/>
      <c r="W45" s="1123"/>
      <c r="X45" s="1124"/>
      <c r="Y45" s="1126" t="str">
        <f t="shared" si="2"/>
        <v/>
      </c>
      <c r="Z45" s="1127"/>
      <c r="AA45" s="1127"/>
      <c r="AB45" s="1127"/>
      <c r="AC45" s="197" t="s">
        <v>71</v>
      </c>
      <c r="AD45" s="1127" t="str">
        <f t="shared" si="25"/>
        <v/>
      </c>
      <c r="AE45" s="1127"/>
      <c r="AF45" s="1127"/>
      <c r="AG45" s="1128"/>
      <c r="AH45" s="1125"/>
      <c r="AI45" s="1123"/>
      <c r="AJ45" s="1123"/>
      <c r="AK45" s="1123"/>
      <c r="AL45" s="198" t="s">
        <v>71</v>
      </c>
      <c r="AM45" s="1123"/>
      <c r="AN45" s="1123"/>
      <c r="AO45" s="1123"/>
      <c r="AP45" s="1124"/>
      <c r="AQ45" s="1129" t="str">
        <f t="shared" si="16"/>
        <v/>
      </c>
      <c r="AR45" s="1130"/>
      <c r="AS45" s="1101" t="s">
        <v>655</v>
      </c>
      <c r="AT45" s="1101"/>
      <c r="AU45" s="1095" t="str">
        <f t="shared" si="17"/>
        <v/>
      </c>
      <c r="AV45" s="1096"/>
      <c r="AW45" s="1097" t="str">
        <f t="shared" si="5"/>
        <v/>
      </c>
      <c r="AX45" s="1097"/>
      <c r="AZ45" s="3" t="str">
        <f t="shared" si="18"/>
        <v/>
      </c>
      <c r="BA45" s="3" t="str">
        <f t="shared" si="19"/>
        <v/>
      </c>
      <c r="BB45" s="3">
        <f t="shared" si="8"/>
        <v>0</v>
      </c>
      <c r="BC45" s="3" t="str">
        <f t="shared" si="20"/>
        <v/>
      </c>
      <c r="BD45" s="199">
        <f t="shared" si="10"/>
        <v>0</v>
      </c>
      <c r="BE45" s="199" t="str">
        <f t="shared" si="11"/>
        <v/>
      </c>
      <c r="BF45" s="3">
        <f t="shared" si="21"/>
        <v>45017</v>
      </c>
      <c r="BG45" s="3" t="e">
        <f t="shared" si="22"/>
        <v>#VALUE!</v>
      </c>
      <c r="BH45" s="3">
        <f t="shared" si="23"/>
        <v>15</v>
      </c>
      <c r="BI45" s="3" t="e">
        <f t="shared" si="24"/>
        <v>#VALUE!</v>
      </c>
    </row>
    <row r="46" spans="1:61" ht="53.25" customHeight="1">
      <c r="A46" s="1107">
        <v>22</v>
      </c>
      <c r="B46" s="1107"/>
      <c r="C46" s="1119"/>
      <c r="D46" s="1119"/>
      <c r="E46" s="1119"/>
      <c r="F46" s="1119"/>
      <c r="G46" s="1119"/>
      <c r="H46" s="1119"/>
      <c r="I46" s="1119"/>
      <c r="J46" s="1119"/>
      <c r="K46" s="1120"/>
      <c r="L46" s="1120"/>
      <c r="M46" s="1120"/>
      <c r="N46" s="1121"/>
      <c r="O46" s="1125"/>
      <c r="P46" s="1123"/>
      <c r="Q46" s="1123"/>
      <c r="R46" s="1124"/>
      <c r="S46" s="1122"/>
      <c r="T46" s="1122"/>
      <c r="U46" s="1125"/>
      <c r="V46" s="1123"/>
      <c r="W46" s="1123"/>
      <c r="X46" s="1124"/>
      <c r="Y46" s="1126" t="str">
        <f t="shared" si="2"/>
        <v/>
      </c>
      <c r="Z46" s="1127"/>
      <c r="AA46" s="1127"/>
      <c r="AB46" s="1127"/>
      <c r="AC46" s="197" t="s">
        <v>71</v>
      </c>
      <c r="AD46" s="1127" t="str">
        <f t="shared" si="25"/>
        <v/>
      </c>
      <c r="AE46" s="1127"/>
      <c r="AF46" s="1127"/>
      <c r="AG46" s="1128"/>
      <c r="AH46" s="1125"/>
      <c r="AI46" s="1123"/>
      <c r="AJ46" s="1123"/>
      <c r="AK46" s="1123"/>
      <c r="AL46" s="198" t="s">
        <v>71</v>
      </c>
      <c r="AM46" s="1123"/>
      <c r="AN46" s="1123"/>
      <c r="AO46" s="1123"/>
      <c r="AP46" s="1124"/>
      <c r="AQ46" s="1129" t="str">
        <f t="shared" si="16"/>
        <v/>
      </c>
      <c r="AR46" s="1130"/>
      <c r="AS46" s="1101" t="s">
        <v>655</v>
      </c>
      <c r="AT46" s="1101"/>
      <c r="AU46" s="1095" t="str">
        <f t="shared" si="17"/>
        <v/>
      </c>
      <c r="AV46" s="1096"/>
      <c r="AW46" s="1097" t="str">
        <f t="shared" si="5"/>
        <v/>
      </c>
      <c r="AX46" s="1097"/>
      <c r="AZ46" s="3" t="str">
        <f t="shared" si="18"/>
        <v/>
      </c>
      <c r="BA46" s="3" t="str">
        <f t="shared" si="19"/>
        <v/>
      </c>
      <c r="BB46" s="3">
        <f t="shared" si="8"/>
        <v>0</v>
      </c>
      <c r="BC46" s="3" t="str">
        <f t="shared" si="20"/>
        <v/>
      </c>
      <c r="BD46" s="199">
        <f t="shared" si="10"/>
        <v>0</v>
      </c>
      <c r="BE46" s="199" t="str">
        <f t="shared" si="11"/>
        <v/>
      </c>
      <c r="BF46" s="3">
        <f t="shared" si="21"/>
        <v>45017</v>
      </c>
      <c r="BG46" s="3" t="e">
        <f t="shared" si="22"/>
        <v>#VALUE!</v>
      </c>
      <c r="BH46" s="3">
        <f t="shared" si="23"/>
        <v>15</v>
      </c>
      <c r="BI46" s="3" t="e">
        <f t="shared" si="24"/>
        <v>#VALUE!</v>
      </c>
    </row>
    <row r="47" spans="1:61" ht="53.25" customHeight="1">
      <c r="A47" s="1107">
        <v>23</v>
      </c>
      <c r="B47" s="1107"/>
      <c r="C47" s="1119"/>
      <c r="D47" s="1119"/>
      <c r="E47" s="1119"/>
      <c r="F47" s="1119"/>
      <c r="G47" s="1119"/>
      <c r="H47" s="1119"/>
      <c r="I47" s="1119"/>
      <c r="J47" s="1119"/>
      <c r="K47" s="1120"/>
      <c r="L47" s="1120"/>
      <c r="M47" s="1120"/>
      <c r="N47" s="1121"/>
      <c r="O47" s="1125"/>
      <c r="P47" s="1123"/>
      <c r="Q47" s="1123"/>
      <c r="R47" s="1124"/>
      <c r="S47" s="1122"/>
      <c r="T47" s="1122"/>
      <c r="U47" s="1125"/>
      <c r="V47" s="1123"/>
      <c r="W47" s="1123"/>
      <c r="X47" s="1124"/>
      <c r="Y47" s="1126" t="str">
        <f t="shared" si="2"/>
        <v/>
      </c>
      <c r="Z47" s="1127"/>
      <c r="AA47" s="1127"/>
      <c r="AB47" s="1127"/>
      <c r="AC47" s="197" t="s">
        <v>71</v>
      </c>
      <c r="AD47" s="1127" t="str">
        <f t="shared" si="25"/>
        <v/>
      </c>
      <c r="AE47" s="1127"/>
      <c r="AF47" s="1127"/>
      <c r="AG47" s="1128"/>
      <c r="AH47" s="1125"/>
      <c r="AI47" s="1123"/>
      <c r="AJ47" s="1123"/>
      <c r="AK47" s="1123"/>
      <c r="AL47" s="198" t="s">
        <v>71</v>
      </c>
      <c r="AM47" s="1123"/>
      <c r="AN47" s="1123"/>
      <c r="AO47" s="1123"/>
      <c r="AP47" s="1124"/>
      <c r="AQ47" s="1129" t="str">
        <f t="shared" si="16"/>
        <v/>
      </c>
      <c r="AR47" s="1130"/>
      <c r="AS47" s="1101" t="s">
        <v>655</v>
      </c>
      <c r="AT47" s="1101"/>
      <c r="AU47" s="1095" t="str">
        <f t="shared" si="17"/>
        <v/>
      </c>
      <c r="AV47" s="1096"/>
      <c r="AW47" s="1097" t="str">
        <f t="shared" si="5"/>
        <v/>
      </c>
      <c r="AX47" s="1097"/>
      <c r="AZ47" s="3" t="str">
        <f t="shared" si="18"/>
        <v/>
      </c>
      <c r="BA47" s="3" t="str">
        <f t="shared" si="19"/>
        <v/>
      </c>
      <c r="BB47" s="3">
        <f t="shared" si="8"/>
        <v>0</v>
      </c>
      <c r="BC47" s="3" t="str">
        <f t="shared" si="20"/>
        <v/>
      </c>
      <c r="BD47" s="199">
        <f t="shared" si="10"/>
        <v>0</v>
      </c>
      <c r="BE47" s="199" t="str">
        <f t="shared" si="11"/>
        <v/>
      </c>
      <c r="BF47" s="3">
        <f t="shared" si="21"/>
        <v>45017</v>
      </c>
      <c r="BG47" s="3" t="e">
        <f t="shared" si="22"/>
        <v>#VALUE!</v>
      </c>
      <c r="BH47" s="3">
        <f t="shared" si="23"/>
        <v>15</v>
      </c>
      <c r="BI47" s="3" t="e">
        <f t="shared" si="24"/>
        <v>#VALUE!</v>
      </c>
    </row>
    <row r="48" spans="1:61" ht="53.25" customHeight="1">
      <c r="A48" s="1107">
        <v>24</v>
      </c>
      <c r="B48" s="1107"/>
      <c r="C48" s="1119"/>
      <c r="D48" s="1119"/>
      <c r="E48" s="1119"/>
      <c r="F48" s="1119"/>
      <c r="G48" s="1119"/>
      <c r="H48" s="1119"/>
      <c r="I48" s="1119"/>
      <c r="J48" s="1119"/>
      <c r="K48" s="1120"/>
      <c r="L48" s="1120"/>
      <c r="M48" s="1120"/>
      <c r="N48" s="1121"/>
      <c r="O48" s="1125"/>
      <c r="P48" s="1123"/>
      <c r="Q48" s="1123"/>
      <c r="R48" s="1124"/>
      <c r="S48" s="1122"/>
      <c r="T48" s="1122"/>
      <c r="U48" s="1125"/>
      <c r="V48" s="1123"/>
      <c r="W48" s="1123"/>
      <c r="X48" s="1124"/>
      <c r="Y48" s="1126" t="str">
        <f t="shared" si="2"/>
        <v/>
      </c>
      <c r="Z48" s="1127"/>
      <c r="AA48" s="1127"/>
      <c r="AB48" s="1127"/>
      <c r="AC48" s="197" t="s">
        <v>71</v>
      </c>
      <c r="AD48" s="1127" t="str">
        <f t="shared" si="25"/>
        <v/>
      </c>
      <c r="AE48" s="1127"/>
      <c r="AF48" s="1127"/>
      <c r="AG48" s="1128"/>
      <c r="AH48" s="1125"/>
      <c r="AI48" s="1123"/>
      <c r="AJ48" s="1123"/>
      <c r="AK48" s="1123"/>
      <c r="AL48" s="198" t="s">
        <v>71</v>
      </c>
      <c r="AM48" s="1123"/>
      <c r="AN48" s="1123"/>
      <c r="AO48" s="1123"/>
      <c r="AP48" s="1124"/>
      <c r="AQ48" s="1129" t="str">
        <f t="shared" si="16"/>
        <v/>
      </c>
      <c r="AR48" s="1130"/>
      <c r="AS48" s="1101" t="s">
        <v>655</v>
      </c>
      <c r="AT48" s="1101"/>
      <c r="AU48" s="1095" t="str">
        <f t="shared" si="17"/>
        <v/>
      </c>
      <c r="AV48" s="1096"/>
      <c r="AW48" s="1097" t="str">
        <f t="shared" si="5"/>
        <v/>
      </c>
      <c r="AX48" s="1097"/>
      <c r="AZ48" s="3" t="str">
        <f t="shared" si="18"/>
        <v/>
      </c>
      <c r="BA48" s="3" t="str">
        <f t="shared" si="19"/>
        <v/>
      </c>
      <c r="BB48" s="3">
        <f t="shared" si="8"/>
        <v>0</v>
      </c>
      <c r="BC48" s="3" t="str">
        <f t="shared" si="20"/>
        <v/>
      </c>
      <c r="BD48" s="199">
        <f t="shared" si="10"/>
        <v>0</v>
      </c>
      <c r="BE48" s="199" t="str">
        <f t="shared" si="11"/>
        <v/>
      </c>
      <c r="BF48" s="3">
        <f t="shared" si="21"/>
        <v>45017</v>
      </c>
      <c r="BG48" s="3" t="e">
        <f t="shared" si="22"/>
        <v>#VALUE!</v>
      </c>
      <c r="BH48" s="3">
        <f t="shared" si="23"/>
        <v>15</v>
      </c>
      <c r="BI48" s="3" t="e">
        <f t="shared" si="24"/>
        <v>#VALUE!</v>
      </c>
    </row>
    <row r="49" spans="1:61" ht="53.25" customHeight="1">
      <c r="A49" s="1107">
        <v>25</v>
      </c>
      <c r="B49" s="1107"/>
      <c r="C49" s="1119"/>
      <c r="D49" s="1119"/>
      <c r="E49" s="1119"/>
      <c r="F49" s="1119"/>
      <c r="G49" s="1119"/>
      <c r="H49" s="1119"/>
      <c r="I49" s="1119"/>
      <c r="J49" s="1119"/>
      <c r="K49" s="1120"/>
      <c r="L49" s="1120"/>
      <c r="M49" s="1120"/>
      <c r="N49" s="1121"/>
      <c r="O49" s="1125"/>
      <c r="P49" s="1123"/>
      <c r="Q49" s="1123"/>
      <c r="R49" s="1124"/>
      <c r="S49" s="1122"/>
      <c r="T49" s="1122"/>
      <c r="U49" s="1125"/>
      <c r="V49" s="1123"/>
      <c r="W49" s="1123"/>
      <c r="X49" s="1124"/>
      <c r="Y49" s="1126" t="str">
        <f t="shared" si="2"/>
        <v/>
      </c>
      <c r="Z49" s="1127"/>
      <c r="AA49" s="1127"/>
      <c r="AB49" s="1127"/>
      <c r="AC49" s="197" t="s">
        <v>71</v>
      </c>
      <c r="AD49" s="1127" t="str">
        <f t="shared" si="25"/>
        <v/>
      </c>
      <c r="AE49" s="1127"/>
      <c r="AF49" s="1127"/>
      <c r="AG49" s="1128"/>
      <c r="AH49" s="1125"/>
      <c r="AI49" s="1123"/>
      <c r="AJ49" s="1123"/>
      <c r="AK49" s="1123"/>
      <c r="AL49" s="198" t="s">
        <v>71</v>
      </c>
      <c r="AM49" s="1123"/>
      <c r="AN49" s="1123"/>
      <c r="AO49" s="1123"/>
      <c r="AP49" s="1124"/>
      <c r="AQ49" s="1129" t="str">
        <f t="shared" si="16"/>
        <v/>
      </c>
      <c r="AR49" s="1130"/>
      <c r="AS49" s="1101" t="s">
        <v>655</v>
      </c>
      <c r="AT49" s="1101"/>
      <c r="AU49" s="1095" t="str">
        <f t="shared" si="17"/>
        <v/>
      </c>
      <c r="AV49" s="1096"/>
      <c r="AW49" s="1097" t="str">
        <f t="shared" si="5"/>
        <v/>
      </c>
      <c r="AX49" s="1097"/>
      <c r="AZ49" s="3" t="str">
        <f t="shared" si="18"/>
        <v/>
      </c>
      <c r="BA49" s="3" t="str">
        <f t="shared" si="19"/>
        <v/>
      </c>
      <c r="BB49" s="3">
        <f t="shared" si="8"/>
        <v>0</v>
      </c>
      <c r="BC49" s="3" t="str">
        <f t="shared" si="20"/>
        <v/>
      </c>
      <c r="BD49" s="199">
        <f t="shared" si="10"/>
        <v>0</v>
      </c>
      <c r="BE49" s="199" t="str">
        <f t="shared" si="11"/>
        <v/>
      </c>
      <c r="BF49" s="3">
        <f t="shared" si="21"/>
        <v>45017</v>
      </c>
      <c r="BG49" s="3" t="e">
        <f t="shared" si="22"/>
        <v>#VALUE!</v>
      </c>
      <c r="BH49" s="3">
        <f t="shared" si="23"/>
        <v>15</v>
      </c>
      <c r="BI49" s="3" t="e">
        <f t="shared" si="24"/>
        <v>#VALUE!</v>
      </c>
    </row>
    <row r="50" spans="1:61" ht="53.25" customHeight="1">
      <c r="A50" s="1107">
        <v>26</v>
      </c>
      <c r="B50" s="1107"/>
      <c r="C50" s="1119"/>
      <c r="D50" s="1119"/>
      <c r="E50" s="1119"/>
      <c r="F50" s="1119"/>
      <c r="G50" s="1119"/>
      <c r="H50" s="1119"/>
      <c r="I50" s="1119"/>
      <c r="J50" s="1119"/>
      <c r="K50" s="1120"/>
      <c r="L50" s="1120"/>
      <c r="M50" s="1120"/>
      <c r="N50" s="1121"/>
      <c r="O50" s="1125"/>
      <c r="P50" s="1123"/>
      <c r="Q50" s="1123"/>
      <c r="R50" s="1124"/>
      <c r="S50" s="1122"/>
      <c r="T50" s="1122"/>
      <c r="U50" s="1125"/>
      <c r="V50" s="1123"/>
      <c r="W50" s="1123"/>
      <c r="X50" s="1124"/>
      <c r="Y50" s="1126" t="str">
        <f t="shared" si="2"/>
        <v/>
      </c>
      <c r="Z50" s="1127"/>
      <c r="AA50" s="1127"/>
      <c r="AB50" s="1127"/>
      <c r="AC50" s="197" t="s">
        <v>71</v>
      </c>
      <c r="AD50" s="1127" t="str">
        <f t="shared" si="25"/>
        <v/>
      </c>
      <c r="AE50" s="1127"/>
      <c r="AF50" s="1127"/>
      <c r="AG50" s="1128"/>
      <c r="AH50" s="1125"/>
      <c r="AI50" s="1123"/>
      <c r="AJ50" s="1123"/>
      <c r="AK50" s="1123"/>
      <c r="AL50" s="198" t="s">
        <v>71</v>
      </c>
      <c r="AM50" s="1123"/>
      <c r="AN50" s="1123"/>
      <c r="AO50" s="1123"/>
      <c r="AP50" s="1124"/>
      <c r="AQ50" s="1129" t="str">
        <f t="shared" si="16"/>
        <v/>
      </c>
      <c r="AR50" s="1130"/>
      <c r="AS50" s="1101" t="s">
        <v>655</v>
      </c>
      <c r="AT50" s="1101"/>
      <c r="AU50" s="1095" t="str">
        <f t="shared" si="17"/>
        <v/>
      </c>
      <c r="AV50" s="1096"/>
      <c r="AW50" s="1097" t="str">
        <f t="shared" si="5"/>
        <v/>
      </c>
      <c r="AX50" s="1097"/>
      <c r="AZ50" s="3" t="str">
        <f t="shared" si="18"/>
        <v/>
      </c>
      <c r="BA50" s="3" t="str">
        <f t="shared" si="19"/>
        <v/>
      </c>
      <c r="BB50" s="3">
        <f t="shared" si="8"/>
        <v>0</v>
      </c>
      <c r="BC50" s="3" t="str">
        <f t="shared" si="20"/>
        <v/>
      </c>
      <c r="BD50" s="199">
        <f t="shared" si="10"/>
        <v>0</v>
      </c>
      <c r="BE50" s="199" t="str">
        <f t="shared" si="11"/>
        <v/>
      </c>
      <c r="BF50" s="3">
        <f t="shared" si="21"/>
        <v>45017</v>
      </c>
      <c r="BG50" s="3" t="e">
        <f t="shared" si="22"/>
        <v>#VALUE!</v>
      </c>
      <c r="BH50" s="3">
        <f t="shared" si="23"/>
        <v>15</v>
      </c>
      <c r="BI50" s="3" t="e">
        <f t="shared" si="24"/>
        <v>#VALUE!</v>
      </c>
    </row>
    <row r="51" spans="1:61" ht="53.25" customHeight="1">
      <c r="A51" s="1107">
        <v>27</v>
      </c>
      <c r="B51" s="1107"/>
      <c r="C51" s="1136"/>
      <c r="D51" s="1137"/>
      <c r="E51" s="1137"/>
      <c r="F51" s="1137"/>
      <c r="G51" s="1137"/>
      <c r="H51" s="1137"/>
      <c r="I51" s="1137"/>
      <c r="J51" s="1138"/>
      <c r="K51" s="1139"/>
      <c r="L51" s="1120"/>
      <c r="M51" s="1120"/>
      <c r="N51" s="1121"/>
      <c r="O51" s="1125"/>
      <c r="P51" s="1123"/>
      <c r="Q51" s="1123"/>
      <c r="R51" s="1124"/>
      <c r="S51" s="1134"/>
      <c r="T51" s="1135"/>
      <c r="U51" s="1125"/>
      <c r="V51" s="1123"/>
      <c r="W51" s="1123"/>
      <c r="X51" s="1124"/>
      <c r="Y51" s="1126" t="str">
        <f t="shared" si="2"/>
        <v/>
      </c>
      <c r="Z51" s="1127"/>
      <c r="AA51" s="1127"/>
      <c r="AB51" s="1127"/>
      <c r="AC51" s="197" t="s">
        <v>71</v>
      </c>
      <c r="AD51" s="1127" t="str">
        <f t="shared" si="25"/>
        <v/>
      </c>
      <c r="AE51" s="1127"/>
      <c r="AF51" s="1127"/>
      <c r="AG51" s="1128"/>
      <c r="AH51" s="1125"/>
      <c r="AI51" s="1123"/>
      <c r="AJ51" s="1123"/>
      <c r="AK51" s="1123"/>
      <c r="AL51" s="198" t="s">
        <v>71</v>
      </c>
      <c r="AM51" s="1123"/>
      <c r="AN51" s="1123"/>
      <c r="AO51" s="1123"/>
      <c r="AP51" s="1124"/>
      <c r="AQ51" s="1129" t="str">
        <f t="shared" si="16"/>
        <v/>
      </c>
      <c r="AR51" s="1130"/>
      <c r="AS51" s="1101" t="s">
        <v>655</v>
      </c>
      <c r="AT51" s="1101"/>
      <c r="AU51" s="1095" t="str">
        <f t="shared" si="17"/>
        <v/>
      </c>
      <c r="AV51" s="1096"/>
      <c r="AW51" s="1097" t="str">
        <f t="shared" si="5"/>
        <v/>
      </c>
      <c r="AX51" s="1097"/>
      <c r="AZ51" s="3" t="str">
        <f t="shared" si="18"/>
        <v/>
      </c>
      <c r="BA51" s="3" t="str">
        <f t="shared" si="19"/>
        <v/>
      </c>
      <c r="BB51" s="3">
        <f t="shared" si="8"/>
        <v>0</v>
      </c>
      <c r="BC51" s="3" t="str">
        <f t="shared" si="20"/>
        <v/>
      </c>
      <c r="BD51" s="199">
        <f t="shared" si="10"/>
        <v>0</v>
      </c>
      <c r="BE51" s="199" t="str">
        <f t="shared" si="11"/>
        <v/>
      </c>
      <c r="BF51" s="3">
        <f t="shared" si="21"/>
        <v>45017</v>
      </c>
      <c r="BG51" s="3" t="e">
        <f t="shared" si="22"/>
        <v>#VALUE!</v>
      </c>
      <c r="BH51" s="3">
        <f t="shared" si="23"/>
        <v>15</v>
      </c>
      <c r="BI51" s="3" t="e">
        <f t="shared" si="24"/>
        <v>#VALUE!</v>
      </c>
    </row>
    <row r="52" spans="1:61" ht="53.25" customHeight="1">
      <c r="A52" s="1107">
        <v>28</v>
      </c>
      <c r="B52" s="1107"/>
      <c r="C52" s="1119"/>
      <c r="D52" s="1119"/>
      <c r="E52" s="1119"/>
      <c r="F52" s="1119"/>
      <c r="G52" s="1119"/>
      <c r="H52" s="1119"/>
      <c r="I52" s="1119"/>
      <c r="J52" s="1119"/>
      <c r="K52" s="1120"/>
      <c r="L52" s="1120"/>
      <c r="M52" s="1120"/>
      <c r="N52" s="1121"/>
      <c r="O52" s="1125"/>
      <c r="P52" s="1123"/>
      <c r="Q52" s="1123"/>
      <c r="R52" s="1124"/>
      <c r="S52" s="1122"/>
      <c r="T52" s="1122"/>
      <c r="U52" s="1125"/>
      <c r="V52" s="1123"/>
      <c r="W52" s="1123"/>
      <c r="X52" s="1124"/>
      <c r="Y52" s="1126" t="str">
        <f t="shared" si="2"/>
        <v/>
      </c>
      <c r="Z52" s="1127"/>
      <c r="AA52" s="1127"/>
      <c r="AB52" s="1127"/>
      <c r="AC52" s="197" t="s">
        <v>71</v>
      </c>
      <c r="AD52" s="1127" t="str">
        <f t="shared" si="25"/>
        <v/>
      </c>
      <c r="AE52" s="1127"/>
      <c r="AF52" s="1127"/>
      <c r="AG52" s="1128"/>
      <c r="AH52" s="1125"/>
      <c r="AI52" s="1123"/>
      <c r="AJ52" s="1123"/>
      <c r="AK52" s="1123"/>
      <c r="AL52" s="198" t="s">
        <v>71</v>
      </c>
      <c r="AM52" s="1123"/>
      <c r="AN52" s="1123"/>
      <c r="AO52" s="1123"/>
      <c r="AP52" s="1124"/>
      <c r="AQ52" s="1129" t="str">
        <f t="shared" si="16"/>
        <v/>
      </c>
      <c r="AR52" s="1130"/>
      <c r="AS52" s="1101" t="s">
        <v>655</v>
      </c>
      <c r="AT52" s="1101"/>
      <c r="AU52" s="1095" t="str">
        <f t="shared" si="17"/>
        <v/>
      </c>
      <c r="AV52" s="1096"/>
      <c r="AW52" s="1097" t="str">
        <f t="shared" si="5"/>
        <v/>
      </c>
      <c r="AX52" s="1097"/>
      <c r="AZ52" s="3" t="str">
        <f t="shared" si="18"/>
        <v/>
      </c>
      <c r="BA52" s="3" t="str">
        <f t="shared" si="19"/>
        <v/>
      </c>
      <c r="BB52" s="3">
        <f t="shared" si="8"/>
        <v>0</v>
      </c>
      <c r="BC52" s="3" t="str">
        <f t="shared" si="20"/>
        <v/>
      </c>
      <c r="BD52" s="199">
        <f t="shared" si="10"/>
        <v>0</v>
      </c>
      <c r="BE52" s="199" t="str">
        <f t="shared" si="11"/>
        <v/>
      </c>
      <c r="BF52" s="3">
        <f t="shared" si="21"/>
        <v>45017</v>
      </c>
      <c r="BG52" s="3" t="e">
        <f t="shared" si="22"/>
        <v>#VALUE!</v>
      </c>
      <c r="BH52" s="3">
        <f t="shared" si="23"/>
        <v>15</v>
      </c>
      <c r="BI52" s="3" t="e">
        <f t="shared" si="24"/>
        <v>#VALUE!</v>
      </c>
    </row>
    <row r="53" spans="1:61" ht="53.25" customHeight="1">
      <c r="A53" s="1107">
        <v>29</v>
      </c>
      <c r="B53" s="1107"/>
      <c r="C53" s="1119"/>
      <c r="D53" s="1119"/>
      <c r="E53" s="1119"/>
      <c r="F53" s="1119"/>
      <c r="G53" s="1119"/>
      <c r="H53" s="1119"/>
      <c r="I53" s="1119"/>
      <c r="J53" s="1119"/>
      <c r="K53" s="1120"/>
      <c r="L53" s="1120"/>
      <c r="M53" s="1120"/>
      <c r="N53" s="1121"/>
      <c r="O53" s="1125"/>
      <c r="P53" s="1123"/>
      <c r="Q53" s="1123"/>
      <c r="R53" s="1124"/>
      <c r="S53" s="1122"/>
      <c r="T53" s="1122"/>
      <c r="U53" s="1125"/>
      <c r="V53" s="1123"/>
      <c r="W53" s="1123"/>
      <c r="X53" s="1124"/>
      <c r="Y53" s="1126" t="str">
        <f t="shared" si="2"/>
        <v/>
      </c>
      <c r="Z53" s="1127"/>
      <c r="AA53" s="1127"/>
      <c r="AB53" s="1127"/>
      <c r="AC53" s="197" t="s">
        <v>71</v>
      </c>
      <c r="AD53" s="1127" t="str">
        <f t="shared" si="25"/>
        <v/>
      </c>
      <c r="AE53" s="1127"/>
      <c r="AF53" s="1127"/>
      <c r="AG53" s="1128"/>
      <c r="AH53" s="1125"/>
      <c r="AI53" s="1123"/>
      <c r="AJ53" s="1123"/>
      <c r="AK53" s="1123"/>
      <c r="AL53" s="198" t="s">
        <v>71</v>
      </c>
      <c r="AM53" s="1123"/>
      <c r="AN53" s="1123"/>
      <c r="AO53" s="1123"/>
      <c r="AP53" s="1124"/>
      <c r="AQ53" s="1129" t="str">
        <f t="shared" si="16"/>
        <v/>
      </c>
      <c r="AR53" s="1130"/>
      <c r="AS53" s="1101" t="s">
        <v>655</v>
      </c>
      <c r="AT53" s="1101"/>
      <c r="AU53" s="1095" t="str">
        <f t="shared" si="17"/>
        <v/>
      </c>
      <c r="AV53" s="1096"/>
      <c r="AW53" s="1097" t="str">
        <f t="shared" si="5"/>
        <v/>
      </c>
      <c r="AX53" s="1097"/>
      <c r="AZ53" s="3" t="str">
        <f t="shared" si="18"/>
        <v/>
      </c>
      <c r="BA53" s="3" t="str">
        <f t="shared" si="19"/>
        <v/>
      </c>
      <c r="BB53" s="3">
        <f t="shared" si="8"/>
        <v>0</v>
      </c>
      <c r="BC53" s="3" t="str">
        <f t="shared" si="20"/>
        <v/>
      </c>
      <c r="BD53" s="199">
        <f t="shared" si="10"/>
        <v>0</v>
      </c>
      <c r="BE53" s="199" t="str">
        <f t="shared" si="11"/>
        <v/>
      </c>
      <c r="BF53" s="3">
        <f t="shared" si="21"/>
        <v>45017</v>
      </c>
      <c r="BG53" s="3" t="e">
        <f t="shared" si="22"/>
        <v>#VALUE!</v>
      </c>
      <c r="BH53" s="3">
        <f t="shared" si="23"/>
        <v>15</v>
      </c>
      <c r="BI53" s="3" t="e">
        <f t="shared" si="24"/>
        <v>#VALUE!</v>
      </c>
    </row>
    <row r="54" spans="1:61" ht="53.25" customHeight="1">
      <c r="A54" s="1107">
        <v>30</v>
      </c>
      <c r="B54" s="1107"/>
      <c r="C54" s="1119"/>
      <c r="D54" s="1119"/>
      <c r="E54" s="1119"/>
      <c r="F54" s="1119"/>
      <c r="G54" s="1119"/>
      <c r="H54" s="1119"/>
      <c r="I54" s="1119"/>
      <c r="J54" s="1119"/>
      <c r="K54" s="1120"/>
      <c r="L54" s="1120"/>
      <c r="M54" s="1120"/>
      <c r="N54" s="1121"/>
      <c r="O54" s="1125"/>
      <c r="P54" s="1123"/>
      <c r="Q54" s="1123"/>
      <c r="R54" s="1124"/>
      <c r="S54" s="1122"/>
      <c r="T54" s="1122"/>
      <c r="U54" s="1125"/>
      <c r="V54" s="1123"/>
      <c r="W54" s="1123"/>
      <c r="X54" s="1124"/>
      <c r="Y54" s="1126" t="str">
        <f t="shared" si="2"/>
        <v/>
      </c>
      <c r="Z54" s="1127"/>
      <c r="AA54" s="1127"/>
      <c r="AB54" s="1127"/>
      <c r="AC54" s="197" t="s">
        <v>71</v>
      </c>
      <c r="AD54" s="1127" t="str">
        <f t="shared" si="25"/>
        <v/>
      </c>
      <c r="AE54" s="1127"/>
      <c r="AF54" s="1127"/>
      <c r="AG54" s="1128"/>
      <c r="AH54" s="1125"/>
      <c r="AI54" s="1123"/>
      <c r="AJ54" s="1123"/>
      <c r="AK54" s="1123"/>
      <c r="AL54" s="198" t="s">
        <v>71</v>
      </c>
      <c r="AM54" s="1123"/>
      <c r="AN54" s="1123"/>
      <c r="AO54" s="1123"/>
      <c r="AP54" s="1124"/>
      <c r="AQ54" s="1129" t="str">
        <f t="shared" si="16"/>
        <v/>
      </c>
      <c r="AR54" s="1130"/>
      <c r="AS54" s="1101" t="s">
        <v>655</v>
      </c>
      <c r="AT54" s="1101"/>
      <c r="AU54" s="1095" t="str">
        <f t="shared" si="17"/>
        <v/>
      </c>
      <c r="AV54" s="1096"/>
      <c r="AW54" s="1097" t="str">
        <f t="shared" si="5"/>
        <v/>
      </c>
      <c r="AX54" s="1097"/>
      <c r="AZ54" s="3" t="str">
        <f t="shared" si="18"/>
        <v/>
      </c>
      <c r="BA54" s="3" t="str">
        <f t="shared" si="19"/>
        <v/>
      </c>
      <c r="BB54" s="3">
        <f t="shared" si="8"/>
        <v>0</v>
      </c>
      <c r="BC54" s="3" t="str">
        <f t="shared" si="20"/>
        <v/>
      </c>
      <c r="BD54" s="199">
        <f t="shared" si="10"/>
        <v>0</v>
      </c>
      <c r="BE54" s="199" t="str">
        <f t="shared" si="11"/>
        <v/>
      </c>
      <c r="BF54" s="3">
        <f t="shared" si="21"/>
        <v>45017</v>
      </c>
      <c r="BG54" s="3" t="e">
        <f t="shared" si="22"/>
        <v>#VALUE!</v>
      </c>
      <c r="BH54" s="3">
        <f t="shared" si="23"/>
        <v>15</v>
      </c>
      <c r="BI54" s="3" t="e">
        <f t="shared" si="24"/>
        <v>#VALUE!</v>
      </c>
    </row>
    <row r="55" spans="1:61" ht="53.25" customHeight="1">
      <c r="A55" s="1107">
        <v>31</v>
      </c>
      <c r="B55" s="1107"/>
      <c r="C55" s="1119"/>
      <c r="D55" s="1119"/>
      <c r="E55" s="1119"/>
      <c r="F55" s="1119"/>
      <c r="G55" s="1119"/>
      <c r="H55" s="1119"/>
      <c r="I55" s="1119"/>
      <c r="J55" s="1119"/>
      <c r="K55" s="1120"/>
      <c r="L55" s="1120"/>
      <c r="M55" s="1120"/>
      <c r="N55" s="1121"/>
      <c r="O55" s="1125"/>
      <c r="P55" s="1123"/>
      <c r="Q55" s="1123"/>
      <c r="R55" s="1124"/>
      <c r="S55" s="1122"/>
      <c r="T55" s="1122"/>
      <c r="U55" s="1125"/>
      <c r="V55" s="1123"/>
      <c r="W55" s="1123"/>
      <c r="X55" s="1124"/>
      <c r="Y55" s="1126" t="str">
        <f t="shared" si="2"/>
        <v/>
      </c>
      <c r="Z55" s="1127"/>
      <c r="AA55" s="1127"/>
      <c r="AB55" s="1127"/>
      <c r="AC55" s="197" t="s">
        <v>71</v>
      </c>
      <c r="AD55" s="1127" t="str">
        <f t="shared" si="25"/>
        <v/>
      </c>
      <c r="AE55" s="1127"/>
      <c r="AF55" s="1127"/>
      <c r="AG55" s="1128"/>
      <c r="AH55" s="1125"/>
      <c r="AI55" s="1123"/>
      <c r="AJ55" s="1123"/>
      <c r="AK55" s="1123"/>
      <c r="AL55" s="198" t="s">
        <v>71</v>
      </c>
      <c r="AM55" s="1123"/>
      <c r="AN55" s="1123"/>
      <c r="AO55" s="1123"/>
      <c r="AP55" s="1124"/>
      <c r="AQ55" s="1129" t="str">
        <f t="shared" si="16"/>
        <v/>
      </c>
      <c r="AR55" s="1130"/>
      <c r="AS55" s="1101" t="s">
        <v>655</v>
      </c>
      <c r="AT55" s="1101"/>
      <c r="AU55" s="1095" t="str">
        <f t="shared" si="17"/>
        <v/>
      </c>
      <c r="AV55" s="1096"/>
      <c r="AW55" s="1097" t="str">
        <f t="shared" si="5"/>
        <v/>
      </c>
      <c r="AX55" s="1097"/>
      <c r="AZ55" s="3" t="str">
        <f t="shared" si="18"/>
        <v/>
      </c>
      <c r="BA55" s="3" t="str">
        <f t="shared" si="19"/>
        <v/>
      </c>
      <c r="BB55" s="3">
        <f t="shared" si="8"/>
        <v>0</v>
      </c>
      <c r="BC55" s="3" t="str">
        <f t="shared" si="20"/>
        <v/>
      </c>
      <c r="BD55" s="199">
        <f t="shared" si="10"/>
        <v>0</v>
      </c>
      <c r="BE55" s="199" t="str">
        <f t="shared" si="11"/>
        <v/>
      </c>
      <c r="BF55" s="3">
        <f t="shared" si="21"/>
        <v>45017</v>
      </c>
      <c r="BG55" s="3" t="e">
        <f t="shared" si="22"/>
        <v>#VALUE!</v>
      </c>
      <c r="BH55" s="3">
        <f t="shared" si="23"/>
        <v>15</v>
      </c>
      <c r="BI55" s="3" t="e">
        <f t="shared" si="24"/>
        <v>#VALUE!</v>
      </c>
    </row>
    <row r="56" spans="1:61" ht="53.25" customHeight="1">
      <c r="A56" s="1107">
        <v>32</v>
      </c>
      <c r="B56" s="1107"/>
      <c r="C56" s="1119"/>
      <c r="D56" s="1119"/>
      <c r="E56" s="1119"/>
      <c r="F56" s="1119"/>
      <c r="G56" s="1119"/>
      <c r="H56" s="1119"/>
      <c r="I56" s="1119"/>
      <c r="J56" s="1119"/>
      <c r="K56" s="1120"/>
      <c r="L56" s="1120"/>
      <c r="M56" s="1120"/>
      <c r="N56" s="1121"/>
      <c r="O56" s="1125"/>
      <c r="P56" s="1123"/>
      <c r="Q56" s="1123"/>
      <c r="R56" s="1124"/>
      <c r="S56" s="1122"/>
      <c r="T56" s="1122"/>
      <c r="U56" s="1125"/>
      <c r="V56" s="1123"/>
      <c r="W56" s="1123"/>
      <c r="X56" s="1124"/>
      <c r="Y56" s="1126" t="str">
        <f t="shared" si="2"/>
        <v/>
      </c>
      <c r="Z56" s="1127"/>
      <c r="AA56" s="1127"/>
      <c r="AB56" s="1127"/>
      <c r="AC56" s="197" t="s">
        <v>71</v>
      </c>
      <c r="AD56" s="1127" t="str">
        <f t="shared" si="25"/>
        <v/>
      </c>
      <c r="AE56" s="1127"/>
      <c r="AF56" s="1127"/>
      <c r="AG56" s="1128"/>
      <c r="AH56" s="1125"/>
      <c r="AI56" s="1123"/>
      <c r="AJ56" s="1123"/>
      <c r="AK56" s="1123"/>
      <c r="AL56" s="198" t="s">
        <v>71</v>
      </c>
      <c r="AM56" s="1123"/>
      <c r="AN56" s="1123"/>
      <c r="AO56" s="1123"/>
      <c r="AP56" s="1124"/>
      <c r="AQ56" s="1129" t="str">
        <f t="shared" si="16"/>
        <v/>
      </c>
      <c r="AR56" s="1130"/>
      <c r="AS56" s="1101" t="s">
        <v>655</v>
      </c>
      <c r="AT56" s="1101"/>
      <c r="AU56" s="1095" t="str">
        <f t="shared" si="17"/>
        <v/>
      </c>
      <c r="AV56" s="1096"/>
      <c r="AW56" s="1097" t="str">
        <f t="shared" si="5"/>
        <v/>
      </c>
      <c r="AX56" s="1097"/>
      <c r="AZ56" s="3" t="str">
        <f t="shared" si="18"/>
        <v/>
      </c>
      <c r="BA56" s="3" t="str">
        <f t="shared" si="19"/>
        <v/>
      </c>
      <c r="BB56" s="3">
        <f t="shared" si="8"/>
        <v>0</v>
      </c>
      <c r="BC56" s="3" t="str">
        <f t="shared" si="20"/>
        <v/>
      </c>
      <c r="BD56" s="199">
        <f t="shared" si="10"/>
        <v>0</v>
      </c>
      <c r="BE56" s="199" t="str">
        <f t="shared" si="11"/>
        <v/>
      </c>
      <c r="BF56" s="3">
        <f t="shared" si="21"/>
        <v>45017</v>
      </c>
      <c r="BG56" s="3" t="e">
        <f t="shared" si="22"/>
        <v>#VALUE!</v>
      </c>
      <c r="BH56" s="3">
        <f t="shared" si="23"/>
        <v>15</v>
      </c>
      <c r="BI56" s="3" t="e">
        <f t="shared" si="24"/>
        <v>#VALUE!</v>
      </c>
    </row>
    <row r="57" spans="1:61" ht="53.25" customHeight="1">
      <c r="A57" s="1107">
        <v>33</v>
      </c>
      <c r="B57" s="1107"/>
      <c r="C57" s="1119"/>
      <c r="D57" s="1119"/>
      <c r="E57" s="1119"/>
      <c r="F57" s="1119"/>
      <c r="G57" s="1119"/>
      <c r="H57" s="1119"/>
      <c r="I57" s="1119"/>
      <c r="J57" s="1119"/>
      <c r="K57" s="1120"/>
      <c r="L57" s="1120"/>
      <c r="M57" s="1120"/>
      <c r="N57" s="1121"/>
      <c r="O57" s="1125"/>
      <c r="P57" s="1123"/>
      <c r="Q57" s="1123"/>
      <c r="R57" s="1124"/>
      <c r="S57" s="1122"/>
      <c r="T57" s="1122"/>
      <c r="U57" s="1125"/>
      <c r="V57" s="1123"/>
      <c r="W57" s="1123"/>
      <c r="X57" s="1124"/>
      <c r="Y57" s="1126" t="str">
        <f t="shared" si="2"/>
        <v/>
      </c>
      <c r="Z57" s="1127"/>
      <c r="AA57" s="1127"/>
      <c r="AB57" s="1127"/>
      <c r="AC57" s="197" t="s">
        <v>71</v>
      </c>
      <c r="AD57" s="1127" t="str">
        <f t="shared" si="25"/>
        <v/>
      </c>
      <c r="AE57" s="1127"/>
      <c r="AF57" s="1127"/>
      <c r="AG57" s="1128"/>
      <c r="AH57" s="1125"/>
      <c r="AI57" s="1123"/>
      <c r="AJ57" s="1123"/>
      <c r="AK57" s="1123"/>
      <c r="AL57" s="198" t="s">
        <v>71</v>
      </c>
      <c r="AM57" s="1123"/>
      <c r="AN57" s="1123"/>
      <c r="AO57" s="1123"/>
      <c r="AP57" s="1124"/>
      <c r="AQ57" s="1129" t="str">
        <f t="shared" si="16"/>
        <v/>
      </c>
      <c r="AR57" s="1130"/>
      <c r="AS57" s="1101" t="s">
        <v>655</v>
      </c>
      <c r="AT57" s="1101"/>
      <c r="AU57" s="1095" t="str">
        <f t="shared" si="17"/>
        <v/>
      </c>
      <c r="AV57" s="1096"/>
      <c r="AW57" s="1097" t="str">
        <f t="shared" si="5"/>
        <v/>
      </c>
      <c r="AX57" s="1097"/>
      <c r="AZ57" s="3" t="str">
        <f t="shared" si="18"/>
        <v/>
      </c>
      <c r="BA57" s="3" t="str">
        <f t="shared" si="19"/>
        <v/>
      </c>
      <c r="BB57" s="3">
        <f t="shared" si="8"/>
        <v>0</v>
      </c>
      <c r="BC57" s="3" t="str">
        <f t="shared" si="20"/>
        <v/>
      </c>
      <c r="BD57" s="199">
        <f t="shared" si="10"/>
        <v>0</v>
      </c>
      <c r="BE57" s="199" t="str">
        <f t="shared" si="11"/>
        <v/>
      </c>
      <c r="BF57" s="3">
        <f t="shared" si="21"/>
        <v>45017</v>
      </c>
      <c r="BG57" s="3" t="e">
        <f t="shared" si="22"/>
        <v>#VALUE!</v>
      </c>
      <c r="BH57" s="3">
        <f t="shared" si="23"/>
        <v>15</v>
      </c>
      <c r="BI57" s="3" t="e">
        <f t="shared" si="24"/>
        <v>#VALUE!</v>
      </c>
    </row>
    <row r="58" spans="1:61" ht="53.25" customHeight="1">
      <c r="A58" s="1107">
        <v>34</v>
      </c>
      <c r="B58" s="1107"/>
      <c r="C58" s="1119"/>
      <c r="D58" s="1119"/>
      <c r="E58" s="1119"/>
      <c r="F58" s="1119"/>
      <c r="G58" s="1119"/>
      <c r="H58" s="1119"/>
      <c r="I58" s="1119"/>
      <c r="J58" s="1119"/>
      <c r="K58" s="1120"/>
      <c r="L58" s="1120"/>
      <c r="M58" s="1120"/>
      <c r="N58" s="1121"/>
      <c r="O58" s="1125"/>
      <c r="P58" s="1123"/>
      <c r="Q58" s="1123"/>
      <c r="R58" s="1124"/>
      <c r="S58" s="1122"/>
      <c r="T58" s="1122"/>
      <c r="U58" s="1125"/>
      <c r="V58" s="1123"/>
      <c r="W58" s="1123"/>
      <c r="X58" s="1124"/>
      <c r="Y58" s="1126" t="str">
        <f t="shared" si="2"/>
        <v/>
      </c>
      <c r="Z58" s="1127"/>
      <c r="AA58" s="1127"/>
      <c r="AB58" s="1127"/>
      <c r="AC58" s="197" t="s">
        <v>71</v>
      </c>
      <c r="AD58" s="1127" t="str">
        <f t="shared" si="25"/>
        <v/>
      </c>
      <c r="AE58" s="1127"/>
      <c r="AF58" s="1127"/>
      <c r="AG58" s="1128"/>
      <c r="AH58" s="1125"/>
      <c r="AI58" s="1123"/>
      <c r="AJ58" s="1123"/>
      <c r="AK58" s="1123"/>
      <c r="AL58" s="198" t="s">
        <v>71</v>
      </c>
      <c r="AM58" s="1123"/>
      <c r="AN58" s="1123"/>
      <c r="AO58" s="1123"/>
      <c r="AP58" s="1124"/>
      <c r="AQ58" s="1129" t="str">
        <f t="shared" si="16"/>
        <v/>
      </c>
      <c r="AR58" s="1130"/>
      <c r="AS58" s="1101" t="s">
        <v>655</v>
      </c>
      <c r="AT58" s="1101"/>
      <c r="AU58" s="1095" t="str">
        <f t="shared" si="17"/>
        <v/>
      </c>
      <c r="AV58" s="1096"/>
      <c r="AW58" s="1097" t="str">
        <f t="shared" si="5"/>
        <v/>
      </c>
      <c r="AX58" s="1097"/>
      <c r="AZ58" s="3" t="str">
        <f t="shared" si="18"/>
        <v/>
      </c>
      <c r="BA58" s="3" t="str">
        <f t="shared" si="19"/>
        <v/>
      </c>
      <c r="BB58" s="3">
        <f t="shared" si="8"/>
        <v>0</v>
      </c>
      <c r="BC58" s="3" t="str">
        <f t="shared" si="20"/>
        <v/>
      </c>
      <c r="BD58" s="199">
        <f t="shared" si="10"/>
        <v>0</v>
      </c>
      <c r="BE58" s="199" t="str">
        <f t="shared" si="11"/>
        <v/>
      </c>
      <c r="BF58" s="3">
        <f t="shared" si="21"/>
        <v>45017</v>
      </c>
      <c r="BG58" s="3" t="e">
        <f t="shared" si="22"/>
        <v>#VALUE!</v>
      </c>
      <c r="BH58" s="3">
        <f t="shared" si="23"/>
        <v>15</v>
      </c>
      <c r="BI58" s="3" t="e">
        <f t="shared" si="24"/>
        <v>#VALUE!</v>
      </c>
    </row>
    <row r="59" spans="1:61" ht="53.25" customHeight="1">
      <c r="A59" s="1107">
        <v>35</v>
      </c>
      <c r="B59" s="1107"/>
      <c r="C59" s="1119"/>
      <c r="D59" s="1119"/>
      <c r="E59" s="1119"/>
      <c r="F59" s="1119"/>
      <c r="G59" s="1119"/>
      <c r="H59" s="1119"/>
      <c r="I59" s="1119"/>
      <c r="J59" s="1119"/>
      <c r="K59" s="1120"/>
      <c r="L59" s="1120"/>
      <c r="M59" s="1120"/>
      <c r="N59" s="1121"/>
      <c r="O59" s="1125"/>
      <c r="P59" s="1123"/>
      <c r="Q59" s="1123"/>
      <c r="R59" s="1124"/>
      <c r="S59" s="1122"/>
      <c r="T59" s="1122"/>
      <c r="U59" s="1125"/>
      <c r="V59" s="1123"/>
      <c r="W59" s="1123"/>
      <c r="X59" s="1124"/>
      <c r="Y59" s="1126" t="str">
        <f t="shared" si="2"/>
        <v/>
      </c>
      <c r="Z59" s="1127"/>
      <c r="AA59" s="1127"/>
      <c r="AB59" s="1127"/>
      <c r="AC59" s="197" t="s">
        <v>71</v>
      </c>
      <c r="AD59" s="1127" t="str">
        <f t="shared" si="25"/>
        <v/>
      </c>
      <c r="AE59" s="1127"/>
      <c r="AF59" s="1127"/>
      <c r="AG59" s="1128"/>
      <c r="AH59" s="1125"/>
      <c r="AI59" s="1123"/>
      <c r="AJ59" s="1123"/>
      <c r="AK59" s="1123"/>
      <c r="AL59" s="198" t="s">
        <v>71</v>
      </c>
      <c r="AM59" s="1123"/>
      <c r="AN59" s="1123"/>
      <c r="AO59" s="1123"/>
      <c r="AP59" s="1124"/>
      <c r="AQ59" s="1129" t="str">
        <f t="shared" si="16"/>
        <v/>
      </c>
      <c r="AR59" s="1130"/>
      <c r="AS59" s="1101" t="s">
        <v>655</v>
      </c>
      <c r="AT59" s="1101"/>
      <c r="AU59" s="1095" t="str">
        <f t="shared" si="17"/>
        <v/>
      </c>
      <c r="AV59" s="1096"/>
      <c r="AW59" s="1097" t="str">
        <f t="shared" si="5"/>
        <v/>
      </c>
      <c r="AX59" s="1097"/>
      <c r="AZ59" s="3" t="str">
        <f t="shared" si="18"/>
        <v/>
      </c>
      <c r="BA59" s="3" t="str">
        <f t="shared" si="19"/>
        <v/>
      </c>
      <c r="BB59" s="3">
        <f t="shared" si="8"/>
        <v>0</v>
      </c>
      <c r="BC59" s="3" t="str">
        <f t="shared" si="20"/>
        <v/>
      </c>
      <c r="BD59" s="199">
        <f t="shared" si="10"/>
        <v>0</v>
      </c>
      <c r="BE59" s="199" t="str">
        <f t="shared" si="11"/>
        <v/>
      </c>
      <c r="BF59" s="3">
        <f t="shared" si="21"/>
        <v>45017</v>
      </c>
      <c r="BG59" s="3" t="e">
        <f t="shared" si="22"/>
        <v>#VALUE!</v>
      </c>
      <c r="BH59" s="3">
        <f t="shared" si="23"/>
        <v>15</v>
      </c>
      <c r="BI59" s="3" t="e">
        <f t="shared" si="24"/>
        <v>#VALUE!</v>
      </c>
    </row>
    <row r="60" spans="1:61" ht="53.25" customHeight="1">
      <c r="A60" s="1107">
        <v>36</v>
      </c>
      <c r="B60" s="1107"/>
      <c r="C60" s="1119"/>
      <c r="D60" s="1119"/>
      <c r="E60" s="1119"/>
      <c r="F60" s="1119"/>
      <c r="G60" s="1119"/>
      <c r="H60" s="1119"/>
      <c r="I60" s="1119"/>
      <c r="J60" s="1119"/>
      <c r="K60" s="1120"/>
      <c r="L60" s="1120"/>
      <c r="M60" s="1120"/>
      <c r="N60" s="1121"/>
      <c r="O60" s="1125"/>
      <c r="P60" s="1123"/>
      <c r="Q60" s="1123"/>
      <c r="R60" s="1124"/>
      <c r="S60" s="1122"/>
      <c r="T60" s="1122"/>
      <c r="U60" s="1125"/>
      <c r="V60" s="1123"/>
      <c r="W60" s="1123"/>
      <c r="X60" s="1124"/>
      <c r="Y60" s="1126" t="str">
        <f t="shared" si="2"/>
        <v/>
      </c>
      <c r="Z60" s="1127"/>
      <c r="AA60" s="1127"/>
      <c r="AB60" s="1127"/>
      <c r="AC60" s="197" t="s">
        <v>71</v>
      </c>
      <c r="AD60" s="1127" t="str">
        <f t="shared" si="25"/>
        <v/>
      </c>
      <c r="AE60" s="1127"/>
      <c r="AF60" s="1127"/>
      <c r="AG60" s="1128"/>
      <c r="AH60" s="1125"/>
      <c r="AI60" s="1123"/>
      <c r="AJ60" s="1123"/>
      <c r="AK60" s="1123"/>
      <c r="AL60" s="198" t="s">
        <v>71</v>
      </c>
      <c r="AM60" s="1123"/>
      <c r="AN60" s="1123"/>
      <c r="AO60" s="1123"/>
      <c r="AP60" s="1124"/>
      <c r="AQ60" s="1129" t="str">
        <f t="shared" si="16"/>
        <v/>
      </c>
      <c r="AR60" s="1130"/>
      <c r="AS60" s="1101" t="s">
        <v>655</v>
      </c>
      <c r="AT60" s="1101"/>
      <c r="AU60" s="1095" t="str">
        <f t="shared" si="17"/>
        <v/>
      </c>
      <c r="AV60" s="1096"/>
      <c r="AW60" s="1097" t="str">
        <f t="shared" si="5"/>
        <v/>
      </c>
      <c r="AX60" s="1097"/>
      <c r="AZ60" s="3" t="str">
        <f t="shared" si="18"/>
        <v/>
      </c>
      <c r="BA60" s="3" t="str">
        <f t="shared" si="19"/>
        <v/>
      </c>
      <c r="BB60" s="3">
        <f t="shared" si="8"/>
        <v>0</v>
      </c>
      <c r="BC60" s="3" t="str">
        <f t="shared" si="20"/>
        <v/>
      </c>
      <c r="BD60" s="199">
        <f t="shared" si="10"/>
        <v>0</v>
      </c>
      <c r="BE60" s="199" t="str">
        <f t="shared" si="11"/>
        <v/>
      </c>
      <c r="BF60" s="3">
        <f t="shared" si="21"/>
        <v>45017</v>
      </c>
      <c r="BG60" s="3" t="e">
        <f t="shared" si="22"/>
        <v>#VALUE!</v>
      </c>
      <c r="BH60" s="3">
        <f t="shared" si="23"/>
        <v>15</v>
      </c>
      <c r="BI60" s="3" t="e">
        <f t="shared" si="24"/>
        <v>#VALUE!</v>
      </c>
    </row>
    <row r="61" spans="1:61" ht="53.25" customHeight="1">
      <c r="A61" s="1107">
        <v>37</v>
      </c>
      <c r="B61" s="1107"/>
      <c r="C61" s="1119"/>
      <c r="D61" s="1119"/>
      <c r="E61" s="1119"/>
      <c r="F61" s="1119"/>
      <c r="G61" s="1119"/>
      <c r="H61" s="1119"/>
      <c r="I61" s="1119"/>
      <c r="J61" s="1119"/>
      <c r="K61" s="1120"/>
      <c r="L61" s="1120"/>
      <c r="M61" s="1120"/>
      <c r="N61" s="1121"/>
      <c r="O61" s="1125"/>
      <c r="P61" s="1123"/>
      <c r="Q61" s="1123"/>
      <c r="R61" s="1124"/>
      <c r="S61" s="1122"/>
      <c r="T61" s="1122"/>
      <c r="U61" s="1125"/>
      <c r="V61" s="1123"/>
      <c r="W61" s="1123"/>
      <c r="X61" s="1124"/>
      <c r="Y61" s="1126" t="str">
        <f t="shared" si="2"/>
        <v/>
      </c>
      <c r="Z61" s="1127"/>
      <c r="AA61" s="1127"/>
      <c r="AB61" s="1127"/>
      <c r="AC61" s="197" t="s">
        <v>71</v>
      </c>
      <c r="AD61" s="1127" t="str">
        <f t="shared" si="25"/>
        <v/>
      </c>
      <c r="AE61" s="1127"/>
      <c r="AF61" s="1127"/>
      <c r="AG61" s="1128"/>
      <c r="AH61" s="1125"/>
      <c r="AI61" s="1123"/>
      <c r="AJ61" s="1123"/>
      <c r="AK61" s="1123"/>
      <c r="AL61" s="198" t="s">
        <v>71</v>
      </c>
      <c r="AM61" s="1123"/>
      <c r="AN61" s="1123"/>
      <c r="AO61" s="1123"/>
      <c r="AP61" s="1124"/>
      <c r="AQ61" s="1129" t="str">
        <f t="shared" si="16"/>
        <v/>
      </c>
      <c r="AR61" s="1130"/>
      <c r="AS61" s="1101" t="s">
        <v>655</v>
      </c>
      <c r="AT61" s="1101"/>
      <c r="AU61" s="1095" t="str">
        <f t="shared" si="17"/>
        <v/>
      </c>
      <c r="AV61" s="1096"/>
      <c r="AW61" s="1097" t="str">
        <f t="shared" si="5"/>
        <v/>
      </c>
      <c r="AX61" s="1097"/>
      <c r="AZ61" s="3" t="str">
        <f t="shared" si="18"/>
        <v/>
      </c>
      <c r="BA61" s="3" t="str">
        <f t="shared" si="19"/>
        <v/>
      </c>
      <c r="BB61" s="3">
        <f t="shared" si="8"/>
        <v>0</v>
      </c>
      <c r="BC61" s="3" t="str">
        <f t="shared" si="20"/>
        <v/>
      </c>
      <c r="BD61" s="199">
        <f t="shared" si="10"/>
        <v>0</v>
      </c>
      <c r="BE61" s="199" t="str">
        <f t="shared" si="11"/>
        <v/>
      </c>
      <c r="BF61" s="3">
        <f t="shared" si="21"/>
        <v>45017</v>
      </c>
      <c r="BG61" s="3" t="e">
        <f t="shared" si="22"/>
        <v>#VALUE!</v>
      </c>
      <c r="BH61" s="3">
        <f t="shared" si="23"/>
        <v>15</v>
      </c>
      <c r="BI61" s="3" t="e">
        <f t="shared" si="24"/>
        <v>#VALUE!</v>
      </c>
    </row>
    <row r="62" spans="1:61" ht="53.25" customHeight="1">
      <c r="A62" s="1107">
        <v>38</v>
      </c>
      <c r="B62" s="1107"/>
      <c r="C62" s="1119"/>
      <c r="D62" s="1119"/>
      <c r="E62" s="1119"/>
      <c r="F62" s="1119"/>
      <c r="G62" s="1119"/>
      <c r="H62" s="1119"/>
      <c r="I62" s="1119"/>
      <c r="J62" s="1119"/>
      <c r="K62" s="1120"/>
      <c r="L62" s="1120"/>
      <c r="M62" s="1120"/>
      <c r="N62" s="1121"/>
      <c r="O62" s="1125"/>
      <c r="P62" s="1123"/>
      <c r="Q62" s="1123"/>
      <c r="R62" s="1124"/>
      <c r="S62" s="1122"/>
      <c r="T62" s="1122"/>
      <c r="U62" s="1125"/>
      <c r="V62" s="1123"/>
      <c r="W62" s="1123"/>
      <c r="X62" s="1124"/>
      <c r="Y62" s="1126" t="str">
        <f t="shared" si="2"/>
        <v/>
      </c>
      <c r="Z62" s="1127"/>
      <c r="AA62" s="1127"/>
      <c r="AB62" s="1127"/>
      <c r="AC62" s="197" t="s">
        <v>71</v>
      </c>
      <c r="AD62" s="1127" t="str">
        <f t="shared" si="25"/>
        <v/>
      </c>
      <c r="AE62" s="1127"/>
      <c r="AF62" s="1127"/>
      <c r="AG62" s="1128"/>
      <c r="AH62" s="1125"/>
      <c r="AI62" s="1123"/>
      <c r="AJ62" s="1123"/>
      <c r="AK62" s="1123"/>
      <c r="AL62" s="198" t="s">
        <v>71</v>
      </c>
      <c r="AM62" s="1123"/>
      <c r="AN62" s="1123"/>
      <c r="AO62" s="1123"/>
      <c r="AP62" s="1124"/>
      <c r="AQ62" s="1129" t="str">
        <f t="shared" si="16"/>
        <v/>
      </c>
      <c r="AR62" s="1130"/>
      <c r="AS62" s="1101" t="s">
        <v>655</v>
      </c>
      <c r="AT62" s="1101"/>
      <c r="AU62" s="1095" t="str">
        <f t="shared" si="17"/>
        <v/>
      </c>
      <c r="AV62" s="1096"/>
      <c r="AW62" s="1097" t="str">
        <f t="shared" si="5"/>
        <v/>
      </c>
      <c r="AX62" s="1097"/>
      <c r="AZ62" s="3" t="str">
        <f t="shared" si="18"/>
        <v/>
      </c>
      <c r="BA62" s="3" t="str">
        <f t="shared" si="19"/>
        <v/>
      </c>
      <c r="BB62" s="3">
        <f t="shared" si="8"/>
        <v>0</v>
      </c>
      <c r="BC62" s="3" t="str">
        <f t="shared" si="20"/>
        <v/>
      </c>
      <c r="BD62" s="199">
        <f t="shared" si="10"/>
        <v>0</v>
      </c>
      <c r="BE62" s="199" t="str">
        <f t="shared" si="11"/>
        <v/>
      </c>
      <c r="BF62" s="3">
        <f t="shared" si="21"/>
        <v>45017</v>
      </c>
      <c r="BG62" s="3" t="e">
        <f t="shared" si="22"/>
        <v>#VALUE!</v>
      </c>
      <c r="BH62" s="3">
        <f t="shared" si="23"/>
        <v>15</v>
      </c>
      <c r="BI62" s="3" t="e">
        <f t="shared" si="24"/>
        <v>#VALUE!</v>
      </c>
    </row>
    <row r="63" spans="1:61" ht="53.25" customHeight="1">
      <c r="A63" s="1107">
        <v>39</v>
      </c>
      <c r="B63" s="1107"/>
      <c r="C63" s="1119"/>
      <c r="D63" s="1119"/>
      <c r="E63" s="1119"/>
      <c r="F63" s="1119"/>
      <c r="G63" s="1119"/>
      <c r="H63" s="1119"/>
      <c r="I63" s="1119"/>
      <c r="J63" s="1119"/>
      <c r="K63" s="1120"/>
      <c r="L63" s="1120"/>
      <c r="M63" s="1120"/>
      <c r="N63" s="1121"/>
      <c r="O63" s="1125"/>
      <c r="P63" s="1123"/>
      <c r="Q63" s="1123"/>
      <c r="R63" s="1124"/>
      <c r="S63" s="1122"/>
      <c r="T63" s="1122"/>
      <c r="U63" s="1125"/>
      <c r="V63" s="1123"/>
      <c r="W63" s="1123"/>
      <c r="X63" s="1124"/>
      <c r="Y63" s="1126" t="str">
        <f t="shared" si="2"/>
        <v/>
      </c>
      <c r="Z63" s="1127"/>
      <c r="AA63" s="1127"/>
      <c r="AB63" s="1127"/>
      <c r="AC63" s="197" t="s">
        <v>71</v>
      </c>
      <c r="AD63" s="1127" t="str">
        <f t="shared" si="25"/>
        <v/>
      </c>
      <c r="AE63" s="1127"/>
      <c r="AF63" s="1127"/>
      <c r="AG63" s="1128"/>
      <c r="AH63" s="1125"/>
      <c r="AI63" s="1123"/>
      <c r="AJ63" s="1123"/>
      <c r="AK63" s="1123"/>
      <c r="AL63" s="198" t="s">
        <v>71</v>
      </c>
      <c r="AM63" s="1123"/>
      <c r="AN63" s="1123"/>
      <c r="AO63" s="1123"/>
      <c r="AP63" s="1124"/>
      <c r="AQ63" s="1129" t="str">
        <f t="shared" si="16"/>
        <v/>
      </c>
      <c r="AR63" s="1130"/>
      <c r="AS63" s="1101" t="s">
        <v>655</v>
      </c>
      <c r="AT63" s="1101"/>
      <c r="AU63" s="1095" t="str">
        <f t="shared" si="17"/>
        <v/>
      </c>
      <c r="AV63" s="1096"/>
      <c r="AW63" s="1097" t="str">
        <f t="shared" si="5"/>
        <v/>
      </c>
      <c r="AX63" s="1097"/>
      <c r="AZ63" s="3" t="str">
        <f t="shared" si="18"/>
        <v/>
      </c>
      <c r="BA63" s="3" t="str">
        <f t="shared" si="19"/>
        <v/>
      </c>
      <c r="BB63" s="3">
        <f t="shared" si="8"/>
        <v>0</v>
      </c>
      <c r="BC63" s="3" t="str">
        <f t="shared" si="20"/>
        <v/>
      </c>
      <c r="BD63" s="199">
        <f t="shared" si="10"/>
        <v>0</v>
      </c>
      <c r="BE63" s="199" t="str">
        <f t="shared" si="11"/>
        <v/>
      </c>
      <c r="BF63" s="3">
        <f t="shared" si="21"/>
        <v>45017</v>
      </c>
      <c r="BG63" s="3" t="e">
        <f t="shared" si="22"/>
        <v>#VALUE!</v>
      </c>
      <c r="BH63" s="3">
        <f t="shared" si="23"/>
        <v>15</v>
      </c>
      <c r="BI63" s="3" t="e">
        <f t="shared" si="24"/>
        <v>#VALUE!</v>
      </c>
    </row>
    <row r="64" spans="1:61" ht="53.25" customHeight="1">
      <c r="A64" s="1107">
        <v>40</v>
      </c>
      <c r="B64" s="1107"/>
      <c r="C64" s="1119"/>
      <c r="D64" s="1119"/>
      <c r="E64" s="1119"/>
      <c r="F64" s="1119"/>
      <c r="G64" s="1119"/>
      <c r="H64" s="1119"/>
      <c r="I64" s="1119"/>
      <c r="J64" s="1119"/>
      <c r="K64" s="1120"/>
      <c r="L64" s="1120"/>
      <c r="M64" s="1120"/>
      <c r="N64" s="1121"/>
      <c r="O64" s="1125"/>
      <c r="P64" s="1123"/>
      <c r="Q64" s="1123"/>
      <c r="R64" s="1124"/>
      <c r="S64" s="1122"/>
      <c r="T64" s="1122"/>
      <c r="U64" s="1125"/>
      <c r="V64" s="1123"/>
      <c r="W64" s="1123"/>
      <c r="X64" s="1124"/>
      <c r="Y64" s="1126" t="str">
        <f t="shared" si="2"/>
        <v/>
      </c>
      <c r="Z64" s="1127"/>
      <c r="AA64" s="1127"/>
      <c r="AB64" s="1127"/>
      <c r="AC64" s="197" t="s">
        <v>71</v>
      </c>
      <c r="AD64" s="1127" t="str">
        <f t="shared" si="25"/>
        <v/>
      </c>
      <c r="AE64" s="1127"/>
      <c r="AF64" s="1127"/>
      <c r="AG64" s="1128"/>
      <c r="AH64" s="1125"/>
      <c r="AI64" s="1123"/>
      <c r="AJ64" s="1123"/>
      <c r="AK64" s="1123"/>
      <c r="AL64" s="198" t="s">
        <v>71</v>
      </c>
      <c r="AM64" s="1123"/>
      <c r="AN64" s="1123"/>
      <c r="AO64" s="1123"/>
      <c r="AP64" s="1124"/>
      <c r="AQ64" s="1129" t="str">
        <f t="shared" si="16"/>
        <v/>
      </c>
      <c r="AR64" s="1130"/>
      <c r="AS64" s="1101" t="s">
        <v>655</v>
      </c>
      <c r="AT64" s="1101"/>
      <c r="AU64" s="1095" t="str">
        <f t="shared" si="17"/>
        <v/>
      </c>
      <c r="AV64" s="1096"/>
      <c r="AW64" s="1097" t="str">
        <f t="shared" si="5"/>
        <v/>
      </c>
      <c r="AX64" s="1097"/>
      <c r="AZ64" s="3" t="str">
        <f t="shared" si="18"/>
        <v/>
      </c>
      <c r="BA64" s="3" t="str">
        <f t="shared" si="19"/>
        <v/>
      </c>
      <c r="BB64" s="3">
        <f t="shared" si="8"/>
        <v>0</v>
      </c>
      <c r="BC64" s="3" t="str">
        <f t="shared" si="20"/>
        <v/>
      </c>
      <c r="BD64" s="199">
        <f t="shared" si="10"/>
        <v>0</v>
      </c>
      <c r="BE64" s="199" t="str">
        <f t="shared" si="11"/>
        <v/>
      </c>
      <c r="BF64" s="3">
        <f t="shared" si="21"/>
        <v>45017</v>
      </c>
      <c r="BG64" s="3" t="e">
        <f t="shared" si="22"/>
        <v>#VALUE!</v>
      </c>
      <c r="BH64" s="3">
        <f t="shared" si="23"/>
        <v>15</v>
      </c>
      <c r="BI64" s="3" t="e">
        <f t="shared" si="24"/>
        <v>#VALUE!</v>
      </c>
    </row>
    <row r="65" spans="1:61" ht="53.25" customHeight="1">
      <c r="A65" s="1107">
        <v>41</v>
      </c>
      <c r="B65" s="1107"/>
      <c r="C65" s="1119"/>
      <c r="D65" s="1119"/>
      <c r="E65" s="1119"/>
      <c r="F65" s="1119"/>
      <c r="G65" s="1119"/>
      <c r="H65" s="1119"/>
      <c r="I65" s="1119"/>
      <c r="J65" s="1119"/>
      <c r="K65" s="1120"/>
      <c r="L65" s="1120"/>
      <c r="M65" s="1120"/>
      <c r="N65" s="1121"/>
      <c r="O65" s="1125"/>
      <c r="P65" s="1123"/>
      <c r="Q65" s="1123"/>
      <c r="R65" s="1124"/>
      <c r="S65" s="1122"/>
      <c r="T65" s="1122"/>
      <c r="U65" s="1125"/>
      <c r="V65" s="1123"/>
      <c r="W65" s="1123"/>
      <c r="X65" s="1124"/>
      <c r="Y65" s="1126" t="str">
        <f t="shared" si="2"/>
        <v/>
      </c>
      <c r="Z65" s="1127"/>
      <c r="AA65" s="1127"/>
      <c r="AB65" s="1127"/>
      <c r="AC65" s="197" t="s">
        <v>71</v>
      </c>
      <c r="AD65" s="1127" t="str">
        <f t="shared" si="25"/>
        <v/>
      </c>
      <c r="AE65" s="1127"/>
      <c r="AF65" s="1127"/>
      <c r="AG65" s="1128"/>
      <c r="AH65" s="1125"/>
      <c r="AI65" s="1123"/>
      <c r="AJ65" s="1123"/>
      <c r="AK65" s="1123"/>
      <c r="AL65" s="198" t="s">
        <v>71</v>
      </c>
      <c r="AM65" s="1123"/>
      <c r="AN65" s="1123"/>
      <c r="AO65" s="1123"/>
      <c r="AP65" s="1124"/>
      <c r="AQ65" s="1129" t="str">
        <f t="shared" si="16"/>
        <v/>
      </c>
      <c r="AR65" s="1130"/>
      <c r="AS65" s="1101" t="s">
        <v>655</v>
      </c>
      <c r="AT65" s="1101"/>
      <c r="AU65" s="1095" t="str">
        <f t="shared" si="17"/>
        <v/>
      </c>
      <c r="AV65" s="1096"/>
      <c r="AW65" s="1097" t="str">
        <f t="shared" si="5"/>
        <v/>
      </c>
      <c r="AX65" s="1097"/>
      <c r="AZ65" s="3" t="str">
        <f t="shared" si="18"/>
        <v/>
      </c>
      <c r="BA65" s="3" t="str">
        <f t="shared" si="19"/>
        <v/>
      </c>
      <c r="BB65" s="3">
        <f t="shared" si="8"/>
        <v>0</v>
      </c>
      <c r="BC65" s="3" t="str">
        <f t="shared" si="20"/>
        <v/>
      </c>
      <c r="BD65" s="199">
        <f t="shared" si="10"/>
        <v>0</v>
      </c>
      <c r="BE65" s="199" t="str">
        <f t="shared" si="11"/>
        <v/>
      </c>
      <c r="BF65" s="3">
        <f t="shared" si="21"/>
        <v>45017</v>
      </c>
      <c r="BG65" s="3" t="e">
        <f t="shared" si="22"/>
        <v>#VALUE!</v>
      </c>
      <c r="BH65" s="3">
        <f t="shared" si="23"/>
        <v>15</v>
      </c>
      <c r="BI65" s="3" t="e">
        <f t="shared" si="24"/>
        <v>#VALUE!</v>
      </c>
    </row>
    <row r="66" spans="1:61" ht="53.25" customHeight="1">
      <c r="A66" s="1107">
        <v>42</v>
      </c>
      <c r="B66" s="1107"/>
      <c r="C66" s="1119"/>
      <c r="D66" s="1119"/>
      <c r="E66" s="1119"/>
      <c r="F66" s="1119"/>
      <c r="G66" s="1119"/>
      <c r="H66" s="1119"/>
      <c r="I66" s="1119"/>
      <c r="J66" s="1119"/>
      <c r="K66" s="1120"/>
      <c r="L66" s="1120"/>
      <c r="M66" s="1120"/>
      <c r="N66" s="1121"/>
      <c r="O66" s="1125"/>
      <c r="P66" s="1123"/>
      <c r="Q66" s="1123"/>
      <c r="R66" s="1124"/>
      <c r="S66" s="1122"/>
      <c r="T66" s="1122"/>
      <c r="U66" s="1125"/>
      <c r="V66" s="1123"/>
      <c r="W66" s="1123"/>
      <c r="X66" s="1124"/>
      <c r="Y66" s="1126" t="str">
        <f t="shared" si="2"/>
        <v/>
      </c>
      <c r="Z66" s="1127"/>
      <c r="AA66" s="1127"/>
      <c r="AB66" s="1127"/>
      <c r="AC66" s="197" t="s">
        <v>71</v>
      </c>
      <c r="AD66" s="1127" t="str">
        <f t="shared" si="25"/>
        <v/>
      </c>
      <c r="AE66" s="1127"/>
      <c r="AF66" s="1127"/>
      <c r="AG66" s="1128"/>
      <c r="AH66" s="1125"/>
      <c r="AI66" s="1123"/>
      <c r="AJ66" s="1123"/>
      <c r="AK66" s="1123"/>
      <c r="AL66" s="198" t="s">
        <v>71</v>
      </c>
      <c r="AM66" s="1123"/>
      <c r="AN66" s="1123"/>
      <c r="AO66" s="1123"/>
      <c r="AP66" s="1124"/>
      <c r="AQ66" s="1129" t="str">
        <f t="shared" si="16"/>
        <v/>
      </c>
      <c r="AR66" s="1130"/>
      <c r="AS66" s="1101" t="s">
        <v>655</v>
      </c>
      <c r="AT66" s="1101"/>
      <c r="AU66" s="1095" t="str">
        <f t="shared" si="17"/>
        <v/>
      </c>
      <c r="AV66" s="1096"/>
      <c r="AW66" s="1097" t="str">
        <f t="shared" si="5"/>
        <v/>
      </c>
      <c r="AX66" s="1097"/>
      <c r="AZ66" s="3" t="str">
        <f t="shared" si="18"/>
        <v/>
      </c>
      <c r="BA66" s="3" t="str">
        <f t="shared" si="19"/>
        <v/>
      </c>
      <c r="BB66" s="3">
        <f t="shared" si="8"/>
        <v>0</v>
      </c>
      <c r="BC66" s="3" t="str">
        <f t="shared" si="20"/>
        <v/>
      </c>
      <c r="BD66" s="199">
        <f t="shared" si="10"/>
        <v>0</v>
      </c>
      <c r="BE66" s="199" t="str">
        <f t="shared" si="11"/>
        <v/>
      </c>
      <c r="BF66" s="3">
        <f t="shared" si="21"/>
        <v>45017</v>
      </c>
      <c r="BG66" s="3" t="e">
        <f t="shared" si="22"/>
        <v>#VALUE!</v>
      </c>
      <c r="BH66" s="3">
        <f t="shared" si="23"/>
        <v>15</v>
      </c>
      <c r="BI66" s="3" t="e">
        <f t="shared" si="24"/>
        <v>#VALUE!</v>
      </c>
    </row>
    <row r="67" spans="1:61" ht="53.25" customHeight="1">
      <c r="A67" s="1107">
        <v>43</v>
      </c>
      <c r="B67" s="1107"/>
      <c r="C67" s="1119"/>
      <c r="D67" s="1119"/>
      <c r="E67" s="1119"/>
      <c r="F67" s="1119"/>
      <c r="G67" s="1119"/>
      <c r="H67" s="1119"/>
      <c r="I67" s="1119"/>
      <c r="J67" s="1119"/>
      <c r="K67" s="1120"/>
      <c r="L67" s="1120"/>
      <c r="M67" s="1120"/>
      <c r="N67" s="1121"/>
      <c r="O67" s="1125"/>
      <c r="P67" s="1123"/>
      <c r="Q67" s="1123"/>
      <c r="R67" s="1124"/>
      <c r="S67" s="1122"/>
      <c r="T67" s="1122"/>
      <c r="U67" s="1125"/>
      <c r="V67" s="1123"/>
      <c r="W67" s="1123"/>
      <c r="X67" s="1124"/>
      <c r="Y67" s="1126" t="str">
        <f t="shared" si="2"/>
        <v/>
      </c>
      <c r="Z67" s="1127"/>
      <c r="AA67" s="1127"/>
      <c r="AB67" s="1127"/>
      <c r="AC67" s="197" t="s">
        <v>71</v>
      </c>
      <c r="AD67" s="1127" t="str">
        <f t="shared" si="25"/>
        <v/>
      </c>
      <c r="AE67" s="1127"/>
      <c r="AF67" s="1127"/>
      <c r="AG67" s="1128"/>
      <c r="AH67" s="1125"/>
      <c r="AI67" s="1123"/>
      <c r="AJ67" s="1123"/>
      <c r="AK67" s="1123"/>
      <c r="AL67" s="198" t="s">
        <v>71</v>
      </c>
      <c r="AM67" s="1123"/>
      <c r="AN67" s="1123"/>
      <c r="AO67" s="1123"/>
      <c r="AP67" s="1124"/>
      <c r="AQ67" s="1129" t="str">
        <f t="shared" ref="AQ67:AQ74" si="26">IF(AND(AZ67=1,BA67&lt;&gt;""),IF((AM67-AH67)&gt;=0,AM67-AH67+1,""),"")</f>
        <v/>
      </c>
      <c r="AR67" s="1130"/>
      <c r="AS67" s="1101" t="s">
        <v>655</v>
      </c>
      <c r="AT67" s="1101"/>
      <c r="AU67" s="1095" t="str">
        <f t="shared" ref="AU67:AU74" si="27">IF(AND(AZ67=1,BA67&lt;&gt;""),BI67,"")</f>
        <v/>
      </c>
      <c r="AV67" s="1096"/>
      <c r="AW67" s="1097" t="str">
        <f t="shared" si="5"/>
        <v/>
      </c>
      <c r="AX67" s="1097"/>
      <c r="AZ67" s="3" t="str">
        <f t="shared" ref="AZ67:AZ74" si="28">IF(COUNTA(C67,K67,O67,S67,AH67,AM67)&gt;=6,1,"")</f>
        <v/>
      </c>
      <c r="BA67" s="3" t="str">
        <f t="shared" ref="BA67:BA74" si="29">IF(OR(BC67=0,BC67=2),IF(U67&lt;&gt;"",1,""),IF(BC67=1,"2",""))</f>
        <v/>
      </c>
      <c r="BB67" s="3">
        <f t="shared" si="8"/>
        <v>0</v>
      </c>
      <c r="BC67" s="3" t="str">
        <f t="shared" ref="BC67:BC74" si="30">IF(S67=BQ$1,0,IF(S67=BQ$2,1,IF(S67=BQ$3,2,"")))</f>
        <v/>
      </c>
      <c r="BD67" s="199">
        <f t="shared" si="10"/>
        <v>0</v>
      </c>
      <c r="BE67" s="199" t="str">
        <f t="shared" si="11"/>
        <v/>
      </c>
      <c r="BF67" s="3">
        <f t="shared" ref="BF67:BF74" si="31">IF(BD67&gt;BP$1,0,IF(BE67&lt;BP$1,BE67-BD67+1,BP$1-BD67+1))</f>
        <v>45017</v>
      </c>
      <c r="BG67" s="3" t="e">
        <f t="shared" ref="BG67:BG74" si="32">IF(BE67&lt;BP$2,0,IF(BD67&gt;=BP$2,BE67-BD67+1,BE67-BP$2+1))</f>
        <v>#VALUE!</v>
      </c>
      <c r="BH67" s="3">
        <f t="shared" ref="BH67:BH74" si="33">MIN(BF67,15)</f>
        <v>15</v>
      </c>
      <c r="BI67" s="3" t="e">
        <f t="shared" ref="BI67:BI74" si="34">MIN(BG67,15)</f>
        <v>#VALUE!</v>
      </c>
    </row>
    <row r="68" spans="1:61" ht="53.25" customHeight="1">
      <c r="A68" s="1107">
        <v>44</v>
      </c>
      <c r="B68" s="1107"/>
      <c r="C68" s="1119"/>
      <c r="D68" s="1119"/>
      <c r="E68" s="1119"/>
      <c r="F68" s="1119"/>
      <c r="G68" s="1119"/>
      <c r="H68" s="1119"/>
      <c r="I68" s="1119"/>
      <c r="J68" s="1119"/>
      <c r="K68" s="1120"/>
      <c r="L68" s="1120"/>
      <c r="M68" s="1120"/>
      <c r="N68" s="1121"/>
      <c r="O68" s="1125"/>
      <c r="P68" s="1123"/>
      <c r="Q68" s="1123"/>
      <c r="R68" s="1124"/>
      <c r="S68" s="1122"/>
      <c r="T68" s="1122"/>
      <c r="U68" s="1125"/>
      <c r="V68" s="1123"/>
      <c r="W68" s="1123"/>
      <c r="X68" s="1124"/>
      <c r="Y68" s="1126" t="str">
        <f t="shared" si="2"/>
        <v/>
      </c>
      <c r="Z68" s="1127"/>
      <c r="AA68" s="1127"/>
      <c r="AB68" s="1127"/>
      <c r="AC68" s="197" t="s">
        <v>71</v>
      </c>
      <c r="AD68" s="1127" t="str">
        <f t="shared" si="25"/>
        <v/>
      </c>
      <c r="AE68" s="1127"/>
      <c r="AF68" s="1127"/>
      <c r="AG68" s="1128"/>
      <c r="AH68" s="1125"/>
      <c r="AI68" s="1123"/>
      <c r="AJ68" s="1123"/>
      <c r="AK68" s="1123"/>
      <c r="AL68" s="198" t="s">
        <v>71</v>
      </c>
      <c r="AM68" s="1123"/>
      <c r="AN68" s="1123"/>
      <c r="AO68" s="1123"/>
      <c r="AP68" s="1124"/>
      <c r="AQ68" s="1129" t="str">
        <f t="shared" si="26"/>
        <v/>
      </c>
      <c r="AR68" s="1130"/>
      <c r="AS68" s="1101" t="s">
        <v>655</v>
      </c>
      <c r="AT68" s="1101"/>
      <c r="AU68" s="1095" t="str">
        <f t="shared" si="27"/>
        <v/>
      </c>
      <c r="AV68" s="1096"/>
      <c r="AW68" s="1097" t="str">
        <f t="shared" si="5"/>
        <v/>
      </c>
      <c r="AX68" s="1097"/>
      <c r="AZ68" s="3" t="str">
        <f t="shared" si="28"/>
        <v/>
      </c>
      <c r="BA68" s="3" t="str">
        <f t="shared" si="29"/>
        <v/>
      </c>
      <c r="BB68" s="3">
        <f t="shared" si="8"/>
        <v>0</v>
      </c>
      <c r="BC68" s="3" t="str">
        <f t="shared" si="30"/>
        <v/>
      </c>
      <c r="BD68" s="199">
        <f t="shared" si="10"/>
        <v>0</v>
      </c>
      <c r="BE68" s="199" t="str">
        <f t="shared" si="11"/>
        <v/>
      </c>
      <c r="BF68" s="3">
        <f t="shared" si="31"/>
        <v>45017</v>
      </c>
      <c r="BG68" s="3" t="e">
        <f t="shared" si="32"/>
        <v>#VALUE!</v>
      </c>
      <c r="BH68" s="3">
        <f t="shared" si="33"/>
        <v>15</v>
      </c>
      <c r="BI68" s="3" t="e">
        <f t="shared" si="34"/>
        <v>#VALUE!</v>
      </c>
    </row>
    <row r="69" spans="1:61" ht="53.25" customHeight="1">
      <c r="A69" s="1107">
        <v>45</v>
      </c>
      <c r="B69" s="1107"/>
      <c r="C69" s="1119"/>
      <c r="D69" s="1119"/>
      <c r="E69" s="1119"/>
      <c r="F69" s="1119"/>
      <c r="G69" s="1119"/>
      <c r="H69" s="1119"/>
      <c r="I69" s="1119"/>
      <c r="J69" s="1119"/>
      <c r="K69" s="1120"/>
      <c r="L69" s="1120"/>
      <c r="M69" s="1120"/>
      <c r="N69" s="1121"/>
      <c r="O69" s="1125"/>
      <c r="P69" s="1123"/>
      <c r="Q69" s="1123"/>
      <c r="R69" s="1124"/>
      <c r="S69" s="1122"/>
      <c r="T69" s="1122"/>
      <c r="U69" s="1125"/>
      <c r="V69" s="1123"/>
      <c r="W69" s="1123"/>
      <c r="X69" s="1124"/>
      <c r="Y69" s="1126" t="str">
        <f t="shared" si="2"/>
        <v/>
      </c>
      <c r="Z69" s="1127"/>
      <c r="AA69" s="1127"/>
      <c r="AB69" s="1127"/>
      <c r="AC69" s="197" t="s">
        <v>71</v>
      </c>
      <c r="AD69" s="1127" t="str">
        <f t="shared" si="25"/>
        <v/>
      </c>
      <c r="AE69" s="1127"/>
      <c r="AF69" s="1127"/>
      <c r="AG69" s="1128"/>
      <c r="AH69" s="1125"/>
      <c r="AI69" s="1123"/>
      <c r="AJ69" s="1123"/>
      <c r="AK69" s="1123"/>
      <c r="AL69" s="198" t="s">
        <v>71</v>
      </c>
      <c r="AM69" s="1123"/>
      <c r="AN69" s="1123"/>
      <c r="AO69" s="1123"/>
      <c r="AP69" s="1124"/>
      <c r="AQ69" s="1129" t="str">
        <f t="shared" si="26"/>
        <v/>
      </c>
      <c r="AR69" s="1130"/>
      <c r="AS69" s="1101" t="s">
        <v>655</v>
      </c>
      <c r="AT69" s="1101"/>
      <c r="AU69" s="1095" t="str">
        <f t="shared" si="27"/>
        <v/>
      </c>
      <c r="AV69" s="1096"/>
      <c r="AW69" s="1097" t="str">
        <f t="shared" si="5"/>
        <v/>
      </c>
      <c r="AX69" s="1097"/>
      <c r="AZ69" s="3" t="str">
        <f t="shared" si="28"/>
        <v/>
      </c>
      <c r="BA69" s="3" t="str">
        <f t="shared" si="29"/>
        <v/>
      </c>
      <c r="BB69" s="3">
        <f t="shared" si="8"/>
        <v>0</v>
      </c>
      <c r="BC69" s="3" t="str">
        <f t="shared" si="30"/>
        <v/>
      </c>
      <c r="BD69" s="199">
        <f t="shared" si="10"/>
        <v>0</v>
      </c>
      <c r="BE69" s="199" t="str">
        <f t="shared" si="11"/>
        <v/>
      </c>
      <c r="BF69" s="3">
        <f t="shared" si="31"/>
        <v>45017</v>
      </c>
      <c r="BG69" s="3" t="e">
        <f t="shared" si="32"/>
        <v>#VALUE!</v>
      </c>
      <c r="BH69" s="3">
        <f t="shared" si="33"/>
        <v>15</v>
      </c>
      <c r="BI69" s="3" t="e">
        <f t="shared" si="34"/>
        <v>#VALUE!</v>
      </c>
    </row>
    <row r="70" spans="1:61" ht="53.25" customHeight="1">
      <c r="A70" s="1107">
        <v>46</v>
      </c>
      <c r="B70" s="1107"/>
      <c r="C70" s="1119"/>
      <c r="D70" s="1119"/>
      <c r="E70" s="1119"/>
      <c r="F70" s="1119"/>
      <c r="G70" s="1119"/>
      <c r="H70" s="1119"/>
      <c r="I70" s="1119"/>
      <c r="J70" s="1119"/>
      <c r="K70" s="1120"/>
      <c r="L70" s="1120"/>
      <c r="M70" s="1120"/>
      <c r="N70" s="1121"/>
      <c r="O70" s="1125"/>
      <c r="P70" s="1123"/>
      <c r="Q70" s="1123"/>
      <c r="R70" s="1124"/>
      <c r="S70" s="1122"/>
      <c r="T70" s="1122"/>
      <c r="U70" s="1125"/>
      <c r="V70" s="1123"/>
      <c r="W70" s="1123"/>
      <c r="X70" s="1124"/>
      <c r="Y70" s="1126" t="str">
        <f t="shared" si="2"/>
        <v/>
      </c>
      <c r="Z70" s="1127"/>
      <c r="AA70" s="1127"/>
      <c r="AB70" s="1127"/>
      <c r="AC70" s="197" t="s">
        <v>71</v>
      </c>
      <c r="AD70" s="1127" t="str">
        <f t="shared" si="25"/>
        <v/>
      </c>
      <c r="AE70" s="1127"/>
      <c r="AF70" s="1127"/>
      <c r="AG70" s="1128"/>
      <c r="AH70" s="1125"/>
      <c r="AI70" s="1123"/>
      <c r="AJ70" s="1123"/>
      <c r="AK70" s="1123"/>
      <c r="AL70" s="198" t="s">
        <v>71</v>
      </c>
      <c r="AM70" s="1123"/>
      <c r="AN70" s="1123"/>
      <c r="AO70" s="1123"/>
      <c r="AP70" s="1124"/>
      <c r="AQ70" s="1129" t="str">
        <f t="shared" si="26"/>
        <v/>
      </c>
      <c r="AR70" s="1130"/>
      <c r="AS70" s="1101" t="s">
        <v>655</v>
      </c>
      <c r="AT70" s="1101"/>
      <c r="AU70" s="1095" t="str">
        <f t="shared" si="27"/>
        <v/>
      </c>
      <c r="AV70" s="1096"/>
      <c r="AW70" s="1097" t="str">
        <f t="shared" si="5"/>
        <v/>
      </c>
      <c r="AX70" s="1097"/>
      <c r="AZ70" s="3" t="str">
        <f t="shared" si="28"/>
        <v/>
      </c>
      <c r="BA70" s="3" t="str">
        <f t="shared" si="29"/>
        <v/>
      </c>
      <c r="BB70" s="3">
        <f t="shared" si="8"/>
        <v>0</v>
      </c>
      <c r="BC70" s="3" t="str">
        <f t="shared" si="30"/>
        <v/>
      </c>
      <c r="BD70" s="199">
        <f t="shared" si="10"/>
        <v>0</v>
      </c>
      <c r="BE70" s="199" t="str">
        <f t="shared" si="11"/>
        <v/>
      </c>
      <c r="BF70" s="3">
        <f t="shared" si="31"/>
        <v>45017</v>
      </c>
      <c r="BG70" s="3" t="e">
        <f t="shared" si="32"/>
        <v>#VALUE!</v>
      </c>
      <c r="BH70" s="3">
        <f t="shared" si="33"/>
        <v>15</v>
      </c>
      <c r="BI70" s="3" t="e">
        <f t="shared" si="34"/>
        <v>#VALUE!</v>
      </c>
    </row>
    <row r="71" spans="1:61" ht="53.25" customHeight="1">
      <c r="A71" s="1107">
        <v>47</v>
      </c>
      <c r="B71" s="1107"/>
      <c r="C71" s="1119"/>
      <c r="D71" s="1119"/>
      <c r="E71" s="1119"/>
      <c r="F71" s="1119"/>
      <c r="G71" s="1119"/>
      <c r="H71" s="1119"/>
      <c r="I71" s="1119"/>
      <c r="J71" s="1119"/>
      <c r="K71" s="1120"/>
      <c r="L71" s="1120"/>
      <c r="M71" s="1120"/>
      <c r="N71" s="1121"/>
      <c r="O71" s="1125"/>
      <c r="P71" s="1123"/>
      <c r="Q71" s="1123"/>
      <c r="R71" s="1124"/>
      <c r="S71" s="1122"/>
      <c r="T71" s="1122"/>
      <c r="U71" s="1125"/>
      <c r="V71" s="1123"/>
      <c r="W71" s="1123"/>
      <c r="X71" s="1124"/>
      <c r="Y71" s="1126" t="str">
        <f t="shared" si="2"/>
        <v/>
      </c>
      <c r="Z71" s="1127"/>
      <c r="AA71" s="1127"/>
      <c r="AB71" s="1127"/>
      <c r="AC71" s="197" t="s">
        <v>71</v>
      </c>
      <c r="AD71" s="1127" t="str">
        <f t="shared" si="25"/>
        <v/>
      </c>
      <c r="AE71" s="1127"/>
      <c r="AF71" s="1127"/>
      <c r="AG71" s="1128"/>
      <c r="AH71" s="1125"/>
      <c r="AI71" s="1123"/>
      <c r="AJ71" s="1123"/>
      <c r="AK71" s="1123"/>
      <c r="AL71" s="198" t="s">
        <v>71</v>
      </c>
      <c r="AM71" s="1123"/>
      <c r="AN71" s="1123"/>
      <c r="AO71" s="1123"/>
      <c r="AP71" s="1124"/>
      <c r="AQ71" s="1129" t="str">
        <f t="shared" si="26"/>
        <v/>
      </c>
      <c r="AR71" s="1130"/>
      <c r="AS71" s="1101" t="s">
        <v>655</v>
      </c>
      <c r="AT71" s="1101"/>
      <c r="AU71" s="1095" t="str">
        <f t="shared" si="27"/>
        <v/>
      </c>
      <c r="AV71" s="1096"/>
      <c r="AW71" s="1097" t="str">
        <f t="shared" si="5"/>
        <v/>
      </c>
      <c r="AX71" s="1097"/>
      <c r="AZ71" s="3" t="str">
        <f t="shared" si="28"/>
        <v/>
      </c>
      <c r="BA71" s="3" t="str">
        <f t="shared" si="29"/>
        <v/>
      </c>
      <c r="BB71" s="3">
        <f t="shared" si="8"/>
        <v>0</v>
      </c>
      <c r="BC71" s="3" t="str">
        <f t="shared" si="30"/>
        <v/>
      </c>
      <c r="BD71" s="199">
        <f t="shared" si="10"/>
        <v>0</v>
      </c>
      <c r="BE71" s="199" t="str">
        <f t="shared" si="11"/>
        <v/>
      </c>
      <c r="BF71" s="3">
        <f t="shared" si="31"/>
        <v>45017</v>
      </c>
      <c r="BG71" s="3" t="e">
        <f t="shared" si="32"/>
        <v>#VALUE!</v>
      </c>
      <c r="BH71" s="3">
        <f t="shared" si="33"/>
        <v>15</v>
      </c>
      <c r="BI71" s="3" t="e">
        <f t="shared" si="34"/>
        <v>#VALUE!</v>
      </c>
    </row>
    <row r="72" spans="1:61" ht="53.25" customHeight="1">
      <c r="A72" s="1107">
        <v>48</v>
      </c>
      <c r="B72" s="1107"/>
      <c r="C72" s="1119"/>
      <c r="D72" s="1119"/>
      <c r="E72" s="1119"/>
      <c r="F72" s="1119"/>
      <c r="G72" s="1119"/>
      <c r="H72" s="1119"/>
      <c r="I72" s="1119"/>
      <c r="J72" s="1119"/>
      <c r="K72" s="1120"/>
      <c r="L72" s="1120"/>
      <c r="M72" s="1120"/>
      <c r="N72" s="1121"/>
      <c r="O72" s="1125"/>
      <c r="P72" s="1123"/>
      <c r="Q72" s="1123"/>
      <c r="R72" s="1124"/>
      <c r="S72" s="1122"/>
      <c r="T72" s="1122"/>
      <c r="U72" s="1125"/>
      <c r="V72" s="1123"/>
      <c r="W72" s="1123"/>
      <c r="X72" s="1124"/>
      <c r="Y72" s="1126" t="str">
        <f t="shared" si="2"/>
        <v/>
      </c>
      <c r="Z72" s="1127"/>
      <c r="AA72" s="1127"/>
      <c r="AB72" s="1127"/>
      <c r="AC72" s="197" t="s">
        <v>71</v>
      </c>
      <c r="AD72" s="1127" t="str">
        <f t="shared" si="25"/>
        <v/>
      </c>
      <c r="AE72" s="1127"/>
      <c r="AF72" s="1127"/>
      <c r="AG72" s="1128"/>
      <c r="AH72" s="1125"/>
      <c r="AI72" s="1123"/>
      <c r="AJ72" s="1123"/>
      <c r="AK72" s="1123"/>
      <c r="AL72" s="198" t="s">
        <v>71</v>
      </c>
      <c r="AM72" s="1123"/>
      <c r="AN72" s="1123"/>
      <c r="AO72" s="1123"/>
      <c r="AP72" s="1124"/>
      <c r="AQ72" s="1129" t="str">
        <f t="shared" si="26"/>
        <v/>
      </c>
      <c r="AR72" s="1130"/>
      <c r="AS72" s="1101" t="s">
        <v>655</v>
      </c>
      <c r="AT72" s="1101"/>
      <c r="AU72" s="1095" t="str">
        <f t="shared" si="27"/>
        <v/>
      </c>
      <c r="AV72" s="1096"/>
      <c r="AW72" s="1097" t="str">
        <f t="shared" si="5"/>
        <v/>
      </c>
      <c r="AX72" s="1097"/>
      <c r="AZ72" s="3" t="str">
        <f t="shared" si="28"/>
        <v/>
      </c>
      <c r="BA72" s="3" t="str">
        <f t="shared" si="29"/>
        <v/>
      </c>
      <c r="BB72" s="3">
        <f t="shared" si="8"/>
        <v>0</v>
      </c>
      <c r="BC72" s="3" t="str">
        <f t="shared" si="30"/>
        <v/>
      </c>
      <c r="BD72" s="199">
        <f t="shared" si="10"/>
        <v>0</v>
      </c>
      <c r="BE72" s="199" t="str">
        <f t="shared" si="11"/>
        <v/>
      </c>
      <c r="BF72" s="3">
        <f t="shared" si="31"/>
        <v>45017</v>
      </c>
      <c r="BG72" s="3" t="e">
        <f t="shared" si="32"/>
        <v>#VALUE!</v>
      </c>
      <c r="BH72" s="3">
        <f t="shared" si="33"/>
        <v>15</v>
      </c>
      <c r="BI72" s="3" t="e">
        <f t="shared" si="34"/>
        <v>#VALUE!</v>
      </c>
    </row>
    <row r="73" spans="1:61" ht="53.25" customHeight="1">
      <c r="A73" s="1107">
        <v>49</v>
      </c>
      <c r="B73" s="1107"/>
      <c r="C73" s="1119"/>
      <c r="D73" s="1119"/>
      <c r="E73" s="1119"/>
      <c r="F73" s="1119"/>
      <c r="G73" s="1119"/>
      <c r="H73" s="1119"/>
      <c r="I73" s="1119"/>
      <c r="J73" s="1119"/>
      <c r="K73" s="1120"/>
      <c r="L73" s="1120"/>
      <c r="M73" s="1120"/>
      <c r="N73" s="1121"/>
      <c r="O73" s="1125"/>
      <c r="P73" s="1123"/>
      <c r="Q73" s="1123"/>
      <c r="R73" s="1124"/>
      <c r="S73" s="1122"/>
      <c r="T73" s="1122"/>
      <c r="U73" s="1125"/>
      <c r="V73" s="1123"/>
      <c r="W73" s="1123"/>
      <c r="X73" s="1124"/>
      <c r="Y73" s="1126" t="str">
        <f t="shared" si="2"/>
        <v/>
      </c>
      <c r="Z73" s="1127"/>
      <c r="AA73" s="1127"/>
      <c r="AB73" s="1127"/>
      <c r="AC73" s="197" t="s">
        <v>71</v>
      </c>
      <c r="AD73" s="1127" t="str">
        <f t="shared" si="25"/>
        <v/>
      </c>
      <c r="AE73" s="1127"/>
      <c r="AF73" s="1127"/>
      <c r="AG73" s="1128"/>
      <c r="AH73" s="1125"/>
      <c r="AI73" s="1123"/>
      <c r="AJ73" s="1123"/>
      <c r="AK73" s="1123"/>
      <c r="AL73" s="198" t="s">
        <v>71</v>
      </c>
      <c r="AM73" s="1123"/>
      <c r="AN73" s="1123"/>
      <c r="AO73" s="1123"/>
      <c r="AP73" s="1124"/>
      <c r="AQ73" s="1129" t="str">
        <f t="shared" si="26"/>
        <v/>
      </c>
      <c r="AR73" s="1130"/>
      <c r="AS73" s="1101" t="s">
        <v>655</v>
      </c>
      <c r="AT73" s="1101"/>
      <c r="AU73" s="1095" t="str">
        <f t="shared" si="27"/>
        <v/>
      </c>
      <c r="AV73" s="1096"/>
      <c r="AW73" s="1097" t="str">
        <f t="shared" si="5"/>
        <v/>
      </c>
      <c r="AX73" s="1097"/>
      <c r="AZ73" s="3" t="str">
        <f t="shared" si="28"/>
        <v/>
      </c>
      <c r="BA73" s="3" t="str">
        <f t="shared" si="29"/>
        <v/>
      </c>
      <c r="BB73" s="3">
        <f t="shared" si="8"/>
        <v>0</v>
      </c>
      <c r="BC73" s="3" t="str">
        <f t="shared" si="30"/>
        <v/>
      </c>
      <c r="BD73" s="199">
        <f t="shared" si="10"/>
        <v>0</v>
      </c>
      <c r="BE73" s="199" t="str">
        <f t="shared" si="11"/>
        <v/>
      </c>
      <c r="BF73" s="3">
        <f t="shared" si="31"/>
        <v>45017</v>
      </c>
      <c r="BG73" s="3" t="e">
        <f t="shared" si="32"/>
        <v>#VALUE!</v>
      </c>
      <c r="BH73" s="3">
        <f t="shared" si="33"/>
        <v>15</v>
      </c>
      <c r="BI73" s="3" t="e">
        <f t="shared" si="34"/>
        <v>#VALUE!</v>
      </c>
    </row>
    <row r="74" spans="1:61" ht="53.25" customHeight="1">
      <c r="A74" s="1107">
        <v>50</v>
      </c>
      <c r="B74" s="1107"/>
      <c r="C74" s="1119"/>
      <c r="D74" s="1119"/>
      <c r="E74" s="1119"/>
      <c r="F74" s="1119"/>
      <c r="G74" s="1119"/>
      <c r="H74" s="1119"/>
      <c r="I74" s="1119"/>
      <c r="J74" s="1119"/>
      <c r="K74" s="1120"/>
      <c r="L74" s="1120"/>
      <c r="M74" s="1120"/>
      <c r="N74" s="1121"/>
      <c r="O74" s="1125"/>
      <c r="P74" s="1123"/>
      <c r="Q74" s="1123"/>
      <c r="R74" s="1124"/>
      <c r="S74" s="1122"/>
      <c r="T74" s="1122"/>
      <c r="U74" s="1125"/>
      <c r="V74" s="1123"/>
      <c r="W74" s="1123"/>
      <c r="X74" s="1124"/>
      <c r="Y74" s="1126" t="str">
        <f t="shared" si="2"/>
        <v/>
      </c>
      <c r="Z74" s="1127"/>
      <c r="AA74" s="1127"/>
      <c r="AB74" s="1127"/>
      <c r="AC74" s="197" t="s">
        <v>71</v>
      </c>
      <c r="AD74" s="1127" t="str">
        <f t="shared" si="25"/>
        <v/>
      </c>
      <c r="AE74" s="1127"/>
      <c r="AF74" s="1127"/>
      <c r="AG74" s="1128"/>
      <c r="AH74" s="1125"/>
      <c r="AI74" s="1123"/>
      <c r="AJ74" s="1123"/>
      <c r="AK74" s="1123"/>
      <c r="AL74" s="198" t="s">
        <v>71</v>
      </c>
      <c r="AM74" s="1123"/>
      <c r="AN74" s="1123"/>
      <c r="AO74" s="1123"/>
      <c r="AP74" s="1124"/>
      <c r="AQ74" s="1129" t="str">
        <f t="shared" si="26"/>
        <v/>
      </c>
      <c r="AR74" s="1130"/>
      <c r="AS74" s="1101" t="s">
        <v>655</v>
      </c>
      <c r="AT74" s="1101"/>
      <c r="AU74" s="1095" t="str">
        <f t="shared" si="27"/>
        <v/>
      </c>
      <c r="AV74" s="1096"/>
      <c r="AW74" s="1097" t="str">
        <f t="shared" si="5"/>
        <v/>
      </c>
      <c r="AX74" s="1097"/>
      <c r="AZ74" s="3" t="str">
        <f t="shared" si="28"/>
        <v/>
      </c>
      <c r="BA74" s="3" t="str">
        <f t="shared" si="29"/>
        <v/>
      </c>
      <c r="BB74" s="3">
        <f t="shared" si="8"/>
        <v>0</v>
      </c>
      <c r="BC74" s="3" t="str">
        <f t="shared" si="30"/>
        <v/>
      </c>
      <c r="BD74" s="199">
        <f t="shared" si="10"/>
        <v>0</v>
      </c>
      <c r="BE74" s="199" t="str">
        <f t="shared" si="11"/>
        <v/>
      </c>
      <c r="BF74" s="3">
        <f t="shared" si="31"/>
        <v>45017</v>
      </c>
      <c r="BG74" s="3" t="e">
        <f t="shared" si="32"/>
        <v>#VALUE!</v>
      </c>
      <c r="BH74" s="3">
        <f t="shared" si="33"/>
        <v>15</v>
      </c>
      <c r="BI74" s="3" t="e">
        <f t="shared" si="34"/>
        <v>#VALUE!</v>
      </c>
    </row>
    <row r="75" spans="1:61" ht="53.25" customHeight="1">
      <c r="A75" s="1107">
        <v>51</v>
      </c>
      <c r="B75" s="1107"/>
      <c r="C75" s="1119"/>
      <c r="D75" s="1119"/>
      <c r="E75" s="1119"/>
      <c r="F75" s="1119"/>
      <c r="G75" s="1119"/>
      <c r="H75" s="1119"/>
      <c r="I75" s="1119"/>
      <c r="J75" s="1119"/>
      <c r="K75" s="1120"/>
      <c r="L75" s="1120"/>
      <c r="M75" s="1120"/>
      <c r="N75" s="1121"/>
      <c r="O75" s="1125"/>
      <c r="P75" s="1123"/>
      <c r="Q75" s="1123"/>
      <c r="R75" s="1124"/>
      <c r="S75" s="1122"/>
      <c r="T75" s="1122"/>
      <c r="U75" s="1125"/>
      <c r="V75" s="1123"/>
      <c r="W75" s="1123"/>
      <c r="X75" s="1124"/>
      <c r="Y75" s="1126" t="str">
        <f t="shared" si="2"/>
        <v/>
      </c>
      <c r="Z75" s="1127"/>
      <c r="AA75" s="1127"/>
      <c r="AB75" s="1127"/>
      <c r="AC75" s="197" t="s">
        <v>71</v>
      </c>
      <c r="AD75" s="1127" t="str">
        <f t="shared" si="25"/>
        <v/>
      </c>
      <c r="AE75" s="1127"/>
      <c r="AF75" s="1127"/>
      <c r="AG75" s="1128"/>
      <c r="AH75" s="1125"/>
      <c r="AI75" s="1123"/>
      <c r="AJ75" s="1123"/>
      <c r="AK75" s="1123"/>
      <c r="AL75" s="198" t="s">
        <v>71</v>
      </c>
      <c r="AM75" s="1123"/>
      <c r="AN75" s="1123"/>
      <c r="AO75" s="1123"/>
      <c r="AP75" s="1124"/>
      <c r="AQ75" s="1129" t="str">
        <f t="shared" ref="AQ75" si="35">IF(AND(AZ75=1,BA75&lt;&gt;""),IF((AM75-AH75)&gt;=0,AM75-AH75+1,""),"")</f>
        <v/>
      </c>
      <c r="AR75" s="1130"/>
      <c r="AS75" s="1101" t="s">
        <v>655</v>
      </c>
      <c r="AT75" s="1101"/>
      <c r="AU75" s="1095" t="str">
        <f t="shared" ref="AU75" si="36">IF(AND(AZ75=1,BA75&lt;&gt;""),BI75,"")</f>
        <v/>
      </c>
      <c r="AV75" s="1096"/>
      <c r="AW75" s="1097" t="str">
        <f t="shared" si="5"/>
        <v/>
      </c>
      <c r="AX75" s="1097"/>
      <c r="AZ75" s="3" t="str">
        <f t="shared" ref="AZ75" si="37">IF(COUNTA(C75,K75,O75,S75,AH75,AM75)&gt;=6,1,"")</f>
        <v/>
      </c>
      <c r="BA75" s="3" t="str">
        <f t="shared" ref="BA75" si="38">IF(OR(BC75=0,BC75=2),IF(U75&lt;&gt;"",1,""),IF(BC75=1,"2",""))</f>
        <v/>
      </c>
      <c r="BB75" s="3">
        <f t="shared" si="8"/>
        <v>0</v>
      </c>
      <c r="BC75" s="3" t="str">
        <f t="shared" ref="BC75" si="39">IF(S75=BQ$1,0,IF(S75=BQ$2,1,IF(S75=BQ$3,2,"")))</f>
        <v/>
      </c>
      <c r="BD75" s="199">
        <f t="shared" si="10"/>
        <v>0</v>
      </c>
      <c r="BE75" s="199" t="str">
        <f t="shared" si="11"/>
        <v/>
      </c>
      <c r="BF75" s="3">
        <f t="shared" ref="BF75" si="40">IF(BD75&gt;BP$1,0,IF(BE75&lt;BP$1,BE75-BD75+1,BP$1-BD75+1))</f>
        <v>45017</v>
      </c>
      <c r="BG75" s="3" t="e">
        <f t="shared" ref="BG75" si="41">IF(BE75&lt;BP$2,0,IF(BD75&gt;=BP$2,BE75-BD75+1,BE75-BP$2+1))</f>
        <v>#VALUE!</v>
      </c>
      <c r="BH75" s="3">
        <f t="shared" ref="BH75" si="42">MIN(BF75,15)</f>
        <v>15</v>
      </c>
      <c r="BI75" s="3" t="e">
        <f t="shared" ref="BI75" si="43">MIN(BG75,15)</f>
        <v>#VALUE!</v>
      </c>
    </row>
    <row r="76" spans="1:61" ht="53.25" customHeight="1">
      <c r="A76" s="1107">
        <v>52</v>
      </c>
      <c r="B76" s="1107"/>
      <c r="C76" s="1119"/>
      <c r="D76" s="1119"/>
      <c r="E76" s="1119"/>
      <c r="F76" s="1119"/>
      <c r="G76" s="1119"/>
      <c r="H76" s="1119"/>
      <c r="I76" s="1119"/>
      <c r="J76" s="1119"/>
      <c r="K76" s="1120"/>
      <c r="L76" s="1120"/>
      <c r="M76" s="1120"/>
      <c r="N76" s="1121"/>
      <c r="O76" s="1125"/>
      <c r="P76" s="1123"/>
      <c r="Q76" s="1123"/>
      <c r="R76" s="1124"/>
      <c r="S76" s="1122"/>
      <c r="T76" s="1122"/>
      <c r="U76" s="1125"/>
      <c r="V76" s="1123"/>
      <c r="W76" s="1123"/>
      <c r="X76" s="1124"/>
      <c r="Y76" s="1126" t="str">
        <f t="shared" si="2"/>
        <v/>
      </c>
      <c r="Z76" s="1127"/>
      <c r="AA76" s="1127"/>
      <c r="AB76" s="1127"/>
      <c r="AC76" s="197" t="s">
        <v>71</v>
      </c>
      <c r="AD76" s="1127" t="str">
        <f t="shared" si="25"/>
        <v/>
      </c>
      <c r="AE76" s="1127"/>
      <c r="AF76" s="1127"/>
      <c r="AG76" s="1128"/>
      <c r="AH76" s="1125"/>
      <c r="AI76" s="1123"/>
      <c r="AJ76" s="1123"/>
      <c r="AK76" s="1123"/>
      <c r="AL76" s="198" t="s">
        <v>71</v>
      </c>
      <c r="AM76" s="1123"/>
      <c r="AN76" s="1123"/>
      <c r="AO76" s="1123"/>
      <c r="AP76" s="1124"/>
      <c r="AQ76" s="1129" t="str">
        <f t="shared" ref="AQ76:AQ113" si="44">IF(AND(AZ76=1,BA76&lt;&gt;""),IF((AM76-AH76)&gt;=0,AM76-AH76+1,""),"")</f>
        <v/>
      </c>
      <c r="AR76" s="1130"/>
      <c r="AS76" s="1101" t="s">
        <v>655</v>
      </c>
      <c r="AT76" s="1101"/>
      <c r="AU76" s="1095" t="str">
        <f t="shared" ref="AU76:AU113" si="45">IF(AND(AZ76=1,BA76&lt;&gt;""),BI76,"")</f>
        <v/>
      </c>
      <c r="AV76" s="1096"/>
      <c r="AW76" s="1097" t="str">
        <f t="shared" si="5"/>
        <v/>
      </c>
      <c r="AX76" s="1097"/>
      <c r="AZ76" s="3" t="str">
        <f t="shared" ref="AZ76:AZ113" si="46">IF(COUNTA(C76,K76,O76,S76,AH76,AM76)&gt;=6,1,"")</f>
        <v/>
      </c>
      <c r="BA76" s="3" t="str">
        <f t="shared" ref="BA76:BA113" si="47">IF(OR(BC76=0,BC76=2),IF(U76&lt;&gt;"",1,""),IF(BC76=1,"2",""))</f>
        <v/>
      </c>
      <c r="BB76" s="3">
        <f t="shared" si="8"/>
        <v>0</v>
      </c>
      <c r="BC76" s="3" t="str">
        <f t="shared" ref="BC76:BC113" si="48">IF(S76=BQ$1,0,IF(S76=BQ$2,1,IF(S76=BQ$3,2,"")))</f>
        <v/>
      </c>
      <c r="BD76" s="199">
        <f t="shared" si="10"/>
        <v>0</v>
      </c>
      <c r="BE76" s="199" t="str">
        <f t="shared" si="11"/>
        <v/>
      </c>
      <c r="BF76" s="3">
        <f t="shared" ref="BF76:BF113" si="49">IF(BD76&gt;BP$1,0,IF(BE76&lt;BP$1,BE76-BD76+1,BP$1-BD76+1))</f>
        <v>45017</v>
      </c>
      <c r="BG76" s="3" t="e">
        <f t="shared" ref="BG76:BG113" si="50">IF(BE76&lt;BP$2,0,IF(BD76&gt;=BP$2,BE76-BD76+1,BE76-BP$2+1))</f>
        <v>#VALUE!</v>
      </c>
      <c r="BH76" s="3">
        <f t="shared" ref="BH76:BH113" si="51">MIN(BF76,15)</f>
        <v>15</v>
      </c>
      <c r="BI76" s="3" t="e">
        <f t="shared" ref="BI76:BI113" si="52">MIN(BG76,15)</f>
        <v>#VALUE!</v>
      </c>
    </row>
    <row r="77" spans="1:61" ht="53.25" customHeight="1">
      <c r="A77" s="1107">
        <v>53</v>
      </c>
      <c r="B77" s="1107"/>
      <c r="C77" s="1119"/>
      <c r="D77" s="1119"/>
      <c r="E77" s="1119"/>
      <c r="F77" s="1119"/>
      <c r="G77" s="1119"/>
      <c r="H77" s="1119"/>
      <c r="I77" s="1119"/>
      <c r="J77" s="1119"/>
      <c r="K77" s="1120"/>
      <c r="L77" s="1120"/>
      <c r="M77" s="1120"/>
      <c r="N77" s="1121"/>
      <c r="O77" s="1125"/>
      <c r="P77" s="1123"/>
      <c r="Q77" s="1123"/>
      <c r="R77" s="1124"/>
      <c r="S77" s="1122"/>
      <c r="T77" s="1122"/>
      <c r="U77" s="1125"/>
      <c r="V77" s="1123"/>
      <c r="W77" s="1123"/>
      <c r="X77" s="1124"/>
      <c r="Y77" s="1126" t="str">
        <f t="shared" si="2"/>
        <v/>
      </c>
      <c r="Z77" s="1127"/>
      <c r="AA77" s="1127"/>
      <c r="AB77" s="1127"/>
      <c r="AC77" s="197" t="s">
        <v>71</v>
      </c>
      <c r="AD77" s="1127" t="str">
        <f t="shared" si="25"/>
        <v/>
      </c>
      <c r="AE77" s="1127"/>
      <c r="AF77" s="1127"/>
      <c r="AG77" s="1128"/>
      <c r="AH77" s="1125"/>
      <c r="AI77" s="1123"/>
      <c r="AJ77" s="1123"/>
      <c r="AK77" s="1123"/>
      <c r="AL77" s="198" t="s">
        <v>71</v>
      </c>
      <c r="AM77" s="1123"/>
      <c r="AN77" s="1123"/>
      <c r="AO77" s="1123"/>
      <c r="AP77" s="1124"/>
      <c r="AQ77" s="1129" t="str">
        <f t="shared" si="44"/>
        <v/>
      </c>
      <c r="AR77" s="1130"/>
      <c r="AS77" s="1101" t="s">
        <v>655</v>
      </c>
      <c r="AT77" s="1101"/>
      <c r="AU77" s="1095" t="str">
        <f t="shared" si="45"/>
        <v/>
      </c>
      <c r="AV77" s="1096"/>
      <c r="AW77" s="1097" t="str">
        <f t="shared" si="5"/>
        <v/>
      </c>
      <c r="AX77" s="1097"/>
      <c r="AZ77" s="3" t="str">
        <f t="shared" si="46"/>
        <v/>
      </c>
      <c r="BA77" s="3" t="str">
        <f t="shared" si="47"/>
        <v/>
      </c>
      <c r="BB77" s="3">
        <f t="shared" si="8"/>
        <v>0</v>
      </c>
      <c r="BC77" s="3" t="str">
        <f t="shared" si="48"/>
        <v/>
      </c>
      <c r="BD77" s="199">
        <f t="shared" si="10"/>
        <v>0</v>
      </c>
      <c r="BE77" s="199" t="str">
        <f t="shared" si="11"/>
        <v/>
      </c>
      <c r="BF77" s="3">
        <f t="shared" si="49"/>
        <v>45017</v>
      </c>
      <c r="BG77" s="3" t="e">
        <f t="shared" si="50"/>
        <v>#VALUE!</v>
      </c>
      <c r="BH77" s="3">
        <f t="shared" si="51"/>
        <v>15</v>
      </c>
      <c r="BI77" s="3" t="e">
        <f t="shared" si="52"/>
        <v>#VALUE!</v>
      </c>
    </row>
    <row r="78" spans="1:61" ht="53.25" customHeight="1">
      <c r="A78" s="1107">
        <v>54</v>
      </c>
      <c r="B78" s="1107"/>
      <c r="C78" s="1119"/>
      <c r="D78" s="1119"/>
      <c r="E78" s="1119"/>
      <c r="F78" s="1119"/>
      <c r="G78" s="1119"/>
      <c r="H78" s="1119"/>
      <c r="I78" s="1119"/>
      <c r="J78" s="1119"/>
      <c r="K78" s="1120"/>
      <c r="L78" s="1120"/>
      <c r="M78" s="1120"/>
      <c r="N78" s="1121"/>
      <c r="O78" s="1125"/>
      <c r="P78" s="1123"/>
      <c r="Q78" s="1123"/>
      <c r="R78" s="1124"/>
      <c r="S78" s="1122"/>
      <c r="T78" s="1122"/>
      <c r="U78" s="1125"/>
      <c r="V78" s="1123"/>
      <c r="W78" s="1123"/>
      <c r="X78" s="1124"/>
      <c r="Y78" s="1126" t="str">
        <f t="shared" si="2"/>
        <v/>
      </c>
      <c r="Z78" s="1127"/>
      <c r="AA78" s="1127"/>
      <c r="AB78" s="1127"/>
      <c r="AC78" s="197" t="s">
        <v>71</v>
      </c>
      <c r="AD78" s="1127" t="str">
        <f t="shared" si="25"/>
        <v/>
      </c>
      <c r="AE78" s="1127"/>
      <c r="AF78" s="1127"/>
      <c r="AG78" s="1128"/>
      <c r="AH78" s="1125"/>
      <c r="AI78" s="1123"/>
      <c r="AJ78" s="1123"/>
      <c r="AK78" s="1123"/>
      <c r="AL78" s="198" t="s">
        <v>71</v>
      </c>
      <c r="AM78" s="1123"/>
      <c r="AN78" s="1123"/>
      <c r="AO78" s="1123"/>
      <c r="AP78" s="1124"/>
      <c r="AQ78" s="1129" t="str">
        <f t="shared" si="44"/>
        <v/>
      </c>
      <c r="AR78" s="1130"/>
      <c r="AS78" s="1101" t="s">
        <v>655</v>
      </c>
      <c r="AT78" s="1101"/>
      <c r="AU78" s="1095" t="str">
        <f t="shared" si="45"/>
        <v/>
      </c>
      <c r="AV78" s="1096"/>
      <c r="AW78" s="1097" t="str">
        <f t="shared" si="5"/>
        <v/>
      </c>
      <c r="AX78" s="1097"/>
      <c r="AZ78" s="3" t="str">
        <f t="shared" si="46"/>
        <v/>
      </c>
      <c r="BA78" s="3" t="str">
        <f t="shared" si="47"/>
        <v/>
      </c>
      <c r="BB78" s="3">
        <f t="shared" si="8"/>
        <v>0</v>
      </c>
      <c r="BC78" s="3" t="str">
        <f t="shared" si="48"/>
        <v/>
      </c>
      <c r="BD78" s="199">
        <f t="shared" si="10"/>
        <v>0</v>
      </c>
      <c r="BE78" s="199" t="str">
        <f t="shared" si="11"/>
        <v/>
      </c>
      <c r="BF78" s="3">
        <f t="shared" si="49"/>
        <v>45017</v>
      </c>
      <c r="BG78" s="3" t="e">
        <f t="shared" si="50"/>
        <v>#VALUE!</v>
      </c>
      <c r="BH78" s="3">
        <f t="shared" si="51"/>
        <v>15</v>
      </c>
      <c r="BI78" s="3" t="e">
        <f t="shared" si="52"/>
        <v>#VALUE!</v>
      </c>
    </row>
    <row r="79" spans="1:61" ht="53.25" customHeight="1">
      <c r="A79" s="1107">
        <v>55</v>
      </c>
      <c r="B79" s="1107"/>
      <c r="C79" s="1119"/>
      <c r="D79" s="1119"/>
      <c r="E79" s="1119"/>
      <c r="F79" s="1119"/>
      <c r="G79" s="1119"/>
      <c r="H79" s="1119"/>
      <c r="I79" s="1119"/>
      <c r="J79" s="1119"/>
      <c r="K79" s="1120"/>
      <c r="L79" s="1120"/>
      <c r="M79" s="1120"/>
      <c r="N79" s="1121"/>
      <c r="O79" s="1125"/>
      <c r="P79" s="1123"/>
      <c r="Q79" s="1123"/>
      <c r="R79" s="1124"/>
      <c r="S79" s="1122"/>
      <c r="T79" s="1122"/>
      <c r="U79" s="1125"/>
      <c r="V79" s="1123"/>
      <c r="W79" s="1123"/>
      <c r="X79" s="1124"/>
      <c r="Y79" s="1126" t="str">
        <f t="shared" si="2"/>
        <v/>
      </c>
      <c r="Z79" s="1127"/>
      <c r="AA79" s="1127"/>
      <c r="AB79" s="1127"/>
      <c r="AC79" s="197" t="s">
        <v>71</v>
      </c>
      <c r="AD79" s="1127" t="str">
        <f t="shared" si="25"/>
        <v/>
      </c>
      <c r="AE79" s="1127"/>
      <c r="AF79" s="1127"/>
      <c r="AG79" s="1128"/>
      <c r="AH79" s="1125"/>
      <c r="AI79" s="1123"/>
      <c r="AJ79" s="1123"/>
      <c r="AK79" s="1123"/>
      <c r="AL79" s="198" t="s">
        <v>71</v>
      </c>
      <c r="AM79" s="1123"/>
      <c r="AN79" s="1123"/>
      <c r="AO79" s="1123"/>
      <c r="AP79" s="1124"/>
      <c r="AQ79" s="1129" t="str">
        <f t="shared" si="44"/>
        <v/>
      </c>
      <c r="AR79" s="1130"/>
      <c r="AS79" s="1101" t="s">
        <v>655</v>
      </c>
      <c r="AT79" s="1101"/>
      <c r="AU79" s="1095" t="str">
        <f t="shared" si="45"/>
        <v/>
      </c>
      <c r="AV79" s="1096"/>
      <c r="AW79" s="1097" t="str">
        <f t="shared" si="5"/>
        <v/>
      </c>
      <c r="AX79" s="1097"/>
      <c r="AZ79" s="3" t="str">
        <f t="shared" si="46"/>
        <v/>
      </c>
      <c r="BA79" s="3" t="str">
        <f t="shared" si="47"/>
        <v/>
      </c>
      <c r="BB79" s="3">
        <f t="shared" si="8"/>
        <v>0</v>
      </c>
      <c r="BC79" s="3" t="str">
        <f t="shared" si="48"/>
        <v/>
      </c>
      <c r="BD79" s="199">
        <f t="shared" si="10"/>
        <v>0</v>
      </c>
      <c r="BE79" s="199" t="str">
        <f t="shared" si="11"/>
        <v/>
      </c>
      <c r="BF79" s="3">
        <f t="shared" si="49"/>
        <v>45017</v>
      </c>
      <c r="BG79" s="3" t="e">
        <f t="shared" si="50"/>
        <v>#VALUE!</v>
      </c>
      <c r="BH79" s="3">
        <f t="shared" si="51"/>
        <v>15</v>
      </c>
      <c r="BI79" s="3" t="e">
        <f t="shared" si="52"/>
        <v>#VALUE!</v>
      </c>
    </row>
    <row r="80" spans="1:61" ht="53.25" customHeight="1">
      <c r="A80" s="1107">
        <v>56</v>
      </c>
      <c r="B80" s="1107"/>
      <c r="C80" s="1119"/>
      <c r="D80" s="1119"/>
      <c r="E80" s="1119"/>
      <c r="F80" s="1119"/>
      <c r="G80" s="1119"/>
      <c r="H80" s="1119"/>
      <c r="I80" s="1119"/>
      <c r="J80" s="1119"/>
      <c r="K80" s="1120"/>
      <c r="L80" s="1120"/>
      <c r="M80" s="1120"/>
      <c r="N80" s="1121"/>
      <c r="O80" s="1125"/>
      <c r="P80" s="1123"/>
      <c r="Q80" s="1123"/>
      <c r="R80" s="1124"/>
      <c r="S80" s="1122"/>
      <c r="T80" s="1122"/>
      <c r="U80" s="1125"/>
      <c r="V80" s="1123"/>
      <c r="W80" s="1123"/>
      <c r="X80" s="1124"/>
      <c r="Y80" s="1126" t="str">
        <f t="shared" si="2"/>
        <v/>
      </c>
      <c r="Z80" s="1127"/>
      <c r="AA80" s="1127"/>
      <c r="AB80" s="1127"/>
      <c r="AC80" s="197" t="s">
        <v>71</v>
      </c>
      <c r="AD80" s="1127" t="str">
        <f t="shared" si="25"/>
        <v/>
      </c>
      <c r="AE80" s="1127"/>
      <c r="AF80" s="1127"/>
      <c r="AG80" s="1128"/>
      <c r="AH80" s="1125"/>
      <c r="AI80" s="1123"/>
      <c r="AJ80" s="1123"/>
      <c r="AK80" s="1123"/>
      <c r="AL80" s="198" t="s">
        <v>71</v>
      </c>
      <c r="AM80" s="1123"/>
      <c r="AN80" s="1123"/>
      <c r="AO80" s="1123"/>
      <c r="AP80" s="1124"/>
      <c r="AQ80" s="1129" t="str">
        <f t="shared" si="44"/>
        <v/>
      </c>
      <c r="AR80" s="1130"/>
      <c r="AS80" s="1101" t="s">
        <v>655</v>
      </c>
      <c r="AT80" s="1101"/>
      <c r="AU80" s="1095" t="str">
        <f t="shared" si="45"/>
        <v/>
      </c>
      <c r="AV80" s="1096"/>
      <c r="AW80" s="1097" t="str">
        <f t="shared" si="5"/>
        <v/>
      </c>
      <c r="AX80" s="1097"/>
      <c r="AZ80" s="3" t="str">
        <f t="shared" si="46"/>
        <v/>
      </c>
      <c r="BA80" s="3" t="str">
        <f t="shared" si="47"/>
        <v/>
      </c>
      <c r="BB80" s="3">
        <f t="shared" si="8"/>
        <v>0</v>
      </c>
      <c r="BC80" s="3" t="str">
        <f t="shared" si="48"/>
        <v/>
      </c>
      <c r="BD80" s="199">
        <f t="shared" si="10"/>
        <v>0</v>
      </c>
      <c r="BE80" s="199" t="str">
        <f t="shared" si="11"/>
        <v/>
      </c>
      <c r="BF80" s="3">
        <f t="shared" si="49"/>
        <v>45017</v>
      </c>
      <c r="BG80" s="3" t="e">
        <f t="shared" si="50"/>
        <v>#VALUE!</v>
      </c>
      <c r="BH80" s="3">
        <f t="shared" si="51"/>
        <v>15</v>
      </c>
      <c r="BI80" s="3" t="e">
        <f t="shared" si="52"/>
        <v>#VALUE!</v>
      </c>
    </row>
    <row r="81" spans="1:61" ht="53.25" customHeight="1">
      <c r="A81" s="1107">
        <v>57</v>
      </c>
      <c r="B81" s="1107"/>
      <c r="C81" s="1119"/>
      <c r="D81" s="1119"/>
      <c r="E81" s="1119"/>
      <c r="F81" s="1119"/>
      <c r="G81" s="1119"/>
      <c r="H81" s="1119"/>
      <c r="I81" s="1119"/>
      <c r="J81" s="1119"/>
      <c r="K81" s="1120"/>
      <c r="L81" s="1120"/>
      <c r="M81" s="1120"/>
      <c r="N81" s="1121"/>
      <c r="O81" s="1125"/>
      <c r="P81" s="1123"/>
      <c r="Q81" s="1123"/>
      <c r="R81" s="1124"/>
      <c r="S81" s="1122"/>
      <c r="T81" s="1122"/>
      <c r="U81" s="1125"/>
      <c r="V81" s="1123"/>
      <c r="W81" s="1123"/>
      <c r="X81" s="1124"/>
      <c r="Y81" s="1126" t="str">
        <f t="shared" si="2"/>
        <v/>
      </c>
      <c r="Z81" s="1127"/>
      <c r="AA81" s="1127"/>
      <c r="AB81" s="1127"/>
      <c r="AC81" s="197" t="s">
        <v>71</v>
      </c>
      <c r="AD81" s="1127" t="str">
        <f t="shared" si="25"/>
        <v/>
      </c>
      <c r="AE81" s="1127"/>
      <c r="AF81" s="1127"/>
      <c r="AG81" s="1128"/>
      <c r="AH81" s="1125"/>
      <c r="AI81" s="1123"/>
      <c r="AJ81" s="1123"/>
      <c r="AK81" s="1123"/>
      <c r="AL81" s="198" t="s">
        <v>71</v>
      </c>
      <c r="AM81" s="1123"/>
      <c r="AN81" s="1123"/>
      <c r="AO81" s="1123"/>
      <c r="AP81" s="1124"/>
      <c r="AQ81" s="1129" t="str">
        <f t="shared" si="44"/>
        <v/>
      </c>
      <c r="AR81" s="1130"/>
      <c r="AS81" s="1101" t="s">
        <v>655</v>
      </c>
      <c r="AT81" s="1101"/>
      <c r="AU81" s="1095" t="str">
        <f t="shared" si="45"/>
        <v/>
      </c>
      <c r="AV81" s="1096"/>
      <c r="AW81" s="1097" t="str">
        <f t="shared" si="5"/>
        <v/>
      </c>
      <c r="AX81" s="1097"/>
      <c r="AZ81" s="3" t="str">
        <f t="shared" si="46"/>
        <v/>
      </c>
      <c r="BA81" s="3" t="str">
        <f t="shared" si="47"/>
        <v/>
      </c>
      <c r="BB81" s="3">
        <f t="shared" si="8"/>
        <v>0</v>
      </c>
      <c r="BC81" s="3" t="str">
        <f t="shared" si="48"/>
        <v/>
      </c>
      <c r="BD81" s="199">
        <f t="shared" si="10"/>
        <v>0</v>
      </c>
      <c r="BE81" s="199" t="str">
        <f t="shared" si="11"/>
        <v/>
      </c>
      <c r="BF81" s="3">
        <f t="shared" si="49"/>
        <v>45017</v>
      </c>
      <c r="BG81" s="3" t="e">
        <f t="shared" si="50"/>
        <v>#VALUE!</v>
      </c>
      <c r="BH81" s="3">
        <f t="shared" si="51"/>
        <v>15</v>
      </c>
      <c r="BI81" s="3" t="e">
        <f t="shared" si="52"/>
        <v>#VALUE!</v>
      </c>
    </row>
    <row r="82" spans="1:61" ht="53.25" customHeight="1">
      <c r="A82" s="1107">
        <v>58</v>
      </c>
      <c r="B82" s="1107"/>
      <c r="C82" s="1119"/>
      <c r="D82" s="1119"/>
      <c r="E82" s="1119"/>
      <c r="F82" s="1119"/>
      <c r="G82" s="1119"/>
      <c r="H82" s="1119"/>
      <c r="I82" s="1119"/>
      <c r="J82" s="1119"/>
      <c r="K82" s="1120"/>
      <c r="L82" s="1120"/>
      <c r="M82" s="1120"/>
      <c r="N82" s="1121"/>
      <c r="O82" s="1125"/>
      <c r="P82" s="1123"/>
      <c r="Q82" s="1123"/>
      <c r="R82" s="1124"/>
      <c r="S82" s="1122"/>
      <c r="T82" s="1122"/>
      <c r="U82" s="1125"/>
      <c r="V82" s="1123"/>
      <c r="W82" s="1123"/>
      <c r="X82" s="1124"/>
      <c r="Y82" s="1126" t="str">
        <f t="shared" si="2"/>
        <v/>
      </c>
      <c r="Z82" s="1127"/>
      <c r="AA82" s="1127"/>
      <c r="AB82" s="1127"/>
      <c r="AC82" s="197" t="s">
        <v>71</v>
      </c>
      <c r="AD82" s="1127" t="str">
        <f t="shared" si="25"/>
        <v/>
      </c>
      <c r="AE82" s="1127"/>
      <c r="AF82" s="1127"/>
      <c r="AG82" s="1128"/>
      <c r="AH82" s="1125"/>
      <c r="AI82" s="1123"/>
      <c r="AJ82" s="1123"/>
      <c r="AK82" s="1123"/>
      <c r="AL82" s="198" t="s">
        <v>71</v>
      </c>
      <c r="AM82" s="1123"/>
      <c r="AN82" s="1123"/>
      <c r="AO82" s="1123"/>
      <c r="AP82" s="1124"/>
      <c r="AQ82" s="1129" t="str">
        <f t="shared" si="44"/>
        <v/>
      </c>
      <c r="AR82" s="1130"/>
      <c r="AS82" s="1101" t="s">
        <v>655</v>
      </c>
      <c r="AT82" s="1101"/>
      <c r="AU82" s="1095" t="str">
        <f t="shared" si="45"/>
        <v/>
      </c>
      <c r="AV82" s="1096"/>
      <c r="AW82" s="1097" t="str">
        <f t="shared" si="5"/>
        <v/>
      </c>
      <c r="AX82" s="1097"/>
      <c r="AZ82" s="3" t="str">
        <f t="shared" si="46"/>
        <v/>
      </c>
      <c r="BA82" s="3" t="str">
        <f t="shared" si="47"/>
        <v/>
      </c>
      <c r="BB82" s="3">
        <f t="shared" si="8"/>
        <v>0</v>
      </c>
      <c r="BC82" s="3" t="str">
        <f t="shared" si="48"/>
        <v/>
      </c>
      <c r="BD82" s="199">
        <f t="shared" si="10"/>
        <v>0</v>
      </c>
      <c r="BE82" s="199" t="str">
        <f t="shared" si="11"/>
        <v/>
      </c>
      <c r="BF82" s="3">
        <f t="shared" si="49"/>
        <v>45017</v>
      </c>
      <c r="BG82" s="3" t="e">
        <f t="shared" si="50"/>
        <v>#VALUE!</v>
      </c>
      <c r="BH82" s="3">
        <f t="shared" si="51"/>
        <v>15</v>
      </c>
      <c r="BI82" s="3" t="e">
        <f t="shared" si="52"/>
        <v>#VALUE!</v>
      </c>
    </row>
    <row r="83" spans="1:61" ht="53.25" customHeight="1">
      <c r="A83" s="1107">
        <v>59</v>
      </c>
      <c r="B83" s="1107"/>
      <c r="C83" s="1119"/>
      <c r="D83" s="1119"/>
      <c r="E83" s="1119"/>
      <c r="F83" s="1119"/>
      <c r="G83" s="1119"/>
      <c r="H83" s="1119"/>
      <c r="I83" s="1119"/>
      <c r="J83" s="1119"/>
      <c r="K83" s="1120"/>
      <c r="L83" s="1120"/>
      <c r="M83" s="1120"/>
      <c r="N83" s="1121"/>
      <c r="O83" s="1125"/>
      <c r="P83" s="1123"/>
      <c r="Q83" s="1123"/>
      <c r="R83" s="1124"/>
      <c r="S83" s="1122"/>
      <c r="T83" s="1122"/>
      <c r="U83" s="1125"/>
      <c r="V83" s="1123"/>
      <c r="W83" s="1123"/>
      <c r="X83" s="1124"/>
      <c r="Y83" s="1126" t="str">
        <f t="shared" si="2"/>
        <v/>
      </c>
      <c r="Z83" s="1127"/>
      <c r="AA83" s="1127"/>
      <c r="AB83" s="1127"/>
      <c r="AC83" s="197" t="s">
        <v>71</v>
      </c>
      <c r="AD83" s="1127" t="str">
        <f t="shared" si="25"/>
        <v/>
      </c>
      <c r="AE83" s="1127"/>
      <c r="AF83" s="1127"/>
      <c r="AG83" s="1128"/>
      <c r="AH83" s="1125"/>
      <c r="AI83" s="1123"/>
      <c r="AJ83" s="1123"/>
      <c r="AK83" s="1123"/>
      <c r="AL83" s="198" t="s">
        <v>71</v>
      </c>
      <c r="AM83" s="1123"/>
      <c r="AN83" s="1123"/>
      <c r="AO83" s="1123"/>
      <c r="AP83" s="1124"/>
      <c r="AQ83" s="1129" t="str">
        <f t="shared" si="44"/>
        <v/>
      </c>
      <c r="AR83" s="1130"/>
      <c r="AS83" s="1101" t="s">
        <v>655</v>
      </c>
      <c r="AT83" s="1101"/>
      <c r="AU83" s="1095" t="str">
        <f t="shared" si="45"/>
        <v/>
      </c>
      <c r="AV83" s="1096"/>
      <c r="AW83" s="1097" t="str">
        <f t="shared" si="5"/>
        <v/>
      </c>
      <c r="AX83" s="1097"/>
      <c r="AZ83" s="3" t="str">
        <f t="shared" si="46"/>
        <v/>
      </c>
      <c r="BA83" s="3" t="str">
        <f t="shared" si="47"/>
        <v/>
      </c>
      <c r="BB83" s="3">
        <f t="shared" si="8"/>
        <v>0</v>
      </c>
      <c r="BC83" s="3" t="str">
        <f t="shared" si="48"/>
        <v/>
      </c>
      <c r="BD83" s="199">
        <f t="shared" si="10"/>
        <v>0</v>
      </c>
      <c r="BE83" s="199" t="str">
        <f t="shared" si="11"/>
        <v/>
      </c>
      <c r="BF83" s="3">
        <f t="shared" si="49"/>
        <v>45017</v>
      </c>
      <c r="BG83" s="3" t="e">
        <f t="shared" si="50"/>
        <v>#VALUE!</v>
      </c>
      <c r="BH83" s="3">
        <f t="shared" si="51"/>
        <v>15</v>
      </c>
      <c r="BI83" s="3" t="e">
        <f t="shared" si="52"/>
        <v>#VALUE!</v>
      </c>
    </row>
    <row r="84" spans="1:61" ht="53.25" customHeight="1">
      <c r="A84" s="1107">
        <v>60</v>
      </c>
      <c r="B84" s="1107"/>
      <c r="C84" s="1119"/>
      <c r="D84" s="1119"/>
      <c r="E84" s="1119"/>
      <c r="F84" s="1119"/>
      <c r="G84" s="1119"/>
      <c r="H84" s="1119"/>
      <c r="I84" s="1119"/>
      <c r="J84" s="1119"/>
      <c r="K84" s="1120"/>
      <c r="L84" s="1120"/>
      <c r="M84" s="1120"/>
      <c r="N84" s="1121"/>
      <c r="O84" s="1125"/>
      <c r="P84" s="1123"/>
      <c r="Q84" s="1123"/>
      <c r="R84" s="1124"/>
      <c r="S84" s="1122"/>
      <c r="T84" s="1122"/>
      <c r="U84" s="1125"/>
      <c r="V84" s="1123"/>
      <c r="W84" s="1123"/>
      <c r="X84" s="1124"/>
      <c r="Y84" s="1126" t="str">
        <f t="shared" si="2"/>
        <v/>
      </c>
      <c r="Z84" s="1127"/>
      <c r="AA84" s="1127"/>
      <c r="AB84" s="1127"/>
      <c r="AC84" s="197" t="s">
        <v>71</v>
      </c>
      <c r="AD84" s="1127" t="str">
        <f t="shared" si="25"/>
        <v/>
      </c>
      <c r="AE84" s="1127"/>
      <c r="AF84" s="1127"/>
      <c r="AG84" s="1128"/>
      <c r="AH84" s="1125"/>
      <c r="AI84" s="1123"/>
      <c r="AJ84" s="1123"/>
      <c r="AK84" s="1123"/>
      <c r="AL84" s="198" t="s">
        <v>71</v>
      </c>
      <c r="AM84" s="1123"/>
      <c r="AN84" s="1123"/>
      <c r="AO84" s="1123"/>
      <c r="AP84" s="1124"/>
      <c r="AQ84" s="1129" t="str">
        <f t="shared" si="44"/>
        <v/>
      </c>
      <c r="AR84" s="1130"/>
      <c r="AS84" s="1101" t="s">
        <v>655</v>
      </c>
      <c r="AT84" s="1101"/>
      <c r="AU84" s="1095" t="str">
        <f t="shared" si="45"/>
        <v/>
      </c>
      <c r="AV84" s="1096"/>
      <c r="AW84" s="1097" t="str">
        <f t="shared" si="5"/>
        <v/>
      </c>
      <c r="AX84" s="1097"/>
      <c r="AZ84" s="3" t="str">
        <f t="shared" si="46"/>
        <v/>
      </c>
      <c r="BA84" s="3" t="str">
        <f t="shared" si="47"/>
        <v/>
      </c>
      <c r="BB84" s="3">
        <f t="shared" si="8"/>
        <v>0</v>
      </c>
      <c r="BC84" s="3" t="str">
        <f t="shared" si="48"/>
        <v/>
      </c>
      <c r="BD84" s="199">
        <f t="shared" si="10"/>
        <v>0</v>
      </c>
      <c r="BE84" s="199" t="str">
        <f t="shared" si="11"/>
        <v/>
      </c>
      <c r="BF84" s="3">
        <f t="shared" si="49"/>
        <v>45017</v>
      </c>
      <c r="BG84" s="3" t="e">
        <f t="shared" si="50"/>
        <v>#VALUE!</v>
      </c>
      <c r="BH84" s="3">
        <f t="shared" si="51"/>
        <v>15</v>
      </c>
      <c r="BI84" s="3" t="e">
        <f t="shared" si="52"/>
        <v>#VALUE!</v>
      </c>
    </row>
    <row r="85" spans="1:61" ht="53.25" customHeight="1">
      <c r="A85" s="1107">
        <v>61</v>
      </c>
      <c r="B85" s="1107"/>
      <c r="C85" s="1119"/>
      <c r="D85" s="1119"/>
      <c r="E85" s="1119"/>
      <c r="F85" s="1119"/>
      <c r="G85" s="1119"/>
      <c r="H85" s="1119"/>
      <c r="I85" s="1119"/>
      <c r="J85" s="1119"/>
      <c r="K85" s="1120"/>
      <c r="L85" s="1120"/>
      <c r="M85" s="1120"/>
      <c r="N85" s="1121"/>
      <c r="O85" s="1125"/>
      <c r="P85" s="1123"/>
      <c r="Q85" s="1123"/>
      <c r="R85" s="1124"/>
      <c r="S85" s="1122"/>
      <c r="T85" s="1122"/>
      <c r="U85" s="1125"/>
      <c r="V85" s="1123"/>
      <c r="W85" s="1123"/>
      <c r="X85" s="1124"/>
      <c r="Y85" s="1126" t="str">
        <f t="shared" si="2"/>
        <v/>
      </c>
      <c r="Z85" s="1127"/>
      <c r="AA85" s="1127"/>
      <c r="AB85" s="1127"/>
      <c r="AC85" s="197" t="s">
        <v>71</v>
      </c>
      <c r="AD85" s="1127" t="str">
        <f t="shared" si="25"/>
        <v/>
      </c>
      <c r="AE85" s="1127"/>
      <c r="AF85" s="1127"/>
      <c r="AG85" s="1128"/>
      <c r="AH85" s="1125"/>
      <c r="AI85" s="1123"/>
      <c r="AJ85" s="1123"/>
      <c r="AK85" s="1123"/>
      <c r="AL85" s="198" t="s">
        <v>71</v>
      </c>
      <c r="AM85" s="1123"/>
      <c r="AN85" s="1123"/>
      <c r="AO85" s="1123"/>
      <c r="AP85" s="1124"/>
      <c r="AQ85" s="1129" t="str">
        <f t="shared" si="44"/>
        <v/>
      </c>
      <c r="AR85" s="1130"/>
      <c r="AS85" s="1101" t="s">
        <v>655</v>
      </c>
      <c r="AT85" s="1101"/>
      <c r="AU85" s="1095" t="str">
        <f t="shared" si="45"/>
        <v/>
      </c>
      <c r="AV85" s="1096"/>
      <c r="AW85" s="1097" t="str">
        <f t="shared" si="5"/>
        <v/>
      </c>
      <c r="AX85" s="1097"/>
      <c r="AZ85" s="3" t="str">
        <f t="shared" si="46"/>
        <v/>
      </c>
      <c r="BA85" s="3" t="str">
        <f t="shared" si="47"/>
        <v/>
      </c>
      <c r="BB85" s="3">
        <f t="shared" si="8"/>
        <v>0</v>
      </c>
      <c r="BC85" s="3" t="str">
        <f t="shared" si="48"/>
        <v/>
      </c>
      <c r="BD85" s="199">
        <f t="shared" si="10"/>
        <v>0</v>
      </c>
      <c r="BE85" s="199" t="str">
        <f t="shared" si="11"/>
        <v/>
      </c>
      <c r="BF85" s="3">
        <f t="shared" si="49"/>
        <v>45017</v>
      </c>
      <c r="BG85" s="3" t="e">
        <f t="shared" si="50"/>
        <v>#VALUE!</v>
      </c>
      <c r="BH85" s="3">
        <f t="shared" si="51"/>
        <v>15</v>
      </c>
      <c r="BI85" s="3" t="e">
        <f t="shared" si="52"/>
        <v>#VALUE!</v>
      </c>
    </row>
    <row r="86" spans="1:61" ht="53.25" customHeight="1">
      <c r="A86" s="1107">
        <v>62</v>
      </c>
      <c r="B86" s="1107"/>
      <c r="C86" s="1119"/>
      <c r="D86" s="1119"/>
      <c r="E86" s="1119"/>
      <c r="F86" s="1119"/>
      <c r="G86" s="1119"/>
      <c r="H86" s="1119"/>
      <c r="I86" s="1119"/>
      <c r="J86" s="1119"/>
      <c r="K86" s="1120"/>
      <c r="L86" s="1120"/>
      <c r="M86" s="1120"/>
      <c r="N86" s="1121"/>
      <c r="O86" s="1125"/>
      <c r="P86" s="1123"/>
      <c r="Q86" s="1123"/>
      <c r="R86" s="1124"/>
      <c r="S86" s="1122"/>
      <c r="T86" s="1122"/>
      <c r="U86" s="1125"/>
      <c r="V86" s="1123"/>
      <c r="W86" s="1123"/>
      <c r="X86" s="1124"/>
      <c r="Y86" s="1126" t="str">
        <f t="shared" si="2"/>
        <v/>
      </c>
      <c r="Z86" s="1127"/>
      <c r="AA86" s="1127"/>
      <c r="AB86" s="1127"/>
      <c r="AC86" s="197" t="s">
        <v>71</v>
      </c>
      <c r="AD86" s="1127" t="str">
        <f t="shared" si="25"/>
        <v/>
      </c>
      <c r="AE86" s="1127"/>
      <c r="AF86" s="1127"/>
      <c r="AG86" s="1128"/>
      <c r="AH86" s="1125"/>
      <c r="AI86" s="1123"/>
      <c r="AJ86" s="1123"/>
      <c r="AK86" s="1123"/>
      <c r="AL86" s="198" t="s">
        <v>71</v>
      </c>
      <c r="AM86" s="1123"/>
      <c r="AN86" s="1123"/>
      <c r="AO86" s="1123"/>
      <c r="AP86" s="1124"/>
      <c r="AQ86" s="1129" t="str">
        <f t="shared" si="44"/>
        <v/>
      </c>
      <c r="AR86" s="1130"/>
      <c r="AS86" s="1101" t="s">
        <v>655</v>
      </c>
      <c r="AT86" s="1101"/>
      <c r="AU86" s="1095" t="str">
        <f t="shared" si="45"/>
        <v/>
      </c>
      <c r="AV86" s="1096"/>
      <c r="AW86" s="1097" t="str">
        <f t="shared" si="5"/>
        <v/>
      </c>
      <c r="AX86" s="1097"/>
      <c r="AZ86" s="3" t="str">
        <f t="shared" si="46"/>
        <v/>
      </c>
      <c r="BA86" s="3" t="str">
        <f t="shared" si="47"/>
        <v/>
      </c>
      <c r="BB86" s="3">
        <f t="shared" si="8"/>
        <v>0</v>
      </c>
      <c r="BC86" s="3" t="str">
        <f t="shared" si="48"/>
        <v/>
      </c>
      <c r="BD86" s="199">
        <f t="shared" si="10"/>
        <v>0</v>
      </c>
      <c r="BE86" s="199" t="str">
        <f t="shared" si="11"/>
        <v/>
      </c>
      <c r="BF86" s="3">
        <f t="shared" si="49"/>
        <v>45017</v>
      </c>
      <c r="BG86" s="3" t="e">
        <f t="shared" si="50"/>
        <v>#VALUE!</v>
      </c>
      <c r="BH86" s="3">
        <f t="shared" si="51"/>
        <v>15</v>
      </c>
      <c r="BI86" s="3" t="e">
        <f t="shared" si="52"/>
        <v>#VALUE!</v>
      </c>
    </row>
    <row r="87" spans="1:61" ht="53.25" customHeight="1">
      <c r="A87" s="1107">
        <v>63</v>
      </c>
      <c r="B87" s="1107"/>
      <c r="C87" s="1119"/>
      <c r="D87" s="1119"/>
      <c r="E87" s="1119"/>
      <c r="F87" s="1119"/>
      <c r="G87" s="1119"/>
      <c r="H87" s="1119"/>
      <c r="I87" s="1119"/>
      <c r="J87" s="1119"/>
      <c r="K87" s="1120"/>
      <c r="L87" s="1120"/>
      <c r="M87" s="1120"/>
      <c r="N87" s="1121"/>
      <c r="O87" s="1125"/>
      <c r="P87" s="1123"/>
      <c r="Q87" s="1123"/>
      <c r="R87" s="1124"/>
      <c r="S87" s="1122"/>
      <c r="T87" s="1122"/>
      <c r="U87" s="1125"/>
      <c r="V87" s="1123"/>
      <c r="W87" s="1123"/>
      <c r="X87" s="1124"/>
      <c r="Y87" s="1126" t="str">
        <f t="shared" si="2"/>
        <v/>
      </c>
      <c r="Z87" s="1127"/>
      <c r="AA87" s="1127"/>
      <c r="AB87" s="1127"/>
      <c r="AC87" s="197" t="s">
        <v>71</v>
      </c>
      <c r="AD87" s="1127" t="str">
        <f t="shared" si="25"/>
        <v/>
      </c>
      <c r="AE87" s="1127"/>
      <c r="AF87" s="1127"/>
      <c r="AG87" s="1128"/>
      <c r="AH87" s="1125"/>
      <c r="AI87" s="1123"/>
      <c r="AJ87" s="1123"/>
      <c r="AK87" s="1123"/>
      <c r="AL87" s="198" t="s">
        <v>71</v>
      </c>
      <c r="AM87" s="1123"/>
      <c r="AN87" s="1123"/>
      <c r="AO87" s="1123"/>
      <c r="AP87" s="1124"/>
      <c r="AQ87" s="1129" t="str">
        <f t="shared" si="44"/>
        <v/>
      </c>
      <c r="AR87" s="1130"/>
      <c r="AS87" s="1101" t="s">
        <v>655</v>
      </c>
      <c r="AT87" s="1101"/>
      <c r="AU87" s="1095" t="str">
        <f t="shared" si="45"/>
        <v/>
      </c>
      <c r="AV87" s="1096"/>
      <c r="AW87" s="1097" t="str">
        <f t="shared" si="5"/>
        <v/>
      </c>
      <c r="AX87" s="1097"/>
      <c r="AZ87" s="3" t="str">
        <f t="shared" si="46"/>
        <v/>
      </c>
      <c r="BA87" s="3" t="str">
        <f t="shared" si="47"/>
        <v/>
      </c>
      <c r="BB87" s="3">
        <f t="shared" si="8"/>
        <v>0</v>
      </c>
      <c r="BC87" s="3" t="str">
        <f t="shared" si="48"/>
        <v/>
      </c>
      <c r="BD87" s="199">
        <f t="shared" si="10"/>
        <v>0</v>
      </c>
      <c r="BE87" s="199" t="str">
        <f t="shared" si="11"/>
        <v/>
      </c>
      <c r="BF87" s="3">
        <f t="shared" si="49"/>
        <v>45017</v>
      </c>
      <c r="BG87" s="3" t="e">
        <f t="shared" si="50"/>
        <v>#VALUE!</v>
      </c>
      <c r="BH87" s="3">
        <f t="shared" si="51"/>
        <v>15</v>
      </c>
      <c r="BI87" s="3" t="e">
        <f t="shared" si="52"/>
        <v>#VALUE!</v>
      </c>
    </row>
    <row r="88" spans="1:61" ht="53.25" customHeight="1">
      <c r="A88" s="1107">
        <v>64</v>
      </c>
      <c r="B88" s="1107"/>
      <c r="C88" s="1119"/>
      <c r="D88" s="1119"/>
      <c r="E88" s="1119"/>
      <c r="F88" s="1119"/>
      <c r="G88" s="1119"/>
      <c r="H88" s="1119"/>
      <c r="I88" s="1119"/>
      <c r="J88" s="1119"/>
      <c r="K88" s="1120"/>
      <c r="L88" s="1120"/>
      <c r="M88" s="1120"/>
      <c r="N88" s="1121"/>
      <c r="O88" s="1125"/>
      <c r="P88" s="1123"/>
      <c r="Q88" s="1123"/>
      <c r="R88" s="1124"/>
      <c r="S88" s="1122"/>
      <c r="T88" s="1122"/>
      <c r="U88" s="1125"/>
      <c r="V88" s="1123"/>
      <c r="W88" s="1123"/>
      <c r="X88" s="1124"/>
      <c r="Y88" s="1126" t="str">
        <f t="shared" si="2"/>
        <v/>
      </c>
      <c r="Z88" s="1127"/>
      <c r="AA88" s="1127"/>
      <c r="AB88" s="1127"/>
      <c r="AC88" s="197" t="s">
        <v>71</v>
      </c>
      <c r="AD88" s="1127" t="str">
        <f t="shared" si="25"/>
        <v/>
      </c>
      <c r="AE88" s="1127"/>
      <c r="AF88" s="1127"/>
      <c r="AG88" s="1128"/>
      <c r="AH88" s="1125"/>
      <c r="AI88" s="1123"/>
      <c r="AJ88" s="1123"/>
      <c r="AK88" s="1123"/>
      <c r="AL88" s="198" t="s">
        <v>71</v>
      </c>
      <c r="AM88" s="1123"/>
      <c r="AN88" s="1123"/>
      <c r="AO88" s="1123"/>
      <c r="AP88" s="1124"/>
      <c r="AQ88" s="1129" t="str">
        <f t="shared" si="44"/>
        <v/>
      </c>
      <c r="AR88" s="1130"/>
      <c r="AS88" s="1101" t="s">
        <v>655</v>
      </c>
      <c r="AT88" s="1101"/>
      <c r="AU88" s="1095" t="str">
        <f t="shared" si="45"/>
        <v/>
      </c>
      <c r="AV88" s="1096"/>
      <c r="AW88" s="1097" t="str">
        <f t="shared" si="5"/>
        <v/>
      </c>
      <c r="AX88" s="1097"/>
      <c r="AZ88" s="3" t="str">
        <f t="shared" si="46"/>
        <v/>
      </c>
      <c r="BA88" s="3" t="str">
        <f t="shared" si="47"/>
        <v/>
      </c>
      <c r="BB88" s="3">
        <f t="shared" si="8"/>
        <v>0</v>
      </c>
      <c r="BC88" s="3" t="str">
        <f t="shared" si="48"/>
        <v/>
      </c>
      <c r="BD88" s="199">
        <f t="shared" si="10"/>
        <v>0</v>
      </c>
      <c r="BE88" s="199" t="str">
        <f t="shared" si="11"/>
        <v/>
      </c>
      <c r="BF88" s="3">
        <f t="shared" si="49"/>
        <v>45017</v>
      </c>
      <c r="BG88" s="3" t="e">
        <f t="shared" si="50"/>
        <v>#VALUE!</v>
      </c>
      <c r="BH88" s="3">
        <f t="shared" si="51"/>
        <v>15</v>
      </c>
      <c r="BI88" s="3" t="e">
        <f t="shared" si="52"/>
        <v>#VALUE!</v>
      </c>
    </row>
    <row r="89" spans="1:61" ht="53.25" customHeight="1">
      <c r="A89" s="1107">
        <v>65</v>
      </c>
      <c r="B89" s="1107"/>
      <c r="C89" s="1119"/>
      <c r="D89" s="1119"/>
      <c r="E89" s="1119"/>
      <c r="F89" s="1119"/>
      <c r="G89" s="1119"/>
      <c r="H89" s="1119"/>
      <c r="I89" s="1119"/>
      <c r="J89" s="1119"/>
      <c r="K89" s="1120"/>
      <c r="L89" s="1120"/>
      <c r="M89" s="1120"/>
      <c r="N89" s="1121"/>
      <c r="O89" s="1125"/>
      <c r="P89" s="1123"/>
      <c r="Q89" s="1123"/>
      <c r="R89" s="1124"/>
      <c r="S89" s="1122"/>
      <c r="T89" s="1122"/>
      <c r="U89" s="1125"/>
      <c r="V89" s="1123"/>
      <c r="W89" s="1123"/>
      <c r="X89" s="1124"/>
      <c r="Y89" s="1126" t="str">
        <f t="shared" si="2"/>
        <v/>
      </c>
      <c r="Z89" s="1127"/>
      <c r="AA89" s="1127"/>
      <c r="AB89" s="1127"/>
      <c r="AC89" s="197" t="s">
        <v>71</v>
      </c>
      <c r="AD89" s="1127" t="str">
        <f t="shared" si="25"/>
        <v/>
      </c>
      <c r="AE89" s="1127"/>
      <c r="AF89" s="1127"/>
      <c r="AG89" s="1128"/>
      <c r="AH89" s="1125"/>
      <c r="AI89" s="1123"/>
      <c r="AJ89" s="1123"/>
      <c r="AK89" s="1123"/>
      <c r="AL89" s="198" t="s">
        <v>71</v>
      </c>
      <c r="AM89" s="1123"/>
      <c r="AN89" s="1123"/>
      <c r="AO89" s="1123"/>
      <c r="AP89" s="1124"/>
      <c r="AQ89" s="1129" t="str">
        <f t="shared" si="44"/>
        <v/>
      </c>
      <c r="AR89" s="1130"/>
      <c r="AS89" s="1101" t="s">
        <v>655</v>
      </c>
      <c r="AT89" s="1101"/>
      <c r="AU89" s="1095" t="str">
        <f t="shared" si="45"/>
        <v/>
      </c>
      <c r="AV89" s="1096"/>
      <c r="AW89" s="1097" t="str">
        <f t="shared" si="5"/>
        <v/>
      </c>
      <c r="AX89" s="1097"/>
      <c r="AZ89" s="3" t="str">
        <f t="shared" si="46"/>
        <v/>
      </c>
      <c r="BA89" s="3" t="str">
        <f t="shared" si="47"/>
        <v/>
      </c>
      <c r="BB89" s="3">
        <f t="shared" si="8"/>
        <v>0</v>
      </c>
      <c r="BC89" s="3" t="str">
        <f t="shared" si="48"/>
        <v/>
      </c>
      <c r="BD89" s="199">
        <f t="shared" si="10"/>
        <v>0</v>
      </c>
      <c r="BE89" s="199" t="str">
        <f t="shared" si="11"/>
        <v/>
      </c>
      <c r="BF89" s="3">
        <f t="shared" si="49"/>
        <v>45017</v>
      </c>
      <c r="BG89" s="3" t="e">
        <f t="shared" si="50"/>
        <v>#VALUE!</v>
      </c>
      <c r="BH89" s="3">
        <f t="shared" si="51"/>
        <v>15</v>
      </c>
      <c r="BI89" s="3" t="e">
        <f t="shared" si="52"/>
        <v>#VALUE!</v>
      </c>
    </row>
    <row r="90" spans="1:61" ht="53.25" customHeight="1">
      <c r="A90" s="1107">
        <v>66</v>
      </c>
      <c r="B90" s="1107"/>
      <c r="C90" s="1119"/>
      <c r="D90" s="1119"/>
      <c r="E90" s="1119"/>
      <c r="F90" s="1119"/>
      <c r="G90" s="1119"/>
      <c r="H90" s="1119"/>
      <c r="I90" s="1119"/>
      <c r="J90" s="1119"/>
      <c r="K90" s="1120"/>
      <c r="L90" s="1120"/>
      <c r="M90" s="1120"/>
      <c r="N90" s="1121"/>
      <c r="O90" s="1125"/>
      <c r="P90" s="1123"/>
      <c r="Q90" s="1123"/>
      <c r="R90" s="1124"/>
      <c r="S90" s="1122"/>
      <c r="T90" s="1122"/>
      <c r="U90" s="1125"/>
      <c r="V90" s="1123"/>
      <c r="W90" s="1123"/>
      <c r="X90" s="1124"/>
      <c r="Y90" s="1126" t="str">
        <f t="shared" ref="Y90:Y119" si="53">IF(BA90&lt;&gt;"",IF(AZ90=1,IF(AND(S90&lt;&gt;"",OR(O90&lt;&gt;"",U90&lt;&gt;"")),IF(S90=BQ$1,U90,O90)),""),"")</f>
        <v/>
      </c>
      <c r="Z90" s="1127"/>
      <c r="AA90" s="1127"/>
      <c r="AB90" s="1127"/>
      <c r="AC90" s="197" t="s">
        <v>71</v>
      </c>
      <c r="AD90" s="1127" t="str">
        <f t="shared" si="25"/>
        <v/>
      </c>
      <c r="AE90" s="1127"/>
      <c r="AF90" s="1127"/>
      <c r="AG90" s="1128"/>
      <c r="AH90" s="1125"/>
      <c r="AI90" s="1123"/>
      <c r="AJ90" s="1123"/>
      <c r="AK90" s="1123"/>
      <c r="AL90" s="198" t="s">
        <v>71</v>
      </c>
      <c r="AM90" s="1123"/>
      <c r="AN90" s="1123"/>
      <c r="AO90" s="1123"/>
      <c r="AP90" s="1124"/>
      <c r="AQ90" s="1129" t="str">
        <f t="shared" si="44"/>
        <v/>
      </c>
      <c r="AR90" s="1130"/>
      <c r="AS90" s="1101" t="s">
        <v>655</v>
      </c>
      <c r="AT90" s="1101"/>
      <c r="AU90" s="1095" t="str">
        <f t="shared" si="45"/>
        <v/>
      </c>
      <c r="AV90" s="1096"/>
      <c r="AW90" s="1097" t="str">
        <f t="shared" ref="AW90:AW119" si="54">AU90</f>
        <v/>
      </c>
      <c r="AX90" s="1097"/>
      <c r="AZ90" s="3" t="str">
        <f t="shared" si="46"/>
        <v/>
      </c>
      <c r="BA90" s="3" t="str">
        <f t="shared" si="47"/>
        <v/>
      </c>
      <c r="BB90" s="3">
        <f t="shared" ref="BB90:BB119" si="55">IF(O90&gt;$BP$3,1,0)</f>
        <v>0</v>
      </c>
      <c r="BC90" s="3" t="str">
        <f t="shared" si="48"/>
        <v/>
      </c>
      <c r="BD90" s="199">
        <f t="shared" ref="BD90:BD119" si="56">IF(BC90=0,MAX(AH90,U90),MAX(O90,AH90))</f>
        <v>0</v>
      </c>
      <c r="BE90" s="199" t="str">
        <f t="shared" ref="BE90:BE119" si="57">IF(AM90&lt;=AD90,IF(S90&lt;&gt;"",AM90,""),IF(O90&gt;BP$3,IF(BC90=1,MIN(AD90,AM90),MIN(U90+14,AM90)),IF(OR(BC90=1,BC90=2),MIN(O90+14,AM90),MIN(U90+14,AM90))))</f>
        <v/>
      </c>
      <c r="BF90" s="3">
        <f t="shared" si="49"/>
        <v>45017</v>
      </c>
      <c r="BG90" s="3" t="e">
        <f t="shared" si="50"/>
        <v>#VALUE!</v>
      </c>
      <c r="BH90" s="3">
        <f t="shared" si="51"/>
        <v>15</v>
      </c>
      <c r="BI90" s="3" t="e">
        <f t="shared" si="52"/>
        <v>#VALUE!</v>
      </c>
    </row>
    <row r="91" spans="1:61" ht="53.25" customHeight="1">
      <c r="A91" s="1107">
        <v>67</v>
      </c>
      <c r="B91" s="1107"/>
      <c r="C91" s="1119"/>
      <c r="D91" s="1119"/>
      <c r="E91" s="1119"/>
      <c r="F91" s="1119"/>
      <c r="G91" s="1119"/>
      <c r="H91" s="1119"/>
      <c r="I91" s="1119"/>
      <c r="J91" s="1119"/>
      <c r="K91" s="1120"/>
      <c r="L91" s="1120"/>
      <c r="M91" s="1120"/>
      <c r="N91" s="1121"/>
      <c r="O91" s="1125"/>
      <c r="P91" s="1123"/>
      <c r="Q91" s="1123"/>
      <c r="R91" s="1124"/>
      <c r="S91" s="1122"/>
      <c r="T91" s="1122"/>
      <c r="U91" s="1125"/>
      <c r="V91" s="1123"/>
      <c r="W91" s="1123"/>
      <c r="X91" s="1124"/>
      <c r="Y91" s="1126" t="str">
        <f t="shared" si="53"/>
        <v/>
      </c>
      <c r="Z91" s="1127"/>
      <c r="AA91" s="1127"/>
      <c r="AB91" s="1127"/>
      <c r="AC91" s="197" t="s">
        <v>71</v>
      </c>
      <c r="AD91" s="1127" t="str">
        <f t="shared" si="25"/>
        <v/>
      </c>
      <c r="AE91" s="1127"/>
      <c r="AF91" s="1127"/>
      <c r="AG91" s="1128"/>
      <c r="AH91" s="1125"/>
      <c r="AI91" s="1123"/>
      <c r="AJ91" s="1123"/>
      <c r="AK91" s="1123"/>
      <c r="AL91" s="198" t="s">
        <v>71</v>
      </c>
      <c r="AM91" s="1123"/>
      <c r="AN91" s="1123"/>
      <c r="AO91" s="1123"/>
      <c r="AP91" s="1124"/>
      <c r="AQ91" s="1129" t="str">
        <f t="shared" si="44"/>
        <v/>
      </c>
      <c r="AR91" s="1130"/>
      <c r="AS91" s="1101" t="s">
        <v>655</v>
      </c>
      <c r="AT91" s="1101"/>
      <c r="AU91" s="1095" t="str">
        <f t="shared" si="45"/>
        <v/>
      </c>
      <c r="AV91" s="1096"/>
      <c r="AW91" s="1097" t="str">
        <f t="shared" si="54"/>
        <v/>
      </c>
      <c r="AX91" s="1097"/>
      <c r="AZ91" s="3" t="str">
        <f t="shared" si="46"/>
        <v/>
      </c>
      <c r="BA91" s="3" t="str">
        <f t="shared" si="47"/>
        <v/>
      </c>
      <c r="BB91" s="3">
        <f t="shared" si="55"/>
        <v>0</v>
      </c>
      <c r="BC91" s="3" t="str">
        <f t="shared" si="48"/>
        <v/>
      </c>
      <c r="BD91" s="199">
        <f t="shared" si="56"/>
        <v>0</v>
      </c>
      <c r="BE91" s="199" t="str">
        <f t="shared" si="57"/>
        <v/>
      </c>
      <c r="BF91" s="3">
        <f t="shared" si="49"/>
        <v>45017</v>
      </c>
      <c r="BG91" s="3" t="e">
        <f t="shared" si="50"/>
        <v>#VALUE!</v>
      </c>
      <c r="BH91" s="3">
        <f t="shared" si="51"/>
        <v>15</v>
      </c>
      <c r="BI91" s="3" t="e">
        <f t="shared" si="52"/>
        <v>#VALUE!</v>
      </c>
    </row>
    <row r="92" spans="1:61" ht="53.25" customHeight="1">
      <c r="A92" s="1107">
        <v>68</v>
      </c>
      <c r="B92" s="1107"/>
      <c r="C92" s="1119"/>
      <c r="D92" s="1119"/>
      <c r="E92" s="1119"/>
      <c r="F92" s="1119"/>
      <c r="G92" s="1119"/>
      <c r="H92" s="1119"/>
      <c r="I92" s="1119"/>
      <c r="J92" s="1119"/>
      <c r="K92" s="1120"/>
      <c r="L92" s="1120"/>
      <c r="M92" s="1120"/>
      <c r="N92" s="1121"/>
      <c r="O92" s="1125"/>
      <c r="P92" s="1123"/>
      <c r="Q92" s="1123"/>
      <c r="R92" s="1124"/>
      <c r="S92" s="1122"/>
      <c r="T92" s="1122"/>
      <c r="U92" s="1125"/>
      <c r="V92" s="1123"/>
      <c r="W92" s="1123"/>
      <c r="X92" s="1124"/>
      <c r="Y92" s="1126" t="str">
        <f t="shared" si="53"/>
        <v/>
      </c>
      <c r="Z92" s="1127"/>
      <c r="AA92" s="1127"/>
      <c r="AB92" s="1127"/>
      <c r="AC92" s="197" t="s">
        <v>71</v>
      </c>
      <c r="AD92" s="1127" t="str">
        <f t="shared" si="25"/>
        <v/>
      </c>
      <c r="AE92" s="1127"/>
      <c r="AF92" s="1127"/>
      <c r="AG92" s="1128"/>
      <c r="AH92" s="1125"/>
      <c r="AI92" s="1123"/>
      <c r="AJ92" s="1123"/>
      <c r="AK92" s="1123"/>
      <c r="AL92" s="198" t="s">
        <v>71</v>
      </c>
      <c r="AM92" s="1123"/>
      <c r="AN92" s="1123"/>
      <c r="AO92" s="1123"/>
      <c r="AP92" s="1124"/>
      <c r="AQ92" s="1129" t="str">
        <f t="shared" si="44"/>
        <v/>
      </c>
      <c r="AR92" s="1130"/>
      <c r="AS92" s="1101" t="s">
        <v>655</v>
      </c>
      <c r="AT92" s="1101"/>
      <c r="AU92" s="1095" t="str">
        <f t="shared" si="45"/>
        <v/>
      </c>
      <c r="AV92" s="1096"/>
      <c r="AW92" s="1097" t="str">
        <f t="shared" si="54"/>
        <v/>
      </c>
      <c r="AX92" s="1097"/>
      <c r="AZ92" s="3" t="str">
        <f t="shared" si="46"/>
        <v/>
      </c>
      <c r="BA92" s="3" t="str">
        <f t="shared" si="47"/>
        <v/>
      </c>
      <c r="BB92" s="3">
        <f t="shared" si="55"/>
        <v>0</v>
      </c>
      <c r="BC92" s="3" t="str">
        <f t="shared" si="48"/>
        <v/>
      </c>
      <c r="BD92" s="199">
        <f t="shared" si="56"/>
        <v>0</v>
      </c>
      <c r="BE92" s="199" t="str">
        <f t="shared" si="57"/>
        <v/>
      </c>
      <c r="BF92" s="3">
        <f t="shared" si="49"/>
        <v>45017</v>
      </c>
      <c r="BG92" s="3" t="e">
        <f t="shared" si="50"/>
        <v>#VALUE!</v>
      </c>
      <c r="BH92" s="3">
        <f t="shared" si="51"/>
        <v>15</v>
      </c>
      <c r="BI92" s="3" t="e">
        <f t="shared" si="52"/>
        <v>#VALUE!</v>
      </c>
    </row>
    <row r="93" spans="1:61" ht="53.25" customHeight="1">
      <c r="A93" s="1107">
        <v>69</v>
      </c>
      <c r="B93" s="1107"/>
      <c r="C93" s="1119"/>
      <c r="D93" s="1119"/>
      <c r="E93" s="1119"/>
      <c r="F93" s="1119"/>
      <c r="G93" s="1119"/>
      <c r="H93" s="1119"/>
      <c r="I93" s="1119"/>
      <c r="J93" s="1119"/>
      <c r="K93" s="1120"/>
      <c r="L93" s="1120"/>
      <c r="M93" s="1120"/>
      <c r="N93" s="1121"/>
      <c r="O93" s="1125"/>
      <c r="P93" s="1123"/>
      <c r="Q93" s="1123"/>
      <c r="R93" s="1124"/>
      <c r="S93" s="1122"/>
      <c r="T93" s="1122"/>
      <c r="U93" s="1125"/>
      <c r="V93" s="1123"/>
      <c r="W93" s="1123"/>
      <c r="X93" s="1124"/>
      <c r="Y93" s="1126" t="str">
        <f t="shared" si="53"/>
        <v/>
      </c>
      <c r="Z93" s="1127"/>
      <c r="AA93" s="1127"/>
      <c r="AB93" s="1127"/>
      <c r="AC93" s="197" t="s">
        <v>71</v>
      </c>
      <c r="AD93" s="1127" t="str">
        <f t="shared" si="25"/>
        <v/>
      </c>
      <c r="AE93" s="1127"/>
      <c r="AF93" s="1127"/>
      <c r="AG93" s="1128"/>
      <c r="AH93" s="1125"/>
      <c r="AI93" s="1123"/>
      <c r="AJ93" s="1123"/>
      <c r="AK93" s="1123"/>
      <c r="AL93" s="198" t="s">
        <v>71</v>
      </c>
      <c r="AM93" s="1123"/>
      <c r="AN93" s="1123"/>
      <c r="AO93" s="1123"/>
      <c r="AP93" s="1124"/>
      <c r="AQ93" s="1129" t="str">
        <f t="shared" si="44"/>
        <v/>
      </c>
      <c r="AR93" s="1130"/>
      <c r="AS93" s="1101" t="s">
        <v>655</v>
      </c>
      <c r="AT93" s="1101"/>
      <c r="AU93" s="1095" t="str">
        <f t="shared" si="45"/>
        <v/>
      </c>
      <c r="AV93" s="1096"/>
      <c r="AW93" s="1097" t="str">
        <f t="shared" si="54"/>
        <v/>
      </c>
      <c r="AX93" s="1097"/>
      <c r="AZ93" s="3" t="str">
        <f t="shared" si="46"/>
        <v/>
      </c>
      <c r="BA93" s="3" t="str">
        <f t="shared" si="47"/>
        <v/>
      </c>
      <c r="BB93" s="3">
        <f t="shared" si="55"/>
        <v>0</v>
      </c>
      <c r="BC93" s="3" t="str">
        <f t="shared" si="48"/>
        <v/>
      </c>
      <c r="BD93" s="199">
        <f t="shared" si="56"/>
        <v>0</v>
      </c>
      <c r="BE93" s="199" t="str">
        <f t="shared" si="57"/>
        <v/>
      </c>
      <c r="BF93" s="3">
        <f t="shared" si="49"/>
        <v>45017</v>
      </c>
      <c r="BG93" s="3" t="e">
        <f t="shared" si="50"/>
        <v>#VALUE!</v>
      </c>
      <c r="BH93" s="3">
        <f t="shared" si="51"/>
        <v>15</v>
      </c>
      <c r="BI93" s="3" t="e">
        <f t="shared" si="52"/>
        <v>#VALUE!</v>
      </c>
    </row>
    <row r="94" spans="1:61" ht="53.25" customHeight="1">
      <c r="A94" s="1107">
        <v>70</v>
      </c>
      <c r="B94" s="1107"/>
      <c r="C94" s="1119"/>
      <c r="D94" s="1119"/>
      <c r="E94" s="1119"/>
      <c r="F94" s="1119"/>
      <c r="G94" s="1119"/>
      <c r="H94" s="1119"/>
      <c r="I94" s="1119"/>
      <c r="J94" s="1119"/>
      <c r="K94" s="1120"/>
      <c r="L94" s="1120"/>
      <c r="M94" s="1120"/>
      <c r="N94" s="1121"/>
      <c r="O94" s="1125"/>
      <c r="P94" s="1123"/>
      <c r="Q94" s="1123"/>
      <c r="R94" s="1124"/>
      <c r="S94" s="1122"/>
      <c r="T94" s="1122"/>
      <c r="U94" s="1125"/>
      <c r="V94" s="1123"/>
      <c r="W94" s="1123"/>
      <c r="X94" s="1124"/>
      <c r="Y94" s="1126" t="str">
        <f t="shared" si="53"/>
        <v/>
      </c>
      <c r="Z94" s="1127"/>
      <c r="AA94" s="1127"/>
      <c r="AB94" s="1127"/>
      <c r="AC94" s="197" t="s">
        <v>71</v>
      </c>
      <c r="AD94" s="1127" t="str">
        <f t="shared" ref="AD94:AD119" si="58">IF(AND(C94&lt;&gt;"",K94&lt;&gt;""),IF(AND(S94&lt;&gt;"",OR(O94&lt;&gt;"",U94&lt;&gt;"")),IF(BB94=1,IF(S94=BQ$2,O94+6,U94+9),IF(S94=BQ$1,U94+9,O94+9)),""),"")</f>
        <v/>
      </c>
      <c r="AE94" s="1127"/>
      <c r="AF94" s="1127"/>
      <c r="AG94" s="1128"/>
      <c r="AH94" s="1125"/>
      <c r="AI94" s="1123"/>
      <c r="AJ94" s="1123"/>
      <c r="AK94" s="1123"/>
      <c r="AL94" s="198" t="s">
        <v>71</v>
      </c>
      <c r="AM94" s="1123"/>
      <c r="AN94" s="1123"/>
      <c r="AO94" s="1123"/>
      <c r="AP94" s="1124"/>
      <c r="AQ94" s="1129" t="str">
        <f t="shared" si="44"/>
        <v/>
      </c>
      <c r="AR94" s="1130"/>
      <c r="AS94" s="1101" t="s">
        <v>655</v>
      </c>
      <c r="AT94" s="1101"/>
      <c r="AU94" s="1095" t="str">
        <f t="shared" si="45"/>
        <v/>
      </c>
      <c r="AV94" s="1096"/>
      <c r="AW94" s="1097" t="str">
        <f t="shared" si="54"/>
        <v/>
      </c>
      <c r="AX94" s="1097"/>
      <c r="AZ94" s="3" t="str">
        <f t="shared" si="46"/>
        <v/>
      </c>
      <c r="BA94" s="3" t="str">
        <f t="shared" si="47"/>
        <v/>
      </c>
      <c r="BB94" s="3">
        <f t="shared" si="55"/>
        <v>0</v>
      </c>
      <c r="BC94" s="3" t="str">
        <f t="shared" si="48"/>
        <v/>
      </c>
      <c r="BD94" s="199">
        <f t="shared" si="56"/>
        <v>0</v>
      </c>
      <c r="BE94" s="199" t="str">
        <f t="shared" si="57"/>
        <v/>
      </c>
      <c r="BF94" s="3">
        <f t="shared" si="49"/>
        <v>45017</v>
      </c>
      <c r="BG94" s="3" t="e">
        <f t="shared" si="50"/>
        <v>#VALUE!</v>
      </c>
      <c r="BH94" s="3">
        <f t="shared" si="51"/>
        <v>15</v>
      </c>
      <c r="BI94" s="3" t="e">
        <f t="shared" si="52"/>
        <v>#VALUE!</v>
      </c>
    </row>
    <row r="95" spans="1:61" ht="53.25" customHeight="1">
      <c r="A95" s="1107">
        <v>71</v>
      </c>
      <c r="B95" s="1107"/>
      <c r="C95" s="1119"/>
      <c r="D95" s="1119"/>
      <c r="E95" s="1119"/>
      <c r="F95" s="1119"/>
      <c r="G95" s="1119"/>
      <c r="H95" s="1119"/>
      <c r="I95" s="1119"/>
      <c r="J95" s="1119"/>
      <c r="K95" s="1120"/>
      <c r="L95" s="1120"/>
      <c r="M95" s="1120"/>
      <c r="N95" s="1121"/>
      <c r="O95" s="1125"/>
      <c r="P95" s="1123"/>
      <c r="Q95" s="1123"/>
      <c r="R95" s="1124"/>
      <c r="S95" s="1122"/>
      <c r="T95" s="1122"/>
      <c r="U95" s="1125"/>
      <c r="V95" s="1123"/>
      <c r="W95" s="1123"/>
      <c r="X95" s="1124"/>
      <c r="Y95" s="1126" t="str">
        <f t="shared" si="53"/>
        <v/>
      </c>
      <c r="Z95" s="1127"/>
      <c r="AA95" s="1127"/>
      <c r="AB95" s="1127"/>
      <c r="AC95" s="197" t="s">
        <v>71</v>
      </c>
      <c r="AD95" s="1127" t="str">
        <f t="shared" si="58"/>
        <v/>
      </c>
      <c r="AE95" s="1127"/>
      <c r="AF95" s="1127"/>
      <c r="AG95" s="1128"/>
      <c r="AH95" s="1125"/>
      <c r="AI95" s="1123"/>
      <c r="AJ95" s="1123"/>
      <c r="AK95" s="1123"/>
      <c r="AL95" s="198" t="s">
        <v>71</v>
      </c>
      <c r="AM95" s="1123"/>
      <c r="AN95" s="1123"/>
      <c r="AO95" s="1123"/>
      <c r="AP95" s="1124"/>
      <c r="AQ95" s="1129" t="str">
        <f t="shared" si="44"/>
        <v/>
      </c>
      <c r="AR95" s="1130"/>
      <c r="AS95" s="1101" t="s">
        <v>655</v>
      </c>
      <c r="AT95" s="1101"/>
      <c r="AU95" s="1095" t="str">
        <f t="shared" si="45"/>
        <v/>
      </c>
      <c r="AV95" s="1096"/>
      <c r="AW95" s="1097" t="str">
        <f t="shared" si="54"/>
        <v/>
      </c>
      <c r="AX95" s="1097"/>
      <c r="AZ95" s="3" t="str">
        <f t="shared" si="46"/>
        <v/>
      </c>
      <c r="BA95" s="3" t="str">
        <f t="shared" si="47"/>
        <v/>
      </c>
      <c r="BB95" s="3">
        <f t="shared" si="55"/>
        <v>0</v>
      </c>
      <c r="BC95" s="3" t="str">
        <f t="shared" si="48"/>
        <v/>
      </c>
      <c r="BD95" s="199">
        <f t="shared" si="56"/>
        <v>0</v>
      </c>
      <c r="BE95" s="199" t="str">
        <f t="shared" si="57"/>
        <v/>
      </c>
      <c r="BF95" s="3">
        <f t="shared" si="49"/>
        <v>45017</v>
      </c>
      <c r="BG95" s="3" t="e">
        <f t="shared" si="50"/>
        <v>#VALUE!</v>
      </c>
      <c r="BH95" s="3">
        <f t="shared" si="51"/>
        <v>15</v>
      </c>
      <c r="BI95" s="3" t="e">
        <f t="shared" si="52"/>
        <v>#VALUE!</v>
      </c>
    </row>
    <row r="96" spans="1:61" ht="53.25" customHeight="1">
      <c r="A96" s="1107">
        <v>72</v>
      </c>
      <c r="B96" s="1107"/>
      <c r="C96" s="1119"/>
      <c r="D96" s="1119"/>
      <c r="E96" s="1119"/>
      <c r="F96" s="1119"/>
      <c r="G96" s="1119"/>
      <c r="H96" s="1119"/>
      <c r="I96" s="1119"/>
      <c r="J96" s="1119"/>
      <c r="K96" s="1120"/>
      <c r="L96" s="1120"/>
      <c r="M96" s="1120"/>
      <c r="N96" s="1121"/>
      <c r="O96" s="1125"/>
      <c r="P96" s="1123"/>
      <c r="Q96" s="1123"/>
      <c r="R96" s="1124"/>
      <c r="S96" s="1122"/>
      <c r="T96" s="1122"/>
      <c r="U96" s="1125"/>
      <c r="V96" s="1123"/>
      <c r="W96" s="1123"/>
      <c r="X96" s="1124"/>
      <c r="Y96" s="1126" t="str">
        <f t="shared" si="53"/>
        <v/>
      </c>
      <c r="Z96" s="1127"/>
      <c r="AA96" s="1127"/>
      <c r="AB96" s="1127"/>
      <c r="AC96" s="197" t="s">
        <v>71</v>
      </c>
      <c r="AD96" s="1127" t="str">
        <f t="shared" si="58"/>
        <v/>
      </c>
      <c r="AE96" s="1127"/>
      <c r="AF96" s="1127"/>
      <c r="AG96" s="1128"/>
      <c r="AH96" s="1125"/>
      <c r="AI96" s="1123"/>
      <c r="AJ96" s="1123"/>
      <c r="AK96" s="1123"/>
      <c r="AL96" s="198" t="s">
        <v>71</v>
      </c>
      <c r="AM96" s="1123"/>
      <c r="AN96" s="1123"/>
      <c r="AO96" s="1123"/>
      <c r="AP96" s="1124"/>
      <c r="AQ96" s="1129" t="str">
        <f t="shared" si="44"/>
        <v/>
      </c>
      <c r="AR96" s="1130"/>
      <c r="AS96" s="1101" t="s">
        <v>655</v>
      </c>
      <c r="AT96" s="1101"/>
      <c r="AU96" s="1095" t="str">
        <f t="shared" si="45"/>
        <v/>
      </c>
      <c r="AV96" s="1096"/>
      <c r="AW96" s="1097" t="str">
        <f t="shared" si="54"/>
        <v/>
      </c>
      <c r="AX96" s="1097"/>
      <c r="AZ96" s="3" t="str">
        <f t="shared" si="46"/>
        <v/>
      </c>
      <c r="BA96" s="3" t="str">
        <f t="shared" si="47"/>
        <v/>
      </c>
      <c r="BB96" s="3">
        <f t="shared" si="55"/>
        <v>0</v>
      </c>
      <c r="BC96" s="3" t="str">
        <f t="shared" si="48"/>
        <v/>
      </c>
      <c r="BD96" s="199">
        <f t="shared" si="56"/>
        <v>0</v>
      </c>
      <c r="BE96" s="199" t="str">
        <f t="shared" si="57"/>
        <v/>
      </c>
      <c r="BF96" s="3">
        <f t="shared" si="49"/>
        <v>45017</v>
      </c>
      <c r="BG96" s="3" t="e">
        <f t="shared" si="50"/>
        <v>#VALUE!</v>
      </c>
      <c r="BH96" s="3">
        <f t="shared" si="51"/>
        <v>15</v>
      </c>
      <c r="BI96" s="3" t="e">
        <f t="shared" si="52"/>
        <v>#VALUE!</v>
      </c>
    </row>
    <row r="97" spans="1:61" ht="53.25" customHeight="1">
      <c r="A97" s="1107">
        <v>73</v>
      </c>
      <c r="B97" s="1107"/>
      <c r="C97" s="1119"/>
      <c r="D97" s="1119"/>
      <c r="E97" s="1119"/>
      <c r="F97" s="1119"/>
      <c r="G97" s="1119"/>
      <c r="H97" s="1119"/>
      <c r="I97" s="1119"/>
      <c r="J97" s="1119"/>
      <c r="K97" s="1120"/>
      <c r="L97" s="1120"/>
      <c r="M97" s="1120"/>
      <c r="N97" s="1121"/>
      <c r="O97" s="1125"/>
      <c r="P97" s="1123"/>
      <c r="Q97" s="1123"/>
      <c r="R97" s="1124"/>
      <c r="S97" s="1122"/>
      <c r="T97" s="1122"/>
      <c r="U97" s="1125"/>
      <c r="V97" s="1123"/>
      <c r="W97" s="1123"/>
      <c r="X97" s="1124"/>
      <c r="Y97" s="1126" t="str">
        <f t="shared" si="53"/>
        <v/>
      </c>
      <c r="Z97" s="1127"/>
      <c r="AA97" s="1127"/>
      <c r="AB97" s="1127"/>
      <c r="AC97" s="197" t="s">
        <v>71</v>
      </c>
      <c r="AD97" s="1127" t="str">
        <f t="shared" si="58"/>
        <v/>
      </c>
      <c r="AE97" s="1127"/>
      <c r="AF97" s="1127"/>
      <c r="AG97" s="1128"/>
      <c r="AH97" s="1125"/>
      <c r="AI97" s="1123"/>
      <c r="AJ97" s="1123"/>
      <c r="AK97" s="1123"/>
      <c r="AL97" s="198" t="s">
        <v>71</v>
      </c>
      <c r="AM97" s="1123"/>
      <c r="AN97" s="1123"/>
      <c r="AO97" s="1123"/>
      <c r="AP97" s="1124"/>
      <c r="AQ97" s="1129" t="str">
        <f t="shared" si="44"/>
        <v/>
      </c>
      <c r="AR97" s="1130"/>
      <c r="AS97" s="1101" t="s">
        <v>655</v>
      </c>
      <c r="AT97" s="1101"/>
      <c r="AU97" s="1095" t="str">
        <f t="shared" si="45"/>
        <v/>
      </c>
      <c r="AV97" s="1096"/>
      <c r="AW97" s="1097" t="str">
        <f t="shared" si="54"/>
        <v/>
      </c>
      <c r="AX97" s="1097"/>
      <c r="AZ97" s="3" t="str">
        <f t="shared" si="46"/>
        <v/>
      </c>
      <c r="BA97" s="3" t="str">
        <f t="shared" si="47"/>
        <v/>
      </c>
      <c r="BB97" s="3">
        <f t="shared" si="55"/>
        <v>0</v>
      </c>
      <c r="BC97" s="3" t="str">
        <f t="shared" si="48"/>
        <v/>
      </c>
      <c r="BD97" s="199">
        <f t="shared" si="56"/>
        <v>0</v>
      </c>
      <c r="BE97" s="199" t="str">
        <f t="shared" si="57"/>
        <v/>
      </c>
      <c r="BF97" s="3">
        <f t="shared" si="49"/>
        <v>45017</v>
      </c>
      <c r="BG97" s="3" t="e">
        <f t="shared" si="50"/>
        <v>#VALUE!</v>
      </c>
      <c r="BH97" s="3">
        <f t="shared" si="51"/>
        <v>15</v>
      </c>
      <c r="BI97" s="3" t="e">
        <f t="shared" si="52"/>
        <v>#VALUE!</v>
      </c>
    </row>
    <row r="98" spans="1:61" ht="53.25" customHeight="1">
      <c r="A98" s="1107">
        <v>74</v>
      </c>
      <c r="B98" s="1107"/>
      <c r="C98" s="1119"/>
      <c r="D98" s="1119"/>
      <c r="E98" s="1119"/>
      <c r="F98" s="1119"/>
      <c r="G98" s="1119"/>
      <c r="H98" s="1119"/>
      <c r="I98" s="1119"/>
      <c r="J98" s="1119"/>
      <c r="K98" s="1120"/>
      <c r="L98" s="1120"/>
      <c r="M98" s="1120"/>
      <c r="N98" s="1121"/>
      <c r="O98" s="1125"/>
      <c r="P98" s="1123"/>
      <c r="Q98" s="1123"/>
      <c r="R98" s="1124"/>
      <c r="S98" s="1122"/>
      <c r="T98" s="1122"/>
      <c r="U98" s="1125"/>
      <c r="V98" s="1123"/>
      <c r="W98" s="1123"/>
      <c r="X98" s="1124"/>
      <c r="Y98" s="1126" t="str">
        <f t="shared" si="53"/>
        <v/>
      </c>
      <c r="Z98" s="1127"/>
      <c r="AA98" s="1127"/>
      <c r="AB98" s="1127"/>
      <c r="AC98" s="197" t="s">
        <v>71</v>
      </c>
      <c r="AD98" s="1127" t="str">
        <f t="shared" si="58"/>
        <v/>
      </c>
      <c r="AE98" s="1127"/>
      <c r="AF98" s="1127"/>
      <c r="AG98" s="1128"/>
      <c r="AH98" s="1125"/>
      <c r="AI98" s="1123"/>
      <c r="AJ98" s="1123"/>
      <c r="AK98" s="1123"/>
      <c r="AL98" s="198" t="s">
        <v>71</v>
      </c>
      <c r="AM98" s="1123"/>
      <c r="AN98" s="1123"/>
      <c r="AO98" s="1123"/>
      <c r="AP98" s="1124"/>
      <c r="AQ98" s="1129" t="str">
        <f t="shared" si="44"/>
        <v/>
      </c>
      <c r="AR98" s="1130"/>
      <c r="AS98" s="1101" t="s">
        <v>655</v>
      </c>
      <c r="AT98" s="1101"/>
      <c r="AU98" s="1095" t="str">
        <f t="shared" si="45"/>
        <v/>
      </c>
      <c r="AV98" s="1096"/>
      <c r="AW98" s="1097" t="str">
        <f t="shared" si="54"/>
        <v/>
      </c>
      <c r="AX98" s="1097"/>
      <c r="AZ98" s="3" t="str">
        <f t="shared" si="46"/>
        <v/>
      </c>
      <c r="BA98" s="3" t="str">
        <f t="shared" si="47"/>
        <v/>
      </c>
      <c r="BB98" s="3">
        <f t="shared" si="55"/>
        <v>0</v>
      </c>
      <c r="BC98" s="3" t="str">
        <f t="shared" si="48"/>
        <v/>
      </c>
      <c r="BD98" s="199">
        <f t="shared" si="56"/>
        <v>0</v>
      </c>
      <c r="BE98" s="199" t="str">
        <f t="shared" si="57"/>
        <v/>
      </c>
      <c r="BF98" s="3">
        <f t="shared" si="49"/>
        <v>45017</v>
      </c>
      <c r="BG98" s="3" t="e">
        <f t="shared" si="50"/>
        <v>#VALUE!</v>
      </c>
      <c r="BH98" s="3">
        <f t="shared" si="51"/>
        <v>15</v>
      </c>
      <c r="BI98" s="3" t="e">
        <f t="shared" si="52"/>
        <v>#VALUE!</v>
      </c>
    </row>
    <row r="99" spans="1:61" ht="53.25" customHeight="1">
      <c r="A99" s="1107">
        <v>75</v>
      </c>
      <c r="B99" s="1107"/>
      <c r="C99" s="1119"/>
      <c r="D99" s="1119"/>
      <c r="E99" s="1119"/>
      <c r="F99" s="1119"/>
      <c r="G99" s="1119"/>
      <c r="H99" s="1119"/>
      <c r="I99" s="1119"/>
      <c r="J99" s="1119"/>
      <c r="K99" s="1120"/>
      <c r="L99" s="1120"/>
      <c r="M99" s="1120"/>
      <c r="N99" s="1121"/>
      <c r="O99" s="1125"/>
      <c r="P99" s="1123"/>
      <c r="Q99" s="1123"/>
      <c r="R99" s="1124"/>
      <c r="S99" s="1122"/>
      <c r="T99" s="1122"/>
      <c r="U99" s="1125"/>
      <c r="V99" s="1123"/>
      <c r="W99" s="1123"/>
      <c r="X99" s="1124"/>
      <c r="Y99" s="1126" t="str">
        <f t="shared" si="53"/>
        <v/>
      </c>
      <c r="Z99" s="1127"/>
      <c r="AA99" s="1127"/>
      <c r="AB99" s="1127"/>
      <c r="AC99" s="197" t="s">
        <v>71</v>
      </c>
      <c r="AD99" s="1127" t="str">
        <f t="shared" si="58"/>
        <v/>
      </c>
      <c r="AE99" s="1127"/>
      <c r="AF99" s="1127"/>
      <c r="AG99" s="1128"/>
      <c r="AH99" s="1125"/>
      <c r="AI99" s="1123"/>
      <c r="AJ99" s="1123"/>
      <c r="AK99" s="1123"/>
      <c r="AL99" s="198" t="s">
        <v>71</v>
      </c>
      <c r="AM99" s="1123"/>
      <c r="AN99" s="1123"/>
      <c r="AO99" s="1123"/>
      <c r="AP99" s="1124"/>
      <c r="AQ99" s="1129" t="str">
        <f t="shared" si="44"/>
        <v/>
      </c>
      <c r="AR99" s="1130"/>
      <c r="AS99" s="1101" t="s">
        <v>655</v>
      </c>
      <c r="AT99" s="1101"/>
      <c r="AU99" s="1095" t="str">
        <f t="shared" si="45"/>
        <v/>
      </c>
      <c r="AV99" s="1096"/>
      <c r="AW99" s="1097" t="str">
        <f t="shared" si="54"/>
        <v/>
      </c>
      <c r="AX99" s="1097"/>
      <c r="AZ99" s="3" t="str">
        <f t="shared" si="46"/>
        <v/>
      </c>
      <c r="BA99" s="3" t="str">
        <f t="shared" si="47"/>
        <v/>
      </c>
      <c r="BB99" s="3">
        <f t="shared" si="55"/>
        <v>0</v>
      </c>
      <c r="BC99" s="3" t="str">
        <f t="shared" si="48"/>
        <v/>
      </c>
      <c r="BD99" s="199">
        <f t="shared" si="56"/>
        <v>0</v>
      </c>
      <c r="BE99" s="199" t="str">
        <f t="shared" si="57"/>
        <v/>
      </c>
      <c r="BF99" s="3">
        <f t="shared" si="49"/>
        <v>45017</v>
      </c>
      <c r="BG99" s="3" t="e">
        <f t="shared" si="50"/>
        <v>#VALUE!</v>
      </c>
      <c r="BH99" s="3">
        <f t="shared" si="51"/>
        <v>15</v>
      </c>
      <c r="BI99" s="3" t="e">
        <f t="shared" si="52"/>
        <v>#VALUE!</v>
      </c>
    </row>
    <row r="100" spans="1:61" ht="53.25" customHeight="1">
      <c r="A100" s="1107">
        <v>76</v>
      </c>
      <c r="B100" s="1107"/>
      <c r="C100" s="1119"/>
      <c r="D100" s="1119"/>
      <c r="E100" s="1119"/>
      <c r="F100" s="1119"/>
      <c r="G100" s="1119"/>
      <c r="H100" s="1119"/>
      <c r="I100" s="1119"/>
      <c r="J100" s="1119"/>
      <c r="K100" s="1120"/>
      <c r="L100" s="1120"/>
      <c r="M100" s="1120"/>
      <c r="N100" s="1121"/>
      <c r="O100" s="1125"/>
      <c r="P100" s="1123"/>
      <c r="Q100" s="1123"/>
      <c r="R100" s="1124"/>
      <c r="S100" s="1122"/>
      <c r="T100" s="1122"/>
      <c r="U100" s="1125"/>
      <c r="V100" s="1123"/>
      <c r="W100" s="1123"/>
      <c r="X100" s="1124"/>
      <c r="Y100" s="1126" t="str">
        <f t="shared" si="53"/>
        <v/>
      </c>
      <c r="Z100" s="1127"/>
      <c r="AA100" s="1127"/>
      <c r="AB100" s="1127"/>
      <c r="AC100" s="197" t="s">
        <v>71</v>
      </c>
      <c r="AD100" s="1127" t="str">
        <f t="shared" si="58"/>
        <v/>
      </c>
      <c r="AE100" s="1127"/>
      <c r="AF100" s="1127"/>
      <c r="AG100" s="1128"/>
      <c r="AH100" s="1125"/>
      <c r="AI100" s="1123"/>
      <c r="AJ100" s="1123"/>
      <c r="AK100" s="1123"/>
      <c r="AL100" s="198" t="s">
        <v>71</v>
      </c>
      <c r="AM100" s="1123"/>
      <c r="AN100" s="1123"/>
      <c r="AO100" s="1123"/>
      <c r="AP100" s="1124"/>
      <c r="AQ100" s="1129" t="str">
        <f t="shared" si="44"/>
        <v/>
      </c>
      <c r="AR100" s="1130"/>
      <c r="AS100" s="1101" t="s">
        <v>655</v>
      </c>
      <c r="AT100" s="1101"/>
      <c r="AU100" s="1095" t="str">
        <f t="shared" si="45"/>
        <v/>
      </c>
      <c r="AV100" s="1096"/>
      <c r="AW100" s="1097" t="str">
        <f t="shared" si="54"/>
        <v/>
      </c>
      <c r="AX100" s="1097"/>
      <c r="AZ100" s="3" t="str">
        <f t="shared" si="46"/>
        <v/>
      </c>
      <c r="BA100" s="3" t="str">
        <f t="shared" si="47"/>
        <v/>
      </c>
      <c r="BB100" s="3">
        <f t="shared" si="55"/>
        <v>0</v>
      </c>
      <c r="BC100" s="3" t="str">
        <f t="shared" si="48"/>
        <v/>
      </c>
      <c r="BD100" s="199">
        <f t="shared" si="56"/>
        <v>0</v>
      </c>
      <c r="BE100" s="199" t="str">
        <f t="shared" si="57"/>
        <v/>
      </c>
      <c r="BF100" s="3">
        <f t="shared" si="49"/>
        <v>45017</v>
      </c>
      <c r="BG100" s="3" t="e">
        <f t="shared" si="50"/>
        <v>#VALUE!</v>
      </c>
      <c r="BH100" s="3">
        <f t="shared" si="51"/>
        <v>15</v>
      </c>
      <c r="BI100" s="3" t="e">
        <f t="shared" si="52"/>
        <v>#VALUE!</v>
      </c>
    </row>
    <row r="101" spans="1:61" ht="53.25" customHeight="1">
      <c r="A101" s="1107">
        <v>77</v>
      </c>
      <c r="B101" s="1107"/>
      <c r="C101" s="1119"/>
      <c r="D101" s="1119"/>
      <c r="E101" s="1119"/>
      <c r="F101" s="1119"/>
      <c r="G101" s="1119"/>
      <c r="H101" s="1119"/>
      <c r="I101" s="1119"/>
      <c r="J101" s="1119"/>
      <c r="K101" s="1120"/>
      <c r="L101" s="1120"/>
      <c r="M101" s="1120"/>
      <c r="N101" s="1121"/>
      <c r="O101" s="1125"/>
      <c r="P101" s="1123"/>
      <c r="Q101" s="1123"/>
      <c r="R101" s="1124"/>
      <c r="S101" s="1122"/>
      <c r="T101" s="1122"/>
      <c r="U101" s="1125"/>
      <c r="V101" s="1123"/>
      <c r="W101" s="1123"/>
      <c r="X101" s="1124"/>
      <c r="Y101" s="1126" t="str">
        <f t="shared" si="53"/>
        <v/>
      </c>
      <c r="Z101" s="1127"/>
      <c r="AA101" s="1127"/>
      <c r="AB101" s="1127"/>
      <c r="AC101" s="197" t="s">
        <v>71</v>
      </c>
      <c r="AD101" s="1127" t="str">
        <f t="shared" si="58"/>
        <v/>
      </c>
      <c r="AE101" s="1127"/>
      <c r="AF101" s="1127"/>
      <c r="AG101" s="1128"/>
      <c r="AH101" s="1125"/>
      <c r="AI101" s="1123"/>
      <c r="AJ101" s="1123"/>
      <c r="AK101" s="1123"/>
      <c r="AL101" s="198" t="s">
        <v>71</v>
      </c>
      <c r="AM101" s="1123"/>
      <c r="AN101" s="1123"/>
      <c r="AO101" s="1123"/>
      <c r="AP101" s="1124"/>
      <c r="AQ101" s="1129" t="str">
        <f t="shared" si="44"/>
        <v/>
      </c>
      <c r="AR101" s="1130"/>
      <c r="AS101" s="1101" t="s">
        <v>655</v>
      </c>
      <c r="AT101" s="1101"/>
      <c r="AU101" s="1095" t="str">
        <f t="shared" si="45"/>
        <v/>
      </c>
      <c r="AV101" s="1096"/>
      <c r="AW101" s="1097" t="str">
        <f t="shared" si="54"/>
        <v/>
      </c>
      <c r="AX101" s="1097"/>
      <c r="AZ101" s="3" t="str">
        <f t="shared" si="46"/>
        <v/>
      </c>
      <c r="BA101" s="3" t="str">
        <f t="shared" si="47"/>
        <v/>
      </c>
      <c r="BB101" s="3">
        <f t="shared" si="55"/>
        <v>0</v>
      </c>
      <c r="BC101" s="3" t="str">
        <f t="shared" si="48"/>
        <v/>
      </c>
      <c r="BD101" s="199">
        <f t="shared" si="56"/>
        <v>0</v>
      </c>
      <c r="BE101" s="199" t="str">
        <f t="shared" si="57"/>
        <v/>
      </c>
      <c r="BF101" s="3">
        <f t="shared" si="49"/>
        <v>45017</v>
      </c>
      <c r="BG101" s="3" t="e">
        <f t="shared" si="50"/>
        <v>#VALUE!</v>
      </c>
      <c r="BH101" s="3">
        <f t="shared" si="51"/>
        <v>15</v>
      </c>
      <c r="BI101" s="3" t="e">
        <f t="shared" si="52"/>
        <v>#VALUE!</v>
      </c>
    </row>
    <row r="102" spans="1:61" ht="53.25" customHeight="1">
      <c r="A102" s="1107">
        <v>78</v>
      </c>
      <c r="B102" s="1107"/>
      <c r="C102" s="1119"/>
      <c r="D102" s="1119"/>
      <c r="E102" s="1119"/>
      <c r="F102" s="1119"/>
      <c r="G102" s="1119"/>
      <c r="H102" s="1119"/>
      <c r="I102" s="1119"/>
      <c r="J102" s="1119"/>
      <c r="K102" s="1120"/>
      <c r="L102" s="1120"/>
      <c r="M102" s="1120"/>
      <c r="N102" s="1121"/>
      <c r="O102" s="1125"/>
      <c r="P102" s="1123"/>
      <c r="Q102" s="1123"/>
      <c r="R102" s="1124"/>
      <c r="S102" s="1122"/>
      <c r="T102" s="1122"/>
      <c r="U102" s="1125"/>
      <c r="V102" s="1123"/>
      <c r="W102" s="1123"/>
      <c r="X102" s="1124"/>
      <c r="Y102" s="1126" t="str">
        <f t="shared" si="53"/>
        <v/>
      </c>
      <c r="Z102" s="1127"/>
      <c r="AA102" s="1127"/>
      <c r="AB102" s="1127"/>
      <c r="AC102" s="197" t="s">
        <v>71</v>
      </c>
      <c r="AD102" s="1127" t="str">
        <f t="shared" si="58"/>
        <v/>
      </c>
      <c r="AE102" s="1127"/>
      <c r="AF102" s="1127"/>
      <c r="AG102" s="1128"/>
      <c r="AH102" s="1125"/>
      <c r="AI102" s="1123"/>
      <c r="AJ102" s="1123"/>
      <c r="AK102" s="1123"/>
      <c r="AL102" s="198" t="s">
        <v>71</v>
      </c>
      <c r="AM102" s="1123"/>
      <c r="AN102" s="1123"/>
      <c r="AO102" s="1123"/>
      <c r="AP102" s="1124"/>
      <c r="AQ102" s="1129" t="str">
        <f t="shared" si="44"/>
        <v/>
      </c>
      <c r="AR102" s="1130"/>
      <c r="AS102" s="1101" t="s">
        <v>655</v>
      </c>
      <c r="AT102" s="1101"/>
      <c r="AU102" s="1095" t="str">
        <f t="shared" si="45"/>
        <v/>
      </c>
      <c r="AV102" s="1096"/>
      <c r="AW102" s="1097" t="str">
        <f t="shared" si="54"/>
        <v/>
      </c>
      <c r="AX102" s="1097"/>
      <c r="AZ102" s="3" t="str">
        <f t="shared" si="46"/>
        <v/>
      </c>
      <c r="BA102" s="3" t="str">
        <f t="shared" si="47"/>
        <v/>
      </c>
      <c r="BB102" s="3">
        <f t="shared" si="55"/>
        <v>0</v>
      </c>
      <c r="BC102" s="3" t="str">
        <f t="shared" si="48"/>
        <v/>
      </c>
      <c r="BD102" s="199">
        <f t="shared" si="56"/>
        <v>0</v>
      </c>
      <c r="BE102" s="199" t="str">
        <f t="shared" si="57"/>
        <v/>
      </c>
      <c r="BF102" s="3">
        <f t="shared" si="49"/>
        <v>45017</v>
      </c>
      <c r="BG102" s="3" t="e">
        <f t="shared" si="50"/>
        <v>#VALUE!</v>
      </c>
      <c r="BH102" s="3">
        <f t="shared" si="51"/>
        <v>15</v>
      </c>
      <c r="BI102" s="3" t="e">
        <f t="shared" si="52"/>
        <v>#VALUE!</v>
      </c>
    </row>
    <row r="103" spans="1:61" ht="53.25" customHeight="1">
      <c r="A103" s="1107">
        <v>79</v>
      </c>
      <c r="B103" s="1107"/>
      <c r="C103" s="1119"/>
      <c r="D103" s="1119"/>
      <c r="E103" s="1119"/>
      <c r="F103" s="1119"/>
      <c r="G103" s="1119"/>
      <c r="H103" s="1119"/>
      <c r="I103" s="1119"/>
      <c r="J103" s="1119"/>
      <c r="K103" s="1120"/>
      <c r="L103" s="1120"/>
      <c r="M103" s="1120"/>
      <c r="N103" s="1121"/>
      <c r="O103" s="1125"/>
      <c r="P103" s="1123"/>
      <c r="Q103" s="1123"/>
      <c r="R103" s="1124"/>
      <c r="S103" s="1122"/>
      <c r="T103" s="1122"/>
      <c r="U103" s="1125"/>
      <c r="V103" s="1123"/>
      <c r="W103" s="1123"/>
      <c r="X103" s="1124"/>
      <c r="Y103" s="1126" t="str">
        <f t="shared" si="53"/>
        <v/>
      </c>
      <c r="Z103" s="1127"/>
      <c r="AA103" s="1127"/>
      <c r="AB103" s="1127"/>
      <c r="AC103" s="197" t="s">
        <v>71</v>
      </c>
      <c r="AD103" s="1127" t="str">
        <f t="shared" si="58"/>
        <v/>
      </c>
      <c r="AE103" s="1127"/>
      <c r="AF103" s="1127"/>
      <c r="AG103" s="1128"/>
      <c r="AH103" s="1125"/>
      <c r="AI103" s="1123"/>
      <c r="AJ103" s="1123"/>
      <c r="AK103" s="1123"/>
      <c r="AL103" s="198" t="s">
        <v>71</v>
      </c>
      <c r="AM103" s="1123"/>
      <c r="AN103" s="1123"/>
      <c r="AO103" s="1123"/>
      <c r="AP103" s="1124"/>
      <c r="AQ103" s="1129" t="str">
        <f t="shared" si="44"/>
        <v/>
      </c>
      <c r="AR103" s="1130"/>
      <c r="AS103" s="1101" t="s">
        <v>655</v>
      </c>
      <c r="AT103" s="1101"/>
      <c r="AU103" s="1095" t="str">
        <f t="shared" si="45"/>
        <v/>
      </c>
      <c r="AV103" s="1096"/>
      <c r="AW103" s="1097" t="str">
        <f t="shared" si="54"/>
        <v/>
      </c>
      <c r="AX103" s="1097"/>
      <c r="AZ103" s="3" t="str">
        <f t="shared" si="46"/>
        <v/>
      </c>
      <c r="BA103" s="3" t="str">
        <f t="shared" si="47"/>
        <v/>
      </c>
      <c r="BB103" s="3">
        <f t="shared" si="55"/>
        <v>0</v>
      </c>
      <c r="BC103" s="3" t="str">
        <f t="shared" si="48"/>
        <v/>
      </c>
      <c r="BD103" s="199">
        <f t="shared" si="56"/>
        <v>0</v>
      </c>
      <c r="BE103" s="199" t="str">
        <f t="shared" si="57"/>
        <v/>
      </c>
      <c r="BF103" s="3">
        <f t="shared" si="49"/>
        <v>45017</v>
      </c>
      <c r="BG103" s="3" t="e">
        <f t="shared" si="50"/>
        <v>#VALUE!</v>
      </c>
      <c r="BH103" s="3">
        <f t="shared" si="51"/>
        <v>15</v>
      </c>
      <c r="BI103" s="3" t="e">
        <f t="shared" si="52"/>
        <v>#VALUE!</v>
      </c>
    </row>
    <row r="104" spans="1:61" ht="53.25" customHeight="1">
      <c r="A104" s="1107">
        <v>80</v>
      </c>
      <c r="B104" s="1107"/>
      <c r="C104" s="1119"/>
      <c r="D104" s="1119"/>
      <c r="E104" s="1119"/>
      <c r="F104" s="1119"/>
      <c r="G104" s="1119"/>
      <c r="H104" s="1119"/>
      <c r="I104" s="1119"/>
      <c r="J104" s="1119"/>
      <c r="K104" s="1120"/>
      <c r="L104" s="1120"/>
      <c r="M104" s="1120"/>
      <c r="N104" s="1121"/>
      <c r="O104" s="1125"/>
      <c r="P104" s="1123"/>
      <c r="Q104" s="1123"/>
      <c r="R104" s="1124"/>
      <c r="S104" s="1122"/>
      <c r="T104" s="1122"/>
      <c r="U104" s="1125"/>
      <c r="V104" s="1123"/>
      <c r="W104" s="1123"/>
      <c r="X104" s="1124"/>
      <c r="Y104" s="1126" t="str">
        <f t="shared" si="53"/>
        <v/>
      </c>
      <c r="Z104" s="1127"/>
      <c r="AA104" s="1127"/>
      <c r="AB104" s="1127"/>
      <c r="AC104" s="197" t="s">
        <v>71</v>
      </c>
      <c r="AD104" s="1127" t="str">
        <f t="shared" si="58"/>
        <v/>
      </c>
      <c r="AE104" s="1127"/>
      <c r="AF104" s="1127"/>
      <c r="AG104" s="1128"/>
      <c r="AH104" s="1125"/>
      <c r="AI104" s="1123"/>
      <c r="AJ104" s="1123"/>
      <c r="AK104" s="1123"/>
      <c r="AL104" s="198" t="s">
        <v>71</v>
      </c>
      <c r="AM104" s="1123"/>
      <c r="AN104" s="1123"/>
      <c r="AO104" s="1123"/>
      <c r="AP104" s="1124"/>
      <c r="AQ104" s="1129" t="str">
        <f t="shared" si="44"/>
        <v/>
      </c>
      <c r="AR104" s="1130"/>
      <c r="AS104" s="1101" t="s">
        <v>655</v>
      </c>
      <c r="AT104" s="1101"/>
      <c r="AU104" s="1095" t="str">
        <f t="shared" si="45"/>
        <v/>
      </c>
      <c r="AV104" s="1096"/>
      <c r="AW104" s="1097" t="str">
        <f t="shared" si="54"/>
        <v/>
      </c>
      <c r="AX104" s="1097"/>
      <c r="AZ104" s="3" t="str">
        <f t="shared" si="46"/>
        <v/>
      </c>
      <c r="BA104" s="3" t="str">
        <f t="shared" si="47"/>
        <v/>
      </c>
      <c r="BB104" s="3">
        <f t="shared" si="55"/>
        <v>0</v>
      </c>
      <c r="BC104" s="3" t="str">
        <f t="shared" si="48"/>
        <v/>
      </c>
      <c r="BD104" s="199">
        <f t="shared" si="56"/>
        <v>0</v>
      </c>
      <c r="BE104" s="199" t="str">
        <f t="shared" si="57"/>
        <v/>
      </c>
      <c r="BF104" s="3">
        <f t="shared" si="49"/>
        <v>45017</v>
      </c>
      <c r="BG104" s="3" t="e">
        <f t="shared" si="50"/>
        <v>#VALUE!</v>
      </c>
      <c r="BH104" s="3">
        <f t="shared" si="51"/>
        <v>15</v>
      </c>
      <c r="BI104" s="3" t="e">
        <f t="shared" si="52"/>
        <v>#VALUE!</v>
      </c>
    </row>
    <row r="105" spans="1:61" ht="53.25" customHeight="1">
      <c r="A105" s="1107">
        <v>81</v>
      </c>
      <c r="B105" s="1107"/>
      <c r="C105" s="1119"/>
      <c r="D105" s="1119"/>
      <c r="E105" s="1119"/>
      <c r="F105" s="1119"/>
      <c r="G105" s="1119"/>
      <c r="H105" s="1119"/>
      <c r="I105" s="1119"/>
      <c r="J105" s="1119"/>
      <c r="K105" s="1120"/>
      <c r="L105" s="1120"/>
      <c r="M105" s="1120"/>
      <c r="N105" s="1121"/>
      <c r="O105" s="1125"/>
      <c r="P105" s="1123"/>
      <c r="Q105" s="1123"/>
      <c r="R105" s="1124"/>
      <c r="S105" s="1122"/>
      <c r="T105" s="1122"/>
      <c r="U105" s="1125"/>
      <c r="V105" s="1123"/>
      <c r="W105" s="1123"/>
      <c r="X105" s="1124"/>
      <c r="Y105" s="1126" t="str">
        <f t="shared" si="53"/>
        <v/>
      </c>
      <c r="Z105" s="1127"/>
      <c r="AA105" s="1127"/>
      <c r="AB105" s="1127"/>
      <c r="AC105" s="197" t="s">
        <v>71</v>
      </c>
      <c r="AD105" s="1127" t="str">
        <f t="shared" si="58"/>
        <v/>
      </c>
      <c r="AE105" s="1127"/>
      <c r="AF105" s="1127"/>
      <c r="AG105" s="1128"/>
      <c r="AH105" s="1125"/>
      <c r="AI105" s="1123"/>
      <c r="AJ105" s="1123"/>
      <c r="AK105" s="1123"/>
      <c r="AL105" s="198" t="s">
        <v>71</v>
      </c>
      <c r="AM105" s="1123"/>
      <c r="AN105" s="1123"/>
      <c r="AO105" s="1123"/>
      <c r="AP105" s="1124"/>
      <c r="AQ105" s="1129" t="str">
        <f t="shared" si="44"/>
        <v/>
      </c>
      <c r="AR105" s="1130"/>
      <c r="AS105" s="1101" t="s">
        <v>655</v>
      </c>
      <c r="AT105" s="1101"/>
      <c r="AU105" s="1095" t="str">
        <f t="shared" si="45"/>
        <v/>
      </c>
      <c r="AV105" s="1096"/>
      <c r="AW105" s="1097" t="str">
        <f t="shared" si="54"/>
        <v/>
      </c>
      <c r="AX105" s="1097"/>
      <c r="AZ105" s="3" t="str">
        <f t="shared" si="46"/>
        <v/>
      </c>
      <c r="BA105" s="3" t="str">
        <f t="shared" si="47"/>
        <v/>
      </c>
      <c r="BB105" s="3">
        <f t="shared" si="55"/>
        <v>0</v>
      </c>
      <c r="BC105" s="3" t="str">
        <f t="shared" si="48"/>
        <v/>
      </c>
      <c r="BD105" s="199">
        <f t="shared" si="56"/>
        <v>0</v>
      </c>
      <c r="BE105" s="199" t="str">
        <f t="shared" si="57"/>
        <v/>
      </c>
      <c r="BF105" s="3">
        <f t="shared" si="49"/>
        <v>45017</v>
      </c>
      <c r="BG105" s="3" t="e">
        <f t="shared" si="50"/>
        <v>#VALUE!</v>
      </c>
      <c r="BH105" s="3">
        <f t="shared" si="51"/>
        <v>15</v>
      </c>
      <c r="BI105" s="3" t="e">
        <f t="shared" si="52"/>
        <v>#VALUE!</v>
      </c>
    </row>
    <row r="106" spans="1:61" ht="53.25" customHeight="1">
      <c r="A106" s="1107">
        <v>82</v>
      </c>
      <c r="B106" s="1107"/>
      <c r="C106" s="1119"/>
      <c r="D106" s="1119"/>
      <c r="E106" s="1119"/>
      <c r="F106" s="1119"/>
      <c r="G106" s="1119"/>
      <c r="H106" s="1119"/>
      <c r="I106" s="1119"/>
      <c r="J106" s="1119"/>
      <c r="K106" s="1120"/>
      <c r="L106" s="1120"/>
      <c r="M106" s="1120"/>
      <c r="N106" s="1121"/>
      <c r="O106" s="1125"/>
      <c r="P106" s="1123"/>
      <c r="Q106" s="1123"/>
      <c r="R106" s="1124"/>
      <c r="S106" s="1122"/>
      <c r="T106" s="1122"/>
      <c r="U106" s="1125"/>
      <c r="V106" s="1123"/>
      <c r="W106" s="1123"/>
      <c r="X106" s="1124"/>
      <c r="Y106" s="1126" t="str">
        <f t="shared" si="53"/>
        <v/>
      </c>
      <c r="Z106" s="1127"/>
      <c r="AA106" s="1127"/>
      <c r="AB106" s="1127"/>
      <c r="AC106" s="197" t="s">
        <v>71</v>
      </c>
      <c r="AD106" s="1127" t="str">
        <f t="shared" si="58"/>
        <v/>
      </c>
      <c r="AE106" s="1127"/>
      <c r="AF106" s="1127"/>
      <c r="AG106" s="1128"/>
      <c r="AH106" s="1125"/>
      <c r="AI106" s="1123"/>
      <c r="AJ106" s="1123"/>
      <c r="AK106" s="1123"/>
      <c r="AL106" s="198" t="s">
        <v>71</v>
      </c>
      <c r="AM106" s="1123"/>
      <c r="AN106" s="1123"/>
      <c r="AO106" s="1123"/>
      <c r="AP106" s="1124"/>
      <c r="AQ106" s="1129" t="str">
        <f t="shared" si="44"/>
        <v/>
      </c>
      <c r="AR106" s="1130"/>
      <c r="AS106" s="1101" t="s">
        <v>655</v>
      </c>
      <c r="AT106" s="1101"/>
      <c r="AU106" s="1095" t="str">
        <f t="shared" si="45"/>
        <v/>
      </c>
      <c r="AV106" s="1096"/>
      <c r="AW106" s="1097" t="str">
        <f t="shared" si="54"/>
        <v/>
      </c>
      <c r="AX106" s="1097"/>
      <c r="AZ106" s="3" t="str">
        <f t="shared" si="46"/>
        <v/>
      </c>
      <c r="BA106" s="3" t="str">
        <f t="shared" si="47"/>
        <v/>
      </c>
      <c r="BB106" s="3">
        <f t="shared" si="55"/>
        <v>0</v>
      </c>
      <c r="BC106" s="3" t="str">
        <f t="shared" si="48"/>
        <v/>
      </c>
      <c r="BD106" s="199">
        <f t="shared" si="56"/>
        <v>0</v>
      </c>
      <c r="BE106" s="199" t="str">
        <f t="shared" si="57"/>
        <v/>
      </c>
      <c r="BF106" s="3">
        <f t="shared" si="49"/>
        <v>45017</v>
      </c>
      <c r="BG106" s="3" t="e">
        <f t="shared" si="50"/>
        <v>#VALUE!</v>
      </c>
      <c r="BH106" s="3">
        <f t="shared" si="51"/>
        <v>15</v>
      </c>
      <c r="BI106" s="3" t="e">
        <f t="shared" si="52"/>
        <v>#VALUE!</v>
      </c>
    </row>
    <row r="107" spans="1:61" ht="53.25" customHeight="1">
      <c r="A107" s="1107">
        <v>83</v>
      </c>
      <c r="B107" s="1107"/>
      <c r="C107" s="1119"/>
      <c r="D107" s="1119"/>
      <c r="E107" s="1119"/>
      <c r="F107" s="1119"/>
      <c r="G107" s="1119"/>
      <c r="H107" s="1119"/>
      <c r="I107" s="1119"/>
      <c r="J107" s="1119"/>
      <c r="K107" s="1120"/>
      <c r="L107" s="1120"/>
      <c r="M107" s="1120"/>
      <c r="N107" s="1121"/>
      <c r="O107" s="1125"/>
      <c r="P107" s="1123"/>
      <c r="Q107" s="1123"/>
      <c r="R107" s="1124"/>
      <c r="S107" s="1122"/>
      <c r="T107" s="1122"/>
      <c r="U107" s="1125"/>
      <c r="V107" s="1123"/>
      <c r="W107" s="1123"/>
      <c r="X107" s="1124"/>
      <c r="Y107" s="1126" t="str">
        <f t="shared" si="53"/>
        <v/>
      </c>
      <c r="Z107" s="1127"/>
      <c r="AA107" s="1127"/>
      <c r="AB107" s="1127"/>
      <c r="AC107" s="197" t="s">
        <v>71</v>
      </c>
      <c r="AD107" s="1127" t="str">
        <f t="shared" si="58"/>
        <v/>
      </c>
      <c r="AE107" s="1127"/>
      <c r="AF107" s="1127"/>
      <c r="AG107" s="1128"/>
      <c r="AH107" s="1125"/>
      <c r="AI107" s="1123"/>
      <c r="AJ107" s="1123"/>
      <c r="AK107" s="1123"/>
      <c r="AL107" s="198" t="s">
        <v>71</v>
      </c>
      <c r="AM107" s="1123"/>
      <c r="AN107" s="1123"/>
      <c r="AO107" s="1123"/>
      <c r="AP107" s="1124"/>
      <c r="AQ107" s="1129" t="str">
        <f t="shared" si="44"/>
        <v/>
      </c>
      <c r="AR107" s="1130"/>
      <c r="AS107" s="1101" t="s">
        <v>655</v>
      </c>
      <c r="AT107" s="1101"/>
      <c r="AU107" s="1095" t="str">
        <f t="shared" si="45"/>
        <v/>
      </c>
      <c r="AV107" s="1096"/>
      <c r="AW107" s="1097" t="str">
        <f t="shared" si="54"/>
        <v/>
      </c>
      <c r="AX107" s="1097"/>
      <c r="AZ107" s="3" t="str">
        <f t="shared" si="46"/>
        <v/>
      </c>
      <c r="BA107" s="3" t="str">
        <f t="shared" si="47"/>
        <v/>
      </c>
      <c r="BB107" s="3">
        <f t="shared" si="55"/>
        <v>0</v>
      </c>
      <c r="BC107" s="3" t="str">
        <f t="shared" si="48"/>
        <v/>
      </c>
      <c r="BD107" s="199">
        <f t="shared" si="56"/>
        <v>0</v>
      </c>
      <c r="BE107" s="199" t="str">
        <f t="shared" si="57"/>
        <v/>
      </c>
      <c r="BF107" s="3">
        <f t="shared" si="49"/>
        <v>45017</v>
      </c>
      <c r="BG107" s="3" t="e">
        <f t="shared" si="50"/>
        <v>#VALUE!</v>
      </c>
      <c r="BH107" s="3">
        <f t="shared" si="51"/>
        <v>15</v>
      </c>
      <c r="BI107" s="3" t="e">
        <f t="shared" si="52"/>
        <v>#VALUE!</v>
      </c>
    </row>
    <row r="108" spans="1:61" ht="53.25" customHeight="1">
      <c r="A108" s="1107">
        <v>84</v>
      </c>
      <c r="B108" s="1107"/>
      <c r="C108" s="1119"/>
      <c r="D108" s="1119"/>
      <c r="E108" s="1119"/>
      <c r="F108" s="1119"/>
      <c r="G108" s="1119"/>
      <c r="H108" s="1119"/>
      <c r="I108" s="1119"/>
      <c r="J108" s="1119"/>
      <c r="K108" s="1120"/>
      <c r="L108" s="1120"/>
      <c r="M108" s="1120"/>
      <c r="N108" s="1121"/>
      <c r="O108" s="1125"/>
      <c r="P108" s="1123"/>
      <c r="Q108" s="1123"/>
      <c r="R108" s="1124"/>
      <c r="S108" s="1122"/>
      <c r="T108" s="1122"/>
      <c r="U108" s="1125"/>
      <c r="V108" s="1123"/>
      <c r="W108" s="1123"/>
      <c r="X108" s="1124"/>
      <c r="Y108" s="1126" t="str">
        <f t="shared" si="53"/>
        <v/>
      </c>
      <c r="Z108" s="1127"/>
      <c r="AA108" s="1127"/>
      <c r="AB108" s="1127"/>
      <c r="AC108" s="197" t="s">
        <v>71</v>
      </c>
      <c r="AD108" s="1127" t="str">
        <f t="shared" si="58"/>
        <v/>
      </c>
      <c r="AE108" s="1127"/>
      <c r="AF108" s="1127"/>
      <c r="AG108" s="1128"/>
      <c r="AH108" s="1125"/>
      <c r="AI108" s="1123"/>
      <c r="AJ108" s="1123"/>
      <c r="AK108" s="1123"/>
      <c r="AL108" s="198" t="s">
        <v>71</v>
      </c>
      <c r="AM108" s="1123"/>
      <c r="AN108" s="1123"/>
      <c r="AO108" s="1123"/>
      <c r="AP108" s="1124"/>
      <c r="AQ108" s="1129" t="str">
        <f t="shared" si="44"/>
        <v/>
      </c>
      <c r="AR108" s="1130"/>
      <c r="AS108" s="1101" t="s">
        <v>655</v>
      </c>
      <c r="AT108" s="1101"/>
      <c r="AU108" s="1095" t="str">
        <f t="shared" si="45"/>
        <v/>
      </c>
      <c r="AV108" s="1096"/>
      <c r="AW108" s="1097" t="str">
        <f t="shared" si="54"/>
        <v/>
      </c>
      <c r="AX108" s="1097"/>
      <c r="AZ108" s="3" t="str">
        <f t="shared" si="46"/>
        <v/>
      </c>
      <c r="BA108" s="3" t="str">
        <f t="shared" si="47"/>
        <v/>
      </c>
      <c r="BB108" s="3">
        <f t="shared" si="55"/>
        <v>0</v>
      </c>
      <c r="BC108" s="3" t="str">
        <f t="shared" si="48"/>
        <v/>
      </c>
      <c r="BD108" s="199">
        <f t="shared" si="56"/>
        <v>0</v>
      </c>
      <c r="BE108" s="199" t="str">
        <f t="shared" si="57"/>
        <v/>
      </c>
      <c r="BF108" s="3">
        <f t="shared" si="49"/>
        <v>45017</v>
      </c>
      <c r="BG108" s="3" t="e">
        <f t="shared" si="50"/>
        <v>#VALUE!</v>
      </c>
      <c r="BH108" s="3">
        <f t="shared" si="51"/>
        <v>15</v>
      </c>
      <c r="BI108" s="3" t="e">
        <f t="shared" si="52"/>
        <v>#VALUE!</v>
      </c>
    </row>
    <row r="109" spans="1:61" ht="53.25" customHeight="1">
      <c r="A109" s="1107">
        <v>85</v>
      </c>
      <c r="B109" s="1107"/>
      <c r="C109" s="1119"/>
      <c r="D109" s="1119"/>
      <c r="E109" s="1119"/>
      <c r="F109" s="1119"/>
      <c r="G109" s="1119"/>
      <c r="H109" s="1119"/>
      <c r="I109" s="1119"/>
      <c r="J109" s="1119"/>
      <c r="K109" s="1120"/>
      <c r="L109" s="1120"/>
      <c r="M109" s="1120"/>
      <c r="N109" s="1121"/>
      <c r="O109" s="1125"/>
      <c r="P109" s="1123"/>
      <c r="Q109" s="1123"/>
      <c r="R109" s="1124"/>
      <c r="S109" s="1122"/>
      <c r="T109" s="1122"/>
      <c r="U109" s="1125"/>
      <c r="V109" s="1123"/>
      <c r="W109" s="1123"/>
      <c r="X109" s="1124"/>
      <c r="Y109" s="1126" t="str">
        <f t="shared" si="53"/>
        <v/>
      </c>
      <c r="Z109" s="1127"/>
      <c r="AA109" s="1127"/>
      <c r="AB109" s="1127"/>
      <c r="AC109" s="197" t="s">
        <v>71</v>
      </c>
      <c r="AD109" s="1127" t="str">
        <f t="shared" si="58"/>
        <v/>
      </c>
      <c r="AE109" s="1127"/>
      <c r="AF109" s="1127"/>
      <c r="AG109" s="1128"/>
      <c r="AH109" s="1125"/>
      <c r="AI109" s="1123"/>
      <c r="AJ109" s="1123"/>
      <c r="AK109" s="1123"/>
      <c r="AL109" s="198" t="s">
        <v>71</v>
      </c>
      <c r="AM109" s="1123"/>
      <c r="AN109" s="1123"/>
      <c r="AO109" s="1123"/>
      <c r="AP109" s="1124"/>
      <c r="AQ109" s="1129" t="str">
        <f t="shared" si="44"/>
        <v/>
      </c>
      <c r="AR109" s="1130"/>
      <c r="AS109" s="1101" t="s">
        <v>655</v>
      </c>
      <c r="AT109" s="1101"/>
      <c r="AU109" s="1095" t="str">
        <f t="shared" si="45"/>
        <v/>
      </c>
      <c r="AV109" s="1096"/>
      <c r="AW109" s="1097" t="str">
        <f t="shared" si="54"/>
        <v/>
      </c>
      <c r="AX109" s="1097"/>
      <c r="AZ109" s="3" t="str">
        <f t="shared" si="46"/>
        <v/>
      </c>
      <c r="BA109" s="3" t="str">
        <f t="shared" si="47"/>
        <v/>
      </c>
      <c r="BB109" s="3">
        <f t="shared" si="55"/>
        <v>0</v>
      </c>
      <c r="BC109" s="3" t="str">
        <f t="shared" si="48"/>
        <v/>
      </c>
      <c r="BD109" s="199">
        <f t="shared" si="56"/>
        <v>0</v>
      </c>
      <c r="BE109" s="199" t="str">
        <f t="shared" si="57"/>
        <v/>
      </c>
      <c r="BF109" s="3">
        <f t="shared" si="49"/>
        <v>45017</v>
      </c>
      <c r="BG109" s="3" t="e">
        <f t="shared" si="50"/>
        <v>#VALUE!</v>
      </c>
      <c r="BH109" s="3">
        <f t="shared" si="51"/>
        <v>15</v>
      </c>
      <c r="BI109" s="3" t="e">
        <f t="shared" si="52"/>
        <v>#VALUE!</v>
      </c>
    </row>
    <row r="110" spans="1:61" ht="53.25" customHeight="1">
      <c r="A110" s="1107">
        <v>86</v>
      </c>
      <c r="B110" s="1107"/>
      <c r="C110" s="1119"/>
      <c r="D110" s="1119"/>
      <c r="E110" s="1119"/>
      <c r="F110" s="1119"/>
      <c r="G110" s="1119"/>
      <c r="H110" s="1119"/>
      <c r="I110" s="1119"/>
      <c r="J110" s="1119"/>
      <c r="K110" s="1120"/>
      <c r="L110" s="1120"/>
      <c r="M110" s="1120"/>
      <c r="N110" s="1121"/>
      <c r="O110" s="1125"/>
      <c r="P110" s="1123"/>
      <c r="Q110" s="1123"/>
      <c r="R110" s="1124"/>
      <c r="S110" s="1122"/>
      <c r="T110" s="1122"/>
      <c r="U110" s="1125"/>
      <c r="V110" s="1123"/>
      <c r="W110" s="1123"/>
      <c r="X110" s="1124"/>
      <c r="Y110" s="1126" t="str">
        <f t="shared" si="53"/>
        <v/>
      </c>
      <c r="Z110" s="1127"/>
      <c r="AA110" s="1127"/>
      <c r="AB110" s="1127"/>
      <c r="AC110" s="197" t="s">
        <v>71</v>
      </c>
      <c r="AD110" s="1127" t="str">
        <f t="shared" si="58"/>
        <v/>
      </c>
      <c r="AE110" s="1127"/>
      <c r="AF110" s="1127"/>
      <c r="AG110" s="1128"/>
      <c r="AH110" s="1125"/>
      <c r="AI110" s="1123"/>
      <c r="AJ110" s="1123"/>
      <c r="AK110" s="1123"/>
      <c r="AL110" s="198" t="s">
        <v>71</v>
      </c>
      <c r="AM110" s="1123"/>
      <c r="AN110" s="1123"/>
      <c r="AO110" s="1123"/>
      <c r="AP110" s="1124"/>
      <c r="AQ110" s="1129" t="str">
        <f t="shared" si="44"/>
        <v/>
      </c>
      <c r="AR110" s="1130"/>
      <c r="AS110" s="1101" t="s">
        <v>655</v>
      </c>
      <c r="AT110" s="1101"/>
      <c r="AU110" s="1095" t="str">
        <f t="shared" si="45"/>
        <v/>
      </c>
      <c r="AV110" s="1096"/>
      <c r="AW110" s="1097" t="str">
        <f t="shared" si="54"/>
        <v/>
      </c>
      <c r="AX110" s="1097"/>
      <c r="AZ110" s="3" t="str">
        <f t="shared" si="46"/>
        <v/>
      </c>
      <c r="BA110" s="3" t="str">
        <f t="shared" si="47"/>
        <v/>
      </c>
      <c r="BB110" s="3">
        <f t="shared" si="55"/>
        <v>0</v>
      </c>
      <c r="BC110" s="3" t="str">
        <f t="shared" si="48"/>
        <v/>
      </c>
      <c r="BD110" s="199">
        <f t="shared" si="56"/>
        <v>0</v>
      </c>
      <c r="BE110" s="199" t="str">
        <f t="shared" si="57"/>
        <v/>
      </c>
      <c r="BF110" s="3">
        <f t="shared" si="49"/>
        <v>45017</v>
      </c>
      <c r="BG110" s="3" t="e">
        <f t="shared" si="50"/>
        <v>#VALUE!</v>
      </c>
      <c r="BH110" s="3">
        <f t="shared" si="51"/>
        <v>15</v>
      </c>
      <c r="BI110" s="3" t="e">
        <f t="shared" si="52"/>
        <v>#VALUE!</v>
      </c>
    </row>
    <row r="111" spans="1:61" ht="53.25" customHeight="1">
      <c r="A111" s="1107">
        <v>87</v>
      </c>
      <c r="B111" s="1107"/>
      <c r="C111" s="1119"/>
      <c r="D111" s="1119"/>
      <c r="E111" s="1119"/>
      <c r="F111" s="1119"/>
      <c r="G111" s="1119"/>
      <c r="H111" s="1119"/>
      <c r="I111" s="1119"/>
      <c r="J111" s="1119"/>
      <c r="K111" s="1120"/>
      <c r="L111" s="1120"/>
      <c r="M111" s="1120"/>
      <c r="N111" s="1121"/>
      <c r="O111" s="1125"/>
      <c r="P111" s="1123"/>
      <c r="Q111" s="1123"/>
      <c r="R111" s="1124"/>
      <c r="S111" s="1122"/>
      <c r="T111" s="1122"/>
      <c r="U111" s="1125"/>
      <c r="V111" s="1123"/>
      <c r="W111" s="1123"/>
      <c r="X111" s="1124"/>
      <c r="Y111" s="1126" t="str">
        <f t="shared" si="53"/>
        <v/>
      </c>
      <c r="Z111" s="1127"/>
      <c r="AA111" s="1127"/>
      <c r="AB111" s="1127"/>
      <c r="AC111" s="197" t="s">
        <v>71</v>
      </c>
      <c r="AD111" s="1127" t="str">
        <f t="shared" si="58"/>
        <v/>
      </c>
      <c r="AE111" s="1127"/>
      <c r="AF111" s="1127"/>
      <c r="AG111" s="1128"/>
      <c r="AH111" s="1125"/>
      <c r="AI111" s="1123"/>
      <c r="AJ111" s="1123"/>
      <c r="AK111" s="1123"/>
      <c r="AL111" s="198" t="s">
        <v>71</v>
      </c>
      <c r="AM111" s="1123"/>
      <c r="AN111" s="1123"/>
      <c r="AO111" s="1123"/>
      <c r="AP111" s="1124"/>
      <c r="AQ111" s="1129" t="str">
        <f t="shared" si="44"/>
        <v/>
      </c>
      <c r="AR111" s="1130"/>
      <c r="AS111" s="1101" t="s">
        <v>655</v>
      </c>
      <c r="AT111" s="1101"/>
      <c r="AU111" s="1095" t="str">
        <f t="shared" si="45"/>
        <v/>
      </c>
      <c r="AV111" s="1096"/>
      <c r="AW111" s="1097" t="str">
        <f t="shared" si="54"/>
        <v/>
      </c>
      <c r="AX111" s="1097"/>
      <c r="AZ111" s="3" t="str">
        <f t="shared" si="46"/>
        <v/>
      </c>
      <c r="BA111" s="3" t="str">
        <f t="shared" si="47"/>
        <v/>
      </c>
      <c r="BB111" s="3">
        <f t="shared" si="55"/>
        <v>0</v>
      </c>
      <c r="BC111" s="3" t="str">
        <f t="shared" si="48"/>
        <v/>
      </c>
      <c r="BD111" s="199">
        <f t="shared" si="56"/>
        <v>0</v>
      </c>
      <c r="BE111" s="199" t="str">
        <f t="shared" si="57"/>
        <v/>
      </c>
      <c r="BF111" s="3">
        <f t="shared" si="49"/>
        <v>45017</v>
      </c>
      <c r="BG111" s="3" t="e">
        <f t="shared" si="50"/>
        <v>#VALUE!</v>
      </c>
      <c r="BH111" s="3">
        <f t="shared" si="51"/>
        <v>15</v>
      </c>
      <c r="BI111" s="3" t="e">
        <f t="shared" si="52"/>
        <v>#VALUE!</v>
      </c>
    </row>
    <row r="112" spans="1:61" ht="53.25" customHeight="1">
      <c r="A112" s="1107">
        <v>88</v>
      </c>
      <c r="B112" s="1107"/>
      <c r="C112" s="1119"/>
      <c r="D112" s="1119"/>
      <c r="E112" s="1119"/>
      <c r="F112" s="1119"/>
      <c r="G112" s="1119"/>
      <c r="H112" s="1119"/>
      <c r="I112" s="1119"/>
      <c r="J112" s="1119"/>
      <c r="K112" s="1120"/>
      <c r="L112" s="1120"/>
      <c r="M112" s="1120"/>
      <c r="N112" s="1121"/>
      <c r="O112" s="1125"/>
      <c r="P112" s="1123"/>
      <c r="Q112" s="1123"/>
      <c r="R112" s="1124"/>
      <c r="S112" s="1122"/>
      <c r="T112" s="1122"/>
      <c r="U112" s="1125"/>
      <c r="V112" s="1123"/>
      <c r="W112" s="1123"/>
      <c r="X112" s="1124"/>
      <c r="Y112" s="1126" t="str">
        <f t="shared" si="53"/>
        <v/>
      </c>
      <c r="Z112" s="1127"/>
      <c r="AA112" s="1127"/>
      <c r="AB112" s="1127"/>
      <c r="AC112" s="197" t="s">
        <v>71</v>
      </c>
      <c r="AD112" s="1127" t="str">
        <f t="shared" si="58"/>
        <v/>
      </c>
      <c r="AE112" s="1127"/>
      <c r="AF112" s="1127"/>
      <c r="AG112" s="1128"/>
      <c r="AH112" s="1125"/>
      <c r="AI112" s="1123"/>
      <c r="AJ112" s="1123"/>
      <c r="AK112" s="1123"/>
      <c r="AL112" s="198" t="s">
        <v>71</v>
      </c>
      <c r="AM112" s="1123"/>
      <c r="AN112" s="1123"/>
      <c r="AO112" s="1123"/>
      <c r="AP112" s="1124"/>
      <c r="AQ112" s="1129" t="str">
        <f t="shared" si="44"/>
        <v/>
      </c>
      <c r="AR112" s="1130"/>
      <c r="AS112" s="1101" t="s">
        <v>655</v>
      </c>
      <c r="AT112" s="1101"/>
      <c r="AU112" s="1095" t="str">
        <f t="shared" si="45"/>
        <v/>
      </c>
      <c r="AV112" s="1096"/>
      <c r="AW112" s="1097" t="str">
        <f t="shared" si="54"/>
        <v/>
      </c>
      <c r="AX112" s="1097"/>
      <c r="AZ112" s="3" t="str">
        <f t="shared" si="46"/>
        <v/>
      </c>
      <c r="BA112" s="3" t="str">
        <f t="shared" si="47"/>
        <v/>
      </c>
      <c r="BB112" s="3">
        <f t="shared" si="55"/>
        <v>0</v>
      </c>
      <c r="BC112" s="3" t="str">
        <f t="shared" si="48"/>
        <v/>
      </c>
      <c r="BD112" s="199">
        <f t="shared" si="56"/>
        <v>0</v>
      </c>
      <c r="BE112" s="199" t="str">
        <f t="shared" si="57"/>
        <v/>
      </c>
      <c r="BF112" s="3">
        <f t="shared" si="49"/>
        <v>45017</v>
      </c>
      <c r="BG112" s="3" t="e">
        <f t="shared" si="50"/>
        <v>#VALUE!</v>
      </c>
      <c r="BH112" s="3">
        <f t="shared" si="51"/>
        <v>15</v>
      </c>
      <c r="BI112" s="3" t="e">
        <f t="shared" si="52"/>
        <v>#VALUE!</v>
      </c>
    </row>
    <row r="113" spans="1:61" ht="53.25" customHeight="1">
      <c r="A113" s="1107">
        <v>89</v>
      </c>
      <c r="B113" s="1107"/>
      <c r="C113" s="1119"/>
      <c r="D113" s="1119"/>
      <c r="E113" s="1119"/>
      <c r="F113" s="1119"/>
      <c r="G113" s="1119"/>
      <c r="H113" s="1119"/>
      <c r="I113" s="1119"/>
      <c r="J113" s="1119"/>
      <c r="K113" s="1120"/>
      <c r="L113" s="1120"/>
      <c r="M113" s="1120"/>
      <c r="N113" s="1121"/>
      <c r="O113" s="1125"/>
      <c r="P113" s="1123"/>
      <c r="Q113" s="1123"/>
      <c r="R113" s="1124"/>
      <c r="S113" s="1122"/>
      <c r="T113" s="1122"/>
      <c r="U113" s="1125"/>
      <c r="V113" s="1123"/>
      <c r="W113" s="1123"/>
      <c r="X113" s="1124"/>
      <c r="Y113" s="1126" t="str">
        <f t="shared" si="53"/>
        <v/>
      </c>
      <c r="Z113" s="1127"/>
      <c r="AA113" s="1127"/>
      <c r="AB113" s="1127"/>
      <c r="AC113" s="197" t="s">
        <v>71</v>
      </c>
      <c r="AD113" s="1127" t="str">
        <f t="shared" si="58"/>
        <v/>
      </c>
      <c r="AE113" s="1127"/>
      <c r="AF113" s="1127"/>
      <c r="AG113" s="1128"/>
      <c r="AH113" s="1125"/>
      <c r="AI113" s="1123"/>
      <c r="AJ113" s="1123"/>
      <c r="AK113" s="1123"/>
      <c r="AL113" s="198" t="s">
        <v>71</v>
      </c>
      <c r="AM113" s="1123"/>
      <c r="AN113" s="1123"/>
      <c r="AO113" s="1123"/>
      <c r="AP113" s="1124"/>
      <c r="AQ113" s="1129" t="str">
        <f t="shared" si="44"/>
        <v/>
      </c>
      <c r="AR113" s="1130"/>
      <c r="AS113" s="1101" t="s">
        <v>655</v>
      </c>
      <c r="AT113" s="1101"/>
      <c r="AU113" s="1095" t="str">
        <f t="shared" si="45"/>
        <v/>
      </c>
      <c r="AV113" s="1096"/>
      <c r="AW113" s="1097" t="str">
        <f t="shared" si="54"/>
        <v/>
      </c>
      <c r="AX113" s="1097"/>
      <c r="AZ113" s="3" t="str">
        <f t="shared" si="46"/>
        <v/>
      </c>
      <c r="BA113" s="3" t="str">
        <f t="shared" si="47"/>
        <v/>
      </c>
      <c r="BB113" s="3">
        <f t="shared" si="55"/>
        <v>0</v>
      </c>
      <c r="BC113" s="3" t="str">
        <f t="shared" si="48"/>
        <v/>
      </c>
      <c r="BD113" s="199">
        <f t="shared" si="56"/>
        <v>0</v>
      </c>
      <c r="BE113" s="199" t="str">
        <f t="shared" si="57"/>
        <v/>
      </c>
      <c r="BF113" s="3">
        <f t="shared" si="49"/>
        <v>45017</v>
      </c>
      <c r="BG113" s="3" t="e">
        <f t="shared" si="50"/>
        <v>#VALUE!</v>
      </c>
      <c r="BH113" s="3">
        <f t="shared" si="51"/>
        <v>15</v>
      </c>
      <c r="BI113" s="3" t="e">
        <f t="shared" si="52"/>
        <v>#VALUE!</v>
      </c>
    </row>
    <row r="114" spans="1:61" ht="53.25" customHeight="1">
      <c r="A114" s="1107">
        <v>90</v>
      </c>
      <c r="B114" s="1107"/>
      <c r="C114" s="1119"/>
      <c r="D114" s="1119"/>
      <c r="E114" s="1119"/>
      <c r="F114" s="1119"/>
      <c r="G114" s="1119"/>
      <c r="H114" s="1119"/>
      <c r="I114" s="1119"/>
      <c r="J114" s="1119"/>
      <c r="K114" s="1120"/>
      <c r="L114" s="1120"/>
      <c r="M114" s="1120"/>
      <c r="N114" s="1121"/>
      <c r="O114" s="1125"/>
      <c r="P114" s="1123"/>
      <c r="Q114" s="1123"/>
      <c r="R114" s="1124"/>
      <c r="S114" s="1122"/>
      <c r="T114" s="1122"/>
      <c r="U114" s="1125"/>
      <c r="V114" s="1123"/>
      <c r="W114" s="1123"/>
      <c r="X114" s="1124"/>
      <c r="Y114" s="1126" t="str">
        <f t="shared" si="53"/>
        <v/>
      </c>
      <c r="Z114" s="1127"/>
      <c r="AA114" s="1127"/>
      <c r="AB114" s="1127"/>
      <c r="AC114" s="197" t="s">
        <v>71</v>
      </c>
      <c r="AD114" s="1127" t="str">
        <f t="shared" si="58"/>
        <v/>
      </c>
      <c r="AE114" s="1127"/>
      <c r="AF114" s="1127"/>
      <c r="AG114" s="1128"/>
      <c r="AH114" s="1125"/>
      <c r="AI114" s="1123"/>
      <c r="AJ114" s="1123"/>
      <c r="AK114" s="1123"/>
      <c r="AL114" s="198" t="s">
        <v>71</v>
      </c>
      <c r="AM114" s="1123"/>
      <c r="AN114" s="1123"/>
      <c r="AO114" s="1123"/>
      <c r="AP114" s="1124"/>
      <c r="AQ114" s="1129" t="str">
        <f t="shared" ref="AQ114:AQ119" si="59">IF(AND(AZ114=1,BA114&lt;&gt;""),IF((AM114-AH114)&gt;=0,AM114-AH114+1,""),"")</f>
        <v/>
      </c>
      <c r="AR114" s="1130"/>
      <c r="AS114" s="1101" t="s">
        <v>655</v>
      </c>
      <c r="AT114" s="1101"/>
      <c r="AU114" s="1095" t="str">
        <f t="shared" ref="AU114:AU119" si="60">IF(AND(AZ114=1,BA114&lt;&gt;""),BI114,"")</f>
        <v/>
      </c>
      <c r="AV114" s="1096"/>
      <c r="AW114" s="1097" t="str">
        <f t="shared" si="54"/>
        <v/>
      </c>
      <c r="AX114" s="1097"/>
      <c r="AZ114" s="3" t="str">
        <f t="shared" ref="AZ114:AZ119" si="61">IF(COUNTA(C114,K114,O114,S114,AH114,AM114)&gt;=6,1,"")</f>
        <v/>
      </c>
      <c r="BA114" s="3" t="str">
        <f t="shared" ref="BA114:BA119" si="62">IF(OR(BC114=0,BC114=2),IF(U114&lt;&gt;"",1,""),IF(BC114=1,"2",""))</f>
        <v/>
      </c>
      <c r="BB114" s="3">
        <f t="shared" si="55"/>
        <v>0</v>
      </c>
      <c r="BC114" s="3" t="str">
        <f t="shared" ref="BC114:BC119" si="63">IF(S114=BQ$1,0,IF(S114=BQ$2,1,IF(S114=BQ$3,2,"")))</f>
        <v/>
      </c>
      <c r="BD114" s="199">
        <f t="shared" si="56"/>
        <v>0</v>
      </c>
      <c r="BE114" s="199" t="str">
        <f t="shared" si="57"/>
        <v/>
      </c>
      <c r="BF114" s="3">
        <f t="shared" ref="BF114:BF119" si="64">IF(BD114&gt;BP$1,0,IF(BE114&lt;BP$1,BE114-BD114+1,BP$1-BD114+1))</f>
        <v>45017</v>
      </c>
      <c r="BG114" s="3" t="e">
        <f t="shared" ref="BG114:BG119" si="65">IF(BE114&lt;BP$2,0,IF(BD114&gt;=BP$2,BE114-BD114+1,BE114-BP$2+1))</f>
        <v>#VALUE!</v>
      </c>
      <c r="BH114" s="3">
        <f t="shared" ref="BH114:BH119" si="66">MIN(BF114,15)</f>
        <v>15</v>
      </c>
      <c r="BI114" s="3" t="e">
        <f t="shared" ref="BI114:BI119" si="67">MIN(BG114,15)</f>
        <v>#VALUE!</v>
      </c>
    </row>
    <row r="115" spans="1:61" ht="53.25" customHeight="1">
      <c r="A115" s="1107">
        <v>91</v>
      </c>
      <c r="B115" s="1107"/>
      <c r="C115" s="1119"/>
      <c r="D115" s="1119"/>
      <c r="E115" s="1119"/>
      <c r="F115" s="1119"/>
      <c r="G115" s="1119"/>
      <c r="H115" s="1119"/>
      <c r="I115" s="1119"/>
      <c r="J115" s="1119"/>
      <c r="K115" s="1120"/>
      <c r="L115" s="1120"/>
      <c r="M115" s="1120"/>
      <c r="N115" s="1121"/>
      <c r="O115" s="1125"/>
      <c r="P115" s="1123"/>
      <c r="Q115" s="1123"/>
      <c r="R115" s="1124"/>
      <c r="S115" s="1122"/>
      <c r="T115" s="1122"/>
      <c r="U115" s="1125"/>
      <c r="V115" s="1123"/>
      <c r="W115" s="1123"/>
      <c r="X115" s="1124"/>
      <c r="Y115" s="1126" t="str">
        <f t="shared" si="53"/>
        <v/>
      </c>
      <c r="Z115" s="1127"/>
      <c r="AA115" s="1127"/>
      <c r="AB115" s="1127"/>
      <c r="AC115" s="197" t="s">
        <v>71</v>
      </c>
      <c r="AD115" s="1127" t="str">
        <f t="shared" si="58"/>
        <v/>
      </c>
      <c r="AE115" s="1127"/>
      <c r="AF115" s="1127"/>
      <c r="AG115" s="1128"/>
      <c r="AH115" s="1125"/>
      <c r="AI115" s="1123"/>
      <c r="AJ115" s="1123"/>
      <c r="AK115" s="1123"/>
      <c r="AL115" s="198" t="s">
        <v>71</v>
      </c>
      <c r="AM115" s="1123"/>
      <c r="AN115" s="1123"/>
      <c r="AO115" s="1123"/>
      <c r="AP115" s="1124"/>
      <c r="AQ115" s="1129" t="str">
        <f t="shared" si="59"/>
        <v/>
      </c>
      <c r="AR115" s="1130"/>
      <c r="AS115" s="1101" t="s">
        <v>655</v>
      </c>
      <c r="AT115" s="1101"/>
      <c r="AU115" s="1095" t="str">
        <f t="shared" si="60"/>
        <v/>
      </c>
      <c r="AV115" s="1096"/>
      <c r="AW115" s="1097" t="str">
        <f t="shared" si="54"/>
        <v/>
      </c>
      <c r="AX115" s="1097"/>
      <c r="AZ115" s="3" t="str">
        <f t="shared" si="61"/>
        <v/>
      </c>
      <c r="BA115" s="3" t="str">
        <f t="shared" si="62"/>
        <v/>
      </c>
      <c r="BB115" s="3">
        <f t="shared" si="55"/>
        <v>0</v>
      </c>
      <c r="BC115" s="3" t="str">
        <f t="shared" si="63"/>
        <v/>
      </c>
      <c r="BD115" s="199">
        <f t="shared" si="56"/>
        <v>0</v>
      </c>
      <c r="BE115" s="199" t="str">
        <f t="shared" si="57"/>
        <v/>
      </c>
      <c r="BF115" s="3">
        <f t="shared" si="64"/>
        <v>45017</v>
      </c>
      <c r="BG115" s="3" t="e">
        <f t="shared" si="65"/>
        <v>#VALUE!</v>
      </c>
      <c r="BH115" s="3">
        <f t="shared" si="66"/>
        <v>15</v>
      </c>
      <c r="BI115" s="3" t="e">
        <f t="shared" si="67"/>
        <v>#VALUE!</v>
      </c>
    </row>
    <row r="116" spans="1:61" ht="53.25" customHeight="1">
      <c r="A116" s="1107">
        <v>92</v>
      </c>
      <c r="B116" s="1107"/>
      <c r="C116" s="1119"/>
      <c r="D116" s="1119"/>
      <c r="E116" s="1119"/>
      <c r="F116" s="1119"/>
      <c r="G116" s="1119"/>
      <c r="H116" s="1119"/>
      <c r="I116" s="1119"/>
      <c r="J116" s="1119"/>
      <c r="K116" s="1120"/>
      <c r="L116" s="1120"/>
      <c r="M116" s="1120"/>
      <c r="N116" s="1121"/>
      <c r="O116" s="1125"/>
      <c r="P116" s="1123"/>
      <c r="Q116" s="1123"/>
      <c r="R116" s="1124"/>
      <c r="S116" s="1122"/>
      <c r="T116" s="1122"/>
      <c r="U116" s="1125"/>
      <c r="V116" s="1123"/>
      <c r="W116" s="1123"/>
      <c r="X116" s="1124"/>
      <c r="Y116" s="1126" t="str">
        <f t="shared" si="53"/>
        <v/>
      </c>
      <c r="Z116" s="1127"/>
      <c r="AA116" s="1127"/>
      <c r="AB116" s="1127"/>
      <c r="AC116" s="197" t="s">
        <v>71</v>
      </c>
      <c r="AD116" s="1127" t="str">
        <f t="shared" si="58"/>
        <v/>
      </c>
      <c r="AE116" s="1127"/>
      <c r="AF116" s="1127"/>
      <c r="AG116" s="1128"/>
      <c r="AH116" s="1125"/>
      <c r="AI116" s="1123"/>
      <c r="AJ116" s="1123"/>
      <c r="AK116" s="1123"/>
      <c r="AL116" s="198" t="s">
        <v>71</v>
      </c>
      <c r="AM116" s="1123"/>
      <c r="AN116" s="1123"/>
      <c r="AO116" s="1123"/>
      <c r="AP116" s="1124"/>
      <c r="AQ116" s="1129" t="str">
        <f t="shared" si="59"/>
        <v/>
      </c>
      <c r="AR116" s="1130"/>
      <c r="AS116" s="1101" t="s">
        <v>655</v>
      </c>
      <c r="AT116" s="1101"/>
      <c r="AU116" s="1095" t="str">
        <f t="shared" si="60"/>
        <v/>
      </c>
      <c r="AV116" s="1096"/>
      <c r="AW116" s="1097" t="str">
        <f t="shared" si="54"/>
        <v/>
      </c>
      <c r="AX116" s="1097"/>
      <c r="AZ116" s="3" t="str">
        <f t="shared" si="61"/>
        <v/>
      </c>
      <c r="BA116" s="3" t="str">
        <f t="shared" si="62"/>
        <v/>
      </c>
      <c r="BB116" s="3">
        <f t="shared" si="55"/>
        <v>0</v>
      </c>
      <c r="BC116" s="3" t="str">
        <f t="shared" si="63"/>
        <v/>
      </c>
      <c r="BD116" s="199">
        <f t="shared" si="56"/>
        <v>0</v>
      </c>
      <c r="BE116" s="199" t="str">
        <f t="shared" si="57"/>
        <v/>
      </c>
      <c r="BF116" s="3">
        <f t="shared" si="64"/>
        <v>45017</v>
      </c>
      <c r="BG116" s="3" t="e">
        <f t="shared" si="65"/>
        <v>#VALUE!</v>
      </c>
      <c r="BH116" s="3">
        <f t="shared" si="66"/>
        <v>15</v>
      </c>
      <c r="BI116" s="3" t="e">
        <f t="shared" si="67"/>
        <v>#VALUE!</v>
      </c>
    </row>
    <row r="117" spans="1:61" ht="53.25" customHeight="1">
      <c r="A117" s="1107">
        <v>93</v>
      </c>
      <c r="B117" s="1107"/>
      <c r="C117" s="1119"/>
      <c r="D117" s="1119"/>
      <c r="E117" s="1119"/>
      <c r="F117" s="1119"/>
      <c r="G117" s="1119"/>
      <c r="H117" s="1119"/>
      <c r="I117" s="1119"/>
      <c r="J117" s="1119"/>
      <c r="K117" s="1120"/>
      <c r="L117" s="1120"/>
      <c r="M117" s="1120"/>
      <c r="N117" s="1121"/>
      <c r="O117" s="1125"/>
      <c r="P117" s="1123"/>
      <c r="Q117" s="1123"/>
      <c r="R117" s="1124"/>
      <c r="S117" s="1122"/>
      <c r="T117" s="1122"/>
      <c r="U117" s="1125"/>
      <c r="V117" s="1123"/>
      <c r="W117" s="1123"/>
      <c r="X117" s="1124"/>
      <c r="Y117" s="1126" t="str">
        <f t="shared" si="53"/>
        <v/>
      </c>
      <c r="Z117" s="1127"/>
      <c r="AA117" s="1127"/>
      <c r="AB117" s="1127"/>
      <c r="AC117" s="197" t="s">
        <v>71</v>
      </c>
      <c r="AD117" s="1127" t="str">
        <f t="shared" si="58"/>
        <v/>
      </c>
      <c r="AE117" s="1127"/>
      <c r="AF117" s="1127"/>
      <c r="AG117" s="1128"/>
      <c r="AH117" s="1125"/>
      <c r="AI117" s="1123"/>
      <c r="AJ117" s="1123"/>
      <c r="AK117" s="1123"/>
      <c r="AL117" s="198" t="s">
        <v>71</v>
      </c>
      <c r="AM117" s="1123"/>
      <c r="AN117" s="1123"/>
      <c r="AO117" s="1123"/>
      <c r="AP117" s="1124"/>
      <c r="AQ117" s="1129" t="str">
        <f t="shared" si="59"/>
        <v/>
      </c>
      <c r="AR117" s="1130"/>
      <c r="AS117" s="1101" t="s">
        <v>655</v>
      </c>
      <c r="AT117" s="1101"/>
      <c r="AU117" s="1095" t="str">
        <f t="shared" si="60"/>
        <v/>
      </c>
      <c r="AV117" s="1096"/>
      <c r="AW117" s="1097" t="str">
        <f t="shared" si="54"/>
        <v/>
      </c>
      <c r="AX117" s="1097"/>
      <c r="AZ117" s="3" t="str">
        <f t="shared" si="61"/>
        <v/>
      </c>
      <c r="BA117" s="3" t="str">
        <f t="shared" si="62"/>
        <v/>
      </c>
      <c r="BB117" s="3">
        <f t="shared" si="55"/>
        <v>0</v>
      </c>
      <c r="BC117" s="3" t="str">
        <f t="shared" si="63"/>
        <v/>
      </c>
      <c r="BD117" s="199">
        <f t="shared" si="56"/>
        <v>0</v>
      </c>
      <c r="BE117" s="199" t="str">
        <f t="shared" si="57"/>
        <v/>
      </c>
      <c r="BF117" s="3">
        <f t="shared" si="64"/>
        <v>45017</v>
      </c>
      <c r="BG117" s="3" t="e">
        <f t="shared" si="65"/>
        <v>#VALUE!</v>
      </c>
      <c r="BH117" s="3">
        <f t="shared" si="66"/>
        <v>15</v>
      </c>
      <c r="BI117" s="3" t="e">
        <f t="shared" si="67"/>
        <v>#VALUE!</v>
      </c>
    </row>
    <row r="118" spans="1:61" ht="53.25" customHeight="1">
      <c r="A118" s="1107">
        <v>94</v>
      </c>
      <c r="B118" s="1107"/>
      <c r="C118" s="1119"/>
      <c r="D118" s="1119"/>
      <c r="E118" s="1119"/>
      <c r="F118" s="1119"/>
      <c r="G118" s="1119"/>
      <c r="H118" s="1119"/>
      <c r="I118" s="1119"/>
      <c r="J118" s="1119"/>
      <c r="K118" s="1120"/>
      <c r="L118" s="1120"/>
      <c r="M118" s="1120"/>
      <c r="N118" s="1121"/>
      <c r="O118" s="1125"/>
      <c r="P118" s="1123"/>
      <c r="Q118" s="1123"/>
      <c r="R118" s="1124"/>
      <c r="S118" s="1122"/>
      <c r="T118" s="1122"/>
      <c r="U118" s="1125"/>
      <c r="V118" s="1123"/>
      <c r="W118" s="1123"/>
      <c r="X118" s="1124"/>
      <c r="Y118" s="1126" t="str">
        <f t="shared" si="53"/>
        <v/>
      </c>
      <c r="Z118" s="1127"/>
      <c r="AA118" s="1127"/>
      <c r="AB118" s="1127"/>
      <c r="AC118" s="197" t="s">
        <v>71</v>
      </c>
      <c r="AD118" s="1127" t="str">
        <f t="shared" si="58"/>
        <v/>
      </c>
      <c r="AE118" s="1127"/>
      <c r="AF118" s="1127"/>
      <c r="AG118" s="1128"/>
      <c r="AH118" s="1125"/>
      <c r="AI118" s="1123"/>
      <c r="AJ118" s="1123"/>
      <c r="AK118" s="1123"/>
      <c r="AL118" s="198" t="s">
        <v>71</v>
      </c>
      <c r="AM118" s="1123"/>
      <c r="AN118" s="1123"/>
      <c r="AO118" s="1123"/>
      <c r="AP118" s="1124"/>
      <c r="AQ118" s="1129" t="str">
        <f t="shared" si="59"/>
        <v/>
      </c>
      <c r="AR118" s="1130"/>
      <c r="AS118" s="1101" t="s">
        <v>655</v>
      </c>
      <c r="AT118" s="1101"/>
      <c r="AU118" s="1095" t="str">
        <f t="shared" si="60"/>
        <v/>
      </c>
      <c r="AV118" s="1096"/>
      <c r="AW118" s="1097" t="str">
        <f t="shared" si="54"/>
        <v/>
      </c>
      <c r="AX118" s="1097"/>
      <c r="AZ118" s="3" t="str">
        <f t="shared" si="61"/>
        <v/>
      </c>
      <c r="BA118" s="3" t="str">
        <f t="shared" si="62"/>
        <v/>
      </c>
      <c r="BB118" s="3">
        <f t="shared" si="55"/>
        <v>0</v>
      </c>
      <c r="BC118" s="3" t="str">
        <f t="shared" si="63"/>
        <v/>
      </c>
      <c r="BD118" s="199">
        <f t="shared" si="56"/>
        <v>0</v>
      </c>
      <c r="BE118" s="199" t="str">
        <f t="shared" si="57"/>
        <v/>
      </c>
      <c r="BF118" s="3">
        <f t="shared" si="64"/>
        <v>45017</v>
      </c>
      <c r="BG118" s="3" t="e">
        <f t="shared" si="65"/>
        <v>#VALUE!</v>
      </c>
      <c r="BH118" s="3">
        <f t="shared" si="66"/>
        <v>15</v>
      </c>
      <c r="BI118" s="3" t="e">
        <f t="shared" si="67"/>
        <v>#VALUE!</v>
      </c>
    </row>
    <row r="119" spans="1:61" ht="53.25" customHeight="1">
      <c r="A119" s="1107">
        <v>95</v>
      </c>
      <c r="B119" s="1107"/>
      <c r="C119" s="1119"/>
      <c r="D119" s="1119"/>
      <c r="E119" s="1119"/>
      <c r="F119" s="1119"/>
      <c r="G119" s="1119"/>
      <c r="H119" s="1119"/>
      <c r="I119" s="1119"/>
      <c r="J119" s="1119"/>
      <c r="K119" s="1120"/>
      <c r="L119" s="1120"/>
      <c r="M119" s="1120"/>
      <c r="N119" s="1121"/>
      <c r="O119" s="1125"/>
      <c r="P119" s="1123"/>
      <c r="Q119" s="1123"/>
      <c r="R119" s="1124"/>
      <c r="S119" s="1122"/>
      <c r="T119" s="1122"/>
      <c r="U119" s="1125"/>
      <c r="V119" s="1123"/>
      <c r="W119" s="1123"/>
      <c r="X119" s="1124"/>
      <c r="Y119" s="1126" t="str">
        <f t="shared" si="53"/>
        <v/>
      </c>
      <c r="Z119" s="1127"/>
      <c r="AA119" s="1127"/>
      <c r="AB119" s="1127"/>
      <c r="AC119" s="197" t="s">
        <v>71</v>
      </c>
      <c r="AD119" s="1127" t="str">
        <f t="shared" si="58"/>
        <v/>
      </c>
      <c r="AE119" s="1127"/>
      <c r="AF119" s="1127"/>
      <c r="AG119" s="1128"/>
      <c r="AH119" s="1125"/>
      <c r="AI119" s="1123"/>
      <c r="AJ119" s="1123"/>
      <c r="AK119" s="1123"/>
      <c r="AL119" s="198" t="s">
        <v>71</v>
      </c>
      <c r="AM119" s="1123"/>
      <c r="AN119" s="1123"/>
      <c r="AO119" s="1123"/>
      <c r="AP119" s="1124"/>
      <c r="AQ119" s="1129" t="str">
        <f t="shared" si="59"/>
        <v/>
      </c>
      <c r="AR119" s="1130"/>
      <c r="AS119" s="1101" t="s">
        <v>655</v>
      </c>
      <c r="AT119" s="1101"/>
      <c r="AU119" s="1095" t="str">
        <f t="shared" si="60"/>
        <v/>
      </c>
      <c r="AV119" s="1096"/>
      <c r="AW119" s="1097" t="str">
        <f t="shared" si="54"/>
        <v/>
      </c>
      <c r="AX119" s="1097"/>
      <c r="AZ119" s="3" t="str">
        <f t="shared" si="61"/>
        <v/>
      </c>
      <c r="BA119" s="3" t="str">
        <f t="shared" si="62"/>
        <v/>
      </c>
      <c r="BB119" s="3">
        <f t="shared" si="55"/>
        <v>0</v>
      </c>
      <c r="BC119" s="3" t="str">
        <f t="shared" si="63"/>
        <v/>
      </c>
      <c r="BD119" s="199">
        <f t="shared" si="56"/>
        <v>0</v>
      </c>
      <c r="BE119" s="199" t="str">
        <f t="shared" si="57"/>
        <v/>
      </c>
      <c r="BF119" s="3">
        <f t="shared" si="64"/>
        <v>45017</v>
      </c>
      <c r="BG119" s="3" t="e">
        <f t="shared" si="65"/>
        <v>#VALUE!</v>
      </c>
      <c r="BH119" s="3">
        <f t="shared" si="66"/>
        <v>15</v>
      </c>
      <c r="BI119" s="3" t="e">
        <f t="shared" si="67"/>
        <v>#VALUE!</v>
      </c>
    </row>
    <row r="120" spans="1:61" ht="42" customHeight="1">
      <c r="BE120" s="191"/>
    </row>
  </sheetData>
  <sheetProtection algorithmName="SHA-512" hashValue="yOrjdvJ4eXDfQ3LY3zcZrdBQpxOoTjj4tCVaqWQldWz4z0lrDTpLwwOToJQthSqkzI+2p+qosM4cy3oUUy465Q==" saltValue="hfWl6RKKWWp6oFHDUCEA+Q==" spinCount="100000" sheet="1" formatCells="0" formatRows="0" insertRows="0"/>
  <mergeCells count="1393">
    <mergeCell ref="A3:AX3"/>
    <mergeCell ref="A4:AX4"/>
    <mergeCell ref="A2:AX2"/>
    <mergeCell ref="AQ114:AR114"/>
    <mergeCell ref="AQ115:AR115"/>
    <mergeCell ref="AQ116:AR116"/>
    <mergeCell ref="AQ117:AR117"/>
    <mergeCell ref="AQ118:AR118"/>
    <mergeCell ref="AQ119:AR119"/>
    <mergeCell ref="AQ92:AR92"/>
    <mergeCell ref="AQ93:AR93"/>
    <mergeCell ref="AQ94:AR94"/>
    <mergeCell ref="AQ95:AR95"/>
    <mergeCell ref="AQ96:AR96"/>
    <mergeCell ref="AQ97:AR97"/>
    <mergeCell ref="AQ98:AR98"/>
    <mergeCell ref="AQ99:AR99"/>
    <mergeCell ref="AQ100:AR100"/>
    <mergeCell ref="AQ101:AR101"/>
    <mergeCell ref="AQ102:AR102"/>
    <mergeCell ref="AQ103:AR103"/>
    <mergeCell ref="AQ104:AR104"/>
    <mergeCell ref="AQ105:AR105"/>
    <mergeCell ref="AQ106:AR106"/>
    <mergeCell ref="AQ107:AR107"/>
    <mergeCell ref="AQ108:AR108"/>
    <mergeCell ref="AQ78:AR78"/>
    <mergeCell ref="AQ79:AR79"/>
    <mergeCell ref="AQ80:AR80"/>
    <mergeCell ref="AQ81:AR81"/>
    <mergeCell ref="AQ82:AR82"/>
    <mergeCell ref="AQ83:AR83"/>
    <mergeCell ref="AQ84:AR84"/>
    <mergeCell ref="AQ85:AR85"/>
    <mergeCell ref="AQ86:AR86"/>
    <mergeCell ref="AQ87:AR87"/>
    <mergeCell ref="AQ88:AR88"/>
    <mergeCell ref="AQ90:AR90"/>
    <mergeCell ref="AQ91:AR91"/>
    <mergeCell ref="AQ109:AR109"/>
    <mergeCell ref="AQ110:AR110"/>
    <mergeCell ref="AQ111:AR111"/>
    <mergeCell ref="AQ112:AR112"/>
    <mergeCell ref="AQ60:AR60"/>
    <mergeCell ref="AQ61:AR61"/>
    <mergeCell ref="AQ62:AR62"/>
    <mergeCell ref="AQ63:AR63"/>
    <mergeCell ref="AQ64:AR64"/>
    <mergeCell ref="AQ65:AR65"/>
    <mergeCell ref="AQ66:AR66"/>
    <mergeCell ref="AQ67:AR67"/>
    <mergeCell ref="AQ68:AR68"/>
    <mergeCell ref="AQ69:AR69"/>
    <mergeCell ref="AQ70:AR70"/>
    <mergeCell ref="AQ72:AR72"/>
    <mergeCell ref="AQ73:AR73"/>
    <mergeCell ref="AQ74:AR74"/>
    <mergeCell ref="AQ75:AR75"/>
    <mergeCell ref="AQ76:AR76"/>
    <mergeCell ref="AQ77:AR77"/>
    <mergeCell ref="AQ36:AR36"/>
    <mergeCell ref="AQ37:AR37"/>
    <mergeCell ref="AQ38:AR38"/>
    <mergeCell ref="AQ39:AR39"/>
    <mergeCell ref="AQ40:AR40"/>
    <mergeCell ref="AQ41:AR41"/>
    <mergeCell ref="AQ42:AR42"/>
    <mergeCell ref="AQ43:AR43"/>
    <mergeCell ref="AQ44:AR44"/>
    <mergeCell ref="AQ45:AR45"/>
    <mergeCell ref="AQ46:AR46"/>
    <mergeCell ref="AQ54:AR54"/>
    <mergeCell ref="AQ55:AR55"/>
    <mergeCell ref="AQ56:AR56"/>
    <mergeCell ref="AQ57:AR57"/>
    <mergeCell ref="AQ58:AR58"/>
    <mergeCell ref="AQ59:AR59"/>
    <mergeCell ref="K13:M14"/>
    <mergeCell ref="F9:X10"/>
    <mergeCell ref="F11:X12"/>
    <mergeCell ref="N13:X14"/>
    <mergeCell ref="F15:X16"/>
    <mergeCell ref="F17:X18"/>
    <mergeCell ref="B6:AW8"/>
    <mergeCell ref="AQ23:AR24"/>
    <mergeCell ref="Y111:AB111"/>
    <mergeCell ref="AD111:AG111"/>
    <mergeCell ref="Y112:AB112"/>
    <mergeCell ref="AD112:AG112"/>
    <mergeCell ref="Y93:AB93"/>
    <mergeCell ref="AD93:AG93"/>
    <mergeCell ref="Y94:AB94"/>
    <mergeCell ref="AD94:AG94"/>
    <mergeCell ref="Y95:AB95"/>
    <mergeCell ref="AD95:AG95"/>
    <mergeCell ref="Y96:AB96"/>
    <mergeCell ref="AD96:AG96"/>
    <mergeCell ref="Y97:AB97"/>
    <mergeCell ref="AD97:AG97"/>
    <mergeCell ref="Y98:AB98"/>
    <mergeCell ref="AD98:AG98"/>
    <mergeCell ref="Y99:AB99"/>
    <mergeCell ref="AD99:AG99"/>
    <mergeCell ref="AQ30:AR30"/>
    <mergeCell ref="AQ31:AR31"/>
    <mergeCell ref="AQ32:AR32"/>
    <mergeCell ref="AQ33:AR33"/>
    <mergeCell ref="AQ34:AR34"/>
    <mergeCell ref="AD84:AG84"/>
    <mergeCell ref="Y118:AB118"/>
    <mergeCell ref="AD118:AG118"/>
    <mergeCell ref="Y119:AB119"/>
    <mergeCell ref="AD119:AG119"/>
    <mergeCell ref="Y102:AB102"/>
    <mergeCell ref="AD102:AG102"/>
    <mergeCell ref="Y103:AB103"/>
    <mergeCell ref="AD103:AG103"/>
    <mergeCell ref="Y104:AB104"/>
    <mergeCell ref="AD104:AG104"/>
    <mergeCell ref="Y105:AB105"/>
    <mergeCell ref="AD105:AG105"/>
    <mergeCell ref="Y106:AB106"/>
    <mergeCell ref="AD106:AG106"/>
    <mergeCell ref="Y107:AB107"/>
    <mergeCell ref="AD107:AG107"/>
    <mergeCell ref="Y108:AB108"/>
    <mergeCell ref="AD108:AG108"/>
    <mergeCell ref="Y109:AB109"/>
    <mergeCell ref="AD109:AG109"/>
    <mergeCell ref="Y110:AB110"/>
    <mergeCell ref="AD110:AG110"/>
    <mergeCell ref="Y85:AB85"/>
    <mergeCell ref="AD85:AG85"/>
    <mergeCell ref="Y86:AB86"/>
    <mergeCell ref="AD86:AG86"/>
    <mergeCell ref="Y87:AB87"/>
    <mergeCell ref="AD87:AG87"/>
    <mergeCell ref="Y88:AB88"/>
    <mergeCell ref="AD88:AG88"/>
    <mergeCell ref="Y89:AB89"/>
    <mergeCell ref="AD89:AG89"/>
    <mergeCell ref="Y90:AB90"/>
    <mergeCell ref="AD90:AG90"/>
    <mergeCell ref="Y91:AB91"/>
    <mergeCell ref="AD91:AG91"/>
    <mergeCell ref="AD115:AG115"/>
    <mergeCell ref="Y116:AB116"/>
    <mergeCell ref="AD116:AG116"/>
    <mergeCell ref="Y67:AB67"/>
    <mergeCell ref="AD67:AG67"/>
    <mergeCell ref="Y68:AB68"/>
    <mergeCell ref="AD68:AG68"/>
    <mergeCell ref="Y69:AB69"/>
    <mergeCell ref="AD69:AG69"/>
    <mergeCell ref="Y70:AB70"/>
    <mergeCell ref="AD70:AG70"/>
    <mergeCell ref="Y72:AB72"/>
    <mergeCell ref="AD72:AG72"/>
    <mergeCell ref="Y73:AB73"/>
    <mergeCell ref="AD73:AG73"/>
    <mergeCell ref="Y74:AB74"/>
    <mergeCell ref="AD74:AG74"/>
    <mergeCell ref="Y78:AB78"/>
    <mergeCell ref="AD78:AG78"/>
    <mergeCell ref="Y79:AB79"/>
    <mergeCell ref="AD79:AG79"/>
    <mergeCell ref="Y47:AB47"/>
    <mergeCell ref="AD47:AG47"/>
    <mergeCell ref="Y42:AB42"/>
    <mergeCell ref="AD42:AG42"/>
    <mergeCell ref="Y43:AB43"/>
    <mergeCell ref="AD43:AG43"/>
    <mergeCell ref="AD38:AG38"/>
    <mergeCell ref="Y60:AB60"/>
    <mergeCell ref="AD60:AG60"/>
    <mergeCell ref="Y61:AB61"/>
    <mergeCell ref="AD61:AG61"/>
    <mergeCell ref="Y62:AB62"/>
    <mergeCell ref="AD62:AG62"/>
    <mergeCell ref="Y63:AB63"/>
    <mergeCell ref="AD63:AG63"/>
    <mergeCell ref="Y66:AB66"/>
    <mergeCell ref="AD66:AG66"/>
    <mergeCell ref="AD54:AG54"/>
    <mergeCell ref="AD55:AG55"/>
    <mergeCell ref="AH36:AK36"/>
    <mergeCell ref="AH37:AK37"/>
    <mergeCell ref="AH38:AK38"/>
    <mergeCell ref="AH50:AK50"/>
    <mergeCell ref="AH51:AK51"/>
    <mergeCell ref="AH52:AK52"/>
    <mergeCell ref="AH53:AK53"/>
    <mergeCell ref="AH54:AK54"/>
    <mergeCell ref="AH55:AK55"/>
    <mergeCell ref="AH56:AK56"/>
    <mergeCell ref="AH57:AK57"/>
    <mergeCell ref="AH58:AK58"/>
    <mergeCell ref="Y26:AB26"/>
    <mergeCell ref="AD26:AG26"/>
    <mergeCell ref="Y27:AB27"/>
    <mergeCell ref="AD27:AG27"/>
    <mergeCell ref="Y28:AB28"/>
    <mergeCell ref="AD28:AG28"/>
    <mergeCell ref="Y29:AB29"/>
    <mergeCell ref="AD29:AG29"/>
    <mergeCell ref="Y33:AB33"/>
    <mergeCell ref="AD33:AG33"/>
    <mergeCell ref="Y34:AB34"/>
    <mergeCell ref="AD34:AG34"/>
    <mergeCell ref="Y35:AB35"/>
    <mergeCell ref="AD35:AG35"/>
    <mergeCell ref="AD39:AG39"/>
    <mergeCell ref="Y40:AB40"/>
    <mergeCell ref="AD40:AG40"/>
    <mergeCell ref="Y41:AB41"/>
    <mergeCell ref="AD41:AG41"/>
    <mergeCell ref="Y55:AB55"/>
    <mergeCell ref="AD17:AG17"/>
    <mergeCell ref="AD16:AG16"/>
    <mergeCell ref="AD15:AG15"/>
    <mergeCell ref="AQ29:AR29"/>
    <mergeCell ref="AQ25:AR25"/>
    <mergeCell ref="AQ26:AR26"/>
    <mergeCell ref="AQ27:AR27"/>
    <mergeCell ref="AQ28:AR28"/>
    <mergeCell ref="Y23:AG24"/>
    <mergeCell ref="AH23:AP24"/>
    <mergeCell ref="AH26:AK26"/>
    <mergeCell ref="AM31:AP31"/>
    <mergeCell ref="AM32:AP32"/>
    <mergeCell ref="AM33:AP33"/>
    <mergeCell ref="O25:R25"/>
    <mergeCell ref="U25:X25"/>
    <mergeCell ref="O28:R28"/>
    <mergeCell ref="O29:R29"/>
    <mergeCell ref="U28:X28"/>
    <mergeCell ref="O30:R30"/>
    <mergeCell ref="AH27:AK27"/>
    <mergeCell ref="AH28:AK28"/>
    <mergeCell ref="AH29:AK29"/>
    <mergeCell ref="AH25:AK25"/>
    <mergeCell ref="AH30:AK30"/>
    <mergeCell ref="AH31:AK31"/>
    <mergeCell ref="AH32:AK32"/>
    <mergeCell ref="AH33:AK33"/>
    <mergeCell ref="Y30:AB30"/>
    <mergeCell ref="AD30:AG30"/>
    <mergeCell ref="Y31:AB31"/>
    <mergeCell ref="AD31:AG31"/>
    <mergeCell ref="S36:T36"/>
    <mergeCell ref="S37:T37"/>
    <mergeCell ref="S38:T38"/>
    <mergeCell ref="S39:T39"/>
    <mergeCell ref="AM118:AP118"/>
    <mergeCell ref="AM119:AP119"/>
    <mergeCell ref="AD10:AG10"/>
    <mergeCell ref="AH10:AK10"/>
    <mergeCell ref="Z11:AB11"/>
    <mergeCell ref="AD11:AF11"/>
    <mergeCell ref="AH11:AJ11"/>
    <mergeCell ref="Z20:AD20"/>
    <mergeCell ref="Z21:AC21"/>
    <mergeCell ref="AE20:AI20"/>
    <mergeCell ref="AE21:AH21"/>
    <mergeCell ref="AJ20:AN20"/>
    <mergeCell ref="Z15:AC15"/>
    <mergeCell ref="AH14:AK14"/>
    <mergeCell ref="AL14:AO14"/>
    <mergeCell ref="AP14:AU14"/>
    <mergeCell ref="AJ21:AM21"/>
    <mergeCell ref="Z14:AC14"/>
    <mergeCell ref="AD14:AG14"/>
    <mergeCell ref="AH15:AK15"/>
    <mergeCell ref="AH16:AK16"/>
    <mergeCell ref="AH17:AK17"/>
    <mergeCell ref="AL15:AO15"/>
    <mergeCell ref="AL16:AO16"/>
    <mergeCell ref="AL17:AO17"/>
    <mergeCell ref="AP15:AU15"/>
    <mergeCell ref="AP16:AU16"/>
    <mergeCell ref="AP17:AU17"/>
    <mergeCell ref="AS119:AT119"/>
    <mergeCell ref="AS118:AT118"/>
    <mergeCell ref="A119:B119"/>
    <mergeCell ref="C119:J119"/>
    <mergeCell ref="K119:N119"/>
    <mergeCell ref="AS117:AT117"/>
    <mergeCell ref="A118:B118"/>
    <mergeCell ref="C118:J118"/>
    <mergeCell ref="K118:N118"/>
    <mergeCell ref="O118:R118"/>
    <mergeCell ref="U117:X117"/>
    <mergeCell ref="O119:R119"/>
    <mergeCell ref="U118:X118"/>
    <mergeCell ref="U119:X119"/>
    <mergeCell ref="S117:T117"/>
    <mergeCell ref="S118:T118"/>
    <mergeCell ref="AS116:AT116"/>
    <mergeCell ref="A117:B117"/>
    <mergeCell ref="C117:J117"/>
    <mergeCell ref="K117:N117"/>
    <mergeCell ref="A116:B116"/>
    <mergeCell ref="C116:J116"/>
    <mergeCell ref="K116:N116"/>
    <mergeCell ref="O116:R116"/>
    <mergeCell ref="S119:T119"/>
    <mergeCell ref="AH116:AK116"/>
    <mergeCell ref="AH117:AK117"/>
    <mergeCell ref="AH118:AK118"/>
    <mergeCell ref="AH119:AK119"/>
    <mergeCell ref="AM117:AP117"/>
    <mergeCell ref="Y117:AB117"/>
    <mergeCell ref="AD117:AG117"/>
    <mergeCell ref="U115:X115"/>
    <mergeCell ref="O117:R117"/>
    <mergeCell ref="U116:X116"/>
    <mergeCell ref="S115:T115"/>
    <mergeCell ref="S116:T116"/>
    <mergeCell ref="AM115:AP115"/>
    <mergeCell ref="AM116:AP116"/>
    <mergeCell ref="AS114:AT114"/>
    <mergeCell ref="A115:B115"/>
    <mergeCell ref="C115:J115"/>
    <mergeCell ref="K115:N115"/>
    <mergeCell ref="AS113:AT113"/>
    <mergeCell ref="A114:B114"/>
    <mergeCell ref="C114:J114"/>
    <mergeCell ref="K114:N114"/>
    <mergeCell ref="O114:R114"/>
    <mergeCell ref="U113:X113"/>
    <mergeCell ref="O115:R115"/>
    <mergeCell ref="U114:X114"/>
    <mergeCell ref="S113:T113"/>
    <mergeCell ref="S114:T114"/>
    <mergeCell ref="AM113:AP113"/>
    <mergeCell ref="AM114:AP114"/>
    <mergeCell ref="AS115:AT115"/>
    <mergeCell ref="AH113:AK113"/>
    <mergeCell ref="AH114:AK114"/>
    <mergeCell ref="AH115:AK115"/>
    <mergeCell ref="Y113:AB113"/>
    <mergeCell ref="AD113:AG113"/>
    <mergeCell ref="Y114:AB114"/>
    <mergeCell ref="AD114:AG114"/>
    <mergeCell ref="Y115:AB115"/>
    <mergeCell ref="AS112:AT112"/>
    <mergeCell ref="A113:B113"/>
    <mergeCell ref="C113:J113"/>
    <mergeCell ref="K113:N113"/>
    <mergeCell ref="AS111:AT111"/>
    <mergeCell ref="A112:B112"/>
    <mergeCell ref="C112:J112"/>
    <mergeCell ref="K112:N112"/>
    <mergeCell ref="O112:R112"/>
    <mergeCell ref="U111:X111"/>
    <mergeCell ref="O113:R113"/>
    <mergeCell ref="U112:X112"/>
    <mergeCell ref="S111:T111"/>
    <mergeCell ref="S112:T112"/>
    <mergeCell ref="AM111:AP111"/>
    <mergeCell ref="AM112:AP112"/>
    <mergeCell ref="AS110:AT110"/>
    <mergeCell ref="A111:B111"/>
    <mergeCell ref="C111:J111"/>
    <mergeCell ref="K111:N111"/>
    <mergeCell ref="AH110:AK110"/>
    <mergeCell ref="AH111:AK111"/>
    <mergeCell ref="AH112:AK112"/>
    <mergeCell ref="AQ113:AR113"/>
    <mergeCell ref="AS109:AT109"/>
    <mergeCell ref="A110:B110"/>
    <mergeCell ref="C110:J110"/>
    <mergeCell ref="K110:N110"/>
    <mergeCell ref="O110:R110"/>
    <mergeCell ref="U109:X109"/>
    <mergeCell ref="O111:R111"/>
    <mergeCell ref="U110:X110"/>
    <mergeCell ref="S109:T109"/>
    <mergeCell ref="S110:T110"/>
    <mergeCell ref="AM109:AP109"/>
    <mergeCell ref="AM110:AP110"/>
    <mergeCell ref="AS108:AT108"/>
    <mergeCell ref="A109:B109"/>
    <mergeCell ref="C109:J109"/>
    <mergeCell ref="K109:N109"/>
    <mergeCell ref="AS107:AT107"/>
    <mergeCell ref="A108:B108"/>
    <mergeCell ref="C108:J108"/>
    <mergeCell ref="K108:N108"/>
    <mergeCell ref="O108:R108"/>
    <mergeCell ref="U107:X107"/>
    <mergeCell ref="O109:R109"/>
    <mergeCell ref="U108:X108"/>
    <mergeCell ref="S107:T107"/>
    <mergeCell ref="S108:T108"/>
    <mergeCell ref="AM107:AP107"/>
    <mergeCell ref="AM108:AP108"/>
    <mergeCell ref="AH107:AK107"/>
    <mergeCell ref="AH108:AK108"/>
    <mergeCell ref="AH109:AK109"/>
    <mergeCell ref="AS106:AT106"/>
    <mergeCell ref="A107:B107"/>
    <mergeCell ref="C107:J107"/>
    <mergeCell ref="K107:N107"/>
    <mergeCell ref="AS105:AT105"/>
    <mergeCell ref="A106:B106"/>
    <mergeCell ref="C106:J106"/>
    <mergeCell ref="K106:N106"/>
    <mergeCell ref="O106:R106"/>
    <mergeCell ref="U105:X105"/>
    <mergeCell ref="O107:R107"/>
    <mergeCell ref="U106:X106"/>
    <mergeCell ref="S105:T105"/>
    <mergeCell ref="S106:T106"/>
    <mergeCell ref="AM105:AP105"/>
    <mergeCell ref="AM106:AP106"/>
    <mergeCell ref="AS104:AT104"/>
    <mergeCell ref="A105:B105"/>
    <mergeCell ref="C105:J105"/>
    <mergeCell ref="K105:N105"/>
    <mergeCell ref="AH104:AK104"/>
    <mergeCell ref="AH105:AK105"/>
    <mergeCell ref="AH106:AK106"/>
    <mergeCell ref="AS103:AT103"/>
    <mergeCell ref="A104:B104"/>
    <mergeCell ref="C104:J104"/>
    <mergeCell ref="K104:N104"/>
    <mergeCell ref="O104:R104"/>
    <mergeCell ref="U103:X103"/>
    <mergeCell ref="O105:R105"/>
    <mergeCell ref="U104:X104"/>
    <mergeCell ref="S103:T103"/>
    <mergeCell ref="S104:T104"/>
    <mergeCell ref="AM103:AP103"/>
    <mergeCell ref="AM104:AP104"/>
    <mergeCell ref="AS102:AT102"/>
    <mergeCell ref="A103:B103"/>
    <mergeCell ref="C103:J103"/>
    <mergeCell ref="K103:N103"/>
    <mergeCell ref="AS101:AT101"/>
    <mergeCell ref="A102:B102"/>
    <mergeCell ref="C102:J102"/>
    <mergeCell ref="K102:N102"/>
    <mergeCell ref="O102:R102"/>
    <mergeCell ref="U101:X101"/>
    <mergeCell ref="O103:R103"/>
    <mergeCell ref="U102:X102"/>
    <mergeCell ref="S101:T101"/>
    <mergeCell ref="S102:T102"/>
    <mergeCell ref="AM101:AP101"/>
    <mergeCell ref="AM102:AP102"/>
    <mergeCell ref="AH101:AK101"/>
    <mergeCell ref="AH102:AK102"/>
    <mergeCell ref="AH103:AK103"/>
    <mergeCell ref="Y101:AB101"/>
    <mergeCell ref="AS100:AT100"/>
    <mergeCell ref="A101:B101"/>
    <mergeCell ref="C101:J101"/>
    <mergeCell ref="K101:N101"/>
    <mergeCell ref="AS99:AT99"/>
    <mergeCell ref="A100:B100"/>
    <mergeCell ref="C100:J100"/>
    <mergeCell ref="K100:N100"/>
    <mergeCell ref="O100:R100"/>
    <mergeCell ref="U99:X99"/>
    <mergeCell ref="O101:R101"/>
    <mergeCell ref="U100:X100"/>
    <mergeCell ref="S99:T99"/>
    <mergeCell ref="S100:T100"/>
    <mergeCell ref="AM99:AP99"/>
    <mergeCell ref="AM100:AP100"/>
    <mergeCell ref="AS98:AT98"/>
    <mergeCell ref="A99:B99"/>
    <mergeCell ref="C99:J99"/>
    <mergeCell ref="K99:N99"/>
    <mergeCell ref="AH98:AK98"/>
    <mergeCell ref="AH99:AK99"/>
    <mergeCell ref="AH100:AK100"/>
    <mergeCell ref="Y100:AB100"/>
    <mergeCell ref="AD100:AG100"/>
    <mergeCell ref="AD101:AG101"/>
    <mergeCell ref="AS97:AT97"/>
    <mergeCell ref="A98:B98"/>
    <mergeCell ref="C98:J98"/>
    <mergeCell ref="K98:N98"/>
    <mergeCell ref="O98:R98"/>
    <mergeCell ref="U97:X97"/>
    <mergeCell ref="O99:R99"/>
    <mergeCell ref="U98:X98"/>
    <mergeCell ref="S97:T97"/>
    <mergeCell ref="S98:T98"/>
    <mergeCell ref="AM97:AP97"/>
    <mergeCell ref="AM98:AP98"/>
    <mergeCell ref="AS96:AT96"/>
    <mergeCell ref="A97:B97"/>
    <mergeCell ref="C97:J97"/>
    <mergeCell ref="K97:N97"/>
    <mergeCell ref="AS95:AT95"/>
    <mergeCell ref="A96:B96"/>
    <mergeCell ref="C96:J96"/>
    <mergeCell ref="K96:N96"/>
    <mergeCell ref="O96:R96"/>
    <mergeCell ref="U95:X95"/>
    <mergeCell ref="O97:R97"/>
    <mergeCell ref="U96:X96"/>
    <mergeCell ref="S95:T95"/>
    <mergeCell ref="S96:T96"/>
    <mergeCell ref="AM95:AP95"/>
    <mergeCell ref="AM96:AP96"/>
    <mergeCell ref="AH95:AK95"/>
    <mergeCell ref="AH96:AK96"/>
    <mergeCell ref="AH97:AK97"/>
    <mergeCell ref="AS94:AT94"/>
    <mergeCell ref="A95:B95"/>
    <mergeCell ref="C95:J95"/>
    <mergeCell ref="K95:N95"/>
    <mergeCell ref="AS93:AT93"/>
    <mergeCell ref="A94:B94"/>
    <mergeCell ref="C94:J94"/>
    <mergeCell ref="K94:N94"/>
    <mergeCell ref="O94:R94"/>
    <mergeCell ref="U93:X93"/>
    <mergeCell ref="O95:R95"/>
    <mergeCell ref="U94:X94"/>
    <mergeCell ref="S93:T93"/>
    <mergeCell ref="S94:T94"/>
    <mergeCell ref="AM93:AP93"/>
    <mergeCell ref="AM94:AP94"/>
    <mergeCell ref="AS92:AT92"/>
    <mergeCell ref="A93:B93"/>
    <mergeCell ref="C93:J93"/>
    <mergeCell ref="K93:N93"/>
    <mergeCell ref="AH92:AK92"/>
    <mergeCell ref="AH93:AK93"/>
    <mergeCell ref="AH94:AK94"/>
    <mergeCell ref="Y92:AB92"/>
    <mergeCell ref="AD92:AG92"/>
    <mergeCell ref="AS91:AT91"/>
    <mergeCell ref="A92:B92"/>
    <mergeCell ref="C92:J92"/>
    <mergeCell ref="K92:N92"/>
    <mergeCell ref="O92:R92"/>
    <mergeCell ref="U91:X91"/>
    <mergeCell ref="O93:R93"/>
    <mergeCell ref="U92:X92"/>
    <mergeCell ref="S91:T91"/>
    <mergeCell ref="S92:T92"/>
    <mergeCell ref="AM91:AP91"/>
    <mergeCell ref="AM92:AP92"/>
    <mergeCell ref="AS90:AT90"/>
    <mergeCell ref="A91:B91"/>
    <mergeCell ref="C91:J91"/>
    <mergeCell ref="K91:N91"/>
    <mergeCell ref="AS89:AT89"/>
    <mergeCell ref="A90:B90"/>
    <mergeCell ref="C90:J90"/>
    <mergeCell ref="K90:N90"/>
    <mergeCell ref="O90:R90"/>
    <mergeCell ref="U89:X89"/>
    <mergeCell ref="O91:R91"/>
    <mergeCell ref="U90:X90"/>
    <mergeCell ref="S89:T89"/>
    <mergeCell ref="S90:T90"/>
    <mergeCell ref="AM89:AP89"/>
    <mergeCell ref="AM90:AP90"/>
    <mergeCell ref="AH89:AK89"/>
    <mergeCell ref="AH90:AK90"/>
    <mergeCell ref="AH91:AK91"/>
    <mergeCell ref="AQ89:AR89"/>
    <mergeCell ref="AS88:AT88"/>
    <mergeCell ref="A89:B89"/>
    <mergeCell ref="C89:J89"/>
    <mergeCell ref="K89:N89"/>
    <mergeCell ref="AS87:AT87"/>
    <mergeCell ref="A88:B88"/>
    <mergeCell ref="C88:J88"/>
    <mergeCell ref="K88:N88"/>
    <mergeCell ref="O88:R88"/>
    <mergeCell ref="U87:X87"/>
    <mergeCell ref="O89:R89"/>
    <mergeCell ref="U88:X88"/>
    <mergeCell ref="S87:T87"/>
    <mergeCell ref="S88:T88"/>
    <mergeCell ref="AM87:AP87"/>
    <mergeCell ref="AM88:AP88"/>
    <mergeCell ref="AS86:AT86"/>
    <mergeCell ref="A87:B87"/>
    <mergeCell ref="C87:J87"/>
    <mergeCell ref="K87:N87"/>
    <mergeCell ref="AH86:AK86"/>
    <mergeCell ref="AH87:AK87"/>
    <mergeCell ref="AH88:AK88"/>
    <mergeCell ref="AS85:AT85"/>
    <mergeCell ref="A86:B86"/>
    <mergeCell ref="C86:J86"/>
    <mergeCell ref="K86:N86"/>
    <mergeCell ref="O86:R86"/>
    <mergeCell ref="U85:X85"/>
    <mergeCell ref="O87:R87"/>
    <mergeCell ref="U86:X86"/>
    <mergeCell ref="S85:T85"/>
    <mergeCell ref="S86:T86"/>
    <mergeCell ref="AM85:AP85"/>
    <mergeCell ref="AM86:AP86"/>
    <mergeCell ref="AS84:AT84"/>
    <mergeCell ref="A85:B85"/>
    <mergeCell ref="C85:J85"/>
    <mergeCell ref="K85:N85"/>
    <mergeCell ref="AS83:AT83"/>
    <mergeCell ref="A84:B84"/>
    <mergeCell ref="C84:J84"/>
    <mergeCell ref="K84:N84"/>
    <mergeCell ref="O84:R84"/>
    <mergeCell ref="U83:X83"/>
    <mergeCell ref="O85:R85"/>
    <mergeCell ref="U84:X84"/>
    <mergeCell ref="S83:T83"/>
    <mergeCell ref="S84:T84"/>
    <mergeCell ref="AM83:AP83"/>
    <mergeCell ref="AM84:AP84"/>
    <mergeCell ref="AH83:AK83"/>
    <mergeCell ref="AH84:AK84"/>
    <mergeCell ref="AH85:AK85"/>
    <mergeCell ref="Y84:AB84"/>
    <mergeCell ref="AS82:AT82"/>
    <mergeCell ref="A83:B83"/>
    <mergeCell ref="C83:J83"/>
    <mergeCell ref="K83:N83"/>
    <mergeCell ref="AS81:AT81"/>
    <mergeCell ref="A82:B82"/>
    <mergeCell ref="C82:J82"/>
    <mergeCell ref="K82:N82"/>
    <mergeCell ref="O82:R82"/>
    <mergeCell ref="U81:X81"/>
    <mergeCell ref="O83:R83"/>
    <mergeCell ref="U82:X82"/>
    <mergeCell ref="S81:T81"/>
    <mergeCell ref="S82:T82"/>
    <mergeCell ref="AM81:AP81"/>
    <mergeCell ref="AM82:AP82"/>
    <mergeCell ref="AS80:AT80"/>
    <mergeCell ref="A81:B81"/>
    <mergeCell ref="C81:J81"/>
    <mergeCell ref="K81:N81"/>
    <mergeCell ref="AH80:AK80"/>
    <mergeCell ref="AH81:AK81"/>
    <mergeCell ref="AH82:AK82"/>
    <mergeCell ref="Y80:AB80"/>
    <mergeCell ref="AD80:AG80"/>
    <mergeCell ref="Y81:AB81"/>
    <mergeCell ref="AD81:AG81"/>
    <mergeCell ref="Y82:AB82"/>
    <mergeCell ref="AD82:AG82"/>
    <mergeCell ref="Y83:AB83"/>
    <mergeCell ref="AD83:AG83"/>
    <mergeCell ref="AS79:AT79"/>
    <mergeCell ref="A80:B80"/>
    <mergeCell ref="C80:J80"/>
    <mergeCell ref="K80:N80"/>
    <mergeCell ref="O80:R80"/>
    <mergeCell ref="U79:X79"/>
    <mergeCell ref="O81:R81"/>
    <mergeCell ref="U80:X80"/>
    <mergeCell ref="S79:T79"/>
    <mergeCell ref="S80:T80"/>
    <mergeCell ref="AM79:AP79"/>
    <mergeCell ref="AM80:AP80"/>
    <mergeCell ref="AS78:AT78"/>
    <mergeCell ref="A79:B79"/>
    <mergeCell ref="C79:J79"/>
    <mergeCell ref="K79:N79"/>
    <mergeCell ref="AS77:AT77"/>
    <mergeCell ref="A78:B78"/>
    <mergeCell ref="C78:J78"/>
    <mergeCell ref="K78:N78"/>
    <mergeCell ref="O78:R78"/>
    <mergeCell ref="U77:X77"/>
    <mergeCell ref="O79:R79"/>
    <mergeCell ref="U78:X78"/>
    <mergeCell ref="S77:T77"/>
    <mergeCell ref="S78:T78"/>
    <mergeCell ref="AM77:AP77"/>
    <mergeCell ref="AM78:AP78"/>
    <mergeCell ref="AH77:AK77"/>
    <mergeCell ref="AH78:AK78"/>
    <mergeCell ref="AH79:AK79"/>
    <mergeCell ref="Y77:AB77"/>
    <mergeCell ref="AS76:AT76"/>
    <mergeCell ref="A77:B77"/>
    <mergeCell ref="C77:J77"/>
    <mergeCell ref="K77:N77"/>
    <mergeCell ref="AS75:AT75"/>
    <mergeCell ref="A76:B76"/>
    <mergeCell ref="C76:J76"/>
    <mergeCell ref="K76:N76"/>
    <mergeCell ref="O76:R76"/>
    <mergeCell ref="U75:X75"/>
    <mergeCell ref="O77:R77"/>
    <mergeCell ref="U76:X76"/>
    <mergeCell ref="S75:T75"/>
    <mergeCell ref="S76:T76"/>
    <mergeCell ref="AM75:AP75"/>
    <mergeCell ref="AM76:AP76"/>
    <mergeCell ref="AS74:AT74"/>
    <mergeCell ref="A75:B75"/>
    <mergeCell ref="C75:J75"/>
    <mergeCell ref="K75:N75"/>
    <mergeCell ref="AH74:AK74"/>
    <mergeCell ref="AH75:AK75"/>
    <mergeCell ref="AH76:AK76"/>
    <mergeCell ref="Y75:AB75"/>
    <mergeCell ref="AD75:AG75"/>
    <mergeCell ref="Y76:AB76"/>
    <mergeCell ref="AD76:AG76"/>
    <mergeCell ref="AD77:AG77"/>
    <mergeCell ref="AS73:AT73"/>
    <mergeCell ref="A74:B74"/>
    <mergeCell ref="C74:J74"/>
    <mergeCell ref="K74:N74"/>
    <mergeCell ref="O74:R74"/>
    <mergeCell ref="U73:X73"/>
    <mergeCell ref="O75:R75"/>
    <mergeCell ref="U74:X74"/>
    <mergeCell ref="S73:T73"/>
    <mergeCell ref="S74:T74"/>
    <mergeCell ref="AM73:AP73"/>
    <mergeCell ref="AM74:AP74"/>
    <mergeCell ref="AS72:AT72"/>
    <mergeCell ref="A73:B73"/>
    <mergeCell ref="C73:J73"/>
    <mergeCell ref="K73:N73"/>
    <mergeCell ref="AS71:AT71"/>
    <mergeCell ref="A72:B72"/>
    <mergeCell ref="C72:J72"/>
    <mergeCell ref="K72:N72"/>
    <mergeCell ref="O72:R72"/>
    <mergeCell ref="U71:X71"/>
    <mergeCell ref="O73:R73"/>
    <mergeCell ref="U72:X72"/>
    <mergeCell ref="S71:T71"/>
    <mergeCell ref="S72:T72"/>
    <mergeCell ref="AM71:AP71"/>
    <mergeCell ref="AM72:AP72"/>
    <mergeCell ref="AH71:AK71"/>
    <mergeCell ref="AH72:AK72"/>
    <mergeCell ref="AH73:AK73"/>
    <mergeCell ref="AQ71:AR71"/>
    <mergeCell ref="AS70:AT70"/>
    <mergeCell ref="A71:B71"/>
    <mergeCell ref="C71:J71"/>
    <mergeCell ref="K71:N71"/>
    <mergeCell ref="AS69:AT69"/>
    <mergeCell ref="A70:B70"/>
    <mergeCell ref="C70:J70"/>
    <mergeCell ref="K70:N70"/>
    <mergeCell ref="O70:R70"/>
    <mergeCell ref="U69:X69"/>
    <mergeCell ref="O71:R71"/>
    <mergeCell ref="U70:X70"/>
    <mergeCell ref="S69:T69"/>
    <mergeCell ref="S70:T70"/>
    <mergeCell ref="AM69:AP69"/>
    <mergeCell ref="AM70:AP70"/>
    <mergeCell ref="AS68:AT68"/>
    <mergeCell ref="A69:B69"/>
    <mergeCell ref="C69:J69"/>
    <mergeCell ref="K69:N69"/>
    <mergeCell ref="AH68:AK68"/>
    <mergeCell ref="AH69:AK69"/>
    <mergeCell ref="AH70:AK70"/>
    <mergeCell ref="Y71:AB71"/>
    <mergeCell ref="AD71:AG71"/>
    <mergeCell ref="AS67:AT67"/>
    <mergeCell ref="A68:B68"/>
    <mergeCell ref="C68:J68"/>
    <mergeCell ref="K68:N68"/>
    <mergeCell ref="O68:R68"/>
    <mergeCell ref="U67:X67"/>
    <mergeCell ref="O69:R69"/>
    <mergeCell ref="U68:X68"/>
    <mergeCell ref="S67:T67"/>
    <mergeCell ref="S68:T68"/>
    <mergeCell ref="AM67:AP67"/>
    <mergeCell ref="AM68:AP68"/>
    <mergeCell ref="AS66:AT66"/>
    <mergeCell ref="A67:B67"/>
    <mergeCell ref="C67:J67"/>
    <mergeCell ref="K67:N67"/>
    <mergeCell ref="AS65:AT65"/>
    <mergeCell ref="A66:B66"/>
    <mergeCell ref="C66:J66"/>
    <mergeCell ref="K66:N66"/>
    <mergeCell ref="O66:R66"/>
    <mergeCell ref="U65:X65"/>
    <mergeCell ref="O67:R67"/>
    <mergeCell ref="U66:X66"/>
    <mergeCell ref="S65:T65"/>
    <mergeCell ref="S66:T66"/>
    <mergeCell ref="AM65:AP65"/>
    <mergeCell ref="AM66:AP66"/>
    <mergeCell ref="AH65:AK65"/>
    <mergeCell ref="AH66:AK66"/>
    <mergeCell ref="AH67:AK67"/>
    <mergeCell ref="Y65:AB65"/>
    <mergeCell ref="AS64:AT64"/>
    <mergeCell ref="A65:B65"/>
    <mergeCell ref="C65:J65"/>
    <mergeCell ref="K65:N65"/>
    <mergeCell ref="AS63:AT63"/>
    <mergeCell ref="A64:B64"/>
    <mergeCell ref="C64:J64"/>
    <mergeCell ref="K64:N64"/>
    <mergeCell ref="O64:R64"/>
    <mergeCell ref="U63:X63"/>
    <mergeCell ref="O65:R65"/>
    <mergeCell ref="U64:X64"/>
    <mergeCell ref="S63:T63"/>
    <mergeCell ref="S64:T64"/>
    <mergeCell ref="AM63:AP63"/>
    <mergeCell ref="AM64:AP64"/>
    <mergeCell ref="AS62:AT62"/>
    <mergeCell ref="A63:B63"/>
    <mergeCell ref="C63:J63"/>
    <mergeCell ref="K63:N63"/>
    <mergeCell ref="AH62:AK62"/>
    <mergeCell ref="AH63:AK63"/>
    <mergeCell ref="AH64:AK64"/>
    <mergeCell ref="Y64:AB64"/>
    <mergeCell ref="AD64:AG64"/>
    <mergeCell ref="AD65:AG65"/>
    <mergeCell ref="AS61:AT61"/>
    <mergeCell ref="A62:B62"/>
    <mergeCell ref="C62:J62"/>
    <mergeCell ref="K62:N62"/>
    <mergeCell ref="O62:R62"/>
    <mergeCell ref="U61:X61"/>
    <mergeCell ref="O63:R63"/>
    <mergeCell ref="U62:X62"/>
    <mergeCell ref="S61:T61"/>
    <mergeCell ref="S62:T62"/>
    <mergeCell ref="AM61:AP61"/>
    <mergeCell ref="AM62:AP62"/>
    <mergeCell ref="AS60:AT60"/>
    <mergeCell ref="A61:B61"/>
    <mergeCell ref="C61:J61"/>
    <mergeCell ref="K61:N61"/>
    <mergeCell ref="AS59:AT59"/>
    <mergeCell ref="A60:B60"/>
    <mergeCell ref="C60:J60"/>
    <mergeCell ref="K60:N60"/>
    <mergeCell ref="O60:R60"/>
    <mergeCell ref="U59:X59"/>
    <mergeCell ref="O61:R61"/>
    <mergeCell ref="U60:X60"/>
    <mergeCell ref="S59:T59"/>
    <mergeCell ref="S60:T60"/>
    <mergeCell ref="AM59:AP59"/>
    <mergeCell ref="AM60:AP60"/>
    <mergeCell ref="AH59:AK59"/>
    <mergeCell ref="AH60:AK60"/>
    <mergeCell ref="AH61:AK61"/>
    <mergeCell ref="Y59:AB59"/>
    <mergeCell ref="AS58:AT58"/>
    <mergeCell ref="A59:B59"/>
    <mergeCell ref="C59:J59"/>
    <mergeCell ref="K59:N59"/>
    <mergeCell ref="AS57:AT57"/>
    <mergeCell ref="A58:B58"/>
    <mergeCell ref="C58:J58"/>
    <mergeCell ref="K58:N58"/>
    <mergeCell ref="O58:R58"/>
    <mergeCell ref="U57:X57"/>
    <mergeCell ref="O59:R59"/>
    <mergeCell ref="U58:X58"/>
    <mergeCell ref="S57:T57"/>
    <mergeCell ref="S58:T58"/>
    <mergeCell ref="AM57:AP57"/>
    <mergeCell ref="AM58:AP58"/>
    <mergeCell ref="AS56:AT56"/>
    <mergeCell ref="A57:B57"/>
    <mergeCell ref="C57:J57"/>
    <mergeCell ref="K57:N57"/>
    <mergeCell ref="Y58:AB58"/>
    <mergeCell ref="AD58:AG58"/>
    <mergeCell ref="AD59:AG59"/>
    <mergeCell ref="Y56:AB56"/>
    <mergeCell ref="AD56:AG56"/>
    <mergeCell ref="Y57:AB57"/>
    <mergeCell ref="AD57:AG57"/>
    <mergeCell ref="K50:N50"/>
    <mergeCell ref="AS55:AT55"/>
    <mergeCell ref="A56:B56"/>
    <mergeCell ref="C56:J56"/>
    <mergeCell ref="K56:N56"/>
    <mergeCell ref="O56:R56"/>
    <mergeCell ref="U55:X55"/>
    <mergeCell ref="O57:R57"/>
    <mergeCell ref="U56:X56"/>
    <mergeCell ref="S55:T55"/>
    <mergeCell ref="S56:T56"/>
    <mergeCell ref="AM55:AP55"/>
    <mergeCell ref="AM56:AP56"/>
    <mergeCell ref="AS54:AT54"/>
    <mergeCell ref="A55:B55"/>
    <mergeCell ref="C55:J55"/>
    <mergeCell ref="K55:N55"/>
    <mergeCell ref="AS53:AT53"/>
    <mergeCell ref="A54:B54"/>
    <mergeCell ref="C54:J54"/>
    <mergeCell ref="K54:N54"/>
    <mergeCell ref="O54:R54"/>
    <mergeCell ref="U53:X53"/>
    <mergeCell ref="O55:R55"/>
    <mergeCell ref="U54:X54"/>
    <mergeCell ref="S53:T53"/>
    <mergeCell ref="S54:T54"/>
    <mergeCell ref="AM53:AP53"/>
    <mergeCell ref="AM54:AP54"/>
    <mergeCell ref="Y53:AB53"/>
    <mergeCell ref="AD53:AG53"/>
    <mergeCell ref="Y54:AB54"/>
    <mergeCell ref="AS49:AT49"/>
    <mergeCell ref="A53:B53"/>
    <mergeCell ref="C53:J53"/>
    <mergeCell ref="K53:N53"/>
    <mergeCell ref="AS51:AT51"/>
    <mergeCell ref="A52:B52"/>
    <mergeCell ref="C52:J52"/>
    <mergeCell ref="K52:N52"/>
    <mergeCell ref="O52:R52"/>
    <mergeCell ref="U51:X51"/>
    <mergeCell ref="O53:R53"/>
    <mergeCell ref="U52:X52"/>
    <mergeCell ref="S51:T51"/>
    <mergeCell ref="S52:T52"/>
    <mergeCell ref="AM51:AP51"/>
    <mergeCell ref="AM52:AP52"/>
    <mergeCell ref="AS50:AT50"/>
    <mergeCell ref="A51:B51"/>
    <mergeCell ref="C51:J51"/>
    <mergeCell ref="K51:N51"/>
    <mergeCell ref="Y50:AB50"/>
    <mergeCell ref="AD50:AG50"/>
    <mergeCell ref="Y51:AB51"/>
    <mergeCell ref="AD51:AG51"/>
    <mergeCell ref="Y52:AB52"/>
    <mergeCell ref="AD52:AG52"/>
    <mergeCell ref="AQ50:AR50"/>
    <mergeCell ref="AQ51:AR51"/>
    <mergeCell ref="AQ52:AR52"/>
    <mergeCell ref="AQ53:AR53"/>
    <mergeCell ref="A50:B50"/>
    <mergeCell ref="C50:J50"/>
    <mergeCell ref="AS45:AT45"/>
    <mergeCell ref="AQ47:AR47"/>
    <mergeCell ref="A46:B46"/>
    <mergeCell ref="C46:J46"/>
    <mergeCell ref="K46:N46"/>
    <mergeCell ref="O51:R51"/>
    <mergeCell ref="U50:X50"/>
    <mergeCell ref="S49:T49"/>
    <mergeCell ref="S50:T50"/>
    <mergeCell ref="AM49:AP49"/>
    <mergeCell ref="AM50:AP50"/>
    <mergeCell ref="AH49:AK49"/>
    <mergeCell ref="AS48:AT48"/>
    <mergeCell ref="A49:B49"/>
    <mergeCell ref="C49:J49"/>
    <mergeCell ref="K49:N49"/>
    <mergeCell ref="AS52:AT52"/>
    <mergeCell ref="Y48:AB48"/>
    <mergeCell ref="AD48:AG48"/>
    <mergeCell ref="Y49:AB49"/>
    <mergeCell ref="AD49:AG49"/>
    <mergeCell ref="AQ48:AR48"/>
    <mergeCell ref="AQ49:AR49"/>
    <mergeCell ref="A48:B48"/>
    <mergeCell ref="C48:J48"/>
    <mergeCell ref="K48:N48"/>
    <mergeCell ref="O48:R48"/>
    <mergeCell ref="O49:R49"/>
    <mergeCell ref="U48:X48"/>
    <mergeCell ref="S48:T48"/>
    <mergeCell ref="AM48:AP48"/>
    <mergeCell ref="AH48:AK48"/>
    <mergeCell ref="AS44:AT44"/>
    <mergeCell ref="A45:B45"/>
    <mergeCell ref="C45:J45"/>
    <mergeCell ref="K45:N45"/>
    <mergeCell ref="AS43:AT43"/>
    <mergeCell ref="K43:N43"/>
    <mergeCell ref="S46:T46"/>
    <mergeCell ref="AM46:AP46"/>
    <mergeCell ref="AH46:AK46"/>
    <mergeCell ref="O50:R50"/>
    <mergeCell ref="U49:X49"/>
    <mergeCell ref="AS47:AT47"/>
    <mergeCell ref="Y44:AB44"/>
    <mergeCell ref="AD44:AG44"/>
    <mergeCell ref="Y45:AB45"/>
    <mergeCell ref="AD45:AG45"/>
    <mergeCell ref="A44:B44"/>
    <mergeCell ref="C44:J44"/>
    <mergeCell ref="K44:N44"/>
    <mergeCell ref="O44:R44"/>
    <mergeCell ref="U47:X47"/>
    <mergeCell ref="O45:R45"/>
    <mergeCell ref="U44:X44"/>
    <mergeCell ref="S47:T47"/>
    <mergeCell ref="S44:T44"/>
    <mergeCell ref="AM47:AP47"/>
    <mergeCell ref="AM44:AP44"/>
    <mergeCell ref="AH47:AK47"/>
    <mergeCell ref="AH44:AK44"/>
    <mergeCell ref="AS46:AT46"/>
    <mergeCell ref="A47:B47"/>
    <mergeCell ref="C47:J47"/>
    <mergeCell ref="AS40:AT40"/>
    <mergeCell ref="A41:B41"/>
    <mergeCell ref="C41:J41"/>
    <mergeCell ref="K41:N41"/>
    <mergeCell ref="AS36:AT36"/>
    <mergeCell ref="A37:B37"/>
    <mergeCell ref="C37:J37"/>
    <mergeCell ref="K37:N37"/>
    <mergeCell ref="AS39:AT39"/>
    <mergeCell ref="A40:B40"/>
    <mergeCell ref="C40:J40"/>
    <mergeCell ref="K40:N40"/>
    <mergeCell ref="O40:R40"/>
    <mergeCell ref="U43:X43"/>
    <mergeCell ref="O41:R41"/>
    <mergeCell ref="U40:X40"/>
    <mergeCell ref="S40:T40"/>
    <mergeCell ref="S43:T43"/>
    <mergeCell ref="AM40:AP40"/>
    <mergeCell ref="AM43:AP43"/>
    <mergeCell ref="AH40:AK40"/>
    <mergeCell ref="AH43:AK43"/>
    <mergeCell ref="AS41:AT41"/>
    <mergeCell ref="AS42:AT42"/>
    <mergeCell ref="A43:B43"/>
    <mergeCell ref="C43:J43"/>
    <mergeCell ref="A42:B42"/>
    <mergeCell ref="C42:J42"/>
    <mergeCell ref="K42:N42"/>
    <mergeCell ref="O42:R42"/>
    <mergeCell ref="O43:R43"/>
    <mergeCell ref="U42:X42"/>
    <mergeCell ref="A39:B39"/>
    <mergeCell ref="C39:J39"/>
    <mergeCell ref="K39:N39"/>
    <mergeCell ref="A38:B38"/>
    <mergeCell ref="C38:J38"/>
    <mergeCell ref="K38:N38"/>
    <mergeCell ref="O38:R38"/>
    <mergeCell ref="U37:X37"/>
    <mergeCell ref="O39:R39"/>
    <mergeCell ref="U38:X38"/>
    <mergeCell ref="AM37:AP37"/>
    <mergeCell ref="AM38:AP38"/>
    <mergeCell ref="Y37:AB37"/>
    <mergeCell ref="AD37:AG37"/>
    <mergeCell ref="Y38:AB38"/>
    <mergeCell ref="O46:R46"/>
    <mergeCell ref="O47:R47"/>
    <mergeCell ref="U46:X46"/>
    <mergeCell ref="S41:T41"/>
    <mergeCell ref="AM41:AP41"/>
    <mergeCell ref="AH41:AK41"/>
    <mergeCell ref="U45:X45"/>
    <mergeCell ref="S45:T45"/>
    <mergeCell ref="S42:T42"/>
    <mergeCell ref="AM45:AP45"/>
    <mergeCell ref="AM42:AP42"/>
    <mergeCell ref="AH45:AK45"/>
    <mergeCell ref="AH42:AK42"/>
    <mergeCell ref="K47:N47"/>
    <mergeCell ref="Y39:AB39"/>
    <mergeCell ref="Y46:AB46"/>
    <mergeCell ref="AD46:AG46"/>
    <mergeCell ref="AS37:AT37"/>
    <mergeCell ref="O33:R33"/>
    <mergeCell ref="AS32:AT32"/>
    <mergeCell ref="A33:B33"/>
    <mergeCell ref="C33:J33"/>
    <mergeCell ref="K33:N33"/>
    <mergeCell ref="AS31:AT31"/>
    <mergeCell ref="A32:B32"/>
    <mergeCell ref="C32:J32"/>
    <mergeCell ref="K32:N32"/>
    <mergeCell ref="AS30:AT30"/>
    <mergeCell ref="A31:B31"/>
    <mergeCell ref="C31:J31"/>
    <mergeCell ref="K31:N31"/>
    <mergeCell ref="A30:B30"/>
    <mergeCell ref="U41:X41"/>
    <mergeCell ref="AS35:AT35"/>
    <mergeCell ref="A36:B36"/>
    <mergeCell ref="C36:J36"/>
    <mergeCell ref="K36:N36"/>
    <mergeCell ref="O36:R36"/>
    <mergeCell ref="U35:X35"/>
    <mergeCell ref="O37:R37"/>
    <mergeCell ref="U36:X36"/>
    <mergeCell ref="AM35:AP35"/>
    <mergeCell ref="AM36:AP36"/>
    <mergeCell ref="Y36:AB36"/>
    <mergeCell ref="AD36:AG36"/>
    <mergeCell ref="U39:X39"/>
    <mergeCell ref="AM39:AP39"/>
    <mergeCell ref="AH39:AK39"/>
    <mergeCell ref="AS38:AT38"/>
    <mergeCell ref="AM29:AP29"/>
    <mergeCell ref="AM25:AP25"/>
    <mergeCell ref="AM26:AP26"/>
    <mergeCell ref="AM27:AP27"/>
    <mergeCell ref="AM30:AP30"/>
    <mergeCell ref="AS34:AT34"/>
    <mergeCell ref="A35:B35"/>
    <mergeCell ref="C35:J35"/>
    <mergeCell ref="K35:N35"/>
    <mergeCell ref="AS33:AT33"/>
    <mergeCell ref="A34:B34"/>
    <mergeCell ref="C34:J34"/>
    <mergeCell ref="K34:N34"/>
    <mergeCell ref="O34:R34"/>
    <mergeCell ref="U33:X33"/>
    <mergeCell ref="O35:R35"/>
    <mergeCell ref="U34:X34"/>
    <mergeCell ref="AM34:AP34"/>
    <mergeCell ref="S33:T33"/>
    <mergeCell ref="S34:T34"/>
    <mergeCell ref="S35:T35"/>
    <mergeCell ref="Y32:AB32"/>
    <mergeCell ref="AD32:AG32"/>
    <mergeCell ref="AH34:AK34"/>
    <mergeCell ref="AH35:AK35"/>
    <mergeCell ref="Y25:AB25"/>
    <mergeCell ref="AD25:AG25"/>
    <mergeCell ref="AQ35:AR35"/>
    <mergeCell ref="A29:B29"/>
    <mergeCell ref="C29:J29"/>
    <mergeCell ref="K29:N29"/>
    <mergeCell ref="A27:B27"/>
    <mergeCell ref="C30:J30"/>
    <mergeCell ref="K30:N30"/>
    <mergeCell ref="U29:X29"/>
    <mergeCell ref="O31:R31"/>
    <mergeCell ref="U30:X30"/>
    <mergeCell ref="O32:R32"/>
    <mergeCell ref="U31:X31"/>
    <mergeCell ref="U32:X32"/>
    <mergeCell ref="S28:T28"/>
    <mergeCell ref="S29:T29"/>
    <mergeCell ref="S25:T25"/>
    <mergeCell ref="S30:T30"/>
    <mergeCell ref="S31:T31"/>
    <mergeCell ref="S32:T32"/>
    <mergeCell ref="O26:R26"/>
    <mergeCell ref="O27:R27"/>
    <mergeCell ref="U26:X26"/>
    <mergeCell ref="U27:X27"/>
    <mergeCell ref="A26:B26"/>
    <mergeCell ref="C26:J26"/>
    <mergeCell ref="K26:N26"/>
    <mergeCell ref="S23:T24"/>
    <mergeCell ref="S26:T26"/>
    <mergeCell ref="S27:T27"/>
    <mergeCell ref="A28:B28"/>
    <mergeCell ref="C28:J28"/>
    <mergeCell ref="K28:N28"/>
    <mergeCell ref="C27:J27"/>
    <mergeCell ref="K27:N27"/>
    <mergeCell ref="AS25:AT25"/>
    <mergeCell ref="A25:B25"/>
    <mergeCell ref="C25:J25"/>
    <mergeCell ref="K25:N25"/>
    <mergeCell ref="AS28:AT28"/>
    <mergeCell ref="AM28:AP28"/>
    <mergeCell ref="O23:R24"/>
    <mergeCell ref="AW28:AX28"/>
    <mergeCell ref="AU29:AV29"/>
    <mergeCell ref="AW29:AX29"/>
    <mergeCell ref="AU26:AV26"/>
    <mergeCell ref="AW26:AX26"/>
    <mergeCell ref="AU27:AV27"/>
    <mergeCell ref="AW27:AX27"/>
    <mergeCell ref="AU28:AV28"/>
    <mergeCell ref="AU25:AV25"/>
    <mergeCell ref="AW25:AX25"/>
    <mergeCell ref="AS10:AV10"/>
    <mergeCell ref="AS26:AT26"/>
    <mergeCell ref="AS29:AT29"/>
    <mergeCell ref="A1:BE1"/>
    <mergeCell ref="A9:E10"/>
    <mergeCell ref="A11:E12"/>
    <mergeCell ref="A17:E18"/>
    <mergeCell ref="Z10:AC10"/>
    <mergeCell ref="AS27:AT27"/>
    <mergeCell ref="AS24:AT24"/>
    <mergeCell ref="AU24:AV24"/>
    <mergeCell ref="AW24:AX24"/>
    <mergeCell ref="AS23:AX23"/>
    <mergeCell ref="A23:B24"/>
    <mergeCell ref="C23:J24"/>
    <mergeCell ref="K23:N24"/>
    <mergeCell ref="Z16:AC16"/>
    <mergeCell ref="Z17:AC17"/>
    <mergeCell ref="A13:E14"/>
    <mergeCell ref="F13:J14"/>
    <mergeCell ref="A15:E16"/>
    <mergeCell ref="U23:X24"/>
    <mergeCell ref="AU30:AV30"/>
    <mergeCell ref="AW30:AX30"/>
    <mergeCell ref="AU31:AV31"/>
    <mergeCell ref="AW31:AX31"/>
    <mergeCell ref="AU32:AV32"/>
    <mergeCell ref="AW32:AX32"/>
    <mergeCell ref="AU33:AV33"/>
    <mergeCell ref="AW33:AX33"/>
    <mergeCell ref="AU34:AV34"/>
    <mergeCell ref="AW34:AX34"/>
    <mergeCell ref="AU35:AV35"/>
    <mergeCell ref="AW35:AX35"/>
    <mergeCell ref="AU36:AV36"/>
    <mergeCell ref="AW36:AX36"/>
    <mergeCell ref="AU37:AV37"/>
    <mergeCell ref="AW37:AX37"/>
    <mergeCell ref="AU38:AV38"/>
    <mergeCell ref="AW38:AX38"/>
    <mergeCell ref="AU39:AV39"/>
    <mergeCell ref="AW39:AX39"/>
    <mergeCell ref="AU40:AV40"/>
    <mergeCell ref="AW40:AX40"/>
    <mergeCell ref="AU41:AV41"/>
    <mergeCell ref="AW41:AX41"/>
    <mergeCell ref="AU42:AV42"/>
    <mergeCell ref="AW42:AX42"/>
    <mergeCell ref="AU43:AV43"/>
    <mergeCell ref="AW43:AX43"/>
    <mergeCell ref="AU44:AV44"/>
    <mergeCell ref="AW44:AX44"/>
    <mergeCell ref="AU45:AV45"/>
    <mergeCell ref="AW45:AX45"/>
    <mergeCell ref="AU46:AV46"/>
    <mergeCell ref="AW46:AX46"/>
    <mergeCell ref="AU47:AV47"/>
    <mergeCell ref="AW47:AX47"/>
    <mergeCell ref="AU48:AV48"/>
    <mergeCell ref="AW48:AX48"/>
    <mergeCell ref="AU49:AV49"/>
    <mergeCell ref="AW49:AX49"/>
    <mergeCell ref="AU50:AV50"/>
    <mergeCell ref="AW50:AX50"/>
    <mergeCell ref="AU51:AV51"/>
    <mergeCell ref="AW51:AX51"/>
    <mergeCell ref="AU52:AV52"/>
    <mergeCell ref="AW52:AX52"/>
    <mergeCell ref="AU53:AV53"/>
    <mergeCell ref="AW53:AX53"/>
    <mergeCell ref="AU54:AV54"/>
    <mergeCell ref="AW54:AX54"/>
    <mergeCell ref="AU55:AV55"/>
    <mergeCell ref="AW55:AX55"/>
    <mergeCell ref="AU56:AV56"/>
    <mergeCell ref="AW56:AX56"/>
    <mergeCell ref="AU57:AV57"/>
    <mergeCell ref="AW57:AX57"/>
    <mergeCell ref="AU58:AV58"/>
    <mergeCell ref="AW58:AX58"/>
    <mergeCell ref="AU59:AV59"/>
    <mergeCell ref="AW59:AX59"/>
    <mergeCell ref="AU60:AV60"/>
    <mergeCell ref="AW60:AX60"/>
    <mergeCell ref="AU61:AV61"/>
    <mergeCell ref="AW61:AX61"/>
    <mergeCell ref="AU62:AV62"/>
    <mergeCell ref="AW62:AX62"/>
    <mergeCell ref="AU63:AV63"/>
    <mergeCell ref="AW63:AX63"/>
    <mergeCell ref="AU64:AV64"/>
    <mergeCell ref="AW64:AX64"/>
    <mergeCell ref="AU65:AV65"/>
    <mergeCell ref="AW65:AX65"/>
    <mergeCell ref="AU66:AV66"/>
    <mergeCell ref="AW66:AX66"/>
    <mergeCell ref="AU67:AV67"/>
    <mergeCell ref="AW67:AX67"/>
    <mergeCell ref="AU68:AV68"/>
    <mergeCell ref="AW68:AX68"/>
    <mergeCell ref="AU69:AV69"/>
    <mergeCell ref="AW69:AX69"/>
    <mergeCell ref="AU70:AV70"/>
    <mergeCell ref="AW70:AX70"/>
    <mergeCell ref="AU71:AV71"/>
    <mergeCell ref="AW71:AX71"/>
    <mergeCell ref="AU72:AV72"/>
    <mergeCell ref="AW72:AX72"/>
    <mergeCell ref="AU73:AV73"/>
    <mergeCell ref="AW73:AX73"/>
    <mergeCell ref="AU74:AV74"/>
    <mergeCell ref="AW74:AX74"/>
    <mergeCell ref="AU75:AV75"/>
    <mergeCell ref="AW75:AX75"/>
    <mergeCell ref="AU76:AV76"/>
    <mergeCell ref="AW76:AX76"/>
    <mergeCell ref="AU77:AV77"/>
    <mergeCell ref="AW77:AX77"/>
    <mergeCell ref="AU78:AV78"/>
    <mergeCell ref="AW78:AX78"/>
    <mergeCell ref="AU79:AV79"/>
    <mergeCell ref="AW79:AX79"/>
    <mergeCell ref="AU80:AV80"/>
    <mergeCell ref="AW80:AX80"/>
    <mergeCell ref="AU81:AV81"/>
    <mergeCell ref="AW81:AX81"/>
    <mergeCell ref="AU82:AV82"/>
    <mergeCell ref="AW82:AX82"/>
    <mergeCell ref="AU83:AV83"/>
    <mergeCell ref="AW83:AX83"/>
    <mergeCell ref="AU84:AV84"/>
    <mergeCell ref="AW84:AX84"/>
    <mergeCell ref="AW101:AX101"/>
    <mergeCell ref="AU102:AV102"/>
    <mergeCell ref="AW102:AX102"/>
    <mergeCell ref="AU85:AV85"/>
    <mergeCell ref="AW85:AX85"/>
    <mergeCell ref="AU86:AV86"/>
    <mergeCell ref="AW86:AX86"/>
    <mergeCell ref="AU87:AV87"/>
    <mergeCell ref="AW87:AX87"/>
    <mergeCell ref="AU88:AV88"/>
    <mergeCell ref="AW88:AX88"/>
    <mergeCell ref="AU89:AV89"/>
    <mergeCell ref="AW89:AX89"/>
    <mergeCell ref="AU90:AV90"/>
    <mergeCell ref="AW90:AX90"/>
    <mergeCell ref="AU91:AV91"/>
    <mergeCell ref="AW91:AX91"/>
    <mergeCell ref="AU92:AV92"/>
    <mergeCell ref="AW92:AX92"/>
    <mergeCell ref="AU93:AV93"/>
    <mergeCell ref="AW93:AX93"/>
    <mergeCell ref="AU116:AV116"/>
    <mergeCell ref="AW116:AX116"/>
    <mergeCell ref="AU117:AV117"/>
    <mergeCell ref="AW117:AX117"/>
    <mergeCell ref="AU118:AV118"/>
    <mergeCell ref="AW118:AX118"/>
    <mergeCell ref="AU119:AV119"/>
    <mergeCell ref="AW119:AX119"/>
    <mergeCell ref="AU103:AV103"/>
    <mergeCell ref="AW103:AX103"/>
    <mergeCell ref="AU104:AV104"/>
    <mergeCell ref="AW104:AX104"/>
    <mergeCell ref="AU105:AV105"/>
    <mergeCell ref="AW105:AX105"/>
    <mergeCell ref="AU106:AV106"/>
    <mergeCell ref="AW106:AX106"/>
    <mergeCell ref="AU107:AV107"/>
    <mergeCell ref="AW107:AX107"/>
    <mergeCell ref="AU108:AV108"/>
    <mergeCell ref="AW108:AX108"/>
    <mergeCell ref="AU109:AV109"/>
    <mergeCell ref="AW109:AX109"/>
    <mergeCell ref="AU110:AV110"/>
    <mergeCell ref="AW110:AX110"/>
    <mergeCell ref="AU111:AV111"/>
    <mergeCell ref="AW111:AX111"/>
    <mergeCell ref="AU112:AV112"/>
    <mergeCell ref="AW112:AX112"/>
    <mergeCell ref="AU113:AV113"/>
    <mergeCell ref="AW113:AX113"/>
    <mergeCell ref="AU114:AV114"/>
    <mergeCell ref="AW114:AX114"/>
    <mergeCell ref="AU115:AV115"/>
    <mergeCell ref="AW115:AX115"/>
    <mergeCell ref="AU94:AV94"/>
    <mergeCell ref="AW94:AX94"/>
    <mergeCell ref="AU95:AV95"/>
    <mergeCell ref="AW95:AX95"/>
    <mergeCell ref="AU96:AV96"/>
    <mergeCell ref="AW96:AX96"/>
    <mergeCell ref="AU97:AV97"/>
    <mergeCell ref="AW97:AX97"/>
    <mergeCell ref="AU98:AV98"/>
    <mergeCell ref="AW98:AX98"/>
    <mergeCell ref="AU99:AV99"/>
    <mergeCell ref="AW99:AX99"/>
    <mergeCell ref="AU100:AV100"/>
    <mergeCell ref="AW100:AX100"/>
    <mergeCell ref="AU101:AV101"/>
  </mergeCells>
  <phoneticPr fontId="10"/>
  <dataValidations xWindow="556" yWindow="492" count="6">
    <dataValidation type="date" allowBlank="1" showInputMessage="1" showErrorMessage="1" errorTitle="施設内療養期間" error="2021/4/1から2023/3/31までの期間を入力してください。" sqref="AL25:AL119" xr:uid="{A7A11223-019F-4874-996C-A61ED0CFE17E}">
      <formula1>44287</formula1>
      <formula2>45016</formula2>
    </dataValidation>
    <dataValidation type="list" allowBlank="1" showInputMessage="1" showErrorMessage="1" promptTitle="症状の有無" prompt="施設内療養者の症状についてリストから選択してください。_x000a_無症状であったが途中発症した場合には、「無→有」を選択してください。" sqref="S25:T119" xr:uid="{F6833A64-372D-4FC3-B4B1-B71B3808847B}">
      <formula1>$BQ$1:$BQ$3</formula1>
    </dataValidation>
    <dataValidation type="date" allowBlank="1" showInputMessage="1" showErrorMessage="1" promptTitle="発症日" prompt="発症日を記載してください。_x000a_無症状の場合は記載不要です。" sqref="U25:X119" xr:uid="{809CC8DA-7CE0-4F2A-BC8A-840B64D54EC4}">
      <formula1>44652</formula1>
      <formula2>45382</formula2>
    </dataValidation>
    <dataValidation type="date" allowBlank="1" showInputMessage="1" showErrorMessage="1" promptTitle="検体採取日" prompt="陽性確定に係る検体採取日を記載してください。" sqref="O25:R119" xr:uid="{7E636877-0C69-40B9-8C47-5D4668BA29F1}">
      <formula1>44652</formula1>
      <formula2>45382</formula2>
    </dataValidation>
    <dataValidation type="date" allowBlank="1" showInputMessage="1" showErrorMessage="1" errorTitle="施設内療養期間" error="2022/4/1以降の日付けをを入力してください。" sqref="AM25:AP119" xr:uid="{01ADD947-A292-4D17-AD53-209FAA07397A}">
      <formula1>44652</formula1>
      <formula2>45382</formula2>
    </dataValidation>
    <dataValidation type="date" allowBlank="1" showInputMessage="1" showErrorMessage="1" errorTitle="無効な日付け" error="2022/4/1以降の日付けを入力してください。" sqref="AH25:AK119" xr:uid="{7CCF6583-1C0F-440F-AEC1-C1B8B1AA9924}">
      <formula1>44652</formula1>
      <formula2>45382</formula2>
    </dataValidation>
  </dataValidations>
  <printOptions horizontalCentered="1"/>
  <pageMargins left="0.51181102362204722" right="0.51181102362204722" top="0.55118110236220474" bottom="0.35433070866141736" header="0.31496062992125984" footer="0.31496062992125984"/>
  <pageSetup paperSize="9" scale="4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BD134"/>
  <sheetViews>
    <sheetView showGridLines="0" view="pageBreakPreview" zoomScale="55" zoomScaleNormal="70" zoomScaleSheetLayoutView="55" workbookViewId="0">
      <selection activeCell="I9" sqref="I9:N9"/>
    </sheetView>
  </sheetViews>
  <sheetFormatPr defaultColWidth="8.75" defaultRowHeight="24"/>
  <cols>
    <col min="1" max="1" width="26.375" style="3" customWidth="1"/>
    <col min="2" max="2" width="3.75" style="3" customWidth="1"/>
    <col min="3" max="28" width="3.875" style="3" customWidth="1"/>
    <col min="29" max="29" width="4.875" style="3" customWidth="1"/>
    <col min="30" max="30" width="4.25" style="3" customWidth="1"/>
    <col min="31" max="31" width="5.375" style="3" customWidth="1"/>
    <col min="32" max="45" width="3.875" style="3" customWidth="1"/>
    <col min="46" max="61" width="3.875" style="3" hidden="1" customWidth="1"/>
    <col min="62" max="365" width="3.75" style="3" hidden="1" customWidth="1"/>
    <col min="366" max="366" width="4.375" style="3" hidden="1" customWidth="1"/>
    <col min="367" max="473" width="3.75" style="3" customWidth="1"/>
    <col min="474" max="802" width="3.875" style="3" customWidth="1"/>
    <col min="803" max="16384" width="8.75" style="3"/>
  </cols>
  <sheetData>
    <row r="1" spans="1:732" ht="22.15" customHeight="1"/>
    <row r="2" spans="1:732" ht="22.15" customHeight="1">
      <c r="A2" s="207" t="s">
        <v>594</v>
      </c>
    </row>
    <row r="3" spans="1:732" ht="22.15" customHeight="1"/>
    <row r="4" spans="1:732" ht="22.15" customHeight="1">
      <c r="A4" s="188" t="s">
        <v>361</v>
      </c>
    </row>
    <row r="5" spans="1:732" ht="22.15" customHeight="1">
      <c r="A5" s="1175" t="s">
        <v>354</v>
      </c>
      <c r="B5" s="1177">
        <f>'様式１及び様式１－２'!AE64</f>
        <v>0</v>
      </c>
      <c r="C5" s="1177"/>
      <c r="D5" s="1177" t="s">
        <v>200</v>
      </c>
      <c r="F5" s="3" t="s">
        <v>355</v>
      </c>
      <c r="K5" s="3">
        <f>IF(B5&lt;&gt;0,IF(B5&lt;=29,2,5),0)</f>
        <v>0</v>
      </c>
      <c r="M5" s="3" t="s">
        <v>660</v>
      </c>
    </row>
    <row r="6" spans="1:732" ht="22.15" customHeight="1" thickBot="1">
      <c r="A6" s="1176"/>
      <c r="B6" s="1178"/>
      <c r="C6" s="1178"/>
      <c r="D6" s="1178"/>
      <c r="F6" s="3" t="s">
        <v>355</v>
      </c>
      <c r="K6" s="3">
        <f>IF(B5&lt;&gt;0,IF(B5&lt;=29,4,10),0)</f>
        <v>0</v>
      </c>
      <c r="M6" s="3" t="s">
        <v>661</v>
      </c>
    </row>
    <row r="7" spans="1:732" ht="22.15" customHeight="1">
      <c r="A7" s="208"/>
      <c r="B7" s="209" t="s">
        <v>449</v>
      </c>
      <c r="C7" s="210"/>
      <c r="D7" s="210"/>
      <c r="E7" s="210"/>
      <c r="F7" s="210"/>
      <c r="G7" s="210"/>
      <c r="H7" s="210"/>
      <c r="I7" s="211" t="s">
        <v>452</v>
      </c>
      <c r="J7" s="212"/>
      <c r="K7" s="212"/>
      <c r="L7" s="213"/>
      <c r="M7" s="212"/>
      <c r="N7" s="212"/>
      <c r="O7" s="214"/>
      <c r="P7" s="1069" t="s">
        <v>451</v>
      </c>
      <c r="Q7" s="1069"/>
      <c r="R7" s="1069"/>
      <c r="S7" s="1069"/>
      <c r="T7" s="1069"/>
      <c r="U7" s="1069"/>
      <c r="V7" s="1069"/>
      <c r="W7" s="1069"/>
      <c r="X7" s="1070"/>
      <c r="Z7" s="340" t="s">
        <v>362</v>
      </c>
      <c r="AA7" s="341"/>
      <c r="AB7" s="341"/>
      <c r="AC7" s="341"/>
      <c r="AD7" s="341"/>
      <c r="AE7" s="341"/>
      <c r="AF7" s="342"/>
    </row>
    <row r="8" spans="1:732" ht="22.15" customHeight="1">
      <c r="A8" s="388" t="s">
        <v>494</v>
      </c>
      <c r="B8" s="1184" t="s">
        <v>654</v>
      </c>
      <c r="C8" s="1185"/>
      <c r="D8" s="1185"/>
      <c r="E8" s="1185"/>
      <c r="F8" s="1185"/>
      <c r="G8" s="1185"/>
      <c r="H8" s="335" t="s">
        <v>358</v>
      </c>
      <c r="I8" s="1182" t="s">
        <v>654</v>
      </c>
      <c r="J8" s="1183"/>
      <c r="K8" s="1183"/>
      <c r="L8" s="1183"/>
      <c r="M8" s="1183"/>
      <c r="N8" s="1183"/>
      <c r="O8" s="336" t="s">
        <v>450</v>
      </c>
      <c r="P8" s="337"/>
      <c r="Q8" s="1181" t="s">
        <v>654</v>
      </c>
      <c r="R8" s="1181"/>
      <c r="S8" s="1181"/>
      <c r="T8" s="1181"/>
      <c r="U8" s="1181"/>
      <c r="V8" s="1181"/>
      <c r="W8" s="337" t="s">
        <v>450</v>
      </c>
      <c r="X8" s="329"/>
      <c r="Z8" s="343">
        <v>29</v>
      </c>
      <c r="AA8" s="344" t="s">
        <v>359</v>
      </c>
      <c r="AB8" s="344"/>
      <c r="AC8" s="1197">
        <v>2000000</v>
      </c>
      <c r="AD8" s="1197"/>
      <c r="AE8" s="1197"/>
      <c r="AF8" s="345"/>
    </row>
    <row r="9" spans="1:732" ht="22.15" customHeight="1" thickBot="1">
      <c r="A9" s="217" t="s">
        <v>479</v>
      </c>
      <c r="B9" s="1194">
        <f>IF(B5&lt;&gt;0,IF(B5&gt;Z8,5000000,2000000),0)</f>
        <v>0</v>
      </c>
      <c r="C9" s="1195"/>
      <c r="D9" s="1195"/>
      <c r="E9" s="1195"/>
      <c r="F9" s="1195"/>
      <c r="G9" s="1195"/>
      <c r="H9" s="215" t="s">
        <v>358</v>
      </c>
      <c r="I9" s="1192"/>
      <c r="J9" s="1193"/>
      <c r="K9" s="1193"/>
      <c r="L9" s="1193"/>
      <c r="M9" s="1193"/>
      <c r="N9" s="1193"/>
      <c r="O9" s="218" t="s">
        <v>450</v>
      </c>
      <c r="P9" s="219"/>
      <c r="Q9" s="1191">
        <f>B9-I9</f>
        <v>0</v>
      </c>
      <c r="R9" s="1191"/>
      <c r="S9" s="1191"/>
      <c r="T9" s="1191"/>
      <c r="U9" s="1191"/>
      <c r="V9" s="1191"/>
      <c r="W9" s="216" t="s">
        <v>450</v>
      </c>
      <c r="X9" s="220"/>
      <c r="Z9" s="346">
        <v>30</v>
      </c>
      <c r="AA9" s="347" t="s">
        <v>360</v>
      </c>
      <c r="AB9" s="347"/>
      <c r="AC9" s="1196">
        <v>5000000</v>
      </c>
      <c r="AD9" s="1196"/>
      <c r="AE9" s="1196"/>
      <c r="AF9" s="348"/>
    </row>
    <row r="10" spans="1:732" ht="22.15" customHeight="1"/>
    <row r="11" spans="1:732" ht="57.75" customHeight="1">
      <c r="A11" s="208"/>
      <c r="B11" s="1118" t="s">
        <v>377</v>
      </c>
      <c r="C11" s="1118"/>
      <c r="D11" s="1118"/>
      <c r="E11" s="1118"/>
      <c r="F11" s="1118"/>
      <c r="G11" s="1118"/>
      <c r="H11" s="1118"/>
      <c r="I11" s="1118"/>
      <c r="J11" s="1199" t="s">
        <v>391</v>
      </c>
      <c r="K11" s="1199"/>
      <c r="L11" s="1199"/>
      <c r="M11" s="1199"/>
      <c r="N11" s="1199"/>
      <c r="O11" s="1199"/>
      <c r="P11" s="1199"/>
      <c r="Q11" s="1199"/>
      <c r="R11" s="1118" t="s">
        <v>397</v>
      </c>
      <c r="S11" s="1118"/>
      <c r="T11" s="1118"/>
      <c r="U11" s="1118"/>
      <c r="V11" s="1118"/>
      <c r="W11" s="1118"/>
      <c r="X11" s="1118"/>
      <c r="AE11" s="349"/>
      <c r="AF11" s="349"/>
      <c r="AG11" s="349"/>
      <c r="AH11" s="349"/>
      <c r="AI11" s="349"/>
      <c r="BS11" s="221"/>
      <c r="BT11" s="188"/>
      <c r="PU11" s="188"/>
    </row>
    <row r="12" spans="1:732" ht="28.5" customHeight="1">
      <c r="A12" s="388" t="s">
        <v>376</v>
      </c>
      <c r="B12" s="1198" t="s">
        <v>654</v>
      </c>
      <c r="C12" s="1198"/>
      <c r="D12" s="1198"/>
      <c r="E12" s="1198"/>
      <c r="F12" s="1198"/>
      <c r="G12" s="1198"/>
      <c r="H12" s="1198"/>
      <c r="I12" s="329" t="s">
        <v>358</v>
      </c>
      <c r="J12" s="1198" t="s">
        <v>654</v>
      </c>
      <c r="K12" s="1198"/>
      <c r="L12" s="1198"/>
      <c r="M12" s="1198"/>
      <c r="N12" s="1198"/>
      <c r="O12" s="1198"/>
      <c r="P12" s="1198"/>
      <c r="Q12" s="329" t="s">
        <v>358</v>
      </c>
      <c r="R12" s="1200" t="s">
        <v>654</v>
      </c>
      <c r="S12" s="1201"/>
      <c r="T12" s="1201"/>
      <c r="U12" s="1201"/>
      <c r="V12" s="1201"/>
      <c r="W12" s="1201"/>
      <c r="X12" s="350" t="str">
        <f>IF(R12="対象外","","円")</f>
        <v>円</v>
      </c>
      <c r="AC12" s="349"/>
      <c r="AD12" s="349"/>
      <c r="MX12" s="222" t="s">
        <v>586</v>
      </c>
      <c r="NC12" s="223" t="s">
        <v>585</v>
      </c>
    </row>
    <row r="13" spans="1:732" ht="22.15" customHeight="1">
      <c r="A13" s="389" t="s">
        <v>487</v>
      </c>
      <c r="B13" s="1179">
        <f>IFERROR(SUM(SUM(NC16:UC16)*10000,SUM(UD16:ABD16)*5000),"")</f>
        <v>0</v>
      </c>
      <c r="C13" s="1179"/>
      <c r="D13" s="1179"/>
      <c r="E13" s="1179"/>
      <c r="F13" s="1179"/>
      <c r="G13" s="1179"/>
      <c r="H13" s="1179"/>
      <c r="I13" s="2" t="s">
        <v>358</v>
      </c>
      <c r="J13" s="1179">
        <f>IFERROR(MIN(B13,Q9),"")</f>
        <v>0</v>
      </c>
      <c r="K13" s="1179"/>
      <c r="L13" s="1179"/>
      <c r="M13" s="1179"/>
      <c r="N13" s="1179"/>
      <c r="O13" s="1179"/>
      <c r="P13" s="1179"/>
      <c r="Q13" s="216" t="s">
        <v>358</v>
      </c>
      <c r="R13" s="1188" t="str">
        <f>IFERROR('様式３（療養者名簿）（⑤の場合）'!AE21:AH21,"0")</f>
        <v>0</v>
      </c>
      <c r="S13" s="1189"/>
      <c r="T13" s="1189"/>
      <c r="U13" s="1189"/>
      <c r="V13" s="1189"/>
      <c r="W13" s="1190"/>
      <c r="X13" s="195" t="s">
        <v>663</v>
      </c>
    </row>
    <row r="14" spans="1:732" ht="22.15" customHeight="1">
      <c r="A14" s="389" t="s">
        <v>368</v>
      </c>
      <c r="B14" s="1180">
        <f>B13</f>
        <v>0</v>
      </c>
      <c r="C14" s="1180"/>
      <c r="D14" s="1180"/>
      <c r="E14" s="1180"/>
      <c r="F14" s="1180"/>
      <c r="G14" s="1180"/>
      <c r="H14" s="1180"/>
      <c r="I14" s="220" t="s">
        <v>358</v>
      </c>
      <c r="J14" s="1180">
        <f>J13</f>
        <v>0</v>
      </c>
      <c r="K14" s="1180"/>
      <c r="L14" s="1180"/>
      <c r="M14" s="1180"/>
      <c r="N14" s="1180"/>
      <c r="O14" s="1180"/>
      <c r="P14" s="1180"/>
      <c r="Q14" s="220" t="s">
        <v>358</v>
      </c>
      <c r="R14" s="1186" t="str">
        <f>R13</f>
        <v>0</v>
      </c>
      <c r="S14" s="1187"/>
      <c r="T14" s="1187"/>
      <c r="U14" s="1187"/>
      <c r="V14" s="1187"/>
      <c r="W14" s="1187"/>
      <c r="X14" s="351" t="s">
        <v>663</v>
      </c>
    </row>
    <row r="15" spans="1:732" ht="22.15" customHeight="1"/>
    <row r="16" spans="1:732" ht="22.15" customHeight="1">
      <c r="A16" s="3" t="s">
        <v>357</v>
      </c>
      <c r="B16" s="387">
        <f>IF(B17="〇",B18*1,0)</f>
        <v>0</v>
      </c>
      <c r="C16" s="387">
        <f t="shared" ref="C16:AE16" si="0">IF(C17="〇",C18*1,0)</f>
        <v>0</v>
      </c>
      <c r="D16" s="387">
        <f>IF(D17="〇",D18*1,0)</f>
        <v>0</v>
      </c>
      <c r="E16" s="387">
        <f t="shared" si="0"/>
        <v>0</v>
      </c>
      <c r="F16" s="387">
        <f t="shared" si="0"/>
        <v>0</v>
      </c>
      <c r="G16" s="387">
        <f t="shared" si="0"/>
        <v>0</v>
      </c>
      <c r="H16" s="387">
        <f t="shared" si="0"/>
        <v>0</v>
      </c>
      <c r="I16" s="387">
        <f t="shared" si="0"/>
        <v>0</v>
      </c>
      <c r="J16" s="387">
        <f t="shared" si="0"/>
        <v>0</v>
      </c>
      <c r="K16" s="387">
        <f t="shared" si="0"/>
        <v>0</v>
      </c>
      <c r="L16" s="387">
        <f t="shared" si="0"/>
        <v>0</v>
      </c>
      <c r="M16" s="387">
        <f t="shared" si="0"/>
        <v>0</v>
      </c>
      <c r="N16" s="387">
        <f t="shared" si="0"/>
        <v>0</v>
      </c>
      <c r="O16" s="387">
        <f t="shared" si="0"/>
        <v>0</v>
      </c>
      <c r="P16" s="387">
        <f t="shared" si="0"/>
        <v>0</v>
      </c>
      <c r="Q16" s="387">
        <f t="shared" si="0"/>
        <v>0</v>
      </c>
      <c r="R16" s="387">
        <f t="shared" si="0"/>
        <v>0</v>
      </c>
      <c r="S16" s="387">
        <f t="shared" si="0"/>
        <v>0</v>
      </c>
      <c r="T16" s="387">
        <f t="shared" si="0"/>
        <v>0</v>
      </c>
      <c r="U16" s="387">
        <f t="shared" si="0"/>
        <v>0</v>
      </c>
      <c r="V16" s="387">
        <f t="shared" si="0"/>
        <v>0</v>
      </c>
      <c r="W16" s="387">
        <f t="shared" si="0"/>
        <v>0</v>
      </c>
      <c r="X16" s="387">
        <f t="shared" si="0"/>
        <v>0</v>
      </c>
      <c r="Y16" s="387">
        <f t="shared" si="0"/>
        <v>0</v>
      </c>
      <c r="Z16" s="387">
        <f t="shared" si="0"/>
        <v>0</v>
      </c>
      <c r="AA16" s="387">
        <f t="shared" si="0"/>
        <v>0</v>
      </c>
      <c r="AB16" s="387">
        <f t="shared" si="0"/>
        <v>0</v>
      </c>
      <c r="AC16" s="387">
        <f t="shared" si="0"/>
        <v>0</v>
      </c>
      <c r="AD16" s="387">
        <f t="shared" si="0"/>
        <v>0</v>
      </c>
      <c r="AE16" s="387">
        <f t="shared" si="0"/>
        <v>0</v>
      </c>
      <c r="AF16" s="387">
        <f t="shared" ref="AF16:CO16" si="1">IF(AF17="〇",AF18*1,0)</f>
        <v>0</v>
      </c>
      <c r="AG16" s="387">
        <f t="shared" si="1"/>
        <v>0</v>
      </c>
      <c r="AH16" s="387">
        <f t="shared" si="1"/>
        <v>0</v>
      </c>
      <c r="AI16" s="387">
        <f t="shared" si="1"/>
        <v>0</v>
      </c>
      <c r="AJ16" s="387">
        <f t="shared" si="1"/>
        <v>0</v>
      </c>
      <c r="AK16" s="387">
        <f t="shared" si="1"/>
        <v>0</v>
      </c>
      <c r="AL16" s="387">
        <f t="shared" si="1"/>
        <v>0</v>
      </c>
      <c r="AM16" s="387">
        <f t="shared" si="1"/>
        <v>0</v>
      </c>
      <c r="AN16" s="387">
        <f t="shared" si="1"/>
        <v>0</v>
      </c>
      <c r="AO16" s="387">
        <f t="shared" si="1"/>
        <v>0</v>
      </c>
      <c r="AP16" s="387">
        <f t="shared" si="1"/>
        <v>0</v>
      </c>
      <c r="AQ16" s="387">
        <f t="shared" si="1"/>
        <v>0</v>
      </c>
      <c r="AR16" s="387">
        <f t="shared" si="1"/>
        <v>0</v>
      </c>
      <c r="AS16" s="387">
        <f t="shared" si="1"/>
        <v>0</v>
      </c>
      <c r="AT16" s="387">
        <f t="shared" si="1"/>
        <v>0</v>
      </c>
      <c r="AU16" s="387">
        <f t="shared" si="1"/>
        <v>0</v>
      </c>
      <c r="AV16" s="387">
        <f t="shared" si="1"/>
        <v>0</v>
      </c>
      <c r="AW16" s="387">
        <f t="shared" si="1"/>
        <v>0</v>
      </c>
      <c r="AX16" s="387">
        <f t="shared" si="1"/>
        <v>0</v>
      </c>
      <c r="AY16" s="387">
        <f t="shared" si="1"/>
        <v>0</v>
      </c>
      <c r="AZ16" s="387">
        <f t="shared" si="1"/>
        <v>0</v>
      </c>
      <c r="BA16" s="387">
        <f t="shared" si="1"/>
        <v>0</v>
      </c>
      <c r="BB16" s="387">
        <f t="shared" si="1"/>
        <v>0</v>
      </c>
      <c r="BC16" s="387">
        <f t="shared" si="1"/>
        <v>0</v>
      </c>
      <c r="BD16" s="387">
        <f t="shared" si="1"/>
        <v>0</v>
      </c>
      <c r="BE16" s="387">
        <f t="shared" si="1"/>
        <v>0</v>
      </c>
      <c r="BF16" s="387">
        <f t="shared" si="1"/>
        <v>0</v>
      </c>
      <c r="BG16" s="387">
        <f t="shared" si="1"/>
        <v>0</v>
      </c>
      <c r="BH16" s="387">
        <f t="shared" si="1"/>
        <v>0</v>
      </c>
      <c r="BI16" s="387">
        <f t="shared" si="1"/>
        <v>0</v>
      </c>
      <c r="BJ16" s="387">
        <f t="shared" si="1"/>
        <v>0</v>
      </c>
      <c r="BK16" s="387">
        <f t="shared" si="1"/>
        <v>0</v>
      </c>
      <c r="BL16" s="387">
        <f t="shared" si="1"/>
        <v>0</v>
      </c>
      <c r="BM16" s="387">
        <f t="shared" si="1"/>
        <v>0</v>
      </c>
      <c r="BN16" s="387">
        <f t="shared" si="1"/>
        <v>0</v>
      </c>
      <c r="BO16" s="387">
        <f t="shared" si="1"/>
        <v>0</v>
      </c>
      <c r="BP16" s="387">
        <f t="shared" si="1"/>
        <v>0</v>
      </c>
      <c r="BQ16" s="387">
        <f t="shared" si="1"/>
        <v>0</v>
      </c>
      <c r="BR16" s="387">
        <f t="shared" si="1"/>
        <v>0</v>
      </c>
      <c r="BS16" s="387">
        <f t="shared" si="1"/>
        <v>0</v>
      </c>
      <c r="BT16" s="387">
        <f t="shared" si="1"/>
        <v>0</v>
      </c>
      <c r="BU16" s="387">
        <f t="shared" si="1"/>
        <v>0</v>
      </c>
      <c r="BV16" s="387">
        <f t="shared" si="1"/>
        <v>0</v>
      </c>
      <c r="BW16" s="387">
        <f t="shared" si="1"/>
        <v>0</v>
      </c>
      <c r="BX16" s="387">
        <f t="shared" si="1"/>
        <v>0</v>
      </c>
      <c r="BY16" s="387">
        <f t="shared" si="1"/>
        <v>0</v>
      </c>
      <c r="BZ16" s="387">
        <f t="shared" si="1"/>
        <v>0</v>
      </c>
      <c r="CA16" s="387">
        <f t="shared" si="1"/>
        <v>0</v>
      </c>
      <c r="CB16" s="387">
        <f t="shared" si="1"/>
        <v>0</v>
      </c>
      <c r="CC16" s="387">
        <f t="shared" si="1"/>
        <v>0</v>
      </c>
      <c r="CD16" s="387">
        <f t="shared" si="1"/>
        <v>0</v>
      </c>
      <c r="CE16" s="387">
        <f t="shared" si="1"/>
        <v>0</v>
      </c>
      <c r="CF16" s="387">
        <f t="shared" si="1"/>
        <v>0</v>
      </c>
      <c r="CG16" s="387">
        <f t="shared" si="1"/>
        <v>0</v>
      </c>
      <c r="CH16" s="387">
        <f t="shared" si="1"/>
        <v>0</v>
      </c>
      <c r="CI16" s="387">
        <f t="shared" si="1"/>
        <v>0</v>
      </c>
      <c r="CJ16" s="387">
        <f t="shared" si="1"/>
        <v>0</v>
      </c>
      <c r="CK16" s="387">
        <f t="shared" si="1"/>
        <v>0</v>
      </c>
      <c r="CL16" s="387">
        <f t="shared" si="1"/>
        <v>0</v>
      </c>
      <c r="CM16" s="387">
        <f t="shared" si="1"/>
        <v>0</v>
      </c>
      <c r="CN16" s="387">
        <f t="shared" si="1"/>
        <v>0</v>
      </c>
      <c r="CO16" s="387">
        <f t="shared" si="1"/>
        <v>0</v>
      </c>
      <c r="CP16" s="387">
        <f t="shared" ref="CP16:EX16" si="2">IF(CP17="〇",CP18*1,0)</f>
        <v>0</v>
      </c>
      <c r="CQ16" s="387">
        <f t="shared" si="2"/>
        <v>0</v>
      </c>
      <c r="CR16" s="387">
        <f t="shared" si="2"/>
        <v>0</v>
      </c>
      <c r="CS16" s="387">
        <f t="shared" si="2"/>
        <v>0</v>
      </c>
      <c r="CT16" s="387">
        <f t="shared" si="2"/>
        <v>0</v>
      </c>
      <c r="CU16" s="387">
        <f t="shared" si="2"/>
        <v>0</v>
      </c>
      <c r="CV16" s="387">
        <f t="shared" si="2"/>
        <v>0</v>
      </c>
      <c r="CW16" s="387">
        <f t="shared" si="2"/>
        <v>0</v>
      </c>
      <c r="CX16" s="387">
        <f t="shared" si="2"/>
        <v>0</v>
      </c>
      <c r="CY16" s="387">
        <f t="shared" si="2"/>
        <v>0</v>
      </c>
      <c r="CZ16" s="387">
        <f t="shared" si="2"/>
        <v>0</v>
      </c>
      <c r="DA16" s="387">
        <f t="shared" si="2"/>
        <v>0</v>
      </c>
      <c r="DB16" s="387">
        <f t="shared" si="2"/>
        <v>0</v>
      </c>
      <c r="DC16" s="387">
        <f t="shared" si="2"/>
        <v>0</v>
      </c>
      <c r="DD16" s="387">
        <f t="shared" si="2"/>
        <v>0</v>
      </c>
      <c r="DE16" s="387">
        <f t="shared" si="2"/>
        <v>0</v>
      </c>
      <c r="DF16" s="387">
        <f t="shared" si="2"/>
        <v>0</v>
      </c>
      <c r="DG16" s="387">
        <f t="shared" si="2"/>
        <v>0</v>
      </c>
      <c r="DH16" s="387">
        <f t="shared" si="2"/>
        <v>0</v>
      </c>
      <c r="DI16" s="387">
        <f t="shared" si="2"/>
        <v>0</v>
      </c>
      <c r="DJ16" s="387">
        <f t="shared" si="2"/>
        <v>0</v>
      </c>
      <c r="DK16" s="387">
        <f t="shared" si="2"/>
        <v>0</v>
      </c>
      <c r="DL16" s="387">
        <f t="shared" si="2"/>
        <v>0</v>
      </c>
      <c r="DM16" s="387">
        <f t="shared" si="2"/>
        <v>0</v>
      </c>
      <c r="DN16" s="387">
        <f t="shared" si="2"/>
        <v>0</v>
      </c>
      <c r="DO16" s="387">
        <f t="shared" si="2"/>
        <v>0</v>
      </c>
      <c r="DP16" s="387">
        <f t="shared" si="2"/>
        <v>0</v>
      </c>
      <c r="DQ16" s="387">
        <f t="shared" si="2"/>
        <v>0</v>
      </c>
      <c r="DR16" s="387">
        <f t="shared" si="2"/>
        <v>0</v>
      </c>
      <c r="DS16" s="387">
        <f t="shared" si="2"/>
        <v>0</v>
      </c>
      <c r="DT16" s="387">
        <f t="shared" si="2"/>
        <v>0</v>
      </c>
      <c r="DU16" s="387">
        <f t="shared" si="2"/>
        <v>0</v>
      </c>
      <c r="DV16" s="387">
        <f t="shared" si="2"/>
        <v>0</v>
      </c>
      <c r="DW16" s="387">
        <f t="shared" si="2"/>
        <v>0</v>
      </c>
      <c r="DX16" s="387">
        <f t="shared" si="2"/>
        <v>0</v>
      </c>
      <c r="DY16" s="387">
        <f t="shared" si="2"/>
        <v>0</v>
      </c>
      <c r="DZ16" s="387">
        <f t="shared" si="2"/>
        <v>0</v>
      </c>
      <c r="EA16" s="387">
        <f t="shared" si="2"/>
        <v>0</v>
      </c>
      <c r="EB16" s="387">
        <f t="shared" si="2"/>
        <v>0</v>
      </c>
      <c r="EC16" s="387">
        <f t="shared" si="2"/>
        <v>0</v>
      </c>
      <c r="ED16" s="387">
        <f t="shared" si="2"/>
        <v>0</v>
      </c>
      <c r="EE16" s="387">
        <f t="shared" si="2"/>
        <v>0</v>
      </c>
      <c r="EF16" s="387">
        <f t="shared" si="2"/>
        <v>0</v>
      </c>
      <c r="EG16" s="387">
        <f t="shared" si="2"/>
        <v>0</v>
      </c>
      <c r="EH16" s="387">
        <f t="shared" si="2"/>
        <v>0</v>
      </c>
      <c r="EI16" s="387">
        <f t="shared" si="2"/>
        <v>0</v>
      </c>
      <c r="EJ16" s="387">
        <f t="shared" si="2"/>
        <v>0</v>
      </c>
      <c r="EK16" s="387">
        <f t="shared" si="2"/>
        <v>0</v>
      </c>
      <c r="EL16" s="387">
        <f t="shared" si="2"/>
        <v>0</v>
      </c>
      <c r="EM16" s="387">
        <f t="shared" si="2"/>
        <v>0</v>
      </c>
      <c r="EN16" s="387">
        <f t="shared" si="2"/>
        <v>0</v>
      </c>
      <c r="EO16" s="387">
        <f t="shared" si="2"/>
        <v>0</v>
      </c>
      <c r="EP16" s="387">
        <f t="shared" si="2"/>
        <v>0</v>
      </c>
      <c r="EQ16" s="387">
        <f t="shared" si="2"/>
        <v>0</v>
      </c>
      <c r="ER16" s="387">
        <f t="shared" si="2"/>
        <v>0</v>
      </c>
      <c r="ES16" s="387">
        <f t="shared" si="2"/>
        <v>0</v>
      </c>
      <c r="ET16" s="387">
        <f t="shared" si="2"/>
        <v>0</v>
      </c>
      <c r="EU16" s="387">
        <f t="shared" si="2"/>
        <v>0</v>
      </c>
      <c r="EV16" s="387">
        <f t="shared" si="2"/>
        <v>0</v>
      </c>
      <c r="EW16" s="387">
        <f t="shared" si="2"/>
        <v>0</v>
      </c>
      <c r="EX16" s="387">
        <f t="shared" si="2"/>
        <v>0</v>
      </c>
      <c r="EY16" s="387">
        <f t="shared" ref="EY16:HG16" si="3">IF(EY17="〇",EY18*1,0)</f>
        <v>0</v>
      </c>
      <c r="EZ16" s="387">
        <f t="shared" si="3"/>
        <v>0</v>
      </c>
      <c r="FA16" s="387">
        <f t="shared" si="3"/>
        <v>0</v>
      </c>
      <c r="FB16" s="387">
        <f t="shared" si="3"/>
        <v>0</v>
      </c>
      <c r="FC16" s="387">
        <f t="shared" si="3"/>
        <v>0</v>
      </c>
      <c r="FD16" s="387">
        <f t="shared" si="3"/>
        <v>0</v>
      </c>
      <c r="FE16" s="387">
        <f t="shared" si="3"/>
        <v>0</v>
      </c>
      <c r="FF16" s="387">
        <f t="shared" si="3"/>
        <v>0</v>
      </c>
      <c r="FG16" s="387">
        <f t="shared" si="3"/>
        <v>0</v>
      </c>
      <c r="FH16" s="387">
        <f t="shared" si="3"/>
        <v>0</v>
      </c>
      <c r="FI16" s="387">
        <f t="shared" si="3"/>
        <v>0</v>
      </c>
      <c r="FJ16" s="387">
        <f t="shared" si="3"/>
        <v>0</v>
      </c>
      <c r="FK16" s="387">
        <f t="shared" si="3"/>
        <v>0</v>
      </c>
      <c r="FL16" s="387">
        <f t="shared" si="3"/>
        <v>0</v>
      </c>
      <c r="FM16" s="387">
        <f t="shared" si="3"/>
        <v>0</v>
      </c>
      <c r="FN16" s="387">
        <f t="shared" si="3"/>
        <v>0</v>
      </c>
      <c r="FO16" s="387">
        <f t="shared" si="3"/>
        <v>0</v>
      </c>
      <c r="FP16" s="387">
        <f t="shared" si="3"/>
        <v>0</v>
      </c>
      <c r="FQ16" s="387">
        <f t="shared" si="3"/>
        <v>0</v>
      </c>
      <c r="FR16" s="387">
        <f t="shared" si="3"/>
        <v>0</v>
      </c>
      <c r="FS16" s="387">
        <f t="shared" si="3"/>
        <v>0</v>
      </c>
      <c r="FT16" s="387">
        <f t="shared" si="3"/>
        <v>0</v>
      </c>
      <c r="FU16" s="387">
        <f t="shared" si="3"/>
        <v>0</v>
      </c>
      <c r="FV16" s="387">
        <f t="shared" si="3"/>
        <v>0</v>
      </c>
      <c r="FW16" s="387">
        <f t="shared" si="3"/>
        <v>0</v>
      </c>
      <c r="FX16" s="387">
        <f t="shared" si="3"/>
        <v>0</v>
      </c>
      <c r="FY16" s="387">
        <f t="shared" si="3"/>
        <v>0</v>
      </c>
      <c r="FZ16" s="387">
        <f t="shared" si="3"/>
        <v>0</v>
      </c>
      <c r="GA16" s="387">
        <f t="shared" si="3"/>
        <v>0</v>
      </c>
      <c r="GB16" s="387">
        <f t="shared" si="3"/>
        <v>0</v>
      </c>
      <c r="GC16" s="387">
        <f t="shared" si="3"/>
        <v>0</v>
      </c>
      <c r="GD16" s="387">
        <f t="shared" si="3"/>
        <v>0</v>
      </c>
      <c r="GE16" s="387">
        <f t="shared" si="3"/>
        <v>0</v>
      </c>
      <c r="GF16" s="387">
        <f t="shared" si="3"/>
        <v>0</v>
      </c>
      <c r="GG16" s="387">
        <f t="shared" si="3"/>
        <v>0</v>
      </c>
      <c r="GH16" s="387">
        <f t="shared" si="3"/>
        <v>0</v>
      </c>
      <c r="GI16" s="387">
        <f t="shared" si="3"/>
        <v>0</v>
      </c>
      <c r="GJ16" s="387">
        <f t="shared" si="3"/>
        <v>0</v>
      </c>
      <c r="GK16" s="387">
        <f t="shared" si="3"/>
        <v>0</v>
      </c>
      <c r="GL16" s="387">
        <f t="shared" si="3"/>
        <v>0</v>
      </c>
      <c r="GM16" s="387">
        <f t="shared" si="3"/>
        <v>0</v>
      </c>
      <c r="GN16" s="387">
        <f t="shared" si="3"/>
        <v>0</v>
      </c>
      <c r="GO16" s="387">
        <f t="shared" si="3"/>
        <v>0</v>
      </c>
      <c r="GP16" s="387">
        <f t="shared" si="3"/>
        <v>0</v>
      </c>
      <c r="GQ16" s="387">
        <f t="shared" si="3"/>
        <v>0</v>
      </c>
      <c r="GR16" s="387">
        <f t="shared" si="3"/>
        <v>0</v>
      </c>
      <c r="GS16" s="387">
        <f t="shared" si="3"/>
        <v>0</v>
      </c>
      <c r="GT16" s="387">
        <f t="shared" si="3"/>
        <v>0</v>
      </c>
      <c r="GU16" s="387">
        <f t="shared" si="3"/>
        <v>0</v>
      </c>
      <c r="GV16" s="387">
        <f t="shared" si="3"/>
        <v>0</v>
      </c>
      <c r="GW16" s="387">
        <f t="shared" si="3"/>
        <v>0</v>
      </c>
      <c r="GX16" s="387">
        <f t="shared" si="3"/>
        <v>0</v>
      </c>
      <c r="GY16" s="387">
        <f t="shared" si="3"/>
        <v>0</v>
      </c>
      <c r="GZ16" s="387">
        <f t="shared" si="3"/>
        <v>0</v>
      </c>
      <c r="HA16" s="387">
        <f t="shared" si="3"/>
        <v>0</v>
      </c>
      <c r="HB16" s="387">
        <f t="shared" si="3"/>
        <v>0</v>
      </c>
      <c r="HC16" s="387">
        <f t="shared" si="3"/>
        <v>0</v>
      </c>
      <c r="HD16" s="387">
        <f t="shared" si="3"/>
        <v>0</v>
      </c>
      <c r="HE16" s="387">
        <f t="shared" si="3"/>
        <v>0</v>
      </c>
      <c r="HF16" s="387">
        <f t="shared" si="3"/>
        <v>0</v>
      </c>
      <c r="HG16" s="387">
        <f t="shared" si="3"/>
        <v>0</v>
      </c>
      <c r="HH16" s="387">
        <f t="shared" ref="HH16:JP16" si="4">IF(HH17="〇",HH18*1,0)</f>
        <v>0</v>
      </c>
      <c r="HI16" s="387">
        <f t="shared" si="4"/>
        <v>0</v>
      </c>
      <c r="HJ16" s="387">
        <f t="shared" si="4"/>
        <v>0</v>
      </c>
      <c r="HK16" s="387">
        <f t="shared" si="4"/>
        <v>0</v>
      </c>
      <c r="HL16" s="387">
        <f t="shared" si="4"/>
        <v>0</v>
      </c>
      <c r="HM16" s="387">
        <f t="shared" si="4"/>
        <v>0</v>
      </c>
      <c r="HN16" s="387">
        <f t="shared" si="4"/>
        <v>0</v>
      </c>
      <c r="HO16" s="387">
        <f t="shared" si="4"/>
        <v>0</v>
      </c>
      <c r="HP16" s="387">
        <f t="shared" si="4"/>
        <v>0</v>
      </c>
      <c r="HQ16" s="387">
        <f t="shared" si="4"/>
        <v>0</v>
      </c>
      <c r="HR16" s="387">
        <f t="shared" si="4"/>
        <v>0</v>
      </c>
      <c r="HS16" s="387">
        <f t="shared" si="4"/>
        <v>0</v>
      </c>
      <c r="HT16" s="387">
        <f t="shared" si="4"/>
        <v>0</v>
      </c>
      <c r="HU16" s="387">
        <f t="shared" si="4"/>
        <v>0</v>
      </c>
      <c r="HV16" s="387">
        <f t="shared" si="4"/>
        <v>0</v>
      </c>
      <c r="HW16" s="387">
        <f t="shared" si="4"/>
        <v>0</v>
      </c>
      <c r="HX16" s="387">
        <f t="shared" si="4"/>
        <v>0</v>
      </c>
      <c r="HY16" s="387">
        <f t="shared" si="4"/>
        <v>0</v>
      </c>
      <c r="HZ16" s="387">
        <f t="shared" si="4"/>
        <v>0</v>
      </c>
      <c r="IA16" s="387">
        <f t="shared" si="4"/>
        <v>0</v>
      </c>
      <c r="IB16" s="387">
        <f t="shared" si="4"/>
        <v>0</v>
      </c>
      <c r="IC16" s="387">
        <f t="shared" si="4"/>
        <v>0</v>
      </c>
      <c r="ID16" s="387">
        <f t="shared" si="4"/>
        <v>0</v>
      </c>
      <c r="IE16" s="387">
        <f t="shared" si="4"/>
        <v>0</v>
      </c>
      <c r="IF16" s="387">
        <f t="shared" si="4"/>
        <v>0</v>
      </c>
      <c r="IG16" s="387">
        <f t="shared" si="4"/>
        <v>0</v>
      </c>
      <c r="IH16" s="387">
        <f t="shared" si="4"/>
        <v>0</v>
      </c>
      <c r="II16" s="387">
        <f t="shared" si="4"/>
        <v>0</v>
      </c>
      <c r="IJ16" s="387">
        <f t="shared" si="4"/>
        <v>0</v>
      </c>
      <c r="IK16" s="387">
        <f t="shared" si="4"/>
        <v>0</v>
      </c>
      <c r="IL16" s="387">
        <f t="shared" si="4"/>
        <v>0</v>
      </c>
      <c r="IM16" s="387">
        <f t="shared" si="4"/>
        <v>0</v>
      </c>
      <c r="IN16" s="387">
        <f t="shared" si="4"/>
        <v>0</v>
      </c>
      <c r="IO16" s="387">
        <f t="shared" si="4"/>
        <v>0</v>
      </c>
      <c r="IP16" s="387">
        <f t="shared" si="4"/>
        <v>0</v>
      </c>
      <c r="IQ16" s="387">
        <f t="shared" si="4"/>
        <v>0</v>
      </c>
      <c r="IR16" s="387">
        <f t="shared" si="4"/>
        <v>0</v>
      </c>
      <c r="IS16" s="387">
        <f t="shared" si="4"/>
        <v>0</v>
      </c>
      <c r="IT16" s="387">
        <f t="shared" si="4"/>
        <v>0</v>
      </c>
      <c r="IU16" s="387">
        <f t="shared" si="4"/>
        <v>0</v>
      </c>
      <c r="IV16" s="387">
        <f t="shared" si="4"/>
        <v>0</v>
      </c>
      <c r="IW16" s="387">
        <f t="shared" si="4"/>
        <v>0</v>
      </c>
      <c r="IX16" s="387">
        <f t="shared" si="4"/>
        <v>0</v>
      </c>
      <c r="IY16" s="387">
        <f t="shared" si="4"/>
        <v>0</v>
      </c>
      <c r="IZ16" s="387">
        <f t="shared" si="4"/>
        <v>0</v>
      </c>
      <c r="JA16" s="387">
        <f t="shared" si="4"/>
        <v>0</v>
      </c>
      <c r="JB16" s="387">
        <f t="shared" si="4"/>
        <v>0</v>
      </c>
      <c r="JC16" s="387">
        <f t="shared" si="4"/>
        <v>0</v>
      </c>
      <c r="JD16" s="387">
        <f t="shared" si="4"/>
        <v>0</v>
      </c>
      <c r="JE16" s="387">
        <f t="shared" si="4"/>
        <v>0</v>
      </c>
      <c r="JF16" s="387">
        <f t="shared" si="4"/>
        <v>0</v>
      </c>
      <c r="JG16" s="387">
        <f t="shared" si="4"/>
        <v>0</v>
      </c>
      <c r="JH16" s="387">
        <f t="shared" si="4"/>
        <v>0</v>
      </c>
      <c r="JI16" s="387">
        <f t="shared" si="4"/>
        <v>0</v>
      </c>
      <c r="JJ16" s="387">
        <f t="shared" si="4"/>
        <v>0</v>
      </c>
      <c r="JK16" s="387">
        <f t="shared" si="4"/>
        <v>0</v>
      </c>
      <c r="JL16" s="387">
        <f t="shared" si="4"/>
        <v>0</v>
      </c>
      <c r="JM16" s="387">
        <f t="shared" si="4"/>
        <v>0</v>
      </c>
      <c r="JN16" s="387">
        <f t="shared" si="4"/>
        <v>0</v>
      </c>
      <c r="JO16" s="387">
        <f t="shared" si="4"/>
        <v>0</v>
      </c>
      <c r="JP16" s="387">
        <f t="shared" si="4"/>
        <v>0</v>
      </c>
      <c r="JQ16" s="387">
        <f t="shared" ref="JQ16:KS16" si="5">IF(JQ17="〇",JQ18*1,0)</f>
        <v>0</v>
      </c>
      <c r="JR16" s="387">
        <f t="shared" si="5"/>
        <v>0</v>
      </c>
      <c r="JS16" s="387">
        <f t="shared" si="5"/>
        <v>0</v>
      </c>
      <c r="JT16" s="387">
        <f t="shared" si="5"/>
        <v>0</v>
      </c>
      <c r="JU16" s="387">
        <f t="shared" si="5"/>
        <v>0</v>
      </c>
      <c r="JV16" s="387">
        <f t="shared" si="5"/>
        <v>0</v>
      </c>
      <c r="JW16" s="387">
        <f t="shared" si="5"/>
        <v>0</v>
      </c>
      <c r="JX16" s="387">
        <f t="shared" si="5"/>
        <v>0</v>
      </c>
      <c r="JY16" s="387">
        <f t="shared" si="5"/>
        <v>0</v>
      </c>
      <c r="JZ16" s="387">
        <f t="shared" si="5"/>
        <v>0</v>
      </c>
      <c r="KA16" s="387">
        <f t="shared" si="5"/>
        <v>0</v>
      </c>
      <c r="KB16" s="387">
        <f t="shared" si="5"/>
        <v>0</v>
      </c>
      <c r="KC16" s="387">
        <f t="shared" si="5"/>
        <v>0</v>
      </c>
      <c r="KD16" s="387">
        <f t="shared" si="5"/>
        <v>0</v>
      </c>
      <c r="KE16" s="387">
        <f t="shared" si="5"/>
        <v>0</v>
      </c>
      <c r="KF16" s="387">
        <f t="shared" si="5"/>
        <v>0</v>
      </c>
      <c r="KG16" s="387">
        <f t="shared" si="5"/>
        <v>0</v>
      </c>
      <c r="KH16" s="387">
        <f t="shared" si="5"/>
        <v>0</v>
      </c>
      <c r="KI16" s="387">
        <f t="shared" si="5"/>
        <v>0</v>
      </c>
      <c r="KJ16" s="387">
        <f t="shared" si="5"/>
        <v>0</v>
      </c>
      <c r="KK16" s="387">
        <f t="shared" si="5"/>
        <v>0</v>
      </c>
      <c r="KL16" s="387">
        <f t="shared" si="5"/>
        <v>0</v>
      </c>
      <c r="KM16" s="387">
        <f t="shared" si="5"/>
        <v>0</v>
      </c>
      <c r="KN16" s="387">
        <f t="shared" si="5"/>
        <v>0</v>
      </c>
      <c r="KO16" s="387">
        <f t="shared" si="5"/>
        <v>0</v>
      </c>
      <c r="KP16" s="387">
        <f t="shared" si="5"/>
        <v>0</v>
      </c>
      <c r="KQ16" s="387">
        <f t="shared" si="5"/>
        <v>0</v>
      </c>
      <c r="KR16" s="387">
        <f t="shared" si="5"/>
        <v>0</v>
      </c>
      <c r="KS16" s="387">
        <f t="shared" si="5"/>
        <v>0</v>
      </c>
      <c r="KT16" s="387">
        <f t="shared" ref="KT16:NE16" si="6">IF(KT17="〇",KT18*1,0)</f>
        <v>0</v>
      </c>
      <c r="KU16" s="387">
        <f t="shared" si="6"/>
        <v>0</v>
      </c>
      <c r="KV16" s="387">
        <f t="shared" si="6"/>
        <v>0</v>
      </c>
      <c r="KW16" s="387">
        <f t="shared" si="6"/>
        <v>0</v>
      </c>
      <c r="KX16" s="387">
        <f t="shared" si="6"/>
        <v>0</v>
      </c>
      <c r="KY16" s="387">
        <f t="shared" si="6"/>
        <v>0</v>
      </c>
      <c r="KZ16" s="387">
        <f t="shared" si="6"/>
        <v>0</v>
      </c>
      <c r="LA16" s="387">
        <f t="shared" si="6"/>
        <v>0</v>
      </c>
      <c r="LB16" s="387">
        <f t="shared" si="6"/>
        <v>0</v>
      </c>
      <c r="LC16" s="387">
        <f t="shared" si="6"/>
        <v>0</v>
      </c>
      <c r="LD16" s="387">
        <f t="shared" si="6"/>
        <v>0</v>
      </c>
      <c r="LE16" s="387">
        <f t="shared" si="6"/>
        <v>0</v>
      </c>
      <c r="LF16" s="387">
        <f t="shared" si="6"/>
        <v>0</v>
      </c>
      <c r="LG16" s="387">
        <f t="shared" si="6"/>
        <v>0</v>
      </c>
      <c r="LH16" s="387">
        <f t="shared" si="6"/>
        <v>0</v>
      </c>
      <c r="LI16" s="387">
        <f t="shared" si="6"/>
        <v>0</v>
      </c>
      <c r="LJ16" s="387">
        <f t="shared" si="6"/>
        <v>0</v>
      </c>
      <c r="LK16" s="387">
        <f t="shared" si="6"/>
        <v>0</v>
      </c>
      <c r="LL16" s="387">
        <f t="shared" si="6"/>
        <v>0</v>
      </c>
      <c r="LM16" s="387">
        <f t="shared" si="6"/>
        <v>0</v>
      </c>
      <c r="LN16" s="387">
        <f t="shared" si="6"/>
        <v>0</v>
      </c>
      <c r="LO16" s="387">
        <f t="shared" si="6"/>
        <v>0</v>
      </c>
      <c r="LP16" s="387">
        <f t="shared" si="6"/>
        <v>0</v>
      </c>
      <c r="LQ16" s="387">
        <f t="shared" si="6"/>
        <v>0</v>
      </c>
      <c r="LR16" s="387">
        <f t="shared" si="6"/>
        <v>0</v>
      </c>
      <c r="LS16" s="387">
        <f t="shared" si="6"/>
        <v>0</v>
      </c>
      <c r="LT16" s="387">
        <f t="shared" si="6"/>
        <v>0</v>
      </c>
      <c r="LU16" s="387">
        <f t="shared" si="6"/>
        <v>0</v>
      </c>
      <c r="LV16" s="387">
        <f t="shared" si="6"/>
        <v>0</v>
      </c>
      <c r="LW16" s="387">
        <f t="shared" si="6"/>
        <v>0</v>
      </c>
      <c r="LX16" s="387">
        <f t="shared" si="6"/>
        <v>0</v>
      </c>
      <c r="LY16" s="387">
        <f t="shared" si="6"/>
        <v>0</v>
      </c>
      <c r="LZ16" s="387">
        <f t="shared" si="6"/>
        <v>0</v>
      </c>
      <c r="MA16" s="387">
        <f t="shared" si="6"/>
        <v>0</v>
      </c>
      <c r="MB16" s="387">
        <f t="shared" si="6"/>
        <v>0</v>
      </c>
      <c r="MC16" s="387">
        <f t="shared" si="6"/>
        <v>0</v>
      </c>
      <c r="MD16" s="387">
        <f t="shared" si="6"/>
        <v>0</v>
      </c>
      <c r="ME16" s="387">
        <f t="shared" si="6"/>
        <v>0</v>
      </c>
      <c r="MF16" s="387">
        <f t="shared" si="6"/>
        <v>0</v>
      </c>
      <c r="MG16" s="387">
        <f t="shared" si="6"/>
        <v>0</v>
      </c>
      <c r="MH16" s="387">
        <f t="shared" si="6"/>
        <v>0</v>
      </c>
      <c r="MI16" s="387">
        <f t="shared" si="6"/>
        <v>0</v>
      </c>
      <c r="MJ16" s="387">
        <f t="shared" si="6"/>
        <v>0</v>
      </c>
      <c r="MK16" s="387">
        <f t="shared" si="6"/>
        <v>0</v>
      </c>
      <c r="ML16" s="387">
        <f t="shared" si="6"/>
        <v>0</v>
      </c>
      <c r="MM16" s="387">
        <f t="shared" si="6"/>
        <v>0</v>
      </c>
      <c r="MN16" s="387">
        <f t="shared" si="6"/>
        <v>0</v>
      </c>
      <c r="MO16" s="387">
        <f t="shared" si="6"/>
        <v>0</v>
      </c>
      <c r="MP16" s="387">
        <f t="shared" si="6"/>
        <v>0</v>
      </c>
      <c r="MQ16" s="387">
        <f t="shared" si="6"/>
        <v>0</v>
      </c>
      <c r="MR16" s="387">
        <f t="shared" si="6"/>
        <v>0</v>
      </c>
      <c r="MS16" s="387">
        <f t="shared" si="6"/>
        <v>0</v>
      </c>
      <c r="MT16" s="387">
        <f t="shared" si="6"/>
        <v>0</v>
      </c>
      <c r="MU16" s="387">
        <f t="shared" si="6"/>
        <v>0</v>
      </c>
      <c r="MV16" s="387">
        <f t="shared" si="6"/>
        <v>0</v>
      </c>
      <c r="MW16" s="387">
        <f t="shared" si="6"/>
        <v>0</v>
      </c>
      <c r="MX16" s="387">
        <f t="shared" si="6"/>
        <v>0</v>
      </c>
      <c r="MY16" s="387">
        <f t="shared" si="6"/>
        <v>0</v>
      </c>
      <c r="MZ16" s="387">
        <f t="shared" si="6"/>
        <v>0</v>
      </c>
      <c r="NA16" s="387">
        <f t="shared" si="6"/>
        <v>0</v>
      </c>
      <c r="NB16" s="387">
        <f t="shared" si="6"/>
        <v>0</v>
      </c>
      <c r="NC16" s="387">
        <f t="shared" si="6"/>
        <v>0</v>
      </c>
      <c r="ND16" s="387">
        <f t="shared" si="6"/>
        <v>0</v>
      </c>
      <c r="NE16" s="387">
        <f t="shared" si="6"/>
        <v>0</v>
      </c>
      <c r="NF16" s="387">
        <f t="shared" ref="NF16:OM16" si="7">IF(NF17="〇",NF18*1,0)</f>
        <v>0</v>
      </c>
      <c r="NG16" s="387">
        <f t="shared" si="7"/>
        <v>0</v>
      </c>
      <c r="NH16" s="387">
        <f t="shared" si="7"/>
        <v>0</v>
      </c>
      <c r="NI16" s="387">
        <f t="shared" si="7"/>
        <v>0</v>
      </c>
      <c r="NJ16" s="387">
        <f t="shared" si="7"/>
        <v>0</v>
      </c>
      <c r="NK16" s="387">
        <f t="shared" si="7"/>
        <v>0</v>
      </c>
      <c r="NL16" s="387">
        <f t="shared" si="7"/>
        <v>0</v>
      </c>
      <c r="NM16" s="387">
        <f t="shared" si="7"/>
        <v>0</v>
      </c>
      <c r="NN16" s="387">
        <f t="shared" si="7"/>
        <v>0</v>
      </c>
      <c r="NO16" s="387">
        <f t="shared" si="7"/>
        <v>0</v>
      </c>
      <c r="NP16" s="387">
        <f t="shared" si="7"/>
        <v>0</v>
      </c>
      <c r="NQ16" s="387">
        <f t="shared" si="7"/>
        <v>0</v>
      </c>
      <c r="NR16" s="387">
        <f t="shared" si="7"/>
        <v>0</v>
      </c>
      <c r="NS16" s="387">
        <f t="shared" si="7"/>
        <v>0</v>
      </c>
      <c r="NT16" s="387">
        <f t="shared" si="7"/>
        <v>0</v>
      </c>
      <c r="NU16" s="387">
        <f t="shared" si="7"/>
        <v>0</v>
      </c>
      <c r="NV16" s="387">
        <f t="shared" si="7"/>
        <v>0</v>
      </c>
      <c r="NW16" s="387">
        <f t="shared" si="7"/>
        <v>0</v>
      </c>
      <c r="NX16" s="387">
        <f t="shared" si="7"/>
        <v>0</v>
      </c>
      <c r="NY16" s="387">
        <f t="shared" si="7"/>
        <v>0</v>
      </c>
      <c r="NZ16" s="387">
        <f t="shared" si="7"/>
        <v>0</v>
      </c>
      <c r="OA16" s="387">
        <f t="shared" si="7"/>
        <v>0</v>
      </c>
      <c r="OB16" s="387">
        <f t="shared" si="7"/>
        <v>0</v>
      </c>
      <c r="OC16" s="387">
        <f t="shared" si="7"/>
        <v>0</v>
      </c>
      <c r="OD16" s="387">
        <f t="shared" si="7"/>
        <v>0</v>
      </c>
      <c r="OE16" s="387">
        <f t="shared" si="7"/>
        <v>0</v>
      </c>
      <c r="OF16" s="387">
        <f t="shared" si="7"/>
        <v>0</v>
      </c>
      <c r="OG16" s="387">
        <f t="shared" si="7"/>
        <v>0</v>
      </c>
      <c r="OH16" s="387">
        <f t="shared" si="7"/>
        <v>0</v>
      </c>
      <c r="OI16" s="387">
        <f t="shared" si="7"/>
        <v>0</v>
      </c>
      <c r="OJ16" s="387">
        <f t="shared" si="7"/>
        <v>0</v>
      </c>
      <c r="OK16" s="387">
        <f t="shared" si="7"/>
        <v>0</v>
      </c>
      <c r="OL16" s="387">
        <f t="shared" si="7"/>
        <v>0</v>
      </c>
      <c r="OM16" s="387">
        <f t="shared" si="7"/>
        <v>0</v>
      </c>
      <c r="ON16" s="387">
        <f t="shared" ref="ON16:QY16" si="8">IF(ON17="〇",ON18*1,0)</f>
        <v>0</v>
      </c>
      <c r="OO16" s="387">
        <f t="shared" si="8"/>
        <v>0</v>
      </c>
      <c r="OP16" s="387">
        <f t="shared" si="8"/>
        <v>0</v>
      </c>
      <c r="OQ16" s="387">
        <f t="shared" si="8"/>
        <v>0</v>
      </c>
      <c r="OR16" s="387">
        <f t="shared" si="8"/>
        <v>0</v>
      </c>
      <c r="OS16" s="387">
        <f t="shared" si="8"/>
        <v>0</v>
      </c>
      <c r="OT16" s="387">
        <f t="shared" si="8"/>
        <v>0</v>
      </c>
      <c r="OU16" s="387">
        <f t="shared" si="8"/>
        <v>0</v>
      </c>
      <c r="OV16" s="387">
        <f t="shared" si="8"/>
        <v>0</v>
      </c>
      <c r="OW16" s="387">
        <f t="shared" si="8"/>
        <v>0</v>
      </c>
      <c r="OX16" s="387">
        <f t="shared" si="8"/>
        <v>0</v>
      </c>
      <c r="OY16" s="387">
        <f t="shared" si="8"/>
        <v>0</v>
      </c>
      <c r="OZ16" s="387">
        <f t="shared" si="8"/>
        <v>0</v>
      </c>
      <c r="PA16" s="387">
        <f t="shared" si="8"/>
        <v>0</v>
      </c>
      <c r="PB16" s="387">
        <f t="shared" si="8"/>
        <v>0</v>
      </c>
      <c r="PC16" s="387">
        <f t="shared" si="8"/>
        <v>0</v>
      </c>
      <c r="PD16" s="387">
        <f t="shared" si="8"/>
        <v>0</v>
      </c>
      <c r="PE16" s="387">
        <f t="shared" si="8"/>
        <v>0</v>
      </c>
      <c r="PF16" s="387">
        <f t="shared" si="8"/>
        <v>0</v>
      </c>
      <c r="PG16" s="387">
        <f t="shared" si="8"/>
        <v>0</v>
      </c>
      <c r="PH16" s="387">
        <f t="shared" si="8"/>
        <v>0</v>
      </c>
      <c r="PI16" s="387">
        <f t="shared" si="8"/>
        <v>0</v>
      </c>
      <c r="PJ16" s="387">
        <f t="shared" si="8"/>
        <v>0</v>
      </c>
      <c r="PK16" s="387">
        <f t="shared" si="8"/>
        <v>0</v>
      </c>
      <c r="PL16" s="387">
        <f t="shared" si="8"/>
        <v>0</v>
      </c>
      <c r="PM16" s="387">
        <f t="shared" si="8"/>
        <v>0</v>
      </c>
      <c r="PN16" s="387">
        <f t="shared" si="8"/>
        <v>0</v>
      </c>
      <c r="PO16" s="387">
        <f t="shared" si="8"/>
        <v>0</v>
      </c>
      <c r="PP16" s="387">
        <f t="shared" si="8"/>
        <v>0</v>
      </c>
      <c r="PQ16" s="387">
        <f t="shared" si="8"/>
        <v>0</v>
      </c>
      <c r="PR16" s="387">
        <f t="shared" si="8"/>
        <v>0</v>
      </c>
      <c r="PS16" s="387">
        <f t="shared" si="8"/>
        <v>0</v>
      </c>
      <c r="PT16" s="387">
        <f t="shared" si="8"/>
        <v>0</v>
      </c>
      <c r="PU16" s="387">
        <f t="shared" si="8"/>
        <v>0</v>
      </c>
      <c r="PV16" s="387">
        <f t="shared" si="8"/>
        <v>0</v>
      </c>
      <c r="PW16" s="387">
        <f t="shared" si="8"/>
        <v>0</v>
      </c>
      <c r="PX16" s="387">
        <f t="shared" si="8"/>
        <v>0</v>
      </c>
      <c r="PY16" s="387">
        <f t="shared" si="8"/>
        <v>0</v>
      </c>
      <c r="PZ16" s="387">
        <f t="shared" si="8"/>
        <v>0</v>
      </c>
      <c r="QA16" s="387">
        <f t="shared" si="8"/>
        <v>0</v>
      </c>
      <c r="QB16" s="387">
        <f t="shared" si="8"/>
        <v>0</v>
      </c>
      <c r="QC16" s="387">
        <f t="shared" si="8"/>
        <v>0</v>
      </c>
      <c r="QD16" s="387">
        <f t="shared" si="8"/>
        <v>0</v>
      </c>
      <c r="QE16" s="387">
        <f t="shared" si="8"/>
        <v>0</v>
      </c>
      <c r="QF16" s="387">
        <f t="shared" si="8"/>
        <v>0</v>
      </c>
      <c r="QG16" s="387">
        <f t="shared" si="8"/>
        <v>0</v>
      </c>
      <c r="QH16" s="387">
        <f t="shared" si="8"/>
        <v>0</v>
      </c>
      <c r="QI16" s="387">
        <f t="shared" si="8"/>
        <v>0</v>
      </c>
      <c r="QJ16" s="387">
        <f t="shared" si="8"/>
        <v>0</v>
      </c>
      <c r="QK16" s="387">
        <f t="shared" si="8"/>
        <v>0</v>
      </c>
      <c r="QL16" s="387">
        <f t="shared" si="8"/>
        <v>0</v>
      </c>
      <c r="QM16" s="387">
        <f t="shared" si="8"/>
        <v>0</v>
      </c>
      <c r="QN16" s="387">
        <f t="shared" si="8"/>
        <v>0</v>
      </c>
      <c r="QO16" s="387">
        <f t="shared" si="8"/>
        <v>0</v>
      </c>
      <c r="QP16" s="387">
        <f t="shared" si="8"/>
        <v>0</v>
      </c>
      <c r="QQ16" s="387">
        <f t="shared" si="8"/>
        <v>0</v>
      </c>
      <c r="QR16" s="387">
        <f t="shared" si="8"/>
        <v>0</v>
      </c>
      <c r="QS16" s="387">
        <f t="shared" si="8"/>
        <v>0</v>
      </c>
      <c r="QT16" s="387">
        <f t="shared" si="8"/>
        <v>0</v>
      </c>
      <c r="QU16" s="387">
        <f t="shared" si="8"/>
        <v>0</v>
      </c>
      <c r="QV16" s="387">
        <f t="shared" si="8"/>
        <v>0</v>
      </c>
      <c r="QW16" s="387">
        <f t="shared" si="8"/>
        <v>0</v>
      </c>
      <c r="QX16" s="387">
        <f t="shared" si="8"/>
        <v>0</v>
      </c>
      <c r="QY16" s="387">
        <f t="shared" si="8"/>
        <v>0</v>
      </c>
      <c r="QZ16" s="387">
        <f t="shared" ref="QZ16:TK16" si="9">IF(QZ17="〇",QZ18*1,0)</f>
        <v>0</v>
      </c>
      <c r="RA16" s="387">
        <f t="shared" si="9"/>
        <v>0</v>
      </c>
      <c r="RB16" s="387">
        <f t="shared" si="9"/>
        <v>0</v>
      </c>
      <c r="RC16" s="387">
        <f t="shared" si="9"/>
        <v>0</v>
      </c>
      <c r="RD16" s="387">
        <f t="shared" si="9"/>
        <v>0</v>
      </c>
      <c r="RE16" s="387">
        <f t="shared" si="9"/>
        <v>0</v>
      </c>
      <c r="RF16" s="387">
        <f t="shared" si="9"/>
        <v>0</v>
      </c>
      <c r="RG16" s="387">
        <f t="shared" si="9"/>
        <v>0</v>
      </c>
      <c r="RH16" s="387">
        <f t="shared" si="9"/>
        <v>0</v>
      </c>
      <c r="RI16" s="387">
        <f t="shared" si="9"/>
        <v>0</v>
      </c>
      <c r="RJ16" s="387">
        <f t="shared" si="9"/>
        <v>0</v>
      </c>
      <c r="RK16" s="387">
        <f t="shared" si="9"/>
        <v>0</v>
      </c>
      <c r="RL16" s="387">
        <f t="shared" si="9"/>
        <v>0</v>
      </c>
      <c r="RM16" s="387">
        <f t="shared" si="9"/>
        <v>0</v>
      </c>
      <c r="RN16" s="387">
        <f t="shared" si="9"/>
        <v>0</v>
      </c>
      <c r="RO16" s="387">
        <f t="shared" si="9"/>
        <v>0</v>
      </c>
      <c r="RP16" s="387">
        <f t="shared" si="9"/>
        <v>0</v>
      </c>
      <c r="RQ16" s="387">
        <f t="shared" si="9"/>
        <v>0</v>
      </c>
      <c r="RR16" s="387">
        <f t="shared" si="9"/>
        <v>0</v>
      </c>
      <c r="RS16" s="387">
        <f t="shared" si="9"/>
        <v>0</v>
      </c>
      <c r="RT16" s="387">
        <f t="shared" si="9"/>
        <v>0</v>
      </c>
      <c r="RU16" s="387">
        <f t="shared" si="9"/>
        <v>0</v>
      </c>
      <c r="RV16" s="387">
        <f t="shared" si="9"/>
        <v>0</v>
      </c>
      <c r="RW16" s="387">
        <f t="shared" si="9"/>
        <v>0</v>
      </c>
      <c r="RX16" s="387">
        <f t="shared" si="9"/>
        <v>0</v>
      </c>
      <c r="RY16" s="387">
        <f t="shared" si="9"/>
        <v>0</v>
      </c>
      <c r="RZ16" s="387">
        <f t="shared" si="9"/>
        <v>0</v>
      </c>
      <c r="SA16" s="387">
        <f t="shared" si="9"/>
        <v>0</v>
      </c>
      <c r="SB16" s="387">
        <f t="shared" si="9"/>
        <v>0</v>
      </c>
      <c r="SC16" s="387">
        <f t="shared" si="9"/>
        <v>0</v>
      </c>
      <c r="SD16" s="387">
        <f t="shared" si="9"/>
        <v>0</v>
      </c>
      <c r="SE16" s="387">
        <f t="shared" si="9"/>
        <v>0</v>
      </c>
      <c r="SF16" s="387">
        <f t="shared" si="9"/>
        <v>0</v>
      </c>
      <c r="SG16" s="387">
        <f t="shared" si="9"/>
        <v>0</v>
      </c>
      <c r="SH16" s="387">
        <f t="shared" si="9"/>
        <v>0</v>
      </c>
      <c r="SI16" s="387">
        <f t="shared" si="9"/>
        <v>0</v>
      </c>
      <c r="SJ16" s="387">
        <f t="shared" si="9"/>
        <v>0</v>
      </c>
      <c r="SK16" s="387">
        <f t="shared" si="9"/>
        <v>0</v>
      </c>
      <c r="SL16" s="387">
        <f t="shared" si="9"/>
        <v>0</v>
      </c>
      <c r="SM16" s="387">
        <f t="shared" si="9"/>
        <v>0</v>
      </c>
      <c r="SN16" s="387">
        <f t="shared" si="9"/>
        <v>0</v>
      </c>
      <c r="SO16" s="387">
        <f t="shared" si="9"/>
        <v>0</v>
      </c>
      <c r="SP16" s="387">
        <f t="shared" si="9"/>
        <v>0</v>
      </c>
      <c r="SQ16" s="387">
        <f t="shared" si="9"/>
        <v>0</v>
      </c>
      <c r="SR16" s="387">
        <f t="shared" si="9"/>
        <v>0</v>
      </c>
      <c r="SS16" s="387">
        <f t="shared" si="9"/>
        <v>0</v>
      </c>
      <c r="ST16" s="387">
        <f t="shared" si="9"/>
        <v>0</v>
      </c>
      <c r="SU16" s="387">
        <f t="shared" si="9"/>
        <v>0</v>
      </c>
      <c r="SV16" s="387">
        <f t="shared" si="9"/>
        <v>0</v>
      </c>
      <c r="SW16" s="387">
        <f t="shared" si="9"/>
        <v>0</v>
      </c>
      <c r="SX16" s="387">
        <f t="shared" si="9"/>
        <v>0</v>
      </c>
      <c r="SY16" s="387">
        <f t="shared" si="9"/>
        <v>0</v>
      </c>
      <c r="SZ16" s="387">
        <f t="shared" si="9"/>
        <v>0</v>
      </c>
      <c r="TA16" s="387">
        <f t="shared" si="9"/>
        <v>0</v>
      </c>
      <c r="TB16" s="387">
        <f t="shared" si="9"/>
        <v>0</v>
      </c>
      <c r="TC16" s="387">
        <f t="shared" si="9"/>
        <v>0</v>
      </c>
      <c r="TD16" s="387">
        <f t="shared" si="9"/>
        <v>0</v>
      </c>
      <c r="TE16" s="387">
        <f t="shared" si="9"/>
        <v>0</v>
      </c>
      <c r="TF16" s="387">
        <f t="shared" si="9"/>
        <v>0</v>
      </c>
      <c r="TG16" s="387">
        <f t="shared" si="9"/>
        <v>0</v>
      </c>
      <c r="TH16" s="387">
        <f t="shared" si="9"/>
        <v>0</v>
      </c>
      <c r="TI16" s="387">
        <f t="shared" si="9"/>
        <v>0</v>
      </c>
      <c r="TJ16" s="387">
        <f t="shared" si="9"/>
        <v>0</v>
      </c>
      <c r="TK16" s="387">
        <f t="shared" si="9"/>
        <v>0</v>
      </c>
      <c r="TL16" s="387">
        <f t="shared" ref="TL16:VW16" si="10">IF(TL17="〇",TL18*1,0)</f>
        <v>0</v>
      </c>
      <c r="TM16" s="387">
        <f t="shared" si="10"/>
        <v>0</v>
      </c>
      <c r="TN16" s="387">
        <f t="shared" si="10"/>
        <v>0</v>
      </c>
      <c r="TO16" s="387">
        <f t="shared" si="10"/>
        <v>0</v>
      </c>
      <c r="TP16" s="387">
        <f t="shared" si="10"/>
        <v>0</v>
      </c>
      <c r="TQ16" s="387">
        <f t="shared" si="10"/>
        <v>0</v>
      </c>
      <c r="TR16" s="387">
        <f t="shared" si="10"/>
        <v>0</v>
      </c>
      <c r="TS16" s="387">
        <f t="shared" si="10"/>
        <v>0</v>
      </c>
      <c r="TT16" s="387">
        <f t="shared" si="10"/>
        <v>0</v>
      </c>
      <c r="TU16" s="387">
        <f t="shared" si="10"/>
        <v>0</v>
      </c>
      <c r="TV16" s="387">
        <f t="shared" si="10"/>
        <v>0</v>
      </c>
      <c r="TW16" s="387">
        <f t="shared" si="10"/>
        <v>0</v>
      </c>
      <c r="TX16" s="387">
        <f t="shared" si="10"/>
        <v>0</v>
      </c>
      <c r="TY16" s="387">
        <f t="shared" si="10"/>
        <v>0</v>
      </c>
      <c r="TZ16" s="387">
        <f t="shared" si="10"/>
        <v>0</v>
      </c>
      <c r="UA16" s="387">
        <f t="shared" si="10"/>
        <v>0</v>
      </c>
      <c r="UB16" s="387">
        <f t="shared" si="10"/>
        <v>0</v>
      </c>
      <c r="UC16" s="387">
        <f t="shared" si="10"/>
        <v>0</v>
      </c>
      <c r="UD16" s="387">
        <f t="shared" si="10"/>
        <v>0</v>
      </c>
      <c r="UE16" s="387">
        <f t="shared" si="10"/>
        <v>0</v>
      </c>
      <c r="UF16" s="387">
        <f t="shared" si="10"/>
        <v>0</v>
      </c>
      <c r="UG16" s="387">
        <f t="shared" si="10"/>
        <v>0</v>
      </c>
      <c r="UH16" s="387">
        <f t="shared" si="10"/>
        <v>0</v>
      </c>
      <c r="UI16" s="387">
        <f t="shared" si="10"/>
        <v>0</v>
      </c>
      <c r="UJ16" s="387">
        <f t="shared" si="10"/>
        <v>0</v>
      </c>
      <c r="UK16" s="387">
        <f t="shared" si="10"/>
        <v>0</v>
      </c>
      <c r="UL16" s="387">
        <f t="shared" si="10"/>
        <v>0</v>
      </c>
      <c r="UM16" s="387">
        <f t="shared" si="10"/>
        <v>0</v>
      </c>
      <c r="UN16" s="387">
        <f t="shared" si="10"/>
        <v>0</v>
      </c>
      <c r="UO16" s="387">
        <f t="shared" si="10"/>
        <v>0</v>
      </c>
      <c r="UP16" s="387">
        <f t="shared" si="10"/>
        <v>0</v>
      </c>
      <c r="UQ16" s="387">
        <f t="shared" si="10"/>
        <v>0</v>
      </c>
      <c r="UR16" s="387">
        <f t="shared" si="10"/>
        <v>0</v>
      </c>
      <c r="US16" s="387">
        <f t="shared" si="10"/>
        <v>0</v>
      </c>
      <c r="UT16" s="387">
        <f t="shared" si="10"/>
        <v>0</v>
      </c>
      <c r="UU16" s="387">
        <f t="shared" si="10"/>
        <v>0</v>
      </c>
      <c r="UV16" s="387">
        <f t="shared" si="10"/>
        <v>0</v>
      </c>
      <c r="UW16" s="387">
        <f t="shared" si="10"/>
        <v>0</v>
      </c>
      <c r="UX16" s="387">
        <f t="shared" si="10"/>
        <v>0</v>
      </c>
      <c r="UY16" s="387">
        <f t="shared" si="10"/>
        <v>0</v>
      </c>
      <c r="UZ16" s="387">
        <f t="shared" si="10"/>
        <v>0</v>
      </c>
      <c r="VA16" s="387">
        <f t="shared" si="10"/>
        <v>0</v>
      </c>
      <c r="VB16" s="387">
        <f t="shared" si="10"/>
        <v>0</v>
      </c>
      <c r="VC16" s="387">
        <f t="shared" si="10"/>
        <v>0</v>
      </c>
      <c r="VD16" s="387">
        <f t="shared" si="10"/>
        <v>0</v>
      </c>
      <c r="VE16" s="387">
        <f t="shared" si="10"/>
        <v>0</v>
      </c>
      <c r="VF16" s="387">
        <f t="shared" si="10"/>
        <v>0</v>
      </c>
      <c r="VG16" s="387">
        <f t="shared" si="10"/>
        <v>0</v>
      </c>
      <c r="VH16" s="387">
        <f t="shared" si="10"/>
        <v>0</v>
      </c>
      <c r="VI16" s="387">
        <f t="shared" si="10"/>
        <v>0</v>
      </c>
      <c r="VJ16" s="387">
        <f t="shared" si="10"/>
        <v>0</v>
      </c>
      <c r="VK16" s="387">
        <f t="shared" si="10"/>
        <v>0</v>
      </c>
      <c r="VL16" s="387">
        <f t="shared" si="10"/>
        <v>0</v>
      </c>
      <c r="VM16" s="387">
        <f t="shared" si="10"/>
        <v>0</v>
      </c>
      <c r="VN16" s="387">
        <f t="shared" si="10"/>
        <v>0</v>
      </c>
      <c r="VO16" s="387">
        <f t="shared" si="10"/>
        <v>0</v>
      </c>
      <c r="VP16" s="387">
        <f t="shared" si="10"/>
        <v>0</v>
      </c>
      <c r="VQ16" s="387">
        <f t="shared" si="10"/>
        <v>0</v>
      </c>
      <c r="VR16" s="387">
        <f t="shared" si="10"/>
        <v>0</v>
      </c>
      <c r="VS16" s="387">
        <f t="shared" si="10"/>
        <v>0</v>
      </c>
      <c r="VT16" s="387">
        <f t="shared" si="10"/>
        <v>0</v>
      </c>
      <c r="VU16" s="387">
        <f t="shared" si="10"/>
        <v>0</v>
      </c>
      <c r="VV16" s="387">
        <f t="shared" si="10"/>
        <v>0</v>
      </c>
      <c r="VW16" s="387">
        <f t="shared" si="10"/>
        <v>0</v>
      </c>
      <c r="VX16" s="387">
        <f t="shared" ref="VX16:YI16" si="11">IF(VX17="〇",VX18*1,0)</f>
        <v>0</v>
      </c>
      <c r="VY16" s="387">
        <f t="shared" si="11"/>
        <v>0</v>
      </c>
      <c r="VZ16" s="387">
        <f t="shared" si="11"/>
        <v>0</v>
      </c>
      <c r="WA16" s="387">
        <f t="shared" si="11"/>
        <v>0</v>
      </c>
      <c r="WB16" s="387">
        <f t="shared" si="11"/>
        <v>0</v>
      </c>
      <c r="WC16" s="387">
        <f t="shared" si="11"/>
        <v>0</v>
      </c>
      <c r="WD16" s="387">
        <f t="shared" si="11"/>
        <v>0</v>
      </c>
      <c r="WE16" s="387">
        <f t="shared" si="11"/>
        <v>0</v>
      </c>
      <c r="WF16" s="387">
        <f t="shared" si="11"/>
        <v>0</v>
      </c>
      <c r="WG16" s="387">
        <f t="shared" si="11"/>
        <v>0</v>
      </c>
      <c r="WH16" s="387">
        <f t="shared" si="11"/>
        <v>0</v>
      </c>
      <c r="WI16" s="387">
        <f t="shared" si="11"/>
        <v>0</v>
      </c>
      <c r="WJ16" s="387">
        <f t="shared" si="11"/>
        <v>0</v>
      </c>
      <c r="WK16" s="387">
        <f t="shared" si="11"/>
        <v>0</v>
      </c>
      <c r="WL16" s="387">
        <f t="shared" si="11"/>
        <v>0</v>
      </c>
      <c r="WM16" s="387">
        <f t="shared" si="11"/>
        <v>0</v>
      </c>
      <c r="WN16" s="387">
        <f t="shared" si="11"/>
        <v>0</v>
      </c>
      <c r="WO16" s="387">
        <f t="shared" si="11"/>
        <v>0</v>
      </c>
      <c r="WP16" s="387">
        <f t="shared" si="11"/>
        <v>0</v>
      </c>
      <c r="WQ16" s="387">
        <f t="shared" si="11"/>
        <v>0</v>
      </c>
      <c r="WR16" s="387">
        <f t="shared" si="11"/>
        <v>0</v>
      </c>
      <c r="WS16" s="387">
        <f t="shared" si="11"/>
        <v>0</v>
      </c>
      <c r="WT16" s="387">
        <f t="shared" si="11"/>
        <v>0</v>
      </c>
      <c r="WU16" s="387">
        <f t="shared" si="11"/>
        <v>0</v>
      </c>
      <c r="WV16" s="387">
        <f t="shared" si="11"/>
        <v>0</v>
      </c>
      <c r="WW16" s="387">
        <f t="shared" si="11"/>
        <v>0</v>
      </c>
      <c r="WX16" s="387">
        <f t="shared" si="11"/>
        <v>0</v>
      </c>
      <c r="WY16" s="387">
        <f t="shared" si="11"/>
        <v>0</v>
      </c>
      <c r="WZ16" s="387">
        <f t="shared" si="11"/>
        <v>0</v>
      </c>
      <c r="XA16" s="387">
        <f t="shared" si="11"/>
        <v>0</v>
      </c>
      <c r="XB16" s="387">
        <f t="shared" si="11"/>
        <v>0</v>
      </c>
      <c r="XC16" s="387">
        <f t="shared" si="11"/>
        <v>0</v>
      </c>
      <c r="XD16" s="387">
        <f t="shared" si="11"/>
        <v>0</v>
      </c>
      <c r="XE16" s="387">
        <f t="shared" si="11"/>
        <v>0</v>
      </c>
      <c r="XF16" s="387">
        <f t="shared" si="11"/>
        <v>0</v>
      </c>
      <c r="XG16" s="387">
        <f t="shared" si="11"/>
        <v>0</v>
      </c>
      <c r="XH16" s="387">
        <f t="shared" si="11"/>
        <v>0</v>
      </c>
      <c r="XI16" s="387">
        <f t="shared" si="11"/>
        <v>0</v>
      </c>
      <c r="XJ16" s="387">
        <f t="shared" si="11"/>
        <v>0</v>
      </c>
      <c r="XK16" s="387">
        <f t="shared" si="11"/>
        <v>0</v>
      </c>
      <c r="XL16" s="387">
        <f t="shared" si="11"/>
        <v>0</v>
      </c>
      <c r="XM16" s="387">
        <f t="shared" si="11"/>
        <v>0</v>
      </c>
      <c r="XN16" s="387">
        <f t="shared" si="11"/>
        <v>0</v>
      </c>
      <c r="XO16" s="387">
        <f t="shared" si="11"/>
        <v>0</v>
      </c>
      <c r="XP16" s="387">
        <f t="shared" si="11"/>
        <v>0</v>
      </c>
      <c r="XQ16" s="387">
        <f t="shared" si="11"/>
        <v>0</v>
      </c>
      <c r="XR16" s="387">
        <f t="shared" si="11"/>
        <v>0</v>
      </c>
      <c r="XS16" s="387">
        <f t="shared" si="11"/>
        <v>0</v>
      </c>
      <c r="XT16" s="387">
        <f t="shared" si="11"/>
        <v>0</v>
      </c>
      <c r="XU16" s="387">
        <f t="shared" si="11"/>
        <v>0</v>
      </c>
      <c r="XV16" s="387">
        <f t="shared" si="11"/>
        <v>0</v>
      </c>
      <c r="XW16" s="387">
        <f t="shared" si="11"/>
        <v>0</v>
      </c>
      <c r="XX16" s="387">
        <f t="shared" si="11"/>
        <v>0</v>
      </c>
      <c r="XY16" s="387">
        <f t="shared" si="11"/>
        <v>0</v>
      </c>
      <c r="XZ16" s="387">
        <f t="shared" si="11"/>
        <v>0</v>
      </c>
      <c r="YA16" s="387">
        <f t="shared" si="11"/>
        <v>0</v>
      </c>
      <c r="YB16" s="387">
        <f t="shared" si="11"/>
        <v>0</v>
      </c>
      <c r="YC16" s="387">
        <f t="shared" si="11"/>
        <v>0</v>
      </c>
      <c r="YD16" s="387">
        <f t="shared" si="11"/>
        <v>0</v>
      </c>
      <c r="YE16" s="387">
        <f t="shared" si="11"/>
        <v>0</v>
      </c>
      <c r="YF16" s="387">
        <f t="shared" si="11"/>
        <v>0</v>
      </c>
      <c r="YG16" s="387">
        <f t="shared" si="11"/>
        <v>0</v>
      </c>
      <c r="YH16" s="387">
        <f t="shared" si="11"/>
        <v>0</v>
      </c>
      <c r="YI16" s="387">
        <f t="shared" si="11"/>
        <v>0</v>
      </c>
      <c r="YJ16" s="387">
        <f t="shared" ref="YJ16:AAU16" si="12">IF(YJ17="〇",YJ18*1,0)</f>
        <v>0</v>
      </c>
      <c r="YK16" s="387">
        <f t="shared" si="12"/>
        <v>0</v>
      </c>
      <c r="YL16" s="387">
        <f t="shared" si="12"/>
        <v>0</v>
      </c>
      <c r="YM16" s="387">
        <f t="shared" si="12"/>
        <v>0</v>
      </c>
      <c r="YN16" s="387">
        <f t="shared" si="12"/>
        <v>0</v>
      </c>
      <c r="YO16" s="387">
        <f t="shared" si="12"/>
        <v>0</v>
      </c>
      <c r="YP16" s="387">
        <f t="shared" si="12"/>
        <v>0</v>
      </c>
      <c r="YQ16" s="387">
        <f t="shared" si="12"/>
        <v>0</v>
      </c>
      <c r="YR16" s="387">
        <f t="shared" si="12"/>
        <v>0</v>
      </c>
      <c r="YS16" s="387">
        <f t="shared" si="12"/>
        <v>0</v>
      </c>
      <c r="YT16" s="387">
        <f t="shared" si="12"/>
        <v>0</v>
      </c>
      <c r="YU16" s="387">
        <f t="shared" si="12"/>
        <v>0</v>
      </c>
      <c r="YV16" s="387">
        <f t="shared" si="12"/>
        <v>0</v>
      </c>
      <c r="YW16" s="387">
        <f t="shared" si="12"/>
        <v>0</v>
      </c>
      <c r="YX16" s="387">
        <f t="shared" si="12"/>
        <v>0</v>
      </c>
      <c r="YY16" s="387">
        <f t="shared" si="12"/>
        <v>0</v>
      </c>
      <c r="YZ16" s="387">
        <f t="shared" si="12"/>
        <v>0</v>
      </c>
      <c r="ZA16" s="387">
        <f t="shared" si="12"/>
        <v>0</v>
      </c>
      <c r="ZB16" s="387">
        <f t="shared" si="12"/>
        <v>0</v>
      </c>
      <c r="ZC16" s="387">
        <f t="shared" si="12"/>
        <v>0</v>
      </c>
      <c r="ZD16" s="387">
        <f t="shared" si="12"/>
        <v>0</v>
      </c>
      <c r="ZE16" s="387">
        <f t="shared" si="12"/>
        <v>0</v>
      </c>
      <c r="ZF16" s="387">
        <f t="shared" si="12"/>
        <v>0</v>
      </c>
      <c r="ZG16" s="387">
        <f t="shared" si="12"/>
        <v>0</v>
      </c>
      <c r="ZH16" s="387">
        <f t="shared" si="12"/>
        <v>0</v>
      </c>
      <c r="ZI16" s="387">
        <f t="shared" si="12"/>
        <v>0</v>
      </c>
      <c r="ZJ16" s="387">
        <f t="shared" si="12"/>
        <v>0</v>
      </c>
      <c r="ZK16" s="387">
        <f t="shared" si="12"/>
        <v>0</v>
      </c>
      <c r="ZL16" s="387">
        <f t="shared" si="12"/>
        <v>0</v>
      </c>
      <c r="ZM16" s="387">
        <f t="shared" si="12"/>
        <v>0</v>
      </c>
      <c r="ZN16" s="387">
        <f t="shared" si="12"/>
        <v>0</v>
      </c>
      <c r="ZO16" s="387">
        <f t="shared" si="12"/>
        <v>0</v>
      </c>
      <c r="ZP16" s="387">
        <f t="shared" si="12"/>
        <v>0</v>
      </c>
      <c r="ZQ16" s="387">
        <f t="shared" si="12"/>
        <v>0</v>
      </c>
      <c r="ZR16" s="387">
        <f t="shared" si="12"/>
        <v>0</v>
      </c>
      <c r="ZS16" s="387">
        <f t="shared" si="12"/>
        <v>0</v>
      </c>
      <c r="ZT16" s="387">
        <f t="shared" si="12"/>
        <v>0</v>
      </c>
      <c r="ZU16" s="387">
        <f t="shared" si="12"/>
        <v>0</v>
      </c>
      <c r="ZV16" s="387">
        <f t="shared" si="12"/>
        <v>0</v>
      </c>
      <c r="ZW16" s="387">
        <f t="shared" si="12"/>
        <v>0</v>
      </c>
      <c r="ZX16" s="387">
        <f t="shared" si="12"/>
        <v>0</v>
      </c>
      <c r="ZY16" s="387">
        <f t="shared" si="12"/>
        <v>0</v>
      </c>
      <c r="ZZ16" s="387">
        <f t="shared" si="12"/>
        <v>0</v>
      </c>
      <c r="AAA16" s="387">
        <f t="shared" si="12"/>
        <v>0</v>
      </c>
      <c r="AAB16" s="387">
        <f t="shared" si="12"/>
        <v>0</v>
      </c>
      <c r="AAC16" s="387">
        <f t="shared" si="12"/>
        <v>0</v>
      </c>
      <c r="AAD16" s="387">
        <f t="shared" si="12"/>
        <v>0</v>
      </c>
      <c r="AAE16" s="387">
        <f t="shared" si="12"/>
        <v>0</v>
      </c>
      <c r="AAF16" s="387">
        <f t="shared" si="12"/>
        <v>0</v>
      </c>
      <c r="AAG16" s="387">
        <f t="shared" si="12"/>
        <v>0</v>
      </c>
      <c r="AAH16" s="387">
        <f t="shared" si="12"/>
        <v>0</v>
      </c>
      <c r="AAI16" s="387">
        <f t="shared" si="12"/>
        <v>0</v>
      </c>
      <c r="AAJ16" s="387">
        <f t="shared" si="12"/>
        <v>0</v>
      </c>
      <c r="AAK16" s="387">
        <f t="shared" si="12"/>
        <v>0</v>
      </c>
      <c r="AAL16" s="387">
        <f t="shared" si="12"/>
        <v>0</v>
      </c>
      <c r="AAM16" s="387">
        <f t="shared" si="12"/>
        <v>0</v>
      </c>
      <c r="AAN16" s="387">
        <f t="shared" si="12"/>
        <v>0</v>
      </c>
      <c r="AAO16" s="387">
        <f t="shared" si="12"/>
        <v>0</v>
      </c>
      <c r="AAP16" s="387">
        <f t="shared" si="12"/>
        <v>0</v>
      </c>
      <c r="AAQ16" s="387">
        <f t="shared" si="12"/>
        <v>0</v>
      </c>
      <c r="AAR16" s="387">
        <f t="shared" si="12"/>
        <v>0</v>
      </c>
      <c r="AAS16" s="387">
        <f t="shared" si="12"/>
        <v>0</v>
      </c>
      <c r="AAT16" s="387">
        <f t="shared" si="12"/>
        <v>0</v>
      </c>
      <c r="AAU16" s="387">
        <f t="shared" si="12"/>
        <v>0</v>
      </c>
      <c r="AAV16" s="387">
        <f t="shared" ref="AAV16:ABD16" si="13">IF(AAV17="〇",AAV18*1,0)</f>
        <v>0</v>
      </c>
      <c r="AAW16" s="387">
        <f t="shared" si="13"/>
        <v>0</v>
      </c>
      <c r="AAX16" s="387">
        <f t="shared" si="13"/>
        <v>0</v>
      </c>
      <c r="AAY16" s="387">
        <f t="shared" si="13"/>
        <v>0</v>
      </c>
      <c r="AAZ16" s="387">
        <f t="shared" si="13"/>
        <v>0</v>
      </c>
      <c r="ABA16" s="387">
        <f t="shared" si="13"/>
        <v>0</v>
      </c>
      <c r="ABB16" s="387">
        <f t="shared" si="13"/>
        <v>0</v>
      </c>
      <c r="ABC16" s="387">
        <f t="shared" si="13"/>
        <v>0</v>
      </c>
      <c r="ABD16" s="387">
        <f t="shared" si="13"/>
        <v>0</v>
      </c>
    </row>
    <row r="17" spans="1:732" ht="22.15" customHeight="1">
      <c r="A17" s="3" t="s">
        <v>356</v>
      </c>
      <c r="B17" s="387" t="str">
        <f>IF(B18&gt;=$K$5,"〇","×")</f>
        <v>〇</v>
      </c>
      <c r="C17" s="387" t="str">
        <f t="shared" ref="C17:AG17" si="14">IF(C18&gt;=$K$5,"〇","×")</f>
        <v>〇</v>
      </c>
      <c r="D17" s="387" t="str">
        <f>IF(D18&gt;=$K$5,"〇","×")</f>
        <v>〇</v>
      </c>
      <c r="E17" s="387" t="str">
        <f t="shared" si="14"/>
        <v>〇</v>
      </c>
      <c r="F17" s="387" t="str">
        <f t="shared" si="14"/>
        <v>〇</v>
      </c>
      <c r="G17" s="387" t="str">
        <f t="shared" si="14"/>
        <v>〇</v>
      </c>
      <c r="H17" s="387" t="str">
        <f t="shared" si="14"/>
        <v>〇</v>
      </c>
      <c r="I17" s="387" t="str">
        <f t="shared" si="14"/>
        <v>〇</v>
      </c>
      <c r="J17" s="387" t="str">
        <f t="shared" si="14"/>
        <v>〇</v>
      </c>
      <c r="K17" s="387" t="str">
        <f t="shared" si="14"/>
        <v>〇</v>
      </c>
      <c r="L17" s="387" t="str">
        <f t="shared" si="14"/>
        <v>〇</v>
      </c>
      <c r="M17" s="387" t="str">
        <f t="shared" si="14"/>
        <v>〇</v>
      </c>
      <c r="N17" s="387" t="str">
        <f t="shared" si="14"/>
        <v>〇</v>
      </c>
      <c r="O17" s="387" t="str">
        <f t="shared" si="14"/>
        <v>〇</v>
      </c>
      <c r="P17" s="387" t="str">
        <f t="shared" si="14"/>
        <v>〇</v>
      </c>
      <c r="Q17" s="387" t="str">
        <f t="shared" si="14"/>
        <v>〇</v>
      </c>
      <c r="R17" s="387" t="str">
        <f t="shared" si="14"/>
        <v>〇</v>
      </c>
      <c r="S17" s="387" t="str">
        <f t="shared" si="14"/>
        <v>〇</v>
      </c>
      <c r="T17" s="387" t="str">
        <f t="shared" si="14"/>
        <v>〇</v>
      </c>
      <c r="U17" s="387" t="str">
        <f t="shared" si="14"/>
        <v>〇</v>
      </c>
      <c r="V17" s="387" t="str">
        <f t="shared" si="14"/>
        <v>〇</v>
      </c>
      <c r="W17" s="387" t="str">
        <f t="shared" si="14"/>
        <v>〇</v>
      </c>
      <c r="X17" s="387" t="str">
        <f t="shared" si="14"/>
        <v>〇</v>
      </c>
      <c r="Y17" s="387" t="str">
        <f t="shared" si="14"/>
        <v>〇</v>
      </c>
      <c r="Z17" s="387" t="str">
        <f t="shared" si="14"/>
        <v>〇</v>
      </c>
      <c r="AA17" s="387" t="str">
        <f t="shared" si="14"/>
        <v>〇</v>
      </c>
      <c r="AB17" s="387" t="str">
        <f t="shared" si="14"/>
        <v>〇</v>
      </c>
      <c r="AC17" s="387" t="str">
        <f t="shared" si="14"/>
        <v>〇</v>
      </c>
      <c r="AD17" s="387" t="str">
        <f t="shared" si="14"/>
        <v>〇</v>
      </c>
      <c r="AE17" s="387" t="str">
        <f t="shared" si="14"/>
        <v>〇</v>
      </c>
      <c r="AF17" s="387" t="str">
        <f t="shared" si="14"/>
        <v>〇</v>
      </c>
      <c r="AG17" s="387" t="str">
        <f t="shared" si="14"/>
        <v>〇</v>
      </c>
      <c r="AH17" s="387" t="str">
        <f t="shared" ref="AH17:BG17" si="15">IF(AH18&gt;=$K$5,"〇","×")</f>
        <v>〇</v>
      </c>
      <c r="AI17" s="387" t="str">
        <f t="shared" si="15"/>
        <v>〇</v>
      </c>
      <c r="AJ17" s="387" t="str">
        <f t="shared" si="15"/>
        <v>〇</v>
      </c>
      <c r="AK17" s="387" t="str">
        <f t="shared" si="15"/>
        <v>〇</v>
      </c>
      <c r="AL17" s="387" t="str">
        <f t="shared" si="15"/>
        <v>〇</v>
      </c>
      <c r="AM17" s="387" t="str">
        <f t="shared" si="15"/>
        <v>〇</v>
      </c>
      <c r="AN17" s="387" t="str">
        <f t="shared" si="15"/>
        <v>〇</v>
      </c>
      <c r="AO17" s="387" t="str">
        <f t="shared" si="15"/>
        <v>〇</v>
      </c>
      <c r="AP17" s="387" t="str">
        <f t="shared" si="15"/>
        <v>〇</v>
      </c>
      <c r="AQ17" s="387" t="str">
        <f t="shared" si="15"/>
        <v>〇</v>
      </c>
      <c r="AR17" s="387" t="str">
        <f t="shared" si="15"/>
        <v>〇</v>
      </c>
      <c r="AS17" s="387" t="str">
        <f t="shared" si="15"/>
        <v>〇</v>
      </c>
      <c r="AT17" s="387" t="str">
        <f t="shared" si="15"/>
        <v>〇</v>
      </c>
      <c r="AU17" s="387" t="str">
        <f t="shared" si="15"/>
        <v>〇</v>
      </c>
      <c r="AV17" s="387" t="str">
        <f t="shared" si="15"/>
        <v>〇</v>
      </c>
      <c r="AW17" s="387" t="str">
        <f t="shared" si="15"/>
        <v>〇</v>
      </c>
      <c r="AX17" s="387" t="str">
        <f t="shared" si="15"/>
        <v>〇</v>
      </c>
      <c r="AY17" s="387" t="str">
        <f t="shared" si="15"/>
        <v>〇</v>
      </c>
      <c r="AZ17" s="387" t="str">
        <f t="shared" si="15"/>
        <v>〇</v>
      </c>
      <c r="BA17" s="387" t="str">
        <f t="shared" si="15"/>
        <v>〇</v>
      </c>
      <c r="BB17" s="387" t="str">
        <f t="shared" si="15"/>
        <v>〇</v>
      </c>
      <c r="BC17" s="387" t="str">
        <f t="shared" si="15"/>
        <v>〇</v>
      </c>
      <c r="BD17" s="387" t="str">
        <f t="shared" si="15"/>
        <v>〇</v>
      </c>
      <c r="BE17" s="387" t="str">
        <f t="shared" si="15"/>
        <v>〇</v>
      </c>
      <c r="BF17" s="387" t="str">
        <f t="shared" si="15"/>
        <v>〇</v>
      </c>
      <c r="BG17" s="387" t="str">
        <f t="shared" si="15"/>
        <v>〇</v>
      </c>
      <c r="BH17" s="387" t="str">
        <f t="shared" ref="BH17:DS17" si="16">IF(BH18&gt;=$K$5,"〇","×")</f>
        <v>〇</v>
      </c>
      <c r="BI17" s="387" t="str">
        <f t="shared" si="16"/>
        <v>〇</v>
      </c>
      <c r="BJ17" s="387" t="str">
        <f t="shared" si="16"/>
        <v>〇</v>
      </c>
      <c r="BK17" s="387" t="str">
        <f t="shared" si="16"/>
        <v>〇</v>
      </c>
      <c r="BL17" s="387" t="str">
        <f t="shared" si="16"/>
        <v>〇</v>
      </c>
      <c r="BM17" s="387" t="str">
        <f t="shared" si="16"/>
        <v>〇</v>
      </c>
      <c r="BN17" s="387" t="str">
        <f t="shared" si="16"/>
        <v>〇</v>
      </c>
      <c r="BO17" s="387" t="str">
        <f t="shared" si="16"/>
        <v>〇</v>
      </c>
      <c r="BP17" s="387" t="str">
        <f t="shared" si="16"/>
        <v>〇</v>
      </c>
      <c r="BQ17" s="387" t="str">
        <f t="shared" si="16"/>
        <v>〇</v>
      </c>
      <c r="BR17" s="387" t="str">
        <f t="shared" si="16"/>
        <v>〇</v>
      </c>
      <c r="BS17" s="387" t="str">
        <f t="shared" si="16"/>
        <v>〇</v>
      </c>
      <c r="BT17" s="387" t="str">
        <f t="shared" si="16"/>
        <v>〇</v>
      </c>
      <c r="BU17" s="387" t="str">
        <f t="shared" si="16"/>
        <v>〇</v>
      </c>
      <c r="BV17" s="387" t="str">
        <f t="shared" si="16"/>
        <v>〇</v>
      </c>
      <c r="BW17" s="387" t="str">
        <f t="shared" si="16"/>
        <v>〇</v>
      </c>
      <c r="BX17" s="387" t="str">
        <f t="shared" si="16"/>
        <v>〇</v>
      </c>
      <c r="BY17" s="387" t="str">
        <f t="shared" si="16"/>
        <v>〇</v>
      </c>
      <c r="BZ17" s="387" t="str">
        <f t="shared" si="16"/>
        <v>〇</v>
      </c>
      <c r="CA17" s="387" t="str">
        <f t="shared" si="16"/>
        <v>〇</v>
      </c>
      <c r="CB17" s="387" t="str">
        <f t="shared" si="16"/>
        <v>〇</v>
      </c>
      <c r="CC17" s="387" t="str">
        <f t="shared" si="16"/>
        <v>〇</v>
      </c>
      <c r="CD17" s="387" t="str">
        <f t="shared" si="16"/>
        <v>〇</v>
      </c>
      <c r="CE17" s="387" t="str">
        <f t="shared" si="16"/>
        <v>〇</v>
      </c>
      <c r="CF17" s="387" t="str">
        <f t="shared" si="16"/>
        <v>〇</v>
      </c>
      <c r="CG17" s="387" t="str">
        <f t="shared" si="16"/>
        <v>〇</v>
      </c>
      <c r="CH17" s="387" t="str">
        <f t="shared" si="16"/>
        <v>〇</v>
      </c>
      <c r="CI17" s="387" t="str">
        <f t="shared" si="16"/>
        <v>〇</v>
      </c>
      <c r="CJ17" s="387" t="str">
        <f t="shared" si="16"/>
        <v>〇</v>
      </c>
      <c r="CK17" s="387" t="str">
        <f t="shared" si="16"/>
        <v>〇</v>
      </c>
      <c r="CL17" s="387" t="str">
        <f t="shared" si="16"/>
        <v>〇</v>
      </c>
      <c r="CM17" s="387" t="str">
        <f t="shared" si="16"/>
        <v>〇</v>
      </c>
      <c r="CN17" s="387" t="str">
        <f t="shared" si="16"/>
        <v>〇</v>
      </c>
      <c r="CO17" s="387" t="str">
        <f t="shared" si="16"/>
        <v>〇</v>
      </c>
      <c r="CP17" s="387" t="str">
        <f t="shared" si="16"/>
        <v>〇</v>
      </c>
      <c r="CQ17" s="387" t="str">
        <f t="shared" si="16"/>
        <v>〇</v>
      </c>
      <c r="CR17" s="387" t="str">
        <f t="shared" si="16"/>
        <v>〇</v>
      </c>
      <c r="CS17" s="387" t="str">
        <f t="shared" si="16"/>
        <v>〇</v>
      </c>
      <c r="CT17" s="387" t="str">
        <f t="shared" si="16"/>
        <v>〇</v>
      </c>
      <c r="CU17" s="387" t="str">
        <f t="shared" si="16"/>
        <v>〇</v>
      </c>
      <c r="CV17" s="387" t="str">
        <f t="shared" si="16"/>
        <v>〇</v>
      </c>
      <c r="CW17" s="387" t="str">
        <f t="shared" si="16"/>
        <v>〇</v>
      </c>
      <c r="CX17" s="387" t="str">
        <f t="shared" si="16"/>
        <v>〇</v>
      </c>
      <c r="CY17" s="387" t="str">
        <f t="shared" si="16"/>
        <v>〇</v>
      </c>
      <c r="CZ17" s="387" t="str">
        <f t="shared" si="16"/>
        <v>〇</v>
      </c>
      <c r="DA17" s="387" t="str">
        <f t="shared" si="16"/>
        <v>〇</v>
      </c>
      <c r="DB17" s="387" t="str">
        <f t="shared" si="16"/>
        <v>〇</v>
      </c>
      <c r="DC17" s="387" t="str">
        <f t="shared" si="16"/>
        <v>〇</v>
      </c>
      <c r="DD17" s="387" t="str">
        <f t="shared" si="16"/>
        <v>〇</v>
      </c>
      <c r="DE17" s="387" t="str">
        <f t="shared" si="16"/>
        <v>〇</v>
      </c>
      <c r="DF17" s="387" t="str">
        <f t="shared" si="16"/>
        <v>〇</v>
      </c>
      <c r="DG17" s="387" t="str">
        <f t="shared" si="16"/>
        <v>〇</v>
      </c>
      <c r="DH17" s="387" t="str">
        <f t="shared" si="16"/>
        <v>〇</v>
      </c>
      <c r="DI17" s="387" t="str">
        <f t="shared" si="16"/>
        <v>〇</v>
      </c>
      <c r="DJ17" s="387" t="str">
        <f t="shared" si="16"/>
        <v>〇</v>
      </c>
      <c r="DK17" s="387" t="str">
        <f t="shared" si="16"/>
        <v>〇</v>
      </c>
      <c r="DL17" s="387" t="str">
        <f t="shared" si="16"/>
        <v>〇</v>
      </c>
      <c r="DM17" s="387" t="str">
        <f t="shared" si="16"/>
        <v>〇</v>
      </c>
      <c r="DN17" s="387" t="str">
        <f t="shared" si="16"/>
        <v>〇</v>
      </c>
      <c r="DO17" s="387" t="str">
        <f t="shared" si="16"/>
        <v>〇</v>
      </c>
      <c r="DP17" s="387" t="str">
        <f t="shared" si="16"/>
        <v>〇</v>
      </c>
      <c r="DQ17" s="387" t="str">
        <f t="shared" si="16"/>
        <v>〇</v>
      </c>
      <c r="DR17" s="387" t="str">
        <f t="shared" si="16"/>
        <v>〇</v>
      </c>
      <c r="DS17" s="387" t="str">
        <f t="shared" si="16"/>
        <v>〇</v>
      </c>
      <c r="DT17" s="387" t="str">
        <f t="shared" ref="DT17:GE17" si="17">IF(DT18&gt;=$K$5,"〇","×")</f>
        <v>〇</v>
      </c>
      <c r="DU17" s="387" t="str">
        <f t="shared" si="17"/>
        <v>〇</v>
      </c>
      <c r="DV17" s="387" t="str">
        <f t="shared" si="17"/>
        <v>〇</v>
      </c>
      <c r="DW17" s="387" t="str">
        <f t="shared" si="17"/>
        <v>〇</v>
      </c>
      <c r="DX17" s="387" t="str">
        <f t="shared" si="17"/>
        <v>〇</v>
      </c>
      <c r="DY17" s="387" t="str">
        <f t="shared" si="17"/>
        <v>〇</v>
      </c>
      <c r="DZ17" s="387" t="str">
        <f t="shared" si="17"/>
        <v>〇</v>
      </c>
      <c r="EA17" s="387" t="str">
        <f t="shared" si="17"/>
        <v>〇</v>
      </c>
      <c r="EB17" s="387" t="str">
        <f t="shared" si="17"/>
        <v>〇</v>
      </c>
      <c r="EC17" s="387" t="str">
        <f t="shared" si="17"/>
        <v>〇</v>
      </c>
      <c r="ED17" s="387" t="str">
        <f t="shared" si="17"/>
        <v>〇</v>
      </c>
      <c r="EE17" s="387" t="str">
        <f t="shared" si="17"/>
        <v>〇</v>
      </c>
      <c r="EF17" s="387" t="str">
        <f t="shared" si="17"/>
        <v>〇</v>
      </c>
      <c r="EG17" s="387" t="str">
        <f t="shared" si="17"/>
        <v>〇</v>
      </c>
      <c r="EH17" s="387" t="str">
        <f t="shared" si="17"/>
        <v>〇</v>
      </c>
      <c r="EI17" s="387" t="str">
        <f t="shared" si="17"/>
        <v>〇</v>
      </c>
      <c r="EJ17" s="387" t="str">
        <f t="shared" si="17"/>
        <v>〇</v>
      </c>
      <c r="EK17" s="387" t="str">
        <f t="shared" si="17"/>
        <v>〇</v>
      </c>
      <c r="EL17" s="387" t="str">
        <f t="shared" si="17"/>
        <v>〇</v>
      </c>
      <c r="EM17" s="387" t="str">
        <f t="shared" si="17"/>
        <v>〇</v>
      </c>
      <c r="EN17" s="387" t="str">
        <f t="shared" si="17"/>
        <v>〇</v>
      </c>
      <c r="EO17" s="387" t="str">
        <f t="shared" si="17"/>
        <v>〇</v>
      </c>
      <c r="EP17" s="387" t="str">
        <f t="shared" si="17"/>
        <v>〇</v>
      </c>
      <c r="EQ17" s="387" t="str">
        <f t="shared" si="17"/>
        <v>〇</v>
      </c>
      <c r="ER17" s="387" t="str">
        <f t="shared" si="17"/>
        <v>〇</v>
      </c>
      <c r="ES17" s="387" t="str">
        <f t="shared" si="17"/>
        <v>〇</v>
      </c>
      <c r="ET17" s="387" t="str">
        <f t="shared" si="17"/>
        <v>〇</v>
      </c>
      <c r="EU17" s="387" t="str">
        <f t="shared" si="17"/>
        <v>〇</v>
      </c>
      <c r="EV17" s="387" t="str">
        <f t="shared" si="17"/>
        <v>〇</v>
      </c>
      <c r="EW17" s="387" t="str">
        <f t="shared" si="17"/>
        <v>〇</v>
      </c>
      <c r="EX17" s="387" t="str">
        <f t="shared" si="17"/>
        <v>〇</v>
      </c>
      <c r="EY17" s="387" t="str">
        <f t="shared" si="17"/>
        <v>〇</v>
      </c>
      <c r="EZ17" s="387" t="str">
        <f t="shared" si="17"/>
        <v>〇</v>
      </c>
      <c r="FA17" s="387" t="str">
        <f t="shared" si="17"/>
        <v>〇</v>
      </c>
      <c r="FB17" s="387" t="str">
        <f t="shared" si="17"/>
        <v>〇</v>
      </c>
      <c r="FC17" s="387" t="str">
        <f t="shared" si="17"/>
        <v>〇</v>
      </c>
      <c r="FD17" s="387" t="str">
        <f t="shared" si="17"/>
        <v>〇</v>
      </c>
      <c r="FE17" s="387" t="str">
        <f t="shared" si="17"/>
        <v>〇</v>
      </c>
      <c r="FF17" s="387" t="str">
        <f t="shared" si="17"/>
        <v>〇</v>
      </c>
      <c r="FG17" s="387" t="str">
        <f t="shared" si="17"/>
        <v>〇</v>
      </c>
      <c r="FH17" s="387" t="str">
        <f t="shared" si="17"/>
        <v>〇</v>
      </c>
      <c r="FI17" s="387" t="str">
        <f t="shared" si="17"/>
        <v>〇</v>
      </c>
      <c r="FJ17" s="387" t="str">
        <f t="shared" si="17"/>
        <v>〇</v>
      </c>
      <c r="FK17" s="387" t="str">
        <f t="shared" si="17"/>
        <v>〇</v>
      </c>
      <c r="FL17" s="387" t="str">
        <f t="shared" si="17"/>
        <v>〇</v>
      </c>
      <c r="FM17" s="387" t="str">
        <f t="shared" si="17"/>
        <v>〇</v>
      </c>
      <c r="FN17" s="387" t="str">
        <f t="shared" si="17"/>
        <v>〇</v>
      </c>
      <c r="FO17" s="387" t="str">
        <f t="shared" si="17"/>
        <v>〇</v>
      </c>
      <c r="FP17" s="387" t="str">
        <f t="shared" si="17"/>
        <v>〇</v>
      </c>
      <c r="FQ17" s="387" t="str">
        <f t="shared" si="17"/>
        <v>〇</v>
      </c>
      <c r="FR17" s="387" t="str">
        <f t="shared" si="17"/>
        <v>〇</v>
      </c>
      <c r="FS17" s="387" t="str">
        <f t="shared" si="17"/>
        <v>〇</v>
      </c>
      <c r="FT17" s="387" t="str">
        <f t="shared" si="17"/>
        <v>〇</v>
      </c>
      <c r="FU17" s="387" t="str">
        <f t="shared" si="17"/>
        <v>〇</v>
      </c>
      <c r="FV17" s="387" t="str">
        <f t="shared" si="17"/>
        <v>〇</v>
      </c>
      <c r="FW17" s="387" t="str">
        <f t="shared" si="17"/>
        <v>〇</v>
      </c>
      <c r="FX17" s="387" t="str">
        <f t="shared" si="17"/>
        <v>〇</v>
      </c>
      <c r="FY17" s="387" t="str">
        <f t="shared" si="17"/>
        <v>〇</v>
      </c>
      <c r="FZ17" s="387" t="str">
        <f t="shared" si="17"/>
        <v>〇</v>
      </c>
      <c r="GA17" s="387" t="str">
        <f t="shared" si="17"/>
        <v>〇</v>
      </c>
      <c r="GB17" s="387" t="str">
        <f t="shared" si="17"/>
        <v>〇</v>
      </c>
      <c r="GC17" s="387" t="str">
        <f t="shared" si="17"/>
        <v>〇</v>
      </c>
      <c r="GD17" s="387" t="str">
        <f t="shared" si="17"/>
        <v>〇</v>
      </c>
      <c r="GE17" s="387" t="str">
        <f t="shared" si="17"/>
        <v>〇</v>
      </c>
      <c r="GF17" s="387" t="str">
        <f t="shared" ref="GF17:IQ17" si="18">IF(GF18&gt;=$K$5,"〇","×")</f>
        <v>〇</v>
      </c>
      <c r="GG17" s="387" t="str">
        <f t="shared" si="18"/>
        <v>〇</v>
      </c>
      <c r="GH17" s="387" t="str">
        <f t="shared" si="18"/>
        <v>〇</v>
      </c>
      <c r="GI17" s="387" t="str">
        <f t="shared" si="18"/>
        <v>〇</v>
      </c>
      <c r="GJ17" s="387" t="str">
        <f t="shared" si="18"/>
        <v>〇</v>
      </c>
      <c r="GK17" s="387" t="str">
        <f t="shared" si="18"/>
        <v>〇</v>
      </c>
      <c r="GL17" s="387" t="str">
        <f t="shared" si="18"/>
        <v>〇</v>
      </c>
      <c r="GM17" s="387" t="str">
        <f t="shared" si="18"/>
        <v>〇</v>
      </c>
      <c r="GN17" s="387" t="str">
        <f t="shared" si="18"/>
        <v>〇</v>
      </c>
      <c r="GO17" s="387" t="str">
        <f t="shared" si="18"/>
        <v>〇</v>
      </c>
      <c r="GP17" s="387" t="str">
        <f t="shared" si="18"/>
        <v>〇</v>
      </c>
      <c r="GQ17" s="387" t="str">
        <f t="shared" si="18"/>
        <v>〇</v>
      </c>
      <c r="GR17" s="387" t="str">
        <f t="shared" si="18"/>
        <v>〇</v>
      </c>
      <c r="GS17" s="387" t="str">
        <f t="shared" si="18"/>
        <v>〇</v>
      </c>
      <c r="GT17" s="387" t="str">
        <f t="shared" si="18"/>
        <v>〇</v>
      </c>
      <c r="GU17" s="387" t="str">
        <f t="shared" si="18"/>
        <v>〇</v>
      </c>
      <c r="GV17" s="387" t="str">
        <f t="shared" si="18"/>
        <v>〇</v>
      </c>
      <c r="GW17" s="387" t="str">
        <f t="shared" si="18"/>
        <v>〇</v>
      </c>
      <c r="GX17" s="387" t="str">
        <f t="shared" si="18"/>
        <v>〇</v>
      </c>
      <c r="GY17" s="387" t="str">
        <f t="shared" si="18"/>
        <v>〇</v>
      </c>
      <c r="GZ17" s="387" t="str">
        <f t="shared" si="18"/>
        <v>〇</v>
      </c>
      <c r="HA17" s="387" t="str">
        <f t="shared" si="18"/>
        <v>〇</v>
      </c>
      <c r="HB17" s="387" t="str">
        <f t="shared" si="18"/>
        <v>〇</v>
      </c>
      <c r="HC17" s="387" t="str">
        <f t="shared" si="18"/>
        <v>〇</v>
      </c>
      <c r="HD17" s="387" t="str">
        <f t="shared" si="18"/>
        <v>〇</v>
      </c>
      <c r="HE17" s="387" t="str">
        <f t="shared" si="18"/>
        <v>〇</v>
      </c>
      <c r="HF17" s="387" t="str">
        <f t="shared" si="18"/>
        <v>〇</v>
      </c>
      <c r="HG17" s="387" t="str">
        <f t="shared" si="18"/>
        <v>〇</v>
      </c>
      <c r="HH17" s="387" t="str">
        <f t="shared" si="18"/>
        <v>〇</v>
      </c>
      <c r="HI17" s="387" t="str">
        <f t="shared" si="18"/>
        <v>〇</v>
      </c>
      <c r="HJ17" s="387" t="str">
        <f t="shared" si="18"/>
        <v>〇</v>
      </c>
      <c r="HK17" s="387" t="str">
        <f t="shared" si="18"/>
        <v>〇</v>
      </c>
      <c r="HL17" s="387" t="str">
        <f t="shared" si="18"/>
        <v>〇</v>
      </c>
      <c r="HM17" s="387" t="str">
        <f t="shared" si="18"/>
        <v>〇</v>
      </c>
      <c r="HN17" s="387" t="str">
        <f t="shared" si="18"/>
        <v>〇</v>
      </c>
      <c r="HO17" s="387" t="str">
        <f t="shared" si="18"/>
        <v>〇</v>
      </c>
      <c r="HP17" s="387" t="str">
        <f t="shared" si="18"/>
        <v>〇</v>
      </c>
      <c r="HQ17" s="387" t="str">
        <f t="shared" si="18"/>
        <v>〇</v>
      </c>
      <c r="HR17" s="387" t="str">
        <f t="shared" si="18"/>
        <v>〇</v>
      </c>
      <c r="HS17" s="387" t="str">
        <f t="shared" si="18"/>
        <v>〇</v>
      </c>
      <c r="HT17" s="387" t="str">
        <f t="shared" si="18"/>
        <v>〇</v>
      </c>
      <c r="HU17" s="387" t="str">
        <f t="shared" si="18"/>
        <v>〇</v>
      </c>
      <c r="HV17" s="387" t="str">
        <f t="shared" si="18"/>
        <v>〇</v>
      </c>
      <c r="HW17" s="387" t="str">
        <f t="shared" si="18"/>
        <v>〇</v>
      </c>
      <c r="HX17" s="387" t="str">
        <f t="shared" si="18"/>
        <v>〇</v>
      </c>
      <c r="HY17" s="387" t="str">
        <f t="shared" si="18"/>
        <v>〇</v>
      </c>
      <c r="HZ17" s="387" t="str">
        <f t="shared" si="18"/>
        <v>〇</v>
      </c>
      <c r="IA17" s="387" t="str">
        <f t="shared" si="18"/>
        <v>〇</v>
      </c>
      <c r="IB17" s="387" t="str">
        <f t="shared" si="18"/>
        <v>〇</v>
      </c>
      <c r="IC17" s="387" t="str">
        <f t="shared" si="18"/>
        <v>〇</v>
      </c>
      <c r="ID17" s="387" t="str">
        <f t="shared" si="18"/>
        <v>〇</v>
      </c>
      <c r="IE17" s="387" t="str">
        <f t="shared" si="18"/>
        <v>〇</v>
      </c>
      <c r="IF17" s="387" t="str">
        <f t="shared" si="18"/>
        <v>〇</v>
      </c>
      <c r="IG17" s="387" t="str">
        <f t="shared" si="18"/>
        <v>〇</v>
      </c>
      <c r="IH17" s="387" t="str">
        <f t="shared" si="18"/>
        <v>〇</v>
      </c>
      <c r="II17" s="387" t="str">
        <f t="shared" si="18"/>
        <v>〇</v>
      </c>
      <c r="IJ17" s="387" t="str">
        <f t="shared" si="18"/>
        <v>〇</v>
      </c>
      <c r="IK17" s="387" t="str">
        <f t="shared" si="18"/>
        <v>〇</v>
      </c>
      <c r="IL17" s="387" t="str">
        <f t="shared" si="18"/>
        <v>〇</v>
      </c>
      <c r="IM17" s="387" t="str">
        <f t="shared" si="18"/>
        <v>〇</v>
      </c>
      <c r="IN17" s="387" t="str">
        <f t="shared" si="18"/>
        <v>〇</v>
      </c>
      <c r="IO17" s="387" t="str">
        <f t="shared" si="18"/>
        <v>〇</v>
      </c>
      <c r="IP17" s="387" t="str">
        <f t="shared" si="18"/>
        <v>〇</v>
      </c>
      <c r="IQ17" s="387" t="str">
        <f t="shared" si="18"/>
        <v>〇</v>
      </c>
      <c r="IR17" s="387" t="str">
        <f t="shared" ref="IR17:JP17" si="19">IF(IR18&gt;=$K$5,"〇","×")</f>
        <v>〇</v>
      </c>
      <c r="IS17" s="387" t="str">
        <f t="shared" si="19"/>
        <v>〇</v>
      </c>
      <c r="IT17" s="387" t="str">
        <f t="shared" si="19"/>
        <v>〇</v>
      </c>
      <c r="IU17" s="387" t="str">
        <f t="shared" si="19"/>
        <v>〇</v>
      </c>
      <c r="IV17" s="387" t="str">
        <f t="shared" si="19"/>
        <v>〇</v>
      </c>
      <c r="IW17" s="387" t="str">
        <f t="shared" si="19"/>
        <v>〇</v>
      </c>
      <c r="IX17" s="387" t="str">
        <f t="shared" si="19"/>
        <v>〇</v>
      </c>
      <c r="IY17" s="387" t="str">
        <f t="shared" si="19"/>
        <v>〇</v>
      </c>
      <c r="IZ17" s="387" t="str">
        <f t="shared" si="19"/>
        <v>〇</v>
      </c>
      <c r="JA17" s="387" t="str">
        <f t="shared" si="19"/>
        <v>〇</v>
      </c>
      <c r="JB17" s="387" t="str">
        <f t="shared" si="19"/>
        <v>〇</v>
      </c>
      <c r="JC17" s="387" t="str">
        <f t="shared" si="19"/>
        <v>〇</v>
      </c>
      <c r="JD17" s="387" t="str">
        <f t="shared" si="19"/>
        <v>〇</v>
      </c>
      <c r="JE17" s="387" t="str">
        <f t="shared" si="19"/>
        <v>〇</v>
      </c>
      <c r="JF17" s="387" t="str">
        <f t="shared" si="19"/>
        <v>〇</v>
      </c>
      <c r="JG17" s="387" t="str">
        <f t="shared" si="19"/>
        <v>〇</v>
      </c>
      <c r="JH17" s="387" t="str">
        <f t="shared" si="19"/>
        <v>〇</v>
      </c>
      <c r="JI17" s="387" t="str">
        <f t="shared" si="19"/>
        <v>〇</v>
      </c>
      <c r="JJ17" s="387" t="str">
        <f t="shared" si="19"/>
        <v>〇</v>
      </c>
      <c r="JK17" s="387" t="str">
        <f t="shared" si="19"/>
        <v>〇</v>
      </c>
      <c r="JL17" s="387" t="str">
        <f t="shared" si="19"/>
        <v>〇</v>
      </c>
      <c r="JM17" s="387" t="str">
        <f t="shared" si="19"/>
        <v>〇</v>
      </c>
      <c r="JN17" s="387" t="str">
        <f t="shared" si="19"/>
        <v>〇</v>
      </c>
      <c r="JO17" s="387" t="str">
        <f t="shared" si="19"/>
        <v>〇</v>
      </c>
      <c r="JP17" s="387" t="str">
        <f t="shared" si="19"/>
        <v>〇</v>
      </c>
      <c r="JQ17" s="387" t="str">
        <f t="shared" ref="JQ17" si="20">IF(JQ18&gt;=$K$5,"〇","×")</f>
        <v>〇</v>
      </c>
      <c r="JR17" s="387" t="str">
        <f t="shared" ref="JR17" si="21">IF(JR18&gt;=$K$5,"〇","×")</f>
        <v>〇</v>
      </c>
      <c r="JS17" s="387" t="str">
        <f t="shared" ref="JS17" si="22">IF(JS18&gt;=$K$5,"〇","×")</f>
        <v>〇</v>
      </c>
      <c r="JT17" s="387" t="str">
        <f t="shared" ref="JT17" si="23">IF(JT18&gt;=$K$5,"〇","×")</f>
        <v>〇</v>
      </c>
      <c r="JU17" s="387" t="str">
        <f t="shared" ref="JU17" si="24">IF(JU18&gt;=$K$5,"〇","×")</f>
        <v>〇</v>
      </c>
      <c r="JV17" s="387" t="str">
        <f t="shared" ref="JV17" si="25">IF(JV18&gt;=$K$5,"〇","×")</f>
        <v>〇</v>
      </c>
      <c r="JW17" s="387" t="str">
        <f t="shared" ref="JW17" si="26">IF(JW18&gt;=$K$5,"〇","×")</f>
        <v>〇</v>
      </c>
      <c r="JX17" s="387" t="str">
        <f t="shared" ref="JX17" si="27">IF(JX18&gt;=$K$5,"〇","×")</f>
        <v>〇</v>
      </c>
      <c r="JY17" s="387" t="str">
        <f t="shared" ref="JY17" si="28">IF(JY18&gt;=$K$5,"〇","×")</f>
        <v>〇</v>
      </c>
      <c r="JZ17" s="387" t="str">
        <f t="shared" ref="JZ17" si="29">IF(JZ18&gt;=$K$5,"〇","×")</f>
        <v>〇</v>
      </c>
      <c r="KA17" s="387" t="str">
        <f t="shared" ref="KA17" si="30">IF(KA18&gt;=$K$5,"〇","×")</f>
        <v>〇</v>
      </c>
      <c r="KB17" s="387" t="str">
        <f t="shared" ref="KB17" si="31">IF(KB18&gt;=$K$5,"〇","×")</f>
        <v>〇</v>
      </c>
      <c r="KC17" s="387" t="str">
        <f t="shared" ref="KC17" si="32">IF(KC18&gt;=$K$5,"〇","×")</f>
        <v>〇</v>
      </c>
      <c r="KD17" s="387" t="str">
        <f t="shared" ref="KD17" si="33">IF(KD18&gt;=$K$5,"〇","×")</f>
        <v>〇</v>
      </c>
      <c r="KE17" s="387" t="str">
        <f t="shared" ref="KE17" si="34">IF(KE18&gt;=$K$5,"〇","×")</f>
        <v>〇</v>
      </c>
      <c r="KF17" s="387" t="str">
        <f t="shared" ref="KF17" si="35">IF(KF18&gt;=$K$5,"〇","×")</f>
        <v>〇</v>
      </c>
      <c r="KG17" s="387" t="str">
        <f t="shared" ref="KG17" si="36">IF(KG18&gt;=$K$5,"〇","×")</f>
        <v>〇</v>
      </c>
      <c r="KH17" s="387" t="str">
        <f t="shared" ref="KH17" si="37">IF(KH18&gt;=$K$5,"〇","×")</f>
        <v>〇</v>
      </c>
      <c r="KI17" s="387" t="str">
        <f t="shared" ref="KI17" si="38">IF(KI18&gt;=$K$5,"〇","×")</f>
        <v>〇</v>
      </c>
      <c r="KJ17" s="387" t="str">
        <f t="shared" ref="KJ17" si="39">IF(KJ18&gt;=$K$5,"〇","×")</f>
        <v>〇</v>
      </c>
      <c r="KK17" s="387" t="str">
        <f t="shared" ref="KK17" si="40">IF(KK18&gt;=$K$5,"〇","×")</f>
        <v>〇</v>
      </c>
      <c r="KL17" s="387" t="str">
        <f t="shared" ref="KL17" si="41">IF(KL18&gt;=$K$5,"〇","×")</f>
        <v>〇</v>
      </c>
      <c r="KM17" s="387" t="str">
        <f t="shared" ref="KM17" si="42">IF(KM18&gt;=$K$5,"〇","×")</f>
        <v>〇</v>
      </c>
      <c r="KN17" s="387" t="str">
        <f t="shared" ref="KN17" si="43">IF(KN18&gt;=$K$5,"〇","×")</f>
        <v>〇</v>
      </c>
      <c r="KO17" s="387" t="str">
        <f t="shared" ref="KO17" si="44">IF(KO18&gt;=$K$5,"〇","×")</f>
        <v>〇</v>
      </c>
      <c r="KP17" s="387" t="str">
        <f t="shared" ref="KP17" si="45">IF(KP18&gt;=$K$5,"〇","×")</f>
        <v>〇</v>
      </c>
      <c r="KQ17" s="387" t="str">
        <f t="shared" ref="KQ17" si="46">IF(KQ18&gt;=$K$5,"〇","×")</f>
        <v>〇</v>
      </c>
      <c r="KR17" s="387" t="str">
        <f t="shared" ref="KR17" si="47">IF(KR18&gt;=$K$5,"〇","×")</f>
        <v>〇</v>
      </c>
      <c r="KS17" s="387" t="str">
        <f t="shared" ref="KS17" si="48">IF(KS18&gt;=$K$5,"〇","×")</f>
        <v>〇</v>
      </c>
      <c r="KT17" s="387" t="str">
        <f t="shared" ref="KT17" si="49">IF(KT18&gt;=$K$5,"〇","×")</f>
        <v>〇</v>
      </c>
      <c r="KU17" s="387" t="str">
        <f t="shared" ref="KU17" si="50">IF(KU18&gt;=$K$5,"〇","×")</f>
        <v>〇</v>
      </c>
      <c r="KV17" s="387" t="str">
        <f t="shared" ref="KV17" si="51">IF(KV18&gt;=$K$5,"〇","×")</f>
        <v>〇</v>
      </c>
      <c r="KW17" s="387" t="str">
        <f t="shared" ref="KW17" si="52">IF(KW18&gt;=$K$5,"〇","×")</f>
        <v>〇</v>
      </c>
      <c r="KX17" s="387" t="str">
        <f t="shared" ref="KX17" si="53">IF(KX18&gt;=$K$5,"〇","×")</f>
        <v>〇</v>
      </c>
      <c r="KY17" s="387" t="str">
        <f t="shared" ref="KY17" si="54">IF(KY18&gt;=$K$5,"〇","×")</f>
        <v>〇</v>
      </c>
      <c r="KZ17" s="387" t="str">
        <f t="shared" ref="KZ17" si="55">IF(KZ18&gt;=$K$5,"〇","×")</f>
        <v>〇</v>
      </c>
      <c r="LA17" s="387" t="str">
        <f t="shared" ref="LA17" si="56">IF(LA18&gt;=$K$5,"〇","×")</f>
        <v>〇</v>
      </c>
      <c r="LB17" s="387" t="str">
        <f t="shared" ref="LB17" si="57">IF(LB18&gt;=$K$5,"〇","×")</f>
        <v>〇</v>
      </c>
      <c r="LC17" s="387" t="str">
        <f t="shared" ref="LC17" si="58">IF(LC18&gt;=$K$5,"〇","×")</f>
        <v>〇</v>
      </c>
      <c r="LD17" s="387" t="str">
        <f t="shared" ref="LD17" si="59">IF(LD18&gt;=$K$5,"〇","×")</f>
        <v>〇</v>
      </c>
      <c r="LE17" s="387" t="str">
        <f t="shared" ref="LE17" si="60">IF(LE18&gt;=$K$5,"〇","×")</f>
        <v>〇</v>
      </c>
      <c r="LF17" s="387" t="str">
        <f t="shared" ref="LF17" si="61">IF(LF18&gt;=$K$5,"〇","×")</f>
        <v>〇</v>
      </c>
      <c r="LG17" s="387" t="str">
        <f t="shared" ref="LG17" si="62">IF(LG18&gt;=$K$5,"〇","×")</f>
        <v>〇</v>
      </c>
      <c r="LH17" s="387" t="str">
        <f t="shared" ref="LH17" si="63">IF(LH18&gt;=$K$5,"〇","×")</f>
        <v>〇</v>
      </c>
      <c r="LI17" s="387" t="str">
        <f t="shared" ref="LI17" si="64">IF(LI18&gt;=$K$5,"〇","×")</f>
        <v>〇</v>
      </c>
      <c r="LJ17" s="387" t="str">
        <f t="shared" ref="LJ17" si="65">IF(LJ18&gt;=$K$5,"〇","×")</f>
        <v>〇</v>
      </c>
      <c r="LK17" s="387" t="str">
        <f t="shared" ref="LK17" si="66">IF(LK18&gt;=$K$5,"〇","×")</f>
        <v>〇</v>
      </c>
      <c r="LL17" s="387" t="str">
        <f t="shared" ref="LL17" si="67">IF(LL18&gt;=$K$5,"〇","×")</f>
        <v>〇</v>
      </c>
      <c r="LM17" s="387" t="str">
        <f t="shared" ref="LM17" si="68">IF(LM18&gt;=$K$5,"〇","×")</f>
        <v>〇</v>
      </c>
      <c r="LN17" s="387" t="str">
        <f t="shared" ref="LN17" si="69">IF(LN18&gt;=$K$5,"〇","×")</f>
        <v>〇</v>
      </c>
      <c r="LO17" s="387" t="str">
        <f t="shared" ref="LO17" si="70">IF(LO18&gt;=$K$5,"〇","×")</f>
        <v>〇</v>
      </c>
      <c r="LP17" s="387" t="str">
        <f t="shared" ref="LP17" si="71">IF(LP18&gt;=$K$5,"〇","×")</f>
        <v>〇</v>
      </c>
      <c r="LQ17" s="387" t="str">
        <f t="shared" ref="LQ17" si="72">IF(LQ18&gt;=$K$5,"〇","×")</f>
        <v>〇</v>
      </c>
      <c r="LR17" s="387" t="str">
        <f t="shared" ref="LR17" si="73">IF(LR18&gt;=$K$5,"〇","×")</f>
        <v>〇</v>
      </c>
      <c r="LS17" s="387" t="str">
        <f t="shared" ref="LS17" si="74">IF(LS18&gt;=$K$5,"〇","×")</f>
        <v>〇</v>
      </c>
      <c r="LT17" s="387" t="str">
        <f t="shared" ref="LT17" si="75">IF(LT18&gt;=$K$5,"〇","×")</f>
        <v>〇</v>
      </c>
      <c r="LU17" s="387" t="str">
        <f t="shared" ref="LU17" si="76">IF(LU18&gt;=$K$5,"〇","×")</f>
        <v>〇</v>
      </c>
      <c r="LV17" s="387" t="str">
        <f t="shared" ref="LV17" si="77">IF(LV18&gt;=$K$5,"〇","×")</f>
        <v>〇</v>
      </c>
      <c r="LW17" s="387" t="str">
        <f t="shared" ref="LW17" si="78">IF(LW18&gt;=$K$5,"〇","×")</f>
        <v>〇</v>
      </c>
      <c r="LX17" s="387" t="str">
        <f t="shared" ref="LX17" si="79">IF(LX18&gt;=$K$5,"〇","×")</f>
        <v>〇</v>
      </c>
      <c r="LY17" s="387" t="str">
        <f t="shared" ref="LY17" si="80">IF(LY18&gt;=$K$5,"〇","×")</f>
        <v>〇</v>
      </c>
      <c r="LZ17" s="387" t="str">
        <f t="shared" ref="LZ17" si="81">IF(LZ18&gt;=$K$5,"〇","×")</f>
        <v>〇</v>
      </c>
      <c r="MA17" s="387" t="str">
        <f t="shared" ref="MA17" si="82">IF(MA18&gt;=$K$5,"〇","×")</f>
        <v>〇</v>
      </c>
      <c r="MB17" s="387" t="str">
        <f t="shared" ref="MB17" si="83">IF(MB18&gt;=$K$5,"〇","×")</f>
        <v>〇</v>
      </c>
      <c r="MC17" s="387" t="str">
        <f t="shared" ref="MC17" si="84">IF(MC18&gt;=$K$5,"〇","×")</f>
        <v>〇</v>
      </c>
      <c r="MD17" s="387" t="str">
        <f t="shared" ref="MD17" si="85">IF(MD18&gt;=$K$5,"〇","×")</f>
        <v>〇</v>
      </c>
      <c r="ME17" s="387" t="str">
        <f t="shared" ref="ME17" si="86">IF(ME18&gt;=$K$5,"〇","×")</f>
        <v>〇</v>
      </c>
      <c r="MF17" s="387" t="str">
        <f t="shared" ref="MF17" si="87">IF(MF18&gt;=$K$5,"〇","×")</f>
        <v>〇</v>
      </c>
      <c r="MG17" s="387" t="str">
        <f t="shared" ref="MG17" si="88">IF(MG18&gt;=$K$5,"〇","×")</f>
        <v>〇</v>
      </c>
      <c r="MH17" s="387" t="str">
        <f t="shared" ref="MH17" si="89">IF(MH18&gt;=$K$5,"〇","×")</f>
        <v>〇</v>
      </c>
      <c r="MI17" s="387" t="str">
        <f t="shared" ref="MI17" si="90">IF(MI18&gt;=$K$5,"〇","×")</f>
        <v>〇</v>
      </c>
      <c r="MJ17" s="387" t="str">
        <f t="shared" ref="MJ17" si="91">IF(MJ18&gt;=$K$5,"〇","×")</f>
        <v>〇</v>
      </c>
      <c r="MK17" s="387" t="str">
        <f t="shared" ref="MK17" si="92">IF(MK18&gt;=$K$5,"〇","×")</f>
        <v>〇</v>
      </c>
      <c r="ML17" s="387" t="str">
        <f t="shared" ref="ML17" si="93">IF(ML18&gt;=$K$5,"〇","×")</f>
        <v>〇</v>
      </c>
      <c r="MM17" s="387" t="str">
        <f t="shared" ref="MM17" si="94">IF(MM18&gt;=$K$5,"〇","×")</f>
        <v>〇</v>
      </c>
      <c r="MN17" s="387" t="str">
        <f t="shared" ref="MN17" si="95">IF(MN18&gt;=$K$5,"〇","×")</f>
        <v>〇</v>
      </c>
      <c r="MO17" s="387" t="str">
        <f t="shared" ref="MO17" si="96">IF(MO18&gt;=$K$5,"〇","×")</f>
        <v>〇</v>
      </c>
      <c r="MP17" s="387" t="str">
        <f t="shared" ref="MP17" si="97">IF(MP18&gt;=$K$5,"〇","×")</f>
        <v>〇</v>
      </c>
      <c r="MQ17" s="387" t="str">
        <f t="shared" ref="MQ17" si="98">IF(MQ18&gt;=$K$5,"〇","×")</f>
        <v>〇</v>
      </c>
      <c r="MR17" s="387" t="str">
        <f t="shared" ref="MR17" si="99">IF(MR18&gt;=$K$5,"〇","×")</f>
        <v>〇</v>
      </c>
      <c r="MS17" s="387" t="str">
        <f t="shared" ref="MS17" si="100">IF(MS18&gt;=$K$5,"〇","×")</f>
        <v>〇</v>
      </c>
      <c r="MT17" s="387" t="str">
        <f t="shared" ref="MT17" si="101">IF(MT18&gt;=$K$5,"〇","×")</f>
        <v>〇</v>
      </c>
      <c r="MU17" s="387" t="str">
        <f t="shared" ref="MU17" si="102">IF(MU18&gt;=$K$5,"〇","×")</f>
        <v>〇</v>
      </c>
      <c r="MV17" s="387" t="str">
        <f t="shared" ref="MV17" si="103">IF(MV18&gt;=$K$5,"〇","×")</f>
        <v>〇</v>
      </c>
      <c r="MW17" s="387" t="str">
        <f t="shared" ref="MW17" si="104">IF(MW18&gt;=$K$5,"〇","×")</f>
        <v>〇</v>
      </c>
      <c r="MX17" s="387" t="str">
        <f t="shared" ref="MX17" si="105">IF(MX18&gt;=$K$5,"〇","×")</f>
        <v>〇</v>
      </c>
      <c r="MY17" s="387" t="str">
        <f t="shared" ref="MY17" si="106">IF(MY18&gt;=$K$5,"〇","×")</f>
        <v>〇</v>
      </c>
      <c r="MZ17" s="387" t="str">
        <f t="shared" ref="MZ17" si="107">IF(MZ18&gt;=$K$5,"〇","×")</f>
        <v>〇</v>
      </c>
      <c r="NA17" s="387" t="str">
        <f t="shared" ref="NA17" si="108">IF(NA18&gt;=$K$5,"〇","×")</f>
        <v>〇</v>
      </c>
      <c r="NB17" s="387" t="str">
        <f t="shared" ref="NB17:PM17" si="109">IF(NB18&gt;=$K$5,"〇","×")</f>
        <v>〇</v>
      </c>
      <c r="NC17" s="387" t="str">
        <f t="shared" si="109"/>
        <v>〇</v>
      </c>
      <c r="ND17" s="387" t="str">
        <f t="shared" si="109"/>
        <v>〇</v>
      </c>
      <c r="NE17" s="387" t="str">
        <f t="shared" si="109"/>
        <v>〇</v>
      </c>
      <c r="NF17" s="387" t="str">
        <f t="shared" si="109"/>
        <v>〇</v>
      </c>
      <c r="NG17" s="387" t="str">
        <f t="shared" si="109"/>
        <v>〇</v>
      </c>
      <c r="NH17" s="387" t="str">
        <f t="shared" si="109"/>
        <v>〇</v>
      </c>
      <c r="NI17" s="387" t="str">
        <f t="shared" si="109"/>
        <v>〇</v>
      </c>
      <c r="NJ17" s="387" t="str">
        <f t="shared" si="109"/>
        <v>〇</v>
      </c>
      <c r="NK17" s="387" t="str">
        <f t="shared" si="109"/>
        <v>〇</v>
      </c>
      <c r="NL17" s="387" t="str">
        <f t="shared" si="109"/>
        <v>〇</v>
      </c>
      <c r="NM17" s="387" t="str">
        <f t="shared" si="109"/>
        <v>〇</v>
      </c>
      <c r="NN17" s="387" t="str">
        <f t="shared" si="109"/>
        <v>〇</v>
      </c>
      <c r="NO17" s="387" t="str">
        <f t="shared" si="109"/>
        <v>〇</v>
      </c>
      <c r="NP17" s="387" t="str">
        <f t="shared" si="109"/>
        <v>〇</v>
      </c>
      <c r="NQ17" s="387" t="str">
        <f t="shared" si="109"/>
        <v>〇</v>
      </c>
      <c r="NR17" s="387" t="str">
        <f t="shared" si="109"/>
        <v>〇</v>
      </c>
      <c r="NS17" s="387" t="str">
        <f t="shared" si="109"/>
        <v>〇</v>
      </c>
      <c r="NT17" s="387" t="str">
        <f t="shared" si="109"/>
        <v>〇</v>
      </c>
      <c r="NU17" s="387" t="str">
        <f t="shared" si="109"/>
        <v>〇</v>
      </c>
      <c r="NV17" s="387" t="str">
        <f t="shared" si="109"/>
        <v>〇</v>
      </c>
      <c r="NW17" s="387" t="str">
        <f t="shared" si="109"/>
        <v>〇</v>
      </c>
      <c r="NX17" s="387" t="str">
        <f t="shared" si="109"/>
        <v>〇</v>
      </c>
      <c r="NY17" s="387" t="str">
        <f t="shared" si="109"/>
        <v>〇</v>
      </c>
      <c r="NZ17" s="387" t="str">
        <f t="shared" si="109"/>
        <v>〇</v>
      </c>
      <c r="OA17" s="387" t="str">
        <f t="shared" si="109"/>
        <v>〇</v>
      </c>
      <c r="OB17" s="387" t="str">
        <f t="shared" si="109"/>
        <v>〇</v>
      </c>
      <c r="OC17" s="387" t="str">
        <f t="shared" si="109"/>
        <v>〇</v>
      </c>
      <c r="OD17" s="387" t="str">
        <f t="shared" si="109"/>
        <v>〇</v>
      </c>
      <c r="OE17" s="387" t="str">
        <f t="shared" si="109"/>
        <v>〇</v>
      </c>
      <c r="OF17" s="387" t="str">
        <f t="shared" si="109"/>
        <v>〇</v>
      </c>
      <c r="OG17" s="387" t="str">
        <f t="shared" si="109"/>
        <v>〇</v>
      </c>
      <c r="OH17" s="387" t="str">
        <f t="shared" si="109"/>
        <v>〇</v>
      </c>
      <c r="OI17" s="387" t="str">
        <f t="shared" si="109"/>
        <v>〇</v>
      </c>
      <c r="OJ17" s="387" t="str">
        <f t="shared" si="109"/>
        <v>〇</v>
      </c>
      <c r="OK17" s="387" t="str">
        <f t="shared" si="109"/>
        <v>〇</v>
      </c>
      <c r="OL17" s="387" t="str">
        <f t="shared" si="109"/>
        <v>〇</v>
      </c>
      <c r="OM17" s="387" t="str">
        <f t="shared" si="109"/>
        <v>〇</v>
      </c>
      <c r="ON17" s="387" t="str">
        <f t="shared" si="109"/>
        <v>〇</v>
      </c>
      <c r="OO17" s="387" t="str">
        <f t="shared" si="109"/>
        <v>〇</v>
      </c>
      <c r="OP17" s="387" t="str">
        <f t="shared" si="109"/>
        <v>〇</v>
      </c>
      <c r="OQ17" s="387" t="str">
        <f t="shared" si="109"/>
        <v>〇</v>
      </c>
      <c r="OR17" s="387" t="str">
        <f t="shared" si="109"/>
        <v>〇</v>
      </c>
      <c r="OS17" s="387" t="str">
        <f t="shared" si="109"/>
        <v>〇</v>
      </c>
      <c r="OT17" s="387" t="str">
        <f t="shared" si="109"/>
        <v>〇</v>
      </c>
      <c r="OU17" s="387" t="str">
        <f t="shared" si="109"/>
        <v>〇</v>
      </c>
      <c r="OV17" s="387" t="str">
        <f t="shared" si="109"/>
        <v>〇</v>
      </c>
      <c r="OW17" s="387" t="str">
        <f t="shared" si="109"/>
        <v>〇</v>
      </c>
      <c r="OX17" s="387" t="str">
        <f t="shared" si="109"/>
        <v>〇</v>
      </c>
      <c r="OY17" s="387" t="str">
        <f t="shared" si="109"/>
        <v>〇</v>
      </c>
      <c r="OZ17" s="387" t="str">
        <f t="shared" si="109"/>
        <v>〇</v>
      </c>
      <c r="PA17" s="387" t="str">
        <f t="shared" si="109"/>
        <v>〇</v>
      </c>
      <c r="PB17" s="387" t="str">
        <f t="shared" si="109"/>
        <v>〇</v>
      </c>
      <c r="PC17" s="387" t="str">
        <f t="shared" si="109"/>
        <v>〇</v>
      </c>
      <c r="PD17" s="387" t="str">
        <f t="shared" si="109"/>
        <v>〇</v>
      </c>
      <c r="PE17" s="387" t="str">
        <f t="shared" si="109"/>
        <v>〇</v>
      </c>
      <c r="PF17" s="387" t="str">
        <f t="shared" si="109"/>
        <v>〇</v>
      </c>
      <c r="PG17" s="387" t="str">
        <f t="shared" si="109"/>
        <v>〇</v>
      </c>
      <c r="PH17" s="387" t="str">
        <f t="shared" si="109"/>
        <v>〇</v>
      </c>
      <c r="PI17" s="387" t="str">
        <f t="shared" si="109"/>
        <v>〇</v>
      </c>
      <c r="PJ17" s="387" t="str">
        <f t="shared" si="109"/>
        <v>〇</v>
      </c>
      <c r="PK17" s="387" t="str">
        <f t="shared" si="109"/>
        <v>〇</v>
      </c>
      <c r="PL17" s="387" t="str">
        <f t="shared" si="109"/>
        <v>〇</v>
      </c>
      <c r="PM17" s="387" t="str">
        <f t="shared" si="109"/>
        <v>〇</v>
      </c>
      <c r="PN17" s="387" t="str">
        <f t="shared" ref="PN17:RY17" si="110">IF(PN18&gt;=$K$5,"〇","×")</f>
        <v>〇</v>
      </c>
      <c r="PO17" s="387" t="str">
        <f t="shared" si="110"/>
        <v>〇</v>
      </c>
      <c r="PP17" s="387" t="str">
        <f t="shared" si="110"/>
        <v>〇</v>
      </c>
      <c r="PQ17" s="387" t="str">
        <f t="shared" si="110"/>
        <v>〇</v>
      </c>
      <c r="PR17" s="387" t="str">
        <f t="shared" si="110"/>
        <v>〇</v>
      </c>
      <c r="PS17" s="387" t="str">
        <f t="shared" si="110"/>
        <v>〇</v>
      </c>
      <c r="PT17" s="387" t="str">
        <f t="shared" si="110"/>
        <v>〇</v>
      </c>
      <c r="PU17" s="387" t="str">
        <f t="shared" si="110"/>
        <v>〇</v>
      </c>
      <c r="PV17" s="387" t="str">
        <f t="shared" si="110"/>
        <v>〇</v>
      </c>
      <c r="PW17" s="387" t="str">
        <f t="shared" si="110"/>
        <v>〇</v>
      </c>
      <c r="PX17" s="387" t="str">
        <f t="shared" si="110"/>
        <v>〇</v>
      </c>
      <c r="PY17" s="387" t="str">
        <f t="shared" si="110"/>
        <v>〇</v>
      </c>
      <c r="PZ17" s="387" t="str">
        <f t="shared" si="110"/>
        <v>〇</v>
      </c>
      <c r="QA17" s="387" t="str">
        <f t="shared" si="110"/>
        <v>〇</v>
      </c>
      <c r="QB17" s="387" t="str">
        <f t="shared" si="110"/>
        <v>〇</v>
      </c>
      <c r="QC17" s="387" t="str">
        <f t="shared" si="110"/>
        <v>〇</v>
      </c>
      <c r="QD17" s="387" t="str">
        <f t="shared" si="110"/>
        <v>〇</v>
      </c>
      <c r="QE17" s="387" t="str">
        <f t="shared" si="110"/>
        <v>〇</v>
      </c>
      <c r="QF17" s="387" t="str">
        <f t="shared" si="110"/>
        <v>〇</v>
      </c>
      <c r="QG17" s="387" t="str">
        <f t="shared" si="110"/>
        <v>〇</v>
      </c>
      <c r="QH17" s="387" t="str">
        <f t="shared" si="110"/>
        <v>〇</v>
      </c>
      <c r="QI17" s="387" t="str">
        <f t="shared" si="110"/>
        <v>〇</v>
      </c>
      <c r="QJ17" s="387" t="str">
        <f t="shared" si="110"/>
        <v>〇</v>
      </c>
      <c r="QK17" s="387" t="str">
        <f t="shared" si="110"/>
        <v>〇</v>
      </c>
      <c r="QL17" s="387" t="str">
        <f t="shared" si="110"/>
        <v>〇</v>
      </c>
      <c r="QM17" s="387" t="str">
        <f t="shared" si="110"/>
        <v>〇</v>
      </c>
      <c r="QN17" s="387" t="str">
        <f t="shared" si="110"/>
        <v>〇</v>
      </c>
      <c r="QO17" s="387" t="str">
        <f t="shared" si="110"/>
        <v>〇</v>
      </c>
      <c r="QP17" s="387" t="str">
        <f t="shared" si="110"/>
        <v>〇</v>
      </c>
      <c r="QQ17" s="387" t="str">
        <f t="shared" si="110"/>
        <v>〇</v>
      </c>
      <c r="QR17" s="387" t="str">
        <f t="shared" si="110"/>
        <v>〇</v>
      </c>
      <c r="QS17" s="387" t="str">
        <f t="shared" si="110"/>
        <v>〇</v>
      </c>
      <c r="QT17" s="387" t="str">
        <f t="shared" si="110"/>
        <v>〇</v>
      </c>
      <c r="QU17" s="387" t="str">
        <f t="shared" si="110"/>
        <v>〇</v>
      </c>
      <c r="QV17" s="387" t="str">
        <f t="shared" si="110"/>
        <v>〇</v>
      </c>
      <c r="QW17" s="387" t="str">
        <f t="shared" si="110"/>
        <v>〇</v>
      </c>
      <c r="QX17" s="387" t="str">
        <f t="shared" si="110"/>
        <v>〇</v>
      </c>
      <c r="QY17" s="387" t="str">
        <f t="shared" si="110"/>
        <v>〇</v>
      </c>
      <c r="QZ17" s="387" t="str">
        <f t="shared" si="110"/>
        <v>〇</v>
      </c>
      <c r="RA17" s="387" t="str">
        <f t="shared" si="110"/>
        <v>〇</v>
      </c>
      <c r="RB17" s="387" t="str">
        <f t="shared" si="110"/>
        <v>〇</v>
      </c>
      <c r="RC17" s="387" t="str">
        <f t="shared" si="110"/>
        <v>〇</v>
      </c>
      <c r="RD17" s="387" t="str">
        <f t="shared" si="110"/>
        <v>〇</v>
      </c>
      <c r="RE17" s="387" t="str">
        <f t="shared" si="110"/>
        <v>〇</v>
      </c>
      <c r="RF17" s="387" t="str">
        <f t="shared" si="110"/>
        <v>〇</v>
      </c>
      <c r="RG17" s="387" t="str">
        <f t="shared" si="110"/>
        <v>〇</v>
      </c>
      <c r="RH17" s="387" t="str">
        <f t="shared" si="110"/>
        <v>〇</v>
      </c>
      <c r="RI17" s="387" t="str">
        <f t="shared" si="110"/>
        <v>〇</v>
      </c>
      <c r="RJ17" s="387" t="str">
        <f t="shared" si="110"/>
        <v>〇</v>
      </c>
      <c r="RK17" s="387" t="str">
        <f t="shared" si="110"/>
        <v>〇</v>
      </c>
      <c r="RL17" s="387" t="str">
        <f t="shared" si="110"/>
        <v>〇</v>
      </c>
      <c r="RM17" s="387" t="str">
        <f t="shared" si="110"/>
        <v>〇</v>
      </c>
      <c r="RN17" s="387" t="str">
        <f t="shared" si="110"/>
        <v>〇</v>
      </c>
      <c r="RO17" s="387" t="str">
        <f t="shared" si="110"/>
        <v>〇</v>
      </c>
      <c r="RP17" s="387" t="str">
        <f t="shared" si="110"/>
        <v>〇</v>
      </c>
      <c r="RQ17" s="387" t="str">
        <f t="shared" si="110"/>
        <v>〇</v>
      </c>
      <c r="RR17" s="387" t="str">
        <f t="shared" si="110"/>
        <v>〇</v>
      </c>
      <c r="RS17" s="387" t="str">
        <f t="shared" si="110"/>
        <v>〇</v>
      </c>
      <c r="RT17" s="387" t="str">
        <f t="shared" si="110"/>
        <v>〇</v>
      </c>
      <c r="RU17" s="387" t="str">
        <f t="shared" si="110"/>
        <v>〇</v>
      </c>
      <c r="RV17" s="387" t="str">
        <f t="shared" si="110"/>
        <v>〇</v>
      </c>
      <c r="RW17" s="387" t="str">
        <f t="shared" si="110"/>
        <v>〇</v>
      </c>
      <c r="RX17" s="387" t="str">
        <f t="shared" si="110"/>
        <v>〇</v>
      </c>
      <c r="RY17" s="387" t="str">
        <f t="shared" si="110"/>
        <v>〇</v>
      </c>
      <c r="RZ17" s="387" t="str">
        <f t="shared" ref="RZ17:UC17" si="111">IF(RZ18&gt;=$K$5,"〇","×")</f>
        <v>〇</v>
      </c>
      <c r="SA17" s="387" t="str">
        <f t="shared" si="111"/>
        <v>〇</v>
      </c>
      <c r="SB17" s="387" t="str">
        <f t="shared" si="111"/>
        <v>〇</v>
      </c>
      <c r="SC17" s="387" t="str">
        <f t="shared" si="111"/>
        <v>〇</v>
      </c>
      <c r="SD17" s="387" t="str">
        <f t="shared" si="111"/>
        <v>〇</v>
      </c>
      <c r="SE17" s="387" t="str">
        <f t="shared" si="111"/>
        <v>〇</v>
      </c>
      <c r="SF17" s="387" t="str">
        <f t="shared" si="111"/>
        <v>〇</v>
      </c>
      <c r="SG17" s="387" t="str">
        <f t="shared" si="111"/>
        <v>〇</v>
      </c>
      <c r="SH17" s="387" t="str">
        <f t="shared" si="111"/>
        <v>〇</v>
      </c>
      <c r="SI17" s="387" t="str">
        <f t="shared" si="111"/>
        <v>〇</v>
      </c>
      <c r="SJ17" s="387" t="str">
        <f t="shared" si="111"/>
        <v>〇</v>
      </c>
      <c r="SK17" s="387" t="str">
        <f t="shared" si="111"/>
        <v>〇</v>
      </c>
      <c r="SL17" s="387" t="str">
        <f t="shared" si="111"/>
        <v>〇</v>
      </c>
      <c r="SM17" s="387" t="str">
        <f t="shared" si="111"/>
        <v>〇</v>
      </c>
      <c r="SN17" s="387" t="str">
        <f t="shared" si="111"/>
        <v>〇</v>
      </c>
      <c r="SO17" s="387" t="str">
        <f t="shared" si="111"/>
        <v>〇</v>
      </c>
      <c r="SP17" s="387" t="str">
        <f t="shared" si="111"/>
        <v>〇</v>
      </c>
      <c r="SQ17" s="387" t="str">
        <f t="shared" si="111"/>
        <v>〇</v>
      </c>
      <c r="SR17" s="387" t="str">
        <f t="shared" si="111"/>
        <v>〇</v>
      </c>
      <c r="SS17" s="387" t="str">
        <f t="shared" si="111"/>
        <v>〇</v>
      </c>
      <c r="ST17" s="387" t="str">
        <f t="shared" si="111"/>
        <v>〇</v>
      </c>
      <c r="SU17" s="387" t="str">
        <f t="shared" si="111"/>
        <v>〇</v>
      </c>
      <c r="SV17" s="387" t="str">
        <f t="shared" si="111"/>
        <v>〇</v>
      </c>
      <c r="SW17" s="387" t="str">
        <f t="shared" si="111"/>
        <v>〇</v>
      </c>
      <c r="SX17" s="387" t="str">
        <f t="shared" si="111"/>
        <v>〇</v>
      </c>
      <c r="SY17" s="387" t="str">
        <f t="shared" si="111"/>
        <v>〇</v>
      </c>
      <c r="SZ17" s="387" t="str">
        <f t="shared" si="111"/>
        <v>〇</v>
      </c>
      <c r="TA17" s="387" t="str">
        <f t="shared" si="111"/>
        <v>〇</v>
      </c>
      <c r="TB17" s="387" t="str">
        <f t="shared" si="111"/>
        <v>〇</v>
      </c>
      <c r="TC17" s="387" t="str">
        <f t="shared" si="111"/>
        <v>〇</v>
      </c>
      <c r="TD17" s="387" t="str">
        <f t="shared" si="111"/>
        <v>〇</v>
      </c>
      <c r="TE17" s="387" t="str">
        <f t="shared" si="111"/>
        <v>〇</v>
      </c>
      <c r="TF17" s="387" t="str">
        <f t="shared" si="111"/>
        <v>〇</v>
      </c>
      <c r="TG17" s="387" t="str">
        <f t="shared" si="111"/>
        <v>〇</v>
      </c>
      <c r="TH17" s="387" t="str">
        <f t="shared" si="111"/>
        <v>〇</v>
      </c>
      <c r="TI17" s="387" t="str">
        <f t="shared" si="111"/>
        <v>〇</v>
      </c>
      <c r="TJ17" s="387" t="str">
        <f t="shared" si="111"/>
        <v>〇</v>
      </c>
      <c r="TK17" s="387" t="str">
        <f t="shared" si="111"/>
        <v>〇</v>
      </c>
      <c r="TL17" s="387" t="str">
        <f t="shared" si="111"/>
        <v>〇</v>
      </c>
      <c r="TM17" s="387" t="str">
        <f t="shared" si="111"/>
        <v>〇</v>
      </c>
      <c r="TN17" s="387" t="str">
        <f t="shared" si="111"/>
        <v>〇</v>
      </c>
      <c r="TO17" s="387" t="str">
        <f t="shared" si="111"/>
        <v>〇</v>
      </c>
      <c r="TP17" s="387" t="str">
        <f t="shared" si="111"/>
        <v>〇</v>
      </c>
      <c r="TQ17" s="387" t="str">
        <f t="shared" si="111"/>
        <v>〇</v>
      </c>
      <c r="TR17" s="387" t="str">
        <f t="shared" si="111"/>
        <v>〇</v>
      </c>
      <c r="TS17" s="387" t="str">
        <f t="shared" si="111"/>
        <v>〇</v>
      </c>
      <c r="TT17" s="387" t="str">
        <f t="shared" si="111"/>
        <v>〇</v>
      </c>
      <c r="TU17" s="387" t="str">
        <f t="shared" si="111"/>
        <v>〇</v>
      </c>
      <c r="TV17" s="387" t="str">
        <f t="shared" si="111"/>
        <v>〇</v>
      </c>
      <c r="TW17" s="387" t="str">
        <f t="shared" si="111"/>
        <v>〇</v>
      </c>
      <c r="TX17" s="387" t="str">
        <f t="shared" si="111"/>
        <v>〇</v>
      </c>
      <c r="TY17" s="387" t="str">
        <f t="shared" si="111"/>
        <v>〇</v>
      </c>
      <c r="TZ17" s="387" t="str">
        <f t="shared" si="111"/>
        <v>〇</v>
      </c>
      <c r="UA17" s="387" t="str">
        <f t="shared" si="111"/>
        <v>〇</v>
      </c>
      <c r="UB17" s="387" t="str">
        <f t="shared" si="111"/>
        <v>〇</v>
      </c>
      <c r="UC17" s="387" t="str">
        <f t="shared" si="111"/>
        <v>〇</v>
      </c>
      <c r="UD17" s="387" t="str">
        <f>IF(UD18&gt;=$K$6,"〇","×")</f>
        <v>〇</v>
      </c>
      <c r="UE17" s="387" t="str">
        <f t="shared" ref="UE17:WP17" si="112">IF(UE18&gt;=$K$6,"〇","×")</f>
        <v>〇</v>
      </c>
      <c r="UF17" s="387" t="str">
        <f t="shared" si="112"/>
        <v>〇</v>
      </c>
      <c r="UG17" s="387" t="str">
        <f t="shared" si="112"/>
        <v>〇</v>
      </c>
      <c r="UH17" s="387" t="str">
        <f t="shared" si="112"/>
        <v>〇</v>
      </c>
      <c r="UI17" s="387" t="str">
        <f t="shared" si="112"/>
        <v>〇</v>
      </c>
      <c r="UJ17" s="387" t="str">
        <f t="shared" si="112"/>
        <v>〇</v>
      </c>
      <c r="UK17" s="387" t="str">
        <f t="shared" si="112"/>
        <v>〇</v>
      </c>
      <c r="UL17" s="387" t="str">
        <f t="shared" si="112"/>
        <v>〇</v>
      </c>
      <c r="UM17" s="387" t="str">
        <f t="shared" si="112"/>
        <v>〇</v>
      </c>
      <c r="UN17" s="387" t="str">
        <f t="shared" si="112"/>
        <v>〇</v>
      </c>
      <c r="UO17" s="387" t="str">
        <f t="shared" si="112"/>
        <v>〇</v>
      </c>
      <c r="UP17" s="387" t="str">
        <f t="shared" si="112"/>
        <v>〇</v>
      </c>
      <c r="UQ17" s="387" t="str">
        <f t="shared" si="112"/>
        <v>〇</v>
      </c>
      <c r="UR17" s="387" t="str">
        <f t="shared" si="112"/>
        <v>〇</v>
      </c>
      <c r="US17" s="387" t="str">
        <f t="shared" si="112"/>
        <v>〇</v>
      </c>
      <c r="UT17" s="387" t="str">
        <f t="shared" si="112"/>
        <v>〇</v>
      </c>
      <c r="UU17" s="387" t="str">
        <f t="shared" si="112"/>
        <v>〇</v>
      </c>
      <c r="UV17" s="387" t="str">
        <f t="shared" si="112"/>
        <v>〇</v>
      </c>
      <c r="UW17" s="387" t="str">
        <f t="shared" si="112"/>
        <v>〇</v>
      </c>
      <c r="UX17" s="387" t="str">
        <f t="shared" si="112"/>
        <v>〇</v>
      </c>
      <c r="UY17" s="387" t="str">
        <f t="shared" si="112"/>
        <v>〇</v>
      </c>
      <c r="UZ17" s="387" t="str">
        <f t="shared" si="112"/>
        <v>〇</v>
      </c>
      <c r="VA17" s="387" t="str">
        <f t="shared" si="112"/>
        <v>〇</v>
      </c>
      <c r="VB17" s="387" t="str">
        <f t="shared" si="112"/>
        <v>〇</v>
      </c>
      <c r="VC17" s="387" t="str">
        <f t="shared" si="112"/>
        <v>〇</v>
      </c>
      <c r="VD17" s="387" t="str">
        <f t="shared" si="112"/>
        <v>〇</v>
      </c>
      <c r="VE17" s="387" t="str">
        <f t="shared" si="112"/>
        <v>〇</v>
      </c>
      <c r="VF17" s="387" t="str">
        <f t="shared" si="112"/>
        <v>〇</v>
      </c>
      <c r="VG17" s="387" t="str">
        <f t="shared" si="112"/>
        <v>〇</v>
      </c>
      <c r="VH17" s="387" t="str">
        <f t="shared" si="112"/>
        <v>〇</v>
      </c>
      <c r="VI17" s="387" t="str">
        <f t="shared" si="112"/>
        <v>〇</v>
      </c>
      <c r="VJ17" s="387" t="str">
        <f t="shared" si="112"/>
        <v>〇</v>
      </c>
      <c r="VK17" s="387" t="str">
        <f t="shared" si="112"/>
        <v>〇</v>
      </c>
      <c r="VL17" s="387" t="str">
        <f t="shared" si="112"/>
        <v>〇</v>
      </c>
      <c r="VM17" s="387" t="str">
        <f t="shared" si="112"/>
        <v>〇</v>
      </c>
      <c r="VN17" s="387" t="str">
        <f t="shared" si="112"/>
        <v>〇</v>
      </c>
      <c r="VO17" s="387" t="str">
        <f t="shared" si="112"/>
        <v>〇</v>
      </c>
      <c r="VP17" s="387" t="str">
        <f t="shared" si="112"/>
        <v>〇</v>
      </c>
      <c r="VQ17" s="387" t="str">
        <f t="shared" si="112"/>
        <v>〇</v>
      </c>
      <c r="VR17" s="387" t="str">
        <f t="shared" si="112"/>
        <v>〇</v>
      </c>
      <c r="VS17" s="387" t="str">
        <f t="shared" si="112"/>
        <v>〇</v>
      </c>
      <c r="VT17" s="387" t="str">
        <f t="shared" si="112"/>
        <v>〇</v>
      </c>
      <c r="VU17" s="387" t="str">
        <f t="shared" si="112"/>
        <v>〇</v>
      </c>
      <c r="VV17" s="387" t="str">
        <f t="shared" si="112"/>
        <v>〇</v>
      </c>
      <c r="VW17" s="387" t="str">
        <f t="shared" si="112"/>
        <v>〇</v>
      </c>
      <c r="VX17" s="387" t="str">
        <f t="shared" si="112"/>
        <v>〇</v>
      </c>
      <c r="VY17" s="387" t="str">
        <f t="shared" si="112"/>
        <v>〇</v>
      </c>
      <c r="VZ17" s="387" t="str">
        <f t="shared" si="112"/>
        <v>〇</v>
      </c>
      <c r="WA17" s="387" t="str">
        <f t="shared" si="112"/>
        <v>〇</v>
      </c>
      <c r="WB17" s="387" t="str">
        <f t="shared" si="112"/>
        <v>〇</v>
      </c>
      <c r="WC17" s="387" t="str">
        <f t="shared" si="112"/>
        <v>〇</v>
      </c>
      <c r="WD17" s="387" t="str">
        <f t="shared" si="112"/>
        <v>〇</v>
      </c>
      <c r="WE17" s="387" t="str">
        <f t="shared" si="112"/>
        <v>〇</v>
      </c>
      <c r="WF17" s="387" t="str">
        <f t="shared" si="112"/>
        <v>〇</v>
      </c>
      <c r="WG17" s="387" t="str">
        <f t="shared" si="112"/>
        <v>〇</v>
      </c>
      <c r="WH17" s="387" t="str">
        <f t="shared" si="112"/>
        <v>〇</v>
      </c>
      <c r="WI17" s="387" t="str">
        <f t="shared" si="112"/>
        <v>〇</v>
      </c>
      <c r="WJ17" s="387" t="str">
        <f t="shared" si="112"/>
        <v>〇</v>
      </c>
      <c r="WK17" s="387" t="str">
        <f t="shared" si="112"/>
        <v>〇</v>
      </c>
      <c r="WL17" s="387" t="str">
        <f t="shared" si="112"/>
        <v>〇</v>
      </c>
      <c r="WM17" s="387" t="str">
        <f t="shared" si="112"/>
        <v>〇</v>
      </c>
      <c r="WN17" s="387" t="str">
        <f t="shared" si="112"/>
        <v>〇</v>
      </c>
      <c r="WO17" s="387" t="str">
        <f t="shared" si="112"/>
        <v>〇</v>
      </c>
      <c r="WP17" s="387" t="str">
        <f t="shared" si="112"/>
        <v>〇</v>
      </c>
      <c r="WQ17" s="387" t="str">
        <f t="shared" ref="WQ17:ZB17" si="113">IF(WQ18&gt;=$K$6,"〇","×")</f>
        <v>〇</v>
      </c>
      <c r="WR17" s="387" t="str">
        <f t="shared" si="113"/>
        <v>〇</v>
      </c>
      <c r="WS17" s="387" t="str">
        <f t="shared" si="113"/>
        <v>〇</v>
      </c>
      <c r="WT17" s="387" t="str">
        <f t="shared" si="113"/>
        <v>〇</v>
      </c>
      <c r="WU17" s="387" t="str">
        <f t="shared" si="113"/>
        <v>〇</v>
      </c>
      <c r="WV17" s="387" t="str">
        <f t="shared" si="113"/>
        <v>〇</v>
      </c>
      <c r="WW17" s="387" t="str">
        <f t="shared" si="113"/>
        <v>〇</v>
      </c>
      <c r="WX17" s="387" t="str">
        <f t="shared" si="113"/>
        <v>〇</v>
      </c>
      <c r="WY17" s="387" t="str">
        <f t="shared" si="113"/>
        <v>〇</v>
      </c>
      <c r="WZ17" s="387" t="str">
        <f t="shared" si="113"/>
        <v>〇</v>
      </c>
      <c r="XA17" s="387" t="str">
        <f t="shared" si="113"/>
        <v>〇</v>
      </c>
      <c r="XB17" s="387" t="str">
        <f t="shared" si="113"/>
        <v>〇</v>
      </c>
      <c r="XC17" s="387" t="str">
        <f t="shared" si="113"/>
        <v>〇</v>
      </c>
      <c r="XD17" s="387" t="str">
        <f t="shared" si="113"/>
        <v>〇</v>
      </c>
      <c r="XE17" s="387" t="str">
        <f t="shared" si="113"/>
        <v>〇</v>
      </c>
      <c r="XF17" s="387" t="str">
        <f t="shared" si="113"/>
        <v>〇</v>
      </c>
      <c r="XG17" s="387" t="str">
        <f t="shared" si="113"/>
        <v>〇</v>
      </c>
      <c r="XH17" s="387" t="str">
        <f t="shared" si="113"/>
        <v>〇</v>
      </c>
      <c r="XI17" s="387" t="str">
        <f t="shared" si="113"/>
        <v>〇</v>
      </c>
      <c r="XJ17" s="387" t="str">
        <f t="shared" si="113"/>
        <v>〇</v>
      </c>
      <c r="XK17" s="387" t="str">
        <f t="shared" si="113"/>
        <v>〇</v>
      </c>
      <c r="XL17" s="387" t="str">
        <f t="shared" si="113"/>
        <v>〇</v>
      </c>
      <c r="XM17" s="387" t="str">
        <f t="shared" si="113"/>
        <v>〇</v>
      </c>
      <c r="XN17" s="387" t="str">
        <f t="shared" si="113"/>
        <v>〇</v>
      </c>
      <c r="XO17" s="387" t="str">
        <f t="shared" si="113"/>
        <v>〇</v>
      </c>
      <c r="XP17" s="387" t="str">
        <f t="shared" si="113"/>
        <v>〇</v>
      </c>
      <c r="XQ17" s="387" t="str">
        <f t="shared" si="113"/>
        <v>〇</v>
      </c>
      <c r="XR17" s="387" t="str">
        <f t="shared" si="113"/>
        <v>〇</v>
      </c>
      <c r="XS17" s="387" t="str">
        <f t="shared" si="113"/>
        <v>〇</v>
      </c>
      <c r="XT17" s="387" t="str">
        <f t="shared" si="113"/>
        <v>〇</v>
      </c>
      <c r="XU17" s="387" t="str">
        <f t="shared" si="113"/>
        <v>〇</v>
      </c>
      <c r="XV17" s="387" t="str">
        <f t="shared" si="113"/>
        <v>〇</v>
      </c>
      <c r="XW17" s="387" t="str">
        <f t="shared" si="113"/>
        <v>〇</v>
      </c>
      <c r="XX17" s="387" t="str">
        <f t="shared" si="113"/>
        <v>〇</v>
      </c>
      <c r="XY17" s="387" t="str">
        <f t="shared" si="113"/>
        <v>〇</v>
      </c>
      <c r="XZ17" s="387" t="str">
        <f t="shared" si="113"/>
        <v>〇</v>
      </c>
      <c r="YA17" s="387" t="str">
        <f t="shared" si="113"/>
        <v>〇</v>
      </c>
      <c r="YB17" s="387" t="str">
        <f t="shared" si="113"/>
        <v>〇</v>
      </c>
      <c r="YC17" s="387" t="str">
        <f t="shared" si="113"/>
        <v>〇</v>
      </c>
      <c r="YD17" s="387" t="str">
        <f t="shared" si="113"/>
        <v>〇</v>
      </c>
      <c r="YE17" s="387" t="str">
        <f t="shared" si="113"/>
        <v>〇</v>
      </c>
      <c r="YF17" s="387" t="str">
        <f t="shared" si="113"/>
        <v>〇</v>
      </c>
      <c r="YG17" s="387" t="str">
        <f t="shared" si="113"/>
        <v>〇</v>
      </c>
      <c r="YH17" s="387" t="str">
        <f t="shared" si="113"/>
        <v>〇</v>
      </c>
      <c r="YI17" s="387" t="str">
        <f t="shared" si="113"/>
        <v>〇</v>
      </c>
      <c r="YJ17" s="387" t="str">
        <f t="shared" si="113"/>
        <v>〇</v>
      </c>
      <c r="YK17" s="387" t="str">
        <f t="shared" si="113"/>
        <v>〇</v>
      </c>
      <c r="YL17" s="387" t="str">
        <f t="shared" si="113"/>
        <v>〇</v>
      </c>
      <c r="YM17" s="387" t="str">
        <f t="shared" si="113"/>
        <v>〇</v>
      </c>
      <c r="YN17" s="387" t="str">
        <f t="shared" si="113"/>
        <v>〇</v>
      </c>
      <c r="YO17" s="387" t="str">
        <f t="shared" si="113"/>
        <v>〇</v>
      </c>
      <c r="YP17" s="387" t="str">
        <f t="shared" si="113"/>
        <v>〇</v>
      </c>
      <c r="YQ17" s="387" t="str">
        <f t="shared" si="113"/>
        <v>〇</v>
      </c>
      <c r="YR17" s="387" t="str">
        <f t="shared" si="113"/>
        <v>〇</v>
      </c>
      <c r="YS17" s="387" t="str">
        <f t="shared" si="113"/>
        <v>〇</v>
      </c>
      <c r="YT17" s="387" t="str">
        <f t="shared" si="113"/>
        <v>〇</v>
      </c>
      <c r="YU17" s="387" t="str">
        <f t="shared" si="113"/>
        <v>〇</v>
      </c>
      <c r="YV17" s="387" t="str">
        <f t="shared" si="113"/>
        <v>〇</v>
      </c>
      <c r="YW17" s="387" t="str">
        <f t="shared" si="113"/>
        <v>〇</v>
      </c>
      <c r="YX17" s="387" t="str">
        <f t="shared" si="113"/>
        <v>〇</v>
      </c>
      <c r="YY17" s="387" t="str">
        <f t="shared" si="113"/>
        <v>〇</v>
      </c>
      <c r="YZ17" s="387" t="str">
        <f t="shared" si="113"/>
        <v>〇</v>
      </c>
      <c r="ZA17" s="387" t="str">
        <f t="shared" si="113"/>
        <v>〇</v>
      </c>
      <c r="ZB17" s="387" t="str">
        <f t="shared" si="113"/>
        <v>〇</v>
      </c>
      <c r="ZC17" s="387" t="str">
        <f t="shared" ref="ZC17:ABD17" si="114">IF(ZC18&gt;=$K$6,"〇","×")</f>
        <v>〇</v>
      </c>
      <c r="ZD17" s="387" t="str">
        <f t="shared" si="114"/>
        <v>〇</v>
      </c>
      <c r="ZE17" s="387" t="str">
        <f t="shared" si="114"/>
        <v>〇</v>
      </c>
      <c r="ZF17" s="387" t="str">
        <f t="shared" si="114"/>
        <v>〇</v>
      </c>
      <c r="ZG17" s="387" t="str">
        <f t="shared" si="114"/>
        <v>〇</v>
      </c>
      <c r="ZH17" s="387" t="str">
        <f t="shared" si="114"/>
        <v>〇</v>
      </c>
      <c r="ZI17" s="387" t="str">
        <f t="shared" si="114"/>
        <v>〇</v>
      </c>
      <c r="ZJ17" s="387" t="str">
        <f t="shared" si="114"/>
        <v>〇</v>
      </c>
      <c r="ZK17" s="387" t="str">
        <f t="shared" si="114"/>
        <v>〇</v>
      </c>
      <c r="ZL17" s="387" t="str">
        <f t="shared" si="114"/>
        <v>〇</v>
      </c>
      <c r="ZM17" s="387" t="str">
        <f t="shared" si="114"/>
        <v>〇</v>
      </c>
      <c r="ZN17" s="387" t="str">
        <f t="shared" si="114"/>
        <v>〇</v>
      </c>
      <c r="ZO17" s="387" t="str">
        <f t="shared" si="114"/>
        <v>〇</v>
      </c>
      <c r="ZP17" s="387" t="str">
        <f t="shared" si="114"/>
        <v>〇</v>
      </c>
      <c r="ZQ17" s="387" t="str">
        <f t="shared" si="114"/>
        <v>〇</v>
      </c>
      <c r="ZR17" s="387" t="str">
        <f t="shared" si="114"/>
        <v>〇</v>
      </c>
      <c r="ZS17" s="387" t="str">
        <f t="shared" si="114"/>
        <v>〇</v>
      </c>
      <c r="ZT17" s="387" t="str">
        <f t="shared" si="114"/>
        <v>〇</v>
      </c>
      <c r="ZU17" s="387" t="str">
        <f t="shared" si="114"/>
        <v>〇</v>
      </c>
      <c r="ZV17" s="387" t="str">
        <f t="shared" si="114"/>
        <v>〇</v>
      </c>
      <c r="ZW17" s="387" t="str">
        <f t="shared" si="114"/>
        <v>〇</v>
      </c>
      <c r="ZX17" s="387" t="str">
        <f t="shared" si="114"/>
        <v>〇</v>
      </c>
      <c r="ZY17" s="387" t="str">
        <f t="shared" si="114"/>
        <v>〇</v>
      </c>
      <c r="ZZ17" s="387" t="str">
        <f t="shared" si="114"/>
        <v>〇</v>
      </c>
      <c r="AAA17" s="387" t="str">
        <f t="shared" si="114"/>
        <v>〇</v>
      </c>
      <c r="AAB17" s="387" t="str">
        <f t="shared" si="114"/>
        <v>〇</v>
      </c>
      <c r="AAC17" s="387" t="str">
        <f t="shared" si="114"/>
        <v>〇</v>
      </c>
      <c r="AAD17" s="387" t="str">
        <f t="shared" si="114"/>
        <v>〇</v>
      </c>
      <c r="AAE17" s="387" t="str">
        <f t="shared" si="114"/>
        <v>〇</v>
      </c>
      <c r="AAF17" s="387" t="str">
        <f t="shared" si="114"/>
        <v>〇</v>
      </c>
      <c r="AAG17" s="387" t="str">
        <f t="shared" si="114"/>
        <v>〇</v>
      </c>
      <c r="AAH17" s="387" t="str">
        <f t="shared" si="114"/>
        <v>〇</v>
      </c>
      <c r="AAI17" s="387" t="str">
        <f t="shared" si="114"/>
        <v>〇</v>
      </c>
      <c r="AAJ17" s="387" t="str">
        <f t="shared" si="114"/>
        <v>〇</v>
      </c>
      <c r="AAK17" s="387" t="str">
        <f t="shared" si="114"/>
        <v>〇</v>
      </c>
      <c r="AAL17" s="387" t="str">
        <f t="shared" si="114"/>
        <v>〇</v>
      </c>
      <c r="AAM17" s="387" t="str">
        <f t="shared" si="114"/>
        <v>〇</v>
      </c>
      <c r="AAN17" s="387" t="str">
        <f t="shared" si="114"/>
        <v>〇</v>
      </c>
      <c r="AAO17" s="387" t="str">
        <f t="shared" si="114"/>
        <v>〇</v>
      </c>
      <c r="AAP17" s="387" t="str">
        <f t="shared" si="114"/>
        <v>〇</v>
      </c>
      <c r="AAQ17" s="387" t="str">
        <f t="shared" si="114"/>
        <v>〇</v>
      </c>
      <c r="AAR17" s="387" t="str">
        <f t="shared" si="114"/>
        <v>〇</v>
      </c>
      <c r="AAS17" s="387" t="str">
        <f t="shared" si="114"/>
        <v>〇</v>
      </c>
      <c r="AAT17" s="387" t="str">
        <f t="shared" si="114"/>
        <v>〇</v>
      </c>
      <c r="AAU17" s="387" t="str">
        <f t="shared" si="114"/>
        <v>〇</v>
      </c>
      <c r="AAV17" s="387" t="str">
        <f t="shared" si="114"/>
        <v>〇</v>
      </c>
      <c r="AAW17" s="387" t="str">
        <f t="shared" si="114"/>
        <v>〇</v>
      </c>
      <c r="AAX17" s="387" t="str">
        <f t="shared" si="114"/>
        <v>〇</v>
      </c>
      <c r="AAY17" s="387" t="str">
        <f t="shared" si="114"/>
        <v>〇</v>
      </c>
      <c r="AAZ17" s="387" t="str">
        <f t="shared" si="114"/>
        <v>〇</v>
      </c>
      <c r="ABA17" s="387" t="str">
        <f t="shared" si="114"/>
        <v>〇</v>
      </c>
      <c r="ABB17" s="387" t="str">
        <f t="shared" si="114"/>
        <v>〇</v>
      </c>
      <c r="ABC17" s="387" t="str">
        <f t="shared" si="114"/>
        <v>〇</v>
      </c>
      <c r="ABD17" s="387" t="str">
        <f t="shared" si="114"/>
        <v>〇</v>
      </c>
    </row>
    <row r="18" spans="1:732" ht="22.15" customHeight="1">
      <c r="A18" s="208" t="s">
        <v>353</v>
      </c>
      <c r="B18" s="332">
        <f>SUM(B20:B1048576)</f>
        <v>0</v>
      </c>
      <c r="C18" s="332">
        <f>SUM(C20:C1048576)</f>
        <v>0</v>
      </c>
      <c r="D18" s="332">
        <f t="shared" ref="D18:BO18" si="115">SUM(D20:D1048576)</f>
        <v>0</v>
      </c>
      <c r="E18" s="332">
        <f t="shared" si="115"/>
        <v>0</v>
      </c>
      <c r="F18" s="332">
        <f t="shared" si="115"/>
        <v>0</v>
      </c>
      <c r="G18" s="332">
        <f t="shared" si="115"/>
        <v>0</v>
      </c>
      <c r="H18" s="332">
        <f t="shared" si="115"/>
        <v>0</v>
      </c>
      <c r="I18" s="332">
        <f t="shared" si="115"/>
        <v>0</v>
      </c>
      <c r="J18" s="332">
        <f t="shared" si="115"/>
        <v>0</v>
      </c>
      <c r="K18" s="332">
        <f t="shared" si="115"/>
        <v>0</v>
      </c>
      <c r="L18" s="332">
        <f t="shared" si="115"/>
        <v>0</v>
      </c>
      <c r="M18" s="332">
        <f t="shared" si="115"/>
        <v>0</v>
      </c>
      <c r="N18" s="332">
        <f t="shared" si="115"/>
        <v>0</v>
      </c>
      <c r="O18" s="332">
        <f t="shared" si="115"/>
        <v>0</v>
      </c>
      <c r="P18" s="332">
        <f t="shared" si="115"/>
        <v>0</v>
      </c>
      <c r="Q18" s="332">
        <f t="shared" si="115"/>
        <v>0</v>
      </c>
      <c r="R18" s="332">
        <f t="shared" si="115"/>
        <v>0</v>
      </c>
      <c r="S18" s="332">
        <f t="shared" si="115"/>
        <v>0</v>
      </c>
      <c r="T18" s="332">
        <f t="shared" si="115"/>
        <v>0</v>
      </c>
      <c r="U18" s="332">
        <f t="shared" si="115"/>
        <v>0</v>
      </c>
      <c r="V18" s="332">
        <f t="shared" si="115"/>
        <v>0</v>
      </c>
      <c r="W18" s="332">
        <f t="shared" si="115"/>
        <v>0</v>
      </c>
      <c r="X18" s="332">
        <f t="shared" si="115"/>
        <v>0</v>
      </c>
      <c r="Y18" s="332">
        <f t="shared" si="115"/>
        <v>0</v>
      </c>
      <c r="Z18" s="332">
        <f t="shared" si="115"/>
        <v>0</v>
      </c>
      <c r="AA18" s="332">
        <f t="shared" si="115"/>
        <v>0</v>
      </c>
      <c r="AB18" s="332">
        <f t="shared" si="115"/>
        <v>0</v>
      </c>
      <c r="AC18" s="332">
        <f t="shared" si="115"/>
        <v>0</v>
      </c>
      <c r="AD18" s="332">
        <f t="shared" si="115"/>
        <v>0</v>
      </c>
      <c r="AE18" s="332">
        <f t="shared" si="115"/>
        <v>0</v>
      </c>
      <c r="AF18" s="332">
        <f t="shared" si="115"/>
        <v>0</v>
      </c>
      <c r="AG18" s="332">
        <f t="shared" si="115"/>
        <v>0</v>
      </c>
      <c r="AH18" s="332">
        <f t="shared" si="115"/>
        <v>0</v>
      </c>
      <c r="AI18" s="332">
        <f t="shared" si="115"/>
        <v>0</v>
      </c>
      <c r="AJ18" s="332">
        <f t="shared" si="115"/>
        <v>0</v>
      </c>
      <c r="AK18" s="332">
        <f t="shared" si="115"/>
        <v>0</v>
      </c>
      <c r="AL18" s="332">
        <f t="shared" si="115"/>
        <v>0</v>
      </c>
      <c r="AM18" s="332">
        <f t="shared" si="115"/>
        <v>0</v>
      </c>
      <c r="AN18" s="332">
        <f t="shared" si="115"/>
        <v>0</v>
      </c>
      <c r="AO18" s="332">
        <f t="shared" si="115"/>
        <v>0</v>
      </c>
      <c r="AP18" s="332">
        <f t="shared" si="115"/>
        <v>0</v>
      </c>
      <c r="AQ18" s="332">
        <f t="shared" si="115"/>
        <v>0</v>
      </c>
      <c r="AR18" s="332">
        <f t="shared" si="115"/>
        <v>0</v>
      </c>
      <c r="AS18" s="332">
        <f t="shared" si="115"/>
        <v>0</v>
      </c>
      <c r="AT18" s="332">
        <f t="shared" si="115"/>
        <v>0</v>
      </c>
      <c r="AU18" s="332">
        <f t="shared" si="115"/>
        <v>0</v>
      </c>
      <c r="AV18" s="332">
        <f t="shared" si="115"/>
        <v>0</v>
      </c>
      <c r="AW18" s="332">
        <f t="shared" si="115"/>
        <v>0</v>
      </c>
      <c r="AX18" s="332">
        <f t="shared" si="115"/>
        <v>0</v>
      </c>
      <c r="AY18" s="332">
        <f t="shared" si="115"/>
        <v>0</v>
      </c>
      <c r="AZ18" s="332">
        <f t="shared" si="115"/>
        <v>0</v>
      </c>
      <c r="BA18" s="332">
        <f t="shared" si="115"/>
        <v>0</v>
      </c>
      <c r="BB18" s="332">
        <f t="shared" si="115"/>
        <v>0</v>
      </c>
      <c r="BC18" s="332">
        <f t="shared" si="115"/>
        <v>0</v>
      </c>
      <c r="BD18" s="332">
        <f t="shared" si="115"/>
        <v>0</v>
      </c>
      <c r="BE18" s="332">
        <f t="shared" si="115"/>
        <v>0</v>
      </c>
      <c r="BF18" s="332">
        <f t="shared" si="115"/>
        <v>0</v>
      </c>
      <c r="BG18" s="332">
        <f t="shared" si="115"/>
        <v>0</v>
      </c>
      <c r="BH18" s="332">
        <f t="shared" si="115"/>
        <v>0</v>
      </c>
      <c r="BI18" s="332">
        <f t="shared" si="115"/>
        <v>0</v>
      </c>
      <c r="BJ18" s="332">
        <f t="shared" si="115"/>
        <v>0</v>
      </c>
      <c r="BK18" s="332">
        <f t="shared" si="115"/>
        <v>0</v>
      </c>
      <c r="BL18" s="332">
        <f t="shared" si="115"/>
        <v>0</v>
      </c>
      <c r="BM18" s="332">
        <f t="shared" si="115"/>
        <v>0</v>
      </c>
      <c r="BN18" s="332">
        <f t="shared" si="115"/>
        <v>0</v>
      </c>
      <c r="BO18" s="332">
        <f t="shared" si="115"/>
        <v>0</v>
      </c>
      <c r="BP18" s="332">
        <f t="shared" ref="BP18:EA18" si="116">SUM(BP20:BP1048576)</f>
        <v>0</v>
      </c>
      <c r="BQ18" s="332">
        <f t="shared" si="116"/>
        <v>0</v>
      </c>
      <c r="BR18" s="332">
        <f t="shared" si="116"/>
        <v>0</v>
      </c>
      <c r="BS18" s="332">
        <f t="shared" si="116"/>
        <v>0</v>
      </c>
      <c r="BT18" s="332">
        <f t="shared" si="116"/>
        <v>0</v>
      </c>
      <c r="BU18" s="332">
        <f t="shared" si="116"/>
        <v>0</v>
      </c>
      <c r="BV18" s="332">
        <f t="shared" si="116"/>
        <v>0</v>
      </c>
      <c r="BW18" s="332">
        <f t="shared" si="116"/>
        <v>0</v>
      </c>
      <c r="BX18" s="332">
        <f t="shared" si="116"/>
        <v>0</v>
      </c>
      <c r="BY18" s="332">
        <f t="shared" si="116"/>
        <v>0</v>
      </c>
      <c r="BZ18" s="332">
        <f t="shared" si="116"/>
        <v>0</v>
      </c>
      <c r="CA18" s="332">
        <f t="shared" si="116"/>
        <v>0</v>
      </c>
      <c r="CB18" s="332">
        <f t="shared" si="116"/>
        <v>0</v>
      </c>
      <c r="CC18" s="332">
        <f t="shared" si="116"/>
        <v>0</v>
      </c>
      <c r="CD18" s="332">
        <f t="shared" si="116"/>
        <v>0</v>
      </c>
      <c r="CE18" s="332">
        <f t="shared" si="116"/>
        <v>0</v>
      </c>
      <c r="CF18" s="332">
        <f t="shared" si="116"/>
        <v>0</v>
      </c>
      <c r="CG18" s="332">
        <f t="shared" si="116"/>
        <v>0</v>
      </c>
      <c r="CH18" s="332">
        <f t="shared" si="116"/>
        <v>0</v>
      </c>
      <c r="CI18" s="332">
        <f t="shared" si="116"/>
        <v>0</v>
      </c>
      <c r="CJ18" s="332">
        <f t="shared" si="116"/>
        <v>0</v>
      </c>
      <c r="CK18" s="332">
        <f t="shared" si="116"/>
        <v>0</v>
      </c>
      <c r="CL18" s="332">
        <f t="shared" si="116"/>
        <v>0</v>
      </c>
      <c r="CM18" s="332">
        <f t="shared" si="116"/>
        <v>0</v>
      </c>
      <c r="CN18" s="332">
        <f t="shared" si="116"/>
        <v>0</v>
      </c>
      <c r="CO18" s="332">
        <f t="shared" si="116"/>
        <v>0</v>
      </c>
      <c r="CP18" s="332">
        <f t="shared" si="116"/>
        <v>0</v>
      </c>
      <c r="CQ18" s="332">
        <f t="shared" si="116"/>
        <v>0</v>
      </c>
      <c r="CR18" s="332">
        <f t="shared" si="116"/>
        <v>0</v>
      </c>
      <c r="CS18" s="332">
        <f t="shared" si="116"/>
        <v>0</v>
      </c>
      <c r="CT18" s="332">
        <f t="shared" si="116"/>
        <v>0</v>
      </c>
      <c r="CU18" s="332">
        <f t="shared" si="116"/>
        <v>0</v>
      </c>
      <c r="CV18" s="332">
        <f t="shared" si="116"/>
        <v>0</v>
      </c>
      <c r="CW18" s="332">
        <f t="shared" si="116"/>
        <v>0</v>
      </c>
      <c r="CX18" s="332">
        <f t="shared" si="116"/>
        <v>0</v>
      </c>
      <c r="CY18" s="332">
        <f t="shared" si="116"/>
        <v>0</v>
      </c>
      <c r="CZ18" s="332">
        <f t="shared" si="116"/>
        <v>0</v>
      </c>
      <c r="DA18" s="332">
        <f t="shared" si="116"/>
        <v>0</v>
      </c>
      <c r="DB18" s="332">
        <f t="shared" si="116"/>
        <v>0</v>
      </c>
      <c r="DC18" s="332">
        <f t="shared" si="116"/>
        <v>0</v>
      </c>
      <c r="DD18" s="332">
        <f t="shared" si="116"/>
        <v>0</v>
      </c>
      <c r="DE18" s="332">
        <f t="shared" si="116"/>
        <v>0</v>
      </c>
      <c r="DF18" s="332">
        <f t="shared" si="116"/>
        <v>0</v>
      </c>
      <c r="DG18" s="332">
        <f t="shared" si="116"/>
        <v>0</v>
      </c>
      <c r="DH18" s="332">
        <f t="shared" si="116"/>
        <v>0</v>
      </c>
      <c r="DI18" s="332">
        <f t="shared" si="116"/>
        <v>0</v>
      </c>
      <c r="DJ18" s="332">
        <f t="shared" si="116"/>
        <v>0</v>
      </c>
      <c r="DK18" s="332">
        <f t="shared" si="116"/>
        <v>0</v>
      </c>
      <c r="DL18" s="332">
        <f t="shared" si="116"/>
        <v>0</v>
      </c>
      <c r="DM18" s="332">
        <f t="shared" si="116"/>
        <v>0</v>
      </c>
      <c r="DN18" s="332">
        <f t="shared" si="116"/>
        <v>0</v>
      </c>
      <c r="DO18" s="332">
        <f t="shared" si="116"/>
        <v>0</v>
      </c>
      <c r="DP18" s="332">
        <f t="shared" si="116"/>
        <v>0</v>
      </c>
      <c r="DQ18" s="332">
        <f t="shared" si="116"/>
        <v>0</v>
      </c>
      <c r="DR18" s="332">
        <f t="shared" si="116"/>
        <v>0</v>
      </c>
      <c r="DS18" s="332">
        <f t="shared" si="116"/>
        <v>0</v>
      </c>
      <c r="DT18" s="332">
        <f t="shared" si="116"/>
        <v>0</v>
      </c>
      <c r="DU18" s="332">
        <f t="shared" si="116"/>
        <v>0</v>
      </c>
      <c r="DV18" s="332">
        <f t="shared" si="116"/>
        <v>0</v>
      </c>
      <c r="DW18" s="332">
        <f t="shared" si="116"/>
        <v>0</v>
      </c>
      <c r="DX18" s="332">
        <f t="shared" si="116"/>
        <v>0</v>
      </c>
      <c r="DY18" s="332">
        <f t="shared" si="116"/>
        <v>0</v>
      </c>
      <c r="DZ18" s="332">
        <f t="shared" si="116"/>
        <v>0</v>
      </c>
      <c r="EA18" s="332">
        <f t="shared" si="116"/>
        <v>0</v>
      </c>
      <c r="EB18" s="332">
        <f t="shared" ref="EB18:GM18" si="117">SUM(EB20:EB1048576)</f>
        <v>0</v>
      </c>
      <c r="EC18" s="332">
        <f t="shared" si="117"/>
        <v>0</v>
      </c>
      <c r="ED18" s="332">
        <f t="shared" si="117"/>
        <v>0</v>
      </c>
      <c r="EE18" s="332">
        <f t="shared" si="117"/>
        <v>0</v>
      </c>
      <c r="EF18" s="332">
        <f t="shared" si="117"/>
        <v>0</v>
      </c>
      <c r="EG18" s="332">
        <f t="shared" si="117"/>
        <v>0</v>
      </c>
      <c r="EH18" s="332">
        <f t="shared" si="117"/>
        <v>0</v>
      </c>
      <c r="EI18" s="332">
        <f t="shared" si="117"/>
        <v>0</v>
      </c>
      <c r="EJ18" s="332">
        <f t="shared" si="117"/>
        <v>0</v>
      </c>
      <c r="EK18" s="332">
        <f t="shared" si="117"/>
        <v>0</v>
      </c>
      <c r="EL18" s="332">
        <f t="shared" si="117"/>
        <v>0</v>
      </c>
      <c r="EM18" s="332">
        <f t="shared" si="117"/>
        <v>0</v>
      </c>
      <c r="EN18" s="332">
        <f t="shared" si="117"/>
        <v>0</v>
      </c>
      <c r="EO18" s="332">
        <f t="shared" si="117"/>
        <v>0</v>
      </c>
      <c r="EP18" s="332">
        <f t="shared" si="117"/>
        <v>0</v>
      </c>
      <c r="EQ18" s="332">
        <f t="shared" si="117"/>
        <v>0</v>
      </c>
      <c r="ER18" s="332">
        <f t="shared" si="117"/>
        <v>0</v>
      </c>
      <c r="ES18" s="332">
        <f t="shared" si="117"/>
        <v>0</v>
      </c>
      <c r="ET18" s="332">
        <f t="shared" si="117"/>
        <v>0</v>
      </c>
      <c r="EU18" s="332">
        <f t="shared" si="117"/>
        <v>0</v>
      </c>
      <c r="EV18" s="332">
        <f t="shared" si="117"/>
        <v>0</v>
      </c>
      <c r="EW18" s="332">
        <f t="shared" si="117"/>
        <v>0</v>
      </c>
      <c r="EX18" s="332">
        <f t="shared" si="117"/>
        <v>0</v>
      </c>
      <c r="EY18" s="332">
        <f t="shared" si="117"/>
        <v>0</v>
      </c>
      <c r="EZ18" s="332">
        <f t="shared" si="117"/>
        <v>0</v>
      </c>
      <c r="FA18" s="332">
        <f t="shared" si="117"/>
        <v>0</v>
      </c>
      <c r="FB18" s="332">
        <f t="shared" si="117"/>
        <v>0</v>
      </c>
      <c r="FC18" s="332">
        <f t="shared" si="117"/>
        <v>0</v>
      </c>
      <c r="FD18" s="332">
        <f t="shared" si="117"/>
        <v>0</v>
      </c>
      <c r="FE18" s="332">
        <f t="shared" si="117"/>
        <v>0</v>
      </c>
      <c r="FF18" s="332">
        <f t="shared" si="117"/>
        <v>0</v>
      </c>
      <c r="FG18" s="332">
        <f t="shared" si="117"/>
        <v>0</v>
      </c>
      <c r="FH18" s="332">
        <f t="shared" si="117"/>
        <v>0</v>
      </c>
      <c r="FI18" s="332">
        <f t="shared" si="117"/>
        <v>0</v>
      </c>
      <c r="FJ18" s="332">
        <f t="shared" si="117"/>
        <v>0</v>
      </c>
      <c r="FK18" s="332">
        <f t="shared" si="117"/>
        <v>0</v>
      </c>
      <c r="FL18" s="332">
        <f t="shared" si="117"/>
        <v>0</v>
      </c>
      <c r="FM18" s="332">
        <f t="shared" si="117"/>
        <v>0</v>
      </c>
      <c r="FN18" s="332">
        <f t="shared" si="117"/>
        <v>0</v>
      </c>
      <c r="FO18" s="332">
        <f t="shared" si="117"/>
        <v>0</v>
      </c>
      <c r="FP18" s="332">
        <f t="shared" si="117"/>
        <v>0</v>
      </c>
      <c r="FQ18" s="332">
        <f t="shared" si="117"/>
        <v>0</v>
      </c>
      <c r="FR18" s="332">
        <f t="shared" si="117"/>
        <v>0</v>
      </c>
      <c r="FS18" s="332">
        <f t="shared" si="117"/>
        <v>0</v>
      </c>
      <c r="FT18" s="332">
        <f t="shared" si="117"/>
        <v>0</v>
      </c>
      <c r="FU18" s="332">
        <f t="shared" si="117"/>
        <v>0</v>
      </c>
      <c r="FV18" s="332">
        <f t="shared" si="117"/>
        <v>0</v>
      </c>
      <c r="FW18" s="332">
        <f t="shared" si="117"/>
        <v>0</v>
      </c>
      <c r="FX18" s="332">
        <f t="shared" si="117"/>
        <v>0</v>
      </c>
      <c r="FY18" s="332">
        <f t="shared" si="117"/>
        <v>0</v>
      </c>
      <c r="FZ18" s="332">
        <f t="shared" si="117"/>
        <v>0</v>
      </c>
      <c r="GA18" s="332">
        <f t="shared" si="117"/>
        <v>0</v>
      </c>
      <c r="GB18" s="332">
        <f t="shared" si="117"/>
        <v>0</v>
      </c>
      <c r="GC18" s="332">
        <f t="shared" si="117"/>
        <v>0</v>
      </c>
      <c r="GD18" s="332">
        <f t="shared" si="117"/>
        <v>0</v>
      </c>
      <c r="GE18" s="332">
        <f t="shared" si="117"/>
        <v>0</v>
      </c>
      <c r="GF18" s="332">
        <f t="shared" si="117"/>
        <v>0</v>
      </c>
      <c r="GG18" s="332">
        <f t="shared" si="117"/>
        <v>0</v>
      </c>
      <c r="GH18" s="332">
        <f t="shared" si="117"/>
        <v>0</v>
      </c>
      <c r="GI18" s="332">
        <f t="shared" si="117"/>
        <v>0</v>
      </c>
      <c r="GJ18" s="332">
        <f t="shared" si="117"/>
        <v>0</v>
      </c>
      <c r="GK18" s="332">
        <f t="shared" si="117"/>
        <v>0</v>
      </c>
      <c r="GL18" s="332">
        <f t="shared" si="117"/>
        <v>0</v>
      </c>
      <c r="GM18" s="332">
        <f t="shared" si="117"/>
        <v>0</v>
      </c>
      <c r="GN18" s="332">
        <f t="shared" ref="GN18:IY18" si="118">SUM(GN20:GN1048576)</f>
        <v>0</v>
      </c>
      <c r="GO18" s="332">
        <f t="shared" si="118"/>
        <v>0</v>
      </c>
      <c r="GP18" s="332">
        <f t="shared" si="118"/>
        <v>0</v>
      </c>
      <c r="GQ18" s="332">
        <f t="shared" si="118"/>
        <v>0</v>
      </c>
      <c r="GR18" s="332">
        <f t="shared" si="118"/>
        <v>0</v>
      </c>
      <c r="GS18" s="332">
        <f t="shared" si="118"/>
        <v>0</v>
      </c>
      <c r="GT18" s="332">
        <f t="shared" si="118"/>
        <v>0</v>
      </c>
      <c r="GU18" s="332">
        <f t="shared" si="118"/>
        <v>0</v>
      </c>
      <c r="GV18" s="332">
        <f t="shared" si="118"/>
        <v>0</v>
      </c>
      <c r="GW18" s="332">
        <f t="shared" si="118"/>
        <v>0</v>
      </c>
      <c r="GX18" s="332">
        <f t="shared" si="118"/>
        <v>0</v>
      </c>
      <c r="GY18" s="332">
        <f t="shared" si="118"/>
        <v>0</v>
      </c>
      <c r="GZ18" s="332">
        <f t="shared" si="118"/>
        <v>0</v>
      </c>
      <c r="HA18" s="332">
        <f t="shared" si="118"/>
        <v>0</v>
      </c>
      <c r="HB18" s="332">
        <f t="shared" si="118"/>
        <v>0</v>
      </c>
      <c r="HC18" s="332">
        <f t="shared" si="118"/>
        <v>0</v>
      </c>
      <c r="HD18" s="332">
        <f t="shared" si="118"/>
        <v>0</v>
      </c>
      <c r="HE18" s="332">
        <f t="shared" si="118"/>
        <v>0</v>
      </c>
      <c r="HF18" s="332">
        <f t="shared" si="118"/>
        <v>0</v>
      </c>
      <c r="HG18" s="332">
        <f t="shared" si="118"/>
        <v>0</v>
      </c>
      <c r="HH18" s="332">
        <f t="shared" si="118"/>
        <v>0</v>
      </c>
      <c r="HI18" s="332">
        <f t="shared" si="118"/>
        <v>0</v>
      </c>
      <c r="HJ18" s="332">
        <f t="shared" si="118"/>
        <v>0</v>
      </c>
      <c r="HK18" s="332">
        <f t="shared" si="118"/>
        <v>0</v>
      </c>
      <c r="HL18" s="332">
        <f t="shared" si="118"/>
        <v>0</v>
      </c>
      <c r="HM18" s="332">
        <f t="shared" si="118"/>
        <v>0</v>
      </c>
      <c r="HN18" s="332">
        <f t="shared" si="118"/>
        <v>0</v>
      </c>
      <c r="HO18" s="332">
        <f t="shared" si="118"/>
        <v>0</v>
      </c>
      <c r="HP18" s="332">
        <f t="shared" si="118"/>
        <v>0</v>
      </c>
      <c r="HQ18" s="332">
        <f t="shared" si="118"/>
        <v>0</v>
      </c>
      <c r="HR18" s="332">
        <f t="shared" si="118"/>
        <v>0</v>
      </c>
      <c r="HS18" s="332">
        <f t="shared" si="118"/>
        <v>0</v>
      </c>
      <c r="HT18" s="332">
        <f t="shared" si="118"/>
        <v>0</v>
      </c>
      <c r="HU18" s="332">
        <f t="shared" si="118"/>
        <v>0</v>
      </c>
      <c r="HV18" s="332">
        <f t="shared" si="118"/>
        <v>0</v>
      </c>
      <c r="HW18" s="332">
        <f t="shared" si="118"/>
        <v>0</v>
      </c>
      <c r="HX18" s="332">
        <f t="shared" si="118"/>
        <v>0</v>
      </c>
      <c r="HY18" s="332">
        <f t="shared" si="118"/>
        <v>0</v>
      </c>
      <c r="HZ18" s="332">
        <f t="shared" si="118"/>
        <v>0</v>
      </c>
      <c r="IA18" s="332">
        <f t="shared" si="118"/>
        <v>0</v>
      </c>
      <c r="IB18" s="332">
        <f t="shared" si="118"/>
        <v>0</v>
      </c>
      <c r="IC18" s="332">
        <f t="shared" si="118"/>
        <v>0</v>
      </c>
      <c r="ID18" s="332">
        <f t="shared" si="118"/>
        <v>0</v>
      </c>
      <c r="IE18" s="332">
        <f t="shared" si="118"/>
        <v>0</v>
      </c>
      <c r="IF18" s="332">
        <f t="shared" si="118"/>
        <v>0</v>
      </c>
      <c r="IG18" s="332">
        <f t="shared" si="118"/>
        <v>0</v>
      </c>
      <c r="IH18" s="332">
        <f t="shared" si="118"/>
        <v>0</v>
      </c>
      <c r="II18" s="332">
        <f t="shared" si="118"/>
        <v>0</v>
      </c>
      <c r="IJ18" s="332">
        <f t="shared" si="118"/>
        <v>0</v>
      </c>
      <c r="IK18" s="332">
        <f t="shared" si="118"/>
        <v>0</v>
      </c>
      <c r="IL18" s="332">
        <f t="shared" si="118"/>
        <v>0</v>
      </c>
      <c r="IM18" s="332">
        <f t="shared" si="118"/>
        <v>0</v>
      </c>
      <c r="IN18" s="332">
        <f t="shared" si="118"/>
        <v>0</v>
      </c>
      <c r="IO18" s="332">
        <f t="shared" si="118"/>
        <v>0</v>
      </c>
      <c r="IP18" s="332">
        <f t="shared" si="118"/>
        <v>0</v>
      </c>
      <c r="IQ18" s="332">
        <f t="shared" si="118"/>
        <v>0</v>
      </c>
      <c r="IR18" s="332">
        <f t="shared" si="118"/>
        <v>0</v>
      </c>
      <c r="IS18" s="332">
        <f t="shared" si="118"/>
        <v>0</v>
      </c>
      <c r="IT18" s="332">
        <f t="shared" si="118"/>
        <v>0</v>
      </c>
      <c r="IU18" s="332">
        <f t="shared" si="118"/>
        <v>0</v>
      </c>
      <c r="IV18" s="332">
        <f t="shared" si="118"/>
        <v>0</v>
      </c>
      <c r="IW18" s="332">
        <f t="shared" si="118"/>
        <v>0</v>
      </c>
      <c r="IX18" s="332">
        <f t="shared" si="118"/>
        <v>0</v>
      </c>
      <c r="IY18" s="332">
        <f t="shared" si="118"/>
        <v>0</v>
      </c>
      <c r="IZ18" s="332">
        <f t="shared" ref="IZ18:LK18" si="119">SUM(IZ20:IZ1048576)</f>
        <v>0</v>
      </c>
      <c r="JA18" s="332">
        <f t="shared" si="119"/>
        <v>0</v>
      </c>
      <c r="JB18" s="332">
        <f t="shared" si="119"/>
        <v>0</v>
      </c>
      <c r="JC18" s="332">
        <f t="shared" si="119"/>
        <v>0</v>
      </c>
      <c r="JD18" s="332">
        <f t="shared" si="119"/>
        <v>0</v>
      </c>
      <c r="JE18" s="332">
        <f t="shared" si="119"/>
        <v>0</v>
      </c>
      <c r="JF18" s="332">
        <f t="shared" si="119"/>
        <v>0</v>
      </c>
      <c r="JG18" s="332">
        <f t="shared" si="119"/>
        <v>0</v>
      </c>
      <c r="JH18" s="332">
        <f t="shared" si="119"/>
        <v>0</v>
      </c>
      <c r="JI18" s="332">
        <f t="shared" si="119"/>
        <v>0</v>
      </c>
      <c r="JJ18" s="332">
        <f t="shared" si="119"/>
        <v>0</v>
      </c>
      <c r="JK18" s="332">
        <f t="shared" si="119"/>
        <v>0</v>
      </c>
      <c r="JL18" s="332">
        <f t="shared" si="119"/>
        <v>0</v>
      </c>
      <c r="JM18" s="332">
        <f t="shared" si="119"/>
        <v>0</v>
      </c>
      <c r="JN18" s="332">
        <f t="shared" si="119"/>
        <v>0</v>
      </c>
      <c r="JO18" s="332">
        <f t="shared" si="119"/>
        <v>0</v>
      </c>
      <c r="JP18" s="332">
        <f t="shared" si="119"/>
        <v>0</v>
      </c>
      <c r="JQ18" s="332">
        <f t="shared" si="119"/>
        <v>0</v>
      </c>
      <c r="JR18" s="332">
        <f t="shared" si="119"/>
        <v>0</v>
      </c>
      <c r="JS18" s="332">
        <f t="shared" si="119"/>
        <v>0</v>
      </c>
      <c r="JT18" s="332">
        <f t="shared" si="119"/>
        <v>0</v>
      </c>
      <c r="JU18" s="332">
        <f t="shared" si="119"/>
        <v>0</v>
      </c>
      <c r="JV18" s="332">
        <f t="shared" si="119"/>
        <v>0</v>
      </c>
      <c r="JW18" s="332">
        <f t="shared" si="119"/>
        <v>0</v>
      </c>
      <c r="JX18" s="332">
        <f t="shared" si="119"/>
        <v>0</v>
      </c>
      <c r="JY18" s="332">
        <f t="shared" si="119"/>
        <v>0</v>
      </c>
      <c r="JZ18" s="332">
        <f t="shared" si="119"/>
        <v>0</v>
      </c>
      <c r="KA18" s="332">
        <f t="shared" si="119"/>
        <v>0</v>
      </c>
      <c r="KB18" s="332">
        <f t="shared" si="119"/>
        <v>0</v>
      </c>
      <c r="KC18" s="332">
        <f t="shared" si="119"/>
        <v>0</v>
      </c>
      <c r="KD18" s="332">
        <f t="shared" si="119"/>
        <v>0</v>
      </c>
      <c r="KE18" s="332">
        <f t="shared" si="119"/>
        <v>0</v>
      </c>
      <c r="KF18" s="332">
        <f t="shared" si="119"/>
        <v>0</v>
      </c>
      <c r="KG18" s="332">
        <f t="shared" si="119"/>
        <v>0</v>
      </c>
      <c r="KH18" s="332">
        <f t="shared" si="119"/>
        <v>0</v>
      </c>
      <c r="KI18" s="332">
        <f t="shared" si="119"/>
        <v>0</v>
      </c>
      <c r="KJ18" s="332">
        <f t="shared" si="119"/>
        <v>0</v>
      </c>
      <c r="KK18" s="332">
        <f t="shared" si="119"/>
        <v>0</v>
      </c>
      <c r="KL18" s="332">
        <f t="shared" si="119"/>
        <v>0</v>
      </c>
      <c r="KM18" s="332">
        <f t="shared" si="119"/>
        <v>0</v>
      </c>
      <c r="KN18" s="332">
        <f t="shared" si="119"/>
        <v>0</v>
      </c>
      <c r="KO18" s="332">
        <f t="shared" si="119"/>
        <v>0</v>
      </c>
      <c r="KP18" s="332">
        <f t="shared" si="119"/>
        <v>0</v>
      </c>
      <c r="KQ18" s="332">
        <f t="shared" si="119"/>
        <v>0</v>
      </c>
      <c r="KR18" s="332">
        <f t="shared" si="119"/>
        <v>0</v>
      </c>
      <c r="KS18" s="332">
        <f t="shared" si="119"/>
        <v>0</v>
      </c>
      <c r="KT18" s="332">
        <f t="shared" si="119"/>
        <v>0</v>
      </c>
      <c r="KU18" s="332">
        <f t="shared" si="119"/>
        <v>0</v>
      </c>
      <c r="KV18" s="332">
        <f t="shared" si="119"/>
        <v>0</v>
      </c>
      <c r="KW18" s="332">
        <f t="shared" si="119"/>
        <v>0</v>
      </c>
      <c r="KX18" s="332">
        <f t="shared" si="119"/>
        <v>0</v>
      </c>
      <c r="KY18" s="332">
        <f t="shared" si="119"/>
        <v>0</v>
      </c>
      <c r="KZ18" s="332">
        <f t="shared" si="119"/>
        <v>0</v>
      </c>
      <c r="LA18" s="332">
        <f t="shared" si="119"/>
        <v>0</v>
      </c>
      <c r="LB18" s="332">
        <f t="shared" si="119"/>
        <v>0</v>
      </c>
      <c r="LC18" s="332">
        <f t="shared" si="119"/>
        <v>0</v>
      </c>
      <c r="LD18" s="332">
        <f t="shared" si="119"/>
        <v>0</v>
      </c>
      <c r="LE18" s="332">
        <f t="shared" si="119"/>
        <v>0</v>
      </c>
      <c r="LF18" s="332">
        <f t="shared" si="119"/>
        <v>0</v>
      </c>
      <c r="LG18" s="332">
        <f t="shared" si="119"/>
        <v>0</v>
      </c>
      <c r="LH18" s="332">
        <f t="shared" si="119"/>
        <v>0</v>
      </c>
      <c r="LI18" s="332">
        <f t="shared" si="119"/>
        <v>0</v>
      </c>
      <c r="LJ18" s="332">
        <f t="shared" si="119"/>
        <v>0</v>
      </c>
      <c r="LK18" s="332">
        <f t="shared" si="119"/>
        <v>0</v>
      </c>
      <c r="LL18" s="332">
        <f t="shared" ref="LL18:NW18" si="120">SUM(LL20:LL1048576)</f>
        <v>0</v>
      </c>
      <c r="LM18" s="332">
        <f t="shared" si="120"/>
        <v>0</v>
      </c>
      <c r="LN18" s="332">
        <f t="shared" si="120"/>
        <v>0</v>
      </c>
      <c r="LO18" s="332">
        <f t="shared" si="120"/>
        <v>0</v>
      </c>
      <c r="LP18" s="332">
        <f t="shared" si="120"/>
        <v>0</v>
      </c>
      <c r="LQ18" s="332">
        <f t="shared" si="120"/>
        <v>0</v>
      </c>
      <c r="LR18" s="332">
        <f t="shared" si="120"/>
        <v>0</v>
      </c>
      <c r="LS18" s="332">
        <f t="shared" si="120"/>
        <v>0</v>
      </c>
      <c r="LT18" s="332">
        <f t="shared" si="120"/>
        <v>0</v>
      </c>
      <c r="LU18" s="332">
        <f t="shared" si="120"/>
        <v>0</v>
      </c>
      <c r="LV18" s="332">
        <f t="shared" si="120"/>
        <v>0</v>
      </c>
      <c r="LW18" s="332">
        <f t="shared" si="120"/>
        <v>0</v>
      </c>
      <c r="LX18" s="332">
        <f t="shared" si="120"/>
        <v>0</v>
      </c>
      <c r="LY18" s="332">
        <f t="shared" si="120"/>
        <v>0</v>
      </c>
      <c r="LZ18" s="332">
        <f t="shared" si="120"/>
        <v>0</v>
      </c>
      <c r="MA18" s="332">
        <f t="shared" si="120"/>
        <v>0</v>
      </c>
      <c r="MB18" s="332">
        <f t="shared" si="120"/>
        <v>0</v>
      </c>
      <c r="MC18" s="332">
        <f t="shared" si="120"/>
        <v>0</v>
      </c>
      <c r="MD18" s="332">
        <f t="shared" si="120"/>
        <v>0</v>
      </c>
      <c r="ME18" s="332">
        <f t="shared" si="120"/>
        <v>0</v>
      </c>
      <c r="MF18" s="332">
        <f t="shared" si="120"/>
        <v>0</v>
      </c>
      <c r="MG18" s="332">
        <f t="shared" si="120"/>
        <v>0</v>
      </c>
      <c r="MH18" s="332">
        <f t="shared" si="120"/>
        <v>0</v>
      </c>
      <c r="MI18" s="332">
        <f t="shared" si="120"/>
        <v>0</v>
      </c>
      <c r="MJ18" s="332">
        <f t="shared" si="120"/>
        <v>0</v>
      </c>
      <c r="MK18" s="332">
        <f t="shared" si="120"/>
        <v>0</v>
      </c>
      <c r="ML18" s="332">
        <f t="shared" si="120"/>
        <v>0</v>
      </c>
      <c r="MM18" s="332">
        <f t="shared" si="120"/>
        <v>0</v>
      </c>
      <c r="MN18" s="332">
        <f t="shared" si="120"/>
        <v>0</v>
      </c>
      <c r="MO18" s="332">
        <f t="shared" si="120"/>
        <v>0</v>
      </c>
      <c r="MP18" s="332">
        <f t="shared" si="120"/>
        <v>0</v>
      </c>
      <c r="MQ18" s="332">
        <f t="shared" si="120"/>
        <v>0</v>
      </c>
      <c r="MR18" s="332">
        <f t="shared" si="120"/>
        <v>0</v>
      </c>
      <c r="MS18" s="332">
        <f t="shared" si="120"/>
        <v>0</v>
      </c>
      <c r="MT18" s="332">
        <f t="shared" si="120"/>
        <v>0</v>
      </c>
      <c r="MU18" s="332">
        <f t="shared" si="120"/>
        <v>0</v>
      </c>
      <c r="MV18" s="332">
        <f t="shared" si="120"/>
        <v>0</v>
      </c>
      <c r="MW18" s="332">
        <f t="shared" si="120"/>
        <v>0</v>
      </c>
      <c r="MX18" s="332">
        <f t="shared" si="120"/>
        <v>0</v>
      </c>
      <c r="MY18" s="332">
        <f t="shared" si="120"/>
        <v>0</v>
      </c>
      <c r="MZ18" s="332">
        <f t="shared" si="120"/>
        <v>0</v>
      </c>
      <c r="NA18" s="332">
        <f t="shared" si="120"/>
        <v>0</v>
      </c>
      <c r="NB18" s="332">
        <f t="shared" si="120"/>
        <v>0</v>
      </c>
      <c r="NC18" s="225">
        <f t="shared" si="120"/>
        <v>0</v>
      </c>
      <c r="ND18" s="225">
        <f t="shared" si="120"/>
        <v>0</v>
      </c>
      <c r="NE18" s="225">
        <f t="shared" si="120"/>
        <v>0</v>
      </c>
      <c r="NF18" s="225">
        <f t="shared" si="120"/>
        <v>0</v>
      </c>
      <c r="NG18" s="225">
        <f t="shared" si="120"/>
        <v>0</v>
      </c>
      <c r="NH18" s="225">
        <f t="shared" si="120"/>
        <v>0</v>
      </c>
      <c r="NI18" s="225">
        <f t="shared" si="120"/>
        <v>0</v>
      </c>
      <c r="NJ18" s="225">
        <f t="shared" si="120"/>
        <v>0</v>
      </c>
      <c r="NK18" s="225">
        <f t="shared" si="120"/>
        <v>0</v>
      </c>
      <c r="NL18" s="225">
        <f t="shared" si="120"/>
        <v>0</v>
      </c>
      <c r="NM18" s="225">
        <f t="shared" si="120"/>
        <v>0</v>
      </c>
      <c r="NN18" s="225">
        <f t="shared" si="120"/>
        <v>0</v>
      </c>
      <c r="NO18" s="225">
        <f t="shared" si="120"/>
        <v>0</v>
      </c>
      <c r="NP18" s="225">
        <f t="shared" si="120"/>
        <v>0</v>
      </c>
      <c r="NQ18" s="225">
        <f t="shared" si="120"/>
        <v>0</v>
      </c>
      <c r="NR18" s="225">
        <f t="shared" si="120"/>
        <v>0</v>
      </c>
      <c r="NS18" s="225">
        <f t="shared" si="120"/>
        <v>0</v>
      </c>
      <c r="NT18" s="225">
        <f t="shared" si="120"/>
        <v>0</v>
      </c>
      <c r="NU18" s="225">
        <f t="shared" si="120"/>
        <v>0</v>
      </c>
      <c r="NV18" s="225">
        <f t="shared" si="120"/>
        <v>0</v>
      </c>
      <c r="NW18" s="225">
        <f t="shared" si="120"/>
        <v>0</v>
      </c>
      <c r="NX18" s="225">
        <f t="shared" ref="NX18:QI18" si="121">SUM(NX20:NX1048576)</f>
        <v>0</v>
      </c>
      <c r="NY18" s="225">
        <f t="shared" si="121"/>
        <v>0</v>
      </c>
      <c r="NZ18" s="225">
        <f t="shared" si="121"/>
        <v>0</v>
      </c>
      <c r="OA18" s="225">
        <f t="shared" si="121"/>
        <v>0</v>
      </c>
      <c r="OB18" s="225">
        <f t="shared" si="121"/>
        <v>0</v>
      </c>
      <c r="OC18" s="225">
        <f t="shared" si="121"/>
        <v>0</v>
      </c>
      <c r="OD18" s="225">
        <f t="shared" si="121"/>
        <v>0</v>
      </c>
      <c r="OE18" s="225">
        <f t="shared" si="121"/>
        <v>0</v>
      </c>
      <c r="OF18" s="225">
        <f t="shared" si="121"/>
        <v>0</v>
      </c>
      <c r="OG18" s="225">
        <f t="shared" si="121"/>
        <v>0</v>
      </c>
      <c r="OH18" s="225">
        <f t="shared" si="121"/>
        <v>0</v>
      </c>
      <c r="OI18" s="225">
        <f t="shared" si="121"/>
        <v>0</v>
      </c>
      <c r="OJ18" s="225">
        <f t="shared" si="121"/>
        <v>0</v>
      </c>
      <c r="OK18" s="225">
        <f t="shared" si="121"/>
        <v>0</v>
      </c>
      <c r="OL18" s="225">
        <f t="shared" si="121"/>
        <v>0</v>
      </c>
      <c r="OM18" s="225">
        <f t="shared" si="121"/>
        <v>0</v>
      </c>
      <c r="ON18" s="225">
        <f t="shared" si="121"/>
        <v>0</v>
      </c>
      <c r="OO18" s="225">
        <f t="shared" si="121"/>
        <v>0</v>
      </c>
      <c r="OP18" s="225">
        <f t="shared" si="121"/>
        <v>0</v>
      </c>
      <c r="OQ18" s="225">
        <f t="shared" si="121"/>
        <v>0</v>
      </c>
      <c r="OR18" s="225">
        <f t="shared" si="121"/>
        <v>0</v>
      </c>
      <c r="OS18" s="225">
        <f t="shared" si="121"/>
        <v>0</v>
      </c>
      <c r="OT18" s="225">
        <f t="shared" si="121"/>
        <v>0</v>
      </c>
      <c r="OU18" s="225">
        <f t="shared" si="121"/>
        <v>0</v>
      </c>
      <c r="OV18" s="225">
        <f t="shared" si="121"/>
        <v>0</v>
      </c>
      <c r="OW18" s="225">
        <f t="shared" si="121"/>
        <v>0</v>
      </c>
      <c r="OX18" s="225">
        <f t="shared" si="121"/>
        <v>0</v>
      </c>
      <c r="OY18" s="225">
        <f t="shared" si="121"/>
        <v>0</v>
      </c>
      <c r="OZ18" s="225">
        <f t="shared" si="121"/>
        <v>0</v>
      </c>
      <c r="PA18" s="225">
        <f t="shared" si="121"/>
        <v>0</v>
      </c>
      <c r="PB18" s="225">
        <f t="shared" si="121"/>
        <v>0</v>
      </c>
      <c r="PC18" s="225">
        <f t="shared" si="121"/>
        <v>0</v>
      </c>
      <c r="PD18" s="225">
        <f t="shared" si="121"/>
        <v>0</v>
      </c>
      <c r="PE18" s="225">
        <f t="shared" si="121"/>
        <v>0</v>
      </c>
      <c r="PF18" s="225">
        <f t="shared" si="121"/>
        <v>0</v>
      </c>
      <c r="PG18" s="225">
        <f t="shared" si="121"/>
        <v>0</v>
      </c>
      <c r="PH18" s="225">
        <f t="shared" si="121"/>
        <v>0</v>
      </c>
      <c r="PI18" s="225">
        <f t="shared" si="121"/>
        <v>0</v>
      </c>
      <c r="PJ18" s="225">
        <f t="shared" si="121"/>
        <v>0</v>
      </c>
      <c r="PK18" s="225">
        <f t="shared" si="121"/>
        <v>0</v>
      </c>
      <c r="PL18" s="225">
        <f t="shared" si="121"/>
        <v>0</v>
      </c>
      <c r="PM18" s="225">
        <f t="shared" si="121"/>
        <v>0</v>
      </c>
      <c r="PN18" s="225">
        <f t="shared" si="121"/>
        <v>0</v>
      </c>
      <c r="PO18" s="225">
        <f t="shared" si="121"/>
        <v>0</v>
      </c>
      <c r="PP18" s="225">
        <f t="shared" si="121"/>
        <v>0</v>
      </c>
      <c r="PQ18" s="225">
        <f t="shared" si="121"/>
        <v>0</v>
      </c>
      <c r="PR18" s="225">
        <f t="shared" si="121"/>
        <v>0</v>
      </c>
      <c r="PS18" s="225">
        <f t="shared" si="121"/>
        <v>0</v>
      </c>
      <c r="PT18" s="225">
        <f t="shared" si="121"/>
        <v>0</v>
      </c>
      <c r="PU18" s="225">
        <f t="shared" si="121"/>
        <v>0</v>
      </c>
      <c r="PV18" s="225">
        <f t="shared" si="121"/>
        <v>0</v>
      </c>
      <c r="PW18" s="225">
        <f t="shared" si="121"/>
        <v>0</v>
      </c>
      <c r="PX18" s="225">
        <f t="shared" si="121"/>
        <v>0</v>
      </c>
      <c r="PY18" s="225">
        <f t="shared" si="121"/>
        <v>0</v>
      </c>
      <c r="PZ18" s="225">
        <f t="shared" si="121"/>
        <v>0</v>
      </c>
      <c r="QA18" s="225">
        <f t="shared" si="121"/>
        <v>0</v>
      </c>
      <c r="QB18" s="225">
        <f t="shared" si="121"/>
        <v>0</v>
      </c>
      <c r="QC18" s="225">
        <f t="shared" si="121"/>
        <v>0</v>
      </c>
      <c r="QD18" s="225">
        <f t="shared" si="121"/>
        <v>0</v>
      </c>
      <c r="QE18" s="225">
        <f t="shared" si="121"/>
        <v>0</v>
      </c>
      <c r="QF18" s="225">
        <f t="shared" si="121"/>
        <v>0</v>
      </c>
      <c r="QG18" s="225">
        <f t="shared" si="121"/>
        <v>0</v>
      </c>
      <c r="QH18" s="225">
        <f t="shared" si="121"/>
        <v>0</v>
      </c>
      <c r="QI18" s="225">
        <f t="shared" si="121"/>
        <v>0</v>
      </c>
      <c r="QJ18" s="225">
        <f t="shared" ref="QJ18:SU18" si="122">SUM(QJ20:QJ1048576)</f>
        <v>0</v>
      </c>
      <c r="QK18" s="225">
        <f t="shared" si="122"/>
        <v>0</v>
      </c>
      <c r="QL18" s="225">
        <f t="shared" si="122"/>
        <v>0</v>
      </c>
      <c r="QM18" s="225">
        <f t="shared" si="122"/>
        <v>0</v>
      </c>
      <c r="QN18" s="225">
        <f t="shared" si="122"/>
        <v>0</v>
      </c>
      <c r="QO18" s="225">
        <f t="shared" si="122"/>
        <v>0</v>
      </c>
      <c r="QP18" s="225">
        <f t="shared" si="122"/>
        <v>0</v>
      </c>
      <c r="QQ18" s="225">
        <f t="shared" si="122"/>
        <v>0</v>
      </c>
      <c r="QR18" s="225">
        <f t="shared" si="122"/>
        <v>0</v>
      </c>
      <c r="QS18" s="225">
        <f t="shared" si="122"/>
        <v>0</v>
      </c>
      <c r="QT18" s="225">
        <f t="shared" si="122"/>
        <v>0</v>
      </c>
      <c r="QU18" s="225">
        <f t="shared" si="122"/>
        <v>0</v>
      </c>
      <c r="QV18" s="225">
        <f t="shared" si="122"/>
        <v>0</v>
      </c>
      <c r="QW18" s="225">
        <f t="shared" si="122"/>
        <v>0</v>
      </c>
      <c r="QX18" s="225">
        <f t="shared" si="122"/>
        <v>0</v>
      </c>
      <c r="QY18" s="225">
        <f t="shared" si="122"/>
        <v>0</v>
      </c>
      <c r="QZ18" s="225">
        <f t="shared" si="122"/>
        <v>0</v>
      </c>
      <c r="RA18" s="225">
        <f t="shared" si="122"/>
        <v>0</v>
      </c>
      <c r="RB18" s="225">
        <f t="shared" si="122"/>
        <v>0</v>
      </c>
      <c r="RC18" s="225">
        <f t="shared" si="122"/>
        <v>0</v>
      </c>
      <c r="RD18" s="225">
        <f t="shared" si="122"/>
        <v>0</v>
      </c>
      <c r="RE18" s="225">
        <f t="shared" si="122"/>
        <v>0</v>
      </c>
      <c r="RF18" s="225">
        <f t="shared" si="122"/>
        <v>0</v>
      </c>
      <c r="RG18" s="225">
        <f t="shared" si="122"/>
        <v>0</v>
      </c>
      <c r="RH18" s="225">
        <f t="shared" si="122"/>
        <v>0</v>
      </c>
      <c r="RI18" s="225">
        <f t="shared" si="122"/>
        <v>0</v>
      </c>
      <c r="RJ18" s="225">
        <f t="shared" si="122"/>
        <v>0</v>
      </c>
      <c r="RK18" s="225">
        <f t="shared" si="122"/>
        <v>0</v>
      </c>
      <c r="RL18" s="225">
        <f t="shared" si="122"/>
        <v>0</v>
      </c>
      <c r="RM18" s="225">
        <f t="shared" si="122"/>
        <v>0</v>
      </c>
      <c r="RN18" s="225">
        <f t="shared" si="122"/>
        <v>0</v>
      </c>
      <c r="RO18" s="225">
        <f t="shared" si="122"/>
        <v>0</v>
      </c>
      <c r="RP18" s="225">
        <f t="shared" si="122"/>
        <v>0</v>
      </c>
      <c r="RQ18" s="225">
        <f t="shared" si="122"/>
        <v>0</v>
      </c>
      <c r="RR18" s="225">
        <f t="shared" si="122"/>
        <v>0</v>
      </c>
      <c r="RS18" s="225">
        <f t="shared" si="122"/>
        <v>0</v>
      </c>
      <c r="RT18" s="225">
        <f t="shared" si="122"/>
        <v>0</v>
      </c>
      <c r="RU18" s="225">
        <f t="shared" si="122"/>
        <v>0</v>
      </c>
      <c r="RV18" s="225">
        <f t="shared" si="122"/>
        <v>0</v>
      </c>
      <c r="RW18" s="225">
        <f t="shared" si="122"/>
        <v>0</v>
      </c>
      <c r="RX18" s="225">
        <f t="shared" si="122"/>
        <v>0</v>
      </c>
      <c r="RY18" s="225">
        <f t="shared" si="122"/>
        <v>0</v>
      </c>
      <c r="RZ18" s="225">
        <f t="shared" si="122"/>
        <v>0</v>
      </c>
      <c r="SA18" s="225">
        <f t="shared" si="122"/>
        <v>0</v>
      </c>
      <c r="SB18" s="225">
        <f t="shared" si="122"/>
        <v>0</v>
      </c>
      <c r="SC18" s="225">
        <f t="shared" si="122"/>
        <v>0</v>
      </c>
      <c r="SD18" s="225">
        <f t="shared" si="122"/>
        <v>0</v>
      </c>
      <c r="SE18" s="225">
        <f t="shared" si="122"/>
        <v>0</v>
      </c>
      <c r="SF18" s="225">
        <f t="shared" si="122"/>
        <v>0</v>
      </c>
      <c r="SG18" s="225">
        <f t="shared" si="122"/>
        <v>0</v>
      </c>
      <c r="SH18" s="225">
        <f t="shared" si="122"/>
        <v>0</v>
      </c>
      <c r="SI18" s="225">
        <f t="shared" si="122"/>
        <v>0</v>
      </c>
      <c r="SJ18" s="225">
        <f t="shared" si="122"/>
        <v>0</v>
      </c>
      <c r="SK18" s="225">
        <f t="shared" si="122"/>
        <v>0</v>
      </c>
      <c r="SL18" s="225">
        <f t="shared" si="122"/>
        <v>0</v>
      </c>
      <c r="SM18" s="225">
        <f t="shared" si="122"/>
        <v>0</v>
      </c>
      <c r="SN18" s="225">
        <f t="shared" si="122"/>
        <v>0</v>
      </c>
      <c r="SO18" s="225">
        <f t="shared" si="122"/>
        <v>0</v>
      </c>
      <c r="SP18" s="225">
        <f t="shared" si="122"/>
        <v>0</v>
      </c>
      <c r="SQ18" s="225">
        <f t="shared" si="122"/>
        <v>0</v>
      </c>
      <c r="SR18" s="225">
        <f t="shared" si="122"/>
        <v>0</v>
      </c>
      <c r="SS18" s="225">
        <f t="shared" si="122"/>
        <v>0</v>
      </c>
      <c r="ST18" s="225">
        <f t="shared" si="122"/>
        <v>0</v>
      </c>
      <c r="SU18" s="225">
        <f t="shared" si="122"/>
        <v>0</v>
      </c>
      <c r="SV18" s="225">
        <f t="shared" ref="SV18:VG18" si="123">SUM(SV20:SV1048576)</f>
        <v>0</v>
      </c>
      <c r="SW18" s="225">
        <f t="shared" si="123"/>
        <v>0</v>
      </c>
      <c r="SX18" s="225">
        <f t="shared" si="123"/>
        <v>0</v>
      </c>
      <c r="SY18" s="225">
        <f t="shared" si="123"/>
        <v>0</v>
      </c>
      <c r="SZ18" s="225">
        <f t="shared" si="123"/>
        <v>0</v>
      </c>
      <c r="TA18" s="225">
        <f t="shared" si="123"/>
        <v>0</v>
      </c>
      <c r="TB18" s="225">
        <f t="shared" si="123"/>
        <v>0</v>
      </c>
      <c r="TC18" s="225">
        <f t="shared" si="123"/>
        <v>0</v>
      </c>
      <c r="TD18" s="225">
        <f t="shared" si="123"/>
        <v>0</v>
      </c>
      <c r="TE18" s="225">
        <f t="shared" si="123"/>
        <v>0</v>
      </c>
      <c r="TF18" s="225">
        <f t="shared" si="123"/>
        <v>0</v>
      </c>
      <c r="TG18" s="225">
        <f t="shared" si="123"/>
        <v>0</v>
      </c>
      <c r="TH18" s="225">
        <f t="shared" si="123"/>
        <v>0</v>
      </c>
      <c r="TI18" s="225">
        <f t="shared" si="123"/>
        <v>0</v>
      </c>
      <c r="TJ18" s="225">
        <f t="shared" si="123"/>
        <v>0</v>
      </c>
      <c r="TK18" s="225">
        <f t="shared" si="123"/>
        <v>0</v>
      </c>
      <c r="TL18" s="225">
        <f t="shared" si="123"/>
        <v>0</v>
      </c>
      <c r="TM18" s="225">
        <f t="shared" si="123"/>
        <v>0</v>
      </c>
      <c r="TN18" s="225">
        <f t="shared" si="123"/>
        <v>0</v>
      </c>
      <c r="TO18" s="225">
        <f t="shared" si="123"/>
        <v>0</v>
      </c>
      <c r="TP18" s="225">
        <f t="shared" si="123"/>
        <v>0</v>
      </c>
      <c r="TQ18" s="225">
        <f t="shared" si="123"/>
        <v>0</v>
      </c>
      <c r="TR18" s="225">
        <f t="shared" si="123"/>
        <v>0</v>
      </c>
      <c r="TS18" s="225">
        <f t="shared" si="123"/>
        <v>0</v>
      </c>
      <c r="TT18" s="225">
        <f t="shared" si="123"/>
        <v>0</v>
      </c>
      <c r="TU18" s="225">
        <f t="shared" si="123"/>
        <v>0</v>
      </c>
      <c r="TV18" s="225">
        <f t="shared" si="123"/>
        <v>0</v>
      </c>
      <c r="TW18" s="225">
        <f t="shared" si="123"/>
        <v>0</v>
      </c>
      <c r="TX18" s="225">
        <f t="shared" si="123"/>
        <v>0</v>
      </c>
      <c r="TY18" s="225">
        <f t="shared" si="123"/>
        <v>0</v>
      </c>
      <c r="TZ18" s="225">
        <f t="shared" si="123"/>
        <v>0</v>
      </c>
      <c r="UA18" s="225">
        <f t="shared" si="123"/>
        <v>0</v>
      </c>
      <c r="UB18" s="225">
        <f t="shared" si="123"/>
        <v>0</v>
      </c>
      <c r="UC18" s="225">
        <f t="shared" si="123"/>
        <v>0</v>
      </c>
      <c r="UD18" s="338">
        <f t="shared" si="123"/>
        <v>0</v>
      </c>
      <c r="UE18" s="338">
        <f t="shared" si="123"/>
        <v>0</v>
      </c>
      <c r="UF18" s="338">
        <f t="shared" si="123"/>
        <v>0</v>
      </c>
      <c r="UG18" s="338">
        <f t="shared" si="123"/>
        <v>0</v>
      </c>
      <c r="UH18" s="338">
        <f t="shared" si="123"/>
        <v>0</v>
      </c>
      <c r="UI18" s="338">
        <f t="shared" si="123"/>
        <v>0</v>
      </c>
      <c r="UJ18" s="338">
        <f t="shared" si="123"/>
        <v>0</v>
      </c>
      <c r="UK18" s="338">
        <f t="shared" si="123"/>
        <v>0</v>
      </c>
      <c r="UL18" s="338">
        <f t="shared" si="123"/>
        <v>0</v>
      </c>
      <c r="UM18" s="338">
        <f t="shared" si="123"/>
        <v>0</v>
      </c>
      <c r="UN18" s="338">
        <f t="shared" si="123"/>
        <v>0</v>
      </c>
      <c r="UO18" s="338">
        <f t="shared" si="123"/>
        <v>0</v>
      </c>
      <c r="UP18" s="338">
        <f t="shared" si="123"/>
        <v>0</v>
      </c>
      <c r="UQ18" s="338">
        <f t="shared" si="123"/>
        <v>0</v>
      </c>
      <c r="UR18" s="338">
        <f t="shared" si="123"/>
        <v>0</v>
      </c>
      <c r="US18" s="338">
        <f t="shared" si="123"/>
        <v>0</v>
      </c>
      <c r="UT18" s="338">
        <f t="shared" si="123"/>
        <v>0</v>
      </c>
      <c r="UU18" s="338">
        <f t="shared" si="123"/>
        <v>0</v>
      </c>
      <c r="UV18" s="338">
        <f t="shared" si="123"/>
        <v>0</v>
      </c>
      <c r="UW18" s="338">
        <f t="shared" si="123"/>
        <v>0</v>
      </c>
      <c r="UX18" s="338">
        <f t="shared" si="123"/>
        <v>0</v>
      </c>
      <c r="UY18" s="338">
        <f t="shared" si="123"/>
        <v>0</v>
      </c>
      <c r="UZ18" s="338">
        <f t="shared" si="123"/>
        <v>0</v>
      </c>
      <c r="VA18" s="338">
        <f t="shared" si="123"/>
        <v>0</v>
      </c>
      <c r="VB18" s="338">
        <f t="shared" si="123"/>
        <v>0</v>
      </c>
      <c r="VC18" s="338">
        <f t="shared" si="123"/>
        <v>0</v>
      </c>
      <c r="VD18" s="338">
        <f t="shared" si="123"/>
        <v>0</v>
      </c>
      <c r="VE18" s="338">
        <f t="shared" si="123"/>
        <v>0</v>
      </c>
      <c r="VF18" s="338">
        <f t="shared" si="123"/>
        <v>0</v>
      </c>
      <c r="VG18" s="338">
        <f t="shared" si="123"/>
        <v>0</v>
      </c>
      <c r="VH18" s="338">
        <f t="shared" ref="VH18:XS18" si="124">SUM(VH20:VH1048576)</f>
        <v>0</v>
      </c>
      <c r="VI18" s="338">
        <f t="shared" si="124"/>
        <v>0</v>
      </c>
      <c r="VJ18" s="338">
        <f t="shared" si="124"/>
        <v>0</v>
      </c>
      <c r="VK18" s="338">
        <f t="shared" si="124"/>
        <v>0</v>
      </c>
      <c r="VL18" s="338">
        <f t="shared" si="124"/>
        <v>0</v>
      </c>
      <c r="VM18" s="338">
        <f t="shared" si="124"/>
        <v>0</v>
      </c>
      <c r="VN18" s="338">
        <f t="shared" si="124"/>
        <v>0</v>
      </c>
      <c r="VO18" s="338">
        <f t="shared" si="124"/>
        <v>0</v>
      </c>
      <c r="VP18" s="338">
        <f t="shared" si="124"/>
        <v>0</v>
      </c>
      <c r="VQ18" s="338">
        <f t="shared" si="124"/>
        <v>0</v>
      </c>
      <c r="VR18" s="338">
        <f t="shared" si="124"/>
        <v>0</v>
      </c>
      <c r="VS18" s="338">
        <f t="shared" si="124"/>
        <v>0</v>
      </c>
      <c r="VT18" s="338">
        <f t="shared" si="124"/>
        <v>0</v>
      </c>
      <c r="VU18" s="338">
        <f t="shared" si="124"/>
        <v>0</v>
      </c>
      <c r="VV18" s="338">
        <f t="shared" si="124"/>
        <v>0</v>
      </c>
      <c r="VW18" s="338">
        <f t="shared" si="124"/>
        <v>0</v>
      </c>
      <c r="VX18" s="338">
        <f t="shared" si="124"/>
        <v>0</v>
      </c>
      <c r="VY18" s="338">
        <f t="shared" si="124"/>
        <v>0</v>
      </c>
      <c r="VZ18" s="338">
        <f t="shared" si="124"/>
        <v>0</v>
      </c>
      <c r="WA18" s="338">
        <f t="shared" si="124"/>
        <v>0</v>
      </c>
      <c r="WB18" s="338">
        <f t="shared" si="124"/>
        <v>0</v>
      </c>
      <c r="WC18" s="338">
        <f t="shared" si="124"/>
        <v>0</v>
      </c>
      <c r="WD18" s="338">
        <f t="shared" si="124"/>
        <v>0</v>
      </c>
      <c r="WE18" s="338">
        <f t="shared" si="124"/>
        <v>0</v>
      </c>
      <c r="WF18" s="338">
        <f t="shared" si="124"/>
        <v>0</v>
      </c>
      <c r="WG18" s="338">
        <f t="shared" si="124"/>
        <v>0</v>
      </c>
      <c r="WH18" s="338">
        <f t="shared" si="124"/>
        <v>0</v>
      </c>
      <c r="WI18" s="338">
        <f t="shared" si="124"/>
        <v>0</v>
      </c>
      <c r="WJ18" s="338">
        <f t="shared" si="124"/>
        <v>0</v>
      </c>
      <c r="WK18" s="338">
        <f t="shared" si="124"/>
        <v>0</v>
      </c>
      <c r="WL18" s="338">
        <f t="shared" si="124"/>
        <v>0</v>
      </c>
      <c r="WM18" s="338">
        <f t="shared" si="124"/>
        <v>0</v>
      </c>
      <c r="WN18" s="338">
        <f t="shared" si="124"/>
        <v>0</v>
      </c>
      <c r="WO18" s="338">
        <f t="shared" si="124"/>
        <v>0</v>
      </c>
      <c r="WP18" s="338">
        <f t="shared" si="124"/>
        <v>0</v>
      </c>
      <c r="WQ18" s="338">
        <f t="shared" si="124"/>
        <v>0</v>
      </c>
      <c r="WR18" s="338">
        <f t="shared" si="124"/>
        <v>0</v>
      </c>
      <c r="WS18" s="338">
        <f t="shared" si="124"/>
        <v>0</v>
      </c>
      <c r="WT18" s="338">
        <f t="shared" si="124"/>
        <v>0</v>
      </c>
      <c r="WU18" s="338">
        <f t="shared" si="124"/>
        <v>0</v>
      </c>
      <c r="WV18" s="338">
        <f t="shared" si="124"/>
        <v>0</v>
      </c>
      <c r="WW18" s="338">
        <f t="shared" si="124"/>
        <v>0</v>
      </c>
      <c r="WX18" s="338">
        <f t="shared" si="124"/>
        <v>0</v>
      </c>
      <c r="WY18" s="338">
        <f t="shared" si="124"/>
        <v>0</v>
      </c>
      <c r="WZ18" s="338">
        <f t="shared" si="124"/>
        <v>0</v>
      </c>
      <c r="XA18" s="338">
        <f t="shared" si="124"/>
        <v>0</v>
      </c>
      <c r="XB18" s="338">
        <f t="shared" si="124"/>
        <v>0</v>
      </c>
      <c r="XC18" s="338">
        <f t="shared" si="124"/>
        <v>0</v>
      </c>
      <c r="XD18" s="338">
        <f t="shared" si="124"/>
        <v>0</v>
      </c>
      <c r="XE18" s="338">
        <f t="shared" si="124"/>
        <v>0</v>
      </c>
      <c r="XF18" s="338">
        <f t="shared" si="124"/>
        <v>0</v>
      </c>
      <c r="XG18" s="338">
        <f t="shared" si="124"/>
        <v>0</v>
      </c>
      <c r="XH18" s="338">
        <f t="shared" si="124"/>
        <v>0</v>
      </c>
      <c r="XI18" s="338">
        <f t="shared" si="124"/>
        <v>0</v>
      </c>
      <c r="XJ18" s="338">
        <f t="shared" si="124"/>
        <v>0</v>
      </c>
      <c r="XK18" s="338">
        <f t="shared" si="124"/>
        <v>0</v>
      </c>
      <c r="XL18" s="338">
        <f t="shared" si="124"/>
        <v>0</v>
      </c>
      <c r="XM18" s="338">
        <f t="shared" si="124"/>
        <v>0</v>
      </c>
      <c r="XN18" s="338">
        <f t="shared" si="124"/>
        <v>0</v>
      </c>
      <c r="XO18" s="338">
        <f t="shared" si="124"/>
        <v>0</v>
      </c>
      <c r="XP18" s="338">
        <f t="shared" si="124"/>
        <v>0</v>
      </c>
      <c r="XQ18" s="338">
        <f t="shared" si="124"/>
        <v>0</v>
      </c>
      <c r="XR18" s="338">
        <f t="shared" si="124"/>
        <v>0</v>
      </c>
      <c r="XS18" s="338">
        <f t="shared" si="124"/>
        <v>0</v>
      </c>
      <c r="XT18" s="338">
        <f t="shared" ref="XT18:AAE18" si="125">SUM(XT20:XT1048576)</f>
        <v>0</v>
      </c>
      <c r="XU18" s="338">
        <f t="shared" si="125"/>
        <v>0</v>
      </c>
      <c r="XV18" s="338">
        <f t="shared" si="125"/>
        <v>0</v>
      </c>
      <c r="XW18" s="338">
        <f t="shared" si="125"/>
        <v>0</v>
      </c>
      <c r="XX18" s="338">
        <f t="shared" si="125"/>
        <v>0</v>
      </c>
      <c r="XY18" s="338">
        <f t="shared" si="125"/>
        <v>0</v>
      </c>
      <c r="XZ18" s="338">
        <f t="shared" si="125"/>
        <v>0</v>
      </c>
      <c r="YA18" s="338">
        <f t="shared" si="125"/>
        <v>0</v>
      </c>
      <c r="YB18" s="338">
        <f t="shared" si="125"/>
        <v>0</v>
      </c>
      <c r="YC18" s="338">
        <f t="shared" si="125"/>
        <v>0</v>
      </c>
      <c r="YD18" s="338">
        <f t="shared" si="125"/>
        <v>0</v>
      </c>
      <c r="YE18" s="338">
        <f t="shared" si="125"/>
        <v>0</v>
      </c>
      <c r="YF18" s="338">
        <f t="shared" si="125"/>
        <v>0</v>
      </c>
      <c r="YG18" s="338">
        <f t="shared" si="125"/>
        <v>0</v>
      </c>
      <c r="YH18" s="338">
        <f t="shared" si="125"/>
        <v>0</v>
      </c>
      <c r="YI18" s="338">
        <f t="shared" si="125"/>
        <v>0</v>
      </c>
      <c r="YJ18" s="338">
        <f t="shared" si="125"/>
        <v>0</v>
      </c>
      <c r="YK18" s="338">
        <f t="shared" si="125"/>
        <v>0</v>
      </c>
      <c r="YL18" s="338">
        <f t="shared" si="125"/>
        <v>0</v>
      </c>
      <c r="YM18" s="338">
        <f t="shared" si="125"/>
        <v>0</v>
      </c>
      <c r="YN18" s="338">
        <f t="shared" si="125"/>
        <v>0</v>
      </c>
      <c r="YO18" s="338">
        <f t="shared" si="125"/>
        <v>0</v>
      </c>
      <c r="YP18" s="338">
        <f t="shared" si="125"/>
        <v>0</v>
      </c>
      <c r="YQ18" s="338">
        <f t="shared" si="125"/>
        <v>0</v>
      </c>
      <c r="YR18" s="338">
        <f t="shared" si="125"/>
        <v>0</v>
      </c>
      <c r="YS18" s="338">
        <f t="shared" si="125"/>
        <v>0</v>
      </c>
      <c r="YT18" s="338">
        <f t="shared" si="125"/>
        <v>0</v>
      </c>
      <c r="YU18" s="338">
        <f t="shared" si="125"/>
        <v>0</v>
      </c>
      <c r="YV18" s="338">
        <f t="shared" si="125"/>
        <v>0</v>
      </c>
      <c r="YW18" s="338">
        <f t="shared" si="125"/>
        <v>0</v>
      </c>
      <c r="YX18" s="338">
        <f t="shared" si="125"/>
        <v>0</v>
      </c>
      <c r="YY18" s="338">
        <f t="shared" si="125"/>
        <v>0</v>
      </c>
      <c r="YZ18" s="338">
        <f t="shared" si="125"/>
        <v>0</v>
      </c>
      <c r="ZA18" s="338">
        <f t="shared" si="125"/>
        <v>0</v>
      </c>
      <c r="ZB18" s="338">
        <f t="shared" si="125"/>
        <v>0</v>
      </c>
      <c r="ZC18" s="338">
        <f t="shared" si="125"/>
        <v>0</v>
      </c>
      <c r="ZD18" s="338">
        <f t="shared" si="125"/>
        <v>0</v>
      </c>
      <c r="ZE18" s="338">
        <f t="shared" si="125"/>
        <v>0</v>
      </c>
      <c r="ZF18" s="338">
        <f t="shared" si="125"/>
        <v>0</v>
      </c>
      <c r="ZG18" s="338">
        <f t="shared" si="125"/>
        <v>0</v>
      </c>
      <c r="ZH18" s="338">
        <f t="shared" si="125"/>
        <v>0</v>
      </c>
      <c r="ZI18" s="338">
        <f t="shared" si="125"/>
        <v>0</v>
      </c>
      <c r="ZJ18" s="338">
        <f t="shared" si="125"/>
        <v>0</v>
      </c>
      <c r="ZK18" s="338">
        <f t="shared" si="125"/>
        <v>0</v>
      </c>
      <c r="ZL18" s="338">
        <f t="shared" si="125"/>
        <v>0</v>
      </c>
      <c r="ZM18" s="338">
        <f t="shared" si="125"/>
        <v>0</v>
      </c>
      <c r="ZN18" s="338">
        <f t="shared" si="125"/>
        <v>0</v>
      </c>
      <c r="ZO18" s="338">
        <f t="shared" si="125"/>
        <v>0</v>
      </c>
      <c r="ZP18" s="338">
        <f t="shared" si="125"/>
        <v>0</v>
      </c>
      <c r="ZQ18" s="338">
        <f t="shared" si="125"/>
        <v>0</v>
      </c>
      <c r="ZR18" s="338">
        <f t="shared" si="125"/>
        <v>0</v>
      </c>
      <c r="ZS18" s="338">
        <f t="shared" si="125"/>
        <v>0</v>
      </c>
      <c r="ZT18" s="338">
        <f t="shared" si="125"/>
        <v>0</v>
      </c>
      <c r="ZU18" s="338">
        <f t="shared" si="125"/>
        <v>0</v>
      </c>
      <c r="ZV18" s="338">
        <f t="shared" si="125"/>
        <v>0</v>
      </c>
      <c r="ZW18" s="338">
        <f t="shared" si="125"/>
        <v>0</v>
      </c>
      <c r="ZX18" s="338">
        <f t="shared" si="125"/>
        <v>0</v>
      </c>
      <c r="ZY18" s="338">
        <f t="shared" si="125"/>
        <v>0</v>
      </c>
      <c r="ZZ18" s="338">
        <f t="shared" si="125"/>
        <v>0</v>
      </c>
      <c r="AAA18" s="338">
        <f t="shared" si="125"/>
        <v>0</v>
      </c>
      <c r="AAB18" s="338">
        <f t="shared" si="125"/>
        <v>0</v>
      </c>
      <c r="AAC18" s="338">
        <f t="shared" si="125"/>
        <v>0</v>
      </c>
      <c r="AAD18" s="338">
        <f t="shared" si="125"/>
        <v>0</v>
      </c>
      <c r="AAE18" s="338">
        <f t="shared" si="125"/>
        <v>0</v>
      </c>
      <c r="AAF18" s="338">
        <f t="shared" ref="AAF18:ABD18" si="126">SUM(AAF20:AAF1048576)</f>
        <v>0</v>
      </c>
      <c r="AAG18" s="338">
        <f t="shared" si="126"/>
        <v>0</v>
      </c>
      <c r="AAH18" s="338">
        <f t="shared" si="126"/>
        <v>0</v>
      </c>
      <c r="AAI18" s="338">
        <f t="shared" si="126"/>
        <v>0</v>
      </c>
      <c r="AAJ18" s="338">
        <f t="shared" si="126"/>
        <v>0</v>
      </c>
      <c r="AAK18" s="338">
        <f t="shared" si="126"/>
        <v>0</v>
      </c>
      <c r="AAL18" s="338">
        <f t="shared" si="126"/>
        <v>0</v>
      </c>
      <c r="AAM18" s="338">
        <f t="shared" si="126"/>
        <v>0</v>
      </c>
      <c r="AAN18" s="338">
        <f>SUM(AAN20:AAN1048576)</f>
        <v>0</v>
      </c>
      <c r="AAO18" s="338">
        <f t="shared" si="126"/>
        <v>0</v>
      </c>
      <c r="AAP18" s="338">
        <f t="shared" si="126"/>
        <v>0</v>
      </c>
      <c r="AAQ18" s="338">
        <f t="shared" si="126"/>
        <v>0</v>
      </c>
      <c r="AAR18" s="338">
        <f t="shared" si="126"/>
        <v>0</v>
      </c>
      <c r="AAS18" s="338">
        <f t="shared" si="126"/>
        <v>0</v>
      </c>
      <c r="AAT18" s="338">
        <f t="shared" si="126"/>
        <v>0</v>
      </c>
      <c r="AAU18" s="338">
        <f t="shared" si="126"/>
        <v>0</v>
      </c>
      <c r="AAV18" s="338">
        <f t="shared" si="126"/>
        <v>0</v>
      </c>
      <c r="AAW18" s="338">
        <f t="shared" si="126"/>
        <v>0</v>
      </c>
      <c r="AAX18" s="338">
        <f t="shared" si="126"/>
        <v>0</v>
      </c>
      <c r="AAY18" s="338">
        <f t="shared" si="126"/>
        <v>0</v>
      </c>
      <c r="AAZ18" s="338">
        <f t="shared" si="126"/>
        <v>0</v>
      </c>
      <c r="ABA18" s="338">
        <f t="shared" si="126"/>
        <v>0</v>
      </c>
      <c r="ABB18" s="338">
        <f t="shared" si="126"/>
        <v>0</v>
      </c>
      <c r="ABC18" s="338">
        <f t="shared" si="126"/>
        <v>0</v>
      </c>
      <c r="ABD18" s="338">
        <f t="shared" si="126"/>
        <v>0</v>
      </c>
    </row>
    <row r="19" spans="1:732" ht="135" customHeight="1">
      <c r="A19" s="208"/>
      <c r="B19" s="333">
        <v>44652</v>
      </c>
      <c r="C19" s="333">
        <v>44653</v>
      </c>
      <c r="D19" s="333">
        <v>44654</v>
      </c>
      <c r="E19" s="333">
        <v>44655</v>
      </c>
      <c r="F19" s="333">
        <v>44656</v>
      </c>
      <c r="G19" s="333">
        <v>44657</v>
      </c>
      <c r="H19" s="333">
        <v>44658</v>
      </c>
      <c r="I19" s="333">
        <v>44659</v>
      </c>
      <c r="J19" s="333">
        <v>44660</v>
      </c>
      <c r="K19" s="333">
        <v>44661</v>
      </c>
      <c r="L19" s="333">
        <v>44662</v>
      </c>
      <c r="M19" s="333">
        <v>44663</v>
      </c>
      <c r="N19" s="333">
        <v>44664</v>
      </c>
      <c r="O19" s="333">
        <v>44665</v>
      </c>
      <c r="P19" s="333">
        <v>44666</v>
      </c>
      <c r="Q19" s="333">
        <v>44667</v>
      </c>
      <c r="R19" s="333">
        <v>44668</v>
      </c>
      <c r="S19" s="333">
        <v>44669</v>
      </c>
      <c r="T19" s="333">
        <v>44670</v>
      </c>
      <c r="U19" s="333">
        <v>44671</v>
      </c>
      <c r="V19" s="333">
        <v>44672</v>
      </c>
      <c r="W19" s="333">
        <v>44673</v>
      </c>
      <c r="X19" s="333">
        <v>44674</v>
      </c>
      <c r="Y19" s="333">
        <v>44675</v>
      </c>
      <c r="Z19" s="333">
        <v>44676</v>
      </c>
      <c r="AA19" s="333">
        <v>44677</v>
      </c>
      <c r="AB19" s="333">
        <v>44678</v>
      </c>
      <c r="AC19" s="333">
        <v>44679</v>
      </c>
      <c r="AD19" s="333">
        <v>44680</v>
      </c>
      <c r="AE19" s="333">
        <v>44681</v>
      </c>
      <c r="AF19" s="333">
        <v>44682</v>
      </c>
      <c r="AG19" s="333">
        <v>44683</v>
      </c>
      <c r="AH19" s="333">
        <v>44684</v>
      </c>
      <c r="AI19" s="333">
        <v>44685</v>
      </c>
      <c r="AJ19" s="333">
        <v>44686</v>
      </c>
      <c r="AK19" s="333">
        <v>44687</v>
      </c>
      <c r="AL19" s="333">
        <v>44688</v>
      </c>
      <c r="AM19" s="333">
        <v>44689</v>
      </c>
      <c r="AN19" s="333">
        <v>44690</v>
      </c>
      <c r="AO19" s="333">
        <v>44691</v>
      </c>
      <c r="AP19" s="333">
        <v>44692</v>
      </c>
      <c r="AQ19" s="333">
        <v>44693</v>
      </c>
      <c r="AR19" s="333">
        <v>44694</v>
      </c>
      <c r="AS19" s="333">
        <v>44695</v>
      </c>
      <c r="AT19" s="333">
        <v>44696</v>
      </c>
      <c r="AU19" s="333">
        <v>44697</v>
      </c>
      <c r="AV19" s="333">
        <v>44698</v>
      </c>
      <c r="AW19" s="333">
        <v>44699</v>
      </c>
      <c r="AX19" s="333">
        <v>44700</v>
      </c>
      <c r="AY19" s="333">
        <v>44701</v>
      </c>
      <c r="AZ19" s="333">
        <v>44702</v>
      </c>
      <c r="BA19" s="333">
        <v>44703</v>
      </c>
      <c r="BB19" s="333">
        <v>44704</v>
      </c>
      <c r="BC19" s="333">
        <v>44705</v>
      </c>
      <c r="BD19" s="333">
        <v>44706</v>
      </c>
      <c r="BE19" s="333">
        <v>44707</v>
      </c>
      <c r="BF19" s="333">
        <v>44708</v>
      </c>
      <c r="BG19" s="333">
        <v>44709</v>
      </c>
      <c r="BH19" s="333">
        <v>44710</v>
      </c>
      <c r="BI19" s="333">
        <v>44711</v>
      </c>
      <c r="BJ19" s="333">
        <v>44712</v>
      </c>
      <c r="BK19" s="333">
        <v>44713</v>
      </c>
      <c r="BL19" s="333">
        <v>44714</v>
      </c>
      <c r="BM19" s="333">
        <v>44715</v>
      </c>
      <c r="BN19" s="333">
        <v>44716</v>
      </c>
      <c r="BO19" s="333">
        <v>44717</v>
      </c>
      <c r="BP19" s="333">
        <v>44718</v>
      </c>
      <c r="BQ19" s="333">
        <v>44719</v>
      </c>
      <c r="BR19" s="333">
        <v>44720</v>
      </c>
      <c r="BS19" s="333">
        <v>44721</v>
      </c>
      <c r="BT19" s="333">
        <v>44722</v>
      </c>
      <c r="BU19" s="333">
        <v>44723</v>
      </c>
      <c r="BV19" s="333">
        <v>44724</v>
      </c>
      <c r="BW19" s="333">
        <v>44725</v>
      </c>
      <c r="BX19" s="333">
        <v>44726</v>
      </c>
      <c r="BY19" s="333">
        <v>44727</v>
      </c>
      <c r="BZ19" s="333">
        <v>44728</v>
      </c>
      <c r="CA19" s="333">
        <v>44729</v>
      </c>
      <c r="CB19" s="333">
        <v>44730</v>
      </c>
      <c r="CC19" s="333">
        <v>44731</v>
      </c>
      <c r="CD19" s="333">
        <v>44732</v>
      </c>
      <c r="CE19" s="333">
        <v>44733</v>
      </c>
      <c r="CF19" s="333">
        <v>44734</v>
      </c>
      <c r="CG19" s="333">
        <v>44735</v>
      </c>
      <c r="CH19" s="333">
        <v>44736</v>
      </c>
      <c r="CI19" s="333">
        <v>44737</v>
      </c>
      <c r="CJ19" s="333">
        <v>44738</v>
      </c>
      <c r="CK19" s="333">
        <v>44739</v>
      </c>
      <c r="CL19" s="333">
        <v>44740</v>
      </c>
      <c r="CM19" s="333">
        <v>44741</v>
      </c>
      <c r="CN19" s="333">
        <v>44742</v>
      </c>
      <c r="CO19" s="333">
        <v>44743</v>
      </c>
      <c r="CP19" s="333">
        <v>44744</v>
      </c>
      <c r="CQ19" s="333">
        <v>44745</v>
      </c>
      <c r="CR19" s="333">
        <v>44746</v>
      </c>
      <c r="CS19" s="333">
        <v>44747</v>
      </c>
      <c r="CT19" s="333">
        <v>44748</v>
      </c>
      <c r="CU19" s="333">
        <v>44749</v>
      </c>
      <c r="CV19" s="333">
        <v>44750</v>
      </c>
      <c r="CW19" s="333">
        <v>44751</v>
      </c>
      <c r="CX19" s="333">
        <v>44752</v>
      </c>
      <c r="CY19" s="333">
        <v>44753</v>
      </c>
      <c r="CZ19" s="333">
        <v>44754</v>
      </c>
      <c r="DA19" s="333">
        <v>44755</v>
      </c>
      <c r="DB19" s="333">
        <v>44756</v>
      </c>
      <c r="DC19" s="333">
        <v>44757</v>
      </c>
      <c r="DD19" s="333">
        <v>44758</v>
      </c>
      <c r="DE19" s="333">
        <v>44759</v>
      </c>
      <c r="DF19" s="333">
        <v>44760</v>
      </c>
      <c r="DG19" s="333">
        <v>44761</v>
      </c>
      <c r="DH19" s="333">
        <v>44762</v>
      </c>
      <c r="DI19" s="333">
        <v>44763</v>
      </c>
      <c r="DJ19" s="333">
        <v>44764</v>
      </c>
      <c r="DK19" s="333">
        <v>44765</v>
      </c>
      <c r="DL19" s="333">
        <v>44766</v>
      </c>
      <c r="DM19" s="333">
        <v>44767</v>
      </c>
      <c r="DN19" s="333">
        <v>44768</v>
      </c>
      <c r="DO19" s="333">
        <v>44769</v>
      </c>
      <c r="DP19" s="333">
        <v>44770</v>
      </c>
      <c r="DQ19" s="333">
        <v>44771</v>
      </c>
      <c r="DR19" s="333">
        <v>44772</v>
      </c>
      <c r="DS19" s="333">
        <v>44773</v>
      </c>
      <c r="DT19" s="333">
        <v>44774</v>
      </c>
      <c r="DU19" s="333">
        <v>44775</v>
      </c>
      <c r="DV19" s="333">
        <v>44776</v>
      </c>
      <c r="DW19" s="333">
        <v>44777</v>
      </c>
      <c r="DX19" s="333">
        <v>44778</v>
      </c>
      <c r="DY19" s="333">
        <v>44779</v>
      </c>
      <c r="DZ19" s="333">
        <v>44780</v>
      </c>
      <c r="EA19" s="333">
        <v>44781</v>
      </c>
      <c r="EB19" s="333">
        <v>44782</v>
      </c>
      <c r="EC19" s="333">
        <v>44783</v>
      </c>
      <c r="ED19" s="333">
        <v>44784</v>
      </c>
      <c r="EE19" s="333">
        <v>44785</v>
      </c>
      <c r="EF19" s="333">
        <v>44786</v>
      </c>
      <c r="EG19" s="333">
        <v>44787</v>
      </c>
      <c r="EH19" s="333">
        <v>44788</v>
      </c>
      <c r="EI19" s="333">
        <v>44789</v>
      </c>
      <c r="EJ19" s="333">
        <v>44790</v>
      </c>
      <c r="EK19" s="333">
        <v>44791</v>
      </c>
      <c r="EL19" s="333">
        <v>44792</v>
      </c>
      <c r="EM19" s="333">
        <v>44793</v>
      </c>
      <c r="EN19" s="333">
        <v>44794</v>
      </c>
      <c r="EO19" s="333">
        <v>44795</v>
      </c>
      <c r="EP19" s="333">
        <v>44796</v>
      </c>
      <c r="EQ19" s="333">
        <v>44797</v>
      </c>
      <c r="ER19" s="333">
        <v>44798</v>
      </c>
      <c r="ES19" s="333">
        <v>44799</v>
      </c>
      <c r="ET19" s="333">
        <v>44800</v>
      </c>
      <c r="EU19" s="333">
        <v>44801</v>
      </c>
      <c r="EV19" s="333">
        <v>44802</v>
      </c>
      <c r="EW19" s="333">
        <v>44803</v>
      </c>
      <c r="EX19" s="333">
        <v>44804</v>
      </c>
      <c r="EY19" s="333">
        <v>44805</v>
      </c>
      <c r="EZ19" s="333">
        <v>44806</v>
      </c>
      <c r="FA19" s="333">
        <v>44807</v>
      </c>
      <c r="FB19" s="333">
        <v>44808</v>
      </c>
      <c r="FC19" s="333">
        <v>44809</v>
      </c>
      <c r="FD19" s="333">
        <v>44810</v>
      </c>
      <c r="FE19" s="333">
        <v>44811</v>
      </c>
      <c r="FF19" s="333">
        <v>44812</v>
      </c>
      <c r="FG19" s="333">
        <v>44813</v>
      </c>
      <c r="FH19" s="333">
        <v>44814</v>
      </c>
      <c r="FI19" s="333">
        <v>44815</v>
      </c>
      <c r="FJ19" s="333">
        <v>44816</v>
      </c>
      <c r="FK19" s="333">
        <v>44817</v>
      </c>
      <c r="FL19" s="333">
        <v>44818</v>
      </c>
      <c r="FM19" s="333">
        <v>44819</v>
      </c>
      <c r="FN19" s="333">
        <v>44820</v>
      </c>
      <c r="FO19" s="333">
        <v>44821</v>
      </c>
      <c r="FP19" s="333">
        <v>44822</v>
      </c>
      <c r="FQ19" s="333">
        <v>44823</v>
      </c>
      <c r="FR19" s="333">
        <v>44824</v>
      </c>
      <c r="FS19" s="333">
        <v>44825</v>
      </c>
      <c r="FT19" s="333">
        <v>44826</v>
      </c>
      <c r="FU19" s="333">
        <v>44827</v>
      </c>
      <c r="FV19" s="333">
        <v>44828</v>
      </c>
      <c r="FW19" s="333">
        <v>44829</v>
      </c>
      <c r="FX19" s="333">
        <v>44830</v>
      </c>
      <c r="FY19" s="333">
        <v>44831</v>
      </c>
      <c r="FZ19" s="333">
        <v>44832</v>
      </c>
      <c r="GA19" s="333">
        <v>44833</v>
      </c>
      <c r="GB19" s="333">
        <v>44834</v>
      </c>
      <c r="GC19" s="334">
        <v>44835</v>
      </c>
      <c r="GD19" s="334">
        <v>44836</v>
      </c>
      <c r="GE19" s="334">
        <v>44837</v>
      </c>
      <c r="GF19" s="334">
        <v>44838</v>
      </c>
      <c r="GG19" s="334">
        <v>44839</v>
      </c>
      <c r="GH19" s="334">
        <v>44840</v>
      </c>
      <c r="GI19" s="334">
        <v>44841</v>
      </c>
      <c r="GJ19" s="334">
        <v>44842</v>
      </c>
      <c r="GK19" s="334">
        <v>44843</v>
      </c>
      <c r="GL19" s="334">
        <v>44844</v>
      </c>
      <c r="GM19" s="334">
        <v>44845</v>
      </c>
      <c r="GN19" s="334">
        <v>44846</v>
      </c>
      <c r="GO19" s="334">
        <v>44847</v>
      </c>
      <c r="GP19" s="334">
        <v>44848</v>
      </c>
      <c r="GQ19" s="334">
        <v>44849</v>
      </c>
      <c r="GR19" s="334">
        <v>44850</v>
      </c>
      <c r="GS19" s="334">
        <v>44851</v>
      </c>
      <c r="GT19" s="334">
        <v>44852</v>
      </c>
      <c r="GU19" s="334">
        <v>44853</v>
      </c>
      <c r="GV19" s="334">
        <v>44854</v>
      </c>
      <c r="GW19" s="334">
        <v>44855</v>
      </c>
      <c r="GX19" s="334">
        <v>44856</v>
      </c>
      <c r="GY19" s="334">
        <v>44857</v>
      </c>
      <c r="GZ19" s="334">
        <v>44858</v>
      </c>
      <c r="HA19" s="334">
        <v>44859</v>
      </c>
      <c r="HB19" s="334">
        <v>44860</v>
      </c>
      <c r="HC19" s="334">
        <v>44861</v>
      </c>
      <c r="HD19" s="334">
        <v>44862</v>
      </c>
      <c r="HE19" s="334">
        <v>44863</v>
      </c>
      <c r="HF19" s="334">
        <v>44864</v>
      </c>
      <c r="HG19" s="334">
        <v>44865</v>
      </c>
      <c r="HH19" s="334">
        <v>44866</v>
      </c>
      <c r="HI19" s="334">
        <v>44867</v>
      </c>
      <c r="HJ19" s="334">
        <v>44868</v>
      </c>
      <c r="HK19" s="334">
        <v>44869</v>
      </c>
      <c r="HL19" s="334">
        <v>44870</v>
      </c>
      <c r="HM19" s="334">
        <v>44871</v>
      </c>
      <c r="HN19" s="334">
        <v>44872</v>
      </c>
      <c r="HO19" s="334">
        <v>44873</v>
      </c>
      <c r="HP19" s="334">
        <v>44874</v>
      </c>
      <c r="HQ19" s="334">
        <v>44875</v>
      </c>
      <c r="HR19" s="334">
        <v>44876</v>
      </c>
      <c r="HS19" s="334">
        <v>44877</v>
      </c>
      <c r="HT19" s="334">
        <v>44878</v>
      </c>
      <c r="HU19" s="334">
        <v>44879</v>
      </c>
      <c r="HV19" s="334">
        <v>44880</v>
      </c>
      <c r="HW19" s="334">
        <v>44881</v>
      </c>
      <c r="HX19" s="334">
        <v>44882</v>
      </c>
      <c r="HY19" s="334">
        <v>44883</v>
      </c>
      <c r="HZ19" s="334">
        <v>44884</v>
      </c>
      <c r="IA19" s="334">
        <v>44885</v>
      </c>
      <c r="IB19" s="334">
        <v>44886</v>
      </c>
      <c r="IC19" s="334">
        <v>44887</v>
      </c>
      <c r="ID19" s="334">
        <v>44888</v>
      </c>
      <c r="IE19" s="334">
        <v>44889</v>
      </c>
      <c r="IF19" s="334">
        <v>44890</v>
      </c>
      <c r="IG19" s="334">
        <v>44891</v>
      </c>
      <c r="IH19" s="334">
        <v>44892</v>
      </c>
      <c r="II19" s="334">
        <v>44893</v>
      </c>
      <c r="IJ19" s="334">
        <v>44894</v>
      </c>
      <c r="IK19" s="334">
        <v>44895</v>
      </c>
      <c r="IL19" s="334">
        <v>44896</v>
      </c>
      <c r="IM19" s="334">
        <v>44897</v>
      </c>
      <c r="IN19" s="334">
        <v>44898</v>
      </c>
      <c r="IO19" s="334">
        <v>44899</v>
      </c>
      <c r="IP19" s="334">
        <v>44900</v>
      </c>
      <c r="IQ19" s="334">
        <v>44901</v>
      </c>
      <c r="IR19" s="334">
        <v>44902</v>
      </c>
      <c r="IS19" s="334">
        <v>44903</v>
      </c>
      <c r="IT19" s="334">
        <v>44904</v>
      </c>
      <c r="IU19" s="334">
        <v>44905</v>
      </c>
      <c r="IV19" s="334">
        <v>44906</v>
      </c>
      <c r="IW19" s="334">
        <v>44907</v>
      </c>
      <c r="IX19" s="334">
        <v>44908</v>
      </c>
      <c r="IY19" s="334">
        <v>44909</v>
      </c>
      <c r="IZ19" s="334">
        <v>44910</v>
      </c>
      <c r="JA19" s="334">
        <v>44911</v>
      </c>
      <c r="JB19" s="334">
        <v>44912</v>
      </c>
      <c r="JC19" s="334">
        <v>44913</v>
      </c>
      <c r="JD19" s="334">
        <v>44914</v>
      </c>
      <c r="JE19" s="334">
        <v>44915</v>
      </c>
      <c r="JF19" s="334">
        <v>44916</v>
      </c>
      <c r="JG19" s="334">
        <v>44917</v>
      </c>
      <c r="JH19" s="334">
        <v>44918</v>
      </c>
      <c r="JI19" s="334">
        <v>44919</v>
      </c>
      <c r="JJ19" s="334">
        <v>44920</v>
      </c>
      <c r="JK19" s="334">
        <v>44921</v>
      </c>
      <c r="JL19" s="334">
        <v>44922</v>
      </c>
      <c r="JM19" s="334">
        <v>44923</v>
      </c>
      <c r="JN19" s="334">
        <v>44924</v>
      </c>
      <c r="JO19" s="334">
        <v>44925</v>
      </c>
      <c r="JP19" s="334">
        <v>44926</v>
      </c>
      <c r="JQ19" s="334">
        <v>44927</v>
      </c>
      <c r="JR19" s="334">
        <v>44928</v>
      </c>
      <c r="JS19" s="334">
        <v>44929</v>
      </c>
      <c r="JT19" s="334">
        <v>44930</v>
      </c>
      <c r="JU19" s="334">
        <v>44931</v>
      </c>
      <c r="JV19" s="334">
        <v>44932</v>
      </c>
      <c r="JW19" s="334">
        <v>44933</v>
      </c>
      <c r="JX19" s="334">
        <v>44934</v>
      </c>
      <c r="JY19" s="334">
        <v>44935</v>
      </c>
      <c r="JZ19" s="334">
        <v>44936</v>
      </c>
      <c r="KA19" s="334">
        <v>44937</v>
      </c>
      <c r="KB19" s="334">
        <v>44938</v>
      </c>
      <c r="KC19" s="334">
        <v>44939</v>
      </c>
      <c r="KD19" s="334">
        <v>44940</v>
      </c>
      <c r="KE19" s="334">
        <v>44941</v>
      </c>
      <c r="KF19" s="334">
        <v>44942</v>
      </c>
      <c r="KG19" s="334">
        <v>44943</v>
      </c>
      <c r="KH19" s="334">
        <v>44944</v>
      </c>
      <c r="KI19" s="334">
        <v>44945</v>
      </c>
      <c r="KJ19" s="334">
        <v>44946</v>
      </c>
      <c r="KK19" s="334">
        <v>44947</v>
      </c>
      <c r="KL19" s="334">
        <v>44948</v>
      </c>
      <c r="KM19" s="334">
        <v>44949</v>
      </c>
      <c r="KN19" s="334">
        <v>44950</v>
      </c>
      <c r="KO19" s="334">
        <v>44951</v>
      </c>
      <c r="KP19" s="334">
        <v>44952</v>
      </c>
      <c r="KQ19" s="334">
        <v>44953</v>
      </c>
      <c r="KR19" s="334">
        <v>44954</v>
      </c>
      <c r="KS19" s="334">
        <v>44955</v>
      </c>
      <c r="KT19" s="334">
        <v>44956</v>
      </c>
      <c r="KU19" s="334">
        <v>44957</v>
      </c>
      <c r="KV19" s="334">
        <v>44958</v>
      </c>
      <c r="KW19" s="334">
        <v>44959</v>
      </c>
      <c r="KX19" s="334">
        <v>44960</v>
      </c>
      <c r="KY19" s="334">
        <v>44961</v>
      </c>
      <c r="KZ19" s="334">
        <v>44962</v>
      </c>
      <c r="LA19" s="334">
        <v>44963</v>
      </c>
      <c r="LB19" s="334">
        <v>44964</v>
      </c>
      <c r="LC19" s="334">
        <v>44965</v>
      </c>
      <c r="LD19" s="334">
        <v>44966</v>
      </c>
      <c r="LE19" s="334">
        <v>44967</v>
      </c>
      <c r="LF19" s="334">
        <v>44968</v>
      </c>
      <c r="LG19" s="334">
        <v>44969</v>
      </c>
      <c r="LH19" s="334">
        <v>44970</v>
      </c>
      <c r="LI19" s="334">
        <v>44971</v>
      </c>
      <c r="LJ19" s="334">
        <v>44972</v>
      </c>
      <c r="LK19" s="334">
        <v>44973</v>
      </c>
      <c r="LL19" s="334">
        <v>44974</v>
      </c>
      <c r="LM19" s="334">
        <v>44975</v>
      </c>
      <c r="LN19" s="334">
        <v>44976</v>
      </c>
      <c r="LO19" s="334">
        <v>44977</v>
      </c>
      <c r="LP19" s="334">
        <v>44978</v>
      </c>
      <c r="LQ19" s="334">
        <v>44979</v>
      </c>
      <c r="LR19" s="334">
        <v>44980</v>
      </c>
      <c r="LS19" s="334">
        <v>44981</v>
      </c>
      <c r="LT19" s="334">
        <v>44982</v>
      </c>
      <c r="LU19" s="334">
        <v>44983</v>
      </c>
      <c r="LV19" s="334">
        <v>44984</v>
      </c>
      <c r="LW19" s="334">
        <v>44985</v>
      </c>
      <c r="LX19" s="334">
        <v>44986</v>
      </c>
      <c r="LY19" s="334">
        <v>44987</v>
      </c>
      <c r="LZ19" s="334">
        <v>44988</v>
      </c>
      <c r="MA19" s="334">
        <v>44989</v>
      </c>
      <c r="MB19" s="334">
        <v>44990</v>
      </c>
      <c r="MC19" s="334">
        <v>44991</v>
      </c>
      <c r="MD19" s="334">
        <v>44992</v>
      </c>
      <c r="ME19" s="334">
        <v>44993</v>
      </c>
      <c r="MF19" s="334">
        <v>44994</v>
      </c>
      <c r="MG19" s="334">
        <v>44995</v>
      </c>
      <c r="MH19" s="334">
        <v>44996</v>
      </c>
      <c r="MI19" s="334">
        <v>44997</v>
      </c>
      <c r="MJ19" s="334">
        <v>44998</v>
      </c>
      <c r="MK19" s="334">
        <v>44999</v>
      </c>
      <c r="ML19" s="334">
        <v>45000</v>
      </c>
      <c r="MM19" s="334">
        <v>45001</v>
      </c>
      <c r="MN19" s="334">
        <v>45002</v>
      </c>
      <c r="MO19" s="334">
        <v>45003</v>
      </c>
      <c r="MP19" s="334">
        <v>45004</v>
      </c>
      <c r="MQ19" s="334">
        <v>45005</v>
      </c>
      <c r="MR19" s="334">
        <v>45006</v>
      </c>
      <c r="MS19" s="334">
        <v>45007</v>
      </c>
      <c r="MT19" s="334">
        <v>45008</v>
      </c>
      <c r="MU19" s="334">
        <v>45009</v>
      </c>
      <c r="MV19" s="334">
        <v>45010</v>
      </c>
      <c r="MW19" s="334">
        <v>45011</v>
      </c>
      <c r="MX19" s="334">
        <v>45012</v>
      </c>
      <c r="MY19" s="334">
        <v>45013</v>
      </c>
      <c r="MZ19" s="334">
        <v>45014</v>
      </c>
      <c r="NA19" s="334">
        <v>45015</v>
      </c>
      <c r="NB19" s="334">
        <v>45016</v>
      </c>
      <c r="NC19" s="226">
        <v>45017</v>
      </c>
      <c r="ND19" s="226">
        <v>45018</v>
      </c>
      <c r="NE19" s="226">
        <v>45019</v>
      </c>
      <c r="NF19" s="226">
        <v>45020</v>
      </c>
      <c r="NG19" s="226">
        <v>45021</v>
      </c>
      <c r="NH19" s="226">
        <v>45022</v>
      </c>
      <c r="NI19" s="226">
        <v>45023</v>
      </c>
      <c r="NJ19" s="226">
        <v>45024</v>
      </c>
      <c r="NK19" s="226">
        <v>45025</v>
      </c>
      <c r="NL19" s="226">
        <v>45026</v>
      </c>
      <c r="NM19" s="226">
        <v>45027</v>
      </c>
      <c r="NN19" s="226">
        <v>45028</v>
      </c>
      <c r="NO19" s="226">
        <v>45029</v>
      </c>
      <c r="NP19" s="226">
        <v>45030</v>
      </c>
      <c r="NQ19" s="226">
        <v>45031</v>
      </c>
      <c r="NR19" s="226">
        <v>45032</v>
      </c>
      <c r="NS19" s="226">
        <v>45033</v>
      </c>
      <c r="NT19" s="226">
        <v>45034</v>
      </c>
      <c r="NU19" s="226">
        <v>45035</v>
      </c>
      <c r="NV19" s="226">
        <v>45036</v>
      </c>
      <c r="NW19" s="226">
        <v>45037</v>
      </c>
      <c r="NX19" s="226">
        <v>45038</v>
      </c>
      <c r="NY19" s="226">
        <v>45039</v>
      </c>
      <c r="NZ19" s="226">
        <v>45040</v>
      </c>
      <c r="OA19" s="226">
        <v>45041</v>
      </c>
      <c r="OB19" s="226">
        <v>45042</v>
      </c>
      <c r="OC19" s="226">
        <v>45043</v>
      </c>
      <c r="OD19" s="226">
        <v>45044</v>
      </c>
      <c r="OE19" s="226">
        <v>45045</v>
      </c>
      <c r="OF19" s="226">
        <v>45046</v>
      </c>
      <c r="OG19" s="226">
        <v>45047</v>
      </c>
      <c r="OH19" s="226">
        <v>45048</v>
      </c>
      <c r="OI19" s="226">
        <v>45049</v>
      </c>
      <c r="OJ19" s="226">
        <v>45050</v>
      </c>
      <c r="OK19" s="226">
        <v>45051</v>
      </c>
      <c r="OL19" s="226">
        <v>45052</v>
      </c>
      <c r="OM19" s="226">
        <v>45053</v>
      </c>
      <c r="ON19" s="226">
        <v>45054</v>
      </c>
      <c r="OO19" s="226">
        <v>45055</v>
      </c>
      <c r="OP19" s="226">
        <v>45056</v>
      </c>
      <c r="OQ19" s="226">
        <v>45057</v>
      </c>
      <c r="OR19" s="226">
        <v>45058</v>
      </c>
      <c r="OS19" s="226">
        <v>45059</v>
      </c>
      <c r="OT19" s="226">
        <v>45060</v>
      </c>
      <c r="OU19" s="226">
        <v>45061</v>
      </c>
      <c r="OV19" s="226">
        <v>45062</v>
      </c>
      <c r="OW19" s="226">
        <v>45063</v>
      </c>
      <c r="OX19" s="226">
        <v>45064</v>
      </c>
      <c r="OY19" s="226">
        <v>45065</v>
      </c>
      <c r="OZ19" s="226">
        <v>45066</v>
      </c>
      <c r="PA19" s="226">
        <v>45067</v>
      </c>
      <c r="PB19" s="226">
        <v>45068</v>
      </c>
      <c r="PC19" s="226">
        <v>45069</v>
      </c>
      <c r="PD19" s="226">
        <v>45070</v>
      </c>
      <c r="PE19" s="226">
        <v>45071</v>
      </c>
      <c r="PF19" s="226">
        <v>45072</v>
      </c>
      <c r="PG19" s="226">
        <v>45073</v>
      </c>
      <c r="PH19" s="226">
        <v>45074</v>
      </c>
      <c r="PI19" s="226">
        <v>45075</v>
      </c>
      <c r="PJ19" s="226">
        <v>45076</v>
      </c>
      <c r="PK19" s="226">
        <v>45077</v>
      </c>
      <c r="PL19" s="226">
        <v>45078</v>
      </c>
      <c r="PM19" s="226">
        <v>45079</v>
      </c>
      <c r="PN19" s="226">
        <v>45080</v>
      </c>
      <c r="PO19" s="226">
        <v>45081</v>
      </c>
      <c r="PP19" s="226">
        <v>45082</v>
      </c>
      <c r="PQ19" s="226">
        <v>45083</v>
      </c>
      <c r="PR19" s="226">
        <v>45084</v>
      </c>
      <c r="PS19" s="226">
        <v>45085</v>
      </c>
      <c r="PT19" s="226">
        <v>45086</v>
      </c>
      <c r="PU19" s="226">
        <v>45087</v>
      </c>
      <c r="PV19" s="226">
        <v>45088</v>
      </c>
      <c r="PW19" s="226">
        <v>45089</v>
      </c>
      <c r="PX19" s="226">
        <v>45090</v>
      </c>
      <c r="PY19" s="226">
        <v>45091</v>
      </c>
      <c r="PZ19" s="226">
        <v>45092</v>
      </c>
      <c r="QA19" s="226">
        <v>45093</v>
      </c>
      <c r="QB19" s="226">
        <v>45094</v>
      </c>
      <c r="QC19" s="226">
        <v>45095</v>
      </c>
      <c r="QD19" s="226">
        <v>45096</v>
      </c>
      <c r="QE19" s="226">
        <v>45097</v>
      </c>
      <c r="QF19" s="226">
        <v>45098</v>
      </c>
      <c r="QG19" s="226">
        <v>45099</v>
      </c>
      <c r="QH19" s="226">
        <v>45100</v>
      </c>
      <c r="QI19" s="226">
        <v>45101</v>
      </c>
      <c r="QJ19" s="226">
        <v>45102</v>
      </c>
      <c r="QK19" s="226">
        <v>45103</v>
      </c>
      <c r="QL19" s="226">
        <v>45104</v>
      </c>
      <c r="QM19" s="226">
        <v>45105</v>
      </c>
      <c r="QN19" s="226">
        <v>45106</v>
      </c>
      <c r="QO19" s="226">
        <v>45107</v>
      </c>
      <c r="QP19" s="226">
        <v>45108</v>
      </c>
      <c r="QQ19" s="226">
        <v>45109</v>
      </c>
      <c r="QR19" s="226">
        <v>45110</v>
      </c>
      <c r="QS19" s="226">
        <v>45111</v>
      </c>
      <c r="QT19" s="226">
        <v>45112</v>
      </c>
      <c r="QU19" s="226">
        <v>45113</v>
      </c>
      <c r="QV19" s="226">
        <v>45114</v>
      </c>
      <c r="QW19" s="226">
        <v>45115</v>
      </c>
      <c r="QX19" s="226">
        <v>45116</v>
      </c>
      <c r="QY19" s="226">
        <v>45117</v>
      </c>
      <c r="QZ19" s="226">
        <v>45118</v>
      </c>
      <c r="RA19" s="226">
        <v>45119</v>
      </c>
      <c r="RB19" s="226">
        <v>45120</v>
      </c>
      <c r="RC19" s="226">
        <v>45121</v>
      </c>
      <c r="RD19" s="226">
        <v>45122</v>
      </c>
      <c r="RE19" s="226">
        <v>45123</v>
      </c>
      <c r="RF19" s="226">
        <v>45124</v>
      </c>
      <c r="RG19" s="226">
        <v>45125</v>
      </c>
      <c r="RH19" s="226">
        <v>45126</v>
      </c>
      <c r="RI19" s="226">
        <v>45127</v>
      </c>
      <c r="RJ19" s="226">
        <v>45128</v>
      </c>
      <c r="RK19" s="226">
        <v>45129</v>
      </c>
      <c r="RL19" s="226">
        <v>45130</v>
      </c>
      <c r="RM19" s="226">
        <v>45131</v>
      </c>
      <c r="RN19" s="226">
        <v>45132</v>
      </c>
      <c r="RO19" s="226">
        <v>45133</v>
      </c>
      <c r="RP19" s="226">
        <v>45134</v>
      </c>
      <c r="RQ19" s="226">
        <v>45135</v>
      </c>
      <c r="RR19" s="226">
        <v>45136</v>
      </c>
      <c r="RS19" s="226">
        <v>45137</v>
      </c>
      <c r="RT19" s="226">
        <v>45138</v>
      </c>
      <c r="RU19" s="226">
        <v>45139</v>
      </c>
      <c r="RV19" s="226">
        <v>45140</v>
      </c>
      <c r="RW19" s="226">
        <v>45141</v>
      </c>
      <c r="RX19" s="226">
        <v>45142</v>
      </c>
      <c r="RY19" s="226">
        <v>45143</v>
      </c>
      <c r="RZ19" s="226">
        <v>45144</v>
      </c>
      <c r="SA19" s="226">
        <v>45145</v>
      </c>
      <c r="SB19" s="226">
        <v>45146</v>
      </c>
      <c r="SC19" s="226">
        <v>45147</v>
      </c>
      <c r="SD19" s="226">
        <v>45148</v>
      </c>
      <c r="SE19" s="226">
        <v>45149</v>
      </c>
      <c r="SF19" s="226">
        <v>45150</v>
      </c>
      <c r="SG19" s="226">
        <v>45151</v>
      </c>
      <c r="SH19" s="226">
        <v>45152</v>
      </c>
      <c r="SI19" s="226">
        <v>45153</v>
      </c>
      <c r="SJ19" s="226">
        <v>45154</v>
      </c>
      <c r="SK19" s="226">
        <v>45155</v>
      </c>
      <c r="SL19" s="226">
        <v>45156</v>
      </c>
      <c r="SM19" s="226">
        <v>45157</v>
      </c>
      <c r="SN19" s="226">
        <v>45158</v>
      </c>
      <c r="SO19" s="226">
        <v>45159</v>
      </c>
      <c r="SP19" s="226">
        <v>45160</v>
      </c>
      <c r="SQ19" s="226">
        <v>45161</v>
      </c>
      <c r="SR19" s="226">
        <v>45162</v>
      </c>
      <c r="SS19" s="226">
        <v>45163</v>
      </c>
      <c r="ST19" s="226">
        <v>45164</v>
      </c>
      <c r="SU19" s="226">
        <v>45165</v>
      </c>
      <c r="SV19" s="226">
        <v>45166</v>
      </c>
      <c r="SW19" s="226">
        <v>45167</v>
      </c>
      <c r="SX19" s="226">
        <v>45168</v>
      </c>
      <c r="SY19" s="226">
        <v>45169</v>
      </c>
      <c r="SZ19" s="226">
        <v>45170</v>
      </c>
      <c r="TA19" s="226">
        <v>45171</v>
      </c>
      <c r="TB19" s="226">
        <v>45172</v>
      </c>
      <c r="TC19" s="226">
        <v>45173</v>
      </c>
      <c r="TD19" s="226">
        <v>45174</v>
      </c>
      <c r="TE19" s="226">
        <v>45175</v>
      </c>
      <c r="TF19" s="226">
        <v>45176</v>
      </c>
      <c r="TG19" s="226">
        <v>45177</v>
      </c>
      <c r="TH19" s="226">
        <v>45178</v>
      </c>
      <c r="TI19" s="226">
        <v>45179</v>
      </c>
      <c r="TJ19" s="226">
        <v>45180</v>
      </c>
      <c r="TK19" s="226">
        <v>45181</v>
      </c>
      <c r="TL19" s="226">
        <v>45182</v>
      </c>
      <c r="TM19" s="226">
        <v>45183</v>
      </c>
      <c r="TN19" s="226">
        <v>45184</v>
      </c>
      <c r="TO19" s="226">
        <v>45185</v>
      </c>
      <c r="TP19" s="226">
        <v>45186</v>
      </c>
      <c r="TQ19" s="226">
        <v>45187</v>
      </c>
      <c r="TR19" s="226">
        <v>45188</v>
      </c>
      <c r="TS19" s="226">
        <v>45189</v>
      </c>
      <c r="TT19" s="226">
        <v>45190</v>
      </c>
      <c r="TU19" s="226">
        <v>45191</v>
      </c>
      <c r="TV19" s="226">
        <v>45192</v>
      </c>
      <c r="TW19" s="226">
        <v>45193</v>
      </c>
      <c r="TX19" s="226">
        <v>45194</v>
      </c>
      <c r="TY19" s="226">
        <v>45195</v>
      </c>
      <c r="TZ19" s="226">
        <v>45196</v>
      </c>
      <c r="UA19" s="226">
        <v>45197</v>
      </c>
      <c r="UB19" s="226">
        <v>45198</v>
      </c>
      <c r="UC19" s="226">
        <v>45199</v>
      </c>
      <c r="UD19" s="339">
        <v>45200</v>
      </c>
      <c r="UE19" s="339">
        <v>45201</v>
      </c>
      <c r="UF19" s="339">
        <v>45202</v>
      </c>
      <c r="UG19" s="339">
        <v>45203</v>
      </c>
      <c r="UH19" s="339">
        <v>45204</v>
      </c>
      <c r="UI19" s="339">
        <v>45205</v>
      </c>
      <c r="UJ19" s="339">
        <v>45206</v>
      </c>
      <c r="UK19" s="339">
        <v>45207</v>
      </c>
      <c r="UL19" s="339">
        <v>45208</v>
      </c>
      <c r="UM19" s="339">
        <v>45209</v>
      </c>
      <c r="UN19" s="339">
        <v>45210</v>
      </c>
      <c r="UO19" s="339">
        <v>45211</v>
      </c>
      <c r="UP19" s="339">
        <v>45212</v>
      </c>
      <c r="UQ19" s="339">
        <v>45213</v>
      </c>
      <c r="UR19" s="339">
        <v>45214</v>
      </c>
      <c r="US19" s="339">
        <v>45215</v>
      </c>
      <c r="UT19" s="339">
        <v>45216</v>
      </c>
      <c r="UU19" s="339">
        <v>45217</v>
      </c>
      <c r="UV19" s="339">
        <v>45218</v>
      </c>
      <c r="UW19" s="339">
        <v>45219</v>
      </c>
      <c r="UX19" s="339">
        <v>45220</v>
      </c>
      <c r="UY19" s="339">
        <v>45221</v>
      </c>
      <c r="UZ19" s="339">
        <v>45222</v>
      </c>
      <c r="VA19" s="339">
        <v>45223</v>
      </c>
      <c r="VB19" s="339">
        <v>45224</v>
      </c>
      <c r="VC19" s="339">
        <v>45225</v>
      </c>
      <c r="VD19" s="339">
        <v>45226</v>
      </c>
      <c r="VE19" s="339">
        <v>45227</v>
      </c>
      <c r="VF19" s="339">
        <v>45228</v>
      </c>
      <c r="VG19" s="339">
        <v>45229</v>
      </c>
      <c r="VH19" s="339">
        <v>45230</v>
      </c>
      <c r="VI19" s="339">
        <v>45231</v>
      </c>
      <c r="VJ19" s="339">
        <v>45232</v>
      </c>
      <c r="VK19" s="339">
        <v>45233</v>
      </c>
      <c r="VL19" s="339">
        <v>45234</v>
      </c>
      <c r="VM19" s="339">
        <v>45235</v>
      </c>
      <c r="VN19" s="339">
        <v>45236</v>
      </c>
      <c r="VO19" s="339">
        <v>45237</v>
      </c>
      <c r="VP19" s="339">
        <v>45238</v>
      </c>
      <c r="VQ19" s="339">
        <v>45239</v>
      </c>
      <c r="VR19" s="339">
        <v>45240</v>
      </c>
      <c r="VS19" s="339">
        <v>45241</v>
      </c>
      <c r="VT19" s="339">
        <v>45242</v>
      </c>
      <c r="VU19" s="339">
        <v>45243</v>
      </c>
      <c r="VV19" s="339">
        <v>45244</v>
      </c>
      <c r="VW19" s="339">
        <v>45245</v>
      </c>
      <c r="VX19" s="339">
        <v>45246</v>
      </c>
      <c r="VY19" s="339">
        <v>45247</v>
      </c>
      <c r="VZ19" s="339">
        <v>45248</v>
      </c>
      <c r="WA19" s="339">
        <v>45249</v>
      </c>
      <c r="WB19" s="339">
        <v>45250</v>
      </c>
      <c r="WC19" s="339">
        <v>45251</v>
      </c>
      <c r="WD19" s="339">
        <v>45252</v>
      </c>
      <c r="WE19" s="339">
        <v>45253</v>
      </c>
      <c r="WF19" s="339">
        <v>45254</v>
      </c>
      <c r="WG19" s="339">
        <v>45255</v>
      </c>
      <c r="WH19" s="339">
        <v>45256</v>
      </c>
      <c r="WI19" s="339">
        <v>45257</v>
      </c>
      <c r="WJ19" s="339">
        <v>45258</v>
      </c>
      <c r="WK19" s="339">
        <v>45259</v>
      </c>
      <c r="WL19" s="339">
        <v>45260</v>
      </c>
      <c r="WM19" s="339">
        <v>45261</v>
      </c>
      <c r="WN19" s="339">
        <v>45262</v>
      </c>
      <c r="WO19" s="339">
        <v>45263</v>
      </c>
      <c r="WP19" s="339">
        <v>45264</v>
      </c>
      <c r="WQ19" s="339">
        <v>45265</v>
      </c>
      <c r="WR19" s="339">
        <v>45266</v>
      </c>
      <c r="WS19" s="339">
        <v>45267</v>
      </c>
      <c r="WT19" s="339">
        <v>45268</v>
      </c>
      <c r="WU19" s="339">
        <v>45269</v>
      </c>
      <c r="WV19" s="339">
        <v>45270</v>
      </c>
      <c r="WW19" s="339">
        <v>45271</v>
      </c>
      <c r="WX19" s="339">
        <v>45272</v>
      </c>
      <c r="WY19" s="339">
        <v>45273</v>
      </c>
      <c r="WZ19" s="339">
        <v>45274</v>
      </c>
      <c r="XA19" s="339">
        <v>45275</v>
      </c>
      <c r="XB19" s="339">
        <v>45276</v>
      </c>
      <c r="XC19" s="339">
        <v>45277</v>
      </c>
      <c r="XD19" s="339">
        <v>45278</v>
      </c>
      <c r="XE19" s="339">
        <v>45279</v>
      </c>
      <c r="XF19" s="339">
        <v>45280</v>
      </c>
      <c r="XG19" s="339">
        <v>45281</v>
      </c>
      <c r="XH19" s="339">
        <v>45282</v>
      </c>
      <c r="XI19" s="339">
        <v>45283</v>
      </c>
      <c r="XJ19" s="339">
        <v>45284</v>
      </c>
      <c r="XK19" s="339">
        <v>45285</v>
      </c>
      <c r="XL19" s="339">
        <v>45286</v>
      </c>
      <c r="XM19" s="339">
        <v>45287</v>
      </c>
      <c r="XN19" s="339">
        <v>45288</v>
      </c>
      <c r="XO19" s="339">
        <v>45289</v>
      </c>
      <c r="XP19" s="339">
        <v>45290</v>
      </c>
      <c r="XQ19" s="339">
        <v>45291</v>
      </c>
      <c r="XR19" s="339">
        <v>45292</v>
      </c>
      <c r="XS19" s="339">
        <v>45293</v>
      </c>
      <c r="XT19" s="339">
        <v>45294</v>
      </c>
      <c r="XU19" s="339">
        <v>45295</v>
      </c>
      <c r="XV19" s="339">
        <v>45296</v>
      </c>
      <c r="XW19" s="339">
        <v>45297</v>
      </c>
      <c r="XX19" s="339">
        <v>45298</v>
      </c>
      <c r="XY19" s="339">
        <v>45299</v>
      </c>
      <c r="XZ19" s="339">
        <v>45300</v>
      </c>
      <c r="YA19" s="339">
        <v>45301</v>
      </c>
      <c r="YB19" s="339">
        <v>45302</v>
      </c>
      <c r="YC19" s="339">
        <v>45303</v>
      </c>
      <c r="YD19" s="339">
        <v>45304</v>
      </c>
      <c r="YE19" s="339">
        <v>45305</v>
      </c>
      <c r="YF19" s="339">
        <v>45306</v>
      </c>
      <c r="YG19" s="339">
        <v>45307</v>
      </c>
      <c r="YH19" s="339">
        <v>45308</v>
      </c>
      <c r="YI19" s="339">
        <v>45309</v>
      </c>
      <c r="YJ19" s="339">
        <v>45310</v>
      </c>
      <c r="YK19" s="339">
        <v>45311</v>
      </c>
      <c r="YL19" s="339">
        <v>45312</v>
      </c>
      <c r="YM19" s="339">
        <v>45313</v>
      </c>
      <c r="YN19" s="339">
        <v>45314</v>
      </c>
      <c r="YO19" s="339">
        <v>45315</v>
      </c>
      <c r="YP19" s="339">
        <v>45316</v>
      </c>
      <c r="YQ19" s="339">
        <v>45317</v>
      </c>
      <c r="YR19" s="339">
        <v>45318</v>
      </c>
      <c r="YS19" s="339">
        <v>45319</v>
      </c>
      <c r="YT19" s="339">
        <v>45320</v>
      </c>
      <c r="YU19" s="339">
        <v>45321</v>
      </c>
      <c r="YV19" s="339">
        <v>45322</v>
      </c>
      <c r="YW19" s="339">
        <v>45323</v>
      </c>
      <c r="YX19" s="339">
        <v>45324</v>
      </c>
      <c r="YY19" s="339">
        <v>45325</v>
      </c>
      <c r="YZ19" s="339">
        <v>45326</v>
      </c>
      <c r="ZA19" s="339">
        <v>45327</v>
      </c>
      <c r="ZB19" s="339">
        <v>45328</v>
      </c>
      <c r="ZC19" s="339">
        <v>45329</v>
      </c>
      <c r="ZD19" s="339">
        <v>45330</v>
      </c>
      <c r="ZE19" s="339">
        <v>45331</v>
      </c>
      <c r="ZF19" s="339">
        <v>45332</v>
      </c>
      <c r="ZG19" s="339">
        <v>45333</v>
      </c>
      <c r="ZH19" s="339">
        <v>45334</v>
      </c>
      <c r="ZI19" s="339">
        <v>45335</v>
      </c>
      <c r="ZJ19" s="339">
        <v>45336</v>
      </c>
      <c r="ZK19" s="339">
        <v>45337</v>
      </c>
      <c r="ZL19" s="339">
        <v>45338</v>
      </c>
      <c r="ZM19" s="339">
        <v>45339</v>
      </c>
      <c r="ZN19" s="339">
        <v>45340</v>
      </c>
      <c r="ZO19" s="339">
        <v>45341</v>
      </c>
      <c r="ZP19" s="339">
        <v>45342</v>
      </c>
      <c r="ZQ19" s="339">
        <v>45343</v>
      </c>
      <c r="ZR19" s="339">
        <v>45344</v>
      </c>
      <c r="ZS19" s="339">
        <v>45345</v>
      </c>
      <c r="ZT19" s="339">
        <v>45346</v>
      </c>
      <c r="ZU19" s="339">
        <v>45347</v>
      </c>
      <c r="ZV19" s="339">
        <v>45348</v>
      </c>
      <c r="ZW19" s="339">
        <v>45349</v>
      </c>
      <c r="ZX19" s="339">
        <v>45350</v>
      </c>
      <c r="ZY19" s="339">
        <v>45351</v>
      </c>
      <c r="ZZ19" s="339">
        <v>45352</v>
      </c>
      <c r="AAA19" s="339">
        <v>45353</v>
      </c>
      <c r="AAB19" s="339">
        <v>45354</v>
      </c>
      <c r="AAC19" s="339">
        <v>45355</v>
      </c>
      <c r="AAD19" s="339">
        <v>45356</v>
      </c>
      <c r="AAE19" s="339">
        <v>45357</v>
      </c>
      <c r="AAF19" s="339">
        <v>45358</v>
      </c>
      <c r="AAG19" s="339">
        <v>45359</v>
      </c>
      <c r="AAH19" s="339">
        <v>45360</v>
      </c>
      <c r="AAI19" s="339">
        <v>45361</v>
      </c>
      <c r="AAJ19" s="339">
        <v>45362</v>
      </c>
      <c r="AAK19" s="339">
        <v>45363</v>
      </c>
      <c r="AAL19" s="339">
        <v>45364</v>
      </c>
      <c r="AAM19" s="339">
        <v>45365</v>
      </c>
      <c r="AAN19" s="339">
        <v>45366</v>
      </c>
      <c r="AAO19" s="339">
        <v>45367</v>
      </c>
      <c r="AAP19" s="339">
        <v>45368</v>
      </c>
      <c r="AAQ19" s="339">
        <v>45369</v>
      </c>
      <c r="AAR19" s="339">
        <v>45370</v>
      </c>
      <c r="AAS19" s="339">
        <v>45371</v>
      </c>
      <c r="AAT19" s="339">
        <v>45372</v>
      </c>
      <c r="AAU19" s="339">
        <v>45373</v>
      </c>
      <c r="AAV19" s="339">
        <v>45374</v>
      </c>
      <c r="AAW19" s="339">
        <v>45375</v>
      </c>
      <c r="AAX19" s="339">
        <v>45376</v>
      </c>
      <c r="AAY19" s="339">
        <v>45377</v>
      </c>
      <c r="AAZ19" s="339">
        <v>45378</v>
      </c>
      <c r="ABA19" s="339">
        <v>45379</v>
      </c>
      <c r="ABB19" s="339">
        <v>45380</v>
      </c>
      <c r="ABC19" s="339">
        <v>45381</v>
      </c>
      <c r="ABD19" s="339">
        <v>45382</v>
      </c>
    </row>
    <row r="20" spans="1:732" ht="42" customHeight="1">
      <c r="A20" s="227">
        <f>'様式３（療養者名簿）（⑤の場合）'!C25</f>
        <v>0</v>
      </c>
      <c r="B20" s="332">
        <f>IF(B$19-'様式３（療養者名簿）（⑤の場合）'!$BD25+1&lt;=15,IF(B$19&gt;='様式３（療養者名簿）（⑤の場合）'!$BD25,IF(B$19&lt;='様式３（療養者名簿）（⑤の場合）'!$BE25,1,0),0),0)</f>
        <v>0</v>
      </c>
      <c r="C20" s="332">
        <f>IF(C$19-'様式３（療養者名簿）（⑤の場合）'!$BD25+1&lt;=15,IF(C$19&gt;='様式３（療養者名簿）（⑤の場合）'!$BD25,IF(C$19&lt;='様式３（療養者名簿）（⑤の場合）'!$BE25,1,0),0),0)</f>
        <v>0</v>
      </c>
      <c r="D20" s="332">
        <f>IF(D$19-'様式３（療養者名簿）（⑤の場合）'!$BD25+1&lt;=15,IF(D$19&gt;='様式３（療養者名簿）（⑤の場合）'!$BD25,IF(D$19&lt;='様式３（療養者名簿）（⑤の場合）'!$BE25,1,0),0),0)</f>
        <v>0</v>
      </c>
      <c r="E20" s="332">
        <f>IF(E$19-'様式３（療養者名簿）（⑤の場合）'!$BD25+1&lt;=15,IF(E$19&gt;='様式３（療養者名簿）（⑤の場合）'!$BD25,IF(E$19&lt;='様式３（療養者名簿）（⑤の場合）'!$BE25,1,0),0),0)</f>
        <v>0</v>
      </c>
      <c r="F20" s="332">
        <f>IF(F$19-'様式３（療養者名簿）（⑤の場合）'!$BD25+1&lt;=15,IF(F$19&gt;='様式３（療養者名簿）（⑤の場合）'!$BD25,IF(F$19&lt;='様式３（療養者名簿）（⑤の場合）'!$BE25,1,0),0),0)</f>
        <v>0</v>
      </c>
      <c r="G20" s="332">
        <f>IF(G$19-'様式３（療養者名簿）（⑤の場合）'!$BD25+1&lt;=15,IF(G$19&gt;='様式３（療養者名簿）（⑤の場合）'!$BD25,IF(G$19&lt;='様式３（療養者名簿）（⑤の場合）'!$BE25,1,0),0),0)</f>
        <v>0</v>
      </c>
      <c r="H20" s="332">
        <f>IF(H$19-'様式３（療養者名簿）（⑤の場合）'!$BD25+1&lt;=15,IF(H$19&gt;='様式３（療養者名簿）（⑤の場合）'!$BD25,IF(H$19&lt;='様式３（療養者名簿）（⑤の場合）'!$BE25,1,0),0),0)</f>
        <v>0</v>
      </c>
      <c r="I20" s="332">
        <f>IF(I$19-'様式３（療養者名簿）（⑤の場合）'!$BD25+1&lt;=15,IF(I$19&gt;='様式３（療養者名簿）（⑤の場合）'!$BD25,IF(I$19&lt;='様式３（療養者名簿）（⑤の場合）'!$BE25,1,0),0),0)</f>
        <v>0</v>
      </c>
      <c r="J20" s="332">
        <f>IF(J$19-'様式３（療養者名簿）（⑤の場合）'!$BD25+1&lt;=15,IF(J$19&gt;='様式３（療養者名簿）（⑤の場合）'!$BD25,IF(J$19&lt;='様式３（療養者名簿）（⑤の場合）'!$BE25,1,0),0),0)</f>
        <v>0</v>
      </c>
      <c r="K20" s="332">
        <f>IF(K$19-'様式３（療養者名簿）（⑤の場合）'!$BD25+1&lt;=15,IF(K$19&gt;='様式３（療養者名簿）（⑤の場合）'!$BD25,IF(K$19&lt;='様式３（療養者名簿）（⑤の場合）'!$BE25,1,0),0),0)</f>
        <v>0</v>
      </c>
      <c r="L20" s="332">
        <f>IF(L$19-'様式３（療養者名簿）（⑤の場合）'!$BD25+1&lt;=15,IF(L$19&gt;='様式３（療養者名簿）（⑤の場合）'!$BD25,IF(L$19&lt;='様式３（療養者名簿）（⑤の場合）'!$BE25,1,0),0),0)</f>
        <v>0</v>
      </c>
      <c r="M20" s="332">
        <f>IF(M$19-'様式３（療養者名簿）（⑤の場合）'!$BD25+1&lt;=15,IF(M$19&gt;='様式３（療養者名簿）（⑤の場合）'!$BD25,IF(M$19&lt;='様式３（療養者名簿）（⑤の場合）'!$BE25,1,0),0),0)</f>
        <v>0</v>
      </c>
      <c r="N20" s="332">
        <f>IF(N$19-'様式３（療養者名簿）（⑤の場合）'!$BD25+1&lt;=15,IF(N$19&gt;='様式３（療養者名簿）（⑤の場合）'!$BD25,IF(N$19&lt;='様式３（療養者名簿）（⑤の場合）'!$BE25,1,0),0),0)</f>
        <v>0</v>
      </c>
      <c r="O20" s="332">
        <f>IF(O$19-'様式３（療養者名簿）（⑤の場合）'!$BD25+1&lt;=15,IF(O$19&gt;='様式３（療養者名簿）（⑤の場合）'!$BD25,IF(O$19&lt;='様式３（療養者名簿）（⑤の場合）'!$BE25,1,0),0),0)</f>
        <v>0</v>
      </c>
      <c r="P20" s="332">
        <f>IF(P$19-'様式３（療養者名簿）（⑤の場合）'!$BD25+1&lt;=15,IF(P$19&gt;='様式３（療養者名簿）（⑤の場合）'!$BD25,IF(P$19&lt;='様式３（療養者名簿）（⑤の場合）'!$BE25,1,0),0),0)</f>
        <v>0</v>
      </c>
      <c r="Q20" s="332">
        <f>IF(Q$19-'様式３（療養者名簿）（⑤の場合）'!$BD25+1&lt;=15,IF(Q$19&gt;='様式３（療養者名簿）（⑤の場合）'!$BD25,IF(Q$19&lt;='様式３（療養者名簿）（⑤の場合）'!$BE25,1,0),0),0)</f>
        <v>0</v>
      </c>
      <c r="R20" s="332">
        <f>IF(R$19-'様式３（療養者名簿）（⑤の場合）'!$BD25+1&lt;=15,IF(R$19&gt;='様式３（療養者名簿）（⑤の場合）'!$BD25,IF(R$19&lt;='様式３（療養者名簿）（⑤の場合）'!$BE25,1,0),0),0)</f>
        <v>0</v>
      </c>
      <c r="S20" s="332">
        <f>IF(S$19-'様式３（療養者名簿）（⑤の場合）'!$BD25+1&lt;=15,IF(S$19&gt;='様式３（療養者名簿）（⑤の場合）'!$BD25,IF(S$19&lt;='様式３（療養者名簿）（⑤の場合）'!$BE25,1,0),0),0)</f>
        <v>0</v>
      </c>
      <c r="T20" s="332">
        <f>IF(T$19-'様式３（療養者名簿）（⑤の場合）'!$BD25+1&lt;=15,IF(T$19&gt;='様式３（療養者名簿）（⑤の場合）'!$BD25,IF(T$19&lt;='様式３（療養者名簿）（⑤の場合）'!$BE25,1,0),0),0)</f>
        <v>0</v>
      </c>
      <c r="U20" s="332">
        <f>IF(U$19-'様式３（療養者名簿）（⑤の場合）'!$BD25+1&lt;=15,IF(U$19&gt;='様式３（療養者名簿）（⑤の場合）'!$BD25,IF(U$19&lt;='様式３（療養者名簿）（⑤の場合）'!$BE25,1,0),0),0)</f>
        <v>0</v>
      </c>
      <c r="V20" s="332">
        <f>IF(V$19-'様式３（療養者名簿）（⑤の場合）'!$BD25+1&lt;=15,IF(V$19&gt;='様式３（療養者名簿）（⑤の場合）'!$BD25,IF(V$19&lt;='様式３（療養者名簿）（⑤の場合）'!$BE25,1,0),0),0)</f>
        <v>0</v>
      </c>
      <c r="W20" s="332">
        <f>IF(W$19-'様式３（療養者名簿）（⑤の場合）'!$BD25+1&lt;=15,IF(W$19&gt;='様式３（療養者名簿）（⑤の場合）'!$BD25,IF(W$19&lt;='様式３（療養者名簿）（⑤の場合）'!$BE25,1,0),0),0)</f>
        <v>0</v>
      </c>
      <c r="X20" s="332">
        <f>IF(X$19-'様式３（療養者名簿）（⑤の場合）'!$BD25+1&lt;=15,IF(X$19&gt;='様式３（療養者名簿）（⑤の場合）'!$BD25,IF(X$19&lt;='様式３（療養者名簿）（⑤の場合）'!$BE25,1,0),0),0)</f>
        <v>0</v>
      </c>
      <c r="Y20" s="332">
        <f>IF(Y$19-'様式３（療養者名簿）（⑤の場合）'!$BD25+1&lt;=15,IF(Y$19&gt;='様式３（療養者名簿）（⑤の場合）'!$BD25,IF(Y$19&lt;='様式３（療養者名簿）（⑤の場合）'!$BE25,1,0),0),0)</f>
        <v>0</v>
      </c>
      <c r="Z20" s="332">
        <f>IF(Z$19-'様式３（療養者名簿）（⑤の場合）'!$BD25+1&lt;=15,IF(Z$19&gt;='様式３（療養者名簿）（⑤の場合）'!$BD25,IF(Z$19&lt;='様式３（療養者名簿）（⑤の場合）'!$BE25,1,0),0),0)</f>
        <v>0</v>
      </c>
      <c r="AA20" s="332">
        <f>IF(AA$19-'様式３（療養者名簿）（⑤の場合）'!$BD25+1&lt;=15,IF(AA$19&gt;='様式３（療養者名簿）（⑤の場合）'!$BD25,IF(AA$19&lt;='様式３（療養者名簿）（⑤の場合）'!$BE25,1,0),0),0)</f>
        <v>0</v>
      </c>
      <c r="AB20" s="332">
        <f>IF(AB$19-'様式３（療養者名簿）（⑤の場合）'!$BD25+1&lt;=15,IF(AB$19&gt;='様式３（療養者名簿）（⑤の場合）'!$BD25,IF(AB$19&lt;='様式３（療養者名簿）（⑤の場合）'!$BE25,1,0),0),0)</f>
        <v>0</v>
      </c>
      <c r="AC20" s="332">
        <f>IF(AC$19-'様式３（療養者名簿）（⑤の場合）'!$BD25+1&lt;=15,IF(AC$19&gt;='様式３（療養者名簿）（⑤の場合）'!$BD25,IF(AC$19&lt;='様式３（療養者名簿）（⑤の場合）'!$BE25,1,0),0),0)</f>
        <v>0</v>
      </c>
      <c r="AD20" s="332">
        <f>IF(AD$19-'様式３（療養者名簿）（⑤の場合）'!$BD25+1&lt;=15,IF(AD$19&gt;='様式３（療養者名簿）（⑤の場合）'!$BD25,IF(AD$19&lt;='様式３（療養者名簿）（⑤の場合）'!$BE25,1,0),0),0)</f>
        <v>0</v>
      </c>
      <c r="AE20" s="332">
        <f>IF(AE$19-'様式３（療養者名簿）（⑤の場合）'!$BD25+1&lt;=15,IF(AE$19&gt;='様式３（療養者名簿）（⑤の場合）'!$BD25,IF(AE$19&lt;='様式３（療養者名簿）（⑤の場合）'!$BE25,1,0),0),0)</f>
        <v>0</v>
      </c>
      <c r="AF20" s="332">
        <f>IF(AF$19-'様式３（療養者名簿）（⑤の場合）'!$BD25+1&lt;=15,IF(AF$19&gt;='様式３（療養者名簿）（⑤の場合）'!$BD25,IF(AF$19&lt;='様式３（療養者名簿）（⑤の場合）'!$BE25,1,0),0),0)</f>
        <v>0</v>
      </c>
      <c r="AG20" s="332">
        <f>IF(AG$19-'様式３（療養者名簿）（⑤の場合）'!$BD25+1&lt;=15,IF(AG$19&gt;='様式３（療養者名簿）（⑤の場合）'!$BD25,IF(AG$19&lt;='様式３（療養者名簿）（⑤の場合）'!$BE25,1,0),0),0)</f>
        <v>0</v>
      </c>
      <c r="AH20" s="332">
        <f>IF(AH$19-'様式３（療養者名簿）（⑤の場合）'!$BD25+1&lt;=15,IF(AH$19&gt;='様式３（療養者名簿）（⑤の場合）'!$BD25,IF(AH$19&lt;='様式３（療養者名簿）（⑤の場合）'!$BE25,1,0),0),0)</f>
        <v>0</v>
      </c>
      <c r="AI20" s="332">
        <f>IF(AI$19-'様式３（療養者名簿）（⑤の場合）'!$BD25+1&lt;=15,IF(AI$19&gt;='様式３（療養者名簿）（⑤の場合）'!$BD25,IF(AI$19&lt;='様式３（療養者名簿）（⑤の場合）'!$BE25,1,0),0),0)</f>
        <v>0</v>
      </c>
      <c r="AJ20" s="332">
        <f>IF(AJ$19-'様式３（療養者名簿）（⑤の場合）'!$BD25+1&lt;=15,IF(AJ$19&gt;='様式３（療養者名簿）（⑤の場合）'!$BD25,IF(AJ$19&lt;='様式３（療養者名簿）（⑤の場合）'!$BE25,1,0),0),0)</f>
        <v>0</v>
      </c>
      <c r="AK20" s="332">
        <f>IF(AK$19-'様式３（療養者名簿）（⑤の場合）'!$BD25+1&lt;=15,IF(AK$19&gt;='様式３（療養者名簿）（⑤の場合）'!$BD25,IF(AK$19&lt;='様式３（療養者名簿）（⑤の場合）'!$BE25,1,0),0),0)</f>
        <v>0</v>
      </c>
      <c r="AL20" s="332">
        <f>IF(AL$19-'様式３（療養者名簿）（⑤の場合）'!$BD25+1&lt;=15,IF(AL$19&gt;='様式３（療養者名簿）（⑤の場合）'!$BD25,IF(AL$19&lt;='様式３（療養者名簿）（⑤の場合）'!$BE25,1,0),0),0)</f>
        <v>0</v>
      </c>
      <c r="AM20" s="332">
        <f>IF(AM$19-'様式３（療養者名簿）（⑤の場合）'!$BD25+1&lt;=15,IF(AM$19&gt;='様式３（療養者名簿）（⑤の場合）'!$BD25,IF(AM$19&lt;='様式３（療養者名簿）（⑤の場合）'!$BE25,1,0),0),0)</f>
        <v>0</v>
      </c>
      <c r="AN20" s="332">
        <f>IF(AN$19-'様式３（療養者名簿）（⑤の場合）'!$BD25+1&lt;=15,IF(AN$19&gt;='様式３（療養者名簿）（⑤の場合）'!$BD25,IF(AN$19&lt;='様式３（療養者名簿）（⑤の場合）'!$BE25,1,0),0),0)</f>
        <v>0</v>
      </c>
      <c r="AO20" s="332">
        <f>IF(AO$19-'様式３（療養者名簿）（⑤の場合）'!$BD25+1&lt;=15,IF(AO$19&gt;='様式３（療養者名簿）（⑤の場合）'!$BD25,IF(AO$19&lt;='様式３（療養者名簿）（⑤の場合）'!$BE25,1,0),0),0)</f>
        <v>0</v>
      </c>
      <c r="AP20" s="332">
        <f>IF(AP$19-'様式３（療養者名簿）（⑤の場合）'!$BD25+1&lt;=15,IF(AP$19&gt;='様式３（療養者名簿）（⑤の場合）'!$BD25,IF(AP$19&lt;='様式３（療養者名簿）（⑤の場合）'!$BE25,1,0),0),0)</f>
        <v>0</v>
      </c>
      <c r="AQ20" s="332">
        <f>IF(AQ$19-'様式３（療養者名簿）（⑤の場合）'!$BD25+1&lt;=15,IF(AQ$19&gt;='様式３（療養者名簿）（⑤の場合）'!$BD25,IF(AQ$19&lt;='様式３（療養者名簿）（⑤の場合）'!$BE25,1,0),0),0)</f>
        <v>0</v>
      </c>
      <c r="AR20" s="332">
        <f>IF(AR$19-'様式３（療養者名簿）（⑤の場合）'!$BD25+1&lt;=15,IF(AR$19&gt;='様式３（療養者名簿）（⑤の場合）'!$BD25,IF(AR$19&lt;='様式３（療養者名簿）（⑤の場合）'!$BE25,1,0),0),0)</f>
        <v>0</v>
      </c>
      <c r="AS20" s="332">
        <f>IF(AS$19-'様式３（療養者名簿）（⑤の場合）'!$BD25+1&lt;=15,IF(AS$19&gt;='様式３（療養者名簿）（⑤の場合）'!$BD25,IF(AS$19&lt;='様式３（療養者名簿）（⑤の場合）'!$BE25,1,0),0),0)</f>
        <v>0</v>
      </c>
      <c r="AT20" s="332">
        <f>IF(AT$19-'様式３（療養者名簿）（⑤の場合）'!$BD25+1&lt;=15,IF(AT$19&gt;='様式３（療養者名簿）（⑤の場合）'!$BD25,IF(AT$19&lt;='様式３（療養者名簿）（⑤の場合）'!$BE25,1,0),0),0)</f>
        <v>0</v>
      </c>
      <c r="AU20" s="332">
        <f>IF(AU$19-'様式３（療養者名簿）（⑤の場合）'!$BD25+1&lt;=15,IF(AU$19&gt;='様式３（療養者名簿）（⑤の場合）'!$BD25,IF(AU$19&lt;='様式３（療養者名簿）（⑤の場合）'!$BE25,1,0),0),0)</f>
        <v>0</v>
      </c>
      <c r="AV20" s="332">
        <f>IF(AV$19-'様式３（療養者名簿）（⑤の場合）'!$BD25+1&lt;=15,IF(AV$19&gt;='様式３（療養者名簿）（⑤の場合）'!$BD25,IF(AV$19&lt;='様式３（療養者名簿）（⑤の場合）'!$BE25,1,0),0),0)</f>
        <v>0</v>
      </c>
      <c r="AW20" s="332">
        <f>IF(AW$19-'様式３（療養者名簿）（⑤の場合）'!$BD25+1&lt;=15,IF(AW$19&gt;='様式３（療養者名簿）（⑤の場合）'!$BD25,IF(AW$19&lt;='様式３（療養者名簿）（⑤の場合）'!$BE25,1,0),0),0)</f>
        <v>0</v>
      </c>
      <c r="AX20" s="332">
        <f>IF(AX$19-'様式３（療養者名簿）（⑤の場合）'!$BD25+1&lt;=15,IF(AX$19&gt;='様式３（療養者名簿）（⑤の場合）'!$BD25,IF(AX$19&lt;='様式３（療養者名簿）（⑤の場合）'!$BE25,1,0),0),0)</f>
        <v>0</v>
      </c>
      <c r="AY20" s="332">
        <f>IF(AY$19-'様式３（療養者名簿）（⑤の場合）'!$BD25+1&lt;=15,IF(AY$19&gt;='様式３（療養者名簿）（⑤の場合）'!$BD25,IF(AY$19&lt;='様式３（療養者名簿）（⑤の場合）'!$BE25,1,0),0),0)</f>
        <v>0</v>
      </c>
      <c r="AZ20" s="332">
        <f>IF(AZ$19-'様式３（療養者名簿）（⑤の場合）'!$BD25+1&lt;=15,IF(AZ$19&gt;='様式３（療養者名簿）（⑤の場合）'!$BD25,IF(AZ$19&lt;='様式３（療養者名簿）（⑤の場合）'!$BE25,1,0),0),0)</f>
        <v>0</v>
      </c>
      <c r="BA20" s="332">
        <f>IF(BA$19-'様式３（療養者名簿）（⑤の場合）'!$BD25+1&lt;=15,IF(BA$19&gt;='様式３（療養者名簿）（⑤の場合）'!$BD25,IF(BA$19&lt;='様式３（療養者名簿）（⑤の場合）'!$BE25,1,0),0),0)</f>
        <v>0</v>
      </c>
      <c r="BB20" s="332">
        <f>IF(BB$19-'様式３（療養者名簿）（⑤の場合）'!$BD25+1&lt;=15,IF(BB$19&gt;='様式３（療養者名簿）（⑤の場合）'!$BD25,IF(BB$19&lt;='様式３（療養者名簿）（⑤の場合）'!$BE25,1,0),0),0)</f>
        <v>0</v>
      </c>
      <c r="BC20" s="332">
        <f>IF(BC$19-'様式３（療養者名簿）（⑤の場合）'!$BD25+1&lt;=15,IF(BC$19&gt;='様式３（療養者名簿）（⑤の場合）'!$BD25,IF(BC$19&lt;='様式３（療養者名簿）（⑤の場合）'!$BE25,1,0),0),0)</f>
        <v>0</v>
      </c>
      <c r="BD20" s="332">
        <f>IF(BD$19-'様式３（療養者名簿）（⑤の場合）'!$BD25+1&lt;=15,IF(BD$19&gt;='様式３（療養者名簿）（⑤の場合）'!$BD25,IF(BD$19&lt;='様式３（療養者名簿）（⑤の場合）'!$BE25,1,0),0),0)</f>
        <v>0</v>
      </c>
      <c r="BE20" s="332">
        <f>IF(BE$19-'様式３（療養者名簿）（⑤の場合）'!$BD25+1&lt;=15,IF(BE$19&gt;='様式３（療養者名簿）（⑤の場合）'!$BD25,IF(BE$19&lt;='様式３（療養者名簿）（⑤の場合）'!$BE25,1,0),0),0)</f>
        <v>0</v>
      </c>
      <c r="BF20" s="332">
        <f>IF(BF$19-'様式３（療養者名簿）（⑤の場合）'!$BD25+1&lt;=15,IF(BF$19&gt;='様式３（療養者名簿）（⑤の場合）'!$BD25,IF(BF$19&lt;='様式３（療養者名簿）（⑤の場合）'!$BE25,1,0),0),0)</f>
        <v>0</v>
      </c>
      <c r="BG20" s="332">
        <f>IF(BG$19-'様式３（療養者名簿）（⑤の場合）'!$BD25+1&lt;=15,IF(BG$19&gt;='様式３（療養者名簿）（⑤の場合）'!$BD25,IF(BG$19&lt;='様式３（療養者名簿）（⑤の場合）'!$BE25,1,0),0),0)</f>
        <v>0</v>
      </c>
      <c r="BH20" s="332">
        <f>IF(BH$19-'様式３（療養者名簿）（⑤の場合）'!$BD25+1&lt;=15,IF(BH$19&gt;='様式３（療養者名簿）（⑤の場合）'!$BD25,IF(BH$19&lt;='様式３（療養者名簿）（⑤の場合）'!$BE25,1,0),0),0)</f>
        <v>0</v>
      </c>
      <c r="BI20" s="332">
        <f>IF(BI$19-'様式３（療養者名簿）（⑤の場合）'!$BD25+1&lt;=15,IF(BI$19&gt;='様式３（療養者名簿）（⑤の場合）'!$BD25,IF(BI$19&lt;='様式３（療養者名簿）（⑤の場合）'!$BE25,1,0),0),0)</f>
        <v>0</v>
      </c>
      <c r="BJ20" s="332">
        <f>IF(BJ$19-'様式３（療養者名簿）（⑤の場合）'!$BD25+1&lt;=15,IF(BJ$19&gt;='様式３（療養者名簿）（⑤の場合）'!$BD25,IF(BJ$19&lt;='様式３（療養者名簿）（⑤の場合）'!$BE25,1,0),0),0)</f>
        <v>0</v>
      </c>
      <c r="BK20" s="332">
        <f>IF(BK$19-'様式３（療養者名簿）（⑤の場合）'!$BD25+1&lt;=15,IF(BK$19&gt;='様式３（療養者名簿）（⑤の場合）'!$BD25,IF(BK$19&lt;='様式３（療養者名簿）（⑤の場合）'!$BE25,1,0),0),0)</f>
        <v>0</v>
      </c>
      <c r="BL20" s="332">
        <f>IF(BL$19-'様式３（療養者名簿）（⑤の場合）'!$BD25+1&lt;=15,IF(BL$19&gt;='様式３（療養者名簿）（⑤の場合）'!$BD25,IF(BL$19&lt;='様式３（療養者名簿）（⑤の場合）'!$BE25,1,0),0),0)</f>
        <v>0</v>
      </c>
      <c r="BM20" s="332">
        <f>IF(BM$19-'様式３（療養者名簿）（⑤の場合）'!$BD25+1&lt;=15,IF(BM$19&gt;='様式３（療養者名簿）（⑤の場合）'!$BD25,IF(BM$19&lt;='様式３（療養者名簿）（⑤の場合）'!$BE25,1,0),0),0)</f>
        <v>0</v>
      </c>
      <c r="BN20" s="332">
        <f>IF(BN$19-'様式３（療養者名簿）（⑤の場合）'!$BD25+1&lt;=15,IF(BN$19&gt;='様式３（療養者名簿）（⑤の場合）'!$BD25,IF(BN$19&lt;='様式３（療養者名簿）（⑤の場合）'!$BE25,1,0),0),0)</f>
        <v>0</v>
      </c>
      <c r="BO20" s="332">
        <f>IF(BO$19-'様式３（療養者名簿）（⑤の場合）'!$BD25+1&lt;=15,IF(BO$19&gt;='様式３（療養者名簿）（⑤の場合）'!$BD25,IF(BO$19&lt;='様式３（療養者名簿）（⑤の場合）'!$BE25,1,0),0),0)</f>
        <v>0</v>
      </c>
      <c r="BP20" s="332">
        <f>IF(BP$19-'様式３（療養者名簿）（⑤の場合）'!$BD25+1&lt;=15,IF(BP$19&gt;='様式３（療養者名簿）（⑤の場合）'!$BD25,IF(BP$19&lt;='様式３（療養者名簿）（⑤の場合）'!$BE25,1,0),0),0)</f>
        <v>0</v>
      </c>
      <c r="BQ20" s="332">
        <f>IF(BQ$19-'様式３（療養者名簿）（⑤の場合）'!$BD25+1&lt;=15,IF(BQ$19&gt;='様式３（療養者名簿）（⑤の場合）'!$BD25,IF(BQ$19&lt;='様式３（療養者名簿）（⑤の場合）'!$BE25,1,0),0),0)</f>
        <v>0</v>
      </c>
      <c r="BR20" s="332">
        <f>IF(BR$19-'様式３（療養者名簿）（⑤の場合）'!$BD25+1&lt;=15,IF(BR$19&gt;='様式３（療養者名簿）（⑤の場合）'!$BD25,IF(BR$19&lt;='様式３（療養者名簿）（⑤の場合）'!$BE25,1,0),0),0)</f>
        <v>0</v>
      </c>
      <c r="BS20" s="332">
        <f>IF(BS$19-'様式３（療養者名簿）（⑤の場合）'!$BD25+1&lt;=15,IF(BS$19&gt;='様式３（療養者名簿）（⑤の場合）'!$BD25,IF(BS$19&lt;='様式３（療養者名簿）（⑤の場合）'!$BE25,1,0),0),0)</f>
        <v>0</v>
      </c>
      <c r="BT20" s="332">
        <f>IF(BT$19-'様式３（療養者名簿）（⑤の場合）'!$BD25+1&lt;=15,IF(BT$19&gt;='様式３（療養者名簿）（⑤の場合）'!$BD25,IF(BT$19&lt;='様式３（療養者名簿）（⑤の場合）'!$BE25,1,0),0),0)</f>
        <v>0</v>
      </c>
      <c r="BU20" s="332">
        <f>IF(BU$19-'様式３（療養者名簿）（⑤の場合）'!$BD25+1&lt;=15,IF(BU$19&gt;='様式３（療養者名簿）（⑤の場合）'!$BD25,IF(BU$19&lt;='様式３（療養者名簿）（⑤の場合）'!$BE25,1,0),0),0)</f>
        <v>0</v>
      </c>
      <c r="BV20" s="332">
        <f>IF(BV$19-'様式３（療養者名簿）（⑤の場合）'!$BD25+1&lt;=15,IF(BV$19&gt;='様式３（療養者名簿）（⑤の場合）'!$BD25,IF(BV$19&lt;='様式３（療養者名簿）（⑤の場合）'!$BE25,1,0),0),0)</f>
        <v>0</v>
      </c>
      <c r="BW20" s="332">
        <f>IF(BW$19-'様式３（療養者名簿）（⑤の場合）'!$BD25+1&lt;=15,IF(BW$19&gt;='様式３（療養者名簿）（⑤の場合）'!$BD25,IF(BW$19&lt;='様式３（療養者名簿）（⑤の場合）'!$BE25,1,0),0),0)</f>
        <v>0</v>
      </c>
      <c r="BX20" s="332">
        <f>IF(BX$19-'様式３（療養者名簿）（⑤の場合）'!$BD25+1&lt;=15,IF(BX$19&gt;='様式３（療養者名簿）（⑤の場合）'!$BD25,IF(BX$19&lt;='様式３（療養者名簿）（⑤の場合）'!$BE25,1,0),0),0)</f>
        <v>0</v>
      </c>
      <c r="BY20" s="332">
        <f>IF(BY$19-'様式３（療養者名簿）（⑤の場合）'!$BD25+1&lt;=15,IF(BY$19&gt;='様式３（療養者名簿）（⑤の場合）'!$BD25,IF(BY$19&lt;='様式３（療養者名簿）（⑤の場合）'!$BE25,1,0),0),0)</f>
        <v>0</v>
      </c>
      <c r="BZ20" s="332">
        <f>IF(BZ$19-'様式３（療養者名簿）（⑤の場合）'!$BD25+1&lt;=15,IF(BZ$19&gt;='様式３（療養者名簿）（⑤の場合）'!$BD25,IF(BZ$19&lt;='様式３（療養者名簿）（⑤の場合）'!$BE25,1,0),0),0)</f>
        <v>0</v>
      </c>
      <c r="CA20" s="332">
        <f>IF(CA$19-'様式３（療養者名簿）（⑤の場合）'!$BD25+1&lt;=15,IF(CA$19&gt;='様式３（療養者名簿）（⑤の場合）'!$BD25,IF(CA$19&lt;='様式３（療養者名簿）（⑤の場合）'!$BE25,1,0),0),0)</f>
        <v>0</v>
      </c>
      <c r="CB20" s="332">
        <f>IF(CB$19-'様式３（療養者名簿）（⑤の場合）'!$BD25+1&lt;=15,IF(CB$19&gt;='様式３（療養者名簿）（⑤の場合）'!$BD25,IF(CB$19&lt;='様式３（療養者名簿）（⑤の場合）'!$BE25,1,0),0),0)</f>
        <v>0</v>
      </c>
      <c r="CC20" s="332">
        <f>IF(CC$19-'様式３（療養者名簿）（⑤の場合）'!$BD25+1&lt;=15,IF(CC$19&gt;='様式３（療養者名簿）（⑤の場合）'!$BD25,IF(CC$19&lt;='様式３（療養者名簿）（⑤の場合）'!$BE25,1,0),0),0)</f>
        <v>0</v>
      </c>
      <c r="CD20" s="332">
        <f>IF(CD$19-'様式３（療養者名簿）（⑤の場合）'!$BD25+1&lt;=15,IF(CD$19&gt;='様式３（療養者名簿）（⑤の場合）'!$BD25,IF(CD$19&lt;='様式３（療養者名簿）（⑤の場合）'!$BE25,1,0),0),0)</f>
        <v>0</v>
      </c>
      <c r="CE20" s="332">
        <f>IF(CE$19-'様式３（療養者名簿）（⑤の場合）'!$BD25+1&lt;=15,IF(CE$19&gt;='様式３（療養者名簿）（⑤の場合）'!$BD25,IF(CE$19&lt;='様式３（療養者名簿）（⑤の場合）'!$BE25,1,0),0),0)</f>
        <v>0</v>
      </c>
      <c r="CF20" s="332">
        <f>IF(CF$19-'様式３（療養者名簿）（⑤の場合）'!$BD25+1&lt;=15,IF(CF$19&gt;='様式３（療養者名簿）（⑤の場合）'!$BD25,IF(CF$19&lt;='様式３（療養者名簿）（⑤の場合）'!$BE25,1,0),0),0)</f>
        <v>0</v>
      </c>
      <c r="CG20" s="332">
        <f>IF(CG$19-'様式３（療養者名簿）（⑤の場合）'!$BD25+1&lt;=15,IF(CG$19&gt;='様式３（療養者名簿）（⑤の場合）'!$BD25,IF(CG$19&lt;='様式３（療養者名簿）（⑤の場合）'!$BE25,1,0),0),0)</f>
        <v>0</v>
      </c>
      <c r="CH20" s="332">
        <f>IF(CH$19-'様式３（療養者名簿）（⑤の場合）'!$BD25+1&lt;=15,IF(CH$19&gt;='様式３（療養者名簿）（⑤の場合）'!$BD25,IF(CH$19&lt;='様式３（療養者名簿）（⑤の場合）'!$BE25,1,0),0),0)</f>
        <v>0</v>
      </c>
      <c r="CI20" s="332">
        <f>IF(CI$19-'様式３（療養者名簿）（⑤の場合）'!$BD25+1&lt;=15,IF(CI$19&gt;='様式３（療養者名簿）（⑤の場合）'!$BD25,IF(CI$19&lt;='様式３（療養者名簿）（⑤の場合）'!$BE25,1,0),0),0)</f>
        <v>0</v>
      </c>
      <c r="CJ20" s="332">
        <f>IF(CJ$19-'様式３（療養者名簿）（⑤の場合）'!$BD25+1&lt;=15,IF(CJ$19&gt;='様式３（療養者名簿）（⑤の場合）'!$BD25,IF(CJ$19&lt;='様式３（療養者名簿）（⑤の場合）'!$BE25,1,0),0),0)</f>
        <v>0</v>
      </c>
      <c r="CK20" s="332">
        <f>IF(CK$19-'様式３（療養者名簿）（⑤の場合）'!$BD25+1&lt;=15,IF(CK$19&gt;='様式３（療養者名簿）（⑤の場合）'!$BD25,IF(CK$19&lt;='様式３（療養者名簿）（⑤の場合）'!$BE25,1,0),0),0)</f>
        <v>0</v>
      </c>
      <c r="CL20" s="332">
        <f>IF(CL$19-'様式３（療養者名簿）（⑤の場合）'!$BD25+1&lt;=15,IF(CL$19&gt;='様式３（療養者名簿）（⑤の場合）'!$BD25,IF(CL$19&lt;='様式３（療養者名簿）（⑤の場合）'!$BE25,1,0),0),0)</f>
        <v>0</v>
      </c>
      <c r="CM20" s="332">
        <f>IF(CM$19-'様式３（療養者名簿）（⑤の場合）'!$BD25+1&lt;=15,IF(CM$19&gt;='様式３（療養者名簿）（⑤の場合）'!$BD25,IF(CM$19&lt;='様式３（療養者名簿）（⑤の場合）'!$BE25,1,0),0),0)</f>
        <v>0</v>
      </c>
      <c r="CN20" s="332">
        <f>IF(CN$19-'様式３（療養者名簿）（⑤の場合）'!$BD25+1&lt;=15,IF(CN$19&gt;='様式３（療養者名簿）（⑤の場合）'!$BD25,IF(CN$19&lt;='様式３（療養者名簿）（⑤の場合）'!$BE25,1,0),0),0)</f>
        <v>0</v>
      </c>
      <c r="CO20" s="332">
        <f>IF(CO$19-'様式３（療養者名簿）（⑤の場合）'!$BD25+1&lt;=15,IF(CO$19&gt;='様式３（療養者名簿）（⑤の場合）'!$BD25,IF(CO$19&lt;='様式３（療養者名簿）（⑤の場合）'!$BE25,1,0),0),0)</f>
        <v>0</v>
      </c>
      <c r="CP20" s="332">
        <f>IF(CP$19-'様式３（療養者名簿）（⑤の場合）'!$BD25+1&lt;=15,IF(CP$19&gt;='様式３（療養者名簿）（⑤の場合）'!$BD25,IF(CP$19&lt;='様式３（療養者名簿）（⑤の場合）'!$BE25,1,0),0),0)</f>
        <v>0</v>
      </c>
      <c r="CQ20" s="332">
        <f>IF(CQ$19-'様式３（療養者名簿）（⑤の場合）'!$BD25+1&lt;=15,IF(CQ$19&gt;='様式３（療養者名簿）（⑤の場合）'!$BD25,IF(CQ$19&lt;='様式３（療養者名簿）（⑤の場合）'!$BE25,1,0),0),0)</f>
        <v>0</v>
      </c>
      <c r="CR20" s="332">
        <f>IF(CR$19-'様式３（療養者名簿）（⑤の場合）'!$BD25+1&lt;=15,IF(CR$19&gt;='様式３（療養者名簿）（⑤の場合）'!$BD25,IF(CR$19&lt;='様式３（療養者名簿）（⑤の場合）'!$BE25,1,0),0),0)</f>
        <v>0</v>
      </c>
      <c r="CS20" s="332">
        <f>IF(CS$19-'様式３（療養者名簿）（⑤の場合）'!$BD25+1&lt;=15,IF(CS$19&gt;='様式３（療養者名簿）（⑤の場合）'!$BD25,IF(CS$19&lt;='様式３（療養者名簿）（⑤の場合）'!$BE25,1,0),0),0)</f>
        <v>0</v>
      </c>
      <c r="CT20" s="332">
        <f>IF(CT$19-'様式３（療養者名簿）（⑤の場合）'!$BD25+1&lt;=15,IF(CT$19&gt;='様式３（療養者名簿）（⑤の場合）'!$BD25,IF(CT$19&lt;='様式３（療養者名簿）（⑤の場合）'!$BE25,1,0),0),0)</f>
        <v>0</v>
      </c>
      <c r="CU20" s="332">
        <f>IF(CU$19-'様式３（療養者名簿）（⑤の場合）'!$BD25+1&lt;=15,IF(CU$19&gt;='様式３（療養者名簿）（⑤の場合）'!$BD25,IF(CU$19&lt;='様式３（療養者名簿）（⑤の場合）'!$BE25,1,0),0),0)</f>
        <v>0</v>
      </c>
      <c r="CV20" s="332">
        <f>IF(CV$19-'様式３（療養者名簿）（⑤の場合）'!$BD25+1&lt;=15,IF(CV$19&gt;='様式３（療養者名簿）（⑤の場合）'!$BD25,IF(CV$19&lt;='様式３（療養者名簿）（⑤の場合）'!$BE25,1,0),0),0)</f>
        <v>0</v>
      </c>
      <c r="CW20" s="332">
        <f>IF(CW$19-'様式３（療養者名簿）（⑤の場合）'!$BD25+1&lt;=15,IF(CW$19&gt;='様式３（療養者名簿）（⑤の場合）'!$BD25,IF(CW$19&lt;='様式３（療養者名簿）（⑤の場合）'!$BE25,1,0),0),0)</f>
        <v>0</v>
      </c>
      <c r="CX20" s="332">
        <f>IF(CX$19-'様式３（療養者名簿）（⑤の場合）'!$BD25+1&lt;=15,IF(CX$19&gt;='様式３（療養者名簿）（⑤の場合）'!$BD25,IF(CX$19&lt;='様式３（療養者名簿）（⑤の場合）'!$BE25,1,0),0),0)</f>
        <v>0</v>
      </c>
      <c r="CY20" s="332">
        <f>IF(CY$19-'様式３（療養者名簿）（⑤の場合）'!$BD25+1&lt;=15,IF(CY$19&gt;='様式３（療養者名簿）（⑤の場合）'!$BD25,IF(CY$19&lt;='様式３（療養者名簿）（⑤の場合）'!$BE25,1,0),0),0)</f>
        <v>0</v>
      </c>
      <c r="CZ20" s="332">
        <f>IF(CZ$19-'様式３（療養者名簿）（⑤の場合）'!$BD25+1&lt;=15,IF(CZ$19&gt;='様式３（療養者名簿）（⑤の場合）'!$BD25,IF(CZ$19&lt;='様式３（療養者名簿）（⑤の場合）'!$BE25,1,0),0),0)</f>
        <v>0</v>
      </c>
      <c r="DA20" s="332">
        <f>IF(DA$19-'様式３（療養者名簿）（⑤の場合）'!$BD25+1&lt;=15,IF(DA$19&gt;='様式３（療養者名簿）（⑤の場合）'!$BD25,IF(DA$19&lt;='様式３（療養者名簿）（⑤の場合）'!$BE25,1,0),0),0)</f>
        <v>0</v>
      </c>
      <c r="DB20" s="332">
        <f>IF(DB$19-'様式３（療養者名簿）（⑤の場合）'!$BD25+1&lt;=15,IF(DB$19&gt;='様式３（療養者名簿）（⑤の場合）'!$BD25,IF(DB$19&lt;='様式３（療養者名簿）（⑤の場合）'!$BE25,1,0),0),0)</f>
        <v>0</v>
      </c>
      <c r="DC20" s="332">
        <f>IF(DC$19-'様式３（療養者名簿）（⑤の場合）'!$BD25+1&lt;=15,IF(DC$19&gt;='様式３（療養者名簿）（⑤の場合）'!$BD25,IF(DC$19&lt;='様式３（療養者名簿）（⑤の場合）'!$BE25,1,0),0),0)</f>
        <v>0</v>
      </c>
      <c r="DD20" s="332">
        <f>IF(DD$19-'様式３（療養者名簿）（⑤の場合）'!$BD25+1&lt;=15,IF(DD$19&gt;='様式３（療養者名簿）（⑤の場合）'!$BD25,IF(DD$19&lt;='様式３（療養者名簿）（⑤の場合）'!$BE25,1,0),0),0)</f>
        <v>0</v>
      </c>
      <c r="DE20" s="332">
        <f>IF(DE$19-'様式３（療養者名簿）（⑤の場合）'!$BD25+1&lt;=15,IF(DE$19&gt;='様式３（療養者名簿）（⑤の場合）'!$BD25,IF(DE$19&lt;='様式３（療養者名簿）（⑤の場合）'!$BE25,1,0),0),0)</f>
        <v>0</v>
      </c>
      <c r="DF20" s="332">
        <f>IF(DF$19-'様式３（療養者名簿）（⑤の場合）'!$BD25+1&lt;=15,IF(DF$19&gt;='様式３（療養者名簿）（⑤の場合）'!$BD25,IF(DF$19&lt;='様式３（療養者名簿）（⑤の場合）'!$BE25,1,0),0),0)</f>
        <v>0</v>
      </c>
      <c r="DG20" s="332">
        <f>IF(DG$19-'様式３（療養者名簿）（⑤の場合）'!$BD25+1&lt;=15,IF(DG$19&gt;='様式３（療養者名簿）（⑤の場合）'!$BD25,IF(DG$19&lt;='様式３（療養者名簿）（⑤の場合）'!$BE25,1,0),0),0)</f>
        <v>0</v>
      </c>
      <c r="DH20" s="332">
        <f>IF(DH$19-'様式３（療養者名簿）（⑤の場合）'!$BD25+1&lt;=15,IF(DH$19&gt;='様式３（療養者名簿）（⑤の場合）'!$BD25,IF(DH$19&lt;='様式３（療養者名簿）（⑤の場合）'!$BE25,1,0),0),0)</f>
        <v>0</v>
      </c>
      <c r="DI20" s="332">
        <f>IF(DI$19-'様式３（療養者名簿）（⑤の場合）'!$BD25+1&lt;=15,IF(DI$19&gt;='様式３（療養者名簿）（⑤の場合）'!$BD25,IF(DI$19&lt;='様式３（療養者名簿）（⑤の場合）'!$BE25,1,0),0),0)</f>
        <v>0</v>
      </c>
      <c r="DJ20" s="332">
        <f>IF(DJ$19-'様式３（療養者名簿）（⑤の場合）'!$BD25+1&lt;=15,IF(DJ$19&gt;='様式３（療養者名簿）（⑤の場合）'!$BD25,IF(DJ$19&lt;='様式３（療養者名簿）（⑤の場合）'!$BE25,1,0),0),0)</f>
        <v>0</v>
      </c>
      <c r="DK20" s="332">
        <f>IF(DK$19-'様式３（療養者名簿）（⑤の場合）'!$BD25+1&lt;=15,IF(DK$19&gt;='様式３（療養者名簿）（⑤の場合）'!$BD25,IF(DK$19&lt;='様式３（療養者名簿）（⑤の場合）'!$BE25,1,0),0),0)</f>
        <v>0</v>
      </c>
      <c r="DL20" s="332">
        <f>IF(DL$19-'様式３（療養者名簿）（⑤の場合）'!$BD25+1&lt;=15,IF(DL$19&gt;='様式３（療養者名簿）（⑤の場合）'!$BD25,IF(DL$19&lt;='様式３（療養者名簿）（⑤の場合）'!$BE25,1,0),0),0)</f>
        <v>0</v>
      </c>
      <c r="DM20" s="332">
        <f>IF(DM$19-'様式３（療養者名簿）（⑤の場合）'!$BD25+1&lt;=15,IF(DM$19&gt;='様式３（療養者名簿）（⑤の場合）'!$BD25,IF(DM$19&lt;='様式３（療養者名簿）（⑤の場合）'!$BE25,1,0),0),0)</f>
        <v>0</v>
      </c>
      <c r="DN20" s="332">
        <f>IF(DN$19-'様式３（療養者名簿）（⑤の場合）'!$BD25+1&lt;=15,IF(DN$19&gt;='様式３（療養者名簿）（⑤の場合）'!$BD25,IF(DN$19&lt;='様式３（療養者名簿）（⑤の場合）'!$BE25,1,0),0),0)</f>
        <v>0</v>
      </c>
      <c r="DO20" s="332">
        <f>IF(DO$19-'様式３（療養者名簿）（⑤の場合）'!$BD25+1&lt;=15,IF(DO$19&gt;='様式３（療養者名簿）（⑤の場合）'!$BD25,IF(DO$19&lt;='様式３（療養者名簿）（⑤の場合）'!$BE25,1,0),0),0)</f>
        <v>0</v>
      </c>
      <c r="DP20" s="332">
        <f>IF(DP$19-'様式３（療養者名簿）（⑤の場合）'!$BD25+1&lt;=15,IF(DP$19&gt;='様式３（療養者名簿）（⑤の場合）'!$BD25,IF(DP$19&lt;='様式３（療養者名簿）（⑤の場合）'!$BE25,1,0),0),0)</f>
        <v>0</v>
      </c>
      <c r="DQ20" s="332">
        <f>IF(DQ$19-'様式３（療養者名簿）（⑤の場合）'!$BD25+1&lt;=15,IF(DQ$19&gt;='様式３（療養者名簿）（⑤の場合）'!$BD25,IF(DQ$19&lt;='様式３（療養者名簿）（⑤の場合）'!$BE25,1,0),0),0)</f>
        <v>0</v>
      </c>
      <c r="DR20" s="332">
        <f>IF(DR$19-'様式３（療養者名簿）（⑤の場合）'!$BD25+1&lt;=15,IF(DR$19&gt;='様式３（療養者名簿）（⑤の場合）'!$BD25,IF(DR$19&lt;='様式３（療養者名簿）（⑤の場合）'!$BE25,1,0),0),0)</f>
        <v>0</v>
      </c>
      <c r="DS20" s="332">
        <f>IF(DS$19-'様式３（療養者名簿）（⑤の場合）'!$BD25+1&lt;=15,IF(DS$19&gt;='様式３（療養者名簿）（⑤の場合）'!$BD25,IF(DS$19&lt;='様式３（療養者名簿）（⑤の場合）'!$BE25,1,0),0),0)</f>
        <v>0</v>
      </c>
      <c r="DT20" s="332">
        <f>IF(DT$19-'様式３（療養者名簿）（⑤の場合）'!$BD25+1&lt;=15,IF(DT$19&gt;='様式３（療養者名簿）（⑤の場合）'!$BD25,IF(DT$19&lt;='様式３（療養者名簿）（⑤の場合）'!$BE25,1,0),0),0)</f>
        <v>0</v>
      </c>
      <c r="DU20" s="332">
        <f>IF(DU$19-'様式３（療養者名簿）（⑤の場合）'!$BD25+1&lt;=15,IF(DU$19&gt;='様式３（療養者名簿）（⑤の場合）'!$BD25,IF(DU$19&lt;='様式３（療養者名簿）（⑤の場合）'!$BE25,1,0),0),0)</f>
        <v>0</v>
      </c>
      <c r="DV20" s="332">
        <f>IF(DV$19-'様式３（療養者名簿）（⑤の場合）'!$BD25+1&lt;=15,IF(DV$19&gt;='様式３（療養者名簿）（⑤の場合）'!$BD25,IF(DV$19&lt;='様式３（療養者名簿）（⑤の場合）'!$BE25,1,0),0),0)</f>
        <v>0</v>
      </c>
      <c r="DW20" s="332">
        <f>IF(DW$19-'様式３（療養者名簿）（⑤の場合）'!$BD25+1&lt;=15,IF(DW$19&gt;='様式３（療養者名簿）（⑤の場合）'!$BD25,IF(DW$19&lt;='様式３（療養者名簿）（⑤の場合）'!$BE25,1,0),0),0)</f>
        <v>0</v>
      </c>
      <c r="DX20" s="332">
        <f>IF(DX$19-'様式３（療養者名簿）（⑤の場合）'!$BD25+1&lt;=15,IF(DX$19&gt;='様式３（療養者名簿）（⑤の場合）'!$BD25,IF(DX$19&lt;='様式３（療養者名簿）（⑤の場合）'!$BE25,1,0),0),0)</f>
        <v>0</v>
      </c>
      <c r="DY20" s="332">
        <f>IF(DY$19-'様式３（療養者名簿）（⑤の場合）'!$BD25+1&lt;=15,IF(DY$19&gt;='様式３（療養者名簿）（⑤の場合）'!$BD25,IF(DY$19&lt;='様式３（療養者名簿）（⑤の場合）'!$BE25,1,0),0),0)</f>
        <v>0</v>
      </c>
      <c r="DZ20" s="332">
        <f>IF(DZ$19-'様式３（療養者名簿）（⑤の場合）'!$BD25+1&lt;=15,IF(DZ$19&gt;='様式３（療養者名簿）（⑤の場合）'!$BD25,IF(DZ$19&lt;='様式３（療養者名簿）（⑤の場合）'!$BE25,1,0),0),0)</f>
        <v>0</v>
      </c>
      <c r="EA20" s="332">
        <f>IF(EA$19-'様式３（療養者名簿）（⑤の場合）'!$BD25+1&lt;=15,IF(EA$19&gt;='様式３（療養者名簿）（⑤の場合）'!$BD25,IF(EA$19&lt;='様式３（療養者名簿）（⑤の場合）'!$BE25,1,0),0),0)</f>
        <v>0</v>
      </c>
      <c r="EB20" s="332">
        <f>IF(EB$19-'様式３（療養者名簿）（⑤の場合）'!$BD25+1&lt;=15,IF(EB$19&gt;='様式３（療養者名簿）（⑤の場合）'!$BD25,IF(EB$19&lt;='様式３（療養者名簿）（⑤の場合）'!$BE25,1,0),0),0)</f>
        <v>0</v>
      </c>
      <c r="EC20" s="332">
        <f>IF(EC$19-'様式３（療養者名簿）（⑤の場合）'!$BD25+1&lt;=15,IF(EC$19&gt;='様式３（療養者名簿）（⑤の場合）'!$BD25,IF(EC$19&lt;='様式３（療養者名簿）（⑤の場合）'!$BE25,1,0),0),0)</f>
        <v>0</v>
      </c>
      <c r="ED20" s="332">
        <f>IF(ED$19-'様式３（療養者名簿）（⑤の場合）'!$BD25+1&lt;=15,IF(ED$19&gt;='様式３（療養者名簿）（⑤の場合）'!$BD25,IF(ED$19&lt;='様式３（療養者名簿）（⑤の場合）'!$BE25,1,0),0),0)</f>
        <v>0</v>
      </c>
      <c r="EE20" s="332">
        <f>IF(EE$19-'様式３（療養者名簿）（⑤の場合）'!$BD25+1&lt;=15,IF(EE$19&gt;='様式３（療養者名簿）（⑤の場合）'!$BD25,IF(EE$19&lt;='様式３（療養者名簿）（⑤の場合）'!$BE25,1,0),0),0)</f>
        <v>0</v>
      </c>
      <c r="EF20" s="332">
        <f>IF(EF$19-'様式３（療養者名簿）（⑤の場合）'!$BD25+1&lt;=15,IF(EF$19&gt;='様式３（療養者名簿）（⑤の場合）'!$BD25,IF(EF$19&lt;='様式３（療養者名簿）（⑤の場合）'!$BE25,1,0),0),0)</f>
        <v>0</v>
      </c>
      <c r="EG20" s="332">
        <f>IF(EG$19-'様式３（療養者名簿）（⑤の場合）'!$BD25+1&lt;=15,IF(EG$19&gt;='様式３（療養者名簿）（⑤の場合）'!$BD25,IF(EG$19&lt;='様式３（療養者名簿）（⑤の場合）'!$BE25,1,0),0),0)</f>
        <v>0</v>
      </c>
      <c r="EH20" s="332">
        <f>IF(EH$19-'様式３（療養者名簿）（⑤の場合）'!$BD25+1&lt;=15,IF(EH$19&gt;='様式３（療養者名簿）（⑤の場合）'!$BD25,IF(EH$19&lt;='様式３（療養者名簿）（⑤の場合）'!$BE25,1,0),0),0)</f>
        <v>0</v>
      </c>
      <c r="EI20" s="332">
        <f>IF(EI$19-'様式３（療養者名簿）（⑤の場合）'!$BD25+1&lt;=15,IF(EI$19&gt;='様式３（療養者名簿）（⑤の場合）'!$BD25,IF(EI$19&lt;='様式３（療養者名簿）（⑤の場合）'!$BE25,1,0),0),0)</f>
        <v>0</v>
      </c>
      <c r="EJ20" s="332">
        <f>IF(EJ$19-'様式３（療養者名簿）（⑤の場合）'!$BD25+1&lt;=15,IF(EJ$19&gt;='様式３（療養者名簿）（⑤の場合）'!$BD25,IF(EJ$19&lt;='様式３（療養者名簿）（⑤の場合）'!$BE25,1,0),0),0)</f>
        <v>0</v>
      </c>
      <c r="EK20" s="332">
        <f>IF(EK$19-'様式３（療養者名簿）（⑤の場合）'!$BD25+1&lt;=15,IF(EK$19&gt;='様式３（療養者名簿）（⑤の場合）'!$BD25,IF(EK$19&lt;='様式３（療養者名簿）（⑤の場合）'!$BE25,1,0),0),0)</f>
        <v>0</v>
      </c>
      <c r="EL20" s="332">
        <f>IF(EL$19-'様式３（療養者名簿）（⑤の場合）'!$BD25+1&lt;=15,IF(EL$19&gt;='様式３（療養者名簿）（⑤の場合）'!$BD25,IF(EL$19&lt;='様式３（療養者名簿）（⑤の場合）'!$BE25,1,0),0),0)</f>
        <v>0</v>
      </c>
      <c r="EM20" s="332">
        <f>IF(EM$19-'様式３（療養者名簿）（⑤の場合）'!$BD25+1&lt;=15,IF(EM$19&gt;='様式３（療養者名簿）（⑤の場合）'!$BD25,IF(EM$19&lt;='様式３（療養者名簿）（⑤の場合）'!$BE25,1,0),0),0)</f>
        <v>0</v>
      </c>
      <c r="EN20" s="332">
        <f>IF(EN$19-'様式３（療養者名簿）（⑤の場合）'!$BD25+1&lt;=15,IF(EN$19&gt;='様式３（療養者名簿）（⑤の場合）'!$BD25,IF(EN$19&lt;='様式３（療養者名簿）（⑤の場合）'!$BE25,1,0),0),0)</f>
        <v>0</v>
      </c>
      <c r="EO20" s="332">
        <f>IF(EO$19-'様式３（療養者名簿）（⑤の場合）'!$BD25+1&lt;=15,IF(EO$19&gt;='様式３（療養者名簿）（⑤の場合）'!$BD25,IF(EO$19&lt;='様式３（療養者名簿）（⑤の場合）'!$BE25,1,0),0),0)</f>
        <v>0</v>
      </c>
      <c r="EP20" s="332">
        <f>IF(EP$19-'様式３（療養者名簿）（⑤の場合）'!$BD25+1&lt;=15,IF(EP$19&gt;='様式３（療養者名簿）（⑤の場合）'!$BD25,IF(EP$19&lt;='様式３（療養者名簿）（⑤の場合）'!$BE25,1,0),0),0)</f>
        <v>0</v>
      </c>
      <c r="EQ20" s="332">
        <f>IF(EQ$19-'様式３（療養者名簿）（⑤の場合）'!$BD25+1&lt;=15,IF(EQ$19&gt;='様式３（療養者名簿）（⑤の場合）'!$BD25,IF(EQ$19&lt;='様式３（療養者名簿）（⑤の場合）'!$BE25,1,0),0),0)</f>
        <v>0</v>
      </c>
      <c r="ER20" s="332">
        <f>IF(ER$19-'様式３（療養者名簿）（⑤の場合）'!$BD25+1&lt;=15,IF(ER$19&gt;='様式３（療養者名簿）（⑤の場合）'!$BD25,IF(ER$19&lt;='様式３（療養者名簿）（⑤の場合）'!$BE25,1,0),0),0)</f>
        <v>0</v>
      </c>
      <c r="ES20" s="332">
        <f>IF(ES$19-'様式３（療養者名簿）（⑤の場合）'!$BD25+1&lt;=15,IF(ES$19&gt;='様式３（療養者名簿）（⑤の場合）'!$BD25,IF(ES$19&lt;='様式３（療養者名簿）（⑤の場合）'!$BE25,1,0),0),0)</f>
        <v>0</v>
      </c>
      <c r="ET20" s="332">
        <f>IF(ET$19-'様式３（療養者名簿）（⑤の場合）'!$BD25+1&lt;=15,IF(ET$19&gt;='様式３（療養者名簿）（⑤の場合）'!$BD25,IF(ET$19&lt;='様式３（療養者名簿）（⑤の場合）'!$BE25,1,0),0),0)</f>
        <v>0</v>
      </c>
      <c r="EU20" s="332">
        <f>IF(EU$19-'様式３（療養者名簿）（⑤の場合）'!$BD25+1&lt;=15,IF(EU$19&gt;='様式３（療養者名簿）（⑤の場合）'!$BD25,IF(EU$19&lt;='様式３（療養者名簿）（⑤の場合）'!$BE25,1,0),0),0)</f>
        <v>0</v>
      </c>
      <c r="EV20" s="332">
        <f>IF(EV$19-'様式３（療養者名簿）（⑤の場合）'!$BD25+1&lt;=15,IF(EV$19&gt;='様式３（療養者名簿）（⑤の場合）'!$BD25,IF(EV$19&lt;='様式３（療養者名簿）（⑤の場合）'!$BE25,1,0),0),0)</f>
        <v>0</v>
      </c>
      <c r="EW20" s="332">
        <f>IF(EW$19-'様式３（療養者名簿）（⑤の場合）'!$BD25+1&lt;=15,IF(EW$19&gt;='様式３（療養者名簿）（⑤の場合）'!$BD25,IF(EW$19&lt;='様式３（療養者名簿）（⑤の場合）'!$BE25,1,0),0),0)</f>
        <v>0</v>
      </c>
      <c r="EX20" s="332">
        <f>IF(EX$19-'様式３（療養者名簿）（⑤の場合）'!$BD25+1&lt;=15,IF(EX$19&gt;='様式３（療養者名簿）（⑤の場合）'!$BD25,IF(EX$19&lt;='様式３（療養者名簿）（⑤の場合）'!$BE25,1,0),0),0)</f>
        <v>0</v>
      </c>
      <c r="EY20" s="332">
        <f>IF(EY$19-'様式３（療養者名簿）（⑤の場合）'!$BD25+1&lt;=15,IF(EY$19&gt;='様式３（療養者名簿）（⑤の場合）'!$BD25,IF(EY$19&lt;='様式３（療養者名簿）（⑤の場合）'!$BE25,1,0),0),0)</f>
        <v>0</v>
      </c>
      <c r="EZ20" s="332">
        <f>IF(EZ$19-'様式３（療養者名簿）（⑤の場合）'!$BD25+1&lt;=15,IF(EZ$19&gt;='様式３（療養者名簿）（⑤の場合）'!$BD25,IF(EZ$19&lt;='様式３（療養者名簿）（⑤の場合）'!$BE25,1,0),0),0)</f>
        <v>0</v>
      </c>
      <c r="FA20" s="332">
        <f>IF(FA$19-'様式３（療養者名簿）（⑤の場合）'!$BD25+1&lt;=15,IF(FA$19&gt;='様式３（療養者名簿）（⑤の場合）'!$BD25,IF(FA$19&lt;='様式３（療養者名簿）（⑤の場合）'!$BE25,1,0),0),0)</f>
        <v>0</v>
      </c>
      <c r="FB20" s="332">
        <f>IF(FB$19-'様式３（療養者名簿）（⑤の場合）'!$BD25+1&lt;=15,IF(FB$19&gt;='様式３（療養者名簿）（⑤の場合）'!$BD25,IF(FB$19&lt;='様式３（療養者名簿）（⑤の場合）'!$BE25,1,0),0),0)</f>
        <v>0</v>
      </c>
      <c r="FC20" s="332">
        <f>IF(FC$19-'様式３（療養者名簿）（⑤の場合）'!$BD25+1&lt;=15,IF(FC$19&gt;='様式３（療養者名簿）（⑤の場合）'!$BD25,IF(FC$19&lt;='様式３（療養者名簿）（⑤の場合）'!$BE25,1,0),0),0)</f>
        <v>0</v>
      </c>
      <c r="FD20" s="332">
        <f>IF(FD$19-'様式３（療養者名簿）（⑤の場合）'!$BD25+1&lt;=15,IF(FD$19&gt;='様式３（療養者名簿）（⑤の場合）'!$BD25,IF(FD$19&lt;='様式３（療養者名簿）（⑤の場合）'!$BE25,1,0),0),0)</f>
        <v>0</v>
      </c>
      <c r="FE20" s="332">
        <f>IF(FE$19-'様式３（療養者名簿）（⑤の場合）'!$BD25+1&lt;=15,IF(FE$19&gt;='様式３（療養者名簿）（⑤の場合）'!$BD25,IF(FE$19&lt;='様式３（療養者名簿）（⑤の場合）'!$BE25,1,0),0),0)</f>
        <v>0</v>
      </c>
      <c r="FF20" s="332">
        <f>IF(FF$19-'様式３（療養者名簿）（⑤の場合）'!$BD25+1&lt;=15,IF(FF$19&gt;='様式３（療養者名簿）（⑤の場合）'!$BD25,IF(FF$19&lt;='様式３（療養者名簿）（⑤の場合）'!$BE25,1,0),0),0)</f>
        <v>0</v>
      </c>
      <c r="FG20" s="332">
        <f>IF(FG$19-'様式３（療養者名簿）（⑤の場合）'!$BD25+1&lt;=15,IF(FG$19&gt;='様式３（療養者名簿）（⑤の場合）'!$BD25,IF(FG$19&lt;='様式３（療養者名簿）（⑤の場合）'!$BE25,1,0),0),0)</f>
        <v>0</v>
      </c>
      <c r="FH20" s="332">
        <f>IF(FH$19-'様式３（療養者名簿）（⑤の場合）'!$BD25+1&lt;=15,IF(FH$19&gt;='様式３（療養者名簿）（⑤の場合）'!$BD25,IF(FH$19&lt;='様式３（療養者名簿）（⑤の場合）'!$BE25,1,0),0),0)</f>
        <v>0</v>
      </c>
      <c r="FI20" s="332">
        <f>IF(FI$19-'様式３（療養者名簿）（⑤の場合）'!$BD25+1&lt;=15,IF(FI$19&gt;='様式３（療養者名簿）（⑤の場合）'!$BD25,IF(FI$19&lt;='様式３（療養者名簿）（⑤の場合）'!$BE25,1,0),0),0)</f>
        <v>0</v>
      </c>
      <c r="FJ20" s="332">
        <f>IF(FJ$19-'様式３（療養者名簿）（⑤の場合）'!$BD25+1&lt;=15,IF(FJ$19&gt;='様式３（療養者名簿）（⑤の場合）'!$BD25,IF(FJ$19&lt;='様式３（療養者名簿）（⑤の場合）'!$BE25,1,0),0),0)</f>
        <v>0</v>
      </c>
      <c r="FK20" s="332">
        <f>IF(FK$19-'様式３（療養者名簿）（⑤の場合）'!$BD25+1&lt;=15,IF(FK$19&gt;='様式３（療養者名簿）（⑤の場合）'!$BD25,IF(FK$19&lt;='様式３（療養者名簿）（⑤の場合）'!$BE25,1,0),0),0)</f>
        <v>0</v>
      </c>
      <c r="FL20" s="332">
        <f>IF(FL$19-'様式３（療養者名簿）（⑤の場合）'!$BD25+1&lt;=15,IF(FL$19&gt;='様式３（療養者名簿）（⑤の場合）'!$BD25,IF(FL$19&lt;='様式３（療養者名簿）（⑤の場合）'!$BE25,1,0),0),0)</f>
        <v>0</v>
      </c>
      <c r="FM20" s="332">
        <f>IF(FM$19-'様式３（療養者名簿）（⑤の場合）'!$BD25+1&lt;=15,IF(FM$19&gt;='様式３（療養者名簿）（⑤の場合）'!$BD25,IF(FM$19&lt;='様式３（療養者名簿）（⑤の場合）'!$BE25,1,0),0),0)</f>
        <v>0</v>
      </c>
      <c r="FN20" s="332">
        <f>IF(FN$19-'様式３（療養者名簿）（⑤の場合）'!$BD25+1&lt;=15,IF(FN$19&gt;='様式３（療養者名簿）（⑤の場合）'!$BD25,IF(FN$19&lt;='様式３（療養者名簿）（⑤の場合）'!$BE25,1,0),0),0)</f>
        <v>0</v>
      </c>
      <c r="FO20" s="332">
        <f>IF(FO$19-'様式３（療養者名簿）（⑤の場合）'!$BD25+1&lt;=15,IF(FO$19&gt;='様式３（療養者名簿）（⑤の場合）'!$BD25,IF(FO$19&lt;='様式３（療養者名簿）（⑤の場合）'!$BE25,1,0),0),0)</f>
        <v>0</v>
      </c>
      <c r="FP20" s="332">
        <f>IF(FP$19-'様式３（療養者名簿）（⑤の場合）'!$BD25+1&lt;=15,IF(FP$19&gt;='様式３（療養者名簿）（⑤の場合）'!$BD25,IF(FP$19&lt;='様式３（療養者名簿）（⑤の場合）'!$BE25,1,0),0),0)</f>
        <v>0</v>
      </c>
      <c r="FQ20" s="332">
        <f>IF(FQ$19-'様式３（療養者名簿）（⑤の場合）'!$BD25+1&lt;=15,IF(FQ$19&gt;='様式３（療養者名簿）（⑤の場合）'!$BD25,IF(FQ$19&lt;='様式３（療養者名簿）（⑤の場合）'!$BE25,1,0),0),0)</f>
        <v>0</v>
      </c>
      <c r="FR20" s="332">
        <f>IF(FR$19-'様式３（療養者名簿）（⑤の場合）'!$BD25+1&lt;=15,IF(FR$19&gt;='様式３（療養者名簿）（⑤の場合）'!$BD25,IF(FR$19&lt;='様式３（療養者名簿）（⑤の場合）'!$BE25,1,0),0),0)</f>
        <v>0</v>
      </c>
      <c r="FS20" s="332">
        <f>IF(FS$19-'様式３（療養者名簿）（⑤の場合）'!$BD25+1&lt;=15,IF(FS$19&gt;='様式３（療養者名簿）（⑤の場合）'!$BD25,IF(FS$19&lt;='様式３（療養者名簿）（⑤の場合）'!$BE25,1,0),0),0)</f>
        <v>0</v>
      </c>
      <c r="FT20" s="332">
        <f>IF(FT$19-'様式３（療養者名簿）（⑤の場合）'!$BD25+1&lt;=15,IF(FT$19&gt;='様式３（療養者名簿）（⑤の場合）'!$BD25,IF(FT$19&lt;='様式３（療養者名簿）（⑤の場合）'!$BE25,1,0),0),0)</f>
        <v>0</v>
      </c>
      <c r="FU20" s="332">
        <f>IF(FU$19-'様式３（療養者名簿）（⑤の場合）'!$BD25+1&lt;=15,IF(FU$19&gt;='様式３（療養者名簿）（⑤の場合）'!$BD25,IF(FU$19&lt;='様式３（療養者名簿）（⑤の場合）'!$BE25,1,0),0),0)</f>
        <v>0</v>
      </c>
      <c r="FV20" s="332">
        <f>IF(FV$19-'様式３（療養者名簿）（⑤の場合）'!$BD25+1&lt;=15,IF(FV$19&gt;='様式３（療養者名簿）（⑤の場合）'!$BD25,IF(FV$19&lt;='様式３（療養者名簿）（⑤の場合）'!$BE25,1,0),0),0)</f>
        <v>0</v>
      </c>
      <c r="FW20" s="332">
        <f>IF(FW$19-'様式３（療養者名簿）（⑤の場合）'!$BD25+1&lt;=15,IF(FW$19&gt;='様式３（療養者名簿）（⑤の場合）'!$BD25,IF(FW$19&lt;='様式３（療養者名簿）（⑤の場合）'!$BE25,1,0),0),0)</f>
        <v>0</v>
      </c>
      <c r="FX20" s="332">
        <f>IF(FX$19-'様式３（療養者名簿）（⑤の場合）'!$BD25+1&lt;=15,IF(FX$19&gt;='様式３（療養者名簿）（⑤の場合）'!$BD25,IF(FX$19&lt;='様式３（療養者名簿）（⑤の場合）'!$BE25,1,0),0),0)</f>
        <v>0</v>
      </c>
      <c r="FY20" s="332">
        <f>IF(FY$19-'様式３（療養者名簿）（⑤の場合）'!$BD25+1&lt;=15,IF(FY$19&gt;='様式３（療養者名簿）（⑤の場合）'!$BD25,IF(FY$19&lt;='様式３（療養者名簿）（⑤の場合）'!$BE25,1,0),0),0)</f>
        <v>0</v>
      </c>
      <c r="FZ20" s="332">
        <f>IF(FZ$19-'様式３（療養者名簿）（⑤の場合）'!$BD25+1&lt;=15,IF(FZ$19&gt;='様式３（療養者名簿）（⑤の場合）'!$BD25,IF(FZ$19&lt;='様式３（療養者名簿）（⑤の場合）'!$BE25,1,0),0),0)</f>
        <v>0</v>
      </c>
      <c r="GA20" s="332">
        <f>IF(GA$19-'様式３（療養者名簿）（⑤の場合）'!$BD25+1&lt;=15,IF(GA$19&gt;='様式３（療養者名簿）（⑤の場合）'!$BD25,IF(GA$19&lt;='様式３（療養者名簿）（⑤の場合）'!$BE25,1,0),0),0)</f>
        <v>0</v>
      </c>
      <c r="GB20" s="332">
        <f>IF(GB$19-'様式３（療養者名簿）（⑤の場合）'!$BD25+1&lt;=15,IF(GB$19&gt;='様式３（療養者名簿）（⑤の場合）'!$BD25,IF(GB$19&lt;='様式３（療養者名簿）（⑤の場合）'!$BE25,1,0),0),0)</f>
        <v>0</v>
      </c>
      <c r="GC20" s="332">
        <f>IF(GC$19-'様式３（療養者名簿）（⑤の場合）'!$BD25+1&lt;=15,IF(GC$19&gt;='様式３（療養者名簿）（⑤の場合）'!$BD25,IF(GC$19&lt;='様式３（療養者名簿）（⑤の場合）'!$BE25,1,0),0),0)</f>
        <v>0</v>
      </c>
      <c r="GD20" s="332">
        <f>IF(GD$19-'様式３（療養者名簿）（⑤の場合）'!$BD25+1&lt;=15,IF(GD$19&gt;='様式３（療養者名簿）（⑤の場合）'!$BD25,IF(GD$19&lt;='様式３（療養者名簿）（⑤の場合）'!$BE25,1,0),0),0)</f>
        <v>0</v>
      </c>
      <c r="GE20" s="332">
        <f>IF(GE$19-'様式３（療養者名簿）（⑤の場合）'!$BD25+1&lt;=15,IF(GE$19&gt;='様式３（療養者名簿）（⑤の場合）'!$BD25,IF(GE$19&lt;='様式３（療養者名簿）（⑤の場合）'!$BE25,1,0),0),0)</f>
        <v>0</v>
      </c>
      <c r="GF20" s="332">
        <f>IF(GF$19-'様式３（療養者名簿）（⑤の場合）'!$BD25+1&lt;=15,IF(GF$19&gt;='様式３（療養者名簿）（⑤の場合）'!$BD25,IF(GF$19&lt;='様式３（療養者名簿）（⑤の場合）'!$BE25,1,0),0),0)</f>
        <v>0</v>
      </c>
      <c r="GG20" s="332">
        <f>IF(GG$19-'様式３（療養者名簿）（⑤の場合）'!$BD25+1&lt;=15,IF(GG$19&gt;='様式３（療養者名簿）（⑤の場合）'!$BD25,IF(GG$19&lt;='様式３（療養者名簿）（⑤の場合）'!$BE25,1,0),0),0)</f>
        <v>0</v>
      </c>
      <c r="GH20" s="332">
        <f>IF(GH$19-'様式３（療養者名簿）（⑤の場合）'!$BD25+1&lt;=15,IF(GH$19&gt;='様式３（療養者名簿）（⑤の場合）'!$BD25,IF(GH$19&lt;='様式３（療養者名簿）（⑤の場合）'!$BE25,1,0),0),0)</f>
        <v>0</v>
      </c>
      <c r="GI20" s="332">
        <f>IF(GI$19-'様式３（療養者名簿）（⑤の場合）'!$BD25+1&lt;=15,IF(GI$19&gt;='様式３（療養者名簿）（⑤の場合）'!$BD25,IF(GI$19&lt;='様式３（療養者名簿）（⑤の場合）'!$BE25,1,0),0),0)</f>
        <v>0</v>
      </c>
      <c r="GJ20" s="332">
        <f>IF(GJ$19-'様式３（療養者名簿）（⑤の場合）'!$BD25+1&lt;=15,IF(GJ$19&gt;='様式３（療養者名簿）（⑤の場合）'!$BD25,IF(GJ$19&lt;='様式３（療養者名簿）（⑤の場合）'!$BE25,1,0),0),0)</f>
        <v>0</v>
      </c>
      <c r="GK20" s="332">
        <f>IF(GK$19-'様式３（療養者名簿）（⑤の場合）'!$BD25+1&lt;=15,IF(GK$19&gt;='様式３（療養者名簿）（⑤の場合）'!$BD25,IF(GK$19&lt;='様式３（療養者名簿）（⑤の場合）'!$BE25,1,0),0),0)</f>
        <v>0</v>
      </c>
      <c r="GL20" s="332">
        <f>IF(GL$19-'様式３（療養者名簿）（⑤の場合）'!$BD25+1&lt;=15,IF(GL$19&gt;='様式３（療養者名簿）（⑤の場合）'!$BD25,IF(GL$19&lt;='様式３（療養者名簿）（⑤の場合）'!$BE25,1,0),0),0)</f>
        <v>0</v>
      </c>
      <c r="GM20" s="332">
        <f>IF(GM$19-'様式３（療養者名簿）（⑤の場合）'!$BD25+1&lt;=15,IF(GM$19&gt;='様式３（療養者名簿）（⑤の場合）'!$BD25,IF(GM$19&lt;='様式３（療養者名簿）（⑤の場合）'!$BE25,1,0),0),0)</f>
        <v>0</v>
      </c>
      <c r="GN20" s="332">
        <f>IF(GN$19-'様式３（療養者名簿）（⑤の場合）'!$BD25+1&lt;=15,IF(GN$19&gt;='様式３（療養者名簿）（⑤の場合）'!$BD25,IF(GN$19&lt;='様式３（療養者名簿）（⑤の場合）'!$BE25,1,0),0),0)</f>
        <v>0</v>
      </c>
      <c r="GO20" s="332">
        <f>IF(GO$19-'様式３（療養者名簿）（⑤の場合）'!$BD25+1&lt;=15,IF(GO$19&gt;='様式３（療養者名簿）（⑤の場合）'!$BD25,IF(GO$19&lt;='様式３（療養者名簿）（⑤の場合）'!$BE25,1,0),0),0)</f>
        <v>0</v>
      </c>
      <c r="GP20" s="332">
        <f>IF(GP$19-'様式３（療養者名簿）（⑤の場合）'!$BD25+1&lt;=15,IF(GP$19&gt;='様式３（療養者名簿）（⑤の場合）'!$BD25,IF(GP$19&lt;='様式３（療養者名簿）（⑤の場合）'!$BE25,1,0),0),0)</f>
        <v>0</v>
      </c>
      <c r="GQ20" s="332">
        <f>IF(GQ$19-'様式３（療養者名簿）（⑤の場合）'!$BD25+1&lt;=15,IF(GQ$19&gt;='様式３（療養者名簿）（⑤の場合）'!$BD25,IF(GQ$19&lt;='様式３（療養者名簿）（⑤の場合）'!$BE25,1,0),0),0)</f>
        <v>0</v>
      </c>
      <c r="GR20" s="332">
        <f>IF(GR$19-'様式３（療養者名簿）（⑤の場合）'!$BD25+1&lt;=15,IF(GR$19&gt;='様式３（療養者名簿）（⑤の場合）'!$BD25,IF(GR$19&lt;='様式３（療養者名簿）（⑤の場合）'!$BE25,1,0),0),0)</f>
        <v>0</v>
      </c>
      <c r="GS20" s="332">
        <f>IF(GS$19-'様式３（療養者名簿）（⑤の場合）'!$BD25+1&lt;=15,IF(GS$19&gt;='様式３（療養者名簿）（⑤の場合）'!$BD25,IF(GS$19&lt;='様式３（療養者名簿）（⑤の場合）'!$BE25,1,0),0),0)</f>
        <v>0</v>
      </c>
      <c r="GT20" s="332">
        <f>IF(GT$19-'様式３（療養者名簿）（⑤の場合）'!$BD25+1&lt;=15,IF(GT$19&gt;='様式３（療養者名簿）（⑤の場合）'!$BD25,IF(GT$19&lt;='様式３（療養者名簿）（⑤の場合）'!$BE25,1,0),0),0)</f>
        <v>0</v>
      </c>
      <c r="GU20" s="332">
        <f>IF(GU$19-'様式３（療養者名簿）（⑤の場合）'!$BD25+1&lt;=15,IF(GU$19&gt;='様式３（療養者名簿）（⑤の場合）'!$BD25,IF(GU$19&lt;='様式３（療養者名簿）（⑤の場合）'!$BE25,1,0),0),0)</f>
        <v>0</v>
      </c>
      <c r="GV20" s="332">
        <f>IF(GV$19-'様式３（療養者名簿）（⑤の場合）'!$BD25+1&lt;=15,IF(GV$19&gt;='様式３（療養者名簿）（⑤の場合）'!$BD25,IF(GV$19&lt;='様式３（療養者名簿）（⑤の場合）'!$BE25,1,0),0),0)</f>
        <v>0</v>
      </c>
      <c r="GW20" s="332">
        <f>IF(GW$19-'様式３（療養者名簿）（⑤の場合）'!$BD25+1&lt;=15,IF(GW$19&gt;='様式３（療養者名簿）（⑤の場合）'!$BD25,IF(GW$19&lt;='様式３（療養者名簿）（⑤の場合）'!$BE25,1,0),0),0)</f>
        <v>0</v>
      </c>
      <c r="GX20" s="332">
        <f>IF(GX$19-'様式３（療養者名簿）（⑤の場合）'!$BD25+1&lt;=15,IF(GX$19&gt;='様式３（療養者名簿）（⑤の場合）'!$BD25,IF(GX$19&lt;='様式３（療養者名簿）（⑤の場合）'!$BE25,1,0),0),0)</f>
        <v>0</v>
      </c>
      <c r="GY20" s="332">
        <f>IF(GY$19-'様式３（療養者名簿）（⑤の場合）'!$BD25+1&lt;=15,IF(GY$19&gt;='様式３（療養者名簿）（⑤の場合）'!$BD25,IF(GY$19&lt;='様式３（療養者名簿）（⑤の場合）'!$BE25,1,0),0),0)</f>
        <v>0</v>
      </c>
      <c r="GZ20" s="332">
        <f>IF(GZ$19-'様式３（療養者名簿）（⑤の場合）'!$BD25+1&lt;=15,IF(GZ$19&gt;='様式３（療養者名簿）（⑤の場合）'!$BD25,IF(GZ$19&lt;='様式３（療養者名簿）（⑤の場合）'!$BE25,1,0),0),0)</f>
        <v>0</v>
      </c>
      <c r="HA20" s="332">
        <f>IF(HA$19-'様式３（療養者名簿）（⑤の場合）'!$BD25+1&lt;=15,IF(HA$19&gt;='様式３（療養者名簿）（⑤の場合）'!$BD25,IF(HA$19&lt;='様式３（療養者名簿）（⑤の場合）'!$BE25,1,0),0),0)</f>
        <v>0</v>
      </c>
      <c r="HB20" s="332">
        <f>IF(HB$19-'様式３（療養者名簿）（⑤の場合）'!$BD25+1&lt;=15,IF(HB$19&gt;='様式３（療養者名簿）（⑤の場合）'!$BD25,IF(HB$19&lt;='様式３（療養者名簿）（⑤の場合）'!$BE25,1,0),0),0)</f>
        <v>0</v>
      </c>
      <c r="HC20" s="332">
        <f>IF(HC$19-'様式３（療養者名簿）（⑤の場合）'!$BD25+1&lt;=15,IF(HC$19&gt;='様式３（療養者名簿）（⑤の場合）'!$BD25,IF(HC$19&lt;='様式３（療養者名簿）（⑤の場合）'!$BE25,1,0),0),0)</f>
        <v>0</v>
      </c>
      <c r="HD20" s="332">
        <f>IF(HD$19-'様式３（療養者名簿）（⑤の場合）'!$BD25+1&lt;=15,IF(HD$19&gt;='様式３（療養者名簿）（⑤の場合）'!$BD25,IF(HD$19&lt;='様式３（療養者名簿）（⑤の場合）'!$BE25,1,0),0),0)</f>
        <v>0</v>
      </c>
      <c r="HE20" s="332">
        <f>IF(HE$19-'様式３（療養者名簿）（⑤の場合）'!$BD25+1&lt;=15,IF(HE$19&gt;='様式３（療養者名簿）（⑤の場合）'!$BD25,IF(HE$19&lt;='様式３（療養者名簿）（⑤の場合）'!$BE25,1,0),0),0)</f>
        <v>0</v>
      </c>
      <c r="HF20" s="332">
        <f>IF(HF$19-'様式３（療養者名簿）（⑤の場合）'!$BD25+1&lt;=15,IF(HF$19&gt;='様式３（療養者名簿）（⑤の場合）'!$BD25,IF(HF$19&lt;='様式３（療養者名簿）（⑤の場合）'!$BE25,1,0),0),0)</f>
        <v>0</v>
      </c>
      <c r="HG20" s="332">
        <f>IF(HG$19-'様式３（療養者名簿）（⑤の場合）'!$BD25+1&lt;=15,IF(HG$19&gt;='様式３（療養者名簿）（⑤の場合）'!$BD25,IF(HG$19&lt;='様式３（療養者名簿）（⑤の場合）'!$BE25,1,0),0),0)</f>
        <v>0</v>
      </c>
      <c r="HH20" s="332">
        <f>IF(HH$19-'様式３（療養者名簿）（⑤の場合）'!$BD25+1&lt;=15,IF(HH$19&gt;='様式３（療養者名簿）（⑤の場合）'!$BD25,IF(HH$19&lt;='様式３（療養者名簿）（⑤の場合）'!$BE25,1,0),0),0)</f>
        <v>0</v>
      </c>
      <c r="HI20" s="332">
        <f>IF(HI$19-'様式３（療養者名簿）（⑤の場合）'!$BD25+1&lt;=15,IF(HI$19&gt;='様式３（療養者名簿）（⑤の場合）'!$BD25,IF(HI$19&lt;='様式３（療養者名簿）（⑤の場合）'!$BE25,1,0),0),0)</f>
        <v>0</v>
      </c>
      <c r="HJ20" s="332">
        <f>IF(HJ$19-'様式３（療養者名簿）（⑤の場合）'!$BD25+1&lt;=15,IF(HJ$19&gt;='様式３（療養者名簿）（⑤の場合）'!$BD25,IF(HJ$19&lt;='様式３（療養者名簿）（⑤の場合）'!$BE25,1,0),0),0)</f>
        <v>0</v>
      </c>
      <c r="HK20" s="332">
        <f>IF(HK$19-'様式３（療養者名簿）（⑤の場合）'!$BD25+1&lt;=15,IF(HK$19&gt;='様式３（療養者名簿）（⑤の場合）'!$BD25,IF(HK$19&lt;='様式３（療養者名簿）（⑤の場合）'!$BE25,1,0),0),0)</f>
        <v>0</v>
      </c>
      <c r="HL20" s="332">
        <f>IF(HL$19-'様式３（療養者名簿）（⑤の場合）'!$BD25+1&lt;=15,IF(HL$19&gt;='様式３（療養者名簿）（⑤の場合）'!$BD25,IF(HL$19&lt;='様式３（療養者名簿）（⑤の場合）'!$BE25,1,0),0),0)</f>
        <v>0</v>
      </c>
      <c r="HM20" s="332">
        <f>IF(HM$19-'様式３（療養者名簿）（⑤の場合）'!$BD25+1&lt;=15,IF(HM$19&gt;='様式３（療養者名簿）（⑤の場合）'!$BD25,IF(HM$19&lt;='様式３（療養者名簿）（⑤の場合）'!$BE25,1,0),0),0)</f>
        <v>0</v>
      </c>
      <c r="HN20" s="332">
        <f>IF(HN$19-'様式３（療養者名簿）（⑤の場合）'!$BD25+1&lt;=15,IF(HN$19&gt;='様式３（療養者名簿）（⑤の場合）'!$BD25,IF(HN$19&lt;='様式３（療養者名簿）（⑤の場合）'!$BE25,1,0),0),0)</f>
        <v>0</v>
      </c>
      <c r="HO20" s="332">
        <f>IF(HO$19-'様式３（療養者名簿）（⑤の場合）'!$BD25+1&lt;=15,IF(HO$19&gt;='様式３（療養者名簿）（⑤の場合）'!$BD25,IF(HO$19&lt;='様式３（療養者名簿）（⑤の場合）'!$BE25,1,0),0),0)</f>
        <v>0</v>
      </c>
      <c r="HP20" s="332">
        <f>IF(HP$19-'様式３（療養者名簿）（⑤の場合）'!$BD25+1&lt;=15,IF(HP$19&gt;='様式３（療養者名簿）（⑤の場合）'!$BD25,IF(HP$19&lt;='様式３（療養者名簿）（⑤の場合）'!$BE25,1,0),0),0)</f>
        <v>0</v>
      </c>
      <c r="HQ20" s="332">
        <f>IF(HQ$19-'様式３（療養者名簿）（⑤の場合）'!$BD25+1&lt;=15,IF(HQ$19&gt;='様式３（療養者名簿）（⑤の場合）'!$BD25,IF(HQ$19&lt;='様式３（療養者名簿）（⑤の場合）'!$BE25,1,0),0),0)</f>
        <v>0</v>
      </c>
      <c r="HR20" s="332">
        <f>IF(HR$19-'様式３（療養者名簿）（⑤の場合）'!$BD25+1&lt;=15,IF(HR$19&gt;='様式３（療養者名簿）（⑤の場合）'!$BD25,IF(HR$19&lt;='様式３（療養者名簿）（⑤の場合）'!$BE25,1,0),0),0)</f>
        <v>0</v>
      </c>
      <c r="HS20" s="332">
        <f>IF(HS$19-'様式３（療養者名簿）（⑤の場合）'!$BD25+1&lt;=15,IF(HS$19&gt;='様式３（療養者名簿）（⑤の場合）'!$BD25,IF(HS$19&lt;='様式３（療養者名簿）（⑤の場合）'!$BE25,1,0),0),0)</f>
        <v>0</v>
      </c>
      <c r="HT20" s="332">
        <f>IF(HT$19-'様式３（療養者名簿）（⑤の場合）'!$BD25+1&lt;=15,IF(HT$19&gt;='様式３（療養者名簿）（⑤の場合）'!$BD25,IF(HT$19&lt;='様式３（療養者名簿）（⑤の場合）'!$BE25,1,0),0),0)</f>
        <v>0</v>
      </c>
      <c r="HU20" s="332">
        <f>IF(HU$19-'様式３（療養者名簿）（⑤の場合）'!$BD25+1&lt;=15,IF(HU$19&gt;='様式３（療養者名簿）（⑤の場合）'!$BD25,IF(HU$19&lt;='様式３（療養者名簿）（⑤の場合）'!$BE25,1,0),0),0)</f>
        <v>0</v>
      </c>
      <c r="HV20" s="332">
        <f>IF(HV$19-'様式３（療養者名簿）（⑤の場合）'!$BD25+1&lt;=15,IF(HV$19&gt;='様式３（療養者名簿）（⑤の場合）'!$BD25,IF(HV$19&lt;='様式３（療養者名簿）（⑤の場合）'!$BE25,1,0),0),0)</f>
        <v>0</v>
      </c>
      <c r="HW20" s="332">
        <f>IF(HW$19-'様式３（療養者名簿）（⑤の場合）'!$BD25+1&lt;=15,IF(HW$19&gt;='様式３（療養者名簿）（⑤の場合）'!$BD25,IF(HW$19&lt;='様式３（療養者名簿）（⑤の場合）'!$BE25,1,0),0),0)</f>
        <v>0</v>
      </c>
      <c r="HX20" s="332">
        <f>IF(HX$19-'様式３（療養者名簿）（⑤の場合）'!$BD25+1&lt;=15,IF(HX$19&gt;='様式３（療養者名簿）（⑤の場合）'!$BD25,IF(HX$19&lt;='様式３（療養者名簿）（⑤の場合）'!$BE25,1,0),0),0)</f>
        <v>0</v>
      </c>
      <c r="HY20" s="332">
        <f>IF(HY$19-'様式３（療養者名簿）（⑤の場合）'!$BD25+1&lt;=15,IF(HY$19&gt;='様式３（療養者名簿）（⑤の場合）'!$BD25,IF(HY$19&lt;='様式３（療養者名簿）（⑤の場合）'!$BE25,1,0),0),0)</f>
        <v>0</v>
      </c>
      <c r="HZ20" s="332">
        <f>IF(HZ$19-'様式３（療養者名簿）（⑤の場合）'!$BD25+1&lt;=15,IF(HZ$19&gt;='様式３（療養者名簿）（⑤の場合）'!$BD25,IF(HZ$19&lt;='様式３（療養者名簿）（⑤の場合）'!$BE25,1,0),0),0)</f>
        <v>0</v>
      </c>
      <c r="IA20" s="332">
        <f>IF(IA$19-'様式３（療養者名簿）（⑤の場合）'!$BD25+1&lt;=15,IF(IA$19&gt;='様式３（療養者名簿）（⑤の場合）'!$BD25,IF(IA$19&lt;='様式３（療養者名簿）（⑤の場合）'!$BE25,1,0),0),0)</f>
        <v>0</v>
      </c>
      <c r="IB20" s="332">
        <f>IF(IB$19-'様式３（療養者名簿）（⑤の場合）'!$BD25+1&lt;=15,IF(IB$19&gt;='様式３（療養者名簿）（⑤の場合）'!$BD25,IF(IB$19&lt;='様式３（療養者名簿）（⑤の場合）'!$BE25,1,0),0),0)</f>
        <v>0</v>
      </c>
      <c r="IC20" s="332">
        <f>IF(IC$19-'様式３（療養者名簿）（⑤の場合）'!$BD25+1&lt;=15,IF(IC$19&gt;='様式３（療養者名簿）（⑤の場合）'!$BD25,IF(IC$19&lt;='様式３（療養者名簿）（⑤の場合）'!$BE25,1,0),0),0)</f>
        <v>0</v>
      </c>
      <c r="ID20" s="332">
        <f>IF(ID$19-'様式３（療養者名簿）（⑤の場合）'!$BD25+1&lt;=15,IF(ID$19&gt;='様式３（療養者名簿）（⑤の場合）'!$BD25,IF(ID$19&lt;='様式３（療養者名簿）（⑤の場合）'!$BE25,1,0),0),0)</f>
        <v>0</v>
      </c>
      <c r="IE20" s="332">
        <f>IF(IE$19-'様式３（療養者名簿）（⑤の場合）'!$BD25+1&lt;=15,IF(IE$19&gt;='様式３（療養者名簿）（⑤の場合）'!$BD25,IF(IE$19&lt;='様式３（療養者名簿）（⑤の場合）'!$BE25,1,0),0),0)</f>
        <v>0</v>
      </c>
      <c r="IF20" s="332">
        <f>IF(IF$19-'様式３（療養者名簿）（⑤の場合）'!$BD25+1&lt;=15,IF(IF$19&gt;='様式３（療養者名簿）（⑤の場合）'!$BD25,IF(IF$19&lt;='様式３（療養者名簿）（⑤の場合）'!$BE25,1,0),0),0)</f>
        <v>0</v>
      </c>
      <c r="IG20" s="332">
        <f>IF(IG$19-'様式３（療養者名簿）（⑤の場合）'!$BD25+1&lt;=15,IF(IG$19&gt;='様式３（療養者名簿）（⑤の場合）'!$BD25,IF(IG$19&lt;='様式３（療養者名簿）（⑤の場合）'!$BE25,1,0),0),0)</f>
        <v>0</v>
      </c>
      <c r="IH20" s="332">
        <f>IF(IH$19-'様式３（療養者名簿）（⑤の場合）'!$BD25+1&lt;=15,IF(IH$19&gt;='様式３（療養者名簿）（⑤の場合）'!$BD25,IF(IH$19&lt;='様式３（療養者名簿）（⑤の場合）'!$BE25,1,0),0),0)</f>
        <v>0</v>
      </c>
      <c r="II20" s="332">
        <f>IF(II$19-'様式３（療養者名簿）（⑤の場合）'!$BD25+1&lt;=15,IF(II$19&gt;='様式３（療養者名簿）（⑤の場合）'!$BD25,IF(II$19&lt;='様式３（療養者名簿）（⑤の場合）'!$BE25,1,0),0),0)</f>
        <v>0</v>
      </c>
      <c r="IJ20" s="332">
        <f>IF(IJ$19-'様式３（療養者名簿）（⑤の場合）'!$BD25+1&lt;=15,IF(IJ$19&gt;='様式３（療養者名簿）（⑤の場合）'!$BD25,IF(IJ$19&lt;='様式３（療養者名簿）（⑤の場合）'!$BE25,1,0),0),0)</f>
        <v>0</v>
      </c>
      <c r="IK20" s="332">
        <f>IF(IK$19-'様式３（療養者名簿）（⑤の場合）'!$BD25+1&lt;=15,IF(IK$19&gt;='様式３（療養者名簿）（⑤の場合）'!$BD25,IF(IK$19&lt;='様式３（療養者名簿）（⑤の場合）'!$BE25,1,0),0),0)</f>
        <v>0</v>
      </c>
      <c r="IL20" s="332">
        <f>IF(IL$19-'様式３（療養者名簿）（⑤の場合）'!$BD25+1&lt;=15,IF(IL$19&gt;='様式３（療養者名簿）（⑤の場合）'!$BD25,IF(IL$19&lt;='様式３（療養者名簿）（⑤の場合）'!$BE25,1,0),0),0)</f>
        <v>0</v>
      </c>
      <c r="IM20" s="332">
        <f>IF(IM$19-'様式３（療養者名簿）（⑤の場合）'!$BD25+1&lt;=15,IF(IM$19&gt;='様式３（療養者名簿）（⑤の場合）'!$BD25,IF(IM$19&lt;='様式３（療養者名簿）（⑤の場合）'!$BE25,1,0),0),0)</f>
        <v>0</v>
      </c>
      <c r="IN20" s="332">
        <f>IF(IN$19-'様式３（療養者名簿）（⑤の場合）'!$BD25+1&lt;=15,IF(IN$19&gt;='様式３（療養者名簿）（⑤の場合）'!$BD25,IF(IN$19&lt;='様式３（療養者名簿）（⑤の場合）'!$BE25,1,0),0),0)</f>
        <v>0</v>
      </c>
      <c r="IO20" s="332">
        <f>IF(IO$19-'様式３（療養者名簿）（⑤の場合）'!$BD25+1&lt;=15,IF(IO$19&gt;='様式３（療養者名簿）（⑤の場合）'!$BD25,IF(IO$19&lt;='様式３（療養者名簿）（⑤の場合）'!$BE25,1,0),0),0)</f>
        <v>0</v>
      </c>
      <c r="IP20" s="332">
        <f>IF(IP$19-'様式３（療養者名簿）（⑤の場合）'!$BD25+1&lt;=15,IF(IP$19&gt;='様式３（療養者名簿）（⑤の場合）'!$BD25,IF(IP$19&lt;='様式３（療養者名簿）（⑤の場合）'!$BE25,1,0),0),0)</f>
        <v>0</v>
      </c>
      <c r="IQ20" s="332">
        <f>IF(IQ$19-'様式３（療養者名簿）（⑤の場合）'!$BD25+1&lt;=15,IF(IQ$19&gt;='様式３（療養者名簿）（⑤の場合）'!$BD25,IF(IQ$19&lt;='様式３（療養者名簿）（⑤の場合）'!$BE25,1,0),0),0)</f>
        <v>0</v>
      </c>
      <c r="IR20" s="332">
        <f>IF(IR$19-'様式３（療養者名簿）（⑤の場合）'!$BD25+1&lt;=15,IF(IR$19&gt;='様式３（療養者名簿）（⑤の場合）'!$BD25,IF(IR$19&lt;='様式３（療養者名簿）（⑤の場合）'!$BE25,1,0),0),0)</f>
        <v>0</v>
      </c>
      <c r="IS20" s="332">
        <f>IF(IS$19-'様式３（療養者名簿）（⑤の場合）'!$BD25+1&lt;=15,IF(IS$19&gt;='様式３（療養者名簿）（⑤の場合）'!$BD25,IF(IS$19&lt;='様式３（療養者名簿）（⑤の場合）'!$BE25,1,0),0),0)</f>
        <v>0</v>
      </c>
      <c r="IT20" s="332">
        <f>IF(IT$19-'様式３（療養者名簿）（⑤の場合）'!$BD25+1&lt;=15,IF(IT$19&gt;='様式３（療養者名簿）（⑤の場合）'!$BD25,IF(IT$19&lt;='様式３（療養者名簿）（⑤の場合）'!$BE25,1,0),0),0)</f>
        <v>0</v>
      </c>
      <c r="IU20" s="332">
        <f>IF(IU$19-'様式３（療養者名簿）（⑤の場合）'!$BD25+1&lt;=15,IF(IU$19&gt;='様式３（療養者名簿）（⑤の場合）'!$BD25,IF(IU$19&lt;='様式３（療養者名簿）（⑤の場合）'!$BE25,1,0),0),0)</f>
        <v>0</v>
      </c>
      <c r="IV20" s="332">
        <f>IF(IV$19-'様式３（療養者名簿）（⑤の場合）'!$BD25+1&lt;=15,IF(IV$19&gt;='様式３（療養者名簿）（⑤の場合）'!$BD25,IF(IV$19&lt;='様式３（療養者名簿）（⑤の場合）'!$BE25,1,0),0),0)</f>
        <v>0</v>
      </c>
      <c r="IW20" s="332">
        <f>IF(IW$19-'様式３（療養者名簿）（⑤の場合）'!$BD25+1&lt;=15,IF(IW$19&gt;='様式３（療養者名簿）（⑤の場合）'!$BD25,IF(IW$19&lt;='様式３（療養者名簿）（⑤の場合）'!$BE25,1,0),0),0)</f>
        <v>0</v>
      </c>
      <c r="IX20" s="332">
        <f>IF(IX$19-'様式３（療養者名簿）（⑤の場合）'!$BD25+1&lt;=15,IF(IX$19&gt;='様式３（療養者名簿）（⑤の場合）'!$BD25,IF(IX$19&lt;='様式３（療養者名簿）（⑤の場合）'!$BE25,1,0),0),0)</f>
        <v>0</v>
      </c>
      <c r="IY20" s="332">
        <f>IF(IY$19-'様式３（療養者名簿）（⑤の場合）'!$BD25+1&lt;=15,IF(IY$19&gt;='様式３（療養者名簿）（⑤の場合）'!$BD25,IF(IY$19&lt;='様式３（療養者名簿）（⑤の場合）'!$BE25,1,0),0),0)</f>
        <v>0</v>
      </c>
      <c r="IZ20" s="332">
        <f>IF(IZ$19-'様式３（療養者名簿）（⑤の場合）'!$BD25+1&lt;=15,IF(IZ$19&gt;='様式３（療養者名簿）（⑤の場合）'!$BD25,IF(IZ$19&lt;='様式３（療養者名簿）（⑤の場合）'!$BE25,1,0),0),0)</f>
        <v>0</v>
      </c>
      <c r="JA20" s="332">
        <f>IF(JA$19-'様式３（療養者名簿）（⑤の場合）'!$BD25+1&lt;=15,IF(JA$19&gt;='様式３（療養者名簿）（⑤の場合）'!$BD25,IF(JA$19&lt;='様式３（療養者名簿）（⑤の場合）'!$BE25,1,0),0),0)</f>
        <v>0</v>
      </c>
      <c r="JB20" s="332">
        <f>IF(JB$19-'様式３（療養者名簿）（⑤の場合）'!$BD25+1&lt;=15,IF(JB$19&gt;='様式３（療養者名簿）（⑤の場合）'!$BD25,IF(JB$19&lt;='様式３（療養者名簿）（⑤の場合）'!$BE25,1,0),0),0)</f>
        <v>0</v>
      </c>
      <c r="JC20" s="332">
        <f>IF(JC$19-'様式３（療養者名簿）（⑤の場合）'!$BD25+1&lt;=15,IF(JC$19&gt;='様式３（療養者名簿）（⑤の場合）'!$BD25,IF(JC$19&lt;='様式３（療養者名簿）（⑤の場合）'!$BE25,1,0),0),0)</f>
        <v>0</v>
      </c>
      <c r="JD20" s="332">
        <f>IF(JD$19-'様式３（療養者名簿）（⑤の場合）'!$BD25+1&lt;=15,IF(JD$19&gt;='様式３（療養者名簿）（⑤の場合）'!$BD25,IF(JD$19&lt;='様式３（療養者名簿）（⑤の場合）'!$BE25,1,0),0),0)</f>
        <v>0</v>
      </c>
      <c r="JE20" s="332">
        <f>IF(JE$19-'様式３（療養者名簿）（⑤の場合）'!$BD25+1&lt;=15,IF(JE$19&gt;='様式３（療養者名簿）（⑤の場合）'!$BD25,IF(JE$19&lt;='様式３（療養者名簿）（⑤の場合）'!$BE25,1,0),0),0)</f>
        <v>0</v>
      </c>
      <c r="JF20" s="332">
        <f>IF(JF$19-'様式３（療養者名簿）（⑤の場合）'!$BD25+1&lt;=15,IF(JF$19&gt;='様式３（療養者名簿）（⑤の場合）'!$BD25,IF(JF$19&lt;='様式３（療養者名簿）（⑤の場合）'!$BE25,1,0),0),0)</f>
        <v>0</v>
      </c>
      <c r="JG20" s="332">
        <f>IF(JG$19-'様式３（療養者名簿）（⑤の場合）'!$BD25+1&lt;=15,IF(JG$19&gt;='様式３（療養者名簿）（⑤の場合）'!$BD25,IF(JG$19&lt;='様式３（療養者名簿）（⑤の場合）'!$BE25,1,0),0),0)</f>
        <v>0</v>
      </c>
      <c r="JH20" s="332">
        <f>IF(JH$19-'様式３（療養者名簿）（⑤の場合）'!$BD25+1&lt;=15,IF(JH$19&gt;='様式３（療養者名簿）（⑤の場合）'!$BD25,IF(JH$19&lt;='様式３（療養者名簿）（⑤の場合）'!$BE25,1,0),0),0)</f>
        <v>0</v>
      </c>
      <c r="JI20" s="332">
        <f>IF(JI$19-'様式３（療養者名簿）（⑤の場合）'!$BD25+1&lt;=15,IF(JI$19&gt;='様式３（療養者名簿）（⑤の場合）'!$BD25,IF(JI$19&lt;='様式３（療養者名簿）（⑤の場合）'!$BE25,1,0),0),0)</f>
        <v>0</v>
      </c>
      <c r="JJ20" s="332">
        <f>IF(JJ$19-'様式３（療養者名簿）（⑤の場合）'!$BD25+1&lt;=15,IF(JJ$19&gt;='様式３（療養者名簿）（⑤の場合）'!$BD25,IF(JJ$19&lt;='様式３（療養者名簿）（⑤の場合）'!$BE25,1,0),0),0)</f>
        <v>0</v>
      </c>
      <c r="JK20" s="332">
        <f>IF(JK$19-'様式３（療養者名簿）（⑤の場合）'!$BD25+1&lt;=15,IF(JK$19&gt;='様式３（療養者名簿）（⑤の場合）'!$BD25,IF(JK$19&lt;='様式３（療養者名簿）（⑤の場合）'!$BE25,1,0),0),0)</f>
        <v>0</v>
      </c>
      <c r="JL20" s="332">
        <f>IF(JL$19-'様式３（療養者名簿）（⑤の場合）'!$BD25+1&lt;=15,IF(JL$19&gt;='様式３（療養者名簿）（⑤の場合）'!$BD25,IF(JL$19&lt;='様式３（療養者名簿）（⑤の場合）'!$BE25,1,0),0),0)</f>
        <v>0</v>
      </c>
      <c r="JM20" s="332">
        <f>IF(JM$19-'様式３（療養者名簿）（⑤の場合）'!$BD25+1&lt;=15,IF(JM$19&gt;='様式３（療養者名簿）（⑤の場合）'!$BD25,IF(JM$19&lt;='様式３（療養者名簿）（⑤の場合）'!$BE25,1,0),0),0)</f>
        <v>0</v>
      </c>
      <c r="JN20" s="332">
        <f>IF(JN$19-'様式３（療養者名簿）（⑤の場合）'!$BD25+1&lt;=15,IF(JN$19&gt;='様式３（療養者名簿）（⑤の場合）'!$BD25,IF(JN$19&lt;='様式３（療養者名簿）（⑤の場合）'!$BE25,1,0),0),0)</f>
        <v>0</v>
      </c>
      <c r="JO20" s="332">
        <f>IF(JO$19-'様式３（療養者名簿）（⑤の場合）'!$BD25+1&lt;=15,IF(JO$19&gt;='様式３（療養者名簿）（⑤の場合）'!$BD25,IF(JO$19&lt;='様式３（療養者名簿）（⑤の場合）'!$BE25,1,0),0),0)</f>
        <v>0</v>
      </c>
      <c r="JP20" s="332">
        <f>IF(JP$19-'様式３（療養者名簿）（⑤の場合）'!$BD25+1&lt;=15,IF(JP$19&gt;='様式３（療養者名簿）（⑤の場合）'!$BD25,IF(JP$19&lt;='様式３（療養者名簿）（⑤の場合）'!$BE25,1,0),0),0)</f>
        <v>0</v>
      </c>
      <c r="JQ20" s="332">
        <f>IF(JQ$19-'様式３（療養者名簿）（⑤の場合）'!$BD25+1&lt;=15,IF(JQ$19&gt;='様式３（療養者名簿）（⑤の場合）'!$BD25,IF(JQ$19&lt;='様式３（療養者名簿）（⑤の場合）'!$BE25,1,0),0),0)</f>
        <v>0</v>
      </c>
      <c r="JR20" s="332">
        <f>IF(JR$19-'様式３（療養者名簿）（⑤の場合）'!$BD25+1&lt;=15,IF(JR$19&gt;='様式３（療養者名簿）（⑤の場合）'!$BD25,IF(JR$19&lt;='様式３（療養者名簿）（⑤の場合）'!$BE25,1,0),0),0)</f>
        <v>0</v>
      </c>
      <c r="JS20" s="332">
        <f>IF(JS$19-'様式３（療養者名簿）（⑤の場合）'!$BD25+1&lt;=15,IF(JS$19&gt;='様式３（療養者名簿）（⑤の場合）'!$BD25,IF(JS$19&lt;='様式３（療養者名簿）（⑤の場合）'!$BE25,1,0),0),0)</f>
        <v>0</v>
      </c>
      <c r="JT20" s="332">
        <f>IF(JT$19-'様式３（療養者名簿）（⑤の場合）'!$BD25+1&lt;=15,IF(JT$19&gt;='様式３（療養者名簿）（⑤の場合）'!$BD25,IF(JT$19&lt;='様式３（療養者名簿）（⑤の場合）'!$BE25,1,0),0),0)</f>
        <v>0</v>
      </c>
      <c r="JU20" s="332">
        <f>IF(JU$19-'様式３（療養者名簿）（⑤の場合）'!$BD25+1&lt;=15,IF(JU$19&gt;='様式３（療養者名簿）（⑤の場合）'!$BD25,IF(JU$19&lt;='様式３（療養者名簿）（⑤の場合）'!$BE25,1,0),0),0)</f>
        <v>0</v>
      </c>
      <c r="JV20" s="332">
        <f>IF(JV$19-'様式３（療養者名簿）（⑤の場合）'!$BD25+1&lt;=15,IF(JV$19&gt;='様式３（療養者名簿）（⑤の場合）'!$BD25,IF(JV$19&lt;='様式３（療養者名簿）（⑤の場合）'!$BE25,1,0),0),0)</f>
        <v>0</v>
      </c>
      <c r="JW20" s="332">
        <f>IF(JW$19-'様式３（療養者名簿）（⑤の場合）'!$BD25+1&lt;=15,IF(JW$19&gt;='様式３（療養者名簿）（⑤の場合）'!$BD25,IF(JW$19&lt;='様式３（療養者名簿）（⑤の場合）'!$BE25,1,0),0),0)</f>
        <v>0</v>
      </c>
      <c r="JX20" s="332">
        <f>IF(JX$19-'様式３（療養者名簿）（⑤の場合）'!$BD25+1&lt;=15,IF(JX$19&gt;='様式３（療養者名簿）（⑤の場合）'!$BD25,IF(JX$19&lt;='様式３（療養者名簿）（⑤の場合）'!$BE25,1,0),0),0)</f>
        <v>0</v>
      </c>
      <c r="JY20" s="332">
        <f>IF(JY$19-'様式３（療養者名簿）（⑤の場合）'!$BD25+1&lt;=15,IF(JY$19&gt;='様式３（療養者名簿）（⑤の場合）'!$BD25,IF(JY$19&lt;='様式３（療養者名簿）（⑤の場合）'!$BE25,1,0),0),0)</f>
        <v>0</v>
      </c>
      <c r="JZ20" s="332">
        <f>IF(JZ$19-'様式３（療養者名簿）（⑤の場合）'!$BD25+1&lt;=15,IF(JZ$19&gt;='様式３（療養者名簿）（⑤の場合）'!$BD25,IF(JZ$19&lt;='様式３（療養者名簿）（⑤の場合）'!$BE25,1,0),0),0)</f>
        <v>0</v>
      </c>
      <c r="KA20" s="332">
        <f>IF(KA$19-'様式３（療養者名簿）（⑤の場合）'!$BD25+1&lt;=15,IF(KA$19&gt;='様式３（療養者名簿）（⑤の場合）'!$BD25,IF(KA$19&lt;='様式３（療養者名簿）（⑤の場合）'!$BE25,1,0),0),0)</f>
        <v>0</v>
      </c>
      <c r="KB20" s="332">
        <f>IF(KB$19-'様式３（療養者名簿）（⑤の場合）'!$BD25+1&lt;=15,IF(KB$19&gt;='様式３（療養者名簿）（⑤の場合）'!$BD25,IF(KB$19&lt;='様式３（療養者名簿）（⑤の場合）'!$BE25,1,0),0),0)</f>
        <v>0</v>
      </c>
      <c r="KC20" s="332">
        <f>IF(KC$19-'様式３（療養者名簿）（⑤の場合）'!$BD25+1&lt;=15,IF(KC$19&gt;='様式３（療養者名簿）（⑤の場合）'!$BD25,IF(KC$19&lt;='様式３（療養者名簿）（⑤の場合）'!$BE25,1,0),0),0)</f>
        <v>0</v>
      </c>
      <c r="KD20" s="332">
        <f>IF(KD$19-'様式３（療養者名簿）（⑤の場合）'!$BD25+1&lt;=15,IF(KD$19&gt;='様式３（療養者名簿）（⑤の場合）'!$BD25,IF(KD$19&lt;='様式３（療養者名簿）（⑤の場合）'!$BE25,1,0),0),0)</f>
        <v>0</v>
      </c>
      <c r="KE20" s="332">
        <f>IF(KE$19-'様式３（療養者名簿）（⑤の場合）'!$BD25+1&lt;=15,IF(KE$19&gt;='様式３（療養者名簿）（⑤の場合）'!$BD25,IF(KE$19&lt;='様式３（療養者名簿）（⑤の場合）'!$BE25,1,0),0),0)</f>
        <v>0</v>
      </c>
      <c r="KF20" s="332">
        <f>IF(KF$19-'様式３（療養者名簿）（⑤の場合）'!$BD25+1&lt;=15,IF(KF$19&gt;='様式３（療養者名簿）（⑤の場合）'!$BD25,IF(KF$19&lt;='様式３（療養者名簿）（⑤の場合）'!$BE25,1,0),0),0)</f>
        <v>0</v>
      </c>
      <c r="KG20" s="332">
        <f>IF(KG$19-'様式３（療養者名簿）（⑤の場合）'!$BD25+1&lt;=15,IF(KG$19&gt;='様式３（療養者名簿）（⑤の場合）'!$BD25,IF(KG$19&lt;='様式３（療養者名簿）（⑤の場合）'!$BE25,1,0),0),0)</f>
        <v>0</v>
      </c>
      <c r="KH20" s="332">
        <f>IF(KH$19-'様式３（療養者名簿）（⑤の場合）'!$BD25+1&lt;=15,IF(KH$19&gt;='様式３（療養者名簿）（⑤の場合）'!$BD25,IF(KH$19&lt;='様式３（療養者名簿）（⑤の場合）'!$BE25,1,0),0),0)</f>
        <v>0</v>
      </c>
      <c r="KI20" s="332">
        <f>IF(KI$19-'様式３（療養者名簿）（⑤の場合）'!$BD25+1&lt;=15,IF(KI$19&gt;='様式３（療養者名簿）（⑤の場合）'!$BD25,IF(KI$19&lt;='様式３（療養者名簿）（⑤の場合）'!$BE25,1,0),0),0)</f>
        <v>0</v>
      </c>
      <c r="KJ20" s="332">
        <f>IF(KJ$19-'様式３（療養者名簿）（⑤の場合）'!$BD25+1&lt;=15,IF(KJ$19&gt;='様式３（療養者名簿）（⑤の場合）'!$BD25,IF(KJ$19&lt;='様式３（療養者名簿）（⑤の場合）'!$BE25,1,0),0),0)</f>
        <v>0</v>
      </c>
      <c r="KK20" s="332">
        <f>IF(KK$19-'様式３（療養者名簿）（⑤の場合）'!$BD25+1&lt;=15,IF(KK$19&gt;='様式３（療養者名簿）（⑤の場合）'!$BD25,IF(KK$19&lt;='様式３（療養者名簿）（⑤の場合）'!$BE25,1,0),0),0)</f>
        <v>0</v>
      </c>
      <c r="KL20" s="332">
        <f>IF(KL$19-'様式３（療養者名簿）（⑤の場合）'!$BD25+1&lt;=15,IF(KL$19&gt;='様式３（療養者名簿）（⑤の場合）'!$BD25,IF(KL$19&lt;='様式３（療養者名簿）（⑤の場合）'!$BE25,1,0),0),0)</f>
        <v>0</v>
      </c>
      <c r="KM20" s="332">
        <f>IF(KM$19-'様式３（療養者名簿）（⑤の場合）'!$BD25+1&lt;=15,IF(KM$19&gt;='様式３（療養者名簿）（⑤の場合）'!$BD25,IF(KM$19&lt;='様式３（療養者名簿）（⑤の場合）'!$BE25,1,0),0),0)</f>
        <v>0</v>
      </c>
      <c r="KN20" s="332">
        <f>IF(KN$19-'様式３（療養者名簿）（⑤の場合）'!$BD25+1&lt;=15,IF(KN$19&gt;='様式３（療養者名簿）（⑤の場合）'!$BD25,IF(KN$19&lt;='様式３（療養者名簿）（⑤の場合）'!$BE25,1,0),0),0)</f>
        <v>0</v>
      </c>
      <c r="KO20" s="332">
        <f>IF(KO$19-'様式３（療養者名簿）（⑤の場合）'!$BD25+1&lt;=15,IF(KO$19&gt;='様式３（療養者名簿）（⑤の場合）'!$BD25,IF(KO$19&lt;='様式３（療養者名簿）（⑤の場合）'!$BE25,1,0),0),0)</f>
        <v>0</v>
      </c>
      <c r="KP20" s="332">
        <f>IF(KP$19-'様式３（療養者名簿）（⑤の場合）'!$BD25+1&lt;=15,IF(KP$19&gt;='様式３（療養者名簿）（⑤の場合）'!$BD25,IF(KP$19&lt;='様式３（療養者名簿）（⑤の場合）'!$BE25,1,0),0),0)</f>
        <v>0</v>
      </c>
      <c r="KQ20" s="332">
        <f>IF(KQ$19-'様式３（療養者名簿）（⑤の場合）'!$BD25+1&lt;=15,IF(KQ$19&gt;='様式３（療養者名簿）（⑤の場合）'!$BD25,IF(KQ$19&lt;='様式３（療養者名簿）（⑤の場合）'!$BE25,1,0),0),0)</f>
        <v>0</v>
      </c>
      <c r="KR20" s="332">
        <f>IF(KR$19-'様式３（療養者名簿）（⑤の場合）'!$BD25+1&lt;=15,IF(KR$19&gt;='様式３（療養者名簿）（⑤の場合）'!$BD25,IF(KR$19&lt;='様式３（療養者名簿）（⑤の場合）'!$BE25,1,0),0),0)</f>
        <v>0</v>
      </c>
      <c r="KS20" s="332">
        <f>IF(KS$19-'様式３（療養者名簿）（⑤の場合）'!$BD25+1&lt;=15,IF(KS$19&gt;='様式３（療養者名簿）（⑤の場合）'!$BD25,IF(KS$19&lt;='様式３（療養者名簿）（⑤の場合）'!$BE25,1,0),0),0)</f>
        <v>0</v>
      </c>
      <c r="KT20" s="332">
        <f>IF(KT$19-'様式３（療養者名簿）（⑤の場合）'!$BD25+1&lt;=15,IF(KT$19&gt;='様式３（療養者名簿）（⑤の場合）'!$BD25,IF(KT$19&lt;='様式３（療養者名簿）（⑤の場合）'!$BE25,1,0),0),0)</f>
        <v>0</v>
      </c>
      <c r="KU20" s="332">
        <f>IF(KU$19-'様式３（療養者名簿）（⑤の場合）'!$BD25+1&lt;=15,IF(KU$19&gt;='様式３（療養者名簿）（⑤の場合）'!$BD25,IF(KU$19&lt;='様式３（療養者名簿）（⑤の場合）'!$BE25,1,0),0),0)</f>
        <v>0</v>
      </c>
      <c r="KV20" s="332">
        <f>IF(KV$19-'様式３（療養者名簿）（⑤の場合）'!$BD25+1&lt;=15,IF(KV$19&gt;='様式３（療養者名簿）（⑤の場合）'!$BD25,IF(KV$19&lt;='様式３（療養者名簿）（⑤の場合）'!$BE25,1,0),0),0)</f>
        <v>0</v>
      </c>
      <c r="KW20" s="332">
        <f>IF(KW$19-'様式３（療養者名簿）（⑤の場合）'!$BD25+1&lt;=15,IF(KW$19&gt;='様式３（療養者名簿）（⑤の場合）'!$BD25,IF(KW$19&lt;='様式３（療養者名簿）（⑤の場合）'!$BE25,1,0),0),0)</f>
        <v>0</v>
      </c>
      <c r="KX20" s="332">
        <f>IF(KX$19-'様式３（療養者名簿）（⑤の場合）'!$BD25+1&lt;=15,IF(KX$19&gt;='様式３（療養者名簿）（⑤の場合）'!$BD25,IF(KX$19&lt;='様式３（療養者名簿）（⑤の場合）'!$BE25,1,0),0),0)</f>
        <v>0</v>
      </c>
      <c r="KY20" s="332">
        <f>IF(KY$19-'様式３（療養者名簿）（⑤の場合）'!$BD25+1&lt;=15,IF(KY$19&gt;='様式３（療養者名簿）（⑤の場合）'!$BD25,IF(KY$19&lt;='様式３（療養者名簿）（⑤の場合）'!$BE25,1,0),0),0)</f>
        <v>0</v>
      </c>
      <c r="KZ20" s="332">
        <f>IF(KZ$19-'様式３（療養者名簿）（⑤の場合）'!$BD25+1&lt;=15,IF(KZ$19&gt;='様式３（療養者名簿）（⑤の場合）'!$BD25,IF(KZ$19&lt;='様式３（療養者名簿）（⑤の場合）'!$BE25,1,0),0),0)</f>
        <v>0</v>
      </c>
      <c r="LA20" s="332">
        <f>IF(LA$19-'様式３（療養者名簿）（⑤の場合）'!$BD25+1&lt;=15,IF(LA$19&gt;='様式３（療養者名簿）（⑤の場合）'!$BD25,IF(LA$19&lt;='様式３（療養者名簿）（⑤の場合）'!$BE25,1,0),0),0)</f>
        <v>0</v>
      </c>
      <c r="LB20" s="332">
        <f>IF(LB$19-'様式３（療養者名簿）（⑤の場合）'!$BD25+1&lt;=15,IF(LB$19&gt;='様式３（療養者名簿）（⑤の場合）'!$BD25,IF(LB$19&lt;='様式３（療養者名簿）（⑤の場合）'!$BE25,1,0),0),0)</f>
        <v>0</v>
      </c>
      <c r="LC20" s="332">
        <f>IF(LC$19-'様式３（療養者名簿）（⑤の場合）'!$BD25+1&lt;=15,IF(LC$19&gt;='様式３（療養者名簿）（⑤の場合）'!$BD25,IF(LC$19&lt;='様式３（療養者名簿）（⑤の場合）'!$BE25,1,0),0),0)</f>
        <v>0</v>
      </c>
      <c r="LD20" s="332">
        <f>IF(LD$19-'様式３（療養者名簿）（⑤の場合）'!$BD25+1&lt;=15,IF(LD$19&gt;='様式３（療養者名簿）（⑤の場合）'!$BD25,IF(LD$19&lt;='様式３（療養者名簿）（⑤の場合）'!$BE25,1,0),0),0)</f>
        <v>0</v>
      </c>
      <c r="LE20" s="332">
        <f>IF(LE$19-'様式３（療養者名簿）（⑤の場合）'!$BD25+1&lt;=15,IF(LE$19&gt;='様式３（療養者名簿）（⑤の場合）'!$BD25,IF(LE$19&lt;='様式３（療養者名簿）（⑤の場合）'!$BE25,1,0),0),0)</f>
        <v>0</v>
      </c>
      <c r="LF20" s="332">
        <f>IF(LF$19-'様式３（療養者名簿）（⑤の場合）'!$BD25+1&lt;=15,IF(LF$19&gt;='様式３（療養者名簿）（⑤の場合）'!$BD25,IF(LF$19&lt;='様式３（療養者名簿）（⑤の場合）'!$BE25,1,0),0),0)</f>
        <v>0</v>
      </c>
      <c r="LG20" s="332">
        <f>IF(LG$19-'様式３（療養者名簿）（⑤の場合）'!$BD25+1&lt;=15,IF(LG$19&gt;='様式３（療養者名簿）（⑤の場合）'!$BD25,IF(LG$19&lt;='様式３（療養者名簿）（⑤の場合）'!$BE25,1,0),0),0)</f>
        <v>0</v>
      </c>
      <c r="LH20" s="332">
        <f>IF(LH$19-'様式３（療養者名簿）（⑤の場合）'!$BD25+1&lt;=15,IF(LH$19&gt;='様式３（療養者名簿）（⑤の場合）'!$BD25,IF(LH$19&lt;='様式３（療養者名簿）（⑤の場合）'!$BE25,1,0),0),0)</f>
        <v>0</v>
      </c>
      <c r="LI20" s="332">
        <f>IF(LI$19-'様式３（療養者名簿）（⑤の場合）'!$BD25+1&lt;=15,IF(LI$19&gt;='様式３（療養者名簿）（⑤の場合）'!$BD25,IF(LI$19&lt;='様式３（療養者名簿）（⑤の場合）'!$BE25,1,0),0),0)</f>
        <v>0</v>
      </c>
      <c r="LJ20" s="332">
        <f>IF(LJ$19-'様式３（療養者名簿）（⑤の場合）'!$BD25+1&lt;=15,IF(LJ$19&gt;='様式３（療養者名簿）（⑤の場合）'!$BD25,IF(LJ$19&lt;='様式３（療養者名簿）（⑤の場合）'!$BE25,1,0),0),0)</f>
        <v>0</v>
      </c>
      <c r="LK20" s="332">
        <f>IF(LK$19-'様式３（療養者名簿）（⑤の場合）'!$BD25+1&lt;=15,IF(LK$19&gt;='様式３（療養者名簿）（⑤の場合）'!$BD25,IF(LK$19&lt;='様式３（療養者名簿）（⑤の場合）'!$BE25,1,0),0),0)</f>
        <v>0</v>
      </c>
      <c r="LL20" s="332">
        <f>IF(LL$19-'様式３（療養者名簿）（⑤の場合）'!$BD25+1&lt;=15,IF(LL$19&gt;='様式３（療養者名簿）（⑤の場合）'!$BD25,IF(LL$19&lt;='様式３（療養者名簿）（⑤の場合）'!$BE25,1,0),0),0)</f>
        <v>0</v>
      </c>
      <c r="LM20" s="332">
        <f>IF(LM$19-'様式３（療養者名簿）（⑤の場合）'!$BD25+1&lt;=15,IF(LM$19&gt;='様式３（療養者名簿）（⑤の場合）'!$BD25,IF(LM$19&lt;='様式３（療養者名簿）（⑤の場合）'!$BE25,1,0),0),0)</f>
        <v>0</v>
      </c>
      <c r="LN20" s="332">
        <f>IF(LN$19-'様式３（療養者名簿）（⑤の場合）'!$BD25+1&lt;=15,IF(LN$19&gt;='様式３（療養者名簿）（⑤の場合）'!$BD25,IF(LN$19&lt;='様式３（療養者名簿）（⑤の場合）'!$BE25,1,0),0),0)</f>
        <v>0</v>
      </c>
      <c r="LO20" s="332">
        <f>IF(LO$19-'様式３（療養者名簿）（⑤の場合）'!$BD25+1&lt;=15,IF(LO$19&gt;='様式３（療養者名簿）（⑤の場合）'!$BD25,IF(LO$19&lt;='様式３（療養者名簿）（⑤の場合）'!$BE25,1,0),0),0)</f>
        <v>0</v>
      </c>
      <c r="LP20" s="332">
        <f>IF(LP$19-'様式３（療養者名簿）（⑤の場合）'!$BD25+1&lt;=15,IF(LP$19&gt;='様式３（療養者名簿）（⑤の場合）'!$BD25,IF(LP$19&lt;='様式３（療養者名簿）（⑤の場合）'!$BE25,1,0),0),0)</f>
        <v>0</v>
      </c>
      <c r="LQ20" s="332">
        <f>IF(LQ$19-'様式３（療養者名簿）（⑤の場合）'!$BD25+1&lt;=15,IF(LQ$19&gt;='様式３（療養者名簿）（⑤の場合）'!$BD25,IF(LQ$19&lt;='様式３（療養者名簿）（⑤の場合）'!$BE25,1,0),0),0)</f>
        <v>0</v>
      </c>
      <c r="LR20" s="332">
        <f>IF(LR$19-'様式３（療養者名簿）（⑤の場合）'!$BD25+1&lt;=15,IF(LR$19&gt;='様式３（療養者名簿）（⑤の場合）'!$BD25,IF(LR$19&lt;='様式３（療養者名簿）（⑤の場合）'!$BE25,1,0),0),0)</f>
        <v>0</v>
      </c>
      <c r="LS20" s="332">
        <f>IF(LS$19-'様式３（療養者名簿）（⑤の場合）'!$BD25+1&lt;=15,IF(LS$19&gt;='様式３（療養者名簿）（⑤の場合）'!$BD25,IF(LS$19&lt;='様式３（療養者名簿）（⑤の場合）'!$BE25,1,0),0),0)</f>
        <v>0</v>
      </c>
      <c r="LT20" s="332">
        <f>IF(LT$19-'様式３（療養者名簿）（⑤の場合）'!$BD25+1&lt;=15,IF(LT$19&gt;='様式３（療養者名簿）（⑤の場合）'!$BD25,IF(LT$19&lt;='様式３（療養者名簿）（⑤の場合）'!$BE25,1,0),0),0)</f>
        <v>0</v>
      </c>
      <c r="LU20" s="332">
        <f>IF(LU$19-'様式３（療養者名簿）（⑤の場合）'!$BD25+1&lt;=15,IF(LU$19&gt;='様式３（療養者名簿）（⑤の場合）'!$BD25,IF(LU$19&lt;='様式３（療養者名簿）（⑤の場合）'!$BE25,1,0),0),0)</f>
        <v>0</v>
      </c>
      <c r="LV20" s="332">
        <f>IF(LV$19-'様式３（療養者名簿）（⑤の場合）'!$BD25+1&lt;=15,IF(LV$19&gt;='様式３（療養者名簿）（⑤の場合）'!$BD25,IF(LV$19&lt;='様式３（療養者名簿）（⑤の場合）'!$BE25,1,0),0),0)</f>
        <v>0</v>
      </c>
      <c r="LW20" s="332">
        <f>IF(LW$19-'様式３（療養者名簿）（⑤の場合）'!$BD25+1&lt;=15,IF(LW$19&gt;='様式３（療養者名簿）（⑤の場合）'!$BD25,IF(LW$19&lt;='様式３（療養者名簿）（⑤の場合）'!$BE25,1,0),0),0)</f>
        <v>0</v>
      </c>
      <c r="LX20" s="332">
        <f>IF(LX$19-'様式３（療養者名簿）（⑤の場合）'!$BD25+1&lt;=15,IF(LX$19&gt;='様式３（療養者名簿）（⑤の場合）'!$BD25,IF(LX$19&lt;='様式３（療養者名簿）（⑤の場合）'!$BE25,1,0),0),0)</f>
        <v>0</v>
      </c>
      <c r="LY20" s="332">
        <f>IF(LY$19-'様式３（療養者名簿）（⑤の場合）'!$BD25+1&lt;=15,IF(LY$19&gt;='様式３（療養者名簿）（⑤の場合）'!$BD25,IF(LY$19&lt;='様式３（療養者名簿）（⑤の場合）'!$BE25,1,0),0),0)</f>
        <v>0</v>
      </c>
      <c r="LZ20" s="332">
        <f>IF(LZ$19-'様式３（療養者名簿）（⑤の場合）'!$BD25+1&lt;=15,IF(LZ$19&gt;='様式３（療養者名簿）（⑤の場合）'!$BD25,IF(LZ$19&lt;='様式３（療養者名簿）（⑤の場合）'!$BE25,1,0),0),0)</f>
        <v>0</v>
      </c>
      <c r="MA20" s="332">
        <f>IF(MA$19-'様式３（療養者名簿）（⑤の場合）'!$BD25+1&lt;=15,IF(MA$19&gt;='様式３（療養者名簿）（⑤の場合）'!$BD25,IF(MA$19&lt;='様式３（療養者名簿）（⑤の場合）'!$BE25,1,0),0),0)</f>
        <v>0</v>
      </c>
      <c r="MB20" s="332">
        <f>IF(MB$19-'様式３（療養者名簿）（⑤の場合）'!$BD25+1&lt;=15,IF(MB$19&gt;='様式３（療養者名簿）（⑤の場合）'!$BD25,IF(MB$19&lt;='様式３（療養者名簿）（⑤の場合）'!$BE25,1,0),0),0)</f>
        <v>0</v>
      </c>
      <c r="MC20" s="332">
        <f>IF(MC$19-'様式３（療養者名簿）（⑤の場合）'!$BD25+1&lt;=15,IF(MC$19&gt;='様式３（療養者名簿）（⑤の場合）'!$BD25,IF(MC$19&lt;='様式３（療養者名簿）（⑤の場合）'!$BE25,1,0),0),0)</f>
        <v>0</v>
      </c>
      <c r="MD20" s="332">
        <f>IF(MD$19-'様式３（療養者名簿）（⑤の場合）'!$BD25+1&lt;=15,IF(MD$19&gt;='様式３（療養者名簿）（⑤の場合）'!$BD25,IF(MD$19&lt;='様式３（療養者名簿）（⑤の場合）'!$BE25,1,0),0),0)</f>
        <v>0</v>
      </c>
      <c r="ME20" s="332">
        <f>IF(ME$19-'様式３（療養者名簿）（⑤の場合）'!$BD25+1&lt;=15,IF(ME$19&gt;='様式３（療養者名簿）（⑤の場合）'!$BD25,IF(ME$19&lt;='様式３（療養者名簿）（⑤の場合）'!$BE25,1,0),0),0)</f>
        <v>0</v>
      </c>
      <c r="MF20" s="332">
        <f>IF(MF$19-'様式３（療養者名簿）（⑤の場合）'!$BD25+1&lt;=15,IF(MF$19&gt;='様式３（療養者名簿）（⑤の場合）'!$BD25,IF(MF$19&lt;='様式３（療養者名簿）（⑤の場合）'!$BE25,1,0),0),0)</f>
        <v>0</v>
      </c>
      <c r="MG20" s="332">
        <f>IF(MG$19-'様式３（療養者名簿）（⑤の場合）'!$BD25+1&lt;=15,IF(MG$19&gt;='様式３（療養者名簿）（⑤の場合）'!$BD25,IF(MG$19&lt;='様式３（療養者名簿）（⑤の場合）'!$BE25,1,0),0),0)</f>
        <v>0</v>
      </c>
      <c r="MH20" s="332">
        <f>IF(MH$19-'様式３（療養者名簿）（⑤の場合）'!$BD25+1&lt;=15,IF(MH$19&gt;='様式３（療養者名簿）（⑤の場合）'!$BD25,IF(MH$19&lt;='様式３（療養者名簿）（⑤の場合）'!$BE25,1,0),0),0)</f>
        <v>0</v>
      </c>
      <c r="MI20" s="332">
        <f>IF(MI$19-'様式３（療養者名簿）（⑤の場合）'!$BD25+1&lt;=15,IF(MI$19&gt;='様式３（療養者名簿）（⑤の場合）'!$BD25,IF(MI$19&lt;='様式３（療養者名簿）（⑤の場合）'!$BE25,1,0),0),0)</f>
        <v>0</v>
      </c>
      <c r="MJ20" s="332">
        <f>IF(MJ$19-'様式３（療養者名簿）（⑤の場合）'!$BD25+1&lt;=15,IF(MJ$19&gt;='様式３（療養者名簿）（⑤の場合）'!$BD25,IF(MJ$19&lt;='様式３（療養者名簿）（⑤の場合）'!$BE25,1,0),0),0)</f>
        <v>0</v>
      </c>
      <c r="MK20" s="332">
        <f>IF(MK$19-'様式３（療養者名簿）（⑤の場合）'!$BD25+1&lt;=15,IF(MK$19&gt;='様式３（療養者名簿）（⑤の場合）'!$BD25,IF(MK$19&lt;='様式３（療養者名簿）（⑤の場合）'!$BE25,1,0),0),0)</f>
        <v>0</v>
      </c>
      <c r="ML20" s="332">
        <f>IF(ML$19-'様式３（療養者名簿）（⑤の場合）'!$BD25+1&lt;=15,IF(ML$19&gt;='様式３（療養者名簿）（⑤の場合）'!$BD25,IF(ML$19&lt;='様式３（療養者名簿）（⑤の場合）'!$BE25,1,0),0),0)</f>
        <v>0</v>
      </c>
      <c r="MM20" s="332">
        <f>IF(MM$19-'様式３（療養者名簿）（⑤の場合）'!$BD25+1&lt;=15,IF(MM$19&gt;='様式３（療養者名簿）（⑤の場合）'!$BD25,IF(MM$19&lt;='様式３（療養者名簿）（⑤の場合）'!$BE25,1,0),0),0)</f>
        <v>0</v>
      </c>
      <c r="MN20" s="332">
        <f>IF(MN$19-'様式３（療養者名簿）（⑤の場合）'!$BD25+1&lt;=15,IF(MN$19&gt;='様式３（療養者名簿）（⑤の場合）'!$BD25,IF(MN$19&lt;='様式３（療養者名簿）（⑤の場合）'!$BE25,1,0),0),0)</f>
        <v>0</v>
      </c>
      <c r="MO20" s="332">
        <f>IF(MO$19-'様式３（療養者名簿）（⑤の場合）'!$BD25+1&lt;=15,IF(MO$19&gt;='様式３（療養者名簿）（⑤の場合）'!$BD25,IF(MO$19&lt;='様式３（療養者名簿）（⑤の場合）'!$BE25,1,0),0),0)</f>
        <v>0</v>
      </c>
      <c r="MP20" s="332">
        <f>IF(MP$19-'様式３（療養者名簿）（⑤の場合）'!$BD25+1&lt;=15,IF(MP$19&gt;='様式３（療養者名簿）（⑤の場合）'!$BD25,IF(MP$19&lt;='様式３（療養者名簿）（⑤の場合）'!$BE25,1,0),0),0)</f>
        <v>0</v>
      </c>
      <c r="MQ20" s="332">
        <f>IF(MQ$19-'様式３（療養者名簿）（⑤の場合）'!$BD25+1&lt;=15,IF(MQ$19&gt;='様式３（療養者名簿）（⑤の場合）'!$BD25,IF(MQ$19&lt;='様式３（療養者名簿）（⑤の場合）'!$BE25,1,0),0),0)</f>
        <v>0</v>
      </c>
      <c r="MR20" s="332">
        <f>IF(MR$19-'様式３（療養者名簿）（⑤の場合）'!$BD25+1&lt;=15,IF(MR$19&gt;='様式３（療養者名簿）（⑤の場合）'!$BD25,IF(MR$19&lt;='様式３（療養者名簿）（⑤の場合）'!$BE25,1,0),0),0)</f>
        <v>0</v>
      </c>
      <c r="MS20" s="332">
        <f>IF(MS$19-'様式３（療養者名簿）（⑤の場合）'!$BD25+1&lt;=15,IF(MS$19&gt;='様式３（療養者名簿）（⑤の場合）'!$BD25,IF(MS$19&lt;='様式３（療養者名簿）（⑤の場合）'!$BE25,1,0),0),0)</f>
        <v>0</v>
      </c>
      <c r="MT20" s="332">
        <f>IF(MT$19-'様式３（療養者名簿）（⑤の場合）'!$BD25+1&lt;=15,IF(MT$19&gt;='様式３（療養者名簿）（⑤の場合）'!$BD25,IF(MT$19&lt;='様式３（療養者名簿）（⑤の場合）'!$BE25,1,0),0),0)</f>
        <v>0</v>
      </c>
      <c r="MU20" s="332">
        <f>IF(MU$19-'様式３（療養者名簿）（⑤の場合）'!$BD25+1&lt;=15,IF(MU$19&gt;='様式３（療養者名簿）（⑤の場合）'!$BD25,IF(MU$19&lt;='様式３（療養者名簿）（⑤の場合）'!$BE25,1,0),0),0)</f>
        <v>0</v>
      </c>
      <c r="MV20" s="332">
        <f>IF(MV$19-'様式３（療養者名簿）（⑤の場合）'!$BD25+1&lt;=15,IF(MV$19&gt;='様式３（療養者名簿）（⑤の場合）'!$BD25,IF(MV$19&lt;='様式３（療養者名簿）（⑤の場合）'!$BE25,1,0),0),0)</f>
        <v>0</v>
      </c>
      <c r="MW20" s="332">
        <f>IF(MW$19-'様式３（療養者名簿）（⑤の場合）'!$BD25+1&lt;=15,IF(MW$19&gt;='様式３（療養者名簿）（⑤の場合）'!$BD25,IF(MW$19&lt;='様式３（療養者名簿）（⑤の場合）'!$BE25,1,0),0),0)</f>
        <v>0</v>
      </c>
      <c r="MX20" s="332">
        <f>IF(MX$19-'様式３（療養者名簿）（⑤の場合）'!$BD25+1&lt;=15,IF(MX$19&gt;='様式３（療養者名簿）（⑤の場合）'!$BD25,IF(MX$19&lt;='様式３（療養者名簿）（⑤の場合）'!$BE25,1,0),0),0)</f>
        <v>0</v>
      </c>
      <c r="MY20" s="332">
        <f>IF(MY$19-'様式３（療養者名簿）（⑤の場合）'!$BD25+1&lt;=15,IF(MY$19&gt;='様式３（療養者名簿）（⑤の場合）'!$BD25,IF(MY$19&lt;='様式３（療養者名簿）（⑤の場合）'!$BE25,1,0),0),0)</f>
        <v>0</v>
      </c>
      <c r="MZ20" s="332">
        <f>IF(MZ$19-'様式３（療養者名簿）（⑤の場合）'!$BD25+1&lt;=15,IF(MZ$19&gt;='様式３（療養者名簿）（⑤の場合）'!$BD25,IF(MZ$19&lt;='様式３（療養者名簿）（⑤の場合）'!$BE25,1,0),0),0)</f>
        <v>0</v>
      </c>
      <c r="NA20" s="332">
        <f>IF(NA$19-'様式３（療養者名簿）（⑤の場合）'!$BD25+1&lt;=15,IF(NA$19&gt;='様式３（療養者名簿）（⑤の場合）'!$BD25,IF(NA$19&lt;='様式３（療養者名簿）（⑤の場合）'!$BE25,1,0),0),0)</f>
        <v>0</v>
      </c>
      <c r="NB20" s="332">
        <f>IF(NB$19-'様式３（療養者名簿）（⑤の場合）'!$BD25+1&lt;=15,IF(NB$19&gt;='様式３（療養者名簿）（⑤の場合）'!$BD25,IF(NB$19&lt;='様式３（療養者名簿）（⑤の場合）'!$BE25,1,0),0),0)</f>
        <v>0</v>
      </c>
      <c r="NC20" s="225">
        <f>IF(NC$19-'様式３（療養者名簿）（⑤の場合）'!$BD25+1&lt;=15,IF(NC$19&gt;='様式３（療養者名簿）（⑤の場合）'!$BD25,IF(NC$19&lt;='様式３（療養者名簿）（⑤の場合）'!$BE25,1,0),0),0)</f>
        <v>0</v>
      </c>
      <c r="ND20" s="225">
        <f>IF(ND$19-'様式３（療養者名簿）（⑤の場合）'!$BD25+1&lt;=15,IF(ND$19&gt;='様式３（療養者名簿）（⑤の場合）'!$BD25,IF(ND$19&lt;='様式３（療養者名簿）（⑤の場合）'!$BE25,1,0),0),0)</f>
        <v>0</v>
      </c>
      <c r="NE20" s="225">
        <f>IF(NE$19-'様式３（療養者名簿）（⑤の場合）'!$BD25+1&lt;=15,IF(NE$19&gt;='様式３（療養者名簿）（⑤の場合）'!$BD25,IF(NE$19&lt;='様式３（療養者名簿）（⑤の場合）'!$BE25,1,0),0),0)</f>
        <v>0</v>
      </c>
      <c r="NF20" s="225">
        <f>IF(NF$19-'様式３（療養者名簿）（⑤の場合）'!$BD25+1&lt;=15,IF(NF$19&gt;='様式３（療養者名簿）（⑤の場合）'!$BD25,IF(NF$19&lt;='様式３（療養者名簿）（⑤の場合）'!$BE25,1,0),0),0)</f>
        <v>0</v>
      </c>
      <c r="NG20" s="225">
        <f>IF(NG$19-'様式３（療養者名簿）（⑤の場合）'!$BD25+1&lt;=15,IF(NG$19&gt;='様式３（療養者名簿）（⑤の場合）'!$BD25,IF(NG$19&lt;='様式３（療養者名簿）（⑤の場合）'!$BE25,1,0),0),0)</f>
        <v>0</v>
      </c>
      <c r="NH20" s="225">
        <f>IF(NH$19-'様式３（療養者名簿）（⑤の場合）'!$BD25+1&lt;=15,IF(NH$19&gt;='様式３（療養者名簿）（⑤の場合）'!$BD25,IF(NH$19&lt;='様式３（療養者名簿）（⑤の場合）'!$BE25,1,0),0),0)</f>
        <v>0</v>
      </c>
      <c r="NI20" s="225">
        <f>IF(NI$19-'様式３（療養者名簿）（⑤の場合）'!$BD25+1&lt;=15,IF(NI$19&gt;='様式３（療養者名簿）（⑤の場合）'!$BD25,IF(NI$19&lt;='様式３（療養者名簿）（⑤の場合）'!$BE25,1,0),0),0)</f>
        <v>0</v>
      </c>
      <c r="NJ20" s="225">
        <f>IF(NJ$19-'様式３（療養者名簿）（⑤の場合）'!$BD25+1&lt;=15,IF(NJ$19&gt;='様式３（療養者名簿）（⑤の場合）'!$BD25,IF(NJ$19&lt;='様式３（療養者名簿）（⑤の場合）'!$BE25,1,0),0),0)</f>
        <v>0</v>
      </c>
      <c r="NK20" s="225">
        <f>IF(NK$19-'様式３（療養者名簿）（⑤の場合）'!$BD25+1&lt;=15,IF(NK$19&gt;='様式３（療養者名簿）（⑤の場合）'!$BD25,IF(NK$19&lt;='様式３（療養者名簿）（⑤の場合）'!$BE25,1,0),0),0)</f>
        <v>0</v>
      </c>
      <c r="NL20" s="225">
        <f>IF(NL$19-'様式３（療養者名簿）（⑤の場合）'!$BD25+1&lt;=15,IF(NL$19&gt;='様式３（療養者名簿）（⑤の場合）'!$BD25,IF(NL$19&lt;='様式３（療養者名簿）（⑤の場合）'!$BE25,1,0),0),0)</f>
        <v>0</v>
      </c>
      <c r="NM20" s="225">
        <f>IF(NM$19-'様式３（療養者名簿）（⑤の場合）'!$BD25+1&lt;=15,IF(NM$19&gt;='様式３（療養者名簿）（⑤の場合）'!$BD25,IF(NM$19&lt;='様式３（療養者名簿）（⑤の場合）'!$BE25,1,0),0),0)</f>
        <v>0</v>
      </c>
      <c r="NN20" s="225">
        <f>IF(NN$19-'様式３（療養者名簿）（⑤の場合）'!$BD25+1&lt;=15,IF(NN$19&gt;='様式３（療養者名簿）（⑤の場合）'!$BD25,IF(NN$19&lt;='様式３（療養者名簿）（⑤の場合）'!$BE25,1,0),0),0)</f>
        <v>0</v>
      </c>
      <c r="NO20" s="225">
        <f>IF(NO$19-'様式３（療養者名簿）（⑤の場合）'!$BD25+1&lt;=15,IF(NO$19&gt;='様式３（療養者名簿）（⑤の場合）'!$BD25,IF(NO$19&lt;='様式３（療養者名簿）（⑤の場合）'!$BE25,1,0),0),0)</f>
        <v>0</v>
      </c>
      <c r="NP20" s="225">
        <f>IF(NP$19-'様式３（療養者名簿）（⑤の場合）'!$BD25+1&lt;=15,IF(NP$19&gt;='様式３（療養者名簿）（⑤の場合）'!$BD25,IF(NP$19&lt;='様式３（療養者名簿）（⑤の場合）'!$BE25,1,0),0),0)</f>
        <v>0</v>
      </c>
      <c r="NQ20" s="225">
        <f>IF(NQ$19-'様式３（療養者名簿）（⑤の場合）'!$BD25+1&lt;=15,IF(NQ$19&gt;='様式３（療養者名簿）（⑤の場合）'!$BD25,IF(NQ$19&lt;='様式３（療養者名簿）（⑤の場合）'!$BE25,1,0),0),0)</f>
        <v>0</v>
      </c>
      <c r="NR20" s="225">
        <f>IF(NR$19-'様式３（療養者名簿）（⑤の場合）'!$BD25+1&lt;=15,IF(NR$19&gt;='様式３（療養者名簿）（⑤の場合）'!$BD25,IF(NR$19&lt;='様式３（療養者名簿）（⑤の場合）'!$BE25,1,0),0),0)</f>
        <v>0</v>
      </c>
      <c r="NS20" s="225">
        <f>IF(NS$19-'様式３（療養者名簿）（⑤の場合）'!$BD25+1&lt;=15,IF(NS$19&gt;='様式３（療養者名簿）（⑤の場合）'!$BD25,IF(NS$19&lt;='様式３（療養者名簿）（⑤の場合）'!$BE25,1,0),0),0)</f>
        <v>0</v>
      </c>
      <c r="NT20" s="225">
        <f>IF(NT$19-'様式３（療養者名簿）（⑤の場合）'!$BD25+1&lt;=15,IF(NT$19&gt;='様式３（療養者名簿）（⑤の場合）'!$BD25,IF(NT$19&lt;='様式３（療養者名簿）（⑤の場合）'!$BE25,1,0),0),0)</f>
        <v>0</v>
      </c>
      <c r="NU20" s="225">
        <f>IF(NU$19-'様式３（療養者名簿）（⑤の場合）'!$BD25+1&lt;=15,IF(NU$19&gt;='様式３（療養者名簿）（⑤の場合）'!$BD25,IF(NU$19&lt;='様式３（療養者名簿）（⑤の場合）'!$BE25,1,0),0),0)</f>
        <v>0</v>
      </c>
      <c r="NV20" s="225">
        <f>IF(NV$19-'様式３（療養者名簿）（⑤の場合）'!$BD25+1&lt;=15,IF(NV$19&gt;='様式３（療養者名簿）（⑤の場合）'!$BD25,IF(NV$19&lt;='様式３（療養者名簿）（⑤の場合）'!$BE25,1,0),0),0)</f>
        <v>0</v>
      </c>
      <c r="NW20" s="225">
        <f>IF(NW$19-'様式３（療養者名簿）（⑤の場合）'!$BD25+1&lt;=15,IF(NW$19&gt;='様式３（療養者名簿）（⑤の場合）'!$BD25,IF(NW$19&lt;='様式３（療養者名簿）（⑤の場合）'!$BE25,1,0),0),0)</f>
        <v>0</v>
      </c>
      <c r="NX20" s="225">
        <f>IF(NX$19-'様式３（療養者名簿）（⑤の場合）'!$BD25+1&lt;=15,IF(NX$19&gt;='様式３（療養者名簿）（⑤の場合）'!$BD25,IF(NX$19&lt;='様式３（療養者名簿）（⑤の場合）'!$BE25,1,0),0),0)</f>
        <v>0</v>
      </c>
      <c r="NY20" s="225">
        <f>IF(NY$19-'様式３（療養者名簿）（⑤の場合）'!$BD25+1&lt;=15,IF(NY$19&gt;='様式３（療養者名簿）（⑤の場合）'!$BD25,IF(NY$19&lt;='様式３（療養者名簿）（⑤の場合）'!$BE25,1,0),0),0)</f>
        <v>0</v>
      </c>
      <c r="NZ20" s="225">
        <f>IF(NZ$19-'様式３（療養者名簿）（⑤の場合）'!$BD25+1&lt;=15,IF(NZ$19&gt;='様式３（療養者名簿）（⑤の場合）'!$BD25,IF(NZ$19&lt;='様式３（療養者名簿）（⑤の場合）'!$BE25,1,0),0),0)</f>
        <v>0</v>
      </c>
      <c r="OA20" s="225">
        <f>IF(OA$19-'様式３（療養者名簿）（⑤の場合）'!$BD25+1&lt;=15,IF(OA$19&gt;='様式３（療養者名簿）（⑤の場合）'!$BD25,IF(OA$19&lt;='様式３（療養者名簿）（⑤の場合）'!$BE25,1,0),0),0)</f>
        <v>0</v>
      </c>
      <c r="OB20" s="225">
        <f>IF(OB$19-'様式３（療養者名簿）（⑤の場合）'!$BD25+1&lt;=15,IF(OB$19&gt;='様式３（療養者名簿）（⑤の場合）'!$BD25,IF(OB$19&lt;='様式３（療養者名簿）（⑤の場合）'!$BE25,1,0),0),0)</f>
        <v>0</v>
      </c>
      <c r="OC20" s="225">
        <f>IF(OC$19-'様式３（療養者名簿）（⑤の場合）'!$BD25+1&lt;=15,IF(OC$19&gt;='様式３（療養者名簿）（⑤の場合）'!$BD25,IF(OC$19&lt;='様式３（療養者名簿）（⑤の場合）'!$BE25,1,0),0),0)</f>
        <v>0</v>
      </c>
      <c r="OD20" s="225">
        <f>IF(OD$19-'様式３（療養者名簿）（⑤の場合）'!$BD25+1&lt;=15,IF(OD$19&gt;='様式３（療養者名簿）（⑤の場合）'!$BD25,IF(OD$19&lt;='様式３（療養者名簿）（⑤の場合）'!$BE25,1,0),0),0)</f>
        <v>0</v>
      </c>
      <c r="OE20" s="225">
        <f>IF(OE$19-'様式３（療養者名簿）（⑤の場合）'!$BD25+1&lt;=15,IF(OE$19&gt;='様式３（療養者名簿）（⑤の場合）'!$BD25,IF(OE$19&lt;='様式３（療養者名簿）（⑤の場合）'!$BE25,1,0),0),0)</f>
        <v>0</v>
      </c>
      <c r="OF20" s="225">
        <f>IF(OF$19-'様式３（療養者名簿）（⑤の場合）'!$BD25+1&lt;=15,IF(OF$19&gt;='様式３（療養者名簿）（⑤の場合）'!$BD25,IF(OF$19&lt;='様式３（療養者名簿）（⑤の場合）'!$BE25,1,0),0),0)</f>
        <v>0</v>
      </c>
      <c r="OG20" s="225">
        <f>IF(OG$19-'様式３（療養者名簿）（⑤の場合）'!$BD25+1&lt;=15,IF(OG$19&gt;='様式３（療養者名簿）（⑤の場合）'!$BD25,IF(OG$19&lt;='様式３（療養者名簿）（⑤の場合）'!$BE25,1,0),0),0)</f>
        <v>0</v>
      </c>
      <c r="OH20" s="225">
        <f>IF(OH$19-'様式３（療養者名簿）（⑤の場合）'!$BD25+1&lt;=15,IF(OH$19&gt;='様式３（療養者名簿）（⑤の場合）'!$BD25,IF(OH$19&lt;='様式３（療養者名簿）（⑤の場合）'!$BE25,1,0),0),0)</f>
        <v>0</v>
      </c>
      <c r="OI20" s="225">
        <f>IF(OI$19-'様式３（療養者名簿）（⑤の場合）'!$BD25+1&lt;=15,IF(OI$19&gt;='様式３（療養者名簿）（⑤の場合）'!$BD25,IF(OI$19&lt;='様式３（療養者名簿）（⑤の場合）'!$BE25,1,0),0),0)</f>
        <v>0</v>
      </c>
      <c r="OJ20" s="225">
        <f>IF(OJ$19-'様式３（療養者名簿）（⑤の場合）'!$BD25+1&lt;=15,IF(OJ$19&gt;='様式３（療養者名簿）（⑤の場合）'!$BD25,IF(OJ$19&lt;='様式３（療養者名簿）（⑤の場合）'!$BE25,1,0),0),0)</f>
        <v>0</v>
      </c>
      <c r="OK20" s="225">
        <f>IF(OK$19-'様式３（療養者名簿）（⑤の場合）'!$BD25+1&lt;=15,IF(OK$19&gt;='様式３（療養者名簿）（⑤の場合）'!$BD25,IF(OK$19&lt;='様式３（療養者名簿）（⑤の場合）'!$BE25,1,0),0),0)</f>
        <v>0</v>
      </c>
      <c r="OL20" s="225">
        <f>IF(OL$19-'様式３（療養者名簿）（⑤の場合）'!$BD25+1&lt;=15,IF(OL$19&gt;='様式３（療養者名簿）（⑤の場合）'!$BD25,IF(OL$19&lt;='様式３（療養者名簿）（⑤の場合）'!$BE25,1,0),0),0)</f>
        <v>0</v>
      </c>
      <c r="OM20" s="225">
        <f>IF(OM$19-'様式３（療養者名簿）（⑤の場合）'!$BD25+1&lt;=15,IF(OM$19&gt;='様式３（療養者名簿）（⑤の場合）'!$BD25,IF(OM$19&lt;='様式３（療養者名簿）（⑤の場合）'!$BE25,1,0),0),0)</f>
        <v>0</v>
      </c>
      <c r="ON20" s="225">
        <f>IF(ON$19-'様式３（療養者名簿）（⑤の場合）'!$BD25+1&lt;=15,IF(ON$19&gt;='様式３（療養者名簿）（⑤の場合）'!$BD25,IF(ON$19&lt;='様式３（療養者名簿）（⑤の場合）'!$BE25,1,0),0),0)</f>
        <v>0</v>
      </c>
      <c r="OO20" s="225">
        <f>IF(OO$19-'様式３（療養者名簿）（⑤の場合）'!$BD25+1&lt;=15,IF(OO$19&gt;='様式３（療養者名簿）（⑤の場合）'!$BD25,IF(OO$19&lt;='様式３（療養者名簿）（⑤の場合）'!$BE25,1,0),0),0)</f>
        <v>0</v>
      </c>
      <c r="OP20" s="225">
        <f>IF(OP$19-'様式３（療養者名簿）（⑤の場合）'!$BD25+1&lt;=15,IF(OP$19&gt;='様式３（療養者名簿）（⑤の場合）'!$BD25,IF(OP$19&lt;='様式３（療養者名簿）（⑤の場合）'!$BE25,1,0),0),0)</f>
        <v>0</v>
      </c>
      <c r="OQ20" s="225">
        <f>IF(OQ$19-'様式３（療養者名簿）（⑤の場合）'!$BD25+1&lt;=15,IF(OQ$19&gt;='様式３（療養者名簿）（⑤の場合）'!$BD25,IF(OQ$19&lt;='様式３（療養者名簿）（⑤の場合）'!$BE25,1,0),0),0)</f>
        <v>0</v>
      </c>
      <c r="OR20" s="225">
        <f>IF(OR$19-'様式３（療養者名簿）（⑤の場合）'!$BD25+1&lt;=15,IF(OR$19&gt;='様式３（療養者名簿）（⑤の場合）'!$BD25,IF(OR$19&lt;='様式３（療養者名簿）（⑤の場合）'!$BE25,1,0),0),0)</f>
        <v>0</v>
      </c>
      <c r="OS20" s="225">
        <f>IF(OS$19-'様式３（療養者名簿）（⑤の場合）'!$BD25+1&lt;=15,IF(OS$19&gt;='様式３（療養者名簿）（⑤の場合）'!$BD25,IF(OS$19&lt;='様式３（療養者名簿）（⑤の場合）'!$BE25,1,0),0),0)</f>
        <v>0</v>
      </c>
      <c r="OT20" s="225">
        <f>IF(OT$19-'様式３（療養者名簿）（⑤の場合）'!$BD25+1&lt;=15,IF(OT$19&gt;='様式３（療養者名簿）（⑤の場合）'!$BD25,IF(OT$19&lt;='様式３（療養者名簿）（⑤の場合）'!$BE25,1,0),0),0)</f>
        <v>0</v>
      </c>
      <c r="OU20" s="225">
        <f>IF(OU$19-'様式３（療養者名簿）（⑤の場合）'!$BD25+1&lt;=15,IF(OU$19&gt;='様式３（療養者名簿）（⑤の場合）'!$BD25,IF(OU$19&lt;='様式３（療養者名簿）（⑤の場合）'!$BE25,1,0),0),0)</f>
        <v>0</v>
      </c>
      <c r="OV20" s="225">
        <f>IF(OV$19-'様式３（療養者名簿）（⑤の場合）'!$BD25+1&lt;=15,IF(OV$19&gt;='様式３（療養者名簿）（⑤の場合）'!$BD25,IF(OV$19&lt;='様式３（療養者名簿）（⑤の場合）'!$BE25,1,0),0),0)</f>
        <v>0</v>
      </c>
      <c r="OW20" s="225">
        <f>IF(OW$19-'様式３（療養者名簿）（⑤の場合）'!$BD25+1&lt;=15,IF(OW$19&gt;='様式３（療養者名簿）（⑤の場合）'!$BD25,IF(OW$19&lt;='様式３（療養者名簿）（⑤の場合）'!$BE25,1,0),0),0)</f>
        <v>0</v>
      </c>
      <c r="OX20" s="225">
        <f>IF(OX$19-'様式３（療養者名簿）（⑤の場合）'!$BD25+1&lt;=15,IF(OX$19&gt;='様式３（療養者名簿）（⑤の場合）'!$BD25,IF(OX$19&lt;='様式３（療養者名簿）（⑤の場合）'!$BE25,1,0),0),0)</f>
        <v>0</v>
      </c>
      <c r="OY20" s="225">
        <f>IF(OY$19-'様式３（療養者名簿）（⑤の場合）'!$BD25+1&lt;=15,IF(OY$19&gt;='様式３（療養者名簿）（⑤の場合）'!$BD25,IF(OY$19&lt;='様式３（療養者名簿）（⑤の場合）'!$BE25,1,0),0),0)</f>
        <v>0</v>
      </c>
      <c r="OZ20" s="225">
        <f>IF(OZ$19-'様式３（療養者名簿）（⑤の場合）'!$BD25+1&lt;=15,IF(OZ$19&gt;='様式３（療養者名簿）（⑤の場合）'!$BD25,IF(OZ$19&lt;='様式３（療養者名簿）（⑤の場合）'!$BE25,1,0),0),0)</f>
        <v>0</v>
      </c>
      <c r="PA20" s="225">
        <f>IF(PA$19-'様式３（療養者名簿）（⑤の場合）'!$BD25+1&lt;=15,IF(PA$19&gt;='様式３（療養者名簿）（⑤の場合）'!$BD25,IF(PA$19&lt;='様式３（療養者名簿）（⑤の場合）'!$BE25,1,0),0),0)</f>
        <v>0</v>
      </c>
      <c r="PB20" s="225">
        <f>IF(PB$19-'様式３（療養者名簿）（⑤の場合）'!$BD25+1&lt;=15,IF(PB$19&gt;='様式３（療養者名簿）（⑤の場合）'!$BD25,IF(PB$19&lt;='様式３（療養者名簿）（⑤の場合）'!$BE25,1,0),0),0)</f>
        <v>0</v>
      </c>
      <c r="PC20" s="225">
        <f>IF(PC$19-'様式３（療養者名簿）（⑤の場合）'!$BD25+1&lt;=15,IF(PC$19&gt;='様式３（療養者名簿）（⑤の場合）'!$BD25,IF(PC$19&lt;='様式３（療養者名簿）（⑤の場合）'!$BE25,1,0),0),0)</f>
        <v>0</v>
      </c>
      <c r="PD20" s="225">
        <f>IF(PD$19-'様式３（療養者名簿）（⑤の場合）'!$BD25+1&lt;=15,IF(PD$19&gt;='様式３（療養者名簿）（⑤の場合）'!$BD25,IF(PD$19&lt;='様式３（療養者名簿）（⑤の場合）'!$BE25,1,0),0),0)</f>
        <v>0</v>
      </c>
      <c r="PE20" s="225">
        <f>IF(PE$19-'様式３（療養者名簿）（⑤の場合）'!$BD25+1&lt;=15,IF(PE$19&gt;='様式３（療養者名簿）（⑤の場合）'!$BD25,IF(PE$19&lt;='様式３（療養者名簿）（⑤の場合）'!$BE25,1,0),0),0)</f>
        <v>0</v>
      </c>
      <c r="PF20" s="225">
        <f>IF(PF$19-'様式３（療養者名簿）（⑤の場合）'!$BD25+1&lt;=15,IF(PF$19&gt;='様式３（療養者名簿）（⑤の場合）'!$BD25,IF(PF$19&lt;='様式３（療養者名簿）（⑤の場合）'!$BE25,1,0),0),0)</f>
        <v>0</v>
      </c>
      <c r="PG20" s="225">
        <f>IF(PG$19-'様式３（療養者名簿）（⑤の場合）'!$BD25+1&lt;=15,IF(PG$19&gt;='様式３（療養者名簿）（⑤の場合）'!$BD25,IF(PG$19&lt;='様式３（療養者名簿）（⑤の場合）'!$BE25,1,0),0),0)</f>
        <v>0</v>
      </c>
      <c r="PH20" s="225">
        <f>IF(PH$19-'様式３（療養者名簿）（⑤の場合）'!$BD25+1&lt;=15,IF(PH$19&gt;='様式３（療養者名簿）（⑤の場合）'!$BD25,IF(PH$19&lt;='様式３（療養者名簿）（⑤の場合）'!$BE25,1,0),0),0)</f>
        <v>0</v>
      </c>
      <c r="PI20" s="225">
        <f>IF(PI$19-'様式３（療養者名簿）（⑤の場合）'!$BD25+1&lt;=15,IF(PI$19&gt;='様式３（療養者名簿）（⑤の場合）'!$BD25,IF(PI$19&lt;='様式３（療養者名簿）（⑤の場合）'!$BE25,1,0),0),0)</f>
        <v>0</v>
      </c>
      <c r="PJ20" s="225">
        <f>IF(PJ$19-'様式３（療養者名簿）（⑤の場合）'!$BD25+1&lt;=15,IF(PJ$19&gt;='様式３（療養者名簿）（⑤の場合）'!$BD25,IF(PJ$19&lt;='様式３（療養者名簿）（⑤の場合）'!$BE25,1,0),0),0)</f>
        <v>0</v>
      </c>
      <c r="PK20" s="225">
        <f>IF(PK$19-'様式３（療養者名簿）（⑤の場合）'!$BD25+1&lt;=15,IF(PK$19&gt;='様式３（療養者名簿）（⑤の場合）'!$BD25,IF(PK$19&lt;='様式３（療養者名簿）（⑤の場合）'!$BE25,1,0),0),0)</f>
        <v>0</v>
      </c>
      <c r="PL20" s="225">
        <f>IF(PL$19-'様式３（療養者名簿）（⑤の場合）'!$BD25+1&lt;=15,IF(PL$19&gt;='様式３（療養者名簿）（⑤の場合）'!$BD25,IF(PL$19&lt;='様式３（療養者名簿）（⑤の場合）'!$BE25,1,0),0),0)</f>
        <v>0</v>
      </c>
      <c r="PM20" s="225">
        <f>IF(PM$19-'様式３（療養者名簿）（⑤の場合）'!$BD25+1&lt;=15,IF(PM$19&gt;='様式３（療養者名簿）（⑤の場合）'!$BD25,IF(PM$19&lt;='様式３（療養者名簿）（⑤の場合）'!$BE25,1,0),0),0)</f>
        <v>0</v>
      </c>
      <c r="PN20" s="225">
        <f>IF(PN$19-'様式３（療養者名簿）（⑤の場合）'!$BD25+1&lt;=15,IF(PN$19&gt;='様式３（療養者名簿）（⑤の場合）'!$BD25,IF(PN$19&lt;='様式３（療養者名簿）（⑤の場合）'!$BE25,1,0),0),0)</f>
        <v>0</v>
      </c>
      <c r="PO20" s="225">
        <f>IF(PO$19-'様式３（療養者名簿）（⑤の場合）'!$BD25+1&lt;=15,IF(PO$19&gt;='様式３（療養者名簿）（⑤の場合）'!$BD25,IF(PO$19&lt;='様式３（療養者名簿）（⑤の場合）'!$BE25,1,0),0),0)</f>
        <v>0</v>
      </c>
      <c r="PP20" s="225">
        <f>IF(PP$19-'様式３（療養者名簿）（⑤の場合）'!$BD25+1&lt;=15,IF(PP$19&gt;='様式３（療養者名簿）（⑤の場合）'!$BD25,IF(PP$19&lt;='様式３（療養者名簿）（⑤の場合）'!$BE25,1,0),0),0)</f>
        <v>0</v>
      </c>
      <c r="PQ20" s="225">
        <f>IF(PQ$19-'様式３（療養者名簿）（⑤の場合）'!$BD25+1&lt;=15,IF(PQ$19&gt;='様式３（療養者名簿）（⑤の場合）'!$BD25,IF(PQ$19&lt;='様式３（療養者名簿）（⑤の場合）'!$BE25,1,0),0),0)</f>
        <v>0</v>
      </c>
      <c r="PR20" s="225">
        <f>IF(PR$19-'様式３（療養者名簿）（⑤の場合）'!$BD25+1&lt;=15,IF(PR$19&gt;='様式３（療養者名簿）（⑤の場合）'!$BD25,IF(PR$19&lt;='様式３（療養者名簿）（⑤の場合）'!$BE25,1,0),0),0)</f>
        <v>0</v>
      </c>
      <c r="PS20" s="225">
        <f>IF(PS$19-'様式３（療養者名簿）（⑤の場合）'!$BD25+1&lt;=15,IF(PS$19&gt;='様式３（療養者名簿）（⑤の場合）'!$BD25,IF(PS$19&lt;='様式３（療養者名簿）（⑤の場合）'!$BE25,1,0),0),0)</f>
        <v>0</v>
      </c>
      <c r="PT20" s="225">
        <f>IF(PT$19-'様式３（療養者名簿）（⑤の場合）'!$BD25+1&lt;=15,IF(PT$19&gt;='様式３（療養者名簿）（⑤の場合）'!$BD25,IF(PT$19&lt;='様式３（療養者名簿）（⑤の場合）'!$BE25,1,0),0),0)</f>
        <v>0</v>
      </c>
      <c r="PU20" s="225">
        <f>IF(PU$19-'様式３（療養者名簿）（⑤の場合）'!$BD25+1&lt;=15,IF(PU$19&gt;='様式３（療養者名簿）（⑤の場合）'!$BD25,IF(PU$19&lt;='様式３（療養者名簿）（⑤の場合）'!$BE25,1,0),0),0)</f>
        <v>0</v>
      </c>
      <c r="PV20" s="225">
        <f>IF(PV$19-'様式３（療養者名簿）（⑤の場合）'!$BD25+1&lt;=15,IF(PV$19&gt;='様式３（療養者名簿）（⑤の場合）'!$BD25,IF(PV$19&lt;='様式３（療養者名簿）（⑤の場合）'!$BE25,1,0),0),0)</f>
        <v>0</v>
      </c>
      <c r="PW20" s="225">
        <f>IF(PW$19-'様式３（療養者名簿）（⑤の場合）'!$BD25+1&lt;=15,IF(PW$19&gt;='様式３（療養者名簿）（⑤の場合）'!$BD25,IF(PW$19&lt;='様式３（療養者名簿）（⑤の場合）'!$BE25,1,0),0),0)</f>
        <v>0</v>
      </c>
      <c r="PX20" s="225">
        <f>IF(PX$19-'様式３（療養者名簿）（⑤の場合）'!$BD25+1&lt;=15,IF(PX$19&gt;='様式３（療養者名簿）（⑤の場合）'!$BD25,IF(PX$19&lt;='様式３（療養者名簿）（⑤の場合）'!$BE25,1,0),0),0)</f>
        <v>0</v>
      </c>
      <c r="PY20" s="225">
        <f>IF(PY$19-'様式３（療養者名簿）（⑤の場合）'!$BD25+1&lt;=15,IF(PY$19&gt;='様式３（療養者名簿）（⑤の場合）'!$BD25,IF(PY$19&lt;='様式３（療養者名簿）（⑤の場合）'!$BE25,1,0),0),0)</f>
        <v>0</v>
      </c>
      <c r="PZ20" s="225">
        <f>IF(PZ$19-'様式３（療養者名簿）（⑤の場合）'!$BD25+1&lt;=15,IF(PZ$19&gt;='様式３（療養者名簿）（⑤の場合）'!$BD25,IF(PZ$19&lt;='様式３（療養者名簿）（⑤の場合）'!$BE25,1,0),0),0)</f>
        <v>0</v>
      </c>
      <c r="QA20" s="225">
        <f>IF(QA$19-'様式３（療養者名簿）（⑤の場合）'!$BD25+1&lt;=15,IF(QA$19&gt;='様式３（療養者名簿）（⑤の場合）'!$BD25,IF(QA$19&lt;='様式３（療養者名簿）（⑤の場合）'!$BE25,1,0),0),0)</f>
        <v>0</v>
      </c>
      <c r="QB20" s="225">
        <f>IF(QB$19-'様式３（療養者名簿）（⑤の場合）'!$BD25+1&lt;=15,IF(QB$19&gt;='様式３（療養者名簿）（⑤の場合）'!$BD25,IF(QB$19&lt;='様式３（療養者名簿）（⑤の場合）'!$BE25,1,0),0),0)</f>
        <v>0</v>
      </c>
      <c r="QC20" s="225">
        <f>IF(QC$19-'様式３（療養者名簿）（⑤の場合）'!$BD25+1&lt;=15,IF(QC$19&gt;='様式３（療養者名簿）（⑤の場合）'!$BD25,IF(QC$19&lt;='様式３（療養者名簿）（⑤の場合）'!$BE25,1,0),0),0)</f>
        <v>0</v>
      </c>
      <c r="QD20" s="225">
        <f>IF(QD$19-'様式３（療養者名簿）（⑤の場合）'!$BD25+1&lt;=15,IF(QD$19&gt;='様式３（療養者名簿）（⑤の場合）'!$BD25,IF(QD$19&lt;='様式３（療養者名簿）（⑤の場合）'!$BE25,1,0),0),0)</f>
        <v>0</v>
      </c>
      <c r="QE20" s="225">
        <f>IF(QE$19-'様式３（療養者名簿）（⑤の場合）'!$BD25+1&lt;=15,IF(QE$19&gt;='様式３（療養者名簿）（⑤の場合）'!$BD25,IF(QE$19&lt;='様式３（療養者名簿）（⑤の場合）'!$BE25,1,0),0),0)</f>
        <v>0</v>
      </c>
      <c r="QF20" s="225">
        <f>IF(QF$19-'様式３（療養者名簿）（⑤の場合）'!$BD25+1&lt;=15,IF(QF$19&gt;='様式３（療養者名簿）（⑤の場合）'!$BD25,IF(QF$19&lt;='様式３（療養者名簿）（⑤の場合）'!$BE25,1,0),0),0)</f>
        <v>0</v>
      </c>
      <c r="QG20" s="225">
        <f>IF(QG$19-'様式３（療養者名簿）（⑤の場合）'!$BD25+1&lt;=15,IF(QG$19&gt;='様式３（療養者名簿）（⑤の場合）'!$BD25,IF(QG$19&lt;='様式３（療養者名簿）（⑤の場合）'!$BE25,1,0),0),0)</f>
        <v>0</v>
      </c>
      <c r="QH20" s="225">
        <f>IF(QH$19-'様式３（療養者名簿）（⑤の場合）'!$BD25+1&lt;=15,IF(QH$19&gt;='様式３（療養者名簿）（⑤の場合）'!$BD25,IF(QH$19&lt;='様式３（療養者名簿）（⑤の場合）'!$BE25,1,0),0),0)</f>
        <v>0</v>
      </c>
      <c r="QI20" s="225">
        <f>IF(QI$19-'様式３（療養者名簿）（⑤の場合）'!$BD25+1&lt;=15,IF(QI$19&gt;='様式３（療養者名簿）（⑤の場合）'!$BD25,IF(QI$19&lt;='様式３（療養者名簿）（⑤の場合）'!$BE25,1,0),0),0)</f>
        <v>0</v>
      </c>
      <c r="QJ20" s="225">
        <f>IF(QJ$19-'様式３（療養者名簿）（⑤の場合）'!$BD25+1&lt;=15,IF(QJ$19&gt;='様式３（療養者名簿）（⑤の場合）'!$BD25,IF(QJ$19&lt;='様式３（療養者名簿）（⑤の場合）'!$BE25,1,0),0),0)</f>
        <v>0</v>
      </c>
      <c r="QK20" s="225">
        <f>IF(QK$19-'様式３（療養者名簿）（⑤の場合）'!$BD25+1&lt;=15,IF(QK$19&gt;='様式３（療養者名簿）（⑤の場合）'!$BD25,IF(QK$19&lt;='様式３（療養者名簿）（⑤の場合）'!$BE25,1,0),0),0)</f>
        <v>0</v>
      </c>
      <c r="QL20" s="225">
        <f>IF(QL$19-'様式３（療養者名簿）（⑤の場合）'!$BD25+1&lt;=15,IF(QL$19&gt;='様式３（療養者名簿）（⑤の場合）'!$BD25,IF(QL$19&lt;='様式３（療養者名簿）（⑤の場合）'!$BE25,1,0),0),0)</f>
        <v>0</v>
      </c>
      <c r="QM20" s="225">
        <f>IF(QM$19-'様式３（療養者名簿）（⑤の場合）'!$BD25+1&lt;=15,IF(QM$19&gt;='様式３（療養者名簿）（⑤の場合）'!$BD25,IF(QM$19&lt;='様式３（療養者名簿）（⑤の場合）'!$BE25,1,0),0),0)</f>
        <v>0</v>
      </c>
      <c r="QN20" s="225">
        <f>IF(QN$19-'様式３（療養者名簿）（⑤の場合）'!$BD25+1&lt;=15,IF(QN$19&gt;='様式３（療養者名簿）（⑤の場合）'!$BD25,IF(QN$19&lt;='様式３（療養者名簿）（⑤の場合）'!$BE25,1,0),0),0)</f>
        <v>0</v>
      </c>
      <c r="QO20" s="225">
        <f>IF(QO$19-'様式３（療養者名簿）（⑤の場合）'!$BD25+1&lt;=15,IF(QO$19&gt;='様式３（療養者名簿）（⑤の場合）'!$BD25,IF(QO$19&lt;='様式３（療養者名簿）（⑤の場合）'!$BE25,1,0),0),0)</f>
        <v>0</v>
      </c>
      <c r="QP20" s="225">
        <f>IF(QP$19-'様式３（療養者名簿）（⑤の場合）'!$BD25+1&lt;=15,IF(QP$19&gt;='様式３（療養者名簿）（⑤の場合）'!$BD25,IF(QP$19&lt;='様式３（療養者名簿）（⑤の場合）'!$BE25,1,0),0),0)</f>
        <v>0</v>
      </c>
      <c r="QQ20" s="225">
        <f>IF(QQ$19-'様式３（療養者名簿）（⑤の場合）'!$BD25+1&lt;=15,IF(QQ$19&gt;='様式３（療養者名簿）（⑤の場合）'!$BD25,IF(QQ$19&lt;='様式３（療養者名簿）（⑤の場合）'!$BE25,1,0),0),0)</f>
        <v>0</v>
      </c>
      <c r="QR20" s="225">
        <f>IF(QR$19-'様式３（療養者名簿）（⑤の場合）'!$BD25+1&lt;=15,IF(QR$19&gt;='様式３（療養者名簿）（⑤の場合）'!$BD25,IF(QR$19&lt;='様式３（療養者名簿）（⑤の場合）'!$BE25,1,0),0),0)</f>
        <v>0</v>
      </c>
      <c r="QS20" s="225">
        <f>IF(QS$19-'様式３（療養者名簿）（⑤の場合）'!$BD25+1&lt;=15,IF(QS$19&gt;='様式３（療養者名簿）（⑤の場合）'!$BD25,IF(QS$19&lt;='様式３（療養者名簿）（⑤の場合）'!$BE25,1,0),0),0)</f>
        <v>0</v>
      </c>
      <c r="QT20" s="225">
        <f>IF(QT$19-'様式３（療養者名簿）（⑤の場合）'!$BD25+1&lt;=15,IF(QT$19&gt;='様式３（療養者名簿）（⑤の場合）'!$BD25,IF(QT$19&lt;='様式３（療養者名簿）（⑤の場合）'!$BE25,1,0),0),0)</f>
        <v>0</v>
      </c>
      <c r="QU20" s="225">
        <f>IF(QU$19-'様式３（療養者名簿）（⑤の場合）'!$BD25+1&lt;=15,IF(QU$19&gt;='様式３（療養者名簿）（⑤の場合）'!$BD25,IF(QU$19&lt;='様式３（療養者名簿）（⑤の場合）'!$BE25,1,0),0),0)</f>
        <v>0</v>
      </c>
      <c r="QV20" s="225">
        <f>IF(QV$19-'様式３（療養者名簿）（⑤の場合）'!$BD25+1&lt;=15,IF(QV$19&gt;='様式３（療養者名簿）（⑤の場合）'!$BD25,IF(QV$19&lt;='様式３（療養者名簿）（⑤の場合）'!$BE25,1,0),0),0)</f>
        <v>0</v>
      </c>
      <c r="QW20" s="225">
        <f>IF(QW$19-'様式３（療養者名簿）（⑤の場合）'!$BD25+1&lt;=15,IF(QW$19&gt;='様式３（療養者名簿）（⑤の場合）'!$BD25,IF(QW$19&lt;='様式３（療養者名簿）（⑤の場合）'!$BE25,1,0),0),0)</f>
        <v>0</v>
      </c>
      <c r="QX20" s="225">
        <f>IF(QX$19-'様式３（療養者名簿）（⑤の場合）'!$BD25+1&lt;=15,IF(QX$19&gt;='様式３（療養者名簿）（⑤の場合）'!$BD25,IF(QX$19&lt;='様式３（療養者名簿）（⑤の場合）'!$BE25,1,0),0),0)</f>
        <v>0</v>
      </c>
      <c r="QY20" s="225">
        <f>IF(QY$19-'様式３（療養者名簿）（⑤の場合）'!$BD25+1&lt;=15,IF(QY$19&gt;='様式３（療養者名簿）（⑤の場合）'!$BD25,IF(QY$19&lt;='様式３（療養者名簿）（⑤の場合）'!$BE25,1,0),0),0)</f>
        <v>0</v>
      </c>
      <c r="QZ20" s="225">
        <f>IF(QZ$19-'様式３（療養者名簿）（⑤の場合）'!$BD25+1&lt;=15,IF(QZ$19&gt;='様式３（療養者名簿）（⑤の場合）'!$BD25,IF(QZ$19&lt;='様式３（療養者名簿）（⑤の場合）'!$BE25,1,0),0),0)</f>
        <v>0</v>
      </c>
      <c r="RA20" s="225">
        <f>IF(RA$19-'様式３（療養者名簿）（⑤の場合）'!$BD25+1&lt;=15,IF(RA$19&gt;='様式３（療養者名簿）（⑤の場合）'!$BD25,IF(RA$19&lt;='様式３（療養者名簿）（⑤の場合）'!$BE25,1,0),0),0)</f>
        <v>0</v>
      </c>
      <c r="RB20" s="225">
        <f>IF(RB$19-'様式３（療養者名簿）（⑤の場合）'!$BD25+1&lt;=15,IF(RB$19&gt;='様式３（療養者名簿）（⑤の場合）'!$BD25,IF(RB$19&lt;='様式３（療養者名簿）（⑤の場合）'!$BE25,1,0),0),0)</f>
        <v>0</v>
      </c>
      <c r="RC20" s="225">
        <f>IF(RC$19-'様式３（療養者名簿）（⑤の場合）'!$BD25+1&lt;=15,IF(RC$19&gt;='様式３（療養者名簿）（⑤の場合）'!$BD25,IF(RC$19&lt;='様式３（療養者名簿）（⑤の場合）'!$BE25,1,0),0),0)</f>
        <v>0</v>
      </c>
      <c r="RD20" s="225">
        <f>IF(RD$19-'様式３（療養者名簿）（⑤の場合）'!$BD25+1&lt;=15,IF(RD$19&gt;='様式３（療養者名簿）（⑤の場合）'!$BD25,IF(RD$19&lt;='様式３（療養者名簿）（⑤の場合）'!$BE25,1,0),0),0)</f>
        <v>0</v>
      </c>
      <c r="RE20" s="225">
        <f>IF(RE$19-'様式３（療養者名簿）（⑤の場合）'!$BD25+1&lt;=15,IF(RE$19&gt;='様式３（療養者名簿）（⑤の場合）'!$BD25,IF(RE$19&lt;='様式３（療養者名簿）（⑤の場合）'!$BE25,1,0),0),0)</f>
        <v>0</v>
      </c>
      <c r="RF20" s="225">
        <f>IF(RF$19-'様式３（療養者名簿）（⑤の場合）'!$BD25+1&lt;=15,IF(RF$19&gt;='様式３（療養者名簿）（⑤の場合）'!$BD25,IF(RF$19&lt;='様式３（療養者名簿）（⑤の場合）'!$BE25,1,0),0),0)</f>
        <v>0</v>
      </c>
      <c r="RG20" s="225">
        <f>IF(RG$19-'様式３（療養者名簿）（⑤の場合）'!$BD25+1&lt;=15,IF(RG$19&gt;='様式３（療養者名簿）（⑤の場合）'!$BD25,IF(RG$19&lt;='様式３（療養者名簿）（⑤の場合）'!$BE25,1,0),0),0)</f>
        <v>0</v>
      </c>
      <c r="RH20" s="225">
        <f>IF(RH$19-'様式３（療養者名簿）（⑤の場合）'!$BD25+1&lt;=15,IF(RH$19&gt;='様式３（療養者名簿）（⑤の場合）'!$BD25,IF(RH$19&lt;='様式３（療養者名簿）（⑤の場合）'!$BE25,1,0),0),0)</f>
        <v>0</v>
      </c>
      <c r="RI20" s="225">
        <f>IF(RI$19-'様式３（療養者名簿）（⑤の場合）'!$BD25+1&lt;=15,IF(RI$19&gt;='様式３（療養者名簿）（⑤の場合）'!$BD25,IF(RI$19&lt;='様式３（療養者名簿）（⑤の場合）'!$BE25,1,0),0),0)</f>
        <v>0</v>
      </c>
      <c r="RJ20" s="225">
        <f>IF(RJ$19-'様式３（療養者名簿）（⑤の場合）'!$BD25+1&lt;=15,IF(RJ$19&gt;='様式３（療養者名簿）（⑤の場合）'!$BD25,IF(RJ$19&lt;='様式３（療養者名簿）（⑤の場合）'!$BE25,1,0),0),0)</f>
        <v>0</v>
      </c>
      <c r="RK20" s="225">
        <f>IF(RK$19-'様式３（療養者名簿）（⑤の場合）'!$BD25+1&lt;=15,IF(RK$19&gt;='様式３（療養者名簿）（⑤の場合）'!$BD25,IF(RK$19&lt;='様式３（療養者名簿）（⑤の場合）'!$BE25,1,0),0),0)</f>
        <v>0</v>
      </c>
      <c r="RL20" s="225">
        <f>IF(RL$19-'様式３（療養者名簿）（⑤の場合）'!$BD25+1&lt;=15,IF(RL$19&gt;='様式３（療養者名簿）（⑤の場合）'!$BD25,IF(RL$19&lt;='様式３（療養者名簿）（⑤の場合）'!$BE25,1,0),0),0)</f>
        <v>0</v>
      </c>
      <c r="RM20" s="225">
        <f>IF(RM$19-'様式３（療養者名簿）（⑤の場合）'!$BD25+1&lt;=15,IF(RM$19&gt;='様式３（療養者名簿）（⑤の場合）'!$BD25,IF(RM$19&lt;='様式３（療養者名簿）（⑤の場合）'!$BE25,1,0),0),0)</f>
        <v>0</v>
      </c>
      <c r="RN20" s="225">
        <f>IF(RN$19-'様式３（療養者名簿）（⑤の場合）'!$BD25+1&lt;=15,IF(RN$19&gt;='様式３（療養者名簿）（⑤の場合）'!$BD25,IF(RN$19&lt;='様式３（療養者名簿）（⑤の場合）'!$BE25,1,0),0),0)</f>
        <v>0</v>
      </c>
      <c r="RO20" s="225">
        <f>IF(RO$19-'様式３（療養者名簿）（⑤の場合）'!$BD25+1&lt;=15,IF(RO$19&gt;='様式３（療養者名簿）（⑤の場合）'!$BD25,IF(RO$19&lt;='様式３（療養者名簿）（⑤の場合）'!$BE25,1,0),0),0)</f>
        <v>0</v>
      </c>
      <c r="RP20" s="225">
        <f>IF(RP$19-'様式３（療養者名簿）（⑤の場合）'!$BD25+1&lt;=15,IF(RP$19&gt;='様式３（療養者名簿）（⑤の場合）'!$BD25,IF(RP$19&lt;='様式３（療養者名簿）（⑤の場合）'!$BE25,1,0),0),0)</f>
        <v>0</v>
      </c>
      <c r="RQ20" s="225">
        <f>IF(RQ$19-'様式３（療養者名簿）（⑤の場合）'!$BD25+1&lt;=15,IF(RQ$19&gt;='様式３（療養者名簿）（⑤の場合）'!$BD25,IF(RQ$19&lt;='様式３（療養者名簿）（⑤の場合）'!$BE25,1,0),0),0)</f>
        <v>0</v>
      </c>
      <c r="RR20" s="225">
        <f>IF(RR$19-'様式３（療養者名簿）（⑤の場合）'!$BD25+1&lt;=15,IF(RR$19&gt;='様式３（療養者名簿）（⑤の場合）'!$BD25,IF(RR$19&lt;='様式３（療養者名簿）（⑤の場合）'!$BE25,1,0),0),0)</f>
        <v>0</v>
      </c>
      <c r="RS20" s="225">
        <f>IF(RS$19-'様式３（療養者名簿）（⑤の場合）'!$BD25+1&lt;=15,IF(RS$19&gt;='様式３（療養者名簿）（⑤の場合）'!$BD25,IF(RS$19&lt;='様式３（療養者名簿）（⑤の場合）'!$BE25,1,0),0),0)</f>
        <v>0</v>
      </c>
      <c r="RT20" s="225">
        <f>IF(RT$19-'様式３（療養者名簿）（⑤の場合）'!$BD25+1&lt;=15,IF(RT$19&gt;='様式３（療養者名簿）（⑤の場合）'!$BD25,IF(RT$19&lt;='様式３（療養者名簿）（⑤の場合）'!$BE25,1,0),0),0)</f>
        <v>0</v>
      </c>
      <c r="RU20" s="225">
        <f>IF(RU$19-'様式３（療養者名簿）（⑤の場合）'!$BD25+1&lt;=15,IF(RU$19&gt;='様式３（療養者名簿）（⑤の場合）'!$BD25,IF(RU$19&lt;='様式３（療養者名簿）（⑤の場合）'!$BE25,1,0),0),0)</f>
        <v>0</v>
      </c>
      <c r="RV20" s="225">
        <f>IF(RV$19-'様式３（療養者名簿）（⑤の場合）'!$BD25+1&lt;=15,IF(RV$19&gt;='様式３（療養者名簿）（⑤の場合）'!$BD25,IF(RV$19&lt;='様式３（療養者名簿）（⑤の場合）'!$BE25,1,0),0),0)</f>
        <v>0</v>
      </c>
      <c r="RW20" s="225">
        <f>IF(RW$19-'様式３（療養者名簿）（⑤の場合）'!$BD25+1&lt;=15,IF(RW$19&gt;='様式３（療養者名簿）（⑤の場合）'!$BD25,IF(RW$19&lt;='様式３（療養者名簿）（⑤の場合）'!$BE25,1,0),0),0)</f>
        <v>0</v>
      </c>
      <c r="RX20" s="225">
        <f>IF(RX$19-'様式３（療養者名簿）（⑤の場合）'!$BD25+1&lt;=15,IF(RX$19&gt;='様式３（療養者名簿）（⑤の場合）'!$BD25,IF(RX$19&lt;='様式３（療養者名簿）（⑤の場合）'!$BE25,1,0),0),0)</f>
        <v>0</v>
      </c>
      <c r="RY20" s="225">
        <f>IF(RY$19-'様式３（療養者名簿）（⑤の場合）'!$BD25+1&lt;=15,IF(RY$19&gt;='様式３（療養者名簿）（⑤の場合）'!$BD25,IF(RY$19&lt;='様式３（療養者名簿）（⑤の場合）'!$BE25,1,0),0),0)</f>
        <v>0</v>
      </c>
      <c r="RZ20" s="225">
        <f>IF(RZ$19-'様式３（療養者名簿）（⑤の場合）'!$BD25+1&lt;=15,IF(RZ$19&gt;='様式３（療養者名簿）（⑤の場合）'!$BD25,IF(RZ$19&lt;='様式３（療養者名簿）（⑤の場合）'!$BE25,1,0),0),0)</f>
        <v>0</v>
      </c>
      <c r="SA20" s="225">
        <f>IF(SA$19-'様式３（療養者名簿）（⑤の場合）'!$BD25+1&lt;=15,IF(SA$19&gt;='様式３（療養者名簿）（⑤の場合）'!$BD25,IF(SA$19&lt;='様式３（療養者名簿）（⑤の場合）'!$BE25,1,0),0),0)</f>
        <v>0</v>
      </c>
      <c r="SB20" s="225">
        <f>IF(SB$19-'様式３（療養者名簿）（⑤の場合）'!$BD25+1&lt;=15,IF(SB$19&gt;='様式３（療養者名簿）（⑤の場合）'!$BD25,IF(SB$19&lt;='様式３（療養者名簿）（⑤の場合）'!$BE25,1,0),0),0)</f>
        <v>0</v>
      </c>
      <c r="SC20" s="225">
        <f>IF(SC$19-'様式３（療養者名簿）（⑤の場合）'!$BD25+1&lt;=15,IF(SC$19&gt;='様式３（療養者名簿）（⑤の場合）'!$BD25,IF(SC$19&lt;='様式３（療養者名簿）（⑤の場合）'!$BE25,1,0),0),0)</f>
        <v>0</v>
      </c>
      <c r="SD20" s="225">
        <f>IF(SD$19-'様式３（療養者名簿）（⑤の場合）'!$BD25+1&lt;=15,IF(SD$19&gt;='様式３（療養者名簿）（⑤の場合）'!$BD25,IF(SD$19&lt;='様式３（療養者名簿）（⑤の場合）'!$BE25,1,0),0),0)</f>
        <v>0</v>
      </c>
      <c r="SE20" s="225">
        <f>IF(SE$19-'様式３（療養者名簿）（⑤の場合）'!$BD25+1&lt;=15,IF(SE$19&gt;='様式３（療養者名簿）（⑤の場合）'!$BD25,IF(SE$19&lt;='様式３（療養者名簿）（⑤の場合）'!$BE25,1,0),0),0)</f>
        <v>0</v>
      </c>
      <c r="SF20" s="225">
        <f>IF(SF$19-'様式３（療養者名簿）（⑤の場合）'!$BD25+1&lt;=15,IF(SF$19&gt;='様式３（療養者名簿）（⑤の場合）'!$BD25,IF(SF$19&lt;='様式３（療養者名簿）（⑤の場合）'!$BE25,1,0),0),0)</f>
        <v>0</v>
      </c>
      <c r="SG20" s="225">
        <f>IF(SG$19-'様式３（療養者名簿）（⑤の場合）'!$BD25+1&lt;=15,IF(SG$19&gt;='様式３（療養者名簿）（⑤の場合）'!$BD25,IF(SG$19&lt;='様式３（療養者名簿）（⑤の場合）'!$BE25,1,0),0),0)</f>
        <v>0</v>
      </c>
      <c r="SH20" s="225">
        <f>IF(SH$19-'様式３（療養者名簿）（⑤の場合）'!$BD25+1&lt;=15,IF(SH$19&gt;='様式３（療養者名簿）（⑤の場合）'!$BD25,IF(SH$19&lt;='様式３（療養者名簿）（⑤の場合）'!$BE25,1,0),0),0)</f>
        <v>0</v>
      </c>
      <c r="SI20" s="225">
        <f>IF(SI$19-'様式３（療養者名簿）（⑤の場合）'!$BD25+1&lt;=15,IF(SI$19&gt;='様式３（療養者名簿）（⑤の場合）'!$BD25,IF(SI$19&lt;='様式３（療養者名簿）（⑤の場合）'!$BE25,1,0),0),0)</f>
        <v>0</v>
      </c>
      <c r="SJ20" s="225">
        <f>IF(SJ$19-'様式３（療養者名簿）（⑤の場合）'!$BD25+1&lt;=15,IF(SJ$19&gt;='様式３（療養者名簿）（⑤の場合）'!$BD25,IF(SJ$19&lt;='様式３（療養者名簿）（⑤の場合）'!$BE25,1,0),0),0)</f>
        <v>0</v>
      </c>
      <c r="SK20" s="225">
        <f>IF(SK$19-'様式３（療養者名簿）（⑤の場合）'!$BD25+1&lt;=15,IF(SK$19&gt;='様式３（療養者名簿）（⑤の場合）'!$BD25,IF(SK$19&lt;='様式３（療養者名簿）（⑤の場合）'!$BE25,1,0),0),0)</f>
        <v>0</v>
      </c>
      <c r="SL20" s="225">
        <f>IF(SL$19-'様式３（療養者名簿）（⑤の場合）'!$BD25+1&lt;=15,IF(SL$19&gt;='様式３（療養者名簿）（⑤の場合）'!$BD25,IF(SL$19&lt;='様式３（療養者名簿）（⑤の場合）'!$BE25,1,0),0),0)</f>
        <v>0</v>
      </c>
      <c r="SM20" s="225">
        <f>IF(SM$19-'様式３（療養者名簿）（⑤の場合）'!$BD25+1&lt;=15,IF(SM$19&gt;='様式３（療養者名簿）（⑤の場合）'!$BD25,IF(SM$19&lt;='様式３（療養者名簿）（⑤の場合）'!$BE25,1,0),0),0)</f>
        <v>0</v>
      </c>
      <c r="SN20" s="225">
        <f>IF(SN$19-'様式３（療養者名簿）（⑤の場合）'!$BD25+1&lt;=15,IF(SN$19&gt;='様式３（療養者名簿）（⑤の場合）'!$BD25,IF(SN$19&lt;='様式３（療養者名簿）（⑤の場合）'!$BE25,1,0),0),0)</f>
        <v>0</v>
      </c>
      <c r="SO20" s="225">
        <f>IF(SO$19-'様式３（療養者名簿）（⑤の場合）'!$BD25+1&lt;=15,IF(SO$19&gt;='様式３（療養者名簿）（⑤の場合）'!$BD25,IF(SO$19&lt;='様式３（療養者名簿）（⑤の場合）'!$BE25,1,0),0),0)</f>
        <v>0</v>
      </c>
      <c r="SP20" s="225">
        <f>IF(SP$19-'様式３（療養者名簿）（⑤の場合）'!$BD25+1&lt;=15,IF(SP$19&gt;='様式３（療養者名簿）（⑤の場合）'!$BD25,IF(SP$19&lt;='様式３（療養者名簿）（⑤の場合）'!$BE25,1,0),0),0)</f>
        <v>0</v>
      </c>
      <c r="SQ20" s="225">
        <f>IF(SQ$19-'様式３（療養者名簿）（⑤の場合）'!$BD25+1&lt;=15,IF(SQ$19&gt;='様式３（療養者名簿）（⑤の場合）'!$BD25,IF(SQ$19&lt;='様式３（療養者名簿）（⑤の場合）'!$BE25,1,0),0),0)</f>
        <v>0</v>
      </c>
      <c r="SR20" s="225">
        <f>IF(SR$19-'様式３（療養者名簿）（⑤の場合）'!$BD25+1&lt;=15,IF(SR$19&gt;='様式３（療養者名簿）（⑤の場合）'!$BD25,IF(SR$19&lt;='様式３（療養者名簿）（⑤の場合）'!$BE25,1,0),0),0)</f>
        <v>0</v>
      </c>
      <c r="SS20" s="225">
        <f>IF(SS$19-'様式３（療養者名簿）（⑤の場合）'!$BD25+1&lt;=15,IF(SS$19&gt;='様式３（療養者名簿）（⑤の場合）'!$BD25,IF(SS$19&lt;='様式３（療養者名簿）（⑤の場合）'!$BE25,1,0),0),0)</f>
        <v>0</v>
      </c>
      <c r="ST20" s="225">
        <f>IF(ST$19-'様式３（療養者名簿）（⑤の場合）'!$BD25+1&lt;=15,IF(ST$19&gt;='様式３（療養者名簿）（⑤の場合）'!$BD25,IF(ST$19&lt;='様式３（療養者名簿）（⑤の場合）'!$BE25,1,0),0),0)</f>
        <v>0</v>
      </c>
      <c r="SU20" s="225">
        <f>IF(SU$19-'様式３（療養者名簿）（⑤の場合）'!$BD25+1&lt;=15,IF(SU$19&gt;='様式３（療養者名簿）（⑤の場合）'!$BD25,IF(SU$19&lt;='様式３（療養者名簿）（⑤の場合）'!$BE25,1,0),0),0)</f>
        <v>0</v>
      </c>
      <c r="SV20" s="225">
        <f>IF(SV$19-'様式３（療養者名簿）（⑤の場合）'!$BD25+1&lt;=15,IF(SV$19&gt;='様式３（療養者名簿）（⑤の場合）'!$BD25,IF(SV$19&lt;='様式３（療養者名簿）（⑤の場合）'!$BE25,1,0),0),0)</f>
        <v>0</v>
      </c>
      <c r="SW20" s="225">
        <f>IF(SW$19-'様式３（療養者名簿）（⑤の場合）'!$BD25+1&lt;=15,IF(SW$19&gt;='様式３（療養者名簿）（⑤の場合）'!$BD25,IF(SW$19&lt;='様式３（療養者名簿）（⑤の場合）'!$BE25,1,0),0),0)</f>
        <v>0</v>
      </c>
      <c r="SX20" s="225">
        <f>IF(SX$19-'様式３（療養者名簿）（⑤の場合）'!$BD25+1&lt;=15,IF(SX$19&gt;='様式３（療養者名簿）（⑤の場合）'!$BD25,IF(SX$19&lt;='様式３（療養者名簿）（⑤の場合）'!$BE25,1,0),0),0)</f>
        <v>0</v>
      </c>
      <c r="SY20" s="225">
        <f>IF(SY$19-'様式３（療養者名簿）（⑤の場合）'!$BD25+1&lt;=15,IF(SY$19&gt;='様式３（療養者名簿）（⑤の場合）'!$BD25,IF(SY$19&lt;='様式３（療養者名簿）（⑤の場合）'!$BE25,1,0),0),0)</f>
        <v>0</v>
      </c>
      <c r="SZ20" s="225">
        <f>IF(SZ$19-'様式３（療養者名簿）（⑤の場合）'!$BD25+1&lt;=15,IF(SZ$19&gt;='様式３（療養者名簿）（⑤の場合）'!$BD25,IF(SZ$19&lt;='様式３（療養者名簿）（⑤の場合）'!$BE25,1,0),0),0)</f>
        <v>0</v>
      </c>
      <c r="TA20" s="225">
        <f>IF(TA$19-'様式３（療養者名簿）（⑤の場合）'!$BD25+1&lt;=15,IF(TA$19&gt;='様式３（療養者名簿）（⑤の場合）'!$BD25,IF(TA$19&lt;='様式３（療養者名簿）（⑤の場合）'!$BE25,1,0),0),0)</f>
        <v>0</v>
      </c>
      <c r="TB20" s="225">
        <f>IF(TB$19-'様式３（療養者名簿）（⑤の場合）'!$BD25+1&lt;=15,IF(TB$19&gt;='様式３（療養者名簿）（⑤の場合）'!$BD25,IF(TB$19&lt;='様式３（療養者名簿）（⑤の場合）'!$BE25,1,0),0),0)</f>
        <v>0</v>
      </c>
      <c r="TC20" s="225">
        <f>IF(TC$19-'様式３（療養者名簿）（⑤の場合）'!$BD25+1&lt;=15,IF(TC$19&gt;='様式３（療養者名簿）（⑤の場合）'!$BD25,IF(TC$19&lt;='様式３（療養者名簿）（⑤の場合）'!$BE25,1,0),0),0)</f>
        <v>0</v>
      </c>
      <c r="TD20" s="225">
        <f>IF(TD$19-'様式３（療養者名簿）（⑤の場合）'!$BD25+1&lt;=15,IF(TD$19&gt;='様式３（療養者名簿）（⑤の場合）'!$BD25,IF(TD$19&lt;='様式３（療養者名簿）（⑤の場合）'!$BE25,1,0),0),0)</f>
        <v>0</v>
      </c>
      <c r="TE20" s="225">
        <f>IF(TE$19-'様式３（療養者名簿）（⑤の場合）'!$BD25+1&lt;=15,IF(TE$19&gt;='様式３（療養者名簿）（⑤の場合）'!$BD25,IF(TE$19&lt;='様式３（療養者名簿）（⑤の場合）'!$BE25,1,0),0),0)</f>
        <v>0</v>
      </c>
      <c r="TF20" s="225">
        <f>IF(TF$19-'様式３（療養者名簿）（⑤の場合）'!$BD25+1&lt;=15,IF(TF$19&gt;='様式３（療養者名簿）（⑤の場合）'!$BD25,IF(TF$19&lt;='様式３（療養者名簿）（⑤の場合）'!$BE25,1,0),0),0)</f>
        <v>0</v>
      </c>
      <c r="TG20" s="225">
        <f>IF(TG$19-'様式３（療養者名簿）（⑤の場合）'!$BD25+1&lt;=15,IF(TG$19&gt;='様式３（療養者名簿）（⑤の場合）'!$BD25,IF(TG$19&lt;='様式３（療養者名簿）（⑤の場合）'!$BE25,1,0),0),0)</f>
        <v>0</v>
      </c>
      <c r="TH20" s="225">
        <f>IF(TH$19-'様式３（療養者名簿）（⑤の場合）'!$BD25+1&lt;=15,IF(TH$19&gt;='様式３（療養者名簿）（⑤の場合）'!$BD25,IF(TH$19&lt;='様式３（療養者名簿）（⑤の場合）'!$BE25,1,0),0),0)</f>
        <v>0</v>
      </c>
      <c r="TI20" s="225">
        <f>IF(TI$19-'様式３（療養者名簿）（⑤の場合）'!$BD25+1&lt;=15,IF(TI$19&gt;='様式３（療養者名簿）（⑤の場合）'!$BD25,IF(TI$19&lt;='様式３（療養者名簿）（⑤の場合）'!$BE25,1,0),0),0)</f>
        <v>0</v>
      </c>
      <c r="TJ20" s="225">
        <f>IF(TJ$19-'様式３（療養者名簿）（⑤の場合）'!$BD25+1&lt;=15,IF(TJ$19&gt;='様式３（療養者名簿）（⑤の場合）'!$BD25,IF(TJ$19&lt;='様式３（療養者名簿）（⑤の場合）'!$BE25,1,0),0),0)</f>
        <v>0</v>
      </c>
      <c r="TK20" s="225">
        <f>IF(TK$19-'様式３（療養者名簿）（⑤の場合）'!$BD25+1&lt;=15,IF(TK$19&gt;='様式３（療養者名簿）（⑤の場合）'!$BD25,IF(TK$19&lt;='様式３（療養者名簿）（⑤の場合）'!$BE25,1,0),0),0)</f>
        <v>0</v>
      </c>
      <c r="TL20" s="225">
        <f>IF(TL$19-'様式３（療養者名簿）（⑤の場合）'!$BD25+1&lt;=15,IF(TL$19&gt;='様式３（療養者名簿）（⑤の場合）'!$BD25,IF(TL$19&lt;='様式３（療養者名簿）（⑤の場合）'!$BE25,1,0),0),0)</f>
        <v>0</v>
      </c>
      <c r="TM20" s="225">
        <f>IF(TM$19-'様式３（療養者名簿）（⑤の場合）'!$BD25+1&lt;=15,IF(TM$19&gt;='様式３（療養者名簿）（⑤の場合）'!$BD25,IF(TM$19&lt;='様式３（療養者名簿）（⑤の場合）'!$BE25,1,0),0),0)</f>
        <v>0</v>
      </c>
      <c r="TN20" s="225">
        <f>IF(TN$19-'様式３（療養者名簿）（⑤の場合）'!$BD25+1&lt;=15,IF(TN$19&gt;='様式３（療養者名簿）（⑤の場合）'!$BD25,IF(TN$19&lt;='様式３（療養者名簿）（⑤の場合）'!$BE25,1,0),0),0)</f>
        <v>0</v>
      </c>
      <c r="TO20" s="225">
        <f>IF(TO$19-'様式３（療養者名簿）（⑤の場合）'!$BD25+1&lt;=15,IF(TO$19&gt;='様式３（療養者名簿）（⑤の場合）'!$BD25,IF(TO$19&lt;='様式３（療養者名簿）（⑤の場合）'!$BE25,1,0),0),0)</f>
        <v>0</v>
      </c>
      <c r="TP20" s="225">
        <f>IF(TP$19-'様式３（療養者名簿）（⑤の場合）'!$BD25+1&lt;=15,IF(TP$19&gt;='様式３（療養者名簿）（⑤の場合）'!$BD25,IF(TP$19&lt;='様式３（療養者名簿）（⑤の場合）'!$BE25,1,0),0),0)</f>
        <v>0</v>
      </c>
      <c r="TQ20" s="225">
        <f>IF(TQ$19-'様式３（療養者名簿）（⑤の場合）'!$BD25+1&lt;=15,IF(TQ$19&gt;='様式３（療養者名簿）（⑤の場合）'!$BD25,IF(TQ$19&lt;='様式３（療養者名簿）（⑤の場合）'!$BE25,1,0),0),0)</f>
        <v>0</v>
      </c>
      <c r="TR20" s="225">
        <f>IF(TR$19-'様式３（療養者名簿）（⑤の場合）'!$BD25+1&lt;=15,IF(TR$19&gt;='様式３（療養者名簿）（⑤の場合）'!$BD25,IF(TR$19&lt;='様式３（療養者名簿）（⑤の場合）'!$BE25,1,0),0),0)</f>
        <v>0</v>
      </c>
      <c r="TS20" s="225">
        <f>IF(TS$19-'様式３（療養者名簿）（⑤の場合）'!$BD25+1&lt;=15,IF(TS$19&gt;='様式３（療養者名簿）（⑤の場合）'!$BD25,IF(TS$19&lt;='様式３（療養者名簿）（⑤の場合）'!$BE25,1,0),0),0)</f>
        <v>0</v>
      </c>
      <c r="TT20" s="225">
        <f>IF(TT$19-'様式３（療養者名簿）（⑤の場合）'!$BD25+1&lt;=15,IF(TT$19&gt;='様式３（療養者名簿）（⑤の場合）'!$BD25,IF(TT$19&lt;='様式３（療養者名簿）（⑤の場合）'!$BE25,1,0),0),0)</f>
        <v>0</v>
      </c>
      <c r="TU20" s="225">
        <f>IF(TU$19-'様式３（療養者名簿）（⑤の場合）'!$BD25+1&lt;=15,IF(TU$19&gt;='様式３（療養者名簿）（⑤の場合）'!$BD25,IF(TU$19&lt;='様式３（療養者名簿）（⑤の場合）'!$BE25,1,0),0),0)</f>
        <v>0</v>
      </c>
      <c r="TV20" s="225">
        <f>IF(TV$19-'様式３（療養者名簿）（⑤の場合）'!$BD25+1&lt;=15,IF(TV$19&gt;='様式３（療養者名簿）（⑤の場合）'!$BD25,IF(TV$19&lt;='様式３（療養者名簿）（⑤の場合）'!$BE25,1,0),0),0)</f>
        <v>0</v>
      </c>
      <c r="TW20" s="225">
        <f>IF(TW$19-'様式３（療養者名簿）（⑤の場合）'!$BD25+1&lt;=15,IF(TW$19&gt;='様式３（療養者名簿）（⑤の場合）'!$BD25,IF(TW$19&lt;='様式３（療養者名簿）（⑤の場合）'!$BE25,1,0),0),0)</f>
        <v>0</v>
      </c>
      <c r="TX20" s="225">
        <f>IF(TX$19-'様式３（療養者名簿）（⑤の場合）'!$BD25+1&lt;=15,IF(TX$19&gt;='様式３（療養者名簿）（⑤の場合）'!$BD25,IF(TX$19&lt;='様式３（療養者名簿）（⑤の場合）'!$BE25,1,0),0),0)</f>
        <v>0</v>
      </c>
      <c r="TY20" s="225">
        <f>IF(TY$19-'様式３（療養者名簿）（⑤の場合）'!$BD25+1&lt;=15,IF(TY$19&gt;='様式３（療養者名簿）（⑤の場合）'!$BD25,IF(TY$19&lt;='様式３（療養者名簿）（⑤の場合）'!$BE25,1,0),0),0)</f>
        <v>0</v>
      </c>
      <c r="TZ20" s="225">
        <f>IF(TZ$19-'様式３（療養者名簿）（⑤の場合）'!$BD25+1&lt;=15,IF(TZ$19&gt;='様式３（療養者名簿）（⑤の場合）'!$BD25,IF(TZ$19&lt;='様式３（療養者名簿）（⑤の場合）'!$BE25,1,0),0),0)</f>
        <v>0</v>
      </c>
      <c r="UA20" s="225">
        <f>IF(UA$19-'様式３（療養者名簿）（⑤の場合）'!$BD25+1&lt;=15,IF(UA$19&gt;='様式３（療養者名簿）（⑤の場合）'!$BD25,IF(UA$19&lt;='様式３（療養者名簿）（⑤の場合）'!$BE25,1,0),0),0)</f>
        <v>0</v>
      </c>
      <c r="UB20" s="225">
        <f>IF(UB$19-'様式３（療養者名簿）（⑤の場合）'!$BD25+1&lt;=15,IF(UB$19&gt;='様式３（療養者名簿）（⑤の場合）'!$BD25,IF(UB$19&lt;='様式３（療養者名簿）（⑤の場合）'!$BE25,1,0),0),0)</f>
        <v>0</v>
      </c>
      <c r="UC20" s="225">
        <f>IF(UC$19-'様式３（療養者名簿）（⑤の場合）'!$BD25+1&lt;=15,IF(UC$19&gt;='様式３（療養者名簿）（⑤の場合）'!$BD25,IF(UC$19&lt;='様式３（療養者名簿）（⑤の場合）'!$BE25,1,0),0),0)</f>
        <v>0</v>
      </c>
      <c r="UD20" s="338">
        <f>IF(UD$19-'様式３（療養者名簿）（⑤の場合）'!$BD25+1&lt;=15,IF(UD$19&gt;='様式３（療養者名簿）（⑤の場合）'!$BD25,IF(UD$19&lt;='様式３（療養者名簿）（⑤の場合）'!$BE25,1,0),0),0)</f>
        <v>0</v>
      </c>
      <c r="UE20" s="338">
        <f>IF(UE$19-'様式３（療養者名簿）（⑤の場合）'!$BD25+1&lt;=15,IF(UE$19&gt;='様式３（療養者名簿）（⑤の場合）'!$BD25,IF(UE$19&lt;='様式３（療養者名簿）（⑤の場合）'!$BE25,1,0),0),0)</f>
        <v>0</v>
      </c>
      <c r="UF20" s="338">
        <f>IF(UF$19-'様式３（療養者名簿）（⑤の場合）'!$BD25+1&lt;=15,IF(UF$19&gt;='様式３（療養者名簿）（⑤の場合）'!$BD25,IF(UF$19&lt;='様式３（療養者名簿）（⑤の場合）'!$BE25,1,0),0),0)</f>
        <v>0</v>
      </c>
      <c r="UG20" s="338">
        <f>IF(UG$19-'様式３（療養者名簿）（⑤の場合）'!$BD25+1&lt;=15,IF(UG$19&gt;='様式３（療養者名簿）（⑤の場合）'!$BD25,IF(UG$19&lt;='様式３（療養者名簿）（⑤の場合）'!$BE25,1,0),0),0)</f>
        <v>0</v>
      </c>
      <c r="UH20" s="338">
        <f>IF(UH$19-'様式３（療養者名簿）（⑤の場合）'!$BD25+1&lt;=15,IF(UH$19&gt;='様式３（療養者名簿）（⑤の場合）'!$BD25,IF(UH$19&lt;='様式３（療養者名簿）（⑤の場合）'!$BE25,1,0),0),0)</f>
        <v>0</v>
      </c>
      <c r="UI20" s="338">
        <f>IF(UI$19-'様式３（療養者名簿）（⑤の場合）'!$BD25+1&lt;=15,IF(UI$19&gt;='様式３（療養者名簿）（⑤の場合）'!$BD25,IF(UI$19&lt;='様式３（療養者名簿）（⑤の場合）'!$BE25,1,0),0),0)</f>
        <v>0</v>
      </c>
      <c r="UJ20" s="338">
        <f>IF(UJ$19-'様式３（療養者名簿）（⑤の場合）'!$BD25+1&lt;=15,IF(UJ$19&gt;='様式３（療養者名簿）（⑤の場合）'!$BD25,IF(UJ$19&lt;='様式３（療養者名簿）（⑤の場合）'!$BE25,1,0),0),0)</f>
        <v>0</v>
      </c>
      <c r="UK20" s="338">
        <f>IF(UK$19-'様式３（療養者名簿）（⑤の場合）'!$BD25+1&lt;=15,IF(UK$19&gt;='様式３（療養者名簿）（⑤の場合）'!$BD25,IF(UK$19&lt;='様式３（療養者名簿）（⑤の場合）'!$BE25,1,0),0),0)</f>
        <v>0</v>
      </c>
      <c r="UL20" s="338">
        <f>IF(UL$19-'様式３（療養者名簿）（⑤の場合）'!$BD25+1&lt;=15,IF(UL$19&gt;='様式３（療養者名簿）（⑤の場合）'!$BD25,IF(UL$19&lt;='様式３（療養者名簿）（⑤の場合）'!$BE25,1,0),0),0)</f>
        <v>0</v>
      </c>
      <c r="UM20" s="338">
        <f>IF(UM$19-'様式３（療養者名簿）（⑤の場合）'!$BD25+1&lt;=15,IF(UM$19&gt;='様式３（療養者名簿）（⑤の場合）'!$BD25,IF(UM$19&lt;='様式３（療養者名簿）（⑤の場合）'!$BE25,1,0),0),0)</f>
        <v>0</v>
      </c>
      <c r="UN20" s="338">
        <f>IF(UN$19-'様式３（療養者名簿）（⑤の場合）'!$BD25+1&lt;=15,IF(UN$19&gt;='様式３（療養者名簿）（⑤の場合）'!$BD25,IF(UN$19&lt;='様式３（療養者名簿）（⑤の場合）'!$BE25,1,0),0),0)</f>
        <v>0</v>
      </c>
      <c r="UO20" s="338">
        <f>IF(UO$19-'様式３（療養者名簿）（⑤の場合）'!$BD25+1&lt;=15,IF(UO$19&gt;='様式３（療養者名簿）（⑤の場合）'!$BD25,IF(UO$19&lt;='様式３（療養者名簿）（⑤の場合）'!$BE25,1,0),0),0)</f>
        <v>0</v>
      </c>
      <c r="UP20" s="338">
        <f>IF(UP$19-'様式３（療養者名簿）（⑤の場合）'!$BD25+1&lt;=15,IF(UP$19&gt;='様式３（療養者名簿）（⑤の場合）'!$BD25,IF(UP$19&lt;='様式３（療養者名簿）（⑤の場合）'!$BE25,1,0),0),0)</f>
        <v>0</v>
      </c>
      <c r="UQ20" s="338">
        <f>IF(UQ$19-'様式３（療養者名簿）（⑤の場合）'!$BD25+1&lt;=15,IF(UQ$19&gt;='様式３（療養者名簿）（⑤の場合）'!$BD25,IF(UQ$19&lt;='様式３（療養者名簿）（⑤の場合）'!$BE25,1,0),0),0)</f>
        <v>0</v>
      </c>
      <c r="UR20" s="338">
        <f>IF(UR$19-'様式３（療養者名簿）（⑤の場合）'!$BD25+1&lt;=15,IF(UR$19&gt;='様式３（療養者名簿）（⑤の場合）'!$BD25,IF(UR$19&lt;='様式３（療養者名簿）（⑤の場合）'!$BE25,1,0),0),0)</f>
        <v>0</v>
      </c>
      <c r="US20" s="338">
        <f>IF(US$19-'様式３（療養者名簿）（⑤の場合）'!$BD25+1&lt;=15,IF(US$19&gt;='様式３（療養者名簿）（⑤の場合）'!$BD25,IF(US$19&lt;='様式３（療養者名簿）（⑤の場合）'!$BE25,1,0),0),0)</f>
        <v>0</v>
      </c>
      <c r="UT20" s="338">
        <f>IF(UT$19-'様式３（療養者名簿）（⑤の場合）'!$BD25+1&lt;=15,IF(UT$19&gt;='様式３（療養者名簿）（⑤の場合）'!$BD25,IF(UT$19&lt;='様式３（療養者名簿）（⑤の場合）'!$BE25,1,0),0),0)</f>
        <v>0</v>
      </c>
      <c r="UU20" s="338">
        <f>IF(UU$19-'様式３（療養者名簿）（⑤の場合）'!$BD25+1&lt;=15,IF(UU$19&gt;='様式３（療養者名簿）（⑤の場合）'!$BD25,IF(UU$19&lt;='様式３（療養者名簿）（⑤の場合）'!$BE25,1,0),0),0)</f>
        <v>0</v>
      </c>
      <c r="UV20" s="338">
        <f>IF(UV$19-'様式３（療養者名簿）（⑤の場合）'!$BD25+1&lt;=15,IF(UV$19&gt;='様式３（療養者名簿）（⑤の場合）'!$BD25,IF(UV$19&lt;='様式３（療養者名簿）（⑤の場合）'!$BE25,1,0),0),0)</f>
        <v>0</v>
      </c>
      <c r="UW20" s="338">
        <f>IF(UW$19-'様式３（療養者名簿）（⑤の場合）'!$BD25+1&lt;=15,IF(UW$19&gt;='様式３（療養者名簿）（⑤の場合）'!$BD25,IF(UW$19&lt;='様式３（療養者名簿）（⑤の場合）'!$BE25,1,0),0),0)</f>
        <v>0</v>
      </c>
      <c r="UX20" s="338">
        <f>IF(UX$19-'様式３（療養者名簿）（⑤の場合）'!$BD25+1&lt;=15,IF(UX$19&gt;='様式３（療養者名簿）（⑤の場合）'!$BD25,IF(UX$19&lt;='様式３（療養者名簿）（⑤の場合）'!$BE25,1,0),0),0)</f>
        <v>0</v>
      </c>
      <c r="UY20" s="338">
        <f>IF(UY$19-'様式３（療養者名簿）（⑤の場合）'!$BD25+1&lt;=15,IF(UY$19&gt;='様式３（療養者名簿）（⑤の場合）'!$BD25,IF(UY$19&lt;='様式３（療養者名簿）（⑤の場合）'!$BE25,1,0),0),0)</f>
        <v>0</v>
      </c>
      <c r="UZ20" s="338">
        <f>IF(UZ$19-'様式３（療養者名簿）（⑤の場合）'!$BD25+1&lt;=15,IF(UZ$19&gt;='様式３（療養者名簿）（⑤の場合）'!$BD25,IF(UZ$19&lt;='様式３（療養者名簿）（⑤の場合）'!$BE25,1,0),0),0)</f>
        <v>0</v>
      </c>
      <c r="VA20" s="338">
        <f>IF(VA$19-'様式３（療養者名簿）（⑤の場合）'!$BD25+1&lt;=15,IF(VA$19&gt;='様式３（療養者名簿）（⑤の場合）'!$BD25,IF(VA$19&lt;='様式３（療養者名簿）（⑤の場合）'!$BE25,1,0),0),0)</f>
        <v>0</v>
      </c>
      <c r="VB20" s="338">
        <f>IF(VB$19-'様式３（療養者名簿）（⑤の場合）'!$BD25+1&lt;=15,IF(VB$19&gt;='様式３（療養者名簿）（⑤の場合）'!$BD25,IF(VB$19&lt;='様式３（療養者名簿）（⑤の場合）'!$BE25,1,0),0),0)</f>
        <v>0</v>
      </c>
      <c r="VC20" s="338">
        <f>IF(VC$19-'様式３（療養者名簿）（⑤の場合）'!$BD25+1&lt;=15,IF(VC$19&gt;='様式３（療養者名簿）（⑤の場合）'!$BD25,IF(VC$19&lt;='様式３（療養者名簿）（⑤の場合）'!$BE25,1,0),0),0)</f>
        <v>0</v>
      </c>
      <c r="VD20" s="338">
        <f>IF(VD$19-'様式３（療養者名簿）（⑤の場合）'!$BD25+1&lt;=15,IF(VD$19&gt;='様式３（療養者名簿）（⑤の場合）'!$BD25,IF(VD$19&lt;='様式３（療養者名簿）（⑤の場合）'!$BE25,1,0),0),0)</f>
        <v>0</v>
      </c>
      <c r="VE20" s="338">
        <f>IF(VE$19-'様式３（療養者名簿）（⑤の場合）'!$BD25+1&lt;=15,IF(VE$19&gt;='様式３（療養者名簿）（⑤の場合）'!$BD25,IF(VE$19&lt;='様式３（療養者名簿）（⑤の場合）'!$BE25,1,0),0),0)</f>
        <v>0</v>
      </c>
      <c r="VF20" s="338">
        <f>IF(VF$19-'様式３（療養者名簿）（⑤の場合）'!$BD25+1&lt;=15,IF(VF$19&gt;='様式３（療養者名簿）（⑤の場合）'!$BD25,IF(VF$19&lt;='様式３（療養者名簿）（⑤の場合）'!$BE25,1,0),0),0)</f>
        <v>0</v>
      </c>
      <c r="VG20" s="338">
        <f>IF(VG$19-'様式３（療養者名簿）（⑤の場合）'!$BD25+1&lt;=15,IF(VG$19&gt;='様式３（療養者名簿）（⑤の場合）'!$BD25,IF(VG$19&lt;='様式３（療養者名簿）（⑤の場合）'!$BE25,1,0),0),0)</f>
        <v>0</v>
      </c>
      <c r="VH20" s="338">
        <f>IF(VH$19-'様式３（療養者名簿）（⑤の場合）'!$BD25+1&lt;=15,IF(VH$19&gt;='様式３（療養者名簿）（⑤の場合）'!$BD25,IF(VH$19&lt;='様式３（療養者名簿）（⑤の場合）'!$BE25,1,0),0),0)</f>
        <v>0</v>
      </c>
      <c r="VI20" s="338">
        <f>IF(VI$19-'様式３（療養者名簿）（⑤の場合）'!$BD25+1&lt;=15,IF(VI$19&gt;='様式３（療養者名簿）（⑤の場合）'!$BD25,IF(VI$19&lt;='様式３（療養者名簿）（⑤の場合）'!$BE25,1,0),0),0)</f>
        <v>0</v>
      </c>
      <c r="VJ20" s="338">
        <f>IF(VJ$19-'様式３（療養者名簿）（⑤の場合）'!$BD25+1&lt;=15,IF(VJ$19&gt;='様式３（療養者名簿）（⑤の場合）'!$BD25,IF(VJ$19&lt;='様式３（療養者名簿）（⑤の場合）'!$BE25,1,0),0),0)</f>
        <v>0</v>
      </c>
      <c r="VK20" s="338">
        <f>IF(VK$19-'様式３（療養者名簿）（⑤の場合）'!$BD25+1&lt;=15,IF(VK$19&gt;='様式３（療養者名簿）（⑤の場合）'!$BD25,IF(VK$19&lt;='様式３（療養者名簿）（⑤の場合）'!$BE25,1,0),0),0)</f>
        <v>0</v>
      </c>
      <c r="VL20" s="338">
        <f>IF(VL$19-'様式３（療養者名簿）（⑤の場合）'!$BD25+1&lt;=15,IF(VL$19&gt;='様式３（療養者名簿）（⑤の場合）'!$BD25,IF(VL$19&lt;='様式３（療養者名簿）（⑤の場合）'!$BE25,1,0),0),0)</f>
        <v>0</v>
      </c>
      <c r="VM20" s="338">
        <f>IF(VM$19-'様式３（療養者名簿）（⑤の場合）'!$BD25+1&lt;=15,IF(VM$19&gt;='様式３（療養者名簿）（⑤の場合）'!$BD25,IF(VM$19&lt;='様式３（療養者名簿）（⑤の場合）'!$BE25,1,0),0),0)</f>
        <v>0</v>
      </c>
      <c r="VN20" s="338">
        <f>IF(VN$19-'様式３（療養者名簿）（⑤の場合）'!$BD25+1&lt;=15,IF(VN$19&gt;='様式３（療養者名簿）（⑤の場合）'!$BD25,IF(VN$19&lt;='様式３（療養者名簿）（⑤の場合）'!$BE25,1,0),0),0)</f>
        <v>0</v>
      </c>
      <c r="VO20" s="338">
        <f>IF(VO$19-'様式３（療養者名簿）（⑤の場合）'!$BD25+1&lt;=15,IF(VO$19&gt;='様式３（療養者名簿）（⑤の場合）'!$BD25,IF(VO$19&lt;='様式３（療養者名簿）（⑤の場合）'!$BE25,1,0),0),0)</f>
        <v>0</v>
      </c>
      <c r="VP20" s="338">
        <f>IF(VP$19-'様式３（療養者名簿）（⑤の場合）'!$BD25+1&lt;=15,IF(VP$19&gt;='様式３（療養者名簿）（⑤の場合）'!$BD25,IF(VP$19&lt;='様式３（療養者名簿）（⑤の場合）'!$BE25,1,0),0),0)</f>
        <v>0</v>
      </c>
      <c r="VQ20" s="338">
        <f>IF(VQ$19-'様式３（療養者名簿）（⑤の場合）'!$BD25+1&lt;=15,IF(VQ$19&gt;='様式３（療養者名簿）（⑤の場合）'!$BD25,IF(VQ$19&lt;='様式３（療養者名簿）（⑤の場合）'!$BE25,1,0),0),0)</f>
        <v>0</v>
      </c>
      <c r="VR20" s="338">
        <f>IF(VR$19-'様式３（療養者名簿）（⑤の場合）'!$BD25+1&lt;=15,IF(VR$19&gt;='様式３（療養者名簿）（⑤の場合）'!$BD25,IF(VR$19&lt;='様式３（療養者名簿）（⑤の場合）'!$BE25,1,0),0),0)</f>
        <v>0</v>
      </c>
      <c r="VS20" s="338">
        <f>IF(VS$19-'様式３（療養者名簿）（⑤の場合）'!$BD25+1&lt;=15,IF(VS$19&gt;='様式３（療養者名簿）（⑤の場合）'!$BD25,IF(VS$19&lt;='様式３（療養者名簿）（⑤の場合）'!$BE25,1,0),0),0)</f>
        <v>0</v>
      </c>
      <c r="VT20" s="338">
        <f>IF(VT$19-'様式３（療養者名簿）（⑤の場合）'!$BD25+1&lt;=15,IF(VT$19&gt;='様式３（療養者名簿）（⑤の場合）'!$BD25,IF(VT$19&lt;='様式３（療養者名簿）（⑤の場合）'!$BE25,1,0),0),0)</f>
        <v>0</v>
      </c>
      <c r="VU20" s="338">
        <f>IF(VU$19-'様式３（療養者名簿）（⑤の場合）'!$BD25+1&lt;=15,IF(VU$19&gt;='様式３（療養者名簿）（⑤の場合）'!$BD25,IF(VU$19&lt;='様式３（療養者名簿）（⑤の場合）'!$BE25,1,0),0),0)</f>
        <v>0</v>
      </c>
      <c r="VV20" s="338">
        <f>IF(VV$19-'様式３（療養者名簿）（⑤の場合）'!$BD25+1&lt;=15,IF(VV$19&gt;='様式３（療養者名簿）（⑤の場合）'!$BD25,IF(VV$19&lt;='様式３（療養者名簿）（⑤の場合）'!$BE25,1,0),0),0)</f>
        <v>0</v>
      </c>
      <c r="VW20" s="338">
        <f>IF(VW$19-'様式３（療養者名簿）（⑤の場合）'!$BD25+1&lt;=15,IF(VW$19&gt;='様式３（療養者名簿）（⑤の場合）'!$BD25,IF(VW$19&lt;='様式３（療養者名簿）（⑤の場合）'!$BE25,1,0),0),0)</f>
        <v>0</v>
      </c>
      <c r="VX20" s="338">
        <f>IF(VX$19-'様式３（療養者名簿）（⑤の場合）'!$BD25+1&lt;=15,IF(VX$19&gt;='様式３（療養者名簿）（⑤の場合）'!$BD25,IF(VX$19&lt;='様式３（療養者名簿）（⑤の場合）'!$BE25,1,0),0),0)</f>
        <v>0</v>
      </c>
      <c r="VY20" s="338">
        <f>IF(VY$19-'様式３（療養者名簿）（⑤の場合）'!$BD25+1&lt;=15,IF(VY$19&gt;='様式３（療養者名簿）（⑤の場合）'!$BD25,IF(VY$19&lt;='様式３（療養者名簿）（⑤の場合）'!$BE25,1,0),0),0)</f>
        <v>0</v>
      </c>
      <c r="VZ20" s="338">
        <f>IF(VZ$19-'様式３（療養者名簿）（⑤の場合）'!$BD25+1&lt;=15,IF(VZ$19&gt;='様式３（療養者名簿）（⑤の場合）'!$BD25,IF(VZ$19&lt;='様式３（療養者名簿）（⑤の場合）'!$BE25,1,0),0),0)</f>
        <v>0</v>
      </c>
      <c r="WA20" s="338">
        <f>IF(WA$19-'様式３（療養者名簿）（⑤の場合）'!$BD25+1&lt;=15,IF(WA$19&gt;='様式３（療養者名簿）（⑤の場合）'!$BD25,IF(WA$19&lt;='様式３（療養者名簿）（⑤の場合）'!$BE25,1,0),0),0)</f>
        <v>0</v>
      </c>
      <c r="WB20" s="338">
        <f>IF(WB$19-'様式３（療養者名簿）（⑤の場合）'!$BD25+1&lt;=15,IF(WB$19&gt;='様式３（療養者名簿）（⑤の場合）'!$BD25,IF(WB$19&lt;='様式３（療養者名簿）（⑤の場合）'!$BE25,1,0),0),0)</f>
        <v>0</v>
      </c>
      <c r="WC20" s="338">
        <f>IF(WC$19-'様式３（療養者名簿）（⑤の場合）'!$BD25+1&lt;=15,IF(WC$19&gt;='様式３（療養者名簿）（⑤の場合）'!$BD25,IF(WC$19&lt;='様式３（療養者名簿）（⑤の場合）'!$BE25,1,0),0),0)</f>
        <v>0</v>
      </c>
      <c r="WD20" s="338">
        <f>IF(WD$19-'様式３（療養者名簿）（⑤の場合）'!$BD25+1&lt;=15,IF(WD$19&gt;='様式３（療養者名簿）（⑤の場合）'!$BD25,IF(WD$19&lt;='様式３（療養者名簿）（⑤の場合）'!$BE25,1,0),0),0)</f>
        <v>0</v>
      </c>
      <c r="WE20" s="338">
        <f>IF(WE$19-'様式３（療養者名簿）（⑤の場合）'!$BD25+1&lt;=15,IF(WE$19&gt;='様式３（療養者名簿）（⑤の場合）'!$BD25,IF(WE$19&lt;='様式３（療養者名簿）（⑤の場合）'!$BE25,1,0),0),0)</f>
        <v>0</v>
      </c>
      <c r="WF20" s="338">
        <f>IF(WF$19-'様式３（療養者名簿）（⑤の場合）'!$BD25+1&lt;=15,IF(WF$19&gt;='様式３（療養者名簿）（⑤の場合）'!$BD25,IF(WF$19&lt;='様式３（療養者名簿）（⑤の場合）'!$BE25,1,0),0),0)</f>
        <v>0</v>
      </c>
      <c r="WG20" s="338">
        <f>IF(WG$19-'様式３（療養者名簿）（⑤の場合）'!$BD25+1&lt;=15,IF(WG$19&gt;='様式３（療養者名簿）（⑤の場合）'!$BD25,IF(WG$19&lt;='様式３（療養者名簿）（⑤の場合）'!$BE25,1,0),0),0)</f>
        <v>0</v>
      </c>
      <c r="WH20" s="338">
        <f>IF(WH$19-'様式３（療養者名簿）（⑤の場合）'!$BD25+1&lt;=15,IF(WH$19&gt;='様式３（療養者名簿）（⑤の場合）'!$BD25,IF(WH$19&lt;='様式３（療養者名簿）（⑤の場合）'!$BE25,1,0),0),0)</f>
        <v>0</v>
      </c>
      <c r="WI20" s="338">
        <f>IF(WI$19-'様式３（療養者名簿）（⑤の場合）'!$BD25+1&lt;=15,IF(WI$19&gt;='様式３（療養者名簿）（⑤の場合）'!$BD25,IF(WI$19&lt;='様式３（療養者名簿）（⑤の場合）'!$BE25,1,0),0),0)</f>
        <v>0</v>
      </c>
      <c r="WJ20" s="338">
        <f>IF(WJ$19-'様式３（療養者名簿）（⑤の場合）'!$BD25+1&lt;=15,IF(WJ$19&gt;='様式３（療養者名簿）（⑤の場合）'!$BD25,IF(WJ$19&lt;='様式３（療養者名簿）（⑤の場合）'!$BE25,1,0),0),0)</f>
        <v>0</v>
      </c>
      <c r="WK20" s="338">
        <f>IF(WK$19-'様式３（療養者名簿）（⑤の場合）'!$BD25+1&lt;=15,IF(WK$19&gt;='様式３（療養者名簿）（⑤の場合）'!$BD25,IF(WK$19&lt;='様式３（療養者名簿）（⑤の場合）'!$BE25,1,0),0),0)</f>
        <v>0</v>
      </c>
      <c r="WL20" s="338">
        <f>IF(WL$19-'様式３（療養者名簿）（⑤の場合）'!$BD25+1&lt;=15,IF(WL$19&gt;='様式３（療養者名簿）（⑤の場合）'!$BD25,IF(WL$19&lt;='様式３（療養者名簿）（⑤の場合）'!$BE25,1,0),0),0)</f>
        <v>0</v>
      </c>
      <c r="WM20" s="338">
        <f>IF(WM$19-'様式３（療養者名簿）（⑤の場合）'!$BD25+1&lt;=15,IF(WM$19&gt;='様式３（療養者名簿）（⑤の場合）'!$BD25,IF(WM$19&lt;='様式３（療養者名簿）（⑤の場合）'!$BE25,1,0),0),0)</f>
        <v>0</v>
      </c>
      <c r="WN20" s="338">
        <f>IF(WN$19-'様式３（療養者名簿）（⑤の場合）'!$BD25+1&lt;=15,IF(WN$19&gt;='様式３（療養者名簿）（⑤の場合）'!$BD25,IF(WN$19&lt;='様式３（療養者名簿）（⑤の場合）'!$BE25,1,0),0),0)</f>
        <v>0</v>
      </c>
      <c r="WO20" s="338">
        <f>IF(WO$19-'様式３（療養者名簿）（⑤の場合）'!$BD25+1&lt;=15,IF(WO$19&gt;='様式３（療養者名簿）（⑤の場合）'!$BD25,IF(WO$19&lt;='様式３（療養者名簿）（⑤の場合）'!$BE25,1,0),0),0)</f>
        <v>0</v>
      </c>
      <c r="WP20" s="338">
        <f>IF(WP$19-'様式３（療養者名簿）（⑤の場合）'!$BD25+1&lt;=15,IF(WP$19&gt;='様式３（療養者名簿）（⑤の場合）'!$BD25,IF(WP$19&lt;='様式３（療養者名簿）（⑤の場合）'!$BE25,1,0),0),0)</f>
        <v>0</v>
      </c>
      <c r="WQ20" s="338">
        <f>IF(WQ$19-'様式３（療養者名簿）（⑤の場合）'!$BD25+1&lt;=15,IF(WQ$19&gt;='様式３（療養者名簿）（⑤の場合）'!$BD25,IF(WQ$19&lt;='様式３（療養者名簿）（⑤の場合）'!$BE25,1,0),0),0)</f>
        <v>0</v>
      </c>
      <c r="WR20" s="338">
        <f>IF(WR$19-'様式３（療養者名簿）（⑤の場合）'!$BD25+1&lt;=15,IF(WR$19&gt;='様式３（療養者名簿）（⑤の場合）'!$BD25,IF(WR$19&lt;='様式３（療養者名簿）（⑤の場合）'!$BE25,1,0),0),0)</f>
        <v>0</v>
      </c>
      <c r="WS20" s="338">
        <f>IF(WS$19-'様式３（療養者名簿）（⑤の場合）'!$BD25+1&lt;=15,IF(WS$19&gt;='様式３（療養者名簿）（⑤の場合）'!$BD25,IF(WS$19&lt;='様式３（療養者名簿）（⑤の場合）'!$BE25,1,0),0),0)</f>
        <v>0</v>
      </c>
      <c r="WT20" s="338">
        <f>IF(WT$19-'様式３（療養者名簿）（⑤の場合）'!$BD25+1&lt;=15,IF(WT$19&gt;='様式３（療養者名簿）（⑤の場合）'!$BD25,IF(WT$19&lt;='様式３（療養者名簿）（⑤の場合）'!$BE25,1,0),0),0)</f>
        <v>0</v>
      </c>
      <c r="WU20" s="338">
        <f>IF(WU$19-'様式３（療養者名簿）（⑤の場合）'!$BD25+1&lt;=15,IF(WU$19&gt;='様式３（療養者名簿）（⑤の場合）'!$BD25,IF(WU$19&lt;='様式３（療養者名簿）（⑤の場合）'!$BE25,1,0),0),0)</f>
        <v>0</v>
      </c>
      <c r="WV20" s="338">
        <f>IF(WV$19-'様式３（療養者名簿）（⑤の場合）'!$BD25+1&lt;=15,IF(WV$19&gt;='様式３（療養者名簿）（⑤の場合）'!$BD25,IF(WV$19&lt;='様式３（療養者名簿）（⑤の場合）'!$BE25,1,0),0),0)</f>
        <v>0</v>
      </c>
      <c r="WW20" s="338">
        <f>IF(WW$19-'様式３（療養者名簿）（⑤の場合）'!$BD25+1&lt;=15,IF(WW$19&gt;='様式３（療養者名簿）（⑤の場合）'!$BD25,IF(WW$19&lt;='様式３（療養者名簿）（⑤の場合）'!$BE25,1,0),0),0)</f>
        <v>0</v>
      </c>
      <c r="WX20" s="338">
        <f>IF(WX$19-'様式３（療養者名簿）（⑤の場合）'!$BD25+1&lt;=15,IF(WX$19&gt;='様式３（療養者名簿）（⑤の場合）'!$BD25,IF(WX$19&lt;='様式３（療養者名簿）（⑤の場合）'!$BE25,1,0),0),0)</f>
        <v>0</v>
      </c>
      <c r="WY20" s="338">
        <f>IF(WY$19-'様式３（療養者名簿）（⑤の場合）'!$BD25+1&lt;=15,IF(WY$19&gt;='様式３（療養者名簿）（⑤の場合）'!$BD25,IF(WY$19&lt;='様式３（療養者名簿）（⑤の場合）'!$BE25,1,0),0),0)</f>
        <v>0</v>
      </c>
      <c r="WZ20" s="338">
        <f>IF(WZ$19-'様式３（療養者名簿）（⑤の場合）'!$BD25+1&lt;=15,IF(WZ$19&gt;='様式３（療養者名簿）（⑤の場合）'!$BD25,IF(WZ$19&lt;='様式３（療養者名簿）（⑤の場合）'!$BE25,1,0),0),0)</f>
        <v>0</v>
      </c>
      <c r="XA20" s="338">
        <f>IF(XA$19-'様式３（療養者名簿）（⑤の場合）'!$BD25+1&lt;=15,IF(XA$19&gt;='様式３（療養者名簿）（⑤の場合）'!$BD25,IF(XA$19&lt;='様式３（療養者名簿）（⑤の場合）'!$BE25,1,0),0),0)</f>
        <v>0</v>
      </c>
      <c r="XB20" s="338">
        <f>IF(XB$19-'様式３（療養者名簿）（⑤の場合）'!$BD25+1&lt;=15,IF(XB$19&gt;='様式３（療養者名簿）（⑤の場合）'!$BD25,IF(XB$19&lt;='様式３（療養者名簿）（⑤の場合）'!$BE25,1,0),0),0)</f>
        <v>0</v>
      </c>
      <c r="XC20" s="338">
        <f>IF(XC$19-'様式３（療養者名簿）（⑤の場合）'!$BD25+1&lt;=15,IF(XC$19&gt;='様式３（療養者名簿）（⑤の場合）'!$BD25,IF(XC$19&lt;='様式３（療養者名簿）（⑤の場合）'!$BE25,1,0),0),0)</f>
        <v>0</v>
      </c>
      <c r="XD20" s="338">
        <f>IF(XD$19-'様式３（療養者名簿）（⑤の場合）'!$BD25+1&lt;=15,IF(XD$19&gt;='様式３（療養者名簿）（⑤の場合）'!$BD25,IF(XD$19&lt;='様式３（療養者名簿）（⑤の場合）'!$BE25,1,0),0),0)</f>
        <v>0</v>
      </c>
      <c r="XE20" s="338">
        <f>IF(XE$19-'様式３（療養者名簿）（⑤の場合）'!$BD25+1&lt;=15,IF(XE$19&gt;='様式３（療養者名簿）（⑤の場合）'!$BD25,IF(XE$19&lt;='様式３（療養者名簿）（⑤の場合）'!$BE25,1,0),0),0)</f>
        <v>0</v>
      </c>
      <c r="XF20" s="338">
        <f>IF(XF$19-'様式３（療養者名簿）（⑤の場合）'!$BD25+1&lt;=15,IF(XF$19&gt;='様式３（療養者名簿）（⑤の場合）'!$BD25,IF(XF$19&lt;='様式３（療養者名簿）（⑤の場合）'!$BE25,1,0),0),0)</f>
        <v>0</v>
      </c>
      <c r="XG20" s="338">
        <f>IF(XG$19-'様式３（療養者名簿）（⑤の場合）'!$BD25+1&lt;=15,IF(XG$19&gt;='様式３（療養者名簿）（⑤の場合）'!$BD25,IF(XG$19&lt;='様式３（療養者名簿）（⑤の場合）'!$BE25,1,0),0),0)</f>
        <v>0</v>
      </c>
      <c r="XH20" s="338">
        <f>IF(XH$19-'様式３（療養者名簿）（⑤の場合）'!$BD25+1&lt;=15,IF(XH$19&gt;='様式３（療養者名簿）（⑤の場合）'!$BD25,IF(XH$19&lt;='様式３（療養者名簿）（⑤の場合）'!$BE25,1,0),0),0)</f>
        <v>0</v>
      </c>
      <c r="XI20" s="338">
        <f>IF(XI$19-'様式３（療養者名簿）（⑤の場合）'!$BD25+1&lt;=15,IF(XI$19&gt;='様式３（療養者名簿）（⑤の場合）'!$BD25,IF(XI$19&lt;='様式３（療養者名簿）（⑤の場合）'!$BE25,1,0),0),0)</f>
        <v>0</v>
      </c>
      <c r="XJ20" s="338">
        <f>IF(XJ$19-'様式３（療養者名簿）（⑤の場合）'!$BD25+1&lt;=15,IF(XJ$19&gt;='様式３（療養者名簿）（⑤の場合）'!$BD25,IF(XJ$19&lt;='様式３（療養者名簿）（⑤の場合）'!$BE25,1,0),0),0)</f>
        <v>0</v>
      </c>
      <c r="XK20" s="338">
        <f>IF(XK$19-'様式３（療養者名簿）（⑤の場合）'!$BD25+1&lt;=15,IF(XK$19&gt;='様式３（療養者名簿）（⑤の場合）'!$BD25,IF(XK$19&lt;='様式３（療養者名簿）（⑤の場合）'!$BE25,1,0),0),0)</f>
        <v>0</v>
      </c>
      <c r="XL20" s="338">
        <f>IF(XL$19-'様式３（療養者名簿）（⑤の場合）'!$BD25+1&lt;=15,IF(XL$19&gt;='様式３（療養者名簿）（⑤の場合）'!$BD25,IF(XL$19&lt;='様式３（療養者名簿）（⑤の場合）'!$BE25,1,0),0),0)</f>
        <v>0</v>
      </c>
      <c r="XM20" s="338">
        <f>IF(XM$19-'様式３（療養者名簿）（⑤の場合）'!$BD25+1&lt;=15,IF(XM$19&gt;='様式３（療養者名簿）（⑤の場合）'!$BD25,IF(XM$19&lt;='様式３（療養者名簿）（⑤の場合）'!$BE25,1,0),0),0)</f>
        <v>0</v>
      </c>
      <c r="XN20" s="338">
        <f>IF(XN$19-'様式３（療養者名簿）（⑤の場合）'!$BD25+1&lt;=15,IF(XN$19&gt;='様式３（療養者名簿）（⑤の場合）'!$BD25,IF(XN$19&lt;='様式３（療養者名簿）（⑤の場合）'!$BE25,1,0),0),0)</f>
        <v>0</v>
      </c>
      <c r="XO20" s="338">
        <f>IF(XO$19-'様式３（療養者名簿）（⑤の場合）'!$BD25+1&lt;=15,IF(XO$19&gt;='様式３（療養者名簿）（⑤の場合）'!$BD25,IF(XO$19&lt;='様式３（療養者名簿）（⑤の場合）'!$BE25,1,0),0),0)</f>
        <v>0</v>
      </c>
      <c r="XP20" s="338">
        <f>IF(XP$19-'様式３（療養者名簿）（⑤の場合）'!$BD25+1&lt;=15,IF(XP$19&gt;='様式３（療養者名簿）（⑤の場合）'!$BD25,IF(XP$19&lt;='様式３（療養者名簿）（⑤の場合）'!$BE25,1,0),0),0)</f>
        <v>0</v>
      </c>
      <c r="XQ20" s="338">
        <f>IF(XQ$19-'様式３（療養者名簿）（⑤の場合）'!$BD25+1&lt;=15,IF(XQ$19&gt;='様式３（療養者名簿）（⑤の場合）'!$BD25,IF(XQ$19&lt;='様式３（療養者名簿）（⑤の場合）'!$BE25,1,0),0),0)</f>
        <v>0</v>
      </c>
      <c r="XR20" s="338">
        <f>IF(XR$19-'様式３（療養者名簿）（⑤の場合）'!$BD25+1&lt;=15,IF(XR$19&gt;='様式３（療養者名簿）（⑤の場合）'!$BD25,IF(XR$19&lt;='様式３（療養者名簿）（⑤の場合）'!$BE25,1,0),0),0)</f>
        <v>0</v>
      </c>
      <c r="XS20" s="338">
        <f>IF(XS$19-'様式３（療養者名簿）（⑤の場合）'!$BD25+1&lt;=15,IF(XS$19&gt;='様式３（療養者名簿）（⑤の場合）'!$BD25,IF(XS$19&lt;='様式３（療養者名簿）（⑤の場合）'!$BE25,1,0),0),0)</f>
        <v>0</v>
      </c>
      <c r="XT20" s="338">
        <f>IF(XT$19-'様式３（療養者名簿）（⑤の場合）'!$BD25+1&lt;=15,IF(XT$19&gt;='様式３（療養者名簿）（⑤の場合）'!$BD25,IF(XT$19&lt;='様式３（療養者名簿）（⑤の場合）'!$BE25,1,0),0),0)</f>
        <v>0</v>
      </c>
      <c r="XU20" s="338">
        <f>IF(XU$19-'様式３（療養者名簿）（⑤の場合）'!$BD25+1&lt;=15,IF(XU$19&gt;='様式３（療養者名簿）（⑤の場合）'!$BD25,IF(XU$19&lt;='様式３（療養者名簿）（⑤の場合）'!$BE25,1,0),0),0)</f>
        <v>0</v>
      </c>
      <c r="XV20" s="338">
        <f>IF(XV$19-'様式３（療養者名簿）（⑤の場合）'!$BD25+1&lt;=15,IF(XV$19&gt;='様式３（療養者名簿）（⑤の場合）'!$BD25,IF(XV$19&lt;='様式３（療養者名簿）（⑤の場合）'!$BE25,1,0),0),0)</f>
        <v>0</v>
      </c>
      <c r="XW20" s="338">
        <f>IF(XW$19-'様式３（療養者名簿）（⑤の場合）'!$BD25+1&lt;=15,IF(XW$19&gt;='様式３（療養者名簿）（⑤の場合）'!$BD25,IF(XW$19&lt;='様式３（療養者名簿）（⑤の場合）'!$BE25,1,0),0),0)</f>
        <v>0</v>
      </c>
      <c r="XX20" s="338">
        <f>IF(XX$19-'様式３（療養者名簿）（⑤の場合）'!$BD25+1&lt;=15,IF(XX$19&gt;='様式３（療養者名簿）（⑤の場合）'!$BD25,IF(XX$19&lt;='様式３（療養者名簿）（⑤の場合）'!$BE25,1,0),0),0)</f>
        <v>0</v>
      </c>
      <c r="XY20" s="338">
        <f>IF(XY$19-'様式３（療養者名簿）（⑤の場合）'!$BD25+1&lt;=15,IF(XY$19&gt;='様式３（療養者名簿）（⑤の場合）'!$BD25,IF(XY$19&lt;='様式３（療養者名簿）（⑤の場合）'!$BE25,1,0),0),0)</f>
        <v>0</v>
      </c>
      <c r="XZ20" s="338">
        <f>IF(XZ$19-'様式３（療養者名簿）（⑤の場合）'!$BD25+1&lt;=15,IF(XZ$19&gt;='様式３（療養者名簿）（⑤の場合）'!$BD25,IF(XZ$19&lt;='様式３（療養者名簿）（⑤の場合）'!$BE25,1,0),0),0)</f>
        <v>0</v>
      </c>
      <c r="YA20" s="338">
        <f>IF(YA$19-'様式３（療養者名簿）（⑤の場合）'!$BD25+1&lt;=15,IF(YA$19&gt;='様式３（療養者名簿）（⑤の場合）'!$BD25,IF(YA$19&lt;='様式３（療養者名簿）（⑤の場合）'!$BE25,1,0),0),0)</f>
        <v>0</v>
      </c>
      <c r="YB20" s="338">
        <f>IF(YB$19-'様式３（療養者名簿）（⑤の場合）'!$BD25+1&lt;=15,IF(YB$19&gt;='様式３（療養者名簿）（⑤の場合）'!$BD25,IF(YB$19&lt;='様式３（療養者名簿）（⑤の場合）'!$BE25,1,0),0),0)</f>
        <v>0</v>
      </c>
      <c r="YC20" s="338">
        <f>IF(YC$19-'様式３（療養者名簿）（⑤の場合）'!$BD25+1&lt;=15,IF(YC$19&gt;='様式３（療養者名簿）（⑤の場合）'!$BD25,IF(YC$19&lt;='様式３（療養者名簿）（⑤の場合）'!$BE25,1,0),0),0)</f>
        <v>0</v>
      </c>
      <c r="YD20" s="338">
        <f>IF(YD$19-'様式３（療養者名簿）（⑤の場合）'!$BD25+1&lt;=15,IF(YD$19&gt;='様式３（療養者名簿）（⑤の場合）'!$BD25,IF(YD$19&lt;='様式３（療養者名簿）（⑤の場合）'!$BE25,1,0),0),0)</f>
        <v>0</v>
      </c>
      <c r="YE20" s="338">
        <f>IF(YE$19-'様式３（療養者名簿）（⑤の場合）'!$BD25+1&lt;=15,IF(YE$19&gt;='様式３（療養者名簿）（⑤の場合）'!$BD25,IF(YE$19&lt;='様式３（療養者名簿）（⑤の場合）'!$BE25,1,0),0),0)</f>
        <v>0</v>
      </c>
      <c r="YF20" s="338">
        <f>IF(YF$19-'様式３（療養者名簿）（⑤の場合）'!$BD25+1&lt;=15,IF(YF$19&gt;='様式３（療養者名簿）（⑤の場合）'!$BD25,IF(YF$19&lt;='様式３（療養者名簿）（⑤の場合）'!$BE25,1,0),0),0)</f>
        <v>0</v>
      </c>
      <c r="YG20" s="338">
        <f>IF(YG$19-'様式３（療養者名簿）（⑤の場合）'!$BD25+1&lt;=15,IF(YG$19&gt;='様式３（療養者名簿）（⑤の場合）'!$BD25,IF(YG$19&lt;='様式３（療養者名簿）（⑤の場合）'!$BE25,1,0),0),0)</f>
        <v>0</v>
      </c>
      <c r="YH20" s="338">
        <f>IF(YH$19-'様式３（療養者名簿）（⑤の場合）'!$BD25+1&lt;=15,IF(YH$19&gt;='様式３（療養者名簿）（⑤の場合）'!$BD25,IF(YH$19&lt;='様式３（療養者名簿）（⑤の場合）'!$BE25,1,0),0),0)</f>
        <v>0</v>
      </c>
      <c r="YI20" s="338">
        <f>IF(YI$19-'様式３（療養者名簿）（⑤の場合）'!$BD25+1&lt;=15,IF(YI$19&gt;='様式３（療養者名簿）（⑤の場合）'!$BD25,IF(YI$19&lt;='様式３（療養者名簿）（⑤の場合）'!$BE25,1,0),0),0)</f>
        <v>0</v>
      </c>
      <c r="YJ20" s="338">
        <f>IF(YJ$19-'様式３（療養者名簿）（⑤の場合）'!$BD25+1&lt;=15,IF(YJ$19&gt;='様式３（療養者名簿）（⑤の場合）'!$BD25,IF(YJ$19&lt;='様式３（療養者名簿）（⑤の場合）'!$BE25,1,0),0),0)</f>
        <v>0</v>
      </c>
      <c r="YK20" s="338">
        <f>IF(YK$19-'様式３（療養者名簿）（⑤の場合）'!$BD25+1&lt;=15,IF(YK$19&gt;='様式３（療養者名簿）（⑤の場合）'!$BD25,IF(YK$19&lt;='様式３（療養者名簿）（⑤の場合）'!$BE25,1,0),0),0)</f>
        <v>0</v>
      </c>
      <c r="YL20" s="338">
        <f>IF(YL$19-'様式３（療養者名簿）（⑤の場合）'!$BD25+1&lt;=15,IF(YL$19&gt;='様式３（療養者名簿）（⑤の場合）'!$BD25,IF(YL$19&lt;='様式３（療養者名簿）（⑤の場合）'!$BE25,1,0),0),0)</f>
        <v>0</v>
      </c>
      <c r="YM20" s="338">
        <f>IF(YM$19-'様式３（療養者名簿）（⑤の場合）'!$BD25+1&lt;=15,IF(YM$19&gt;='様式３（療養者名簿）（⑤の場合）'!$BD25,IF(YM$19&lt;='様式３（療養者名簿）（⑤の場合）'!$BE25,1,0),0),0)</f>
        <v>0</v>
      </c>
      <c r="YN20" s="338">
        <f>IF(YN$19-'様式３（療養者名簿）（⑤の場合）'!$BD25+1&lt;=15,IF(YN$19&gt;='様式３（療養者名簿）（⑤の場合）'!$BD25,IF(YN$19&lt;='様式３（療養者名簿）（⑤の場合）'!$BE25,1,0),0),0)</f>
        <v>0</v>
      </c>
      <c r="YO20" s="338">
        <f>IF(YO$19-'様式３（療養者名簿）（⑤の場合）'!$BD25+1&lt;=15,IF(YO$19&gt;='様式３（療養者名簿）（⑤の場合）'!$BD25,IF(YO$19&lt;='様式３（療養者名簿）（⑤の場合）'!$BE25,1,0),0),0)</f>
        <v>0</v>
      </c>
      <c r="YP20" s="338">
        <f>IF(YP$19-'様式３（療養者名簿）（⑤の場合）'!$BD25+1&lt;=15,IF(YP$19&gt;='様式３（療養者名簿）（⑤の場合）'!$BD25,IF(YP$19&lt;='様式３（療養者名簿）（⑤の場合）'!$BE25,1,0),0),0)</f>
        <v>0</v>
      </c>
      <c r="YQ20" s="338">
        <f>IF(YQ$19-'様式３（療養者名簿）（⑤の場合）'!$BD25+1&lt;=15,IF(YQ$19&gt;='様式３（療養者名簿）（⑤の場合）'!$BD25,IF(YQ$19&lt;='様式３（療養者名簿）（⑤の場合）'!$BE25,1,0),0),0)</f>
        <v>0</v>
      </c>
      <c r="YR20" s="338">
        <f>IF(YR$19-'様式３（療養者名簿）（⑤の場合）'!$BD25+1&lt;=15,IF(YR$19&gt;='様式３（療養者名簿）（⑤の場合）'!$BD25,IF(YR$19&lt;='様式３（療養者名簿）（⑤の場合）'!$BE25,1,0),0),0)</f>
        <v>0</v>
      </c>
      <c r="YS20" s="338">
        <f>IF(YS$19-'様式３（療養者名簿）（⑤の場合）'!$BD25+1&lt;=15,IF(YS$19&gt;='様式３（療養者名簿）（⑤の場合）'!$BD25,IF(YS$19&lt;='様式３（療養者名簿）（⑤の場合）'!$BE25,1,0),0),0)</f>
        <v>0</v>
      </c>
      <c r="YT20" s="338">
        <f>IF(YT$19-'様式３（療養者名簿）（⑤の場合）'!$BD25+1&lt;=15,IF(YT$19&gt;='様式３（療養者名簿）（⑤の場合）'!$BD25,IF(YT$19&lt;='様式３（療養者名簿）（⑤の場合）'!$BE25,1,0),0),0)</f>
        <v>0</v>
      </c>
      <c r="YU20" s="338">
        <f>IF(YU$19-'様式３（療養者名簿）（⑤の場合）'!$BD25+1&lt;=15,IF(YU$19&gt;='様式３（療養者名簿）（⑤の場合）'!$BD25,IF(YU$19&lt;='様式３（療養者名簿）（⑤の場合）'!$BE25,1,0),0),0)</f>
        <v>0</v>
      </c>
      <c r="YV20" s="338">
        <f>IF(YV$19-'様式３（療養者名簿）（⑤の場合）'!$BD25+1&lt;=15,IF(YV$19&gt;='様式３（療養者名簿）（⑤の場合）'!$BD25,IF(YV$19&lt;='様式３（療養者名簿）（⑤の場合）'!$BE25,1,0),0),0)</f>
        <v>0</v>
      </c>
      <c r="YW20" s="338">
        <f>IF(YW$19-'様式３（療養者名簿）（⑤の場合）'!$BD25+1&lt;=15,IF(YW$19&gt;='様式３（療養者名簿）（⑤の場合）'!$BD25,IF(YW$19&lt;='様式３（療養者名簿）（⑤の場合）'!$BE25,1,0),0),0)</f>
        <v>0</v>
      </c>
      <c r="YX20" s="338">
        <f>IF(YX$19-'様式３（療養者名簿）（⑤の場合）'!$BD25+1&lt;=15,IF(YX$19&gt;='様式３（療養者名簿）（⑤の場合）'!$BD25,IF(YX$19&lt;='様式３（療養者名簿）（⑤の場合）'!$BE25,1,0),0),0)</f>
        <v>0</v>
      </c>
      <c r="YY20" s="338">
        <f>IF(YY$19-'様式３（療養者名簿）（⑤の場合）'!$BD25+1&lt;=15,IF(YY$19&gt;='様式３（療養者名簿）（⑤の場合）'!$BD25,IF(YY$19&lt;='様式３（療養者名簿）（⑤の場合）'!$BE25,1,0),0),0)</f>
        <v>0</v>
      </c>
      <c r="YZ20" s="338">
        <f>IF(YZ$19-'様式３（療養者名簿）（⑤の場合）'!$BD25+1&lt;=15,IF(YZ$19&gt;='様式３（療養者名簿）（⑤の場合）'!$BD25,IF(YZ$19&lt;='様式３（療養者名簿）（⑤の場合）'!$BE25,1,0),0),0)</f>
        <v>0</v>
      </c>
      <c r="ZA20" s="338">
        <f>IF(ZA$19-'様式３（療養者名簿）（⑤の場合）'!$BD25+1&lt;=15,IF(ZA$19&gt;='様式３（療養者名簿）（⑤の場合）'!$BD25,IF(ZA$19&lt;='様式３（療養者名簿）（⑤の場合）'!$BE25,1,0),0),0)</f>
        <v>0</v>
      </c>
      <c r="ZB20" s="338">
        <f>IF(ZB$19-'様式３（療養者名簿）（⑤の場合）'!$BD25+1&lt;=15,IF(ZB$19&gt;='様式３（療養者名簿）（⑤の場合）'!$BD25,IF(ZB$19&lt;='様式３（療養者名簿）（⑤の場合）'!$BE25,1,0),0),0)</f>
        <v>0</v>
      </c>
      <c r="ZC20" s="338">
        <f>IF(ZC$19-'様式３（療養者名簿）（⑤の場合）'!$BD25+1&lt;=15,IF(ZC$19&gt;='様式３（療養者名簿）（⑤の場合）'!$BD25,IF(ZC$19&lt;='様式３（療養者名簿）（⑤の場合）'!$BE25,1,0),0),0)</f>
        <v>0</v>
      </c>
      <c r="ZD20" s="338">
        <f>IF(ZD$19-'様式３（療養者名簿）（⑤の場合）'!$BD25+1&lt;=15,IF(ZD$19&gt;='様式３（療養者名簿）（⑤の場合）'!$BD25,IF(ZD$19&lt;='様式３（療養者名簿）（⑤の場合）'!$BE25,1,0),0),0)</f>
        <v>0</v>
      </c>
      <c r="ZE20" s="338">
        <f>IF(ZE$19-'様式３（療養者名簿）（⑤の場合）'!$BD25+1&lt;=15,IF(ZE$19&gt;='様式３（療養者名簿）（⑤の場合）'!$BD25,IF(ZE$19&lt;='様式３（療養者名簿）（⑤の場合）'!$BE25,1,0),0),0)</f>
        <v>0</v>
      </c>
      <c r="ZF20" s="338">
        <f>IF(ZF$19-'様式３（療養者名簿）（⑤の場合）'!$BD25+1&lt;=15,IF(ZF$19&gt;='様式３（療養者名簿）（⑤の場合）'!$BD25,IF(ZF$19&lt;='様式３（療養者名簿）（⑤の場合）'!$BE25,1,0),0),0)</f>
        <v>0</v>
      </c>
      <c r="ZG20" s="338">
        <f>IF(ZG$19-'様式３（療養者名簿）（⑤の場合）'!$BD25+1&lt;=15,IF(ZG$19&gt;='様式３（療養者名簿）（⑤の場合）'!$BD25,IF(ZG$19&lt;='様式３（療養者名簿）（⑤の場合）'!$BE25,1,0),0),0)</f>
        <v>0</v>
      </c>
      <c r="ZH20" s="338">
        <f>IF(ZH$19-'様式３（療養者名簿）（⑤の場合）'!$BD25+1&lt;=15,IF(ZH$19&gt;='様式３（療養者名簿）（⑤の場合）'!$BD25,IF(ZH$19&lt;='様式３（療養者名簿）（⑤の場合）'!$BE25,1,0),0),0)</f>
        <v>0</v>
      </c>
      <c r="ZI20" s="338">
        <f>IF(ZI$19-'様式３（療養者名簿）（⑤の場合）'!$BD25+1&lt;=15,IF(ZI$19&gt;='様式３（療養者名簿）（⑤の場合）'!$BD25,IF(ZI$19&lt;='様式３（療養者名簿）（⑤の場合）'!$BE25,1,0),0),0)</f>
        <v>0</v>
      </c>
      <c r="ZJ20" s="338">
        <f>IF(ZJ$19-'様式３（療養者名簿）（⑤の場合）'!$BD25+1&lt;=15,IF(ZJ$19&gt;='様式３（療養者名簿）（⑤の場合）'!$BD25,IF(ZJ$19&lt;='様式３（療養者名簿）（⑤の場合）'!$BE25,1,0),0),0)</f>
        <v>0</v>
      </c>
      <c r="ZK20" s="338">
        <f>IF(ZK$19-'様式３（療養者名簿）（⑤の場合）'!$BD25+1&lt;=15,IF(ZK$19&gt;='様式３（療養者名簿）（⑤の場合）'!$BD25,IF(ZK$19&lt;='様式３（療養者名簿）（⑤の場合）'!$BE25,1,0),0),0)</f>
        <v>0</v>
      </c>
      <c r="ZL20" s="338">
        <f>IF(ZL$19-'様式３（療養者名簿）（⑤の場合）'!$BD25+1&lt;=15,IF(ZL$19&gt;='様式３（療養者名簿）（⑤の場合）'!$BD25,IF(ZL$19&lt;='様式３（療養者名簿）（⑤の場合）'!$BE25,1,0),0),0)</f>
        <v>0</v>
      </c>
      <c r="ZM20" s="338">
        <f>IF(ZM$19-'様式３（療養者名簿）（⑤の場合）'!$BD25+1&lt;=15,IF(ZM$19&gt;='様式３（療養者名簿）（⑤の場合）'!$BD25,IF(ZM$19&lt;='様式３（療養者名簿）（⑤の場合）'!$BE25,1,0),0),0)</f>
        <v>0</v>
      </c>
      <c r="ZN20" s="338">
        <f>IF(ZN$19-'様式３（療養者名簿）（⑤の場合）'!$BD25+1&lt;=15,IF(ZN$19&gt;='様式３（療養者名簿）（⑤の場合）'!$BD25,IF(ZN$19&lt;='様式３（療養者名簿）（⑤の場合）'!$BE25,1,0),0),0)</f>
        <v>0</v>
      </c>
      <c r="ZO20" s="338">
        <f>IF(ZO$19-'様式３（療養者名簿）（⑤の場合）'!$BD25+1&lt;=15,IF(ZO$19&gt;='様式３（療養者名簿）（⑤の場合）'!$BD25,IF(ZO$19&lt;='様式３（療養者名簿）（⑤の場合）'!$BE25,1,0),0),0)</f>
        <v>0</v>
      </c>
      <c r="ZP20" s="338">
        <f>IF(ZP$19-'様式３（療養者名簿）（⑤の場合）'!$BD25+1&lt;=15,IF(ZP$19&gt;='様式３（療養者名簿）（⑤の場合）'!$BD25,IF(ZP$19&lt;='様式３（療養者名簿）（⑤の場合）'!$BE25,1,0),0),0)</f>
        <v>0</v>
      </c>
      <c r="ZQ20" s="338">
        <f>IF(ZQ$19-'様式３（療養者名簿）（⑤の場合）'!$BD25+1&lt;=15,IF(ZQ$19&gt;='様式３（療養者名簿）（⑤の場合）'!$BD25,IF(ZQ$19&lt;='様式３（療養者名簿）（⑤の場合）'!$BE25,1,0),0),0)</f>
        <v>0</v>
      </c>
      <c r="ZR20" s="338">
        <f>IF(ZR$19-'様式３（療養者名簿）（⑤の場合）'!$BD25+1&lt;=15,IF(ZR$19&gt;='様式３（療養者名簿）（⑤の場合）'!$BD25,IF(ZR$19&lt;='様式３（療養者名簿）（⑤の場合）'!$BE25,1,0),0),0)</f>
        <v>0</v>
      </c>
      <c r="ZS20" s="338">
        <f>IF(ZS$19-'様式３（療養者名簿）（⑤の場合）'!$BD25+1&lt;=15,IF(ZS$19&gt;='様式３（療養者名簿）（⑤の場合）'!$BD25,IF(ZS$19&lt;='様式３（療養者名簿）（⑤の場合）'!$BE25,1,0),0),0)</f>
        <v>0</v>
      </c>
      <c r="ZT20" s="338">
        <f>IF(ZT$19-'様式３（療養者名簿）（⑤の場合）'!$BD25+1&lt;=15,IF(ZT$19&gt;='様式３（療養者名簿）（⑤の場合）'!$BD25,IF(ZT$19&lt;='様式３（療養者名簿）（⑤の場合）'!$BE25,1,0),0),0)</f>
        <v>0</v>
      </c>
      <c r="ZU20" s="338">
        <f>IF(ZU$19-'様式３（療養者名簿）（⑤の場合）'!$BD25+1&lt;=15,IF(ZU$19&gt;='様式３（療養者名簿）（⑤の場合）'!$BD25,IF(ZU$19&lt;='様式３（療養者名簿）（⑤の場合）'!$BE25,1,0),0),0)</f>
        <v>0</v>
      </c>
      <c r="ZV20" s="338">
        <f>IF(ZV$19-'様式３（療養者名簿）（⑤の場合）'!$BD25+1&lt;=15,IF(ZV$19&gt;='様式３（療養者名簿）（⑤の場合）'!$BD25,IF(ZV$19&lt;='様式３（療養者名簿）（⑤の場合）'!$BE25,1,0),0),0)</f>
        <v>0</v>
      </c>
      <c r="ZW20" s="338">
        <f>IF(ZW$19-'様式３（療養者名簿）（⑤の場合）'!$BD25+1&lt;=15,IF(ZW$19&gt;='様式３（療養者名簿）（⑤の場合）'!$BD25,IF(ZW$19&lt;='様式３（療養者名簿）（⑤の場合）'!$BE25,1,0),0),0)</f>
        <v>0</v>
      </c>
      <c r="ZX20" s="338">
        <f>IF(ZX$19-'様式３（療養者名簿）（⑤の場合）'!$BD25+1&lt;=15,IF(ZX$19&gt;='様式３（療養者名簿）（⑤の場合）'!$BD25,IF(ZX$19&lt;='様式３（療養者名簿）（⑤の場合）'!$BE25,1,0),0),0)</f>
        <v>0</v>
      </c>
      <c r="ZY20" s="338">
        <f>IF(ZY$19-'様式３（療養者名簿）（⑤の場合）'!$BD25+1&lt;=15,IF(ZY$19&gt;='様式３（療養者名簿）（⑤の場合）'!$BD25,IF(ZY$19&lt;='様式３（療養者名簿）（⑤の場合）'!$BE25,1,0),0),0)</f>
        <v>0</v>
      </c>
      <c r="ZZ20" s="338">
        <f>IF(ZZ$19-'様式３（療養者名簿）（⑤の場合）'!$BD25+1&lt;=15,IF(ZZ$19&gt;='様式３（療養者名簿）（⑤の場合）'!$BD25,IF(ZZ$19&lt;='様式３（療養者名簿）（⑤の場合）'!$BE25,1,0),0),0)</f>
        <v>0</v>
      </c>
      <c r="AAA20" s="338">
        <f>IF(AAA$19-'様式３（療養者名簿）（⑤の場合）'!$BD25+1&lt;=15,IF(AAA$19&gt;='様式３（療養者名簿）（⑤の場合）'!$BD25,IF(AAA$19&lt;='様式３（療養者名簿）（⑤の場合）'!$BE25,1,0),0),0)</f>
        <v>0</v>
      </c>
      <c r="AAB20" s="338">
        <f>IF(AAB$19-'様式３（療養者名簿）（⑤の場合）'!$BD25+1&lt;=15,IF(AAB$19&gt;='様式３（療養者名簿）（⑤の場合）'!$BD25,IF(AAB$19&lt;='様式３（療養者名簿）（⑤の場合）'!$BE25,1,0),0),0)</f>
        <v>0</v>
      </c>
      <c r="AAC20" s="338">
        <f>IF(AAC$19-'様式３（療養者名簿）（⑤の場合）'!$BD25+1&lt;=15,IF(AAC$19&gt;='様式３（療養者名簿）（⑤の場合）'!$BD25,IF(AAC$19&lt;='様式３（療養者名簿）（⑤の場合）'!$BE25,1,0),0),0)</f>
        <v>0</v>
      </c>
      <c r="AAD20" s="338">
        <f>IF(AAD$19-'様式３（療養者名簿）（⑤の場合）'!$BD25+1&lt;=15,IF(AAD$19&gt;='様式３（療養者名簿）（⑤の場合）'!$BD25,IF(AAD$19&lt;='様式３（療養者名簿）（⑤の場合）'!$BE25,1,0),0),0)</f>
        <v>0</v>
      </c>
      <c r="AAE20" s="338">
        <f>IF(AAE$19-'様式３（療養者名簿）（⑤の場合）'!$BD25+1&lt;=15,IF(AAE$19&gt;='様式３（療養者名簿）（⑤の場合）'!$BD25,IF(AAE$19&lt;='様式３（療養者名簿）（⑤の場合）'!$BE25,1,0),0),0)</f>
        <v>0</v>
      </c>
      <c r="AAF20" s="338">
        <f>IF(AAF$19-'様式３（療養者名簿）（⑤の場合）'!$BD25+1&lt;=15,IF(AAF$19&gt;='様式３（療養者名簿）（⑤の場合）'!$BD25,IF(AAF$19&lt;='様式３（療養者名簿）（⑤の場合）'!$BE25,1,0),0),0)</f>
        <v>0</v>
      </c>
      <c r="AAG20" s="338">
        <f>IF(AAG$19-'様式３（療養者名簿）（⑤の場合）'!$BD25+1&lt;=15,IF(AAG$19&gt;='様式３（療養者名簿）（⑤の場合）'!$BD25,IF(AAG$19&lt;='様式３（療養者名簿）（⑤の場合）'!$BE25,1,0),0),0)</f>
        <v>0</v>
      </c>
      <c r="AAH20" s="338">
        <f>IF(AAH$19-'様式３（療養者名簿）（⑤の場合）'!$BD25+1&lt;=15,IF(AAH$19&gt;='様式３（療養者名簿）（⑤の場合）'!$BD25,IF(AAH$19&lt;='様式３（療養者名簿）（⑤の場合）'!$BE25,1,0),0),0)</f>
        <v>0</v>
      </c>
      <c r="AAI20" s="338">
        <f>IF(AAI$19-'様式３（療養者名簿）（⑤の場合）'!$BD25+1&lt;=15,IF(AAI$19&gt;='様式３（療養者名簿）（⑤の場合）'!$BD25,IF(AAI$19&lt;='様式３（療養者名簿）（⑤の場合）'!$BE25,1,0),0),0)</f>
        <v>0</v>
      </c>
      <c r="AAJ20" s="338">
        <f>IF(AAJ$19-'様式３（療養者名簿）（⑤の場合）'!$BD25+1&lt;=15,IF(AAJ$19&gt;='様式３（療養者名簿）（⑤の場合）'!$BD25,IF(AAJ$19&lt;='様式３（療養者名簿）（⑤の場合）'!$BE25,1,0),0),0)</f>
        <v>0</v>
      </c>
      <c r="AAK20" s="338">
        <f>IF(AAK$19-'様式３（療養者名簿）（⑤の場合）'!$BD25+1&lt;=15,IF(AAK$19&gt;='様式３（療養者名簿）（⑤の場合）'!$BD25,IF(AAK$19&lt;='様式３（療養者名簿）（⑤の場合）'!$BE25,1,0),0),0)</f>
        <v>0</v>
      </c>
      <c r="AAL20" s="338">
        <f>IF(AAL$19-'様式３（療養者名簿）（⑤の場合）'!$BD25+1&lt;=15,IF(AAL$19&gt;='様式３（療養者名簿）（⑤の場合）'!$BD25,IF(AAL$19&lt;='様式３（療養者名簿）（⑤の場合）'!$BE25,1,0),0),0)</f>
        <v>0</v>
      </c>
      <c r="AAM20" s="338">
        <f>IF(AAM$19-'様式３（療養者名簿）（⑤の場合）'!$BD25+1&lt;=15,IF(AAM$19&gt;='様式３（療養者名簿）（⑤の場合）'!$BD25,IF(AAM$19&lt;='様式３（療養者名簿）（⑤の場合）'!$BE25,1,0),0),0)</f>
        <v>0</v>
      </c>
      <c r="AAN20" s="338">
        <f>IF(AAN$19-'様式３（療養者名簿）（⑤の場合）'!$BD25+1&lt;=15,IF(AAN$19&gt;='様式３（療養者名簿）（⑤の場合）'!$BD25,IF(AAN$19&lt;='様式３（療養者名簿）（⑤の場合）'!$BE25,1,0),0),0)</f>
        <v>0</v>
      </c>
      <c r="AAO20" s="338">
        <f>IF(AAO$19-'様式３（療養者名簿）（⑤の場合）'!$BD25+1&lt;=15,IF(AAO$19&gt;='様式３（療養者名簿）（⑤の場合）'!$BD25,IF(AAO$19&lt;='様式３（療養者名簿）（⑤の場合）'!$BE25,1,0),0),0)</f>
        <v>0</v>
      </c>
      <c r="AAP20" s="338">
        <f>IF(AAP$19-'様式３（療養者名簿）（⑤の場合）'!$BD25+1&lt;=15,IF(AAP$19&gt;='様式３（療養者名簿）（⑤の場合）'!$BD25,IF(AAP$19&lt;='様式３（療養者名簿）（⑤の場合）'!$BE25,1,0),0),0)</f>
        <v>0</v>
      </c>
      <c r="AAQ20" s="338">
        <f>IF(AAQ$19-'様式３（療養者名簿）（⑤の場合）'!$BD25+1&lt;=15,IF(AAQ$19&gt;='様式３（療養者名簿）（⑤の場合）'!$BD25,IF(AAQ$19&lt;='様式３（療養者名簿）（⑤の場合）'!$BE25,1,0),0),0)</f>
        <v>0</v>
      </c>
      <c r="AAR20" s="338">
        <f>IF(AAR$19-'様式３（療養者名簿）（⑤の場合）'!$BD25+1&lt;=15,IF(AAR$19&gt;='様式３（療養者名簿）（⑤の場合）'!$BD25,IF(AAR$19&lt;='様式３（療養者名簿）（⑤の場合）'!$BE25,1,0),0),0)</f>
        <v>0</v>
      </c>
      <c r="AAS20" s="338">
        <f>IF(AAS$19-'様式３（療養者名簿）（⑤の場合）'!$BD25+1&lt;=15,IF(AAS$19&gt;='様式３（療養者名簿）（⑤の場合）'!$BD25,IF(AAS$19&lt;='様式３（療養者名簿）（⑤の場合）'!$BE25,1,0),0),0)</f>
        <v>0</v>
      </c>
      <c r="AAT20" s="338">
        <f>IF(AAT$19-'様式３（療養者名簿）（⑤の場合）'!$BD25+1&lt;=15,IF(AAT$19&gt;='様式３（療養者名簿）（⑤の場合）'!$BD25,IF(AAT$19&lt;='様式３（療養者名簿）（⑤の場合）'!$BE25,1,0),0),0)</f>
        <v>0</v>
      </c>
      <c r="AAU20" s="338">
        <f>IF(AAU$19-'様式３（療養者名簿）（⑤の場合）'!$BD25+1&lt;=15,IF(AAU$19&gt;='様式３（療養者名簿）（⑤の場合）'!$BD25,IF(AAU$19&lt;='様式３（療養者名簿）（⑤の場合）'!$BE25,1,0),0),0)</f>
        <v>0</v>
      </c>
      <c r="AAV20" s="338">
        <f>IF(AAV$19-'様式３（療養者名簿）（⑤の場合）'!$BD25+1&lt;=15,IF(AAV$19&gt;='様式３（療養者名簿）（⑤の場合）'!$BD25,IF(AAV$19&lt;='様式３（療養者名簿）（⑤の場合）'!$BE25,1,0),0),0)</f>
        <v>0</v>
      </c>
      <c r="AAW20" s="338">
        <f>IF(AAW$19-'様式３（療養者名簿）（⑤の場合）'!$BD25+1&lt;=15,IF(AAW$19&gt;='様式３（療養者名簿）（⑤の場合）'!$BD25,IF(AAW$19&lt;='様式３（療養者名簿）（⑤の場合）'!$BE25,1,0),0),0)</f>
        <v>0</v>
      </c>
      <c r="AAX20" s="338">
        <f>IF(AAX$19-'様式３（療養者名簿）（⑤の場合）'!$BD25+1&lt;=15,IF(AAX$19&gt;='様式３（療養者名簿）（⑤の場合）'!$BD25,IF(AAX$19&lt;='様式３（療養者名簿）（⑤の場合）'!$BE25,1,0),0),0)</f>
        <v>0</v>
      </c>
      <c r="AAY20" s="338">
        <f>IF(AAY$19-'様式３（療養者名簿）（⑤の場合）'!$BD25+1&lt;=15,IF(AAY$19&gt;='様式３（療養者名簿）（⑤の場合）'!$BD25,IF(AAY$19&lt;='様式３（療養者名簿）（⑤の場合）'!$BE25,1,0),0),0)</f>
        <v>0</v>
      </c>
      <c r="AAZ20" s="338">
        <f>IF(AAZ$19-'様式３（療養者名簿）（⑤の場合）'!$BD25+1&lt;=15,IF(AAZ$19&gt;='様式３（療養者名簿）（⑤の場合）'!$BD25,IF(AAZ$19&lt;='様式３（療養者名簿）（⑤の場合）'!$BE25,1,0),0),0)</f>
        <v>0</v>
      </c>
      <c r="ABA20" s="338">
        <f>IF(ABA$19-'様式３（療養者名簿）（⑤の場合）'!$BD25+1&lt;=15,IF(ABA$19&gt;='様式３（療養者名簿）（⑤の場合）'!$BD25,IF(ABA$19&lt;='様式３（療養者名簿）（⑤の場合）'!$BE25,1,0),0),0)</f>
        <v>0</v>
      </c>
      <c r="ABB20" s="338">
        <f>IF(ABB$19-'様式３（療養者名簿）（⑤の場合）'!$BD25+1&lt;=15,IF(ABB$19&gt;='様式３（療養者名簿）（⑤の場合）'!$BD25,IF(ABB$19&lt;='様式３（療養者名簿）（⑤の場合）'!$BE25,1,0),0),0)</f>
        <v>0</v>
      </c>
      <c r="ABC20" s="338">
        <f>IF(ABC$19-'様式３（療養者名簿）（⑤の場合）'!$BD25+1&lt;=15,IF(ABC$19&gt;='様式３（療養者名簿）（⑤の場合）'!$BD25,IF(ABC$19&lt;='様式３（療養者名簿）（⑤の場合）'!$BE25,1,0),0),0)</f>
        <v>0</v>
      </c>
      <c r="ABD20" s="338">
        <f>IF(ABD$19-'様式３（療養者名簿）（⑤の場合）'!$BD25+1&lt;=15,IF(ABD$19&gt;='様式３（療養者名簿）（⑤の場合）'!$BD25,IF(ABD$19&lt;='様式３（療養者名簿）（⑤の場合）'!$BE25,1,0),0),0)</f>
        <v>0</v>
      </c>
    </row>
    <row r="21" spans="1:732" ht="42" customHeight="1">
      <c r="A21" s="227">
        <f>'様式３（療養者名簿）（⑤の場合）'!C26</f>
        <v>0</v>
      </c>
      <c r="B21" s="332">
        <f>IF(B$19-'様式３（療養者名簿）（⑤の場合）'!$BD26+1&lt;=15,IF(B$19&gt;='様式３（療養者名簿）（⑤の場合）'!$BD26,IF(B$19&lt;='様式３（療養者名簿）（⑤の場合）'!$BE26,1,0),0),0)</f>
        <v>0</v>
      </c>
      <c r="C21" s="332">
        <f>IF(C$19-'様式３（療養者名簿）（⑤の場合）'!$BD26+1&lt;=15,IF(C$19&gt;='様式３（療養者名簿）（⑤の場合）'!$BD26,IF(C$19&lt;='様式３（療養者名簿）（⑤の場合）'!$BE26,1,0),0),0)</f>
        <v>0</v>
      </c>
      <c r="D21" s="332">
        <f>IF(D$19-'様式３（療養者名簿）（⑤の場合）'!$BD26+1&lt;=15,IF(D$19&gt;='様式３（療養者名簿）（⑤の場合）'!$BD26,IF(D$19&lt;='様式３（療養者名簿）（⑤の場合）'!$BE26,1,0),0),0)</f>
        <v>0</v>
      </c>
      <c r="E21" s="332">
        <f>IF(E$19-'様式３（療養者名簿）（⑤の場合）'!$BD26+1&lt;=15,IF(E$19&gt;='様式３（療養者名簿）（⑤の場合）'!$BD26,IF(E$19&lt;='様式３（療養者名簿）（⑤の場合）'!$BE26,1,0),0),0)</f>
        <v>0</v>
      </c>
      <c r="F21" s="332">
        <f>IF(F$19-'様式３（療養者名簿）（⑤の場合）'!$BD26+1&lt;=15,IF(F$19&gt;='様式３（療養者名簿）（⑤の場合）'!$BD26,IF(F$19&lt;='様式３（療養者名簿）（⑤の場合）'!$BE26,1,0),0),0)</f>
        <v>0</v>
      </c>
      <c r="G21" s="332">
        <f>IF(G$19-'様式３（療養者名簿）（⑤の場合）'!$BD26+1&lt;=15,IF(G$19&gt;='様式３（療養者名簿）（⑤の場合）'!$BD26,IF(G$19&lt;='様式３（療養者名簿）（⑤の場合）'!$BE26,1,0),0),0)</f>
        <v>0</v>
      </c>
      <c r="H21" s="332">
        <f>IF(H$19-'様式３（療養者名簿）（⑤の場合）'!$BD26+1&lt;=15,IF(H$19&gt;='様式３（療養者名簿）（⑤の場合）'!$BD26,IF(H$19&lt;='様式３（療養者名簿）（⑤の場合）'!$BE26,1,0),0),0)</f>
        <v>0</v>
      </c>
      <c r="I21" s="332">
        <f>IF(I$19-'様式３（療養者名簿）（⑤の場合）'!$BD26+1&lt;=15,IF(I$19&gt;='様式３（療養者名簿）（⑤の場合）'!$BD26,IF(I$19&lt;='様式３（療養者名簿）（⑤の場合）'!$BE26,1,0),0),0)</f>
        <v>0</v>
      </c>
      <c r="J21" s="332">
        <f>IF(J$19-'様式３（療養者名簿）（⑤の場合）'!$BD26+1&lt;=15,IF(J$19&gt;='様式３（療養者名簿）（⑤の場合）'!$BD26,IF(J$19&lt;='様式３（療養者名簿）（⑤の場合）'!$BE26,1,0),0),0)</f>
        <v>0</v>
      </c>
      <c r="K21" s="332">
        <f>IF(K$19-'様式３（療養者名簿）（⑤の場合）'!$BD26+1&lt;=15,IF(K$19&gt;='様式３（療養者名簿）（⑤の場合）'!$BD26,IF(K$19&lt;='様式３（療養者名簿）（⑤の場合）'!$BE26,1,0),0),0)</f>
        <v>0</v>
      </c>
      <c r="L21" s="332">
        <f>IF(L$19-'様式３（療養者名簿）（⑤の場合）'!$BD26+1&lt;=15,IF(L$19&gt;='様式３（療養者名簿）（⑤の場合）'!$BD26,IF(L$19&lt;='様式３（療養者名簿）（⑤の場合）'!$BE26,1,0),0),0)</f>
        <v>0</v>
      </c>
      <c r="M21" s="332">
        <f>IF(M$19-'様式３（療養者名簿）（⑤の場合）'!$BD26+1&lt;=15,IF(M$19&gt;='様式３（療養者名簿）（⑤の場合）'!$BD26,IF(M$19&lt;='様式３（療養者名簿）（⑤の場合）'!$BE26,1,0),0),0)</f>
        <v>0</v>
      </c>
      <c r="N21" s="332">
        <f>IF(N$19-'様式３（療養者名簿）（⑤の場合）'!$BD26+1&lt;=15,IF(N$19&gt;='様式３（療養者名簿）（⑤の場合）'!$BD26,IF(N$19&lt;='様式３（療養者名簿）（⑤の場合）'!$BE26,1,0),0),0)</f>
        <v>0</v>
      </c>
      <c r="O21" s="332">
        <f>IF(O$19-'様式３（療養者名簿）（⑤の場合）'!$BD26+1&lt;=15,IF(O$19&gt;='様式３（療養者名簿）（⑤の場合）'!$BD26,IF(O$19&lt;='様式３（療養者名簿）（⑤の場合）'!$BE26,1,0),0),0)</f>
        <v>0</v>
      </c>
      <c r="P21" s="332">
        <f>IF(P$19-'様式３（療養者名簿）（⑤の場合）'!$BD26+1&lt;=15,IF(P$19&gt;='様式３（療養者名簿）（⑤の場合）'!$BD26,IF(P$19&lt;='様式３（療養者名簿）（⑤の場合）'!$BE26,1,0),0),0)</f>
        <v>0</v>
      </c>
      <c r="Q21" s="332">
        <f>IF(Q$19-'様式３（療養者名簿）（⑤の場合）'!$BD26+1&lt;=15,IF(Q$19&gt;='様式３（療養者名簿）（⑤の場合）'!$BD26,IF(Q$19&lt;='様式３（療養者名簿）（⑤の場合）'!$BE26,1,0),0),0)</f>
        <v>0</v>
      </c>
      <c r="R21" s="332">
        <f>IF(R$19-'様式３（療養者名簿）（⑤の場合）'!$BD26+1&lt;=15,IF(R$19&gt;='様式３（療養者名簿）（⑤の場合）'!$BD26,IF(R$19&lt;='様式３（療養者名簿）（⑤の場合）'!$BE26,1,0),0),0)</f>
        <v>0</v>
      </c>
      <c r="S21" s="332">
        <f>IF(S$19-'様式３（療養者名簿）（⑤の場合）'!$BD26+1&lt;=15,IF(S$19&gt;='様式３（療養者名簿）（⑤の場合）'!$BD26,IF(S$19&lt;='様式３（療養者名簿）（⑤の場合）'!$BE26,1,0),0),0)</f>
        <v>0</v>
      </c>
      <c r="T21" s="332">
        <f>IF(T$19-'様式３（療養者名簿）（⑤の場合）'!$BD26+1&lt;=15,IF(T$19&gt;='様式３（療養者名簿）（⑤の場合）'!$BD26,IF(T$19&lt;='様式３（療養者名簿）（⑤の場合）'!$BE26,1,0),0),0)</f>
        <v>0</v>
      </c>
      <c r="U21" s="332">
        <f>IF(U$19-'様式３（療養者名簿）（⑤の場合）'!$BD26+1&lt;=15,IF(U$19&gt;='様式３（療養者名簿）（⑤の場合）'!$BD26,IF(U$19&lt;='様式３（療養者名簿）（⑤の場合）'!$BE26,1,0),0),0)</f>
        <v>0</v>
      </c>
      <c r="V21" s="332">
        <f>IF(V$19-'様式３（療養者名簿）（⑤の場合）'!$BD26+1&lt;=15,IF(V$19&gt;='様式３（療養者名簿）（⑤の場合）'!$BD26,IF(V$19&lt;='様式３（療養者名簿）（⑤の場合）'!$BE26,1,0),0),0)</f>
        <v>0</v>
      </c>
      <c r="W21" s="332">
        <f>IF(W$19-'様式３（療養者名簿）（⑤の場合）'!$BD26+1&lt;=15,IF(W$19&gt;='様式３（療養者名簿）（⑤の場合）'!$BD26,IF(W$19&lt;='様式３（療養者名簿）（⑤の場合）'!$BE26,1,0),0),0)</f>
        <v>0</v>
      </c>
      <c r="X21" s="332">
        <f>IF(X$19-'様式３（療養者名簿）（⑤の場合）'!$BD26+1&lt;=15,IF(X$19&gt;='様式３（療養者名簿）（⑤の場合）'!$BD26,IF(X$19&lt;='様式３（療養者名簿）（⑤の場合）'!$BE26,1,0),0),0)</f>
        <v>0</v>
      </c>
      <c r="Y21" s="332">
        <f>IF(Y$19-'様式３（療養者名簿）（⑤の場合）'!$BD26+1&lt;=15,IF(Y$19&gt;='様式３（療養者名簿）（⑤の場合）'!$BD26,IF(Y$19&lt;='様式３（療養者名簿）（⑤の場合）'!$BE26,1,0),0),0)</f>
        <v>0</v>
      </c>
      <c r="Z21" s="332">
        <f>IF(Z$19-'様式３（療養者名簿）（⑤の場合）'!$BD26+1&lt;=15,IF(Z$19&gt;='様式３（療養者名簿）（⑤の場合）'!$BD26,IF(Z$19&lt;='様式３（療養者名簿）（⑤の場合）'!$BE26,1,0),0),0)</f>
        <v>0</v>
      </c>
      <c r="AA21" s="332">
        <f>IF(AA$19-'様式３（療養者名簿）（⑤の場合）'!$BD26+1&lt;=15,IF(AA$19&gt;='様式３（療養者名簿）（⑤の場合）'!$BD26,IF(AA$19&lt;='様式３（療養者名簿）（⑤の場合）'!$BE26,1,0),0),0)</f>
        <v>0</v>
      </c>
      <c r="AB21" s="332">
        <f>IF(AB$19-'様式３（療養者名簿）（⑤の場合）'!$BD26+1&lt;=15,IF(AB$19&gt;='様式３（療養者名簿）（⑤の場合）'!$BD26,IF(AB$19&lt;='様式３（療養者名簿）（⑤の場合）'!$BE26,1,0),0),0)</f>
        <v>0</v>
      </c>
      <c r="AC21" s="332">
        <f>IF(AC$19-'様式３（療養者名簿）（⑤の場合）'!$BD26+1&lt;=15,IF(AC$19&gt;='様式３（療養者名簿）（⑤の場合）'!$BD26,IF(AC$19&lt;='様式３（療養者名簿）（⑤の場合）'!$BE26,1,0),0),0)</f>
        <v>0</v>
      </c>
      <c r="AD21" s="332">
        <f>IF(AD$19-'様式３（療養者名簿）（⑤の場合）'!$BD26+1&lt;=15,IF(AD$19&gt;='様式３（療養者名簿）（⑤の場合）'!$BD26,IF(AD$19&lt;='様式３（療養者名簿）（⑤の場合）'!$BE26,1,0),0),0)</f>
        <v>0</v>
      </c>
      <c r="AE21" s="332">
        <f>IF(AE$19-'様式３（療養者名簿）（⑤の場合）'!$BD26+1&lt;=15,IF(AE$19&gt;='様式３（療養者名簿）（⑤の場合）'!$BD26,IF(AE$19&lt;='様式３（療養者名簿）（⑤の場合）'!$BE26,1,0),0),0)</f>
        <v>0</v>
      </c>
      <c r="AF21" s="332">
        <f>IF(AF$19-'様式３（療養者名簿）（⑤の場合）'!$BD26+1&lt;=15,IF(AF$19&gt;='様式３（療養者名簿）（⑤の場合）'!$BD26,IF(AF$19&lt;='様式３（療養者名簿）（⑤の場合）'!$BE26,1,0),0),0)</f>
        <v>0</v>
      </c>
      <c r="AG21" s="332">
        <f>IF(AG$19-'様式３（療養者名簿）（⑤の場合）'!$BD26+1&lt;=15,IF(AG$19&gt;='様式３（療養者名簿）（⑤の場合）'!$BD26,IF(AG$19&lt;='様式３（療養者名簿）（⑤の場合）'!$BE26,1,0),0),0)</f>
        <v>0</v>
      </c>
      <c r="AH21" s="332">
        <f>IF(AH$19-'様式３（療養者名簿）（⑤の場合）'!$BD26+1&lt;=15,IF(AH$19&gt;='様式３（療養者名簿）（⑤の場合）'!$BD26,IF(AH$19&lt;='様式３（療養者名簿）（⑤の場合）'!$BE26,1,0),0),0)</f>
        <v>0</v>
      </c>
      <c r="AI21" s="332">
        <f>IF(AI$19-'様式３（療養者名簿）（⑤の場合）'!$BD26+1&lt;=15,IF(AI$19&gt;='様式３（療養者名簿）（⑤の場合）'!$BD26,IF(AI$19&lt;='様式３（療養者名簿）（⑤の場合）'!$BE26,1,0),0),0)</f>
        <v>0</v>
      </c>
      <c r="AJ21" s="332">
        <f>IF(AJ$19-'様式３（療養者名簿）（⑤の場合）'!$BD26+1&lt;=15,IF(AJ$19&gt;='様式３（療養者名簿）（⑤の場合）'!$BD26,IF(AJ$19&lt;='様式３（療養者名簿）（⑤の場合）'!$BE26,1,0),0),0)</f>
        <v>0</v>
      </c>
      <c r="AK21" s="332">
        <f>IF(AK$19-'様式３（療養者名簿）（⑤の場合）'!$BD26+1&lt;=15,IF(AK$19&gt;='様式３（療養者名簿）（⑤の場合）'!$BD26,IF(AK$19&lt;='様式３（療養者名簿）（⑤の場合）'!$BE26,1,0),0),0)</f>
        <v>0</v>
      </c>
      <c r="AL21" s="332">
        <f>IF(AL$19-'様式３（療養者名簿）（⑤の場合）'!$BD26+1&lt;=15,IF(AL$19&gt;='様式３（療養者名簿）（⑤の場合）'!$BD26,IF(AL$19&lt;='様式３（療養者名簿）（⑤の場合）'!$BE26,1,0),0),0)</f>
        <v>0</v>
      </c>
      <c r="AM21" s="332">
        <f>IF(AM$19-'様式３（療養者名簿）（⑤の場合）'!$BD26+1&lt;=15,IF(AM$19&gt;='様式３（療養者名簿）（⑤の場合）'!$BD26,IF(AM$19&lt;='様式３（療養者名簿）（⑤の場合）'!$BE26,1,0),0),0)</f>
        <v>0</v>
      </c>
      <c r="AN21" s="332">
        <f>IF(AN$19-'様式３（療養者名簿）（⑤の場合）'!$BD26+1&lt;=15,IF(AN$19&gt;='様式３（療養者名簿）（⑤の場合）'!$BD26,IF(AN$19&lt;='様式３（療養者名簿）（⑤の場合）'!$BE26,1,0),0),0)</f>
        <v>0</v>
      </c>
      <c r="AO21" s="332">
        <f>IF(AO$19-'様式３（療養者名簿）（⑤の場合）'!$BD26+1&lt;=15,IF(AO$19&gt;='様式３（療養者名簿）（⑤の場合）'!$BD26,IF(AO$19&lt;='様式３（療養者名簿）（⑤の場合）'!$BE26,1,0),0),0)</f>
        <v>0</v>
      </c>
      <c r="AP21" s="332">
        <f>IF(AP$19-'様式３（療養者名簿）（⑤の場合）'!$BD26+1&lt;=15,IF(AP$19&gt;='様式３（療養者名簿）（⑤の場合）'!$BD26,IF(AP$19&lt;='様式３（療養者名簿）（⑤の場合）'!$BE26,1,0),0),0)</f>
        <v>0</v>
      </c>
      <c r="AQ21" s="332">
        <f>IF(AQ$19-'様式３（療養者名簿）（⑤の場合）'!$BD26+1&lt;=15,IF(AQ$19&gt;='様式３（療養者名簿）（⑤の場合）'!$BD26,IF(AQ$19&lt;='様式３（療養者名簿）（⑤の場合）'!$BE26,1,0),0),0)</f>
        <v>0</v>
      </c>
      <c r="AR21" s="332">
        <f>IF(AR$19-'様式３（療養者名簿）（⑤の場合）'!$BD26+1&lt;=15,IF(AR$19&gt;='様式３（療養者名簿）（⑤の場合）'!$BD26,IF(AR$19&lt;='様式３（療養者名簿）（⑤の場合）'!$BE26,1,0),0),0)</f>
        <v>0</v>
      </c>
      <c r="AS21" s="332">
        <f>IF(AS$19-'様式３（療養者名簿）（⑤の場合）'!$BD26+1&lt;=15,IF(AS$19&gt;='様式３（療養者名簿）（⑤の場合）'!$BD26,IF(AS$19&lt;='様式３（療養者名簿）（⑤の場合）'!$BE26,1,0),0),0)</f>
        <v>0</v>
      </c>
      <c r="AT21" s="332">
        <f>IF(AT$19-'様式３（療養者名簿）（⑤の場合）'!$BD26+1&lt;=15,IF(AT$19&gt;='様式３（療養者名簿）（⑤の場合）'!$BD26,IF(AT$19&lt;='様式３（療養者名簿）（⑤の場合）'!$BE26,1,0),0),0)</f>
        <v>0</v>
      </c>
      <c r="AU21" s="332">
        <f>IF(AU$19-'様式３（療養者名簿）（⑤の場合）'!$BD26+1&lt;=15,IF(AU$19&gt;='様式３（療養者名簿）（⑤の場合）'!$BD26,IF(AU$19&lt;='様式３（療養者名簿）（⑤の場合）'!$BE26,1,0),0),0)</f>
        <v>0</v>
      </c>
      <c r="AV21" s="332">
        <f>IF(AV$19-'様式３（療養者名簿）（⑤の場合）'!$BD26+1&lt;=15,IF(AV$19&gt;='様式３（療養者名簿）（⑤の場合）'!$BD26,IF(AV$19&lt;='様式３（療養者名簿）（⑤の場合）'!$BE26,1,0),0),0)</f>
        <v>0</v>
      </c>
      <c r="AW21" s="332">
        <f>IF(AW$19-'様式３（療養者名簿）（⑤の場合）'!$BD26+1&lt;=15,IF(AW$19&gt;='様式３（療養者名簿）（⑤の場合）'!$BD26,IF(AW$19&lt;='様式３（療養者名簿）（⑤の場合）'!$BE26,1,0),0),0)</f>
        <v>0</v>
      </c>
      <c r="AX21" s="332">
        <f>IF(AX$19-'様式３（療養者名簿）（⑤の場合）'!$BD26+1&lt;=15,IF(AX$19&gt;='様式３（療養者名簿）（⑤の場合）'!$BD26,IF(AX$19&lt;='様式３（療養者名簿）（⑤の場合）'!$BE26,1,0),0),0)</f>
        <v>0</v>
      </c>
      <c r="AY21" s="332">
        <f>IF(AY$19-'様式３（療養者名簿）（⑤の場合）'!$BD26+1&lt;=15,IF(AY$19&gt;='様式３（療養者名簿）（⑤の場合）'!$BD26,IF(AY$19&lt;='様式３（療養者名簿）（⑤の場合）'!$BE26,1,0),0),0)</f>
        <v>0</v>
      </c>
      <c r="AZ21" s="332">
        <f>IF(AZ$19-'様式３（療養者名簿）（⑤の場合）'!$BD26+1&lt;=15,IF(AZ$19&gt;='様式３（療養者名簿）（⑤の場合）'!$BD26,IF(AZ$19&lt;='様式３（療養者名簿）（⑤の場合）'!$BE26,1,0),0),0)</f>
        <v>0</v>
      </c>
      <c r="BA21" s="332">
        <f>IF(BA$19-'様式３（療養者名簿）（⑤の場合）'!$BD26+1&lt;=15,IF(BA$19&gt;='様式３（療養者名簿）（⑤の場合）'!$BD26,IF(BA$19&lt;='様式３（療養者名簿）（⑤の場合）'!$BE26,1,0),0),0)</f>
        <v>0</v>
      </c>
      <c r="BB21" s="332">
        <f>IF(BB$19-'様式３（療養者名簿）（⑤の場合）'!$BD26+1&lt;=15,IF(BB$19&gt;='様式３（療養者名簿）（⑤の場合）'!$BD26,IF(BB$19&lt;='様式３（療養者名簿）（⑤の場合）'!$BE26,1,0),0),0)</f>
        <v>0</v>
      </c>
      <c r="BC21" s="332">
        <f>IF(BC$19-'様式３（療養者名簿）（⑤の場合）'!$BD26+1&lt;=15,IF(BC$19&gt;='様式３（療養者名簿）（⑤の場合）'!$BD26,IF(BC$19&lt;='様式３（療養者名簿）（⑤の場合）'!$BE26,1,0),0),0)</f>
        <v>0</v>
      </c>
      <c r="BD21" s="332">
        <f>IF(BD$19-'様式３（療養者名簿）（⑤の場合）'!$BD26+1&lt;=15,IF(BD$19&gt;='様式３（療養者名簿）（⑤の場合）'!$BD26,IF(BD$19&lt;='様式３（療養者名簿）（⑤の場合）'!$BE26,1,0),0),0)</f>
        <v>0</v>
      </c>
      <c r="BE21" s="332">
        <f>IF(BE$19-'様式３（療養者名簿）（⑤の場合）'!$BD26+1&lt;=15,IF(BE$19&gt;='様式３（療養者名簿）（⑤の場合）'!$BD26,IF(BE$19&lt;='様式３（療養者名簿）（⑤の場合）'!$BE26,1,0),0),0)</f>
        <v>0</v>
      </c>
      <c r="BF21" s="332">
        <f>IF(BF$19-'様式３（療養者名簿）（⑤の場合）'!$BD26+1&lt;=15,IF(BF$19&gt;='様式３（療養者名簿）（⑤の場合）'!$BD26,IF(BF$19&lt;='様式３（療養者名簿）（⑤の場合）'!$BE26,1,0),0),0)</f>
        <v>0</v>
      </c>
      <c r="BG21" s="332">
        <f>IF(BG$19-'様式３（療養者名簿）（⑤の場合）'!$BD26+1&lt;=15,IF(BG$19&gt;='様式３（療養者名簿）（⑤の場合）'!$BD26,IF(BG$19&lt;='様式３（療養者名簿）（⑤の場合）'!$BE26,1,0),0),0)</f>
        <v>0</v>
      </c>
      <c r="BH21" s="332">
        <f>IF(BH$19-'様式３（療養者名簿）（⑤の場合）'!$BD26+1&lt;=15,IF(BH$19&gt;='様式３（療養者名簿）（⑤の場合）'!$BD26,IF(BH$19&lt;='様式３（療養者名簿）（⑤の場合）'!$BE26,1,0),0),0)</f>
        <v>0</v>
      </c>
      <c r="BI21" s="332">
        <f>IF(BI$19-'様式３（療養者名簿）（⑤の場合）'!$BD26+1&lt;=15,IF(BI$19&gt;='様式３（療養者名簿）（⑤の場合）'!$BD26,IF(BI$19&lt;='様式３（療養者名簿）（⑤の場合）'!$BE26,1,0),0),0)</f>
        <v>0</v>
      </c>
      <c r="BJ21" s="332">
        <f>IF(BJ$19-'様式３（療養者名簿）（⑤の場合）'!$BD26+1&lt;=15,IF(BJ$19&gt;='様式３（療養者名簿）（⑤の場合）'!$BD26,IF(BJ$19&lt;='様式３（療養者名簿）（⑤の場合）'!$BE26,1,0),0),0)</f>
        <v>0</v>
      </c>
      <c r="BK21" s="332">
        <f>IF(BK$19-'様式３（療養者名簿）（⑤の場合）'!$BD26+1&lt;=15,IF(BK$19&gt;='様式３（療養者名簿）（⑤の場合）'!$BD26,IF(BK$19&lt;='様式３（療養者名簿）（⑤の場合）'!$BE26,1,0),0),0)</f>
        <v>0</v>
      </c>
      <c r="BL21" s="332">
        <f>IF(BL$19-'様式３（療養者名簿）（⑤の場合）'!$BD26+1&lt;=15,IF(BL$19&gt;='様式３（療養者名簿）（⑤の場合）'!$BD26,IF(BL$19&lt;='様式３（療養者名簿）（⑤の場合）'!$BE26,1,0),0),0)</f>
        <v>0</v>
      </c>
      <c r="BM21" s="332">
        <f>IF(BM$19-'様式３（療養者名簿）（⑤の場合）'!$BD26+1&lt;=15,IF(BM$19&gt;='様式３（療養者名簿）（⑤の場合）'!$BD26,IF(BM$19&lt;='様式３（療養者名簿）（⑤の場合）'!$BE26,1,0),0),0)</f>
        <v>0</v>
      </c>
      <c r="BN21" s="332">
        <f>IF(BN$19-'様式３（療養者名簿）（⑤の場合）'!$BD26+1&lt;=15,IF(BN$19&gt;='様式３（療養者名簿）（⑤の場合）'!$BD26,IF(BN$19&lt;='様式３（療養者名簿）（⑤の場合）'!$BE26,1,0),0),0)</f>
        <v>0</v>
      </c>
      <c r="BO21" s="332">
        <f>IF(BO$19-'様式３（療養者名簿）（⑤の場合）'!$BD26+1&lt;=15,IF(BO$19&gt;='様式３（療養者名簿）（⑤の場合）'!$BD26,IF(BO$19&lt;='様式３（療養者名簿）（⑤の場合）'!$BE26,1,0),0),0)</f>
        <v>0</v>
      </c>
      <c r="BP21" s="332">
        <f>IF(BP$19-'様式３（療養者名簿）（⑤の場合）'!$BD26+1&lt;=15,IF(BP$19&gt;='様式３（療養者名簿）（⑤の場合）'!$BD26,IF(BP$19&lt;='様式３（療養者名簿）（⑤の場合）'!$BE26,1,0),0),0)</f>
        <v>0</v>
      </c>
      <c r="BQ21" s="332">
        <f>IF(BQ$19-'様式３（療養者名簿）（⑤の場合）'!$BD26+1&lt;=15,IF(BQ$19&gt;='様式３（療養者名簿）（⑤の場合）'!$BD26,IF(BQ$19&lt;='様式３（療養者名簿）（⑤の場合）'!$BE26,1,0),0),0)</f>
        <v>0</v>
      </c>
      <c r="BR21" s="332">
        <f>IF(BR$19-'様式３（療養者名簿）（⑤の場合）'!$BD26+1&lt;=15,IF(BR$19&gt;='様式３（療養者名簿）（⑤の場合）'!$BD26,IF(BR$19&lt;='様式３（療養者名簿）（⑤の場合）'!$BE26,1,0),0),0)</f>
        <v>0</v>
      </c>
      <c r="BS21" s="332">
        <f>IF(BS$19-'様式３（療養者名簿）（⑤の場合）'!$BD26+1&lt;=15,IF(BS$19&gt;='様式３（療養者名簿）（⑤の場合）'!$BD26,IF(BS$19&lt;='様式３（療養者名簿）（⑤の場合）'!$BE26,1,0),0),0)</f>
        <v>0</v>
      </c>
      <c r="BT21" s="332">
        <f>IF(BT$19-'様式３（療養者名簿）（⑤の場合）'!$BD26+1&lt;=15,IF(BT$19&gt;='様式３（療養者名簿）（⑤の場合）'!$BD26,IF(BT$19&lt;='様式３（療養者名簿）（⑤の場合）'!$BE26,1,0),0),0)</f>
        <v>0</v>
      </c>
      <c r="BU21" s="332">
        <f>IF(BU$19-'様式３（療養者名簿）（⑤の場合）'!$BD26+1&lt;=15,IF(BU$19&gt;='様式３（療養者名簿）（⑤の場合）'!$BD26,IF(BU$19&lt;='様式３（療養者名簿）（⑤の場合）'!$BE26,1,0),0),0)</f>
        <v>0</v>
      </c>
      <c r="BV21" s="332">
        <f>IF(BV$19-'様式３（療養者名簿）（⑤の場合）'!$BD26+1&lt;=15,IF(BV$19&gt;='様式３（療養者名簿）（⑤の場合）'!$BD26,IF(BV$19&lt;='様式３（療養者名簿）（⑤の場合）'!$BE26,1,0),0),0)</f>
        <v>0</v>
      </c>
      <c r="BW21" s="332">
        <f>IF(BW$19-'様式３（療養者名簿）（⑤の場合）'!$BD26+1&lt;=15,IF(BW$19&gt;='様式３（療養者名簿）（⑤の場合）'!$BD26,IF(BW$19&lt;='様式３（療養者名簿）（⑤の場合）'!$BE26,1,0),0),0)</f>
        <v>0</v>
      </c>
      <c r="BX21" s="332">
        <f>IF(BX$19-'様式３（療養者名簿）（⑤の場合）'!$BD26+1&lt;=15,IF(BX$19&gt;='様式３（療養者名簿）（⑤の場合）'!$BD26,IF(BX$19&lt;='様式３（療養者名簿）（⑤の場合）'!$BE26,1,0),0),0)</f>
        <v>0</v>
      </c>
      <c r="BY21" s="332">
        <f>IF(BY$19-'様式３（療養者名簿）（⑤の場合）'!$BD26+1&lt;=15,IF(BY$19&gt;='様式３（療養者名簿）（⑤の場合）'!$BD26,IF(BY$19&lt;='様式３（療養者名簿）（⑤の場合）'!$BE26,1,0),0),0)</f>
        <v>0</v>
      </c>
      <c r="BZ21" s="332">
        <f>IF(BZ$19-'様式３（療養者名簿）（⑤の場合）'!$BD26+1&lt;=15,IF(BZ$19&gt;='様式３（療養者名簿）（⑤の場合）'!$BD26,IF(BZ$19&lt;='様式３（療養者名簿）（⑤の場合）'!$BE26,1,0),0),0)</f>
        <v>0</v>
      </c>
      <c r="CA21" s="332">
        <f>IF(CA$19-'様式３（療養者名簿）（⑤の場合）'!$BD26+1&lt;=15,IF(CA$19&gt;='様式３（療養者名簿）（⑤の場合）'!$BD26,IF(CA$19&lt;='様式３（療養者名簿）（⑤の場合）'!$BE26,1,0),0),0)</f>
        <v>0</v>
      </c>
      <c r="CB21" s="332">
        <f>IF(CB$19-'様式３（療養者名簿）（⑤の場合）'!$BD26+1&lt;=15,IF(CB$19&gt;='様式３（療養者名簿）（⑤の場合）'!$BD26,IF(CB$19&lt;='様式３（療養者名簿）（⑤の場合）'!$BE26,1,0),0),0)</f>
        <v>0</v>
      </c>
      <c r="CC21" s="332">
        <f>IF(CC$19-'様式３（療養者名簿）（⑤の場合）'!$BD26+1&lt;=15,IF(CC$19&gt;='様式３（療養者名簿）（⑤の場合）'!$BD26,IF(CC$19&lt;='様式３（療養者名簿）（⑤の場合）'!$BE26,1,0),0),0)</f>
        <v>0</v>
      </c>
      <c r="CD21" s="332">
        <f>IF(CD$19-'様式３（療養者名簿）（⑤の場合）'!$BD26+1&lt;=15,IF(CD$19&gt;='様式３（療養者名簿）（⑤の場合）'!$BD26,IF(CD$19&lt;='様式３（療養者名簿）（⑤の場合）'!$BE26,1,0),0),0)</f>
        <v>0</v>
      </c>
      <c r="CE21" s="332">
        <f>IF(CE$19-'様式３（療養者名簿）（⑤の場合）'!$BD26+1&lt;=15,IF(CE$19&gt;='様式３（療養者名簿）（⑤の場合）'!$BD26,IF(CE$19&lt;='様式３（療養者名簿）（⑤の場合）'!$BE26,1,0),0),0)</f>
        <v>0</v>
      </c>
      <c r="CF21" s="332">
        <f>IF(CF$19-'様式３（療養者名簿）（⑤の場合）'!$BD26+1&lt;=15,IF(CF$19&gt;='様式３（療養者名簿）（⑤の場合）'!$BD26,IF(CF$19&lt;='様式３（療養者名簿）（⑤の場合）'!$BE26,1,0),0),0)</f>
        <v>0</v>
      </c>
      <c r="CG21" s="332">
        <f>IF(CG$19-'様式３（療養者名簿）（⑤の場合）'!$BD26+1&lt;=15,IF(CG$19&gt;='様式３（療養者名簿）（⑤の場合）'!$BD26,IF(CG$19&lt;='様式３（療養者名簿）（⑤の場合）'!$BE26,1,0),0),0)</f>
        <v>0</v>
      </c>
      <c r="CH21" s="332">
        <f>IF(CH$19-'様式３（療養者名簿）（⑤の場合）'!$BD26+1&lt;=15,IF(CH$19&gt;='様式３（療養者名簿）（⑤の場合）'!$BD26,IF(CH$19&lt;='様式３（療養者名簿）（⑤の場合）'!$BE26,1,0),0),0)</f>
        <v>0</v>
      </c>
      <c r="CI21" s="332">
        <f>IF(CI$19-'様式３（療養者名簿）（⑤の場合）'!$BD26+1&lt;=15,IF(CI$19&gt;='様式３（療養者名簿）（⑤の場合）'!$BD26,IF(CI$19&lt;='様式３（療養者名簿）（⑤の場合）'!$BE26,1,0),0),0)</f>
        <v>0</v>
      </c>
      <c r="CJ21" s="332">
        <f>IF(CJ$19-'様式３（療養者名簿）（⑤の場合）'!$BD26+1&lt;=15,IF(CJ$19&gt;='様式３（療養者名簿）（⑤の場合）'!$BD26,IF(CJ$19&lt;='様式３（療養者名簿）（⑤の場合）'!$BE26,1,0),0),0)</f>
        <v>0</v>
      </c>
      <c r="CK21" s="332">
        <f>IF(CK$19-'様式３（療養者名簿）（⑤の場合）'!$BD26+1&lt;=15,IF(CK$19&gt;='様式３（療養者名簿）（⑤の場合）'!$BD26,IF(CK$19&lt;='様式３（療養者名簿）（⑤の場合）'!$BE26,1,0),0),0)</f>
        <v>0</v>
      </c>
      <c r="CL21" s="332">
        <f>IF(CL$19-'様式３（療養者名簿）（⑤の場合）'!$BD26+1&lt;=15,IF(CL$19&gt;='様式３（療養者名簿）（⑤の場合）'!$BD26,IF(CL$19&lt;='様式３（療養者名簿）（⑤の場合）'!$BE26,1,0),0),0)</f>
        <v>0</v>
      </c>
      <c r="CM21" s="332">
        <f>IF(CM$19-'様式３（療養者名簿）（⑤の場合）'!$BD26+1&lt;=15,IF(CM$19&gt;='様式３（療養者名簿）（⑤の場合）'!$BD26,IF(CM$19&lt;='様式３（療養者名簿）（⑤の場合）'!$BE26,1,0),0),0)</f>
        <v>0</v>
      </c>
      <c r="CN21" s="332">
        <f>IF(CN$19-'様式３（療養者名簿）（⑤の場合）'!$BD26+1&lt;=15,IF(CN$19&gt;='様式３（療養者名簿）（⑤の場合）'!$BD26,IF(CN$19&lt;='様式３（療養者名簿）（⑤の場合）'!$BE26,1,0),0),0)</f>
        <v>0</v>
      </c>
      <c r="CO21" s="332">
        <f>IF(CO$19-'様式３（療養者名簿）（⑤の場合）'!$BD26+1&lt;=15,IF(CO$19&gt;='様式３（療養者名簿）（⑤の場合）'!$BD26,IF(CO$19&lt;='様式３（療養者名簿）（⑤の場合）'!$BE26,1,0),0),0)</f>
        <v>0</v>
      </c>
      <c r="CP21" s="332">
        <f>IF(CP$19-'様式３（療養者名簿）（⑤の場合）'!$BD26+1&lt;=15,IF(CP$19&gt;='様式３（療養者名簿）（⑤の場合）'!$BD26,IF(CP$19&lt;='様式３（療養者名簿）（⑤の場合）'!$BE26,1,0),0),0)</f>
        <v>0</v>
      </c>
      <c r="CQ21" s="332">
        <f>IF(CQ$19-'様式３（療養者名簿）（⑤の場合）'!$BD26+1&lt;=15,IF(CQ$19&gt;='様式３（療養者名簿）（⑤の場合）'!$BD26,IF(CQ$19&lt;='様式３（療養者名簿）（⑤の場合）'!$BE26,1,0),0),0)</f>
        <v>0</v>
      </c>
      <c r="CR21" s="332">
        <f>IF(CR$19-'様式３（療養者名簿）（⑤の場合）'!$BD26+1&lt;=15,IF(CR$19&gt;='様式３（療養者名簿）（⑤の場合）'!$BD26,IF(CR$19&lt;='様式３（療養者名簿）（⑤の場合）'!$BE26,1,0),0),0)</f>
        <v>0</v>
      </c>
      <c r="CS21" s="332">
        <f>IF(CS$19-'様式３（療養者名簿）（⑤の場合）'!$BD26+1&lt;=15,IF(CS$19&gt;='様式３（療養者名簿）（⑤の場合）'!$BD26,IF(CS$19&lt;='様式３（療養者名簿）（⑤の場合）'!$BE26,1,0),0),0)</f>
        <v>0</v>
      </c>
      <c r="CT21" s="332">
        <f>IF(CT$19-'様式３（療養者名簿）（⑤の場合）'!$BD26+1&lt;=15,IF(CT$19&gt;='様式３（療養者名簿）（⑤の場合）'!$BD26,IF(CT$19&lt;='様式３（療養者名簿）（⑤の場合）'!$BE26,1,0),0),0)</f>
        <v>0</v>
      </c>
      <c r="CU21" s="332">
        <f>IF(CU$19-'様式３（療養者名簿）（⑤の場合）'!$BD26+1&lt;=15,IF(CU$19&gt;='様式３（療養者名簿）（⑤の場合）'!$BD26,IF(CU$19&lt;='様式３（療養者名簿）（⑤の場合）'!$BE26,1,0),0),0)</f>
        <v>0</v>
      </c>
      <c r="CV21" s="332">
        <f>IF(CV$19-'様式３（療養者名簿）（⑤の場合）'!$BD26+1&lt;=15,IF(CV$19&gt;='様式３（療養者名簿）（⑤の場合）'!$BD26,IF(CV$19&lt;='様式３（療養者名簿）（⑤の場合）'!$BE26,1,0),0),0)</f>
        <v>0</v>
      </c>
      <c r="CW21" s="332">
        <f>IF(CW$19-'様式３（療養者名簿）（⑤の場合）'!$BD26+1&lt;=15,IF(CW$19&gt;='様式３（療養者名簿）（⑤の場合）'!$BD26,IF(CW$19&lt;='様式３（療養者名簿）（⑤の場合）'!$BE26,1,0),0),0)</f>
        <v>0</v>
      </c>
      <c r="CX21" s="332">
        <f>IF(CX$19-'様式３（療養者名簿）（⑤の場合）'!$BD26+1&lt;=15,IF(CX$19&gt;='様式３（療養者名簿）（⑤の場合）'!$BD26,IF(CX$19&lt;='様式３（療養者名簿）（⑤の場合）'!$BE26,1,0),0),0)</f>
        <v>0</v>
      </c>
      <c r="CY21" s="332">
        <f>IF(CY$19-'様式３（療養者名簿）（⑤の場合）'!$BD26+1&lt;=15,IF(CY$19&gt;='様式３（療養者名簿）（⑤の場合）'!$BD26,IF(CY$19&lt;='様式３（療養者名簿）（⑤の場合）'!$BE26,1,0),0),0)</f>
        <v>0</v>
      </c>
      <c r="CZ21" s="332">
        <f>IF(CZ$19-'様式３（療養者名簿）（⑤の場合）'!$BD26+1&lt;=15,IF(CZ$19&gt;='様式３（療養者名簿）（⑤の場合）'!$BD26,IF(CZ$19&lt;='様式３（療養者名簿）（⑤の場合）'!$BE26,1,0),0),0)</f>
        <v>0</v>
      </c>
      <c r="DA21" s="332">
        <f>IF(DA$19-'様式３（療養者名簿）（⑤の場合）'!$BD26+1&lt;=15,IF(DA$19&gt;='様式３（療養者名簿）（⑤の場合）'!$BD26,IF(DA$19&lt;='様式３（療養者名簿）（⑤の場合）'!$BE26,1,0),0),0)</f>
        <v>0</v>
      </c>
      <c r="DB21" s="332">
        <f>IF(DB$19-'様式３（療養者名簿）（⑤の場合）'!$BD26+1&lt;=15,IF(DB$19&gt;='様式３（療養者名簿）（⑤の場合）'!$BD26,IF(DB$19&lt;='様式３（療養者名簿）（⑤の場合）'!$BE26,1,0),0),0)</f>
        <v>0</v>
      </c>
      <c r="DC21" s="332">
        <f>IF(DC$19-'様式３（療養者名簿）（⑤の場合）'!$BD26+1&lt;=15,IF(DC$19&gt;='様式３（療養者名簿）（⑤の場合）'!$BD26,IF(DC$19&lt;='様式３（療養者名簿）（⑤の場合）'!$BE26,1,0),0),0)</f>
        <v>0</v>
      </c>
      <c r="DD21" s="332">
        <f>IF(DD$19-'様式３（療養者名簿）（⑤の場合）'!$BD26+1&lt;=15,IF(DD$19&gt;='様式３（療養者名簿）（⑤の場合）'!$BD26,IF(DD$19&lt;='様式３（療養者名簿）（⑤の場合）'!$BE26,1,0),0),0)</f>
        <v>0</v>
      </c>
      <c r="DE21" s="332">
        <f>IF(DE$19-'様式３（療養者名簿）（⑤の場合）'!$BD26+1&lt;=15,IF(DE$19&gt;='様式３（療養者名簿）（⑤の場合）'!$BD26,IF(DE$19&lt;='様式３（療養者名簿）（⑤の場合）'!$BE26,1,0),0),0)</f>
        <v>0</v>
      </c>
      <c r="DF21" s="332">
        <f>IF(DF$19-'様式３（療養者名簿）（⑤の場合）'!$BD26+1&lt;=15,IF(DF$19&gt;='様式３（療養者名簿）（⑤の場合）'!$BD26,IF(DF$19&lt;='様式３（療養者名簿）（⑤の場合）'!$BE26,1,0),0),0)</f>
        <v>0</v>
      </c>
      <c r="DG21" s="332">
        <f>IF(DG$19-'様式３（療養者名簿）（⑤の場合）'!$BD26+1&lt;=15,IF(DG$19&gt;='様式３（療養者名簿）（⑤の場合）'!$BD26,IF(DG$19&lt;='様式３（療養者名簿）（⑤の場合）'!$BE26,1,0),0),0)</f>
        <v>0</v>
      </c>
      <c r="DH21" s="332">
        <f>IF(DH$19-'様式３（療養者名簿）（⑤の場合）'!$BD26+1&lt;=15,IF(DH$19&gt;='様式３（療養者名簿）（⑤の場合）'!$BD26,IF(DH$19&lt;='様式３（療養者名簿）（⑤の場合）'!$BE26,1,0),0),0)</f>
        <v>0</v>
      </c>
      <c r="DI21" s="332">
        <f>IF(DI$19-'様式３（療養者名簿）（⑤の場合）'!$BD26+1&lt;=15,IF(DI$19&gt;='様式３（療養者名簿）（⑤の場合）'!$BD26,IF(DI$19&lt;='様式３（療養者名簿）（⑤の場合）'!$BE26,1,0),0),0)</f>
        <v>0</v>
      </c>
      <c r="DJ21" s="332">
        <f>IF(DJ$19-'様式３（療養者名簿）（⑤の場合）'!$BD26+1&lt;=15,IF(DJ$19&gt;='様式３（療養者名簿）（⑤の場合）'!$BD26,IF(DJ$19&lt;='様式３（療養者名簿）（⑤の場合）'!$BE26,1,0),0),0)</f>
        <v>0</v>
      </c>
      <c r="DK21" s="332">
        <f>IF(DK$19-'様式３（療養者名簿）（⑤の場合）'!$BD26+1&lt;=15,IF(DK$19&gt;='様式３（療養者名簿）（⑤の場合）'!$BD26,IF(DK$19&lt;='様式３（療養者名簿）（⑤の場合）'!$BE26,1,0),0),0)</f>
        <v>0</v>
      </c>
      <c r="DL21" s="332">
        <f>IF(DL$19-'様式３（療養者名簿）（⑤の場合）'!$BD26+1&lt;=15,IF(DL$19&gt;='様式３（療養者名簿）（⑤の場合）'!$BD26,IF(DL$19&lt;='様式３（療養者名簿）（⑤の場合）'!$BE26,1,0),0),0)</f>
        <v>0</v>
      </c>
      <c r="DM21" s="332">
        <f>IF(DM$19-'様式３（療養者名簿）（⑤の場合）'!$BD26+1&lt;=15,IF(DM$19&gt;='様式３（療養者名簿）（⑤の場合）'!$BD26,IF(DM$19&lt;='様式３（療養者名簿）（⑤の場合）'!$BE26,1,0),0),0)</f>
        <v>0</v>
      </c>
      <c r="DN21" s="332">
        <f>IF(DN$19-'様式３（療養者名簿）（⑤の場合）'!$BD26+1&lt;=15,IF(DN$19&gt;='様式３（療養者名簿）（⑤の場合）'!$BD26,IF(DN$19&lt;='様式３（療養者名簿）（⑤の場合）'!$BE26,1,0),0),0)</f>
        <v>0</v>
      </c>
      <c r="DO21" s="332">
        <f>IF(DO$19-'様式３（療養者名簿）（⑤の場合）'!$BD26+1&lt;=15,IF(DO$19&gt;='様式３（療養者名簿）（⑤の場合）'!$BD26,IF(DO$19&lt;='様式３（療養者名簿）（⑤の場合）'!$BE26,1,0),0),0)</f>
        <v>0</v>
      </c>
      <c r="DP21" s="332">
        <f>IF(DP$19-'様式３（療養者名簿）（⑤の場合）'!$BD26+1&lt;=15,IF(DP$19&gt;='様式３（療養者名簿）（⑤の場合）'!$BD26,IF(DP$19&lt;='様式３（療養者名簿）（⑤の場合）'!$BE26,1,0),0),0)</f>
        <v>0</v>
      </c>
      <c r="DQ21" s="332">
        <f>IF(DQ$19-'様式３（療養者名簿）（⑤の場合）'!$BD26+1&lt;=15,IF(DQ$19&gt;='様式３（療養者名簿）（⑤の場合）'!$BD26,IF(DQ$19&lt;='様式３（療養者名簿）（⑤の場合）'!$BE26,1,0),0),0)</f>
        <v>0</v>
      </c>
      <c r="DR21" s="332">
        <f>IF(DR$19-'様式３（療養者名簿）（⑤の場合）'!$BD26+1&lt;=15,IF(DR$19&gt;='様式３（療養者名簿）（⑤の場合）'!$BD26,IF(DR$19&lt;='様式３（療養者名簿）（⑤の場合）'!$BE26,1,0),0),0)</f>
        <v>0</v>
      </c>
      <c r="DS21" s="332">
        <f>IF(DS$19-'様式３（療養者名簿）（⑤の場合）'!$BD26+1&lt;=15,IF(DS$19&gt;='様式３（療養者名簿）（⑤の場合）'!$BD26,IF(DS$19&lt;='様式３（療養者名簿）（⑤の場合）'!$BE26,1,0),0),0)</f>
        <v>0</v>
      </c>
      <c r="DT21" s="332">
        <f>IF(DT$19-'様式３（療養者名簿）（⑤の場合）'!$BD26+1&lt;=15,IF(DT$19&gt;='様式３（療養者名簿）（⑤の場合）'!$BD26,IF(DT$19&lt;='様式３（療養者名簿）（⑤の場合）'!$BE26,1,0),0),0)</f>
        <v>0</v>
      </c>
      <c r="DU21" s="332">
        <f>IF(DU$19-'様式３（療養者名簿）（⑤の場合）'!$BD26+1&lt;=15,IF(DU$19&gt;='様式３（療養者名簿）（⑤の場合）'!$BD26,IF(DU$19&lt;='様式３（療養者名簿）（⑤の場合）'!$BE26,1,0),0),0)</f>
        <v>0</v>
      </c>
      <c r="DV21" s="332">
        <f>IF(DV$19-'様式３（療養者名簿）（⑤の場合）'!$BD26+1&lt;=15,IF(DV$19&gt;='様式３（療養者名簿）（⑤の場合）'!$BD26,IF(DV$19&lt;='様式３（療養者名簿）（⑤の場合）'!$BE26,1,0),0),0)</f>
        <v>0</v>
      </c>
      <c r="DW21" s="332">
        <f>IF(DW$19-'様式３（療養者名簿）（⑤の場合）'!$BD26+1&lt;=15,IF(DW$19&gt;='様式３（療養者名簿）（⑤の場合）'!$BD26,IF(DW$19&lt;='様式３（療養者名簿）（⑤の場合）'!$BE26,1,0),0),0)</f>
        <v>0</v>
      </c>
      <c r="DX21" s="332">
        <f>IF(DX$19-'様式３（療養者名簿）（⑤の場合）'!$BD26+1&lt;=15,IF(DX$19&gt;='様式３（療養者名簿）（⑤の場合）'!$BD26,IF(DX$19&lt;='様式３（療養者名簿）（⑤の場合）'!$BE26,1,0),0),0)</f>
        <v>0</v>
      </c>
      <c r="DY21" s="332">
        <f>IF(DY$19-'様式３（療養者名簿）（⑤の場合）'!$BD26+1&lt;=15,IF(DY$19&gt;='様式３（療養者名簿）（⑤の場合）'!$BD26,IF(DY$19&lt;='様式３（療養者名簿）（⑤の場合）'!$BE26,1,0),0),0)</f>
        <v>0</v>
      </c>
      <c r="DZ21" s="332">
        <f>IF(DZ$19-'様式３（療養者名簿）（⑤の場合）'!$BD26+1&lt;=15,IF(DZ$19&gt;='様式３（療養者名簿）（⑤の場合）'!$BD26,IF(DZ$19&lt;='様式３（療養者名簿）（⑤の場合）'!$BE26,1,0),0),0)</f>
        <v>0</v>
      </c>
      <c r="EA21" s="332">
        <f>IF(EA$19-'様式３（療養者名簿）（⑤の場合）'!$BD26+1&lt;=15,IF(EA$19&gt;='様式３（療養者名簿）（⑤の場合）'!$BD26,IF(EA$19&lt;='様式３（療養者名簿）（⑤の場合）'!$BE26,1,0),0),0)</f>
        <v>0</v>
      </c>
      <c r="EB21" s="332">
        <f>IF(EB$19-'様式３（療養者名簿）（⑤の場合）'!$BD26+1&lt;=15,IF(EB$19&gt;='様式３（療養者名簿）（⑤の場合）'!$BD26,IF(EB$19&lt;='様式３（療養者名簿）（⑤の場合）'!$BE26,1,0),0),0)</f>
        <v>0</v>
      </c>
      <c r="EC21" s="332">
        <f>IF(EC$19-'様式３（療養者名簿）（⑤の場合）'!$BD26+1&lt;=15,IF(EC$19&gt;='様式３（療養者名簿）（⑤の場合）'!$BD26,IF(EC$19&lt;='様式３（療養者名簿）（⑤の場合）'!$BE26,1,0),0),0)</f>
        <v>0</v>
      </c>
      <c r="ED21" s="332">
        <f>IF(ED$19-'様式３（療養者名簿）（⑤の場合）'!$BD26+1&lt;=15,IF(ED$19&gt;='様式３（療養者名簿）（⑤の場合）'!$BD26,IF(ED$19&lt;='様式３（療養者名簿）（⑤の場合）'!$BE26,1,0),0),0)</f>
        <v>0</v>
      </c>
      <c r="EE21" s="332">
        <f>IF(EE$19-'様式３（療養者名簿）（⑤の場合）'!$BD26+1&lt;=15,IF(EE$19&gt;='様式３（療養者名簿）（⑤の場合）'!$BD26,IF(EE$19&lt;='様式３（療養者名簿）（⑤の場合）'!$BE26,1,0),0),0)</f>
        <v>0</v>
      </c>
      <c r="EF21" s="332">
        <f>IF(EF$19-'様式３（療養者名簿）（⑤の場合）'!$BD26+1&lt;=15,IF(EF$19&gt;='様式３（療養者名簿）（⑤の場合）'!$BD26,IF(EF$19&lt;='様式３（療養者名簿）（⑤の場合）'!$BE26,1,0),0),0)</f>
        <v>0</v>
      </c>
      <c r="EG21" s="332">
        <f>IF(EG$19-'様式３（療養者名簿）（⑤の場合）'!$BD26+1&lt;=15,IF(EG$19&gt;='様式３（療養者名簿）（⑤の場合）'!$BD26,IF(EG$19&lt;='様式３（療養者名簿）（⑤の場合）'!$BE26,1,0),0),0)</f>
        <v>0</v>
      </c>
      <c r="EH21" s="332">
        <f>IF(EH$19-'様式３（療養者名簿）（⑤の場合）'!$BD26+1&lt;=15,IF(EH$19&gt;='様式３（療養者名簿）（⑤の場合）'!$BD26,IF(EH$19&lt;='様式３（療養者名簿）（⑤の場合）'!$BE26,1,0),0),0)</f>
        <v>0</v>
      </c>
      <c r="EI21" s="332">
        <f>IF(EI$19-'様式３（療養者名簿）（⑤の場合）'!$BD26+1&lt;=15,IF(EI$19&gt;='様式３（療養者名簿）（⑤の場合）'!$BD26,IF(EI$19&lt;='様式３（療養者名簿）（⑤の場合）'!$BE26,1,0),0),0)</f>
        <v>0</v>
      </c>
      <c r="EJ21" s="332">
        <f>IF(EJ$19-'様式３（療養者名簿）（⑤の場合）'!$BD26+1&lt;=15,IF(EJ$19&gt;='様式３（療養者名簿）（⑤の場合）'!$BD26,IF(EJ$19&lt;='様式３（療養者名簿）（⑤の場合）'!$BE26,1,0),0),0)</f>
        <v>0</v>
      </c>
      <c r="EK21" s="332">
        <f>IF(EK$19-'様式３（療養者名簿）（⑤の場合）'!$BD26+1&lt;=15,IF(EK$19&gt;='様式３（療養者名簿）（⑤の場合）'!$BD26,IF(EK$19&lt;='様式３（療養者名簿）（⑤の場合）'!$BE26,1,0),0),0)</f>
        <v>0</v>
      </c>
      <c r="EL21" s="332">
        <f>IF(EL$19-'様式３（療養者名簿）（⑤の場合）'!$BD26+1&lt;=15,IF(EL$19&gt;='様式３（療養者名簿）（⑤の場合）'!$BD26,IF(EL$19&lt;='様式３（療養者名簿）（⑤の場合）'!$BE26,1,0),0),0)</f>
        <v>0</v>
      </c>
      <c r="EM21" s="332">
        <f>IF(EM$19-'様式３（療養者名簿）（⑤の場合）'!$BD26+1&lt;=15,IF(EM$19&gt;='様式３（療養者名簿）（⑤の場合）'!$BD26,IF(EM$19&lt;='様式３（療養者名簿）（⑤の場合）'!$BE26,1,0),0),0)</f>
        <v>0</v>
      </c>
      <c r="EN21" s="332">
        <f>IF(EN$19-'様式３（療養者名簿）（⑤の場合）'!$BD26+1&lt;=15,IF(EN$19&gt;='様式３（療養者名簿）（⑤の場合）'!$BD26,IF(EN$19&lt;='様式３（療養者名簿）（⑤の場合）'!$BE26,1,0),0),0)</f>
        <v>0</v>
      </c>
      <c r="EO21" s="332">
        <f>IF(EO$19-'様式３（療養者名簿）（⑤の場合）'!$BD26+1&lt;=15,IF(EO$19&gt;='様式３（療養者名簿）（⑤の場合）'!$BD26,IF(EO$19&lt;='様式３（療養者名簿）（⑤の場合）'!$BE26,1,0),0),0)</f>
        <v>0</v>
      </c>
      <c r="EP21" s="332">
        <f>IF(EP$19-'様式３（療養者名簿）（⑤の場合）'!$BD26+1&lt;=15,IF(EP$19&gt;='様式３（療養者名簿）（⑤の場合）'!$BD26,IF(EP$19&lt;='様式３（療養者名簿）（⑤の場合）'!$BE26,1,0),0),0)</f>
        <v>0</v>
      </c>
      <c r="EQ21" s="332">
        <f>IF(EQ$19-'様式３（療養者名簿）（⑤の場合）'!$BD26+1&lt;=15,IF(EQ$19&gt;='様式３（療養者名簿）（⑤の場合）'!$BD26,IF(EQ$19&lt;='様式３（療養者名簿）（⑤の場合）'!$BE26,1,0),0),0)</f>
        <v>0</v>
      </c>
      <c r="ER21" s="332">
        <f>IF(ER$19-'様式３（療養者名簿）（⑤の場合）'!$BD26+1&lt;=15,IF(ER$19&gt;='様式３（療養者名簿）（⑤の場合）'!$BD26,IF(ER$19&lt;='様式３（療養者名簿）（⑤の場合）'!$BE26,1,0),0),0)</f>
        <v>0</v>
      </c>
      <c r="ES21" s="332">
        <f>IF(ES$19-'様式３（療養者名簿）（⑤の場合）'!$BD26+1&lt;=15,IF(ES$19&gt;='様式３（療養者名簿）（⑤の場合）'!$BD26,IF(ES$19&lt;='様式３（療養者名簿）（⑤の場合）'!$BE26,1,0),0),0)</f>
        <v>0</v>
      </c>
      <c r="ET21" s="332">
        <f>IF(ET$19-'様式３（療養者名簿）（⑤の場合）'!$BD26+1&lt;=15,IF(ET$19&gt;='様式３（療養者名簿）（⑤の場合）'!$BD26,IF(ET$19&lt;='様式３（療養者名簿）（⑤の場合）'!$BE26,1,0),0),0)</f>
        <v>0</v>
      </c>
      <c r="EU21" s="332">
        <f>IF(EU$19-'様式３（療養者名簿）（⑤の場合）'!$BD26+1&lt;=15,IF(EU$19&gt;='様式３（療養者名簿）（⑤の場合）'!$BD26,IF(EU$19&lt;='様式３（療養者名簿）（⑤の場合）'!$BE26,1,0),0),0)</f>
        <v>0</v>
      </c>
      <c r="EV21" s="332">
        <f>IF(EV$19-'様式３（療養者名簿）（⑤の場合）'!$BD26+1&lt;=15,IF(EV$19&gt;='様式３（療養者名簿）（⑤の場合）'!$BD26,IF(EV$19&lt;='様式３（療養者名簿）（⑤の場合）'!$BE26,1,0),0),0)</f>
        <v>0</v>
      </c>
      <c r="EW21" s="332">
        <f>IF(EW$19-'様式３（療養者名簿）（⑤の場合）'!$BD26+1&lt;=15,IF(EW$19&gt;='様式３（療養者名簿）（⑤の場合）'!$BD26,IF(EW$19&lt;='様式３（療養者名簿）（⑤の場合）'!$BE26,1,0),0),0)</f>
        <v>0</v>
      </c>
      <c r="EX21" s="332">
        <f>IF(EX$19-'様式３（療養者名簿）（⑤の場合）'!$BD26+1&lt;=15,IF(EX$19&gt;='様式３（療養者名簿）（⑤の場合）'!$BD26,IF(EX$19&lt;='様式３（療養者名簿）（⑤の場合）'!$BE26,1,0),0),0)</f>
        <v>0</v>
      </c>
      <c r="EY21" s="332">
        <f>IF(EY$19-'様式３（療養者名簿）（⑤の場合）'!$BD26+1&lt;=15,IF(EY$19&gt;='様式３（療養者名簿）（⑤の場合）'!$BD26,IF(EY$19&lt;='様式３（療養者名簿）（⑤の場合）'!$BE26,1,0),0),0)</f>
        <v>0</v>
      </c>
      <c r="EZ21" s="332">
        <f>IF(EZ$19-'様式３（療養者名簿）（⑤の場合）'!$BD26+1&lt;=15,IF(EZ$19&gt;='様式３（療養者名簿）（⑤の場合）'!$BD26,IF(EZ$19&lt;='様式３（療養者名簿）（⑤の場合）'!$BE26,1,0),0),0)</f>
        <v>0</v>
      </c>
      <c r="FA21" s="332">
        <f>IF(FA$19-'様式３（療養者名簿）（⑤の場合）'!$BD26+1&lt;=15,IF(FA$19&gt;='様式３（療養者名簿）（⑤の場合）'!$BD26,IF(FA$19&lt;='様式３（療養者名簿）（⑤の場合）'!$BE26,1,0),0),0)</f>
        <v>0</v>
      </c>
      <c r="FB21" s="332">
        <f>IF(FB$19-'様式３（療養者名簿）（⑤の場合）'!$BD26+1&lt;=15,IF(FB$19&gt;='様式３（療養者名簿）（⑤の場合）'!$BD26,IF(FB$19&lt;='様式３（療養者名簿）（⑤の場合）'!$BE26,1,0),0),0)</f>
        <v>0</v>
      </c>
      <c r="FC21" s="332">
        <f>IF(FC$19-'様式３（療養者名簿）（⑤の場合）'!$BD26+1&lt;=15,IF(FC$19&gt;='様式３（療養者名簿）（⑤の場合）'!$BD26,IF(FC$19&lt;='様式３（療養者名簿）（⑤の場合）'!$BE26,1,0),0),0)</f>
        <v>0</v>
      </c>
      <c r="FD21" s="332">
        <f>IF(FD$19-'様式３（療養者名簿）（⑤の場合）'!$BD26+1&lt;=15,IF(FD$19&gt;='様式３（療養者名簿）（⑤の場合）'!$BD26,IF(FD$19&lt;='様式３（療養者名簿）（⑤の場合）'!$BE26,1,0),0),0)</f>
        <v>0</v>
      </c>
      <c r="FE21" s="332">
        <f>IF(FE$19-'様式３（療養者名簿）（⑤の場合）'!$BD26+1&lt;=15,IF(FE$19&gt;='様式３（療養者名簿）（⑤の場合）'!$BD26,IF(FE$19&lt;='様式３（療養者名簿）（⑤の場合）'!$BE26,1,0),0),0)</f>
        <v>0</v>
      </c>
      <c r="FF21" s="332">
        <f>IF(FF$19-'様式３（療養者名簿）（⑤の場合）'!$BD26+1&lt;=15,IF(FF$19&gt;='様式３（療養者名簿）（⑤の場合）'!$BD26,IF(FF$19&lt;='様式３（療養者名簿）（⑤の場合）'!$BE26,1,0),0),0)</f>
        <v>0</v>
      </c>
      <c r="FG21" s="332">
        <f>IF(FG$19-'様式３（療養者名簿）（⑤の場合）'!$BD26+1&lt;=15,IF(FG$19&gt;='様式３（療養者名簿）（⑤の場合）'!$BD26,IF(FG$19&lt;='様式３（療養者名簿）（⑤の場合）'!$BE26,1,0),0),0)</f>
        <v>0</v>
      </c>
      <c r="FH21" s="332">
        <f>IF(FH$19-'様式３（療養者名簿）（⑤の場合）'!$BD26+1&lt;=15,IF(FH$19&gt;='様式３（療養者名簿）（⑤の場合）'!$BD26,IF(FH$19&lt;='様式３（療養者名簿）（⑤の場合）'!$BE26,1,0),0),0)</f>
        <v>0</v>
      </c>
      <c r="FI21" s="332">
        <f>IF(FI$19-'様式３（療養者名簿）（⑤の場合）'!$BD26+1&lt;=15,IF(FI$19&gt;='様式３（療養者名簿）（⑤の場合）'!$BD26,IF(FI$19&lt;='様式３（療養者名簿）（⑤の場合）'!$BE26,1,0),0),0)</f>
        <v>0</v>
      </c>
      <c r="FJ21" s="332">
        <f>IF(FJ$19-'様式３（療養者名簿）（⑤の場合）'!$BD26+1&lt;=15,IF(FJ$19&gt;='様式３（療養者名簿）（⑤の場合）'!$BD26,IF(FJ$19&lt;='様式３（療養者名簿）（⑤の場合）'!$BE26,1,0),0),0)</f>
        <v>0</v>
      </c>
      <c r="FK21" s="332">
        <f>IF(FK$19-'様式３（療養者名簿）（⑤の場合）'!$BD26+1&lt;=15,IF(FK$19&gt;='様式３（療養者名簿）（⑤の場合）'!$BD26,IF(FK$19&lt;='様式３（療養者名簿）（⑤の場合）'!$BE26,1,0),0),0)</f>
        <v>0</v>
      </c>
      <c r="FL21" s="332">
        <f>IF(FL$19-'様式３（療養者名簿）（⑤の場合）'!$BD26+1&lt;=15,IF(FL$19&gt;='様式３（療養者名簿）（⑤の場合）'!$BD26,IF(FL$19&lt;='様式３（療養者名簿）（⑤の場合）'!$BE26,1,0),0),0)</f>
        <v>0</v>
      </c>
      <c r="FM21" s="332">
        <f>IF(FM$19-'様式３（療養者名簿）（⑤の場合）'!$BD26+1&lt;=15,IF(FM$19&gt;='様式３（療養者名簿）（⑤の場合）'!$BD26,IF(FM$19&lt;='様式３（療養者名簿）（⑤の場合）'!$BE26,1,0),0),0)</f>
        <v>0</v>
      </c>
      <c r="FN21" s="332">
        <f>IF(FN$19-'様式３（療養者名簿）（⑤の場合）'!$BD26+1&lt;=15,IF(FN$19&gt;='様式３（療養者名簿）（⑤の場合）'!$BD26,IF(FN$19&lt;='様式３（療養者名簿）（⑤の場合）'!$BE26,1,0),0),0)</f>
        <v>0</v>
      </c>
      <c r="FO21" s="332">
        <f>IF(FO$19-'様式３（療養者名簿）（⑤の場合）'!$BD26+1&lt;=15,IF(FO$19&gt;='様式３（療養者名簿）（⑤の場合）'!$BD26,IF(FO$19&lt;='様式３（療養者名簿）（⑤の場合）'!$BE26,1,0),0),0)</f>
        <v>0</v>
      </c>
      <c r="FP21" s="332">
        <f>IF(FP$19-'様式３（療養者名簿）（⑤の場合）'!$BD26+1&lt;=15,IF(FP$19&gt;='様式３（療養者名簿）（⑤の場合）'!$BD26,IF(FP$19&lt;='様式３（療養者名簿）（⑤の場合）'!$BE26,1,0),0),0)</f>
        <v>0</v>
      </c>
      <c r="FQ21" s="332">
        <f>IF(FQ$19-'様式３（療養者名簿）（⑤の場合）'!$BD26+1&lt;=15,IF(FQ$19&gt;='様式３（療養者名簿）（⑤の場合）'!$BD26,IF(FQ$19&lt;='様式３（療養者名簿）（⑤の場合）'!$BE26,1,0),0),0)</f>
        <v>0</v>
      </c>
      <c r="FR21" s="332">
        <f>IF(FR$19-'様式３（療養者名簿）（⑤の場合）'!$BD26+1&lt;=15,IF(FR$19&gt;='様式３（療養者名簿）（⑤の場合）'!$BD26,IF(FR$19&lt;='様式３（療養者名簿）（⑤の場合）'!$BE26,1,0),0),0)</f>
        <v>0</v>
      </c>
      <c r="FS21" s="332">
        <f>IF(FS$19-'様式３（療養者名簿）（⑤の場合）'!$BD26+1&lt;=15,IF(FS$19&gt;='様式３（療養者名簿）（⑤の場合）'!$BD26,IF(FS$19&lt;='様式３（療養者名簿）（⑤の場合）'!$BE26,1,0),0),0)</f>
        <v>0</v>
      </c>
      <c r="FT21" s="332">
        <f>IF(FT$19-'様式３（療養者名簿）（⑤の場合）'!$BD26+1&lt;=15,IF(FT$19&gt;='様式３（療養者名簿）（⑤の場合）'!$BD26,IF(FT$19&lt;='様式３（療養者名簿）（⑤の場合）'!$BE26,1,0),0),0)</f>
        <v>0</v>
      </c>
      <c r="FU21" s="332">
        <f>IF(FU$19-'様式３（療養者名簿）（⑤の場合）'!$BD26+1&lt;=15,IF(FU$19&gt;='様式３（療養者名簿）（⑤の場合）'!$BD26,IF(FU$19&lt;='様式３（療養者名簿）（⑤の場合）'!$BE26,1,0),0),0)</f>
        <v>0</v>
      </c>
      <c r="FV21" s="332">
        <f>IF(FV$19-'様式３（療養者名簿）（⑤の場合）'!$BD26+1&lt;=15,IF(FV$19&gt;='様式３（療養者名簿）（⑤の場合）'!$BD26,IF(FV$19&lt;='様式３（療養者名簿）（⑤の場合）'!$BE26,1,0),0),0)</f>
        <v>0</v>
      </c>
      <c r="FW21" s="332">
        <f>IF(FW$19-'様式３（療養者名簿）（⑤の場合）'!$BD26+1&lt;=15,IF(FW$19&gt;='様式３（療養者名簿）（⑤の場合）'!$BD26,IF(FW$19&lt;='様式３（療養者名簿）（⑤の場合）'!$BE26,1,0),0),0)</f>
        <v>0</v>
      </c>
      <c r="FX21" s="332">
        <f>IF(FX$19-'様式３（療養者名簿）（⑤の場合）'!$BD26+1&lt;=15,IF(FX$19&gt;='様式３（療養者名簿）（⑤の場合）'!$BD26,IF(FX$19&lt;='様式３（療養者名簿）（⑤の場合）'!$BE26,1,0),0),0)</f>
        <v>0</v>
      </c>
      <c r="FY21" s="332">
        <f>IF(FY$19-'様式３（療養者名簿）（⑤の場合）'!$BD26+1&lt;=15,IF(FY$19&gt;='様式３（療養者名簿）（⑤の場合）'!$BD26,IF(FY$19&lt;='様式３（療養者名簿）（⑤の場合）'!$BE26,1,0),0),0)</f>
        <v>0</v>
      </c>
      <c r="FZ21" s="332">
        <f>IF(FZ$19-'様式３（療養者名簿）（⑤の場合）'!$BD26+1&lt;=15,IF(FZ$19&gt;='様式３（療養者名簿）（⑤の場合）'!$BD26,IF(FZ$19&lt;='様式３（療養者名簿）（⑤の場合）'!$BE26,1,0),0),0)</f>
        <v>0</v>
      </c>
      <c r="GA21" s="332">
        <f>IF(GA$19-'様式３（療養者名簿）（⑤の場合）'!$BD26+1&lt;=15,IF(GA$19&gt;='様式３（療養者名簿）（⑤の場合）'!$BD26,IF(GA$19&lt;='様式３（療養者名簿）（⑤の場合）'!$BE26,1,0),0),0)</f>
        <v>0</v>
      </c>
      <c r="GB21" s="332">
        <f>IF(GB$19-'様式３（療養者名簿）（⑤の場合）'!$BD26+1&lt;=15,IF(GB$19&gt;='様式３（療養者名簿）（⑤の場合）'!$BD26,IF(GB$19&lt;='様式３（療養者名簿）（⑤の場合）'!$BE26,1,0),0),0)</f>
        <v>0</v>
      </c>
      <c r="GC21" s="332">
        <f>IF(GC$19-'様式３（療養者名簿）（⑤の場合）'!$BD26+1&lt;=15,IF(GC$19&gt;='様式３（療養者名簿）（⑤の場合）'!$BD26,IF(GC$19&lt;='様式３（療養者名簿）（⑤の場合）'!$BE26,1,0),0),0)</f>
        <v>0</v>
      </c>
      <c r="GD21" s="332">
        <f>IF(GD$19-'様式３（療養者名簿）（⑤の場合）'!$BD26+1&lt;=15,IF(GD$19&gt;='様式３（療養者名簿）（⑤の場合）'!$BD26,IF(GD$19&lt;='様式３（療養者名簿）（⑤の場合）'!$BE26,1,0),0),0)</f>
        <v>0</v>
      </c>
      <c r="GE21" s="332">
        <f>IF(GE$19-'様式３（療養者名簿）（⑤の場合）'!$BD26+1&lt;=15,IF(GE$19&gt;='様式３（療養者名簿）（⑤の場合）'!$BD26,IF(GE$19&lt;='様式３（療養者名簿）（⑤の場合）'!$BE26,1,0),0),0)</f>
        <v>0</v>
      </c>
      <c r="GF21" s="332">
        <f>IF(GF$19-'様式３（療養者名簿）（⑤の場合）'!$BD26+1&lt;=15,IF(GF$19&gt;='様式３（療養者名簿）（⑤の場合）'!$BD26,IF(GF$19&lt;='様式３（療養者名簿）（⑤の場合）'!$BE26,1,0),0),0)</f>
        <v>0</v>
      </c>
      <c r="GG21" s="332">
        <f>IF(GG$19-'様式３（療養者名簿）（⑤の場合）'!$BD26+1&lt;=15,IF(GG$19&gt;='様式３（療養者名簿）（⑤の場合）'!$BD26,IF(GG$19&lt;='様式３（療養者名簿）（⑤の場合）'!$BE26,1,0),0),0)</f>
        <v>0</v>
      </c>
      <c r="GH21" s="332">
        <f>IF(GH$19-'様式３（療養者名簿）（⑤の場合）'!$BD26+1&lt;=15,IF(GH$19&gt;='様式３（療養者名簿）（⑤の場合）'!$BD26,IF(GH$19&lt;='様式３（療養者名簿）（⑤の場合）'!$BE26,1,0),0),0)</f>
        <v>0</v>
      </c>
      <c r="GI21" s="332">
        <f>IF(GI$19-'様式３（療養者名簿）（⑤の場合）'!$BD26+1&lt;=15,IF(GI$19&gt;='様式３（療養者名簿）（⑤の場合）'!$BD26,IF(GI$19&lt;='様式３（療養者名簿）（⑤の場合）'!$BE26,1,0),0),0)</f>
        <v>0</v>
      </c>
      <c r="GJ21" s="332">
        <f>IF(GJ$19-'様式３（療養者名簿）（⑤の場合）'!$BD26+1&lt;=15,IF(GJ$19&gt;='様式３（療養者名簿）（⑤の場合）'!$BD26,IF(GJ$19&lt;='様式３（療養者名簿）（⑤の場合）'!$BE26,1,0),0),0)</f>
        <v>0</v>
      </c>
      <c r="GK21" s="332">
        <f>IF(GK$19-'様式３（療養者名簿）（⑤の場合）'!$BD26+1&lt;=15,IF(GK$19&gt;='様式３（療養者名簿）（⑤の場合）'!$BD26,IF(GK$19&lt;='様式３（療養者名簿）（⑤の場合）'!$BE26,1,0),0),0)</f>
        <v>0</v>
      </c>
      <c r="GL21" s="332">
        <f>IF(GL$19-'様式３（療養者名簿）（⑤の場合）'!$BD26+1&lt;=15,IF(GL$19&gt;='様式３（療養者名簿）（⑤の場合）'!$BD26,IF(GL$19&lt;='様式３（療養者名簿）（⑤の場合）'!$BE26,1,0),0),0)</f>
        <v>0</v>
      </c>
      <c r="GM21" s="332">
        <f>IF(GM$19-'様式３（療養者名簿）（⑤の場合）'!$BD26+1&lt;=15,IF(GM$19&gt;='様式３（療養者名簿）（⑤の場合）'!$BD26,IF(GM$19&lt;='様式３（療養者名簿）（⑤の場合）'!$BE26,1,0),0),0)</f>
        <v>0</v>
      </c>
      <c r="GN21" s="332">
        <f>IF(GN$19-'様式３（療養者名簿）（⑤の場合）'!$BD26+1&lt;=15,IF(GN$19&gt;='様式３（療養者名簿）（⑤の場合）'!$BD26,IF(GN$19&lt;='様式３（療養者名簿）（⑤の場合）'!$BE26,1,0),0),0)</f>
        <v>0</v>
      </c>
      <c r="GO21" s="332">
        <f>IF(GO$19-'様式３（療養者名簿）（⑤の場合）'!$BD26+1&lt;=15,IF(GO$19&gt;='様式３（療養者名簿）（⑤の場合）'!$BD26,IF(GO$19&lt;='様式３（療養者名簿）（⑤の場合）'!$BE26,1,0),0),0)</f>
        <v>0</v>
      </c>
      <c r="GP21" s="332">
        <f>IF(GP$19-'様式３（療養者名簿）（⑤の場合）'!$BD26+1&lt;=15,IF(GP$19&gt;='様式３（療養者名簿）（⑤の場合）'!$BD26,IF(GP$19&lt;='様式３（療養者名簿）（⑤の場合）'!$BE26,1,0),0),0)</f>
        <v>0</v>
      </c>
      <c r="GQ21" s="332">
        <f>IF(GQ$19-'様式３（療養者名簿）（⑤の場合）'!$BD26+1&lt;=15,IF(GQ$19&gt;='様式３（療養者名簿）（⑤の場合）'!$BD26,IF(GQ$19&lt;='様式３（療養者名簿）（⑤の場合）'!$BE26,1,0),0),0)</f>
        <v>0</v>
      </c>
      <c r="GR21" s="332">
        <f>IF(GR$19-'様式３（療養者名簿）（⑤の場合）'!$BD26+1&lt;=15,IF(GR$19&gt;='様式３（療養者名簿）（⑤の場合）'!$BD26,IF(GR$19&lt;='様式３（療養者名簿）（⑤の場合）'!$BE26,1,0),0),0)</f>
        <v>0</v>
      </c>
      <c r="GS21" s="332">
        <f>IF(GS$19-'様式３（療養者名簿）（⑤の場合）'!$BD26+1&lt;=15,IF(GS$19&gt;='様式３（療養者名簿）（⑤の場合）'!$BD26,IF(GS$19&lt;='様式３（療養者名簿）（⑤の場合）'!$BE26,1,0),0),0)</f>
        <v>0</v>
      </c>
      <c r="GT21" s="332">
        <f>IF(GT$19-'様式３（療養者名簿）（⑤の場合）'!$BD26+1&lt;=15,IF(GT$19&gt;='様式３（療養者名簿）（⑤の場合）'!$BD26,IF(GT$19&lt;='様式３（療養者名簿）（⑤の場合）'!$BE26,1,0),0),0)</f>
        <v>0</v>
      </c>
      <c r="GU21" s="332">
        <f>IF(GU$19-'様式３（療養者名簿）（⑤の場合）'!$BD26+1&lt;=15,IF(GU$19&gt;='様式３（療養者名簿）（⑤の場合）'!$BD26,IF(GU$19&lt;='様式３（療養者名簿）（⑤の場合）'!$BE26,1,0),0),0)</f>
        <v>0</v>
      </c>
      <c r="GV21" s="332">
        <f>IF(GV$19-'様式３（療養者名簿）（⑤の場合）'!$BD26+1&lt;=15,IF(GV$19&gt;='様式３（療養者名簿）（⑤の場合）'!$BD26,IF(GV$19&lt;='様式３（療養者名簿）（⑤の場合）'!$BE26,1,0),0),0)</f>
        <v>0</v>
      </c>
      <c r="GW21" s="332">
        <f>IF(GW$19-'様式３（療養者名簿）（⑤の場合）'!$BD26+1&lt;=15,IF(GW$19&gt;='様式３（療養者名簿）（⑤の場合）'!$BD26,IF(GW$19&lt;='様式３（療養者名簿）（⑤の場合）'!$BE26,1,0),0),0)</f>
        <v>0</v>
      </c>
      <c r="GX21" s="332">
        <f>IF(GX$19-'様式３（療養者名簿）（⑤の場合）'!$BD26+1&lt;=15,IF(GX$19&gt;='様式３（療養者名簿）（⑤の場合）'!$BD26,IF(GX$19&lt;='様式３（療養者名簿）（⑤の場合）'!$BE26,1,0),0),0)</f>
        <v>0</v>
      </c>
      <c r="GY21" s="332">
        <f>IF(GY$19-'様式３（療養者名簿）（⑤の場合）'!$BD26+1&lt;=15,IF(GY$19&gt;='様式３（療養者名簿）（⑤の場合）'!$BD26,IF(GY$19&lt;='様式３（療養者名簿）（⑤の場合）'!$BE26,1,0),0),0)</f>
        <v>0</v>
      </c>
      <c r="GZ21" s="332">
        <f>IF(GZ$19-'様式３（療養者名簿）（⑤の場合）'!$BD26+1&lt;=15,IF(GZ$19&gt;='様式３（療養者名簿）（⑤の場合）'!$BD26,IF(GZ$19&lt;='様式３（療養者名簿）（⑤の場合）'!$BE26,1,0),0),0)</f>
        <v>0</v>
      </c>
      <c r="HA21" s="332">
        <f>IF(HA$19-'様式３（療養者名簿）（⑤の場合）'!$BD26+1&lt;=15,IF(HA$19&gt;='様式３（療養者名簿）（⑤の場合）'!$BD26,IF(HA$19&lt;='様式３（療養者名簿）（⑤の場合）'!$BE26,1,0),0),0)</f>
        <v>0</v>
      </c>
      <c r="HB21" s="332">
        <f>IF(HB$19-'様式３（療養者名簿）（⑤の場合）'!$BD26+1&lt;=15,IF(HB$19&gt;='様式３（療養者名簿）（⑤の場合）'!$BD26,IF(HB$19&lt;='様式３（療養者名簿）（⑤の場合）'!$BE26,1,0),0),0)</f>
        <v>0</v>
      </c>
      <c r="HC21" s="332">
        <f>IF(HC$19-'様式３（療養者名簿）（⑤の場合）'!$BD26+1&lt;=15,IF(HC$19&gt;='様式３（療養者名簿）（⑤の場合）'!$BD26,IF(HC$19&lt;='様式３（療養者名簿）（⑤の場合）'!$BE26,1,0),0),0)</f>
        <v>0</v>
      </c>
      <c r="HD21" s="332">
        <f>IF(HD$19-'様式３（療養者名簿）（⑤の場合）'!$BD26+1&lt;=15,IF(HD$19&gt;='様式３（療養者名簿）（⑤の場合）'!$BD26,IF(HD$19&lt;='様式３（療養者名簿）（⑤の場合）'!$BE26,1,0),0),0)</f>
        <v>0</v>
      </c>
      <c r="HE21" s="332">
        <f>IF(HE$19-'様式３（療養者名簿）（⑤の場合）'!$BD26+1&lt;=15,IF(HE$19&gt;='様式３（療養者名簿）（⑤の場合）'!$BD26,IF(HE$19&lt;='様式３（療養者名簿）（⑤の場合）'!$BE26,1,0),0),0)</f>
        <v>0</v>
      </c>
      <c r="HF21" s="332">
        <f>IF(HF$19-'様式３（療養者名簿）（⑤の場合）'!$BD26+1&lt;=15,IF(HF$19&gt;='様式３（療養者名簿）（⑤の場合）'!$BD26,IF(HF$19&lt;='様式３（療養者名簿）（⑤の場合）'!$BE26,1,0),0),0)</f>
        <v>0</v>
      </c>
      <c r="HG21" s="332">
        <f>IF(HG$19-'様式３（療養者名簿）（⑤の場合）'!$BD26+1&lt;=15,IF(HG$19&gt;='様式３（療養者名簿）（⑤の場合）'!$BD26,IF(HG$19&lt;='様式３（療養者名簿）（⑤の場合）'!$BE26,1,0),0),0)</f>
        <v>0</v>
      </c>
      <c r="HH21" s="332">
        <f>IF(HH$19-'様式３（療養者名簿）（⑤の場合）'!$BD26+1&lt;=15,IF(HH$19&gt;='様式３（療養者名簿）（⑤の場合）'!$BD26,IF(HH$19&lt;='様式３（療養者名簿）（⑤の場合）'!$BE26,1,0),0),0)</f>
        <v>0</v>
      </c>
      <c r="HI21" s="332">
        <f>IF(HI$19-'様式３（療養者名簿）（⑤の場合）'!$BD26+1&lt;=15,IF(HI$19&gt;='様式３（療養者名簿）（⑤の場合）'!$BD26,IF(HI$19&lt;='様式３（療養者名簿）（⑤の場合）'!$BE26,1,0),0),0)</f>
        <v>0</v>
      </c>
      <c r="HJ21" s="332">
        <f>IF(HJ$19-'様式３（療養者名簿）（⑤の場合）'!$BD26+1&lt;=15,IF(HJ$19&gt;='様式３（療養者名簿）（⑤の場合）'!$BD26,IF(HJ$19&lt;='様式３（療養者名簿）（⑤の場合）'!$BE26,1,0),0),0)</f>
        <v>0</v>
      </c>
      <c r="HK21" s="332">
        <f>IF(HK$19-'様式３（療養者名簿）（⑤の場合）'!$BD26+1&lt;=15,IF(HK$19&gt;='様式３（療養者名簿）（⑤の場合）'!$BD26,IF(HK$19&lt;='様式３（療養者名簿）（⑤の場合）'!$BE26,1,0),0),0)</f>
        <v>0</v>
      </c>
      <c r="HL21" s="332">
        <f>IF(HL$19-'様式３（療養者名簿）（⑤の場合）'!$BD26+1&lt;=15,IF(HL$19&gt;='様式３（療養者名簿）（⑤の場合）'!$BD26,IF(HL$19&lt;='様式３（療養者名簿）（⑤の場合）'!$BE26,1,0),0),0)</f>
        <v>0</v>
      </c>
      <c r="HM21" s="332">
        <f>IF(HM$19-'様式３（療養者名簿）（⑤の場合）'!$BD26+1&lt;=15,IF(HM$19&gt;='様式３（療養者名簿）（⑤の場合）'!$BD26,IF(HM$19&lt;='様式３（療養者名簿）（⑤の場合）'!$BE26,1,0),0),0)</f>
        <v>0</v>
      </c>
      <c r="HN21" s="332">
        <f>IF(HN$19-'様式３（療養者名簿）（⑤の場合）'!$BD26+1&lt;=15,IF(HN$19&gt;='様式３（療養者名簿）（⑤の場合）'!$BD26,IF(HN$19&lt;='様式３（療養者名簿）（⑤の場合）'!$BE26,1,0),0),0)</f>
        <v>0</v>
      </c>
      <c r="HO21" s="332">
        <f>IF(HO$19-'様式３（療養者名簿）（⑤の場合）'!$BD26+1&lt;=15,IF(HO$19&gt;='様式３（療養者名簿）（⑤の場合）'!$BD26,IF(HO$19&lt;='様式３（療養者名簿）（⑤の場合）'!$BE26,1,0),0),0)</f>
        <v>0</v>
      </c>
      <c r="HP21" s="332">
        <f>IF(HP$19-'様式３（療養者名簿）（⑤の場合）'!$BD26+1&lt;=15,IF(HP$19&gt;='様式３（療養者名簿）（⑤の場合）'!$BD26,IF(HP$19&lt;='様式３（療養者名簿）（⑤の場合）'!$BE26,1,0),0),0)</f>
        <v>0</v>
      </c>
      <c r="HQ21" s="332">
        <f>IF(HQ$19-'様式３（療養者名簿）（⑤の場合）'!$BD26+1&lt;=15,IF(HQ$19&gt;='様式３（療養者名簿）（⑤の場合）'!$BD26,IF(HQ$19&lt;='様式３（療養者名簿）（⑤の場合）'!$BE26,1,0),0),0)</f>
        <v>0</v>
      </c>
      <c r="HR21" s="332">
        <f>IF(HR$19-'様式３（療養者名簿）（⑤の場合）'!$BD26+1&lt;=15,IF(HR$19&gt;='様式３（療養者名簿）（⑤の場合）'!$BD26,IF(HR$19&lt;='様式３（療養者名簿）（⑤の場合）'!$BE26,1,0),0),0)</f>
        <v>0</v>
      </c>
      <c r="HS21" s="332">
        <f>IF(HS$19-'様式３（療養者名簿）（⑤の場合）'!$BD26+1&lt;=15,IF(HS$19&gt;='様式３（療養者名簿）（⑤の場合）'!$BD26,IF(HS$19&lt;='様式３（療養者名簿）（⑤の場合）'!$BE26,1,0),0),0)</f>
        <v>0</v>
      </c>
      <c r="HT21" s="332">
        <f>IF(HT$19-'様式３（療養者名簿）（⑤の場合）'!$BD26+1&lt;=15,IF(HT$19&gt;='様式３（療養者名簿）（⑤の場合）'!$BD26,IF(HT$19&lt;='様式３（療養者名簿）（⑤の場合）'!$BE26,1,0),0),0)</f>
        <v>0</v>
      </c>
      <c r="HU21" s="332">
        <f>IF(HU$19-'様式３（療養者名簿）（⑤の場合）'!$BD26+1&lt;=15,IF(HU$19&gt;='様式３（療養者名簿）（⑤の場合）'!$BD26,IF(HU$19&lt;='様式３（療養者名簿）（⑤の場合）'!$BE26,1,0),0),0)</f>
        <v>0</v>
      </c>
      <c r="HV21" s="332">
        <f>IF(HV$19-'様式３（療養者名簿）（⑤の場合）'!$BD26+1&lt;=15,IF(HV$19&gt;='様式３（療養者名簿）（⑤の場合）'!$BD26,IF(HV$19&lt;='様式３（療養者名簿）（⑤の場合）'!$BE26,1,0),0),0)</f>
        <v>0</v>
      </c>
      <c r="HW21" s="332">
        <f>IF(HW$19-'様式３（療養者名簿）（⑤の場合）'!$BD26+1&lt;=15,IF(HW$19&gt;='様式３（療養者名簿）（⑤の場合）'!$BD26,IF(HW$19&lt;='様式３（療養者名簿）（⑤の場合）'!$BE26,1,0),0),0)</f>
        <v>0</v>
      </c>
      <c r="HX21" s="332">
        <f>IF(HX$19-'様式３（療養者名簿）（⑤の場合）'!$BD26+1&lt;=15,IF(HX$19&gt;='様式３（療養者名簿）（⑤の場合）'!$BD26,IF(HX$19&lt;='様式３（療養者名簿）（⑤の場合）'!$BE26,1,0),0),0)</f>
        <v>0</v>
      </c>
      <c r="HY21" s="332">
        <f>IF(HY$19-'様式３（療養者名簿）（⑤の場合）'!$BD26+1&lt;=15,IF(HY$19&gt;='様式３（療養者名簿）（⑤の場合）'!$BD26,IF(HY$19&lt;='様式３（療養者名簿）（⑤の場合）'!$BE26,1,0),0),0)</f>
        <v>0</v>
      </c>
      <c r="HZ21" s="332">
        <f>IF(HZ$19-'様式３（療養者名簿）（⑤の場合）'!$BD26+1&lt;=15,IF(HZ$19&gt;='様式３（療養者名簿）（⑤の場合）'!$BD26,IF(HZ$19&lt;='様式３（療養者名簿）（⑤の場合）'!$BE26,1,0),0),0)</f>
        <v>0</v>
      </c>
      <c r="IA21" s="332">
        <f>IF(IA$19-'様式３（療養者名簿）（⑤の場合）'!$BD26+1&lt;=15,IF(IA$19&gt;='様式３（療養者名簿）（⑤の場合）'!$BD26,IF(IA$19&lt;='様式３（療養者名簿）（⑤の場合）'!$BE26,1,0),0),0)</f>
        <v>0</v>
      </c>
      <c r="IB21" s="332">
        <f>IF(IB$19-'様式３（療養者名簿）（⑤の場合）'!$BD26+1&lt;=15,IF(IB$19&gt;='様式３（療養者名簿）（⑤の場合）'!$BD26,IF(IB$19&lt;='様式３（療養者名簿）（⑤の場合）'!$BE26,1,0),0),0)</f>
        <v>0</v>
      </c>
      <c r="IC21" s="332">
        <f>IF(IC$19-'様式３（療養者名簿）（⑤の場合）'!$BD26+1&lt;=15,IF(IC$19&gt;='様式３（療養者名簿）（⑤の場合）'!$BD26,IF(IC$19&lt;='様式３（療養者名簿）（⑤の場合）'!$BE26,1,0),0),0)</f>
        <v>0</v>
      </c>
      <c r="ID21" s="332">
        <f>IF(ID$19-'様式３（療養者名簿）（⑤の場合）'!$BD26+1&lt;=15,IF(ID$19&gt;='様式３（療養者名簿）（⑤の場合）'!$BD26,IF(ID$19&lt;='様式３（療養者名簿）（⑤の場合）'!$BE26,1,0),0),0)</f>
        <v>0</v>
      </c>
      <c r="IE21" s="332">
        <f>IF(IE$19-'様式３（療養者名簿）（⑤の場合）'!$BD26+1&lt;=15,IF(IE$19&gt;='様式３（療養者名簿）（⑤の場合）'!$BD26,IF(IE$19&lt;='様式３（療養者名簿）（⑤の場合）'!$BE26,1,0),0),0)</f>
        <v>0</v>
      </c>
      <c r="IF21" s="332">
        <f>IF(IF$19-'様式３（療養者名簿）（⑤の場合）'!$BD26+1&lt;=15,IF(IF$19&gt;='様式３（療養者名簿）（⑤の場合）'!$BD26,IF(IF$19&lt;='様式３（療養者名簿）（⑤の場合）'!$BE26,1,0),0),0)</f>
        <v>0</v>
      </c>
      <c r="IG21" s="332">
        <f>IF(IG$19-'様式３（療養者名簿）（⑤の場合）'!$BD26+1&lt;=15,IF(IG$19&gt;='様式３（療養者名簿）（⑤の場合）'!$BD26,IF(IG$19&lt;='様式３（療養者名簿）（⑤の場合）'!$BE26,1,0),0),0)</f>
        <v>0</v>
      </c>
      <c r="IH21" s="332">
        <f>IF(IH$19-'様式３（療養者名簿）（⑤の場合）'!$BD26+1&lt;=15,IF(IH$19&gt;='様式３（療養者名簿）（⑤の場合）'!$BD26,IF(IH$19&lt;='様式３（療養者名簿）（⑤の場合）'!$BE26,1,0),0),0)</f>
        <v>0</v>
      </c>
      <c r="II21" s="332">
        <f>IF(II$19-'様式３（療養者名簿）（⑤の場合）'!$BD26+1&lt;=15,IF(II$19&gt;='様式３（療養者名簿）（⑤の場合）'!$BD26,IF(II$19&lt;='様式３（療養者名簿）（⑤の場合）'!$BE26,1,0),0),0)</f>
        <v>0</v>
      </c>
      <c r="IJ21" s="332">
        <f>IF(IJ$19-'様式３（療養者名簿）（⑤の場合）'!$BD26+1&lt;=15,IF(IJ$19&gt;='様式３（療養者名簿）（⑤の場合）'!$BD26,IF(IJ$19&lt;='様式３（療養者名簿）（⑤の場合）'!$BE26,1,0),0),0)</f>
        <v>0</v>
      </c>
      <c r="IK21" s="332">
        <f>IF(IK$19-'様式３（療養者名簿）（⑤の場合）'!$BD26+1&lt;=15,IF(IK$19&gt;='様式３（療養者名簿）（⑤の場合）'!$BD26,IF(IK$19&lt;='様式３（療養者名簿）（⑤の場合）'!$BE26,1,0),0),0)</f>
        <v>0</v>
      </c>
      <c r="IL21" s="332">
        <f>IF(IL$19-'様式３（療養者名簿）（⑤の場合）'!$BD26+1&lt;=15,IF(IL$19&gt;='様式３（療養者名簿）（⑤の場合）'!$BD26,IF(IL$19&lt;='様式３（療養者名簿）（⑤の場合）'!$BE26,1,0),0),0)</f>
        <v>0</v>
      </c>
      <c r="IM21" s="332">
        <f>IF(IM$19-'様式３（療養者名簿）（⑤の場合）'!$BD26+1&lt;=15,IF(IM$19&gt;='様式３（療養者名簿）（⑤の場合）'!$BD26,IF(IM$19&lt;='様式３（療養者名簿）（⑤の場合）'!$BE26,1,0),0),0)</f>
        <v>0</v>
      </c>
      <c r="IN21" s="332">
        <f>IF(IN$19-'様式３（療養者名簿）（⑤の場合）'!$BD26+1&lt;=15,IF(IN$19&gt;='様式３（療養者名簿）（⑤の場合）'!$BD26,IF(IN$19&lt;='様式３（療養者名簿）（⑤の場合）'!$BE26,1,0),0),0)</f>
        <v>0</v>
      </c>
      <c r="IO21" s="332">
        <f>IF(IO$19-'様式３（療養者名簿）（⑤の場合）'!$BD26+1&lt;=15,IF(IO$19&gt;='様式３（療養者名簿）（⑤の場合）'!$BD26,IF(IO$19&lt;='様式３（療養者名簿）（⑤の場合）'!$BE26,1,0),0),0)</f>
        <v>0</v>
      </c>
      <c r="IP21" s="332">
        <f>IF(IP$19-'様式３（療養者名簿）（⑤の場合）'!$BD26+1&lt;=15,IF(IP$19&gt;='様式３（療養者名簿）（⑤の場合）'!$BD26,IF(IP$19&lt;='様式３（療養者名簿）（⑤の場合）'!$BE26,1,0),0),0)</f>
        <v>0</v>
      </c>
      <c r="IQ21" s="332">
        <f>IF(IQ$19-'様式３（療養者名簿）（⑤の場合）'!$BD26+1&lt;=15,IF(IQ$19&gt;='様式３（療養者名簿）（⑤の場合）'!$BD26,IF(IQ$19&lt;='様式３（療養者名簿）（⑤の場合）'!$BE26,1,0),0),0)</f>
        <v>0</v>
      </c>
      <c r="IR21" s="332">
        <f>IF(IR$19-'様式３（療養者名簿）（⑤の場合）'!$BD26+1&lt;=15,IF(IR$19&gt;='様式３（療養者名簿）（⑤の場合）'!$BD26,IF(IR$19&lt;='様式３（療養者名簿）（⑤の場合）'!$BE26,1,0),0),0)</f>
        <v>0</v>
      </c>
      <c r="IS21" s="332">
        <f>IF(IS$19-'様式３（療養者名簿）（⑤の場合）'!$BD26+1&lt;=15,IF(IS$19&gt;='様式３（療養者名簿）（⑤の場合）'!$BD26,IF(IS$19&lt;='様式３（療養者名簿）（⑤の場合）'!$BE26,1,0),0),0)</f>
        <v>0</v>
      </c>
      <c r="IT21" s="332">
        <f>IF(IT$19-'様式３（療養者名簿）（⑤の場合）'!$BD26+1&lt;=15,IF(IT$19&gt;='様式３（療養者名簿）（⑤の場合）'!$BD26,IF(IT$19&lt;='様式３（療養者名簿）（⑤の場合）'!$BE26,1,0),0),0)</f>
        <v>0</v>
      </c>
      <c r="IU21" s="332">
        <f>IF(IU$19-'様式３（療養者名簿）（⑤の場合）'!$BD26+1&lt;=15,IF(IU$19&gt;='様式３（療養者名簿）（⑤の場合）'!$BD26,IF(IU$19&lt;='様式３（療養者名簿）（⑤の場合）'!$BE26,1,0),0),0)</f>
        <v>0</v>
      </c>
      <c r="IV21" s="332">
        <f>IF(IV$19-'様式３（療養者名簿）（⑤の場合）'!$BD26+1&lt;=15,IF(IV$19&gt;='様式３（療養者名簿）（⑤の場合）'!$BD26,IF(IV$19&lt;='様式３（療養者名簿）（⑤の場合）'!$BE26,1,0),0),0)</f>
        <v>0</v>
      </c>
      <c r="IW21" s="332">
        <f>IF(IW$19-'様式３（療養者名簿）（⑤の場合）'!$BD26+1&lt;=15,IF(IW$19&gt;='様式３（療養者名簿）（⑤の場合）'!$BD26,IF(IW$19&lt;='様式３（療養者名簿）（⑤の場合）'!$BE26,1,0),0),0)</f>
        <v>0</v>
      </c>
      <c r="IX21" s="332">
        <f>IF(IX$19-'様式３（療養者名簿）（⑤の場合）'!$BD26+1&lt;=15,IF(IX$19&gt;='様式３（療養者名簿）（⑤の場合）'!$BD26,IF(IX$19&lt;='様式３（療養者名簿）（⑤の場合）'!$BE26,1,0),0),0)</f>
        <v>0</v>
      </c>
      <c r="IY21" s="332">
        <f>IF(IY$19-'様式３（療養者名簿）（⑤の場合）'!$BD26+1&lt;=15,IF(IY$19&gt;='様式３（療養者名簿）（⑤の場合）'!$BD26,IF(IY$19&lt;='様式３（療養者名簿）（⑤の場合）'!$BE26,1,0),0),0)</f>
        <v>0</v>
      </c>
      <c r="IZ21" s="332">
        <f>IF(IZ$19-'様式３（療養者名簿）（⑤の場合）'!$BD26+1&lt;=15,IF(IZ$19&gt;='様式３（療養者名簿）（⑤の場合）'!$BD26,IF(IZ$19&lt;='様式３（療養者名簿）（⑤の場合）'!$BE26,1,0),0),0)</f>
        <v>0</v>
      </c>
      <c r="JA21" s="332">
        <f>IF(JA$19-'様式３（療養者名簿）（⑤の場合）'!$BD26+1&lt;=15,IF(JA$19&gt;='様式３（療養者名簿）（⑤の場合）'!$BD26,IF(JA$19&lt;='様式３（療養者名簿）（⑤の場合）'!$BE26,1,0),0),0)</f>
        <v>0</v>
      </c>
      <c r="JB21" s="332">
        <f>IF(JB$19-'様式３（療養者名簿）（⑤の場合）'!$BD26+1&lt;=15,IF(JB$19&gt;='様式３（療養者名簿）（⑤の場合）'!$BD26,IF(JB$19&lt;='様式３（療養者名簿）（⑤の場合）'!$BE26,1,0),0),0)</f>
        <v>0</v>
      </c>
      <c r="JC21" s="332">
        <f>IF(JC$19-'様式３（療養者名簿）（⑤の場合）'!$BD26+1&lt;=15,IF(JC$19&gt;='様式３（療養者名簿）（⑤の場合）'!$BD26,IF(JC$19&lt;='様式３（療養者名簿）（⑤の場合）'!$BE26,1,0),0),0)</f>
        <v>0</v>
      </c>
      <c r="JD21" s="332">
        <f>IF(JD$19-'様式３（療養者名簿）（⑤の場合）'!$BD26+1&lt;=15,IF(JD$19&gt;='様式３（療養者名簿）（⑤の場合）'!$BD26,IF(JD$19&lt;='様式３（療養者名簿）（⑤の場合）'!$BE26,1,0),0),0)</f>
        <v>0</v>
      </c>
      <c r="JE21" s="332">
        <f>IF(JE$19-'様式３（療養者名簿）（⑤の場合）'!$BD26+1&lt;=15,IF(JE$19&gt;='様式３（療養者名簿）（⑤の場合）'!$BD26,IF(JE$19&lt;='様式３（療養者名簿）（⑤の場合）'!$BE26,1,0),0),0)</f>
        <v>0</v>
      </c>
      <c r="JF21" s="332">
        <f>IF(JF$19-'様式３（療養者名簿）（⑤の場合）'!$BD26+1&lt;=15,IF(JF$19&gt;='様式３（療養者名簿）（⑤の場合）'!$BD26,IF(JF$19&lt;='様式３（療養者名簿）（⑤の場合）'!$BE26,1,0),0),0)</f>
        <v>0</v>
      </c>
      <c r="JG21" s="332">
        <f>IF(JG$19-'様式３（療養者名簿）（⑤の場合）'!$BD26+1&lt;=15,IF(JG$19&gt;='様式３（療養者名簿）（⑤の場合）'!$BD26,IF(JG$19&lt;='様式３（療養者名簿）（⑤の場合）'!$BE26,1,0),0),0)</f>
        <v>0</v>
      </c>
      <c r="JH21" s="332">
        <f>IF(JH$19-'様式３（療養者名簿）（⑤の場合）'!$BD26+1&lt;=15,IF(JH$19&gt;='様式３（療養者名簿）（⑤の場合）'!$BD26,IF(JH$19&lt;='様式３（療養者名簿）（⑤の場合）'!$BE26,1,0),0),0)</f>
        <v>0</v>
      </c>
      <c r="JI21" s="332">
        <f>IF(JI$19-'様式３（療養者名簿）（⑤の場合）'!$BD26+1&lt;=15,IF(JI$19&gt;='様式３（療養者名簿）（⑤の場合）'!$BD26,IF(JI$19&lt;='様式３（療養者名簿）（⑤の場合）'!$BE26,1,0),0),0)</f>
        <v>0</v>
      </c>
      <c r="JJ21" s="332">
        <f>IF(JJ$19-'様式３（療養者名簿）（⑤の場合）'!$BD26+1&lt;=15,IF(JJ$19&gt;='様式３（療養者名簿）（⑤の場合）'!$BD26,IF(JJ$19&lt;='様式３（療養者名簿）（⑤の場合）'!$BE26,1,0),0),0)</f>
        <v>0</v>
      </c>
      <c r="JK21" s="332">
        <f>IF(JK$19-'様式３（療養者名簿）（⑤の場合）'!$BD26+1&lt;=15,IF(JK$19&gt;='様式３（療養者名簿）（⑤の場合）'!$BD26,IF(JK$19&lt;='様式３（療養者名簿）（⑤の場合）'!$BE26,1,0),0),0)</f>
        <v>0</v>
      </c>
      <c r="JL21" s="332">
        <f>IF(JL$19-'様式３（療養者名簿）（⑤の場合）'!$BD26+1&lt;=15,IF(JL$19&gt;='様式３（療養者名簿）（⑤の場合）'!$BD26,IF(JL$19&lt;='様式３（療養者名簿）（⑤の場合）'!$BE26,1,0),0),0)</f>
        <v>0</v>
      </c>
      <c r="JM21" s="332">
        <f>IF(JM$19-'様式３（療養者名簿）（⑤の場合）'!$BD26+1&lt;=15,IF(JM$19&gt;='様式３（療養者名簿）（⑤の場合）'!$BD26,IF(JM$19&lt;='様式３（療養者名簿）（⑤の場合）'!$BE26,1,0),0),0)</f>
        <v>0</v>
      </c>
      <c r="JN21" s="332">
        <f>IF(JN$19-'様式３（療養者名簿）（⑤の場合）'!$BD26+1&lt;=15,IF(JN$19&gt;='様式３（療養者名簿）（⑤の場合）'!$BD26,IF(JN$19&lt;='様式３（療養者名簿）（⑤の場合）'!$BE26,1,0),0),0)</f>
        <v>0</v>
      </c>
      <c r="JO21" s="332">
        <f>IF(JO$19-'様式３（療養者名簿）（⑤の場合）'!$BD26+1&lt;=15,IF(JO$19&gt;='様式３（療養者名簿）（⑤の場合）'!$BD26,IF(JO$19&lt;='様式３（療養者名簿）（⑤の場合）'!$BE26,1,0),0),0)</f>
        <v>0</v>
      </c>
      <c r="JP21" s="332">
        <f>IF(JP$19-'様式３（療養者名簿）（⑤の場合）'!$BD26+1&lt;=15,IF(JP$19&gt;='様式３（療養者名簿）（⑤の場合）'!$BD26,IF(JP$19&lt;='様式３（療養者名簿）（⑤の場合）'!$BE26,1,0),0),0)</f>
        <v>0</v>
      </c>
      <c r="JQ21" s="332">
        <f>IF(JQ$19-'様式３（療養者名簿）（⑤の場合）'!$BD26+1&lt;=15,IF(JQ$19&gt;='様式３（療養者名簿）（⑤の場合）'!$BD26,IF(JQ$19&lt;='様式３（療養者名簿）（⑤の場合）'!$BE26,1,0),0),0)</f>
        <v>0</v>
      </c>
      <c r="JR21" s="332">
        <f>IF(JR$19-'様式３（療養者名簿）（⑤の場合）'!$BD26+1&lt;=15,IF(JR$19&gt;='様式３（療養者名簿）（⑤の場合）'!$BD26,IF(JR$19&lt;='様式３（療養者名簿）（⑤の場合）'!$BE26,1,0),0),0)</f>
        <v>0</v>
      </c>
      <c r="JS21" s="332">
        <f>IF(JS$19-'様式３（療養者名簿）（⑤の場合）'!$BD26+1&lt;=15,IF(JS$19&gt;='様式３（療養者名簿）（⑤の場合）'!$BD26,IF(JS$19&lt;='様式３（療養者名簿）（⑤の場合）'!$BE26,1,0),0),0)</f>
        <v>0</v>
      </c>
      <c r="JT21" s="332">
        <f>IF(JT$19-'様式３（療養者名簿）（⑤の場合）'!$BD26+1&lt;=15,IF(JT$19&gt;='様式３（療養者名簿）（⑤の場合）'!$BD26,IF(JT$19&lt;='様式３（療養者名簿）（⑤の場合）'!$BE26,1,0),0),0)</f>
        <v>0</v>
      </c>
      <c r="JU21" s="332">
        <f>IF(JU$19-'様式３（療養者名簿）（⑤の場合）'!$BD26+1&lt;=15,IF(JU$19&gt;='様式３（療養者名簿）（⑤の場合）'!$BD26,IF(JU$19&lt;='様式３（療養者名簿）（⑤の場合）'!$BE26,1,0),0),0)</f>
        <v>0</v>
      </c>
      <c r="JV21" s="332">
        <f>IF(JV$19-'様式３（療養者名簿）（⑤の場合）'!$BD26+1&lt;=15,IF(JV$19&gt;='様式３（療養者名簿）（⑤の場合）'!$BD26,IF(JV$19&lt;='様式３（療養者名簿）（⑤の場合）'!$BE26,1,0),0),0)</f>
        <v>0</v>
      </c>
      <c r="JW21" s="332">
        <f>IF(JW$19-'様式３（療養者名簿）（⑤の場合）'!$BD26+1&lt;=15,IF(JW$19&gt;='様式３（療養者名簿）（⑤の場合）'!$BD26,IF(JW$19&lt;='様式３（療養者名簿）（⑤の場合）'!$BE26,1,0),0),0)</f>
        <v>0</v>
      </c>
      <c r="JX21" s="332">
        <f>IF(JX$19-'様式３（療養者名簿）（⑤の場合）'!$BD26+1&lt;=15,IF(JX$19&gt;='様式３（療養者名簿）（⑤の場合）'!$BD26,IF(JX$19&lt;='様式３（療養者名簿）（⑤の場合）'!$BE26,1,0),0),0)</f>
        <v>0</v>
      </c>
      <c r="JY21" s="332">
        <f>IF(JY$19-'様式３（療養者名簿）（⑤の場合）'!$BD26+1&lt;=15,IF(JY$19&gt;='様式３（療養者名簿）（⑤の場合）'!$BD26,IF(JY$19&lt;='様式３（療養者名簿）（⑤の場合）'!$BE26,1,0),0),0)</f>
        <v>0</v>
      </c>
      <c r="JZ21" s="332">
        <f>IF(JZ$19-'様式３（療養者名簿）（⑤の場合）'!$BD26+1&lt;=15,IF(JZ$19&gt;='様式３（療養者名簿）（⑤の場合）'!$BD26,IF(JZ$19&lt;='様式３（療養者名簿）（⑤の場合）'!$BE26,1,0),0),0)</f>
        <v>0</v>
      </c>
      <c r="KA21" s="332">
        <f>IF(KA$19-'様式３（療養者名簿）（⑤の場合）'!$BD26+1&lt;=15,IF(KA$19&gt;='様式３（療養者名簿）（⑤の場合）'!$BD26,IF(KA$19&lt;='様式３（療養者名簿）（⑤の場合）'!$BE26,1,0),0),0)</f>
        <v>0</v>
      </c>
      <c r="KB21" s="332">
        <f>IF(KB$19-'様式３（療養者名簿）（⑤の場合）'!$BD26+1&lt;=15,IF(KB$19&gt;='様式３（療養者名簿）（⑤の場合）'!$BD26,IF(KB$19&lt;='様式３（療養者名簿）（⑤の場合）'!$BE26,1,0),0),0)</f>
        <v>0</v>
      </c>
      <c r="KC21" s="332">
        <f>IF(KC$19-'様式３（療養者名簿）（⑤の場合）'!$BD26+1&lt;=15,IF(KC$19&gt;='様式３（療養者名簿）（⑤の場合）'!$BD26,IF(KC$19&lt;='様式３（療養者名簿）（⑤の場合）'!$BE26,1,0),0),0)</f>
        <v>0</v>
      </c>
      <c r="KD21" s="332">
        <f>IF(KD$19-'様式３（療養者名簿）（⑤の場合）'!$BD26+1&lt;=15,IF(KD$19&gt;='様式３（療養者名簿）（⑤の場合）'!$BD26,IF(KD$19&lt;='様式３（療養者名簿）（⑤の場合）'!$BE26,1,0),0),0)</f>
        <v>0</v>
      </c>
      <c r="KE21" s="332">
        <f>IF(KE$19-'様式３（療養者名簿）（⑤の場合）'!$BD26+1&lt;=15,IF(KE$19&gt;='様式３（療養者名簿）（⑤の場合）'!$BD26,IF(KE$19&lt;='様式３（療養者名簿）（⑤の場合）'!$BE26,1,0),0),0)</f>
        <v>0</v>
      </c>
      <c r="KF21" s="332">
        <f>IF(KF$19-'様式３（療養者名簿）（⑤の場合）'!$BD26+1&lt;=15,IF(KF$19&gt;='様式３（療養者名簿）（⑤の場合）'!$BD26,IF(KF$19&lt;='様式３（療養者名簿）（⑤の場合）'!$BE26,1,0),0),0)</f>
        <v>0</v>
      </c>
      <c r="KG21" s="332">
        <f>IF(KG$19-'様式３（療養者名簿）（⑤の場合）'!$BD26+1&lt;=15,IF(KG$19&gt;='様式３（療養者名簿）（⑤の場合）'!$BD26,IF(KG$19&lt;='様式３（療養者名簿）（⑤の場合）'!$BE26,1,0),0),0)</f>
        <v>0</v>
      </c>
      <c r="KH21" s="332">
        <f>IF(KH$19-'様式３（療養者名簿）（⑤の場合）'!$BD26+1&lt;=15,IF(KH$19&gt;='様式３（療養者名簿）（⑤の場合）'!$BD26,IF(KH$19&lt;='様式３（療養者名簿）（⑤の場合）'!$BE26,1,0),0),0)</f>
        <v>0</v>
      </c>
      <c r="KI21" s="332">
        <f>IF(KI$19-'様式３（療養者名簿）（⑤の場合）'!$BD26+1&lt;=15,IF(KI$19&gt;='様式３（療養者名簿）（⑤の場合）'!$BD26,IF(KI$19&lt;='様式３（療養者名簿）（⑤の場合）'!$BE26,1,0),0),0)</f>
        <v>0</v>
      </c>
      <c r="KJ21" s="332">
        <f>IF(KJ$19-'様式３（療養者名簿）（⑤の場合）'!$BD26+1&lt;=15,IF(KJ$19&gt;='様式３（療養者名簿）（⑤の場合）'!$BD26,IF(KJ$19&lt;='様式３（療養者名簿）（⑤の場合）'!$BE26,1,0),0),0)</f>
        <v>0</v>
      </c>
      <c r="KK21" s="332">
        <f>IF(KK$19-'様式３（療養者名簿）（⑤の場合）'!$BD26+1&lt;=15,IF(KK$19&gt;='様式３（療養者名簿）（⑤の場合）'!$BD26,IF(KK$19&lt;='様式３（療養者名簿）（⑤の場合）'!$BE26,1,0),0),0)</f>
        <v>0</v>
      </c>
      <c r="KL21" s="332">
        <f>IF(KL$19-'様式３（療養者名簿）（⑤の場合）'!$BD26+1&lt;=15,IF(KL$19&gt;='様式３（療養者名簿）（⑤の場合）'!$BD26,IF(KL$19&lt;='様式３（療養者名簿）（⑤の場合）'!$BE26,1,0),0),0)</f>
        <v>0</v>
      </c>
      <c r="KM21" s="332">
        <f>IF(KM$19-'様式３（療養者名簿）（⑤の場合）'!$BD26+1&lt;=15,IF(KM$19&gt;='様式３（療養者名簿）（⑤の場合）'!$BD26,IF(KM$19&lt;='様式３（療養者名簿）（⑤の場合）'!$BE26,1,0),0),0)</f>
        <v>0</v>
      </c>
      <c r="KN21" s="332">
        <f>IF(KN$19-'様式３（療養者名簿）（⑤の場合）'!$BD26+1&lt;=15,IF(KN$19&gt;='様式３（療養者名簿）（⑤の場合）'!$BD26,IF(KN$19&lt;='様式３（療養者名簿）（⑤の場合）'!$BE26,1,0),0),0)</f>
        <v>0</v>
      </c>
      <c r="KO21" s="332">
        <f>IF(KO$19-'様式３（療養者名簿）（⑤の場合）'!$BD26+1&lt;=15,IF(KO$19&gt;='様式３（療養者名簿）（⑤の場合）'!$BD26,IF(KO$19&lt;='様式３（療養者名簿）（⑤の場合）'!$BE26,1,0),0),0)</f>
        <v>0</v>
      </c>
      <c r="KP21" s="332">
        <f>IF(KP$19-'様式３（療養者名簿）（⑤の場合）'!$BD26+1&lt;=15,IF(KP$19&gt;='様式３（療養者名簿）（⑤の場合）'!$BD26,IF(KP$19&lt;='様式３（療養者名簿）（⑤の場合）'!$BE26,1,0),0),0)</f>
        <v>0</v>
      </c>
      <c r="KQ21" s="332">
        <f>IF(KQ$19-'様式３（療養者名簿）（⑤の場合）'!$BD26+1&lt;=15,IF(KQ$19&gt;='様式３（療養者名簿）（⑤の場合）'!$BD26,IF(KQ$19&lt;='様式３（療養者名簿）（⑤の場合）'!$BE26,1,0),0),0)</f>
        <v>0</v>
      </c>
      <c r="KR21" s="332">
        <f>IF(KR$19-'様式３（療養者名簿）（⑤の場合）'!$BD26+1&lt;=15,IF(KR$19&gt;='様式３（療養者名簿）（⑤の場合）'!$BD26,IF(KR$19&lt;='様式３（療養者名簿）（⑤の場合）'!$BE26,1,0),0),0)</f>
        <v>0</v>
      </c>
      <c r="KS21" s="332">
        <f>IF(KS$19-'様式３（療養者名簿）（⑤の場合）'!$BD26+1&lt;=15,IF(KS$19&gt;='様式３（療養者名簿）（⑤の場合）'!$BD26,IF(KS$19&lt;='様式３（療養者名簿）（⑤の場合）'!$BE26,1,0),0),0)</f>
        <v>0</v>
      </c>
      <c r="KT21" s="332">
        <f>IF(KT$19-'様式３（療養者名簿）（⑤の場合）'!$BD26+1&lt;=15,IF(KT$19&gt;='様式３（療養者名簿）（⑤の場合）'!$BD26,IF(KT$19&lt;='様式３（療養者名簿）（⑤の場合）'!$BE26,1,0),0),0)</f>
        <v>0</v>
      </c>
      <c r="KU21" s="332">
        <f>IF(KU$19-'様式３（療養者名簿）（⑤の場合）'!$BD26+1&lt;=15,IF(KU$19&gt;='様式３（療養者名簿）（⑤の場合）'!$BD26,IF(KU$19&lt;='様式３（療養者名簿）（⑤の場合）'!$BE26,1,0),0),0)</f>
        <v>0</v>
      </c>
      <c r="KV21" s="332">
        <f>IF(KV$19-'様式３（療養者名簿）（⑤の場合）'!$BD26+1&lt;=15,IF(KV$19&gt;='様式３（療養者名簿）（⑤の場合）'!$BD26,IF(KV$19&lt;='様式３（療養者名簿）（⑤の場合）'!$BE26,1,0),0),0)</f>
        <v>0</v>
      </c>
      <c r="KW21" s="332">
        <f>IF(KW$19-'様式３（療養者名簿）（⑤の場合）'!$BD26+1&lt;=15,IF(KW$19&gt;='様式３（療養者名簿）（⑤の場合）'!$BD26,IF(KW$19&lt;='様式３（療養者名簿）（⑤の場合）'!$BE26,1,0),0),0)</f>
        <v>0</v>
      </c>
      <c r="KX21" s="332">
        <f>IF(KX$19-'様式３（療養者名簿）（⑤の場合）'!$BD26+1&lt;=15,IF(KX$19&gt;='様式３（療養者名簿）（⑤の場合）'!$BD26,IF(KX$19&lt;='様式３（療養者名簿）（⑤の場合）'!$BE26,1,0),0),0)</f>
        <v>0</v>
      </c>
      <c r="KY21" s="332">
        <f>IF(KY$19-'様式３（療養者名簿）（⑤の場合）'!$BD26+1&lt;=15,IF(KY$19&gt;='様式３（療養者名簿）（⑤の場合）'!$BD26,IF(KY$19&lt;='様式３（療養者名簿）（⑤の場合）'!$BE26,1,0),0),0)</f>
        <v>0</v>
      </c>
      <c r="KZ21" s="332">
        <f>IF(KZ$19-'様式３（療養者名簿）（⑤の場合）'!$BD26+1&lt;=15,IF(KZ$19&gt;='様式３（療養者名簿）（⑤の場合）'!$BD26,IF(KZ$19&lt;='様式３（療養者名簿）（⑤の場合）'!$BE26,1,0),0),0)</f>
        <v>0</v>
      </c>
      <c r="LA21" s="332">
        <f>IF(LA$19-'様式３（療養者名簿）（⑤の場合）'!$BD26+1&lt;=15,IF(LA$19&gt;='様式３（療養者名簿）（⑤の場合）'!$BD26,IF(LA$19&lt;='様式３（療養者名簿）（⑤の場合）'!$BE26,1,0),0),0)</f>
        <v>0</v>
      </c>
      <c r="LB21" s="332">
        <f>IF(LB$19-'様式３（療養者名簿）（⑤の場合）'!$BD26+1&lt;=15,IF(LB$19&gt;='様式３（療養者名簿）（⑤の場合）'!$BD26,IF(LB$19&lt;='様式３（療養者名簿）（⑤の場合）'!$BE26,1,0),0),0)</f>
        <v>0</v>
      </c>
      <c r="LC21" s="332">
        <f>IF(LC$19-'様式３（療養者名簿）（⑤の場合）'!$BD26+1&lt;=15,IF(LC$19&gt;='様式３（療養者名簿）（⑤の場合）'!$BD26,IF(LC$19&lt;='様式３（療養者名簿）（⑤の場合）'!$BE26,1,0),0),0)</f>
        <v>0</v>
      </c>
      <c r="LD21" s="332">
        <f>IF(LD$19-'様式３（療養者名簿）（⑤の場合）'!$BD26+1&lt;=15,IF(LD$19&gt;='様式３（療養者名簿）（⑤の場合）'!$BD26,IF(LD$19&lt;='様式３（療養者名簿）（⑤の場合）'!$BE26,1,0),0),0)</f>
        <v>0</v>
      </c>
      <c r="LE21" s="332">
        <f>IF(LE$19-'様式３（療養者名簿）（⑤の場合）'!$BD26+1&lt;=15,IF(LE$19&gt;='様式３（療養者名簿）（⑤の場合）'!$BD26,IF(LE$19&lt;='様式３（療養者名簿）（⑤の場合）'!$BE26,1,0),0),0)</f>
        <v>0</v>
      </c>
      <c r="LF21" s="332">
        <f>IF(LF$19-'様式３（療養者名簿）（⑤の場合）'!$BD26+1&lt;=15,IF(LF$19&gt;='様式３（療養者名簿）（⑤の場合）'!$BD26,IF(LF$19&lt;='様式３（療養者名簿）（⑤の場合）'!$BE26,1,0),0),0)</f>
        <v>0</v>
      </c>
      <c r="LG21" s="332">
        <f>IF(LG$19-'様式３（療養者名簿）（⑤の場合）'!$BD26+1&lt;=15,IF(LG$19&gt;='様式３（療養者名簿）（⑤の場合）'!$BD26,IF(LG$19&lt;='様式３（療養者名簿）（⑤の場合）'!$BE26,1,0),0),0)</f>
        <v>0</v>
      </c>
      <c r="LH21" s="332">
        <f>IF(LH$19-'様式３（療養者名簿）（⑤の場合）'!$BD26+1&lt;=15,IF(LH$19&gt;='様式３（療養者名簿）（⑤の場合）'!$BD26,IF(LH$19&lt;='様式３（療養者名簿）（⑤の場合）'!$BE26,1,0),0),0)</f>
        <v>0</v>
      </c>
      <c r="LI21" s="332">
        <f>IF(LI$19-'様式３（療養者名簿）（⑤の場合）'!$BD26+1&lt;=15,IF(LI$19&gt;='様式３（療養者名簿）（⑤の場合）'!$BD26,IF(LI$19&lt;='様式３（療養者名簿）（⑤の場合）'!$BE26,1,0),0),0)</f>
        <v>0</v>
      </c>
      <c r="LJ21" s="332">
        <f>IF(LJ$19-'様式３（療養者名簿）（⑤の場合）'!$BD26+1&lt;=15,IF(LJ$19&gt;='様式３（療養者名簿）（⑤の場合）'!$BD26,IF(LJ$19&lt;='様式３（療養者名簿）（⑤の場合）'!$BE26,1,0),0),0)</f>
        <v>0</v>
      </c>
      <c r="LK21" s="332">
        <f>IF(LK$19-'様式３（療養者名簿）（⑤の場合）'!$BD26+1&lt;=15,IF(LK$19&gt;='様式３（療養者名簿）（⑤の場合）'!$BD26,IF(LK$19&lt;='様式３（療養者名簿）（⑤の場合）'!$BE26,1,0),0),0)</f>
        <v>0</v>
      </c>
      <c r="LL21" s="332">
        <f>IF(LL$19-'様式３（療養者名簿）（⑤の場合）'!$BD26+1&lt;=15,IF(LL$19&gt;='様式３（療養者名簿）（⑤の場合）'!$BD26,IF(LL$19&lt;='様式３（療養者名簿）（⑤の場合）'!$BE26,1,0),0),0)</f>
        <v>0</v>
      </c>
      <c r="LM21" s="332">
        <f>IF(LM$19-'様式３（療養者名簿）（⑤の場合）'!$BD26+1&lt;=15,IF(LM$19&gt;='様式３（療養者名簿）（⑤の場合）'!$BD26,IF(LM$19&lt;='様式３（療養者名簿）（⑤の場合）'!$BE26,1,0),0),0)</f>
        <v>0</v>
      </c>
      <c r="LN21" s="332">
        <f>IF(LN$19-'様式３（療養者名簿）（⑤の場合）'!$BD26+1&lt;=15,IF(LN$19&gt;='様式３（療養者名簿）（⑤の場合）'!$BD26,IF(LN$19&lt;='様式３（療養者名簿）（⑤の場合）'!$BE26,1,0),0),0)</f>
        <v>0</v>
      </c>
      <c r="LO21" s="332">
        <f>IF(LO$19-'様式３（療養者名簿）（⑤の場合）'!$BD26+1&lt;=15,IF(LO$19&gt;='様式３（療養者名簿）（⑤の場合）'!$BD26,IF(LO$19&lt;='様式３（療養者名簿）（⑤の場合）'!$BE26,1,0),0),0)</f>
        <v>0</v>
      </c>
      <c r="LP21" s="332">
        <f>IF(LP$19-'様式３（療養者名簿）（⑤の場合）'!$BD26+1&lt;=15,IF(LP$19&gt;='様式３（療養者名簿）（⑤の場合）'!$BD26,IF(LP$19&lt;='様式３（療養者名簿）（⑤の場合）'!$BE26,1,0),0),0)</f>
        <v>0</v>
      </c>
      <c r="LQ21" s="332">
        <f>IF(LQ$19-'様式３（療養者名簿）（⑤の場合）'!$BD26+1&lt;=15,IF(LQ$19&gt;='様式３（療養者名簿）（⑤の場合）'!$BD26,IF(LQ$19&lt;='様式３（療養者名簿）（⑤の場合）'!$BE26,1,0),0),0)</f>
        <v>0</v>
      </c>
      <c r="LR21" s="332">
        <f>IF(LR$19-'様式３（療養者名簿）（⑤の場合）'!$BD26+1&lt;=15,IF(LR$19&gt;='様式３（療養者名簿）（⑤の場合）'!$BD26,IF(LR$19&lt;='様式３（療養者名簿）（⑤の場合）'!$BE26,1,0),0),0)</f>
        <v>0</v>
      </c>
      <c r="LS21" s="332">
        <f>IF(LS$19-'様式３（療養者名簿）（⑤の場合）'!$BD26+1&lt;=15,IF(LS$19&gt;='様式３（療養者名簿）（⑤の場合）'!$BD26,IF(LS$19&lt;='様式３（療養者名簿）（⑤の場合）'!$BE26,1,0),0),0)</f>
        <v>0</v>
      </c>
      <c r="LT21" s="332">
        <f>IF(LT$19-'様式３（療養者名簿）（⑤の場合）'!$BD26+1&lt;=15,IF(LT$19&gt;='様式３（療養者名簿）（⑤の場合）'!$BD26,IF(LT$19&lt;='様式３（療養者名簿）（⑤の場合）'!$BE26,1,0),0),0)</f>
        <v>0</v>
      </c>
      <c r="LU21" s="332">
        <f>IF(LU$19-'様式３（療養者名簿）（⑤の場合）'!$BD26+1&lt;=15,IF(LU$19&gt;='様式３（療養者名簿）（⑤の場合）'!$BD26,IF(LU$19&lt;='様式３（療養者名簿）（⑤の場合）'!$BE26,1,0),0),0)</f>
        <v>0</v>
      </c>
      <c r="LV21" s="332">
        <f>IF(LV$19-'様式３（療養者名簿）（⑤の場合）'!$BD26+1&lt;=15,IF(LV$19&gt;='様式３（療養者名簿）（⑤の場合）'!$BD26,IF(LV$19&lt;='様式３（療養者名簿）（⑤の場合）'!$BE26,1,0),0),0)</f>
        <v>0</v>
      </c>
      <c r="LW21" s="332">
        <f>IF(LW$19-'様式３（療養者名簿）（⑤の場合）'!$BD26+1&lt;=15,IF(LW$19&gt;='様式３（療養者名簿）（⑤の場合）'!$BD26,IF(LW$19&lt;='様式３（療養者名簿）（⑤の場合）'!$BE26,1,0),0),0)</f>
        <v>0</v>
      </c>
      <c r="LX21" s="332">
        <f>IF(LX$19-'様式３（療養者名簿）（⑤の場合）'!$BD26+1&lt;=15,IF(LX$19&gt;='様式３（療養者名簿）（⑤の場合）'!$BD26,IF(LX$19&lt;='様式３（療養者名簿）（⑤の場合）'!$BE26,1,0),0),0)</f>
        <v>0</v>
      </c>
      <c r="LY21" s="332">
        <f>IF(LY$19-'様式３（療養者名簿）（⑤の場合）'!$BD26+1&lt;=15,IF(LY$19&gt;='様式３（療養者名簿）（⑤の場合）'!$BD26,IF(LY$19&lt;='様式３（療養者名簿）（⑤の場合）'!$BE26,1,0),0),0)</f>
        <v>0</v>
      </c>
      <c r="LZ21" s="332">
        <f>IF(LZ$19-'様式３（療養者名簿）（⑤の場合）'!$BD26+1&lt;=15,IF(LZ$19&gt;='様式３（療養者名簿）（⑤の場合）'!$BD26,IF(LZ$19&lt;='様式３（療養者名簿）（⑤の場合）'!$BE26,1,0),0),0)</f>
        <v>0</v>
      </c>
      <c r="MA21" s="332">
        <f>IF(MA$19-'様式３（療養者名簿）（⑤の場合）'!$BD26+1&lt;=15,IF(MA$19&gt;='様式３（療養者名簿）（⑤の場合）'!$BD26,IF(MA$19&lt;='様式３（療養者名簿）（⑤の場合）'!$BE26,1,0),0),0)</f>
        <v>0</v>
      </c>
      <c r="MB21" s="332">
        <f>IF(MB$19-'様式３（療養者名簿）（⑤の場合）'!$BD26+1&lt;=15,IF(MB$19&gt;='様式３（療養者名簿）（⑤の場合）'!$BD26,IF(MB$19&lt;='様式３（療養者名簿）（⑤の場合）'!$BE26,1,0),0),0)</f>
        <v>0</v>
      </c>
      <c r="MC21" s="332">
        <f>IF(MC$19-'様式３（療養者名簿）（⑤の場合）'!$BD26+1&lt;=15,IF(MC$19&gt;='様式３（療養者名簿）（⑤の場合）'!$BD26,IF(MC$19&lt;='様式３（療養者名簿）（⑤の場合）'!$BE26,1,0),0),0)</f>
        <v>0</v>
      </c>
      <c r="MD21" s="332">
        <f>IF(MD$19-'様式３（療養者名簿）（⑤の場合）'!$BD26+1&lt;=15,IF(MD$19&gt;='様式３（療養者名簿）（⑤の場合）'!$BD26,IF(MD$19&lt;='様式３（療養者名簿）（⑤の場合）'!$BE26,1,0),0),0)</f>
        <v>0</v>
      </c>
      <c r="ME21" s="332">
        <f>IF(ME$19-'様式３（療養者名簿）（⑤の場合）'!$BD26+1&lt;=15,IF(ME$19&gt;='様式３（療養者名簿）（⑤の場合）'!$BD26,IF(ME$19&lt;='様式３（療養者名簿）（⑤の場合）'!$BE26,1,0),0),0)</f>
        <v>0</v>
      </c>
      <c r="MF21" s="332">
        <f>IF(MF$19-'様式３（療養者名簿）（⑤の場合）'!$BD26+1&lt;=15,IF(MF$19&gt;='様式３（療養者名簿）（⑤の場合）'!$BD26,IF(MF$19&lt;='様式３（療養者名簿）（⑤の場合）'!$BE26,1,0),0),0)</f>
        <v>0</v>
      </c>
      <c r="MG21" s="332">
        <f>IF(MG$19-'様式３（療養者名簿）（⑤の場合）'!$BD26+1&lt;=15,IF(MG$19&gt;='様式３（療養者名簿）（⑤の場合）'!$BD26,IF(MG$19&lt;='様式３（療養者名簿）（⑤の場合）'!$BE26,1,0),0),0)</f>
        <v>0</v>
      </c>
      <c r="MH21" s="332">
        <f>IF(MH$19-'様式３（療養者名簿）（⑤の場合）'!$BD26+1&lt;=15,IF(MH$19&gt;='様式３（療養者名簿）（⑤の場合）'!$BD26,IF(MH$19&lt;='様式３（療養者名簿）（⑤の場合）'!$BE26,1,0),0),0)</f>
        <v>0</v>
      </c>
      <c r="MI21" s="332">
        <f>IF(MI$19-'様式３（療養者名簿）（⑤の場合）'!$BD26+1&lt;=15,IF(MI$19&gt;='様式３（療養者名簿）（⑤の場合）'!$BD26,IF(MI$19&lt;='様式３（療養者名簿）（⑤の場合）'!$BE26,1,0),0),0)</f>
        <v>0</v>
      </c>
      <c r="MJ21" s="332">
        <f>IF(MJ$19-'様式３（療養者名簿）（⑤の場合）'!$BD26+1&lt;=15,IF(MJ$19&gt;='様式３（療養者名簿）（⑤の場合）'!$BD26,IF(MJ$19&lt;='様式３（療養者名簿）（⑤の場合）'!$BE26,1,0),0),0)</f>
        <v>0</v>
      </c>
      <c r="MK21" s="332">
        <f>IF(MK$19-'様式３（療養者名簿）（⑤の場合）'!$BD26+1&lt;=15,IF(MK$19&gt;='様式３（療養者名簿）（⑤の場合）'!$BD26,IF(MK$19&lt;='様式３（療養者名簿）（⑤の場合）'!$BE26,1,0),0),0)</f>
        <v>0</v>
      </c>
      <c r="ML21" s="332">
        <f>IF(ML$19-'様式３（療養者名簿）（⑤の場合）'!$BD26+1&lt;=15,IF(ML$19&gt;='様式３（療養者名簿）（⑤の場合）'!$BD26,IF(ML$19&lt;='様式３（療養者名簿）（⑤の場合）'!$BE26,1,0),0),0)</f>
        <v>0</v>
      </c>
      <c r="MM21" s="332">
        <f>IF(MM$19-'様式３（療養者名簿）（⑤の場合）'!$BD26+1&lt;=15,IF(MM$19&gt;='様式３（療養者名簿）（⑤の場合）'!$BD26,IF(MM$19&lt;='様式３（療養者名簿）（⑤の場合）'!$BE26,1,0),0),0)</f>
        <v>0</v>
      </c>
      <c r="MN21" s="332">
        <f>IF(MN$19-'様式３（療養者名簿）（⑤の場合）'!$BD26+1&lt;=15,IF(MN$19&gt;='様式３（療養者名簿）（⑤の場合）'!$BD26,IF(MN$19&lt;='様式３（療養者名簿）（⑤の場合）'!$BE26,1,0),0),0)</f>
        <v>0</v>
      </c>
      <c r="MO21" s="332">
        <f>IF(MO$19-'様式３（療養者名簿）（⑤の場合）'!$BD26+1&lt;=15,IF(MO$19&gt;='様式３（療養者名簿）（⑤の場合）'!$BD26,IF(MO$19&lt;='様式３（療養者名簿）（⑤の場合）'!$BE26,1,0),0),0)</f>
        <v>0</v>
      </c>
      <c r="MP21" s="332">
        <f>IF(MP$19-'様式３（療養者名簿）（⑤の場合）'!$BD26+1&lt;=15,IF(MP$19&gt;='様式３（療養者名簿）（⑤の場合）'!$BD26,IF(MP$19&lt;='様式３（療養者名簿）（⑤の場合）'!$BE26,1,0),0),0)</f>
        <v>0</v>
      </c>
      <c r="MQ21" s="332">
        <f>IF(MQ$19-'様式３（療養者名簿）（⑤の場合）'!$BD26+1&lt;=15,IF(MQ$19&gt;='様式３（療養者名簿）（⑤の場合）'!$BD26,IF(MQ$19&lt;='様式３（療養者名簿）（⑤の場合）'!$BE26,1,0),0),0)</f>
        <v>0</v>
      </c>
      <c r="MR21" s="332">
        <f>IF(MR$19-'様式３（療養者名簿）（⑤の場合）'!$BD26+1&lt;=15,IF(MR$19&gt;='様式３（療養者名簿）（⑤の場合）'!$BD26,IF(MR$19&lt;='様式３（療養者名簿）（⑤の場合）'!$BE26,1,0),0),0)</f>
        <v>0</v>
      </c>
      <c r="MS21" s="332">
        <f>IF(MS$19-'様式３（療養者名簿）（⑤の場合）'!$BD26+1&lt;=15,IF(MS$19&gt;='様式３（療養者名簿）（⑤の場合）'!$BD26,IF(MS$19&lt;='様式３（療養者名簿）（⑤の場合）'!$BE26,1,0),0),0)</f>
        <v>0</v>
      </c>
      <c r="MT21" s="332">
        <f>IF(MT$19-'様式３（療養者名簿）（⑤の場合）'!$BD26+1&lt;=15,IF(MT$19&gt;='様式３（療養者名簿）（⑤の場合）'!$BD26,IF(MT$19&lt;='様式３（療養者名簿）（⑤の場合）'!$BE26,1,0),0),0)</f>
        <v>0</v>
      </c>
      <c r="MU21" s="332">
        <f>IF(MU$19-'様式３（療養者名簿）（⑤の場合）'!$BD26+1&lt;=15,IF(MU$19&gt;='様式３（療養者名簿）（⑤の場合）'!$BD26,IF(MU$19&lt;='様式３（療養者名簿）（⑤の場合）'!$BE26,1,0),0),0)</f>
        <v>0</v>
      </c>
      <c r="MV21" s="332">
        <f>IF(MV$19-'様式３（療養者名簿）（⑤の場合）'!$BD26+1&lt;=15,IF(MV$19&gt;='様式３（療養者名簿）（⑤の場合）'!$BD26,IF(MV$19&lt;='様式３（療養者名簿）（⑤の場合）'!$BE26,1,0),0),0)</f>
        <v>0</v>
      </c>
      <c r="MW21" s="332">
        <f>IF(MW$19-'様式３（療養者名簿）（⑤の場合）'!$BD26+1&lt;=15,IF(MW$19&gt;='様式３（療養者名簿）（⑤の場合）'!$BD26,IF(MW$19&lt;='様式３（療養者名簿）（⑤の場合）'!$BE26,1,0),0),0)</f>
        <v>0</v>
      </c>
      <c r="MX21" s="332">
        <f>IF(MX$19-'様式３（療養者名簿）（⑤の場合）'!$BD26+1&lt;=15,IF(MX$19&gt;='様式３（療養者名簿）（⑤の場合）'!$BD26,IF(MX$19&lt;='様式３（療養者名簿）（⑤の場合）'!$BE26,1,0),0),0)</f>
        <v>0</v>
      </c>
      <c r="MY21" s="332">
        <f>IF(MY$19-'様式３（療養者名簿）（⑤の場合）'!$BD26+1&lt;=15,IF(MY$19&gt;='様式３（療養者名簿）（⑤の場合）'!$BD26,IF(MY$19&lt;='様式３（療養者名簿）（⑤の場合）'!$BE26,1,0),0),0)</f>
        <v>0</v>
      </c>
      <c r="MZ21" s="332">
        <f>IF(MZ$19-'様式３（療養者名簿）（⑤の場合）'!$BD26+1&lt;=15,IF(MZ$19&gt;='様式３（療養者名簿）（⑤の場合）'!$BD26,IF(MZ$19&lt;='様式３（療養者名簿）（⑤の場合）'!$BE26,1,0),0),0)</f>
        <v>0</v>
      </c>
      <c r="NA21" s="332">
        <f>IF(NA$19-'様式３（療養者名簿）（⑤の場合）'!$BD26+1&lt;=15,IF(NA$19&gt;='様式３（療養者名簿）（⑤の場合）'!$BD26,IF(NA$19&lt;='様式３（療養者名簿）（⑤の場合）'!$BE26,1,0),0),0)</f>
        <v>0</v>
      </c>
      <c r="NB21" s="332">
        <f>IF(NB$19-'様式３（療養者名簿）（⑤の場合）'!$BD26+1&lt;=15,IF(NB$19&gt;='様式３（療養者名簿）（⑤の場合）'!$BD26,IF(NB$19&lt;='様式３（療養者名簿）（⑤の場合）'!$BE26,1,0),0),0)</f>
        <v>0</v>
      </c>
      <c r="NC21" s="225">
        <f>IF(NC$19-'様式３（療養者名簿）（⑤の場合）'!$BD26+1&lt;=15,IF(NC$19&gt;='様式３（療養者名簿）（⑤の場合）'!$BD26,IF(NC$19&lt;='様式３（療養者名簿）（⑤の場合）'!$BE26,1,0),0),0)</f>
        <v>0</v>
      </c>
      <c r="ND21" s="225">
        <f>IF(ND$19-'様式３（療養者名簿）（⑤の場合）'!$BD26+1&lt;=15,IF(ND$19&gt;='様式３（療養者名簿）（⑤の場合）'!$BD26,IF(ND$19&lt;='様式３（療養者名簿）（⑤の場合）'!$BE26,1,0),0),0)</f>
        <v>0</v>
      </c>
      <c r="NE21" s="225">
        <f>IF(NE$19-'様式３（療養者名簿）（⑤の場合）'!$BD26+1&lt;=15,IF(NE$19&gt;='様式３（療養者名簿）（⑤の場合）'!$BD26,IF(NE$19&lt;='様式３（療養者名簿）（⑤の場合）'!$BE26,1,0),0),0)</f>
        <v>0</v>
      </c>
      <c r="NF21" s="225">
        <f>IF(NF$19-'様式３（療養者名簿）（⑤の場合）'!$BD26+1&lt;=15,IF(NF$19&gt;='様式３（療養者名簿）（⑤の場合）'!$BD26,IF(NF$19&lt;='様式３（療養者名簿）（⑤の場合）'!$BE26,1,0),0),0)</f>
        <v>0</v>
      </c>
      <c r="NG21" s="225">
        <f>IF(NG$19-'様式３（療養者名簿）（⑤の場合）'!$BD26+1&lt;=15,IF(NG$19&gt;='様式３（療養者名簿）（⑤の場合）'!$BD26,IF(NG$19&lt;='様式３（療養者名簿）（⑤の場合）'!$BE26,1,0),0),0)</f>
        <v>0</v>
      </c>
      <c r="NH21" s="225">
        <f>IF(NH$19-'様式３（療養者名簿）（⑤の場合）'!$BD26+1&lt;=15,IF(NH$19&gt;='様式３（療養者名簿）（⑤の場合）'!$BD26,IF(NH$19&lt;='様式３（療養者名簿）（⑤の場合）'!$BE26,1,0),0),0)</f>
        <v>0</v>
      </c>
      <c r="NI21" s="225">
        <f>IF(NI$19-'様式３（療養者名簿）（⑤の場合）'!$BD26+1&lt;=15,IF(NI$19&gt;='様式３（療養者名簿）（⑤の場合）'!$BD26,IF(NI$19&lt;='様式３（療養者名簿）（⑤の場合）'!$BE26,1,0),0),0)</f>
        <v>0</v>
      </c>
      <c r="NJ21" s="225">
        <f>IF(NJ$19-'様式３（療養者名簿）（⑤の場合）'!$BD26+1&lt;=15,IF(NJ$19&gt;='様式３（療養者名簿）（⑤の場合）'!$BD26,IF(NJ$19&lt;='様式３（療養者名簿）（⑤の場合）'!$BE26,1,0),0),0)</f>
        <v>0</v>
      </c>
      <c r="NK21" s="225">
        <f>IF(NK$19-'様式３（療養者名簿）（⑤の場合）'!$BD26+1&lt;=15,IF(NK$19&gt;='様式３（療養者名簿）（⑤の場合）'!$BD26,IF(NK$19&lt;='様式３（療養者名簿）（⑤の場合）'!$BE26,1,0),0),0)</f>
        <v>0</v>
      </c>
      <c r="NL21" s="225">
        <f>IF(NL$19-'様式３（療養者名簿）（⑤の場合）'!$BD26+1&lt;=15,IF(NL$19&gt;='様式３（療養者名簿）（⑤の場合）'!$BD26,IF(NL$19&lt;='様式３（療養者名簿）（⑤の場合）'!$BE26,1,0),0),0)</f>
        <v>0</v>
      </c>
      <c r="NM21" s="225">
        <f>IF(NM$19-'様式３（療養者名簿）（⑤の場合）'!$BD26+1&lt;=15,IF(NM$19&gt;='様式３（療養者名簿）（⑤の場合）'!$BD26,IF(NM$19&lt;='様式３（療養者名簿）（⑤の場合）'!$BE26,1,0),0),0)</f>
        <v>0</v>
      </c>
      <c r="NN21" s="225">
        <f>IF(NN$19-'様式３（療養者名簿）（⑤の場合）'!$BD26+1&lt;=15,IF(NN$19&gt;='様式３（療養者名簿）（⑤の場合）'!$BD26,IF(NN$19&lt;='様式３（療養者名簿）（⑤の場合）'!$BE26,1,0),0),0)</f>
        <v>0</v>
      </c>
      <c r="NO21" s="225">
        <f>IF(NO$19-'様式３（療養者名簿）（⑤の場合）'!$BD26+1&lt;=15,IF(NO$19&gt;='様式３（療養者名簿）（⑤の場合）'!$BD26,IF(NO$19&lt;='様式３（療養者名簿）（⑤の場合）'!$BE26,1,0),0),0)</f>
        <v>0</v>
      </c>
      <c r="NP21" s="225">
        <f>IF(NP$19-'様式３（療養者名簿）（⑤の場合）'!$BD26+1&lt;=15,IF(NP$19&gt;='様式３（療養者名簿）（⑤の場合）'!$BD26,IF(NP$19&lt;='様式３（療養者名簿）（⑤の場合）'!$BE26,1,0),0),0)</f>
        <v>0</v>
      </c>
      <c r="NQ21" s="225">
        <f>IF(NQ$19-'様式３（療養者名簿）（⑤の場合）'!$BD26+1&lt;=15,IF(NQ$19&gt;='様式３（療養者名簿）（⑤の場合）'!$BD26,IF(NQ$19&lt;='様式３（療養者名簿）（⑤の場合）'!$BE26,1,0),0),0)</f>
        <v>0</v>
      </c>
      <c r="NR21" s="225">
        <f>IF(NR$19-'様式３（療養者名簿）（⑤の場合）'!$BD26+1&lt;=15,IF(NR$19&gt;='様式３（療養者名簿）（⑤の場合）'!$BD26,IF(NR$19&lt;='様式３（療養者名簿）（⑤の場合）'!$BE26,1,0),0),0)</f>
        <v>0</v>
      </c>
      <c r="NS21" s="225">
        <f>IF(NS$19-'様式３（療養者名簿）（⑤の場合）'!$BD26+1&lt;=15,IF(NS$19&gt;='様式３（療養者名簿）（⑤の場合）'!$BD26,IF(NS$19&lt;='様式３（療養者名簿）（⑤の場合）'!$BE26,1,0),0),0)</f>
        <v>0</v>
      </c>
      <c r="NT21" s="225">
        <f>IF(NT$19-'様式３（療養者名簿）（⑤の場合）'!$BD26+1&lt;=15,IF(NT$19&gt;='様式３（療養者名簿）（⑤の場合）'!$BD26,IF(NT$19&lt;='様式３（療養者名簿）（⑤の場合）'!$BE26,1,0),0),0)</f>
        <v>0</v>
      </c>
      <c r="NU21" s="225">
        <f>IF(NU$19-'様式３（療養者名簿）（⑤の場合）'!$BD26+1&lt;=15,IF(NU$19&gt;='様式３（療養者名簿）（⑤の場合）'!$BD26,IF(NU$19&lt;='様式３（療養者名簿）（⑤の場合）'!$BE26,1,0),0),0)</f>
        <v>0</v>
      </c>
      <c r="NV21" s="225">
        <f>IF(NV$19-'様式３（療養者名簿）（⑤の場合）'!$BD26+1&lt;=15,IF(NV$19&gt;='様式３（療養者名簿）（⑤の場合）'!$BD26,IF(NV$19&lt;='様式３（療養者名簿）（⑤の場合）'!$BE26,1,0),0),0)</f>
        <v>0</v>
      </c>
      <c r="NW21" s="225">
        <f>IF(NW$19-'様式３（療養者名簿）（⑤の場合）'!$BD26+1&lt;=15,IF(NW$19&gt;='様式３（療養者名簿）（⑤の場合）'!$BD26,IF(NW$19&lt;='様式３（療養者名簿）（⑤の場合）'!$BE26,1,0),0),0)</f>
        <v>0</v>
      </c>
      <c r="NX21" s="225">
        <f>IF(NX$19-'様式３（療養者名簿）（⑤の場合）'!$BD26+1&lt;=15,IF(NX$19&gt;='様式３（療養者名簿）（⑤の場合）'!$BD26,IF(NX$19&lt;='様式３（療養者名簿）（⑤の場合）'!$BE26,1,0),0),0)</f>
        <v>0</v>
      </c>
      <c r="NY21" s="225">
        <f>IF(NY$19-'様式３（療養者名簿）（⑤の場合）'!$BD26+1&lt;=15,IF(NY$19&gt;='様式３（療養者名簿）（⑤の場合）'!$BD26,IF(NY$19&lt;='様式３（療養者名簿）（⑤の場合）'!$BE26,1,0),0),0)</f>
        <v>0</v>
      </c>
      <c r="NZ21" s="225">
        <f>IF(NZ$19-'様式３（療養者名簿）（⑤の場合）'!$BD26+1&lt;=15,IF(NZ$19&gt;='様式３（療養者名簿）（⑤の場合）'!$BD26,IF(NZ$19&lt;='様式３（療養者名簿）（⑤の場合）'!$BE26,1,0),0),0)</f>
        <v>0</v>
      </c>
      <c r="OA21" s="225">
        <f>IF(OA$19-'様式３（療養者名簿）（⑤の場合）'!$BD26+1&lt;=15,IF(OA$19&gt;='様式３（療養者名簿）（⑤の場合）'!$BD26,IF(OA$19&lt;='様式３（療養者名簿）（⑤の場合）'!$BE26,1,0),0),0)</f>
        <v>0</v>
      </c>
      <c r="OB21" s="225">
        <f>IF(OB$19-'様式３（療養者名簿）（⑤の場合）'!$BD26+1&lt;=15,IF(OB$19&gt;='様式３（療養者名簿）（⑤の場合）'!$BD26,IF(OB$19&lt;='様式３（療養者名簿）（⑤の場合）'!$BE26,1,0),0),0)</f>
        <v>0</v>
      </c>
      <c r="OC21" s="225">
        <f>IF(OC$19-'様式３（療養者名簿）（⑤の場合）'!$BD26+1&lt;=15,IF(OC$19&gt;='様式３（療養者名簿）（⑤の場合）'!$BD26,IF(OC$19&lt;='様式３（療養者名簿）（⑤の場合）'!$BE26,1,0),0),0)</f>
        <v>0</v>
      </c>
      <c r="OD21" s="225">
        <f>IF(OD$19-'様式３（療養者名簿）（⑤の場合）'!$BD26+1&lt;=15,IF(OD$19&gt;='様式３（療養者名簿）（⑤の場合）'!$BD26,IF(OD$19&lt;='様式３（療養者名簿）（⑤の場合）'!$BE26,1,0),0),0)</f>
        <v>0</v>
      </c>
      <c r="OE21" s="225">
        <f>IF(OE$19-'様式３（療養者名簿）（⑤の場合）'!$BD26+1&lt;=15,IF(OE$19&gt;='様式３（療養者名簿）（⑤の場合）'!$BD26,IF(OE$19&lt;='様式３（療養者名簿）（⑤の場合）'!$BE26,1,0),0),0)</f>
        <v>0</v>
      </c>
      <c r="OF21" s="225">
        <f>IF(OF$19-'様式３（療養者名簿）（⑤の場合）'!$BD26+1&lt;=15,IF(OF$19&gt;='様式３（療養者名簿）（⑤の場合）'!$BD26,IF(OF$19&lt;='様式３（療養者名簿）（⑤の場合）'!$BE26,1,0),0),0)</f>
        <v>0</v>
      </c>
      <c r="OG21" s="225">
        <f>IF(OG$19-'様式３（療養者名簿）（⑤の場合）'!$BD26+1&lt;=15,IF(OG$19&gt;='様式３（療養者名簿）（⑤の場合）'!$BD26,IF(OG$19&lt;='様式３（療養者名簿）（⑤の場合）'!$BE26,1,0),0),0)</f>
        <v>0</v>
      </c>
      <c r="OH21" s="225">
        <f>IF(OH$19-'様式３（療養者名簿）（⑤の場合）'!$BD26+1&lt;=15,IF(OH$19&gt;='様式３（療養者名簿）（⑤の場合）'!$BD26,IF(OH$19&lt;='様式３（療養者名簿）（⑤の場合）'!$BE26,1,0),0),0)</f>
        <v>0</v>
      </c>
      <c r="OI21" s="225">
        <f>IF(OI$19-'様式３（療養者名簿）（⑤の場合）'!$BD26+1&lt;=15,IF(OI$19&gt;='様式３（療養者名簿）（⑤の場合）'!$BD26,IF(OI$19&lt;='様式３（療養者名簿）（⑤の場合）'!$BE26,1,0),0),0)</f>
        <v>0</v>
      </c>
      <c r="OJ21" s="225">
        <f>IF(OJ$19-'様式３（療養者名簿）（⑤の場合）'!$BD26+1&lt;=15,IF(OJ$19&gt;='様式３（療養者名簿）（⑤の場合）'!$BD26,IF(OJ$19&lt;='様式３（療養者名簿）（⑤の場合）'!$BE26,1,0),0),0)</f>
        <v>0</v>
      </c>
      <c r="OK21" s="225">
        <f>IF(OK$19-'様式３（療養者名簿）（⑤の場合）'!$BD26+1&lt;=15,IF(OK$19&gt;='様式３（療養者名簿）（⑤の場合）'!$BD26,IF(OK$19&lt;='様式３（療養者名簿）（⑤の場合）'!$BE26,1,0),0),0)</f>
        <v>0</v>
      </c>
      <c r="OL21" s="225">
        <f>IF(OL$19-'様式３（療養者名簿）（⑤の場合）'!$BD26+1&lt;=15,IF(OL$19&gt;='様式３（療養者名簿）（⑤の場合）'!$BD26,IF(OL$19&lt;='様式３（療養者名簿）（⑤の場合）'!$BE26,1,0),0),0)</f>
        <v>0</v>
      </c>
      <c r="OM21" s="225">
        <f>IF(OM$19-'様式３（療養者名簿）（⑤の場合）'!$BD26+1&lt;=15,IF(OM$19&gt;='様式３（療養者名簿）（⑤の場合）'!$BD26,IF(OM$19&lt;='様式３（療養者名簿）（⑤の場合）'!$BE26,1,0),0),0)</f>
        <v>0</v>
      </c>
      <c r="ON21" s="225">
        <f>IF(ON$19-'様式３（療養者名簿）（⑤の場合）'!$BD26+1&lt;=15,IF(ON$19&gt;='様式３（療養者名簿）（⑤の場合）'!$BD26,IF(ON$19&lt;='様式３（療養者名簿）（⑤の場合）'!$BE26,1,0),0),0)</f>
        <v>0</v>
      </c>
      <c r="OO21" s="225">
        <f>IF(OO$19-'様式３（療養者名簿）（⑤の場合）'!$BD26+1&lt;=15,IF(OO$19&gt;='様式３（療養者名簿）（⑤の場合）'!$BD26,IF(OO$19&lt;='様式３（療養者名簿）（⑤の場合）'!$BE26,1,0),0),0)</f>
        <v>0</v>
      </c>
      <c r="OP21" s="225">
        <f>IF(OP$19-'様式３（療養者名簿）（⑤の場合）'!$BD26+1&lt;=15,IF(OP$19&gt;='様式３（療養者名簿）（⑤の場合）'!$BD26,IF(OP$19&lt;='様式３（療養者名簿）（⑤の場合）'!$BE26,1,0),0),0)</f>
        <v>0</v>
      </c>
      <c r="OQ21" s="225">
        <f>IF(OQ$19-'様式３（療養者名簿）（⑤の場合）'!$BD26+1&lt;=15,IF(OQ$19&gt;='様式３（療養者名簿）（⑤の場合）'!$BD26,IF(OQ$19&lt;='様式３（療養者名簿）（⑤の場合）'!$BE26,1,0),0),0)</f>
        <v>0</v>
      </c>
      <c r="OR21" s="225">
        <f>IF(OR$19-'様式３（療養者名簿）（⑤の場合）'!$BD26+1&lt;=15,IF(OR$19&gt;='様式３（療養者名簿）（⑤の場合）'!$BD26,IF(OR$19&lt;='様式３（療養者名簿）（⑤の場合）'!$BE26,1,0),0),0)</f>
        <v>0</v>
      </c>
      <c r="OS21" s="225">
        <f>IF(OS$19-'様式３（療養者名簿）（⑤の場合）'!$BD26+1&lt;=15,IF(OS$19&gt;='様式３（療養者名簿）（⑤の場合）'!$BD26,IF(OS$19&lt;='様式３（療養者名簿）（⑤の場合）'!$BE26,1,0),0),0)</f>
        <v>0</v>
      </c>
      <c r="OT21" s="225">
        <f>IF(OT$19-'様式３（療養者名簿）（⑤の場合）'!$BD26+1&lt;=15,IF(OT$19&gt;='様式３（療養者名簿）（⑤の場合）'!$BD26,IF(OT$19&lt;='様式３（療養者名簿）（⑤の場合）'!$BE26,1,0),0),0)</f>
        <v>0</v>
      </c>
      <c r="OU21" s="225">
        <f>IF(OU$19-'様式３（療養者名簿）（⑤の場合）'!$BD26+1&lt;=15,IF(OU$19&gt;='様式３（療養者名簿）（⑤の場合）'!$BD26,IF(OU$19&lt;='様式３（療養者名簿）（⑤の場合）'!$BE26,1,0),0),0)</f>
        <v>0</v>
      </c>
      <c r="OV21" s="225">
        <f>IF(OV$19-'様式３（療養者名簿）（⑤の場合）'!$BD26+1&lt;=15,IF(OV$19&gt;='様式３（療養者名簿）（⑤の場合）'!$BD26,IF(OV$19&lt;='様式３（療養者名簿）（⑤の場合）'!$BE26,1,0),0),0)</f>
        <v>0</v>
      </c>
      <c r="OW21" s="225">
        <f>IF(OW$19-'様式３（療養者名簿）（⑤の場合）'!$BD26+1&lt;=15,IF(OW$19&gt;='様式３（療養者名簿）（⑤の場合）'!$BD26,IF(OW$19&lt;='様式３（療養者名簿）（⑤の場合）'!$BE26,1,0),0),0)</f>
        <v>0</v>
      </c>
      <c r="OX21" s="225">
        <f>IF(OX$19-'様式３（療養者名簿）（⑤の場合）'!$BD26+1&lt;=15,IF(OX$19&gt;='様式３（療養者名簿）（⑤の場合）'!$BD26,IF(OX$19&lt;='様式３（療養者名簿）（⑤の場合）'!$BE26,1,0),0),0)</f>
        <v>0</v>
      </c>
      <c r="OY21" s="225">
        <f>IF(OY$19-'様式３（療養者名簿）（⑤の場合）'!$BD26+1&lt;=15,IF(OY$19&gt;='様式３（療養者名簿）（⑤の場合）'!$BD26,IF(OY$19&lt;='様式３（療養者名簿）（⑤の場合）'!$BE26,1,0),0),0)</f>
        <v>0</v>
      </c>
      <c r="OZ21" s="225">
        <f>IF(OZ$19-'様式３（療養者名簿）（⑤の場合）'!$BD26+1&lt;=15,IF(OZ$19&gt;='様式３（療養者名簿）（⑤の場合）'!$BD26,IF(OZ$19&lt;='様式３（療養者名簿）（⑤の場合）'!$BE26,1,0),0),0)</f>
        <v>0</v>
      </c>
      <c r="PA21" s="225">
        <f>IF(PA$19-'様式３（療養者名簿）（⑤の場合）'!$BD26+1&lt;=15,IF(PA$19&gt;='様式３（療養者名簿）（⑤の場合）'!$BD26,IF(PA$19&lt;='様式３（療養者名簿）（⑤の場合）'!$BE26,1,0),0),0)</f>
        <v>0</v>
      </c>
      <c r="PB21" s="225">
        <f>IF(PB$19-'様式３（療養者名簿）（⑤の場合）'!$BD26+1&lt;=15,IF(PB$19&gt;='様式３（療養者名簿）（⑤の場合）'!$BD26,IF(PB$19&lt;='様式３（療養者名簿）（⑤の場合）'!$BE26,1,0),0),0)</f>
        <v>0</v>
      </c>
      <c r="PC21" s="225">
        <f>IF(PC$19-'様式３（療養者名簿）（⑤の場合）'!$BD26+1&lt;=15,IF(PC$19&gt;='様式３（療養者名簿）（⑤の場合）'!$BD26,IF(PC$19&lt;='様式３（療養者名簿）（⑤の場合）'!$BE26,1,0),0),0)</f>
        <v>0</v>
      </c>
      <c r="PD21" s="225">
        <f>IF(PD$19-'様式３（療養者名簿）（⑤の場合）'!$BD26+1&lt;=15,IF(PD$19&gt;='様式３（療養者名簿）（⑤の場合）'!$BD26,IF(PD$19&lt;='様式３（療養者名簿）（⑤の場合）'!$BE26,1,0),0),0)</f>
        <v>0</v>
      </c>
      <c r="PE21" s="225">
        <f>IF(PE$19-'様式３（療養者名簿）（⑤の場合）'!$BD26+1&lt;=15,IF(PE$19&gt;='様式３（療養者名簿）（⑤の場合）'!$BD26,IF(PE$19&lt;='様式３（療養者名簿）（⑤の場合）'!$BE26,1,0),0),0)</f>
        <v>0</v>
      </c>
      <c r="PF21" s="225">
        <f>IF(PF$19-'様式３（療養者名簿）（⑤の場合）'!$BD26+1&lt;=15,IF(PF$19&gt;='様式３（療養者名簿）（⑤の場合）'!$BD26,IF(PF$19&lt;='様式３（療養者名簿）（⑤の場合）'!$BE26,1,0),0),0)</f>
        <v>0</v>
      </c>
      <c r="PG21" s="225">
        <f>IF(PG$19-'様式３（療養者名簿）（⑤の場合）'!$BD26+1&lt;=15,IF(PG$19&gt;='様式３（療養者名簿）（⑤の場合）'!$BD26,IF(PG$19&lt;='様式３（療養者名簿）（⑤の場合）'!$BE26,1,0),0),0)</f>
        <v>0</v>
      </c>
      <c r="PH21" s="225">
        <f>IF(PH$19-'様式３（療養者名簿）（⑤の場合）'!$BD26+1&lt;=15,IF(PH$19&gt;='様式３（療養者名簿）（⑤の場合）'!$BD26,IF(PH$19&lt;='様式３（療養者名簿）（⑤の場合）'!$BE26,1,0),0),0)</f>
        <v>0</v>
      </c>
      <c r="PI21" s="225">
        <f>IF(PI$19-'様式３（療養者名簿）（⑤の場合）'!$BD26+1&lt;=15,IF(PI$19&gt;='様式３（療養者名簿）（⑤の場合）'!$BD26,IF(PI$19&lt;='様式３（療養者名簿）（⑤の場合）'!$BE26,1,0),0),0)</f>
        <v>0</v>
      </c>
      <c r="PJ21" s="225">
        <f>IF(PJ$19-'様式３（療養者名簿）（⑤の場合）'!$BD26+1&lt;=15,IF(PJ$19&gt;='様式３（療養者名簿）（⑤の場合）'!$BD26,IF(PJ$19&lt;='様式３（療養者名簿）（⑤の場合）'!$BE26,1,0),0),0)</f>
        <v>0</v>
      </c>
      <c r="PK21" s="225">
        <f>IF(PK$19-'様式３（療養者名簿）（⑤の場合）'!$BD26+1&lt;=15,IF(PK$19&gt;='様式３（療養者名簿）（⑤の場合）'!$BD26,IF(PK$19&lt;='様式３（療養者名簿）（⑤の場合）'!$BE26,1,0),0),0)</f>
        <v>0</v>
      </c>
      <c r="PL21" s="225">
        <f>IF(PL$19-'様式３（療養者名簿）（⑤の場合）'!$BD26+1&lt;=15,IF(PL$19&gt;='様式３（療養者名簿）（⑤の場合）'!$BD26,IF(PL$19&lt;='様式３（療養者名簿）（⑤の場合）'!$BE26,1,0),0),0)</f>
        <v>0</v>
      </c>
      <c r="PM21" s="225">
        <f>IF(PM$19-'様式３（療養者名簿）（⑤の場合）'!$BD26+1&lt;=15,IF(PM$19&gt;='様式３（療養者名簿）（⑤の場合）'!$BD26,IF(PM$19&lt;='様式３（療養者名簿）（⑤の場合）'!$BE26,1,0),0),0)</f>
        <v>0</v>
      </c>
      <c r="PN21" s="225">
        <f>IF(PN$19-'様式３（療養者名簿）（⑤の場合）'!$BD26+1&lt;=15,IF(PN$19&gt;='様式３（療養者名簿）（⑤の場合）'!$BD26,IF(PN$19&lt;='様式３（療養者名簿）（⑤の場合）'!$BE26,1,0),0),0)</f>
        <v>0</v>
      </c>
      <c r="PO21" s="225">
        <f>IF(PO$19-'様式３（療養者名簿）（⑤の場合）'!$BD26+1&lt;=15,IF(PO$19&gt;='様式３（療養者名簿）（⑤の場合）'!$BD26,IF(PO$19&lt;='様式３（療養者名簿）（⑤の場合）'!$BE26,1,0),0),0)</f>
        <v>0</v>
      </c>
      <c r="PP21" s="225">
        <f>IF(PP$19-'様式３（療養者名簿）（⑤の場合）'!$BD26+1&lt;=15,IF(PP$19&gt;='様式３（療養者名簿）（⑤の場合）'!$BD26,IF(PP$19&lt;='様式３（療養者名簿）（⑤の場合）'!$BE26,1,0),0),0)</f>
        <v>0</v>
      </c>
      <c r="PQ21" s="225">
        <f>IF(PQ$19-'様式３（療養者名簿）（⑤の場合）'!$BD26+1&lt;=15,IF(PQ$19&gt;='様式３（療養者名簿）（⑤の場合）'!$BD26,IF(PQ$19&lt;='様式３（療養者名簿）（⑤の場合）'!$BE26,1,0),0),0)</f>
        <v>0</v>
      </c>
      <c r="PR21" s="225">
        <f>IF(PR$19-'様式３（療養者名簿）（⑤の場合）'!$BD26+1&lt;=15,IF(PR$19&gt;='様式３（療養者名簿）（⑤の場合）'!$BD26,IF(PR$19&lt;='様式３（療養者名簿）（⑤の場合）'!$BE26,1,0),0),0)</f>
        <v>0</v>
      </c>
      <c r="PS21" s="225">
        <f>IF(PS$19-'様式３（療養者名簿）（⑤の場合）'!$BD26+1&lt;=15,IF(PS$19&gt;='様式３（療養者名簿）（⑤の場合）'!$BD26,IF(PS$19&lt;='様式３（療養者名簿）（⑤の場合）'!$BE26,1,0),0),0)</f>
        <v>0</v>
      </c>
      <c r="PT21" s="225">
        <f>IF(PT$19-'様式３（療養者名簿）（⑤の場合）'!$BD26+1&lt;=15,IF(PT$19&gt;='様式３（療養者名簿）（⑤の場合）'!$BD26,IF(PT$19&lt;='様式３（療養者名簿）（⑤の場合）'!$BE26,1,0),0),0)</f>
        <v>0</v>
      </c>
      <c r="PU21" s="225">
        <f>IF(PU$19-'様式３（療養者名簿）（⑤の場合）'!$BD26+1&lt;=15,IF(PU$19&gt;='様式３（療養者名簿）（⑤の場合）'!$BD26,IF(PU$19&lt;='様式３（療養者名簿）（⑤の場合）'!$BE26,1,0),0),0)</f>
        <v>0</v>
      </c>
      <c r="PV21" s="225">
        <f>IF(PV$19-'様式３（療養者名簿）（⑤の場合）'!$BD26+1&lt;=15,IF(PV$19&gt;='様式３（療養者名簿）（⑤の場合）'!$BD26,IF(PV$19&lt;='様式３（療養者名簿）（⑤の場合）'!$BE26,1,0),0),0)</f>
        <v>0</v>
      </c>
      <c r="PW21" s="225">
        <f>IF(PW$19-'様式３（療養者名簿）（⑤の場合）'!$BD26+1&lt;=15,IF(PW$19&gt;='様式３（療養者名簿）（⑤の場合）'!$BD26,IF(PW$19&lt;='様式３（療養者名簿）（⑤の場合）'!$BE26,1,0),0),0)</f>
        <v>0</v>
      </c>
      <c r="PX21" s="225">
        <f>IF(PX$19-'様式３（療養者名簿）（⑤の場合）'!$BD26+1&lt;=15,IF(PX$19&gt;='様式３（療養者名簿）（⑤の場合）'!$BD26,IF(PX$19&lt;='様式３（療養者名簿）（⑤の場合）'!$BE26,1,0),0),0)</f>
        <v>0</v>
      </c>
      <c r="PY21" s="225">
        <f>IF(PY$19-'様式３（療養者名簿）（⑤の場合）'!$BD26+1&lt;=15,IF(PY$19&gt;='様式３（療養者名簿）（⑤の場合）'!$BD26,IF(PY$19&lt;='様式３（療養者名簿）（⑤の場合）'!$BE26,1,0),0),0)</f>
        <v>0</v>
      </c>
      <c r="PZ21" s="225">
        <f>IF(PZ$19-'様式３（療養者名簿）（⑤の場合）'!$BD26+1&lt;=15,IF(PZ$19&gt;='様式３（療養者名簿）（⑤の場合）'!$BD26,IF(PZ$19&lt;='様式３（療養者名簿）（⑤の場合）'!$BE26,1,0),0),0)</f>
        <v>0</v>
      </c>
      <c r="QA21" s="225">
        <f>IF(QA$19-'様式３（療養者名簿）（⑤の場合）'!$BD26+1&lt;=15,IF(QA$19&gt;='様式３（療養者名簿）（⑤の場合）'!$BD26,IF(QA$19&lt;='様式３（療養者名簿）（⑤の場合）'!$BE26,1,0),0),0)</f>
        <v>0</v>
      </c>
      <c r="QB21" s="225">
        <f>IF(QB$19-'様式３（療養者名簿）（⑤の場合）'!$BD26+1&lt;=15,IF(QB$19&gt;='様式３（療養者名簿）（⑤の場合）'!$BD26,IF(QB$19&lt;='様式３（療養者名簿）（⑤の場合）'!$BE26,1,0),0),0)</f>
        <v>0</v>
      </c>
      <c r="QC21" s="225">
        <f>IF(QC$19-'様式３（療養者名簿）（⑤の場合）'!$BD26+1&lt;=15,IF(QC$19&gt;='様式３（療養者名簿）（⑤の場合）'!$BD26,IF(QC$19&lt;='様式３（療養者名簿）（⑤の場合）'!$BE26,1,0),0),0)</f>
        <v>0</v>
      </c>
      <c r="QD21" s="225">
        <f>IF(QD$19-'様式３（療養者名簿）（⑤の場合）'!$BD26+1&lt;=15,IF(QD$19&gt;='様式３（療養者名簿）（⑤の場合）'!$BD26,IF(QD$19&lt;='様式３（療養者名簿）（⑤の場合）'!$BE26,1,0),0),0)</f>
        <v>0</v>
      </c>
      <c r="QE21" s="225">
        <f>IF(QE$19-'様式３（療養者名簿）（⑤の場合）'!$BD26+1&lt;=15,IF(QE$19&gt;='様式３（療養者名簿）（⑤の場合）'!$BD26,IF(QE$19&lt;='様式３（療養者名簿）（⑤の場合）'!$BE26,1,0),0),0)</f>
        <v>0</v>
      </c>
      <c r="QF21" s="225">
        <f>IF(QF$19-'様式３（療養者名簿）（⑤の場合）'!$BD26+1&lt;=15,IF(QF$19&gt;='様式３（療養者名簿）（⑤の場合）'!$BD26,IF(QF$19&lt;='様式３（療養者名簿）（⑤の場合）'!$BE26,1,0),0),0)</f>
        <v>0</v>
      </c>
      <c r="QG21" s="225">
        <f>IF(QG$19-'様式３（療養者名簿）（⑤の場合）'!$BD26+1&lt;=15,IF(QG$19&gt;='様式３（療養者名簿）（⑤の場合）'!$BD26,IF(QG$19&lt;='様式３（療養者名簿）（⑤の場合）'!$BE26,1,0),0),0)</f>
        <v>0</v>
      </c>
      <c r="QH21" s="225">
        <f>IF(QH$19-'様式３（療養者名簿）（⑤の場合）'!$BD26+1&lt;=15,IF(QH$19&gt;='様式３（療養者名簿）（⑤の場合）'!$BD26,IF(QH$19&lt;='様式３（療養者名簿）（⑤の場合）'!$BE26,1,0),0),0)</f>
        <v>0</v>
      </c>
      <c r="QI21" s="225">
        <f>IF(QI$19-'様式３（療養者名簿）（⑤の場合）'!$BD26+1&lt;=15,IF(QI$19&gt;='様式３（療養者名簿）（⑤の場合）'!$BD26,IF(QI$19&lt;='様式３（療養者名簿）（⑤の場合）'!$BE26,1,0),0),0)</f>
        <v>0</v>
      </c>
      <c r="QJ21" s="225">
        <f>IF(QJ$19-'様式３（療養者名簿）（⑤の場合）'!$BD26+1&lt;=15,IF(QJ$19&gt;='様式３（療養者名簿）（⑤の場合）'!$BD26,IF(QJ$19&lt;='様式３（療養者名簿）（⑤の場合）'!$BE26,1,0),0),0)</f>
        <v>0</v>
      </c>
      <c r="QK21" s="225">
        <f>IF(QK$19-'様式３（療養者名簿）（⑤の場合）'!$BD26+1&lt;=15,IF(QK$19&gt;='様式３（療養者名簿）（⑤の場合）'!$BD26,IF(QK$19&lt;='様式３（療養者名簿）（⑤の場合）'!$BE26,1,0),0),0)</f>
        <v>0</v>
      </c>
      <c r="QL21" s="225">
        <f>IF(QL$19-'様式３（療養者名簿）（⑤の場合）'!$BD26+1&lt;=15,IF(QL$19&gt;='様式３（療養者名簿）（⑤の場合）'!$BD26,IF(QL$19&lt;='様式３（療養者名簿）（⑤の場合）'!$BE26,1,0),0),0)</f>
        <v>0</v>
      </c>
      <c r="QM21" s="225">
        <f>IF(QM$19-'様式３（療養者名簿）（⑤の場合）'!$BD26+1&lt;=15,IF(QM$19&gt;='様式３（療養者名簿）（⑤の場合）'!$BD26,IF(QM$19&lt;='様式３（療養者名簿）（⑤の場合）'!$BE26,1,0),0),0)</f>
        <v>0</v>
      </c>
      <c r="QN21" s="225">
        <f>IF(QN$19-'様式３（療養者名簿）（⑤の場合）'!$BD26+1&lt;=15,IF(QN$19&gt;='様式３（療養者名簿）（⑤の場合）'!$BD26,IF(QN$19&lt;='様式３（療養者名簿）（⑤の場合）'!$BE26,1,0),0),0)</f>
        <v>0</v>
      </c>
      <c r="QO21" s="225">
        <f>IF(QO$19-'様式３（療養者名簿）（⑤の場合）'!$BD26+1&lt;=15,IF(QO$19&gt;='様式３（療養者名簿）（⑤の場合）'!$BD26,IF(QO$19&lt;='様式３（療養者名簿）（⑤の場合）'!$BE26,1,0),0),0)</f>
        <v>0</v>
      </c>
      <c r="QP21" s="225">
        <f>IF(QP$19-'様式３（療養者名簿）（⑤の場合）'!$BD26+1&lt;=15,IF(QP$19&gt;='様式３（療養者名簿）（⑤の場合）'!$BD26,IF(QP$19&lt;='様式３（療養者名簿）（⑤の場合）'!$BE26,1,0),0),0)</f>
        <v>0</v>
      </c>
      <c r="QQ21" s="225">
        <f>IF(QQ$19-'様式３（療養者名簿）（⑤の場合）'!$BD26+1&lt;=15,IF(QQ$19&gt;='様式３（療養者名簿）（⑤の場合）'!$BD26,IF(QQ$19&lt;='様式３（療養者名簿）（⑤の場合）'!$BE26,1,0),0),0)</f>
        <v>0</v>
      </c>
      <c r="QR21" s="225">
        <f>IF(QR$19-'様式３（療養者名簿）（⑤の場合）'!$BD26+1&lt;=15,IF(QR$19&gt;='様式３（療養者名簿）（⑤の場合）'!$BD26,IF(QR$19&lt;='様式３（療養者名簿）（⑤の場合）'!$BE26,1,0),0),0)</f>
        <v>0</v>
      </c>
      <c r="QS21" s="225">
        <f>IF(QS$19-'様式３（療養者名簿）（⑤の場合）'!$BD26+1&lt;=15,IF(QS$19&gt;='様式３（療養者名簿）（⑤の場合）'!$BD26,IF(QS$19&lt;='様式３（療養者名簿）（⑤の場合）'!$BE26,1,0),0),0)</f>
        <v>0</v>
      </c>
      <c r="QT21" s="225">
        <f>IF(QT$19-'様式３（療養者名簿）（⑤の場合）'!$BD26+1&lt;=15,IF(QT$19&gt;='様式３（療養者名簿）（⑤の場合）'!$BD26,IF(QT$19&lt;='様式３（療養者名簿）（⑤の場合）'!$BE26,1,0),0),0)</f>
        <v>0</v>
      </c>
      <c r="QU21" s="225">
        <f>IF(QU$19-'様式３（療養者名簿）（⑤の場合）'!$BD26+1&lt;=15,IF(QU$19&gt;='様式３（療養者名簿）（⑤の場合）'!$BD26,IF(QU$19&lt;='様式３（療養者名簿）（⑤の場合）'!$BE26,1,0),0),0)</f>
        <v>0</v>
      </c>
      <c r="QV21" s="225">
        <f>IF(QV$19-'様式３（療養者名簿）（⑤の場合）'!$BD26+1&lt;=15,IF(QV$19&gt;='様式３（療養者名簿）（⑤の場合）'!$BD26,IF(QV$19&lt;='様式３（療養者名簿）（⑤の場合）'!$BE26,1,0),0),0)</f>
        <v>0</v>
      </c>
      <c r="QW21" s="225">
        <f>IF(QW$19-'様式３（療養者名簿）（⑤の場合）'!$BD26+1&lt;=15,IF(QW$19&gt;='様式３（療養者名簿）（⑤の場合）'!$BD26,IF(QW$19&lt;='様式３（療養者名簿）（⑤の場合）'!$BE26,1,0),0),0)</f>
        <v>0</v>
      </c>
      <c r="QX21" s="225">
        <f>IF(QX$19-'様式３（療養者名簿）（⑤の場合）'!$BD26+1&lt;=15,IF(QX$19&gt;='様式３（療養者名簿）（⑤の場合）'!$BD26,IF(QX$19&lt;='様式３（療養者名簿）（⑤の場合）'!$BE26,1,0),0),0)</f>
        <v>0</v>
      </c>
      <c r="QY21" s="225">
        <f>IF(QY$19-'様式３（療養者名簿）（⑤の場合）'!$BD26+1&lt;=15,IF(QY$19&gt;='様式３（療養者名簿）（⑤の場合）'!$BD26,IF(QY$19&lt;='様式３（療養者名簿）（⑤の場合）'!$BE26,1,0),0),0)</f>
        <v>0</v>
      </c>
      <c r="QZ21" s="225">
        <f>IF(QZ$19-'様式３（療養者名簿）（⑤の場合）'!$BD26+1&lt;=15,IF(QZ$19&gt;='様式３（療養者名簿）（⑤の場合）'!$BD26,IF(QZ$19&lt;='様式３（療養者名簿）（⑤の場合）'!$BE26,1,0),0),0)</f>
        <v>0</v>
      </c>
      <c r="RA21" s="225">
        <f>IF(RA$19-'様式３（療養者名簿）（⑤の場合）'!$BD26+1&lt;=15,IF(RA$19&gt;='様式３（療養者名簿）（⑤の場合）'!$BD26,IF(RA$19&lt;='様式３（療養者名簿）（⑤の場合）'!$BE26,1,0),0),0)</f>
        <v>0</v>
      </c>
      <c r="RB21" s="225">
        <f>IF(RB$19-'様式３（療養者名簿）（⑤の場合）'!$BD26+1&lt;=15,IF(RB$19&gt;='様式３（療養者名簿）（⑤の場合）'!$BD26,IF(RB$19&lt;='様式３（療養者名簿）（⑤の場合）'!$BE26,1,0),0),0)</f>
        <v>0</v>
      </c>
      <c r="RC21" s="225">
        <f>IF(RC$19-'様式３（療養者名簿）（⑤の場合）'!$BD26+1&lt;=15,IF(RC$19&gt;='様式３（療養者名簿）（⑤の場合）'!$BD26,IF(RC$19&lt;='様式３（療養者名簿）（⑤の場合）'!$BE26,1,0),0),0)</f>
        <v>0</v>
      </c>
      <c r="RD21" s="225">
        <f>IF(RD$19-'様式３（療養者名簿）（⑤の場合）'!$BD26+1&lt;=15,IF(RD$19&gt;='様式３（療養者名簿）（⑤の場合）'!$BD26,IF(RD$19&lt;='様式３（療養者名簿）（⑤の場合）'!$BE26,1,0),0),0)</f>
        <v>0</v>
      </c>
      <c r="RE21" s="225">
        <f>IF(RE$19-'様式３（療養者名簿）（⑤の場合）'!$BD26+1&lt;=15,IF(RE$19&gt;='様式３（療養者名簿）（⑤の場合）'!$BD26,IF(RE$19&lt;='様式３（療養者名簿）（⑤の場合）'!$BE26,1,0),0),0)</f>
        <v>0</v>
      </c>
      <c r="RF21" s="225">
        <f>IF(RF$19-'様式３（療養者名簿）（⑤の場合）'!$BD26+1&lt;=15,IF(RF$19&gt;='様式３（療養者名簿）（⑤の場合）'!$BD26,IF(RF$19&lt;='様式３（療養者名簿）（⑤の場合）'!$BE26,1,0),0),0)</f>
        <v>0</v>
      </c>
      <c r="RG21" s="225">
        <f>IF(RG$19-'様式３（療養者名簿）（⑤の場合）'!$BD26+1&lt;=15,IF(RG$19&gt;='様式３（療養者名簿）（⑤の場合）'!$BD26,IF(RG$19&lt;='様式３（療養者名簿）（⑤の場合）'!$BE26,1,0),0),0)</f>
        <v>0</v>
      </c>
      <c r="RH21" s="225">
        <f>IF(RH$19-'様式３（療養者名簿）（⑤の場合）'!$BD26+1&lt;=15,IF(RH$19&gt;='様式３（療養者名簿）（⑤の場合）'!$BD26,IF(RH$19&lt;='様式３（療養者名簿）（⑤の場合）'!$BE26,1,0),0),0)</f>
        <v>0</v>
      </c>
      <c r="RI21" s="225">
        <f>IF(RI$19-'様式３（療養者名簿）（⑤の場合）'!$BD26+1&lt;=15,IF(RI$19&gt;='様式３（療養者名簿）（⑤の場合）'!$BD26,IF(RI$19&lt;='様式３（療養者名簿）（⑤の場合）'!$BE26,1,0),0),0)</f>
        <v>0</v>
      </c>
      <c r="RJ21" s="225">
        <f>IF(RJ$19-'様式３（療養者名簿）（⑤の場合）'!$BD26+1&lt;=15,IF(RJ$19&gt;='様式３（療養者名簿）（⑤の場合）'!$BD26,IF(RJ$19&lt;='様式３（療養者名簿）（⑤の場合）'!$BE26,1,0),0),0)</f>
        <v>0</v>
      </c>
      <c r="RK21" s="225">
        <f>IF(RK$19-'様式３（療養者名簿）（⑤の場合）'!$BD26+1&lt;=15,IF(RK$19&gt;='様式３（療養者名簿）（⑤の場合）'!$BD26,IF(RK$19&lt;='様式３（療養者名簿）（⑤の場合）'!$BE26,1,0),0),0)</f>
        <v>0</v>
      </c>
      <c r="RL21" s="225">
        <f>IF(RL$19-'様式３（療養者名簿）（⑤の場合）'!$BD26+1&lt;=15,IF(RL$19&gt;='様式３（療養者名簿）（⑤の場合）'!$BD26,IF(RL$19&lt;='様式３（療養者名簿）（⑤の場合）'!$BE26,1,0),0),0)</f>
        <v>0</v>
      </c>
      <c r="RM21" s="225">
        <f>IF(RM$19-'様式３（療養者名簿）（⑤の場合）'!$BD26+1&lt;=15,IF(RM$19&gt;='様式３（療養者名簿）（⑤の場合）'!$BD26,IF(RM$19&lt;='様式３（療養者名簿）（⑤の場合）'!$BE26,1,0),0),0)</f>
        <v>0</v>
      </c>
      <c r="RN21" s="225">
        <f>IF(RN$19-'様式３（療養者名簿）（⑤の場合）'!$BD26+1&lt;=15,IF(RN$19&gt;='様式３（療養者名簿）（⑤の場合）'!$BD26,IF(RN$19&lt;='様式３（療養者名簿）（⑤の場合）'!$BE26,1,0),0),0)</f>
        <v>0</v>
      </c>
      <c r="RO21" s="225">
        <f>IF(RO$19-'様式３（療養者名簿）（⑤の場合）'!$BD26+1&lt;=15,IF(RO$19&gt;='様式３（療養者名簿）（⑤の場合）'!$BD26,IF(RO$19&lt;='様式３（療養者名簿）（⑤の場合）'!$BE26,1,0),0),0)</f>
        <v>0</v>
      </c>
      <c r="RP21" s="225">
        <f>IF(RP$19-'様式３（療養者名簿）（⑤の場合）'!$BD26+1&lt;=15,IF(RP$19&gt;='様式３（療養者名簿）（⑤の場合）'!$BD26,IF(RP$19&lt;='様式３（療養者名簿）（⑤の場合）'!$BE26,1,0),0),0)</f>
        <v>0</v>
      </c>
      <c r="RQ21" s="225">
        <f>IF(RQ$19-'様式３（療養者名簿）（⑤の場合）'!$BD26+1&lt;=15,IF(RQ$19&gt;='様式３（療養者名簿）（⑤の場合）'!$BD26,IF(RQ$19&lt;='様式３（療養者名簿）（⑤の場合）'!$BE26,1,0),0),0)</f>
        <v>0</v>
      </c>
      <c r="RR21" s="225">
        <f>IF(RR$19-'様式３（療養者名簿）（⑤の場合）'!$BD26+1&lt;=15,IF(RR$19&gt;='様式３（療養者名簿）（⑤の場合）'!$BD26,IF(RR$19&lt;='様式３（療養者名簿）（⑤の場合）'!$BE26,1,0),0),0)</f>
        <v>0</v>
      </c>
      <c r="RS21" s="225">
        <f>IF(RS$19-'様式３（療養者名簿）（⑤の場合）'!$BD26+1&lt;=15,IF(RS$19&gt;='様式３（療養者名簿）（⑤の場合）'!$BD26,IF(RS$19&lt;='様式３（療養者名簿）（⑤の場合）'!$BE26,1,0),0),0)</f>
        <v>0</v>
      </c>
      <c r="RT21" s="225">
        <f>IF(RT$19-'様式３（療養者名簿）（⑤の場合）'!$BD26+1&lt;=15,IF(RT$19&gt;='様式３（療養者名簿）（⑤の場合）'!$BD26,IF(RT$19&lt;='様式３（療養者名簿）（⑤の場合）'!$BE26,1,0),0),0)</f>
        <v>0</v>
      </c>
      <c r="RU21" s="225">
        <f>IF(RU$19-'様式３（療養者名簿）（⑤の場合）'!$BD26+1&lt;=15,IF(RU$19&gt;='様式３（療養者名簿）（⑤の場合）'!$BD26,IF(RU$19&lt;='様式３（療養者名簿）（⑤の場合）'!$BE26,1,0),0),0)</f>
        <v>0</v>
      </c>
      <c r="RV21" s="225">
        <f>IF(RV$19-'様式３（療養者名簿）（⑤の場合）'!$BD26+1&lt;=15,IF(RV$19&gt;='様式３（療養者名簿）（⑤の場合）'!$BD26,IF(RV$19&lt;='様式３（療養者名簿）（⑤の場合）'!$BE26,1,0),0),0)</f>
        <v>0</v>
      </c>
      <c r="RW21" s="225">
        <f>IF(RW$19-'様式３（療養者名簿）（⑤の場合）'!$BD26+1&lt;=15,IF(RW$19&gt;='様式３（療養者名簿）（⑤の場合）'!$BD26,IF(RW$19&lt;='様式３（療養者名簿）（⑤の場合）'!$BE26,1,0),0),0)</f>
        <v>0</v>
      </c>
      <c r="RX21" s="225">
        <f>IF(RX$19-'様式３（療養者名簿）（⑤の場合）'!$BD26+1&lt;=15,IF(RX$19&gt;='様式３（療養者名簿）（⑤の場合）'!$BD26,IF(RX$19&lt;='様式３（療養者名簿）（⑤の場合）'!$BE26,1,0),0),0)</f>
        <v>0</v>
      </c>
      <c r="RY21" s="225">
        <f>IF(RY$19-'様式３（療養者名簿）（⑤の場合）'!$BD26+1&lt;=15,IF(RY$19&gt;='様式３（療養者名簿）（⑤の場合）'!$BD26,IF(RY$19&lt;='様式３（療養者名簿）（⑤の場合）'!$BE26,1,0),0),0)</f>
        <v>0</v>
      </c>
      <c r="RZ21" s="225">
        <f>IF(RZ$19-'様式３（療養者名簿）（⑤の場合）'!$BD26+1&lt;=15,IF(RZ$19&gt;='様式３（療養者名簿）（⑤の場合）'!$BD26,IF(RZ$19&lt;='様式３（療養者名簿）（⑤の場合）'!$BE26,1,0),0),0)</f>
        <v>0</v>
      </c>
      <c r="SA21" s="225">
        <f>IF(SA$19-'様式３（療養者名簿）（⑤の場合）'!$BD26+1&lt;=15,IF(SA$19&gt;='様式３（療養者名簿）（⑤の場合）'!$BD26,IF(SA$19&lt;='様式３（療養者名簿）（⑤の場合）'!$BE26,1,0),0),0)</f>
        <v>0</v>
      </c>
      <c r="SB21" s="225">
        <f>IF(SB$19-'様式３（療養者名簿）（⑤の場合）'!$BD26+1&lt;=15,IF(SB$19&gt;='様式３（療養者名簿）（⑤の場合）'!$BD26,IF(SB$19&lt;='様式３（療養者名簿）（⑤の場合）'!$BE26,1,0),0),0)</f>
        <v>0</v>
      </c>
      <c r="SC21" s="225">
        <f>IF(SC$19-'様式３（療養者名簿）（⑤の場合）'!$BD26+1&lt;=15,IF(SC$19&gt;='様式３（療養者名簿）（⑤の場合）'!$BD26,IF(SC$19&lt;='様式３（療養者名簿）（⑤の場合）'!$BE26,1,0),0),0)</f>
        <v>0</v>
      </c>
      <c r="SD21" s="225">
        <f>IF(SD$19-'様式３（療養者名簿）（⑤の場合）'!$BD26+1&lt;=15,IF(SD$19&gt;='様式３（療養者名簿）（⑤の場合）'!$BD26,IF(SD$19&lt;='様式３（療養者名簿）（⑤の場合）'!$BE26,1,0),0),0)</f>
        <v>0</v>
      </c>
      <c r="SE21" s="225">
        <f>IF(SE$19-'様式３（療養者名簿）（⑤の場合）'!$BD26+1&lt;=15,IF(SE$19&gt;='様式３（療養者名簿）（⑤の場合）'!$BD26,IF(SE$19&lt;='様式３（療養者名簿）（⑤の場合）'!$BE26,1,0),0),0)</f>
        <v>0</v>
      </c>
      <c r="SF21" s="225">
        <f>IF(SF$19-'様式３（療養者名簿）（⑤の場合）'!$BD26+1&lt;=15,IF(SF$19&gt;='様式３（療養者名簿）（⑤の場合）'!$BD26,IF(SF$19&lt;='様式３（療養者名簿）（⑤の場合）'!$BE26,1,0),0),0)</f>
        <v>0</v>
      </c>
      <c r="SG21" s="225">
        <f>IF(SG$19-'様式３（療養者名簿）（⑤の場合）'!$BD26+1&lt;=15,IF(SG$19&gt;='様式３（療養者名簿）（⑤の場合）'!$BD26,IF(SG$19&lt;='様式３（療養者名簿）（⑤の場合）'!$BE26,1,0),0),0)</f>
        <v>0</v>
      </c>
      <c r="SH21" s="225">
        <f>IF(SH$19-'様式３（療養者名簿）（⑤の場合）'!$BD26+1&lt;=15,IF(SH$19&gt;='様式３（療養者名簿）（⑤の場合）'!$BD26,IF(SH$19&lt;='様式３（療養者名簿）（⑤の場合）'!$BE26,1,0),0),0)</f>
        <v>0</v>
      </c>
      <c r="SI21" s="225">
        <f>IF(SI$19-'様式３（療養者名簿）（⑤の場合）'!$BD26+1&lt;=15,IF(SI$19&gt;='様式３（療養者名簿）（⑤の場合）'!$BD26,IF(SI$19&lt;='様式３（療養者名簿）（⑤の場合）'!$BE26,1,0),0),0)</f>
        <v>0</v>
      </c>
      <c r="SJ21" s="225">
        <f>IF(SJ$19-'様式３（療養者名簿）（⑤の場合）'!$BD26+1&lt;=15,IF(SJ$19&gt;='様式３（療養者名簿）（⑤の場合）'!$BD26,IF(SJ$19&lt;='様式３（療養者名簿）（⑤の場合）'!$BE26,1,0),0),0)</f>
        <v>0</v>
      </c>
      <c r="SK21" s="225">
        <f>IF(SK$19-'様式３（療養者名簿）（⑤の場合）'!$BD26+1&lt;=15,IF(SK$19&gt;='様式３（療養者名簿）（⑤の場合）'!$BD26,IF(SK$19&lt;='様式３（療養者名簿）（⑤の場合）'!$BE26,1,0),0),0)</f>
        <v>0</v>
      </c>
      <c r="SL21" s="225">
        <f>IF(SL$19-'様式３（療養者名簿）（⑤の場合）'!$BD26+1&lt;=15,IF(SL$19&gt;='様式３（療養者名簿）（⑤の場合）'!$BD26,IF(SL$19&lt;='様式３（療養者名簿）（⑤の場合）'!$BE26,1,0),0),0)</f>
        <v>0</v>
      </c>
      <c r="SM21" s="225">
        <f>IF(SM$19-'様式３（療養者名簿）（⑤の場合）'!$BD26+1&lt;=15,IF(SM$19&gt;='様式３（療養者名簿）（⑤の場合）'!$BD26,IF(SM$19&lt;='様式３（療養者名簿）（⑤の場合）'!$BE26,1,0),0),0)</f>
        <v>0</v>
      </c>
      <c r="SN21" s="225">
        <f>IF(SN$19-'様式３（療養者名簿）（⑤の場合）'!$BD26+1&lt;=15,IF(SN$19&gt;='様式３（療養者名簿）（⑤の場合）'!$BD26,IF(SN$19&lt;='様式３（療養者名簿）（⑤の場合）'!$BE26,1,0),0),0)</f>
        <v>0</v>
      </c>
      <c r="SO21" s="225">
        <f>IF(SO$19-'様式３（療養者名簿）（⑤の場合）'!$BD26+1&lt;=15,IF(SO$19&gt;='様式３（療養者名簿）（⑤の場合）'!$BD26,IF(SO$19&lt;='様式３（療養者名簿）（⑤の場合）'!$BE26,1,0),0),0)</f>
        <v>0</v>
      </c>
      <c r="SP21" s="225">
        <f>IF(SP$19-'様式３（療養者名簿）（⑤の場合）'!$BD26+1&lt;=15,IF(SP$19&gt;='様式３（療養者名簿）（⑤の場合）'!$BD26,IF(SP$19&lt;='様式３（療養者名簿）（⑤の場合）'!$BE26,1,0),0),0)</f>
        <v>0</v>
      </c>
      <c r="SQ21" s="225">
        <f>IF(SQ$19-'様式３（療養者名簿）（⑤の場合）'!$BD26+1&lt;=15,IF(SQ$19&gt;='様式３（療養者名簿）（⑤の場合）'!$BD26,IF(SQ$19&lt;='様式３（療養者名簿）（⑤の場合）'!$BE26,1,0),0),0)</f>
        <v>0</v>
      </c>
      <c r="SR21" s="225">
        <f>IF(SR$19-'様式３（療養者名簿）（⑤の場合）'!$BD26+1&lt;=15,IF(SR$19&gt;='様式３（療養者名簿）（⑤の場合）'!$BD26,IF(SR$19&lt;='様式３（療養者名簿）（⑤の場合）'!$BE26,1,0),0),0)</f>
        <v>0</v>
      </c>
      <c r="SS21" s="225">
        <f>IF(SS$19-'様式３（療養者名簿）（⑤の場合）'!$BD26+1&lt;=15,IF(SS$19&gt;='様式３（療養者名簿）（⑤の場合）'!$BD26,IF(SS$19&lt;='様式３（療養者名簿）（⑤の場合）'!$BE26,1,0),0),0)</f>
        <v>0</v>
      </c>
      <c r="ST21" s="225">
        <f>IF(ST$19-'様式３（療養者名簿）（⑤の場合）'!$BD26+1&lt;=15,IF(ST$19&gt;='様式３（療養者名簿）（⑤の場合）'!$BD26,IF(ST$19&lt;='様式３（療養者名簿）（⑤の場合）'!$BE26,1,0),0),0)</f>
        <v>0</v>
      </c>
      <c r="SU21" s="225">
        <f>IF(SU$19-'様式３（療養者名簿）（⑤の場合）'!$BD26+1&lt;=15,IF(SU$19&gt;='様式３（療養者名簿）（⑤の場合）'!$BD26,IF(SU$19&lt;='様式３（療養者名簿）（⑤の場合）'!$BE26,1,0),0),0)</f>
        <v>0</v>
      </c>
      <c r="SV21" s="225">
        <f>IF(SV$19-'様式３（療養者名簿）（⑤の場合）'!$BD26+1&lt;=15,IF(SV$19&gt;='様式３（療養者名簿）（⑤の場合）'!$BD26,IF(SV$19&lt;='様式３（療養者名簿）（⑤の場合）'!$BE26,1,0),0),0)</f>
        <v>0</v>
      </c>
      <c r="SW21" s="225">
        <f>IF(SW$19-'様式３（療養者名簿）（⑤の場合）'!$BD26+1&lt;=15,IF(SW$19&gt;='様式３（療養者名簿）（⑤の場合）'!$BD26,IF(SW$19&lt;='様式３（療養者名簿）（⑤の場合）'!$BE26,1,0),0),0)</f>
        <v>0</v>
      </c>
      <c r="SX21" s="225">
        <f>IF(SX$19-'様式３（療養者名簿）（⑤の場合）'!$BD26+1&lt;=15,IF(SX$19&gt;='様式３（療養者名簿）（⑤の場合）'!$BD26,IF(SX$19&lt;='様式３（療養者名簿）（⑤の場合）'!$BE26,1,0),0),0)</f>
        <v>0</v>
      </c>
      <c r="SY21" s="225">
        <f>IF(SY$19-'様式３（療養者名簿）（⑤の場合）'!$BD26+1&lt;=15,IF(SY$19&gt;='様式３（療養者名簿）（⑤の場合）'!$BD26,IF(SY$19&lt;='様式３（療養者名簿）（⑤の場合）'!$BE26,1,0),0),0)</f>
        <v>0</v>
      </c>
      <c r="SZ21" s="225">
        <f>IF(SZ$19-'様式３（療養者名簿）（⑤の場合）'!$BD26+1&lt;=15,IF(SZ$19&gt;='様式３（療養者名簿）（⑤の場合）'!$BD26,IF(SZ$19&lt;='様式３（療養者名簿）（⑤の場合）'!$BE26,1,0),0),0)</f>
        <v>0</v>
      </c>
      <c r="TA21" s="225">
        <f>IF(TA$19-'様式３（療養者名簿）（⑤の場合）'!$BD26+1&lt;=15,IF(TA$19&gt;='様式３（療養者名簿）（⑤の場合）'!$BD26,IF(TA$19&lt;='様式３（療養者名簿）（⑤の場合）'!$BE26,1,0),0),0)</f>
        <v>0</v>
      </c>
      <c r="TB21" s="225">
        <f>IF(TB$19-'様式３（療養者名簿）（⑤の場合）'!$BD26+1&lt;=15,IF(TB$19&gt;='様式３（療養者名簿）（⑤の場合）'!$BD26,IF(TB$19&lt;='様式３（療養者名簿）（⑤の場合）'!$BE26,1,0),0),0)</f>
        <v>0</v>
      </c>
      <c r="TC21" s="225">
        <f>IF(TC$19-'様式３（療養者名簿）（⑤の場合）'!$BD26+1&lt;=15,IF(TC$19&gt;='様式３（療養者名簿）（⑤の場合）'!$BD26,IF(TC$19&lt;='様式３（療養者名簿）（⑤の場合）'!$BE26,1,0),0),0)</f>
        <v>0</v>
      </c>
      <c r="TD21" s="225">
        <f>IF(TD$19-'様式３（療養者名簿）（⑤の場合）'!$BD26+1&lt;=15,IF(TD$19&gt;='様式３（療養者名簿）（⑤の場合）'!$BD26,IF(TD$19&lt;='様式３（療養者名簿）（⑤の場合）'!$BE26,1,0),0),0)</f>
        <v>0</v>
      </c>
      <c r="TE21" s="225">
        <f>IF(TE$19-'様式３（療養者名簿）（⑤の場合）'!$BD26+1&lt;=15,IF(TE$19&gt;='様式３（療養者名簿）（⑤の場合）'!$BD26,IF(TE$19&lt;='様式３（療養者名簿）（⑤の場合）'!$BE26,1,0),0),0)</f>
        <v>0</v>
      </c>
      <c r="TF21" s="225">
        <f>IF(TF$19-'様式３（療養者名簿）（⑤の場合）'!$BD26+1&lt;=15,IF(TF$19&gt;='様式３（療養者名簿）（⑤の場合）'!$BD26,IF(TF$19&lt;='様式３（療養者名簿）（⑤の場合）'!$BE26,1,0),0),0)</f>
        <v>0</v>
      </c>
      <c r="TG21" s="225">
        <f>IF(TG$19-'様式３（療養者名簿）（⑤の場合）'!$BD26+1&lt;=15,IF(TG$19&gt;='様式３（療養者名簿）（⑤の場合）'!$BD26,IF(TG$19&lt;='様式３（療養者名簿）（⑤の場合）'!$BE26,1,0),0),0)</f>
        <v>0</v>
      </c>
      <c r="TH21" s="225">
        <f>IF(TH$19-'様式３（療養者名簿）（⑤の場合）'!$BD26+1&lt;=15,IF(TH$19&gt;='様式３（療養者名簿）（⑤の場合）'!$BD26,IF(TH$19&lt;='様式３（療養者名簿）（⑤の場合）'!$BE26,1,0),0),0)</f>
        <v>0</v>
      </c>
      <c r="TI21" s="225">
        <f>IF(TI$19-'様式３（療養者名簿）（⑤の場合）'!$BD26+1&lt;=15,IF(TI$19&gt;='様式３（療養者名簿）（⑤の場合）'!$BD26,IF(TI$19&lt;='様式３（療養者名簿）（⑤の場合）'!$BE26,1,0),0),0)</f>
        <v>0</v>
      </c>
      <c r="TJ21" s="225">
        <f>IF(TJ$19-'様式３（療養者名簿）（⑤の場合）'!$BD26+1&lt;=15,IF(TJ$19&gt;='様式３（療養者名簿）（⑤の場合）'!$BD26,IF(TJ$19&lt;='様式３（療養者名簿）（⑤の場合）'!$BE26,1,0),0),0)</f>
        <v>0</v>
      </c>
      <c r="TK21" s="225">
        <f>IF(TK$19-'様式３（療養者名簿）（⑤の場合）'!$BD26+1&lt;=15,IF(TK$19&gt;='様式３（療養者名簿）（⑤の場合）'!$BD26,IF(TK$19&lt;='様式３（療養者名簿）（⑤の場合）'!$BE26,1,0),0),0)</f>
        <v>0</v>
      </c>
      <c r="TL21" s="225">
        <f>IF(TL$19-'様式３（療養者名簿）（⑤の場合）'!$BD26+1&lt;=15,IF(TL$19&gt;='様式３（療養者名簿）（⑤の場合）'!$BD26,IF(TL$19&lt;='様式３（療養者名簿）（⑤の場合）'!$BE26,1,0),0),0)</f>
        <v>0</v>
      </c>
      <c r="TM21" s="225">
        <f>IF(TM$19-'様式３（療養者名簿）（⑤の場合）'!$BD26+1&lt;=15,IF(TM$19&gt;='様式３（療養者名簿）（⑤の場合）'!$BD26,IF(TM$19&lt;='様式３（療養者名簿）（⑤の場合）'!$BE26,1,0),0),0)</f>
        <v>0</v>
      </c>
      <c r="TN21" s="225">
        <f>IF(TN$19-'様式３（療養者名簿）（⑤の場合）'!$BD26+1&lt;=15,IF(TN$19&gt;='様式３（療養者名簿）（⑤の場合）'!$BD26,IF(TN$19&lt;='様式３（療養者名簿）（⑤の場合）'!$BE26,1,0),0),0)</f>
        <v>0</v>
      </c>
      <c r="TO21" s="225">
        <f>IF(TO$19-'様式３（療養者名簿）（⑤の場合）'!$BD26+1&lt;=15,IF(TO$19&gt;='様式３（療養者名簿）（⑤の場合）'!$BD26,IF(TO$19&lt;='様式３（療養者名簿）（⑤の場合）'!$BE26,1,0),0),0)</f>
        <v>0</v>
      </c>
      <c r="TP21" s="225">
        <f>IF(TP$19-'様式３（療養者名簿）（⑤の場合）'!$BD26+1&lt;=15,IF(TP$19&gt;='様式３（療養者名簿）（⑤の場合）'!$BD26,IF(TP$19&lt;='様式３（療養者名簿）（⑤の場合）'!$BE26,1,0),0),0)</f>
        <v>0</v>
      </c>
      <c r="TQ21" s="225">
        <f>IF(TQ$19-'様式３（療養者名簿）（⑤の場合）'!$BD26+1&lt;=15,IF(TQ$19&gt;='様式３（療養者名簿）（⑤の場合）'!$BD26,IF(TQ$19&lt;='様式３（療養者名簿）（⑤の場合）'!$BE26,1,0),0),0)</f>
        <v>0</v>
      </c>
      <c r="TR21" s="225">
        <f>IF(TR$19-'様式３（療養者名簿）（⑤の場合）'!$BD26+1&lt;=15,IF(TR$19&gt;='様式３（療養者名簿）（⑤の場合）'!$BD26,IF(TR$19&lt;='様式３（療養者名簿）（⑤の場合）'!$BE26,1,0),0),0)</f>
        <v>0</v>
      </c>
      <c r="TS21" s="225">
        <f>IF(TS$19-'様式３（療養者名簿）（⑤の場合）'!$BD26+1&lt;=15,IF(TS$19&gt;='様式３（療養者名簿）（⑤の場合）'!$BD26,IF(TS$19&lt;='様式３（療養者名簿）（⑤の場合）'!$BE26,1,0),0),0)</f>
        <v>0</v>
      </c>
      <c r="TT21" s="225">
        <f>IF(TT$19-'様式３（療養者名簿）（⑤の場合）'!$BD26+1&lt;=15,IF(TT$19&gt;='様式３（療養者名簿）（⑤の場合）'!$BD26,IF(TT$19&lt;='様式３（療養者名簿）（⑤の場合）'!$BE26,1,0),0),0)</f>
        <v>0</v>
      </c>
      <c r="TU21" s="225">
        <f>IF(TU$19-'様式３（療養者名簿）（⑤の場合）'!$BD26+1&lt;=15,IF(TU$19&gt;='様式３（療養者名簿）（⑤の場合）'!$BD26,IF(TU$19&lt;='様式３（療養者名簿）（⑤の場合）'!$BE26,1,0),0),0)</f>
        <v>0</v>
      </c>
      <c r="TV21" s="225">
        <f>IF(TV$19-'様式３（療養者名簿）（⑤の場合）'!$BD26+1&lt;=15,IF(TV$19&gt;='様式３（療養者名簿）（⑤の場合）'!$BD26,IF(TV$19&lt;='様式３（療養者名簿）（⑤の場合）'!$BE26,1,0),0),0)</f>
        <v>0</v>
      </c>
      <c r="TW21" s="225">
        <f>IF(TW$19-'様式３（療養者名簿）（⑤の場合）'!$BD26+1&lt;=15,IF(TW$19&gt;='様式３（療養者名簿）（⑤の場合）'!$BD26,IF(TW$19&lt;='様式３（療養者名簿）（⑤の場合）'!$BE26,1,0),0),0)</f>
        <v>0</v>
      </c>
      <c r="TX21" s="225">
        <f>IF(TX$19-'様式３（療養者名簿）（⑤の場合）'!$BD26+1&lt;=15,IF(TX$19&gt;='様式３（療養者名簿）（⑤の場合）'!$BD26,IF(TX$19&lt;='様式３（療養者名簿）（⑤の場合）'!$BE26,1,0),0),0)</f>
        <v>0</v>
      </c>
      <c r="TY21" s="225">
        <f>IF(TY$19-'様式３（療養者名簿）（⑤の場合）'!$BD26+1&lt;=15,IF(TY$19&gt;='様式３（療養者名簿）（⑤の場合）'!$BD26,IF(TY$19&lt;='様式３（療養者名簿）（⑤の場合）'!$BE26,1,0),0),0)</f>
        <v>0</v>
      </c>
      <c r="TZ21" s="225">
        <f>IF(TZ$19-'様式３（療養者名簿）（⑤の場合）'!$BD26+1&lt;=15,IF(TZ$19&gt;='様式３（療養者名簿）（⑤の場合）'!$BD26,IF(TZ$19&lt;='様式３（療養者名簿）（⑤の場合）'!$BE26,1,0),0),0)</f>
        <v>0</v>
      </c>
      <c r="UA21" s="225">
        <f>IF(UA$19-'様式３（療養者名簿）（⑤の場合）'!$BD26+1&lt;=15,IF(UA$19&gt;='様式３（療養者名簿）（⑤の場合）'!$BD26,IF(UA$19&lt;='様式３（療養者名簿）（⑤の場合）'!$BE26,1,0),0),0)</f>
        <v>0</v>
      </c>
      <c r="UB21" s="225">
        <f>IF(UB$19-'様式３（療養者名簿）（⑤の場合）'!$BD26+1&lt;=15,IF(UB$19&gt;='様式３（療養者名簿）（⑤の場合）'!$BD26,IF(UB$19&lt;='様式３（療養者名簿）（⑤の場合）'!$BE26,1,0),0),0)</f>
        <v>0</v>
      </c>
      <c r="UC21" s="225">
        <f>IF(UC$19-'様式３（療養者名簿）（⑤の場合）'!$BD26+1&lt;=15,IF(UC$19&gt;='様式３（療養者名簿）（⑤の場合）'!$BD26,IF(UC$19&lt;='様式３（療養者名簿）（⑤の場合）'!$BE26,1,0),0),0)</f>
        <v>0</v>
      </c>
      <c r="UD21" s="338">
        <f>IF(UD$19-'様式３（療養者名簿）（⑤の場合）'!$BD26+1&lt;=15,IF(UD$19&gt;='様式３（療養者名簿）（⑤の場合）'!$BD26,IF(UD$19&lt;='様式３（療養者名簿）（⑤の場合）'!$BE26,1,0),0),0)</f>
        <v>0</v>
      </c>
      <c r="UE21" s="338">
        <f>IF(UE$19-'様式３（療養者名簿）（⑤の場合）'!$BD26+1&lt;=15,IF(UE$19&gt;='様式３（療養者名簿）（⑤の場合）'!$BD26,IF(UE$19&lt;='様式３（療養者名簿）（⑤の場合）'!$BE26,1,0),0),0)</f>
        <v>0</v>
      </c>
      <c r="UF21" s="338">
        <f>IF(UF$19-'様式３（療養者名簿）（⑤の場合）'!$BD26+1&lt;=15,IF(UF$19&gt;='様式３（療養者名簿）（⑤の場合）'!$BD26,IF(UF$19&lt;='様式３（療養者名簿）（⑤の場合）'!$BE26,1,0),0),0)</f>
        <v>0</v>
      </c>
      <c r="UG21" s="338">
        <f>IF(UG$19-'様式３（療養者名簿）（⑤の場合）'!$BD26+1&lt;=15,IF(UG$19&gt;='様式３（療養者名簿）（⑤の場合）'!$BD26,IF(UG$19&lt;='様式３（療養者名簿）（⑤の場合）'!$BE26,1,0),0),0)</f>
        <v>0</v>
      </c>
      <c r="UH21" s="338">
        <f>IF(UH$19-'様式３（療養者名簿）（⑤の場合）'!$BD26+1&lt;=15,IF(UH$19&gt;='様式３（療養者名簿）（⑤の場合）'!$BD26,IF(UH$19&lt;='様式３（療養者名簿）（⑤の場合）'!$BE26,1,0),0),0)</f>
        <v>0</v>
      </c>
      <c r="UI21" s="338">
        <f>IF(UI$19-'様式３（療養者名簿）（⑤の場合）'!$BD26+1&lt;=15,IF(UI$19&gt;='様式３（療養者名簿）（⑤の場合）'!$BD26,IF(UI$19&lt;='様式３（療養者名簿）（⑤の場合）'!$BE26,1,0),0),0)</f>
        <v>0</v>
      </c>
      <c r="UJ21" s="338">
        <f>IF(UJ$19-'様式３（療養者名簿）（⑤の場合）'!$BD26+1&lt;=15,IF(UJ$19&gt;='様式３（療養者名簿）（⑤の場合）'!$BD26,IF(UJ$19&lt;='様式３（療養者名簿）（⑤の場合）'!$BE26,1,0),0),0)</f>
        <v>0</v>
      </c>
      <c r="UK21" s="338">
        <f>IF(UK$19-'様式３（療養者名簿）（⑤の場合）'!$BD26+1&lt;=15,IF(UK$19&gt;='様式３（療養者名簿）（⑤の場合）'!$BD26,IF(UK$19&lt;='様式３（療養者名簿）（⑤の場合）'!$BE26,1,0),0),0)</f>
        <v>0</v>
      </c>
      <c r="UL21" s="338">
        <f>IF(UL$19-'様式３（療養者名簿）（⑤の場合）'!$BD26+1&lt;=15,IF(UL$19&gt;='様式３（療養者名簿）（⑤の場合）'!$BD26,IF(UL$19&lt;='様式３（療養者名簿）（⑤の場合）'!$BE26,1,0),0),0)</f>
        <v>0</v>
      </c>
      <c r="UM21" s="338">
        <f>IF(UM$19-'様式３（療養者名簿）（⑤の場合）'!$BD26+1&lt;=15,IF(UM$19&gt;='様式３（療養者名簿）（⑤の場合）'!$BD26,IF(UM$19&lt;='様式３（療養者名簿）（⑤の場合）'!$BE26,1,0),0),0)</f>
        <v>0</v>
      </c>
      <c r="UN21" s="338">
        <f>IF(UN$19-'様式３（療養者名簿）（⑤の場合）'!$BD26+1&lt;=15,IF(UN$19&gt;='様式３（療養者名簿）（⑤の場合）'!$BD26,IF(UN$19&lt;='様式３（療養者名簿）（⑤の場合）'!$BE26,1,0),0),0)</f>
        <v>0</v>
      </c>
      <c r="UO21" s="338">
        <f>IF(UO$19-'様式３（療養者名簿）（⑤の場合）'!$BD26+1&lt;=15,IF(UO$19&gt;='様式３（療養者名簿）（⑤の場合）'!$BD26,IF(UO$19&lt;='様式３（療養者名簿）（⑤の場合）'!$BE26,1,0),0),0)</f>
        <v>0</v>
      </c>
      <c r="UP21" s="338">
        <f>IF(UP$19-'様式３（療養者名簿）（⑤の場合）'!$BD26+1&lt;=15,IF(UP$19&gt;='様式３（療養者名簿）（⑤の場合）'!$BD26,IF(UP$19&lt;='様式３（療養者名簿）（⑤の場合）'!$BE26,1,0),0),0)</f>
        <v>0</v>
      </c>
      <c r="UQ21" s="338">
        <f>IF(UQ$19-'様式３（療養者名簿）（⑤の場合）'!$BD26+1&lt;=15,IF(UQ$19&gt;='様式３（療養者名簿）（⑤の場合）'!$BD26,IF(UQ$19&lt;='様式３（療養者名簿）（⑤の場合）'!$BE26,1,0),0),0)</f>
        <v>0</v>
      </c>
      <c r="UR21" s="338">
        <f>IF(UR$19-'様式３（療養者名簿）（⑤の場合）'!$BD26+1&lt;=15,IF(UR$19&gt;='様式３（療養者名簿）（⑤の場合）'!$BD26,IF(UR$19&lt;='様式３（療養者名簿）（⑤の場合）'!$BE26,1,0),0),0)</f>
        <v>0</v>
      </c>
      <c r="US21" s="338">
        <f>IF(US$19-'様式３（療養者名簿）（⑤の場合）'!$BD26+1&lt;=15,IF(US$19&gt;='様式３（療養者名簿）（⑤の場合）'!$BD26,IF(US$19&lt;='様式３（療養者名簿）（⑤の場合）'!$BE26,1,0),0),0)</f>
        <v>0</v>
      </c>
      <c r="UT21" s="338">
        <f>IF(UT$19-'様式３（療養者名簿）（⑤の場合）'!$BD26+1&lt;=15,IF(UT$19&gt;='様式３（療養者名簿）（⑤の場合）'!$BD26,IF(UT$19&lt;='様式３（療養者名簿）（⑤の場合）'!$BE26,1,0),0),0)</f>
        <v>0</v>
      </c>
      <c r="UU21" s="338">
        <f>IF(UU$19-'様式３（療養者名簿）（⑤の場合）'!$BD26+1&lt;=15,IF(UU$19&gt;='様式３（療養者名簿）（⑤の場合）'!$BD26,IF(UU$19&lt;='様式３（療養者名簿）（⑤の場合）'!$BE26,1,0),0),0)</f>
        <v>0</v>
      </c>
      <c r="UV21" s="338">
        <f>IF(UV$19-'様式３（療養者名簿）（⑤の場合）'!$BD26+1&lt;=15,IF(UV$19&gt;='様式３（療養者名簿）（⑤の場合）'!$BD26,IF(UV$19&lt;='様式３（療養者名簿）（⑤の場合）'!$BE26,1,0),0),0)</f>
        <v>0</v>
      </c>
      <c r="UW21" s="338">
        <f>IF(UW$19-'様式３（療養者名簿）（⑤の場合）'!$BD26+1&lt;=15,IF(UW$19&gt;='様式３（療養者名簿）（⑤の場合）'!$BD26,IF(UW$19&lt;='様式３（療養者名簿）（⑤の場合）'!$BE26,1,0),0),0)</f>
        <v>0</v>
      </c>
      <c r="UX21" s="338">
        <f>IF(UX$19-'様式３（療養者名簿）（⑤の場合）'!$BD26+1&lt;=15,IF(UX$19&gt;='様式３（療養者名簿）（⑤の場合）'!$BD26,IF(UX$19&lt;='様式３（療養者名簿）（⑤の場合）'!$BE26,1,0),0),0)</f>
        <v>0</v>
      </c>
      <c r="UY21" s="338">
        <f>IF(UY$19-'様式３（療養者名簿）（⑤の場合）'!$BD26+1&lt;=15,IF(UY$19&gt;='様式３（療養者名簿）（⑤の場合）'!$BD26,IF(UY$19&lt;='様式３（療養者名簿）（⑤の場合）'!$BE26,1,0),0),0)</f>
        <v>0</v>
      </c>
      <c r="UZ21" s="338">
        <f>IF(UZ$19-'様式３（療養者名簿）（⑤の場合）'!$BD26+1&lt;=15,IF(UZ$19&gt;='様式３（療養者名簿）（⑤の場合）'!$BD26,IF(UZ$19&lt;='様式３（療養者名簿）（⑤の場合）'!$BE26,1,0),0),0)</f>
        <v>0</v>
      </c>
      <c r="VA21" s="338">
        <f>IF(VA$19-'様式３（療養者名簿）（⑤の場合）'!$BD26+1&lt;=15,IF(VA$19&gt;='様式３（療養者名簿）（⑤の場合）'!$BD26,IF(VA$19&lt;='様式３（療養者名簿）（⑤の場合）'!$BE26,1,0),0),0)</f>
        <v>0</v>
      </c>
      <c r="VB21" s="338">
        <f>IF(VB$19-'様式３（療養者名簿）（⑤の場合）'!$BD26+1&lt;=15,IF(VB$19&gt;='様式３（療養者名簿）（⑤の場合）'!$BD26,IF(VB$19&lt;='様式３（療養者名簿）（⑤の場合）'!$BE26,1,0),0),0)</f>
        <v>0</v>
      </c>
      <c r="VC21" s="338">
        <f>IF(VC$19-'様式３（療養者名簿）（⑤の場合）'!$BD26+1&lt;=15,IF(VC$19&gt;='様式３（療養者名簿）（⑤の場合）'!$BD26,IF(VC$19&lt;='様式３（療養者名簿）（⑤の場合）'!$BE26,1,0),0),0)</f>
        <v>0</v>
      </c>
      <c r="VD21" s="338">
        <f>IF(VD$19-'様式３（療養者名簿）（⑤の場合）'!$BD26+1&lt;=15,IF(VD$19&gt;='様式３（療養者名簿）（⑤の場合）'!$BD26,IF(VD$19&lt;='様式３（療養者名簿）（⑤の場合）'!$BE26,1,0),0),0)</f>
        <v>0</v>
      </c>
      <c r="VE21" s="338">
        <f>IF(VE$19-'様式３（療養者名簿）（⑤の場合）'!$BD26+1&lt;=15,IF(VE$19&gt;='様式３（療養者名簿）（⑤の場合）'!$BD26,IF(VE$19&lt;='様式３（療養者名簿）（⑤の場合）'!$BE26,1,0),0),0)</f>
        <v>0</v>
      </c>
      <c r="VF21" s="338">
        <f>IF(VF$19-'様式３（療養者名簿）（⑤の場合）'!$BD26+1&lt;=15,IF(VF$19&gt;='様式３（療養者名簿）（⑤の場合）'!$BD26,IF(VF$19&lt;='様式３（療養者名簿）（⑤の場合）'!$BE26,1,0),0),0)</f>
        <v>0</v>
      </c>
      <c r="VG21" s="338">
        <f>IF(VG$19-'様式３（療養者名簿）（⑤の場合）'!$BD26+1&lt;=15,IF(VG$19&gt;='様式３（療養者名簿）（⑤の場合）'!$BD26,IF(VG$19&lt;='様式３（療養者名簿）（⑤の場合）'!$BE26,1,0),0),0)</f>
        <v>0</v>
      </c>
      <c r="VH21" s="338">
        <f>IF(VH$19-'様式３（療養者名簿）（⑤の場合）'!$BD26+1&lt;=15,IF(VH$19&gt;='様式３（療養者名簿）（⑤の場合）'!$BD26,IF(VH$19&lt;='様式３（療養者名簿）（⑤の場合）'!$BE26,1,0),0),0)</f>
        <v>0</v>
      </c>
      <c r="VI21" s="338">
        <f>IF(VI$19-'様式３（療養者名簿）（⑤の場合）'!$BD26+1&lt;=15,IF(VI$19&gt;='様式３（療養者名簿）（⑤の場合）'!$BD26,IF(VI$19&lt;='様式３（療養者名簿）（⑤の場合）'!$BE26,1,0),0),0)</f>
        <v>0</v>
      </c>
      <c r="VJ21" s="338">
        <f>IF(VJ$19-'様式３（療養者名簿）（⑤の場合）'!$BD26+1&lt;=15,IF(VJ$19&gt;='様式３（療養者名簿）（⑤の場合）'!$BD26,IF(VJ$19&lt;='様式３（療養者名簿）（⑤の場合）'!$BE26,1,0),0),0)</f>
        <v>0</v>
      </c>
      <c r="VK21" s="338">
        <f>IF(VK$19-'様式３（療養者名簿）（⑤の場合）'!$BD26+1&lt;=15,IF(VK$19&gt;='様式３（療養者名簿）（⑤の場合）'!$BD26,IF(VK$19&lt;='様式３（療養者名簿）（⑤の場合）'!$BE26,1,0),0),0)</f>
        <v>0</v>
      </c>
      <c r="VL21" s="338">
        <f>IF(VL$19-'様式３（療養者名簿）（⑤の場合）'!$BD26+1&lt;=15,IF(VL$19&gt;='様式３（療養者名簿）（⑤の場合）'!$BD26,IF(VL$19&lt;='様式３（療養者名簿）（⑤の場合）'!$BE26,1,0),0),0)</f>
        <v>0</v>
      </c>
      <c r="VM21" s="338">
        <f>IF(VM$19-'様式３（療養者名簿）（⑤の場合）'!$BD26+1&lt;=15,IF(VM$19&gt;='様式３（療養者名簿）（⑤の場合）'!$BD26,IF(VM$19&lt;='様式３（療養者名簿）（⑤の場合）'!$BE26,1,0),0),0)</f>
        <v>0</v>
      </c>
      <c r="VN21" s="338">
        <f>IF(VN$19-'様式３（療養者名簿）（⑤の場合）'!$BD26+1&lt;=15,IF(VN$19&gt;='様式３（療養者名簿）（⑤の場合）'!$BD26,IF(VN$19&lt;='様式３（療養者名簿）（⑤の場合）'!$BE26,1,0),0),0)</f>
        <v>0</v>
      </c>
      <c r="VO21" s="338">
        <f>IF(VO$19-'様式３（療養者名簿）（⑤の場合）'!$BD26+1&lt;=15,IF(VO$19&gt;='様式３（療養者名簿）（⑤の場合）'!$BD26,IF(VO$19&lt;='様式３（療養者名簿）（⑤の場合）'!$BE26,1,0),0),0)</f>
        <v>0</v>
      </c>
      <c r="VP21" s="338">
        <f>IF(VP$19-'様式３（療養者名簿）（⑤の場合）'!$BD26+1&lt;=15,IF(VP$19&gt;='様式３（療養者名簿）（⑤の場合）'!$BD26,IF(VP$19&lt;='様式３（療養者名簿）（⑤の場合）'!$BE26,1,0),0),0)</f>
        <v>0</v>
      </c>
      <c r="VQ21" s="338">
        <f>IF(VQ$19-'様式３（療養者名簿）（⑤の場合）'!$BD26+1&lt;=15,IF(VQ$19&gt;='様式３（療養者名簿）（⑤の場合）'!$BD26,IF(VQ$19&lt;='様式３（療養者名簿）（⑤の場合）'!$BE26,1,0),0),0)</f>
        <v>0</v>
      </c>
      <c r="VR21" s="338">
        <f>IF(VR$19-'様式３（療養者名簿）（⑤の場合）'!$BD26+1&lt;=15,IF(VR$19&gt;='様式３（療養者名簿）（⑤の場合）'!$BD26,IF(VR$19&lt;='様式３（療養者名簿）（⑤の場合）'!$BE26,1,0),0),0)</f>
        <v>0</v>
      </c>
      <c r="VS21" s="338">
        <f>IF(VS$19-'様式３（療養者名簿）（⑤の場合）'!$BD26+1&lt;=15,IF(VS$19&gt;='様式３（療養者名簿）（⑤の場合）'!$BD26,IF(VS$19&lt;='様式３（療養者名簿）（⑤の場合）'!$BE26,1,0),0),0)</f>
        <v>0</v>
      </c>
      <c r="VT21" s="338">
        <f>IF(VT$19-'様式３（療養者名簿）（⑤の場合）'!$BD26+1&lt;=15,IF(VT$19&gt;='様式３（療養者名簿）（⑤の場合）'!$BD26,IF(VT$19&lt;='様式３（療養者名簿）（⑤の場合）'!$BE26,1,0),0),0)</f>
        <v>0</v>
      </c>
      <c r="VU21" s="338">
        <f>IF(VU$19-'様式３（療養者名簿）（⑤の場合）'!$BD26+1&lt;=15,IF(VU$19&gt;='様式３（療養者名簿）（⑤の場合）'!$BD26,IF(VU$19&lt;='様式３（療養者名簿）（⑤の場合）'!$BE26,1,0),0),0)</f>
        <v>0</v>
      </c>
      <c r="VV21" s="338">
        <f>IF(VV$19-'様式３（療養者名簿）（⑤の場合）'!$BD26+1&lt;=15,IF(VV$19&gt;='様式３（療養者名簿）（⑤の場合）'!$BD26,IF(VV$19&lt;='様式３（療養者名簿）（⑤の場合）'!$BE26,1,0),0),0)</f>
        <v>0</v>
      </c>
      <c r="VW21" s="338">
        <f>IF(VW$19-'様式３（療養者名簿）（⑤の場合）'!$BD26+1&lt;=15,IF(VW$19&gt;='様式３（療養者名簿）（⑤の場合）'!$BD26,IF(VW$19&lt;='様式３（療養者名簿）（⑤の場合）'!$BE26,1,0),0),0)</f>
        <v>0</v>
      </c>
      <c r="VX21" s="338">
        <f>IF(VX$19-'様式３（療養者名簿）（⑤の場合）'!$BD26+1&lt;=15,IF(VX$19&gt;='様式３（療養者名簿）（⑤の場合）'!$BD26,IF(VX$19&lt;='様式３（療養者名簿）（⑤の場合）'!$BE26,1,0),0),0)</f>
        <v>0</v>
      </c>
      <c r="VY21" s="338">
        <f>IF(VY$19-'様式３（療養者名簿）（⑤の場合）'!$BD26+1&lt;=15,IF(VY$19&gt;='様式３（療養者名簿）（⑤の場合）'!$BD26,IF(VY$19&lt;='様式３（療養者名簿）（⑤の場合）'!$BE26,1,0),0),0)</f>
        <v>0</v>
      </c>
      <c r="VZ21" s="338">
        <f>IF(VZ$19-'様式３（療養者名簿）（⑤の場合）'!$BD26+1&lt;=15,IF(VZ$19&gt;='様式３（療養者名簿）（⑤の場合）'!$BD26,IF(VZ$19&lt;='様式３（療養者名簿）（⑤の場合）'!$BE26,1,0),0),0)</f>
        <v>0</v>
      </c>
      <c r="WA21" s="338">
        <f>IF(WA$19-'様式３（療養者名簿）（⑤の場合）'!$BD26+1&lt;=15,IF(WA$19&gt;='様式３（療養者名簿）（⑤の場合）'!$BD26,IF(WA$19&lt;='様式３（療養者名簿）（⑤の場合）'!$BE26,1,0),0),0)</f>
        <v>0</v>
      </c>
      <c r="WB21" s="338">
        <f>IF(WB$19-'様式３（療養者名簿）（⑤の場合）'!$BD26+1&lt;=15,IF(WB$19&gt;='様式３（療養者名簿）（⑤の場合）'!$BD26,IF(WB$19&lt;='様式３（療養者名簿）（⑤の場合）'!$BE26,1,0),0),0)</f>
        <v>0</v>
      </c>
      <c r="WC21" s="338">
        <f>IF(WC$19-'様式３（療養者名簿）（⑤の場合）'!$BD26+1&lt;=15,IF(WC$19&gt;='様式３（療養者名簿）（⑤の場合）'!$BD26,IF(WC$19&lt;='様式３（療養者名簿）（⑤の場合）'!$BE26,1,0),0),0)</f>
        <v>0</v>
      </c>
      <c r="WD21" s="338">
        <f>IF(WD$19-'様式３（療養者名簿）（⑤の場合）'!$BD26+1&lt;=15,IF(WD$19&gt;='様式３（療養者名簿）（⑤の場合）'!$BD26,IF(WD$19&lt;='様式３（療養者名簿）（⑤の場合）'!$BE26,1,0),0),0)</f>
        <v>0</v>
      </c>
      <c r="WE21" s="338">
        <f>IF(WE$19-'様式３（療養者名簿）（⑤の場合）'!$BD26+1&lt;=15,IF(WE$19&gt;='様式３（療養者名簿）（⑤の場合）'!$BD26,IF(WE$19&lt;='様式３（療養者名簿）（⑤の場合）'!$BE26,1,0),0),0)</f>
        <v>0</v>
      </c>
      <c r="WF21" s="338">
        <f>IF(WF$19-'様式３（療養者名簿）（⑤の場合）'!$BD26+1&lt;=15,IF(WF$19&gt;='様式３（療養者名簿）（⑤の場合）'!$BD26,IF(WF$19&lt;='様式３（療養者名簿）（⑤の場合）'!$BE26,1,0),0),0)</f>
        <v>0</v>
      </c>
      <c r="WG21" s="338">
        <f>IF(WG$19-'様式３（療養者名簿）（⑤の場合）'!$BD26+1&lt;=15,IF(WG$19&gt;='様式３（療養者名簿）（⑤の場合）'!$BD26,IF(WG$19&lt;='様式３（療養者名簿）（⑤の場合）'!$BE26,1,0),0),0)</f>
        <v>0</v>
      </c>
      <c r="WH21" s="338">
        <f>IF(WH$19-'様式３（療養者名簿）（⑤の場合）'!$BD26+1&lt;=15,IF(WH$19&gt;='様式３（療養者名簿）（⑤の場合）'!$BD26,IF(WH$19&lt;='様式３（療養者名簿）（⑤の場合）'!$BE26,1,0),0),0)</f>
        <v>0</v>
      </c>
      <c r="WI21" s="338">
        <f>IF(WI$19-'様式３（療養者名簿）（⑤の場合）'!$BD26+1&lt;=15,IF(WI$19&gt;='様式３（療養者名簿）（⑤の場合）'!$BD26,IF(WI$19&lt;='様式３（療養者名簿）（⑤の場合）'!$BE26,1,0),0),0)</f>
        <v>0</v>
      </c>
      <c r="WJ21" s="338">
        <f>IF(WJ$19-'様式３（療養者名簿）（⑤の場合）'!$BD26+1&lt;=15,IF(WJ$19&gt;='様式３（療養者名簿）（⑤の場合）'!$BD26,IF(WJ$19&lt;='様式３（療養者名簿）（⑤の場合）'!$BE26,1,0),0),0)</f>
        <v>0</v>
      </c>
      <c r="WK21" s="338">
        <f>IF(WK$19-'様式３（療養者名簿）（⑤の場合）'!$BD26+1&lt;=15,IF(WK$19&gt;='様式３（療養者名簿）（⑤の場合）'!$BD26,IF(WK$19&lt;='様式３（療養者名簿）（⑤の場合）'!$BE26,1,0),0),0)</f>
        <v>0</v>
      </c>
      <c r="WL21" s="338">
        <f>IF(WL$19-'様式３（療養者名簿）（⑤の場合）'!$BD26+1&lt;=15,IF(WL$19&gt;='様式３（療養者名簿）（⑤の場合）'!$BD26,IF(WL$19&lt;='様式３（療養者名簿）（⑤の場合）'!$BE26,1,0),0),0)</f>
        <v>0</v>
      </c>
      <c r="WM21" s="338">
        <f>IF(WM$19-'様式３（療養者名簿）（⑤の場合）'!$BD26+1&lt;=15,IF(WM$19&gt;='様式３（療養者名簿）（⑤の場合）'!$BD26,IF(WM$19&lt;='様式３（療養者名簿）（⑤の場合）'!$BE26,1,0),0),0)</f>
        <v>0</v>
      </c>
      <c r="WN21" s="338">
        <f>IF(WN$19-'様式３（療養者名簿）（⑤の場合）'!$BD26+1&lt;=15,IF(WN$19&gt;='様式３（療養者名簿）（⑤の場合）'!$BD26,IF(WN$19&lt;='様式３（療養者名簿）（⑤の場合）'!$BE26,1,0),0),0)</f>
        <v>0</v>
      </c>
      <c r="WO21" s="338">
        <f>IF(WO$19-'様式３（療養者名簿）（⑤の場合）'!$BD26+1&lt;=15,IF(WO$19&gt;='様式３（療養者名簿）（⑤の場合）'!$BD26,IF(WO$19&lt;='様式３（療養者名簿）（⑤の場合）'!$BE26,1,0),0),0)</f>
        <v>0</v>
      </c>
      <c r="WP21" s="338">
        <f>IF(WP$19-'様式３（療養者名簿）（⑤の場合）'!$BD26+1&lt;=15,IF(WP$19&gt;='様式３（療養者名簿）（⑤の場合）'!$BD26,IF(WP$19&lt;='様式３（療養者名簿）（⑤の場合）'!$BE26,1,0),0),0)</f>
        <v>0</v>
      </c>
      <c r="WQ21" s="338">
        <f>IF(WQ$19-'様式３（療養者名簿）（⑤の場合）'!$BD26+1&lt;=15,IF(WQ$19&gt;='様式３（療養者名簿）（⑤の場合）'!$BD26,IF(WQ$19&lt;='様式３（療養者名簿）（⑤の場合）'!$BE26,1,0),0),0)</f>
        <v>0</v>
      </c>
      <c r="WR21" s="338">
        <f>IF(WR$19-'様式３（療養者名簿）（⑤の場合）'!$BD26+1&lt;=15,IF(WR$19&gt;='様式３（療養者名簿）（⑤の場合）'!$BD26,IF(WR$19&lt;='様式３（療養者名簿）（⑤の場合）'!$BE26,1,0),0),0)</f>
        <v>0</v>
      </c>
      <c r="WS21" s="338">
        <f>IF(WS$19-'様式３（療養者名簿）（⑤の場合）'!$BD26+1&lt;=15,IF(WS$19&gt;='様式３（療養者名簿）（⑤の場合）'!$BD26,IF(WS$19&lt;='様式３（療養者名簿）（⑤の場合）'!$BE26,1,0),0),0)</f>
        <v>0</v>
      </c>
      <c r="WT21" s="338">
        <f>IF(WT$19-'様式３（療養者名簿）（⑤の場合）'!$BD26+1&lt;=15,IF(WT$19&gt;='様式３（療養者名簿）（⑤の場合）'!$BD26,IF(WT$19&lt;='様式３（療養者名簿）（⑤の場合）'!$BE26,1,0),0),0)</f>
        <v>0</v>
      </c>
      <c r="WU21" s="338">
        <f>IF(WU$19-'様式３（療養者名簿）（⑤の場合）'!$BD26+1&lt;=15,IF(WU$19&gt;='様式３（療養者名簿）（⑤の場合）'!$BD26,IF(WU$19&lt;='様式３（療養者名簿）（⑤の場合）'!$BE26,1,0),0),0)</f>
        <v>0</v>
      </c>
      <c r="WV21" s="338">
        <f>IF(WV$19-'様式３（療養者名簿）（⑤の場合）'!$BD26+1&lt;=15,IF(WV$19&gt;='様式３（療養者名簿）（⑤の場合）'!$BD26,IF(WV$19&lt;='様式３（療養者名簿）（⑤の場合）'!$BE26,1,0),0),0)</f>
        <v>0</v>
      </c>
      <c r="WW21" s="338">
        <f>IF(WW$19-'様式３（療養者名簿）（⑤の場合）'!$BD26+1&lt;=15,IF(WW$19&gt;='様式３（療養者名簿）（⑤の場合）'!$BD26,IF(WW$19&lt;='様式３（療養者名簿）（⑤の場合）'!$BE26,1,0),0),0)</f>
        <v>0</v>
      </c>
      <c r="WX21" s="338">
        <f>IF(WX$19-'様式３（療養者名簿）（⑤の場合）'!$BD26+1&lt;=15,IF(WX$19&gt;='様式３（療養者名簿）（⑤の場合）'!$BD26,IF(WX$19&lt;='様式３（療養者名簿）（⑤の場合）'!$BE26,1,0),0),0)</f>
        <v>0</v>
      </c>
      <c r="WY21" s="338">
        <f>IF(WY$19-'様式３（療養者名簿）（⑤の場合）'!$BD26+1&lt;=15,IF(WY$19&gt;='様式３（療養者名簿）（⑤の場合）'!$BD26,IF(WY$19&lt;='様式３（療養者名簿）（⑤の場合）'!$BE26,1,0),0),0)</f>
        <v>0</v>
      </c>
      <c r="WZ21" s="338">
        <f>IF(WZ$19-'様式３（療養者名簿）（⑤の場合）'!$BD26+1&lt;=15,IF(WZ$19&gt;='様式３（療養者名簿）（⑤の場合）'!$BD26,IF(WZ$19&lt;='様式３（療養者名簿）（⑤の場合）'!$BE26,1,0),0),0)</f>
        <v>0</v>
      </c>
      <c r="XA21" s="338">
        <f>IF(XA$19-'様式３（療養者名簿）（⑤の場合）'!$BD26+1&lt;=15,IF(XA$19&gt;='様式３（療養者名簿）（⑤の場合）'!$BD26,IF(XA$19&lt;='様式３（療養者名簿）（⑤の場合）'!$BE26,1,0),0),0)</f>
        <v>0</v>
      </c>
      <c r="XB21" s="338">
        <f>IF(XB$19-'様式３（療養者名簿）（⑤の場合）'!$BD26+1&lt;=15,IF(XB$19&gt;='様式３（療養者名簿）（⑤の場合）'!$BD26,IF(XB$19&lt;='様式３（療養者名簿）（⑤の場合）'!$BE26,1,0),0),0)</f>
        <v>0</v>
      </c>
      <c r="XC21" s="338">
        <f>IF(XC$19-'様式３（療養者名簿）（⑤の場合）'!$BD26+1&lt;=15,IF(XC$19&gt;='様式３（療養者名簿）（⑤の場合）'!$BD26,IF(XC$19&lt;='様式３（療養者名簿）（⑤の場合）'!$BE26,1,0),0),0)</f>
        <v>0</v>
      </c>
      <c r="XD21" s="338">
        <f>IF(XD$19-'様式３（療養者名簿）（⑤の場合）'!$BD26+1&lt;=15,IF(XD$19&gt;='様式３（療養者名簿）（⑤の場合）'!$BD26,IF(XD$19&lt;='様式３（療養者名簿）（⑤の場合）'!$BE26,1,0),0),0)</f>
        <v>0</v>
      </c>
      <c r="XE21" s="338">
        <f>IF(XE$19-'様式３（療養者名簿）（⑤の場合）'!$BD26+1&lt;=15,IF(XE$19&gt;='様式３（療養者名簿）（⑤の場合）'!$BD26,IF(XE$19&lt;='様式３（療養者名簿）（⑤の場合）'!$BE26,1,0),0),0)</f>
        <v>0</v>
      </c>
      <c r="XF21" s="338">
        <f>IF(XF$19-'様式３（療養者名簿）（⑤の場合）'!$BD26+1&lt;=15,IF(XF$19&gt;='様式３（療養者名簿）（⑤の場合）'!$BD26,IF(XF$19&lt;='様式３（療養者名簿）（⑤の場合）'!$BE26,1,0),0),0)</f>
        <v>0</v>
      </c>
      <c r="XG21" s="338">
        <f>IF(XG$19-'様式３（療養者名簿）（⑤の場合）'!$BD26+1&lt;=15,IF(XG$19&gt;='様式３（療養者名簿）（⑤の場合）'!$BD26,IF(XG$19&lt;='様式３（療養者名簿）（⑤の場合）'!$BE26,1,0),0),0)</f>
        <v>0</v>
      </c>
      <c r="XH21" s="338">
        <f>IF(XH$19-'様式３（療養者名簿）（⑤の場合）'!$BD26+1&lt;=15,IF(XH$19&gt;='様式３（療養者名簿）（⑤の場合）'!$BD26,IF(XH$19&lt;='様式３（療養者名簿）（⑤の場合）'!$BE26,1,0),0),0)</f>
        <v>0</v>
      </c>
      <c r="XI21" s="338">
        <f>IF(XI$19-'様式３（療養者名簿）（⑤の場合）'!$BD26+1&lt;=15,IF(XI$19&gt;='様式３（療養者名簿）（⑤の場合）'!$BD26,IF(XI$19&lt;='様式３（療養者名簿）（⑤の場合）'!$BE26,1,0),0),0)</f>
        <v>0</v>
      </c>
      <c r="XJ21" s="338">
        <f>IF(XJ$19-'様式３（療養者名簿）（⑤の場合）'!$BD26+1&lt;=15,IF(XJ$19&gt;='様式３（療養者名簿）（⑤の場合）'!$BD26,IF(XJ$19&lt;='様式３（療養者名簿）（⑤の場合）'!$BE26,1,0),0),0)</f>
        <v>0</v>
      </c>
      <c r="XK21" s="338">
        <f>IF(XK$19-'様式３（療養者名簿）（⑤の場合）'!$BD26+1&lt;=15,IF(XK$19&gt;='様式３（療養者名簿）（⑤の場合）'!$BD26,IF(XK$19&lt;='様式３（療養者名簿）（⑤の場合）'!$BE26,1,0),0),0)</f>
        <v>0</v>
      </c>
      <c r="XL21" s="338">
        <f>IF(XL$19-'様式３（療養者名簿）（⑤の場合）'!$BD26+1&lt;=15,IF(XL$19&gt;='様式３（療養者名簿）（⑤の場合）'!$BD26,IF(XL$19&lt;='様式３（療養者名簿）（⑤の場合）'!$BE26,1,0),0),0)</f>
        <v>0</v>
      </c>
      <c r="XM21" s="338">
        <f>IF(XM$19-'様式３（療養者名簿）（⑤の場合）'!$BD26+1&lt;=15,IF(XM$19&gt;='様式３（療養者名簿）（⑤の場合）'!$BD26,IF(XM$19&lt;='様式３（療養者名簿）（⑤の場合）'!$BE26,1,0),0),0)</f>
        <v>0</v>
      </c>
      <c r="XN21" s="338">
        <f>IF(XN$19-'様式３（療養者名簿）（⑤の場合）'!$BD26+1&lt;=15,IF(XN$19&gt;='様式３（療養者名簿）（⑤の場合）'!$BD26,IF(XN$19&lt;='様式３（療養者名簿）（⑤の場合）'!$BE26,1,0),0),0)</f>
        <v>0</v>
      </c>
      <c r="XO21" s="338">
        <f>IF(XO$19-'様式３（療養者名簿）（⑤の場合）'!$BD26+1&lt;=15,IF(XO$19&gt;='様式３（療養者名簿）（⑤の場合）'!$BD26,IF(XO$19&lt;='様式３（療養者名簿）（⑤の場合）'!$BE26,1,0),0),0)</f>
        <v>0</v>
      </c>
      <c r="XP21" s="338">
        <f>IF(XP$19-'様式３（療養者名簿）（⑤の場合）'!$BD26+1&lt;=15,IF(XP$19&gt;='様式３（療養者名簿）（⑤の場合）'!$BD26,IF(XP$19&lt;='様式３（療養者名簿）（⑤の場合）'!$BE26,1,0),0),0)</f>
        <v>0</v>
      </c>
      <c r="XQ21" s="338">
        <f>IF(XQ$19-'様式３（療養者名簿）（⑤の場合）'!$BD26+1&lt;=15,IF(XQ$19&gt;='様式３（療養者名簿）（⑤の場合）'!$BD26,IF(XQ$19&lt;='様式３（療養者名簿）（⑤の場合）'!$BE26,1,0),0),0)</f>
        <v>0</v>
      </c>
      <c r="XR21" s="338">
        <f>IF(XR$19-'様式３（療養者名簿）（⑤の場合）'!$BD26+1&lt;=15,IF(XR$19&gt;='様式３（療養者名簿）（⑤の場合）'!$BD26,IF(XR$19&lt;='様式３（療養者名簿）（⑤の場合）'!$BE26,1,0),0),0)</f>
        <v>0</v>
      </c>
      <c r="XS21" s="338">
        <f>IF(XS$19-'様式３（療養者名簿）（⑤の場合）'!$BD26+1&lt;=15,IF(XS$19&gt;='様式３（療養者名簿）（⑤の場合）'!$BD26,IF(XS$19&lt;='様式３（療養者名簿）（⑤の場合）'!$BE26,1,0),0),0)</f>
        <v>0</v>
      </c>
      <c r="XT21" s="338">
        <f>IF(XT$19-'様式３（療養者名簿）（⑤の場合）'!$BD26+1&lt;=15,IF(XT$19&gt;='様式３（療養者名簿）（⑤の場合）'!$BD26,IF(XT$19&lt;='様式３（療養者名簿）（⑤の場合）'!$BE26,1,0),0),0)</f>
        <v>0</v>
      </c>
      <c r="XU21" s="338">
        <f>IF(XU$19-'様式３（療養者名簿）（⑤の場合）'!$BD26+1&lt;=15,IF(XU$19&gt;='様式３（療養者名簿）（⑤の場合）'!$BD26,IF(XU$19&lt;='様式３（療養者名簿）（⑤の場合）'!$BE26,1,0),0),0)</f>
        <v>0</v>
      </c>
      <c r="XV21" s="338">
        <f>IF(XV$19-'様式３（療養者名簿）（⑤の場合）'!$BD26+1&lt;=15,IF(XV$19&gt;='様式３（療養者名簿）（⑤の場合）'!$BD26,IF(XV$19&lt;='様式３（療養者名簿）（⑤の場合）'!$BE26,1,0),0),0)</f>
        <v>0</v>
      </c>
      <c r="XW21" s="338">
        <f>IF(XW$19-'様式３（療養者名簿）（⑤の場合）'!$BD26+1&lt;=15,IF(XW$19&gt;='様式３（療養者名簿）（⑤の場合）'!$BD26,IF(XW$19&lt;='様式３（療養者名簿）（⑤の場合）'!$BE26,1,0),0),0)</f>
        <v>0</v>
      </c>
      <c r="XX21" s="338">
        <f>IF(XX$19-'様式３（療養者名簿）（⑤の場合）'!$BD26+1&lt;=15,IF(XX$19&gt;='様式３（療養者名簿）（⑤の場合）'!$BD26,IF(XX$19&lt;='様式３（療養者名簿）（⑤の場合）'!$BE26,1,0),0),0)</f>
        <v>0</v>
      </c>
      <c r="XY21" s="338">
        <f>IF(XY$19-'様式３（療養者名簿）（⑤の場合）'!$BD26+1&lt;=15,IF(XY$19&gt;='様式３（療養者名簿）（⑤の場合）'!$BD26,IF(XY$19&lt;='様式３（療養者名簿）（⑤の場合）'!$BE26,1,0),0),0)</f>
        <v>0</v>
      </c>
      <c r="XZ21" s="338">
        <f>IF(XZ$19-'様式３（療養者名簿）（⑤の場合）'!$BD26+1&lt;=15,IF(XZ$19&gt;='様式３（療養者名簿）（⑤の場合）'!$BD26,IF(XZ$19&lt;='様式３（療養者名簿）（⑤の場合）'!$BE26,1,0),0),0)</f>
        <v>0</v>
      </c>
      <c r="YA21" s="338">
        <f>IF(YA$19-'様式３（療養者名簿）（⑤の場合）'!$BD26+1&lt;=15,IF(YA$19&gt;='様式３（療養者名簿）（⑤の場合）'!$BD26,IF(YA$19&lt;='様式３（療養者名簿）（⑤の場合）'!$BE26,1,0),0),0)</f>
        <v>0</v>
      </c>
      <c r="YB21" s="338">
        <f>IF(YB$19-'様式３（療養者名簿）（⑤の場合）'!$BD26+1&lt;=15,IF(YB$19&gt;='様式３（療養者名簿）（⑤の場合）'!$BD26,IF(YB$19&lt;='様式３（療養者名簿）（⑤の場合）'!$BE26,1,0),0),0)</f>
        <v>0</v>
      </c>
      <c r="YC21" s="338">
        <f>IF(YC$19-'様式３（療養者名簿）（⑤の場合）'!$BD26+1&lt;=15,IF(YC$19&gt;='様式３（療養者名簿）（⑤の場合）'!$BD26,IF(YC$19&lt;='様式３（療養者名簿）（⑤の場合）'!$BE26,1,0),0),0)</f>
        <v>0</v>
      </c>
      <c r="YD21" s="338">
        <f>IF(YD$19-'様式３（療養者名簿）（⑤の場合）'!$BD26+1&lt;=15,IF(YD$19&gt;='様式３（療養者名簿）（⑤の場合）'!$BD26,IF(YD$19&lt;='様式３（療養者名簿）（⑤の場合）'!$BE26,1,0),0),0)</f>
        <v>0</v>
      </c>
      <c r="YE21" s="338">
        <f>IF(YE$19-'様式３（療養者名簿）（⑤の場合）'!$BD26+1&lt;=15,IF(YE$19&gt;='様式３（療養者名簿）（⑤の場合）'!$BD26,IF(YE$19&lt;='様式３（療養者名簿）（⑤の場合）'!$BE26,1,0),0),0)</f>
        <v>0</v>
      </c>
      <c r="YF21" s="338">
        <f>IF(YF$19-'様式３（療養者名簿）（⑤の場合）'!$BD26+1&lt;=15,IF(YF$19&gt;='様式３（療養者名簿）（⑤の場合）'!$BD26,IF(YF$19&lt;='様式３（療養者名簿）（⑤の場合）'!$BE26,1,0),0),0)</f>
        <v>0</v>
      </c>
      <c r="YG21" s="338">
        <f>IF(YG$19-'様式３（療養者名簿）（⑤の場合）'!$BD26+1&lt;=15,IF(YG$19&gt;='様式３（療養者名簿）（⑤の場合）'!$BD26,IF(YG$19&lt;='様式３（療養者名簿）（⑤の場合）'!$BE26,1,0),0),0)</f>
        <v>0</v>
      </c>
      <c r="YH21" s="338">
        <f>IF(YH$19-'様式３（療養者名簿）（⑤の場合）'!$BD26+1&lt;=15,IF(YH$19&gt;='様式３（療養者名簿）（⑤の場合）'!$BD26,IF(YH$19&lt;='様式３（療養者名簿）（⑤の場合）'!$BE26,1,0),0),0)</f>
        <v>0</v>
      </c>
      <c r="YI21" s="338">
        <f>IF(YI$19-'様式３（療養者名簿）（⑤の場合）'!$BD26+1&lt;=15,IF(YI$19&gt;='様式３（療養者名簿）（⑤の場合）'!$BD26,IF(YI$19&lt;='様式３（療養者名簿）（⑤の場合）'!$BE26,1,0),0),0)</f>
        <v>0</v>
      </c>
      <c r="YJ21" s="338">
        <f>IF(YJ$19-'様式３（療養者名簿）（⑤の場合）'!$BD26+1&lt;=15,IF(YJ$19&gt;='様式３（療養者名簿）（⑤の場合）'!$BD26,IF(YJ$19&lt;='様式３（療養者名簿）（⑤の場合）'!$BE26,1,0),0),0)</f>
        <v>0</v>
      </c>
      <c r="YK21" s="338">
        <f>IF(YK$19-'様式３（療養者名簿）（⑤の場合）'!$BD26+1&lt;=15,IF(YK$19&gt;='様式３（療養者名簿）（⑤の場合）'!$BD26,IF(YK$19&lt;='様式３（療養者名簿）（⑤の場合）'!$BE26,1,0),0),0)</f>
        <v>0</v>
      </c>
      <c r="YL21" s="338">
        <f>IF(YL$19-'様式３（療養者名簿）（⑤の場合）'!$BD26+1&lt;=15,IF(YL$19&gt;='様式３（療養者名簿）（⑤の場合）'!$BD26,IF(YL$19&lt;='様式３（療養者名簿）（⑤の場合）'!$BE26,1,0),0),0)</f>
        <v>0</v>
      </c>
      <c r="YM21" s="338">
        <f>IF(YM$19-'様式３（療養者名簿）（⑤の場合）'!$BD26+1&lt;=15,IF(YM$19&gt;='様式３（療養者名簿）（⑤の場合）'!$BD26,IF(YM$19&lt;='様式３（療養者名簿）（⑤の場合）'!$BE26,1,0),0),0)</f>
        <v>0</v>
      </c>
      <c r="YN21" s="338">
        <f>IF(YN$19-'様式３（療養者名簿）（⑤の場合）'!$BD26+1&lt;=15,IF(YN$19&gt;='様式３（療養者名簿）（⑤の場合）'!$BD26,IF(YN$19&lt;='様式３（療養者名簿）（⑤の場合）'!$BE26,1,0),0),0)</f>
        <v>0</v>
      </c>
      <c r="YO21" s="338">
        <f>IF(YO$19-'様式３（療養者名簿）（⑤の場合）'!$BD26+1&lt;=15,IF(YO$19&gt;='様式３（療養者名簿）（⑤の場合）'!$BD26,IF(YO$19&lt;='様式３（療養者名簿）（⑤の場合）'!$BE26,1,0),0),0)</f>
        <v>0</v>
      </c>
      <c r="YP21" s="338">
        <f>IF(YP$19-'様式３（療養者名簿）（⑤の場合）'!$BD26+1&lt;=15,IF(YP$19&gt;='様式３（療養者名簿）（⑤の場合）'!$BD26,IF(YP$19&lt;='様式３（療養者名簿）（⑤の場合）'!$BE26,1,0),0),0)</f>
        <v>0</v>
      </c>
      <c r="YQ21" s="338">
        <f>IF(YQ$19-'様式３（療養者名簿）（⑤の場合）'!$BD26+1&lt;=15,IF(YQ$19&gt;='様式３（療養者名簿）（⑤の場合）'!$BD26,IF(YQ$19&lt;='様式３（療養者名簿）（⑤の場合）'!$BE26,1,0),0),0)</f>
        <v>0</v>
      </c>
      <c r="YR21" s="338">
        <f>IF(YR$19-'様式３（療養者名簿）（⑤の場合）'!$BD26+1&lt;=15,IF(YR$19&gt;='様式３（療養者名簿）（⑤の場合）'!$BD26,IF(YR$19&lt;='様式３（療養者名簿）（⑤の場合）'!$BE26,1,0),0),0)</f>
        <v>0</v>
      </c>
      <c r="YS21" s="338">
        <f>IF(YS$19-'様式３（療養者名簿）（⑤の場合）'!$BD26+1&lt;=15,IF(YS$19&gt;='様式３（療養者名簿）（⑤の場合）'!$BD26,IF(YS$19&lt;='様式３（療養者名簿）（⑤の場合）'!$BE26,1,0),0),0)</f>
        <v>0</v>
      </c>
      <c r="YT21" s="338">
        <f>IF(YT$19-'様式３（療養者名簿）（⑤の場合）'!$BD26+1&lt;=15,IF(YT$19&gt;='様式３（療養者名簿）（⑤の場合）'!$BD26,IF(YT$19&lt;='様式３（療養者名簿）（⑤の場合）'!$BE26,1,0),0),0)</f>
        <v>0</v>
      </c>
      <c r="YU21" s="338">
        <f>IF(YU$19-'様式３（療養者名簿）（⑤の場合）'!$BD26+1&lt;=15,IF(YU$19&gt;='様式３（療養者名簿）（⑤の場合）'!$BD26,IF(YU$19&lt;='様式３（療養者名簿）（⑤の場合）'!$BE26,1,0),0),0)</f>
        <v>0</v>
      </c>
      <c r="YV21" s="338">
        <f>IF(YV$19-'様式３（療養者名簿）（⑤の場合）'!$BD26+1&lt;=15,IF(YV$19&gt;='様式３（療養者名簿）（⑤の場合）'!$BD26,IF(YV$19&lt;='様式３（療養者名簿）（⑤の場合）'!$BE26,1,0),0),0)</f>
        <v>0</v>
      </c>
      <c r="YW21" s="338">
        <f>IF(YW$19-'様式３（療養者名簿）（⑤の場合）'!$BD26+1&lt;=15,IF(YW$19&gt;='様式３（療養者名簿）（⑤の場合）'!$BD26,IF(YW$19&lt;='様式３（療養者名簿）（⑤の場合）'!$BE26,1,0),0),0)</f>
        <v>0</v>
      </c>
      <c r="YX21" s="338">
        <f>IF(YX$19-'様式３（療養者名簿）（⑤の場合）'!$BD26+1&lt;=15,IF(YX$19&gt;='様式３（療養者名簿）（⑤の場合）'!$BD26,IF(YX$19&lt;='様式３（療養者名簿）（⑤の場合）'!$BE26,1,0),0),0)</f>
        <v>0</v>
      </c>
      <c r="YY21" s="338">
        <f>IF(YY$19-'様式３（療養者名簿）（⑤の場合）'!$BD26+1&lt;=15,IF(YY$19&gt;='様式３（療養者名簿）（⑤の場合）'!$BD26,IF(YY$19&lt;='様式３（療養者名簿）（⑤の場合）'!$BE26,1,0),0),0)</f>
        <v>0</v>
      </c>
      <c r="YZ21" s="338">
        <f>IF(YZ$19-'様式３（療養者名簿）（⑤の場合）'!$BD26+1&lt;=15,IF(YZ$19&gt;='様式３（療養者名簿）（⑤の場合）'!$BD26,IF(YZ$19&lt;='様式３（療養者名簿）（⑤の場合）'!$BE26,1,0),0),0)</f>
        <v>0</v>
      </c>
      <c r="ZA21" s="338">
        <f>IF(ZA$19-'様式３（療養者名簿）（⑤の場合）'!$BD26+1&lt;=15,IF(ZA$19&gt;='様式３（療養者名簿）（⑤の場合）'!$BD26,IF(ZA$19&lt;='様式３（療養者名簿）（⑤の場合）'!$BE26,1,0),0),0)</f>
        <v>0</v>
      </c>
      <c r="ZB21" s="338">
        <f>IF(ZB$19-'様式３（療養者名簿）（⑤の場合）'!$BD26+1&lt;=15,IF(ZB$19&gt;='様式３（療養者名簿）（⑤の場合）'!$BD26,IF(ZB$19&lt;='様式３（療養者名簿）（⑤の場合）'!$BE26,1,0),0),0)</f>
        <v>0</v>
      </c>
      <c r="ZC21" s="338">
        <f>IF(ZC$19-'様式３（療養者名簿）（⑤の場合）'!$BD26+1&lt;=15,IF(ZC$19&gt;='様式３（療養者名簿）（⑤の場合）'!$BD26,IF(ZC$19&lt;='様式３（療養者名簿）（⑤の場合）'!$BE26,1,0),0),0)</f>
        <v>0</v>
      </c>
      <c r="ZD21" s="338">
        <f>IF(ZD$19-'様式３（療養者名簿）（⑤の場合）'!$BD26+1&lt;=15,IF(ZD$19&gt;='様式３（療養者名簿）（⑤の場合）'!$BD26,IF(ZD$19&lt;='様式３（療養者名簿）（⑤の場合）'!$BE26,1,0),0),0)</f>
        <v>0</v>
      </c>
      <c r="ZE21" s="338">
        <f>IF(ZE$19-'様式３（療養者名簿）（⑤の場合）'!$BD26+1&lt;=15,IF(ZE$19&gt;='様式３（療養者名簿）（⑤の場合）'!$BD26,IF(ZE$19&lt;='様式３（療養者名簿）（⑤の場合）'!$BE26,1,0),0),0)</f>
        <v>0</v>
      </c>
      <c r="ZF21" s="338">
        <f>IF(ZF$19-'様式３（療養者名簿）（⑤の場合）'!$BD26+1&lt;=15,IF(ZF$19&gt;='様式３（療養者名簿）（⑤の場合）'!$BD26,IF(ZF$19&lt;='様式３（療養者名簿）（⑤の場合）'!$BE26,1,0),0),0)</f>
        <v>0</v>
      </c>
      <c r="ZG21" s="338">
        <f>IF(ZG$19-'様式３（療養者名簿）（⑤の場合）'!$BD26+1&lt;=15,IF(ZG$19&gt;='様式３（療養者名簿）（⑤の場合）'!$BD26,IF(ZG$19&lt;='様式３（療養者名簿）（⑤の場合）'!$BE26,1,0),0),0)</f>
        <v>0</v>
      </c>
      <c r="ZH21" s="338">
        <f>IF(ZH$19-'様式３（療養者名簿）（⑤の場合）'!$BD26+1&lt;=15,IF(ZH$19&gt;='様式３（療養者名簿）（⑤の場合）'!$BD26,IF(ZH$19&lt;='様式３（療養者名簿）（⑤の場合）'!$BE26,1,0),0),0)</f>
        <v>0</v>
      </c>
      <c r="ZI21" s="338">
        <f>IF(ZI$19-'様式３（療養者名簿）（⑤の場合）'!$BD26+1&lt;=15,IF(ZI$19&gt;='様式３（療養者名簿）（⑤の場合）'!$BD26,IF(ZI$19&lt;='様式３（療養者名簿）（⑤の場合）'!$BE26,1,0),0),0)</f>
        <v>0</v>
      </c>
      <c r="ZJ21" s="338">
        <f>IF(ZJ$19-'様式３（療養者名簿）（⑤の場合）'!$BD26+1&lt;=15,IF(ZJ$19&gt;='様式３（療養者名簿）（⑤の場合）'!$BD26,IF(ZJ$19&lt;='様式３（療養者名簿）（⑤の場合）'!$BE26,1,0),0),0)</f>
        <v>0</v>
      </c>
      <c r="ZK21" s="338">
        <f>IF(ZK$19-'様式３（療養者名簿）（⑤の場合）'!$BD26+1&lt;=15,IF(ZK$19&gt;='様式３（療養者名簿）（⑤の場合）'!$BD26,IF(ZK$19&lt;='様式３（療養者名簿）（⑤の場合）'!$BE26,1,0),0),0)</f>
        <v>0</v>
      </c>
      <c r="ZL21" s="338">
        <f>IF(ZL$19-'様式３（療養者名簿）（⑤の場合）'!$BD26+1&lt;=15,IF(ZL$19&gt;='様式３（療養者名簿）（⑤の場合）'!$BD26,IF(ZL$19&lt;='様式３（療養者名簿）（⑤の場合）'!$BE26,1,0),0),0)</f>
        <v>0</v>
      </c>
      <c r="ZM21" s="338">
        <f>IF(ZM$19-'様式３（療養者名簿）（⑤の場合）'!$BD26+1&lt;=15,IF(ZM$19&gt;='様式３（療養者名簿）（⑤の場合）'!$BD26,IF(ZM$19&lt;='様式３（療養者名簿）（⑤の場合）'!$BE26,1,0),0),0)</f>
        <v>0</v>
      </c>
      <c r="ZN21" s="338">
        <f>IF(ZN$19-'様式３（療養者名簿）（⑤の場合）'!$BD26+1&lt;=15,IF(ZN$19&gt;='様式３（療養者名簿）（⑤の場合）'!$BD26,IF(ZN$19&lt;='様式３（療養者名簿）（⑤の場合）'!$BE26,1,0),0),0)</f>
        <v>0</v>
      </c>
      <c r="ZO21" s="338">
        <f>IF(ZO$19-'様式３（療養者名簿）（⑤の場合）'!$BD26+1&lt;=15,IF(ZO$19&gt;='様式３（療養者名簿）（⑤の場合）'!$BD26,IF(ZO$19&lt;='様式３（療養者名簿）（⑤の場合）'!$BE26,1,0),0),0)</f>
        <v>0</v>
      </c>
      <c r="ZP21" s="338">
        <f>IF(ZP$19-'様式３（療養者名簿）（⑤の場合）'!$BD26+1&lt;=15,IF(ZP$19&gt;='様式３（療養者名簿）（⑤の場合）'!$BD26,IF(ZP$19&lt;='様式３（療養者名簿）（⑤の場合）'!$BE26,1,0),0),0)</f>
        <v>0</v>
      </c>
      <c r="ZQ21" s="338">
        <f>IF(ZQ$19-'様式３（療養者名簿）（⑤の場合）'!$BD26+1&lt;=15,IF(ZQ$19&gt;='様式３（療養者名簿）（⑤の場合）'!$BD26,IF(ZQ$19&lt;='様式３（療養者名簿）（⑤の場合）'!$BE26,1,0),0),0)</f>
        <v>0</v>
      </c>
      <c r="ZR21" s="338">
        <f>IF(ZR$19-'様式３（療養者名簿）（⑤の場合）'!$BD26+1&lt;=15,IF(ZR$19&gt;='様式３（療養者名簿）（⑤の場合）'!$BD26,IF(ZR$19&lt;='様式３（療養者名簿）（⑤の場合）'!$BE26,1,0),0),0)</f>
        <v>0</v>
      </c>
      <c r="ZS21" s="338">
        <f>IF(ZS$19-'様式３（療養者名簿）（⑤の場合）'!$BD26+1&lt;=15,IF(ZS$19&gt;='様式３（療養者名簿）（⑤の場合）'!$BD26,IF(ZS$19&lt;='様式３（療養者名簿）（⑤の場合）'!$BE26,1,0),0),0)</f>
        <v>0</v>
      </c>
      <c r="ZT21" s="338">
        <f>IF(ZT$19-'様式３（療養者名簿）（⑤の場合）'!$BD26+1&lt;=15,IF(ZT$19&gt;='様式３（療養者名簿）（⑤の場合）'!$BD26,IF(ZT$19&lt;='様式３（療養者名簿）（⑤の場合）'!$BE26,1,0),0),0)</f>
        <v>0</v>
      </c>
      <c r="ZU21" s="338">
        <f>IF(ZU$19-'様式３（療養者名簿）（⑤の場合）'!$BD26+1&lt;=15,IF(ZU$19&gt;='様式３（療養者名簿）（⑤の場合）'!$BD26,IF(ZU$19&lt;='様式３（療養者名簿）（⑤の場合）'!$BE26,1,0),0),0)</f>
        <v>0</v>
      </c>
      <c r="ZV21" s="338">
        <f>IF(ZV$19-'様式３（療養者名簿）（⑤の場合）'!$BD26+1&lt;=15,IF(ZV$19&gt;='様式３（療養者名簿）（⑤の場合）'!$BD26,IF(ZV$19&lt;='様式３（療養者名簿）（⑤の場合）'!$BE26,1,0),0),0)</f>
        <v>0</v>
      </c>
      <c r="ZW21" s="338">
        <f>IF(ZW$19-'様式３（療養者名簿）（⑤の場合）'!$BD26+1&lt;=15,IF(ZW$19&gt;='様式３（療養者名簿）（⑤の場合）'!$BD26,IF(ZW$19&lt;='様式３（療養者名簿）（⑤の場合）'!$BE26,1,0),0),0)</f>
        <v>0</v>
      </c>
      <c r="ZX21" s="338">
        <f>IF(ZX$19-'様式３（療養者名簿）（⑤の場合）'!$BD26+1&lt;=15,IF(ZX$19&gt;='様式３（療養者名簿）（⑤の場合）'!$BD26,IF(ZX$19&lt;='様式３（療養者名簿）（⑤の場合）'!$BE26,1,0),0),0)</f>
        <v>0</v>
      </c>
      <c r="ZY21" s="338">
        <f>IF(ZY$19-'様式３（療養者名簿）（⑤の場合）'!$BD26+1&lt;=15,IF(ZY$19&gt;='様式３（療養者名簿）（⑤の場合）'!$BD26,IF(ZY$19&lt;='様式３（療養者名簿）（⑤の場合）'!$BE26,1,0),0),0)</f>
        <v>0</v>
      </c>
      <c r="ZZ21" s="338">
        <f>IF(ZZ$19-'様式３（療養者名簿）（⑤の場合）'!$BD26+1&lt;=15,IF(ZZ$19&gt;='様式３（療養者名簿）（⑤の場合）'!$BD26,IF(ZZ$19&lt;='様式３（療養者名簿）（⑤の場合）'!$BE26,1,0),0),0)</f>
        <v>0</v>
      </c>
      <c r="AAA21" s="338">
        <f>IF(AAA$19-'様式３（療養者名簿）（⑤の場合）'!$BD26+1&lt;=15,IF(AAA$19&gt;='様式３（療養者名簿）（⑤の場合）'!$BD26,IF(AAA$19&lt;='様式３（療養者名簿）（⑤の場合）'!$BE26,1,0),0),0)</f>
        <v>0</v>
      </c>
      <c r="AAB21" s="338">
        <f>IF(AAB$19-'様式３（療養者名簿）（⑤の場合）'!$BD26+1&lt;=15,IF(AAB$19&gt;='様式３（療養者名簿）（⑤の場合）'!$BD26,IF(AAB$19&lt;='様式３（療養者名簿）（⑤の場合）'!$BE26,1,0),0),0)</f>
        <v>0</v>
      </c>
      <c r="AAC21" s="338">
        <f>IF(AAC$19-'様式３（療養者名簿）（⑤の場合）'!$BD26+1&lt;=15,IF(AAC$19&gt;='様式３（療養者名簿）（⑤の場合）'!$BD26,IF(AAC$19&lt;='様式３（療養者名簿）（⑤の場合）'!$BE26,1,0),0),0)</f>
        <v>0</v>
      </c>
      <c r="AAD21" s="338">
        <f>IF(AAD$19-'様式３（療養者名簿）（⑤の場合）'!$BD26+1&lt;=15,IF(AAD$19&gt;='様式３（療養者名簿）（⑤の場合）'!$BD26,IF(AAD$19&lt;='様式３（療養者名簿）（⑤の場合）'!$BE26,1,0),0),0)</f>
        <v>0</v>
      </c>
      <c r="AAE21" s="338">
        <f>IF(AAE$19-'様式３（療養者名簿）（⑤の場合）'!$BD26+1&lt;=15,IF(AAE$19&gt;='様式３（療養者名簿）（⑤の場合）'!$BD26,IF(AAE$19&lt;='様式３（療養者名簿）（⑤の場合）'!$BE26,1,0),0),0)</f>
        <v>0</v>
      </c>
      <c r="AAF21" s="338">
        <f>IF(AAF$19-'様式３（療養者名簿）（⑤の場合）'!$BD26+1&lt;=15,IF(AAF$19&gt;='様式３（療養者名簿）（⑤の場合）'!$BD26,IF(AAF$19&lt;='様式３（療養者名簿）（⑤の場合）'!$BE26,1,0),0),0)</f>
        <v>0</v>
      </c>
      <c r="AAG21" s="338">
        <f>IF(AAG$19-'様式３（療養者名簿）（⑤の場合）'!$BD26+1&lt;=15,IF(AAG$19&gt;='様式３（療養者名簿）（⑤の場合）'!$BD26,IF(AAG$19&lt;='様式３（療養者名簿）（⑤の場合）'!$BE26,1,0),0),0)</f>
        <v>0</v>
      </c>
      <c r="AAH21" s="338">
        <f>IF(AAH$19-'様式３（療養者名簿）（⑤の場合）'!$BD26+1&lt;=15,IF(AAH$19&gt;='様式３（療養者名簿）（⑤の場合）'!$BD26,IF(AAH$19&lt;='様式３（療養者名簿）（⑤の場合）'!$BE26,1,0),0),0)</f>
        <v>0</v>
      </c>
      <c r="AAI21" s="338">
        <f>IF(AAI$19-'様式３（療養者名簿）（⑤の場合）'!$BD26+1&lt;=15,IF(AAI$19&gt;='様式３（療養者名簿）（⑤の場合）'!$BD26,IF(AAI$19&lt;='様式３（療養者名簿）（⑤の場合）'!$BE26,1,0),0),0)</f>
        <v>0</v>
      </c>
      <c r="AAJ21" s="338">
        <f>IF(AAJ$19-'様式３（療養者名簿）（⑤の場合）'!$BD26+1&lt;=15,IF(AAJ$19&gt;='様式３（療養者名簿）（⑤の場合）'!$BD26,IF(AAJ$19&lt;='様式３（療養者名簿）（⑤の場合）'!$BE26,1,0),0),0)</f>
        <v>0</v>
      </c>
      <c r="AAK21" s="338">
        <f>IF(AAK$19-'様式３（療養者名簿）（⑤の場合）'!$BD26+1&lt;=15,IF(AAK$19&gt;='様式３（療養者名簿）（⑤の場合）'!$BD26,IF(AAK$19&lt;='様式３（療養者名簿）（⑤の場合）'!$BE26,1,0),0),0)</f>
        <v>0</v>
      </c>
      <c r="AAL21" s="338">
        <f>IF(AAL$19-'様式３（療養者名簿）（⑤の場合）'!$BD26+1&lt;=15,IF(AAL$19&gt;='様式３（療養者名簿）（⑤の場合）'!$BD26,IF(AAL$19&lt;='様式３（療養者名簿）（⑤の場合）'!$BE26,1,0),0),0)</f>
        <v>0</v>
      </c>
      <c r="AAM21" s="338">
        <f>IF(AAM$19-'様式３（療養者名簿）（⑤の場合）'!$BD26+1&lt;=15,IF(AAM$19&gt;='様式３（療養者名簿）（⑤の場合）'!$BD26,IF(AAM$19&lt;='様式３（療養者名簿）（⑤の場合）'!$BE26,1,0),0),0)</f>
        <v>0</v>
      </c>
      <c r="AAN21" s="338">
        <f>IF(AAN$19-'様式３（療養者名簿）（⑤の場合）'!$BD26+1&lt;=15,IF(AAN$19&gt;='様式３（療養者名簿）（⑤の場合）'!$BD26,IF(AAN$19&lt;='様式３（療養者名簿）（⑤の場合）'!$BE26,1,0),0),0)</f>
        <v>0</v>
      </c>
      <c r="AAO21" s="338">
        <f>IF(AAO$19-'様式３（療養者名簿）（⑤の場合）'!$BD26+1&lt;=15,IF(AAO$19&gt;='様式３（療養者名簿）（⑤の場合）'!$BD26,IF(AAO$19&lt;='様式３（療養者名簿）（⑤の場合）'!$BE26,1,0),0),0)</f>
        <v>0</v>
      </c>
      <c r="AAP21" s="338">
        <f>IF(AAP$19-'様式３（療養者名簿）（⑤の場合）'!$BD26+1&lt;=15,IF(AAP$19&gt;='様式３（療養者名簿）（⑤の場合）'!$BD26,IF(AAP$19&lt;='様式３（療養者名簿）（⑤の場合）'!$BE26,1,0),0),0)</f>
        <v>0</v>
      </c>
      <c r="AAQ21" s="338">
        <f>IF(AAQ$19-'様式３（療養者名簿）（⑤の場合）'!$BD26+1&lt;=15,IF(AAQ$19&gt;='様式３（療養者名簿）（⑤の場合）'!$BD26,IF(AAQ$19&lt;='様式３（療養者名簿）（⑤の場合）'!$BE26,1,0),0),0)</f>
        <v>0</v>
      </c>
      <c r="AAR21" s="338">
        <f>IF(AAR$19-'様式３（療養者名簿）（⑤の場合）'!$BD26+1&lt;=15,IF(AAR$19&gt;='様式３（療養者名簿）（⑤の場合）'!$BD26,IF(AAR$19&lt;='様式３（療養者名簿）（⑤の場合）'!$BE26,1,0),0),0)</f>
        <v>0</v>
      </c>
      <c r="AAS21" s="338">
        <f>IF(AAS$19-'様式３（療養者名簿）（⑤の場合）'!$BD26+1&lt;=15,IF(AAS$19&gt;='様式３（療養者名簿）（⑤の場合）'!$BD26,IF(AAS$19&lt;='様式３（療養者名簿）（⑤の場合）'!$BE26,1,0),0),0)</f>
        <v>0</v>
      </c>
      <c r="AAT21" s="338">
        <f>IF(AAT$19-'様式３（療養者名簿）（⑤の場合）'!$BD26+1&lt;=15,IF(AAT$19&gt;='様式３（療養者名簿）（⑤の場合）'!$BD26,IF(AAT$19&lt;='様式３（療養者名簿）（⑤の場合）'!$BE26,1,0),0),0)</f>
        <v>0</v>
      </c>
      <c r="AAU21" s="338">
        <f>IF(AAU$19-'様式３（療養者名簿）（⑤の場合）'!$BD26+1&lt;=15,IF(AAU$19&gt;='様式３（療養者名簿）（⑤の場合）'!$BD26,IF(AAU$19&lt;='様式３（療養者名簿）（⑤の場合）'!$BE26,1,0),0),0)</f>
        <v>0</v>
      </c>
      <c r="AAV21" s="338">
        <f>IF(AAV$19-'様式３（療養者名簿）（⑤の場合）'!$BD26+1&lt;=15,IF(AAV$19&gt;='様式３（療養者名簿）（⑤の場合）'!$BD26,IF(AAV$19&lt;='様式３（療養者名簿）（⑤の場合）'!$BE26,1,0),0),0)</f>
        <v>0</v>
      </c>
      <c r="AAW21" s="338">
        <f>IF(AAW$19-'様式３（療養者名簿）（⑤の場合）'!$BD26+1&lt;=15,IF(AAW$19&gt;='様式３（療養者名簿）（⑤の場合）'!$BD26,IF(AAW$19&lt;='様式３（療養者名簿）（⑤の場合）'!$BE26,1,0),0),0)</f>
        <v>0</v>
      </c>
      <c r="AAX21" s="338">
        <f>IF(AAX$19-'様式３（療養者名簿）（⑤の場合）'!$BD26+1&lt;=15,IF(AAX$19&gt;='様式３（療養者名簿）（⑤の場合）'!$BD26,IF(AAX$19&lt;='様式３（療養者名簿）（⑤の場合）'!$BE26,1,0),0),0)</f>
        <v>0</v>
      </c>
      <c r="AAY21" s="338">
        <f>IF(AAY$19-'様式３（療養者名簿）（⑤の場合）'!$BD26+1&lt;=15,IF(AAY$19&gt;='様式３（療養者名簿）（⑤の場合）'!$BD26,IF(AAY$19&lt;='様式３（療養者名簿）（⑤の場合）'!$BE26,1,0),0),0)</f>
        <v>0</v>
      </c>
      <c r="AAZ21" s="338">
        <f>IF(AAZ$19-'様式３（療養者名簿）（⑤の場合）'!$BD26+1&lt;=15,IF(AAZ$19&gt;='様式３（療養者名簿）（⑤の場合）'!$BD26,IF(AAZ$19&lt;='様式３（療養者名簿）（⑤の場合）'!$BE26,1,0),0),0)</f>
        <v>0</v>
      </c>
      <c r="ABA21" s="338">
        <f>IF(ABA$19-'様式３（療養者名簿）（⑤の場合）'!$BD26+1&lt;=15,IF(ABA$19&gt;='様式３（療養者名簿）（⑤の場合）'!$BD26,IF(ABA$19&lt;='様式３（療養者名簿）（⑤の場合）'!$BE26,1,0),0),0)</f>
        <v>0</v>
      </c>
      <c r="ABB21" s="338">
        <f>IF(ABB$19-'様式３（療養者名簿）（⑤の場合）'!$BD26+1&lt;=15,IF(ABB$19&gt;='様式３（療養者名簿）（⑤の場合）'!$BD26,IF(ABB$19&lt;='様式３（療養者名簿）（⑤の場合）'!$BE26,1,0),0),0)</f>
        <v>0</v>
      </c>
      <c r="ABC21" s="338">
        <f>IF(ABC$19-'様式３（療養者名簿）（⑤の場合）'!$BD26+1&lt;=15,IF(ABC$19&gt;='様式３（療養者名簿）（⑤の場合）'!$BD26,IF(ABC$19&lt;='様式３（療養者名簿）（⑤の場合）'!$BE26,1,0),0),0)</f>
        <v>0</v>
      </c>
      <c r="ABD21" s="338">
        <f>IF(ABD$19-'様式３（療養者名簿）（⑤の場合）'!$BD26+1&lt;=15,IF(ABD$19&gt;='様式３（療養者名簿）（⑤の場合）'!$BD26,IF(ABD$19&lt;='様式３（療養者名簿）（⑤の場合）'!$BE26,1,0),0),0)</f>
        <v>0</v>
      </c>
    </row>
    <row r="22" spans="1:732" ht="42" customHeight="1">
      <c r="A22" s="227">
        <f>'様式３（療養者名簿）（⑤の場合）'!C27</f>
        <v>0</v>
      </c>
      <c r="B22" s="332">
        <f>IF(B$19-'様式３（療養者名簿）（⑤の場合）'!$BD27+1&lt;=15,IF(B$19&gt;='様式３（療養者名簿）（⑤の場合）'!$BD27,IF(B$19&lt;='様式３（療養者名簿）（⑤の場合）'!$BE27,1,0),0),0)</f>
        <v>0</v>
      </c>
      <c r="C22" s="332">
        <f>IF(C$19-'様式３（療養者名簿）（⑤の場合）'!$BD27+1&lt;=15,IF(C$19&gt;='様式３（療養者名簿）（⑤の場合）'!$BD27,IF(C$19&lt;='様式３（療養者名簿）（⑤の場合）'!$BE27,1,0),0),0)</f>
        <v>0</v>
      </c>
      <c r="D22" s="332">
        <f>IF(D$19-'様式３（療養者名簿）（⑤の場合）'!$BD27+1&lt;=15,IF(D$19&gt;='様式３（療養者名簿）（⑤の場合）'!$BD27,IF(D$19&lt;='様式３（療養者名簿）（⑤の場合）'!$BE27,1,0),0),0)</f>
        <v>0</v>
      </c>
      <c r="E22" s="332">
        <f>IF(E$19-'様式３（療養者名簿）（⑤の場合）'!$BD27+1&lt;=15,IF(E$19&gt;='様式３（療養者名簿）（⑤の場合）'!$BD27,IF(E$19&lt;='様式３（療養者名簿）（⑤の場合）'!$BE27,1,0),0),0)</f>
        <v>0</v>
      </c>
      <c r="F22" s="332">
        <f>IF(F$19-'様式３（療養者名簿）（⑤の場合）'!$BD27+1&lt;=15,IF(F$19&gt;='様式３（療養者名簿）（⑤の場合）'!$BD27,IF(F$19&lt;='様式３（療養者名簿）（⑤の場合）'!$BE27,1,0),0),0)</f>
        <v>0</v>
      </c>
      <c r="G22" s="332">
        <f>IF(G$19-'様式３（療養者名簿）（⑤の場合）'!$BD27+1&lt;=15,IF(G$19&gt;='様式３（療養者名簿）（⑤の場合）'!$BD27,IF(G$19&lt;='様式３（療養者名簿）（⑤の場合）'!$BE27,1,0),0),0)</f>
        <v>0</v>
      </c>
      <c r="H22" s="332">
        <f>IF(H$19-'様式３（療養者名簿）（⑤の場合）'!$BD27+1&lt;=15,IF(H$19&gt;='様式３（療養者名簿）（⑤の場合）'!$BD27,IF(H$19&lt;='様式３（療養者名簿）（⑤の場合）'!$BE27,1,0),0),0)</f>
        <v>0</v>
      </c>
      <c r="I22" s="332">
        <f>IF(I$19-'様式３（療養者名簿）（⑤の場合）'!$BD27+1&lt;=15,IF(I$19&gt;='様式３（療養者名簿）（⑤の場合）'!$BD27,IF(I$19&lt;='様式３（療養者名簿）（⑤の場合）'!$BE27,1,0),0),0)</f>
        <v>0</v>
      </c>
      <c r="J22" s="332">
        <f>IF(J$19-'様式３（療養者名簿）（⑤の場合）'!$BD27+1&lt;=15,IF(J$19&gt;='様式３（療養者名簿）（⑤の場合）'!$BD27,IF(J$19&lt;='様式３（療養者名簿）（⑤の場合）'!$BE27,1,0),0),0)</f>
        <v>0</v>
      </c>
      <c r="K22" s="332">
        <f>IF(K$19-'様式３（療養者名簿）（⑤の場合）'!$BD27+1&lt;=15,IF(K$19&gt;='様式３（療養者名簿）（⑤の場合）'!$BD27,IF(K$19&lt;='様式３（療養者名簿）（⑤の場合）'!$BE27,1,0),0),0)</f>
        <v>0</v>
      </c>
      <c r="L22" s="332">
        <f>IF(L$19-'様式３（療養者名簿）（⑤の場合）'!$BD27+1&lt;=15,IF(L$19&gt;='様式３（療養者名簿）（⑤の場合）'!$BD27,IF(L$19&lt;='様式３（療養者名簿）（⑤の場合）'!$BE27,1,0),0),0)</f>
        <v>0</v>
      </c>
      <c r="M22" s="332">
        <f>IF(M$19-'様式３（療養者名簿）（⑤の場合）'!$BD27+1&lt;=15,IF(M$19&gt;='様式３（療養者名簿）（⑤の場合）'!$BD27,IF(M$19&lt;='様式３（療養者名簿）（⑤の場合）'!$BE27,1,0),0),0)</f>
        <v>0</v>
      </c>
      <c r="N22" s="332">
        <f>IF(N$19-'様式３（療養者名簿）（⑤の場合）'!$BD27+1&lt;=15,IF(N$19&gt;='様式３（療養者名簿）（⑤の場合）'!$BD27,IF(N$19&lt;='様式３（療養者名簿）（⑤の場合）'!$BE27,1,0),0),0)</f>
        <v>0</v>
      </c>
      <c r="O22" s="332">
        <f>IF(O$19-'様式３（療養者名簿）（⑤の場合）'!$BD27+1&lt;=15,IF(O$19&gt;='様式３（療養者名簿）（⑤の場合）'!$BD27,IF(O$19&lt;='様式３（療養者名簿）（⑤の場合）'!$BE27,1,0),0),0)</f>
        <v>0</v>
      </c>
      <c r="P22" s="332">
        <f>IF(P$19-'様式３（療養者名簿）（⑤の場合）'!$BD27+1&lt;=15,IF(P$19&gt;='様式３（療養者名簿）（⑤の場合）'!$BD27,IF(P$19&lt;='様式３（療養者名簿）（⑤の場合）'!$BE27,1,0),0),0)</f>
        <v>0</v>
      </c>
      <c r="Q22" s="332">
        <f>IF(Q$19-'様式３（療養者名簿）（⑤の場合）'!$BD27+1&lt;=15,IF(Q$19&gt;='様式３（療養者名簿）（⑤の場合）'!$BD27,IF(Q$19&lt;='様式３（療養者名簿）（⑤の場合）'!$BE27,1,0),0),0)</f>
        <v>0</v>
      </c>
      <c r="R22" s="332">
        <f>IF(R$19-'様式３（療養者名簿）（⑤の場合）'!$BD27+1&lt;=15,IF(R$19&gt;='様式３（療養者名簿）（⑤の場合）'!$BD27,IF(R$19&lt;='様式３（療養者名簿）（⑤の場合）'!$BE27,1,0),0),0)</f>
        <v>0</v>
      </c>
      <c r="S22" s="332">
        <f>IF(S$19-'様式３（療養者名簿）（⑤の場合）'!$BD27+1&lt;=15,IF(S$19&gt;='様式３（療養者名簿）（⑤の場合）'!$BD27,IF(S$19&lt;='様式３（療養者名簿）（⑤の場合）'!$BE27,1,0),0),0)</f>
        <v>0</v>
      </c>
      <c r="T22" s="332">
        <f>IF(T$19-'様式３（療養者名簿）（⑤の場合）'!$BD27+1&lt;=15,IF(T$19&gt;='様式３（療養者名簿）（⑤の場合）'!$BD27,IF(T$19&lt;='様式３（療養者名簿）（⑤の場合）'!$BE27,1,0),0),0)</f>
        <v>0</v>
      </c>
      <c r="U22" s="332">
        <f>IF(U$19-'様式３（療養者名簿）（⑤の場合）'!$BD27+1&lt;=15,IF(U$19&gt;='様式３（療養者名簿）（⑤の場合）'!$BD27,IF(U$19&lt;='様式３（療養者名簿）（⑤の場合）'!$BE27,1,0),0),0)</f>
        <v>0</v>
      </c>
      <c r="V22" s="332">
        <f>IF(V$19-'様式３（療養者名簿）（⑤の場合）'!$BD27+1&lt;=15,IF(V$19&gt;='様式３（療養者名簿）（⑤の場合）'!$BD27,IF(V$19&lt;='様式３（療養者名簿）（⑤の場合）'!$BE27,1,0),0),0)</f>
        <v>0</v>
      </c>
      <c r="W22" s="332">
        <f>IF(W$19-'様式３（療養者名簿）（⑤の場合）'!$BD27+1&lt;=15,IF(W$19&gt;='様式３（療養者名簿）（⑤の場合）'!$BD27,IF(W$19&lt;='様式３（療養者名簿）（⑤の場合）'!$BE27,1,0),0),0)</f>
        <v>0</v>
      </c>
      <c r="X22" s="332">
        <f>IF(X$19-'様式３（療養者名簿）（⑤の場合）'!$BD27+1&lt;=15,IF(X$19&gt;='様式３（療養者名簿）（⑤の場合）'!$BD27,IF(X$19&lt;='様式３（療養者名簿）（⑤の場合）'!$BE27,1,0),0),0)</f>
        <v>0</v>
      </c>
      <c r="Y22" s="332">
        <f>IF(Y$19-'様式３（療養者名簿）（⑤の場合）'!$BD27+1&lt;=15,IF(Y$19&gt;='様式３（療養者名簿）（⑤の場合）'!$BD27,IF(Y$19&lt;='様式３（療養者名簿）（⑤の場合）'!$BE27,1,0),0),0)</f>
        <v>0</v>
      </c>
      <c r="Z22" s="332">
        <f>IF(Z$19-'様式３（療養者名簿）（⑤の場合）'!$BD27+1&lt;=15,IF(Z$19&gt;='様式３（療養者名簿）（⑤の場合）'!$BD27,IF(Z$19&lt;='様式３（療養者名簿）（⑤の場合）'!$BE27,1,0),0),0)</f>
        <v>0</v>
      </c>
      <c r="AA22" s="332">
        <f>IF(AA$19-'様式３（療養者名簿）（⑤の場合）'!$BD27+1&lt;=15,IF(AA$19&gt;='様式３（療養者名簿）（⑤の場合）'!$BD27,IF(AA$19&lt;='様式３（療養者名簿）（⑤の場合）'!$BE27,1,0),0),0)</f>
        <v>0</v>
      </c>
      <c r="AB22" s="332">
        <f>IF(AB$19-'様式３（療養者名簿）（⑤の場合）'!$BD27+1&lt;=15,IF(AB$19&gt;='様式３（療養者名簿）（⑤の場合）'!$BD27,IF(AB$19&lt;='様式３（療養者名簿）（⑤の場合）'!$BE27,1,0),0),0)</f>
        <v>0</v>
      </c>
      <c r="AC22" s="332">
        <f>IF(AC$19-'様式３（療養者名簿）（⑤の場合）'!$BD27+1&lt;=15,IF(AC$19&gt;='様式３（療養者名簿）（⑤の場合）'!$BD27,IF(AC$19&lt;='様式３（療養者名簿）（⑤の場合）'!$BE27,1,0),0),0)</f>
        <v>0</v>
      </c>
      <c r="AD22" s="332">
        <f>IF(AD$19-'様式３（療養者名簿）（⑤の場合）'!$BD27+1&lt;=15,IF(AD$19&gt;='様式３（療養者名簿）（⑤の場合）'!$BD27,IF(AD$19&lt;='様式３（療養者名簿）（⑤の場合）'!$BE27,1,0),0),0)</f>
        <v>0</v>
      </c>
      <c r="AE22" s="332">
        <f>IF(AE$19-'様式３（療養者名簿）（⑤の場合）'!$BD27+1&lt;=15,IF(AE$19&gt;='様式３（療養者名簿）（⑤の場合）'!$BD27,IF(AE$19&lt;='様式３（療養者名簿）（⑤の場合）'!$BE27,1,0),0),0)</f>
        <v>0</v>
      </c>
      <c r="AF22" s="332">
        <f>IF(AF$19-'様式３（療養者名簿）（⑤の場合）'!$BD27+1&lt;=15,IF(AF$19&gt;='様式３（療養者名簿）（⑤の場合）'!$BD27,IF(AF$19&lt;='様式３（療養者名簿）（⑤の場合）'!$BE27,1,0),0),0)</f>
        <v>0</v>
      </c>
      <c r="AG22" s="332">
        <f>IF(AG$19-'様式３（療養者名簿）（⑤の場合）'!$BD27+1&lt;=15,IF(AG$19&gt;='様式３（療養者名簿）（⑤の場合）'!$BD27,IF(AG$19&lt;='様式３（療養者名簿）（⑤の場合）'!$BE27,1,0),0),0)</f>
        <v>0</v>
      </c>
      <c r="AH22" s="332">
        <f>IF(AH$19-'様式３（療養者名簿）（⑤の場合）'!$BD27+1&lt;=15,IF(AH$19&gt;='様式３（療養者名簿）（⑤の場合）'!$BD27,IF(AH$19&lt;='様式３（療養者名簿）（⑤の場合）'!$BE27,1,0),0),0)</f>
        <v>0</v>
      </c>
      <c r="AI22" s="332">
        <f>IF(AI$19-'様式３（療養者名簿）（⑤の場合）'!$BD27+1&lt;=15,IF(AI$19&gt;='様式３（療養者名簿）（⑤の場合）'!$BD27,IF(AI$19&lt;='様式３（療養者名簿）（⑤の場合）'!$BE27,1,0),0),0)</f>
        <v>0</v>
      </c>
      <c r="AJ22" s="332">
        <f>IF(AJ$19-'様式３（療養者名簿）（⑤の場合）'!$BD27+1&lt;=15,IF(AJ$19&gt;='様式３（療養者名簿）（⑤の場合）'!$BD27,IF(AJ$19&lt;='様式３（療養者名簿）（⑤の場合）'!$BE27,1,0),0),0)</f>
        <v>0</v>
      </c>
      <c r="AK22" s="332">
        <f>IF(AK$19-'様式３（療養者名簿）（⑤の場合）'!$BD27+1&lt;=15,IF(AK$19&gt;='様式３（療養者名簿）（⑤の場合）'!$BD27,IF(AK$19&lt;='様式３（療養者名簿）（⑤の場合）'!$BE27,1,0),0),0)</f>
        <v>0</v>
      </c>
      <c r="AL22" s="332">
        <f>IF(AL$19-'様式３（療養者名簿）（⑤の場合）'!$BD27+1&lt;=15,IF(AL$19&gt;='様式３（療養者名簿）（⑤の場合）'!$BD27,IF(AL$19&lt;='様式３（療養者名簿）（⑤の場合）'!$BE27,1,0),0),0)</f>
        <v>0</v>
      </c>
      <c r="AM22" s="332">
        <f>IF(AM$19-'様式３（療養者名簿）（⑤の場合）'!$BD27+1&lt;=15,IF(AM$19&gt;='様式３（療養者名簿）（⑤の場合）'!$BD27,IF(AM$19&lt;='様式３（療養者名簿）（⑤の場合）'!$BE27,1,0),0),0)</f>
        <v>0</v>
      </c>
      <c r="AN22" s="332">
        <f>IF(AN$19-'様式３（療養者名簿）（⑤の場合）'!$BD27+1&lt;=15,IF(AN$19&gt;='様式３（療養者名簿）（⑤の場合）'!$BD27,IF(AN$19&lt;='様式３（療養者名簿）（⑤の場合）'!$BE27,1,0),0),0)</f>
        <v>0</v>
      </c>
      <c r="AO22" s="332">
        <f>IF(AO$19-'様式３（療養者名簿）（⑤の場合）'!$BD27+1&lt;=15,IF(AO$19&gt;='様式３（療養者名簿）（⑤の場合）'!$BD27,IF(AO$19&lt;='様式３（療養者名簿）（⑤の場合）'!$BE27,1,0),0),0)</f>
        <v>0</v>
      </c>
      <c r="AP22" s="332">
        <f>IF(AP$19-'様式３（療養者名簿）（⑤の場合）'!$BD27+1&lt;=15,IF(AP$19&gt;='様式３（療養者名簿）（⑤の場合）'!$BD27,IF(AP$19&lt;='様式３（療養者名簿）（⑤の場合）'!$BE27,1,0),0),0)</f>
        <v>0</v>
      </c>
      <c r="AQ22" s="332">
        <f>IF(AQ$19-'様式３（療養者名簿）（⑤の場合）'!$BD27+1&lt;=15,IF(AQ$19&gt;='様式３（療養者名簿）（⑤の場合）'!$BD27,IF(AQ$19&lt;='様式３（療養者名簿）（⑤の場合）'!$BE27,1,0),0),0)</f>
        <v>0</v>
      </c>
      <c r="AR22" s="332">
        <f>IF(AR$19-'様式３（療養者名簿）（⑤の場合）'!$BD27+1&lt;=15,IF(AR$19&gt;='様式３（療養者名簿）（⑤の場合）'!$BD27,IF(AR$19&lt;='様式３（療養者名簿）（⑤の場合）'!$BE27,1,0),0),0)</f>
        <v>0</v>
      </c>
      <c r="AS22" s="332">
        <f>IF(AS$19-'様式３（療養者名簿）（⑤の場合）'!$BD27+1&lt;=15,IF(AS$19&gt;='様式３（療養者名簿）（⑤の場合）'!$BD27,IF(AS$19&lt;='様式３（療養者名簿）（⑤の場合）'!$BE27,1,0),0),0)</f>
        <v>0</v>
      </c>
      <c r="AT22" s="332">
        <f>IF(AT$19-'様式３（療養者名簿）（⑤の場合）'!$BD27+1&lt;=15,IF(AT$19&gt;='様式３（療養者名簿）（⑤の場合）'!$BD27,IF(AT$19&lt;='様式３（療養者名簿）（⑤の場合）'!$BE27,1,0),0),0)</f>
        <v>0</v>
      </c>
      <c r="AU22" s="332">
        <f>IF(AU$19-'様式３（療養者名簿）（⑤の場合）'!$BD27+1&lt;=15,IF(AU$19&gt;='様式３（療養者名簿）（⑤の場合）'!$BD27,IF(AU$19&lt;='様式３（療養者名簿）（⑤の場合）'!$BE27,1,0),0),0)</f>
        <v>0</v>
      </c>
      <c r="AV22" s="332">
        <f>IF(AV$19-'様式３（療養者名簿）（⑤の場合）'!$BD27+1&lt;=15,IF(AV$19&gt;='様式３（療養者名簿）（⑤の場合）'!$BD27,IF(AV$19&lt;='様式３（療養者名簿）（⑤の場合）'!$BE27,1,0),0),0)</f>
        <v>0</v>
      </c>
      <c r="AW22" s="332">
        <f>IF(AW$19-'様式３（療養者名簿）（⑤の場合）'!$BD27+1&lt;=15,IF(AW$19&gt;='様式３（療養者名簿）（⑤の場合）'!$BD27,IF(AW$19&lt;='様式３（療養者名簿）（⑤の場合）'!$BE27,1,0),0),0)</f>
        <v>0</v>
      </c>
      <c r="AX22" s="332">
        <f>IF(AX$19-'様式３（療養者名簿）（⑤の場合）'!$BD27+1&lt;=15,IF(AX$19&gt;='様式３（療養者名簿）（⑤の場合）'!$BD27,IF(AX$19&lt;='様式３（療養者名簿）（⑤の場合）'!$BE27,1,0),0),0)</f>
        <v>0</v>
      </c>
      <c r="AY22" s="332">
        <f>IF(AY$19-'様式３（療養者名簿）（⑤の場合）'!$BD27+1&lt;=15,IF(AY$19&gt;='様式３（療養者名簿）（⑤の場合）'!$BD27,IF(AY$19&lt;='様式３（療養者名簿）（⑤の場合）'!$BE27,1,0),0),0)</f>
        <v>0</v>
      </c>
      <c r="AZ22" s="332">
        <f>IF(AZ$19-'様式３（療養者名簿）（⑤の場合）'!$BD27+1&lt;=15,IF(AZ$19&gt;='様式３（療養者名簿）（⑤の場合）'!$BD27,IF(AZ$19&lt;='様式３（療養者名簿）（⑤の場合）'!$BE27,1,0),0),0)</f>
        <v>0</v>
      </c>
      <c r="BA22" s="332">
        <f>IF(BA$19-'様式３（療養者名簿）（⑤の場合）'!$BD27+1&lt;=15,IF(BA$19&gt;='様式３（療養者名簿）（⑤の場合）'!$BD27,IF(BA$19&lt;='様式３（療養者名簿）（⑤の場合）'!$BE27,1,0),0),0)</f>
        <v>0</v>
      </c>
      <c r="BB22" s="332">
        <f>IF(BB$19-'様式３（療養者名簿）（⑤の場合）'!$BD27+1&lt;=15,IF(BB$19&gt;='様式３（療養者名簿）（⑤の場合）'!$BD27,IF(BB$19&lt;='様式３（療養者名簿）（⑤の場合）'!$BE27,1,0),0),0)</f>
        <v>0</v>
      </c>
      <c r="BC22" s="332">
        <f>IF(BC$19-'様式３（療養者名簿）（⑤の場合）'!$BD27+1&lt;=15,IF(BC$19&gt;='様式３（療養者名簿）（⑤の場合）'!$BD27,IF(BC$19&lt;='様式３（療養者名簿）（⑤の場合）'!$BE27,1,0),0),0)</f>
        <v>0</v>
      </c>
      <c r="BD22" s="332">
        <f>IF(BD$19-'様式３（療養者名簿）（⑤の場合）'!$BD27+1&lt;=15,IF(BD$19&gt;='様式３（療養者名簿）（⑤の場合）'!$BD27,IF(BD$19&lt;='様式３（療養者名簿）（⑤の場合）'!$BE27,1,0),0),0)</f>
        <v>0</v>
      </c>
      <c r="BE22" s="332">
        <f>IF(BE$19-'様式３（療養者名簿）（⑤の場合）'!$BD27+1&lt;=15,IF(BE$19&gt;='様式３（療養者名簿）（⑤の場合）'!$BD27,IF(BE$19&lt;='様式３（療養者名簿）（⑤の場合）'!$BE27,1,0),0),0)</f>
        <v>0</v>
      </c>
      <c r="BF22" s="332">
        <f>IF(BF$19-'様式３（療養者名簿）（⑤の場合）'!$BD27+1&lt;=15,IF(BF$19&gt;='様式３（療養者名簿）（⑤の場合）'!$BD27,IF(BF$19&lt;='様式３（療養者名簿）（⑤の場合）'!$BE27,1,0),0),0)</f>
        <v>0</v>
      </c>
      <c r="BG22" s="332">
        <f>IF(BG$19-'様式３（療養者名簿）（⑤の場合）'!$BD27+1&lt;=15,IF(BG$19&gt;='様式３（療養者名簿）（⑤の場合）'!$BD27,IF(BG$19&lt;='様式３（療養者名簿）（⑤の場合）'!$BE27,1,0),0),0)</f>
        <v>0</v>
      </c>
      <c r="BH22" s="332">
        <f>IF(BH$19-'様式３（療養者名簿）（⑤の場合）'!$BD27+1&lt;=15,IF(BH$19&gt;='様式３（療養者名簿）（⑤の場合）'!$BD27,IF(BH$19&lt;='様式３（療養者名簿）（⑤の場合）'!$BE27,1,0),0),0)</f>
        <v>0</v>
      </c>
      <c r="BI22" s="332">
        <f>IF(BI$19-'様式３（療養者名簿）（⑤の場合）'!$BD27+1&lt;=15,IF(BI$19&gt;='様式３（療養者名簿）（⑤の場合）'!$BD27,IF(BI$19&lt;='様式３（療養者名簿）（⑤の場合）'!$BE27,1,0),0),0)</f>
        <v>0</v>
      </c>
      <c r="BJ22" s="332">
        <f>IF(BJ$19-'様式３（療養者名簿）（⑤の場合）'!$BD27+1&lt;=15,IF(BJ$19&gt;='様式３（療養者名簿）（⑤の場合）'!$BD27,IF(BJ$19&lt;='様式３（療養者名簿）（⑤の場合）'!$BE27,1,0),0),0)</f>
        <v>0</v>
      </c>
      <c r="BK22" s="332">
        <f>IF(BK$19-'様式３（療養者名簿）（⑤の場合）'!$BD27+1&lt;=15,IF(BK$19&gt;='様式３（療養者名簿）（⑤の場合）'!$BD27,IF(BK$19&lt;='様式３（療養者名簿）（⑤の場合）'!$BE27,1,0),0),0)</f>
        <v>0</v>
      </c>
      <c r="BL22" s="332">
        <f>IF(BL$19-'様式３（療養者名簿）（⑤の場合）'!$BD27+1&lt;=15,IF(BL$19&gt;='様式３（療養者名簿）（⑤の場合）'!$BD27,IF(BL$19&lt;='様式３（療養者名簿）（⑤の場合）'!$BE27,1,0),0),0)</f>
        <v>0</v>
      </c>
      <c r="BM22" s="332">
        <f>IF(BM$19-'様式３（療養者名簿）（⑤の場合）'!$BD27+1&lt;=15,IF(BM$19&gt;='様式３（療養者名簿）（⑤の場合）'!$BD27,IF(BM$19&lt;='様式３（療養者名簿）（⑤の場合）'!$BE27,1,0),0),0)</f>
        <v>0</v>
      </c>
      <c r="BN22" s="332">
        <f>IF(BN$19-'様式３（療養者名簿）（⑤の場合）'!$BD27+1&lt;=15,IF(BN$19&gt;='様式３（療養者名簿）（⑤の場合）'!$BD27,IF(BN$19&lt;='様式３（療養者名簿）（⑤の場合）'!$BE27,1,0),0),0)</f>
        <v>0</v>
      </c>
      <c r="BO22" s="332">
        <f>IF(BO$19-'様式３（療養者名簿）（⑤の場合）'!$BD27+1&lt;=15,IF(BO$19&gt;='様式３（療養者名簿）（⑤の場合）'!$BD27,IF(BO$19&lt;='様式３（療養者名簿）（⑤の場合）'!$BE27,1,0),0),0)</f>
        <v>0</v>
      </c>
      <c r="BP22" s="332">
        <f>IF(BP$19-'様式３（療養者名簿）（⑤の場合）'!$BD27+1&lt;=15,IF(BP$19&gt;='様式３（療養者名簿）（⑤の場合）'!$BD27,IF(BP$19&lt;='様式３（療養者名簿）（⑤の場合）'!$BE27,1,0),0),0)</f>
        <v>0</v>
      </c>
      <c r="BQ22" s="332">
        <f>IF(BQ$19-'様式３（療養者名簿）（⑤の場合）'!$BD27+1&lt;=15,IF(BQ$19&gt;='様式３（療養者名簿）（⑤の場合）'!$BD27,IF(BQ$19&lt;='様式３（療養者名簿）（⑤の場合）'!$BE27,1,0),0),0)</f>
        <v>0</v>
      </c>
      <c r="BR22" s="332">
        <f>IF(BR$19-'様式３（療養者名簿）（⑤の場合）'!$BD27+1&lt;=15,IF(BR$19&gt;='様式３（療養者名簿）（⑤の場合）'!$BD27,IF(BR$19&lt;='様式３（療養者名簿）（⑤の場合）'!$BE27,1,0),0),0)</f>
        <v>0</v>
      </c>
      <c r="BS22" s="332">
        <f>IF(BS$19-'様式３（療養者名簿）（⑤の場合）'!$BD27+1&lt;=15,IF(BS$19&gt;='様式３（療養者名簿）（⑤の場合）'!$BD27,IF(BS$19&lt;='様式３（療養者名簿）（⑤の場合）'!$BE27,1,0),0),0)</f>
        <v>0</v>
      </c>
      <c r="BT22" s="332">
        <f>IF(BT$19-'様式３（療養者名簿）（⑤の場合）'!$BD27+1&lt;=15,IF(BT$19&gt;='様式３（療養者名簿）（⑤の場合）'!$BD27,IF(BT$19&lt;='様式３（療養者名簿）（⑤の場合）'!$BE27,1,0),0),0)</f>
        <v>0</v>
      </c>
      <c r="BU22" s="332">
        <f>IF(BU$19-'様式３（療養者名簿）（⑤の場合）'!$BD27+1&lt;=15,IF(BU$19&gt;='様式３（療養者名簿）（⑤の場合）'!$BD27,IF(BU$19&lt;='様式３（療養者名簿）（⑤の場合）'!$BE27,1,0),0),0)</f>
        <v>0</v>
      </c>
      <c r="BV22" s="332">
        <f>IF(BV$19-'様式３（療養者名簿）（⑤の場合）'!$BD27+1&lt;=15,IF(BV$19&gt;='様式３（療養者名簿）（⑤の場合）'!$BD27,IF(BV$19&lt;='様式３（療養者名簿）（⑤の場合）'!$BE27,1,0),0),0)</f>
        <v>0</v>
      </c>
      <c r="BW22" s="332">
        <f>IF(BW$19-'様式３（療養者名簿）（⑤の場合）'!$BD27+1&lt;=15,IF(BW$19&gt;='様式３（療養者名簿）（⑤の場合）'!$BD27,IF(BW$19&lt;='様式３（療養者名簿）（⑤の場合）'!$BE27,1,0),0),0)</f>
        <v>0</v>
      </c>
      <c r="BX22" s="332">
        <f>IF(BX$19-'様式３（療養者名簿）（⑤の場合）'!$BD27+1&lt;=15,IF(BX$19&gt;='様式３（療養者名簿）（⑤の場合）'!$BD27,IF(BX$19&lt;='様式３（療養者名簿）（⑤の場合）'!$BE27,1,0),0),0)</f>
        <v>0</v>
      </c>
      <c r="BY22" s="332">
        <f>IF(BY$19-'様式３（療養者名簿）（⑤の場合）'!$BD27+1&lt;=15,IF(BY$19&gt;='様式３（療養者名簿）（⑤の場合）'!$BD27,IF(BY$19&lt;='様式３（療養者名簿）（⑤の場合）'!$BE27,1,0),0),0)</f>
        <v>0</v>
      </c>
      <c r="BZ22" s="332">
        <f>IF(BZ$19-'様式３（療養者名簿）（⑤の場合）'!$BD27+1&lt;=15,IF(BZ$19&gt;='様式３（療養者名簿）（⑤の場合）'!$BD27,IF(BZ$19&lt;='様式３（療養者名簿）（⑤の場合）'!$BE27,1,0),0),0)</f>
        <v>0</v>
      </c>
      <c r="CA22" s="332">
        <f>IF(CA$19-'様式３（療養者名簿）（⑤の場合）'!$BD27+1&lt;=15,IF(CA$19&gt;='様式３（療養者名簿）（⑤の場合）'!$BD27,IF(CA$19&lt;='様式３（療養者名簿）（⑤の場合）'!$BE27,1,0),0),0)</f>
        <v>0</v>
      </c>
      <c r="CB22" s="332">
        <f>IF(CB$19-'様式３（療養者名簿）（⑤の場合）'!$BD27+1&lt;=15,IF(CB$19&gt;='様式３（療養者名簿）（⑤の場合）'!$BD27,IF(CB$19&lt;='様式３（療養者名簿）（⑤の場合）'!$BE27,1,0),0),0)</f>
        <v>0</v>
      </c>
      <c r="CC22" s="332">
        <f>IF(CC$19-'様式３（療養者名簿）（⑤の場合）'!$BD27+1&lt;=15,IF(CC$19&gt;='様式３（療養者名簿）（⑤の場合）'!$BD27,IF(CC$19&lt;='様式３（療養者名簿）（⑤の場合）'!$BE27,1,0),0),0)</f>
        <v>0</v>
      </c>
      <c r="CD22" s="332">
        <f>IF(CD$19-'様式３（療養者名簿）（⑤の場合）'!$BD27+1&lt;=15,IF(CD$19&gt;='様式３（療養者名簿）（⑤の場合）'!$BD27,IF(CD$19&lt;='様式３（療養者名簿）（⑤の場合）'!$BE27,1,0),0),0)</f>
        <v>0</v>
      </c>
      <c r="CE22" s="332">
        <f>IF(CE$19-'様式３（療養者名簿）（⑤の場合）'!$BD27+1&lt;=15,IF(CE$19&gt;='様式３（療養者名簿）（⑤の場合）'!$BD27,IF(CE$19&lt;='様式３（療養者名簿）（⑤の場合）'!$BE27,1,0),0),0)</f>
        <v>0</v>
      </c>
      <c r="CF22" s="332">
        <f>IF(CF$19-'様式３（療養者名簿）（⑤の場合）'!$BD27+1&lt;=15,IF(CF$19&gt;='様式３（療養者名簿）（⑤の場合）'!$BD27,IF(CF$19&lt;='様式３（療養者名簿）（⑤の場合）'!$BE27,1,0),0),0)</f>
        <v>0</v>
      </c>
      <c r="CG22" s="332">
        <f>IF(CG$19-'様式３（療養者名簿）（⑤の場合）'!$BD27+1&lt;=15,IF(CG$19&gt;='様式３（療養者名簿）（⑤の場合）'!$BD27,IF(CG$19&lt;='様式３（療養者名簿）（⑤の場合）'!$BE27,1,0),0),0)</f>
        <v>0</v>
      </c>
      <c r="CH22" s="332">
        <f>IF(CH$19-'様式３（療養者名簿）（⑤の場合）'!$BD27+1&lt;=15,IF(CH$19&gt;='様式３（療養者名簿）（⑤の場合）'!$BD27,IF(CH$19&lt;='様式３（療養者名簿）（⑤の場合）'!$BE27,1,0),0),0)</f>
        <v>0</v>
      </c>
      <c r="CI22" s="332">
        <f>IF(CI$19-'様式３（療養者名簿）（⑤の場合）'!$BD27+1&lt;=15,IF(CI$19&gt;='様式３（療養者名簿）（⑤の場合）'!$BD27,IF(CI$19&lt;='様式３（療養者名簿）（⑤の場合）'!$BE27,1,0),0),0)</f>
        <v>0</v>
      </c>
      <c r="CJ22" s="332">
        <f>IF(CJ$19-'様式３（療養者名簿）（⑤の場合）'!$BD27+1&lt;=15,IF(CJ$19&gt;='様式３（療養者名簿）（⑤の場合）'!$BD27,IF(CJ$19&lt;='様式３（療養者名簿）（⑤の場合）'!$BE27,1,0),0),0)</f>
        <v>0</v>
      </c>
      <c r="CK22" s="332">
        <f>IF(CK$19-'様式３（療養者名簿）（⑤の場合）'!$BD27+1&lt;=15,IF(CK$19&gt;='様式３（療養者名簿）（⑤の場合）'!$BD27,IF(CK$19&lt;='様式３（療養者名簿）（⑤の場合）'!$BE27,1,0),0),0)</f>
        <v>0</v>
      </c>
      <c r="CL22" s="332">
        <f>IF(CL$19-'様式３（療養者名簿）（⑤の場合）'!$BD27+1&lt;=15,IF(CL$19&gt;='様式３（療養者名簿）（⑤の場合）'!$BD27,IF(CL$19&lt;='様式３（療養者名簿）（⑤の場合）'!$BE27,1,0),0),0)</f>
        <v>0</v>
      </c>
      <c r="CM22" s="332">
        <f>IF(CM$19-'様式３（療養者名簿）（⑤の場合）'!$BD27+1&lt;=15,IF(CM$19&gt;='様式３（療養者名簿）（⑤の場合）'!$BD27,IF(CM$19&lt;='様式３（療養者名簿）（⑤の場合）'!$BE27,1,0),0),0)</f>
        <v>0</v>
      </c>
      <c r="CN22" s="332">
        <f>IF(CN$19-'様式３（療養者名簿）（⑤の場合）'!$BD27+1&lt;=15,IF(CN$19&gt;='様式３（療養者名簿）（⑤の場合）'!$BD27,IF(CN$19&lt;='様式３（療養者名簿）（⑤の場合）'!$BE27,1,0),0),0)</f>
        <v>0</v>
      </c>
      <c r="CO22" s="332">
        <f>IF(CO$19-'様式３（療養者名簿）（⑤の場合）'!$BD27+1&lt;=15,IF(CO$19&gt;='様式３（療養者名簿）（⑤の場合）'!$BD27,IF(CO$19&lt;='様式３（療養者名簿）（⑤の場合）'!$BE27,1,0),0),0)</f>
        <v>0</v>
      </c>
      <c r="CP22" s="332">
        <f>IF(CP$19-'様式３（療養者名簿）（⑤の場合）'!$BD27+1&lt;=15,IF(CP$19&gt;='様式３（療養者名簿）（⑤の場合）'!$BD27,IF(CP$19&lt;='様式３（療養者名簿）（⑤の場合）'!$BE27,1,0),0),0)</f>
        <v>0</v>
      </c>
      <c r="CQ22" s="332">
        <f>IF(CQ$19-'様式３（療養者名簿）（⑤の場合）'!$BD27+1&lt;=15,IF(CQ$19&gt;='様式３（療養者名簿）（⑤の場合）'!$BD27,IF(CQ$19&lt;='様式３（療養者名簿）（⑤の場合）'!$BE27,1,0),0),0)</f>
        <v>0</v>
      </c>
      <c r="CR22" s="332">
        <f>IF(CR$19-'様式３（療養者名簿）（⑤の場合）'!$BD27+1&lt;=15,IF(CR$19&gt;='様式３（療養者名簿）（⑤の場合）'!$BD27,IF(CR$19&lt;='様式３（療養者名簿）（⑤の場合）'!$BE27,1,0),0),0)</f>
        <v>0</v>
      </c>
      <c r="CS22" s="332">
        <f>IF(CS$19-'様式３（療養者名簿）（⑤の場合）'!$BD27+1&lt;=15,IF(CS$19&gt;='様式３（療養者名簿）（⑤の場合）'!$BD27,IF(CS$19&lt;='様式３（療養者名簿）（⑤の場合）'!$BE27,1,0),0),0)</f>
        <v>0</v>
      </c>
      <c r="CT22" s="332">
        <f>IF(CT$19-'様式３（療養者名簿）（⑤の場合）'!$BD27+1&lt;=15,IF(CT$19&gt;='様式３（療養者名簿）（⑤の場合）'!$BD27,IF(CT$19&lt;='様式３（療養者名簿）（⑤の場合）'!$BE27,1,0),0),0)</f>
        <v>0</v>
      </c>
      <c r="CU22" s="332">
        <f>IF(CU$19-'様式３（療養者名簿）（⑤の場合）'!$BD27+1&lt;=15,IF(CU$19&gt;='様式３（療養者名簿）（⑤の場合）'!$BD27,IF(CU$19&lt;='様式３（療養者名簿）（⑤の場合）'!$BE27,1,0),0),0)</f>
        <v>0</v>
      </c>
      <c r="CV22" s="332">
        <f>IF(CV$19-'様式３（療養者名簿）（⑤の場合）'!$BD27+1&lt;=15,IF(CV$19&gt;='様式３（療養者名簿）（⑤の場合）'!$BD27,IF(CV$19&lt;='様式３（療養者名簿）（⑤の場合）'!$BE27,1,0),0),0)</f>
        <v>0</v>
      </c>
      <c r="CW22" s="332">
        <f>IF(CW$19-'様式３（療養者名簿）（⑤の場合）'!$BD27+1&lt;=15,IF(CW$19&gt;='様式３（療養者名簿）（⑤の場合）'!$BD27,IF(CW$19&lt;='様式３（療養者名簿）（⑤の場合）'!$BE27,1,0),0),0)</f>
        <v>0</v>
      </c>
      <c r="CX22" s="332">
        <f>IF(CX$19-'様式３（療養者名簿）（⑤の場合）'!$BD27+1&lt;=15,IF(CX$19&gt;='様式３（療養者名簿）（⑤の場合）'!$BD27,IF(CX$19&lt;='様式３（療養者名簿）（⑤の場合）'!$BE27,1,0),0),0)</f>
        <v>0</v>
      </c>
      <c r="CY22" s="332">
        <f>IF(CY$19-'様式３（療養者名簿）（⑤の場合）'!$BD27+1&lt;=15,IF(CY$19&gt;='様式３（療養者名簿）（⑤の場合）'!$BD27,IF(CY$19&lt;='様式３（療養者名簿）（⑤の場合）'!$BE27,1,0),0),0)</f>
        <v>0</v>
      </c>
      <c r="CZ22" s="332">
        <f>IF(CZ$19-'様式３（療養者名簿）（⑤の場合）'!$BD27+1&lt;=15,IF(CZ$19&gt;='様式３（療養者名簿）（⑤の場合）'!$BD27,IF(CZ$19&lt;='様式３（療養者名簿）（⑤の場合）'!$BE27,1,0),0),0)</f>
        <v>0</v>
      </c>
      <c r="DA22" s="332">
        <f>IF(DA$19-'様式３（療養者名簿）（⑤の場合）'!$BD27+1&lt;=15,IF(DA$19&gt;='様式３（療養者名簿）（⑤の場合）'!$BD27,IF(DA$19&lt;='様式３（療養者名簿）（⑤の場合）'!$BE27,1,0),0),0)</f>
        <v>0</v>
      </c>
      <c r="DB22" s="332">
        <f>IF(DB$19-'様式３（療養者名簿）（⑤の場合）'!$BD27+1&lt;=15,IF(DB$19&gt;='様式３（療養者名簿）（⑤の場合）'!$BD27,IF(DB$19&lt;='様式３（療養者名簿）（⑤の場合）'!$BE27,1,0),0),0)</f>
        <v>0</v>
      </c>
      <c r="DC22" s="332">
        <f>IF(DC$19-'様式３（療養者名簿）（⑤の場合）'!$BD27+1&lt;=15,IF(DC$19&gt;='様式３（療養者名簿）（⑤の場合）'!$BD27,IF(DC$19&lt;='様式３（療養者名簿）（⑤の場合）'!$BE27,1,0),0),0)</f>
        <v>0</v>
      </c>
      <c r="DD22" s="332">
        <f>IF(DD$19-'様式３（療養者名簿）（⑤の場合）'!$BD27+1&lt;=15,IF(DD$19&gt;='様式３（療養者名簿）（⑤の場合）'!$BD27,IF(DD$19&lt;='様式３（療養者名簿）（⑤の場合）'!$BE27,1,0),0),0)</f>
        <v>0</v>
      </c>
      <c r="DE22" s="332">
        <f>IF(DE$19-'様式３（療養者名簿）（⑤の場合）'!$BD27+1&lt;=15,IF(DE$19&gt;='様式３（療養者名簿）（⑤の場合）'!$BD27,IF(DE$19&lt;='様式３（療養者名簿）（⑤の場合）'!$BE27,1,0),0),0)</f>
        <v>0</v>
      </c>
      <c r="DF22" s="332">
        <f>IF(DF$19-'様式３（療養者名簿）（⑤の場合）'!$BD27+1&lt;=15,IF(DF$19&gt;='様式３（療養者名簿）（⑤の場合）'!$BD27,IF(DF$19&lt;='様式３（療養者名簿）（⑤の場合）'!$BE27,1,0),0),0)</f>
        <v>0</v>
      </c>
      <c r="DG22" s="332">
        <f>IF(DG$19-'様式３（療養者名簿）（⑤の場合）'!$BD27+1&lt;=15,IF(DG$19&gt;='様式３（療養者名簿）（⑤の場合）'!$BD27,IF(DG$19&lt;='様式３（療養者名簿）（⑤の場合）'!$BE27,1,0),0),0)</f>
        <v>0</v>
      </c>
      <c r="DH22" s="332">
        <f>IF(DH$19-'様式３（療養者名簿）（⑤の場合）'!$BD27+1&lt;=15,IF(DH$19&gt;='様式３（療養者名簿）（⑤の場合）'!$BD27,IF(DH$19&lt;='様式３（療養者名簿）（⑤の場合）'!$BE27,1,0),0),0)</f>
        <v>0</v>
      </c>
      <c r="DI22" s="332">
        <f>IF(DI$19-'様式３（療養者名簿）（⑤の場合）'!$BD27+1&lt;=15,IF(DI$19&gt;='様式３（療養者名簿）（⑤の場合）'!$BD27,IF(DI$19&lt;='様式３（療養者名簿）（⑤の場合）'!$BE27,1,0),0),0)</f>
        <v>0</v>
      </c>
      <c r="DJ22" s="332">
        <f>IF(DJ$19-'様式３（療養者名簿）（⑤の場合）'!$BD27+1&lt;=15,IF(DJ$19&gt;='様式３（療養者名簿）（⑤の場合）'!$BD27,IF(DJ$19&lt;='様式３（療養者名簿）（⑤の場合）'!$BE27,1,0),0),0)</f>
        <v>0</v>
      </c>
      <c r="DK22" s="332">
        <f>IF(DK$19-'様式３（療養者名簿）（⑤の場合）'!$BD27+1&lt;=15,IF(DK$19&gt;='様式３（療養者名簿）（⑤の場合）'!$BD27,IF(DK$19&lt;='様式３（療養者名簿）（⑤の場合）'!$BE27,1,0),0),0)</f>
        <v>0</v>
      </c>
      <c r="DL22" s="332">
        <f>IF(DL$19-'様式３（療養者名簿）（⑤の場合）'!$BD27+1&lt;=15,IF(DL$19&gt;='様式３（療養者名簿）（⑤の場合）'!$BD27,IF(DL$19&lt;='様式３（療養者名簿）（⑤の場合）'!$BE27,1,0),0),0)</f>
        <v>0</v>
      </c>
      <c r="DM22" s="332">
        <f>IF(DM$19-'様式３（療養者名簿）（⑤の場合）'!$BD27+1&lt;=15,IF(DM$19&gt;='様式３（療養者名簿）（⑤の場合）'!$BD27,IF(DM$19&lt;='様式３（療養者名簿）（⑤の場合）'!$BE27,1,0),0),0)</f>
        <v>0</v>
      </c>
      <c r="DN22" s="332">
        <f>IF(DN$19-'様式３（療養者名簿）（⑤の場合）'!$BD27+1&lt;=15,IF(DN$19&gt;='様式３（療養者名簿）（⑤の場合）'!$BD27,IF(DN$19&lt;='様式３（療養者名簿）（⑤の場合）'!$BE27,1,0),0),0)</f>
        <v>0</v>
      </c>
      <c r="DO22" s="332">
        <f>IF(DO$19-'様式３（療養者名簿）（⑤の場合）'!$BD27+1&lt;=15,IF(DO$19&gt;='様式３（療養者名簿）（⑤の場合）'!$BD27,IF(DO$19&lt;='様式３（療養者名簿）（⑤の場合）'!$BE27,1,0),0),0)</f>
        <v>0</v>
      </c>
      <c r="DP22" s="332">
        <f>IF(DP$19-'様式３（療養者名簿）（⑤の場合）'!$BD27+1&lt;=15,IF(DP$19&gt;='様式３（療養者名簿）（⑤の場合）'!$BD27,IF(DP$19&lt;='様式３（療養者名簿）（⑤の場合）'!$BE27,1,0),0),0)</f>
        <v>0</v>
      </c>
      <c r="DQ22" s="332">
        <f>IF(DQ$19-'様式３（療養者名簿）（⑤の場合）'!$BD27+1&lt;=15,IF(DQ$19&gt;='様式３（療養者名簿）（⑤の場合）'!$BD27,IF(DQ$19&lt;='様式３（療養者名簿）（⑤の場合）'!$BE27,1,0),0),0)</f>
        <v>0</v>
      </c>
      <c r="DR22" s="332">
        <f>IF(DR$19-'様式３（療養者名簿）（⑤の場合）'!$BD27+1&lt;=15,IF(DR$19&gt;='様式３（療養者名簿）（⑤の場合）'!$BD27,IF(DR$19&lt;='様式３（療養者名簿）（⑤の場合）'!$BE27,1,0),0),0)</f>
        <v>0</v>
      </c>
      <c r="DS22" s="332">
        <f>IF(DS$19-'様式３（療養者名簿）（⑤の場合）'!$BD27+1&lt;=15,IF(DS$19&gt;='様式３（療養者名簿）（⑤の場合）'!$BD27,IF(DS$19&lt;='様式３（療養者名簿）（⑤の場合）'!$BE27,1,0),0),0)</f>
        <v>0</v>
      </c>
      <c r="DT22" s="332">
        <f>IF(DT$19-'様式３（療養者名簿）（⑤の場合）'!$BD27+1&lt;=15,IF(DT$19&gt;='様式３（療養者名簿）（⑤の場合）'!$BD27,IF(DT$19&lt;='様式３（療養者名簿）（⑤の場合）'!$BE27,1,0),0),0)</f>
        <v>0</v>
      </c>
      <c r="DU22" s="332">
        <f>IF(DU$19-'様式３（療養者名簿）（⑤の場合）'!$BD27+1&lt;=15,IF(DU$19&gt;='様式３（療養者名簿）（⑤の場合）'!$BD27,IF(DU$19&lt;='様式３（療養者名簿）（⑤の場合）'!$BE27,1,0),0),0)</f>
        <v>0</v>
      </c>
      <c r="DV22" s="332">
        <f>IF(DV$19-'様式３（療養者名簿）（⑤の場合）'!$BD27+1&lt;=15,IF(DV$19&gt;='様式３（療養者名簿）（⑤の場合）'!$BD27,IF(DV$19&lt;='様式３（療養者名簿）（⑤の場合）'!$BE27,1,0),0),0)</f>
        <v>0</v>
      </c>
      <c r="DW22" s="332">
        <f>IF(DW$19-'様式３（療養者名簿）（⑤の場合）'!$BD27+1&lt;=15,IF(DW$19&gt;='様式３（療養者名簿）（⑤の場合）'!$BD27,IF(DW$19&lt;='様式３（療養者名簿）（⑤の場合）'!$BE27,1,0),0),0)</f>
        <v>0</v>
      </c>
      <c r="DX22" s="332">
        <f>IF(DX$19-'様式３（療養者名簿）（⑤の場合）'!$BD27+1&lt;=15,IF(DX$19&gt;='様式３（療養者名簿）（⑤の場合）'!$BD27,IF(DX$19&lt;='様式３（療養者名簿）（⑤の場合）'!$BE27,1,0),0),0)</f>
        <v>0</v>
      </c>
      <c r="DY22" s="332">
        <f>IF(DY$19-'様式３（療養者名簿）（⑤の場合）'!$BD27+1&lt;=15,IF(DY$19&gt;='様式３（療養者名簿）（⑤の場合）'!$BD27,IF(DY$19&lt;='様式３（療養者名簿）（⑤の場合）'!$BE27,1,0),0),0)</f>
        <v>0</v>
      </c>
      <c r="DZ22" s="332">
        <f>IF(DZ$19-'様式３（療養者名簿）（⑤の場合）'!$BD27+1&lt;=15,IF(DZ$19&gt;='様式３（療養者名簿）（⑤の場合）'!$BD27,IF(DZ$19&lt;='様式３（療養者名簿）（⑤の場合）'!$BE27,1,0),0),0)</f>
        <v>0</v>
      </c>
      <c r="EA22" s="332">
        <f>IF(EA$19-'様式３（療養者名簿）（⑤の場合）'!$BD27+1&lt;=15,IF(EA$19&gt;='様式３（療養者名簿）（⑤の場合）'!$BD27,IF(EA$19&lt;='様式３（療養者名簿）（⑤の場合）'!$BE27,1,0),0),0)</f>
        <v>0</v>
      </c>
      <c r="EB22" s="332">
        <f>IF(EB$19-'様式３（療養者名簿）（⑤の場合）'!$BD27+1&lt;=15,IF(EB$19&gt;='様式３（療養者名簿）（⑤の場合）'!$BD27,IF(EB$19&lt;='様式３（療養者名簿）（⑤の場合）'!$BE27,1,0),0),0)</f>
        <v>0</v>
      </c>
      <c r="EC22" s="332">
        <f>IF(EC$19-'様式３（療養者名簿）（⑤の場合）'!$BD27+1&lt;=15,IF(EC$19&gt;='様式３（療養者名簿）（⑤の場合）'!$BD27,IF(EC$19&lt;='様式３（療養者名簿）（⑤の場合）'!$BE27,1,0),0),0)</f>
        <v>0</v>
      </c>
      <c r="ED22" s="332">
        <f>IF(ED$19-'様式３（療養者名簿）（⑤の場合）'!$BD27+1&lt;=15,IF(ED$19&gt;='様式３（療養者名簿）（⑤の場合）'!$BD27,IF(ED$19&lt;='様式３（療養者名簿）（⑤の場合）'!$BE27,1,0),0),0)</f>
        <v>0</v>
      </c>
      <c r="EE22" s="332">
        <f>IF(EE$19-'様式３（療養者名簿）（⑤の場合）'!$BD27+1&lt;=15,IF(EE$19&gt;='様式３（療養者名簿）（⑤の場合）'!$BD27,IF(EE$19&lt;='様式３（療養者名簿）（⑤の場合）'!$BE27,1,0),0),0)</f>
        <v>0</v>
      </c>
      <c r="EF22" s="332">
        <f>IF(EF$19-'様式３（療養者名簿）（⑤の場合）'!$BD27+1&lt;=15,IF(EF$19&gt;='様式３（療養者名簿）（⑤の場合）'!$BD27,IF(EF$19&lt;='様式３（療養者名簿）（⑤の場合）'!$BE27,1,0),0),0)</f>
        <v>0</v>
      </c>
      <c r="EG22" s="332">
        <f>IF(EG$19-'様式３（療養者名簿）（⑤の場合）'!$BD27+1&lt;=15,IF(EG$19&gt;='様式３（療養者名簿）（⑤の場合）'!$BD27,IF(EG$19&lt;='様式３（療養者名簿）（⑤の場合）'!$BE27,1,0),0),0)</f>
        <v>0</v>
      </c>
      <c r="EH22" s="332">
        <f>IF(EH$19-'様式３（療養者名簿）（⑤の場合）'!$BD27+1&lt;=15,IF(EH$19&gt;='様式３（療養者名簿）（⑤の場合）'!$BD27,IF(EH$19&lt;='様式３（療養者名簿）（⑤の場合）'!$BE27,1,0),0),0)</f>
        <v>0</v>
      </c>
      <c r="EI22" s="332">
        <f>IF(EI$19-'様式３（療養者名簿）（⑤の場合）'!$BD27+1&lt;=15,IF(EI$19&gt;='様式３（療養者名簿）（⑤の場合）'!$BD27,IF(EI$19&lt;='様式３（療養者名簿）（⑤の場合）'!$BE27,1,0),0),0)</f>
        <v>0</v>
      </c>
      <c r="EJ22" s="332">
        <f>IF(EJ$19-'様式３（療養者名簿）（⑤の場合）'!$BD27+1&lt;=15,IF(EJ$19&gt;='様式３（療養者名簿）（⑤の場合）'!$BD27,IF(EJ$19&lt;='様式３（療養者名簿）（⑤の場合）'!$BE27,1,0),0),0)</f>
        <v>0</v>
      </c>
      <c r="EK22" s="332">
        <f>IF(EK$19-'様式３（療養者名簿）（⑤の場合）'!$BD27+1&lt;=15,IF(EK$19&gt;='様式３（療養者名簿）（⑤の場合）'!$BD27,IF(EK$19&lt;='様式３（療養者名簿）（⑤の場合）'!$BE27,1,0),0),0)</f>
        <v>0</v>
      </c>
      <c r="EL22" s="332">
        <f>IF(EL$19-'様式３（療養者名簿）（⑤の場合）'!$BD27+1&lt;=15,IF(EL$19&gt;='様式３（療養者名簿）（⑤の場合）'!$BD27,IF(EL$19&lt;='様式３（療養者名簿）（⑤の場合）'!$BE27,1,0),0),0)</f>
        <v>0</v>
      </c>
      <c r="EM22" s="332">
        <f>IF(EM$19-'様式３（療養者名簿）（⑤の場合）'!$BD27+1&lt;=15,IF(EM$19&gt;='様式３（療養者名簿）（⑤の場合）'!$BD27,IF(EM$19&lt;='様式３（療養者名簿）（⑤の場合）'!$BE27,1,0),0),0)</f>
        <v>0</v>
      </c>
      <c r="EN22" s="332">
        <f>IF(EN$19-'様式３（療養者名簿）（⑤の場合）'!$BD27+1&lt;=15,IF(EN$19&gt;='様式３（療養者名簿）（⑤の場合）'!$BD27,IF(EN$19&lt;='様式３（療養者名簿）（⑤の場合）'!$BE27,1,0),0),0)</f>
        <v>0</v>
      </c>
      <c r="EO22" s="332">
        <f>IF(EO$19-'様式３（療養者名簿）（⑤の場合）'!$BD27+1&lt;=15,IF(EO$19&gt;='様式３（療養者名簿）（⑤の場合）'!$BD27,IF(EO$19&lt;='様式３（療養者名簿）（⑤の場合）'!$BE27,1,0),0),0)</f>
        <v>0</v>
      </c>
      <c r="EP22" s="332">
        <f>IF(EP$19-'様式３（療養者名簿）（⑤の場合）'!$BD27+1&lt;=15,IF(EP$19&gt;='様式３（療養者名簿）（⑤の場合）'!$BD27,IF(EP$19&lt;='様式３（療養者名簿）（⑤の場合）'!$BE27,1,0),0),0)</f>
        <v>0</v>
      </c>
      <c r="EQ22" s="332">
        <f>IF(EQ$19-'様式３（療養者名簿）（⑤の場合）'!$BD27+1&lt;=15,IF(EQ$19&gt;='様式３（療養者名簿）（⑤の場合）'!$BD27,IF(EQ$19&lt;='様式３（療養者名簿）（⑤の場合）'!$BE27,1,0),0),0)</f>
        <v>0</v>
      </c>
      <c r="ER22" s="332">
        <f>IF(ER$19-'様式３（療養者名簿）（⑤の場合）'!$BD27+1&lt;=15,IF(ER$19&gt;='様式３（療養者名簿）（⑤の場合）'!$BD27,IF(ER$19&lt;='様式３（療養者名簿）（⑤の場合）'!$BE27,1,0),0),0)</f>
        <v>0</v>
      </c>
      <c r="ES22" s="332">
        <f>IF(ES$19-'様式３（療養者名簿）（⑤の場合）'!$BD27+1&lt;=15,IF(ES$19&gt;='様式３（療養者名簿）（⑤の場合）'!$BD27,IF(ES$19&lt;='様式３（療養者名簿）（⑤の場合）'!$BE27,1,0),0),0)</f>
        <v>0</v>
      </c>
      <c r="ET22" s="332">
        <f>IF(ET$19-'様式３（療養者名簿）（⑤の場合）'!$BD27+1&lt;=15,IF(ET$19&gt;='様式３（療養者名簿）（⑤の場合）'!$BD27,IF(ET$19&lt;='様式３（療養者名簿）（⑤の場合）'!$BE27,1,0),0),0)</f>
        <v>0</v>
      </c>
      <c r="EU22" s="332">
        <f>IF(EU$19-'様式３（療養者名簿）（⑤の場合）'!$BD27+1&lt;=15,IF(EU$19&gt;='様式３（療養者名簿）（⑤の場合）'!$BD27,IF(EU$19&lt;='様式３（療養者名簿）（⑤の場合）'!$BE27,1,0),0),0)</f>
        <v>0</v>
      </c>
      <c r="EV22" s="332">
        <f>IF(EV$19-'様式３（療養者名簿）（⑤の場合）'!$BD27+1&lt;=15,IF(EV$19&gt;='様式３（療養者名簿）（⑤の場合）'!$BD27,IF(EV$19&lt;='様式３（療養者名簿）（⑤の場合）'!$BE27,1,0),0),0)</f>
        <v>0</v>
      </c>
      <c r="EW22" s="332">
        <f>IF(EW$19-'様式３（療養者名簿）（⑤の場合）'!$BD27+1&lt;=15,IF(EW$19&gt;='様式３（療養者名簿）（⑤の場合）'!$BD27,IF(EW$19&lt;='様式３（療養者名簿）（⑤の場合）'!$BE27,1,0),0),0)</f>
        <v>0</v>
      </c>
      <c r="EX22" s="332">
        <f>IF(EX$19-'様式３（療養者名簿）（⑤の場合）'!$BD27+1&lt;=15,IF(EX$19&gt;='様式３（療養者名簿）（⑤の場合）'!$BD27,IF(EX$19&lt;='様式３（療養者名簿）（⑤の場合）'!$BE27,1,0),0),0)</f>
        <v>0</v>
      </c>
      <c r="EY22" s="332">
        <f>IF(EY$19-'様式３（療養者名簿）（⑤の場合）'!$BD27+1&lt;=15,IF(EY$19&gt;='様式３（療養者名簿）（⑤の場合）'!$BD27,IF(EY$19&lt;='様式３（療養者名簿）（⑤の場合）'!$BE27,1,0),0),0)</f>
        <v>0</v>
      </c>
      <c r="EZ22" s="332">
        <f>IF(EZ$19-'様式３（療養者名簿）（⑤の場合）'!$BD27+1&lt;=15,IF(EZ$19&gt;='様式３（療養者名簿）（⑤の場合）'!$BD27,IF(EZ$19&lt;='様式３（療養者名簿）（⑤の場合）'!$BE27,1,0),0),0)</f>
        <v>0</v>
      </c>
      <c r="FA22" s="332">
        <f>IF(FA$19-'様式３（療養者名簿）（⑤の場合）'!$BD27+1&lt;=15,IF(FA$19&gt;='様式３（療養者名簿）（⑤の場合）'!$BD27,IF(FA$19&lt;='様式３（療養者名簿）（⑤の場合）'!$BE27,1,0),0),0)</f>
        <v>0</v>
      </c>
      <c r="FB22" s="332">
        <f>IF(FB$19-'様式３（療養者名簿）（⑤の場合）'!$BD27+1&lt;=15,IF(FB$19&gt;='様式３（療養者名簿）（⑤の場合）'!$BD27,IF(FB$19&lt;='様式３（療養者名簿）（⑤の場合）'!$BE27,1,0),0),0)</f>
        <v>0</v>
      </c>
      <c r="FC22" s="332">
        <f>IF(FC$19-'様式３（療養者名簿）（⑤の場合）'!$BD27+1&lt;=15,IF(FC$19&gt;='様式３（療養者名簿）（⑤の場合）'!$BD27,IF(FC$19&lt;='様式３（療養者名簿）（⑤の場合）'!$BE27,1,0),0),0)</f>
        <v>0</v>
      </c>
      <c r="FD22" s="332">
        <f>IF(FD$19-'様式３（療養者名簿）（⑤の場合）'!$BD27+1&lt;=15,IF(FD$19&gt;='様式３（療養者名簿）（⑤の場合）'!$BD27,IF(FD$19&lt;='様式３（療養者名簿）（⑤の場合）'!$BE27,1,0),0),0)</f>
        <v>0</v>
      </c>
      <c r="FE22" s="332">
        <f>IF(FE$19-'様式３（療養者名簿）（⑤の場合）'!$BD27+1&lt;=15,IF(FE$19&gt;='様式３（療養者名簿）（⑤の場合）'!$BD27,IF(FE$19&lt;='様式３（療養者名簿）（⑤の場合）'!$BE27,1,0),0),0)</f>
        <v>0</v>
      </c>
      <c r="FF22" s="332">
        <f>IF(FF$19-'様式３（療養者名簿）（⑤の場合）'!$BD27+1&lt;=15,IF(FF$19&gt;='様式３（療養者名簿）（⑤の場合）'!$BD27,IF(FF$19&lt;='様式３（療養者名簿）（⑤の場合）'!$BE27,1,0),0),0)</f>
        <v>0</v>
      </c>
      <c r="FG22" s="332">
        <f>IF(FG$19-'様式３（療養者名簿）（⑤の場合）'!$BD27+1&lt;=15,IF(FG$19&gt;='様式３（療養者名簿）（⑤の場合）'!$BD27,IF(FG$19&lt;='様式３（療養者名簿）（⑤の場合）'!$BE27,1,0),0),0)</f>
        <v>0</v>
      </c>
      <c r="FH22" s="332">
        <f>IF(FH$19-'様式３（療養者名簿）（⑤の場合）'!$BD27+1&lt;=15,IF(FH$19&gt;='様式３（療養者名簿）（⑤の場合）'!$BD27,IF(FH$19&lt;='様式３（療養者名簿）（⑤の場合）'!$BE27,1,0),0),0)</f>
        <v>0</v>
      </c>
      <c r="FI22" s="332">
        <f>IF(FI$19-'様式３（療養者名簿）（⑤の場合）'!$BD27+1&lt;=15,IF(FI$19&gt;='様式３（療養者名簿）（⑤の場合）'!$BD27,IF(FI$19&lt;='様式３（療養者名簿）（⑤の場合）'!$BE27,1,0),0),0)</f>
        <v>0</v>
      </c>
      <c r="FJ22" s="332">
        <f>IF(FJ$19-'様式３（療養者名簿）（⑤の場合）'!$BD27+1&lt;=15,IF(FJ$19&gt;='様式３（療養者名簿）（⑤の場合）'!$BD27,IF(FJ$19&lt;='様式３（療養者名簿）（⑤の場合）'!$BE27,1,0),0),0)</f>
        <v>0</v>
      </c>
      <c r="FK22" s="332">
        <f>IF(FK$19-'様式３（療養者名簿）（⑤の場合）'!$BD27+1&lt;=15,IF(FK$19&gt;='様式３（療養者名簿）（⑤の場合）'!$BD27,IF(FK$19&lt;='様式３（療養者名簿）（⑤の場合）'!$BE27,1,0),0),0)</f>
        <v>0</v>
      </c>
      <c r="FL22" s="332">
        <f>IF(FL$19-'様式３（療養者名簿）（⑤の場合）'!$BD27+1&lt;=15,IF(FL$19&gt;='様式３（療養者名簿）（⑤の場合）'!$BD27,IF(FL$19&lt;='様式３（療養者名簿）（⑤の場合）'!$BE27,1,0),0),0)</f>
        <v>0</v>
      </c>
      <c r="FM22" s="332">
        <f>IF(FM$19-'様式３（療養者名簿）（⑤の場合）'!$BD27+1&lt;=15,IF(FM$19&gt;='様式３（療養者名簿）（⑤の場合）'!$BD27,IF(FM$19&lt;='様式３（療養者名簿）（⑤の場合）'!$BE27,1,0),0),0)</f>
        <v>0</v>
      </c>
      <c r="FN22" s="332">
        <f>IF(FN$19-'様式３（療養者名簿）（⑤の場合）'!$BD27+1&lt;=15,IF(FN$19&gt;='様式３（療養者名簿）（⑤の場合）'!$BD27,IF(FN$19&lt;='様式３（療養者名簿）（⑤の場合）'!$BE27,1,0),0),0)</f>
        <v>0</v>
      </c>
      <c r="FO22" s="332">
        <f>IF(FO$19-'様式３（療養者名簿）（⑤の場合）'!$BD27+1&lt;=15,IF(FO$19&gt;='様式３（療養者名簿）（⑤の場合）'!$BD27,IF(FO$19&lt;='様式３（療養者名簿）（⑤の場合）'!$BE27,1,0),0),0)</f>
        <v>0</v>
      </c>
      <c r="FP22" s="332">
        <f>IF(FP$19-'様式３（療養者名簿）（⑤の場合）'!$BD27+1&lt;=15,IF(FP$19&gt;='様式３（療養者名簿）（⑤の場合）'!$BD27,IF(FP$19&lt;='様式３（療養者名簿）（⑤の場合）'!$BE27,1,0),0),0)</f>
        <v>0</v>
      </c>
      <c r="FQ22" s="332">
        <f>IF(FQ$19-'様式３（療養者名簿）（⑤の場合）'!$BD27+1&lt;=15,IF(FQ$19&gt;='様式３（療養者名簿）（⑤の場合）'!$BD27,IF(FQ$19&lt;='様式３（療養者名簿）（⑤の場合）'!$BE27,1,0),0),0)</f>
        <v>0</v>
      </c>
      <c r="FR22" s="332">
        <f>IF(FR$19-'様式３（療養者名簿）（⑤の場合）'!$BD27+1&lt;=15,IF(FR$19&gt;='様式３（療養者名簿）（⑤の場合）'!$BD27,IF(FR$19&lt;='様式３（療養者名簿）（⑤の場合）'!$BE27,1,0),0),0)</f>
        <v>0</v>
      </c>
      <c r="FS22" s="332">
        <f>IF(FS$19-'様式３（療養者名簿）（⑤の場合）'!$BD27+1&lt;=15,IF(FS$19&gt;='様式３（療養者名簿）（⑤の場合）'!$BD27,IF(FS$19&lt;='様式３（療養者名簿）（⑤の場合）'!$BE27,1,0),0),0)</f>
        <v>0</v>
      </c>
      <c r="FT22" s="332">
        <f>IF(FT$19-'様式３（療養者名簿）（⑤の場合）'!$BD27+1&lt;=15,IF(FT$19&gt;='様式３（療養者名簿）（⑤の場合）'!$BD27,IF(FT$19&lt;='様式３（療養者名簿）（⑤の場合）'!$BE27,1,0),0),0)</f>
        <v>0</v>
      </c>
      <c r="FU22" s="332">
        <f>IF(FU$19-'様式３（療養者名簿）（⑤の場合）'!$BD27+1&lt;=15,IF(FU$19&gt;='様式３（療養者名簿）（⑤の場合）'!$BD27,IF(FU$19&lt;='様式３（療養者名簿）（⑤の場合）'!$BE27,1,0),0),0)</f>
        <v>0</v>
      </c>
      <c r="FV22" s="332">
        <f>IF(FV$19-'様式３（療養者名簿）（⑤の場合）'!$BD27+1&lt;=15,IF(FV$19&gt;='様式３（療養者名簿）（⑤の場合）'!$BD27,IF(FV$19&lt;='様式３（療養者名簿）（⑤の場合）'!$BE27,1,0),0),0)</f>
        <v>0</v>
      </c>
      <c r="FW22" s="332">
        <f>IF(FW$19-'様式３（療養者名簿）（⑤の場合）'!$BD27+1&lt;=15,IF(FW$19&gt;='様式３（療養者名簿）（⑤の場合）'!$BD27,IF(FW$19&lt;='様式３（療養者名簿）（⑤の場合）'!$BE27,1,0),0),0)</f>
        <v>0</v>
      </c>
      <c r="FX22" s="332">
        <f>IF(FX$19-'様式３（療養者名簿）（⑤の場合）'!$BD27+1&lt;=15,IF(FX$19&gt;='様式３（療養者名簿）（⑤の場合）'!$BD27,IF(FX$19&lt;='様式３（療養者名簿）（⑤の場合）'!$BE27,1,0),0),0)</f>
        <v>0</v>
      </c>
      <c r="FY22" s="332">
        <f>IF(FY$19-'様式３（療養者名簿）（⑤の場合）'!$BD27+1&lt;=15,IF(FY$19&gt;='様式３（療養者名簿）（⑤の場合）'!$BD27,IF(FY$19&lt;='様式３（療養者名簿）（⑤の場合）'!$BE27,1,0),0),0)</f>
        <v>0</v>
      </c>
      <c r="FZ22" s="332">
        <f>IF(FZ$19-'様式３（療養者名簿）（⑤の場合）'!$BD27+1&lt;=15,IF(FZ$19&gt;='様式３（療養者名簿）（⑤の場合）'!$BD27,IF(FZ$19&lt;='様式３（療養者名簿）（⑤の場合）'!$BE27,1,0),0),0)</f>
        <v>0</v>
      </c>
      <c r="GA22" s="332">
        <f>IF(GA$19-'様式３（療養者名簿）（⑤の場合）'!$BD27+1&lt;=15,IF(GA$19&gt;='様式３（療養者名簿）（⑤の場合）'!$BD27,IF(GA$19&lt;='様式３（療養者名簿）（⑤の場合）'!$BE27,1,0),0),0)</f>
        <v>0</v>
      </c>
      <c r="GB22" s="332">
        <f>IF(GB$19-'様式３（療養者名簿）（⑤の場合）'!$BD27+1&lt;=15,IF(GB$19&gt;='様式３（療養者名簿）（⑤の場合）'!$BD27,IF(GB$19&lt;='様式３（療養者名簿）（⑤の場合）'!$BE27,1,0),0),0)</f>
        <v>0</v>
      </c>
      <c r="GC22" s="332">
        <f>IF(GC$19-'様式３（療養者名簿）（⑤の場合）'!$BD27+1&lt;=15,IF(GC$19&gt;='様式３（療養者名簿）（⑤の場合）'!$BD27,IF(GC$19&lt;='様式３（療養者名簿）（⑤の場合）'!$BE27,1,0),0),0)</f>
        <v>0</v>
      </c>
      <c r="GD22" s="332">
        <f>IF(GD$19-'様式３（療養者名簿）（⑤の場合）'!$BD27+1&lt;=15,IF(GD$19&gt;='様式３（療養者名簿）（⑤の場合）'!$BD27,IF(GD$19&lt;='様式３（療養者名簿）（⑤の場合）'!$BE27,1,0),0),0)</f>
        <v>0</v>
      </c>
      <c r="GE22" s="332">
        <f>IF(GE$19-'様式３（療養者名簿）（⑤の場合）'!$BD27+1&lt;=15,IF(GE$19&gt;='様式３（療養者名簿）（⑤の場合）'!$BD27,IF(GE$19&lt;='様式３（療養者名簿）（⑤の場合）'!$BE27,1,0),0),0)</f>
        <v>0</v>
      </c>
      <c r="GF22" s="332">
        <f>IF(GF$19-'様式３（療養者名簿）（⑤の場合）'!$BD27+1&lt;=15,IF(GF$19&gt;='様式３（療養者名簿）（⑤の場合）'!$BD27,IF(GF$19&lt;='様式３（療養者名簿）（⑤の場合）'!$BE27,1,0),0),0)</f>
        <v>0</v>
      </c>
      <c r="GG22" s="332">
        <f>IF(GG$19-'様式３（療養者名簿）（⑤の場合）'!$BD27+1&lt;=15,IF(GG$19&gt;='様式３（療養者名簿）（⑤の場合）'!$BD27,IF(GG$19&lt;='様式３（療養者名簿）（⑤の場合）'!$BE27,1,0),0),0)</f>
        <v>0</v>
      </c>
      <c r="GH22" s="332">
        <f>IF(GH$19-'様式３（療養者名簿）（⑤の場合）'!$BD27+1&lt;=15,IF(GH$19&gt;='様式３（療養者名簿）（⑤の場合）'!$BD27,IF(GH$19&lt;='様式３（療養者名簿）（⑤の場合）'!$BE27,1,0),0),0)</f>
        <v>0</v>
      </c>
      <c r="GI22" s="332">
        <f>IF(GI$19-'様式３（療養者名簿）（⑤の場合）'!$BD27+1&lt;=15,IF(GI$19&gt;='様式３（療養者名簿）（⑤の場合）'!$BD27,IF(GI$19&lt;='様式３（療養者名簿）（⑤の場合）'!$BE27,1,0),0),0)</f>
        <v>0</v>
      </c>
      <c r="GJ22" s="332">
        <f>IF(GJ$19-'様式３（療養者名簿）（⑤の場合）'!$BD27+1&lt;=15,IF(GJ$19&gt;='様式３（療養者名簿）（⑤の場合）'!$BD27,IF(GJ$19&lt;='様式３（療養者名簿）（⑤の場合）'!$BE27,1,0),0),0)</f>
        <v>0</v>
      </c>
      <c r="GK22" s="332">
        <f>IF(GK$19-'様式３（療養者名簿）（⑤の場合）'!$BD27+1&lt;=15,IF(GK$19&gt;='様式３（療養者名簿）（⑤の場合）'!$BD27,IF(GK$19&lt;='様式３（療養者名簿）（⑤の場合）'!$BE27,1,0),0),0)</f>
        <v>0</v>
      </c>
      <c r="GL22" s="332">
        <f>IF(GL$19-'様式３（療養者名簿）（⑤の場合）'!$BD27+1&lt;=15,IF(GL$19&gt;='様式３（療養者名簿）（⑤の場合）'!$BD27,IF(GL$19&lt;='様式３（療養者名簿）（⑤の場合）'!$BE27,1,0),0),0)</f>
        <v>0</v>
      </c>
      <c r="GM22" s="332">
        <f>IF(GM$19-'様式３（療養者名簿）（⑤の場合）'!$BD27+1&lt;=15,IF(GM$19&gt;='様式３（療養者名簿）（⑤の場合）'!$BD27,IF(GM$19&lt;='様式３（療養者名簿）（⑤の場合）'!$BE27,1,0),0),0)</f>
        <v>0</v>
      </c>
      <c r="GN22" s="332">
        <f>IF(GN$19-'様式３（療養者名簿）（⑤の場合）'!$BD27+1&lt;=15,IF(GN$19&gt;='様式３（療養者名簿）（⑤の場合）'!$BD27,IF(GN$19&lt;='様式３（療養者名簿）（⑤の場合）'!$BE27,1,0),0),0)</f>
        <v>0</v>
      </c>
      <c r="GO22" s="332">
        <f>IF(GO$19-'様式３（療養者名簿）（⑤の場合）'!$BD27+1&lt;=15,IF(GO$19&gt;='様式３（療養者名簿）（⑤の場合）'!$BD27,IF(GO$19&lt;='様式３（療養者名簿）（⑤の場合）'!$BE27,1,0),0),0)</f>
        <v>0</v>
      </c>
      <c r="GP22" s="332">
        <f>IF(GP$19-'様式３（療養者名簿）（⑤の場合）'!$BD27+1&lt;=15,IF(GP$19&gt;='様式３（療養者名簿）（⑤の場合）'!$BD27,IF(GP$19&lt;='様式３（療養者名簿）（⑤の場合）'!$BE27,1,0),0),0)</f>
        <v>0</v>
      </c>
      <c r="GQ22" s="332">
        <f>IF(GQ$19-'様式３（療養者名簿）（⑤の場合）'!$BD27+1&lt;=15,IF(GQ$19&gt;='様式３（療養者名簿）（⑤の場合）'!$BD27,IF(GQ$19&lt;='様式３（療養者名簿）（⑤の場合）'!$BE27,1,0),0),0)</f>
        <v>0</v>
      </c>
      <c r="GR22" s="332">
        <f>IF(GR$19-'様式３（療養者名簿）（⑤の場合）'!$BD27+1&lt;=15,IF(GR$19&gt;='様式３（療養者名簿）（⑤の場合）'!$BD27,IF(GR$19&lt;='様式３（療養者名簿）（⑤の場合）'!$BE27,1,0),0),0)</f>
        <v>0</v>
      </c>
      <c r="GS22" s="332">
        <f>IF(GS$19-'様式３（療養者名簿）（⑤の場合）'!$BD27+1&lt;=15,IF(GS$19&gt;='様式３（療養者名簿）（⑤の場合）'!$BD27,IF(GS$19&lt;='様式３（療養者名簿）（⑤の場合）'!$BE27,1,0),0),0)</f>
        <v>0</v>
      </c>
      <c r="GT22" s="332">
        <f>IF(GT$19-'様式３（療養者名簿）（⑤の場合）'!$BD27+1&lt;=15,IF(GT$19&gt;='様式３（療養者名簿）（⑤の場合）'!$BD27,IF(GT$19&lt;='様式３（療養者名簿）（⑤の場合）'!$BE27,1,0),0),0)</f>
        <v>0</v>
      </c>
      <c r="GU22" s="332">
        <f>IF(GU$19-'様式３（療養者名簿）（⑤の場合）'!$BD27+1&lt;=15,IF(GU$19&gt;='様式３（療養者名簿）（⑤の場合）'!$BD27,IF(GU$19&lt;='様式３（療養者名簿）（⑤の場合）'!$BE27,1,0),0),0)</f>
        <v>0</v>
      </c>
      <c r="GV22" s="332">
        <f>IF(GV$19-'様式３（療養者名簿）（⑤の場合）'!$BD27+1&lt;=15,IF(GV$19&gt;='様式３（療養者名簿）（⑤の場合）'!$BD27,IF(GV$19&lt;='様式３（療養者名簿）（⑤の場合）'!$BE27,1,0),0),0)</f>
        <v>0</v>
      </c>
      <c r="GW22" s="332">
        <f>IF(GW$19-'様式３（療養者名簿）（⑤の場合）'!$BD27+1&lt;=15,IF(GW$19&gt;='様式３（療養者名簿）（⑤の場合）'!$BD27,IF(GW$19&lt;='様式３（療養者名簿）（⑤の場合）'!$BE27,1,0),0),0)</f>
        <v>0</v>
      </c>
      <c r="GX22" s="332">
        <f>IF(GX$19-'様式３（療養者名簿）（⑤の場合）'!$BD27+1&lt;=15,IF(GX$19&gt;='様式３（療養者名簿）（⑤の場合）'!$BD27,IF(GX$19&lt;='様式３（療養者名簿）（⑤の場合）'!$BE27,1,0),0),0)</f>
        <v>0</v>
      </c>
      <c r="GY22" s="332">
        <f>IF(GY$19-'様式３（療養者名簿）（⑤の場合）'!$BD27+1&lt;=15,IF(GY$19&gt;='様式３（療養者名簿）（⑤の場合）'!$BD27,IF(GY$19&lt;='様式３（療養者名簿）（⑤の場合）'!$BE27,1,0),0),0)</f>
        <v>0</v>
      </c>
      <c r="GZ22" s="332">
        <f>IF(GZ$19-'様式３（療養者名簿）（⑤の場合）'!$BD27+1&lt;=15,IF(GZ$19&gt;='様式３（療養者名簿）（⑤の場合）'!$BD27,IF(GZ$19&lt;='様式３（療養者名簿）（⑤の場合）'!$BE27,1,0),0),0)</f>
        <v>0</v>
      </c>
      <c r="HA22" s="332">
        <f>IF(HA$19-'様式３（療養者名簿）（⑤の場合）'!$BD27+1&lt;=15,IF(HA$19&gt;='様式３（療養者名簿）（⑤の場合）'!$BD27,IF(HA$19&lt;='様式３（療養者名簿）（⑤の場合）'!$BE27,1,0),0),0)</f>
        <v>0</v>
      </c>
      <c r="HB22" s="332">
        <f>IF(HB$19-'様式３（療養者名簿）（⑤の場合）'!$BD27+1&lt;=15,IF(HB$19&gt;='様式３（療養者名簿）（⑤の場合）'!$BD27,IF(HB$19&lt;='様式３（療養者名簿）（⑤の場合）'!$BE27,1,0),0),0)</f>
        <v>0</v>
      </c>
      <c r="HC22" s="332">
        <f>IF(HC$19-'様式３（療養者名簿）（⑤の場合）'!$BD27+1&lt;=15,IF(HC$19&gt;='様式３（療養者名簿）（⑤の場合）'!$BD27,IF(HC$19&lt;='様式３（療養者名簿）（⑤の場合）'!$BE27,1,0),0),0)</f>
        <v>0</v>
      </c>
      <c r="HD22" s="332">
        <f>IF(HD$19-'様式３（療養者名簿）（⑤の場合）'!$BD27+1&lt;=15,IF(HD$19&gt;='様式３（療養者名簿）（⑤の場合）'!$BD27,IF(HD$19&lt;='様式３（療養者名簿）（⑤の場合）'!$BE27,1,0),0),0)</f>
        <v>0</v>
      </c>
      <c r="HE22" s="332">
        <f>IF(HE$19-'様式３（療養者名簿）（⑤の場合）'!$BD27+1&lt;=15,IF(HE$19&gt;='様式３（療養者名簿）（⑤の場合）'!$BD27,IF(HE$19&lt;='様式３（療養者名簿）（⑤の場合）'!$BE27,1,0),0),0)</f>
        <v>0</v>
      </c>
      <c r="HF22" s="332">
        <f>IF(HF$19-'様式３（療養者名簿）（⑤の場合）'!$BD27+1&lt;=15,IF(HF$19&gt;='様式３（療養者名簿）（⑤の場合）'!$BD27,IF(HF$19&lt;='様式３（療養者名簿）（⑤の場合）'!$BE27,1,0),0),0)</f>
        <v>0</v>
      </c>
      <c r="HG22" s="332">
        <f>IF(HG$19-'様式３（療養者名簿）（⑤の場合）'!$BD27+1&lt;=15,IF(HG$19&gt;='様式３（療養者名簿）（⑤の場合）'!$BD27,IF(HG$19&lt;='様式３（療養者名簿）（⑤の場合）'!$BE27,1,0),0),0)</f>
        <v>0</v>
      </c>
      <c r="HH22" s="332">
        <f>IF(HH$19-'様式３（療養者名簿）（⑤の場合）'!$BD27+1&lt;=15,IF(HH$19&gt;='様式３（療養者名簿）（⑤の場合）'!$BD27,IF(HH$19&lt;='様式３（療養者名簿）（⑤の場合）'!$BE27,1,0),0),0)</f>
        <v>0</v>
      </c>
      <c r="HI22" s="332">
        <f>IF(HI$19-'様式３（療養者名簿）（⑤の場合）'!$BD27+1&lt;=15,IF(HI$19&gt;='様式３（療養者名簿）（⑤の場合）'!$BD27,IF(HI$19&lt;='様式３（療養者名簿）（⑤の場合）'!$BE27,1,0),0),0)</f>
        <v>0</v>
      </c>
      <c r="HJ22" s="332">
        <f>IF(HJ$19-'様式３（療養者名簿）（⑤の場合）'!$BD27+1&lt;=15,IF(HJ$19&gt;='様式３（療養者名簿）（⑤の場合）'!$BD27,IF(HJ$19&lt;='様式３（療養者名簿）（⑤の場合）'!$BE27,1,0),0),0)</f>
        <v>0</v>
      </c>
      <c r="HK22" s="332">
        <f>IF(HK$19-'様式３（療養者名簿）（⑤の場合）'!$BD27+1&lt;=15,IF(HK$19&gt;='様式３（療養者名簿）（⑤の場合）'!$BD27,IF(HK$19&lt;='様式３（療養者名簿）（⑤の場合）'!$BE27,1,0),0),0)</f>
        <v>0</v>
      </c>
      <c r="HL22" s="332">
        <f>IF(HL$19-'様式３（療養者名簿）（⑤の場合）'!$BD27+1&lt;=15,IF(HL$19&gt;='様式３（療養者名簿）（⑤の場合）'!$BD27,IF(HL$19&lt;='様式３（療養者名簿）（⑤の場合）'!$BE27,1,0),0),0)</f>
        <v>0</v>
      </c>
      <c r="HM22" s="332">
        <f>IF(HM$19-'様式３（療養者名簿）（⑤の場合）'!$BD27+1&lt;=15,IF(HM$19&gt;='様式３（療養者名簿）（⑤の場合）'!$BD27,IF(HM$19&lt;='様式３（療養者名簿）（⑤の場合）'!$BE27,1,0),0),0)</f>
        <v>0</v>
      </c>
      <c r="HN22" s="332">
        <f>IF(HN$19-'様式３（療養者名簿）（⑤の場合）'!$BD27+1&lt;=15,IF(HN$19&gt;='様式３（療養者名簿）（⑤の場合）'!$BD27,IF(HN$19&lt;='様式３（療養者名簿）（⑤の場合）'!$BE27,1,0),0),0)</f>
        <v>0</v>
      </c>
      <c r="HO22" s="332">
        <f>IF(HO$19-'様式３（療養者名簿）（⑤の場合）'!$BD27+1&lt;=15,IF(HO$19&gt;='様式３（療養者名簿）（⑤の場合）'!$BD27,IF(HO$19&lt;='様式３（療養者名簿）（⑤の場合）'!$BE27,1,0),0),0)</f>
        <v>0</v>
      </c>
      <c r="HP22" s="332">
        <f>IF(HP$19-'様式３（療養者名簿）（⑤の場合）'!$BD27+1&lt;=15,IF(HP$19&gt;='様式３（療養者名簿）（⑤の場合）'!$BD27,IF(HP$19&lt;='様式３（療養者名簿）（⑤の場合）'!$BE27,1,0),0),0)</f>
        <v>0</v>
      </c>
      <c r="HQ22" s="332">
        <f>IF(HQ$19-'様式３（療養者名簿）（⑤の場合）'!$BD27+1&lt;=15,IF(HQ$19&gt;='様式３（療養者名簿）（⑤の場合）'!$BD27,IF(HQ$19&lt;='様式３（療養者名簿）（⑤の場合）'!$BE27,1,0),0),0)</f>
        <v>0</v>
      </c>
      <c r="HR22" s="332">
        <f>IF(HR$19-'様式３（療養者名簿）（⑤の場合）'!$BD27+1&lt;=15,IF(HR$19&gt;='様式３（療養者名簿）（⑤の場合）'!$BD27,IF(HR$19&lt;='様式３（療養者名簿）（⑤の場合）'!$BE27,1,0),0),0)</f>
        <v>0</v>
      </c>
      <c r="HS22" s="332">
        <f>IF(HS$19-'様式３（療養者名簿）（⑤の場合）'!$BD27+1&lt;=15,IF(HS$19&gt;='様式３（療養者名簿）（⑤の場合）'!$BD27,IF(HS$19&lt;='様式３（療養者名簿）（⑤の場合）'!$BE27,1,0),0),0)</f>
        <v>0</v>
      </c>
      <c r="HT22" s="332">
        <f>IF(HT$19-'様式３（療養者名簿）（⑤の場合）'!$BD27+1&lt;=15,IF(HT$19&gt;='様式３（療養者名簿）（⑤の場合）'!$BD27,IF(HT$19&lt;='様式３（療養者名簿）（⑤の場合）'!$BE27,1,0),0),0)</f>
        <v>0</v>
      </c>
      <c r="HU22" s="332">
        <f>IF(HU$19-'様式３（療養者名簿）（⑤の場合）'!$BD27+1&lt;=15,IF(HU$19&gt;='様式３（療養者名簿）（⑤の場合）'!$BD27,IF(HU$19&lt;='様式３（療養者名簿）（⑤の場合）'!$BE27,1,0),0),0)</f>
        <v>0</v>
      </c>
      <c r="HV22" s="332">
        <f>IF(HV$19-'様式３（療養者名簿）（⑤の場合）'!$BD27+1&lt;=15,IF(HV$19&gt;='様式３（療養者名簿）（⑤の場合）'!$BD27,IF(HV$19&lt;='様式３（療養者名簿）（⑤の場合）'!$BE27,1,0),0),0)</f>
        <v>0</v>
      </c>
      <c r="HW22" s="332">
        <f>IF(HW$19-'様式３（療養者名簿）（⑤の場合）'!$BD27+1&lt;=15,IF(HW$19&gt;='様式３（療養者名簿）（⑤の場合）'!$BD27,IF(HW$19&lt;='様式３（療養者名簿）（⑤の場合）'!$BE27,1,0),0),0)</f>
        <v>0</v>
      </c>
      <c r="HX22" s="332">
        <f>IF(HX$19-'様式３（療養者名簿）（⑤の場合）'!$BD27+1&lt;=15,IF(HX$19&gt;='様式３（療養者名簿）（⑤の場合）'!$BD27,IF(HX$19&lt;='様式３（療養者名簿）（⑤の場合）'!$BE27,1,0),0),0)</f>
        <v>0</v>
      </c>
      <c r="HY22" s="332">
        <f>IF(HY$19-'様式３（療養者名簿）（⑤の場合）'!$BD27+1&lt;=15,IF(HY$19&gt;='様式３（療養者名簿）（⑤の場合）'!$BD27,IF(HY$19&lt;='様式３（療養者名簿）（⑤の場合）'!$BE27,1,0),0),0)</f>
        <v>0</v>
      </c>
      <c r="HZ22" s="332">
        <f>IF(HZ$19-'様式３（療養者名簿）（⑤の場合）'!$BD27+1&lt;=15,IF(HZ$19&gt;='様式３（療養者名簿）（⑤の場合）'!$BD27,IF(HZ$19&lt;='様式３（療養者名簿）（⑤の場合）'!$BE27,1,0),0),0)</f>
        <v>0</v>
      </c>
      <c r="IA22" s="332">
        <f>IF(IA$19-'様式３（療養者名簿）（⑤の場合）'!$BD27+1&lt;=15,IF(IA$19&gt;='様式３（療養者名簿）（⑤の場合）'!$BD27,IF(IA$19&lt;='様式３（療養者名簿）（⑤の場合）'!$BE27,1,0),0),0)</f>
        <v>0</v>
      </c>
      <c r="IB22" s="332">
        <f>IF(IB$19-'様式３（療養者名簿）（⑤の場合）'!$BD27+1&lt;=15,IF(IB$19&gt;='様式３（療養者名簿）（⑤の場合）'!$BD27,IF(IB$19&lt;='様式３（療養者名簿）（⑤の場合）'!$BE27,1,0),0),0)</f>
        <v>0</v>
      </c>
      <c r="IC22" s="332">
        <f>IF(IC$19-'様式３（療養者名簿）（⑤の場合）'!$BD27+1&lt;=15,IF(IC$19&gt;='様式３（療養者名簿）（⑤の場合）'!$BD27,IF(IC$19&lt;='様式３（療養者名簿）（⑤の場合）'!$BE27,1,0),0),0)</f>
        <v>0</v>
      </c>
      <c r="ID22" s="332">
        <f>IF(ID$19-'様式３（療養者名簿）（⑤の場合）'!$BD27+1&lt;=15,IF(ID$19&gt;='様式３（療養者名簿）（⑤の場合）'!$BD27,IF(ID$19&lt;='様式３（療養者名簿）（⑤の場合）'!$BE27,1,0),0),0)</f>
        <v>0</v>
      </c>
      <c r="IE22" s="332">
        <f>IF(IE$19-'様式３（療養者名簿）（⑤の場合）'!$BD27+1&lt;=15,IF(IE$19&gt;='様式３（療養者名簿）（⑤の場合）'!$BD27,IF(IE$19&lt;='様式３（療養者名簿）（⑤の場合）'!$BE27,1,0),0),0)</f>
        <v>0</v>
      </c>
      <c r="IF22" s="332">
        <f>IF(IF$19-'様式３（療養者名簿）（⑤の場合）'!$BD27+1&lt;=15,IF(IF$19&gt;='様式３（療養者名簿）（⑤の場合）'!$BD27,IF(IF$19&lt;='様式３（療養者名簿）（⑤の場合）'!$BE27,1,0),0),0)</f>
        <v>0</v>
      </c>
      <c r="IG22" s="332">
        <f>IF(IG$19-'様式３（療養者名簿）（⑤の場合）'!$BD27+1&lt;=15,IF(IG$19&gt;='様式３（療養者名簿）（⑤の場合）'!$BD27,IF(IG$19&lt;='様式３（療養者名簿）（⑤の場合）'!$BE27,1,0),0),0)</f>
        <v>0</v>
      </c>
      <c r="IH22" s="332">
        <f>IF(IH$19-'様式３（療養者名簿）（⑤の場合）'!$BD27+1&lt;=15,IF(IH$19&gt;='様式３（療養者名簿）（⑤の場合）'!$BD27,IF(IH$19&lt;='様式３（療養者名簿）（⑤の場合）'!$BE27,1,0),0),0)</f>
        <v>0</v>
      </c>
      <c r="II22" s="332">
        <f>IF(II$19-'様式３（療養者名簿）（⑤の場合）'!$BD27+1&lt;=15,IF(II$19&gt;='様式３（療養者名簿）（⑤の場合）'!$BD27,IF(II$19&lt;='様式３（療養者名簿）（⑤の場合）'!$BE27,1,0),0),0)</f>
        <v>0</v>
      </c>
      <c r="IJ22" s="332">
        <f>IF(IJ$19-'様式３（療養者名簿）（⑤の場合）'!$BD27+1&lt;=15,IF(IJ$19&gt;='様式３（療養者名簿）（⑤の場合）'!$BD27,IF(IJ$19&lt;='様式３（療養者名簿）（⑤の場合）'!$BE27,1,0),0),0)</f>
        <v>0</v>
      </c>
      <c r="IK22" s="332">
        <f>IF(IK$19-'様式３（療養者名簿）（⑤の場合）'!$BD27+1&lt;=15,IF(IK$19&gt;='様式３（療養者名簿）（⑤の場合）'!$BD27,IF(IK$19&lt;='様式３（療養者名簿）（⑤の場合）'!$BE27,1,0),0),0)</f>
        <v>0</v>
      </c>
      <c r="IL22" s="332">
        <f>IF(IL$19-'様式３（療養者名簿）（⑤の場合）'!$BD27+1&lt;=15,IF(IL$19&gt;='様式３（療養者名簿）（⑤の場合）'!$BD27,IF(IL$19&lt;='様式３（療養者名簿）（⑤の場合）'!$BE27,1,0),0),0)</f>
        <v>0</v>
      </c>
      <c r="IM22" s="332">
        <f>IF(IM$19-'様式３（療養者名簿）（⑤の場合）'!$BD27+1&lt;=15,IF(IM$19&gt;='様式３（療養者名簿）（⑤の場合）'!$BD27,IF(IM$19&lt;='様式３（療養者名簿）（⑤の場合）'!$BE27,1,0),0),0)</f>
        <v>0</v>
      </c>
      <c r="IN22" s="332">
        <f>IF(IN$19-'様式３（療養者名簿）（⑤の場合）'!$BD27+1&lt;=15,IF(IN$19&gt;='様式３（療養者名簿）（⑤の場合）'!$BD27,IF(IN$19&lt;='様式３（療養者名簿）（⑤の場合）'!$BE27,1,0),0),0)</f>
        <v>0</v>
      </c>
      <c r="IO22" s="332">
        <f>IF(IO$19-'様式３（療養者名簿）（⑤の場合）'!$BD27+1&lt;=15,IF(IO$19&gt;='様式３（療養者名簿）（⑤の場合）'!$BD27,IF(IO$19&lt;='様式３（療養者名簿）（⑤の場合）'!$BE27,1,0),0),0)</f>
        <v>0</v>
      </c>
      <c r="IP22" s="332">
        <f>IF(IP$19-'様式３（療養者名簿）（⑤の場合）'!$BD27+1&lt;=15,IF(IP$19&gt;='様式３（療養者名簿）（⑤の場合）'!$BD27,IF(IP$19&lt;='様式３（療養者名簿）（⑤の場合）'!$BE27,1,0),0),0)</f>
        <v>0</v>
      </c>
      <c r="IQ22" s="332">
        <f>IF(IQ$19-'様式３（療養者名簿）（⑤の場合）'!$BD27+1&lt;=15,IF(IQ$19&gt;='様式３（療養者名簿）（⑤の場合）'!$BD27,IF(IQ$19&lt;='様式３（療養者名簿）（⑤の場合）'!$BE27,1,0),0),0)</f>
        <v>0</v>
      </c>
      <c r="IR22" s="332">
        <f>IF(IR$19-'様式３（療養者名簿）（⑤の場合）'!$BD27+1&lt;=15,IF(IR$19&gt;='様式３（療養者名簿）（⑤の場合）'!$BD27,IF(IR$19&lt;='様式３（療養者名簿）（⑤の場合）'!$BE27,1,0),0),0)</f>
        <v>0</v>
      </c>
      <c r="IS22" s="332">
        <f>IF(IS$19-'様式３（療養者名簿）（⑤の場合）'!$BD27+1&lt;=15,IF(IS$19&gt;='様式３（療養者名簿）（⑤の場合）'!$BD27,IF(IS$19&lt;='様式３（療養者名簿）（⑤の場合）'!$BE27,1,0),0),0)</f>
        <v>0</v>
      </c>
      <c r="IT22" s="332">
        <f>IF(IT$19-'様式３（療養者名簿）（⑤の場合）'!$BD27+1&lt;=15,IF(IT$19&gt;='様式３（療養者名簿）（⑤の場合）'!$BD27,IF(IT$19&lt;='様式３（療養者名簿）（⑤の場合）'!$BE27,1,0),0),0)</f>
        <v>0</v>
      </c>
      <c r="IU22" s="332">
        <f>IF(IU$19-'様式３（療養者名簿）（⑤の場合）'!$BD27+1&lt;=15,IF(IU$19&gt;='様式３（療養者名簿）（⑤の場合）'!$BD27,IF(IU$19&lt;='様式３（療養者名簿）（⑤の場合）'!$BE27,1,0),0),0)</f>
        <v>0</v>
      </c>
      <c r="IV22" s="332">
        <f>IF(IV$19-'様式３（療養者名簿）（⑤の場合）'!$BD27+1&lt;=15,IF(IV$19&gt;='様式３（療養者名簿）（⑤の場合）'!$BD27,IF(IV$19&lt;='様式３（療養者名簿）（⑤の場合）'!$BE27,1,0),0),0)</f>
        <v>0</v>
      </c>
      <c r="IW22" s="332">
        <f>IF(IW$19-'様式３（療養者名簿）（⑤の場合）'!$BD27+1&lt;=15,IF(IW$19&gt;='様式３（療養者名簿）（⑤の場合）'!$BD27,IF(IW$19&lt;='様式３（療養者名簿）（⑤の場合）'!$BE27,1,0),0),0)</f>
        <v>0</v>
      </c>
      <c r="IX22" s="332">
        <f>IF(IX$19-'様式３（療養者名簿）（⑤の場合）'!$BD27+1&lt;=15,IF(IX$19&gt;='様式３（療養者名簿）（⑤の場合）'!$BD27,IF(IX$19&lt;='様式３（療養者名簿）（⑤の場合）'!$BE27,1,0),0),0)</f>
        <v>0</v>
      </c>
      <c r="IY22" s="332">
        <f>IF(IY$19-'様式３（療養者名簿）（⑤の場合）'!$BD27+1&lt;=15,IF(IY$19&gt;='様式３（療養者名簿）（⑤の場合）'!$BD27,IF(IY$19&lt;='様式３（療養者名簿）（⑤の場合）'!$BE27,1,0),0),0)</f>
        <v>0</v>
      </c>
      <c r="IZ22" s="332">
        <f>IF(IZ$19-'様式３（療養者名簿）（⑤の場合）'!$BD27+1&lt;=15,IF(IZ$19&gt;='様式３（療養者名簿）（⑤の場合）'!$BD27,IF(IZ$19&lt;='様式３（療養者名簿）（⑤の場合）'!$BE27,1,0),0),0)</f>
        <v>0</v>
      </c>
      <c r="JA22" s="332">
        <f>IF(JA$19-'様式３（療養者名簿）（⑤の場合）'!$BD27+1&lt;=15,IF(JA$19&gt;='様式３（療養者名簿）（⑤の場合）'!$BD27,IF(JA$19&lt;='様式３（療養者名簿）（⑤の場合）'!$BE27,1,0),0),0)</f>
        <v>0</v>
      </c>
      <c r="JB22" s="332">
        <f>IF(JB$19-'様式３（療養者名簿）（⑤の場合）'!$BD27+1&lt;=15,IF(JB$19&gt;='様式３（療養者名簿）（⑤の場合）'!$BD27,IF(JB$19&lt;='様式３（療養者名簿）（⑤の場合）'!$BE27,1,0),0),0)</f>
        <v>0</v>
      </c>
      <c r="JC22" s="332">
        <f>IF(JC$19-'様式３（療養者名簿）（⑤の場合）'!$BD27+1&lt;=15,IF(JC$19&gt;='様式３（療養者名簿）（⑤の場合）'!$BD27,IF(JC$19&lt;='様式３（療養者名簿）（⑤の場合）'!$BE27,1,0),0),0)</f>
        <v>0</v>
      </c>
      <c r="JD22" s="332">
        <f>IF(JD$19-'様式３（療養者名簿）（⑤の場合）'!$BD27+1&lt;=15,IF(JD$19&gt;='様式３（療養者名簿）（⑤の場合）'!$BD27,IF(JD$19&lt;='様式３（療養者名簿）（⑤の場合）'!$BE27,1,0),0),0)</f>
        <v>0</v>
      </c>
      <c r="JE22" s="332">
        <f>IF(JE$19-'様式３（療養者名簿）（⑤の場合）'!$BD27+1&lt;=15,IF(JE$19&gt;='様式３（療養者名簿）（⑤の場合）'!$BD27,IF(JE$19&lt;='様式３（療養者名簿）（⑤の場合）'!$BE27,1,0),0),0)</f>
        <v>0</v>
      </c>
      <c r="JF22" s="332">
        <f>IF(JF$19-'様式３（療養者名簿）（⑤の場合）'!$BD27+1&lt;=15,IF(JF$19&gt;='様式３（療養者名簿）（⑤の場合）'!$BD27,IF(JF$19&lt;='様式３（療養者名簿）（⑤の場合）'!$BE27,1,0),0),0)</f>
        <v>0</v>
      </c>
      <c r="JG22" s="332">
        <f>IF(JG$19-'様式３（療養者名簿）（⑤の場合）'!$BD27+1&lt;=15,IF(JG$19&gt;='様式３（療養者名簿）（⑤の場合）'!$BD27,IF(JG$19&lt;='様式３（療養者名簿）（⑤の場合）'!$BE27,1,0),0),0)</f>
        <v>0</v>
      </c>
      <c r="JH22" s="332">
        <f>IF(JH$19-'様式３（療養者名簿）（⑤の場合）'!$BD27+1&lt;=15,IF(JH$19&gt;='様式３（療養者名簿）（⑤の場合）'!$BD27,IF(JH$19&lt;='様式３（療養者名簿）（⑤の場合）'!$BE27,1,0),0),0)</f>
        <v>0</v>
      </c>
      <c r="JI22" s="332">
        <f>IF(JI$19-'様式３（療養者名簿）（⑤の場合）'!$BD27+1&lt;=15,IF(JI$19&gt;='様式３（療養者名簿）（⑤の場合）'!$BD27,IF(JI$19&lt;='様式３（療養者名簿）（⑤の場合）'!$BE27,1,0),0),0)</f>
        <v>0</v>
      </c>
      <c r="JJ22" s="332">
        <f>IF(JJ$19-'様式３（療養者名簿）（⑤の場合）'!$BD27+1&lt;=15,IF(JJ$19&gt;='様式３（療養者名簿）（⑤の場合）'!$BD27,IF(JJ$19&lt;='様式３（療養者名簿）（⑤の場合）'!$BE27,1,0),0),0)</f>
        <v>0</v>
      </c>
      <c r="JK22" s="332">
        <f>IF(JK$19-'様式３（療養者名簿）（⑤の場合）'!$BD27+1&lt;=15,IF(JK$19&gt;='様式３（療養者名簿）（⑤の場合）'!$BD27,IF(JK$19&lt;='様式３（療養者名簿）（⑤の場合）'!$BE27,1,0),0),0)</f>
        <v>0</v>
      </c>
      <c r="JL22" s="332">
        <f>IF(JL$19-'様式３（療養者名簿）（⑤の場合）'!$BD27+1&lt;=15,IF(JL$19&gt;='様式３（療養者名簿）（⑤の場合）'!$BD27,IF(JL$19&lt;='様式３（療養者名簿）（⑤の場合）'!$BE27,1,0),0),0)</f>
        <v>0</v>
      </c>
      <c r="JM22" s="332">
        <f>IF(JM$19-'様式３（療養者名簿）（⑤の場合）'!$BD27+1&lt;=15,IF(JM$19&gt;='様式３（療養者名簿）（⑤の場合）'!$BD27,IF(JM$19&lt;='様式３（療養者名簿）（⑤の場合）'!$BE27,1,0),0),0)</f>
        <v>0</v>
      </c>
      <c r="JN22" s="332">
        <f>IF(JN$19-'様式３（療養者名簿）（⑤の場合）'!$BD27+1&lt;=15,IF(JN$19&gt;='様式３（療養者名簿）（⑤の場合）'!$BD27,IF(JN$19&lt;='様式３（療養者名簿）（⑤の場合）'!$BE27,1,0),0),0)</f>
        <v>0</v>
      </c>
      <c r="JO22" s="332">
        <f>IF(JO$19-'様式３（療養者名簿）（⑤の場合）'!$BD27+1&lt;=15,IF(JO$19&gt;='様式３（療養者名簿）（⑤の場合）'!$BD27,IF(JO$19&lt;='様式３（療養者名簿）（⑤の場合）'!$BE27,1,0),0),0)</f>
        <v>0</v>
      </c>
      <c r="JP22" s="332">
        <f>IF(JP$19-'様式３（療養者名簿）（⑤の場合）'!$BD27+1&lt;=15,IF(JP$19&gt;='様式３（療養者名簿）（⑤の場合）'!$BD27,IF(JP$19&lt;='様式３（療養者名簿）（⑤の場合）'!$BE27,1,0),0),0)</f>
        <v>0</v>
      </c>
      <c r="JQ22" s="332">
        <f>IF(JQ$19-'様式３（療養者名簿）（⑤の場合）'!$BD27+1&lt;=15,IF(JQ$19&gt;='様式３（療養者名簿）（⑤の場合）'!$BD27,IF(JQ$19&lt;='様式３（療養者名簿）（⑤の場合）'!$BE27,1,0),0),0)</f>
        <v>0</v>
      </c>
      <c r="JR22" s="332">
        <f>IF(JR$19-'様式３（療養者名簿）（⑤の場合）'!$BD27+1&lt;=15,IF(JR$19&gt;='様式３（療養者名簿）（⑤の場合）'!$BD27,IF(JR$19&lt;='様式３（療養者名簿）（⑤の場合）'!$BE27,1,0),0),0)</f>
        <v>0</v>
      </c>
      <c r="JS22" s="332">
        <f>IF(JS$19-'様式３（療養者名簿）（⑤の場合）'!$BD27+1&lt;=15,IF(JS$19&gt;='様式３（療養者名簿）（⑤の場合）'!$BD27,IF(JS$19&lt;='様式３（療養者名簿）（⑤の場合）'!$BE27,1,0),0),0)</f>
        <v>0</v>
      </c>
      <c r="JT22" s="332">
        <f>IF(JT$19-'様式３（療養者名簿）（⑤の場合）'!$BD27+1&lt;=15,IF(JT$19&gt;='様式３（療養者名簿）（⑤の場合）'!$BD27,IF(JT$19&lt;='様式３（療養者名簿）（⑤の場合）'!$BE27,1,0),0),0)</f>
        <v>0</v>
      </c>
      <c r="JU22" s="332">
        <f>IF(JU$19-'様式３（療養者名簿）（⑤の場合）'!$BD27+1&lt;=15,IF(JU$19&gt;='様式３（療養者名簿）（⑤の場合）'!$BD27,IF(JU$19&lt;='様式３（療養者名簿）（⑤の場合）'!$BE27,1,0),0),0)</f>
        <v>0</v>
      </c>
      <c r="JV22" s="332">
        <f>IF(JV$19-'様式３（療養者名簿）（⑤の場合）'!$BD27+1&lt;=15,IF(JV$19&gt;='様式３（療養者名簿）（⑤の場合）'!$BD27,IF(JV$19&lt;='様式３（療養者名簿）（⑤の場合）'!$BE27,1,0),0),0)</f>
        <v>0</v>
      </c>
      <c r="JW22" s="332">
        <f>IF(JW$19-'様式３（療養者名簿）（⑤の場合）'!$BD27+1&lt;=15,IF(JW$19&gt;='様式３（療養者名簿）（⑤の場合）'!$BD27,IF(JW$19&lt;='様式３（療養者名簿）（⑤の場合）'!$BE27,1,0),0),0)</f>
        <v>0</v>
      </c>
      <c r="JX22" s="332">
        <f>IF(JX$19-'様式３（療養者名簿）（⑤の場合）'!$BD27+1&lt;=15,IF(JX$19&gt;='様式３（療養者名簿）（⑤の場合）'!$BD27,IF(JX$19&lt;='様式３（療養者名簿）（⑤の場合）'!$BE27,1,0),0),0)</f>
        <v>0</v>
      </c>
      <c r="JY22" s="332">
        <f>IF(JY$19-'様式３（療養者名簿）（⑤の場合）'!$BD27+1&lt;=15,IF(JY$19&gt;='様式３（療養者名簿）（⑤の場合）'!$BD27,IF(JY$19&lt;='様式３（療養者名簿）（⑤の場合）'!$BE27,1,0),0),0)</f>
        <v>0</v>
      </c>
      <c r="JZ22" s="332">
        <f>IF(JZ$19-'様式３（療養者名簿）（⑤の場合）'!$BD27+1&lt;=15,IF(JZ$19&gt;='様式３（療養者名簿）（⑤の場合）'!$BD27,IF(JZ$19&lt;='様式３（療養者名簿）（⑤の場合）'!$BE27,1,0),0),0)</f>
        <v>0</v>
      </c>
      <c r="KA22" s="332">
        <f>IF(KA$19-'様式３（療養者名簿）（⑤の場合）'!$BD27+1&lt;=15,IF(KA$19&gt;='様式３（療養者名簿）（⑤の場合）'!$BD27,IF(KA$19&lt;='様式３（療養者名簿）（⑤の場合）'!$BE27,1,0),0),0)</f>
        <v>0</v>
      </c>
      <c r="KB22" s="332">
        <f>IF(KB$19-'様式３（療養者名簿）（⑤の場合）'!$BD27+1&lt;=15,IF(KB$19&gt;='様式３（療養者名簿）（⑤の場合）'!$BD27,IF(KB$19&lt;='様式３（療養者名簿）（⑤の場合）'!$BE27,1,0),0),0)</f>
        <v>0</v>
      </c>
      <c r="KC22" s="332">
        <f>IF(KC$19-'様式３（療養者名簿）（⑤の場合）'!$BD27+1&lt;=15,IF(KC$19&gt;='様式３（療養者名簿）（⑤の場合）'!$BD27,IF(KC$19&lt;='様式３（療養者名簿）（⑤の場合）'!$BE27,1,0),0),0)</f>
        <v>0</v>
      </c>
      <c r="KD22" s="332">
        <f>IF(KD$19-'様式３（療養者名簿）（⑤の場合）'!$BD27+1&lt;=15,IF(KD$19&gt;='様式３（療養者名簿）（⑤の場合）'!$BD27,IF(KD$19&lt;='様式３（療養者名簿）（⑤の場合）'!$BE27,1,0),0),0)</f>
        <v>0</v>
      </c>
      <c r="KE22" s="332">
        <f>IF(KE$19-'様式３（療養者名簿）（⑤の場合）'!$BD27+1&lt;=15,IF(KE$19&gt;='様式３（療養者名簿）（⑤の場合）'!$BD27,IF(KE$19&lt;='様式３（療養者名簿）（⑤の場合）'!$BE27,1,0),0),0)</f>
        <v>0</v>
      </c>
      <c r="KF22" s="332">
        <f>IF(KF$19-'様式３（療養者名簿）（⑤の場合）'!$BD27+1&lt;=15,IF(KF$19&gt;='様式３（療養者名簿）（⑤の場合）'!$BD27,IF(KF$19&lt;='様式３（療養者名簿）（⑤の場合）'!$BE27,1,0),0),0)</f>
        <v>0</v>
      </c>
      <c r="KG22" s="332">
        <f>IF(KG$19-'様式３（療養者名簿）（⑤の場合）'!$BD27+1&lt;=15,IF(KG$19&gt;='様式３（療養者名簿）（⑤の場合）'!$BD27,IF(KG$19&lt;='様式３（療養者名簿）（⑤の場合）'!$BE27,1,0),0),0)</f>
        <v>0</v>
      </c>
      <c r="KH22" s="332">
        <f>IF(KH$19-'様式３（療養者名簿）（⑤の場合）'!$BD27+1&lt;=15,IF(KH$19&gt;='様式３（療養者名簿）（⑤の場合）'!$BD27,IF(KH$19&lt;='様式３（療養者名簿）（⑤の場合）'!$BE27,1,0),0),0)</f>
        <v>0</v>
      </c>
      <c r="KI22" s="332">
        <f>IF(KI$19-'様式３（療養者名簿）（⑤の場合）'!$BD27+1&lt;=15,IF(KI$19&gt;='様式３（療養者名簿）（⑤の場合）'!$BD27,IF(KI$19&lt;='様式３（療養者名簿）（⑤の場合）'!$BE27,1,0),0),0)</f>
        <v>0</v>
      </c>
      <c r="KJ22" s="332">
        <f>IF(KJ$19-'様式３（療養者名簿）（⑤の場合）'!$BD27+1&lt;=15,IF(KJ$19&gt;='様式３（療養者名簿）（⑤の場合）'!$BD27,IF(KJ$19&lt;='様式３（療養者名簿）（⑤の場合）'!$BE27,1,0),0),0)</f>
        <v>0</v>
      </c>
      <c r="KK22" s="332">
        <f>IF(KK$19-'様式３（療養者名簿）（⑤の場合）'!$BD27+1&lt;=15,IF(KK$19&gt;='様式３（療養者名簿）（⑤の場合）'!$BD27,IF(KK$19&lt;='様式３（療養者名簿）（⑤の場合）'!$BE27,1,0),0),0)</f>
        <v>0</v>
      </c>
      <c r="KL22" s="332">
        <f>IF(KL$19-'様式３（療養者名簿）（⑤の場合）'!$BD27+1&lt;=15,IF(KL$19&gt;='様式３（療養者名簿）（⑤の場合）'!$BD27,IF(KL$19&lt;='様式３（療養者名簿）（⑤の場合）'!$BE27,1,0),0),0)</f>
        <v>0</v>
      </c>
      <c r="KM22" s="332">
        <f>IF(KM$19-'様式３（療養者名簿）（⑤の場合）'!$BD27+1&lt;=15,IF(KM$19&gt;='様式３（療養者名簿）（⑤の場合）'!$BD27,IF(KM$19&lt;='様式３（療養者名簿）（⑤の場合）'!$BE27,1,0),0),0)</f>
        <v>0</v>
      </c>
      <c r="KN22" s="332">
        <f>IF(KN$19-'様式３（療養者名簿）（⑤の場合）'!$BD27+1&lt;=15,IF(KN$19&gt;='様式３（療養者名簿）（⑤の場合）'!$BD27,IF(KN$19&lt;='様式３（療養者名簿）（⑤の場合）'!$BE27,1,0),0),0)</f>
        <v>0</v>
      </c>
      <c r="KO22" s="332">
        <f>IF(KO$19-'様式３（療養者名簿）（⑤の場合）'!$BD27+1&lt;=15,IF(KO$19&gt;='様式３（療養者名簿）（⑤の場合）'!$BD27,IF(KO$19&lt;='様式３（療養者名簿）（⑤の場合）'!$BE27,1,0),0),0)</f>
        <v>0</v>
      </c>
      <c r="KP22" s="332">
        <f>IF(KP$19-'様式３（療養者名簿）（⑤の場合）'!$BD27+1&lt;=15,IF(KP$19&gt;='様式３（療養者名簿）（⑤の場合）'!$BD27,IF(KP$19&lt;='様式３（療養者名簿）（⑤の場合）'!$BE27,1,0),0),0)</f>
        <v>0</v>
      </c>
      <c r="KQ22" s="332">
        <f>IF(KQ$19-'様式３（療養者名簿）（⑤の場合）'!$BD27+1&lt;=15,IF(KQ$19&gt;='様式３（療養者名簿）（⑤の場合）'!$BD27,IF(KQ$19&lt;='様式３（療養者名簿）（⑤の場合）'!$BE27,1,0),0),0)</f>
        <v>0</v>
      </c>
      <c r="KR22" s="332">
        <f>IF(KR$19-'様式３（療養者名簿）（⑤の場合）'!$BD27+1&lt;=15,IF(KR$19&gt;='様式３（療養者名簿）（⑤の場合）'!$BD27,IF(KR$19&lt;='様式３（療養者名簿）（⑤の場合）'!$BE27,1,0),0),0)</f>
        <v>0</v>
      </c>
      <c r="KS22" s="332">
        <f>IF(KS$19-'様式３（療養者名簿）（⑤の場合）'!$BD27+1&lt;=15,IF(KS$19&gt;='様式３（療養者名簿）（⑤の場合）'!$BD27,IF(KS$19&lt;='様式３（療養者名簿）（⑤の場合）'!$BE27,1,0),0),0)</f>
        <v>0</v>
      </c>
      <c r="KT22" s="332">
        <f>IF(KT$19-'様式３（療養者名簿）（⑤の場合）'!$BD27+1&lt;=15,IF(KT$19&gt;='様式３（療養者名簿）（⑤の場合）'!$BD27,IF(KT$19&lt;='様式３（療養者名簿）（⑤の場合）'!$BE27,1,0),0),0)</f>
        <v>0</v>
      </c>
      <c r="KU22" s="332">
        <f>IF(KU$19-'様式３（療養者名簿）（⑤の場合）'!$BD27+1&lt;=15,IF(KU$19&gt;='様式３（療養者名簿）（⑤の場合）'!$BD27,IF(KU$19&lt;='様式３（療養者名簿）（⑤の場合）'!$BE27,1,0),0),0)</f>
        <v>0</v>
      </c>
      <c r="KV22" s="332">
        <f>IF(KV$19-'様式３（療養者名簿）（⑤の場合）'!$BD27+1&lt;=15,IF(KV$19&gt;='様式３（療養者名簿）（⑤の場合）'!$BD27,IF(KV$19&lt;='様式３（療養者名簿）（⑤の場合）'!$BE27,1,0),0),0)</f>
        <v>0</v>
      </c>
      <c r="KW22" s="332">
        <f>IF(KW$19-'様式３（療養者名簿）（⑤の場合）'!$BD27+1&lt;=15,IF(KW$19&gt;='様式３（療養者名簿）（⑤の場合）'!$BD27,IF(KW$19&lt;='様式３（療養者名簿）（⑤の場合）'!$BE27,1,0),0),0)</f>
        <v>0</v>
      </c>
      <c r="KX22" s="332">
        <f>IF(KX$19-'様式３（療養者名簿）（⑤の場合）'!$BD27+1&lt;=15,IF(KX$19&gt;='様式３（療養者名簿）（⑤の場合）'!$BD27,IF(KX$19&lt;='様式３（療養者名簿）（⑤の場合）'!$BE27,1,0),0),0)</f>
        <v>0</v>
      </c>
      <c r="KY22" s="332">
        <f>IF(KY$19-'様式３（療養者名簿）（⑤の場合）'!$BD27+1&lt;=15,IF(KY$19&gt;='様式３（療養者名簿）（⑤の場合）'!$BD27,IF(KY$19&lt;='様式３（療養者名簿）（⑤の場合）'!$BE27,1,0),0),0)</f>
        <v>0</v>
      </c>
      <c r="KZ22" s="332">
        <f>IF(KZ$19-'様式３（療養者名簿）（⑤の場合）'!$BD27+1&lt;=15,IF(KZ$19&gt;='様式３（療養者名簿）（⑤の場合）'!$BD27,IF(KZ$19&lt;='様式３（療養者名簿）（⑤の場合）'!$BE27,1,0),0),0)</f>
        <v>0</v>
      </c>
      <c r="LA22" s="332">
        <f>IF(LA$19-'様式３（療養者名簿）（⑤の場合）'!$BD27+1&lt;=15,IF(LA$19&gt;='様式３（療養者名簿）（⑤の場合）'!$BD27,IF(LA$19&lt;='様式３（療養者名簿）（⑤の場合）'!$BE27,1,0),0),0)</f>
        <v>0</v>
      </c>
      <c r="LB22" s="332">
        <f>IF(LB$19-'様式３（療養者名簿）（⑤の場合）'!$BD27+1&lt;=15,IF(LB$19&gt;='様式３（療養者名簿）（⑤の場合）'!$BD27,IF(LB$19&lt;='様式３（療養者名簿）（⑤の場合）'!$BE27,1,0),0),0)</f>
        <v>0</v>
      </c>
      <c r="LC22" s="332">
        <f>IF(LC$19-'様式３（療養者名簿）（⑤の場合）'!$BD27+1&lt;=15,IF(LC$19&gt;='様式３（療養者名簿）（⑤の場合）'!$BD27,IF(LC$19&lt;='様式３（療養者名簿）（⑤の場合）'!$BE27,1,0),0),0)</f>
        <v>0</v>
      </c>
      <c r="LD22" s="332">
        <f>IF(LD$19-'様式３（療養者名簿）（⑤の場合）'!$BD27+1&lt;=15,IF(LD$19&gt;='様式３（療養者名簿）（⑤の場合）'!$BD27,IF(LD$19&lt;='様式３（療養者名簿）（⑤の場合）'!$BE27,1,0),0),0)</f>
        <v>0</v>
      </c>
      <c r="LE22" s="332">
        <f>IF(LE$19-'様式３（療養者名簿）（⑤の場合）'!$BD27+1&lt;=15,IF(LE$19&gt;='様式３（療養者名簿）（⑤の場合）'!$BD27,IF(LE$19&lt;='様式３（療養者名簿）（⑤の場合）'!$BE27,1,0),0),0)</f>
        <v>0</v>
      </c>
      <c r="LF22" s="332">
        <f>IF(LF$19-'様式３（療養者名簿）（⑤の場合）'!$BD27+1&lt;=15,IF(LF$19&gt;='様式３（療養者名簿）（⑤の場合）'!$BD27,IF(LF$19&lt;='様式３（療養者名簿）（⑤の場合）'!$BE27,1,0),0),0)</f>
        <v>0</v>
      </c>
      <c r="LG22" s="332">
        <f>IF(LG$19-'様式３（療養者名簿）（⑤の場合）'!$BD27+1&lt;=15,IF(LG$19&gt;='様式３（療養者名簿）（⑤の場合）'!$BD27,IF(LG$19&lt;='様式３（療養者名簿）（⑤の場合）'!$BE27,1,0),0),0)</f>
        <v>0</v>
      </c>
      <c r="LH22" s="332">
        <f>IF(LH$19-'様式３（療養者名簿）（⑤の場合）'!$BD27+1&lt;=15,IF(LH$19&gt;='様式３（療養者名簿）（⑤の場合）'!$BD27,IF(LH$19&lt;='様式３（療養者名簿）（⑤の場合）'!$BE27,1,0),0),0)</f>
        <v>0</v>
      </c>
      <c r="LI22" s="332">
        <f>IF(LI$19-'様式３（療養者名簿）（⑤の場合）'!$BD27+1&lt;=15,IF(LI$19&gt;='様式３（療養者名簿）（⑤の場合）'!$BD27,IF(LI$19&lt;='様式３（療養者名簿）（⑤の場合）'!$BE27,1,0),0),0)</f>
        <v>0</v>
      </c>
      <c r="LJ22" s="332">
        <f>IF(LJ$19-'様式３（療養者名簿）（⑤の場合）'!$BD27+1&lt;=15,IF(LJ$19&gt;='様式３（療養者名簿）（⑤の場合）'!$BD27,IF(LJ$19&lt;='様式３（療養者名簿）（⑤の場合）'!$BE27,1,0),0),0)</f>
        <v>0</v>
      </c>
      <c r="LK22" s="332">
        <f>IF(LK$19-'様式３（療養者名簿）（⑤の場合）'!$BD27+1&lt;=15,IF(LK$19&gt;='様式３（療養者名簿）（⑤の場合）'!$BD27,IF(LK$19&lt;='様式３（療養者名簿）（⑤の場合）'!$BE27,1,0),0),0)</f>
        <v>0</v>
      </c>
      <c r="LL22" s="332">
        <f>IF(LL$19-'様式３（療養者名簿）（⑤の場合）'!$BD27+1&lt;=15,IF(LL$19&gt;='様式３（療養者名簿）（⑤の場合）'!$BD27,IF(LL$19&lt;='様式３（療養者名簿）（⑤の場合）'!$BE27,1,0),0),0)</f>
        <v>0</v>
      </c>
      <c r="LM22" s="332">
        <f>IF(LM$19-'様式３（療養者名簿）（⑤の場合）'!$BD27+1&lt;=15,IF(LM$19&gt;='様式３（療養者名簿）（⑤の場合）'!$BD27,IF(LM$19&lt;='様式３（療養者名簿）（⑤の場合）'!$BE27,1,0),0),0)</f>
        <v>0</v>
      </c>
      <c r="LN22" s="332">
        <f>IF(LN$19-'様式３（療養者名簿）（⑤の場合）'!$BD27+1&lt;=15,IF(LN$19&gt;='様式３（療養者名簿）（⑤の場合）'!$BD27,IF(LN$19&lt;='様式３（療養者名簿）（⑤の場合）'!$BE27,1,0),0),0)</f>
        <v>0</v>
      </c>
      <c r="LO22" s="332">
        <f>IF(LO$19-'様式３（療養者名簿）（⑤の場合）'!$BD27+1&lt;=15,IF(LO$19&gt;='様式３（療養者名簿）（⑤の場合）'!$BD27,IF(LO$19&lt;='様式３（療養者名簿）（⑤の場合）'!$BE27,1,0),0),0)</f>
        <v>0</v>
      </c>
      <c r="LP22" s="332">
        <f>IF(LP$19-'様式３（療養者名簿）（⑤の場合）'!$BD27+1&lt;=15,IF(LP$19&gt;='様式３（療養者名簿）（⑤の場合）'!$BD27,IF(LP$19&lt;='様式３（療養者名簿）（⑤の場合）'!$BE27,1,0),0),0)</f>
        <v>0</v>
      </c>
      <c r="LQ22" s="332">
        <f>IF(LQ$19-'様式３（療養者名簿）（⑤の場合）'!$BD27+1&lt;=15,IF(LQ$19&gt;='様式３（療養者名簿）（⑤の場合）'!$BD27,IF(LQ$19&lt;='様式３（療養者名簿）（⑤の場合）'!$BE27,1,0),0),0)</f>
        <v>0</v>
      </c>
      <c r="LR22" s="332">
        <f>IF(LR$19-'様式３（療養者名簿）（⑤の場合）'!$BD27+1&lt;=15,IF(LR$19&gt;='様式３（療養者名簿）（⑤の場合）'!$BD27,IF(LR$19&lt;='様式３（療養者名簿）（⑤の場合）'!$BE27,1,0),0),0)</f>
        <v>0</v>
      </c>
      <c r="LS22" s="332">
        <f>IF(LS$19-'様式３（療養者名簿）（⑤の場合）'!$BD27+1&lt;=15,IF(LS$19&gt;='様式３（療養者名簿）（⑤の場合）'!$BD27,IF(LS$19&lt;='様式３（療養者名簿）（⑤の場合）'!$BE27,1,0),0),0)</f>
        <v>0</v>
      </c>
      <c r="LT22" s="332">
        <f>IF(LT$19-'様式３（療養者名簿）（⑤の場合）'!$BD27+1&lt;=15,IF(LT$19&gt;='様式３（療養者名簿）（⑤の場合）'!$BD27,IF(LT$19&lt;='様式３（療養者名簿）（⑤の場合）'!$BE27,1,0),0),0)</f>
        <v>0</v>
      </c>
      <c r="LU22" s="332">
        <f>IF(LU$19-'様式３（療養者名簿）（⑤の場合）'!$BD27+1&lt;=15,IF(LU$19&gt;='様式３（療養者名簿）（⑤の場合）'!$BD27,IF(LU$19&lt;='様式３（療養者名簿）（⑤の場合）'!$BE27,1,0),0),0)</f>
        <v>0</v>
      </c>
      <c r="LV22" s="332">
        <f>IF(LV$19-'様式３（療養者名簿）（⑤の場合）'!$BD27+1&lt;=15,IF(LV$19&gt;='様式３（療養者名簿）（⑤の場合）'!$BD27,IF(LV$19&lt;='様式３（療養者名簿）（⑤の場合）'!$BE27,1,0),0),0)</f>
        <v>0</v>
      </c>
      <c r="LW22" s="332">
        <f>IF(LW$19-'様式３（療養者名簿）（⑤の場合）'!$BD27+1&lt;=15,IF(LW$19&gt;='様式３（療養者名簿）（⑤の場合）'!$BD27,IF(LW$19&lt;='様式３（療養者名簿）（⑤の場合）'!$BE27,1,0),0),0)</f>
        <v>0</v>
      </c>
      <c r="LX22" s="332">
        <f>IF(LX$19-'様式３（療養者名簿）（⑤の場合）'!$BD27+1&lt;=15,IF(LX$19&gt;='様式３（療養者名簿）（⑤の場合）'!$BD27,IF(LX$19&lt;='様式３（療養者名簿）（⑤の場合）'!$BE27,1,0),0),0)</f>
        <v>0</v>
      </c>
      <c r="LY22" s="332">
        <f>IF(LY$19-'様式３（療養者名簿）（⑤の場合）'!$BD27+1&lt;=15,IF(LY$19&gt;='様式３（療養者名簿）（⑤の場合）'!$BD27,IF(LY$19&lt;='様式３（療養者名簿）（⑤の場合）'!$BE27,1,0),0),0)</f>
        <v>0</v>
      </c>
      <c r="LZ22" s="332">
        <f>IF(LZ$19-'様式３（療養者名簿）（⑤の場合）'!$BD27+1&lt;=15,IF(LZ$19&gt;='様式３（療養者名簿）（⑤の場合）'!$BD27,IF(LZ$19&lt;='様式３（療養者名簿）（⑤の場合）'!$BE27,1,0),0),0)</f>
        <v>0</v>
      </c>
      <c r="MA22" s="332">
        <f>IF(MA$19-'様式３（療養者名簿）（⑤の場合）'!$BD27+1&lt;=15,IF(MA$19&gt;='様式３（療養者名簿）（⑤の場合）'!$BD27,IF(MA$19&lt;='様式３（療養者名簿）（⑤の場合）'!$BE27,1,0),0),0)</f>
        <v>0</v>
      </c>
      <c r="MB22" s="332">
        <f>IF(MB$19-'様式３（療養者名簿）（⑤の場合）'!$BD27+1&lt;=15,IF(MB$19&gt;='様式３（療養者名簿）（⑤の場合）'!$BD27,IF(MB$19&lt;='様式３（療養者名簿）（⑤の場合）'!$BE27,1,0),0),0)</f>
        <v>0</v>
      </c>
      <c r="MC22" s="332">
        <f>IF(MC$19-'様式３（療養者名簿）（⑤の場合）'!$BD27+1&lt;=15,IF(MC$19&gt;='様式３（療養者名簿）（⑤の場合）'!$BD27,IF(MC$19&lt;='様式３（療養者名簿）（⑤の場合）'!$BE27,1,0),0),0)</f>
        <v>0</v>
      </c>
      <c r="MD22" s="332">
        <f>IF(MD$19-'様式３（療養者名簿）（⑤の場合）'!$BD27+1&lt;=15,IF(MD$19&gt;='様式３（療養者名簿）（⑤の場合）'!$BD27,IF(MD$19&lt;='様式３（療養者名簿）（⑤の場合）'!$BE27,1,0),0),0)</f>
        <v>0</v>
      </c>
      <c r="ME22" s="332">
        <f>IF(ME$19-'様式３（療養者名簿）（⑤の場合）'!$BD27+1&lt;=15,IF(ME$19&gt;='様式３（療養者名簿）（⑤の場合）'!$BD27,IF(ME$19&lt;='様式３（療養者名簿）（⑤の場合）'!$BE27,1,0),0),0)</f>
        <v>0</v>
      </c>
      <c r="MF22" s="332">
        <f>IF(MF$19-'様式３（療養者名簿）（⑤の場合）'!$BD27+1&lt;=15,IF(MF$19&gt;='様式３（療養者名簿）（⑤の場合）'!$BD27,IF(MF$19&lt;='様式３（療養者名簿）（⑤の場合）'!$BE27,1,0),0),0)</f>
        <v>0</v>
      </c>
      <c r="MG22" s="332">
        <f>IF(MG$19-'様式３（療養者名簿）（⑤の場合）'!$BD27+1&lt;=15,IF(MG$19&gt;='様式３（療養者名簿）（⑤の場合）'!$BD27,IF(MG$19&lt;='様式３（療養者名簿）（⑤の場合）'!$BE27,1,0),0),0)</f>
        <v>0</v>
      </c>
      <c r="MH22" s="332">
        <f>IF(MH$19-'様式３（療養者名簿）（⑤の場合）'!$BD27+1&lt;=15,IF(MH$19&gt;='様式３（療養者名簿）（⑤の場合）'!$BD27,IF(MH$19&lt;='様式３（療養者名簿）（⑤の場合）'!$BE27,1,0),0),0)</f>
        <v>0</v>
      </c>
      <c r="MI22" s="332">
        <f>IF(MI$19-'様式３（療養者名簿）（⑤の場合）'!$BD27+1&lt;=15,IF(MI$19&gt;='様式３（療養者名簿）（⑤の場合）'!$BD27,IF(MI$19&lt;='様式３（療養者名簿）（⑤の場合）'!$BE27,1,0),0),0)</f>
        <v>0</v>
      </c>
      <c r="MJ22" s="332">
        <f>IF(MJ$19-'様式３（療養者名簿）（⑤の場合）'!$BD27+1&lt;=15,IF(MJ$19&gt;='様式３（療養者名簿）（⑤の場合）'!$BD27,IF(MJ$19&lt;='様式３（療養者名簿）（⑤の場合）'!$BE27,1,0),0),0)</f>
        <v>0</v>
      </c>
      <c r="MK22" s="332">
        <f>IF(MK$19-'様式３（療養者名簿）（⑤の場合）'!$BD27+1&lt;=15,IF(MK$19&gt;='様式３（療養者名簿）（⑤の場合）'!$BD27,IF(MK$19&lt;='様式３（療養者名簿）（⑤の場合）'!$BE27,1,0),0),0)</f>
        <v>0</v>
      </c>
      <c r="ML22" s="332">
        <f>IF(ML$19-'様式３（療養者名簿）（⑤の場合）'!$BD27+1&lt;=15,IF(ML$19&gt;='様式３（療養者名簿）（⑤の場合）'!$BD27,IF(ML$19&lt;='様式３（療養者名簿）（⑤の場合）'!$BE27,1,0),0),0)</f>
        <v>0</v>
      </c>
      <c r="MM22" s="332">
        <f>IF(MM$19-'様式３（療養者名簿）（⑤の場合）'!$BD27+1&lt;=15,IF(MM$19&gt;='様式３（療養者名簿）（⑤の場合）'!$BD27,IF(MM$19&lt;='様式３（療養者名簿）（⑤の場合）'!$BE27,1,0),0),0)</f>
        <v>0</v>
      </c>
      <c r="MN22" s="332">
        <f>IF(MN$19-'様式３（療養者名簿）（⑤の場合）'!$BD27+1&lt;=15,IF(MN$19&gt;='様式３（療養者名簿）（⑤の場合）'!$BD27,IF(MN$19&lt;='様式３（療養者名簿）（⑤の場合）'!$BE27,1,0),0),0)</f>
        <v>0</v>
      </c>
      <c r="MO22" s="332">
        <f>IF(MO$19-'様式３（療養者名簿）（⑤の場合）'!$BD27+1&lt;=15,IF(MO$19&gt;='様式３（療養者名簿）（⑤の場合）'!$BD27,IF(MO$19&lt;='様式３（療養者名簿）（⑤の場合）'!$BE27,1,0),0),0)</f>
        <v>0</v>
      </c>
      <c r="MP22" s="332">
        <f>IF(MP$19-'様式３（療養者名簿）（⑤の場合）'!$BD27+1&lt;=15,IF(MP$19&gt;='様式３（療養者名簿）（⑤の場合）'!$BD27,IF(MP$19&lt;='様式３（療養者名簿）（⑤の場合）'!$BE27,1,0),0),0)</f>
        <v>0</v>
      </c>
      <c r="MQ22" s="332">
        <f>IF(MQ$19-'様式３（療養者名簿）（⑤の場合）'!$BD27+1&lt;=15,IF(MQ$19&gt;='様式３（療養者名簿）（⑤の場合）'!$BD27,IF(MQ$19&lt;='様式３（療養者名簿）（⑤の場合）'!$BE27,1,0),0),0)</f>
        <v>0</v>
      </c>
      <c r="MR22" s="332">
        <f>IF(MR$19-'様式３（療養者名簿）（⑤の場合）'!$BD27+1&lt;=15,IF(MR$19&gt;='様式３（療養者名簿）（⑤の場合）'!$BD27,IF(MR$19&lt;='様式３（療養者名簿）（⑤の場合）'!$BE27,1,0),0),0)</f>
        <v>0</v>
      </c>
      <c r="MS22" s="332">
        <f>IF(MS$19-'様式３（療養者名簿）（⑤の場合）'!$BD27+1&lt;=15,IF(MS$19&gt;='様式３（療養者名簿）（⑤の場合）'!$BD27,IF(MS$19&lt;='様式３（療養者名簿）（⑤の場合）'!$BE27,1,0),0),0)</f>
        <v>0</v>
      </c>
      <c r="MT22" s="332">
        <f>IF(MT$19-'様式３（療養者名簿）（⑤の場合）'!$BD27+1&lt;=15,IF(MT$19&gt;='様式３（療養者名簿）（⑤の場合）'!$BD27,IF(MT$19&lt;='様式３（療養者名簿）（⑤の場合）'!$BE27,1,0),0),0)</f>
        <v>0</v>
      </c>
      <c r="MU22" s="332">
        <f>IF(MU$19-'様式３（療養者名簿）（⑤の場合）'!$BD27+1&lt;=15,IF(MU$19&gt;='様式３（療養者名簿）（⑤の場合）'!$BD27,IF(MU$19&lt;='様式３（療養者名簿）（⑤の場合）'!$BE27,1,0),0),0)</f>
        <v>0</v>
      </c>
      <c r="MV22" s="332">
        <f>IF(MV$19-'様式３（療養者名簿）（⑤の場合）'!$BD27+1&lt;=15,IF(MV$19&gt;='様式３（療養者名簿）（⑤の場合）'!$BD27,IF(MV$19&lt;='様式３（療養者名簿）（⑤の場合）'!$BE27,1,0),0),0)</f>
        <v>0</v>
      </c>
      <c r="MW22" s="332">
        <f>IF(MW$19-'様式３（療養者名簿）（⑤の場合）'!$BD27+1&lt;=15,IF(MW$19&gt;='様式３（療養者名簿）（⑤の場合）'!$BD27,IF(MW$19&lt;='様式３（療養者名簿）（⑤の場合）'!$BE27,1,0),0),0)</f>
        <v>0</v>
      </c>
      <c r="MX22" s="332">
        <f>IF(MX$19-'様式３（療養者名簿）（⑤の場合）'!$BD27+1&lt;=15,IF(MX$19&gt;='様式３（療養者名簿）（⑤の場合）'!$BD27,IF(MX$19&lt;='様式３（療養者名簿）（⑤の場合）'!$BE27,1,0),0),0)</f>
        <v>0</v>
      </c>
      <c r="MY22" s="332">
        <f>IF(MY$19-'様式３（療養者名簿）（⑤の場合）'!$BD27+1&lt;=15,IF(MY$19&gt;='様式３（療養者名簿）（⑤の場合）'!$BD27,IF(MY$19&lt;='様式３（療養者名簿）（⑤の場合）'!$BE27,1,0),0),0)</f>
        <v>0</v>
      </c>
      <c r="MZ22" s="332">
        <f>IF(MZ$19-'様式３（療養者名簿）（⑤の場合）'!$BD27+1&lt;=15,IF(MZ$19&gt;='様式３（療養者名簿）（⑤の場合）'!$BD27,IF(MZ$19&lt;='様式３（療養者名簿）（⑤の場合）'!$BE27,1,0),0),0)</f>
        <v>0</v>
      </c>
      <c r="NA22" s="332">
        <f>IF(NA$19-'様式３（療養者名簿）（⑤の場合）'!$BD27+1&lt;=15,IF(NA$19&gt;='様式３（療養者名簿）（⑤の場合）'!$BD27,IF(NA$19&lt;='様式３（療養者名簿）（⑤の場合）'!$BE27,1,0),0),0)</f>
        <v>0</v>
      </c>
      <c r="NB22" s="332">
        <f>IF(NB$19-'様式３（療養者名簿）（⑤の場合）'!$BD27+1&lt;=15,IF(NB$19&gt;='様式３（療養者名簿）（⑤の場合）'!$BD27,IF(NB$19&lt;='様式３（療養者名簿）（⑤の場合）'!$BE27,1,0),0),0)</f>
        <v>0</v>
      </c>
      <c r="NC22" s="225">
        <f>IF(NC$19-'様式３（療養者名簿）（⑤の場合）'!$BD27+1&lt;=15,IF(NC$19&gt;='様式３（療養者名簿）（⑤の場合）'!$BD27,IF(NC$19&lt;='様式３（療養者名簿）（⑤の場合）'!$BE27,1,0),0),0)</f>
        <v>0</v>
      </c>
      <c r="ND22" s="225">
        <f>IF(ND$19-'様式３（療養者名簿）（⑤の場合）'!$BD27+1&lt;=15,IF(ND$19&gt;='様式３（療養者名簿）（⑤の場合）'!$BD27,IF(ND$19&lt;='様式３（療養者名簿）（⑤の場合）'!$BE27,1,0),0),0)</f>
        <v>0</v>
      </c>
      <c r="NE22" s="225">
        <f>IF(NE$19-'様式３（療養者名簿）（⑤の場合）'!$BD27+1&lt;=15,IF(NE$19&gt;='様式３（療養者名簿）（⑤の場合）'!$BD27,IF(NE$19&lt;='様式３（療養者名簿）（⑤の場合）'!$BE27,1,0),0),0)</f>
        <v>0</v>
      </c>
      <c r="NF22" s="225">
        <f>IF(NF$19-'様式３（療養者名簿）（⑤の場合）'!$BD27+1&lt;=15,IF(NF$19&gt;='様式３（療養者名簿）（⑤の場合）'!$BD27,IF(NF$19&lt;='様式３（療養者名簿）（⑤の場合）'!$BE27,1,0),0),0)</f>
        <v>0</v>
      </c>
      <c r="NG22" s="225">
        <f>IF(NG$19-'様式３（療養者名簿）（⑤の場合）'!$BD27+1&lt;=15,IF(NG$19&gt;='様式３（療養者名簿）（⑤の場合）'!$BD27,IF(NG$19&lt;='様式３（療養者名簿）（⑤の場合）'!$BE27,1,0),0),0)</f>
        <v>0</v>
      </c>
      <c r="NH22" s="225">
        <f>IF(NH$19-'様式３（療養者名簿）（⑤の場合）'!$BD27+1&lt;=15,IF(NH$19&gt;='様式３（療養者名簿）（⑤の場合）'!$BD27,IF(NH$19&lt;='様式３（療養者名簿）（⑤の場合）'!$BE27,1,0),0),0)</f>
        <v>0</v>
      </c>
      <c r="NI22" s="225">
        <f>IF(NI$19-'様式３（療養者名簿）（⑤の場合）'!$BD27+1&lt;=15,IF(NI$19&gt;='様式３（療養者名簿）（⑤の場合）'!$BD27,IF(NI$19&lt;='様式３（療養者名簿）（⑤の場合）'!$BE27,1,0),0),0)</f>
        <v>0</v>
      </c>
      <c r="NJ22" s="225">
        <f>IF(NJ$19-'様式３（療養者名簿）（⑤の場合）'!$BD27+1&lt;=15,IF(NJ$19&gt;='様式３（療養者名簿）（⑤の場合）'!$BD27,IF(NJ$19&lt;='様式３（療養者名簿）（⑤の場合）'!$BE27,1,0),0),0)</f>
        <v>0</v>
      </c>
      <c r="NK22" s="225">
        <f>IF(NK$19-'様式３（療養者名簿）（⑤の場合）'!$BD27+1&lt;=15,IF(NK$19&gt;='様式３（療養者名簿）（⑤の場合）'!$BD27,IF(NK$19&lt;='様式３（療養者名簿）（⑤の場合）'!$BE27,1,0),0),0)</f>
        <v>0</v>
      </c>
      <c r="NL22" s="225">
        <f>IF(NL$19-'様式３（療養者名簿）（⑤の場合）'!$BD27+1&lt;=15,IF(NL$19&gt;='様式３（療養者名簿）（⑤の場合）'!$BD27,IF(NL$19&lt;='様式３（療養者名簿）（⑤の場合）'!$BE27,1,0),0),0)</f>
        <v>0</v>
      </c>
      <c r="NM22" s="225">
        <f>IF(NM$19-'様式３（療養者名簿）（⑤の場合）'!$BD27+1&lt;=15,IF(NM$19&gt;='様式３（療養者名簿）（⑤の場合）'!$BD27,IF(NM$19&lt;='様式３（療養者名簿）（⑤の場合）'!$BE27,1,0),0),0)</f>
        <v>0</v>
      </c>
      <c r="NN22" s="225">
        <f>IF(NN$19-'様式３（療養者名簿）（⑤の場合）'!$BD27+1&lt;=15,IF(NN$19&gt;='様式３（療養者名簿）（⑤の場合）'!$BD27,IF(NN$19&lt;='様式３（療養者名簿）（⑤の場合）'!$BE27,1,0),0),0)</f>
        <v>0</v>
      </c>
      <c r="NO22" s="225">
        <f>IF(NO$19-'様式３（療養者名簿）（⑤の場合）'!$BD27+1&lt;=15,IF(NO$19&gt;='様式３（療養者名簿）（⑤の場合）'!$BD27,IF(NO$19&lt;='様式３（療養者名簿）（⑤の場合）'!$BE27,1,0),0),0)</f>
        <v>0</v>
      </c>
      <c r="NP22" s="225">
        <f>IF(NP$19-'様式３（療養者名簿）（⑤の場合）'!$BD27+1&lt;=15,IF(NP$19&gt;='様式３（療養者名簿）（⑤の場合）'!$BD27,IF(NP$19&lt;='様式３（療養者名簿）（⑤の場合）'!$BE27,1,0),0),0)</f>
        <v>0</v>
      </c>
      <c r="NQ22" s="225">
        <f>IF(NQ$19-'様式３（療養者名簿）（⑤の場合）'!$BD27+1&lt;=15,IF(NQ$19&gt;='様式３（療養者名簿）（⑤の場合）'!$BD27,IF(NQ$19&lt;='様式３（療養者名簿）（⑤の場合）'!$BE27,1,0),0),0)</f>
        <v>0</v>
      </c>
      <c r="NR22" s="225">
        <f>IF(NR$19-'様式３（療養者名簿）（⑤の場合）'!$BD27+1&lt;=15,IF(NR$19&gt;='様式３（療養者名簿）（⑤の場合）'!$BD27,IF(NR$19&lt;='様式３（療養者名簿）（⑤の場合）'!$BE27,1,0),0),0)</f>
        <v>0</v>
      </c>
      <c r="NS22" s="225">
        <f>IF(NS$19-'様式３（療養者名簿）（⑤の場合）'!$BD27+1&lt;=15,IF(NS$19&gt;='様式３（療養者名簿）（⑤の場合）'!$BD27,IF(NS$19&lt;='様式３（療養者名簿）（⑤の場合）'!$BE27,1,0),0),0)</f>
        <v>0</v>
      </c>
      <c r="NT22" s="225">
        <f>IF(NT$19-'様式３（療養者名簿）（⑤の場合）'!$BD27+1&lt;=15,IF(NT$19&gt;='様式３（療養者名簿）（⑤の場合）'!$BD27,IF(NT$19&lt;='様式３（療養者名簿）（⑤の場合）'!$BE27,1,0),0),0)</f>
        <v>0</v>
      </c>
      <c r="NU22" s="225">
        <f>IF(NU$19-'様式３（療養者名簿）（⑤の場合）'!$BD27+1&lt;=15,IF(NU$19&gt;='様式３（療養者名簿）（⑤の場合）'!$BD27,IF(NU$19&lt;='様式３（療養者名簿）（⑤の場合）'!$BE27,1,0),0),0)</f>
        <v>0</v>
      </c>
      <c r="NV22" s="225">
        <f>IF(NV$19-'様式３（療養者名簿）（⑤の場合）'!$BD27+1&lt;=15,IF(NV$19&gt;='様式３（療養者名簿）（⑤の場合）'!$BD27,IF(NV$19&lt;='様式３（療養者名簿）（⑤の場合）'!$BE27,1,0),0),0)</f>
        <v>0</v>
      </c>
      <c r="NW22" s="225">
        <f>IF(NW$19-'様式３（療養者名簿）（⑤の場合）'!$BD27+1&lt;=15,IF(NW$19&gt;='様式３（療養者名簿）（⑤の場合）'!$BD27,IF(NW$19&lt;='様式３（療養者名簿）（⑤の場合）'!$BE27,1,0),0),0)</f>
        <v>0</v>
      </c>
      <c r="NX22" s="225">
        <f>IF(NX$19-'様式３（療養者名簿）（⑤の場合）'!$BD27+1&lt;=15,IF(NX$19&gt;='様式３（療養者名簿）（⑤の場合）'!$BD27,IF(NX$19&lt;='様式３（療養者名簿）（⑤の場合）'!$BE27,1,0),0),0)</f>
        <v>0</v>
      </c>
      <c r="NY22" s="225">
        <f>IF(NY$19-'様式３（療養者名簿）（⑤の場合）'!$BD27+1&lt;=15,IF(NY$19&gt;='様式３（療養者名簿）（⑤の場合）'!$BD27,IF(NY$19&lt;='様式３（療養者名簿）（⑤の場合）'!$BE27,1,0),0),0)</f>
        <v>0</v>
      </c>
      <c r="NZ22" s="225">
        <f>IF(NZ$19-'様式３（療養者名簿）（⑤の場合）'!$BD27+1&lt;=15,IF(NZ$19&gt;='様式３（療養者名簿）（⑤の場合）'!$BD27,IF(NZ$19&lt;='様式３（療養者名簿）（⑤の場合）'!$BE27,1,0),0),0)</f>
        <v>0</v>
      </c>
      <c r="OA22" s="225">
        <f>IF(OA$19-'様式３（療養者名簿）（⑤の場合）'!$BD27+1&lt;=15,IF(OA$19&gt;='様式３（療養者名簿）（⑤の場合）'!$BD27,IF(OA$19&lt;='様式３（療養者名簿）（⑤の場合）'!$BE27,1,0),0),0)</f>
        <v>0</v>
      </c>
      <c r="OB22" s="225">
        <f>IF(OB$19-'様式３（療養者名簿）（⑤の場合）'!$BD27+1&lt;=15,IF(OB$19&gt;='様式３（療養者名簿）（⑤の場合）'!$BD27,IF(OB$19&lt;='様式３（療養者名簿）（⑤の場合）'!$BE27,1,0),0),0)</f>
        <v>0</v>
      </c>
      <c r="OC22" s="225">
        <f>IF(OC$19-'様式３（療養者名簿）（⑤の場合）'!$BD27+1&lt;=15,IF(OC$19&gt;='様式３（療養者名簿）（⑤の場合）'!$BD27,IF(OC$19&lt;='様式３（療養者名簿）（⑤の場合）'!$BE27,1,0),0),0)</f>
        <v>0</v>
      </c>
      <c r="OD22" s="225">
        <f>IF(OD$19-'様式３（療養者名簿）（⑤の場合）'!$BD27+1&lt;=15,IF(OD$19&gt;='様式３（療養者名簿）（⑤の場合）'!$BD27,IF(OD$19&lt;='様式３（療養者名簿）（⑤の場合）'!$BE27,1,0),0),0)</f>
        <v>0</v>
      </c>
      <c r="OE22" s="225">
        <f>IF(OE$19-'様式３（療養者名簿）（⑤の場合）'!$BD27+1&lt;=15,IF(OE$19&gt;='様式３（療養者名簿）（⑤の場合）'!$BD27,IF(OE$19&lt;='様式３（療養者名簿）（⑤の場合）'!$BE27,1,0),0),0)</f>
        <v>0</v>
      </c>
      <c r="OF22" s="225">
        <f>IF(OF$19-'様式３（療養者名簿）（⑤の場合）'!$BD27+1&lt;=15,IF(OF$19&gt;='様式３（療養者名簿）（⑤の場合）'!$BD27,IF(OF$19&lt;='様式３（療養者名簿）（⑤の場合）'!$BE27,1,0),0),0)</f>
        <v>0</v>
      </c>
      <c r="OG22" s="225">
        <f>IF(OG$19-'様式３（療養者名簿）（⑤の場合）'!$BD27+1&lt;=15,IF(OG$19&gt;='様式３（療養者名簿）（⑤の場合）'!$BD27,IF(OG$19&lt;='様式３（療養者名簿）（⑤の場合）'!$BE27,1,0),0),0)</f>
        <v>0</v>
      </c>
      <c r="OH22" s="225">
        <f>IF(OH$19-'様式３（療養者名簿）（⑤の場合）'!$BD27+1&lt;=15,IF(OH$19&gt;='様式３（療養者名簿）（⑤の場合）'!$BD27,IF(OH$19&lt;='様式３（療養者名簿）（⑤の場合）'!$BE27,1,0),0),0)</f>
        <v>0</v>
      </c>
      <c r="OI22" s="225">
        <f>IF(OI$19-'様式３（療養者名簿）（⑤の場合）'!$BD27+1&lt;=15,IF(OI$19&gt;='様式３（療養者名簿）（⑤の場合）'!$BD27,IF(OI$19&lt;='様式３（療養者名簿）（⑤の場合）'!$BE27,1,0),0),0)</f>
        <v>0</v>
      </c>
      <c r="OJ22" s="225">
        <f>IF(OJ$19-'様式３（療養者名簿）（⑤の場合）'!$BD27+1&lt;=15,IF(OJ$19&gt;='様式３（療養者名簿）（⑤の場合）'!$BD27,IF(OJ$19&lt;='様式３（療養者名簿）（⑤の場合）'!$BE27,1,0),0),0)</f>
        <v>0</v>
      </c>
      <c r="OK22" s="225">
        <f>IF(OK$19-'様式３（療養者名簿）（⑤の場合）'!$BD27+1&lt;=15,IF(OK$19&gt;='様式３（療養者名簿）（⑤の場合）'!$BD27,IF(OK$19&lt;='様式３（療養者名簿）（⑤の場合）'!$BE27,1,0),0),0)</f>
        <v>0</v>
      </c>
      <c r="OL22" s="225">
        <f>IF(OL$19-'様式３（療養者名簿）（⑤の場合）'!$BD27+1&lt;=15,IF(OL$19&gt;='様式３（療養者名簿）（⑤の場合）'!$BD27,IF(OL$19&lt;='様式３（療養者名簿）（⑤の場合）'!$BE27,1,0),0),0)</f>
        <v>0</v>
      </c>
      <c r="OM22" s="225">
        <f>IF(OM$19-'様式３（療養者名簿）（⑤の場合）'!$BD27+1&lt;=15,IF(OM$19&gt;='様式３（療養者名簿）（⑤の場合）'!$BD27,IF(OM$19&lt;='様式３（療養者名簿）（⑤の場合）'!$BE27,1,0),0),0)</f>
        <v>0</v>
      </c>
      <c r="ON22" s="225">
        <f>IF(ON$19-'様式３（療養者名簿）（⑤の場合）'!$BD27+1&lt;=15,IF(ON$19&gt;='様式３（療養者名簿）（⑤の場合）'!$BD27,IF(ON$19&lt;='様式３（療養者名簿）（⑤の場合）'!$BE27,1,0),0),0)</f>
        <v>0</v>
      </c>
      <c r="OO22" s="225">
        <f>IF(OO$19-'様式３（療養者名簿）（⑤の場合）'!$BD27+1&lt;=15,IF(OO$19&gt;='様式３（療養者名簿）（⑤の場合）'!$BD27,IF(OO$19&lt;='様式３（療養者名簿）（⑤の場合）'!$BE27,1,0),0),0)</f>
        <v>0</v>
      </c>
      <c r="OP22" s="225">
        <f>IF(OP$19-'様式３（療養者名簿）（⑤の場合）'!$BD27+1&lt;=15,IF(OP$19&gt;='様式３（療養者名簿）（⑤の場合）'!$BD27,IF(OP$19&lt;='様式３（療養者名簿）（⑤の場合）'!$BE27,1,0),0),0)</f>
        <v>0</v>
      </c>
      <c r="OQ22" s="225">
        <f>IF(OQ$19-'様式３（療養者名簿）（⑤の場合）'!$BD27+1&lt;=15,IF(OQ$19&gt;='様式３（療養者名簿）（⑤の場合）'!$BD27,IF(OQ$19&lt;='様式３（療養者名簿）（⑤の場合）'!$BE27,1,0),0),0)</f>
        <v>0</v>
      </c>
      <c r="OR22" s="225">
        <f>IF(OR$19-'様式３（療養者名簿）（⑤の場合）'!$BD27+1&lt;=15,IF(OR$19&gt;='様式３（療養者名簿）（⑤の場合）'!$BD27,IF(OR$19&lt;='様式３（療養者名簿）（⑤の場合）'!$BE27,1,0),0),0)</f>
        <v>0</v>
      </c>
      <c r="OS22" s="225">
        <f>IF(OS$19-'様式３（療養者名簿）（⑤の場合）'!$BD27+1&lt;=15,IF(OS$19&gt;='様式３（療養者名簿）（⑤の場合）'!$BD27,IF(OS$19&lt;='様式３（療養者名簿）（⑤の場合）'!$BE27,1,0),0),0)</f>
        <v>0</v>
      </c>
      <c r="OT22" s="225">
        <f>IF(OT$19-'様式３（療養者名簿）（⑤の場合）'!$BD27+1&lt;=15,IF(OT$19&gt;='様式３（療養者名簿）（⑤の場合）'!$BD27,IF(OT$19&lt;='様式３（療養者名簿）（⑤の場合）'!$BE27,1,0),0),0)</f>
        <v>0</v>
      </c>
      <c r="OU22" s="225">
        <f>IF(OU$19-'様式３（療養者名簿）（⑤の場合）'!$BD27+1&lt;=15,IF(OU$19&gt;='様式３（療養者名簿）（⑤の場合）'!$BD27,IF(OU$19&lt;='様式３（療養者名簿）（⑤の場合）'!$BE27,1,0),0),0)</f>
        <v>0</v>
      </c>
      <c r="OV22" s="225">
        <f>IF(OV$19-'様式３（療養者名簿）（⑤の場合）'!$BD27+1&lt;=15,IF(OV$19&gt;='様式３（療養者名簿）（⑤の場合）'!$BD27,IF(OV$19&lt;='様式３（療養者名簿）（⑤の場合）'!$BE27,1,0),0),0)</f>
        <v>0</v>
      </c>
      <c r="OW22" s="225">
        <f>IF(OW$19-'様式３（療養者名簿）（⑤の場合）'!$BD27+1&lt;=15,IF(OW$19&gt;='様式３（療養者名簿）（⑤の場合）'!$BD27,IF(OW$19&lt;='様式３（療養者名簿）（⑤の場合）'!$BE27,1,0),0),0)</f>
        <v>0</v>
      </c>
      <c r="OX22" s="225">
        <f>IF(OX$19-'様式３（療養者名簿）（⑤の場合）'!$BD27+1&lt;=15,IF(OX$19&gt;='様式３（療養者名簿）（⑤の場合）'!$BD27,IF(OX$19&lt;='様式３（療養者名簿）（⑤の場合）'!$BE27,1,0),0),0)</f>
        <v>0</v>
      </c>
      <c r="OY22" s="225">
        <f>IF(OY$19-'様式３（療養者名簿）（⑤の場合）'!$BD27+1&lt;=15,IF(OY$19&gt;='様式３（療養者名簿）（⑤の場合）'!$BD27,IF(OY$19&lt;='様式３（療養者名簿）（⑤の場合）'!$BE27,1,0),0),0)</f>
        <v>0</v>
      </c>
      <c r="OZ22" s="225">
        <f>IF(OZ$19-'様式３（療養者名簿）（⑤の場合）'!$BD27+1&lt;=15,IF(OZ$19&gt;='様式３（療養者名簿）（⑤の場合）'!$BD27,IF(OZ$19&lt;='様式３（療養者名簿）（⑤の場合）'!$BE27,1,0),0),0)</f>
        <v>0</v>
      </c>
      <c r="PA22" s="225">
        <f>IF(PA$19-'様式３（療養者名簿）（⑤の場合）'!$BD27+1&lt;=15,IF(PA$19&gt;='様式３（療養者名簿）（⑤の場合）'!$BD27,IF(PA$19&lt;='様式３（療養者名簿）（⑤の場合）'!$BE27,1,0),0),0)</f>
        <v>0</v>
      </c>
      <c r="PB22" s="225">
        <f>IF(PB$19-'様式３（療養者名簿）（⑤の場合）'!$BD27+1&lt;=15,IF(PB$19&gt;='様式３（療養者名簿）（⑤の場合）'!$BD27,IF(PB$19&lt;='様式３（療養者名簿）（⑤の場合）'!$BE27,1,0),0),0)</f>
        <v>0</v>
      </c>
      <c r="PC22" s="225">
        <f>IF(PC$19-'様式３（療養者名簿）（⑤の場合）'!$BD27+1&lt;=15,IF(PC$19&gt;='様式３（療養者名簿）（⑤の場合）'!$BD27,IF(PC$19&lt;='様式３（療養者名簿）（⑤の場合）'!$BE27,1,0),0),0)</f>
        <v>0</v>
      </c>
      <c r="PD22" s="225">
        <f>IF(PD$19-'様式３（療養者名簿）（⑤の場合）'!$BD27+1&lt;=15,IF(PD$19&gt;='様式３（療養者名簿）（⑤の場合）'!$BD27,IF(PD$19&lt;='様式３（療養者名簿）（⑤の場合）'!$BE27,1,0),0),0)</f>
        <v>0</v>
      </c>
      <c r="PE22" s="225">
        <f>IF(PE$19-'様式３（療養者名簿）（⑤の場合）'!$BD27+1&lt;=15,IF(PE$19&gt;='様式３（療養者名簿）（⑤の場合）'!$BD27,IF(PE$19&lt;='様式３（療養者名簿）（⑤の場合）'!$BE27,1,0),0),0)</f>
        <v>0</v>
      </c>
      <c r="PF22" s="225">
        <f>IF(PF$19-'様式３（療養者名簿）（⑤の場合）'!$BD27+1&lt;=15,IF(PF$19&gt;='様式３（療養者名簿）（⑤の場合）'!$BD27,IF(PF$19&lt;='様式３（療養者名簿）（⑤の場合）'!$BE27,1,0),0),0)</f>
        <v>0</v>
      </c>
      <c r="PG22" s="225">
        <f>IF(PG$19-'様式３（療養者名簿）（⑤の場合）'!$BD27+1&lt;=15,IF(PG$19&gt;='様式３（療養者名簿）（⑤の場合）'!$BD27,IF(PG$19&lt;='様式３（療養者名簿）（⑤の場合）'!$BE27,1,0),0),0)</f>
        <v>0</v>
      </c>
      <c r="PH22" s="225">
        <f>IF(PH$19-'様式３（療養者名簿）（⑤の場合）'!$BD27+1&lt;=15,IF(PH$19&gt;='様式３（療養者名簿）（⑤の場合）'!$BD27,IF(PH$19&lt;='様式３（療養者名簿）（⑤の場合）'!$BE27,1,0),0),0)</f>
        <v>0</v>
      </c>
      <c r="PI22" s="225">
        <f>IF(PI$19-'様式３（療養者名簿）（⑤の場合）'!$BD27+1&lt;=15,IF(PI$19&gt;='様式３（療養者名簿）（⑤の場合）'!$BD27,IF(PI$19&lt;='様式３（療養者名簿）（⑤の場合）'!$BE27,1,0),0),0)</f>
        <v>0</v>
      </c>
      <c r="PJ22" s="225">
        <f>IF(PJ$19-'様式３（療養者名簿）（⑤の場合）'!$BD27+1&lt;=15,IF(PJ$19&gt;='様式３（療養者名簿）（⑤の場合）'!$BD27,IF(PJ$19&lt;='様式３（療養者名簿）（⑤の場合）'!$BE27,1,0),0),0)</f>
        <v>0</v>
      </c>
      <c r="PK22" s="225">
        <f>IF(PK$19-'様式３（療養者名簿）（⑤の場合）'!$BD27+1&lt;=15,IF(PK$19&gt;='様式３（療養者名簿）（⑤の場合）'!$BD27,IF(PK$19&lt;='様式３（療養者名簿）（⑤の場合）'!$BE27,1,0),0),0)</f>
        <v>0</v>
      </c>
      <c r="PL22" s="225">
        <f>IF(PL$19-'様式３（療養者名簿）（⑤の場合）'!$BD27+1&lt;=15,IF(PL$19&gt;='様式３（療養者名簿）（⑤の場合）'!$BD27,IF(PL$19&lt;='様式３（療養者名簿）（⑤の場合）'!$BE27,1,0),0),0)</f>
        <v>0</v>
      </c>
      <c r="PM22" s="225">
        <f>IF(PM$19-'様式３（療養者名簿）（⑤の場合）'!$BD27+1&lt;=15,IF(PM$19&gt;='様式３（療養者名簿）（⑤の場合）'!$BD27,IF(PM$19&lt;='様式３（療養者名簿）（⑤の場合）'!$BE27,1,0),0),0)</f>
        <v>0</v>
      </c>
      <c r="PN22" s="225">
        <f>IF(PN$19-'様式３（療養者名簿）（⑤の場合）'!$BD27+1&lt;=15,IF(PN$19&gt;='様式３（療養者名簿）（⑤の場合）'!$BD27,IF(PN$19&lt;='様式３（療養者名簿）（⑤の場合）'!$BE27,1,0),0),0)</f>
        <v>0</v>
      </c>
      <c r="PO22" s="225">
        <f>IF(PO$19-'様式３（療養者名簿）（⑤の場合）'!$BD27+1&lt;=15,IF(PO$19&gt;='様式３（療養者名簿）（⑤の場合）'!$BD27,IF(PO$19&lt;='様式３（療養者名簿）（⑤の場合）'!$BE27,1,0),0),0)</f>
        <v>0</v>
      </c>
      <c r="PP22" s="225">
        <f>IF(PP$19-'様式３（療養者名簿）（⑤の場合）'!$BD27+1&lt;=15,IF(PP$19&gt;='様式３（療養者名簿）（⑤の場合）'!$BD27,IF(PP$19&lt;='様式３（療養者名簿）（⑤の場合）'!$BE27,1,0),0),0)</f>
        <v>0</v>
      </c>
      <c r="PQ22" s="225">
        <f>IF(PQ$19-'様式３（療養者名簿）（⑤の場合）'!$BD27+1&lt;=15,IF(PQ$19&gt;='様式３（療養者名簿）（⑤の場合）'!$BD27,IF(PQ$19&lt;='様式３（療養者名簿）（⑤の場合）'!$BE27,1,0),0),0)</f>
        <v>0</v>
      </c>
      <c r="PR22" s="225">
        <f>IF(PR$19-'様式３（療養者名簿）（⑤の場合）'!$BD27+1&lt;=15,IF(PR$19&gt;='様式３（療養者名簿）（⑤の場合）'!$BD27,IF(PR$19&lt;='様式３（療養者名簿）（⑤の場合）'!$BE27,1,0),0),0)</f>
        <v>0</v>
      </c>
      <c r="PS22" s="225">
        <f>IF(PS$19-'様式３（療養者名簿）（⑤の場合）'!$BD27+1&lt;=15,IF(PS$19&gt;='様式３（療養者名簿）（⑤の場合）'!$BD27,IF(PS$19&lt;='様式３（療養者名簿）（⑤の場合）'!$BE27,1,0),0),0)</f>
        <v>0</v>
      </c>
      <c r="PT22" s="225">
        <f>IF(PT$19-'様式３（療養者名簿）（⑤の場合）'!$BD27+1&lt;=15,IF(PT$19&gt;='様式３（療養者名簿）（⑤の場合）'!$BD27,IF(PT$19&lt;='様式３（療養者名簿）（⑤の場合）'!$BE27,1,0),0),0)</f>
        <v>0</v>
      </c>
      <c r="PU22" s="225">
        <f>IF(PU$19-'様式３（療養者名簿）（⑤の場合）'!$BD27+1&lt;=15,IF(PU$19&gt;='様式３（療養者名簿）（⑤の場合）'!$BD27,IF(PU$19&lt;='様式３（療養者名簿）（⑤の場合）'!$BE27,1,0),0),0)</f>
        <v>0</v>
      </c>
      <c r="PV22" s="225">
        <f>IF(PV$19-'様式３（療養者名簿）（⑤の場合）'!$BD27+1&lt;=15,IF(PV$19&gt;='様式３（療養者名簿）（⑤の場合）'!$BD27,IF(PV$19&lt;='様式３（療養者名簿）（⑤の場合）'!$BE27,1,0),0),0)</f>
        <v>0</v>
      </c>
      <c r="PW22" s="225">
        <f>IF(PW$19-'様式３（療養者名簿）（⑤の場合）'!$BD27+1&lt;=15,IF(PW$19&gt;='様式３（療養者名簿）（⑤の場合）'!$BD27,IF(PW$19&lt;='様式３（療養者名簿）（⑤の場合）'!$BE27,1,0),0),0)</f>
        <v>0</v>
      </c>
      <c r="PX22" s="225">
        <f>IF(PX$19-'様式３（療養者名簿）（⑤の場合）'!$BD27+1&lt;=15,IF(PX$19&gt;='様式３（療養者名簿）（⑤の場合）'!$BD27,IF(PX$19&lt;='様式３（療養者名簿）（⑤の場合）'!$BE27,1,0),0),0)</f>
        <v>0</v>
      </c>
      <c r="PY22" s="225">
        <f>IF(PY$19-'様式３（療養者名簿）（⑤の場合）'!$BD27+1&lt;=15,IF(PY$19&gt;='様式３（療養者名簿）（⑤の場合）'!$BD27,IF(PY$19&lt;='様式３（療養者名簿）（⑤の場合）'!$BE27,1,0),0),0)</f>
        <v>0</v>
      </c>
      <c r="PZ22" s="225">
        <f>IF(PZ$19-'様式３（療養者名簿）（⑤の場合）'!$BD27+1&lt;=15,IF(PZ$19&gt;='様式３（療養者名簿）（⑤の場合）'!$BD27,IF(PZ$19&lt;='様式３（療養者名簿）（⑤の場合）'!$BE27,1,0),0),0)</f>
        <v>0</v>
      </c>
      <c r="QA22" s="225">
        <f>IF(QA$19-'様式３（療養者名簿）（⑤の場合）'!$BD27+1&lt;=15,IF(QA$19&gt;='様式３（療養者名簿）（⑤の場合）'!$BD27,IF(QA$19&lt;='様式３（療養者名簿）（⑤の場合）'!$BE27,1,0),0),0)</f>
        <v>0</v>
      </c>
      <c r="QB22" s="225">
        <f>IF(QB$19-'様式３（療養者名簿）（⑤の場合）'!$BD27+1&lt;=15,IF(QB$19&gt;='様式３（療養者名簿）（⑤の場合）'!$BD27,IF(QB$19&lt;='様式３（療養者名簿）（⑤の場合）'!$BE27,1,0),0),0)</f>
        <v>0</v>
      </c>
      <c r="QC22" s="225">
        <f>IF(QC$19-'様式３（療養者名簿）（⑤の場合）'!$BD27+1&lt;=15,IF(QC$19&gt;='様式３（療養者名簿）（⑤の場合）'!$BD27,IF(QC$19&lt;='様式３（療養者名簿）（⑤の場合）'!$BE27,1,0),0),0)</f>
        <v>0</v>
      </c>
      <c r="QD22" s="225">
        <f>IF(QD$19-'様式３（療養者名簿）（⑤の場合）'!$BD27+1&lt;=15,IF(QD$19&gt;='様式３（療養者名簿）（⑤の場合）'!$BD27,IF(QD$19&lt;='様式３（療養者名簿）（⑤の場合）'!$BE27,1,0),0),0)</f>
        <v>0</v>
      </c>
      <c r="QE22" s="225">
        <f>IF(QE$19-'様式３（療養者名簿）（⑤の場合）'!$BD27+1&lt;=15,IF(QE$19&gt;='様式３（療養者名簿）（⑤の場合）'!$BD27,IF(QE$19&lt;='様式３（療養者名簿）（⑤の場合）'!$BE27,1,0),0),0)</f>
        <v>0</v>
      </c>
      <c r="QF22" s="225">
        <f>IF(QF$19-'様式３（療養者名簿）（⑤の場合）'!$BD27+1&lt;=15,IF(QF$19&gt;='様式３（療養者名簿）（⑤の場合）'!$BD27,IF(QF$19&lt;='様式３（療養者名簿）（⑤の場合）'!$BE27,1,0),0),0)</f>
        <v>0</v>
      </c>
      <c r="QG22" s="225">
        <f>IF(QG$19-'様式３（療養者名簿）（⑤の場合）'!$BD27+1&lt;=15,IF(QG$19&gt;='様式３（療養者名簿）（⑤の場合）'!$BD27,IF(QG$19&lt;='様式３（療養者名簿）（⑤の場合）'!$BE27,1,0),0),0)</f>
        <v>0</v>
      </c>
      <c r="QH22" s="225">
        <f>IF(QH$19-'様式３（療養者名簿）（⑤の場合）'!$BD27+1&lt;=15,IF(QH$19&gt;='様式３（療養者名簿）（⑤の場合）'!$BD27,IF(QH$19&lt;='様式３（療養者名簿）（⑤の場合）'!$BE27,1,0),0),0)</f>
        <v>0</v>
      </c>
      <c r="QI22" s="225">
        <f>IF(QI$19-'様式３（療養者名簿）（⑤の場合）'!$BD27+1&lt;=15,IF(QI$19&gt;='様式３（療養者名簿）（⑤の場合）'!$BD27,IF(QI$19&lt;='様式３（療養者名簿）（⑤の場合）'!$BE27,1,0),0),0)</f>
        <v>0</v>
      </c>
      <c r="QJ22" s="225">
        <f>IF(QJ$19-'様式３（療養者名簿）（⑤の場合）'!$BD27+1&lt;=15,IF(QJ$19&gt;='様式３（療養者名簿）（⑤の場合）'!$BD27,IF(QJ$19&lt;='様式３（療養者名簿）（⑤の場合）'!$BE27,1,0),0),0)</f>
        <v>0</v>
      </c>
      <c r="QK22" s="225">
        <f>IF(QK$19-'様式３（療養者名簿）（⑤の場合）'!$BD27+1&lt;=15,IF(QK$19&gt;='様式３（療養者名簿）（⑤の場合）'!$BD27,IF(QK$19&lt;='様式３（療養者名簿）（⑤の場合）'!$BE27,1,0),0),0)</f>
        <v>0</v>
      </c>
      <c r="QL22" s="225">
        <f>IF(QL$19-'様式３（療養者名簿）（⑤の場合）'!$BD27+1&lt;=15,IF(QL$19&gt;='様式３（療養者名簿）（⑤の場合）'!$BD27,IF(QL$19&lt;='様式３（療養者名簿）（⑤の場合）'!$BE27,1,0),0),0)</f>
        <v>0</v>
      </c>
      <c r="QM22" s="225">
        <f>IF(QM$19-'様式３（療養者名簿）（⑤の場合）'!$BD27+1&lt;=15,IF(QM$19&gt;='様式３（療養者名簿）（⑤の場合）'!$BD27,IF(QM$19&lt;='様式３（療養者名簿）（⑤の場合）'!$BE27,1,0),0),0)</f>
        <v>0</v>
      </c>
      <c r="QN22" s="225">
        <f>IF(QN$19-'様式３（療養者名簿）（⑤の場合）'!$BD27+1&lt;=15,IF(QN$19&gt;='様式３（療養者名簿）（⑤の場合）'!$BD27,IF(QN$19&lt;='様式３（療養者名簿）（⑤の場合）'!$BE27,1,0),0),0)</f>
        <v>0</v>
      </c>
      <c r="QO22" s="225">
        <f>IF(QO$19-'様式３（療養者名簿）（⑤の場合）'!$BD27+1&lt;=15,IF(QO$19&gt;='様式３（療養者名簿）（⑤の場合）'!$BD27,IF(QO$19&lt;='様式３（療養者名簿）（⑤の場合）'!$BE27,1,0),0),0)</f>
        <v>0</v>
      </c>
      <c r="QP22" s="225">
        <f>IF(QP$19-'様式３（療養者名簿）（⑤の場合）'!$BD27+1&lt;=15,IF(QP$19&gt;='様式３（療養者名簿）（⑤の場合）'!$BD27,IF(QP$19&lt;='様式３（療養者名簿）（⑤の場合）'!$BE27,1,0),0),0)</f>
        <v>0</v>
      </c>
      <c r="QQ22" s="225">
        <f>IF(QQ$19-'様式３（療養者名簿）（⑤の場合）'!$BD27+1&lt;=15,IF(QQ$19&gt;='様式３（療養者名簿）（⑤の場合）'!$BD27,IF(QQ$19&lt;='様式３（療養者名簿）（⑤の場合）'!$BE27,1,0),0),0)</f>
        <v>0</v>
      </c>
      <c r="QR22" s="225">
        <f>IF(QR$19-'様式３（療養者名簿）（⑤の場合）'!$BD27+1&lt;=15,IF(QR$19&gt;='様式３（療養者名簿）（⑤の場合）'!$BD27,IF(QR$19&lt;='様式３（療養者名簿）（⑤の場合）'!$BE27,1,0),0),0)</f>
        <v>0</v>
      </c>
      <c r="QS22" s="225">
        <f>IF(QS$19-'様式３（療養者名簿）（⑤の場合）'!$BD27+1&lt;=15,IF(QS$19&gt;='様式３（療養者名簿）（⑤の場合）'!$BD27,IF(QS$19&lt;='様式３（療養者名簿）（⑤の場合）'!$BE27,1,0),0),0)</f>
        <v>0</v>
      </c>
      <c r="QT22" s="225">
        <f>IF(QT$19-'様式３（療養者名簿）（⑤の場合）'!$BD27+1&lt;=15,IF(QT$19&gt;='様式３（療養者名簿）（⑤の場合）'!$BD27,IF(QT$19&lt;='様式３（療養者名簿）（⑤の場合）'!$BE27,1,0),0),0)</f>
        <v>0</v>
      </c>
      <c r="QU22" s="225">
        <f>IF(QU$19-'様式３（療養者名簿）（⑤の場合）'!$BD27+1&lt;=15,IF(QU$19&gt;='様式３（療養者名簿）（⑤の場合）'!$BD27,IF(QU$19&lt;='様式３（療養者名簿）（⑤の場合）'!$BE27,1,0),0),0)</f>
        <v>0</v>
      </c>
      <c r="QV22" s="225">
        <f>IF(QV$19-'様式３（療養者名簿）（⑤の場合）'!$BD27+1&lt;=15,IF(QV$19&gt;='様式３（療養者名簿）（⑤の場合）'!$BD27,IF(QV$19&lt;='様式３（療養者名簿）（⑤の場合）'!$BE27,1,0),0),0)</f>
        <v>0</v>
      </c>
      <c r="QW22" s="225">
        <f>IF(QW$19-'様式３（療養者名簿）（⑤の場合）'!$BD27+1&lt;=15,IF(QW$19&gt;='様式３（療養者名簿）（⑤の場合）'!$BD27,IF(QW$19&lt;='様式３（療養者名簿）（⑤の場合）'!$BE27,1,0),0),0)</f>
        <v>0</v>
      </c>
      <c r="QX22" s="225">
        <f>IF(QX$19-'様式３（療養者名簿）（⑤の場合）'!$BD27+1&lt;=15,IF(QX$19&gt;='様式３（療養者名簿）（⑤の場合）'!$BD27,IF(QX$19&lt;='様式３（療養者名簿）（⑤の場合）'!$BE27,1,0),0),0)</f>
        <v>0</v>
      </c>
      <c r="QY22" s="225">
        <f>IF(QY$19-'様式３（療養者名簿）（⑤の場合）'!$BD27+1&lt;=15,IF(QY$19&gt;='様式３（療養者名簿）（⑤の場合）'!$BD27,IF(QY$19&lt;='様式３（療養者名簿）（⑤の場合）'!$BE27,1,0),0),0)</f>
        <v>0</v>
      </c>
      <c r="QZ22" s="225">
        <f>IF(QZ$19-'様式３（療養者名簿）（⑤の場合）'!$BD27+1&lt;=15,IF(QZ$19&gt;='様式３（療養者名簿）（⑤の場合）'!$BD27,IF(QZ$19&lt;='様式３（療養者名簿）（⑤の場合）'!$BE27,1,0),0),0)</f>
        <v>0</v>
      </c>
      <c r="RA22" s="225">
        <f>IF(RA$19-'様式３（療養者名簿）（⑤の場合）'!$BD27+1&lt;=15,IF(RA$19&gt;='様式３（療養者名簿）（⑤の場合）'!$BD27,IF(RA$19&lt;='様式３（療養者名簿）（⑤の場合）'!$BE27,1,0),0),0)</f>
        <v>0</v>
      </c>
      <c r="RB22" s="225">
        <f>IF(RB$19-'様式３（療養者名簿）（⑤の場合）'!$BD27+1&lt;=15,IF(RB$19&gt;='様式３（療養者名簿）（⑤の場合）'!$BD27,IF(RB$19&lt;='様式３（療養者名簿）（⑤の場合）'!$BE27,1,0),0),0)</f>
        <v>0</v>
      </c>
      <c r="RC22" s="225">
        <f>IF(RC$19-'様式３（療養者名簿）（⑤の場合）'!$BD27+1&lt;=15,IF(RC$19&gt;='様式３（療養者名簿）（⑤の場合）'!$BD27,IF(RC$19&lt;='様式３（療養者名簿）（⑤の場合）'!$BE27,1,0),0),0)</f>
        <v>0</v>
      </c>
      <c r="RD22" s="225">
        <f>IF(RD$19-'様式３（療養者名簿）（⑤の場合）'!$BD27+1&lt;=15,IF(RD$19&gt;='様式３（療養者名簿）（⑤の場合）'!$BD27,IF(RD$19&lt;='様式３（療養者名簿）（⑤の場合）'!$BE27,1,0),0),0)</f>
        <v>0</v>
      </c>
      <c r="RE22" s="225">
        <f>IF(RE$19-'様式３（療養者名簿）（⑤の場合）'!$BD27+1&lt;=15,IF(RE$19&gt;='様式３（療養者名簿）（⑤の場合）'!$BD27,IF(RE$19&lt;='様式３（療養者名簿）（⑤の場合）'!$BE27,1,0),0),0)</f>
        <v>0</v>
      </c>
      <c r="RF22" s="225">
        <f>IF(RF$19-'様式３（療養者名簿）（⑤の場合）'!$BD27+1&lt;=15,IF(RF$19&gt;='様式３（療養者名簿）（⑤の場合）'!$BD27,IF(RF$19&lt;='様式３（療養者名簿）（⑤の場合）'!$BE27,1,0),0),0)</f>
        <v>0</v>
      </c>
      <c r="RG22" s="225">
        <f>IF(RG$19-'様式３（療養者名簿）（⑤の場合）'!$BD27+1&lt;=15,IF(RG$19&gt;='様式３（療養者名簿）（⑤の場合）'!$BD27,IF(RG$19&lt;='様式３（療養者名簿）（⑤の場合）'!$BE27,1,0),0),0)</f>
        <v>0</v>
      </c>
      <c r="RH22" s="225">
        <f>IF(RH$19-'様式３（療養者名簿）（⑤の場合）'!$BD27+1&lt;=15,IF(RH$19&gt;='様式３（療養者名簿）（⑤の場合）'!$BD27,IF(RH$19&lt;='様式３（療養者名簿）（⑤の場合）'!$BE27,1,0),0),0)</f>
        <v>0</v>
      </c>
      <c r="RI22" s="225">
        <f>IF(RI$19-'様式３（療養者名簿）（⑤の場合）'!$BD27+1&lt;=15,IF(RI$19&gt;='様式３（療養者名簿）（⑤の場合）'!$BD27,IF(RI$19&lt;='様式３（療養者名簿）（⑤の場合）'!$BE27,1,0),0),0)</f>
        <v>0</v>
      </c>
      <c r="RJ22" s="225">
        <f>IF(RJ$19-'様式３（療養者名簿）（⑤の場合）'!$BD27+1&lt;=15,IF(RJ$19&gt;='様式３（療養者名簿）（⑤の場合）'!$BD27,IF(RJ$19&lt;='様式３（療養者名簿）（⑤の場合）'!$BE27,1,0),0),0)</f>
        <v>0</v>
      </c>
      <c r="RK22" s="225">
        <f>IF(RK$19-'様式３（療養者名簿）（⑤の場合）'!$BD27+1&lt;=15,IF(RK$19&gt;='様式３（療養者名簿）（⑤の場合）'!$BD27,IF(RK$19&lt;='様式３（療養者名簿）（⑤の場合）'!$BE27,1,0),0),0)</f>
        <v>0</v>
      </c>
      <c r="RL22" s="225">
        <f>IF(RL$19-'様式３（療養者名簿）（⑤の場合）'!$BD27+1&lt;=15,IF(RL$19&gt;='様式３（療養者名簿）（⑤の場合）'!$BD27,IF(RL$19&lt;='様式３（療養者名簿）（⑤の場合）'!$BE27,1,0),0),0)</f>
        <v>0</v>
      </c>
      <c r="RM22" s="225">
        <f>IF(RM$19-'様式３（療養者名簿）（⑤の場合）'!$BD27+1&lt;=15,IF(RM$19&gt;='様式３（療養者名簿）（⑤の場合）'!$BD27,IF(RM$19&lt;='様式３（療養者名簿）（⑤の場合）'!$BE27,1,0),0),0)</f>
        <v>0</v>
      </c>
      <c r="RN22" s="225">
        <f>IF(RN$19-'様式３（療養者名簿）（⑤の場合）'!$BD27+1&lt;=15,IF(RN$19&gt;='様式３（療養者名簿）（⑤の場合）'!$BD27,IF(RN$19&lt;='様式３（療養者名簿）（⑤の場合）'!$BE27,1,0),0),0)</f>
        <v>0</v>
      </c>
      <c r="RO22" s="225">
        <f>IF(RO$19-'様式３（療養者名簿）（⑤の場合）'!$BD27+1&lt;=15,IF(RO$19&gt;='様式３（療養者名簿）（⑤の場合）'!$BD27,IF(RO$19&lt;='様式３（療養者名簿）（⑤の場合）'!$BE27,1,0),0),0)</f>
        <v>0</v>
      </c>
      <c r="RP22" s="225">
        <f>IF(RP$19-'様式３（療養者名簿）（⑤の場合）'!$BD27+1&lt;=15,IF(RP$19&gt;='様式３（療養者名簿）（⑤の場合）'!$BD27,IF(RP$19&lt;='様式３（療養者名簿）（⑤の場合）'!$BE27,1,0),0),0)</f>
        <v>0</v>
      </c>
      <c r="RQ22" s="225">
        <f>IF(RQ$19-'様式３（療養者名簿）（⑤の場合）'!$BD27+1&lt;=15,IF(RQ$19&gt;='様式３（療養者名簿）（⑤の場合）'!$BD27,IF(RQ$19&lt;='様式３（療養者名簿）（⑤の場合）'!$BE27,1,0),0),0)</f>
        <v>0</v>
      </c>
      <c r="RR22" s="225">
        <f>IF(RR$19-'様式３（療養者名簿）（⑤の場合）'!$BD27+1&lt;=15,IF(RR$19&gt;='様式３（療養者名簿）（⑤の場合）'!$BD27,IF(RR$19&lt;='様式３（療養者名簿）（⑤の場合）'!$BE27,1,0),0),0)</f>
        <v>0</v>
      </c>
      <c r="RS22" s="225">
        <f>IF(RS$19-'様式３（療養者名簿）（⑤の場合）'!$BD27+1&lt;=15,IF(RS$19&gt;='様式３（療養者名簿）（⑤の場合）'!$BD27,IF(RS$19&lt;='様式３（療養者名簿）（⑤の場合）'!$BE27,1,0),0),0)</f>
        <v>0</v>
      </c>
      <c r="RT22" s="225">
        <f>IF(RT$19-'様式３（療養者名簿）（⑤の場合）'!$BD27+1&lt;=15,IF(RT$19&gt;='様式３（療養者名簿）（⑤の場合）'!$BD27,IF(RT$19&lt;='様式３（療養者名簿）（⑤の場合）'!$BE27,1,0),0),0)</f>
        <v>0</v>
      </c>
      <c r="RU22" s="225">
        <f>IF(RU$19-'様式３（療養者名簿）（⑤の場合）'!$BD27+1&lt;=15,IF(RU$19&gt;='様式３（療養者名簿）（⑤の場合）'!$BD27,IF(RU$19&lt;='様式３（療養者名簿）（⑤の場合）'!$BE27,1,0),0),0)</f>
        <v>0</v>
      </c>
      <c r="RV22" s="225">
        <f>IF(RV$19-'様式３（療養者名簿）（⑤の場合）'!$BD27+1&lt;=15,IF(RV$19&gt;='様式３（療養者名簿）（⑤の場合）'!$BD27,IF(RV$19&lt;='様式３（療養者名簿）（⑤の場合）'!$BE27,1,0),0),0)</f>
        <v>0</v>
      </c>
      <c r="RW22" s="225">
        <f>IF(RW$19-'様式３（療養者名簿）（⑤の場合）'!$BD27+1&lt;=15,IF(RW$19&gt;='様式３（療養者名簿）（⑤の場合）'!$BD27,IF(RW$19&lt;='様式３（療養者名簿）（⑤の場合）'!$BE27,1,0),0),0)</f>
        <v>0</v>
      </c>
      <c r="RX22" s="225">
        <f>IF(RX$19-'様式３（療養者名簿）（⑤の場合）'!$BD27+1&lt;=15,IF(RX$19&gt;='様式３（療養者名簿）（⑤の場合）'!$BD27,IF(RX$19&lt;='様式３（療養者名簿）（⑤の場合）'!$BE27,1,0),0),0)</f>
        <v>0</v>
      </c>
      <c r="RY22" s="225">
        <f>IF(RY$19-'様式３（療養者名簿）（⑤の場合）'!$BD27+1&lt;=15,IF(RY$19&gt;='様式３（療養者名簿）（⑤の場合）'!$BD27,IF(RY$19&lt;='様式３（療養者名簿）（⑤の場合）'!$BE27,1,0),0),0)</f>
        <v>0</v>
      </c>
      <c r="RZ22" s="225">
        <f>IF(RZ$19-'様式３（療養者名簿）（⑤の場合）'!$BD27+1&lt;=15,IF(RZ$19&gt;='様式３（療養者名簿）（⑤の場合）'!$BD27,IF(RZ$19&lt;='様式３（療養者名簿）（⑤の場合）'!$BE27,1,0),0),0)</f>
        <v>0</v>
      </c>
      <c r="SA22" s="225">
        <f>IF(SA$19-'様式３（療養者名簿）（⑤の場合）'!$BD27+1&lt;=15,IF(SA$19&gt;='様式３（療養者名簿）（⑤の場合）'!$BD27,IF(SA$19&lt;='様式３（療養者名簿）（⑤の場合）'!$BE27,1,0),0),0)</f>
        <v>0</v>
      </c>
      <c r="SB22" s="225">
        <f>IF(SB$19-'様式３（療養者名簿）（⑤の場合）'!$BD27+1&lt;=15,IF(SB$19&gt;='様式３（療養者名簿）（⑤の場合）'!$BD27,IF(SB$19&lt;='様式３（療養者名簿）（⑤の場合）'!$BE27,1,0),0),0)</f>
        <v>0</v>
      </c>
      <c r="SC22" s="225">
        <f>IF(SC$19-'様式３（療養者名簿）（⑤の場合）'!$BD27+1&lt;=15,IF(SC$19&gt;='様式３（療養者名簿）（⑤の場合）'!$BD27,IF(SC$19&lt;='様式３（療養者名簿）（⑤の場合）'!$BE27,1,0),0),0)</f>
        <v>0</v>
      </c>
      <c r="SD22" s="225">
        <f>IF(SD$19-'様式３（療養者名簿）（⑤の場合）'!$BD27+1&lt;=15,IF(SD$19&gt;='様式３（療養者名簿）（⑤の場合）'!$BD27,IF(SD$19&lt;='様式３（療養者名簿）（⑤の場合）'!$BE27,1,0),0),0)</f>
        <v>0</v>
      </c>
      <c r="SE22" s="225">
        <f>IF(SE$19-'様式３（療養者名簿）（⑤の場合）'!$BD27+1&lt;=15,IF(SE$19&gt;='様式３（療養者名簿）（⑤の場合）'!$BD27,IF(SE$19&lt;='様式３（療養者名簿）（⑤の場合）'!$BE27,1,0),0),0)</f>
        <v>0</v>
      </c>
      <c r="SF22" s="225">
        <f>IF(SF$19-'様式３（療養者名簿）（⑤の場合）'!$BD27+1&lt;=15,IF(SF$19&gt;='様式３（療養者名簿）（⑤の場合）'!$BD27,IF(SF$19&lt;='様式３（療養者名簿）（⑤の場合）'!$BE27,1,0),0),0)</f>
        <v>0</v>
      </c>
      <c r="SG22" s="225">
        <f>IF(SG$19-'様式３（療養者名簿）（⑤の場合）'!$BD27+1&lt;=15,IF(SG$19&gt;='様式３（療養者名簿）（⑤の場合）'!$BD27,IF(SG$19&lt;='様式３（療養者名簿）（⑤の場合）'!$BE27,1,0),0),0)</f>
        <v>0</v>
      </c>
      <c r="SH22" s="225">
        <f>IF(SH$19-'様式３（療養者名簿）（⑤の場合）'!$BD27+1&lt;=15,IF(SH$19&gt;='様式３（療養者名簿）（⑤の場合）'!$BD27,IF(SH$19&lt;='様式３（療養者名簿）（⑤の場合）'!$BE27,1,0),0),0)</f>
        <v>0</v>
      </c>
      <c r="SI22" s="225">
        <f>IF(SI$19-'様式３（療養者名簿）（⑤の場合）'!$BD27+1&lt;=15,IF(SI$19&gt;='様式３（療養者名簿）（⑤の場合）'!$BD27,IF(SI$19&lt;='様式３（療養者名簿）（⑤の場合）'!$BE27,1,0),0),0)</f>
        <v>0</v>
      </c>
      <c r="SJ22" s="225">
        <f>IF(SJ$19-'様式３（療養者名簿）（⑤の場合）'!$BD27+1&lt;=15,IF(SJ$19&gt;='様式３（療養者名簿）（⑤の場合）'!$BD27,IF(SJ$19&lt;='様式３（療養者名簿）（⑤の場合）'!$BE27,1,0),0),0)</f>
        <v>0</v>
      </c>
      <c r="SK22" s="225">
        <f>IF(SK$19-'様式３（療養者名簿）（⑤の場合）'!$BD27+1&lt;=15,IF(SK$19&gt;='様式３（療養者名簿）（⑤の場合）'!$BD27,IF(SK$19&lt;='様式３（療養者名簿）（⑤の場合）'!$BE27,1,0),0),0)</f>
        <v>0</v>
      </c>
      <c r="SL22" s="225">
        <f>IF(SL$19-'様式３（療養者名簿）（⑤の場合）'!$BD27+1&lt;=15,IF(SL$19&gt;='様式３（療養者名簿）（⑤の場合）'!$BD27,IF(SL$19&lt;='様式３（療養者名簿）（⑤の場合）'!$BE27,1,0),0),0)</f>
        <v>0</v>
      </c>
      <c r="SM22" s="225">
        <f>IF(SM$19-'様式３（療養者名簿）（⑤の場合）'!$BD27+1&lt;=15,IF(SM$19&gt;='様式３（療養者名簿）（⑤の場合）'!$BD27,IF(SM$19&lt;='様式３（療養者名簿）（⑤の場合）'!$BE27,1,0),0),0)</f>
        <v>0</v>
      </c>
      <c r="SN22" s="225">
        <f>IF(SN$19-'様式３（療養者名簿）（⑤の場合）'!$BD27+1&lt;=15,IF(SN$19&gt;='様式３（療養者名簿）（⑤の場合）'!$BD27,IF(SN$19&lt;='様式３（療養者名簿）（⑤の場合）'!$BE27,1,0),0),0)</f>
        <v>0</v>
      </c>
      <c r="SO22" s="225">
        <f>IF(SO$19-'様式３（療養者名簿）（⑤の場合）'!$BD27+1&lt;=15,IF(SO$19&gt;='様式３（療養者名簿）（⑤の場合）'!$BD27,IF(SO$19&lt;='様式３（療養者名簿）（⑤の場合）'!$BE27,1,0),0),0)</f>
        <v>0</v>
      </c>
      <c r="SP22" s="225">
        <f>IF(SP$19-'様式３（療養者名簿）（⑤の場合）'!$BD27+1&lt;=15,IF(SP$19&gt;='様式３（療養者名簿）（⑤の場合）'!$BD27,IF(SP$19&lt;='様式３（療養者名簿）（⑤の場合）'!$BE27,1,0),0),0)</f>
        <v>0</v>
      </c>
      <c r="SQ22" s="225">
        <f>IF(SQ$19-'様式３（療養者名簿）（⑤の場合）'!$BD27+1&lt;=15,IF(SQ$19&gt;='様式３（療養者名簿）（⑤の場合）'!$BD27,IF(SQ$19&lt;='様式３（療養者名簿）（⑤の場合）'!$BE27,1,0),0),0)</f>
        <v>0</v>
      </c>
      <c r="SR22" s="225">
        <f>IF(SR$19-'様式３（療養者名簿）（⑤の場合）'!$BD27+1&lt;=15,IF(SR$19&gt;='様式３（療養者名簿）（⑤の場合）'!$BD27,IF(SR$19&lt;='様式３（療養者名簿）（⑤の場合）'!$BE27,1,0),0),0)</f>
        <v>0</v>
      </c>
      <c r="SS22" s="225">
        <f>IF(SS$19-'様式３（療養者名簿）（⑤の場合）'!$BD27+1&lt;=15,IF(SS$19&gt;='様式３（療養者名簿）（⑤の場合）'!$BD27,IF(SS$19&lt;='様式３（療養者名簿）（⑤の場合）'!$BE27,1,0),0),0)</f>
        <v>0</v>
      </c>
      <c r="ST22" s="225">
        <f>IF(ST$19-'様式３（療養者名簿）（⑤の場合）'!$BD27+1&lt;=15,IF(ST$19&gt;='様式３（療養者名簿）（⑤の場合）'!$BD27,IF(ST$19&lt;='様式３（療養者名簿）（⑤の場合）'!$BE27,1,0),0),0)</f>
        <v>0</v>
      </c>
      <c r="SU22" s="225">
        <f>IF(SU$19-'様式３（療養者名簿）（⑤の場合）'!$BD27+1&lt;=15,IF(SU$19&gt;='様式３（療養者名簿）（⑤の場合）'!$BD27,IF(SU$19&lt;='様式３（療養者名簿）（⑤の場合）'!$BE27,1,0),0),0)</f>
        <v>0</v>
      </c>
      <c r="SV22" s="225">
        <f>IF(SV$19-'様式３（療養者名簿）（⑤の場合）'!$BD27+1&lt;=15,IF(SV$19&gt;='様式３（療養者名簿）（⑤の場合）'!$BD27,IF(SV$19&lt;='様式３（療養者名簿）（⑤の場合）'!$BE27,1,0),0),0)</f>
        <v>0</v>
      </c>
      <c r="SW22" s="225">
        <f>IF(SW$19-'様式３（療養者名簿）（⑤の場合）'!$BD27+1&lt;=15,IF(SW$19&gt;='様式３（療養者名簿）（⑤の場合）'!$BD27,IF(SW$19&lt;='様式３（療養者名簿）（⑤の場合）'!$BE27,1,0),0),0)</f>
        <v>0</v>
      </c>
      <c r="SX22" s="225">
        <f>IF(SX$19-'様式３（療養者名簿）（⑤の場合）'!$BD27+1&lt;=15,IF(SX$19&gt;='様式３（療養者名簿）（⑤の場合）'!$BD27,IF(SX$19&lt;='様式３（療養者名簿）（⑤の場合）'!$BE27,1,0),0),0)</f>
        <v>0</v>
      </c>
      <c r="SY22" s="225">
        <f>IF(SY$19-'様式３（療養者名簿）（⑤の場合）'!$BD27+1&lt;=15,IF(SY$19&gt;='様式３（療養者名簿）（⑤の場合）'!$BD27,IF(SY$19&lt;='様式３（療養者名簿）（⑤の場合）'!$BE27,1,0),0),0)</f>
        <v>0</v>
      </c>
      <c r="SZ22" s="225">
        <f>IF(SZ$19-'様式３（療養者名簿）（⑤の場合）'!$BD27+1&lt;=15,IF(SZ$19&gt;='様式３（療養者名簿）（⑤の場合）'!$BD27,IF(SZ$19&lt;='様式３（療養者名簿）（⑤の場合）'!$BE27,1,0),0),0)</f>
        <v>0</v>
      </c>
      <c r="TA22" s="225">
        <f>IF(TA$19-'様式３（療養者名簿）（⑤の場合）'!$BD27+1&lt;=15,IF(TA$19&gt;='様式３（療養者名簿）（⑤の場合）'!$BD27,IF(TA$19&lt;='様式３（療養者名簿）（⑤の場合）'!$BE27,1,0),0),0)</f>
        <v>0</v>
      </c>
      <c r="TB22" s="225">
        <f>IF(TB$19-'様式３（療養者名簿）（⑤の場合）'!$BD27+1&lt;=15,IF(TB$19&gt;='様式３（療養者名簿）（⑤の場合）'!$BD27,IF(TB$19&lt;='様式３（療養者名簿）（⑤の場合）'!$BE27,1,0),0),0)</f>
        <v>0</v>
      </c>
      <c r="TC22" s="225">
        <f>IF(TC$19-'様式３（療養者名簿）（⑤の場合）'!$BD27+1&lt;=15,IF(TC$19&gt;='様式３（療養者名簿）（⑤の場合）'!$BD27,IF(TC$19&lt;='様式３（療養者名簿）（⑤の場合）'!$BE27,1,0),0),0)</f>
        <v>0</v>
      </c>
      <c r="TD22" s="225">
        <f>IF(TD$19-'様式３（療養者名簿）（⑤の場合）'!$BD27+1&lt;=15,IF(TD$19&gt;='様式３（療養者名簿）（⑤の場合）'!$BD27,IF(TD$19&lt;='様式３（療養者名簿）（⑤の場合）'!$BE27,1,0),0),0)</f>
        <v>0</v>
      </c>
      <c r="TE22" s="225">
        <f>IF(TE$19-'様式３（療養者名簿）（⑤の場合）'!$BD27+1&lt;=15,IF(TE$19&gt;='様式３（療養者名簿）（⑤の場合）'!$BD27,IF(TE$19&lt;='様式３（療養者名簿）（⑤の場合）'!$BE27,1,0),0),0)</f>
        <v>0</v>
      </c>
      <c r="TF22" s="225">
        <f>IF(TF$19-'様式３（療養者名簿）（⑤の場合）'!$BD27+1&lt;=15,IF(TF$19&gt;='様式３（療養者名簿）（⑤の場合）'!$BD27,IF(TF$19&lt;='様式３（療養者名簿）（⑤の場合）'!$BE27,1,0),0),0)</f>
        <v>0</v>
      </c>
      <c r="TG22" s="225">
        <f>IF(TG$19-'様式３（療養者名簿）（⑤の場合）'!$BD27+1&lt;=15,IF(TG$19&gt;='様式３（療養者名簿）（⑤の場合）'!$BD27,IF(TG$19&lt;='様式３（療養者名簿）（⑤の場合）'!$BE27,1,0),0),0)</f>
        <v>0</v>
      </c>
      <c r="TH22" s="225">
        <f>IF(TH$19-'様式３（療養者名簿）（⑤の場合）'!$BD27+1&lt;=15,IF(TH$19&gt;='様式３（療養者名簿）（⑤の場合）'!$BD27,IF(TH$19&lt;='様式３（療養者名簿）（⑤の場合）'!$BE27,1,0),0),0)</f>
        <v>0</v>
      </c>
      <c r="TI22" s="225">
        <f>IF(TI$19-'様式３（療養者名簿）（⑤の場合）'!$BD27+1&lt;=15,IF(TI$19&gt;='様式３（療養者名簿）（⑤の場合）'!$BD27,IF(TI$19&lt;='様式３（療養者名簿）（⑤の場合）'!$BE27,1,0),0),0)</f>
        <v>0</v>
      </c>
      <c r="TJ22" s="225">
        <f>IF(TJ$19-'様式３（療養者名簿）（⑤の場合）'!$BD27+1&lt;=15,IF(TJ$19&gt;='様式３（療養者名簿）（⑤の場合）'!$BD27,IF(TJ$19&lt;='様式３（療養者名簿）（⑤の場合）'!$BE27,1,0),0),0)</f>
        <v>0</v>
      </c>
      <c r="TK22" s="225">
        <f>IF(TK$19-'様式３（療養者名簿）（⑤の場合）'!$BD27+1&lt;=15,IF(TK$19&gt;='様式３（療養者名簿）（⑤の場合）'!$BD27,IF(TK$19&lt;='様式３（療養者名簿）（⑤の場合）'!$BE27,1,0),0),0)</f>
        <v>0</v>
      </c>
      <c r="TL22" s="225">
        <f>IF(TL$19-'様式３（療養者名簿）（⑤の場合）'!$BD27+1&lt;=15,IF(TL$19&gt;='様式３（療養者名簿）（⑤の場合）'!$BD27,IF(TL$19&lt;='様式３（療養者名簿）（⑤の場合）'!$BE27,1,0),0),0)</f>
        <v>0</v>
      </c>
      <c r="TM22" s="225">
        <f>IF(TM$19-'様式３（療養者名簿）（⑤の場合）'!$BD27+1&lt;=15,IF(TM$19&gt;='様式３（療養者名簿）（⑤の場合）'!$BD27,IF(TM$19&lt;='様式３（療養者名簿）（⑤の場合）'!$BE27,1,0),0),0)</f>
        <v>0</v>
      </c>
      <c r="TN22" s="225">
        <f>IF(TN$19-'様式３（療養者名簿）（⑤の場合）'!$BD27+1&lt;=15,IF(TN$19&gt;='様式３（療養者名簿）（⑤の場合）'!$BD27,IF(TN$19&lt;='様式３（療養者名簿）（⑤の場合）'!$BE27,1,0),0),0)</f>
        <v>0</v>
      </c>
      <c r="TO22" s="225">
        <f>IF(TO$19-'様式３（療養者名簿）（⑤の場合）'!$BD27+1&lt;=15,IF(TO$19&gt;='様式３（療養者名簿）（⑤の場合）'!$BD27,IF(TO$19&lt;='様式３（療養者名簿）（⑤の場合）'!$BE27,1,0),0),0)</f>
        <v>0</v>
      </c>
      <c r="TP22" s="225">
        <f>IF(TP$19-'様式３（療養者名簿）（⑤の場合）'!$BD27+1&lt;=15,IF(TP$19&gt;='様式３（療養者名簿）（⑤の場合）'!$BD27,IF(TP$19&lt;='様式３（療養者名簿）（⑤の場合）'!$BE27,1,0),0),0)</f>
        <v>0</v>
      </c>
      <c r="TQ22" s="225">
        <f>IF(TQ$19-'様式３（療養者名簿）（⑤の場合）'!$BD27+1&lt;=15,IF(TQ$19&gt;='様式３（療養者名簿）（⑤の場合）'!$BD27,IF(TQ$19&lt;='様式３（療養者名簿）（⑤の場合）'!$BE27,1,0),0),0)</f>
        <v>0</v>
      </c>
      <c r="TR22" s="225">
        <f>IF(TR$19-'様式３（療養者名簿）（⑤の場合）'!$BD27+1&lt;=15,IF(TR$19&gt;='様式３（療養者名簿）（⑤の場合）'!$BD27,IF(TR$19&lt;='様式３（療養者名簿）（⑤の場合）'!$BE27,1,0),0),0)</f>
        <v>0</v>
      </c>
      <c r="TS22" s="225">
        <f>IF(TS$19-'様式３（療養者名簿）（⑤の場合）'!$BD27+1&lt;=15,IF(TS$19&gt;='様式３（療養者名簿）（⑤の場合）'!$BD27,IF(TS$19&lt;='様式３（療養者名簿）（⑤の場合）'!$BE27,1,0),0),0)</f>
        <v>0</v>
      </c>
      <c r="TT22" s="225">
        <f>IF(TT$19-'様式３（療養者名簿）（⑤の場合）'!$BD27+1&lt;=15,IF(TT$19&gt;='様式３（療養者名簿）（⑤の場合）'!$BD27,IF(TT$19&lt;='様式３（療養者名簿）（⑤の場合）'!$BE27,1,0),0),0)</f>
        <v>0</v>
      </c>
      <c r="TU22" s="225">
        <f>IF(TU$19-'様式３（療養者名簿）（⑤の場合）'!$BD27+1&lt;=15,IF(TU$19&gt;='様式３（療養者名簿）（⑤の場合）'!$BD27,IF(TU$19&lt;='様式３（療養者名簿）（⑤の場合）'!$BE27,1,0),0),0)</f>
        <v>0</v>
      </c>
      <c r="TV22" s="225">
        <f>IF(TV$19-'様式３（療養者名簿）（⑤の場合）'!$BD27+1&lt;=15,IF(TV$19&gt;='様式３（療養者名簿）（⑤の場合）'!$BD27,IF(TV$19&lt;='様式３（療養者名簿）（⑤の場合）'!$BE27,1,0),0),0)</f>
        <v>0</v>
      </c>
      <c r="TW22" s="225">
        <f>IF(TW$19-'様式３（療養者名簿）（⑤の場合）'!$BD27+1&lt;=15,IF(TW$19&gt;='様式３（療養者名簿）（⑤の場合）'!$BD27,IF(TW$19&lt;='様式３（療養者名簿）（⑤の場合）'!$BE27,1,0),0),0)</f>
        <v>0</v>
      </c>
      <c r="TX22" s="225">
        <f>IF(TX$19-'様式３（療養者名簿）（⑤の場合）'!$BD27+1&lt;=15,IF(TX$19&gt;='様式３（療養者名簿）（⑤の場合）'!$BD27,IF(TX$19&lt;='様式３（療養者名簿）（⑤の場合）'!$BE27,1,0),0),0)</f>
        <v>0</v>
      </c>
      <c r="TY22" s="225">
        <f>IF(TY$19-'様式３（療養者名簿）（⑤の場合）'!$BD27+1&lt;=15,IF(TY$19&gt;='様式３（療養者名簿）（⑤の場合）'!$BD27,IF(TY$19&lt;='様式３（療養者名簿）（⑤の場合）'!$BE27,1,0),0),0)</f>
        <v>0</v>
      </c>
      <c r="TZ22" s="225">
        <f>IF(TZ$19-'様式３（療養者名簿）（⑤の場合）'!$BD27+1&lt;=15,IF(TZ$19&gt;='様式３（療養者名簿）（⑤の場合）'!$BD27,IF(TZ$19&lt;='様式３（療養者名簿）（⑤の場合）'!$BE27,1,0),0),0)</f>
        <v>0</v>
      </c>
      <c r="UA22" s="225">
        <f>IF(UA$19-'様式３（療養者名簿）（⑤の場合）'!$BD27+1&lt;=15,IF(UA$19&gt;='様式３（療養者名簿）（⑤の場合）'!$BD27,IF(UA$19&lt;='様式３（療養者名簿）（⑤の場合）'!$BE27,1,0),0),0)</f>
        <v>0</v>
      </c>
      <c r="UB22" s="225">
        <f>IF(UB$19-'様式３（療養者名簿）（⑤の場合）'!$BD27+1&lt;=15,IF(UB$19&gt;='様式３（療養者名簿）（⑤の場合）'!$BD27,IF(UB$19&lt;='様式３（療養者名簿）（⑤の場合）'!$BE27,1,0),0),0)</f>
        <v>0</v>
      </c>
      <c r="UC22" s="225">
        <f>IF(UC$19-'様式３（療養者名簿）（⑤の場合）'!$BD27+1&lt;=15,IF(UC$19&gt;='様式３（療養者名簿）（⑤の場合）'!$BD27,IF(UC$19&lt;='様式３（療養者名簿）（⑤の場合）'!$BE27,1,0),0),0)</f>
        <v>0</v>
      </c>
      <c r="UD22" s="338">
        <f>IF(UD$19-'様式３（療養者名簿）（⑤の場合）'!$BD27+1&lt;=15,IF(UD$19&gt;='様式３（療養者名簿）（⑤の場合）'!$BD27,IF(UD$19&lt;='様式３（療養者名簿）（⑤の場合）'!$BE27,1,0),0),0)</f>
        <v>0</v>
      </c>
      <c r="UE22" s="338">
        <f>IF(UE$19-'様式３（療養者名簿）（⑤の場合）'!$BD27+1&lt;=15,IF(UE$19&gt;='様式３（療養者名簿）（⑤の場合）'!$BD27,IF(UE$19&lt;='様式３（療養者名簿）（⑤の場合）'!$BE27,1,0),0),0)</f>
        <v>0</v>
      </c>
      <c r="UF22" s="338">
        <f>IF(UF$19-'様式３（療養者名簿）（⑤の場合）'!$BD27+1&lt;=15,IF(UF$19&gt;='様式３（療養者名簿）（⑤の場合）'!$BD27,IF(UF$19&lt;='様式３（療養者名簿）（⑤の場合）'!$BE27,1,0),0),0)</f>
        <v>0</v>
      </c>
      <c r="UG22" s="338">
        <f>IF(UG$19-'様式３（療養者名簿）（⑤の場合）'!$BD27+1&lt;=15,IF(UG$19&gt;='様式３（療養者名簿）（⑤の場合）'!$BD27,IF(UG$19&lt;='様式３（療養者名簿）（⑤の場合）'!$BE27,1,0),0),0)</f>
        <v>0</v>
      </c>
      <c r="UH22" s="338">
        <f>IF(UH$19-'様式３（療養者名簿）（⑤の場合）'!$BD27+1&lt;=15,IF(UH$19&gt;='様式３（療養者名簿）（⑤の場合）'!$BD27,IF(UH$19&lt;='様式３（療養者名簿）（⑤の場合）'!$BE27,1,0),0),0)</f>
        <v>0</v>
      </c>
      <c r="UI22" s="338">
        <f>IF(UI$19-'様式３（療養者名簿）（⑤の場合）'!$BD27+1&lt;=15,IF(UI$19&gt;='様式３（療養者名簿）（⑤の場合）'!$BD27,IF(UI$19&lt;='様式３（療養者名簿）（⑤の場合）'!$BE27,1,0),0),0)</f>
        <v>0</v>
      </c>
      <c r="UJ22" s="338">
        <f>IF(UJ$19-'様式３（療養者名簿）（⑤の場合）'!$BD27+1&lt;=15,IF(UJ$19&gt;='様式３（療養者名簿）（⑤の場合）'!$BD27,IF(UJ$19&lt;='様式３（療養者名簿）（⑤の場合）'!$BE27,1,0),0),0)</f>
        <v>0</v>
      </c>
      <c r="UK22" s="338">
        <f>IF(UK$19-'様式３（療養者名簿）（⑤の場合）'!$BD27+1&lt;=15,IF(UK$19&gt;='様式３（療養者名簿）（⑤の場合）'!$BD27,IF(UK$19&lt;='様式３（療養者名簿）（⑤の場合）'!$BE27,1,0),0),0)</f>
        <v>0</v>
      </c>
      <c r="UL22" s="338">
        <f>IF(UL$19-'様式３（療養者名簿）（⑤の場合）'!$BD27+1&lt;=15,IF(UL$19&gt;='様式３（療養者名簿）（⑤の場合）'!$BD27,IF(UL$19&lt;='様式３（療養者名簿）（⑤の場合）'!$BE27,1,0),0),0)</f>
        <v>0</v>
      </c>
      <c r="UM22" s="338">
        <f>IF(UM$19-'様式３（療養者名簿）（⑤の場合）'!$BD27+1&lt;=15,IF(UM$19&gt;='様式３（療養者名簿）（⑤の場合）'!$BD27,IF(UM$19&lt;='様式３（療養者名簿）（⑤の場合）'!$BE27,1,0),0),0)</f>
        <v>0</v>
      </c>
      <c r="UN22" s="338">
        <f>IF(UN$19-'様式３（療養者名簿）（⑤の場合）'!$BD27+1&lt;=15,IF(UN$19&gt;='様式３（療養者名簿）（⑤の場合）'!$BD27,IF(UN$19&lt;='様式３（療養者名簿）（⑤の場合）'!$BE27,1,0),0),0)</f>
        <v>0</v>
      </c>
      <c r="UO22" s="338">
        <f>IF(UO$19-'様式３（療養者名簿）（⑤の場合）'!$BD27+1&lt;=15,IF(UO$19&gt;='様式３（療養者名簿）（⑤の場合）'!$BD27,IF(UO$19&lt;='様式３（療養者名簿）（⑤の場合）'!$BE27,1,0),0),0)</f>
        <v>0</v>
      </c>
      <c r="UP22" s="338">
        <f>IF(UP$19-'様式３（療養者名簿）（⑤の場合）'!$BD27+1&lt;=15,IF(UP$19&gt;='様式３（療養者名簿）（⑤の場合）'!$BD27,IF(UP$19&lt;='様式３（療養者名簿）（⑤の場合）'!$BE27,1,0),0),0)</f>
        <v>0</v>
      </c>
      <c r="UQ22" s="338">
        <f>IF(UQ$19-'様式３（療養者名簿）（⑤の場合）'!$BD27+1&lt;=15,IF(UQ$19&gt;='様式３（療養者名簿）（⑤の場合）'!$BD27,IF(UQ$19&lt;='様式３（療養者名簿）（⑤の場合）'!$BE27,1,0),0),0)</f>
        <v>0</v>
      </c>
      <c r="UR22" s="338">
        <f>IF(UR$19-'様式３（療養者名簿）（⑤の場合）'!$BD27+1&lt;=15,IF(UR$19&gt;='様式３（療養者名簿）（⑤の場合）'!$BD27,IF(UR$19&lt;='様式３（療養者名簿）（⑤の場合）'!$BE27,1,0),0),0)</f>
        <v>0</v>
      </c>
      <c r="US22" s="338">
        <f>IF(US$19-'様式３（療養者名簿）（⑤の場合）'!$BD27+1&lt;=15,IF(US$19&gt;='様式３（療養者名簿）（⑤の場合）'!$BD27,IF(US$19&lt;='様式３（療養者名簿）（⑤の場合）'!$BE27,1,0),0),0)</f>
        <v>0</v>
      </c>
      <c r="UT22" s="338">
        <f>IF(UT$19-'様式３（療養者名簿）（⑤の場合）'!$BD27+1&lt;=15,IF(UT$19&gt;='様式３（療養者名簿）（⑤の場合）'!$BD27,IF(UT$19&lt;='様式３（療養者名簿）（⑤の場合）'!$BE27,1,0),0),0)</f>
        <v>0</v>
      </c>
      <c r="UU22" s="338">
        <f>IF(UU$19-'様式３（療養者名簿）（⑤の場合）'!$BD27+1&lt;=15,IF(UU$19&gt;='様式３（療養者名簿）（⑤の場合）'!$BD27,IF(UU$19&lt;='様式３（療養者名簿）（⑤の場合）'!$BE27,1,0),0),0)</f>
        <v>0</v>
      </c>
      <c r="UV22" s="338">
        <f>IF(UV$19-'様式３（療養者名簿）（⑤の場合）'!$BD27+1&lt;=15,IF(UV$19&gt;='様式３（療養者名簿）（⑤の場合）'!$BD27,IF(UV$19&lt;='様式３（療養者名簿）（⑤の場合）'!$BE27,1,0),0),0)</f>
        <v>0</v>
      </c>
      <c r="UW22" s="338">
        <f>IF(UW$19-'様式３（療養者名簿）（⑤の場合）'!$BD27+1&lt;=15,IF(UW$19&gt;='様式３（療養者名簿）（⑤の場合）'!$BD27,IF(UW$19&lt;='様式３（療養者名簿）（⑤の場合）'!$BE27,1,0),0),0)</f>
        <v>0</v>
      </c>
      <c r="UX22" s="338">
        <f>IF(UX$19-'様式３（療養者名簿）（⑤の場合）'!$BD27+1&lt;=15,IF(UX$19&gt;='様式３（療養者名簿）（⑤の場合）'!$BD27,IF(UX$19&lt;='様式３（療養者名簿）（⑤の場合）'!$BE27,1,0),0),0)</f>
        <v>0</v>
      </c>
      <c r="UY22" s="338">
        <f>IF(UY$19-'様式３（療養者名簿）（⑤の場合）'!$BD27+1&lt;=15,IF(UY$19&gt;='様式３（療養者名簿）（⑤の場合）'!$BD27,IF(UY$19&lt;='様式３（療養者名簿）（⑤の場合）'!$BE27,1,0),0),0)</f>
        <v>0</v>
      </c>
      <c r="UZ22" s="338">
        <f>IF(UZ$19-'様式３（療養者名簿）（⑤の場合）'!$BD27+1&lt;=15,IF(UZ$19&gt;='様式３（療養者名簿）（⑤の場合）'!$BD27,IF(UZ$19&lt;='様式３（療養者名簿）（⑤の場合）'!$BE27,1,0),0),0)</f>
        <v>0</v>
      </c>
      <c r="VA22" s="338">
        <f>IF(VA$19-'様式３（療養者名簿）（⑤の場合）'!$BD27+1&lt;=15,IF(VA$19&gt;='様式３（療養者名簿）（⑤の場合）'!$BD27,IF(VA$19&lt;='様式３（療養者名簿）（⑤の場合）'!$BE27,1,0),0),0)</f>
        <v>0</v>
      </c>
      <c r="VB22" s="338">
        <f>IF(VB$19-'様式３（療養者名簿）（⑤の場合）'!$BD27+1&lt;=15,IF(VB$19&gt;='様式３（療養者名簿）（⑤の場合）'!$BD27,IF(VB$19&lt;='様式３（療養者名簿）（⑤の場合）'!$BE27,1,0),0),0)</f>
        <v>0</v>
      </c>
      <c r="VC22" s="338">
        <f>IF(VC$19-'様式３（療養者名簿）（⑤の場合）'!$BD27+1&lt;=15,IF(VC$19&gt;='様式３（療養者名簿）（⑤の場合）'!$BD27,IF(VC$19&lt;='様式３（療養者名簿）（⑤の場合）'!$BE27,1,0),0),0)</f>
        <v>0</v>
      </c>
      <c r="VD22" s="338">
        <f>IF(VD$19-'様式３（療養者名簿）（⑤の場合）'!$BD27+1&lt;=15,IF(VD$19&gt;='様式３（療養者名簿）（⑤の場合）'!$BD27,IF(VD$19&lt;='様式３（療養者名簿）（⑤の場合）'!$BE27,1,0),0),0)</f>
        <v>0</v>
      </c>
      <c r="VE22" s="338">
        <f>IF(VE$19-'様式３（療養者名簿）（⑤の場合）'!$BD27+1&lt;=15,IF(VE$19&gt;='様式３（療養者名簿）（⑤の場合）'!$BD27,IF(VE$19&lt;='様式３（療養者名簿）（⑤の場合）'!$BE27,1,0),0),0)</f>
        <v>0</v>
      </c>
      <c r="VF22" s="338">
        <f>IF(VF$19-'様式３（療養者名簿）（⑤の場合）'!$BD27+1&lt;=15,IF(VF$19&gt;='様式３（療養者名簿）（⑤の場合）'!$BD27,IF(VF$19&lt;='様式３（療養者名簿）（⑤の場合）'!$BE27,1,0),0),0)</f>
        <v>0</v>
      </c>
      <c r="VG22" s="338">
        <f>IF(VG$19-'様式３（療養者名簿）（⑤の場合）'!$BD27+1&lt;=15,IF(VG$19&gt;='様式３（療養者名簿）（⑤の場合）'!$BD27,IF(VG$19&lt;='様式３（療養者名簿）（⑤の場合）'!$BE27,1,0),0),0)</f>
        <v>0</v>
      </c>
      <c r="VH22" s="338">
        <f>IF(VH$19-'様式３（療養者名簿）（⑤の場合）'!$BD27+1&lt;=15,IF(VH$19&gt;='様式３（療養者名簿）（⑤の場合）'!$BD27,IF(VH$19&lt;='様式３（療養者名簿）（⑤の場合）'!$BE27,1,0),0),0)</f>
        <v>0</v>
      </c>
      <c r="VI22" s="338">
        <f>IF(VI$19-'様式３（療養者名簿）（⑤の場合）'!$BD27+1&lt;=15,IF(VI$19&gt;='様式３（療養者名簿）（⑤の場合）'!$BD27,IF(VI$19&lt;='様式３（療養者名簿）（⑤の場合）'!$BE27,1,0),0),0)</f>
        <v>0</v>
      </c>
      <c r="VJ22" s="338">
        <f>IF(VJ$19-'様式３（療養者名簿）（⑤の場合）'!$BD27+1&lt;=15,IF(VJ$19&gt;='様式３（療養者名簿）（⑤の場合）'!$BD27,IF(VJ$19&lt;='様式３（療養者名簿）（⑤の場合）'!$BE27,1,0),0),0)</f>
        <v>0</v>
      </c>
      <c r="VK22" s="338">
        <f>IF(VK$19-'様式３（療養者名簿）（⑤の場合）'!$BD27+1&lt;=15,IF(VK$19&gt;='様式３（療養者名簿）（⑤の場合）'!$BD27,IF(VK$19&lt;='様式３（療養者名簿）（⑤の場合）'!$BE27,1,0),0),0)</f>
        <v>0</v>
      </c>
      <c r="VL22" s="338">
        <f>IF(VL$19-'様式３（療養者名簿）（⑤の場合）'!$BD27+1&lt;=15,IF(VL$19&gt;='様式３（療養者名簿）（⑤の場合）'!$BD27,IF(VL$19&lt;='様式３（療養者名簿）（⑤の場合）'!$BE27,1,0),0),0)</f>
        <v>0</v>
      </c>
      <c r="VM22" s="338">
        <f>IF(VM$19-'様式３（療養者名簿）（⑤の場合）'!$BD27+1&lt;=15,IF(VM$19&gt;='様式３（療養者名簿）（⑤の場合）'!$BD27,IF(VM$19&lt;='様式３（療養者名簿）（⑤の場合）'!$BE27,1,0),0),0)</f>
        <v>0</v>
      </c>
      <c r="VN22" s="338">
        <f>IF(VN$19-'様式３（療養者名簿）（⑤の場合）'!$BD27+1&lt;=15,IF(VN$19&gt;='様式３（療養者名簿）（⑤の場合）'!$BD27,IF(VN$19&lt;='様式３（療養者名簿）（⑤の場合）'!$BE27,1,0),0),0)</f>
        <v>0</v>
      </c>
      <c r="VO22" s="338">
        <f>IF(VO$19-'様式３（療養者名簿）（⑤の場合）'!$BD27+1&lt;=15,IF(VO$19&gt;='様式３（療養者名簿）（⑤の場合）'!$BD27,IF(VO$19&lt;='様式３（療養者名簿）（⑤の場合）'!$BE27,1,0),0),0)</f>
        <v>0</v>
      </c>
      <c r="VP22" s="338">
        <f>IF(VP$19-'様式３（療養者名簿）（⑤の場合）'!$BD27+1&lt;=15,IF(VP$19&gt;='様式３（療養者名簿）（⑤の場合）'!$BD27,IF(VP$19&lt;='様式３（療養者名簿）（⑤の場合）'!$BE27,1,0),0),0)</f>
        <v>0</v>
      </c>
      <c r="VQ22" s="338">
        <f>IF(VQ$19-'様式３（療養者名簿）（⑤の場合）'!$BD27+1&lt;=15,IF(VQ$19&gt;='様式３（療養者名簿）（⑤の場合）'!$BD27,IF(VQ$19&lt;='様式３（療養者名簿）（⑤の場合）'!$BE27,1,0),0),0)</f>
        <v>0</v>
      </c>
      <c r="VR22" s="338">
        <f>IF(VR$19-'様式３（療養者名簿）（⑤の場合）'!$BD27+1&lt;=15,IF(VR$19&gt;='様式３（療養者名簿）（⑤の場合）'!$BD27,IF(VR$19&lt;='様式３（療養者名簿）（⑤の場合）'!$BE27,1,0),0),0)</f>
        <v>0</v>
      </c>
      <c r="VS22" s="338">
        <f>IF(VS$19-'様式３（療養者名簿）（⑤の場合）'!$BD27+1&lt;=15,IF(VS$19&gt;='様式３（療養者名簿）（⑤の場合）'!$BD27,IF(VS$19&lt;='様式３（療養者名簿）（⑤の場合）'!$BE27,1,0),0),0)</f>
        <v>0</v>
      </c>
      <c r="VT22" s="338">
        <f>IF(VT$19-'様式３（療養者名簿）（⑤の場合）'!$BD27+1&lt;=15,IF(VT$19&gt;='様式３（療養者名簿）（⑤の場合）'!$BD27,IF(VT$19&lt;='様式３（療養者名簿）（⑤の場合）'!$BE27,1,0),0),0)</f>
        <v>0</v>
      </c>
      <c r="VU22" s="338">
        <f>IF(VU$19-'様式３（療養者名簿）（⑤の場合）'!$BD27+1&lt;=15,IF(VU$19&gt;='様式３（療養者名簿）（⑤の場合）'!$BD27,IF(VU$19&lt;='様式３（療養者名簿）（⑤の場合）'!$BE27,1,0),0),0)</f>
        <v>0</v>
      </c>
      <c r="VV22" s="338">
        <f>IF(VV$19-'様式３（療養者名簿）（⑤の場合）'!$BD27+1&lt;=15,IF(VV$19&gt;='様式３（療養者名簿）（⑤の場合）'!$BD27,IF(VV$19&lt;='様式３（療養者名簿）（⑤の場合）'!$BE27,1,0),0),0)</f>
        <v>0</v>
      </c>
      <c r="VW22" s="338">
        <f>IF(VW$19-'様式３（療養者名簿）（⑤の場合）'!$BD27+1&lt;=15,IF(VW$19&gt;='様式３（療養者名簿）（⑤の場合）'!$BD27,IF(VW$19&lt;='様式３（療養者名簿）（⑤の場合）'!$BE27,1,0),0),0)</f>
        <v>0</v>
      </c>
      <c r="VX22" s="338">
        <f>IF(VX$19-'様式３（療養者名簿）（⑤の場合）'!$BD27+1&lt;=15,IF(VX$19&gt;='様式３（療養者名簿）（⑤の場合）'!$BD27,IF(VX$19&lt;='様式３（療養者名簿）（⑤の場合）'!$BE27,1,0),0),0)</f>
        <v>0</v>
      </c>
      <c r="VY22" s="338">
        <f>IF(VY$19-'様式３（療養者名簿）（⑤の場合）'!$BD27+1&lt;=15,IF(VY$19&gt;='様式３（療養者名簿）（⑤の場合）'!$BD27,IF(VY$19&lt;='様式３（療養者名簿）（⑤の場合）'!$BE27,1,0),0),0)</f>
        <v>0</v>
      </c>
      <c r="VZ22" s="338">
        <f>IF(VZ$19-'様式３（療養者名簿）（⑤の場合）'!$BD27+1&lt;=15,IF(VZ$19&gt;='様式３（療養者名簿）（⑤の場合）'!$BD27,IF(VZ$19&lt;='様式３（療養者名簿）（⑤の場合）'!$BE27,1,0),0),0)</f>
        <v>0</v>
      </c>
      <c r="WA22" s="338">
        <f>IF(WA$19-'様式３（療養者名簿）（⑤の場合）'!$BD27+1&lt;=15,IF(WA$19&gt;='様式３（療養者名簿）（⑤の場合）'!$BD27,IF(WA$19&lt;='様式３（療養者名簿）（⑤の場合）'!$BE27,1,0),0),0)</f>
        <v>0</v>
      </c>
      <c r="WB22" s="338">
        <f>IF(WB$19-'様式３（療養者名簿）（⑤の場合）'!$BD27+1&lt;=15,IF(WB$19&gt;='様式３（療養者名簿）（⑤の場合）'!$BD27,IF(WB$19&lt;='様式３（療養者名簿）（⑤の場合）'!$BE27,1,0),0),0)</f>
        <v>0</v>
      </c>
      <c r="WC22" s="338">
        <f>IF(WC$19-'様式３（療養者名簿）（⑤の場合）'!$BD27+1&lt;=15,IF(WC$19&gt;='様式３（療養者名簿）（⑤の場合）'!$BD27,IF(WC$19&lt;='様式３（療養者名簿）（⑤の場合）'!$BE27,1,0),0),0)</f>
        <v>0</v>
      </c>
      <c r="WD22" s="338">
        <f>IF(WD$19-'様式３（療養者名簿）（⑤の場合）'!$BD27+1&lt;=15,IF(WD$19&gt;='様式３（療養者名簿）（⑤の場合）'!$BD27,IF(WD$19&lt;='様式３（療養者名簿）（⑤の場合）'!$BE27,1,0),0),0)</f>
        <v>0</v>
      </c>
      <c r="WE22" s="338">
        <f>IF(WE$19-'様式３（療養者名簿）（⑤の場合）'!$BD27+1&lt;=15,IF(WE$19&gt;='様式３（療養者名簿）（⑤の場合）'!$BD27,IF(WE$19&lt;='様式３（療養者名簿）（⑤の場合）'!$BE27,1,0),0),0)</f>
        <v>0</v>
      </c>
      <c r="WF22" s="338">
        <f>IF(WF$19-'様式３（療養者名簿）（⑤の場合）'!$BD27+1&lt;=15,IF(WF$19&gt;='様式３（療養者名簿）（⑤の場合）'!$BD27,IF(WF$19&lt;='様式３（療養者名簿）（⑤の場合）'!$BE27,1,0),0),0)</f>
        <v>0</v>
      </c>
      <c r="WG22" s="338">
        <f>IF(WG$19-'様式３（療養者名簿）（⑤の場合）'!$BD27+1&lt;=15,IF(WG$19&gt;='様式３（療養者名簿）（⑤の場合）'!$BD27,IF(WG$19&lt;='様式３（療養者名簿）（⑤の場合）'!$BE27,1,0),0),0)</f>
        <v>0</v>
      </c>
      <c r="WH22" s="338">
        <f>IF(WH$19-'様式３（療養者名簿）（⑤の場合）'!$BD27+1&lt;=15,IF(WH$19&gt;='様式３（療養者名簿）（⑤の場合）'!$BD27,IF(WH$19&lt;='様式３（療養者名簿）（⑤の場合）'!$BE27,1,0),0),0)</f>
        <v>0</v>
      </c>
      <c r="WI22" s="338">
        <f>IF(WI$19-'様式３（療養者名簿）（⑤の場合）'!$BD27+1&lt;=15,IF(WI$19&gt;='様式３（療養者名簿）（⑤の場合）'!$BD27,IF(WI$19&lt;='様式３（療養者名簿）（⑤の場合）'!$BE27,1,0),0),0)</f>
        <v>0</v>
      </c>
      <c r="WJ22" s="338">
        <f>IF(WJ$19-'様式３（療養者名簿）（⑤の場合）'!$BD27+1&lt;=15,IF(WJ$19&gt;='様式３（療養者名簿）（⑤の場合）'!$BD27,IF(WJ$19&lt;='様式３（療養者名簿）（⑤の場合）'!$BE27,1,0),0),0)</f>
        <v>0</v>
      </c>
      <c r="WK22" s="338">
        <f>IF(WK$19-'様式３（療養者名簿）（⑤の場合）'!$BD27+1&lt;=15,IF(WK$19&gt;='様式３（療養者名簿）（⑤の場合）'!$BD27,IF(WK$19&lt;='様式３（療養者名簿）（⑤の場合）'!$BE27,1,0),0),0)</f>
        <v>0</v>
      </c>
      <c r="WL22" s="338">
        <f>IF(WL$19-'様式３（療養者名簿）（⑤の場合）'!$BD27+1&lt;=15,IF(WL$19&gt;='様式３（療養者名簿）（⑤の場合）'!$BD27,IF(WL$19&lt;='様式３（療養者名簿）（⑤の場合）'!$BE27,1,0),0),0)</f>
        <v>0</v>
      </c>
      <c r="WM22" s="338">
        <f>IF(WM$19-'様式３（療養者名簿）（⑤の場合）'!$BD27+1&lt;=15,IF(WM$19&gt;='様式３（療養者名簿）（⑤の場合）'!$BD27,IF(WM$19&lt;='様式３（療養者名簿）（⑤の場合）'!$BE27,1,0),0),0)</f>
        <v>0</v>
      </c>
      <c r="WN22" s="338">
        <f>IF(WN$19-'様式３（療養者名簿）（⑤の場合）'!$BD27+1&lt;=15,IF(WN$19&gt;='様式３（療養者名簿）（⑤の場合）'!$BD27,IF(WN$19&lt;='様式３（療養者名簿）（⑤の場合）'!$BE27,1,0),0),0)</f>
        <v>0</v>
      </c>
      <c r="WO22" s="338">
        <f>IF(WO$19-'様式３（療養者名簿）（⑤の場合）'!$BD27+1&lt;=15,IF(WO$19&gt;='様式３（療養者名簿）（⑤の場合）'!$BD27,IF(WO$19&lt;='様式３（療養者名簿）（⑤の場合）'!$BE27,1,0),0),0)</f>
        <v>0</v>
      </c>
      <c r="WP22" s="338">
        <f>IF(WP$19-'様式３（療養者名簿）（⑤の場合）'!$BD27+1&lt;=15,IF(WP$19&gt;='様式３（療養者名簿）（⑤の場合）'!$BD27,IF(WP$19&lt;='様式３（療養者名簿）（⑤の場合）'!$BE27,1,0),0),0)</f>
        <v>0</v>
      </c>
      <c r="WQ22" s="338">
        <f>IF(WQ$19-'様式３（療養者名簿）（⑤の場合）'!$BD27+1&lt;=15,IF(WQ$19&gt;='様式３（療養者名簿）（⑤の場合）'!$BD27,IF(WQ$19&lt;='様式３（療養者名簿）（⑤の場合）'!$BE27,1,0),0),0)</f>
        <v>0</v>
      </c>
      <c r="WR22" s="338">
        <f>IF(WR$19-'様式３（療養者名簿）（⑤の場合）'!$BD27+1&lt;=15,IF(WR$19&gt;='様式３（療養者名簿）（⑤の場合）'!$BD27,IF(WR$19&lt;='様式３（療養者名簿）（⑤の場合）'!$BE27,1,0),0),0)</f>
        <v>0</v>
      </c>
      <c r="WS22" s="338">
        <f>IF(WS$19-'様式３（療養者名簿）（⑤の場合）'!$BD27+1&lt;=15,IF(WS$19&gt;='様式３（療養者名簿）（⑤の場合）'!$BD27,IF(WS$19&lt;='様式３（療養者名簿）（⑤の場合）'!$BE27,1,0),0),0)</f>
        <v>0</v>
      </c>
      <c r="WT22" s="338">
        <f>IF(WT$19-'様式３（療養者名簿）（⑤の場合）'!$BD27+1&lt;=15,IF(WT$19&gt;='様式３（療養者名簿）（⑤の場合）'!$BD27,IF(WT$19&lt;='様式３（療養者名簿）（⑤の場合）'!$BE27,1,0),0),0)</f>
        <v>0</v>
      </c>
      <c r="WU22" s="338">
        <f>IF(WU$19-'様式３（療養者名簿）（⑤の場合）'!$BD27+1&lt;=15,IF(WU$19&gt;='様式３（療養者名簿）（⑤の場合）'!$BD27,IF(WU$19&lt;='様式３（療養者名簿）（⑤の場合）'!$BE27,1,0),0),0)</f>
        <v>0</v>
      </c>
      <c r="WV22" s="338">
        <f>IF(WV$19-'様式３（療養者名簿）（⑤の場合）'!$BD27+1&lt;=15,IF(WV$19&gt;='様式３（療養者名簿）（⑤の場合）'!$BD27,IF(WV$19&lt;='様式３（療養者名簿）（⑤の場合）'!$BE27,1,0),0),0)</f>
        <v>0</v>
      </c>
      <c r="WW22" s="338">
        <f>IF(WW$19-'様式３（療養者名簿）（⑤の場合）'!$BD27+1&lt;=15,IF(WW$19&gt;='様式３（療養者名簿）（⑤の場合）'!$BD27,IF(WW$19&lt;='様式３（療養者名簿）（⑤の場合）'!$BE27,1,0),0),0)</f>
        <v>0</v>
      </c>
      <c r="WX22" s="338">
        <f>IF(WX$19-'様式３（療養者名簿）（⑤の場合）'!$BD27+1&lt;=15,IF(WX$19&gt;='様式３（療養者名簿）（⑤の場合）'!$BD27,IF(WX$19&lt;='様式３（療養者名簿）（⑤の場合）'!$BE27,1,0),0),0)</f>
        <v>0</v>
      </c>
      <c r="WY22" s="338">
        <f>IF(WY$19-'様式３（療養者名簿）（⑤の場合）'!$BD27+1&lt;=15,IF(WY$19&gt;='様式３（療養者名簿）（⑤の場合）'!$BD27,IF(WY$19&lt;='様式３（療養者名簿）（⑤の場合）'!$BE27,1,0),0),0)</f>
        <v>0</v>
      </c>
      <c r="WZ22" s="338">
        <f>IF(WZ$19-'様式３（療養者名簿）（⑤の場合）'!$BD27+1&lt;=15,IF(WZ$19&gt;='様式３（療養者名簿）（⑤の場合）'!$BD27,IF(WZ$19&lt;='様式３（療養者名簿）（⑤の場合）'!$BE27,1,0),0),0)</f>
        <v>0</v>
      </c>
      <c r="XA22" s="338">
        <f>IF(XA$19-'様式３（療養者名簿）（⑤の場合）'!$BD27+1&lt;=15,IF(XA$19&gt;='様式３（療養者名簿）（⑤の場合）'!$BD27,IF(XA$19&lt;='様式３（療養者名簿）（⑤の場合）'!$BE27,1,0),0),0)</f>
        <v>0</v>
      </c>
      <c r="XB22" s="338">
        <f>IF(XB$19-'様式３（療養者名簿）（⑤の場合）'!$BD27+1&lt;=15,IF(XB$19&gt;='様式３（療養者名簿）（⑤の場合）'!$BD27,IF(XB$19&lt;='様式３（療養者名簿）（⑤の場合）'!$BE27,1,0),0),0)</f>
        <v>0</v>
      </c>
      <c r="XC22" s="338">
        <f>IF(XC$19-'様式３（療養者名簿）（⑤の場合）'!$BD27+1&lt;=15,IF(XC$19&gt;='様式３（療養者名簿）（⑤の場合）'!$BD27,IF(XC$19&lt;='様式３（療養者名簿）（⑤の場合）'!$BE27,1,0),0),0)</f>
        <v>0</v>
      </c>
      <c r="XD22" s="338">
        <f>IF(XD$19-'様式３（療養者名簿）（⑤の場合）'!$BD27+1&lt;=15,IF(XD$19&gt;='様式３（療養者名簿）（⑤の場合）'!$BD27,IF(XD$19&lt;='様式３（療養者名簿）（⑤の場合）'!$BE27,1,0),0),0)</f>
        <v>0</v>
      </c>
      <c r="XE22" s="338">
        <f>IF(XE$19-'様式３（療養者名簿）（⑤の場合）'!$BD27+1&lt;=15,IF(XE$19&gt;='様式３（療養者名簿）（⑤の場合）'!$BD27,IF(XE$19&lt;='様式３（療養者名簿）（⑤の場合）'!$BE27,1,0),0),0)</f>
        <v>0</v>
      </c>
      <c r="XF22" s="338">
        <f>IF(XF$19-'様式３（療養者名簿）（⑤の場合）'!$BD27+1&lt;=15,IF(XF$19&gt;='様式３（療養者名簿）（⑤の場合）'!$BD27,IF(XF$19&lt;='様式３（療養者名簿）（⑤の場合）'!$BE27,1,0),0),0)</f>
        <v>0</v>
      </c>
      <c r="XG22" s="338">
        <f>IF(XG$19-'様式３（療養者名簿）（⑤の場合）'!$BD27+1&lt;=15,IF(XG$19&gt;='様式３（療養者名簿）（⑤の場合）'!$BD27,IF(XG$19&lt;='様式３（療養者名簿）（⑤の場合）'!$BE27,1,0),0),0)</f>
        <v>0</v>
      </c>
      <c r="XH22" s="338">
        <f>IF(XH$19-'様式３（療養者名簿）（⑤の場合）'!$BD27+1&lt;=15,IF(XH$19&gt;='様式３（療養者名簿）（⑤の場合）'!$BD27,IF(XH$19&lt;='様式３（療養者名簿）（⑤の場合）'!$BE27,1,0),0),0)</f>
        <v>0</v>
      </c>
      <c r="XI22" s="338">
        <f>IF(XI$19-'様式３（療養者名簿）（⑤の場合）'!$BD27+1&lt;=15,IF(XI$19&gt;='様式３（療養者名簿）（⑤の場合）'!$BD27,IF(XI$19&lt;='様式３（療養者名簿）（⑤の場合）'!$BE27,1,0),0),0)</f>
        <v>0</v>
      </c>
      <c r="XJ22" s="338">
        <f>IF(XJ$19-'様式３（療養者名簿）（⑤の場合）'!$BD27+1&lt;=15,IF(XJ$19&gt;='様式３（療養者名簿）（⑤の場合）'!$BD27,IF(XJ$19&lt;='様式３（療養者名簿）（⑤の場合）'!$BE27,1,0),0),0)</f>
        <v>0</v>
      </c>
      <c r="XK22" s="338">
        <f>IF(XK$19-'様式３（療養者名簿）（⑤の場合）'!$BD27+1&lt;=15,IF(XK$19&gt;='様式３（療養者名簿）（⑤の場合）'!$BD27,IF(XK$19&lt;='様式３（療養者名簿）（⑤の場合）'!$BE27,1,0),0),0)</f>
        <v>0</v>
      </c>
      <c r="XL22" s="338">
        <f>IF(XL$19-'様式３（療養者名簿）（⑤の場合）'!$BD27+1&lt;=15,IF(XL$19&gt;='様式３（療養者名簿）（⑤の場合）'!$BD27,IF(XL$19&lt;='様式３（療養者名簿）（⑤の場合）'!$BE27,1,0),0),0)</f>
        <v>0</v>
      </c>
      <c r="XM22" s="338">
        <f>IF(XM$19-'様式３（療養者名簿）（⑤の場合）'!$BD27+1&lt;=15,IF(XM$19&gt;='様式３（療養者名簿）（⑤の場合）'!$BD27,IF(XM$19&lt;='様式３（療養者名簿）（⑤の場合）'!$BE27,1,0),0),0)</f>
        <v>0</v>
      </c>
      <c r="XN22" s="338">
        <f>IF(XN$19-'様式３（療養者名簿）（⑤の場合）'!$BD27+1&lt;=15,IF(XN$19&gt;='様式３（療養者名簿）（⑤の場合）'!$BD27,IF(XN$19&lt;='様式３（療養者名簿）（⑤の場合）'!$BE27,1,0),0),0)</f>
        <v>0</v>
      </c>
      <c r="XO22" s="338">
        <f>IF(XO$19-'様式３（療養者名簿）（⑤の場合）'!$BD27+1&lt;=15,IF(XO$19&gt;='様式３（療養者名簿）（⑤の場合）'!$BD27,IF(XO$19&lt;='様式３（療養者名簿）（⑤の場合）'!$BE27,1,0),0),0)</f>
        <v>0</v>
      </c>
      <c r="XP22" s="338">
        <f>IF(XP$19-'様式３（療養者名簿）（⑤の場合）'!$BD27+1&lt;=15,IF(XP$19&gt;='様式３（療養者名簿）（⑤の場合）'!$BD27,IF(XP$19&lt;='様式３（療養者名簿）（⑤の場合）'!$BE27,1,0),0),0)</f>
        <v>0</v>
      </c>
      <c r="XQ22" s="338">
        <f>IF(XQ$19-'様式３（療養者名簿）（⑤の場合）'!$BD27+1&lt;=15,IF(XQ$19&gt;='様式３（療養者名簿）（⑤の場合）'!$BD27,IF(XQ$19&lt;='様式３（療養者名簿）（⑤の場合）'!$BE27,1,0),0),0)</f>
        <v>0</v>
      </c>
      <c r="XR22" s="338">
        <f>IF(XR$19-'様式３（療養者名簿）（⑤の場合）'!$BD27+1&lt;=15,IF(XR$19&gt;='様式３（療養者名簿）（⑤の場合）'!$BD27,IF(XR$19&lt;='様式３（療養者名簿）（⑤の場合）'!$BE27,1,0),0),0)</f>
        <v>0</v>
      </c>
      <c r="XS22" s="338">
        <f>IF(XS$19-'様式３（療養者名簿）（⑤の場合）'!$BD27+1&lt;=15,IF(XS$19&gt;='様式３（療養者名簿）（⑤の場合）'!$BD27,IF(XS$19&lt;='様式３（療養者名簿）（⑤の場合）'!$BE27,1,0),0),0)</f>
        <v>0</v>
      </c>
      <c r="XT22" s="338">
        <f>IF(XT$19-'様式３（療養者名簿）（⑤の場合）'!$BD27+1&lt;=15,IF(XT$19&gt;='様式３（療養者名簿）（⑤の場合）'!$BD27,IF(XT$19&lt;='様式３（療養者名簿）（⑤の場合）'!$BE27,1,0),0),0)</f>
        <v>0</v>
      </c>
      <c r="XU22" s="338">
        <f>IF(XU$19-'様式３（療養者名簿）（⑤の場合）'!$BD27+1&lt;=15,IF(XU$19&gt;='様式３（療養者名簿）（⑤の場合）'!$BD27,IF(XU$19&lt;='様式３（療養者名簿）（⑤の場合）'!$BE27,1,0),0),0)</f>
        <v>0</v>
      </c>
      <c r="XV22" s="338">
        <f>IF(XV$19-'様式３（療養者名簿）（⑤の場合）'!$BD27+1&lt;=15,IF(XV$19&gt;='様式３（療養者名簿）（⑤の場合）'!$BD27,IF(XV$19&lt;='様式３（療養者名簿）（⑤の場合）'!$BE27,1,0),0),0)</f>
        <v>0</v>
      </c>
      <c r="XW22" s="338">
        <f>IF(XW$19-'様式３（療養者名簿）（⑤の場合）'!$BD27+1&lt;=15,IF(XW$19&gt;='様式３（療養者名簿）（⑤の場合）'!$BD27,IF(XW$19&lt;='様式３（療養者名簿）（⑤の場合）'!$BE27,1,0),0),0)</f>
        <v>0</v>
      </c>
      <c r="XX22" s="338">
        <f>IF(XX$19-'様式３（療養者名簿）（⑤の場合）'!$BD27+1&lt;=15,IF(XX$19&gt;='様式３（療養者名簿）（⑤の場合）'!$BD27,IF(XX$19&lt;='様式３（療養者名簿）（⑤の場合）'!$BE27,1,0),0),0)</f>
        <v>0</v>
      </c>
      <c r="XY22" s="338">
        <f>IF(XY$19-'様式３（療養者名簿）（⑤の場合）'!$BD27+1&lt;=15,IF(XY$19&gt;='様式３（療養者名簿）（⑤の場合）'!$BD27,IF(XY$19&lt;='様式３（療養者名簿）（⑤の場合）'!$BE27,1,0),0),0)</f>
        <v>0</v>
      </c>
      <c r="XZ22" s="338">
        <f>IF(XZ$19-'様式３（療養者名簿）（⑤の場合）'!$BD27+1&lt;=15,IF(XZ$19&gt;='様式３（療養者名簿）（⑤の場合）'!$BD27,IF(XZ$19&lt;='様式３（療養者名簿）（⑤の場合）'!$BE27,1,0),0),0)</f>
        <v>0</v>
      </c>
      <c r="YA22" s="338">
        <f>IF(YA$19-'様式３（療養者名簿）（⑤の場合）'!$BD27+1&lt;=15,IF(YA$19&gt;='様式３（療養者名簿）（⑤の場合）'!$BD27,IF(YA$19&lt;='様式３（療養者名簿）（⑤の場合）'!$BE27,1,0),0),0)</f>
        <v>0</v>
      </c>
      <c r="YB22" s="338">
        <f>IF(YB$19-'様式３（療養者名簿）（⑤の場合）'!$BD27+1&lt;=15,IF(YB$19&gt;='様式３（療養者名簿）（⑤の場合）'!$BD27,IF(YB$19&lt;='様式３（療養者名簿）（⑤の場合）'!$BE27,1,0),0),0)</f>
        <v>0</v>
      </c>
      <c r="YC22" s="338">
        <f>IF(YC$19-'様式３（療養者名簿）（⑤の場合）'!$BD27+1&lt;=15,IF(YC$19&gt;='様式３（療養者名簿）（⑤の場合）'!$BD27,IF(YC$19&lt;='様式３（療養者名簿）（⑤の場合）'!$BE27,1,0),0),0)</f>
        <v>0</v>
      </c>
      <c r="YD22" s="338">
        <f>IF(YD$19-'様式３（療養者名簿）（⑤の場合）'!$BD27+1&lt;=15,IF(YD$19&gt;='様式３（療養者名簿）（⑤の場合）'!$BD27,IF(YD$19&lt;='様式３（療養者名簿）（⑤の場合）'!$BE27,1,0),0),0)</f>
        <v>0</v>
      </c>
      <c r="YE22" s="338">
        <f>IF(YE$19-'様式３（療養者名簿）（⑤の場合）'!$BD27+1&lt;=15,IF(YE$19&gt;='様式３（療養者名簿）（⑤の場合）'!$BD27,IF(YE$19&lt;='様式３（療養者名簿）（⑤の場合）'!$BE27,1,0),0),0)</f>
        <v>0</v>
      </c>
      <c r="YF22" s="338">
        <f>IF(YF$19-'様式３（療養者名簿）（⑤の場合）'!$BD27+1&lt;=15,IF(YF$19&gt;='様式３（療養者名簿）（⑤の場合）'!$BD27,IF(YF$19&lt;='様式３（療養者名簿）（⑤の場合）'!$BE27,1,0),0),0)</f>
        <v>0</v>
      </c>
      <c r="YG22" s="338">
        <f>IF(YG$19-'様式３（療養者名簿）（⑤の場合）'!$BD27+1&lt;=15,IF(YG$19&gt;='様式３（療養者名簿）（⑤の場合）'!$BD27,IF(YG$19&lt;='様式３（療養者名簿）（⑤の場合）'!$BE27,1,0),0),0)</f>
        <v>0</v>
      </c>
      <c r="YH22" s="338">
        <f>IF(YH$19-'様式３（療養者名簿）（⑤の場合）'!$BD27+1&lt;=15,IF(YH$19&gt;='様式３（療養者名簿）（⑤の場合）'!$BD27,IF(YH$19&lt;='様式３（療養者名簿）（⑤の場合）'!$BE27,1,0),0),0)</f>
        <v>0</v>
      </c>
      <c r="YI22" s="338">
        <f>IF(YI$19-'様式３（療養者名簿）（⑤の場合）'!$BD27+1&lt;=15,IF(YI$19&gt;='様式３（療養者名簿）（⑤の場合）'!$BD27,IF(YI$19&lt;='様式３（療養者名簿）（⑤の場合）'!$BE27,1,0),0),0)</f>
        <v>0</v>
      </c>
      <c r="YJ22" s="338">
        <f>IF(YJ$19-'様式３（療養者名簿）（⑤の場合）'!$BD27+1&lt;=15,IF(YJ$19&gt;='様式３（療養者名簿）（⑤の場合）'!$BD27,IF(YJ$19&lt;='様式３（療養者名簿）（⑤の場合）'!$BE27,1,0),0),0)</f>
        <v>0</v>
      </c>
      <c r="YK22" s="338">
        <f>IF(YK$19-'様式３（療養者名簿）（⑤の場合）'!$BD27+1&lt;=15,IF(YK$19&gt;='様式３（療養者名簿）（⑤の場合）'!$BD27,IF(YK$19&lt;='様式３（療養者名簿）（⑤の場合）'!$BE27,1,0),0),0)</f>
        <v>0</v>
      </c>
      <c r="YL22" s="338">
        <f>IF(YL$19-'様式３（療養者名簿）（⑤の場合）'!$BD27+1&lt;=15,IF(YL$19&gt;='様式３（療養者名簿）（⑤の場合）'!$BD27,IF(YL$19&lt;='様式３（療養者名簿）（⑤の場合）'!$BE27,1,0),0),0)</f>
        <v>0</v>
      </c>
      <c r="YM22" s="338">
        <f>IF(YM$19-'様式３（療養者名簿）（⑤の場合）'!$BD27+1&lt;=15,IF(YM$19&gt;='様式３（療養者名簿）（⑤の場合）'!$BD27,IF(YM$19&lt;='様式３（療養者名簿）（⑤の場合）'!$BE27,1,0),0),0)</f>
        <v>0</v>
      </c>
      <c r="YN22" s="338">
        <f>IF(YN$19-'様式３（療養者名簿）（⑤の場合）'!$BD27+1&lt;=15,IF(YN$19&gt;='様式３（療養者名簿）（⑤の場合）'!$BD27,IF(YN$19&lt;='様式３（療養者名簿）（⑤の場合）'!$BE27,1,0),0),0)</f>
        <v>0</v>
      </c>
      <c r="YO22" s="338">
        <f>IF(YO$19-'様式３（療養者名簿）（⑤の場合）'!$BD27+1&lt;=15,IF(YO$19&gt;='様式３（療養者名簿）（⑤の場合）'!$BD27,IF(YO$19&lt;='様式３（療養者名簿）（⑤の場合）'!$BE27,1,0),0),0)</f>
        <v>0</v>
      </c>
      <c r="YP22" s="338">
        <f>IF(YP$19-'様式３（療養者名簿）（⑤の場合）'!$BD27+1&lt;=15,IF(YP$19&gt;='様式３（療養者名簿）（⑤の場合）'!$BD27,IF(YP$19&lt;='様式３（療養者名簿）（⑤の場合）'!$BE27,1,0),0),0)</f>
        <v>0</v>
      </c>
      <c r="YQ22" s="338">
        <f>IF(YQ$19-'様式３（療養者名簿）（⑤の場合）'!$BD27+1&lt;=15,IF(YQ$19&gt;='様式３（療養者名簿）（⑤の場合）'!$BD27,IF(YQ$19&lt;='様式３（療養者名簿）（⑤の場合）'!$BE27,1,0),0),0)</f>
        <v>0</v>
      </c>
      <c r="YR22" s="338">
        <f>IF(YR$19-'様式３（療養者名簿）（⑤の場合）'!$BD27+1&lt;=15,IF(YR$19&gt;='様式３（療養者名簿）（⑤の場合）'!$BD27,IF(YR$19&lt;='様式３（療養者名簿）（⑤の場合）'!$BE27,1,0),0),0)</f>
        <v>0</v>
      </c>
      <c r="YS22" s="338">
        <f>IF(YS$19-'様式３（療養者名簿）（⑤の場合）'!$BD27+1&lt;=15,IF(YS$19&gt;='様式３（療養者名簿）（⑤の場合）'!$BD27,IF(YS$19&lt;='様式３（療養者名簿）（⑤の場合）'!$BE27,1,0),0),0)</f>
        <v>0</v>
      </c>
      <c r="YT22" s="338">
        <f>IF(YT$19-'様式３（療養者名簿）（⑤の場合）'!$BD27+1&lt;=15,IF(YT$19&gt;='様式３（療養者名簿）（⑤の場合）'!$BD27,IF(YT$19&lt;='様式３（療養者名簿）（⑤の場合）'!$BE27,1,0),0),0)</f>
        <v>0</v>
      </c>
      <c r="YU22" s="338">
        <f>IF(YU$19-'様式３（療養者名簿）（⑤の場合）'!$BD27+1&lt;=15,IF(YU$19&gt;='様式３（療養者名簿）（⑤の場合）'!$BD27,IF(YU$19&lt;='様式３（療養者名簿）（⑤の場合）'!$BE27,1,0),0),0)</f>
        <v>0</v>
      </c>
      <c r="YV22" s="338">
        <f>IF(YV$19-'様式３（療養者名簿）（⑤の場合）'!$BD27+1&lt;=15,IF(YV$19&gt;='様式３（療養者名簿）（⑤の場合）'!$BD27,IF(YV$19&lt;='様式３（療養者名簿）（⑤の場合）'!$BE27,1,0),0),0)</f>
        <v>0</v>
      </c>
      <c r="YW22" s="338">
        <f>IF(YW$19-'様式３（療養者名簿）（⑤の場合）'!$BD27+1&lt;=15,IF(YW$19&gt;='様式３（療養者名簿）（⑤の場合）'!$BD27,IF(YW$19&lt;='様式３（療養者名簿）（⑤の場合）'!$BE27,1,0),0),0)</f>
        <v>0</v>
      </c>
      <c r="YX22" s="338">
        <f>IF(YX$19-'様式３（療養者名簿）（⑤の場合）'!$BD27+1&lt;=15,IF(YX$19&gt;='様式３（療養者名簿）（⑤の場合）'!$BD27,IF(YX$19&lt;='様式３（療養者名簿）（⑤の場合）'!$BE27,1,0),0),0)</f>
        <v>0</v>
      </c>
      <c r="YY22" s="338">
        <f>IF(YY$19-'様式３（療養者名簿）（⑤の場合）'!$BD27+1&lt;=15,IF(YY$19&gt;='様式３（療養者名簿）（⑤の場合）'!$BD27,IF(YY$19&lt;='様式３（療養者名簿）（⑤の場合）'!$BE27,1,0),0),0)</f>
        <v>0</v>
      </c>
      <c r="YZ22" s="338">
        <f>IF(YZ$19-'様式３（療養者名簿）（⑤の場合）'!$BD27+1&lt;=15,IF(YZ$19&gt;='様式３（療養者名簿）（⑤の場合）'!$BD27,IF(YZ$19&lt;='様式３（療養者名簿）（⑤の場合）'!$BE27,1,0),0),0)</f>
        <v>0</v>
      </c>
      <c r="ZA22" s="338">
        <f>IF(ZA$19-'様式３（療養者名簿）（⑤の場合）'!$BD27+1&lt;=15,IF(ZA$19&gt;='様式３（療養者名簿）（⑤の場合）'!$BD27,IF(ZA$19&lt;='様式３（療養者名簿）（⑤の場合）'!$BE27,1,0),0),0)</f>
        <v>0</v>
      </c>
      <c r="ZB22" s="338">
        <f>IF(ZB$19-'様式３（療養者名簿）（⑤の場合）'!$BD27+1&lt;=15,IF(ZB$19&gt;='様式３（療養者名簿）（⑤の場合）'!$BD27,IF(ZB$19&lt;='様式３（療養者名簿）（⑤の場合）'!$BE27,1,0),0),0)</f>
        <v>0</v>
      </c>
      <c r="ZC22" s="338">
        <f>IF(ZC$19-'様式３（療養者名簿）（⑤の場合）'!$BD27+1&lt;=15,IF(ZC$19&gt;='様式３（療養者名簿）（⑤の場合）'!$BD27,IF(ZC$19&lt;='様式３（療養者名簿）（⑤の場合）'!$BE27,1,0),0),0)</f>
        <v>0</v>
      </c>
      <c r="ZD22" s="338">
        <f>IF(ZD$19-'様式３（療養者名簿）（⑤の場合）'!$BD27+1&lt;=15,IF(ZD$19&gt;='様式３（療養者名簿）（⑤の場合）'!$BD27,IF(ZD$19&lt;='様式３（療養者名簿）（⑤の場合）'!$BE27,1,0),0),0)</f>
        <v>0</v>
      </c>
      <c r="ZE22" s="338">
        <f>IF(ZE$19-'様式３（療養者名簿）（⑤の場合）'!$BD27+1&lt;=15,IF(ZE$19&gt;='様式３（療養者名簿）（⑤の場合）'!$BD27,IF(ZE$19&lt;='様式３（療養者名簿）（⑤の場合）'!$BE27,1,0),0),0)</f>
        <v>0</v>
      </c>
      <c r="ZF22" s="338">
        <f>IF(ZF$19-'様式３（療養者名簿）（⑤の場合）'!$BD27+1&lt;=15,IF(ZF$19&gt;='様式３（療養者名簿）（⑤の場合）'!$BD27,IF(ZF$19&lt;='様式３（療養者名簿）（⑤の場合）'!$BE27,1,0),0),0)</f>
        <v>0</v>
      </c>
      <c r="ZG22" s="338">
        <f>IF(ZG$19-'様式３（療養者名簿）（⑤の場合）'!$BD27+1&lt;=15,IF(ZG$19&gt;='様式３（療養者名簿）（⑤の場合）'!$BD27,IF(ZG$19&lt;='様式３（療養者名簿）（⑤の場合）'!$BE27,1,0),0),0)</f>
        <v>0</v>
      </c>
      <c r="ZH22" s="338">
        <f>IF(ZH$19-'様式３（療養者名簿）（⑤の場合）'!$BD27+1&lt;=15,IF(ZH$19&gt;='様式３（療養者名簿）（⑤の場合）'!$BD27,IF(ZH$19&lt;='様式３（療養者名簿）（⑤の場合）'!$BE27,1,0),0),0)</f>
        <v>0</v>
      </c>
      <c r="ZI22" s="338">
        <f>IF(ZI$19-'様式３（療養者名簿）（⑤の場合）'!$BD27+1&lt;=15,IF(ZI$19&gt;='様式３（療養者名簿）（⑤の場合）'!$BD27,IF(ZI$19&lt;='様式３（療養者名簿）（⑤の場合）'!$BE27,1,0),0),0)</f>
        <v>0</v>
      </c>
      <c r="ZJ22" s="338">
        <f>IF(ZJ$19-'様式３（療養者名簿）（⑤の場合）'!$BD27+1&lt;=15,IF(ZJ$19&gt;='様式３（療養者名簿）（⑤の場合）'!$BD27,IF(ZJ$19&lt;='様式３（療養者名簿）（⑤の場合）'!$BE27,1,0),0),0)</f>
        <v>0</v>
      </c>
      <c r="ZK22" s="338">
        <f>IF(ZK$19-'様式３（療養者名簿）（⑤の場合）'!$BD27+1&lt;=15,IF(ZK$19&gt;='様式３（療養者名簿）（⑤の場合）'!$BD27,IF(ZK$19&lt;='様式３（療養者名簿）（⑤の場合）'!$BE27,1,0),0),0)</f>
        <v>0</v>
      </c>
      <c r="ZL22" s="338">
        <f>IF(ZL$19-'様式３（療養者名簿）（⑤の場合）'!$BD27+1&lt;=15,IF(ZL$19&gt;='様式３（療養者名簿）（⑤の場合）'!$BD27,IF(ZL$19&lt;='様式３（療養者名簿）（⑤の場合）'!$BE27,1,0),0),0)</f>
        <v>0</v>
      </c>
      <c r="ZM22" s="338">
        <f>IF(ZM$19-'様式３（療養者名簿）（⑤の場合）'!$BD27+1&lt;=15,IF(ZM$19&gt;='様式３（療養者名簿）（⑤の場合）'!$BD27,IF(ZM$19&lt;='様式３（療養者名簿）（⑤の場合）'!$BE27,1,0),0),0)</f>
        <v>0</v>
      </c>
      <c r="ZN22" s="338">
        <f>IF(ZN$19-'様式３（療養者名簿）（⑤の場合）'!$BD27+1&lt;=15,IF(ZN$19&gt;='様式３（療養者名簿）（⑤の場合）'!$BD27,IF(ZN$19&lt;='様式３（療養者名簿）（⑤の場合）'!$BE27,1,0),0),0)</f>
        <v>0</v>
      </c>
      <c r="ZO22" s="338">
        <f>IF(ZO$19-'様式３（療養者名簿）（⑤の場合）'!$BD27+1&lt;=15,IF(ZO$19&gt;='様式３（療養者名簿）（⑤の場合）'!$BD27,IF(ZO$19&lt;='様式３（療養者名簿）（⑤の場合）'!$BE27,1,0),0),0)</f>
        <v>0</v>
      </c>
      <c r="ZP22" s="338">
        <f>IF(ZP$19-'様式３（療養者名簿）（⑤の場合）'!$BD27+1&lt;=15,IF(ZP$19&gt;='様式３（療養者名簿）（⑤の場合）'!$BD27,IF(ZP$19&lt;='様式３（療養者名簿）（⑤の場合）'!$BE27,1,0),0),0)</f>
        <v>0</v>
      </c>
      <c r="ZQ22" s="338">
        <f>IF(ZQ$19-'様式３（療養者名簿）（⑤の場合）'!$BD27+1&lt;=15,IF(ZQ$19&gt;='様式３（療養者名簿）（⑤の場合）'!$BD27,IF(ZQ$19&lt;='様式３（療養者名簿）（⑤の場合）'!$BE27,1,0),0),0)</f>
        <v>0</v>
      </c>
      <c r="ZR22" s="338">
        <f>IF(ZR$19-'様式３（療養者名簿）（⑤の場合）'!$BD27+1&lt;=15,IF(ZR$19&gt;='様式３（療養者名簿）（⑤の場合）'!$BD27,IF(ZR$19&lt;='様式３（療養者名簿）（⑤の場合）'!$BE27,1,0),0),0)</f>
        <v>0</v>
      </c>
      <c r="ZS22" s="338">
        <f>IF(ZS$19-'様式３（療養者名簿）（⑤の場合）'!$BD27+1&lt;=15,IF(ZS$19&gt;='様式３（療養者名簿）（⑤の場合）'!$BD27,IF(ZS$19&lt;='様式３（療養者名簿）（⑤の場合）'!$BE27,1,0),0),0)</f>
        <v>0</v>
      </c>
      <c r="ZT22" s="338">
        <f>IF(ZT$19-'様式３（療養者名簿）（⑤の場合）'!$BD27+1&lt;=15,IF(ZT$19&gt;='様式３（療養者名簿）（⑤の場合）'!$BD27,IF(ZT$19&lt;='様式３（療養者名簿）（⑤の場合）'!$BE27,1,0),0),0)</f>
        <v>0</v>
      </c>
      <c r="ZU22" s="338">
        <f>IF(ZU$19-'様式３（療養者名簿）（⑤の場合）'!$BD27+1&lt;=15,IF(ZU$19&gt;='様式３（療養者名簿）（⑤の場合）'!$BD27,IF(ZU$19&lt;='様式３（療養者名簿）（⑤の場合）'!$BE27,1,0),0),0)</f>
        <v>0</v>
      </c>
      <c r="ZV22" s="338">
        <f>IF(ZV$19-'様式３（療養者名簿）（⑤の場合）'!$BD27+1&lt;=15,IF(ZV$19&gt;='様式３（療養者名簿）（⑤の場合）'!$BD27,IF(ZV$19&lt;='様式３（療養者名簿）（⑤の場合）'!$BE27,1,0),0),0)</f>
        <v>0</v>
      </c>
      <c r="ZW22" s="338">
        <f>IF(ZW$19-'様式３（療養者名簿）（⑤の場合）'!$BD27+1&lt;=15,IF(ZW$19&gt;='様式３（療養者名簿）（⑤の場合）'!$BD27,IF(ZW$19&lt;='様式３（療養者名簿）（⑤の場合）'!$BE27,1,0),0),0)</f>
        <v>0</v>
      </c>
      <c r="ZX22" s="338">
        <f>IF(ZX$19-'様式３（療養者名簿）（⑤の場合）'!$BD27+1&lt;=15,IF(ZX$19&gt;='様式３（療養者名簿）（⑤の場合）'!$BD27,IF(ZX$19&lt;='様式３（療養者名簿）（⑤の場合）'!$BE27,1,0),0),0)</f>
        <v>0</v>
      </c>
      <c r="ZY22" s="338">
        <f>IF(ZY$19-'様式３（療養者名簿）（⑤の場合）'!$BD27+1&lt;=15,IF(ZY$19&gt;='様式３（療養者名簿）（⑤の場合）'!$BD27,IF(ZY$19&lt;='様式３（療養者名簿）（⑤の場合）'!$BE27,1,0),0),0)</f>
        <v>0</v>
      </c>
      <c r="ZZ22" s="338">
        <f>IF(ZZ$19-'様式３（療養者名簿）（⑤の場合）'!$BD27+1&lt;=15,IF(ZZ$19&gt;='様式３（療養者名簿）（⑤の場合）'!$BD27,IF(ZZ$19&lt;='様式３（療養者名簿）（⑤の場合）'!$BE27,1,0),0),0)</f>
        <v>0</v>
      </c>
      <c r="AAA22" s="338">
        <f>IF(AAA$19-'様式３（療養者名簿）（⑤の場合）'!$BD27+1&lt;=15,IF(AAA$19&gt;='様式３（療養者名簿）（⑤の場合）'!$BD27,IF(AAA$19&lt;='様式３（療養者名簿）（⑤の場合）'!$BE27,1,0),0),0)</f>
        <v>0</v>
      </c>
      <c r="AAB22" s="338">
        <f>IF(AAB$19-'様式３（療養者名簿）（⑤の場合）'!$BD27+1&lt;=15,IF(AAB$19&gt;='様式３（療養者名簿）（⑤の場合）'!$BD27,IF(AAB$19&lt;='様式３（療養者名簿）（⑤の場合）'!$BE27,1,0),0),0)</f>
        <v>0</v>
      </c>
      <c r="AAC22" s="338">
        <f>IF(AAC$19-'様式３（療養者名簿）（⑤の場合）'!$BD27+1&lt;=15,IF(AAC$19&gt;='様式３（療養者名簿）（⑤の場合）'!$BD27,IF(AAC$19&lt;='様式３（療養者名簿）（⑤の場合）'!$BE27,1,0),0),0)</f>
        <v>0</v>
      </c>
      <c r="AAD22" s="338">
        <f>IF(AAD$19-'様式３（療養者名簿）（⑤の場合）'!$BD27+1&lt;=15,IF(AAD$19&gt;='様式３（療養者名簿）（⑤の場合）'!$BD27,IF(AAD$19&lt;='様式３（療養者名簿）（⑤の場合）'!$BE27,1,0),0),0)</f>
        <v>0</v>
      </c>
      <c r="AAE22" s="338">
        <f>IF(AAE$19-'様式３（療養者名簿）（⑤の場合）'!$BD27+1&lt;=15,IF(AAE$19&gt;='様式３（療養者名簿）（⑤の場合）'!$BD27,IF(AAE$19&lt;='様式３（療養者名簿）（⑤の場合）'!$BE27,1,0),0),0)</f>
        <v>0</v>
      </c>
      <c r="AAF22" s="338">
        <f>IF(AAF$19-'様式３（療養者名簿）（⑤の場合）'!$BD27+1&lt;=15,IF(AAF$19&gt;='様式３（療養者名簿）（⑤の場合）'!$BD27,IF(AAF$19&lt;='様式３（療養者名簿）（⑤の場合）'!$BE27,1,0),0),0)</f>
        <v>0</v>
      </c>
      <c r="AAG22" s="338">
        <f>IF(AAG$19-'様式３（療養者名簿）（⑤の場合）'!$BD27+1&lt;=15,IF(AAG$19&gt;='様式３（療養者名簿）（⑤の場合）'!$BD27,IF(AAG$19&lt;='様式３（療養者名簿）（⑤の場合）'!$BE27,1,0),0),0)</f>
        <v>0</v>
      </c>
      <c r="AAH22" s="338">
        <f>IF(AAH$19-'様式３（療養者名簿）（⑤の場合）'!$BD27+1&lt;=15,IF(AAH$19&gt;='様式３（療養者名簿）（⑤の場合）'!$BD27,IF(AAH$19&lt;='様式３（療養者名簿）（⑤の場合）'!$BE27,1,0),0),0)</f>
        <v>0</v>
      </c>
      <c r="AAI22" s="338">
        <f>IF(AAI$19-'様式３（療養者名簿）（⑤の場合）'!$BD27+1&lt;=15,IF(AAI$19&gt;='様式３（療養者名簿）（⑤の場合）'!$BD27,IF(AAI$19&lt;='様式３（療養者名簿）（⑤の場合）'!$BE27,1,0),0),0)</f>
        <v>0</v>
      </c>
      <c r="AAJ22" s="338">
        <f>IF(AAJ$19-'様式３（療養者名簿）（⑤の場合）'!$BD27+1&lt;=15,IF(AAJ$19&gt;='様式３（療養者名簿）（⑤の場合）'!$BD27,IF(AAJ$19&lt;='様式３（療養者名簿）（⑤の場合）'!$BE27,1,0),0),0)</f>
        <v>0</v>
      </c>
      <c r="AAK22" s="338">
        <f>IF(AAK$19-'様式３（療養者名簿）（⑤の場合）'!$BD27+1&lt;=15,IF(AAK$19&gt;='様式３（療養者名簿）（⑤の場合）'!$BD27,IF(AAK$19&lt;='様式３（療養者名簿）（⑤の場合）'!$BE27,1,0),0),0)</f>
        <v>0</v>
      </c>
      <c r="AAL22" s="338">
        <f>IF(AAL$19-'様式３（療養者名簿）（⑤の場合）'!$BD27+1&lt;=15,IF(AAL$19&gt;='様式３（療養者名簿）（⑤の場合）'!$BD27,IF(AAL$19&lt;='様式３（療養者名簿）（⑤の場合）'!$BE27,1,0),0),0)</f>
        <v>0</v>
      </c>
      <c r="AAM22" s="338">
        <f>IF(AAM$19-'様式３（療養者名簿）（⑤の場合）'!$BD27+1&lt;=15,IF(AAM$19&gt;='様式３（療養者名簿）（⑤の場合）'!$BD27,IF(AAM$19&lt;='様式３（療養者名簿）（⑤の場合）'!$BE27,1,0),0),0)</f>
        <v>0</v>
      </c>
      <c r="AAN22" s="338">
        <f>IF(AAN$19-'様式３（療養者名簿）（⑤の場合）'!$BD27+1&lt;=15,IF(AAN$19&gt;='様式３（療養者名簿）（⑤の場合）'!$BD27,IF(AAN$19&lt;='様式３（療養者名簿）（⑤の場合）'!$BE27,1,0),0),0)</f>
        <v>0</v>
      </c>
      <c r="AAO22" s="338">
        <f>IF(AAO$19-'様式３（療養者名簿）（⑤の場合）'!$BD27+1&lt;=15,IF(AAO$19&gt;='様式３（療養者名簿）（⑤の場合）'!$BD27,IF(AAO$19&lt;='様式３（療養者名簿）（⑤の場合）'!$BE27,1,0),0),0)</f>
        <v>0</v>
      </c>
      <c r="AAP22" s="338">
        <f>IF(AAP$19-'様式３（療養者名簿）（⑤の場合）'!$BD27+1&lt;=15,IF(AAP$19&gt;='様式３（療養者名簿）（⑤の場合）'!$BD27,IF(AAP$19&lt;='様式３（療養者名簿）（⑤の場合）'!$BE27,1,0),0),0)</f>
        <v>0</v>
      </c>
      <c r="AAQ22" s="338">
        <f>IF(AAQ$19-'様式３（療養者名簿）（⑤の場合）'!$BD27+1&lt;=15,IF(AAQ$19&gt;='様式３（療養者名簿）（⑤の場合）'!$BD27,IF(AAQ$19&lt;='様式３（療養者名簿）（⑤の場合）'!$BE27,1,0),0),0)</f>
        <v>0</v>
      </c>
      <c r="AAR22" s="338">
        <f>IF(AAR$19-'様式３（療養者名簿）（⑤の場合）'!$BD27+1&lt;=15,IF(AAR$19&gt;='様式３（療養者名簿）（⑤の場合）'!$BD27,IF(AAR$19&lt;='様式３（療養者名簿）（⑤の場合）'!$BE27,1,0),0),0)</f>
        <v>0</v>
      </c>
      <c r="AAS22" s="338">
        <f>IF(AAS$19-'様式３（療養者名簿）（⑤の場合）'!$BD27+1&lt;=15,IF(AAS$19&gt;='様式３（療養者名簿）（⑤の場合）'!$BD27,IF(AAS$19&lt;='様式３（療養者名簿）（⑤の場合）'!$BE27,1,0),0),0)</f>
        <v>0</v>
      </c>
      <c r="AAT22" s="338">
        <f>IF(AAT$19-'様式３（療養者名簿）（⑤の場合）'!$BD27+1&lt;=15,IF(AAT$19&gt;='様式３（療養者名簿）（⑤の場合）'!$BD27,IF(AAT$19&lt;='様式３（療養者名簿）（⑤の場合）'!$BE27,1,0),0),0)</f>
        <v>0</v>
      </c>
      <c r="AAU22" s="338">
        <f>IF(AAU$19-'様式３（療養者名簿）（⑤の場合）'!$BD27+1&lt;=15,IF(AAU$19&gt;='様式３（療養者名簿）（⑤の場合）'!$BD27,IF(AAU$19&lt;='様式３（療養者名簿）（⑤の場合）'!$BE27,1,0),0),0)</f>
        <v>0</v>
      </c>
      <c r="AAV22" s="338">
        <f>IF(AAV$19-'様式３（療養者名簿）（⑤の場合）'!$BD27+1&lt;=15,IF(AAV$19&gt;='様式３（療養者名簿）（⑤の場合）'!$BD27,IF(AAV$19&lt;='様式３（療養者名簿）（⑤の場合）'!$BE27,1,0),0),0)</f>
        <v>0</v>
      </c>
      <c r="AAW22" s="338">
        <f>IF(AAW$19-'様式３（療養者名簿）（⑤の場合）'!$BD27+1&lt;=15,IF(AAW$19&gt;='様式３（療養者名簿）（⑤の場合）'!$BD27,IF(AAW$19&lt;='様式３（療養者名簿）（⑤の場合）'!$BE27,1,0),0),0)</f>
        <v>0</v>
      </c>
      <c r="AAX22" s="338">
        <f>IF(AAX$19-'様式３（療養者名簿）（⑤の場合）'!$BD27+1&lt;=15,IF(AAX$19&gt;='様式３（療養者名簿）（⑤の場合）'!$BD27,IF(AAX$19&lt;='様式３（療養者名簿）（⑤の場合）'!$BE27,1,0),0),0)</f>
        <v>0</v>
      </c>
      <c r="AAY22" s="338">
        <f>IF(AAY$19-'様式３（療養者名簿）（⑤の場合）'!$BD27+1&lt;=15,IF(AAY$19&gt;='様式３（療養者名簿）（⑤の場合）'!$BD27,IF(AAY$19&lt;='様式３（療養者名簿）（⑤の場合）'!$BE27,1,0),0),0)</f>
        <v>0</v>
      </c>
      <c r="AAZ22" s="338">
        <f>IF(AAZ$19-'様式３（療養者名簿）（⑤の場合）'!$BD27+1&lt;=15,IF(AAZ$19&gt;='様式３（療養者名簿）（⑤の場合）'!$BD27,IF(AAZ$19&lt;='様式３（療養者名簿）（⑤の場合）'!$BE27,1,0),0),0)</f>
        <v>0</v>
      </c>
      <c r="ABA22" s="338">
        <f>IF(ABA$19-'様式３（療養者名簿）（⑤の場合）'!$BD27+1&lt;=15,IF(ABA$19&gt;='様式３（療養者名簿）（⑤の場合）'!$BD27,IF(ABA$19&lt;='様式３（療養者名簿）（⑤の場合）'!$BE27,1,0),0),0)</f>
        <v>0</v>
      </c>
      <c r="ABB22" s="338">
        <f>IF(ABB$19-'様式３（療養者名簿）（⑤の場合）'!$BD27+1&lt;=15,IF(ABB$19&gt;='様式３（療養者名簿）（⑤の場合）'!$BD27,IF(ABB$19&lt;='様式３（療養者名簿）（⑤の場合）'!$BE27,1,0),0),0)</f>
        <v>0</v>
      </c>
      <c r="ABC22" s="338">
        <f>IF(ABC$19-'様式３（療養者名簿）（⑤の場合）'!$BD27+1&lt;=15,IF(ABC$19&gt;='様式３（療養者名簿）（⑤の場合）'!$BD27,IF(ABC$19&lt;='様式３（療養者名簿）（⑤の場合）'!$BE27,1,0),0),0)</f>
        <v>0</v>
      </c>
      <c r="ABD22" s="338">
        <f>IF(ABD$19-'様式３（療養者名簿）（⑤の場合）'!$BD27+1&lt;=15,IF(ABD$19&gt;='様式３（療養者名簿）（⑤の場合）'!$BD27,IF(ABD$19&lt;='様式３（療養者名簿）（⑤の場合）'!$BE27,1,0),0),0)</f>
        <v>0</v>
      </c>
    </row>
    <row r="23" spans="1:732" ht="42" customHeight="1">
      <c r="A23" s="227">
        <f>'様式３（療養者名簿）（⑤の場合）'!C28</f>
        <v>0</v>
      </c>
      <c r="B23" s="332">
        <f>IF(B$19-'様式３（療養者名簿）（⑤の場合）'!$BD28+1&lt;=15,IF(B$19&gt;='様式３（療養者名簿）（⑤の場合）'!$BD28,IF(B$19&lt;='様式３（療養者名簿）（⑤の場合）'!$BE28,1,0),0),0)</f>
        <v>0</v>
      </c>
      <c r="C23" s="332">
        <f>IF(C$19-'様式３（療養者名簿）（⑤の場合）'!$BD28+1&lt;=15,IF(C$19&gt;='様式３（療養者名簿）（⑤の場合）'!$BD28,IF(C$19&lt;='様式３（療養者名簿）（⑤の場合）'!$BE28,1,0),0),0)</f>
        <v>0</v>
      </c>
      <c r="D23" s="332">
        <f>IF(D$19-'様式３（療養者名簿）（⑤の場合）'!$BD28+1&lt;=15,IF(D$19&gt;='様式３（療養者名簿）（⑤の場合）'!$BD28,IF(D$19&lt;='様式３（療養者名簿）（⑤の場合）'!$BE28,1,0),0),0)</f>
        <v>0</v>
      </c>
      <c r="E23" s="332">
        <f>IF(E$19-'様式３（療養者名簿）（⑤の場合）'!$BD28+1&lt;=15,IF(E$19&gt;='様式３（療養者名簿）（⑤の場合）'!$BD28,IF(E$19&lt;='様式３（療養者名簿）（⑤の場合）'!$BE28,1,0),0),0)</f>
        <v>0</v>
      </c>
      <c r="F23" s="332">
        <f>IF(F$19-'様式３（療養者名簿）（⑤の場合）'!$BD28+1&lt;=15,IF(F$19&gt;='様式３（療養者名簿）（⑤の場合）'!$BD28,IF(F$19&lt;='様式３（療養者名簿）（⑤の場合）'!$BE28,1,0),0),0)</f>
        <v>0</v>
      </c>
      <c r="G23" s="332">
        <f>IF(G$19-'様式３（療養者名簿）（⑤の場合）'!$BD28+1&lt;=15,IF(G$19&gt;='様式３（療養者名簿）（⑤の場合）'!$BD28,IF(G$19&lt;='様式３（療養者名簿）（⑤の場合）'!$BE28,1,0),0),0)</f>
        <v>0</v>
      </c>
      <c r="H23" s="332">
        <f>IF(H$19-'様式３（療養者名簿）（⑤の場合）'!$BD28+1&lt;=15,IF(H$19&gt;='様式３（療養者名簿）（⑤の場合）'!$BD28,IF(H$19&lt;='様式３（療養者名簿）（⑤の場合）'!$BE28,1,0),0),0)</f>
        <v>0</v>
      </c>
      <c r="I23" s="332">
        <f>IF(I$19-'様式３（療養者名簿）（⑤の場合）'!$BD28+1&lt;=15,IF(I$19&gt;='様式３（療養者名簿）（⑤の場合）'!$BD28,IF(I$19&lt;='様式３（療養者名簿）（⑤の場合）'!$BE28,1,0),0),0)</f>
        <v>0</v>
      </c>
      <c r="J23" s="332">
        <f>IF(J$19-'様式３（療養者名簿）（⑤の場合）'!$BD28+1&lt;=15,IF(J$19&gt;='様式３（療養者名簿）（⑤の場合）'!$BD28,IF(J$19&lt;='様式３（療養者名簿）（⑤の場合）'!$BE28,1,0),0),0)</f>
        <v>0</v>
      </c>
      <c r="K23" s="332">
        <f>IF(K$19-'様式３（療養者名簿）（⑤の場合）'!$BD28+1&lt;=15,IF(K$19&gt;='様式３（療養者名簿）（⑤の場合）'!$BD28,IF(K$19&lt;='様式３（療養者名簿）（⑤の場合）'!$BE28,1,0),0),0)</f>
        <v>0</v>
      </c>
      <c r="L23" s="332">
        <f>IF(L$19-'様式３（療養者名簿）（⑤の場合）'!$BD28+1&lt;=15,IF(L$19&gt;='様式３（療養者名簿）（⑤の場合）'!$BD28,IF(L$19&lt;='様式３（療養者名簿）（⑤の場合）'!$BE28,1,0),0),0)</f>
        <v>0</v>
      </c>
      <c r="M23" s="332">
        <f>IF(M$19-'様式３（療養者名簿）（⑤の場合）'!$BD28+1&lt;=15,IF(M$19&gt;='様式３（療養者名簿）（⑤の場合）'!$BD28,IF(M$19&lt;='様式３（療養者名簿）（⑤の場合）'!$BE28,1,0),0),0)</f>
        <v>0</v>
      </c>
      <c r="N23" s="332">
        <f>IF(N$19-'様式３（療養者名簿）（⑤の場合）'!$BD28+1&lt;=15,IF(N$19&gt;='様式３（療養者名簿）（⑤の場合）'!$BD28,IF(N$19&lt;='様式３（療養者名簿）（⑤の場合）'!$BE28,1,0),0),0)</f>
        <v>0</v>
      </c>
      <c r="O23" s="332">
        <f>IF(O$19-'様式３（療養者名簿）（⑤の場合）'!$BD28+1&lt;=15,IF(O$19&gt;='様式３（療養者名簿）（⑤の場合）'!$BD28,IF(O$19&lt;='様式３（療養者名簿）（⑤の場合）'!$BE28,1,0),0),0)</f>
        <v>0</v>
      </c>
      <c r="P23" s="332">
        <f>IF(P$19-'様式３（療養者名簿）（⑤の場合）'!$BD28+1&lt;=15,IF(P$19&gt;='様式３（療養者名簿）（⑤の場合）'!$BD28,IF(P$19&lt;='様式３（療養者名簿）（⑤の場合）'!$BE28,1,0),0),0)</f>
        <v>0</v>
      </c>
      <c r="Q23" s="332">
        <f>IF(Q$19-'様式３（療養者名簿）（⑤の場合）'!$BD28+1&lt;=15,IF(Q$19&gt;='様式３（療養者名簿）（⑤の場合）'!$BD28,IF(Q$19&lt;='様式３（療養者名簿）（⑤の場合）'!$BE28,1,0),0),0)</f>
        <v>0</v>
      </c>
      <c r="R23" s="332">
        <f>IF(R$19-'様式３（療養者名簿）（⑤の場合）'!$BD28+1&lt;=15,IF(R$19&gt;='様式３（療養者名簿）（⑤の場合）'!$BD28,IF(R$19&lt;='様式３（療養者名簿）（⑤の場合）'!$BE28,1,0),0),0)</f>
        <v>0</v>
      </c>
      <c r="S23" s="332">
        <f>IF(S$19-'様式３（療養者名簿）（⑤の場合）'!$BD28+1&lt;=15,IF(S$19&gt;='様式３（療養者名簿）（⑤の場合）'!$BD28,IF(S$19&lt;='様式３（療養者名簿）（⑤の場合）'!$BE28,1,0),0),0)</f>
        <v>0</v>
      </c>
      <c r="T23" s="332">
        <f>IF(T$19-'様式３（療養者名簿）（⑤の場合）'!$BD28+1&lt;=15,IF(T$19&gt;='様式３（療養者名簿）（⑤の場合）'!$BD28,IF(T$19&lt;='様式３（療養者名簿）（⑤の場合）'!$BE28,1,0),0),0)</f>
        <v>0</v>
      </c>
      <c r="U23" s="332">
        <f>IF(U$19-'様式３（療養者名簿）（⑤の場合）'!$BD28+1&lt;=15,IF(U$19&gt;='様式３（療養者名簿）（⑤の場合）'!$BD28,IF(U$19&lt;='様式３（療養者名簿）（⑤の場合）'!$BE28,1,0),0),0)</f>
        <v>0</v>
      </c>
      <c r="V23" s="332">
        <f>IF(V$19-'様式３（療養者名簿）（⑤の場合）'!$BD28+1&lt;=15,IF(V$19&gt;='様式３（療養者名簿）（⑤の場合）'!$BD28,IF(V$19&lt;='様式３（療養者名簿）（⑤の場合）'!$BE28,1,0),0),0)</f>
        <v>0</v>
      </c>
      <c r="W23" s="332">
        <f>IF(W$19-'様式３（療養者名簿）（⑤の場合）'!$BD28+1&lt;=15,IF(W$19&gt;='様式３（療養者名簿）（⑤の場合）'!$BD28,IF(W$19&lt;='様式３（療養者名簿）（⑤の場合）'!$BE28,1,0),0),0)</f>
        <v>0</v>
      </c>
      <c r="X23" s="332">
        <f>IF(X$19-'様式３（療養者名簿）（⑤の場合）'!$BD28+1&lt;=15,IF(X$19&gt;='様式３（療養者名簿）（⑤の場合）'!$BD28,IF(X$19&lt;='様式３（療養者名簿）（⑤の場合）'!$BE28,1,0),0),0)</f>
        <v>0</v>
      </c>
      <c r="Y23" s="332">
        <f>IF(Y$19-'様式３（療養者名簿）（⑤の場合）'!$BD28+1&lt;=15,IF(Y$19&gt;='様式３（療養者名簿）（⑤の場合）'!$BD28,IF(Y$19&lt;='様式３（療養者名簿）（⑤の場合）'!$BE28,1,0),0),0)</f>
        <v>0</v>
      </c>
      <c r="Z23" s="332">
        <f>IF(Z$19-'様式３（療養者名簿）（⑤の場合）'!$BD28+1&lt;=15,IF(Z$19&gt;='様式３（療養者名簿）（⑤の場合）'!$BD28,IF(Z$19&lt;='様式３（療養者名簿）（⑤の場合）'!$BE28,1,0),0),0)</f>
        <v>0</v>
      </c>
      <c r="AA23" s="332">
        <f>IF(AA$19-'様式３（療養者名簿）（⑤の場合）'!$BD28+1&lt;=15,IF(AA$19&gt;='様式３（療養者名簿）（⑤の場合）'!$BD28,IF(AA$19&lt;='様式３（療養者名簿）（⑤の場合）'!$BE28,1,0),0),0)</f>
        <v>0</v>
      </c>
      <c r="AB23" s="332">
        <f>IF(AB$19-'様式３（療養者名簿）（⑤の場合）'!$BD28+1&lt;=15,IF(AB$19&gt;='様式３（療養者名簿）（⑤の場合）'!$BD28,IF(AB$19&lt;='様式３（療養者名簿）（⑤の場合）'!$BE28,1,0),0),0)</f>
        <v>0</v>
      </c>
      <c r="AC23" s="332">
        <f>IF(AC$19-'様式３（療養者名簿）（⑤の場合）'!$BD28+1&lt;=15,IF(AC$19&gt;='様式３（療養者名簿）（⑤の場合）'!$BD28,IF(AC$19&lt;='様式３（療養者名簿）（⑤の場合）'!$BE28,1,0),0),0)</f>
        <v>0</v>
      </c>
      <c r="AD23" s="332">
        <f>IF(AD$19-'様式３（療養者名簿）（⑤の場合）'!$BD28+1&lt;=15,IF(AD$19&gt;='様式３（療養者名簿）（⑤の場合）'!$BD28,IF(AD$19&lt;='様式３（療養者名簿）（⑤の場合）'!$BE28,1,0),0),0)</f>
        <v>0</v>
      </c>
      <c r="AE23" s="332">
        <f>IF(AE$19-'様式３（療養者名簿）（⑤の場合）'!$BD28+1&lt;=15,IF(AE$19&gt;='様式３（療養者名簿）（⑤の場合）'!$BD28,IF(AE$19&lt;='様式３（療養者名簿）（⑤の場合）'!$BE28,1,0),0),0)</f>
        <v>0</v>
      </c>
      <c r="AF23" s="332">
        <f>IF(AF$19-'様式３（療養者名簿）（⑤の場合）'!$BD28+1&lt;=15,IF(AF$19&gt;='様式３（療養者名簿）（⑤の場合）'!$BD28,IF(AF$19&lt;='様式３（療養者名簿）（⑤の場合）'!$BE28,1,0),0),0)</f>
        <v>0</v>
      </c>
      <c r="AG23" s="332">
        <f>IF(AG$19-'様式３（療養者名簿）（⑤の場合）'!$BD28+1&lt;=15,IF(AG$19&gt;='様式３（療養者名簿）（⑤の場合）'!$BD28,IF(AG$19&lt;='様式３（療養者名簿）（⑤の場合）'!$BE28,1,0),0),0)</f>
        <v>0</v>
      </c>
      <c r="AH23" s="332">
        <f>IF(AH$19-'様式３（療養者名簿）（⑤の場合）'!$BD28+1&lt;=15,IF(AH$19&gt;='様式３（療養者名簿）（⑤の場合）'!$BD28,IF(AH$19&lt;='様式３（療養者名簿）（⑤の場合）'!$BE28,1,0),0),0)</f>
        <v>0</v>
      </c>
      <c r="AI23" s="332">
        <f>IF(AI$19-'様式３（療養者名簿）（⑤の場合）'!$BD28+1&lt;=15,IF(AI$19&gt;='様式３（療養者名簿）（⑤の場合）'!$BD28,IF(AI$19&lt;='様式３（療養者名簿）（⑤の場合）'!$BE28,1,0),0),0)</f>
        <v>0</v>
      </c>
      <c r="AJ23" s="332">
        <f>IF(AJ$19-'様式３（療養者名簿）（⑤の場合）'!$BD28+1&lt;=15,IF(AJ$19&gt;='様式３（療養者名簿）（⑤の場合）'!$BD28,IF(AJ$19&lt;='様式３（療養者名簿）（⑤の場合）'!$BE28,1,0),0),0)</f>
        <v>0</v>
      </c>
      <c r="AK23" s="332">
        <f>IF(AK$19-'様式３（療養者名簿）（⑤の場合）'!$BD28+1&lt;=15,IF(AK$19&gt;='様式３（療養者名簿）（⑤の場合）'!$BD28,IF(AK$19&lt;='様式３（療養者名簿）（⑤の場合）'!$BE28,1,0),0),0)</f>
        <v>0</v>
      </c>
      <c r="AL23" s="332">
        <f>IF(AL$19-'様式３（療養者名簿）（⑤の場合）'!$BD28+1&lt;=15,IF(AL$19&gt;='様式３（療養者名簿）（⑤の場合）'!$BD28,IF(AL$19&lt;='様式３（療養者名簿）（⑤の場合）'!$BE28,1,0),0),0)</f>
        <v>0</v>
      </c>
      <c r="AM23" s="332">
        <f>IF(AM$19-'様式３（療養者名簿）（⑤の場合）'!$BD28+1&lt;=15,IF(AM$19&gt;='様式３（療養者名簿）（⑤の場合）'!$BD28,IF(AM$19&lt;='様式３（療養者名簿）（⑤の場合）'!$BE28,1,0),0),0)</f>
        <v>0</v>
      </c>
      <c r="AN23" s="332">
        <f>IF(AN$19-'様式３（療養者名簿）（⑤の場合）'!$BD28+1&lt;=15,IF(AN$19&gt;='様式３（療養者名簿）（⑤の場合）'!$BD28,IF(AN$19&lt;='様式３（療養者名簿）（⑤の場合）'!$BE28,1,0),0),0)</f>
        <v>0</v>
      </c>
      <c r="AO23" s="332">
        <f>IF(AO$19-'様式３（療養者名簿）（⑤の場合）'!$BD28+1&lt;=15,IF(AO$19&gt;='様式３（療養者名簿）（⑤の場合）'!$BD28,IF(AO$19&lt;='様式３（療養者名簿）（⑤の場合）'!$BE28,1,0),0),0)</f>
        <v>0</v>
      </c>
      <c r="AP23" s="332">
        <f>IF(AP$19-'様式３（療養者名簿）（⑤の場合）'!$BD28+1&lt;=15,IF(AP$19&gt;='様式３（療養者名簿）（⑤の場合）'!$BD28,IF(AP$19&lt;='様式３（療養者名簿）（⑤の場合）'!$BE28,1,0),0),0)</f>
        <v>0</v>
      </c>
      <c r="AQ23" s="332">
        <f>IF(AQ$19-'様式３（療養者名簿）（⑤の場合）'!$BD28+1&lt;=15,IF(AQ$19&gt;='様式３（療養者名簿）（⑤の場合）'!$BD28,IF(AQ$19&lt;='様式３（療養者名簿）（⑤の場合）'!$BE28,1,0),0),0)</f>
        <v>0</v>
      </c>
      <c r="AR23" s="332">
        <f>IF(AR$19-'様式３（療養者名簿）（⑤の場合）'!$BD28+1&lt;=15,IF(AR$19&gt;='様式３（療養者名簿）（⑤の場合）'!$BD28,IF(AR$19&lt;='様式３（療養者名簿）（⑤の場合）'!$BE28,1,0),0),0)</f>
        <v>0</v>
      </c>
      <c r="AS23" s="332">
        <f>IF(AS$19-'様式３（療養者名簿）（⑤の場合）'!$BD28+1&lt;=15,IF(AS$19&gt;='様式３（療養者名簿）（⑤の場合）'!$BD28,IF(AS$19&lt;='様式３（療養者名簿）（⑤の場合）'!$BE28,1,0),0),0)</f>
        <v>0</v>
      </c>
      <c r="AT23" s="332">
        <f>IF(AT$19-'様式３（療養者名簿）（⑤の場合）'!$BD28+1&lt;=15,IF(AT$19&gt;='様式３（療養者名簿）（⑤の場合）'!$BD28,IF(AT$19&lt;='様式３（療養者名簿）（⑤の場合）'!$BE28,1,0),0),0)</f>
        <v>0</v>
      </c>
      <c r="AU23" s="332">
        <f>IF(AU$19-'様式３（療養者名簿）（⑤の場合）'!$BD28+1&lt;=15,IF(AU$19&gt;='様式３（療養者名簿）（⑤の場合）'!$BD28,IF(AU$19&lt;='様式３（療養者名簿）（⑤の場合）'!$BE28,1,0),0),0)</f>
        <v>0</v>
      </c>
      <c r="AV23" s="332">
        <f>IF(AV$19-'様式３（療養者名簿）（⑤の場合）'!$BD28+1&lt;=15,IF(AV$19&gt;='様式３（療養者名簿）（⑤の場合）'!$BD28,IF(AV$19&lt;='様式３（療養者名簿）（⑤の場合）'!$BE28,1,0),0),0)</f>
        <v>0</v>
      </c>
      <c r="AW23" s="332">
        <f>IF(AW$19-'様式３（療養者名簿）（⑤の場合）'!$BD28+1&lt;=15,IF(AW$19&gt;='様式３（療養者名簿）（⑤の場合）'!$BD28,IF(AW$19&lt;='様式３（療養者名簿）（⑤の場合）'!$BE28,1,0),0),0)</f>
        <v>0</v>
      </c>
      <c r="AX23" s="332">
        <f>IF(AX$19-'様式３（療養者名簿）（⑤の場合）'!$BD28+1&lt;=15,IF(AX$19&gt;='様式３（療養者名簿）（⑤の場合）'!$BD28,IF(AX$19&lt;='様式３（療養者名簿）（⑤の場合）'!$BE28,1,0),0),0)</f>
        <v>0</v>
      </c>
      <c r="AY23" s="332">
        <f>IF(AY$19-'様式３（療養者名簿）（⑤の場合）'!$BD28+1&lt;=15,IF(AY$19&gt;='様式３（療養者名簿）（⑤の場合）'!$BD28,IF(AY$19&lt;='様式３（療養者名簿）（⑤の場合）'!$BE28,1,0),0),0)</f>
        <v>0</v>
      </c>
      <c r="AZ23" s="332">
        <f>IF(AZ$19-'様式３（療養者名簿）（⑤の場合）'!$BD28+1&lt;=15,IF(AZ$19&gt;='様式３（療養者名簿）（⑤の場合）'!$BD28,IF(AZ$19&lt;='様式３（療養者名簿）（⑤の場合）'!$BE28,1,0),0),0)</f>
        <v>0</v>
      </c>
      <c r="BA23" s="332">
        <f>IF(BA$19-'様式３（療養者名簿）（⑤の場合）'!$BD28+1&lt;=15,IF(BA$19&gt;='様式３（療養者名簿）（⑤の場合）'!$BD28,IF(BA$19&lt;='様式３（療養者名簿）（⑤の場合）'!$BE28,1,0),0),0)</f>
        <v>0</v>
      </c>
      <c r="BB23" s="332">
        <f>IF(BB$19-'様式３（療養者名簿）（⑤の場合）'!$BD28+1&lt;=15,IF(BB$19&gt;='様式３（療養者名簿）（⑤の場合）'!$BD28,IF(BB$19&lt;='様式３（療養者名簿）（⑤の場合）'!$BE28,1,0),0),0)</f>
        <v>0</v>
      </c>
      <c r="BC23" s="332">
        <f>IF(BC$19-'様式３（療養者名簿）（⑤の場合）'!$BD28+1&lt;=15,IF(BC$19&gt;='様式３（療養者名簿）（⑤の場合）'!$BD28,IF(BC$19&lt;='様式３（療養者名簿）（⑤の場合）'!$BE28,1,0),0),0)</f>
        <v>0</v>
      </c>
      <c r="BD23" s="332">
        <f>IF(BD$19-'様式３（療養者名簿）（⑤の場合）'!$BD28+1&lt;=15,IF(BD$19&gt;='様式３（療養者名簿）（⑤の場合）'!$BD28,IF(BD$19&lt;='様式３（療養者名簿）（⑤の場合）'!$BE28,1,0),0),0)</f>
        <v>0</v>
      </c>
      <c r="BE23" s="332">
        <f>IF(BE$19-'様式３（療養者名簿）（⑤の場合）'!$BD28+1&lt;=15,IF(BE$19&gt;='様式３（療養者名簿）（⑤の場合）'!$BD28,IF(BE$19&lt;='様式３（療養者名簿）（⑤の場合）'!$BE28,1,0),0),0)</f>
        <v>0</v>
      </c>
      <c r="BF23" s="332">
        <f>IF(BF$19-'様式３（療養者名簿）（⑤の場合）'!$BD28+1&lt;=15,IF(BF$19&gt;='様式３（療養者名簿）（⑤の場合）'!$BD28,IF(BF$19&lt;='様式３（療養者名簿）（⑤の場合）'!$BE28,1,0),0),0)</f>
        <v>0</v>
      </c>
      <c r="BG23" s="332">
        <f>IF(BG$19-'様式３（療養者名簿）（⑤の場合）'!$BD28+1&lt;=15,IF(BG$19&gt;='様式３（療養者名簿）（⑤の場合）'!$BD28,IF(BG$19&lt;='様式３（療養者名簿）（⑤の場合）'!$BE28,1,0),0),0)</f>
        <v>0</v>
      </c>
      <c r="BH23" s="332">
        <f>IF(BH$19-'様式３（療養者名簿）（⑤の場合）'!$BD28+1&lt;=15,IF(BH$19&gt;='様式３（療養者名簿）（⑤の場合）'!$BD28,IF(BH$19&lt;='様式３（療養者名簿）（⑤の場合）'!$BE28,1,0),0),0)</f>
        <v>0</v>
      </c>
      <c r="BI23" s="332">
        <f>IF(BI$19-'様式３（療養者名簿）（⑤の場合）'!$BD28+1&lt;=15,IF(BI$19&gt;='様式３（療養者名簿）（⑤の場合）'!$BD28,IF(BI$19&lt;='様式３（療養者名簿）（⑤の場合）'!$BE28,1,0),0),0)</f>
        <v>0</v>
      </c>
      <c r="BJ23" s="332">
        <f>IF(BJ$19-'様式３（療養者名簿）（⑤の場合）'!$BD28+1&lt;=15,IF(BJ$19&gt;='様式３（療養者名簿）（⑤の場合）'!$BD28,IF(BJ$19&lt;='様式３（療養者名簿）（⑤の場合）'!$BE28,1,0),0),0)</f>
        <v>0</v>
      </c>
      <c r="BK23" s="332">
        <f>IF(BK$19-'様式３（療養者名簿）（⑤の場合）'!$BD28+1&lt;=15,IF(BK$19&gt;='様式３（療養者名簿）（⑤の場合）'!$BD28,IF(BK$19&lt;='様式３（療養者名簿）（⑤の場合）'!$BE28,1,0),0),0)</f>
        <v>0</v>
      </c>
      <c r="BL23" s="332">
        <f>IF(BL$19-'様式３（療養者名簿）（⑤の場合）'!$BD28+1&lt;=15,IF(BL$19&gt;='様式３（療養者名簿）（⑤の場合）'!$BD28,IF(BL$19&lt;='様式３（療養者名簿）（⑤の場合）'!$BE28,1,0),0),0)</f>
        <v>0</v>
      </c>
      <c r="BM23" s="332">
        <f>IF(BM$19-'様式３（療養者名簿）（⑤の場合）'!$BD28+1&lt;=15,IF(BM$19&gt;='様式３（療養者名簿）（⑤の場合）'!$BD28,IF(BM$19&lt;='様式３（療養者名簿）（⑤の場合）'!$BE28,1,0),0),0)</f>
        <v>0</v>
      </c>
      <c r="BN23" s="332">
        <f>IF(BN$19-'様式３（療養者名簿）（⑤の場合）'!$BD28+1&lt;=15,IF(BN$19&gt;='様式３（療養者名簿）（⑤の場合）'!$BD28,IF(BN$19&lt;='様式３（療養者名簿）（⑤の場合）'!$BE28,1,0),0),0)</f>
        <v>0</v>
      </c>
      <c r="BO23" s="332">
        <f>IF(BO$19-'様式３（療養者名簿）（⑤の場合）'!$BD28+1&lt;=15,IF(BO$19&gt;='様式３（療養者名簿）（⑤の場合）'!$BD28,IF(BO$19&lt;='様式３（療養者名簿）（⑤の場合）'!$BE28,1,0),0),0)</f>
        <v>0</v>
      </c>
      <c r="BP23" s="332">
        <f>IF(BP$19-'様式３（療養者名簿）（⑤の場合）'!$BD28+1&lt;=15,IF(BP$19&gt;='様式３（療養者名簿）（⑤の場合）'!$BD28,IF(BP$19&lt;='様式３（療養者名簿）（⑤の場合）'!$BE28,1,0),0),0)</f>
        <v>0</v>
      </c>
      <c r="BQ23" s="332">
        <f>IF(BQ$19-'様式３（療養者名簿）（⑤の場合）'!$BD28+1&lt;=15,IF(BQ$19&gt;='様式３（療養者名簿）（⑤の場合）'!$BD28,IF(BQ$19&lt;='様式３（療養者名簿）（⑤の場合）'!$BE28,1,0),0),0)</f>
        <v>0</v>
      </c>
      <c r="BR23" s="332">
        <f>IF(BR$19-'様式３（療養者名簿）（⑤の場合）'!$BD28+1&lt;=15,IF(BR$19&gt;='様式３（療養者名簿）（⑤の場合）'!$BD28,IF(BR$19&lt;='様式３（療養者名簿）（⑤の場合）'!$BE28,1,0),0),0)</f>
        <v>0</v>
      </c>
      <c r="BS23" s="332">
        <f>IF(BS$19-'様式３（療養者名簿）（⑤の場合）'!$BD28+1&lt;=15,IF(BS$19&gt;='様式３（療養者名簿）（⑤の場合）'!$BD28,IF(BS$19&lt;='様式３（療養者名簿）（⑤の場合）'!$BE28,1,0),0),0)</f>
        <v>0</v>
      </c>
      <c r="BT23" s="332">
        <f>IF(BT$19-'様式３（療養者名簿）（⑤の場合）'!$BD28+1&lt;=15,IF(BT$19&gt;='様式３（療養者名簿）（⑤の場合）'!$BD28,IF(BT$19&lt;='様式３（療養者名簿）（⑤の場合）'!$BE28,1,0),0),0)</f>
        <v>0</v>
      </c>
      <c r="BU23" s="332">
        <f>IF(BU$19-'様式３（療養者名簿）（⑤の場合）'!$BD28+1&lt;=15,IF(BU$19&gt;='様式３（療養者名簿）（⑤の場合）'!$BD28,IF(BU$19&lt;='様式３（療養者名簿）（⑤の場合）'!$BE28,1,0),0),0)</f>
        <v>0</v>
      </c>
      <c r="BV23" s="332">
        <f>IF(BV$19-'様式３（療養者名簿）（⑤の場合）'!$BD28+1&lt;=15,IF(BV$19&gt;='様式３（療養者名簿）（⑤の場合）'!$BD28,IF(BV$19&lt;='様式３（療養者名簿）（⑤の場合）'!$BE28,1,0),0),0)</f>
        <v>0</v>
      </c>
      <c r="BW23" s="332">
        <f>IF(BW$19-'様式３（療養者名簿）（⑤の場合）'!$BD28+1&lt;=15,IF(BW$19&gt;='様式３（療養者名簿）（⑤の場合）'!$BD28,IF(BW$19&lt;='様式３（療養者名簿）（⑤の場合）'!$BE28,1,0),0),0)</f>
        <v>0</v>
      </c>
      <c r="BX23" s="332">
        <f>IF(BX$19-'様式３（療養者名簿）（⑤の場合）'!$BD28+1&lt;=15,IF(BX$19&gt;='様式３（療養者名簿）（⑤の場合）'!$BD28,IF(BX$19&lt;='様式３（療養者名簿）（⑤の場合）'!$BE28,1,0),0),0)</f>
        <v>0</v>
      </c>
      <c r="BY23" s="332">
        <f>IF(BY$19-'様式３（療養者名簿）（⑤の場合）'!$BD28+1&lt;=15,IF(BY$19&gt;='様式３（療養者名簿）（⑤の場合）'!$BD28,IF(BY$19&lt;='様式３（療養者名簿）（⑤の場合）'!$BE28,1,0),0),0)</f>
        <v>0</v>
      </c>
      <c r="BZ23" s="332">
        <f>IF(BZ$19-'様式３（療養者名簿）（⑤の場合）'!$BD28+1&lt;=15,IF(BZ$19&gt;='様式３（療養者名簿）（⑤の場合）'!$BD28,IF(BZ$19&lt;='様式３（療養者名簿）（⑤の場合）'!$BE28,1,0),0),0)</f>
        <v>0</v>
      </c>
      <c r="CA23" s="332">
        <f>IF(CA$19-'様式３（療養者名簿）（⑤の場合）'!$BD28+1&lt;=15,IF(CA$19&gt;='様式３（療養者名簿）（⑤の場合）'!$BD28,IF(CA$19&lt;='様式３（療養者名簿）（⑤の場合）'!$BE28,1,0),0),0)</f>
        <v>0</v>
      </c>
      <c r="CB23" s="332">
        <f>IF(CB$19-'様式３（療養者名簿）（⑤の場合）'!$BD28+1&lt;=15,IF(CB$19&gt;='様式３（療養者名簿）（⑤の場合）'!$BD28,IF(CB$19&lt;='様式３（療養者名簿）（⑤の場合）'!$BE28,1,0),0),0)</f>
        <v>0</v>
      </c>
      <c r="CC23" s="332">
        <f>IF(CC$19-'様式３（療養者名簿）（⑤の場合）'!$BD28+1&lt;=15,IF(CC$19&gt;='様式３（療養者名簿）（⑤の場合）'!$BD28,IF(CC$19&lt;='様式３（療養者名簿）（⑤の場合）'!$BE28,1,0),0),0)</f>
        <v>0</v>
      </c>
      <c r="CD23" s="332">
        <f>IF(CD$19-'様式３（療養者名簿）（⑤の場合）'!$BD28+1&lt;=15,IF(CD$19&gt;='様式３（療養者名簿）（⑤の場合）'!$BD28,IF(CD$19&lt;='様式３（療養者名簿）（⑤の場合）'!$BE28,1,0),0),0)</f>
        <v>0</v>
      </c>
      <c r="CE23" s="332">
        <f>IF(CE$19-'様式３（療養者名簿）（⑤の場合）'!$BD28+1&lt;=15,IF(CE$19&gt;='様式３（療養者名簿）（⑤の場合）'!$BD28,IF(CE$19&lt;='様式３（療養者名簿）（⑤の場合）'!$BE28,1,0),0),0)</f>
        <v>0</v>
      </c>
      <c r="CF23" s="332">
        <f>IF(CF$19-'様式３（療養者名簿）（⑤の場合）'!$BD28+1&lt;=15,IF(CF$19&gt;='様式３（療養者名簿）（⑤の場合）'!$BD28,IF(CF$19&lt;='様式３（療養者名簿）（⑤の場合）'!$BE28,1,0),0),0)</f>
        <v>0</v>
      </c>
      <c r="CG23" s="332">
        <f>IF(CG$19-'様式３（療養者名簿）（⑤の場合）'!$BD28+1&lt;=15,IF(CG$19&gt;='様式３（療養者名簿）（⑤の場合）'!$BD28,IF(CG$19&lt;='様式３（療養者名簿）（⑤の場合）'!$BE28,1,0),0),0)</f>
        <v>0</v>
      </c>
      <c r="CH23" s="332">
        <f>IF(CH$19-'様式３（療養者名簿）（⑤の場合）'!$BD28+1&lt;=15,IF(CH$19&gt;='様式３（療養者名簿）（⑤の場合）'!$BD28,IF(CH$19&lt;='様式３（療養者名簿）（⑤の場合）'!$BE28,1,0),0),0)</f>
        <v>0</v>
      </c>
      <c r="CI23" s="332">
        <f>IF(CI$19-'様式３（療養者名簿）（⑤の場合）'!$BD28+1&lt;=15,IF(CI$19&gt;='様式３（療養者名簿）（⑤の場合）'!$BD28,IF(CI$19&lt;='様式３（療養者名簿）（⑤の場合）'!$BE28,1,0),0),0)</f>
        <v>0</v>
      </c>
      <c r="CJ23" s="332">
        <f>IF(CJ$19-'様式３（療養者名簿）（⑤の場合）'!$BD28+1&lt;=15,IF(CJ$19&gt;='様式３（療養者名簿）（⑤の場合）'!$BD28,IF(CJ$19&lt;='様式３（療養者名簿）（⑤の場合）'!$BE28,1,0),0),0)</f>
        <v>0</v>
      </c>
      <c r="CK23" s="332">
        <f>IF(CK$19-'様式３（療養者名簿）（⑤の場合）'!$BD28+1&lt;=15,IF(CK$19&gt;='様式３（療養者名簿）（⑤の場合）'!$BD28,IF(CK$19&lt;='様式３（療養者名簿）（⑤の場合）'!$BE28,1,0),0),0)</f>
        <v>0</v>
      </c>
      <c r="CL23" s="332">
        <f>IF(CL$19-'様式３（療養者名簿）（⑤の場合）'!$BD28+1&lt;=15,IF(CL$19&gt;='様式３（療養者名簿）（⑤の場合）'!$BD28,IF(CL$19&lt;='様式３（療養者名簿）（⑤の場合）'!$BE28,1,0),0),0)</f>
        <v>0</v>
      </c>
      <c r="CM23" s="332">
        <f>IF(CM$19-'様式３（療養者名簿）（⑤の場合）'!$BD28+1&lt;=15,IF(CM$19&gt;='様式３（療養者名簿）（⑤の場合）'!$BD28,IF(CM$19&lt;='様式３（療養者名簿）（⑤の場合）'!$BE28,1,0),0),0)</f>
        <v>0</v>
      </c>
      <c r="CN23" s="332">
        <f>IF(CN$19-'様式３（療養者名簿）（⑤の場合）'!$BD28+1&lt;=15,IF(CN$19&gt;='様式３（療養者名簿）（⑤の場合）'!$BD28,IF(CN$19&lt;='様式３（療養者名簿）（⑤の場合）'!$BE28,1,0),0),0)</f>
        <v>0</v>
      </c>
      <c r="CO23" s="332">
        <f>IF(CO$19-'様式３（療養者名簿）（⑤の場合）'!$BD28+1&lt;=15,IF(CO$19&gt;='様式３（療養者名簿）（⑤の場合）'!$BD28,IF(CO$19&lt;='様式３（療養者名簿）（⑤の場合）'!$BE28,1,0),0),0)</f>
        <v>0</v>
      </c>
      <c r="CP23" s="332">
        <f>IF(CP$19-'様式３（療養者名簿）（⑤の場合）'!$BD28+1&lt;=15,IF(CP$19&gt;='様式３（療養者名簿）（⑤の場合）'!$BD28,IF(CP$19&lt;='様式３（療養者名簿）（⑤の場合）'!$BE28,1,0),0),0)</f>
        <v>0</v>
      </c>
      <c r="CQ23" s="332">
        <f>IF(CQ$19-'様式３（療養者名簿）（⑤の場合）'!$BD28+1&lt;=15,IF(CQ$19&gt;='様式３（療養者名簿）（⑤の場合）'!$BD28,IF(CQ$19&lt;='様式３（療養者名簿）（⑤の場合）'!$BE28,1,0),0),0)</f>
        <v>0</v>
      </c>
      <c r="CR23" s="332">
        <f>IF(CR$19-'様式３（療養者名簿）（⑤の場合）'!$BD28+1&lt;=15,IF(CR$19&gt;='様式３（療養者名簿）（⑤の場合）'!$BD28,IF(CR$19&lt;='様式３（療養者名簿）（⑤の場合）'!$BE28,1,0),0),0)</f>
        <v>0</v>
      </c>
      <c r="CS23" s="332">
        <f>IF(CS$19-'様式３（療養者名簿）（⑤の場合）'!$BD28+1&lt;=15,IF(CS$19&gt;='様式３（療養者名簿）（⑤の場合）'!$BD28,IF(CS$19&lt;='様式３（療養者名簿）（⑤の場合）'!$BE28,1,0),0),0)</f>
        <v>0</v>
      </c>
      <c r="CT23" s="332">
        <f>IF(CT$19-'様式３（療養者名簿）（⑤の場合）'!$BD28+1&lt;=15,IF(CT$19&gt;='様式３（療養者名簿）（⑤の場合）'!$BD28,IF(CT$19&lt;='様式３（療養者名簿）（⑤の場合）'!$BE28,1,0),0),0)</f>
        <v>0</v>
      </c>
      <c r="CU23" s="332">
        <f>IF(CU$19-'様式３（療養者名簿）（⑤の場合）'!$BD28+1&lt;=15,IF(CU$19&gt;='様式３（療養者名簿）（⑤の場合）'!$BD28,IF(CU$19&lt;='様式３（療養者名簿）（⑤の場合）'!$BE28,1,0),0),0)</f>
        <v>0</v>
      </c>
      <c r="CV23" s="332">
        <f>IF(CV$19-'様式３（療養者名簿）（⑤の場合）'!$BD28+1&lt;=15,IF(CV$19&gt;='様式３（療養者名簿）（⑤の場合）'!$BD28,IF(CV$19&lt;='様式３（療養者名簿）（⑤の場合）'!$BE28,1,0),0),0)</f>
        <v>0</v>
      </c>
      <c r="CW23" s="332">
        <f>IF(CW$19-'様式３（療養者名簿）（⑤の場合）'!$BD28+1&lt;=15,IF(CW$19&gt;='様式３（療養者名簿）（⑤の場合）'!$BD28,IF(CW$19&lt;='様式３（療養者名簿）（⑤の場合）'!$BE28,1,0),0),0)</f>
        <v>0</v>
      </c>
      <c r="CX23" s="332">
        <f>IF(CX$19-'様式３（療養者名簿）（⑤の場合）'!$BD28+1&lt;=15,IF(CX$19&gt;='様式３（療養者名簿）（⑤の場合）'!$BD28,IF(CX$19&lt;='様式３（療養者名簿）（⑤の場合）'!$BE28,1,0),0),0)</f>
        <v>0</v>
      </c>
      <c r="CY23" s="332">
        <f>IF(CY$19-'様式３（療養者名簿）（⑤の場合）'!$BD28+1&lt;=15,IF(CY$19&gt;='様式３（療養者名簿）（⑤の場合）'!$BD28,IF(CY$19&lt;='様式３（療養者名簿）（⑤の場合）'!$BE28,1,0),0),0)</f>
        <v>0</v>
      </c>
      <c r="CZ23" s="332">
        <f>IF(CZ$19-'様式３（療養者名簿）（⑤の場合）'!$BD28+1&lt;=15,IF(CZ$19&gt;='様式３（療養者名簿）（⑤の場合）'!$BD28,IF(CZ$19&lt;='様式３（療養者名簿）（⑤の場合）'!$BE28,1,0),0),0)</f>
        <v>0</v>
      </c>
      <c r="DA23" s="332">
        <f>IF(DA$19-'様式３（療養者名簿）（⑤の場合）'!$BD28+1&lt;=15,IF(DA$19&gt;='様式３（療養者名簿）（⑤の場合）'!$BD28,IF(DA$19&lt;='様式３（療養者名簿）（⑤の場合）'!$BE28,1,0),0),0)</f>
        <v>0</v>
      </c>
      <c r="DB23" s="332">
        <f>IF(DB$19-'様式３（療養者名簿）（⑤の場合）'!$BD28+1&lt;=15,IF(DB$19&gt;='様式３（療養者名簿）（⑤の場合）'!$BD28,IF(DB$19&lt;='様式３（療養者名簿）（⑤の場合）'!$BE28,1,0),0),0)</f>
        <v>0</v>
      </c>
      <c r="DC23" s="332">
        <f>IF(DC$19-'様式３（療養者名簿）（⑤の場合）'!$BD28+1&lt;=15,IF(DC$19&gt;='様式３（療養者名簿）（⑤の場合）'!$BD28,IF(DC$19&lt;='様式３（療養者名簿）（⑤の場合）'!$BE28,1,0),0),0)</f>
        <v>0</v>
      </c>
      <c r="DD23" s="332">
        <f>IF(DD$19-'様式３（療養者名簿）（⑤の場合）'!$BD28+1&lt;=15,IF(DD$19&gt;='様式３（療養者名簿）（⑤の場合）'!$BD28,IF(DD$19&lt;='様式３（療養者名簿）（⑤の場合）'!$BE28,1,0),0),0)</f>
        <v>0</v>
      </c>
      <c r="DE23" s="332">
        <f>IF(DE$19-'様式３（療養者名簿）（⑤の場合）'!$BD28+1&lt;=15,IF(DE$19&gt;='様式３（療養者名簿）（⑤の場合）'!$BD28,IF(DE$19&lt;='様式３（療養者名簿）（⑤の場合）'!$BE28,1,0),0),0)</f>
        <v>0</v>
      </c>
      <c r="DF23" s="332">
        <f>IF(DF$19-'様式３（療養者名簿）（⑤の場合）'!$BD28+1&lt;=15,IF(DF$19&gt;='様式３（療養者名簿）（⑤の場合）'!$BD28,IF(DF$19&lt;='様式３（療養者名簿）（⑤の場合）'!$BE28,1,0),0),0)</f>
        <v>0</v>
      </c>
      <c r="DG23" s="332">
        <f>IF(DG$19-'様式３（療養者名簿）（⑤の場合）'!$BD28+1&lt;=15,IF(DG$19&gt;='様式３（療養者名簿）（⑤の場合）'!$BD28,IF(DG$19&lt;='様式３（療養者名簿）（⑤の場合）'!$BE28,1,0),0),0)</f>
        <v>0</v>
      </c>
      <c r="DH23" s="332">
        <f>IF(DH$19-'様式３（療養者名簿）（⑤の場合）'!$BD28+1&lt;=15,IF(DH$19&gt;='様式３（療養者名簿）（⑤の場合）'!$BD28,IF(DH$19&lt;='様式３（療養者名簿）（⑤の場合）'!$BE28,1,0),0),0)</f>
        <v>0</v>
      </c>
      <c r="DI23" s="332">
        <f>IF(DI$19-'様式３（療養者名簿）（⑤の場合）'!$BD28+1&lt;=15,IF(DI$19&gt;='様式３（療養者名簿）（⑤の場合）'!$BD28,IF(DI$19&lt;='様式３（療養者名簿）（⑤の場合）'!$BE28,1,0),0),0)</f>
        <v>0</v>
      </c>
      <c r="DJ23" s="332">
        <f>IF(DJ$19-'様式３（療養者名簿）（⑤の場合）'!$BD28+1&lt;=15,IF(DJ$19&gt;='様式３（療養者名簿）（⑤の場合）'!$BD28,IF(DJ$19&lt;='様式３（療養者名簿）（⑤の場合）'!$BE28,1,0),0),0)</f>
        <v>0</v>
      </c>
      <c r="DK23" s="332">
        <f>IF(DK$19-'様式３（療養者名簿）（⑤の場合）'!$BD28+1&lt;=15,IF(DK$19&gt;='様式３（療養者名簿）（⑤の場合）'!$BD28,IF(DK$19&lt;='様式３（療養者名簿）（⑤の場合）'!$BE28,1,0),0),0)</f>
        <v>0</v>
      </c>
      <c r="DL23" s="332">
        <f>IF(DL$19-'様式３（療養者名簿）（⑤の場合）'!$BD28+1&lt;=15,IF(DL$19&gt;='様式３（療養者名簿）（⑤の場合）'!$BD28,IF(DL$19&lt;='様式３（療養者名簿）（⑤の場合）'!$BE28,1,0),0),0)</f>
        <v>0</v>
      </c>
      <c r="DM23" s="332">
        <f>IF(DM$19-'様式３（療養者名簿）（⑤の場合）'!$BD28+1&lt;=15,IF(DM$19&gt;='様式３（療養者名簿）（⑤の場合）'!$BD28,IF(DM$19&lt;='様式３（療養者名簿）（⑤の場合）'!$BE28,1,0),0),0)</f>
        <v>0</v>
      </c>
      <c r="DN23" s="332">
        <f>IF(DN$19-'様式３（療養者名簿）（⑤の場合）'!$BD28+1&lt;=15,IF(DN$19&gt;='様式３（療養者名簿）（⑤の場合）'!$BD28,IF(DN$19&lt;='様式３（療養者名簿）（⑤の場合）'!$BE28,1,0),0),0)</f>
        <v>0</v>
      </c>
      <c r="DO23" s="332">
        <f>IF(DO$19-'様式３（療養者名簿）（⑤の場合）'!$BD28+1&lt;=15,IF(DO$19&gt;='様式３（療養者名簿）（⑤の場合）'!$BD28,IF(DO$19&lt;='様式３（療養者名簿）（⑤の場合）'!$BE28,1,0),0),0)</f>
        <v>0</v>
      </c>
      <c r="DP23" s="332">
        <f>IF(DP$19-'様式３（療養者名簿）（⑤の場合）'!$BD28+1&lt;=15,IF(DP$19&gt;='様式３（療養者名簿）（⑤の場合）'!$BD28,IF(DP$19&lt;='様式３（療養者名簿）（⑤の場合）'!$BE28,1,0),0),0)</f>
        <v>0</v>
      </c>
      <c r="DQ23" s="332">
        <f>IF(DQ$19-'様式３（療養者名簿）（⑤の場合）'!$BD28+1&lt;=15,IF(DQ$19&gt;='様式３（療養者名簿）（⑤の場合）'!$BD28,IF(DQ$19&lt;='様式３（療養者名簿）（⑤の場合）'!$BE28,1,0),0),0)</f>
        <v>0</v>
      </c>
      <c r="DR23" s="332">
        <f>IF(DR$19-'様式３（療養者名簿）（⑤の場合）'!$BD28+1&lt;=15,IF(DR$19&gt;='様式３（療養者名簿）（⑤の場合）'!$BD28,IF(DR$19&lt;='様式３（療養者名簿）（⑤の場合）'!$BE28,1,0),0),0)</f>
        <v>0</v>
      </c>
      <c r="DS23" s="332">
        <f>IF(DS$19-'様式３（療養者名簿）（⑤の場合）'!$BD28+1&lt;=15,IF(DS$19&gt;='様式３（療養者名簿）（⑤の場合）'!$BD28,IF(DS$19&lt;='様式３（療養者名簿）（⑤の場合）'!$BE28,1,0),0),0)</f>
        <v>0</v>
      </c>
      <c r="DT23" s="332">
        <f>IF(DT$19-'様式３（療養者名簿）（⑤の場合）'!$BD28+1&lt;=15,IF(DT$19&gt;='様式３（療養者名簿）（⑤の場合）'!$BD28,IF(DT$19&lt;='様式３（療養者名簿）（⑤の場合）'!$BE28,1,0),0),0)</f>
        <v>0</v>
      </c>
      <c r="DU23" s="332">
        <f>IF(DU$19-'様式３（療養者名簿）（⑤の場合）'!$BD28+1&lt;=15,IF(DU$19&gt;='様式３（療養者名簿）（⑤の場合）'!$BD28,IF(DU$19&lt;='様式３（療養者名簿）（⑤の場合）'!$BE28,1,0),0),0)</f>
        <v>0</v>
      </c>
      <c r="DV23" s="332">
        <f>IF(DV$19-'様式３（療養者名簿）（⑤の場合）'!$BD28+1&lt;=15,IF(DV$19&gt;='様式３（療養者名簿）（⑤の場合）'!$BD28,IF(DV$19&lt;='様式３（療養者名簿）（⑤の場合）'!$BE28,1,0),0),0)</f>
        <v>0</v>
      </c>
      <c r="DW23" s="332">
        <f>IF(DW$19-'様式３（療養者名簿）（⑤の場合）'!$BD28+1&lt;=15,IF(DW$19&gt;='様式３（療養者名簿）（⑤の場合）'!$BD28,IF(DW$19&lt;='様式３（療養者名簿）（⑤の場合）'!$BE28,1,0),0),0)</f>
        <v>0</v>
      </c>
      <c r="DX23" s="332">
        <f>IF(DX$19-'様式３（療養者名簿）（⑤の場合）'!$BD28+1&lt;=15,IF(DX$19&gt;='様式３（療養者名簿）（⑤の場合）'!$BD28,IF(DX$19&lt;='様式３（療養者名簿）（⑤の場合）'!$BE28,1,0),0),0)</f>
        <v>0</v>
      </c>
      <c r="DY23" s="332">
        <f>IF(DY$19-'様式３（療養者名簿）（⑤の場合）'!$BD28+1&lt;=15,IF(DY$19&gt;='様式３（療養者名簿）（⑤の場合）'!$BD28,IF(DY$19&lt;='様式３（療養者名簿）（⑤の場合）'!$BE28,1,0),0),0)</f>
        <v>0</v>
      </c>
      <c r="DZ23" s="332">
        <f>IF(DZ$19-'様式３（療養者名簿）（⑤の場合）'!$BD28+1&lt;=15,IF(DZ$19&gt;='様式３（療養者名簿）（⑤の場合）'!$BD28,IF(DZ$19&lt;='様式３（療養者名簿）（⑤の場合）'!$BE28,1,0),0),0)</f>
        <v>0</v>
      </c>
      <c r="EA23" s="332">
        <f>IF(EA$19-'様式３（療養者名簿）（⑤の場合）'!$BD28+1&lt;=15,IF(EA$19&gt;='様式３（療養者名簿）（⑤の場合）'!$BD28,IF(EA$19&lt;='様式３（療養者名簿）（⑤の場合）'!$BE28,1,0),0),0)</f>
        <v>0</v>
      </c>
      <c r="EB23" s="332">
        <f>IF(EB$19-'様式３（療養者名簿）（⑤の場合）'!$BD28+1&lt;=15,IF(EB$19&gt;='様式３（療養者名簿）（⑤の場合）'!$BD28,IF(EB$19&lt;='様式３（療養者名簿）（⑤の場合）'!$BE28,1,0),0),0)</f>
        <v>0</v>
      </c>
      <c r="EC23" s="332">
        <f>IF(EC$19-'様式３（療養者名簿）（⑤の場合）'!$BD28+1&lt;=15,IF(EC$19&gt;='様式３（療養者名簿）（⑤の場合）'!$BD28,IF(EC$19&lt;='様式３（療養者名簿）（⑤の場合）'!$BE28,1,0),0),0)</f>
        <v>0</v>
      </c>
      <c r="ED23" s="332">
        <f>IF(ED$19-'様式３（療養者名簿）（⑤の場合）'!$BD28+1&lt;=15,IF(ED$19&gt;='様式３（療養者名簿）（⑤の場合）'!$BD28,IF(ED$19&lt;='様式３（療養者名簿）（⑤の場合）'!$BE28,1,0),0),0)</f>
        <v>0</v>
      </c>
      <c r="EE23" s="332">
        <f>IF(EE$19-'様式３（療養者名簿）（⑤の場合）'!$BD28+1&lt;=15,IF(EE$19&gt;='様式３（療養者名簿）（⑤の場合）'!$BD28,IF(EE$19&lt;='様式３（療養者名簿）（⑤の場合）'!$BE28,1,0),0),0)</f>
        <v>0</v>
      </c>
      <c r="EF23" s="332">
        <f>IF(EF$19-'様式３（療養者名簿）（⑤の場合）'!$BD28+1&lt;=15,IF(EF$19&gt;='様式３（療養者名簿）（⑤の場合）'!$BD28,IF(EF$19&lt;='様式３（療養者名簿）（⑤の場合）'!$BE28,1,0),0),0)</f>
        <v>0</v>
      </c>
      <c r="EG23" s="332">
        <f>IF(EG$19-'様式３（療養者名簿）（⑤の場合）'!$BD28+1&lt;=15,IF(EG$19&gt;='様式３（療養者名簿）（⑤の場合）'!$BD28,IF(EG$19&lt;='様式３（療養者名簿）（⑤の場合）'!$BE28,1,0),0),0)</f>
        <v>0</v>
      </c>
      <c r="EH23" s="332">
        <f>IF(EH$19-'様式３（療養者名簿）（⑤の場合）'!$BD28+1&lt;=15,IF(EH$19&gt;='様式３（療養者名簿）（⑤の場合）'!$BD28,IF(EH$19&lt;='様式３（療養者名簿）（⑤の場合）'!$BE28,1,0),0),0)</f>
        <v>0</v>
      </c>
      <c r="EI23" s="332">
        <f>IF(EI$19-'様式３（療養者名簿）（⑤の場合）'!$BD28+1&lt;=15,IF(EI$19&gt;='様式３（療養者名簿）（⑤の場合）'!$BD28,IF(EI$19&lt;='様式３（療養者名簿）（⑤の場合）'!$BE28,1,0),0),0)</f>
        <v>0</v>
      </c>
      <c r="EJ23" s="332">
        <f>IF(EJ$19-'様式３（療養者名簿）（⑤の場合）'!$BD28+1&lt;=15,IF(EJ$19&gt;='様式３（療養者名簿）（⑤の場合）'!$BD28,IF(EJ$19&lt;='様式３（療養者名簿）（⑤の場合）'!$BE28,1,0),0),0)</f>
        <v>0</v>
      </c>
      <c r="EK23" s="332">
        <f>IF(EK$19-'様式３（療養者名簿）（⑤の場合）'!$BD28+1&lt;=15,IF(EK$19&gt;='様式３（療養者名簿）（⑤の場合）'!$BD28,IF(EK$19&lt;='様式３（療養者名簿）（⑤の場合）'!$BE28,1,0),0),0)</f>
        <v>0</v>
      </c>
      <c r="EL23" s="332">
        <f>IF(EL$19-'様式３（療養者名簿）（⑤の場合）'!$BD28+1&lt;=15,IF(EL$19&gt;='様式３（療養者名簿）（⑤の場合）'!$BD28,IF(EL$19&lt;='様式３（療養者名簿）（⑤の場合）'!$BE28,1,0),0),0)</f>
        <v>0</v>
      </c>
      <c r="EM23" s="332">
        <f>IF(EM$19-'様式３（療養者名簿）（⑤の場合）'!$BD28+1&lt;=15,IF(EM$19&gt;='様式３（療養者名簿）（⑤の場合）'!$BD28,IF(EM$19&lt;='様式３（療養者名簿）（⑤の場合）'!$BE28,1,0),0),0)</f>
        <v>0</v>
      </c>
      <c r="EN23" s="332">
        <f>IF(EN$19-'様式３（療養者名簿）（⑤の場合）'!$BD28+1&lt;=15,IF(EN$19&gt;='様式３（療養者名簿）（⑤の場合）'!$BD28,IF(EN$19&lt;='様式３（療養者名簿）（⑤の場合）'!$BE28,1,0),0),0)</f>
        <v>0</v>
      </c>
      <c r="EO23" s="332">
        <f>IF(EO$19-'様式３（療養者名簿）（⑤の場合）'!$BD28+1&lt;=15,IF(EO$19&gt;='様式３（療養者名簿）（⑤の場合）'!$BD28,IF(EO$19&lt;='様式３（療養者名簿）（⑤の場合）'!$BE28,1,0),0),0)</f>
        <v>0</v>
      </c>
      <c r="EP23" s="332">
        <f>IF(EP$19-'様式３（療養者名簿）（⑤の場合）'!$BD28+1&lt;=15,IF(EP$19&gt;='様式３（療養者名簿）（⑤の場合）'!$BD28,IF(EP$19&lt;='様式３（療養者名簿）（⑤の場合）'!$BE28,1,0),0),0)</f>
        <v>0</v>
      </c>
      <c r="EQ23" s="332">
        <f>IF(EQ$19-'様式３（療養者名簿）（⑤の場合）'!$BD28+1&lt;=15,IF(EQ$19&gt;='様式３（療養者名簿）（⑤の場合）'!$BD28,IF(EQ$19&lt;='様式３（療養者名簿）（⑤の場合）'!$BE28,1,0),0),0)</f>
        <v>0</v>
      </c>
      <c r="ER23" s="332">
        <f>IF(ER$19-'様式３（療養者名簿）（⑤の場合）'!$BD28+1&lt;=15,IF(ER$19&gt;='様式３（療養者名簿）（⑤の場合）'!$BD28,IF(ER$19&lt;='様式３（療養者名簿）（⑤の場合）'!$BE28,1,0),0),0)</f>
        <v>0</v>
      </c>
      <c r="ES23" s="332">
        <f>IF(ES$19-'様式３（療養者名簿）（⑤の場合）'!$BD28+1&lt;=15,IF(ES$19&gt;='様式３（療養者名簿）（⑤の場合）'!$BD28,IF(ES$19&lt;='様式３（療養者名簿）（⑤の場合）'!$BE28,1,0),0),0)</f>
        <v>0</v>
      </c>
      <c r="ET23" s="332">
        <f>IF(ET$19-'様式３（療養者名簿）（⑤の場合）'!$BD28+1&lt;=15,IF(ET$19&gt;='様式３（療養者名簿）（⑤の場合）'!$BD28,IF(ET$19&lt;='様式３（療養者名簿）（⑤の場合）'!$BE28,1,0),0),0)</f>
        <v>0</v>
      </c>
      <c r="EU23" s="332">
        <f>IF(EU$19-'様式３（療養者名簿）（⑤の場合）'!$BD28+1&lt;=15,IF(EU$19&gt;='様式３（療養者名簿）（⑤の場合）'!$BD28,IF(EU$19&lt;='様式３（療養者名簿）（⑤の場合）'!$BE28,1,0),0),0)</f>
        <v>0</v>
      </c>
      <c r="EV23" s="332">
        <f>IF(EV$19-'様式３（療養者名簿）（⑤の場合）'!$BD28+1&lt;=15,IF(EV$19&gt;='様式３（療養者名簿）（⑤の場合）'!$BD28,IF(EV$19&lt;='様式３（療養者名簿）（⑤の場合）'!$BE28,1,0),0),0)</f>
        <v>0</v>
      </c>
      <c r="EW23" s="332">
        <f>IF(EW$19-'様式３（療養者名簿）（⑤の場合）'!$BD28+1&lt;=15,IF(EW$19&gt;='様式３（療養者名簿）（⑤の場合）'!$BD28,IF(EW$19&lt;='様式３（療養者名簿）（⑤の場合）'!$BE28,1,0),0),0)</f>
        <v>0</v>
      </c>
      <c r="EX23" s="332">
        <f>IF(EX$19-'様式３（療養者名簿）（⑤の場合）'!$BD28+1&lt;=15,IF(EX$19&gt;='様式３（療養者名簿）（⑤の場合）'!$BD28,IF(EX$19&lt;='様式３（療養者名簿）（⑤の場合）'!$BE28,1,0),0),0)</f>
        <v>0</v>
      </c>
      <c r="EY23" s="332">
        <f>IF(EY$19-'様式３（療養者名簿）（⑤の場合）'!$BD28+1&lt;=15,IF(EY$19&gt;='様式３（療養者名簿）（⑤の場合）'!$BD28,IF(EY$19&lt;='様式３（療養者名簿）（⑤の場合）'!$BE28,1,0),0),0)</f>
        <v>0</v>
      </c>
      <c r="EZ23" s="332">
        <f>IF(EZ$19-'様式３（療養者名簿）（⑤の場合）'!$BD28+1&lt;=15,IF(EZ$19&gt;='様式３（療養者名簿）（⑤の場合）'!$BD28,IF(EZ$19&lt;='様式３（療養者名簿）（⑤の場合）'!$BE28,1,0),0),0)</f>
        <v>0</v>
      </c>
      <c r="FA23" s="332">
        <f>IF(FA$19-'様式３（療養者名簿）（⑤の場合）'!$BD28+1&lt;=15,IF(FA$19&gt;='様式３（療養者名簿）（⑤の場合）'!$BD28,IF(FA$19&lt;='様式３（療養者名簿）（⑤の場合）'!$BE28,1,0),0),0)</f>
        <v>0</v>
      </c>
      <c r="FB23" s="332">
        <f>IF(FB$19-'様式３（療養者名簿）（⑤の場合）'!$BD28+1&lt;=15,IF(FB$19&gt;='様式３（療養者名簿）（⑤の場合）'!$BD28,IF(FB$19&lt;='様式３（療養者名簿）（⑤の場合）'!$BE28,1,0),0),0)</f>
        <v>0</v>
      </c>
      <c r="FC23" s="332">
        <f>IF(FC$19-'様式３（療養者名簿）（⑤の場合）'!$BD28+1&lt;=15,IF(FC$19&gt;='様式３（療養者名簿）（⑤の場合）'!$BD28,IF(FC$19&lt;='様式３（療養者名簿）（⑤の場合）'!$BE28,1,0),0),0)</f>
        <v>0</v>
      </c>
      <c r="FD23" s="332">
        <f>IF(FD$19-'様式３（療養者名簿）（⑤の場合）'!$BD28+1&lt;=15,IF(FD$19&gt;='様式３（療養者名簿）（⑤の場合）'!$BD28,IF(FD$19&lt;='様式３（療養者名簿）（⑤の場合）'!$BE28,1,0),0),0)</f>
        <v>0</v>
      </c>
      <c r="FE23" s="332">
        <f>IF(FE$19-'様式３（療養者名簿）（⑤の場合）'!$BD28+1&lt;=15,IF(FE$19&gt;='様式３（療養者名簿）（⑤の場合）'!$BD28,IF(FE$19&lt;='様式３（療養者名簿）（⑤の場合）'!$BE28,1,0),0),0)</f>
        <v>0</v>
      </c>
      <c r="FF23" s="332">
        <f>IF(FF$19-'様式３（療養者名簿）（⑤の場合）'!$BD28+1&lt;=15,IF(FF$19&gt;='様式３（療養者名簿）（⑤の場合）'!$BD28,IF(FF$19&lt;='様式３（療養者名簿）（⑤の場合）'!$BE28,1,0),0),0)</f>
        <v>0</v>
      </c>
      <c r="FG23" s="332">
        <f>IF(FG$19-'様式３（療養者名簿）（⑤の場合）'!$BD28+1&lt;=15,IF(FG$19&gt;='様式３（療養者名簿）（⑤の場合）'!$BD28,IF(FG$19&lt;='様式３（療養者名簿）（⑤の場合）'!$BE28,1,0),0),0)</f>
        <v>0</v>
      </c>
      <c r="FH23" s="332">
        <f>IF(FH$19-'様式３（療養者名簿）（⑤の場合）'!$BD28+1&lt;=15,IF(FH$19&gt;='様式３（療養者名簿）（⑤の場合）'!$BD28,IF(FH$19&lt;='様式３（療養者名簿）（⑤の場合）'!$BE28,1,0),0),0)</f>
        <v>0</v>
      </c>
      <c r="FI23" s="332">
        <f>IF(FI$19-'様式３（療養者名簿）（⑤の場合）'!$BD28+1&lt;=15,IF(FI$19&gt;='様式３（療養者名簿）（⑤の場合）'!$BD28,IF(FI$19&lt;='様式３（療養者名簿）（⑤の場合）'!$BE28,1,0),0),0)</f>
        <v>0</v>
      </c>
      <c r="FJ23" s="332">
        <f>IF(FJ$19-'様式３（療養者名簿）（⑤の場合）'!$BD28+1&lt;=15,IF(FJ$19&gt;='様式３（療養者名簿）（⑤の場合）'!$BD28,IF(FJ$19&lt;='様式３（療養者名簿）（⑤の場合）'!$BE28,1,0),0),0)</f>
        <v>0</v>
      </c>
      <c r="FK23" s="332">
        <f>IF(FK$19-'様式３（療養者名簿）（⑤の場合）'!$BD28+1&lt;=15,IF(FK$19&gt;='様式３（療養者名簿）（⑤の場合）'!$BD28,IF(FK$19&lt;='様式３（療養者名簿）（⑤の場合）'!$BE28,1,0),0),0)</f>
        <v>0</v>
      </c>
      <c r="FL23" s="332">
        <f>IF(FL$19-'様式３（療養者名簿）（⑤の場合）'!$BD28+1&lt;=15,IF(FL$19&gt;='様式３（療養者名簿）（⑤の場合）'!$BD28,IF(FL$19&lt;='様式３（療養者名簿）（⑤の場合）'!$BE28,1,0),0),0)</f>
        <v>0</v>
      </c>
      <c r="FM23" s="332">
        <f>IF(FM$19-'様式３（療養者名簿）（⑤の場合）'!$BD28+1&lt;=15,IF(FM$19&gt;='様式３（療養者名簿）（⑤の場合）'!$BD28,IF(FM$19&lt;='様式３（療養者名簿）（⑤の場合）'!$BE28,1,0),0),0)</f>
        <v>0</v>
      </c>
      <c r="FN23" s="332">
        <f>IF(FN$19-'様式３（療養者名簿）（⑤の場合）'!$BD28+1&lt;=15,IF(FN$19&gt;='様式３（療養者名簿）（⑤の場合）'!$BD28,IF(FN$19&lt;='様式３（療養者名簿）（⑤の場合）'!$BE28,1,0),0),0)</f>
        <v>0</v>
      </c>
      <c r="FO23" s="332">
        <f>IF(FO$19-'様式３（療養者名簿）（⑤の場合）'!$BD28+1&lt;=15,IF(FO$19&gt;='様式３（療養者名簿）（⑤の場合）'!$BD28,IF(FO$19&lt;='様式３（療養者名簿）（⑤の場合）'!$BE28,1,0),0),0)</f>
        <v>0</v>
      </c>
      <c r="FP23" s="332">
        <f>IF(FP$19-'様式３（療養者名簿）（⑤の場合）'!$BD28+1&lt;=15,IF(FP$19&gt;='様式３（療養者名簿）（⑤の場合）'!$BD28,IF(FP$19&lt;='様式３（療養者名簿）（⑤の場合）'!$BE28,1,0),0),0)</f>
        <v>0</v>
      </c>
      <c r="FQ23" s="332">
        <f>IF(FQ$19-'様式３（療養者名簿）（⑤の場合）'!$BD28+1&lt;=15,IF(FQ$19&gt;='様式３（療養者名簿）（⑤の場合）'!$BD28,IF(FQ$19&lt;='様式３（療養者名簿）（⑤の場合）'!$BE28,1,0),0),0)</f>
        <v>0</v>
      </c>
      <c r="FR23" s="332">
        <f>IF(FR$19-'様式３（療養者名簿）（⑤の場合）'!$BD28+1&lt;=15,IF(FR$19&gt;='様式３（療養者名簿）（⑤の場合）'!$BD28,IF(FR$19&lt;='様式３（療養者名簿）（⑤の場合）'!$BE28,1,0),0),0)</f>
        <v>0</v>
      </c>
      <c r="FS23" s="332">
        <f>IF(FS$19-'様式３（療養者名簿）（⑤の場合）'!$BD28+1&lt;=15,IF(FS$19&gt;='様式３（療養者名簿）（⑤の場合）'!$BD28,IF(FS$19&lt;='様式３（療養者名簿）（⑤の場合）'!$BE28,1,0),0),0)</f>
        <v>0</v>
      </c>
      <c r="FT23" s="332">
        <f>IF(FT$19-'様式３（療養者名簿）（⑤の場合）'!$BD28+1&lt;=15,IF(FT$19&gt;='様式３（療養者名簿）（⑤の場合）'!$BD28,IF(FT$19&lt;='様式３（療養者名簿）（⑤の場合）'!$BE28,1,0),0),0)</f>
        <v>0</v>
      </c>
      <c r="FU23" s="332">
        <f>IF(FU$19-'様式３（療養者名簿）（⑤の場合）'!$BD28+1&lt;=15,IF(FU$19&gt;='様式３（療養者名簿）（⑤の場合）'!$BD28,IF(FU$19&lt;='様式３（療養者名簿）（⑤の場合）'!$BE28,1,0),0),0)</f>
        <v>0</v>
      </c>
      <c r="FV23" s="332">
        <f>IF(FV$19-'様式３（療養者名簿）（⑤の場合）'!$BD28+1&lt;=15,IF(FV$19&gt;='様式３（療養者名簿）（⑤の場合）'!$BD28,IF(FV$19&lt;='様式３（療養者名簿）（⑤の場合）'!$BE28,1,0),0),0)</f>
        <v>0</v>
      </c>
      <c r="FW23" s="332">
        <f>IF(FW$19-'様式３（療養者名簿）（⑤の場合）'!$BD28+1&lt;=15,IF(FW$19&gt;='様式３（療養者名簿）（⑤の場合）'!$BD28,IF(FW$19&lt;='様式３（療養者名簿）（⑤の場合）'!$BE28,1,0),0),0)</f>
        <v>0</v>
      </c>
      <c r="FX23" s="332">
        <f>IF(FX$19-'様式３（療養者名簿）（⑤の場合）'!$BD28+1&lt;=15,IF(FX$19&gt;='様式３（療養者名簿）（⑤の場合）'!$BD28,IF(FX$19&lt;='様式３（療養者名簿）（⑤の場合）'!$BE28,1,0),0),0)</f>
        <v>0</v>
      </c>
      <c r="FY23" s="332">
        <f>IF(FY$19-'様式３（療養者名簿）（⑤の場合）'!$BD28+1&lt;=15,IF(FY$19&gt;='様式３（療養者名簿）（⑤の場合）'!$BD28,IF(FY$19&lt;='様式３（療養者名簿）（⑤の場合）'!$BE28,1,0),0),0)</f>
        <v>0</v>
      </c>
      <c r="FZ23" s="332">
        <f>IF(FZ$19-'様式３（療養者名簿）（⑤の場合）'!$BD28+1&lt;=15,IF(FZ$19&gt;='様式３（療養者名簿）（⑤の場合）'!$BD28,IF(FZ$19&lt;='様式３（療養者名簿）（⑤の場合）'!$BE28,1,0),0),0)</f>
        <v>0</v>
      </c>
      <c r="GA23" s="332">
        <f>IF(GA$19-'様式３（療養者名簿）（⑤の場合）'!$BD28+1&lt;=15,IF(GA$19&gt;='様式３（療養者名簿）（⑤の場合）'!$BD28,IF(GA$19&lt;='様式３（療養者名簿）（⑤の場合）'!$BE28,1,0),0),0)</f>
        <v>0</v>
      </c>
      <c r="GB23" s="332">
        <f>IF(GB$19-'様式３（療養者名簿）（⑤の場合）'!$BD28+1&lt;=15,IF(GB$19&gt;='様式３（療養者名簿）（⑤の場合）'!$BD28,IF(GB$19&lt;='様式３（療養者名簿）（⑤の場合）'!$BE28,1,0),0),0)</f>
        <v>0</v>
      </c>
      <c r="GC23" s="332">
        <f>IF(GC$19-'様式３（療養者名簿）（⑤の場合）'!$BD28+1&lt;=15,IF(GC$19&gt;='様式３（療養者名簿）（⑤の場合）'!$BD28,IF(GC$19&lt;='様式３（療養者名簿）（⑤の場合）'!$BE28,1,0),0),0)</f>
        <v>0</v>
      </c>
      <c r="GD23" s="332">
        <f>IF(GD$19-'様式３（療養者名簿）（⑤の場合）'!$BD28+1&lt;=15,IF(GD$19&gt;='様式３（療養者名簿）（⑤の場合）'!$BD28,IF(GD$19&lt;='様式３（療養者名簿）（⑤の場合）'!$BE28,1,0),0),0)</f>
        <v>0</v>
      </c>
      <c r="GE23" s="332">
        <f>IF(GE$19-'様式３（療養者名簿）（⑤の場合）'!$BD28+1&lt;=15,IF(GE$19&gt;='様式３（療養者名簿）（⑤の場合）'!$BD28,IF(GE$19&lt;='様式３（療養者名簿）（⑤の場合）'!$BE28,1,0),0),0)</f>
        <v>0</v>
      </c>
      <c r="GF23" s="332">
        <f>IF(GF$19-'様式３（療養者名簿）（⑤の場合）'!$BD28+1&lt;=15,IF(GF$19&gt;='様式３（療養者名簿）（⑤の場合）'!$BD28,IF(GF$19&lt;='様式３（療養者名簿）（⑤の場合）'!$BE28,1,0),0),0)</f>
        <v>0</v>
      </c>
      <c r="GG23" s="332">
        <f>IF(GG$19-'様式３（療養者名簿）（⑤の場合）'!$BD28+1&lt;=15,IF(GG$19&gt;='様式３（療養者名簿）（⑤の場合）'!$BD28,IF(GG$19&lt;='様式３（療養者名簿）（⑤の場合）'!$BE28,1,0),0),0)</f>
        <v>0</v>
      </c>
      <c r="GH23" s="332">
        <f>IF(GH$19-'様式３（療養者名簿）（⑤の場合）'!$BD28+1&lt;=15,IF(GH$19&gt;='様式３（療養者名簿）（⑤の場合）'!$BD28,IF(GH$19&lt;='様式３（療養者名簿）（⑤の場合）'!$BE28,1,0),0),0)</f>
        <v>0</v>
      </c>
      <c r="GI23" s="332">
        <f>IF(GI$19-'様式３（療養者名簿）（⑤の場合）'!$BD28+1&lt;=15,IF(GI$19&gt;='様式３（療養者名簿）（⑤の場合）'!$BD28,IF(GI$19&lt;='様式３（療養者名簿）（⑤の場合）'!$BE28,1,0),0),0)</f>
        <v>0</v>
      </c>
      <c r="GJ23" s="332">
        <f>IF(GJ$19-'様式３（療養者名簿）（⑤の場合）'!$BD28+1&lt;=15,IF(GJ$19&gt;='様式３（療養者名簿）（⑤の場合）'!$BD28,IF(GJ$19&lt;='様式３（療養者名簿）（⑤の場合）'!$BE28,1,0),0),0)</f>
        <v>0</v>
      </c>
      <c r="GK23" s="332">
        <f>IF(GK$19-'様式３（療養者名簿）（⑤の場合）'!$BD28+1&lt;=15,IF(GK$19&gt;='様式３（療養者名簿）（⑤の場合）'!$BD28,IF(GK$19&lt;='様式３（療養者名簿）（⑤の場合）'!$BE28,1,0),0),0)</f>
        <v>0</v>
      </c>
      <c r="GL23" s="332">
        <f>IF(GL$19-'様式３（療養者名簿）（⑤の場合）'!$BD28+1&lt;=15,IF(GL$19&gt;='様式３（療養者名簿）（⑤の場合）'!$BD28,IF(GL$19&lt;='様式３（療養者名簿）（⑤の場合）'!$BE28,1,0),0),0)</f>
        <v>0</v>
      </c>
      <c r="GM23" s="332">
        <f>IF(GM$19-'様式３（療養者名簿）（⑤の場合）'!$BD28+1&lt;=15,IF(GM$19&gt;='様式３（療養者名簿）（⑤の場合）'!$BD28,IF(GM$19&lt;='様式３（療養者名簿）（⑤の場合）'!$BE28,1,0),0),0)</f>
        <v>0</v>
      </c>
      <c r="GN23" s="332">
        <f>IF(GN$19-'様式３（療養者名簿）（⑤の場合）'!$BD28+1&lt;=15,IF(GN$19&gt;='様式３（療養者名簿）（⑤の場合）'!$BD28,IF(GN$19&lt;='様式３（療養者名簿）（⑤の場合）'!$BE28,1,0),0),0)</f>
        <v>0</v>
      </c>
      <c r="GO23" s="332">
        <f>IF(GO$19-'様式３（療養者名簿）（⑤の場合）'!$BD28+1&lt;=15,IF(GO$19&gt;='様式３（療養者名簿）（⑤の場合）'!$BD28,IF(GO$19&lt;='様式３（療養者名簿）（⑤の場合）'!$BE28,1,0),0),0)</f>
        <v>0</v>
      </c>
      <c r="GP23" s="332">
        <f>IF(GP$19-'様式３（療養者名簿）（⑤の場合）'!$BD28+1&lt;=15,IF(GP$19&gt;='様式３（療養者名簿）（⑤の場合）'!$BD28,IF(GP$19&lt;='様式３（療養者名簿）（⑤の場合）'!$BE28,1,0),0),0)</f>
        <v>0</v>
      </c>
      <c r="GQ23" s="332">
        <f>IF(GQ$19-'様式３（療養者名簿）（⑤の場合）'!$BD28+1&lt;=15,IF(GQ$19&gt;='様式３（療養者名簿）（⑤の場合）'!$BD28,IF(GQ$19&lt;='様式３（療養者名簿）（⑤の場合）'!$BE28,1,0),0),0)</f>
        <v>0</v>
      </c>
      <c r="GR23" s="332">
        <f>IF(GR$19-'様式３（療養者名簿）（⑤の場合）'!$BD28+1&lt;=15,IF(GR$19&gt;='様式３（療養者名簿）（⑤の場合）'!$BD28,IF(GR$19&lt;='様式３（療養者名簿）（⑤の場合）'!$BE28,1,0),0),0)</f>
        <v>0</v>
      </c>
      <c r="GS23" s="332">
        <f>IF(GS$19-'様式３（療養者名簿）（⑤の場合）'!$BD28+1&lt;=15,IF(GS$19&gt;='様式３（療養者名簿）（⑤の場合）'!$BD28,IF(GS$19&lt;='様式３（療養者名簿）（⑤の場合）'!$BE28,1,0),0),0)</f>
        <v>0</v>
      </c>
      <c r="GT23" s="332">
        <f>IF(GT$19-'様式３（療養者名簿）（⑤の場合）'!$BD28+1&lt;=15,IF(GT$19&gt;='様式３（療養者名簿）（⑤の場合）'!$BD28,IF(GT$19&lt;='様式３（療養者名簿）（⑤の場合）'!$BE28,1,0),0),0)</f>
        <v>0</v>
      </c>
      <c r="GU23" s="332">
        <f>IF(GU$19-'様式３（療養者名簿）（⑤の場合）'!$BD28+1&lt;=15,IF(GU$19&gt;='様式３（療養者名簿）（⑤の場合）'!$BD28,IF(GU$19&lt;='様式３（療養者名簿）（⑤の場合）'!$BE28,1,0),0),0)</f>
        <v>0</v>
      </c>
      <c r="GV23" s="332">
        <f>IF(GV$19-'様式３（療養者名簿）（⑤の場合）'!$BD28+1&lt;=15,IF(GV$19&gt;='様式３（療養者名簿）（⑤の場合）'!$BD28,IF(GV$19&lt;='様式３（療養者名簿）（⑤の場合）'!$BE28,1,0),0),0)</f>
        <v>0</v>
      </c>
      <c r="GW23" s="332">
        <f>IF(GW$19-'様式３（療養者名簿）（⑤の場合）'!$BD28+1&lt;=15,IF(GW$19&gt;='様式３（療養者名簿）（⑤の場合）'!$BD28,IF(GW$19&lt;='様式３（療養者名簿）（⑤の場合）'!$BE28,1,0),0),0)</f>
        <v>0</v>
      </c>
      <c r="GX23" s="332">
        <f>IF(GX$19-'様式３（療養者名簿）（⑤の場合）'!$BD28+1&lt;=15,IF(GX$19&gt;='様式３（療養者名簿）（⑤の場合）'!$BD28,IF(GX$19&lt;='様式３（療養者名簿）（⑤の場合）'!$BE28,1,0),0),0)</f>
        <v>0</v>
      </c>
      <c r="GY23" s="332">
        <f>IF(GY$19-'様式３（療養者名簿）（⑤の場合）'!$BD28+1&lt;=15,IF(GY$19&gt;='様式３（療養者名簿）（⑤の場合）'!$BD28,IF(GY$19&lt;='様式３（療養者名簿）（⑤の場合）'!$BE28,1,0),0),0)</f>
        <v>0</v>
      </c>
      <c r="GZ23" s="332">
        <f>IF(GZ$19-'様式３（療養者名簿）（⑤の場合）'!$BD28+1&lt;=15,IF(GZ$19&gt;='様式３（療養者名簿）（⑤の場合）'!$BD28,IF(GZ$19&lt;='様式３（療養者名簿）（⑤の場合）'!$BE28,1,0),0),0)</f>
        <v>0</v>
      </c>
      <c r="HA23" s="332">
        <f>IF(HA$19-'様式３（療養者名簿）（⑤の場合）'!$BD28+1&lt;=15,IF(HA$19&gt;='様式３（療養者名簿）（⑤の場合）'!$BD28,IF(HA$19&lt;='様式３（療養者名簿）（⑤の場合）'!$BE28,1,0),0),0)</f>
        <v>0</v>
      </c>
      <c r="HB23" s="332">
        <f>IF(HB$19-'様式３（療養者名簿）（⑤の場合）'!$BD28+1&lt;=15,IF(HB$19&gt;='様式３（療養者名簿）（⑤の場合）'!$BD28,IF(HB$19&lt;='様式３（療養者名簿）（⑤の場合）'!$BE28,1,0),0),0)</f>
        <v>0</v>
      </c>
      <c r="HC23" s="332">
        <f>IF(HC$19-'様式３（療養者名簿）（⑤の場合）'!$BD28+1&lt;=15,IF(HC$19&gt;='様式３（療養者名簿）（⑤の場合）'!$BD28,IF(HC$19&lt;='様式３（療養者名簿）（⑤の場合）'!$BE28,1,0),0),0)</f>
        <v>0</v>
      </c>
      <c r="HD23" s="332">
        <f>IF(HD$19-'様式３（療養者名簿）（⑤の場合）'!$BD28+1&lt;=15,IF(HD$19&gt;='様式３（療養者名簿）（⑤の場合）'!$BD28,IF(HD$19&lt;='様式３（療養者名簿）（⑤の場合）'!$BE28,1,0),0),0)</f>
        <v>0</v>
      </c>
      <c r="HE23" s="332">
        <f>IF(HE$19-'様式３（療養者名簿）（⑤の場合）'!$BD28+1&lt;=15,IF(HE$19&gt;='様式３（療養者名簿）（⑤の場合）'!$BD28,IF(HE$19&lt;='様式３（療養者名簿）（⑤の場合）'!$BE28,1,0),0),0)</f>
        <v>0</v>
      </c>
      <c r="HF23" s="332">
        <f>IF(HF$19-'様式３（療養者名簿）（⑤の場合）'!$BD28+1&lt;=15,IF(HF$19&gt;='様式３（療養者名簿）（⑤の場合）'!$BD28,IF(HF$19&lt;='様式３（療養者名簿）（⑤の場合）'!$BE28,1,0),0),0)</f>
        <v>0</v>
      </c>
      <c r="HG23" s="332">
        <f>IF(HG$19-'様式３（療養者名簿）（⑤の場合）'!$BD28+1&lt;=15,IF(HG$19&gt;='様式３（療養者名簿）（⑤の場合）'!$BD28,IF(HG$19&lt;='様式３（療養者名簿）（⑤の場合）'!$BE28,1,0),0),0)</f>
        <v>0</v>
      </c>
      <c r="HH23" s="332">
        <f>IF(HH$19-'様式３（療養者名簿）（⑤の場合）'!$BD28+1&lt;=15,IF(HH$19&gt;='様式３（療養者名簿）（⑤の場合）'!$BD28,IF(HH$19&lt;='様式３（療養者名簿）（⑤の場合）'!$BE28,1,0),0),0)</f>
        <v>0</v>
      </c>
      <c r="HI23" s="332">
        <f>IF(HI$19-'様式３（療養者名簿）（⑤の場合）'!$BD28+1&lt;=15,IF(HI$19&gt;='様式３（療養者名簿）（⑤の場合）'!$BD28,IF(HI$19&lt;='様式３（療養者名簿）（⑤の場合）'!$BE28,1,0),0),0)</f>
        <v>0</v>
      </c>
      <c r="HJ23" s="332">
        <f>IF(HJ$19-'様式３（療養者名簿）（⑤の場合）'!$BD28+1&lt;=15,IF(HJ$19&gt;='様式３（療養者名簿）（⑤の場合）'!$BD28,IF(HJ$19&lt;='様式３（療養者名簿）（⑤の場合）'!$BE28,1,0),0),0)</f>
        <v>0</v>
      </c>
      <c r="HK23" s="332">
        <f>IF(HK$19-'様式３（療養者名簿）（⑤の場合）'!$BD28+1&lt;=15,IF(HK$19&gt;='様式３（療養者名簿）（⑤の場合）'!$BD28,IF(HK$19&lt;='様式３（療養者名簿）（⑤の場合）'!$BE28,1,0),0),0)</f>
        <v>0</v>
      </c>
      <c r="HL23" s="332">
        <f>IF(HL$19-'様式３（療養者名簿）（⑤の場合）'!$BD28+1&lt;=15,IF(HL$19&gt;='様式３（療養者名簿）（⑤の場合）'!$BD28,IF(HL$19&lt;='様式３（療養者名簿）（⑤の場合）'!$BE28,1,0),0),0)</f>
        <v>0</v>
      </c>
      <c r="HM23" s="332">
        <f>IF(HM$19-'様式３（療養者名簿）（⑤の場合）'!$BD28+1&lt;=15,IF(HM$19&gt;='様式３（療養者名簿）（⑤の場合）'!$BD28,IF(HM$19&lt;='様式３（療養者名簿）（⑤の場合）'!$BE28,1,0),0),0)</f>
        <v>0</v>
      </c>
      <c r="HN23" s="332">
        <f>IF(HN$19-'様式３（療養者名簿）（⑤の場合）'!$BD28+1&lt;=15,IF(HN$19&gt;='様式３（療養者名簿）（⑤の場合）'!$BD28,IF(HN$19&lt;='様式３（療養者名簿）（⑤の場合）'!$BE28,1,0),0),0)</f>
        <v>0</v>
      </c>
      <c r="HO23" s="332">
        <f>IF(HO$19-'様式３（療養者名簿）（⑤の場合）'!$BD28+1&lt;=15,IF(HO$19&gt;='様式３（療養者名簿）（⑤の場合）'!$BD28,IF(HO$19&lt;='様式３（療養者名簿）（⑤の場合）'!$BE28,1,0),0),0)</f>
        <v>0</v>
      </c>
      <c r="HP23" s="332">
        <f>IF(HP$19-'様式３（療養者名簿）（⑤の場合）'!$BD28+1&lt;=15,IF(HP$19&gt;='様式３（療養者名簿）（⑤の場合）'!$BD28,IF(HP$19&lt;='様式３（療養者名簿）（⑤の場合）'!$BE28,1,0),0),0)</f>
        <v>0</v>
      </c>
      <c r="HQ23" s="332">
        <f>IF(HQ$19-'様式３（療養者名簿）（⑤の場合）'!$BD28+1&lt;=15,IF(HQ$19&gt;='様式３（療養者名簿）（⑤の場合）'!$BD28,IF(HQ$19&lt;='様式３（療養者名簿）（⑤の場合）'!$BE28,1,0),0),0)</f>
        <v>0</v>
      </c>
      <c r="HR23" s="332">
        <f>IF(HR$19-'様式３（療養者名簿）（⑤の場合）'!$BD28+1&lt;=15,IF(HR$19&gt;='様式３（療養者名簿）（⑤の場合）'!$BD28,IF(HR$19&lt;='様式３（療養者名簿）（⑤の場合）'!$BE28,1,0),0),0)</f>
        <v>0</v>
      </c>
      <c r="HS23" s="332">
        <f>IF(HS$19-'様式３（療養者名簿）（⑤の場合）'!$BD28+1&lt;=15,IF(HS$19&gt;='様式３（療養者名簿）（⑤の場合）'!$BD28,IF(HS$19&lt;='様式３（療養者名簿）（⑤の場合）'!$BE28,1,0),0),0)</f>
        <v>0</v>
      </c>
      <c r="HT23" s="332">
        <f>IF(HT$19-'様式３（療養者名簿）（⑤の場合）'!$BD28+1&lt;=15,IF(HT$19&gt;='様式３（療養者名簿）（⑤の場合）'!$BD28,IF(HT$19&lt;='様式３（療養者名簿）（⑤の場合）'!$BE28,1,0),0),0)</f>
        <v>0</v>
      </c>
      <c r="HU23" s="332">
        <f>IF(HU$19-'様式３（療養者名簿）（⑤の場合）'!$BD28+1&lt;=15,IF(HU$19&gt;='様式３（療養者名簿）（⑤の場合）'!$BD28,IF(HU$19&lt;='様式３（療養者名簿）（⑤の場合）'!$BE28,1,0),0),0)</f>
        <v>0</v>
      </c>
      <c r="HV23" s="332">
        <f>IF(HV$19-'様式３（療養者名簿）（⑤の場合）'!$BD28+1&lt;=15,IF(HV$19&gt;='様式３（療養者名簿）（⑤の場合）'!$BD28,IF(HV$19&lt;='様式３（療養者名簿）（⑤の場合）'!$BE28,1,0),0),0)</f>
        <v>0</v>
      </c>
      <c r="HW23" s="332">
        <f>IF(HW$19-'様式３（療養者名簿）（⑤の場合）'!$BD28+1&lt;=15,IF(HW$19&gt;='様式３（療養者名簿）（⑤の場合）'!$BD28,IF(HW$19&lt;='様式３（療養者名簿）（⑤の場合）'!$BE28,1,0),0),0)</f>
        <v>0</v>
      </c>
      <c r="HX23" s="332">
        <f>IF(HX$19-'様式３（療養者名簿）（⑤の場合）'!$BD28+1&lt;=15,IF(HX$19&gt;='様式３（療養者名簿）（⑤の場合）'!$BD28,IF(HX$19&lt;='様式３（療養者名簿）（⑤の場合）'!$BE28,1,0),0),0)</f>
        <v>0</v>
      </c>
      <c r="HY23" s="332">
        <f>IF(HY$19-'様式３（療養者名簿）（⑤の場合）'!$BD28+1&lt;=15,IF(HY$19&gt;='様式３（療養者名簿）（⑤の場合）'!$BD28,IF(HY$19&lt;='様式３（療養者名簿）（⑤の場合）'!$BE28,1,0),0),0)</f>
        <v>0</v>
      </c>
      <c r="HZ23" s="332">
        <f>IF(HZ$19-'様式３（療養者名簿）（⑤の場合）'!$BD28+1&lt;=15,IF(HZ$19&gt;='様式３（療養者名簿）（⑤の場合）'!$BD28,IF(HZ$19&lt;='様式３（療養者名簿）（⑤の場合）'!$BE28,1,0),0),0)</f>
        <v>0</v>
      </c>
      <c r="IA23" s="332">
        <f>IF(IA$19-'様式３（療養者名簿）（⑤の場合）'!$BD28+1&lt;=15,IF(IA$19&gt;='様式３（療養者名簿）（⑤の場合）'!$BD28,IF(IA$19&lt;='様式３（療養者名簿）（⑤の場合）'!$BE28,1,0),0),0)</f>
        <v>0</v>
      </c>
      <c r="IB23" s="332">
        <f>IF(IB$19-'様式３（療養者名簿）（⑤の場合）'!$BD28+1&lt;=15,IF(IB$19&gt;='様式３（療養者名簿）（⑤の場合）'!$BD28,IF(IB$19&lt;='様式３（療養者名簿）（⑤の場合）'!$BE28,1,0),0),0)</f>
        <v>0</v>
      </c>
      <c r="IC23" s="332">
        <f>IF(IC$19-'様式３（療養者名簿）（⑤の場合）'!$BD28+1&lt;=15,IF(IC$19&gt;='様式３（療養者名簿）（⑤の場合）'!$BD28,IF(IC$19&lt;='様式３（療養者名簿）（⑤の場合）'!$BE28,1,0),0),0)</f>
        <v>0</v>
      </c>
      <c r="ID23" s="332">
        <f>IF(ID$19-'様式３（療養者名簿）（⑤の場合）'!$BD28+1&lt;=15,IF(ID$19&gt;='様式３（療養者名簿）（⑤の場合）'!$BD28,IF(ID$19&lt;='様式３（療養者名簿）（⑤の場合）'!$BE28,1,0),0),0)</f>
        <v>0</v>
      </c>
      <c r="IE23" s="332">
        <f>IF(IE$19-'様式３（療養者名簿）（⑤の場合）'!$BD28+1&lt;=15,IF(IE$19&gt;='様式３（療養者名簿）（⑤の場合）'!$BD28,IF(IE$19&lt;='様式３（療養者名簿）（⑤の場合）'!$BE28,1,0),0),0)</f>
        <v>0</v>
      </c>
      <c r="IF23" s="332">
        <f>IF(IF$19-'様式３（療養者名簿）（⑤の場合）'!$BD28+1&lt;=15,IF(IF$19&gt;='様式３（療養者名簿）（⑤の場合）'!$BD28,IF(IF$19&lt;='様式３（療養者名簿）（⑤の場合）'!$BE28,1,0),0),0)</f>
        <v>0</v>
      </c>
      <c r="IG23" s="332">
        <f>IF(IG$19-'様式３（療養者名簿）（⑤の場合）'!$BD28+1&lt;=15,IF(IG$19&gt;='様式３（療養者名簿）（⑤の場合）'!$BD28,IF(IG$19&lt;='様式３（療養者名簿）（⑤の場合）'!$BE28,1,0),0),0)</f>
        <v>0</v>
      </c>
      <c r="IH23" s="332">
        <f>IF(IH$19-'様式３（療養者名簿）（⑤の場合）'!$BD28+1&lt;=15,IF(IH$19&gt;='様式３（療養者名簿）（⑤の場合）'!$BD28,IF(IH$19&lt;='様式３（療養者名簿）（⑤の場合）'!$BE28,1,0),0),0)</f>
        <v>0</v>
      </c>
      <c r="II23" s="332">
        <f>IF(II$19-'様式３（療養者名簿）（⑤の場合）'!$BD28+1&lt;=15,IF(II$19&gt;='様式３（療養者名簿）（⑤の場合）'!$BD28,IF(II$19&lt;='様式３（療養者名簿）（⑤の場合）'!$BE28,1,0),0),0)</f>
        <v>0</v>
      </c>
      <c r="IJ23" s="332">
        <f>IF(IJ$19-'様式３（療養者名簿）（⑤の場合）'!$BD28+1&lt;=15,IF(IJ$19&gt;='様式３（療養者名簿）（⑤の場合）'!$BD28,IF(IJ$19&lt;='様式３（療養者名簿）（⑤の場合）'!$BE28,1,0),0),0)</f>
        <v>0</v>
      </c>
      <c r="IK23" s="332">
        <f>IF(IK$19-'様式３（療養者名簿）（⑤の場合）'!$BD28+1&lt;=15,IF(IK$19&gt;='様式３（療養者名簿）（⑤の場合）'!$BD28,IF(IK$19&lt;='様式３（療養者名簿）（⑤の場合）'!$BE28,1,0),0),0)</f>
        <v>0</v>
      </c>
      <c r="IL23" s="332">
        <f>IF(IL$19-'様式３（療養者名簿）（⑤の場合）'!$BD28+1&lt;=15,IF(IL$19&gt;='様式３（療養者名簿）（⑤の場合）'!$BD28,IF(IL$19&lt;='様式３（療養者名簿）（⑤の場合）'!$BE28,1,0),0),0)</f>
        <v>0</v>
      </c>
      <c r="IM23" s="332">
        <f>IF(IM$19-'様式３（療養者名簿）（⑤の場合）'!$BD28+1&lt;=15,IF(IM$19&gt;='様式３（療養者名簿）（⑤の場合）'!$BD28,IF(IM$19&lt;='様式３（療養者名簿）（⑤の場合）'!$BE28,1,0),0),0)</f>
        <v>0</v>
      </c>
      <c r="IN23" s="332">
        <f>IF(IN$19-'様式３（療養者名簿）（⑤の場合）'!$BD28+1&lt;=15,IF(IN$19&gt;='様式３（療養者名簿）（⑤の場合）'!$BD28,IF(IN$19&lt;='様式３（療養者名簿）（⑤の場合）'!$BE28,1,0),0),0)</f>
        <v>0</v>
      </c>
      <c r="IO23" s="332">
        <f>IF(IO$19-'様式３（療養者名簿）（⑤の場合）'!$BD28+1&lt;=15,IF(IO$19&gt;='様式３（療養者名簿）（⑤の場合）'!$BD28,IF(IO$19&lt;='様式３（療養者名簿）（⑤の場合）'!$BE28,1,0),0),0)</f>
        <v>0</v>
      </c>
      <c r="IP23" s="332">
        <f>IF(IP$19-'様式３（療養者名簿）（⑤の場合）'!$BD28+1&lt;=15,IF(IP$19&gt;='様式３（療養者名簿）（⑤の場合）'!$BD28,IF(IP$19&lt;='様式３（療養者名簿）（⑤の場合）'!$BE28,1,0),0),0)</f>
        <v>0</v>
      </c>
      <c r="IQ23" s="332">
        <f>IF(IQ$19-'様式３（療養者名簿）（⑤の場合）'!$BD28+1&lt;=15,IF(IQ$19&gt;='様式３（療養者名簿）（⑤の場合）'!$BD28,IF(IQ$19&lt;='様式３（療養者名簿）（⑤の場合）'!$BE28,1,0),0),0)</f>
        <v>0</v>
      </c>
      <c r="IR23" s="332">
        <f>IF(IR$19-'様式３（療養者名簿）（⑤の場合）'!$BD28+1&lt;=15,IF(IR$19&gt;='様式３（療養者名簿）（⑤の場合）'!$BD28,IF(IR$19&lt;='様式３（療養者名簿）（⑤の場合）'!$BE28,1,0),0),0)</f>
        <v>0</v>
      </c>
      <c r="IS23" s="332">
        <f>IF(IS$19-'様式３（療養者名簿）（⑤の場合）'!$BD28+1&lt;=15,IF(IS$19&gt;='様式３（療養者名簿）（⑤の場合）'!$BD28,IF(IS$19&lt;='様式３（療養者名簿）（⑤の場合）'!$BE28,1,0),0),0)</f>
        <v>0</v>
      </c>
      <c r="IT23" s="332">
        <f>IF(IT$19-'様式３（療養者名簿）（⑤の場合）'!$BD28+1&lt;=15,IF(IT$19&gt;='様式３（療養者名簿）（⑤の場合）'!$BD28,IF(IT$19&lt;='様式３（療養者名簿）（⑤の場合）'!$BE28,1,0),0),0)</f>
        <v>0</v>
      </c>
      <c r="IU23" s="332">
        <f>IF(IU$19-'様式３（療養者名簿）（⑤の場合）'!$BD28+1&lt;=15,IF(IU$19&gt;='様式３（療養者名簿）（⑤の場合）'!$BD28,IF(IU$19&lt;='様式３（療養者名簿）（⑤の場合）'!$BE28,1,0),0),0)</f>
        <v>0</v>
      </c>
      <c r="IV23" s="332">
        <f>IF(IV$19-'様式３（療養者名簿）（⑤の場合）'!$BD28+1&lt;=15,IF(IV$19&gt;='様式３（療養者名簿）（⑤の場合）'!$BD28,IF(IV$19&lt;='様式３（療養者名簿）（⑤の場合）'!$BE28,1,0),0),0)</f>
        <v>0</v>
      </c>
      <c r="IW23" s="332">
        <f>IF(IW$19-'様式３（療養者名簿）（⑤の場合）'!$BD28+1&lt;=15,IF(IW$19&gt;='様式３（療養者名簿）（⑤の場合）'!$BD28,IF(IW$19&lt;='様式３（療養者名簿）（⑤の場合）'!$BE28,1,0),0),0)</f>
        <v>0</v>
      </c>
      <c r="IX23" s="332">
        <f>IF(IX$19-'様式３（療養者名簿）（⑤の場合）'!$BD28+1&lt;=15,IF(IX$19&gt;='様式３（療養者名簿）（⑤の場合）'!$BD28,IF(IX$19&lt;='様式３（療養者名簿）（⑤の場合）'!$BE28,1,0),0),0)</f>
        <v>0</v>
      </c>
      <c r="IY23" s="332">
        <f>IF(IY$19-'様式３（療養者名簿）（⑤の場合）'!$BD28+1&lt;=15,IF(IY$19&gt;='様式３（療養者名簿）（⑤の場合）'!$BD28,IF(IY$19&lt;='様式３（療養者名簿）（⑤の場合）'!$BE28,1,0),0),0)</f>
        <v>0</v>
      </c>
      <c r="IZ23" s="332">
        <f>IF(IZ$19-'様式３（療養者名簿）（⑤の場合）'!$BD28+1&lt;=15,IF(IZ$19&gt;='様式３（療養者名簿）（⑤の場合）'!$BD28,IF(IZ$19&lt;='様式３（療養者名簿）（⑤の場合）'!$BE28,1,0),0),0)</f>
        <v>0</v>
      </c>
      <c r="JA23" s="332">
        <f>IF(JA$19-'様式３（療養者名簿）（⑤の場合）'!$BD28+1&lt;=15,IF(JA$19&gt;='様式３（療養者名簿）（⑤の場合）'!$BD28,IF(JA$19&lt;='様式３（療養者名簿）（⑤の場合）'!$BE28,1,0),0),0)</f>
        <v>0</v>
      </c>
      <c r="JB23" s="332">
        <f>IF(JB$19-'様式３（療養者名簿）（⑤の場合）'!$BD28+1&lt;=15,IF(JB$19&gt;='様式３（療養者名簿）（⑤の場合）'!$BD28,IF(JB$19&lt;='様式３（療養者名簿）（⑤の場合）'!$BE28,1,0),0),0)</f>
        <v>0</v>
      </c>
      <c r="JC23" s="332">
        <f>IF(JC$19-'様式３（療養者名簿）（⑤の場合）'!$BD28+1&lt;=15,IF(JC$19&gt;='様式３（療養者名簿）（⑤の場合）'!$BD28,IF(JC$19&lt;='様式３（療養者名簿）（⑤の場合）'!$BE28,1,0),0),0)</f>
        <v>0</v>
      </c>
      <c r="JD23" s="332">
        <f>IF(JD$19-'様式３（療養者名簿）（⑤の場合）'!$BD28+1&lt;=15,IF(JD$19&gt;='様式３（療養者名簿）（⑤の場合）'!$BD28,IF(JD$19&lt;='様式３（療養者名簿）（⑤の場合）'!$BE28,1,0),0),0)</f>
        <v>0</v>
      </c>
      <c r="JE23" s="332">
        <f>IF(JE$19-'様式３（療養者名簿）（⑤の場合）'!$BD28+1&lt;=15,IF(JE$19&gt;='様式３（療養者名簿）（⑤の場合）'!$BD28,IF(JE$19&lt;='様式３（療養者名簿）（⑤の場合）'!$BE28,1,0),0),0)</f>
        <v>0</v>
      </c>
      <c r="JF23" s="332">
        <f>IF(JF$19-'様式３（療養者名簿）（⑤の場合）'!$BD28+1&lt;=15,IF(JF$19&gt;='様式３（療養者名簿）（⑤の場合）'!$BD28,IF(JF$19&lt;='様式３（療養者名簿）（⑤の場合）'!$BE28,1,0),0),0)</f>
        <v>0</v>
      </c>
      <c r="JG23" s="332">
        <f>IF(JG$19-'様式３（療養者名簿）（⑤の場合）'!$BD28+1&lt;=15,IF(JG$19&gt;='様式３（療養者名簿）（⑤の場合）'!$BD28,IF(JG$19&lt;='様式３（療養者名簿）（⑤の場合）'!$BE28,1,0),0),0)</f>
        <v>0</v>
      </c>
      <c r="JH23" s="332">
        <f>IF(JH$19-'様式３（療養者名簿）（⑤の場合）'!$BD28+1&lt;=15,IF(JH$19&gt;='様式３（療養者名簿）（⑤の場合）'!$BD28,IF(JH$19&lt;='様式３（療養者名簿）（⑤の場合）'!$BE28,1,0),0),0)</f>
        <v>0</v>
      </c>
      <c r="JI23" s="332">
        <f>IF(JI$19-'様式３（療養者名簿）（⑤の場合）'!$BD28+1&lt;=15,IF(JI$19&gt;='様式３（療養者名簿）（⑤の場合）'!$BD28,IF(JI$19&lt;='様式３（療養者名簿）（⑤の場合）'!$BE28,1,0),0),0)</f>
        <v>0</v>
      </c>
      <c r="JJ23" s="332">
        <f>IF(JJ$19-'様式３（療養者名簿）（⑤の場合）'!$BD28+1&lt;=15,IF(JJ$19&gt;='様式３（療養者名簿）（⑤の場合）'!$BD28,IF(JJ$19&lt;='様式３（療養者名簿）（⑤の場合）'!$BE28,1,0),0),0)</f>
        <v>0</v>
      </c>
      <c r="JK23" s="332">
        <f>IF(JK$19-'様式３（療養者名簿）（⑤の場合）'!$BD28+1&lt;=15,IF(JK$19&gt;='様式３（療養者名簿）（⑤の場合）'!$BD28,IF(JK$19&lt;='様式３（療養者名簿）（⑤の場合）'!$BE28,1,0),0),0)</f>
        <v>0</v>
      </c>
      <c r="JL23" s="332">
        <f>IF(JL$19-'様式３（療養者名簿）（⑤の場合）'!$BD28+1&lt;=15,IF(JL$19&gt;='様式３（療養者名簿）（⑤の場合）'!$BD28,IF(JL$19&lt;='様式３（療養者名簿）（⑤の場合）'!$BE28,1,0),0),0)</f>
        <v>0</v>
      </c>
      <c r="JM23" s="332">
        <f>IF(JM$19-'様式３（療養者名簿）（⑤の場合）'!$BD28+1&lt;=15,IF(JM$19&gt;='様式３（療養者名簿）（⑤の場合）'!$BD28,IF(JM$19&lt;='様式３（療養者名簿）（⑤の場合）'!$BE28,1,0),0),0)</f>
        <v>0</v>
      </c>
      <c r="JN23" s="332">
        <f>IF(JN$19-'様式３（療養者名簿）（⑤の場合）'!$BD28+1&lt;=15,IF(JN$19&gt;='様式３（療養者名簿）（⑤の場合）'!$BD28,IF(JN$19&lt;='様式３（療養者名簿）（⑤の場合）'!$BE28,1,0),0),0)</f>
        <v>0</v>
      </c>
      <c r="JO23" s="332">
        <f>IF(JO$19-'様式３（療養者名簿）（⑤の場合）'!$BD28+1&lt;=15,IF(JO$19&gt;='様式３（療養者名簿）（⑤の場合）'!$BD28,IF(JO$19&lt;='様式３（療養者名簿）（⑤の場合）'!$BE28,1,0),0),0)</f>
        <v>0</v>
      </c>
      <c r="JP23" s="332">
        <f>IF(JP$19-'様式３（療養者名簿）（⑤の場合）'!$BD28+1&lt;=15,IF(JP$19&gt;='様式３（療養者名簿）（⑤の場合）'!$BD28,IF(JP$19&lt;='様式３（療養者名簿）（⑤の場合）'!$BE28,1,0),0),0)</f>
        <v>0</v>
      </c>
      <c r="JQ23" s="332">
        <f>IF(JQ$19-'様式３（療養者名簿）（⑤の場合）'!$BD28+1&lt;=15,IF(JQ$19&gt;='様式３（療養者名簿）（⑤の場合）'!$BD28,IF(JQ$19&lt;='様式３（療養者名簿）（⑤の場合）'!$BE28,1,0),0),0)</f>
        <v>0</v>
      </c>
      <c r="JR23" s="332">
        <f>IF(JR$19-'様式３（療養者名簿）（⑤の場合）'!$BD28+1&lt;=15,IF(JR$19&gt;='様式３（療養者名簿）（⑤の場合）'!$BD28,IF(JR$19&lt;='様式３（療養者名簿）（⑤の場合）'!$BE28,1,0),0),0)</f>
        <v>0</v>
      </c>
      <c r="JS23" s="332">
        <f>IF(JS$19-'様式３（療養者名簿）（⑤の場合）'!$BD28+1&lt;=15,IF(JS$19&gt;='様式３（療養者名簿）（⑤の場合）'!$BD28,IF(JS$19&lt;='様式３（療養者名簿）（⑤の場合）'!$BE28,1,0),0),0)</f>
        <v>0</v>
      </c>
      <c r="JT23" s="332">
        <f>IF(JT$19-'様式３（療養者名簿）（⑤の場合）'!$BD28+1&lt;=15,IF(JT$19&gt;='様式３（療養者名簿）（⑤の場合）'!$BD28,IF(JT$19&lt;='様式３（療養者名簿）（⑤の場合）'!$BE28,1,0),0),0)</f>
        <v>0</v>
      </c>
      <c r="JU23" s="332">
        <f>IF(JU$19-'様式３（療養者名簿）（⑤の場合）'!$BD28+1&lt;=15,IF(JU$19&gt;='様式３（療養者名簿）（⑤の場合）'!$BD28,IF(JU$19&lt;='様式３（療養者名簿）（⑤の場合）'!$BE28,1,0),0),0)</f>
        <v>0</v>
      </c>
      <c r="JV23" s="332">
        <f>IF(JV$19-'様式３（療養者名簿）（⑤の場合）'!$BD28+1&lt;=15,IF(JV$19&gt;='様式３（療養者名簿）（⑤の場合）'!$BD28,IF(JV$19&lt;='様式３（療養者名簿）（⑤の場合）'!$BE28,1,0),0),0)</f>
        <v>0</v>
      </c>
      <c r="JW23" s="332">
        <f>IF(JW$19-'様式３（療養者名簿）（⑤の場合）'!$BD28+1&lt;=15,IF(JW$19&gt;='様式３（療養者名簿）（⑤の場合）'!$BD28,IF(JW$19&lt;='様式３（療養者名簿）（⑤の場合）'!$BE28,1,0),0),0)</f>
        <v>0</v>
      </c>
      <c r="JX23" s="332">
        <f>IF(JX$19-'様式３（療養者名簿）（⑤の場合）'!$BD28+1&lt;=15,IF(JX$19&gt;='様式３（療養者名簿）（⑤の場合）'!$BD28,IF(JX$19&lt;='様式３（療養者名簿）（⑤の場合）'!$BE28,1,0),0),0)</f>
        <v>0</v>
      </c>
      <c r="JY23" s="332">
        <f>IF(JY$19-'様式３（療養者名簿）（⑤の場合）'!$BD28+1&lt;=15,IF(JY$19&gt;='様式３（療養者名簿）（⑤の場合）'!$BD28,IF(JY$19&lt;='様式３（療養者名簿）（⑤の場合）'!$BE28,1,0),0),0)</f>
        <v>0</v>
      </c>
      <c r="JZ23" s="332">
        <f>IF(JZ$19-'様式３（療養者名簿）（⑤の場合）'!$BD28+1&lt;=15,IF(JZ$19&gt;='様式３（療養者名簿）（⑤の場合）'!$BD28,IF(JZ$19&lt;='様式３（療養者名簿）（⑤の場合）'!$BE28,1,0),0),0)</f>
        <v>0</v>
      </c>
      <c r="KA23" s="332">
        <f>IF(KA$19-'様式３（療養者名簿）（⑤の場合）'!$BD28+1&lt;=15,IF(KA$19&gt;='様式３（療養者名簿）（⑤の場合）'!$BD28,IF(KA$19&lt;='様式３（療養者名簿）（⑤の場合）'!$BE28,1,0),0),0)</f>
        <v>0</v>
      </c>
      <c r="KB23" s="332">
        <f>IF(KB$19-'様式３（療養者名簿）（⑤の場合）'!$BD28+1&lt;=15,IF(KB$19&gt;='様式３（療養者名簿）（⑤の場合）'!$BD28,IF(KB$19&lt;='様式３（療養者名簿）（⑤の場合）'!$BE28,1,0),0),0)</f>
        <v>0</v>
      </c>
      <c r="KC23" s="332">
        <f>IF(KC$19-'様式３（療養者名簿）（⑤の場合）'!$BD28+1&lt;=15,IF(KC$19&gt;='様式３（療養者名簿）（⑤の場合）'!$BD28,IF(KC$19&lt;='様式３（療養者名簿）（⑤の場合）'!$BE28,1,0),0),0)</f>
        <v>0</v>
      </c>
      <c r="KD23" s="332">
        <f>IF(KD$19-'様式３（療養者名簿）（⑤の場合）'!$BD28+1&lt;=15,IF(KD$19&gt;='様式３（療養者名簿）（⑤の場合）'!$BD28,IF(KD$19&lt;='様式３（療養者名簿）（⑤の場合）'!$BE28,1,0),0),0)</f>
        <v>0</v>
      </c>
      <c r="KE23" s="332">
        <f>IF(KE$19-'様式３（療養者名簿）（⑤の場合）'!$BD28+1&lt;=15,IF(KE$19&gt;='様式３（療養者名簿）（⑤の場合）'!$BD28,IF(KE$19&lt;='様式３（療養者名簿）（⑤の場合）'!$BE28,1,0),0),0)</f>
        <v>0</v>
      </c>
      <c r="KF23" s="332">
        <f>IF(KF$19-'様式３（療養者名簿）（⑤の場合）'!$BD28+1&lt;=15,IF(KF$19&gt;='様式３（療養者名簿）（⑤の場合）'!$BD28,IF(KF$19&lt;='様式３（療養者名簿）（⑤の場合）'!$BE28,1,0),0),0)</f>
        <v>0</v>
      </c>
      <c r="KG23" s="332">
        <f>IF(KG$19-'様式３（療養者名簿）（⑤の場合）'!$BD28+1&lt;=15,IF(KG$19&gt;='様式３（療養者名簿）（⑤の場合）'!$BD28,IF(KG$19&lt;='様式３（療養者名簿）（⑤の場合）'!$BE28,1,0),0),0)</f>
        <v>0</v>
      </c>
      <c r="KH23" s="332">
        <f>IF(KH$19-'様式３（療養者名簿）（⑤の場合）'!$BD28+1&lt;=15,IF(KH$19&gt;='様式３（療養者名簿）（⑤の場合）'!$BD28,IF(KH$19&lt;='様式３（療養者名簿）（⑤の場合）'!$BE28,1,0),0),0)</f>
        <v>0</v>
      </c>
      <c r="KI23" s="332">
        <f>IF(KI$19-'様式３（療養者名簿）（⑤の場合）'!$BD28+1&lt;=15,IF(KI$19&gt;='様式３（療養者名簿）（⑤の場合）'!$BD28,IF(KI$19&lt;='様式３（療養者名簿）（⑤の場合）'!$BE28,1,0),0),0)</f>
        <v>0</v>
      </c>
      <c r="KJ23" s="332">
        <f>IF(KJ$19-'様式３（療養者名簿）（⑤の場合）'!$BD28+1&lt;=15,IF(KJ$19&gt;='様式３（療養者名簿）（⑤の場合）'!$BD28,IF(KJ$19&lt;='様式３（療養者名簿）（⑤の場合）'!$BE28,1,0),0),0)</f>
        <v>0</v>
      </c>
      <c r="KK23" s="332">
        <f>IF(KK$19-'様式３（療養者名簿）（⑤の場合）'!$BD28+1&lt;=15,IF(KK$19&gt;='様式３（療養者名簿）（⑤の場合）'!$BD28,IF(KK$19&lt;='様式３（療養者名簿）（⑤の場合）'!$BE28,1,0),0),0)</f>
        <v>0</v>
      </c>
      <c r="KL23" s="332">
        <f>IF(KL$19-'様式３（療養者名簿）（⑤の場合）'!$BD28+1&lt;=15,IF(KL$19&gt;='様式３（療養者名簿）（⑤の場合）'!$BD28,IF(KL$19&lt;='様式３（療養者名簿）（⑤の場合）'!$BE28,1,0),0),0)</f>
        <v>0</v>
      </c>
      <c r="KM23" s="332">
        <f>IF(KM$19-'様式３（療養者名簿）（⑤の場合）'!$BD28+1&lt;=15,IF(KM$19&gt;='様式３（療養者名簿）（⑤の場合）'!$BD28,IF(KM$19&lt;='様式３（療養者名簿）（⑤の場合）'!$BE28,1,0),0),0)</f>
        <v>0</v>
      </c>
      <c r="KN23" s="332">
        <f>IF(KN$19-'様式３（療養者名簿）（⑤の場合）'!$BD28+1&lt;=15,IF(KN$19&gt;='様式３（療養者名簿）（⑤の場合）'!$BD28,IF(KN$19&lt;='様式３（療養者名簿）（⑤の場合）'!$BE28,1,0),0),0)</f>
        <v>0</v>
      </c>
      <c r="KO23" s="332">
        <f>IF(KO$19-'様式３（療養者名簿）（⑤の場合）'!$BD28+1&lt;=15,IF(KO$19&gt;='様式３（療養者名簿）（⑤の場合）'!$BD28,IF(KO$19&lt;='様式３（療養者名簿）（⑤の場合）'!$BE28,1,0),0),0)</f>
        <v>0</v>
      </c>
      <c r="KP23" s="332">
        <f>IF(KP$19-'様式３（療養者名簿）（⑤の場合）'!$BD28+1&lt;=15,IF(KP$19&gt;='様式３（療養者名簿）（⑤の場合）'!$BD28,IF(KP$19&lt;='様式３（療養者名簿）（⑤の場合）'!$BE28,1,0),0),0)</f>
        <v>0</v>
      </c>
      <c r="KQ23" s="332">
        <f>IF(KQ$19-'様式３（療養者名簿）（⑤の場合）'!$BD28+1&lt;=15,IF(KQ$19&gt;='様式３（療養者名簿）（⑤の場合）'!$BD28,IF(KQ$19&lt;='様式３（療養者名簿）（⑤の場合）'!$BE28,1,0),0),0)</f>
        <v>0</v>
      </c>
      <c r="KR23" s="332">
        <f>IF(KR$19-'様式３（療養者名簿）（⑤の場合）'!$BD28+1&lt;=15,IF(KR$19&gt;='様式３（療養者名簿）（⑤の場合）'!$BD28,IF(KR$19&lt;='様式３（療養者名簿）（⑤の場合）'!$BE28,1,0),0),0)</f>
        <v>0</v>
      </c>
      <c r="KS23" s="332">
        <f>IF(KS$19-'様式３（療養者名簿）（⑤の場合）'!$BD28+1&lt;=15,IF(KS$19&gt;='様式３（療養者名簿）（⑤の場合）'!$BD28,IF(KS$19&lt;='様式３（療養者名簿）（⑤の場合）'!$BE28,1,0),0),0)</f>
        <v>0</v>
      </c>
      <c r="KT23" s="332">
        <f>IF(KT$19-'様式３（療養者名簿）（⑤の場合）'!$BD28+1&lt;=15,IF(KT$19&gt;='様式３（療養者名簿）（⑤の場合）'!$BD28,IF(KT$19&lt;='様式３（療養者名簿）（⑤の場合）'!$BE28,1,0),0),0)</f>
        <v>0</v>
      </c>
      <c r="KU23" s="332">
        <f>IF(KU$19-'様式３（療養者名簿）（⑤の場合）'!$BD28+1&lt;=15,IF(KU$19&gt;='様式３（療養者名簿）（⑤の場合）'!$BD28,IF(KU$19&lt;='様式３（療養者名簿）（⑤の場合）'!$BE28,1,0),0),0)</f>
        <v>0</v>
      </c>
      <c r="KV23" s="332">
        <f>IF(KV$19-'様式３（療養者名簿）（⑤の場合）'!$BD28+1&lt;=15,IF(KV$19&gt;='様式３（療養者名簿）（⑤の場合）'!$BD28,IF(KV$19&lt;='様式３（療養者名簿）（⑤の場合）'!$BE28,1,0),0),0)</f>
        <v>0</v>
      </c>
      <c r="KW23" s="332">
        <f>IF(KW$19-'様式３（療養者名簿）（⑤の場合）'!$BD28+1&lt;=15,IF(KW$19&gt;='様式３（療養者名簿）（⑤の場合）'!$BD28,IF(KW$19&lt;='様式３（療養者名簿）（⑤の場合）'!$BE28,1,0),0),0)</f>
        <v>0</v>
      </c>
      <c r="KX23" s="332">
        <f>IF(KX$19-'様式３（療養者名簿）（⑤の場合）'!$BD28+1&lt;=15,IF(KX$19&gt;='様式３（療養者名簿）（⑤の場合）'!$BD28,IF(KX$19&lt;='様式３（療養者名簿）（⑤の場合）'!$BE28,1,0),0),0)</f>
        <v>0</v>
      </c>
      <c r="KY23" s="332">
        <f>IF(KY$19-'様式３（療養者名簿）（⑤の場合）'!$BD28+1&lt;=15,IF(KY$19&gt;='様式３（療養者名簿）（⑤の場合）'!$BD28,IF(KY$19&lt;='様式３（療養者名簿）（⑤の場合）'!$BE28,1,0),0),0)</f>
        <v>0</v>
      </c>
      <c r="KZ23" s="332">
        <f>IF(KZ$19-'様式３（療養者名簿）（⑤の場合）'!$BD28+1&lt;=15,IF(KZ$19&gt;='様式３（療養者名簿）（⑤の場合）'!$BD28,IF(KZ$19&lt;='様式３（療養者名簿）（⑤の場合）'!$BE28,1,0),0),0)</f>
        <v>0</v>
      </c>
      <c r="LA23" s="332">
        <f>IF(LA$19-'様式３（療養者名簿）（⑤の場合）'!$BD28+1&lt;=15,IF(LA$19&gt;='様式３（療養者名簿）（⑤の場合）'!$BD28,IF(LA$19&lt;='様式３（療養者名簿）（⑤の場合）'!$BE28,1,0),0),0)</f>
        <v>0</v>
      </c>
      <c r="LB23" s="332">
        <f>IF(LB$19-'様式３（療養者名簿）（⑤の場合）'!$BD28+1&lt;=15,IF(LB$19&gt;='様式３（療養者名簿）（⑤の場合）'!$BD28,IF(LB$19&lt;='様式３（療養者名簿）（⑤の場合）'!$BE28,1,0),0),0)</f>
        <v>0</v>
      </c>
      <c r="LC23" s="332">
        <f>IF(LC$19-'様式３（療養者名簿）（⑤の場合）'!$BD28+1&lt;=15,IF(LC$19&gt;='様式３（療養者名簿）（⑤の場合）'!$BD28,IF(LC$19&lt;='様式３（療養者名簿）（⑤の場合）'!$BE28,1,0),0),0)</f>
        <v>0</v>
      </c>
      <c r="LD23" s="332">
        <f>IF(LD$19-'様式３（療養者名簿）（⑤の場合）'!$BD28+1&lt;=15,IF(LD$19&gt;='様式３（療養者名簿）（⑤の場合）'!$BD28,IF(LD$19&lt;='様式３（療養者名簿）（⑤の場合）'!$BE28,1,0),0),0)</f>
        <v>0</v>
      </c>
      <c r="LE23" s="332">
        <f>IF(LE$19-'様式３（療養者名簿）（⑤の場合）'!$BD28+1&lt;=15,IF(LE$19&gt;='様式３（療養者名簿）（⑤の場合）'!$BD28,IF(LE$19&lt;='様式３（療養者名簿）（⑤の場合）'!$BE28,1,0),0),0)</f>
        <v>0</v>
      </c>
      <c r="LF23" s="332">
        <f>IF(LF$19-'様式３（療養者名簿）（⑤の場合）'!$BD28+1&lt;=15,IF(LF$19&gt;='様式３（療養者名簿）（⑤の場合）'!$BD28,IF(LF$19&lt;='様式３（療養者名簿）（⑤の場合）'!$BE28,1,0),0),0)</f>
        <v>0</v>
      </c>
      <c r="LG23" s="332">
        <f>IF(LG$19-'様式３（療養者名簿）（⑤の場合）'!$BD28+1&lt;=15,IF(LG$19&gt;='様式３（療養者名簿）（⑤の場合）'!$BD28,IF(LG$19&lt;='様式３（療養者名簿）（⑤の場合）'!$BE28,1,0),0),0)</f>
        <v>0</v>
      </c>
      <c r="LH23" s="332">
        <f>IF(LH$19-'様式３（療養者名簿）（⑤の場合）'!$BD28+1&lt;=15,IF(LH$19&gt;='様式３（療養者名簿）（⑤の場合）'!$BD28,IF(LH$19&lt;='様式３（療養者名簿）（⑤の場合）'!$BE28,1,0),0),0)</f>
        <v>0</v>
      </c>
      <c r="LI23" s="332">
        <f>IF(LI$19-'様式３（療養者名簿）（⑤の場合）'!$BD28+1&lt;=15,IF(LI$19&gt;='様式３（療養者名簿）（⑤の場合）'!$BD28,IF(LI$19&lt;='様式３（療養者名簿）（⑤の場合）'!$BE28,1,0),0),0)</f>
        <v>0</v>
      </c>
      <c r="LJ23" s="332">
        <f>IF(LJ$19-'様式３（療養者名簿）（⑤の場合）'!$BD28+1&lt;=15,IF(LJ$19&gt;='様式３（療養者名簿）（⑤の場合）'!$BD28,IF(LJ$19&lt;='様式３（療養者名簿）（⑤の場合）'!$BE28,1,0),0),0)</f>
        <v>0</v>
      </c>
      <c r="LK23" s="332">
        <f>IF(LK$19-'様式３（療養者名簿）（⑤の場合）'!$BD28+1&lt;=15,IF(LK$19&gt;='様式３（療養者名簿）（⑤の場合）'!$BD28,IF(LK$19&lt;='様式３（療養者名簿）（⑤の場合）'!$BE28,1,0),0),0)</f>
        <v>0</v>
      </c>
      <c r="LL23" s="332">
        <f>IF(LL$19-'様式３（療養者名簿）（⑤の場合）'!$BD28+1&lt;=15,IF(LL$19&gt;='様式３（療養者名簿）（⑤の場合）'!$BD28,IF(LL$19&lt;='様式３（療養者名簿）（⑤の場合）'!$BE28,1,0),0),0)</f>
        <v>0</v>
      </c>
      <c r="LM23" s="332">
        <f>IF(LM$19-'様式３（療養者名簿）（⑤の場合）'!$BD28+1&lt;=15,IF(LM$19&gt;='様式３（療養者名簿）（⑤の場合）'!$BD28,IF(LM$19&lt;='様式３（療養者名簿）（⑤の場合）'!$BE28,1,0),0),0)</f>
        <v>0</v>
      </c>
      <c r="LN23" s="332">
        <f>IF(LN$19-'様式３（療養者名簿）（⑤の場合）'!$BD28+1&lt;=15,IF(LN$19&gt;='様式３（療養者名簿）（⑤の場合）'!$BD28,IF(LN$19&lt;='様式３（療養者名簿）（⑤の場合）'!$BE28,1,0),0),0)</f>
        <v>0</v>
      </c>
      <c r="LO23" s="332">
        <f>IF(LO$19-'様式３（療養者名簿）（⑤の場合）'!$BD28+1&lt;=15,IF(LO$19&gt;='様式３（療養者名簿）（⑤の場合）'!$BD28,IF(LO$19&lt;='様式３（療養者名簿）（⑤の場合）'!$BE28,1,0),0),0)</f>
        <v>0</v>
      </c>
      <c r="LP23" s="332">
        <f>IF(LP$19-'様式３（療養者名簿）（⑤の場合）'!$BD28+1&lt;=15,IF(LP$19&gt;='様式３（療養者名簿）（⑤の場合）'!$BD28,IF(LP$19&lt;='様式３（療養者名簿）（⑤の場合）'!$BE28,1,0),0),0)</f>
        <v>0</v>
      </c>
      <c r="LQ23" s="332">
        <f>IF(LQ$19-'様式３（療養者名簿）（⑤の場合）'!$BD28+1&lt;=15,IF(LQ$19&gt;='様式３（療養者名簿）（⑤の場合）'!$BD28,IF(LQ$19&lt;='様式３（療養者名簿）（⑤の場合）'!$BE28,1,0),0),0)</f>
        <v>0</v>
      </c>
      <c r="LR23" s="332">
        <f>IF(LR$19-'様式３（療養者名簿）（⑤の場合）'!$BD28+1&lt;=15,IF(LR$19&gt;='様式３（療養者名簿）（⑤の場合）'!$BD28,IF(LR$19&lt;='様式３（療養者名簿）（⑤の場合）'!$BE28,1,0),0),0)</f>
        <v>0</v>
      </c>
      <c r="LS23" s="332">
        <f>IF(LS$19-'様式３（療養者名簿）（⑤の場合）'!$BD28+1&lt;=15,IF(LS$19&gt;='様式３（療養者名簿）（⑤の場合）'!$BD28,IF(LS$19&lt;='様式３（療養者名簿）（⑤の場合）'!$BE28,1,0),0),0)</f>
        <v>0</v>
      </c>
      <c r="LT23" s="332">
        <f>IF(LT$19-'様式３（療養者名簿）（⑤の場合）'!$BD28+1&lt;=15,IF(LT$19&gt;='様式３（療養者名簿）（⑤の場合）'!$BD28,IF(LT$19&lt;='様式３（療養者名簿）（⑤の場合）'!$BE28,1,0),0),0)</f>
        <v>0</v>
      </c>
      <c r="LU23" s="332">
        <f>IF(LU$19-'様式３（療養者名簿）（⑤の場合）'!$BD28+1&lt;=15,IF(LU$19&gt;='様式３（療養者名簿）（⑤の場合）'!$BD28,IF(LU$19&lt;='様式３（療養者名簿）（⑤の場合）'!$BE28,1,0),0),0)</f>
        <v>0</v>
      </c>
      <c r="LV23" s="332">
        <f>IF(LV$19-'様式３（療養者名簿）（⑤の場合）'!$BD28+1&lt;=15,IF(LV$19&gt;='様式３（療養者名簿）（⑤の場合）'!$BD28,IF(LV$19&lt;='様式３（療養者名簿）（⑤の場合）'!$BE28,1,0),0),0)</f>
        <v>0</v>
      </c>
      <c r="LW23" s="332">
        <f>IF(LW$19-'様式３（療養者名簿）（⑤の場合）'!$BD28+1&lt;=15,IF(LW$19&gt;='様式３（療養者名簿）（⑤の場合）'!$BD28,IF(LW$19&lt;='様式３（療養者名簿）（⑤の場合）'!$BE28,1,0),0),0)</f>
        <v>0</v>
      </c>
      <c r="LX23" s="332">
        <f>IF(LX$19-'様式３（療養者名簿）（⑤の場合）'!$BD28+1&lt;=15,IF(LX$19&gt;='様式３（療養者名簿）（⑤の場合）'!$BD28,IF(LX$19&lt;='様式３（療養者名簿）（⑤の場合）'!$BE28,1,0),0),0)</f>
        <v>0</v>
      </c>
      <c r="LY23" s="332">
        <f>IF(LY$19-'様式３（療養者名簿）（⑤の場合）'!$BD28+1&lt;=15,IF(LY$19&gt;='様式３（療養者名簿）（⑤の場合）'!$BD28,IF(LY$19&lt;='様式３（療養者名簿）（⑤の場合）'!$BE28,1,0),0),0)</f>
        <v>0</v>
      </c>
      <c r="LZ23" s="332">
        <f>IF(LZ$19-'様式３（療養者名簿）（⑤の場合）'!$BD28+1&lt;=15,IF(LZ$19&gt;='様式３（療養者名簿）（⑤の場合）'!$BD28,IF(LZ$19&lt;='様式３（療養者名簿）（⑤の場合）'!$BE28,1,0),0),0)</f>
        <v>0</v>
      </c>
      <c r="MA23" s="332">
        <f>IF(MA$19-'様式３（療養者名簿）（⑤の場合）'!$BD28+1&lt;=15,IF(MA$19&gt;='様式３（療養者名簿）（⑤の場合）'!$BD28,IF(MA$19&lt;='様式３（療養者名簿）（⑤の場合）'!$BE28,1,0),0),0)</f>
        <v>0</v>
      </c>
      <c r="MB23" s="332">
        <f>IF(MB$19-'様式３（療養者名簿）（⑤の場合）'!$BD28+1&lt;=15,IF(MB$19&gt;='様式３（療養者名簿）（⑤の場合）'!$BD28,IF(MB$19&lt;='様式３（療養者名簿）（⑤の場合）'!$BE28,1,0),0),0)</f>
        <v>0</v>
      </c>
      <c r="MC23" s="332">
        <f>IF(MC$19-'様式３（療養者名簿）（⑤の場合）'!$BD28+1&lt;=15,IF(MC$19&gt;='様式３（療養者名簿）（⑤の場合）'!$BD28,IF(MC$19&lt;='様式３（療養者名簿）（⑤の場合）'!$BE28,1,0),0),0)</f>
        <v>0</v>
      </c>
      <c r="MD23" s="332">
        <f>IF(MD$19-'様式３（療養者名簿）（⑤の場合）'!$BD28+1&lt;=15,IF(MD$19&gt;='様式３（療養者名簿）（⑤の場合）'!$BD28,IF(MD$19&lt;='様式３（療養者名簿）（⑤の場合）'!$BE28,1,0),0),0)</f>
        <v>0</v>
      </c>
      <c r="ME23" s="332">
        <f>IF(ME$19-'様式３（療養者名簿）（⑤の場合）'!$BD28+1&lt;=15,IF(ME$19&gt;='様式３（療養者名簿）（⑤の場合）'!$BD28,IF(ME$19&lt;='様式３（療養者名簿）（⑤の場合）'!$BE28,1,0),0),0)</f>
        <v>0</v>
      </c>
      <c r="MF23" s="332">
        <f>IF(MF$19-'様式３（療養者名簿）（⑤の場合）'!$BD28+1&lt;=15,IF(MF$19&gt;='様式３（療養者名簿）（⑤の場合）'!$BD28,IF(MF$19&lt;='様式３（療養者名簿）（⑤の場合）'!$BE28,1,0),0),0)</f>
        <v>0</v>
      </c>
      <c r="MG23" s="332">
        <f>IF(MG$19-'様式３（療養者名簿）（⑤の場合）'!$BD28+1&lt;=15,IF(MG$19&gt;='様式３（療養者名簿）（⑤の場合）'!$BD28,IF(MG$19&lt;='様式３（療養者名簿）（⑤の場合）'!$BE28,1,0),0),0)</f>
        <v>0</v>
      </c>
      <c r="MH23" s="332">
        <f>IF(MH$19-'様式３（療養者名簿）（⑤の場合）'!$BD28+1&lt;=15,IF(MH$19&gt;='様式３（療養者名簿）（⑤の場合）'!$BD28,IF(MH$19&lt;='様式３（療養者名簿）（⑤の場合）'!$BE28,1,0),0),0)</f>
        <v>0</v>
      </c>
      <c r="MI23" s="332">
        <f>IF(MI$19-'様式３（療養者名簿）（⑤の場合）'!$BD28+1&lt;=15,IF(MI$19&gt;='様式３（療養者名簿）（⑤の場合）'!$BD28,IF(MI$19&lt;='様式３（療養者名簿）（⑤の場合）'!$BE28,1,0),0),0)</f>
        <v>0</v>
      </c>
      <c r="MJ23" s="332">
        <f>IF(MJ$19-'様式３（療養者名簿）（⑤の場合）'!$BD28+1&lt;=15,IF(MJ$19&gt;='様式３（療養者名簿）（⑤の場合）'!$BD28,IF(MJ$19&lt;='様式３（療養者名簿）（⑤の場合）'!$BE28,1,0),0),0)</f>
        <v>0</v>
      </c>
      <c r="MK23" s="332">
        <f>IF(MK$19-'様式３（療養者名簿）（⑤の場合）'!$BD28+1&lt;=15,IF(MK$19&gt;='様式３（療養者名簿）（⑤の場合）'!$BD28,IF(MK$19&lt;='様式３（療養者名簿）（⑤の場合）'!$BE28,1,0),0),0)</f>
        <v>0</v>
      </c>
      <c r="ML23" s="332">
        <f>IF(ML$19-'様式３（療養者名簿）（⑤の場合）'!$BD28+1&lt;=15,IF(ML$19&gt;='様式３（療養者名簿）（⑤の場合）'!$BD28,IF(ML$19&lt;='様式３（療養者名簿）（⑤の場合）'!$BE28,1,0),0),0)</f>
        <v>0</v>
      </c>
      <c r="MM23" s="332">
        <f>IF(MM$19-'様式３（療養者名簿）（⑤の場合）'!$BD28+1&lt;=15,IF(MM$19&gt;='様式３（療養者名簿）（⑤の場合）'!$BD28,IF(MM$19&lt;='様式３（療養者名簿）（⑤の場合）'!$BE28,1,0),0),0)</f>
        <v>0</v>
      </c>
      <c r="MN23" s="332">
        <f>IF(MN$19-'様式３（療養者名簿）（⑤の場合）'!$BD28+1&lt;=15,IF(MN$19&gt;='様式３（療養者名簿）（⑤の場合）'!$BD28,IF(MN$19&lt;='様式３（療養者名簿）（⑤の場合）'!$BE28,1,0),0),0)</f>
        <v>0</v>
      </c>
      <c r="MO23" s="332">
        <f>IF(MO$19-'様式３（療養者名簿）（⑤の場合）'!$BD28+1&lt;=15,IF(MO$19&gt;='様式３（療養者名簿）（⑤の場合）'!$BD28,IF(MO$19&lt;='様式３（療養者名簿）（⑤の場合）'!$BE28,1,0),0),0)</f>
        <v>0</v>
      </c>
      <c r="MP23" s="332">
        <f>IF(MP$19-'様式３（療養者名簿）（⑤の場合）'!$BD28+1&lt;=15,IF(MP$19&gt;='様式３（療養者名簿）（⑤の場合）'!$BD28,IF(MP$19&lt;='様式３（療養者名簿）（⑤の場合）'!$BE28,1,0),0),0)</f>
        <v>0</v>
      </c>
      <c r="MQ23" s="332">
        <f>IF(MQ$19-'様式３（療養者名簿）（⑤の場合）'!$BD28+1&lt;=15,IF(MQ$19&gt;='様式３（療養者名簿）（⑤の場合）'!$BD28,IF(MQ$19&lt;='様式３（療養者名簿）（⑤の場合）'!$BE28,1,0),0),0)</f>
        <v>0</v>
      </c>
      <c r="MR23" s="332">
        <f>IF(MR$19-'様式３（療養者名簿）（⑤の場合）'!$BD28+1&lt;=15,IF(MR$19&gt;='様式３（療養者名簿）（⑤の場合）'!$BD28,IF(MR$19&lt;='様式３（療養者名簿）（⑤の場合）'!$BE28,1,0),0),0)</f>
        <v>0</v>
      </c>
      <c r="MS23" s="332">
        <f>IF(MS$19-'様式３（療養者名簿）（⑤の場合）'!$BD28+1&lt;=15,IF(MS$19&gt;='様式３（療養者名簿）（⑤の場合）'!$BD28,IF(MS$19&lt;='様式３（療養者名簿）（⑤の場合）'!$BE28,1,0),0),0)</f>
        <v>0</v>
      </c>
      <c r="MT23" s="332">
        <f>IF(MT$19-'様式３（療養者名簿）（⑤の場合）'!$BD28+1&lt;=15,IF(MT$19&gt;='様式３（療養者名簿）（⑤の場合）'!$BD28,IF(MT$19&lt;='様式３（療養者名簿）（⑤の場合）'!$BE28,1,0),0),0)</f>
        <v>0</v>
      </c>
      <c r="MU23" s="332">
        <f>IF(MU$19-'様式３（療養者名簿）（⑤の場合）'!$BD28+1&lt;=15,IF(MU$19&gt;='様式３（療養者名簿）（⑤の場合）'!$BD28,IF(MU$19&lt;='様式３（療養者名簿）（⑤の場合）'!$BE28,1,0),0),0)</f>
        <v>0</v>
      </c>
      <c r="MV23" s="332">
        <f>IF(MV$19-'様式３（療養者名簿）（⑤の場合）'!$BD28+1&lt;=15,IF(MV$19&gt;='様式３（療養者名簿）（⑤の場合）'!$BD28,IF(MV$19&lt;='様式３（療養者名簿）（⑤の場合）'!$BE28,1,0),0),0)</f>
        <v>0</v>
      </c>
      <c r="MW23" s="332">
        <f>IF(MW$19-'様式３（療養者名簿）（⑤の場合）'!$BD28+1&lt;=15,IF(MW$19&gt;='様式３（療養者名簿）（⑤の場合）'!$BD28,IF(MW$19&lt;='様式３（療養者名簿）（⑤の場合）'!$BE28,1,0),0),0)</f>
        <v>0</v>
      </c>
      <c r="MX23" s="332">
        <f>IF(MX$19-'様式３（療養者名簿）（⑤の場合）'!$BD28+1&lt;=15,IF(MX$19&gt;='様式３（療養者名簿）（⑤の場合）'!$BD28,IF(MX$19&lt;='様式３（療養者名簿）（⑤の場合）'!$BE28,1,0),0),0)</f>
        <v>0</v>
      </c>
      <c r="MY23" s="332">
        <f>IF(MY$19-'様式３（療養者名簿）（⑤の場合）'!$BD28+1&lt;=15,IF(MY$19&gt;='様式３（療養者名簿）（⑤の場合）'!$BD28,IF(MY$19&lt;='様式３（療養者名簿）（⑤の場合）'!$BE28,1,0),0),0)</f>
        <v>0</v>
      </c>
      <c r="MZ23" s="332">
        <f>IF(MZ$19-'様式３（療養者名簿）（⑤の場合）'!$BD28+1&lt;=15,IF(MZ$19&gt;='様式３（療養者名簿）（⑤の場合）'!$BD28,IF(MZ$19&lt;='様式３（療養者名簿）（⑤の場合）'!$BE28,1,0),0),0)</f>
        <v>0</v>
      </c>
      <c r="NA23" s="332">
        <f>IF(NA$19-'様式３（療養者名簿）（⑤の場合）'!$BD28+1&lt;=15,IF(NA$19&gt;='様式３（療養者名簿）（⑤の場合）'!$BD28,IF(NA$19&lt;='様式３（療養者名簿）（⑤の場合）'!$BE28,1,0),0),0)</f>
        <v>0</v>
      </c>
      <c r="NB23" s="332">
        <f>IF(NB$19-'様式３（療養者名簿）（⑤の場合）'!$BD28+1&lt;=15,IF(NB$19&gt;='様式３（療養者名簿）（⑤の場合）'!$BD28,IF(NB$19&lt;='様式３（療養者名簿）（⑤の場合）'!$BE28,1,0),0),0)</f>
        <v>0</v>
      </c>
      <c r="NC23" s="225">
        <f>IF(NC$19-'様式３（療養者名簿）（⑤の場合）'!$BD28+1&lt;=15,IF(NC$19&gt;='様式３（療養者名簿）（⑤の場合）'!$BD28,IF(NC$19&lt;='様式３（療養者名簿）（⑤の場合）'!$BE28,1,0),0),0)</f>
        <v>0</v>
      </c>
      <c r="ND23" s="225">
        <f>IF(ND$19-'様式３（療養者名簿）（⑤の場合）'!$BD28+1&lt;=15,IF(ND$19&gt;='様式３（療養者名簿）（⑤の場合）'!$BD28,IF(ND$19&lt;='様式３（療養者名簿）（⑤の場合）'!$BE28,1,0),0),0)</f>
        <v>0</v>
      </c>
      <c r="NE23" s="225">
        <f>IF(NE$19-'様式３（療養者名簿）（⑤の場合）'!$BD28+1&lt;=15,IF(NE$19&gt;='様式３（療養者名簿）（⑤の場合）'!$BD28,IF(NE$19&lt;='様式３（療養者名簿）（⑤の場合）'!$BE28,1,0),0),0)</f>
        <v>0</v>
      </c>
      <c r="NF23" s="225">
        <f>IF(NF$19-'様式３（療養者名簿）（⑤の場合）'!$BD28+1&lt;=15,IF(NF$19&gt;='様式３（療養者名簿）（⑤の場合）'!$BD28,IF(NF$19&lt;='様式３（療養者名簿）（⑤の場合）'!$BE28,1,0),0),0)</f>
        <v>0</v>
      </c>
      <c r="NG23" s="225">
        <f>IF(NG$19-'様式３（療養者名簿）（⑤の場合）'!$BD28+1&lt;=15,IF(NG$19&gt;='様式３（療養者名簿）（⑤の場合）'!$BD28,IF(NG$19&lt;='様式３（療養者名簿）（⑤の場合）'!$BE28,1,0),0),0)</f>
        <v>0</v>
      </c>
      <c r="NH23" s="225">
        <f>IF(NH$19-'様式３（療養者名簿）（⑤の場合）'!$BD28+1&lt;=15,IF(NH$19&gt;='様式３（療養者名簿）（⑤の場合）'!$BD28,IF(NH$19&lt;='様式３（療養者名簿）（⑤の場合）'!$BE28,1,0),0),0)</f>
        <v>0</v>
      </c>
      <c r="NI23" s="225">
        <f>IF(NI$19-'様式３（療養者名簿）（⑤の場合）'!$BD28+1&lt;=15,IF(NI$19&gt;='様式３（療養者名簿）（⑤の場合）'!$BD28,IF(NI$19&lt;='様式３（療養者名簿）（⑤の場合）'!$BE28,1,0),0),0)</f>
        <v>0</v>
      </c>
      <c r="NJ23" s="225">
        <f>IF(NJ$19-'様式３（療養者名簿）（⑤の場合）'!$BD28+1&lt;=15,IF(NJ$19&gt;='様式３（療養者名簿）（⑤の場合）'!$BD28,IF(NJ$19&lt;='様式３（療養者名簿）（⑤の場合）'!$BE28,1,0),0),0)</f>
        <v>0</v>
      </c>
      <c r="NK23" s="225">
        <f>IF(NK$19-'様式３（療養者名簿）（⑤の場合）'!$BD28+1&lt;=15,IF(NK$19&gt;='様式３（療養者名簿）（⑤の場合）'!$BD28,IF(NK$19&lt;='様式３（療養者名簿）（⑤の場合）'!$BE28,1,0),0),0)</f>
        <v>0</v>
      </c>
      <c r="NL23" s="225">
        <f>IF(NL$19-'様式３（療養者名簿）（⑤の場合）'!$BD28+1&lt;=15,IF(NL$19&gt;='様式３（療養者名簿）（⑤の場合）'!$BD28,IF(NL$19&lt;='様式３（療養者名簿）（⑤の場合）'!$BE28,1,0),0),0)</f>
        <v>0</v>
      </c>
      <c r="NM23" s="225">
        <f>IF(NM$19-'様式３（療養者名簿）（⑤の場合）'!$BD28+1&lt;=15,IF(NM$19&gt;='様式３（療養者名簿）（⑤の場合）'!$BD28,IF(NM$19&lt;='様式３（療養者名簿）（⑤の場合）'!$BE28,1,0),0),0)</f>
        <v>0</v>
      </c>
      <c r="NN23" s="225">
        <f>IF(NN$19-'様式３（療養者名簿）（⑤の場合）'!$BD28+1&lt;=15,IF(NN$19&gt;='様式３（療養者名簿）（⑤の場合）'!$BD28,IF(NN$19&lt;='様式３（療養者名簿）（⑤の場合）'!$BE28,1,0),0),0)</f>
        <v>0</v>
      </c>
      <c r="NO23" s="225">
        <f>IF(NO$19-'様式３（療養者名簿）（⑤の場合）'!$BD28+1&lt;=15,IF(NO$19&gt;='様式３（療養者名簿）（⑤の場合）'!$BD28,IF(NO$19&lt;='様式３（療養者名簿）（⑤の場合）'!$BE28,1,0),0),0)</f>
        <v>0</v>
      </c>
      <c r="NP23" s="225">
        <f>IF(NP$19-'様式３（療養者名簿）（⑤の場合）'!$BD28+1&lt;=15,IF(NP$19&gt;='様式３（療養者名簿）（⑤の場合）'!$BD28,IF(NP$19&lt;='様式３（療養者名簿）（⑤の場合）'!$BE28,1,0),0),0)</f>
        <v>0</v>
      </c>
      <c r="NQ23" s="225">
        <f>IF(NQ$19-'様式３（療養者名簿）（⑤の場合）'!$BD28+1&lt;=15,IF(NQ$19&gt;='様式３（療養者名簿）（⑤の場合）'!$BD28,IF(NQ$19&lt;='様式３（療養者名簿）（⑤の場合）'!$BE28,1,0),0),0)</f>
        <v>0</v>
      </c>
      <c r="NR23" s="225">
        <f>IF(NR$19-'様式３（療養者名簿）（⑤の場合）'!$BD28+1&lt;=15,IF(NR$19&gt;='様式３（療養者名簿）（⑤の場合）'!$BD28,IF(NR$19&lt;='様式３（療養者名簿）（⑤の場合）'!$BE28,1,0),0),0)</f>
        <v>0</v>
      </c>
      <c r="NS23" s="225">
        <f>IF(NS$19-'様式３（療養者名簿）（⑤の場合）'!$BD28+1&lt;=15,IF(NS$19&gt;='様式３（療養者名簿）（⑤の場合）'!$BD28,IF(NS$19&lt;='様式３（療養者名簿）（⑤の場合）'!$BE28,1,0),0),0)</f>
        <v>0</v>
      </c>
      <c r="NT23" s="225">
        <f>IF(NT$19-'様式３（療養者名簿）（⑤の場合）'!$BD28+1&lt;=15,IF(NT$19&gt;='様式３（療養者名簿）（⑤の場合）'!$BD28,IF(NT$19&lt;='様式３（療養者名簿）（⑤の場合）'!$BE28,1,0),0),0)</f>
        <v>0</v>
      </c>
      <c r="NU23" s="225">
        <f>IF(NU$19-'様式３（療養者名簿）（⑤の場合）'!$BD28+1&lt;=15,IF(NU$19&gt;='様式３（療養者名簿）（⑤の場合）'!$BD28,IF(NU$19&lt;='様式３（療養者名簿）（⑤の場合）'!$BE28,1,0),0),0)</f>
        <v>0</v>
      </c>
      <c r="NV23" s="225">
        <f>IF(NV$19-'様式３（療養者名簿）（⑤の場合）'!$BD28+1&lt;=15,IF(NV$19&gt;='様式３（療養者名簿）（⑤の場合）'!$BD28,IF(NV$19&lt;='様式３（療養者名簿）（⑤の場合）'!$BE28,1,0),0),0)</f>
        <v>0</v>
      </c>
      <c r="NW23" s="225">
        <f>IF(NW$19-'様式３（療養者名簿）（⑤の場合）'!$BD28+1&lt;=15,IF(NW$19&gt;='様式３（療養者名簿）（⑤の場合）'!$BD28,IF(NW$19&lt;='様式３（療養者名簿）（⑤の場合）'!$BE28,1,0),0),0)</f>
        <v>0</v>
      </c>
      <c r="NX23" s="225">
        <f>IF(NX$19-'様式３（療養者名簿）（⑤の場合）'!$BD28+1&lt;=15,IF(NX$19&gt;='様式３（療養者名簿）（⑤の場合）'!$BD28,IF(NX$19&lt;='様式３（療養者名簿）（⑤の場合）'!$BE28,1,0),0),0)</f>
        <v>0</v>
      </c>
      <c r="NY23" s="225">
        <f>IF(NY$19-'様式３（療養者名簿）（⑤の場合）'!$BD28+1&lt;=15,IF(NY$19&gt;='様式３（療養者名簿）（⑤の場合）'!$BD28,IF(NY$19&lt;='様式３（療養者名簿）（⑤の場合）'!$BE28,1,0),0),0)</f>
        <v>0</v>
      </c>
      <c r="NZ23" s="225">
        <f>IF(NZ$19-'様式３（療養者名簿）（⑤の場合）'!$BD28+1&lt;=15,IF(NZ$19&gt;='様式３（療養者名簿）（⑤の場合）'!$BD28,IF(NZ$19&lt;='様式３（療養者名簿）（⑤の場合）'!$BE28,1,0),0),0)</f>
        <v>0</v>
      </c>
      <c r="OA23" s="225">
        <f>IF(OA$19-'様式３（療養者名簿）（⑤の場合）'!$BD28+1&lt;=15,IF(OA$19&gt;='様式３（療養者名簿）（⑤の場合）'!$BD28,IF(OA$19&lt;='様式３（療養者名簿）（⑤の場合）'!$BE28,1,0),0),0)</f>
        <v>0</v>
      </c>
      <c r="OB23" s="225">
        <f>IF(OB$19-'様式３（療養者名簿）（⑤の場合）'!$BD28+1&lt;=15,IF(OB$19&gt;='様式３（療養者名簿）（⑤の場合）'!$BD28,IF(OB$19&lt;='様式３（療養者名簿）（⑤の場合）'!$BE28,1,0),0),0)</f>
        <v>0</v>
      </c>
      <c r="OC23" s="225">
        <f>IF(OC$19-'様式３（療養者名簿）（⑤の場合）'!$BD28+1&lt;=15,IF(OC$19&gt;='様式３（療養者名簿）（⑤の場合）'!$BD28,IF(OC$19&lt;='様式３（療養者名簿）（⑤の場合）'!$BE28,1,0),0),0)</f>
        <v>0</v>
      </c>
      <c r="OD23" s="225">
        <f>IF(OD$19-'様式３（療養者名簿）（⑤の場合）'!$BD28+1&lt;=15,IF(OD$19&gt;='様式３（療養者名簿）（⑤の場合）'!$BD28,IF(OD$19&lt;='様式３（療養者名簿）（⑤の場合）'!$BE28,1,0),0),0)</f>
        <v>0</v>
      </c>
      <c r="OE23" s="225">
        <f>IF(OE$19-'様式３（療養者名簿）（⑤の場合）'!$BD28+1&lt;=15,IF(OE$19&gt;='様式３（療養者名簿）（⑤の場合）'!$BD28,IF(OE$19&lt;='様式３（療養者名簿）（⑤の場合）'!$BE28,1,0),0),0)</f>
        <v>0</v>
      </c>
      <c r="OF23" s="225">
        <f>IF(OF$19-'様式３（療養者名簿）（⑤の場合）'!$BD28+1&lt;=15,IF(OF$19&gt;='様式３（療養者名簿）（⑤の場合）'!$BD28,IF(OF$19&lt;='様式３（療養者名簿）（⑤の場合）'!$BE28,1,0),0),0)</f>
        <v>0</v>
      </c>
      <c r="OG23" s="225">
        <f>IF(OG$19-'様式３（療養者名簿）（⑤の場合）'!$BD28+1&lt;=15,IF(OG$19&gt;='様式３（療養者名簿）（⑤の場合）'!$BD28,IF(OG$19&lt;='様式３（療養者名簿）（⑤の場合）'!$BE28,1,0),0),0)</f>
        <v>0</v>
      </c>
      <c r="OH23" s="225">
        <f>IF(OH$19-'様式３（療養者名簿）（⑤の場合）'!$BD28+1&lt;=15,IF(OH$19&gt;='様式３（療養者名簿）（⑤の場合）'!$BD28,IF(OH$19&lt;='様式３（療養者名簿）（⑤の場合）'!$BE28,1,0),0),0)</f>
        <v>0</v>
      </c>
      <c r="OI23" s="225">
        <f>IF(OI$19-'様式３（療養者名簿）（⑤の場合）'!$BD28+1&lt;=15,IF(OI$19&gt;='様式３（療養者名簿）（⑤の場合）'!$BD28,IF(OI$19&lt;='様式３（療養者名簿）（⑤の場合）'!$BE28,1,0),0),0)</f>
        <v>0</v>
      </c>
      <c r="OJ23" s="225">
        <f>IF(OJ$19-'様式３（療養者名簿）（⑤の場合）'!$BD28+1&lt;=15,IF(OJ$19&gt;='様式３（療養者名簿）（⑤の場合）'!$BD28,IF(OJ$19&lt;='様式３（療養者名簿）（⑤の場合）'!$BE28,1,0),0),0)</f>
        <v>0</v>
      </c>
      <c r="OK23" s="225">
        <f>IF(OK$19-'様式３（療養者名簿）（⑤の場合）'!$BD28+1&lt;=15,IF(OK$19&gt;='様式３（療養者名簿）（⑤の場合）'!$BD28,IF(OK$19&lt;='様式３（療養者名簿）（⑤の場合）'!$BE28,1,0),0),0)</f>
        <v>0</v>
      </c>
      <c r="OL23" s="225">
        <f>IF(OL$19-'様式３（療養者名簿）（⑤の場合）'!$BD28+1&lt;=15,IF(OL$19&gt;='様式３（療養者名簿）（⑤の場合）'!$BD28,IF(OL$19&lt;='様式３（療養者名簿）（⑤の場合）'!$BE28,1,0),0),0)</f>
        <v>0</v>
      </c>
      <c r="OM23" s="225">
        <f>IF(OM$19-'様式３（療養者名簿）（⑤の場合）'!$BD28+1&lt;=15,IF(OM$19&gt;='様式３（療養者名簿）（⑤の場合）'!$BD28,IF(OM$19&lt;='様式３（療養者名簿）（⑤の場合）'!$BE28,1,0),0),0)</f>
        <v>0</v>
      </c>
      <c r="ON23" s="225">
        <f>IF(ON$19-'様式３（療養者名簿）（⑤の場合）'!$BD28+1&lt;=15,IF(ON$19&gt;='様式３（療養者名簿）（⑤の場合）'!$BD28,IF(ON$19&lt;='様式３（療養者名簿）（⑤の場合）'!$BE28,1,0),0),0)</f>
        <v>0</v>
      </c>
      <c r="OO23" s="225">
        <f>IF(OO$19-'様式３（療養者名簿）（⑤の場合）'!$BD28+1&lt;=15,IF(OO$19&gt;='様式３（療養者名簿）（⑤の場合）'!$BD28,IF(OO$19&lt;='様式３（療養者名簿）（⑤の場合）'!$BE28,1,0),0),0)</f>
        <v>0</v>
      </c>
      <c r="OP23" s="225">
        <f>IF(OP$19-'様式３（療養者名簿）（⑤の場合）'!$BD28+1&lt;=15,IF(OP$19&gt;='様式３（療養者名簿）（⑤の場合）'!$BD28,IF(OP$19&lt;='様式３（療養者名簿）（⑤の場合）'!$BE28,1,0),0),0)</f>
        <v>0</v>
      </c>
      <c r="OQ23" s="225">
        <f>IF(OQ$19-'様式３（療養者名簿）（⑤の場合）'!$BD28+1&lt;=15,IF(OQ$19&gt;='様式３（療養者名簿）（⑤の場合）'!$BD28,IF(OQ$19&lt;='様式３（療養者名簿）（⑤の場合）'!$BE28,1,0),0),0)</f>
        <v>0</v>
      </c>
      <c r="OR23" s="225">
        <f>IF(OR$19-'様式３（療養者名簿）（⑤の場合）'!$BD28+1&lt;=15,IF(OR$19&gt;='様式３（療養者名簿）（⑤の場合）'!$BD28,IF(OR$19&lt;='様式３（療養者名簿）（⑤の場合）'!$BE28,1,0),0),0)</f>
        <v>0</v>
      </c>
      <c r="OS23" s="225">
        <f>IF(OS$19-'様式３（療養者名簿）（⑤の場合）'!$BD28+1&lt;=15,IF(OS$19&gt;='様式３（療養者名簿）（⑤の場合）'!$BD28,IF(OS$19&lt;='様式３（療養者名簿）（⑤の場合）'!$BE28,1,0),0),0)</f>
        <v>0</v>
      </c>
      <c r="OT23" s="225">
        <f>IF(OT$19-'様式３（療養者名簿）（⑤の場合）'!$BD28+1&lt;=15,IF(OT$19&gt;='様式３（療養者名簿）（⑤の場合）'!$BD28,IF(OT$19&lt;='様式３（療養者名簿）（⑤の場合）'!$BE28,1,0),0),0)</f>
        <v>0</v>
      </c>
      <c r="OU23" s="225">
        <f>IF(OU$19-'様式３（療養者名簿）（⑤の場合）'!$BD28+1&lt;=15,IF(OU$19&gt;='様式３（療養者名簿）（⑤の場合）'!$BD28,IF(OU$19&lt;='様式３（療養者名簿）（⑤の場合）'!$BE28,1,0),0),0)</f>
        <v>0</v>
      </c>
      <c r="OV23" s="225">
        <f>IF(OV$19-'様式３（療養者名簿）（⑤の場合）'!$BD28+1&lt;=15,IF(OV$19&gt;='様式３（療養者名簿）（⑤の場合）'!$BD28,IF(OV$19&lt;='様式３（療養者名簿）（⑤の場合）'!$BE28,1,0),0),0)</f>
        <v>0</v>
      </c>
      <c r="OW23" s="225">
        <f>IF(OW$19-'様式３（療養者名簿）（⑤の場合）'!$BD28+1&lt;=15,IF(OW$19&gt;='様式３（療養者名簿）（⑤の場合）'!$BD28,IF(OW$19&lt;='様式３（療養者名簿）（⑤の場合）'!$BE28,1,0),0),0)</f>
        <v>0</v>
      </c>
      <c r="OX23" s="225">
        <f>IF(OX$19-'様式３（療養者名簿）（⑤の場合）'!$BD28+1&lt;=15,IF(OX$19&gt;='様式３（療養者名簿）（⑤の場合）'!$BD28,IF(OX$19&lt;='様式３（療養者名簿）（⑤の場合）'!$BE28,1,0),0),0)</f>
        <v>0</v>
      </c>
      <c r="OY23" s="225">
        <f>IF(OY$19-'様式３（療養者名簿）（⑤の場合）'!$BD28+1&lt;=15,IF(OY$19&gt;='様式３（療養者名簿）（⑤の場合）'!$BD28,IF(OY$19&lt;='様式３（療養者名簿）（⑤の場合）'!$BE28,1,0),0),0)</f>
        <v>0</v>
      </c>
      <c r="OZ23" s="225">
        <f>IF(OZ$19-'様式３（療養者名簿）（⑤の場合）'!$BD28+1&lt;=15,IF(OZ$19&gt;='様式３（療養者名簿）（⑤の場合）'!$BD28,IF(OZ$19&lt;='様式３（療養者名簿）（⑤の場合）'!$BE28,1,0),0),0)</f>
        <v>0</v>
      </c>
      <c r="PA23" s="225">
        <f>IF(PA$19-'様式３（療養者名簿）（⑤の場合）'!$BD28+1&lt;=15,IF(PA$19&gt;='様式３（療養者名簿）（⑤の場合）'!$BD28,IF(PA$19&lt;='様式３（療養者名簿）（⑤の場合）'!$BE28,1,0),0),0)</f>
        <v>0</v>
      </c>
      <c r="PB23" s="225">
        <f>IF(PB$19-'様式３（療養者名簿）（⑤の場合）'!$BD28+1&lt;=15,IF(PB$19&gt;='様式３（療養者名簿）（⑤の場合）'!$BD28,IF(PB$19&lt;='様式３（療養者名簿）（⑤の場合）'!$BE28,1,0),0),0)</f>
        <v>0</v>
      </c>
      <c r="PC23" s="225">
        <f>IF(PC$19-'様式３（療養者名簿）（⑤の場合）'!$BD28+1&lt;=15,IF(PC$19&gt;='様式３（療養者名簿）（⑤の場合）'!$BD28,IF(PC$19&lt;='様式３（療養者名簿）（⑤の場合）'!$BE28,1,0),0),0)</f>
        <v>0</v>
      </c>
      <c r="PD23" s="225">
        <f>IF(PD$19-'様式３（療養者名簿）（⑤の場合）'!$BD28+1&lt;=15,IF(PD$19&gt;='様式３（療養者名簿）（⑤の場合）'!$BD28,IF(PD$19&lt;='様式３（療養者名簿）（⑤の場合）'!$BE28,1,0),0),0)</f>
        <v>0</v>
      </c>
      <c r="PE23" s="225">
        <f>IF(PE$19-'様式３（療養者名簿）（⑤の場合）'!$BD28+1&lt;=15,IF(PE$19&gt;='様式３（療養者名簿）（⑤の場合）'!$BD28,IF(PE$19&lt;='様式３（療養者名簿）（⑤の場合）'!$BE28,1,0),0),0)</f>
        <v>0</v>
      </c>
      <c r="PF23" s="225">
        <f>IF(PF$19-'様式３（療養者名簿）（⑤の場合）'!$BD28+1&lt;=15,IF(PF$19&gt;='様式３（療養者名簿）（⑤の場合）'!$BD28,IF(PF$19&lt;='様式３（療養者名簿）（⑤の場合）'!$BE28,1,0),0),0)</f>
        <v>0</v>
      </c>
      <c r="PG23" s="225">
        <f>IF(PG$19-'様式３（療養者名簿）（⑤の場合）'!$BD28+1&lt;=15,IF(PG$19&gt;='様式３（療養者名簿）（⑤の場合）'!$BD28,IF(PG$19&lt;='様式３（療養者名簿）（⑤の場合）'!$BE28,1,0),0),0)</f>
        <v>0</v>
      </c>
      <c r="PH23" s="225">
        <f>IF(PH$19-'様式３（療養者名簿）（⑤の場合）'!$BD28+1&lt;=15,IF(PH$19&gt;='様式３（療養者名簿）（⑤の場合）'!$BD28,IF(PH$19&lt;='様式３（療養者名簿）（⑤の場合）'!$BE28,1,0),0),0)</f>
        <v>0</v>
      </c>
      <c r="PI23" s="225">
        <f>IF(PI$19-'様式３（療養者名簿）（⑤の場合）'!$BD28+1&lt;=15,IF(PI$19&gt;='様式３（療養者名簿）（⑤の場合）'!$BD28,IF(PI$19&lt;='様式３（療養者名簿）（⑤の場合）'!$BE28,1,0),0),0)</f>
        <v>0</v>
      </c>
      <c r="PJ23" s="225">
        <f>IF(PJ$19-'様式３（療養者名簿）（⑤の場合）'!$BD28+1&lt;=15,IF(PJ$19&gt;='様式３（療養者名簿）（⑤の場合）'!$BD28,IF(PJ$19&lt;='様式３（療養者名簿）（⑤の場合）'!$BE28,1,0),0),0)</f>
        <v>0</v>
      </c>
      <c r="PK23" s="225">
        <f>IF(PK$19-'様式３（療養者名簿）（⑤の場合）'!$BD28+1&lt;=15,IF(PK$19&gt;='様式３（療養者名簿）（⑤の場合）'!$BD28,IF(PK$19&lt;='様式３（療養者名簿）（⑤の場合）'!$BE28,1,0),0),0)</f>
        <v>0</v>
      </c>
      <c r="PL23" s="225">
        <f>IF(PL$19-'様式３（療養者名簿）（⑤の場合）'!$BD28+1&lt;=15,IF(PL$19&gt;='様式３（療養者名簿）（⑤の場合）'!$BD28,IF(PL$19&lt;='様式３（療養者名簿）（⑤の場合）'!$BE28,1,0),0),0)</f>
        <v>0</v>
      </c>
      <c r="PM23" s="225">
        <f>IF(PM$19-'様式３（療養者名簿）（⑤の場合）'!$BD28+1&lt;=15,IF(PM$19&gt;='様式３（療養者名簿）（⑤の場合）'!$BD28,IF(PM$19&lt;='様式３（療養者名簿）（⑤の場合）'!$BE28,1,0),0),0)</f>
        <v>0</v>
      </c>
      <c r="PN23" s="225">
        <f>IF(PN$19-'様式３（療養者名簿）（⑤の場合）'!$BD28+1&lt;=15,IF(PN$19&gt;='様式３（療養者名簿）（⑤の場合）'!$BD28,IF(PN$19&lt;='様式３（療養者名簿）（⑤の場合）'!$BE28,1,0),0),0)</f>
        <v>0</v>
      </c>
      <c r="PO23" s="225">
        <f>IF(PO$19-'様式３（療養者名簿）（⑤の場合）'!$BD28+1&lt;=15,IF(PO$19&gt;='様式３（療養者名簿）（⑤の場合）'!$BD28,IF(PO$19&lt;='様式３（療養者名簿）（⑤の場合）'!$BE28,1,0),0),0)</f>
        <v>0</v>
      </c>
      <c r="PP23" s="225">
        <f>IF(PP$19-'様式３（療養者名簿）（⑤の場合）'!$BD28+1&lt;=15,IF(PP$19&gt;='様式３（療養者名簿）（⑤の場合）'!$BD28,IF(PP$19&lt;='様式３（療養者名簿）（⑤の場合）'!$BE28,1,0),0),0)</f>
        <v>0</v>
      </c>
      <c r="PQ23" s="225">
        <f>IF(PQ$19-'様式３（療養者名簿）（⑤の場合）'!$BD28+1&lt;=15,IF(PQ$19&gt;='様式３（療養者名簿）（⑤の場合）'!$BD28,IF(PQ$19&lt;='様式３（療養者名簿）（⑤の場合）'!$BE28,1,0),0),0)</f>
        <v>0</v>
      </c>
      <c r="PR23" s="225">
        <f>IF(PR$19-'様式３（療養者名簿）（⑤の場合）'!$BD28+1&lt;=15,IF(PR$19&gt;='様式３（療養者名簿）（⑤の場合）'!$BD28,IF(PR$19&lt;='様式３（療養者名簿）（⑤の場合）'!$BE28,1,0),0),0)</f>
        <v>0</v>
      </c>
      <c r="PS23" s="225">
        <f>IF(PS$19-'様式３（療養者名簿）（⑤の場合）'!$BD28+1&lt;=15,IF(PS$19&gt;='様式３（療養者名簿）（⑤の場合）'!$BD28,IF(PS$19&lt;='様式３（療養者名簿）（⑤の場合）'!$BE28,1,0),0),0)</f>
        <v>0</v>
      </c>
      <c r="PT23" s="225">
        <f>IF(PT$19-'様式３（療養者名簿）（⑤の場合）'!$BD28+1&lt;=15,IF(PT$19&gt;='様式３（療養者名簿）（⑤の場合）'!$BD28,IF(PT$19&lt;='様式３（療養者名簿）（⑤の場合）'!$BE28,1,0),0),0)</f>
        <v>0</v>
      </c>
      <c r="PU23" s="225">
        <f>IF(PU$19-'様式３（療養者名簿）（⑤の場合）'!$BD28+1&lt;=15,IF(PU$19&gt;='様式３（療養者名簿）（⑤の場合）'!$BD28,IF(PU$19&lt;='様式３（療養者名簿）（⑤の場合）'!$BE28,1,0),0),0)</f>
        <v>0</v>
      </c>
      <c r="PV23" s="225">
        <f>IF(PV$19-'様式３（療養者名簿）（⑤の場合）'!$BD28+1&lt;=15,IF(PV$19&gt;='様式３（療養者名簿）（⑤の場合）'!$BD28,IF(PV$19&lt;='様式３（療養者名簿）（⑤の場合）'!$BE28,1,0),0),0)</f>
        <v>0</v>
      </c>
      <c r="PW23" s="225">
        <f>IF(PW$19-'様式３（療養者名簿）（⑤の場合）'!$BD28+1&lt;=15,IF(PW$19&gt;='様式３（療養者名簿）（⑤の場合）'!$BD28,IF(PW$19&lt;='様式３（療養者名簿）（⑤の場合）'!$BE28,1,0),0),0)</f>
        <v>0</v>
      </c>
      <c r="PX23" s="225">
        <f>IF(PX$19-'様式３（療養者名簿）（⑤の場合）'!$BD28+1&lt;=15,IF(PX$19&gt;='様式３（療養者名簿）（⑤の場合）'!$BD28,IF(PX$19&lt;='様式３（療養者名簿）（⑤の場合）'!$BE28,1,0),0),0)</f>
        <v>0</v>
      </c>
      <c r="PY23" s="225">
        <f>IF(PY$19-'様式３（療養者名簿）（⑤の場合）'!$BD28+1&lt;=15,IF(PY$19&gt;='様式３（療養者名簿）（⑤の場合）'!$BD28,IF(PY$19&lt;='様式３（療養者名簿）（⑤の場合）'!$BE28,1,0),0),0)</f>
        <v>0</v>
      </c>
      <c r="PZ23" s="225">
        <f>IF(PZ$19-'様式３（療養者名簿）（⑤の場合）'!$BD28+1&lt;=15,IF(PZ$19&gt;='様式３（療養者名簿）（⑤の場合）'!$BD28,IF(PZ$19&lt;='様式３（療養者名簿）（⑤の場合）'!$BE28,1,0),0),0)</f>
        <v>0</v>
      </c>
      <c r="QA23" s="225">
        <f>IF(QA$19-'様式３（療養者名簿）（⑤の場合）'!$BD28+1&lt;=15,IF(QA$19&gt;='様式３（療養者名簿）（⑤の場合）'!$BD28,IF(QA$19&lt;='様式３（療養者名簿）（⑤の場合）'!$BE28,1,0),0),0)</f>
        <v>0</v>
      </c>
      <c r="QB23" s="225">
        <f>IF(QB$19-'様式３（療養者名簿）（⑤の場合）'!$BD28+1&lt;=15,IF(QB$19&gt;='様式３（療養者名簿）（⑤の場合）'!$BD28,IF(QB$19&lt;='様式３（療養者名簿）（⑤の場合）'!$BE28,1,0),0),0)</f>
        <v>0</v>
      </c>
      <c r="QC23" s="225">
        <f>IF(QC$19-'様式３（療養者名簿）（⑤の場合）'!$BD28+1&lt;=15,IF(QC$19&gt;='様式３（療養者名簿）（⑤の場合）'!$BD28,IF(QC$19&lt;='様式３（療養者名簿）（⑤の場合）'!$BE28,1,0),0),0)</f>
        <v>0</v>
      </c>
      <c r="QD23" s="225">
        <f>IF(QD$19-'様式３（療養者名簿）（⑤の場合）'!$BD28+1&lt;=15,IF(QD$19&gt;='様式３（療養者名簿）（⑤の場合）'!$BD28,IF(QD$19&lt;='様式３（療養者名簿）（⑤の場合）'!$BE28,1,0),0),0)</f>
        <v>0</v>
      </c>
      <c r="QE23" s="225">
        <f>IF(QE$19-'様式３（療養者名簿）（⑤の場合）'!$BD28+1&lt;=15,IF(QE$19&gt;='様式３（療養者名簿）（⑤の場合）'!$BD28,IF(QE$19&lt;='様式３（療養者名簿）（⑤の場合）'!$BE28,1,0),0),0)</f>
        <v>0</v>
      </c>
      <c r="QF23" s="225">
        <f>IF(QF$19-'様式３（療養者名簿）（⑤の場合）'!$BD28+1&lt;=15,IF(QF$19&gt;='様式３（療養者名簿）（⑤の場合）'!$BD28,IF(QF$19&lt;='様式３（療養者名簿）（⑤の場合）'!$BE28,1,0),0),0)</f>
        <v>0</v>
      </c>
      <c r="QG23" s="225">
        <f>IF(QG$19-'様式３（療養者名簿）（⑤の場合）'!$BD28+1&lt;=15,IF(QG$19&gt;='様式３（療養者名簿）（⑤の場合）'!$BD28,IF(QG$19&lt;='様式３（療養者名簿）（⑤の場合）'!$BE28,1,0),0),0)</f>
        <v>0</v>
      </c>
      <c r="QH23" s="225">
        <f>IF(QH$19-'様式３（療養者名簿）（⑤の場合）'!$BD28+1&lt;=15,IF(QH$19&gt;='様式３（療養者名簿）（⑤の場合）'!$BD28,IF(QH$19&lt;='様式３（療養者名簿）（⑤の場合）'!$BE28,1,0),0),0)</f>
        <v>0</v>
      </c>
      <c r="QI23" s="225">
        <f>IF(QI$19-'様式３（療養者名簿）（⑤の場合）'!$BD28+1&lt;=15,IF(QI$19&gt;='様式３（療養者名簿）（⑤の場合）'!$BD28,IF(QI$19&lt;='様式３（療養者名簿）（⑤の場合）'!$BE28,1,0),0),0)</f>
        <v>0</v>
      </c>
      <c r="QJ23" s="225">
        <f>IF(QJ$19-'様式３（療養者名簿）（⑤の場合）'!$BD28+1&lt;=15,IF(QJ$19&gt;='様式３（療養者名簿）（⑤の場合）'!$BD28,IF(QJ$19&lt;='様式３（療養者名簿）（⑤の場合）'!$BE28,1,0),0),0)</f>
        <v>0</v>
      </c>
      <c r="QK23" s="225">
        <f>IF(QK$19-'様式３（療養者名簿）（⑤の場合）'!$BD28+1&lt;=15,IF(QK$19&gt;='様式３（療養者名簿）（⑤の場合）'!$BD28,IF(QK$19&lt;='様式３（療養者名簿）（⑤の場合）'!$BE28,1,0),0),0)</f>
        <v>0</v>
      </c>
      <c r="QL23" s="225">
        <f>IF(QL$19-'様式３（療養者名簿）（⑤の場合）'!$BD28+1&lt;=15,IF(QL$19&gt;='様式３（療養者名簿）（⑤の場合）'!$BD28,IF(QL$19&lt;='様式３（療養者名簿）（⑤の場合）'!$BE28,1,0),0),0)</f>
        <v>0</v>
      </c>
      <c r="QM23" s="225">
        <f>IF(QM$19-'様式３（療養者名簿）（⑤の場合）'!$BD28+1&lt;=15,IF(QM$19&gt;='様式３（療養者名簿）（⑤の場合）'!$BD28,IF(QM$19&lt;='様式３（療養者名簿）（⑤の場合）'!$BE28,1,0),0),0)</f>
        <v>0</v>
      </c>
      <c r="QN23" s="225">
        <f>IF(QN$19-'様式３（療養者名簿）（⑤の場合）'!$BD28+1&lt;=15,IF(QN$19&gt;='様式３（療養者名簿）（⑤の場合）'!$BD28,IF(QN$19&lt;='様式３（療養者名簿）（⑤の場合）'!$BE28,1,0),0),0)</f>
        <v>0</v>
      </c>
      <c r="QO23" s="225">
        <f>IF(QO$19-'様式３（療養者名簿）（⑤の場合）'!$BD28+1&lt;=15,IF(QO$19&gt;='様式３（療養者名簿）（⑤の場合）'!$BD28,IF(QO$19&lt;='様式３（療養者名簿）（⑤の場合）'!$BE28,1,0),0),0)</f>
        <v>0</v>
      </c>
      <c r="QP23" s="225">
        <f>IF(QP$19-'様式３（療養者名簿）（⑤の場合）'!$BD28+1&lt;=15,IF(QP$19&gt;='様式３（療養者名簿）（⑤の場合）'!$BD28,IF(QP$19&lt;='様式３（療養者名簿）（⑤の場合）'!$BE28,1,0),0),0)</f>
        <v>0</v>
      </c>
      <c r="QQ23" s="225">
        <f>IF(QQ$19-'様式３（療養者名簿）（⑤の場合）'!$BD28+1&lt;=15,IF(QQ$19&gt;='様式３（療養者名簿）（⑤の場合）'!$BD28,IF(QQ$19&lt;='様式３（療養者名簿）（⑤の場合）'!$BE28,1,0),0),0)</f>
        <v>0</v>
      </c>
      <c r="QR23" s="225">
        <f>IF(QR$19-'様式３（療養者名簿）（⑤の場合）'!$BD28+1&lt;=15,IF(QR$19&gt;='様式３（療養者名簿）（⑤の場合）'!$BD28,IF(QR$19&lt;='様式３（療養者名簿）（⑤の場合）'!$BE28,1,0),0),0)</f>
        <v>0</v>
      </c>
      <c r="QS23" s="225">
        <f>IF(QS$19-'様式３（療養者名簿）（⑤の場合）'!$BD28+1&lt;=15,IF(QS$19&gt;='様式３（療養者名簿）（⑤の場合）'!$BD28,IF(QS$19&lt;='様式３（療養者名簿）（⑤の場合）'!$BE28,1,0),0),0)</f>
        <v>0</v>
      </c>
      <c r="QT23" s="225">
        <f>IF(QT$19-'様式３（療養者名簿）（⑤の場合）'!$BD28+1&lt;=15,IF(QT$19&gt;='様式３（療養者名簿）（⑤の場合）'!$BD28,IF(QT$19&lt;='様式３（療養者名簿）（⑤の場合）'!$BE28,1,0),0),0)</f>
        <v>0</v>
      </c>
      <c r="QU23" s="225">
        <f>IF(QU$19-'様式３（療養者名簿）（⑤の場合）'!$BD28+1&lt;=15,IF(QU$19&gt;='様式３（療養者名簿）（⑤の場合）'!$BD28,IF(QU$19&lt;='様式３（療養者名簿）（⑤の場合）'!$BE28,1,0),0),0)</f>
        <v>0</v>
      </c>
      <c r="QV23" s="225">
        <f>IF(QV$19-'様式３（療養者名簿）（⑤の場合）'!$BD28+1&lt;=15,IF(QV$19&gt;='様式３（療養者名簿）（⑤の場合）'!$BD28,IF(QV$19&lt;='様式３（療養者名簿）（⑤の場合）'!$BE28,1,0),0),0)</f>
        <v>0</v>
      </c>
      <c r="QW23" s="225">
        <f>IF(QW$19-'様式３（療養者名簿）（⑤の場合）'!$BD28+1&lt;=15,IF(QW$19&gt;='様式３（療養者名簿）（⑤の場合）'!$BD28,IF(QW$19&lt;='様式３（療養者名簿）（⑤の場合）'!$BE28,1,0),0),0)</f>
        <v>0</v>
      </c>
      <c r="QX23" s="225">
        <f>IF(QX$19-'様式３（療養者名簿）（⑤の場合）'!$BD28+1&lt;=15,IF(QX$19&gt;='様式３（療養者名簿）（⑤の場合）'!$BD28,IF(QX$19&lt;='様式３（療養者名簿）（⑤の場合）'!$BE28,1,0),0),0)</f>
        <v>0</v>
      </c>
      <c r="QY23" s="225">
        <f>IF(QY$19-'様式３（療養者名簿）（⑤の場合）'!$BD28+1&lt;=15,IF(QY$19&gt;='様式３（療養者名簿）（⑤の場合）'!$BD28,IF(QY$19&lt;='様式３（療養者名簿）（⑤の場合）'!$BE28,1,0),0),0)</f>
        <v>0</v>
      </c>
      <c r="QZ23" s="225">
        <f>IF(QZ$19-'様式３（療養者名簿）（⑤の場合）'!$BD28+1&lt;=15,IF(QZ$19&gt;='様式３（療養者名簿）（⑤の場合）'!$BD28,IF(QZ$19&lt;='様式３（療養者名簿）（⑤の場合）'!$BE28,1,0),0),0)</f>
        <v>0</v>
      </c>
      <c r="RA23" s="225">
        <f>IF(RA$19-'様式３（療養者名簿）（⑤の場合）'!$BD28+1&lt;=15,IF(RA$19&gt;='様式３（療養者名簿）（⑤の場合）'!$BD28,IF(RA$19&lt;='様式３（療養者名簿）（⑤の場合）'!$BE28,1,0),0),0)</f>
        <v>0</v>
      </c>
      <c r="RB23" s="225">
        <f>IF(RB$19-'様式３（療養者名簿）（⑤の場合）'!$BD28+1&lt;=15,IF(RB$19&gt;='様式３（療養者名簿）（⑤の場合）'!$BD28,IF(RB$19&lt;='様式３（療養者名簿）（⑤の場合）'!$BE28,1,0),0),0)</f>
        <v>0</v>
      </c>
      <c r="RC23" s="225">
        <f>IF(RC$19-'様式３（療養者名簿）（⑤の場合）'!$BD28+1&lt;=15,IF(RC$19&gt;='様式３（療養者名簿）（⑤の場合）'!$BD28,IF(RC$19&lt;='様式３（療養者名簿）（⑤の場合）'!$BE28,1,0),0),0)</f>
        <v>0</v>
      </c>
      <c r="RD23" s="225">
        <f>IF(RD$19-'様式３（療養者名簿）（⑤の場合）'!$BD28+1&lt;=15,IF(RD$19&gt;='様式３（療養者名簿）（⑤の場合）'!$BD28,IF(RD$19&lt;='様式３（療養者名簿）（⑤の場合）'!$BE28,1,0),0),0)</f>
        <v>0</v>
      </c>
      <c r="RE23" s="225">
        <f>IF(RE$19-'様式３（療養者名簿）（⑤の場合）'!$BD28+1&lt;=15,IF(RE$19&gt;='様式３（療養者名簿）（⑤の場合）'!$BD28,IF(RE$19&lt;='様式３（療養者名簿）（⑤の場合）'!$BE28,1,0),0),0)</f>
        <v>0</v>
      </c>
      <c r="RF23" s="225">
        <f>IF(RF$19-'様式３（療養者名簿）（⑤の場合）'!$BD28+1&lt;=15,IF(RF$19&gt;='様式３（療養者名簿）（⑤の場合）'!$BD28,IF(RF$19&lt;='様式３（療養者名簿）（⑤の場合）'!$BE28,1,0),0),0)</f>
        <v>0</v>
      </c>
      <c r="RG23" s="225">
        <f>IF(RG$19-'様式３（療養者名簿）（⑤の場合）'!$BD28+1&lt;=15,IF(RG$19&gt;='様式３（療養者名簿）（⑤の場合）'!$BD28,IF(RG$19&lt;='様式３（療養者名簿）（⑤の場合）'!$BE28,1,0),0),0)</f>
        <v>0</v>
      </c>
      <c r="RH23" s="225">
        <f>IF(RH$19-'様式３（療養者名簿）（⑤の場合）'!$BD28+1&lt;=15,IF(RH$19&gt;='様式３（療養者名簿）（⑤の場合）'!$BD28,IF(RH$19&lt;='様式３（療養者名簿）（⑤の場合）'!$BE28,1,0),0),0)</f>
        <v>0</v>
      </c>
      <c r="RI23" s="225">
        <f>IF(RI$19-'様式３（療養者名簿）（⑤の場合）'!$BD28+1&lt;=15,IF(RI$19&gt;='様式３（療養者名簿）（⑤の場合）'!$BD28,IF(RI$19&lt;='様式３（療養者名簿）（⑤の場合）'!$BE28,1,0),0),0)</f>
        <v>0</v>
      </c>
      <c r="RJ23" s="225">
        <f>IF(RJ$19-'様式３（療養者名簿）（⑤の場合）'!$BD28+1&lt;=15,IF(RJ$19&gt;='様式３（療養者名簿）（⑤の場合）'!$BD28,IF(RJ$19&lt;='様式３（療養者名簿）（⑤の場合）'!$BE28,1,0),0),0)</f>
        <v>0</v>
      </c>
      <c r="RK23" s="225">
        <f>IF(RK$19-'様式３（療養者名簿）（⑤の場合）'!$BD28+1&lt;=15,IF(RK$19&gt;='様式３（療養者名簿）（⑤の場合）'!$BD28,IF(RK$19&lt;='様式３（療養者名簿）（⑤の場合）'!$BE28,1,0),0),0)</f>
        <v>0</v>
      </c>
      <c r="RL23" s="225">
        <f>IF(RL$19-'様式３（療養者名簿）（⑤の場合）'!$BD28+1&lt;=15,IF(RL$19&gt;='様式３（療養者名簿）（⑤の場合）'!$BD28,IF(RL$19&lt;='様式３（療養者名簿）（⑤の場合）'!$BE28,1,0),0),0)</f>
        <v>0</v>
      </c>
      <c r="RM23" s="225">
        <f>IF(RM$19-'様式３（療養者名簿）（⑤の場合）'!$BD28+1&lt;=15,IF(RM$19&gt;='様式３（療養者名簿）（⑤の場合）'!$BD28,IF(RM$19&lt;='様式３（療養者名簿）（⑤の場合）'!$BE28,1,0),0),0)</f>
        <v>0</v>
      </c>
      <c r="RN23" s="225">
        <f>IF(RN$19-'様式３（療養者名簿）（⑤の場合）'!$BD28+1&lt;=15,IF(RN$19&gt;='様式３（療養者名簿）（⑤の場合）'!$BD28,IF(RN$19&lt;='様式３（療養者名簿）（⑤の場合）'!$BE28,1,0),0),0)</f>
        <v>0</v>
      </c>
      <c r="RO23" s="225">
        <f>IF(RO$19-'様式３（療養者名簿）（⑤の場合）'!$BD28+1&lt;=15,IF(RO$19&gt;='様式３（療養者名簿）（⑤の場合）'!$BD28,IF(RO$19&lt;='様式３（療養者名簿）（⑤の場合）'!$BE28,1,0),0),0)</f>
        <v>0</v>
      </c>
      <c r="RP23" s="225">
        <f>IF(RP$19-'様式３（療養者名簿）（⑤の場合）'!$BD28+1&lt;=15,IF(RP$19&gt;='様式３（療養者名簿）（⑤の場合）'!$BD28,IF(RP$19&lt;='様式３（療養者名簿）（⑤の場合）'!$BE28,1,0),0),0)</f>
        <v>0</v>
      </c>
      <c r="RQ23" s="225">
        <f>IF(RQ$19-'様式３（療養者名簿）（⑤の場合）'!$BD28+1&lt;=15,IF(RQ$19&gt;='様式３（療養者名簿）（⑤の場合）'!$BD28,IF(RQ$19&lt;='様式３（療養者名簿）（⑤の場合）'!$BE28,1,0),0),0)</f>
        <v>0</v>
      </c>
      <c r="RR23" s="225">
        <f>IF(RR$19-'様式３（療養者名簿）（⑤の場合）'!$BD28+1&lt;=15,IF(RR$19&gt;='様式３（療養者名簿）（⑤の場合）'!$BD28,IF(RR$19&lt;='様式３（療養者名簿）（⑤の場合）'!$BE28,1,0),0),0)</f>
        <v>0</v>
      </c>
      <c r="RS23" s="225">
        <f>IF(RS$19-'様式３（療養者名簿）（⑤の場合）'!$BD28+1&lt;=15,IF(RS$19&gt;='様式３（療養者名簿）（⑤の場合）'!$BD28,IF(RS$19&lt;='様式３（療養者名簿）（⑤の場合）'!$BE28,1,0),0),0)</f>
        <v>0</v>
      </c>
      <c r="RT23" s="225">
        <f>IF(RT$19-'様式３（療養者名簿）（⑤の場合）'!$BD28+1&lt;=15,IF(RT$19&gt;='様式３（療養者名簿）（⑤の場合）'!$BD28,IF(RT$19&lt;='様式３（療養者名簿）（⑤の場合）'!$BE28,1,0),0),0)</f>
        <v>0</v>
      </c>
      <c r="RU23" s="225">
        <f>IF(RU$19-'様式３（療養者名簿）（⑤の場合）'!$BD28+1&lt;=15,IF(RU$19&gt;='様式３（療養者名簿）（⑤の場合）'!$BD28,IF(RU$19&lt;='様式３（療養者名簿）（⑤の場合）'!$BE28,1,0),0),0)</f>
        <v>0</v>
      </c>
      <c r="RV23" s="225">
        <f>IF(RV$19-'様式３（療養者名簿）（⑤の場合）'!$BD28+1&lt;=15,IF(RV$19&gt;='様式３（療養者名簿）（⑤の場合）'!$BD28,IF(RV$19&lt;='様式３（療養者名簿）（⑤の場合）'!$BE28,1,0),0),0)</f>
        <v>0</v>
      </c>
      <c r="RW23" s="225">
        <f>IF(RW$19-'様式３（療養者名簿）（⑤の場合）'!$BD28+1&lt;=15,IF(RW$19&gt;='様式３（療養者名簿）（⑤の場合）'!$BD28,IF(RW$19&lt;='様式３（療養者名簿）（⑤の場合）'!$BE28,1,0),0),0)</f>
        <v>0</v>
      </c>
      <c r="RX23" s="225">
        <f>IF(RX$19-'様式３（療養者名簿）（⑤の場合）'!$BD28+1&lt;=15,IF(RX$19&gt;='様式３（療養者名簿）（⑤の場合）'!$BD28,IF(RX$19&lt;='様式３（療養者名簿）（⑤の場合）'!$BE28,1,0),0),0)</f>
        <v>0</v>
      </c>
      <c r="RY23" s="225">
        <f>IF(RY$19-'様式３（療養者名簿）（⑤の場合）'!$BD28+1&lt;=15,IF(RY$19&gt;='様式３（療養者名簿）（⑤の場合）'!$BD28,IF(RY$19&lt;='様式３（療養者名簿）（⑤の場合）'!$BE28,1,0),0),0)</f>
        <v>0</v>
      </c>
      <c r="RZ23" s="225">
        <f>IF(RZ$19-'様式３（療養者名簿）（⑤の場合）'!$BD28+1&lt;=15,IF(RZ$19&gt;='様式３（療養者名簿）（⑤の場合）'!$BD28,IF(RZ$19&lt;='様式３（療養者名簿）（⑤の場合）'!$BE28,1,0),0),0)</f>
        <v>0</v>
      </c>
      <c r="SA23" s="225">
        <f>IF(SA$19-'様式３（療養者名簿）（⑤の場合）'!$BD28+1&lt;=15,IF(SA$19&gt;='様式３（療養者名簿）（⑤の場合）'!$BD28,IF(SA$19&lt;='様式３（療養者名簿）（⑤の場合）'!$BE28,1,0),0),0)</f>
        <v>0</v>
      </c>
      <c r="SB23" s="225">
        <f>IF(SB$19-'様式３（療養者名簿）（⑤の場合）'!$BD28+1&lt;=15,IF(SB$19&gt;='様式３（療養者名簿）（⑤の場合）'!$BD28,IF(SB$19&lt;='様式３（療養者名簿）（⑤の場合）'!$BE28,1,0),0),0)</f>
        <v>0</v>
      </c>
      <c r="SC23" s="225">
        <f>IF(SC$19-'様式３（療養者名簿）（⑤の場合）'!$BD28+1&lt;=15,IF(SC$19&gt;='様式３（療養者名簿）（⑤の場合）'!$BD28,IF(SC$19&lt;='様式３（療養者名簿）（⑤の場合）'!$BE28,1,0),0),0)</f>
        <v>0</v>
      </c>
      <c r="SD23" s="225">
        <f>IF(SD$19-'様式３（療養者名簿）（⑤の場合）'!$BD28+1&lt;=15,IF(SD$19&gt;='様式３（療養者名簿）（⑤の場合）'!$BD28,IF(SD$19&lt;='様式３（療養者名簿）（⑤の場合）'!$BE28,1,0),0),0)</f>
        <v>0</v>
      </c>
      <c r="SE23" s="225">
        <f>IF(SE$19-'様式３（療養者名簿）（⑤の場合）'!$BD28+1&lt;=15,IF(SE$19&gt;='様式３（療養者名簿）（⑤の場合）'!$BD28,IF(SE$19&lt;='様式３（療養者名簿）（⑤の場合）'!$BE28,1,0),0),0)</f>
        <v>0</v>
      </c>
      <c r="SF23" s="225">
        <f>IF(SF$19-'様式３（療養者名簿）（⑤の場合）'!$BD28+1&lt;=15,IF(SF$19&gt;='様式３（療養者名簿）（⑤の場合）'!$BD28,IF(SF$19&lt;='様式３（療養者名簿）（⑤の場合）'!$BE28,1,0),0),0)</f>
        <v>0</v>
      </c>
      <c r="SG23" s="225">
        <f>IF(SG$19-'様式３（療養者名簿）（⑤の場合）'!$BD28+1&lt;=15,IF(SG$19&gt;='様式３（療養者名簿）（⑤の場合）'!$BD28,IF(SG$19&lt;='様式３（療養者名簿）（⑤の場合）'!$BE28,1,0),0),0)</f>
        <v>0</v>
      </c>
      <c r="SH23" s="225">
        <f>IF(SH$19-'様式３（療養者名簿）（⑤の場合）'!$BD28+1&lt;=15,IF(SH$19&gt;='様式３（療養者名簿）（⑤の場合）'!$BD28,IF(SH$19&lt;='様式３（療養者名簿）（⑤の場合）'!$BE28,1,0),0),0)</f>
        <v>0</v>
      </c>
      <c r="SI23" s="225">
        <f>IF(SI$19-'様式３（療養者名簿）（⑤の場合）'!$BD28+1&lt;=15,IF(SI$19&gt;='様式３（療養者名簿）（⑤の場合）'!$BD28,IF(SI$19&lt;='様式３（療養者名簿）（⑤の場合）'!$BE28,1,0),0),0)</f>
        <v>0</v>
      </c>
      <c r="SJ23" s="225">
        <f>IF(SJ$19-'様式３（療養者名簿）（⑤の場合）'!$BD28+1&lt;=15,IF(SJ$19&gt;='様式３（療養者名簿）（⑤の場合）'!$BD28,IF(SJ$19&lt;='様式３（療養者名簿）（⑤の場合）'!$BE28,1,0),0),0)</f>
        <v>0</v>
      </c>
      <c r="SK23" s="225">
        <f>IF(SK$19-'様式３（療養者名簿）（⑤の場合）'!$BD28+1&lt;=15,IF(SK$19&gt;='様式３（療養者名簿）（⑤の場合）'!$BD28,IF(SK$19&lt;='様式３（療養者名簿）（⑤の場合）'!$BE28,1,0),0),0)</f>
        <v>0</v>
      </c>
      <c r="SL23" s="225">
        <f>IF(SL$19-'様式３（療養者名簿）（⑤の場合）'!$BD28+1&lt;=15,IF(SL$19&gt;='様式３（療養者名簿）（⑤の場合）'!$BD28,IF(SL$19&lt;='様式３（療養者名簿）（⑤の場合）'!$BE28,1,0),0),0)</f>
        <v>0</v>
      </c>
      <c r="SM23" s="225">
        <f>IF(SM$19-'様式３（療養者名簿）（⑤の場合）'!$BD28+1&lt;=15,IF(SM$19&gt;='様式３（療養者名簿）（⑤の場合）'!$BD28,IF(SM$19&lt;='様式３（療養者名簿）（⑤の場合）'!$BE28,1,0),0),0)</f>
        <v>0</v>
      </c>
      <c r="SN23" s="225">
        <f>IF(SN$19-'様式３（療養者名簿）（⑤の場合）'!$BD28+1&lt;=15,IF(SN$19&gt;='様式３（療養者名簿）（⑤の場合）'!$BD28,IF(SN$19&lt;='様式３（療養者名簿）（⑤の場合）'!$BE28,1,0),0),0)</f>
        <v>0</v>
      </c>
      <c r="SO23" s="225">
        <f>IF(SO$19-'様式３（療養者名簿）（⑤の場合）'!$BD28+1&lt;=15,IF(SO$19&gt;='様式３（療養者名簿）（⑤の場合）'!$BD28,IF(SO$19&lt;='様式３（療養者名簿）（⑤の場合）'!$BE28,1,0),0),0)</f>
        <v>0</v>
      </c>
      <c r="SP23" s="225">
        <f>IF(SP$19-'様式３（療養者名簿）（⑤の場合）'!$BD28+1&lt;=15,IF(SP$19&gt;='様式３（療養者名簿）（⑤の場合）'!$BD28,IF(SP$19&lt;='様式３（療養者名簿）（⑤の場合）'!$BE28,1,0),0),0)</f>
        <v>0</v>
      </c>
      <c r="SQ23" s="225">
        <f>IF(SQ$19-'様式３（療養者名簿）（⑤の場合）'!$BD28+1&lt;=15,IF(SQ$19&gt;='様式３（療養者名簿）（⑤の場合）'!$BD28,IF(SQ$19&lt;='様式３（療養者名簿）（⑤の場合）'!$BE28,1,0),0),0)</f>
        <v>0</v>
      </c>
      <c r="SR23" s="225">
        <f>IF(SR$19-'様式３（療養者名簿）（⑤の場合）'!$BD28+1&lt;=15,IF(SR$19&gt;='様式３（療養者名簿）（⑤の場合）'!$BD28,IF(SR$19&lt;='様式３（療養者名簿）（⑤の場合）'!$BE28,1,0),0),0)</f>
        <v>0</v>
      </c>
      <c r="SS23" s="225">
        <f>IF(SS$19-'様式３（療養者名簿）（⑤の場合）'!$BD28+1&lt;=15,IF(SS$19&gt;='様式３（療養者名簿）（⑤の場合）'!$BD28,IF(SS$19&lt;='様式３（療養者名簿）（⑤の場合）'!$BE28,1,0),0),0)</f>
        <v>0</v>
      </c>
      <c r="ST23" s="225">
        <f>IF(ST$19-'様式３（療養者名簿）（⑤の場合）'!$BD28+1&lt;=15,IF(ST$19&gt;='様式３（療養者名簿）（⑤の場合）'!$BD28,IF(ST$19&lt;='様式３（療養者名簿）（⑤の場合）'!$BE28,1,0),0),0)</f>
        <v>0</v>
      </c>
      <c r="SU23" s="225">
        <f>IF(SU$19-'様式３（療養者名簿）（⑤の場合）'!$BD28+1&lt;=15,IF(SU$19&gt;='様式３（療養者名簿）（⑤の場合）'!$BD28,IF(SU$19&lt;='様式３（療養者名簿）（⑤の場合）'!$BE28,1,0),0),0)</f>
        <v>0</v>
      </c>
      <c r="SV23" s="225">
        <f>IF(SV$19-'様式３（療養者名簿）（⑤の場合）'!$BD28+1&lt;=15,IF(SV$19&gt;='様式３（療養者名簿）（⑤の場合）'!$BD28,IF(SV$19&lt;='様式３（療養者名簿）（⑤の場合）'!$BE28,1,0),0),0)</f>
        <v>0</v>
      </c>
      <c r="SW23" s="225">
        <f>IF(SW$19-'様式３（療養者名簿）（⑤の場合）'!$BD28+1&lt;=15,IF(SW$19&gt;='様式３（療養者名簿）（⑤の場合）'!$BD28,IF(SW$19&lt;='様式３（療養者名簿）（⑤の場合）'!$BE28,1,0),0),0)</f>
        <v>0</v>
      </c>
      <c r="SX23" s="225">
        <f>IF(SX$19-'様式３（療養者名簿）（⑤の場合）'!$BD28+1&lt;=15,IF(SX$19&gt;='様式３（療養者名簿）（⑤の場合）'!$BD28,IF(SX$19&lt;='様式３（療養者名簿）（⑤の場合）'!$BE28,1,0),0),0)</f>
        <v>0</v>
      </c>
      <c r="SY23" s="225">
        <f>IF(SY$19-'様式３（療養者名簿）（⑤の場合）'!$BD28+1&lt;=15,IF(SY$19&gt;='様式３（療養者名簿）（⑤の場合）'!$BD28,IF(SY$19&lt;='様式３（療養者名簿）（⑤の場合）'!$BE28,1,0),0),0)</f>
        <v>0</v>
      </c>
      <c r="SZ23" s="225">
        <f>IF(SZ$19-'様式３（療養者名簿）（⑤の場合）'!$BD28+1&lt;=15,IF(SZ$19&gt;='様式３（療養者名簿）（⑤の場合）'!$BD28,IF(SZ$19&lt;='様式３（療養者名簿）（⑤の場合）'!$BE28,1,0),0),0)</f>
        <v>0</v>
      </c>
      <c r="TA23" s="225">
        <f>IF(TA$19-'様式３（療養者名簿）（⑤の場合）'!$BD28+1&lt;=15,IF(TA$19&gt;='様式３（療養者名簿）（⑤の場合）'!$BD28,IF(TA$19&lt;='様式３（療養者名簿）（⑤の場合）'!$BE28,1,0),0),0)</f>
        <v>0</v>
      </c>
      <c r="TB23" s="225">
        <f>IF(TB$19-'様式３（療養者名簿）（⑤の場合）'!$BD28+1&lt;=15,IF(TB$19&gt;='様式３（療養者名簿）（⑤の場合）'!$BD28,IF(TB$19&lt;='様式３（療養者名簿）（⑤の場合）'!$BE28,1,0),0),0)</f>
        <v>0</v>
      </c>
      <c r="TC23" s="225">
        <f>IF(TC$19-'様式３（療養者名簿）（⑤の場合）'!$BD28+1&lt;=15,IF(TC$19&gt;='様式３（療養者名簿）（⑤の場合）'!$BD28,IF(TC$19&lt;='様式３（療養者名簿）（⑤の場合）'!$BE28,1,0),0),0)</f>
        <v>0</v>
      </c>
      <c r="TD23" s="225">
        <f>IF(TD$19-'様式３（療養者名簿）（⑤の場合）'!$BD28+1&lt;=15,IF(TD$19&gt;='様式３（療養者名簿）（⑤の場合）'!$BD28,IF(TD$19&lt;='様式３（療養者名簿）（⑤の場合）'!$BE28,1,0),0),0)</f>
        <v>0</v>
      </c>
      <c r="TE23" s="225">
        <f>IF(TE$19-'様式３（療養者名簿）（⑤の場合）'!$BD28+1&lt;=15,IF(TE$19&gt;='様式３（療養者名簿）（⑤の場合）'!$BD28,IF(TE$19&lt;='様式３（療養者名簿）（⑤の場合）'!$BE28,1,0),0),0)</f>
        <v>0</v>
      </c>
      <c r="TF23" s="225">
        <f>IF(TF$19-'様式３（療養者名簿）（⑤の場合）'!$BD28+1&lt;=15,IF(TF$19&gt;='様式３（療養者名簿）（⑤の場合）'!$BD28,IF(TF$19&lt;='様式３（療養者名簿）（⑤の場合）'!$BE28,1,0),0),0)</f>
        <v>0</v>
      </c>
      <c r="TG23" s="225">
        <f>IF(TG$19-'様式３（療養者名簿）（⑤の場合）'!$BD28+1&lt;=15,IF(TG$19&gt;='様式３（療養者名簿）（⑤の場合）'!$BD28,IF(TG$19&lt;='様式３（療養者名簿）（⑤の場合）'!$BE28,1,0),0),0)</f>
        <v>0</v>
      </c>
      <c r="TH23" s="225">
        <f>IF(TH$19-'様式３（療養者名簿）（⑤の場合）'!$BD28+1&lt;=15,IF(TH$19&gt;='様式３（療養者名簿）（⑤の場合）'!$BD28,IF(TH$19&lt;='様式３（療養者名簿）（⑤の場合）'!$BE28,1,0),0),0)</f>
        <v>0</v>
      </c>
      <c r="TI23" s="225">
        <f>IF(TI$19-'様式３（療養者名簿）（⑤の場合）'!$BD28+1&lt;=15,IF(TI$19&gt;='様式３（療養者名簿）（⑤の場合）'!$BD28,IF(TI$19&lt;='様式３（療養者名簿）（⑤の場合）'!$BE28,1,0),0),0)</f>
        <v>0</v>
      </c>
      <c r="TJ23" s="225">
        <f>IF(TJ$19-'様式３（療養者名簿）（⑤の場合）'!$BD28+1&lt;=15,IF(TJ$19&gt;='様式３（療養者名簿）（⑤の場合）'!$BD28,IF(TJ$19&lt;='様式３（療養者名簿）（⑤の場合）'!$BE28,1,0),0),0)</f>
        <v>0</v>
      </c>
      <c r="TK23" s="225">
        <f>IF(TK$19-'様式３（療養者名簿）（⑤の場合）'!$BD28+1&lt;=15,IF(TK$19&gt;='様式３（療養者名簿）（⑤の場合）'!$BD28,IF(TK$19&lt;='様式３（療養者名簿）（⑤の場合）'!$BE28,1,0),0),0)</f>
        <v>0</v>
      </c>
      <c r="TL23" s="225">
        <f>IF(TL$19-'様式３（療養者名簿）（⑤の場合）'!$BD28+1&lt;=15,IF(TL$19&gt;='様式３（療養者名簿）（⑤の場合）'!$BD28,IF(TL$19&lt;='様式３（療養者名簿）（⑤の場合）'!$BE28,1,0),0),0)</f>
        <v>0</v>
      </c>
      <c r="TM23" s="225">
        <f>IF(TM$19-'様式３（療養者名簿）（⑤の場合）'!$BD28+1&lt;=15,IF(TM$19&gt;='様式３（療養者名簿）（⑤の場合）'!$BD28,IF(TM$19&lt;='様式３（療養者名簿）（⑤の場合）'!$BE28,1,0),0),0)</f>
        <v>0</v>
      </c>
      <c r="TN23" s="225">
        <f>IF(TN$19-'様式３（療養者名簿）（⑤の場合）'!$BD28+1&lt;=15,IF(TN$19&gt;='様式３（療養者名簿）（⑤の場合）'!$BD28,IF(TN$19&lt;='様式３（療養者名簿）（⑤の場合）'!$BE28,1,0),0),0)</f>
        <v>0</v>
      </c>
      <c r="TO23" s="225">
        <f>IF(TO$19-'様式３（療養者名簿）（⑤の場合）'!$BD28+1&lt;=15,IF(TO$19&gt;='様式３（療養者名簿）（⑤の場合）'!$BD28,IF(TO$19&lt;='様式３（療養者名簿）（⑤の場合）'!$BE28,1,0),0),0)</f>
        <v>0</v>
      </c>
      <c r="TP23" s="225">
        <f>IF(TP$19-'様式３（療養者名簿）（⑤の場合）'!$BD28+1&lt;=15,IF(TP$19&gt;='様式３（療養者名簿）（⑤の場合）'!$BD28,IF(TP$19&lt;='様式３（療養者名簿）（⑤の場合）'!$BE28,1,0),0),0)</f>
        <v>0</v>
      </c>
      <c r="TQ23" s="225">
        <f>IF(TQ$19-'様式３（療養者名簿）（⑤の場合）'!$BD28+1&lt;=15,IF(TQ$19&gt;='様式３（療養者名簿）（⑤の場合）'!$BD28,IF(TQ$19&lt;='様式３（療養者名簿）（⑤の場合）'!$BE28,1,0),0),0)</f>
        <v>0</v>
      </c>
      <c r="TR23" s="225">
        <f>IF(TR$19-'様式３（療養者名簿）（⑤の場合）'!$BD28+1&lt;=15,IF(TR$19&gt;='様式３（療養者名簿）（⑤の場合）'!$BD28,IF(TR$19&lt;='様式３（療養者名簿）（⑤の場合）'!$BE28,1,0),0),0)</f>
        <v>0</v>
      </c>
      <c r="TS23" s="225">
        <f>IF(TS$19-'様式３（療養者名簿）（⑤の場合）'!$BD28+1&lt;=15,IF(TS$19&gt;='様式３（療養者名簿）（⑤の場合）'!$BD28,IF(TS$19&lt;='様式３（療養者名簿）（⑤の場合）'!$BE28,1,0),0),0)</f>
        <v>0</v>
      </c>
      <c r="TT23" s="225">
        <f>IF(TT$19-'様式３（療養者名簿）（⑤の場合）'!$BD28+1&lt;=15,IF(TT$19&gt;='様式３（療養者名簿）（⑤の場合）'!$BD28,IF(TT$19&lt;='様式３（療養者名簿）（⑤の場合）'!$BE28,1,0),0),0)</f>
        <v>0</v>
      </c>
      <c r="TU23" s="225">
        <f>IF(TU$19-'様式３（療養者名簿）（⑤の場合）'!$BD28+1&lt;=15,IF(TU$19&gt;='様式３（療養者名簿）（⑤の場合）'!$BD28,IF(TU$19&lt;='様式３（療養者名簿）（⑤の場合）'!$BE28,1,0),0),0)</f>
        <v>0</v>
      </c>
      <c r="TV23" s="225">
        <f>IF(TV$19-'様式３（療養者名簿）（⑤の場合）'!$BD28+1&lt;=15,IF(TV$19&gt;='様式３（療養者名簿）（⑤の場合）'!$BD28,IF(TV$19&lt;='様式３（療養者名簿）（⑤の場合）'!$BE28,1,0),0),0)</f>
        <v>0</v>
      </c>
      <c r="TW23" s="225">
        <f>IF(TW$19-'様式３（療養者名簿）（⑤の場合）'!$BD28+1&lt;=15,IF(TW$19&gt;='様式３（療養者名簿）（⑤の場合）'!$BD28,IF(TW$19&lt;='様式３（療養者名簿）（⑤の場合）'!$BE28,1,0),0),0)</f>
        <v>0</v>
      </c>
      <c r="TX23" s="225">
        <f>IF(TX$19-'様式３（療養者名簿）（⑤の場合）'!$BD28+1&lt;=15,IF(TX$19&gt;='様式３（療養者名簿）（⑤の場合）'!$BD28,IF(TX$19&lt;='様式３（療養者名簿）（⑤の場合）'!$BE28,1,0),0),0)</f>
        <v>0</v>
      </c>
      <c r="TY23" s="225">
        <f>IF(TY$19-'様式３（療養者名簿）（⑤の場合）'!$BD28+1&lt;=15,IF(TY$19&gt;='様式３（療養者名簿）（⑤の場合）'!$BD28,IF(TY$19&lt;='様式３（療養者名簿）（⑤の場合）'!$BE28,1,0),0),0)</f>
        <v>0</v>
      </c>
      <c r="TZ23" s="225">
        <f>IF(TZ$19-'様式３（療養者名簿）（⑤の場合）'!$BD28+1&lt;=15,IF(TZ$19&gt;='様式３（療養者名簿）（⑤の場合）'!$BD28,IF(TZ$19&lt;='様式３（療養者名簿）（⑤の場合）'!$BE28,1,0),0),0)</f>
        <v>0</v>
      </c>
      <c r="UA23" s="225">
        <f>IF(UA$19-'様式３（療養者名簿）（⑤の場合）'!$BD28+1&lt;=15,IF(UA$19&gt;='様式３（療養者名簿）（⑤の場合）'!$BD28,IF(UA$19&lt;='様式３（療養者名簿）（⑤の場合）'!$BE28,1,0),0),0)</f>
        <v>0</v>
      </c>
      <c r="UB23" s="225">
        <f>IF(UB$19-'様式３（療養者名簿）（⑤の場合）'!$BD28+1&lt;=15,IF(UB$19&gt;='様式３（療養者名簿）（⑤の場合）'!$BD28,IF(UB$19&lt;='様式３（療養者名簿）（⑤の場合）'!$BE28,1,0),0),0)</f>
        <v>0</v>
      </c>
      <c r="UC23" s="225">
        <f>IF(UC$19-'様式３（療養者名簿）（⑤の場合）'!$BD28+1&lt;=15,IF(UC$19&gt;='様式３（療養者名簿）（⑤の場合）'!$BD28,IF(UC$19&lt;='様式３（療養者名簿）（⑤の場合）'!$BE28,1,0),0),0)</f>
        <v>0</v>
      </c>
      <c r="UD23" s="338">
        <f>IF(UD$19-'様式３（療養者名簿）（⑤の場合）'!$BD28+1&lt;=15,IF(UD$19&gt;='様式３（療養者名簿）（⑤の場合）'!$BD28,IF(UD$19&lt;='様式３（療養者名簿）（⑤の場合）'!$BE28,1,0),0),0)</f>
        <v>0</v>
      </c>
      <c r="UE23" s="338">
        <f>IF(UE$19-'様式３（療養者名簿）（⑤の場合）'!$BD28+1&lt;=15,IF(UE$19&gt;='様式３（療養者名簿）（⑤の場合）'!$BD28,IF(UE$19&lt;='様式３（療養者名簿）（⑤の場合）'!$BE28,1,0),0),0)</f>
        <v>0</v>
      </c>
      <c r="UF23" s="338">
        <f>IF(UF$19-'様式３（療養者名簿）（⑤の場合）'!$BD28+1&lt;=15,IF(UF$19&gt;='様式３（療養者名簿）（⑤の場合）'!$BD28,IF(UF$19&lt;='様式３（療養者名簿）（⑤の場合）'!$BE28,1,0),0),0)</f>
        <v>0</v>
      </c>
      <c r="UG23" s="338">
        <f>IF(UG$19-'様式３（療養者名簿）（⑤の場合）'!$BD28+1&lt;=15,IF(UG$19&gt;='様式３（療養者名簿）（⑤の場合）'!$BD28,IF(UG$19&lt;='様式３（療養者名簿）（⑤の場合）'!$BE28,1,0),0),0)</f>
        <v>0</v>
      </c>
      <c r="UH23" s="338">
        <f>IF(UH$19-'様式３（療養者名簿）（⑤の場合）'!$BD28+1&lt;=15,IF(UH$19&gt;='様式３（療養者名簿）（⑤の場合）'!$BD28,IF(UH$19&lt;='様式３（療養者名簿）（⑤の場合）'!$BE28,1,0),0),0)</f>
        <v>0</v>
      </c>
      <c r="UI23" s="338">
        <f>IF(UI$19-'様式３（療養者名簿）（⑤の場合）'!$BD28+1&lt;=15,IF(UI$19&gt;='様式３（療養者名簿）（⑤の場合）'!$BD28,IF(UI$19&lt;='様式３（療養者名簿）（⑤の場合）'!$BE28,1,0),0),0)</f>
        <v>0</v>
      </c>
      <c r="UJ23" s="338">
        <f>IF(UJ$19-'様式３（療養者名簿）（⑤の場合）'!$BD28+1&lt;=15,IF(UJ$19&gt;='様式３（療養者名簿）（⑤の場合）'!$BD28,IF(UJ$19&lt;='様式３（療養者名簿）（⑤の場合）'!$BE28,1,0),0),0)</f>
        <v>0</v>
      </c>
      <c r="UK23" s="338">
        <f>IF(UK$19-'様式３（療養者名簿）（⑤の場合）'!$BD28+1&lt;=15,IF(UK$19&gt;='様式３（療養者名簿）（⑤の場合）'!$BD28,IF(UK$19&lt;='様式３（療養者名簿）（⑤の場合）'!$BE28,1,0),0),0)</f>
        <v>0</v>
      </c>
      <c r="UL23" s="338">
        <f>IF(UL$19-'様式３（療養者名簿）（⑤の場合）'!$BD28+1&lt;=15,IF(UL$19&gt;='様式３（療養者名簿）（⑤の場合）'!$BD28,IF(UL$19&lt;='様式３（療養者名簿）（⑤の場合）'!$BE28,1,0),0),0)</f>
        <v>0</v>
      </c>
      <c r="UM23" s="338">
        <f>IF(UM$19-'様式３（療養者名簿）（⑤の場合）'!$BD28+1&lt;=15,IF(UM$19&gt;='様式３（療養者名簿）（⑤の場合）'!$BD28,IF(UM$19&lt;='様式３（療養者名簿）（⑤の場合）'!$BE28,1,0),0),0)</f>
        <v>0</v>
      </c>
      <c r="UN23" s="338">
        <f>IF(UN$19-'様式３（療養者名簿）（⑤の場合）'!$BD28+1&lt;=15,IF(UN$19&gt;='様式３（療養者名簿）（⑤の場合）'!$BD28,IF(UN$19&lt;='様式３（療養者名簿）（⑤の場合）'!$BE28,1,0),0),0)</f>
        <v>0</v>
      </c>
      <c r="UO23" s="338">
        <f>IF(UO$19-'様式３（療養者名簿）（⑤の場合）'!$BD28+1&lt;=15,IF(UO$19&gt;='様式３（療養者名簿）（⑤の場合）'!$BD28,IF(UO$19&lt;='様式３（療養者名簿）（⑤の場合）'!$BE28,1,0),0),0)</f>
        <v>0</v>
      </c>
      <c r="UP23" s="338">
        <f>IF(UP$19-'様式３（療養者名簿）（⑤の場合）'!$BD28+1&lt;=15,IF(UP$19&gt;='様式３（療養者名簿）（⑤の場合）'!$BD28,IF(UP$19&lt;='様式３（療養者名簿）（⑤の場合）'!$BE28,1,0),0),0)</f>
        <v>0</v>
      </c>
      <c r="UQ23" s="338">
        <f>IF(UQ$19-'様式３（療養者名簿）（⑤の場合）'!$BD28+1&lt;=15,IF(UQ$19&gt;='様式３（療養者名簿）（⑤の場合）'!$BD28,IF(UQ$19&lt;='様式３（療養者名簿）（⑤の場合）'!$BE28,1,0),0),0)</f>
        <v>0</v>
      </c>
      <c r="UR23" s="338">
        <f>IF(UR$19-'様式３（療養者名簿）（⑤の場合）'!$BD28+1&lt;=15,IF(UR$19&gt;='様式３（療養者名簿）（⑤の場合）'!$BD28,IF(UR$19&lt;='様式３（療養者名簿）（⑤の場合）'!$BE28,1,0),0),0)</f>
        <v>0</v>
      </c>
      <c r="US23" s="338">
        <f>IF(US$19-'様式３（療養者名簿）（⑤の場合）'!$BD28+1&lt;=15,IF(US$19&gt;='様式３（療養者名簿）（⑤の場合）'!$BD28,IF(US$19&lt;='様式３（療養者名簿）（⑤の場合）'!$BE28,1,0),0),0)</f>
        <v>0</v>
      </c>
      <c r="UT23" s="338">
        <f>IF(UT$19-'様式３（療養者名簿）（⑤の場合）'!$BD28+1&lt;=15,IF(UT$19&gt;='様式３（療養者名簿）（⑤の場合）'!$BD28,IF(UT$19&lt;='様式３（療養者名簿）（⑤の場合）'!$BE28,1,0),0),0)</f>
        <v>0</v>
      </c>
      <c r="UU23" s="338">
        <f>IF(UU$19-'様式３（療養者名簿）（⑤の場合）'!$BD28+1&lt;=15,IF(UU$19&gt;='様式３（療養者名簿）（⑤の場合）'!$BD28,IF(UU$19&lt;='様式３（療養者名簿）（⑤の場合）'!$BE28,1,0),0),0)</f>
        <v>0</v>
      </c>
      <c r="UV23" s="338">
        <f>IF(UV$19-'様式３（療養者名簿）（⑤の場合）'!$BD28+1&lt;=15,IF(UV$19&gt;='様式３（療養者名簿）（⑤の場合）'!$BD28,IF(UV$19&lt;='様式３（療養者名簿）（⑤の場合）'!$BE28,1,0),0),0)</f>
        <v>0</v>
      </c>
      <c r="UW23" s="338">
        <f>IF(UW$19-'様式３（療養者名簿）（⑤の場合）'!$BD28+1&lt;=15,IF(UW$19&gt;='様式３（療養者名簿）（⑤の場合）'!$BD28,IF(UW$19&lt;='様式３（療養者名簿）（⑤の場合）'!$BE28,1,0),0),0)</f>
        <v>0</v>
      </c>
      <c r="UX23" s="338">
        <f>IF(UX$19-'様式３（療養者名簿）（⑤の場合）'!$BD28+1&lt;=15,IF(UX$19&gt;='様式３（療養者名簿）（⑤の場合）'!$BD28,IF(UX$19&lt;='様式３（療養者名簿）（⑤の場合）'!$BE28,1,0),0),0)</f>
        <v>0</v>
      </c>
      <c r="UY23" s="338">
        <f>IF(UY$19-'様式３（療養者名簿）（⑤の場合）'!$BD28+1&lt;=15,IF(UY$19&gt;='様式３（療養者名簿）（⑤の場合）'!$BD28,IF(UY$19&lt;='様式３（療養者名簿）（⑤の場合）'!$BE28,1,0),0),0)</f>
        <v>0</v>
      </c>
      <c r="UZ23" s="338">
        <f>IF(UZ$19-'様式３（療養者名簿）（⑤の場合）'!$BD28+1&lt;=15,IF(UZ$19&gt;='様式３（療養者名簿）（⑤の場合）'!$BD28,IF(UZ$19&lt;='様式３（療養者名簿）（⑤の場合）'!$BE28,1,0),0),0)</f>
        <v>0</v>
      </c>
      <c r="VA23" s="338">
        <f>IF(VA$19-'様式３（療養者名簿）（⑤の場合）'!$BD28+1&lt;=15,IF(VA$19&gt;='様式３（療養者名簿）（⑤の場合）'!$BD28,IF(VA$19&lt;='様式３（療養者名簿）（⑤の場合）'!$BE28,1,0),0),0)</f>
        <v>0</v>
      </c>
      <c r="VB23" s="338">
        <f>IF(VB$19-'様式３（療養者名簿）（⑤の場合）'!$BD28+1&lt;=15,IF(VB$19&gt;='様式３（療養者名簿）（⑤の場合）'!$BD28,IF(VB$19&lt;='様式３（療養者名簿）（⑤の場合）'!$BE28,1,0),0),0)</f>
        <v>0</v>
      </c>
      <c r="VC23" s="338">
        <f>IF(VC$19-'様式３（療養者名簿）（⑤の場合）'!$BD28+1&lt;=15,IF(VC$19&gt;='様式３（療養者名簿）（⑤の場合）'!$BD28,IF(VC$19&lt;='様式３（療養者名簿）（⑤の場合）'!$BE28,1,0),0),0)</f>
        <v>0</v>
      </c>
      <c r="VD23" s="338">
        <f>IF(VD$19-'様式３（療養者名簿）（⑤の場合）'!$BD28+1&lt;=15,IF(VD$19&gt;='様式３（療養者名簿）（⑤の場合）'!$BD28,IF(VD$19&lt;='様式３（療養者名簿）（⑤の場合）'!$BE28,1,0),0),0)</f>
        <v>0</v>
      </c>
      <c r="VE23" s="338">
        <f>IF(VE$19-'様式３（療養者名簿）（⑤の場合）'!$BD28+1&lt;=15,IF(VE$19&gt;='様式３（療養者名簿）（⑤の場合）'!$BD28,IF(VE$19&lt;='様式３（療養者名簿）（⑤の場合）'!$BE28,1,0),0),0)</f>
        <v>0</v>
      </c>
      <c r="VF23" s="338">
        <f>IF(VF$19-'様式３（療養者名簿）（⑤の場合）'!$BD28+1&lt;=15,IF(VF$19&gt;='様式３（療養者名簿）（⑤の場合）'!$BD28,IF(VF$19&lt;='様式３（療養者名簿）（⑤の場合）'!$BE28,1,0),0),0)</f>
        <v>0</v>
      </c>
      <c r="VG23" s="338">
        <f>IF(VG$19-'様式３（療養者名簿）（⑤の場合）'!$BD28+1&lt;=15,IF(VG$19&gt;='様式３（療養者名簿）（⑤の場合）'!$BD28,IF(VG$19&lt;='様式３（療養者名簿）（⑤の場合）'!$BE28,1,0),0),0)</f>
        <v>0</v>
      </c>
      <c r="VH23" s="338">
        <f>IF(VH$19-'様式３（療養者名簿）（⑤の場合）'!$BD28+1&lt;=15,IF(VH$19&gt;='様式３（療養者名簿）（⑤の場合）'!$BD28,IF(VH$19&lt;='様式３（療養者名簿）（⑤の場合）'!$BE28,1,0),0),0)</f>
        <v>0</v>
      </c>
      <c r="VI23" s="338">
        <f>IF(VI$19-'様式３（療養者名簿）（⑤の場合）'!$BD28+1&lt;=15,IF(VI$19&gt;='様式３（療養者名簿）（⑤の場合）'!$BD28,IF(VI$19&lt;='様式３（療養者名簿）（⑤の場合）'!$BE28,1,0),0),0)</f>
        <v>0</v>
      </c>
      <c r="VJ23" s="338">
        <f>IF(VJ$19-'様式３（療養者名簿）（⑤の場合）'!$BD28+1&lt;=15,IF(VJ$19&gt;='様式３（療養者名簿）（⑤の場合）'!$BD28,IF(VJ$19&lt;='様式３（療養者名簿）（⑤の場合）'!$BE28,1,0),0),0)</f>
        <v>0</v>
      </c>
      <c r="VK23" s="338">
        <f>IF(VK$19-'様式３（療養者名簿）（⑤の場合）'!$BD28+1&lt;=15,IF(VK$19&gt;='様式３（療養者名簿）（⑤の場合）'!$BD28,IF(VK$19&lt;='様式３（療養者名簿）（⑤の場合）'!$BE28,1,0),0),0)</f>
        <v>0</v>
      </c>
      <c r="VL23" s="338">
        <f>IF(VL$19-'様式３（療養者名簿）（⑤の場合）'!$BD28+1&lt;=15,IF(VL$19&gt;='様式３（療養者名簿）（⑤の場合）'!$BD28,IF(VL$19&lt;='様式３（療養者名簿）（⑤の場合）'!$BE28,1,0),0),0)</f>
        <v>0</v>
      </c>
      <c r="VM23" s="338">
        <f>IF(VM$19-'様式３（療養者名簿）（⑤の場合）'!$BD28+1&lt;=15,IF(VM$19&gt;='様式３（療養者名簿）（⑤の場合）'!$BD28,IF(VM$19&lt;='様式３（療養者名簿）（⑤の場合）'!$BE28,1,0),0),0)</f>
        <v>0</v>
      </c>
      <c r="VN23" s="338">
        <f>IF(VN$19-'様式３（療養者名簿）（⑤の場合）'!$BD28+1&lt;=15,IF(VN$19&gt;='様式３（療養者名簿）（⑤の場合）'!$BD28,IF(VN$19&lt;='様式３（療養者名簿）（⑤の場合）'!$BE28,1,0),0),0)</f>
        <v>0</v>
      </c>
      <c r="VO23" s="338">
        <f>IF(VO$19-'様式３（療養者名簿）（⑤の場合）'!$BD28+1&lt;=15,IF(VO$19&gt;='様式３（療養者名簿）（⑤の場合）'!$BD28,IF(VO$19&lt;='様式３（療養者名簿）（⑤の場合）'!$BE28,1,0),0),0)</f>
        <v>0</v>
      </c>
      <c r="VP23" s="338">
        <f>IF(VP$19-'様式３（療養者名簿）（⑤の場合）'!$BD28+1&lt;=15,IF(VP$19&gt;='様式３（療養者名簿）（⑤の場合）'!$BD28,IF(VP$19&lt;='様式３（療養者名簿）（⑤の場合）'!$BE28,1,0),0),0)</f>
        <v>0</v>
      </c>
      <c r="VQ23" s="338">
        <f>IF(VQ$19-'様式３（療養者名簿）（⑤の場合）'!$BD28+1&lt;=15,IF(VQ$19&gt;='様式３（療養者名簿）（⑤の場合）'!$BD28,IF(VQ$19&lt;='様式３（療養者名簿）（⑤の場合）'!$BE28,1,0),0),0)</f>
        <v>0</v>
      </c>
      <c r="VR23" s="338">
        <f>IF(VR$19-'様式３（療養者名簿）（⑤の場合）'!$BD28+1&lt;=15,IF(VR$19&gt;='様式３（療養者名簿）（⑤の場合）'!$BD28,IF(VR$19&lt;='様式３（療養者名簿）（⑤の場合）'!$BE28,1,0),0),0)</f>
        <v>0</v>
      </c>
      <c r="VS23" s="338">
        <f>IF(VS$19-'様式３（療養者名簿）（⑤の場合）'!$BD28+1&lt;=15,IF(VS$19&gt;='様式３（療養者名簿）（⑤の場合）'!$BD28,IF(VS$19&lt;='様式３（療養者名簿）（⑤の場合）'!$BE28,1,0),0),0)</f>
        <v>0</v>
      </c>
      <c r="VT23" s="338">
        <f>IF(VT$19-'様式３（療養者名簿）（⑤の場合）'!$BD28+1&lt;=15,IF(VT$19&gt;='様式３（療養者名簿）（⑤の場合）'!$BD28,IF(VT$19&lt;='様式３（療養者名簿）（⑤の場合）'!$BE28,1,0),0),0)</f>
        <v>0</v>
      </c>
      <c r="VU23" s="338">
        <f>IF(VU$19-'様式３（療養者名簿）（⑤の場合）'!$BD28+1&lt;=15,IF(VU$19&gt;='様式３（療養者名簿）（⑤の場合）'!$BD28,IF(VU$19&lt;='様式３（療養者名簿）（⑤の場合）'!$BE28,1,0),0),0)</f>
        <v>0</v>
      </c>
      <c r="VV23" s="338">
        <f>IF(VV$19-'様式３（療養者名簿）（⑤の場合）'!$BD28+1&lt;=15,IF(VV$19&gt;='様式３（療養者名簿）（⑤の場合）'!$BD28,IF(VV$19&lt;='様式３（療養者名簿）（⑤の場合）'!$BE28,1,0),0),0)</f>
        <v>0</v>
      </c>
      <c r="VW23" s="338">
        <f>IF(VW$19-'様式３（療養者名簿）（⑤の場合）'!$BD28+1&lt;=15,IF(VW$19&gt;='様式３（療養者名簿）（⑤の場合）'!$BD28,IF(VW$19&lt;='様式３（療養者名簿）（⑤の場合）'!$BE28,1,0),0),0)</f>
        <v>0</v>
      </c>
      <c r="VX23" s="338">
        <f>IF(VX$19-'様式３（療養者名簿）（⑤の場合）'!$BD28+1&lt;=15,IF(VX$19&gt;='様式３（療養者名簿）（⑤の場合）'!$BD28,IF(VX$19&lt;='様式３（療養者名簿）（⑤の場合）'!$BE28,1,0),0),0)</f>
        <v>0</v>
      </c>
      <c r="VY23" s="338">
        <f>IF(VY$19-'様式３（療養者名簿）（⑤の場合）'!$BD28+1&lt;=15,IF(VY$19&gt;='様式３（療養者名簿）（⑤の場合）'!$BD28,IF(VY$19&lt;='様式３（療養者名簿）（⑤の場合）'!$BE28,1,0),0),0)</f>
        <v>0</v>
      </c>
      <c r="VZ23" s="338">
        <f>IF(VZ$19-'様式３（療養者名簿）（⑤の場合）'!$BD28+1&lt;=15,IF(VZ$19&gt;='様式３（療養者名簿）（⑤の場合）'!$BD28,IF(VZ$19&lt;='様式３（療養者名簿）（⑤の場合）'!$BE28,1,0),0),0)</f>
        <v>0</v>
      </c>
      <c r="WA23" s="338">
        <f>IF(WA$19-'様式３（療養者名簿）（⑤の場合）'!$BD28+1&lt;=15,IF(WA$19&gt;='様式３（療養者名簿）（⑤の場合）'!$BD28,IF(WA$19&lt;='様式３（療養者名簿）（⑤の場合）'!$BE28,1,0),0),0)</f>
        <v>0</v>
      </c>
      <c r="WB23" s="338">
        <f>IF(WB$19-'様式３（療養者名簿）（⑤の場合）'!$BD28+1&lt;=15,IF(WB$19&gt;='様式３（療養者名簿）（⑤の場合）'!$BD28,IF(WB$19&lt;='様式３（療養者名簿）（⑤の場合）'!$BE28,1,0),0),0)</f>
        <v>0</v>
      </c>
      <c r="WC23" s="338">
        <f>IF(WC$19-'様式３（療養者名簿）（⑤の場合）'!$BD28+1&lt;=15,IF(WC$19&gt;='様式３（療養者名簿）（⑤の場合）'!$BD28,IF(WC$19&lt;='様式３（療養者名簿）（⑤の場合）'!$BE28,1,0),0),0)</f>
        <v>0</v>
      </c>
      <c r="WD23" s="338">
        <f>IF(WD$19-'様式３（療養者名簿）（⑤の場合）'!$BD28+1&lt;=15,IF(WD$19&gt;='様式３（療養者名簿）（⑤の場合）'!$BD28,IF(WD$19&lt;='様式３（療養者名簿）（⑤の場合）'!$BE28,1,0),0),0)</f>
        <v>0</v>
      </c>
      <c r="WE23" s="338">
        <f>IF(WE$19-'様式３（療養者名簿）（⑤の場合）'!$BD28+1&lt;=15,IF(WE$19&gt;='様式３（療養者名簿）（⑤の場合）'!$BD28,IF(WE$19&lt;='様式３（療養者名簿）（⑤の場合）'!$BE28,1,0),0),0)</f>
        <v>0</v>
      </c>
      <c r="WF23" s="338">
        <f>IF(WF$19-'様式３（療養者名簿）（⑤の場合）'!$BD28+1&lt;=15,IF(WF$19&gt;='様式３（療養者名簿）（⑤の場合）'!$BD28,IF(WF$19&lt;='様式３（療養者名簿）（⑤の場合）'!$BE28,1,0),0),0)</f>
        <v>0</v>
      </c>
      <c r="WG23" s="338">
        <f>IF(WG$19-'様式３（療養者名簿）（⑤の場合）'!$BD28+1&lt;=15,IF(WG$19&gt;='様式３（療養者名簿）（⑤の場合）'!$BD28,IF(WG$19&lt;='様式３（療養者名簿）（⑤の場合）'!$BE28,1,0),0),0)</f>
        <v>0</v>
      </c>
      <c r="WH23" s="338">
        <f>IF(WH$19-'様式３（療養者名簿）（⑤の場合）'!$BD28+1&lt;=15,IF(WH$19&gt;='様式３（療養者名簿）（⑤の場合）'!$BD28,IF(WH$19&lt;='様式３（療養者名簿）（⑤の場合）'!$BE28,1,0),0),0)</f>
        <v>0</v>
      </c>
      <c r="WI23" s="338">
        <f>IF(WI$19-'様式３（療養者名簿）（⑤の場合）'!$BD28+1&lt;=15,IF(WI$19&gt;='様式３（療養者名簿）（⑤の場合）'!$BD28,IF(WI$19&lt;='様式３（療養者名簿）（⑤の場合）'!$BE28,1,0),0),0)</f>
        <v>0</v>
      </c>
      <c r="WJ23" s="338">
        <f>IF(WJ$19-'様式３（療養者名簿）（⑤の場合）'!$BD28+1&lt;=15,IF(WJ$19&gt;='様式３（療養者名簿）（⑤の場合）'!$BD28,IF(WJ$19&lt;='様式３（療養者名簿）（⑤の場合）'!$BE28,1,0),0),0)</f>
        <v>0</v>
      </c>
      <c r="WK23" s="338">
        <f>IF(WK$19-'様式３（療養者名簿）（⑤の場合）'!$BD28+1&lt;=15,IF(WK$19&gt;='様式３（療養者名簿）（⑤の場合）'!$BD28,IF(WK$19&lt;='様式３（療養者名簿）（⑤の場合）'!$BE28,1,0),0),0)</f>
        <v>0</v>
      </c>
      <c r="WL23" s="338">
        <f>IF(WL$19-'様式３（療養者名簿）（⑤の場合）'!$BD28+1&lt;=15,IF(WL$19&gt;='様式３（療養者名簿）（⑤の場合）'!$BD28,IF(WL$19&lt;='様式３（療養者名簿）（⑤の場合）'!$BE28,1,0),0),0)</f>
        <v>0</v>
      </c>
      <c r="WM23" s="338">
        <f>IF(WM$19-'様式３（療養者名簿）（⑤の場合）'!$BD28+1&lt;=15,IF(WM$19&gt;='様式３（療養者名簿）（⑤の場合）'!$BD28,IF(WM$19&lt;='様式３（療養者名簿）（⑤の場合）'!$BE28,1,0),0),0)</f>
        <v>0</v>
      </c>
      <c r="WN23" s="338">
        <f>IF(WN$19-'様式３（療養者名簿）（⑤の場合）'!$BD28+1&lt;=15,IF(WN$19&gt;='様式３（療養者名簿）（⑤の場合）'!$BD28,IF(WN$19&lt;='様式３（療養者名簿）（⑤の場合）'!$BE28,1,0),0),0)</f>
        <v>0</v>
      </c>
      <c r="WO23" s="338">
        <f>IF(WO$19-'様式３（療養者名簿）（⑤の場合）'!$BD28+1&lt;=15,IF(WO$19&gt;='様式３（療養者名簿）（⑤の場合）'!$BD28,IF(WO$19&lt;='様式３（療養者名簿）（⑤の場合）'!$BE28,1,0),0),0)</f>
        <v>0</v>
      </c>
      <c r="WP23" s="338">
        <f>IF(WP$19-'様式３（療養者名簿）（⑤の場合）'!$BD28+1&lt;=15,IF(WP$19&gt;='様式３（療養者名簿）（⑤の場合）'!$BD28,IF(WP$19&lt;='様式３（療養者名簿）（⑤の場合）'!$BE28,1,0),0),0)</f>
        <v>0</v>
      </c>
      <c r="WQ23" s="338">
        <f>IF(WQ$19-'様式３（療養者名簿）（⑤の場合）'!$BD28+1&lt;=15,IF(WQ$19&gt;='様式３（療養者名簿）（⑤の場合）'!$BD28,IF(WQ$19&lt;='様式３（療養者名簿）（⑤の場合）'!$BE28,1,0),0),0)</f>
        <v>0</v>
      </c>
      <c r="WR23" s="338">
        <f>IF(WR$19-'様式３（療養者名簿）（⑤の場合）'!$BD28+1&lt;=15,IF(WR$19&gt;='様式３（療養者名簿）（⑤の場合）'!$BD28,IF(WR$19&lt;='様式３（療養者名簿）（⑤の場合）'!$BE28,1,0),0),0)</f>
        <v>0</v>
      </c>
      <c r="WS23" s="338">
        <f>IF(WS$19-'様式３（療養者名簿）（⑤の場合）'!$BD28+1&lt;=15,IF(WS$19&gt;='様式３（療養者名簿）（⑤の場合）'!$BD28,IF(WS$19&lt;='様式３（療養者名簿）（⑤の場合）'!$BE28,1,0),0),0)</f>
        <v>0</v>
      </c>
      <c r="WT23" s="338">
        <f>IF(WT$19-'様式３（療養者名簿）（⑤の場合）'!$BD28+1&lt;=15,IF(WT$19&gt;='様式３（療養者名簿）（⑤の場合）'!$BD28,IF(WT$19&lt;='様式３（療養者名簿）（⑤の場合）'!$BE28,1,0),0),0)</f>
        <v>0</v>
      </c>
      <c r="WU23" s="338">
        <f>IF(WU$19-'様式３（療養者名簿）（⑤の場合）'!$BD28+1&lt;=15,IF(WU$19&gt;='様式３（療養者名簿）（⑤の場合）'!$BD28,IF(WU$19&lt;='様式３（療養者名簿）（⑤の場合）'!$BE28,1,0),0),0)</f>
        <v>0</v>
      </c>
      <c r="WV23" s="338">
        <f>IF(WV$19-'様式３（療養者名簿）（⑤の場合）'!$BD28+1&lt;=15,IF(WV$19&gt;='様式３（療養者名簿）（⑤の場合）'!$BD28,IF(WV$19&lt;='様式３（療養者名簿）（⑤の場合）'!$BE28,1,0),0),0)</f>
        <v>0</v>
      </c>
      <c r="WW23" s="338">
        <f>IF(WW$19-'様式３（療養者名簿）（⑤の場合）'!$BD28+1&lt;=15,IF(WW$19&gt;='様式３（療養者名簿）（⑤の場合）'!$BD28,IF(WW$19&lt;='様式３（療養者名簿）（⑤の場合）'!$BE28,1,0),0),0)</f>
        <v>0</v>
      </c>
      <c r="WX23" s="338">
        <f>IF(WX$19-'様式３（療養者名簿）（⑤の場合）'!$BD28+1&lt;=15,IF(WX$19&gt;='様式３（療養者名簿）（⑤の場合）'!$BD28,IF(WX$19&lt;='様式３（療養者名簿）（⑤の場合）'!$BE28,1,0),0),0)</f>
        <v>0</v>
      </c>
      <c r="WY23" s="338">
        <f>IF(WY$19-'様式３（療養者名簿）（⑤の場合）'!$BD28+1&lt;=15,IF(WY$19&gt;='様式３（療養者名簿）（⑤の場合）'!$BD28,IF(WY$19&lt;='様式３（療養者名簿）（⑤の場合）'!$BE28,1,0),0),0)</f>
        <v>0</v>
      </c>
      <c r="WZ23" s="338">
        <f>IF(WZ$19-'様式３（療養者名簿）（⑤の場合）'!$BD28+1&lt;=15,IF(WZ$19&gt;='様式３（療養者名簿）（⑤の場合）'!$BD28,IF(WZ$19&lt;='様式３（療養者名簿）（⑤の場合）'!$BE28,1,0),0),0)</f>
        <v>0</v>
      </c>
      <c r="XA23" s="338">
        <f>IF(XA$19-'様式３（療養者名簿）（⑤の場合）'!$BD28+1&lt;=15,IF(XA$19&gt;='様式３（療養者名簿）（⑤の場合）'!$BD28,IF(XA$19&lt;='様式３（療養者名簿）（⑤の場合）'!$BE28,1,0),0),0)</f>
        <v>0</v>
      </c>
      <c r="XB23" s="338">
        <f>IF(XB$19-'様式３（療養者名簿）（⑤の場合）'!$BD28+1&lt;=15,IF(XB$19&gt;='様式３（療養者名簿）（⑤の場合）'!$BD28,IF(XB$19&lt;='様式３（療養者名簿）（⑤の場合）'!$BE28,1,0),0),0)</f>
        <v>0</v>
      </c>
      <c r="XC23" s="338">
        <f>IF(XC$19-'様式３（療養者名簿）（⑤の場合）'!$BD28+1&lt;=15,IF(XC$19&gt;='様式３（療養者名簿）（⑤の場合）'!$BD28,IF(XC$19&lt;='様式３（療養者名簿）（⑤の場合）'!$BE28,1,0),0),0)</f>
        <v>0</v>
      </c>
      <c r="XD23" s="338">
        <f>IF(XD$19-'様式３（療養者名簿）（⑤の場合）'!$BD28+1&lt;=15,IF(XD$19&gt;='様式３（療養者名簿）（⑤の場合）'!$BD28,IF(XD$19&lt;='様式３（療養者名簿）（⑤の場合）'!$BE28,1,0),0),0)</f>
        <v>0</v>
      </c>
      <c r="XE23" s="338">
        <f>IF(XE$19-'様式３（療養者名簿）（⑤の場合）'!$BD28+1&lt;=15,IF(XE$19&gt;='様式３（療養者名簿）（⑤の場合）'!$BD28,IF(XE$19&lt;='様式３（療養者名簿）（⑤の場合）'!$BE28,1,0),0),0)</f>
        <v>0</v>
      </c>
      <c r="XF23" s="338">
        <f>IF(XF$19-'様式３（療養者名簿）（⑤の場合）'!$BD28+1&lt;=15,IF(XF$19&gt;='様式３（療養者名簿）（⑤の場合）'!$BD28,IF(XF$19&lt;='様式３（療養者名簿）（⑤の場合）'!$BE28,1,0),0),0)</f>
        <v>0</v>
      </c>
      <c r="XG23" s="338">
        <f>IF(XG$19-'様式３（療養者名簿）（⑤の場合）'!$BD28+1&lt;=15,IF(XG$19&gt;='様式３（療養者名簿）（⑤の場合）'!$BD28,IF(XG$19&lt;='様式３（療養者名簿）（⑤の場合）'!$BE28,1,0),0),0)</f>
        <v>0</v>
      </c>
      <c r="XH23" s="338">
        <f>IF(XH$19-'様式３（療養者名簿）（⑤の場合）'!$BD28+1&lt;=15,IF(XH$19&gt;='様式３（療養者名簿）（⑤の場合）'!$BD28,IF(XH$19&lt;='様式３（療養者名簿）（⑤の場合）'!$BE28,1,0),0),0)</f>
        <v>0</v>
      </c>
      <c r="XI23" s="338">
        <f>IF(XI$19-'様式３（療養者名簿）（⑤の場合）'!$BD28+1&lt;=15,IF(XI$19&gt;='様式３（療養者名簿）（⑤の場合）'!$BD28,IF(XI$19&lt;='様式３（療養者名簿）（⑤の場合）'!$BE28,1,0),0),0)</f>
        <v>0</v>
      </c>
      <c r="XJ23" s="338">
        <f>IF(XJ$19-'様式３（療養者名簿）（⑤の場合）'!$BD28+1&lt;=15,IF(XJ$19&gt;='様式３（療養者名簿）（⑤の場合）'!$BD28,IF(XJ$19&lt;='様式３（療養者名簿）（⑤の場合）'!$BE28,1,0),0),0)</f>
        <v>0</v>
      </c>
      <c r="XK23" s="338">
        <f>IF(XK$19-'様式３（療養者名簿）（⑤の場合）'!$BD28+1&lt;=15,IF(XK$19&gt;='様式３（療養者名簿）（⑤の場合）'!$BD28,IF(XK$19&lt;='様式３（療養者名簿）（⑤の場合）'!$BE28,1,0),0),0)</f>
        <v>0</v>
      </c>
      <c r="XL23" s="338">
        <f>IF(XL$19-'様式３（療養者名簿）（⑤の場合）'!$BD28+1&lt;=15,IF(XL$19&gt;='様式３（療養者名簿）（⑤の場合）'!$BD28,IF(XL$19&lt;='様式３（療養者名簿）（⑤の場合）'!$BE28,1,0),0),0)</f>
        <v>0</v>
      </c>
      <c r="XM23" s="338">
        <f>IF(XM$19-'様式３（療養者名簿）（⑤の場合）'!$BD28+1&lt;=15,IF(XM$19&gt;='様式３（療養者名簿）（⑤の場合）'!$BD28,IF(XM$19&lt;='様式３（療養者名簿）（⑤の場合）'!$BE28,1,0),0),0)</f>
        <v>0</v>
      </c>
      <c r="XN23" s="338">
        <f>IF(XN$19-'様式３（療養者名簿）（⑤の場合）'!$BD28+1&lt;=15,IF(XN$19&gt;='様式３（療養者名簿）（⑤の場合）'!$BD28,IF(XN$19&lt;='様式３（療養者名簿）（⑤の場合）'!$BE28,1,0),0),0)</f>
        <v>0</v>
      </c>
      <c r="XO23" s="338">
        <f>IF(XO$19-'様式３（療養者名簿）（⑤の場合）'!$BD28+1&lt;=15,IF(XO$19&gt;='様式３（療養者名簿）（⑤の場合）'!$BD28,IF(XO$19&lt;='様式３（療養者名簿）（⑤の場合）'!$BE28,1,0),0),0)</f>
        <v>0</v>
      </c>
      <c r="XP23" s="338">
        <f>IF(XP$19-'様式３（療養者名簿）（⑤の場合）'!$BD28+1&lt;=15,IF(XP$19&gt;='様式３（療養者名簿）（⑤の場合）'!$BD28,IF(XP$19&lt;='様式３（療養者名簿）（⑤の場合）'!$BE28,1,0),0),0)</f>
        <v>0</v>
      </c>
      <c r="XQ23" s="338">
        <f>IF(XQ$19-'様式３（療養者名簿）（⑤の場合）'!$BD28+1&lt;=15,IF(XQ$19&gt;='様式３（療養者名簿）（⑤の場合）'!$BD28,IF(XQ$19&lt;='様式３（療養者名簿）（⑤の場合）'!$BE28,1,0),0),0)</f>
        <v>0</v>
      </c>
      <c r="XR23" s="338">
        <f>IF(XR$19-'様式３（療養者名簿）（⑤の場合）'!$BD28+1&lt;=15,IF(XR$19&gt;='様式３（療養者名簿）（⑤の場合）'!$BD28,IF(XR$19&lt;='様式３（療養者名簿）（⑤の場合）'!$BE28,1,0),0),0)</f>
        <v>0</v>
      </c>
      <c r="XS23" s="338">
        <f>IF(XS$19-'様式３（療養者名簿）（⑤の場合）'!$BD28+1&lt;=15,IF(XS$19&gt;='様式３（療養者名簿）（⑤の場合）'!$BD28,IF(XS$19&lt;='様式３（療養者名簿）（⑤の場合）'!$BE28,1,0),0),0)</f>
        <v>0</v>
      </c>
      <c r="XT23" s="338">
        <f>IF(XT$19-'様式３（療養者名簿）（⑤の場合）'!$BD28+1&lt;=15,IF(XT$19&gt;='様式３（療養者名簿）（⑤の場合）'!$BD28,IF(XT$19&lt;='様式３（療養者名簿）（⑤の場合）'!$BE28,1,0),0),0)</f>
        <v>0</v>
      </c>
      <c r="XU23" s="338">
        <f>IF(XU$19-'様式３（療養者名簿）（⑤の場合）'!$BD28+1&lt;=15,IF(XU$19&gt;='様式３（療養者名簿）（⑤の場合）'!$BD28,IF(XU$19&lt;='様式３（療養者名簿）（⑤の場合）'!$BE28,1,0),0),0)</f>
        <v>0</v>
      </c>
      <c r="XV23" s="338">
        <f>IF(XV$19-'様式３（療養者名簿）（⑤の場合）'!$BD28+1&lt;=15,IF(XV$19&gt;='様式３（療養者名簿）（⑤の場合）'!$BD28,IF(XV$19&lt;='様式３（療養者名簿）（⑤の場合）'!$BE28,1,0),0),0)</f>
        <v>0</v>
      </c>
      <c r="XW23" s="338">
        <f>IF(XW$19-'様式３（療養者名簿）（⑤の場合）'!$BD28+1&lt;=15,IF(XW$19&gt;='様式３（療養者名簿）（⑤の場合）'!$BD28,IF(XW$19&lt;='様式３（療養者名簿）（⑤の場合）'!$BE28,1,0),0),0)</f>
        <v>0</v>
      </c>
      <c r="XX23" s="338">
        <f>IF(XX$19-'様式３（療養者名簿）（⑤の場合）'!$BD28+1&lt;=15,IF(XX$19&gt;='様式３（療養者名簿）（⑤の場合）'!$BD28,IF(XX$19&lt;='様式３（療養者名簿）（⑤の場合）'!$BE28,1,0),0),0)</f>
        <v>0</v>
      </c>
      <c r="XY23" s="338">
        <f>IF(XY$19-'様式３（療養者名簿）（⑤の場合）'!$BD28+1&lt;=15,IF(XY$19&gt;='様式３（療養者名簿）（⑤の場合）'!$BD28,IF(XY$19&lt;='様式３（療養者名簿）（⑤の場合）'!$BE28,1,0),0),0)</f>
        <v>0</v>
      </c>
      <c r="XZ23" s="338">
        <f>IF(XZ$19-'様式３（療養者名簿）（⑤の場合）'!$BD28+1&lt;=15,IF(XZ$19&gt;='様式３（療養者名簿）（⑤の場合）'!$BD28,IF(XZ$19&lt;='様式３（療養者名簿）（⑤の場合）'!$BE28,1,0),0),0)</f>
        <v>0</v>
      </c>
      <c r="YA23" s="338">
        <f>IF(YA$19-'様式３（療養者名簿）（⑤の場合）'!$BD28+1&lt;=15,IF(YA$19&gt;='様式３（療養者名簿）（⑤の場合）'!$BD28,IF(YA$19&lt;='様式３（療養者名簿）（⑤の場合）'!$BE28,1,0),0),0)</f>
        <v>0</v>
      </c>
      <c r="YB23" s="338">
        <f>IF(YB$19-'様式３（療養者名簿）（⑤の場合）'!$BD28+1&lt;=15,IF(YB$19&gt;='様式３（療養者名簿）（⑤の場合）'!$BD28,IF(YB$19&lt;='様式３（療養者名簿）（⑤の場合）'!$BE28,1,0),0),0)</f>
        <v>0</v>
      </c>
      <c r="YC23" s="338">
        <f>IF(YC$19-'様式３（療養者名簿）（⑤の場合）'!$BD28+1&lt;=15,IF(YC$19&gt;='様式３（療養者名簿）（⑤の場合）'!$BD28,IF(YC$19&lt;='様式３（療養者名簿）（⑤の場合）'!$BE28,1,0),0),0)</f>
        <v>0</v>
      </c>
      <c r="YD23" s="338">
        <f>IF(YD$19-'様式３（療養者名簿）（⑤の場合）'!$BD28+1&lt;=15,IF(YD$19&gt;='様式３（療養者名簿）（⑤の場合）'!$BD28,IF(YD$19&lt;='様式３（療養者名簿）（⑤の場合）'!$BE28,1,0),0),0)</f>
        <v>0</v>
      </c>
      <c r="YE23" s="338">
        <f>IF(YE$19-'様式３（療養者名簿）（⑤の場合）'!$BD28+1&lt;=15,IF(YE$19&gt;='様式３（療養者名簿）（⑤の場合）'!$BD28,IF(YE$19&lt;='様式３（療養者名簿）（⑤の場合）'!$BE28,1,0),0),0)</f>
        <v>0</v>
      </c>
      <c r="YF23" s="338">
        <f>IF(YF$19-'様式３（療養者名簿）（⑤の場合）'!$BD28+1&lt;=15,IF(YF$19&gt;='様式３（療養者名簿）（⑤の場合）'!$BD28,IF(YF$19&lt;='様式３（療養者名簿）（⑤の場合）'!$BE28,1,0),0),0)</f>
        <v>0</v>
      </c>
      <c r="YG23" s="338">
        <f>IF(YG$19-'様式３（療養者名簿）（⑤の場合）'!$BD28+1&lt;=15,IF(YG$19&gt;='様式３（療養者名簿）（⑤の場合）'!$BD28,IF(YG$19&lt;='様式３（療養者名簿）（⑤の場合）'!$BE28,1,0),0),0)</f>
        <v>0</v>
      </c>
      <c r="YH23" s="338">
        <f>IF(YH$19-'様式３（療養者名簿）（⑤の場合）'!$BD28+1&lt;=15,IF(YH$19&gt;='様式３（療養者名簿）（⑤の場合）'!$BD28,IF(YH$19&lt;='様式３（療養者名簿）（⑤の場合）'!$BE28,1,0),0),0)</f>
        <v>0</v>
      </c>
      <c r="YI23" s="338">
        <f>IF(YI$19-'様式３（療養者名簿）（⑤の場合）'!$BD28+1&lt;=15,IF(YI$19&gt;='様式３（療養者名簿）（⑤の場合）'!$BD28,IF(YI$19&lt;='様式３（療養者名簿）（⑤の場合）'!$BE28,1,0),0),0)</f>
        <v>0</v>
      </c>
      <c r="YJ23" s="338">
        <f>IF(YJ$19-'様式３（療養者名簿）（⑤の場合）'!$BD28+1&lt;=15,IF(YJ$19&gt;='様式３（療養者名簿）（⑤の場合）'!$BD28,IF(YJ$19&lt;='様式３（療養者名簿）（⑤の場合）'!$BE28,1,0),0),0)</f>
        <v>0</v>
      </c>
      <c r="YK23" s="338">
        <f>IF(YK$19-'様式３（療養者名簿）（⑤の場合）'!$BD28+1&lt;=15,IF(YK$19&gt;='様式３（療養者名簿）（⑤の場合）'!$BD28,IF(YK$19&lt;='様式３（療養者名簿）（⑤の場合）'!$BE28,1,0),0),0)</f>
        <v>0</v>
      </c>
      <c r="YL23" s="338">
        <f>IF(YL$19-'様式３（療養者名簿）（⑤の場合）'!$BD28+1&lt;=15,IF(YL$19&gt;='様式３（療養者名簿）（⑤の場合）'!$BD28,IF(YL$19&lt;='様式３（療養者名簿）（⑤の場合）'!$BE28,1,0),0),0)</f>
        <v>0</v>
      </c>
      <c r="YM23" s="338">
        <f>IF(YM$19-'様式３（療養者名簿）（⑤の場合）'!$BD28+1&lt;=15,IF(YM$19&gt;='様式３（療養者名簿）（⑤の場合）'!$BD28,IF(YM$19&lt;='様式３（療養者名簿）（⑤の場合）'!$BE28,1,0),0),0)</f>
        <v>0</v>
      </c>
      <c r="YN23" s="338">
        <f>IF(YN$19-'様式３（療養者名簿）（⑤の場合）'!$BD28+1&lt;=15,IF(YN$19&gt;='様式３（療養者名簿）（⑤の場合）'!$BD28,IF(YN$19&lt;='様式３（療養者名簿）（⑤の場合）'!$BE28,1,0),0),0)</f>
        <v>0</v>
      </c>
      <c r="YO23" s="338">
        <f>IF(YO$19-'様式３（療養者名簿）（⑤の場合）'!$BD28+1&lt;=15,IF(YO$19&gt;='様式３（療養者名簿）（⑤の場合）'!$BD28,IF(YO$19&lt;='様式３（療養者名簿）（⑤の場合）'!$BE28,1,0),0),0)</f>
        <v>0</v>
      </c>
      <c r="YP23" s="338">
        <f>IF(YP$19-'様式３（療養者名簿）（⑤の場合）'!$BD28+1&lt;=15,IF(YP$19&gt;='様式３（療養者名簿）（⑤の場合）'!$BD28,IF(YP$19&lt;='様式３（療養者名簿）（⑤の場合）'!$BE28,1,0),0),0)</f>
        <v>0</v>
      </c>
      <c r="YQ23" s="338">
        <f>IF(YQ$19-'様式３（療養者名簿）（⑤の場合）'!$BD28+1&lt;=15,IF(YQ$19&gt;='様式３（療養者名簿）（⑤の場合）'!$BD28,IF(YQ$19&lt;='様式３（療養者名簿）（⑤の場合）'!$BE28,1,0),0),0)</f>
        <v>0</v>
      </c>
      <c r="YR23" s="338">
        <f>IF(YR$19-'様式３（療養者名簿）（⑤の場合）'!$BD28+1&lt;=15,IF(YR$19&gt;='様式３（療養者名簿）（⑤の場合）'!$BD28,IF(YR$19&lt;='様式３（療養者名簿）（⑤の場合）'!$BE28,1,0),0),0)</f>
        <v>0</v>
      </c>
      <c r="YS23" s="338">
        <f>IF(YS$19-'様式３（療養者名簿）（⑤の場合）'!$BD28+1&lt;=15,IF(YS$19&gt;='様式３（療養者名簿）（⑤の場合）'!$BD28,IF(YS$19&lt;='様式３（療養者名簿）（⑤の場合）'!$BE28,1,0),0),0)</f>
        <v>0</v>
      </c>
      <c r="YT23" s="338">
        <f>IF(YT$19-'様式３（療養者名簿）（⑤の場合）'!$BD28+1&lt;=15,IF(YT$19&gt;='様式３（療養者名簿）（⑤の場合）'!$BD28,IF(YT$19&lt;='様式３（療養者名簿）（⑤の場合）'!$BE28,1,0),0),0)</f>
        <v>0</v>
      </c>
      <c r="YU23" s="338">
        <f>IF(YU$19-'様式３（療養者名簿）（⑤の場合）'!$BD28+1&lt;=15,IF(YU$19&gt;='様式３（療養者名簿）（⑤の場合）'!$BD28,IF(YU$19&lt;='様式３（療養者名簿）（⑤の場合）'!$BE28,1,0),0),0)</f>
        <v>0</v>
      </c>
      <c r="YV23" s="338">
        <f>IF(YV$19-'様式３（療養者名簿）（⑤の場合）'!$BD28+1&lt;=15,IF(YV$19&gt;='様式３（療養者名簿）（⑤の場合）'!$BD28,IF(YV$19&lt;='様式３（療養者名簿）（⑤の場合）'!$BE28,1,0),0),0)</f>
        <v>0</v>
      </c>
      <c r="YW23" s="338">
        <f>IF(YW$19-'様式３（療養者名簿）（⑤の場合）'!$BD28+1&lt;=15,IF(YW$19&gt;='様式３（療養者名簿）（⑤の場合）'!$BD28,IF(YW$19&lt;='様式３（療養者名簿）（⑤の場合）'!$BE28,1,0),0),0)</f>
        <v>0</v>
      </c>
      <c r="YX23" s="338">
        <f>IF(YX$19-'様式３（療養者名簿）（⑤の場合）'!$BD28+1&lt;=15,IF(YX$19&gt;='様式３（療養者名簿）（⑤の場合）'!$BD28,IF(YX$19&lt;='様式３（療養者名簿）（⑤の場合）'!$BE28,1,0),0),0)</f>
        <v>0</v>
      </c>
      <c r="YY23" s="338">
        <f>IF(YY$19-'様式３（療養者名簿）（⑤の場合）'!$BD28+1&lt;=15,IF(YY$19&gt;='様式３（療養者名簿）（⑤の場合）'!$BD28,IF(YY$19&lt;='様式３（療養者名簿）（⑤の場合）'!$BE28,1,0),0),0)</f>
        <v>0</v>
      </c>
      <c r="YZ23" s="338">
        <f>IF(YZ$19-'様式３（療養者名簿）（⑤の場合）'!$BD28+1&lt;=15,IF(YZ$19&gt;='様式３（療養者名簿）（⑤の場合）'!$BD28,IF(YZ$19&lt;='様式３（療養者名簿）（⑤の場合）'!$BE28,1,0),0),0)</f>
        <v>0</v>
      </c>
      <c r="ZA23" s="338">
        <f>IF(ZA$19-'様式３（療養者名簿）（⑤の場合）'!$BD28+1&lt;=15,IF(ZA$19&gt;='様式３（療養者名簿）（⑤の場合）'!$BD28,IF(ZA$19&lt;='様式３（療養者名簿）（⑤の場合）'!$BE28,1,0),0),0)</f>
        <v>0</v>
      </c>
      <c r="ZB23" s="338">
        <f>IF(ZB$19-'様式３（療養者名簿）（⑤の場合）'!$BD28+1&lt;=15,IF(ZB$19&gt;='様式３（療養者名簿）（⑤の場合）'!$BD28,IF(ZB$19&lt;='様式３（療養者名簿）（⑤の場合）'!$BE28,1,0),0),0)</f>
        <v>0</v>
      </c>
      <c r="ZC23" s="338">
        <f>IF(ZC$19-'様式３（療養者名簿）（⑤の場合）'!$BD28+1&lt;=15,IF(ZC$19&gt;='様式３（療養者名簿）（⑤の場合）'!$BD28,IF(ZC$19&lt;='様式３（療養者名簿）（⑤の場合）'!$BE28,1,0),0),0)</f>
        <v>0</v>
      </c>
      <c r="ZD23" s="338">
        <f>IF(ZD$19-'様式３（療養者名簿）（⑤の場合）'!$BD28+1&lt;=15,IF(ZD$19&gt;='様式３（療養者名簿）（⑤の場合）'!$BD28,IF(ZD$19&lt;='様式３（療養者名簿）（⑤の場合）'!$BE28,1,0),0),0)</f>
        <v>0</v>
      </c>
      <c r="ZE23" s="338">
        <f>IF(ZE$19-'様式３（療養者名簿）（⑤の場合）'!$BD28+1&lt;=15,IF(ZE$19&gt;='様式３（療養者名簿）（⑤の場合）'!$BD28,IF(ZE$19&lt;='様式３（療養者名簿）（⑤の場合）'!$BE28,1,0),0),0)</f>
        <v>0</v>
      </c>
      <c r="ZF23" s="338">
        <f>IF(ZF$19-'様式３（療養者名簿）（⑤の場合）'!$BD28+1&lt;=15,IF(ZF$19&gt;='様式３（療養者名簿）（⑤の場合）'!$BD28,IF(ZF$19&lt;='様式３（療養者名簿）（⑤の場合）'!$BE28,1,0),0),0)</f>
        <v>0</v>
      </c>
      <c r="ZG23" s="338">
        <f>IF(ZG$19-'様式３（療養者名簿）（⑤の場合）'!$BD28+1&lt;=15,IF(ZG$19&gt;='様式３（療養者名簿）（⑤の場合）'!$BD28,IF(ZG$19&lt;='様式３（療養者名簿）（⑤の場合）'!$BE28,1,0),0),0)</f>
        <v>0</v>
      </c>
      <c r="ZH23" s="338">
        <f>IF(ZH$19-'様式３（療養者名簿）（⑤の場合）'!$BD28+1&lt;=15,IF(ZH$19&gt;='様式３（療養者名簿）（⑤の場合）'!$BD28,IF(ZH$19&lt;='様式３（療養者名簿）（⑤の場合）'!$BE28,1,0),0),0)</f>
        <v>0</v>
      </c>
      <c r="ZI23" s="338">
        <f>IF(ZI$19-'様式３（療養者名簿）（⑤の場合）'!$BD28+1&lt;=15,IF(ZI$19&gt;='様式３（療養者名簿）（⑤の場合）'!$BD28,IF(ZI$19&lt;='様式３（療養者名簿）（⑤の場合）'!$BE28,1,0),0),0)</f>
        <v>0</v>
      </c>
      <c r="ZJ23" s="338">
        <f>IF(ZJ$19-'様式３（療養者名簿）（⑤の場合）'!$BD28+1&lt;=15,IF(ZJ$19&gt;='様式３（療養者名簿）（⑤の場合）'!$BD28,IF(ZJ$19&lt;='様式３（療養者名簿）（⑤の場合）'!$BE28,1,0),0),0)</f>
        <v>0</v>
      </c>
      <c r="ZK23" s="338">
        <f>IF(ZK$19-'様式３（療養者名簿）（⑤の場合）'!$BD28+1&lt;=15,IF(ZK$19&gt;='様式３（療養者名簿）（⑤の場合）'!$BD28,IF(ZK$19&lt;='様式３（療養者名簿）（⑤の場合）'!$BE28,1,0),0),0)</f>
        <v>0</v>
      </c>
      <c r="ZL23" s="338">
        <f>IF(ZL$19-'様式３（療養者名簿）（⑤の場合）'!$BD28+1&lt;=15,IF(ZL$19&gt;='様式３（療養者名簿）（⑤の場合）'!$BD28,IF(ZL$19&lt;='様式３（療養者名簿）（⑤の場合）'!$BE28,1,0),0),0)</f>
        <v>0</v>
      </c>
      <c r="ZM23" s="338">
        <f>IF(ZM$19-'様式３（療養者名簿）（⑤の場合）'!$BD28+1&lt;=15,IF(ZM$19&gt;='様式３（療養者名簿）（⑤の場合）'!$BD28,IF(ZM$19&lt;='様式３（療養者名簿）（⑤の場合）'!$BE28,1,0),0),0)</f>
        <v>0</v>
      </c>
      <c r="ZN23" s="338">
        <f>IF(ZN$19-'様式３（療養者名簿）（⑤の場合）'!$BD28+1&lt;=15,IF(ZN$19&gt;='様式３（療養者名簿）（⑤の場合）'!$BD28,IF(ZN$19&lt;='様式３（療養者名簿）（⑤の場合）'!$BE28,1,0),0),0)</f>
        <v>0</v>
      </c>
      <c r="ZO23" s="338">
        <f>IF(ZO$19-'様式３（療養者名簿）（⑤の場合）'!$BD28+1&lt;=15,IF(ZO$19&gt;='様式３（療養者名簿）（⑤の場合）'!$BD28,IF(ZO$19&lt;='様式３（療養者名簿）（⑤の場合）'!$BE28,1,0),0),0)</f>
        <v>0</v>
      </c>
      <c r="ZP23" s="338">
        <f>IF(ZP$19-'様式３（療養者名簿）（⑤の場合）'!$BD28+1&lt;=15,IF(ZP$19&gt;='様式３（療養者名簿）（⑤の場合）'!$BD28,IF(ZP$19&lt;='様式３（療養者名簿）（⑤の場合）'!$BE28,1,0),0),0)</f>
        <v>0</v>
      </c>
      <c r="ZQ23" s="338">
        <f>IF(ZQ$19-'様式３（療養者名簿）（⑤の場合）'!$BD28+1&lt;=15,IF(ZQ$19&gt;='様式３（療養者名簿）（⑤の場合）'!$BD28,IF(ZQ$19&lt;='様式３（療養者名簿）（⑤の場合）'!$BE28,1,0),0),0)</f>
        <v>0</v>
      </c>
      <c r="ZR23" s="338">
        <f>IF(ZR$19-'様式３（療養者名簿）（⑤の場合）'!$BD28+1&lt;=15,IF(ZR$19&gt;='様式３（療養者名簿）（⑤の場合）'!$BD28,IF(ZR$19&lt;='様式３（療養者名簿）（⑤の場合）'!$BE28,1,0),0),0)</f>
        <v>0</v>
      </c>
      <c r="ZS23" s="338">
        <f>IF(ZS$19-'様式３（療養者名簿）（⑤の場合）'!$BD28+1&lt;=15,IF(ZS$19&gt;='様式３（療養者名簿）（⑤の場合）'!$BD28,IF(ZS$19&lt;='様式３（療養者名簿）（⑤の場合）'!$BE28,1,0),0),0)</f>
        <v>0</v>
      </c>
      <c r="ZT23" s="338">
        <f>IF(ZT$19-'様式３（療養者名簿）（⑤の場合）'!$BD28+1&lt;=15,IF(ZT$19&gt;='様式３（療養者名簿）（⑤の場合）'!$BD28,IF(ZT$19&lt;='様式３（療養者名簿）（⑤の場合）'!$BE28,1,0),0),0)</f>
        <v>0</v>
      </c>
      <c r="ZU23" s="338">
        <f>IF(ZU$19-'様式３（療養者名簿）（⑤の場合）'!$BD28+1&lt;=15,IF(ZU$19&gt;='様式３（療養者名簿）（⑤の場合）'!$BD28,IF(ZU$19&lt;='様式３（療養者名簿）（⑤の場合）'!$BE28,1,0),0),0)</f>
        <v>0</v>
      </c>
      <c r="ZV23" s="338">
        <f>IF(ZV$19-'様式３（療養者名簿）（⑤の場合）'!$BD28+1&lt;=15,IF(ZV$19&gt;='様式３（療養者名簿）（⑤の場合）'!$BD28,IF(ZV$19&lt;='様式３（療養者名簿）（⑤の場合）'!$BE28,1,0),0),0)</f>
        <v>0</v>
      </c>
      <c r="ZW23" s="338">
        <f>IF(ZW$19-'様式３（療養者名簿）（⑤の場合）'!$BD28+1&lt;=15,IF(ZW$19&gt;='様式３（療養者名簿）（⑤の場合）'!$BD28,IF(ZW$19&lt;='様式３（療養者名簿）（⑤の場合）'!$BE28,1,0),0),0)</f>
        <v>0</v>
      </c>
      <c r="ZX23" s="338">
        <f>IF(ZX$19-'様式３（療養者名簿）（⑤の場合）'!$BD28+1&lt;=15,IF(ZX$19&gt;='様式３（療養者名簿）（⑤の場合）'!$BD28,IF(ZX$19&lt;='様式３（療養者名簿）（⑤の場合）'!$BE28,1,0),0),0)</f>
        <v>0</v>
      </c>
      <c r="ZY23" s="338">
        <f>IF(ZY$19-'様式３（療養者名簿）（⑤の場合）'!$BD28+1&lt;=15,IF(ZY$19&gt;='様式３（療養者名簿）（⑤の場合）'!$BD28,IF(ZY$19&lt;='様式３（療養者名簿）（⑤の場合）'!$BE28,1,0),0),0)</f>
        <v>0</v>
      </c>
      <c r="ZZ23" s="338">
        <f>IF(ZZ$19-'様式３（療養者名簿）（⑤の場合）'!$BD28+1&lt;=15,IF(ZZ$19&gt;='様式３（療養者名簿）（⑤の場合）'!$BD28,IF(ZZ$19&lt;='様式３（療養者名簿）（⑤の場合）'!$BE28,1,0),0),0)</f>
        <v>0</v>
      </c>
      <c r="AAA23" s="338">
        <f>IF(AAA$19-'様式３（療養者名簿）（⑤の場合）'!$BD28+1&lt;=15,IF(AAA$19&gt;='様式３（療養者名簿）（⑤の場合）'!$BD28,IF(AAA$19&lt;='様式３（療養者名簿）（⑤の場合）'!$BE28,1,0),0),0)</f>
        <v>0</v>
      </c>
      <c r="AAB23" s="338">
        <f>IF(AAB$19-'様式３（療養者名簿）（⑤の場合）'!$BD28+1&lt;=15,IF(AAB$19&gt;='様式３（療養者名簿）（⑤の場合）'!$BD28,IF(AAB$19&lt;='様式３（療養者名簿）（⑤の場合）'!$BE28,1,0),0),0)</f>
        <v>0</v>
      </c>
      <c r="AAC23" s="338">
        <f>IF(AAC$19-'様式３（療養者名簿）（⑤の場合）'!$BD28+1&lt;=15,IF(AAC$19&gt;='様式３（療養者名簿）（⑤の場合）'!$BD28,IF(AAC$19&lt;='様式３（療養者名簿）（⑤の場合）'!$BE28,1,0),0),0)</f>
        <v>0</v>
      </c>
      <c r="AAD23" s="338">
        <f>IF(AAD$19-'様式３（療養者名簿）（⑤の場合）'!$BD28+1&lt;=15,IF(AAD$19&gt;='様式３（療養者名簿）（⑤の場合）'!$BD28,IF(AAD$19&lt;='様式３（療養者名簿）（⑤の場合）'!$BE28,1,0),0),0)</f>
        <v>0</v>
      </c>
      <c r="AAE23" s="338">
        <f>IF(AAE$19-'様式３（療養者名簿）（⑤の場合）'!$BD28+1&lt;=15,IF(AAE$19&gt;='様式３（療養者名簿）（⑤の場合）'!$BD28,IF(AAE$19&lt;='様式３（療養者名簿）（⑤の場合）'!$BE28,1,0),0),0)</f>
        <v>0</v>
      </c>
      <c r="AAF23" s="338">
        <f>IF(AAF$19-'様式３（療養者名簿）（⑤の場合）'!$BD28+1&lt;=15,IF(AAF$19&gt;='様式３（療養者名簿）（⑤の場合）'!$BD28,IF(AAF$19&lt;='様式３（療養者名簿）（⑤の場合）'!$BE28,1,0),0),0)</f>
        <v>0</v>
      </c>
      <c r="AAG23" s="338">
        <f>IF(AAG$19-'様式３（療養者名簿）（⑤の場合）'!$BD28+1&lt;=15,IF(AAG$19&gt;='様式３（療養者名簿）（⑤の場合）'!$BD28,IF(AAG$19&lt;='様式３（療養者名簿）（⑤の場合）'!$BE28,1,0),0),0)</f>
        <v>0</v>
      </c>
      <c r="AAH23" s="338">
        <f>IF(AAH$19-'様式３（療養者名簿）（⑤の場合）'!$BD28+1&lt;=15,IF(AAH$19&gt;='様式３（療養者名簿）（⑤の場合）'!$BD28,IF(AAH$19&lt;='様式３（療養者名簿）（⑤の場合）'!$BE28,1,0),0),0)</f>
        <v>0</v>
      </c>
      <c r="AAI23" s="338">
        <f>IF(AAI$19-'様式３（療養者名簿）（⑤の場合）'!$BD28+1&lt;=15,IF(AAI$19&gt;='様式３（療養者名簿）（⑤の場合）'!$BD28,IF(AAI$19&lt;='様式３（療養者名簿）（⑤の場合）'!$BE28,1,0),0),0)</f>
        <v>0</v>
      </c>
      <c r="AAJ23" s="338">
        <f>IF(AAJ$19-'様式３（療養者名簿）（⑤の場合）'!$BD28+1&lt;=15,IF(AAJ$19&gt;='様式３（療養者名簿）（⑤の場合）'!$BD28,IF(AAJ$19&lt;='様式３（療養者名簿）（⑤の場合）'!$BE28,1,0),0),0)</f>
        <v>0</v>
      </c>
      <c r="AAK23" s="338">
        <f>IF(AAK$19-'様式３（療養者名簿）（⑤の場合）'!$BD28+1&lt;=15,IF(AAK$19&gt;='様式３（療養者名簿）（⑤の場合）'!$BD28,IF(AAK$19&lt;='様式３（療養者名簿）（⑤の場合）'!$BE28,1,0),0),0)</f>
        <v>0</v>
      </c>
      <c r="AAL23" s="338">
        <f>IF(AAL$19-'様式３（療養者名簿）（⑤の場合）'!$BD28+1&lt;=15,IF(AAL$19&gt;='様式３（療養者名簿）（⑤の場合）'!$BD28,IF(AAL$19&lt;='様式３（療養者名簿）（⑤の場合）'!$BE28,1,0),0),0)</f>
        <v>0</v>
      </c>
      <c r="AAM23" s="338">
        <f>IF(AAM$19-'様式３（療養者名簿）（⑤の場合）'!$BD28+1&lt;=15,IF(AAM$19&gt;='様式３（療養者名簿）（⑤の場合）'!$BD28,IF(AAM$19&lt;='様式３（療養者名簿）（⑤の場合）'!$BE28,1,0),0),0)</f>
        <v>0</v>
      </c>
      <c r="AAN23" s="338">
        <f>IF(AAN$19-'様式３（療養者名簿）（⑤の場合）'!$BD28+1&lt;=15,IF(AAN$19&gt;='様式３（療養者名簿）（⑤の場合）'!$BD28,IF(AAN$19&lt;='様式３（療養者名簿）（⑤の場合）'!$BE28,1,0),0),0)</f>
        <v>0</v>
      </c>
      <c r="AAO23" s="338">
        <f>IF(AAO$19-'様式３（療養者名簿）（⑤の場合）'!$BD28+1&lt;=15,IF(AAO$19&gt;='様式３（療養者名簿）（⑤の場合）'!$BD28,IF(AAO$19&lt;='様式３（療養者名簿）（⑤の場合）'!$BE28,1,0),0),0)</f>
        <v>0</v>
      </c>
      <c r="AAP23" s="338">
        <f>IF(AAP$19-'様式３（療養者名簿）（⑤の場合）'!$BD28+1&lt;=15,IF(AAP$19&gt;='様式３（療養者名簿）（⑤の場合）'!$BD28,IF(AAP$19&lt;='様式３（療養者名簿）（⑤の場合）'!$BE28,1,0),0),0)</f>
        <v>0</v>
      </c>
      <c r="AAQ23" s="338">
        <f>IF(AAQ$19-'様式３（療養者名簿）（⑤の場合）'!$BD28+1&lt;=15,IF(AAQ$19&gt;='様式３（療養者名簿）（⑤の場合）'!$BD28,IF(AAQ$19&lt;='様式３（療養者名簿）（⑤の場合）'!$BE28,1,0),0),0)</f>
        <v>0</v>
      </c>
      <c r="AAR23" s="338">
        <f>IF(AAR$19-'様式３（療養者名簿）（⑤の場合）'!$BD28+1&lt;=15,IF(AAR$19&gt;='様式３（療養者名簿）（⑤の場合）'!$BD28,IF(AAR$19&lt;='様式３（療養者名簿）（⑤の場合）'!$BE28,1,0),0),0)</f>
        <v>0</v>
      </c>
      <c r="AAS23" s="338">
        <f>IF(AAS$19-'様式３（療養者名簿）（⑤の場合）'!$BD28+1&lt;=15,IF(AAS$19&gt;='様式３（療養者名簿）（⑤の場合）'!$BD28,IF(AAS$19&lt;='様式３（療養者名簿）（⑤の場合）'!$BE28,1,0),0),0)</f>
        <v>0</v>
      </c>
      <c r="AAT23" s="338">
        <f>IF(AAT$19-'様式３（療養者名簿）（⑤の場合）'!$BD28+1&lt;=15,IF(AAT$19&gt;='様式３（療養者名簿）（⑤の場合）'!$BD28,IF(AAT$19&lt;='様式３（療養者名簿）（⑤の場合）'!$BE28,1,0),0),0)</f>
        <v>0</v>
      </c>
      <c r="AAU23" s="338">
        <f>IF(AAU$19-'様式３（療養者名簿）（⑤の場合）'!$BD28+1&lt;=15,IF(AAU$19&gt;='様式３（療養者名簿）（⑤の場合）'!$BD28,IF(AAU$19&lt;='様式３（療養者名簿）（⑤の場合）'!$BE28,1,0),0),0)</f>
        <v>0</v>
      </c>
      <c r="AAV23" s="338">
        <f>IF(AAV$19-'様式３（療養者名簿）（⑤の場合）'!$BD28+1&lt;=15,IF(AAV$19&gt;='様式３（療養者名簿）（⑤の場合）'!$BD28,IF(AAV$19&lt;='様式３（療養者名簿）（⑤の場合）'!$BE28,1,0),0),0)</f>
        <v>0</v>
      </c>
      <c r="AAW23" s="338">
        <f>IF(AAW$19-'様式３（療養者名簿）（⑤の場合）'!$BD28+1&lt;=15,IF(AAW$19&gt;='様式３（療養者名簿）（⑤の場合）'!$BD28,IF(AAW$19&lt;='様式３（療養者名簿）（⑤の場合）'!$BE28,1,0),0),0)</f>
        <v>0</v>
      </c>
      <c r="AAX23" s="338">
        <f>IF(AAX$19-'様式３（療養者名簿）（⑤の場合）'!$BD28+1&lt;=15,IF(AAX$19&gt;='様式３（療養者名簿）（⑤の場合）'!$BD28,IF(AAX$19&lt;='様式３（療養者名簿）（⑤の場合）'!$BE28,1,0),0),0)</f>
        <v>0</v>
      </c>
      <c r="AAY23" s="338">
        <f>IF(AAY$19-'様式３（療養者名簿）（⑤の場合）'!$BD28+1&lt;=15,IF(AAY$19&gt;='様式３（療養者名簿）（⑤の場合）'!$BD28,IF(AAY$19&lt;='様式３（療養者名簿）（⑤の場合）'!$BE28,1,0),0),0)</f>
        <v>0</v>
      </c>
      <c r="AAZ23" s="338">
        <f>IF(AAZ$19-'様式３（療養者名簿）（⑤の場合）'!$BD28+1&lt;=15,IF(AAZ$19&gt;='様式３（療養者名簿）（⑤の場合）'!$BD28,IF(AAZ$19&lt;='様式３（療養者名簿）（⑤の場合）'!$BE28,1,0),0),0)</f>
        <v>0</v>
      </c>
      <c r="ABA23" s="338">
        <f>IF(ABA$19-'様式３（療養者名簿）（⑤の場合）'!$BD28+1&lt;=15,IF(ABA$19&gt;='様式３（療養者名簿）（⑤の場合）'!$BD28,IF(ABA$19&lt;='様式３（療養者名簿）（⑤の場合）'!$BE28,1,0),0),0)</f>
        <v>0</v>
      </c>
      <c r="ABB23" s="338">
        <f>IF(ABB$19-'様式３（療養者名簿）（⑤の場合）'!$BD28+1&lt;=15,IF(ABB$19&gt;='様式３（療養者名簿）（⑤の場合）'!$BD28,IF(ABB$19&lt;='様式３（療養者名簿）（⑤の場合）'!$BE28,1,0),0),0)</f>
        <v>0</v>
      </c>
      <c r="ABC23" s="338">
        <f>IF(ABC$19-'様式３（療養者名簿）（⑤の場合）'!$BD28+1&lt;=15,IF(ABC$19&gt;='様式３（療養者名簿）（⑤の場合）'!$BD28,IF(ABC$19&lt;='様式３（療養者名簿）（⑤の場合）'!$BE28,1,0),0),0)</f>
        <v>0</v>
      </c>
      <c r="ABD23" s="338">
        <f>IF(ABD$19-'様式３（療養者名簿）（⑤の場合）'!$BD28+1&lt;=15,IF(ABD$19&gt;='様式３（療養者名簿）（⑤の場合）'!$BD28,IF(ABD$19&lt;='様式３（療養者名簿）（⑤の場合）'!$BE28,1,0),0),0)</f>
        <v>0</v>
      </c>
    </row>
    <row r="24" spans="1:732" ht="42" customHeight="1">
      <c r="A24" s="227">
        <f>'様式３（療養者名簿）（⑤の場合）'!C29</f>
        <v>0</v>
      </c>
      <c r="B24" s="332">
        <f>IF(B$19-'様式３（療養者名簿）（⑤の場合）'!$BD29+1&lt;=15,IF(B$19&gt;='様式３（療養者名簿）（⑤の場合）'!$BD29,IF(B$19&lt;='様式３（療養者名簿）（⑤の場合）'!$BE29,1,0),0),0)</f>
        <v>0</v>
      </c>
      <c r="C24" s="332">
        <f>IF(C$19-'様式３（療養者名簿）（⑤の場合）'!$BD29+1&lt;=15,IF(C$19&gt;='様式３（療養者名簿）（⑤の場合）'!$BD29,IF(C$19&lt;='様式３（療養者名簿）（⑤の場合）'!$BE29,1,0),0),0)</f>
        <v>0</v>
      </c>
      <c r="D24" s="332">
        <f>IF(D$19-'様式３（療養者名簿）（⑤の場合）'!$BD29+1&lt;=15,IF(D$19&gt;='様式３（療養者名簿）（⑤の場合）'!$BD29,IF(D$19&lt;='様式３（療養者名簿）（⑤の場合）'!$BE29,1,0),0),0)</f>
        <v>0</v>
      </c>
      <c r="E24" s="332">
        <f>IF(E$19-'様式３（療養者名簿）（⑤の場合）'!$BD29+1&lt;=15,IF(E$19&gt;='様式３（療養者名簿）（⑤の場合）'!$BD29,IF(E$19&lt;='様式３（療養者名簿）（⑤の場合）'!$BE29,1,0),0),0)</f>
        <v>0</v>
      </c>
      <c r="F24" s="332">
        <f>IF(F$19-'様式３（療養者名簿）（⑤の場合）'!$BD29+1&lt;=15,IF(F$19&gt;='様式３（療養者名簿）（⑤の場合）'!$BD29,IF(F$19&lt;='様式３（療養者名簿）（⑤の場合）'!$BE29,1,0),0),0)</f>
        <v>0</v>
      </c>
      <c r="G24" s="332">
        <f>IF(G$19-'様式３（療養者名簿）（⑤の場合）'!$BD29+1&lt;=15,IF(G$19&gt;='様式３（療養者名簿）（⑤の場合）'!$BD29,IF(G$19&lt;='様式３（療養者名簿）（⑤の場合）'!$BE29,1,0),0),0)</f>
        <v>0</v>
      </c>
      <c r="H24" s="332">
        <f>IF(H$19-'様式３（療養者名簿）（⑤の場合）'!$BD29+1&lt;=15,IF(H$19&gt;='様式３（療養者名簿）（⑤の場合）'!$BD29,IF(H$19&lt;='様式３（療養者名簿）（⑤の場合）'!$BE29,1,0),0),0)</f>
        <v>0</v>
      </c>
      <c r="I24" s="332">
        <f>IF(I$19-'様式３（療養者名簿）（⑤の場合）'!$BD29+1&lt;=15,IF(I$19&gt;='様式３（療養者名簿）（⑤の場合）'!$BD29,IF(I$19&lt;='様式３（療養者名簿）（⑤の場合）'!$BE29,1,0),0),0)</f>
        <v>0</v>
      </c>
      <c r="J24" s="332">
        <f>IF(J$19-'様式３（療養者名簿）（⑤の場合）'!$BD29+1&lt;=15,IF(J$19&gt;='様式３（療養者名簿）（⑤の場合）'!$BD29,IF(J$19&lt;='様式３（療養者名簿）（⑤の場合）'!$BE29,1,0),0),0)</f>
        <v>0</v>
      </c>
      <c r="K24" s="332">
        <f>IF(K$19-'様式３（療養者名簿）（⑤の場合）'!$BD29+1&lt;=15,IF(K$19&gt;='様式３（療養者名簿）（⑤の場合）'!$BD29,IF(K$19&lt;='様式３（療養者名簿）（⑤の場合）'!$BE29,1,0),0),0)</f>
        <v>0</v>
      </c>
      <c r="L24" s="332">
        <f>IF(L$19-'様式３（療養者名簿）（⑤の場合）'!$BD29+1&lt;=15,IF(L$19&gt;='様式３（療養者名簿）（⑤の場合）'!$BD29,IF(L$19&lt;='様式３（療養者名簿）（⑤の場合）'!$BE29,1,0),0),0)</f>
        <v>0</v>
      </c>
      <c r="M24" s="332">
        <f>IF(M$19-'様式３（療養者名簿）（⑤の場合）'!$BD29+1&lt;=15,IF(M$19&gt;='様式３（療養者名簿）（⑤の場合）'!$BD29,IF(M$19&lt;='様式３（療養者名簿）（⑤の場合）'!$BE29,1,0),0),0)</f>
        <v>0</v>
      </c>
      <c r="N24" s="332">
        <f>IF(N$19-'様式３（療養者名簿）（⑤の場合）'!$BD29+1&lt;=15,IF(N$19&gt;='様式３（療養者名簿）（⑤の場合）'!$BD29,IF(N$19&lt;='様式３（療養者名簿）（⑤の場合）'!$BE29,1,0),0),0)</f>
        <v>0</v>
      </c>
      <c r="O24" s="332">
        <f>IF(O$19-'様式３（療養者名簿）（⑤の場合）'!$BD29+1&lt;=15,IF(O$19&gt;='様式３（療養者名簿）（⑤の場合）'!$BD29,IF(O$19&lt;='様式３（療養者名簿）（⑤の場合）'!$BE29,1,0),0),0)</f>
        <v>0</v>
      </c>
      <c r="P24" s="332">
        <f>IF(P$19-'様式３（療養者名簿）（⑤の場合）'!$BD29+1&lt;=15,IF(P$19&gt;='様式３（療養者名簿）（⑤の場合）'!$BD29,IF(P$19&lt;='様式３（療養者名簿）（⑤の場合）'!$BE29,1,0),0),0)</f>
        <v>0</v>
      </c>
      <c r="Q24" s="332">
        <f>IF(Q$19-'様式３（療養者名簿）（⑤の場合）'!$BD29+1&lt;=15,IF(Q$19&gt;='様式３（療養者名簿）（⑤の場合）'!$BD29,IF(Q$19&lt;='様式３（療養者名簿）（⑤の場合）'!$BE29,1,0),0),0)</f>
        <v>0</v>
      </c>
      <c r="R24" s="332">
        <f>IF(R$19-'様式３（療養者名簿）（⑤の場合）'!$BD29+1&lt;=15,IF(R$19&gt;='様式３（療養者名簿）（⑤の場合）'!$BD29,IF(R$19&lt;='様式３（療養者名簿）（⑤の場合）'!$BE29,1,0),0),0)</f>
        <v>0</v>
      </c>
      <c r="S24" s="332">
        <f>IF(S$19-'様式３（療養者名簿）（⑤の場合）'!$BD29+1&lt;=15,IF(S$19&gt;='様式３（療養者名簿）（⑤の場合）'!$BD29,IF(S$19&lt;='様式３（療養者名簿）（⑤の場合）'!$BE29,1,0),0),0)</f>
        <v>0</v>
      </c>
      <c r="T24" s="332">
        <f>IF(T$19-'様式３（療養者名簿）（⑤の場合）'!$BD29+1&lt;=15,IF(T$19&gt;='様式３（療養者名簿）（⑤の場合）'!$BD29,IF(T$19&lt;='様式３（療養者名簿）（⑤の場合）'!$BE29,1,0),0),0)</f>
        <v>0</v>
      </c>
      <c r="U24" s="332">
        <f>IF(U$19-'様式３（療養者名簿）（⑤の場合）'!$BD29+1&lt;=15,IF(U$19&gt;='様式３（療養者名簿）（⑤の場合）'!$BD29,IF(U$19&lt;='様式３（療養者名簿）（⑤の場合）'!$BE29,1,0),0),0)</f>
        <v>0</v>
      </c>
      <c r="V24" s="332">
        <f>IF(V$19-'様式３（療養者名簿）（⑤の場合）'!$BD29+1&lt;=15,IF(V$19&gt;='様式３（療養者名簿）（⑤の場合）'!$BD29,IF(V$19&lt;='様式３（療養者名簿）（⑤の場合）'!$BE29,1,0),0),0)</f>
        <v>0</v>
      </c>
      <c r="W24" s="332">
        <f>IF(W$19-'様式３（療養者名簿）（⑤の場合）'!$BD29+1&lt;=15,IF(W$19&gt;='様式３（療養者名簿）（⑤の場合）'!$BD29,IF(W$19&lt;='様式３（療養者名簿）（⑤の場合）'!$BE29,1,0),0),0)</f>
        <v>0</v>
      </c>
      <c r="X24" s="332">
        <f>IF(X$19-'様式３（療養者名簿）（⑤の場合）'!$BD29+1&lt;=15,IF(X$19&gt;='様式３（療養者名簿）（⑤の場合）'!$BD29,IF(X$19&lt;='様式３（療養者名簿）（⑤の場合）'!$BE29,1,0),0),0)</f>
        <v>0</v>
      </c>
      <c r="Y24" s="332">
        <f>IF(Y$19-'様式３（療養者名簿）（⑤の場合）'!$BD29+1&lt;=15,IF(Y$19&gt;='様式３（療養者名簿）（⑤の場合）'!$BD29,IF(Y$19&lt;='様式３（療養者名簿）（⑤の場合）'!$BE29,1,0),0),0)</f>
        <v>0</v>
      </c>
      <c r="Z24" s="332">
        <f>IF(Z$19-'様式３（療養者名簿）（⑤の場合）'!$BD29+1&lt;=15,IF(Z$19&gt;='様式３（療養者名簿）（⑤の場合）'!$BD29,IF(Z$19&lt;='様式３（療養者名簿）（⑤の場合）'!$BE29,1,0),0),0)</f>
        <v>0</v>
      </c>
      <c r="AA24" s="332">
        <f>IF(AA$19-'様式３（療養者名簿）（⑤の場合）'!$BD29+1&lt;=15,IF(AA$19&gt;='様式３（療養者名簿）（⑤の場合）'!$BD29,IF(AA$19&lt;='様式３（療養者名簿）（⑤の場合）'!$BE29,1,0),0),0)</f>
        <v>0</v>
      </c>
      <c r="AB24" s="332">
        <f>IF(AB$19-'様式３（療養者名簿）（⑤の場合）'!$BD29+1&lt;=15,IF(AB$19&gt;='様式３（療養者名簿）（⑤の場合）'!$BD29,IF(AB$19&lt;='様式３（療養者名簿）（⑤の場合）'!$BE29,1,0),0),0)</f>
        <v>0</v>
      </c>
      <c r="AC24" s="332">
        <f>IF(AC$19-'様式３（療養者名簿）（⑤の場合）'!$BD29+1&lt;=15,IF(AC$19&gt;='様式３（療養者名簿）（⑤の場合）'!$BD29,IF(AC$19&lt;='様式３（療養者名簿）（⑤の場合）'!$BE29,1,0),0),0)</f>
        <v>0</v>
      </c>
      <c r="AD24" s="332">
        <f>IF(AD$19-'様式３（療養者名簿）（⑤の場合）'!$BD29+1&lt;=15,IF(AD$19&gt;='様式３（療養者名簿）（⑤の場合）'!$BD29,IF(AD$19&lt;='様式３（療養者名簿）（⑤の場合）'!$BE29,1,0),0),0)</f>
        <v>0</v>
      </c>
      <c r="AE24" s="332">
        <f>IF(AE$19-'様式３（療養者名簿）（⑤の場合）'!$BD29+1&lt;=15,IF(AE$19&gt;='様式３（療養者名簿）（⑤の場合）'!$BD29,IF(AE$19&lt;='様式３（療養者名簿）（⑤の場合）'!$BE29,1,0),0),0)</f>
        <v>0</v>
      </c>
      <c r="AF24" s="332">
        <f>IF(AF$19-'様式３（療養者名簿）（⑤の場合）'!$BD29+1&lt;=15,IF(AF$19&gt;='様式３（療養者名簿）（⑤の場合）'!$BD29,IF(AF$19&lt;='様式３（療養者名簿）（⑤の場合）'!$BE29,1,0),0),0)</f>
        <v>0</v>
      </c>
      <c r="AG24" s="332">
        <f>IF(AG$19-'様式３（療養者名簿）（⑤の場合）'!$BD29+1&lt;=15,IF(AG$19&gt;='様式３（療養者名簿）（⑤の場合）'!$BD29,IF(AG$19&lt;='様式３（療養者名簿）（⑤の場合）'!$BE29,1,0),0),0)</f>
        <v>0</v>
      </c>
      <c r="AH24" s="332">
        <f>IF(AH$19-'様式３（療養者名簿）（⑤の場合）'!$BD29+1&lt;=15,IF(AH$19&gt;='様式３（療養者名簿）（⑤の場合）'!$BD29,IF(AH$19&lt;='様式３（療養者名簿）（⑤の場合）'!$BE29,1,0),0),0)</f>
        <v>0</v>
      </c>
      <c r="AI24" s="332">
        <f>IF(AI$19-'様式３（療養者名簿）（⑤の場合）'!$BD29+1&lt;=15,IF(AI$19&gt;='様式３（療養者名簿）（⑤の場合）'!$BD29,IF(AI$19&lt;='様式３（療養者名簿）（⑤の場合）'!$BE29,1,0),0),0)</f>
        <v>0</v>
      </c>
      <c r="AJ24" s="332">
        <f>IF(AJ$19-'様式３（療養者名簿）（⑤の場合）'!$BD29+1&lt;=15,IF(AJ$19&gt;='様式３（療養者名簿）（⑤の場合）'!$BD29,IF(AJ$19&lt;='様式３（療養者名簿）（⑤の場合）'!$BE29,1,0),0),0)</f>
        <v>0</v>
      </c>
      <c r="AK24" s="332">
        <f>IF(AK$19-'様式３（療養者名簿）（⑤の場合）'!$BD29+1&lt;=15,IF(AK$19&gt;='様式３（療養者名簿）（⑤の場合）'!$BD29,IF(AK$19&lt;='様式３（療養者名簿）（⑤の場合）'!$BE29,1,0),0),0)</f>
        <v>0</v>
      </c>
      <c r="AL24" s="332">
        <f>IF(AL$19-'様式３（療養者名簿）（⑤の場合）'!$BD29+1&lt;=15,IF(AL$19&gt;='様式３（療養者名簿）（⑤の場合）'!$BD29,IF(AL$19&lt;='様式３（療養者名簿）（⑤の場合）'!$BE29,1,0),0),0)</f>
        <v>0</v>
      </c>
      <c r="AM24" s="332">
        <f>IF(AM$19-'様式３（療養者名簿）（⑤の場合）'!$BD29+1&lt;=15,IF(AM$19&gt;='様式３（療養者名簿）（⑤の場合）'!$BD29,IF(AM$19&lt;='様式３（療養者名簿）（⑤の場合）'!$BE29,1,0),0),0)</f>
        <v>0</v>
      </c>
      <c r="AN24" s="332">
        <f>IF(AN$19-'様式３（療養者名簿）（⑤の場合）'!$BD29+1&lt;=15,IF(AN$19&gt;='様式３（療養者名簿）（⑤の場合）'!$BD29,IF(AN$19&lt;='様式３（療養者名簿）（⑤の場合）'!$BE29,1,0),0),0)</f>
        <v>0</v>
      </c>
      <c r="AO24" s="332">
        <f>IF(AO$19-'様式３（療養者名簿）（⑤の場合）'!$BD29+1&lt;=15,IF(AO$19&gt;='様式３（療養者名簿）（⑤の場合）'!$BD29,IF(AO$19&lt;='様式３（療養者名簿）（⑤の場合）'!$BE29,1,0),0),0)</f>
        <v>0</v>
      </c>
      <c r="AP24" s="332">
        <f>IF(AP$19-'様式３（療養者名簿）（⑤の場合）'!$BD29+1&lt;=15,IF(AP$19&gt;='様式３（療養者名簿）（⑤の場合）'!$BD29,IF(AP$19&lt;='様式３（療養者名簿）（⑤の場合）'!$BE29,1,0),0),0)</f>
        <v>0</v>
      </c>
      <c r="AQ24" s="332">
        <f>IF(AQ$19-'様式３（療養者名簿）（⑤の場合）'!$BD29+1&lt;=15,IF(AQ$19&gt;='様式３（療養者名簿）（⑤の場合）'!$BD29,IF(AQ$19&lt;='様式３（療養者名簿）（⑤の場合）'!$BE29,1,0),0),0)</f>
        <v>0</v>
      </c>
      <c r="AR24" s="332">
        <f>IF(AR$19-'様式３（療養者名簿）（⑤の場合）'!$BD29+1&lt;=15,IF(AR$19&gt;='様式３（療養者名簿）（⑤の場合）'!$BD29,IF(AR$19&lt;='様式３（療養者名簿）（⑤の場合）'!$BE29,1,0),0),0)</f>
        <v>0</v>
      </c>
      <c r="AS24" s="332">
        <f>IF(AS$19-'様式３（療養者名簿）（⑤の場合）'!$BD29+1&lt;=15,IF(AS$19&gt;='様式３（療養者名簿）（⑤の場合）'!$BD29,IF(AS$19&lt;='様式３（療養者名簿）（⑤の場合）'!$BE29,1,0),0),0)</f>
        <v>0</v>
      </c>
      <c r="AT24" s="332">
        <f>IF(AT$19-'様式３（療養者名簿）（⑤の場合）'!$BD29+1&lt;=15,IF(AT$19&gt;='様式３（療養者名簿）（⑤の場合）'!$BD29,IF(AT$19&lt;='様式３（療養者名簿）（⑤の場合）'!$BE29,1,0),0),0)</f>
        <v>0</v>
      </c>
      <c r="AU24" s="332">
        <f>IF(AU$19-'様式３（療養者名簿）（⑤の場合）'!$BD29+1&lt;=15,IF(AU$19&gt;='様式３（療養者名簿）（⑤の場合）'!$BD29,IF(AU$19&lt;='様式３（療養者名簿）（⑤の場合）'!$BE29,1,0),0),0)</f>
        <v>0</v>
      </c>
      <c r="AV24" s="332">
        <f>IF(AV$19-'様式３（療養者名簿）（⑤の場合）'!$BD29+1&lt;=15,IF(AV$19&gt;='様式３（療養者名簿）（⑤の場合）'!$BD29,IF(AV$19&lt;='様式３（療養者名簿）（⑤の場合）'!$BE29,1,0),0),0)</f>
        <v>0</v>
      </c>
      <c r="AW24" s="332">
        <f>IF(AW$19-'様式３（療養者名簿）（⑤の場合）'!$BD29+1&lt;=15,IF(AW$19&gt;='様式３（療養者名簿）（⑤の場合）'!$BD29,IF(AW$19&lt;='様式３（療養者名簿）（⑤の場合）'!$BE29,1,0),0),0)</f>
        <v>0</v>
      </c>
      <c r="AX24" s="332">
        <f>IF(AX$19-'様式３（療養者名簿）（⑤の場合）'!$BD29+1&lt;=15,IF(AX$19&gt;='様式３（療養者名簿）（⑤の場合）'!$BD29,IF(AX$19&lt;='様式３（療養者名簿）（⑤の場合）'!$BE29,1,0),0),0)</f>
        <v>0</v>
      </c>
      <c r="AY24" s="332">
        <f>IF(AY$19-'様式３（療養者名簿）（⑤の場合）'!$BD29+1&lt;=15,IF(AY$19&gt;='様式３（療養者名簿）（⑤の場合）'!$BD29,IF(AY$19&lt;='様式３（療養者名簿）（⑤の場合）'!$BE29,1,0),0),0)</f>
        <v>0</v>
      </c>
      <c r="AZ24" s="332">
        <f>IF(AZ$19-'様式３（療養者名簿）（⑤の場合）'!$BD29+1&lt;=15,IF(AZ$19&gt;='様式３（療養者名簿）（⑤の場合）'!$BD29,IF(AZ$19&lt;='様式３（療養者名簿）（⑤の場合）'!$BE29,1,0),0),0)</f>
        <v>0</v>
      </c>
      <c r="BA24" s="332">
        <f>IF(BA$19-'様式３（療養者名簿）（⑤の場合）'!$BD29+1&lt;=15,IF(BA$19&gt;='様式３（療養者名簿）（⑤の場合）'!$BD29,IF(BA$19&lt;='様式３（療養者名簿）（⑤の場合）'!$BE29,1,0),0),0)</f>
        <v>0</v>
      </c>
      <c r="BB24" s="332">
        <f>IF(BB$19-'様式３（療養者名簿）（⑤の場合）'!$BD29+1&lt;=15,IF(BB$19&gt;='様式３（療養者名簿）（⑤の場合）'!$BD29,IF(BB$19&lt;='様式３（療養者名簿）（⑤の場合）'!$BE29,1,0),0),0)</f>
        <v>0</v>
      </c>
      <c r="BC24" s="332">
        <f>IF(BC$19-'様式３（療養者名簿）（⑤の場合）'!$BD29+1&lt;=15,IF(BC$19&gt;='様式３（療養者名簿）（⑤の場合）'!$BD29,IF(BC$19&lt;='様式３（療養者名簿）（⑤の場合）'!$BE29,1,0),0),0)</f>
        <v>0</v>
      </c>
      <c r="BD24" s="332">
        <f>IF(BD$19-'様式３（療養者名簿）（⑤の場合）'!$BD29+1&lt;=15,IF(BD$19&gt;='様式３（療養者名簿）（⑤の場合）'!$BD29,IF(BD$19&lt;='様式３（療養者名簿）（⑤の場合）'!$BE29,1,0),0),0)</f>
        <v>0</v>
      </c>
      <c r="BE24" s="332">
        <f>IF(BE$19-'様式３（療養者名簿）（⑤の場合）'!$BD29+1&lt;=15,IF(BE$19&gt;='様式３（療養者名簿）（⑤の場合）'!$BD29,IF(BE$19&lt;='様式３（療養者名簿）（⑤の場合）'!$BE29,1,0),0),0)</f>
        <v>0</v>
      </c>
      <c r="BF24" s="332">
        <f>IF(BF$19-'様式３（療養者名簿）（⑤の場合）'!$BD29+1&lt;=15,IF(BF$19&gt;='様式３（療養者名簿）（⑤の場合）'!$BD29,IF(BF$19&lt;='様式３（療養者名簿）（⑤の場合）'!$BE29,1,0),0),0)</f>
        <v>0</v>
      </c>
      <c r="BG24" s="332">
        <f>IF(BG$19-'様式３（療養者名簿）（⑤の場合）'!$BD29+1&lt;=15,IF(BG$19&gt;='様式３（療養者名簿）（⑤の場合）'!$BD29,IF(BG$19&lt;='様式３（療養者名簿）（⑤の場合）'!$BE29,1,0),0),0)</f>
        <v>0</v>
      </c>
      <c r="BH24" s="332">
        <f>IF(BH$19-'様式３（療養者名簿）（⑤の場合）'!$BD29+1&lt;=15,IF(BH$19&gt;='様式３（療養者名簿）（⑤の場合）'!$BD29,IF(BH$19&lt;='様式３（療養者名簿）（⑤の場合）'!$BE29,1,0),0),0)</f>
        <v>0</v>
      </c>
      <c r="BI24" s="332">
        <f>IF(BI$19-'様式３（療養者名簿）（⑤の場合）'!$BD29+1&lt;=15,IF(BI$19&gt;='様式３（療養者名簿）（⑤の場合）'!$BD29,IF(BI$19&lt;='様式３（療養者名簿）（⑤の場合）'!$BE29,1,0),0),0)</f>
        <v>0</v>
      </c>
      <c r="BJ24" s="332">
        <f>IF(BJ$19-'様式３（療養者名簿）（⑤の場合）'!$BD29+1&lt;=15,IF(BJ$19&gt;='様式３（療養者名簿）（⑤の場合）'!$BD29,IF(BJ$19&lt;='様式３（療養者名簿）（⑤の場合）'!$BE29,1,0),0),0)</f>
        <v>0</v>
      </c>
      <c r="BK24" s="332">
        <f>IF(BK$19-'様式３（療養者名簿）（⑤の場合）'!$BD29+1&lt;=15,IF(BK$19&gt;='様式３（療養者名簿）（⑤の場合）'!$BD29,IF(BK$19&lt;='様式３（療養者名簿）（⑤の場合）'!$BE29,1,0),0),0)</f>
        <v>0</v>
      </c>
      <c r="BL24" s="332">
        <f>IF(BL$19-'様式３（療養者名簿）（⑤の場合）'!$BD29+1&lt;=15,IF(BL$19&gt;='様式３（療養者名簿）（⑤の場合）'!$BD29,IF(BL$19&lt;='様式３（療養者名簿）（⑤の場合）'!$BE29,1,0),0),0)</f>
        <v>0</v>
      </c>
      <c r="BM24" s="332">
        <f>IF(BM$19-'様式３（療養者名簿）（⑤の場合）'!$BD29+1&lt;=15,IF(BM$19&gt;='様式３（療養者名簿）（⑤の場合）'!$BD29,IF(BM$19&lt;='様式３（療養者名簿）（⑤の場合）'!$BE29,1,0),0),0)</f>
        <v>0</v>
      </c>
      <c r="BN24" s="332">
        <f>IF(BN$19-'様式３（療養者名簿）（⑤の場合）'!$BD29+1&lt;=15,IF(BN$19&gt;='様式３（療養者名簿）（⑤の場合）'!$BD29,IF(BN$19&lt;='様式３（療養者名簿）（⑤の場合）'!$BE29,1,0),0),0)</f>
        <v>0</v>
      </c>
      <c r="BO24" s="332">
        <f>IF(BO$19-'様式３（療養者名簿）（⑤の場合）'!$BD29+1&lt;=15,IF(BO$19&gt;='様式３（療養者名簿）（⑤の場合）'!$BD29,IF(BO$19&lt;='様式３（療養者名簿）（⑤の場合）'!$BE29,1,0),0),0)</f>
        <v>0</v>
      </c>
      <c r="BP24" s="332">
        <f>IF(BP$19-'様式３（療養者名簿）（⑤の場合）'!$BD29+1&lt;=15,IF(BP$19&gt;='様式３（療養者名簿）（⑤の場合）'!$BD29,IF(BP$19&lt;='様式３（療養者名簿）（⑤の場合）'!$BE29,1,0),0),0)</f>
        <v>0</v>
      </c>
      <c r="BQ24" s="332">
        <f>IF(BQ$19-'様式３（療養者名簿）（⑤の場合）'!$BD29+1&lt;=15,IF(BQ$19&gt;='様式３（療養者名簿）（⑤の場合）'!$BD29,IF(BQ$19&lt;='様式３（療養者名簿）（⑤の場合）'!$BE29,1,0),0),0)</f>
        <v>0</v>
      </c>
      <c r="BR24" s="332">
        <f>IF(BR$19-'様式３（療養者名簿）（⑤の場合）'!$BD29+1&lt;=15,IF(BR$19&gt;='様式３（療養者名簿）（⑤の場合）'!$BD29,IF(BR$19&lt;='様式３（療養者名簿）（⑤の場合）'!$BE29,1,0),0),0)</f>
        <v>0</v>
      </c>
      <c r="BS24" s="332">
        <f>IF(BS$19-'様式３（療養者名簿）（⑤の場合）'!$BD29+1&lt;=15,IF(BS$19&gt;='様式３（療養者名簿）（⑤の場合）'!$BD29,IF(BS$19&lt;='様式３（療養者名簿）（⑤の場合）'!$BE29,1,0),0),0)</f>
        <v>0</v>
      </c>
      <c r="BT24" s="332">
        <f>IF(BT$19-'様式３（療養者名簿）（⑤の場合）'!$BD29+1&lt;=15,IF(BT$19&gt;='様式３（療養者名簿）（⑤の場合）'!$BD29,IF(BT$19&lt;='様式３（療養者名簿）（⑤の場合）'!$BE29,1,0),0),0)</f>
        <v>0</v>
      </c>
      <c r="BU24" s="332">
        <f>IF(BU$19-'様式３（療養者名簿）（⑤の場合）'!$BD29+1&lt;=15,IF(BU$19&gt;='様式３（療養者名簿）（⑤の場合）'!$BD29,IF(BU$19&lt;='様式３（療養者名簿）（⑤の場合）'!$BE29,1,0),0),0)</f>
        <v>0</v>
      </c>
      <c r="BV24" s="332">
        <f>IF(BV$19-'様式３（療養者名簿）（⑤の場合）'!$BD29+1&lt;=15,IF(BV$19&gt;='様式３（療養者名簿）（⑤の場合）'!$BD29,IF(BV$19&lt;='様式３（療養者名簿）（⑤の場合）'!$BE29,1,0),0),0)</f>
        <v>0</v>
      </c>
      <c r="BW24" s="332">
        <f>IF(BW$19-'様式３（療養者名簿）（⑤の場合）'!$BD29+1&lt;=15,IF(BW$19&gt;='様式３（療養者名簿）（⑤の場合）'!$BD29,IF(BW$19&lt;='様式３（療養者名簿）（⑤の場合）'!$BE29,1,0),0),0)</f>
        <v>0</v>
      </c>
      <c r="BX24" s="332">
        <f>IF(BX$19-'様式３（療養者名簿）（⑤の場合）'!$BD29+1&lt;=15,IF(BX$19&gt;='様式３（療養者名簿）（⑤の場合）'!$BD29,IF(BX$19&lt;='様式３（療養者名簿）（⑤の場合）'!$BE29,1,0),0),0)</f>
        <v>0</v>
      </c>
      <c r="BY24" s="332">
        <f>IF(BY$19-'様式３（療養者名簿）（⑤の場合）'!$BD29+1&lt;=15,IF(BY$19&gt;='様式３（療養者名簿）（⑤の場合）'!$BD29,IF(BY$19&lt;='様式３（療養者名簿）（⑤の場合）'!$BE29,1,0),0),0)</f>
        <v>0</v>
      </c>
      <c r="BZ24" s="332">
        <f>IF(BZ$19-'様式３（療養者名簿）（⑤の場合）'!$BD29+1&lt;=15,IF(BZ$19&gt;='様式３（療養者名簿）（⑤の場合）'!$BD29,IF(BZ$19&lt;='様式３（療養者名簿）（⑤の場合）'!$BE29,1,0),0),0)</f>
        <v>0</v>
      </c>
      <c r="CA24" s="332">
        <f>IF(CA$19-'様式３（療養者名簿）（⑤の場合）'!$BD29+1&lt;=15,IF(CA$19&gt;='様式３（療養者名簿）（⑤の場合）'!$BD29,IF(CA$19&lt;='様式３（療養者名簿）（⑤の場合）'!$BE29,1,0),0),0)</f>
        <v>0</v>
      </c>
      <c r="CB24" s="332">
        <f>IF(CB$19-'様式３（療養者名簿）（⑤の場合）'!$BD29+1&lt;=15,IF(CB$19&gt;='様式３（療養者名簿）（⑤の場合）'!$BD29,IF(CB$19&lt;='様式３（療養者名簿）（⑤の場合）'!$BE29,1,0),0),0)</f>
        <v>0</v>
      </c>
      <c r="CC24" s="332">
        <f>IF(CC$19-'様式３（療養者名簿）（⑤の場合）'!$BD29+1&lt;=15,IF(CC$19&gt;='様式３（療養者名簿）（⑤の場合）'!$BD29,IF(CC$19&lt;='様式３（療養者名簿）（⑤の場合）'!$BE29,1,0),0),0)</f>
        <v>0</v>
      </c>
      <c r="CD24" s="332">
        <f>IF(CD$19-'様式３（療養者名簿）（⑤の場合）'!$BD29+1&lt;=15,IF(CD$19&gt;='様式３（療養者名簿）（⑤の場合）'!$BD29,IF(CD$19&lt;='様式３（療養者名簿）（⑤の場合）'!$BE29,1,0),0),0)</f>
        <v>0</v>
      </c>
      <c r="CE24" s="332">
        <f>IF(CE$19-'様式３（療養者名簿）（⑤の場合）'!$BD29+1&lt;=15,IF(CE$19&gt;='様式３（療養者名簿）（⑤の場合）'!$BD29,IF(CE$19&lt;='様式３（療養者名簿）（⑤の場合）'!$BE29,1,0),0),0)</f>
        <v>0</v>
      </c>
      <c r="CF24" s="332">
        <f>IF(CF$19-'様式３（療養者名簿）（⑤の場合）'!$BD29+1&lt;=15,IF(CF$19&gt;='様式３（療養者名簿）（⑤の場合）'!$BD29,IF(CF$19&lt;='様式３（療養者名簿）（⑤の場合）'!$BE29,1,0),0),0)</f>
        <v>0</v>
      </c>
      <c r="CG24" s="332">
        <f>IF(CG$19-'様式３（療養者名簿）（⑤の場合）'!$BD29+1&lt;=15,IF(CG$19&gt;='様式３（療養者名簿）（⑤の場合）'!$BD29,IF(CG$19&lt;='様式３（療養者名簿）（⑤の場合）'!$BE29,1,0),0),0)</f>
        <v>0</v>
      </c>
      <c r="CH24" s="332">
        <f>IF(CH$19-'様式３（療養者名簿）（⑤の場合）'!$BD29+1&lt;=15,IF(CH$19&gt;='様式３（療養者名簿）（⑤の場合）'!$BD29,IF(CH$19&lt;='様式３（療養者名簿）（⑤の場合）'!$BE29,1,0),0),0)</f>
        <v>0</v>
      </c>
      <c r="CI24" s="332">
        <f>IF(CI$19-'様式３（療養者名簿）（⑤の場合）'!$BD29+1&lt;=15,IF(CI$19&gt;='様式３（療養者名簿）（⑤の場合）'!$BD29,IF(CI$19&lt;='様式３（療養者名簿）（⑤の場合）'!$BE29,1,0),0),0)</f>
        <v>0</v>
      </c>
      <c r="CJ24" s="332">
        <f>IF(CJ$19-'様式３（療養者名簿）（⑤の場合）'!$BD29+1&lt;=15,IF(CJ$19&gt;='様式３（療養者名簿）（⑤の場合）'!$BD29,IF(CJ$19&lt;='様式３（療養者名簿）（⑤の場合）'!$BE29,1,0),0),0)</f>
        <v>0</v>
      </c>
      <c r="CK24" s="332">
        <f>IF(CK$19-'様式３（療養者名簿）（⑤の場合）'!$BD29+1&lt;=15,IF(CK$19&gt;='様式３（療養者名簿）（⑤の場合）'!$BD29,IF(CK$19&lt;='様式３（療養者名簿）（⑤の場合）'!$BE29,1,0),0),0)</f>
        <v>0</v>
      </c>
      <c r="CL24" s="332">
        <f>IF(CL$19-'様式３（療養者名簿）（⑤の場合）'!$BD29+1&lt;=15,IF(CL$19&gt;='様式３（療養者名簿）（⑤の場合）'!$BD29,IF(CL$19&lt;='様式３（療養者名簿）（⑤の場合）'!$BE29,1,0),0),0)</f>
        <v>0</v>
      </c>
      <c r="CM24" s="332">
        <f>IF(CM$19-'様式３（療養者名簿）（⑤の場合）'!$BD29+1&lt;=15,IF(CM$19&gt;='様式３（療養者名簿）（⑤の場合）'!$BD29,IF(CM$19&lt;='様式３（療養者名簿）（⑤の場合）'!$BE29,1,0),0),0)</f>
        <v>0</v>
      </c>
      <c r="CN24" s="332">
        <f>IF(CN$19-'様式３（療養者名簿）（⑤の場合）'!$BD29+1&lt;=15,IF(CN$19&gt;='様式３（療養者名簿）（⑤の場合）'!$BD29,IF(CN$19&lt;='様式３（療養者名簿）（⑤の場合）'!$BE29,1,0),0),0)</f>
        <v>0</v>
      </c>
      <c r="CO24" s="332">
        <f>IF(CO$19-'様式３（療養者名簿）（⑤の場合）'!$BD29+1&lt;=15,IF(CO$19&gt;='様式３（療養者名簿）（⑤の場合）'!$BD29,IF(CO$19&lt;='様式３（療養者名簿）（⑤の場合）'!$BE29,1,0),0),0)</f>
        <v>0</v>
      </c>
      <c r="CP24" s="332">
        <f>IF(CP$19-'様式３（療養者名簿）（⑤の場合）'!$BD29+1&lt;=15,IF(CP$19&gt;='様式３（療養者名簿）（⑤の場合）'!$BD29,IF(CP$19&lt;='様式３（療養者名簿）（⑤の場合）'!$BE29,1,0),0),0)</f>
        <v>0</v>
      </c>
      <c r="CQ24" s="332">
        <f>IF(CQ$19-'様式３（療養者名簿）（⑤の場合）'!$BD29+1&lt;=15,IF(CQ$19&gt;='様式３（療養者名簿）（⑤の場合）'!$BD29,IF(CQ$19&lt;='様式３（療養者名簿）（⑤の場合）'!$BE29,1,0),0),0)</f>
        <v>0</v>
      </c>
      <c r="CR24" s="332">
        <f>IF(CR$19-'様式３（療養者名簿）（⑤の場合）'!$BD29+1&lt;=15,IF(CR$19&gt;='様式３（療養者名簿）（⑤の場合）'!$BD29,IF(CR$19&lt;='様式３（療養者名簿）（⑤の場合）'!$BE29,1,0),0),0)</f>
        <v>0</v>
      </c>
      <c r="CS24" s="332">
        <f>IF(CS$19-'様式３（療養者名簿）（⑤の場合）'!$BD29+1&lt;=15,IF(CS$19&gt;='様式３（療養者名簿）（⑤の場合）'!$BD29,IF(CS$19&lt;='様式３（療養者名簿）（⑤の場合）'!$BE29,1,0),0),0)</f>
        <v>0</v>
      </c>
      <c r="CT24" s="332">
        <f>IF(CT$19-'様式３（療養者名簿）（⑤の場合）'!$BD29+1&lt;=15,IF(CT$19&gt;='様式３（療養者名簿）（⑤の場合）'!$BD29,IF(CT$19&lt;='様式３（療養者名簿）（⑤の場合）'!$BE29,1,0),0),0)</f>
        <v>0</v>
      </c>
      <c r="CU24" s="332">
        <f>IF(CU$19-'様式３（療養者名簿）（⑤の場合）'!$BD29+1&lt;=15,IF(CU$19&gt;='様式３（療養者名簿）（⑤の場合）'!$BD29,IF(CU$19&lt;='様式３（療養者名簿）（⑤の場合）'!$BE29,1,0),0),0)</f>
        <v>0</v>
      </c>
      <c r="CV24" s="332">
        <f>IF(CV$19-'様式３（療養者名簿）（⑤の場合）'!$BD29+1&lt;=15,IF(CV$19&gt;='様式３（療養者名簿）（⑤の場合）'!$BD29,IF(CV$19&lt;='様式３（療養者名簿）（⑤の場合）'!$BE29,1,0),0),0)</f>
        <v>0</v>
      </c>
      <c r="CW24" s="332">
        <f>IF(CW$19-'様式３（療養者名簿）（⑤の場合）'!$BD29+1&lt;=15,IF(CW$19&gt;='様式３（療養者名簿）（⑤の場合）'!$BD29,IF(CW$19&lt;='様式３（療養者名簿）（⑤の場合）'!$BE29,1,0),0),0)</f>
        <v>0</v>
      </c>
      <c r="CX24" s="332">
        <f>IF(CX$19-'様式３（療養者名簿）（⑤の場合）'!$BD29+1&lt;=15,IF(CX$19&gt;='様式３（療養者名簿）（⑤の場合）'!$BD29,IF(CX$19&lt;='様式３（療養者名簿）（⑤の場合）'!$BE29,1,0),0),0)</f>
        <v>0</v>
      </c>
      <c r="CY24" s="332">
        <f>IF(CY$19-'様式３（療養者名簿）（⑤の場合）'!$BD29+1&lt;=15,IF(CY$19&gt;='様式３（療養者名簿）（⑤の場合）'!$BD29,IF(CY$19&lt;='様式３（療養者名簿）（⑤の場合）'!$BE29,1,0),0),0)</f>
        <v>0</v>
      </c>
      <c r="CZ24" s="332">
        <f>IF(CZ$19-'様式３（療養者名簿）（⑤の場合）'!$BD29+1&lt;=15,IF(CZ$19&gt;='様式３（療養者名簿）（⑤の場合）'!$BD29,IF(CZ$19&lt;='様式３（療養者名簿）（⑤の場合）'!$BE29,1,0),0),0)</f>
        <v>0</v>
      </c>
      <c r="DA24" s="332">
        <f>IF(DA$19-'様式３（療養者名簿）（⑤の場合）'!$BD29+1&lt;=15,IF(DA$19&gt;='様式３（療養者名簿）（⑤の場合）'!$BD29,IF(DA$19&lt;='様式３（療養者名簿）（⑤の場合）'!$BE29,1,0),0),0)</f>
        <v>0</v>
      </c>
      <c r="DB24" s="332">
        <f>IF(DB$19-'様式３（療養者名簿）（⑤の場合）'!$BD29+1&lt;=15,IF(DB$19&gt;='様式３（療養者名簿）（⑤の場合）'!$BD29,IF(DB$19&lt;='様式３（療養者名簿）（⑤の場合）'!$BE29,1,0),0),0)</f>
        <v>0</v>
      </c>
      <c r="DC24" s="332">
        <f>IF(DC$19-'様式３（療養者名簿）（⑤の場合）'!$BD29+1&lt;=15,IF(DC$19&gt;='様式３（療養者名簿）（⑤の場合）'!$BD29,IF(DC$19&lt;='様式３（療養者名簿）（⑤の場合）'!$BE29,1,0),0),0)</f>
        <v>0</v>
      </c>
      <c r="DD24" s="332">
        <f>IF(DD$19-'様式３（療養者名簿）（⑤の場合）'!$BD29+1&lt;=15,IF(DD$19&gt;='様式３（療養者名簿）（⑤の場合）'!$BD29,IF(DD$19&lt;='様式３（療養者名簿）（⑤の場合）'!$BE29,1,0),0),0)</f>
        <v>0</v>
      </c>
      <c r="DE24" s="332">
        <f>IF(DE$19-'様式３（療養者名簿）（⑤の場合）'!$BD29+1&lt;=15,IF(DE$19&gt;='様式３（療養者名簿）（⑤の場合）'!$BD29,IF(DE$19&lt;='様式３（療養者名簿）（⑤の場合）'!$BE29,1,0),0),0)</f>
        <v>0</v>
      </c>
      <c r="DF24" s="332">
        <f>IF(DF$19-'様式３（療養者名簿）（⑤の場合）'!$BD29+1&lt;=15,IF(DF$19&gt;='様式３（療養者名簿）（⑤の場合）'!$BD29,IF(DF$19&lt;='様式３（療養者名簿）（⑤の場合）'!$BE29,1,0),0),0)</f>
        <v>0</v>
      </c>
      <c r="DG24" s="332">
        <f>IF(DG$19-'様式３（療養者名簿）（⑤の場合）'!$BD29+1&lt;=15,IF(DG$19&gt;='様式３（療養者名簿）（⑤の場合）'!$BD29,IF(DG$19&lt;='様式３（療養者名簿）（⑤の場合）'!$BE29,1,0),0),0)</f>
        <v>0</v>
      </c>
      <c r="DH24" s="332">
        <f>IF(DH$19-'様式３（療養者名簿）（⑤の場合）'!$BD29+1&lt;=15,IF(DH$19&gt;='様式３（療養者名簿）（⑤の場合）'!$BD29,IF(DH$19&lt;='様式３（療養者名簿）（⑤の場合）'!$BE29,1,0),0),0)</f>
        <v>0</v>
      </c>
      <c r="DI24" s="332">
        <f>IF(DI$19-'様式３（療養者名簿）（⑤の場合）'!$BD29+1&lt;=15,IF(DI$19&gt;='様式３（療養者名簿）（⑤の場合）'!$BD29,IF(DI$19&lt;='様式３（療養者名簿）（⑤の場合）'!$BE29,1,0),0),0)</f>
        <v>0</v>
      </c>
      <c r="DJ24" s="332">
        <f>IF(DJ$19-'様式３（療養者名簿）（⑤の場合）'!$BD29+1&lt;=15,IF(DJ$19&gt;='様式３（療養者名簿）（⑤の場合）'!$BD29,IF(DJ$19&lt;='様式３（療養者名簿）（⑤の場合）'!$BE29,1,0),0),0)</f>
        <v>0</v>
      </c>
      <c r="DK24" s="332">
        <f>IF(DK$19-'様式３（療養者名簿）（⑤の場合）'!$BD29+1&lt;=15,IF(DK$19&gt;='様式３（療養者名簿）（⑤の場合）'!$BD29,IF(DK$19&lt;='様式３（療養者名簿）（⑤の場合）'!$BE29,1,0),0),0)</f>
        <v>0</v>
      </c>
      <c r="DL24" s="332">
        <f>IF(DL$19-'様式３（療養者名簿）（⑤の場合）'!$BD29+1&lt;=15,IF(DL$19&gt;='様式３（療養者名簿）（⑤の場合）'!$BD29,IF(DL$19&lt;='様式３（療養者名簿）（⑤の場合）'!$BE29,1,0),0),0)</f>
        <v>0</v>
      </c>
      <c r="DM24" s="332">
        <f>IF(DM$19-'様式３（療養者名簿）（⑤の場合）'!$BD29+1&lt;=15,IF(DM$19&gt;='様式３（療養者名簿）（⑤の場合）'!$BD29,IF(DM$19&lt;='様式３（療養者名簿）（⑤の場合）'!$BE29,1,0),0),0)</f>
        <v>0</v>
      </c>
      <c r="DN24" s="332">
        <f>IF(DN$19-'様式３（療養者名簿）（⑤の場合）'!$BD29+1&lt;=15,IF(DN$19&gt;='様式３（療養者名簿）（⑤の場合）'!$BD29,IF(DN$19&lt;='様式３（療養者名簿）（⑤の場合）'!$BE29,1,0),0),0)</f>
        <v>0</v>
      </c>
      <c r="DO24" s="332">
        <f>IF(DO$19-'様式３（療養者名簿）（⑤の場合）'!$BD29+1&lt;=15,IF(DO$19&gt;='様式３（療養者名簿）（⑤の場合）'!$BD29,IF(DO$19&lt;='様式３（療養者名簿）（⑤の場合）'!$BE29,1,0),0),0)</f>
        <v>0</v>
      </c>
      <c r="DP24" s="332">
        <f>IF(DP$19-'様式３（療養者名簿）（⑤の場合）'!$BD29+1&lt;=15,IF(DP$19&gt;='様式３（療養者名簿）（⑤の場合）'!$BD29,IF(DP$19&lt;='様式３（療養者名簿）（⑤の場合）'!$BE29,1,0),0),0)</f>
        <v>0</v>
      </c>
      <c r="DQ24" s="332">
        <f>IF(DQ$19-'様式３（療養者名簿）（⑤の場合）'!$BD29+1&lt;=15,IF(DQ$19&gt;='様式３（療養者名簿）（⑤の場合）'!$BD29,IF(DQ$19&lt;='様式３（療養者名簿）（⑤の場合）'!$BE29,1,0),0),0)</f>
        <v>0</v>
      </c>
      <c r="DR24" s="332">
        <f>IF(DR$19-'様式３（療養者名簿）（⑤の場合）'!$BD29+1&lt;=15,IF(DR$19&gt;='様式３（療養者名簿）（⑤の場合）'!$BD29,IF(DR$19&lt;='様式３（療養者名簿）（⑤の場合）'!$BE29,1,0),0),0)</f>
        <v>0</v>
      </c>
      <c r="DS24" s="332">
        <f>IF(DS$19-'様式３（療養者名簿）（⑤の場合）'!$BD29+1&lt;=15,IF(DS$19&gt;='様式３（療養者名簿）（⑤の場合）'!$BD29,IF(DS$19&lt;='様式３（療養者名簿）（⑤の場合）'!$BE29,1,0),0),0)</f>
        <v>0</v>
      </c>
      <c r="DT24" s="332">
        <f>IF(DT$19-'様式３（療養者名簿）（⑤の場合）'!$BD29+1&lt;=15,IF(DT$19&gt;='様式３（療養者名簿）（⑤の場合）'!$BD29,IF(DT$19&lt;='様式３（療養者名簿）（⑤の場合）'!$BE29,1,0),0),0)</f>
        <v>0</v>
      </c>
      <c r="DU24" s="332">
        <f>IF(DU$19-'様式３（療養者名簿）（⑤の場合）'!$BD29+1&lt;=15,IF(DU$19&gt;='様式３（療養者名簿）（⑤の場合）'!$BD29,IF(DU$19&lt;='様式３（療養者名簿）（⑤の場合）'!$BE29,1,0),0),0)</f>
        <v>0</v>
      </c>
      <c r="DV24" s="332">
        <f>IF(DV$19-'様式３（療養者名簿）（⑤の場合）'!$BD29+1&lt;=15,IF(DV$19&gt;='様式３（療養者名簿）（⑤の場合）'!$BD29,IF(DV$19&lt;='様式３（療養者名簿）（⑤の場合）'!$BE29,1,0),0),0)</f>
        <v>0</v>
      </c>
      <c r="DW24" s="332">
        <f>IF(DW$19-'様式３（療養者名簿）（⑤の場合）'!$BD29+1&lt;=15,IF(DW$19&gt;='様式３（療養者名簿）（⑤の場合）'!$BD29,IF(DW$19&lt;='様式３（療養者名簿）（⑤の場合）'!$BE29,1,0),0),0)</f>
        <v>0</v>
      </c>
      <c r="DX24" s="332">
        <f>IF(DX$19-'様式３（療養者名簿）（⑤の場合）'!$BD29+1&lt;=15,IF(DX$19&gt;='様式３（療養者名簿）（⑤の場合）'!$BD29,IF(DX$19&lt;='様式３（療養者名簿）（⑤の場合）'!$BE29,1,0),0),0)</f>
        <v>0</v>
      </c>
      <c r="DY24" s="332">
        <f>IF(DY$19-'様式３（療養者名簿）（⑤の場合）'!$BD29+1&lt;=15,IF(DY$19&gt;='様式３（療養者名簿）（⑤の場合）'!$BD29,IF(DY$19&lt;='様式３（療養者名簿）（⑤の場合）'!$BE29,1,0),0),0)</f>
        <v>0</v>
      </c>
      <c r="DZ24" s="332">
        <f>IF(DZ$19-'様式３（療養者名簿）（⑤の場合）'!$BD29+1&lt;=15,IF(DZ$19&gt;='様式３（療養者名簿）（⑤の場合）'!$BD29,IF(DZ$19&lt;='様式３（療養者名簿）（⑤の場合）'!$BE29,1,0),0),0)</f>
        <v>0</v>
      </c>
      <c r="EA24" s="332">
        <f>IF(EA$19-'様式３（療養者名簿）（⑤の場合）'!$BD29+1&lt;=15,IF(EA$19&gt;='様式３（療養者名簿）（⑤の場合）'!$BD29,IF(EA$19&lt;='様式３（療養者名簿）（⑤の場合）'!$BE29,1,0),0),0)</f>
        <v>0</v>
      </c>
      <c r="EB24" s="332">
        <f>IF(EB$19-'様式３（療養者名簿）（⑤の場合）'!$BD29+1&lt;=15,IF(EB$19&gt;='様式３（療養者名簿）（⑤の場合）'!$BD29,IF(EB$19&lt;='様式３（療養者名簿）（⑤の場合）'!$BE29,1,0),0),0)</f>
        <v>0</v>
      </c>
      <c r="EC24" s="332">
        <f>IF(EC$19-'様式３（療養者名簿）（⑤の場合）'!$BD29+1&lt;=15,IF(EC$19&gt;='様式３（療養者名簿）（⑤の場合）'!$BD29,IF(EC$19&lt;='様式３（療養者名簿）（⑤の場合）'!$BE29,1,0),0),0)</f>
        <v>0</v>
      </c>
      <c r="ED24" s="332">
        <f>IF(ED$19-'様式３（療養者名簿）（⑤の場合）'!$BD29+1&lt;=15,IF(ED$19&gt;='様式３（療養者名簿）（⑤の場合）'!$BD29,IF(ED$19&lt;='様式３（療養者名簿）（⑤の場合）'!$BE29,1,0),0),0)</f>
        <v>0</v>
      </c>
      <c r="EE24" s="332">
        <f>IF(EE$19-'様式３（療養者名簿）（⑤の場合）'!$BD29+1&lt;=15,IF(EE$19&gt;='様式３（療養者名簿）（⑤の場合）'!$BD29,IF(EE$19&lt;='様式３（療養者名簿）（⑤の場合）'!$BE29,1,0),0),0)</f>
        <v>0</v>
      </c>
      <c r="EF24" s="332">
        <f>IF(EF$19-'様式３（療養者名簿）（⑤の場合）'!$BD29+1&lt;=15,IF(EF$19&gt;='様式３（療養者名簿）（⑤の場合）'!$BD29,IF(EF$19&lt;='様式３（療養者名簿）（⑤の場合）'!$BE29,1,0),0),0)</f>
        <v>0</v>
      </c>
      <c r="EG24" s="332">
        <f>IF(EG$19-'様式３（療養者名簿）（⑤の場合）'!$BD29+1&lt;=15,IF(EG$19&gt;='様式３（療養者名簿）（⑤の場合）'!$BD29,IF(EG$19&lt;='様式３（療養者名簿）（⑤の場合）'!$BE29,1,0),0),0)</f>
        <v>0</v>
      </c>
      <c r="EH24" s="332">
        <f>IF(EH$19-'様式３（療養者名簿）（⑤の場合）'!$BD29+1&lt;=15,IF(EH$19&gt;='様式３（療養者名簿）（⑤の場合）'!$BD29,IF(EH$19&lt;='様式３（療養者名簿）（⑤の場合）'!$BE29,1,0),0),0)</f>
        <v>0</v>
      </c>
      <c r="EI24" s="332">
        <f>IF(EI$19-'様式３（療養者名簿）（⑤の場合）'!$BD29+1&lt;=15,IF(EI$19&gt;='様式３（療養者名簿）（⑤の場合）'!$BD29,IF(EI$19&lt;='様式３（療養者名簿）（⑤の場合）'!$BE29,1,0),0),0)</f>
        <v>0</v>
      </c>
      <c r="EJ24" s="332">
        <f>IF(EJ$19-'様式３（療養者名簿）（⑤の場合）'!$BD29+1&lt;=15,IF(EJ$19&gt;='様式３（療養者名簿）（⑤の場合）'!$BD29,IF(EJ$19&lt;='様式３（療養者名簿）（⑤の場合）'!$BE29,1,0),0),0)</f>
        <v>0</v>
      </c>
      <c r="EK24" s="332">
        <f>IF(EK$19-'様式３（療養者名簿）（⑤の場合）'!$BD29+1&lt;=15,IF(EK$19&gt;='様式３（療養者名簿）（⑤の場合）'!$BD29,IF(EK$19&lt;='様式３（療養者名簿）（⑤の場合）'!$BE29,1,0),0),0)</f>
        <v>0</v>
      </c>
      <c r="EL24" s="332">
        <f>IF(EL$19-'様式３（療養者名簿）（⑤の場合）'!$BD29+1&lt;=15,IF(EL$19&gt;='様式３（療養者名簿）（⑤の場合）'!$BD29,IF(EL$19&lt;='様式３（療養者名簿）（⑤の場合）'!$BE29,1,0),0),0)</f>
        <v>0</v>
      </c>
      <c r="EM24" s="332">
        <f>IF(EM$19-'様式３（療養者名簿）（⑤の場合）'!$BD29+1&lt;=15,IF(EM$19&gt;='様式３（療養者名簿）（⑤の場合）'!$BD29,IF(EM$19&lt;='様式３（療養者名簿）（⑤の場合）'!$BE29,1,0),0),0)</f>
        <v>0</v>
      </c>
      <c r="EN24" s="332">
        <f>IF(EN$19-'様式３（療養者名簿）（⑤の場合）'!$BD29+1&lt;=15,IF(EN$19&gt;='様式３（療養者名簿）（⑤の場合）'!$BD29,IF(EN$19&lt;='様式３（療養者名簿）（⑤の場合）'!$BE29,1,0),0),0)</f>
        <v>0</v>
      </c>
      <c r="EO24" s="332">
        <f>IF(EO$19-'様式３（療養者名簿）（⑤の場合）'!$BD29+1&lt;=15,IF(EO$19&gt;='様式３（療養者名簿）（⑤の場合）'!$BD29,IF(EO$19&lt;='様式３（療養者名簿）（⑤の場合）'!$BE29,1,0),0),0)</f>
        <v>0</v>
      </c>
      <c r="EP24" s="332">
        <f>IF(EP$19-'様式３（療養者名簿）（⑤の場合）'!$BD29+1&lt;=15,IF(EP$19&gt;='様式３（療養者名簿）（⑤の場合）'!$BD29,IF(EP$19&lt;='様式３（療養者名簿）（⑤の場合）'!$BE29,1,0),0),0)</f>
        <v>0</v>
      </c>
      <c r="EQ24" s="332">
        <f>IF(EQ$19-'様式３（療養者名簿）（⑤の場合）'!$BD29+1&lt;=15,IF(EQ$19&gt;='様式３（療養者名簿）（⑤の場合）'!$BD29,IF(EQ$19&lt;='様式３（療養者名簿）（⑤の場合）'!$BE29,1,0),0),0)</f>
        <v>0</v>
      </c>
      <c r="ER24" s="332">
        <f>IF(ER$19-'様式３（療養者名簿）（⑤の場合）'!$BD29+1&lt;=15,IF(ER$19&gt;='様式３（療養者名簿）（⑤の場合）'!$BD29,IF(ER$19&lt;='様式３（療養者名簿）（⑤の場合）'!$BE29,1,0),0),0)</f>
        <v>0</v>
      </c>
      <c r="ES24" s="332">
        <f>IF(ES$19-'様式３（療養者名簿）（⑤の場合）'!$BD29+1&lt;=15,IF(ES$19&gt;='様式３（療養者名簿）（⑤の場合）'!$BD29,IF(ES$19&lt;='様式３（療養者名簿）（⑤の場合）'!$BE29,1,0),0),0)</f>
        <v>0</v>
      </c>
      <c r="ET24" s="332">
        <f>IF(ET$19-'様式３（療養者名簿）（⑤の場合）'!$BD29+1&lt;=15,IF(ET$19&gt;='様式３（療養者名簿）（⑤の場合）'!$BD29,IF(ET$19&lt;='様式３（療養者名簿）（⑤の場合）'!$BE29,1,0),0),0)</f>
        <v>0</v>
      </c>
      <c r="EU24" s="332">
        <f>IF(EU$19-'様式３（療養者名簿）（⑤の場合）'!$BD29+1&lt;=15,IF(EU$19&gt;='様式３（療養者名簿）（⑤の場合）'!$BD29,IF(EU$19&lt;='様式３（療養者名簿）（⑤の場合）'!$BE29,1,0),0),0)</f>
        <v>0</v>
      </c>
      <c r="EV24" s="332">
        <f>IF(EV$19-'様式３（療養者名簿）（⑤の場合）'!$BD29+1&lt;=15,IF(EV$19&gt;='様式３（療養者名簿）（⑤の場合）'!$BD29,IF(EV$19&lt;='様式３（療養者名簿）（⑤の場合）'!$BE29,1,0),0),0)</f>
        <v>0</v>
      </c>
      <c r="EW24" s="332">
        <f>IF(EW$19-'様式３（療養者名簿）（⑤の場合）'!$BD29+1&lt;=15,IF(EW$19&gt;='様式３（療養者名簿）（⑤の場合）'!$BD29,IF(EW$19&lt;='様式３（療養者名簿）（⑤の場合）'!$BE29,1,0),0),0)</f>
        <v>0</v>
      </c>
      <c r="EX24" s="332">
        <f>IF(EX$19-'様式３（療養者名簿）（⑤の場合）'!$BD29+1&lt;=15,IF(EX$19&gt;='様式３（療養者名簿）（⑤の場合）'!$BD29,IF(EX$19&lt;='様式３（療養者名簿）（⑤の場合）'!$BE29,1,0),0),0)</f>
        <v>0</v>
      </c>
      <c r="EY24" s="332">
        <f>IF(EY$19-'様式３（療養者名簿）（⑤の場合）'!$BD29+1&lt;=15,IF(EY$19&gt;='様式３（療養者名簿）（⑤の場合）'!$BD29,IF(EY$19&lt;='様式３（療養者名簿）（⑤の場合）'!$BE29,1,0),0),0)</f>
        <v>0</v>
      </c>
      <c r="EZ24" s="332">
        <f>IF(EZ$19-'様式３（療養者名簿）（⑤の場合）'!$BD29+1&lt;=15,IF(EZ$19&gt;='様式３（療養者名簿）（⑤の場合）'!$BD29,IF(EZ$19&lt;='様式３（療養者名簿）（⑤の場合）'!$BE29,1,0),0),0)</f>
        <v>0</v>
      </c>
      <c r="FA24" s="332">
        <f>IF(FA$19-'様式３（療養者名簿）（⑤の場合）'!$BD29+1&lt;=15,IF(FA$19&gt;='様式３（療養者名簿）（⑤の場合）'!$BD29,IF(FA$19&lt;='様式３（療養者名簿）（⑤の場合）'!$BE29,1,0),0),0)</f>
        <v>0</v>
      </c>
      <c r="FB24" s="332">
        <f>IF(FB$19-'様式３（療養者名簿）（⑤の場合）'!$BD29+1&lt;=15,IF(FB$19&gt;='様式３（療養者名簿）（⑤の場合）'!$BD29,IF(FB$19&lt;='様式３（療養者名簿）（⑤の場合）'!$BE29,1,0),0),0)</f>
        <v>0</v>
      </c>
      <c r="FC24" s="332">
        <f>IF(FC$19-'様式３（療養者名簿）（⑤の場合）'!$BD29+1&lt;=15,IF(FC$19&gt;='様式３（療養者名簿）（⑤の場合）'!$BD29,IF(FC$19&lt;='様式３（療養者名簿）（⑤の場合）'!$BE29,1,0),0),0)</f>
        <v>0</v>
      </c>
      <c r="FD24" s="332">
        <f>IF(FD$19-'様式３（療養者名簿）（⑤の場合）'!$BD29+1&lt;=15,IF(FD$19&gt;='様式３（療養者名簿）（⑤の場合）'!$BD29,IF(FD$19&lt;='様式３（療養者名簿）（⑤の場合）'!$BE29,1,0),0),0)</f>
        <v>0</v>
      </c>
      <c r="FE24" s="332">
        <f>IF(FE$19-'様式３（療養者名簿）（⑤の場合）'!$BD29+1&lt;=15,IF(FE$19&gt;='様式３（療養者名簿）（⑤の場合）'!$BD29,IF(FE$19&lt;='様式３（療養者名簿）（⑤の場合）'!$BE29,1,0),0),0)</f>
        <v>0</v>
      </c>
      <c r="FF24" s="332">
        <f>IF(FF$19-'様式３（療養者名簿）（⑤の場合）'!$BD29+1&lt;=15,IF(FF$19&gt;='様式３（療養者名簿）（⑤の場合）'!$BD29,IF(FF$19&lt;='様式３（療養者名簿）（⑤の場合）'!$BE29,1,0),0),0)</f>
        <v>0</v>
      </c>
      <c r="FG24" s="332">
        <f>IF(FG$19-'様式３（療養者名簿）（⑤の場合）'!$BD29+1&lt;=15,IF(FG$19&gt;='様式３（療養者名簿）（⑤の場合）'!$BD29,IF(FG$19&lt;='様式３（療養者名簿）（⑤の場合）'!$BE29,1,0),0),0)</f>
        <v>0</v>
      </c>
      <c r="FH24" s="332">
        <f>IF(FH$19-'様式３（療養者名簿）（⑤の場合）'!$BD29+1&lt;=15,IF(FH$19&gt;='様式３（療養者名簿）（⑤の場合）'!$BD29,IF(FH$19&lt;='様式３（療養者名簿）（⑤の場合）'!$BE29,1,0),0),0)</f>
        <v>0</v>
      </c>
      <c r="FI24" s="332">
        <f>IF(FI$19-'様式３（療養者名簿）（⑤の場合）'!$BD29+1&lt;=15,IF(FI$19&gt;='様式３（療養者名簿）（⑤の場合）'!$BD29,IF(FI$19&lt;='様式３（療養者名簿）（⑤の場合）'!$BE29,1,0),0),0)</f>
        <v>0</v>
      </c>
      <c r="FJ24" s="332">
        <f>IF(FJ$19-'様式３（療養者名簿）（⑤の場合）'!$BD29+1&lt;=15,IF(FJ$19&gt;='様式３（療養者名簿）（⑤の場合）'!$BD29,IF(FJ$19&lt;='様式３（療養者名簿）（⑤の場合）'!$BE29,1,0),0),0)</f>
        <v>0</v>
      </c>
      <c r="FK24" s="332">
        <f>IF(FK$19-'様式３（療養者名簿）（⑤の場合）'!$BD29+1&lt;=15,IF(FK$19&gt;='様式３（療養者名簿）（⑤の場合）'!$BD29,IF(FK$19&lt;='様式３（療養者名簿）（⑤の場合）'!$BE29,1,0),0),0)</f>
        <v>0</v>
      </c>
      <c r="FL24" s="332">
        <f>IF(FL$19-'様式３（療養者名簿）（⑤の場合）'!$BD29+1&lt;=15,IF(FL$19&gt;='様式３（療養者名簿）（⑤の場合）'!$BD29,IF(FL$19&lt;='様式３（療養者名簿）（⑤の場合）'!$BE29,1,0),0),0)</f>
        <v>0</v>
      </c>
      <c r="FM24" s="332">
        <f>IF(FM$19-'様式３（療養者名簿）（⑤の場合）'!$BD29+1&lt;=15,IF(FM$19&gt;='様式３（療養者名簿）（⑤の場合）'!$BD29,IF(FM$19&lt;='様式３（療養者名簿）（⑤の場合）'!$BE29,1,0),0),0)</f>
        <v>0</v>
      </c>
      <c r="FN24" s="332">
        <f>IF(FN$19-'様式３（療養者名簿）（⑤の場合）'!$BD29+1&lt;=15,IF(FN$19&gt;='様式３（療養者名簿）（⑤の場合）'!$BD29,IF(FN$19&lt;='様式３（療養者名簿）（⑤の場合）'!$BE29,1,0),0),0)</f>
        <v>0</v>
      </c>
      <c r="FO24" s="332">
        <f>IF(FO$19-'様式３（療養者名簿）（⑤の場合）'!$BD29+1&lt;=15,IF(FO$19&gt;='様式３（療養者名簿）（⑤の場合）'!$BD29,IF(FO$19&lt;='様式３（療養者名簿）（⑤の場合）'!$BE29,1,0),0),0)</f>
        <v>0</v>
      </c>
      <c r="FP24" s="332">
        <f>IF(FP$19-'様式３（療養者名簿）（⑤の場合）'!$BD29+1&lt;=15,IF(FP$19&gt;='様式３（療養者名簿）（⑤の場合）'!$BD29,IF(FP$19&lt;='様式３（療養者名簿）（⑤の場合）'!$BE29,1,0),0),0)</f>
        <v>0</v>
      </c>
      <c r="FQ24" s="332">
        <f>IF(FQ$19-'様式３（療養者名簿）（⑤の場合）'!$BD29+1&lt;=15,IF(FQ$19&gt;='様式３（療養者名簿）（⑤の場合）'!$BD29,IF(FQ$19&lt;='様式３（療養者名簿）（⑤の場合）'!$BE29,1,0),0),0)</f>
        <v>0</v>
      </c>
      <c r="FR24" s="332">
        <f>IF(FR$19-'様式３（療養者名簿）（⑤の場合）'!$BD29+1&lt;=15,IF(FR$19&gt;='様式３（療養者名簿）（⑤の場合）'!$BD29,IF(FR$19&lt;='様式３（療養者名簿）（⑤の場合）'!$BE29,1,0),0),0)</f>
        <v>0</v>
      </c>
      <c r="FS24" s="332">
        <f>IF(FS$19-'様式３（療養者名簿）（⑤の場合）'!$BD29+1&lt;=15,IF(FS$19&gt;='様式３（療養者名簿）（⑤の場合）'!$BD29,IF(FS$19&lt;='様式３（療養者名簿）（⑤の場合）'!$BE29,1,0),0),0)</f>
        <v>0</v>
      </c>
      <c r="FT24" s="332">
        <f>IF(FT$19-'様式３（療養者名簿）（⑤の場合）'!$BD29+1&lt;=15,IF(FT$19&gt;='様式３（療養者名簿）（⑤の場合）'!$BD29,IF(FT$19&lt;='様式３（療養者名簿）（⑤の場合）'!$BE29,1,0),0),0)</f>
        <v>0</v>
      </c>
      <c r="FU24" s="332">
        <f>IF(FU$19-'様式３（療養者名簿）（⑤の場合）'!$BD29+1&lt;=15,IF(FU$19&gt;='様式３（療養者名簿）（⑤の場合）'!$BD29,IF(FU$19&lt;='様式３（療養者名簿）（⑤の場合）'!$BE29,1,0),0),0)</f>
        <v>0</v>
      </c>
      <c r="FV24" s="332">
        <f>IF(FV$19-'様式３（療養者名簿）（⑤の場合）'!$BD29+1&lt;=15,IF(FV$19&gt;='様式３（療養者名簿）（⑤の場合）'!$BD29,IF(FV$19&lt;='様式３（療養者名簿）（⑤の場合）'!$BE29,1,0),0),0)</f>
        <v>0</v>
      </c>
      <c r="FW24" s="332">
        <f>IF(FW$19-'様式３（療養者名簿）（⑤の場合）'!$BD29+1&lt;=15,IF(FW$19&gt;='様式３（療養者名簿）（⑤の場合）'!$BD29,IF(FW$19&lt;='様式３（療養者名簿）（⑤の場合）'!$BE29,1,0),0),0)</f>
        <v>0</v>
      </c>
      <c r="FX24" s="332">
        <f>IF(FX$19-'様式３（療養者名簿）（⑤の場合）'!$BD29+1&lt;=15,IF(FX$19&gt;='様式３（療養者名簿）（⑤の場合）'!$BD29,IF(FX$19&lt;='様式３（療養者名簿）（⑤の場合）'!$BE29,1,0),0),0)</f>
        <v>0</v>
      </c>
      <c r="FY24" s="332">
        <f>IF(FY$19-'様式３（療養者名簿）（⑤の場合）'!$BD29+1&lt;=15,IF(FY$19&gt;='様式３（療養者名簿）（⑤の場合）'!$BD29,IF(FY$19&lt;='様式３（療養者名簿）（⑤の場合）'!$BE29,1,0),0),0)</f>
        <v>0</v>
      </c>
      <c r="FZ24" s="332">
        <f>IF(FZ$19-'様式３（療養者名簿）（⑤の場合）'!$BD29+1&lt;=15,IF(FZ$19&gt;='様式３（療養者名簿）（⑤の場合）'!$BD29,IF(FZ$19&lt;='様式３（療養者名簿）（⑤の場合）'!$BE29,1,0),0),0)</f>
        <v>0</v>
      </c>
      <c r="GA24" s="332">
        <f>IF(GA$19-'様式３（療養者名簿）（⑤の場合）'!$BD29+1&lt;=15,IF(GA$19&gt;='様式３（療養者名簿）（⑤の場合）'!$BD29,IF(GA$19&lt;='様式３（療養者名簿）（⑤の場合）'!$BE29,1,0),0),0)</f>
        <v>0</v>
      </c>
      <c r="GB24" s="332">
        <f>IF(GB$19-'様式３（療養者名簿）（⑤の場合）'!$BD29+1&lt;=15,IF(GB$19&gt;='様式３（療養者名簿）（⑤の場合）'!$BD29,IF(GB$19&lt;='様式３（療養者名簿）（⑤の場合）'!$BE29,1,0),0),0)</f>
        <v>0</v>
      </c>
      <c r="GC24" s="332">
        <f>IF(GC$19-'様式３（療養者名簿）（⑤の場合）'!$BD29+1&lt;=15,IF(GC$19&gt;='様式３（療養者名簿）（⑤の場合）'!$BD29,IF(GC$19&lt;='様式３（療養者名簿）（⑤の場合）'!$BE29,1,0),0),0)</f>
        <v>0</v>
      </c>
      <c r="GD24" s="332">
        <f>IF(GD$19-'様式３（療養者名簿）（⑤の場合）'!$BD29+1&lt;=15,IF(GD$19&gt;='様式３（療養者名簿）（⑤の場合）'!$BD29,IF(GD$19&lt;='様式３（療養者名簿）（⑤の場合）'!$BE29,1,0),0),0)</f>
        <v>0</v>
      </c>
      <c r="GE24" s="332">
        <f>IF(GE$19-'様式３（療養者名簿）（⑤の場合）'!$BD29+1&lt;=15,IF(GE$19&gt;='様式３（療養者名簿）（⑤の場合）'!$BD29,IF(GE$19&lt;='様式３（療養者名簿）（⑤の場合）'!$BE29,1,0),0),0)</f>
        <v>0</v>
      </c>
      <c r="GF24" s="332">
        <f>IF(GF$19-'様式３（療養者名簿）（⑤の場合）'!$BD29+1&lt;=15,IF(GF$19&gt;='様式３（療養者名簿）（⑤の場合）'!$BD29,IF(GF$19&lt;='様式３（療養者名簿）（⑤の場合）'!$BE29,1,0),0),0)</f>
        <v>0</v>
      </c>
      <c r="GG24" s="332">
        <f>IF(GG$19-'様式３（療養者名簿）（⑤の場合）'!$BD29+1&lt;=15,IF(GG$19&gt;='様式３（療養者名簿）（⑤の場合）'!$BD29,IF(GG$19&lt;='様式３（療養者名簿）（⑤の場合）'!$BE29,1,0),0),0)</f>
        <v>0</v>
      </c>
      <c r="GH24" s="332">
        <f>IF(GH$19-'様式３（療養者名簿）（⑤の場合）'!$BD29+1&lt;=15,IF(GH$19&gt;='様式３（療養者名簿）（⑤の場合）'!$BD29,IF(GH$19&lt;='様式３（療養者名簿）（⑤の場合）'!$BE29,1,0),0),0)</f>
        <v>0</v>
      </c>
      <c r="GI24" s="332">
        <f>IF(GI$19-'様式３（療養者名簿）（⑤の場合）'!$BD29+1&lt;=15,IF(GI$19&gt;='様式３（療養者名簿）（⑤の場合）'!$BD29,IF(GI$19&lt;='様式３（療養者名簿）（⑤の場合）'!$BE29,1,0),0),0)</f>
        <v>0</v>
      </c>
      <c r="GJ24" s="332">
        <f>IF(GJ$19-'様式３（療養者名簿）（⑤の場合）'!$BD29+1&lt;=15,IF(GJ$19&gt;='様式３（療養者名簿）（⑤の場合）'!$BD29,IF(GJ$19&lt;='様式３（療養者名簿）（⑤の場合）'!$BE29,1,0),0),0)</f>
        <v>0</v>
      </c>
      <c r="GK24" s="332">
        <f>IF(GK$19-'様式３（療養者名簿）（⑤の場合）'!$BD29+1&lt;=15,IF(GK$19&gt;='様式３（療養者名簿）（⑤の場合）'!$BD29,IF(GK$19&lt;='様式３（療養者名簿）（⑤の場合）'!$BE29,1,0),0),0)</f>
        <v>0</v>
      </c>
      <c r="GL24" s="332">
        <f>IF(GL$19-'様式３（療養者名簿）（⑤の場合）'!$BD29+1&lt;=15,IF(GL$19&gt;='様式３（療養者名簿）（⑤の場合）'!$BD29,IF(GL$19&lt;='様式３（療養者名簿）（⑤の場合）'!$BE29,1,0),0),0)</f>
        <v>0</v>
      </c>
      <c r="GM24" s="332">
        <f>IF(GM$19-'様式３（療養者名簿）（⑤の場合）'!$BD29+1&lt;=15,IF(GM$19&gt;='様式３（療養者名簿）（⑤の場合）'!$BD29,IF(GM$19&lt;='様式３（療養者名簿）（⑤の場合）'!$BE29,1,0),0),0)</f>
        <v>0</v>
      </c>
      <c r="GN24" s="332">
        <f>IF(GN$19-'様式３（療養者名簿）（⑤の場合）'!$BD29+1&lt;=15,IF(GN$19&gt;='様式３（療養者名簿）（⑤の場合）'!$BD29,IF(GN$19&lt;='様式３（療養者名簿）（⑤の場合）'!$BE29,1,0),0),0)</f>
        <v>0</v>
      </c>
      <c r="GO24" s="332">
        <f>IF(GO$19-'様式３（療養者名簿）（⑤の場合）'!$BD29+1&lt;=15,IF(GO$19&gt;='様式３（療養者名簿）（⑤の場合）'!$BD29,IF(GO$19&lt;='様式３（療養者名簿）（⑤の場合）'!$BE29,1,0),0),0)</f>
        <v>0</v>
      </c>
      <c r="GP24" s="332">
        <f>IF(GP$19-'様式３（療養者名簿）（⑤の場合）'!$BD29+1&lt;=15,IF(GP$19&gt;='様式３（療養者名簿）（⑤の場合）'!$BD29,IF(GP$19&lt;='様式３（療養者名簿）（⑤の場合）'!$BE29,1,0),0),0)</f>
        <v>0</v>
      </c>
      <c r="GQ24" s="332">
        <f>IF(GQ$19-'様式３（療養者名簿）（⑤の場合）'!$BD29+1&lt;=15,IF(GQ$19&gt;='様式３（療養者名簿）（⑤の場合）'!$BD29,IF(GQ$19&lt;='様式３（療養者名簿）（⑤の場合）'!$BE29,1,0),0),0)</f>
        <v>0</v>
      </c>
      <c r="GR24" s="332">
        <f>IF(GR$19-'様式３（療養者名簿）（⑤の場合）'!$BD29+1&lt;=15,IF(GR$19&gt;='様式３（療養者名簿）（⑤の場合）'!$BD29,IF(GR$19&lt;='様式３（療養者名簿）（⑤の場合）'!$BE29,1,0),0),0)</f>
        <v>0</v>
      </c>
      <c r="GS24" s="332">
        <f>IF(GS$19-'様式３（療養者名簿）（⑤の場合）'!$BD29+1&lt;=15,IF(GS$19&gt;='様式３（療養者名簿）（⑤の場合）'!$BD29,IF(GS$19&lt;='様式３（療養者名簿）（⑤の場合）'!$BE29,1,0),0),0)</f>
        <v>0</v>
      </c>
      <c r="GT24" s="332">
        <f>IF(GT$19-'様式３（療養者名簿）（⑤の場合）'!$BD29+1&lt;=15,IF(GT$19&gt;='様式３（療養者名簿）（⑤の場合）'!$BD29,IF(GT$19&lt;='様式３（療養者名簿）（⑤の場合）'!$BE29,1,0),0),0)</f>
        <v>0</v>
      </c>
      <c r="GU24" s="332">
        <f>IF(GU$19-'様式３（療養者名簿）（⑤の場合）'!$BD29+1&lt;=15,IF(GU$19&gt;='様式３（療養者名簿）（⑤の場合）'!$BD29,IF(GU$19&lt;='様式３（療養者名簿）（⑤の場合）'!$BE29,1,0),0),0)</f>
        <v>0</v>
      </c>
      <c r="GV24" s="332">
        <f>IF(GV$19-'様式３（療養者名簿）（⑤の場合）'!$BD29+1&lt;=15,IF(GV$19&gt;='様式３（療養者名簿）（⑤の場合）'!$BD29,IF(GV$19&lt;='様式３（療養者名簿）（⑤の場合）'!$BE29,1,0),0),0)</f>
        <v>0</v>
      </c>
      <c r="GW24" s="332">
        <f>IF(GW$19-'様式３（療養者名簿）（⑤の場合）'!$BD29+1&lt;=15,IF(GW$19&gt;='様式３（療養者名簿）（⑤の場合）'!$BD29,IF(GW$19&lt;='様式３（療養者名簿）（⑤の場合）'!$BE29,1,0),0),0)</f>
        <v>0</v>
      </c>
      <c r="GX24" s="332">
        <f>IF(GX$19-'様式３（療養者名簿）（⑤の場合）'!$BD29+1&lt;=15,IF(GX$19&gt;='様式３（療養者名簿）（⑤の場合）'!$BD29,IF(GX$19&lt;='様式３（療養者名簿）（⑤の場合）'!$BE29,1,0),0),0)</f>
        <v>0</v>
      </c>
      <c r="GY24" s="332">
        <f>IF(GY$19-'様式３（療養者名簿）（⑤の場合）'!$BD29+1&lt;=15,IF(GY$19&gt;='様式３（療養者名簿）（⑤の場合）'!$BD29,IF(GY$19&lt;='様式３（療養者名簿）（⑤の場合）'!$BE29,1,0),0),0)</f>
        <v>0</v>
      </c>
      <c r="GZ24" s="332">
        <f>IF(GZ$19-'様式３（療養者名簿）（⑤の場合）'!$BD29+1&lt;=15,IF(GZ$19&gt;='様式３（療養者名簿）（⑤の場合）'!$BD29,IF(GZ$19&lt;='様式３（療養者名簿）（⑤の場合）'!$BE29,1,0),0),0)</f>
        <v>0</v>
      </c>
      <c r="HA24" s="332">
        <f>IF(HA$19-'様式３（療養者名簿）（⑤の場合）'!$BD29+1&lt;=15,IF(HA$19&gt;='様式３（療養者名簿）（⑤の場合）'!$BD29,IF(HA$19&lt;='様式３（療養者名簿）（⑤の場合）'!$BE29,1,0),0),0)</f>
        <v>0</v>
      </c>
      <c r="HB24" s="332">
        <f>IF(HB$19-'様式３（療養者名簿）（⑤の場合）'!$BD29+1&lt;=15,IF(HB$19&gt;='様式３（療養者名簿）（⑤の場合）'!$BD29,IF(HB$19&lt;='様式３（療養者名簿）（⑤の場合）'!$BE29,1,0),0),0)</f>
        <v>0</v>
      </c>
      <c r="HC24" s="332">
        <f>IF(HC$19-'様式３（療養者名簿）（⑤の場合）'!$BD29+1&lt;=15,IF(HC$19&gt;='様式３（療養者名簿）（⑤の場合）'!$BD29,IF(HC$19&lt;='様式３（療養者名簿）（⑤の場合）'!$BE29,1,0),0),0)</f>
        <v>0</v>
      </c>
      <c r="HD24" s="332">
        <f>IF(HD$19-'様式３（療養者名簿）（⑤の場合）'!$BD29+1&lt;=15,IF(HD$19&gt;='様式３（療養者名簿）（⑤の場合）'!$BD29,IF(HD$19&lt;='様式３（療養者名簿）（⑤の場合）'!$BE29,1,0),0),0)</f>
        <v>0</v>
      </c>
      <c r="HE24" s="332">
        <f>IF(HE$19-'様式３（療養者名簿）（⑤の場合）'!$BD29+1&lt;=15,IF(HE$19&gt;='様式３（療養者名簿）（⑤の場合）'!$BD29,IF(HE$19&lt;='様式３（療養者名簿）（⑤の場合）'!$BE29,1,0),0),0)</f>
        <v>0</v>
      </c>
      <c r="HF24" s="332">
        <f>IF(HF$19-'様式３（療養者名簿）（⑤の場合）'!$BD29+1&lt;=15,IF(HF$19&gt;='様式３（療養者名簿）（⑤の場合）'!$BD29,IF(HF$19&lt;='様式３（療養者名簿）（⑤の場合）'!$BE29,1,0),0),0)</f>
        <v>0</v>
      </c>
      <c r="HG24" s="332">
        <f>IF(HG$19-'様式３（療養者名簿）（⑤の場合）'!$BD29+1&lt;=15,IF(HG$19&gt;='様式３（療養者名簿）（⑤の場合）'!$BD29,IF(HG$19&lt;='様式３（療養者名簿）（⑤の場合）'!$BE29,1,0),0),0)</f>
        <v>0</v>
      </c>
      <c r="HH24" s="332">
        <f>IF(HH$19-'様式３（療養者名簿）（⑤の場合）'!$BD29+1&lt;=15,IF(HH$19&gt;='様式３（療養者名簿）（⑤の場合）'!$BD29,IF(HH$19&lt;='様式３（療養者名簿）（⑤の場合）'!$BE29,1,0),0),0)</f>
        <v>0</v>
      </c>
      <c r="HI24" s="332">
        <f>IF(HI$19-'様式３（療養者名簿）（⑤の場合）'!$BD29+1&lt;=15,IF(HI$19&gt;='様式３（療養者名簿）（⑤の場合）'!$BD29,IF(HI$19&lt;='様式３（療養者名簿）（⑤の場合）'!$BE29,1,0),0),0)</f>
        <v>0</v>
      </c>
      <c r="HJ24" s="332">
        <f>IF(HJ$19-'様式３（療養者名簿）（⑤の場合）'!$BD29+1&lt;=15,IF(HJ$19&gt;='様式３（療養者名簿）（⑤の場合）'!$BD29,IF(HJ$19&lt;='様式３（療養者名簿）（⑤の場合）'!$BE29,1,0),0),0)</f>
        <v>0</v>
      </c>
      <c r="HK24" s="332">
        <f>IF(HK$19-'様式３（療養者名簿）（⑤の場合）'!$BD29+1&lt;=15,IF(HK$19&gt;='様式３（療養者名簿）（⑤の場合）'!$BD29,IF(HK$19&lt;='様式３（療養者名簿）（⑤の場合）'!$BE29,1,0),0),0)</f>
        <v>0</v>
      </c>
      <c r="HL24" s="332">
        <f>IF(HL$19-'様式３（療養者名簿）（⑤の場合）'!$BD29+1&lt;=15,IF(HL$19&gt;='様式３（療養者名簿）（⑤の場合）'!$BD29,IF(HL$19&lt;='様式３（療養者名簿）（⑤の場合）'!$BE29,1,0),0),0)</f>
        <v>0</v>
      </c>
      <c r="HM24" s="332">
        <f>IF(HM$19-'様式３（療養者名簿）（⑤の場合）'!$BD29+1&lt;=15,IF(HM$19&gt;='様式３（療養者名簿）（⑤の場合）'!$BD29,IF(HM$19&lt;='様式３（療養者名簿）（⑤の場合）'!$BE29,1,0),0),0)</f>
        <v>0</v>
      </c>
      <c r="HN24" s="332">
        <f>IF(HN$19-'様式３（療養者名簿）（⑤の場合）'!$BD29+1&lt;=15,IF(HN$19&gt;='様式３（療養者名簿）（⑤の場合）'!$BD29,IF(HN$19&lt;='様式３（療養者名簿）（⑤の場合）'!$BE29,1,0),0),0)</f>
        <v>0</v>
      </c>
      <c r="HO24" s="332">
        <f>IF(HO$19-'様式３（療養者名簿）（⑤の場合）'!$BD29+1&lt;=15,IF(HO$19&gt;='様式３（療養者名簿）（⑤の場合）'!$BD29,IF(HO$19&lt;='様式３（療養者名簿）（⑤の場合）'!$BE29,1,0),0),0)</f>
        <v>0</v>
      </c>
      <c r="HP24" s="332">
        <f>IF(HP$19-'様式３（療養者名簿）（⑤の場合）'!$BD29+1&lt;=15,IF(HP$19&gt;='様式３（療養者名簿）（⑤の場合）'!$BD29,IF(HP$19&lt;='様式３（療養者名簿）（⑤の場合）'!$BE29,1,0),0),0)</f>
        <v>0</v>
      </c>
      <c r="HQ24" s="332">
        <f>IF(HQ$19-'様式３（療養者名簿）（⑤の場合）'!$BD29+1&lt;=15,IF(HQ$19&gt;='様式３（療養者名簿）（⑤の場合）'!$BD29,IF(HQ$19&lt;='様式３（療養者名簿）（⑤の場合）'!$BE29,1,0),0),0)</f>
        <v>0</v>
      </c>
      <c r="HR24" s="332">
        <f>IF(HR$19-'様式３（療養者名簿）（⑤の場合）'!$BD29+1&lt;=15,IF(HR$19&gt;='様式３（療養者名簿）（⑤の場合）'!$BD29,IF(HR$19&lt;='様式３（療養者名簿）（⑤の場合）'!$BE29,1,0),0),0)</f>
        <v>0</v>
      </c>
      <c r="HS24" s="332">
        <f>IF(HS$19-'様式３（療養者名簿）（⑤の場合）'!$BD29+1&lt;=15,IF(HS$19&gt;='様式３（療養者名簿）（⑤の場合）'!$BD29,IF(HS$19&lt;='様式３（療養者名簿）（⑤の場合）'!$BE29,1,0),0),0)</f>
        <v>0</v>
      </c>
      <c r="HT24" s="332">
        <f>IF(HT$19-'様式３（療養者名簿）（⑤の場合）'!$BD29+1&lt;=15,IF(HT$19&gt;='様式３（療養者名簿）（⑤の場合）'!$BD29,IF(HT$19&lt;='様式３（療養者名簿）（⑤の場合）'!$BE29,1,0),0),0)</f>
        <v>0</v>
      </c>
      <c r="HU24" s="332">
        <f>IF(HU$19-'様式３（療養者名簿）（⑤の場合）'!$BD29+1&lt;=15,IF(HU$19&gt;='様式３（療養者名簿）（⑤の場合）'!$BD29,IF(HU$19&lt;='様式３（療養者名簿）（⑤の場合）'!$BE29,1,0),0),0)</f>
        <v>0</v>
      </c>
      <c r="HV24" s="332">
        <f>IF(HV$19-'様式３（療養者名簿）（⑤の場合）'!$BD29+1&lt;=15,IF(HV$19&gt;='様式３（療養者名簿）（⑤の場合）'!$BD29,IF(HV$19&lt;='様式３（療養者名簿）（⑤の場合）'!$BE29,1,0),0),0)</f>
        <v>0</v>
      </c>
      <c r="HW24" s="332">
        <f>IF(HW$19-'様式３（療養者名簿）（⑤の場合）'!$BD29+1&lt;=15,IF(HW$19&gt;='様式３（療養者名簿）（⑤の場合）'!$BD29,IF(HW$19&lt;='様式３（療養者名簿）（⑤の場合）'!$BE29,1,0),0),0)</f>
        <v>0</v>
      </c>
      <c r="HX24" s="332">
        <f>IF(HX$19-'様式３（療養者名簿）（⑤の場合）'!$BD29+1&lt;=15,IF(HX$19&gt;='様式３（療養者名簿）（⑤の場合）'!$BD29,IF(HX$19&lt;='様式３（療養者名簿）（⑤の場合）'!$BE29,1,0),0),0)</f>
        <v>0</v>
      </c>
      <c r="HY24" s="332">
        <f>IF(HY$19-'様式３（療養者名簿）（⑤の場合）'!$BD29+1&lt;=15,IF(HY$19&gt;='様式３（療養者名簿）（⑤の場合）'!$BD29,IF(HY$19&lt;='様式３（療養者名簿）（⑤の場合）'!$BE29,1,0),0),0)</f>
        <v>0</v>
      </c>
      <c r="HZ24" s="332">
        <f>IF(HZ$19-'様式３（療養者名簿）（⑤の場合）'!$BD29+1&lt;=15,IF(HZ$19&gt;='様式３（療養者名簿）（⑤の場合）'!$BD29,IF(HZ$19&lt;='様式３（療養者名簿）（⑤の場合）'!$BE29,1,0),0),0)</f>
        <v>0</v>
      </c>
      <c r="IA24" s="332">
        <f>IF(IA$19-'様式３（療養者名簿）（⑤の場合）'!$BD29+1&lt;=15,IF(IA$19&gt;='様式３（療養者名簿）（⑤の場合）'!$BD29,IF(IA$19&lt;='様式３（療養者名簿）（⑤の場合）'!$BE29,1,0),0),0)</f>
        <v>0</v>
      </c>
      <c r="IB24" s="332">
        <f>IF(IB$19-'様式３（療養者名簿）（⑤の場合）'!$BD29+1&lt;=15,IF(IB$19&gt;='様式３（療養者名簿）（⑤の場合）'!$BD29,IF(IB$19&lt;='様式３（療養者名簿）（⑤の場合）'!$BE29,1,0),0),0)</f>
        <v>0</v>
      </c>
      <c r="IC24" s="332">
        <f>IF(IC$19-'様式３（療養者名簿）（⑤の場合）'!$BD29+1&lt;=15,IF(IC$19&gt;='様式３（療養者名簿）（⑤の場合）'!$BD29,IF(IC$19&lt;='様式３（療養者名簿）（⑤の場合）'!$BE29,1,0),0),0)</f>
        <v>0</v>
      </c>
      <c r="ID24" s="332">
        <f>IF(ID$19-'様式３（療養者名簿）（⑤の場合）'!$BD29+1&lt;=15,IF(ID$19&gt;='様式３（療養者名簿）（⑤の場合）'!$BD29,IF(ID$19&lt;='様式３（療養者名簿）（⑤の場合）'!$BE29,1,0),0),0)</f>
        <v>0</v>
      </c>
      <c r="IE24" s="332">
        <f>IF(IE$19-'様式３（療養者名簿）（⑤の場合）'!$BD29+1&lt;=15,IF(IE$19&gt;='様式３（療養者名簿）（⑤の場合）'!$BD29,IF(IE$19&lt;='様式３（療養者名簿）（⑤の場合）'!$BE29,1,0),0),0)</f>
        <v>0</v>
      </c>
      <c r="IF24" s="332">
        <f>IF(IF$19-'様式３（療養者名簿）（⑤の場合）'!$BD29+1&lt;=15,IF(IF$19&gt;='様式３（療養者名簿）（⑤の場合）'!$BD29,IF(IF$19&lt;='様式３（療養者名簿）（⑤の場合）'!$BE29,1,0),0),0)</f>
        <v>0</v>
      </c>
      <c r="IG24" s="332">
        <f>IF(IG$19-'様式３（療養者名簿）（⑤の場合）'!$BD29+1&lt;=15,IF(IG$19&gt;='様式３（療養者名簿）（⑤の場合）'!$BD29,IF(IG$19&lt;='様式３（療養者名簿）（⑤の場合）'!$BE29,1,0),0),0)</f>
        <v>0</v>
      </c>
      <c r="IH24" s="332">
        <f>IF(IH$19-'様式３（療養者名簿）（⑤の場合）'!$BD29+1&lt;=15,IF(IH$19&gt;='様式３（療養者名簿）（⑤の場合）'!$BD29,IF(IH$19&lt;='様式３（療養者名簿）（⑤の場合）'!$BE29,1,0),0),0)</f>
        <v>0</v>
      </c>
      <c r="II24" s="332">
        <f>IF(II$19-'様式３（療養者名簿）（⑤の場合）'!$BD29+1&lt;=15,IF(II$19&gt;='様式３（療養者名簿）（⑤の場合）'!$BD29,IF(II$19&lt;='様式３（療養者名簿）（⑤の場合）'!$BE29,1,0),0),0)</f>
        <v>0</v>
      </c>
      <c r="IJ24" s="332">
        <f>IF(IJ$19-'様式３（療養者名簿）（⑤の場合）'!$BD29+1&lt;=15,IF(IJ$19&gt;='様式３（療養者名簿）（⑤の場合）'!$BD29,IF(IJ$19&lt;='様式３（療養者名簿）（⑤の場合）'!$BE29,1,0),0),0)</f>
        <v>0</v>
      </c>
      <c r="IK24" s="332">
        <f>IF(IK$19-'様式３（療養者名簿）（⑤の場合）'!$BD29+1&lt;=15,IF(IK$19&gt;='様式３（療養者名簿）（⑤の場合）'!$BD29,IF(IK$19&lt;='様式３（療養者名簿）（⑤の場合）'!$BE29,1,0),0),0)</f>
        <v>0</v>
      </c>
      <c r="IL24" s="332">
        <f>IF(IL$19-'様式３（療養者名簿）（⑤の場合）'!$BD29+1&lt;=15,IF(IL$19&gt;='様式３（療養者名簿）（⑤の場合）'!$BD29,IF(IL$19&lt;='様式３（療養者名簿）（⑤の場合）'!$BE29,1,0),0),0)</f>
        <v>0</v>
      </c>
      <c r="IM24" s="332">
        <f>IF(IM$19-'様式３（療養者名簿）（⑤の場合）'!$BD29+1&lt;=15,IF(IM$19&gt;='様式３（療養者名簿）（⑤の場合）'!$BD29,IF(IM$19&lt;='様式３（療養者名簿）（⑤の場合）'!$BE29,1,0),0),0)</f>
        <v>0</v>
      </c>
      <c r="IN24" s="332">
        <f>IF(IN$19-'様式３（療養者名簿）（⑤の場合）'!$BD29+1&lt;=15,IF(IN$19&gt;='様式３（療養者名簿）（⑤の場合）'!$BD29,IF(IN$19&lt;='様式３（療養者名簿）（⑤の場合）'!$BE29,1,0),0),0)</f>
        <v>0</v>
      </c>
      <c r="IO24" s="332">
        <f>IF(IO$19-'様式３（療養者名簿）（⑤の場合）'!$BD29+1&lt;=15,IF(IO$19&gt;='様式３（療養者名簿）（⑤の場合）'!$BD29,IF(IO$19&lt;='様式３（療養者名簿）（⑤の場合）'!$BE29,1,0),0),0)</f>
        <v>0</v>
      </c>
      <c r="IP24" s="332">
        <f>IF(IP$19-'様式３（療養者名簿）（⑤の場合）'!$BD29+1&lt;=15,IF(IP$19&gt;='様式３（療養者名簿）（⑤の場合）'!$BD29,IF(IP$19&lt;='様式３（療養者名簿）（⑤の場合）'!$BE29,1,0),0),0)</f>
        <v>0</v>
      </c>
      <c r="IQ24" s="332">
        <f>IF(IQ$19-'様式３（療養者名簿）（⑤の場合）'!$BD29+1&lt;=15,IF(IQ$19&gt;='様式３（療養者名簿）（⑤の場合）'!$BD29,IF(IQ$19&lt;='様式３（療養者名簿）（⑤の場合）'!$BE29,1,0),0),0)</f>
        <v>0</v>
      </c>
      <c r="IR24" s="332">
        <f>IF(IR$19-'様式３（療養者名簿）（⑤の場合）'!$BD29+1&lt;=15,IF(IR$19&gt;='様式３（療養者名簿）（⑤の場合）'!$BD29,IF(IR$19&lt;='様式３（療養者名簿）（⑤の場合）'!$BE29,1,0),0),0)</f>
        <v>0</v>
      </c>
      <c r="IS24" s="332">
        <f>IF(IS$19-'様式３（療養者名簿）（⑤の場合）'!$BD29+1&lt;=15,IF(IS$19&gt;='様式３（療養者名簿）（⑤の場合）'!$BD29,IF(IS$19&lt;='様式３（療養者名簿）（⑤の場合）'!$BE29,1,0),0),0)</f>
        <v>0</v>
      </c>
      <c r="IT24" s="332">
        <f>IF(IT$19-'様式３（療養者名簿）（⑤の場合）'!$BD29+1&lt;=15,IF(IT$19&gt;='様式３（療養者名簿）（⑤の場合）'!$BD29,IF(IT$19&lt;='様式３（療養者名簿）（⑤の場合）'!$BE29,1,0),0),0)</f>
        <v>0</v>
      </c>
      <c r="IU24" s="332">
        <f>IF(IU$19-'様式３（療養者名簿）（⑤の場合）'!$BD29+1&lt;=15,IF(IU$19&gt;='様式３（療養者名簿）（⑤の場合）'!$BD29,IF(IU$19&lt;='様式３（療養者名簿）（⑤の場合）'!$BE29,1,0),0),0)</f>
        <v>0</v>
      </c>
      <c r="IV24" s="332">
        <f>IF(IV$19-'様式３（療養者名簿）（⑤の場合）'!$BD29+1&lt;=15,IF(IV$19&gt;='様式３（療養者名簿）（⑤の場合）'!$BD29,IF(IV$19&lt;='様式３（療養者名簿）（⑤の場合）'!$BE29,1,0),0),0)</f>
        <v>0</v>
      </c>
      <c r="IW24" s="332">
        <f>IF(IW$19-'様式３（療養者名簿）（⑤の場合）'!$BD29+1&lt;=15,IF(IW$19&gt;='様式３（療養者名簿）（⑤の場合）'!$BD29,IF(IW$19&lt;='様式３（療養者名簿）（⑤の場合）'!$BE29,1,0),0),0)</f>
        <v>0</v>
      </c>
      <c r="IX24" s="332">
        <f>IF(IX$19-'様式３（療養者名簿）（⑤の場合）'!$BD29+1&lt;=15,IF(IX$19&gt;='様式３（療養者名簿）（⑤の場合）'!$BD29,IF(IX$19&lt;='様式３（療養者名簿）（⑤の場合）'!$BE29,1,0),0),0)</f>
        <v>0</v>
      </c>
      <c r="IY24" s="332">
        <f>IF(IY$19-'様式３（療養者名簿）（⑤の場合）'!$BD29+1&lt;=15,IF(IY$19&gt;='様式３（療養者名簿）（⑤の場合）'!$BD29,IF(IY$19&lt;='様式３（療養者名簿）（⑤の場合）'!$BE29,1,0),0),0)</f>
        <v>0</v>
      </c>
      <c r="IZ24" s="332">
        <f>IF(IZ$19-'様式３（療養者名簿）（⑤の場合）'!$BD29+1&lt;=15,IF(IZ$19&gt;='様式３（療養者名簿）（⑤の場合）'!$BD29,IF(IZ$19&lt;='様式３（療養者名簿）（⑤の場合）'!$BE29,1,0),0),0)</f>
        <v>0</v>
      </c>
      <c r="JA24" s="332">
        <f>IF(JA$19-'様式３（療養者名簿）（⑤の場合）'!$BD29+1&lt;=15,IF(JA$19&gt;='様式３（療養者名簿）（⑤の場合）'!$BD29,IF(JA$19&lt;='様式３（療養者名簿）（⑤の場合）'!$BE29,1,0),0),0)</f>
        <v>0</v>
      </c>
      <c r="JB24" s="332">
        <f>IF(JB$19-'様式３（療養者名簿）（⑤の場合）'!$BD29+1&lt;=15,IF(JB$19&gt;='様式３（療養者名簿）（⑤の場合）'!$BD29,IF(JB$19&lt;='様式３（療養者名簿）（⑤の場合）'!$BE29,1,0),0),0)</f>
        <v>0</v>
      </c>
      <c r="JC24" s="332">
        <f>IF(JC$19-'様式３（療養者名簿）（⑤の場合）'!$BD29+1&lt;=15,IF(JC$19&gt;='様式３（療養者名簿）（⑤の場合）'!$BD29,IF(JC$19&lt;='様式３（療養者名簿）（⑤の場合）'!$BE29,1,0),0),0)</f>
        <v>0</v>
      </c>
      <c r="JD24" s="332">
        <f>IF(JD$19-'様式３（療養者名簿）（⑤の場合）'!$BD29+1&lt;=15,IF(JD$19&gt;='様式３（療養者名簿）（⑤の場合）'!$BD29,IF(JD$19&lt;='様式３（療養者名簿）（⑤の場合）'!$BE29,1,0),0),0)</f>
        <v>0</v>
      </c>
      <c r="JE24" s="332">
        <f>IF(JE$19-'様式３（療養者名簿）（⑤の場合）'!$BD29+1&lt;=15,IF(JE$19&gt;='様式３（療養者名簿）（⑤の場合）'!$BD29,IF(JE$19&lt;='様式３（療養者名簿）（⑤の場合）'!$BE29,1,0),0),0)</f>
        <v>0</v>
      </c>
      <c r="JF24" s="332">
        <f>IF(JF$19-'様式３（療養者名簿）（⑤の場合）'!$BD29+1&lt;=15,IF(JF$19&gt;='様式３（療養者名簿）（⑤の場合）'!$BD29,IF(JF$19&lt;='様式３（療養者名簿）（⑤の場合）'!$BE29,1,0),0),0)</f>
        <v>0</v>
      </c>
      <c r="JG24" s="332">
        <f>IF(JG$19-'様式３（療養者名簿）（⑤の場合）'!$BD29+1&lt;=15,IF(JG$19&gt;='様式３（療養者名簿）（⑤の場合）'!$BD29,IF(JG$19&lt;='様式３（療養者名簿）（⑤の場合）'!$BE29,1,0),0),0)</f>
        <v>0</v>
      </c>
      <c r="JH24" s="332">
        <f>IF(JH$19-'様式３（療養者名簿）（⑤の場合）'!$BD29+1&lt;=15,IF(JH$19&gt;='様式３（療養者名簿）（⑤の場合）'!$BD29,IF(JH$19&lt;='様式３（療養者名簿）（⑤の場合）'!$BE29,1,0),0),0)</f>
        <v>0</v>
      </c>
      <c r="JI24" s="332">
        <f>IF(JI$19-'様式３（療養者名簿）（⑤の場合）'!$BD29+1&lt;=15,IF(JI$19&gt;='様式３（療養者名簿）（⑤の場合）'!$BD29,IF(JI$19&lt;='様式３（療養者名簿）（⑤の場合）'!$BE29,1,0),0),0)</f>
        <v>0</v>
      </c>
      <c r="JJ24" s="332">
        <f>IF(JJ$19-'様式３（療養者名簿）（⑤の場合）'!$BD29+1&lt;=15,IF(JJ$19&gt;='様式３（療養者名簿）（⑤の場合）'!$BD29,IF(JJ$19&lt;='様式３（療養者名簿）（⑤の場合）'!$BE29,1,0),0),0)</f>
        <v>0</v>
      </c>
      <c r="JK24" s="332">
        <f>IF(JK$19-'様式３（療養者名簿）（⑤の場合）'!$BD29+1&lt;=15,IF(JK$19&gt;='様式３（療養者名簿）（⑤の場合）'!$BD29,IF(JK$19&lt;='様式３（療養者名簿）（⑤の場合）'!$BE29,1,0),0),0)</f>
        <v>0</v>
      </c>
      <c r="JL24" s="332">
        <f>IF(JL$19-'様式３（療養者名簿）（⑤の場合）'!$BD29+1&lt;=15,IF(JL$19&gt;='様式３（療養者名簿）（⑤の場合）'!$BD29,IF(JL$19&lt;='様式３（療養者名簿）（⑤の場合）'!$BE29,1,0),0),0)</f>
        <v>0</v>
      </c>
      <c r="JM24" s="332">
        <f>IF(JM$19-'様式３（療養者名簿）（⑤の場合）'!$BD29+1&lt;=15,IF(JM$19&gt;='様式３（療養者名簿）（⑤の場合）'!$BD29,IF(JM$19&lt;='様式３（療養者名簿）（⑤の場合）'!$BE29,1,0),0),0)</f>
        <v>0</v>
      </c>
      <c r="JN24" s="332">
        <f>IF(JN$19-'様式３（療養者名簿）（⑤の場合）'!$BD29+1&lt;=15,IF(JN$19&gt;='様式３（療養者名簿）（⑤の場合）'!$BD29,IF(JN$19&lt;='様式３（療養者名簿）（⑤の場合）'!$BE29,1,0),0),0)</f>
        <v>0</v>
      </c>
      <c r="JO24" s="332">
        <f>IF(JO$19-'様式３（療養者名簿）（⑤の場合）'!$BD29+1&lt;=15,IF(JO$19&gt;='様式３（療養者名簿）（⑤の場合）'!$BD29,IF(JO$19&lt;='様式３（療養者名簿）（⑤の場合）'!$BE29,1,0),0),0)</f>
        <v>0</v>
      </c>
      <c r="JP24" s="332">
        <f>IF(JP$19-'様式３（療養者名簿）（⑤の場合）'!$BD29+1&lt;=15,IF(JP$19&gt;='様式３（療養者名簿）（⑤の場合）'!$BD29,IF(JP$19&lt;='様式３（療養者名簿）（⑤の場合）'!$BE29,1,0),0),0)</f>
        <v>0</v>
      </c>
      <c r="JQ24" s="332">
        <f>IF(JQ$19-'様式３（療養者名簿）（⑤の場合）'!$BD29+1&lt;=15,IF(JQ$19&gt;='様式３（療養者名簿）（⑤の場合）'!$BD29,IF(JQ$19&lt;='様式３（療養者名簿）（⑤の場合）'!$BE29,1,0),0),0)</f>
        <v>0</v>
      </c>
      <c r="JR24" s="332">
        <f>IF(JR$19-'様式３（療養者名簿）（⑤の場合）'!$BD29+1&lt;=15,IF(JR$19&gt;='様式３（療養者名簿）（⑤の場合）'!$BD29,IF(JR$19&lt;='様式３（療養者名簿）（⑤の場合）'!$BE29,1,0),0),0)</f>
        <v>0</v>
      </c>
      <c r="JS24" s="332">
        <f>IF(JS$19-'様式３（療養者名簿）（⑤の場合）'!$BD29+1&lt;=15,IF(JS$19&gt;='様式３（療養者名簿）（⑤の場合）'!$BD29,IF(JS$19&lt;='様式３（療養者名簿）（⑤の場合）'!$BE29,1,0),0),0)</f>
        <v>0</v>
      </c>
      <c r="JT24" s="332">
        <f>IF(JT$19-'様式３（療養者名簿）（⑤の場合）'!$BD29+1&lt;=15,IF(JT$19&gt;='様式３（療養者名簿）（⑤の場合）'!$BD29,IF(JT$19&lt;='様式３（療養者名簿）（⑤の場合）'!$BE29,1,0),0),0)</f>
        <v>0</v>
      </c>
      <c r="JU24" s="332">
        <f>IF(JU$19-'様式３（療養者名簿）（⑤の場合）'!$BD29+1&lt;=15,IF(JU$19&gt;='様式３（療養者名簿）（⑤の場合）'!$BD29,IF(JU$19&lt;='様式３（療養者名簿）（⑤の場合）'!$BE29,1,0),0),0)</f>
        <v>0</v>
      </c>
      <c r="JV24" s="332">
        <f>IF(JV$19-'様式３（療養者名簿）（⑤の場合）'!$BD29+1&lt;=15,IF(JV$19&gt;='様式３（療養者名簿）（⑤の場合）'!$BD29,IF(JV$19&lt;='様式３（療養者名簿）（⑤の場合）'!$BE29,1,0),0),0)</f>
        <v>0</v>
      </c>
      <c r="JW24" s="332">
        <f>IF(JW$19-'様式３（療養者名簿）（⑤の場合）'!$BD29+1&lt;=15,IF(JW$19&gt;='様式３（療養者名簿）（⑤の場合）'!$BD29,IF(JW$19&lt;='様式３（療養者名簿）（⑤の場合）'!$BE29,1,0),0),0)</f>
        <v>0</v>
      </c>
      <c r="JX24" s="332">
        <f>IF(JX$19-'様式３（療養者名簿）（⑤の場合）'!$BD29+1&lt;=15,IF(JX$19&gt;='様式３（療養者名簿）（⑤の場合）'!$BD29,IF(JX$19&lt;='様式３（療養者名簿）（⑤の場合）'!$BE29,1,0),0),0)</f>
        <v>0</v>
      </c>
      <c r="JY24" s="332">
        <f>IF(JY$19-'様式３（療養者名簿）（⑤の場合）'!$BD29+1&lt;=15,IF(JY$19&gt;='様式３（療養者名簿）（⑤の場合）'!$BD29,IF(JY$19&lt;='様式３（療養者名簿）（⑤の場合）'!$BE29,1,0),0),0)</f>
        <v>0</v>
      </c>
      <c r="JZ24" s="332">
        <f>IF(JZ$19-'様式３（療養者名簿）（⑤の場合）'!$BD29+1&lt;=15,IF(JZ$19&gt;='様式３（療養者名簿）（⑤の場合）'!$BD29,IF(JZ$19&lt;='様式３（療養者名簿）（⑤の場合）'!$BE29,1,0),0),0)</f>
        <v>0</v>
      </c>
      <c r="KA24" s="332">
        <f>IF(KA$19-'様式３（療養者名簿）（⑤の場合）'!$BD29+1&lt;=15,IF(KA$19&gt;='様式３（療養者名簿）（⑤の場合）'!$BD29,IF(KA$19&lt;='様式３（療養者名簿）（⑤の場合）'!$BE29,1,0),0),0)</f>
        <v>0</v>
      </c>
      <c r="KB24" s="332">
        <f>IF(KB$19-'様式３（療養者名簿）（⑤の場合）'!$BD29+1&lt;=15,IF(KB$19&gt;='様式３（療養者名簿）（⑤の場合）'!$BD29,IF(KB$19&lt;='様式３（療養者名簿）（⑤の場合）'!$BE29,1,0),0),0)</f>
        <v>0</v>
      </c>
      <c r="KC24" s="332">
        <f>IF(KC$19-'様式３（療養者名簿）（⑤の場合）'!$BD29+1&lt;=15,IF(KC$19&gt;='様式３（療養者名簿）（⑤の場合）'!$BD29,IF(KC$19&lt;='様式３（療養者名簿）（⑤の場合）'!$BE29,1,0),0),0)</f>
        <v>0</v>
      </c>
      <c r="KD24" s="332">
        <f>IF(KD$19-'様式３（療養者名簿）（⑤の場合）'!$BD29+1&lt;=15,IF(KD$19&gt;='様式３（療養者名簿）（⑤の場合）'!$BD29,IF(KD$19&lt;='様式３（療養者名簿）（⑤の場合）'!$BE29,1,0),0),0)</f>
        <v>0</v>
      </c>
      <c r="KE24" s="332">
        <f>IF(KE$19-'様式３（療養者名簿）（⑤の場合）'!$BD29+1&lt;=15,IF(KE$19&gt;='様式３（療養者名簿）（⑤の場合）'!$BD29,IF(KE$19&lt;='様式３（療養者名簿）（⑤の場合）'!$BE29,1,0),0),0)</f>
        <v>0</v>
      </c>
      <c r="KF24" s="332">
        <f>IF(KF$19-'様式３（療養者名簿）（⑤の場合）'!$BD29+1&lt;=15,IF(KF$19&gt;='様式３（療養者名簿）（⑤の場合）'!$BD29,IF(KF$19&lt;='様式３（療養者名簿）（⑤の場合）'!$BE29,1,0),0),0)</f>
        <v>0</v>
      </c>
      <c r="KG24" s="332">
        <f>IF(KG$19-'様式３（療養者名簿）（⑤の場合）'!$BD29+1&lt;=15,IF(KG$19&gt;='様式３（療養者名簿）（⑤の場合）'!$BD29,IF(KG$19&lt;='様式３（療養者名簿）（⑤の場合）'!$BE29,1,0),0),0)</f>
        <v>0</v>
      </c>
      <c r="KH24" s="332">
        <f>IF(KH$19-'様式３（療養者名簿）（⑤の場合）'!$BD29+1&lt;=15,IF(KH$19&gt;='様式３（療養者名簿）（⑤の場合）'!$BD29,IF(KH$19&lt;='様式３（療養者名簿）（⑤の場合）'!$BE29,1,0),0),0)</f>
        <v>0</v>
      </c>
      <c r="KI24" s="332">
        <f>IF(KI$19-'様式３（療養者名簿）（⑤の場合）'!$BD29+1&lt;=15,IF(KI$19&gt;='様式３（療養者名簿）（⑤の場合）'!$BD29,IF(KI$19&lt;='様式３（療養者名簿）（⑤の場合）'!$BE29,1,0),0),0)</f>
        <v>0</v>
      </c>
      <c r="KJ24" s="332">
        <f>IF(KJ$19-'様式３（療養者名簿）（⑤の場合）'!$BD29+1&lt;=15,IF(KJ$19&gt;='様式３（療養者名簿）（⑤の場合）'!$BD29,IF(KJ$19&lt;='様式３（療養者名簿）（⑤の場合）'!$BE29,1,0),0),0)</f>
        <v>0</v>
      </c>
      <c r="KK24" s="332">
        <f>IF(KK$19-'様式３（療養者名簿）（⑤の場合）'!$BD29+1&lt;=15,IF(KK$19&gt;='様式３（療養者名簿）（⑤の場合）'!$BD29,IF(KK$19&lt;='様式３（療養者名簿）（⑤の場合）'!$BE29,1,0),0),0)</f>
        <v>0</v>
      </c>
      <c r="KL24" s="332">
        <f>IF(KL$19-'様式３（療養者名簿）（⑤の場合）'!$BD29+1&lt;=15,IF(KL$19&gt;='様式３（療養者名簿）（⑤の場合）'!$BD29,IF(KL$19&lt;='様式３（療養者名簿）（⑤の場合）'!$BE29,1,0),0),0)</f>
        <v>0</v>
      </c>
      <c r="KM24" s="332">
        <f>IF(KM$19-'様式３（療養者名簿）（⑤の場合）'!$BD29+1&lt;=15,IF(KM$19&gt;='様式３（療養者名簿）（⑤の場合）'!$BD29,IF(KM$19&lt;='様式３（療養者名簿）（⑤の場合）'!$BE29,1,0),0),0)</f>
        <v>0</v>
      </c>
      <c r="KN24" s="332">
        <f>IF(KN$19-'様式３（療養者名簿）（⑤の場合）'!$BD29+1&lt;=15,IF(KN$19&gt;='様式３（療養者名簿）（⑤の場合）'!$BD29,IF(KN$19&lt;='様式３（療養者名簿）（⑤の場合）'!$BE29,1,0),0),0)</f>
        <v>0</v>
      </c>
      <c r="KO24" s="332">
        <f>IF(KO$19-'様式３（療養者名簿）（⑤の場合）'!$BD29+1&lt;=15,IF(KO$19&gt;='様式３（療養者名簿）（⑤の場合）'!$BD29,IF(KO$19&lt;='様式３（療養者名簿）（⑤の場合）'!$BE29,1,0),0),0)</f>
        <v>0</v>
      </c>
      <c r="KP24" s="332">
        <f>IF(KP$19-'様式３（療養者名簿）（⑤の場合）'!$BD29+1&lt;=15,IF(KP$19&gt;='様式３（療養者名簿）（⑤の場合）'!$BD29,IF(KP$19&lt;='様式３（療養者名簿）（⑤の場合）'!$BE29,1,0),0),0)</f>
        <v>0</v>
      </c>
      <c r="KQ24" s="332">
        <f>IF(KQ$19-'様式３（療養者名簿）（⑤の場合）'!$BD29+1&lt;=15,IF(KQ$19&gt;='様式３（療養者名簿）（⑤の場合）'!$BD29,IF(KQ$19&lt;='様式３（療養者名簿）（⑤の場合）'!$BE29,1,0),0),0)</f>
        <v>0</v>
      </c>
      <c r="KR24" s="332">
        <f>IF(KR$19-'様式３（療養者名簿）（⑤の場合）'!$BD29+1&lt;=15,IF(KR$19&gt;='様式３（療養者名簿）（⑤の場合）'!$BD29,IF(KR$19&lt;='様式３（療養者名簿）（⑤の場合）'!$BE29,1,0),0),0)</f>
        <v>0</v>
      </c>
      <c r="KS24" s="332">
        <f>IF(KS$19-'様式３（療養者名簿）（⑤の場合）'!$BD29+1&lt;=15,IF(KS$19&gt;='様式３（療養者名簿）（⑤の場合）'!$BD29,IF(KS$19&lt;='様式３（療養者名簿）（⑤の場合）'!$BE29,1,0),0),0)</f>
        <v>0</v>
      </c>
      <c r="KT24" s="332">
        <f>IF(KT$19-'様式３（療養者名簿）（⑤の場合）'!$BD29+1&lt;=15,IF(KT$19&gt;='様式３（療養者名簿）（⑤の場合）'!$BD29,IF(KT$19&lt;='様式３（療養者名簿）（⑤の場合）'!$BE29,1,0),0),0)</f>
        <v>0</v>
      </c>
      <c r="KU24" s="332">
        <f>IF(KU$19-'様式３（療養者名簿）（⑤の場合）'!$BD29+1&lt;=15,IF(KU$19&gt;='様式３（療養者名簿）（⑤の場合）'!$BD29,IF(KU$19&lt;='様式３（療養者名簿）（⑤の場合）'!$BE29,1,0),0),0)</f>
        <v>0</v>
      </c>
      <c r="KV24" s="332">
        <f>IF(KV$19-'様式３（療養者名簿）（⑤の場合）'!$BD29+1&lt;=15,IF(KV$19&gt;='様式３（療養者名簿）（⑤の場合）'!$BD29,IF(KV$19&lt;='様式３（療養者名簿）（⑤の場合）'!$BE29,1,0),0),0)</f>
        <v>0</v>
      </c>
      <c r="KW24" s="332">
        <f>IF(KW$19-'様式３（療養者名簿）（⑤の場合）'!$BD29+1&lt;=15,IF(KW$19&gt;='様式３（療養者名簿）（⑤の場合）'!$BD29,IF(KW$19&lt;='様式３（療養者名簿）（⑤の場合）'!$BE29,1,0),0),0)</f>
        <v>0</v>
      </c>
      <c r="KX24" s="332">
        <f>IF(KX$19-'様式３（療養者名簿）（⑤の場合）'!$BD29+1&lt;=15,IF(KX$19&gt;='様式３（療養者名簿）（⑤の場合）'!$BD29,IF(KX$19&lt;='様式３（療養者名簿）（⑤の場合）'!$BE29,1,0),0),0)</f>
        <v>0</v>
      </c>
      <c r="KY24" s="332">
        <f>IF(KY$19-'様式３（療養者名簿）（⑤の場合）'!$BD29+1&lt;=15,IF(KY$19&gt;='様式３（療養者名簿）（⑤の場合）'!$BD29,IF(KY$19&lt;='様式３（療養者名簿）（⑤の場合）'!$BE29,1,0),0),0)</f>
        <v>0</v>
      </c>
      <c r="KZ24" s="332">
        <f>IF(KZ$19-'様式３（療養者名簿）（⑤の場合）'!$BD29+1&lt;=15,IF(KZ$19&gt;='様式３（療養者名簿）（⑤の場合）'!$BD29,IF(KZ$19&lt;='様式３（療養者名簿）（⑤の場合）'!$BE29,1,0),0),0)</f>
        <v>0</v>
      </c>
      <c r="LA24" s="332">
        <f>IF(LA$19-'様式３（療養者名簿）（⑤の場合）'!$BD29+1&lt;=15,IF(LA$19&gt;='様式３（療養者名簿）（⑤の場合）'!$BD29,IF(LA$19&lt;='様式３（療養者名簿）（⑤の場合）'!$BE29,1,0),0),0)</f>
        <v>0</v>
      </c>
      <c r="LB24" s="332">
        <f>IF(LB$19-'様式３（療養者名簿）（⑤の場合）'!$BD29+1&lt;=15,IF(LB$19&gt;='様式３（療養者名簿）（⑤の場合）'!$BD29,IF(LB$19&lt;='様式３（療養者名簿）（⑤の場合）'!$BE29,1,0),0),0)</f>
        <v>0</v>
      </c>
      <c r="LC24" s="332">
        <f>IF(LC$19-'様式３（療養者名簿）（⑤の場合）'!$BD29+1&lt;=15,IF(LC$19&gt;='様式３（療養者名簿）（⑤の場合）'!$BD29,IF(LC$19&lt;='様式３（療養者名簿）（⑤の場合）'!$BE29,1,0),0),0)</f>
        <v>0</v>
      </c>
      <c r="LD24" s="332">
        <f>IF(LD$19-'様式３（療養者名簿）（⑤の場合）'!$BD29+1&lt;=15,IF(LD$19&gt;='様式３（療養者名簿）（⑤の場合）'!$BD29,IF(LD$19&lt;='様式３（療養者名簿）（⑤の場合）'!$BE29,1,0),0),0)</f>
        <v>0</v>
      </c>
      <c r="LE24" s="332">
        <f>IF(LE$19-'様式３（療養者名簿）（⑤の場合）'!$BD29+1&lt;=15,IF(LE$19&gt;='様式３（療養者名簿）（⑤の場合）'!$BD29,IF(LE$19&lt;='様式３（療養者名簿）（⑤の場合）'!$BE29,1,0),0),0)</f>
        <v>0</v>
      </c>
      <c r="LF24" s="332">
        <f>IF(LF$19-'様式３（療養者名簿）（⑤の場合）'!$BD29+1&lt;=15,IF(LF$19&gt;='様式３（療養者名簿）（⑤の場合）'!$BD29,IF(LF$19&lt;='様式３（療養者名簿）（⑤の場合）'!$BE29,1,0),0),0)</f>
        <v>0</v>
      </c>
      <c r="LG24" s="332">
        <f>IF(LG$19-'様式３（療養者名簿）（⑤の場合）'!$BD29+1&lt;=15,IF(LG$19&gt;='様式３（療養者名簿）（⑤の場合）'!$BD29,IF(LG$19&lt;='様式３（療養者名簿）（⑤の場合）'!$BE29,1,0),0),0)</f>
        <v>0</v>
      </c>
      <c r="LH24" s="332">
        <f>IF(LH$19-'様式３（療養者名簿）（⑤の場合）'!$BD29+1&lt;=15,IF(LH$19&gt;='様式３（療養者名簿）（⑤の場合）'!$BD29,IF(LH$19&lt;='様式３（療養者名簿）（⑤の場合）'!$BE29,1,0),0),0)</f>
        <v>0</v>
      </c>
      <c r="LI24" s="332">
        <f>IF(LI$19-'様式３（療養者名簿）（⑤の場合）'!$BD29+1&lt;=15,IF(LI$19&gt;='様式３（療養者名簿）（⑤の場合）'!$BD29,IF(LI$19&lt;='様式３（療養者名簿）（⑤の場合）'!$BE29,1,0),0),0)</f>
        <v>0</v>
      </c>
      <c r="LJ24" s="332">
        <f>IF(LJ$19-'様式３（療養者名簿）（⑤の場合）'!$BD29+1&lt;=15,IF(LJ$19&gt;='様式３（療養者名簿）（⑤の場合）'!$BD29,IF(LJ$19&lt;='様式３（療養者名簿）（⑤の場合）'!$BE29,1,0),0),0)</f>
        <v>0</v>
      </c>
      <c r="LK24" s="332">
        <f>IF(LK$19-'様式３（療養者名簿）（⑤の場合）'!$BD29+1&lt;=15,IF(LK$19&gt;='様式３（療養者名簿）（⑤の場合）'!$BD29,IF(LK$19&lt;='様式３（療養者名簿）（⑤の場合）'!$BE29,1,0),0),0)</f>
        <v>0</v>
      </c>
      <c r="LL24" s="332">
        <f>IF(LL$19-'様式３（療養者名簿）（⑤の場合）'!$BD29+1&lt;=15,IF(LL$19&gt;='様式３（療養者名簿）（⑤の場合）'!$BD29,IF(LL$19&lt;='様式３（療養者名簿）（⑤の場合）'!$BE29,1,0),0),0)</f>
        <v>0</v>
      </c>
      <c r="LM24" s="332">
        <f>IF(LM$19-'様式３（療養者名簿）（⑤の場合）'!$BD29+1&lt;=15,IF(LM$19&gt;='様式３（療養者名簿）（⑤の場合）'!$BD29,IF(LM$19&lt;='様式３（療養者名簿）（⑤の場合）'!$BE29,1,0),0),0)</f>
        <v>0</v>
      </c>
      <c r="LN24" s="332">
        <f>IF(LN$19-'様式３（療養者名簿）（⑤の場合）'!$BD29+1&lt;=15,IF(LN$19&gt;='様式３（療養者名簿）（⑤の場合）'!$BD29,IF(LN$19&lt;='様式３（療養者名簿）（⑤の場合）'!$BE29,1,0),0),0)</f>
        <v>0</v>
      </c>
      <c r="LO24" s="332">
        <f>IF(LO$19-'様式３（療養者名簿）（⑤の場合）'!$BD29+1&lt;=15,IF(LO$19&gt;='様式３（療養者名簿）（⑤の場合）'!$BD29,IF(LO$19&lt;='様式３（療養者名簿）（⑤の場合）'!$BE29,1,0),0),0)</f>
        <v>0</v>
      </c>
      <c r="LP24" s="332">
        <f>IF(LP$19-'様式３（療養者名簿）（⑤の場合）'!$BD29+1&lt;=15,IF(LP$19&gt;='様式３（療養者名簿）（⑤の場合）'!$BD29,IF(LP$19&lt;='様式３（療養者名簿）（⑤の場合）'!$BE29,1,0),0),0)</f>
        <v>0</v>
      </c>
      <c r="LQ24" s="332">
        <f>IF(LQ$19-'様式３（療養者名簿）（⑤の場合）'!$BD29+1&lt;=15,IF(LQ$19&gt;='様式３（療養者名簿）（⑤の場合）'!$BD29,IF(LQ$19&lt;='様式３（療養者名簿）（⑤の場合）'!$BE29,1,0),0),0)</f>
        <v>0</v>
      </c>
      <c r="LR24" s="332">
        <f>IF(LR$19-'様式３（療養者名簿）（⑤の場合）'!$BD29+1&lt;=15,IF(LR$19&gt;='様式３（療養者名簿）（⑤の場合）'!$BD29,IF(LR$19&lt;='様式３（療養者名簿）（⑤の場合）'!$BE29,1,0),0),0)</f>
        <v>0</v>
      </c>
      <c r="LS24" s="332">
        <f>IF(LS$19-'様式３（療養者名簿）（⑤の場合）'!$BD29+1&lt;=15,IF(LS$19&gt;='様式３（療養者名簿）（⑤の場合）'!$BD29,IF(LS$19&lt;='様式３（療養者名簿）（⑤の場合）'!$BE29,1,0),0),0)</f>
        <v>0</v>
      </c>
      <c r="LT24" s="332">
        <f>IF(LT$19-'様式３（療養者名簿）（⑤の場合）'!$BD29+1&lt;=15,IF(LT$19&gt;='様式３（療養者名簿）（⑤の場合）'!$BD29,IF(LT$19&lt;='様式３（療養者名簿）（⑤の場合）'!$BE29,1,0),0),0)</f>
        <v>0</v>
      </c>
      <c r="LU24" s="332">
        <f>IF(LU$19-'様式３（療養者名簿）（⑤の場合）'!$BD29+1&lt;=15,IF(LU$19&gt;='様式３（療養者名簿）（⑤の場合）'!$BD29,IF(LU$19&lt;='様式３（療養者名簿）（⑤の場合）'!$BE29,1,0),0),0)</f>
        <v>0</v>
      </c>
      <c r="LV24" s="332">
        <f>IF(LV$19-'様式３（療養者名簿）（⑤の場合）'!$BD29+1&lt;=15,IF(LV$19&gt;='様式３（療養者名簿）（⑤の場合）'!$BD29,IF(LV$19&lt;='様式３（療養者名簿）（⑤の場合）'!$BE29,1,0),0),0)</f>
        <v>0</v>
      </c>
      <c r="LW24" s="332">
        <f>IF(LW$19-'様式３（療養者名簿）（⑤の場合）'!$BD29+1&lt;=15,IF(LW$19&gt;='様式３（療養者名簿）（⑤の場合）'!$BD29,IF(LW$19&lt;='様式３（療養者名簿）（⑤の場合）'!$BE29,1,0),0),0)</f>
        <v>0</v>
      </c>
      <c r="LX24" s="332">
        <f>IF(LX$19-'様式３（療養者名簿）（⑤の場合）'!$BD29+1&lt;=15,IF(LX$19&gt;='様式３（療養者名簿）（⑤の場合）'!$BD29,IF(LX$19&lt;='様式３（療養者名簿）（⑤の場合）'!$BE29,1,0),0),0)</f>
        <v>0</v>
      </c>
      <c r="LY24" s="332">
        <f>IF(LY$19-'様式３（療養者名簿）（⑤の場合）'!$BD29+1&lt;=15,IF(LY$19&gt;='様式３（療養者名簿）（⑤の場合）'!$BD29,IF(LY$19&lt;='様式３（療養者名簿）（⑤の場合）'!$BE29,1,0),0),0)</f>
        <v>0</v>
      </c>
      <c r="LZ24" s="332">
        <f>IF(LZ$19-'様式３（療養者名簿）（⑤の場合）'!$BD29+1&lt;=15,IF(LZ$19&gt;='様式３（療養者名簿）（⑤の場合）'!$BD29,IF(LZ$19&lt;='様式３（療養者名簿）（⑤の場合）'!$BE29,1,0),0),0)</f>
        <v>0</v>
      </c>
      <c r="MA24" s="332">
        <f>IF(MA$19-'様式３（療養者名簿）（⑤の場合）'!$BD29+1&lt;=15,IF(MA$19&gt;='様式３（療養者名簿）（⑤の場合）'!$BD29,IF(MA$19&lt;='様式３（療養者名簿）（⑤の場合）'!$BE29,1,0),0),0)</f>
        <v>0</v>
      </c>
      <c r="MB24" s="332">
        <f>IF(MB$19-'様式３（療養者名簿）（⑤の場合）'!$BD29+1&lt;=15,IF(MB$19&gt;='様式３（療養者名簿）（⑤の場合）'!$BD29,IF(MB$19&lt;='様式３（療養者名簿）（⑤の場合）'!$BE29,1,0),0),0)</f>
        <v>0</v>
      </c>
      <c r="MC24" s="332">
        <f>IF(MC$19-'様式３（療養者名簿）（⑤の場合）'!$BD29+1&lt;=15,IF(MC$19&gt;='様式３（療養者名簿）（⑤の場合）'!$BD29,IF(MC$19&lt;='様式３（療養者名簿）（⑤の場合）'!$BE29,1,0),0),0)</f>
        <v>0</v>
      </c>
      <c r="MD24" s="332">
        <f>IF(MD$19-'様式３（療養者名簿）（⑤の場合）'!$BD29+1&lt;=15,IF(MD$19&gt;='様式３（療養者名簿）（⑤の場合）'!$BD29,IF(MD$19&lt;='様式３（療養者名簿）（⑤の場合）'!$BE29,1,0),0),0)</f>
        <v>0</v>
      </c>
      <c r="ME24" s="332">
        <f>IF(ME$19-'様式３（療養者名簿）（⑤の場合）'!$BD29+1&lt;=15,IF(ME$19&gt;='様式３（療養者名簿）（⑤の場合）'!$BD29,IF(ME$19&lt;='様式３（療養者名簿）（⑤の場合）'!$BE29,1,0),0),0)</f>
        <v>0</v>
      </c>
      <c r="MF24" s="332">
        <f>IF(MF$19-'様式３（療養者名簿）（⑤の場合）'!$BD29+1&lt;=15,IF(MF$19&gt;='様式３（療養者名簿）（⑤の場合）'!$BD29,IF(MF$19&lt;='様式３（療養者名簿）（⑤の場合）'!$BE29,1,0),0),0)</f>
        <v>0</v>
      </c>
      <c r="MG24" s="332">
        <f>IF(MG$19-'様式３（療養者名簿）（⑤の場合）'!$BD29+1&lt;=15,IF(MG$19&gt;='様式３（療養者名簿）（⑤の場合）'!$BD29,IF(MG$19&lt;='様式３（療養者名簿）（⑤の場合）'!$BE29,1,0),0),0)</f>
        <v>0</v>
      </c>
      <c r="MH24" s="332">
        <f>IF(MH$19-'様式３（療養者名簿）（⑤の場合）'!$BD29+1&lt;=15,IF(MH$19&gt;='様式３（療養者名簿）（⑤の場合）'!$BD29,IF(MH$19&lt;='様式３（療養者名簿）（⑤の場合）'!$BE29,1,0),0),0)</f>
        <v>0</v>
      </c>
      <c r="MI24" s="332">
        <f>IF(MI$19-'様式３（療養者名簿）（⑤の場合）'!$BD29+1&lt;=15,IF(MI$19&gt;='様式３（療養者名簿）（⑤の場合）'!$BD29,IF(MI$19&lt;='様式３（療養者名簿）（⑤の場合）'!$BE29,1,0),0),0)</f>
        <v>0</v>
      </c>
      <c r="MJ24" s="332">
        <f>IF(MJ$19-'様式３（療養者名簿）（⑤の場合）'!$BD29+1&lt;=15,IF(MJ$19&gt;='様式３（療養者名簿）（⑤の場合）'!$BD29,IF(MJ$19&lt;='様式３（療養者名簿）（⑤の場合）'!$BE29,1,0),0),0)</f>
        <v>0</v>
      </c>
      <c r="MK24" s="332">
        <f>IF(MK$19-'様式３（療養者名簿）（⑤の場合）'!$BD29+1&lt;=15,IF(MK$19&gt;='様式３（療養者名簿）（⑤の場合）'!$BD29,IF(MK$19&lt;='様式３（療養者名簿）（⑤の場合）'!$BE29,1,0),0),0)</f>
        <v>0</v>
      </c>
      <c r="ML24" s="332">
        <f>IF(ML$19-'様式３（療養者名簿）（⑤の場合）'!$BD29+1&lt;=15,IF(ML$19&gt;='様式３（療養者名簿）（⑤の場合）'!$BD29,IF(ML$19&lt;='様式３（療養者名簿）（⑤の場合）'!$BE29,1,0),0),0)</f>
        <v>0</v>
      </c>
      <c r="MM24" s="332">
        <f>IF(MM$19-'様式３（療養者名簿）（⑤の場合）'!$BD29+1&lt;=15,IF(MM$19&gt;='様式３（療養者名簿）（⑤の場合）'!$BD29,IF(MM$19&lt;='様式３（療養者名簿）（⑤の場合）'!$BE29,1,0),0),0)</f>
        <v>0</v>
      </c>
      <c r="MN24" s="332">
        <f>IF(MN$19-'様式３（療養者名簿）（⑤の場合）'!$BD29+1&lt;=15,IF(MN$19&gt;='様式３（療養者名簿）（⑤の場合）'!$BD29,IF(MN$19&lt;='様式３（療養者名簿）（⑤の場合）'!$BE29,1,0),0),0)</f>
        <v>0</v>
      </c>
      <c r="MO24" s="332">
        <f>IF(MO$19-'様式３（療養者名簿）（⑤の場合）'!$BD29+1&lt;=15,IF(MO$19&gt;='様式３（療養者名簿）（⑤の場合）'!$BD29,IF(MO$19&lt;='様式３（療養者名簿）（⑤の場合）'!$BE29,1,0),0),0)</f>
        <v>0</v>
      </c>
      <c r="MP24" s="332">
        <f>IF(MP$19-'様式３（療養者名簿）（⑤の場合）'!$BD29+1&lt;=15,IF(MP$19&gt;='様式３（療養者名簿）（⑤の場合）'!$BD29,IF(MP$19&lt;='様式３（療養者名簿）（⑤の場合）'!$BE29,1,0),0),0)</f>
        <v>0</v>
      </c>
      <c r="MQ24" s="332">
        <f>IF(MQ$19-'様式３（療養者名簿）（⑤の場合）'!$BD29+1&lt;=15,IF(MQ$19&gt;='様式３（療養者名簿）（⑤の場合）'!$BD29,IF(MQ$19&lt;='様式３（療養者名簿）（⑤の場合）'!$BE29,1,0),0),0)</f>
        <v>0</v>
      </c>
      <c r="MR24" s="332">
        <f>IF(MR$19-'様式３（療養者名簿）（⑤の場合）'!$BD29+1&lt;=15,IF(MR$19&gt;='様式３（療養者名簿）（⑤の場合）'!$BD29,IF(MR$19&lt;='様式３（療養者名簿）（⑤の場合）'!$BE29,1,0),0),0)</f>
        <v>0</v>
      </c>
      <c r="MS24" s="332">
        <f>IF(MS$19-'様式３（療養者名簿）（⑤の場合）'!$BD29+1&lt;=15,IF(MS$19&gt;='様式３（療養者名簿）（⑤の場合）'!$BD29,IF(MS$19&lt;='様式３（療養者名簿）（⑤の場合）'!$BE29,1,0),0),0)</f>
        <v>0</v>
      </c>
      <c r="MT24" s="332">
        <f>IF(MT$19-'様式３（療養者名簿）（⑤の場合）'!$BD29+1&lt;=15,IF(MT$19&gt;='様式３（療養者名簿）（⑤の場合）'!$BD29,IF(MT$19&lt;='様式３（療養者名簿）（⑤の場合）'!$BE29,1,0),0),0)</f>
        <v>0</v>
      </c>
      <c r="MU24" s="332">
        <f>IF(MU$19-'様式３（療養者名簿）（⑤の場合）'!$BD29+1&lt;=15,IF(MU$19&gt;='様式３（療養者名簿）（⑤の場合）'!$BD29,IF(MU$19&lt;='様式３（療養者名簿）（⑤の場合）'!$BE29,1,0),0),0)</f>
        <v>0</v>
      </c>
      <c r="MV24" s="332">
        <f>IF(MV$19-'様式３（療養者名簿）（⑤の場合）'!$BD29+1&lt;=15,IF(MV$19&gt;='様式３（療養者名簿）（⑤の場合）'!$BD29,IF(MV$19&lt;='様式３（療養者名簿）（⑤の場合）'!$BE29,1,0),0),0)</f>
        <v>0</v>
      </c>
      <c r="MW24" s="332">
        <f>IF(MW$19-'様式３（療養者名簿）（⑤の場合）'!$BD29+1&lt;=15,IF(MW$19&gt;='様式３（療養者名簿）（⑤の場合）'!$BD29,IF(MW$19&lt;='様式３（療養者名簿）（⑤の場合）'!$BE29,1,0),0),0)</f>
        <v>0</v>
      </c>
      <c r="MX24" s="332">
        <f>IF(MX$19-'様式３（療養者名簿）（⑤の場合）'!$BD29+1&lt;=15,IF(MX$19&gt;='様式３（療養者名簿）（⑤の場合）'!$BD29,IF(MX$19&lt;='様式３（療養者名簿）（⑤の場合）'!$BE29,1,0),0),0)</f>
        <v>0</v>
      </c>
      <c r="MY24" s="332">
        <f>IF(MY$19-'様式３（療養者名簿）（⑤の場合）'!$BD29+1&lt;=15,IF(MY$19&gt;='様式３（療養者名簿）（⑤の場合）'!$BD29,IF(MY$19&lt;='様式３（療養者名簿）（⑤の場合）'!$BE29,1,0),0),0)</f>
        <v>0</v>
      </c>
      <c r="MZ24" s="332">
        <f>IF(MZ$19-'様式３（療養者名簿）（⑤の場合）'!$BD29+1&lt;=15,IF(MZ$19&gt;='様式３（療養者名簿）（⑤の場合）'!$BD29,IF(MZ$19&lt;='様式３（療養者名簿）（⑤の場合）'!$BE29,1,0),0),0)</f>
        <v>0</v>
      </c>
      <c r="NA24" s="332">
        <f>IF(NA$19-'様式３（療養者名簿）（⑤の場合）'!$BD29+1&lt;=15,IF(NA$19&gt;='様式３（療養者名簿）（⑤の場合）'!$BD29,IF(NA$19&lt;='様式３（療養者名簿）（⑤の場合）'!$BE29,1,0),0),0)</f>
        <v>0</v>
      </c>
      <c r="NB24" s="332">
        <f>IF(NB$19-'様式３（療養者名簿）（⑤の場合）'!$BD29+1&lt;=15,IF(NB$19&gt;='様式３（療養者名簿）（⑤の場合）'!$BD29,IF(NB$19&lt;='様式３（療養者名簿）（⑤の場合）'!$BE29,1,0),0),0)</f>
        <v>0</v>
      </c>
      <c r="NC24" s="225">
        <f>IF(NC$19-'様式３（療養者名簿）（⑤の場合）'!$BD29+1&lt;=15,IF(NC$19&gt;='様式３（療養者名簿）（⑤の場合）'!$BD29,IF(NC$19&lt;='様式３（療養者名簿）（⑤の場合）'!$BE29,1,0),0),0)</f>
        <v>0</v>
      </c>
      <c r="ND24" s="225">
        <f>IF(ND$19-'様式３（療養者名簿）（⑤の場合）'!$BD29+1&lt;=15,IF(ND$19&gt;='様式３（療養者名簿）（⑤の場合）'!$BD29,IF(ND$19&lt;='様式３（療養者名簿）（⑤の場合）'!$BE29,1,0),0),0)</f>
        <v>0</v>
      </c>
      <c r="NE24" s="225">
        <f>IF(NE$19-'様式３（療養者名簿）（⑤の場合）'!$BD29+1&lt;=15,IF(NE$19&gt;='様式３（療養者名簿）（⑤の場合）'!$BD29,IF(NE$19&lt;='様式３（療養者名簿）（⑤の場合）'!$BE29,1,0),0),0)</f>
        <v>0</v>
      </c>
      <c r="NF24" s="225">
        <f>IF(NF$19-'様式３（療養者名簿）（⑤の場合）'!$BD29+1&lt;=15,IF(NF$19&gt;='様式３（療養者名簿）（⑤の場合）'!$BD29,IF(NF$19&lt;='様式３（療養者名簿）（⑤の場合）'!$BE29,1,0),0),0)</f>
        <v>0</v>
      </c>
      <c r="NG24" s="225">
        <f>IF(NG$19-'様式３（療養者名簿）（⑤の場合）'!$BD29+1&lt;=15,IF(NG$19&gt;='様式３（療養者名簿）（⑤の場合）'!$BD29,IF(NG$19&lt;='様式３（療養者名簿）（⑤の場合）'!$BE29,1,0),0),0)</f>
        <v>0</v>
      </c>
      <c r="NH24" s="225">
        <f>IF(NH$19-'様式３（療養者名簿）（⑤の場合）'!$BD29+1&lt;=15,IF(NH$19&gt;='様式３（療養者名簿）（⑤の場合）'!$BD29,IF(NH$19&lt;='様式３（療養者名簿）（⑤の場合）'!$BE29,1,0),0),0)</f>
        <v>0</v>
      </c>
      <c r="NI24" s="225">
        <f>IF(NI$19-'様式３（療養者名簿）（⑤の場合）'!$BD29+1&lt;=15,IF(NI$19&gt;='様式３（療養者名簿）（⑤の場合）'!$BD29,IF(NI$19&lt;='様式３（療養者名簿）（⑤の場合）'!$BE29,1,0),0),0)</f>
        <v>0</v>
      </c>
      <c r="NJ24" s="225">
        <f>IF(NJ$19-'様式３（療養者名簿）（⑤の場合）'!$BD29+1&lt;=15,IF(NJ$19&gt;='様式３（療養者名簿）（⑤の場合）'!$BD29,IF(NJ$19&lt;='様式３（療養者名簿）（⑤の場合）'!$BE29,1,0),0),0)</f>
        <v>0</v>
      </c>
      <c r="NK24" s="225">
        <f>IF(NK$19-'様式３（療養者名簿）（⑤の場合）'!$BD29+1&lt;=15,IF(NK$19&gt;='様式３（療養者名簿）（⑤の場合）'!$BD29,IF(NK$19&lt;='様式３（療養者名簿）（⑤の場合）'!$BE29,1,0),0),0)</f>
        <v>0</v>
      </c>
      <c r="NL24" s="225">
        <f>IF(NL$19-'様式３（療養者名簿）（⑤の場合）'!$BD29+1&lt;=15,IF(NL$19&gt;='様式３（療養者名簿）（⑤の場合）'!$BD29,IF(NL$19&lt;='様式３（療養者名簿）（⑤の場合）'!$BE29,1,0),0),0)</f>
        <v>0</v>
      </c>
      <c r="NM24" s="225">
        <f>IF(NM$19-'様式３（療養者名簿）（⑤の場合）'!$BD29+1&lt;=15,IF(NM$19&gt;='様式３（療養者名簿）（⑤の場合）'!$BD29,IF(NM$19&lt;='様式３（療養者名簿）（⑤の場合）'!$BE29,1,0),0),0)</f>
        <v>0</v>
      </c>
      <c r="NN24" s="225">
        <f>IF(NN$19-'様式３（療養者名簿）（⑤の場合）'!$BD29+1&lt;=15,IF(NN$19&gt;='様式３（療養者名簿）（⑤の場合）'!$BD29,IF(NN$19&lt;='様式３（療養者名簿）（⑤の場合）'!$BE29,1,0),0),0)</f>
        <v>0</v>
      </c>
      <c r="NO24" s="225">
        <f>IF(NO$19-'様式３（療養者名簿）（⑤の場合）'!$BD29+1&lt;=15,IF(NO$19&gt;='様式３（療養者名簿）（⑤の場合）'!$BD29,IF(NO$19&lt;='様式３（療養者名簿）（⑤の場合）'!$BE29,1,0),0),0)</f>
        <v>0</v>
      </c>
      <c r="NP24" s="225">
        <f>IF(NP$19-'様式３（療養者名簿）（⑤の場合）'!$BD29+1&lt;=15,IF(NP$19&gt;='様式３（療養者名簿）（⑤の場合）'!$BD29,IF(NP$19&lt;='様式３（療養者名簿）（⑤の場合）'!$BE29,1,0),0),0)</f>
        <v>0</v>
      </c>
      <c r="NQ24" s="225">
        <f>IF(NQ$19-'様式３（療養者名簿）（⑤の場合）'!$BD29+1&lt;=15,IF(NQ$19&gt;='様式３（療養者名簿）（⑤の場合）'!$BD29,IF(NQ$19&lt;='様式３（療養者名簿）（⑤の場合）'!$BE29,1,0),0),0)</f>
        <v>0</v>
      </c>
      <c r="NR24" s="225">
        <f>IF(NR$19-'様式３（療養者名簿）（⑤の場合）'!$BD29+1&lt;=15,IF(NR$19&gt;='様式３（療養者名簿）（⑤の場合）'!$BD29,IF(NR$19&lt;='様式３（療養者名簿）（⑤の場合）'!$BE29,1,0),0),0)</f>
        <v>0</v>
      </c>
      <c r="NS24" s="225">
        <f>IF(NS$19-'様式３（療養者名簿）（⑤の場合）'!$BD29+1&lt;=15,IF(NS$19&gt;='様式３（療養者名簿）（⑤の場合）'!$BD29,IF(NS$19&lt;='様式３（療養者名簿）（⑤の場合）'!$BE29,1,0),0),0)</f>
        <v>0</v>
      </c>
      <c r="NT24" s="225">
        <f>IF(NT$19-'様式３（療養者名簿）（⑤の場合）'!$BD29+1&lt;=15,IF(NT$19&gt;='様式３（療養者名簿）（⑤の場合）'!$BD29,IF(NT$19&lt;='様式３（療養者名簿）（⑤の場合）'!$BE29,1,0),0),0)</f>
        <v>0</v>
      </c>
      <c r="NU24" s="225">
        <f>IF(NU$19-'様式３（療養者名簿）（⑤の場合）'!$BD29+1&lt;=15,IF(NU$19&gt;='様式３（療養者名簿）（⑤の場合）'!$BD29,IF(NU$19&lt;='様式３（療養者名簿）（⑤の場合）'!$BE29,1,0),0),0)</f>
        <v>0</v>
      </c>
      <c r="NV24" s="225">
        <f>IF(NV$19-'様式３（療養者名簿）（⑤の場合）'!$BD29+1&lt;=15,IF(NV$19&gt;='様式３（療養者名簿）（⑤の場合）'!$BD29,IF(NV$19&lt;='様式３（療養者名簿）（⑤の場合）'!$BE29,1,0),0),0)</f>
        <v>0</v>
      </c>
      <c r="NW24" s="225">
        <f>IF(NW$19-'様式３（療養者名簿）（⑤の場合）'!$BD29+1&lt;=15,IF(NW$19&gt;='様式３（療養者名簿）（⑤の場合）'!$BD29,IF(NW$19&lt;='様式３（療養者名簿）（⑤の場合）'!$BE29,1,0),0),0)</f>
        <v>0</v>
      </c>
      <c r="NX24" s="225">
        <f>IF(NX$19-'様式３（療養者名簿）（⑤の場合）'!$BD29+1&lt;=15,IF(NX$19&gt;='様式３（療養者名簿）（⑤の場合）'!$BD29,IF(NX$19&lt;='様式３（療養者名簿）（⑤の場合）'!$BE29,1,0),0),0)</f>
        <v>0</v>
      </c>
      <c r="NY24" s="225">
        <f>IF(NY$19-'様式３（療養者名簿）（⑤の場合）'!$BD29+1&lt;=15,IF(NY$19&gt;='様式３（療養者名簿）（⑤の場合）'!$BD29,IF(NY$19&lt;='様式３（療養者名簿）（⑤の場合）'!$BE29,1,0),0),0)</f>
        <v>0</v>
      </c>
      <c r="NZ24" s="225">
        <f>IF(NZ$19-'様式３（療養者名簿）（⑤の場合）'!$BD29+1&lt;=15,IF(NZ$19&gt;='様式３（療養者名簿）（⑤の場合）'!$BD29,IF(NZ$19&lt;='様式３（療養者名簿）（⑤の場合）'!$BE29,1,0),0),0)</f>
        <v>0</v>
      </c>
      <c r="OA24" s="225">
        <f>IF(OA$19-'様式３（療養者名簿）（⑤の場合）'!$BD29+1&lt;=15,IF(OA$19&gt;='様式３（療養者名簿）（⑤の場合）'!$BD29,IF(OA$19&lt;='様式３（療養者名簿）（⑤の場合）'!$BE29,1,0),0),0)</f>
        <v>0</v>
      </c>
      <c r="OB24" s="225">
        <f>IF(OB$19-'様式３（療養者名簿）（⑤の場合）'!$BD29+1&lt;=15,IF(OB$19&gt;='様式３（療養者名簿）（⑤の場合）'!$BD29,IF(OB$19&lt;='様式３（療養者名簿）（⑤の場合）'!$BE29,1,0),0),0)</f>
        <v>0</v>
      </c>
      <c r="OC24" s="225">
        <f>IF(OC$19-'様式３（療養者名簿）（⑤の場合）'!$BD29+1&lt;=15,IF(OC$19&gt;='様式３（療養者名簿）（⑤の場合）'!$BD29,IF(OC$19&lt;='様式３（療養者名簿）（⑤の場合）'!$BE29,1,0),0),0)</f>
        <v>0</v>
      </c>
      <c r="OD24" s="225">
        <f>IF(OD$19-'様式３（療養者名簿）（⑤の場合）'!$BD29+1&lt;=15,IF(OD$19&gt;='様式３（療養者名簿）（⑤の場合）'!$BD29,IF(OD$19&lt;='様式３（療養者名簿）（⑤の場合）'!$BE29,1,0),0),0)</f>
        <v>0</v>
      </c>
      <c r="OE24" s="225">
        <f>IF(OE$19-'様式３（療養者名簿）（⑤の場合）'!$BD29+1&lt;=15,IF(OE$19&gt;='様式３（療養者名簿）（⑤の場合）'!$BD29,IF(OE$19&lt;='様式３（療養者名簿）（⑤の場合）'!$BE29,1,0),0),0)</f>
        <v>0</v>
      </c>
      <c r="OF24" s="225">
        <f>IF(OF$19-'様式３（療養者名簿）（⑤の場合）'!$BD29+1&lt;=15,IF(OF$19&gt;='様式３（療養者名簿）（⑤の場合）'!$BD29,IF(OF$19&lt;='様式３（療養者名簿）（⑤の場合）'!$BE29,1,0),0),0)</f>
        <v>0</v>
      </c>
      <c r="OG24" s="225">
        <f>IF(OG$19-'様式３（療養者名簿）（⑤の場合）'!$BD29+1&lt;=15,IF(OG$19&gt;='様式３（療養者名簿）（⑤の場合）'!$BD29,IF(OG$19&lt;='様式３（療養者名簿）（⑤の場合）'!$BE29,1,0),0),0)</f>
        <v>0</v>
      </c>
      <c r="OH24" s="225">
        <f>IF(OH$19-'様式３（療養者名簿）（⑤の場合）'!$BD29+1&lt;=15,IF(OH$19&gt;='様式３（療養者名簿）（⑤の場合）'!$BD29,IF(OH$19&lt;='様式３（療養者名簿）（⑤の場合）'!$BE29,1,0),0),0)</f>
        <v>0</v>
      </c>
      <c r="OI24" s="225">
        <f>IF(OI$19-'様式３（療養者名簿）（⑤の場合）'!$BD29+1&lt;=15,IF(OI$19&gt;='様式３（療養者名簿）（⑤の場合）'!$BD29,IF(OI$19&lt;='様式３（療養者名簿）（⑤の場合）'!$BE29,1,0),0),0)</f>
        <v>0</v>
      </c>
      <c r="OJ24" s="225">
        <f>IF(OJ$19-'様式３（療養者名簿）（⑤の場合）'!$BD29+1&lt;=15,IF(OJ$19&gt;='様式３（療養者名簿）（⑤の場合）'!$BD29,IF(OJ$19&lt;='様式３（療養者名簿）（⑤の場合）'!$BE29,1,0),0),0)</f>
        <v>0</v>
      </c>
      <c r="OK24" s="225">
        <f>IF(OK$19-'様式３（療養者名簿）（⑤の場合）'!$BD29+1&lt;=15,IF(OK$19&gt;='様式３（療養者名簿）（⑤の場合）'!$BD29,IF(OK$19&lt;='様式３（療養者名簿）（⑤の場合）'!$BE29,1,0),0),0)</f>
        <v>0</v>
      </c>
      <c r="OL24" s="225">
        <f>IF(OL$19-'様式３（療養者名簿）（⑤の場合）'!$BD29+1&lt;=15,IF(OL$19&gt;='様式３（療養者名簿）（⑤の場合）'!$BD29,IF(OL$19&lt;='様式３（療養者名簿）（⑤の場合）'!$BE29,1,0),0),0)</f>
        <v>0</v>
      </c>
      <c r="OM24" s="225">
        <f>IF(OM$19-'様式３（療養者名簿）（⑤の場合）'!$BD29+1&lt;=15,IF(OM$19&gt;='様式３（療養者名簿）（⑤の場合）'!$BD29,IF(OM$19&lt;='様式３（療養者名簿）（⑤の場合）'!$BE29,1,0),0),0)</f>
        <v>0</v>
      </c>
      <c r="ON24" s="225">
        <f>IF(ON$19-'様式３（療養者名簿）（⑤の場合）'!$BD29+1&lt;=15,IF(ON$19&gt;='様式３（療養者名簿）（⑤の場合）'!$BD29,IF(ON$19&lt;='様式３（療養者名簿）（⑤の場合）'!$BE29,1,0),0),0)</f>
        <v>0</v>
      </c>
      <c r="OO24" s="225">
        <f>IF(OO$19-'様式３（療養者名簿）（⑤の場合）'!$BD29+1&lt;=15,IF(OO$19&gt;='様式３（療養者名簿）（⑤の場合）'!$BD29,IF(OO$19&lt;='様式３（療養者名簿）（⑤の場合）'!$BE29,1,0),0),0)</f>
        <v>0</v>
      </c>
      <c r="OP24" s="225">
        <f>IF(OP$19-'様式３（療養者名簿）（⑤の場合）'!$BD29+1&lt;=15,IF(OP$19&gt;='様式３（療養者名簿）（⑤の場合）'!$BD29,IF(OP$19&lt;='様式３（療養者名簿）（⑤の場合）'!$BE29,1,0),0),0)</f>
        <v>0</v>
      </c>
      <c r="OQ24" s="225">
        <f>IF(OQ$19-'様式３（療養者名簿）（⑤の場合）'!$BD29+1&lt;=15,IF(OQ$19&gt;='様式３（療養者名簿）（⑤の場合）'!$BD29,IF(OQ$19&lt;='様式３（療養者名簿）（⑤の場合）'!$BE29,1,0),0),0)</f>
        <v>0</v>
      </c>
      <c r="OR24" s="225">
        <f>IF(OR$19-'様式３（療養者名簿）（⑤の場合）'!$BD29+1&lt;=15,IF(OR$19&gt;='様式３（療養者名簿）（⑤の場合）'!$BD29,IF(OR$19&lt;='様式３（療養者名簿）（⑤の場合）'!$BE29,1,0),0),0)</f>
        <v>0</v>
      </c>
      <c r="OS24" s="225">
        <f>IF(OS$19-'様式３（療養者名簿）（⑤の場合）'!$BD29+1&lt;=15,IF(OS$19&gt;='様式３（療養者名簿）（⑤の場合）'!$BD29,IF(OS$19&lt;='様式３（療養者名簿）（⑤の場合）'!$BE29,1,0),0),0)</f>
        <v>0</v>
      </c>
      <c r="OT24" s="225">
        <f>IF(OT$19-'様式３（療養者名簿）（⑤の場合）'!$BD29+1&lt;=15,IF(OT$19&gt;='様式３（療養者名簿）（⑤の場合）'!$BD29,IF(OT$19&lt;='様式３（療養者名簿）（⑤の場合）'!$BE29,1,0),0),0)</f>
        <v>0</v>
      </c>
      <c r="OU24" s="225">
        <f>IF(OU$19-'様式３（療養者名簿）（⑤の場合）'!$BD29+1&lt;=15,IF(OU$19&gt;='様式３（療養者名簿）（⑤の場合）'!$BD29,IF(OU$19&lt;='様式３（療養者名簿）（⑤の場合）'!$BE29,1,0),0),0)</f>
        <v>0</v>
      </c>
      <c r="OV24" s="225">
        <f>IF(OV$19-'様式３（療養者名簿）（⑤の場合）'!$BD29+1&lt;=15,IF(OV$19&gt;='様式３（療養者名簿）（⑤の場合）'!$BD29,IF(OV$19&lt;='様式３（療養者名簿）（⑤の場合）'!$BE29,1,0),0),0)</f>
        <v>0</v>
      </c>
      <c r="OW24" s="225">
        <f>IF(OW$19-'様式３（療養者名簿）（⑤の場合）'!$BD29+1&lt;=15,IF(OW$19&gt;='様式３（療養者名簿）（⑤の場合）'!$BD29,IF(OW$19&lt;='様式３（療養者名簿）（⑤の場合）'!$BE29,1,0),0),0)</f>
        <v>0</v>
      </c>
      <c r="OX24" s="225">
        <f>IF(OX$19-'様式３（療養者名簿）（⑤の場合）'!$BD29+1&lt;=15,IF(OX$19&gt;='様式３（療養者名簿）（⑤の場合）'!$BD29,IF(OX$19&lt;='様式３（療養者名簿）（⑤の場合）'!$BE29,1,0),0),0)</f>
        <v>0</v>
      </c>
      <c r="OY24" s="225">
        <f>IF(OY$19-'様式３（療養者名簿）（⑤の場合）'!$BD29+1&lt;=15,IF(OY$19&gt;='様式３（療養者名簿）（⑤の場合）'!$BD29,IF(OY$19&lt;='様式３（療養者名簿）（⑤の場合）'!$BE29,1,0),0),0)</f>
        <v>0</v>
      </c>
      <c r="OZ24" s="225">
        <f>IF(OZ$19-'様式３（療養者名簿）（⑤の場合）'!$BD29+1&lt;=15,IF(OZ$19&gt;='様式３（療養者名簿）（⑤の場合）'!$BD29,IF(OZ$19&lt;='様式３（療養者名簿）（⑤の場合）'!$BE29,1,0),0),0)</f>
        <v>0</v>
      </c>
      <c r="PA24" s="225">
        <f>IF(PA$19-'様式３（療養者名簿）（⑤の場合）'!$BD29+1&lt;=15,IF(PA$19&gt;='様式３（療養者名簿）（⑤の場合）'!$BD29,IF(PA$19&lt;='様式３（療養者名簿）（⑤の場合）'!$BE29,1,0),0),0)</f>
        <v>0</v>
      </c>
      <c r="PB24" s="225">
        <f>IF(PB$19-'様式３（療養者名簿）（⑤の場合）'!$BD29+1&lt;=15,IF(PB$19&gt;='様式３（療養者名簿）（⑤の場合）'!$BD29,IF(PB$19&lt;='様式３（療養者名簿）（⑤の場合）'!$BE29,1,0),0),0)</f>
        <v>0</v>
      </c>
      <c r="PC24" s="225">
        <f>IF(PC$19-'様式３（療養者名簿）（⑤の場合）'!$BD29+1&lt;=15,IF(PC$19&gt;='様式３（療養者名簿）（⑤の場合）'!$BD29,IF(PC$19&lt;='様式３（療養者名簿）（⑤の場合）'!$BE29,1,0),0),0)</f>
        <v>0</v>
      </c>
      <c r="PD24" s="225">
        <f>IF(PD$19-'様式３（療養者名簿）（⑤の場合）'!$BD29+1&lt;=15,IF(PD$19&gt;='様式３（療養者名簿）（⑤の場合）'!$BD29,IF(PD$19&lt;='様式３（療養者名簿）（⑤の場合）'!$BE29,1,0),0),0)</f>
        <v>0</v>
      </c>
      <c r="PE24" s="225">
        <f>IF(PE$19-'様式３（療養者名簿）（⑤の場合）'!$BD29+1&lt;=15,IF(PE$19&gt;='様式３（療養者名簿）（⑤の場合）'!$BD29,IF(PE$19&lt;='様式３（療養者名簿）（⑤の場合）'!$BE29,1,0),0),0)</f>
        <v>0</v>
      </c>
      <c r="PF24" s="225">
        <f>IF(PF$19-'様式３（療養者名簿）（⑤の場合）'!$BD29+1&lt;=15,IF(PF$19&gt;='様式３（療養者名簿）（⑤の場合）'!$BD29,IF(PF$19&lt;='様式３（療養者名簿）（⑤の場合）'!$BE29,1,0),0),0)</f>
        <v>0</v>
      </c>
      <c r="PG24" s="225">
        <f>IF(PG$19-'様式３（療養者名簿）（⑤の場合）'!$BD29+1&lt;=15,IF(PG$19&gt;='様式３（療養者名簿）（⑤の場合）'!$BD29,IF(PG$19&lt;='様式３（療養者名簿）（⑤の場合）'!$BE29,1,0),0),0)</f>
        <v>0</v>
      </c>
      <c r="PH24" s="225">
        <f>IF(PH$19-'様式３（療養者名簿）（⑤の場合）'!$BD29+1&lt;=15,IF(PH$19&gt;='様式３（療養者名簿）（⑤の場合）'!$BD29,IF(PH$19&lt;='様式３（療養者名簿）（⑤の場合）'!$BE29,1,0),0),0)</f>
        <v>0</v>
      </c>
      <c r="PI24" s="225">
        <f>IF(PI$19-'様式３（療養者名簿）（⑤の場合）'!$BD29+1&lt;=15,IF(PI$19&gt;='様式３（療養者名簿）（⑤の場合）'!$BD29,IF(PI$19&lt;='様式３（療養者名簿）（⑤の場合）'!$BE29,1,0),0),0)</f>
        <v>0</v>
      </c>
      <c r="PJ24" s="225">
        <f>IF(PJ$19-'様式３（療養者名簿）（⑤の場合）'!$BD29+1&lt;=15,IF(PJ$19&gt;='様式３（療養者名簿）（⑤の場合）'!$BD29,IF(PJ$19&lt;='様式３（療養者名簿）（⑤の場合）'!$BE29,1,0),0),0)</f>
        <v>0</v>
      </c>
      <c r="PK24" s="225">
        <f>IF(PK$19-'様式３（療養者名簿）（⑤の場合）'!$BD29+1&lt;=15,IF(PK$19&gt;='様式３（療養者名簿）（⑤の場合）'!$BD29,IF(PK$19&lt;='様式３（療養者名簿）（⑤の場合）'!$BE29,1,0),0),0)</f>
        <v>0</v>
      </c>
      <c r="PL24" s="225">
        <f>IF(PL$19-'様式３（療養者名簿）（⑤の場合）'!$BD29+1&lt;=15,IF(PL$19&gt;='様式３（療養者名簿）（⑤の場合）'!$BD29,IF(PL$19&lt;='様式３（療養者名簿）（⑤の場合）'!$BE29,1,0),0),0)</f>
        <v>0</v>
      </c>
      <c r="PM24" s="225">
        <f>IF(PM$19-'様式３（療養者名簿）（⑤の場合）'!$BD29+1&lt;=15,IF(PM$19&gt;='様式３（療養者名簿）（⑤の場合）'!$BD29,IF(PM$19&lt;='様式３（療養者名簿）（⑤の場合）'!$BE29,1,0),0),0)</f>
        <v>0</v>
      </c>
      <c r="PN24" s="225">
        <f>IF(PN$19-'様式３（療養者名簿）（⑤の場合）'!$BD29+1&lt;=15,IF(PN$19&gt;='様式３（療養者名簿）（⑤の場合）'!$BD29,IF(PN$19&lt;='様式３（療養者名簿）（⑤の場合）'!$BE29,1,0),0),0)</f>
        <v>0</v>
      </c>
      <c r="PO24" s="225">
        <f>IF(PO$19-'様式３（療養者名簿）（⑤の場合）'!$BD29+1&lt;=15,IF(PO$19&gt;='様式３（療養者名簿）（⑤の場合）'!$BD29,IF(PO$19&lt;='様式３（療養者名簿）（⑤の場合）'!$BE29,1,0),0),0)</f>
        <v>0</v>
      </c>
      <c r="PP24" s="225">
        <f>IF(PP$19-'様式３（療養者名簿）（⑤の場合）'!$BD29+1&lt;=15,IF(PP$19&gt;='様式３（療養者名簿）（⑤の場合）'!$BD29,IF(PP$19&lt;='様式３（療養者名簿）（⑤の場合）'!$BE29,1,0),0),0)</f>
        <v>0</v>
      </c>
      <c r="PQ24" s="225">
        <f>IF(PQ$19-'様式３（療養者名簿）（⑤の場合）'!$BD29+1&lt;=15,IF(PQ$19&gt;='様式３（療養者名簿）（⑤の場合）'!$BD29,IF(PQ$19&lt;='様式３（療養者名簿）（⑤の場合）'!$BE29,1,0),0),0)</f>
        <v>0</v>
      </c>
      <c r="PR24" s="225">
        <f>IF(PR$19-'様式３（療養者名簿）（⑤の場合）'!$BD29+1&lt;=15,IF(PR$19&gt;='様式３（療養者名簿）（⑤の場合）'!$BD29,IF(PR$19&lt;='様式３（療養者名簿）（⑤の場合）'!$BE29,1,0),0),0)</f>
        <v>0</v>
      </c>
      <c r="PS24" s="225">
        <f>IF(PS$19-'様式３（療養者名簿）（⑤の場合）'!$BD29+1&lt;=15,IF(PS$19&gt;='様式３（療養者名簿）（⑤の場合）'!$BD29,IF(PS$19&lt;='様式３（療養者名簿）（⑤の場合）'!$BE29,1,0),0),0)</f>
        <v>0</v>
      </c>
      <c r="PT24" s="225">
        <f>IF(PT$19-'様式３（療養者名簿）（⑤の場合）'!$BD29+1&lt;=15,IF(PT$19&gt;='様式３（療養者名簿）（⑤の場合）'!$BD29,IF(PT$19&lt;='様式３（療養者名簿）（⑤の場合）'!$BE29,1,0),0),0)</f>
        <v>0</v>
      </c>
      <c r="PU24" s="225">
        <f>IF(PU$19-'様式３（療養者名簿）（⑤の場合）'!$BD29+1&lt;=15,IF(PU$19&gt;='様式３（療養者名簿）（⑤の場合）'!$BD29,IF(PU$19&lt;='様式３（療養者名簿）（⑤の場合）'!$BE29,1,0),0),0)</f>
        <v>0</v>
      </c>
      <c r="PV24" s="225">
        <f>IF(PV$19-'様式３（療養者名簿）（⑤の場合）'!$BD29+1&lt;=15,IF(PV$19&gt;='様式３（療養者名簿）（⑤の場合）'!$BD29,IF(PV$19&lt;='様式３（療養者名簿）（⑤の場合）'!$BE29,1,0),0),0)</f>
        <v>0</v>
      </c>
      <c r="PW24" s="225">
        <f>IF(PW$19-'様式３（療養者名簿）（⑤の場合）'!$BD29+1&lt;=15,IF(PW$19&gt;='様式３（療養者名簿）（⑤の場合）'!$BD29,IF(PW$19&lt;='様式３（療養者名簿）（⑤の場合）'!$BE29,1,0),0),0)</f>
        <v>0</v>
      </c>
      <c r="PX24" s="225">
        <f>IF(PX$19-'様式３（療養者名簿）（⑤の場合）'!$BD29+1&lt;=15,IF(PX$19&gt;='様式３（療養者名簿）（⑤の場合）'!$BD29,IF(PX$19&lt;='様式３（療養者名簿）（⑤の場合）'!$BE29,1,0),0),0)</f>
        <v>0</v>
      </c>
      <c r="PY24" s="225">
        <f>IF(PY$19-'様式３（療養者名簿）（⑤の場合）'!$BD29+1&lt;=15,IF(PY$19&gt;='様式３（療養者名簿）（⑤の場合）'!$BD29,IF(PY$19&lt;='様式３（療養者名簿）（⑤の場合）'!$BE29,1,0),0),0)</f>
        <v>0</v>
      </c>
      <c r="PZ24" s="225">
        <f>IF(PZ$19-'様式３（療養者名簿）（⑤の場合）'!$BD29+1&lt;=15,IF(PZ$19&gt;='様式３（療養者名簿）（⑤の場合）'!$BD29,IF(PZ$19&lt;='様式３（療養者名簿）（⑤の場合）'!$BE29,1,0),0),0)</f>
        <v>0</v>
      </c>
      <c r="QA24" s="225">
        <f>IF(QA$19-'様式３（療養者名簿）（⑤の場合）'!$BD29+1&lt;=15,IF(QA$19&gt;='様式３（療養者名簿）（⑤の場合）'!$BD29,IF(QA$19&lt;='様式３（療養者名簿）（⑤の場合）'!$BE29,1,0),0),0)</f>
        <v>0</v>
      </c>
      <c r="QB24" s="225">
        <f>IF(QB$19-'様式３（療養者名簿）（⑤の場合）'!$BD29+1&lt;=15,IF(QB$19&gt;='様式３（療養者名簿）（⑤の場合）'!$BD29,IF(QB$19&lt;='様式３（療養者名簿）（⑤の場合）'!$BE29,1,0),0),0)</f>
        <v>0</v>
      </c>
      <c r="QC24" s="225">
        <f>IF(QC$19-'様式３（療養者名簿）（⑤の場合）'!$BD29+1&lt;=15,IF(QC$19&gt;='様式３（療養者名簿）（⑤の場合）'!$BD29,IF(QC$19&lt;='様式３（療養者名簿）（⑤の場合）'!$BE29,1,0),0),0)</f>
        <v>0</v>
      </c>
      <c r="QD24" s="225">
        <f>IF(QD$19-'様式３（療養者名簿）（⑤の場合）'!$BD29+1&lt;=15,IF(QD$19&gt;='様式３（療養者名簿）（⑤の場合）'!$BD29,IF(QD$19&lt;='様式３（療養者名簿）（⑤の場合）'!$BE29,1,0),0),0)</f>
        <v>0</v>
      </c>
      <c r="QE24" s="225">
        <f>IF(QE$19-'様式３（療養者名簿）（⑤の場合）'!$BD29+1&lt;=15,IF(QE$19&gt;='様式３（療養者名簿）（⑤の場合）'!$BD29,IF(QE$19&lt;='様式３（療養者名簿）（⑤の場合）'!$BE29,1,0),0),0)</f>
        <v>0</v>
      </c>
      <c r="QF24" s="225">
        <f>IF(QF$19-'様式３（療養者名簿）（⑤の場合）'!$BD29+1&lt;=15,IF(QF$19&gt;='様式３（療養者名簿）（⑤の場合）'!$BD29,IF(QF$19&lt;='様式３（療養者名簿）（⑤の場合）'!$BE29,1,0),0),0)</f>
        <v>0</v>
      </c>
      <c r="QG24" s="225">
        <f>IF(QG$19-'様式３（療養者名簿）（⑤の場合）'!$BD29+1&lt;=15,IF(QG$19&gt;='様式３（療養者名簿）（⑤の場合）'!$BD29,IF(QG$19&lt;='様式３（療養者名簿）（⑤の場合）'!$BE29,1,0),0),0)</f>
        <v>0</v>
      </c>
      <c r="QH24" s="225">
        <f>IF(QH$19-'様式３（療養者名簿）（⑤の場合）'!$BD29+1&lt;=15,IF(QH$19&gt;='様式３（療養者名簿）（⑤の場合）'!$BD29,IF(QH$19&lt;='様式３（療養者名簿）（⑤の場合）'!$BE29,1,0),0),0)</f>
        <v>0</v>
      </c>
      <c r="QI24" s="225">
        <f>IF(QI$19-'様式３（療養者名簿）（⑤の場合）'!$BD29+1&lt;=15,IF(QI$19&gt;='様式３（療養者名簿）（⑤の場合）'!$BD29,IF(QI$19&lt;='様式３（療養者名簿）（⑤の場合）'!$BE29,1,0),0),0)</f>
        <v>0</v>
      </c>
      <c r="QJ24" s="225">
        <f>IF(QJ$19-'様式３（療養者名簿）（⑤の場合）'!$BD29+1&lt;=15,IF(QJ$19&gt;='様式３（療養者名簿）（⑤の場合）'!$BD29,IF(QJ$19&lt;='様式３（療養者名簿）（⑤の場合）'!$BE29,1,0),0),0)</f>
        <v>0</v>
      </c>
      <c r="QK24" s="225">
        <f>IF(QK$19-'様式３（療養者名簿）（⑤の場合）'!$BD29+1&lt;=15,IF(QK$19&gt;='様式３（療養者名簿）（⑤の場合）'!$BD29,IF(QK$19&lt;='様式３（療養者名簿）（⑤の場合）'!$BE29,1,0),0),0)</f>
        <v>0</v>
      </c>
      <c r="QL24" s="225">
        <f>IF(QL$19-'様式３（療養者名簿）（⑤の場合）'!$BD29+1&lt;=15,IF(QL$19&gt;='様式３（療養者名簿）（⑤の場合）'!$BD29,IF(QL$19&lt;='様式３（療養者名簿）（⑤の場合）'!$BE29,1,0),0),0)</f>
        <v>0</v>
      </c>
      <c r="QM24" s="225">
        <f>IF(QM$19-'様式３（療養者名簿）（⑤の場合）'!$BD29+1&lt;=15,IF(QM$19&gt;='様式３（療養者名簿）（⑤の場合）'!$BD29,IF(QM$19&lt;='様式３（療養者名簿）（⑤の場合）'!$BE29,1,0),0),0)</f>
        <v>0</v>
      </c>
      <c r="QN24" s="225">
        <f>IF(QN$19-'様式３（療養者名簿）（⑤の場合）'!$BD29+1&lt;=15,IF(QN$19&gt;='様式３（療養者名簿）（⑤の場合）'!$BD29,IF(QN$19&lt;='様式３（療養者名簿）（⑤の場合）'!$BE29,1,0),0),0)</f>
        <v>0</v>
      </c>
      <c r="QO24" s="225">
        <f>IF(QO$19-'様式３（療養者名簿）（⑤の場合）'!$BD29+1&lt;=15,IF(QO$19&gt;='様式３（療養者名簿）（⑤の場合）'!$BD29,IF(QO$19&lt;='様式３（療養者名簿）（⑤の場合）'!$BE29,1,0),0),0)</f>
        <v>0</v>
      </c>
      <c r="QP24" s="225">
        <f>IF(QP$19-'様式３（療養者名簿）（⑤の場合）'!$BD29+1&lt;=15,IF(QP$19&gt;='様式３（療養者名簿）（⑤の場合）'!$BD29,IF(QP$19&lt;='様式３（療養者名簿）（⑤の場合）'!$BE29,1,0),0),0)</f>
        <v>0</v>
      </c>
      <c r="QQ24" s="225">
        <f>IF(QQ$19-'様式３（療養者名簿）（⑤の場合）'!$BD29+1&lt;=15,IF(QQ$19&gt;='様式３（療養者名簿）（⑤の場合）'!$BD29,IF(QQ$19&lt;='様式３（療養者名簿）（⑤の場合）'!$BE29,1,0),0),0)</f>
        <v>0</v>
      </c>
      <c r="QR24" s="225">
        <f>IF(QR$19-'様式３（療養者名簿）（⑤の場合）'!$BD29+1&lt;=15,IF(QR$19&gt;='様式３（療養者名簿）（⑤の場合）'!$BD29,IF(QR$19&lt;='様式３（療養者名簿）（⑤の場合）'!$BE29,1,0),0),0)</f>
        <v>0</v>
      </c>
      <c r="QS24" s="225">
        <f>IF(QS$19-'様式３（療養者名簿）（⑤の場合）'!$BD29+1&lt;=15,IF(QS$19&gt;='様式３（療養者名簿）（⑤の場合）'!$BD29,IF(QS$19&lt;='様式３（療養者名簿）（⑤の場合）'!$BE29,1,0),0),0)</f>
        <v>0</v>
      </c>
      <c r="QT24" s="225">
        <f>IF(QT$19-'様式３（療養者名簿）（⑤の場合）'!$BD29+1&lt;=15,IF(QT$19&gt;='様式３（療養者名簿）（⑤の場合）'!$BD29,IF(QT$19&lt;='様式３（療養者名簿）（⑤の場合）'!$BE29,1,0),0),0)</f>
        <v>0</v>
      </c>
      <c r="QU24" s="225">
        <f>IF(QU$19-'様式３（療養者名簿）（⑤の場合）'!$BD29+1&lt;=15,IF(QU$19&gt;='様式３（療養者名簿）（⑤の場合）'!$BD29,IF(QU$19&lt;='様式３（療養者名簿）（⑤の場合）'!$BE29,1,0),0),0)</f>
        <v>0</v>
      </c>
      <c r="QV24" s="225">
        <f>IF(QV$19-'様式３（療養者名簿）（⑤の場合）'!$BD29+1&lt;=15,IF(QV$19&gt;='様式３（療養者名簿）（⑤の場合）'!$BD29,IF(QV$19&lt;='様式３（療養者名簿）（⑤の場合）'!$BE29,1,0),0),0)</f>
        <v>0</v>
      </c>
      <c r="QW24" s="225">
        <f>IF(QW$19-'様式３（療養者名簿）（⑤の場合）'!$BD29+1&lt;=15,IF(QW$19&gt;='様式３（療養者名簿）（⑤の場合）'!$BD29,IF(QW$19&lt;='様式３（療養者名簿）（⑤の場合）'!$BE29,1,0),0),0)</f>
        <v>0</v>
      </c>
      <c r="QX24" s="225">
        <f>IF(QX$19-'様式３（療養者名簿）（⑤の場合）'!$BD29+1&lt;=15,IF(QX$19&gt;='様式３（療養者名簿）（⑤の場合）'!$BD29,IF(QX$19&lt;='様式３（療養者名簿）（⑤の場合）'!$BE29,1,0),0),0)</f>
        <v>0</v>
      </c>
      <c r="QY24" s="225">
        <f>IF(QY$19-'様式３（療養者名簿）（⑤の場合）'!$BD29+1&lt;=15,IF(QY$19&gt;='様式３（療養者名簿）（⑤の場合）'!$BD29,IF(QY$19&lt;='様式３（療養者名簿）（⑤の場合）'!$BE29,1,0),0),0)</f>
        <v>0</v>
      </c>
      <c r="QZ24" s="225">
        <f>IF(QZ$19-'様式３（療養者名簿）（⑤の場合）'!$BD29+1&lt;=15,IF(QZ$19&gt;='様式３（療養者名簿）（⑤の場合）'!$BD29,IF(QZ$19&lt;='様式３（療養者名簿）（⑤の場合）'!$BE29,1,0),0),0)</f>
        <v>0</v>
      </c>
      <c r="RA24" s="225">
        <f>IF(RA$19-'様式３（療養者名簿）（⑤の場合）'!$BD29+1&lt;=15,IF(RA$19&gt;='様式３（療養者名簿）（⑤の場合）'!$BD29,IF(RA$19&lt;='様式３（療養者名簿）（⑤の場合）'!$BE29,1,0),0),0)</f>
        <v>0</v>
      </c>
      <c r="RB24" s="225">
        <f>IF(RB$19-'様式３（療養者名簿）（⑤の場合）'!$BD29+1&lt;=15,IF(RB$19&gt;='様式３（療養者名簿）（⑤の場合）'!$BD29,IF(RB$19&lt;='様式３（療養者名簿）（⑤の場合）'!$BE29,1,0),0),0)</f>
        <v>0</v>
      </c>
      <c r="RC24" s="225">
        <f>IF(RC$19-'様式３（療養者名簿）（⑤の場合）'!$BD29+1&lt;=15,IF(RC$19&gt;='様式３（療養者名簿）（⑤の場合）'!$BD29,IF(RC$19&lt;='様式３（療養者名簿）（⑤の場合）'!$BE29,1,0),0),0)</f>
        <v>0</v>
      </c>
      <c r="RD24" s="225">
        <f>IF(RD$19-'様式３（療養者名簿）（⑤の場合）'!$BD29+1&lt;=15,IF(RD$19&gt;='様式３（療養者名簿）（⑤の場合）'!$BD29,IF(RD$19&lt;='様式３（療養者名簿）（⑤の場合）'!$BE29,1,0),0),0)</f>
        <v>0</v>
      </c>
      <c r="RE24" s="225">
        <f>IF(RE$19-'様式３（療養者名簿）（⑤の場合）'!$BD29+1&lt;=15,IF(RE$19&gt;='様式３（療養者名簿）（⑤の場合）'!$BD29,IF(RE$19&lt;='様式３（療養者名簿）（⑤の場合）'!$BE29,1,0),0),0)</f>
        <v>0</v>
      </c>
      <c r="RF24" s="225">
        <f>IF(RF$19-'様式３（療養者名簿）（⑤の場合）'!$BD29+1&lt;=15,IF(RF$19&gt;='様式３（療養者名簿）（⑤の場合）'!$BD29,IF(RF$19&lt;='様式３（療養者名簿）（⑤の場合）'!$BE29,1,0),0),0)</f>
        <v>0</v>
      </c>
      <c r="RG24" s="225">
        <f>IF(RG$19-'様式３（療養者名簿）（⑤の場合）'!$BD29+1&lt;=15,IF(RG$19&gt;='様式３（療養者名簿）（⑤の場合）'!$BD29,IF(RG$19&lt;='様式３（療養者名簿）（⑤の場合）'!$BE29,1,0),0),0)</f>
        <v>0</v>
      </c>
      <c r="RH24" s="225">
        <f>IF(RH$19-'様式３（療養者名簿）（⑤の場合）'!$BD29+1&lt;=15,IF(RH$19&gt;='様式３（療養者名簿）（⑤の場合）'!$BD29,IF(RH$19&lt;='様式３（療養者名簿）（⑤の場合）'!$BE29,1,0),0),0)</f>
        <v>0</v>
      </c>
      <c r="RI24" s="225">
        <f>IF(RI$19-'様式３（療養者名簿）（⑤の場合）'!$BD29+1&lt;=15,IF(RI$19&gt;='様式３（療養者名簿）（⑤の場合）'!$BD29,IF(RI$19&lt;='様式３（療養者名簿）（⑤の場合）'!$BE29,1,0),0),0)</f>
        <v>0</v>
      </c>
      <c r="RJ24" s="225">
        <f>IF(RJ$19-'様式３（療養者名簿）（⑤の場合）'!$BD29+1&lt;=15,IF(RJ$19&gt;='様式３（療養者名簿）（⑤の場合）'!$BD29,IF(RJ$19&lt;='様式３（療養者名簿）（⑤の場合）'!$BE29,1,0),0),0)</f>
        <v>0</v>
      </c>
      <c r="RK24" s="225">
        <f>IF(RK$19-'様式３（療養者名簿）（⑤の場合）'!$BD29+1&lt;=15,IF(RK$19&gt;='様式３（療養者名簿）（⑤の場合）'!$BD29,IF(RK$19&lt;='様式３（療養者名簿）（⑤の場合）'!$BE29,1,0),0),0)</f>
        <v>0</v>
      </c>
      <c r="RL24" s="225">
        <f>IF(RL$19-'様式３（療養者名簿）（⑤の場合）'!$BD29+1&lt;=15,IF(RL$19&gt;='様式３（療養者名簿）（⑤の場合）'!$BD29,IF(RL$19&lt;='様式３（療養者名簿）（⑤の場合）'!$BE29,1,0),0),0)</f>
        <v>0</v>
      </c>
      <c r="RM24" s="225">
        <f>IF(RM$19-'様式３（療養者名簿）（⑤の場合）'!$BD29+1&lt;=15,IF(RM$19&gt;='様式３（療養者名簿）（⑤の場合）'!$BD29,IF(RM$19&lt;='様式３（療養者名簿）（⑤の場合）'!$BE29,1,0),0),0)</f>
        <v>0</v>
      </c>
      <c r="RN24" s="225">
        <f>IF(RN$19-'様式３（療養者名簿）（⑤の場合）'!$BD29+1&lt;=15,IF(RN$19&gt;='様式３（療養者名簿）（⑤の場合）'!$BD29,IF(RN$19&lt;='様式３（療養者名簿）（⑤の場合）'!$BE29,1,0),0),0)</f>
        <v>0</v>
      </c>
      <c r="RO24" s="225">
        <f>IF(RO$19-'様式３（療養者名簿）（⑤の場合）'!$BD29+1&lt;=15,IF(RO$19&gt;='様式３（療養者名簿）（⑤の場合）'!$BD29,IF(RO$19&lt;='様式３（療養者名簿）（⑤の場合）'!$BE29,1,0),0),0)</f>
        <v>0</v>
      </c>
      <c r="RP24" s="225">
        <f>IF(RP$19-'様式３（療養者名簿）（⑤の場合）'!$BD29+1&lt;=15,IF(RP$19&gt;='様式３（療養者名簿）（⑤の場合）'!$BD29,IF(RP$19&lt;='様式３（療養者名簿）（⑤の場合）'!$BE29,1,0),0),0)</f>
        <v>0</v>
      </c>
      <c r="RQ24" s="225">
        <f>IF(RQ$19-'様式３（療養者名簿）（⑤の場合）'!$BD29+1&lt;=15,IF(RQ$19&gt;='様式３（療養者名簿）（⑤の場合）'!$BD29,IF(RQ$19&lt;='様式３（療養者名簿）（⑤の場合）'!$BE29,1,0),0),0)</f>
        <v>0</v>
      </c>
      <c r="RR24" s="225">
        <f>IF(RR$19-'様式３（療養者名簿）（⑤の場合）'!$BD29+1&lt;=15,IF(RR$19&gt;='様式３（療養者名簿）（⑤の場合）'!$BD29,IF(RR$19&lt;='様式３（療養者名簿）（⑤の場合）'!$BE29,1,0),0),0)</f>
        <v>0</v>
      </c>
      <c r="RS24" s="225">
        <f>IF(RS$19-'様式３（療養者名簿）（⑤の場合）'!$BD29+1&lt;=15,IF(RS$19&gt;='様式３（療養者名簿）（⑤の場合）'!$BD29,IF(RS$19&lt;='様式３（療養者名簿）（⑤の場合）'!$BE29,1,0),0),0)</f>
        <v>0</v>
      </c>
      <c r="RT24" s="225">
        <f>IF(RT$19-'様式３（療養者名簿）（⑤の場合）'!$BD29+1&lt;=15,IF(RT$19&gt;='様式３（療養者名簿）（⑤の場合）'!$BD29,IF(RT$19&lt;='様式３（療養者名簿）（⑤の場合）'!$BE29,1,0),0),0)</f>
        <v>0</v>
      </c>
      <c r="RU24" s="225">
        <f>IF(RU$19-'様式３（療養者名簿）（⑤の場合）'!$BD29+1&lt;=15,IF(RU$19&gt;='様式３（療養者名簿）（⑤の場合）'!$BD29,IF(RU$19&lt;='様式３（療養者名簿）（⑤の場合）'!$BE29,1,0),0),0)</f>
        <v>0</v>
      </c>
      <c r="RV24" s="225">
        <f>IF(RV$19-'様式３（療養者名簿）（⑤の場合）'!$BD29+1&lt;=15,IF(RV$19&gt;='様式３（療養者名簿）（⑤の場合）'!$BD29,IF(RV$19&lt;='様式３（療養者名簿）（⑤の場合）'!$BE29,1,0),0),0)</f>
        <v>0</v>
      </c>
      <c r="RW24" s="225">
        <f>IF(RW$19-'様式３（療養者名簿）（⑤の場合）'!$BD29+1&lt;=15,IF(RW$19&gt;='様式３（療養者名簿）（⑤の場合）'!$BD29,IF(RW$19&lt;='様式３（療養者名簿）（⑤の場合）'!$BE29,1,0),0),0)</f>
        <v>0</v>
      </c>
      <c r="RX24" s="225">
        <f>IF(RX$19-'様式３（療養者名簿）（⑤の場合）'!$BD29+1&lt;=15,IF(RX$19&gt;='様式３（療養者名簿）（⑤の場合）'!$BD29,IF(RX$19&lt;='様式３（療養者名簿）（⑤の場合）'!$BE29,1,0),0),0)</f>
        <v>0</v>
      </c>
      <c r="RY24" s="225">
        <f>IF(RY$19-'様式３（療養者名簿）（⑤の場合）'!$BD29+1&lt;=15,IF(RY$19&gt;='様式３（療養者名簿）（⑤の場合）'!$BD29,IF(RY$19&lt;='様式３（療養者名簿）（⑤の場合）'!$BE29,1,0),0),0)</f>
        <v>0</v>
      </c>
      <c r="RZ24" s="225">
        <f>IF(RZ$19-'様式３（療養者名簿）（⑤の場合）'!$BD29+1&lt;=15,IF(RZ$19&gt;='様式３（療養者名簿）（⑤の場合）'!$BD29,IF(RZ$19&lt;='様式３（療養者名簿）（⑤の場合）'!$BE29,1,0),0),0)</f>
        <v>0</v>
      </c>
      <c r="SA24" s="225">
        <f>IF(SA$19-'様式３（療養者名簿）（⑤の場合）'!$BD29+1&lt;=15,IF(SA$19&gt;='様式３（療養者名簿）（⑤の場合）'!$BD29,IF(SA$19&lt;='様式３（療養者名簿）（⑤の場合）'!$BE29,1,0),0),0)</f>
        <v>0</v>
      </c>
      <c r="SB24" s="225">
        <f>IF(SB$19-'様式３（療養者名簿）（⑤の場合）'!$BD29+1&lt;=15,IF(SB$19&gt;='様式３（療養者名簿）（⑤の場合）'!$BD29,IF(SB$19&lt;='様式３（療養者名簿）（⑤の場合）'!$BE29,1,0),0),0)</f>
        <v>0</v>
      </c>
      <c r="SC24" s="225">
        <f>IF(SC$19-'様式３（療養者名簿）（⑤の場合）'!$BD29+1&lt;=15,IF(SC$19&gt;='様式３（療養者名簿）（⑤の場合）'!$BD29,IF(SC$19&lt;='様式３（療養者名簿）（⑤の場合）'!$BE29,1,0),0),0)</f>
        <v>0</v>
      </c>
      <c r="SD24" s="225">
        <f>IF(SD$19-'様式３（療養者名簿）（⑤の場合）'!$BD29+1&lt;=15,IF(SD$19&gt;='様式３（療養者名簿）（⑤の場合）'!$BD29,IF(SD$19&lt;='様式３（療養者名簿）（⑤の場合）'!$BE29,1,0),0),0)</f>
        <v>0</v>
      </c>
      <c r="SE24" s="225">
        <f>IF(SE$19-'様式３（療養者名簿）（⑤の場合）'!$BD29+1&lt;=15,IF(SE$19&gt;='様式３（療養者名簿）（⑤の場合）'!$BD29,IF(SE$19&lt;='様式３（療養者名簿）（⑤の場合）'!$BE29,1,0),0),0)</f>
        <v>0</v>
      </c>
      <c r="SF24" s="225">
        <f>IF(SF$19-'様式３（療養者名簿）（⑤の場合）'!$BD29+1&lt;=15,IF(SF$19&gt;='様式３（療養者名簿）（⑤の場合）'!$BD29,IF(SF$19&lt;='様式３（療養者名簿）（⑤の場合）'!$BE29,1,0),0),0)</f>
        <v>0</v>
      </c>
      <c r="SG24" s="225">
        <f>IF(SG$19-'様式３（療養者名簿）（⑤の場合）'!$BD29+1&lt;=15,IF(SG$19&gt;='様式３（療養者名簿）（⑤の場合）'!$BD29,IF(SG$19&lt;='様式３（療養者名簿）（⑤の場合）'!$BE29,1,0),0),0)</f>
        <v>0</v>
      </c>
      <c r="SH24" s="225">
        <f>IF(SH$19-'様式３（療養者名簿）（⑤の場合）'!$BD29+1&lt;=15,IF(SH$19&gt;='様式３（療養者名簿）（⑤の場合）'!$BD29,IF(SH$19&lt;='様式３（療養者名簿）（⑤の場合）'!$BE29,1,0),0),0)</f>
        <v>0</v>
      </c>
      <c r="SI24" s="225">
        <f>IF(SI$19-'様式３（療養者名簿）（⑤の場合）'!$BD29+1&lt;=15,IF(SI$19&gt;='様式３（療養者名簿）（⑤の場合）'!$BD29,IF(SI$19&lt;='様式３（療養者名簿）（⑤の場合）'!$BE29,1,0),0),0)</f>
        <v>0</v>
      </c>
      <c r="SJ24" s="225">
        <f>IF(SJ$19-'様式３（療養者名簿）（⑤の場合）'!$BD29+1&lt;=15,IF(SJ$19&gt;='様式３（療養者名簿）（⑤の場合）'!$BD29,IF(SJ$19&lt;='様式３（療養者名簿）（⑤の場合）'!$BE29,1,0),0),0)</f>
        <v>0</v>
      </c>
      <c r="SK24" s="225">
        <f>IF(SK$19-'様式３（療養者名簿）（⑤の場合）'!$BD29+1&lt;=15,IF(SK$19&gt;='様式３（療養者名簿）（⑤の場合）'!$BD29,IF(SK$19&lt;='様式３（療養者名簿）（⑤の場合）'!$BE29,1,0),0),0)</f>
        <v>0</v>
      </c>
      <c r="SL24" s="225">
        <f>IF(SL$19-'様式３（療養者名簿）（⑤の場合）'!$BD29+1&lt;=15,IF(SL$19&gt;='様式３（療養者名簿）（⑤の場合）'!$BD29,IF(SL$19&lt;='様式３（療養者名簿）（⑤の場合）'!$BE29,1,0),0),0)</f>
        <v>0</v>
      </c>
      <c r="SM24" s="225">
        <f>IF(SM$19-'様式３（療養者名簿）（⑤の場合）'!$BD29+1&lt;=15,IF(SM$19&gt;='様式３（療養者名簿）（⑤の場合）'!$BD29,IF(SM$19&lt;='様式３（療養者名簿）（⑤の場合）'!$BE29,1,0),0),0)</f>
        <v>0</v>
      </c>
      <c r="SN24" s="225">
        <f>IF(SN$19-'様式３（療養者名簿）（⑤の場合）'!$BD29+1&lt;=15,IF(SN$19&gt;='様式３（療養者名簿）（⑤の場合）'!$BD29,IF(SN$19&lt;='様式３（療養者名簿）（⑤の場合）'!$BE29,1,0),0),0)</f>
        <v>0</v>
      </c>
      <c r="SO24" s="225">
        <f>IF(SO$19-'様式３（療養者名簿）（⑤の場合）'!$BD29+1&lt;=15,IF(SO$19&gt;='様式３（療養者名簿）（⑤の場合）'!$BD29,IF(SO$19&lt;='様式３（療養者名簿）（⑤の場合）'!$BE29,1,0),0),0)</f>
        <v>0</v>
      </c>
      <c r="SP24" s="225">
        <f>IF(SP$19-'様式３（療養者名簿）（⑤の場合）'!$BD29+1&lt;=15,IF(SP$19&gt;='様式３（療養者名簿）（⑤の場合）'!$BD29,IF(SP$19&lt;='様式３（療養者名簿）（⑤の場合）'!$BE29,1,0),0),0)</f>
        <v>0</v>
      </c>
      <c r="SQ24" s="225">
        <f>IF(SQ$19-'様式３（療養者名簿）（⑤の場合）'!$BD29+1&lt;=15,IF(SQ$19&gt;='様式３（療養者名簿）（⑤の場合）'!$BD29,IF(SQ$19&lt;='様式３（療養者名簿）（⑤の場合）'!$BE29,1,0),0),0)</f>
        <v>0</v>
      </c>
      <c r="SR24" s="225">
        <f>IF(SR$19-'様式３（療養者名簿）（⑤の場合）'!$BD29+1&lt;=15,IF(SR$19&gt;='様式３（療養者名簿）（⑤の場合）'!$BD29,IF(SR$19&lt;='様式３（療養者名簿）（⑤の場合）'!$BE29,1,0),0),0)</f>
        <v>0</v>
      </c>
      <c r="SS24" s="225">
        <f>IF(SS$19-'様式３（療養者名簿）（⑤の場合）'!$BD29+1&lt;=15,IF(SS$19&gt;='様式３（療養者名簿）（⑤の場合）'!$BD29,IF(SS$19&lt;='様式３（療養者名簿）（⑤の場合）'!$BE29,1,0),0),0)</f>
        <v>0</v>
      </c>
      <c r="ST24" s="225">
        <f>IF(ST$19-'様式３（療養者名簿）（⑤の場合）'!$BD29+1&lt;=15,IF(ST$19&gt;='様式３（療養者名簿）（⑤の場合）'!$BD29,IF(ST$19&lt;='様式３（療養者名簿）（⑤の場合）'!$BE29,1,0),0),0)</f>
        <v>0</v>
      </c>
      <c r="SU24" s="225">
        <f>IF(SU$19-'様式３（療養者名簿）（⑤の場合）'!$BD29+1&lt;=15,IF(SU$19&gt;='様式３（療養者名簿）（⑤の場合）'!$BD29,IF(SU$19&lt;='様式３（療養者名簿）（⑤の場合）'!$BE29,1,0),0),0)</f>
        <v>0</v>
      </c>
      <c r="SV24" s="225">
        <f>IF(SV$19-'様式３（療養者名簿）（⑤の場合）'!$BD29+1&lt;=15,IF(SV$19&gt;='様式３（療養者名簿）（⑤の場合）'!$BD29,IF(SV$19&lt;='様式３（療養者名簿）（⑤の場合）'!$BE29,1,0),0),0)</f>
        <v>0</v>
      </c>
      <c r="SW24" s="225">
        <f>IF(SW$19-'様式３（療養者名簿）（⑤の場合）'!$BD29+1&lt;=15,IF(SW$19&gt;='様式３（療養者名簿）（⑤の場合）'!$BD29,IF(SW$19&lt;='様式３（療養者名簿）（⑤の場合）'!$BE29,1,0),0),0)</f>
        <v>0</v>
      </c>
      <c r="SX24" s="225">
        <f>IF(SX$19-'様式３（療養者名簿）（⑤の場合）'!$BD29+1&lt;=15,IF(SX$19&gt;='様式３（療養者名簿）（⑤の場合）'!$BD29,IF(SX$19&lt;='様式３（療養者名簿）（⑤の場合）'!$BE29,1,0),0),0)</f>
        <v>0</v>
      </c>
      <c r="SY24" s="225">
        <f>IF(SY$19-'様式３（療養者名簿）（⑤の場合）'!$BD29+1&lt;=15,IF(SY$19&gt;='様式３（療養者名簿）（⑤の場合）'!$BD29,IF(SY$19&lt;='様式３（療養者名簿）（⑤の場合）'!$BE29,1,0),0),0)</f>
        <v>0</v>
      </c>
      <c r="SZ24" s="225">
        <f>IF(SZ$19-'様式３（療養者名簿）（⑤の場合）'!$BD29+1&lt;=15,IF(SZ$19&gt;='様式３（療養者名簿）（⑤の場合）'!$BD29,IF(SZ$19&lt;='様式３（療養者名簿）（⑤の場合）'!$BE29,1,0),0),0)</f>
        <v>0</v>
      </c>
      <c r="TA24" s="225">
        <f>IF(TA$19-'様式３（療養者名簿）（⑤の場合）'!$BD29+1&lt;=15,IF(TA$19&gt;='様式３（療養者名簿）（⑤の場合）'!$BD29,IF(TA$19&lt;='様式３（療養者名簿）（⑤の場合）'!$BE29,1,0),0),0)</f>
        <v>0</v>
      </c>
      <c r="TB24" s="225">
        <f>IF(TB$19-'様式３（療養者名簿）（⑤の場合）'!$BD29+1&lt;=15,IF(TB$19&gt;='様式３（療養者名簿）（⑤の場合）'!$BD29,IF(TB$19&lt;='様式３（療養者名簿）（⑤の場合）'!$BE29,1,0),0),0)</f>
        <v>0</v>
      </c>
      <c r="TC24" s="225">
        <f>IF(TC$19-'様式３（療養者名簿）（⑤の場合）'!$BD29+1&lt;=15,IF(TC$19&gt;='様式３（療養者名簿）（⑤の場合）'!$BD29,IF(TC$19&lt;='様式３（療養者名簿）（⑤の場合）'!$BE29,1,0),0),0)</f>
        <v>0</v>
      </c>
      <c r="TD24" s="225">
        <f>IF(TD$19-'様式３（療養者名簿）（⑤の場合）'!$BD29+1&lt;=15,IF(TD$19&gt;='様式３（療養者名簿）（⑤の場合）'!$BD29,IF(TD$19&lt;='様式３（療養者名簿）（⑤の場合）'!$BE29,1,0),0),0)</f>
        <v>0</v>
      </c>
      <c r="TE24" s="225">
        <f>IF(TE$19-'様式３（療養者名簿）（⑤の場合）'!$BD29+1&lt;=15,IF(TE$19&gt;='様式３（療養者名簿）（⑤の場合）'!$BD29,IF(TE$19&lt;='様式３（療養者名簿）（⑤の場合）'!$BE29,1,0),0),0)</f>
        <v>0</v>
      </c>
      <c r="TF24" s="225">
        <f>IF(TF$19-'様式３（療養者名簿）（⑤の場合）'!$BD29+1&lt;=15,IF(TF$19&gt;='様式３（療養者名簿）（⑤の場合）'!$BD29,IF(TF$19&lt;='様式３（療養者名簿）（⑤の場合）'!$BE29,1,0),0),0)</f>
        <v>0</v>
      </c>
      <c r="TG24" s="225">
        <f>IF(TG$19-'様式３（療養者名簿）（⑤の場合）'!$BD29+1&lt;=15,IF(TG$19&gt;='様式３（療養者名簿）（⑤の場合）'!$BD29,IF(TG$19&lt;='様式３（療養者名簿）（⑤の場合）'!$BE29,1,0),0),0)</f>
        <v>0</v>
      </c>
      <c r="TH24" s="225">
        <f>IF(TH$19-'様式３（療養者名簿）（⑤の場合）'!$BD29+1&lt;=15,IF(TH$19&gt;='様式３（療養者名簿）（⑤の場合）'!$BD29,IF(TH$19&lt;='様式３（療養者名簿）（⑤の場合）'!$BE29,1,0),0),0)</f>
        <v>0</v>
      </c>
      <c r="TI24" s="225">
        <f>IF(TI$19-'様式３（療養者名簿）（⑤の場合）'!$BD29+1&lt;=15,IF(TI$19&gt;='様式３（療養者名簿）（⑤の場合）'!$BD29,IF(TI$19&lt;='様式３（療養者名簿）（⑤の場合）'!$BE29,1,0),0),0)</f>
        <v>0</v>
      </c>
      <c r="TJ24" s="225">
        <f>IF(TJ$19-'様式３（療養者名簿）（⑤の場合）'!$BD29+1&lt;=15,IF(TJ$19&gt;='様式３（療養者名簿）（⑤の場合）'!$BD29,IF(TJ$19&lt;='様式３（療養者名簿）（⑤の場合）'!$BE29,1,0),0),0)</f>
        <v>0</v>
      </c>
      <c r="TK24" s="225">
        <f>IF(TK$19-'様式３（療養者名簿）（⑤の場合）'!$BD29+1&lt;=15,IF(TK$19&gt;='様式３（療養者名簿）（⑤の場合）'!$BD29,IF(TK$19&lt;='様式３（療養者名簿）（⑤の場合）'!$BE29,1,0),0),0)</f>
        <v>0</v>
      </c>
      <c r="TL24" s="225">
        <f>IF(TL$19-'様式３（療養者名簿）（⑤の場合）'!$BD29+1&lt;=15,IF(TL$19&gt;='様式３（療養者名簿）（⑤の場合）'!$BD29,IF(TL$19&lt;='様式３（療養者名簿）（⑤の場合）'!$BE29,1,0),0),0)</f>
        <v>0</v>
      </c>
      <c r="TM24" s="225">
        <f>IF(TM$19-'様式３（療養者名簿）（⑤の場合）'!$BD29+1&lt;=15,IF(TM$19&gt;='様式３（療養者名簿）（⑤の場合）'!$BD29,IF(TM$19&lt;='様式３（療養者名簿）（⑤の場合）'!$BE29,1,0),0),0)</f>
        <v>0</v>
      </c>
      <c r="TN24" s="225">
        <f>IF(TN$19-'様式３（療養者名簿）（⑤の場合）'!$BD29+1&lt;=15,IF(TN$19&gt;='様式３（療養者名簿）（⑤の場合）'!$BD29,IF(TN$19&lt;='様式３（療養者名簿）（⑤の場合）'!$BE29,1,0),0),0)</f>
        <v>0</v>
      </c>
      <c r="TO24" s="225">
        <f>IF(TO$19-'様式３（療養者名簿）（⑤の場合）'!$BD29+1&lt;=15,IF(TO$19&gt;='様式３（療養者名簿）（⑤の場合）'!$BD29,IF(TO$19&lt;='様式３（療養者名簿）（⑤の場合）'!$BE29,1,0),0),0)</f>
        <v>0</v>
      </c>
      <c r="TP24" s="225">
        <f>IF(TP$19-'様式３（療養者名簿）（⑤の場合）'!$BD29+1&lt;=15,IF(TP$19&gt;='様式３（療養者名簿）（⑤の場合）'!$BD29,IF(TP$19&lt;='様式３（療養者名簿）（⑤の場合）'!$BE29,1,0),0),0)</f>
        <v>0</v>
      </c>
      <c r="TQ24" s="225">
        <f>IF(TQ$19-'様式３（療養者名簿）（⑤の場合）'!$BD29+1&lt;=15,IF(TQ$19&gt;='様式３（療養者名簿）（⑤の場合）'!$BD29,IF(TQ$19&lt;='様式３（療養者名簿）（⑤の場合）'!$BE29,1,0),0),0)</f>
        <v>0</v>
      </c>
      <c r="TR24" s="225">
        <f>IF(TR$19-'様式３（療養者名簿）（⑤の場合）'!$BD29+1&lt;=15,IF(TR$19&gt;='様式３（療養者名簿）（⑤の場合）'!$BD29,IF(TR$19&lt;='様式３（療養者名簿）（⑤の場合）'!$BE29,1,0),0),0)</f>
        <v>0</v>
      </c>
      <c r="TS24" s="225">
        <f>IF(TS$19-'様式３（療養者名簿）（⑤の場合）'!$BD29+1&lt;=15,IF(TS$19&gt;='様式３（療養者名簿）（⑤の場合）'!$BD29,IF(TS$19&lt;='様式３（療養者名簿）（⑤の場合）'!$BE29,1,0),0),0)</f>
        <v>0</v>
      </c>
      <c r="TT24" s="225">
        <f>IF(TT$19-'様式３（療養者名簿）（⑤の場合）'!$BD29+1&lt;=15,IF(TT$19&gt;='様式３（療養者名簿）（⑤の場合）'!$BD29,IF(TT$19&lt;='様式３（療養者名簿）（⑤の場合）'!$BE29,1,0),0),0)</f>
        <v>0</v>
      </c>
      <c r="TU24" s="225">
        <f>IF(TU$19-'様式３（療養者名簿）（⑤の場合）'!$BD29+1&lt;=15,IF(TU$19&gt;='様式３（療養者名簿）（⑤の場合）'!$BD29,IF(TU$19&lt;='様式３（療養者名簿）（⑤の場合）'!$BE29,1,0),0),0)</f>
        <v>0</v>
      </c>
      <c r="TV24" s="225">
        <f>IF(TV$19-'様式３（療養者名簿）（⑤の場合）'!$BD29+1&lt;=15,IF(TV$19&gt;='様式３（療養者名簿）（⑤の場合）'!$BD29,IF(TV$19&lt;='様式３（療養者名簿）（⑤の場合）'!$BE29,1,0),0),0)</f>
        <v>0</v>
      </c>
      <c r="TW24" s="225">
        <f>IF(TW$19-'様式３（療養者名簿）（⑤の場合）'!$BD29+1&lt;=15,IF(TW$19&gt;='様式３（療養者名簿）（⑤の場合）'!$BD29,IF(TW$19&lt;='様式３（療養者名簿）（⑤の場合）'!$BE29,1,0),0),0)</f>
        <v>0</v>
      </c>
      <c r="TX24" s="225">
        <f>IF(TX$19-'様式３（療養者名簿）（⑤の場合）'!$BD29+1&lt;=15,IF(TX$19&gt;='様式３（療養者名簿）（⑤の場合）'!$BD29,IF(TX$19&lt;='様式３（療養者名簿）（⑤の場合）'!$BE29,1,0),0),0)</f>
        <v>0</v>
      </c>
      <c r="TY24" s="225">
        <f>IF(TY$19-'様式３（療養者名簿）（⑤の場合）'!$BD29+1&lt;=15,IF(TY$19&gt;='様式３（療養者名簿）（⑤の場合）'!$BD29,IF(TY$19&lt;='様式３（療養者名簿）（⑤の場合）'!$BE29,1,0),0),0)</f>
        <v>0</v>
      </c>
      <c r="TZ24" s="225">
        <f>IF(TZ$19-'様式３（療養者名簿）（⑤の場合）'!$BD29+1&lt;=15,IF(TZ$19&gt;='様式３（療養者名簿）（⑤の場合）'!$BD29,IF(TZ$19&lt;='様式３（療養者名簿）（⑤の場合）'!$BE29,1,0),0),0)</f>
        <v>0</v>
      </c>
      <c r="UA24" s="225">
        <f>IF(UA$19-'様式３（療養者名簿）（⑤の場合）'!$BD29+1&lt;=15,IF(UA$19&gt;='様式３（療養者名簿）（⑤の場合）'!$BD29,IF(UA$19&lt;='様式３（療養者名簿）（⑤の場合）'!$BE29,1,0),0),0)</f>
        <v>0</v>
      </c>
      <c r="UB24" s="225">
        <f>IF(UB$19-'様式３（療養者名簿）（⑤の場合）'!$BD29+1&lt;=15,IF(UB$19&gt;='様式３（療養者名簿）（⑤の場合）'!$BD29,IF(UB$19&lt;='様式３（療養者名簿）（⑤の場合）'!$BE29,1,0),0),0)</f>
        <v>0</v>
      </c>
      <c r="UC24" s="225">
        <f>IF(UC$19-'様式３（療養者名簿）（⑤の場合）'!$BD29+1&lt;=15,IF(UC$19&gt;='様式３（療養者名簿）（⑤の場合）'!$BD29,IF(UC$19&lt;='様式３（療養者名簿）（⑤の場合）'!$BE29,1,0),0),0)</f>
        <v>0</v>
      </c>
      <c r="UD24" s="338">
        <f>IF(UD$19-'様式３（療養者名簿）（⑤の場合）'!$BD29+1&lt;=15,IF(UD$19&gt;='様式３（療養者名簿）（⑤の場合）'!$BD29,IF(UD$19&lt;='様式３（療養者名簿）（⑤の場合）'!$BE29,1,0),0),0)</f>
        <v>0</v>
      </c>
      <c r="UE24" s="338">
        <f>IF(UE$19-'様式３（療養者名簿）（⑤の場合）'!$BD29+1&lt;=15,IF(UE$19&gt;='様式３（療養者名簿）（⑤の場合）'!$BD29,IF(UE$19&lt;='様式３（療養者名簿）（⑤の場合）'!$BE29,1,0),0),0)</f>
        <v>0</v>
      </c>
      <c r="UF24" s="338">
        <f>IF(UF$19-'様式３（療養者名簿）（⑤の場合）'!$BD29+1&lt;=15,IF(UF$19&gt;='様式３（療養者名簿）（⑤の場合）'!$BD29,IF(UF$19&lt;='様式３（療養者名簿）（⑤の場合）'!$BE29,1,0),0),0)</f>
        <v>0</v>
      </c>
      <c r="UG24" s="338">
        <f>IF(UG$19-'様式３（療養者名簿）（⑤の場合）'!$BD29+1&lt;=15,IF(UG$19&gt;='様式３（療養者名簿）（⑤の場合）'!$BD29,IF(UG$19&lt;='様式３（療養者名簿）（⑤の場合）'!$BE29,1,0),0),0)</f>
        <v>0</v>
      </c>
      <c r="UH24" s="338">
        <f>IF(UH$19-'様式３（療養者名簿）（⑤の場合）'!$BD29+1&lt;=15,IF(UH$19&gt;='様式３（療養者名簿）（⑤の場合）'!$BD29,IF(UH$19&lt;='様式３（療養者名簿）（⑤の場合）'!$BE29,1,0),0),0)</f>
        <v>0</v>
      </c>
      <c r="UI24" s="338">
        <f>IF(UI$19-'様式３（療養者名簿）（⑤の場合）'!$BD29+1&lt;=15,IF(UI$19&gt;='様式３（療養者名簿）（⑤の場合）'!$BD29,IF(UI$19&lt;='様式３（療養者名簿）（⑤の場合）'!$BE29,1,0),0),0)</f>
        <v>0</v>
      </c>
      <c r="UJ24" s="338">
        <f>IF(UJ$19-'様式３（療養者名簿）（⑤の場合）'!$BD29+1&lt;=15,IF(UJ$19&gt;='様式３（療養者名簿）（⑤の場合）'!$BD29,IF(UJ$19&lt;='様式３（療養者名簿）（⑤の場合）'!$BE29,1,0),0),0)</f>
        <v>0</v>
      </c>
      <c r="UK24" s="338">
        <f>IF(UK$19-'様式３（療養者名簿）（⑤の場合）'!$BD29+1&lt;=15,IF(UK$19&gt;='様式３（療養者名簿）（⑤の場合）'!$BD29,IF(UK$19&lt;='様式３（療養者名簿）（⑤の場合）'!$BE29,1,0),0),0)</f>
        <v>0</v>
      </c>
      <c r="UL24" s="338">
        <f>IF(UL$19-'様式３（療養者名簿）（⑤の場合）'!$BD29+1&lt;=15,IF(UL$19&gt;='様式３（療養者名簿）（⑤の場合）'!$BD29,IF(UL$19&lt;='様式３（療養者名簿）（⑤の場合）'!$BE29,1,0),0),0)</f>
        <v>0</v>
      </c>
      <c r="UM24" s="338">
        <f>IF(UM$19-'様式３（療養者名簿）（⑤の場合）'!$BD29+1&lt;=15,IF(UM$19&gt;='様式３（療養者名簿）（⑤の場合）'!$BD29,IF(UM$19&lt;='様式３（療養者名簿）（⑤の場合）'!$BE29,1,0),0),0)</f>
        <v>0</v>
      </c>
      <c r="UN24" s="338">
        <f>IF(UN$19-'様式３（療養者名簿）（⑤の場合）'!$BD29+1&lt;=15,IF(UN$19&gt;='様式３（療養者名簿）（⑤の場合）'!$BD29,IF(UN$19&lt;='様式３（療養者名簿）（⑤の場合）'!$BE29,1,0),0),0)</f>
        <v>0</v>
      </c>
      <c r="UO24" s="338">
        <f>IF(UO$19-'様式３（療養者名簿）（⑤の場合）'!$BD29+1&lt;=15,IF(UO$19&gt;='様式３（療養者名簿）（⑤の場合）'!$BD29,IF(UO$19&lt;='様式３（療養者名簿）（⑤の場合）'!$BE29,1,0),0),0)</f>
        <v>0</v>
      </c>
      <c r="UP24" s="338">
        <f>IF(UP$19-'様式３（療養者名簿）（⑤の場合）'!$BD29+1&lt;=15,IF(UP$19&gt;='様式３（療養者名簿）（⑤の場合）'!$BD29,IF(UP$19&lt;='様式３（療養者名簿）（⑤の場合）'!$BE29,1,0),0),0)</f>
        <v>0</v>
      </c>
      <c r="UQ24" s="338">
        <f>IF(UQ$19-'様式３（療養者名簿）（⑤の場合）'!$BD29+1&lt;=15,IF(UQ$19&gt;='様式３（療養者名簿）（⑤の場合）'!$BD29,IF(UQ$19&lt;='様式３（療養者名簿）（⑤の場合）'!$BE29,1,0),0),0)</f>
        <v>0</v>
      </c>
      <c r="UR24" s="338">
        <f>IF(UR$19-'様式３（療養者名簿）（⑤の場合）'!$BD29+1&lt;=15,IF(UR$19&gt;='様式３（療養者名簿）（⑤の場合）'!$BD29,IF(UR$19&lt;='様式３（療養者名簿）（⑤の場合）'!$BE29,1,0),0),0)</f>
        <v>0</v>
      </c>
      <c r="US24" s="338">
        <f>IF(US$19-'様式３（療養者名簿）（⑤の場合）'!$BD29+1&lt;=15,IF(US$19&gt;='様式３（療養者名簿）（⑤の場合）'!$BD29,IF(US$19&lt;='様式３（療養者名簿）（⑤の場合）'!$BE29,1,0),0),0)</f>
        <v>0</v>
      </c>
      <c r="UT24" s="338">
        <f>IF(UT$19-'様式３（療養者名簿）（⑤の場合）'!$BD29+1&lt;=15,IF(UT$19&gt;='様式３（療養者名簿）（⑤の場合）'!$BD29,IF(UT$19&lt;='様式３（療養者名簿）（⑤の場合）'!$BE29,1,0),0),0)</f>
        <v>0</v>
      </c>
      <c r="UU24" s="338">
        <f>IF(UU$19-'様式３（療養者名簿）（⑤の場合）'!$BD29+1&lt;=15,IF(UU$19&gt;='様式３（療養者名簿）（⑤の場合）'!$BD29,IF(UU$19&lt;='様式３（療養者名簿）（⑤の場合）'!$BE29,1,0),0),0)</f>
        <v>0</v>
      </c>
      <c r="UV24" s="338">
        <f>IF(UV$19-'様式３（療養者名簿）（⑤の場合）'!$BD29+1&lt;=15,IF(UV$19&gt;='様式３（療養者名簿）（⑤の場合）'!$BD29,IF(UV$19&lt;='様式３（療養者名簿）（⑤の場合）'!$BE29,1,0),0),0)</f>
        <v>0</v>
      </c>
      <c r="UW24" s="338">
        <f>IF(UW$19-'様式３（療養者名簿）（⑤の場合）'!$BD29+1&lt;=15,IF(UW$19&gt;='様式３（療養者名簿）（⑤の場合）'!$BD29,IF(UW$19&lt;='様式３（療養者名簿）（⑤の場合）'!$BE29,1,0),0),0)</f>
        <v>0</v>
      </c>
      <c r="UX24" s="338">
        <f>IF(UX$19-'様式３（療養者名簿）（⑤の場合）'!$BD29+1&lt;=15,IF(UX$19&gt;='様式３（療養者名簿）（⑤の場合）'!$BD29,IF(UX$19&lt;='様式３（療養者名簿）（⑤の場合）'!$BE29,1,0),0),0)</f>
        <v>0</v>
      </c>
      <c r="UY24" s="338">
        <f>IF(UY$19-'様式３（療養者名簿）（⑤の場合）'!$BD29+1&lt;=15,IF(UY$19&gt;='様式３（療養者名簿）（⑤の場合）'!$BD29,IF(UY$19&lt;='様式３（療養者名簿）（⑤の場合）'!$BE29,1,0),0),0)</f>
        <v>0</v>
      </c>
      <c r="UZ24" s="338">
        <f>IF(UZ$19-'様式３（療養者名簿）（⑤の場合）'!$BD29+1&lt;=15,IF(UZ$19&gt;='様式３（療養者名簿）（⑤の場合）'!$BD29,IF(UZ$19&lt;='様式３（療養者名簿）（⑤の場合）'!$BE29,1,0),0),0)</f>
        <v>0</v>
      </c>
      <c r="VA24" s="338">
        <f>IF(VA$19-'様式３（療養者名簿）（⑤の場合）'!$BD29+1&lt;=15,IF(VA$19&gt;='様式３（療養者名簿）（⑤の場合）'!$BD29,IF(VA$19&lt;='様式３（療養者名簿）（⑤の場合）'!$BE29,1,0),0),0)</f>
        <v>0</v>
      </c>
      <c r="VB24" s="338">
        <f>IF(VB$19-'様式３（療養者名簿）（⑤の場合）'!$BD29+1&lt;=15,IF(VB$19&gt;='様式３（療養者名簿）（⑤の場合）'!$BD29,IF(VB$19&lt;='様式３（療養者名簿）（⑤の場合）'!$BE29,1,0),0),0)</f>
        <v>0</v>
      </c>
      <c r="VC24" s="338">
        <f>IF(VC$19-'様式３（療養者名簿）（⑤の場合）'!$BD29+1&lt;=15,IF(VC$19&gt;='様式３（療養者名簿）（⑤の場合）'!$BD29,IF(VC$19&lt;='様式３（療養者名簿）（⑤の場合）'!$BE29,1,0),0),0)</f>
        <v>0</v>
      </c>
      <c r="VD24" s="338">
        <f>IF(VD$19-'様式３（療養者名簿）（⑤の場合）'!$BD29+1&lt;=15,IF(VD$19&gt;='様式３（療養者名簿）（⑤の場合）'!$BD29,IF(VD$19&lt;='様式３（療養者名簿）（⑤の場合）'!$BE29,1,0),0),0)</f>
        <v>0</v>
      </c>
      <c r="VE24" s="338">
        <f>IF(VE$19-'様式３（療養者名簿）（⑤の場合）'!$BD29+1&lt;=15,IF(VE$19&gt;='様式３（療養者名簿）（⑤の場合）'!$BD29,IF(VE$19&lt;='様式３（療養者名簿）（⑤の場合）'!$BE29,1,0),0),0)</f>
        <v>0</v>
      </c>
      <c r="VF24" s="338">
        <f>IF(VF$19-'様式３（療養者名簿）（⑤の場合）'!$BD29+1&lt;=15,IF(VF$19&gt;='様式３（療養者名簿）（⑤の場合）'!$BD29,IF(VF$19&lt;='様式３（療養者名簿）（⑤の場合）'!$BE29,1,0),0),0)</f>
        <v>0</v>
      </c>
      <c r="VG24" s="338">
        <f>IF(VG$19-'様式３（療養者名簿）（⑤の場合）'!$BD29+1&lt;=15,IF(VG$19&gt;='様式３（療養者名簿）（⑤の場合）'!$BD29,IF(VG$19&lt;='様式３（療養者名簿）（⑤の場合）'!$BE29,1,0),0),0)</f>
        <v>0</v>
      </c>
      <c r="VH24" s="338">
        <f>IF(VH$19-'様式３（療養者名簿）（⑤の場合）'!$BD29+1&lt;=15,IF(VH$19&gt;='様式３（療養者名簿）（⑤の場合）'!$BD29,IF(VH$19&lt;='様式３（療養者名簿）（⑤の場合）'!$BE29,1,0),0),0)</f>
        <v>0</v>
      </c>
      <c r="VI24" s="338">
        <f>IF(VI$19-'様式３（療養者名簿）（⑤の場合）'!$BD29+1&lt;=15,IF(VI$19&gt;='様式３（療養者名簿）（⑤の場合）'!$BD29,IF(VI$19&lt;='様式３（療養者名簿）（⑤の場合）'!$BE29,1,0),0),0)</f>
        <v>0</v>
      </c>
      <c r="VJ24" s="338">
        <f>IF(VJ$19-'様式３（療養者名簿）（⑤の場合）'!$BD29+1&lt;=15,IF(VJ$19&gt;='様式３（療養者名簿）（⑤の場合）'!$BD29,IF(VJ$19&lt;='様式３（療養者名簿）（⑤の場合）'!$BE29,1,0),0),0)</f>
        <v>0</v>
      </c>
      <c r="VK24" s="338">
        <f>IF(VK$19-'様式３（療養者名簿）（⑤の場合）'!$BD29+1&lt;=15,IF(VK$19&gt;='様式３（療養者名簿）（⑤の場合）'!$BD29,IF(VK$19&lt;='様式３（療養者名簿）（⑤の場合）'!$BE29,1,0),0),0)</f>
        <v>0</v>
      </c>
      <c r="VL24" s="338">
        <f>IF(VL$19-'様式３（療養者名簿）（⑤の場合）'!$BD29+1&lt;=15,IF(VL$19&gt;='様式３（療養者名簿）（⑤の場合）'!$BD29,IF(VL$19&lt;='様式３（療養者名簿）（⑤の場合）'!$BE29,1,0),0),0)</f>
        <v>0</v>
      </c>
      <c r="VM24" s="338">
        <f>IF(VM$19-'様式３（療養者名簿）（⑤の場合）'!$BD29+1&lt;=15,IF(VM$19&gt;='様式３（療養者名簿）（⑤の場合）'!$BD29,IF(VM$19&lt;='様式３（療養者名簿）（⑤の場合）'!$BE29,1,0),0),0)</f>
        <v>0</v>
      </c>
      <c r="VN24" s="338">
        <f>IF(VN$19-'様式３（療養者名簿）（⑤の場合）'!$BD29+1&lt;=15,IF(VN$19&gt;='様式３（療養者名簿）（⑤の場合）'!$BD29,IF(VN$19&lt;='様式３（療養者名簿）（⑤の場合）'!$BE29,1,0),0),0)</f>
        <v>0</v>
      </c>
      <c r="VO24" s="338">
        <f>IF(VO$19-'様式３（療養者名簿）（⑤の場合）'!$BD29+1&lt;=15,IF(VO$19&gt;='様式３（療養者名簿）（⑤の場合）'!$BD29,IF(VO$19&lt;='様式３（療養者名簿）（⑤の場合）'!$BE29,1,0),0),0)</f>
        <v>0</v>
      </c>
      <c r="VP24" s="338">
        <f>IF(VP$19-'様式３（療養者名簿）（⑤の場合）'!$BD29+1&lt;=15,IF(VP$19&gt;='様式３（療養者名簿）（⑤の場合）'!$BD29,IF(VP$19&lt;='様式３（療養者名簿）（⑤の場合）'!$BE29,1,0),0),0)</f>
        <v>0</v>
      </c>
      <c r="VQ24" s="338">
        <f>IF(VQ$19-'様式３（療養者名簿）（⑤の場合）'!$BD29+1&lt;=15,IF(VQ$19&gt;='様式３（療養者名簿）（⑤の場合）'!$BD29,IF(VQ$19&lt;='様式３（療養者名簿）（⑤の場合）'!$BE29,1,0),0),0)</f>
        <v>0</v>
      </c>
      <c r="VR24" s="338">
        <f>IF(VR$19-'様式３（療養者名簿）（⑤の場合）'!$BD29+1&lt;=15,IF(VR$19&gt;='様式３（療養者名簿）（⑤の場合）'!$BD29,IF(VR$19&lt;='様式３（療養者名簿）（⑤の場合）'!$BE29,1,0),0),0)</f>
        <v>0</v>
      </c>
      <c r="VS24" s="338">
        <f>IF(VS$19-'様式３（療養者名簿）（⑤の場合）'!$BD29+1&lt;=15,IF(VS$19&gt;='様式３（療養者名簿）（⑤の場合）'!$BD29,IF(VS$19&lt;='様式３（療養者名簿）（⑤の場合）'!$BE29,1,0),0),0)</f>
        <v>0</v>
      </c>
      <c r="VT24" s="338">
        <f>IF(VT$19-'様式３（療養者名簿）（⑤の場合）'!$BD29+1&lt;=15,IF(VT$19&gt;='様式３（療養者名簿）（⑤の場合）'!$BD29,IF(VT$19&lt;='様式３（療養者名簿）（⑤の場合）'!$BE29,1,0),0),0)</f>
        <v>0</v>
      </c>
      <c r="VU24" s="338">
        <f>IF(VU$19-'様式３（療養者名簿）（⑤の場合）'!$BD29+1&lt;=15,IF(VU$19&gt;='様式３（療養者名簿）（⑤の場合）'!$BD29,IF(VU$19&lt;='様式３（療養者名簿）（⑤の場合）'!$BE29,1,0),0),0)</f>
        <v>0</v>
      </c>
      <c r="VV24" s="338">
        <f>IF(VV$19-'様式３（療養者名簿）（⑤の場合）'!$BD29+1&lt;=15,IF(VV$19&gt;='様式３（療養者名簿）（⑤の場合）'!$BD29,IF(VV$19&lt;='様式３（療養者名簿）（⑤の場合）'!$BE29,1,0),0),0)</f>
        <v>0</v>
      </c>
      <c r="VW24" s="338">
        <f>IF(VW$19-'様式３（療養者名簿）（⑤の場合）'!$BD29+1&lt;=15,IF(VW$19&gt;='様式３（療養者名簿）（⑤の場合）'!$BD29,IF(VW$19&lt;='様式３（療養者名簿）（⑤の場合）'!$BE29,1,0),0),0)</f>
        <v>0</v>
      </c>
      <c r="VX24" s="338">
        <f>IF(VX$19-'様式３（療養者名簿）（⑤の場合）'!$BD29+1&lt;=15,IF(VX$19&gt;='様式３（療養者名簿）（⑤の場合）'!$BD29,IF(VX$19&lt;='様式３（療養者名簿）（⑤の場合）'!$BE29,1,0),0),0)</f>
        <v>0</v>
      </c>
      <c r="VY24" s="338">
        <f>IF(VY$19-'様式３（療養者名簿）（⑤の場合）'!$BD29+1&lt;=15,IF(VY$19&gt;='様式３（療養者名簿）（⑤の場合）'!$BD29,IF(VY$19&lt;='様式３（療養者名簿）（⑤の場合）'!$BE29,1,0),0),0)</f>
        <v>0</v>
      </c>
      <c r="VZ24" s="338">
        <f>IF(VZ$19-'様式３（療養者名簿）（⑤の場合）'!$BD29+1&lt;=15,IF(VZ$19&gt;='様式３（療養者名簿）（⑤の場合）'!$BD29,IF(VZ$19&lt;='様式３（療養者名簿）（⑤の場合）'!$BE29,1,0),0),0)</f>
        <v>0</v>
      </c>
      <c r="WA24" s="338">
        <f>IF(WA$19-'様式３（療養者名簿）（⑤の場合）'!$BD29+1&lt;=15,IF(WA$19&gt;='様式３（療養者名簿）（⑤の場合）'!$BD29,IF(WA$19&lt;='様式３（療養者名簿）（⑤の場合）'!$BE29,1,0),0),0)</f>
        <v>0</v>
      </c>
      <c r="WB24" s="338">
        <f>IF(WB$19-'様式３（療養者名簿）（⑤の場合）'!$BD29+1&lt;=15,IF(WB$19&gt;='様式３（療養者名簿）（⑤の場合）'!$BD29,IF(WB$19&lt;='様式３（療養者名簿）（⑤の場合）'!$BE29,1,0),0),0)</f>
        <v>0</v>
      </c>
      <c r="WC24" s="338">
        <f>IF(WC$19-'様式３（療養者名簿）（⑤の場合）'!$BD29+1&lt;=15,IF(WC$19&gt;='様式３（療養者名簿）（⑤の場合）'!$BD29,IF(WC$19&lt;='様式３（療養者名簿）（⑤の場合）'!$BE29,1,0),0),0)</f>
        <v>0</v>
      </c>
      <c r="WD24" s="338">
        <f>IF(WD$19-'様式３（療養者名簿）（⑤の場合）'!$BD29+1&lt;=15,IF(WD$19&gt;='様式３（療養者名簿）（⑤の場合）'!$BD29,IF(WD$19&lt;='様式３（療養者名簿）（⑤の場合）'!$BE29,1,0),0),0)</f>
        <v>0</v>
      </c>
      <c r="WE24" s="338">
        <f>IF(WE$19-'様式３（療養者名簿）（⑤の場合）'!$BD29+1&lt;=15,IF(WE$19&gt;='様式３（療養者名簿）（⑤の場合）'!$BD29,IF(WE$19&lt;='様式３（療養者名簿）（⑤の場合）'!$BE29,1,0),0),0)</f>
        <v>0</v>
      </c>
      <c r="WF24" s="338">
        <f>IF(WF$19-'様式３（療養者名簿）（⑤の場合）'!$BD29+1&lt;=15,IF(WF$19&gt;='様式３（療養者名簿）（⑤の場合）'!$BD29,IF(WF$19&lt;='様式３（療養者名簿）（⑤の場合）'!$BE29,1,0),0),0)</f>
        <v>0</v>
      </c>
      <c r="WG24" s="338">
        <f>IF(WG$19-'様式３（療養者名簿）（⑤の場合）'!$BD29+1&lt;=15,IF(WG$19&gt;='様式３（療養者名簿）（⑤の場合）'!$BD29,IF(WG$19&lt;='様式３（療養者名簿）（⑤の場合）'!$BE29,1,0),0),0)</f>
        <v>0</v>
      </c>
      <c r="WH24" s="338">
        <f>IF(WH$19-'様式３（療養者名簿）（⑤の場合）'!$BD29+1&lt;=15,IF(WH$19&gt;='様式３（療養者名簿）（⑤の場合）'!$BD29,IF(WH$19&lt;='様式３（療養者名簿）（⑤の場合）'!$BE29,1,0),0),0)</f>
        <v>0</v>
      </c>
      <c r="WI24" s="338">
        <f>IF(WI$19-'様式３（療養者名簿）（⑤の場合）'!$BD29+1&lt;=15,IF(WI$19&gt;='様式３（療養者名簿）（⑤の場合）'!$BD29,IF(WI$19&lt;='様式３（療養者名簿）（⑤の場合）'!$BE29,1,0),0),0)</f>
        <v>0</v>
      </c>
      <c r="WJ24" s="338">
        <f>IF(WJ$19-'様式３（療養者名簿）（⑤の場合）'!$BD29+1&lt;=15,IF(WJ$19&gt;='様式３（療養者名簿）（⑤の場合）'!$BD29,IF(WJ$19&lt;='様式３（療養者名簿）（⑤の場合）'!$BE29,1,0),0),0)</f>
        <v>0</v>
      </c>
      <c r="WK24" s="338">
        <f>IF(WK$19-'様式３（療養者名簿）（⑤の場合）'!$BD29+1&lt;=15,IF(WK$19&gt;='様式３（療養者名簿）（⑤の場合）'!$BD29,IF(WK$19&lt;='様式３（療養者名簿）（⑤の場合）'!$BE29,1,0),0),0)</f>
        <v>0</v>
      </c>
      <c r="WL24" s="338">
        <f>IF(WL$19-'様式３（療養者名簿）（⑤の場合）'!$BD29+1&lt;=15,IF(WL$19&gt;='様式３（療養者名簿）（⑤の場合）'!$BD29,IF(WL$19&lt;='様式３（療養者名簿）（⑤の場合）'!$BE29,1,0),0),0)</f>
        <v>0</v>
      </c>
      <c r="WM24" s="338">
        <f>IF(WM$19-'様式３（療養者名簿）（⑤の場合）'!$BD29+1&lt;=15,IF(WM$19&gt;='様式３（療養者名簿）（⑤の場合）'!$BD29,IF(WM$19&lt;='様式３（療養者名簿）（⑤の場合）'!$BE29,1,0),0),0)</f>
        <v>0</v>
      </c>
      <c r="WN24" s="338">
        <f>IF(WN$19-'様式３（療養者名簿）（⑤の場合）'!$BD29+1&lt;=15,IF(WN$19&gt;='様式３（療養者名簿）（⑤の場合）'!$BD29,IF(WN$19&lt;='様式３（療養者名簿）（⑤の場合）'!$BE29,1,0),0),0)</f>
        <v>0</v>
      </c>
      <c r="WO24" s="338">
        <f>IF(WO$19-'様式３（療養者名簿）（⑤の場合）'!$BD29+1&lt;=15,IF(WO$19&gt;='様式３（療養者名簿）（⑤の場合）'!$BD29,IF(WO$19&lt;='様式３（療養者名簿）（⑤の場合）'!$BE29,1,0),0),0)</f>
        <v>0</v>
      </c>
      <c r="WP24" s="338">
        <f>IF(WP$19-'様式３（療養者名簿）（⑤の場合）'!$BD29+1&lt;=15,IF(WP$19&gt;='様式３（療養者名簿）（⑤の場合）'!$BD29,IF(WP$19&lt;='様式３（療養者名簿）（⑤の場合）'!$BE29,1,0),0),0)</f>
        <v>0</v>
      </c>
      <c r="WQ24" s="338">
        <f>IF(WQ$19-'様式３（療養者名簿）（⑤の場合）'!$BD29+1&lt;=15,IF(WQ$19&gt;='様式３（療養者名簿）（⑤の場合）'!$BD29,IF(WQ$19&lt;='様式３（療養者名簿）（⑤の場合）'!$BE29,1,0),0),0)</f>
        <v>0</v>
      </c>
      <c r="WR24" s="338">
        <f>IF(WR$19-'様式３（療養者名簿）（⑤の場合）'!$BD29+1&lt;=15,IF(WR$19&gt;='様式３（療養者名簿）（⑤の場合）'!$BD29,IF(WR$19&lt;='様式３（療養者名簿）（⑤の場合）'!$BE29,1,0),0),0)</f>
        <v>0</v>
      </c>
      <c r="WS24" s="338">
        <f>IF(WS$19-'様式３（療養者名簿）（⑤の場合）'!$BD29+1&lt;=15,IF(WS$19&gt;='様式３（療養者名簿）（⑤の場合）'!$BD29,IF(WS$19&lt;='様式３（療養者名簿）（⑤の場合）'!$BE29,1,0),0),0)</f>
        <v>0</v>
      </c>
      <c r="WT24" s="338">
        <f>IF(WT$19-'様式３（療養者名簿）（⑤の場合）'!$BD29+1&lt;=15,IF(WT$19&gt;='様式３（療養者名簿）（⑤の場合）'!$BD29,IF(WT$19&lt;='様式３（療養者名簿）（⑤の場合）'!$BE29,1,0),0),0)</f>
        <v>0</v>
      </c>
      <c r="WU24" s="338">
        <f>IF(WU$19-'様式３（療養者名簿）（⑤の場合）'!$BD29+1&lt;=15,IF(WU$19&gt;='様式３（療養者名簿）（⑤の場合）'!$BD29,IF(WU$19&lt;='様式３（療養者名簿）（⑤の場合）'!$BE29,1,0),0),0)</f>
        <v>0</v>
      </c>
      <c r="WV24" s="338">
        <f>IF(WV$19-'様式３（療養者名簿）（⑤の場合）'!$BD29+1&lt;=15,IF(WV$19&gt;='様式３（療養者名簿）（⑤の場合）'!$BD29,IF(WV$19&lt;='様式３（療養者名簿）（⑤の場合）'!$BE29,1,0),0),0)</f>
        <v>0</v>
      </c>
      <c r="WW24" s="338">
        <f>IF(WW$19-'様式３（療養者名簿）（⑤の場合）'!$BD29+1&lt;=15,IF(WW$19&gt;='様式３（療養者名簿）（⑤の場合）'!$BD29,IF(WW$19&lt;='様式３（療養者名簿）（⑤の場合）'!$BE29,1,0),0),0)</f>
        <v>0</v>
      </c>
      <c r="WX24" s="338">
        <f>IF(WX$19-'様式３（療養者名簿）（⑤の場合）'!$BD29+1&lt;=15,IF(WX$19&gt;='様式３（療養者名簿）（⑤の場合）'!$BD29,IF(WX$19&lt;='様式３（療養者名簿）（⑤の場合）'!$BE29,1,0),0),0)</f>
        <v>0</v>
      </c>
      <c r="WY24" s="338">
        <f>IF(WY$19-'様式３（療養者名簿）（⑤の場合）'!$BD29+1&lt;=15,IF(WY$19&gt;='様式３（療養者名簿）（⑤の場合）'!$BD29,IF(WY$19&lt;='様式３（療養者名簿）（⑤の場合）'!$BE29,1,0),0),0)</f>
        <v>0</v>
      </c>
      <c r="WZ24" s="338">
        <f>IF(WZ$19-'様式３（療養者名簿）（⑤の場合）'!$BD29+1&lt;=15,IF(WZ$19&gt;='様式３（療養者名簿）（⑤の場合）'!$BD29,IF(WZ$19&lt;='様式３（療養者名簿）（⑤の場合）'!$BE29,1,0),0),0)</f>
        <v>0</v>
      </c>
      <c r="XA24" s="338">
        <f>IF(XA$19-'様式３（療養者名簿）（⑤の場合）'!$BD29+1&lt;=15,IF(XA$19&gt;='様式３（療養者名簿）（⑤の場合）'!$BD29,IF(XA$19&lt;='様式３（療養者名簿）（⑤の場合）'!$BE29,1,0),0),0)</f>
        <v>0</v>
      </c>
      <c r="XB24" s="338">
        <f>IF(XB$19-'様式３（療養者名簿）（⑤の場合）'!$BD29+1&lt;=15,IF(XB$19&gt;='様式３（療養者名簿）（⑤の場合）'!$BD29,IF(XB$19&lt;='様式３（療養者名簿）（⑤の場合）'!$BE29,1,0),0),0)</f>
        <v>0</v>
      </c>
      <c r="XC24" s="338">
        <f>IF(XC$19-'様式３（療養者名簿）（⑤の場合）'!$BD29+1&lt;=15,IF(XC$19&gt;='様式３（療養者名簿）（⑤の場合）'!$BD29,IF(XC$19&lt;='様式３（療養者名簿）（⑤の場合）'!$BE29,1,0),0),0)</f>
        <v>0</v>
      </c>
      <c r="XD24" s="338">
        <f>IF(XD$19-'様式３（療養者名簿）（⑤の場合）'!$BD29+1&lt;=15,IF(XD$19&gt;='様式３（療養者名簿）（⑤の場合）'!$BD29,IF(XD$19&lt;='様式３（療養者名簿）（⑤の場合）'!$BE29,1,0),0),0)</f>
        <v>0</v>
      </c>
      <c r="XE24" s="338">
        <f>IF(XE$19-'様式３（療養者名簿）（⑤の場合）'!$BD29+1&lt;=15,IF(XE$19&gt;='様式３（療養者名簿）（⑤の場合）'!$BD29,IF(XE$19&lt;='様式３（療養者名簿）（⑤の場合）'!$BE29,1,0),0),0)</f>
        <v>0</v>
      </c>
      <c r="XF24" s="338">
        <f>IF(XF$19-'様式３（療養者名簿）（⑤の場合）'!$BD29+1&lt;=15,IF(XF$19&gt;='様式３（療養者名簿）（⑤の場合）'!$BD29,IF(XF$19&lt;='様式３（療養者名簿）（⑤の場合）'!$BE29,1,0),0),0)</f>
        <v>0</v>
      </c>
      <c r="XG24" s="338">
        <f>IF(XG$19-'様式３（療養者名簿）（⑤の場合）'!$BD29+1&lt;=15,IF(XG$19&gt;='様式３（療養者名簿）（⑤の場合）'!$BD29,IF(XG$19&lt;='様式３（療養者名簿）（⑤の場合）'!$BE29,1,0),0),0)</f>
        <v>0</v>
      </c>
      <c r="XH24" s="338">
        <f>IF(XH$19-'様式３（療養者名簿）（⑤の場合）'!$BD29+1&lt;=15,IF(XH$19&gt;='様式３（療養者名簿）（⑤の場合）'!$BD29,IF(XH$19&lt;='様式３（療養者名簿）（⑤の場合）'!$BE29,1,0),0),0)</f>
        <v>0</v>
      </c>
      <c r="XI24" s="338">
        <f>IF(XI$19-'様式３（療養者名簿）（⑤の場合）'!$BD29+1&lt;=15,IF(XI$19&gt;='様式３（療養者名簿）（⑤の場合）'!$BD29,IF(XI$19&lt;='様式３（療養者名簿）（⑤の場合）'!$BE29,1,0),0),0)</f>
        <v>0</v>
      </c>
      <c r="XJ24" s="338">
        <f>IF(XJ$19-'様式３（療養者名簿）（⑤の場合）'!$BD29+1&lt;=15,IF(XJ$19&gt;='様式３（療養者名簿）（⑤の場合）'!$BD29,IF(XJ$19&lt;='様式３（療養者名簿）（⑤の場合）'!$BE29,1,0),0),0)</f>
        <v>0</v>
      </c>
      <c r="XK24" s="338">
        <f>IF(XK$19-'様式３（療養者名簿）（⑤の場合）'!$BD29+1&lt;=15,IF(XK$19&gt;='様式３（療養者名簿）（⑤の場合）'!$BD29,IF(XK$19&lt;='様式３（療養者名簿）（⑤の場合）'!$BE29,1,0),0),0)</f>
        <v>0</v>
      </c>
      <c r="XL24" s="338">
        <f>IF(XL$19-'様式３（療養者名簿）（⑤の場合）'!$BD29+1&lt;=15,IF(XL$19&gt;='様式３（療養者名簿）（⑤の場合）'!$BD29,IF(XL$19&lt;='様式３（療養者名簿）（⑤の場合）'!$BE29,1,0),0),0)</f>
        <v>0</v>
      </c>
      <c r="XM24" s="338">
        <f>IF(XM$19-'様式３（療養者名簿）（⑤の場合）'!$BD29+1&lt;=15,IF(XM$19&gt;='様式３（療養者名簿）（⑤の場合）'!$BD29,IF(XM$19&lt;='様式３（療養者名簿）（⑤の場合）'!$BE29,1,0),0),0)</f>
        <v>0</v>
      </c>
      <c r="XN24" s="338">
        <f>IF(XN$19-'様式３（療養者名簿）（⑤の場合）'!$BD29+1&lt;=15,IF(XN$19&gt;='様式３（療養者名簿）（⑤の場合）'!$BD29,IF(XN$19&lt;='様式３（療養者名簿）（⑤の場合）'!$BE29,1,0),0),0)</f>
        <v>0</v>
      </c>
      <c r="XO24" s="338">
        <f>IF(XO$19-'様式３（療養者名簿）（⑤の場合）'!$BD29+1&lt;=15,IF(XO$19&gt;='様式３（療養者名簿）（⑤の場合）'!$BD29,IF(XO$19&lt;='様式３（療養者名簿）（⑤の場合）'!$BE29,1,0),0),0)</f>
        <v>0</v>
      </c>
      <c r="XP24" s="338">
        <f>IF(XP$19-'様式３（療養者名簿）（⑤の場合）'!$BD29+1&lt;=15,IF(XP$19&gt;='様式３（療養者名簿）（⑤の場合）'!$BD29,IF(XP$19&lt;='様式３（療養者名簿）（⑤の場合）'!$BE29,1,0),0),0)</f>
        <v>0</v>
      </c>
      <c r="XQ24" s="338">
        <f>IF(XQ$19-'様式３（療養者名簿）（⑤の場合）'!$BD29+1&lt;=15,IF(XQ$19&gt;='様式３（療養者名簿）（⑤の場合）'!$BD29,IF(XQ$19&lt;='様式３（療養者名簿）（⑤の場合）'!$BE29,1,0),0),0)</f>
        <v>0</v>
      </c>
      <c r="XR24" s="338">
        <f>IF(XR$19-'様式３（療養者名簿）（⑤の場合）'!$BD29+1&lt;=15,IF(XR$19&gt;='様式３（療養者名簿）（⑤の場合）'!$BD29,IF(XR$19&lt;='様式３（療養者名簿）（⑤の場合）'!$BE29,1,0),0),0)</f>
        <v>0</v>
      </c>
      <c r="XS24" s="338">
        <f>IF(XS$19-'様式３（療養者名簿）（⑤の場合）'!$BD29+1&lt;=15,IF(XS$19&gt;='様式３（療養者名簿）（⑤の場合）'!$BD29,IF(XS$19&lt;='様式３（療養者名簿）（⑤の場合）'!$BE29,1,0),0),0)</f>
        <v>0</v>
      </c>
      <c r="XT24" s="338">
        <f>IF(XT$19-'様式３（療養者名簿）（⑤の場合）'!$BD29+1&lt;=15,IF(XT$19&gt;='様式３（療養者名簿）（⑤の場合）'!$BD29,IF(XT$19&lt;='様式３（療養者名簿）（⑤の場合）'!$BE29,1,0),0),0)</f>
        <v>0</v>
      </c>
      <c r="XU24" s="338">
        <f>IF(XU$19-'様式３（療養者名簿）（⑤の場合）'!$BD29+1&lt;=15,IF(XU$19&gt;='様式３（療養者名簿）（⑤の場合）'!$BD29,IF(XU$19&lt;='様式３（療養者名簿）（⑤の場合）'!$BE29,1,0),0),0)</f>
        <v>0</v>
      </c>
      <c r="XV24" s="338">
        <f>IF(XV$19-'様式３（療養者名簿）（⑤の場合）'!$BD29+1&lt;=15,IF(XV$19&gt;='様式３（療養者名簿）（⑤の場合）'!$BD29,IF(XV$19&lt;='様式３（療養者名簿）（⑤の場合）'!$BE29,1,0),0),0)</f>
        <v>0</v>
      </c>
      <c r="XW24" s="338">
        <f>IF(XW$19-'様式３（療養者名簿）（⑤の場合）'!$BD29+1&lt;=15,IF(XW$19&gt;='様式３（療養者名簿）（⑤の場合）'!$BD29,IF(XW$19&lt;='様式３（療養者名簿）（⑤の場合）'!$BE29,1,0),0),0)</f>
        <v>0</v>
      </c>
      <c r="XX24" s="338">
        <f>IF(XX$19-'様式３（療養者名簿）（⑤の場合）'!$BD29+1&lt;=15,IF(XX$19&gt;='様式３（療養者名簿）（⑤の場合）'!$BD29,IF(XX$19&lt;='様式３（療養者名簿）（⑤の場合）'!$BE29,1,0),0),0)</f>
        <v>0</v>
      </c>
      <c r="XY24" s="338">
        <f>IF(XY$19-'様式３（療養者名簿）（⑤の場合）'!$BD29+1&lt;=15,IF(XY$19&gt;='様式３（療養者名簿）（⑤の場合）'!$BD29,IF(XY$19&lt;='様式３（療養者名簿）（⑤の場合）'!$BE29,1,0),0),0)</f>
        <v>0</v>
      </c>
      <c r="XZ24" s="338">
        <f>IF(XZ$19-'様式３（療養者名簿）（⑤の場合）'!$BD29+1&lt;=15,IF(XZ$19&gt;='様式３（療養者名簿）（⑤の場合）'!$BD29,IF(XZ$19&lt;='様式３（療養者名簿）（⑤の場合）'!$BE29,1,0),0),0)</f>
        <v>0</v>
      </c>
      <c r="YA24" s="338">
        <f>IF(YA$19-'様式３（療養者名簿）（⑤の場合）'!$BD29+1&lt;=15,IF(YA$19&gt;='様式３（療養者名簿）（⑤の場合）'!$BD29,IF(YA$19&lt;='様式３（療養者名簿）（⑤の場合）'!$BE29,1,0),0),0)</f>
        <v>0</v>
      </c>
      <c r="YB24" s="338">
        <f>IF(YB$19-'様式３（療養者名簿）（⑤の場合）'!$BD29+1&lt;=15,IF(YB$19&gt;='様式３（療養者名簿）（⑤の場合）'!$BD29,IF(YB$19&lt;='様式３（療養者名簿）（⑤の場合）'!$BE29,1,0),0),0)</f>
        <v>0</v>
      </c>
      <c r="YC24" s="338">
        <f>IF(YC$19-'様式３（療養者名簿）（⑤の場合）'!$BD29+1&lt;=15,IF(YC$19&gt;='様式３（療養者名簿）（⑤の場合）'!$BD29,IF(YC$19&lt;='様式３（療養者名簿）（⑤の場合）'!$BE29,1,0),0),0)</f>
        <v>0</v>
      </c>
      <c r="YD24" s="338">
        <f>IF(YD$19-'様式３（療養者名簿）（⑤の場合）'!$BD29+1&lt;=15,IF(YD$19&gt;='様式３（療養者名簿）（⑤の場合）'!$BD29,IF(YD$19&lt;='様式３（療養者名簿）（⑤の場合）'!$BE29,1,0),0),0)</f>
        <v>0</v>
      </c>
      <c r="YE24" s="338">
        <f>IF(YE$19-'様式３（療養者名簿）（⑤の場合）'!$BD29+1&lt;=15,IF(YE$19&gt;='様式３（療養者名簿）（⑤の場合）'!$BD29,IF(YE$19&lt;='様式３（療養者名簿）（⑤の場合）'!$BE29,1,0),0),0)</f>
        <v>0</v>
      </c>
      <c r="YF24" s="338">
        <f>IF(YF$19-'様式３（療養者名簿）（⑤の場合）'!$BD29+1&lt;=15,IF(YF$19&gt;='様式３（療養者名簿）（⑤の場合）'!$BD29,IF(YF$19&lt;='様式３（療養者名簿）（⑤の場合）'!$BE29,1,0),0),0)</f>
        <v>0</v>
      </c>
      <c r="YG24" s="338">
        <f>IF(YG$19-'様式３（療養者名簿）（⑤の場合）'!$BD29+1&lt;=15,IF(YG$19&gt;='様式３（療養者名簿）（⑤の場合）'!$BD29,IF(YG$19&lt;='様式３（療養者名簿）（⑤の場合）'!$BE29,1,0),0),0)</f>
        <v>0</v>
      </c>
      <c r="YH24" s="338">
        <f>IF(YH$19-'様式３（療養者名簿）（⑤の場合）'!$BD29+1&lt;=15,IF(YH$19&gt;='様式３（療養者名簿）（⑤の場合）'!$BD29,IF(YH$19&lt;='様式３（療養者名簿）（⑤の場合）'!$BE29,1,0),0),0)</f>
        <v>0</v>
      </c>
      <c r="YI24" s="338">
        <f>IF(YI$19-'様式３（療養者名簿）（⑤の場合）'!$BD29+1&lt;=15,IF(YI$19&gt;='様式３（療養者名簿）（⑤の場合）'!$BD29,IF(YI$19&lt;='様式３（療養者名簿）（⑤の場合）'!$BE29,1,0),0),0)</f>
        <v>0</v>
      </c>
      <c r="YJ24" s="338">
        <f>IF(YJ$19-'様式３（療養者名簿）（⑤の場合）'!$BD29+1&lt;=15,IF(YJ$19&gt;='様式３（療養者名簿）（⑤の場合）'!$BD29,IF(YJ$19&lt;='様式３（療養者名簿）（⑤の場合）'!$BE29,1,0),0),0)</f>
        <v>0</v>
      </c>
      <c r="YK24" s="338">
        <f>IF(YK$19-'様式３（療養者名簿）（⑤の場合）'!$BD29+1&lt;=15,IF(YK$19&gt;='様式３（療養者名簿）（⑤の場合）'!$BD29,IF(YK$19&lt;='様式３（療養者名簿）（⑤の場合）'!$BE29,1,0),0),0)</f>
        <v>0</v>
      </c>
      <c r="YL24" s="338">
        <f>IF(YL$19-'様式３（療養者名簿）（⑤の場合）'!$BD29+1&lt;=15,IF(YL$19&gt;='様式３（療養者名簿）（⑤の場合）'!$BD29,IF(YL$19&lt;='様式３（療養者名簿）（⑤の場合）'!$BE29,1,0),0),0)</f>
        <v>0</v>
      </c>
      <c r="YM24" s="338">
        <f>IF(YM$19-'様式３（療養者名簿）（⑤の場合）'!$BD29+1&lt;=15,IF(YM$19&gt;='様式３（療養者名簿）（⑤の場合）'!$BD29,IF(YM$19&lt;='様式３（療養者名簿）（⑤の場合）'!$BE29,1,0),0),0)</f>
        <v>0</v>
      </c>
      <c r="YN24" s="338">
        <f>IF(YN$19-'様式３（療養者名簿）（⑤の場合）'!$BD29+1&lt;=15,IF(YN$19&gt;='様式３（療養者名簿）（⑤の場合）'!$BD29,IF(YN$19&lt;='様式３（療養者名簿）（⑤の場合）'!$BE29,1,0),0),0)</f>
        <v>0</v>
      </c>
      <c r="YO24" s="338">
        <f>IF(YO$19-'様式３（療養者名簿）（⑤の場合）'!$BD29+1&lt;=15,IF(YO$19&gt;='様式３（療養者名簿）（⑤の場合）'!$BD29,IF(YO$19&lt;='様式３（療養者名簿）（⑤の場合）'!$BE29,1,0),0),0)</f>
        <v>0</v>
      </c>
      <c r="YP24" s="338">
        <f>IF(YP$19-'様式３（療養者名簿）（⑤の場合）'!$BD29+1&lt;=15,IF(YP$19&gt;='様式３（療養者名簿）（⑤の場合）'!$BD29,IF(YP$19&lt;='様式３（療養者名簿）（⑤の場合）'!$BE29,1,0),0),0)</f>
        <v>0</v>
      </c>
      <c r="YQ24" s="338">
        <f>IF(YQ$19-'様式３（療養者名簿）（⑤の場合）'!$BD29+1&lt;=15,IF(YQ$19&gt;='様式３（療養者名簿）（⑤の場合）'!$BD29,IF(YQ$19&lt;='様式３（療養者名簿）（⑤の場合）'!$BE29,1,0),0),0)</f>
        <v>0</v>
      </c>
      <c r="YR24" s="338">
        <f>IF(YR$19-'様式３（療養者名簿）（⑤の場合）'!$BD29+1&lt;=15,IF(YR$19&gt;='様式３（療養者名簿）（⑤の場合）'!$BD29,IF(YR$19&lt;='様式３（療養者名簿）（⑤の場合）'!$BE29,1,0),0),0)</f>
        <v>0</v>
      </c>
      <c r="YS24" s="338">
        <f>IF(YS$19-'様式３（療養者名簿）（⑤の場合）'!$BD29+1&lt;=15,IF(YS$19&gt;='様式３（療養者名簿）（⑤の場合）'!$BD29,IF(YS$19&lt;='様式３（療養者名簿）（⑤の場合）'!$BE29,1,0),0),0)</f>
        <v>0</v>
      </c>
      <c r="YT24" s="338">
        <f>IF(YT$19-'様式３（療養者名簿）（⑤の場合）'!$BD29+1&lt;=15,IF(YT$19&gt;='様式３（療養者名簿）（⑤の場合）'!$BD29,IF(YT$19&lt;='様式３（療養者名簿）（⑤の場合）'!$BE29,1,0),0),0)</f>
        <v>0</v>
      </c>
      <c r="YU24" s="338">
        <f>IF(YU$19-'様式３（療養者名簿）（⑤の場合）'!$BD29+1&lt;=15,IF(YU$19&gt;='様式３（療養者名簿）（⑤の場合）'!$BD29,IF(YU$19&lt;='様式３（療養者名簿）（⑤の場合）'!$BE29,1,0),0),0)</f>
        <v>0</v>
      </c>
      <c r="YV24" s="338">
        <f>IF(YV$19-'様式３（療養者名簿）（⑤の場合）'!$BD29+1&lt;=15,IF(YV$19&gt;='様式３（療養者名簿）（⑤の場合）'!$BD29,IF(YV$19&lt;='様式３（療養者名簿）（⑤の場合）'!$BE29,1,0),0),0)</f>
        <v>0</v>
      </c>
      <c r="YW24" s="338">
        <f>IF(YW$19-'様式３（療養者名簿）（⑤の場合）'!$BD29+1&lt;=15,IF(YW$19&gt;='様式３（療養者名簿）（⑤の場合）'!$BD29,IF(YW$19&lt;='様式３（療養者名簿）（⑤の場合）'!$BE29,1,0),0),0)</f>
        <v>0</v>
      </c>
      <c r="YX24" s="338">
        <f>IF(YX$19-'様式３（療養者名簿）（⑤の場合）'!$BD29+1&lt;=15,IF(YX$19&gt;='様式３（療養者名簿）（⑤の場合）'!$BD29,IF(YX$19&lt;='様式３（療養者名簿）（⑤の場合）'!$BE29,1,0),0),0)</f>
        <v>0</v>
      </c>
      <c r="YY24" s="338">
        <f>IF(YY$19-'様式３（療養者名簿）（⑤の場合）'!$BD29+1&lt;=15,IF(YY$19&gt;='様式３（療養者名簿）（⑤の場合）'!$BD29,IF(YY$19&lt;='様式３（療養者名簿）（⑤の場合）'!$BE29,1,0),0),0)</f>
        <v>0</v>
      </c>
      <c r="YZ24" s="338">
        <f>IF(YZ$19-'様式３（療養者名簿）（⑤の場合）'!$BD29+1&lt;=15,IF(YZ$19&gt;='様式３（療養者名簿）（⑤の場合）'!$BD29,IF(YZ$19&lt;='様式３（療養者名簿）（⑤の場合）'!$BE29,1,0),0),0)</f>
        <v>0</v>
      </c>
      <c r="ZA24" s="338">
        <f>IF(ZA$19-'様式３（療養者名簿）（⑤の場合）'!$BD29+1&lt;=15,IF(ZA$19&gt;='様式３（療養者名簿）（⑤の場合）'!$BD29,IF(ZA$19&lt;='様式３（療養者名簿）（⑤の場合）'!$BE29,1,0),0),0)</f>
        <v>0</v>
      </c>
      <c r="ZB24" s="338">
        <f>IF(ZB$19-'様式３（療養者名簿）（⑤の場合）'!$BD29+1&lt;=15,IF(ZB$19&gt;='様式３（療養者名簿）（⑤の場合）'!$BD29,IF(ZB$19&lt;='様式３（療養者名簿）（⑤の場合）'!$BE29,1,0),0),0)</f>
        <v>0</v>
      </c>
      <c r="ZC24" s="338">
        <f>IF(ZC$19-'様式３（療養者名簿）（⑤の場合）'!$BD29+1&lt;=15,IF(ZC$19&gt;='様式３（療養者名簿）（⑤の場合）'!$BD29,IF(ZC$19&lt;='様式３（療養者名簿）（⑤の場合）'!$BE29,1,0),0),0)</f>
        <v>0</v>
      </c>
      <c r="ZD24" s="338">
        <f>IF(ZD$19-'様式３（療養者名簿）（⑤の場合）'!$BD29+1&lt;=15,IF(ZD$19&gt;='様式３（療養者名簿）（⑤の場合）'!$BD29,IF(ZD$19&lt;='様式３（療養者名簿）（⑤の場合）'!$BE29,1,0),0),0)</f>
        <v>0</v>
      </c>
      <c r="ZE24" s="338">
        <f>IF(ZE$19-'様式３（療養者名簿）（⑤の場合）'!$BD29+1&lt;=15,IF(ZE$19&gt;='様式３（療養者名簿）（⑤の場合）'!$BD29,IF(ZE$19&lt;='様式３（療養者名簿）（⑤の場合）'!$BE29,1,0),0),0)</f>
        <v>0</v>
      </c>
      <c r="ZF24" s="338">
        <f>IF(ZF$19-'様式３（療養者名簿）（⑤の場合）'!$BD29+1&lt;=15,IF(ZF$19&gt;='様式３（療養者名簿）（⑤の場合）'!$BD29,IF(ZF$19&lt;='様式３（療養者名簿）（⑤の場合）'!$BE29,1,0),0),0)</f>
        <v>0</v>
      </c>
      <c r="ZG24" s="338">
        <f>IF(ZG$19-'様式３（療養者名簿）（⑤の場合）'!$BD29+1&lt;=15,IF(ZG$19&gt;='様式３（療養者名簿）（⑤の場合）'!$BD29,IF(ZG$19&lt;='様式３（療養者名簿）（⑤の場合）'!$BE29,1,0),0),0)</f>
        <v>0</v>
      </c>
      <c r="ZH24" s="338">
        <f>IF(ZH$19-'様式３（療養者名簿）（⑤の場合）'!$BD29+1&lt;=15,IF(ZH$19&gt;='様式３（療養者名簿）（⑤の場合）'!$BD29,IF(ZH$19&lt;='様式３（療養者名簿）（⑤の場合）'!$BE29,1,0),0),0)</f>
        <v>0</v>
      </c>
      <c r="ZI24" s="338">
        <f>IF(ZI$19-'様式３（療養者名簿）（⑤の場合）'!$BD29+1&lt;=15,IF(ZI$19&gt;='様式３（療養者名簿）（⑤の場合）'!$BD29,IF(ZI$19&lt;='様式３（療養者名簿）（⑤の場合）'!$BE29,1,0),0),0)</f>
        <v>0</v>
      </c>
      <c r="ZJ24" s="338">
        <f>IF(ZJ$19-'様式３（療養者名簿）（⑤の場合）'!$BD29+1&lt;=15,IF(ZJ$19&gt;='様式３（療養者名簿）（⑤の場合）'!$BD29,IF(ZJ$19&lt;='様式３（療養者名簿）（⑤の場合）'!$BE29,1,0),0),0)</f>
        <v>0</v>
      </c>
      <c r="ZK24" s="338">
        <f>IF(ZK$19-'様式３（療養者名簿）（⑤の場合）'!$BD29+1&lt;=15,IF(ZK$19&gt;='様式３（療養者名簿）（⑤の場合）'!$BD29,IF(ZK$19&lt;='様式３（療養者名簿）（⑤の場合）'!$BE29,1,0),0),0)</f>
        <v>0</v>
      </c>
      <c r="ZL24" s="338">
        <f>IF(ZL$19-'様式３（療養者名簿）（⑤の場合）'!$BD29+1&lt;=15,IF(ZL$19&gt;='様式３（療養者名簿）（⑤の場合）'!$BD29,IF(ZL$19&lt;='様式３（療養者名簿）（⑤の場合）'!$BE29,1,0),0),0)</f>
        <v>0</v>
      </c>
      <c r="ZM24" s="338">
        <f>IF(ZM$19-'様式３（療養者名簿）（⑤の場合）'!$BD29+1&lt;=15,IF(ZM$19&gt;='様式３（療養者名簿）（⑤の場合）'!$BD29,IF(ZM$19&lt;='様式３（療養者名簿）（⑤の場合）'!$BE29,1,0),0),0)</f>
        <v>0</v>
      </c>
      <c r="ZN24" s="338">
        <f>IF(ZN$19-'様式３（療養者名簿）（⑤の場合）'!$BD29+1&lt;=15,IF(ZN$19&gt;='様式３（療養者名簿）（⑤の場合）'!$BD29,IF(ZN$19&lt;='様式３（療養者名簿）（⑤の場合）'!$BE29,1,0),0),0)</f>
        <v>0</v>
      </c>
      <c r="ZO24" s="338">
        <f>IF(ZO$19-'様式３（療養者名簿）（⑤の場合）'!$BD29+1&lt;=15,IF(ZO$19&gt;='様式３（療養者名簿）（⑤の場合）'!$BD29,IF(ZO$19&lt;='様式３（療養者名簿）（⑤の場合）'!$BE29,1,0),0),0)</f>
        <v>0</v>
      </c>
      <c r="ZP24" s="338">
        <f>IF(ZP$19-'様式３（療養者名簿）（⑤の場合）'!$BD29+1&lt;=15,IF(ZP$19&gt;='様式３（療養者名簿）（⑤の場合）'!$BD29,IF(ZP$19&lt;='様式３（療養者名簿）（⑤の場合）'!$BE29,1,0),0),0)</f>
        <v>0</v>
      </c>
      <c r="ZQ24" s="338">
        <f>IF(ZQ$19-'様式３（療養者名簿）（⑤の場合）'!$BD29+1&lt;=15,IF(ZQ$19&gt;='様式３（療養者名簿）（⑤の場合）'!$BD29,IF(ZQ$19&lt;='様式３（療養者名簿）（⑤の場合）'!$BE29,1,0),0),0)</f>
        <v>0</v>
      </c>
      <c r="ZR24" s="338">
        <f>IF(ZR$19-'様式３（療養者名簿）（⑤の場合）'!$BD29+1&lt;=15,IF(ZR$19&gt;='様式３（療養者名簿）（⑤の場合）'!$BD29,IF(ZR$19&lt;='様式３（療養者名簿）（⑤の場合）'!$BE29,1,0),0),0)</f>
        <v>0</v>
      </c>
      <c r="ZS24" s="338">
        <f>IF(ZS$19-'様式３（療養者名簿）（⑤の場合）'!$BD29+1&lt;=15,IF(ZS$19&gt;='様式３（療養者名簿）（⑤の場合）'!$BD29,IF(ZS$19&lt;='様式３（療養者名簿）（⑤の場合）'!$BE29,1,0),0),0)</f>
        <v>0</v>
      </c>
      <c r="ZT24" s="338">
        <f>IF(ZT$19-'様式３（療養者名簿）（⑤の場合）'!$BD29+1&lt;=15,IF(ZT$19&gt;='様式３（療養者名簿）（⑤の場合）'!$BD29,IF(ZT$19&lt;='様式３（療養者名簿）（⑤の場合）'!$BE29,1,0),0),0)</f>
        <v>0</v>
      </c>
      <c r="ZU24" s="338">
        <f>IF(ZU$19-'様式３（療養者名簿）（⑤の場合）'!$BD29+1&lt;=15,IF(ZU$19&gt;='様式３（療養者名簿）（⑤の場合）'!$BD29,IF(ZU$19&lt;='様式３（療養者名簿）（⑤の場合）'!$BE29,1,0),0),0)</f>
        <v>0</v>
      </c>
      <c r="ZV24" s="338">
        <f>IF(ZV$19-'様式３（療養者名簿）（⑤の場合）'!$BD29+1&lt;=15,IF(ZV$19&gt;='様式３（療養者名簿）（⑤の場合）'!$BD29,IF(ZV$19&lt;='様式３（療養者名簿）（⑤の場合）'!$BE29,1,0),0),0)</f>
        <v>0</v>
      </c>
      <c r="ZW24" s="338">
        <f>IF(ZW$19-'様式３（療養者名簿）（⑤の場合）'!$BD29+1&lt;=15,IF(ZW$19&gt;='様式３（療養者名簿）（⑤の場合）'!$BD29,IF(ZW$19&lt;='様式３（療養者名簿）（⑤の場合）'!$BE29,1,0),0),0)</f>
        <v>0</v>
      </c>
      <c r="ZX24" s="338">
        <f>IF(ZX$19-'様式３（療養者名簿）（⑤の場合）'!$BD29+1&lt;=15,IF(ZX$19&gt;='様式３（療養者名簿）（⑤の場合）'!$BD29,IF(ZX$19&lt;='様式３（療養者名簿）（⑤の場合）'!$BE29,1,0),0),0)</f>
        <v>0</v>
      </c>
      <c r="ZY24" s="338">
        <f>IF(ZY$19-'様式３（療養者名簿）（⑤の場合）'!$BD29+1&lt;=15,IF(ZY$19&gt;='様式３（療養者名簿）（⑤の場合）'!$BD29,IF(ZY$19&lt;='様式３（療養者名簿）（⑤の場合）'!$BE29,1,0),0),0)</f>
        <v>0</v>
      </c>
      <c r="ZZ24" s="338">
        <f>IF(ZZ$19-'様式３（療養者名簿）（⑤の場合）'!$BD29+1&lt;=15,IF(ZZ$19&gt;='様式３（療養者名簿）（⑤の場合）'!$BD29,IF(ZZ$19&lt;='様式３（療養者名簿）（⑤の場合）'!$BE29,1,0),0),0)</f>
        <v>0</v>
      </c>
      <c r="AAA24" s="338">
        <f>IF(AAA$19-'様式３（療養者名簿）（⑤の場合）'!$BD29+1&lt;=15,IF(AAA$19&gt;='様式３（療養者名簿）（⑤の場合）'!$BD29,IF(AAA$19&lt;='様式３（療養者名簿）（⑤の場合）'!$BE29,1,0),0),0)</f>
        <v>0</v>
      </c>
      <c r="AAB24" s="338">
        <f>IF(AAB$19-'様式３（療養者名簿）（⑤の場合）'!$BD29+1&lt;=15,IF(AAB$19&gt;='様式３（療養者名簿）（⑤の場合）'!$BD29,IF(AAB$19&lt;='様式３（療養者名簿）（⑤の場合）'!$BE29,1,0),0),0)</f>
        <v>0</v>
      </c>
      <c r="AAC24" s="338">
        <f>IF(AAC$19-'様式３（療養者名簿）（⑤の場合）'!$BD29+1&lt;=15,IF(AAC$19&gt;='様式３（療養者名簿）（⑤の場合）'!$BD29,IF(AAC$19&lt;='様式３（療養者名簿）（⑤の場合）'!$BE29,1,0),0),0)</f>
        <v>0</v>
      </c>
      <c r="AAD24" s="338">
        <f>IF(AAD$19-'様式３（療養者名簿）（⑤の場合）'!$BD29+1&lt;=15,IF(AAD$19&gt;='様式３（療養者名簿）（⑤の場合）'!$BD29,IF(AAD$19&lt;='様式３（療養者名簿）（⑤の場合）'!$BE29,1,0),0),0)</f>
        <v>0</v>
      </c>
      <c r="AAE24" s="338">
        <f>IF(AAE$19-'様式３（療養者名簿）（⑤の場合）'!$BD29+1&lt;=15,IF(AAE$19&gt;='様式３（療養者名簿）（⑤の場合）'!$BD29,IF(AAE$19&lt;='様式３（療養者名簿）（⑤の場合）'!$BE29,1,0),0),0)</f>
        <v>0</v>
      </c>
      <c r="AAF24" s="338">
        <f>IF(AAF$19-'様式３（療養者名簿）（⑤の場合）'!$BD29+1&lt;=15,IF(AAF$19&gt;='様式３（療養者名簿）（⑤の場合）'!$BD29,IF(AAF$19&lt;='様式３（療養者名簿）（⑤の場合）'!$BE29,1,0),0),0)</f>
        <v>0</v>
      </c>
      <c r="AAG24" s="338">
        <f>IF(AAG$19-'様式３（療養者名簿）（⑤の場合）'!$BD29+1&lt;=15,IF(AAG$19&gt;='様式３（療養者名簿）（⑤の場合）'!$BD29,IF(AAG$19&lt;='様式３（療養者名簿）（⑤の場合）'!$BE29,1,0),0),0)</f>
        <v>0</v>
      </c>
      <c r="AAH24" s="338">
        <f>IF(AAH$19-'様式３（療養者名簿）（⑤の場合）'!$BD29+1&lt;=15,IF(AAH$19&gt;='様式３（療養者名簿）（⑤の場合）'!$BD29,IF(AAH$19&lt;='様式３（療養者名簿）（⑤の場合）'!$BE29,1,0),0),0)</f>
        <v>0</v>
      </c>
      <c r="AAI24" s="338">
        <f>IF(AAI$19-'様式３（療養者名簿）（⑤の場合）'!$BD29+1&lt;=15,IF(AAI$19&gt;='様式３（療養者名簿）（⑤の場合）'!$BD29,IF(AAI$19&lt;='様式３（療養者名簿）（⑤の場合）'!$BE29,1,0),0),0)</f>
        <v>0</v>
      </c>
      <c r="AAJ24" s="338">
        <f>IF(AAJ$19-'様式３（療養者名簿）（⑤の場合）'!$BD29+1&lt;=15,IF(AAJ$19&gt;='様式３（療養者名簿）（⑤の場合）'!$BD29,IF(AAJ$19&lt;='様式３（療養者名簿）（⑤の場合）'!$BE29,1,0),0),0)</f>
        <v>0</v>
      </c>
      <c r="AAK24" s="338">
        <f>IF(AAK$19-'様式３（療養者名簿）（⑤の場合）'!$BD29+1&lt;=15,IF(AAK$19&gt;='様式３（療養者名簿）（⑤の場合）'!$BD29,IF(AAK$19&lt;='様式３（療養者名簿）（⑤の場合）'!$BE29,1,0),0),0)</f>
        <v>0</v>
      </c>
      <c r="AAL24" s="338">
        <f>IF(AAL$19-'様式３（療養者名簿）（⑤の場合）'!$BD29+1&lt;=15,IF(AAL$19&gt;='様式３（療養者名簿）（⑤の場合）'!$BD29,IF(AAL$19&lt;='様式３（療養者名簿）（⑤の場合）'!$BE29,1,0),0),0)</f>
        <v>0</v>
      </c>
      <c r="AAM24" s="338">
        <f>IF(AAM$19-'様式３（療養者名簿）（⑤の場合）'!$BD29+1&lt;=15,IF(AAM$19&gt;='様式３（療養者名簿）（⑤の場合）'!$BD29,IF(AAM$19&lt;='様式３（療養者名簿）（⑤の場合）'!$BE29,1,0),0),0)</f>
        <v>0</v>
      </c>
      <c r="AAN24" s="338">
        <f>IF(AAN$19-'様式３（療養者名簿）（⑤の場合）'!$BD29+1&lt;=15,IF(AAN$19&gt;='様式３（療養者名簿）（⑤の場合）'!$BD29,IF(AAN$19&lt;='様式３（療養者名簿）（⑤の場合）'!$BE29,1,0),0),0)</f>
        <v>0</v>
      </c>
      <c r="AAO24" s="338">
        <f>IF(AAO$19-'様式３（療養者名簿）（⑤の場合）'!$BD29+1&lt;=15,IF(AAO$19&gt;='様式３（療養者名簿）（⑤の場合）'!$BD29,IF(AAO$19&lt;='様式３（療養者名簿）（⑤の場合）'!$BE29,1,0),0),0)</f>
        <v>0</v>
      </c>
      <c r="AAP24" s="338">
        <f>IF(AAP$19-'様式３（療養者名簿）（⑤の場合）'!$BD29+1&lt;=15,IF(AAP$19&gt;='様式３（療養者名簿）（⑤の場合）'!$BD29,IF(AAP$19&lt;='様式３（療養者名簿）（⑤の場合）'!$BE29,1,0),0),0)</f>
        <v>0</v>
      </c>
      <c r="AAQ24" s="338">
        <f>IF(AAQ$19-'様式３（療養者名簿）（⑤の場合）'!$BD29+1&lt;=15,IF(AAQ$19&gt;='様式３（療養者名簿）（⑤の場合）'!$BD29,IF(AAQ$19&lt;='様式３（療養者名簿）（⑤の場合）'!$BE29,1,0),0),0)</f>
        <v>0</v>
      </c>
      <c r="AAR24" s="338">
        <f>IF(AAR$19-'様式３（療養者名簿）（⑤の場合）'!$BD29+1&lt;=15,IF(AAR$19&gt;='様式３（療養者名簿）（⑤の場合）'!$BD29,IF(AAR$19&lt;='様式３（療養者名簿）（⑤の場合）'!$BE29,1,0),0),0)</f>
        <v>0</v>
      </c>
      <c r="AAS24" s="338">
        <f>IF(AAS$19-'様式３（療養者名簿）（⑤の場合）'!$BD29+1&lt;=15,IF(AAS$19&gt;='様式３（療養者名簿）（⑤の場合）'!$BD29,IF(AAS$19&lt;='様式３（療養者名簿）（⑤の場合）'!$BE29,1,0),0),0)</f>
        <v>0</v>
      </c>
      <c r="AAT24" s="338">
        <f>IF(AAT$19-'様式３（療養者名簿）（⑤の場合）'!$BD29+1&lt;=15,IF(AAT$19&gt;='様式３（療養者名簿）（⑤の場合）'!$BD29,IF(AAT$19&lt;='様式３（療養者名簿）（⑤の場合）'!$BE29,1,0),0),0)</f>
        <v>0</v>
      </c>
      <c r="AAU24" s="338">
        <f>IF(AAU$19-'様式３（療養者名簿）（⑤の場合）'!$BD29+1&lt;=15,IF(AAU$19&gt;='様式３（療養者名簿）（⑤の場合）'!$BD29,IF(AAU$19&lt;='様式３（療養者名簿）（⑤の場合）'!$BE29,1,0),0),0)</f>
        <v>0</v>
      </c>
      <c r="AAV24" s="338">
        <f>IF(AAV$19-'様式３（療養者名簿）（⑤の場合）'!$BD29+1&lt;=15,IF(AAV$19&gt;='様式３（療養者名簿）（⑤の場合）'!$BD29,IF(AAV$19&lt;='様式３（療養者名簿）（⑤の場合）'!$BE29,1,0),0),0)</f>
        <v>0</v>
      </c>
      <c r="AAW24" s="338">
        <f>IF(AAW$19-'様式３（療養者名簿）（⑤の場合）'!$BD29+1&lt;=15,IF(AAW$19&gt;='様式３（療養者名簿）（⑤の場合）'!$BD29,IF(AAW$19&lt;='様式３（療養者名簿）（⑤の場合）'!$BE29,1,0),0),0)</f>
        <v>0</v>
      </c>
      <c r="AAX24" s="338">
        <f>IF(AAX$19-'様式３（療養者名簿）（⑤の場合）'!$BD29+1&lt;=15,IF(AAX$19&gt;='様式３（療養者名簿）（⑤の場合）'!$BD29,IF(AAX$19&lt;='様式３（療養者名簿）（⑤の場合）'!$BE29,1,0),0),0)</f>
        <v>0</v>
      </c>
      <c r="AAY24" s="338">
        <f>IF(AAY$19-'様式３（療養者名簿）（⑤の場合）'!$BD29+1&lt;=15,IF(AAY$19&gt;='様式３（療養者名簿）（⑤の場合）'!$BD29,IF(AAY$19&lt;='様式３（療養者名簿）（⑤の場合）'!$BE29,1,0),0),0)</f>
        <v>0</v>
      </c>
      <c r="AAZ24" s="338">
        <f>IF(AAZ$19-'様式３（療養者名簿）（⑤の場合）'!$BD29+1&lt;=15,IF(AAZ$19&gt;='様式３（療養者名簿）（⑤の場合）'!$BD29,IF(AAZ$19&lt;='様式３（療養者名簿）（⑤の場合）'!$BE29,1,0),0),0)</f>
        <v>0</v>
      </c>
      <c r="ABA24" s="338">
        <f>IF(ABA$19-'様式３（療養者名簿）（⑤の場合）'!$BD29+1&lt;=15,IF(ABA$19&gt;='様式３（療養者名簿）（⑤の場合）'!$BD29,IF(ABA$19&lt;='様式３（療養者名簿）（⑤の場合）'!$BE29,1,0),0),0)</f>
        <v>0</v>
      </c>
      <c r="ABB24" s="338">
        <f>IF(ABB$19-'様式３（療養者名簿）（⑤の場合）'!$BD29+1&lt;=15,IF(ABB$19&gt;='様式３（療養者名簿）（⑤の場合）'!$BD29,IF(ABB$19&lt;='様式３（療養者名簿）（⑤の場合）'!$BE29,1,0),0),0)</f>
        <v>0</v>
      </c>
      <c r="ABC24" s="338">
        <f>IF(ABC$19-'様式３（療養者名簿）（⑤の場合）'!$BD29+1&lt;=15,IF(ABC$19&gt;='様式３（療養者名簿）（⑤の場合）'!$BD29,IF(ABC$19&lt;='様式３（療養者名簿）（⑤の場合）'!$BE29,1,0),0),0)</f>
        <v>0</v>
      </c>
      <c r="ABD24" s="338">
        <f>IF(ABD$19-'様式３（療養者名簿）（⑤の場合）'!$BD29+1&lt;=15,IF(ABD$19&gt;='様式３（療養者名簿）（⑤の場合）'!$BD29,IF(ABD$19&lt;='様式３（療養者名簿）（⑤の場合）'!$BE29,1,0),0),0)</f>
        <v>0</v>
      </c>
    </row>
    <row r="25" spans="1:732" ht="42" customHeight="1">
      <c r="A25" s="227">
        <f>'様式３（療養者名簿）（⑤の場合）'!C30</f>
        <v>0</v>
      </c>
      <c r="B25" s="332">
        <f>IF(B$19-'様式３（療養者名簿）（⑤の場合）'!$BD30+1&lt;=15,IF(B$19&gt;='様式３（療養者名簿）（⑤の場合）'!$BD30,IF(B$19&lt;='様式３（療養者名簿）（⑤の場合）'!$BE30,1,0),0),0)</f>
        <v>0</v>
      </c>
      <c r="C25" s="332">
        <f>IF(C$19-'様式３（療養者名簿）（⑤の場合）'!$BD30+1&lt;=15,IF(C$19&gt;='様式３（療養者名簿）（⑤の場合）'!$BD30,IF(C$19&lt;='様式３（療養者名簿）（⑤の場合）'!$BE30,1,0),0),0)</f>
        <v>0</v>
      </c>
      <c r="D25" s="332">
        <f>IF(D$19-'様式３（療養者名簿）（⑤の場合）'!$BD30+1&lt;=15,IF(D$19&gt;='様式３（療養者名簿）（⑤の場合）'!$BD30,IF(D$19&lt;='様式３（療養者名簿）（⑤の場合）'!$BE30,1,0),0),0)</f>
        <v>0</v>
      </c>
      <c r="E25" s="332">
        <f>IF(E$19-'様式３（療養者名簿）（⑤の場合）'!$BD30+1&lt;=15,IF(E$19&gt;='様式３（療養者名簿）（⑤の場合）'!$BD30,IF(E$19&lt;='様式３（療養者名簿）（⑤の場合）'!$BE30,1,0),0),0)</f>
        <v>0</v>
      </c>
      <c r="F25" s="332">
        <f>IF(F$19-'様式３（療養者名簿）（⑤の場合）'!$BD30+1&lt;=15,IF(F$19&gt;='様式３（療養者名簿）（⑤の場合）'!$BD30,IF(F$19&lt;='様式３（療養者名簿）（⑤の場合）'!$BE30,1,0),0),0)</f>
        <v>0</v>
      </c>
      <c r="G25" s="332">
        <f>IF(G$19-'様式３（療養者名簿）（⑤の場合）'!$BD30+1&lt;=15,IF(G$19&gt;='様式３（療養者名簿）（⑤の場合）'!$BD30,IF(G$19&lt;='様式３（療養者名簿）（⑤の場合）'!$BE30,1,0),0),0)</f>
        <v>0</v>
      </c>
      <c r="H25" s="332">
        <f>IF(H$19-'様式３（療養者名簿）（⑤の場合）'!$BD30+1&lt;=15,IF(H$19&gt;='様式３（療養者名簿）（⑤の場合）'!$BD30,IF(H$19&lt;='様式３（療養者名簿）（⑤の場合）'!$BE30,1,0),0),0)</f>
        <v>0</v>
      </c>
      <c r="I25" s="332">
        <f>IF(I$19-'様式３（療養者名簿）（⑤の場合）'!$BD30+1&lt;=15,IF(I$19&gt;='様式３（療養者名簿）（⑤の場合）'!$BD30,IF(I$19&lt;='様式３（療養者名簿）（⑤の場合）'!$BE30,1,0),0),0)</f>
        <v>0</v>
      </c>
      <c r="J25" s="332">
        <f>IF(J$19-'様式３（療養者名簿）（⑤の場合）'!$BD30+1&lt;=15,IF(J$19&gt;='様式３（療養者名簿）（⑤の場合）'!$BD30,IF(J$19&lt;='様式３（療養者名簿）（⑤の場合）'!$BE30,1,0),0),0)</f>
        <v>0</v>
      </c>
      <c r="K25" s="332">
        <f>IF(K$19-'様式３（療養者名簿）（⑤の場合）'!$BD30+1&lt;=15,IF(K$19&gt;='様式３（療養者名簿）（⑤の場合）'!$BD30,IF(K$19&lt;='様式３（療養者名簿）（⑤の場合）'!$BE30,1,0),0),0)</f>
        <v>0</v>
      </c>
      <c r="L25" s="332">
        <f>IF(L$19-'様式３（療養者名簿）（⑤の場合）'!$BD30+1&lt;=15,IF(L$19&gt;='様式３（療養者名簿）（⑤の場合）'!$BD30,IF(L$19&lt;='様式３（療養者名簿）（⑤の場合）'!$BE30,1,0),0),0)</f>
        <v>0</v>
      </c>
      <c r="M25" s="332">
        <f>IF(M$19-'様式３（療養者名簿）（⑤の場合）'!$BD30+1&lt;=15,IF(M$19&gt;='様式３（療養者名簿）（⑤の場合）'!$BD30,IF(M$19&lt;='様式３（療養者名簿）（⑤の場合）'!$BE30,1,0),0),0)</f>
        <v>0</v>
      </c>
      <c r="N25" s="332">
        <f>IF(N$19-'様式３（療養者名簿）（⑤の場合）'!$BD30+1&lt;=15,IF(N$19&gt;='様式３（療養者名簿）（⑤の場合）'!$BD30,IF(N$19&lt;='様式３（療養者名簿）（⑤の場合）'!$BE30,1,0),0),0)</f>
        <v>0</v>
      </c>
      <c r="O25" s="332">
        <f>IF(O$19-'様式３（療養者名簿）（⑤の場合）'!$BD30+1&lt;=15,IF(O$19&gt;='様式３（療養者名簿）（⑤の場合）'!$BD30,IF(O$19&lt;='様式３（療養者名簿）（⑤の場合）'!$BE30,1,0),0),0)</f>
        <v>0</v>
      </c>
      <c r="P25" s="332">
        <f>IF(P$19-'様式３（療養者名簿）（⑤の場合）'!$BD30+1&lt;=15,IF(P$19&gt;='様式３（療養者名簿）（⑤の場合）'!$BD30,IF(P$19&lt;='様式３（療養者名簿）（⑤の場合）'!$BE30,1,0),0),0)</f>
        <v>0</v>
      </c>
      <c r="Q25" s="332">
        <f>IF(Q$19-'様式３（療養者名簿）（⑤の場合）'!$BD30+1&lt;=15,IF(Q$19&gt;='様式３（療養者名簿）（⑤の場合）'!$BD30,IF(Q$19&lt;='様式３（療養者名簿）（⑤の場合）'!$BE30,1,0),0),0)</f>
        <v>0</v>
      </c>
      <c r="R25" s="332">
        <f>IF(R$19-'様式３（療養者名簿）（⑤の場合）'!$BD30+1&lt;=15,IF(R$19&gt;='様式３（療養者名簿）（⑤の場合）'!$BD30,IF(R$19&lt;='様式３（療養者名簿）（⑤の場合）'!$BE30,1,0),0),0)</f>
        <v>0</v>
      </c>
      <c r="S25" s="332">
        <f>IF(S$19-'様式３（療養者名簿）（⑤の場合）'!$BD30+1&lt;=15,IF(S$19&gt;='様式３（療養者名簿）（⑤の場合）'!$BD30,IF(S$19&lt;='様式３（療養者名簿）（⑤の場合）'!$BE30,1,0),0),0)</f>
        <v>0</v>
      </c>
      <c r="T25" s="332">
        <f>IF(T$19-'様式３（療養者名簿）（⑤の場合）'!$BD30+1&lt;=15,IF(T$19&gt;='様式３（療養者名簿）（⑤の場合）'!$BD30,IF(T$19&lt;='様式３（療養者名簿）（⑤の場合）'!$BE30,1,0),0),0)</f>
        <v>0</v>
      </c>
      <c r="U25" s="332">
        <f>IF(U$19-'様式３（療養者名簿）（⑤の場合）'!$BD30+1&lt;=15,IF(U$19&gt;='様式３（療養者名簿）（⑤の場合）'!$BD30,IF(U$19&lt;='様式３（療養者名簿）（⑤の場合）'!$BE30,1,0),0),0)</f>
        <v>0</v>
      </c>
      <c r="V25" s="332">
        <f>IF(V$19-'様式３（療養者名簿）（⑤の場合）'!$BD30+1&lt;=15,IF(V$19&gt;='様式３（療養者名簿）（⑤の場合）'!$BD30,IF(V$19&lt;='様式３（療養者名簿）（⑤の場合）'!$BE30,1,0),0),0)</f>
        <v>0</v>
      </c>
      <c r="W25" s="332">
        <f>IF(W$19-'様式３（療養者名簿）（⑤の場合）'!$BD30+1&lt;=15,IF(W$19&gt;='様式３（療養者名簿）（⑤の場合）'!$BD30,IF(W$19&lt;='様式３（療養者名簿）（⑤の場合）'!$BE30,1,0),0),0)</f>
        <v>0</v>
      </c>
      <c r="X25" s="332">
        <f>IF(X$19-'様式３（療養者名簿）（⑤の場合）'!$BD30+1&lt;=15,IF(X$19&gt;='様式３（療養者名簿）（⑤の場合）'!$BD30,IF(X$19&lt;='様式３（療養者名簿）（⑤の場合）'!$BE30,1,0),0),0)</f>
        <v>0</v>
      </c>
      <c r="Y25" s="332">
        <f>IF(Y$19-'様式３（療養者名簿）（⑤の場合）'!$BD30+1&lt;=15,IF(Y$19&gt;='様式３（療養者名簿）（⑤の場合）'!$BD30,IF(Y$19&lt;='様式３（療養者名簿）（⑤の場合）'!$BE30,1,0),0),0)</f>
        <v>0</v>
      </c>
      <c r="Z25" s="332">
        <f>IF(Z$19-'様式３（療養者名簿）（⑤の場合）'!$BD30+1&lt;=15,IF(Z$19&gt;='様式３（療養者名簿）（⑤の場合）'!$BD30,IF(Z$19&lt;='様式３（療養者名簿）（⑤の場合）'!$BE30,1,0),0),0)</f>
        <v>0</v>
      </c>
      <c r="AA25" s="332">
        <f>IF(AA$19-'様式３（療養者名簿）（⑤の場合）'!$BD30+1&lt;=15,IF(AA$19&gt;='様式３（療養者名簿）（⑤の場合）'!$BD30,IF(AA$19&lt;='様式３（療養者名簿）（⑤の場合）'!$BE30,1,0),0),0)</f>
        <v>0</v>
      </c>
      <c r="AB25" s="332">
        <f>IF(AB$19-'様式３（療養者名簿）（⑤の場合）'!$BD30+1&lt;=15,IF(AB$19&gt;='様式３（療養者名簿）（⑤の場合）'!$BD30,IF(AB$19&lt;='様式３（療養者名簿）（⑤の場合）'!$BE30,1,0),0),0)</f>
        <v>0</v>
      </c>
      <c r="AC25" s="332">
        <f>IF(AC$19-'様式３（療養者名簿）（⑤の場合）'!$BD30+1&lt;=15,IF(AC$19&gt;='様式３（療養者名簿）（⑤の場合）'!$BD30,IF(AC$19&lt;='様式３（療養者名簿）（⑤の場合）'!$BE30,1,0),0),0)</f>
        <v>0</v>
      </c>
      <c r="AD25" s="332">
        <f>IF(AD$19-'様式３（療養者名簿）（⑤の場合）'!$BD30+1&lt;=15,IF(AD$19&gt;='様式３（療養者名簿）（⑤の場合）'!$BD30,IF(AD$19&lt;='様式３（療養者名簿）（⑤の場合）'!$BE30,1,0),0),0)</f>
        <v>0</v>
      </c>
      <c r="AE25" s="332">
        <f>IF(AE$19-'様式３（療養者名簿）（⑤の場合）'!$BD30+1&lt;=15,IF(AE$19&gt;='様式３（療養者名簿）（⑤の場合）'!$BD30,IF(AE$19&lt;='様式３（療養者名簿）（⑤の場合）'!$BE30,1,0),0),0)</f>
        <v>0</v>
      </c>
      <c r="AF25" s="332">
        <f>IF(AF$19-'様式３（療養者名簿）（⑤の場合）'!$BD30+1&lt;=15,IF(AF$19&gt;='様式３（療養者名簿）（⑤の場合）'!$BD30,IF(AF$19&lt;='様式３（療養者名簿）（⑤の場合）'!$BE30,1,0),0),0)</f>
        <v>0</v>
      </c>
      <c r="AG25" s="332">
        <f>IF(AG$19-'様式３（療養者名簿）（⑤の場合）'!$BD30+1&lt;=15,IF(AG$19&gt;='様式３（療養者名簿）（⑤の場合）'!$BD30,IF(AG$19&lt;='様式３（療養者名簿）（⑤の場合）'!$BE30,1,0),0),0)</f>
        <v>0</v>
      </c>
      <c r="AH25" s="332">
        <f>IF(AH$19-'様式３（療養者名簿）（⑤の場合）'!$BD30+1&lt;=15,IF(AH$19&gt;='様式３（療養者名簿）（⑤の場合）'!$BD30,IF(AH$19&lt;='様式３（療養者名簿）（⑤の場合）'!$BE30,1,0),0),0)</f>
        <v>0</v>
      </c>
      <c r="AI25" s="332">
        <f>IF(AI$19-'様式３（療養者名簿）（⑤の場合）'!$BD30+1&lt;=15,IF(AI$19&gt;='様式３（療養者名簿）（⑤の場合）'!$BD30,IF(AI$19&lt;='様式３（療養者名簿）（⑤の場合）'!$BE30,1,0),0),0)</f>
        <v>0</v>
      </c>
      <c r="AJ25" s="332">
        <f>IF(AJ$19-'様式３（療養者名簿）（⑤の場合）'!$BD30+1&lt;=15,IF(AJ$19&gt;='様式３（療養者名簿）（⑤の場合）'!$BD30,IF(AJ$19&lt;='様式３（療養者名簿）（⑤の場合）'!$BE30,1,0),0),0)</f>
        <v>0</v>
      </c>
      <c r="AK25" s="332">
        <f>IF(AK$19-'様式３（療養者名簿）（⑤の場合）'!$BD30+1&lt;=15,IF(AK$19&gt;='様式３（療養者名簿）（⑤の場合）'!$BD30,IF(AK$19&lt;='様式３（療養者名簿）（⑤の場合）'!$BE30,1,0),0),0)</f>
        <v>0</v>
      </c>
      <c r="AL25" s="332">
        <f>IF(AL$19-'様式３（療養者名簿）（⑤の場合）'!$BD30+1&lt;=15,IF(AL$19&gt;='様式３（療養者名簿）（⑤の場合）'!$BD30,IF(AL$19&lt;='様式３（療養者名簿）（⑤の場合）'!$BE30,1,0),0),0)</f>
        <v>0</v>
      </c>
      <c r="AM25" s="332">
        <f>IF(AM$19-'様式３（療養者名簿）（⑤の場合）'!$BD30+1&lt;=15,IF(AM$19&gt;='様式３（療養者名簿）（⑤の場合）'!$BD30,IF(AM$19&lt;='様式３（療養者名簿）（⑤の場合）'!$BE30,1,0),0),0)</f>
        <v>0</v>
      </c>
      <c r="AN25" s="332">
        <f>IF(AN$19-'様式３（療養者名簿）（⑤の場合）'!$BD30+1&lt;=15,IF(AN$19&gt;='様式３（療養者名簿）（⑤の場合）'!$BD30,IF(AN$19&lt;='様式３（療養者名簿）（⑤の場合）'!$BE30,1,0),0),0)</f>
        <v>0</v>
      </c>
      <c r="AO25" s="332">
        <f>IF(AO$19-'様式３（療養者名簿）（⑤の場合）'!$BD30+1&lt;=15,IF(AO$19&gt;='様式３（療養者名簿）（⑤の場合）'!$BD30,IF(AO$19&lt;='様式３（療養者名簿）（⑤の場合）'!$BE30,1,0),0),0)</f>
        <v>0</v>
      </c>
      <c r="AP25" s="332">
        <f>IF(AP$19-'様式３（療養者名簿）（⑤の場合）'!$BD30+1&lt;=15,IF(AP$19&gt;='様式３（療養者名簿）（⑤の場合）'!$BD30,IF(AP$19&lt;='様式３（療養者名簿）（⑤の場合）'!$BE30,1,0),0),0)</f>
        <v>0</v>
      </c>
      <c r="AQ25" s="332">
        <f>IF(AQ$19-'様式３（療養者名簿）（⑤の場合）'!$BD30+1&lt;=15,IF(AQ$19&gt;='様式３（療養者名簿）（⑤の場合）'!$BD30,IF(AQ$19&lt;='様式３（療養者名簿）（⑤の場合）'!$BE30,1,0),0),0)</f>
        <v>0</v>
      </c>
      <c r="AR25" s="332">
        <f>IF(AR$19-'様式３（療養者名簿）（⑤の場合）'!$BD30+1&lt;=15,IF(AR$19&gt;='様式３（療養者名簿）（⑤の場合）'!$BD30,IF(AR$19&lt;='様式３（療養者名簿）（⑤の場合）'!$BE30,1,0),0),0)</f>
        <v>0</v>
      </c>
      <c r="AS25" s="332">
        <f>IF(AS$19-'様式３（療養者名簿）（⑤の場合）'!$BD30+1&lt;=15,IF(AS$19&gt;='様式３（療養者名簿）（⑤の場合）'!$BD30,IF(AS$19&lt;='様式３（療養者名簿）（⑤の場合）'!$BE30,1,0),0),0)</f>
        <v>0</v>
      </c>
      <c r="AT25" s="332">
        <f>IF(AT$19-'様式３（療養者名簿）（⑤の場合）'!$BD30+1&lt;=15,IF(AT$19&gt;='様式３（療養者名簿）（⑤の場合）'!$BD30,IF(AT$19&lt;='様式３（療養者名簿）（⑤の場合）'!$BE30,1,0),0),0)</f>
        <v>0</v>
      </c>
      <c r="AU25" s="332">
        <f>IF(AU$19-'様式３（療養者名簿）（⑤の場合）'!$BD30+1&lt;=15,IF(AU$19&gt;='様式３（療養者名簿）（⑤の場合）'!$BD30,IF(AU$19&lt;='様式３（療養者名簿）（⑤の場合）'!$BE30,1,0),0),0)</f>
        <v>0</v>
      </c>
      <c r="AV25" s="332">
        <f>IF(AV$19-'様式３（療養者名簿）（⑤の場合）'!$BD30+1&lt;=15,IF(AV$19&gt;='様式３（療養者名簿）（⑤の場合）'!$BD30,IF(AV$19&lt;='様式３（療養者名簿）（⑤の場合）'!$BE30,1,0),0),0)</f>
        <v>0</v>
      </c>
      <c r="AW25" s="332">
        <f>IF(AW$19-'様式３（療養者名簿）（⑤の場合）'!$BD30+1&lt;=15,IF(AW$19&gt;='様式３（療養者名簿）（⑤の場合）'!$BD30,IF(AW$19&lt;='様式３（療養者名簿）（⑤の場合）'!$BE30,1,0),0),0)</f>
        <v>0</v>
      </c>
      <c r="AX25" s="332">
        <f>IF(AX$19-'様式３（療養者名簿）（⑤の場合）'!$BD30+1&lt;=15,IF(AX$19&gt;='様式３（療養者名簿）（⑤の場合）'!$BD30,IF(AX$19&lt;='様式３（療養者名簿）（⑤の場合）'!$BE30,1,0),0),0)</f>
        <v>0</v>
      </c>
      <c r="AY25" s="332">
        <f>IF(AY$19-'様式３（療養者名簿）（⑤の場合）'!$BD30+1&lt;=15,IF(AY$19&gt;='様式３（療養者名簿）（⑤の場合）'!$BD30,IF(AY$19&lt;='様式３（療養者名簿）（⑤の場合）'!$BE30,1,0),0),0)</f>
        <v>0</v>
      </c>
      <c r="AZ25" s="332">
        <f>IF(AZ$19-'様式３（療養者名簿）（⑤の場合）'!$BD30+1&lt;=15,IF(AZ$19&gt;='様式３（療養者名簿）（⑤の場合）'!$BD30,IF(AZ$19&lt;='様式３（療養者名簿）（⑤の場合）'!$BE30,1,0),0),0)</f>
        <v>0</v>
      </c>
      <c r="BA25" s="332">
        <f>IF(BA$19-'様式３（療養者名簿）（⑤の場合）'!$BD30+1&lt;=15,IF(BA$19&gt;='様式３（療養者名簿）（⑤の場合）'!$BD30,IF(BA$19&lt;='様式３（療養者名簿）（⑤の場合）'!$BE30,1,0),0),0)</f>
        <v>0</v>
      </c>
      <c r="BB25" s="332">
        <f>IF(BB$19-'様式３（療養者名簿）（⑤の場合）'!$BD30+1&lt;=15,IF(BB$19&gt;='様式３（療養者名簿）（⑤の場合）'!$BD30,IF(BB$19&lt;='様式３（療養者名簿）（⑤の場合）'!$BE30,1,0),0),0)</f>
        <v>0</v>
      </c>
      <c r="BC25" s="332">
        <f>IF(BC$19-'様式３（療養者名簿）（⑤の場合）'!$BD30+1&lt;=15,IF(BC$19&gt;='様式３（療養者名簿）（⑤の場合）'!$BD30,IF(BC$19&lt;='様式３（療養者名簿）（⑤の場合）'!$BE30,1,0),0),0)</f>
        <v>0</v>
      </c>
      <c r="BD25" s="332">
        <f>IF(BD$19-'様式３（療養者名簿）（⑤の場合）'!$BD30+1&lt;=15,IF(BD$19&gt;='様式３（療養者名簿）（⑤の場合）'!$BD30,IF(BD$19&lt;='様式３（療養者名簿）（⑤の場合）'!$BE30,1,0),0),0)</f>
        <v>0</v>
      </c>
      <c r="BE25" s="332">
        <f>IF(BE$19-'様式３（療養者名簿）（⑤の場合）'!$BD30+1&lt;=15,IF(BE$19&gt;='様式３（療養者名簿）（⑤の場合）'!$BD30,IF(BE$19&lt;='様式３（療養者名簿）（⑤の場合）'!$BE30,1,0),0),0)</f>
        <v>0</v>
      </c>
      <c r="BF25" s="332">
        <f>IF(BF$19-'様式３（療養者名簿）（⑤の場合）'!$BD30+1&lt;=15,IF(BF$19&gt;='様式３（療養者名簿）（⑤の場合）'!$BD30,IF(BF$19&lt;='様式３（療養者名簿）（⑤の場合）'!$BE30,1,0),0),0)</f>
        <v>0</v>
      </c>
      <c r="BG25" s="332">
        <f>IF(BG$19-'様式３（療養者名簿）（⑤の場合）'!$BD30+1&lt;=15,IF(BG$19&gt;='様式３（療養者名簿）（⑤の場合）'!$BD30,IF(BG$19&lt;='様式３（療養者名簿）（⑤の場合）'!$BE30,1,0),0),0)</f>
        <v>0</v>
      </c>
      <c r="BH25" s="332">
        <f>IF(BH$19-'様式３（療養者名簿）（⑤の場合）'!$BD30+1&lt;=15,IF(BH$19&gt;='様式３（療養者名簿）（⑤の場合）'!$BD30,IF(BH$19&lt;='様式３（療養者名簿）（⑤の場合）'!$BE30,1,0),0),0)</f>
        <v>0</v>
      </c>
      <c r="BI25" s="332">
        <f>IF(BI$19-'様式３（療養者名簿）（⑤の場合）'!$BD30+1&lt;=15,IF(BI$19&gt;='様式３（療養者名簿）（⑤の場合）'!$BD30,IF(BI$19&lt;='様式３（療養者名簿）（⑤の場合）'!$BE30,1,0),0),0)</f>
        <v>0</v>
      </c>
      <c r="BJ25" s="332">
        <f>IF(BJ$19-'様式３（療養者名簿）（⑤の場合）'!$BD30+1&lt;=15,IF(BJ$19&gt;='様式３（療養者名簿）（⑤の場合）'!$BD30,IF(BJ$19&lt;='様式３（療養者名簿）（⑤の場合）'!$BE30,1,0),0),0)</f>
        <v>0</v>
      </c>
      <c r="BK25" s="332">
        <f>IF(BK$19-'様式３（療養者名簿）（⑤の場合）'!$BD30+1&lt;=15,IF(BK$19&gt;='様式３（療養者名簿）（⑤の場合）'!$BD30,IF(BK$19&lt;='様式３（療養者名簿）（⑤の場合）'!$BE30,1,0),0),0)</f>
        <v>0</v>
      </c>
      <c r="BL25" s="332">
        <f>IF(BL$19-'様式３（療養者名簿）（⑤の場合）'!$BD30+1&lt;=15,IF(BL$19&gt;='様式３（療養者名簿）（⑤の場合）'!$BD30,IF(BL$19&lt;='様式３（療養者名簿）（⑤の場合）'!$BE30,1,0),0),0)</f>
        <v>0</v>
      </c>
      <c r="BM25" s="332">
        <f>IF(BM$19-'様式３（療養者名簿）（⑤の場合）'!$BD30+1&lt;=15,IF(BM$19&gt;='様式３（療養者名簿）（⑤の場合）'!$BD30,IF(BM$19&lt;='様式３（療養者名簿）（⑤の場合）'!$BE30,1,0),0),0)</f>
        <v>0</v>
      </c>
      <c r="BN25" s="332">
        <f>IF(BN$19-'様式３（療養者名簿）（⑤の場合）'!$BD30+1&lt;=15,IF(BN$19&gt;='様式３（療養者名簿）（⑤の場合）'!$BD30,IF(BN$19&lt;='様式３（療養者名簿）（⑤の場合）'!$BE30,1,0),0),0)</f>
        <v>0</v>
      </c>
      <c r="BO25" s="332">
        <f>IF(BO$19-'様式３（療養者名簿）（⑤の場合）'!$BD30+1&lt;=15,IF(BO$19&gt;='様式３（療養者名簿）（⑤の場合）'!$BD30,IF(BO$19&lt;='様式３（療養者名簿）（⑤の場合）'!$BE30,1,0),0),0)</f>
        <v>0</v>
      </c>
      <c r="BP25" s="332">
        <f>IF(BP$19-'様式３（療養者名簿）（⑤の場合）'!$BD30+1&lt;=15,IF(BP$19&gt;='様式３（療養者名簿）（⑤の場合）'!$BD30,IF(BP$19&lt;='様式３（療養者名簿）（⑤の場合）'!$BE30,1,0),0),0)</f>
        <v>0</v>
      </c>
      <c r="BQ25" s="332">
        <f>IF(BQ$19-'様式３（療養者名簿）（⑤の場合）'!$BD30+1&lt;=15,IF(BQ$19&gt;='様式３（療養者名簿）（⑤の場合）'!$BD30,IF(BQ$19&lt;='様式３（療養者名簿）（⑤の場合）'!$BE30,1,0),0),0)</f>
        <v>0</v>
      </c>
      <c r="BR25" s="332">
        <f>IF(BR$19-'様式３（療養者名簿）（⑤の場合）'!$BD30+1&lt;=15,IF(BR$19&gt;='様式３（療養者名簿）（⑤の場合）'!$BD30,IF(BR$19&lt;='様式３（療養者名簿）（⑤の場合）'!$BE30,1,0),0),0)</f>
        <v>0</v>
      </c>
      <c r="BS25" s="332">
        <f>IF(BS$19-'様式３（療養者名簿）（⑤の場合）'!$BD30+1&lt;=15,IF(BS$19&gt;='様式３（療養者名簿）（⑤の場合）'!$BD30,IF(BS$19&lt;='様式３（療養者名簿）（⑤の場合）'!$BE30,1,0),0),0)</f>
        <v>0</v>
      </c>
      <c r="BT25" s="332">
        <f>IF(BT$19-'様式３（療養者名簿）（⑤の場合）'!$BD30+1&lt;=15,IF(BT$19&gt;='様式３（療養者名簿）（⑤の場合）'!$BD30,IF(BT$19&lt;='様式３（療養者名簿）（⑤の場合）'!$BE30,1,0),0),0)</f>
        <v>0</v>
      </c>
      <c r="BU25" s="332">
        <f>IF(BU$19-'様式３（療養者名簿）（⑤の場合）'!$BD30+1&lt;=15,IF(BU$19&gt;='様式３（療養者名簿）（⑤の場合）'!$BD30,IF(BU$19&lt;='様式３（療養者名簿）（⑤の場合）'!$BE30,1,0),0),0)</f>
        <v>0</v>
      </c>
      <c r="BV25" s="332">
        <f>IF(BV$19-'様式３（療養者名簿）（⑤の場合）'!$BD30+1&lt;=15,IF(BV$19&gt;='様式３（療養者名簿）（⑤の場合）'!$BD30,IF(BV$19&lt;='様式３（療養者名簿）（⑤の場合）'!$BE30,1,0),0),0)</f>
        <v>0</v>
      </c>
      <c r="BW25" s="332">
        <f>IF(BW$19-'様式３（療養者名簿）（⑤の場合）'!$BD30+1&lt;=15,IF(BW$19&gt;='様式３（療養者名簿）（⑤の場合）'!$BD30,IF(BW$19&lt;='様式３（療養者名簿）（⑤の場合）'!$BE30,1,0),0),0)</f>
        <v>0</v>
      </c>
      <c r="BX25" s="332">
        <f>IF(BX$19-'様式３（療養者名簿）（⑤の場合）'!$BD30+1&lt;=15,IF(BX$19&gt;='様式３（療養者名簿）（⑤の場合）'!$BD30,IF(BX$19&lt;='様式３（療養者名簿）（⑤の場合）'!$BE30,1,0),0),0)</f>
        <v>0</v>
      </c>
      <c r="BY25" s="332">
        <f>IF(BY$19-'様式３（療養者名簿）（⑤の場合）'!$BD30+1&lt;=15,IF(BY$19&gt;='様式３（療養者名簿）（⑤の場合）'!$BD30,IF(BY$19&lt;='様式３（療養者名簿）（⑤の場合）'!$BE30,1,0),0),0)</f>
        <v>0</v>
      </c>
      <c r="BZ25" s="332">
        <f>IF(BZ$19-'様式３（療養者名簿）（⑤の場合）'!$BD30+1&lt;=15,IF(BZ$19&gt;='様式３（療養者名簿）（⑤の場合）'!$BD30,IF(BZ$19&lt;='様式３（療養者名簿）（⑤の場合）'!$BE30,1,0),0),0)</f>
        <v>0</v>
      </c>
      <c r="CA25" s="332">
        <f>IF(CA$19-'様式３（療養者名簿）（⑤の場合）'!$BD30+1&lt;=15,IF(CA$19&gt;='様式３（療養者名簿）（⑤の場合）'!$BD30,IF(CA$19&lt;='様式３（療養者名簿）（⑤の場合）'!$BE30,1,0),0),0)</f>
        <v>0</v>
      </c>
      <c r="CB25" s="332">
        <f>IF(CB$19-'様式３（療養者名簿）（⑤の場合）'!$BD30+1&lt;=15,IF(CB$19&gt;='様式３（療養者名簿）（⑤の場合）'!$BD30,IF(CB$19&lt;='様式３（療養者名簿）（⑤の場合）'!$BE30,1,0),0),0)</f>
        <v>0</v>
      </c>
      <c r="CC25" s="332">
        <f>IF(CC$19-'様式３（療養者名簿）（⑤の場合）'!$BD30+1&lt;=15,IF(CC$19&gt;='様式３（療養者名簿）（⑤の場合）'!$BD30,IF(CC$19&lt;='様式３（療養者名簿）（⑤の場合）'!$BE30,1,0),0),0)</f>
        <v>0</v>
      </c>
      <c r="CD25" s="332">
        <f>IF(CD$19-'様式３（療養者名簿）（⑤の場合）'!$BD30+1&lt;=15,IF(CD$19&gt;='様式３（療養者名簿）（⑤の場合）'!$BD30,IF(CD$19&lt;='様式３（療養者名簿）（⑤の場合）'!$BE30,1,0),0),0)</f>
        <v>0</v>
      </c>
      <c r="CE25" s="332">
        <f>IF(CE$19-'様式３（療養者名簿）（⑤の場合）'!$BD30+1&lt;=15,IF(CE$19&gt;='様式３（療養者名簿）（⑤の場合）'!$BD30,IF(CE$19&lt;='様式３（療養者名簿）（⑤の場合）'!$BE30,1,0),0),0)</f>
        <v>0</v>
      </c>
      <c r="CF25" s="332">
        <f>IF(CF$19-'様式３（療養者名簿）（⑤の場合）'!$BD30+1&lt;=15,IF(CF$19&gt;='様式３（療養者名簿）（⑤の場合）'!$BD30,IF(CF$19&lt;='様式３（療養者名簿）（⑤の場合）'!$BE30,1,0),0),0)</f>
        <v>0</v>
      </c>
      <c r="CG25" s="332">
        <f>IF(CG$19-'様式３（療養者名簿）（⑤の場合）'!$BD30+1&lt;=15,IF(CG$19&gt;='様式３（療養者名簿）（⑤の場合）'!$BD30,IF(CG$19&lt;='様式３（療養者名簿）（⑤の場合）'!$BE30,1,0),0),0)</f>
        <v>0</v>
      </c>
      <c r="CH25" s="332">
        <f>IF(CH$19-'様式３（療養者名簿）（⑤の場合）'!$BD30+1&lt;=15,IF(CH$19&gt;='様式３（療養者名簿）（⑤の場合）'!$BD30,IF(CH$19&lt;='様式３（療養者名簿）（⑤の場合）'!$BE30,1,0),0),0)</f>
        <v>0</v>
      </c>
      <c r="CI25" s="332">
        <f>IF(CI$19-'様式３（療養者名簿）（⑤の場合）'!$BD30+1&lt;=15,IF(CI$19&gt;='様式３（療養者名簿）（⑤の場合）'!$BD30,IF(CI$19&lt;='様式３（療養者名簿）（⑤の場合）'!$BE30,1,0),0),0)</f>
        <v>0</v>
      </c>
      <c r="CJ25" s="332">
        <f>IF(CJ$19-'様式３（療養者名簿）（⑤の場合）'!$BD30+1&lt;=15,IF(CJ$19&gt;='様式３（療養者名簿）（⑤の場合）'!$BD30,IF(CJ$19&lt;='様式３（療養者名簿）（⑤の場合）'!$BE30,1,0),0),0)</f>
        <v>0</v>
      </c>
      <c r="CK25" s="332">
        <f>IF(CK$19-'様式３（療養者名簿）（⑤の場合）'!$BD30+1&lt;=15,IF(CK$19&gt;='様式３（療養者名簿）（⑤の場合）'!$BD30,IF(CK$19&lt;='様式３（療養者名簿）（⑤の場合）'!$BE30,1,0),0),0)</f>
        <v>0</v>
      </c>
      <c r="CL25" s="332">
        <f>IF(CL$19-'様式３（療養者名簿）（⑤の場合）'!$BD30+1&lt;=15,IF(CL$19&gt;='様式３（療養者名簿）（⑤の場合）'!$BD30,IF(CL$19&lt;='様式３（療養者名簿）（⑤の場合）'!$BE30,1,0),0),0)</f>
        <v>0</v>
      </c>
      <c r="CM25" s="332">
        <f>IF(CM$19-'様式３（療養者名簿）（⑤の場合）'!$BD30+1&lt;=15,IF(CM$19&gt;='様式３（療養者名簿）（⑤の場合）'!$BD30,IF(CM$19&lt;='様式３（療養者名簿）（⑤の場合）'!$BE30,1,0),0),0)</f>
        <v>0</v>
      </c>
      <c r="CN25" s="332">
        <f>IF(CN$19-'様式３（療養者名簿）（⑤の場合）'!$BD30+1&lt;=15,IF(CN$19&gt;='様式３（療養者名簿）（⑤の場合）'!$BD30,IF(CN$19&lt;='様式３（療養者名簿）（⑤の場合）'!$BE30,1,0),0),0)</f>
        <v>0</v>
      </c>
      <c r="CO25" s="332">
        <f>IF(CO$19-'様式３（療養者名簿）（⑤の場合）'!$BD30+1&lt;=15,IF(CO$19&gt;='様式３（療養者名簿）（⑤の場合）'!$BD30,IF(CO$19&lt;='様式３（療養者名簿）（⑤の場合）'!$BE30,1,0),0),0)</f>
        <v>0</v>
      </c>
      <c r="CP25" s="332">
        <f>IF(CP$19-'様式３（療養者名簿）（⑤の場合）'!$BD30+1&lt;=15,IF(CP$19&gt;='様式３（療養者名簿）（⑤の場合）'!$BD30,IF(CP$19&lt;='様式３（療養者名簿）（⑤の場合）'!$BE30,1,0),0),0)</f>
        <v>0</v>
      </c>
      <c r="CQ25" s="332">
        <f>IF(CQ$19-'様式３（療養者名簿）（⑤の場合）'!$BD30+1&lt;=15,IF(CQ$19&gt;='様式３（療養者名簿）（⑤の場合）'!$BD30,IF(CQ$19&lt;='様式３（療養者名簿）（⑤の場合）'!$BE30,1,0),0),0)</f>
        <v>0</v>
      </c>
      <c r="CR25" s="332">
        <f>IF(CR$19-'様式３（療養者名簿）（⑤の場合）'!$BD30+1&lt;=15,IF(CR$19&gt;='様式３（療養者名簿）（⑤の場合）'!$BD30,IF(CR$19&lt;='様式３（療養者名簿）（⑤の場合）'!$BE30,1,0),0),0)</f>
        <v>0</v>
      </c>
      <c r="CS25" s="332">
        <f>IF(CS$19-'様式３（療養者名簿）（⑤の場合）'!$BD30+1&lt;=15,IF(CS$19&gt;='様式３（療養者名簿）（⑤の場合）'!$BD30,IF(CS$19&lt;='様式３（療養者名簿）（⑤の場合）'!$BE30,1,0),0),0)</f>
        <v>0</v>
      </c>
      <c r="CT25" s="332">
        <f>IF(CT$19-'様式３（療養者名簿）（⑤の場合）'!$BD30+1&lt;=15,IF(CT$19&gt;='様式３（療養者名簿）（⑤の場合）'!$BD30,IF(CT$19&lt;='様式３（療養者名簿）（⑤の場合）'!$BE30,1,0),0),0)</f>
        <v>0</v>
      </c>
      <c r="CU25" s="332">
        <f>IF(CU$19-'様式３（療養者名簿）（⑤の場合）'!$BD30+1&lt;=15,IF(CU$19&gt;='様式３（療養者名簿）（⑤の場合）'!$BD30,IF(CU$19&lt;='様式３（療養者名簿）（⑤の場合）'!$BE30,1,0),0),0)</f>
        <v>0</v>
      </c>
      <c r="CV25" s="332">
        <f>IF(CV$19-'様式３（療養者名簿）（⑤の場合）'!$BD30+1&lt;=15,IF(CV$19&gt;='様式３（療養者名簿）（⑤の場合）'!$BD30,IF(CV$19&lt;='様式３（療養者名簿）（⑤の場合）'!$BE30,1,0),0),0)</f>
        <v>0</v>
      </c>
      <c r="CW25" s="332">
        <f>IF(CW$19-'様式３（療養者名簿）（⑤の場合）'!$BD30+1&lt;=15,IF(CW$19&gt;='様式３（療養者名簿）（⑤の場合）'!$BD30,IF(CW$19&lt;='様式３（療養者名簿）（⑤の場合）'!$BE30,1,0),0),0)</f>
        <v>0</v>
      </c>
      <c r="CX25" s="332">
        <f>IF(CX$19-'様式３（療養者名簿）（⑤の場合）'!$BD30+1&lt;=15,IF(CX$19&gt;='様式３（療養者名簿）（⑤の場合）'!$BD30,IF(CX$19&lt;='様式３（療養者名簿）（⑤の場合）'!$BE30,1,0),0),0)</f>
        <v>0</v>
      </c>
      <c r="CY25" s="332">
        <f>IF(CY$19-'様式３（療養者名簿）（⑤の場合）'!$BD30+1&lt;=15,IF(CY$19&gt;='様式３（療養者名簿）（⑤の場合）'!$BD30,IF(CY$19&lt;='様式３（療養者名簿）（⑤の場合）'!$BE30,1,0),0),0)</f>
        <v>0</v>
      </c>
      <c r="CZ25" s="332">
        <f>IF(CZ$19-'様式３（療養者名簿）（⑤の場合）'!$BD30+1&lt;=15,IF(CZ$19&gt;='様式３（療養者名簿）（⑤の場合）'!$BD30,IF(CZ$19&lt;='様式３（療養者名簿）（⑤の場合）'!$BE30,1,0),0),0)</f>
        <v>0</v>
      </c>
      <c r="DA25" s="332">
        <f>IF(DA$19-'様式３（療養者名簿）（⑤の場合）'!$BD30+1&lt;=15,IF(DA$19&gt;='様式３（療養者名簿）（⑤の場合）'!$BD30,IF(DA$19&lt;='様式３（療養者名簿）（⑤の場合）'!$BE30,1,0),0),0)</f>
        <v>0</v>
      </c>
      <c r="DB25" s="332">
        <f>IF(DB$19-'様式３（療養者名簿）（⑤の場合）'!$BD30+1&lt;=15,IF(DB$19&gt;='様式３（療養者名簿）（⑤の場合）'!$BD30,IF(DB$19&lt;='様式３（療養者名簿）（⑤の場合）'!$BE30,1,0),0),0)</f>
        <v>0</v>
      </c>
      <c r="DC25" s="332">
        <f>IF(DC$19-'様式３（療養者名簿）（⑤の場合）'!$BD30+1&lt;=15,IF(DC$19&gt;='様式３（療養者名簿）（⑤の場合）'!$BD30,IF(DC$19&lt;='様式３（療養者名簿）（⑤の場合）'!$BE30,1,0),0),0)</f>
        <v>0</v>
      </c>
      <c r="DD25" s="332">
        <f>IF(DD$19-'様式３（療養者名簿）（⑤の場合）'!$BD30+1&lt;=15,IF(DD$19&gt;='様式３（療養者名簿）（⑤の場合）'!$BD30,IF(DD$19&lt;='様式３（療養者名簿）（⑤の場合）'!$BE30,1,0),0),0)</f>
        <v>0</v>
      </c>
      <c r="DE25" s="332">
        <f>IF(DE$19-'様式３（療養者名簿）（⑤の場合）'!$BD30+1&lt;=15,IF(DE$19&gt;='様式３（療養者名簿）（⑤の場合）'!$BD30,IF(DE$19&lt;='様式３（療養者名簿）（⑤の場合）'!$BE30,1,0),0),0)</f>
        <v>0</v>
      </c>
      <c r="DF25" s="332">
        <f>IF(DF$19-'様式３（療養者名簿）（⑤の場合）'!$BD30+1&lt;=15,IF(DF$19&gt;='様式３（療養者名簿）（⑤の場合）'!$BD30,IF(DF$19&lt;='様式３（療養者名簿）（⑤の場合）'!$BE30,1,0),0),0)</f>
        <v>0</v>
      </c>
      <c r="DG25" s="332">
        <f>IF(DG$19-'様式３（療養者名簿）（⑤の場合）'!$BD30+1&lt;=15,IF(DG$19&gt;='様式３（療養者名簿）（⑤の場合）'!$BD30,IF(DG$19&lt;='様式３（療養者名簿）（⑤の場合）'!$BE30,1,0),0),0)</f>
        <v>0</v>
      </c>
      <c r="DH25" s="332">
        <f>IF(DH$19-'様式３（療養者名簿）（⑤の場合）'!$BD30+1&lt;=15,IF(DH$19&gt;='様式３（療養者名簿）（⑤の場合）'!$BD30,IF(DH$19&lt;='様式３（療養者名簿）（⑤の場合）'!$BE30,1,0),0),0)</f>
        <v>0</v>
      </c>
      <c r="DI25" s="332">
        <f>IF(DI$19-'様式３（療養者名簿）（⑤の場合）'!$BD30+1&lt;=15,IF(DI$19&gt;='様式３（療養者名簿）（⑤の場合）'!$BD30,IF(DI$19&lt;='様式３（療養者名簿）（⑤の場合）'!$BE30,1,0),0),0)</f>
        <v>0</v>
      </c>
      <c r="DJ25" s="332">
        <f>IF(DJ$19-'様式３（療養者名簿）（⑤の場合）'!$BD30+1&lt;=15,IF(DJ$19&gt;='様式３（療養者名簿）（⑤の場合）'!$BD30,IF(DJ$19&lt;='様式３（療養者名簿）（⑤の場合）'!$BE30,1,0),0),0)</f>
        <v>0</v>
      </c>
      <c r="DK25" s="332">
        <f>IF(DK$19-'様式３（療養者名簿）（⑤の場合）'!$BD30+1&lt;=15,IF(DK$19&gt;='様式３（療養者名簿）（⑤の場合）'!$BD30,IF(DK$19&lt;='様式３（療養者名簿）（⑤の場合）'!$BE30,1,0),0),0)</f>
        <v>0</v>
      </c>
      <c r="DL25" s="332">
        <f>IF(DL$19-'様式３（療養者名簿）（⑤の場合）'!$BD30+1&lt;=15,IF(DL$19&gt;='様式３（療養者名簿）（⑤の場合）'!$BD30,IF(DL$19&lt;='様式３（療養者名簿）（⑤の場合）'!$BE30,1,0),0),0)</f>
        <v>0</v>
      </c>
      <c r="DM25" s="332">
        <f>IF(DM$19-'様式３（療養者名簿）（⑤の場合）'!$BD30+1&lt;=15,IF(DM$19&gt;='様式３（療養者名簿）（⑤の場合）'!$BD30,IF(DM$19&lt;='様式３（療養者名簿）（⑤の場合）'!$BE30,1,0),0),0)</f>
        <v>0</v>
      </c>
      <c r="DN25" s="332">
        <f>IF(DN$19-'様式３（療養者名簿）（⑤の場合）'!$BD30+1&lt;=15,IF(DN$19&gt;='様式３（療養者名簿）（⑤の場合）'!$BD30,IF(DN$19&lt;='様式３（療養者名簿）（⑤の場合）'!$BE30,1,0),0),0)</f>
        <v>0</v>
      </c>
      <c r="DO25" s="332">
        <f>IF(DO$19-'様式３（療養者名簿）（⑤の場合）'!$BD30+1&lt;=15,IF(DO$19&gt;='様式３（療養者名簿）（⑤の場合）'!$BD30,IF(DO$19&lt;='様式３（療養者名簿）（⑤の場合）'!$BE30,1,0),0),0)</f>
        <v>0</v>
      </c>
      <c r="DP25" s="332">
        <f>IF(DP$19-'様式３（療養者名簿）（⑤の場合）'!$BD30+1&lt;=15,IF(DP$19&gt;='様式３（療養者名簿）（⑤の場合）'!$BD30,IF(DP$19&lt;='様式３（療養者名簿）（⑤の場合）'!$BE30,1,0),0),0)</f>
        <v>0</v>
      </c>
      <c r="DQ25" s="332">
        <f>IF(DQ$19-'様式３（療養者名簿）（⑤の場合）'!$BD30+1&lt;=15,IF(DQ$19&gt;='様式３（療養者名簿）（⑤の場合）'!$BD30,IF(DQ$19&lt;='様式３（療養者名簿）（⑤の場合）'!$BE30,1,0),0),0)</f>
        <v>0</v>
      </c>
      <c r="DR25" s="332">
        <f>IF(DR$19-'様式３（療養者名簿）（⑤の場合）'!$BD30+1&lt;=15,IF(DR$19&gt;='様式３（療養者名簿）（⑤の場合）'!$BD30,IF(DR$19&lt;='様式３（療養者名簿）（⑤の場合）'!$BE30,1,0),0),0)</f>
        <v>0</v>
      </c>
      <c r="DS25" s="332">
        <f>IF(DS$19-'様式３（療養者名簿）（⑤の場合）'!$BD30+1&lt;=15,IF(DS$19&gt;='様式３（療養者名簿）（⑤の場合）'!$BD30,IF(DS$19&lt;='様式３（療養者名簿）（⑤の場合）'!$BE30,1,0),0),0)</f>
        <v>0</v>
      </c>
      <c r="DT25" s="332">
        <f>IF(DT$19-'様式３（療養者名簿）（⑤の場合）'!$BD30+1&lt;=15,IF(DT$19&gt;='様式３（療養者名簿）（⑤の場合）'!$BD30,IF(DT$19&lt;='様式３（療養者名簿）（⑤の場合）'!$BE30,1,0),0),0)</f>
        <v>0</v>
      </c>
      <c r="DU25" s="332">
        <f>IF(DU$19-'様式３（療養者名簿）（⑤の場合）'!$BD30+1&lt;=15,IF(DU$19&gt;='様式３（療養者名簿）（⑤の場合）'!$BD30,IF(DU$19&lt;='様式３（療養者名簿）（⑤の場合）'!$BE30,1,0),0),0)</f>
        <v>0</v>
      </c>
      <c r="DV25" s="332">
        <f>IF(DV$19-'様式３（療養者名簿）（⑤の場合）'!$BD30+1&lt;=15,IF(DV$19&gt;='様式３（療養者名簿）（⑤の場合）'!$BD30,IF(DV$19&lt;='様式３（療養者名簿）（⑤の場合）'!$BE30,1,0),0),0)</f>
        <v>0</v>
      </c>
      <c r="DW25" s="332">
        <f>IF(DW$19-'様式３（療養者名簿）（⑤の場合）'!$BD30+1&lt;=15,IF(DW$19&gt;='様式３（療養者名簿）（⑤の場合）'!$BD30,IF(DW$19&lt;='様式３（療養者名簿）（⑤の場合）'!$BE30,1,0),0),0)</f>
        <v>0</v>
      </c>
      <c r="DX25" s="332">
        <f>IF(DX$19-'様式３（療養者名簿）（⑤の場合）'!$BD30+1&lt;=15,IF(DX$19&gt;='様式３（療養者名簿）（⑤の場合）'!$BD30,IF(DX$19&lt;='様式３（療養者名簿）（⑤の場合）'!$BE30,1,0),0),0)</f>
        <v>0</v>
      </c>
      <c r="DY25" s="332">
        <f>IF(DY$19-'様式３（療養者名簿）（⑤の場合）'!$BD30+1&lt;=15,IF(DY$19&gt;='様式３（療養者名簿）（⑤の場合）'!$BD30,IF(DY$19&lt;='様式３（療養者名簿）（⑤の場合）'!$BE30,1,0),0),0)</f>
        <v>0</v>
      </c>
      <c r="DZ25" s="332">
        <f>IF(DZ$19-'様式３（療養者名簿）（⑤の場合）'!$BD30+1&lt;=15,IF(DZ$19&gt;='様式３（療養者名簿）（⑤の場合）'!$BD30,IF(DZ$19&lt;='様式３（療養者名簿）（⑤の場合）'!$BE30,1,0),0),0)</f>
        <v>0</v>
      </c>
      <c r="EA25" s="332">
        <f>IF(EA$19-'様式３（療養者名簿）（⑤の場合）'!$BD30+1&lt;=15,IF(EA$19&gt;='様式３（療養者名簿）（⑤の場合）'!$BD30,IF(EA$19&lt;='様式３（療養者名簿）（⑤の場合）'!$BE30,1,0),0),0)</f>
        <v>0</v>
      </c>
      <c r="EB25" s="332">
        <f>IF(EB$19-'様式３（療養者名簿）（⑤の場合）'!$BD30+1&lt;=15,IF(EB$19&gt;='様式３（療養者名簿）（⑤の場合）'!$BD30,IF(EB$19&lt;='様式３（療養者名簿）（⑤の場合）'!$BE30,1,0),0),0)</f>
        <v>0</v>
      </c>
      <c r="EC25" s="332">
        <f>IF(EC$19-'様式３（療養者名簿）（⑤の場合）'!$BD30+1&lt;=15,IF(EC$19&gt;='様式３（療養者名簿）（⑤の場合）'!$BD30,IF(EC$19&lt;='様式３（療養者名簿）（⑤の場合）'!$BE30,1,0),0),0)</f>
        <v>0</v>
      </c>
      <c r="ED25" s="332">
        <f>IF(ED$19-'様式３（療養者名簿）（⑤の場合）'!$BD30+1&lt;=15,IF(ED$19&gt;='様式３（療養者名簿）（⑤の場合）'!$BD30,IF(ED$19&lt;='様式３（療養者名簿）（⑤の場合）'!$BE30,1,0),0),0)</f>
        <v>0</v>
      </c>
      <c r="EE25" s="332">
        <f>IF(EE$19-'様式３（療養者名簿）（⑤の場合）'!$BD30+1&lt;=15,IF(EE$19&gt;='様式３（療養者名簿）（⑤の場合）'!$BD30,IF(EE$19&lt;='様式３（療養者名簿）（⑤の場合）'!$BE30,1,0),0),0)</f>
        <v>0</v>
      </c>
      <c r="EF25" s="332">
        <f>IF(EF$19-'様式３（療養者名簿）（⑤の場合）'!$BD30+1&lt;=15,IF(EF$19&gt;='様式３（療養者名簿）（⑤の場合）'!$BD30,IF(EF$19&lt;='様式３（療養者名簿）（⑤の場合）'!$BE30,1,0),0),0)</f>
        <v>0</v>
      </c>
      <c r="EG25" s="332">
        <f>IF(EG$19-'様式３（療養者名簿）（⑤の場合）'!$BD30+1&lt;=15,IF(EG$19&gt;='様式３（療養者名簿）（⑤の場合）'!$BD30,IF(EG$19&lt;='様式３（療養者名簿）（⑤の場合）'!$BE30,1,0),0),0)</f>
        <v>0</v>
      </c>
      <c r="EH25" s="332">
        <f>IF(EH$19-'様式３（療養者名簿）（⑤の場合）'!$BD30+1&lt;=15,IF(EH$19&gt;='様式３（療養者名簿）（⑤の場合）'!$BD30,IF(EH$19&lt;='様式３（療養者名簿）（⑤の場合）'!$BE30,1,0),0),0)</f>
        <v>0</v>
      </c>
      <c r="EI25" s="332">
        <f>IF(EI$19-'様式３（療養者名簿）（⑤の場合）'!$BD30+1&lt;=15,IF(EI$19&gt;='様式３（療養者名簿）（⑤の場合）'!$BD30,IF(EI$19&lt;='様式３（療養者名簿）（⑤の場合）'!$BE30,1,0),0),0)</f>
        <v>0</v>
      </c>
      <c r="EJ25" s="332">
        <f>IF(EJ$19-'様式３（療養者名簿）（⑤の場合）'!$BD30+1&lt;=15,IF(EJ$19&gt;='様式３（療養者名簿）（⑤の場合）'!$BD30,IF(EJ$19&lt;='様式３（療養者名簿）（⑤の場合）'!$BE30,1,0),0),0)</f>
        <v>0</v>
      </c>
      <c r="EK25" s="332">
        <f>IF(EK$19-'様式３（療養者名簿）（⑤の場合）'!$BD30+1&lt;=15,IF(EK$19&gt;='様式３（療養者名簿）（⑤の場合）'!$BD30,IF(EK$19&lt;='様式３（療養者名簿）（⑤の場合）'!$BE30,1,0),0),0)</f>
        <v>0</v>
      </c>
      <c r="EL25" s="332">
        <f>IF(EL$19-'様式３（療養者名簿）（⑤の場合）'!$BD30+1&lt;=15,IF(EL$19&gt;='様式３（療養者名簿）（⑤の場合）'!$BD30,IF(EL$19&lt;='様式３（療養者名簿）（⑤の場合）'!$BE30,1,0),0),0)</f>
        <v>0</v>
      </c>
      <c r="EM25" s="332">
        <f>IF(EM$19-'様式３（療養者名簿）（⑤の場合）'!$BD30+1&lt;=15,IF(EM$19&gt;='様式３（療養者名簿）（⑤の場合）'!$BD30,IF(EM$19&lt;='様式３（療養者名簿）（⑤の場合）'!$BE30,1,0),0),0)</f>
        <v>0</v>
      </c>
      <c r="EN25" s="332">
        <f>IF(EN$19-'様式３（療養者名簿）（⑤の場合）'!$BD30+1&lt;=15,IF(EN$19&gt;='様式３（療養者名簿）（⑤の場合）'!$BD30,IF(EN$19&lt;='様式３（療養者名簿）（⑤の場合）'!$BE30,1,0),0),0)</f>
        <v>0</v>
      </c>
      <c r="EO25" s="332">
        <f>IF(EO$19-'様式３（療養者名簿）（⑤の場合）'!$BD30+1&lt;=15,IF(EO$19&gt;='様式３（療養者名簿）（⑤の場合）'!$BD30,IF(EO$19&lt;='様式３（療養者名簿）（⑤の場合）'!$BE30,1,0),0),0)</f>
        <v>0</v>
      </c>
      <c r="EP25" s="332">
        <f>IF(EP$19-'様式３（療養者名簿）（⑤の場合）'!$BD30+1&lt;=15,IF(EP$19&gt;='様式３（療養者名簿）（⑤の場合）'!$BD30,IF(EP$19&lt;='様式３（療養者名簿）（⑤の場合）'!$BE30,1,0),0),0)</f>
        <v>0</v>
      </c>
      <c r="EQ25" s="332">
        <f>IF(EQ$19-'様式３（療養者名簿）（⑤の場合）'!$BD30+1&lt;=15,IF(EQ$19&gt;='様式３（療養者名簿）（⑤の場合）'!$BD30,IF(EQ$19&lt;='様式３（療養者名簿）（⑤の場合）'!$BE30,1,0),0),0)</f>
        <v>0</v>
      </c>
      <c r="ER25" s="332">
        <f>IF(ER$19-'様式３（療養者名簿）（⑤の場合）'!$BD30+1&lt;=15,IF(ER$19&gt;='様式３（療養者名簿）（⑤の場合）'!$BD30,IF(ER$19&lt;='様式３（療養者名簿）（⑤の場合）'!$BE30,1,0),0),0)</f>
        <v>0</v>
      </c>
      <c r="ES25" s="332">
        <f>IF(ES$19-'様式３（療養者名簿）（⑤の場合）'!$BD30+1&lt;=15,IF(ES$19&gt;='様式３（療養者名簿）（⑤の場合）'!$BD30,IF(ES$19&lt;='様式３（療養者名簿）（⑤の場合）'!$BE30,1,0),0),0)</f>
        <v>0</v>
      </c>
      <c r="ET25" s="332">
        <f>IF(ET$19-'様式３（療養者名簿）（⑤の場合）'!$BD30+1&lt;=15,IF(ET$19&gt;='様式３（療養者名簿）（⑤の場合）'!$BD30,IF(ET$19&lt;='様式３（療養者名簿）（⑤の場合）'!$BE30,1,0),0),0)</f>
        <v>0</v>
      </c>
      <c r="EU25" s="332">
        <f>IF(EU$19-'様式３（療養者名簿）（⑤の場合）'!$BD30+1&lt;=15,IF(EU$19&gt;='様式３（療養者名簿）（⑤の場合）'!$BD30,IF(EU$19&lt;='様式３（療養者名簿）（⑤の場合）'!$BE30,1,0),0),0)</f>
        <v>0</v>
      </c>
      <c r="EV25" s="332">
        <f>IF(EV$19-'様式３（療養者名簿）（⑤の場合）'!$BD30+1&lt;=15,IF(EV$19&gt;='様式３（療養者名簿）（⑤の場合）'!$BD30,IF(EV$19&lt;='様式３（療養者名簿）（⑤の場合）'!$BE30,1,0),0),0)</f>
        <v>0</v>
      </c>
      <c r="EW25" s="332">
        <f>IF(EW$19-'様式３（療養者名簿）（⑤の場合）'!$BD30+1&lt;=15,IF(EW$19&gt;='様式３（療養者名簿）（⑤の場合）'!$BD30,IF(EW$19&lt;='様式３（療養者名簿）（⑤の場合）'!$BE30,1,0),0),0)</f>
        <v>0</v>
      </c>
      <c r="EX25" s="332">
        <f>IF(EX$19-'様式３（療養者名簿）（⑤の場合）'!$BD30+1&lt;=15,IF(EX$19&gt;='様式３（療養者名簿）（⑤の場合）'!$BD30,IF(EX$19&lt;='様式３（療養者名簿）（⑤の場合）'!$BE30,1,0),0),0)</f>
        <v>0</v>
      </c>
      <c r="EY25" s="332">
        <f>IF(EY$19-'様式３（療養者名簿）（⑤の場合）'!$BD30+1&lt;=15,IF(EY$19&gt;='様式３（療養者名簿）（⑤の場合）'!$BD30,IF(EY$19&lt;='様式３（療養者名簿）（⑤の場合）'!$BE30,1,0),0),0)</f>
        <v>0</v>
      </c>
      <c r="EZ25" s="332">
        <f>IF(EZ$19-'様式３（療養者名簿）（⑤の場合）'!$BD30+1&lt;=15,IF(EZ$19&gt;='様式３（療養者名簿）（⑤の場合）'!$BD30,IF(EZ$19&lt;='様式３（療養者名簿）（⑤の場合）'!$BE30,1,0),0),0)</f>
        <v>0</v>
      </c>
      <c r="FA25" s="332">
        <f>IF(FA$19-'様式３（療養者名簿）（⑤の場合）'!$BD30+1&lt;=15,IF(FA$19&gt;='様式３（療養者名簿）（⑤の場合）'!$BD30,IF(FA$19&lt;='様式３（療養者名簿）（⑤の場合）'!$BE30,1,0),0),0)</f>
        <v>0</v>
      </c>
      <c r="FB25" s="332">
        <f>IF(FB$19-'様式３（療養者名簿）（⑤の場合）'!$BD30+1&lt;=15,IF(FB$19&gt;='様式３（療養者名簿）（⑤の場合）'!$BD30,IF(FB$19&lt;='様式３（療養者名簿）（⑤の場合）'!$BE30,1,0),0),0)</f>
        <v>0</v>
      </c>
      <c r="FC25" s="332">
        <f>IF(FC$19-'様式３（療養者名簿）（⑤の場合）'!$BD30+1&lt;=15,IF(FC$19&gt;='様式３（療養者名簿）（⑤の場合）'!$BD30,IF(FC$19&lt;='様式３（療養者名簿）（⑤の場合）'!$BE30,1,0),0),0)</f>
        <v>0</v>
      </c>
      <c r="FD25" s="332">
        <f>IF(FD$19-'様式３（療養者名簿）（⑤の場合）'!$BD30+1&lt;=15,IF(FD$19&gt;='様式３（療養者名簿）（⑤の場合）'!$BD30,IF(FD$19&lt;='様式３（療養者名簿）（⑤の場合）'!$BE30,1,0),0),0)</f>
        <v>0</v>
      </c>
      <c r="FE25" s="332">
        <f>IF(FE$19-'様式３（療養者名簿）（⑤の場合）'!$BD30+1&lt;=15,IF(FE$19&gt;='様式３（療養者名簿）（⑤の場合）'!$BD30,IF(FE$19&lt;='様式３（療養者名簿）（⑤の場合）'!$BE30,1,0),0),0)</f>
        <v>0</v>
      </c>
      <c r="FF25" s="332">
        <f>IF(FF$19-'様式３（療養者名簿）（⑤の場合）'!$BD30+1&lt;=15,IF(FF$19&gt;='様式３（療養者名簿）（⑤の場合）'!$BD30,IF(FF$19&lt;='様式３（療養者名簿）（⑤の場合）'!$BE30,1,0),0),0)</f>
        <v>0</v>
      </c>
      <c r="FG25" s="332">
        <f>IF(FG$19-'様式３（療養者名簿）（⑤の場合）'!$BD30+1&lt;=15,IF(FG$19&gt;='様式３（療養者名簿）（⑤の場合）'!$BD30,IF(FG$19&lt;='様式３（療養者名簿）（⑤の場合）'!$BE30,1,0),0),0)</f>
        <v>0</v>
      </c>
      <c r="FH25" s="332">
        <f>IF(FH$19-'様式３（療養者名簿）（⑤の場合）'!$BD30+1&lt;=15,IF(FH$19&gt;='様式３（療養者名簿）（⑤の場合）'!$BD30,IF(FH$19&lt;='様式３（療養者名簿）（⑤の場合）'!$BE30,1,0),0),0)</f>
        <v>0</v>
      </c>
      <c r="FI25" s="332">
        <f>IF(FI$19-'様式３（療養者名簿）（⑤の場合）'!$BD30+1&lt;=15,IF(FI$19&gt;='様式３（療養者名簿）（⑤の場合）'!$BD30,IF(FI$19&lt;='様式３（療養者名簿）（⑤の場合）'!$BE30,1,0),0),0)</f>
        <v>0</v>
      </c>
      <c r="FJ25" s="332">
        <f>IF(FJ$19-'様式３（療養者名簿）（⑤の場合）'!$BD30+1&lt;=15,IF(FJ$19&gt;='様式３（療養者名簿）（⑤の場合）'!$BD30,IF(FJ$19&lt;='様式３（療養者名簿）（⑤の場合）'!$BE30,1,0),0),0)</f>
        <v>0</v>
      </c>
      <c r="FK25" s="332">
        <f>IF(FK$19-'様式３（療養者名簿）（⑤の場合）'!$BD30+1&lt;=15,IF(FK$19&gt;='様式３（療養者名簿）（⑤の場合）'!$BD30,IF(FK$19&lt;='様式３（療養者名簿）（⑤の場合）'!$BE30,1,0),0),0)</f>
        <v>0</v>
      </c>
      <c r="FL25" s="332">
        <f>IF(FL$19-'様式３（療養者名簿）（⑤の場合）'!$BD30+1&lt;=15,IF(FL$19&gt;='様式３（療養者名簿）（⑤の場合）'!$BD30,IF(FL$19&lt;='様式３（療養者名簿）（⑤の場合）'!$BE30,1,0),0),0)</f>
        <v>0</v>
      </c>
      <c r="FM25" s="332">
        <f>IF(FM$19-'様式３（療養者名簿）（⑤の場合）'!$BD30+1&lt;=15,IF(FM$19&gt;='様式３（療養者名簿）（⑤の場合）'!$BD30,IF(FM$19&lt;='様式３（療養者名簿）（⑤の場合）'!$BE30,1,0),0),0)</f>
        <v>0</v>
      </c>
      <c r="FN25" s="332">
        <f>IF(FN$19-'様式３（療養者名簿）（⑤の場合）'!$BD30+1&lt;=15,IF(FN$19&gt;='様式３（療養者名簿）（⑤の場合）'!$BD30,IF(FN$19&lt;='様式３（療養者名簿）（⑤の場合）'!$BE30,1,0),0),0)</f>
        <v>0</v>
      </c>
      <c r="FO25" s="332">
        <f>IF(FO$19-'様式３（療養者名簿）（⑤の場合）'!$BD30+1&lt;=15,IF(FO$19&gt;='様式３（療養者名簿）（⑤の場合）'!$BD30,IF(FO$19&lt;='様式３（療養者名簿）（⑤の場合）'!$BE30,1,0),0),0)</f>
        <v>0</v>
      </c>
      <c r="FP25" s="332">
        <f>IF(FP$19-'様式３（療養者名簿）（⑤の場合）'!$BD30+1&lt;=15,IF(FP$19&gt;='様式３（療養者名簿）（⑤の場合）'!$BD30,IF(FP$19&lt;='様式３（療養者名簿）（⑤の場合）'!$BE30,1,0),0),0)</f>
        <v>0</v>
      </c>
      <c r="FQ25" s="332">
        <f>IF(FQ$19-'様式３（療養者名簿）（⑤の場合）'!$BD30+1&lt;=15,IF(FQ$19&gt;='様式３（療養者名簿）（⑤の場合）'!$BD30,IF(FQ$19&lt;='様式３（療養者名簿）（⑤の場合）'!$BE30,1,0),0),0)</f>
        <v>0</v>
      </c>
      <c r="FR25" s="332">
        <f>IF(FR$19-'様式３（療養者名簿）（⑤の場合）'!$BD30+1&lt;=15,IF(FR$19&gt;='様式３（療養者名簿）（⑤の場合）'!$BD30,IF(FR$19&lt;='様式３（療養者名簿）（⑤の場合）'!$BE30,1,0),0),0)</f>
        <v>0</v>
      </c>
      <c r="FS25" s="332">
        <f>IF(FS$19-'様式３（療養者名簿）（⑤の場合）'!$BD30+1&lt;=15,IF(FS$19&gt;='様式３（療養者名簿）（⑤の場合）'!$BD30,IF(FS$19&lt;='様式３（療養者名簿）（⑤の場合）'!$BE30,1,0),0),0)</f>
        <v>0</v>
      </c>
      <c r="FT25" s="332">
        <f>IF(FT$19-'様式３（療養者名簿）（⑤の場合）'!$BD30+1&lt;=15,IF(FT$19&gt;='様式３（療養者名簿）（⑤の場合）'!$BD30,IF(FT$19&lt;='様式３（療養者名簿）（⑤の場合）'!$BE30,1,0),0),0)</f>
        <v>0</v>
      </c>
      <c r="FU25" s="332">
        <f>IF(FU$19-'様式３（療養者名簿）（⑤の場合）'!$BD30+1&lt;=15,IF(FU$19&gt;='様式３（療養者名簿）（⑤の場合）'!$BD30,IF(FU$19&lt;='様式３（療養者名簿）（⑤の場合）'!$BE30,1,0),0),0)</f>
        <v>0</v>
      </c>
      <c r="FV25" s="332">
        <f>IF(FV$19-'様式３（療養者名簿）（⑤の場合）'!$BD30+1&lt;=15,IF(FV$19&gt;='様式３（療養者名簿）（⑤の場合）'!$BD30,IF(FV$19&lt;='様式３（療養者名簿）（⑤の場合）'!$BE30,1,0),0),0)</f>
        <v>0</v>
      </c>
      <c r="FW25" s="332">
        <f>IF(FW$19-'様式３（療養者名簿）（⑤の場合）'!$BD30+1&lt;=15,IF(FW$19&gt;='様式３（療養者名簿）（⑤の場合）'!$BD30,IF(FW$19&lt;='様式３（療養者名簿）（⑤の場合）'!$BE30,1,0),0),0)</f>
        <v>0</v>
      </c>
      <c r="FX25" s="332">
        <f>IF(FX$19-'様式３（療養者名簿）（⑤の場合）'!$BD30+1&lt;=15,IF(FX$19&gt;='様式３（療養者名簿）（⑤の場合）'!$BD30,IF(FX$19&lt;='様式３（療養者名簿）（⑤の場合）'!$BE30,1,0),0),0)</f>
        <v>0</v>
      </c>
      <c r="FY25" s="332">
        <f>IF(FY$19-'様式３（療養者名簿）（⑤の場合）'!$BD30+1&lt;=15,IF(FY$19&gt;='様式３（療養者名簿）（⑤の場合）'!$BD30,IF(FY$19&lt;='様式３（療養者名簿）（⑤の場合）'!$BE30,1,0),0),0)</f>
        <v>0</v>
      </c>
      <c r="FZ25" s="332">
        <f>IF(FZ$19-'様式３（療養者名簿）（⑤の場合）'!$BD30+1&lt;=15,IF(FZ$19&gt;='様式３（療養者名簿）（⑤の場合）'!$BD30,IF(FZ$19&lt;='様式３（療養者名簿）（⑤の場合）'!$BE30,1,0),0),0)</f>
        <v>0</v>
      </c>
      <c r="GA25" s="332">
        <f>IF(GA$19-'様式３（療養者名簿）（⑤の場合）'!$BD30+1&lt;=15,IF(GA$19&gt;='様式３（療養者名簿）（⑤の場合）'!$BD30,IF(GA$19&lt;='様式３（療養者名簿）（⑤の場合）'!$BE30,1,0),0),0)</f>
        <v>0</v>
      </c>
      <c r="GB25" s="332">
        <f>IF(GB$19-'様式３（療養者名簿）（⑤の場合）'!$BD30+1&lt;=15,IF(GB$19&gt;='様式３（療養者名簿）（⑤の場合）'!$BD30,IF(GB$19&lt;='様式３（療養者名簿）（⑤の場合）'!$BE30,1,0),0),0)</f>
        <v>0</v>
      </c>
      <c r="GC25" s="332">
        <f>IF(GC$19-'様式３（療養者名簿）（⑤の場合）'!$BD30+1&lt;=15,IF(GC$19&gt;='様式３（療養者名簿）（⑤の場合）'!$BD30,IF(GC$19&lt;='様式３（療養者名簿）（⑤の場合）'!$BE30,1,0),0),0)</f>
        <v>0</v>
      </c>
      <c r="GD25" s="332">
        <f>IF(GD$19-'様式３（療養者名簿）（⑤の場合）'!$BD30+1&lt;=15,IF(GD$19&gt;='様式３（療養者名簿）（⑤の場合）'!$BD30,IF(GD$19&lt;='様式３（療養者名簿）（⑤の場合）'!$BE30,1,0),0),0)</f>
        <v>0</v>
      </c>
      <c r="GE25" s="332">
        <f>IF(GE$19-'様式３（療養者名簿）（⑤の場合）'!$BD30+1&lt;=15,IF(GE$19&gt;='様式３（療養者名簿）（⑤の場合）'!$BD30,IF(GE$19&lt;='様式３（療養者名簿）（⑤の場合）'!$BE30,1,0),0),0)</f>
        <v>0</v>
      </c>
      <c r="GF25" s="332">
        <f>IF(GF$19-'様式３（療養者名簿）（⑤の場合）'!$BD30+1&lt;=15,IF(GF$19&gt;='様式３（療養者名簿）（⑤の場合）'!$BD30,IF(GF$19&lt;='様式３（療養者名簿）（⑤の場合）'!$BE30,1,0),0),0)</f>
        <v>0</v>
      </c>
      <c r="GG25" s="332">
        <f>IF(GG$19-'様式３（療養者名簿）（⑤の場合）'!$BD30+1&lt;=15,IF(GG$19&gt;='様式３（療養者名簿）（⑤の場合）'!$BD30,IF(GG$19&lt;='様式３（療養者名簿）（⑤の場合）'!$BE30,1,0),0),0)</f>
        <v>0</v>
      </c>
      <c r="GH25" s="332">
        <f>IF(GH$19-'様式３（療養者名簿）（⑤の場合）'!$BD30+1&lt;=15,IF(GH$19&gt;='様式３（療養者名簿）（⑤の場合）'!$BD30,IF(GH$19&lt;='様式３（療養者名簿）（⑤の場合）'!$BE30,1,0),0),0)</f>
        <v>0</v>
      </c>
      <c r="GI25" s="332">
        <f>IF(GI$19-'様式３（療養者名簿）（⑤の場合）'!$BD30+1&lt;=15,IF(GI$19&gt;='様式３（療養者名簿）（⑤の場合）'!$BD30,IF(GI$19&lt;='様式３（療養者名簿）（⑤の場合）'!$BE30,1,0),0),0)</f>
        <v>0</v>
      </c>
      <c r="GJ25" s="332">
        <f>IF(GJ$19-'様式３（療養者名簿）（⑤の場合）'!$BD30+1&lt;=15,IF(GJ$19&gt;='様式３（療養者名簿）（⑤の場合）'!$BD30,IF(GJ$19&lt;='様式３（療養者名簿）（⑤の場合）'!$BE30,1,0),0),0)</f>
        <v>0</v>
      </c>
      <c r="GK25" s="332">
        <f>IF(GK$19-'様式３（療養者名簿）（⑤の場合）'!$BD30+1&lt;=15,IF(GK$19&gt;='様式３（療養者名簿）（⑤の場合）'!$BD30,IF(GK$19&lt;='様式３（療養者名簿）（⑤の場合）'!$BE30,1,0),0),0)</f>
        <v>0</v>
      </c>
      <c r="GL25" s="332">
        <f>IF(GL$19-'様式３（療養者名簿）（⑤の場合）'!$BD30+1&lt;=15,IF(GL$19&gt;='様式３（療養者名簿）（⑤の場合）'!$BD30,IF(GL$19&lt;='様式３（療養者名簿）（⑤の場合）'!$BE30,1,0),0),0)</f>
        <v>0</v>
      </c>
      <c r="GM25" s="332">
        <f>IF(GM$19-'様式３（療養者名簿）（⑤の場合）'!$BD30+1&lt;=15,IF(GM$19&gt;='様式３（療養者名簿）（⑤の場合）'!$BD30,IF(GM$19&lt;='様式３（療養者名簿）（⑤の場合）'!$BE30,1,0),0),0)</f>
        <v>0</v>
      </c>
      <c r="GN25" s="332">
        <f>IF(GN$19-'様式３（療養者名簿）（⑤の場合）'!$BD30+1&lt;=15,IF(GN$19&gt;='様式３（療養者名簿）（⑤の場合）'!$BD30,IF(GN$19&lt;='様式３（療養者名簿）（⑤の場合）'!$BE30,1,0),0),0)</f>
        <v>0</v>
      </c>
      <c r="GO25" s="332">
        <f>IF(GO$19-'様式３（療養者名簿）（⑤の場合）'!$BD30+1&lt;=15,IF(GO$19&gt;='様式３（療養者名簿）（⑤の場合）'!$BD30,IF(GO$19&lt;='様式３（療養者名簿）（⑤の場合）'!$BE30,1,0),0),0)</f>
        <v>0</v>
      </c>
      <c r="GP25" s="332">
        <f>IF(GP$19-'様式３（療養者名簿）（⑤の場合）'!$BD30+1&lt;=15,IF(GP$19&gt;='様式３（療養者名簿）（⑤の場合）'!$BD30,IF(GP$19&lt;='様式３（療養者名簿）（⑤の場合）'!$BE30,1,0),0),0)</f>
        <v>0</v>
      </c>
      <c r="GQ25" s="332">
        <f>IF(GQ$19-'様式３（療養者名簿）（⑤の場合）'!$BD30+1&lt;=15,IF(GQ$19&gt;='様式３（療養者名簿）（⑤の場合）'!$BD30,IF(GQ$19&lt;='様式３（療養者名簿）（⑤の場合）'!$BE30,1,0),0),0)</f>
        <v>0</v>
      </c>
      <c r="GR25" s="332">
        <f>IF(GR$19-'様式３（療養者名簿）（⑤の場合）'!$BD30+1&lt;=15,IF(GR$19&gt;='様式３（療養者名簿）（⑤の場合）'!$BD30,IF(GR$19&lt;='様式３（療養者名簿）（⑤の場合）'!$BE30,1,0),0),0)</f>
        <v>0</v>
      </c>
      <c r="GS25" s="332">
        <f>IF(GS$19-'様式３（療養者名簿）（⑤の場合）'!$BD30+1&lt;=15,IF(GS$19&gt;='様式３（療養者名簿）（⑤の場合）'!$BD30,IF(GS$19&lt;='様式３（療養者名簿）（⑤の場合）'!$BE30,1,0),0),0)</f>
        <v>0</v>
      </c>
      <c r="GT25" s="332">
        <f>IF(GT$19-'様式３（療養者名簿）（⑤の場合）'!$BD30+1&lt;=15,IF(GT$19&gt;='様式３（療養者名簿）（⑤の場合）'!$BD30,IF(GT$19&lt;='様式３（療養者名簿）（⑤の場合）'!$BE30,1,0),0),0)</f>
        <v>0</v>
      </c>
      <c r="GU25" s="332">
        <f>IF(GU$19-'様式３（療養者名簿）（⑤の場合）'!$BD30+1&lt;=15,IF(GU$19&gt;='様式３（療養者名簿）（⑤の場合）'!$BD30,IF(GU$19&lt;='様式３（療養者名簿）（⑤の場合）'!$BE30,1,0),0),0)</f>
        <v>0</v>
      </c>
      <c r="GV25" s="332">
        <f>IF(GV$19-'様式３（療養者名簿）（⑤の場合）'!$BD30+1&lt;=15,IF(GV$19&gt;='様式３（療養者名簿）（⑤の場合）'!$BD30,IF(GV$19&lt;='様式３（療養者名簿）（⑤の場合）'!$BE30,1,0),0),0)</f>
        <v>0</v>
      </c>
      <c r="GW25" s="332">
        <f>IF(GW$19-'様式３（療養者名簿）（⑤の場合）'!$BD30+1&lt;=15,IF(GW$19&gt;='様式３（療養者名簿）（⑤の場合）'!$BD30,IF(GW$19&lt;='様式３（療養者名簿）（⑤の場合）'!$BE30,1,0),0),0)</f>
        <v>0</v>
      </c>
      <c r="GX25" s="332">
        <f>IF(GX$19-'様式３（療養者名簿）（⑤の場合）'!$BD30+1&lt;=15,IF(GX$19&gt;='様式３（療養者名簿）（⑤の場合）'!$BD30,IF(GX$19&lt;='様式３（療養者名簿）（⑤の場合）'!$BE30,1,0),0),0)</f>
        <v>0</v>
      </c>
      <c r="GY25" s="332">
        <f>IF(GY$19-'様式３（療養者名簿）（⑤の場合）'!$BD30+1&lt;=15,IF(GY$19&gt;='様式３（療養者名簿）（⑤の場合）'!$BD30,IF(GY$19&lt;='様式３（療養者名簿）（⑤の場合）'!$BE30,1,0),0),0)</f>
        <v>0</v>
      </c>
      <c r="GZ25" s="332">
        <f>IF(GZ$19-'様式３（療養者名簿）（⑤の場合）'!$BD30+1&lt;=15,IF(GZ$19&gt;='様式３（療養者名簿）（⑤の場合）'!$BD30,IF(GZ$19&lt;='様式３（療養者名簿）（⑤の場合）'!$BE30,1,0),0),0)</f>
        <v>0</v>
      </c>
      <c r="HA25" s="332">
        <f>IF(HA$19-'様式３（療養者名簿）（⑤の場合）'!$BD30+1&lt;=15,IF(HA$19&gt;='様式３（療養者名簿）（⑤の場合）'!$BD30,IF(HA$19&lt;='様式３（療養者名簿）（⑤の場合）'!$BE30,1,0),0),0)</f>
        <v>0</v>
      </c>
      <c r="HB25" s="332">
        <f>IF(HB$19-'様式３（療養者名簿）（⑤の場合）'!$BD30+1&lt;=15,IF(HB$19&gt;='様式３（療養者名簿）（⑤の場合）'!$BD30,IF(HB$19&lt;='様式３（療養者名簿）（⑤の場合）'!$BE30,1,0),0),0)</f>
        <v>0</v>
      </c>
      <c r="HC25" s="332">
        <f>IF(HC$19-'様式３（療養者名簿）（⑤の場合）'!$BD30+1&lt;=15,IF(HC$19&gt;='様式３（療養者名簿）（⑤の場合）'!$BD30,IF(HC$19&lt;='様式３（療養者名簿）（⑤の場合）'!$BE30,1,0),0),0)</f>
        <v>0</v>
      </c>
      <c r="HD25" s="332">
        <f>IF(HD$19-'様式３（療養者名簿）（⑤の場合）'!$BD30+1&lt;=15,IF(HD$19&gt;='様式３（療養者名簿）（⑤の場合）'!$BD30,IF(HD$19&lt;='様式３（療養者名簿）（⑤の場合）'!$BE30,1,0),0),0)</f>
        <v>0</v>
      </c>
      <c r="HE25" s="332">
        <f>IF(HE$19-'様式３（療養者名簿）（⑤の場合）'!$BD30+1&lt;=15,IF(HE$19&gt;='様式３（療養者名簿）（⑤の場合）'!$BD30,IF(HE$19&lt;='様式３（療養者名簿）（⑤の場合）'!$BE30,1,0),0),0)</f>
        <v>0</v>
      </c>
      <c r="HF25" s="332">
        <f>IF(HF$19-'様式３（療養者名簿）（⑤の場合）'!$BD30+1&lt;=15,IF(HF$19&gt;='様式３（療養者名簿）（⑤の場合）'!$BD30,IF(HF$19&lt;='様式３（療養者名簿）（⑤の場合）'!$BE30,1,0),0),0)</f>
        <v>0</v>
      </c>
      <c r="HG25" s="332">
        <f>IF(HG$19-'様式３（療養者名簿）（⑤の場合）'!$BD30+1&lt;=15,IF(HG$19&gt;='様式３（療養者名簿）（⑤の場合）'!$BD30,IF(HG$19&lt;='様式３（療養者名簿）（⑤の場合）'!$BE30,1,0),0),0)</f>
        <v>0</v>
      </c>
      <c r="HH25" s="332">
        <f>IF(HH$19-'様式３（療養者名簿）（⑤の場合）'!$BD30+1&lt;=15,IF(HH$19&gt;='様式３（療養者名簿）（⑤の場合）'!$BD30,IF(HH$19&lt;='様式３（療養者名簿）（⑤の場合）'!$BE30,1,0),0),0)</f>
        <v>0</v>
      </c>
      <c r="HI25" s="332">
        <f>IF(HI$19-'様式３（療養者名簿）（⑤の場合）'!$BD30+1&lt;=15,IF(HI$19&gt;='様式３（療養者名簿）（⑤の場合）'!$BD30,IF(HI$19&lt;='様式３（療養者名簿）（⑤の場合）'!$BE30,1,0),0),0)</f>
        <v>0</v>
      </c>
      <c r="HJ25" s="332">
        <f>IF(HJ$19-'様式３（療養者名簿）（⑤の場合）'!$BD30+1&lt;=15,IF(HJ$19&gt;='様式３（療養者名簿）（⑤の場合）'!$BD30,IF(HJ$19&lt;='様式３（療養者名簿）（⑤の場合）'!$BE30,1,0),0),0)</f>
        <v>0</v>
      </c>
      <c r="HK25" s="332">
        <f>IF(HK$19-'様式３（療養者名簿）（⑤の場合）'!$BD30+1&lt;=15,IF(HK$19&gt;='様式３（療養者名簿）（⑤の場合）'!$BD30,IF(HK$19&lt;='様式３（療養者名簿）（⑤の場合）'!$BE30,1,0),0),0)</f>
        <v>0</v>
      </c>
      <c r="HL25" s="332">
        <f>IF(HL$19-'様式３（療養者名簿）（⑤の場合）'!$BD30+1&lt;=15,IF(HL$19&gt;='様式３（療養者名簿）（⑤の場合）'!$BD30,IF(HL$19&lt;='様式３（療養者名簿）（⑤の場合）'!$BE30,1,0),0),0)</f>
        <v>0</v>
      </c>
      <c r="HM25" s="332">
        <f>IF(HM$19-'様式３（療養者名簿）（⑤の場合）'!$BD30+1&lt;=15,IF(HM$19&gt;='様式３（療養者名簿）（⑤の場合）'!$BD30,IF(HM$19&lt;='様式３（療養者名簿）（⑤の場合）'!$BE30,1,0),0),0)</f>
        <v>0</v>
      </c>
      <c r="HN25" s="332">
        <f>IF(HN$19-'様式３（療養者名簿）（⑤の場合）'!$BD30+1&lt;=15,IF(HN$19&gt;='様式３（療養者名簿）（⑤の場合）'!$BD30,IF(HN$19&lt;='様式３（療養者名簿）（⑤の場合）'!$BE30,1,0),0),0)</f>
        <v>0</v>
      </c>
      <c r="HO25" s="332">
        <f>IF(HO$19-'様式３（療養者名簿）（⑤の場合）'!$BD30+1&lt;=15,IF(HO$19&gt;='様式３（療養者名簿）（⑤の場合）'!$BD30,IF(HO$19&lt;='様式３（療養者名簿）（⑤の場合）'!$BE30,1,0),0),0)</f>
        <v>0</v>
      </c>
      <c r="HP25" s="332">
        <f>IF(HP$19-'様式３（療養者名簿）（⑤の場合）'!$BD30+1&lt;=15,IF(HP$19&gt;='様式３（療養者名簿）（⑤の場合）'!$BD30,IF(HP$19&lt;='様式３（療養者名簿）（⑤の場合）'!$BE30,1,0),0),0)</f>
        <v>0</v>
      </c>
      <c r="HQ25" s="332">
        <f>IF(HQ$19-'様式３（療養者名簿）（⑤の場合）'!$BD30+1&lt;=15,IF(HQ$19&gt;='様式３（療養者名簿）（⑤の場合）'!$BD30,IF(HQ$19&lt;='様式３（療養者名簿）（⑤の場合）'!$BE30,1,0),0),0)</f>
        <v>0</v>
      </c>
      <c r="HR25" s="332">
        <f>IF(HR$19-'様式３（療養者名簿）（⑤の場合）'!$BD30+1&lt;=15,IF(HR$19&gt;='様式３（療養者名簿）（⑤の場合）'!$BD30,IF(HR$19&lt;='様式３（療養者名簿）（⑤の場合）'!$BE30,1,0),0),0)</f>
        <v>0</v>
      </c>
      <c r="HS25" s="332">
        <f>IF(HS$19-'様式３（療養者名簿）（⑤の場合）'!$BD30+1&lt;=15,IF(HS$19&gt;='様式３（療養者名簿）（⑤の場合）'!$BD30,IF(HS$19&lt;='様式３（療養者名簿）（⑤の場合）'!$BE30,1,0),0),0)</f>
        <v>0</v>
      </c>
      <c r="HT25" s="332">
        <f>IF(HT$19-'様式３（療養者名簿）（⑤の場合）'!$BD30+1&lt;=15,IF(HT$19&gt;='様式３（療養者名簿）（⑤の場合）'!$BD30,IF(HT$19&lt;='様式３（療養者名簿）（⑤の場合）'!$BE30,1,0),0),0)</f>
        <v>0</v>
      </c>
      <c r="HU25" s="332">
        <f>IF(HU$19-'様式３（療養者名簿）（⑤の場合）'!$BD30+1&lt;=15,IF(HU$19&gt;='様式３（療養者名簿）（⑤の場合）'!$BD30,IF(HU$19&lt;='様式３（療養者名簿）（⑤の場合）'!$BE30,1,0),0),0)</f>
        <v>0</v>
      </c>
      <c r="HV25" s="332">
        <f>IF(HV$19-'様式３（療養者名簿）（⑤の場合）'!$BD30+1&lt;=15,IF(HV$19&gt;='様式３（療養者名簿）（⑤の場合）'!$BD30,IF(HV$19&lt;='様式３（療養者名簿）（⑤の場合）'!$BE30,1,0),0),0)</f>
        <v>0</v>
      </c>
      <c r="HW25" s="332">
        <f>IF(HW$19-'様式３（療養者名簿）（⑤の場合）'!$BD30+1&lt;=15,IF(HW$19&gt;='様式３（療養者名簿）（⑤の場合）'!$BD30,IF(HW$19&lt;='様式３（療養者名簿）（⑤の場合）'!$BE30,1,0),0),0)</f>
        <v>0</v>
      </c>
      <c r="HX25" s="332">
        <f>IF(HX$19-'様式３（療養者名簿）（⑤の場合）'!$BD30+1&lt;=15,IF(HX$19&gt;='様式３（療養者名簿）（⑤の場合）'!$BD30,IF(HX$19&lt;='様式３（療養者名簿）（⑤の場合）'!$BE30,1,0),0),0)</f>
        <v>0</v>
      </c>
      <c r="HY25" s="332">
        <f>IF(HY$19-'様式３（療養者名簿）（⑤の場合）'!$BD30+1&lt;=15,IF(HY$19&gt;='様式３（療養者名簿）（⑤の場合）'!$BD30,IF(HY$19&lt;='様式３（療養者名簿）（⑤の場合）'!$BE30,1,0),0),0)</f>
        <v>0</v>
      </c>
      <c r="HZ25" s="332">
        <f>IF(HZ$19-'様式３（療養者名簿）（⑤の場合）'!$BD30+1&lt;=15,IF(HZ$19&gt;='様式３（療養者名簿）（⑤の場合）'!$BD30,IF(HZ$19&lt;='様式３（療養者名簿）（⑤の場合）'!$BE30,1,0),0),0)</f>
        <v>0</v>
      </c>
      <c r="IA25" s="332">
        <f>IF(IA$19-'様式３（療養者名簿）（⑤の場合）'!$BD30+1&lt;=15,IF(IA$19&gt;='様式３（療養者名簿）（⑤の場合）'!$BD30,IF(IA$19&lt;='様式３（療養者名簿）（⑤の場合）'!$BE30,1,0),0),0)</f>
        <v>0</v>
      </c>
      <c r="IB25" s="332">
        <f>IF(IB$19-'様式３（療養者名簿）（⑤の場合）'!$BD30+1&lt;=15,IF(IB$19&gt;='様式３（療養者名簿）（⑤の場合）'!$BD30,IF(IB$19&lt;='様式３（療養者名簿）（⑤の場合）'!$BE30,1,0),0),0)</f>
        <v>0</v>
      </c>
      <c r="IC25" s="332">
        <f>IF(IC$19-'様式３（療養者名簿）（⑤の場合）'!$BD30+1&lt;=15,IF(IC$19&gt;='様式３（療養者名簿）（⑤の場合）'!$BD30,IF(IC$19&lt;='様式３（療養者名簿）（⑤の場合）'!$BE30,1,0),0),0)</f>
        <v>0</v>
      </c>
      <c r="ID25" s="332">
        <f>IF(ID$19-'様式３（療養者名簿）（⑤の場合）'!$BD30+1&lt;=15,IF(ID$19&gt;='様式３（療養者名簿）（⑤の場合）'!$BD30,IF(ID$19&lt;='様式３（療養者名簿）（⑤の場合）'!$BE30,1,0),0),0)</f>
        <v>0</v>
      </c>
      <c r="IE25" s="332">
        <f>IF(IE$19-'様式３（療養者名簿）（⑤の場合）'!$BD30+1&lt;=15,IF(IE$19&gt;='様式３（療養者名簿）（⑤の場合）'!$BD30,IF(IE$19&lt;='様式３（療養者名簿）（⑤の場合）'!$BE30,1,0),0),0)</f>
        <v>0</v>
      </c>
      <c r="IF25" s="332">
        <f>IF(IF$19-'様式３（療養者名簿）（⑤の場合）'!$BD30+1&lt;=15,IF(IF$19&gt;='様式３（療養者名簿）（⑤の場合）'!$BD30,IF(IF$19&lt;='様式３（療養者名簿）（⑤の場合）'!$BE30,1,0),0),0)</f>
        <v>0</v>
      </c>
      <c r="IG25" s="332">
        <f>IF(IG$19-'様式３（療養者名簿）（⑤の場合）'!$BD30+1&lt;=15,IF(IG$19&gt;='様式３（療養者名簿）（⑤の場合）'!$BD30,IF(IG$19&lt;='様式３（療養者名簿）（⑤の場合）'!$BE30,1,0),0),0)</f>
        <v>0</v>
      </c>
      <c r="IH25" s="332">
        <f>IF(IH$19-'様式３（療養者名簿）（⑤の場合）'!$BD30+1&lt;=15,IF(IH$19&gt;='様式３（療養者名簿）（⑤の場合）'!$BD30,IF(IH$19&lt;='様式３（療養者名簿）（⑤の場合）'!$BE30,1,0),0),0)</f>
        <v>0</v>
      </c>
      <c r="II25" s="332">
        <f>IF(II$19-'様式３（療養者名簿）（⑤の場合）'!$BD30+1&lt;=15,IF(II$19&gt;='様式３（療養者名簿）（⑤の場合）'!$BD30,IF(II$19&lt;='様式３（療養者名簿）（⑤の場合）'!$BE30,1,0),0),0)</f>
        <v>0</v>
      </c>
      <c r="IJ25" s="332">
        <f>IF(IJ$19-'様式３（療養者名簿）（⑤の場合）'!$BD30+1&lt;=15,IF(IJ$19&gt;='様式３（療養者名簿）（⑤の場合）'!$BD30,IF(IJ$19&lt;='様式３（療養者名簿）（⑤の場合）'!$BE30,1,0),0),0)</f>
        <v>0</v>
      </c>
      <c r="IK25" s="332">
        <f>IF(IK$19-'様式３（療養者名簿）（⑤の場合）'!$BD30+1&lt;=15,IF(IK$19&gt;='様式３（療養者名簿）（⑤の場合）'!$BD30,IF(IK$19&lt;='様式３（療養者名簿）（⑤の場合）'!$BE30,1,0),0),0)</f>
        <v>0</v>
      </c>
      <c r="IL25" s="332">
        <f>IF(IL$19-'様式３（療養者名簿）（⑤の場合）'!$BD30+1&lt;=15,IF(IL$19&gt;='様式３（療養者名簿）（⑤の場合）'!$BD30,IF(IL$19&lt;='様式３（療養者名簿）（⑤の場合）'!$BE30,1,0),0),0)</f>
        <v>0</v>
      </c>
      <c r="IM25" s="332">
        <f>IF(IM$19-'様式３（療養者名簿）（⑤の場合）'!$BD30+1&lt;=15,IF(IM$19&gt;='様式３（療養者名簿）（⑤の場合）'!$BD30,IF(IM$19&lt;='様式３（療養者名簿）（⑤の場合）'!$BE30,1,0),0),0)</f>
        <v>0</v>
      </c>
      <c r="IN25" s="332">
        <f>IF(IN$19-'様式３（療養者名簿）（⑤の場合）'!$BD30+1&lt;=15,IF(IN$19&gt;='様式３（療養者名簿）（⑤の場合）'!$BD30,IF(IN$19&lt;='様式３（療養者名簿）（⑤の場合）'!$BE30,1,0),0),0)</f>
        <v>0</v>
      </c>
      <c r="IO25" s="332">
        <f>IF(IO$19-'様式３（療養者名簿）（⑤の場合）'!$BD30+1&lt;=15,IF(IO$19&gt;='様式３（療養者名簿）（⑤の場合）'!$BD30,IF(IO$19&lt;='様式３（療養者名簿）（⑤の場合）'!$BE30,1,0),0),0)</f>
        <v>0</v>
      </c>
      <c r="IP25" s="332">
        <f>IF(IP$19-'様式３（療養者名簿）（⑤の場合）'!$BD30+1&lt;=15,IF(IP$19&gt;='様式３（療養者名簿）（⑤の場合）'!$BD30,IF(IP$19&lt;='様式３（療養者名簿）（⑤の場合）'!$BE30,1,0),0),0)</f>
        <v>0</v>
      </c>
      <c r="IQ25" s="332">
        <f>IF(IQ$19-'様式３（療養者名簿）（⑤の場合）'!$BD30+1&lt;=15,IF(IQ$19&gt;='様式３（療養者名簿）（⑤の場合）'!$BD30,IF(IQ$19&lt;='様式３（療養者名簿）（⑤の場合）'!$BE30,1,0),0),0)</f>
        <v>0</v>
      </c>
      <c r="IR25" s="332">
        <f>IF(IR$19-'様式３（療養者名簿）（⑤の場合）'!$BD30+1&lt;=15,IF(IR$19&gt;='様式３（療養者名簿）（⑤の場合）'!$BD30,IF(IR$19&lt;='様式３（療養者名簿）（⑤の場合）'!$BE30,1,0),0),0)</f>
        <v>0</v>
      </c>
      <c r="IS25" s="332">
        <f>IF(IS$19-'様式３（療養者名簿）（⑤の場合）'!$BD30+1&lt;=15,IF(IS$19&gt;='様式３（療養者名簿）（⑤の場合）'!$BD30,IF(IS$19&lt;='様式３（療養者名簿）（⑤の場合）'!$BE30,1,0),0),0)</f>
        <v>0</v>
      </c>
      <c r="IT25" s="332">
        <f>IF(IT$19-'様式３（療養者名簿）（⑤の場合）'!$BD30+1&lt;=15,IF(IT$19&gt;='様式３（療養者名簿）（⑤の場合）'!$BD30,IF(IT$19&lt;='様式３（療養者名簿）（⑤の場合）'!$BE30,1,0),0),0)</f>
        <v>0</v>
      </c>
      <c r="IU25" s="332">
        <f>IF(IU$19-'様式３（療養者名簿）（⑤の場合）'!$BD30+1&lt;=15,IF(IU$19&gt;='様式３（療養者名簿）（⑤の場合）'!$BD30,IF(IU$19&lt;='様式３（療養者名簿）（⑤の場合）'!$BE30,1,0),0),0)</f>
        <v>0</v>
      </c>
      <c r="IV25" s="332">
        <f>IF(IV$19-'様式３（療養者名簿）（⑤の場合）'!$BD30+1&lt;=15,IF(IV$19&gt;='様式３（療養者名簿）（⑤の場合）'!$BD30,IF(IV$19&lt;='様式３（療養者名簿）（⑤の場合）'!$BE30,1,0),0),0)</f>
        <v>0</v>
      </c>
      <c r="IW25" s="332">
        <f>IF(IW$19-'様式３（療養者名簿）（⑤の場合）'!$BD30+1&lt;=15,IF(IW$19&gt;='様式３（療養者名簿）（⑤の場合）'!$BD30,IF(IW$19&lt;='様式３（療養者名簿）（⑤の場合）'!$BE30,1,0),0),0)</f>
        <v>0</v>
      </c>
      <c r="IX25" s="332">
        <f>IF(IX$19-'様式３（療養者名簿）（⑤の場合）'!$BD30+1&lt;=15,IF(IX$19&gt;='様式３（療養者名簿）（⑤の場合）'!$BD30,IF(IX$19&lt;='様式３（療養者名簿）（⑤の場合）'!$BE30,1,0),0),0)</f>
        <v>0</v>
      </c>
      <c r="IY25" s="332">
        <f>IF(IY$19-'様式３（療養者名簿）（⑤の場合）'!$BD30+1&lt;=15,IF(IY$19&gt;='様式３（療養者名簿）（⑤の場合）'!$BD30,IF(IY$19&lt;='様式３（療養者名簿）（⑤の場合）'!$BE30,1,0),0),0)</f>
        <v>0</v>
      </c>
      <c r="IZ25" s="332">
        <f>IF(IZ$19-'様式３（療養者名簿）（⑤の場合）'!$BD30+1&lt;=15,IF(IZ$19&gt;='様式３（療養者名簿）（⑤の場合）'!$BD30,IF(IZ$19&lt;='様式３（療養者名簿）（⑤の場合）'!$BE30,1,0),0),0)</f>
        <v>0</v>
      </c>
      <c r="JA25" s="332">
        <f>IF(JA$19-'様式３（療養者名簿）（⑤の場合）'!$BD30+1&lt;=15,IF(JA$19&gt;='様式３（療養者名簿）（⑤の場合）'!$BD30,IF(JA$19&lt;='様式３（療養者名簿）（⑤の場合）'!$BE30,1,0),0),0)</f>
        <v>0</v>
      </c>
      <c r="JB25" s="332">
        <f>IF(JB$19-'様式３（療養者名簿）（⑤の場合）'!$BD30+1&lt;=15,IF(JB$19&gt;='様式３（療養者名簿）（⑤の場合）'!$BD30,IF(JB$19&lt;='様式３（療養者名簿）（⑤の場合）'!$BE30,1,0),0),0)</f>
        <v>0</v>
      </c>
      <c r="JC25" s="332">
        <f>IF(JC$19-'様式３（療養者名簿）（⑤の場合）'!$BD30+1&lt;=15,IF(JC$19&gt;='様式３（療養者名簿）（⑤の場合）'!$BD30,IF(JC$19&lt;='様式３（療養者名簿）（⑤の場合）'!$BE30,1,0),0),0)</f>
        <v>0</v>
      </c>
      <c r="JD25" s="332">
        <f>IF(JD$19-'様式３（療養者名簿）（⑤の場合）'!$BD30+1&lt;=15,IF(JD$19&gt;='様式３（療養者名簿）（⑤の場合）'!$BD30,IF(JD$19&lt;='様式３（療養者名簿）（⑤の場合）'!$BE30,1,0),0),0)</f>
        <v>0</v>
      </c>
      <c r="JE25" s="332">
        <f>IF(JE$19-'様式３（療養者名簿）（⑤の場合）'!$BD30+1&lt;=15,IF(JE$19&gt;='様式３（療養者名簿）（⑤の場合）'!$BD30,IF(JE$19&lt;='様式３（療養者名簿）（⑤の場合）'!$BE30,1,0),0),0)</f>
        <v>0</v>
      </c>
      <c r="JF25" s="332">
        <f>IF(JF$19-'様式３（療養者名簿）（⑤の場合）'!$BD30+1&lt;=15,IF(JF$19&gt;='様式３（療養者名簿）（⑤の場合）'!$BD30,IF(JF$19&lt;='様式３（療養者名簿）（⑤の場合）'!$BE30,1,0),0),0)</f>
        <v>0</v>
      </c>
      <c r="JG25" s="332">
        <f>IF(JG$19-'様式３（療養者名簿）（⑤の場合）'!$BD30+1&lt;=15,IF(JG$19&gt;='様式３（療養者名簿）（⑤の場合）'!$BD30,IF(JG$19&lt;='様式３（療養者名簿）（⑤の場合）'!$BE30,1,0),0),0)</f>
        <v>0</v>
      </c>
      <c r="JH25" s="332">
        <f>IF(JH$19-'様式３（療養者名簿）（⑤の場合）'!$BD30+1&lt;=15,IF(JH$19&gt;='様式３（療養者名簿）（⑤の場合）'!$BD30,IF(JH$19&lt;='様式３（療養者名簿）（⑤の場合）'!$BE30,1,0),0),0)</f>
        <v>0</v>
      </c>
      <c r="JI25" s="332">
        <f>IF(JI$19-'様式３（療養者名簿）（⑤の場合）'!$BD30+1&lt;=15,IF(JI$19&gt;='様式３（療養者名簿）（⑤の場合）'!$BD30,IF(JI$19&lt;='様式３（療養者名簿）（⑤の場合）'!$BE30,1,0),0),0)</f>
        <v>0</v>
      </c>
      <c r="JJ25" s="332">
        <f>IF(JJ$19-'様式３（療養者名簿）（⑤の場合）'!$BD30+1&lt;=15,IF(JJ$19&gt;='様式３（療養者名簿）（⑤の場合）'!$BD30,IF(JJ$19&lt;='様式３（療養者名簿）（⑤の場合）'!$BE30,1,0),0),0)</f>
        <v>0</v>
      </c>
      <c r="JK25" s="332">
        <f>IF(JK$19-'様式３（療養者名簿）（⑤の場合）'!$BD30+1&lt;=15,IF(JK$19&gt;='様式３（療養者名簿）（⑤の場合）'!$BD30,IF(JK$19&lt;='様式３（療養者名簿）（⑤の場合）'!$BE30,1,0),0),0)</f>
        <v>0</v>
      </c>
      <c r="JL25" s="332">
        <f>IF(JL$19-'様式３（療養者名簿）（⑤の場合）'!$BD30+1&lt;=15,IF(JL$19&gt;='様式３（療養者名簿）（⑤の場合）'!$BD30,IF(JL$19&lt;='様式３（療養者名簿）（⑤の場合）'!$BE30,1,0),0),0)</f>
        <v>0</v>
      </c>
      <c r="JM25" s="332">
        <f>IF(JM$19-'様式３（療養者名簿）（⑤の場合）'!$BD30+1&lt;=15,IF(JM$19&gt;='様式３（療養者名簿）（⑤の場合）'!$BD30,IF(JM$19&lt;='様式３（療養者名簿）（⑤の場合）'!$BE30,1,0),0),0)</f>
        <v>0</v>
      </c>
      <c r="JN25" s="332">
        <f>IF(JN$19-'様式３（療養者名簿）（⑤の場合）'!$BD30+1&lt;=15,IF(JN$19&gt;='様式３（療養者名簿）（⑤の場合）'!$BD30,IF(JN$19&lt;='様式３（療養者名簿）（⑤の場合）'!$BE30,1,0),0),0)</f>
        <v>0</v>
      </c>
      <c r="JO25" s="332">
        <f>IF(JO$19-'様式３（療養者名簿）（⑤の場合）'!$BD30+1&lt;=15,IF(JO$19&gt;='様式３（療養者名簿）（⑤の場合）'!$BD30,IF(JO$19&lt;='様式３（療養者名簿）（⑤の場合）'!$BE30,1,0),0),0)</f>
        <v>0</v>
      </c>
      <c r="JP25" s="332">
        <f>IF(JP$19-'様式３（療養者名簿）（⑤の場合）'!$BD30+1&lt;=15,IF(JP$19&gt;='様式３（療養者名簿）（⑤の場合）'!$BD30,IF(JP$19&lt;='様式３（療養者名簿）（⑤の場合）'!$BE30,1,0),0),0)</f>
        <v>0</v>
      </c>
      <c r="JQ25" s="332">
        <f>IF(JQ$19-'様式３（療養者名簿）（⑤の場合）'!$BD30+1&lt;=15,IF(JQ$19&gt;='様式３（療養者名簿）（⑤の場合）'!$BD30,IF(JQ$19&lt;='様式３（療養者名簿）（⑤の場合）'!$BE30,1,0),0),0)</f>
        <v>0</v>
      </c>
      <c r="JR25" s="332">
        <f>IF(JR$19-'様式３（療養者名簿）（⑤の場合）'!$BD30+1&lt;=15,IF(JR$19&gt;='様式３（療養者名簿）（⑤の場合）'!$BD30,IF(JR$19&lt;='様式３（療養者名簿）（⑤の場合）'!$BE30,1,0),0),0)</f>
        <v>0</v>
      </c>
      <c r="JS25" s="332">
        <f>IF(JS$19-'様式３（療養者名簿）（⑤の場合）'!$BD30+1&lt;=15,IF(JS$19&gt;='様式３（療養者名簿）（⑤の場合）'!$BD30,IF(JS$19&lt;='様式３（療養者名簿）（⑤の場合）'!$BE30,1,0),0),0)</f>
        <v>0</v>
      </c>
      <c r="JT25" s="332">
        <f>IF(JT$19-'様式３（療養者名簿）（⑤の場合）'!$BD30+1&lt;=15,IF(JT$19&gt;='様式３（療養者名簿）（⑤の場合）'!$BD30,IF(JT$19&lt;='様式３（療養者名簿）（⑤の場合）'!$BE30,1,0),0),0)</f>
        <v>0</v>
      </c>
      <c r="JU25" s="332">
        <f>IF(JU$19-'様式３（療養者名簿）（⑤の場合）'!$BD30+1&lt;=15,IF(JU$19&gt;='様式３（療養者名簿）（⑤の場合）'!$BD30,IF(JU$19&lt;='様式３（療養者名簿）（⑤の場合）'!$BE30,1,0),0),0)</f>
        <v>0</v>
      </c>
      <c r="JV25" s="332">
        <f>IF(JV$19-'様式３（療養者名簿）（⑤の場合）'!$BD30+1&lt;=15,IF(JV$19&gt;='様式３（療養者名簿）（⑤の場合）'!$BD30,IF(JV$19&lt;='様式３（療養者名簿）（⑤の場合）'!$BE30,1,0),0),0)</f>
        <v>0</v>
      </c>
      <c r="JW25" s="332">
        <f>IF(JW$19-'様式３（療養者名簿）（⑤の場合）'!$BD30+1&lt;=15,IF(JW$19&gt;='様式３（療養者名簿）（⑤の場合）'!$BD30,IF(JW$19&lt;='様式３（療養者名簿）（⑤の場合）'!$BE30,1,0),0),0)</f>
        <v>0</v>
      </c>
      <c r="JX25" s="332">
        <f>IF(JX$19-'様式３（療養者名簿）（⑤の場合）'!$BD30+1&lt;=15,IF(JX$19&gt;='様式３（療養者名簿）（⑤の場合）'!$BD30,IF(JX$19&lt;='様式３（療養者名簿）（⑤の場合）'!$BE30,1,0),0),0)</f>
        <v>0</v>
      </c>
      <c r="JY25" s="332">
        <f>IF(JY$19-'様式３（療養者名簿）（⑤の場合）'!$BD30+1&lt;=15,IF(JY$19&gt;='様式３（療養者名簿）（⑤の場合）'!$BD30,IF(JY$19&lt;='様式３（療養者名簿）（⑤の場合）'!$BE30,1,0),0),0)</f>
        <v>0</v>
      </c>
      <c r="JZ25" s="332">
        <f>IF(JZ$19-'様式３（療養者名簿）（⑤の場合）'!$BD30+1&lt;=15,IF(JZ$19&gt;='様式３（療養者名簿）（⑤の場合）'!$BD30,IF(JZ$19&lt;='様式３（療養者名簿）（⑤の場合）'!$BE30,1,0),0),0)</f>
        <v>0</v>
      </c>
      <c r="KA25" s="332">
        <f>IF(KA$19-'様式３（療養者名簿）（⑤の場合）'!$BD30+1&lt;=15,IF(KA$19&gt;='様式３（療養者名簿）（⑤の場合）'!$BD30,IF(KA$19&lt;='様式３（療養者名簿）（⑤の場合）'!$BE30,1,0),0),0)</f>
        <v>0</v>
      </c>
      <c r="KB25" s="332">
        <f>IF(KB$19-'様式３（療養者名簿）（⑤の場合）'!$BD30+1&lt;=15,IF(KB$19&gt;='様式３（療養者名簿）（⑤の場合）'!$BD30,IF(KB$19&lt;='様式３（療養者名簿）（⑤の場合）'!$BE30,1,0),0),0)</f>
        <v>0</v>
      </c>
      <c r="KC25" s="332">
        <f>IF(KC$19-'様式３（療養者名簿）（⑤の場合）'!$BD30+1&lt;=15,IF(KC$19&gt;='様式３（療養者名簿）（⑤の場合）'!$BD30,IF(KC$19&lt;='様式３（療養者名簿）（⑤の場合）'!$BE30,1,0),0),0)</f>
        <v>0</v>
      </c>
      <c r="KD25" s="332">
        <f>IF(KD$19-'様式３（療養者名簿）（⑤の場合）'!$BD30+1&lt;=15,IF(KD$19&gt;='様式３（療養者名簿）（⑤の場合）'!$BD30,IF(KD$19&lt;='様式３（療養者名簿）（⑤の場合）'!$BE30,1,0),0),0)</f>
        <v>0</v>
      </c>
      <c r="KE25" s="332">
        <f>IF(KE$19-'様式３（療養者名簿）（⑤の場合）'!$BD30+1&lt;=15,IF(KE$19&gt;='様式３（療養者名簿）（⑤の場合）'!$BD30,IF(KE$19&lt;='様式３（療養者名簿）（⑤の場合）'!$BE30,1,0),0),0)</f>
        <v>0</v>
      </c>
      <c r="KF25" s="332">
        <f>IF(KF$19-'様式３（療養者名簿）（⑤の場合）'!$BD30+1&lt;=15,IF(KF$19&gt;='様式３（療養者名簿）（⑤の場合）'!$BD30,IF(KF$19&lt;='様式３（療養者名簿）（⑤の場合）'!$BE30,1,0),0),0)</f>
        <v>0</v>
      </c>
      <c r="KG25" s="332">
        <f>IF(KG$19-'様式３（療養者名簿）（⑤の場合）'!$BD30+1&lt;=15,IF(KG$19&gt;='様式３（療養者名簿）（⑤の場合）'!$BD30,IF(KG$19&lt;='様式３（療養者名簿）（⑤の場合）'!$BE30,1,0),0),0)</f>
        <v>0</v>
      </c>
      <c r="KH25" s="332">
        <f>IF(KH$19-'様式３（療養者名簿）（⑤の場合）'!$BD30+1&lt;=15,IF(KH$19&gt;='様式３（療養者名簿）（⑤の場合）'!$BD30,IF(KH$19&lt;='様式３（療養者名簿）（⑤の場合）'!$BE30,1,0),0),0)</f>
        <v>0</v>
      </c>
      <c r="KI25" s="332">
        <f>IF(KI$19-'様式３（療養者名簿）（⑤の場合）'!$BD30+1&lt;=15,IF(KI$19&gt;='様式３（療養者名簿）（⑤の場合）'!$BD30,IF(KI$19&lt;='様式３（療養者名簿）（⑤の場合）'!$BE30,1,0),0),0)</f>
        <v>0</v>
      </c>
      <c r="KJ25" s="332">
        <f>IF(KJ$19-'様式３（療養者名簿）（⑤の場合）'!$BD30+1&lt;=15,IF(KJ$19&gt;='様式３（療養者名簿）（⑤の場合）'!$BD30,IF(KJ$19&lt;='様式３（療養者名簿）（⑤の場合）'!$BE30,1,0),0),0)</f>
        <v>0</v>
      </c>
      <c r="KK25" s="332">
        <f>IF(KK$19-'様式３（療養者名簿）（⑤の場合）'!$BD30+1&lt;=15,IF(KK$19&gt;='様式３（療養者名簿）（⑤の場合）'!$BD30,IF(KK$19&lt;='様式３（療養者名簿）（⑤の場合）'!$BE30,1,0),0),0)</f>
        <v>0</v>
      </c>
      <c r="KL25" s="332">
        <f>IF(KL$19-'様式３（療養者名簿）（⑤の場合）'!$BD30+1&lt;=15,IF(KL$19&gt;='様式３（療養者名簿）（⑤の場合）'!$BD30,IF(KL$19&lt;='様式３（療養者名簿）（⑤の場合）'!$BE30,1,0),0),0)</f>
        <v>0</v>
      </c>
      <c r="KM25" s="332">
        <f>IF(KM$19-'様式３（療養者名簿）（⑤の場合）'!$BD30+1&lt;=15,IF(KM$19&gt;='様式３（療養者名簿）（⑤の場合）'!$BD30,IF(KM$19&lt;='様式３（療養者名簿）（⑤の場合）'!$BE30,1,0),0),0)</f>
        <v>0</v>
      </c>
      <c r="KN25" s="332">
        <f>IF(KN$19-'様式３（療養者名簿）（⑤の場合）'!$BD30+1&lt;=15,IF(KN$19&gt;='様式３（療養者名簿）（⑤の場合）'!$BD30,IF(KN$19&lt;='様式３（療養者名簿）（⑤の場合）'!$BE30,1,0),0),0)</f>
        <v>0</v>
      </c>
      <c r="KO25" s="332">
        <f>IF(KO$19-'様式３（療養者名簿）（⑤の場合）'!$BD30+1&lt;=15,IF(KO$19&gt;='様式３（療養者名簿）（⑤の場合）'!$BD30,IF(KO$19&lt;='様式３（療養者名簿）（⑤の場合）'!$BE30,1,0),0),0)</f>
        <v>0</v>
      </c>
      <c r="KP25" s="332">
        <f>IF(KP$19-'様式３（療養者名簿）（⑤の場合）'!$BD30+1&lt;=15,IF(KP$19&gt;='様式３（療養者名簿）（⑤の場合）'!$BD30,IF(KP$19&lt;='様式３（療養者名簿）（⑤の場合）'!$BE30,1,0),0),0)</f>
        <v>0</v>
      </c>
      <c r="KQ25" s="332">
        <f>IF(KQ$19-'様式３（療養者名簿）（⑤の場合）'!$BD30+1&lt;=15,IF(KQ$19&gt;='様式３（療養者名簿）（⑤の場合）'!$BD30,IF(KQ$19&lt;='様式３（療養者名簿）（⑤の場合）'!$BE30,1,0),0),0)</f>
        <v>0</v>
      </c>
      <c r="KR25" s="332">
        <f>IF(KR$19-'様式３（療養者名簿）（⑤の場合）'!$BD30+1&lt;=15,IF(KR$19&gt;='様式３（療養者名簿）（⑤の場合）'!$BD30,IF(KR$19&lt;='様式３（療養者名簿）（⑤の場合）'!$BE30,1,0),0),0)</f>
        <v>0</v>
      </c>
      <c r="KS25" s="332">
        <f>IF(KS$19-'様式３（療養者名簿）（⑤の場合）'!$BD30+1&lt;=15,IF(KS$19&gt;='様式３（療養者名簿）（⑤の場合）'!$BD30,IF(KS$19&lt;='様式３（療養者名簿）（⑤の場合）'!$BE30,1,0),0),0)</f>
        <v>0</v>
      </c>
      <c r="KT25" s="332">
        <f>IF(KT$19-'様式３（療養者名簿）（⑤の場合）'!$BD30+1&lt;=15,IF(KT$19&gt;='様式３（療養者名簿）（⑤の場合）'!$BD30,IF(KT$19&lt;='様式３（療養者名簿）（⑤の場合）'!$BE30,1,0),0),0)</f>
        <v>0</v>
      </c>
      <c r="KU25" s="332">
        <f>IF(KU$19-'様式３（療養者名簿）（⑤の場合）'!$BD30+1&lt;=15,IF(KU$19&gt;='様式３（療養者名簿）（⑤の場合）'!$BD30,IF(KU$19&lt;='様式３（療養者名簿）（⑤の場合）'!$BE30,1,0),0),0)</f>
        <v>0</v>
      </c>
      <c r="KV25" s="332">
        <f>IF(KV$19-'様式３（療養者名簿）（⑤の場合）'!$BD30+1&lt;=15,IF(KV$19&gt;='様式３（療養者名簿）（⑤の場合）'!$BD30,IF(KV$19&lt;='様式３（療養者名簿）（⑤の場合）'!$BE30,1,0),0),0)</f>
        <v>0</v>
      </c>
      <c r="KW25" s="332">
        <f>IF(KW$19-'様式３（療養者名簿）（⑤の場合）'!$BD30+1&lt;=15,IF(KW$19&gt;='様式３（療養者名簿）（⑤の場合）'!$BD30,IF(KW$19&lt;='様式３（療養者名簿）（⑤の場合）'!$BE30,1,0),0),0)</f>
        <v>0</v>
      </c>
      <c r="KX25" s="332">
        <f>IF(KX$19-'様式３（療養者名簿）（⑤の場合）'!$BD30+1&lt;=15,IF(KX$19&gt;='様式３（療養者名簿）（⑤の場合）'!$BD30,IF(KX$19&lt;='様式３（療養者名簿）（⑤の場合）'!$BE30,1,0),0),0)</f>
        <v>0</v>
      </c>
      <c r="KY25" s="332">
        <f>IF(KY$19-'様式３（療養者名簿）（⑤の場合）'!$BD30+1&lt;=15,IF(KY$19&gt;='様式３（療養者名簿）（⑤の場合）'!$BD30,IF(KY$19&lt;='様式３（療養者名簿）（⑤の場合）'!$BE30,1,0),0),0)</f>
        <v>0</v>
      </c>
      <c r="KZ25" s="332">
        <f>IF(KZ$19-'様式３（療養者名簿）（⑤の場合）'!$BD30+1&lt;=15,IF(KZ$19&gt;='様式３（療養者名簿）（⑤の場合）'!$BD30,IF(KZ$19&lt;='様式３（療養者名簿）（⑤の場合）'!$BE30,1,0),0),0)</f>
        <v>0</v>
      </c>
      <c r="LA25" s="332">
        <f>IF(LA$19-'様式３（療養者名簿）（⑤の場合）'!$BD30+1&lt;=15,IF(LA$19&gt;='様式３（療養者名簿）（⑤の場合）'!$BD30,IF(LA$19&lt;='様式３（療養者名簿）（⑤の場合）'!$BE30,1,0),0),0)</f>
        <v>0</v>
      </c>
      <c r="LB25" s="332">
        <f>IF(LB$19-'様式３（療養者名簿）（⑤の場合）'!$BD30+1&lt;=15,IF(LB$19&gt;='様式３（療養者名簿）（⑤の場合）'!$BD30,IF(LB$19&lt;='様式３（療養者名簿）（⑤の場合）'!$BE30,1,0),0),0)</f>
        <v>0</v>
      </c>
      <c r="LC25" s="332">
        <f>IF(LC$19-'様式３（療養者名簿）（⑤の場合）'!$BD30+1&lt;=15,IF(LC$19&gt;='様式３（療養者名簿）（⑤の場合）'!$BD30,IF(LC$19&lt;='様式３（療養者名簿）（⑤の場合）'!$BE30,1,0),0),0)</f>
        <v>0</v>
      </c>
      <c r="LD25" s="332">
        <f>IF(LD$19-'様式３（療養者名簿）（⑤の場合）'!$BD30+1&lt;=15,IF(LD$19&gt;='様式３（療養者名簿）（⑤の場合）'!$BD30,IF(LD$19&lt;='様式３（療養者名簿）（⑤の場合）'!$BE30,1,0),0),0)</f>
        <v>0</v>
      </c>
      <c r="LE25" s="332">
        <f>IF(LE$19-'様式３（療養者名簿）（⑤の場合）'!$BD30+1&lt;=15,IF(LE$19&gt;='様式３（療養者名簿）（⑤の場合）'!$BD30,IF(LE$19&lt;='様式３（療養者名簿）（⑤の場合）'!$BE30,1,0),0),0)</f>
        <v>0</v>
      </c>
      <c r="LF25" s="332">
        <f>IF(LF$19-'様式３（療養者名簿）（⑤の場合）'!$BD30+1&lt;=15,IF(LF$19&gt;='様式３（療養者名簿）（⑤の場合）'!$BD30,IF(LF$19&lt;='様式３（療養者名簿）（⑤の場合）'!$BE30,1,0),0),0)</f>
        <v>0</v>
      </c>
      <c r="LG25" s="332">
        <f>IF(LG$19-'様式３（療養者名簿）（⑤の場合）'!$BD30+1&lt;=15,IF(LG$19&gt;='様式３（療養者名簿）（⑤の場合）'!$BD30,IF(LG$19&lt;='様式３（療養者名簿）（⑤の場合）'!$BE30,1,0),0),0)</f>
        <v>0</v>
      </c>
      <c r="LH25" s="332">
        <f>IF(LH$19-'様式３（療養者名簿）（⑤の場合）'!$BD30+1&lt;=15,IF(LH$19&gt;='様式３（療養者名簿）（⑤の場合）'!$BD30,IF(LH$19&lt;='様式３（療養者名簿）（⑤の場合）'!$BE30,1,0),0),0)</f>
        <v>0</v>
      </c>
      <c r="LI25" s="332">
        <f>IF(LI$19-'様式３（療養者名簿）（⑤の場合）'!$BD30+1&lt;=15,IF(LI$19&gt;='様式３（療養者名簿）（⑤の場合）'!$BD30,IF(LI$19&lt;='様式３（療養者名簿）（⑤の場合）'!$BE30,1,0),0),0)</f>
        <v>0</v>
      </c>
      <c r="LJ25" s="332">
        <f>IF(LJ$19-'様式３（療養者名簿）（⑤の場合）'!$BD30+1&lt;=15,IF(LJ$19&gt;='様式３（療養者名簿）（⑤の場合）'!$BD30,IF(LJ$19&lt;='様式３（療養者名簿）（⑤の場合）'!$BE30,1,0),0),0)</f>
        <v>0</v>
      </c>
      <c r="LK25" s="332">
        <f>IF(LK$19-'様式３（療養者名簿）（⑤の場合）'!$BD30+1&lt;=15,IF(LK$19&gt;='様式３（療養者名簿）（⑤の場合）'!$BD30,IF(LK$19&lt;='様式３（療養者名簿）（⑤の場合）'!$BE30,1,0),0),0)</f>
        <v>0</v>
      </c>
      <c r="LL25" s="332">
        <f>IF(LL$19-'様式３（療養者名簿）（⑤の場合）'!$BD30+1&lt;=15,IF(LL$19&gt;='様式３（療養者名簿）（⑤の場合）'!$BD30,IF(LL$19&lt;='様式３（療養者名簿）（⑤の場合）'!$BE30,1,0),0),0)</f>
        <v>0</v>
      </c>
      <c r="LM25" s="332">
        <f>IF(LM$19-'様式３（療養者名簿）（⑤の場合）'!$BD30+1&lt;=15,IF(LM$19&gt;='様式３（療養者名簿）（⑤の場合）'!$BD30,IF(LM$19&lt;='様式３（療養者名簿）（⑤の場合）'!$BE30,1,0),0),0)</f>
        <v>0</v>
      </c>
      <c r="LN25" s="332">
        <f>IF(LN$19-'様式３（療養者名簿）（⑤の場合）'!$BD30+1&lt;=15,IF(LN$19&gt;='様式３（療養者名簿）（⑤の場合）'!$BD30,IF(LN$19&lt;='様式３（療養者名簿）（⑤の場合）'!$BE30,1,0),0),0)</f>
        <v>0</v>
      </c>
      <c r="LO25" s="332">
        <f>IF(LO$19-'様式３（療養者名簿）（⑤の場合）'!$BD30+1&lt;=15,IF(LO$19&gt;='様式３（療養者名簿）（⑤の場合）'!$BD30,IF(LO$19&lt;='様式３（療養者名簿）（⑤の場合）'!$BE30,1,0),0),0)</f>
        <v>0</v>
      </c>
      <c r="LP25" s="332">
        <f>IF(LP$19-'様式３（療養者名簿）（⑤の場合）'!$BD30+1&lt;=15,IF(LP$19&gt;='様式３（療養者名簿）（⑤の場合）'!$BD30,IF(LP$19&lt;='様式３（療養者名簿）（⑤の場合）'!$BE30,1,0),0),0)</f>
        <v>0</v>
      </c>
      <c r="LQ25" s="332">
        <f>IF(LQ$19-'様式３（療養者名簿）（⑤の場合）'!$BD30+1&lt;=15,IF(LQ$19&gt;='様式３（療養者名簿）（⑤の場合）'!$BD30,IF(LQ$19&lt;='様式３（療養者名簿）（⑤の場合）'!$BE30,1,0),0),0)</f>
        <v>0</v>
      </c>
      <c r="LR25" s="332">
        <f>IF(LR$19-'様式３（療養者名簿）（⑤の場合）'!$BD30+1&lt;=15,IF(LR$19&gt;='様式３（療養者名簿）（⑤の場合）'!$BD30,IF(LR$19&lt;='様式３（療養者名簿）（⑤の場合）'!$BE30,1,0),0),0)</f>
        <v>0</v>
      </c>
      <c r="LS25" s="332">
        <f>IF(LS$19-'様式３（療養者名簿）（⑤の場合）'!$BD30+1&lt;=15,IF(LS$19&gt;='様式３（療養者名簿）（⑤の場合）'!$BD30,IF(LS$19&lt;='様式３（療養者名簿）（⑤の場合）'!$BE30,1,0),0),0)</f>
        <v>0</v>
      </c>
      <c r="LT25" s="332">
        <f>IF(LT$19-'様式３（療養者名簿）（⑤の場合）'!$BD30+1&lt;=15,IF(LT$19&gt;='様式３（療養者名簿）（⑤の場合）'!$BD30,IF(LT$19&lt;='様式３（療養者名簿）（⑤の場合）'!$BE30,1,0),0),0)</f>
        <v>0</v>
      </c>
      <c r="LU25" s="332">
        <f>IF(LU$19-'様式３（療養者名簿）（⑤の場合）'!$BD30+1&lt;=15,IF(LU$19&gt;='様式３（療養者名簿）（⑤の場合）'!$BD30,IF(LU$19&lt;='様式３（療養者名簿）（⑤の場合）'!$BE30,1,0),0),0)</f>
        <v>0</v>
      </c>
      <c r="LV25" s="332">
        <f>IF(LV$19-'様式３（療養者名簿）（⑤の場合）'!$BD30+1&lt;=15,IF(LV$19&gt;='様式３（療養者名簿）（⑤の場合）'!$BD30,IF(LV$19&lt;='様式３（療養者名簿）（⑤の場合）'!$BE30,1,0),0),0)</f>
        <v>0</v>
      </c>
      <c r="LW25" s="332">
        <f>IF(LW$19-'様式３（療養者名簿）（⑤の場合）'!$BD30+1&lt;=15,IF(LW$19&gt;='様式３（療養者名簿）（⑤の場合）'!$BD30,IF(LW$19&lt;='様式３（療養者名簿）（⑤の場合）'!$BE30,1,0),0),0)</f>
        <v>0</v>
      </c>
      <c r="LX25" s="332">
        <f>IF(LX$19-'様式３（療養者名簿）（⑤の場合）'!$BD30+1&lt;=15,IF(LX$19&gt;='様式３（療養者名簿）（⑤の場合）'!$BD30,IF(LX$19&lt;='様式３（療養者名簿）（⑤の場合）'!$BE30,1,0),0),0)</f>
        <v>0</v>
      </c>
      <c r="LY25" s="332">
        <f>IF(LY$19-'様式３（療養者名簿）（⑤の場合）'!$BD30+1&lt;=15,IF(LY$19&gt;='様式３（療養者名簿）（⑤の場合）'!$BD30,IF(LY$19&lt;='様式３（療養者名簿）（⑤の場合）'!$BE30,1,0),0),0)</f>
        <v>0</v>
      </c>
      <c r="LZ25" s="332">
        <f>IF(LZ$19-'様式３（療養者名簿）（⑤の場合）'!$BD30+1&lt;=15,IF(LZ$19&gt;='様式３（療養者名簿）（⑤の場合）'!$BD30,IF(LZ$19&lt;='様式３（療養者名簿）（⑤の場合）'!$BE30,1,0),0),0)</f>
        <v>0</v>
      </c>
      <c r="MA25" s="332">
        <f>IF(MA$19-'様式３（療養者名簿）（⑤の場合）'!$BD30+1&lt;=15,IF(MA$19&gt;='様式３（療養者名簿）（⑤の場合）'!$BD30,IF(MA$19&lt;='様式３（療養者名簿）（⑤の場合）'!$BE30,1,0),0),0)</f>
        <v>0</v>
      </c>
      <c r="MB25" s="332">
        <f>IF(MB$19-'様式３（療養者名簿）（⑤の場合）'!$BD30+1&lt;=15,IF(MB$19&gt;='様式３（療養者名簿）（⑤の場合）'!$BD30,IF(MB$19&lt;='様式３（療養者名簿）（⑤の場合）'!$BE30,1,0),0),0)</f>
        <v>0</v>
      </c>
      <c r="MC25" s="332">
        <f>IF(MC$19-'様式３（療養者名簿）（⑤の場合）'!$BD30+1&lt;=15,IF(MC$19&gt;='様式３（療養者名簿）（⑤の場合）'!$BD30,IF(MC$19&lt;='様式３（療養者名簿）（⑤の場合）'!$BE30,1,0),0),0)</f>
        <v>0</v>
      </c>
      <c r="MD25" s="332">
        <f>IF(MD$19-'様式３（療養者名簿）（⑤の場合）'!$BD30+1&lt;=15,IF(MD$19&gt;='様式３（療養者名簿）（⑤の場合）'!$BD30,IF(MD$19&lt;='様式３（療養者名簿）（⑤の場合）'!$BE30,1,0),0),0)</f>
        <v>0</v>
      </c>
      <c r="ME25" s="332">
        <f>IF(ME$19-'様式３（療養者名簿）（⑤の場合）'!$BD30+1&lt;=15,IF(ME$19&gt;='様式３（療養者名簿）（⑤の場合）'!$BD30,IF(ME$19&lt;='様式３（療養者名簿）（⑤の場合）'!$BE30,1,0),0),0)</f>
        <v>0</v>
      </c>
      <c r="MF25" s="332">
        <f>IF(MF$19-'様式３（療養者名簿）（⑤の場合）'!$BD30+1&lt;=15,IF(MF$19&gt;='様式３（療養者名簿）（⑤の場合）'!$BD30,IF(MF$19&lt;='様式３（療養者名簿）（⑤の場合）'!$BE30,1,0),0),0)</f>
        <v>0</v>
      </c>
      <c r="MG25" s="332">
        <f>IF(MG$19-'様式３（療養者名簿）（⑤の場合）'!$BD30+1&lt;=15,IF(MG$19&gt;='様式３（療養者名簿）（⑤の場合）'!$BD30,IF(MG$19&lt;='様式３（療養者名簿）（⑤の場合）'!$BE30,1,0),0),0)</f>
        <v>0</v>
      </c>
      <c r="MH25" s="332">
        <f>IF(MH$19-'様式３（療養者名簿）（⑤の場合）'!$BD30+1&lt;=15,IF(MH$19&gt;='様式３（療養者名簿）（⑤の場合）'!$BD30,IF(MH$19&lt;='様式３（療養者名簿）（⑤の場合）'!$BE30,1,0),0),0)</f>
        <v>0</v>
      </c>
      <c r="MI25" s="332">
        <f>IF(MI$19-'様式３（療養者名簿）（⑤の場合）'!$BD30+1&lt;=15,IF(MI$19&gt;='様式３（療養者名簿）（⑤の場合）'!$BD30,IF(MI$19&lt;='様式３（療養者名簿）（⑤の場合）'!$BE30,1,0),0),0)</f>
        <v>0</v>
      </c>
      <c r="MJ25" s="332">
        <f>IF(MJ$19-'様式３（療養者名簿）（⑤の場合）'!$BD30+1&lt;=15,IF(MJ$19&gt;='様式３（療養者名簿）（⑤の場合）'!$BD30,IF(MJ$19&lt;='様式３（療養者名簿）（⑤の場合）'!$BE30,1,0),0),0)</f>
        <v>0</v>
      </c>
      <c r="MK25" s="332">
        <f>IF(MK$19-'様式３（療養者名簿）（⑤の場合）'!$BD30+1&lt;=15,IF(MK$19&gt;='様式３（療養者名簿）（⑤の場合）'!$BD30,IF(MK$19&lt;='様式３（療養者名簿）（⑤の場合）'!$BE30,1,0),0),0)</f>
        <v>0</v>
      </c>
      <c r="ML25" s="332">
        <f>IF(ML$19-'様式３（療養者名簿）（⑤の場合）'!$BD30+1&lt;=15,IF(ML$19&gt;='様式３（療養者名簿）（⑤の場合）'!$BD30,IF(ML$19&lt;='様式３（療養者名簿）（⑤の場合）'!$BE30,1,0),0),0)</f>
        <v>0</v>
      </c>
      <c r="MM25" s="332">
        <f>IF(MM$19-'様式３（療養者名簿）（⑤の場合）'!$BD30+1&lt;=15,IF(MM$19&gt;='様式３（療養者名簿）（⑤の場合）'!$BD30,IF(MM$19&lt;='様式３（療養者名簿）（⑤の場合）'!$BE30,1,0),0),0)</f>
        <v>0</v>
      </c>
      <c r="MN25" s="332">
        <f>IF(MN$19-'様式３（療養者名簿）（⑤の場合）'!$BD30+1&lt;=15,IF(MN$19&gt;='様式３（療養者名簿）（⑤の場合）'!$BD30,IF(MN$19&lt;='様式３（療養者名簿）（⑤の場合）'!$BE30,1,0),0),0)</f>
        <v>0</v>
      </c>
      <c r="MO25" s="332">
        <f>IF(MO$19-'様式３（療養者名簿）（⑤の場合）'!$BD30+1&lt;=15,IF(MO$19&gt;='様式３（療養者名簿）（⑤の場合）'!$BD30,IF(MO$19&lt;='様式３（療養者名簿）（⑤の場合）'!$BE30,1,0),0),0)</f>
        <v>0</v>
      </c>
      <c r="MP25" s="332">
        <f>IF(MP$19-'様式３（療養者名簿）（⑤の場合）'!$BD30+1&lt;=15,IF(MP$19&gt;='様式３（療養者名簿）（⑤の場合）'!$BD30,IF(MP$19&lt;='様式３（療養者名簿）（⑤の場合）'!$BE30,1,0),0),0)</f>
        <v>0</v>
      </c>
      <c r="MQ25" s="332">
        <f>IF(MQ$19-'様式３（療養者名簿）（⑤の場合）'!$BD30+1&lt;=15,IF(MQ$19&gt;='様式３（療養者名簿）（⑤の場合）'!$BD30,IF(MQ$19&lt;='様式３（療養者名簿）（⑤の場合）'!$BE30,1,0),0),0)</f>
        <v>0</v>
      </c>
      <c r="MR25" s="332">
        <f>IF(MR$19-'様式３（療養者名簿）（⑤の場合）'!$BD30+1&lt;=15,IF(MR$19&gt;='様式３（療養者名簿）（⑤の場合）'!$BD30,IF(MR$19&lt;='様式３（療養者名簿）（⑤の場合）'!$BE30,1,0),0),0)</f>
        <v>0</v>
      </c>
      <c r="MS25" s="332">
        <f>IF(MS$19-'様式３（療養者名簿）（⑤の場合）'!$BD30+1&lt;=15,IF(MS$19&gt;='様式３（療養者名簿）（⑤の場合）'!$BD30,IF(MS$19&lt;='様式３（療養者名簿）（⑤の場合）'!$BE30,1,0),0),0)</f>
        <v>0</v>
      </c>
      <c r="MT25" s="332">
        <f>IF(MT$19-'様式３（療養者名簿）（⑤の場合）'!$BD30+1&lt;=15,IF(MT$19&gt;='様式３（療養者名簿）（⑤の場合）'!$BD30,IF(MT$19&lt;='様式３（療養者名簿）（⑤の場合）'!$BE30,1,0),0),0)</f>
        <v>0</v>
      </c>
      <c r="MU25" s="332">
        <f>IF(MU$19-'様式３（療養者名簿）（⑤の場合）'!$BD30+1&lt;=15,IF(MU$19&gt;='様式３（療養者名簿）（⑤の場合）'!$BD30,IF(MU$19&lt;='様式３（療養者名簿）（⑤の場合）'!$BE30,1,0),0),0)</f>
        <v>0</v>
      </c>
      <c r="MV25" s="332">
        <f>IF(MV$19-'様式３（療養者名簿）（⑤の場合）'!$BD30+1&lt;=15,IF(MV$19&gt;='様式３（療養者名簿）（⑤の場合）'!$BD30,IF(MV$19&lt;='様式３（療養者名簿）（⑤の場合）'!$BE30,1,0),0),0)</f>
        <v>0</v>
      </c>
      <c r="MW25" s="332">
        <f>IF(MW$19-'様式３（療養者名簿）（⑤の場合）'!$BD30+1&lt;=15,IF(MW$19&gt;='様式３（療養者名簿）（⑤の場合）'!$BD30,IF(MW$19&lt;='様式３（療養者名簿）（⑤の場合）'!$BE30,1,0),0),0)</f>
        <v>0</v>
      </c>
      <c r="MX25" s="332">
        <f>IF(MX$19-'様式３（療養者名簿）（⑤の場合）'!$BD30+1&lt;=15,IF(MX$19&gt;='様式３（療養者名簿）（⑤の場合）'!$BD30,IF(MX$19&lt;='様式３（療養者名簿）（⑤の場合）'!$BE30,1,0),0),0)</f>
        <v>0</v>
      </c>
      <c r="MY25" s="332">
        <f>IF(MY$19-'様式３（療養者名簿）（⑤の場合）'!$BD30+1&lt;=15,IF(MY$19&gt;='様式３（療養者名簿）（⑤の場合）'!$BD30,IF(MY$19&lt;='様式３（療養者名簿）（⑤の場合）'!$BE30,1,0),0),0)</f>
        <v>0</v>
      </c>
      <c r="MZ25" s="332">
        <f>IF(MZ$19-'様式３（療養者名簿）（⑤の場合）'!$BD30+1&lt;=15,IF(MZ$19&gt;='様式３（療養者名簿）（⑤の場合）'!$BD30,IF(MZ$19&lt;='様式３（療養者名簿）（⑤の場合）'!$BE30,1,0),0),0)</f>
        <v>0</v>
      </c>
      <c r="NA25" s="332">
        <f>IF(NA$19-'様式３（療養者名簿）（⑤の場合）'!$BD30+1&lt;=15,IF(NA$19&gt;='様式３（療養者名簿）（⑤の場合）'!$BD30,IF(NA$19&lt;='様式３（療養者名簿）（⑤の場合）'!$BE30,1,0),0),0)</f>
        <v>0</v>
      </c>
      <c r="NB25" s="332">
        <f>IF(NB$19-'様式３（療養者名簿）（⑤の場合）'!$BD30+1&lt;=15,IF(NB$19&gt;='様式３（療養者名簿）（⑤の場合）'!$BD30,IF(NB$19&lt;='様式３（療養者名簿）（⑤の場合）'!$BE30,1,0),0),0)</f>
        <v>0</v>
      </c>
      <c r="NC25" s="225">
        <f>IF(NC$19-'様式３（療養者名簿）（⑤の場合）'!$BD30+1&lt;=15,IF(NC$19&gt;='様式３（療養者名簿）（⑤の場合）'!$BD30,IF(NC$19&lt;='様式３（療養者名簿）（⑤の場合）'!$BE30,1,0),0),0)</f>
        <v>0</v>
      </c>
      <c r="ND25" s="225">
        <f>IF(ND$19-'様式３（療養者名簿）（⑤の場合）'!$BD30+1&lt;=15,IF(ND$19&gt;='様式３（療養者名簿）（⑤の場合）'!$BD30,IF(ND$19&lt;='様式３（療養者名簿）（⑤の場合）'!$BE30,1,0),0),0)</f>
        <v>0</v>
      </c>
      <c r="NE25" s="225">
        <f>IF(NE$19-'様式３（療養者名簿）（⑤の場合）'!$BD30+1&lt;=15,IF(NE$19&gt;='様式３（療養者名簿）（⑤の場合）'!$BD30,IF(NE$19&lt;='様式３（療養者名簿）（⑤の場合）'!$BE30,1,0),0),0)</f>
        <v>0</v>
      </c>
      <c r="NF25" s="225">
        <f>IF(NF$19-'様式３（療養者名簿）（⑤の場合）'!$BD30+1&lt;=15,IF(NF$19&gt;='様式３（療養者名簿）（⑤の場合）'!$BD30,IF(NF$19&lt;='様式３（療養者名簿）（⑤の場合）'!$BE30,1,0),0),0)</f>
        <v>0</v>
      </c>
      <c r="NG25" s="225">
        <f>IF(NG$19-'様式３（療養者名簿）（⑤の場合）'!$BD30+1&lt;=15,IF(NG$19&gt;='様式３（療養者名簿）（⑤の場合）'!$BD30,IF(NG$19&lt;='様式３（療養者名簿）（⑤の場合）'!$BE30,1,0),0),0)</f>
        <v>0</v>
      </c>
      <c r="NH25" s="225">
        <f>IF(NH$19-'様式３（療養者名簿）（⑤の場合）'!$BD30+1&lt;=15,IF(NH$19&gt;='様式３（療養者名簿）（⑤の場合）'!$BD30,IF(NH$19&lt;='様式３（療養者名簿）（⑤の場合）'!$BE30,1,0),0),0)</f>
        <v>0</v>
      </c>
      <c r="NI25" s="225">
        <f>IF(NI$19-'様式３（療養者名簿）（⑤の場合）'!$BD30+1&lt;=15,IF(NI$19&gt;='様式３（療養者名簿）（⑤の場合）'!$BD30,IF(NI$19&lt;='様式３（療養者名簿）（⑤の場合）'!$BE30,1,0),0),0)</f>
        <v>0</v>
      </c>
      <c r="NJ25" s="225">
        <f>IF(NJ$19-'様式３（療養者名簿）（⑤の場合）'!$BD30+1&lt;=15,IF(NJ$19&gt;='様式３（療養者名簿）（⑤の場合）'!$BD30,IF(NJ$19&lt;='様式３（療養者名簿）（⑤の場合）'!$BE30,1,0),0),0)</f>
        <v>0</v>
      </c>
      <c r="NK25" s="225">
        <f>IF(NK$19-'様式３（療養者名簿）（⑤の場合）'!$BD30+1&lt;=15,IF(NK$19&gt;='様式３（療養者名簿）（⑤の場合）'!$BD30,IF(NK$19&lt;='様式３（療養者名簿）（⑤の場合）'!$BE30,1,0),0),0)</f>
        <v>0</v>
      </c>
      <c r="NL25" s="225">
        <f>IF(NL$19-'様式３（療養者名簿）（⑤の場合）'!$BD30+1&lt;=15,IF(NL$19&gt;='様式３（療養者名簿）（⑤の場合）'!$BD30,IF(NL$19&lt;='様式３（療養者名簿）（⑤の場合）'!$BE30,1,0),0),0)</f>
        <v>0</v>
      </c>
      <c r="NM25" s="225">
        <f>IF(NM$19-'様式３（療養者名簿）（⑤の場合）'!$BD30+1&lt;=15,IF(NM$19&gt;='様式３（療養者名簿）（⑤の場合）'!$BD30,IF(NM$19&lt;='様式３（療養者名簿）（⑤の場合）'!$BE30,1,0),0),0)</f>
        <v>0</v>
      </c>
      <c r="NN25" s="225">
        <f>IF(NN$19-'様式３（療養者名簿）（⑤の場合）'!$BD30+1&lt;=15,IF(NN$19&gt;='様式３（療養者名簿）（⑤の場合）'!$BD30,IF(NN$19&lt;='様式３（療養者名簿）（⑤の場合）'!$BE30,1,0),0),0)</f>
        <v>0</v>
      </c>
      <c r="NO25" s="225">
        <f>IF(NO$19-'様式３（療養者名簿）（⑤の場合）'!$BD30+1&lt;=15,IF(NO$19&gt;='様式３（療養者名簿）（⑤の場合）'!$BD30,IF(NO$19&lt;='様式３（療養者名簿）（⑤の場合）'!$BE30,1,0),0),0)</f>
        <v>0</v>
      </c>
      <c r="NP25" s="225">
        <f>IF(NP$19-'様式３（療養者名簿）（⑤の場合）'!$BD30+1&lt;=15,IF(NP$19&gt;='様式３（療養者名簿）（⑤の場合）'!$BD30,IF(NP$19&lt;='様式３（療養者名簿）（⑤の場合）'!$BE30,1,0),0),0)</f>
        <v>0</v>
      </c>
      <c r="NQ25" s="225">
        <f>IF(NQ$19-'様式３（療養者名簿）（⑤の場合）'!$BD30+1&lt;=15,IF(NQ$19&gt;='様式３（療養者名簿）（⑤の場合）'!$BD30,IF(NQ$19&lt;='様式３（療養者名簿）（⑤の場合）'!$BE30,1,0),0),0)</f>
        <v>0</v>
      </c>
      <c r="NR25" s="225">
        <f>IF(NR$19-'様式３（療養者名簿）（⑤の場合）'!$BD30+1&lt;=15,IF(NR$19&gt;='様式３（療養者名簿）（⑤の場合）'!$BD30,IF(NR$19&lt;='様式３（療養者名簿）（⑤の場合）'!$BE30,1,0),0),0)</f>
        <v>0</v>
      </c>
      <c r="NS25" s="225">
        <f>IF(NS$19-'様式３（療養者名簿）（⑤の場合）'!$BD30+1&lt;=15,IF(NS$19&gt;='様式３（療養者名簿）（⑤の場合）'!$BD30,IF(NS$19&lt;='様式３（療養者名簿）（⑤の場合）'!$BE30,1,0),0),0)</f>
        <v>0</v>
      </c>
      <c r="NT25" s="225">
        <f>IF(NT$19-'様式３（療養者名簿）（⑤の場合）'!$BD30+1&lt;=15,IF(NT$19&gt;='様式３（療養者名簿）（⑤の場合）'!$BD30,IF(NT$19&lt;='様式３（療養者名簿）（⑤の場合）'!$BE30,1,0),0),0)</f>
        <v>0</v>
      </c>
      <c r="NU25" s="225">
        <f>IF(NU$19-'様式３（療養者名簿）（⑤の場合）'!$BD30+1&lt;=15,IF(NU$19&gt;='様式３（療養者名簿）（⑤の場合）'!$BD30,IF(NU$19&lt;='様式３（療養者名簿）（⑤の場合）'!$BE30,1,0),0),0)</f>
        <v>0</v>
      </c>
      <c r="NV25" s="225">
        <f>IF(NV$19-'様式３（療養者名簿）（⑤の場合）'!$BD30+1&lt;=15,IF(NV$19&gt;='様式３（療養者名簿）（⑤の場合）'!$BD30,IF(NV$19&lt;='様式３（療養者名簿）（⑤の場合）'!$BE30,1,0),0),0)</f>
        <v>0</v>
      </c>
      <c r="NW25" s="225">
        <f>IF(NW$19-'様式３（療養者名簿）（⑤の場合）'!$BD30+1&lt;=15,IF(NW$19&gt;='様式３（療養者名簿）（⑤の場合）'!$BD30,IF(NW$19&lt;='様式３（療養者名簿）（⑤の場合）'!$BE30,1,0),0),0)</f>
        <v>0</v>
      </c>
      <c r="NX25" s="225">
        <f>IF(NX$19-'様式３（療養者名簿）（⑤の場合）'!$BD30+1&lt;=15,IF(NX$19&gt;='様式３（療養者名簿）（⑤の場合）'!$BD30,IF(NX$19&lt;='様式３（療養者名簿）（⑤の場合）'!$BE30,1,0),0),0)</f>
        <v>0</v>
      </c>
      <c r="NY25" s="225">
        <f>IF(NY$19-'様式３（療養者名簿）（⑤の場合）'!$BD30+1&lt;=15,IF(NY$19&gt;='様式３（療養者名簿）（⑤の場合）'!$BD30,IF(NY$19&lt;='様式３（療養者名簿）（⑤の場合）'!$BE30,1,0),0),0)</f>
        <v>0</v>
      </c>
      <c r="NZ25" s="225">
        <f>IF(NZ$19-'様式３（療養者名簿）（⑤の場合）'!$BD30+1&lt;=15,IF(NZ$19&gt;='様式３（療養者名簿）（⑤の場合）'!$BD30,IF(NZ$19&lt;='様式３（療養者名簿）（⑤の場合）'!$BE30,1,0),0),0)</f>
        <v>0</v>
      </c>
      <c r="OA25" s="225">
        <f>IF(OA$19-'様式３（療養者名簿）（⑤の場合）'!$BD30+1&lt;=15,IF(OA$19&gt;='様式３（療養者名簿）（⑤の場合）'!$BD30,IF(OA$19&lt;='様式３（療養者名簿）（⑤の場合）'!$BE30,1,0),0),0)</f>
        <v>0</v>
      </c>
      <c r="OB25" s="225">
        <f>IF(OB$19-'様式３（療養者名簿）（⑤の場合）'!$BD30+1&lt;=15,IF(OB$19&gt;='様式３（療養者名簿）（⑤の場合）'!$BD30,IF(OB$19&lt;='様式３（療養者名簿）（⑤の場合）'!$BE30,1,0),0),0)</f>
        <v>0</v>
      </c>
      <c r="OC25" s="225">
        <f>IF(OC$19-'様式３（療養者名簿）（⑤の場合）'!$BD30+1&lt;=15,IF(OC$19&gt;='様式３（療養者名簿）（⑤の場合）'!$BD30,IF(OC$19&lt;='様式３（療養者名簿）（⑤の場合）'!$BE30,1,0),0),0)</f>
        <v>0</v>
      </c>
      <c r="OD25" s="225">
        <f>IF(OD$19-'様式３（療養者名簿）（⑤の場合）'!$BD30+1&lt;=15,IF(OD$19&gt;='様式３（療養者名簿）（⑤の場合）'!$BD30,IF(OD$19&lt;='様式３（療養者名簿）（⑤の場合）'!$BE30,1,0),0),0)</f>
        <v>0</v>
      </c>
      <c r="OE25" s="225">
        <f>IF(OE$19-'様式３（療養者名簿）（⑤の場合）'!$BD30+1&lt;=15,IF(OE$19&gt;='様式３（療養者名簿）（⑤の場合）'!$BD30,IF(OE$19&lt;='様式３（療養者名簿）（⑤の場合）'!$BE30,1,0),0),0)</f>
        <v>0</v>
      </c>
      <c r="OF25" s="225">
        <f>IF(OF$19-'様式３（療養者名簿）（⑤の場合）'!$BD30+1&lt;=15,IF(OF$19&gt;='様式３（療養者名簿）（⑤の場合）'!$BD30,IF(OF$19&lt;='様式３（療養者名簿）（⑤の場合）'!$BE30,1,0),0),0)</f>
        <v>0</v>
      </c>
      <c r="OG25" s="225">
        <f>IF(OG$19-'様式３（療養者名簿）（⑤の場合）'!$BD30+1&lt;=15,IF(OG$19&gt;='様式３（療養者名簿）（⑤の場合）'!$BD30,IF(OG$19&lt;='様式３（療養者名簿）（⑤の場合）'!$BE30,1,0),0),0)</f>
        <v>0</v>
      </c>
      <c r="OH25" s="225">
        <f>IF(OH$19-'様式３（療養者名簿）（⑤の場合）'!$BD30+1&lt;=15,IF(OH$19&gt;='様式３（療養者名簿）（⑤の場合）'!$BD30,IF(OH$19&lt;='様式３（療養者名簿）（⑤の場合）'!$BE30,1,0),0),0)</f>
        <v>0</v>
      </c>
      <c r="OI25" s="225">
        <f>IF(OI$19-'様式３（療養者名簿）（⑤の場合）'!$BD30+1&lt;=15,IF(OI$19&gt;='様式３（療養者名簿）（⑤の場合）'!$BD30,IF(OI$19&lt;='様式３（療養者名簿）（⑤の場合）'!$BE30,1,0),0),0)</f>
        <v>0</v>
      </c>
      <c r="OJ25" s="225">
        <f>IF(OJ$19-'様式３（療養者名簿）（⑤の場合）'!$BD30+1&lt;=15,IF(OJ$19&gt;='様式３（療養者名簿）（⑤の場合）'!$BD30,IF(OJ$19&lt;='様式３（療養者名簿）（⑤の場合）'!$BE30,1,0),0),0)</f>
        <v>0</v>
      </c>
      <c r="OK25" s="225">
        <f>IF(OK$19-'様式３（療養者名簿）（⑤の場合）'!$BD30+1&lt;=15,IF(OK$19&gt;='様式３（療養者名簿）（⑤の場合）'!$BD30,IF(OK$19&lt;='様式３（療養者名簿）（⑤の場合）'!$BE30,1,0),0),0)</f>
        <v>0</v>
      </c>
      <c r="OL25" s="225">
        <f>IF(OL$19-'様式３（療養者名簿）（⑤の場合）'!$BD30+1&lt;=15,IF(OL$19&gt;='様式３（療養者名簿）（⑤の場合）'!$BD30,IF(OL$19&lt;='様式３（療養者名簿）（⑤の場合）'!$BE30,1,0),0),0)</f>
        <v>0</v>
      </c>
      <c r="OM25" s="225">
        <f>IF(OM$19-'様式３（療養者名簿）（⑤の場合）'!$BD30+1&lt;=15,IF(OM$19&gt;='様式３（療養者名簿）（⑤の場合）'!$BD30,IF(OM$19&lt;='様式３（療養者名簿）（⑤の場合）'!$BE30,1,0),0),0)</f>
        <v>0</v>
      </c>
      <c r="ON25" s="225">
        <f>IF(ON$19-'様式３（療養者名簿）（⑤の場合）'!$BD30+1&lt;=15,IF(ON$19&gt;='様式３（療養者名簿）（⑤の場合）'!$BD30,IF(ON$19&lt;='様式３（療養者名簿）（⑤の場合）'!$BE30,1,0),0),0)</f>
        <v>0</v>
      </c>
      <c r="OO25" s="225">
        <f>IF(OO$19-'様式３（療養者名簿）（⑤の場合）'!$BD30+1&lt;=15,IF(OO$19&gt;='様式３（療養者名簿）（⑤の場合）'!$BD30,IF(OO$19&lt;='様式３（療養者名簿）（⑤の場合）'!$BE30,1,0),0),0)</f>
        <v>0</v>
      </c>
      <c r="OP25" s="225">
        <f>IF(OP$19-'様式３（療養者名簿）（⑤の場合）'!$BD30+1&lt;=15,IF(OP$19&gt;='様式３（療養者名簿）（⑤の場合）'!$BD30,IF(OP$19&lt;='様式３（療養者名簿）（⑤の場合）'!$BE30,1,0),0),0)</f>
        <v>0</v>
      </c>
      <c r="OQ25" s="225">
        <f>IF(OQ$19-'様式３（療養者名簿）（⑤の場合）'!$BD30+1&lt;=15,IF(OQ$19&gt;='様式３（療養者名簿）（⑤の場合）'!$BD30,IF(OQ$19&lt;='様式３（療養者名簿）（⑤の場合）'!$BE30,1,0),0),0)</f>
        <v>0</v>
      </c>
      <c r="OR25" s="225">
        <f>IF(OR$19-'様式３（療養者名簿）（⑤の場合）'!$BD30+1&lt;=15,IF(OR$19&gt;='様式３（療養者名簿）（⑤の場合）'!$BD30,IF(OR$19&lt;='様式３（療養者名簿）（⑤の場合）'!$BE30,1,0),0),0)</f>
        <v>0</v>
      </c>
      <c r="OS25" s="225">
        <f>IF(OS$19-'様式３（療養者名簿）（⑤の場合）'!$BD30+1&lt;=15,IF(OS$19&gt;='様式３（療養者名簿）（⑤の場合）'!$BD30,IF(OS$19&lt;='様式３（療養者名簿）（⑤の場合）'!$BE30,1,0),0),0)</f>
        <v>0</v>
      </c>
      <c r="OT25" s="225">
        <f>IF(OT$19-'様式３（療養者名簿）（⑤の場合）'!$BD30+1&lt;=15,IF(OT$19&gt;='様式３（療養者名簿）（⑤の場合）'!$BD30,IF(OT$19&lt;='様式３（療養者名簿）（⑤の場合）'!$BE30,1,0),0),0)</f>
        <v>0</v>
      </c>
      <c r="OU25" s="225">
        <f>IF(OU$19-'様式３（療養者名簿）（⑤の場合）'!$BD30+1&lt;=15,IF(OU$19&gt;='様式３（療養者名簿）（⑤の場合）'!$BD30,IF(OU$19&lt;='様式３（療養者名簿）（⑤の場合）'!$BE30,1,0),0),0)</f>
        <v>0</v>
      </c>
      <c r="OV25" s="225">
        <f>IF(OV$19-'様式３（療養者名簿）（⑤の場合）'!$BD30+1&lt;=15,IF(OV$19&gt;='様式３（療養者名簿）（⑤の場合）'!$BD30,IF(OV$19&lt;='様式３（療養者名簿）（⑤の場合）'!$BE30,1,0),0),0)</f>
        <v>0</v>
      </c>
      <c r="OW25" s="225">
        <f>IF(OW$19-'様式３（療養者名簿）（⑤の場合）'!$BD30+1&lt;=15,IF(OW$19&gt;='様式３（療養者名簿）（⑤の場合）'!$BD30,IF(OW$19&lt;='様式３（療養者名簿）（⑤の場合）'!$BE30,1,0),0),0)</f>
        <v>0</v>
      </c>
      <c r="OX25" s="225">
        <f>IF(OX$19-'様式３（療養者名簿）（⑤の場合）'!$BD30+1&lt;=15,IF(OX$19&gt;='様式３（療養者名簿）（⑤の場合）'!$BD30,IF(OX$19&lt;='様式３（療養者名簿）（⑤の場合）'!$BE30,1,0),0),0)</f>
        <v>0</v>
      </c>
      <c r="OY25" s="225">
        <f>IF(OY$19-'様式３（療養者名簿）（⑤の場合）'!$BD30+1&lt;=15,IF(OY$19&gt;='様式３（療養者名簿）（⑤の場合）'!$BD30,IF(OY$19&lt;='様式３（療養者名簿）（⑤の場合）'!$BE30,1,0),0),0)</f>
        <v>0</v>
      </c>
      <c r="OZ25" s="225">
        <f>IF(OZ$19-'様式３（療養者名簿）（⑤の場合）'!$BD30+1&lt;=15,IF(OZ$19&gt;='様式３（療養者名簿）（⑤の場合）'!$BD30,IF(OZ$19&lt;='様式３（療養者名簿）（⑤の場合）'!$BE30,1,0),0),0)</f>
        <v>0</v>
      </c>
      <c r="PA25" s="225">
        <f>IF(PA$19-'様式３（療養者名簿）（⑤の場合）'!$BD30+1&lt;=15,IF(PA$19&gt;='様式３（療養者名簿）（⑤の場合）'!$BD30,IF(PA$19&lt;='様式３（療養者名簿）（⑤の場合）'!$BE30,1,0),0),0)</f>
        <v>0</v>
      </c>
      <c r="PB25" s="225">
        <f>IF(PB$19-'様式３（療養者名簿）（⑤の場合）'!$BD30+1&lt;=15,IF(PB$19&gt;='様式３（療養者名簿）（⑤の場合）'!$BD30,IF(PB$19&lt;='様式３（療養者名簿）（⑤の場合）'!$BE30,1,0),0),0)</f>
        <v>0</v>
      </c>
      <c r="PC25" s="225">
        <f>IF(PC$19-'様式３（療養者名簿）（⑤の場合）'!$BD30+1&lt;=15,IF(PC$19&gt;='様式３（療養者名簿）（⑤の場合）'!$BD30,IF(PC$19&lt;='様式３（療養者名簿）（⑤の場合）'!$BE30,1,0),0),0)</f>
        <v>0</v>
      </c>
      <c r="PD25" s="225">
        <f>IF(PD$19-'様式３（療養者名簿）（⑤の場合）'!$BD30+1&lt;=15,IF(PD$19&gt;='様式３（療養者名簿）（⑤の場合）'!$BD30,IF(PD$19&lt;='様式３（療養者名簿）（⑤の場合）'!$BE30,1,0),0),0)</f>
        <v>0</v>
      </c>
      <c r="PE25" s="225">
        <f>IF(PE$19-'様式３（療養者名簿）（⑤の場合）'!$BD30+1&lt;=15,IF(PE$19&gt;='様式３（療養者名簿）（⑤の場合）'!$BD30,IF(PE$19&lt;='様式３（療養者名簿）（⑤の場合）'!$BE30,1,0),0),0)</f>
        <v>0</v>
      </c>
      <c r="PF25" s="225">
        <f>IF(PF$19-'様式３（療養者名簿）（⑤の場合）'!$BD30+1&lt;=15,IF(PF$19&gt;='様式３（療養者名簿）（⑤の場合）'!$BD30,IF(PF$19&lt;='様式３（療養者名簿）（⑤の場合）'!$BE30,1,0),0),0)</f>
        <v>0</v>
      </c>
      <c r="PG25" s="225">
        <f>IF(PG$19-'様式３（療養者名簿）（⑤の場合）'!$BD30+1&lt;=15,IF(PG$19&gt;='様式３（療養者名簿）（⑤の場合）'!$BD30,IF(PG$19&lt;='様式３（療養者名簿）（⑤の場合）'!$BE30,1,0),0),0)</f>
        <v>0</v>
      </c>
      <c r="PH25" s="225">
        <f>IF(PH$19-'様式３（療養者名簿）（⑤の場合）'!$BD30+1&lt;=15,IF(PH$19&gt;='様式３（療養者名簿）（⑤の場合）'!$BD30,IF(PH$19&lt;='様式３（療養者名簿）（⑤の場合）'!$BE30,1,0),0),0)</f>
        <v>0</v>
      </c>
      <c r="PI25" s="225">
        <f>IF(PI$19-'様式３（療養者名簿）（⑤の場合）'!$BD30+1&lt;=15,IF(PI$19&gt;='様式３（療養者名簿）（⑤の場合）'!$BD30,IF(PI$19&lt;='様式３（療養者名簿）（⑤の場合）'!$BE30,1,0),0),0)</f>
        <v>0</v>
      </c>
      <c r="PJ25" s="225">
        <f>IF(PJ$19-'様式３（療養者名簿）（⑤の場合）'!$BD30+1&lt;=15,IF(PJ$19&gt;='様式３（療養者名簿）（⑤の場合）'!$BD30,IF(PJ$19&lt;='様式３（療養者名簿）（⑤の場合）'!$BE30,1,0),0),0)</f>
        <v>0</v>
      </c>
      <c r="PK25" s="225">
        <f>IF(PK$19-'様式３（療養者名簿）（⑤の場合）'!$BD30+1&lt;=15,IF(PK$19&gt;='様式３（療養者名簿）（⑤の場合）'!$BD30,IF(PK$19&lt;='様式３（療養者名簿）（⑤の場合）'!$BE30,1,0),0),0)</f>
        <v>0</v>
      </c>
      <c r="PL25" s="225">
        <f>IF(PL$19-'様式３（療養者名簿）（⑤の場合）'!$BD30+1&lt;=15,IF(PL$19&gt;='様式３（療養者名簿）（⑤の場合）'!$BD30,IF(PL$19&lt;='様式３（療養者名簿）（⑤の場合）'!$BE30,1,0),0),0)</f>
        <v>0</v>
      </c>
      <c r="PM25" s="225">
        <f>IF(PM$19-'様式３（療養者名簿）（⑤の場合）'!$BD30+1&lt;=15,IF(PM$19&gt;='様式３（療養者名簿）（⑤の場合）'!$BD30,IF(PM$19&lt;='様式３（療養者名簿）（⑤の場合）'!$BE30,1,0),0),0)</f>
        <v>0</v>
      </c>
      <c r="PN25" s="225">
        <f>IF(PN$19-'様式３（療養者名簿）（⑤の場合）'!$BD30+1&lt;=15,IF(PN$19&gt;='様式３（療養者名簿）（⑤の場合）'!$BD30,IF(PN$19&lt;='様式３（療養者名簿）（⑤の場合）'!$BE30,1,0),0),0)</f>
        <v>0</v>
      </c>
      <c r="PO25" s="225">
        <f>IF(PO$19-'様式３（療養者名簿）（⑤の場合）'!$BD30+1&lt;=15,IF(PO$19&gt;='様式３（療養者名簿）（⑤の場合）'!$BD30,IF(PO$19&lt;='様式３（療養者名簿）（⑤の場合）'!$BE30,1,0),0),0)</f>
        <v>0</v>
      </c>
      <c r="PP25" s="225">
        <f>IF(PP$19-'様式３（療養者名簿）（⑤の場合）'!$BD30+1&lt;=15,IF(PP$19&gt;='様式３（療養者名簿）（⑤の場合）'!$BD30,IF(PP$19&lt;='様式３（療養者名簿）（⑤の場合）'!$BE30,1,0),0),0)</f>
        <v>0</v>
      </c>
      <c r="PQ25" s="225">
        <f>IF(PQ$19-'様式３（療養者名簿）（⑤の場合）'!$BD30+1&lt;=15,IF(PQ$19&gt;='様式３（療養者名簿）（⑤の場合）'!$BD30,IF(PQ$19&lt;='様式３（療養者名簿）（⑤の場合）'!$BE30,1,0),0),0)</f>
        <v>0</v>
      </c>
      <c r="PR25" s="225">
        <f>IF(PR$19-'様式３（療養者名簿）（⑤の場合）'!$BD30+1&lt;=15,IF(PR$19&gt;='様式３（療養者名簿）（⑤の場合）'!$BD30,IF(PR$19&lt;='様式３（療養者名簿）（⑤の場合）'!$BE30,1,0),0),0)</f>
        <v>0</v>
      </c>
      <c r="PS25" s="225">
        <f>IF(PS$19-'様式３（療養者名簿）（⑤の場合）'!$BD30+1&lt;=15,IF(PS$19&gt;='様式３（療養者名簿）（⑤の場合）'!$BD30,IF(PS$19&lt;='様式３（療養者名簿）（⑤の場合）'!$BE30,1,0),0),0)</f>
        <v>0</v>
      </c>
      <c r="PT25" s="225">
        <f>IF(PT$19-'様式３（療養者名簿）（⑤の場合）'!$BD30+1&lt;=15,IF(PT$19&gt;='様式３（療養者名簿）（⑤の場合）'!$BD30,IF(PT$19&lt;='様式３（療養者名簿）（⑤の場合）'!$BE30,1,0),0),0)</f>
        <v>0</v>
      </c>
      <c r="PU25" s="225">
        <f>IF(PU$19-'様式３（療養者名簿）（⑤の場合）'!$BD30+1&lt;=15,IF(PU$19&gt;='様式３（療養者名簿）（⑤の場合）'!$BD30,IF(PU$19&lt;='様式３（療養者名簿）（⑤の場合）'!$BE30,1,0),0),0)</f>
        <v>0</v>
      </c>
      <c r="PV25" s="225">
        <f>IF(PV$19-'様式３（療養者名簿）（⑤の場合）'!$BD30+1&lt;=15,IF(PV$19&gt;='様式３（療養者名簿）（⑤の場合）'!$BD30,IF(PV$19&lt;='様式３（療養者名簿）（⑤の場合）'!$BE30,1,0),0),0)</f>
        <v>0</v>
      </c>
      <c r="PW25" s="225">
        <f>IF(PW$19-'様式３（療養者名簿）（⑤の場合）'!$BD30+1&lt;=15,IF(PW$19&gt;='様式３（療養者名簿）（⑤の場合）'!$BD30,IF(PW$19&lt;='様式３（療養者名簿）（⑤の場合）'!$BE30,1,0),0),0)</f>
        <v>0</v>
      </c>
      <c r="PX25" s="225">
        <f>IF(PX$19-'様式３（療養者名簿）（⑤の場合）'!$BD30+1&lt;=15,IF(PX$19&gt;='様式３（療養者名簿）（⑤の場合）'!$BD30,IF(PX$19&lt;='様式３（療養者名簿）（⑤の場合）'!$BE30,1,0),0),0)</f>
        <v>0</v>
      </c>
      <c r="PY25" s="225">
        <f>IF(PY$19-'様式３（療養者名簿）（⑤の場合）'!$BD30+1&lt;=15,IF(PY$19&gt;='様式３（療養者名簿）（⑤の場合）'!$BD30,IF(PY$19&lt;='様式３（療養者名簿）（⑤の場合）'!$BE30,1,0),0),0)</f>
        <v>0</v>
      </c>
      <c r="PZ25" s="225">
        <f>IF(PZ$19-'様式３（療養者名簿）（⑤の場合）'!$BD30+1&lt;=15,IF(PZ$19&gt;='様式３（療養者名簿）（⑤の場合）'!$BD30,IF(PZ$19&lt;='様式３（療養者名簿）（⑤の場合）'!$BE30,1,0),0),0)</f>
        <v>0</v>
      </c>
      <c r="QA25" s="225">
        <f>IF(QA$19-'様式３（療養者名簿）（⑤の場合）'!$BD30+1&lt;=15,IF(QA$19&gt;='様式３（療養者名簿）（⑤の場合）'!$BD30,IF(QA$19&lt;='様式３（療養者名簿）（⑤の場合）'!$BE30,1,0),0),0)</f>
        <v>0</v>
      </c>
      <c r="QB25" s="225">
        <f>IF(QB$19-'様式３（療養者名簿）（⑤の場合）'!$BD30+1&lt;=15,IF(QB$19&gt;='様式３（療養者名簿）（⑤の場合）'!$BD30,IF(QB$19&lt;='様式３（療養者名簿）（⑤の場合）'!$BE30,1,0),0),0)</f>
        <v>0</v>
      </c>
      <c r="QC25" s="225">
        <f>IF(QC$19-'様式３（療養者名簿）（⑤の場合）'!$BD30+1&lt;=15,IF(QC$19&gt;='様式３（療養者名簿）（⑤の場合）'!$BD30,IF(QC$19&lt;='様式３（療養者名簿）（⑤の場合）'!$BE30,1,0),0),0)</f>
        <v>0</v>
      </c>
      <c r="QD25" s="225">
        <f>IF(QD$19-'様式３（療養者名簿）（⑤の場合）'!$BD30+1&lt;=15,IF(QD$19&gt;='様式３（療養者名簿）（⑤の場合）'!$BD30,IF(QD$19&lt;='様式３（療養者名簿）（⑤の場合）'!$BE30,1,0),0),0)</f>
        <v>0</v>
      </c>
      <c r="QE25" s="225">
        <f>IF(QE$19-'様式３（療養者名簿）（⑤の場合）'!$BD30+1&lt;=15,IF(QE$19&gt;='様式３（療養者名簿）（⑤の場合）'!$BD30,IF(QE$19&lt;='様式３（療養者名簿）（⑤の場合）'!$BE30,1,0),0),0)</f>
        <v>0</v>
      </c>
      <c r="QF25" s="225">
        <f>IF(QF$19-'様式３（療養者名簿）（⑤の場合）'!$BD30+1&lt;=15,IF(QF$19&gt;='様式３（療養者名簿）（⑤の場合）'!$BD30,IF(QF$19&lt;='様式３（療養者名簿）（⑤の場合）'!$BE30,1,0),0),0)</f>
        <v>0</v>
      </c>
      <c r="QG25" s="225">
        <f>IF(QG$19-'様式３（療養者名簿）（⑤の場合）'!$BD30+1&lt;=15,IF(QG$19&gt;='様式３（療養者名簿）（⑤の場合）'!$BD30,IF(QG$19&lt;='様式３（療養者名簿）（⑤の場合）'!$BE30,1,0),0),0)</f>
        <v>0</v>
      </c>
      <c r="QH25" s="225">
        <f>IF(QH$19-'様式３（療養者名簿）（⑤の場合）'!$BD30+1&lt;=15,IF(QH$19&gt;='様式３（療養者名簿）（⑤の場合）'!$BD30,IF(QH$19&lt;='様式３（療養者名簿）（⑤の場合）'!$BE30,1,0),0),0)</f>
        <v>0</v>
      </c>
      <c r="QI25" s="225">
        <f>IF(QI$19-'様式３（療養者名簿）（⑤の場合）'!$BD30+1&lt;=15,IF(QI$19&gt;='様式３（療養者名簿）（⑤の場合）'!$BD30,IF(QI$19&lt;='様式３（療養者名簿）（⑤の場合）'!$BE30,1,0),0),0)</f>
        <v>0</v>
      </c>
      <c r="QJ25" s="225">
        <f>IF(QJ$19-'様式３（療養者名簿）（⑤の場合）'!$BD30+1&lt;=15,IF(QJ$19&gt;='様式３（療養者名簿）（⑤の場合）'!$BD30,IF(QJ$19&lt;='様式３（療養者名簿）（⑤の場合）'!$BE30,1,0),0),0)</f>
        <v>0</v>
      </c>
      <c r="QK25" s="225">
        <f>IF(QK$19-'様式３（療養者名簿）（⑤の場合）'!$BD30+1&lt;=15,IF(QK$19&gt;='様式３（療養者名簿）（⑤の場合）'!$BD30,IF(QK$19&lt;='様式３（療養者名簿）（⑤の場合）'!$BE30,1,0),0),0)</f>
        <v>0</v>
      </c>
      <c r="QL25" s="225">
        <f>IF(QL$19-'様式３（療養者名簿）（⑤の場合）'!$BD30+1&lt;=15,IF(QL$19&gt;='様式３（療養者名簿）（⑤の場合）'!$BD30,IF(QL$19&lt;='様式３（療養者名簿）（⑤の場合）'!$BE30,1,0),0),0)</f>
        <v>0</v>
      </c>
      <c r="QM25" s="225">
        <f>IF(QM$19-'様式３（療養者名簿）（⑤の場合）'!$BD30+1&lt;=15,IF(QM$19&gt;='様式３（療養者名簿）（⑤の場合）'!$BD30,IF(QM$19&lt;='様式３（療養者名簿）（⑤の場合）'!$BE30,1,0),0),0)</f>
        <v>0</v>
      </c>
      <c r="QN25" s="225">
        <f>IF(QN$19-'様式３（療養者名簿）（⑤の場合）'!$BD30+1&lt;=15,IF(QN$19&gt;='様式３（療養者名簿）（⑤の場合）'!$BD30,IF(QN$19&lt;='様式３（療養者名簿）（⑤の場合）'!$BE30,1,0),0),0)</f>
        <v>0</v>
      </c>
      <c r="QO25" s="225">
        <f>IF(QO$19-'様式３（療養者名簿）（⑤の場合）'!$BD30+1&lt;=15,IF(QO$19&gt;='様式３（療養者名簿）（⑤の場合）'!$BD30,IF(QO$19&lt;='様式３（療養者名簿）（⑤の場合）'!$BE30,1,0),0),0)</f>
        <v>0</v>
      </c>
      <c r="QP25" s="225">
        <f>IF(QP$19-'様式３（療養者名簿）（⑤の場合）'!$BD30+1&lt;=15,IF(QP$19&gt;='様式３（療養者名簿）（⑤の場合）'!$BD30,IF(QP$19&lt;='様式３（療養者名簿）（⑤の場合）'!$BE30,1,0),0),0)</f>
        <v>0</v>
      </c>
      <c r="QQ25" s="225">
        <f>IF(QQ$19-'様式３（療養者名簿）（⑤の場合）'!$BD30+1&lt;=15,IF(QQ$19&gt;='様式３（療養者名簿）（⑤の場合）'!$BD30,IF(QQ$19&lt;='様式３（療養者名簿）（⑤の場合）'!$BE30,1,0),0),0)</f>
        <v>0</v>
      </c>
      <c r="QR25" s="225">
        <f>IF(QR$19-'様式３（療養者名簿）（⑤の場合）'!$BD30+1&lt;=15,IF(QR$19&gt;='様式３（療養者名簿）（⑤の場合）'!$BD30,IF(QR$19&lt;='様式３（療養者名簿）（⑤の場合）'!$BE30,1,0),0),0)</f>
        <v>0</v>
      </c>
      <c r="QS25" s="225">
        <f>IF(QS$19-'様式３（療養者名簿）（⑤の場合）'!$BD30+1&lt;=15,IF(QS$19&gt;='様式３（療養者名簿）（⑤の場合）'!$BD30,IF(QS$19&lt;='様式３（療養者名簿）（⑤の場合）'!$BE30,1,0),0),0)</f>
        <v>0</v>
      </c>
      <c r="QT25" s="225">
        <f>IF(QT$19-'様式３（療養者名簿）（⑤の場合）'!$BD30+1&lt;=15,IF(QT$19&gt;='様式３（療養者名簿）（⑤の場合）'!$BD30,IF(QT$19&lt;='様式３（療養者名簿）（⑤の場合）'!$BE30,1,0),0),0)</f>
        <v>0</v>
      </c>
      <c r="QU25" s="225">
        <f>IF(QU$19-'様式３（療養者名簿）（⑤の場合）'!$BD30+1&lt;=15,IF(QU$19&gt;='様式３（療養者名簿）（⑤の場合）'!$BD30,IF(QU$19&lt;='様式３（療養者名簿）（⑤の場合）'!$BE30,1,0),0),0)</f>
        <v>0</v>
      </c>
      <c r="QV25" s="225">
        <f>IF(QV$19-'様式３（療養者名簿）（⑤の場合）'!$BD30+1&lt;=15,IF(QV$19&gt;='様式３（療養者名簿）（⑤の場合）'!$BD30,IF(QV$19&lt;='様式３（療養者名簿）（⑤の場合）'!$BE30,1,0),0),0)</f>
        <v>0</v>
      </c>
      <c r="QW25" s="225">
        <f>IF(QW$19-'様式３（療養者名簿）（⑤の場合）'!$BD30+1&lt;=15,IF(QW$19&gt;='様式３（療養者名簿）（⑤の場合）'!$BD30,IF(QW$19&lt;='様式３（療養者名簿）（⑤の場合）'!$BE30,1,0),0),0)</f>
        <v>0</v>
      </c>
      <c r="QX25" s="225">
        <f>IF(QX$19-'様式３（療養者名簿）（⑤の場合）'!$BD30+1&lt;=15,IF(QX$19&gt;='様式３（療養者名簿）（⑤の場合）'!$BD30,IF(QX$19&lt;='様式３（療養者名簿）（⑤の場合）'!$BE30,1,0),0),0)</f>
        <v>0</v>
      </c>
      <c r="QY25" s="225">
        <f>IF(QY$19-'様式３（療養者名簿）（⑤の場合）'!$BD30+1&lt;=15,IF(QY$19&gt;='様式３（療養者名簿）（⑤の場合）'!$BD30,IF(QY$19&lt;='様式３（療養者名簿）（⑤の場合）'!$BE30,1,0),0),0)</f>
        <v>0</v>
      </c>
      <c r="QZ25" s="225">
        <f>IF(QZ$19-'様式３（療養者名簿）（⑤の場合）'!$BD30+1&lt;=15,IF(QZ$19&gt;='様式３（療養者名簿）（⑤の場合）'!$BD30,IF(QZ$19&lt;='様式３（療養者名簿）（⑤の場合）'!$BE30,1,0),0),0)</f>
        <v>0</v>
      </c>
      <c r="RA25" s="225">
        <f>IF(RA$19-'様式３（療養者名簿）（⑤の場合）'!$BD30+1&lt;=15,IF(RA$19&gt;='様式３（療養者名簿）（⑤の場合）'!$BD30,IF(RA$19&lt;='様式３（療養者名簿）（⑤の場合）'!$BE30,1,0),0),0)</f>
        <v>0</v>
      </c>
      <c r="RB25" s="225">
        <f>IF(RB$19-'様式３（療養者名簿）（⑤の場合）'!$BD30+1&lt;=15,IF(RB$19&gt;='様式３（療養者名簿）（⑤の場合）'!$BD30,IF(RB$19&lt;='様式３（療養者名簿）（⑤の場合）'!$BE30,1,0),0),0)</f>
        <v>0</v>
      </c>
      <c r="RC25" s="225">
        <f>IF(RC$19-'様式３（療養者名簿）（⑤の場合）'!$BD30+1&lt;=15,IF(RC$19&gt;='様式３（療養者名簿）（⑤の場合）'!$BD30,IF(RC$19&lt;='様式３（療養者名簿）（⑤の場合）'!$BE30,1,0),0),0)</f>
        <v>0</v>
      </c>
      <c r="RD25" s="225">
        <f>IF(RD$19-'様式３（療養者名簿）（⑤の場合）'!$BD30+1&lt;=15,IF(RD$19&gt;='様式３（療養者名簿）（⑤の場合）'!$BD30,IF(RD$19&lt;='様式３（療養者名簿）（⑤の場合）'!$BE30,1,0),0),0)</f>
        <v>0</v>
      </c>
      <c r="RE25" s="225">
        <f>IF(RE$19-'様式３（療養者名簿）（⑤の場合）'!$BD30+1&lt;=15,IF(RE$19&gt;='様式３（療養者名簿）（⑤の場合）'!$BD30,IF(RE$19&lt;='様式３（療養者名簿）（⑤の場合）'!$BE30,1,0),0),0)</f>
        <v>0</v>
      </c>
      <c r="RF25" s="225">
        <f>IF(RF$19-'様式３（療養者名簿）（⑤の場合）'!$BD30+1&lt;=15,IF(RF$19&gt;='様式３（療養者名簿）（⑤の場合）'!$BD30,IF(RF$19&lt;='様式３（療養者名簿）（⑤の場合）'!$BE30,1,0),0),0)</f>
        <v>0</v>
      </c>
      <c r="RG25" s="225">
        <f>IF(RG$19-'様式３（療養者名簿）（⑤の場合）'!$BD30+1&lt;=15,IF(RG$19&gt;='様式３（療養者名簿）（⑤の場合）'!$BD30,IF(RG$19&lt;='様式３（療養者名簿）（⑤の場合）'!$BE30,1,0),0),0)</f>
        <v>0</v>
      </c>
      <c r="RH25" s="225">
        <f>IF(RH$19-'様式３（療養者名簿）（⑤の場合）'!$BD30+1&lt;=15,IF(RH$19&gt;='様式３（療養者名簿）（⑤の場合）'!$BD30,IF(RH$19&lt;='様式３（療養者名簿）（⑤の場合）'!$BE30,1,0),0),0)</f>
        <v>0</v>
      </c>
      <c r="RI25" s="225">
        <f>IF(RI$19-'様式３（療養者名簿）（⑤の場合）'!$BD30+1&lt;=15,IF(RI$19&gt;='様式３（療養者名簿）（⑤の場合）'!$BD30,IF(RI$19&lt;='様式３（療養者名簿）（⑤の場合）'!$BE30,1,0),0),0)</f>
        <v>0</v>
      </c>
      <c r="RJ25" s="225">
        <f>IF(RJ$19-'様式３（療養者名簿）（⑤の場合）'!$BD30+1&lt;=15,IF(RJ$19&gt;='様式３（療養者名簿）（⑤の場合）'!$BD30,IF(RJ$19&lt;='様式３（療養者名簿）（⑤の場合）'!$BE30,1,0),0),0)</f>
        <v>0</v>
      </c>
      <c r="RK25" s="225">
        <f>IF(RK$19-'様式３（療養者名簿）（⑤の場合）'!$BD30+1&lt;=15,IF(RK$19&gt;='様式３（療養者名簿）（⑤の場合）'!$BD30,IF(RK$19&lt;='様式３（療養者名簿）（⑤の場合）'!$BE30,1,0),0),0)</f>
        <v>0</v>
      </c>
      <c r="RL25" s="225">
        <f>IF(RL$19-'様式３（療養者名簿）（⑤の場合）'!$BD30+1&lt;=15,IF(RL$19&gt;='様式３（療養者名簿）（⑤の場合）'!$BD30,IF(RL$19&lt;='様式３（療養者名簿）（⑤の場合）'!$BE30,1,0),0),0)</f>
        <v>0</v>
      </c>
      <c r="RM25" s="225">
        <f>IF(RM$19-'様式３（療養者名簿）（⑤の場合）'!$BD30+1&lt;=15,IF(RM$19&gt;='様式３（療養者名簿）（⑤の場合）'!$BD30,IF(RM$19&lt;='様式３（療養者名簿）（⑤の場合）'!$BE30,1,0),0),0)</f>
        <v>0</v>
      </c>
      <c r="RN25" s="225">
        <f>IF(RN$19-'様式３（療養者名簿）（⑤の場合）'!$BD30+1&lt;=15,IF(RN$19&gt;='様式３（療養者名簿）（⑤の場合）'!$BD30,IF(RN$19&lt;='様式３（療養者名簿）（⑤の場合）'!$BE30,1,0),0),0)</f>
        <v>0</v>
      </c>
      <c r="RO25" s="225">
        <f>IF(RO$19-'様式３（療養者名簿）（⑤の場合）'!$BD30+1&lt;=15,IF(RO$19&gt;='様式３（療養者名簿）（⑤の場合）'!$BD30,IF(RO$19&lt;='様式３（療養者名簿）（⑤の場合）'!$BE30,1,0),0),0)</f>
        <v>0</v>
      </c>
      <c r="RP25" s="225">
        <f>IF(RP$19-'様式３（療養者名簿）（⑤の場合）'!$BD30+1&lt;=15,IF(RP$19&gt;='様式３（療養者名簿）（⑤の場合）'!$BD30,IF(RP$19&lt;='様式３（療養者名簿）（⑤の場合）'!$BE30,1,0),0),0)</f>
        <v>0</v>
      </c>
      <c r="RQ25" s="225">
        <f>IF(RQ$19-'様式３（療養者名簿）（⑤の場合）'!$BD30+1&lt;=15,IF(RQ$19&gt;='様式３（療養者名簿）（⑤の場合）'!$BD30,IF(RQ$19&lt;='様式３（療養者名簿）（⑤の場合）'!$BE30,1,0),0),0)</f>
        <v>0</v>
      </c>
      <c r="RR25" s="225">
        <f>IF(RR$19-'様式３（療養者名簿）（⑤の場合）'!$BD30+1&lt;=15,IF(RR$19&gt;='様式３（療養者名簿）（⑤の場合）'!$BD30,IF(RR$19&lt;='様式３（療養者名簿）（⑤の場合）'!$BE30,1,0),0),0)</f>
        <v>0</v>
      </c>
      <c r="RS25" s="225">
        <f>IF(RS$19-'様式３（療養者名簿）（⑤の場合）'!$BD30+1&lt;=15,IF(RS$19&gt;='様式３（療養者名簿）（⑤の場合）'!$BD30,IF(RS$19&lt;='様式３（療養者名簿）（⑤の場合）'!$BE30,1,0),0),0)</f>
        <v>0</v>
      </c>
      <c r="RT25" s="225">
        <f>IF(RT$19-'様式３（療養者名簿）（⑤の場合）'!$BD30+1&lt;=15,IF(RT$19&gt;='様式３（療養者名簿）（⑤の場合）'!$BD30,IF(RT$19&lt;='様式３（療養者名簿）（⑤の場合）'!$BE30,1,0),0),0)</f>
        <v>0</v>
      </c>
      <c r="RU25" s="225">
        <f>IF(RU$19-'様式３（療養者名簿）（⑤の場合）'!$BD30+1&lt;=15,IF(RU$19&gt;='様式３（療養者名簿）（⑤の場合）'!$BD30,IF(RU$19&lt;='様式３（療養者名簿）（⑤の場合）'!$BE30,1,0),0),0)</f>
        <v>0</v>
      </c>
      <c r="RV25" s="225">
        <f>IF(RV$19-'様式３（療養者名簿）（⑤の場合）'!$BD30+1&lt;=15,IF(RV$19&gt;='様式３（療養者名簿）（⑤の場合）'!$BD30,IF(RV$19&lt;='様式３（療養者名簿）（⑤の場合）'!$BE30,1,0),0),0)</f>
        <v>0</v>
      </c>
      <c r="RW25" s="225">
        <f>IF(RW$19-'様式３（療養者名簿）（⑤の場合）'!$BD30+1&lt;=15,IF(RW$19&gt;='様式３（療養者名簿）（⑤の場合）'!$BD30,IF(RW$19&lt;='様式３（療養者名簿）（⑤の場合）'!$BE30,1,0),0),0)</f>
        <v>0</v>
      </c>
      <c r="RX25" s="225">
        <f>IF(RX$19-'様式３（療養者名簿）（⑤の場合）'!$BD30+1&lt;=15,IF(RX$19&gt;='様式３（療養者名簿）（⑤の場合）'!$BD30,IF(RX$19&lt;='様式３（療養者名簿）（⑤の場合）'!$BE30,1,0),0),0)</f>
        <v>0</v>
      </c>
      <c r="RY25" s="225">
        <f>IF(RY$19-'様式３（療養者名簿）（⑤の場合）'!$BD30+1&lt;=15,IF(RY$19&gt;='様式３（療養者名簿）（⑤の場合）'!$BD30,IF(RY$19&lt;='様式３（療養者名簿）（⑤の場合）'!$BE30,1,0),0),0)</f>
        <v>0</v>
      </c>
      <c r="RZ25" s="225">
        <f>IF(RZ$19-'様式３（療養者名簿）（⑤の場合）'!$BD30+1&lt;=15,IF(RZ$19&gt;='様式３（療養者名簿）（⑤の場合）'!$BD30,IF(RZ$19&lt;='様式３（療養者名簿）（⑤の場合）'!$BE30,1,0),0),0)</f>
        <v>0</v>
      </c>
      <c r="SA25" s="225">
        <f>IF(SA$19-'様式３（療養者名簿）（⑤の場合）'!$BD30+1&lt;=15,IF(SA$19&gt;='様式３（療養者名簿）（⑤の場合）'!$BD30,IF(SA$19&lt;='様式３（療養者名簿）（⑤の場合）'!$BE30,1,0),0),0)</f>
        <v>0</v>
      </c>
      <c r="SB25" s="225">
        <f>IF(SB$19-'様式３（療養者名簿）（⑤の場合）'!$BD30+1&lt;=15,IF(SB$19&gt;='様式３（療養者名簿）（⑤の場合）'!$BD30,IF(SB$19&lt;='様式３（療養者名簿）（⑤の場合）'!$BE30,1,0),0),0)</f>
        <v>0</v>
      </c>
      <c r="SC25" s="225">
        <f>IF(SC$19-'様式３（療養者名簿）（⑤の場合）'!$BD30+1&lt;=15,IF(SC$19&gt;='様式３（療養者名簿）（⑤の場合）'!$BD30,IF(SC$19&lt;='様式３（療養者名簿）（⑤の場合）'!$BE30,1,0),0),0)</f>
        <v>0</v>
      </c>
      <c r="SD25" s="225">
        <f>IF(SD$19-'様式３（療養者名簿）（⑤の場合）'!$BD30+1&lt;=15,IF(SD$19&gt;='様式３（療養者名簿）（⑤の場合）'!$BD30,IF(SD$19&lt;='様式３（療養者名簿）（⑤の場合）'!$BE30,1,0),0),0)</f>
        <v>0</v>
      </c>
      <c r="SE25" s="225">
        <f>IF(SE$19-'様式３（療養者名簿）（⑤の場合）'!$BD30+1&lt;=15,IF(SE$19&gt;='様式３（療養者名簿）（⑤の場合）'!$BD30,IF(SE$19&lt;='様式３（療養者名簿）（⑤の場合）'!$BE30,1,0),0),0)</f>
        <v>0</v>
      </c>
      <c r="SF25" s="225">
        <f>IF(SF$19-'様式３（療養者名簿）（⑤の場合）'!$BD30+1&lt;=15,IF(SF$19&gt;='様式３（療養者名簿）（⑤の場合）'!$BD30,IF(SF$19&lt;='様式３（療養者名簿）（⑤の場合）'!$BE30,1,0),0),0)</f>
        <v>0</v>
      </c>
      <c r="SG25" s="225">
        <f>IF(SG$19-'様式３（療養者名簿）（⑤の場合）'!$BD30+1&lt;=15,IF(SG$19&gt;='様式３（療養者名簿）（⑤の場合）'!$BD30,IF(SG$19&lt;='様式３（療養者名簿）（⑤の場合）'!$BE30,1,0),0),0)</f>
        <v>0</v>
      </c>
      <c r="SH25" s="225">
        <f>IF(SH$19-'様式３（療養者名簿）（⑤の場合）'!$BD30+1&lt;=15,IF(SH$19&gt;='様式３（療養者名簿）（⑤の場合）'!$BD30,IF(SH$19&lt;='様式３（療養者名簿）（⑤の場合）'!$BE30,1,0),0),0)</f>
        <v>0</v>
      </c>
      <c r="SI25" s="225">
        <f>IF(SI$19-'様式３（療養者名簿）（⑤の場合）'!$BD30+1&lt;=15,IF(SI$19&gt;='様式３（療養者名簿）（⑤の場合）'!$BD30,IF(SI$19&lt;='様式３（療養者名簿）（⑤の場合）'!$BE30,1,0),0),0)</f>
        <v>0</v>
      </c>
      <c r="SJ25" s="225">
        <f>IF(SJ$19-'様式３（療養者名簿）（⑤の場合）'!$BD30+1&lt;=15,IF(SJ$19&gt;='様式３（療養者名簿）（⑤の場合）'!$BD30,IF(SJ$19&lt;='様式３（療養者名簿）（⑤の場合）'!$BE30,1,0),0),0)</f>
        <v>0</v>
      </c>
      <c r="SK25" s="225">
        <f>IF(SK$19-'様式３（療養者名簿）（⑤の場合）'!$BD30+1&lt;=15,IF(SK$19&gt;='様式３（療養者名簿）（⑤の場合）'!$BD30,IF(SK$19&lt;='様式３（療養者名簿）（⑤の場合）'!$BE30,1,0),0),0)</f>
        <v>0</v>
      </c>
      <c r="SL25" s="225">
        <f>IF(SL$19-'様式３（療養者名簿）（⑤の場合）'!$BD30+1&lt;=15,IF(SL$19&gt;='様式３（療養者名簿）（⑤の場合）'!$BD30,IF(SL$19&lt;='様式３（療養者名簿）（⑤の場合）'!$BE30,1,0),0),0)</f>
        <v>0</v>
      </c>
      <c r="SM25" s="225">
        <f>IF(SM$19-'様式３（療養者名簿）（⑤の場合）'!$BD30+1&lt;=15,IF(SM$19&gt;='様式３（療養者名簿）（⑤の場合）'!$BD30,IF(SM$19&lt;='様式３（療養者名簿）（⑤の場合）'!$BE30,1,0),0),0)</f>
        <v>0</v>
      </c>
      <c r="SN25" s="225">
        <f>IF(SN$19-'様式３（療養者名簿）（⑤の場合）'!$BD30+1&lt;=15,IF(SN$19&gt;='様式３（療養者名簿）（⑤の場合）'!$BD30,IF(SN$19&lt;='様式３（療養者名簿）（⑤の場合）'!$BE30,1,0),0),0)</f>
        <v>0</v>
      </c>
      <c r="SO25" s="225">
        <f>IF(SO$19-'様式３（療養者名簿）（⑤の場合）'!$BD30+1&lt;=15,IF(SO$19&gt;='様式３（療養者名簿）（⑤の場合）'!$BD30,IF(SO$19&lt;='様式３（療養者名簿）（⑤の場合）'!$BE30,1,0),0),0)</f>
        <v>0</v>
      </c>
      <c r="SP25" s="225">
        <f>IF(SP$19-'様式３（療養者名簿）（⑤の場合）'!$BD30+1&lt;=15,IF(SP$19&gt;='様式３（療養者名簿）（⑤の場合）'!$BD30,IF(SP$19&lt;='様式３（療養者名簿）（⑤の場合）'!$BE30,1,0),0),0)</f>
        <v>0</v>
      </c>
      <c r="SQ25" s="225">
        <f>IF(SQ$19-'様式３（療養者名簿）（⑤の場合）'!$BD30+1&lt;=15,IF(SQ$19&gt;='様式３（療養者名簿）（⑤の場合）'!$BD30,IF(SQ$19&lt;='様式３（療養者名簿）（⑤の場合）'!$BE30,1,0),0),0)</f>
        <v>0</v>
      </c>
      <c r="SR25" s="225">
        <f>IF(SR$19-'様式３（療養者名簿）（⑤の場合）'!$BD30+1&lt;=15,IF(SR$19&gt;='様式３（療養者名簿）（⑤の場合）'!$BD30,IF(SR$19&lt;='様式３（療養者名簿）（⑤の場合）'!$BE30,1,0),0),0)</f>
        <v>0</v>
      </c>
      <c r="SS25" s="225">
        <f>IF(SS$19-'様式３（療養者名簿）（⑤の場合）'!$BD30+1&lt;=15,IF(SS$19&gt;='様式３（療養者名簿）（⑤の場合）'!$BD30,IF(SS$19&lt;='様式３（療養者名簿）（⑤の場合）'!$BE30,1,0),0),0)</f>
        <v>0</v>
      </c>
      <c r="ST25" s="225">
        <f>IF(ST$19-'様式３（療養者名簿）（⑤の場合）'!$BD30+1&lt;=15,IF(ST$19&gt;='様式３（療養者名簿）（⑤の場合）'!$BD30,IF(ST$19&lt;='様式３（療養者名簿）（⑤の場合）'!$BE30,1,0),0),0)</f>
        <v>0</v>
      </c>
      <c r="SU25" s="225">
        <f>IF(SU$19-'様式３（療養者名簿）（⑤の場合）'!$BD30+1&lt;=15,IF(SU$19&gt;='様式３（療養者名簿）（⑤の場合）'!$BD30,IF(SU$19&lt;='様式３（療養者名簿）（⑤の場合）'!$BE30,1,0),0),0)</f>
        <v>0</v>
      </c>
      <c r="SV25" s="225">
        <f>IF(SV$19-'様式３（療養者名簿）（⑤の場合）'!$BD30+1&lt;=15,IF(SV$19&gt;='様式３（療養者名簿）（⑤の場合）'!$BD30,IF(SV$19&lt;='様式３（療養者名簿）（⑤の場合）'!$BE30,1,0),0),0)</f>
        <v>0</v>
      </c>
      <c r="SW25" s="225">
        <f>IF(SW$19-'様式３（療養者名簿）（⑤の場合）'!$BD30+1&lt;=15,IF(SW$19&gt;='様式３（療養者名簿）（⑤の場合）'!$BD30,IF(SW$19&lt;='様式３（療養者名簿）（⑤の場合）'!$BE30,1,0),0),0)</f>
        <v>0</v>
      </c>
      <c r="SX25" s="225">
        <f>IF(SX$19-'様式３（療養者名簿）（⑤の場合）'!$BD30+1&lt;=15,IF(SX$19&gt;='様式３（療養者名簿）（⑤の場合）'!$BD30,IF(SX$19&lt;='様式３（療養者名簿）（⑤の場合）'!$BE30,1,0),0),0)</f>
        <v>0</v>
      </c>
      <c r="SY25" s="225">
        <f>IF(SY$19-'様式３（療養者名簿）（⑤の場合）'!$BD30+1&lt;=15,IF(SY$19&gt;='様式３（療養者名簿）（⑤の場合）'!$BD30,IF(SY$19&lt;='様式３（療養者名簿）（⑤の場合）'!$BE30,1,0),0),0)</f>
        <v>0</v>
      </c>
      <c r="SZ25" s="225">
        <f>IF(SZ$19-'様式３（療養者名簿）（⑤の場合）'!$BD30+1&lt;=15,IF(SZ$19&gt;='様式３（療養者名簿）（⑤の場合）'!$BD30,IF(SZ$19&lt;='様式３（療養者名簿）（⑤の場合）'!$BE30,1,0),0),0)</f>
        <v>0</v>
      </c>
      <c r="TA25" s="225">
        <f>IF(TA$19-'様式３（療養者名簿）（⑤の場合）'!$BD30+1&lt;=15,IF(TA$19&gt;='様式３（療養者名簿）（⑤の場合）'!$BD30,IF(TA$19&lt;='様式３（療養者名簿）（⑤の場合）'!$BE30,1,0),0),0)</f>
        <v>0</v>
      </c>
      <c r="TB25" s="225">
        <f>IF(TB$19-'様式３（療養者名簿）（⑤の場合）'!$BD30+1&lt;=15,IF(TB$19&gt;='様式３（療養者名簿）（⑤の場合）'!$BD30,IF(TB$19&lt;='様式３（療養者名簿）（⑤の場合）'!$BE30,1,0),0),0)</f>
        <v>0</v>
      </c>
      <c r="TC25" s="225">
        <f>IF(TC$19-'様式３（療養者名簿）（⑤の場合）'!$BD30+1&lt;=15,IF(TC$19&gt;='様式３（療養者名簿）（⑤の場合）'!$BD30,IF(TC$19&lt;='様式３（療養者名簿）（⑤の場合）'!$BE30,1,0),0),0)</f>
        <v>0</v>
      </c>
      <c r="TD25" s="225">
        <f>IF(TD$19-'様式３（療養者名簿）（⑤の場合）'!$BD30+1&lt;=15,IF(TD$19&gt;='様式３（療養者名簿）（⑤の場合）'!$BD30,IF(TD$19&lt;='様式３（療養者名簿）（⑤の場合）'!$BE30,1,0),0),0)</f>
        <v>0</v>
      </c>
      <c r="TE25" s="225">
        <f>IF(TE$19-'様式３（療養者名簿）（⑤の場合）'!$BD30+1&lt;=15,IF(TE$19&gt;='様式３（療養者名簿）（⑤の場合）'!$BD30,IF(TE$19&lt;='様式３（療養者名簿）（⑤の場合）'!$BE30,1,0),0),0)</f>
        <v>0</v>
      </c>
      <c r="TF25" s="225">
        <f>IF(TF$19-'様式３（療養者名簿）（⑤の場合）'!$BD30+1&lt;=15,IF(TF$19&gt;='様式３（療養者名簿）（⑤の場合）'!$BD30,IF(TF$19&lt;='様式３（療養者名簿）（⑤の場合）'!$BE30,1,0),0),0)</f>
        <v>0</v>
      </c>
      <c r="TG25" s="225">
        <f>IF(TG$19-'様式３（療養者名簿）（⑤の場合）'!$BD30+1&lt;=15,IF(TG$19&gt;='様式３（療養者名簿）（⑤の場合）'!$BD30,IF(TG$19&lt;='様式３（療養者名簿）（⑤の場合）'!$BE30,1,0),0),0)</f>
        <v>0</v>
      </c>
      <c r="TH25" s="225">
        <f>IF(TH$19-'様式３（療養者名簿）（⑤の場合）'!$BD30+1&lt;=15,IF(TH$19&gt;='様式３（療養者名簿）（⑤の場合）'!$BD30,IF(TH$19&lt;='様式３（療養者名簿）（⑤の場合）'!$BE30,1,0),0),0)</f>
        <v>0</v>
      </c>
      <c r="TI25" s="225">
        <f>IF(TI$19-'様式３（療養者名簿）（⑤の場合）'!$BD30+1&lt;=15,IF(TI$19&gt;='様式３（療養者名簿）（⑤の場合）'!$BD30,IF(TI$19&lt;='様式３（療養者名簿）（⑤の場合）'!$BE30,1,0),0),0)</f>
        <v>0</v>
      </c>
      <c r="TJ25" s="225">
        <f>IF(TJ$19-'様式３（療養者名簿）（⑤の場合）'!$BD30+1&lt;=15,IF(TJ$19&gt;='様式３（療養者名簿）（⑤の場合）'!$BD30,IF(TJ$19&lt;='様式３（療養者名簿）（⑤の場合）'!$BE30,1,0),0),0)</f>
        <v>0</v>
      </c>
      <c r="TK25" s="225">
        <f>IF(TK$19-'様式３（療養者名簿）（⑤の場合）'!$BD30+1&lt;=15,IF(TK$19&gt;='様式３（療養者名簿）（⑤の場合）'!$BD30,IF(TK$19&lt;='様式３（療養者名簿）（⑤の場合）'!$BE30,1,0),0),0)</f>
        <v>0</v>
      </c>
      <c r="TL25" s="225">
        <f>IF(TL$19-'様式３（療養者名簿）（⑤の場合）'!$BD30+1&lt;=15,IF(TL$19&gt;='様式３（療養者名簿）（⑤の場合）'!$BD30,IF(TL$19&lt;='様式３（療養者名簿）（⑤の場合）'!$BE30,1,0),0),0)</f>
        <v>0</v>
      </c>
      <c r="TM25" s="225">
        <f>IF(TM$19-'様式３（療養者名簿）（⑤の場合）'!$BD30+1&lt;=15,IF(TM$19&gt;='様式３（療養者名簿）（⑤の場合）'!$BD30,IF(TM$19&lt;='様式３（療養者名簿）（⑤の場合）'!$BE30,1,0),0),0)</f>
        <v>0</v>
      </c>
      <c r="TN25" s="225">
        <f>IF(TN$19-'様式３（療養者名簿）（⑤の場合）'!$BD30+1&lt;=15,IF(TN$19&gt;='様式３（療養者名簿）（⑤の場合）'!$BD30,IF(TN$19&lt;='様式３（療養者名簿）（⑤の場合）'!$BE30,1,0),0),0)</f>
        <v>0</v>
      </c>
      <c r="TO25" s="225">
        <f>IF(TO$19-'様式３（療養者名簿）（⑤の場合）'!$BD30+1&lt;=15,IF(TO$19&gt;='様式３（療養者名簿）（⑤の場合）'!$BD30,IF(TO$19&lt;='様式３（療養者名簿）（⑤の場合）'!$BE30,1,0),0),0)</f>
        <v>0</v>
      </c>
      <c r="TP25" s="225">
        <f>IF(TP$19-'様式３（療養者名簿）（⑤の場合）'!$BD30+1&lt;=15,IF(TP$19&gt;='様式３（療養者名簿）（⑤の場合）'!$BD30,IF(TP$19&lt;='様式３（療養者名簿）（⑤の場合）'!$BE30,1,0),0),0)</f>
        <v>0</v>
      </c>
      <c r="TQ25" s="225">
        <f>IF(TQ$19-'様式３（療養者名簿）（⑤の場合）'!$BD30+1&lt;=15,IF(TQ$19&gt;='様式３（療養者名簿）（⑤の場合）'!$BD30,IF(TQ$19&lt;='様式３（療養者名簿）（⑤の場合）'!$BE30,1,0),0),0)</f>
        <v>0</v>
      </c>
      <c r="TR25" s="225">
        <f>IF(TR$19-'様式３（療養者名簿）（⑤の場合）'!$BD30+1&lt;=15,IF(TR$19&gt;='様式３（療養者名簿）（⑤の場合）'!$BD30,IF(TR$19&lt;='様式３（療養者名簿）（⑤の場合）'!$BE30,1,0),0),0)</f>
        <v>0</v>
      </c>
      <c r="TS25" s="225">
        <f>IF(TS$19-'様式３（療養者名簿）（⑤の場合）'!$BD30+1&lt;=15,IF(TS$19&gt;='様式３（療養者名簿）（⑤の場合）'!$BD30,IF(TS$19&lt;='様式３（療養者名簿）（⑤の場合）'!$BE30,1,0),0),0)</f>
        <v>0</v>
      </c>
      <c r="TT25" s="225">
        <f>IF(TT$19-'様式３（療養者名簿）（⑤の場合）'!$BD30+1&lt;=15,IF(TT$19&gt;='様式３（療養者名簿）（⑤の場合）'!$BD30,IF(TT$19&lt;='様式３（療養者名簿）（⑤の場合）'!$BE30,1,0),0),0)</f>
        <v>0</v>
      </c>
      <c r="TU25" s="225">
        <f>IF(TU$19-'様式３（療養者名簿）（⑤の場合）'!$BD30+1&lt;=15,IF(TU$19&gt;='様式３（療養者名簿）（⑤の場合）'!$BD30,IF(TU$19&lt;='様式３（療養者名簿）（⑤の場合）'!$BE30,1,0),0),0)</f>
        <v>0</v>
      </c>
      <c r="TV25" s="225">
        <f>IF(TV$19-'様式３（療養者名簿）（⑤の場合）'!$BD30+1&lt;=15,IF(TV$19&gt;='様式３（療養者名簿）（⑤の場合）'!$BD30,IF(TV$19&lt;='様式３（療養者名簿）（⑤の場合）'!$BE30,1,0),0),0)</f>
        <v>0</v>
      </c>
      <c r="TW25" s="225">
        <f>IF(TW$19-'様式３（療養者名簿）（⑤の場合）'!$BD30+1&lt;=15,IF(TW$19&gt;='様式３（療養者名簿）（⑤の場合）'!$BD30,IF(TW$19&lt;='様式３（療養者名簿）（⑤の場合）'!$BE30,1,0),0),0)</f>
        <v>0</v>
      </c>
      <c r="TX25" s="225">
        <f>IF(TX$19-'様式３（療養者名簿）（⑤の場合）'!$BD30+1&lt;=15,IF(TX$19&gt;='様式３（療養者名簿）（⑤の場合）'!$BD30,IF(TX$19&lt;='様式３（療養者名簿）（⑤の場合）'!$BE30,1,0),0),0)</f>
        <v>0</v>
      </c>
      <c r="TY25" s="225">
        <f>IF(TY$19-'様式３（療養者名簿）（⑤の場合）'!$BD30+1&lt;=15,IF(TY$19&gt;='様式３（療養者名簿）（⑤の場合）'!$BD30,IF(TY$19&lt;='様式３（療養者名簿）（⑤の場合）'!$BE30,1,0),0),0)</f>
        <v>0</v>
      </c>
      <c r="TZ25" s="225">
        <f>IF(TZ$19-'様式３（療養者名簿）（⑤の場合）'!$BD30+1&lt;=15,IF(TZ$19&gt;='様式３（療養者名簿）（⑤の場合）'!$BD30,IF(TZ$19&lt;='様式３（療養者名簿）（⑤の場合）'!$BE30,1,0),0),0)</f>
        <v>0</v>
      </c>
      <c r="UA25" s="225">
        <f>IF(UA$19-'様式３（療養者名簿）（⑤の場合）'!$BD30+1&lt;=15,IF(UA$19&gt;='様式３（療養者名簿）（⑤の場合）'!$BD30,IF(UA$19&lt;='様式３（療養者名簿）（⑤の場合）'!$BE30,1,0),0),0)</f>
        <v>0</v>
      </c>
      <c r="UB25" s="225">
        <f>IF(UB$19-'様式３（療養者名簿）（⑤の場合）'!$BD30+1&lt;=15,IF(UB$19&gt;='様式３（療養者名簿）（⑤の場合）'!$BD30,IF(UB$19&lt;='様式３（療養者名簿）（⑤の場合）'!$BE30,1,0),0),0)</f>
        <v>0</v>
      </c>
      <c r="UC25" s="225">
        <f>IF(UC$19-'様式３（療養者名簿）（⑤の場合）'!$BD30+1&lt;=15,IF(UC$19&gt;='様式３（療養者名簿）（⑤の場合）'!$BD30,IF(UC$19&lt;='様式３（療養者名簿）（⑤の場合）'!$BE30,1,0),0),0)</f>
        <v>0</v>
      </c>
      <c r="UD25" s="338">
        <f>IF(UD$19-'様式３（療養者名簿）（⑤の場合）'!$BD30+1&lt;=15,IF(UD$19&gt;='様式３（療養者名簿）（⑤の場合）'!$BD30,IF(UD$19&lt;='様式３（療養者名簿）（⑤の場合）'!$BE30,1,0),0),0)</f>
        <v>0</v>
      </c>
      <c r="UE25" s="338">
        <f>IF(UE$19-'様式３（療養者名簿）（⑤の場合）'!$BD30+1&lt;=15,IF(UE$19&gt;='様式３（療養者名簿）（⑤の場合）'!$BD30,IF(UE$19&lt;='様式３（療養者名簿）（⑤の場合）'!$BE30,1,0),0),0)</f>
        <v>0</v>
      </c>
      <c r="UF25" s="338">
        <f>IF(UF$19-'様式３（療養者名簿）（⑤の場合）'!$BD30+1&lt;=15,IF(UF$19&gt;='様式３（療養者名簿）（⑤の場合）'!$BD30,IF(UF$19&lt;='様式３（療養者名簿）（⑤の場合）'!$BE30,1,0),0),0)</f>
        <v>0</v>
      </c>
      <c r="UG25" s="338">
        <f>IF(UG$19-'様式３（療養者名簿）（⑤の場合）'!$BD30+1&lt;=15,IF(UG$19&gt;='様式３（療養者名簿）（⑤の場合）'!$BD30,IF(UG$19&lt;='様式３（療養者名簿）（⑤の場合）'!$BE30,1,0),0),0)</f>
        <v>0</v>
      </c>
      <c r="UH25" s="338">
        <f>IF(UH$19-'様式３（療養者名簿）（⑤の場合）'!$BD30+1&lt;=15,IF(UH$19&gt;='様式３（療養者名簿）（⑤の場合）'!$BD30,IF(UH$19&lt;='様式３（療養者名簿）（⑤の場合）'!$BE30,1,0),0),0)</f>
        <v>0</v>
      </c>
      <c r="UI25" s="338">
        <f>IF(UI$19-'様式３（療養者名簿）（⑤の場合）'!$BD30+1&lt;=15,IF(UI$19&gt;='様式３（療養者名簿）（⑤の場合）'!$BD30,IF(UI$19&lt;='様式３（療養者名簿）（⑤の場合）'!$BE30,1,0),0),0)</f>
        <v>0</v>
      </c>
      <c r="UJ25" s="338">
        <f>IF(UJ$19-'様式３（療養者名簿）（⑤の場合）'!$BD30+1&lt;=15,IF(UJ$19&gt;='様式３（療養者名簿）（⑤の場合）'!$BD30,IF(UJ$19&lt;='様式３（療養者名簿）（⑤の場合）'!$BE30,1,0),0),0)</f>
        <v>0</v>
      </c>
      <c r="UK25" s="338">
        <f>IF(UK$19-'様式３（療養者名簿）（⑤の場合）'!$BD30+1&lt;=15,IF(UK$19&gt;='様式３（療養者名簿）（⑤の場合）'!$BD30,IF(UK$19&lt;='様式３（療養者名簿）（⑤の場合）'!$BE30,1,0),0),0)</f>
        <v>0</v>
      </c>
      <c r="UL25" s="338">
        <f>IF(UL$19-'様式３（療養者名簿）（⑤の場合）'!$BD30+1&lt;=15,IF(UL$19&gt;='様式３（療養者名簿）（⑤の場合）'!$BD30,IF(UL$19&lt;='様式３（療養者名簿）（⑤の場合）'!$BE30,1,0),0),0)</f>
        <v>0</v>
      </c>
      <c r="UM25" s="338">
        <f>IF(UM$19-'様式３（療養者名簿）（⑤の場合）'!$BD30+1&lt;=15,IF(UM$19&gt;='様式３（療養者名簿）（⑤の場合）'!$BD30,IF(UM$19&lt;='様式３（療養者名簿）（⑤の場合）'!$BE30,1,0),0),0)</f>
        <v>0</v>
      </c>
      <c r="UN25" s="338">
        <f>IF(UN$19-'様式３（療養者名簿）（⑤の場合）'!$BD30+1&lt;=15,IF(UN$19&gt;='様式３（療養者名簿）（⑤の場合）'!$BD30,IF(UN$19&lt;='様式３（療養者名簿）（⑤の場合）'!$BE30,1,0),0),0)</f>
        <v>0</v>
      </c>
      <c r="UO25" s="338">
        <f>IF(UO$19-'様式３（療養者名簿）（⑤の場合）'!$BD30+1&lt;=15,IF(UO$19&gt;='様式３（療養者名簿）（⑤の場合）'!$BD30,IF(UO$19&lt;='様式３（療養者名簿）（⑤の場合）'!$BE30,1,0),0),0)</f>
        <v>0</v>
      </c>
      <c r="UP25" s="338">
        <f>IF(UP$19-'様式３（療養者名簿）（⑤の場合）'!$BD30+1&lt;=15,IF(UP$19&gt;='様式３（療養者名簿）（⑤の場合）'!$BD30,IF(UP$19&lt;='様式３（療養者名簿）（⑤の場合）'!$BE30,1,0),0),0)</f>
        <v>0</v>
      </c>
      <c r="UQ25" s="338">
        <f>IF(UQ$19-'様式３（療養者名簿）（⑤の場合）'!$BD30+1&lt;=15,IF(UQ$19&gt;='様式３（療養者名簿）（⑤の場合）'!$BD30,IF(UQ$19&lt;='様式３（療養者名簿）（⑤の場合）'!$BE30,1,0),0),0)</f>
        <v>0</v>
      </c>
      <c r="UR25" s="338">
        <f>IF(UR$19-'様式３（療養者名簿）（⑤の場合）'!$BD30+1&lt;=15,IF(UR$19&gt;='様式３（療養者名簿）（⑤の場合）'!$BD30,IF(UR$19&lt;='様式３（療養者名簿）（⑤の場合）'!$BE30,1,0),0),0)</f>
        <v>0</v>
      </c>
      <c r="US25" s="338">
        <f>IF(US$19-'様式３（療養者名簿）（⑤の場合）'!$BD30+1&lt;=15,IF(US$19&gt;='様式３（療養者名簿）（⑤の場合）'!$BD30,IF(US$19&lt;='様式３（療養者名簿）（⑤の場合）'!$BE30,1,0),0),0)</f>
        <v>0</v>
      </c>
      <c r="UT25" s="338">
        <f>IF(UT$19-'様式３（療養者名簿）（⑤の場合）'!$BD30+1&lt;=15,IF(UT$19&gt;='様式３（療養者名簿）（⑤の場合）'!$BD30,IF(UT$19&lt;='様式３（療養者名簿）（⑤の場合）'!$BE30,1,0),0),0)</f>
        <v>0</v>
      </c>
      <c r="UU25" s="338">
        <f>IF(UU$19-'様式３（療養者名簿）（⑤の場合）'!$BD30+1&lt;=15,IF(UU$19&gt;='様式３（療養者名簿）（⑤の場合）'!$BD30,IF(UU$19&lt;='様式３（療養者名簿）（⑤の場合）'!$BE30,1,0),0),0)</f>
        <v>0</v>
      </c>
      <c r="UV25" s="338">
        <f>IF(UV$19-'様式３（療養者名簿）（⑤の場合）'!$BD30+1&lt;=15,IF(UV$19&gt;='様式３（療養者名簿）（⑤の場合）'!$BD30,IF(UV$19&lt;='様式３（療養者名簿）（⑤の場合）'!$BE30,1,0),0),0)</f>
        <v>0</v>
      </c>
      <c r="UW25" s="338">
        <f>IF(UW$19-'様式３（療養者名簿）（⑤の場合）'!$BD30+1&lt;=15,IF(UW$19&gt;='様式３（療養者名簿）（⑤の場合）'!$BD30,IF(UW$19&lt;='様式３（療養者名簿）（⑤の場合）'!$BE30,1,0),0),0)</f>
        <v>0</v>
      </c>
      <c r="UX25" s="338">
        <f>IF(UX$19-'様式３（療養者名簿）（⑤の場合）'!$BD30+1&lt;=15,IF(UX$19&gt;='様式３（療養者名簿）（⑤の場合）'!$BD30,IF(UX$19&lt;='様式３（療養者名簿）（⑤の場合）'!$BE30,1,0),0),0)</f>
        <v>0</v>
      </c>
      <c r="UY25" s="338">
        <f>IF(UY$19-'様式３（療養者名簿）（⑤の場合）'!$BD30+1&lt;=15,IF(UY$19&gt;='様式３（療養者名簿）（⑤の場合）'!$BD30,IF(UY$19&lt;='様式３（療養者名簿）（⑤の場合）'!$BE30,1,0),0),0)</f>
        <v>0</v>
      </c>
      <c r="UZ25" s="338">
        <f>IF(UZ$19-'様式３（療養者名簿）（⑤の場合）'!$BD30+1&lt;=15,IF(UZ$19&gt;='様式３（療養者名簿）（⑤の場合）'!$BD30,IF(UZ$19&lt;='様式３（療養者名簿）（⑤の場合）'!$BE30,1,0),0),0)</f>
        <v>0</v>
      </c>
      <c r="VA25" s="338">
        <f>IF(VA$19-'様式３（療養者名簿）（⑤の場合）'!$BD30+1&lt;=15,IF(VA$19&gt;='様式３（療養者名簿）（⑤の場合）'!$BD30,IF(VA$19&lt;='様式３（療養者名簿）（⑤の場合）'!$BE30,1,0),0),0)</f>
        <v>0</v>
      </c>
      <c r="VB25" s="338">
        <f>IF(VB$19-'様式３（療養者名簿）（⑤の場合）'!$BD30+1&lt;=15,IF(VB$19&gt;='様式３（療養者名簿）（⑤の場合）'!$BD30,IF(VB$19&lt;='様式３（療養者名簿）（⑤の場合）'!$BE30,1,0),0),0)</f>
        <v>0</v>
      </c>
      <c r="VC25" s="338">
        <f>IF(VC$19-'様式３（療養者名簿）（⑤の場合）'!$BD30+1&lt;=15,IF(VC$19&gt;='様式３（療養者名簿）（⑤の場合）'!$BD30,IF(VC$19&lt;='様式３（療養者名簿）（⑤の場合）'!$BE30,1,0),0),0)</f>
        <v>0</v>
      </c>
      <c r="VD25" s="338">
        <f>IF(VD$19-'様式３（療養者名簿）（⑤の場合）'!$BD30+1&lt;=15,IF(VD$19&gt;='様式３（療養者名簿）（⑤の場合）'!$BD30,IF(VD$19&lt;='様式３（療養者名簿）（⑤の場合）'!$BE30,1,0),0),0)</f>
        <v>0</v>
      </c>
      <c r="VE25" s="338">
        <f>IF(VE$19-'様式３（療養者名簿）（⑤の場合）'!$BD30+1&lt;=15,IF(VE$19&gt;='様式３（療養者名簿）（⑤の場合）'!$BD30,IF(VE$19&lt;='様式３（療養者名簿）（⑤の場合）'!$BE30,1,0),0),0)</f>
        <v>0</v>
      </c>
      <c r="VF25" s="338">
        <f>IF(VF$19-'様式３（療養者名簿）（⑤の場合）'!$BD30+1&lt;=15,IF(VF$19&gt;='様式３（療養者名簿）（⑤の場合）'!$BD30,IF(VF$19&lt;='様式３（療養者名簿）（⑤の場合）'!$BE30,1,0),0),0)</f>
        <v>0</v>
      </c>
      <c r="VG25" s="338">
        <f>IF(VG$19-'様式３（療養者名簿）（⑤の場合）'!$BD30+1&lt;=15,IF(VG$19&gt;='様式３（療養者名簿）（⑤の場合）'!$BD30,IF(VG$19&lt;='様式３（療養者名簿）（⑤の場合）'!$BE30,1,0),0),0)</f>
        <v>0</v>
      </c>
      <c r="VH25" s="338">
        <f>IF(VH$19-'様式３（療養者名簿）（⑤の場合）'!$BD30+1&lt;=15,IF(VH$19&gt;='様式３（療養者名簿）（⑤の場合）'!$BD30,IF(VH$19&lt;='様式３（療養者名簿）（⑤の場合）'!$BE30,1,0),0),0)</f>
        <v>0</v>
      </c>
      <c r="VI25" s="338">
        <f>IF(VI$19-'様式３（療養者名簿）（⑤の場合）'!$BD30+1&lt;=15,IF(VI$19&gt;='様式３（療養者名簿）（⑤の場合）'!$BD30,IF(VI$19&lt;='様式３（療養者名簿）（⑤の場合）'!$BE30,1,0),0),0)</f>
        <v>0</v>
      </c>
      <c r="VJ25" s="338">
        <f>IF(VJ$19-'様式３（療養者名簿）（⑤の場合）'!$BD30+1&lt;=15,IF(VJ$19&gt;='様式３（療養者名簿）（⑤の場合）'!$BD30,IF(VJ$19&lt;='様式３（療養者名簿）（⑤の場合）'!$BE30,1,0),0),0)</f>
        <v>0</v>
      </c>
      <c r="VK25" s="338">
        <f>IF(VK$19-'様式３（療養者名簿）（⑤の場合）'!$BD30+1&lt;=15,IF(VK$19&gt;='様式３（療養者名簿）（⑤の場合）'!$BD30,IF(VK$19&lt;='様式３（療養者名簿）（⑤の場合）'!$BE30,1,0),0),0)</f>
        <v>0</v>
      </c>
      <c r="VL25" s="338">
        <f>IF(VL$19-'様式３（療養者名簿）（⑤の場合）'!$BD30+1&lt;=15,IF(VL$19&gt;='様式３（療養者名簿）（⑤の場合）'!$BD30,IF(VL$19&lt;='様式３（療養者名簿）（⑤の場合）'!$BE30,1,0),0),0)</f>
        <v>0</v>
      </c>
      <c r="VM25" s="338">
        <f>IF(VM$19-'様式３（療養者名簿）（⑤の場合）'!$BD30+1&lt;=15,IF(VM$19&gt;='様式３（療養者名簿）（⑤の場合）'!$BD30,IF(VM$19&lt;='様式３（療養者名簿）（⑤の場合）'!$BE30,1,0),0),0)</f>
        <v>0</v>
      </c>
      <c r="VN25" s="338">
        <f>IF(VN$19-'様式３（療養者名簿）（⑤の場合）'!$BD30+1&lt;=15,IF(VN$19&gt;='様式３（療養者名簿）（⑤の場合）'!$BD30,IF(VN$19&lt;='様式３（療養者名簿）（⑤の場合）'!$BE30,1,0),0),0)</f>
        <v>0</v>
      </c>
      <c r="VO25" s="338">
        <f>IF(VO$19-'様式３（療養者名簿）（⑤の場合）'!$BD30+1&lt;=15,IF(VO$19&gt;='様式３（療養者名簿）（⑤の場合）'!$BD30,IF(VO$19&lt;='様式３（療養者名簿）（⑤の場合）'!$BE30,1,0),0),0)</f>
        <v>0</v>
      </c>
      <c r="VP25" s="338">
        <f>IF(VP$19-'様式３（療養者名簿）（⑤の場合）'!$BD30+1&lt;=15,IF(VP$19&gt;='様式３（療養者名簿）（⑤の場合）'!$BD30,IF(VP$19&lt;='様式３（療養者名簿）（⑤の場合）'!$BE30,1,0),0),0)</f>
        <v>0</v>
      </c>
      <c r="VQ25" s="338">
        <f>IF(VQ$19-'様式３（療養者名簿）（⑤の場合）'!$BD30+1&lt;=15,IF(VQ$19&gt;='様式３（療養者名簿）（⑤の場合）'!$BD30,IF(VQ$19&lt;='様式３（療養者名簿）（⑤の場合）'!$BE30,1,0),0),0)</f>
        <v>0</v>
      </c>
      <c r="VR25" s="338">
        <f>IF(VR$19-'様式３（療養者名簿）（⑤の場合）'!$BD30+1&lt;=15,IF(VR$19&gt;='様式３（療養者名簿）（⑤の場合）'!$BD30,IF(VR$19&lt;='様式３（療養者名簿）（⑤の場合）'!$BE30,1,0),0),0)</f>
        <v>0</v>
      </c>
      <c r="VS25" s="338">
        <f>IF(VS$19-'様式３（療養者名簿）（⑤の場合）'!$BD30+1&lt;=15,IF(VS$19&gt;='様式３（療養者名簿）（⑤の場合）'!$BD30,IF(VS$19&lt;='様式３（療養者名簿）（⑤の場合）'!$BE30,1,0),0),0)</f>
        <v>0</v>
      </c>
      <c r="VT25" s="338">
        <f>IF(VT$19-'様式３（療養者名簿）（⑤の場合）'!$BD30+1&lt;=15,IF(VT$19&gt;='様式３（療養者名簿）（⑤の場合）'!$BD30,IF(VT$19&lt;='様式３（療養者名簿）（⑤の場合）'!$BE30,1,0),0),0)</f>
        <v>0</v>
      </c>
      <c r="VU25" s="338">
        <f>IF(VU$19-'様式３（療養者名簿）（⑤の場合）'!$BD30+1&lt;=15,IF(VU$19&gt;='様式３（療養者名簿）（⑤の場合）'!$BD30,IF(VU$19&lt;='様式３（療養者名簿）（⑤の場合）'!$BE30,1,0),0),0)</f>
        <v>0</v>
      </c>
      <c r="VV25" s="338">
        <f>IF(VV$19-'様式３（療養者名簿）（⑤の場合）'!$BD30+1&lt;=15,IF(VV$19&gt;='様式３（療養者名簿）（⑤の場合）'!$BD30,IF(VV$19&lt;='様式３（療養者名簿）（⑤の場合）'!$BE30,1,0),0),0)</f>
        <v>0</v>
      </c>
      <c r="VW25" s="338">
        <f>IF(VW$19-'様式３（療養者名簿）（⑤の場合）'!$BD30+1&lt;=15,IF(VW$19&gt;='様式３（療養者名簿）（⑤の場合）'!$BD30,IF(VW$19&lt;='様式３（療養者名簿）（⑤の場合）'!$BE30,1,0),0),0)</f>
        <v>0</v>
      </c>
      <c r="VX25" s="338">
        <f>IF(VX$19-'様式３（療養者名簿）（⑤の場合）'!$BD30+1&lt;=15,IF(VX$19&gt;='様式３（療養者名簿）（⑤の場合）'!$BD30,IF(VX$19&lt;='様式３（療養者名簿）（⑤の場合）'!$BE30,1,0),0),0)</f>
        <v>0</v>
      </c>
      <c r="VY25" s="338">
        <f>IF(VY$19-'様式３（療養者名簿）（⑤の場合）'!$BD30+1&lt;=15,IF(VY$19&gt;='様式３（療養者名簿）（⑤の場合）'!$BD30,IF(VY$19&lt;='様式３（療養者名簿）（⑤の場合）'!$BE30,1,0),0),0)</f>
        <v>0</v>
      </c>
      <c r="VZ25" s="338">
        <f>IF(VZ$19-'様式３（療養者名簿）（⑤の場合）'!$BD30+1&lt;=15,IF(VZ$19&gt;='様式３（療養者名簿）（⑤の場合）'!$BD30,IF(VZ$19&lt;='様式３（療養者名簿）（⑤の場合）'!$BE30,1,0),0),0)</f>
        <v>0</v>
      </c>
      <c r="WA25" s="338">
        <f>IF(WA$19-'様式３（療養者名簿）（⑤の場合）'!$BD30+1&lt;=15,IF(WA$19&gt;='様式３（療養者名簿）（⑤の場合）'!$BD30,IF(WA$19&lt;='様式３（療養者名簿）（⑤の場合）'!$BE30,1,0),0),0)</f>
        <v>0</v>
      </c>
      <c r="WB25" s="338">
        <f>IF(WB$19-'様式３（療養者名簿）（⑤の場合）'!$BD30+1&lt;=15,IF(WB$19&gt;='様式３（療養者名簿）（⑤の場合）'!$BD30,IF(WB$19&lt;='様式３（療養者名簿）（⑤の場合）'!$BE30,1,0),0),0)</f>
        <v>0</v>
      </c>
      <c r="WC25" s="338">
        <f>IF(WC$19-'様式３（療養者名簿）（⑤の場合）'!$BD30+1&lt;=15,IF(WC$19&gt;='様式３（療養者名簿）（⑤の場合）'!$BD30,IF(WC$19&lt;='様式３（療養者名簿）（⑤の場合）'!$BE30,1,0),0),0)</f>
        <v>0</v>
      </c>
      <c r="WD25" s="338">
        <f>IF(WD$19-'様式３（療養者名簿）（⑤の場合）'!$BD30+1&lt;=15,IF(WD$19&gt;='様式３（療養者名簿）（⑤の場合）'!$BD30,IF(WD$19&lt;='様式３（療養者名簿）（⑤の場合）'!$BE30,1,0),0),0)</f>
        <v>0</v>
      </c>
      <c r="WE25" s="338">
        <f>IF(WE$19-'様式３（療養者名簿）（⑤の場合）'!$BD30+1&lt;=15,IF(WE$19&gt;='様式３（療養者名簿）（⑤の場合）'!$BD30,IF(WE$19&lt;='様式３（療養者名簿）（⑤の場合）'!$BE30,1,0),0),0)</f>
        <v>0</v>
      </c>
      <c r="WF25" s="338">
        <f>IF(WF$19-'様式３（療養者名簿）（⑤の場合）'!$BD30+1&lt;=15,IF(WF$19&gt;='様式３（療養者名簿）（⑤の場合）'!$BD30,IF(WF$19&lt;='様式３（療養者名簿）（⑤の場合）'!$BE30,1,0),0),0)</f>
        <v>0</v>
      </c>
      <c r="WG25" s="338">
        <f>IF(WG$19-'様式３（療養者名簿）（⑤の場合）'!$BD30+1&lt;=15,IF(WG$19&gt;='様式３（療養者名簿）（⑤の場合）'!$BD30,IF(WG$19&lt;='様式３（療養者名簿）（⑤の場合）'!$BE30,1,0),0),0)</f>
        <v>0</v>
      </c>
      <c r="WH25" s="338">
        <f>IF(WH$19-'様式３（療養者名簿）（⑤の場合）'!$BD30+1&lt;=15,IF(WH$19&gt;='様式３（療養者名簿）（⑤の場合）'!$BD30,IF(WH$19&lt;='様式３（療養者名簿）（⑤の場合）'!$BE30,1,0),0),0)</f>
        <v>0</v>
      </c>
      <c r="WI25" s="338">
        <f>IF(WI$19-'様式３（療養者名簿）（⑤の場合）'!$BD30+1&lt;=15,IF(WI$19&gt;='様式３（療養者名簿）（⑤の場合）'!$BD30,IF(WI$19&lt;='様式３（療養者名簿）（⑤の場合）'!$BE30,1,0),0),0)</f>
        <v>0</v>
      </c>
      <c r="WJ25" s="338">
        <f>IF(WJ$19-'様式３（療養者名簿）（⑤の場合）'!$BD30+1&lt;=15,IF(WJ$19&gt;='様式３（療養者名簿）（⑤の場合）'!$BD30,IF(WJ$19&lt;='様式３（療養者名簿）（⑤の場合）'!$BE30,1,0),0),0)</f>
        <v>0</v>
      </c>
      <c r="WK25" s="338">
        <f>IF(WK$19-'様式３（療養者名簿）（⑤の場合）'!$BD30+1&lt;=15,IF(WK$19&gt;='様式３（療養者名簿）（⑤の場合）'!$BD30,IF(WK$19&lt;='様式３（療養者名簿）（⑤の場合）'!$BE30,1,0),0),0)</f>
        <v>0</v>
      </c>
      <c r="WL25" s="338">
        <f>IF(WL$19-'様式３（療養者名簿）（⑤の場合）'!$BD30+1&lt;=15,IF(WL$19&gt;='様式３（療養者名簿）（⑤の場合）'!$BD30,IF(WL$19&lt;='様式３（療養者名簿）（⑤の場合）'!$BE30,1,0),0),0)</f>
        <v>0</v>
      </c>
      <c r="WM25" s="338">
        <f>IF(WM$19-'様式３（療養者名簿）（⑤の場合）'!$BD30+1&lt;=15,IF(WM$19&gt;='様式３（療養者名簿）（⑤の場合）'!$BD30,IF(WM$19&lt;='様式３（療養者名簿）（⑤の場合）'!$BE30,1,0),0),0)</f>
        <v>0</v>
      </c>
      <c r="WN25" s="338">
        <f>IF(WN$19-'様式３（療養者名簿）（⑤の場合）'!$BD30+1&lt;=15,IF(WN$19&gt;='様式３（療養者名簿）（⑤の場合）'!$BD30,IF(WN$19&lt;='様式３（療養者名簿）（⑤の場合）'!$BE30,1,0),0),0)</f>
        <v>0</v>
      </c>
      <c r="WO25" s="338">
        <f>IF(WO$19-'様式３（療養者名簿）（⑤の場合）'!$BD30+1&lt;=15,IF(WO$19&gt;='様式３（療養者名簿）（⑤の場合）'!$BD30,IF(WO$19&lt;='様式３（療養者名簿）（⑤の場合）'!$BE30,1,0),0),0)</f>
        <v>0</v>
      </c>
      <c r="WP25" s="338">
        <f>IF(WP$19-'様式３（療養者名簿）（⑤の場合）'!$BD30+1&lt;=15,IF(WP$19&gt;='様式３（療養者名簿）（⑤の場合）'!$BD30,IF(WP$19&lt;='様式３（療養者名簿）（⑤の場合）'!$BE30,1,0),0),0)</f>
        <v>0</v>
      </c>
      <c r="WQ25" s="338">
        <f>IF(WQ$19-'様式３（療養者名簿）（⑤の場合）'!$BD30+1&lt;=15,IF(WQ$19&gt;='様式３（療養者名簿）（⑤の場合）'!$BD30,IF(WQ$19&lt;='様式３（療養者名簿）（⑤の場合）'!$BE30,1,0),0),0)</f>
        <v>0</v>
      </c>
      <c r="WR25" s="338">
        <f>IF(WR$19-'様式３（療養者名簿）（⑤の場合）'!$BD30+1&lt;=15,IF(WR$19&gt;='様式３（療養者名簿）（⑤の場合）'!$BD30,IF(WR$19&lt;='様式３（療養者名簿）（⑤の場合）'!$BE30,1,0),0),0)</f>
        <v>0</v>
      </c>
      <c r="WS25" s="338">
        <f>IF(WS$19-'様式３（療養者名簿）（⑤の場合）'!$BD30+1&lt;=15,IF(WS$19&gt;='様式３（療養者名簿）（⑤の場合）'!$BD30,IF(WS$19&lt;='様式３（療養者名簿）（⑤の場合）'!$BE30,1,0),0),0)</f>
        <v>0</v>
      </c>
      <c r="WT25" s="338">
        <f>IF(WT$19-'様式３（療養者名簿）（⑤の場合）'!$BD30+1&lt;=15,IF(WT$19&gt;='様式３（療養者名簿）（⑤の場合）'!$BD30,IF(WT$19&lt;='様式３（療養者名簿）（⑤の場合）'!$BE30,1,0),0),0)</f>
        <v>0</v>
      </c>
      <c r="WU25" s="338">
        <f>IF(WU$19-'様式３（療養者名簿）（⑤の場合）'!$BD30+1&lt;=15,IF(WU$19&gt;='様式３（療養者名簿）（⑤の場合）'!$BD30,IF(WU$19&lt;='様式３（療養者名簿）（⑤の場合）'!$BE30,1,0),0),0)</f>
        <v>0</v>
      </c>
      <c r="WV25" s="338">
        <f>IF(WV$19-'様式３（療養者名簿）（⑤の場合）'!$BD30+1&lt;=15,IF(WV$19&gt;='様式３（療養者名簿）（⑤の場合）'!$BD30,IF(WV$19&lt;='様式３（療養者名簿）（⑤の場合）'!$BE30,1,0),0),0)</f>
        <v>0</v>
      </c>
      <c r="WW25" s="338">
        <f>IF(WW$19-'様式３（療養者名簿）（⑤の場合）'!$BD30+1&lt;=15,IF(WW$19&gt;='様式３（療養者名簿）（⑤の場合）'!$BD30,IF(WW$19&lt;='様式３（療養者名簿）（⑤の場合）'!$BE30,1,0),0),0)</f>
        <v>0</v>
      </c>
      <c r="WX25" s="338">
        <f>IF(WX$19-'様式３（療養者名簿）（⑤の場合）'!$BD30+1&lt;=15,IF(WX$19&gt;='様式３（療養者名簿）（⑤の場合）'!$BD30,IF(WX$19&lt;='様式３（療養者名簿）（⑤の場合）'!$BE30,1,0),0),0)</f>
        <v>0</v>
      </c>
      <c r="WY25" s="338">
        <f>IF(WY$19-'様式３（療養者名簿）（⑤の場合）'!$BD30+1&lt;=15,IF(WY$19&gt;='様式３（療養者名簿）（⑤の場合）'!$BD30,IF(WY$19&lt;='様式３（療養者名簿）（⑤の場合）'!$BE30,1,0),0),0)</f>
        <v>0</v>
      </c>
      <c r="WZ25" s="338">
        <f>IF(WZ$19-'様式３（療養者名簿）（⑤の場合）'!$BD30+1&lt;=15,IF(WZ$19&gt;='様式３（療養者名簿）（⑤の場合）'!$BD30,IF(WZ$19&lt;='様式３（療養者名簿）（⑤の場合）'!$BE30,1,0),0),0)</f>
        <v>0</v>
      </c>
      <c r="XA25" s="338">
        <f>IF(XA$19-'様式３（療養者名簿）（⑤の場合）'!$BD30+1&lt;=15,IF(XA$19&gt;='様式３（療養者名簿）（⑤の場合）'!$BD30,IF(XA$19&lt;='様式３（療養者名簿）（⑤の場合）'!$BE30,1,0),0),0)</f>
        <v>0</v>
      </c>
      <c r="XB25" s="338">
        <f>IF(XB$19-'様式３（療養者名簿）（⑤の場合）'!$BD30+1&lt;=15,IF(XB$19&gt;='様式３（療養者名簿）（⑤の場合）'!$BD30,IF(XB$19&lt;='様式３（療養者名簿）（⑤の場合）'!$BE30,1,0),0),0)</f>
        <v>0</v>
      </c>
      <c r="XC25" s="338">
        <f>IF(XC$19-'様式３（療養者名簿）（⑤の場合）'!$BD30+1&lt;=15,IF(XC$19&gt;='様式３（療養者名簿）（⑤の場合）'!$BD30,IF(XC$19&lt;='様式３（療養者名簿）（⑤の場合）'!$BE30,1,0),0),0)</f>
        <v>0</v>
      </c>
      <c r="XD25" s="338">
        <f>IF(XD$19-'様式３（療養者名簿）（⑤の場合）'!$BD30+1&lt;=15,IF(XD$19&gt;='様式３（療養者名簿）（⑤の場合）'!$BD30,IF(XD$19&lt;='様式３（療養者名簿）（⑤の場合）'!$BE30,1,0),0),0)</f>
        <v>0</v>
      </c>
      <c r="XE25" s="338">
        <f>IF(XE$19-'様式３（療養者名簿）（⑤の場合）'!$BD30+1&lt;=15,IF(XE$19&gt;='様式３（療養者名簿）（⑤の場合）'!$BD30,IF(XE$19&lt;='様式３（療養者名簿）（⑤の場合）'!$BE30,1,0),0),0)</f>
        <v>0</v>
      </c>
      <c r="XF25" s="338">
        <f>IF(XF$19-'様式３（療養者名簿）（⑤の場合）'!$BD30+1&lt;=15,IF(XF$19&gt;='様式３（療養者名簿）（⑤の場合）'!$BD30,IF(XF$19&lt;='様式３（療養者名簿）（⑤の場合）'!$BE30,1,0),0),0)</f>
        <v>0</v>
      </c>
      <c r="XG25" s="338">
        <f>IF(XG$19-'様式３（療養者名簿）（⑤の場合）'!$BD30+1&lt;=15,IF(XG$19&gt;='様式３（療養者名簿）（⑤の場合）'!$BD30,IF(XG$19&lt;='様式３（療養者名簿）（⑤の場合）'!$BE30,1,0),0),0)</f>
        <v>0</v>
      </c>
      <c r="XH25" s="338">
        <f>IF(XH$19-'様式３（療養者名簿）（⑤の場合）'!$BD30+1&lt;=15,IF(XH$19&gt;='様式３（療養者名簿）（⑤の場合）'!$BD30,IF(XH$19&lt;='様式３（療養者名簿）（⑤の場合）'!$BE30,1,0),0),0)</f>
        <v>0</v>
      </c>
      <c r="XI25" s="338">
        <f>IF(XI$19-'様式３（療養者名簿）（⑤の場合）'!$BD30+1&lt;=15,IF(XI$19&gt;='様式３（療養者名簿）（⑤の場合）'!$BD30,IF(XI$19&lt;='様式３（療養者名簿）（⑤の場合）'!$BE30,1,0),0),0)</f>
        <v>0</v>
      </c>
      <c r="XJ25" s="338">
        <f>IF(XJ$19-'様式３（療養者名簿）（⑤の場合）'!$BD30+1&lt;=15,IF(XJ$19&gt;='様式３（療養者名簿）（⑤の場合）'!$BD30,IF(XJ$19&lt;='様式３（療養者名簿）（⑤の場合）'!$BE30,1,0),0),0)</f>
        <v>0</v>
      </c>
      <c r="XK25" s="338">
        <f>IF(XK$19-'様式３（療養者名簿）（⑤の場合）'!$BD30+1&lt;=15,IF(XK$19&gt;='様式３（療養者名簿）（⑤の場合）'!$BD30,IF(XK$19&lt;='様式３（療養者名簿）（⑤の場合）'!$BE30,1,0),0),0)</f>
        <v>0</v>
      </c>
      <c r="XL25" s="338">
        <f>IF(XL$19-'様式３（療養者名簿）（⑤の場合）'!$BD30+1&lt;=15,IF(XL$19&gt;='様式３（療養者名簿）（⑤の場合）'!$BD30,IF(XL$19&lt;='様式３（療養者名簿）（⑤の場合）'!$BE30,1,0),0),0)</f>
        <v>0</v>
      </c>
      <c r="XM25" s="338">
        <f>IF(XM$19-'様式３（療養者名簿）（⑤の場合）'!$BD30+1&lt;=15,IF(XM$19&gt;='様式３（療養者名簿）（⑤の場合）'!$BD30,IF(XM$19&lt;='様式３（療養者名簿）（⑤の場合）'!$BE30,1,0),0),0)</f>
        <v>0</v>
      </c>
      <c r="XN25" s="338">
        <f>IF(XN$19-'様式３（療養者名簿）（⑤の場合）'!$BD30+1&lt;=15,IF(XN$19&gt;='様式３（療養者名簿）（⑤の場合）'!$BD30,IF(XN$19&lt;='様式３（療養者名簿）（⑤の場合）'!$BE30,1,0),0),0)</f>
        <v>0</v>
      </c>
      <c r="XO25" s="338">
        <f>IF(XO$19-'様式３（療養者名簿）（⑤の場合）'!$BD30+1&lt;=15,IF(XO$19&gt;='様式３（療養者名簿）（⑤の場合）'!$BD30,IF(XO$19&lt;='様式３（療養者名簿）（⑤の場合）'!$BE30,1,0),0),0)</f>
        <v>0</v>
      </c>
      <c r="XP25" s="338">
        <f>IF(XP$19-'様式３（療養者名簿）（⑤の場合）'!$BD30+1&lt;=15,IF(XP$19&gt;='様式３（療養者名簿）（⑤の場合）'!$BD30,IF(XP$19&lt;='様式３（療養者名簿）（⑤の場合）'!$BE30,1,0),0),0)</f>
        <v>0</v>
      </c>
      <c r="XQ25" s="338">
        <f>IF(XQ$19-'様式３（療養者名簿）（⑤の場合）'!$BD30+1&lt;=15,IF(XQ$19&gt;='様式３（療養者名簿）（⑤の場合）'!$BD30,IF(XQ$19&lt;='様式３（療養者名簿）（⑤の場合）'!$BE30,1,0),0),0)</f>
        <v>0</v>
      </c>
      <c r="XR25" s="338">
        <f>IF(XR$19-'様式３（療養者名簿）（⑤の場合）'!$BD30+1&lt;=15,IF(XR$19&gt;='様式３（療養者名簿）（⑤の場合）'!$BD30,IF(XR$19&lt;='様式３（療養者名簿）（⑤の場合）'!$BE30,1,0),0),0)</f>
        <v>0</v>
      </c>
      <c r="XS25" s="338">
        <f>IF(XS$19-'様式３（療養者名簿）（⑤の場合）'!$BD30+1&lt;=15,IF(XS$19&gt;='様式３（療養者名簿）（⑤の場合）'!$BD30,IF(XS$19&lt;='様式３（療養者名簿）（⑤の場合）'!$BE30,1,0),0),0)</f>
        <v>0</v>
      </c>
      <c r="XT25" s="338">
        <f>IF(XT$19-'様式３（療養者名簿）（⑤の場合）'!$BD30+1&lt;=15,IF(XT$19&gt;='様式３（療養者名簿）（⑤の場合）'!$BD30,IF(XT$19&lt;='様式３（療養者名簿）（⑤の場合）'!$BE30,1,0),0),0)</f>
        <v>0</v>
      </c>
      <c r="XU25" s="338">
        <f>IF(XU$19-'様式３（療養者名簿）（⑤の場合）'!$BD30+1&lt;=15,IF(XU$19&gt;='様式３（療養者名簿）（⑤の場合）'!$BD30,IF(XU$19&lt;='様式３（療養者名簿）（⑤の場合）'!$BE30,1,0),0),0)</f>
        <v>0</v>
      </c>
      <c r="XV25" s="338">
        <f>IF(XV$19-'様式３（療養者名簿）（⑤の場合）'!$BD30+1&lt;=15,IF(XV$19&gt;='様式３（療養者名簿）（⑤の場合）'!$BD30,IF(XV$19&lt;='様式３（療養者名簿）（⑤の場合）'!$BE30,1,0),0),0)</f>
        <v>0</v>
      </c>
      <c r="XW25" s="338">
        <f>IF(XW$19-'様式３（療養者名簿）（⑤の場合）'!$BD30+1&lt;=15,IF(XW$19&gt;='様式３（療養者名簿）（⑤の場合）'!$BD30,IF(XW$19&lt;='様式３（療養者名簿）（⑤の場合）'!$BE30,1,0),0),0)</f>
        <v>0</v>
      </c>
      <c r="XX25" s="338">
        <f>IF(XX$19-'様式３（療養者名簿）（⑤の場合）'!$BD30+1&lt;=15,IF(XX$19&gt;='様式３（療養者名簿）（⑤の場合）'!$BD30,IF(XX$19&lt;='様式３（療養者名簿）（⑤の場合）'!$BE30,1,0),0),0)</f>
        <v>0</v>
      </c>
      <c r="XY25" s="338">
        <f>IF(XY$19-'様式３（療養者名簿）（⑤の場合）'!$BD30+1&lt;=15,IF(XY$19&gt;='様式３（療養者名簿）（⑤の場合）'!$BD30,IF(XY$19&lt;='様式３（療養者名簿）（⑤の場合）'!$BE30,1,0),0),0)</f>
        <v>0</v>
      </c>
      <c r="XZ25" s="338">
        <f>IF(XZ$19-'様式３（療養者名簿）（⑤の場合）'!$BD30+1&lt;=15,IF(XZ$19&gt;='様式３（療養者名簿）（⑤の場合）'!$BD30,IF(XZ$19&lt;='様式３（療養者名簿）（⑤の場合）'!$BE30,1,0),0),0)</f>
        <v>0</v>
      </c>
      <c r="YA25" s="338">
        <f>IF(YA$19-'様式３（療養者名簿）（⑤の場合）'!$BD30+1&lt;=15,IF(YA$19&gt;='様式３（療養者名簿）（⑤の場合）'!$BD30,IF(YA$19&lt;='様式３（療養者名簿）（⑤の場合）'!$BE30,1,0),0),0)</f>
        <v>0</v>
      </c>
      <c r="YB25" s="338">
        <f>IF(YB$19-'様式３（療養者名簿）（⑤の場合）'!$BD30+1&lt;=15,IF(YB$19&gt;='様式３（療養者名簿）（⑤の場合）'!$BD30,IF(YB$19&lt;='様式３（療養者名簿）（⑤の場合）'!$BE30,1,0),0),0)</f>
        <v>0</v>
      </c>
      <c r="YC25" s="338">
        <f>IF(YC$19-'様式３（療養者名簿）（⑤の場合）'!$BD30+1&lt;=15,IF(YC$19&gt;='様式３（療養者名簿）（⑤の場合）'!$BD30,IF(YC$19&lt;='様式３（療養者名簿）（⑤の場合）'!$BE30,1,0),0),0)</f>
        <v>0</v>
      </c>
      <c r="YD25" s="338">
        <f>IF(YD$19-'様式３（療養者名簿）（⑤の場合）'!$BD30+1&lt;=15,IF(YD$19&gt;='様式３（療養者名簿）（⑤の場合）'!$BD30,IF(YD$19&lt;='様式３（療養者名簿）（⑤の場合）'!$BE30,1,0),0),0)</f>
        <v>0</v>
      </c>
      <c r="YE25" s="338">
        <f>IF(YE$19-'様式３（療養者名簿）（⑤の場合）'!$BD30+1&lt;=15,IF(YE$19&gt;='様式３（療養者名簿）（⑤の場合）'!$BD30,IF(YE$19&lt;='様式３（療養者名簿）（⑤の場合）'!$BE30,1,0),0),0)</f>
        <v>0</v>
      </c>
      <c r="YF25" s="338">
        <f>IF(YF$19-'様式３（療養者名簿）（⑤の場合）'!$BD30+1&lt;=15,IF(YF$19&gt;='様式３（療養者名簿）（⑤の場合）'!$BD30,IF(YF$19&lt;='様式３（療養者名簿）（⑤の場合）'!$BE30,1,0),0),0)</f>
        <v>0</v>
      </c>
      <c r="YG25" s="338">
        <f>IF(YG$19-'様式３（療養者名簿）（⑤の場合）'!$BD30+1&lt;=15,IF(YG$19&gt;='様式３（療養者名簿）（⑤の場合）'!$BD30,IF(YG$19&lt;='様式３（療養者名簿）（⑤の場合）'!$BE30,1,0),0),0)</f>
        <v>0</v>
      </c>
      <c r="YH25" s="338">
        <f>IF(YH$19-'様式３（療養者名簿）（⑤の場合）'!$BD30+1&lt;=15,IF(YH$19&gt;='様式３（療養者名簿）（⑤の場合）'!$BD30,IF(YH$19&lt;='様式３（療養者名簿）（⑤の場合）'!$BE30,1,0),0),0)</f>
        <v>0</v>
      </c>
      <c r="YI25" s="338">
        <f>IF(YI$19-'様式３（療養者名簿）（⑤の場合）'!$BD30+1&lt;=15,IF(YI$19&gt;='様式３（療養者名簿）（⑤の場合）'!$BD30,IF(YI$19&lt;='様式３（療養者名簿）（⑤の場合）'!$BE30,1,0),0),0)</f>
        <v>0</v>
      </c>
      <c r="YJ25" s="338">
        <f>IF(YJ$19-'様式３（療養者名簿）（⑤の場合）'!$BD30+1&lt;=15,IF(YJ$19&gt;='様式３（療養者名簿）（⑤の場合）'!$BD30,IF(YJ$19&lt;='様式３（療養者名簿）（⑤の場合）'!$BE30,1,0),0),0)</f>
        <v>0</v>
      </c>
      <c r="YK25" s="338">
        <f>IF(YK$19-'様式３（療養者名簿）（⑤の場合）'!$BD30+1&lt;=15,IF(YK$19&gt;='様式３（療養者名簿）（⑤の場合）'!$BD30,IF(YK$19&lt;='様式３（療養者名簿）（⑤の場合）'!$BE30,1,0),0),0)</f>
        <v>0</v>
      </c>
      <c r="YL25" s="338">
        <f>IF(YL$19-'様式３（療養者名簿）（⑤の場合）'!$BD30+1&lt;=15,IF(YL$19&gt;='様式３（療養者名簿）（⑤の場合）'!$BD30,IF(YL$19&lt;='様式３（療養者名簿）（⑤の場合）'!$BE30,1,0),0),0)</f>
        <v>0</v>
      </c>
      <c r="YM25" s="338">
        <f>IF(YM$19-'様式３（療養者名簿）（⑤の場合）'!$BD30+1&lt;=15,IF(YM$19&gt;='様式３（療養者名簿）（⑤の場合）'!$BD30,IF(YM$19&lt;='様式３（療養者名簿）（⑤の場合）'!$BE30,1,0),0),0)</f>
        <v>0</v>
      </c>
      <c r="YN25" s="338">
        <f>IF(YN$19-'様式３（療養者名簿）（⑤の場合）'!$BD30+1&lt;=15,IF(YN$19&gt;='様式３（療養者名簿）（⑤の場合）'!$BD30,IF(YN$19&lt;='様式３（療養者名簿）（⑤の場合）'!$BE30,1,0),0),0)</f>
        <v>0</v>
      </c>
      <c r="YO25" s="338">
        <f>IF(YO$19-'様式３（療養者名簿）（⑤の場合）'!$BD30+1&lt;=15,IF(YO$19&gt;='様式３（療養者名簿）（⑤の場合）'!$BD30,IF(YO$19&lt;='様式３（療養者名簿）（⑤の場合）'!$BE30,1,0),0),0)</f>
        <v>0</v>
      </c>
      <c r="YP25" s="338">
        <f>IF(YP$19-'様式３（療養者名簿）（⑤の場合）'!$BD30+1&lt;=15,IF(YP$19&gt;='様式３（療養者名簿）（⑤の場合）'!$BD30,IF(YP$19&lt;='様式３（療養者名簿）（⑤の場合）'!$BE30,1,0),0),0)</f>
        <v>0</v>
      </c>
      <c r="YQ25" s="338">
        <f>IF(YQ$19-'様式３（療養者名簿）（⑤の場合）'!$BD30+1&lt;=15,IF(YQ$19&gt;='様式３（療養者名簿）（⑤の場合）'!$BD30,IF(YQ$19&lt;='様式３（療養者名簿）（⑤の場合）'!$BE30,1,0),0),0)</f>
        <v>0</v>
      </c>
      <c r="YR25" s="338">
        <f>IF(YR$19-'様式３（療養者名簿）（⑤の場合）'!$BD30+1&lt;=15,IF(YR$19&gt;='様式３（療養者名簿）（⑤の場合）'!$BD30,IF(YR$19&lt;='様式３（療養者名簿）（⑤の場合）'!$BE30,1,0),0),0)</f>
        <v>0</v>
      </c>
      <c r="YS25" s="338">
        <f>IF(YS$19-'様式３（療養者名簿）（⑤の場合）'!$BD30+1&lt;=15,IF(YS$19&gt;='様式３（療養者名簿）（⑤の場合）'!$BD30,IF(YS$19&lt;='様式３（療養者名簿）（⑤の場合）'!$BE30,1,0),0),0)</f>
        <v>0</v>
      </c>
      <c r="YT25" s="338">
        <f>IF(YT$19-'様式３（療養者名簿）（⑤の場合）'!$BD30+1&lt;=15,IF(YT$19&gt;='様式３（療養者名簿）（⑤の場合）'!$BD30,IF(YT$19&lt;='様式３（療養者名簿）（⑤の場合）'!$BE30,1,0),0),0)</f>
        <v>0</v>
      </c>
      <c r="YU25" s="338">
        <f>IF(YU$19-'様式３（療養者名簿）（⑤の場合）'!$BD30+1&lt;=15,IF(YU$19&gt;='様式３（療養者名簿）（⑤の場合）'!$BD30,IF(YU$19&lt;='様式３（療養者名簿）（⑤の場合）'!$BE30,1,0),0),0)</f>
        <v>0</v>
      </c>
      <c r="YV25" s="338">
        <f>IF(YV$19-'様式３（療養者名簿）（⑤の場合）'!$BD30+1&lt;=15,IF(YV$19&gt;='様式３（療養者名簿）（⑤の場合）'!$BD30,IF(YV$19&lt;='様式３（療養者名簿）（⑤の場合）'!$BE30,1,0),0),0)</f>
        <v>0</v>
      </c>
      <c r="YW25" s="338">
        <f>IF(YW$19-'様式３（療養者名簿）（⑤の場合）'!$BD30+1&lt;=15,IF(YW$19&gt;='様式３（療養者名簿）（⑤の場合）'!$BD30,IF(YW$19&lt;='様式３（療養者名簿）（⑤の場合）'!$BE30,1,0),0),0)</f>
        <v>0</v>
      </c>
      <c r="YX25" s="338">
        <f>IF(YX$19-'様式３（療養者名簿）（⑤の場合）'!$BD30+1&lt;=15,IF(YX$19&gt;='様式３（療養者名簿）（⑤の場合）'!$BD30,IF(YX$19&lt;='様式３（療養者名簿）（⑤の場合）'!$BE30,1,0),0),0)</f>
        <v>0</v>
      </c>
      <c r="YY25" s="338">
        <f>IF(YY$19-'様式３（療養者名簿）（⑤の場合）'!$BD30+1&lt;=15,IF(YY$19&gt;='様式３（療養者名簿）（⑤の場合）'!$BD30,IF(YY$19&lt;='様式３（療養者名簿）（⑤の場合）'!$BE30,1,0),0),0)</f>
        <v>0</v>
      </c>
      <c r="YZ25" s="338">
        <f>IF(YZ$19-'様式３（療養者名簿）（⑤の場合）'!$BD30+1&lt;=15,IF(YZ$19&gt;='様式３（療養者名簿）（⑤の場合）'!$BD30,IF(YZ$19&lt;='様式３（療養者名簿）（⑤の場合）'!$BE30,1,0),0),0)</f>
        <v>0</v>
      </c>
      <c r="ZA25" s="338">
        <f>IF(ZA$19-'様式３（療養者名簿）（⑤の場合）'!$BD30+1&lt;=15,IF(ZA$19&gt;='様式３（療養者名簿）（⑤の場合）'!$BD30,IF(ZA$19&lt;='様式３（療養者名簿）（⑤の場合）'!$BE30,1,0),0),0)</f>
        <v>0</v>
      </c>
      <c r="ZB25" s="338">
        <f>IF(ZB$19-'様式３（療養者名簿）（⑤の場合）'!$BD30+1&lt;=15,IF(ZB$19&gt;='様式３（療養者名簿）（⑤の場合）'!$BD30,IF(ZB$19&lt;='様式３（療養者名簿）（⑤の場合）'!$BE30,1,0),0),0)</f>
        <v>0</v>
      </c>
      <c r="ZC25" s="338">
        <f>IF(ZC$19-'様式３（療養者名簿）（⑤の場合）'!$BD30+1&lt;=15,IF(ZC$19&gt;='様式３（療養者名簿）（⑤の場合）'!$BD30,IF(ZC$19&lt;='様式３（療養者名簿）（⑤の場合）'!$BE30,1,0),0),0)</f>
        <v>0</v>
      </c>
      <c r="ZD25" s="338">
        <f>IF(ZD$19-'様式３（療養者名簿）（⑤の場合）'!$BD30+1&lt;=15,IF(ZD$19&gt;='様式３（療養者名簿）（⑤の場合）'!$BD30,IF(ZD$19&lt;='様式３（療養者名簿）（⑤の場合）'!$BE30,1,0),0),0)</f>
        <v>0</v>
      </c>
      <c r="ZE25" s="338">
        <f>IF(ZE$19-'様式３（療養者名簿）（⑤の場合）'!$BD30+1&lt;=15,IF(ZE$19&gt;='様式３（療養者名簿）（⑤の場合）'!$BD30,IF(ZE$19&lt;='様式３（療養者名簿）（⑤の場合）'!$BE30,1,0),0),0)</f>
        <v>0</v>
      </c>
      <c r="ZF25" s="338">
        <f>IF(ZF$19-'様式３（療養者名簿）（⑤の場合）'!$BD30+1&lt;=15,IF(ZF$19&gt;='様式３（療養者名簿）（⑤の場合）'!$BD30,IF(ZF$19&lt;='様式３（療養者名簿）（⑤の場合）'!$BE30,1,0),0),0)</f>
        <v>0</v>
      </c>
      <c r="ZG25" s="338">
        <f>IF(ZG$19-'様式３（療養者名簿）（⑤の場合）'!$BD30+1&lt;=15,IF(ZG$19&gt;='様式３（療養者名簿）（⑤の場合）'!$BD30,IF(ZG$19&lt;='様式３（療養者名簿）（⑤の場合）'!$BE30,1,0),0),0)</f>
        <v>0</v>
      </c>
      <c r="ZH25" s="338">
        <f>IF(ZH$19-'様式３（療養者名簿）（⑤の場合）'!$BD30+1&lt;=15,IF(ZH$19&gt;='様式３（療養者名簿）（⑤の場合）'!$BD30,IF(ZH$19&lt;='様式３（療養者名簿）（⑤の場合）'!$BE30,1,0),0),0)</f>
        <v>0</v>
      </c>
      <c r="ZI25" s="338">
        <f>IF(ZI$19-'様式３（療養者名簿）（⑤の場合）'!$BD30+1&lt;=15,IF(ZI$19&gt;='様式３（療養者名簿）（⑤の場合）'!$BD30,IF(ZI$19&lt;='様式３（療養者名簿）（⑤の場合）'!$BE30,1,0),0),0)</f>
        <v>0</v>
      </c>
      <c r="ZJ25" s="338">
        <f>IF(ZJ$19-'様式３（療養者名簿）（⑤の場合）'!$BD30+1&lt;=15,IF(ZJ$19&gt;='様式３（療養者名簿）（⑤の場合）'!$BD30,IF(ZJ$19&lt;='様式３（療養者名簿）（⑤の場合）'!$BE30,1,0),0),0)</f>
        <v>0</v>
      </c>
      <c r="ZK25" s="338">
        <f>IF(ZK$19-'様式３（療養者名簿）（⑤の場合）'!$BD30+1&lt;=15,IF(ZK$19&gt;='様式３（療養者名簿）（⑤の場合）'!$BD30,IF(ZK$19&lt;='様式３（療養者名簿）（⑤の場合）'!$BE30,1,0),0),0)</f>
        <v>0</v>
      </c>
      <c r="ZL25" s="338">
        <f>IF(ZL$19-'様式３（療養者名簿）（⑤の場合）'!$BD30+1&lt;=15,IF(ZL$19&gt;='様式３（療養者名簿）（⑤の場合）'!$BD30,IF(ZL$19&lt;='様式３（療養者名簿）（⑤の場合）'!$BE30,1,0),0),0)</f>
        <v>0</v>
      </c>
      <c r="ZM25" s="338">
        <f>IF(ZM$19-'様式３（療養者名簿）（⑤の場合）'!$BD30+1&lt;=15,IF(ZM$19&gt;='様式３（療養者名簿）（⑤の場合）'!$BD30,IF(ZM$19&lt;='様式３（療養者名簿）（⑤の場合）'!$BE30,1,0),0),0)</f>
        <v>0</v>
      </c>
      <c r="ZN25" s="338">
        <f>IF(ZN$19-'様式３（療養者名簿）（⑤の場合）'!$BD30+1&lt;=15,IF(ZN$19&gt;='様式３（療養者名簿）（⑤の場合）'!$BD30,IF(ZN$19&lt;='様式３（療養者名簿）（⑤の場合）'!$BE30,1,0),0),0)</f>
        <v>0</v>
      </c>
      <c r="ZO25" s="338">
        <f>IF(ZO$19-'様式３（療養者名簿）（⑤の場合）'!$BD30+1&lt;=15,IF(ZO$19&gt;='様式３（療養者名簿）（⑤の場合）'!$BD30,IF(ZO$19&lt;='様式３（療養者名簿）（⑤の場合）'!$BE30,1,0),0),0)</f>
        <v>0</v>
      </c>
      <c r="ZP25" s="338">
        <f>IF(ZP$19-'様式３（療養者名簿）（⑤の場合）'!$BD30+1&lt;=15,IF(ZP$19&gt;='様式３（療養者名簿）（⑤の場合）'!$BD30,IF(ZP$19&lt;='様式３（療養者名簿）（⑤の場合）'!$BE30,1,0),0),0)</f>
        <v>0</v>
      </c>
      <c r="ZQ25" s="338">
        <f>IF(ZQ$19-'様式３（療養者名簿）（⑤の場合）'!$BD30+1&lt;=15,IF(ZQ$19&gt;='様式３（療養者名簿）（⑤の場合）'!$BD30,IF(ZQ$19&lt;='様式３（療養者名簿）（⑤の場合）'!$BE30,1,0),0),0)</f>
        <v>0</v>
      </c>
      <c r="ZR25" s="338">
        <f>IF(ZR$19-'様式３（療養者名簿）（⑤の場合）'!$BD30+1&lt;=15,IF(ZR$19&gt;='様式３（療養者名簿）（⑤の場合）'!$BD30,IF(ZR$19&lt;='様式３（療養者名簿）（⑤の場合）'!$BE30,1,0),0),0)</f>
        <v>0</v>
      </c>
      <c r="ZS25" s="338">
        <f>IF(ZS$19-'様式３（療養者名簿）（⑤の場合）'!$BD30+1&lt;=15,IF(ZS$19&gt;='様式３（療養者名簿）（⑤の場合）'!$BD30,IF(ZS$19&lt;='様式３（療養者名簿）（⑤の場合）'!$BE30,1,0),0),0)</f>
        <v>0</v>
      </c>
      <c r="ZT25" s="338">
        <f>IF(ZT$19-'様式３（療養者名簿）（⑤の場合）'!$BD30+1&lt;=15,IF(ZT$19&gt;='様式３（療養者名簿）（⑤の場合）'!$BD30,IF(ZT$19&lt;='様式３（療養者名簿）（⑤の場合）'!$BE30,1,0),0),0)</f>
        <v>0</v>
      </c>
      <c r="ZU25" s="338">
        <f>IF(ZU$19-'様式３（療養者名簿）（⑤の場合）'!$BD30+1&lt;=15,IF(ZU$19&gt;='様式３（療養者名簿）（⑤の場合）'!$BD30,IF(ZU$19&lt;='様式３（療養者名簿）（⑤の場合）'!$BE30,1,0),0),0)</f>
        <v>0</v>
      </c>
      <c r="ZV25" s="338">
        <f>IF(ZV$19-'様式３（療養者名簿）（⑤の場合）'!$BD30+1&lt;=15,IF(ZV$19&gt;='様式３（療養者名簿）（⑤の場合）'!$BD30,IF(ZV$19&lt;='様式３（療養者名簿）（⑤の場合）'!$BE30,1,0),0),0)</f>
        <v>0</v>
      </c>
      <c r="ZW25" s="338">
        <f>IF(ZW$19-'様式３（療養者名簿）（⑤の場合）'!$BD30+1&lt;=15,IF(ZW$19&gt;='様式３（療養者名簿）（⑤の場合）'!$BD30,IF(ZW$19&lt;='様式３（療養者名簿）（⑤の場合）'!$BE30,1,0),0),0)</f>
        <v>0</v>
      </c>
      <c r="ZX25" s="338">
        <f>IF(ZX$19-'様式３（療養者名簿）（⑤の場合）'!$BD30+1&lt;=15,IF(ZX$19&gt;='様式３（療養者名簿）（⑤の場合）'!$BD30,IF(ZX$19&lt;='様式３（療養者名簿）（⑤の場合）'!$BE30,1,0),0),0)</f>
        <v>0</v>
      </c>
      <c r="ZY25" s="338">
        <f>IF(ZY$19-'様式３（療養者名簿）（⑤の場合）'!$BD30+1&lt;=15,IF(ZY$19&gt;='様式３（療養者名簿）（⑤の場合）'!$BD30,IF(ZY$19&lt;='様式３（療養者名簿）（⑤の場合）'!$BE30,1,0),0),0)</f>
        <v>0</v>
      </c>
      <c r="ZZ25" s="338">
        <f>IF(ZZ$19-'様式３（療養者名簿）（⑤の場合）'!$BD30+1&lt;=15,IF(ZZ$19&gt;='様式３（療養者名簿）（⑤の場合）'!$BD30,IF(ZZ$19&lt;='様式３（療養者名簿）（⑤の場合）'!$BE30,1,0),0),0)</f>
        <v>0</v>
      </c>
      <c r="AAA25" s="338">
        <f>IF(AAA$19-'様式３（療養者名簿）（⑤の場合）'!$BD30+1&lt;=15,IF(AAA$19&gt;='様式３（療養者名簿）（⑤の場合）'!$BD30,IF(AAA$19&lt;='様式３（療養者名簿）（⑤の場合）'!$BE30,1,0),0),0)</f>
        <v>0</v>
      </c>
      <c r="AAB25" s="338">
        <f>IF(AAB$19-'様式３（療養者名簿）（⑤の場合）'!$BD30+1&lt;=15,IF(AAB$19&gt;='様式３（療養者名簿）（⑤の場合）'!$BD30,IF(AAB$19&lt;='様式３（療養者名簿）（⑤の場合）'!$BE30,1,0),0),0)</f>
        <v>0</v>
      </c>
      <c r="AAC25" s="338">
        <f>IF(AAC$19-'様式３（療養者名簿）（⑤の場合）'!$BD30+1&lt;=15,IF(AAC$19&gt;='様式３（療養者名簿）（⑤の場合）'!$BD30,IF(AAC$19&lt;='様式３（療養者名簿）（⑤の場合）'!$BE30,1,0),0),0)</f>
        <v>0</v>
      </c>
      <c r="AAD25" s="338">
        <f>IF(AAD$19-'様式３（療養者名簿）（⑤の場合）'!$BD30+1&lt;=15,IF(AAD$19&gt;='様式３（療養者名簿）（⑤の場合）'!$BD30,IF(AAD$19&lt;='様式３（療養者名簿）（⑤の場合）'!$BE30,1,0),0),0)</f>
        <v>0</v>
      </c>
      <c r="AAE25" s="338">
        <f>IF(AAE$19-'様式３（療養者名簿）（⑤の場合）'!$BD30+1&lt;=15,IF(AAE$19&gt;='様式３（療養者名簿）（⑤の場合）'!$BD30,IF(AAE$19&lt;='様式３（療養者名簿）（⑤の場合）'!$BE30,1,0),0),0)</f>
        <v>0</v>
      </c>
      <c r="AAF25" s="338">
        <f>IF(AAF$19-'様式３（療養者名簿）（⑤の場合）'!$BD30+1&lt;=15,IF(AAF$19&gt;='様式３（療養者名簿）（⑤の場合）'!$BD30,IF(AAF$19&lt;='様式３（療養者名簿）（⑤の場合）'!$BE30,1,0),0),0)</f>
        <v>0</v>
      </c>
      <c r="AAG25" s="338">
        <f>IF(AAG$19-'様式３（療養者名簿）（⑤の場合）'!$BD30+1&lt;=15,IF(AAG$19&gt;='様式３（療養者名簿）（⑤の場合）'!$BD30,IF(AAG$19&lt;='様式３（療養者名簿）（⑤の場合）'!$BE30,1,0),0),0)</f>
        <v>0</v>
      </c>
      <c r="AAH25" s="338">
        <f>IF(AAH$19-'様式３（療養者名簿）（⑤の場合）'!$BD30+1&lt;=15,IF(AAH$19&gt;='様式３（療養者名簿）（⑤の場合）'!$BD30,IF(AAH$19&lt;='様式３（療養者名簿）（⑤の場合）'!$BE30,1,0),0),0)</f>
        <v>0</v>
      </c>
      <c r="AAI25" s="338">
        <f>IF(AAI$19-'様式３（療養者名簿）（⑤の場合）'!$BD30+1&lt;=15,IF(AAI$19&gt;='様式３（療養者名簿）（⑤の場合）'!$BD30,IF(AAI$19&lt;='様式３（療養者名簿）（⑤の場合）'!$BE30,1,0),0),0)</f>
        <v>0</v>
      </c>
      <c r="AAJ25" s="338">
        <f>IF(AAJ$19-'様式３（療養者名簿）（⑤の場合）'!$BD30+1&lt;=15,IF(AAJ$19&gt;='様式３（療養者名簿）（⑤の場合）'!$BD30,IF(AAJ$19&lt;='様式３（療養者名簿）（⑤の場合）'!$BE30,1,0),0),0)</f>
        <v>0</v>
      </c>
      <c r="AAK25" s="338">
        <f>IF(AAK$19-'様式３（療養者名簿）（⑤の場合）'!$BD30+1&lt;=15,IF(AAK$19&gt;='様式３（療養者名簿）（⑤の場合）'!$BD30,IF(AAK$19&lt;='様式３（療養者名簿）（⑤の場合）'!$BE30,1,0),0),0)</f>
        <v>0</v>
      </c>
      <c r="AAL25" s="338">
        <f>IF(AAL$19-'様式３（療養者名簿）（⑤の場合）'!$BD30+1&lt;=15,IF(AAL$19&gt;='様式３（療養者名簿）（⑤の場合）'!$BD30,IF(AAL$19&lt;='様式３（療養者名簿）（⑤の場合）'!$BE30,1,0),0),0)</f>
        <v>0</v>
      </c>
      <c r="AAM25" s="338">
        <f>IF(AAM$19-'様式３（療養者名簿）（⑤の場合）'!$BD30+1&lt;=15,IF(AAM$19&gt;='様式３（療養者名簿）（⑤の場合）'!$BD30,IF(AAM$19&lt;='様式３（療養者名簿）（⑤の場合）'!$BE30,1,0),0),0)</f>
        <v>0</v>
      </c>
      <c r="AAN25" s="338">
        <f>IF(AAN$19-'様式３（療養者名簿）（⑤の場合）'!$BD30+1&lt;=15,IF(AAN$19&gt;='様式３（療養者名簿）（⑤の場合）'!$BD30,IF(AAN$19&lt;='様式３（療養者名簿）（⑤の場合）'!$BE30,1,0),0),0)</f>
        <v>0</v>
      </c>
      <c r="AAO25" s="338">
        <f>IF(AAO$19-'様式３（療養者名簿）（⑤の場合）'!$BD30+1&lt;=15,IF(AAO$19&gt;='様式３（療養者名簿）（⑤の場合）'!$BD30,IF(AAO$19&lt;='様式３（療養者名簿）（⑤の場合）'!$BE30,1,0),0),0)</f>
        <v>0</v>
      </c>
      <c r="AAP25" s="338">
        <f>IF(AAP$19-'様式３（療養者名簿）（⑤の場合）'!$BD30+1&lt;=15,IF(AAP$19&gt;='様式３（療養者名簿）（⑤の場合）'!$BD30,IF(AAP$19&lt;='様式３（療養者名簿）（⑤の場合）'!$BE30,1,0),0),0)</f>
        <v>0</v>
      </c>
      <c r="AAQ25" s="338">
        <f>IF(AAQ$19-'様式３（療養者名簿）（⑤の場合）'!$BD30+1&lt;=15,IF(AAQ$19&gt;='様式３（療養者名簿）（⑤の場合）'!$BD30,IF(AAQ$19&lt;='様式３（療養者名簿）（⑤の場合）'!$BE30,1,0),0),0)</f>
        <v>0</v>
      </c>
      <c r="AAR25" s="338">
        <f>IF(AAR$19-'様式３（療養者名簿）（⑤の場合）'!$BD30+1&lt;=15,IF(AAR$19&gt;='様式３（療養者名簿）（⑤の場合）'!$BD30,IF(AAR$19&lt;='様式３（療養者名簿）（⑤の場合）'!$BE30,1,0),0),0)</f>
        <v>0</v>
      </c>
      <c r="AAS25" s="338">
        <f>IF(AAS$19-'様式３（療養者名簿）（⑤の場合）'!$BD30+1&lt;=15,IF(AAS$19&gt;='様式３（療養者名簿）（⑤の場合）'!$BD30,IF(AAS$19&lt;='様式３（療養者名簿）（⑤の場合）'!$BE30,1,0),0),0)</f>
        <v>0</v>
      </c>
      <c r="AAT25" s="338">
        <f>IF(AAT$19-'様式３（療養者名簿）（⑤の場合）'!$BD30+1&lt;=15,IF(AAT$19&gt;='様式３（療養者名簿）（⑤の場合）'!$BD30,IF(AAT$19&lt;='様式３（療養者名簿）（⑤の場合）'!$BE30,1,0),0),0)</f>
        <v>0</v>
      </c>
      <c r="AAU25" s="338">
        <f>IF(AAU$19-'様式３（療養者名簿）（⑤の場合）'!$BD30+1&lt;=15,IF(AAU$19&gt;='様式３（療養者名簿）（⑤の場合）'!$BD30,IF(AAU$19&lt;='様式３（療養者名簿）（⑤の場合）'!$BE30,1,0),0),0)</f>
        <v>0</v>
      </c>
      <c r="AAV25" s="338">
        <f>IF(AAV$19-'様式３（療養者名簿）（⑤の場合）'!$BD30+1&lt;=15,IF(AAV$19&gt;='様式３（療養者名簿）（⑤の場合）'!$BD30,IF(AAV$19&lt;='様式３（療養者名簿）（⑤の場合）'!$BE30,1,0),0),0)</f>
        <v>0</v>
      </c>
      <c r="AAW25" s="338">
        <f>IF(AAW$19-'様式３（療養者名簿）（⑤の場合）'!$BD30+1&lt;=15,IF(AAW$19&gt;='様式３（療養者名簿）（⑤の場合）'!$BD30,IF(AAW$19&lt;='様式３（療養者名簿）（⑤の場合）'!$BE30,1,0),0),0)</f>
        <v>0</v>
      </c>
      <c r="AAX25" s="338">
        <f>IF(AAX$19-'様式３（療養者名簿）（⑤の場合）'!$BD30+1&lt;=15,IF(AAX$19&gt;='様式３（療養者名簿）（⑤の場合）'!$BD30,IF(AAX$19&lt;='様式３（療養者名簿）（⑤の場合）'!$BE30,1,0),0),0)</f>
        <v>0</v>
      </c>
      <c r="AAY25" s="338">
        <f>IF(AAY$19-'様式３（療養者名簿）（⑤の場合）'!$BD30+1&lt;=15,IF(AAY$19&gt;='様式３（療養者名簿）（⑤の場合）'!$BD30,IF(AAY$19&lt;='様式３（療養者名簿）（⑤の場合）'!$BE30,1,0),0),0)</f>
        <v>0</v>
      </c>
      <c r="AAZ25" s="338">
        <f>IF(AAZ$19-'様式３（療養者名簿）（⑤の場合）'!$BD30+1&lt;=15,IF(AAZ$19&gt;='様式３（療養者名簿）（⑤の場合）'!$BD30,IF(AAZ$19&lt;='様式３（療養者名簿）（⑤の場合）'!$BE30,1,0),0),0)</f>
        <v>0</v>
      </c>
      <c r="ABA25" s="338">
        <f>IF(ABA$19-'様式３（療養者名簿）（⑤の場合）'!$BD30+1&lt;=15,IF(ABA$19&gt;='様式３（療養者名簿）（⑤の場合）'!$BD30,IF(ABA$19&lt;='様式３（療養者名簿）（⑤の場合）'!$BE30,1,0),0),0)</f>
        <v>0</v>
      </c>
      <c r="ABB25" s="338">
        <f>IF(ABB$19-'様式３（療養者名簿）（⑤の場合）'!$BD30+1&lt;=15,IF(ABB$19&gt;='様式３（療養者名簿）（⑤の場合）'!$BD30,IF(ABB$19&lt;='様式３（療養者名簿）（⑤の場合）'!$BE30,1,0),0),0)</f>
        <v>0</v>
      </c>
      <c r="ABC25" s="338">
        <f>IF(ABC$19-'様式３（療養者名簿）（⑤の場合）'!$BD30+1&lt;=15,IF(ABC$19&gt;='様式３（療養者名簿）（⑤の場合）'!$BD30,IF(ABC$19&lt;='様式３（療養者名簿）（⑤の場合）'!$BE30,1,0),0),0)</f>
        <v>0</v>
      </c>
      <c r="ABD25" s="338">
        <f>IF(ABD$19-'様式３（療養者名簿）（⑤の場合）'!$BD30+1&lt;=15,IF(ABD$19&gt;='様式３（療養者名簿）（⑤の場合）'!$BD30,IF(ABD$19&lt;='様式３（療養者名簿）（⑤の場合）'!$BE30,1,0),0),0)</f>
        <v>0</v>
      </c>
    </row>
    <row r="26" spans="1:732" ht="42" customHeight="1">
      <c r="A26" s="227">
        <f>'様式３（療養者名簿）（⑤の場合）'!C31</f>
        <v>0</v>
      </c>
      <c r="B26" s="332">
        <f>IF(B$19-'様式３（療養者名簿）（⑤の場合）'!$BD31+1&lt;=15,IF(B$19&gt;='様式３（療養者名簿）（⑤の場合）'!$BD31,IF(B$19&lt;='様式３（療養者名簿）（⑤の場合）'!$BE31,1,0),0),0)</f>
        <v>0</v>
      </c>
      <c r="C26" s="332">
        <f>IF(C$19-'様式３（療養者名簿）（⑤の場合）'!$BD31+1&lt;=15,IF(C$19&gt;='様式３（療養者名簿）（⑤の場合）'!$BD31,IF(C$19&lt;='様式３（療養者名簿）（⑤の場合）'!$BE31,1,0),0),0)</f>
        <v>0</v>
      </c>
      <c r="D26" s="332">
        <f>IF(D$19-'様式３（療養者名簿）（⑤の場合）'!$BD31+1&lt;=15,IF(D$19&gt;='様式３（療養者名簿）（⑤の場合）'!$BD31,IF(D$19&lt;='様式３（療養者名簿）（⑤の場合）'!$BE31,1,0),0),0)</f>
        <v>0</v>
      </c>
      <c r="E26" s="332">
        <f>IF(E$19-'様式３（療養者名簿）（⑤の場合）'!$BD31+1&lt;=15,IF(E$19&gt;='様式３（療養者名簿）（⑤の場合）'!$BD31,IF(E$19&lt;='様式３（療養者名簿）（⑤の場合）'!$BE31,1,0),0),0)</f>
        <v>0</v>
      </c>
      <c r="F26" s="332">
        <f>IF(F$19-'様式３（療養者名簿）（⑤の場合）'!$BD31+1&lt;=15,IF(F$19&gt;='様式３（療養者名簿）（⑤の場合）'!$BD31,IF(F$19&lt;='様式３（療養者名簿）（⑤の場合）'!$BE31,1,0),0),0)</f>
        <v>0</v>
      </c>
      <c r="G26" s="332">
        <f>IF(G$19-'様式３（療養者名簿）（⑤の場合）'!$BD31+1&lt;=15,IF(G$19&gt;='様式３（療養者名簿）（⑤の場合）'!$BD31,IF(G$19&lt;='様式３（療養者名簿）（⑤の場合）'!$BE31,1,0),0),0)</f>
        <v>0</v>
      </c>
      <c r="H26" s="332">
        <f>IF(H$19-'様式３（療養者名簿）（⑤の場合）'!$BD31+1&lt;=15,IF(H$19&gt;='様式３（療養者名簿）（⑤の場合）'!$BD31,IF(H$19&lt;='様式３（療養者名簿）（⑤の場合）'!$BE31,1,0),0),0)</f>
        <v>0</v>
      </c>
      <c r="I26" s="332">
        <f>IF(I$19-'様式３（療養者名簿）（⑤の場合）'!$BD31+1&lt;=15,IF(I$19&gt;='様式３（療養者名簿）（⑤の場合）'!$BD31,IF(I$19&lt;='様式３（療養者名簿）（⑤の場合）'!$BE31,1,0),0),0)</f>
        <v>0</v>
      </c>
      <c r="J26" s="332">
        <f>IF(J$19-'様式３（療養者名簿）（⑤の場合）'!$BD31+1&lt;=15,IF(J$19&gt;='様式３（療養者名簿）（⑤の場合）'!$BD31,IF(J$19&lt;='様式３（療養者名簿）（⑤の場合）'!$BE31,1,0),0),0)</f>
        <v>0</v>
      </c>
      <c r="K26" s="332">
        <f>IF(K$19-'様式３（療養者名簿）（⑤の場合）'!$BD31+1&lt;=15,IF(K$19&gt;='様式３（療養者名簿）（⑤の場合）'!$BD31,IF(K$19&lt;='様式３（療養者名簿）（⑤の場合）'!$BE31,1,0),0),0)</f>
        <v>0</v>
      </c>
      <c r="L26" s="332">
        <f>IF(L$19-'様式３（療養者名簿）（⑤の場合）'!$BD31+1&lt;=15,IF(L$19&gt;='様式３（療養者名簿）（⑤の場合）'!$BD31,IF(L$19&lt;='様式３（療養者名簿）（⑤の場合）'!$BE31,1,0),0),0)</f>
        <v>0</v>
      </c>
      <c r="M26" s="332">
        <f>IF(M$19-'様式３（療養者名簿）（⑤の場合）'!$BD31+1&lt;=15,IF(M$19&gt;='様式３（療養者名簿）（⑤の場合）'!$BD31,IF(M$19&lt;='様式３（療養者名簿）（⑤の場合）'!$BE31,1,0),0),0)</f>
        <v>0</v>
      </c>
      <c r="N26" s="332">
        <f>IF(N$19-'様式３（療養者名簿）（⑤の場合）'!$BD31+1&lt;=15,IF(N$19&gt;='様式３（療養者名簿）（⑤の場合）'!$BD31,IF(N$19&lt;='様式３（療養者名簿）（⑤の場合）'!$BE31,1,0),0),0)</f>
        <v>0</v>
      </c>
      <c r="O26" s="332">
        <f>IF(O$19-'様式３（療養者名簿）（⑤の場合）'!$BD31+1&lt;=15,IF(O$19&gt;='様式３（療養者名簿）（⑤の場合）'!$BD31,IF(O$19&lt;='様式３（療養者名簿）（⑤の場合）'!$BE31,1,0),0),0)</f>
        <v>0</v>
      </c>
      <c r="P26" s="332">
        <f>IF(P$19-'様式３（療養者名簿）（⑤の場合）'!$BD31+1&lt;=15,IF(P$19&gt;='様式３（療養者名簿）（⑤の場合）'!$BD31,IF(P$19&lt;='様式３（療養者名簿）（⑤の場合）'!$BE31,1,0),0),0)</f>
        <v>0</v>
      </c>
      <c r="Q26" s="332">
        <f>IF(Q$19-'様式３（療養者名簿）（⑤の場合）'!$BD31+1&lt;=15,IF(Q$19&gt;='様式３（療養者名簿）（⑤の場合）'!$BD31,IF(Q$19&lt;='様式３（療養者名簿）（⑤の場合）'!$BE31,1,0),0),0)</f>
        <v>0</v>
      </c>
      <c r="R26" s="332">
        <f>IF(R$19-'様式３（療養者名簿）（⑤の場合）'!$BD31+1&lt;=15,IF(R$19&gt;='様式３（療養者名簿）（⑤の場合）'!$BD31,IF(R$19&lt;='様式３（療養者名簿）（⑤の場合）'!$BE31,1,0),0),0)</f>
        <v>0</v>
      </c>
      <c r="S26" s="332">
        <f>IF(S$19-'様式３（療養者名簿）（⑤の場合）'!$BD31+1&lt;=15,IF(S$19&gt;='様式３（療養者名簿）（⑤の場合）'!$BD31,IF(S$19&lt;='様式３（療養者名簿）（⑤の場合）'!$BE31,1,0),0),0)</f>
        <v>0</v>
      </c>
      <c r="T26" s="332">
        <f>IF(T$19-'様式３（療養者名簿）（⑤の場合）'!$BD31+1&lt;=15,IF(T$19&gt;='様式３（療養者名簿）（⑤の場合）'!$BD31,IF(T$19&lt;='様式３（療養者名簿）（⑤の場合）'!$BE31,1,0),0),0)</f>
        <v>0</v>
      </c>
      <c r="U26" s="332">
        <f>IF(U$19-'様式３（療養者名簿）（⑤の場合）'!$BD31+1&lt;=15,IF(U$19&gt;='様式３（療養者名簿）（⑤の場合）'!$BD31,IF(U$19&lt;='様式３（療養者名簿）（⑤の場合）'!$BE31,1,0),0),0)</f>
        <v>0</v>
      </c>
      <c r="V26" s="332">
        <f>IF(V$19-'様式３（療養者名簿）（⑤の場合）'!$BD31+1&lt;=15,IF(V$19&gt;='様式３（療養者名簿）（⑤の場合）'!$BD31,IF(V$19&lt;='様式３（療養者名簿）（⑤の場合）'!$BE31,1,0),0),0)</f>
        <v>0</v>
      </c>
      <c r="W26" s="332">
        <f>IF(W$19-'様式３（療養者名簿）（⑤の場合）'!$BD31+1&lt;=15,IF(W$19&gt;='様式３（療養者名簿）（⑤の場合）'!$BD31,IF(W$19&lt;='様式３（療養者名簿）（⑤の場合）'!$BE31,1,0),0),0)</f>
        <v>0</v>
      </c>
      <c r="X26" s="332">
        <f>IF(X$19-'様式３（療養者名簿）（⑤の場合）'!$BD31+1&lt;=15,IF(X$19&gt;='様式３（療養者名簿）（⑤の場合）'!$BD31,IF(X$19&lt;='様式３（療養者名簿）（⑤の場合）'!$BE31,1,0),0),0)</f>
        <v>0</v>
      </c>
      <c r="Y26" s="332">
        <f>IF(Y$19-'様式３（療養者名簿）（⑤の場合）'!$BD31+1&lt;=15,IF(Y$19&gt;='様式３（療養者名簿）（⑤の場合）'!$BD31,IF(Y$19&lt;='様式３（療養者名簿）（⑤の場合）'!$BE31,1,0),0),0)</f>
        <v>0</v>
      </c>
      <c r="Z26" s="332">
        <f>IF(Z$19-'様式３（療養者名簿）（⑤の場合）'!$BD31+1&lt;=15,IF(Z$19&gt;='様式３（療養者名簿）（⑤の場合）'!$BD31,IF(Z$19&lt;='様式３（療養者名簿）（⑤の場合）'!$BE31,1,0),0),0)</f>
        <v>0</v>
      </c>
      <c r="AA26" s="332">
        <f>IF(AA$19-'様式３（療養者名簿）（⑤の場合）'!$BD31+1&lt;=15,IF(AA$19&gt;='様式３（療養者名簿）（⑤の場合）'!$BD31,IF(AA$19&lt;='様式３（療養者名簿）（⑤の場合）'!$BE31,1,0),0),0)</f>
        <v>0</v>
      </c>
      <c r="AB26" s="332">
        <f>IF(AB$19-'様式３（療養者名簿）（⑤の場合）'!$BD31+1&lt;=15,IF(AB$19&gt;='様式３（療養者名簿）（⑤の場合）'!$BD31,IF(AB$19&lt;='様式３（療養者名簿）（⑤の場合）'!$BE31,1,0),0),0)</f>
        <v>0</v>
      </c>
      <c r="AC26" s="332">
        <f>IF(AC$19-'様式３（療養者名簿）（⑤の場合）'!$BD31+1&lt;=15,IF(AC$19&gt;='様式３（療養者名簿）（⑤の場合）'!$BD31,IF(AC$19&lt;='様式３（療養者名簿）（⑤の場合）'!$BE31,1,0),0),0)</f>
        <v>0</v>
      </c>
      <c r="AD26" s="332">
        <f>IF(AD$19-'様式３（療養者名簿）（⑤の場合）'!$BD31+1&lt;=15,IF(AD$19&gt;='様式３（療養者名簿）（⑤の場合）'!$BD31,IF(AD$19&lt;='様式３（療養者名簿）（⑤の場合）'!$BE31,1,0),0),0)</f>
        <v>0</v>
      </c>
      <c r="AE26" s="332">
        <f>IF(AE$19-'様式３（療養者名簿）（⑤の場合）'!$BD31+1&lt;=15,IF(AE$19&gt;='様式３（療養者名簿）（⑤の場合）'!$BD31,IF(AE$19&lt;='様式３（療養者名簿）（⑤の場合）'!$BE31,1,0),0),0)</f>
        <v>0</v>
      </c>
      <c r="AF26" s="332">
        <f>IF(AF$19-'様式３（療養者名簿）（⑤の場合）'!$BD31+1&lt;=15,IF(AF$19&gt;='様式３（療養者名簿）（⑤の場合）'!$BD31,IF(AF$19&lt;='様式３（療養者名簿）（⑤の場合）'!$BE31,1,0),0),0)</f>
        <v>0</v>
      </c>
      <c r="AG26" s="332">
        <f>IF(AG$19-'様式３（療養者名簿）（⑤の場合）'!$BD31+1&lt;=15,IF(AG$19&gt;='様式３（療養者名簿）（⑤の場合）'!$BD31,IF(AG$19&lt;='様式３（療養者名簿）（⑤の場合）'!$BE31,1,0),0),0)</f>
        <v>0</v>
      </c>
      <c r="AH26" s="332">
        <f>IF(AH$19-'様式３（療養者名簿）（⑤の場合）'!$BD31+1&lt;=15,IF(AH$19&gt;='様式３（療養者名簿）（⑤の場合）'!$BD31,IF(AH$19&lt;='様式３（療養者名簿）（⑤の場合）'!$BE31,1,0),0),0)</f>
        <v>0</v>
      </c>
      <c r="AI26" s="332">
        <f>IF(AI$19-'様式３（療養者名簿）（⑤の場合）'!$BD31+1&lt;=15,IF(AI$19&gt;='様式３（療養者名簿）（⑤の場合）'!$BD31,IF(AI$19&lt;='様式３（療養者名簿）（⑤の場合）'!$BE31,1,0),0),0)</f>
        <v>0</v>
      </c>
      <c r="AJ26" s="332">
        <f>IF(AJ$19-'様式３（療養者名簿）（⑤の場合）'!$BD31+1&lt;=15,IF(AJ$19&gt;='様式３（療養者名簿）（⑤の場合）'!$BD31,IF(AJ$19&lt;='様式３（療養者名簿）（⑤の場合）'!$BE31,1,0),0),0)</f>
        <v>0</v>
      </c>
      <c r="AK26" s="332">
        <f>IF(AK$19-'様式３（療養者名簿）（⑤の場合）'!$BD31+1&lt;=15,IF(AK$19&gt;='様式３（療養者名簿）（⑤の場合）'!$BD31,IF(AK$19&lt;='様式３（療養者名簿）（⑤の場合）'!$BE31,1,0),0),0)</f>
        <v>0</v>
      </c>
      <c r="AL26" s="332">
        <f>IF(AL$19-'様式３（療養者名簿）（⑤の場合）'!$BD31+1&lt;=15,IF(AL$19&gt;='様式３（療養者名簿）（⑤の場合）'!$BD31,IF(AL$19&lt;='様式３（療養者名簿）（⑤の場合）'!$BE31,1,0),0),0)</f>
        <v>0</v>
      </c>
      <c r="AM26" s="332">
        <f>IF(AM$19-'様式３（療養者名簿）（⑤の場合）'!$BD31+1&lt;=15,IF(AM$19&gt;='様式３（療養者名簿）（⑤の場合）'!$BD31,IF(AM$19&lt;='様式３（療養者名簿）（⑤の場合）'!$BE31,1,0),0),0)</f>
        <v>0</v>
      </c>
      <c r="AN26" s="332">
        <f>IF(AN$19-'様式３（療養者名簿）（⑤の場合）'!$BD31+1&lt;=15,IF(AN$19&gt;='様式３（療養者名簿）（⑤の場合）'!$BD31,IF(AN$19&lt;='様式３（療養者名簿）（⑤の場合）'!$BE31,1,0),0),0)</f>
        <v>0</v>
      </c>
      <c r="AO26" s="332">
        <f>IF(AO$19-'様式３（療養者名簿）（⑤の場合）'!$BD31+1&lt;=15,IF(AO$19&gt;='様式３（療養者名簿）（⑤の場合）'!$BD31,IF(AO$19&lt;='様式３（療養者名簿）（⑤の場合）'!$BE31,1,0),0),0)</f>
        <v>0</v>
      </c>
      <c r="AP26" s="332">
        <f>IF(AP$19-'様式３（療養者名簿）（⑤の場合）'!$BD31+1&lt;=15,IF(AP$19&gt;='様式３（療養者名簿）（⑤の場合）'!$BD31,IF(AP$19&lt;='様式３（療養者名簿）（⑤の場合）'!$BE31,1,0),0),0)</f>
        <v>0</v>
      </c>
      <c r="AQ26" s="332">
        <f>IF(AQ$19-'様式３（療養者名簿）（⑤の場合）'!$BD31+1&lt;=15,IF(AQ$19&gt;='様式３（療養者名簿）（⑤の場合）'!$BD31,IF(AQ$19&lt;='様式３（療養者名簿）（⑤の場合）'!$BE31,1,0),0),0)</f>
        <v>0</v>
      </c>
      <c r="AR26" s="332">
        <f>IF(AR$19-'様式３（療養者名簿）（⑤の場合）'!$BD31+1&lt;=15,IF(AR$19&gt;='様式３（療養者名簿）（⑤の場合）'!$BD31,IF(AR$19&lt;='様式３（療養者名簿）（⑤の場合）'!$BE31,1,0),0),0)</f>
        <v>0</v>
      </c>
      <c r="AS26" s="332">
        <f>IF(AS$19-'様式３（療養者名簿）（⑤の場合）'!$BD31+1&lt;=15,IF(AS$19&gt;='様式３（療養者名簿）（⑤の場合）'!$BD31,IF(AS$19&lt;='様式３（療養者名簿）（⑤の場合）'!$BE31,1,0),0),0)</f>
        <v>0</v>
      </c>
      <c r="AT26" s="332">
        <f>IF(AT$19-'様式３（療養者名簿）（⑤の場合）'!$BD31+1&lt;=15,IF(AT$19&gt;='様式３（療養者名簿）（⑤の場合）'!$BD31,IF(AT$19&lt;='様式３（療養者名簿）（⑤の場合）'!$BE31,1,0),0),0)</f>
        <v>0</v>
      </c>
      <c r="AU26" s="332">
        <f>IF(AU$19-'様式３（療養者名簿）（⑤の場合）'!$BD31+1&lt;=15,IF(AU$19&gt;='様式３（療養者名簿）（⑤の場合）'!$BD31,IF(AU$19&lt;='様式３（療養者名簿）（⑤の場合）'!$BE31,1,0),0),0)</f>
        <v>0</v>
      </c>
      <c r="AV26" s="332">
        <f>IF(AV$19-'様式３（療養者名簿）（⑤の場合）'!$BD31+1&lt;=15,IF(AV$19&gt;='様式３（療養者名簿）（⑤の場合）'!$BD31,IF(AV$19&lt;='様式３（療養者名簿）（⑤の場合）'!$BE31,1,0),0),0)</f>
        <v>0</v>
      </c>
      <c r="AW26" s="332">
        <f>IF(AW$19-'様式３（療養者名簿）（⑤の場合）'!$BD31+1&lt;=15,IF(AW$19&gt;='様式３（療養者名簿）（⑤の場合）'!$BD31,IF(AW$19&lt;='様式３（療養者名簿）（⑤の場合）'!$BE31,1,0),0),0)</f>
        <v>0</v>
      </c>
      <c r="AX26" s="332">
        <f>IF(AX$19-'様式３（療養者名簿）（⑤の場合）'!$BD31+1&lt;=15,IF(AX$19&gt;='様式３（療養者名簿）（⑤の場合）'!$BD31,IF(AX$19&lt;='様式３（療養者名簿）（⑤の場合）'!$BE31,1,0),0),0)</f>
        <v>0</v>
      </c>
      <c r="AY26" s="332">
        <f>IF(AY$19-'様式３（療養者名簿）（⑤の場合）'!$BD31+1&lt;=15,IF(AY$19&gt;='様式３（療養者名簿）（⑤の場合）'!$BD31,IF(AY$19&lt;='様式３（療養者名簿）（⑤の場合）'!$BE31,1,0),0),0)</f>
        <v>0</v>
      </c>
      <c r="AZ26" s="332">
        <f>IF(AZ$19-'様式３（療養者名簿）（⑤の場合）'!$BD31+1&lt;=15,IF(AZ$19&gt;='様式３（療養者名簿）（⑤の場合）'!$BD31,IF(AZ$19&lt;='様式３（療養者名簿）（⑤の場合）'!$BE31,1,0),0),0)</f>
        <v>0</v>
      </c>
      <c r="BA26" s="332">
        <f>IF(BA$19-'様式３（療養者名簿）（⑤の場合）'!$BD31+1&lt;=15,IF(BA$19&gt;='様式３（療養者名簿）（⑤の場合）'!$BD31,IF(BA$19&lt;='様式３（療養者名簿）（⑤の場合）'!$BE31,1,0),0),0)</f>
        <v>0</v>
      </c>
      <c r="BB26" s="332">
        <f>IF(BB$19-'様式３（療養者名簿）（⑤の場合）'!$BD31+1&lt;=15,IF(BB$19&gt;='様式３（療養者名簿）（⑤の場合）'!$BD31,IF(BB$19&lt;='様式３（療養者名簿）（⑤の場合）'!$BE31,1,0),0),0)</f>
        <v>0</v>
      </c>
      <c r="BC26" s="332">
        <f>IF(BC$19-'様式３（療養者名簿）（⑤の場合）'!$BD31+1&lt;=15,IF(BC$19&gt;='様式３（療養者名簿）（⑤の場合）'!$BD31,IF(BC$19&lt;='様式３（療養者名簿）（⑤の場合）'!$BE31,1,0),0),0)</f>
        <v>0</v>
      </c>
      <c r="BD26" s="332">
        <f>IF(BD$19-'様式３（療養者名簿）（⑤の場合）'!$BD31+1&lt;=15,IF(BD$19&gt;='様式３（療養者名簿）（⑤の場合）'!$BD31,IF(BD$19&lt;='様式３（療養者名簿）（⑤の場合）'!$BE31,1,0),0),0)</f>
        <v>0</v>
      </c>
      <c r="BE26" s="332">
        <f>IF(BE$19-'様式３（療養者名簿）（⑤の場合）'!$BD31+1&lt;=15,IF(BE$19&gt;='様式３（療養者名簿）（⑤の場合）'!$BD31,IF(BE$19&lt;='様式３（療養者名簿）（⑤の場合）'!$BE31,1,0),0),0)</f>
        <v>0</v>
      </c>
      <c r="BF26" s="332">
        <f>IF(BF$19-'様式３（療養者名簿）（⑤の場合）'!$BD31+1&lt;=15,IF(BF$19&gt;='様式３（療養者名簿）（⑤の場合）'!$BD31,IF(BF$19&lt;='様式３（療養者名簿）（⑤の場合）'!$BE31,1,0),0),0)</f>
        <v>0</v>
      </c>
      <c r="BG26" s="332">
        <f>IF(BG$19-'様式３（療養者名簿）（⑤の場合）'!$BD31+1&lt;=15,IF(BG$19&gt;='様式３（療養者名簿）（⑤の場合）'!$BD31,IF(BG$19&lt;='様式３（療養者名簿）（⑤の場合）'!$BE31,1,0),0),0)</f>
        <v>0</v>
      </c>
      <c r="BH26" s="332">
        <f>IF(BH$19-'様式３（療養者名簿）（⑤の場合）'!$BD31+1&lt;=15,IF(BH$19&gt;='様式３（療養者名簿）（⑤の場合）'!$BD31,IF(BH$19&lt;='様式３（療養者名簿）（⑤の場合）'!$BE31,1,0),0),0)</f>
        <v>0</v>
      </c>
      <c r="BI26" s="332">
        <f>IF(BI$19-'様式３（療養者名簿）（⑤の場合）'!$BD31+1&lt;=15,IF(BI$19&gt;='様式３（療養者名簿）（⑤の場合）'!$BD31,IF(BI$19&lt;='様式３（療養者名簿）（⑤の場合）'!$BE31,1,0),0),0)</f>
        <v>0</v>
      </c>
      <c r="BJ26" s="332">
        <f>IF(BJ$19-'様式３（療養者名簿）（⑤の場合）'!$BD31+1&lt;=15,IF(BJ$19&gt;='様式３（療養者名簿）（⑤の場合）'!$BD31,IF(BJ$19&lt;='様式３（療養者名簿）（⑤の場合）'!$BE31,1,0),0),0)</f>
        <v>0</v>
      </c>
      <c r="BK26" s="332">
        <f>IF(BK$19-'様式３（療養者名簿）（⑤の場合）'!$BD31+1&lt;=15,IF(BK$19&gt;='様式３（療養者名簿）（⑤の場合）'!$BD31,IF(BK$19&lt;='様式３（療養者名簿）（⑤の場合）'!$BE31,1,0),0),0)</f>
        <v>0</v>
      </c>
      <c r="BL26" s="332">
        <f>IF(BL$19-'様式３（療養者名簿）（⑤の場合）'!$BD31+1&lt;=15,IF(BL$19&gt;='様式３（療養者名簿）（⑤の場合）'!$BD31,IF(BL$19&lt;='様式３（療養者名簿）（⑤の場合）'!$BE31,1,0),0),0)</f>
        <v>0</v>
      </c>
      <c r="BM26" s="332">
        <f>IF(BM$19-'様式３（療養者名簿）（⑤の場合）'!$BD31+1&lt;=15,IF(BM$19&gt;='様式３（療養者名簿）（⑤の場合）'!$BD31,IF(BM$19&lt;='様式３（療養者名簿）（⑤の場合）'!$BE31,1,0),0),0)</f>
        <v>0</v>
      </c>
      <c r="BN26" s="332">
        <f>IF(BN$19-'様式３（療養者名簿）（⑤の場合）'!$BD31+1&lt;=15,IF(BN$19&gt;='様式３（療養者名簿）（⑤の場合）'!$BD31,IF(BN$19&lt;='様式３（療養者名簿）（⑤の場合）'!$BE31,1,0),0),0)</f>
        <v>0</v>
      </c>
      <c r="BO26" s="332">
        <f>IF(BO$19-'様式３（療養者名簿）（⑤の場合）'!$BD31+1&lt;=15,IF(BO$19&gt;='様式３（療養者名簿）（⑤の場合）'!$BD31,IF(BO$19&lt;='様式３（療養者名簿）（⑤の場合）'!$BE31,1,0),0),0)</f>
        <v>0</v>
      </c>
      <c r="BP26" s="332">
        <f>IF(BP$19-'様式３（療養者名簿）（⑤の場合）'!$BD31+1&lt;=15,IF(BP$19&gt;='様式３（療養者名簿）（⑤の場合）'!$BD31,IF(BP$19&lt;='様式３（療養者名簿）（⑤の場合）'!$BE31,1,0),0),0)</f>
        <v>0</v>
      </c>
      <c r="BQ26" s="332">
        <f>IF(BQ$19-'様式３（療養者名簿）（⑤の場合）'!$BD31+1&lt;=15,IF(BQ$19&gt;='様式３（療養者名簿）（⑤の場合）'!$BD31,IF(BQ$19&lt;='様式３（療養者名簿）（⑤の場合）'!$BE31,1,0),0),0)</f>
        <v>0</v>
      </c>
      <c r="BR26" s="332">
        <f>IF(BR$19-'様式３（療養者名簿）（⑤の場合）'!$BD31+1&lt;=15,IF(BR$19&gt;='様式３（療養者名簿）（⑤の場合）'!$BD31,IF(BR$19&lt;='様式３（療養者名簿）（⑤の場合）'!$BE31,1,0),0),0)</f>
        <v>0</v>
      </c>
      <c r="BS26" s="332">
        <f>IF(BS$19-'様式３（療養者名簿）（⑤の場合）'!$BD31+1&lt;=15,IF(BS$19&gt;='様式３（療養者名簿）（⑤の場合）'!$BD31,IF(BS$19&lt;='様式３（療養者名簿）（⑤の場合）'!$BE31,1,0),0),0)</f>
        <v>0</v>
      </c>
      <c r="BT26" s="332">
        <f>IF(BT$19-'様式３（療養者名簿）（⑤の場合）'!$BD31+1&lt;=15,IF(BT$19&gt;='様式３（療養者名簿）（⑤の場合）'!$BD31,IF(BT$19&lt;='様式３（療養者名簿）（⑤の場合）'!$BE31,1,0),0),0)</f>
        <v>0</v>
      </c>
      <c r="BU26" s="332">
        <f>IF(BU$19-'様式３（療養者名簿）（⑤の場合）'!$BD31+1&lt;=15,IF(BU$19&gt;='様式３（療養者名簿）（⑤の場合）'!$BD31,IF(BU$19&lt;='様式３（療養者名簿）（⑤の場合）'!$BE31,1,0),0),0)</f>
        <v>0</v>
      </c>
      <c r="BV26" s="332">
        <f>IF(BV$19-'様式３（療養者名簿）（⑤の場合）'!$BD31+1&lt;=15,IF(BV$19&gt;='様式３（療養者名簿）（⑤の場合）'!$BD31,IF(BV$19&lt;='様式３（療養者名簿）（⑤の場合）'!$BE31,1,0),0),0)</f>
        <v>0</v>
      </c>
      <c r="BW26" s="332">
        <f>IF(BW$19-'様式３（療養者名簿）（⑤の場合）'!$BD31+1&lt;=15,IF(BW$19&gt;='様式３（療養者名簿）（⑤の場合）'!$BD31,IF(BW$19&lt;='様式３（療養者名簿）（⑤の場合）'!$BE31,1,0),0),0)</f>
        <v>0</v>
      </c>
      <c r="BX26" s="332">
        <f>IF(BX$19-'様式３（療養者名簿）（⑤の場合）'!$BD31+1&lt;=15,IF(BX$19&gt;='様式３（療養者名簿）（⑤の場合）'!$BD31,IF(BX$19&lt;='様式３（療養者名簿）（⑤の場合）'!$BE31,1,0),0),0)</f>
        <v>0</v>
      </c>
      <c r="BY26" s="332">
        <f>IF(BY$19-'様式３（療養者名簿）（⑤の場合）'!$BD31+1&lt;=15,IF(BY$19&gt;='様式３（療養者名簿）（⑤の場合）'!$BD31,IF(BY$19&lt;='様式３（療養者名簿）（⑤の場合）'!$BE31,1,0),0),0)</f>
        <v>0</v>
      </c>
      <c r="BZ26" s="332">
        <f>IF(BZ$19-'様式３（療養者名簿）（⑤の場合）'!$BD31+1&lt;=15,IF(BZ$19&gt;='様式３（療養者名簿）（⑤の場合）'!$BD31,IF(BZ$19&lt;='様式３（療養者名簿）（⑤の場合）'!$BE31,1,0),0),0)</f>
        <v>0</v>
      </c>
      <c r="CA26" s="332">
        <f>IF(CA$19-'様式３（療養者名簿）（⑤の場合）'!$BD31+1&lt;=15,IF(CA$19&gt;='様式３（療養者名簿）（⑤の場合）'!$BD31,IF(CA$19&lt;='様式３（療養者名簿）（⑤の場合）'!$BE31,1,0),0),0)</f>
        <v>0</v>
      </c>
      <c r="CB26" s="332">
        <f>IF(CB$19-'様式３（療養者名簿）（⑤の場合）'!$BD31+1&lt;=15,IF(CB$19&gt;='様式３（療養者名簿）（⑤の場合）'!$BD31,IF(CB$19&lt;='様式３（療養者名簿）（⑤の場合）'!$BE31,1,0),0),0)</f>
        <v>0</v>
      </c>
      <c r="CC26" s="332">
        <f>IF(CC$19-'様式３（療養者名簿）（⑤の場合）'!$BD31+1&lt;=15,IF(CC$19&gt;='様式３（療養者名簿）（⑤の場合）'!$BD31,IF(CC$19&lt;='様式３（療養者名簿）（⑤の場合）'!$BE31,1,0),0),0)</f>
        <v>0</v>
      </c>
      <c r="CD26" s="332">
        <f>IF(CD$19-'様式３（療養者名簿）（⑤の場合）'!$BD31+1&lt;=15,IF(CD$19&gt;='様式３（療養者名簿）（⑤の場合）'!$BD31,IF(CD$19&lt;='様式３（療養者名簿）（⑤の場合）'!$BE31,1,0),0),0)</f>
        <v>0</v>
      </c>
      <c r="CE26" s="332">
        <f>IF(CE$19-'様式３（療養者名簿）（⑤の場合）'!$BD31+1&lt;=15,IF(CE$19&gt;='様式３（療養者名簿）（⑤の場合）'!$BD31,IF(CE$19&lt;='様式３（療養者名簿）（⑤の場合）'!$BE31,1,0),0),0)</f>
        <v>0</v>
      </c>
      <c r="CF26" s="332">
        <f>IF(CF$19-'様式３（療養者名簿）（⑤の場合）'!$BD31+1&lt;=15,IF(CF$19&gt;='様式３（療養者名簿）（⑤の場合）'!$BD31,IF(CF$19&lt;='様式３（療養者名簿）（⑤の場合）'!$BE31,1,0),0),0)</f>
        <v>0</v>
      </c>
      <c r="CG26" s="332">
        <f>IF(CG$19-'様式３（療養者名簿）（⑤の場合）'!$BD31+1&lt;=15,IF(CG$19&gt;='様式３（療養者名簿）（⑤の場合）'!$BD31,IF(CG$19&lt;='様式３（療養者名簿）（⑤の場合）'!$BE31,1,0),0),0)</f>
        <v>0</v>
      </c>
      <c r="CH26" s="332">
        <f>IF(CH$19-'様式３（療養者名簿）（⑤の場合）'!$BD31+1&lt;=15,IF(CH$19&gt;='様式３（療養者名簿）（⑤の場合）'!$BD31,IF(CH$19&lt;='様式３（療養者名簿）（⑤の場合）'!$BE31,1,0),0),0)</f>
        <v>0</v>
      </c>
      <c r="CI26" s="332">
        <f>IF(CI$19-'様式３（療養者名簿）（⑤の場合）'!$BD31+1&lt;=15,IF(CI$19&gt;='様式３（療養者名簿）（⑤の場合）'!$BD31,IF(CI$19&lt;='様式３（療養者名簿）（⑤の場合）'!$BE31,1,0),0),0)</f>
        <v>0</v>
      </c>
      <c r="CJ26" s="332">
        <f>IF(CJ$19-'様式３（療養者名簿）（⑤の場合）'!$BD31+1&lt;=15,IF(CJ$19&gt;='様式３（療養者名簿）（⑤の場合）'!$BD31,IF(CJ$19&lt;='様式３（療養者名簿）（⑤の場合）'!$BE31,1,0),0),0)</f>
        <v>0</v>
      </c>
      <c r="CK26" s="332">
        <f>IF(CK$19-'様式３（療養者名簿）（⑤の場合）'!$BD31+1&lt;=15,IF(CK$19&gt;='様式３（療養者名簿）（⑤の場合）'!$BD31,IF(CK$19&lt;='様式３（療養者名簿）（⑤の場合）'!$BE31,1,0),0),0)</f>
        <v>0</v>
      </c>
      <c r="CL26" s="332">
        <f>IF(CL$19-'様式３（療養者名簿）（⑤の場合）'!$BD31+1&lt;=15,IF(CL$19&gt;='様式３（療養者名簿）（⑤の場合）'!$BD31,IF(CL$19&lt;='様式３（療養者名簿）（⑤の場合）'!$BE31,1,0),0),0)</f>
        <v>0</v>
      </c>
      <c r="CM26" s="332">
        <f>IF(CM$19-'様式３（療養者名簿）（⑤の場合）'!$BD31+1&lt;=15,IF(CM$19&gt;='様式３（療養者名簿）（⑤の場合）'!$BD31,IF(CM$19&lt;='様式３（療養者名簿）（⑤の場合）'!$BE31,1,0),0),0)</f>
        <v>0</v>
      </c>
      <c r="CN26" s="332">
        <f>IF(CN$19-'様式３（療養者名簿）（⑤の場合）'!$BD31+1&lt;=15,IF(CN$19&gt;='様式３（療養者名簿）（⑤の場合）'!$BD31,IF(CN$19&lt;='様式３（療養者名簿）（⑤の場合）'!$BE31,1,0),0),0)</f>
        <v>0</v>
      </c>
      <c r="CO26" s="332">
        <f>IF(CO$19-'様式３（療養者名簿）（⑤の場合）'!$BD31+1&lt;=15,IF(CO$19&gt;='様式３（療養者名簿）（⑤の場合）'!$BD31,IF(CO$19&lt;='様式３（療養者名簿）（⑤の場合）'!$BE31,1,0),0),0)</f>
        <v>0</v>
      </c>
      <c r="CP26" s="332">
        <f>IF(CP$19-'様式３（療養者名簿）（⑤の場合）'!$BD31+1&lt;=15,IF(CP$19&gt;='様式３（療養者名簿）（⑤の場合）'!$BD31,IF(CP$19&lt;='様式３（療養者名簿）（⑤の場合）'!$BE31,1,0),0),0)</f>
        <v>0</v>
      </c>
      <c r="CQ26" s="332">
        <f>IF(CQ$19-'様式３（療養者名簿）（⑤の場合）'!$BD31+1&lt;=15,IF(CQ$19&gt;='様式３（療養者名簿）（⑤の場合）'!$BD31,IF(CQ$19&lt;='様式３（療養者名簿）（⑤の場合）'!$BE31,1,0),0),0)</f>
        <v>0</v>
      </c>
      <c r="CR26" s="332">
        <f>IF(CR$19-'様式３（療養者名簿）（⑤の場合）'!$BD31+1&lt;=15,IF(CR$19&gt;='様式３（療養者名簿）（⑤の場合）'!$BD31,IF(CR$19&lt;='様式３（療養者名簿）（⑤の場合）'!$BE31,1,0),0),0)</f>
        <v>0</v>
      </c>
      <c r="CS26" s="332">
        <f>IF(CS$19-'様式３（療養者名簿）（⑤の場合）'!$BD31+1&lt;=15,IF(CS$19&gt;='様式３（療養者名簿）（⑤の場合）'!$BD31,IF(CS$19&lt;='様式３（療養者名簿）（⑤の場合）'!$BE31,1,0),0),0)</f>
        <v>0</v>
      </c>
      <c r="CT26" s="332">
        <f>IF(CT$19-'様式３（療養者名簿）（⑤の場合）'!$BD31+1&lt;=15,IF(CT$19&gt;='様式３（療養者名簿）（⑤の場合）'!$BD31,IF(CT$19&lt;='様式３（療養者名簿）（⑤の場合）'!$BE31,1,0),0),0)</f>
        <v>0</v>
      </c>
      <c r="CU26" s="332">
        <f>IF(CU$19-'様式３（療養者名簿）（⑤の場合）'!$BD31+1&lt;=15,IF(CU$19&gt;='様式３（療養者名簿）（⑤の場合）'!$BD31,IF(CU$19&lt;='様式３（療養者名簿）（⑤の場合）'!$BE31,1,0),0),0)</f>
        <v>0</v>
      </c>
      <c r="CV26" s="332">
        <f>IF(CV$19-'様式３（療養者名簿）（⑤の場合）'!$BD31+1&lt;=15,IF(CV$19&gt;='様式３（療養者名簿）（⑤の場合）'!$BD31,IF(CV$19&lt;='様式３（療養者名簿）（⑤の場合）'!$BE31,1,0),0),0)</f>
        <v>0</v>
      </c>
      <c r="CW26" s="332">
        <f>IF(CW$19-'様式３（療養者名簿）（⑤の場合）'!$BD31+1&lt;=15,IF(CW$19&gt;='様式３（療養者名簿）（⑤の場合）'!$BD31,IF(CW$19&lt;='様式３（療養者名簿）（⑤の場合）'!$BE31,1,0),0),0)</f>
        <v>0</v>
      </c>
      <c r="CX26" s="332">
        <f>IF(CX$19-'様式３（療養者名簿）（⑤の場合）'!$BD31+1&lt;=15,IF(CX$19&gt;='様式３（療養者名簿）（⑤の場合）'!$BD31,IF(CX$19&lt;='様式３（療養者名簿）（⑤の場合）'!$BE31,1,0),0),0)</f>
        <v>0</v>
      </c>
      <c r="CY26" s="332">
        <f>IF(CY$19-'様式３（療養者名簿）（⑤の場合）'!$BD31+1&lt;=15,IF(CY$19&gt;='様式３（療養者名簿）（⑤の場合）'!$BD31,IF(CY$19&lt;='様式３（療養者名簿）（⑤の場合）'!$BE31,1,0),0),0)</f>
        <v>0</v>
      </c>
      <c r="CZ26" s="332">
        <f>IF(CZ$19-'様式３（療養者名簿）（⑤の場合）'!$BD31+1&lt;=15,IF(CZ$19&gt;='様式３（療養者名簿）（⑤の場合）'!$BD31,IF(CZ$19&lt;='様式３（療養者名簿）（⑤の場合）'!$BE31,1,0),0),0)</f>
        <v>0</v>
      </c>
      <c r="DA26" s="332">
        <f>IF(DA$19-'様式３（療養者名簿）（⑤の場合）'!$BD31+1&lt;=15,IF(DA$19&gt;='様式３（療養者名簿）（⑤の場合）'!$BD31,IF(DA$19&lt;='様式３（療養者名簿）（⑤の場合）'!$BE31,1,0),0),0)</f>
        <v>0</v>
      </c>
      <c r="DB26" s="332">
        <f>IF(DB$19-'様式３（療養者名簿）（⑤の場合）'!$BD31+1&lt;=15,IF(DB$19&gt;='様式３（療養者名簿）（⑤の場合）'!$BD31,IF(DB$19&lt;='様式３（療養者名簿）（⑤の場合）'!$BE31,1,0),0),0)</f>
        <v>0</v>
      </c>
      <c r="DC26" s="332">
        <f>IF(DC$19-'様式３（療養者名簿）（⑤の場合）'!$BD31+1&lt;=15,IF(DC$19&gt;='様式３（療養者名簿）（⑤の場合）'!$BD31,IF(DC$19&lt;='様式３（療養者名簿）（⑤の場合）'!$BE31,1,0),0),0)</f>
        <v>0</v>
      </c>
      <c r="DD26" s="332">
        <f>IF(DD$19-'様式３（療養者名簿）（⑤の場合）'!$BD31+1&lt;=15,IF(DD$19&gt;='様式３（療養者名簿）（⑤の場合）'!$BD31,IF(DD$19&lt;='様式３（療養者名簿）（⑤の場合）'!$BE31,1,0),0),0)</f>
        <v>0</v>
      </c>
      <c r="DE26" s="332">
        <f>IF(DE$19-'様式３（療養者名簿）（⑤の場合）'!$BD31+1&lt;=15,IF(DE$19&gt;='様式３（療養者名簿）（⑤の場合）'!$BD31,IF(DE$19&lt;='様式３（療養者名簿）（⑤の場合）'!$BE31,1,0),0),0)</f>
        <v>0</v>
      </c>
      <c r="DF26" s="332">
        <f>IF(DF$19-'様式３（療養者名簿）（⑤の場合）'!$BD31+1&lt;=15,IF(DF$19&gt;='様式３（療養者名簿）（⑤の場合）'!$BD31,IF(DF$19&lt;='様式３（療養者名簿）（⑤の場合）'!$BE31,1,0),0),0)</f>
        <v>0</v>
      </c>
      <c r="DG26" s="332">
        <f>IF(DG$19-'様式３（療養者名簿）（⑤の場合）'!$BD31+1&lt;=15,IF(DG$19&gt;='様式３（療養者名簿）（⑤の場合）'!$BD31,IF(DG$19&lt;='様式３（療養者名簿）（⑤の場合）'!$BE31,1,0),0),0)</f>
        <v>0</v>
      </c>
      <c r="DH26" s="332">
        <f>IF(DH$19-'様式３（療養者名簿）（⑤の場合）'!$BD31+1&lt;=15,IF(DH$19&gt;='様式３（療養者名簿）（⑤の場合）'!$BD31,IF(DH$19&lt;='様式３（療養者名簿）（⑤の場合）'!$BE31,1,0),0),0)</f>
        <v>0</v>
      </c>
      <c r="DI26" s="332">
        <f>IF(DI$19-'様式３（療養者名簿）（⑤の場合）'!$BD31+1&lt;=15,IF(DI$19&gt;='様式３（療養者名簿）（⑤の場合）'!$BD31,IF(DI$19&lt;='様式３（療養者名簿）（⑤の場合）'!$BE31,1,0),0),0)</f>
        <v>0</v>
      </c>
      <c r="DJ26" s="332">
        <f>IF(DJ$19-'様式３（療養者名簿）（⑤の場合）'!$BD31+1&lt;=15,IF(DJ$19&gt;='様式３（療養者名簿）（⑤の場合）'!$BD31,IF(DJ$19&lt;='様式３（療養者名簿）（⑤の場合）'!$BE31,1,0),0),0)</f>
        <v>0</v>
      </c>
      <c r="DK26" s="332">
        <f>IF(DK$19-'様式３（療養者名簿）（⑤の場合）'!$BD31+1&lt;=15,IF(DK$19&gt;='様式３（療養者名簿）（⑤の場合）'!$BD31,IF(DK$19&lt;='様式３（療養者名簿）（⑤の場合）'!$BE31,1,0),0),0)</f>
        <v>0</v>
      </c>
      <c r="DL26" s="332">
        <f>IF(DL$19-'様式３（療養者名簿）（⑤の場合）'!$BD31+1&lt;=15,IF(DL$19&gt;='様式３（療養者名簿）（⑤の場合）'!$BD31,IF(DL$19&lt;='様式３（療養者名簿）（⑤の場合）'!$BE31,1,0),0),0)</f>
        <v>0</v>
      </c>
      <c r="DM26" s="332">
        <f>IF(DM$19-'様式３（療養者名簿）（⑤の場合）'!$BD31+1&lt;=15,IF(DM$19&gt;='様式３（療養者名簿）（⑤の場合）'!$BD31,IF(DM$19&lt;='様式３（療養者名簿）（⑤の場合）'!$BE31,1,0),0),0)</f>
        <v>0</v>
      </c>
      <c r="DN26" s="332">
        <f>IF(DN$19-'様式３（療養者名簿）（⑤の場合）'!$BD31+1&lt;=15,IF(DN$19&gt;='様式３（療養者名簿）（⑤の場合）'!$BD31,IF(DN$19&lt;='様式３（療養者名簿）（⑤の場合）'!$BE31,1,0),0),0)</f>
        <v>0</v>
      </c>
      <c r="DO26" s="332">
        <f>IF(DO$19-'様式３（療養者名簿）（⑤の場合）'!$BD31+1&lt;=15,IF(DO$19&gt;='様式３（療養者名簿）（⑤の場合）'!$BD31,IF(DO$19&lt;='様式３（療養者名簿）（⑤の場合）'!$BE31,1,0),0),0)</f>
        <v>0</v>
      </c>
      <c r="DP26" s="332">
        <f>IF(DP$19-'様式３（療養者名簿）（⑤の場合）'!$BD31+1&lt;=15,IF(DP$19&gt;='様式３（療養者名簿）（⑤の場合）'!$BD31,IF(DP$19&lt;='様式３（療養者名簿）（⑤の場合）'!$BE31,1,0),0),0)</f>
        <v>0</v>
      </c>
      <c r="DQ26" s="332">
        <f>IF(DQ$19-'様式３（療養者名簿）（⑤の場合）'!$BD31+1&lt;=15,IF(DQ$19&gt;='様式３（療養者名簿）（⑤の場合）'!$BD31,IF(DQ$19&lt;='様式３（療養者名簿）（⑤の場合）'!$BE31,1,0),0),0)</f>
        <v>0</v>
      </c>
      <c r="DR26" s="332">
        <f>IF(DR$19-'様式３（療養者名簿）（⑤の場合）'!$BD31+1&lt;=15,IF(DR$19&gt;='様式３（療養者名簿）（⑤の場合）'!$BD31,IF(DR$19&lt;='様式３（療養者名簿）（⑤の場合）'!$BE31,1,0),0),0)</f>
        <v>0</v>
      </c>
      <c r="DS26" s="332">
        <f>IF(DS$19-'様式３（療養者名簿）（⑤の場合）'!$BD31+1&lt;=15,IF(DS$19&gt;='様式３（療養者名簿）（⑤の場合）'!$BD31,IF(DS$19&lt;='様式３（療養者名簿）（⑤の場合）'!$BE31,1,0),0),0)</f>
        <v>0</v>
      </c>
      <c r="DT26" s="332">
        <f>IF(DT$19-'様式３（療養者名簿）（⑤の場合）'!$BD31+1&lt;=15,IF(DT$19&gt;='様式３（療養者名簿）（⑤の場合）'!$BD31,IF(DT$19&lt;='様式３（療養者名簿）（⑤の場合）'!$BE31,1,0),0),0)</f>
        <v>0</v>
      </c>
      <c r="DU26" s="332">
        <f>IF(DU$19-'様式３（療養者名簿）（⑤の場合）'!$BD31+1&lt;=15,IF(DU$19&gt;='様式３（療養者名簿）（⑤の場合）'!$BD31,IF(DU$19&lt;='様式３（療養者名簿）（⑤の場合）'!$BE31,1,0),0),0)</f>
        <v>0</v>
      </c>
      <c r="DV26" s="332">
        <f>IF(DV$19-'様式３（療養者名簿）（⑤の場合）'!$BD31+1&lt;=15,IF(DV$19&gt;='様式３（療養者名簿）（⑤の場合）'!$BD31,IF(DV$19&lt;='様式３（療養者名簿）（⑤の場合）'!$BE31,1,0),0),0)</f>
        <v>0</v>
      </c>
      <c r="DW26" s="332">
        <f>IF(DW$19-'様式３（療養者名簿）（⑤の場合）'!$BD31+1&lt;=15,IF(DW$19&gt;='様式３（療養者名簿）（⑤の場合）'!$BD31,IF(DW$19&lt;='様式３（療養者名簿）（⑤の場合）'!$BE31,1,0),0),0)</f>
        <v>0</v>
      </c>
      <c r="DX26" s="332">
        <f>IF(DX$19-'様式３（療養者名簿）（⑤の場合）'!$BD31+1&lt;=15,IF(DX$19&gt;='様式３（療養者名簿）（⑤の場合）'!$BD31,IF(DX$19&lt;='様式３（療養者名簿）（⑤の場合）'!$BE31,1,0),0),0)</f>
        <v>0</v>
      </c>
      <c r="DY26" s="332">
        <f>IF(DY$19-'様式３（療養者名簿）（⑤の場合）'!$BD31+1&lt;=15,IF(DY$19&gt;='様式３（療養者名簿）（⑤の場合）'!$BD31,IF(DY$19&lt;='様式３（療養者名簿）（⑤の場合）'!$BE31,1,0),0),0)</f>
        <v>0</v>
      </c>
      <c r="DZ26" s="332">
        <f>IF(DZ$19-'様式３（療養者名簿）（⑤の場合）'!$BD31+1&lt;=15,IF(DZ$19&gt;='様式３（療養者名簿）（⑤の場合）'!$BD31,IF(DZ$19&lt;='様式３（療養者名簿）（⑤の場合）'!$BE31,1,0),0),0)</f>
        <v>0</v>
      </c>
      <c r="EA26" s="332">
        <f>IF(EA$19-'様式３（療養者名簿）（⑤の場合）'!$BD31+1&lt;=15,IF(EA$19&gt;='様式３（療養者名簿）（⑤の場合）'!$BD31,IF(EA$19&lt;='様式３（療養者名簿）（⑤の場合）'!$BE31,1,0),0),0)</f>
        <v>0</v>
      </c>
      <c r="EB26" s="332">
        <f>IF(EB$19-'様式３（療養者名簿）（⑤の場合）'!$BD31+1&lt;=15,IF(EB$19&gt;='様式３（療養者名簿）（⑤の場合）'!$BD31,IF(EB$19&lt;='様式３（療養者名簿）（⑤の場合）'!$BE31,1,0),0),0)</f>
        <v>0</v>
      </c>
      <c r="EC26" s="332">
        <f>IF(EC$19-'様式３（療養者名簿）（⑤の場合）'!$BD31+1&lt;=15,IF(EC$19&gt;='様式３（療養者名簿）（⑤の場合）'!$BD31,IF(EC$19&lt;='様式３（療養者名簿）（⑤の場合）'!$BE31,1,0),0),0)</f>
        <v>0</v>
      </c>
      <c r="ED26" s="332">
        <f>IF(ED$19-'様式３（療養者名簿）（⑤の場合）'!$BD31+1&lt;=15,IF(ED$19&gt;='様式３（療養者名簿）（⑤の場合）'!$BD31,IF(ED$19&lt;='様式３（療養者名簿）（⑤の場合）'!$BE31,1,0),0),0)</f>
        <v>0</v>
      </c>
      <c r="EE26" s="332">
        <f>IF(EE$19-'様式３（療養者名簿）（⑤の場合）'!$BD31+1&lt;=15,IF(EE$19&gt;='様式３（療養者名簿）（⑤の場合）'!$BD31,IF(EE$19&lt;='様式３（療養者名簿）（⑤の場合）'!$BE31,1,0),0),0)</f>
        <v>0</v>
      </c>
      <c r="EF26" s="332">
        <f>IF(EF$19-'様式３（療養者名簿）（⑤の場合）'!$BD31+1&lt;=15,IF(EF$19&gt;='様式３（療養者名簿）（⑤の場合）'!$BD31,IF(EF$19&lt;='様式３（療養者名簿）（⑤の場合）'!$BE31,1,0),0),0)</f>
        <v>0</v>
      </c>
      <c r="EG26" s="332">
        <f>IF(EG$19-'様式３（療養者名簿）（⑤の場合）'!$BD31+1&lt;=15,IF(EG$19&gt;='様式３（療養者名簿）（⑤の場合）'!$BD31,IF(EG$19&lt;='様式３（療養者名簿）（⑤の場合）'!$BE31,1,0),0),0)</f>
        <v>0</v>
      </c>
      <c r="EH26" s="332">
        <f>IF(EH$19-'様式３（療養者名簿）（⑤の場合）'!$BD31+1&lt;=15,IF(EH$19&gt;='様式３（療養者名簿）（⑤の場合）'!$BD31,IF(EH$19&lt;='様式３（療養者名簿）（⑤の場合）'!$BE31,1,0),0),0)</f>
        <v>0</v>
      </c>
      <c r="EI26" s="332">
        <f>IF(EI$19-'様式３（療養者名簿）（⑤の場合）'!$BD31+1&lt;=15,IF(EI$19&gt;='様式３（療養者名簿）（⑤の場合）'!$BD31,IF(EI$19&lt;='様式３（療養者名簿）（⑤の場合）'!$BE31,1,0),0),0)</f>
        <v>0</v>
      </c>
      <c r="EJ26" s="332">
        <f>IF(EJ$19-'様式３（療養者名簿）（⑤の場合）'!$BD31+1&lt;=15,IF(EJ$19&gt;='様式３（療養者名簿）（⑤の場合）'!$BD31,IF(EJ$19&lt;='様式３（療養者名簿）（⑤の場合）'!$BE31,1,0),0),0)</f>
        <v>0</v>
      </c>
      <c r="EK26" s="332">
        <f>IF(EK$19-'様式３（療養者名簿）（⑤の場合）'!$BD31+1&lt;=15,IF(EK$19&gt;='様式３（療養者名簿）（⑤の場合）'!$BD31,IF(EK$19&lt;='様式３（療養者名簿）（⑤の場合）'!$BE31,1,0),0),0)</f>
        <v>0</v>
      </c>
      <c r="EL26" s="332">
        <f>IF(EL$19-'様式３（療養者名簿）（⑤の場合）'!$BD31+1&lt;=15,IF(EL$19&gt;='様式３（療養者名簿）（⑤の場合）'!$BD31,IF(EL$19&lt;='様式３（療養者名簿）（⑤の場合）'!$BE31,1,0),0),0)</f>
        <v>0</v>
      </c>
      <c r="EM26" s="332">
        <f>IF(EM$19-'様式３（療養者名簿）（⑤の場合）'!$BD31+1&lt;=15,IF(EM$19&gt;='様式３（療養者名簿）（⑤の場合）'!$BD31,IF(EM$19&lt;='様式３（療養者名簿）（⑤の場合）'!$BE31,1,0),0),0)</f>
        <v>0</v>
      </c>
      <c r="EN26" s="332">
        <f>IF(EN$19-'様式３（療養者名簿）（⑤の場合）'!$BD31+1&lt;=15,IF(EN$19&gt;='様式３（療養者名簿）（⑤の場合）'!$BD31,IF(EN$19&lt;='様式３（療養者名簿）（⑤の場合）'!$BE31,1,0),0),0)</f>
        <v>0</v>
      </c>
      <c r="EO26" s="332">
        <f>IF(EO$19-'様式３（療養者名簿）（⑤の場合）'!$BD31+1&lt;=15,IF(EO$19&gt;='様式３（療養者名簿）（⑤の場合）'!$BD31,IF(EO$19&lt;='様式３（療養者名簿）（⑤の場合）'!$BE31,1,0),0),0)</f>
        <v>0</v>
      </c>
      <c r="EP26" s="332">
        <f>IF(EP$19-'様式３（療養者名簿）（⑤の場合）'!$BD31+1&lt;=15,IF(EP$19&gt;='様式３（療養者名簿）（⑤の場合）'!$BD31,IF(EP$19&lt;='様式３（療養者名簿）（⑤の場合）'!$BE31,1,0),0),0)</f>
        <v>0</v>
      </c>
      <c r="EQ26" s="332">
        <f>IF(EQ$19-'様式３（療養者名簿）（⑤の場合）'!$BD31+1&lt;=15,IF(EQ$19&gt;='様式３（療養者名簿）（⑤の場合）'!$BD31,IF(EQ$19&lt;='様式３（療養者名簿）（⑤の場合）'!$BE31,1,0),0),0)</f>
        <v>0</v>
      </c>
      <c r="ER26" s="332">
        <f>IF(ER$19-'様式３（療養者名簿）（⑤の場合）'!$BD31+1&lt;=15,IF(ER$19&gt;='様式３（療養者名簿）（⑤の場合）'!$BD31,IF(ER$19&lt;='様式３（療養者名簿）（⑤の場合）'!$BE31,1,0),0),0)</f>
        <v>0</v>
      </c>
      <c r="ES26" s="332">
        <f>IF(ES$19-'様式３（療養者名簿）（⑤の場合）'!$BD31+1&lt;=15,IF(ES$19&gt;='様式３（療養者名簿）（⑤の場合）'!$BD31,IF(ES$19&lt;='様式３（療養者名簿）（⑤の場合）'!$BE31,1,0),0),0)</f>
        <v>0</v>
      </c>
      <c r="ET26" s="332">
        <f>IF(ET$19-'様式３（療養者名簿）（⑤の場合）'!$BD31+1&lt;=15,IF(ET$19&gt;='様式３（療養者名簿）（⑤の場合）'!$BD31,IF(ET$19&lt;='様式３（療養者名簿）（⑤の場合）'!$BE31,1,0),0),0)</f>
        <v>0</v>
      </c>
      <c r="EU26" s="332">
        <f>IF(EU$19-'様式３（療養者名簿）（⑤の場合）'!$BD31+1&lt;=15,IF(EU$19&gt;='様式３（療養者名簿）（⑤の場合）'!$BD31,IF(EU$19&lt;='様式３（療養者名簿）（⑤の場合）'!$BE31,1,0),0),0)</f>
        <v>0</v>
      </c>
      <c r="EV26" s="332">
        <f>IF(EV$19-'様式３（療養者名簿）（⑤の場合）'!$BD31+1&lt;=15,IF(EV$19&gt;='様式３（療養者名簿）（⑤の場合）'!$BD31,IF(EV$19&lt;='様式３（療養者名簿）（⑤の場合）'!$BE31,1,0),0),0)</f>
        <v>0</v>
      </c>
      <c r="EW26" s="332">
        <f>IF(EW$19-'様式３（療養者名簿）（⑤の場合）'!$BD31+1&lt;=15,IF(EW$19&gt;='様式３（療養者名簿）（⑤の場合）'!$BD31,IF(EW$19&lt;='様式３（療養者名簿）（⑤の場合）'!$BE31,1,0),0),0)</f>
        <v>0</v>
      </c>
      <c r="EX26" s="332">
        <f>IF(EX$19-'様式３（療養者名簿）（⑤の場合）'!$BD31+1&lt;=15,IF(EX$19&gt;='様式３（療養者名簿）（⑤の場合）'!$BD31,IF(EX$19&lt;='様式３（療養者名簿）（⑤の場合）'!$BE31,1,0),0),0)</f>
        <v>0</v>
      </c>
      <c r="EY26" s="332">
        <f>IF(EY$19-'様式３（療養者名簿）（⑤の場合）'!$BD31+1&lt;=15,IF(EY$19&gt;='様式３（療養者名簿）（⑤の場合）'!$BD31,IF(EY$19&lt;='様式３（療養者名簿）（⑤の場合）'!$BE31,1,0),0),0)</f>
        <v>0</v>
      </c>
      <c r="EZ26" s="332">
        <f>IF(EZ$19-'様式３（療養者名簿）（⑤の場合）'!$BD31+1&lt;=15,IF(EZ$19&gt;='様式３（療養者名簿）（⑤の場合）'!$BD31,IF(EZ$19&lt;='様式３（療養者名簿）（⑤の場合）'!$BE31,1,0),0),0)</f>
        <v>0</v>
      </c>
      <c r="FA26" s="332">
        <f>IF(FA$19-'様式３（療養者名簿）（⑤の場合）'!$BD31+1&lt;=15,IF(FA$19&gt;='様式３（療養者名簿）（⑤の場合）'!$BD31,IF(FA$19&lt;='様式３（療養者名簿）（⑤の場合）'!$BE31,1,0),0),0)</f>
        <v>0</v>
      </c>
      <c r="FB26" s="332">
        <f>IF(FB$19-'様式３（療養者名簿）（⑤の場合）'!$BD31+1&lt;=15,IF(FB$19&gt;='様式３（療養者名簿）（⑤の場合）'!$BD31,IF(FB$19&lt;='様式３（療養者名簿）（⑤の場合）'!$BE31,1,0),0),0)</f>
        <v>0</v>
      </c>
      <c r="FC26" s="332">
        <f>IF(FC$19-'様式３（療養者名簿）（⑤の場合）'!$BD31+1&lt;=15,IF(FC$19&gt;='様式３（療養者名簿）（⑤の場合）'!$BD31,IF(FC$19&lt;='様式３（療養者名簿）（⑤の場合）'!$BE31,1,0),0),0)</f>
        <v>0</v>
      </c>
      <c r="FD26" s="332">
        <f>IF(FD$19-'様式３（療養者名簿）（⑤の場合）'!$BD31+1&lt;=15,IF(FD$19&gt;='様式３（療養者名簿）（⑤の場合）'!$BD31,IF(FD$19&lt;='様式３（療養者名簿）（⑤の場合）'!$BE31,1,0),0),0)</f>
        <v>0</v>
      </c>
      <c r="FE26" s="332">
        <f>IF(FE$19-'様式３（療養者名簿）（⑤の場合）'!$BD31+1&lt;=15,IF(FE$19&gt;='様式３（療養者名簿）（⑤の場合）'!$BD31,IF(FE$19&lt;='様式３（療養者名簿）（⑤の場合）'!$BE31,1,0),0),0)</f>
        <v>0</v>
      </c>
      <c r="FF26" s="332">
        <f>IF(FF$19-'様式３（療養者名簿）（⑤の場合）'!$BD31+1&lt;=15,IF(FF$19&gt;='様式３（療養者名簿）（⑤の場合）'!$BD31,IF(FF$19&lt;='様式３（療養者名簿）（⑤の場合）'!$BE31,1,0),0),0)</f>
        <v>0</v>
      </c>
      <c r="FG26" s="332">
        <f>IF(FG$19-'様式３（療養者名簿）（⑤の場合）'!$BD31+1&lt;=15,IF(FG$19&gt;='様式３（療養者名簿）（⑤の場合）'!$BD31,IF(FG$19&lt;='様式３（療養者名簿）（⑤の場合）'!$BE31,1,0),0),0)</f>
        <v>0</v>
      </c>
      <c r="FH26" s="332">
        <f>IF(FH$19-'様式３（療養者名簿）（⑤の場合）'!$BD31+1&lt;=15,IF(FH$19&gt;='様式３（療養者名簿）（⑤の場合）'!$BD31,IF(FH$19&lt;='様式３（療養者名簿）（⑤の場合）'!$BE31,1,0),0),0)</f>
        <v>0</v>
      </c>
      <c r="FI26" s="332">
        <f>IF(FI$19-'様式３（療養者名簿）（⑤の場合）'!$BD31+1&lt;=15,IF(FI$19&gt;='様式３（療養者名簿）（⑤の場合）'!$BD31,IF(FI$19&lt;='様式３（療養者名簿）（⑤の場合）'!$BE31,1,0),0),0)</f>
        <v>0</v>
      </c>
      <c r="FJ26" s="332">
        <f>IF(FJ$19-'様式３（療養者名簿）（⑤の場合）'!$BD31+1&lt;=15,IF(FJ$19&gt;='様式３（療養者名簿）（⑤の場合）'!$BD31,IF(FJ$19&lt;='様式３（療養者名簿）（⑤の場合）'!$BE31,1,0),0),0)</f>
        <v>0</v>
      </c>
      <c r="FK26" s="332">
        <f>IF(FK$19-'様式３（療養者名簿）（⑤の場合）'!$BD31+1&lt;=15,IF(FK$19&gt;='様式３（療養者名簿）（⑤の場合）'!$BD31,IF(FK$19&lt;='様式３（療養者名簿）（⑤の場合）'!$BE31,1,0),0),0)</f>
        <v>0</v>
      </c>
      <c r="FL26" s="332">
        <f>IF(FL$19-'様式３（療養者名簿）（⑤の場合）'!$BD31+1&lt;=15,IF(FL$19&gt;='様式３（療養者名簿）（⑤の場合）'!$BD31,IF(FL$19&lt;='様式３（療養者名簿）（⑤の場合）'!$BE31,1,0),0),0)</f>
        <v>0</v>
      </c>
      <c r="FM26" s="332">
        <f>IF(FM$19-'様式３（療養者名簿）（⑤の場合）'!$BD31+1&lt;=15,IF(FM$19&gt;='様式３（療養者名簿）（⑤の場合）'!$BD31,IF(FM$19&lt;='様式３（療養者名簿）（⑤の場合）'!$BE31,1,0),0),0)</f>
        <v>0</v>
      </c>
      <c r="FN26" s="332">
        <f>IF(FN$19-'様式３（療養者名簿）（⑤の場合）'!$BD31+1&lt;=15,IF(FN$19&gt;='様式３（療養者名簿）（⑤の場合）'!$BD31,IF(FN$19&lt;='様式３（療養者名簿）（⑤の場合）'!$BE31,1,0),0),0)</f>
        <v>0</v>
      </c>
      <c r="FO26" s="332">
        <f>IF(FO$19-'様式３（療養者名簿）（⑤の場合）'!$BD31+1&lt;=15,IF(FO$19&gt;='様式３（療養者名簿）（⑤の場合）'!$BD31,IF(FO$19&lt;='様式３（療養者名簿）（⑤の場合）'!$BE31,1,0),0),0)</f>
        <v>0</v>
      </c>
      <c r="FP26" s="332">
        <f>IF(FP$19-'様式３（療養者名簿）（⑤の場合）'!$BD31+1&lt;=15,IF(FP$19&gt;='様式３（療養者名簿）（⑤の場合）'!$BD31,IF(FP$19&lt;='様式３（療養者名簿）（⑤の場合）'!$BE31,1,0),0),0)</f>
        <v>0</v>
      </c>
      <c r="FQ26" s="332">
        <f>IF(FQ$19-'様式３（療養者名簿）（⑤の場合）'!$BD31+1&lt;=15,IF(FQ$19&gt;='様式３（療養者名簿）（⑤の場合）'!$BD31,IF(FQ$19&lt;='様式３（療養者名簿）（⑤の場合）'!$BE31,1,0),0),0)</f>
        <v>0</v>
      </c>
      <c r="FR26" s="332">
        <f>IF(FR$19-'様式３（療養者名簿）（⑤の場合）'!$BD31+1&lt;=15,IF(FR$19&gt;='様式３（療養者名簿）（⑤の場合）'!$BD31,IF(FR$19&lt;='様式３（療養者名簿）（⑤の場合）'!$BE31,1,0),0),0)</f>
        <v>0</v>
      </c>
      <c r="FS26" s="332">
        <f>IF(FS$19-'様式３（療養者名簿）（⑤の場合）'!$BD31+1&lt;=15,IF(FS$19&gt;='様式３（療養者名簿）（⑤の場合）'!$BD31,IF(FS$19&lt;='様式３（療養者名簿）（⑤の場合）'!$BE31,1,0),0),0)</f>
        <v>0</v>
      </c>
      <c r="FT26" s="332">
        <f>IF(FT$19-'様式３（療養者名簿）（⑤の場合）'!$BD31+1&lt;=15,IF(FT$19&gt;='様式３（療養者名簿）（⑤の場合）'!$BD31,IF(FT$19&lt;='様式３（療養者名簿）（⑤の場合）'!$BE31,1,0),0),0)</f>
        <v>0</v>
      </c>
      <c r="FU26" s="332">
        <f>IF(FU$19-'様式３（療養者名簿）（⑤の場合）'!$BD31+1&lt;=15,IF(FU$19&gt;='様式３（療養者名簿）（⑤の場合）'!$BD31,IF(FU$19&lt;='様式３（療養者名簿）（⑤の場合）'!$BE31,1,0),0),0)</f>
        <v>0</v>
      </c>
      <c r="FV26" s="332">
        <f>IF(FV$19-'様式３（療養者名簿）（⑤の場合）'!$BD31+1&lt;=15,IF(FV$19&gt;='様式３（療養者名簿）（⑤の場合）'!$BD31,IF(FV$19&lt;='様式３（療養者名簿）（⑤の場合）'!$BE31,1,0),0),0)</f>
        <v>0</v>
      </c>
      <c r="FW26" s="332">
        <f>IF(FW$19-'様式３（療養者名簿）（⑤の場合）'!$BD31+1&lt;=15,IF(FW$19&gt;='様式３（療養者名簿）（⑤の場合）'!$BD31,IF(FW$19&lt;='様式３（療養者名簿）（⑤の場合）'!$BE31,1,0),0),0)</f>
        <v>0</v>
      </c>
      <c r="FX26" s="332">
        <f>IF(FX$19-'様式３（療養者名簿）（⑤の場合）'!$BD31+1&lt;=15,IF(FX$19&gt;='様式３（療養者名簿）（⑤の場合）'!$BD31,IF(FX$19&lt;='様式３（療養者名簿）（⑤の場合）'!$BE31,1,0),0),0)</f>
        <v>0</v>
      </c>
      <c r="FY26" s="332">
        <f>IF(FY$19-'様式３（療養者名簿）（⑤の場合）'!$BD31+1&lt;=15,IF(FY$19&gt;='様式３（療養者名簿）（⑤の場合）'!$BD31,IF(FY$19&lt;='様式３（療養者名簿）（⑤の場合）'!$BE31,1,0),0),0)</f>
        <v>0</v>
      </c>
      <c r="FZ26" s="332">
        <f>IF(FZ$19-'様式３（療養者名簿）（⑤の場合）'!$BD31+1&lt;=15,IF(FZ$19&gt;='様式３（療養者名簿）（⑤の場合）'!$BD31,IF(FZ$19&lt;='様式３（療養者名簿）（⑤の場合）'!$BE31,1,0),0),0)</f>
        <v>0</v>
      </c>
      <c r="GA26" s="332">
        <f>IF(GA$19-'様式３（療養者名簿）（⑤の場合）'!$BD31+1&lt;=15,IF(GA$19&gt;='様式３（療養者名簿）（⑤の場合）'!$BD31,IF(GA$19&lt;='様式３（療養者名簿）（⑤の場合）'!$BE31,1,0),0),0)</f>
        <v>0</v>
      </c>
      <c r="GB26" s="332">
        <f>IF(GB$19-'様式３（療養者名簿）（⑤の場合）'!$BD31+1&lt;=15,IF(GB$19&gt;='様式３（療養者名簿）（⑤の場合）'!$BD31,IF(GB$19&lt;='様式３（療養者名簿）（⑤の場合）'!$BE31,1,0),0),0)</f>
        <v>0</v>
      </c>
      <c r="GC26" s="332">
        <f>IF(GC$19-'様式３（療養者名簿）（⑤の場合）'!$BD31+1&lt;=15,IF(GC$19&gt;='様式３（療養者名簿）（⑤の場合）'!$BD31,IF(GC$19&lt;='様式３（療養者名簿）（⑤の場合）'!$BE31,1,0),0),0)</f>
        <v>0</v>
      </c>
      <c r="GD26" s="332">
        <f>IF(GD$19-'様式３（療養者名簿）（⑤の場合）'!$BD31+1&lt;=15,IF(GD$19&gt;='様式３（療養者名簿）（⑤の場合）'!$BD31,IF(GD$19&lt;='様式３（療養者名簿）（⑤の場合）'!$BE31,1,0),0),0)</f>
        <v>0</v>
      </c>
      <c r="GE26" s="332">
        <f>IF(GE$19-'様式３（療養者名簿）（⑤の場合）'!$BD31+1&lt;=15,IF(GE$19&gt;='様式３（療養者名簿）（⑤の場合）'!$BD31,IF(GE$19&lt;='様式３（療養者名簿）（⑤の場合）'!$BE31,1,0),0),0)</f>
        <v>0</v>
      </c>
      <c r="GF26" s="332">
        <f>IF(GF$19-'様式３（療養者名簿）（⑤の場合）'!$BD31+1&lt;=15,IF(GF$19&gt;='様式３（療養者名簿）（⑤の場合）'!$BD31,IF(GF$19&lt;='様式３（療養者名簿）（⑤の場合）'!$BE31,1,0),0),0)</f>
        <v>0</v>
      </c>
      <c r="GG26" s="332">
        <f>IF(GG$19-'様式３（療養者名簿）（⑤の場合）'!$BD31+1&lt;=15,IF(GG$19&gt;='様式３（療養者名簿）（⑤の場合）'!$BD31,IF(GG$19&lt;='様式３（療養者名簿）（⑤の場合）'!$BE31,1,0),0),0)</f>
        <v>0</v>
      </c>
      <c r="GH26" s="332">
        <f>IF(GH$19-'様式３（療養者名簿）（⑤の場合）'!$BD31+1&lt;=15,IF(GH$19&gt;='様式３（療養者名簿）（⑤の場合）'!$BD31,IF(GH$19&lt;='様式３（療養者名簿）（⑤の場合）'!$BE31,1,0),0),0)</f>
        <v>0</v>
      </c>
      <c r="GI26" s="332">
        <f>IF(GI$19-'様式３（療養者名簿）（⑤の場合）'!$BD31+1&lt;=15,IF(GI$19&gt;='様式３（療養者名簿）（⑤の場合）'!$BD31,IF(GI$19&lt;='様式３（療養者名簿）（⑤の場合）'!$BE31,1,0),0),0)</f>
        <v>0</v>
      </c>
      <c r="GJ26" s="332">
        <f>IF(GJ$19-'様式３（療養者名簿）（⑤の場合）'!$BD31+1&lt;=15,IF(GJ$19&gt;='様式３（療養者名簿）（⑤の場合）'!$BD31,IF(GJ$19&lt;='様式３（療養者名簿）（⑤の場合）'!$BE31,1,0),0),0)</f>
        <v>0</v>
      </c>
      <c r="GK26" s="332">
        <f>IF(GK$19-'様式３（療養者名簿）（⑤の場合）'!$BD31+1&lt;=15,IF(GK$19&gt;='様式３（療養者名簿）（⑤の場合）'!$BD31,IF(GK$19&lt;='様式３（療養者名簿）（⑤の場合）'!$BE31,1,0),0),0)</f>
        <v>0</v>
      </c>
      <c r="GL26" s="332">
        <f>IF(GL$19-'様式３（療養者名簿）（⑤の場合）'!$BD31+1&lt;=15,IF(GL$19&gt;='様式３（療養者名簿）（⑤の場合）'!$BD31,IF(GL$19&lt;='様式３（療養者名簿）（⑤の場合）'!$BE31,1,0),0),0)</f>
        <v>0</v>
      </c>
      <c r="GM26" s="332">
        <f>IF(GM$19-'様式３（療養者名簿）（⑤の場合）'!$BD31+1&lt;=15,IF(GM$19&gt;='様式３（療養者名簿）（⑤の場合）'!$BD31,IF(GM$19&lt;='様式３（療養者名簿）（⑤の場合）'!$BE31,1,0),0),0)</f>
        <v>0</v>
      </c>
      <c r="GN26" s="332">
        <f>IF(GN$19-'様式３（療養者名簿）（⑤の場合）'!$BD31+1&lt;=15,IF(GN$19&gt;='様式３（療養者名簿）（⑤の場合）'!$BD31,IF(GN$19&lt;='様式３（療養者名簿）（⑤の場合）'!$BE31,1,0),0),0)</f>
        <v>0</v>
      </c>
      <c r="GO26" s="332">
        <f>IF(GO$19-'様式３（療養者名簿）（⑤の場合）'!$BD31+1&lt;=15,IF(GO$19&gt;='様式３（療養者名簿）（⑤の場合）'!$BD31,IF(GO$19&lt;='様式３（療養者名簿）（⑤の場合）'!$BE31,1,0),0),0)</f>
        <v>0</v>
      </c>
      <c r="GP26" s="332">
        <f>IF(GP$19-'様式３（療養者名簿）（⑤の場合）'!$BD31+1&lt;=15,IF(GP$19&gt;='様式３（療養者名簿）（⑤の場合）'!$BD31,IF(GP$19&lt;='様式３（療養者名簿）（⑤の場合）'!$BE31,1,0),0),0)</f>
        <v>0</v>
      </c>
      <c r="GQ26" s="332">
        <f>IF(GQ$19-'様式３（療養者名簿）（⑤の場合）'!$BD31+1&lt;=15,IF(GQ$19&gt;='様式３（療養者名簿）（⑤の場合）'!$BD31,IF(GQ$19&lt;='様式３（療養者名簿）（⑤の場合）'!$BE31,1,0),0),0)</f>
        <v>0</v>
      </c>
      <c r="GR26" s="332">
        <f>IF(GR$19-'様式３（療養者名簿）（⑤の場合）'!$BD31+1&lt;=15,IF(GR$19&gt;='様式３（療養者名簿）（⑤の場合）'!$BD31,IF(GR$19&lt;='様式３（療養者名簿）（⑤の場合）'!$BE31,1,0),0),0)</f>
        <v>0</v>
      </c>
      <c r="GS26" s="332">
        <f>IF(GS$19-'様式３（療養者名簿）（⑤の場合）'!$BD31+1&lt;=15,IF(GS$19&gt;='様式３（療養者名簿）（⑤の場合）'!$BD31,IF(GS$19&lt;='様式３（療養者名簿）（⑤の場合）'!$BE31,1,0),0),0)</f>
        <v>0</v>
      </c>
      <c r="GT26" s="332">
        <f>IF(GT$19-'様式３（療養者名簿）（⑤の場合）'!$BD31+1&lt;=15,IF(GT$19&gt;='様式３（療養者名簿）（⑤の場合）'!$BD31,IF(GT$19&lt;='様式３（療養者名簿）（⑤の場合）'!$BE31,1,0),0),0)</f>
        <v>0</v>
      </c>
      <c r="GU26" s="332">
        <f>IF(GU$19-'様式３（療養者名簿）（⑤の場合）'!$BD31+1&lt;=15,IF(GU$19&gt;='様式３（療養者名簿）（⑤の場合）'!$BD31,IF(GU$19&lt;='様式３（療養者名簿）（⑤の場合）'!$BE31,1,0),0),0)</f>
        <v>0</v>
      </c>
      <c r="GV26" s="332">
        <f>IF(GV$19-'様式３（療養者名簿）（⑤の場合）'!$BD31+1&lt;=15,IF(GV$19&gt;='様式３（療養者名簿）（⑤の場合）'!$BD31,IF(GV$19&lt;='様式３（療養者名簿）（⑤の場合）'!$BE31,1,0),0),0)</f>
        <v>0</v>
      </c>
      <c r="GW26" s="332">
        <f>IF(GW$19-'様式３（療養者名簿）（⑤の場合）'!$BD31+1&lt;=15,IF(GW$19&gt;='様式３（療養者名簿）（⑤の場合）'!$BD31,IF(GW$19&lt;='様式３（療養者名簿）（⑤の場合）'!$BE31,1,0),0),0)</f>
        <v>0</v>
      </c>
      <c r="GX26" s="332">
        <f>IF(GX$19-'様式３（療養者名簿）（⑤の場合）'!$BD31+1&lt;=15,IF(GX$19&gt;='様式３（療養者名簿）（⑤の場合）'!$BD31,IF(GX$19&lt;='様式３（療養者名簿）（⑤の場合）'!$BE31,1,0),0),0)</f>
        <v>0</v>
      </c>
      <c r="GY26" s="332">
        <f>IF(GY$19-'様式３（療養者名簿）（⑤の場合）'!$BD31+1&lt;=15,IF(GY$19&gt;='様式３（療養者名簿）（⑤の場合）'!$BD31,IF(GY$19&lt;='様式３（療養者名簿）（⑤の場合）'!$BE31,1,0),0),0)</f>
        <v>0</v>
      </c>
      <c r="GZ26" s="332">
        <f>IF(GZ$19-'様式３（療養者名簿）（⑤の場合）'!$BD31+1&lt;=15,IF(GZ$19&gt;='様式３（療養者名簿）（⑤の場合）'!$BD31,IF(GZ$19&lt;='様式３（療養者名簿）（⑤の場合）'!$BE31,1,0),0),0)</f>
        <v>0</v>
      </c>
      <c r="HA26" s="332">
        <f>IF(HA$19-'様式３（療養者名簿）（⑤の場合）'!$BD31+1&lt;=15,IF(HA$19&gt;='様式３（療養者名簿）（⑤の場合）'!$BD31,IF(HA$19&lt;='様式３（療養者名簿）（⑤の場合）'!$BE31,1,0),0),0)</f>
        <v>0</v>
      </c>
      <c r="HB26" s="332">
        <f>IF(HB$19-'様式３（療養者名簿）（⑤の場合）'!$BD31+1&lt;=15,IF(HB$19&gt;='様式３（療養者名簿）（⑤の場合）'!$BD31,IF(HB$19&lt;='様式３（療養者名簿）（⑤の場合）'!$BE31,1,0),0),0)</f>
        <v>0</v>
      </c>
      <c r="HC26" s="332">
        <f>IF(HC$19-'様式３（療養者名簿）（⑤の場合）'!$BD31+1&lt;=15,IF(HC$19&gt;='様式３（療養者名簿）（⑤の場合）'!$BD31,IF(HC$19&lt;='様式３（療養者名簿）（⑤の場合）'!$BE31,1,0),0),0)</f>
        <v>0</v>
      </c>
      <c r="HD26" s="332">
        <f>IF(HD$19-'様式３（療養者名簿）（⑤の場合）'!$BD31+1&lt;=15,IF(HD$19&gt;='様式３（療養者名簿）（⑤の場合）'!$BD31,IF(HD$19&lt;='様式３（療養者名簿）（⑤の場合）'!$BE31,1,0),0),0)</f>
        <v>0</v>
      </c>
      <c r="HE26" s="332">
        <f>IF(HE$19-'様式３（療養者名簿）（⑤の場合）'!$BD31+1&lt;=15,IF(HE$19&gt;='様式３（療養者名簿）（⑤の場合）'!$BD31,IF(HE$19&lt;='様式３（療養者名簿）（⑤の場合）'!$BE31,1,0),0),0)</f>
        <v>0</v>
      </c>
      <c r="HF26" s="332">
        <f>IF(HF$19-'様式３（療養者名簿）（⑤の場合）'!$BD31+1&lt;=15,IF(HF$19&gt;='様式３（療養者名簿）（⑤の場合）'!$BD31,IF(HF$19&lt;='様式３（療養者名簿）（⑤の場合）'!$BE31,1,0),0),0)</f>
        <v>0</v>
      </c>
      <c r="HG26" s="332">
        <f>IF(HG$19-'様式３（療養者名簿）（⑤の場合）'!$BD31+1&lt;=15,IF(HG$19&gt;='様式３（療養者名簿）（⑤の場合）'!$BD31,IF(HG$19&lt;='様式３（療養者名簿）（⑤の場合）'!$BE31,1,0),0),0)</f>
        <v>0</v>
      </c>
      <c r="HH26" s="332">
        <f>IF(HH$19-'様式３（療養者名簿）（⑤の場合）'!$BD31+1&lt;=15,IF(HH$19&gt;='様式３（療養者名簿）（⑤の場合）'!$BD31,IF(HH$19&lt;='様式３（療養者名簿）（⑤の場合）'!$BE31,1,0),0),0)</f>
        <v>0</v>
      </c>
      <c r="HI26" s="332">
        <f>IF(HI$19-'様式３（療養者名簿）（⑤の場合）'!$BD31+1&lt;=15,IF(HI$19&gt;='様式３（療養者名簿）（⑤の場合）'!$BD31,IF(HI$19&lt;='様式３（療養者名簿）（⑤の場合）'!$BE31,1,0),0),0)</f>
        <v>0</v>
      </c>
      <c r="HJ26" s="332">
        <f>IF(HJ$19-'様式３（療養者名簿）（⑤の場合）'!$BD31+1&lt;=15,IF(HJ$19&gt;='様式３（療養者名簿）（⑤の場合）'!$BD31,IF(HJ$19&lt;='様式３（療養者名簿）（⑤の場合）'!$BE31,1,0),0),0)</f>
        <v>0</v>
      </c>
      <c r="HK26" s="332">
        <f>IF(HK$19-'様式３（療養者名簿）（⑤の場合）'!$BD31+1&lt;=15,IF(HK$19&gt;='様式３（療養者名簿）（⑤の場合）'!$BD31,IF(HK$19&lt;='様式３（療養者名簿）（⑤の場合）'!$BE31,1,0),0),0)</f>
        <v>0</v>
      </c>
      <c r="HL26" s="332">
        <f>IF(HL$19-'様式３（療養者名簿）（⑤の場合）'!$BD31+1&lt;=15,IF(HL$19&gt;='様式３（療養者名簿）（⑤の場合）'!$BD31,IF(HL$19&lt;='様式３（療養者名簿）（⑤の場合）'!$BE31,1,0),0),0)</f>
        <v>0</v>
      </c>
      <c r="HM26" s="332">
        <f>IF(HM$19-'様式３（療養者名簿）（⑤の場合）'!$BD31+1&lt;=15,IF(HM$19&gt;='様式３（療養者名簿）（⑤の場合）'!$BD31,IF(HM$19&lt;='様式３（療養者名簿）（⑤の場合）'!$BE31,1,0),0),0)</f>
        <v>0</v>
      </c>
      <c r="HN26" s="332">
        <f>IF(HN$19-'様式３（療養者名簿）（⑤の場合）'!$BD31+1&lt;=15,IF(HN$19&gt;='様式３（療養者名簿）（⑤の場合）'!$BD31,IF(HN$19&lt;='様式３（療養者名簿）（⑤の場合）'!$BE31,1,0),0),0)</f>
        <v>0</v>
      </c>
      <c r="HO26" s="332">
        <f>IF(HO$19-'様式３（療養者名簿）（⑤の場合）'!$BD31+1&lt;=15,IF(HO$19&gt;='様式３（療養者名簿）（⑤の場合）'!$BD31,IF(HO$19&lt;='様式３（療養者名簿）（⑤の場合）'!$BE31,1,0),0),0)</f>
        <v>0</v>
      </c>
      <c r="HP26" s="332">
        <f>IF(HP$19-'様式３（療養者名簿）（⑤の場合）'!$BD31+1&lt;=15,IF(HP$19&gt;='様式３（療養者名簿）（⑤の場合）'!$BD31,IF(HP$19&lt;='様式３（療養者名簿）（⑤の場合）'!$BE31,1,0),0),0)</f>
        <v>0</v>
      </c>
      <c r="HQ26" s="332">
        <f>IF(HQ$19-'様式３（療養者名簿）（⑤の場合）'!$BD31+1&lt;=15,IF(HQ$19&gt;='様式３（療養者名簿）（⑤の場合）'!$BD31,IF(HQ$19&lt;='様式３（療養者名簿）（⑤の場合）'!$BE31,1,0),0),0)</f>
        <v>0</v>
      </c>
      <c r="HR26" s="332">
        <f>IF(HR$19-'様式３（療養者名簿）（⑤の場合）'!$BD31+1&lt;=15,IF(HR$19&gt;='様式３（療養者名簿）（⑤の場合）'!$BD31,IF(HR$19&lt;='様式３（療養者名簿）（⑤の場合）'!$BE31,1,0),0),0)</f>
        <v>0</v>
      </c>
      <c r="HS26" s="332">
        <f>IF(HS$19-'様式３（療養者名簿）（⑤の場合）'!$BD31+1&lt;=15,IF(HS$19&gt;='様式３（療養者名簿）（⑤の場合）'!$BD31,IF(HS$19&lt;='様式３（療養者名簿）（⑤の場合）'!$BE31,1,0),0),0)</f>
        <v>0</v>
      </c>
      <c r="HT26" s="332">
        <f>IF(HT$19-'様式３（療養者名簿）（⑤の場合）'!$BD31+1&lt;=15,IF(HT$19&gt;='様式３（療養者名簿）（⑤の場合）'!$BD31,IF(HT$19&lt;='様式３（療養者名簿）（⑤の場合）'!$BE31,1,0),0),0)</f>
        <v>0</v>
      </c>
      <c r="HU26" s="332">
        <f>IF(HU$19-'様式３（療養者名簿）（⑤の場合）'!$BD31+1&lt;=15,IF(HU$19&gt;='様式３（療養者名簿）（⑤の場合）'!$BD31,IF(HU$19&lt;='様式３（療養者名簿）（⑤の場合）'!$BE31,1,0),0),0)</f>
        <v>0</v>
      </c>
      <c r="HV26" s="332">
        <f>IF(HV$19-'様式３（療養者名簿）（⑤の場合）'!$BD31+1&lt;=15,IF(HV$19&gt;='様式３（療養者名簿）（⑤の場合）'!$BD31,IF(HV$19&lt;='様式３（療養者名簿）（⑤の場合）'!$BE31,1,0),0),0)</f>
        <v>0</v>
      </c>
      <c r="HW26" s="332">
        <f>IF(HW$19-'様式３（療養者名簿）（⑤の場合）'!$BD31+1&lt;=15,IF(HW$19&gt;='様式３（療養者名簿）（⑤の場合）'!$BD31,IF(HW$19&lt;='様式３（療養者名簿）（⑤の場合）'!$BE31,1,0),0),0)</f>
        <v>0</v>
      </c>
      <c r="HX26" s="332">
        <f>IF(HX$19-'様式３（療養者名簿）（⑤の場合）'!$BD31+1&lt;=15,IF(HX$19&gt;='様式３（療養者名簿）（⑤の場合）'!$BD31,IF(HX$19&lt;='様式３（療養者名簿）（⑤の場合）'!$BE31,1,0),0),0)</f>
        <v>0</v>
      </c>
      <c r="HY26" s="332">
        <f>IF(HY$19-'様式３（療養者名簿）（⑤の場合）'!$BD31+1&lt;=15,IF(HY$19&gt;='様式３（療養者名簿）（⑤の場合）'!$BD31,IF(HY$19&lt;='様式３（療養者名簿）（⑤の場合）'!$BE31,1,0),0),0)</f>
        <v>0</v>
      </c>
      <c r="HZ26" s="332">
        <f>IF(HZ$19-'様式３（療養者名簿）（⑤の場合）'!$BD31+1&lt;=15,IF(HZ$19&gt;='様式３（療養者名簿）（⑤の場合）'!$BD31,IF(HZ$19&lt;='様式３（療養者名簿）（⑤の場合）'!$BE31,1,0),0),0)</f>
        <v>0</v>
      </c>
      <c r="IA26" s="332">
        <f>IF(IA$19-'様式３（療養者名簿）（⑤の場合）'!$BD31+1&lt;=15,IF(IA$19&gt;='様式３（療養者名簿）（⑤の場合）'!$BD31,IF(IA$19&lt;='様式３（療養者名簿）（⑤の場合）'!$BE31,1,0),0),0)</f>
        <v>0</v>
      </c>
      <c r="IB26" s="332">
        <f>IF(IB$19-'様式３（療養者名簿）（⑤の場合）'!$BD31+1&lt;=15,IF(IB$19&gt;='様式３（療養者名簿）（⑤の場合）'!$BD31,IF(IB$19&lt;='様式３（療養者名簿）（⑤の場合）'!$BE31,1,0),0),0)</f>
        <v>0</v>
      </c>
      <c r="IC26" s="332">
        <f>IF(IC$19-'様式３（療養者名簿）（⑤の場合）'!$BD31+1&lt;=15,IF(IC$19&gt;='様式３（療養者名簿）（⑤の場合）'!$BD31,IF(IC$19&lt;='様式３（療養者名簿）（⑤の場合）'!$BE31,1,0),0),0)</f>
        <v>0</v>
      </c>
      <c r="ID26" s="332">
        <f>IF(ID$19-'様式３（療養者名簿）（⑤の場合）'!$BD31+1&lt;=15,IF(ID$19&gt;='様式３（療養者名簿）（⑤の場合）'!$BD31,IF(ID$19&lt;='様式３（療養者名簿）（⑤の場合）'!$BE31,1,0),0),0)</f>
        <v>0</v>
      </c>
      <c r="IE26" s="332">
        <f>IF(IE$19-'様式３（療養者名簿）（⑤の場合）'!$BD31+1&lt;=15,IF(IE$19&gt;='様式３（療養者名簿）（⑤の場合）'!$BD31,IF(IE$19&lt;='様式３（療養者名簿）（⑤の場合）'!$BE31,1,0),0),0)</f>
        <v>0</v>
      </c>
      <c r="IF26" s="332">
        <f>IF(IF$19-'様式３（療養者名簿）（⑤の場合）'!$BD31+1&lt;=15,IF(IF$19&gt;='様式３（療養者名簿）（⑤の場合）'!$BD31,IF(IF$19&lt;='様式３（療養者名簿）（⑤の場合）'!$BE31,1,0),0),0)</f>
        <v>0</v>
      </c>
      <c r="IG26" s="332">
        <f>IF(IG$19-'様式３（療養者名簿）（⑤の場合）'!$BD31+1&lt;=15,IF(IG$19&gt;='様式３（療養者名簿）（⑤の場合）'!$BD31,IF(IG$19&lt;='様式３（療養者名簿）（⑤の場合）'!$BE31,1,0),0),0)</f>
        <v>0</v>
      </c>
      <c r="IH26" s="332">
        <f>IF(IH$19-'様式３（療養者名簿）（⑤の場合）'!$BD31+1&lt;=15,IF(IH$19&gt;='様式３（療養者名簿）（⑤の場合）'!$BD31,IF(IH$19&lt;='様式３（療養者名簿）（⑤の場合）'!$BE31,1,0),0),0)</f>
        <v>0</v>
      </c>
      <c r="II26" s="332">
        <f>IF(II$19-'様式３（療養者名簿）（⑤の場合）'!$BD31+1&lt;=15,IF(II$19&gt;='様式３（療養者名簿）（⑤の場合）'!$BD31,IF(II$19&lt;='様式３（療養者名簿）（⑤の場合）'!$BE31,1,0),0),0)</f>
        <v>0</v>
      </c>
      <c r="IJ26" s="332">
        <f>IF(IJ$19-'様式３（療養者名簿）（⑤の場合）'!$BD31+1&lt;=15,IF(IJ$19&gt;='様式３（療養者名簿）（⑤の場合）'!$BD31,IF(IJ$19&lt;='様式３（療養者名簿）（⑤の場合）'!$BE31,1,0),0),0)</f>
        <v>0</v>
      </c>
      <c r="IK26" s="332">
        <f>IF(IK$19-'様式３（療養者名簿）（⑤の場合）'!$BD31+1&lt;=15,IF(IK$19&gt;='様式３（療養者名簿）（⑤の場合）'!$BD31,IF(IK$19&lt;='様式３（療養者名簿）（⑤の場合）'!$BE31,1,0),0),0)</f>
        <v>0</v>
      </c>
      <c r="IL26" s="332">
        <f>IF(IL$19-'様式３（療養者名簿）（⑤の場合）'!$BD31+1&lt;=15,IF(IL$19&gt;='様式３（療養者名簿）（⑤の場合）'!$BD31,IF(IL$19&lt;='様式３（療養者名簿）（⑤の場合）'!$BE31,1,0),0),0)</f>
        <v>0</v>
      </c>
      <c r="IM26" s="332">
        <f>IF(IM$19-'様式３（療養者名簿）（⑤の場合）'!$BD31+1&lt;=15,IF(IM$19&gt;='様式３（療養者名簿）（⑤の場合）'!$BD31,IF(IM$19&lt;='様式３（療養者名簿）（⑤の場合）'!$BE31,1,0),0),0)</f>
        <v>0</v>
      </c>
      <c r="IN26" s="332">
        <f>IF(IN$19-'様式３（療養者名簿）（⑤の場合）'!$BD31+1&lt;=15,IF(IN$19&gt;='様式３（療養者名簿）（⑤の場合）'!$BD31,IF(IN$19&lt;='様式３（療養者名簿）（⑤の場合）'!$BE31,1,0),0),0)</f>
        <v>0</v>
      </c>
      <c r="IO26" s="332">
        <f>IF(IO$19-'様式３（療養者名簿）（⑤の場合）'!$BD31+1&lt;=15,IF(IO$19&gt;='様式３（療養者名簿）（⑤の場合）'!$BD31,IF(IO$19&lt;='様式３（療養者名簿）（⑤の場合）'!$BE31,1,0),0),0)</f>
        <v>0</v>
      </c>
      <c r="IP26" s="332">
        <f>IF(IP$19-'様式３（療養者名簿）（⑤の場合）'!$BD31+1&lt;=15,IF(IP$19&gt;='様式３（療養者名簿）（⑤の場合）'!$BD31,IF(IP$19&lt;='様式３（療養者名簿）（⑤の場合）'!$BE31,1,0),0),0)</f>
        <v>0</v>
      </c>
      <c r="IQ26" s="332">
        <f>IF(IQ$19-'様式３（療養者名簿）（⑤の場合）'!$BD31+1&lt;=15,IF(IQ$19&gt;='様式３（療養者名簿）（⑤の場合）'!$BD31,IF(IQ$19&lt;='様式３（療養者名簿）（⑤の場合）'!$BE31,1,0),0),0)</f>
        <v>0</v>
      </c>
      <c r="IR26" s="332">
        <f>IF(IR$19-'様式３（療養者名簿）（⑤の場合）'!$BD31+1&lt;=15,IF(IR$19&gt;='様式３（療養者名簿）（⑤の場合）'!$BD31,IF(IR$19&lt;='様式３（療養者名簿）（⑤の場合）'!$BE31,1,0),0),0)</f>
        <v>0</v>
      </c>
      <c r="IS26" s="332">
        <f>IF(IS$19-'様式３（療養者名簿）（⑤の場合）'!$BD31+1&lt;=15,IF(IS$19&gt;='様式３（療養者名簿）（⑤の場合）'!$BD31,IF(IS$19&lt;='様式３（療養者名簿）（⑤の場合）'!$BE31,1,0),0),0)</f>
        <v>0</v>
      </c>
      <c r="IT26" s="332">
        <f>IF(IT$19-'様式３（療養者名簿）（⑤の場合）'!$BD31+1&lt;=15,IF(IT$19&gt;='様式３（療養者名簿）（⑤の場合）'!$BD31,IF(IT$19&lt;='様式３（療養者名簿）（⑤の場合）'!$BE31,1,0),0),0)</f>
        <v>0</v>
      </c>
      <c r="IU26" s="332">
        <f>IF(IU$19-'様式３（療養者名簿）（⑤の場合）'!$BD31+1&lt;=15,IF(IU$19&gt;='様式３（療養者名簿）（⑤の場合）'!$BD31,IF(IU$19&lt;='様式３（療養者名簿）（⑤の場合）'!$BE31,1,0),0),0)</f>
        <v>0</v>
      </c>
      <c r="IV26" s="332">
        <f>IF(IV$19-'様式３（療養者名簿）（⑤の場合）'!$BD31+1&lt;=15,IF(IV$19&gt;='様式３（療養者名簿）（⑤の場合）'!$BD31,IF(IV$19&lt;='様式３（療養者名簿）（⑤の場合）'!$BE31,1,0),0),0)</f>
        <v>0</v>
      </c>
      <c r="IW26" s="332">
        <f>IF(IW$19-'様式３（療養者名簿）（⑤の場合）'!$BD31+1&lt;=15,IF(IW$19&gt;='様式３（療養者名簿）（⑤の場合）'!$BD31,IF(IW$19&lt;='様式３（療養者名簿）（⑤の場合）'!$BE31,1,0),0),0)</f>
        <v>0</v>
      </c>
      <c r="IX26" s="332">
        <f>IF(IX$19-'様式３（療養者名簿）（⑤の場合）'!$BD31+1&lt;=15,IF(IX$19&gt;='様式３（療養者名簿）（⑤の場合）'!$BD31,IF(IX$19&lt;='様式３（療養者名簿）（⑤の場合）'!$BE31,1,0),0),0)</f>
        <v>0</v>
      </c>
      <c r="IY26" s="332">
        <f>IF(IY$19-'様式３（療養者名簿）（⑤の場合）'!$BD31+1&lt;=15,IF(IY$19&gt;='様式３（療養者名簿）（⑤の場合）'!$BD31,IF(IY$19&lt;='様式３（療養者名簿）（⑤の場合）'!$BE31,1,0),0),0)</f>
        <v>0</v>
      </c>
      <c r="IZ26" s="332">
        <f>IF(IZ$19-'様式３（療養者名簿）（⑤の場合）'!$BD31+1&lt;=15,IF(IZ$19&gt;='様式３（療養者名簿）（⑤の場合）'!$BD31,IF(IZ$19&lt;='様式３（療養者名簿）（⑤の場合）'!$BE31,1,0),0),0)</f>
        <v>0</v>
      </c>
      <c r="JA26" s="332">
        <f>IF(JA$19-'様式３（療養者名簿）（⑤の場合）'!$BD31+1&lt;=15,IF(JA$19&gt;='様式３（療養者名簿）（⑤の場合）'!$BD31,IF(JA$19&lt;='様式３（療養者名簿）（⑤の場合）'!$BE31,1,0),0),0)</f>
        <v>0</v>
      </c>
      <c r="JB26" s="332">
        <f>IF(JB$19-'様式３（療養者名簿）（⑤の場合）'!$BD31+1&lt;=15,IF(JB$19&gt;='様式３（療養者名簿）（⑤の場合）'!$BD31,IF(JB$19&lt;='様式３（療養者名簿）（⑤の場合）'!$BE31,1,0),0),0)</f>
        <v>0</v>
      </c>
      <c r="JC26" s="332">
        <f>IF(JC$19-'様式３（療養者名簿）（⑤の場合）'!$BD31+1&lt;=15,IF(JC$19&gt;='様式３（療養者名簿）（⑤の場合）'!$BD31,IF(JC$19&lt;='様式３（療養者名簿）（⑤の場合）'!$BE31,1,0),0),0)</f>
        <v>0</v>
      </c>
      <c r="JD26" s="332">
        <f>IF(JD$19-'様式３（療養者名簿）（⑤の場合）'!$BD31+1&lt;=15,IF(JD$19&gt;='様式３（療養者名簿）（⑤の場合）'!$BD31,IF(JD$19&lt;='様式３（療養者名簿）（⑤の場合）'!$BE31,1,0),0),0)</f>
        <v>0</v>
      </c>
      <c r="JE26" s="332">
        <f>IF(JE$19-'様式３（療養者名簿）（⑤の場合）'!$BD31+1&lt;=15,IF(JE$19&gt;='様式３（療養者名簿）（⑤の場合）'!$BD31,IF(JE$19&lt;='様式３（療養者名簿）（⑤の場合）'!$BE31,1,0),0),0)</f>
        <v>0</v>
      </c>
      <c r="JF26" s="332">
        <f>IF(JF$19-'様式３（療養者名簿）（⑤の場合）'!$BD31+1&lt;=15,IF(JF$19&gt;='様式３（療養者名簿）（⑤の場合）'!$BD31,IF(JF$19&lt;='様式３（療養者名簿）（⑤の場合）'!$BE31,1,0),0),0)</f>
        <v>0</v>
      </c>
      <c r="JG26" s="332">
        <f>IF(JG$19-'様式３（療養者名簿）（⑤の場合）'!$BD31+1&lt;=15,IF(JG$19&gt;='様式３（療養者名簿）（⑤の場合）'!$BD31,IF(JG$19&lt;='様式３（療養者名簿）（⑤の場合）'!$BE31,1,0),0),0)</f>
        <v>0</v>
      </c>
      <c r="JH26" s="332">
        <f>IF(JH$19-'様式３（療養者名簿）（⑤の場合）'!$BD31+1&lt;=15,IF(JH$19&gt;='様式３（療養者名簿）（⑤の場合）'!$BD31,IF(JH$19&lt;='様式３（療養者名簿）（⑤の場合）'!$BE31,1,0),0),0)</f>
        <v>0</v>
      </c>
      <c r="JI26" s="332">
        <f>IF(JI$19-'様式３（療養者名簿）（⑤の場合）'!$BD31+1&lt;=15,IF(JI$19&gt;='様式３（療養者名簿）（⑤の場合）'!$BD31,IF(JI$19&lt;='様式３（療養者名簿）（⑤の場合）'!$BE31,1,0),0),0)</f>
        <v>0</v>
      </c>
      <c r="JJ26" s="332">
        <f>IF(JJ$19-'様式３（療養者名簿）（⑤の場合）'!$BD31+1&lt;=15,IF(JJ$19&gt;='様式３（療養者名簿）（⑤の場合）'!$BD31,IF(JJ$19&lt;='様式３（療養者名簿）（⑤の場合）'!$BE31,1,0),0),0)</f>
        <v>0</v>
      </c>
      <c r="JK26" s="332">
        <f>IF(JK$19-'様式３（療養者名簿）（⑤の場合）'!$BD31+1&lt;=15,IF(JK$19&gt;='様式３（療養者名簿）（⑤の場合）'!$BD31,IF(JK$19&lt;='様式３（療養者名簿）（⑤の場合）'!$BE31,1,0),0),0)</f>
        <v>0</v>
      </c>
      <c r="JL26" s="332">
        <f>IF(JL$19-'様式３（療養者名簿）（⑤の場合）'!$BD31+1&lt;=15,IF(JL$19&gt;='様式３（療養者名簿）（⑤の場合）'!$BD31,IF(JL$19&lt;='様式３（療養者名簿）（⑤の場合）'!$BE31,1,0),0),0)</f>
        <v>0</v>
      </c>
      <c r="JM26" s="332">
        <f>IF(JM$19-'様式３（療養者名簿）（⑤の場合）'!$BD31+1&lt;=15,IF(JM$19&gt;='様式３（療養者名簿）（⑤の場合）'!$BD31,IF(JM$19&lt;='様式３（療養者名簿）（⑤の場合）'!$BE31,1,0),0),0)</f>
        <v>0</v>
      </c>
      <c r="JN26" s="332">
        <f>IF(JN$19-'様式３（療養者名簿）（⑤の場合）'!$BD31+1&lt;=15,IF(JN$19&gt;='様式３（療養者名簿）（⑤の場合）'!$BD31,IF(JN$19&lt;='様式３（療養者名簿）（⑤の場合）'!$BE31,1,0),0),0)</f>
        <v>0</v>
      </c>
      <c r="JO26" s="332">
        <f>IF(JO$19-'様式３（療養者名簿）（⑤の場合）'!$BD31+1&lt;=15,IF(JO$19&gt;='様式３（療養者名簿）（⑤の場合）'!$BD31,IF(JO$19&lt;='様式３（療養者名簿）（⑤の場合）'!$BE31,1,0),0),0)</f>
        <v>0</v>
      </c>
      <c r="JP26" s="332">
        <f>IF(JP$19-'様式３（療養者名簿）（⑤の場合）'!$BD31+1&lt;=15,IF(JP$19&gt;='様式３（療養者名簿）（⑤の場合）'!$BD31,IF(JP$19&lt;='様式３（療養者名簿）（⑤の場合）'!$BE31,1,0),0),0)</f>
        <v>0</v>
      </c>
      <c r="JQ26" s="332">
        <f>IF(JQ$19-'様式３（療養者名簿）（⑤の場合）'!$BD31+1&lt;=15,IF(JQ$19&gt;='様式３（療養者名簿）（⑤の場合）'!$BD31,IF(JQ$19&lt;='様式３（療養者名簿）（⑤の場合）'!$BE31,1,0),0),0)</f>
        <v>0</v>
      </c>
      <c r="JR26" s="332">
        <f>IF(JR$19-'様式３（療養者名簿）（⑤の場合）'!$BD31+1&lt;=15,IF(JR$19&gt;='様式３（療養者名簿）（⑤の場合）'!$BD31,IF(JR$19&lt;='様式３（療養者名簿）（⑤の場合）'!$BE31,1,0),0),0)</f>
        <v>0</v>
      </c>
      <c r="JS26" s="332">
        <f>IF(JS$19-'様式３（療養者名簿）（⑤の場合）'!$BD31+1&lt;=15,IF(JS$19&gt;='様式３（療養者名簿）（⑤の場合）'!$BD31,IF(JS$19&lt;='様式３（療養者名簿）（⑤の場合）'!$BE31,1,0),0),0)</f>
        <v>0</v>
      </c>
      <c r="JT26" s="332">
        <f>IF(JT$19-'様式３（療養者名簿）（⑤の場合）'!$BD31+1&lt;=15,IF(JT$19&gt;='様式３（療養者名簿）（⑤の場合）'!$BD31,IF(JT$19&lt;='様式３（療養者名簿）（⑤の場合）'!$BE31,1,0),0),0)</f>
        <v>0</v>
      </c>
      <c r="JU26" s="332">
        <f>IF(JU$19-'様式３（療養者名簿）（⑤の場合）'!$BD31+1&lt;=15,IF(JU$19&gt;='様式３（療養者名簿）（⑤の場合）'!$BD31,IF(JU$19&lt;='様式３（療養者名簿）（⑤の場合）'!$BE31,1,0),0),0)</f>
        <v>0</v>
      </c>
      <c r="JV26" s="332">
        <f>IF(JV$19-'様式３（療養者名簿）（⑤の場合）'!$BD31+1&lt;=15,IF(JV$19&gt;='様式３（療養者名簿）（⑤の場合）'!$BD31,IF(JV$19&lt;='様式３（療養者名簿）（⑤の場合）'!$BE31,1,0),0),0)</f>
        <v>0</v>
      </c>
      <c r="JW26" s="332">
        <f>IF(JW$19-'様式３（療養者名簿）（⑤の場合）'!$BD31+1&lt;=15,IF(JW$19&gt;='様式３（療養者名簿）（⑤の場合）'!$BD31,IF(JW$19&lt;='様式３（療養者名簿）（⑤の場合）'!$BE31,1,0),0),0)</f>
        <v>0</v>
      </c>
      <c r="JX26" s="332">
        <f>IF(JX$19-'様式３（療養者名簿）（⑤の場合）'!$BD31+1&lt;=15,IF(JX$19&gt;='様式３（療養者名簿）（⑤の場合）'!$BD31,IF(JX$19&lt;='様式３（療養者名簿）（⑤の場合）'!$BE31,1,0),0),0)</f>
        <v>0</v>
      </c>
      <c r="JY26" s="332">
        <f>IF(JY$19-'様式３（療養者名簿）（⑤の場合）'!$BD31+1&lt;=15,IF(JY$19&gt;='様式３（療養者名簿）（⑤の場合）'!$BD31,IF(JY$19&lt;='様式３（療養者名簿）（⑤の場合）'!$BE31,1,0),0),0)</f>
        <v>0</v>
      </c>
      <c r="JZ26" s="332">
        <f>IF(JZ$19-'様式３（療養者名簿）（⑤の場合）'!$BD31+1&lt;=15,IF(JZ$19&gt;='様式３（療養者名簿）（⑤の場合）'!$BD31,IF(JZ$19&lt;='様式３（療養者名簿）（⑤の場合）'!$BE31,1,0),0),0)</f>
        <v>0</v>
      </c>
      <c r="KA26" s="332">
        <f>IF(KA$19-'様式３（療養者名簿）（⑤の場合）'!$BD31+1&lt;=15,IF(KA$19&gt;='様式３（療養者名簿）（⑤の場合）'!$BD31,IF(KA$19&lt;='様式３（療養者名簿）（⑤の場合）'!$BE31,1,0),0),0)</f>
        <v>0</v>
      </c>
      <c r="KB26" s="332">
        <f>IF(KB$19-'様式３（療養者名簿）（⑤の場合）'!$BD31+1&lt;=15,IF(KB$19&gt;='様式３（療養者名簿）（⑤の場合）'!$BD31,IF(KB$19&lt;='様式３（療養者名簿）（⑤の場合）'!$BE31,1,0),0),0)</f>
        <v>0</v>
      </c>
      <c r="KC26" s="332">
        <f>IF(KC$19-'様式３（療養者名簿）（⑤の場合）'!$BD31+1&lt;=15,IF(KC$19&gt;='様式３（療養者名簿）（⑤の場合）'!$BD31,IF(KC$19&lt;='様式３（療養者名簿）（⑤の場合）'!$BE31,1,0),0),0)</f>
        <v>0</v>
      </c>
      <c r="KD26" s="332">
        <f>IF(KD$19-'様式３（療養者名簿）（⑤の場合）'!$BD31+1&lt;=15,IF(KD$19&gt;='様式３（療養者名簿）（⑤の場合）'!$BD31,IF(KD$19&lt;='様式３（療養者名簿）（⑤の場合）'!$BE31,1,0),0),0)</f>
        <v>0</v>
      </c>
      <c r="KE26" s="332">
        <f>IF(KE$19-'様式３（療養者名簿）（⑤の場合）'!$BD31+1&lt;=15,IF(KE$19&gt;='様式３（療養者名簿）（⑤の場合）'!$BD31,IF(KE$19&lt;='様式３（療養者名簿）（⑤の場合）'!$BE31,1,0),0),0)</f>
        <v>0</v>
      </c>
      <c r="KF26" s="332">
        <f>IF(KF$19-'様式３（療養者名簿）（⑤の場合）'!$BD31+1&lt;=15,IF(KF$19&gt;='様式３（療養者名簿）（⑤の場合）'!$BD31,IF(KF$19&lt;='様式３（療養者名簿）（⑤の場合）'!$BE31,1,0),0),0)</f>
        <v>0</v>
      </c>
      <c r="KG26" s="332">
        <f>IF(KG$19-'様式３（療養者名簿）（⑤の場合）'!$BD31+1&lt;=15,IF(KG$19&gt;='様式３（療養者名簿）（⑤の場合）'!$BD31,IF(KG$19&lt;='様式３（療養者名簿）（⑤の場合）'!$BE31,1,0),0),0)</f>
        <v>0</v>
      </c>
      <c r="KH26" s="332">
        <f>IF(KH$19-'様式３（療養者名簿）（⑤の場合）'!$BD31+1&lt;=15,IF(KH$19&gt;='様式３（療養者名簿）（⑤の場合）'!$BD31,IF(KH$19&lt;='様式３（療養者名簿）（⑤の場合）'!$BE31,1,0),0),0)</f>
        <v>0</v>
      </c>
      <c r="KI26" s="332">
        <f>IF(KI$19-'様式３（療養者名簿）（⑤の場合）'!$BD31+1&lt;=15,IF(KI$19&gt;='様式３（療養者名簿）（⑤の場合）'!$BD31,IF(KI$19&lt;='様式３（療養者名簿）（⑤の場合）'!$BE31,1,0),0),0)</f>
        <v>0</v>
      </c>
      <c r="KJ26" s="332">
        <f>IF(KJ$19-'様式３（療養者名簿）（⑤の場合）'!$BD31+1&lt;=15,IF(KJ$19&gt;='様式３（療養者名簿）（⑤の場合）'!$BD31,IF(KJ$19&lt;='様式３（療養者名簿）（⑤の場合）'!$BE31,1,0),0),0)</f>
        <v>0</v>
      </c>
      <c r="KK26" s="332">
        <f>IF(KK$19-'様式３（療養者名簿）（⑤の場合）'!$BD31+1&lt;=15,IF(KK$19&gt;='様式３（療養者名簿）（⑤の場合）'!$BD31,IF(KK$19&lt;='様式３（療養者名簿）（⑤の場合）'!$BE31,1,0),0),0)</f>
        <v>0</v>
      </c>
      <c r="KL26" s="332">
        <f>IF(KL$19-'様式３（療養者名簿）（⑤の場合）'!$BD31+1&lt;=15,IF(KL$19&gt;='様式３（療養者名簿）（⑤の場合）'!$BD31,IF(KL$19&lt;='様式３（療養者名簿）（⑤の場合）'!$BE31,1,0),0),0)</f>
        <v>0</v>
      </c>
      <c r="KM26" s="332">
        <f>IF(KM$19-'様式３（療養者名簿）（⑤の場合）'!$BD31+1&lt;=15,IF(KM$19&gt;='様式３（療養者名簿）（⑤の場合）'!$BD31,IF(KM$19&lt;='様式３（療養者名簿）（⑤の場合）'!$BE31,1,0),0),0)</f>
        <v>0</v>
      </c>
      <c r="KN26" s="332">
        <f>IF(KN$19-'様式３（療養者名簿）（⑤の場合）'!$BD31+1&lt;=15,IF(KN$19&gt;='様式３（療養者名簿）（⑤の場合）'!$BD31,IF(KN$19&lt;='様式３（療養者名簿）（⑤の場合）'!$BE31,1,0),0),0)</f>
        <v>0</v>
      </c>
      <c r="KO26" s="332">
        <f>IF(KO$19-'様式３（療養者名簿）（⑤の場合）'!$BD31+1&lt;=15,IF(KO$19&gt;='様式３（療養者名簿）（⑤の場合）'!$BD31,IF(KO$19&lt;='様式３（療養者名簿）（⑤の場合）'!$BE31,1,0),0),0)</f>
        <v>0</v>
      </c>
      <c r="KP26" s="332">
        <f>IF(KP$19-'様式３（療養者名簿）（⑤の場合）'!$BD31+1&lt;=15,IF(KP$19&gt;='様式３（療養者名簿）（⑤の場合）'!$BD31,IF(KP$19&lt;='様式３（療養者名簿）（⑤の場合）'!$BE31,1,0),0),0)</f>
        <v>0</v>
      </c>
      <c r="KQ26" s="332">
        <f>IF(KQ$19-'様式３（療養者名簿）（⑤の場合）'!$BD31+1&lt;=15,IF(KQ$19&gt;='様式３（療養者名簿）（⑤の場合）'!$BD31,IF(KQ$19&lt;='様式３（療養者名簿）（⑤の場合）'!$BE31,1,0),0),0)</f>
        <v>0</v>
      </c>
      <c r="KR26" s="332">
        <f>IF(KR$19-'様式３（療養者名簿）（⑤の場合）'!$BD31+1&lt;=15,IF(KR$19&gt;='様式３（療養者名簿）（⑤の場合）'!$BD31,IF(KR$19&lt;='様式３（療養者名簿）（⑤の場合）'!$BE31,1,0),0),0)</f>
        <v>0</v>
      </c>
      <c r="KS26" s="332">
        <f>IF(KS$19-'様式３（療養者名簿）（⑤の場合）'!$BD31+1&lt;=15,IF(KS$19&gt;='様式３（療養者名簿）（⑤の場合）'!$BD31,IF(KS$19&lt;='様式３（療養者名簿）（⑤の場合）'!$BE31,1,0),0),0)</f>
        <v>0</v>
      </c>
      <c r="KT26" s="332">
        <f>IF(KT$19-'様式３（療養者名簿）（⑤の場合）'!$BD31+1&lt;=15,IF(KT$19&gt;='様式３（療養者名簿）（⑤の場合）'!$BD31,IF(KT$19&lt;='様式３（療養者名簿）（⑤の場合）'!$BE31,1,0),0),0)</f>
        <v>0</v>
      </c>
      <c r="KU26" s="332">
        <f>IF(KU$19-'様式３（療養者名簿）（⑤の場合）'!$BD31+1&lt;=15,IF(KU$19&gt;='様式３（療養者名簿）（⑤の場合）'!$BD31,IF(KU$19&lt;='様式３（療養者名簿）（⑤の場合）'!$BE31,1,0),0),0)</f>
        <v>0</v>
      </c>
      <c r="KV26" s="332">
        <f>IF(KV$19-'様式３（療養者名簿）（⑤の場合）'!$BD31+1&lt;=15,IF(KV$19&gt;='様式３（療養者名簿）（⑤の場合）'!$BD31,IF(KV$19&lt;='様式３（療養者名簿）（⑤の場合）'!$BE31,1,0),0),0)</f>
        <v>0</v>
      </c>
      <c r="KW26" s="332">
        <f>IF(KW$19-'様式３（療養者名簿）（⑤の場合）'!$BD31+1&lt;=15,IF(KW$19&gt;='様式３（療養者名簿）（⑤の場合）'!$BD31,IF(KW$19&lt;='様式３（療養者名簿）（⑤の場合）'!$BE31,1,0),0),0)</f>
        <v>0</v>
      </c>
      <c r="KX26" s="332">
        <f>IF(KX$19-'様式３（療養者名簿）（⑤の場合）'!$BD31+1&lt;=15,IF(KX$19&gt;='様式３（療養者名簿）（⑤の場合）'!$BD31,IF(KX$19&lt;='様式３（療養者名簿）（⑤の場合）'!$BE31,1,0),0),0)</f>
        <v>0</v>
      </c>
      <c r="KY26" s="332">
        <f>IF(KY$19-'様式３（療養者名簿）（⑤の場合）'!$BD31+1&lt;=15,IF(KY$19&gt;='様式３（療養者名簿）（⑤の場合）'!$BD31,IF(KY$19&lt;='様式３（療養者名簿）（⑤の場合）'!$BE31,1,0),0),0)</f>
        <v>0</v>
      </c>
      <c r="KZ26" s="332">
        <f>IF(KZ$19-'様式３（療養者名簿）（⑤の場合）'!$BD31+1&lt;=15,IF(KZ$19&gt;='様式３（療養者名簿）（⑤の場合）'!$BD31,IF(KZ$19&lt;='様式３（療養者名簿）（⑤の場合）'!$BE31,1,0),0),0)</f>
        <v>0</v>
      </c>
      <c r="LA26" s="332">
        <f>IF(LA$19-'様式３（療養者名簿）（⑤の場合）'!$BD31+1&lt;=15,IF(LA$19&gt;='様式３（療養者名簿）（⑤の場合）'!$BD31,IF(LA$19&lt;='様式３（療養者名簿）（⑤の場合）'!$BE31,1,0),0),0)</f>
        <v>0</v>
      </c>
      <c r="LB26" s="332">
        <f>IF(LB$19-'様式３（療養者名簿）（⑤の場合）'!$BD31+1&lt;=15,IF(LB$19&gt;='様式３（療養者名簿）（⑤の場合）'!$BD31,IF(LB$19&lt;='様式３（療養者名簿）（⑤の場合）'!$BE31,1,0),0),0)</f>
        <v>0</v>
      </c>
      <c r="LC26" s="332">
        <f>IF(LC$19-'様式３（療養者名簿）（⑤の場合）'!$BD31+1&lt;=15,IF(LC$19&gt;='様式３（療養者名簿）（⑤の場合）'!$BD31,IF(LC$19&lt;='様式３（療養者名簿）（⑤の場合）'!$BE31,1,0),0),0)</f>
        <v>0</v>
      </c>
      <c r="LD26" s="332">
        <f>IF(LD$19-'様式３（療養者名簿）（⑤の場合）'!$BD31+1&lt;=15,IF(LD$19&gt;='様式３（療養者名簿）（⑤の場合）'!$BD31,IF(LD$19&lt;='様式３（療養者名簿）（⑤の場合）'!$BE31,1,0),0),0)</f>
        <v>0</v>
      </c>
      <c r="LE26" s="332">
        <f>IF(LE$19-'様式３（療養者名簿）（⑤の場合）'!$BD31+1&lt;=15,IF(LE$19&gt;='様式３（療養者名簿）（⑤の場合）'!$BD31,IF(LE$19&lt;='様式３（療養者名簿）（⑤の場合）'!$BE31,1,0),0),0)</f>
        <v>0</v>
      </c>
      <c r="LF26" s="332">
        <f>IF(LF$19-'様式３（療養者名簿）（⑤の場合）'!$BD31+1&lt;=15,IF(LF$19&gt;='様式３（療養者名簿）（⑤の場合）'!$BD31,IF(LF$19&lt;='様式３（療養者名簿）（⑤の場合）'!$BE31,1,0),0),0)</f>
        <v>0</v>
      </c>
      <c r="LG26" s="332">
        <f>IF(LG$19-'様式３（療養者名簿）（⑤の場合）'!$BD31+1&lt;=15,IF(LG$19&gt;='様式３（療養者名簿）（⑤の場合）'!$BD31,IF(LG$19&lt;='様式３（療養者名簿）（⑤の場合）'!$BE31,1,0),0),0)</f>
        <v>0</v>
      </c>
      <c r="LH26" s="332">
        <f>IF(LH$19-'様式３（療養者名簿）（⑤の場合）'!$BD31+1&lt;=15,IF(LH$19&gt;='様式３（療養者名簿）（⑤の場合）'!$BD31,IF(LH$19&lt;='様式３（療養者名簿）（⑤の場合）'!$BE31,1,0),0),0)</f>
        <v>0</v>
      </c>
      <c r="LI26" s="332">
        <f>IF(LI$19-'様式３（療養者名簿）（⑤の場合）'!$BD31+1&lt;=15,IF(LI$19&gt;='様式３（療養者名簿）（⑤の場合）'!$BD31,IF(LI$19&lt;='様式３（療養者名簿）（⑤の場合）'!$BE31,1,0),0),0)</f>
        <v>0</v>
      </c>
      <c r="LJ26" s="332">
        <f>IF(LJ$19-'様式３（療養者名簿）（⑤の場合）'!$BD31+1&lt;=15,IF(LJ$19&gt;='様式３（療養者名簿）（⑤の場合）'!$BD31,IF(LJ$19&lt;='様式３（療養者名簿）（⑤の場合）'!$BE31,1,0),0),0)</f>
        <v>0</v>
      </c>
      <c r="LK26" s="332">
        <f>IF(LK$19-'様式３（療養者名簿）（⑤の場合）'!$BD31+1&lt;=15,IF(LK$19&gt;='様式３（療養者名簿）（⑤の場合）'!$BD31,IF(LK$19&lt;='様式３（療養者名簿）（⑤の場合）'!$BE31,1,0),0),0)</f>
        <v>0</v>
      </c>
      <c r="LL26" s="332">
        <f>IF(LL$19-'様式３（療養者名簿）（⑤の場合）'!$BD31+1&lt;=15,IF(LL$19&gt;='様式３（療養者名簿）（⑤の場合）'!$BD31,IF(LL$19&lt;='様式３（療養者名簿）（⑤の場合）'!$BE31,1,0),0),0)</f>
        <v>0</v>
      </c>
      <c r="LM26" s="332">
        <f>IF(LM$19-'様式３（療養者名簿）（⑤の場合）'!$BD31+1&lt;=15,IF(LM$19&gt;='様式３（療養者名簿）（⑤の場合）'!$BD31,IF(LM$19&lt;='様式３（療養者名簿）（⑤の場合）'!$BE31,1,0),0),0)</f>
        <v>0</v>
      </c>
      <c r="LN26" s="332">
        <f>IF(LN$19-'様式３（療養者名簿）（⑤の場合）'!$BD31+1&lt;=15,IF(LN$19&gt;='様式３（療養者名簿）（⑤の場合）'!$BD31,IF(LN$19&lt;='様式３（療養者名簿）（⑤の場合）'!$BE31,1,0),0),0)</f>
        <v>0</v>
      </c>
      <c r="LO26" s="332">
        <f>IF(LO$19-'様式３（療養者名簿）（⑤の場合）'!$BD31+1&lt;=15,IF(LO$19&gt;='様式３（療養者名簿）（⑤の場合）'!$BD31,IF(LO$19&lt;='様式３（療養者名簿）（⑤の場合）'!$BE31,1,0),0),0)</f>
        <v>0</v>
      </c>
      <c r="LP26" s="332">
        <f>IF(LP$19-'様式３（療養者名簿）（⑤の場合）'!$BD31+1&lt;=15,IF(LP$19&gt;='様式３（療養者名簿）（⑤の場合）'!$BD31,IF(LP$19&lt;='様式３（療養者名簿）（⑤の場合）'!$BE31,1,0),0),0)</f>
        <v>0</v>
      </c>
      <c r="LQ26" s="332">
        <f>IF(LQ$19-'様式３（療養者名簿）（⑤の場合）'!$BD31+1&lt;=15,IF(LQ$19&gt;='様式３（療養者名簿）（⑤の場合）'!$BD31,IF(LQ$19&lt;='様式３（療養者名簿）（⑤の場合）'!$BE31,1,0),0),0)</f>
        <v>0</v>
      </c>
      <c r="LR26" s="332">
        <f>IF(LR$19-'様式３（療養者名簿）（⑤の場合）'!$BD31+1&lt;=15,IF(LR$19&gt;='様式３（療養者名簿）（⑤の場合）'!$BD31,IF(LR$19&lt;='様式３（療養者名簿）（⑤の場合）'!$BE31,1,0),0),0)</f>
        <v>0</v>
      </c>
      <c r="LS26" s="332">
        <f>IF(LS$19-'様式３（療養者名簿）（⑤の場合）'!$BD31+1&lt;=15,IF(LS$19&gt;='様式３（療養者名簿）（⑤の場合）'!$BD31,IF(LS$19&lt;='様式３（療養者名簿）（⑤の場合）'!$BE31,1,0),0),0)</f>
        <v>0</v>
      </c>
      <c r="LT26" s="332">
        <f>IF(LT$19-'様式３（療養者名簿）（⑤の場合）'!$BD31+1&lt;=15,IF(LT$19&gt;='様式３（療養者名簿）（⑤の場合）'!$BD31,IF(LT$19&lt;='様式３（療養者名簿）（⑤の場合）'!$BE31,1,0),0),0)</f>
        <v>0</v>
      </c>
      <c r="LU26" s="332">
        <f>IF(LU$19-'様式３（療養者名簿）（⑤の場合）'!$BD31+1&lt;=15,IF(LU$19&gt;='様式３（療養者名簿）（⑤の場合）'!$BD31,IF(LU$19&lt;='様式３（療養者名簿）（⑤の場合）'!$BE31,1,0),0),0)</f>
        <v>0</v>
      </c>
      <c r="LV26" s="332">
        <f>IF(LV$19-'様式３（療養者名簿）（⑤の場合）'!$BD31+1&lt;=15,IF(LV$19&gt;='様式３（療養者名簿）（⑤の場合）'!$BD31,IF(LV$19&lt;='様式３（療養者名簿）（⑤の場合）'!$BE31,1,0),0),0)</f>
        <v>0</v>
      </c>
      <c r="LW26" s="332">
        <f>IF(LW$19-'様式３（療養者名簿）（⑤の場合）'!$BD31+1&lt;=15,IF(LW$19&gt;='様式３（療養者名簿）（⑤の場合）'!$BD31,IF(LW$19&lt;='様式３（療養者名簿）（⑤の場合）'!$BE31,1,0),0),0)</f>
        <v>0</v>
      </c>
      <c r="LX26" s="332">
        <f>IF(LX$19-'様式３（療養者名簿）（⑤の場合）'!$BD31+1&lt;=15,IF(LX$19&gt;='様式３（療養者名簿）（⑤の場合）'!$BD31,IF(LX$19&lt;='様式３（療養者名簿）（⑤の場合）'!$BE31,1,0),0),0)</f>
        <v>0</v>
      </c>
      <c r="LY26" s="332">
        <f>IF(LY$19-'様式３（療養者名簿）（⑤の場合）'!$BD31+1&lt;=15,IF(LY$19&gt;='様式３（療養者名簿）（⑤の場合）'!$BD31,IF(LY$19&lt;='様式３（療養者名簿）（⑤の場合）'!$BE31,1,0),0),0)</f>
        <v>0</v>
      </c>
      <c r="LZ26" s="332">
        <f>IF(LZ$19-'様式３（療養者名簿）（⑤の場合）'!$BD31+1&lt;=15,IF(LZ$19&gt;='様式３（療養者名簿）（⑤の場合）'!$BD31,IF(LZ$19&lt;='様式３（療養者名簿）（⑤の場合）'!$BE31,1,0),0),0)</f>
        <v>0</v>
      </c>
      <c r="MA26" s="332">
        <f>IF(MA$19-'様式３（療養者名簿）（⑤の場合）'!$BD31+1&lt;=15,IF(MA$19&gt;='様式３（療養者名簿）（⑤の場合）'!$BD31,IF(MA$19&lt;='様式３（療養者名簿）（⑤の場合）'!$BE31,1,0),0),0)</f>
        <v>0</v>
      </c>
      <c r="MB26" s="332">
        <f>IF(MB$19-'様式３（療養者名簿）（⑤の場合）'!$BD31+1&lt;=15,IF(MB$19&gt;='様式３（療養者名簿）（⑤の場合）'!$BD31,IF(MB$19&lt;='様式３（療養者名簿）（⑤の場合）'!$BE31,1,0),0),0)</f>
        <v>0</v>
      </c>
      <c r="MC26" s="332">
        <f>IF(MC$19-'様式３（療養者名簿）（⑤の場合）'!$BD31+1&lt;=15,IF(MC$19&gt;='様式３（療養者名簿）（⑤の場合）'!$BD31,IF(MC$19&lt;='様式３（療養者名簿）（⑤の場合）'!$BE31,1,0),0),0)</f>
        <v>0</v>
      </c>
      <c r="MD26" s="332">
        <f>IF(MD$19-'様式３（療養者名簿）（⑤の場合）'!$BD31+1&lt;=15,IF(MD$19&gt;='様式３（療養者名簿）（⑤の場合）'!$BD31,IF(MD$19&lt;='様式３（療養者名簿）（⑤の場合）'!$BE31,1,0),0),0)</f>
        <v>0</v>
      </c>
      <c r="ME26" s="332">
        <f>IF(ME$19-'様式３（療養者名簿）（⑤の場合）'!$BD31+1&lt;=15,IF(ME$19&gt;='様式３（療養者名簿）（⑤の場合）'!$BD31,IF(ME$19&lt;='様式３（療養者名簿）（⑤の場合）'!$BE31,1,0),0),0)</f>
        <v>0</v>
      </c>
      <c r="MF26" s="332">
        <f>IF(MF$19-'様式３（療養者名簿）（⑤の場合）'!$BD31+1&lt;=15,IF(MF$19&gt;='様式３（療養者名簿）（⑤の場合）'!$BD31,IF(MF$19&lt;='様式３（療養者名簿）（⑤の場合）'!$BE31,1,0),0),0)</f>
        <v>0</v>
      </c>
      <c r="MG26" s="332">
        <f>IF(MG$19-'様式３（療養者名簿）（⑤の場合）'!$BD31+1&lt;=15,IF(MG$19&gt;='様式３（療養者名簿）（⑤の場合）'!$BD31,IF(MG$19&lt;='様式３（療養者名簿）（⑤の場合）'!$BE31,1,0),0),0)</f>
        <v>0</v>
      </c>
      <c r="MH26" s="332">
        <f>IF(MH$19-'様式３（療養者名簿）（⑤の場合）'!$BD31+1&lt;=15,IF(MH$19&gt;='様式３（療養者名簿）（⑤の場合）'!$BD31,IF(MH$19&lt;='様式３（療養者名簿）（⑤の場合）'!$BE31,1,0),0),0)</f>
        <v>0</v>
      </c>
      <c r="MI26" s="332">
        <f>IF(MI$19-'様式３（療養者名簿）（⑤の場合）'!$BD31+1&lt;=15,IF(MI$19&gt;='様式３（療養者名簿）（⑤の場合）'!$BD31,IF(MI$19&lt;='様式３（療養者名簿）（⑤の場合）'!$BE31,1,0),0),0)</f>
        <v>0</v>
      </c>
      <c r="MJ26" s="332">
        <f>IF(MJ$19-'様式３（療養者名簿）（⑤の場合）'!$BD31+1&lt;=15,IF(MJ$19&gt;='様式３（療養者名簿）（⑤の場合）'!$BD31,IF(MJ$19&lt;='様式３（療養者名簿）（⑤の場合）'!$BE31,1,0),0),0)</f>
        <v>0</v>
      </c>
      <c r="MK26" s="332">
        <f>IF(MK$19-'様式３（療養者名簿）（⑤の場合）'!$BD31+1&lt;=15,IF(MK$19&gt;='様式３（療養者名簿）（⑤の場合）'!$BD31,IF(MK$19&lt;='様式３（療養者名簿）（⑤の場合）'!$BE31,1,0),0),0)</f>
        <v>0</v>
      </c>
      <c r="ML26" s="332">
        <f>IF(ML$19-'様式３（療養者名簿）（⑤の場合）'!$BD31+1&lt;=15,IF(ML$19&gt;='様式３（療養者名簿）（⑤の場合）'!$BD31,IF(ML$19&lt;='様式３（療養者名簿）（⑤の場合）'!$BE31,1,0),0),0)</f>
        <v>0</v>
      </c>
      <c r="MM26" s="332">
        <f>IF(MM$19-'様式３（療養者名簿）（⑤の場合）'!$BD31+1&lt;=15,IF(MM$19&gt;='様式３（療養者名簿）（⑤の場合）'!$BD31,IF(MM$19&lt;='様式３（療養者名簿）（⑤の場合）'!$BE31,1,0),0),0)</f>
        <v>0</v>
      </c>
      <c r="MN26" s="332">
        <f>IF(MN$19-'様式３（療養者名簿）（⑤の場合）'!$BD31+1&lt;=15,IF(MN$19&gt;='様式３（療養者名簿）（⑤の場合）'!$BD31,IF(MN$19&lt;='様式３（療養者名簿）（⑤の場合）'!$BE31,1,0),0),0)</f>
        <v>0</v>
      </c>
      <c r="MO26" s="332">
        <f>IF(MO$19-'様式３（療養者名簿）（⑤の場合）'!$BD31+1&lt;=15,IF(MO$19&gt;='様式３（療養者名簿）（⑤の場合）'!$BD31,IF(MO$19&lt;='様式３（療養者名簿）（⑤の場合）'!$BE31,1,0),0),0)</f>
        <v>0</v>
      </c>
      <c r="MP26" s="332">
        <f>IF(MP$19-'様式３（療養者名簿）（⑤の場合）'!$BD31+1&lt;=15,IF(MP$19&gt;='様式３（療養者名簿）（⑤の場合）'!$BD31,IF(MP$19&lt;='様式３（療養者名簿）（⑤の場合）'!$BE31,1,0),0),0)</f>
        <v>0</v>
      </c>
      <c r="MQ26" s="332">
        <f>IF(MQ$19-'様式３（療養者名簿）（⑤の場合）'!$BD31+1&lt;=15,IF(MQ$19&gt;='様式３（療養者名簿）（⑤の場合）'!$BD31,IF(MQ$19&lt;='様式３（療養者名簿）（⑤の場合）'!$BE31,1,0),0),0)</f>
        <v>0</v>
      </c>
      <c r="MR26" s="332">
        <f>IF(MR$19-'様式３（療養者名簿）（⑤の場合）'!$BD31+1&lt;=15,IF(MR$19&gt;='様式３（療養者名簿）（⑤の場合）'!$BD31,IF(MR$19&lt;='様式３（療養者名簿）（⑤の場合）'!$BE31,1,0),0),0)</f>
        <v>0</v>
      </c>
      <c r="MS26" s="332">
        <f>IF(MS$19-'様式３（療養者名簿）（⑤の場合）'!$BD31+1&lt;=15,IF(MS$19&gt;='様式３（療養者名簿）（⑤の場合）'!$BD31,IF(MS$19&lt;='様式３（療養者名簿）（⑤の場合）'!$BE31,1,0),0),0)</f>
        <v>0</v>
      </c>
      <c r="MT26" s="332">
        <f>IF(MT$19-'様式３（療養者名簿）（⑤の場合）'!$BD31+1&lt;=15,IF(MT$19&gt;='様式３（療養者名簿）（⑤の場合）'!$BD31,IF(MT$19&lt;='様式３（療養者名簿）（⑤の場合）'!$BE31,1,0),0),0)</f>
        <v>0</v>
      </c>
      <c r="MU26" s="332">
        <f>IF(MU$19-'様式３（療養者名簿）（⑤の場合）'!$BD31+1&lt;=15,IF(MU$19&gt;='様式３（療養者名簿）（⑤の場合）'!$BD31,IF(MU$19&lt;='様式３（療養者名簿）（⑤の場合）'!$BE31,1,0),0),0)</f>
        <v>0</v>
      </c>
      <c r="MV26" s="332">
        <f>IF(MV$19-'様式３（療養者名簿）（⑤の場合）'!$BD31+1&lt;=15,IF(MV$19&gt;='様式３（療養者名簿）（⑤の場合）'!$BD31,IF(MV$19&lt;='様式３（療養者名簿）（⑤の場合）'!$BE31,1,0),0),0)</f>
        <v>0</v>
      </c>
      <c r="MW26" s="332">
        <f>IF(MW$19-'様式３（療養者名簿）（⑤の場合）'!$BD31+1&lt;=15,IF(MW$19&gt;='様式３（療養者名簿）（⑤の場合）'!$BD31,IF(MW$19&lt;='様式３（療養者名簿）（⑤の場合）'!$BE31,1,0),0),0)</f>
        <v>0</v>
      </c>
      <c r="MX26" s="332">
        <f>IF(MX$19-'様式３（療養者名簿）（⑤の場合）'!$BD31+1&lt;=15,IF(MX$19&gt;='様式３（療養者名簿）（⑤の場合）'!$BD31,IF(MX$19&lt;='様式３（療養者名簿）（⑤の場合）'!$BE31,1,0),0),0)</f>
        <v>0</v>
      </c>
      <c r="MY26" s="332">
        <f>IF(MY$19-'様式３（療養者名簿）（⑤の場合）'!$BD31+1&lt;=15,IF(MY$19&gt;='様式３（療養者名簿）（⑤の場合）'!$BD31,IF(MY$19&lt;='様式３（療養者名簿）（⑤の場合）'!$BE31,1,0),0),0)</f>
        <v>0</v>
      </c>
      <c r="MZ26" s="332">
        <f>IF(MZ$19-'様式３（療養者名簿）（⑤の場合）'!$BD31+1&lt;=15,IF(MZ$19&gt;='様式３（療養者名簿）（⑤の場合）'!$BD31,IF(MZ$19&lt;='様式３（療養者名簿）（⑤の場合）'!$BE31,1,0),0),0)</f>
        <v>0</v>
      </c>
      <c r="NA26" s="332">
        <f>IF(NA$19-'様式３（療養者名簿）（⑤の場合）'!$BD31+1&lt;=15,IF(NA$19&gt;='様式３（療養者名簿）（⑤の場合）'!$BD31,IF(NA$19&lt;='様式３（療養者名簿）（⑤の場合）'!$BE31,1,0),0),0)</f>
        <v>0</v>
      </c>
      <c r="NB26" s="332">
        <f>IF(NB$19-'様式３（療養者名簿）（⑤の場合）'!$BD31+1&lt;=15,IF(NB$19&gt;='様式３（療養者名簿）（⑤の場合）'!$BD31,IF(NB$19&lt;='様式３（療養者名簿）（⑤の場合）'!$BE31,1,0),0),0)</f>
        <v>0</v>
      </c>
      <c r="NC26" s="225">
        <f>IF(NC$19-'様式３（療養者名簿）（⑤の場合）'!$BD31+1&lt;=15,IF(NC$19&gt;='様式３（療養者名簿）（⑤の場合）'!$BD31,IF(NC$19&lt;='様式３（療養者名簿）（⑤の場合）'!$BE31,1,0),0),0)</f>
        <v>0</v>
      </c>
      <c r="ND26" s="225">
        <f>IF(ND$19-'様式３（療養者名簿）（⑤の場合）'!$BD31+1&lt;=15,IF(ND$19&gt;='様式３（療養者名簿）（⑤の場合）'!$BD31,IF(ND$19&lt;='様式３（療養者名簿）（⑤の場合）'!$BE31,1,0),0),0)</f>
        <v>0</v>
      </c>
      <c r="NE26" s="225">
        <f>IF(NE$19-'様式３（療養者名簿）（⑤の場合）'!$BD31+1&lt;=15,IF(NE$19&gt;='様式３（療養者名簿）（⑤の場合）'!$BD31,IF(NE$19&lt;='様式３（療養者名簿）（⑤の場合）'!$BE31,1,0),0),0)</f>
        <v>0</v>
      </c>
      <c r="NF26" s="225">
        <f>IF(NF$19-'様式３（療養者名簿）（⑤の場合）'!$BD31+1&lt;=15,IF(NF$19&gt;='様式３（療養者名簿）（⑤の場合）'!$BD31,IF(NF$19&lt;='様式３（療養者名簿）（⑤の場合）'!$BE31,1,0),0),0)</f>
        <v>0</v>
      </c>
      <c r="NG26" s="225">
        <f>IF(NG$19-'様式３（療養者名簿）（⑤の場合）'!$BD31+1&lt;=15,IF(NG$19&gt;='様式３（療養者名簿）（⑤の場合）'!$BD31,IF(NG$19&lt;='様式３（療養者名簿）（⑤の場合）'!$BE31,1,0),0),0)</f>
        <v>0</v>
      </c>
      <c r="NH26" s="225">
        <f>IF(NH$19-'様式３（療養者名簿）（⑤の場合）'!$BD31+1&lt;=15,IF(NH$19&gt;='様式３（療養者名簿）（⑤の場合）'!$BD31,IF(NH$19&lt;='様式３（療養者名簿）（⑤の場合）'!$BE31,1,0),0),0)</f>
        <v>0</v>
      </c>
      <c r="NI26" s="225">
        <f>IF(NI$19-'様式３（療養者名簿）（⑤の場合）'!$BD31+1&lt;=15,IF(NI$19&gt;='様式３（療養者名簿）（⑤の場合）'!$BD31,IF(NI$19&lt;='様式３（療養者名簿）（⑤の場合）'!$BE31,1,0),0),0)</f>
        <v>0</v>
      </c>
      <c r="NJ26" s="225">
        <f>IF(NJ$19-'様式３（療養者名簿）（⑤の場合）'!$BD31+1&lt;=15,IF(NJ$19&gt;='様式３（療養者名簿）（⑤の場合）'!$BD31,IF(NJ$19&lt;='様式３（療養者名簿）（⑤の場合）'!$BE31,1,0),0),0)</f>
        <v>0</v>
      </c>
      <c r="NK26" s="225">
        <f>IF(NK$19-'様式３（療養者名簿）（⑤の場合）'!$BD31+1&lt;=15,IF(NK$19&gt;='様式３（療養者名簿）（⑤の場合）'!$BD31,IF(NK$19&lt;='様式３（療養者名簿）（⑤の場合）'!$BE31,1,0),0),0)</f>
        <v>0</v>
      </c>
      <c r="NL26" s="225">
        <f>IF(NL$19-'様式３（療養者名簿）（⑤の場合）'!$BD31+1&lt;=15,IF(NL$19&gt;='様式３（療養者名簿）（⑤の場合）'!$BD31,IF(NL$19&lt;='様式３（療養者名簿）（⑤の場合）'!$BE31,1,0),0),0)</f>
        <v>0</v>
      </c>
      <c r="NM26" s="225">
        <f>IF(NM$19-'様式３（療養者名簿）（⑤の場合）'!$BD31+1&lt;=15,IF(NM$19&gt;='様式３（療養者名簿）（⑤の場合）'!$BD31,IF(NM$19&lt;='様式３（療養者名簿）（⑤の場合）'!$BE31,1,0),0),0)</f>
        <v>0</v>
      </c>
      <c r="NN26" s="225">
        <f>IF(NN$19-'様式３（療養者名簿）（⑤の場合）'!$BD31+1&lt;=15,IF(NN$19&gt;='様式３（療養者名簿）（⑤の場合）'!$BD31,IF(NN$19&lt;='様式３（療養者名簿）（⑤の場合）'!$BE31,1,0),0),0)</f>
        <v>0</v>
      </c>
      <c r="NO26" s="225">
        <f>IF(NO$19-'様式３（療養者名簿）（⑤の場合）'!$BD31+1&lt;=15,IF(NO$19&gt;='様式３（療養者名簿）（⑤の場合）'!$BD31,IF(NO$19&lt;='様式３（療養者名簿）（⑤の場合）'!$BE31,1,0),0),0)</f>
        <v>0</v>
      </c>
      <c r="NP26" s="225">
        <f>IF(NP$19-'様式３（療養者名簿）（⑤の場合）'!$BD31+1&lt;=15,IF(NP$19&gt;='様式３（療養者名簿）（⑤の場合）'!$BD31,IF(NP$19&lt;='様式３（療養者名簿）（⑤の場合）'!$BE31,1,0),0),0)</f>
        <v>0</v>
      </c>
      <c r="NQ26" s="225">
        <f>IF(NQ$19-'様式３（療養者名簿）（⑤の場合）'!$BD31+1&lt;=15,IF(NQ$19&gt;='様式３（療養者名簿）（⑤の場合）'!$BD31,IF(NQ$19&lt;='様式３（療養者名簿）（⑤の場合）'!$BE31,1,0),0),0)</f>
        <v>0</v>
      </c>
      <c r="NR26" s="225">
        <f>IF(NR$19-'様式３（療養者名簿）（⑤の場合）'!$BD31+1&lt;=15,IF(NR$19&gt;='様式３（療養者名簿）（⑤の場合）'!$BD31,IF(NR$19&lt;='様式３（療養者名簿）（⑤の場合）'!$BE31,1,0),0),0)</f>
        <v>0</v>
      </c>
      <c r="NS26" s="225">
        <f>IF(NS$19-'様式３（療養者名簿）（⑤の場合）'!$BD31+1&lt;=15,IF(NS$19&gt;='様式３（療養者名簿）（⑤の場合）'!$BD31,IF(NS$19&lt;='様式３（療養者名簿）（⑤の場合）'!$BE31,1,0),0),0)</f>
        <v>0</v>
      </c>
      <c r="NT26" s="225">
        <f>IF(NT$19-'様式３（療養者名簿）（⑤の場合）'!$BD31+1&lt;=15,IF(NT$19&gt;='様式３（療養者名簿）（⑤の場合）'!$BD31,IF(NT$19&lt;='様式３（療養者名簿）（⑤の場合）'!$BE31,1,0),0),0)</f>
        <v>0</v>
      </c>
      <c r="NU26" s="225">
        <f>IF(NU$19-'様式３（療養者名簿）（⑤の場合）'!$BD31+1&lt;=15,IF(NU$19&gt;='様式３（療養者名簿）（⑤の場合）'!$BD31,IF(NU$19&lt;='様式３（療養者名簿）（⑤の場合）'!$BE31,1,0),0),0)</f>
        <v>0</v>
      </c>
      <c r="NV26" s="225">
        <f>IF(NV$19-'様式３（療養者名簿）（⑤の場合）'!$BD31+1&lt;=15,IF(NV$19&gt;='様式３（療養者名簿）（⑤の場合）'!$BD31,IF(NV$19&lt;='様式３（療養者名簿）（⑤の場合）'!$BE31,1,0),0),0)</f>
        <v>0</v>
      </c>
      <c r="NW26" s="225">
        <f>IF(NW$19-'様式３（療養者名簿）（⑤の場合）'!$BD31+1&lt;=15,IF(NW$19&gt;='様式３（療養者名簿）（⑤の場合）'!$BD31,IF(NW$19&lt;='様式３（療養者名簿）（⑤の場合）'!$BE31,1,0),0),0)</f>
        <v>0</v>
      </c>
      <c r="NX26" s="225">
        <f>IF(NX$19-'様式３（療養者名簿）（⑤の場合）'!$BD31+1&lt;=15,IF(NX$19&gt;='様式３（療養者名簿）（⑤の場合）'!$BD31,IF(NX$19&lt;='様式３（療養者名簿）（⑤の場合）'!$BE31,1,0),0),0)</f>
        <v>0</v>
      </c>
      <c r="NY26" s="225">
        <f>IF(NY$19-'様式３（療養者名簿）（⑤の場合）'!$BD31+1&lt;=15,IF(NY$19&gt;='様式３（療養者名簿）（⑤の場合）'!$BD31,IF(NY$19&lt;='様式３（療養者名簿）（⑤の場合）'!$BE31,1,0),0),0)</f>
        <v>0</v>
      </c>
      <c r="NZ26" s="225">
        <f>IF(NZ$19-'様式３（療養者名簿）（⑤の場合）'!$BD31+1&lt;=15,IF(NZ$19&gt;='様式３（療養者名簿）（⑤の場合）'!$BD31,IF(NZ$19&lt;='様式３（療養者名簿）（⑤の場合）'!$BE31,1,0),0),0)</f>
        <v>0</v>
      </c>
      <c r="OA26" s="225">
        <f>IF(OA$19-'様式３（療養者名簿）（⑤の場合）'!$BD31+1&lt;=15,IF(OA$19&gt;='様式３（療養者名簿）（⑤の場合）'!$BD31,IF(OA$19&lt;='様式３（療養者名簿）（⑤の場合）'!$BE31,1,0),0),0)</f>
        <v>0</v>
      </c>
      <c r="OB26" s="225">
        <f>IF(OB$19-'様式３（療養者名簿）（⑤の場合）'!$BD31+1&lt;=15,IF(OB$19&gt;='様式３（療養者名簿）（⑤の場合）'!$BD31,IF(OB$19&lt;='様式３（療養者名簿）（⑤の場合）'!$BE31,1,0),0),0)</f>
        <v>0</v>
      </c>
      <c r="OC26" s="225">
        <f>IF(OC$19-'様式３（療養者名簿）（⑤の場合）'!$BD31+1&lt;=15,IF(OC$19&gt;='様式３（療養者名簿）（⑤の場合）'!$BD31,IF(OC$19&lt;='様式３（療養者名簿）（⑤の場合）'!$BE31,1,0),0),0)</f>
        <v>0</v>
      </c>
      <c r="OD26" s="225">
        <f>IF(OD$19-'様式３（療養者名簿）（⑤の場合）'!$BD31+1&lt;=15,IF(OD$19&gt;='様式３（療養者名簿）（⑤の場合）'!$BD31,IF(OD$19&lt;='様式３（療養者名簿）（⑤の場合）'!$BE31,1,0),0),0)</f>
        <v>0</v>
      </c>
      <c r="OE26" s="225">
        <f>IF(OE$19-'様式３（療養者名簿）（⑤の場合）'!$BD31+1&lt;=15,IF(OE$19&gt;='様式３（療養者名簿）（⑤の場合）'!$BD31,IF(OE$19&lt;='様式３（療養者名簿）（⑤の場合）'!$BE31,1,0),0),0)</f>
        <v>0</v>
      </c>
      <c r="OF26" s="225">
        <f>IF(OF$19-'様式３（療養者名簿）（⑤の場合）'!$BD31+1&lt;=15,IF(OF$19&gt;='様式３（療養者名簿）（⑤の場合）'!$BD31,IF(OF$19&lt;='様式３（療養者名簿）（⑤の場合）'!$BE31,1,0),0),0)</f>
        <v>0</v>
      </c>
      <c r="OG26" s="225">
        <f>IF(OG$19-'様式３（療養者名簿）（⑤の場合）'!$BD31+1&lt;=15,IF(OG$19&gt;='様式３（療養者名簿）（⑤の場合）'!$BD31,IF(OG$19&lt;='様式３（療養者名簿）（⑤の場合）'!$BE31,1,0),0),0)</f>
        <v>0</v>
      </c>
      <c r="OH26" s="225">
        <f>IF(OH$19-'様式３（療養者名簿）（⑤の場合）'!$BD31+1&lt;=15,IF(OH$19&gt;='様式３（療養者名簿）（⑤の場合）'!$BD31,IF(OH$19&lt;='様式３（療養者名簿）（⑤の場合）'!$BE31,1,0),0),0)</f>
        <v>0</v>
      </c>
      <c r="OI26" s="225">
        <f>IF(OI$19-'様式３（療養者名簿）（⑤の場合）'!$BD31+1&lt;=15,IF(OI$19&gt;='様式３（療養者名簿）（⑤の場合）'!$BD31,IF(OI$19&lt;='様式３（療養者名簿）（⑤の場合）'!$BE31,1,0),0),0)</f>
        <v>0</v>
      </c>
      <c r="OJ26" s="225">
        <f>IF(OJ$19-'様式３（療養者名簿）（⑤の場合）'!$BD31+1&lt;=15,IF(OJ$19&gt;='様式３（療養者名簿）（⑤の場合）'!$BD31,IF(OJ$19&lt;='様式３（療養者名簿）（⑤の場合）'!$BE31,1,0),0),0)</f>
        <v>0</v>
      </c>
      <c r="OK26" s="225">
        <f>IF(OK$19-'様式３（療養者名簿）（⑤の場合）'!$BD31+1&lt;=15,IF(OK$19&gt;='様式３（療養者名簿）（⑤の場合）'!$BD31,IF(OK$19&lt;='様式３（療養者名簿）（⑤の場合）'!$BE31,1,0),0),0)</f>
        <v>0</v>
      </c>
      <c r="OL26" s="225">
        <f>IF(OL$19-'様式３（療養者名簿）（⑤の場合）'!$BD31+1&lt;=15,IF(OL$19&gt;='様式３（療養者名簿）（⑤の場合）'!$BD31,IF(OL$19&lt;='様式３（療養者名簿）（⑤の場合）'!$BE31,1,0),0),0)</f>
        <v>0</v>
      </c>
      <c r="OM26" s="225">
        <f>IF(OM$19-'様式３（療養者名簿）（⑤の場合）'!$BD31+1&lt;=15,IF(OM$19&gt;='様式３（療養者名簿）（⑤の場合）'!$BD31,IF(OM$19&lt;='様式３（療養者名簿）（⑤の場合）'!$BE31,1,0),0),0)</f>
        <v>0</v>
      </c>
      <c r="ON26" s="225">
        <f>IF(ON$19-'様式３（療養者名簿）（⑤の場合）'!$BD31+1&lt;=15,IF(ON$19&gt;='様式３（療養者名簿）（⑤の場合）'!$BD31,IF(ON$19&lt;='様式３（療養者名簿）（⑤の場合）'!$BE31,1,0),0),0)</f>
        <v>0</v>
      </c>
      <c r="OO26" s="225">
        <f>IF(OO$19-'様式３（療養者名簿）（⑤の場合）'!$BD31+1&lt;=15,IF(OO$19&gt;='様式３（療養者名簿）（⑤の場合）'!$BD31,IF(OO$19&lt;='様式３（療養者名簿）（⑤の場合）'!$BE31,1,0),0),0)</f>
        <v>0</v>
      </c>
      <c r="OP26" s="225">
        <f>IF(OP$19-'様式３（療養者名簿）（⑤の場合）'!$BD31+1&lt;=15,IF(OP$19&gt;='様式３（療養者名簿）（⑤の場合）'!$BD31,IF(OP$19&lt;='様式３（療養者名簿）（⑤の場合）'!$BE31,1,0),0),0)</f>
        <v>0</v>
      </c>
      <c r="OQ26" s="225">
        <f>IF(OQ$19-'様式３（療養者名簿）（⑤の場合）'!$BD31+1&lt;=15,IF(OQ$19&gt;='様式３（療養者名簿）（⑤の場合）'!$BD31,IF(OQ$19&lt;='様式３（療養者名簿）（⑤の場合）'!$BE31,1,0),0),0)</f>
        <v>0</v>
      </c>
      <c r="OR26" s="225">
        <f>IF(OR$19-'様式３（療養者名簿）（⑤の場合）'!$BD31+1&lt;=15,IF(OR$19&gt;='様式３（療養者名簿）（⑤の場合）'!$BD31,IF(OR$19&lt;='様式３（療養者名簿）（⑤の場合）'!$BE31,1,0),0),0)</f>
        <v>0</v>
      </c>
      <c r="OS26" s="225">
        <f>IF(OS$19-'様式３（療養者名簿）（⑤の場合）'!$BD31+1&lt;=15,IF(OS$19&gt;='様式３（療養者名簿）（⑤の場合）'!$BD31,IF(OS$19&lt;='様式３（療養者名簿）（⑤の場合）'!$BE31,1,0),0),0)</f>
        <v>0</v>
      </c>
      <c r="OT26" s="225">
        <f>IF(OT$19-'様式３（療養者名簿）（⑤の場合）'!$BD31+1&lt;=15,IF(OT$19&gt;='様式３（療養者名簿）（⑤の場合）'!$BD31,IF(OT$19&lt;='様式３（療養者名簿）（⑤の場合）'!$BE31,1,0),0),0)</f>
        <v>0</v>
      </c>
      <c r="OU26" s="225">
        <f>IF(OU$19-'様式３（療養者名簿）（⑤の場合）'!$BD31+1&lt;=15,IF(OU$19&gt;='様式３（療養者名簿）（⑤の場合）'!$BD31,IF(OU$19&lt;='様式３（療養者名簿）（⑤の場合）'!$BE31,1,0),0),0)</f>
        <v>0</v>
      </c>
      <c r="OV26" s="225">
        <f>IF(OV$19-'様式３（療養者名簿）（⑤の場合）'!$BD31+1&lt;=15,IF(OV$19&gt;='様式３（療養者名簿）（⑤の場合）'!$BD31,IF(OV$19&lt;='様式３（療養者名簿）（⑤の場合）'!$BE31,1,0),0),0)</f>
        <v>0</v>
      </c>
      <c r="OW26" s="225">
        <f>IF(OW$19-'様式３（療養者名簿）（⑤の場合）'!$BD31+1&lt;=15,IF(OW$19&gt;='様式３（療養者名簿）（⑤の場合）'!$BD31,IF(OW$19&lt;='様式３（療養者名簿）（⑤の場合）'!$BE31,1,0),0),0)</f>
        <v>0</v>
      </c>
      <c r="OX26" s="225">
        <f>IF(OX$19-'様式３（療養者名簿）（⑤の場合）'!$BD31+1&lt;=15,IF(OX$19&gt;='様式３（療養者名簿）（⑤の場合）'!$BD31,IF(OX$19&lt;='様式３（療養者名簿）（⑤の場合）'!$BE31,1,0),0),0)</f>
        <v>0</v>
      </c>
      <c r="OY26" s="225">
        <f>IF(OY$19-'様式３（療養者名簿）（⑤の場合）'!$BD31+1&lt;=15,IF(OY$19&gt;='様式３（療養者名簿）（⑤の場合）'!$BD31,IF(OY$19&lt;='様式３（療養者名簿）（⑤の場合）'!$BE31,1,0),0),0)</f>
        <v>0</v>
      </c>
      <c r="OZ26" s="225">
        <f>IF(OZ$19-'様式３（療養者名簿）（⑤の場合）'!$BD31+1&lt;=15,IF(OZ$19&gt;='様式３（療養者名簿）（⑤の場合）'!$BD31,IF(OZ$19&lt;='様式３（療養者名簿）（⑤の場合）'!$BE31,1,0),0),0)</f>
        <v>0</v>
      </c>
      <c r="PA26" s="225">
        <f>IF(PA$19-'様式３（療養者名簿）（⑤の場合）'!$BD31+1&lt;=15,IF(PA$19&gt;='様式３（療養者名簿）（⑤の場合）'!$BD31,IF(PA$19&lt;='様式３（療養者名簿）（⑤の場合）'!$BE31,1,0),0),0)</f>
        <v>0</v>
      </c>
      <c r="PB26" s="225">
        <f>IF(PB$19-'様式３（療養者名簿）（⑤の場合）'!$BD31+1&lt;=15,IF(PB$19&gt;='様式３（療養者名簿）（⑤の場合）'!$BD31,IF(PB$19&lt;='様式３（療養者名簿）（⑤の場合）'!$BE31,1,0),0),0)</f>
        <v>0</v>
      </c>
      <c r="PC26" s="225">
        <f>IF(PC$19-'様式３（療養者名簿）（⑤の場合）'!$BD31+1&lt;=15,IF(PC$19&gt;='様式３（療養者名簿）（⑤の場合）'!$BD31,IF(PC$19&lt;='様式３（療養者名簿）（⑤の場合）'!$BE31,1,0),0),0)</f>
        <v>0</v>
      </c>
      <c r="PD26" s="225">
        <f>IF(PD$19-'様式３（療養者名簿）（⑤の場合）'!$BD31+1&lt;=15,IF(PD$19&gt;='様式３（療養者名簿）（⑤の場合）'!$BD31,IF(PD$19&lt;='様式３（療養者名簿）（⑤の場合）'!$BE31,1,0),0),0)</f>
        <v>0</v>
      </c>
      <c r="PE26" s="225">
        <f>IF(PE$19-'様式３（療養者名簿）（⑤の場合）'!$BD31+1&lt;=15,IF(PE$19&gt;='様式３（療養者名簿）（⑤の場合）'!$BD31,IF(PE$19&lt;='様式３（療養者名簿）（⑤の場合）'!$BE31,1,0),0),0)</f>
        <v>0</v>
      </c>
      <c r="PF26" s="225">
        <f>IF(PF$19-'様式３（療養者名簿）（⑤の場合）'!$BD31+1&lt;=15,IF(PF$19&gt;='様式３（療養者名簿）（⑤の場合）'!$BD31,IF(PF$19&lt;='様式３（療養者名簿）（⑤の場合）'!$BE31,1,0),0),0)</f>
        <v>0</v>
      </c>
      <c r="PG26" s="225">
        <f>IF(PG$19-'様式３（療養者名簿）（⑤の場合）'!$BD31+1&lt;=15,IF(PG$19&gt;='様式３（療養者名簿）（⑤の場合）'!$BD31,IF(PG$19&lt;='様式３（療養者名簿）（⑤の場合）'!$BE31,1,0),0),0)</f>
        <v>0</v>
      </c>
      <c r="PH26" s="225">
        <f>IF(PH$19-'様式３（療養者名簿）（⑤の場合）'!$BD31+1&lt;=15,IF(PH$19&gt;='様式３（療養者名簿）（⑤の場合）'!$BD31,IF(PH$19&lt;='様式３（療養者名簿）（⑤の場合）'!$BE31,1,0),0),0)</f>
        <v>0</v>
      </c>
      <c r="PI26" s="225">
        <f>IF(PI$19-'様式３（療養者名簿）（⑤の場合）'!$BD31+1&lt;=15,IF(PI$19&gt;='様式３（療養者名簿）（⑤の場合）'!$BD31,IF(PI$19&lt;='様式３（療養者名簿）（⑤の場合）'!$BE31,1,0),0),0)</f>
        <v>0</v>
      </c>
      <c r="PJ26" s="225">
        <f>IF(PJ$19-'様式３（療養者名簿）（⑤の場合）'!$BD31+1&lt;=15,IF(PJ$19&gt;='様式３（療養者名簿）（⑤の場合）'!$BD31,IF(PJ$19&lt;='様式３（療養者名簿）（⑤の場合）'!$BE31,1,0),0),0)</f>
        <v>0</v>
      </c>
      <c r="PK26" s="225">
        <f>IF(PK$19-'様式３（療養者名簿）（⑤の場合）'!$BD31+1&lt;=15,IF(PK$19&gt;='様式３（療養者名簿）（⑤の場合）'!$BD31,IF(PK$19&lt;='様式３（療養者名簿）（⑤の場合）'!$BE31,1,0),0),0)</f>
        <v>0</v>
      </c>
      <c r="PL26" s="225">
        <f>IF(PL$19-'様式３（療養者名簿）（⑤の場合）'!$BD31+1&lt;=15,IF(PL$19&gt;='様式３（療養者名簿）（⑤の場合）'!$BD31,IF(PL$19&lt;='様式３（療養者名簿）（⑤の場合）'!$BE31,1,0),0),0)</f>
        <v>0</v>
      </c>
      <c r="PM26" s="225">
        <f>IF(PM$19-'様式３（療養者名簿）（⑤の場合）'!$BD31+1&lt;=15,IF(PM$19&gt;='様式３（療養者名簿）（⑤の場合）'!$BD31,IF(PM$19&lt;='様式３（療養者名簿）（⑤の場合）'!$BE31,1,0),0),0)</f>
        <v>0</v>
      </c>
      <c r="PN26" s="225">
        <f>IF(PN$19-'様式３（療養者名簿）（⑤の場合）'!$BD31+1&lt;=15,IF(PN$19&gt;='様式３（療養者名簿）（⑤の場合）'!$BD31,IF(PN$19&lt;='様式３（療養者名簿）（⑤の場合）'!$BE31,1,0),0),0)</f>
        <v>0</v>
      </c>
      <c r="PO26" s="225">
        <f>IF(PO$19-'様式３（療養者名簿）（⑤の場合）'!$BD31+1&lt;=15,IF(PO$19&gt;='様式３（療養者名簿）（⑤の場合）'!$BD31,IF(PO$19&lt;='様式３（療養者名簿）（⑤の場合）'!$BE31,1,0),0),0)</f>
        <v>0</v>
      </c>
      <c r="PP26" s="225">
        <f>IF(PP$19-'様式３（療養者名簿）（⑤の場合）'!$BD31+1&lt;=15,IF(PP$19&gt;='様式３（療養者名簿）（⑤の場合）'!$BD31,IF(PP$19&lt;='様式３（療養者名簿）（⑤の場合）'!$BE31,1,0),0),0)</f>
        <v>0</v>
      </c>
      <c r="PQ26" s="225">
        <f>IF(PQ$19-'様式３（療養者名簿）（⑤の場合）'!$BD31+1&lt;=15,IF(PQ$19&gt;='様式３（療養者名簿）（⑤の場合）'!$BD31,IF(PQ$19&lt;='様式３（療養者名簿）（⑤の場合）'!$BE31,1,0),0),0)</f>
        <v>0</v>
      </c>
      <c r="PR26" s="225">
        <f>IF(PR$19-'様式３（療養者名簿）（⑤の場合）'!$BD31+1&lt;=15,IF(PR$19&gt;='様式３（療養者名簿）（⑤の場合）'!$BD31,IF(PR$19&lt;='様式３（療養者名簿）（⑤の場合）'!$BE31,1,0),0),0)</f>
        <v>0</v>
      </c>
      <c r="PS26" s="225">
        <f>IF(PS$19-'様式３（療養者名簿）（⑤の場合）'!$BD31+1&lt;=15,IF(PS$19&gt;='様式３（療養者名簿）（⑤の場合）'!$BD31,IF(PS$19&lt;='様式３（療養者名簿）（⑤の場合）'!$BE31,1,0),0),0)</f>
        <v>0</v>
      </c>
      <c r="PT26" s="225">
        <f>IF(PT$19-'様式３（療養者名簿）（⑤の場合）'!$BD31+1&lt;=15,IF(PT$19&gt;='様式３（療養者名簿）（⑤の場合）'!$BD31,IF(PT$19&lt;='様式３（療養者名簿）（⑤の場合）'!$BE31,1,0),0),0)</f>
        <v>0</v>
      </c>
      <c r="PU26" s="225">
        <f>IF(PU$19-'様式３（療養者名簿）（⑤の場合）'!$BD31+1&lt;=15,IF(PU$19&gt;='様式３（療養者名簿）（⑤の場合）'!$BD31,IF(PU$19&lt;='様式３（療養者名簿）（⑤の場合）'!$BE31,1,0),0),0)</f>
        <v>0</v>
      </c>
      <c r="PV26" s="225">
        <f>IF(PV$19-'様式３（療養者名簿）（⑤の場合）'!$BD31+1&lt;=15,IF(PV$19&gt;='様式３（療養者名簿）（⑤の場合）'!$BD31,IF(PV$19&lt;='様式３（療養者名簿）（⑤の場合）'!$BE31,1,0),0),0)</f>
        <v>0</v>
      </c>
      <c r="PW26" s="225">
        <f>IF(PW$19-'様式３（療養者名簿）（⑤の場合）'!$BD31+1&lt;=15,IF(PW$19&gt;='様式３（療養者名簿）（⑤の場合）'!$BD31,IF(PW$19&lt;='様式３（療養者名簿）（⑤の場合）'!$BE31,1,0),0),0)</f>
        <v>0</v>
      </c>
      <c r="PX26" s="225">
        <f>IF(PX$19-'様式３（療養者名簿）（⑤の場合）'!$BD31+1&lt;=15,IF(PX$19&gt;='様式３（療養者名簿）（⑤の場合）'!$BD31,IF(PX$19&lt;='様式３（療養者名簿）（⑤の場合）'!$BE31,1,0),0),0)</f>
        <v>0</v>
      </c>
      <c r="PY26" s="225">
        <f>IF(PY$19-'様式３（療養者名簿）（⑤の場合）'!$BD31+1&lt;=15,IF(PY$19&gt;='様式３（療養者名簿）（⑤の場合）'!$BD31,IF(PY$19&lt;='様式３（療養者名簿）（⑤の場合）'!$BE31,1,0),0),0)</f>
        <v>0</v>
      </c>
      <c r="PZ26" s="225">
        <f>IF(PZ$19-'様式３（療養者名簿）（⑤の場合）'!$BD31+1&lt;=15,IF(PZ$19&gt;='様式３（療養者名簿）（⑤の場合）'!$BD31,IF(PZ$19&lt;='様式３（療養者名簿）（⑤の場合）'!$BE31,1,0),0),0)</f>
        <v>0</v>
      </c>
      <c r="QA26" s="225">
        <f>IF(QA$19-'様式３（療養者名簿）（⑤の場合）'!$BD31+1&lt;=15,IF(QA$19&gt;='様式３（療養者名簿）（⑤の場合）'!$BD31,IF(QA$19&lt;='様式３（療養者名簿）（⑤の場合）'!$BE31,1,0),0),0)</f>
        <v>0</v>
      </c>
      <c r="QB26" s="225">
        <f>IF(QB$19-'様式３（療養者名簿）（⑤の場合）'!$BD31+1&lt;=15,IF(QB$19&gt;='様式３（療養者名簿）（⑤の場合）'!$BD31,IF(QB$19&lt;='様式３（療養者名簿）（⑤の場合）'!$BE31,1,0),0),0)</f>
        <v>0</v>
      </c>
      <c r="QC26" s="225">
        <f>IF(QC$19-'様式３（療養者名簿）（⑤の場合）'!$BD31+1&lt;=15,IF(QC$19&gt;='様式３（療養者名簿）（⑤の場合）'!$BD31,IF(QC$19&lt;='様式３（療養者名簿）（⑤の場合）'!$BE31,1,0),0),0)</f>
        <v>0</v>
      </c>
      <c r="QD26" s="225">
        <f>IF(QD$19-'様式３（療養者名簿）（⑤の場合）'!$BD31+1&lt;=15,IF(QD$19&gt;='様式３（療養者名簿）（⑤の場合）'!$BD31,IF(QD$19&lt;='様式３（療養者名簿）（⑤の場合）'!$BE31,1,0),0),0)</f>
        <v>0</v>
      </c>
      <c r="QE26" s="225">
        <f>IF(QE$19-'様式３（療養者名簿）（⑤の場合）'!$BD31+1&lt;=15,IF(QE$19&gt;='様式３（療養者名簿）（⑤の場合）'!$BD31,IF(QE$19&lt;='様式３（療養者名簿）（⑤の場合）'!$BE31,1,0),0),0)</f>
        <v>0</v>
      </c>
      <c r="QF26" s="225">
        <f>IF(QF$19-'様式３（療養者名簿）（⑤の場合）'!$BD31+1&lt;=15,IF(QF$19&gt;='様式３（療養者名簿）（⑤の場合）'!$BD31,IF(QF$19&lt;='様式３（療養者名簿）（⑤の場合）'!$BE31,1,0),0),0)</f>
        <v>0</v>
      </c>
      <c r="QG26" s="225">
        <f>IF(QG$19-'様式３（療養者名簿）（⑤の場合）'!$BD31+1&lt;=15,IF(QG$19&gt;='様式３（療養者名簿）（⑤の場合）'!$BD31,IF(QG$19&lt;='様式３（療養者名簿）（⑤の場合）'!$BE31,1,0),0),0)</f>
        <v>0</v>
      </c>
      <c r="QH26" s="225">
        <f>IF(QH$19-'様式３（療養者名簿）（⑤の場合）'!$BD31+1&lt;=15,IF(QH$19&gt;='様式３（療養者名簿）（⑤の場合）'!$BD31,IF(QH$19&lt;='様式３（療養者名簿）（⑤の場合）'!$BE31,1,0),0),0)</f>
        <v>0</v>
      </c>
      <c r="QI26" s="225">
        <f>IF(QI$19-'様式３（療養者名簿）（⑤の場合）'!$BD31+1&lt;=15,IF(QI$19&gt;='様式３（療養者名簿）（⑤の場合）'!$BD31,IF(QI$19&lt;='様式３（療養者名簿）（⑤の場合）'!$BE31,1,0),0),0)</f>
        <v>0</v>
      </c>
      <c r="QJ26" s="225">
        <f>IF(QJ$19-'様式３（療養者名簿）（⑤の場合）'!$BD31+1&lt;=15,IF(QJ$19&gt;='様式３（療養者名簿）（⑤の場合）'!$BD31,IF(QJ$19&lt;='様式３（療養者名簿）（⑤の場合）'!$BE31,1,0),0),0)</f>
        <v>0</v>
      </c>
      <c r="QK26" s="225">
        <f>IF(QK$19-'様式３（療養者名簿）（⑤の場合）'!$BD31+1&lt;=15,IF(QK$19&gt;='様式３（療養者名簿）（⑤の場合）'!$BD31,IF(QK$19&lt;='様式３（療養者名簿）（⑤の場合）'!$BE31,1,0),0),0)</f>
        <v>0</v>
      </c>
      <c r="QL26" s="225">
        <f>IF(QL$19-'様式３（療養者名簿）（⑤の場合）'!$BD31+1&lt;=15,IF(QL$19&gt;='様式３（療養者名簿）（⑤の場合）'!$BD31,IF(QL$19&lt;='様式３（療養者名簿）（⑤の場合）'!$BE31,1,0),0),0)</f>
        <v>0</v>
      </c>
      <c r="QM26" s="225">
        <f>IF(QM$19-'様式３（療養者名簿）（⑤の場合）'!$BD31+1&lt;=15,IF(QM$19&gt;='様式３（療養者名簿）（⑤の場合）'!$BD31,IF(QM$19&lt;='様式３（療養者名簿）（⑤の場合）'!$BE31,1,0),0),0)</f>
        <v>0</v>
      </c>
      <c r="QN26" s="225">
        <f>IF(QN$19-'様式３（療養者名簿）（⑤の場合）'!$BD31+1&lt;=15,IF(QN$19&gt;='様式３（療養者名簿）（⑤の場合）'!$BD31,IF(QN$19&lt;='様式３（療養者名簿）（⑤の場合）'!$BE31,1,0),0),0)</f>
        <v>0</v>
      </c>
      <c r="QO26" s="225">
        <f>IF(QO$19-'様式３（療養者名簿）（⑤の場合）'!$BD31+1&lt;=15,IF(QO$19&gt;='様式３（療養者名簿）（⑤の場合）'!$BD31,IF(QO$19&lt;='様式３（療養者名簿）（⑤の場合）'!$BE31,1,0),0),0)</f>
        <v>0</v>
      </c>
      <c r="QP26" s="225">
        <f>IF(QP$19-'様式３（療養者名簿）（⑤の場合）'!$BD31+1&lt;=15,IF(QP$19&gt;='様式３（療養者名簿）（⑤の場合）'!$BD31,IF(QP$19&lt;='様式３（療養者名簿）（⑤の場合）'!$BE31,1,0),0),0)</f>
        <v>0</v>
      </c>
      <c r="QQ26" s="225">
        <f>IF(QQ$19-'様式３（療養者名簿）（⑤の場合）'!$BD31+1&lt;=15,IF(QQ$19&gt;='様式３（療養者名簿）（⑤の場合）'!$BD31,IF(QQ$19&lt;='様式３（療養者名簿）（⑤の場合）'!$BE31,1,0),0),0)</f>
        <v>0</v>
      </c>
      <c r="QR26" s="225">
        <f>IF(QR$19-'様式３（療養者名簿）（⑤の場合）'!$BD31+1&lt;=15,IF(QR$19&gt;='様式３（療養者名簿）（⑤の場合）'!$BD31,IF(QR$19&lt;='様式３（療養者名簿）（⑤の場合）'!$BE31,1,0),0),0)</f>
        <v>0</v>
      </c>
      <c r="QS26" s="225">
        <f>IF(QS$19-'様式３（療養者名簿）（⑤の場合）'!$BD31+1&lt;=15,IF(QS$19&gt;='様式３（療養者名簿）（⑤の場合）'!$BD31,IF(QS$19&lt;='様式３（療養者名簿）（⑤の場合）'!$BE31,1,0),0),0)</f>
        <v>0</v>
      </c>
      <c r="QT26" s="225">
        <f>IF(QT$19-'様式３（療養者名簿）（⑤の場合）'!$BD31+1&lt;=15,IF(QT$19&gt;='様式３（療養者名簿）（⑤の場合）'!$BD31,IF(QT$19&lt;='様式３（療養者名簿）（⑤の場合）'!$BE31,1,0),0),0)</f>
        <v>0</v>
      </c>
      <c r="QU26" s="225">
        <f>IF(QU$19-'様式３（療養者名簿）（⑤の場合）'!$BD31+1&lt;=15,IF(QU$19&gt;='様式３（療養者名簿）（⑤の場合）'!$BD31,IF(QU$19&lt;='様式３（療養者名簿）（⑤の場合）'!$BE31,1,0),0),0)</f>
        <v>0</v>
      </c>
      <c r="QV26" s="225">
        <f>IF(QV$19-'様式３（療養者名簿）（⑤の場合）'!$BD31+1&lt;=15,IF(QV$19&gt;='様式３（療養者名簿）（⑤の場合）'!$BD31,IF(QV$19&lt;='様式３（療養者名簿）（⑤の場合）'!$BE31,1,0),0),0)</f>
        <v>0</v>
      </c>
      <c r="QW26" s="225">
        <f>IF(QW$19-'様式３（療養者名簿）（⑤の場合）'!$BD31+1&lt;=15,IF(QW$19&gt;='様式３（療養者名簿）（⑤の場合）'!$BD31,IF(QW$19&lt;='様式３（療養者名簿）（⑤の場合）'!$BE31,1,0),0),0)</f>
        <v>0</v>
      </c>
      <c r="QX26" s="225">
        <f>IF(QX$19-'様式３（療養者名簿）（⑤の場合）'!$BD31+1&lt;=15,IF(QX$19&gt;='様式３（療養者名簿）（⑤の場合）'!$BD31,IF(QX$19&lt;='様式３（療養者名簿）（⑤の場合）'!$BE31,1,0),0),0)</f>
        <v>0</v>
      </c>
      <c r="QY26" s="225">
        <f>IF(QY$19-'様式３（療養者名簿）（⑤の場合）'!$BD31+1&lt;=15,IF(QY$19&gt;='様式３（療養者名簿）（⑤の場合）'!$BD31,IF(QY$19&lt;='様式３（療養者名簿）（⑤の場合）'!$BE31,1,0),0),0)</f>
        <v>0</v>
      </c>
      <c r="QZ26" s="225">
        <f>IF(QZ$19-'様式３（療養者名簿）（⑤の場合）'!$BD31+1&lt;=15,IF(QZ$19&gt;='様式３（療養者名簿）（⑤の場合）'!$BD31,IF(QZ$19&lt;='様式３（療養者名簿）（⑤の場合）'!$BE31,1,0),0),0)</f>
        <v>0</v>
      </c>
      <c r="RA26" s="225">
        <f>IF(RA$19-'様式３（療養者名簿）（⑤の場合）'!$BD31+1&lt;=15,IF(RA$19&gt;='様式３（療養者名簿）（⑤の場合）'!$BD31,IF(RA$19&lt;='様式３（療養者名簿）（⑤の場合）'!$BE31,1,0),0),0)</f>
        <v>0</v>
      </c>
      <c r="RB26" s="225">
        <f>IF(RB$19-'様式３（療養者名簿）（⑤の場合）'!$BD31+1&lt;=15,IF(RB$19&gt;='様式３（療養者名簿）（⑤の場合）'!$BD31,IF(RB$19&lt;='様式３（療養者名簿）（⑤の場合）'!$BE31,1,0),0),0)</f>
        <v>0</v>
      </c>
      <c r="RC26" s="225">
        <f>IF(RC$19-'様式３（療養者名簿）（⑤の場合）'!$BD31+1&lt;=15,IF(RC$19&gt;='様式３（療養者名簿）（⑤の場合）'!$BD31,IF(RC$19&lt;='様式３（療養者名簿）（⑤の場合）'!$BE31,1,0),0),0)</f>
        <v>0</v>
      </c>
      <c r="RD26" s="225">
        <f>IF(RD$19-'様式３（療養者名簿）（⑤の場合）'!$BD31+1&lt;=15,IF(RD$19&gt;='様式３（療養者名簿）（⑤の場合）'!$BD31,IF(RD$19&lt;='様式３（療養者名簿）（⑤の場合）'!$BE31,1,0),0),0)</f>
        <v>0</v>
      </c>
      <c r="RE26" s="225">
        <f>IF(RE$19-'様式３（療養者名簿）（⑤の場合）'!$BD31+1&lt;=15,IF(RE$19&gt;='様式３（療養者名簿）（⑤の場合）'!$BD31,IF(RE$19&lt;='様式３（療養者名簿）（⑤の場合）'!$BE31,1,0),0),0)</f>
        <v>0</v>
      </c>
      <c r="RF26" s="225">
        <f>IF(RF$19-'様式３（療養者名簿）（⑤の場合）'!$BD31+1&lt;=15,IF(RF$19&gt;='様式３（療養者名簿）（⑤の場合）'!$BD31,IF(RF$19&lt;='様式３（療養者名簿）（⑤の場合）'!$BE31,1,0),0),0)</f>
        <v>0</v>
      </c>
      <c r="RG26" s="225">
        <f>IF(RG$19-'様式３（療養者名簿）（⑤の場合）'!$BD31+1&lt;=15,IF(RG$19&gt;='様式３（療養者名簿）（⑤の場合）'!$BD31,IF(RG$19&lt;='様式３（療養者名簿）（⑤の場合）'!$BE31,1,0),0),0)</f>
        <v>0</v>
      </c>
      <c r="RH26" s="225">
        <f>IF(RH$19-'様式３（療養者名簿）（⑤の場合）'!$BD31+1&lt;=15,IF(RH$19&gt;='様式３（療養者名簿）（⑤の場合）'!$BD31,IF(RH$19&lt;='様式３（療養者名簿）（⑤の場合）'!$BE31,1,0),0),0)</f>
        <v>0</v>
      </c>
      <c r="RI26" s="225">
        <f>IF(RI$19-'様式３（療養者名簿）（⑤の場合）'!$BD31+1&lt;=15,IF(RI$19&gt;='様式３（療養者名簿）（⑤の場合）'!$BD31,IF(RI$19&lt;='様式３（療養者名簿）（⑤の場合）'!$BE31,1,0),0),0)</f>
        <v>0</v>
      </c>
      <c r="RJ26" s="225">
        <f>IF(RJ$19-'様式３（療養者名簿）（⑤の場合）'!$BD31+1&lt;=15,IF(RJ$19&gt;='様式３（療養者名簿）（⑤の場合）'!$BD31,IF(RJ$19&lt;='様式３（療養者名簿）（⑤の場合）'!$BE31,1,0),0),0)</f>
        <v>0</v>
      </c>
      <c r="RK26" s="225">
        <f>IF(RK$19-'様式３（療養者名簿）（⑤の場合）'!$BD31+1&lt;=15,IF(RK$19&gt;='様式３（療養者名簿）（⑤の場合）'!$BD31,IF(RK$19&lt;='様式３（療養者名簿）（⑤の場合）'!$BE31,1,0),0),0)</f>
        <v>0</v>
      </c>
      <c r="RL26" s="225">
        <f>IF(RL$19-'様式３（療養者名簿）（⑤の場合）'!$BD31+1&lt;=15,IF(RL$19&gt;='様式３（療養者名簿）（⑤の場合）'!$BD31,IF(RL$19&lt;='様式３（療養者名簿）（⑤の場合）'!$BE31,1,0),0),0)</f>
        <v>0</v>
      </c>
      <c r="RM26" s="225">
        <f>IF(RM$19-'様式３（療養者名簿）（⑤の場合）'!$BD31+1&lt;=15,IF(RM$19&gt;='様式３（療養者名簿）（⑤の場合）'!$BD31,IF(RM$19&lt;='様式３（療養者名簿）（⑤の場合）'!$BE31,1,0),0),0)</f>
        <v>0</v>
      </c>
      <c r="RN26" s="225">
        <f>IF(RN$19-'様式３（療養者名簿）（⑤の場合）'!$BD31+1&lt;=15,IF(RN$19&gt;='様式３（療養者名簿）（⑤の場合）'!$BD31,IF(RN$19&lt;='様式３（療養者名簿）（⑤の場合）'!$BE31,1,0),0),0)</f>
        <v>0</v>
      </c>
      <c r="RO26" s="225">
        <f>IF(RO$19-'様式３（療養者名簿）（⑤の場合）'!$BD31+1&lt;=15,IF(RO$19&gt;='様式３（療養者名簿）（⑤の場合）'!$BD31,IF(RO$19&lt;='様式３（療養者名簿）（⑤の場合）'!$BE31,1,0),0),0)</f>
        <v>0</v>
      </c>
      <c r="RP26" s="225">
        <f>IF(RP$19-'様式３（療養者名簿）（⑤の場合）'!$BD31+1&lt;=15,IF(RP$19&gt;='様式３（療養者名簿）（⑤の場合）'!$BD31,IF(RP$19&lt;='様式３（療養者名簿）（⑤の場合）'!$BE31,1,0),0),0)</f>
        <v>0</v>
      </c>
      <c r="RQ26" s="225">
        <f>IF(RQ$19-'様式３（療養者名簿）（⑤の場合）'!$BD31+1&lt;=15,IF(RQ$19&gt;='様式３（療養者名簿）（⑤の場合）'!$BD31,IF(RQ$19&lt;='様式３（療養者名簿）（⑤の場合）'!$BE31,1,0),0),0)</f>
        <v>0</v>
      </c>
      <c r="RR26" s="225">
        <f>IF(RR$19-'様式３（療養者名簿）（⑤の場合）'!$BD31+1&lt;=15,IF(RR$19&gt;='様式３（療養者名簿）（⑤の場合）'!$BD31,IF(RR$19&lt;='様式３（療養者名簿）（⑤の場合）'!$BE31,1,0),0),0)</f>
        <v>0</v>
      </c>
      <c r="RS26" s="225">
        <f>IF(RS$19-'様式３（療養者名簿）（⑤の場合）'!$BD31+1&lt;=15,IF(RS$19&gt;='様式３（療養者名簿）（⑤の場合）'!$BD31,IF(RS$19&lt;='様式３（療養者名簿）（⑤の場合）'!$BE31,1,0),0),0)</f>
        <v>0</v>
      </c>
      <c r="RT26" s="225">
        <f>IF(RT$19-'様式３（療養者名簿）（⑤の場合）'!$BD31+1&lt;=15,IF(RT$19&gt;='様式３（療養者名簿）（⑤の場合）'!$BD31,IF(RT$19&lt;='様式３（療養者名簿）（⑤の場合）'!$BE31,1,0),0),0)</f>
        <v>0</v>
      </c>
      <c r="RU26" s="225">
        <f>IF(RU$19-'様式３（療養者名簿）（⑤の場合）'!$BD31+1&lt;=15,IF(RU$19&gt;='様式３（療養者名簿）（⑤の場合）'!$BD31,IF(RU$19&lt;='様式３（療養者名簿）（⑤の場合）'!$BE31,1,0),0),0)</f>
        <v>0</v>
      </c>
      <c r="RV26" s="225">
        <f>IF(RV$19-'様式３（療養者名簿）（⑤の場合）'!$BD31+1&lt;=15,IF(RV$19&gt;='様式３（療養者名簿）（⑤の場合）'!$BD31,IF(RV$19&lt;='様式３（療養者名簿）（⑤の場合）'!$BE31,1,0),0),0)</f>
        <v>0</v>
      </c>
      <c r="RW26" s="225">
        <f>IF(RW$19-'様式３（療養者名簿）（⑤の場合）'!$BD31+1&lt;=15,IF(RW$19&gt;='様式３（療養者名簿）（⑤の場合）'!$BD31,IF(RW$19&lt;='様式３（療養者名簿）（⑤の場合）'!$BE31,1,0),0),0)</f>
        <v>0</v>
      </c>
      <c r="RX26" s="225">
        <f>IF(RX$19-'様式３（療養者名簿）（⑤の場合）'!$BD31+1&lt;=15,IF(RX$19&gt;='様式３（療養者名簿）（⑤の場合）'!$BD31,IF(RX$19&lt;='様式３（療養者名簿）（⑤の場合）'!$BE31,1,0),0),0)</f>
        <v>0</v>
      </c>
      <c r="RY26" s="225">
        <f>IF(RY$19-'様式３（療養者名簿）（⑤の場合）'!$BD31+1&lt;=15,IF(RY$19&gt;='様式３（療養者名簿）（⑤の場合）'!$BD31,IF(RY$19&lt;='様式３（療養者名簿）（⑤の場合）'!$BE31,1,0),0),0)</f>
        <v>0</v>
      </c>
      <c r="RZ26" s="225">
        <f>IF(RZ$19-'様式３（療養者名簿）（⑤の場合）'!$BD31+1&lt;=15,IF(RZ$19&gt;='様式３（療養者名簿）（⑤の場合）'!$BD31,IF(RZ$19&lt;='様式３（療養者名簿）（⑤の場合）'!$BE31,1,0),0),0)</f>
        <v>0</v>
      </c>
      <c r="SA26" s="225">
        <f>IF(SA$19-'様式３（療養者名簿）（⑤の場合）'!$BD31+1&lt;=15,IF(SA$19&gt;='様式３（療養者名簿）（⑤の場合）'!$BD31,IF(SA$19&lt;='様式３（療養者名簿）（⑤の場合）'!$BE31,1,0),0),0)</f>
        <v>0</v>
      </c>
      <c r="SB26" s="225">
        <f>IF(SB$19-'様式３（療養者名簿）（⑤の場合）'!$BD31+1&lt;=15,IF(SB$19&gt;='様式３（療養者名簿）（⑤の場合）'!$BD31,IF(SB$19&lt;='様式３（療養者名簿）（⑤の場合）'!$BE31,1,0),0),0)</f>
        <v>0</v>
      </c>
      <c r="SC26" s="225">
        <f>IF(SC$19-'様式３（療養者名簿）（⑤の場合）'!$BD31+1&lt;=15,IF(SC$19&gt;='様式３（療養者名簿）（⑤の場合）'!$BD31,IF(SC$19&lt;='様式３（療養者名簿）（⑤の場合）'!$BE31,1,0),0),0)</f>
        <v>0</v>
      </c>
      <c r="SD26" s="225">
        <f>IF(SD$19-'様式３（療養者名簿）（⑤の場合）'!$BD31+1&lt;=15,IF(SD$19&gt;='様式３（療養者名簿）（⑤の場合）'!$BD31,IF(SD$19&lt;='様式３（療養者名簿）（⑤の場合）'!$BE31,1,0),0),0)</f>
        <v>0</v>
      </c>
      <c r="SE26" s="225">
        <f>IF(SE$19-'様式３（療養者名簿）（⑤の場合）'!$BD31+1&lt;=15,IF(SE$19&gt;='様式３（療養者名簿）（⑤の場合）'!$BD31,IF(SE$19&lt;='様式３（療養者名簿）（⑤の場合）'!$BE31,1,0),0),0)</f>
        <v>0</v>
      </c>
      <c r="SF26" s="225">
        <f>IF(SF$19-'様式３（療養者名簿）（⑤の場合）'!$BD31+1&lt;=15,IF(SF$19&gt;='様式３（療養者名簿）（⑤の場合）'!$BD31,IF(SF$19&lt;='様式３（療養者名簿）（⑤の場合）'!$BE31,1,0),0),0)</f>
        <v>0</v>
      </c>
      <c r="SG26" s="225">
        <f>IF(SG$19-'様式３（療養者名簿）（⑤の場合）'!$BD31+1&lt;=15,IF(SG$19&gt;='様式３（療養者名簿）（⑤の場合）'!$BD31,IF(SG$19&lt;='様式３（療養者名簿）（⑤の場合）'!$BE31,1,0),0),0)</f>
        <v>0</v>
      </c>
      <c r="SH26" s="225">
        <f>IF(SH$19-'様式３（療養者名簿）（⑤の場合）'!$BD31+1&lt;=15,IF(SH$19&gt;='様式３（療養者名簿）（⑤の場合）'!$BD31,IF(SH$19&lt;='様式３（療養者名簿）（⑤の場合）'!$BE31,1,0),0),0)</f>
        <v>0</v>
      </c>
      <c r="SI26" s="225">
        <f>IF(SI$19-'様式３（療養者名簿）（⑤の場合）'!$BD31+1&lt;=15,IF(SI$19&gt;='様式３（療養者名簿）（⑤の場合）'!$BD31,IF(SI$19&lt;='様式３（療養者名簿）（⑤の場合）'!$BE31,1,0),0),0)</f>
        <v>0</v>
      </c>
      <c r="SJ26" s="225">
        <f>IF(SJ$19-'様式３（療養者名簿）（⑤の場合）'!$BD31+1&lt;=15,IF(SJ$19&gt;='様式３（療養者名簿）（⑤の場合）'!$BD31,IF(SJ$19&lt;='様式３（療養者名簿）（⑤の場合）'!$BE31,1,0),0),0)</f>
        <v>0</v>
      </c>
      <c r="SK26" s="225">
        <f>IF(SK$19-'様式３（療養者名簿）（⑤の場合）'!$BD31+1&lt;=15,IF(SK$19&gt;='様式３（療養者名簿）（⑤の場合）'!$BD31,IF(SK$19&lt;='様式３（療養者名簿）（⑤の場合）'!$BE31,1,0),0),0)</f>
        <v>0</v>
      </c>
      <c r="SL26" s="225">
        <f>IF(SL$19-'様式３（療養者名簿）（⑤の場合）'!$BD31+1&lt;=15,IF(SL$19&gt;='様式３（療養者名簿）（⑤の場合）'!$BD31,IF(SL$19&lt;='様式３（療養者名簿）（⑤の場合）'!$BE31,1,0),0),0)</f>
        <v>0</v>
      </c>
      <c r="SM26" s="225">
        <f>IF(SM$19-'様式３（療養者名簿）（⑤の場合）'!$BD31+1&lt;=15,IF(SM$19&gt;='様式３（療養者名簿）（⑤の場合）'!$BD31,IF(SM$19&lt;='様式３（療養者名簿）（⑤の場合）'!$BE31,1,0),0),0)</f>
        <v>0</v>
      </c>
      <c r="SN26" s="225">
        <f>IF(SN$19-'様式３（療養者名簿）（⑤の場合）'!$BD31+1&lt;=15,IF(SN$19&gt;='様式３（療養者名簿）（⑤の場合）'!$BD31,IF(SN$19&lt;='様式３（療養者名簿）（⑤の場合）'!$BE31,1,0),0),0)</f>
        <v>0</v>
      </c>
      <c r="SO26" s="225">
        <f>IF(SO$19-'様式３（療養者名簿）（⑤の場合）'!$BD31+1&lt;=15,IF(SO$19&gt;='様式３（療養者名簿）（⑤の場合）'!$BD31,IF(SO$19&lt;='様式３（療養者名簿）（⑤の場合）'!$BE31,1,0),0),0)</f>
        <v>0</v>
      </c>
      <c r="SP26" s="225">
        <f>IF(SP$19-'様式３（療養者名簿）（⑤の場合）'!$BD31+1&lt;=15,IF(SP$19&gt;='様式３（療養者名簿）（⑤の場合）'!$BD31,IF(SP$19&lt;='様式３（療養者名簿）（⑤の場合）'!$BE31,1,0),0),0)</f>
        <v>0</v>
      </c>
      <c r="SQ26" s="225">
        <f>IF(SQ$19-'様式３（療養者名簿）（⑤の場合）'!$BD31+1&lt;=15,IF(SQ$19&gt;='様式３（療養者名簿）（⑤の場合）'!$BD31,IF(SQ$19&lt;='様式３（療養者名簿）（⑤の場合）'!$BE31,1,0),0),0)</f>
        <v>0</v>
      </c>
      <c r="SR26" s="225">
        <f>IF(SR$19-'様式３（療養者名簿）（⑤の場合）'!$BD31+1&lt;=15,IF(SR$19&gt;='様式３（療養者名簿）（⑤の場合）'!$BD31,IF(SR$19&lt;='様式３（療養者名簿）（⑤の場合）'!$BE31,1,0),0),0)</f>
        <v>0</v>
      </c>
      <c r="SS26" s="225">
        <f>IF(SS$19-'様式３（療養者名簿）（⑤の場合）'!$BD31+1&lt;=15,IF(SS$19&gt;='様式３（療養者名簿）（⑤の場合）'!$BD31,IF(SS$19&lt;='様式３（療養者名簿）（⑤の場合）'!$BE31,1,0),0),0)</f>
        <v>0</v>
      </c>
      <c r="ST26" s="225">
        <f>IF(ST$19-'様式３（療養者名簿）（⑤の場合）'!$BD31+1&lt;=15,IF(ST$19&gt;='様式３（療養者名簿）（⑤の場合）'!$BD31,IF(ST$19&lt;='様式３（療養者名簿）（⑤の場合）'!$BE31,1,0),0),0)</f>
        <v>0</v>
      </c>
      <c r="SU26" s="225">
        <f>IF(SU$19-'様式３（療養者名簿）（⑤の場合）'!$BD31+1&lt;=15,IF(SU$19&gt;='様式３（療養者名簿）（⑤の場合）'!$BD31,IF(SU$19&lt;='様式３（療養者名簿）（⑤の場合）'!$BE31,1,0),0),0)</f>
        <v>0</v>
      </c>
      <c r="SV26" s="225">
        <f>IF(SV$19-'様式３（療養者名簿）（⑤の場合）'!$BD31+1&lt;=15,IF(SV$19&gt;='様式３（療養者名簿）（⑤の場合）'!$BD31,IF(SV$19&lt;='様式３（療養者名簿）（⑤の場合）'!$BE31,1,0),0),0)</f>
        <v>0</v>
      </c>
      <c r="SW26" s="225">
        <f>IF(SW$19-'様式３（療養者名簿）（⑤の場合）'!$BD31+1&lt;=15,IF(SW$19&gt;='様式３（療養者名簿）（⑤の場合）'!$BD31,IF(SW$19&lt;='様式３（療養者名簿）（⑤の場合）'!$BE31,1,0),0),0)</f>
        <v>0</v>
      </c>
      <c r="SX26" s="225">
        <f>IF(SX$19-'様式３（療養者名簿）（⑤の場合）'!$BD31+1&lt;=15,IF(SX$19&gt;='様式３（療養者名簿）（⑤の場合）'!$BD31,IF(SX$19&lt;='様式３（療養者名簿）（⑤の場合）'!$BE31,1,0),0),0)</f>
        <v>0</v>
      </c>
      <c r="SY26" s="225">
        <f>IF(SY$19-'様式３（療養者名簿）（⑤の場合）'!$BD31+1&lt;=15,IF(SY$19&gt;='様式３（療養者名簿）（⑤の場合）'!$BD31,IF(SY$19&lt;='様式３（療養者名簿）（⑤の場合）'!$BE31,1,0),0),0)</f>
        <v>0</v>
      </c>
      <c r="SZ26" s="225">
        <f>IF(SZ$19-'様式３（療養者名簿）（⑤の場合）'!$BD31+1&lt;=15,IF(SZ$19&gt;='様式３（療養者名簿）（⑤の場合）'!$BD31,IF(SZ$19&lt;='様式３（療養者名簿）（⑤の場合）'!$BE31,1,0),0),0)</f>
        <v>0</v>
      </c>
      <c r="TA26" s="225">
        <f>IF(TA$19-'様式３（療養者名簿）（⑤の場合）'!$BD31+1&lt;=15,IF(TA$19&gt;='様式３（療養者名簿）（⑤の場合）'!$BD31,IF(TA$19&lt;='様式３（療養者名簿）（⑤の場合）'!$BE31,1,0),0),0)</f>
        <v>0</v>
      </c>
      <c r="TB26" s="225">
        <f>IF(TB$19-'様式３（療養者名簿）（⑤の場合）'!$BD31+1&lt;=15,IF(TB$19&gt;='様式３（療養者名簿）（⑤の場合）'!$BD31,IF(TB$19&lt;='様式３（療養者名簿）（⑤の場合）'!$BE31,1,0),0),0)</f>
        <v>0</v>
      </c>
      <c r="TC26" s="225">
        <f>IF(TC$19-'様式３（療養者名簿）（⑤の場合）'!$BD31+1&lt;=15,IF(TC$19&gt;='様式３（療養者名簿）（⑤の場合）'!$BD31,IF(TC$19&lt;='様式３（療養者名簿）（⑤の場合）'!$BE31,1,0),0),0)</f>
        <v>0</v>
      </c>
      <c r="TD26" s="225">
        <f>IF(TD$19-'様式３（療養者名簿）（⑤の場合）'!$BD31+1&lt;=15,IF(TD$19&gt;='様式３（療養者名簿）（⑤の場合）'!$BD31,IF(TD$19&lt;='様式３（療養者名簿）（⑤の場合）'!$BE31,1,0),0),0)</f>
        <v>0</v>
      </c>
      <c r="TE26" s="225">
        <f>IF(TE$19-'様式３（療養者名簿）（⑤の場合）'!$BD31+1&lt;=15,IF(TE$19&gt;='様式３（療養者名簿）（⑤の場合）'!$BD31,IF(TE$19&lt;='様式３（療養者名簿）（⑤の場合）'!$BE31,1,0),0),0)</f>
        <v>0</v>
      </c>
      <c r="TF26" s="225">
        <f>IF(TF$19-'様式３（療養者名簿）（⑤の場合）'!$BD31+1&lt;=15,IF(TF$19&gt;='様式３（療養者名簿）（⑤の場合）'!$BD31,IF(TF$19&lt;='様式３（療養者名簿）（⑤の場合）'!$BE31,1,0),0),0)</f>
        <v>0</v>
      </c>
      <c r="TG26" s="225">
        <f>IF(TG$19-'様式３（療養者名簿）（⑤の場合）'!$BD31+1&lt;=15,IF(TG$19&gt;='様式３（療養者名簿）（⑤の場合）'!$BD31,IF(TG$19&lt;='様式３（療養者名簿）（⑤の場合）'!$BE31,1,0),0),0)</f>
        <v>0</v>
      </c>
      <c r="TH26" s="225">
        <f>IF(TH$19-'様式３（療養者名簿）（⑤の場合）'!$BD31+1&lt;=15,IF(TH$19&gt;='様式３（療養者名簿）（⑤の場合）'!$BD31,IF(TH$19&lt;='様式３（療養者名簿）（⑤の場合）'!$BE31,1,0),0),0)</f>
        <v>0</v>
      </c>
      <c r="TI26" s="225">
        <f>IF(TI$19-'様式３（療養者名簿）（⑤の場合）'!$BD31+1&lt;=15,IF(TI$19&gt;='様式３（療養者名簿）（⑤の場合）'!$BD31,IF(TI$19&lt;='様式３（療養者名簿）（⑤の場合）'!$BE31,1,0),0),0)</f>
        <v>0</v>
      </c>
      <c r="TJ26" s="225">
        <f>IF(TJ$19-'様式３（療養者名簿）（⑤の場合）'!$BD31+1&lt;=15,IF(TJ$19&gt;='様式３（療養者名簿）（⑤の場合）'!$BD31,IF(TJ$19&lt;='様式３（療養者名簿）（⑤の場合）'!$BE31,1,0),0),0)</f>
        <v>0</v>
      </c>
      <c r="TK26" s="225">
        <f>IF(TK$19-'様式３（療養者名簿）（⑤の場合）'!$BD31+1&lt;=15,IF(TK$19&gt;='様式３（療養者名簿）（⑤の場合）'!$BD31,IF(TK$19&lt;='様式３（療養者名簿）（⑤の場合）'!$BE31,1,0),0),0)</f>
        <v>0</v>
      </c>
      <c r="TL26" s="225">
        <f>IF(TL$19-'様式３（療養者名簿）（⑤の場合）'!$BD31+1&lt;=15,IF(TL$19&gt;='様式３（療養者名簿）（⑤の場合）'!$BD31,IF(TL$19&lt;='様式３（療養者名簿）（⑤の場合）'!$BE31,1,0),0),0)</f>
        <v>0</v>
      </c>
      <c r="TM26" s="225">
        <f>IF(TM$19-'様式３（療養者名簿）（⑤の場合）'!$BD31+1&lt;=15,IF(TM$19&gt;='様式３（療養者名簿）（⑤の場合）'!$BD31,IF(TM$19&lt;='様式３（療養者名簿）（⑤の場合）'!$BE31,1,0),0),0)</f>
        <v>0</v>
      </c>
      <c r="TN26" s="225">
        <f>IF(TN$19-'様式３（療養者名簿）（⑤の場合）'!$BD31+1&lt;=15,IF(TN$19&gt;='様式３（療養者名簿）（⑤の場合）'!$BD31,IF(TN$19&lt;='様式３（療養者名簿）（⑤の場合）'!$BE31,1,0),0),0)</f>
        <v>0</v>
      </c>
      <c r="TO26" s="225">
        <f>IF(TO$19-'様式３（療養者名簿）（⑤の場合）'!$BD31+1&lt;=15,IF(TO$19&gt;='様式３（療養者名簿）（⑤の場合）'!$BD31,IF(TO$19&lt;='様式３（療養者名簿）（⑤の場合）'!$BE31,1,0),0),0)</f>
        <v>0</v>
      </c>
      <c r="TP26" s="225">
        <f>IF(TP$19-'様式３（療養者名簿）（⑤の場合）'!$BD31+1&lt;=15,IF(TP$19&gt;='様式３（療養者名簿）（⑤の場合）'!$BD31,IF(TP$19&lt;='様式３（療養者名簿）（⑤の場合）'!$BE31,1,0),0),0)</f>
        <v>0</v>
      </c>
      <c r="TQ26" s="225">
        <f>IF(TQ$19-'様式３（療養者名簿）（⑤の場合）'!$BD31+1&lt;=15,IF(TQ$19&gt;='様式３（療養者名簿）（⑤の場合）'!$BD31,IF(TQ$19&lt;='様式３（療養者名簿）（⑤の場合）'!$BE31,1,0),0),0)</f>
        <v>0</v>
      </c>
      <c r="TR26" s="225">
        <f>IF(TR$19-'様式３（療養者名簿）（⑤の場合）'!$BD31+1&lt;=15,IF(TR$19&gt;='様式３（療養者名簿）（⑤の場合）'!$BD31,IF(TR$19&lt;='様式３（療養者名簿）（⑤の場合）'!$BE31,1,0),0),0)</f>
        <v>0</v>
      </c>
      <c r="TS26" s="225">
        <f>IF(TS$19-'様式３（療養者名簿）（⑤の場合）'!$BD31+1&lt;=15,IF(TS$19&gt;='様式３（療養者名簿）（⑤の場合）'!$BD31,IF(TS$19&lt;='様式３（療養者名簿）（⑤の場合）'!$BE31,1,0),0),0)</f>
        <v>0</v>
      </c>
      <c r="TT26" s="225">
        <f>IF(TT$19-'様式３（療養者名簿）（⑤の場合）'!$BD31+1&lt;=15,IF(TT$19&gt;='様式３（療養者名簿）（⑤の場合）'!$BD31,IF(TT$19&lt;='様式３（療養者名簿）（⑤の場合）'!$BE31,1,0),0),0)</f>
        <v>0</v>
      </c>
      <c r="TU26" s="225">
        <f>IF(TU$19-'様式３（療養者名簿）（⑤の場合）'!$BD31+1&lt;=15,IF(TU$19&gt;='様式３（療養者名簿）（⑤の場合）'!$BD31,IF(TU$19&lt;='様式３（療養者名簿）（⑤の場合）'!$BE31,1,0),0),0)</f>
        <v>0</v>
      </c>
      <c r="TV26" s="225">
        <f>IF(TV$19-'様式３（療養者名簿）（⑤の場合）'!$BD31+1&lt;=15,IF(TV$19&gt;='様式３（療養者名簿）（⑤の場合）'!$BD31,IF(TV$19&lt;='様式３（療養者名簿）（⑤の場合）'!$BE31,1,0),0),0)</f>
        <v>0</v>
      </c>
      <c r="TW26" s="225">
        <f>IF(TW$19-'様式３（療養者名簿）（⑤の場合）'!$BD31+1&lt;=15,IF(TW$19&gt;='様式３（療養者名簿）（⑤の場合）'!$BD31,IF(TW$19&lt;='様式３（療養者名簿）（⑤の場合）'!$BE31,1,0),0),0)</f>
        <v>0</v>
      </c>
      <c r="TX26" s="225">
        <f>IF(TX$19-'様式３（療養者名簿）（⑤の場合）'!$BD31+1&lt;=15,IF(TX$19&gt;='様式３（療養者名簿）（⑤の場合）'!$BD31,IF(TX$19&lt;='様式３（療養者名簿）（⑤の場合）'!$BE31,1,0),0),0)</f>
        <v>0</v>
      </c>
      <c r="TY26" s="225">
        <f>IF(TY$19-'様式３（療養者名簿）（⑤の場合）'!$BD31+1&lt;=15,IF(TY$19&gt;='様式３（療養者名簿）（⑤の場合）'!$BD31,IF(TY$19&lt;='様式３（療養者名簿）（⑤の場合）'!$BE31,1,0),0),0)</f>
        <v>0</v>
      </c>
      <c r="TZ26" s="225">
        <f>IF(TZ$19-'様式３（療養者名簿）（⑤の場合）'!$BD31+1&lt;=15,IF(TZ$19&gt;='様式３（療養者名簿）（⑤の場合）'!$BD31,IF(TZ$19&lt;='様式３（療養者名簿）（⑤の場合）'!$BE31,1,0),0),0)</f>
        <v>0</v>
      </c>
      <c r="UA26" s="225">
        <f>IF(UA$19-'様式３（療養者名簿）（⑤の場合）'!$BD31+1&lt;=15,IF(UA$19&gt;='様式３（療養者名簿）（⑤の場合）'!$BD31,IF(UA$19&lt;='様式３（療養者名簿）（⑤の場合）'!$BE31,1,0),0),0)</f>
        <v>0</v>
      </c>
      <c r="UB26" s="225">
        <f>IF(UB$19-'様式３（療養者名簿）（⑤の場合）'!$BD31+1&lt;=15,IF(UB$19&gt;='様式３（療養者名簿）（⑤の場合）'!$BD31,IF(UB$19&lt;='様式３（療養者名簿）（⑤の場合）'!$BE31,1,0),0),0)</f>
        <v>0</v>
      </c>
      <c r="UC26" s="225">
        <f>IF(UC$19-'様式３（療養者名簿）（⑤の場合）'!$BD31+1&lt;=15,IF(UC$19&gt;='様式３（療養者名簿）（⑤の場合）'!$BD31,IF(UC$19&lt;='様式３（療養者名簿）（⑤の場合）'!$BE31,1,0),0),0)</f>
        <v>0</v>
      </c>
      <c r="UD26" s="338">
        <f>IF(UD$19-'様式３（療養者名簿）（⑤の場合）'!$BD31+1&lt;=15,IF(UD$19&gt;='様式３（療養者名簿）（⑤の場合）'!$BD31,IF(UD$19&lt;='様式３（療養者名簿）（⑤の場合）'!$BE31,1,0),0),0)</f>
        <v>0</v>
      </c>
      <c r="UE26" s="338">
        <f>IF(UE$19-'様式３（療養者名簿）（⑤の場合）'!$BD31+1&lt;=15,IF(UE$19&gt;='様式３（療養者名簿）（⑤の場合）'!$BD31,IF(UE$19&lt;='様式３（療養者名簿）（⑤の場合）'!$BE31,1,0),0),0)</f>
        <v>0</v>
      </c>
      <c r="UF26" s="338">
        <f>IF(UF$19-'様式３（療養者名簿）（⑤の場合）'!$BD31+1&lt;=15,IF(UF$19&gt;='様式３（療養者名簿）（⑤の場合）'!$BD31,IF(UF$19&lt;='様式３（療養者名簿）（⑤の場合）'!$BE31,1,0),0),0)</f>
        <v>0</v>
      </c>
      <c r="UG26" s="338">
        <f>IF(UG$19-'様式３（療養者名簿）（⑤の場合）'!$BD31+1&lt;=15,IF(UG$19&gt;='様式３（療養者名簿）（⑤の場合）'!$BD31,IF(UG$19&lt;='様式３（療養者名簿）（⑤の場合）'!$BE31,1,0),0),0)</f>
        <v>0</v>
      </c>
      <c r="UH26" s="338">
        <f>IF(UH$19-'様式３（療養者名簿）（⑤の場合）'!$BD31+1&lt;=15,IF(UH$19&gt;='様式３（療養者名簿）（⑤の場合）'!$BD31,IF(UH$19&lt;='様式３（療養者名簿）（⑤の場合）'!$BE31,1,0),0),0)</f>
        <v>0</v>
      </c>
      <c r="UI26" s="338">
        <f>IF(UI$19-'様式３（療養者名簿）（⑤の場合）'!$BD31+1&lt;=15,IF(UI$19&gt;='様式３（療養者名簿）（⑤の場合）'!$BD31,IF(UI$19&lt;='様式３（療養者名簿）（⑤の場合）'!$BE31,1,0),0),0)</f>
        <v>0</v>
      </c>
      <c r="UJ26" s="338">
        <f>IF(UJ$19-'様式３（療養者名簿）（⑤の場合）'!$BD31+1&lt;=15,IF(UJ$19&gt;='様式３（療養者名簿）（⑤の場合）'!$BD31,IF(UJ$19&lt;='様式３（療養者名簿）（⑤の場合）'!$BE31,1,0),0),0)</f>
        <v>0</v>
      </c>
      <c r="UK26" s="338">
        <f>IF(UK$19-'様式３（療養者名簿）（⑤の場合）'!$BD31+1&lt;=15,IF(UK$19&gt;='様式３（療養者名簿）（⑤の場合）'!$BD31,IF(UK$19&lt;='様式３（療養者名簿）（⑤の場合）'!$BE31,1,0),0),0)</f>
        <v>0</v>
      </c>
      <c r="UL26" s="338">
        <f>IF(UL$19-'様式３（療養者名簿）（⑤の場合）'!$BD31+1&lt;=15,IF(UL$19&gt;='様式３（療養者名簿）（⑤の場合）'!$BD31,IF(UL$19&lt;='様式３（療養者名簿）（⑤の場合）'!$BE31,1,0),0),0)</f>
        <v>0</v>
      </c>
      <c r="UM26" s="338">
        <f>IF(UM$19-'様式３（療養者名簿）（⑤の場合）'!$BD31+1&lt;=15,IF(UM$19&gt;='様式３（療養者名簿）（⑤の場合）'!$BD31,IF(UM$19&lt;='様式３（療養者名簿）（⑤の場合）'!$BE31,1,0),0),0)</f>
        <v>0</v>
      </c>
      <c r="UN26" s="338">
        <f>IF(UN$19-'様式３（療養者名簿）（⑤の場合）'!$BD31+1&lt;=15,IF(UN$19&gt;='様式３（療養者名簿）（⑤の場合）'!$BD31,IF(UN$19&lt;='様式３（療養者名簿）（⑤の場合）'!$BE31,1,0),0),0)</f>
        <v>0</v>
      </c>
      <c r="UO26" s="338">
        <f>IF(UO$19-'様式３（療養者名簿）（⑤の場合）'!$BD31+1&lt;=15,IF(UO$19&gt;='様式３（療養者名簿）（⑤の場合）'!$BD31,IF(UO$19&lt;='様式３（療養者名簿）（⑤の場合）'!$BE31,1,0),0),0)</f>
        <v>0</v>
      </c>
      <c r="UP26" s="338">
        <f>IF(UP$19-'様式３（療養者名簿）（⑤の場合）'!$BD31+1&lt;=15,IF(UP$19&gt;='様式３（療養者名簿）（⑤の場合）'!$BD31,IF(UP$19&lt;='様式３（療養者名簿）（⑤の場合）'!$BE31,1,0),0),0)</f>
        <v>0</v>
      </c>
      <c r="UQ26" s="338">
        <f>IF(UQ$19-'様式３（療養者名簿）（⑤の場合）'!$BD31+1&lt;=15,IF(UQ$19&gt;='様式３（療養者名簿）（⑤の場合）'!$BD31,IF(UQ$19&lt;='様式３（療養者名簿）（⑤の場合）'!$BE31,1,0),0),0)</f>
        <v>0</v>
      </c>
      <c r="UR26" s="338">
        <f>IF(UR$19-'様式３（療養者名簿）（⑤の場合）'!$BD31+1&lt;=15,IF(UR$19&gt;='様式３（療養者名簿）（⑤の場合）'!$BD31,IF(UR$19&lt;='様式３（療養者名簿）（⑤の場合）'!$BE31,1,0),0),0)</f>
        <v>0</v>
      </c>
      <c r="US26" s="338">
        <f>IF(US$19-'様式３（療養者名簿）（⑤の場合）'!$BD31+1&lt;=15,IF(US$19&gt;='様式３（療養者名簿）（⑤の場合）'!$BD31,IF(US$19&lt;='様式３（療養者名簿）（⑤の場合）'!$BE31,1,0),0),0)</f>
        <v>0</v>
      </c>
      <c r="UT26" s="338">
        <f>IF(UT$19-'様式３（療養者名簿）（⑤の場合）'!$BD31+1&lt;=15,IF(UT$19&gt;='様式３（療養者名簿）（⑤の場合）'!$BD31,IF(UT$19&lt;='様式３（療養者名簿）（⑤の場合）'!$BE31,1,0),0),0)</f>
        <v>0</v>
      </c>
      <c r="UU26" s="338">
        <f>IF(UU$19-'様式３（療養者名簿）（⑤の場合）'!$BD31+1&lt;=15,IF(UU$19&gt;='様式３（療養者名簿）（⑤の場合）'!$BD31,IF(UU$19&lt;='様式３（療養者名簿）（⑤の場合）'!$BE31,1,0),0),0)</f>
        <v>0</v>
      </c>
      <c r="UV26" s="338">
        <f>IF(UV$19-'様式３（療養者名簿）（⑤の場合）'!$BD31+1&lt;=15,IF(UV$19&gt;='様式３（療養者名簿）（⑤の場合）'!$BD31,IF(UV$19&lt;='様式３（療養者名簿）（⑤の場合）'!$BE31,1,0),0),0)</f>
        <v>0</v>
      </c>
      <c r="UW26" s="338">
        <f>IF(UW$19-'様式３（療養者名簿）（⑤の場合）'!$BD31+1&lt;=15,IF(UW$19&gt;='様式３（療養者名簿）（⑤の場合）'!$BD31,IF(UW$19&lt;='様式３（療養者名簿）（⑤の場合）'!$BE31,1,0),0),0)</f>
        <v>0</v>
      </c>
      <c r="UX26" s="338">
        <f>IF(UX$19-'様式３（療養者名簿）（⑤の場合）'!$BD31+1&lt;=15,IF(UX$19&gt;='様式３（療養者名簿）（⑤の場合）'!$BD31,IF(UX$19&lt;='様式３（療養者名簿）（⑤の場合）'!$BE31,1,0),0),0)</f>
        <v>0</v>
      </c>
      <c r="UY26" s="338">
        <f>IF(UY$19-'様式３（療養者名簿）（⑤の場合）'!$BD31+1&lt;=15,IF(UY$19&gt;='様式３（療養者名簿）（⑤の場合）'!$BD31,IF(UY$19&lt;='様式３（療養者名簿）（⑤の場合）'!$BE31,1,0),0),0)</f>
        <v>0</v>
      </c>
      <c r="UZ26" s="338">
        <f>IF(UZ$19-'様式３（療養者名簿）（⑤の場合）'!$BD31+1&lt;=15,IF(UZ$19&gt;='様式３（療養者名簿）（⑤の場合）'!$BD31,IF(UZ$19&lt;='様式３（療養者名簿）（⑤の場合）'!$BE31,1,0),0),0)</f>
        <v>0</v>
      </c>
      <c r="VA26" s="338">
        <f>IF(VA$19-'様式３（療養者名簿）（⑤の場合）'!$BD31+1&lt;=15,IF(VA$19&gt;='様式３（療養者名簿）（⑤の場合）'!$BD31,IF(VA$19&lt;='様式３（療養者名簿）（⑤の場合）'!$BE31,1,0),0),0)</f>
        <v>0</v>
      </c>
      <c r="VB26" s="338">
        <f>IF(VB$19-'様式３（療養者名簿）（⑤の場合）'!$BD31+1&lt;=15,IF(VB$19&gt;='様式３（療養者名簿）（⑤の場合）'!$BD31,IF(VB$19&lt;='様式３（療養者名簿）（⑤の場合）'!$BE31,1,0),0),0)</f>
        <v>0</v>
      </c>
      <c r="VC26" s="338">
        <f>IF(VC$19-'様式３（療養者名簿）（⑤の場合）'!$BD31+1&lt;=15,IF(VC$19&gt;='様式３（療養者名簿）（⑤の場合）'!$BD31,IF(VC$19&lt;='様式３（療養者名簿）（⑤の場合）'!$BE31,1,0),0),0)</f>
        <v>0</v>
      </c>
      <c r="VD26" s="338">
        <f>IF(VD$19-'様式３（療養者名簿）（⑤の場合）'!$BD31+1&lt;=15,IF(VD$19&gt;='様式３（療養者名簿）（⑤の場合）'!$BD31,IF(VD$19&lt;='様式３（療養者名簿）（⑤の場合）'!$BE31,1,0),0),0)</f>
        <v>0</v>
      </c>
      <c r="VE26" s="338">
        <f>IF(VE$19-'様式３（療養者名簿）（⑤の場合）'!$BD31+1&lt;=15,IF(VE$19&gt;='様式３（療養者名簿）（⑤の場合）'!$BD31,IF(VE$19&lt;='様式３（療養者名簿）（⑤の場合）'!$BE31,1,0),0),0)</f>
        <v>0</v>
      </c>
      <c r="VF26" s="338">
        <f>IF(VF$19-'様式３（療養者名簿）（⑤の場合）'!$BD31+1&lt;=15,IF(VF$19&gt;='様式３（療養者名簿）（⑤の場合）'!$BD31,IF(VF$19&lt;='様式３（療養者名簿）（⑤の場合）'!$BE31,1,0),0),0)</f>
        <v>0</v>
      </c>
      <c r="VG26" s="338">
        <f>IF(VG$19-'様式３（療養者名簿）（⑤の場合）'!$BD31+1&lt;=15,IF(VG$19&gt;='様式３（療養者名簿）（⑤の場合）'!$BD31,IF(VG$19&lt;='様式３（療養者名簿）（⑤の場合）'!$BE31,1,0),0),0)</f>
        <v>0</v>
      </c>
      <c r="VH26" s="338">
        <f>IF(VH$19-'様式３（療養者名簿）（⑤の場合）'!$BD31+1&lt;=15,IF(VH$19&gt;='様式３（療養者名簿）（⑤の場合）'!$BD31,IF(VH$19&lt;='様式３（療養者名簿）（⑤の場合）'!$BE31,1,0),0),0)</f>
        <v>0</v>
      </c>
      <c r="VI26" s="338">
        <f>IF(VI$19-'様式３（療養者名簿）（⑤の場合）'!$BD31+1&lt;=15,IF(VI$19&gt;='様式３（療養者名簿）（⑤の場合）'!$BD31,IF(VI$19&lt;='様式３（療養者名簿）（⑤の場合）'!$BE31,1,0),0),0)</f>
        <v>0</v>
      </c>
      <c r="VJ26" s="338">
        <f>IF(VJ$19-'様式３（療養者名簿）（⑤の場合）'!$BD31+1&lt;=15,IF(VJ$19&gt;='様式３（療養者名簿）（⑤の場合）'!$BD31,IF(VJ$19&lt;='様式３（療養者名簿）（⑤の場合）'!$BE31,1,0),0),0)</f>
        <v>0</v>
      </c>
      <c r="VK26" s="338">
        <f>IF(VK$19-'様式３（療養者名簿）（⑤の場合）'!$BD31+1&lt;=15,IF(VK$19&gt;='様式３（療養者名簿）（⑤の場合）'!$BD31,IF(VK$19&lt;='様式３（療養者名簿）（⑤の場合）'!$BE31,1,0),0),0)</f>
        <v>0</v>
      </c>
      <c r="VL26" s="338">
        <f>IF(VL$19-'様式３（療養者名簿）（⑤の場合）'!$BD31+1&lt;=15,IF(VL$19&gt;='様式３（療養者名簿）（⑤の場合）'!$BD31,IF(VL$19&lt;='様式３（療養者名簿）（⑤の場合）'!$BE31,1,0),0),0)</f>
        <v>0</v>
      </c>
      <c r="VM26" s="338">
        <f>IF(VM$19-'様式３（療養者名簿）（⑤の場合）'!$BD31+1&lt;=15,IF(VM$19&gt;='様式３（療養者名簿）（⑤の場合）'!$BD31,IF(VM$19&lt;='様式３（療養者名簿）（⑤の場合）'!$BE31,1,0),0),0)</f>
        <v>0</v>
      </c>
      <c r="VN26" s="338">
        <f>IF(VN$19-'様式３（療養者名簿）（⑤の場合）'!$BD31+1&lt;=15,IF(VN$19&gt;='様式３（療養者名簿）（⑤の場合）'!$BD31,IF(VN$19&lt;='様式３（療養者名簿）（⑤の場合）'!$BE31,1,0),0),0)</f>
        <v>0</v>
      </c>
      <c r="VO26" s="338">
        <f>IF(VO$19-'様式３（療養者名簿）（⑤の場合）'!$BD31+1&lt;=15,IF(VO$19&gt;='様式３（療養者名簿）（⑤の場合）'!$BD31,IF(VO$19&lt;='様式３（療養者名簿）（⑤の場合）'!$BE31,1,0),0),0)</f>
        <v>0</v>
      </c>
      <c r="VP26" s="338">
        <f>IF(VP$19-'様式３（療養者名簿）（⑤の場合）'!$BD31+1&lt;=15,IF(VP$19&gt;='様式３（療養者名簿）（⑤の場合）'!$BD31,IF(VP$19&lt;='様式３（療養者名簿）（⑤の場合）'!$BE31,1,0),0),0)</f>
        <v>0</v>
      </c>
      <c r="VQ26" s="338">
        <f>IF(VQ$19-'様式３（療養者名簿）（⑤の場合）'!$BD31+1&lt;=15,IF(VQ$19&gt;='様式３（療養者名簿）（⑤の場合）'!$BD31,IF(VQ$19&lt;='様式３（療養者名簿）（⑤の場合）'!$BE31,1,0),0),0)</f>
        <v>0</v>
      </c>
      <c r="VR26" s="338">
        <f>IF(VR$19-'様式３（療養者名簿）（⑤の場合）'!$BD31+1&lt;=15,IF(VR$19&gt;='様式３（療養者名簿）（⑤の場合）'!$BD31,IF(VR$19&lt;='様式３（療養者名簿）（⑤の場合）'!$BE31,1,0),0),0)</f>
        <v>0</v>
      </c>
      <c r="VS26" s="338">
        <f>IF(VS$19-'様式３（療養者名簿）（⑤の場合）'!$BD31+1&lt;=15,IF(VS$19&gt;='様式３（療養者名簿）（⑤の場合）'!$BD31,IF(VS$19&lt;='様式３（療養者名簿）（⑤の場合）'!$BE31,1,0),0),0)</f>
        <v>0</v>
      </c>
      <c r="VT26" s="338">
        <f>IF(VT$19-'様式３（療養者名簿）（⑤の場合）'!$BD31+1&lt;=15,IF(VT$19&gt;='様式３（療養者名簿）（⑤の場合）'!$BD31,IF(VT$19&lt;='様式３（療養者名簿）（⑤の場合）'!$BE31,1,0),0),0)</f>
        <v>0</v>
      </c>
      <c r="VU26" s="338">
        <f>IF(VU$19-'様式３（療養者名簿）（⑤の場合）'!$BD31+1&lt;=15,IF(VU$19&gt;='様式３（療養者名簿）（⑤の場合）'!$BD31,IF(VU$19&lt;='様式３（療養者名簿）（⑤の場合）'!$BE31,1,0),0),0)</f>
        <v>0</v>
      </c>
      <c r="VV26" s="338">
        <f>IF(VV$19-'様式３（療養者名簿）（⑤の場合）'!$BD31+1&lt;=15,IF(VV$19&gt;='様式３（療養者名簿）（⑤の場合）'!$BD31,IF(VV$19&lt;='様式３（療養者名簿）（⑤の場合）'!$BE31,1,0),0),0)</f>
        <v>0</v>
      </c>
      <c r="VW26" s="338">
        <f>IF(VW$19-'様式３（療養者名簿）（⑤の場合）'!$BD31+1&lt;=15,IF(VW$19&gt;='様式３（療養者名簿）（⑤の場合）'!$BD31,IF(VW$19&lt;='様式３（療養者名簿）（⑤の場合）'!$BE31,1,0),0),0)</f>
        <v>0</v>
      </c>
      <c r="VX26" s="338">
        <f>IF(VX$19-'様式３（療養者名簿）（⑤の場合）'!$BD31+1&lt;=15,IF(VX$19&gt;='様式３（療養者名簿）（⑤の場合）'!$BD31,IF(VX$19&lt;='様式３（療養者名簿）（⑤の場合）'!$BE31,1,0),0),0)</f>
        <v>0</v>
      </c>
      <c r="VY26" s="338">
        <f>IF(VY$19-'様式３（療養者名簿）（⑤の場合）'!$BD31+1&lt;=15,IF(VY$19&gt;='様式３（療養者名簿）（⑤の場合）'!$BD31,IF(VY$19&lt;='様式３（療養者名簿）（⑤の場合）'!$BE31,1,0),0),0)</f>
        <v>0</v>
      </c>
      <c r="VZ26" s="338">
        <f>IF(VZ$19-'様式３（療養者名簿）（⑤の場合）'!$BD31+1&lt;=15,IF(VZ$19&gt;='様式３（療養者名簿）（⑤の場合）'!$BD31,IF(VZ$19&lt;='様式３（療養者名簿）（⑤の場合）'!$BE31,1,0),0),0)</f>
        <v>0</v>
      </c>
      <c r="WA26" s="338">
        <f>IF(WA$19-'様式３（療養者名簿）（⑤の場合）'!$BD31+1&lt;=15,IF(WA$19&gt;='様式３（療養者名簿）（⑤の場合）'!$BD31,IF(WA$19&lt;='様式３（療養者名簿）（⑤の場合）'!$BE31,1,0),0),0)</f>
        <v>0</v>
      </c>
      <c r="WB26" s="338">
        <f>IF(WB$19-'様式３（療養者名簿）（⑤の場合）'!$BD31+1&lt;=15,IF(WB$19&gt;='様式３（療養者名簿）（⑤の場合）'!$BD31,IF(WB$19&lt;='様式３（療養者名簿）（⑤の場合）'!$BE31,1,0),0),0)</f>
        <v>0</v>
      </c>
      <c r="WC26" s="338">
        <f>IF(WC$19-'様式３（療養者名簿）（⑤の場合）'!$BD31+1&lt;=15,IF(WC$19&gt;='様式３（療養者名簿）（⑤の場合）'!$BD31,IF(WC$19&lt;='様式３（療養者名簿）（⑤の場合）'!$BE31,1,0),0),0)</f>
        <v>0</v>
      </c>
      <c r="WD26" s="338">
        <f>IF(WD$19-'様式３（療養者名簿）（⑤の場合）'!$BD31+1&lt;=15,IF(WD$19&gt;='様式３（療養者名簿）（⑤の場合）'!$BD31,IF(WD$19&lt;='様式３（療養者名簿）（⑤の場合）'!$BE31,1,0),0),0)</f>
        <v>0</v>
      </c>
      <c r="WE26" s="338">
        <f>IF(WE$19-'様式３（療養者名簿）（⑤の場合）'!$BD31+1&lt;=15,IF(WE$19&gt;='様式３（療養者名簿）（⑤の場合）'!$BD31,IF(WE$19&lt;='様式３（療養者名簿）（⑤の場合）'!$BE31,1,0),0),0)</f>
        <v>0</v>
      </c>
      <c r="WF26" s="338">
        <f>IF(WF$19-'様式３（療養者名簿）（⑤の場合）'!$BD31+1&lt;=15,IF(WF$19&gt;='様式３（療養者名簿）（⑤の場合）'!$BD31,IF(WF$19&lt;='様式３（療養者名簿）（⑤の場合）'!$BE31,1,0),0),0)</f>
        <v>0</v>
      </c>
      <c r="WG26" s="338">
        <f>IF(WG$19-'様式３（療養者名簿）（⑤の場合）'!$BD31+1&lt;=15,IF(WG$19&gt;='様式３（療養者名簿）（⑤の場合）'!$BD31,IF(WG$19&lt;='様式３（療養者名簿）（⑤の場合）'!$BE31,1,0),0),0)</f>
        <v>0</v>
      </c>
      <c r="WH26" s="338">
        <f>IF(WH$19-'様式３（療養者名簿）（⑤の場合）'!$BD31+1&lt;=15,IF(WH$19&gt;='様式３（療養者名簿）（⑤の場合）'!$BD31,IF(WH$19&lt;='様式３（療養者名簿）（⑤の場合）'!$BE31,1,0),0),0)</f>
        <v>0</v>
      </c>
      <c r="WI26" s="338">
        <f>IF(WI$19-'様式３（療養者名簿）（⑤の場合）'!$BD31+1&lt;=15,IF(WI$19&gt;='様式３（療養者名簿）（⑤の場合）'!$BD31,IF(WI$19&lt;='様式３（療養者名簿）（⑤の場合）'!$BE31,1,0),0),0)</f>
        <v>0</v>
      </c>
      <c r="WJ26" s="338">
        <f>IF(WJ$19-'様式３（療養者名簿）（⑤の場合）'!$BD31+1&lt;=15,IF(WJ$19&gt;='様式３（療養者名簿）（⑤の場合）'!$BD31,IF(WJ$19&lt;='様式３（療養者名簿）（⑤の場合）'!$BE31,1,0),0),0)</f>
        <v>0</v>
      </c>
      <c r="WK26" s="338">
        <f>IF(WK$19-'様式３（療養者名簿）（⑤の場合）'!$BD31+1&lt;=15,IF(WK$19&gt;='様式３（療養者名簿）（⑤の場合）'!$BD31,IF(WK$19&lt;='様式３（療養者名簿）（⑤の場合）'!$BE31,1,0),0),0)</f>
        <v>0</v>
      </c>
      <c r="WL26" s="338">
        <f>IF(WL$19-'様式３（療養者名簿）（⑤の場合）'!$BD31+1&lt;=15,IF(WL$19&gt;='様式３（療養者名簿）（⑤の場合）'!$BD31,IF(WL$19&lt;='様式３（療養者名簿）（⑤の場合）'!$BE31,1,0),0),0)</f>
        <v>0</v>
      </c>
      <c r="WM26" s="338">
        <f>IF(WM$19-'様式３（療養者名簿）（⑤の場合）'!$BD31+1&lt;=15,IF(WM$19&gt;='様式３（療養者名簿）（⑤の場合）'!$BD31,IF(WM$19&lt;='様式３（療養者名簿）（⑤の場合）'!$BE31,1,0),0),0)</f>
        <v>0</v>
      </c>
      <c r="WN26" s="338">
        <f>IF(WN$19-'様式３（療養者名簿）（⑤の場合）'!$BD31+1&lt;=15,IF(WN$19&gt;='様式３（療養者名簿）（⑤の場合）'!$BD31,IF(WN$19&lt;='様式３（療養者名簿）（⑤の場合）'!$BE31,1,0),0),0)</f>
        <v>0</v>
      </c>
      <c r="WO26" s="338">
        <f>IF(WO$19-'様式３（療養者名簿）（⑤の場合）'!$BD31+1&lt;=15,IF(WO$19&gt;='様式３（療養者名簿）（⑤の場合）'!$BD31,IF(WO$19&lt;='様式３（療養者名簿）（⑤の場合）'!$BE31,1,0),0),0)</f>
        <v>0</v>
      </c>
      <c r="WP26" s="338">
        <f>IF(WP$19-'様式３（療養者名簿）（⑤の場合）'!$BD31+1&lt;=15,IF(WP$19&gt;='様式３（療養者名簿）（⑤の場合）'!$BD31,IF(WP$19&lt;='様式３（療養者名簿）（⑤の場合）'!$BE31,1,0),0),0)</f>
        <v>0</v>
      </c>
      <c r="WQ26" s="338">
        <f>IF(WQ$19-'様式３（療養者名簿）（⑤の場合）'!$BD31+1&lt;=15,IF(WQ$19&gt;='様式３（療養者名簿）（⑤の場合）'!$BD31,IF(WQ$19&lt;='様式３（療養者名簿）（⑤の場合）'!$BE31,1,0),0),0)</f>
        <v>0</v>
      </c>
      <c r="WR26" s="338">
        <f>IF(WR$19-'様式３（療養者名簿）（⑤の場合）'!$BD31+1&lt;=15,IF(WR$19&gt;='様式３（療養者名簿）（⑤の場合）'!$BD31,IF(WR$19&lt;='様式３（療養者名簿）（⑤の場合）'!$BE31,1,0),0),0)</f>
        <v>0</v>
      </c>
      <c r="WS26" s="338">
        <f>IF(WS$19-'様式３（療養者名簿）（⑤の場合）'!$BD31+1&lt;=15,IF(WS$19&gt;='様式３（療養者名簿）（⑤の場合）'!$BD31,IF(WS$19&lt;='様式３（療養者名簿）（⑤の場合）'!$BE31,1,0),0),0)</f>
        <v>0</v>
      </c>
      <c r="WT26" s="338">
        <f>IF(WT$19-'様式３（療養者名簿）（⑤の場合）'!$BD31+1&lt;=15,IF(WT$19&gt;='様式３（療養者名簿）（⑤の場合）'!$BD31,IF(WT$19&lt;='様式３（療養者名簿）（⑤の場合）'!$BE31,1,0),0),0)</f>
        <v>0</v>
      </c>
      <c r="WU26" s="338">
        <f>IF(WU$19-'様式３（療養者名簿）（⑤の場合）'!$BD31+1&lt;=15,IF(WU$19&gt;='様式３（療養者名簿）（⑤の場合）'!$BD31,IF(WU$19&lt;='様式３（療養者名簿）（⑤の場合）'!$BE31,1,0),0),0)</f>
        <v>0</v>
      </c>
      <c r="WV26" s="338">
        <f>IF(WV$19-'様式３（療養者名簿）（⑤の場合）'!$BD31+1&lt;=15,IF(WV$19&gt;='様式３（療養者名簿）（⑤の場合）'!$BD31,IF(WV$19&lt;='様式３（療養者名簿）（⑤の場合）'!$BE31,1,0),0),0)</f>
        <v>0</v>
      </c>
      <c r="WW26" s="338">
        <f>IF(WW$19-'様式３（療養者名簿）（⑤の場合）'!$BD31+1&lt;=15,IF(WW$19&gt;='様式３（療養者名簿）（⑤の場合）'!$BD31,IF(WW$19&lt;='様式３（療養者名簿）（⑤の場合）'!$BE31,1,0),0),0)</f>
        <v>0</v>
      </c>
      <c r="WX26" s="338">
        <f>IF(WX$19-'様式３（療養者名簿）（⑤の場合）'!$BD31+1&lt;=15,IF(WX$19&gt;='様式３（療養者名簿）（⑤の場合）'!$BD31,IF(WX$19&lt;='様式３（療養者名簿）（⑤の場合）'!$BE31,1,0),0),0)</f>
        <v>0</v>
      </c>
      <c r="WY26" s="338">
        <f>IF(WY$19-'様式３（療養者名簿）（⑤の場合）'!$BD31+1&lt;=15,IF(WY$19&gt;='様式３（療養者名簿）（⑤の場合）'!$BD31,IF(WY$19&lt;='様式３（療養者名簿）（⑤の場合）'!$BE31,1,0),0),0)</f>
        <v>0</v>
      </c>
      <c r="WZ26" s="338">
        <f>IF(WZ$19-'様式３（療養者名簿）（⑤の場合）'!$BD31+1&lt;=15,IF(WZ$19&gt;='様式３（療養者名簿）（⑤の場合）'!$BD31,IF(WZ$19&lt;='様式３（療養者名簿）（⑤の場合）'!$BE31,1,0),0),0)</f>
        <v>0</v>
      </c>
      <c r="XA26" s="338">
        <f>IF(XA$19-'様式３（療養者名簿）（⑤の場合）'!$BD31+1&lt;=15,IF(XA$19&gt;='様式３（療養者名簿）（⑤の場合）'!$BD31,IF(XA$19&lt;='様式３（療養者名簿）（⑤の場合）'!$BE31,1,0),0),0)</f>
        <v>0</v>
      </c>
      <c r="XB26" s="338">
        <f>IF(XB$19-'様式３（療養者名簿）（⑤の場合）'!$BD31+1&lt;=15,IF(XB$19&gt;='様式３（療養者名簿）（⑤の場合）'!$BD31,IF(XB$19&lt;='様式３（療養者名簿）（⑤の場合）'!$BE31,1,0),0),0)</f>
        <v>0</v>
      </c>
      <c r="XC26" s="338">
        <f>IF(XC$19-'様式３（療養者名簿）（⑤の場合）'!$BD31+1&lt;=15,IF(XC$19&gt;='様式３（療養者名簿）（⑤の場合）'!$BD31,IF(XC$19&lt;='様式３（療養者名簿）（⑤の場合）'!$BE31,1,0),0),0)</f>
        <v>0</v>
      </c>
      <c r="XD26" s="338">
        <f>IF(XD$19-'様式３（療養者名簿）（⑤の場合）'!$BD31+1&lt;=15,IF(XD$19&gt;='様式３（療養者名簿）（⑤の場合）'!$BD31,IF(XD$19&lt;='様式３（療養者名簿）（⑤の場合）'!$BE31,1,0),0),0)</f>
        <v>0</v>
      </c>
      <c r="XE26" s="338">
        <f>IF(XE$19-'様式３（療養者名簿）（⑤の場合）'!$BD31+1&lt;=15,IF(XE$19&gt;='様式３（療養者名簿）（⑤の場合）'!$BD31,IF(XE$19&lt;='様式３（療養者名簿）（⑤の場合）'!$BE31,1,0),0),0)</f>
        <v>0</v>
      </c>
      <c r="XF26" s="338">
        <f>IF(XF$19-'様式３（療養者名簿）（⑤の場合）'!$BD31+1&lt;=15,IF(XF$19&gt;='様式３（療養者名簿）（⑤の場合）'!$BD31,IF(XF$19&lt;='様式３（療養者名簿）（⑤の場合）'!$BE31,1,0),0),0)</f>
        <v>0</v>
      </c>
      <c r="XG26" s="338">
        <f>IF(XG$19-'様式３（療養者名簿）（⑤の場合）'!$BD31+1&lt;=15,IF(XG$19&gt;='様式３（療養者名簿）（⑤の場合）'!$BD31,IF(XG$19&lt;='様式３（療養者名簿）（⑤の場合）'!$BE31,1,0),0),0)</f>
        <v>0</v>
      </c>
      <c r="XH26" s="338">
        <f>IF(XH$19-'様式３（療養者名簿）（⑤の場合）'!$BD31+1&lt;=15,IF(XH$19&gt;='様式３（療養者名簿）（⑤の場合）'!$BD31,IF(XH$19&lt;='様式３（療養者名簿）（⑤の場合）'!$BE31,1,0),0),0)</f>
        <v>0</v>
      </c>
      <c r="XI26" s="338">
        <f>IF(XI$19-'様式３（療養者名簿）（⑤の場合）'!$BD31+1&lt;=15,IF(XI$19&gt;='様式３（療養者名簿）（⑤の場合）'!$BD31,IF(XI$19&lt;='様式３（療養者名簿）（⑤の場合）'!$BE31,1,0),0),0)</f>
        <v>0</v>
      </c>
      <c r="XJ26" s="338">
        <f>IF(XJ$19-'様式３（療養者名簿）（⑤の場合）'!$BD31+1&lt;=15,IF(XJ$19&gt;='様式３（療養者名簿）（⑤の場合）'!$BD31,IF(XJ$19&lt;='様式３（療養者名簿）（⑤の場合）'!$BE31,1,0),0),0)</f>
        <v>0</v>
      </c>
      <c r="XK26" s="338">
        <f>IF(XK$19-'様式３（療養者名簿）（⑤の場合）'!$BD31+1&lt;=15,IF(XK$19&gt;='様式３（療養者名簿）（⑤の場合）'!$BD31,IF(XK$19&lt;='様式３（療養者名簿）（⑤の場合）'!$BE31,1,0),0),0)</f>
        <v>0</v>
      </c>
      <c r="XL26" s="338">
        <f>IF(XL$19-'様式３（療養者名簿）（⑤の場合）'!$BD31+1&lt;=15,IF(XL$19&gt;='様式３（療養者名簿）（⑤の場合）'!$BD31,IF(XL$19&lt;='様式３（療養者名簿）（⑤の場合）'!$BE31,1,0),0),0)</f>
        <v>0</v>
      </c>
      <c r="XM26" s="338">
        <f>IF(XM$19-'様式３（療養者名簿）（⑤の場合）'!$BD31+1&lt;=15,IF(XM$19&gt;='様式３（療養者名簿）（⑤の場合）'!$BD31,IF(XM$19&lt;='様式３（療養者名簿）（⑤の場合）'!$BE31,1,0),0),0)</f>
        <v>0</v>
      </c>
      <c r="XN26" s="338">
        <f>IF(XN$19-'様式３（療養者名簿）（⑤の場合）'!$BD31+1&lt;=15,IF(XN$19&gt;='様式３（療養者名簿）（⑤の場合）'!$BD31,IF(XN$19&lt;='様式３（療養者名簿）（⑤の場合）'!$BE31,1,0),0),0)</f>
        <v>0</v>
      </c>
      <c r="XO26" s="338">
        <f>IF(XO$19-'様式３（療養者名簿）（⑤の場合）'!$BD31+1&lt;=15,IF(XO$19&gt;='様式３（療養者名簿）（⑤の場合）'!$BD31,IF(XO$19&lt;='様式３（療養者名簿）（⑤の場合）'!$BE31,1,0),0),0)</f>
        <v>0</v>
      </c>
      <c r="XP26" s="338">
        <f>IF(XP$19-'様式３（療養者名簿）（⑤の場合）'!$BD31+1&lt;=15,IF(XP$19&gt;='様式３（療養者名簿）（⑤の場合）'!$BD31,IF(XP$19&lt;='様式３（療養者名簿）（⑤の場合）'!$BE31,1,0),0),0)</f>
        <v>0</v>
      </c>
      <c r="XQ26" s="338">
        <f>IF(XQ$19-'様式３（療養者名簿）（⑤の場合）'!$BD31+1&lt;=15,IF(XQ$19&gt;='様式３（療養者名簿）（⑤の場合）'!$BD31,IF(XQ$19&lt;='様式３（療養者名簿）（⑤の場合）'!$BE31,1,0),0),0)</f>
        <v>0</v>
      </c>
      <c r="XR26" s="338">
        <f>IF(XR$19-'様式３（療養者名簿）（⑤の場合）'!$BD31+1&lt;=15,IF(XR$19&gt;='様式３（療養者名簿）（⑤の場合）'!$BD31,IF(XR$19&lt;='様式３（療養者名簿）（⑤の場合）'!$BE31,1,0),0),0)</f>
        <v>0</v>
      </c>
      <c r="XS26" s="338">
        <f>IF(XS$19-'様式３（療養者名簿）（⑤の場合）'!$BD31+1&lt;=15,IF(XS$19&gt;='様式３（療養者名簿）（⑤の場合）'!$BD31,IF(XS$19&lt;='様式３（療養者名簿）（⑤の場合）'!$BE31,1,0),0),0)</f>
        <v>0</v>
      </c>
      <c r="XT26" s="338">
        <f>IF(XT$19-'様式３（療養者名簿）（⑤の場合）'!$BD31+1&lt;=15,IF(XT$19&gt;='様式３（療養者名簿）（⑤の場合）'!$BD31,IF(XT$19&lt;='様式３（療養者名簿）（⑤の場合）'!$BE31,1,0),0),0)</f>
        <v>0</v>
      </c>
      <c r="XU26" s="338">
        <f>IF(XU$19-'様式３（療養者名簿）（⑤の場合）'!$BD31+1&lt;=15,IF(XU$19&gt;='様式３（療養者名簿）（⑤の場合）'!$BD31,IF(XU$19&lt;='様式３（療養者名簿）（⑤の場合）'!$BE31,1,0),0),0)</f>
        <v>0</v>
      </c>
      <c r="XV26" s="338">
        <f>IF(XV$19-'様式３（療養者名簿）（⑤の場合）'!$BD31+1&lt;=15,IF(XV$19&gt;='様式３（療養者名簿）（⑤の場合）'!$BD31,IF(XV$19&lt;='様式３（療養者名簿）（⑤の場合）'!$BE31,1,0),0),0)</f>
        <v>0</v>
      </c>
      <c r="XW26" s="338">
        <f>IF(XW$19-'様式３（療養者名簿）（⑤の場合）'!$BD31+1&lt;=15,IF(XW$19&gt;='様式３（療養者名簿）（⑤の場合）'!$BD31,IF(XW$19&lt;='様式３（療養者名簿）（⑤の場合）'!$BE31,1,0),0),0)</f>
        <v>0</v>
      </c>
      <c r="XX26" s="338">
        <f>IF(XX$19-'様式３（療養者名簿）（⑤の場合）'!$BD31+1&lt;=15,IF(XX$19&gt;='様式３（療養者名簿）（⑤の場合）'!$BD31,IF(XX$19&lt;='様式３（療養者名簿）（⑤の場合）'!$BE31,1,0),0),0)</f>
        <v>0</v>
      </c>
      <c r="XY26" s="338">
        <f>IF(XY$19-'様式３（療養者名簿）（⑤の場合）'!$BD31+1&lt;=15,IF(XY$19&gt;='様式３（療養者名簿）（⑤の場合）'!$BD31,IF(XY$19&lt;='様式３（療養者名簿）（⑤の場合）'!$BE31,1,0),0),0)</f>
        <v>0</v>
      </c>
      <c r="XZ26" s="338">
        <f>IF(XZ$19-'様式３（療養者名簿）（⑤の場合）'!$BD31+1&lt;=15,IF(XZ$19&gt;='様式３（療養者名簿）（⑤の場合）'!$BD31,IF(XZ$19&lt;='様式３（療養者名簿）（⑤の場合）'!$BE31,1,0),0),0)</f>
        <v>0</v>
      </c>
      <c r="YA26" s="338">
        <f>IF(YA$19-'様式３（療養者名簿）（⑤の場合）'!$BD31+1&lt;=15,IF(YA$19&gt;='様式３（療養者名簿）（⑤の場合）'!$BD31,IF(YA$19&lt;='様式３（療養者名簿）（⑤の場合）'!$BE31,1,0),0),0)</f>
        <v>0</v>
      </c>
      <c r="YB26" s="338">
        <f>IF(YB$19-'様式３（療養者名簿）（⑤の場合）'!$BD31+1&lt;=15,IF(YB$19&gt;='様式３（療養者名簿）（⑤の場合）'!$BD31,IF(YB$19&lt;='様式３（療養者名簿）（⑤の場合）'!$BE31,1,0),0),0)</f>
        <v>0</v>
      </c>
      <c r="YC26" s="338">
        <f>IF(YC$19-'様式３（療養者名簿）（⑤の場合）'!$BD31+1&lt;=15,IF(YC$19&gt;='様式３（療養者名簿）（⑤の場合）'!$BD31,IF(YC$19&lt;='様式３（療養者名簿）（⑤の場合）'!$BE31,1,0),0),0)</f>
        <v>0</v>
      </c>
      <c r="YD26" s="338">
        <f>IF(YD$19-'様式３（療養者名簿）（⑤の場合）'!$BD31+1&lt;=15,IF(YD$19&gt;='様式３（療養者名簿）（⑤の場合）'!$BD31,IF(YD$19&lt;='様式３（療養者名簿）（⑤の場合）'!$BE31,1,0),0),0)</f>
        <v>0</v>
      </c>
      <c r="YE26" s="338">
        <f>IF(YE$19-'様式３（療養者名簿）（⑤の場合）'!$BD31+1&lt;=15,IF(YE$19&gt;='様式３（療養者名簿）（⑤の場合）'!$BD31,IF(YE$19&lt;='様式３（療養者名簿）（⑤の場合）'!$BE31,1,0),0),0)</f>
        <v>0</v>
      </c>
      <c r="YF26" s="338">
        <f>IF(YF$19-'様式３（療養者名簿）（⑤の場合）'!$BD31+1&lt;=15,IF(YF$19&gt;='様式３（療養者名簿）（⑤の場合）'!$BD31,IF(YF$19&lt;='様式３（療養者名簿）（⑤の場合）'!$BE31,1,0),0),0)</f>
        <v>0</v>
      </c>
      <c r="YG26" s="338">
        <f>IF(YG$19-'様式３（療養者名簿）（⑤の場合）'!$BD31+1&lt;=15,IF(YG$19&gt;='様式３（療養者名簿）（⑤の場合）'!$BD31,IF(YG$19&lt;='様式３（療養者名簿）（⑤の場合）'!$BE31,1,0),0),0)</f>
        <v>0</v>
      </c>
      <c r="YH26" s="338">
        <f>IF(YH$19-'様式３（療養者名簿）（⑤の場合）'!$BD31+1&lt;=15,IF(YH$19&gt;='様式３（療養者名簿）（⑤の場合）'!$BD31,IF(YH$19&lt;='様式３（療養者名簿）（⑤の場合）'!$BE31,1,0),0),0)</f>
        <v>0</v>
      </c>
      <c r="YI26" s="338">
        <f>IF(YI$19-'様式３（療養者名簿）（⑤の場合）'!$BD31+1&lt;=15,IF(YI$19&gt;='様式３（療養者名簿）（⑤の場合）'!$BD31,IF(YI$19&lt;='様式３（療養者名簿）（⑤の場合）'!$BE31,1,0),0),0)</f>
        <v>0</v>
      </c>
      <c r="YJ26" s="338">
        <f>IF(YJ$19-'様式３（療養者名簿）（⑤の場合）'!$BD31+1&lt;=15,IF(YJ$19&gt;='様式３（療養者名簿）（⑤の場合）'!$BD31,IF(YJ$19&lt;='様式３（療養者名簿）（⑤の場合）'!$BE31,1,0),0),0)</f>
        <v>0</v>
      </c>
      <c r="YK26" s="338">
        <f>IF(YK$19-'様式３（療養者名簿）（⑤の場合）'!$BD31+1&lt;=15,IF(YK$19&gt;='様式３（療養者名簿）（⑤の場合）'!$BD31,IF(YK$19&lt;='様式３（療養者名簿）（⑤の場合）'!$BE31,1,0),0),0)</f>
        <v>0</v>
      </c>
      <c r="YL26" s="338">
        <f>IF(YL$19-'様式３（療養者名簿）（⑤の場合）'!$BD31+1&lt;=15,IF(YL$19&gt;='様式３（療養者名簿）（⑤の場合）'!$BD31,IF(YL$19&lt;='様式３（療養者名簿）（⑤の場合）'!$BE31,1,0),0),0)</f>
        <v>0</v>
      </c>
      <c r="YM26" s="338">
        <f>IF(YM$19-'様式３（療養者名簿）（⑤の場合）'!$BD31+1&lt;=15,IF(YM$19&gt;='様式３（療養者名簿）（⑤の場合）'!$BD31,IF(YM$19&lt;='様式３（療養者名簿）（⑤の場合）'!$BE31,1,0),0),0)</f>
        <v>0</v>
      </c>
      <c r="YN26" s="338">
        <f>IF(YN$19-'様式３（療養者名簿）（⑤の場合）'!$BD31+1&lt;=15,IF(YN$19&gt;='様式３（療養者名簿）（⑤の場合）'!$BD31,IF(YN$19&lt;='様式３（療養者名簿）（⑤の場合）'!$BE31,1,0),0),0)</f>
        <v>0</v>
      </c>
      <c r="YO26" s="338">
        <f>IF(YO$19-'様式３（療養者名簿）（⑤の場合）'!$BD31+1&lt;=15,IF(YO$19&gt;='様式３（療養者名簿）（⑤の場合）'!$BD31,IF(YO$19&lt;='様式３（療養者名簿）（⑤の場合）'!$BE31,1,0),0),0)</f>
        <v>0</v>
      </c>
      <c r="YP26" s="338">
        <f>IF(YP$19-'様式３（療養者名簿）（⑤の場合）'!$BD31+1&lt;=15,IF(YP$19&gt;='様式３（療養者名簿）（⑤の場合）'!$BD31,IF(YP$19&lt;='様式３（療養者名簿）（⑤の場合）'!$BE31,1,0),0),0)</f>
        <v>0</v>
      </c>
      <c r="YQ26" s="338">
        <f>IF(YQ$19-'様式３（療養者名簿）（⑤の場合）'!$BD31+1&lt;=15,IF(YQ$19&gt;='様式３（療養者名簿）（⑤の場合）'!$BD31,IF(YQ$19&lt;='様式３（療養者名簿）（⑤の場合）'!$BE31,1,0),0),0)</f>
        <v>0</v>
      </c>
      <c r="YR26" s="338">
        <f>IF(YR$19-'様式３（療養者名簿）（⑤の場合）'!$BD31+1&lt;=15,IF(YR$19&gt;='様式３（療養者名簿）（⑤の場合）'!$BD31,IF(YR$19&lt;='様式３（療養者名簿）（⑤の場合）'!$BE31,1,0),0),0)</f>
        <v>0</v>
      </c>
      <c r="YS26" s="338">
        <f>IF(YS$19-'様式３（療養者名簿）（⑤の場合）'!$BD31+1&lt;=15,IF(YS$19&gt;='様式３（療養者名簿）（⑤の場合）'!$BD31,IF(YS$19&lt;='様式３（療養者名簿）（⑤の場合）'!$BE31,1,0),0),0)</f>
        <v>0</v>
      </c>
      <c r="YT26" s="338">
        <f>IF(YT$19-'様式３（療養者名簿）（⑤の場合）'!$BD31+1&lt;=15,IF(YT$19&gt;='様式３（療養者名簿）（⑤の場合）'!$BD31,IF(YT$19&lt;='様式３（療養者名簿）（⑤の場合）'!$BE31,1,0),0),0)</f>
        <v>0</v>
      </c>
      <c r="YU26" s="338">
        <f>IF(YU$19-'様式３（療養者名簿）（⑤の場合）'!$BD31+1&lt;=15,IF(YU$19&gt;='様式３（療養者名簿）（⑤の場合）'!$BD31,IF(YU$19&lt;='様式３（療養者名簿）（⑤の場合）'!$BE31,1,0),0),0)</f>
        <v>0</v>
      </c>
      <c r="YV26" s="338">
        <f>IF(YV$19-'様式３（療養者名簿）（⑤の場合）'!$BD31+1&lt;=15,IF(YV$19&gt;='様式３（療養者名簿）（⑤の場合）'!$BD31,IF(YV$19&lt;='様式３（療養者名簿）（⑤の場合）'!$BE31,1,0),0),0)</f>
        <v>0</v>
      </c>
      <c r="YW26" s="338">
        <f>IF(YW$19-'様式３（療養者名簿）（⑤の場合）'!$BD31+1&lt;=15,IF(YW$19&gt;='様式３（療養者名簿）（⑤の場合）'!$BD31,IF(YW$19&lt;='様式３（療養者名簿）（⑤の場合）'!$BE31,1,0),0),0)</f>
        <v>0</v>
      </c>
      <c r="YX26" s="338">
        <f>IF(YX$19-'様式３（療養者名簿）（⑤の場合）'!$BD31+1&lt;=15,IF(YX$19&gt;='様式３（療養者名簿）（⑤の場合）'!$BD31,IF(YX$19&lt;='様式３（療養者名簿）（⑤の場合）'!$BE31,1,0),0),0)</f>
        <v>0</v>
      </c>
      <c r="YY26" s="338">
        <f>IF(YY$19-'様式３（療養者名簿）（⑤の場合）'!$BD31+1&lt;=15,IF(YY$19&gt;='様式３（療養者名簿）（⑤の場合）'!$BD31,IF(YY$19&lt;='様式３（療養者名簿）（⑤の場合）'!$BE31,1,0),0),0)</f>
        <v>0</v>
      </c>
      <c r="YZ26" s="338">
        <f>IF(YZ$19-'様式３（療養者名簿）（⑤の場合）'!$BD31+1&lt;=15,IF(YZ$19&gt;='様式３（療養者名簿）（⑤の場合）'!$BD31,IF(YZ$19&lt;='様式３（療養者名簿）（⑤の場合）'!$BE31,1,0),0),0)</f>
        <v>0</v>
      </c>
      <c r="ZA26" s="338">
        <f>IF(ZA$19-'様式３（療養者名簿）（⑤の場合）'!$BD31+1&lt;=15,IF(ZA$19&gt;='様式３（療養者名簿）（⑤の場合）'!$BD31,IF(ZA$19&lt;='様式３（療養者名簿）（⑤の場合）'!$BE31,1,0),0),0)</f>
        <v>0</v>
      </c>
      <c r="ZB26" s="338">
        <f>IF(ZB$19-'様式３（療養者名簿）（⑤の場合）'!$BD31+1&lt;=15,IF(ZB$19&gt;='様式３（療養者名簿）（⑤の場合）'!$BD31,IF(ZB$19&lt;='様式３（療養者名簿）（⑤の場合）'!$BE31,1,0),0),0)</f>
        <v>0</v>
      </c>
      <c r="ZC26" s="338">
        <f>IF(ZC$19-'様式３（療養者名簿）（⑤の場合）'!$BD31+1&lt;=15,IF(ZC$19&gt;='様式３（療養者名簿）（⑤の場合）'!$BD31,IF(ZC$19&lt;='様式３（療養者名簿）（⑤の場合）'!$BE31,1,0),0),0)</f>
        <v>0</v>
      </c>
      <c r="ZD26" s="338">
        <f>IF(ZD$19-'様式３（療養者名簿）（⑤の場合）'!$BD31+1&lt;=15,IF(ZD$19&gt;='様式３（療養者名簿）（⑤の場合）'!$BD31,IF(ZD$19&lt;='様式３（療養者名簿）（⑤の場合）'!$BE31,1,0),0),0)</f>
        <v>0</v>
      </c>
      <c r="ZE26" s="338">
        <f>IF(ZE$19-'様式３（療養者名簿）（⑤の場合）'!$BD31+1&lt;=15,IF(ZE$19&gt;='様式３（療養者名簿）（⑤の場合）'!$BD31,IF(ZE$19&lt;='様式３（療養者名簿）（⑤の場合）'!$BE31,1,0),0),0)</f>
        <v>0</v>
      </c>
      <c r="ZF26" s="338">
        <f>IF(ZF$19-'様式３（療養者名簿）（⑤の場合）'!$BD31+1&lt;=15,IF(ZF$19&gt;='様式３（療養者名簿）（⑤の場合）'!$BD31,IF(ZF$19&lt;='様式３（療養者名簿）（⑤の場合）'!$BE31,1,0),0),0)</f>
        <v>0</v>
      </c>
      <c r="ZG26" s="338">
        <f>IF(ZG$19-'様式３（療養者名簿）（⑤の場合）'!$BD31+1&lt;=15,IF(ZG$19&gt;='様式３（療養者名簿）（⑤の場合）'!$BD31,IF(ZG$19&lt;='様式３（療養者名簿）（⑤の場合）'!$BE31,1,0),0),0)</f>
        <v>0</v>
      </c>
      <c r="ZH26" s="338">
        <f>IF(ZH$19-'様式３（療養者名簿）（⑤の場合）'!$BD31+1&lt;=15,IF(ZH$19&gt;='様式３（療養者名簿）（⑤の場合）'!$BD31,IF(ZH$19&lt;='様式３（療養者名簿）（⑤の場合）'!$BE31,1,0),0),0)</f>
        <v>0</v>
      </c>
      <c r="ZI26" s="338">
        <f>IF(ZI$19-'様式３（療養者名簿）（⑤の場合）'!$BD31+1&lt;=15,IF(ZI$19&gt;='様式３（療養者名簿）（⑤の場合）'!$BD31,IF(ZI$19&lt;='様式３（療養者名簿）（⑤の場合）'!$BE31,1,0),0),0)</f>
        <v>0</v>
      </c>
      <c r="ZJ26" s="338">
        <f>IF(ZJ$19-'様式３（療養者名簿）（⑤の場合）'!$BD31+1&lt;=15,IF(ZJ$19&gt;='様式３（療養者名簿）（⑤の場合）'!$BD31,IF(ZJ$19&lt;='様式３（療養者名簿）（⑤の場合）'!$BE31,1,0),0),0)</f>
        <v>0</v>
      </c>
      <c r="ZK26" s="338">
        <f>IF(ZK$19-'様式３（療養者名簿）（⑤の場合）'!$BD31+1&lt;=15,IF(ZK$19&gt;='様式３（療養者名簿）（⑤の場合）'!$BD31,IF(ZK$19&lt;='様式３（療養者名簿）（⑤の場合）'!$BE31,1,0),0),0)</f>
        <v>0</v>
      </c>
      <c r="ZL26" s="338">
        <f>IF(ZL$19-'様式３（療養者名簿）（⑤の場合）'!$BD31+1&lt;=15,IF(ZL$19&gt;='様式３（療養者名簿）（⑤の場合）'!$BD31,IF(ZL$19&lt;='様式３（療養者名簿）（⑤の場合）'!$BE31,1,0),0),0)</f>
        <v>0</v>
      </c>
      <c r="ZM26" s="338">
        <f>IF(ZM$19-'様式３（療養者名簿）（⑤の場合）'!$BD31+1&lt;=15,IF(ZM$19&gt;='様式３（療養者名簿）（⑤の場合）'!$BD31,IF(ZM$19&lt;='様式３（療養者名簿）（⑤の場合）'!$BE31,1,0),0),0)</f>
        <v>0</v>
      </c>
      <c r="ZN26" s="338">
        <f>IF(ZN$19-'様式３（療養者名簿）（⑤の場合）'!$BD31+1&lt;=15,IF(ZN$19&gt;='様式３（療養者名簿）（⑤の場合）'!$BD31,IF(ZN$19&lt;='様式３（療養者名簿）（⑤の場合）'!$BE31,1,0),0),0)</f>
        <v>0</v>
      </c>
      <c r="ZO26" s="338">
        <f>IF(ZO$19-'様式３（療養者名簿）（⑤の場合）'!$BD31+1&lt;=15,IF(ZO$19&gt;='様式３（療養者名簿）（⑤の場合）'!$BD31,IF(ZO$19&lt;='様式３（療養者名簿）（⑤の場合）'!$BE31,1,0),0),0)</f>
        <v>0</v>
      </c>
      <c r="ZP26" s="338">
        <f>IF(ZP$19-'様式３（療養者名簿）（⑤の場合）'!$BD31+1&lt;=15,IF(ZP$19&gt;='様式３（療養者名簿）（⑤の場合）'!$BD31,IF(ZP$19&lt;='様式３（療養者名簿）（⑤の場合）'!$BE31,1,0),0),0)</f>
        <v>0</v>
      </c>
      <c r="ZQ26" s="338">
        <f>IF(ZQ$19-'様式３（療養者名簿）（⑤の場合）'!$BD31+1&lt;=15,IF(ZQ$19&gt;='様式３（療養者名簿）（⑤の場合）'!$BD31,IF(ZQ$19&lt;='様式３（療養者名簿）（⑤の場合）'!$BE31,1,0),0),0)</f>
        <v>0</v>
      </c>
      <c r="ZR26" s="338">
        <f>IF(ZR$19-'様式３（療養者名簿）（⑤の場合）'!$BD31+1&lt;=15,IF(ZR$19&gt;='様式３（療養者名簿）（⑤の場合）'!$BD31,IF(ZR$19&lt;='様式３（療養者名簿）（⑤の場合）'!$BE31,1,0),0),0)</f>
        <v>0</v>
      </c>
      <c r="ZS26" s="338">
        <f>IF(ZS$19-'様式３（療養者名簿）（⑤の場合）'!$BD31+1&lt;=15,IF(ZS$19&gt;='様式３（療養者名簿）（⑤の場合）'!$BD31,IF(ZS$19&lt;='様式３（療養者名簿）（⑤の場合）'!$BE31,1,0),0),0)</f>
        <v>0</v>
      </c>
      <c r="ZT26" s="338">
        <f>IF(ZT$19-'様式３（療養者名簿）（⑤の場合）'!$BD31+1&lt;=15,IF(ZT$19&gt;='様式３（療養者名簿）（⑤の場合）'!$BD31,IF(ZT$19&lt;='様式３（療養者名簿）（⑤の場合）'!$BE31,1,0),0),0)</f>
        <v>0</v>
      </c>
      <c r="ZU26" s="338">
        <f>IF(ZU$19-'様式３（療養者名簿）（⑤の場合）'!$BD31+1&lt;=15,IF(ZU$19&gt;='様式３（療養者名簿）（⑤の場合）'!$BD31,IF(ZU$19&lt;='様式３（療養者名簿）（⑤の場合）'!$BE31,1,0),0),0)</f>
        <v>0</v>
      </c>
      <c r="ZV26" s="338">
        <f>IF(ZV$19-'様式３（療養者名簿）（⑤の場合）'!$BD31+1&lt;=15,IF(ZV$19&gt;='様式３（療養者名簿）（⑤の場合）'!$BD31,IF(ZV$19&lt;='様式３（療養者名簿）（⑤の場合）'!$BE31,1,0),0),0)</f>
        <v>0</v>
      </c>
      <c r="ZW26" s="338">
        <f>IF(ZW$19-'様式３（療養者名簿）（⑤の場合）'!$BD31+1&lt;=15,IF(ZW$19&gt;='様式３（療養者名簿）（⑤の場合）'!$BD31,IF(ZW$19&lt;='様式３（療養者名簿）（⑤の場合）'!$BE31,1,0),0),0)</f>
        <v>0</v>
      </c>
      <c r="ZX26" s="338">
        <f>IF(ZX$19-'様式３（療養者名簿）（⑤の場合）'!$BD31+1&lt;=15,IF(ZX$19&gt;='様式３（療養者名簿）（⑤の場合）'!$BD31,IF(ZX$19&lt;='様式３（療養者名簿）（⑤の場合）'!$BE31,1,0),0),0)</f>
        <v>0</v>
      </c>
      <c r="ZY26" s="338">
        <f>IF(ZY$19-'様式３（療養者名簿）（⑤の場合）'!$BD31+1&lt;=15,IF(ZY$19&gt;='様式３（療養者名簿）（⑤の場合）'!$BD31,IF(ZY$19&lt;='様式３（療養者名簿）（⑤の場合）'!$BE31,1,0),0),0)</f>
        <v>0</v>
      </c>
      <c r="ZZ26" s="338">
        <f>IF(ZZ$19-'様式３（療養者名簿）（⑤の場合）'!$BD31+1&lt;=15,IF(ZZ$19&gt;='様式３（療養者名簿）（⑤の場合）'!$BD31,IF(ZZ$19&lt;='様式３（療養者名簿）（⑤の場合）'!$BE31,1,0),0),0)</f>
        <v>0</v>
      </c>
      <c r="AAA26" s="338">
        <f>IF(AAA$19-'様式３（療養者名簿）（⑤の場合）'!$BD31+1&lt;=15,IF(AAA$19&gt;='様式３（療養者名簿）（⑤の場合）'!$BD31,IF(AAA$19&lt;='様式３（療養者名簿）（⑤の場合）'!$BE31,1,0),0),0)</f>
        <v>0</v>
      </c>
      <c r="AAB26" s="338">
        <f>IF(AAB$19-'様式３（療養者名簿）（⑤の場合）'!$BD31+1&lt;=15,IF(AAB$19&gt;='様式３（療養者名簿）（⑤の場合）'!$BD31,IF(AAB$19&lt;='様式３（療養者名簿）（⑤の場合）'!$BE31,1,0),0),0)</f>
        <v>0</v>
      </c>
      <c r="AAC26" s="338">
        <f>IF(AAC$19-'様式３（療養者名簿）（⑤の場合）'!$BD31+1&lt;=15,IF(AAC$19&gt;='様式３（療養者名簿）（⑤の場合）'!$BD31,IF(AAC$19&lt;='様式３（療養者名簿）（⑤の場合）'!$BE31,1,0),0),0)</f>
        <v>0</v>
      </c>
      <c r="AAD26" s="338">
        <f>IF(AAD$19-'様式３（療養者名簿）（⑤の場合）'!$BD31+1&lt;=15,IF(AAD$19&gt;='様式３（療養者名簿）（⑤の場合）'!$BD31,IF(AAD$19&lt;='様式３（療養者名簿）（⑤の場合）'!$BE31,1,0),0),0)</f>
        <v>0</v>
      </c>
      <c r="AAE26" s="338">
        <f>IF(AAE$19-'様式３（療養者名簿）（⑤の場合）'!$BD31+1&lt;=15,IF(AAE$19&gt;='様式３（療養者名簿）（⑤の場合）'!$BD31,IF(AAE$19&lt;='様式３（療養者名簿）（⑤の場合）'!$BE31,1,0),0),0)</f>
        <v>0</v>
      </c>
      <c r="AAF26" s="338">
        <f>IF(AAF$19-'様式３（療養者名簿）（⑤の場合）'!$BD31+1&lt;=15,IF(AAF$19&gt;='様式３（療養者名簿）（⑤の場合）'!$BD31,IF(AAF$19&lt;='様式３（療養者名簿）（⑤の場合）'!$BE31,1,0),0),0)</f>
        <v>0</v>
      </c>
      <c r="AAG26" s="338">
        <f>IF(AAG$19-'様式３（療養者名簿）（⑤の場合）'!$BD31+1&lt;=15,IF(AAG$19&gt;='様式３（療養者名簿）（⑤の場合）'!$BD31,IF(AAG$19&lt;='様式３（療養者名簿）（⑤の場合）'!$BE31,1,0),0),0)</f>
        <v>0</v>
      </c>
      <c r="AAH26" s="338">
        <f>IF(AAH$19-'様式３（療養者名簿）（⑤の場合）'!$BD31+1&lt;=15,IF(AAH$19&gt;='様式３（療養者名簿）（⑤の場合）'!$BD31,IF(AAH$19&lt;='様式３（療養者名簿）（⑤の場合）'!$BE31,1,0),0),0)</f>
        <v>0</v>
      </c>
      <c r="AAI26" s="338">
        <f>IF(AAI$19-'様式３（療養者名簿）（⑤の場合）'!$BD31+1&lt;=15,IF(AAI$19&gt;='様式３（療養者名簿）（⑤の場合）'!$BD31,IF(AAI$19&lt;='様式３（療養者名簿）（⑤の場合）'!$BE31,1,0),0),0)</f>
        <v>0</v>
      </c>
      <c r="AAJ26" s="338">
        <f>IF(AAJ$19-'様式３（療養者名簿）（⑤の場合）'!$BD31+1&lt;=15,IF(AAJ$19&gt;='様式３（療養者名簿）（⑤の場合）'!$BD31,IF(AAJ$19&lt;='様式３（療養者名簿）（⑤の場合）'!$BE31,1,0),0),0)</f>
        <v>0</v>
      </c>
      <c r="AAK26" s="338">
        <f>IF(AAK$19-'様式３（療養者名簿）（⑤の場合）'!$BD31+1&lt;=15,IF(AAK$19&gt;='様式３（療養者名簿）（⑤の場合）'!$BD31,IF(AAK$19&lt;='様式３（療養者名簿）（⑤の場合）'!$BE31,1,0),0),0)</f>
        <v>0</v>
      </c>
      <c r="AAL26" s="338">
        <f>IF(AAL$19-'様式３（療養者名簿）（⑤の場合）'!$BD31+1&lt;=15,IF(AAL$19&gt;='様式３（療養者名簿）（⑤の場合）'!$BD31,IF(AAL$19&lt;='様式３（療養者名簿）（⑤の場合）'!$BE31,1,0),0),0)</f>
        <v>0</v>
      </c>
      <c r="AAM26" s="338">
        <f>IF(AAM$19-'様式３（療養者名簿）（⑤の場合）'!$BD31+1&lt;=15,IF(AAM$19&gt;='様式３（療養者名簿）（⑤の場合）'!$BD31,IF(AAM$19&lt;='様式３（療養者名簿）（⑤の場合）'!$BE31,1,0),0),0)</f>
        <v>0</v>
      </c>
      <c r="AAN26" s="338">
        <f>IF(AAN$19-'様式３（療養者名簿）（⑤の場合）'!$BD31+1&lt;=15,IF(AAN$19&gt;='様式３（療養者名簿）（⑤の場合）'!$BD31,IF(AAN$19&lt;='様式３（療養者名簿）（⑤の場合）'!$BE31,1,0),0),0)</f>
        <v>0</v>
      </c>
      <c r="AAO26" s="338">
        <f>IF(AAO$19-'様式３（療養者名簿）（⑤の場合）'!$BD31+1&lt;=15,IF(AAO$19&gt;='様式３（療養者名簿）（⑤の場合）'!$BD31,IF(AAO$19&lt;='様式３（療養者名簿）（⑤の場合）'!$BE31,1,0),0),0)</f>
        <v>0</v>
      </c>
      <c r="AAP26" s="338">
        <f>IF(AAP$19-'様式３（療養者名簿）（⑤の場合）'!$BD31+1&lt;=15,IF(AAP$19&gt;='様式３（療養者名簿）（⑤の場合）'!$BD31,IF(AAP$19&lt;='様式３（療養者名簿）（⑤の場合）'!$BE31,1,0),0),0)</f>
        <v>0</v>
      </c>
      <c r="AAQ26" s="338">
        <f>IF(AAQ$19-'様式３（療養者名簿）（⑤の場合）'!$BD31+1&lt;=15,IF(AAQ$19&gt;='様式３（療養者名簿）（⑤の場合）'!$BD31,IF(AAQ$19&lt;='様式３（療養者名簿）（⑤の場合）'!$BE31,1,0),0),0)</f>
        <v>0</v>
      </c>
      <c r="AAR26" s="338">
        <f>IF(AAR$19-'様式３（療養者名簿）（⑤の場合）'!$BD31+1&lt;=15,IF(AAR$19&gt;='様式３（療養者名簿）（⑤の場合）'!$BD31,IF(AAR$19&lt;='様式３（療養者名簿）（⑤の場合）'!$BE31,1,0),0),0)</f>
        <v>0</v>
      </c>
      <c r="AAS26" s="338">
        <f>IF(AAS$19-'様式３（療養者名簿）（⑤の場合）'!$BD31+1&lt;=15,IF(AAS$19&gt;='様式３（療養者名簿）（⑤の場合）'!$BD31,IF(AAS$19&lt;='様式３（療養者名簿）（⑤の場合）'!$BE31,1,0),0),0)</f>
        <v>0</v>
      </c>
      <c r="AAT26" s="338">
        <f>IF(AAT$19-'様式３（療養者名簿）（⑤の場合）'!$BD31+1&lt;=15,IF(AAT$19&gt;='様式３（療養者名簿）（⑤の場合）'!$BD31,IF(AAT$19&lt;='様式３（療養者名簿）（⑤の場合）'!$BE31,1,0),0),0)</f>
        <v>0</v>
      </c>
      <c r="AAU26" s="338">
        <f>IF(AAU$19-'様式３（療養者名簿）（⑤の場合）'!$BD31+1&lt;=15,IF(AAU$19&gt;='様式３（療養者名簿）（⑤の場合）'!$BD31,IF(AAU$19&lt;='様式３（療養者名簿）（⑤の場合）'!$BE31,1,0),0),0)</f>
        <v>0</v>
      </c>
      <c r="AAV26" s="338">
        <f>IF(AAV$19-'様式３（療養者名簿）（⑤の場合）'!$BD31+1&lt;=15,IF(AAV$19&gt;='様式３（療養者名簿）（⑤の場合）'!$BD31,IF(AAV$19&lt;='様式３（療養者名簿）（⑤の場合）'!$BE31,1,0),0),0)</f>
        <v>0</v>
      </c>
      <c r="AAW26" s="338">
        <f>IF(AAW$19-'様式３（療養者名簿）（⑤の場合）'!$BD31+1&lt;=15,IF(AAW$19&gt;='様式３（療養者名簿）（⑤の場合）'!$BD31,IF(AAW$19&lt;='様式３（療養者名簿）（⑤の場合）'!$BE31,1,0),0),0)</f>
        <v>0</v>
      </c>
      <c r="AAX26" s="338">
        <f>IF(AAX$19-'様式３（療養者名簿）（⑤の場合）'!$BD31+1&lt;=15,IF(AAX$19&gt;='様式３（療養者名簿）（⑤の場合）'!$BD31,IF(AAX$19&lt;='様式３（療養者名簿）（⑤の場合）'!$BE31,1,0),0),0)</f>
        <v>0</v>
      </c>
      <c r="AAY26" s="338">
        <f>IF(AAY$19-'様式３（療養者名簿）（⑤の場合）'!$BD31+1&lt;=15,IF(AAY$19&gt;='様式３（療養者名簿）（⑤の場合）'!$BD31,IF(AAY$19&lt;='様式３（療養者名簿）（⑤の場合）'!$BE31,1,0),0),0)</f>
        <v>0</v>
      </c>
      <c r="AAZ26" s="338">
        <f>IF(AAZ$19-'様式３（療養者名簿）（⑤の場合）'!$BD31+1&lt;=15,IF(AAZ$19&gt;='様式３（療養者名簿）（⑤の場合）'!$BD31,IF(AAZ$19&lt;='様式３（療養者名簿）（⑤の場合）'!$BE31,1,0),0),0)</f>
        <v>0</v>
      </c>
      <c r="ABA26" s="338">
        <f>IF(ABA$19-'様式３（療養者名簿）（⑤の場合）'!$BD31+1&lt;=15,IF(ABA$19&gt;='様式３（療養者名簿）（⑤の場合）'!$BD31,IF(ABA$19&lt;='様式３（療養者名簿）（⑤の場合）'!$BE31,1,0),0),0)</f>
        <v>0</v>
      </c>
      <c r="ABB26" s="338">
        <f>IF(ABB$19-'様式３（療養者名簿）（⑤の場合）'!$BD31+1&lt;=15,IF(ABB$19&gt;='様式３（療養者名簿）（⑤の場合）'!$BD31,IF(ABB$19&lt;='様式３（療養者名簿）（⑤の場合）'!$BE31,1,0),0),0)</f>
        <v>0</v>
      </c>
      <c r="ABC26" s="338">
        <f>IF(ABC$19-'様式３（療養者名簿）（⑤の場合）'!$BD31+1&lt;=15,IF(ABC$19&gt;='様式３（療養者名簿）（⑤の場合）'!$BD31,IF(ABC$19&lt;='様式３（療養者名簿）（⑤の場合）'!$BE31,1,0),0),0)</f>
        <v>0</v>
      </c>
      <c r="ABD26" s="338">
        <f>IF(ABD$19-'様式３（療養者名簿）（⑤の場合）'!$BD31+1&lt;=15,IF(ABD$19&gt;='様式３（療養者名簿）（⑤の場合）'!$BD31,IF(ABD$19&lt;='様式３（療養者名簿）（⑤の場合）'!$BE31,1,0),0),0)</f>
        <v>0</v>
      </c>
    </row>
    <row r="27" spans="1:732" ht="42" customHeight="1">
      <c r="A27" s="227">
        <f>'様式３（療養者名簿）（⑤の場合）'!C32</f>
        <v>0</v>
      </c>
      <c r="B27" s="332">
        <f>IF(B$19-'様式３（療養者名簿）（⑤の場合）'!$BD32+1&lt;=15,IF(B$19&gt;='様式３（療養者名簿）（⑤の場合）'!$BD32,IF(B$19&lt;='様式３（療養者名簿）（⑤の場合）'!$BE32,1,0),0),0)</f>
        <v>0</v>
      </c>
      <c r="C27" s="332">
        <f>IF(C$19-'様式３（療養者名簿）（⑤の場合）'!$BD32+1&lt;=15,IF(C$19&gt;='様式３（療養者名簿）（⑤の場合）'!$BD32,IF(C$19&lt;='様式３（療養者名簿）（⑤の場合）'!$BE32,1,0),0),0)</f>
        <v>0</v>
      </c>
      <c r="D27" s="332">
        <f>IF(D$19-'様式３（療養者名簿）（⑤の場合）'!$BD32+1&lt;=15,IF(D$19&gt;='様式３（療養者名簿）（⑤の場合）'!$BD32,IF(D$19&lt;='様式３（療養者名簿）（⑤の場合）'!$BE32,1,0),0),0)</f>
        <v>0</v>
      </c>
      <c r="E27" s="332">
        <f>IF(E$19-'様式３（療養者名簿）（⑤の場合）'!$BD32+1&lt;=15,IF(E$19&gt;='様式３（療養者名簿）（⑤の場合）'!$BD32,IF(E$19&lt;='様式３（療養者名簿）（⑤の場合）'!$BE32,1,0),0),0)</f>
        <v>0</v>
      </c>
      <c r="F27" s="332">
        <f>IF(F$19-'様式３（療養者名簿）（⑤の場合）'!$BD32+1&lt;=15,IF(F$19&gt;='様式３（療養者名簿）（⑤の場合）'!$BD32,IF(F$19&lt;='様式３（療養者名簿）（⑤の場合）'!$BE32,1,0),0),0)</f>
        <v>0</v>
      </c>
      <c r="G27" s="332">
        <f>IF(G$19-'様式３（療養者名簿）（⑤の場合）'!$BD32+1&lt;=15,IF(G$19&gt;='様式３（療養者名簿）（⑤の場合）'!$BD32,IF(G$19&lt;='様式３（療養者名簿）（⑤の場合）'!$BE32,1,0),0),0)</f>
        <v>0</v>
      </c>
      <c r="H27" s="332">
        <f>IF(H$19-'様式３（療養者名簿）（⑤の場合）'!$BD32+1&lt;=15,IF(H$19&gt;='様式３（療養者名簿）（⑤の場合）'!$BD32,IF(H$19&lt;='様式３（療養者名簿）（⑤の場合）'!$BE32,1,0),0),0)</f>
        <v>0</v>
      </c>
      <c r="I27" s="332">
        <f>IF(I$19-'様式３（療養者名簿）（⑤の場合）'!$BD32+1&lt;=15,IF(I$19&gt;='様式３（療養者名簿）（⑤の場合）'!$BD32,IF(I$19&lt;='様式３（療養者名簿）（⑤の場合）'!$BE32,1,0),0),0)</f>
        <v>0</v>
      </c>
      <c r="J27" s="332">
        <f>IF(J$19-'様式３（療養者名簿）（⑤の場合）'!$BD32+1&lt;=15,IF(J$19&gt;='様式３（療養者名簿）（⑤の場合）'!$BD32,IF(J$19&lt;='様式３（療養者名簿）（⑤の場合）'!$BE32,1,0),0),0)</f>
        <v>0</v>
      </c>
      <c r="K27" s="332">
        <f>IF(K$19-'様式３（療養者名簿）（⑤の場合）'!$BD32+1&lt;=15,IF(K$19&gt;='様式３（療養者名簿）（⑤の場合）'!$BD32,IF(K$19&lt;='様式３（療養者名簿）（⑤の場合）'!$BE32,1,0),0),0)</f>
        <v>0</v>
      </c>
      <c r="L27" s="332">
        <f>IF(L$19-'様式３（療養者名簿）（⑤の場合）'!$BD32+1&lt;=15,IF(L$19&gt;='様式３（療養者名簿）（⑤の場合）'!$BD32,IF(L$19&lt;='様式３（療養者名簿）（⑤の場合）'!$BE32,1,0),0),0)</f>
        <v>0</v>
      </c>
      <c r="M27" s="332">
        <f>IF(M$19-'様式３（療養者名簿）（⑤の場合）'!$BD32+1&lt;=15,IF(M$19&gt;='様式３（療養者名簿）（⑤の場合）'!$BD32,IF(M$19&lt;='様式３（療養者名簿）（⑤の場合）'!$BE32,1,0),0),0)</f>
        <v>0</v>
      </c>
      <c r="N27" s="332">
        <f>IF(N$19-'様式３（療養者名簿）（⑤の場合）'!$BD32+1&lt;=15,IF(N$19&gt;='様式３（療養者名簿）（⑤の場合）'!$BD32,IF(N$19&lt;='様式３（療養者名簿）（⑤の場合）'!$BE32,1,0),0),0)</f>
        <v>0</v>
      </c>
      <c r="O27" s="332">
        <f>IF(O$19-'様式３（療養者名簿）（⑤の場合）'!$BD32+1&lt;=15,IF(O$19&gt;='様式３（療養者名簿）（⑤の場合）'!$BD32,IF(O$19&lt;='様式３（療養者名簿）（⑤の場合）'!$BE32,1,0),0),0)</f>
        <v>0</v>
      </c>
      <c r="P27" s="332">
        <f>IF(P$19-'様式３（療養者名簿）（⑤の場合）'!$BD32+1&lt;=15,IF(P$19&gt;='様式３（療養者名簿）（⑤の場合）'!$BD32,IF(P$19&lt;='様式３（療養者名簿）（⑤の場合）'!$BE32,1,0),0),0)</f>
        <v>0</v>
      </c>
      <c r="Q27" s="332">
        <f>IF(Q$19-'様式３（療養者名簿）（⑤の場合）'!$BD32+1&lt;=15,IF(Q$19&gt;='様式３（療養者名簿）（⑤の場合）'!$BD32,IF(Q$19&lt;='様式３（療養者名簿）（⑤の場合）'!$BE32,1,0),0),0)</f>
        <v>0</v>
      </c>
      <c r="R27" s="332">
        <f>IF(R$19-'様式３（療養者名簿）（⑤の場合）'!$BD32+1&lt;=15,IF(R$19&gt;='様式３（療養者名簿）（⑤の場合）'!$BD32,IF(R$19&lt;='様式３（療養者名簿）（⑤の場合）'!$BE32,1,0),0),0)</f>
        <v>0</v>
      </c>
      <c r="S27" s="332">
        <f>IF(S$19-'様式３（療養者名簿）（⑤の場合）'!$BD32+1&lt;=15,IF(S$19&gt;='様式３（療養者名簿）（⑤の場合）'!$BD32,IF(S$19&lt;='様式３（療養者名簿）（⑤の場合）'!$BE32,1,0),0),0)</f>
        <v>0</v>
      </c>
      <c r="T27" s="332">
        <f>IF(T$19-'様式３（療養者名簿）（⑤の場合）'!$BD32+1&lt;=15,IF(T$19&gt;='様式３（療養者名簿）（⑤の場合）'!$BD32,IF(T$19&lt;='様式３（療養者名簿）（⑤の場合）'!$BE32,1,0),0),0)</f>
        <v>0</v>
      </c>
      <c r="U27" s="332">
        <f>IF(U$19-'様式３（療養者名簿）（⑤の場合）'!$BD32+1&lt;=15,IF(U$19&gt;='様式３（療養者名簿）（⑤の場合）'!$BD32,IF(U$19&lt;='様式３（療養者名簿）（⑤の場合）'!$BE32,1,0),0),0)</f>
        <v>0</v>
      </c>
      <c r="V27" s="332">
        <f>IF(V$19-'様式３（療養者名簿）（⑤の場合）'!$BD32+1&lt;=15,IF(V$19&gt;='様式３（療養者名簿）（⑤の場合）'!$BD32,IF(V$19&lt;='様式３（療養者名簿）（⑤の場合）'!$BE32,1,0),0),0)</f>
        <v>0</v>
      </c>
      <c r="W27" s="332">
        <f>IF(W$19-'様式３（療養者名簿）（⑤の場合）'!$BD32+1&lt;=15,IF(W$19&gt;='様式３（療養者名簿）（⑤の場合）'!$BD32,IF(W$19&lt;='様式３（療養者名簿）（⑤の場合）'!$BE32,1,0),0),0)</f>
        <v>0</v>
      </c>
      <c r="X27" s="332">
        <f>IF(X$19-'様式３（療養者名簿）（⑤の場合）'!$BD32+1&lt;=15,IF(X$19&gt;='様式３（療養者名簿）（⑤の場合）'!$BD32,IF(X$19&lt;='様式３（療養者名簿）（⑤の場合）'!$BE32,1,0),0),0)</f>
        <v>0</v>
      </c>
      <c r="Y27" s="332">
        <f>IF(Y$19-'様式３（療養者名簿）（⑤の場合）'!$BD32+1&lt;=15,IF(Y$19&gt;='様式３（療養者名簿）（⑤の場合）'!$BD32,IF(Y$19&lt;='様式３（療養者名簿）（⑤の場合）'!$BE32,1,0),0),0)</f>
        <v>0</v>
      </c>
      <c r="Z27" s="332">
        <f>IF(Z$19-'様式３（療養者名簿）（⑤の場合）'!$BD32+1&lt;=15,IF(Z$19&gt;='様式３（療養者名簿）（⑤の場合）'!$BD32,IF(Z$19&lt;='様式３（療養者名簿）（⑤の場合）'!$BE32,1,0),0),0)</f>
        <v>0</v>
      </c>
      <c r="AA27" s="332">
        <f>IF(AA$19-'様式３（療養者名簿）（⑤の場合）'!$BD32+1&lt;=15,IF(AA$19&gt;='様式３（療養者名簿）（⑤の場合）'!$BD32,IF(AA$19&lt;='様式３（療養者名簿）（⑤の場合）'!$BE32,1,0),0),0)</f>
        <v>0</v>
      </c>
      <c r="AB27" s="332">
        <f>IF(AB$19-'様式３（療養者名簿）（⑤の場合）'!$BD32+1&lt;=15,IF(AB$19&gt;='様式３（療養者名簿）（⑤の場合）'!$BD32,IF(AB$19&lt;='様式３（療養者名簿）（⑤の場合）'!$BE32,1,0),0),0)</f>
        <v>0</v>
      </c>
      <c r="AC27" s="332">
        <f>IF(AC$19-'様式３（療養者名簿）（⑤の場合）'!$BD32+1&lt;=15,IF(AC$19&gt;='様式３（療養者名簿）（⑤の場合）'!$BD32,IF(AC$19&lt;='様式３（療養者名簿）（⑤の場合）'!$BE32,1,0),0),0)</f>
        <v>0</v>
      </c>
      <c r="AD27" s="332">
        <f>IF(AD$19-'様式３（療養者名簿）（⑤の場合）'!$BD32+1&lt;=15,IF(AD$19&gt;='様式３（療養者名簿）（⑤の場合）'!$BD32,IF(AD$19&lt;='様式３（療養者名簿）（⑤の場合）'!$BE32,1,0),0),0)</f>
        <v>0</v>
      </c>
      <c r="AE27" s="332">
        <f>IF(AE$19-'様式３（療養者名簿）（⑤の場合）'!$BD32+1&lt;=15,IF(AE$19&gt;='様式３（療養者名簿）（⑤の場合）'!$BD32,IF(AE$19&lt;='様式３（療養者名簿）（⑤の場合）'!$BE32,1,0),0),0)</f>
        <v>0</v>
      </c>
      <c r="AF27" s="332">
        <f>IF(AF$19-'様式３（療養者名簿）（⑤の場合）'!$BD32+1&lt;=15,IF(AF$19&gt;='様式３（療養者名簿）（⑤の場合）'!$BD32,IF(AF$19&lt;='様式３（療養者名簿）（⑤の場合）'!$BE32,1,0),0),0)</f>
        <v>0</v>
      </c>
      <c r="AG27" s="332">
        <f>IF(AG$19-'様式３（療養者名簿）（⑤の場合）'!$BD32+1&lt;=15,IF(AG$19&gt;='様式３（療養者名簿）（⑤の場合）'!$BD32,IF(AG$19&lt;='様式３（療養者名簿）（⑤の場合）'!$BE32,1,0),0),0)</f>
        <v>0</v>
      </c>
      <c r="AH27" s="332">
        <f>IF(AH$19-'様式３（療養者名簿）（⑤の場合）'!$BD32+1&lt;=15,IF(AH$19&gt;='様式３（療養者名簿）（⑤の場合）'!$BD32,IF(AH$19&lt;='様式３（療養者名簿）（⑤の場合）'!$BE32,1,0),0),0)</f>
        <v>0</v>
      </c>
      <c r="AI27" s="332">
        <f>IF(AI$19-'様式３（療養者名簿）（⑤の場合）'!$BD32+1&lt;=15,IF(AI$19&gt;='様式３（療養者名簿）（⑤の場合）'!$BD32,IF(AI$19&lt;='様式３（療養者名簿）（⑤の場合）'!$BE32,1,0),0),0)</f>
        <v>0</v>
      </c>
      <c r="AJ27" s="332">
        <f>IF(AJ$19-'様式３（療養者名簿）（⑤の場合）'!$BD32+1&lt;=15,IF(AJ$19&gt;='様式３（療養者名簿）（⑤の場合）'!$BD32,IF(AJ$19&lt;='様式３（療養者名簿）（⑤の場合）'!$BE32,1,0),0),0)</f>
        <v>0</v>
      </c>
      <c r="AK27" s="332">
        <f>IF(AK$19-'様式３（療養者名簿）（⑤の場合）'!$BD32+1&lt;=15,IF(AK$19&gt;='様式３（療養者名簿）（⑤の場合）'!$BD32,IF(AK$19&lt;='様式３（療養者名簿）（⑤の場合）'!$BE32,1,0),0),0)</f>
        <v>0</v>
      </c>
      <c r="AL27" s="332">
        <f>IF(AL$19-'様式３（療養者名簿）（⑤の場合）'!$BD32+1&lt;=15,IF(AL$19&gt;='様式３（療養者名簿）（⑤の場合）'!$BD32,IF(AL$19&lt;='様式３（療養者名簿）（⑤の場合）'!$BE32,1,0),0),0)</f>
        <v>0</v>
      </c>
      <c r="AM27" s="332">
        <f>IF(AM$19-'様式３（療養者名簿）（⑤の場合）'!$BD32+1&lt;=15,IF(AM$19&gt;='様式３（療養者名簿）（⑤の場合）'!$BD32,IF(AM$19&lt;='様式３（療養者名簿）（⑤の場合）'!$BE32,1,0),0),0)</f>
        <v>0</v>
      </c>
      <c r="AN27" s="332">
        <f>IF(AN$19-'様式３（療養者名簿）（⑤の場合）'!$BD32+1&lt;=15,IF(AN$19&gt;='様式３（療養者名簿）（⑤の場合）'!$BD32,IF(AN$19&lt;='様式３（療養者名簿）（⑤の場合）'!$BE32,1,0),0),0)</f>
        <v>0</v>
      </c>
      <c r="AO27" s="332">
        <f>IF(AO$19-'様式３（療養者名簿）（⑤の場合）'!$BD32+1&lt;=15,IF(AO$19&gt;='様式３（療養者名簿）（⑤の場合）'!$BD32,IF(AO$19&lt;='様式３（療養者名簿）（⑤の場合）'!$BE32,1,0),0),0)</f>
        <v>0</v>
      </c>
      <c r="AP27" s="332">
        <f>IF(AP$19-'様式３（療養者名簿）（⑤の場合）'!$BD32+1&lt;=15,IF(AP$19&gt;='様式３（療養者名簿）（⑤の場合）'!$BD32,IF(AP$19&lt;='様式３（療養者名簿）（⑤の場合）'!$BE32,1,0),0),0)</f>
        <v>0</v>
      </c>
      <c r="AQ27" s="332">
        <f>IF(AQ$19-'様式３（療養者名簿）（⑤の場合）'!$BD32+1&lt;=15,IF(AQ$19&gt;='様式３（療養者名簿）（⑤の場合）'!$BD32,IF(AQ$19&lt;='様式３（療養者名簿）（⑤の場合）'!$BE32,1,0),0),0)</f>
        <v>0</v>
      </c>
      <c r="AR27" s="332">
        <f>IF(AR$19-'様式３（療養者名簿）（⑤の場合）'!$BD32+1&lt;=15,IF(AR$19&gt;='様式３（療養者名簿）（⑤の場合）'!$BD32,IF(AR$19&lt;='様式３（療養者名簿）（⑤の場合）'!$BE32,1,0),0),0)</f>
        <v>0</v>
      </c>
      <c r="AS27" s="332">
        <f>IF(AS$19-'様式３（療養者名簿）（⑤の場合）'!$BD32+1&lt;=15,IF(AS$19&gt;='様式３（療養者名簿）（⑤の場合）'!$BD32,IF(AS$19&lt;='様式３（療養者名簿）（⑤の場合）'!$BE32,1,0),0),0)</f>
        <v>0</v>
      </c>
      <c r="AT27" s="332">
        <f>IF(AT$19-'様式３（療養者名簿）（⑤の場合）'!$BD32+1&lt;=15,IF(AT$19&gt;='様式３（療養者名簿）（⑤の場合）'!$BD32,IF(AT$19&lt;='様式３（療養者名簿）（⑤の場合）'!$BE32,1,0),0),0)</f>
        <v>0</v>
      </c>
      <c r="AU27" s="332">
        <f>IF(AU$19-'様式３（療養者名簿）（⑤の場合）'!$BD32+1&lt;=15,IF(AU$19&gt;='様式３（療養者名簿）（⑤の場合）'!$BD32,IF(AU$19&lt;='様式３（療養者名簿）（⑤の場合）'!$BE32,1,0),0),0)</f>
        <v>0</v>
      </c>
      <c r="AV27" s="332">
        <f>IF(AV$19-'様式３（療養者名簿）（⑤の場合）'!$BD32+1&lt;=15,IF(AV$19&gt;='様式３（療養者名簿）（⑤の場合）'!$BD32,IF(AV$19&lt;='様式３（療養者名簿）（⑤の場合）'!$BE32,1,0),0),0)</f>
        <v>0</v>
      </c>
      <c r="AW27" s="332">
        <f>IF(AW$19-'様式３（療養者名簿）（⑤の場合）'!$BD32+1&lt;=15,IF(AW$19&gt;='様式３（療養者名簿）（⑤の場合）'!$BD32,IF(AW$19&lt;='様式３（療養者名簿）（⑤の場合）'!$BE32,1,0),0),0)</f>
        <v>0</v>
      </c>
      <c r="AX27" s="332">
        <f>IF(AX$19-'様式３（療養者名簿）（⑤の場合）'!$BD32+1&lt;=15,IF(AX$19&gt;='様式３（療養者名簿）（⑤の場合）'!$BD32,IF(AX$19&lt;='様式３（療養者名簿）（⑤の場合）'!$BE32,1,0),0),0)</f>
        <v>0</v>
      </c>
      <c r="AY27" s="332">
        <f>IF(AY$19-'様式３（療養者名簿）（⑤の場合）'!$BD32+1&lt;=15,IF(AY$19&gt;='様式３（療養者名簿）（⑤の場合）'!$BD32,IF(AY$19&lt;='様式３（療養者名簿）（⑤の場合）'!$BE32,1,0),0),0)</f>
        <v>0</v>
      </c>
      <c r="AZ27" s="332">
        <f>IF(AZ$19-'様式３（療養者名簿）（⑤の場合）'!$BD32+1&lt;=15,IF(AZ$19&gt;='様式３（療養者名簿）（⑤の場合）'!$BD32,IF(AZ$19&lt;='様式３（療養者名簿）（⑤の場合）'!$BE32,1,0),0),0)</f>
        <v>0</v>
      </c>
      <c r="BA27" s="332">
        <f>IF(BA$19-'様式３（療養者名簿）（⑤の場合）'!$BD32+1&lt;=15,IF(BA$19&gt;='様式３（療養者名簿）（⑤の場合）'!$BD32,IF(BA$19&lt;='様式３（療養者名簿）（⑤の場合）'!$BE32,1,0),0),0)</f>
        <v>0</v>
      </c>
      <c r="BB27" s="332">
        <f>IF(BB$19-'様式３（療養者名簿）（⑤の場合）'!$BD32+1&lt;=15,IF(BB$19&gt;='様式３（療養者名簿）（⑤の場合）'!$BD32,IF(BB$19&lt;='様式３（療養者名簿）（⑤の場合）'!$BE32,1,0),0),0)</f>
        <v>0</v>
      </c>
      <c r="BC27" s="332">
        <f>IF(BC$19-'様式３（療養者名簿）（⑤の場合）'!$BD32+1&lt;=15,IF(BC$19&gt;='様式３（療養者名簿）（⑤の場合）'!$BD32,IF(BC$19&lt;='様式３（療養者名簿）（⑤の場合）'!$BE32,1,0),0),0)</f>
        <v>0</v>
      </c>
      <c r="BD27" s="332">
        <f>IF(BD$19-'様式３（療養者名簿）（⑤の場合）'!$BD32+1&lt;=15,IF(BD$19&gt;='様式３（療養者名簿）（⑤の場合）'!$BD32,IF(BD$19&lt;='様式３（療養者名簿）（⑤の場合）'!$BE32,1,0),0),0)</f>
        <v>0</v>
      </c>
      <c r="BE27" s="332">
        <f>IF(BE$19-'様式３（療養者名簿）（⑤の場合）'!$BD32+1&lt;=15,IF(BE$19&gt;='様式３（療養者名簿）（⑤の場合）'!$BD32,IF(BE$19&lt;='様式３（療養者名簿）（⑤の場合）'!$BE32,1,0),0),0)</f>
        <v>0</v>
      </c>
      <c r="BF27" s="332">
        <f>IF(BF$19-'様式３（療養者名簿）（⑤の場合）'!$BD32+1&lt;=15,IF(BF$19&gt;='様式３（療養者名簿）（⑤の場合）'!$BD32,IF(BF$19&lt;='様式３（療養者名簿）（⑤の場合）'!$BE32,1,0),0),0)</f>
        <v>0</v>
      </c>
      <c r="BG27" s="332">
        <f>IF(BG$19-'様式３（療養者名簿）（⑤の場合）'!$BD32+1&lt;=15,IF(BG$19&gt;='様式３（療養者名簿）（⑤の場合）'!$BD32,IF(BG$19&lt;='様式３（療養者名簿）（⑤の場合）'!$BE32,1,0),0),0)</f>
        <v>0</v>
      </c>
      <c r="BH27" s="332">
        <f>IF(BH$19-'様式３（療養者名簿）（⑤の場合）'!$BD32+1&lt;=15,IF(BH$19&gt;='様式３（療養者名簿）（⑤の場合）'!$BD32,IF(BH$19&lt;='様式３（療養者名簿）（⑤の場合）'!$BE32,1,0),0),0)</f>
        <v>0</v>
      </c>
      <c r="BI27" s="332">
        <f>IF(BI$19-'様式３（療養者名簿）（⑤の場合）'!$BD32+1&lt;=15,IF(BI$19&gt;='様式３（療養者名簿）（⑤の場合）'!$BD32,IF(BI$19&lt;='様式３（療養者名簿）（⑤の場合）'!$BE32,1,0),0),0)</f>
        <v>0</v>
      </c>
      <c r="BJ27" s="332">
        <f>IF(BJ$19-'様式３（療養者名簿）（⑤の場合）'!$BD32+1&lt;=15,IF(BJ$19&gt;='様式３（療養者名簿）（⑤の場合）'!$BD32,IF(BJ$19&lt;='様式３（療養者名簿）（⑤の場合）'!$BE32,1,0),0),0)</f>
        <v>0</v>
      </c>
      <c r="BK27" s="332">
        <f>IF(BK$19-'様式３（療養者名簿）（⑤の場合）'!$BD32+1&lt;=15,IF(BK$19&gt;='様式３（療養者名簿）（⑤の場合）'!$BD32,IF(BK$19&lt;='様式３（療養者名簿）（⑤の場合）'!$BE32,1,0),0),0)</f>
        <v>0</v>
      </c>
      <c r="BL27" s="332">
        <f>IF(BL$19-'様式３（療養者名簿）（⑤の場合）'!$BD32+1&lt;=15,IF(BL$19&gt;='様式３（療養者名簿）（⑤の場合）'!$BD32,IF(BL$19&lt;='様式３（療養者名簿）（⑤の場合）'!$BE32,1,0),0),0)</f>
        <v>0</v>
      </c>
      <c r="BM27" s="332">
        <f>IF(BM$19-'様式３（療養者名簿）（⑤の場合）'!$BD32+1&lt;=15,IF(BM$19&gt;='様式３（療養者名簿）（⑤の場合）'!$BD32,IF(BM$19&lt;='様式３（療養者名簿）（⑤の場合）'!$BE32,1,0),0),0)</f>
        <v>0</v>
      </c>
      <c r="BN27" s="332">
        <f>IF(BN$19-'様式３（療養者名簿）（⑤の場合）'!$BD32+1&lt;=15,IF(BN$19&gt;='様式３（療養者名簿）（⑤の場合）'!$BD32,IF(BN$19&lt;='様式３（療養者名簿）（⑤の場合）'!$BE32,1,0),0),0)</f>
        <v>0</v>
      </c>
      <c r="BO27" s="332">
        <f>IF(BO$19-'様式３（療養者名簿）（⑤の場合）'!$BD32+1&lt;=15,IF(BO$19&gt;='様式３（療養者名簿）（⑤の場合）'!$BD32,IF(BO$19&lt;='様式３（療養者名簿）（⑤の場合）'!$BE32,1,0),0),0)</f>
        <v>0</v>
      </c>
      <c r="BP27" s="332">
        <f>IF(BP$19-'様式３（療養者名簿）（⑤の場合）'!$BD32+1&lt;=15,IF(BP$19&gt;='様式３（療養者名簿）（⑤の場合）'!$BD32,IF(BP$19&lt;='様式３（療養者名簿）（⑤の場合）'!$BE32,1,0),0),0)</f>
        <v>0</v>
      </c>
      <c r="BQ27" s="332">
        <f>IF(BQ$19-'様式３（療養者名簿）（⑤の場合）'!$BD32+1&lt;=15,IF(BQ$19&gt;='様式３（療養者名簿）（⑤の場合）'!$BD32,IF(BQ$19&lt;='様式３（療養者名簿）（⑤の場合）'!$BE32,1,0),0),0)</f>
        <v>0</v>
      </c>
      <c r="BR27" s="332">
        <f>IF(BR$19-'様式３（療養者名簿）（⑤の場合）'!$BD32+1&lt;=15,IF(BR$19&gt;='様式３（療養者名簿）（⑤の場合）'!$BD32,IF(BR$19&lt;='様式３（療養者名簿）（⑤の場合）'!$BE32,1,0),0),0)</f>
        <v>0</v>
      </c>
      <c r="BS27" s="332">
        <f>IF(BS$19-'様式３（療養者名簿）（⑤の場合）'!$BD32+1&lt;=15,IF(BS$19&gt;='様式３（療養者名簿）（⑤の場合）'!$BD32,IF(BS$19&lt;='様式３（療養者名簿）（⑤の場合）'!$BE32,1,0),0),0)</f>
        <v>0</v>
      </c>
      <c r="BT27" s="332">
        <f>IF(BT$19-'様式３（療養者名簿）（⑤の場合）'!$BD32+1&lt;=15,IF(BT$19&gt;='様式３（療養者名簿）（⑤の場合）'!$BD32,IF(BT$19&lt;='様式３（療養者名簿）（⑤の場合）'!$BE32,1,0),0),0)</f>
        <v>0</v>
      </c>
      <c r="BU27" s="332">
        <f>IF(BU$19-'様式３（療養者名簿）（⑤の場合）'!$BD32+1&lt;=15,IF(BU$19&gt;='様式３（療養者名簿）（⑤の場合）'!$BD32,IF(BU$19&lt;='様式３（療養者名簿）（⑤の場合）'!$BE32,1,0),0),0)</f>
        <v>0</v>
      </c>
      <c r="BV27" s="332">
        <f>IF(BV$19-'様式３（療養者名簿）（⑤の場合）'!$BD32+1&lt;=15,IF(BV$19&gt;='様式３（療養者名簿）（⑤の場合）'!$BD32,IF(BV$19&lt;='様式３（療養者名簿）（⑤の場合）'!$BE32,1,0),0),0)</f>
        <v>0</v>
      </c>
      <c r="BW27" s="332">
        <f>IF(BW$19-'様式３（療養者名簿）（⑤の場合）'!$BD32+1&lt;=15,IF(BW$19&gt;='様式３（療養者名簿）（⑤の場合）'!$BD32,IF(BW$19&lt;='様式３（療養者名簿）（⑤の場合）'!$BE32,1,0),0),0)</f>
        <v>0</v>
      </c>
      <c r="BX27" s="332">
        <f>IF(BX$19-'様式３（療養者名簿）（⑤の場合）'!$BD32+1&lt;=15,IF(BX$19&gt;='様式３（療養者名簿）（⑤の場合）'!$BD32,IF(BX$19&lt;='様式３（療養者名簿）（⑤の場合）'!$BE32,1,0),0),0)</f>
        <v>0</v>
      </c>
      <c r="BY27" s="332">
        <f>IF(BY$19-'様式３（療養者名簿）（⑤の場合）'!$BD32+1&lt;=15,IF(BY$19&gt;='様式３（療養者名簿）（⑤の場合）'!$BD32,IF(BY$19&lt;='様式３（療養者名簿）（⑤の場合）'!$BE32,1,0),0),0)</f>
        <v>0</v>
      </c>
      <c r="BZ27" s="332">
        <f>IF(BZ$19-'様式３（療養者名簿）（⑤の場合）'!$BD32+1&lt;=15,IF(BZ$19&gt;='様式３（療養者名簿）（⑤の場合）'!$BD32,IF(BZ$19&lt;='様式３（療養者名簿）（⑤の場合）'!$BE32,1,0),0),0)</f>
        <v>0</v>
      </c>
      <c r="CA27" s="332">
        <f>IF(CA$19-'様式３（療養者名簿）（⑤の場合）'!$BD32+1&lt;=15,IF(CA$19&gt;='様式３（療養者名簿）（⑤の場合）'!$BD32,IF(CA$19&lt;='様式３（療養者名簿）（⑤の場合）'!$BE32,1,0),0),0)</f>
        <v>0</v>
      </c>
      <c r="CB27" s="332">
        <f>IF(CB$19-'様式３（療養者名簿）（⑤の場合）'!$BD32+1&lt;=15,IF(CB$19&gt;='様式３（療養者名簿）（⑤の場合）'!$BD32,IF(CB$19&lt;='様式３（療養者名簿）（⑤の場合）'!$BE32,1,0),0),0)</f>
        <v>0</v>
      </c>
      <c r="CC27" s="332">
        <f>IF(CC$19-'様式３（療養者名簿）（⑤の場合）'!$BD32+1&lt;=15,IF(CC$19&gt;='様式３（療養者名簿）（⑤の場合）'!$BD32,IF(CC$19&lt;='様式３（療養者名簿）（⑤の場合）'!$BE32,1,0),0),0)</f>
        <v>0</v>
      </c>
      <c r="CD27" s="332">
        <f>IF(CD$19-'様式３（療養者名簿）（⑤の場合）'!$BD32+1&lt;=15,IF(CD$19&gt;='様式３（療養者名簿）（⑤の場合）'!$BD32,IF(CD$19&lt;='様式３（療養者名簿）（⑤の場合）'!$BE32,1,0),0),0)</f>
        <v>0</v>
      </c>
      <c r="CE27" s="332">
        <f>IF(CE$19-'様式３（療養者名簿）（⑤の場合）'!$BD32+1&lt;=15,IF(CE$19&gt;='様式３（療養者名簿）（⑤の場合）'!$BD32,IF(CE$19&lt;='様式３（療養者名簿）（⑤の場合）'!$BE32,1,0),0),0)</f>
        <v>0</v>
      </c>
      <c r="CF27" s="332">
        <f>IF(CF$19-'様式３（療養者名簿）（⑤の場合）'!$BD32+1&lt;=15,IF(CF$19&gt;='様式３（療養者名簿）（⑤の場合）'!$BD32,IF(CF$19&lt;='様式３（療養者名簿）（⑤の場合）'!$BE32,1,0),0),0)</f>
        <v>0</v>
      </c>
      <c r="CG27" s="332">
        <f>IF(CG$19-'様式３（療養者名簿）（⑤の場合）'!$BD32+1&lt;=15,IF(CG$19&gt;='様式３（療養者名簿）（⑤の場合）'!$BD32,IF(CG$19&lt;='様式３（療養者名簿）（⑤の場合）'!$BE32,1,0),0),0)</f>
        <v>0</v>
      </c>
      <c r="CH27" s="332">
        <f>IF(CH$19-'様式３（療養者名簿）（⑤の場合）'!$BD32+1&lt;=15,IF(CH$19&gt;='様式３（療養者名簿）（⑤の場合）'!$BD32,IF(CH$19&lt;='様式３（療養者名簿）（⑤の場合）'!$BE32,1,0),0),0)</f>
        <v>0</v>
      </c>
      <c r="CI27" s="332">
        <f>IF(CI$19-'様式３（療養者名簿）（⑤の場合）'!$BD32+1&lt;=15,IF(CI$19&gt;='様式３（療養者名簿）（⑤の場合）'!$BD32,IF(CI$19&lt;='様式３（療養者名簿）（⑤の場合）'!$BE32,1,0),0),0)</f>
        <v>0</v>
      </c>
      <c r="CJ27" s="332">
        <f>IF(CJ$19-'様式３（療養者名簿）（⑤の場合）'!$BD32+1&lt;=15,IF(CJ$19&gt;='様式３（療養者名簿）（⑤の場合）'!$BD32,IF(CJ$19&lt;='様式３（療養者名簿）（⑤の場合）'!$BE32,1,0),0),0)</f>
        <v>0</v>
      </c>
      <c r="CK27" s="332">
        <f>IF(CK$19-'様式３（療養者名簿）（⑤の場合）'!$BD32+1&lt;=15,IF(CK$19&gt;='様式３（療養者名簿）（⑤の場合）'!$BD32,IF(CK$19&lt;='様式３（療養者名簿）（⑤の場合）'!$BE32,1,0),0),0)</f>
        <v>0</v>
      </c>
      <c r="CL27" s="332">
        <f>IF(CL$19-'様式３（療養者名簿）（⑤の場合）'!$BD32+1&lt;=15,IF(CL$19&gt;='様式３（療養者名簿）（⑤の場合）'!$BD32,IF(CL$19&lt;='様式３（療養者名簿）（⑤の場合）'!$BE32,1,0),0),0)</f>
        <v>0</v>
      </c>
      <c r="CM27" s="332">
        <f>IF(CM$19-'様式３（療養者名簿）（⑤の場合）'!$BD32+1&lt;=15,IF(CM$19&gt;='様式３（療養者名簿）（⑤の場合）'!$BD32,IF(CM$19&lt;='様式３（療養者名簿）（⑤の場合）'!$BE32,1,0),0),0)</f>
        <v>0</v>
      </c>
      <c r="CN27" s="332">
        <f>IF(CN$19-'様式３（療養者名簿）（⑤の場合）'!$BD32+1&lt;=15,IF(CN$19&gt;='様式３（療養者名簿）（⑤の場合）'!$BD32,IF(CN$19&lt;='様式３（療養者名簿）（⑤の場合）'!$BE32,1,0),0),0)</f>
        <v>0</v>
      </c>
      <c r="CO27" s="332">
        <f>IF(CO$19-'様式３（療養者名簿）（⑤の場合）'!$BD32+1&lt;=15,IF(CO$19&gt;='様式３（療養者名簿）（⑤の場合）'!$BD32,IF(CO$19&lt;='様式３（療養者名簿）（⑤の場合）'!$BE32,1,0),0),0)</f>
        <v>0</v>
      </c>
      <c r="CP27" s="332">
        <f>IF(CP$19-'様式３（療養者名簿）（⑤の場合）'!$BD32+1&lt;=15,IF(CP$19&gt;='様式３（療養者名簿）（⑤の場合）'!$BD32,IF(CP$19&lt;='様式３（療養者名簿）（⑤の場合）'!$BE32,1,0),0),0)</f>
        <v>0</v>
      </c>
      <c r="CQ27" s="332">
        <f>IF(CQ$19-'様式３（療養者名簿）（⑤の場合）'!$BD32+1&lt;=15,IF(CQ$19&gt;='様式３（療養者名簿）（⑤の場合）'!$BD32,IF(CQ$19&lt;='様式３（療養者名簿）（⑤の場合）'!$BE32,1,0),0),0)</f>
        <v>0</v>
      </c>
      <c r="CR27" s="332">
        <f>IF(CR$19-'様式３（療養者名簿）（⑤の場合）'!$BD32+1&lt;=15,IF(CR$19&gt;='様式３（療養者名簿）（⑤の場合）'!$BD32,IF(CR$19&lt;='様式３（療養者名簿）（⑤の場合）'!$BE32,1,0),0),0)</f>
        <v>0</v>
      </c>
      <c r="CS27" s="332">
        <f>IF(CS$19-'様式３（療養者名簿）（⑤の場合）'!$BD32+1&lt;=15,IF(CS$19&gt;='様式３（療養者名簿）（⑤の場合）'!$BD32,IF(CS$19&lt;='様式３（療養者名簿）（⑤の場合）'!$BE32,1,0),0),0)</f>
        <v>0</v>
      </c>
      <c r="CT27" s="332">
        <f>IF(CT$19-'様式３（療養者名簿）（⑤の場合）'!$BD32+1&lt;=15,IF(CT$19&gt;='様式３（療養者名簿）（⑤の場合）'!$BD32,IF(CT$19&lt;='様式３（療養者名簿）（⑤の場合）'!$BE32,1,0),0),0)</f>
        <v>0</v>
      </c>
      <c r="CU27" s="332">
        <f>IF(CU$19-'様式３（療養者名簿）（⑤の場合）'!$BD32+1&lt;=15,IF(CU$19&gt;='様式３（療養者名簿）（⑤の場合）'!$BD32,IF(CU$19&lt;='様式３（療養者名簿）（⑤の場合）'!$BE32,1,0),0),0)</f>
        <v>0</v>
      </c>
      <c r="CV27" s="332">
        <f>IF(CV$19-'様式３（療養者名簿）（⑤の場合）'!$BD32+1&lt;=15,IF(CV$19&gt;='様式３（療養者名簿）（⑤の場合）'!$BD32,IF(CV$19&lt;='様式３（療養者名簿）（⑤の場合）'!$BE32,1,0),0),0)</f>
        <v>0</v>
      </c>
      <c r="CW27" s="332">
        <f>IF(CW$19-'様式３（療養者名簿）（⑤の場合）'!$BD32+1&lt;=15,IF(CW$19&gt;='様式３（療養者名簿）（⑤の場合）'!$BD32,IF(CW$19&lt;='様式３（療養者名簿）（⑤の場合）'!$BE32,1,0),0),0)</f>
        <v>0</v>
      </c>
      <c r="CX27" s="332">
        <f>IF(CX$19-'様式３（療養者名簿）（⑤の場合）'!$BD32+1&lt;=15,IF(CX$19&gt;='様式３（療養者名簿）（⑤の場合）'!$BD32,IF(CX$19&lt;='様式３（療養者名簿）（⑤の場合）'!$BE32,1,0),0),0)</f>
        <v>0</v>
      </c>
      <c r="CY27" s="332">
        <f>IF(CY$19-'様式３（療養者名簿）（⑤の場合）'!$BD32+1&lt;=15,IF(CY$19&gt;='様式３（療養者名簿）（⑤の場合）'!$BD32,IF(CY$19&lt;='様式３（療養者名簿）（⑤の場合）'!$BE32,1,0),0),0)</f>
        <v>0</v>
      </c>
      <c r="CZ27" s="332">
        <f>IF(CZ$19-'様式３（療養者名簿）（⑤の場合）'!$BD32+1&lt;=15,IF(CZ$19&gt;='様式３（療養者名簿）（⑤の場合）'!$BD32,IF(CZ$19&lt;='様式３（療養者名簿）（⑤の場合）'!$BE32,1,0),0),0)</f>
        <v>0</v>
      </c>
      <c r="DA27" s="332">
        <f>IF(DA$19-'様式３（療養者名簿）（⑤の場合）'!$BD32+1&lt;=15,IF(DA$19&gt;='様式３（療養者名簿）（⑤の場合）'!$BD32,IF(DA$19&lt;='様式３（療養者名簿）（⑤の場合）'!$BE32,1,0),0),0)</f>
        <v>0</v>
      </c>
      <c r="DB27" s="332">
        <f>IF(DB$19-'様式３（療養者名簿）（⑤の場合）'!$BD32+1&lt;=15,IF(DB$19&gt;='様式３（療養者名簿）（⑤の場合）'!$BD32,IF(DB$19&lt;='様式３（療養者名簿）（⑤の場合）'!$BE32,1,0),0),0)</f>
        <v>0</v>
      </c>
      <c r="DC27" s="332">
        <f>IF(DC$19-'様式３（療養者名簿）（⑤の場合）'!$BD32+1&lt;=15,IF(DC$19&gt;='様式３（療養者名簿）（⑤の場合）'!$BD32,IF(DC$19&lt;='様式３（療養者名簿）（⑤の場合）'!$BE32,1,0),0),0)</f>
        <v>0</v>
      </c>
      <c r="DD27" s="332">
        <f>IF(DD$19-'様式３（療養者名簿）（⑤の場合）'!$BD32+1&lt;=15,IF(DD$19&gt;='様式３（療養者名簿）（⑤の場合）'!$BD32,IF(DD$19&lt;='様式３（療養者名簿）（⑤の場合）'!$BE32,1,0),0),0)</f>
        <v>0</v>
      </c>
      <c r="DE27" s="332">
        <f>IF(DE$19-'様式３（療養者名簿）（⑤の場合）'!$BD32+1&lt;=15,IF(DE$19&gt;='様式３（療養者名簿）（⑤の場合）'!$BD32,IF(DE$19&lt;='様式３（療養者名簿）（⑤の場合）'!$BE32,1,0),0),0)</f>
        <v>0</v>
      </c>
      <c r="DF27" s="332">
        <f>IF(DF$19-'様式３（療養者名簿）（⑤の場合）'!$BD32+1&lt;=15,IF(DF$19&gt;='様式３（療養者名簿）（⑤の場合）'!$BD32,IF(DF$19&lt;='様式３（療養者名簿）（⑤の場合）'!$BE32,1,0),0),0)</f>
        <v>0</v>
      </c>
      <c r="DG27" s="332">
        <f>IF(DG$19-'様式３（療養者名簿）（⑤の場合）'!$BD32+1&lt;=15,IF(DG$19&gt;='様式３（療養者名簿）（⑤の場合）'!$BD32,IF(DG$19&lt;='様式３（療養者名簿）（⑤の場合）'!$BE32,1,0),0),0)</f>
        <v>0</v>
      </c>
      <c r="DH27" s="332">
        <f>IF(DH$19-'様式３（療養者名簿）（⑤の場合）'!$BD32+1&lt;=15,IF(DH$19&gt;='様式３（療養者名簿）（⑤の場合）'!$BD32,IF(DH$19&lt;='様式３（療養者名簿）（⑤の場合）'!$BE32,1,0),0),0)</f>
        <v>0</v>
      </c>
      <c r="DI27" s="332">
        <f>IF(DI$19-'様式３（療養者名簿）（⑤の場合）'!$BD32+1&lt;=15,IF(DI$19&gt;='様式３（療養者名簿）（⑤の場合）'!$BD32,IF(DI$19&lt;='様式３（療養者名簿）（⑤の場合）'!$BE32,1,0),0),0)</f>
        <v>0</v>
      </c>
      <c r="DJ27" s="332">
        <f>IF(DJ$19-'様式３（療養者名簿）（⑤の場合）'!$BD32+1&lt;=15,IF(DJ$19&gt;='様式３（療養者名簿）（⑤の場合）'!$BD32,IF(DJ$19&lt;='様式３（療養者名簿）（⑤の場合）'!$BE32,1,0),0),0)</f>
        <v>0</v>
      </c>
      <c r="DK27" s="332">
        <f>IF(DK$19-'様式３（療養者名簿）（⑤の場合）'!$BD32+1&lt;=15,IF(DK$19&gt;='様式３（療養者名簿）（⑤の場合）'!$BD32,IF(DK$19&lt;='様式３（療養者名簿）（⑤の場合）'!$BE32,1,0),0),0)</f>
        <v>0</v>
      </c>
      <c r="DL27" s="332">
        <f>IF(DL$19-'様式３（療養者名簿）（⑤の場合）'!$BD32+1&lt;=15,IF(DL$19&gt;='様式３（療養者名簿）（⑤の場合）'!$BD32,IF(DL$19&lt;='様式３（療養者名簿）（⑤の場合）'!$BE32,1,0),0),0)</f>
        <v>0</v>
      </c>
      <c r="DM27" s="332">
        <f>IF(DM$19-'様式３（療養者名簿）（⑤の場合）'!$BD32+1&lt;=15,IF(DM$19&gt;='様式３（療養者名簿）（⑤の場合）'!$BD32,IF(DM$19&lt;='様式３（療養者名簿）（⑤の場合）'!$BE32,1,0),0),0)</f>
        <v>0</v>
      </c>
      <c r="DN27" s="332">
        <f>IF(DN$19-'様式３（療養者名簿）（⑤の場合）'!$BD32+1&lt;=15,IF(DN$19&gt;='様式３（療養者名簿）（⑤の場合）'!$BD32,IF(DN$19&lt;='様式３（療養者名簿）（⑤の場合）'!$BE32,1,0),0),0)</f>
        <v>0</v>
      </c>
      <c r="DO27" s="332">
        <f>IF(DO$19-'様式３（療養者名簿）（⑤の場合）'!$BD32+1&lt;=15,IF(DO$19&gt;='様式３（療養者名簿）（⑤の場合）'!$BD32,IF(DO$19&lt;='様式３（療養者名簿）（⑤の場合）'!$BE32,1,0),0),0)</f>
        <v>0</v>
      </c>
      <c r="DP27" s="332">
        <f>IF(DP$19-'様式３（療養者名簿）（⑤の場合）'!$BD32+1&lt;=15,IF(DP$19&gt;='様式３（療養者名簿）（⑤の場合）'!$BD32,IF(DP$19&lt;='様式３（療養者名簿）（⑤の場合）'!$BE32,1,0),0),0)</f>
        <v>0</v>
      </c>
      <c r="DQ27" s="332">
        <f>IF(DQ$19-'様式３（療養者名簿）（⑤の場合）'!$BD32+1&lt;=15,IF(DQ$19&gt;='様式３（療養者名簿）（⑤の場合）'!$BD32,IF(DQ$19&lt;='様式３（療養者名簿）（⑤の場合）'!$BE32,1,0),0),0)</f>
        <v>0</v>
      </c>
      <c r="DR27" s="332">
        <f>IF(DR$19-'様式３（療養者名簿）（⑤の場合）'!$BD32+1&lt;=15,IF(DR$19&gt;='様式３（療養者名簿）（⑤の場合）'!$BD32,IF(DR$19&lt;='様式３（療養者名簿）（⑤の場合）'!$BE32,1,0),0),0)</f>
        <v>0</v>
      </c>
      <c r="DS27" s="332">
        <f>IF(DS$19-'様式３（療養者名簿）（⑤の場合）'!$BD32+1&lt;=15,IF(DS$19&gt;='様式３（療養者名簿）（⑤の場合）'!$BD32,IF(DS$19&lt;='様式３（療養者名簿）（⑤の場合）'!$BE32,1,0),0),0)</f>
        <v>0</v>
      </c>
      <c r="DT27" s="332">
        <f>IF(DT$19-'様式３（療養者名簿）（⑤の場合）'!$BD32+1&lt;=15,IF(DT$19&gt;='様式３（療養者名簿）（⑤の場合）'!$BD32,IF(DT$19&lt;='様式３（療養者名簿）（⑤の場合）'!$BE32,1,0),0),0)</f>
        <v>0</v>
      </c>
      <c r="DU27" s="332">
        <f>IF(DU$19-'様式３（療養者名簿）（⑤の場合）'!$BD32+1&lt;=15,IF(DU$19&gt;='様式３（療養者名簿）（⑤の場合）'!$BD32,IF(DU$19&lt;='様式３（療養者名簿）（⑤の場合）'!$BE32,1,0),0),0)</f>
        <v>0</v>
      </c>
      <c r="DV27" s="332">
        <f>IF(DV$19-'様式３（療養者名簿）（⑤の場合）'!$BD32+1&lt;=15,IF(DV$19&gt;='様式３（療養者名簿）（⑤の場合）'!$BD32,IF(DV$19&lt;='様式３（療養者名簿）（⑤の場合）'!$BE32,1,0),0),0)</f>
        <v>0</v>
      </c>
      <c r="DW27" s="332">
        <f>IF(DW$19-'様式３（療養者名簿）（⑤の場合）'!$BD32+1&lt;=15,IF(DW$19&gt;='様式３（療養者名簿）（⑤の場合）'!$BD32,IF(DW$19&lt;='様式３（療養者名簿）（⑤の場合）'!$BE32,1,0),0),0)</f>
        <v>0</v>
      </c>
      <c r="DX27" s="332">
        <f>IF(DX$19-'様式３（療養者名簿）（⑤の場合）'!$BD32+1&lt;=15,IF(DX$19&gt;='様式３（療養者名簿）（⑤の場合）'!$BD32,IF(DX$19&lt;='様式３（療養者名簿）（⑤の場合）'!$BE32,1,0),0),0)</f>
        <v>0</v>
      </c>
      <c r="DY27" s="332">
        <f>IF(DY$19-'様式３（療養者名簿）（⑤の場合）'!$BD32+1&lt;=15,IF(DY$19&gt;='様式３（療養者名簿）（⑤の場合）'!$BD32,IF(DY$19&lt;='様式３（療養者名簿）（⑤の場合）'!$BE32,1,0),0),0)</f>
        <v>0</v>
      </c>
      <c r="DZ27" s="332">
        <f>IF(DZ$19-'様式３（療養者名簿）（⑤の場合）'!$BD32+1&lt;=15,IF(DZ$19&gt;='様式３（療養者名簿）（⑤の場合）'!$BD32,IF(DZ$19&lt;='様式３（療養者名簿）（⑤の場合）'!$BE32,1,0),0),0)</f>
        <v>0</v>
      </c>
      <c r="EA27" s="332">
        <f>IF(EA$19-'様式３（療養者名簿）（⑤の場合）'!$BD32+1&lt;=15,IF(EA$19&gt;='様式３（療養者名簿）（⑤の場合）'!$BD32,IF(EA$19&lt;='様式３（療養者名簿）（⑤の場合）'!$BE32,1,0),0),0)</f>
        <v>0</v>
      </c>
      <c r="EB27" s="332">
        <f>IF(EB$19-'様式３（療養者名簿）（⑤の場合）'!$BD32+1&lt;=15,IF(EB$19&gt;='様式３（療養者名簿）（⑤の場合）'!$BD32,IF(EB$19&lt;='様式３（療養者名簿）（⑤の場合）'!$BE32,1,0),0),0)</f>
        <v>0</v>
      </c>
      <c r="EC27" s="332">
        <f>IF(EC$19-'様式３（療養者名簿）（⑤の場合）'!$BD32+1&lt;=15,IF(EC$19&gt;='様式３（療養者名簿）（⑤の場合）'!$BD32,IF(EC$19&lt;='様式３（療養者名簿）（⑤の場合）'!$BE32,1,0),0),0)</f>
        <v>0</v>
      </c>
      <c r="ED27" s="332">
        <f>IF(ED$19-'様式３（療養者名簿）（⑤の場合）'!$BD32+1&lt;=15,IF(ED$19&gt;='様式３（療養者名簿）（⑤の場合）'!$BD32,IF(ED$19&lt;='様式３（療養者名簿）（⑤の場合）'!$BE32,1,0),0),0)</f>
        <v>0</v>
      </c>
      <c r="EE27" s="332">
        <f>IF(EE$19-'様式３（療養者名簿）（⑤の場合）'!$BD32+1&lt;=15,IF(EE$19&gt;='様式３（療養者名簿）（⑤の場合）'!$BD32,IF(EE$19&lt;='様式３（療養者名簿）（⑤の場合）'!$BE32,1,0),0),0)</f>
        <v>0</v>
      </c>
      <c r="EF27" s="332">
        <f>IF(EF$19-'様式３（療養者名簿）（⑤の場合）'!$BD32+1&lt;=15,IF(EF$19&gt;='様式３（療養者名簿）（⑤の場合）'!$BD32,IF(EF$19&lt;='様式３（療養者名簿）（⑤の場合）'!$BE32,1,0),0),0)</f>
        <v>0</v>
      </c>
      <c r="EG27" s="332">
        <f>IF(EG$19-'様式３（療養者名簿）（⑤の場合）'!$BD32+1&lt;=15,IF(EG$19&gt;='様式３（療養者名簿）（⑤の場合）'!$BD32,IF(EG$19&lt;='様式３（療養者名簿）（⑤の場合）'!$BE32,1,0),0),0)</f>
        <v>0</v>
      </c>
      <c r="EH27" s="332">
        <f>IF(EH$19-'様式３（療養者名簿）（⑤の場合）'!$BD32+1&lt;=15,IF(EH$19&gt;='様式３（療養者名簿）（⑤の場合）'!$BD32,IF(EH$19&lt;='様式３（療養者名簿）（⑤の場合）'!$BE32,1,0),0),0)</f>
        <v>0</v>
      </c>
      <c r="EI27" s="332">
        <f>IF(EI$19-'様式３（療養者名簿）（⑤の場合）'!$BD32+1&lt;=15,IF(EI$19&gt;='様式３（療養者名簿）（⑤の場合）'!$BD32,IF(EI$19&lt;='様式３（療養者名簿）（⑤の場合）'!$BE32,1,0),0),0)</f>
        <v>0</v>
      </c>
      <c r="EJ27" s="332">
        <f>IF(EJ$19-'様式３（療養者名簿）（⑤の場合）'!$BD32+1&lt;=15,IF(EJ$19&gt;='様式３（療養者名簿）（⑤の場合）'!$BD32,IF(EJ$19&lt;='様式３（療養者名簿）（⑤の場合）'!$BE32,1,0),0),0)</f>
        <v>0</v>
      </c>
      <c r="EK27" s="332">
        <f>IF(EK$19-'様式３（療養者名簿）（⑤の場合）'!$BD32+1&lt;=15,IF(EK$19&gt;='様式３（療養者名簿）（⑤の場合）'!$BD32,IF(EK$19&lt;='様式３（療養者名簿）（⑤の場合）'!$BE32,1,0),0),0)</f>
        <v>0</v>
      </c>
      <c r="EL27" s="332">
        <f>IF(EL$19-'様式３（療養者名簿）（⑤の場合）'!$BD32+1&lt;=15,IF(EL$19&gt;='様式３（療養者名簿）（⑤の場合）'!$BD32,IF(EL$19&lt;='様式３（療養者名簿）（⑤の場合）'!$BE32,1,0),0),0)</f>
        <v>0</v>
      </c>
      <c r="EM27" s="332">
        <f>IF(EM$19-'様式３（療養者名簿）（⑤の場合）'!$BD32+1&lt;=15,IF(EM$19&gt;='様式３（療養者名簿）（⑤の場合）'!$BD32,IF(EM$19&lt;='様式３（療養者名簿）（⑤の場合）'!$BE32,1,0),0),0)</f>
        <v>0</v>
      </c>
      <c r="EN27" s="332">
        <f>IF(EN$19-'様式３（療養者名簿）（⑤の場合）'!$BD32+1&lt;=15,IF(EN$19&gt;='様式３（療養者名簿）（⑤の場合）'!$BD32,IF(EN$19&lt;='様式３（療養者名簿）（⑤の場合）'!$BE32,1,0),0),0)</f>
        <v>0</v>
      </c>
      <c r="EO27" s="332">
        <f>IF(EO$19-'様式３（療養者名簿）（⑤の場合）'!$BD32+1&lt;=15,IF(EO$19&gt;='様式３（療養者名簿）（⑤の場合）'!$BD32,IF(EO$19&lt;='様式３（療養者名簿）（⑤の場合）'!$BE32,1,0),0),0)</f>
        <v>0</v>
      </c>
      <c r="EP27" s="332">
        <f>IF(EP$19-'様式３（療養者名簿）（⑤の場合）'!$BD32+1&lt;=15,IF(EP$19&gt;='様式３（療養者名簿）（⑤の場合）'!$BD32,IF(EP$19&lt;='様式３（療養者名簿）（⑤の場合）'!$BE32,1,0),0),0)</f>
        <v>0</v>
      </c>
      <c r="EQ27" s="332">
        <f>IF(EQ$19-'様式３（療養者名簿）（⑤の場合）'!$BD32+1&lt;=15,IF(EQ$19&gt;='様式３（療養者名簿）（⑤の場合）'!$BD32,IF(EQ$19&lt;='様式３（療養者名簿）（⑤の場合）'!$BE32,1,0),0),0)</f>
        <v>0</v>
      </c>
      <c r="ER27" s="332">
        <f>IF(ER$19-'様式３（療養者名簿）（⑤の場合）'!$BD32+1&lt;=15,IF(ER$19&gt;='様式３（療養者名簿）（⑤の場合）'!$BD32,IF(ER$19&lt;='様式３（療養者名簿）（⑤の場合）'!$BE32,1,0),0),0)</f>
        <v>0</v>
      </c>
      <c r="ES27" s="332">
        <f>IF(ES$19-'様式３（療養者名簿）（⑤の場合）'!$BD32+1&lt;=15,IF(ES$19&gt;='様式３（療養者名簿）（⑤の場合）'!$BD32,IF(ES$19&lt;='様式３（療養者名簿）（⑤の場合）'!$BE32,1,0),0),0)</f>
        <v>0</v>
      </c>
      <c r="ET27" s="332">
        <f>IF(ET$19-'様式３（療養者名簿）（⑤の場合）'!$BD32+1&lt;=15,IF(ET$19&gt;='様式３（療養者名簿）（⑤の場合）'!$BD32,IF(ET$19&lt;='様式３（療養者名簿）（⑤の場合）'!$BE32,1,0),0),0)</f>
        <v>0</v>
      </c>
      <c r="EU27" s="332">
        <f>IF(EU$19-'様式３（療養者名簿）（⑤の場合）'!$BD32+1&lt;=15,IF(EU$19&gt;='様式３（療養者名簿）（⑤の場合）'!$BD32,IF(EU$19&lt;='様式３（療養者名簿）（⑤の場合）'!$BE32,1,0),0),0)</f>
        <v>0</v>
      </c>
      <c r="EV27" s="332">
        <f>IF(EV$19-'様式３（療養者名簿）（⑤の場合）'!$BD32+1&lt;=15,IF(EV$19&gt;='様式３（療養者名簿）（⑤の場合）'!$BD32,IF(EV$19&lt;='様式３（療養者名簿）（⑤の場合）'!$BE32,1,0),0),0)</f>
        <v>0</v>
      </c>
      <c r="EW27" s="332">
        <f>IF(EW$19-'様式３（療養者名簿）（⑤の場合）'!$BD32+1&lt;=15,IF(EW$19&gt;='様式３（療養者名簿）（⑤の場合）'!$BD32,IF(EW$19&lt;='様式３（療養者名簿）（⑤の場合）'!$BE32,1,0),0),0)</f>
        <v>0</v>
      </c>
      <c r="EX27" s="332">
        <f>IF(EX$19-'様式３（療養者名簿）（⑤の場合）'!$BD32+1&lt;=15,IF(EX$19&gt;='様式３（療養者名簿）（⑤の場合）'!$BD32,IF(EX$19&lt;='様式３（療養者名簿）（⑤の場合）'!$BE32,1,0),0),0)</f>
        <v>0</v>
      </c>
      <c r="EY27" s="332">
        <f>IF(EY$19-'様式３（療養者名簿）（⑤の場合）'!$BD32+1&lt;=15,IF(EY$19&gt;='様式３（療養者名簿）（⑤の場合）'!$BD32,IF(EY$19&lt;='様式３（療養者名簿）（⑤の場合）'!$BE32,1,0),0),0)</f>
        <v>0</v>
      </c>
      <c r="EZ27" s="332">
        <f>IF(EZ$19-'様式３（療養者名簿）（⑤の場合）'!$BD32+1&lt;=15,IF(EZ$19&gt;='様式３（療養者名簿）（⑤の場合）'!$BD32,IF(EZ$19&lt;='様式３（療養者名簿）（⑤の場合）'!$BE32,1,0),0),0)</f>
        <v>0</v>
      </c>
      <c r="FA27" s="332">
        <f>IF(FA$19-'様式３（療養者名簿）（⑤の場合）'!$BD32+1&lt;=15,IF(FA$19&gt;='様式３（療養者名簿）（⑤の場合）'!$BD32,IF(FA$19&lt;='様式３（療養者名簿）（⑤の場合）'!$BE32,1,0),0),0)</f>
        <v>0</v>
      </c>
      <c r="FB27" s="332">
        <f>IF(FB$19-'様式３（療養者名簿）（⑤の場合）'!$BD32+1&lt;=15,IF(FB$19&gt;='様式３（療養者名簿）（⑤の場合）'!$BD32,IF(FB$19&lt;='様式３（療養者名簿）（⑤の場合）'!$BE32,1,0),0),0)</f>
        <v>0</v>
      </c>
      <c r="FC27" s="332">
        <f>IF(FC$19-'様式３（療養者名簿）（⑤の場合）'!$BD32+1&lt;=15,IF(FC$19&gt;='様式３（療養者名簿）（⑤の場合）'!$BD32,IF(FC$19&lt;='様式３（療養者名簿）（⑤の場合）'!$BE32,1,0),0),0)</f>
        <v>0</v>
      </c>
      <c r="FD27" s="332">
        <f>IF(FD$19-'様式３（療養者名簿）（⑤の場合）'!$BD32+1&lt;=15,IF(FD$19&gt;='様式３（療養者名簿）（⑤の場合）'!$BD32,IF(FD$19&lt;='様式３（療養者名簿）（⑤の場合）'!$BE32,1,0),0),0)</f>
        <v>0</v>
      </c>
      <c r="FE27" s="332">
        <f>IF(FE$19-'様式３（療養者名簿）（⑤の場合）'!$BD32+1&lt;=15,IF(FE$19&gt;='様式３（療養者名簿）（⑤の場合）'!$BD32,IF(FE$19&lt;='様式３（療養者名簿）（⑤の場合）'!$BE32,1,0),0),0)</f>
        <v>0</v>
      </c>
      <c r="FF27" s="332">
        <f>IF(FF$19-'様式３（療養者名簿）（⑤の場合）'!$BD32+1&lt;=15,IF(FF$19&gt;='様式３（療養者名簿）（⑤の場合）'!$BD32,IF(FF$19&lt;='様式３（療養者名簿）（⑤の場合）'!$BE32,1,0),0),0)</f>
        <v>0</v>
      </c>
      <c r="FG27" s="332">
        <f>IF(FG$19-'様式３（療養者名簿）（⑤の場合）'!$BD32+1&lt;=15,IF(FG$19&gt;='様式３（療養者名簿）（⑤の場合）'!$BD32,IF(FG$19&lt;='様式３（療養者名簿）（⑤の場合）'!$BE32,1,0),0),0)</f>
        <v>0</v>
      </c>
      <c r="FH27" s="332">
        <f>IF(FH$19-'様式３（療養者名簿）（⑤の場合）'!$BD32+1&lt;=15,IF(FH$19&gt;='様式３（療養者名簿）（⑤の場合）'!$BD32,IF(FH$19&lt;='様式３（療養者名簿）（⑤の場合）'!$BE32,1,0),0),0)</f>
        <v>0</v>
      </c>
      <c r="FI27" s="332">
        <f>IF(FI$19-'様式３（療養者名簿）（⑤の場合）'!$BD32+1&lt;=15,IF(FI$19&gt;='様式３（療養者名簿）（⑤の場合）'!$BD32,IF(FI$19&lt;='様式３（療養者名簿）（⑤の場合）'!$BE32,1,0),0),0)</f>
        <v>0</v>
      </c>
      <c r="FJ27" s="332">
        <f>IF(FJ$19-'様式３（療養者名簿）（⑤の場合）'!$BD32+1&lt;=15,IF(FJ$19&gt;='様式３（療養者名簿）（⑤の場合）'!$BD32,IF(FJ$19&lt;='様式３（療養者名簿）（⑤の場合）'!$BE32,1,0),0),0)</f>
        <v>0</v>
      </c>
      <c r="FK27" s="332">
        <f>IF(FK$19-'様式３（療養者名簿）（⑤の場合）'!$BD32+1&lt;=15,IF(FK$19&gt;='様式３（療養者名簿）（⑤の場合）'!$BD32,IF(FK$19&lt;='様式３（療養者名簿）（⑤の場合）'!$BE32,1,0),0),0)</f>
        <v>0</v>
      </c>
      <c r="FL27" s="332">
        <f>IF(FL$19-'様式３（療養者名簿）（⑤の場合）'!$BD32+1&lt;=15,IF(FL$19&gt;='様式３（療養者名簿）（⑤の場合）'!$BD32,IF(FL$19&lt;='様式３（療養者名簿）（⑤の場合）'!$BE32,1,0),0),0)</f>
        <v>0</v>
      </c>
      <c r="FM27" s="332">
        <f>IF(FM$19-'様式３（療養者名簿）（⑤の場合）'!$BD32+1&lt;=15,IF(FM$19&gt;='様式３（療養者名簿）（⑤の場合）'!$BD32,IF(FM$19&lt;='様式３（療養者名簿）（⑤の場合）'!$BE32,1,0),0),0)</f>
        <v>0</v>
      </c>
      <c r="FN27" s="332">
        <f>IF(FN$19-'様式３（療養者名簿）（⑤の場合）'!$BD32+1&lt;=15,IF(FN$19&gt;='様式３（療養者名簿）（⑤の場合）'!$BD32,IF(FN$19&lt;='様式３（療養者名簿）（⑤の場合）'!$BE32,1,0),0),0)</f>
        <v>0</v>
      </c>
      <c r="FO27" s="332">
        <f>IF(FO$19-'様式３（療養者名簿）（⑤の場合）'!$BD32+1&lt;=15,IF(FO$19&gt;='様式３（療養者名簿）（⑤の場合）'!$BD32,IF(FO$19&lt;='様式３（療養者名簿）（⑤の場合）'!$BE32,1,0),0),0)</f>
        <v>0</v>
      </c>
      <c r="FP27" s="332">
        <f>IF(FP$19-'様式３（療養者名簿）（⑤の場合）'!$BD32+1&lt;=15,IF(FP$19&gt;='様式３（療養者名簿）（⑤の場合）'!$BD32,IF(FP$19&lt;='様式３（療養者名簿）（⑤の場合）'!$BE32,1,0),0),0)</f>
        <v>0</v>
      </c>
      <c r="FQ27" s="332">
        <f>IF(FQ$19-'様式３（療養者名簿）（⑤の場合）'!$BD32+1&lt;=15,IF(FQ$19&gt;='様式３（療養者名簿）（⑤の場合）'!$BD32,IF(FQ$19&lt;='様式３（療養者名簿）（⑤の場合）'!$BE32,1,0),0),0)</f>
        <v>0</v>
      </c>
      <c r="FR27" s="332">
        <f>IF(FR$19-'様式３（療養者名簿）（⑤の場合）'!$BD32+1&lt;=15,IF(FR$19&gt;='様式３（療養者名簿）（⑤の場合）'!$BD32,IF(FR$19&lt;='様式３（療養者名簿）（⑤の場合）'!$BE32,1,0),0),0)</f>
        <v>0</v>
      </c>
      <c r="FS27" s="332">
        <f>IF(FS$19-'様式３（療養者名簿）（⑤の場合）'!$BD32+1&lt;=15,IF(FS$19&gt;='様式３（療養者名簿）（⑤の場合）'!$BD32,IF(FS$19&lt;='様式３（療養者名簿）（⑤の場合）'!$BE32,1,0),0),0)</f>
        <v>0</v>
      </c>
      <c r="FT27" s="332">
        <f>IF(FT$19-'様式３（療養者名簿）（⑤の場合）'!$BD32+1&lt;=15,IF(FT$19&gt;='様式３（療養者名簿）（⑤の場合）'!$BD32,IF(FT$19&lt;='様式３（療養者名簿）（⑤の場合）'!$BE32,1,0),0),0)</f>
        <v>0</v>
      </c>
      <c r="FU27" s="332">
        <f>IF(FU$19-'様式３（療養者名簿）（⑤の場合）'!$BD32+1&lt;=15,IF(FU$19&gt;='様式３（療養者名簿）（⑤の場合）'!$BD32,IF(FU$19&lt;='様式３（療養者名簿）（⑤の場合）'!$BE32,1,0),0),0)</f>
        <v>0</v>
      </c>
      <c r="FV27" s="332">
        <f>IF(FV$19-'様式３（療養者名簿）（⑤の場合）'!$BD32+1&lt;=15,IF(FV$19&gt;='様式３（療養者名簿）（⑤の場合）'!$BD32,IF(FV$19&lt;='様式３（療養者名簿）（⑤の場合）'!$BE32,1,0),0),0)</f>
        <v>0</v>
      </c>
      <c r="FW27" s="332">
        <f>IF(FW$19-'様式３（療養者名簿）（⑤の場合）'!$BD32+1&lt;=15,IF(FW$19&gt;='様式３（療養者名簿）（⑤の場合）'!$BD32,IF(FW$19&lt;='様式３（療養者名簿）（⑤の場合）'!$BE32,1,0),0),0)</f>
        <v>0</v>
      </c>
      <c r="FX27" s="332">
        <f>IF(FX$19-'様式３（療養者名簿）（⑤の場合）'!$BD32+1&lt;=15,IF(FX$19&gt;='様式３（療養者名簿）（⑤の場合）'!$BD32,IF(FX$19&lt;='様式３（療養者名簿）（⑤の場合）'!$BE32,1,0),0),0)</f>
        <v>0</v>
      </c>
      <c r="FY27" s="332">
        <f>IF(FY$19-'様式３（療養者名簿）（⑤の場合）'!$BD32+1&lt;=15,IF(FY$19&gt;='様式３（療養者名簿）（⑤の場合）'!$BD32,IF(FY$19&lt;='様式３（療養者名簿）（⑤の場合）'!$BE32,1,0),0),0)</f>
        <v>0</v>
      </c>
      <c r="FZ27" s="332">
        <f>IF(FZ$19-'様式３（療養者名簿）（⑤の場合）'!$BD32+1&lt;=15,IF(FZ$19&gt;='様式３（療養者名簿）（⑤の場合）'!$BD32,IF(FZ$19&lt;='様式３（療養者名簿）（⑤の場合）'!$BE32,1,0),0),0)</f>
        <v>0</v>
      </c>
      <c r="GA27" s="332">
        <f>IF(GA$19-'様式３（療養者名簿）（⑤の場合）'!$BD32+1&lt;=15,IF(GA$19&gt;='様式３（療養者名簿）（⑤の場合）'!$BD32,IF(GA$19&lt;='様式３（療養者名簿）（⑤の場合）'!$BE32,1,0),0),0)</f>
        <v>0</v>
      </c>
      <c r="GB27" s="332">
        <f>IF(GB$19-'様式３（療養者名簿）（⑤の場合）'!$BD32+1&lt;=15,IF(GB$19&gt;='様式３（療養者名簿）（⑤の場合）'!$BD32,IF(GB$19&lt;='様式３（療養者名簿）（⑤の場合）'!$BE32,1,0),0),0)</f>
        <v>0</v>
      </c>
      <c r="GC27" s="332">
        <f>IF(GC$19-'様式３（療養者名簿）（⑤の場合）'!$BD32+1&lt;=15,IF(GC$19&gt;='様式３（療養者名簿）（⑤の場合）'!$BD32,IF(GC$19&lt;='様式３（療養者名簿）（⑤の場合）'!$BE32,1,0),0),0)</f>
        <v>0</v>
      </c>
      <c r="GD27" s="332">
        <f>IF(GD$19-'様式３（療養者名簿）（⑤の場合）'!$BD32+1&lt;=15,IF(GD$19&gt;='様式３（療養者名簿）（⑤の場合）'!$BD32,IF(GD$19&lt;='様式３（療養者名簿）（⑤の場合）'!$BE32,1,0),0),0)</f>
        <v>0</v>
      </c>
      <c r="GE27" s="332">
        <f>IF(GE$19-'様式３（療養者名簿）（⑤の場合）'!$BD32+1&lt;=15,IF(GE$19&gt;='様式３（療養者名簿）（⑤の場合）'!$BD32,IF(GE$19&lt;='様式３（療養者名簿）（⑤の場合）'!$BE32,1,0),0),0)</f>
        <v>0</v>
      </c>
      <c r="GF27" s="332">
        <f>IF(GF$19-'様式３（療養者名簿）（⑤の場合）'!$BD32+1&lt;=15,IF(GF$19&gt;='様式３（療養者名簿）（⑤の場合）'!$BD32,IF(GF$19&lt;='様式３（療養者名簿）（⑤の場合）'!$BE32,1,0),0),0)</f>
        <v>0</v>
      </c>
      <c r="GG27" s="332">
        <f>IF(GG$19-'様式３（療養者名簿）（⑤の場合）'!$BD32+1&lt;=15,IF(GG$19&gt;='様式３（療養者名簿）（⑤の場合）'!$BD32,IF(GG$19&lt;='様式３（療養者名簿）（⑤の場合）'!$BE32,1,0),0),0)</f>
        <v>0</v>
      </c>
      <c r="GH27" s="332">
        <f>IF(GH$19-'様式３（療養者名簿）（⑤の場合）'!$BD32+1&lt;=15,IF(GH$19&gt;='様式３（療養者名簿）（⑤の場合）'!$BD32,IF(GH$19&lt;='様式３（療養者名簿）（⑤の場合）'!$BE32,1,0),0),0)</f>
        <v>0</v>
      </c>
      <c r="GI27" s="332">
        <f>IF(GI$19-'様式３（療養者名簿）（⑤の場合）'!$BD32+1&lt;=15,IF(GI$19&gt;='様式３（療養者名簿）（⑤の場合）'!$BD32,IF(GI$19&lt;='様式３（療養者名簿）（⑤の場合）'!$BE32,1,0),0),0)</f>
        <v>0</v>
      </c>
      <c r="GJ27" s="332">
        <f>IF(GJ$19-'様式３（療養者名簿）（⑤の場合）'!$BD32+1&lt;=15,IF(GJ$19&gt;='様式３（療養者名簿）（⑤の場合）'!$BD32,IF(GJ$19&lt;='様式３（療養者名簿）（⑤の場合）'!$BE32,1,0),0),0)</f>
        <v>0</v>
      </c>
      <c r="GK27" s="332">
        <f>IF(GK$19-'様式３（療養者名簿）（⑤の場合）'!$BD32+1&lt;=15,IF(GK$19&gt;='様式３（療養者名簿）（⑤の場合）'!$BD32,IF(GK$19&lt;='様式３（療養者名簿）（⑤の場合）'!$BE32,1,0),0),0)</f>
        <v>0</v>
      </c>
      <c r="GL27" s="332">
        <f>IF(GL$19-'様式３（療養者名簿）（⑤の場合）'!$BD32+1&lt;=15,IF(GL$19&gt;='様式３（療養者名簿）（⑤の場合）'!$BD32,IF(GL$19&lt;='様式３（療養者名簿）（⑤の場合）'!$BE32,1,0),0),0)</f>
        <v>0</v>
      </c>
      <c r="GM27" s="332">
        <f>IF(GM$19-'様式３（療養者名簿）（⑤の場合）'!$BD32+1&lt;=15,IF(GM$19&gt;='様式３（療養者名簿）（⑤の場合）'!$BD32,IF(GM$19&lt;='様式３（療養者名簿）（⑤の場合）'!$BE32,1,0),0),0)</f>
        <v>0</v>
      </c>
      <c r="GN27" s="332">
        <f>IF(GN$19-'様式３（療養者名簿）（⑤の場合）'!$BD32+1&lt;=15,IF(GN$19&gt;='様式３（療養者名簿）（⑤の場合）'!$BD32,IF(GN$19&lt;='様式３（療養者名簿）（⑤の場合）'!$BE32,1,0),0),0)</f>
        <v>0</v>
      </c>
      <c r="GO27" s="332">
        <f>IF(GO$19-'様式３（療養者名簿）（⑤の場合）'!$BD32+1&lt;=15,IF(GO$19&gt;='様式３（療養者名簿）（⑤の場合）'!$BD32,IF(GO$19&lt;='様式３（療養者名簿）（⑤の場合）'!$BE32,1,0),0),0)</f>
        <v>0</v>
      </c>
      <c r="GP27" s="332">
        <f>IF(GP$19-'様式３（療養者名簿）（⑤の場合）'!$BD32+1&lt;=15,IF(GP$19&gt;='様式３（療養者名簿）（⑤の場合）'!$BD32,IF(GP$19&lt;='様式３（療養者名簿）（⑤の場合）'!$BE32,1,0),0),0)</f>
        <v>0</v>
      </c>
      <c r="GQ27" s="332">
        <f>IF(GQ$19-'様式３（療養者名簿）（⑤の場合）'!$BD32+1&lt;=15,IF(GQ$19&gt;='様式３（療養者名簿）（⑤の場合）'!$BD32,IF(GQ$19&lt;='様式３（療養者名簿）（⑤の場合）'!$BE32,1,0),0),0)</f>
        <v>0</v>
      </c>
      <c r="GR27" s="332">
        <f>IF(GR$19-'様式３（療養者名簿）（⑤の場合）'!$BD32+1&lt;=15,IF(GR$19&gt;='様式３（療養者名簿）（⑤の場合）'!$BD32,IF(GR$19&lt;='様式３（療養者名簿）（⑤の場合）'!$BE32,1,0),0),0)</f>
        <v>0</v>
      </c>
      <c r="GS27" s="332">
        <f>IF(GS$19-'様式３（療養者名簿）（⑤の場合）'!$BD32+1&lt;=15,IF(GS$19&gt;='様式３（療養者名簿）（⑤の場合）'!$BD32,IF(GS$19&lt;='様式３（療養者名簿）（⑤の場合）'!$BE32,1,0),0),0)</f>
        <v>0</v>
      </c>
      <c r="GT27" s="332">
        <f>IF(GT$19-'様式３（療養者名簿）（⑤の場合）'!$BD32+1&lt;=15,IF(GT$19&gt;='様式３（療養者名簿）（⑤の場合）'!$BD32,IF(GT$19&lt;='様式３（療養者名簿）（⑤の場合）'!$BE32,1,0),0),0)</f>
        <v>0</v>
      </c>
      <c r="GU27" s="332">
        <f>IF(GU$19-'様式３（療養者名簿）（⑤の場合）'!$BD32+1&lt;=15,IF(GU$19&gt;='様式３（療養者名簿）（⑤の場合）'!$BD32,IF(GU$19&lt;='様式３（療養者名簿）（⑤の場合）'!$BE32,1,0),0),0)</f>
        <v>0</v>
      </c>
      <c r="GV27" s="332">
        <f>IF(GV$19-'様式３（療養者名簿）（⑤の場合）'!$BD32+1&lt;=15,IF(GV$19&gt;='様式３（療養者名簿）（⑤の場合）'!$BD32,IF(GV$19&lt;='様式３（療養者名簿）（⑤の場合）'!$BE32,1,0),0),0)</f>
        <v>0</v>
      </c>
      <c r="GW27" s="332">
        <f>IF(GW$19-'様式３（療養者名簿）（⑤の場合）'!$BD32+1&lt;=15,IF(GW$19&gt;='様式３（療養者名簿）（⑤の場合）'!$BD32,IF(GW$19&lt;='様式３（療養者名簿）（⑤の場合）'!$BE32,1,0),0),0)</f>
        <v>0</v>
      </c>
      <c r="GX27" s="332">
        <f>IF(GX$19-'様式３（療養者名簿）（⑤の場合）'!$BD32+1&lt;=15,IF(GX$19&gt;='様式３（療養者名簿）（⑤の場合）'!$BD32,IF(GX$19&lt;='様式３（療養者名簿）（⑤の場合）'!$BE32,1,0),0),0)</f>
        <v>0</v>
      </c>
      <c r="GY27" s="332">
        <f>IF(GY$19-'様式３（療養者名簿）（⑤の場合）'!$BD32+1&lt;=15,IF(GY$19&gt;='様式３（療養者名簿）（⑤の場合）'!$BD32,IF(GY$19&lt;='様式３（療養者名簿）（⑤の場合）'!$BE32,1,0),0),0)</f>
        <v>0</v>
      </c>
      <c r="GZ27" s="332">
        <f>IF(GZ$19-'様式３（療養者名簿）（⑤の場合）'!$BD32+1&lt;=15,IF(GZ$19&gt;='様式３（療養者名簿）（⑤の場合）'!$BD32,IF(GZ$19&lt;='様式３（療養者名簿）（⑤の場合）'!$BE32,1,0),0),0)</f>
        <v>0</v>
      </c>
      <c r="HA27" s="332">
        <f>IF(HA$19-'様式３（療養者名簿）（⑤の場合）'!$BD32+1&lt;=15,IF(HA$19&gt;='様式３（療養者名簿）（⑤の場合）'!$BD32,IF(HA$19&lt;='様式３（療養者名簿）（⑤の場合）'!$BE32,1,0),0),0)</f>
        <v>0</v>
      </c>
      <c r="HB27" s="332">
        <f>IF(HB$19-'様式３（療養者名簿）（⑤の場合）'!$BD32+1&lt;=15,IF(HB$19&gt;='様式３（療養者名簿）（⑤の場合）'!$BD32,IF(HB$19&lt;='様式３（療養者名簿）（⑤の場合）'!$BE32,1,0),0),0)</f>
        <v>0</v>
      </c>
      <c r="HC27" s="332">
        <f>IF(HC$19-'様式３（療養者名簿）（⑤の場合）'!$BD32+1&lt;=15,IF(HC$19&gt;='様式３（療養者名簿）（⑤の場合）'!$BD32,IF(HC$19&lt;='様式３（療養者名簿）（⑤の場合）'!$BE32,1,0),0),0)</f>
        <v>0</v>
      </c>
      <c r="HD27" s="332">
        <f>IF(HD$19-'様式３（療養者名簿）（⑤の場合）'!$BD32+1&lt;=15,IF(HD$19&gt;='様式３（療養者名簿）（⑤の場合）'!$BD32,IF(HD$19&lt;='様式３（療養者名簿）（⑤の場合）'!$BE32,1,0),0),0)</f>
        <v>0</v>
      </c>
      <c r="HE27" s="332">
        <f>IF(HE$19-'様式３（療養者名簿）（⑤の場合）'!$BD32+1&lt;=15,IF(HE$19&gt;='様式３（療養者名簿）（⑤の場合）'!$BD32,IF(HE$19&lt;='様式３（療養者名簿）（⑤の場合）'!$BE32,1,0),0),0)</f>
        <v>0</v>
      </c>
      <c r="HF27" s="332">
        <f>IF(HF$19-'様式３（療養者名簿）（⑤の場合）'!$BD32+1&lt;=15,IF(HF$19&gt;='様式３（療養者名簿）（⑤の場合）'!$BD32,IF(HF$19&lt;='様式３（療養者名簿）（⑤の場合）'!$BE32,1,0),0),0)</f>
        <v>0</v>
      </c>
      <c r="HG27" s="332">
        <f>IF(HG$19-'様式３（療養者名簿）（⑤の場合）'!$BD32+1&lt;=15,IF(HG$19&gt;='様式３（療養者名簿）（⑤の場合）'!$BD32,IF(HG$19&lt;='様式３（療養者名簿）（⑤の場合）'!$BE32,1,0),0),0)</f>
        <v>0</v>
      </c>
      <c r="HH27" s="332">
        <f>IF(HH$19-'様式３（療養者名簿）（⑤の場合）'!$BD32+1&lt;=15,IF(HH$19&gt;='様式３（療養者名簿）（⑤の場合）'!$BD32,IF(HH$19&lt;='様式３（療養者名簿）（⑤の場合）'!$BE32,1,0),0),0)</f>
        <v>0</v>
      </c>
      <c r="HI27" s="332">
        <f>IF(HI$19-'様式３（療養者名簿）（⑤の場合）'!$BD32+1&lt;=15,IF(HI$19&gt;='様式３（療養者名簿）（⑤の場合）'!$BD32,IF(HI$19&lt;='様式３（療養者名簿）（⑤の場合）'!$BE32,1,0),0),0)</f>
        <v>0</v>
      </c>
      <c r="HJ27" s="332">
        <f>IF(HJ$19-'様式３（療養者名簿）（⑤の場合）'!$BD32+1&lt;=15,IF(HJ$19&gt;='様式３（療養者名簿）（⑤の場合）'!$BD32,IF(HJ$19&lt;='様式３（療養者名簿）（⑤の場合）'!$BE32,1,0),0),0)</f>
        <v>0</v>
      </c>
      <c r="HK27" s="332">
        <f>IF(HK$19-'様式３（療養者名簿）（⑤の場合）'!$BD32+1&lt;=15,IF(HK$19&gt;='様式３（療養者名簿）（⑤の場合）'!$BD32,IF(HK$19&lt;='様式３（療養者名簿）（⑤の場合）'!$BE32,1,0),0),0)</f>
        <v>0</v>
      </c>
      <c r="HL27" s="332">
        <f>IF(HL$19-'様式３（療養者名簿）（⑤の場合）'!$BD32+1&lt;=15,IF(HL$19&gt;='様式３（療養者名簿）（⑤の場合）'!$BD32,IF(HL$19&lt;='様式３（療養者名簿）（⑤の場合）'!$BE32,1,0),0),0)</f>
        <v>0</v>
      </c>
      <c r="HM27" s="332">
        <f>IF(HM$19-'様式３（療養者名簿）（⑤の場合）'!$BD32+1&lt;=15,IF(HM$19&gt;='様式３（療養者名簿）（⑤の場合）'!$BD32,IF(HM$19&lt;='様式３（療養者名簿）（⑤の場合）'!$BE32,1,0),0),0)</f>
        <v>0</v>
      </c>
      <c r="HN27" s="332">
        <f>IF(HN$19-'様式３（療養者名簿）（⑤の場合）'!$BD32+1&lt;=15,IF(HN$19&gt;='様式３（療養者名簿）（⑤の場合）'!$BD32,IF(HN$19&lt;='様式３（療養者名簿）（⑤の場合）'!$BE32,1,0),0),0)</f>
        <v>0</v>
      </c>
      <c r="HO27" s="332">
        <f>IF(HO$19-'様式３（療養者名簿）（⑤の場合）'!$BD32+1&lt;=15,IF(HO$19&gt;='様式３（療養者名簿）（⑤の場合）'!$BD32,IF(HO$19&lt;='様式３（療養者名簿）（⑤の場合）'!$BE32,1,0),0),0)</f>
        <v>0</v>
      </c>
      <c r="HP27" s="332">
        <f>IF(HP$19-'様式３（療養者名簿）（⑤の場合）'!$BD32+1&lt;=15,IF(HP$19&gt;='様式３（療養者名簿）（⑤の場合）'!$BD32,IF(HP$19&lt;='様式３（療養者名簿）（⑤の場合）'!$BE32,1,0),0),0)</f>
        <v>0</v>
      </c>
      <c r="HQ27" s="332">
        <f>IF(HQ$19-'様式３（療養者名簿）（⑤の場合）'!$BD32+1&lt;=15,IF(HQ$19&gt;='様式３（療養者名簿）（⑤の場合）'!$BD32,IF(HQ$19&lt;='様式３（療養者名簿）（⑤の場合）'!$BE32,1,0),0),0)</f>
        <v>0</v>
      </c>
      <c r="HR27" s="332">
        <f>IF(HR$19-'様式３（療養者名簿）（⑤の場合）'!$BD32+1&lt;=15,IF(HR$19&gt;='様式３（療養者名簿）（⑤の場合）'!$BD32,IF(HR$19&lt;='様式３（療養者名簿）（⑤の場合）'!$BE32,1,0),0),0)</f>
        <v>0</v>
      </c>
      <c r="HS27" s="332">
        <f>IF(HS$19-'様式３（療養者名簿）（⑤の場合）'!$BD32+1&lt;=15,IF(HS$19&gt;='様式３（療養者名簿）（⑤の場合）'!$BD32,IF(HS$19&lt;='様式３（療養者名簿）（⑤の場合）'!$BE32,1,0),0),0)</f>
        <v>0</v>
      </c>
      <c r="HT27" s="332">
        <f>IF(HT$19-'様式３（療養者名簿）（⑤の場合）'!$BD32+1&lt;=15,IF(HT$19&gt;='様式３（療養者名簿）（⑤の場合）'!$BD32,IF(HT$19&lt;='様式３（療養者名簿）（⑤の場合）'!$BE32,1,0),0),0)</f>
        <v>0</v>
      </c>
      <c r="HU27" s="332">
        <f>IF(HU$19-'様式３（療養者名簿）（⑤の場合）'!$BD32+1&lt;=15,IF(HU$19&gt;='様式３（療養者名簿）（⑤の場合）'!$BD32,IF(HU$19&lt;='様式３（療養者名簿）（⑤の場合）'!$BE32,1,0),0),0)</f>
        <v>0</v>
      </c>
      <c r="HV27" s="332">
        <f>IF(HV$19-'様式３（療養者名簿）（⑤の場合）'!$BD32+1&lt;=15,IF(HV$19&gt;='様式３（療養者名簿）（⑤の場合）'!$BD32,IF(HV$19&lt;='様式３（療養者名簿）（⑤の場合）'!$BE32,1,0),0),0)</f>
        <v>0</v>
      </c>
      <c r="HW27" s="332">
        <f>IF(HW$19-'様式３（療養者名簿）（⑤の場合）'!$BD32+1&lt;=15,IF(HW$19&gt;='様式３（療養者名簿）（⑤の場合）'!$BD32,IF(HW$19&lt;='様式３（療養者名簿）（⑤の場合）'!$BE32,1,0),0),0)</f>
        <v>0</v>
      </c>
      <c r="HX27" s="332">
        <f>IF(HX$19-'様式３（療養者名簿）（⑤の場合）'!$BD32+1&lt;=15,IF(HX$19&gt;='様式３（療養者名簿）（⑤の場合）'!$BD32,IF(HX$19&lt;='様式３（療養者名簿）（⑤の場合）'!$BE32,1,0),0),0)</f>
        <v>0</v>
      </c>
      <c r="HY27" s="332">
        <f>IF(HY$19-'様式３（療養者名簿）（⑤の場合）'!$BD32+1&lt;=15,IF(HY$19&gt;='様式３（療養者名簿）（⑤の場合）'!$BD32,IF(HY$19&lt;='様式３（療養者名簿）（⑤の場合）'!$BE32,1,0),0),0)</f>
        <v>0</v>
      </c>
      <c r="HZ27" s="332">
        <f>IF(HZ$19-'様式３（療養者名簿）（⑤の場合）'!$BD32+1&lt;=15,IF(HZ$19&gt;='様式３（療養者名簿）（⑤の場合）'!$BD32,IF(HZ$19&lt;='様式３（療養者名簿）（⑤の場合）'!$BE32,1,0),0),0)</f>
        <v>0</v>
      </c>
      <c r="IA27" s="332">
        <f>IF(IA$19-'様式３（療養者名簿）（⑤の場合）'!$BD32+1&lt;=15,IF(IA$19&gt;='様式３（療養者名簿）（⑤の場合）'!$BD32,IF(IA$19&lt;='様式３（療養者名簿）（⑤の場合）'!$BE32,1,0),0),0)</f>
        <v>0</v>
      </c>
      <c r="IB27" s="332">
        <f>IF(IB$19-'様式３（療養者名簿）（⑤の場合）'!$BD32+1&lt;=15,IF(IB$19&gt;='様式３（療養者名簿）（⑤の場合）'!$BD32,IF(IB$19&lt;='様式３（療養者名簿）（⑤の場合）'!$BE32,1,0),0),0)</f>
        <v>0</v>
      </c>
      <c r="IC27" s="332">
        <f>IF(IC$19-'様式３（療養者名簿）（⑤の場合）'!$BD32+1&lt;=15,IF(IC$19&gt;='様式３（療養者名簿）（⑤の場合）'!$BD32,IF(IC$19&lt;='様式３（療養者名簿）（⑤の場合）'!$BE32,1,0),0),0)</f>
        <v>0</v>
      </c>
      <c r="ID27" s="332">
        <f>IF(ID$19-'様式３（療養者名簿）（⑤の場合）'!$BD32+1&lt;=15,IF(ID$19&gt;='様式３（療養者名簿）（⑤の場合）'!$BD32,IF(ID$19&lt;='様式３（療養者名簿）（⑤の場合）'!$BE32,1,0),0),0)</f>
        <v>0</v>
      </c>
      <c r="IE27" s="332">
        <f>IF(IE$19-'様式３（療養者名簿）（⑤の場合）'!$BD32+1&lt;=15,IF(IE$19&gt;='様式３（療養者名簿）（⑤の場合）'!$BD32,IF(IE$19&lt;='様式３（療養者名簿）（⑤の場合）'!$BE32,1,0),0),0)</f>
        <v>0</v>
      </c>
      <c r="IF27" s="332">
        <f>IF(IF$19-'様式３（療養者名簿）（⑤の場合）'!$BD32+1&lt;=15,IF(IF$19&gt;='様式３（療養者名簿）（⑤の場合）'!$BD32,IF(IF$19&lt;='様式３（療養者名簿）（⑤の場合）'!$BE32,1,0),0),0)</f>
        <v>0</v>
      </c>
      <c r="IG27" s="332">
        <f>IF(IG$19-'様式３（療養者名簿）（⑤の場合）'!$BD32+1&lt;=15,IF(IG$19&gt;='様式３（療養者名簿）（⑤の場合）'!$BD32,IF(IG$19&lt;='様式３（療養者名簿）（⑤の場合）'!$BE32,1,0),0),0)</f>
        <v>0</v>
      </c>
      <c r="IH27" s="332">
        <f>IF(IH$19-'様式３（療養者名簿）（⑤の場合）'!$BD32+1&lt;=15,IF(IH$19&gt;='様式３（療養者名簿）（⑤の場合）'!$BD32,IF(IH$19&lt;='様式３（療養者名簿）（⑤の場合）'!$BE32,1,0),0),0)</f>
        <v>0</v>
      </c>
      <c r="II27" s="332">
        <f>IF(II$19-'様式３（療養者名簿）（⑤の場合）'!$BD32+1&lt;=15,IF(II$19&gt;='様式３（療養者名簿）（⑤の場合）'!$BD32,IF(II$19&lt;='様式３（療養者名簿）（⑤の場合）'!$BE32,1,0),0),0)</f>
        <v>0</v>
      </c>
      <c r="IJ27" s="332">
        <f>IF(IJ$19-'様式３（療養者名簿）（⑤の場合）'!$BD32+1&lt;=15,IF(IJ$19&gt;='様式３（療養者名簿）（⑤の場合）'!$BD32,IF(IJ$19&lt;='様式３（療養者名簿）（⑤の場合）'!$BE32,1,0),0),0)</f>
        <v>0</v>
      </c>
      <c r="IK27" s="332">
        <f>IF(IK$19-'様式３（療養者名簿）（⑤の場合）'!$BD32+1&lt;=15,IF(IK$19&gt;='様式３（療養者名簿）（⑤の場合）'!$BD32,IF(IK$19&lt;='様式３（療養者名簿）（⑤の場合）'!$BE32,1,0),0),0)</f>
        <v>0</v>
      </c>
      <c r="IL27" s="332">
        <f>IF(IL$19-'様式３（療養者名簿）（⑤の場合）'!$BD32+1&lt;=15,IF(IL$19&gt;='様式３（療養者名簿）（⑤の場合）'!$BD32,IF(IL$19&lt;='様式３（療養者名簿）（⑤の場合）'!$BE32,1,0),0),0)</f>
        <v>0</v>
      </c>
      <c r="IM27" s="332">
        <f>IF(IM$19-'様式３（療養者名簿）（⑤の場合）'!$BD32+1&lt;=15,IF(IM$19&gt;='様式３（療養者名簿）（⑤の場合）'!$BD32,IF(IM$19&lt;='様式３（療養者名簿）（⑤の場合）'!$BE32,1,0),0),0)</f>
        <v>0</v>
      </c>
      <c r="IN27" s="332">
        <f>IF(IN$19-'様式３（療養者名簿）（⑤の場合）'!$BD32+1&lt;=15,IF(IN$19&gt;='様式３（療養者名簿）（⑤の場合）'!$BD32,IF(IN$19&lt;='様式３（療養者名簿）（⑤の場合）'!$BE32,1,0),0),0)</f>
        <v>0</v>
      </c>
      <c r="IO27" s="332">
        <f>IF(IO$19-'様式３（療養者名簿）（⑤の場合）'!$BD32+1&lt;=15,IF(IO$19&gt;='様式３（療養者名簿）（⑤の場合）'!$BD32,IF(IO$19&lt;='様式３（療養者名簿）（⑤の場合）'!$BE32,1,0),0),0)</f>
        <v>0</v>
      </c>
      <c r="IP27" s="332">
        <f>IF(IP$19-'様式３（療養者名簿）（⑤の場合）'!$BD32+1&lt;=15,IF(IP$19&gt;='様式３（療養者名簿）（⑤の場合）'!$BD32,IF(IP$19&lt;='様式３（療養者名簿）（⑤の場合）'!$BE32,1,0),0),0)</f>
        <v>0</v>
      </c>
      <c r="IQ27" s="332">
        <f>IF(IQ$19-'様式３（療養者名簿）（⑤の場合）'!$BD32+1&lt;=15,IF(IQ$19&gt;='様式３（療養者名簿）（⑤の場合）'!$BD32,IF(IQ$19&lt;='様式３（療養者名簿）（⑤の場合）'!$BE32,1,0),0),0)</f>
        <v>0</v>
      </c>
      <c r="IR27" s="332">
        <f>IF(IR$19-'様式３（療養者名簿）（⑤の場合）'!$BD32+1&lt;=15,IF(IR$19&gt;='様式３（療養者名簿）（⑤の場合）'!$BD32,IF(IR$19&lt;='様式３（療養者名簿）（⑤の場合）'!$BE32,1,0),0),0)</f>
        <v>0</v>
      </c>
      <c r="IS27" s="332">
        <f>IF(IS$19-'様式３（療養者名簿）（⑤の場合）'!$BD32+1&lt;=15,IF(IS$19&gt;='様式３（療養者名簿）（⑤の場合）'!$BD32,IF(IS$19&lt;='様式３（療養者名簿）（⑤の場合）'!$BE32,1,0),0),0)</f>
        <v>0</v>
      </c>
      <c r="IT27" s="332">
        <f>IF(IT$19-'様式３（療養者名簿）（⑤の場合）'!$BD32+1&lt;=15,IF(IT$19&gt;='様式３（療養者名簿）（⑤の場合）'!$BD32,IF(IT$19&lt;='様式３（療養者名簿）（⑤の場合）'!$BE32,1,0),0),0)</f>
        <v>0</v>
      </c>
      <c r="IU27" s="332">
        <f>IF(IU$19-'様式３（療養者名簿）（⑤の場合）'!$BD32+1&lt;=15,IF(IU$19&gt;='様式３（療養者名簿）（⑤の場合）'!$BD32,IF(IU$19&lt;='様式３（療養者名簿）（⑤の場合）'!$BE32,1,0),0),0)</f>
        <v>0</v>
      </c>
      <c r="IV27" s="332">
        <f>IF(IV$19-'様式３（療養者名簿）（⑤の場合）'!$BD32+1&lt;=15,IF(IV$19&gt;='様式３（療養者名簿）（⑤の場合）'!$BD32,IF(IV$19&lt;='様式３（療養者名簿）（⑤の場合）'!$BE32,1,0),0),0)</f>
        <v>0</v>
      </c>
      <c r="IW27" s="332">
        <f>IF(IW$19-'様式３（療養者名簿）（⑤の場合）'!$BD32+1&lt;=15,IF(IW$19&gt;='様式３（療養者名簿）（⑤の場合）'!$BD32,IF(IW$19&lt;='様式３（療養者名簿）（⑤の場合）'!$BE32,1,0),0),0)</f>
        <v>0</v>
      </c>
      <c r="IX27" s="332">
        <f>IF(IX$19-'様式３（療養者名簿）（⑤の場合）'!$BD32+1&lt;=15,IF(IX$19&gt;='様式３（療養者名簿）（⑤の場合）'!$BD32,IF(IX$19&lt;='様式３（療養者名簿）（⑤の場合）'!$BE32,1,0),0),0)</f>
        <v>0</v>
      </c>
      <c r="IY27" s="332">
        <f>IF(IY$19-'様式３（療養者名簿）（⑤の場合）'!$BD32+1&lt;=15,IF(IY$19&gt;='様式３（療養者名簿）（⑤の場合）'!$BD32,IF(IY$19&lt;='様式３（療養者名簿）（⑤の場合）'!$BE32,1,0),0),0)</f>
        <v>0</v>
      </c>
      <c r="IZ27" s="332">
        <f>IF(IZ$19-'様式３（療養者名簿）（⑤の場合）'!$BD32+1&lt;=15,IF(IZ$19&gt;='様式３（療養者名簿）（⑤の場合）'!$BD32,IF(IZ$19&lt;='様式３（療養者名簿）（⑤の場合）'!$BE32,1,0),0),0)</f>
        <v>0</v>
      </c>
      <c r="JA27" s="332">
        <f>IF(JA$19-'様式３（療養者名簿）（⑤の場合）'!$BD32+1&lt;=15,IF(JA$19&gt;='様式３（療養者名簿）（⑤の場合）'!$BD32,IF(JA$19&lt;='様式３（療養者名簿）（⑤の場合）'!$BE32,1,0),0),0)</f>
        <v>0</v>
      </c>
      <c r="JB27" s="332">
        <f>IF(JB$19-'様式３（療養者名簿）（⑤の場合）'!$BD32+1&lt;=15,IF(JB$19&gt;='様式３（療養者名簿）（⑤の場合）'!$BD32,IF(JB$19&lt;='様式３（療養者名簿）（⑤の場合）'!$BE32,1,0),0),0)</f>
        <v>0</v>
      </c>
      <c r="JC27" s="332">
        <f>IF(JC$19-'様式３（療養者名簿）（⑤の場合）'!$BD32+1&lt;=15,IF(JC$19&gt;='様式３（療養者名簿）（⑤の場合）'!$BD32,IF(JC$19&lt;='様式３（療養者名簿）（⑤の場合）'!$BE32,1,0),0),0)</f>
        <v>0</v>
      </c>
      <c r="JD27" s="332">
        <f>IF(JD$19-'様式３（療養者名簿）（⑤の場合）'!$BD32+1&lt;=15,IF(JD$19&gt;='様式３（療養者名簿）（⑤の場合）'!$BD32,IF(JD$19&lt;='様式３（療養者名簿）（⑤の場合）'!$BE32,1,0),0),0)</f>
        <v>0</v>
      </c>
      <c r="JE27" s="332">
        <f>IF(JE$19-'様式３（療養者名簿）（⑤の場合）'!$BD32+1&lt;=15,IF(JE$19&gt;='様式３（療養者名簿）（⑤の場合）'!$BD32,IF(JE$19&lt;='様式３（療養者名簿）（⑤の場合）'!$BE32,1,0),0),0)</f>
        <v>0</v>
      </c>
      <c r="JF27" s="332">
        <f>IF(JF$19-'様式３（療養者名簿）（⑤の場合）'!$BD32+1&lt;=15,IF(JF$19&gt;='様式３（療養者名簿）（⑤の場合）'!$BD32,IF(JF$19&lt;='様式３（療養者名簿）（⑤の場合）'!$BE32,1,0),0),0)</f>
        <v>0</v>
      </c>
      <c r="JG27" s="332">
        <f>IF(JG$19-'様式３（療養者名簿）（⑤の場合）'!$BD32+1&lt;=15,IF(JG$19&gt;='様式３（療養者名簿）（⑤の場合）'!$BD32,IF(JG$19&lt;='様式３（療養者名簿）（⑤の場合）'!$BE32,1,0),0),0)</f>
        <v>0</v>
      </c>
      <c r="JH27" s="332">
        <f>IF(JH$19-'様式３（療養者名簿）（⑤の場合）'!$BD32+1&lt;=15,IF(JH$19&gt;='様式３（療養者名簿）（⑤の場合）'!$BD32,IF(JH$19&lt;='様式３（療養者名簿）（⑤の場合）'!$BE32,1,0),0),0)</f>
        <v>0</v>
      </c>
      <c r="JI27" s="332">
        <f>IF(JI$19-'様式３（療養者名簿）（⑤の場合）'!$BD32+1&lt;=15,IF(JI$19&gt;='様式３（療養者名簿）（⑤の場合）'!$BD32,IF(JI$19&lt;='様式３（療養者名簿）（⑤の場合）'!$BE32,1,0),0),0)</f>
        <v>0</v>
      </c>
      <c r="JJ27" s="332">
        <f>IF(JJ$19-'様式３（療養者名簿）（⑤の場合）'!$BD32+1&lt;=15,IF(JJ$19&gt;='様式３（療養者名簿）（⑤の場合）'!$BD32,IF(JJ$19&lt;='様式３（療養者名簿）（⑤の場合）'!$BE32,1,0),0),0)</f>
        <v>0</v>
      </c>
      <c r="JK27" s="332">
        <f>IF(JK$19-'様式３（療養者名簿）（⑤の場合）'!$BD32+1&lt;=15,IF(JK$19&gt;='様式３（療養者名簿）（⑤の場合）'!$BD32,IF(JK$19&lt;='様式３（療養者名簿）（⑤の場合）'!$BE32,1,0),0),0)</f>
        <v>0</v>
      </c>
      <c r="JL27" s="332">
        <f>IF(JL$19-'様式３（療養者名簿）（⑤の場合）'!$BD32+1&lt;=15,IF(JL$19&gt;='様式３（療養者名簿）（⑤の場合）'!$BD32,IF(JL$19&lt;='様式３（療養者名簿）（⑤の場合）'!$BE32,1,0),0),0)</f>
        <v>0</v>
      </c>
      <c r="JM27" s="332">
        <f>IF(JM$19-'様式３（療養者名簿）（⑤の場合）'!$BD32+1&lt;=15,IF(JM$19&gt;='様式３（療養者名簿）（⑤の場合）'!$BD32,IF(JM$19&lt;='様式３（療養者名簿）（⑤の場合）'!$BE32,1,0),0),0)</f>
        <v>0</v>
      </c>
      <c r="JN27" s="332">
        <f>IF(JN$19-'様式３（療養者名簿）（⑤の場合）'!$BD32+1&lt;=15,IF(JN$19&gt;='様式３（療養者名簿）（⑤の場合）'!$BD32,IF(JN$19&lt;='様式３（療養者名簿）（⑤の場合）'!$BE32,1,0),0),0)</f>
        <v>0</v>
      </c>
      <c r="JO27" s="332">
        <f>IF(JO$19-'様式３（療養者名簿）（⑤の場合）'!$BD32+1&lt;=15,IF(JO$19&gt;='様式３（療養者名簿）（⑤の場合）'!$BD32,IF(JO$19&lt;='様式３（療養者名簿）（⑤の場合）'!$BE32,1,0),0),0)</f>
        <v>0</v>
      </c>
      <c r="JP27" s="332">
        <f>IF(JP$19-'様式３（療養者名簿）（⑤の場合）'!$BD32+1&lt;=15,IF(JP$19&gt;='様式３（療養者名簿）（⑤の場合）'!$BD32,IF(JP$19&lt;='様式３（療養者名簿）（⑤の場合）'!$BE32,1,0),0),0)</f>
        <v>0</v>
      </c>
      <c r="JQ27" s="332">
        <f>IF(JQ$19-'様式３（療養者名簿）（⑤の場合）'!$BD32+1&lt;=15,IF(JQ$19&gt;='様式３（療養者名簿）（⑤の場合）'!$BD32,IF(JQ$19&lt;='様式３（療養者名簿）（⑤の場合）'!$BE32,1,0),0),0)</f>
        <v>0</v>
      </c>
      <c r="JR27" s="332">
        <f>IF(JR$19-'様式３（療養者名簿）（⑤の場合）'!$BD32+1&lt;=15,IF(JR$19&gt;='様式３（療養者名簿）（⑤の場合）'!$BD32,IF(JR$19&lt;='様式３（療養者名簿）（⑤の場合）'!$BE32,1,0),0),0)</f>
        <v>0</v>
      </c>
      <c r="JS27" s="332">
        <f>IF(JS$19-'様式３（療養者名簿）（⑤の場合）'!$BD32+1&lt;=15,IF(JS$19&gt;='様式３（療養者名簿）（⑤の場合）'!$BD32,IF(JS$19&lt;='様式３（療養者名簿）（⑤の場合）'!$BE32,1,0),0),0)</f>
        <v>0</v>
      </c>
      <c r="JT27" s="332">
        <f>IF(JT$19-'様式３（療養者名簿）（⑤の場合）'!$BD32+1&lt;=15,IF(JT$19&gt;='様式３（療養者名簿）（⑤の場合）'!$BD32,IF(JT$19&lt;='様式３（療養者名簿）（⑤の場合）'!$BE32,1,0),0),0)</f>
        <v>0</v>
      </c>
      <c r="JU27" s="332">
        <f>IF(JU$19-'様式３（療養者名簿）（⑤の場合）'!$BD32+1&lt;=15,IF(JU$19&gt;='様式３（療養者名簿）（⑤の場合）'!$BD32,IF(JU$19&lt;='様式３（療養者名簿）（⑤の場合）'!$BE32,1,0),0),0)</f>
        <v>0</v>
      </c>
      <c r="JV27" s="332">
        <f>IF(JV$19-'様式３（療養者名簿）（⑤の場合）'!$BD32+1&lt;=15,IF(JV$19&gt;='様式３（療養者名簿）（⑤の場合）'!$BD32,IF(JV$19&lt;='様式３（療養者名簿）（⑤の場合）'!$BE32,1,0),0),0)</f>
        <v>0</v>
      </c>
      <c r="JW27" s="332">
        <f>IF(JW$19-'様式３（療養者名簿）（⑤の場合）'!$BD32+1&lt;=15,IF(JW$19&gt;='様式３（療養者名簿）（⑤の場合）'!$BD32,IF(JW$19&lt;='様式３（療養者名簿）（⑤の場合）'!$BE32,1,0),0),0)</f>
        <v>0</v>
      </c>
      <c r="JX27" s="332">
        <f>IF(JX$19-'様式３（療養者名簿）（⑤の場合）'!$BD32+1&lt;=15,IF(JX$19&gt;='様式３（療養者名簿）（⑤の場合）'!$BD32,IF(JX$19&lt;='様式３（療養者名簿）（⑤の場合）'!$BE32,1,0),0),0)</f>
        <v>0</v>
      </c>
      <c r="JY27" s="332">
        <f>IF(JY$19-'様式３（療養者名簿）（⑤の場合）'!$BD32+1&lt;=15,IF(JY$19&gt;='様式３（療養者名簿）（⑤の場合）'!$BD32,IF(JY$19&lt;='様式３（療養者名簿）（⑤の場合）'!$BE32,1,0),0),0)</f>
        <v>0</v>
      </c>
      <c r="JZ27" s="332">
        <f>IF(JZ$19-'様式３（療養者名簿）（⑤の場合）'!$BD32+1&lt;=15,IF(JZ$19&gt;='様式３（療養者名簿）（⑤の場合）'!$BD32,IF(JZ$19&lt;='様式３（療養者名簿）（⑤の場合）'!$BE32,1,0),0),0)</f>
        <v>0</v>
      </c>
      <c r="KA27" s="332">
        <f>IF(KA$19-'様式３（療養者名簿）（⑤の場合）'!$BD32+1&lt;=15,IF(KA$19&gt;='様式３（療養者名簿）（⑤の場合）'!$BD32,IF(KA$19&lt;='様式３（療養者名簿）（⑤の場合）'!$BE32,1,0),0),0)</f>
        <v>0</v>
      </c>
      <c r="KB27" s="332">
        <f>IF(KB$19-'様式３（療養者名簿）（⑤の場合）'!$BD32+1&lt;=15,IF(KB$19&gt;='様式３（療養者名簿）（⑤の場合）'!$BD32,IF(KB$19&lt;='様式３（療養者名簿）（⑤の場合）'!$BE32,1,0),0),0)</f>
        <v>0</v>
      </c>
      <c r="KC27" s="332">
        <f>IF(KC$19-'様式３（療養者名簿）（⑤の場合）'!$BD32+1&lt;=15,IF(KC$19&gt;='様式３（療養者名簿）（⑤の場合）'!$BD32,IF(KC$19&lt;='様式３（療養者名簿）（⑤の場合）'!$BE32,1,0),0),0)</f>
        <v>0</v>
      </c>
      <c r="KD27" s="332">
        <f>IF(KD$19-'様式３（療養者名簿）（⑤の場合）'!$BD32+1&lt;=15,IF(KD$19&gt;='様式３（療養者名簿）（⑤の場合）'!$BD32,IF(KD$19&lt;='様式３（療養者名簿）（⑤の場合）'!$BE32,1,0),0),0)</f>
        <v>0</v>
      </c>
      <c r="KE27" s="332">
        <f>IF(KE$19-'様式３（療養者名簿）（⑤の場合）'!$BD32+1&lt;=15,IF(KE$19&gt;='様式３（療養者名簿）（⑤の場合）'!$BD32,IF(KE$19&lt;='様式３（療養者名簿）（⑤の場合）'!$BE32,1,0),0),0)</f>
        <v>0</v>
      </c>
      <c r="KF27" s="332">
        <f>IF(KF$19-'様式３（療養者名簿）（⑤の場合）'!$BD32+1&lt;=15,IF(KF$19&gt;='様式３（療養者名簿）（⑤の場合）'!$BD32,IF(KF$19&lt;='様式３（療養者名簿）（⑤の場合）'!$BE32,1,0),0),0)</f>
        <v>0</v>
      </c>
      <c r="KG27" s="332">
        <f>IF(KG$19-'様式３（療養者名簿）（⑤の場合）'!$BD32+1&lt;=15,IF(KG$19&gt;='様式３（療養者名簿）（⑤の場合）'!$BD32,IF(KG$19&lt;='様式３（療養者名簿）（⑤の場合）'!$BE32,1,0),0),0)</f>
        <v>0</v>
      </c>
      <c r="KH27" s="332">
        <f>IF(KH$19-'様式３（療養者名簿）（⑤の場合）'!$BD32+1&lt;=15,IF(KH$19&gt;='様式３（療養者名簿）（⑤の場合）'!$BD32,IF(KH$19&lt;='様式３（療養者名簿）（⑤の場合）'!$BE32,1,0),0),0)</f>
        <v>0</v>
      </c>
      <c r="KI27" s="332">
        <f>IF(KI$19-'様式３（療養者名簿）（⑤の場合）'!$BD32+1&lt;=15,IF(KI$19&gt;='様式３（療養者名簿）（⑤の場合）'!$BD32,IF(KI$19&lt;='様式３（療養者名簿）（⑤の場合）'!$BE32,1,0),0),0)</f>
        <v>0</v>
      </c>
      <c r="KJ27" s="332">
        <f>IF(KJ$19-'様式３（療養者名簿）（⑤の場合）'!$BD32+1&lt;=15,IF(KJ$19&gt;='様式３（療養者名簿）（⑤の場合）'!$BD32,IF(KJ$19&lt;='様式３（療養者名簿）（⑤の場合）'!$BE32,1,0),0),0)</f>
        <v>0</v>
      </c>
      <c r="KK27" s="332">
        <f>IF(KK$19-'様式３（療養者名簿）（⑤の場合）'!$BD32+1&lt;=15,IF(KK$19&gt;='様式３（療養者名簿）（⑤の場合）'!$BD32,IF(KK$19&lt;='様式３（療養者名簿）（⑤の場合）'!$BE32,1,0),0),0)</f>
        <v>0</v>
      </c>
      <c r="KL27" s="332">
        <f>IF(KL$19-'様式３（療養者名簿）（⑤の場合）'!$BD32+1&lt;=15,IF(KL$19&gt;='様式３（療養者名簿）（⑤の場合）'!$BD32,IF(KL$19&lt;='様式３（療養者名簿）（⑤の場合）'!$BE32,1,0),0),0)</f>
        <v>0</v>
      </c>
      <c r="KM27" s="332">
        <f>IF(KM$19-'様式３（療養者名簿）（⑤の場合）'!$BD32+1&lt;=15,IF(KM$19&gt;='様式３（療養者名簿）（⑤の場合）'!$BD32,IF(KM$19&lt;='様式３（療養者名簿）（⑤の場合）'!$BE32,1,0),0),0)</f>
        <v>0</v>
      </c>
      <c r="KN27" s="332">
        <f>IF(KN$19-'様式３（療養者名簿）（⑤の場合）'!$BD32+1&lt;=15,IF(KN$19&gt;='様式３（療養者名簿）（⑤の場合）'!$BD32,IF(KN$19&lt;='様式３（療養者名簿）（⑤の場合）'!$BE32,1,0),0),0)</f>
        <v>0</v>
      </c>
      <c r="KO27" s="332">
        <f>IF(KO$19-'様式３（療養者名簿）（⑤の場合）'!$BD32+1&lt;=15,IF(KO$19&gt;='様式３（療養者名簿）（⑤の場合）'!$BD32,IF(KO$19&lt;='様式３（療養者名簿）（⑤の場合）'!$BE32,1,0),0),0)</f>
        <v>0</v>
      </c>
      <c r="KP27" s="332">
        <f>IF(KP$19-'様式３（療養者名簿）（⑤の場合）'!$BD32+1&lt;=15,IF(KP$19&gt;='様式３（療養者名簿）（⑤の場合）'!$BD32,IF(KP$19&lt;='様式３（療養者名簿）（⑤の場合）'!$BE32,1,0),0),0)</f>
        <v>0</v>
      </c>
      <c r="KQ27" s="332">
        <f>IF(KQ$19-'様式３（療養者名簿）（⑤の場合）'!$BD32+1&lt;=15,IF(KQ$19&gt;='様式３（療養者名簿）（⑤の場合）'!$BD32,IF(KQ$19&lt;='様式３（療養者名簿）（⑤の場合）'!$BE32,1,0),0),0)</f>
        <v>0</v>
      </c>
      <c r="KR27" s="332">
        <f>IF(KR$19-'様式３（療養者名簿）（⑤の場合）'!$BD32+1&lt;=15,IF(KR$19&gt;='様式３（療養者名簿）（⑤の場合）'!$BD32,IF(KR$19&lt;='様式３（療養者名簿）（⑤の場合）'!$BE32,1,0),0),0)</f>
        <v>0</v>
      </c>
      <c r="KS27" s="332">
        <f>IF(KS$19-'様式３（療養者名簿）（⑤の場合）'!$BD32+1&lt;=15,IF(KS$19&gt;='様式３（療養者名簿）（⑤の場合）'!$BD32,IF(KS$19&lt;='様式３（療養者名簿）（⑤の場合）'!$BE32,1,0),0),0)</f>
        <v>0</v>
      </c>
      <c r="KT27" s="332">
        <f>IF(KT$19-'様式３（療養者名簿）（⑤の場合）'!$BD32+1&lt;=15,IF(KT$19&gt;='様式３（療養者名簿）（⑤の場合）'!$BD32,IF(KT$19&lt;='様式３（療養者名簿）（⑤の場合）'!$BE32,1,0),0),0)</f>
        <v>0</v>
      </c>
      <c r="KU27" s="332">
        <f>IF(KU$19-'様式３（療養者名簿）（⑤の場合）'!$BD32+1&lt;=15,IF(KU$19&gt;='様式３（療養者名簿）（⑤の場合）'!$BD32,IF(KU$19&lt;='様式３（療養者名簿）（⑤の場合）'!$BE32,1,0),0),0)</f>
        <v>0</v>
      </c>
      <c r="KV27" s="332">
        <f>IF(KV$19-'様式３（療養者名簿）（⑤の場合）'!$BD32+1&lt;=15,IF(KV$19&gt;='様式３（療養者名簿）（⑤の場合）'!$BD32,IF(KV$19&lt;='様式３（療養者名簿）（⑤の場合）'!$BE32,1,0),0),0)</f>
        <v>0</v>
      </c>
      <c r="KW27" s="332">
        <f>IF(KW$19-'様式３（療養者名簿）（⑤の場合）'!$BD32+1&lt;=15,IF(KW$19&gt;='様式３（療養者名簿）（⑤の場合）'!$BD32,IF(KW$19&lt;='様式３（療養者名簿）（⑤の場合）'!$BE32,1,0),0),0)</f>
        <v>0</v>
      </c>
      <c r="KX27" s="332">
        <f>IF(KX$19-'様式３（療養者名簿）（⑤の場合）'!$BD32+1&lt;=15,IF(KX$19&gt;='様式３（療養者名簿）（⑤の場合）'!$BD32,IF(KX$19&lt;='様式３（療養者名簿）（⑤の場合）'!$BE32,1,0),0),0)</f>
        <v>0</v>
      </c>
      <c r="KY27" s="332">
        <f>IF(KY$19-'様式３（療養者名簿）（⑤の場合）'!$BD32+1&lt;=15,IF(KY$19&gt;='様式３（療養者名簿）（⑤の場合）'!$BD32,IF(KY$19&lt;='様式３（療養者名簿）（⑤の場合）'!$BE32,1,0),0),0)</f>
        <v>0</v>
      </c>
      <c r="KZ27" s="332">
        <f>IF(KZ$19-'様式３（療養者名簿）（⑤の場合）'!$BD32+1&lt;=15,IF(KZ$19&gt;='様式３（療養者名簿）（⑤の場合）'!$BD32,IF(KZ$19&lt;='様式３（療養者名簿）（⑤の場合）'!$BE32,1,0),0),0)</f>
        <v>0</v>
      </c>
      <c r="LA27" s="332">
        <f>IF(LA$19-'様式３（療養者名簿）（⑤の場合）'!$BD32+1&lt;=15,IF(LA$19&gt;='様式３（療養者名簿）（⑤の場合）'!$BD32,IF(LA$19&lt;='様式３（療養者名簿）（⑤の場合）'!$BE32,1,0),0),0)</f>
        <v>0</v>
      </c>
      <c r="LB27" s="332">
        <f>IF(LB$19-'様式３（療養者名簿）（⑤の場合）'!$BD32+1&lt;=15,IF(LB$19&gt;='様式３（療養者名簿）（⑤の場合）'!$BD32,IF(LB$19&lt;='様式３（療養者名簿）（⑤の場合）'!$BE32,1,0),0),0)</f>
        <v>0</v>
      </c>
      <c r="LC27" s="332">
        <f>IF(LC$19-'様式３（療養者名簿）（⑤の場合）'!$BD32+1&lt;=15,IF(LC$19&gt;='様式３（療養者名簿）（⑤の場合）'!$BD32,IF(LC$19&lt;='様式３（療養者名簿）（⑤の場合）'!$BE32,1,0),0),0)</f>
        <v>0</v>
      </c>
      <c r="LD27" s="332">
        <f>IF(LD$19-'様式３（療養者名簿）（⑤の場合）'!$BD32+1&lt;=15,IF(LD$19&gt;='様式３（療養者名簿）（⑤の場合）'!$BD32,IF(LD$19&lt;='様式３（療養者名簿）（⑤の場合）'!$BE32,1,0),0),0)</f>
        <v>0</v>
      </c>
      <c r="LE27" s="332">
        <f>IF(LE$19-'様式３（療養者名簿）（⑤の場合）'!$BD32+1&lt;=15,IF(LE$19&gt;='様式３（療養者名簿）（⑤の場合）'!$BD32,IF(LE$19&lt;='様式３（療養者名簿）（⑤の場合）'!$BE32,1,0),0),0)</f>
        <v>0</v>
      </c>
      <c r="LF27" s="332">
        <f>IF(LF$19-'様式３（療養者名簿）（⑤の場合）'!$BD32+1&lt;=15,IF(LF$19&gt;='様式３（療養者名簿）（⑤の場合）'!$BD32,IF(LF$19&lt;='様式３（療養者名簿）（⑤の場合）'!$BE32,1,0),0),0)</f>
        <v>0</v>
      </c>
      <c r="LG27" s="332">
        <f>IF(LG$19-'様式３（療養者名簿）（⑤の場合）'!$BD32+1&lt;=15,IF(LG$19&gt;='様式３（療養者名簿）（⑤の場合）'!$BD32,IF(LG$19&lt;='様式３（療養者名簿）（⑤の場合）'!$BE32,1,0),0),0)</f>
        <v>0</v>
      </c>
      <c r="LH27" s="332">
        <f>IF(LH$19-'様式３（療養者名簿）（⑤の場合）'!$BD32+1&lt;=15,IF(LH$19&gt;='様式３（療養者名簿）（⑤の場合）'!$BD32,IF(LH$19&lt;='様式３（療養者名簿）（⑤の場合）'!$BE32,1,0),0),0)</f>
        <v>0</v>
      </c>
      <c r="LI27" s="332">
        <f>IF(LI$19-'様式３（療養者名簿）（⑤の場合）'!$BD32+1&lt;=15,IF(LI$19&gt;='様式３（療養者名簿）（⑤の場合）'!$BD32,IF(LI$19&lt;='様式３（療養者名簿）（⑤の場合）'!$BE32,1,0),0),0)</f>
        <v>0</v>
      </c>
      <c r="LJ27" s="332">
        <f>IF(LJ$19-'様式３（療養者名簿）（⑤の場合）'!$BD32+1&lt;=15,IF(LJ$19&gt;='様式３（療養者名簿）（⑤の場合）'!$BD32,IF(LJ$19&lt;='様式３（療養者名簿）（⑤の場合）'!$BE32,1,0),0),0)</f>
        <v>0</v>
      </c>
      <c r="LK27" s="332">
        <f>IF(LK$19-'様式３（療養者名簿）（⑤の場合）'!$BD32+1&lt;=15,IF(LK$19&gt;='様式３（療養者名簿）（⑤の場合）'!$BD32,IF(LK$19&lt;='様式３（療養者名簿）（⑤の場合）'!$BE32,1,0),0),0)</f>
        <v>0</v>
      </c>
      <c r="LL27" s="332">
        <f>IF(LL$19-'様式３（療養者名簿）（⑤の場合）'!$BD32+1&lt;=15,IF(LL$19&gt;='様式３（療養者名簿）（⑤の場合）'!$BD32,IF(LL$19&lt;='様式３（療養者名簿）（⑤の場合）'!$BE32,1,0),0),0)</f>
        <v>0</v>
      </c>
      <c r="LM27" s="332">
        <f>IF(LM$19-'様式３（療養者名簿）（⑤の場合）'!$BD32+1&lt;=15,IF(LM$19&gt;='様式３（療養者名簿）（⑤の場合）'!$BD32,IF(LM$19&lt;='様式３（療養者名簿）（⑤の場合）'!$BE32,1,0),0),0)</f>
        <v>0</v>
      </c>
      <c r="LN27" s="332">
        <f>IF(LN$19-'様式３（療養者名簿）（⑤の場合）'!$BD32+1&lt;=15,IF(LN$19&gt;='様式３（療養者名簿）（⑤の場合）'!$BD32,IF(LN$19&lt;='様式３（療養者名簿）（⑤の場合）'!$BE32,1,0),0),0)</f>
        <v>0</v>
      </c>
      <c r="LO27" s="332">
        <f>IF(LO$19-'様式３（療養者名簿）（⑤の場合）'!$BD32+1&lt;=15,IF(LO$19&gt;='様式３（療養者名簿）（⑤の場合）'!$BD32,IF(LO$19&lt;='様式３（療養者名簿）（⑤の場合）'!$BE32,1,0),0),0)</f>
        <v>0</v>
      </c>
      <c r="LP27" s="332">
        <f>IF(LP$19-'様式３（療養者名簿）（⑤の場合）'!$BD32+1&lt;=15,IF(LP$19&gt;='様式３（療養者名簿）（⑤の場合）'!$BD32,IF(LP$19&lt;='様式３（療養者名簿）（⑤の場合）'!$BE32,1,0),0),0)</f>
        <v>0</v>
      </c>
      <c r="LQ27" s="332">
        <f>IF(LQ$19-'様式３（療養者名簿）（⑤の場合）'!$BD32+1&lt;=15,IF(LQ$19&gt;='様式３（療養者名簿）（⑤の場合）'!$BD32,IF(LQ$19&lt;='様式３（療養者名簿）（⑤の場合）'!$BE32,1,0),0),0)</f>
        <v>0</v>
      </c>
      <c r="LR27" s="332">
        <f>IF(LR$19-'様式３（療養者名簿）（⑤の場合）'!$BD32+1&lt;=15,IF(LR$19&gt;='様式３（療養者名簿）（⑤の場合）'!$BD32,IF(LR$19&lt;='様式３（療養者名簿）（⑤の場合）'!$BE32,1,0),0),0)</f>
        <v>0</v>
      </c>
      <c r="LS27" s="332">
        <f>IF(LS$19-'様式３（療養者名簿）（⑤の場合）'!$BD32+1&lt;=15,IF(LS$19&gt;='様式３（療養者名簿）（⑤の場合）'!$BD32,IF(LS$19&lt;='様式３（療養者名簿）（⑤の場合）'!$BE32,1,0),0),0)</f>
        <v>0</v>
      </c>
      <c r="LT27" s="332">
        <f>IF(LT$19-'様式３（療養者名簿）（⑤の場合）'!$BD32+1&lt;=15,IF(LT$19&gt;='様式３（療養者名簿）（⑤の場合）'!$BD32,IF(LT$19&lt;='様式３（療養者名簿）（⑤の場合）'!$BE32,1,0),0),0)</f>
        <v>0</v>
      </c>
      <c r="LU27" s="332">
        <f>IF(LU$19-'様式３（療養者名簿）（⑤の場合）'!$BD32+1&lt;=15,IF(LU$19&gt;='様式３（療養者名簿）（⑤の場合）'!$BD32,IF(LU$19&lt;='様式３（療養者名簿）（⑤の場合）'!$BE32,1,0),0),0)</f>
        <v>0</v>
      </c>
      <c r="LV27" s="332">
        <f>IF(LV$19-'様式３（療養者名簿）（⑤の場合）'!$BD32+1&lt;=15,IF(LV$19&gt;='様式３（療養者名簿）（⑤の場合）'!$BD32,IF(LV$19&lt;='様式３（療養者名簿）（⑤の場合）'!$BE32,1,0),0),0)</f>
        <v>0</v>
      </c>
      <c r="LW27" s="332">
        <f>IF(LW$19-'様式３（療養者名簿）（⑤の場合）'!$BD32+1&lt;=15,IF(LW$19&gt;='様式３（療養者名簿）（⑤の場合）'!$BD32,IF(LW$19&lt;='様式３（療養者名簿）（⑤の場合）'!$BE32,1,0),0),0)</f>
        <v>0</v>
      </c>
      <c r="LX27" s="332">
        <f>IF(LX$19-'様式３（療養者名簿）（⑤の場合）'!$BD32+1&lt;=15,IF(LX$19&gt;='様式３（療養者名簿）（⑤の場合）'!$BD32,IF(LX$19&lt;='様式３（療養者名簿）（⑤の場合）'!$BE32,1,0),0),0)</f>
        <v>0</v>
      </c>
      <c r="LY27" s="332">
        <f>IF(LY$19-'様式３（療養者名簿）（⑤の場合）'!$BD32+1&lt;=15,IF(LY$19&gt;='様式３（療養者名簿）（⑤の場合）'!$BD32,IF(LY$19&lt;='様式３（療養者名簿）（⑤の場合）'!$BE32,1,0),0),0)</f>
        <v>0</v>
      </c>
      <c r="LZ27" s="332">
        <f>IF(LZ$19-'様式３（療養者名簿）（⑤の場合）'!$BD32+1&lt;=15,IF(LZ$19&gt;='様式３（療養者名簿）（⑤の場合）'!$BD32,IF(LZ$19&lt;='様式３（療養者名簿）（⑤の場合）'!$BE32,1,0),0),0)</f>
        <v>0</v>
      </c>
      <c r="MA27" s="332">
        <f>IF(MA$19-'様式３（療養者名簿）（⑤の場合）'!$BD32+1&lt;=15,IF(MA$19&gt;='様式３（療養者名簿）（⑤の場合）'!$BD32,IF(MA$19&lt;='様式３（療養者名簿）（⑤の場合）'!$BE32,1,0),0),0)</f>
        <v>0</v>
      </c>
      <c r="MB27" s="332">
        <f>IF(MB$19-'様式３（療養者名簿）（⑤の場合）'!$BD32+1&lt;=15,IF(MB$19&gt;='様式３（療養者名簿）（⑤の場合）'!$BD32,IF(MB$19&lt;='様式３（療養者名簿）（⑤の場合）'!$BE32,1,0),0),0)</f>
        <v>0</v>
      </c>
      <c r="MC27" s="332">
        <f>IF(MC$19-'様式３（療養者名簿）（⑤の場合）'!$BD32+1&lt;=15,IF(MC$19&gt;='様式３（療養者名簿）（⑤の場合）'!$BD32,IF(MC$19&lt;='様式３（療養者名簿）（⑤の場合）'!$BE32,1,0),0),0)</f>
        <v>0</v>
      </c>
      <c r="MD27" s="332">
        <f>IF(MD$19-'様式３（療養者名簿）（⑤の場合）'!$BD32+1&lt;=15,IF(MD$19&gt;='様式３（療養者名簿）（⑤の場合）'!$BD32,IF(MD$19&lt;='様式３（療養者名簿）（⑤の場合）'!$BE32,1,0),0),0)</f>
        <v>0</v>
      </c>
      <c r="ME27" s="332">
        <f>IF(ME$19-'様式３（療養者名簿）（⑤の場合）'!$BD32+1&lt;=15,IF(ME$19&gt;='様式３（療養者名簿）（⑤の場合）'!$BD32,IF(ME$19&lt;='様式３（療養者名簿）（⑤の場合）'!$BE32,1,0),0),0)</f>
        <v>0</v>
      </c>
      <c r="MF27" s="332">
        <f>IF(MF$19-'様式３（療養者名簿）（⑤の場合）'!$BD32+1&lt;=15,IF(MF$19&gt;='様式３（療養者名簿）（⑤の場合）'!$BD32,IF(MF$19&lt;='様式３（療養者名簿）（⑤の場合）'!$BE32,1,0),0),0)</f>
        <v>0</v>
      </c>
      <c r="MG27" s="332">
        <f>IF(MG$19-'様式３（療養者名簿）（⑤の場合）'!$BD32+1&lt;=15,IF(MG$19&gt;='様式３（療養者名簿）（⑤の場合）'!$BD32,IF(MG$19&lt;='様式３（療養者名簿）（⑤の場合）'!$BE32,1,0),0),0)</f>
        <v>0</v>
      </c>
      <c r="MH27" s="332">
        <f>IF(MH$19-'様式３（療養者名簿）（⑤の場合）'!$BD32+1&lt;=15,IF(MH$19&gt;='様式３（療養者名簿）（⑤の場合）'!$BD32,IF(MH$19&lt;='様式３（療養者名簿）（⑤の場合）'!$BE32,1,0),0),0)</f>
        <v>0</v>
      </c>
      <c r="MI27" s="332">
        <f>IF(MI$19-'様式３（療養者名簿）（⑤の場合）'!$BD32+1&lt;=15,IF(MI$19&gt;='様式３（療養者名簿）（⑤の場合）'!$BD32,IF(MI$19&lt;='様式３（療養者名簿）（⑤の場合）'!$BE32,1,0),0),0)</f>
        <v>0</v>
      </c>
      <c r="MJ27" s="332">
        <f>IF(MJ$19-'様式３（療養者名簿）（⑤の場合）'!$BD32+1&lt;=15,IF(MJ$19&gt;='様式３（療養者名簿）（⑤の場合）'!$BD32,IF(MJ$19&lt;='様式３（療養者名簿）（⑤の場合）'!$BE32,1,0),0),0)</f>
        <v>0</v>
      </c>
      <c r="MK27" s="332">
        <f>IF(MK$19-'様式３（療養者名簿）（⑤の場合）'!$BD32+1&lt;=15,IF(MK$19&gt;='様式３（療養者名簿）（⑤の場合）'!$BD32,IF(MK$19&lt;='様式３（療養者名簿）（⑤の場合）'!$BE32,1,0),0),0)</f>
        <v>0</v>
      </c>
      <c r="ML27" s="332">
        <f>IF(ML$19-'様式３（療養者名簿）（⑤の場合）'!$BD32+1&lt;=15,IF(ML$19&gt;='様式３（療養者名簿）（⑤の場合）'!$BD32,IF(ML$19&lt;='様式３（療養者名簿）（⑤の場合）'!$BE32,1,0),0),0)</f>
        <v>0</v>
      </c>
      <c r="MM27" s="332">
        <f>IF(MM$19-'様式３（療養者名簿）（⑤の場合）'!$BD32+1&lt;=15,IF(MM$19&gt;='様式３（療養者名簿）（⑤の場合）'!$BD32,IF(MM$19&lt;='様式３（療養者名簿）（⑤の場合）'!$BE32,1,0),0),0)</f>
        <v>0</v>
      </c>
      <c r="MN27" s="332">
        <f>IF(MN$19-'様式３（療養者名簿）（⑤の場合）'!$BD32+1&lt;=15,IF(MN$19&gt;='様式３（療養者名簿）（⑤の場合）'!$BD32,IF(MN$19&lt;='様式３（療養者名簿）（⑤の場合）'!$BE32,1,0),0),0)</f>
        <v>0</v>
      </c>
      <c r="MO27" s="332">
        <f>IF(MO$19-'様式３（療養者名簿）（⑤の場合）'!$BD32+1&lt;=15,IF(MO$19&gt;='様式３（療養者名簿）（⑤の場合）'!$BD32,IF(MO$19&lt;='様式３（療養者名簿）（⑤の場合）'!$BE32,1,0),0),0)</f>
        <v>0</v>
      </c>
      <c r="MP27" s="332">
        <f>IF(MP$19-'様式３（療養者名簿）（⑤の場合）'!$BD32+1&lt;=15,IF(MP$19&gt;='様式３（療養者名簿）（⑤の場合）'!$BD32,IF(MP$19&lt;='様式３（療養者名簿）（⑤の場合）'!$BE32,1,0),0),0)</f>
        <v>0</v>
      </c>
      <c r="MQ27" s="332">
        <f>IF(MQ$19-'様式３（療養者名簿）（⑤の場合）'!$BD32+1&lt;=15,IF(MQ$19&gt;='様式３（療養者名簿）（⑤の場合）'!$BD32,IF(MQ$19&lt;='様式３（療養者名簿）（⑤の場合）'!$BE32,1,0),0),0)</f>
        <v>0</v>
      </c>
      <c r="MR27" s="332">
        <f>IF(MR$19-'様式３（療養者名簿）（⑤の場合）'!$BD32+1&lt;=15,IF(MR$19&gt;='様式３（療養者名簿）（⑤の場合）'!$BD32,IF(MR$19&lt;='様式３（療養者名簿）（⑤の場合）'!$BE32,1,0),0),0)</f>
        <v>0</v>
      </c>
      <c r="MS27" s="332">
        <f>IF(MS$19-'様式３（療養者名簿）（⑤の場合）'!$BD32+1&lt;=15,IF(MS$19&gt;='様式３（療養者名簿）（⑤の場合）'!$BD32,IF(MS$19&lt;='様式３（療養者名簿）（⑤の場合）'!$BE32,1,0),0),0)</f>
        <v>0</v>
      </c>
      <c r="MT27" s="332">
        <f>IF(MT$19-'様式３（療養者名簿）（⑤の場合）'!$BD32+1&lt;=15,IF(MT$19&gt;='様式３（療養者名簿）（⑤の場合）'!$BD32,IF(MT$19&lt;='様式３（療養者名簿）（⑤の場合）'!$BE32,1,0),0),0)</f>
        <v>0</v>
      </c>
      <c r="MU27" s="332">
        <f>IF(MU$19-'様式３（療養者名簿）（⑤の場合）'!$BD32+1&lt;=15,IF(MU$19&gt;='様式３（療養者名簿）（⑤の場合）'!$BD32,IF(MU$19&lt;='様式３（療養者名簿）（⑤の場合）'!$BE32,1,0),0),0)</f>
        <v>0</v>
      </c>
      <c r="MV27" s="332">
        <f>IF(MV$19-'様式３（療養者名簿）（⑤の場合）'!$BD32+1&lt;=15,IF(MV$19&gt;='様式３（療養者名簿）（⑤の場合）'!$BD32,IF(MV$19&lt;='様式３（療養者名簿）（⑤の場合）'!$BE32,1,0),0),0)</f>
        <v>0</v>
      </c>
      <c r="MW27" s="332">
        <f>IF(MW$19-'様式３（療養者名簿）（⑤の場合）'!$BD32+1&lt;=15,IF(MW$19&gt;='様式３（療養者名簿）（⑤の場合）'!$BD32,IF(MW$19&lt;='様式３（療養者名簿）（⑤の場合）'!$BE32,1,0),0),0)</f>
        <v>0</v>
      </c>
      <c r="MX27" s="332">
        <f>IF(MX$19-'様式３（療養者名簿）（⑤の場合）'!$BD32+1&lt;=15,IF(MX$19&gt;='様式３（療養者名簿）（⑤の場合）'!$BD32,IF(MX$19&lt;='様式３（療養者名簿）（⑤の場合）'!$BE32,1,0),0),0)</f>
        <v>0</v>
      </c>
      <c r="MY27" s="332">
        <f>IF(MY$19-'様式３（療養者名簿）（⑤の場合）'!$BD32+1&lt;=15,IF(MY$19&gt;='様式３（療養者名簿）（⑤の場合）'!$BD32,IF(MY$19&lt;='様式３（療養者名簿）（⑤の場合）'!$BE32,1,0),0),0)</f>
        <v>0</v>
      </c>
      <c r="MZ27" s="332">
        <f>IF(MZ$19-'様式３（療養者名簿）（⑤の場合）'!$BD32+1&lt;=15,IF(MZ$19&gt;='様式３（療養者名簿）（⑤の場合）'!$BD32,IF(MZ$19&lt;='様式３（療養者名簿）（⑤の場合）'!$BE32,1,0),0),0)</f>
        <v>0</v>
      </c>
      <c r="NA27" s="332">
        <f>IF(NA$19-'様式３（療養者名簿）（⑤の場合）'!$BD32+1&lt;=15,IF(NA$19&gt;='様式３（療養者名簿）（⑤の場合）'!$BD32,IF(NA$19&lt;='様式３（療養者名簿）（⑤の場合）'!$BE32,1,0),0),0)</f>
        <v>0</v>
      </c>
      <c r="NB27" s="332">
        <f>IF(NB$19-'様式３（療養者名簿）（⑤の場合）'!$BD32+1&lt;=15,IF(NB$19&gt;='様式３（療養者名簿）（⑤の場合）'!$BD32,IF(NB$19&lt;='様式３（療養者名簿）（⑤の場合）'!$BE32,1,0),0),0)</f>
        <v>0</v>
      </c>
      <c r="NC27" s="225">
        <f>IF(NC$19-'様式３（療養者名簿）（⑤の場合）'!$BD32+1&lt;=15,IF(NC$19&gt;='様式３（療養者名簿）（⑤の場合）'!$BD32,IF(NC$19&lt;='様式３（療養者名簿）（⑤の場合）'!$BE32,1,0),0),0)</f>
        <v>0</v>
      </c>
      <c r="ND27" s="225">
        <f>IF(ND$19-'様式３（療養者名簿）（⑤の場合）'!$BD32+1&lt;=15,IF(ND$19&gt;='様式３（療養者名簿）（⑤の場合）'!$BD32,IF(ND$19&lt;='様式３（療養者名簿）（⑤の場合）'!$BE32,1,0),0),0)</f>
        <v>0</v>
      </c>
      <c r="NE27" s="225">
        <f>IF(NE$19-'様式３（療養者名簿）（⑤の場合）'!$BD32+1&lt;=15,IF(NE$19&gt;='様式３（療養者名簿）（⑤の場合）'!$BD32,IF(NE$19&lt;='様式３（療養者名簿）（⑤の場合）'!$BE32,1,0),0),0)</f>
        <v>0</v>
      </c>
      <c r="NF27" s="225">
        <f>IF(NF$19-'様式３（療養者名簿）（⑤の場合）'!$BD32+1&lt;=15,IF(NF$19&gt;='様式３（療養者名簿）（⑤の場合）'!$BD32,IF(NF$19&lt;='様式３（療養者名簿）（⑤の場合）'!$BE32,1,0),0),0)</f>
        <v>0</v>
      </c>
      <c r="NG27" s="225">
        <f>IF(NG$19-'様式３（療養者名簿）（⑤の場合）'!$BD32+1&lt;=15,IF(NG$19&gt;='様式３（療養者名簿）（⑤の場合）'!$BD32,IF(NG$19&lt;='様式３（療養者名簿）（⑤の場合）'!$BE32,1,0),0),0)</f>
        <v>0</v>
      </c>
      <c r="NH27" s="225">
        <f>IF(NH$19-'様式３（療養者名簿）（⑤の場合）'!$BD32+1&lt;=15,IF(NH$19&gt;='様式３（療養者名簿）（⑤の場合）'!$BD32,IF(NH$19&lt;='様式３（療養者名簿）（⑤の場合）'!$BE32,1,0),0),0)</f>
        <v>0</v>
      </c>
      <c r="NI27" s="225">
        <f>IF(NI$19-'様式３（療養者名簿）（⑤の場合）'!$BD32+1&lt;=15,IF(NI$19&gt;='様式３（療養者名簿）（⑤の場合）'!$BD32,IF(NI$19&lt;='様式３（療養者名簿）（⑤の場合）'!$BE32,1,0),0),0)</f>
        <v>0</v>
      </c>
      <c r="NJ27" s="225">
        <f>IF(NJ$19-'様式３（療養者名簿）（⑤の場合）'!$BD32+1&lt;=15,IF(NJ$19&gt;='様式３（療養者名簿）（⑤の場合）'!$BD32,IF(NJ$19&lt;='様式３（療養者名簿）（⑤の場合）'!$BE32,1,0),0),0)</f>
        <v>0</v>
      </c>
      <c r="NK27" s="225">
        <f>IF(NK$19-'様式３（療養者名簿）（⑤の場合）'!$BD32+1&lt;=15,IF(NK$19&gt;='様式３（療養者名簿）（⑤の場合）'!$BD32,IF(NK$19&lt;='様式３（療養者名簿）（⑤の場合）'!$BE32,1,0),0),0)</f>
        <v>0</v>
      </c>
      <c r="NL27" s="225">
        <f>IF(NL$19-'様式３（療養者名簿）（⑤の場合）'!$BD32+1&lt;=15,IF(NL$19&gt;='様式３（療養者名簿）（⑤の場合）'!$BD32,IF(NL$19&lt;='様式３（療養者名簿）（⑤の場合）'!$BE32,1,0),0),0)</f>
        <v>0</v>
      </c>
      <c r="NM27" s="225">
        <f>IF(NM$19-'様式３（療養者名簿）（⑤の場合）'!$BD32+1&lt;=15,IF(NM$19&gt;='様式３（療養者名簿）（⑤の場合）'!$BD32,IF(NM$19&lt;='様式３（療養者名簿）（⑤の場合）'!$BE32,1,0),0),0)</f>
        <v>0</v>
      </c>
      <c r="NN27" s="225">
        <f>IF(NN$19-'様式３（療養者名簿）（⑤の場合）'!$BD32+1&lt;=15,IF(NN$19&gt;='様式３（療養者名簿）（⑤の場合）'!$BD32,IF(NN$19&lt;='様式３（療養者名簿）（⑤の場合）'!$BE32,1,0),0),0)</f>
        <v>0</v>
      </c>
      <c r="NO27" s="225">
        <f>IF(NO$19-'様式３（療養者名簿）（⑤の場合）'!$BD32+1&lt;=15,IF(NO$19&gt;='様式３（療養者名簿）（⑤の場合）'!$BD32,IF(NO$19&lt;='様式３（療養者名簿）（⑤の場合）'!$BE32,1,0),0),0)</f>
        <v>0</v>
      </c>
      <c r="NP27" s="225">
        <f>IF(NP$19-'様式３（療養者名簿）（⑤の場合）'!$BD32+1&lt;=15,IF(NP$19&gt;='様式３（療養者名簿）（⑤の場合）'!$BD32,IF(NP$19&lt;='様式３（療養者名簿）（⑤の場合）'!$BE32,1,0),0),0)</f>
        <v>0</v>
      </c>
      <c r="NQ27" s="225">
        <f>IF(NQ$19-'様式３（療養者名簿）（⑤の場合）'!$BD32+1&lt;=15,IF(NQ$19&gt;='様式３（療養者名簿）（⑤の場合）'!$BD32,IF(NQ$19&lt;='様式３（療養者名簿）（⑤の場合）'!$BE32,1,0),0),0)</f>
        <v>0</v>
      </c>
      <c r="NR27" s="225">
        <f>IF(NR$19-'様式３（療養者名簿）（⑤の場合）'!$BD32+1&lt;=15,IF(NR$19&gt;='様式３（療養者名簿）（⑤の場合）'!$BD32,IF(NR$19&lt;='様式３（療養者名簿）（⑤の場合）'!$BE32,1,0),0),0)</f>
        <v>0</v>
      </c>
      <c r="NS27" s="225">
        <f>IF(NS$19-'様式３（療養者名簿）（⑤の場合）'!$BD32+1&lt;=15,IF(NS$19&gt;='様式３（療養者名簿）（⑤の場合）'!$BD32,IF(NS$19&lt;='様式３（療養者名簿）（⑤の場合）'!$BE32,1,0),0),0)</f>
        <v>0</v>
      </c>
      <c r="NT27" s="225">
        <f>IF(NT$19-'様式３（療養者名簿）（⑤の場合）'!$BD32+1&lt;=15,IF(NT$19&gt;='様式３（療養者名簿）（⑤の場合）'!$BD32,IF(NT$19&lt;='様式３（療養者名簿）（⑤の場合）'!$BE32,1,0),0),0)</f>
        <v>0</v>
      </c>
      <c r="NU27" s="225">
        <f>IF(NU$19-'様式３（療養者名簿）（⑤の場合）'!$BD32+1&lt;=15,IF(NU$19&gt;='様式３（療養者名簿）（⑤の場合）'!$BD32,IF(NU$19&lt;='様式３（療養者名簿）（⑤の場合）'!$BE32,1,0),0),0)</f>
        <v>0</v>
      </c>
      <c r="NV27" s="225">
        <f>IF(NV$19-'様式３（療養者名簿）（⑤の場合）'!$BD32+1&lt;=15,IF(NV$19&gt;='様式３（療養者名簿）（⑤の場合）'!$BD32,IF(NV$19&lt;='様式３（療養者名簿）（⑤の場合）'!$BE32,1,0),0),0)</f>
        <v>0</v>
      </c>
      <c r="NW27" s="225">
        <f>IF(NW$19-'様式３（療養者名簿）（⑤の場合）'!$BD32+1&lt;=15,IF(NW$19&gt;='様式３（療養者名簿）（⑤の場合）'!$BD32,IF(NW$19&lt;='様式３（療養者名簿）（⑤の場合）'!$BE32,1,0),0),0)</f>
        <v>0</v>
      </c>
      <c r="NX27" s="225">
        <f>IF(NX$19-'様式３（療養者名簿）（⑤の場合）'!$BD32+1&lt;=15,IF(NX$19&gt;='様式３（療養者名簿）（⑤の場合）'!$BD32,IF(NX$19&lt;='様式３（療養者名簿）（⑤の場合）'!$BE32,1,0),0),0)</f>
        <v>0</v>
      </c>
      <c r="NY27" s="225">
        <f>IF(NY$19-'様式３（療養者名簿）（⑤の場合）'!$BD32+1&lt;=15,IF(NY$19&gt;='様式３（療養者名簿）（⑤の場合）'!$BD32,IF(NY$19&lt;='様式３（療養者名簿）（⑤の場合）'!$BE32,1,0),0),0)</f>
        <v>0</v>
      </c>
      <c r="NZ27" s="225">
        <f>IF(NZ$19-'様式３（療養者名簿）（⑤の場合）'!$BD32+1&lt;=15,IF(NZ$19&gt;='様式３（療養者名簿）（⑤の場合）'!$BD32,IF(NZ$19&lt;='様式３（療養者名簿）（⑤の場合）'!$BE32,1,0),0),0)</f>
        <v>0</v>
      </c>
      <c r="OA27" s="225">
        <f>IF(OA$19-'様式３（療養者名簿）（⑤の場合）'!$BD32+1&lt;=15,IF(OA$19&gt;='様式３（療養者名簿）（⑤の場合）'!$BD32,IF(OA$19&lt;='様式３（療養者名簿）（⑤の場合）'!$BE32,1,0),0),0)</f>
        <v>0</v>
      </c>
      <c r="OB27" s="225">
        <f>IF(OB$19-'様式３（療養者名簿）（⑤の場合）'!$BD32+1&lt;=15,IF(OB$19&gt;='様式３（療養者名簿）（⑤の場合）'!$BD32,IF(OB$19&lt;='様式３（療養者名簿）（⑤の場合）'!$BE32,1,0),0),0)</f>
        <v>0</v>
      </c>
      <c r="OC27" s="225">
        <f>IF(OC$19-'様式３（療養者名簿）（⑤の場合）'!$BD32+1&lt;=15,IF(OC$19&gt;='様式３（療養者名簿）（⑤の場合）'!$BD32,IF(OC$19&lt;='様式３（療養者名簿）（⑤の場合）'!$BE32,1,0),0),0)</f>
        <v>0</v>
      </c>
      <c r="OD27" s="225">
        <f>IF(OD$19-'様式３（療養者名簿）（⑤の場合）'!$BD32+1&lt;=15,IF(OD$19&gt;='様式３（療養者名簿）（⑤の場合）'!$BD32,IF(OD$19&lt;='様式３（療養者名簿）（⑤の場合）'!$BE32,1,0),0),0)</f>
        <v>0</v>
      </c>
      <c r="OE27" s="225">
        <f>IF(OE$19-'様式３（療養者名簿）（⑤の場合）'!$BD32+1&lt;=15,IF(OE$19&gt;='様式３（療養者名簿）（⑤の場合）'!$BD32,IF(OE$19&lt;='様式３（療養者名簿）（⑤の場合）'!$BE32,1,0),0),0)</f>
        <v>0</v>
      </c>
      <c r="OF27" s="225">
        <f>IF(OF$19-'様式３（療養者名簿）（⑤の場合）'!$BD32+1&lt;=15,IF(OF$19&gt;='様式３（療養者名簿）（⑤の場合）'!$BD32,IF(OF$19&lt;='様式３（療養者名簿）（⑤の場合）'!$BE32,1,0),0),0)</f>
        <v>0</v>
      </c>
      <c r="OG27" s="225">
        <f>IF(OG$19-'様式３（療養者名簿）（⑤の場合）'!$BD32+1&lt;=15,IF(OG$19&gt;='様式３（療養者名簿）（⑤の場合）'!$BD32,IF(OG$19&lt;='様式３（療養者名簿）（⑤の場合）'!$BE32,1,0),0),0)</f>
        <v>0</v>
      </c>
      <c r="OH27" s="225">
        <f>IF(OH$19-'様式３（療養者名簿）（⑤の場合）'!$BD32+1&lt;=15,IF(OH$19&gt;='様式３（療養者名簿）（⑤の場合）'!$BD32,IF(OH$19&lt;='様式３（療養者名簿）（⑤の場合）'!$BE32,1,0),0),0)</f>
        <v>0</v>
      </c>
      <c r="OI27" s="225">
        <f>IF(OI$19-'様式３（療養者名簿）（⑤の場合）'!$BD32+1&lt;=15,IF(OI$19&gt;='様式３（療養者名簿）（⑤の場合）'!$BD32,IF(OI$19&lt;='様式３（療養者名簿）（⑤の場合）'!$BE32,1,0),0),0)</f>
        <v>0</v>
      </c>
      <c r="OJ27" s="225">
        <f>IF(OJ$19-'様式３（療養者名簿）（⑤の場合）'!$BD32+1&lt;=15,IF(OJ$19&gt;='様式３（療養者名簿）（⑤の場合）'!$BD32,IF(OJ$19&lt;='様式３（療養者名簿）（⑤の場合）'!$BE32,1,0),0),0)</f>
        <v>0</v>
      </c>
      <c r="OK27" s="225">
        <f>IF(OK$19-'様式３（療養者名簿）（⑤の場合）'!$BD32+1&lt;=15,IF(OK$19&gt;='様式３（療養者名簿）（⑤の場合）'!$BD32,IF(OK$19&lt;='様式３（療養者名簿）（⑤の場合）'!$BE32,1,0),0),0)</f>
        <v>0</v>
      </c>
      <c r="OL27" s="225">
        <f>IF(OL$19-'様式３（療養者名簿）（⑤の場合）'!$BD32+1&lt;=15,IF(OL$19&gt;='様式３（療養者名簿）（⑤の場合）'!$BD32,IF(OL$19&lt;='様式３（療養者名簿）（⑤の場合）'!$BE32,1,0),0),0)</f>
        <v>0</v>
      </c>
      <c r="OM27" s="225">
        <f>IF(OM$19-'様式３（療養者名簿）（⑤の場合）'!$BD32+1&lt;=15,IF(OM$19&gt;='様式３（療養者名簿）（⑤の場合）'!$BD32,IF(OM$19&lt;='様式３（療養者名簿）（⑤の場合）'!$BE32,1,0),0),0)</f>
        <v>0</v>
      </c>
      <c r="ON27" s="225">
        <f>IF(ON$19-'様式３（療養者名簿）（⑤の場合）'!$BD32+1&lt;=15,IF(ON$19&gt;='様式３（療養者名簿）（⑤の場合）'!$BD32,IF(ON$19&lt;='様式３（療養者名簿）（⑤の場合）'!$BE32,1,0),0),0)</f>
        <v>0</v>
      </c>
      <c r="OO27" s="225">
        <f>IF(OO$19-'様式３（療養者名簿）（⑤の場合）'!$BD32+1&lt;=15,IF(OO$19&gt;='様式３（療養者名簿）（⑤の場合）'!$BD32,IF(OO$19&lt;='様式３（療養者名簿）（⑤の場合）'!$BE32,1,0),0),0)</f>
        <v>0</v>
      </c>
      <c r="OP27" s="225">
        <f>IF(OP$19-'様式３（療養者名簿）（⑤の場合）'!$BD32+1&lt;=15,IF(OP$19&gt;='様式３（療養者名簿）（⑤の場合）'!$BD32,IF(OP$19&lt;='様式３（療養者名簿）（⑤の場合）'!$BE32,1,0),0),0)</f>
        <v>0</v>
      </c>
      <c r="OQ27" s="225">
        <f>IF(OQ$19-'様式３（療養者名簿）（⑤の場合）'!$BD32+1&lt;=15,IF(OQ$19&gt;='様式３（療養者名簿）（⑤の場合）'!$BD32,IF(OQ$19&lt;='様式３（療養者名簿）（⑤の場合）'!$BE32,1,0),0),0)</f>
        <v>0</v>
      </c>
      <c r="OR27" s="225">
        <f>IF(OR$19-'様式３（療養者名簿）（⑤の場合）'!$BD32+1&lt;=15,IF(OR$19&gt;='様式３（療養者名簿）（⑤の場合）'!$BD32,IF(OR$19&lt;='様式３（療養者名簿）（⑤の場合）'!$BE32,1,0),0),0)</f>
        <v>0</v>
      </c>
      <c r="OS27" s="225">
        <f>IF(OS$19-'様式３（療養者名簿）（⑤の場合）'!$BD32+1&lt;=15,IF(OS$19&gt;='様式３（療養者名簿）（⑤の場合）'!$BD32,IF(OS$19&lt;='様式３（療養者名簿）（⑤の場合）'!$BE32,1,0),0),0)</f>
        <v>0</v>
      </c>
      <c r="OT27" s="225">
        <f>IF(OT$19-'様式３（療養者名簿）（⑤の場合）'!$BD32+1&lt;=15,IF(OT$19&gt;='様式３（療養者名簿）（⑤の場合）'!$BD32,IF(OT$19&lt;='様式３（療養者名簿）（⑤の場合）'!$BE32,1,0),0),0)</f>
        <v>0</v>
      </c>
      <c r="OU27" s="225">
        <f>IF(OU$19-'様式３（療養者名簿）（⑤の場合）'!$BD32+1&lt;=15,IF(OU$19&gt;='様式３（療養者名簿）（⑤の場合）'!$BD32,IF(OU$19&lt;='様式３（療養者名簿）（⑤の場合）'!$BE32,1,0),0),0)</f>
        <v>0</v>
      </c>
      <c r="OV27" s="225">
        <f>IF(OV$19-'様式３（療養者名簿）（⑤の場合）'!$BD32+1&lt;=15,IF(OV$19&gt;='様式３（療養者名簿）（⑤の場合）'!$BD32,IF(OV$19&lt;='様式３（療養者名簿）（⑤の場合）'!$BE32,1,0),0),0)</f>
        <v>0</v>
      </c>
      <c r="OW27" s="225">
        <f>IF(OW$19-'様式３（療養者名簿）（⑤の場合）'!$BD32+1&lt;=15,IF(OW$19&gt;='様式３（療養者名簿）（⑤の場合）'!$BD32,IF(OW$19&lt;='様式３（療養者名簿）（⑤の場合）'!$BE32,1,0),0),0)</f>
        <v>0</v>
      </c>
      <c r="OX27" s="225">
        <f>IF(OX$19-'様式３（療養者名簿）（⑤の場合）'!$BD32+1&lt;=15,IF(OX$19&gt;='様式３（療養者名簿）（⑤の場合）'!$BD32,IF(OX$19&lt;='様式３（療養者名簿）（⑤の場合）'!$BE32,1,0),0),0)</f>
        <v>0</v>
      </c>
      <c r="OY27" s="225">
        <f>IF(OY$19-'様式３（療養者名簿）（⑤の場合）'!$BD32+1&lt;=15,IF(OY$19&gt;='様式３（療養者名簿）（⑤の場合）'!$BD32,IF(OY$19&lt;='様式３（療養者名簿）（⑤の場合）'!$BE32,1,0),0),0)</f>
        <v>0</v>
      </c>
      <c r="OZ27" s="225">
        <f>IF(OZ$19-'様式３（療養者名簿）（⑤の場合）'!$BD32+1&lt;=15,IF(OZ$19&gt;='様式３（療養者名簿）（⑤の場合）'!$BD32,IF(OZ$19&lt;='様式３（療養者名簿）（⑤の場合）'!$BE32,1,0),0),0)</f>
        <v>0</v>
      </c>
      <c r="PA27" s="225">
        <f>IF(PA$19-'様式３（療養者名簿）（⑤の場合）'!$BD32+1&lt;=15,IF(PA$19&gt;='様式３（療養者名簿）（⑤の場合）'!$BD32,IF(PA$19&lt;='様式３（療養者名簿）（⑤の場合）'!$BE32,1,0),0),0)</f>
        <v>0</v>
      </c>
      <c r="PB27" s="225">
        <f>IF(PB$19-'様式３（療養者名簿）（⑤の場合）'!$BD32+1&lt;=15,IF(PB$19&gt;='様式３（療養者名簿）（⑤の場合）'!$BD32,IF(PB$19&lt;='様式３（療養者名簿）（⑤の場合）'!$BE32,1,0),0),0)</f>
        <v>0</v>
      </c>
      <c r="PC27" s="225">
        <f>IF(PC$19-'様式３（療養者名簿）（⑤の場合）'!$BD32+1&lt;=15,IF(PC$19&gt;='様式３（療養者名簿）（⑤の場合）'!$BD32,IF(PC$19&lt;='様式３（療養者名簿）（⑤の場合）'!$BE32,1,0),0),0)</f>
        <v>0</v>
      </c>
      <c r="PD27" s="225">
        <f>IF(PD$19-'様式３（療養者名簿）（⑤の場合）'!$BD32+1&lt;=15,IF(PD$19&gt;='様式３（療養者名簿）（⑤の場合）'!$BD32,IF(PD$19&lt;='様式３（療養者名簿）（⑤の場合）'!$BE32,1,0),0),0)</f>
        <v>0</v>
      </c>
      <c r="PE27" s="225">
        <f>IF(PE$19-'様式３（療養者名簿）（⑤の場合）'!$BD32+1&lt;=15,IF(PE$19&gt;='様式３（療養者名簿）（⑤の場合）'!$BD32,IF(PE$19&lt;='様式３（療養者名簿）（⑤の場合）'!$BE32,1,0),0),0)</f>
        <v>0</v>
      </c>
      <c r="PF27" s="225">
        <f>IF(PF$19-'様式３（療養者名簿）（⑤の場合）'!$BD32+1&lt;=15,IF(PF$19&gt;='様式３（療養者名簿）（⑤の場合）'!$BD32,IF(PF$19&lt;='様式３（療養者名簿）（⑤の場合）'!$BE32,1,0),0),0)</f>
        <v>0</v>
      </c>
      <c r="PG27" s="225">
        <f>IF(PG$19-'様式３（療養者名簿）（⑤の場合）'!$BD32+1&lt;=15,IF(PG$19&gt;='様式３（療養者名簿）（⑤の場合）'!$BD32,IF(PG$19&lt;='様式３（療養者名簿）（⑤の場合）'!$BE32,1,0),0),0)</f>
        <v>0</v>
      </c>
      <c r="PH27" s="225">
        <f>IF(PH$19-'様式３（療養者名簿）（⑤の場合）'!$BD32+1&lt;=15,IF(PH$19&gt;='様式３（療養者名簿）（⑤の場合）'!$BD32,IF(PH$19&lt;='様式３（療養者名簿）（⑤の場合）'!$BE32,1,0),0),0)</f>
        <v>0</v>
      </c>
      <c r="PI27" s="225">
        <f>IF(PI$19-'様式３（療養者名簿）（⑤の場合）'!$BD32+1&lt;=15,IF(PI$19&gt;='様式３（療養者名簿）（⑤の場合）'!$BD32,IF(PI$19&lt;='様式３（療養者名簿）（⑤の場合）'!$BE32,1,0),0),0)</f>
        <v>0</v>
      </c>
      <c r="PJ27" s="225">
        <f>IF(PJ$19-'様式３（療養者名簿）（⑤の場合）'!$BD32+1&lt;=15,IF(PJ$19&gt;='様式３（療養者名簿）（⑤の場合）'!$BD32,IF(PJ$19&lt;='様式３（療養者名簿）（⑤の場合）'!$BE32,1,0),0),0)</f>
        <v>0</v>
      </c>
      <c r="PK27" s="225">
        <f>IF(PK$19-'様式３（療養者名簿）（⑤の場合）'!$BD32+1&lt;=15,IF(PK$19&gt;='様式３（療養者名簿）（⑤の場合）'!$BD32,IF(PK$19&lt;='様式３（療養者名簿）（⑤の場合）'!$BE32,1,0),0),0)</f>
        <v>0</v>
      </c>
      <c r="PL27" s="225">
        <f>IF(PL$19-'様式３（療養者名簿）（⑤の場合）'!$BD32+1&lt;=15,IF(PL$19&gt;='様式３（療養者名簿）（⑤の場合）'!$BD32,IF(PL$19&lt;='様式３（療養者名簿）（⑤の場合）'!$BE32,1,0),0),0)</f>
        <v>0</v>
      </c>
      <c r="PM27" s="225">
        <f>IF(PM$19-'様式３（療養者名簿）（⑤の場合）'!$BD32+1&lt;=15,IF(PM$19&gt;='様式３（療養者名簿）（⑤の場合）'!$BD32,IF(PM$19&lt;='様式３（療養者名簿）（⑤の場合）'!$BE32,1,0),0),0)</f>
        <v>0</v>
      </c>
      <c r="PN27" s="225">
        <f>IF(PN$19-'様式３（療養者名簿）（⑤の場合）'!$BD32+1&lt;=15,IF(PN$19&gt;='様式３（療養者名簿）（⑤の場合）'!$BD32,IF(PN$19&lt;='様式３（療養者名簿）（⑤の場合）'!$BE32,1,0),0),0)</f>
        <v>0</v>
      </c>
      <c r="PO27" s="225">
        <f>IF(PO$19-'様式３（療養者名簿）（⑤の場合）'!$BD32+1&lt;=15,IF(PO$19&gt;='様式３（療養者名簿）（⑤の場合）'!$BD32,IF(PO$19&lt;='様式３（療養者名簿）（⑤の場合）'!$BE32,1,0),0),0)</f>
        <v>0</v>
      </c>
      <c r="PP27" s="225">
        <f>IF(PP$19-'様式３（療養者名簿）（⑤の場合）'!$BD32+1&lt;=15,IF(PP$19&gt;='様式３（療養者名簿）（⑤の場合）'!$BD32,IF(PP$19&lt;='様式３（療養者名簿）（⑤の場合）'!$BE32,1,0),0),0)</f>
        <v>0</v>
      </c>
      <c r="PQ27" s="225">
        <f>IF(PQ$19-'様式３（療養者名簿）（⑤の場合）'!$BD32+1&lt;=15,IF(PQ$19&gt;='様式３（療養者名簿）（⑤の場合）'!$BD32,IF(PQ$19&lt;='様式３（療養者名簿）（⑤の場合）'!$BE32,1,0),0),0)</f>
        <v>0</v>
      </c>
      <c r="PR27" s="225">
        <f>IF(PR$19-'様式３（療養者名簿）（⑤の場合）'!$BD32+1&lt;=15,IF(PR$19&gt;='様式３（療養者名簿）（⑤の場合）'!$BD32,IF(PR$19&lt;='様式３（療養者名簿）（⑤の場合）'!$BE32,1,0),0),0)</f>
        <v>0</v>
      </c>
      <c r="PS27" s="225">
        <f>IF(PS$19-'様式３（療養者名簿）（⑤の場合）'!$BD32+1&lt;=15,IF(PS$19&gt;='様式３（療養者名簿）（⑤の場合）'!$BD32,IF(PS$19&lt;='様式３（療養者名簿）（⑤の場合）'!$BE32,1,0),0),0)</f>
        <v>0</v>
      </c>
      <c r="PT27" s="225">
        <f>IF(PT$19-'様式３（療養者名簿）（⑤の場合）'!$BD32+1&lt;=15,IF(PT$19&gt;='様式３（療養者名簿）（⑤の場合）'!$BD32,IF(PT$19&lt;='様式３（療養者名簿）（⑤の場合）'!$BE32,1,0),0),0)</f>
        <v>0</v>
      </c>
      <c r="PU27" s="225">
        <f>IF(PU$19-'様式３（療養者名簿）（⑤の場合）'!$BD32+1&lt;=15,IF(PU$19&gt;='様式３（療養者名簿）（⑤の場合）'!$BD32,IF(PU$19&lt;='様式３（療養者名簿）（⑤の場合）'!$BE32,1,0),0),0)</f>
        <v>0</v>
      </c>
      <c r="PV27" s="225">
        <f>IF(PV$19-'様式３（療養者名簿）（⑤の場合）'!$BD32+1&lt;=15,IF(PV$19&gt;='様式３（療養者名簿）（⑤の場合）'!$BD32,IF(PV$19&lt;='様式３（療養者名簿）（⑤の場合）'!$BE32,1,0),0),0)</f>
        <v>0</v>
      </c>
      <c r="PW27" s="225">
        <f>IF(PW$19-'様式３（療養者名簿）（⑤の場合）'!$BD32+1&lt;=15,IF(PW$19&gt;='様式３（療養者名簿）（⑤の場合）'!$BD32,IF(PW$19&lt;='様式３（療養者名簿）（⑤の場合）'!$BE32,1,0),0),0)</f>
        <v>0</v>
      </c>
      <c r="PX27" s="225">
        <f>IF(PX$19-'様式３（療養者名簿）（⑤の場合）'!$BD32+1&lt;=15,IF(PX$19&gt;='様式３（療養者名簿）（⑤の場合）'!$BD32,IF(PX$19&lt;='様式３（療養者名簿）（⑤の場合）'!$BE32,1,0),0),0)</f>
        <v>0</v>
      </c>
      <c r="PY27" s="225">
        <f>IF(PY$19-'様式３（療養者名簿）（⑤の場合）'!$BD32+1&lt;=15,IF(PY$19&gt;='様式３（療養者名簿）（⑤の場合）'!$BD32,IF(PY$19&lt;='様式３（療養者名簿）（⑤の場合）'!$BE32,1,0),0),0)</f>
        <v>0</v>
      </c>
      <c r="PZ27" s="225">
        <f>IF(PZ$19-'様式３（療養者名簿）（⑤の場合）'!$BD32+1&lt;=15,IF(PZ$19&gt;='様式３（療養者名簿）（⑤の場合）'!$BD32,IF(PZ$19&lt;='様式３（療養者名簿）（⑤の場合）'!$BE32,1,0),0),0)</f>
        <v>0</v>
      </c>
      <c r="QA27" s="225">
        <f>IF(QA$19-'様式３（療養者名簿）（⑤の場合）'!$BD32+1&lt;=15,IF(QA$19&gt;='様式３（療養者名簿）（⑤の場合）'!$BD32,IF(QA$19&lt;='様式３（療養者名簿）（⑤の場合）'!$BE32,1,0),0),0)</f>
        <v>0</v>
      </c>
      <c r="QB27" s="225">
        <f>IF(QB$19-'様式３（療養者名簿）（⑤の場合）'!$BD32+1&lt;=15,IF(QB$19&gt;='様式３（療養者名簿）（⑤の場合）'!$BD32,IF(QB$19&lt;='様式３（療養者名簿）（⑤の場合）'!$BE32,1,0),0),0)</f>
        <v>0</v>
      </c>
      <c r="QC27" s="225">
        <f>IF(QC$19-'様式３（療養者名簿）（⑤の場合）'!$BD32+1&lt;=15,IF(QC$19&gt;='様式３（療養者名簿）（⑤の場合）'!$BD32,IF(QC$19&lt;='様式３（療養者名簿）（⑤の場合）'!$BE32,1,0),0),0)</f>
        <v>0</v>
      </c>
      <c r="QD27" s="225">
        <f>IF(QD$19-'様式３（療養者名簿）（⑤の場合）'!$BD32+1&lt;=15,IF(QD$19&gt;='様式３（療養者名簿）（⑤の場合）'!$BD32,IF(QD$19&lt;='様式３（療養者名簿）（⑤の場合）'!$BE32,1,0),0),0)</f>
        <v>0</v>
      </c>
      <c r="QE27" s="225">
        <f>IF(QE$19-'様式３（療養者名簿）（⑤の場合）'!$BD32+1&lt;=15,IF(QE$19&gt;='様式３（療養者名簿）（⑤の場合）'!$BD32,IF(QE$19&lt;='様式３（療養者名簿）（⑤の場合）'!$BE32,1,0),0),0)</f>
        <v>0</v>
      </c>
      <c r="QF27" s="225">
        <f>IF(QF$19-'様式３（療養者名簿）（⑤の場合）'!$BD32+1&lt;=15,IF(QF$19&gt;='様式３（療養者名簿）（⑤の場合）'!$BD32,IF(QF$19&lt;='様式３（療養者名簿）（⑤の場合）'!$BE32,1,0),0),0)</f>
        <v>0</v>
      </c>
      <c r="QG27" s="225">
        <f>IF(QG$19-'様式３（療養者名簿）（⑤の場合）'!$BD32+1&lt;=15,IF(QG$19&gt;='様式３（療養者名簿）（⑤の場合）'!$BD32,IF(QG$19&lt;='様式３（療養者名簿）（⑤の場合）'!$BE32,1,0),0),0)</f>
        <v>0</v>
      </c>
      <c r="QH27" s="225">
        <f>IF(QH$19-'様式３（療養者名簿）（⑤の場合）'!$BD32+1&lt;=15,IF(QH$19&gt;='様式３（療養者名簿）（⑤の場合）'!$BD32,IF(QH$19&lt;='様式３（療養者名簿）（⑤の場合）'!$BE32,1,0),0),0)</f>
        <v>0</v>
      </c>
      <c r="QI27" s="225">
        <f>IF(QI$19-'様式３（療養者名簿）（⑤の場合）'!$BD32+1&lt;=15,IF(QI$19&gt;='様式３（療養者名簿）（⑤の場合）'!$BD32,IF(QI$19&lt;='様式３（療養者名簿）（⑤の場合）'!$BE32,1,0),0),0)</f>
        <v>0</v>
      </c>
      <c r="QJ27" s="225">
        <f>IF(QJ$19-'様式３（療養者名簿）（⑤の場合）'!$BD32+1&lt;=15,IF(QJ$19&gt;='様式３（療養者名簿）（⑤の場合）'!$BD32,IF(QJ$19&lt;='様式３（療養者名簿）（⑤の場合）'!$BE32,1,0),0),0)</f>
        <v>0</v>
      </c>
      <c r="QK27" s="225">
        <f>IF(QK$19-'様式３（療養者名簿）（⑤の場合）'!$BD32+1&lt;=15,IF(QK$19&gt;='様式３（療養者名簿）（⑤の場合）'!$BD32,IF(QK$19&lt;='様式３（療養者名簿）（⑤の場合）'!$BE32,1,0),0),0)</f>
        <v>0</v>
      </c>
      <c r="QL27" s="225">
        <f>IF(QL$19-'様式３（療養者名簿）（⑤の場合）'!$BD32+1&lt;=15,IF(QL$19&gt;='様式３（療養者名簿）（⑤の場合）'!$BD32,IF(QL$19&lt;='様式３（療養者名簿）（⑤の場合）'!$BE32,1,0),0),0)</f>
        <v>0</v>
      </c>
      <c r="QM27" s="225">
        <f>IF(QM$19-'様式３（療養者名簿）（⑤の場合）'!$BD32+1&lt;=15,IF(QM$19&gt;='様式３（療養者名簿）（⑤の場合）'!$BD32,IF(QM$19&lt;='様式３（療養者名簿）（⑤の場合）'!$BE32,1,0),0),0)</f>
        <v>0</v>
      </c>
      <c r="QN27" s="225">
        <f>IF(QN$19-'様式３（療養者名簿）（⑤の場合）'!$BD32+1&lt;=15,IF(QN$19&gt;='様式３（療養者名簿）（⑤の場合）'!$BD32,IF(QN$19&lt;='様式３（療養者名簿）（⑤の場合）'!$BE32,1,0),0),0)</f>
        <v>0</v>
      </c>
      <c r="QO27" s="225">
        <f>IF(QO$19-'様式３（療養者名簿）（⑤の場合）'!$BD32+1&lt;=15,IF(QO$19&gt;='様式３（療養者名簿）（⑤の場合）'!$BD32,IF(QO$19&lt;='様式３（療養者名簿）（⑤の場合）'!$BE32,1,0),0),0)</f>
        <v>0</v>
      </c>
      <c r="QP27" s="225">
        <f>IF(QP$19-'様式３（療養者名簿）（⑤の場合）'!$BD32+1&lt;=15,IF(QP$19&gt;='様式３（療養者名簿）（⑤の場合）'!$BD32,IF(QP$19&lt;='様式３（療養者名簿）（⑤の場合）'!$BE32,1,0),0),0)</f>
        <v>0</v>
      </c>
      <c r="QQ27" s="225">
        <f>IF(QQ$19-'様式３（療養者名簿）（⑤の場合）'!$BD32+1&lt;=15,IF(QQ$19&gt;='様式３（療養者名簿）（⑤の場合）'!$BD32,IF(QQ$19&lt;='様式３（療養者名簿）（⑤の場合）'!$BE32,1,0),0),0)</f>
        <v>0</v>
      </c>
      <c r="QR27" s="225">
        <f>IF(QR$19-'様式３（療養者名簿）（⑤の場合）'!$BD32+1&lt;=15,IF(QR$19&gt;='様式３（療養者名簿）（⑤の場合）'!$BD32,IF(QR$19&lt;='様式３（療養者名簿）（⑤の場合）'!$BE32,1,0),0),0)</f>
        <v>0</v>
      </c>
      <c r="QS27" s="225">
        <f>IF(QS$19-'様式３（療養者名簿）（⑤の場合）'!$BD32+1&lt;=15,IF(QS$19&gt;='様式３（療養者名簿）（⑤の場合）'!$BD32,IF(QS$19&lt;='様式３（療養者名簿）（⑤の場合）'!$BE32,1,0),0),0)</f>
        <v>0</v>
      </c>
      <c r="QT27" s="225">
        <f>IF(QT$19-'様式３（療養者名簿）（⑤の場合）'!$BD32+1&lt;=15,IF(QT$19&gt;='様式３（療養者名簿）（⑤の場合）'!$BD32,IF(QT$19&lt;='様式３（療養者名簿）（⑤の場合）'!$BE32,1,0),0),0)</f>
        <v>0</v>
      </c>
      <c r="QU27" s="225">
        <f>IF(QU$19-'様式３（療養者名簿）（⑤の場合）'!$BD32+1&lt;=15,IF(QU$19&gt;='様式３（療養者名簿）（⑤の場合）'!$BD32,IF(QU$19&lt;='様式３（療養者名簿）（⑤の場合）'!$BE32,1,0),0),0)</f>
        <v>0</v>
      </c>
      <c r="QV27" s="225">
        <f>IF(QV$19-'様式３（療養者名簿）（⑤の場合）'!$BD32+1&lt;=15,IF(QV$19&gt;='様式３（療養者名簿）（⑤の場合）'!$BD32,IF(QV$19&lt;='様式３（療養者名簿）（⑤の場合）'!$BE32,1,0),0),0)</f>
        <v>0</v>
      </c>
      <c r="QW27" s="225">
        <f>IF(QW$19-'様式３（療養者名簿）（⑤の場合）'!$BD32+1&lt;=15,IF(QW$19&gt;='様式３（療養者名簿）（⑤の場合）'!$BD32,IF(QW$19&lt;='様式３（療養者名簿）（⑤の場合）'!$BE32,1,0),0),0)</f>
        <v>0</v>
      </c>
      <c r="QX27" s="225">
        <f>IF(QX$19-'様式３（療養者名簿）（⑤の場合）'!$BD32+1&lt;=15,IF(QX$19&gt;='様式３（療養者名簿）（⑤の場合）'!$BD32,IF(QX$19&lt;='様式３（療養者名簿）（⑤の場合）'!$BE32,1,0),0),0)</f>
        <v>0</v>
      </c>
      <c r="QY27" s="225">
        <f>IF(QY$19-'様式３（療養者名簿）（⑤の場合）'!$BD32+1&lt;=15,IF(QY$19&gt;='様式３（療養者名簿）（⑤の場合）'!$BD32,IF(QY$19&lt;='様式３（療養者名簿）（⑤の場合）'!$BE32,1,0),0),0)</f>
        <v>0</v>
      </c>
      <c r="QZ27" s="225">
        <f>IF(QZ$19-'様式３（療養者名簿）（⑤の場合）'!$BD32+1&lt;=15,IF(QZ$19&gt;='様式３（療養者名簿）（⑤の場合）'!$BD32,IF(QZ$19&lt;='様式３（療養者名簿）（⑤の場合）'!$BE32,1,0),0),0)</f>
        <v>0</v>
      </c>
      <c r="RA27" s="225">
        <f>IF(RA$19-'様式３（療養者名簿）（⑤の場合）'!$BD32+1&lt;=15,IF(RA$19&gt;='様式３（療養者名簿）（⑤の場合）'!$BD32,IF(RA$19&lt;='様式３（療養者名簿）（⑤の場合）'!$BE32,1,0),0),0)</f>
        <v>0</v>
      </c>
      <c r="RB27" s="225">
        <f>IF(RB$19-'様式３（療養者名簿）（⑤の場合）'!$BD32+1&lt;=15,IF(RB$19&gt;='様式３（療養者名簿）（⑤の場合）'!$BD32,IF(RB$19&lt;='様式３（療養者名簿）（⑤の場合）'!$BE32,1,0),0),0)</f>
        <v>0</v>
      </c>
      <c r="RC27" s="225">
        <f>IF(RC$19-'様式３（療養者名簿）（⑤の場合）'!$BD32+1&lt;=15,IF(RC$19&gt;='様式３（療養者名簿）（⑤の場合）'!$BD32,IF(RC$19&lt;='様式３（療養者名簿）（⑤の場合）'!$BE32,1,0),0),0)</f>
        <v>0</v>
      </c>
      <c r="RD27" s="225">
        <f>IF(RD$19-'様式３（療養者名簿）（⑤の場合）'!$BD32+1&lt;=15,IF(RD$19&gt;='様式３（療養者名簿）（⑤の場合）'!$BD32,IF(RD$19&lt;='様式３（療養者名簿）（⑤の場合）'!$BE32,1,0),0),0)</f>
        <v>0</v>
      </c>
      <c r="RE27" s="225">
        <f>IF(RE$19-'様式３（療養者名簿）（⑤の場合）'!$BD32+1&lt;=15,IF(RE$19&gt;='様式３（療養者名簿）（⑤の場合）'!$BD32,IF(RE$19&lt;='様式３（療養者名簿）（⑤の場合）'!$BE32,1,0),0),0)</f>
        <v>0</v>
      </c>
      <c r="RF27" s="225">
        <f>IF(RF$19-'様式３（療養者名簿）（⑤の場合）'!$BD32+1&lt;=15,IF(RF$19&gt;='様式３（療養者名簿）（⑤の場合）'!$BD32,IF(RF$19&lt;='様式３（療養者名簿）（⑤の場合）'!$BE32,1,0),0),0)</f>
        <v>0</v>
      </c>
      <c r="RG27" s="225">
        <f>IF(RG$19-'様式３（療養者名簿）（⑤の場合）'!$BD32+1&lt;=15,IF(RG$19&gt;='様式３（療養者名簿）（⑤の場合）'!$BD32,IF(RG$19&lt;='様式３（療養者名簿）（⑤の場合）'!$BE32,1,0),0),0)</f>
        <v>0</v>
      </c>
      <c r="RH27" s="225">
        <f>IF(RH$19-'様式３（療養者名簿）（⑤の場合）'!$BD32+1&lt;=15,IF(RH$19&gt;='様式３（療養者名簿）（⑤の場合）'!$BD32,IF(RH$19&lt;='様式３（療養者名簿）（⑤の場合）'!$BE32,1,0),0),0)</f>
        <v>0</v>
      </c>
      <c r="RI27" s="225">
        <f>IF(RI$19-'様式３（療養者名簿）（⑤の場合）'!$BD32+1&lt;=15,IF(RI$19&gt;='様式３（療養者名簿）（⑤の場合）'!$BD32,IF(RI$19&lt;='様式３（療養者名簿）（⑤の場合）'!$BE32,1,0),0),0)</f>
        <v>0</v>
      </c>
      <c r="RJ27" s="225">
        <f>IF(RJ$19-'様式３（療養者名簿）（⑤の場合）'!$BD32+1&lt;=15,IF(RJ$19&gt;='様式３（療養者名簿）（⑤の場合）'!$BD32,IF(RJ$19&lt;='様式３（療養者名簿）（⑤の場合）'!$BE32,1,0),0),0)</f>
        <v>0</v>
      </c>
      <c r="RK27" s="225">
        <f>IF(RK$19-'様式３（療養者名簿）（⑤の場合）'!$BD32+1&lt;=15,IF(RK$19&gt;='様式３（療養者名簿）（⑤の場合）'!$BD32,IF(RK$19&lt;='様式３（療養者名簿）（⑤の場合）'!$BE32,1,0),0),0)</f>
        <v>0</v>
      </c>
      <c r="RL27" s="225">
        <f>IF(RL$19-'様式３（療養者名簿）（⑤の場合）'!$BD32+1&lt;=15,IF(RL$19&gt;='様式３（療養者名簿）（⑤の場合）'!$BD32,IF(RL$19&lt;='様式３（療養者名簿）（⑤の場合）'!$BE32,1,0),0),0)</f>
        <v>0</v>
      </c>
      <c r="RM27" s="225">
        <f>IF(RM$19-'様式３（療養者名簿）（⑤の場合）'!$BD32+1&lt;=15,IF(RM$19&gt;='様式３（療養者名簿）（⑤の場合）'!$BD32,IF(RM$19&lt;='様式３（療養者名簿）（⑤の場合）'!$BE32,1,0),0),0)</f>
        <v>0</v>
      </c>
      <c r="RN27" s="225">
        <f>IF(RN$19-'様式３（療養者名簿）（⑤の場合）'!$BD32+1&lt;=15,IF(RN$19&gt;='様式３（療養者名簿）（⑤の場合）'!$BD32,IF(RN$19&lt;='様式３（療養者名簿）（⑤の場合）'!$BE32,1,0),0),0)</f>
        <v>0</v>
      </c>
      <c r="RO27" s="225">
        <f>IF(RO$19-'様式３（療養者名簿）（⑤の場合）'!$BD32+1&lt;=15,IF(RO$19&gt;='様式３（療養者名簿）（⑤の場合）'!$BD32,IF(RO$19&lt;='様式３（療養者名簿）（⑤の場合）'!$BE32,1,0),0),0)</f>
        <v>0</v>
      </c>
      <c r="RP27" s="225">
        <f>IF(RP$19-'様式３（療養者名簿）（⑤の場合）'!$BD32+1&lt;=15,IF(RP$19&gt;='様式３（療養者名簿）（⑤の場合）'!$BD32,IF(RP$19&lt;='様式３（療養者名簿）（⑤の場合）'!$BE32,1,0),0),0)</f>
        <v>0</v>
      </c>
      <c r="RQ27" s="225">
        <f>IF(RQ$19-'様式３（療養者名簿）（⑤の場合）'!$BD32+1&lt;=15,IF(RQ$19&gt;='様式３（療養者名簿）（⑤の場合）'!$BD32,IF(RQ$19&lt;='様式３（療養者名簿）（⑤の場合）'!$BE32,1,0),0),0)</f>
        <v>0</v>
      </c>
      <c r="RR27" s="225">
        <f>IF(RR$19-'様式３（療養者名簿）（⑤の場合）'!$BD32+1&lt;=15,IF(RR$19&gt;='様式３（療養者名簿）（⑤の場合）'!$BD32,IF(RR$19&lt;='様式３（療養者名簿）（⑤の場合）'!$BE32,1,0),0),0)</f>
        <v>0</v>
      </c>
      <c r="RS27" s="225">
        <f>IF(RS$19-'様式３（療養者名簿）（⑤の場合）'!$BD32+1&lt;=15,IF(RS$19&gt;='様式３（療養者名簿）（⑤の場合）'!$BD32,IF(RS$19&lt;='様式３（療養者名簿）（⑤の場合）'!$BE32,1,0),0),0)</f>
        <v>0</v>
      </c>
      <c r="RT27" s="225">
        <f>IF(RT$19-'様式３（療養者名簿）（⑤の場合）'!$BD32+1&lt;=15,IF(RT$19&gt;='様式３（療養者名簿）（⑤の場合）'!$BD32,IF(RT$19&lt;='様式３（療養者名簿）（⑤の場合）'!$BE32,1,0),0),0)</f>
        <v>0</v>
      </c>
      <c r="RU27" s="225">
        <f>IF(RU$19-'様式３（療養者名簿）（⑤の場合）'!$BD32+1&lt;=15,IF(RU$19&gt;='様式３（療養者名簿）（⑤の場合）'!$BD32,IF(RU$19&lt;='様式３（療養者名簿）（⑤の場合）'!$BE32,1,0),0),0)</f>
        <v>0</v>
      </c>
      <c r="RV27" s="225">
        <f>IF(RV$19-'様式３（療養者名簿）（⑤の場合）'!$BD32+1&lt;=15,IF(RV$19&gt;='様式３（療養者名簿）（⑤の場合）'!$BD32,IF(RV$19&lt;='様式３（療養者名簿）（⑤の場合）'!$BE32,1,0),0),0)</f>
        <v>0</v>
      </c>
      <c r="RW27" s="225">
        <f>IF(RW$19-'様式３（療養者名簿）（⑤の場合）'!$BD32+1&lt;=15,IF(RW$19&gt;='様式３（療養者名簿）（⑤の場合）'!$BD32,IF(RW$19&lt;='様式３（療養者名簿）（⑤の場合）'!$BE32,1,0),0),0)</f>
        <v>0</v>
      </c>
      <c r="RX27" s="225">
        <f>IF(RX$19-'様式３（療養者名簿）（⑤の場合）'!$BD32+1&lt;=15,IF(RX$19&gt;='様式３（療養者名簿）（⑤の場合）'!$BD32,IF(RX$19&lt;='様式３（療養者名簿）（⑤の場合）'!$BE32,1,0),0),0)</f>
        <v>0</v>
      </c>
      <c r="RY27" s="225">
        <f>IF(RY$19-'様式３（療養者名簿）（⑤の場合）'!$BD32+1&lt;=15,IF(RY$19&gt;='様式３（療養者名簿）（⑤の場合）'!$BD32,IF(RY$19&lt;='様式３（療養者名簿）（⑤の場合）'!$BE32,1,0),0),0)</f>
        <v>0</v>
      </c>
      <c r="RZ27" s="225">
        <f>IF(RZ$19-'様式３（療養者名簿）（⑤の場合）'!$BD32+1&lt;=15,IF(RZ$19&gt;='様式３（療養者名簿）（⑤の場合）'!$BD32,IF(RZ$19&lt;='様式３（療養者名簿）（⑤の場合）'!$BE32,1,0),0),0)</f>
        <v>0</v>
      </c>
      <c r="SA27" s="225">
        <f>IF(SA$19-'様式３（療養者名簿）（⑤の場合）'!$BD32+1&lt;=15,IF(SA$19&gt;='様式３（療養者名簿）（⑤の場合）'!$BD32,IF(SA$19&lt;='様式３（療養者名簿）（⑤の場合）'!$BE32,1,0),0),0)</f>
        <v>0</v>
      </c>
      <c r="SB27" s="225">
        <f>IF(SB$19-'様式３（療養者名簿）（⑤の場合）'!$BD32+1&lt;=15,IF(SB$19&gt;='様式３（療養者名簿）（⑤の場合）'!$BD32,IF(SB$19&lt;='様式３（療養者名簿）（⑤の場合）'!$BE32,1,0),0),0)</f>
        <v>0</v>
      </c>
      <c r="SC27" s="225">
        <f>IF(SC$19-'様式３（療養者名簿）（⑤の場合）'!$BD32+1&lt;=15,IF(SC$19&gt;='様式３（療養者名簿）（⑤の場合）'!$BD32,IF(SC$19&lt;='様式３（療養者名簿）（⑤の場合）'!$BE32,1,0),0),0)</f>
        <v>0</v>
      </c>
      <c r="SD27" s="225">
        <f>IF(SD$19-'様式３（療養者名簿）（⑤の場合）'!$BD32+1&lt;=15,IF(SD$19&gt;='様式３（療養者名簿）（⑤の場合）'!$BD32,IF(SD$19&lt;='様式３（療養者名簿）（⑤の場合）'!$BE32,1,0),0),0)</f>
        <v>0</v>
      </c>
      <c r="SE27" s="225">
        <f>IF(SE$19-'様式３（療養者名簿）（⑤の場合）'!$BD32+1&lt;=15,IF(SE$19&gt;='様式３（療養者名簿）（⑤の場合）'!$BD32,IF(SE$19&lt;='様式３（療養者名簿）（⑤の場合）'!$BE32,1,0),0),0)</f>
        <v>0</v>
      </c>
      <c r="SF27" s="225">
        <f>IF(SF$19-'様式３（療養者名簿）（⑤の場合）'!$BD32+1&lt;=15,IF(SF$19&gt;='様式３（療養者名簿）（⑤の場合）'!$BD32,IF(SF$19&lt;='様式３（療養者名簿）（⑤の場合）'!$BE32,1,0),0),0)</f>
        <v>0</v>
      </c>
      <c r="SG27" s="225">
        <f>IF(SG$19-'様式３（療養者名簿）（⑤の場合）'!$BD32+1&lt;=15,IF(SG$19&gt;='様式３（療養者名簿）（⑤の場合）'!$BD32,IF(SG$19&lt;='様式３（療養者名簿）（⑤の場合）'!$BE32,1,0),0),0)</f>
        <v>0</v>
      </c>
      <c r="SH27" s="225">
        <f>IF(SH$19-'様式３（療養者名簿）（⑤の場合）'!$BD32+1&lt;=15,IF(SH$19&gt;='様式３（療養者名簿）（⑤の場合）'!$BD32,IF(SH$19&lt;='様式３（療養者名簿）（⑤の場合）'!$BE32,1,0),0),0)</f>
        <v>0</v>
      </c>
      <c r="SI27" s="225">
        <f>IF(SI$19-'様式３（療養者名簿）（⑤の場合）'!$BD32+1&lt;=15,IF(SI$19&gt;='様式３（療養者名簿）（⑤の場合）'!$BD32,IF(SI$19&lt;='様式３（療養者名簿）（⑤の場合）'!$BE32,1,0),0),0)</f>
        <v>0</v>
      </c>
      <c r="SJ27" s="225">
        <f>IF(SJ$19-'様式３（療養者名簿）（⑤の場合）'!$BD32+1&lt;=15,IF(SJ$19&gt;='様式３（療養者名簿）（⑤の場合）'!$BD32,IF(SJ$19&lt;='様式３（療養者名簿）（⑤の場合）'!$BE32,1,0),0),0)</f>
        <v>0</v>
      </c>
      <c r="SK27" s="225">
        <f>IF(SK$19-'様式３（療養者名簿）（⑤の場合）'!$BD32+1&lt;=15,IF(SK$19&gt;='様式３（療養者名簿）（⑤の場合）'!$BD32,IF(SK$19&lt;='様式３（療養者名簿）（⑤の場合）'!$BE32,1,0),0),0)</f>
        <v>0</v>
      </c>
      <c r="SL27" s="225">
        <f>IF(SL$19-'様式３（療養者名簿）（⑤の場合）'!$BD32+1&lt;=15,IF(SL$19&gt;='様式３（療養者名簿）（⑤の場合）'!$BD32,IF(SL$19&lt;='様式３（療養者名簿）（⑤の場合）'!$BE32,1,0),0),0)</f>
        <v>0</v>
      </c>
      <c r="SM27" s="225">
        <f>IF(SM$19-'様式３（療養者名簿）（⑤の場合）'!$BD32+1&lt;=15,IF(SM$19&gt;='様式３（療養者名簿）（⑤の場合）'!$BD32,IF(SM$19&lt;='様式３（療養者名簿）（⑤の場合）'!$BE32,1,0),0),0)</f>
        <v>0</v>
      </c>
      <c r="SN27" s="225">
        <f>IF(SN$19-'様式３（療養者名簿）（⑤の場合）'!$BD32+1&lt;=15,IF(SN$19&gt;='様式３（療養者名簿）（⑤の場合）'!$BD32,IF(SN$19&lt;='様式３（療養者名簿）（⑤の場合）'!$BE32,1,0),0),0)</f>
        <v>0</v>
      </c>
      <c r="SO27" s="225">
        <f>IF(SO$19-'様式３（療養者名簿）（⑤の場合）'!$BD32+1&lt;=15,IF(SO$19&gt;='様式３（療養者名簿）（⑤の場合）'!$BD32,IF(SO$19&lt;='様式３（療養者名簿）（⑤の場合）'!$BE32,1,0),0),0)</f>
        <v>0</v>
      </c>
      <c r="SP27" s="225">
        <f>IF(SP$19-'様式３（療養者名簿）（⑤の場合）'!$BD32+1&lt;=15,IF(SP$19&gt;='様式３（療養者名簿）（⑤の場合）'!$BD32,IF(SP$19&lt;='様式３（療養者名簿）（⑤の場合）'!$BE32,1,0),0),0)</f>
        <v>0</v>
      </c>
      <c r="SQ27" s="225">
        <f>IF(SQ$19-'様式３（療養者名簿）（⑤の場合）'!$BD32+1&lt;=15,IF(SQ$19&gt;='様式３（療養者名簿）（⑤の場合）'!$BD32,IF(SQ$19&lt;='様式３（療養者名簿）（⑤の場合）'!$BE32,1,0),0),0)</f>
        <v>0</v>
      </c>
      <c r="SR27" s="225">
        <f>IF(SR$19-'様式３（療養者名簿）（⑤の場合）'!$BD32+1&lt;=15,IF(SR$19&gt;='様式３（療養者名簿）（⑤の場合）'!$BD32,IF(SR$19&lt;='様式３（療養者名簿）（⑤の場合）'!$BE32,1,0),0),0)</f>
        <v>0</v>
      </c>
      <c r="SS27" s="225">
        <f>IF(SS$19-'様式３（療養者名簿）（⑤の場合）'!$BD32+1&lt;=15,IF(SS$19&gt;='様式３（療養者名簿）（⑤の場合）'!$BD32,IF(SS$19&lt;='様式３（療養者名簿）（⑤の場合）'!$BE32,1,0),0),0)</f>
        <v>0</v>
      </c>
      <c r="ST27" s="225">
        <f>IF(ST$19-'様式３（療養者名簿）（⑤の場合）'!$BD32+1&lt;=15,IF(ST$19&gt;='様式３（療養者名簿）（⑤の場合）'!$BD32,IF(ST$19&lt;='様式３（療養者名簿）（⑤の場合）'!$BE32,1,0),0),0)</f>
        <v>0</v>
      </c>
      <c r="SU27" s="225">
        <f>IF(SU$19-'様式３（療養者名簿）（⑤の場合）'!$BD32+1&lt;=15,IF(SU$19&gt;='様式３（療養者名簿）（⑤の場合）'!$BD32,IF(SU$19&lt;='様式３（療養者名簿）（⑤の場合）'!$BE32,1,0),0),0)</f>
        <v>0</v>
      </c>
      <c r="SV27" s="225">
        <f>IF(SV$19-'様式３（療養者名簿）（⑤の場合）'!$BD32+1&lt;=15,IF(SV$19&gt;='様式３（療養者名簿）（⑤の場合）'!$BD32,IF(SV$19&lt;='様式３（療養者名簿）（⑤の場合）'!$BE32,1,0),0),0)</f>
        <v>0</v>
      </c>
      <c r="SW27" s="225">
        <f>IF(SW$19-'様式３（療養者名簿）（⑤の場合）'!$BD32+1&lt;=15,IF(SW$19&gt;='様式３（療養者名簿）（⑤の場合）'!$BD32,IF(SW$19&lt;='様式３（療養者名簿）（⑤の場合）'!$BE32,1,0),0),0)</f>
        <v>0</v>
      </c>
      <c r="SX27" s="225">
        <f>IF(SX$19-'様式３（療養者名簿）（⑤の場合）'!$BD32+1&lt;=15,IF(SX$19&gt;='様式３（療養者名簿）（⑤の場合）'!$BD32,IF(SX$19&lt;='様式３（療養者名簿）（⑤の場合）'!$BE32,1,0),0),0)</f>
        <v>0</v>
      </c>
      <c r="SY27" s="225">
        <f>IF(SY$19-'様式３（療養者名簿）（⑤の場合）'!$BD32+1&lt;=15,IF(SY$19&gt;='様式３（療養者名簿）（⑤の場合）'!$BD32,IF(SY$19&lt;='様式３（療養者名簿）（⑤の場合）'!$BE32,1,0),0),0)</f>
        <v>0</v>
      </c>
      <c r="SZ27" s="225">
        <f>IF(SZ$19-'様式３（療養者名簿）（⑤の場合）'!$BD32+1&lt;=15,IF(SZ$19&gt;='様式３（療養者名簿）（⑤の場合）'!$BD32,IF(SZ$19&lt;='様式３（療養者名簿）（⑤の場合）'!$BE32,1,0),0),0)</f>
        <v>0</v>
      </c>
      <c r="TA27" s="225">
        <f>IF(TA$19-'様式３（療養者名簿）（⑤の場合）'!$BD32+1&lt;=15,IF(TA$19&gt;='様式３（療養者名簿）（⑤の場合）'!$BD32,IF(TA$19&lt;='様式３（療養者名簿）（⑤の場合）'!$BE32,1,0),0),0)</f>
        <v>0</v>
      </c>
      <c r="TB27" s="225">
        <f>IF(TB$19-'様式３（療養者名簿）（⑤の場合）'!$BD32+1&lt;=15,IF(TB$19&gt;='様式３（療養者名簿）（⑤の場合）'!$BD32,IF(TB$19&lt;='様式３（療養者名簿）（⑤の場合）'!$BE32,1,0),0),0)</f>
        <v>0</v>
      </c>
      <c r="TC27" s="225">
        <f>IF(TC$19-'様式３（療養者名簿）（⑤の場合）'!$BD32+1&lt;=15,IF(TC$19&gt;='様式３（療養者名簿）（⑤の場合）'!$BD32,IF(TC$19&lt;='様式３（療養者名簿）（⑤の場合）'!$BE32,1,0),0),0)</f>
        <v>0</v>
      </c>
      <c r="TD27" s="225">
        <f>IF(TD$19-'様式３（療養者名簿）（⑤の場合）'!$BD32+1&lt;=15,IF(TD$19&gt;='様式３（療養者名簿）（⑤の場合）'!$BD32,IF(TD$19&lt;='様式３（療養者名簿）（⑤の場合）'!$BE32,1,0),0),0)</f>
        <v>0</v>
      </c>
      <c r="TE27" s="225">
        <f>IF(TE$19-'様式３（療養者名簿）（⑤の場合）'!$BD32+1&lt;=15,IF(TE$19&gt;='様式３（療養者名簿）（⑤の場合）'!$BD32,IF(TE$19&lt;='様式３（療養者名簿）（⑤の場合）'!$BE32,1,0),0),0)</f>
        <v>0</v>
      </c>
      <c r="TF27" s="225">
        <f>IF(TF$19-'様式３（療養者名簿）（⑤の場合）'!$BD32+1&lt;=15,IF(TF$19&gt;='様式３（療養者名簿）（⑤の場合）'!$BD32,IF(TF$19&lt;='様式３（療養者名簿）（⑤の場合）'!$BE32,1,0),0),0)</f>
        <v>0</v>
      </c>
      <c r="TG27" s="225">
        <f>IF(TG$19-'様式３（療養者名簿）（⑤の場合）'!$BD32+1&lt;=15,IF(TG$19&gt;='様式３（療養者名簿）（⑤の場合）'!$BD32,IF(TG$19&lt;='様式３（療養者名簿）（⑤の場合）'!$BE32,1,0),0),0)</f>
        <v>0</v>
      </c>
      <c r="TH27" s="225">
        <f>IF(TH$19-'様式３（療養者名簿）（⑤の場合）'!$BD32+1&lt;=15,IF(TH$19&gt;='様式３（療養者名簿）（⑤の場合）'!$BD32,IF(TH$19&lt;='様式３（療養者名簿）（⑤の場合）'!$BE32,1,0),0),0)</f>
        <v>0</v>
      </c>
      <c r="TI27" s="225">
        <f>IF(TI$19-'様式３（療養者名簿）（⑤の場合）'!$BD32+1&lt;=15,IF(TI$19&gt;='様式３（療養者名簿）（⑤の場合）'!$BD32,IF(TI$19&lt;='様式３（療養者名簿）（⑤の場合）'!$BE32,1,0),0),0)</f>
        <v>0</v>
      </c>
      <c r="TJ27" s="225">
        <f>IF(TJ$19-'様式３（療養者名簿）（⑤の場合）'!$BD32+1&lt;=15,IF(TJ$19&gt;='様式３（療養者名簿）（⑤の場合）'!$BD32,IF(TJ$19&lt;='様式３（療養者名簿）（⑤の場合）'!$BE32,1,0),0),0)</f>
        <v>0</v>
      </c>
      <c r="TK27" s="225">
        <f>IF(TK$19-'様式３（療養者名簿）（⑤の場合）'!$BD32+1&lt;=15,IF(TK$19&gt;='様式３（療養者名簿）（⑤の場合）'!$BD32,IF(TK$19&lt;='様式３（療養者名簿）（⑤の場合）'!$BE32,1,0),0),0)</f>
        <v>0</v>
      </c>
      <c r="TL27" s="225">
        <f>IF(TL$19-'様式３（療養者名簿）（⑤の場合）'!$BD32+1&lt;=15,IF(TL$19&gt;='様式３（療養者名簿）（⑤の場合）'!$BD32,IF(TL$19&lt;='様式３（療養者名簿）（⑤の場合）'!$BE32,1,0),0),0)</f>
        <v>0</v>
      </c>
      <c r="TM27" s="225">
        <f>IF(TM$19-'様式３（療養者名簿）（⑤の場合）'!$BD32+1&lt;=15,IF(TM$19&gt;='様式３（療養者名簿）（⑤の場合）'!$BD32,IF(TM$19&lt;='様式３（療養者名簿）（⑤の場合）'!$BE32,1,0),0),0)</f>
        <v>0</v>
      </c>
      <c r="TN27" s="225">
        <f>IF(TN$19-'様式３（療養者名簿）（⑤の場合）'!$BD32+1&lt;=15,IF(TN$19&gt;='様式３（療養者名簿）（⑤の場合）'!$BD32,IF(TN$19&lt;='様式３（療養者名簿）（⑤の場合）'!$BE32,1,0),0),0)</f>
        <v>0</v>
      </c>
      <c r="TO27" s="225">
        <f>IF(TO$19-'様式３（療養者名簿）（⑤の場合）'!$BD32+1&lt;=15,IF(TO$19&gt;='様式３（療養者名簿）（⑤の場合）'!$BD32,IF(TO$19&lt;='様式３（療養者名簿）（⑤の場合）'!$BE32,1,0),0),0)</f>
        <v>0</v>
      </c>
      <c r="TP27" s="225">
        <f>IF(TP$19-'様式３（療養者名簿）（⑤の場合）'!$BD32+1&lt;=15,IF(TP$19&gt;='様式３（療養者名簿）（⑤の場合）'!$BD32,IF(TP$19&lt;='様式３（療養者名簿）（⑤の場合）'!$BE32,1,0),0),0)</f>
        <v>0</v>
      </c>
      <c r="TQ27" s="225">
        <f>IF(TQ$19-'様式３（療養者名簿）（⑤の場合）'!$BD32+1&lt;=15,IF(TQ$19&gt;='様式３（療養者名簿）（⑤の場合）'!$BD32,IF(TQ$19&lt;='様式３（療養者名簿）（⑤の場合）'!$BE32,1,0),0),0)</f>
        <v>0</v>
      </c>
      <c r="TR27" s="225">
        <f>IF(TR$19-'様式３（療養者名簿）（⑤の場合）'!$BD32+1&lt;=15,IF(TR$19&gt;='様式３（療養者名簿）（⑤の場合）'!$BD32,IF(TR$19&lt;='様式３（療養者名簿）（⑤の場合）'!$BE32,1,0),0),0)</f>
        <v>0</v>
      </c>
      <c r="TS27" s="225">
        <f>IF(TS$19-'様式３（療養者名簿）（⑤の場合）'!$BD32+1&lt;=15,IF(TS$19&gt;='様式３（療養者名簿）（⑤の場合）'!$BD32,IF(TS$19&lt;='様式３（療養者名簿）（⑤の場合）'!$BE32,1,0),0),0)</f>
        <v>0</v>
      </c>
      <c r="TT27" s="225">
        <f>IF(TT$19-'様式３（療養者名簿）（⑤の場合）'!$BD32+1&lt;=15,IF(TT$19&gt;='様式３（療養者名簿）（⑤の場合）'!$BD32,IF(TT$19&lt;='様式３（療養者名簿）（⑤の場合）'!$BE32,1,0),0),0)</f>
        <v>0</v>
      </c>
      <c r="TU27" s="225">
        <f>IF(TU$19-'様式３（療養者名簿）（⑤の場合）'!$BD32+1&lt;=15,IF(TU$19&gt;='様式３（療養者名簿）（⑤の場合）'!$BD32,IF(TU$19&lt;='様式３（療養者名簿）（⑤の場合）'!$BE32,1,0),0),0)</f>
        <v>0</v>
      </c>
      <c r="TV27" s="225">
        <f>IF(TV$19-'様式３（療養者名簿）（⑤の場合）'!$BD32+1&lt;=15,IF(TV$19&gt;='様式３（療養者名簿）（⑤の場合）'!$BD32,IF(TV$19&lt;='様式３（療養者名簿）（⑤の場合）'!$BE32,1,0),0),0)</f>
        <v>0</v>
      </c>
      <c r="TW27" s="225">
        <f>IF(TW$19-'様式３（療養者名簿）（⑤の場合）'!$BD32+1&lt;=15,IF(TW$19&gt;='様式３（療養者名簿）（⑤の場合）'!$BD32,IF(TW$19&lt;='様式３（療養者名簿）（⑤の場合）'!$BE32,1,0),0),0)</f>
        <v>0</v>
      </c>
      <c r="TX27" s="225">
        <f>IF(TX$19-'様式３（療養者名簿）（⑤の場合）'!$BD32+1&lt;=15,IF(TX$19&gt;='様式３（療養者名簿）（⑤の場合）'!$BD32,IF(TX$19&lt;='様式３（療養者名簿）（⑤の場合）'!$BE32,1,0),0),0)</f>
        <v>0</v>
      </c>
      <c r="TY27" s="225">
        <f>IF(TY$19-'様式３（療養者名簿）（⑤の場合）'!$BD32+1&lt;=15,IF(TY$19&gt;='様式３（療養者名簿）（⑤の場合）'!$BD32,IF(TY$19&lt;='様式３（療養者名簿）（⑤の場合）'!$BE32,1,0),0),0)</f>
        <v>0</v>
      </c>
      <c r="TZ27" s="225">
        <f>IF(TZ$19-'様式３（療養者名簿）（⑤の場合）'!$BD32+1&lt;=15,IF(TZ$19&gt;='様式３（療養者名簿）（⑤の場合）'!$BD32,IF(TZ$19&lt;='様式３（療養者名簿）（⑤の場合）'!$BE32,1,0),0),0)</f>
        <v>0</v>
      </c>
      <c r="UA27" s="225">
        <f>IF(UA$19-'様式３（療養者名簿）（⑤の場合）'!$BD32+1&lt;=15,IF(UA$19&gt;='様式３（療養者名簿）（⑤の場合）'!$BD32,IF(UA$19&lt;='様式３（療養者名簿）（⑤の場合）'!$BE32,1,0),0),0)</f>
        <v>0</v>
      </c>
      <c r="UB27" s="225">
        <f>IF(UB$19-'様式３（療養者名簿）（⑤の場合）'!$BD32+1&lt;=15,IF(UB$19&gt;='様式３（療養者名簿）（⑤の場合）'!$BD32,IF(UB$19&lt;='様式３（療養者名簿）（⑤の場合）'!$BE32,1,0),0),0)</f>
        <v>0</v>
      </c>
      <c r="UC27" s="225">
        <f>IF(UC$19-'様式３（療養者名簿）（⑤の場合）'!$BD32+1&lt;=15,IF(UC$19&gt;='様式３（療養者名簿）（⑤の場合）'!$BD32,IF(UC$19&lt;='様式３（療養者名簿）（⑤の場合）'!$BE32,1,0),0),0)</f>
        <v>0</v>
      </c>
      <c r="UD27" s="338">
        <f>IF(UD$19-'様式３（療養者名簿）（⑤の場合）'!$BD32+1&lt;=15,IF(UD$19&gt;='様式３（療養者名簿）（⑤の場合）'!$BD32,IF(UD$19&lt;='様式３（療養者名簿）（⑤の場合）'!$BE32,1,0),0),0)</f>
        <v>0</v>
      </c>
      <c r="UE27" s="338">
        <f>IF(UE$19-'様式３（療養者名簿）（⑤の場合）'!$BD32+1&lt;=15,IF(UE$19&gt;='様式３（療養者名簿）（⑤の場合）'!$BD32,IF(UE$19&lt;='様式３（療養者名簿）（⑤の場合）'!$BE32,1,0),0),0)</f>
        <v>0</v>
      </c>
      <c r="UF27" s="338">
        <f>IF(UF$19-'様式３（療養者名簿）（⑤の場合）'!$BD32+1&lt;=15,IF(UF$19&gt;='様式３（療養者名簿）（⑤の場合）'!$BD32,IF(UF$19&lt;='様式３（療養者名簿）（⑤の場合）'!$BE32,1,0),0),0)</f>
        <v>0</v>
      </c>
      <c r="UG27" s="338">
        <f>IF(UG$19-'様式３（療養者名簿）（⑤の場合）'!$BD32+1&lt;=15,IF(UG$19&gt;='様式３（療養者名簿）（⑤の場合）'!$BD32,IF(UG$19&lt;='様式３（療養者名簿）（⑤の場合）'!$BE32,1,0),0),0)</f>
        <v>0</v>
      </c>
      <c r="UH27" s="338">
        <f>IF(UH$19-'様式３（療養者名簿）（⑤の場合）'!$BD32+1&lt;=15,IF(UH$19&gt;='様式３（療養者名簿）（⑤の場合）'!$BD32,IF(UH$19&lt;='様式３（療養者名簿）（⑤の場合）'!$BE32,1,0),0),0)</f>
        <v>0</v>
      </c>
      <c r="UI27" s="338">
        <f>IF(UI$19-'様式３（療養者名簿）（⑤の場合）'!$BD32+1&lt;=15,IF(UI$19&gt;='様式３（療養者名簿）（⑤の場合）'!$BD32,IF(UI$19&lt;='様式３（療養者名簿）（⑤の場合）'!$BE32,1,0),0),0)</f>
        <v>0</v>
      </c>
      <c r="UJ27" s="338">
        <f>IF(UJ$19-'様式３（療養者名簿）（⑤の場合）'!$BD32+1&lt;=15,IF(UJ$19&gt;='様式３（療養者名簿）（⑤の場合）'!$BD32,IF(UJ$19&lt;='様式３（療養者名簿）（⑤の場合）'!$BE32,1,0),0),0)</f>
        <v>0</v>
      </c>
      <c r="UK27" s="338">
        <f>IF(UK$19-'様式３（療養者名簿）（⑤の場合）'!$BD32+1&lt;=15,IF(UK$19&gt;='様式３（療養者名簿）（⑤の場合）'!$BD32,IF(UK$19&lt;='様式３（療養者名簿）（⑤の場合）'!$BE32,1,0),0),0)</f>
        <v>0</v>
      </c>
      <c r="UL27" s="338">
        <f>IF(UL$19-'様式３（療養者名簿）（⑤の場合）'!$BD32+1&lt;=15,IF(UL$19&gt;='様式３（療養者名簿）（⑤の場合）'!$BD32,IF(UL$19&lt;='様式３（療養者名簿）（⑤の場合）'!$BE32,1,0),0),0)</f>
        <v>0</v>
      </c>
      <c r="UM27" s="338">
        <f>IF(UM$19-'様式３（療養者名簿）（⑤の場合）'!$BD32+1&lt;=15,IF(UM$19&gt;='様式３（療養者名簿）（⑤の場合）'!$BD32,IF(UM$19&lt;='様式３（療養者名簿）（⑤の場合）'!$BE32,1,0),0),0)</f>
        <v>0</v>
      </c>
      <c r="UN27" s="338">
        <f>IF(UN$19-'様式３（療養者名簿）（⑤の場合）'!$BD32+1&lt;=15,IF(UN$19&gt;='様式３（療養者名簿）（⑤の場合）'!$BD32,IF(UN$19&lt;='様式３（療養者名簿）（⑤の場合）'!$BE32,1,0),0),0)</f>
        <v>0</v>
      </c>
      <c r="UO27" s="338">
        <f>IF(UO$19-'様式３（療養者名簿）（⑤の場合）'!$BD32+1&lt;=15,IF(UO$19&gt;='様式３（療養者名簿）（⑤の場合）'!$BD32,IF(UO$19&lt;='様式３（療養者名簿）（⑤の場合）'!$BE32,1,0),0),0)</f>
        <v>0</v>
      </c>
      <c r="UP27" s="338">
        <f>IF(UP$19-'様式３（療養者名簿）（⑤の場合）'!$BD32+1&lt;=15,IF(UP$19&gt;='様式３（療養者名簿）（⑤の場合）'!$BD32,IF(UP$19&lt;='様式３（療養者名簿）（⑤の場合）'!$BE32,1,0),0),0)</f>
        <v>0</v>
      </c>
      <c r="UQ27" s="338">
        <f>IF(UQ$19-'様式３（療養者名簿）（⑤の場合）'!$BD32+1&lt;=15,IF(UQ$19&gt;='様式３（療養者名簿）（⑤の場合）'!$BD32,IF(UQ$19&lt;='様式３（療養者名簿）（⑤の場合）'!$BE32,1,0),0),0)</f>
        <v>0</v>
      </c>
      <c r="UR27" s="338">
        <f>IF(UR$19-'様式３（療養者名簿）（⑤の場合）'!$BD32+1&lt;=15,IF(UR$19&gt;='様式３（療養者名簿）（⑤の場合）'!$BD32,IF(UR$19&lt;='様式３（療養者名簿）（⑤の場合）'!$BE32,1,0),0),0)</f>
        <v>0</v>
      </c>
      <c r="US27" s="338">
        <f>IF(US$19-'様式３（療養者名簿）（⑤の場合）'!$BD32+1&lt;=15,IF(US$19&gt;='様式３（療養者名簿）（⑤の場合）'!$BD32,IF(US$19&lt;='様式３（療養者名簿）（⑤の場合）'!$BE32,1,0),0),0)</f>
        <v>0</v>
      </c>
      <c r="UT27" s="338">
        <f>IF(UT$19-'様式３（療養者名簿）（⑤の場合）'!$BD32+1&lt;=15,IF(UT$19&gt;='様式３（療養者名簿）（⑤の場合）'!$BD32,IF(UT$19&lt;='様式３（療養者名簿）（⑤の場合）'!$BE32,1,0),0),0)</f>
        <v>0</v>
      </c>
      <c r="UU27" s="338">
        <f>IF(UU$19-'様式３（療養者名簿）（⑤の場合）'!$BD32+1&lt;=15,IF(UU$19&gt;='様式３（療養者名簿）（⑤の場合）'!$BD32,IF(UU$19&lt;='様式３（療養者名簿）（⑤の場合）'!$BE32,1,0),0),0)</f>
        <v>0</v>
      </c>
      <c r="UV27" s="338">
        <f>IF(UV$19-'様式３（療養者名簿）（⑤の場合）'!$BD32+1&lt;=15,IF(UV$19&gt;='様式３（療養者名簿）（⑤の場合）'!$BD32,IF(UV$19&lt;='様式３（療養者名簿）（⑤の場合）'!$BE32,1,0),0),0)</f>
        <v>0</v>
      </c>
      <c r="UW27" s="338">
        <f>IF(UW$19-'様式３（療養者名簿）（⑤の場合）'!$BD32+1&lt;=15,IF(UW$19&gt;='様式３（療養者名簿）（⑤の場合）'!$BD32,IF(UW$19&lt;='様式３（療養者名簿）（⑤の場合）'!$BE32,1,0),0),0)</f>
        <v>0</v>
      </c>
      <c r="UX27" s="338">
        <f>IF(UX$19-'様式３（療養者名簿）（⑤の場合）'!$BD32+1&lt;=15,IF(UX$19&gt;='様式３（療養者名簿）（⑤の場合）'!$BD32,IF(UX$19&lt;='様式３（療養者名簿）（⑤の場合）'!$BE32,1,0),0),0)</f>
        <v>0</v>
      </c>
      <c r="UY27" s="338">
        <f>IF(UY$19-'様式３（療養者名簿）（⑤の場合）'!$BD32+1&lt;=15,IF(UY$19&gt;='様式３（療養者名簿）（⑤の場合）'!$BD32,IF(UY$19&lt;='様式３（療養者名簿）（⑤の場合）'!$BE32,1,0),0),0)</f>
        <v>0</v>
      </c>
      <c r="UZ27" s="338">
        <f>IF(UZ$19-'様式３（療養者名簿）（⑤の場合）'!$BD32+1&lt;=15,IF(UZ$19&gt;='様式３（療養者名簿）（⑤の場合）'!$BD32,IF(UZ$19&lt;='様式３（療養者名簿）（⑤の場合）'!$BE32,1,0),0),0)</f>
        <v>0</v>
      </c>
      <c r="VA27" s="338">
        <f>IF(VA$19-'様式３（療養者名簿）（⑤の場合）'!$BD32+1&lt;=15,IF(VA$19&gt;='様式３（療養者名簿）（⑤の場合）'!$BD32,IF(VA$19&lt;='様式３（療養者名簿）（⑤の場合）'!$BE32,1,0),0),0)</f>
        <v>0</v>
      </c>
      <c r="VB27" s="338">
        <f>IF(VB$19-'様式３（療養者名簿）（⑤の場合）'!$BD32+1&lt;=15,IF(VB$19&gt;='様式３（療養者名簿）（⑤の場合）'!$BD32,IF(VB$19&lt;='様式３（療養者名簿）（⑤の場合）'!$BE32,1,0),0),0)</f>
        <v>0</v>
      </c>
      <c r="VC27" s="338">
        <f>IF(VC$19-'様式３（療養者名簿）（⑤の場合）'!$BD32+1&lt;=15,IF(VC$19&gt;='様式３（療養者名簿）（⑤の場合）'!$BD32,IF(VC$19&lt;='様式３（療養者名簿）（⑤の場合）'!$BE32,1,0),0),0)</f>
        <v>0</v>
      </c>
      <c r="VD27" s="338">
        <f>IF(VD$19-'様式３（療養者名簿）（⑤の場合）'!$BD32+1&lt;=15,IF(VD$19&gt;='様式３（療養者名簿）（⑤の場合）'!$BD32,IF(VD$19&lt;='様式３（療養者名簿）（⑤の場合）'!$BE32,1,0),0),0)</f>
        <v>0</v>
      </c>
      <c r="VE27" s="338">
        <f>IF(VE$19-'様式３（療養者名簿）（⑤の場合）'!$BD32+1&lt;=15,IF(VE$19&gt;='様式３（療養者名簿）（⑤の場合）'!$BD32,IF(VE$19&lt;='様式３（療養者名簿）（⑤の場合）'!$BE32,1,0),0),0)</f>
        <v>0</v>
      </c>
      <c r="VF27" s="338">
        <f>IF(VF$19-'様式３（療養者名簿）（⑤の場合）'!$BD32+1&lt;=15,IF(VF$19&gt;='様式３（療養者名簿）（⑤の場合）'!$BD32,IF(VF$19&lt;='様式３（療養者名簿）（⑤の場合）'!$BE32,1,0),0),0)</f>
        <v>0</v>
      </c>
      <c r="VG27" s="338">
        <f>IF(VG$19-'様式３（療養者名簿）（⑤の場合）'!$BD32+1&lt;=15,IF(VG$19&gt;='様式３（療養者名簿）（⑤の場合）'!$BD32,IF(VG$19&lt;='様式３（療養者名簿）（⑤の場合）'!$BE32,1,0),0),0)</f>
        <v>0</v>
      </c>
      <c r="VH27" s="338">
        <f>IF(VH$19-'様式３（療養者名簿）（⑤の場合）'!$BD32+1&lt;=15,IF(VH$19&gt;='様式３（療養者名簿）（⑤の場合）'!$BD32,IF(VH$19&lt;='様式３（療養者名簿）（⑤の場合）'!$BE32,1,0),0),0)</f>
        <v>0</v>
      </c>
      <c r="VI27" s="338">
        <f>IF(VI$19-'様式３（療養者名簿）（⑤の場合）'!$BD32+1&lt;=15,IF(VI$19&gt;='様式３（療養者名簿）（⑤の場合）'!$BD32,IF(VI$19&lt;='様式３（療養者名簿）（⑤の場合）'!$BE32,1,0),0),0)</f>
        <v>0</v>
      </c>
      <c r="VJ27" s="338">
        <f>IF(VJ$19-'様式３（療養者名簿）（⑤の場合）'!$BD32+1&lt;=15,IF(VJ$19&gt;='様式３（療養者名簿）（⑤の場合）'!$BD32,IF(VJ$19&lt;='様式３（療養者名簿）（⑤の場合）'!$BE32,1,0),0),0)</f>
        <v>0</v>
      </c>
      <c r="VK27" s="338">
        <f>IF(VK$19-'様式３（療養者名簿）（⑤の場合）'!$BD32+1&lt;=15,IF(VK$19&gt;='様式３（療養者名簿）（⑤の場合）'!$BD32,IF(VK$19&lt;='様式３（療養者名簿）（⑤の場合）'!$BE32,1,0),0),0)</f>
        <v>0</v>
      </c>
      <c r="VL27" s="338">
        <f>IF(VL$19-'様式３（療養者名簿）（⑤の場合）'!$BD32+1&lt;=15,IF(VL$19&gt;='様式３（療養者名簿）（⑤の場合）'!$BD32,IF(VL$19&lt;='様式３（療養者名簿）（⑤の場合）'!$BE32,1,0),0),0)</f>
        <v>0</v>
      </c>
      <c r="VM27" s="338">
        <f>IF(VM$19-'様式３（療養者名簿）（⑤の場合）'!$BD32+1&lt;=15,IF(VM$19&gt;='様式３（療養者名簿）（⑤の場合）'!$BD32,IF(VM$19&lt;='様式３（療養者名簿）（⑤の場合）'!$BE32,1,0),0),0)</f>
        <v>0</v>
      </c>
      <c r="VN27" s="338">
        <f>IF(VN$19-'様式３（療養者名簿）（⑤の場合）'!$BD32+1&lt;=15,IF(VN$19&gt;='様式３（療養者名簿）（⑤の場合）'!$BD32,IF(VN$19&lt;='様式３（療養者名簿）（⑤の場合）'!$BE32,1,0),0),0)</f>
        <v>0</v>
      </c>
      <c r="VO27" s="338">
        <f>IF(VO$19-'様式３（療養者名簿）（⑤の場合）'!$BD32+1&lt;=15,IF(VO$19&gt;='様式３（療養者名簿）（⑤の場合）'!$BD32,IF(VO$19&lt;='様式３（療養者名簿）（⑤の場合）'!$BE32,1,0),0),0)</f>
        <v>0</v>
      </c>
      <c r="VP27" s="338">
        <f>IF(VP$19-'様式３（療養者名簿）（⑤の場合）'!$BD32+1&lt;=15,IF(VP$19&gt;='様式３（療養者名簿）（⑤の場合）'!$BD32,IF(VP$19&lt;='様式３（療養者名簿）（⑤の場合）'!$BE32,1,0),0),0)</f>
        <v>0</v>
      </c>
      <c r="VQ27" s="338">
        <f>IF(VQ$19-'様式３（療養者名簿）（⑤の場合）'!$BD32+1&lt;=15,IF(VQ$19&gt;='様式３（療養者名簿）（⑤の場合）'!$BD32,IF(VQ$19&lt;='様式３（療養者名簿）（⑤の場合）'!$BE32,1,0),0),0)</f>
        <v>0</v>
      </c>
      <c r="VR27" s="338">
        <f>IF(VR$19-'様式３（療養者名簿）（⑤の場合）'!$BD32+1&lt;=15,IF(VR$19&gt;='様式３（療養者名簿）（⑤の場合）'!$BD32,IF(VR$19&lt;='様式３（療養者名簿）（⑤の場合）'!$BE32,1,0),0),0)</f>
        <v>0</v>
      </c>
      <c r="VS27" s="338">
        <f>IF(VS$19-'様式３（療養者名簿）（⑤の場合）'!$BD32+1&lt;=15,IF(VS$19&gt;='様式３（療養者名簿）（⑤の場合）'!$BD32,IF(VS$19&lt;='様式３（療養者名簿）（⑤の場合）'!$BE32,1,0),0),0)</f>
        <v>0</v>
      </c>
      <c r="VT27" s="338">
        <f>IF(VT$19-'様式３（療養者名簿）（⑤の場合）'!$BD32+1&lt;=15,IF(VT$19&gt;='様式３（療養者名簿）（⑤の場合）'!$BD32,IF(VT$19&lt;='様式３（療養者名簿）（⑤の場合）'!$BE32,1,0),0),0)</f>
        <v>0</v>
      </c>
      <c r="VU27" s="338">
        <f>IF(VU$19-'様式３（療養者名簿）（⑤の場合）'!$BD32+1&lt;=15,IF(VU$19&gt;='様式３（療養者名簿）（⑤の場合）'!$BD32,IF(VU$19&lt;='様式３（療養者名簿）（⑤の場合）'!$BE32,1,0),0),0)</f>
        <v>0</v>
      </c>
      <c r="VV27" s="338">
        <f>IF(VV$19-'様式３（療養者名簿）（⑤の場合）'!$BD32+1&lt;=15,IF(VV$19&gt;='様式３（療養者名簿）（⑤の場合）'!$BD32,IF(VV$19&lt;='様式３（療養者名簿）（⑤の場合）'!$BE32,1,0),0),0)</f>
        <v>0</v>
      </c>
      <c r="VW27" s="338">
        <f>IF(VW$19-'様式３（療養者名簿）（⑤の場合）'!$BD32+1&lt;=15,IF(VW$19&gt;='様式３（療養者名簿）（⑤の場合）'!$BD32,IF(VW$19&lt;='様式３（療養者名簿）（⑤の場合）'!$BE32,1,0),0),0)</f>
        <v>0</v>
      </c>
      <c r="VX27" s="338">
        <f>IF(VX$19-'様式３（療養者名簿）（⑤の場合）'!$BD32+1&lt;=15,IF(VX$19&gt;='様式３（療養者名簿）（⑤の場合）'!$BD32,IF(VX$19&lt;='様式３（療養者名簿）（⑤の場合）'!$BE32,1,0),0),0)</f>
        <v>0</v>
      </c>
      <c r="VY27" s="338">
        <f>IF(VY$19-'様式３（療養者名簿）（⑤の場合）'!$BD32+1&lt;=15,IF(VY$19&gt;='様式３（療養者名簿）（⑤の場合）'!$BD32,IF(VY$19&lt;='様式３（療養者名簿）（⑤の場合）'!$BE32,1,0),0),0)</f>
        <v>0</v>
      </c>
      <c r="VZ27" s="338">
        <f>IF(VZ$19-'様式３（療養者名簿）（⑤の場合）'!$BD32+1&lt;=15,IF(VZ$19&gt;='様式３（療養者名簿）（⑤の場合）'!$BD32,IF(VZ$19&lt;='様式３（療養者名簿）（⑤の場合）'!$BE32,1,0),0),0)</f>
        <v>0</v>
      </c>
      <c r="WA27" s="338">
        <f>IF(WA$19-'様式３（療養者名簿）（⑤の場合）'!$BD32+1&lt;=15,IF(WA$19&gt;='様式３（療養者名簿）（⑤の場合）'!$BD32,IF(WA$19&lt;='様式３（療養者名簿）（⑤の場合）'!$BE32,1,0),0),0)</f>
        <v>0</v>
      </c>
      <c r="WB27" s="338">
        <f>IF(WB$19-'様式３（療養者名簿）（⑤の場合）'!$BD32+1&lt;=15,IF(WB$19&gt;='様式３（療養者名簿）（⑤の場合）'!$BD32,IF(WB$19&lt;='様式３（療養者名簿）（⑤の場合）'!$BE32,1,0),0),0)</f>
        <v>0</v>
      </c>
      <c r="WC27" s="338">
        <f>IF(WC$19-'様式３（療養者名簿）（⑤の場合）'!$BD32+1&lt;=15,IF(WC$19&gt;='様式３（療養者名簿）（⑤の場合）'!$BD32,IF(WC$19&lt;='様式３（療養者名簿）（⑤の場合）'!$BE32,1,0),0),0)</f>
        <v>0</v>
      </c>
      <c r="WD27" s="338">
        <f>IF(WD$19-'様式３（療養者名簿）（⑤の場合）'!$BD32+1&lt;=15,IF(WD$19&gt;='様式３（療養者名簿）（⑤の場合）'!$BD32,IF(WD$19&lt;='様式３（療養者名簿）（⑤の場合）'!$BE32,1,0),0),0)</f>
        <v>0</v>
      </c>
      <c r="WE27" s="338">
        <f>IF(WE$19-'様式３（療養者名簿）（⑤の場合）'!$BD32+1&lt;=15,IF(WE$19&gt;='様式３（療養者名簿）（⑤の場合）'!$BD32,IF(WE$19&lt;='様式３（療養者名簿）（⑤の場合）'!$BE32,1,0),0),0)</f>
        <v>0</v>
      </c>
      <c r="WF27" s="338">
        <f>IF(WF$19-'様式３（療養者名簿）（⑤の場合）'!$BD32+1&lt;=15,IF(WF$19&gt;='様式３（療養者名簿）（⑤の場合）'!$BD32,IF(WF$19&lt;='様式３（療養者名簿）（⑤の場合）'!$BE32,1,0),0),0)</f>
        <v>0</v>
      </c>
      <c r="WG27" s="338">
        <f>IF(WG$19-'様式３（療養者名簿）（⑤の場合）'!$BD32+1&lt;=15,IF(WG$19&gt;='様式３（療養者名簿）（⑤の場合）'!$BD32,IF(WG$19&lt;='様式３（療養者名簿）（⑤の場合）'!$BE32,1,0),0),0)</f>
        <v>0</v>
      </c>
      <c r="WH27" s="338">
        <f>IF(WH$19-'様式３（療養者名簿）（⑤の場合）'!$BD32+1&lt;=15,IF(WH$19&gt;='様式３（療養者名簿）（⑤の場合）'!$BD32,IF(WH$19&lt;='様式３（療養者名簿）（⑤の場合）'!$BE32,1,0),0),0)</f>
        <v>0</v>
      </c>
      <c r="WI27" s="338">
        <f>IF(WI$19-'様式３（療養者名簿）（⑤の場合）'!$BD32+1&lt;=15,IF(WI$19&gt;='様式３（療養者名簿）（⑤の場合）'!$BD32,IF(WI$19&lt;='様式３（療養者名簿）（⑤の場合）'!$BE32,1,0),0),0)</f>
        <v>0</v>
      </c>
      <c r="WJ27" s="338">
        <f>IF(WJ$19-'様式３（療養者名簿）（⑤の場合）'!$BD32+1&lt;=15,IF(WJ$19&gt;='様式３（療養者名簿）（⑤の場合）'!$BD32,IF(WJ$19&lt;='様式３（療養者名簿）（⑤の場合）'!$BE32,1,0),0),0)</f>
        <v>0</v>
      </c>
      <c r="WK27" s="338">
        <f>IF(WK$19-'様式３（療養者名簿）（⑤の場合）'!$BD32+1&lt;=15,IF(WK$19&gt;='様式３（療養者名簿）（⑤の場合）'!$BD32,IF(WK$19&lt;='様式３（療養者名簿）（⑤の場合）'!$BE32,1,0),0),0)</f>
        <v>0</v>
      </c>
      <c r="WL27" s="338">
        <f>IF(WL$19-'様式３（療養者名簿）（⑤の場合）'!$BD32+1&lt;=15,IF(WL$19&gt;='様式３（療養者名簿）（⑤の場合）'!$BD32,IF(WL$19&lt;='様式３（療養者名簿）（⑤の場合）'!$BE32,1,0),0),0)</f>
        <v>0</v>
      </c>
      <c r="WM27" s="338">
        <f>IF(WM$19-'様式３（療養者名簿）（⑤の場合）'!$BD32+1&lt;=15,IF(WM$19&gt;='様式３（療養者名簿）（⑤の場合）'!$BD32,IF(WM$19&lt;='様式３（療養者名簿）（⑤の場合）'!$BE32,1,0),0),0)</f>
        <v>0</v>
      </c>
      <c r="WN27" s="338">
        <f>IF(WN$19-'様式３（療養者名簿）（⑤の場合）'!$BD32+1&lt;=15,IF(WN$19&gt;='様式３（療養者名簿）（⑤の場合）'!$BD32,IF(WN$19&lt;='様式３（療養者名簿）（⑤の場合）'!$BE32,1,0),0),0)</f>
        <v>0</v>
      </c>
      <c r="WO27" s="338">
        <f>IF(WO$19-'様式３（療養者名簿）（⑤の場合）'!$BD32+1&lt;=15,IF(WO$19&gt;='様式３（療養者名簿）（⑤の場合）'!$BD32,IF(WO$19&lt;='様式３（療養者名簿）（⑤の場合）'!$BE32,1,0),0),0)</f>
        <v>0</v>
      </c>
      <c r="WP27" s="338">
        <f>IF(WP$19-'様式３（療養者名簿）（⑤の場合）'!$BD32+1&lt;=15,IF(WP$19&gt;='様式３（療養者名簿）（⑤の場合）'!$BD32,IF(WP$19&lt;='様式３（療養者名簿）（⑤の場合）'!$BE32,1,0),0),0)</f>
        <v>0</v>
      </c>
      <c r="WQ27" s="338">
        <f>IF(WQ$19-'様式３（療養者名簿）（⑤の場合）'!$BD32+1&lt;=15,IF(WQ$19&gt;='様式３（療養者名簿）（⑤の場合）'!$BD32,IF(WQ$19&lt;='様式３（療養者名簿）（⑤の場合）'!$BE32,1,0),0),0)</f>
        <v>0</v>
      </c>
      <c r="WR27" s="338">
        <f>IF(WR$19-'様式３（療養者名簿）（⑤の場合）'!$BD32+1&lt;=15,IF(WR$19&gt;='様式３（療養者名簿）（⑤の場合）'!$BD32,IF(WR$19&lt;='様式３（療養者名簿）（⑤の場合）'!$BE32,1,0),0),0)</f>
        <v>0</v>
      </c>
      <c r="WS27" s="338">
        <f>IF(WS$19-'様式３（療養者名簿）（⑤の場合）'!$BD32+1&lt;=15,IF(WS$19&gt;='様式３（療養者名簿）（⑤の場合）'!$BD32,IF(WS$19&lt;='様式３（療養者名簿）（⑤の場合）'!$BE32,1,0),0),0)</f>
        <v>0</v>
      </c>
      <c r="WT27" s="338">
        <f>IF(WT$19-'様式３（療養者名簿）（⑤の場合）'!$BD32+1&lt;=15,IF(WT$19&gt;='様式３（療養者名簿）（⑤の場合）'!$BD32,IF(WT$19&lt;='様式３（療養者名簿）（⑤の場合）'!$BE32,1,0),0),0)</f>
        <v>0</v>
      </c>
      <c r="WU27" s="338">
        <f>IF(WU$19-'様式３（療養者名簿）（⑤の場合）'!$BD32+1&lt;=15,IF(WU$19&gt;='様式３（療養者名簿）（⑤の場合）'!$BD32,IF(WU$19&lt;='様式３（療養者名簿）（⑤の場合）'!$BE32,1,0),0),0)</f>
        <v>0</v>
      </c>
      <c r="WV27" s="338">
        <f>IF(WV$19-'様式３（療養者名簿）（⑤の場合）'!$BD32+1&lt;=15,IF(WV$19&gt;='様式３（療養者名簿）（⑤の場合）'!$BD32,IF(WV$19&lt;='様式３（療養者名簿）（⑤の場合）'!$BE32,1,0),0),0)</f>
        <v>0</v>
      </c>
      <c r="WW27" s="338">
        <f>IF(WW$19-'様式３（療養者名簿）（⑤の場合）'!$BD32+1&lt;=15,IF(WW$19&gt;='様式３（療養者名簿）（⑤の場合）'!$BD32,IF(WW$19&lt;='様式３（療養者名簿）（⑤の場合）'!$BE32,1,0),0),0)</f>
        <v>0</v>
      </c>
      <c r="WX27" s="338">
        <f>IF(WX$19-'様式３（療養者名簿）（⑤の場合）'!$BD32+1&lt;=15,IF(WX$19&gt;='様式３（療養者名簿）（⑤の場合）'!$BD32,IF(WX$19&lt;='様式３（療養者名簿）（⑤の場合）'!$BE32,1,0),0),0)</f>
        <v>0</v>
      </c>
      <c r="WY27" s="338">
        <f>IF(WY$19-'様式３（療養者名簿）（⑤の場合）'!$BD32+1&lt;=15,IF(WY$19&gt;='様式３（療養者名簿）（⑤の場合）'!$BD32,IF(WY$19&lt;='様式３（療養者名簿）（⑤の場合）'!$BE32,1,0),0),0)</f>
        <v>0</v>
      </c>
      <c r="WZ27" s="338">
        <f>IF(WZ$19-'様式３（療養者名簿）（⑤の場合）'!$BD32+1&lt;=15,IF(WZ$19&gt;='様式３（療養者名簿）（⑤の場合）'!$BD32,IF(WZ$19&lt;='様式３（療養者名簿）（⑤の場合）'!$BE32,1,0),0),0)</f>
        <v>0</v>
      </c>
      <c r="XA27" s="338">
        <f>IF(XA$19-'様式３（療養者名簿）（⑤の場合）'!$BD32+1&lt;=15,IF(XA$19&gt;='様式３（療養者名簿）（⑤の場合）'!$BD32,IF(XA$19&lt;='様式３（療養者名簿）（⑤の場合）'!$BE32,1,0),0),0)</f>
        <v>0</v>
      </c>
      <c r="XB27" s="338">
        <f>IF(XB$19-'様式３（療養者名簿）（⑤の場合）'!$BD32+1&lt;=15,IF(XB$19&gt;='様式３（療養者名簿）（⑤の場合）'!$BD32,IF(XB$19&lt;='様式３（療養者名簿）（⑤の場合）'!$BE32,1,0),0),0)</f>
        <v>0</v>
      </c>
      <c r="XC27" s="338">
        <f>IF(XC$19-'様式３（療養者名簿）（⑤の場合）'!$BD32+1&lt;=15,IF(XC$19&gt;='様式３（療養者名簿）（⑤の場合）'!$BD32,IF(XC$19&lt;='様式３（療養者名簿）（⑤の場合）'!$BE32,1,0),0),0)</f>
        <v>0</v>
      </c>
      <c r="XD27" s="338">
        <f>IF(XD$19-'様式３（療養者名簿）（⑤の場合）'!$BD32+1&lt;=15,IF(XD$19&gt;='様式３（療養者名簿）（⑤の場合）'!$BD32,IF(XD$19&lt;='様式３（療養者名簿）（⑤の場合）'!$BE32,1,0),0),0)</f>
        <v>0</v>
      </c>
      <c r="XE27" s="338">
        <f>IF(XE$19-'様式３（療養者名簿）（⑤の場合）'!$BD32+1&lt;=15,IF(XE$19&gt;='様式３（療養者名簿）（⑤の場合）'!$BD32,IF(XE$19&lt;='様式３（療養者名簿）（⑤の場合）'!$BE32,1,0),0),0)</f>
        <v>0</v>
      </c>
      <c r="XF27" s="338">
        <f>IF(XF$19-'様式３（療養者名簿）（⑤の場合）'!$BD32+1&lt;=15,IF(XF$19&gt;='様式３（療養者名簿）（⑤の場合）'!$BD32,IF(XF$19&lt;='様式３（療養者名簿）（⑤の場合）'!$BE32,1,0),0),0)</f>
        <v>0</v>
      </c>
      <c r="XG27" s="338">
        <f>IF(XG$19-'様式３（療養者名簿）（⑤の場合）'!$BD32+1&lt;=15,IF(XG$19&gt;='様式３（療養者名簿）（⑤の場合）'!$BD32,IF(XG$19&lt;='様式３（療養者名簿）（⑤の場合）'!$BE32,1,0),0),0)</f>
        <v>0</v>
      </c>
      <c r="XH27" s="338">
        <f>IF(XH$19-'様式３（療養者名簿）（⑤の場合）'!$BD32+1&lt;=15,IF(XH$19&gt;='様式３（療養者名簿）（⑤の場合）'!$BD32,IF(XH$19&lt;='様式３（療養者名簿）（⑤の場合）'!$BE32,1,0),0),0)</f>
        <v>0</v>
      </c>
      <c r="XI27" s="338">
        <f>IF(XI$19-'様式３（療養者名簿）（⑤の場合）'!$BD32+1&lt;=15,IF(XI$19&gt;='様式３（療養者名簿）（⑤の場合）'!$BD32,IF(XI$19&lt;='様式３（療養者名簿）（⑤の場合）'!$BE32,1,0),0),0)</f>
        <v>0</v>
      </c>
      <c r="XJ27" s="338">
        <f>IF(XJ$19-'様式３（療養者名簿）（⑤の場合）'!$BD32+1&lt;=15,IF(XJ$19&gt;='様式３（療養者名簿）（⑤の場合）'!$BD32,IF(XJ$19&lt;='様式３（療養者名簿）（⑤の場合）'!$BE32,1,0),0),0)</f>
        <v>0</v>
      </c>
      <c r="XK27" s="338">
        <f>IF(XK$19-'様式３（療養者名簿）（⑤の場合）'!$BD32+1&lt;=15,IF(XK$19&gt;='様式３（療養者名簿）（⑤の場合）'!$BD32,IF(XK$19&lt;='様式３（療養者名簿）（⑤の場合）'!$BE32,1,0),0),0)</f>
        <v>0</v>
      </c>
      <c r="XL27" s="338">
        <f>IF(XL$19-'様式３（療養者名簿）（⑤の場合）'!$BD32+1&lt;=15,IF(XL$19&gt;='様式３（療養者名簿）（⑤の場合）'!$BD32,IF(XL$19&lt;='様式３（療養者名簿）（⑤の場合）'!$BE32,1,0),0),0)</f>
        <v>0</v>
      </c>
      <c r="XM27" s="338">
        <f>IF(XM$19-'様式３（療養者名簿）（⑤の場合）'!$BD32+1&lt;=15,IF(XM$19&gt;='様式３（療養者名簿）（⑤の場合）'!$BD32,IF(XM$19&lt;='様式３（療養者名簿）（⑤の場合）'!$BE32,1,0),0),0)</f>
        <v>0</v>
      </c>
      <c r="XN27" s="338">
        <f>IF(XN$19-'様式３（療養者名簿）（⑤の場合）'!$BD32+1&lt;=15,IF(XN$19&gt;='様式３（療養者名簿）（⑤の場合）'!$BD32,IF(XN$19&lt;='様式３（療養者名簿）（⑤の場合）'!$BE32,1,0),0),0)</f>
        <v>0</v>
      </c>
      <c r="XO27" s="338">
        <f>IF(XO$19-'様式３（療養者名簿）（⑤の場合）'!$BD32+1&lt;=15,IF(XO$19&gt;='様式３（療養者名簿）（⑤の場合）'!$BD32,IF(XO$19&lt;='様式３（療養者名簿）（⑤の場合）'!$BE32,1,0),0),0)</f>
        <v>0</v>
      </c>
      <c r="XP27" s="338">
        <f>IF(XP$19-'様式３（療養者名簿）（⑤の場合）'!$BD32+1&lt;=15,IF(XP$19&gt;='様式３（療養者名簿）（⑤の場合）'!$BD32,IF(XP$19&lt;='様式３（療養者名簿）（⑤の場合）'!$BE32,1,0),0),0)</f>
        <v>0</v>
      </c>
      <c r="XQ27" s="338">
        <f>IF(XQ$19-'様式３（療養者名簿）（⑤の場合）'!$BD32+1&lt;=15,IF(XQ$19&gt;='様式３（療養者名簿）（⑤の場合）'!$BD32,IF(XQ$19&lt;='様式３（療養者名簿）（⑤の場合）'!$BE32,1,0),0),0)</f>
        <v>0</v>
      </c>
      <c r="XR27" s="338">
        <f>IF(XR$19-'様式３（療養者名簿）（⑤の場合）'!$BD32+1&lt;=15,IF(XR$19&gt;='様式３（療養者名簿）（⑤の場合）'!$BD32,IF(XR$19&lt;='様式３（療養者名簿）（⑤の場合）'!$BE32,1,0),0),0)</f>
        <v>0</v>
      </c>
      <c r="XS27" s="338">
        <f>IF(XS$19-'様式３（療養者名簿）（⑤の場合）'!$BD32+1&lt;=15,IF(XS$19&gt;='様式３（療養者名簿）（⑤の場合）'!$BD32,IF(XS$19&lt;='様式３（療養者名簿）（⑤の場合）'!$BE32,1,0),0),0)</f>
        <v>0</v>
      </c>
      <c r="XT27" s="338">
        <f>IF(XT$19-'様式３（療養者名簿）（⑤の場合）'!$BD32+1&lt;=15,IF(XT$19&gt;='様式３（療養者名簿）（⑤の場合）'!$BD32,IF(XT$19&lt;='様式３（療養者名簿）（⑤の場合）'!$BE32,1,0),0),0)</f>
        <v>0</v>
      </c>
      <c r="XU27" s="338">
        <f>IF(XU$19-'様式３（療養者名簿）（⑤の場合）'!$BD32+1&lt;=15,IF(XU$19&gt;='様式３（療養者名簿）（⑤の場合）'!$BD32,IF(XU$19&lt;='様式３（療養者名簿）（⑤の場合）'!$BE32,1,0),0),0)</f>
        <v>0</v>
      </c>
      <c r="XV27" s="338">
        <f>IF(XV$19-'様式３（療養者名簿）（⑤の場合）'!$BD32+1&lt;=15,IF(XV$19&gt;='様式３（療養者名簿）（⑤の場合）'!$BD32,IF(XV$19&lt;='様式３（療養者名簿）（⑤の場合）'!$BE32,1,0),0),0)</f>
        <v>0</v>
      </c>
      <c r="XW27" s="338">
        <f>IF(XW$19-'様式３（療養者名簿）（⑤の場合）'!$BD32+1&lt;=15,IF(XW$19&gt;='様式３（療養者名簿）（⑤の場合）'!$BD32,IF(XW$19&lt;='様式３（療養者名簿）（⑤の場合）'!$BE32,1,0),0),0)</f>
        <v>0</v>
      </c>
      <c r="XX27" s="338">
        <f>IF(XX$19-'様式３（療養者名簿）（⑤の場合）'!$BD32+1&lt;=15,IF(XX$19&gt;='様式３（療養者名簿）（⑤の場合）'!$BD32,IF(XX$19&lt;='様式３（療養者名簿）（⑤の場合）'!$BE32,1,0),0),0)</f>
        <v>0</v>
      </c>
      <c r="XY27" s="338">
        <f>IF(XY$19-'様式３（療養者名簿）（⑤の場合）'!$BD32+1&lt;=15,IF(XY$19&gt;='様式３（療養者名簿）（⑤の場合）'!$BD32,IF(XY$19&lt;='様式３（療養者名簿）（⑤の場合）'!$BE32,1,0),0),0)</f>
        <v>0</v>
      </c>
      <c r="XZ27" s="338">
        <f>IF(XZ$19-'様式３（療養者名簿）（⑤の場合）'!$BD32+1&lt;=15,IF(XZ$19&gt;='様式３（療養者名簿）（⑤の場合）'!$BD32,IF(XZ$19&lt;='様式３（療養者名簿）（⑤の場合）'!$BE32,1,0),0),0)</f>
        <v>0</v>
      </c>
      <c r="YA27" s="338">
        <f>IF(YA$19-'様式３（療養者名簿）（⑤の場合）'!$BD32+1&lt;=15,IF(YA$19&gt;='様式３（療養者名簿）（⑤の場合）'!$BD32,IF(YA$19&lt;='様式３（療養者名簿）（⑤の場合）'!$BE32,1,0),0),0)</f>
        <v>0</v>
      </c>
      <c r="YB27" s="338">
        <f>IF(YB$19-'様式３（療養者名簿）（⑤の場合）'!$BD32+1&lt;=15,IF(YB$19&gt;='様式３（療養者名簿）（⑤の場合）'!$BD32,IF(YB$19&lt;='様式３（療養者名簿）（⑤の場合）'!$BE32,1,0),0),0)</f>
        <v>0</v>
      </c>
      <c r="YC27" s="338">
        <f>IF(YC$19-'様式３（療養者名簿）（⑤の場合）'!$BD32+1&lt;=15,IF(YC$19&gt;='様式３（療養者名簿）（⑤の場合）'!$BD32,IF(YC$19&lt;='様式３（療養者名簿）（⑤の場合）'!$BE32,1,0),0),0)</f>
        <v>0</v>
      </c>
      <c r="YD27" s="338">
        <f>IF(YD$19-'様式３（療養者名簿）（⑤の場合）'!$BD32+1&lt;=15,IF(YD$19&gt;='様式３（療養者名簿）（⑤の場合）'!$BD32,IF(YD$19&lt;='様式３（療養者名簿）（⑤の場合）'!$BE32,1,0),0),0)</f>
        <v>0</v>
      </c>
      <c r="YE27" s="338">
        <f>IF(YE$19-'様式３（療養者名簿）（⑤の場合）'!$BD32+1&lt;=15,IF(YE$19&gt;='様式３（療養者名簿）（⑤の場合）'!$BD32,IF(YE$19&lt;='様式３（療養者名簿）（⑤の場合）'!$BE32,1,0),0),0)</f>
        <v>0</v>
      </c>
      <c r="YF27" s="338">
        <f>IF(YF$19-'様式３（療養者名簿）（⑤の場合）'!$BD32+1&lt;=15,IF(YF$19&gt;='様式３（療養者名簿）（⑤の場合）'!$BD32,IF(YF$19&lt;='様式３（療養者名簿）（⑤の場合）'!$BE32,1,0),0),0)</f>
        <v>0</v>
      </c>
      <c r="YG27" s="338">
        <f>IF(YG$19-'様式３（療養者名簿）（⑤の場合）'!$BD32+1&lt;=15,IF(YG$19&gt;='様式３（療養者名簿）（⑤の場合）'!$BD32,IF(YG$19&lt;='様式３（療養者名簿）（⑤の場合）'!$BE32,1,0),0),0)</f>
        <v>0</v>
      </c>
      <c r="YH27" s="338">
        <f>IF(YH$19-'様式３（療養者名簿）（⑤の場合）'!$BD32+1&lt;=15,IF(YH$19&gt;='様式３（療養者名簿）（⑤の場合）'!$BD32,IF(YH$19&lt;='様式３（療養者名簿）（⑤の場合）'!$BE32,1,0),0),0)</f>
        <v>0</v>
      </c>
      <c r="YI27" s="338">
        <f>IF(YI$19-'様式３（療養者名簿）（⑤の場合）'!$BD32+1&lt;=15,IF(YI$19&gt;='様式３（療養者名簿）（⑤の場合）'!$BD32,IF(YI$19&lt;='様式３（療養者名簿）（⑤の場合）'!$BE32,1,0),0),0)</f>
        <v>0</v>
      </c>
      <c r="YJ27" s="338">
        <f>IF(YJ$19-'様式３（療養者名簿）（⑤の場合）'!$BD32+1&lt;=15,IF(YJ$19&gt;='様式３（療養者名簿）（⑤の場合）'!$BD32,IF(YJ$19&lt;='様式３（療養者名簿）（⑤の場合）'!$BE32,1,0),0),0)</f>
        <v>0</v>
      </c>
      <c r="YK27" s="338">
        <f>IF(YK$19-'様式３（療養者名簿）（⑤の場合）'!$BD32+1&lt;=15,IF(YK$19&gt;='様式３（療養者名簿）（⑤の場合）'!$BD32,IF(YK$19&lt;='様式３（療養者名簿）（⑤の場合）'!$BE32,1,0),0),0)</f>
        <v>0</v>
      </c>
      <c r="YL27" s="338">
        <f>IF(YL$19-'様式３（療養者名簿）（⑤の場合）'!$BD32+1&lt;=15,IF(YL$19&gt;='様式３（療養者名簿）（⑤の場合）'!$BD32,IF(YL$19&lt;='様式３（療養者名簿）（⑤の場合）'!$BE32,1,0),0),0)</f>
        <v>0</v>
      </c>
      <c r="YM27" s="338">
        <f>IF(YM$19-'様式３（療養者名簿）（⑤の場合）'!$BD32+1&lt;=15,IF(YM$19&gt;='様式３（療養者名簿）（⑤の場合）'!$BD32,IF(YM$19&lt;='様式３（療養者名簿）（⑤の場合）'!$BE32,1,0),0),0)</f>
        <v>0</v>
      </c>
      <c r="YN27" s="338">
        <f>IF(YN$19-'様式３（療養者名簿）（⑤の場合）'!$BD32+1&lt;=15,IF(YN$19&gt;='様式３（療養者名簿）（⑤の場合）'!$BD32,IF(YN$19&lt;='様式３（療養者名簿）（⑤の場合）'!$BE32,1,0),0),0)</f>
        <v>0</v>
      </c>
      <c r="YO27" s="338">
        <f>IF(YO$19-'様式３（療養者名簿）（⑤の場合）'!$BD32+1&lt;=15,IF(YO$19&gt;='様式３（療養者名簿）（⑤の場合）'!$BD32,IF(YO$19&lt;='様式３（療養者名簿）（⑤の場合）'!$BE32,1,0),0),0)</f>
        <v>0</v>
      </c>
      <c r="YP27" s="338">
        <f>IF(YP$19-'様式３（療養者名簿）（⑤の場合）'!$BD32+1&lt;=15,IF(YP$19&gt;='様式３（療養者名簿）（⑤の場合）'!$BD32,IF(YP$19&lt;='様式３（療養者名簿）（⑤の場合）'!$BE32,1,0),0),0)</f>
        <v>0</v>
      </c>
      <c r="YQ27" s="338">
        <f>IF(YQ$19-'様式３（療養者名簿）（⑤の場合）'!$BD32+1&lt;=15,IF(YQ$19&gt;='様式３（療養者名簿）（⑤の場合）'!$BD32,IF(YQ$19&lt;='様式３（療養者名簿）（⑤の場合）'!$BE32,1,0),0),0)</f>
        <v>0</v>
      </c>
      <c r="YR27" s="338">
        <f>IF(YR$19-'様式３（療養者名簿）（⑤の場合）'!$BD32+1&lt;=15,IF(YR$19&gt;='様式３（療養者名簿）（⑤の場合）'!$BD32,IF(YR$19&lt;='様式３（療養者名簿）（⑤の場合）'!$BE32,1,0),0),0)</f>
        <v>0</v>
      </c>
      <c r="YS27" s="338">
        <f>IF(YS$19-'様式３（療養者名簿）（⑤の場合）'!$BD32+1&lt;=15,IF(YS$19&gt;='様式３（療養者名簿）（⑤の場合）'!$BD32,IF(YS$19&lt;='様式３（療養者名簿）（⑤の場合）'!$BE32,1,0),0),0)</f>
        <v>0</v>
      </c>
      <c r="YT27" s="338">
        <f>IF(YT$19-'様式３（療養者名簿）（⑤の場合）'!$BD32+1&lt;=15,IF(YT$19&gt;='様式３（療養者名簿）（⑤の場合）'!$BD32,IF(YT$19&lt;='様式３（療養者名簿）（⑤の場合）'!$BE32,1,0),0),0)</f>
        <v>0</v>
      </c>
      <c r="YU27" s="338">
        <f>IF(YU$19-'様式３（療養者名簿）（⑤の場合）'!$BD32+1&lt;=15,IF(YU$19&gt;='様式３（療養者名簿）（⑤の場合）'!$BD32,IF(YU$19&lt;='様式３（療養者名簿）（⑤の場合）'!$BE32,1,0),0),0)</f>
        <v>0</v>
      </c>
      <c r="YV27" s="338">
        <f>IF(YV$19-'様式３（療養者名簿）（⑤の場合）'!$BD32+1&lt;=15,IF(YV$19&gt;='様式３（療養者名簿）（⑤の場合）'!$BD32,IF(YV$19&lt;='様式３（療養者名簿）（⑤の場合）'!$BE32,1,0),0),0)</f>
        <v>0</v>
      </c>
      <c r="YW27" s="338">
        <f>IF(YW$19-'様式３（療養者名簿）（⑤の場合）'!$BD32+1&lt;=15,IF(YW$19&gt;='様式３（療養者名簿）（⑤の場合）'!$BD32,IF(YW$19&lt;='様式３（療養者名簿）（⑤の場合）'!$BE32,1,0),0),0)</f>
        <v>0</v>
      </c>
      <c r="YX27" s="338">
        <f>IF(YX$19-'様式３（療養者名簿）（⑤の場合）'!$BD32+1&lt;=15,IF(YX$19&gt;='様式３（療養者名簿）（⑤の場合）'!$BD32,IF(YX$19&lt;='様式３（療養者名簿）（⑤の場合）'!$BE32,1,0),0),0)</f>
        <v>0</v>
      </c>
      <c r="YY27" s="338">
        <f>IF(YY$19-'様式３（療養者名簿）（⑤の場合）'!$BD32+1&lt;=15,IF(YY$19&gt;='様式３（療養者名簿）（⑤の場合）'!$BD32,IF(YY$19&lt;='様式３（療養者名簿）（⑤の場合）'!$BE32,1,0),0),0)</f>
        <v>0</v>
      </c>
      <c r="YZ27" s="338">
        <f>IF(YZ$19-'様式３（療養者名簿）（⑤の場合）'!$BD32+1&lt;=15,IF(YZ$19&gt;='様式３（療養者名簿）（⑤の場合）'!$BD32,IF(YZ$19&lt;='様式３（療養者名簿）（⑤の場合）'!$BE32,1,0),0),0)</f>
        <v>0</v>
      </c>
      <c r="ZA27" s="338">
        <f>IF(ZA$19-'様式３（療養者名簿）（⑤の場合）'!$BD32+1&lt;=15,IF(ZA$19&gt;='様式３（療養者名簿）（⑤の場合）'!$BD32,IF(ZA$19&lt;='様式３（療養者名簿）（⑤の場合）'!$BE32,1,0),0),0)</f>
        <v>0</v>
      </c>
      <c r="ZB27" s="338">
        <f>IF(ZB$19-'様式３（療養者名簿）（⑤の場合）'!$BD32+1&lt;=15,IF(ZB$19&gt;='様式３（療養者名簿）（⑤の場合）'!$BD32,IF(ZB$19&lt;='様式３（療養者名簿）（⑤の場合）'!$BE32,1,0),0),0)</f>
        <v>0</v>
      </c>
      <c r="ZC27" s="338">
        <f>IF(ZC$19-'様式３（療養者名簿）（⑤の場合）'!$BD32+1&lt;=15,IF(ZC$19&gt;='様式３（療養者名簿）（⑤の場合）'!$BD32,IF(ZC$19&lt;='様式３（療養者名簿）（⑤の場合）'!$BE32,1,0),0),0)</f>
        <v>0</v>
      </c>
      <c r="ZD27" s="338">
        <f>IF(ZD$19-'様式３（療養者名簿）（⑤の場合）'!$BD32+1&lt;=15,IF(ZD$19&gt;='様式３（療養者名簿）（⑤の場合）'!$BD32,IF(ZD$19&lt;='様式３（療養者名簿）（⑤の場合）'!$BE32,1,0),0),0)</f>
        <v>0</v>
      </c>
      <c r="ZE27" s="338">
        <f>IF(ZE$19-'様式３（療養者名簿）（⑤の場合）'!$BD32+1&lt;=15,IF(ZE$19&gt;='様式３（療養者名簿）（⑤の場合）'!$BD32,IF(ZE$19&lt;='様式３（療養者名簿）（⑤の場合）'!$BE32,1,0),0),0)</f>
        <v>0</v>
      </c>
      <c r="ZF27" s="338">
        <f>IF(ZF$19-'様式３（療養者名簿）（⑤の場合）'!$BD32+1&lt;=15,IF(ZF$19&gt;='様式３（療養者名簿）（⑤の場合）'!$BD32,IF(ZF$19&lt;='様式３（療養者名簿）（⑤の場合）'!$BE32,1,0),0),0)</f>
        <v>0</v>
      </c>
      <c r="ZG27" s="338">
        <f>IF(ZG$19-'様式３（療養者名簿）（⑤の場合）'!$BD32+1&lt;=15,IF(ZG$19&gt;='様式３（療養者名簿）（⑤の場合）'!$BD32,IF(ZG$19&lt;='様式３（療養者名簿）（⑤の場合）'!$BE32,1,0),0),0)</f>
        <v>0</v>
      </c>
      <c r="ZH27" s="338">
        <f>IF(ZH$19-'様式３（療養者名簿）（⑤の場合）'!$BD32+1&lt;=15,IF(ZH$19&gt;='様式３（療養者名簿）（⑤の場合）'!$BD32,IF(ZH$19&lt;='様式３（療養者名簿）（⑤の場合）'!$BE32,1,0),0),0)</f>
        <v>0</v>
      </c>
      <c r="ZI27" s="338">
        <f>IF(ZI$19-'様式３（療養者名簿）（⑤の場合）'!$BD32+1&lt;=15,IF(ZI$19&gt;='様式３（療養者名簿）（⑤の場合）'!$BD32,IF(ZI$19&lt;='様式３（療養者名簿）（⑤の場合）'!$BE32,1,0),0),0)</f>
        <v>0</v>
      </c>
      <c r="ZJ27" s="338">
        <f>IF(ZJ$19-'様式３（療養者名簿）（⑤の場合）'!$BD32+1&lt;=15,IF(ZJ$19&gt;='様式３（療養者名簿）（⑤の場合）'!$BD32,IF(ZJ$19&lt;='様式３（療養者名簿）（⑤の場合）'!$BE32,1,0),0),0)</f>
        <v>0</v>
      </c>
      <c r="ZK27" s="338">
        <f>IF(ZK$19-'様式３（療養者名簿）（⑤の場合）'!$BD32+1&lt;=15,IF(ZK$19&gt;='様式３（療養者名簿）（⑤の場合）'!$BD32,IF(ZK$19&lt;='様式３（療養者名簿）（⑤の場合）'!$BE32,1,0),0),0)</f>
        <v>0</v>
      </c>
      <c r="ZL27" s="338">
        <f>IF(ZL$19-'様式３（療養者名簿）（⑤の場合）'!$BD32+1&lt;=15,IF(ZL$19&gt;='様式３（療養者名簿）（⑤の場合）'!$BD32,IF(ZL$19&lt;='様式３（療養者名簿）（⑤の場合）'!$BE32,1,0),0),0)</f>
        <v>0</v>
      </c>
      <c r="ZM27" s="338">
        <f>IF(ZM$19-'様式３（療養者名簿）（⑤の場合）'!$BD32+1&lt;=15,IF(ZM$19&gt;='様式３（療養者名簿）（⑤の場合）'!$BD32,IF(ZM$19&lt;='様式３（療養者名簿）（⑤の場合）'!$BE32,1,0),0),0)</f>
        <v>0</v>
      </c>
      <c r="ZN27" s="338">
        <f>IF(ZN$19-'様式３（療養者名簿）（⑤の場合）'!$BD32+1&lt;=15,IF(ZN$19&gt;='様式３（療養者名簿）（⑤の場合）'!$BD32,IF(ZN$19&lt;='様式３（療養者名簿）（⑤の場合）'!$BE32,1,0),0),0)</f>
        <v>0</v>
      </c>
      <c r="ZO27" s="338">
        <f>IF(ZO$19-'様式３（療養者名簿）（⑤の場合）'!$BD32+1&lt;=15,IF(ZO$19&gt;='様式３（療養者名簿）（⑤の場合）'!$BD32,IF(ZO$19&lt;='様式３（療養者名簿）（⑤の場合）'!$BE32,1,0),0),0)</f>
        <v>0</v>
      </c>
      <c r="ZP27" s="338">
        <f>IF(ZP$19-'様式３（療養者名簿）（⑤の場合）'!$BD32+1&lt;=15,IF(ZP$19&gt;='様式３（療養者名簿）（⑤の場合）'!$BD32,IF(ZP$19&lt;='様式３（療養者名簿）（⑤の場合）'!$BE32,1,0),0),0)</f>
        <v>0</v>
      </c>
      <c r="ZQ27" s="338">
        <f>IF(ZQ$19-'様式３（療養者名簿）（⑤の場合）'!$BD32+1&lt;=15,IF(ZQ$19&gt;='様式３（療養者名簿）（⑤の場合）'!$BD32,IF(ZQ$19&lt;='様式３（療養者名簿）（⑤の場合）'!$BE32,1,0),0),0)</f>
        <v>0</v>
      </c>
      <c r="ZR27" s="338">
        <f>IF(ZR$19-'様式３（療養者名簿）（⑤の場合）'!$BD32+1&lt;=15,IF(ZR$19&gt;='様式３（療養者名簿）（⑤の場合）'!$BD32,IF(ZR$19&lt;='様式３（療養者名簿）（⑤の場合）'!$BE32,1,0),0),0)</f>
        <v>0</v>
      </c>
      <c r="ZS27" s="338">
        <f>IF(ZS$19-'様式３（療養者名簿）（⑤の場合）'!$BD32+1&lt;=15,IF(ZS$19&gt;='様式３（療養者名簿）（⑤の場合）'!$BD32,IF(ZS$19&lt;='様式３（療養者名簿）（⑤の場合）'!$BE32,1,0),0),0)</f>
        <v>0</v>
      </c>
      <c r="ZT27" s="338">
        <f>IF(ZT$19-'様式３（療養者名簿）（⑤の場合）'!$BD32+1&lt;=15,IF(ZT$19&gt;='様式３（療養者名簿）（⑤の場合）'!$BD32,IF(ZT$19&lt;='様式３（療養者名簿）（⑤の場合）'!$BE32,1,0),0),0)</f>
        <v>0</v>
      </c>
      <c r="ZU27" s="338">
        <f>IF(ZU$19-'様式３（療養者名簿）（⑤の場合）'!$BD32+1&lt;=15,IF(ZU$19&gt;='様式３（療養者名簿）（⑤の場合）'!$BD32,IF(ZU$19&lt;='様式３（療養者名簿）（⑤の場合）'!$BE32,1,0),0),0)</f>
        <v>0</v>
      </c>
      <c r="ZV27" s="338">
        <f>IF(ZV$19-'様式３（療養者名簿）（⑤の場合）'!$BD32+1&lt;=15,IF(ZV$19&gt;='様式３（療養者名簿）（⑤の場合）'!$BD32,IF(ZV$19&lt;='様式３（療養者名簿）（⑤の場合）'!$BE32,1,0),0),0)</f>
        <v>0</v>
      </c>
      <c r="ZW27" s="338">
        <f>IF(ZW$19-'様式３（療養者名簿）（⑤の場合）'!$BD32+1&lt;=15,IF(ZW$19&gt;='様式３（療養者名簿）（⑤の場合）'!$BD32,IF(ZW$19&lt;='様式３（療養者名簿）（⑤の場合）'!$BE32,1,0),0),0)</f>
        <v>0</v>
      </c>
      <c r="ZX27" s="338">
        <f>IF(ZX$19-'様式３（療養者名簿）（⑤の場合）'!$BD32+1&lt;=15,IF(ZX$19&gt;='様式３（療養者名簿）（⑤の場合）'!$BD32,IF(ZX$19&lt;='様式３（療養者名簿）（⑤の場合）'!$BE32,1,0),0),0)</f>
        <v>0</v>
      </c>
      <c r="ZY27" s="338">
        <f>IF(ZY$19-'様式３（療養者名簿）（⑤の場合）'!$BD32+1&lt;=15,IF(ZY$19&gt;='様式３（療養者名簿）（⑤の場合）'!$BD32,IF(ZY$19&lt;='様式３（療養者名簿）（⑤の場合）'!$BE32,1,0),0),0)</f>
        <v>0</v>
      </c>
      <c r="ZZ27" s="338">
        <f>IF(ZZ$19-'様式３（療養者名簿）（⑤の場合）'!$BD32+1&lt;=15,IF(ZZ$19&gt;='様式３（療養者名簿）（⑤の場合）'!$BD32,IF(ZZ$19&lt;='様式３（療養者名簿）（⑤の場合）'!$BE32,1,0),0),0)</f>
        <v>0</v>
      </c>
      <c r="AAA27" s="338">
        <f>IF(AAA$19-'様式３（療養者名簿）（⑤の場合）'!$BD32+1&lt;=15,IF(AAA$19&gt;='様式３（療養者名簿）（⑤の場合）'!$BD32,IF(AAA$19&lt;='様式３（療養者名簿）（⑤の場合）'!$BE32,1,0),0),0)</f>
        <v>0</v>
      </c>
      <c r="AAB27" s="338">
        <f>IF(AAB$19-'様式３（療養者名簿）（⑤の場合）'!$BD32+1&lt;=15,IF(AAB$19&gt;='様式３（療養者名簿）（⑤の場合）'!$BD32,IF(AAB$19&lt;='様式３（療養者名簿）（⑤の場合）'!$BE32,1,0),0),0)</f>
        <v>0</v>
      </c>
      <c r="AAC27" s="338">
        <f>IF(AAC$19-'様式３（療養者名簿）（⑤の場合）'!$BD32+1&lt;=15,IF(AAC$19&gt;='様式３（療養者名簿）（⑤の場合）'!$BD32,IF(AAC$19&lt;='様式３（療養者名簿）（⑤の場合）'!$BE32,1,0),0),0)</f>
        <v>0</v>
      </c>
      <c r="AAD27" s="338">
        <f>IF(AAD$19-'様式３（療養者名簿）（⑤の場合）'!$BD32+1&lt;=15,IF(AAD$19&gt;='様式３（療養者名簿）（⑤の場合）'!$BD32,IF(AAD$19&lt;='様式３（療養者名簿）（⑤の場合）'!$BE32,1,0),0),0)</f>
        <v>0</v>
      </c>
      <c r="AAE27" s="338">
        <f>IF(AAE$19-'様式３（療養者名簿）（⑤の場合）'!$BD32+1&lt;=15,IF(AAE$19&gt;='様式３（療養者名簿）（⑤の場合）'!$BD32,IF(AAE$19&lt;='様式３（療養者名簿）（⑤の場合）'!$BE32,1,0),0),0)</f>
        <v>0</v>
      </c>
      <c r="AAF27" s="338">
        <f>IF(AAF$19-'様式３（療養者名簿）（⑤の場合）'!$BD32+1&lt;=15,IF(AAF$19&gt;='様式３（療養者名簿）（⑤の場合）'!$BD32,IF(AAF$19&lt;='様式３（療養者名簿）（⑤の場合）'!$BE32,1,0),0),0)</f>
        <v>0</v>
      </c>
      <c r="AAG27" s="338">
        <f>IF(AAG$19-'様式３（療養者名簿）（⑤の場合）'!$BD32+1&lt;=15,IF(AAG$19&gt;='様式３（療養者名簿）（⑤の場合）'!$BD32,IF(AAG$19&lt;='様式３（療養者名簿）（⑤の場合）'!$BE32,1,0),0),0)</f>
        <v>0</v>
      </c>
      <c r="AAH27" s="338">
        <f>IF(AAH$19-'様式３（療養者名簿）（⑤の場合）'!$BD32+1&lt;=15,IF(AAH$19&gt;='様式３（療養者名簿）（⑤の場合）'!$BD32,IF(AAH$19&lt;='様式３（療養者名簿）（⑤の場合）'!$BE32,1,0),0),0)</f>
        <v>0</v>
      </c>
      <c r="AAI27" s="338">
        <f>IF(AAI$19-'様式３（療養者名簿）（⑤の場合）'!$BD32+1&lt;=15,IF(AAI$19&gt;='様式３（療養者名簿）（⑤の場合）'!$BD32,IF(AAI$19&lt;='様式３（療養者名簿）（⑤の場合）'!$BE32,1,0),0),0)</f>
        <v>0</v>
      </c>
      <c r="AAJ27" s="338">
        <f>IF(AAJ$19-'様式３（療養者名簿）（⑤の場合）'!$BD32+1&lt;=15,IF(AAJ$19&gt;='様式３（療養者名簿）（⑤の場合）'!$BD32,IF(AAJ$19&lt;='様式３（療養者名簿）（⑤の場合）'!$BE32,1,0),0),0)</f>
        <v>0</v>
      </c>
      <c r="AAK27" s="338">
        <f>IF(AAK$19-'様式３（療養者名簿）（⑤の場合）'!$BD32+1&lt;=15,IF(AAK$19&gt;='様式３（療養者名簿）（⑤の場合）'!$BD32,IF(AAK$19&lt;='様式３（療養者名簿）（⑤の場合）'!$BE32,1,0),0),0)</f>
        <v>0</v>
      </c>
      <c r="AAL27" s="338">
        <f>IF(AAL$19-'様式３（療養者名簿）（⑤の場合）'!$BD32+1&lt;=15,IF(AAL$19&gt;='様式３（療養者名簿）（⑤の場合）'!$BD32,IF(AAL$19&lt;='様式３（療養者名簿）（⑤の場合）'!$BE32,1,0),0),0)</f>
        <v>0</v>
      </c>
      <c r="AAM27" s="338">
        <f>IF(AAM$19-'様式３（療養者名簿）（⑤の場合）'!$BD32+1&lt;=15,IF(AAM$19&gt;='様式３（療養者名簿）（⑤の場合）'!$BD32,IF(AAM$19&lt;='様式３（療養者名簿）（⑤の場合）'!$BE32,1,0),0),0)</f>
        <v>0</v>
      </c>
      <c r="AAN27" s="338">
        <f>IF(AAN$19-'様式３（療養者名簿）（⑤の場合）'!$BD32+1&lt;=15,IF(AAN$19&gt;='様式３（療養者名簿）（⑤の場合）'!$BD32,IF(AAN$19&lt;='様式３（療養者名簿）（⑤の場合）'!$BE32,1,0),0),0)</f>
        <v>0</v>
      </c>
      <c r="AAO27" s="338">
        <f>IF(AAO$19-'様式３（療養者名簿）（⑤の場合）'!$BD32+1&lt;=15,IF(AAO$19&gt;='様式３（療養者名簿）（⑤の場合）'!$BD32,IF(AAO$19&lt;='様式３（療養者名簿）（⑤の場合）'!$BE32,1,0),0),0)</f>
        <v>0</v>
      </c>
      <c r="AAP27" s="338">
        <f>IF(AAP$19-'様式３（療養者名簿）（⑤の場合）'!$BD32+1&lt;=15,IF(AAP$19&gt;='様式３（療養者名簿）（⑤の場合）'!$BD32,IF(AAP$19&lt;='様式３（療養者名簿）（⑤の場合）'!$BE32,1,0),0),0)</f>
        <v>0</v>
      </c>
      <c r="AAQ27" s="338">
        <f>IF(AAQ$19-'様式３（療養者名簿）（⑤の場合）'!$BD32+1&lt;=15,IF(AAQ$19&gt;='様式３（療養者名簿）（⑤の場合）'!$BD32,IF(AAQ$19&lt;='様式３（療養者名簿）（⑤の場合）'!$BE32,1,0),0),0)</f>
        <v>0</v>
      </c>
      <c r="AAR27" s="338">
        <f>IF(AAR$19-'様式３（療養者名簿）（⑤の場合）'!$BD32+1&lt;=15,IF(AAR$19&gt;='様式３（療養者名簿）（⑤の場合）'!$BD32,IF(AAR$19&lt;='様式３（療養者名簿）（⑤の場合）'!$BE32,1,0),0),0)</f>
        <v>0</v>
      </c>
      <c r="AAS27" s="338">
        <f>IF(AAS$19-'様式３（療養者名簿）（⑤の場合）'!$BD32+1&lt;=15,IF(AAS$19&gt;='様式３（療養者名簿）（⑤の場合）'!$BD32,IF(AAS$19&lt;='様式３（療養者名簿）（⑤の場合）'!$BE32,1,0),0),0)</f>
        <v>0</v>
      </c>
      <c r="AAT27" s="338">
        <f>IF(AAT$19-'様式３（療養者名簿）（⑤の場合）'!$BD32+1&lt;=15,IF(AAT$19&gt;='様式３（療養者名簿）（⑤の場合）'!$BD32,IF(AAT$19&lt;='様式３（療養者名簿）（⑤の場合）'!$BE32,1,0),0),0)</f>
        <v>0</v>
      </c>
      <c r="AAU27" s="338">
        <f>IF(AAU$19-'様式３（療養者名簿）（⑤の場合）'!$BD32+1&lt;=15,IF(AAU$19&gt;='様式３（療養者名簿）（⑤の場合）'!$BD32,IF(AAU$19&lt;='様式３（療養者名簿）（⑤の場合）'!$BE32,1,0),0),0)</f>
        <v>0</v>
      </c>
      <c r="AAV27" s="338">
        <f>IF(AAV$19-'様式３（療養者名簿）（⑤の場合）'!$BD32+1&lt;=15,IF(AAV$19&gt;='様式３（療養者名簿）（⑤の場合）'!$BD32,IF(AAV$19&lt;='様式３（療養者名簿）（⑤の場合）'!$BE32,1,0),0),0)</f>
        <v>0</v>
      </c>
      <c r="AAW27" s="338">
        <f>IF(AAW$19-'様式３（療養者名簿）（⑤の場合）'!$BD32+1&lt;=15,IF(AAW$19&gt;='様式３（療養者名簿）（⑤の場合）'!$BD32,IF(AAW$19&lt;='様式３（療養者名簿）（⑤の場合）'!$BE32,1,0),0),0)</f>
        <v>0</v>
      </c>
      <c r="AAX27" s="338">
        <f>IF(AAX$19-'様式３（療養者名簿）（⑤の場合）'!$BD32+1&lt;=15,IF(AAX$19&gt;='様式３（療養者名簿）（⑤の場合）'!$BD32,IF(AAX$19&lt;='様式３（療養者名簿）（⑤の場合）'!$BE32,1,0),0),0)</f>
        <v>0</v>
      </c>
      <c r="AAY27" s="338">
        <f>IF(AAY$19-'様式３（療養者名簿）（⑤の場合）'!$BD32+1&lt;=15,IF(AAY$19&gt;='様式３（療養者名簿）（⑤の場合）'!$BD32,IF(AAY$19&lt;='様式３（療養者名簿）（⑤の場合）'!$BE32,1,0),0),0)</f>
        <v>0</v>
      </c>
      <c r="AAZ27" s="338">
        <f>IF(AAZ$19-'様式３（療養者名簿）（⑤の場合）'!$BD32+1&lt;=15,IF(AAZ$19&gt;='様式３（療養者名簿）（⑤の場合）'!$BD32,IF(AAZ$19&lt;='様式３（療養者名簿）（⑤の場合）'!$BE32,1,0),0),0)</f>
        <v>0</v>
      </c>
      <c r="ABA27" s="338">
        <f>IF(ABA$19-'様式３（療養者名簿）（⑤の場合）'!$BD32+1&lt;=15,IF(ABA$19&gt;='様式３（療養者名簿）（⑤の場合）'!$BD32,IF(ABA$19&lt;='様式３（療養者名簿）（⑤の場合）'!$BE32,1,0),0),0)</f>
        <v>0</v>
      </c>
      <c r="ABB27" s="338">
        <f>IF(ABB$19-'様式３（療養者名簿）（⑤の場合）'!$BD32+1&lt;=15,IF(ABB$19&gt;='様式３（療養者名簿）（⑤の場合）'!$BD32,IF(ABB$19&lt;='様式３（療養者名簿）（⑤の場合）'!$BE32,1,0),0),0)</f>
        <v>0</v>
      </c>
      <c r="ABC27" s="338">
        <f>IF(ABC$19-'様式３（療養者名簿）（⑤の場合）'!$BD32+1&lt;=15,IF(ABC$19&gt;='様式３（療養者名簿）（⑤の場合）'!$BD32,IF(ABC$19&lt;='様式３（療養者名簿）（⑤の場合）'!$BE32,1,0),0),0)</f>
        <v>0</v>
      </c>
      <c r="ABD27" s="338">
        <f>IF(ABD$19-'様式３（療養者名簿）（⑤の場合）'!$BD32+1&lt;=15,IF(ABD$19&gt;='様式３（療養者名簿）（⑤の場合）'!$BD32,IF(ABD$19&lt;='様式３（療養者名簿）（⑤の場合）'!$BE32,1,0),0),0)</f>
        <v>0</v>
      </c>
    </row>
    <row r="28" spans="1:732" ht="42" customHeight="1">
      <c r="A28" s="227">
        <f>'様式３（療養者名簿）（⑤の場合）'!C33</f>
        <v>0</v>
      </c>
      <c r="B28" s="332">
        <f>IF(B$19-'様式３（療養者名簿）（⑤の場合）'!$BD33+1&lt;=15,IF(B$19&gt;='様式３（療養者名簿）（⑤の場合）'!$BD33,IF(B$19&lt;='様式３（療養者名簿）（⑤の場合）'!$BE33,1,0),0),0)</f>
        <v>0</v>
      </c>
      <c r="C28" s="332">
        <f>IF(C$19-'様式３（療養者名簿）（⑤の場合）'!$BD33+1&lt;=15,IF(C$19&gt;='様式３（療養者名簿）（⑤の場合）'!$BD33,IF(C$19&lt;='様式３（療養者名簿）（⑤の場合）'!$BE33,1,0),0),0)</f>
        <v>0</v>
      </c>
      <c r="D28" s="332">
        <f>IF(D$19-'様式３（療養者名簿）（⑤の場合）'!$BD33+1&lt;=15,IF(D$19&gt;='様式３（療養者名簿）（⑤の場合）'!$BD33,IF(D$19&lt;='様式３（療養者名簿）（⑤の場合）'!$BE33,1,0),0),0)</f>
        <v>0</v>
      </c>
      <c r="E28" s="332">
        <f>IF(E$19-'様式３（療養者名簿）（⑤の場合）'!$BD33+1&lt;=15,IF(E$19&gt;='様式３（療養者名簿）（⑤の場合）'!$BD33,IF(E$19&lt;='様式３（療養者名簿）（⑤の場合）'!$BE33,1,0),0),0)</f>
        <v>0</v>
      </c>
      <c r="F28" s="332">
        <f>IF(F$19-'様式３（療養者名簿）（⑤の場合）'!$BD33+1&lt;=15,IF(F$19&gt;='様式３（療養者名簿）（⑤の場合）'!$BD33,IF(F$19&lt;='様式３（療養者名簿）（⑤の場合）'!$BE33,1,0),0),0)</f>
        <v>0</v>
      </c>
      <c r="G28" s="332">
        <f>IF(G$19-'様式３（療養者名簿）（⑤の場合）'!$BD33+1&lt;=15,IF(G$19&gt;='様式３（療養者名簿）（⑤の場合）'!$BD33,IF(G$19&lt;='様式３（療養者名簿）（⑤の場合）'!$BE33,1,0),0),0)</f>
        <v>0</v>
      </c>
      <c r="H28" s="332">
        <f>IF(H$19-'様式３（療養者名簿）（⑤の場合）'!$BD33+1&lt;=15,IF(H$19&gt;='様式３（療養者名簿）（⑤の場合）'!$BD33,IF(H$19&lt;='様式３（療養者名簿）（⑤の場合）'!$BE33,1,0),0),0)</f>
        <v>0</v>
      </c>
      <c r="I28" s="332">
        <f>IF(I$19-'様式３（療養者名簿）（⑤の場合）'!$BD33+1&lt;=15,IF(I$19&gt;='様式３（療養者名簿）（⑤の場合）'!$BD33,IF(I$19&lt;='様式３（療養者名簿）（⑤の場合）'!$BE33,1,0),0),0)</f>
        <v>0</v>
      </c>
      <c r="J28" s="332">
        <f>IF(J$19-'様式３（療養者名簿）（⑤の場合）'!$BD33+1&lt;=15,IF(J$19&gt;='様式３（療養者名簿）（⑤の場合）'!$BD33,IF(J$19&lt;='様式３（療養者名簿）（⑤の場合）'!$BE33,1,0),0),0)</f>
        <v>0</v>
      </c>
      <c r="K28" s="332">
        <f>IF(K$19-'様式３（療養者名簿）（⑤の場合）'!$BD33+1&lt;=15,IF(K$19&gt;='様式３（療養者名簿）（⑤の場合）'!$BD33,IF(K$19&lt;='様式３（療養者名簿）（⑤の場合）'!$BE33,1,0),0),0)</f>
        <v>0</v>
      </c>
      <c r="L28" s="332">
        <f>IF(L$19-'様式３（療養者名簿）（⑤の場合）'!$BD33+1&lt;=15,IF(L$19&gt;='様式３（療養者名簿）（⑤の場合）'!$BD33,IF(L$19&lt;='様式３（療養者名簿）（⑤の場合）'!$BE33,1,0),0),0)</f>
        <v>0</v>
      </c>
      <c r="M28" s="332">
        <f>IF(M$19-'様式３（療養者名簿）（⑤の場合）'!$BD33+1&lt;=15,IF(M$19&gt;='様式３（療養者名簿）（⑤の場合）'!$BD33,IF(M$19&lt;='様式３（療養者名簿）（⑤の場合）'!$BE33,1,0),0),0)</f>
        <v>0</v>
      </c>
      <c r="N28" s="332">
        <f>IF(N$19-'様式３（療養者名簿）（⑤の場合）'!$BD33+1&lt;=15,IF(N$19&gt;='様式３（療養者名簿）（⑤の場合）'!$BD33,IF(N$19&lt;='様式３（療養者名簿）（⑤の場合）'!$BE33,1,0),0),0)</f>
        <v>0</v>
      </c>
      <c r="O28" s="332">
        <f>IF(O$19-'様式３（療養者名簿）（⑤の場合）'!$BD33+1&lt;=15,IF(O$19&gt;='様式３（療養者名簿）（⑤の場合）'!$BD33,IF(O$19&lt;='様式３（療養者名簿）（⑤の場合）'!$BE33,1,0),0),0)</f>
        <v>0</v>
      </c>
      <c r="P28" s="332">
        <f>IF(P$19-'様式３（療養者名簿）（⑤の場合）'!$BD33+1&lt;=15,IF(P$19&gt;='様式３（療養者名簿）（⑤の場合）'!$BD33,IF(P$19&lt;='様式３（療養者名簿）（⑤の場合）'!$BE33,1,0),0),0)</f>
        <v>0</v>
      </c>
      <c r="Q28" s="332">
        <f>IF(Q$19-'様式３（療養者名簿）（⑤の場合）'!$BD33+1&lt;=15,IF(Q$19&gt;='様式３（療養者名簿）（⑤の場合）'!$BD33,IF(Q$19&lt;='様式３（療養者名簿）（⑤の場合）'!$BE33,1,0),0),0)</f>
        <v>0</v>
      </c>
      <c r="R28" s="332">
        <f>IF(R$19-'様式３（療養者名簿）（⑤の場合）'!$BD33+1&lt;=15,IF(R$19&gt;='様式３（療養者名簿）（⑤の場合）'!$BD33,IF(R$19&lt;='様式３（療養者名簿）（⑤の場合）'!$BE33,1,0),0),0)</f>
        <v>0</v>
      </c>
      <c r="S28" s="332">
        <f>IF(S$19-'様式３（療養者名簿）（⑤の場合）'!$BD33+1&lt;=15,IF(S$19&gt;='様式３（療養者名簿）（⑤の場合）'!$BD33,IF(S$19&lt;='様式３（療養者名簿）（⑤の場合）'!$BE33,1,0),0),0)</f>
        <v>0</v>
      </c>
      <c r="T28" s="332">
        <f>IF(T$19-'様式３（療養者名簿）（⑤の場合）'!$BD33+1&lt;=15,IF(T$19&gt;='様式３（療養者名簿）（⑤の場合）'!$BD33,IF(T$19&lt;='様式３（療養者名簿）（⑤の場合）'!$BE33,1,0),0),0)</f>
        <v>0</v>
      </c>
      <c r="U28" s="332">
        <f>IF(U$19-'様式３（療養者名簿）（⑤の場合）'!$BD33+1&lt;=15,IF(U$19&gt;='様式３（療養者名簿）（⑤の場合）'!$BD33,IF(U$19&lt;='様式３（療養者名簿）（⑤の場合）'!$BE33,1,0),0),0)</f>
        <v>0</v>
      </c>
      <c r="V28" s="332">
        <f>IF(V$19-'様式３（療養者名簿）（⑤の場合）'!$BD33+1&lt;=15,IF(V$19&gt;='様式３（療養者名簿）（⑤の場合）'!$BD33,IF(V$19&lt;='様式３（療養者名簿）（⑤の場合）'!$BE33,1,0),0),0)</f>
        <v>0</v>
      </c>
      <c r="W28" s="332">
        <f>IF(W$19-'様式３（療養者名簿）（⑤の場合）'!$BD33+1&lt;=15,IF(W$19&gt;='様式３（療養者名簿）（⑤の場合）'!$BD33,IF(W$19&lt;='様式３（療養者名簿）（⑤の場合）'!$BE33,1,0),0),0)</f>
        <v>0</v>
      </c>
      <c r="X28" s="332">
        <f>IF(X$19-'様式３（療養者名簿）（⑤の場合）'!$BD33+1&lt;=15,IF(X$19&gt;='様式３（療養者名簿）（⑤の場合）'!$BD33,IF(X$19&lt;='様式３（療養者名簿）（⑤の場合）'!$BE33,1,0),0),0)</f>
        <v>0</v>
      </c>
      <c r="Y28" s="332">
        <f>IF(Y$19-'様式３（療養者名簿）（⑤の場合）'!$BD33+1&lt;=15,IF(Y$19&gt;='様式３（療養者名簿）（⑤の場合）'!$BD33,IF(Y$19&lt;='様式３（療養者名簿）（⑤の場合）'!$BE33,1,0),0),0)</f>
        <v>0</v>
      </c>
      <c r="Z28" s="332">
        <f>IF(Z$19-'様式３（療養者名簿）（⑤の場合）'!$BD33+1&lt;=15,IF(Z$19&gt;='様式３（療養者名簿）（⑤の場合）'!$BD33,IF(Z$19&lt;='様式３（療養者名簿）（⑤の場合）'!$BE33,1,0),0),0)</f>
        <v>0</v>
      </c>
      <c r="AA28" s="332">
        <f>IF(AA$19-'様式３（療養者名簿）（⑤の場合）'!$BD33+1&lt;=15,IF(AA$19&gt;='様式３（療養者名簿）（⑤の場合）'!$BD33,IF(AA$19&lt;='様式３（療養者名簿）（⑤の場合）'!$BE33,1,0),0),0)</f>
        <v>0</v>
      </c>
      <c r="AB28" s="332">
        <f>IF(AB$19-'様式３（療養者名簿）（⑤の場合）'!$BD33+1&lt;=15,IF(AB$19&gt;='様式３（療養者名簿）（⑤の場合）'!$BD33,IF(AB$19&lt;='様式３（療養者名簿）（⑤の場合）'!$BE33,1,0),0),0)</f>
        <v>0</v>
      </c>
      <c r="AC28" s="332">
        <f>IF(AC$19-'様式３（療養者名簿）（⑤の場合）'!$BD33+1&lt;=15,IF(AC$19&gt;='様式３（療養者名簿）（⑤の場合）'!$BD33,IF(AC$19&lt;='様式３（療養者名簿）（⑤の場合）'!$BE33,1,0),0),0)</f>
        <v>0</v>
      </c>
      <c r="AD28" s="332">
        <f>IF(AD$19-'様式３（療養者名簿）（⑤の場合）'!$BD33+1&lt;=15,IF(AD$19&gt;='様式３（療養者名簿）（⑤の場合）'!$BD33,IF(AD$19&lt;='様式３（療養者名簿）（⑤の場合）'!$BE33,1,0),0),0)</f>
        <v>0</v>
      </c>
      <c r="AE28" s="332">
        <f>IF(AE$19-'様式３（療養者名簿）（⑤の場合）'!$BD33+1&lt;=15,IF(AE$19&gt;='様式３（療養者名簿）（⑤の場合）'!$BD33,IF(AE$19&lt;='様式３（療養者名簿）（⑤の場合）'!$BE33,1,0),0),0)</f>
        <v>0</v>
      </c>
      <c r="AF28" s="332">
        <f>IF(AF$19-'様式３（療養者名簿）（⑤の場合）'!$BD33+1&lt;=15,IF(AF$19&gt;='様式３（療養者名簿）（⑤の場合）'!$BD33,IF(AF$19&lt;='様式３（療養者名簿）（⑤の場合）'!$BE33,1,0),0),0)</f>
        <v>0</v>
      </c>
      <c r="AG28" s="332">
        <f>IF(AG$19-'様式３（療養者名簿）（⑤の場合）'!$BD33+1&lt;=15,IF(AG$19&gt;='様式３（療養者名簿）（⑤の場合）'!$BD33,IF(AG$19&lt;='様式３（療養者名簿）（⑤の場合）'!$BE33,1,0),0),0)</f>
        <v>0</v>
      </c>
      <c r="AH28" s="332">
        <f>IF(AH$19-'様式３（療養者名簿）（⑤の場合）'!$BD33+1&lt;=15,IF(AH$19&gt;='様式３（療養者名簿）（⑤の場合）'!$BD33,IF(AH$19&lt;='様式３（療養者名簿）（⑤の場合）'!$BE33,1,0),0),0)</f>
        <v>0</v>
      </c>
      <c r="AI28" s="332">
        <f>IF(AI$19-'様式３（療養者名簿）（⑤の場合）'!$BD33+1&lt;=15,IF(AI$19&gt;='様式３（療養者名簿）（⑤の場合）'!$BD33,IF(AI$19&lt;='様式３（療養者名簿）（⑤の場合）'!$BE33,1,0),0),0)</f>
        <v>0</v>
      </c>
      <c r="AJ28" s="332">
        <f>IF(AJ$19-'様式３（療養者名簿）（⑤の場合）'!$BD33+1&lt;=15,IF(AJ$19&gt;='様式３（療養者名簿）（⑤の場合）'!$BD33,IF(AJ$19&lt;='様式３（療養者名簿）（⑤の場合）'!$BE33,1,0),0),0)</f>
        <v>0</v>
      </c>
      <c r="AK28" s="332">
        <f>IF(AK$19-'様式３（療養者名簿）（⑤の場合）'!$BD33+1&lt;=15,IF(AK$19&gt;='様式３（療養者名簿）（⑤の場合）'!$BD33,IF(AK$19&lt;='様式３（療養者名簿）（⑤の場合）'!$BE33,1,0),0),0)</f>
        <v>0</v>
      </c>
      <c r="AL28" s="332">
        <f>IF(AL$19-'様式３（療養者名簿）（⑤の場合）'!$BD33+1&lt;=15,IF(AL$19&gt;='様式３（療養者名簿）（⑤の場合）'!$BD33,IF(AL$19&lt;='様式３（療養者名簿）（⑤の場合）'!$BE33,1,0),0),0)</f>
        <v>0</v>
      </c>
      <c r="AM28" s="332">
        <f>IF(AM$19-'様式３（療養者名簿）（⑤の場合）'!$BD33+1&lt;=15,IF(AM$19&gt;='様式３（療養者名簿）（⑤の場合）'!$BD33,IF(AM$19&lt;='様式３（療養者名簿）（⑤の場合）'!$BE33,1,0),0),0)</f>
        <v>0</v>
      </c>
      <c r="AN28" s="332">
        <f>IF(AN$19-'様式３（療養者名簿）（⑤の場合）'!$BD33+1&lt;=15,IF(AN$19&gt;='様式３（療養者名簿）（⑤の場合）'!$BD33,IF(AN$19&lt;='様式３（療養者名簿）（⑤の場合）'!$BE33,1,0),0),0)</f>
        <v>0</v>
      </c>
      <c r="AO28" s="332">
        <f>IF(AO$19-'様式３（療養者名簿）（⑤の場合）'!$BD33+1&lt;=15,IF(AO$19&gt;='様式３（療養者名簿）（⑤の場合）'!$BD33,IF(AO$19&lt;='様式３（療養者名簿）（⑤の場合）'!$BE33,1,0),0),0)</f>
        <v>0</v>
      </c>
      <c r="AP28" s="332">
        <f>IF(AP$19-'様式３（療養者名簿）（⑤の場合）'!$BD33+1&lt;=15,IF(AP$19&gt;='様式３（療養者名簿）（⑤の場合）'!$BD33,IF(AP$19&lt;='様式３（療養者名簿）（⑤の場合）'!$BE33,1,0),0),0)</f>
        <v>0</v>
      </c>
      <c r="AQ28" s="332">
        <f>IF(AQ$19-'様式３（療養者名簿）（⑤の場合）'!$BD33+1&lt;=15,IF(AQ$19&gt;='様式３（療養者名簿）（⑤の場合）'!$BD33,IF(AQ$19&lt;='様式３（療養者名簿）（⑤の場合）'!$BE33,1,0),0),0)</f>
        <v>0</v>
      </c>
      <c r="AR28" s="332">
        <f>IF(AR$19-'様式３（療養者名簿）（⑤の場合）'!$BD33+1&lt;=15,IF(AR$19&gt;='様式３（療養者名簿）（⑤の場合）'!$BD33,IF(AR$19&lt;='様式３（療養者名簿）（⑤の場合）'!$BE33,1,0),0),0)</f>
        <v>0</v>
      </c>
      <c r="AS28" s="332">
        <f>IF(AS$19-'様式３（療養者名簿）（⑤の場合）'!$BD33+1&lt;=15,IF(AS$19&gt;='様式３（療養者名簿）（⑤の場合）'!$BD33,IF(AS$19&lt;='様式３（療養者名簿）（⑤の場合）'!$BE33,1,0),0),0)</f>
        <v>0</v>
      </c>
      <c r="AT28" s="332">
        <f>IF(AT$19-'様式３（療養者名簿）（⑤の場合）'!$BD33+1&lt;=15,IF(AT$19&gt;='様式３（療養者名簿）（⑤の場合）'!$BD33,IF(AT$19&lt;='様式３（療養者名簿）（⑤の場合）'!$BE33,1,0),0),0)</f>
        <v>0</v>
      </c>
      <c r="AU28" s="332">
        <f>IF(AU$19-'様式３（療養者名簿）（⑤の場合）'!$BD33+1&lt;=15,IF(AU$19&gt;='様式３（療養者名簿）（⑤の場合）'!$BD33,IF(AU$19&lt;='様式３（療養者名簿）（⑤の場合）'!$BE33,1,0),0),0)</f>
        <v>0</v>
      </c>
      <c r="AV28" s="332">
        <f>IF(AV$19-'様式３（療養者名簿）（⑤の場合）'!$BD33+1&lt;=15,IF(AV$19&gt;='様式３（療養者名簿）（⑤の場合）'!$BD33,IF(AV$19&lt;='様式３（療養者名簿）（⑤の場合）'!$BE33,1,0),0),0)</f>
        <v>0</v>
      </c>
      <c r="AW28" s="332">
        <f>IF(AW$19-'様式３（療養者名簿）（⑤の場合）'!$BD33+1&lt;=15,IF(AW$19&gt;='様式３（療養者名簿）（⑤の場合）'!$BD33,IF(AW$19&lt;='様式３（療養者名簿）（⑤の場合）'!$BE33,1,0),0),0)</f>
        <v>0</v>
      </c>
      <c r="AX28" s="332">
        <f>IF(AX$19-'様式３（療養者名簿）（⑤の場合）'!$BD33+1&lt;=15,IF(AX$19&gt;='様式３（療養者名簿）（⑤の場合）'!$BD33,IF(AX$19&lt;='様式３（療養者名簿）（⑤の場合）'!$BE33,1,0),0),0)</f>
        <v>0</v>
      </c>
      <c r="AY28" s="332">
        <f>IF(AY$19-'様式３（療養者名簿）（⑤の場合）'!$BD33+1&lt;=15,IF(AY$19&gt;='様式３（療養者名簿）（⑤の場合）'!$BD33,IF(AY$19&lt;='様式３（療養者名簿）（⑤の場合）'!$BE33,1,0),0),0)</f>
        <v>0</v>
      </c>
      <c r="AZ28" s="332">
        <f>IF(AZ$19-'様式３（療養者名簿）（⑤の場合）'!$BD33+1&lt;=15,IF(AZ$19&gt;='様式３（療養者名簿）（⑤の場合）'!$BD33,IF(AZ$19&lt;='様式３（療養者名簿）（⑤の場合）'!$BE33,1,0),0),0)</f>
        <v>0</v>
      </c>
      <c r="BA28" s="332">
        <f>IF(BA$19-'様式３（療養者名簿）（⑤の場合）'!$BD33+1&lt;=15,IF(BA$19&gt;='様式３（療養者名簿）（⑤の場合）'!$BD33,IF(BA$19&lt;='様式３（療養者名簿）（⑤の場合）'!$BE33,1,0),0),0)</f>
        <v>0</v>
      </c>
      <c r="BB28" s="332">
        <f>IF(BB$19-'様式３（療養者名簿）（⑤の場合）'!$BD33+1&lt;=15,IF(BB$19&gt;='様式３（療養者名簿）（⑤の場合）'!$BD33,IF(BB$19&lt;='様式３（療養者名簿）（⑤の場合）'!$BE33,1,0),0),0)</f>
        <v>0</v>
      </c>
      <c r="BC28" s="332">
        <f>IF(BC$19-'様式３（療養者名簿）（⑤の場合）'!$BD33+1&lt;=15,IF(BC$19&gt;='様式３（療養者名簿）（⑤の場合）'!$BD33,IF(BC$19&lt;='様式３（療養者名簿）（⑤の場合）'!$BE33,1,0),0),0)</f>
        <v>0</v>
      </c>
      <c r="BD28" s="332">
        <f>IF(BD$19-'様式３（療養者名簿）（⑤の場合）'!$BD33+1&lt;=15,IF(BD$19&gt;='様式３（療養者名簿）（⑤の場合）'!$BD33,IF(BD$19&lt;='様式３（療養者名簿）（⑤の場合）'!$BE33,1,0),0),0)</f>
        <v>0</v>
      </c>
      <c r="BE28" s="332">
        <f>IF(BE$19-'様式３（療養者名簿）（⑤の場合）'!$BD33+1&lt;=15,IF(BE$19&gt;='様式３（療養者名簿）（⑤の場合）'!$BD33,IF(BE$19&lt;='様式３（療養者名簿）（⑤の場合）'!$BE33,1,0),0),0)</f>
        <v>0</v>
      </c>
      <c r="BF28" s="332">
        <f>IF(BF$19-'様式３（療養者名簿）（⑤の場合）'!$BD33+1&lt;=15,IF(BF$19&gt;='様式３（療養者名簿）（⑤の場合）'!$BD33,IF(BF$19&lt;='様式３（療養者名簿）（⑤の場合）'!$BE33,1,0),0),0)</f>
        <v>0</v>
      </c>
      <c r="BG28" s="332">
        <f>IF(BG$19-'様式３（療養者名簿）（⑤の場合）'!$BD33+1&lt;=15,IF(BG$19&gt;='様式３（療養者名簿）（⑤の場合）'!$BD33,IF(BG$19&lt;='様式３（療養者名簿）（⑤の場合）'!$BE33,1,0),0),0)</f>
        <v>0</v>
      </c>
      <c r="BH28" s="332">
        <f>IF(BH$19-'様式３（療養者名簿）（⑤の場合）'!$BD33+1&lt;=15,IF(BH$19&gt;='様式３（療養者名簿）（⑤の場合）'!$BD33,IF(BH$19&lt;='様式３（療養者名簿）（⑤の場合）'!$BE33,1,0),0),0)</f>
        <v>0</v>
      </c>
      <c r="BI28" s="332">
        <f>IF(BI$19-'様式３（療養者名簿）（⑤の場合）'!$BD33+1&lt;=15,IF(BI$19&gt;='様式３（療養者名簿）（⑤の場合）'!$BD33,IF(BI$19&lt;='様式３（療養者名簿）（⑤の場合）'!$BE33,1,0),0),0)</f>
        <v>0</v>
      </c>
      <c r="BJ28" s="332">
        <f>IF(BJ$19-'様式３（療養者名簿）（⑤の場合）'!$BD33+1&lt;=15,IF(BJ$19&gt;='様式３（療養者名簿）（⑤の場合）'!$BD33,IF(BJ$19&lt;='様式３（療養者名簿）（⑤の場合）'!$BE33,1,0),0),0)</f>
        <v>0</v>
      </c>
      <c r="BK28" s="332">
        <f>IF(BK$19-'様式３（療養者名簿）（⑤の場合）'!$BD33+1&lt;=15,IF(BK$19&gt;='様式３（療養者名簿）（⑤の場合）'!$BD33,IF(BK$19&lt;='様式３（療養者名簿）（⑤の場合）'!$BE33,1,0),0),0)</f>
        <v>0</v>
      </c>
      <c r="BL28" s="332">
        <f>IF(BL$19-'様式３（療養者名簿）（⑤の場合）'!$BD33+1&lt;=15,IF(BL$19&gt;='様式３（療養者名簿）（⑤の場合）'!$BD33,IF(BL$19&lt;='様式３（療養者名簿）（⑤の場合）'!$BE33,1,0),0),0)</f>
        <v>0</v>
      </c>
      <c r="BM28" s="332">
        <f>IF(BM$19-'様式３（療養者名簿）（⑤の場合）'!$BD33+1&lt;=15,IF(BM$19&gt;='様式３（療養者名簿）（⑤の場合）'!$BD33,IF(BM$19&lt;='様式３（療養者名簿）（⑤の場合）'!$BE33,1,0),0),0)</f>
        <v>0</v>
      </c>
      <c r="BN28" s="332">
        <f>IF(BN$19-'様式３（療養者名簿）（⑤の場合）'!$BD33+1&lt;=15,IF(BN$19&gt;='様式３（療養者名簿）（⑤の場合）'!$BD33,IF(BN$19&lt;='様式３（療養者名簿）（⑤の場合）'!$BE33,1,0),0),0)</f>
        <v>0</v>
      </c>
      <c r="BO28" s="332">
        <f>IF(BO$19-'様式３（療養者名簿）（⑤の場合）'!$BD33+1&lt;=15,IF(BO$19&gt;='様式３（療養者名簿）（⑤の場合）'!$BD33,IF(BO$19&lt;='様式３（療養者名簿）（⑤の場合）'!$BE33,1,0),0),0)</f>
        <v>0</v>
      </c>
      <c r="BP28" s="332">
        <f>IF(BP$19-'様式３（療養者名簿）（⑤の場合）'!$BD33+1&lt;=15,IF(BP$19&gt;='様式３（療養者名簿）（⑤の場合）'!$BD33,IF(BP$19&lt;='様式３（療養者名簿）（⑤の場合）'!$BE33,1,0),0),0)</f>
        <v>0</v>
      </c>
      <c r="BQ28" s="332">
        <f>IF(BQ$19-'様式３（療養者名簿）（⑤の場合）'!$BD33+1&lt;=15,IF(BQ$19&gt;='様式３（療養者名簿）（⑤の場合）'!$BD33,IF(BQ$19&lt;='様式３（療養者名簿）（⑤の場合）'!$BE33,1,0),0),0)</f>
        <v>0</v>
      </c>
      <c r="BR28" s="332">
        <f>IF(BR$19-'様式３（療養者名簿）（⑤の場合）'!$BD33+1&lt;=15,IF(BR$19&gt;='様式３（療養者名簿）（⑤の場合）'!$BD33,IF(BR$19&lt;='様式３（療養者名簿）（⑤の場合）'!$BE33,1,0),0),0)</f>
        <v>0</v>
      </c>
      <c r="BS28" s="332">
        <f>IF(BS$19-'様式３（療養者名簿）（⑤の場合）'!$BD33+1&lt;=15,IF(BS$19&gt;='様式３（療養者名簿）（⑤の場合）'!$BD33,IF(BS$19&lt;='様式３（療養者名簿）（⑤の場合）'!$BE33,1,0),0),0)</f>
        <v>0</v>
      </c>
      <c r="BT28" s="332">
        <f>IF(BT$19-'様式３（療養者名簿）（⑤の場合）'!$BD33+1&lt;=15,IF(BT$19&gt;='様式３（療養者名簿）（⑤の場合）'!$BD33,IF(BT$19&lt;='様式３（療養者名簿）（⑤の場合）'!$BE33,1,0),0),0)</f>
        <v>0</v>
      </c>
      <c r="BU28" s="332">
        <f>IF(BU$19-'様式３（療養者名簿）（⑤の場合）'!$BD33+1&lt;=15,IF(BU$19&gt;='様式３（療養者名簿）（⑤の場合）'!$BD33,IF(BU$19&lt;='様式３（療養者名簿）（⑤の場合）'!$BE33,1,0),0),0)</f>
        <v>0</v>
      </c>
      <c r="BV28" s="332">
        <f>IF(BV$19-'様式３（療養者名簿）（⑤の場合）'!$BD33+1&lt;=15,IF(BV$19&gt;='様式３（療養者名簿）（⑤の場合）'!$BD33,IF(BV$19&lt;='様式３（療養者名簿）（⑤の場合）'!$BE33,1,0),0),0)</f>
        <v>0</v>
      </c>
      <c r="BW28" s="332">
        <f>IF(BW$19-'様式３（療養者名簿）（⑤の場合）'!$BD33+1&lt;=15,IF(BW$19&gt;='様式３（療養者名簿）（⑤の場合）'!$BD33,IF(BW$19&lt;='様式３（療養者名簿）（⑤の場合）'!$BE33,1,0),0),0)</f>
        <v>0</v>
      </c>
      <c r="BX28" s="332">
        <f>IF(BX$19-'様式３（療養者名簿）（⑤の場合）'!$BD33+1&lt;=15,IF(BX$19&gt;='様式３（療養者名簿）（⑤の場合）'!$BD33,IF(BX$19&lt;='様式３（療養者名簿）（⑤の場合）'!$BE33,1,0),0),0)</f>
        <v>0</v>
      </c>
      <c r="BY28" s="332">
        <f>IF(BY$19-'様式３（療養者名簿）（⑤の場合）'!$BD33+1&lt;=15,IF(BY$19&gt;='様式３（療養者名簿）（⑤の場合）'!$BD33,IF(BY$19&lt;='様式３（療養者名簿）（⑤の場合）'!$BE33,1,0),0),0)</f>
        <v>0</v>
      </c>
      <c r="BZ28" s="332">
        <f>IF(BZ$19-'様式３（療養者名簿）（⑤の場合）'!$BD33+1&lt;=15,IF(BZ$19&gt;='様式３（療養者名簿）（⑤の場合）'!$BD33,IF(BZ$19&lt;='様式３（療養者名簿）（⑤の場合）'!$BE33,1,0),0),0)</f>
        <v>0</v>
      </c>
      <c r="CA28" s="332">
        <f>IF(CA$19-'様式３（療養者名簿）（⑤の場合）'!$BD33+1&lt;=15,IF(CA$19&gt;='様式３（療養者名簿）（⑤の場合）'!$BD33,IF(CA$19&lt;='様式３（療養者名簿）（⑤の場合）'!$BE33,1,0),0),0)</f>
        <v>0</v>
      </c>
      <c r="CB28" s="332">
        <f>IF(CB$19-'様式３（療養者名簿）（⑤の場合）'!$BD33+1&lt;=15,IF(CB$19&gt;='様式３（療養者名簿）（⑤の場合）'!$BD33,IF(CB$19&lt;='様式３（療養者名簿）（⑤の場合）'!$BE33,1,0),0),0)</f>
        <v>0</v>
      </c>
      <c r="CC28" s="332">
        <f>IF(CC$19-'様式３（療養者名簿）（⑤の場合）'!$BD33+1&lt;=15,IF(CC$19&gt;='様式３（療養者名簿）（⑤の場合）'!$BD33,IF(CC$19&lt;='様式３（療養者名簿）（⑤の場合）'!$BE33,1,0),0),0)</f>
        <v>0</v>
      </c>
      <c r="CD28" s="332">
        <f>IF(CD$19-'様式３（療養者名簿）（⑤の場合）'!$BD33+1&lt;=15,IF(CD$19&gt;='様式３（療養者名簿）（⑤の場合）'!$BD33,IF(CD$19&lt;='様式３（療養者名簿）（⑤の場合）'!$BE33,1,0),0),0)</f>
        <v>0</v>
      </c>
      <c r="CE28" s="332">
        <f>IF(CE$19-'様式３（療養者名簿）（⑤の場合）'!$BD33+1&lt;=15,IF(CE$19&gt;='様式３（療養者名簿）（⑤の場合）'!$BD33,IF(CE$19&lt;='様式３（療養者名簿）（⑤の場合）'!$BE33,1,0),0),0)</f>
        <v>0</v>
      </c>
      <c r="CF28" s="332">
        <f>IF(CF$19-'様式３（療養者名簿）（⑤の場合）'!$BD33+1&lt;=15,IF(CF$19&gt;='様式３（療養者名簿）（⑤の場合）'!$BD33,IF(CF$19&lt;='様式３（療養者名簿）（⑤の場合）'!$BE33,1,0),0),0)</f>
        <v>0</v>
      </c>
      <c r="CG28" s="332">
        <f>IF(CG$19-'様式３（療養者名簿）（⑤の場合）'!$BD33+1&lt;=15,IF(CG$19&gt;='様式３（療養者名簿）（⑤の場合）'!$BD33,IF(CG$19&lt;='様式３（療養者名簿）（⑤の場合）'!$BE33,1,0),0),0)</f>
        <v>0</v>
      </c>
      <c r="CH28" s="332">
        <f>IF(CH$19-'様式３（療養者名簿）（⑤の場合）'!$BD33+1&lt;=15,IF(CH$19&gt;='様式３（療養者名簿）（⑤の場合）'!$BD33,IF(CH$19&lt;='様式３（療養者名簿）（⑤の場合）'!$BE33,1,0),0),0)</f>
        <v>0</v>
      </c>
      <c r="CI28" s="332">
        <f>IF(CI$19-'様式３（療養者名簿）（⑤の場合）'!$BD33+1&lt;=15,IF(CI$19&gt;='様式３（療養者名簿）（⑤の場合）'!$BD33,IF(CI$19&lt;='様式３（療養者名簿）（⑤の場合）'!$BE33,1,0),0),0)</f>
        <v>0</v>
      </c>
      <c r="CJ28" s="332">
        <f>IF(CJ$19-'様式３（療養者名簿）（⑤の場合）'!$BD33+1&lt;=15,IF(CJ$19&gt;='様式３（療養者名簿）（⑤の場合）'!$BD33,IF(CJ$19&lt;='様式３（療養者名簿）（⑤の場合）'!$BE33,1,0),0),0)</f>
        <v>0</v>
      </c>
      <c r="CK28" s="332">
        <f>IF(CK$19-'様式３（療養者名簿）（⑤の場合）'!$BD33+1&lt;=15,IF(CK$19&gt;='様式３（療養者名簿）（⑤の場合）'!$BD33,IF(CK$19&lt;='様式３（療養者名簿）（⑤の場合）'!$BE33,1,0),0),0)</f>
        <v>0</v>
      </c>
      <c r="CL28" s="332">
        <f>IF(CL$19-'様式３（療養者名簿）（⑤の場合）'!$BD33+1&lt;=15,IF(CL$19&gt;='様式３（療養者名簿）（⑤の場合）'!$BD33,IF(CL$19&lt;='様式３（療養者名簿）（⑤の場合）'!$BE33,1,0),0),0)</f>
        <v>0</v>
      </c>
      <c r="CM28" s="332">
        <f>IF(CM$19-'様式３（療養者名簿）（⑤の場合）'!$BD33+1&lt;=15,IF(CM$19&gt;='様式３（療養者名簿）（⑤の場合）'!$BD33,IF(CM$19&lt;='様式３（療養者名簿）（⑤の場合）'!$BE33,1,0),0),0)</f>
        <v>0</v>
      </c>
      <c r="CN28" s="332">
        <f>IF(CN$19-'様式３（療養者名簿）（⑤の場合）'!$BD33+1&lt;=15,IF(CN$19&gt;='様式３（療養者名簿）（⑤の場合）'!$BD33,IF(CN$19&lt;='様式３（療養者名簿）（⑤の場合）'!$BE33,1,0),0),0)</f>
        <v>0</v>
      </c>
      <c r="CO28" s="332">
        <f>IF(CO$19-'様式３（療養者名簿）（⑤の場合）'!$BD33+1&lt;=15,IF(CO$19&gt;='様式３（療養者名簿）（⑤の場合）'!$BD33,IF(CO$19&lt;='様式３（療養者名簿）（⑤の場合）'!$BE33,1,0),0),0)</f>
        <v>0</v>
      </c>
      <c r="CP28" s="332">
        <f>IF(CP$19-'様式３（療養者名簿）（⑤の場合）'!$BD33+1&lt;=15,IF(CP$19&gt;='様式３（療養者名簿）（⑤の場合）'!$BD33,IF(CP$19&lt;='様式３（療養者名簿）（⑤の場合）'!$BE33,1,0),0),0)</f>
        <v>0</v>
      </c>
      <c r="CQ28" s="332">
        <f>IF(CQ$19-'様式３（療養者名簿）（⑤の場合）'!$BD33+1&lt;=15,IF(CQ$19&gt;='様式３（療養者名簿）（⑤の場合）'!$BD33,IF(CQ$19&lt;='様式３（療養者名簿）（⑤の場合）'!$BE33,1,0),0),0)</f>
        <v>0</v>
      </c>
      <c r="CR28" s="332">
        <f>IF(CR$19-'様式３（療養者名簿）（⑤の場合）'!$BD33+1&lt;=15,IF(CR$19&gt;='様式３（療養者名簿）（⑤の場合）'!$BD33,IF(CR$19&lt;='様式３（療養者名簿）（⑤の場合）'!$BE33,1,0),0),0)</f>
        <v>0</v>
      </c>
      <c r="CS28" s="332">
        <f>IF(CS$19-'様式３（療養者名簿）（⑤の場合）'!$BD33+1&lt;=15,IF(CS$19&gt;='様式３（療養者名簿）（⑤の場合）'!$BD33,IF(CS$19&lt;='様式３（療養者名簿）（⑤の場合）'!$BE33,1,0),0),0)</f>
        <v>0</v>
      </c>
      <c r="CT28" s="332">
        <f>IF(CT$19-'様式３（療養者名簿）（⑤の場合）'!$BD33+1&lt;=15,IF(CT$19&gt;='様式３（療養者名簿）（⑤の場合）'!$BD33,IF(CT$19&lt;='様式３（療養者名簿）（⑤の場合）'!$BE33,1,0),0),0)</f>
        <v>0</v>
      </c>
      <c r="CU28" s="332">
        <f>IF(CU$19-'様式３（療養者名簿）（⑤の場合）'!$BD33+1&lt;=15,IF(CU$19&gt;='様式３（療養者名簿）（⑤の場合）'!$BD33,IF(CU$19&lt;='様式３（療養者名簿）（⑤の場合）'!$BE33,1,0),0),0)</f>
        <v>0</v>
      </c>
      <c r="CV28" s="332">
        <f>IF(CV$19-'様式３（療養者名簿）（⑤の場合）'!$BD33+1&lt;=15,IF(CV$19&gt;='様式３（療養者名簿）（⑤の場合）'!$BD33,IF(CV$19&lt;='様式３（療養者名簿）（⑤の場合）'!$BE33,1,0),0),0)</f>
        <v>0</v>
      </c>
      <c r="CW28" s="332">
        <f>IF(CW$19-'様式３（療養者名簿）（⑤の場合）'!$BD33+1&lt;=15,IF(CW$19&gt;='様式３（療養者名簿）（⑤の場合）'!$BD33,IF(CW$19&lt;='様式３（療養者名簿）（⑤の場合）'!$BE33,1,0),0),0)</f>
        <v>0</v>
      </c>
      <c r="CX28" s="332">
        <f>IF(CX$19-'様式３（療養者名簿）（⑤の場合）'!$BD33+1&lt;=15,IF(CX$19&gt;='様式３（療養者名簿）（⑤の場合）'!$BD33,IF(CX$19&lt;='様式３（療養者名簿）（⑤の場合）'!$BE33,1,0),0),0)</f>
        <v>0</v>
      </c>
      <c r="CY28" s="332">
        <f>IF(CY$19-'様式３（療養者名簿）（⑤の場合）'!$BD33+1&lt;=15,IF(CY$19&gt;='様式３（療養者名簿）（⑤の場合）'!$BD33,IF(CY$19&lt;='様式３（療養者名簿）（⑤の場合）'!$BE33,1,0),0),0)</f>
        <v>0</v>
      </c>
      <c r="CZ28" s="332">
        <f>IF(CZ$19-'様式３（療養者名簿）（⑤の場合）'!$BD33+1&lt;=15,IF(CZ$19&gt;='様式３（療養者名簿）（⑤の場合）'!$BD33,IF(CZ$19&lt;='様式３（療養者名簿）（⑤の場合）'!$BE33,1,0),0),0)</f>
        <v>0</v>
      </c>
      <c r="DA28" s="332">
        <f>IF(DA$19-'様式３（療養者名簿）（⑤の場合）'!$BD33+1&lt;=15,IF(DA$19&gt;='様式３（療養者名簿）（⑤の場合）'!$BD33,IF(DA$19&lt;='様式３（療養者名簿）（⑤の場合）'!$BE33,1,0),0),0)</f>
        <v>0</v>
      </c>
      <c r="DB28" s="332">
        <f>IF(DB$19-'様式３（療養者名簿）（⑤の場合）'!$BD33+1&lt;=15,IF(DB$19&gt;='様式３（療養者名簿）（⑤の場合）'!$BD33,IF(DB$19&lt;='様式３（療養者名簿）（⑤の場合）'!$BE33,1,0),0),0)</f>
        <v>0</v>
      </c>
      <c r="DC28" s="332">
        <f>IF(DC$19-'様式３（療養者名簿）（⑤の場合）'!$BD33+1&lt;=15,IF(DC$19&gt;='様式３（療養者名簿）（⑤の場合）'!$BD33,IF(DC$19&lt;='様式３（療養者名簿）（⑤の場合）'!$BE33,1,0),0),0)</f>
        <v>0</v>
      </c>
      <c r="DD28" s="332">
        <f>IF(DD$19-'様式３（療養者名簿）（⑤の場合）'!$BD33+1&lt;=15,IF(DD$19&gt;='様式３（療養者名簿）（⑤の場合）'!$BD33,IF(DD$19&lt;='様式３（療養者名簿）（⑤の場合）'!$BE33,1,0),0),0)</f>
        <v>0</v>
      </c>
      <c r="DE28" s="332">
        <f>IF(DE$19-'様式３（療養者名簿）（⑤の場合）'!$BD33+1&lt;=15,IF(DE$19&gt;='様式３（療養者名簿）（⑤の場合）'!$BD33,IF(DE$19&lt;='様式３（療養者名簿）（⑤の場合）'!$BE33,1,0),0),0)</f>
        <v>0</v>
      </c>
      <c r="DF28" s="332">
        <f>IF(DF$19-'様式３（療養者名簿）（⑤の場合）'!$BD33+1&lt;=15,IF(DF$19&gt;='様式３（療養者名簿）（⑤の場合）'!$BD33,IF(DF$19&lt;='様式３（療養者名簿）（⑤の場合）'!$BE33,1,0),0),0)</f>
        <v>0</v>
      </c>
      <c r="DG28" s="332">
        <f>IF(DG$19-'様式３（療養者名簿）（⑤の場合）'!$BD33+1&lt;=15,IF(DG$19&gt;='様式３（療養者名簿）（⑤の場合）'!$BD33,IF(DG$19&lt;='様式３（療養者名簿）（⑤の場合）'!$BE33,1,0),0),0)</f>
        <v>0</v>
      </c>
      <c r="DH28" s="332">
        <f>IF(DH$19-'様式３（療養者名簿）（⑤の場合）'!$BD33+1&lt;=15,IF(DH$19&gt;='様式３（療養者名簿）（⑤の場合）'!$BD33,IF(DH$19&lt;='様式３（療養者名簿）（⑤の場合）'!$BE33,1,0),0),0)</f>
        <v>0</v>
      </c>
      <c r="DI28" s="332">
        <f>IF(DI$19-'様式３（療養者名簿）（⑤の場合）'!$BD33+1&lt;=15,IF(DI$19&gt;='様式３（療養者名簿）（⑤の場合）'!$BD33,IF(DI$19&lt;='様式３（療養者名簿）（⑤の場合）'!$BE33,1,0),0),0)</f>
        <v>0</v>
      </c>
      <c r="DJ28" s="332">
        <f>IF(DJ$19-'様式３（療養者名簿）（⑤の場合）'!$BD33+1&lt;=15,IF(DJ$19&gt;='様式３（療養者名簿）（⑤の場合）'!$BD33,IF(DJ$19&lt;='様式３（療養者名簿）（⑤の場合）'!$BE33,1,0),0),0)</f>
        <v>0</v>
      </c>
      <c r="DK28" s="332">
        <f>IF(DK$19-'様式３（療養者名簿）（⑤の場合）'!$BD33+1&lt;=15,IF(DK$19&gt;='様式３（療養者名簿）（⑤の場合）'!$BD33,IF(DK$19&lt;='様式３（療養者名簿）（⑤の場合）'!$BE33,1,0),0),0)</f>
        <v>0</v>
      </c>
      <c r="DL28" s="332">
        <f>IF(DL$19-'様式３（療養者名簿）（⑤の場合）'!$BD33+1&lt;=15,IF(DL$19&gt;='様式３（療養者名簿）（⑤の場合）'!$BD33,IF(DL$19&lt;='様式３（療養者名簿）（⑤の場合）'!$BE33,1,0),0),0)</f>
        <v>0</v>
      </c>
      <c r="DM28" s="332">
        <f>IF(DM$19-'様式３（療養者名簿）（⑤の場合）'!$BD33+1&lt;=15,IF(DM$19&gt;='様式３（療養者名簿）（⑤の場合）'!$BD33,IF(DM$19&lt;='様式３（療養者名簿）（⑤の場合）'!$BE33,1,0),0),0)</f>
        <v>0</v>
      </c>
      <c r="DN28" s="332">
        <f>IF(DN$19-'様式３（療養者名簿）（⑤の場合）'!$BD33+1&lt;=15,IF(DN$19&gt;='様式３（療養者名簿）（⑤の場合）'!$BD33,IF(DN$19&lt;='様式３（療養者名簿）（⑤の場合）'!$BE33,1,0),0),0)</f>
        <v>0</v>
      </c>
      <c r="DO28" s="332">
        <f>IF(DO$19-'様式３（療養者名簿）（⑤の場合）'!$BD33+1&lt;=15,IF(DO$19&gt;='様式３（療養者名簿）（⑤の場合）'!$BD33,IF(DO$19&lt;='様式３（療養者名簿）（⑤の場合）'!$BE33,1,0),0),0)</f>
        <v>0</v>
      </c>
      <c r="DP28" s="332">
        <f>IF(DP$19-'様式３（療養者名簿）（⑤の場合）'!$BD33+1&lt;=15,IF(DP$19&gt;='様式３（療養者名簿）（⑤の場合）'!$BD33,IF(DP$19&lt;='様式３（療養者名簿）（⑤の場合）'!$BE33,1,0),0),0)</f>
        <v>0</v>
      </c>
      <c r="DQ28" s="332">
        <f>IF(DQ$19-'様式３（療養者名簿）（⑤の場合）'!$BD33+1&lt;=15,IF(DQ$19&gt;='様式３（療養者名簿）（⑤の場合）'!$BD33,IF(DQ$19&lt;='様式３（療養者名簿）（⑤の場合）'!$BE33,1,0),0),0)</f>
        <v>0</v>
      </c>
      <c r="DR28" s="332">
        <f>IF(DR$19-'様式３（療養者名簿）（⑤の場合）'!$BD33+1&lt;=15,IF(DR$19&gt;='様式３（療養者名簿）（⑤の場合）'!$BD33,IF(DR$19&lt;='様式３（療養者名簿）（⑤の場合）'!$BE33,1,0),0),0)</f>
        <v>0</v>
      </c>
      <c r="DS28" s="332">
        <f>IF(DS$19-'様式３（療養者名簿）（⑤の場合）'!$BD33+1&lt;=15,IF(DS$19&gt;='様式３（療養者名簿）（⑤の場合）'!$BD33,IF(DS$19&lt;='様式３（療養者名簿）（⑤の場合）'!$BE33,1,0),0),0)</f>
        <v>0</v>
      </c>
      <c r="DT28" s="332">
        <f>IF(DT$19-'様式３（療養者名簿）（⑤の場合）'!$BD33+1&lt;=15,IF(DT$19&gt;='様式３（療養者名簿）（⑤の場合）'!$BD33,IF(DT$19&lt;='様式３（療養者名簿）（⑤の場合）'!$BE33,1,0),0),0)</f>
        <v>0</v>
      </c>
      <c r="DU28" s="332">
        <f>IF(DU$19-'様式３（療養者名簿）（⑤の場合）'!$BD33+1&lt;=15,IF(DU$19&gt;='様式３（療養者名簿）（⑤の場合）'!$BD33,IF(DU$19&lt;='様式３（療養者名簿）（⑤の場合）'!$BE33,1,0),0),0)</f>
        <v>0</v>
      </c>
      <c r="DV28" s="332">
        <f>IF(DV$19-'様式３（療養者名簿）（⑤の場合）'!$BD33+1&lt;=15,IF(DV$19&gt;='様式３（療養者名簿）（⑤の場合）'!$BD33,IF(DV$19&lt;='様式３（療養者名簿）（⑤の場合）'!$BE33,1,0),0),0)</f>
        <v>0</v>
      </c>
      <c r="DW28" s="332">
        <f>IF(DW$19-'様式３（療養者名簿）（⑤の場合）'!$BD33+1&lt;=15,IF(DW$19&gt;='様式３（療養者名簿）（⑤の場合）'!$BD33,IF(DW$19&lt;='様式３（療養者名簿）（⑤の場合）'!$BE33,1,0),0),0)</f>
        <v>0</v>
      </c>
      <c r="DX28" s="332">
        <f>IF(DX$19-'様式３（療養者名簿）（⑤の場合）'!$BD33+1&lt;=15,IF(DX$19&gt;='様式３（療養者名簿）（⑤の場合）'!$BD33,IF(DX$19&lt;='様式３（療養者名簿）（⑤の場合）'!$BE33,1,0),0),0)</f>
        <v>0</v>
      </c>
      <c r="DY28" s="332">
        <f>IF(DY$19-'様式３（療養者名簿）（⑤の場合）'!$BD33+1&lt;=15,IF(DY$19&gt;='様式３（療養者名簿）（⑤の場合）'!$BD33,IF(DY$19&lt;='様式３（療養者名簿）（⑤の場合）'!$BE33,1,0),0),0)</f>
        <v>0</v>
      </c>
      <c r="DZ28" s="332">
        <f>IF(DZ$19-'様式３（療養者名簿）（⑤の場合）'!$BD33+1&lt;=15,IF(DZ$19&gt;='様式３（療養者名簿）（⑤の場合）'!$BD33,IF(DZ$19&lt;='様式３（療養者名簿）（⑤の場合）'!$BE33,1,0),0),0)</f>
        <v>0</v>
      </c>
      <c r="EA28" s="332">
        <f>IF(EA$19-'様式３（療養者名簿）（⑤の場合）'!$BD33+1&lt;=15,IF(EA$19&gt;='様式３（療養者名簿）（⑤の場合）'!$BD33,IF(EA$19&lt;='様式３（療養者名簿）（⑤の場合）'!$BE33,1,0),0),0)</f>
        <v>0</v>
      </c>
      <c r="EB28" s="332">
        <f>IF(EB$19-'様式３（療養者名簿）（⑤の場合）'!$BD33+1&lt;=15,IF(EB$19&gt;='様式３（療養者名簿）（⑤の場合）'!$BD33,IF(EB$19&lt;='様式３（療養者名簿）（⑤の場合）'!$BE33,1,0),0),0)</f>
        <v>0</v>
      </c>
      <c r="EC28" s="332">
        <f>IF(EC$19-'様式３（療養者名簿）（⑤の場合）'!$BD33+1&lt;=15,IF(EC$19&gt;='様式３（療養者名簿）（⑤の場合）'!$BD33,IF(EC$19&lt;='様式３（療養者名簿）（⑤の場合）'!$BE33,1,0),0),0)</f>
        <v>0</v>
      </c>
      <c r="ED28" s="332">
        <f>IF(ED$19-'様式３（療養者名簿）（⑤の場合）'!$BD33+1&lt;=15,IF(ED$19&gt;='様式３（療養者名簿）（⑤の場合）'!$BD33,IF(ED$19&lt;='様式３（療養者名簿）（⑤の場合）'!$BE33,1,0),0),0)</f>
        <v>0</v>
      </c>
      <c r="EE28" s="332">
        <f>IF(EE$19-'様式３（療養者名簿）（⑤の場合）'!$BD33+1&lt;=15,IF(EE$19&gt;='様式３（療養者名簿）（⑤の場合）'!$BD33,IF(EE$19&lt;='様式３（療養者名簿）（⑤の場合）'!$BE33,1,0),0),0)</f>
        <v>0</v>
      </c>
      <c r="EF28" s="332">
        <f>IF(EF$19-'様式３（療養者名簿）（⑤の場合）'!$BD33+1&lt;=15,IF(EF$19&gt;='様式３（療養者名簿）（⑤の場合）'!$BD33,IF(EF$19&lt;='様式３（療養者名簿）（⑤の場合）'!$BE33,1,0),0),0)</f>
        <v>0</v>
      </c>
      <c r="EG28" s="332">
        <f>IF(EG$19-'様式３（療養者名簿）（⑤の場合）'!$BD33+1&lt;=15,IF(EG$19&gt;='様式３（療養者名簿）（⑤の場合）'!$BD33,IF(EG$19&lt;='様式３（療養者名簿）（⑤の場合）'!$BE33,1,0),0),0)</f>
        <v>0</v>
      </c>
      <c r="EH28" s="332">
        <f>IF(EH$19-'様式３（療養者名簿）（⑤の場合）'!$BD33+1&lt;=15,IF(EH$19&gt;='様式３（療養者名簿）（⑤の場合）'!$BD33,IF(EH$19&lt;='様式３（療養者名簿）（⑤の場合）'!$BE33,1,0),0),0)</f>
        <v>0</v>
      </c>
      <c r="EI28" s="332">
        <f>IF(EI$19-'様式３（療養者名簿）（⑤の場合）'!$BD33+1&lt;=15,IF(EI$19&gt;='様式３（療養者名簿）（⑤の場合）'!$BD33,IF(EI$19&lt;='様式３（療養者名簿）（⑤の場合）'!$BE33,1,0),0),0)</f>
        <v>0</v>
      </c>
      <c r="EJ28" s="332">
        <f>IF(EJ$19-'様式３（療養者名簿）（⑤の場合）'!$BD33+1&lt;=15,IF(EJ$19&gt;='様式３（療養者名簿）（⑤の場合）'!$BD33,IF(EJ$19&lt;='様式３（療養者名簿）（⑤の場合）'!$BE33,1,0),0),0)</f>
        <v>0</v>
      </c>
      <c r="EK28" s="332">
        <f>IF(EK$19-'様式３（療養者名簿）（⑤の場合）'!$BD33+1&lt;=15,IF(EK$19&gt;='様式３（療養者名簿）（⑤の場合）'!$BD33,IF(EK$19&lt;='様式３（療養者名簿）（⑤の場合）'!$BE33,1,0),0),0)</f>
        <v>0</v>
      </c>
      <c r="EL28" s="332">
        <f>IF(EL$19-'様式３（療養者名簿）（⑤の場合）'!$BD33+1&lt;=15,IF(EL$19&gt;='様式３（療養者名簿）（⑤の場合）'!$BD33,IF(EL$19&lt;='様式３（療養者名簿）（⑤の場合）'!$BE33,1,0),0),0)</f>
        <v>0</v>
      </c>
      <c r="EM28" s="332">
        <f>IF(EM$19-'様式３（療養者名簿）（⑤の場合）'!$BD33+1&lt;=15,IF(EM$19&gt;='様式３（療養者名簿）（⑤の場合）'!$BD33,IF(EM$19&lt;='様式３（療養者名簿）（⑤の場合）'!$BE33,1,0),0),0)</f>
        <v>0</v>
      </c>
      <c r="EN28" s="332">
        <f>IF(EN$19-'様式３（療養者名簿）（⑤の場合）'!$BD33+1&lt;=15,IF(EN$19&gt;='様式３（療養者名簿）（⑤の場合）'!$BD33,IF(EN$19&lt;='様式３（療養者名簿）（⑤の場合）'!$BE33,1,0),0),0)</f>
        <v>0</v>
      </c>
      <c r="EO28" s="332">
        <f>IF(EO$19-'様式３（療養者名簿）（⑤の場合）'!$BD33+1&lt;=15,IF(EO$19&gt;='様式３（療養者名簿）（⑤の場合）'!$BD33,IF(EO$19&lt;='様式３（療養者名簿）（⑤の場合）'!$BE33,1,0),0),0)</f>
        <v>0</v>
      </c>
      <c r="EP28" s="332">
        <f>IF(EP$19-'様式３（療養者名簿）（⑤の場合）'!$BD33+1&lt;=15,IF(EP$19&gt;='様式３（療養者名簿）（⑤の場合）'!$BD33,IF(EP$19&lt;='様式３（療養者名簿）（⑤の場合）'!$BE33,1,0),0),0)</f>
        <v>0</v>
      </c>
      <c r="EQ28" s="332">
        <f>IF(EQ$19-'様式３（療養者名簿）（⑤の場合）'!$BD33+1&lt;=15,IF(EQ$19&gt;='様式３（療養者名簿）（⑤の場合）'!$BD33,IF(EQ$19&lt;='様式３（療養者名簿）（⑤の場合）'!$BE33,1,0),0),0)</f>
        <v>0</v>
      </c>
      <c r="ER28" s="332">
        <f>IF(ER$19-'様式３（療養者名簿）（⑤の場合）'!$BD33+1&lt;=15,IF(ER$19&gt;='様式３（療養者名簿）（⑤の場合）'!$BD33,IF(ER$19&lt;='様式３（療養者名簿）（⑤の場合）'!$BE33,1,0),0),0)</f>
        <v>0</v>
      </c>
      <c r="ES28" s="332">
        <f>IF(ES$19-'様式３（療養者名簿）（⑤の場合）'!$BD33+1&lt;=15,IF(ES$19&gt;='様式３（療養者名簿）（⑤の場合）'!$BD33,IF(ES$19&lt;='様式３（療養者名簿）（⑤の場合）'!$BE33,1,0),0),0)</f>
        <v>0</v>
      </c>
      <c r="ET28" s="332">
        <f>IF(ET$19-'様式３（療養者名簿）（⑤の場合）'!$BD33+1&lt;=15,IF(ET$19&gt;='様式３（療養者名簿）（⑤の場合）'!$BD33,IF(ET$19&lt;='様式３（療養者名簿）（⑤の場合）'!$BE33,1,0),0),0)</f>
        <v>0</v>
      </c>
      <c r="EU28" s="332">
        <f>IF(EU$19-'様式３（療養者名簿）（⑤の場合）'!$BD33+1&lt;=15,IF(EU$19&gt;='様式３（療養者名簿）（⑤の場合）'!$BD33,IF(EU$19&lt;='様式３（療養者名簿）（⑤の場合）'!$BE33,1,0),0),0)</f>
        <v>0</v>
      </c>
      <c r="EV28" s="332">
        <f>IF(EV$19-'様式３（療養者名簿）（⑤の場合）'!$BD33+1&lt;=15,IF(EV$19&gt;='様式３（療養者名簿）（⑤の場合）'!$BD33,IF(EV$19&lt;='様式３（療養者名簿）（⑤の場合）'!$BE33,1,0),0),0)</f>
        <v>0</v>
      </c>
      <c r="EW28" s="332">
        <f>IF(EW$19-'様式３（療養者名簿）（⑤の場合）'!$BD33+1&lt;=15,IF(EW$19&gt;='様式３（療養者名簿）（⑤の場合）'!$BD33,IF(EW$19&lt;='様式３（療養者名簿）（⑤の場合）'!$BE33,1,0),0),0)</f>
        <v>0</v>
      </c>
      <c r="EX28" s="332">
        <f>IF(EX$19-'様式３（療養者名簿）（⑤の場合）'!$BD33+1&lt;=15,IF(EX$19&gt;='様式３（療養者名簿）（⑤の場合）'!$BD33,IF(EX$19&lt;='様式３（療養者名簿）（⑤の場合）'!$BE33,1,0),0),0)</f>
        <v>0</v>
      </c>
      <c r="EY28" s="332">
        <f>IF(EY$19-'様式３（療養者名簿）（⑤の場合）'!$BD33+1&lt;=15,IF(EY$19&gt;='様式３（療養者名簿）（⑤の場合）'!$BD33,IF(EY$19&lt;='様式３（療養者名簿）（⑤の場合）'!$BE33,1,0),0),0)</f>
        <v>0</v>
      </c>
      <c r="EZ28" s="332">
        <f>IF(EZ$19-'様式３（療養者名簿）（⑤の場合）'!$BD33+1&lt;=15,IF(EZ$19&gt;='様式３（療養者名簿）（⑤の場合）'!$BD33,IF(EZ$19&lt;='様式３（療養者名簿）（⑤の場合）'!$BE33,1,0),0),0)</f>
        <v>0</v>
      </c>
      <c r="FA28" s="332">
        <f>IF(FA$19-'様式３（療養者名簿）（⑤の場合）'!$BD33+1&lt;=15,IF(FA$19&gt;='様式３（療養者名簿）（⑤の場合）'!$BD33,IF(FA$19&lt;='様式３（療養者名簿）（⑤の場合）'!$BE33,1,0),0),0)</f>
        <v>0</v>
      </c>
      <c r="FB28" s="332">
        <f>IF(FB$19-'様式３（療養者名簿）（⑤の場合）'!$BD33+1&lt;=15,IF(FB$19&gt;='様式３（療養者名簿）（⑤の場合）'!$BD33,IF(FB$19&lt;='様式３（療養者名簿）（⑤の場合）'!$BE33,1,0),0),0)</f>
        <v>0</v>
      </c>
      <c r="FC28" s="332">
        <f>IF(FC$19-'様式３（療養者名簿）（⑤の場合）'!$BD33+1&lt;=15,IF(FC$19&gt;='様式３（療養者名簿）（⑤の場合）'!$BD33,IF(FC$19&lt;='様式３（療養者名簿）（⑤の場合）'!$BE33,1,0),0),0)</f>
        <v>0</v>
      </c>
      <c r="FD28" s="332">
        <f>IF(FD$19-'様式３（療養者名簿）（⑤の場合）'!$BD33+1&lt;=15,IF(FD$19&gt;='様式３（療養者名簿）（⑤の場合）'!$BD33,IF(FD$19&lt;='様式３（療養者名簿）（⑤の場合）'!$BE33,1,0),0),0)</f>
        <v>0</v>
      </c>
      <c r="FE28" s="332">
        <f>IF(FE$19-'様式３（療養者名簿）（⑤の場合）'!$BD33+1&lt;=15,IF(FE$19&gt;='様式３（療養者名簿）（⑤の場合）'!$BD33,IF(FE$19&lt;='様式３（療養者名簿）（⑤の場合）'!$BE33,1,0),0),0)</f>
        <v>0</v>
      </c>
      <c r="FF28" s="332">
        <f>IF(FF$19-'様式３（療養者名簿）（⑤の場合）'!$BD33+1&lt;=15,IF(FF$19&gt;='様式３（療養者名簿）（⑤の場合）'!$BD33,IF(FF$19&lt;='様式３（療養者名簿）（⑤の場合）'!$BE33,1,0),0),0)</f>
        <v>0</v>
      </c>
      <c r="FG28" s="332">
        <f>IF(FG$19-'様式３（療養者名簿）（⑤の場合）'!$BD33+1&lt;=15,IF(FG$19&gt;='様式３（療養者名簿）（⑤の場合）'!$BD33,IF(FG$19&lt;='様式３（療養者名簿）（⑤の場合）'!$BE33,1,0),0),0)</f>
        <v>0</v>
      </c>
      <c r="FH28" s="332">
        <f>IF(FH$19-'様式３（療養者名簿）（⑤の場合）'!$BD33+1&lt;=15,IF(FH$19&gt;='様式３（療養者名簿）（⑤の場合）'!$BD33,IF(FH$19&lt;='様式３（療養者名簿）（⑤の場合）'!$BE33,1,0),0),0)</f>
        <v>0</v>
      </c>
      <c r="FI28" s="332">
        <f>IF(FI$19-'様式３（療養者名簿）（⑤の場合）'!$BD33+1&lt;=15,IF(FI$19&gt;='様式３（療養者名簿）（⑤の場合）'!$BD33,IF(FI$19&lt;='様式３（療養者名簿）（⑤の場合）'!$BE33,1,0),0),0)</f>
        <v>0</v>
      </c>
      <c r="FJ28" s="332">
        <f>IF(FJ$19-'様式３（療養者名簿）（⑤の場合）'!$BD33+1&lt;=15,IF(FJ$19&gt;='様式３（療養者名簿）（⑤の場合）'!$BD33,IF(FJ$19&lt;='様式３（療養者名簿）（⑤の場合）'!$BE33,1,0),0),0)</f>
        <v>0</v>
      </c>
      <c r="FK28" s="332">
        <f>IF(FK$19-'様式３（療養者名簿）（⑤の場合）'!$BD33+1&lt;=15,IF(FK$19&gt;='様式３（療養者名簿）（⑤の場合）'!$BD33,IF(FK$19&lt;='様式３（療養者名簿）（⑤の場合）'!$BE33,1,0),0),0)</f>
        <v>0</v>
      </c>
      <c r="FL28" s="332">
        <f>IF(FL$19-'様式３（療養者名簿）（⑤の場合）'!$BD33+1&lt;=15,IF(FL$19&gt;='様式３（療養者名簿）（⑤の場合）'!$BD33,IF(FL$19&lt;='様式３（療養者名簿）（⑤の場合）'!$BE33,1,0),0),0)</f>
        <v>0</v>
      </c>
      <c r="FM28" s="332">
        <f>IF(FM$19-'様式３（療養者名簿）（⑤の場合）'!$BD33+1&lt;=15,IF(FM$19&gt;='様式３（療養者名簿）（⑤の場合）'!$BD33,IF(FM$19&lt;='様式３（療養者名簿）（⑤の場合）'!$BE33,1,0),0),0)</f>
        <v>0</v>
      </c>
      <c r="FN28" s="332">
        <f>IF(FN$19-'様式３（療養者名簿）（⑤の場合）'!$BD33+1&lt;=15,IF(FN$19&gt;='様式３（療養者名簿）（⑤の場合）'!$BD33,IF(FN$19&lt;='様式３（療養者名簿）（⑤の場合）'!$BE33,1,0),0),0)</f>
        <v>0</v>
      </c>
      <c r="FO28" s="332">
        <f>IF(FO$19-'様式３（療養者名簿）（⑤の場合）'!$BD33+1&lt;=15,IF(FO$19&gt;='様式３（療養者名簿）（⑤の場合）'!$BD33,IF(FO$19&lt;='様式３（療養者名簿）（⑤の場合）'!$BE33,1,0),0),0)</f>
        <v>0</v>
      </c>
      <c r="FP28" s="332">
        <f>IF(FP$19-'様式３（療養者名簿）（⑤の場合）'!$BD33+1&lt;=15,IF(FP$19&gt;='様式３（療養者名簿）（⑤の場合）'!$BD33,IF(FP$19&lt;='様式３（療養者名簿）（⑤の場合）'!$BE33,1,0),0),0)</f>
        <v>0</v>
      </c>
      <c r="FQ28" s="332">
        <f>IF(FQ$19-'様式３（療養者名簿）（⑤の場合）'!$BD33+1&lt;=15,IF(FQ$19&gt;='様式３（療養者名簿）（⑤の場合）'!$BD33,IF(FQ$19&lt;='様式３（療養者名簿）（⑤の場合）'!$BE33,1,0),0),0)</f>
        <v>0</v>
      </c>
      <c r="FR28" s="332">
        <f>IF(FR$19-'様式３（療養者名簿）（⑤の場合）'!$BD33+1&lt;=15,IF(FR$19&gt;='様式３（療養者名簿）（⑤の場合）'!$BD33,IF(FR$19&lt;='様式３（療養者名簿）（⑤の場合）'!$BE33,1,0),0),0)</f>
        <v>0</v>
      </c>
      <c r="FS28" s="332">
        <f>IF(FS$19-'様式３（療養者名簿）（⑤の場合）'!$BD33+1&lt;=15,IF(FS$19&gt;='様式３（療養者名簿）（⑤の場合）'!$BD33,IF(FS$19&lt;='様式３（療養者名簿）（⑤の場合）'!$BE33,1,0),0),0)</f>
        <v>0</v>
      </c>
      <c r="FT28" s="332">
        <f>IF(FT$19-'様式３（療養者名簿）（⑤の場合）'!$BD33+1&lt;=15,IF(FT$19&gt;='様式３（療養者名簿）（⑤の場合）'!$BD33,IF(FT$19&lt;='様式３（療養者名簿）（⑤の場合）'!$BE33,1,0),0),0)</f>
        <v>0</v>
      </c>
      <c r="FU28" s="332">
        <f>IF(FU$19-'様式３（療養者名簿）（⑤の場合）'!$BD33+1&lt;=15,IF(FU$19&gt;='様式３（療養者名簿）（⑤の場合）'!$BD33,IF(FU$19&lt;='様式３（療養者名簿）（⑤の場合）'!$BE33,1,0),0),0)</f>
        <v>0</v>
      </c>
      <c r="FV28" s="332">
        <f>IF(FV$19-'様式３（療養者名簿）（⑤の場合）'!$BD33+1&lt;=15,IF(FV$19&gt;='様式３（療養者名簿）（⑤の場合）'!$BD33,IF(FV$19&lt;='様式３（療養者名簿）（⑤の場合）'!$BE33,1,0),0),0)</f>
        <v>0</v>
      </c>
      <c r="FW28" s="332">
        <f>IF(FW$19-'様式３（療養者名簿）（⑤の場合）'!$BD33+1&lt;=15,IF(FW$19&gt;='様式３（療養者名簿）（⑤の場合）'!$BD33,IF(FW$19&lt;='様式３（療養者名簿）（⑤の場合）'!$BE33,1,0),0),0)</f>
        <v>0</v>
      </c>
      <c r="FX28" s="332">
        <f>IF(FX$19-'様式３（療養者名簿）（⑤の場合）'!$BD33+1&lt;=15,IF(FX$19&gt;='様式３（療養者名簿）（⑤の場合）'!$BD33,IF(FX$19&lt;='様式３（療養者名簿）（⑤の場合）'!$BE33,1,0),0),0)</f>
        <v>0</v>
      </c>
      <c r="FY28" s="332">
        <f>IF(FY$19-'様式３（療養者名簿）（⑤の場合）'!$BD33+1&lt;=15,IF(FY$19&gt;='様式３（療養者名簿）（⑤の場合）'!$BD33,IF(FY$19&lt;='様式３（療養者名簿）（⑤の場合）'!$BE33,1,0),0),0)</f>
        <v>0</v>
      </c>
      <c r="FZ28" s="332">
        <f>IF(FZ$19-'様式３（療養者名簿）（⑤の場合）'!$BD33+1&lt;=15,IF(FZ$19&gt;='様式３（療養者名簿）（⑤の場合）'!$BD33,IF(FZ$19&lt;='様式３（療養者名簿）（⑤の場合）'!$BE33,1,0),0),0)</f>
        <v>0</v>
      </c>
      <c r="GA28" s="332">
        <f>IF(GA$19-'様式３（療養者名簿）（⑤の場合）'!$BD33+1&lt;=15,IF(GA$19&gt;='様式３（療養者名簿）（⑤の場合）'!$BD33,IF(GA$19&lt;='様式３（療養者名簿）（⑤の場合）'!$BE33,1,0),0),0)</f>
        <v>0</v>
      </c>
      <c r="GB28" s="332">
        <f>IF(GB$19-'様式３（療養者名簿）（⑤の場合）'!$BD33+1&lt;=15,IF(GB$19&gt;='様式３（療養者名簿）（⑤の場合）'!$BD33,IF(GB$19&lt;='様式３（療養者名簿）（⑤の場合）'!$BE33,1,0),0),0)</f>
        <v>0</v>
      </c>
      <c r="GC28" s="332">
        <f>IF(GC$19-'様式３（療養者名簿）（⑤の場合）'!$BD33+1&lt;=15,IF(GC$19&gt;='様式３（療養者名簿）（⑤の場合）'!$BD33,IF(GC$19&lt;='様式３（療養者名簿）（⑤の場合）'!$BE33,1,0),0),0)</f>
        <v>0</v>
      </c>
      <c r="GD28" s="332">
        <f>IF(GD$19-'様式３（療養者名簿）（⑤の場合）'!$BD33+1&lt;=15,IF(GD$19&gt;='様式３（療養者名簿）（⑤の場合）'!$BD33,IF(GD$19&lt;='様式３（療養者名簿）（⑤の場合）'!$BE33,1,0),0),0)</f>
        <v>0</v>
      </c>
      <c r="GE28" s="332">
        <f>IF(GE$19-'様式３（療養者名簿）（⑤の場合）'!$BD33+1&lt;=15,IF(GE$19&gt;='様式３（療養者名簿）（⑤の場合）'!$BD33,IF(GE$19&lt;='様式３（療養者名簿）（⑤の場合）'!$BE33,1,0),0),0)</f>
        <v>0</v>
      </c>
      <c r="GF28" s="332">
        <f>IF(GF$19-'様式３（療養者名簿）（⑤の場合）'!$BD33+1&lt;=15,IF(GF$19&gt;='様式３（療養者名簿）（⑤の場合）'!$BD33,IF(GF$19&lt;='様式３（療養者名簿）（⑤の場合）'!$BE33,1,0),0),0)</f>
        <v>0</v>
      </c>
      <c r="GG28" s="332">
        <f>IF(GG$19-'様式３（療養者名簿）（⑤の場合）'!$BD33+1&lt;=15,IF(GG$19&gt;='様式３（療養者名簿）（⑤の場合）'!$BD33,IF(GG$19&lt;='様式３（療養者名簿）（⑤の場合）'!$BE33,1,0),0),0)</f>
        <v>0</v>
      </c>
      <c r="GH28" s="332">
        <f>IF(GH$19-'様式３（療養者名簿）（⑤の場合）'!$BD33+1&lt;=15,IF(GH$19&gt;='様式３（療養者名簿）（⑤の場合）'!$BD33,IF(GH$19&lt;='様式３（療養者名簿）（⑤の場合）'!$BE33,1,0),0),0)</f>
        <v>0</v>
      </c>
      <c r="GI28" s="332">
        <f>IF(GI$19-'様式３（療養者名簿）（⑤の場合）'!$BD33+1&lt;=15,IF(GI$19&gt;='様式３（療養者名簿）（⑤の場合）'!$BD33,IF(GI$19&lt;='様式３（療養者名簿）（⑤の場合）'!$BE33,1,0),0),0)</f>
        <v>0</v>
      </c>
      <c r="GJ28" s="332">
        <f>IF(GJ$19-'様式３（療養者名簿）（⑤の場合）'!$BD33+1&lt;=15,IF(GJ$19&gt;='様式３（療養者名簿）（⑤の場合）'!$BD33,IF(GJ$19&lt;='様式３（療養者名簿）（⑤の場合）'!$BE33,1,0),0),0)</f>
        <v>0</v>
      </c>
      <c r="GK28" s="332">
        <f>IF(GK$19-'様式３（療養者名簿）（⑤の場合）'!$BD33+1&lt;=15,IF(GK$19&gt;='様式３（療養者名簿）（⑤の場合）'!$BD33,IF(GK$19&lt;='様式３（療養者名簿）（⑤の場合）'!$BE33,1,0),0),0)</f>
        <v>0</v>
      </c>
      <c r="GL28" s="332">
        <f>IF(GL$19-'様式３（療養者名簿）（⑤の場合）'!$BD33+1&lt;=15,IF(GL$19&gt;='様式３（療養者名簿）（⑤の場合）'!$BD33,IF(GL$19&lt;='様式３（療養者名簿）（⑤の場合）'!$BE33,1,0),0),0)</f>
        <v>0</v>
      </c>
      <c r="GM28" s="332">
        <f>IF(GM$19-'様式３（療養者名簿）（⑤の場合）'!$BD33+1&lt;=15,IF(GM$19&gt;='様式３（療養者名簿）（⑤の場合）'!$BD33,IF(GM$19&lt;='様式３（療養者名簿）（⑤の場合）'!$BE33,1,0),0),0)</f>
        <v>0</v>
      </c>
      <c r="GN28" s="332">
        <f>IF(GN$19-'様式３（療養者名簿）（⑤の場合）'!$BD33+1&lt;=15,IF(GN$19&gt;='様式３（療養者名簿）（⑤の場合）'!$BD33,IF(GN$19&lt;='様式３（療養者名簿）（⑤の場合）'!$BE33,1,0),0),0)</f>
        <v>0</v>
      </c>
      <c r="GO28" s="332">
        <f>IF(GO$19-'様式３（療養者名簿）（⑤の場合）'!$BD33+1&lt;=15,IF(GO$19&gt;='様式３（療養者名簿）（⑤の場合）'!$BD33,IF(GO$19&lt;='様式３（療養者名簿）（⑤の場合）'!$BE33,1,0),0),0)</f>
        <v>0</v>
      </c>
      <c r="GP28" s="332">
        <f>IF(GP$19-'様式３（療養者名簿）（⑤の場合）'!$BD33+1&lt;=15,IF(GP$19&gt;='様式３（療養者名簿）（⑤の場合）'!$BD33,IF(GP$19&lt;='様式３（療養者名簿）（⑤の場合）'!$BE33,1,0),0),0)</f>
        <v>0</v>
      </c>
      <c r="GQ28" s="332">
        <f>IF(GQ$19-'様式３（療養者名簿）（⑤の場合）'!$BD33+1&lt;=15,IF(GQ$19&gt;='様式３（療養者名簿）（⑤の場合）'!$BD33,IF(GQ$19&lt;='様式３（療養者名簿）（⑤の場合）'!$BE33,1,0),0),0)</f>
        <v>0</v>
      </c>
      <c r="GR28" s="332">
        <f>IF(GR$19-'様式３（療養者名簿）（⑤の場合）'!$BD33+1&lt;=15,IF(GR$19&gt;='様式３（療養者名簿）（⑤の場合）'!$BD33,IF(GR$19&lt;='様式３（療養者名簿）（⑤の場合）'!$BE33,1,0),0),0)</f>
        <v>0</v>
      </c>
      <c r="GS28" s="332">
        <f>IF(GS$19-'様式３（療養者名簿）（⑤の場合）'!$BD33+1&lt;=15,IF(GS$19&gt;='様式３（療養者名簿）（⑤の場合）'!$BD33,IF(GS$19&lt;='様式３（療養者名簿）（⑤の場合）'!$BE33,1,0),0),0)</f>
        <v>0</v>
      </c>
      <c r="GT28" s="332">
        <f>IF(GT$19-'様式３（療養者名簿）（⑤の場合）'!$BD33+1&lt;=15,IF(GT$19&gt;='様式３（療養者名簿）（⑤の場合）'!$BD33,IF(GT$19&lt;='様式３（療養者名簿）（⑤の場合）'!$BE33,1,0),0),0)</f>
        <v>0</v>
      </c>
      <c r="GU28" s="332">
        <f>IF(GU$19-'様式３（療養者名簿）（⑤の場合）'!$BD33+1&lt;=15,IF(GU$19&gt;='様式３（療養者名簿）（⑤の場合）'!$BD33,IF(GU$19&lt;='様式３（療養者名簿）（⑤の場合）'!$BE33,1,0),0),0)</f>
        <v>0</v>
      </c>
      <c r="GV28" s="332">
        <f>IF(GV$19-'様式３（療養者名簿）（⑤の場合）'!$BD33+1&lt;=15,IF(GV$19&gt;='様式３（療養者名簿）（⑤の場合）'!$BD33,IF(GV$19&lt;='様式３（療養者名簿）（⑤の場合）'!$BE33,1,0),0),0)</f>
        <v>0</v>
      </c>
      <c r="GW28" s="332">
        <f>IF(GW$19-'様式３（療養者名簿）（⑤の場合）'!$BD33+1&lt;=15,IF(GW$19&gt;='様式３（療養者名簿）（⑤の場合）'!$BD33,IF(GW$19&lt;='様式３（療養者名簿）（⑤の場合）'!$BE33,1,0),0),0)</f>
        <v>0</v>
      </c>
      <c r="GX28" s="332">
        <f>IF(GX$19-'様式３（療養者名簿）（⑤の場合）'!$BD33+1&lt;=15,IF(GX$19&gt;='様式３（療養者名簿）（⑤の場合）'!$BD33,IF(GX$19&lt;='様式３（療養者名簿）（⑤の場合）'!$BE33,1,0),0),0)</f>
        <v>0</v>
      </c>
      <c r="GY28" s="332">
        <f>IF(GY$19-'様式３（療養者名簿）（⑤の場合）'!$BD33+1&lt;=15,IF(GY$19&gt;='様式３（療養者名簿）（⑤の場合）'!$BD33,IF(GY$19&lt;='様式３（療養者名簿）（⑤の場合）'!$BE33,1,0),0),0)</f>
        <v>0</v>
      </c>
      <c r="GZ28" s="332">
        <f>IF(GZ$19-'様式３（療養者名簿）（⑤の場合）'!$BD33+1&lt;=15,IF(GZ$19&gt;='様式３（療養者名簿）（⑤の場合）'!$BD33,IF(GZ$19&lt;='様式３（療養者名簿）（⑤の場合）'!$BE33,1,0),0),0)</f>
        <v>0</v>
      </c>
      <c r="HA28" s="332">
        <f>IF(HA$19-'様式３（療養者名簿）（⑤の場合）'!$BD33+1&lt;=15,IF(HA$19&gt;='様式３（療養者名簿）（⑤の場合）'!$BD33,IF(HA$19&lt;='様式３（療養者名簿）（⑤の場合）'!$BE33,1,0),0),0)</f>
        <v>0</v>
      </c>
      <c r="HB28" s="332">
        <f>IF(HB$19-'様式３（療養者名簿）（⑤の場合）'!$BD33+1&lt;=15,IF(HB$19&gt;='様式３（療養者名簿）（⑤の場合）'!$BD33,IF(HB$19&lt;='様式３（療養者名簿）（⑤の場合）'!$BE33,1,0),0),0)</f>
        <v>0</v>
      </c>
      <c r="HC28" s="332">
        <f>IF(HC$19-'様式３（療養者名簿）（⑤の場合）'!$BD33+1&lt;=15,IF(HC$19&gt;='様式３（療養者名簿）（⑤の場合）'!$BD33,IF(HC$19&lt;='様式３（療養者名簿）（⑤の場合）'!$BE33,1,0),0),0)</f>
        <v>0</v>
      </c>
      <c r="HD28" s="332">
        <f>IF(HD$19-'様式３（療養者名簿）（⑤の場合）'!$BD33+1&lt;=15,IF(HD$19&gt;='様式３（療養者名簿）（⑤の場合）'!$BD33,IF(HD$19&lt;='様式３（療養者名簿）（⑤の場合）'!$BE33,1,0),0),0)</f>
        <v>0</v>
      </c>
      <c r="HE28" s="332">
        <f>IF(HE$19-'様式３（療養者名簿）（⑤の場合）'!$BD33+1&lt;=15,IF(HE$19&gt;='様式３（療養者名簿）（⑤の場合）'!$BD33,IF(HE$19&lt;='様式３（療養者名簿）（⑤の場合）'!$BE33,1,0),0),0)</f>
        <v>0</v>
      </c>
      <c r="HF28" s="332">
        <f>IF(HF$19-'様式３（療養者名簿）（⑤の場合）'!$BD33+1&lt;=15,IF(HF$19&gt;='様式３（療養者名簿）（⑤の場合）'!$BD33,IF(HF$19&lt;='様式３（療養者名簿）（⑤の場合）'!$BE33,1,0),0),0)</f>
        <v>0</v>
      </c>
      <c r="HG28" s="332">
        <f>IF(HG$19-'様式３（療養者名簿）（⑤の場合）'!$BD33+1&lt;=15,IF(HG$19&gt;='様式３（療養者名簿）（⑤の場合）'!$BD33,IF(HG$19&lt;='様式３（療養者名簿）（⑤の場合）'!$BE33,1,0),0),0)</f>
        <v>0</v>
      </c>
      <c r="HH28" s="332">
        <f>IF(HH$19-'様式３（療養者名簿）（⑤の場合）'!$BD33+1&lt;=15,IF(HH$19&gt;='様式３（療養者名簿）（⑤の場合）'!$BD33,IF(HH$19&lt;='様式３（療養者名簿）（⑤の場合）'!$BE33,1,0),0),0)</f>
        <v>0</v>
      </c>
      <c r="HI28" s="332">
        <f>IF(HI$19-'様式３（療養者名簿）（⑤の場合）'!$BD33+1&lt;=15,IF(HI$19&gt;='様式３（療養者名簿）（⑤の場合）'!$BD33,IF(HI$19&lt;='様式３（療養者名簿）（⑤の場合）'!$BE33,1,0),0),0)</f>
        <v>0</v>
      </c>
      <c r="HJ28" s="332">
        <f>IF(HJ$19-'様式３（療養者名簿）（⑤の場合）'!$BD33+1&lt;=15,IF(HJ$19&gt;='様式３（療養者名簿）（⑤の場合）'!$BD33,IF(HJ$19&lt;='様式３（療養者名簿）（⑤の場合）'!$BE33,1,0),0),0)</f>
        <v>0</v>
      </c>
      <c r="HK28" s="332">
        <f>IF(HK$19-'様式３（療養者名簿）（⑤の場合）'!$BD33+1&lt;=15,IF(HK$19&gt;='様式３（療養者名簿）（⑤の場合）'!$BD33,IF(HK$19&lt;='様式３（療養者名簿）（⑤の場合）'!$BE33,1,0),0),0)</f>
        <v>0</v>
      </c>
      <c r="HL28" s="332">
        <f>IF(HL$19-'様式３（療養者名簿）（⑤の場合）'!$BD33+1&lt;=15,IF(HL$19&gt;='様式３（療養者名簿）（⑤の場合）'!$BD33,IF(HL$19&lt;='様式３（療養者名簿）（⑤の場合）'!$BE33,1,0),0),0)</f>
        <v>0</v>
      </c>
      <c r="HM28" s="332">
        <f>IF(HM$19-'様式３（療養者名簿）（⑤の場合）'!$BD33+1&lt;=15,IF(HM$19&gt;='様式３（療養者名簿）（⑤の場合）'!$BD33,IF(HM$19&lt;='様式３（療養者名簿）（⑤の場合）'!$BE33,1,0),0),0)</f>
        <v>0</v>
      </c>
      <c r="HN28" s="332">
        <f>IF(HN$19-'様式３（療養者名簿）（⑤の場合）'!$BD33+1&lt;=15,IF(HN$19&gt;='様式３（療養者名簿）（⑤の場合）'!$BD33,IF(HN$19&lt;='様式３（療養者名簿）（⑤の場合）'!$BE33,1,0),0),0)</f>
        <v>0</v>
      </c>
      <c r="HO28" s="332">
        <f>IF(HO$19-'様式３（療養者名簿）（⑤の場合）'!$BD33+1&lt;=15,IF(HO$19&gt;='様式３（療養者名簿）（⑤の場合）'!$BD33,IF(HO$19&lt;='様式３（療養者名簿）（⑤の場合）'!$BE33,1,0),0),0)</f>
        <v>0</v>
      </c>
      <c r="HP28" s="332">
        <f>IF(HP$19-'様式３（療養者名簿）（⑤の場合）'!$BD33+1&lt;=15,IF(HP$19&gt;='様式３（療養者名簿）（⑤の場合）'!$BD33,IF(HP$19&lt;='様式３（療養者名簿）（⑤の場合）'!$BE33,1,0),0),0)</f>
        <v>0</v>
      </c>
      <c r="HQ28" s="332">
        <f>IF(HQ$19-'様式３（療養者名簿）（⑤の場合）'!$BD33+1&lt;=15,IF(HQ$19&gt;='様式３（療養者名簿）（⑤の場合）'!$BD33,IF(HQ$19&lt;='様式３（療養者名簿）（⑤の場合）'!$BE33,1,0),0),0)</f>
        <v>0</v>
      </c>
      <c r="HR28" s="332">
        <f>IF(HR$19-'様式３（療養者名簿）（⑤の場合）'!$BD33+1&lt;=15,IF(HR$19&gt;='様式３（療養者名簿）（⑤の場合）'!$BD33,IF(HR$19&lt;='様式３（療養者名簿）（⑤の場合）'!$BE33,1,0),0),0)</f>
        <v>0</v>
      </c>
      <c r="HS28" s="332">
        <f>IF(HS$19-'様式３（療養者名簿）（⑤の場合）'!$BD33+1&lt;=15,IF(HS$19&gt;='様式３（療養者名簿）（⑤の場合）'!$BD33,IF(HS$19&lt;='様式３（療養者名簿）（⑤の場合）'!$BE33,1,0),0),0)</f>
        <v>0</v>
      </c>
      <c r="HT28" s="332">
        <f>IF(HT$19-'様式３（療養者名簿）（⑤の場合）'!$BD33+1&lt;=15,IF(HT$19&gt;='様式３（療養者名簿）（⑤の場合）'!$BD33,IF(HT$19&lt;='様式３（療養者名簿）（⑤の場合）'!$BE33,1,0),0),0)</f>
        <v>0</v>
      </c>
      <c r="HU28" s="332">
        <f>IF(HU$19-'様式３（療養者名簿）（⑤の場合）'!$BD33+1&lt;=15,IF(HU$19&gt;='様式３（療養者名簿）（⑤の場合）'!$BD33,IF(HU$19&lt;='様式３（療養者名簿）（⑤の場合）'!$BE33,1,0),0),0)</f>
        <v>0</v>
      </c>
      <c r="HV28" s="332">
        <f>IF(HV$19-'様式３（療養者名簿）（⑤の場合）'!$BD33+1&lt;=15,IF(HV$19&gt;='様式３（療養者名簿）（⑤の場合）'!$BD33,IF(HV$19&lt;='様式３（療養者名簿）（⑤の場合）'!$BE33,1,0),0),0)</f>
        <v>0</v>
      </c>
      <c r="HW28" s="332">
        <f>IF(HW$19-'様式３（療養者名簿）（⑤の場合）'!$BD33+1&lt;=15,IF(HW$19&gt;='様式３（療養者名簿）（⑤の場合）'!$BD33,IF(HW$19&lt;='様式３（療養者名簿）（⑤の場合）'!$BE33,1,0),0),0)</f>
        <v>0</v>
      </c>
      <c r="HX28" s="332">
        <f>IF(HX$19-'様式３（療養者名簿）（⑤の場合）'!$BD33+1&lt;=15,IF(HX$19&gt;='様式３（療養者名簿）（⑤の場合）'!$BD33,IF(HX$19&lt;='様式３（療養者名簿）（⑤の場合）'!$BE33,1,0),0),0)</f>
        <v>0</v>
      </c>
      <c r="HY28" s="332">
        <f>IF(HY$19-'様式３（療養者名簿）（⑤の場合）'!$BD33+1&lt;=15,IF(HY$19&gt;='様式３（療養者名簿）（⑤の場合）'!$BD33,IF(HY$19&lt;='様式３（療養者名簿）（⑤の場合）'!$BE33,1,0),0),0)</f>
        <v>0</v>
      </c>
      <c r="HZ28" s="332">
        <f>IF(HZ$19-'様式３（療養者名簿）（⑤の場合）'!$BD33+1&lt;=15,IF(HZ$19&gt;='様式３（療養者名簿）（⑤の場合）'!$BD33,IF(HZ$19&lt;='様式３（療養者名簿）（⑤の場合）'!$BE33,1,0),0),0)</f>
        <v>0</v>
      </c>
      <c r="IA28" s="332">
        <f>IF(IA$19-'様式３（療養者名簿）（⑤の場合）'!$BD33+1&lt;=15,IF(IA$19&gt;='様式３（療養者名簿）（⑤の場合）'!$BD33,IF(IA$19&lt;='様式３（療養者名簿）（⑤の場合）'!$BE33,1,0),0),0)</f>
        <v>0</v>
      </c>
      <c r="IB28" s="332">
        <f>IF(IB$19-'様式３（療養者名簿）（⑤の場合）'!$BD33+1&lt;=15,IF(IB$19&gt;='様式３（療養者名簿）（⑤の場合）'!$BD33,IF(IB$19&lt;='様式３（療養者名簿）（⑤の場合）'!$BE33,1,0),0),0)</f>
        <v>0</v>
      </c>
      <c r="IC28" s="332">
        <f>IF(IC$19-'様式３（療養者名簿）（⑤の場合）'!$BD33+1&lt;=15,IF(IC$19&gt;='様式３（療養者名簿）（⑤の場合）'!$BD33,IF(IC$19&lt;='様式３（療養者名簿）（⑤の場合）'!$BE33,1,0),0),0)</f>
        <v>0</v>
      </c>
      <c r="ID28" s="332">
        <f>IF(ID$19-'様式３（療養者名簿）（⑤の場合）'!$BD33+1&lt;=15,IF(ID$19&gt;='様式３（療養者名簿）（⑤の場合）'!$BD33,IF(ID$19&lt;='様式３（療養者名簿）（⑤の場合）'!$BE33,1,0),0),0)</f>
        <v>0</v>
      </c>
      <c r="IE28" s="332">
        <f>IF(IE$19-'様式３（療養者名簿）（⑤の場合）'!$BD33+1&lt;=15,IF(IE$19&gt;='様式３（療養者名簿）（⑤の場合）'!$BD33,IF(IE$19&lt;='様式３（療養者名簿）（⑤の場合）'!$BE33,1,0),0),0)</f>
        <v>0</v>
      </c>
      <c r="IF28" s="332">
        <f>IF(IF$19-'様式３（療養者名簿）（⑤の場合）'!$BD33+1&lt;=15,IF(IF$19&gt;='様式３（療養者名簿）（⑤の場合）'!$BD33,IF(IF$19&lt;='様式３（療養者名簿）（⑤の場合）'!$BE33,1,0),0),0)</f>
        <v>0</v>
      </c>
      <c r="IG28" s="332">
        <f>IF(IG$19-'様式３（療養者名簿）（⑤の場合）'!$BD33+1&lt;=15,IF(IG$19&gt;='様式３（療養者名簿）（⑤の場合）'!$BD33,IF(IG$19&lt;='様式３（療養者名簿）（⑤の場合）'!$BE33,1,0),0),0)</f>
        <v>0</v>
      </c>
      <c r="IH28" s="332">
        <f>IF(IH$19-'様式３（療養者名簿）（⑤の場合）'!$BD33+1&lt;=15,IF(IH$19&gt;='様式３（療養者名簿）（⑤の場合）'!$BD33,IF(IH$19&lt;='様式３（療養者名簿）（⑤の場合）'!$BE33,1,0),0),0)</f>
        <v>0</v>
      </c>
      <c r="II28" s="332">
        <f>IF(II$19-'様式３（療養者名簿）（⑤の場合）'!$BD33+1&lt;=15,IF(II$19&gt;='様式３（療養者名簿）（⑤の場合）'!$BD33,IF(II$19&lt;='様式３（療養者名簿）（⑤の場合）'!$BE33,1,0),0),0)</f>
        <v>0</v>
      </c>
      <c r="IJ28" s="332">
        <f>IF(IJ$19-'様式３（療養者名簿）（⑤の場合）'!$BD33+1&lt;=15,IF(IJ$19&gt;='様式３（療養者名簿）（⑤の場合）'!$BD33,IF(IJ$19&lt;='様式３（療養者名簿）（⑤の場合）'!$BE33,1,0),0),0)</f>
        <v>0</v>
      </c>
      <c r="IK28" s="332">
        <f>IF(IK$19-'様式３（療養者名簿）（⑤の場合）'!$BD33+1&lt;=15,IF(IK$19&gt;='様式３（療養者名簿）（⑤の場合）'!$BD33,IF(IK$19&lt;='様式３（療養者名簿）（⑤の場合）'!$BE33,1,0),0),0)</f>
        <v>0</v>
      </c>
      <c r="IL28" s="332">
        <f>IF(IL$19-'様式３（療養者名簿）（⑤の場合）'!$BD33+1&lt;=15,IF(IL$19&gt;='様式３（療養者名簿）（⑤の場合）'!$BD33,IF(IL$19&lt;='様式３（療養者名簿）（⑤の場合）'!$BE33,1,0),0),0)</f>
        <v>0</v>
      </c>
      <c r="IM28" s="332">
        <f>IF(IM$19-'様式３（療養者名簿）（⑤の場合）'!$BD33+1&lt;=15,IF(IM$19&gt;='様式３（療養者名簿）（⑤の場合）'!$BD33,IF(IM$19&lt;='様式３（療養者名簿）（⑤の場合）'!$BE33,1,0),0),0)</f>
        <v>0</v>
      </c>
      <c r="IN28" s="332">
        <f>IF(IN$19-'様式３（療養者名簿）（⑤の場合）'!$BD33+1&lt;=15,IF(IN$19&gt;='様式３（療養者名簿）（⑤の場合）'!$BD33,IF(IN$19&lt;='様式３（療養者名簿）（⑤の場合）'!$BE33,1,0),0),0)</f>
        <v>0</v>
      </c>
      <c r="IO28" s="332">
        <f>IF(IO$19-'様式３（療養者名簿）（⑤の場合）'!$BD33+1&lt;=15,IF(IO$19&gt;='様式３（療養者名簿）（⑤の場合）'!$BD33,IF(IO$19&lt;='様式３（療養者名簿）（⑤の場合）'!$BE33,1,0),0),0)</f>
        <v>0</v>
      </c>
      <c r="IP28" s="332">
        <f>IF(IP$19-'様式３（療養者名簿）（⑤の場合）'!$BD33+1&lt;=15,IF(IP$19&gt;='様式３（療養者名簿）（⑤の場合）'!$BD33,IF(IP$19&lt;='様式３（療養者名簿）（⑤の場合）'!$BE33,1,0),0),0)</f>
        <v>0</v>
      </c>
      <c r="IQ28" s="332">
        <f>IF(IQ$19-'様式３（療養者名簿）（⑤の場合）'!$BD33+1&lt;=15,IF(IQ$19&gt;='様式３（療養者名簿）（⑤の場合）'!$BD33,IF(IQ$19&lt;='様式３（療養者名簿）（⑤の場合）'!$BE33,1,0),0),0)</f>
        <v>0</v>
      </c>
      <c r="IR28" s="332">
        <f>IF(IR$19-'様式３（療養者名簿）（⑤の場合）'!$BD33+1&lt;=15,IF(IR$19&gt;='様式３（療養者名簿）（⑤の場合）'!$BD33,IF(IR$19&lt;='様式３（療養者名簿）（⑤の場合）'!$BE33,1,0),0),0)</f>
        <v>0</v>
      </c>
      <c r="IS28" s="332">
        <f>IF(IS$19-'様式３（療養者名簿）（⑤の場合）'!$BD33+1&lt;=15,IF(IS$19&gt;='様式３（療養者名簿）（⑤の場合）'!$BD33,IF(IS$19&lt;='様式３（療養者名簿）（⑤の場合）'!$BE33,1,0),0),0)</f>
        <v>0</v>
      </c>
      <c r="IT28" s="332">
        <f>IF(IT$19-'様式３（療養者名簿）（⑤の場合）'!$BD33+1&lt;=15,IF(IT$19&gt;='様式３（療養者名簿）（⑤の場合）'!$BD33,IF(IT$19&lt;='様式３（療養者名簿）（⑤の場合）'!$BE33,1,0),0),0)</f>
        <v>0</v>
      </c>
      <c r="IU28" s="332">
        <f>IF(IU$19-'様式３（療養者名簿）（⑤の場合）'!$BD33+1&lt;=15,IF(IU$19&gt;='様式３（療養者名簿）（⑤の場合）'!$BD33,IF(IU$19&lt;='様式３（療養者名簿）（⑤の場合）'!$BE33,1,0),0),0)</f>
        <v>0</v>
      </c>
      <c r="IV28" s="332">
        <f>IF(IV$19-'様式３（療養者名簿）（⑤の場合）'!$BD33+1&lt;=15,IF(IV$19&gt;='様式３（療養者名簿）（⑤の場合）'!$BD33,IF(IV$19&lt;='様式３（療養者名簿）（⑤の場合）'!$BE33,1,0),0),0)</f>
        <v>0</v>
      </c>
      <c r="IW28" s="332">
        <f>IF(IW$19-'様式３（療養者名簿）（⑤の場合）'!$BD33+1&lt;=15,IF(IW$19&gt;='様式３（療養者名簿）（⑤の場合）'!$BD33,IF(IW$19&lt;='様式３（療養者名簿）（⑤の場合）'!$BE33,1,0),0),0)</f>
        <v>0</v>
      </c>
      <c r="IX28" s="332">
        <f>IF(IX$19-'様式３（療養者名簿）（⑤の場合）'!$BD33+1&lt;=15,IF(IX$19&gt;='様式３（療養者名簿）（⑤の場合）'!$BD33,IF(IX$19&lt;='様式３（療養者名簿）（⑤の場合）'!$BE33,1,0),0),0)</f>
        <v>0</v>
      </c>
      <c r="IY28" s="332">
        <f>IF(IY$19-'様式３（療養者名簿）（⑤の場合）'!$BD33+1&lt;=15,IF(IY$19&gt;='様式３（療養者名簿）（⑤の場合）'!$BD33,IF(IY$19&lt;='様式３（療養者名簿）（⑤の場合）'!$BE33,1,0),0),0)</f>
        <v>0</v>
      </c>
      <c r="IZ28" s="332">
        <f>IF(IZ$19-'様式３（療養者名簿）（⑤の場合）'!$BD33+1&lt;=15,IF(IZ$19&gt;='様式３（療養者名簿）（⑤の場合）'!$BD33,IF(IZ$19&lt;='様式３（療養者名簿）（⑤の場合）'!$BE33,1,0),0),0)</f>
        <v>0</v>
      </c>
      <c r="JA28" s="332">
        <f>IF(JA$19-'様式３（療養者名簿）（⑤の場合）'!$BD33+1&lt;=15,IF(JA$19&gt;='様式３（療養者名簿）（⑤の場合）'!$BD33,IF(JA$19&lt;='様式３（療養者名簿）（⑤の場合）'!$BE33,1,0),0),0)</f>
        <v>0</v>
      </c>
      <c r="JB28" s="332">
        <f>IF(JB$19-'様式３（療養者名簿）（⑤の場合）'!$BD33+1&lt;=15,IF(JB$19&gt;='様式３（療養者名簿）（⑤の場合）'!$BD33,IF(JB$19&lt;='様式３（療養者名簿）（⑤の場合）'!$BE33,1,0),0),0)</f>
        <v>0</v>
      </c>
      <c r="JC28" s="332">
        <f>IF(JC$19-'様式３（療養者名簿）（⑤の場合）'!$BD33+1&lt;=15,IF(JC$19&gt;='様式３（療養者名簿）（⑤の場合）'!$BD33,IF(JC$19&lt;='様式３（療養者名簿）（⑤の場合）'!$BE33,1,0),0),0)</f>
        <v>0</v>
      </c>
      <c r="JD28" s="332">
        <f>IF(JD$19-'様式３（療養者名簿）（⑤の場合）'!$BD33+1&lt;=15,IF(JD$19&gt;='様式３（療養者名簿）（⑤の場合）'!$BD33,IF(JD$19&lt;='様式３（療養者名簿）（⑤の場合）'!$BE33,1,0),0),0)</f>
        <v>0</v>
      </c>
      <c r="JE28" s="332">
        <f>IF(JE$19-'様式３（療養者名簿）（⑤の場合）'!$BD33+1&lt;=15,IF(JE$19&gt;='様式３（療養者名簿）（⑤の場合）'!$BD33,IF(JE$19&lt;='様式３（療養者名簿）（⑤の場合）'!$BE33,1,0),0),0)</f>
        <v>0</v>
      </c>
      <c r="JF28" s="332">
        <f>IF(JF$19-'様式３（療養者名簿）（⑤の場合）'!$BD33+1&lt;=15,IF(JF$19&gt;='様式３（療養者名簿）（⑤の場合）'!$BD33,IF(JF$19&lt;='様式３（療養者名簿）（⑤の場合）'!$BE33,1,0),0),0)</f>
        <v>0</v>
      </c>
      <c r="JG28" s="332">
        <f>IF(JG$19-'様式３（療養者名簿）（⑤の場合）'!$BD33+1&lt;=15,IF(JG$19&gt;='様式３（療養者名簿）（⑤の場合）'!$BD33,IF(JG$19&lt;='様式３（療養者名簿）（⑤の場合）'!$BE33,1,0),0),0)</f>
        <v>0</v>
      </c>
      <c r="JH28" s="332">
        <f>IF(JH$19-'様式３（療養者名簿）（⑤の場合）'!$BD33+1&lt;=15,IF(JH$19&gt;='様式３（療養者名簿）（⑤の場合）'!$BD33,IF(JH$19&lt;='様式３（療養者名簿）（⑤の場合）'!$BE33,1,0),0),0)</f>
        <v>0</v>
      </c>
      <c r="JI28" s="332">
        <f>IF(JI$19-'様式３（療養者名簿）（⑤の場合）'!$BD33+1&lt;=15,IF(JI$19&gt;='様式３（療養者名簿）（⑤の場合）'!$BD33,IF(JI$19&lt;='様式３（療養者名簿）（⑤の場合）'!$BE33,1,0),0),0)</f>
        <v>0</v>
      </c>
      <c r="JJ28" s="332">
        <f>IF(JJ$19-'様式３（療養者名簿）（⑤の場合）'!$BD33+1&lt;=15,IF(JJ$19&gt;='様式３（療養者名簿）（⑤の場合）'!$BD33,IF(JJ$19&lt;='様式３（療養者名簿）（⑤の場合）'!$BE33,1,0),0),0)</f>
        <v>0</v>
      </c>
      <c r="JK28" s="332">
        <f>IF(JK$19-'様式３（療養者名簿）（⑤の場合）'!$BD33+1&lt;=15,IF(JK$19&gt;='様式３（療養者名簿）（⑤の場合）'!$BD33,IF(JK$19&lt;='様式３（療養者名簿）（⑤の場合）'!$BE33,1,0),0),0)</f>
        <v>0</v>
      </c>
      <c r="JL28" s="332">
        <f>IF(JL$19-'様式３（療養者名簿）（⑤の場合）'!$BD33+1&lt;=15,IF(JL$19&gt;='様式３（療養者名簿）（⑤の場合）'!$BD33,IF(JL$19&lt;='様式３（療養者名簿）（⑤の場合）'!$BE33,1,0),0),0)</f>
        <v>0</v>
      </c>
      <c r="JM28" s="332">
        <f>IF(JM$19-'様式３（療養者名簿）（⑤の場合）'!$BD33+1&lt;=15,IF(JM$19&gt;='様式３（療養者名簿）（⑤の場合）'!$BD33,IF(JM$19&lt;='様式３（療養者名簿）（⑤の場合）'!$BE33,1,0),0),0)</f>
        <v>0</v>
      </c>
      <c r="JN28" s="332">
        <f>IF(JN$19-'様式３（療養者名簿）（⑤の場合）'!$BD33+1&lt;=15,IF(JN$19&gt;='様式３（療養者名簿）（⑤の場合）'!$BD33,IF(JN$19&lt;='様式３（療養者名簿）（⑤の場合）'!$BE33,1,0),0),0)</f>
        <v>0</v>
      </c>
      <c r="JO28" s="332">
        <f>IF(JO$19-'様式３（療養者名簿）（⑤の場合）'!$BD33+1&lt;=15,IF(JO$19&gt;='様式３（療養者名簿）（⑤の場合）'!$BD33,IF(JO$19&lt;='様式３（療養者名簿）（⑤の場合）'!$BE33,1,0),0),0)</f>
        <v>0</v>
      </c>
      <c r="JP28" s="332">
        <f>IF(JP$19-'様式３（療養者名簿）（⑤の場合）'!$BD33+1&lt;=15,IF(JP$19&gt;='様式３（療養者名簿）（⑤の場合）'!$BD33,IF(JP$19&lt;='様式３（療養者名簿）（⑤の場合）'!$BE33,1,0),0),0)</f>
        <v>0</v>
      </c>
      <c r="JQ28" s="332">
        <f>IF(JQ$19-'様式３（療養者名簿）（⑤の場合）'!$BD33+1&lt;=15,IF(JQ$19&gt;='様式３（療養者名簿）（⑤の場合）'!$BD33,IF(JQ$19&lt;='様式３（療養者名簿）（⑤の場合）'!$BE33,1,0),0),0)</f>
        <v>0</v>
      </c>
      <c r="JR28" s="332">
        <f>IF(JR$19-'様式３（療養者名簿）（⑤の場合）'!$BD33+1&lt;=15,IF(JR$19&gt;='様式３（療養者名簿）（⑤の場合）'!$BD33,IF(JR$19&lt;='様式３（療養者名簿）（⑤の場合）'!$BE33,1,0),0),0)</f>
        <v>0</v>
      </c>
      <c r="JS28" s="332">
        <f>IF(JS$19-'様式３（療養者名簿）（⑤の場合）'!$BD33+1&lt;=15,IF(JS$19&gt;='様式３（療養者名簿）（⑤の場合）'!$BD33,IF(JS$19&lt;='様式３（療養者名簿）（⑤の場合）'!$BE33,1,0),0),0)</f>
        <v>0</v>
      </c>
      <c r="JT28" s="332">
        <f>IF(JT$19-'様式３（療養者名簿）（⑤の場合）'!$BD33+1&lt;=15,IF(JT$19&gt;='様式３（療養者名簿）（⑤の場合）'!$BD33,IF(JT$19&lt;='様式３（療養者名簿）（⑤の場合）'!$BE33,1,0),0),0)</f>
        <v>0</v>
      </c>
      <c r="JU28" s="332">
        <f>IF(JU$19-'様式３（療養者名簿）（⑤の場合）'!$BD33+1&lt;=15,IF(JU$19&gt;='様式３（療養者名簿）（⑤の場合）'!$BD33,IF(JU$19&lt;='様式３（療養者名簿）（⑤の場合）'!$BE33,1,0),0),0)</f>
        <v>0</v>
      </c>
      <c r="JV28" s="332">
        <f>IF(JV$19-'様式３（療養者名簿）（⑤の場合）'!$BD33+1&lt;=15,IF(JV$19&gt;='様式３（療養者名簿）（⑤の場合）'!$BD33,IF(JV$19&lt;='様式３（療養者名簿）（⑤の場合）'!$BE33,1,0),0),0)</f>
        <v>0</v>
      </c>
      <c r="JW28" s="332">
        <f>IF(JW$19-'様式３（療養者名簿）（⑤の場合）'!$BD33+1&lt;=15,IF(JW$19&gt;='様式３（療養者名簿）（⑤の場合）'!$BD33,IF(JW$19&lt;='様式３（療養者名簿）（⑤の場合）'!$BE33,1,0),0),0)</f>
        <v>0</v>
      </c>
      <c r="JX28" s="332">
        <f>IF(JX$19-'様式３（療養者名簿）（⑤の場合）'!$BD33+1&lt;=15,IF(JX$19&gt;='様式３（療養者名簿）（⑤の場合）'!$BD33,IF(JX$19&lt;='様式３（療養者名簿）（⑤の場合）'!$BE33,1,0),0),0)</f>
        <v>0</v>
      </c>
      <c r="JY28" s="332">
        <f>IF(JY$19-'様式３（療養者名簿）（⑤の場合）'!$BD33+1&lt;=15,IF(JY$19&gt;='様式３（療養者名簿）（⑤の場合）'!$BD33,IF(JY$19&lt;='様式３（療養者名簿）（⑤の場合）'!$BE33,1,0),0),0)</f>
        <v>0</v>
      </c>
      <c r="JZ28" s="332">
        <f>IF(JZ$19-'様式３（療養者名簿）（⑤の場合）'!$BD33+1&lt;=15,IF(JZ$19&gt;='様式３（療養者名簿）（⑤の場合）'!$BD33,IF(JZ$19&lt;='様式３（療養者名簿）（⑤の場合）'!$BE33,1,0),0),0)</f>
        <v>0</v>
      </c>
      <c r="KA28" s="332">
        <f>IF(KA$19-'様式３（療養者名簿）（⑤の場合）'!$BD33+1&lt;=15,IF(KA$19&gt;='様式３（療養者名簿）（⑤の場合）'!$BD33,IF(KA$19&lt;='様式３（療養者名簿）（⑤の場合）'!$BE33,1,0),0),0)</f>
        <v>0</v>
      </c>
      <c r="KB28" s="332">
        <f>IF(KB$19-'様式３（療養者名簿）（⑤の場合）'!$BD33+1&lt;=15,IF(KB$19&gt;='様式３（療養者名簿）（⑤の場合）'!$BD33,IF(KB$19&lt;='様式３（療養者名簿）（⑤の場合）'!$BE33,1,0),0),0)</f>
        <v>0</v>
      </c>
      <c r="KC28" s="332">
        <f>IF(KC$19-'様式３（療養者名簿）（⑤の場合）'!$BD33+1&lt;=15,IF(KC$19&gt;='様式３（療養者名簿）（⑤の場合）'!$BD33,IF(KC$19&lt;='様式３（療養者名簿）（⑤の場合）'!$BE33,1,0),0),0)</f>
        <v>0</v>
      </c>
      <c r="KD28" s="332">
        <f>IF(KD$19-'様式３（療養者名簿）（⑤の場合）'!$BD33+1&lt;=15,IF(KD$19&gt;='様式３（療養者名簿）（⑤の場合）'!$BD33,IF(KD$19&lt;='様式３（療養者名簿）（⑤の場合）'!$BE33,1,0),0),0)</f>
        <v>0</v>
      </c>
      <c r="KE28" s="332">
        <f>IF(KE$19-'様式３（療養者名簿）（⑤の場合）'!$BD33+1&lt;=15,IF(KE$19&gt;='様式３（療養者名簿）（⑤の場合）'!$BD33,IF(KE$19&lt;='様式３（療養者名簿）（⑤の場合）'!$BE33,1,0),0),0)</f>
        <v>0</v>
      </c>
      <c r="KF28" s="332">
        <f>IF(KF$19-'様式３（療養者名簿）（⑤の場合）'!$BD33+1&lt;=15,IF(KF$19&gt;='様式３（療養者名簿）（⑤の場合）'!$BD33,IF(KF$19&lt;='様式３（療養者名簿）（⑤の場合）'!$BE33,1,0),0),0)</f>
        <v>0</v>
      </c>
      <c r="KG28" s="332">
        <f>IF(KG$19-'様式３（療養者名簿）（⑤の場合）'!$BD33+1&lt;=15,IF(KG$19&gt;='様式３（療養者名簿）（⑤の場合）'!$BD33,IF(KG$19&lt;='様式３（療養者名簿）（⑤の場合）'!$BE33,1,0),0),0)</f>
        <v>0</v>
      </c>
      <c r="KH28" s="332">
        <f>IF(KH$19-'様式３（療養者名簿）（⑤の場合）'!$BD33+1&lt;=15,IF(KH$19&gt;='様式３（療養者名簿）（⑤の場合）'!$BD33,IF(KH$19&lt;='様式３（療養者名簿）（⑤の場合）'!$BE33,1,0),0),0)</f>
        <v>0</v>
      </c>
      <c r="KI28" s="332">
        <f>IF(KI$19-'様式３（療養者名簿）（⑤の場合）'!$BD33+1&lt;=15,IF(KI$19&gt;='様式３（療養者名簿）（⑤の場合）'!$BD33,IF(KI$19&lt;='様式３（療養者名簿）（⑤の場合）'!$BE33,1,0),0),0)</f>
        <v>0</v>
      </c>
      <c r="KJ28" s="332">
        <f>IF(KJ$19-'様式３（療養者名簿）（⑤の場合）'!$BD33+1&lt;=15,IF(KJ$19&gt;='様式３（療養者名簿）（⑤の場合）'!$BD33,IF(KJ$19&lt;='様式３（療養者名簿）（⑤の場合）'!$BE33,1,0),0),0)</f>
        <v>0</v>
      </c>
      <c r="KK28" s="332">
        <f>IF(KK$19-'様式３（療養者名簿）（⑤の場合）'!$BD33+1&lt;=15,IF(KK$19&gt;='様式３（療養者名簿）（⑤の場合）'!$BD33,IF(KK$19&lt;='様式３（療養者名簿）（⑤の場合）'!$BE33,1,0),0),0)</f>
        <v>0</v>
      </c>
      <c r="KL28" s="332">
        <f>IF(KL$19-'様式３（療養者名簿）（⑤の場合）'!$BD33+1&lt;=15,IF(KL$19&gt;='様式３（療養者名簿）（⑤の場合）'!$BD33,IF(KL$19&lt;='様式３（療養者名簿）（⑤の場合）'!$BE33,1,0),0),0)</f>
        <v>0</v>
      </c>
      <c r="KM28" s="332">
        <f>IF(KM$19-'様式３（療養者名簿）（⑤の場合）'!$BD33+1&lt;=15,IF(KM$19&gt;='様式３（療養者名簿）（⑤の場合）'!$BD33,IF(KM$19&lt;='様式３（療養者名簿）（⑤の場合）'!$BE33,1,0),0),0)</f>
        <v>0</v>
      </c>
      <c r="KN28" s="332">
        <f>IF(KN$19-'様式３（療養者名簿）（⑤の場合）'!$BD33+1&lt;=15,IF(KN$19&gt;='様式３（療養者名簿）（⑤の場合）'!$BD33,IF(KN$19&lt;='様式３（療養者名簿）（⑤の場合）'!$BE33,1,0),0),0)</f>
        <v>0</v>
      </c>
      <c r="KO28" s="332">
        <f>IF(KO$19-'様式３（療養者名簿）（⑤の場合）'!$BD33+1&lt;=15,IF(KO$19&gt;='様式３（療養者名簿）（⑤の場合）'!$BD33,IF(KO$19&lt;='様式３（療養者名簿）（⑤の場合）'!$BE33,1,0),0),0)</f>
        <v>0</v>
      </c>
      <c r="KP28" s="332">
        <f>IF(KP$19-'様式３（療養者名簿）（⑤の場合）'!$BD33+1&lt;=15,IF(KP$19&gt;='様式３（療養者名簿）（⑤の場合）'!$BD33,IF(KP$19&lt;='様式３（療養者名簿）（⑤の場合）'!$BE33,1,0),0),0)</f>
        <v>0</v>
      </c>
      <c r="KQ28" s="332">
        <f>IF(KQ$19-'様式３（療養者名簿）（⑤の場合）'!$BD33+1&lt;=15,IF(KQ$19&gt;='様式３（療養者名簿）（⑤の場合）'!$BD33,IF(KQ$19&lt;='様式３（療養者名簿）（⑤の場合）'!$BE33,1,0),0),0)</f>
        <v>0</v>
      </c>
      <c r="KR28" s="332">
        <f>IF(KR$19-'様式３（療養者名簿）（⑤の場合）'!$BD33+1&lt;=15,IF(KR$19&gt;='様式３（療養者名簿）（⑤の場合）'!$BD33,IF(KR$19&lt;='様式３（療養者名簿）（⑤の場合）'!$BE33,1,0),0),0)</f>
        <v>0</v>
      </c>
      <c r="KS28" s="332">
        <f>IF(KS$19-'様式３（療養者名簿）（⑤の場合）'!$BD33+1&lt;=15,IF(KS$19&gt;='様式３（療養者名簿）（⑤の場合）'!$BD33,IF(KS$19&lt;='様式３（療養者名簿）（⑤の場合）'!$BE33,1,0),0),0)</f>
        <v>0</v>
      </c>
      <c r="KT28" s="332">
        <f>IF(KT$19-'様式３（療養者名簿）（⑤の場合）'!$BD33+1&lt;=15,IF(KT$19&gt;='様式３（療養者名簿）（⑤の場合）'!$BD33,IF(KT$19&lt;='様式３（療養者名簿）（⑤の場合）'!$BE33,1,0),0),0)</f>
        <v>0</v>
      </c>
      <c r="KU28" s="332">
        <f>IF(KU$19-'様式３（療養者名簿）（⑤の場合）'!$BD33+1&lt;=15,IF(KU$19&gt;='様式３（療養者名簿）（⑤の場合）'!$BD33,IF(KU$19&lt;='様式３（療養者名簿）（⑤の場合）'!$BE33,1,0),0),0)</f>
        <v>0</v>
      </c>
      <c r="KV28" s="332">
        <f>IF(KV$19-'様式３（療養者名簿）（⑤の場合）'!$BD33+1&lt;=15,IF(KV$19&gt;='様式３（療養者名簿）（⑤の場合）'!$BD33,IF(KV$19&lt;='様式３（療養者名簿）（⑤の場合）'!$BE33,1,0),0),0)</f>
        <v>0</v>
      </c>
      <c r="KW28" s="332">
        <f>IF(KW$19-'様式３（療養者名簿）（⑤の場合）'!$BD33+1&lt;=15,IF(KW$19&gt;='様式３（療養者名簿）（⑤の場合）'!$BD33,IF(KW$19&lt;='様式３（療養者名簿）（⑤の場合）'!$BE33,1,0),0),0)</f>
        <v>0</v>
      </c>
      <c r="KX28" s="332">
        <f>IF(KX$19-'様式３（療養者名簿）（⑤の場合）'!$BD33+1&lt;=15,IF(KX$19&gt;='様式３（療養者名簿）（⑤の場合）'!$BD33,IF(KX$19&lt;='様式３（療養者名簿）（⑤の場合）'!$BE33,1,0),0),0)</f>
        <v>0</v>
      </c>
      <c r="KY28" s="332">
        <f>IF(KY$19-'様式３（療養者名簿）（⑤の場合）'!$BD33+1&lt;=15,IF(KY$19&gt;='様式３（療養者名簿）（⑤の場合）'!$BD33,IF(KY$19&lt;='様式３（療養者名簿）（⑤の場合）'!$BE33,1,0),0),0)</f>
        <v>0</v>
      </c>
      <c r="KZ28" s="332">
        <f>IF(KZ$19-'様式３（療養者名簿）（⑤の場合）'!$BD33+1&lt;=15,IF(KZ$19&gt;='様式３（療養者名簿）（⑤の場合）'!$BD33,IF(KZ$19&lt;='様式３（療養者名簿）（⑤の場合）'!$BE33,1,0),0),0)</f>
        <v>0</v>
      </c>
      <c r="LA28" s="332">
        <f>IF(LA$19-'様式３（療養者名簿）（⑤の場合）'!$BD33+1&lt;=15,IF(LA$19&gt;='様式３（療養者名簿）（⑤の場合）'!$BD33,IF(LA$19&lt;='様式３（療養者名簿）（⑤の場合）'!$BE33,1,0),0),0)</f>
        <v>0</v>
      </c>
      <c r="LB28" s="332">
        <f>IF(LB$19-'様式３（療養者名簿）（⑤の場合）'!$BD33+1&lt;=15,IF(LB$19&gt;='様式３（療養者名簿）（⑤の場合）'!$BD33,IF(LB$19&lt;='様式３（療養者名簿）（⑤の場合）'!$BE33,1,0),0),0)</f>
        <v>0</v>
      </c>
      <c r="LC28" s="332">
        <f>IF(LC$19-'様式３（療養者名簿）（⑤の場合）'!$BD33+1&lt;=15,IF(LC$19&gt;='様式３（療養者名簿）（⑤の場合）'!$BD33,IF(LC$19&lt;='様式３（療養者名簿）（⑤の場合）'!$BE33,1,0),0),0)</f>
        <v>0</v>
      </c>
      <c r="LD28" s="332">
        <f>IF(LD$19-'様式３（療養者名簿）（⑤の場合）'!$BD33+1&lt;=15,IF(LD$19&gt;='様式３（療養者名簿）（⑤の場合）'!$BD33,IF(LD$19&lt;='様式３（療養者名簿）（⑤の場合）'!$BE33,1,0),0),0)</f>
        <v>0</v>
      </c>
      <c r="LE28" s="332">
        <f>IF(LE$19-'様式３（療養者名簿）（⑤の場合）'!$BD33+1&lt;=15,IF(LE$19&gt;='様式３（療養者名簿）（⑤の場合）'!$BD33,IF(LE$19&lt;='様式３（療養者名簿）（⑤の場合）'!$BE33,1,0),0),0)</f>
        <v>0</v>
      </c>
      <c r="LF28" s="332">
        <f>IF(LF$19-'様式３（療養者名簿）（⑤の場合）'!$BD33+1&lt;=15,IF(LF$19&gt;='様式３（療養者名簿）（⑤の場合）'!$BD33,IF(LF$19&lt;='様式３（療養者名簿）（⑤の場合）'!$BE33,1,0),0),0)</f>
        <v>0</v>
      </c>
      <c r="LG28" s="332">
        <f>IF(LG$19-'様式３（療養者名簿）（⑤の場合）'!$BD33+1&lt;=15,IF(LG$19&gt;='様式３（療養者名簿）（⑤の場合）'!$BD33,IF(LG$19&lt;='様式３（療養者名簿）（⑤の場合）'!$BE33,1,0),0),0)</f>
        <v>0</v>
      </c>
      <c r="LH28" s="332">
        <f>IF(LH$19-'様式３（療養者名簿）（⑤の場合）'!$BD33+1&lt;=15,IF(LH$19&gt;='様式３（療養者名簿）（⑤の場合）'!$BD33,IF(LH$19&lt;='様式３（療養者名簿）（⑤の場合）'!$BE33,1,0),0),0)</f>
        <v>0</v>
      </c>
      <c r="LI28" s="332">
        <f>IF(LI$19-'様式３（療養者名簿）（⑤の場合）'!$BD33+1&lt;=15,IF(LI$19&gt;='様式３（療養者名簿）（⑤の場合）'!$BD33,IF(LI$19&lt;='様式３（療養者名簿）（⑤の場合）'!$BE33,1,0),0),0)</f>
        <v>0</v>
      </c>
      <c r="LJ28" s="332">
        <f>IF(LJ$19-'様式３（療養者名簿）（⑤の場合）'!$BD33+1&lt;=15,IF(LJ$19&gt;='様式３（療養者名簿）（⑤の場合）'!$BD33,IF(LJ$19&lt;='様式３（療養者名簿）（⑤の場合）'!$BE33,1,0),0),0)</f>
        <v>0</v>
      </c>
      <c r="LK28" s="332">
        <f>IF(LK$19-'様式３（療養者名簿）（⑤の場合）'!$BD33+1&lt;=15,IF(LK$19&gt;='様式３（療養者名簿）（⑤の場合）'!$BD33,IF(LK$19&lt;='様式３（療養者名簿）（⑤の場合）'!$BE33,1,0),0),0)</f>
        <v>0</v>
      </c>
      <c r="LL28" s="332">
        <f>IF(LL$19-'様式３（療養者名簿）（⑤の場合）'!$BD33+1&lt;=15,IF(LL$19&gt;='様式３（療養者名簿）（⑤の場合）'!$BD33,IF(LL$19&lt;='様式３（療養者名簿）（⑤の場合）'!$BE33,1,0),0),0)</f>
        <v>0</v>
      </c>
      <c r="LM28" s="332">
        <f>IF(LM$19-'様式３（療養者名簿）（⑤の場合）'!$BD33+1&lt;=15,IF(LM$19&gt;='様式３（療養者名簿）（⑤の場合）'!$BD33,IF(LM$19&lt;='様式３（療養者名簿）（⑤の場合）'!$BE33,1,0),0),0)</f>
        <v>0</v>
      </c>
      <c r="LN28" s="332">
        <f>IF(LN$19-'様式３（療養者名簿）（⑤の場合）'!$BD33+1&lt;=15,IF(LN$19&gt;='様式３（療養者名簿）（⑤の場合）'!$BD33,IF(LN$19&lt;='様式３（療養者名簿）（⑤の場合）'!$BE33,1,0),0),0)</f>
        <v>0</v>
      </c>
      <c r="LO28" s="332">
        <f>IF(LO$19-'様式３（療養者名簿）（⑤の場合）'!$BD33+1&lt;=15,IF(LO$19&gt;='様式３（療養者名簿）（⑤の場合）'!$BD33,IF(LO$19&lt;='様式３（療養者名簿）（⑤の場合）'!$BE33,1,0),0),0)</f>
        <v>0</v>
      </c>
      <c r="LP28" s="332">
        <f>IF(LP$19-'様式３（療養者名簿）（⑤の場合）'!$BD33+1&lt;=15,IF(LP$19&gt;='様式３（療養者名簿）（⑤の場合）'!$BD33,IF(LP$19&lt;='様式３（療養者名簿）（⑤の場合）'!$BE33,1,0),0),0)</f>
        <v>0</v>
      </c>
      <c r="LQ28" s="332">
        <f>IF(LQ$19-'様式３（療養者名簿）（⑤の場合）'!$BD33+1&lt;=15,IF(LQ$19&gt;='様式３（療養者名簿）（⑤の場合）'!$BD33,IF(LQ$19&lt;='様式３（療養者名簿）（⑤の場合）'!$BE33,1,0),0),0)</f>
        <v>0</v>
      </c>
      <c r="LR28" s="332">
        <f>IF(LR$19-'様式３（療養者名簿）（⑤の場合）'!$BD33+1&lt;=15,IF(LR$19&gt;='様式３（療養者名簿）（⑤の場合）'!$BD33,IF(LR$19&lt;='様式３（療養者名簿）（⑤の場合）'!$BE33,1,0),0),0)</f>
        <v>0</v>
      </c>
      <c r="LS28" s="332">
        <f>IF(LS$19-'様式３（療養者名簿）（⑤の場合）'!$BD33+1&lt;=15,IF(LS$19&gt;='様式３（療養者名簿）（⑤の場合）'!$BD33,IF(LS$19&lt;='様式３（療養者名簿）（⑤の場合）'!$BE33,1,0),0),0)</f>
        <v>0</v>
      </c>
      <c r="LT28" s="332">
        <f>IF(LT$19-'様式３（療養者名簿）（⑤の場合）'!$BD33+1&lt;=15,IF(LT$19&gt;='様式３（療養者名簿）（⑤の場合）'!$BD33,IF(LT$19&lt;='様式３（療養者名簿）（⑤の場合）'!$BE33,1,0),0),0)</f>
        <v>0</v>
      </c>
      <c r="LU28" s="332">
        <f>IF(LU$19-'様式３（療養者名簿）（⑤の場合）'!$BD33+1&lt;=15,IF(LU$19&gt;='様式３（療養者名簿）（⑤の場合）'!$BD33,IF(LU$19&lt;='様式３（療養者名簿）（⑤の場合）'!$BE33,1,0),0),0)</f>
        <v>0</v>
      </c>
      <c r="LV28" s="332">
        <f>IF(LV$19-'様式３（療養者名簿）（⑤の場合）'!$BD33+1&lt;=15,IF(LV$19&gt;='様式３（療養者名簿）（⑤の場合）'!$BD33,IF(LV$19&lt;='様式３（療養者名簿）（⑤の場合）'!$BE33,1,0),0),0)</f>
        <v>0</v>
      </c>
      <c r="LW28" s="332">
        <f>IF(LW$19-'様式３（療養者名簿）（⑤の場合）'!$BD33+1&lt;=15,IF(LW$19&gt;='様式３（療養者名簿）（⑤の場合）'!$BD33,IF(LW$19&lt;='様式３（療養者名簿）（⑤の場合）'!$BE33,1,0),0),0)</f>
        <v>0</v>
      </c>
      <c r="LX28" s="332">
        <f>IF(LX$19-'様式３（療養者名簿）（⑤の場合）'!$BD33+1&lt;=15,IF(LX$19&gt;='様式３（療養者名簿）（⑤の場合）'!$BD33,IF(LX$19&lt;='様式３（療養者名簿）（⑤の場合）'!$BE33,1,0),0),0)</f>
        <v>0</v>
      </c>
      <c r="LY28" s="332">
        <f>IF(LY$19-'様式３（療養者名簿）（⑤の場合）'!$BD33+1&lt;=15,IF(LY$19&gt;='様式３（療養者名簿）（⑤の場合）'!$BD33,IF(LY$19&lt;='様式３（療養者名簿）（⑤の場合）'!$BE33,1,0),0),0)</f>
        <v>0</v>
      </c>
      <c r="LZ28" s="332">
        <f>IF(LZ$19-'様式３（療養者名簿）（⑤の場合）'!$BD33+1&lt;=15,IF(LZ$19&gt;='様式３（療養者名簿）（⑤の場合）'!$BD33,IF(LZ$19&lt;='様式３（療養者名簿）（⑤の場合）'!$BE33,1,0),0),0)</f>
        <v>0</v>
      </c>
      <c r="MA28" s="332">
        <f>IF(MA$19-'様式３（療養者名簿）（⑤の場合）'!$BD33+1&lt;=15,IF(MA$19&gt;='様式３（療養者名簿）（⑤の場合）'!$BD33,IF(MA$19&lt;='様式３（療養者名簿）（⑤の場合）'!$BE33,1,0),0),0)</f>
        <v>0</v>
      </c>
      <c r="MB28" s="332">
        <f>IF(MB$19-'様式３（療養者名簿）（⑤の場合）'!$BD33+1&lt;=15,IF(MB$19&gt;='様式３（療養者名簿）（⑤の場合）'!$BD33,IF(MB$19&lt;='様式３（療養者名簿）（⑤の場合）'!$BE33,1,0),0),0)</f>
        <v>0</v>
      </c>
      <c r="MC28" s="332">
        <f>IF(MC$19-'様式３（療養者名簿）（⑤の場合）'!$BD33+1&lt;=15,IF(MC$19&gt;='様式３（療養者名簿）（⑤の場合）'!$BD33,IF(MC$19&lt;='様式３（療養者名簿）（⑤の場合）'!$BE33,1,0),0),0)</f>
        <v>0</v>
      </c>
      <c r="MD28" s="332">
        <f>IF(MD$19-'様式３（療養者名簿）（⑤の場合）'!$BD33+1&lt;=15,IF(MD$19&gt;='様式３（療養者名簿）（⑤の場合）'!$BD33,IF(MD$19&lt;='様式３（療養者名簿）（⑤の場合）'!$BE33,1,0),0),0)</f>
        <v>0</v>
      </c>
      <c r="ME28" s="332">
        <f>IF(ME$19-'様式３（療養者名簿）（⑤の場合）'!$BD33+1&lt;=15,IF(ME$19&gt;='様式３（療養者名簿）（⑤の場合）'!$BD33,IF(ME$19&lt;='様式３（療養者名簿）（⑤の場合）'!$BE33,1,0),0),0)</f>
        <v>0</v>
      </c>
      <c r="MF28" s="332">
        <f>IF(MF$19-'様式３（療養者名簿）（⑤の場合）'!$BD33+1&lt;=15,IF(MF$19&gt;='様式３（療養者名簿）（⑤の場合）'!$BD33,IF(MF$19&lt;='様式３（療養者名簿）（⑤の場合）'!$BE33,1,0),0),0)</f>
        <v>0</v>
      </c>
      <c r="MG28" s="332">
        <f>IF(MG$19-'様式３（療養者名簿）（⑤の場合）'!$BD33+1&lt;=15,IF(MG$19&gt;='様式３（療養者名簿）（⑤の場合）'!$BD33,IF(MG$19&lt;='様式３（療養者名簿）（⑤の場合）'!$BE33,1,0),0),0)</f>
        <v>0</v>
      </c>
      <c r="MH28" s="332">
        <f>IF(MH$19-'様式３（療養者名簿）（⑤の場合）'!$BD33+1&lt;=15,IF(MH$19&gt;='様式３（療養者名簿）（⑤の場合）'!$BD33,IF(MH$19&lt;='様式３（療養者名簿）（⑤の場合）'!$BE33,1,0),0),0)</f>
        <v>0</v>
      </c>
      <c r="MI28" s="332">
        <f>IF(MI$19-'様式３（療養者名簿）（⑤の場合）'!$BD33+1&lt;=15,IF(MI$19&gt;='様式３（療養者名簿）（⑤の場合）'!$BD33,IF(MI$19&lt;='様式３（療養者名簿）（⑤の場合）'!$BE33,1,0),0),0)</f>
        <v>0</v>
      </c>
      <c r="MJ28" s="332">
        <f>IF(MJ$19-'様式３（療養者名簿）（⑤の場合）'!$BD33+1&lt;=15,IF(MJ$19&gt;='様式３（療養者名簿）（⑤の場合）'!$BD33,IF(MJ$19&lt;='様式３（療養者名簿）（⑤の場合）'!$BE33,1,0),0),0)</f>
        <v>0</v>
      </c>
      <c r="MK28" s="332">
        <f>IF(MK$19-'様式３（療養者名簿）（⑤の場合）'!$BD33+1&lt;=15,IF(MK$19&gt;='様式３（療養者名簿）（⑤の場合）'!$BD33,IF(MK$19&lt;='様式３（療養者名簿）（⑤の場合）'!$BE33,1,0),0),0)</f>
        <v>0</v>
      </c>
      <c r="ML28" s="332">
        <f>IF(ML$19-'様式３（療養者名簿）（⑤の場合）'!$BD33+1&lt;=15,IF(ML$19&gt;='様式３（療養者名簿）（⑤の場合）'!$BD33,IF(ML$19&lt;='様式３（療養者名簿）（⑤の場合）'!$BE33,1,0),0),0)</f>
        <v>0</v>
      </c>
      <c r="MM28" s="332">
        <f>IF(MM$19-'様式３（療養者名簿）（⑤の場合）'!$BD33+1&lt;=15,IF(MM$19&gt;='様式３（療養者名簿）（⑤の場合）'!$BD33,IF(MM$19&lt;='様式３（療養者名簿）（⑤の場合）'!$BE33,1,0),0),0)</f>
        <v>0</v>
      </c>
      <c r="MN28" s="332">
        <f>IF(MN$19-'様式３（療養者名簿）（⑤の場合）'!$BD33+1&lt;=15,IF(MN$19&gt;='様式３（療養者名簿）（⑤の場合）'!$BD33,IF(MN$19&lt;='様式３（療養者名簿）（⑤の場合）'!$BE33,1,0),0),0)</f>
        <v>0</v>
      </c>
      <c r="MO28" s="332">
        <f>IF(MO$19-'様式３（療養者名簿）（⑤の場合）'!$BD33+1&lt;=15,IF(MO$19&gt;='様式３（療養者名簿）（⑤の場合）'!$BD33,IF(MO$19&lt;='様式３（療養者名簿）（⑤の場合）'!$BE33,1,0),0),0)</f>
        <v>0</v>
      </c>
      <c r="MP28" s="332">
        <f>IF(MP$19-'様式３（療養者名簿）（⑤の場合）'!$BD33+1&lt;=15,IF(MP$19&gt;='様式３（療養者名簿）（⑤の場合）'!$BD33,IF(MP$19&lt;='様式３（療養者名簿）（⑤の場合）'!$BE33,1,0),0),0)</f>
        <v>0</v>
      </c>
      <c r="MQ28" s="332">
        <f>IF(MQ$19-'様式３（療養者名簿）（⑤の場合）'!$BD33+1&lt;=15,IF(MQ$19&gt;='様式３（療養者名簿）（⑤の場合）'!$BD33,IF(MQ$19&lt;='様式３（療養者名簿）（⑤の場合）'!$BE33,1,0),0),0)</f>
        <v>0</v>
      </c>
      <c r="MR28" s="332">
        <f>IF(MR$19-'様式３（療養者名簿）（⑤の場合）'!$BD33+1&lt;=15,IF(MR$19&gt;='様式３（療養者名簿）（⑤の場合）'!$BD33,IF(MR$19&lt;='様式３（療養者名簿）（⑤の場合）'!$BE33,1,0),0),0)</f>
        <v>0</v>
      </c>
      <c r="MS28" s="332">
        <f>IF(MS$19-'様式３（療養者名簿）（⑤の場合）'!$BD33+1&lt;=15,IF(MS$19&gt;='様式３（療養者名簿）（⑤の場合）'!$BD33,IF(MS$19&lt;='様式３（療養者名簿）（⑤の場合）'!$BE33,1,0),0),0)</f>
        <v>0</v>
      </c>
      <c r="MT28" s="332">
        <f>IF(MT$19-'様式３（療養者名簿）（⑤の場合）'!$BD33+1&lt;=15,IF(MT$19&gt;='様式３（療養者名簿）（⑤の場合）'!$BD33,IF(MT$19&lt;='様式３（療養者名簿）（⑤の場合）'!$BE33,1,0),0),0)</f>
        <v>0</v>
      </c>
      <c r="MU28" s="332">
        <f>IF(MU$19-'様式３（療養者名簿）（⑤の場合）'!$BD33+1&lt;=15,IF(MU$19&gt;='様式３（療養者名簿）（⑤の場合）'!$BD33,IF(MU$19&lt;='様式３（療養者名簿）（⑤の場合）'!$BE33,1,0),0),0)</f>
        <v>0</v>
      </c>
      <c r="MV28" s="332">
        <f>IF(MV$19-'様式３（療養者名簿）（⑤の場合）'!$BD33+1&lt;=15,IF(MV$19&gt;='様式３（療養者名簿）（⑤の場合）'!$BD33,IF(MV$19&lt;='様式３（療養者名簿）（⑤の場合）'!$BE33,1,0),0),0)</f>
        <v>0</v>
      </c>
      <c r="MW28" s="332">
        <f>IF(MW$19-'様式３（療養者名簿）（⑤の場合）'!$BD33+1&lt;=15,IF(MW$19&gt;='様式３（療養者名簿）（⑤の場合）'!$BD33,IF(MW$19&lt;='様式３（療養者名簿）（⑤の場合）'!$BE33,1,0),0),0)</f>
        <v>0</v>
      </c>
      <c r="MX28" s="332">
        <f>IF(MX$19-'様式３（療養者名簿）（⑤の場合）'!$BD33+1&lt;=15,IF(MX$19&gt;='様式３（療養者名簿）（⑤の場合）'!$BD33,IF(MX$19&lt;='様式３（療養者名簿）（⑤の場合）'!$BE33,1,0),0),0)</f>
        <v>0</v>
      </c>
      <c r="MY28" s="332">
        <f>IF(MY$19-'様式３（療養者名簿）（⑤の場合）'!$BD33+1&lt;=15,IF(MY$19&gt;='様式３（療養者名簿）（⑤の場合）'!$BD33,IF(MY$19&lt;='様式３（療養者名簿）（⑤の場合）'!$BE33,1,0),0),0)</f>
        <v>0</v>
      </c>
      <c r="MZ28" s="332">
        <f>IF(MZ$19-'様式３（療養者名簿）（⑤の場合）'!$BD33+1&lt;=15,IF(MZ$19&gt;='様式３（療養者名簿）（⑤の場合）'!$BD33,IF(MZ$19&lt;='様式３（療養者名簿）（⑤の場合）'!$BE33,1,0),0),0)</f>
        <v>0</v>
      </c>
      <c r="NA28" s="332">
        <f>IF(NA$19-'様式３（療養者名簿）（⑤の場合）'!$BD33+1&lt;=15,IF(NA$19&gt;='様式３（療養者名簿）（⑤の場合）'!$BD33,IF(NA$19&lt;='様式３（療養者名簿）（⑤の場合）'!$BE33,1,0),0),0)</f>
        <v>0</v>
      </c>
      <c r="NB28" s="332">
        <f>IF(NB$19-'様式３（療養者名簿）（⑤の場合）'!$BD33+1&lt;=15,IF(NB$19&gt;='様式３（療養者名簿）（⑤の場合）'!$BD33,IF(NB$19&lt;='様式３（療養者名簿）（⑤の場合）'!$BE33,1,0),0),0)</f>
        <v>0</v>
      </c>
      <c r="NC28" s="225">
        <f>IF(NC$19-'様式３（療養者名簿）（⑤の場合）'!$BD33+1&lt;=15,IF(NC$19&gt;='様式３（療養者名簿）（⑤の場合）'!$BD33,IF(NC$19&lt;='様式３（療養者名簿）（⑤の場合）'!$BE33,1,0),0),0)</f>
        <v>0</v>
      </c>
      <c r="ND28" s="225">
        <f>IF(ND$19-'様式３（療養者名簿）（⑤の場合）'!$BD33+1&lt;=15,IF(ND$19&gt;='様式３（療養者名簿）（⑤の場合）'!$BD33,IF(ND$19&lt;='様式３（療養者名簿）（⑤の場合）'!$BE33,1,0),0),0)</f>
        <v>0</v>
      </c>
      <c r="NE28" s="225">
        <f>IF(NE$19-'様式３（療養者名簿）（⑤の場合）'!$BD33+1&lt;=15,IF(NE$19&gt;='様式３（療養者名簿）（⑤の場合）'!$BD33,IF(NE$19&lt;='様式３（療養者名簿）（⑤の場合）'!$BE33,1,0),0),0)</f>
        <v>0</v>
      </c>
      <c r="NF28" s="225">
        <f>IF(NF$19-'様式３（療養者名簿）（⑤の場合）'!$BD33+1&lt;=15,IF(NF$19&gt;='様式３（療養者名簿）（⑤の場合）'!$BD33,IF(NF$19&lt;='様式３（療養者名簿）（⑤の場合）'!$BE33,1,0),0),0)</f>
        <v>0</v>
      </c>
      <c r="NG28" s="225">
        <f>IF(NG$19-'様式３（療養者名簿）（⑤の場合）'!$BD33+1&lt;=15,IF(NG$19&gt;='様式３（療養者名簿）（⑤の場合）'!$BD33,IF(NG$19&lt;='様式３（療養者名簿）（⑤の場合）'!$BE33,1,0),0),0)</f>
        <v>0</v>
      </c>
      <c r="NH28" s="225">
        <f>IF(NH$19-'様式３（療養者名簿）（⑤の場合）'!$BD33+1&lt;=15,IF(NH$19&gt;='様式３（療養者名簿）（⑤の場合）'!$BD33,IF(NH$19&lt;='様式３（療養者名簿）（⑤の場合）'!$BE33,1,0),0),0)</f>
        <v>0</v>
      </c>
      <c r="NI28" s="225">
        <f>IF(NI$19-'様式３（療養者名簿）（⑤の場合）'!$BD33+1&lt;=15,IF(NI$19&gt;='様式３（療養者名簿）（⑤の場合）'!$BD33,IF(NI$19&lt;='様式３（療養者名簿）（⑤の場合）'!$BE33,1,0),0),0)</f>
        <v>0</v>
      </c>
      <c r="NJ28" s="225">
        <f>IF(NJ$19-'様式３（療養者名簿）（⑤の場合）'!$BD33+1&lt;=15,IF(NJ$19&gt;='様式３（療養者名簿）（⑤の場合）'!$BD33,IF(NJ$19&lt;='様式３（療養者名簿）（⑤の場合）'!$BE33,1,0),0),0)</f>
        <v>0</v>
      </c>
      <c r="NK28" s="225">
        <f>IF(NK$19-'様式３（療養者名簿）（⑤の場合）'!$BD33+1&lt;=15,IF(NK$19&gt;='様式３（療養者名簿）（⑤の場合）'!$BD33,IF(NK$19&lt;='様式３（療養者名簿）（⑤の場合）'!$BE33,1,0),0),0)</f>
        <v>0</v>
      </c>
      <c r="NL28" s="225">
        <f>IF(NL$19-'様式３（療養者名簿）（⑤の場合）'!$BD33+1&lt;=15,IF(NL$19&gt;='様式３（療養者名簿）（⑤の場合）'!$BD33,IF(NL$19&lt;='様式３（療養者名簿）（⑤の場合）'!$BE33,1,0),0),0)</f>
        <v>0</v>
      </c>
      <c r="NM28" s="225">
        <f>IF(NM$19-'様式３（療養者名簿）（⑤の場合）'!$BD33+1&lt;=15,IF(NM$19&gt;='様式３（療養者名簿）（⑤の場合）'!$BD33,IF(NM$19&lt;='様式３（療養者名簿）（⑤の場合）'!$BE33,1,0),0),0)</f>
        <v>0</v>
      </c>
      <c r="NN28" s="225">
        <f>IF(NN$19-'様式３（療養者名簿）（⑤の場合）'!$BD33+1&lt;=15,IF(NN$19&gt;='様式３（療養者名簿）（⑤の場合）'!$BD33,IF(NN$19&lt;='様式３（療養者名簿）（⑤の場合）'!$BE33,1,0),0),0)</f>
        <v>0</v>
      </c>
      <c r="NO28" s="225">
        <f>IF(NO$19-'様式３（療養者名簿）（⑤の場合）'!$BD33+1&lt;=15,IF(NO$19&gt;='様式３（療養者名簿）（⑤の場合）'!$BD33,IF(NO$19&lt;='様式３（療養者名簿）（⑤の場合）'!$BE33,1,0),0),0)</f>
        <v>0</v>
      </c>
      <c r="NP28" s="225">
        <f>IF(NP$19-'様式３（療養者名簿）（⑤の場合）'!$BD33+1&lt;=15,IF(NP$19&gt;='様式３（療養者名簿）（⑤の場合）'!$BD33,IF(NP$19&lt;='様式３（療養者名簿）（⑤の場合）'!$BE33,1,0),0),0)</f>
        <v>0</v>
      </c>
      <c r="NQ28" s="225">
        <f>IF(NQ$19-'様式３（療養者名簿）（⑤の場合）'!$BD33+1&lt;=15,IF(NQ$19&gt;='様式３（療養者名簿）（⑤の場合）'!$BD33,IF(NQ$19&lt;='様式３（療養者名簿）（⑤の場合）'!$BE33,1,0),0),0)</f>
        <v>0</v>
      </c>
      <c r="NR28" s="225">
        <f>IF(NR$19-'様式３（療養者名簿）（⑤の場合）'!$BD33+1&lt;=15,IF(NR$19&gt;='様式３（療養者名簿）（⑤の場合）'!$BD33,IF(NR$19&lt;='様式３（療養者名簿）（⑤の場合）'!$BE33,1,0),0),0)</f>
        <v>0</v>
      </c>
      <c r="NS28" s="225">
        <f>IF(NS$19-'様式３（療養者名簿）（⑤の場合）'!$BD33+1&lt;=15,IF(NS$19&gt;='様式３（療養者名簿）（⑤の場合）'!$BD33,IF(NS$19&lt;='様式３（療養者名簿）（⑤の場合）'!$BE33,1,0),0),0)</f>
        <v>0</v>
      </c>
      <c r="NT28" s="225">
        <f>IF(NT$19-'様式３（療養者名簿）（⑤の場合）'!$BD33+1&lt;=15,IF(NT$19&gt;='様式３（療養者名簿）（⑤の場合）'!$BD33,IF(NT$19&lt;='様式３（療養者名簿）（⑤の場合）'!$BE33,1,0),0),0)</f>
        <v>0</v>
      </c>
      <c r="NU28" s="225">
        <f>IF(NU$19-'様式３（療養者名簿）（⑤の場合）'!$BD33+1&lt;=15,IF(NU$19&gt;='様式３（療養者名簿）（⑤の場合）'!$BD33,IF(NU$19&lt;='様式３（療養者名簿）（⑤の場合）'!$BE33,1,0),0),0)</f>
        <v>0</v>
      </c>
      <c r="NV28" s="225">
        <f>IF(NV$19-'様式３（療養者名簿）（⑤の場合）'!$BD33+1&lt;=15,IF(NV$19&gt;='様式３（療養者名簿）（⑤の場合）'!$BD33,IF(NV$19&lt;='様式３（療養者名簿）（⑤の場合）'!$BE33,1,0),0),0)</f>
        <v>0</v>
      </c>
      <c r="NW28" s="225">
        <f>IF(NW$19-'様式３（療養者名簿）（⑤の場合）'!$BD33+1&lt;=15,IF(NW$19&gt;='様式３（療養者名簿）（⑤の場合）'!$BD33,IF(NW$19&lt;='様式３（療養者名簿）（⑤の場合）'!$BE33,1,0),0),0)</f>
        <v>0</v>
      </c>
      <c r="NX28" s="225">
        <f>IF(NX$19-'様式３（療養者名簿）（⑤の場合）'!$BD33+1&lt;=15,IF(NX$19&gt;='様式３（療養者名簿）（⑤の場合）'!$BD33,IF(NX$19&lt;='様式３（療養者名簿）（⑤の場合）'!$BE33,1,0),0),0)</f>
        <v>0</v>
      </c>
      <c r="NY28" s="225">
        <f>IF(NY$19-'様式３（療養者名簿）（⑤の場合）'!$BD33+1&lt;=15,IF(NY$19&gt;='様式３（療養者名簿）（⑤の場合）'!$BD33,IF(NY$19&lt;='様式３（療養者名簿）（⑤の場合）'!$BE33,1,0),0),0)</f>
        <v>0</v>
      </c>
      <c r="NZ28" s="225">
        <f>IF(NZ$19-'様式３（療養者名簿）（⑤の場合）'!$BD33+1&lt;=15,IF(NZ$19&gt;='様式３（療養者名簿）（⑤の場合）'!$BD33,IF(NZ$19&lt;='様式３（療養者名簿）（⑤の場合）'!$BE33,1,0),0),0)</f>
        <v>0</v>
      </c>
      <c r="OA28" s="225">
        <f>IF(OA$19-'様式３（療養者名簿）（⑤の場合）'!$BD33+1&lt;=15,IF(OA$19&gt;='様式３（療養者名簿）（⑤の場合）'!$BD33,IF(OA$19&lt;='様式３（療養者名簿）（⑤の場合）'!$BE33,1,0),0),0)</f>
        <v>0</v>
      </c>
      <c r="OB28" s="225">
        <f>IF(OB$19-'様式３（療養者名簿）（⑤の場合）'!$BD33+1&lt;=15,IF(OB$19&gt;='様式３（療養者名簿）（⑤の場合）'!$BD33,IF(OB$19&lt;='様式３（療養者名簿）（⑤の場合）'!$BE33,1,0),0),0)</f>
        <v>0</v>
      </c>
      <c r="OC28" s="225">
        <f>IF(OC$19-'様式３（療養者名簿）（⑤の場合）'!$BD33+1&lt;=15,IF(OC$19&gt;='様式３（療養者名簿）（⑤の場合）'!$BD33,IF(OC$19&lt;='様式３（療養者名簿）（⑤の場合）'!$BE33,1,0),0),0)</f>
        <v>0</v>
      </c>
      <c r="OD28" s="225">
        <f>IF(OD$19-'様式３（療養者名簿）（⑤の場合）'!$BD33+1&lt;=15,IF(OD$19&gt;='様式３（療養者名簿）（⑤の場合）'!$BD33,IF(OD$19&lt;='様式３（療養者名簿）（⑤の場合）'!$BE33,1,0),0),0)</f>
        <v>0</v>
      </c>
      <c r="OE28" s="225">
        <f>IF(OE$19-'様式３（療養者名簿）（⑤の場合）'!$BD33+1&lt;=15,IF(OE$19&gt;='様式３（療養者名簿）（⑤の場合）'!$BD33,IF(OE$19&lt;='様式３（療養者名簿）（⑤の場合）'!$BE33,1,0),0),0)</f>
        <v>0</v>
      </c>
      <c r="OF28" s="225">
        <f>IF(OF$19-'様式３（療養者名簿）（⑤の場合）'!$BD33+1&lt;=15,IF(OF$19&gt;='様式３（療養者名簿）（⑤の場合）'!$BD33,IF(OF$19&lt;='様式３（療養者名簿）（⑤の場合）'!$BE33,1,0),0),0)</f>
        <v>0</v>
      </c>
      <c r="OG28" s="225">
        <f>IF(OG$19-'様式３（療養者名簿）（⑤の場合）'!$BD33+1&lt;=15,IF(OG$19&gt;='様式３（療養者名簿）（⑤の場合）'!$BD33,IF(OG$19&lt;='様式３（療養者名簿）（⑤の場合）'!$BE33,1,0),0),0)</f>
        <v>0</v>
      </c>
      <c r="OH28" s="225">
        <f>IF(OH$19-'様式３（療養者名簿）（⑤の場合）'!$BD33+1&lt;=15,IF(OH$19&gt;='様式３（療養者名簿）（⑤の場合）'!$BD33,IF(OH$19&lt;='様式３（療養者名簿）（⑤の場合）'!$BE33,1,0),0),0)</f>
        <v>0</v>
      </c>
      <c r="OI28" s="225">
        <f>IF(OI$19-'様式３（療養者名簿）（⑤の場合）'!$BD33+1&lt;=15,IF(OI$19&gt;='様式３（療養者名簿）（⑤の場合）'!$BD33,IF(OI$19&lt;='様式３（療養者名簿）（⑤の場合）'!$BE33,1,0),0),0)</f>
        <v>0</v>
      </c>
      <c r="OJ28" s="225">
        <f>IF(OJ$19-'様式３（療養者名簿）（⑤の場合）'!$BD33+1&lt;=15,IF(OJ$19&gt;='様式３（療養者名簿）（⑤の場合）'!$BD33,IF(OJ$19&lt;='様式３（療養者名簿）（⑤の場合）'!$BE33,1,0),0),0)</f>
        <v>0</v>
      </c>
      <c r="OK28" s="225">
        <f>IF(OK$19-'様式３（療養者名簿）（⑤の場合）'!$BD33+1&lt;=15,IF(OK$19&gt;='様式３（療養者名簿）（⑤の場合）'!$BD33,IF(OK$19&lt;='様式３（療養者名簿）（⑤の場合）'!$BE33,1,0),0),0)</f>
        <v>0</v>
      </c>
      <c r="OL28" s="225">
        <f>IF(OL$19-'様式３（療養者名簿）（⑤の場合）'!$BD33+1&lt;=15,IF(OL$19&gt;='様式３（療養者名簿）（⑤の場合）'!$BD33,IF(OL$19&lt;='様式３（療養者名簿）（⑤の場合）'!$BE33,1,0),0),0)</f>
        <v>0</v>
      </c>
      <c r="OM28" s="225">
        <f>IF(OM$19-'様式３（療養者名簿）（⑤の場合）'!$BD33+1&lt;=15,IF(OM$19&gt;='様式３（療養者名簿）（⑤の場合）'!$BD33,IF(OM$19&lt;='様式３（療養者名簿）（⑤の場合）'!$BE33,1,0),0),0)</f>
        <v>0</v>
      </c>
      <c r="ON28" s="225">
        <f>IF(ON$19-'様式３（療養者名簿）（⑤の場合）'!$BD33+1&lt;=15,IF(ON$19&gt;='様式３（療養者名簿）（⑤の場合）'!$BD33,IF(ON$19&lt;='様式３（療養者名簿）（⑤の場合）'!$BE33,1,0),0),0)</f>
        <v>0</v>
      </c>
      <c r="OO28" s="225">
        <f>IF(OO$19-'様式３（療養者名簿）（⑤の場合）'!$BD33+1&lt;=15,IF(OO$19&gt;='様式３（療養者名簿）（⑤の場合）'!$BD33,IF(OO$19&lt;='様式３（療養者名簿）（⑤の場合）'!$BE33,1,0),0),0)</f>
        <v>0</v>
      </c>
      <c r="OP28" s="225">
        <f>IF(OP$19-'様式３（療養者名簿）（⑤の場合）'!$BD33+1&lt;=15,IF(OP$19&gt;='様式３（療養者名簿）（⑤の場合）'!$BD33,IF(OP$19&lt;='様式３（療養者名簿）（⑤の場合）'!$BE33,1,0),0),0)</f>
        <v>0</v>
      </c>
      <c r="OQ28" s="225">
        <f>IF(OQ$19-'様式３（療養者名簿）（⑤の場合）'!$BD33+1&lt;=15,IF(OQ$19&gt;='様式３（療養者名簿）（⑤の場合）'!$BD33,IF(OQ$19&lt;='様式３（療養者名簿）（⑤の場合）'!$BE33,1,0),0),0)</f>
        <v>0</v>
      </c>
      <c r="OR28" s="225">
        <f>IF(OR$19-'様式３（療養者名簿）（⑤の場合）'!$BD33+1&lt;=15,IF(OR$19&gt;='様式３（療養者名簿）（⑤の場合）'!$BD33,IF(OR$19&lt;='様式３（療養者名簿）（⑤の場合）'!$BE33,1,0),0),0)</f>
        <v>0</v>
      </c>
      <c r="OS28" s="225">
        <f>IF(OS$19-'様式３（療養者名簿）（⑤の場合）'!$BD33+1&lt;=15,IF(OS$19&gt;='様式３（療養者名簿）（⑤の場合）'!$BD33,IF(OS$19&lt;='様式３（療養者名簿）（⑤の場合）'!$BE33,1,0),0),0)</f>
        <v>0</v>
      </c>
      <c r="OT28" s="225">
        <f>IF(OT$19-'様式３（療養者名簿）（⑤の場合）'!$BD33+1&lt;=15,IF(OT$19&gt;='様式３（療養者名簿）（⑤の場合）'!$BD33,IF(OT$19&lt;='様式３（療養者名簿）（⑤の場合）'!$BE33,1,0),0),0)</f>
        <v>0</v>
      </c>
      <c r="OU28" s="225">
        <f>IF(OU$19-'様式３（療養者名簿）（⑤の場合）'!$BD33+1&lt;=15,IF(OU$19&gt;='様式３（療養者名簿）（⑤の場合）'!$BD33,IF(OU$19&lt;='様式３（療養者名簿）（⑤の場合）'!$BE33,1,0),0),0)</f>
        <v>0</v>
      </c>
      <c r="OV28" s="225">
        <f>IF(OV$19-'様式３（療養者名簿）（⑤の場合）'!$BD33+1&lt;=15,IF(OV$19&gt;='様式３（療養者名簿）（⑤の場合）'!$BD33,IF(OV$19&lt;='様式３（療養者名簿）（⑤の場合）'!$BE33,1,0),0),0)</f>
        <v>0</v>
      </c>
      <c r="OW28" s="225">
        <f>IF(OW$19-'様式３（療養者名簿）（⑤の場合）'!$BD33+1&lt;=15,IF(OW$19&gt;='様式３（療養者名簿）（⑤の場合）'!$BD33,IF(OW$19&lt;='様式３（療養者名簿）（⑤の場合）'!$BE33,1,0),0),0)</f>
        <v>0</v>
      </c>
      <c r="OX28" s="225">
        <f>IF(OX$19-'様式３（療養者名簿）（⑤の場合）'!$BD33+1&lt;=15,IF(OX$19&gt;='様式３（療養者名簿）（⑤の場合）'!$BD33,IF(OX$19&lt;='様式３（療養者名簿）（⑤の場合）'!$BE33,1,0),0),0)</f>
        <v>0</v>
      </c>
      <c r="OY28" s="225">
        <f>IF(OY$19-'様式３（療養者名簿）（⑤の場合）'!$BD33+1&lt;=15,IF(OY$19&gt;='様式３（療養者名簿）（⑤の場合）'!$BD33,IF(OY$19&lt;='様式３（療養者名簿）（⑤の場合）'!$BE33,1,0),0),0)</f>
        <v>0</v>
      </c>
      <c r="OZ28" s="225">
        <f>IF(OZ$19-'様式３（療養者名簿）（⑤の場合）'!$BD33+1&lt;=15,IF(OZ$19&gt;='様式３（療養者名簿）（⑤の場合）'!$BD33,IF(OZ$19&lt;='様式３（療養者名簿）（⑤の場合）'!$BE33,1,0),0),0)</f>
        <v>0</v>
      </c>
      <c r="PA28" s="225">
        <f>IF(PA$19-'様式３（療養者名簿）（⑤の場合）'!$BD33+1&lt;=15,IF(PA$19&gt;='様式３（療養者名簿）（⑤の場合）'!$BD33,IF(PA$19&lt;='様式３（療養者名簿）（⑤の場合）'!$BE33,1,0),0),0)</f>
        <v>0</v>
      </c>
      <c r="PB28" s="225">
        <f>IF(PB$19-'様式３（療養者名簿）（⑤の場合）'!$BD33+1&lt;=15,IF(PB$19&gt;='様式３（療養者名簿）（⑤の場合）'!$BD33,IF(PB$19&lt;='様式３（療養者名簿）（⑤の場合）'!$BE33,1,0),0),0)</f>
        <v>0</v>
      </c>
      <c r="PC28" s="225">
        <f>IF(PC$19-'様式３（療養者名簿）（⑤の場合）'!$BD33+1&lt;=15,IF(PC$19&gt;='様式３（療養者名簿）（⑤の場合）'!$BD33,IF(PC$19&lt;='様式３（療養者名簿）（⑤の場合）'!$BE33,1,0),0),0)</f>
        <v>0</v>
      </c>
      <c r="PD28" s="225">
        <f>IF(PD$19-'様式３（療養者名簿）（⑤の場合）'!$BD33+1&lt;=15,IF(PD$19&gt;='様式３（療養者名簿）（⑤の場合）'!$BD33,IF(PD$19&lt;='様式３（療養者名簿）（⑤の場合）'!$BE33,1,0),0),0)</f>
        <v>0</v>
      </c>
      <c r="PE28" s="225">
        <f>IF(PE$19-'様式３（療養者名簿）（⑤の場合）'!$BD33+1&lt;=15,IF(PE$19&gt;='様式３（療養者名簿）（⑤の場合）'!$BD33,IF(PE$19&lt;='様式３（療養者名簿）（⑤の場合）'!$BE33,1,0),0),0)</f>
        <v>0</v>
      </c>
      <c r="PF28" s="225">
        <f>IF(PF$19-'様式３（療養者名簿）（⑤の場合）'!$BD33+1&lt;=15,IF(PF$19&gt;='様式３（療養者名簿）（⑤の場合）'!$BD33,IF(PF$19&lt;='様式３（療養者名簿）（⑤の場合）'!$BE33,1,0),0),0)</f>
        <v>0</v>
      </c>
      <c r="PG28" s="225">
        <f>IF(PG$19-'様式３（療養者名簿）（⑤の場合）'!$BD33+1&lt;=15,IF(PG$19&gt;='様式３（療養者名簿）（⑤の場合）'!$BD33,IF(PG$19&lt;='様式３（療養者名簿）（⑤の場合）'!$BE33,1,0),0),0)</f>
        <v>0</v>
      </c>
      <c r="PH28" s="225">
        <f>IF(PH$19-'様式３（療養者名簿）（⑤の場合）'!$BD33+1&lt;=15,IF(PH$19&gt;='様式３（療養者名簿）（⑤の場合）'!$BD33,IF(PH$19&lt;='様式３（療養者名簿）（⑤の場合）'!$BE33,1,0),0),0)</f>
        <v>0</v>
      </c>
      <c r="PI28" s="225">
        <f>IF(PI$19-'様式３（療養者名簿）（⑤の場合）'!$BD33+1&lt;=15,IF(PI$19&gt;='様式３（療養者名簿）（⑤の場合）'!$BD33,IF(PI$19&lt;='様式３（療養者名簿）（⑤の場合）'!$BE33,1,0),0),0)</f>
        <v>0</v>
      </c>
      <c r="PJ28" s="225">
        <f>IF(PJ$19-'様式３（療養者名簿）（⑤の場合）'!$BD33+1&lt;=15,IF(PJ$19&gt;='様式３（療養者名簿）（⑤の場合）'!$BD33,IF(PJ$19&lt;='様式３（療養者名簿）（⑤の場合）'!$BE33,1,0),0),0)</f>
        <v>0</v>
      </c>
      <c r="PK28" s="225">
        <f>IF(PK$19-'様式３（療養者名簿）（⑤の場合）'!$BD33+1&lt;=15,IF(PK$19&gt;='様式３（療養者名簿）（⑤の場合）'!$BD33,IF(PK$19&lt;='様式３（療養者名簿）（⑤の場合）'!$BE33,1,0),0),0)</f>
        <v>0</v>
      </c>
      <c r="PL28" s="225">
        <f>IF(PL$19-'様式３（療養者名簿）（⑤の場合）'!$BD33+1&lt;=15,IF(PL$19&gt;='様式３（療養者名簿）（⑤の場合）'!$BD33,IF(PL$19&lt;='様式３（療養者名簿）（⑤の場合）'!$BE33,1,0),0),0)</f>
        <v>0</v>
      </c>
      <c r="PM28" s="225">
        <f>IF(PM$19-'様式３（療養者名簿）（⑤の場合）'!$BD33+1&lt;=15,IF(PM$19&gt;='様式３（療養者名簿）（⑤の場合）'!$BD33,IF(PM$19&lt;='様式３（療養者名簿）（⑤の場合）'!$BE33,1,0),0),0)</f>
        <v>0</v>
      </c>
      <c r="PN28" s="225">
        <f>IF(PN$19-'様式３（療養者名簿）（⑤の場合）'!$BD33+1&lt;=15,IF(PN$19&gt;='様式３（療養者名簿）（⑤の場合）'!$BD33,IF(PN$19&lt;='様式３（療養者名簿）（⑤の場合）'!$BE33,1,0),0),0)</f>
        <v>0</v>
      </c>
      <c r="PO28" s="225">
        <f>IF(PO$19-'様式３（療養者名簿）（⑤の場合）'!$BD33+1&lt;=15,IF(PO$19&gt;='様式３（療養者名簿）（⑤の場合）'!$BD33,IF(PO$19&lt;='様式３（療養者名簿）（⑤の場合）'!$BE33,1,0),0),0)</f>
        <v>0</v>
      </c>
      <c r="PP28" s="225">
        <f>IF(PP$19-'様式３（療養者名簿）（⑤の場合）'!$BD33+1&lt;=15,IF(PP$19&gt;='様式３（療養者名簿）（⑤の場合）'!$BD33,IF(PP$19&lt;='様式３（療養者名簿）（⑤の場合）'!$BE33,1,0),0),0)</f>
        <v>0</v>
      </c>
      <c r="PQ28" s="225">
        <f>IF(PQ$19-'様式３（療養者名簿）（⑤の場合）'!$BD33+1&lt;=15,IF(PQ$19&gt;='様式３（療養者名簿）（⑤の場合）'!$BD33,IF(PQ$19&lt;='様式３（療養者名簿）（⑤の場合）'!$BE33,1,0),0),0)</f>
        <v>0</v>
      </c>
      <c r="PR28" s="225">
        <f>IF(PR$19-'様式３（療養者名簿）（⑤の場合）'!$BD33+1&lt;=15,IF(PR$19&gt;='様式３（療養者名簿）（⑤の場合）'!$BD33,IF(PR$19&lt;='様式３（療養者名簿）（⑤の場合）'!$BE33,1,0),0),0)</f>
        <v>0</v>
      </c>
      <c r="PS28" s="225">
        <f>IF(PS$19-'様式３（療養者名簿）（⑤の場合）'!$BD33+1&lt;=15,IF(PS$19&gt;='様式３（療養者名簿）（⑤の場合）'!$BD33,IF(PS$19&lt;='様式３（療養者名簿）（⑤の場合）'!$BE33,1,0),0),0)</f>
        <v>0</v>
      </c>
      <c r="PT28" s="225">
        <f>IF(PT$19-'様式３（療養者名簿）（⑤の場合）'!$BD33+1&lt;=15,IF(PT$19&gt;='様式３（療養者名簿）（⑤の場合）'!$BD33,IF(PT$19&lt;='様式３（療養者名簿）（⑤の場合）'!$BE33,1,0),0),0)</f>
        <v>0</v>
      </c>
      <c r="PU28" s="225">
        <f>IF(PU$19-'様式３（療養者名簿）（⑤の場合）'!$BD33+1&lt;=15,IF(PU$19&gt;='様式３（療養者名簿）（⑤の場合）'!$BD33,IF(PU$19&lt;='様式３（療養者名簿）（⑤の場合）'!$BE33,1,0),0),0)</f>
        <v>0</v>
      </c>
      <c r="PV28" s="225">
        <f>IF(PV$19-'様式３（療養者名簿）（⑤の場合）'!$BD33+1&lt;=15,IF(PV$19&gt;='様式３（療養者名簿）（⑤の場合）'!$BD33,IF(PV$19&lt;='様式３（療養者名簿）（⑤の場合）'!$BE33,1,0),0),0)</f>
        <v>0</v>
      </c>
      <c r="PW28" s="225">
        <f>IF(PW$19-'様式３（療養者名簿）（⑤の場合）'!$BD33+1&lt;=15,IF(PW$19&gt;='様式３（療養者名簿）（⑤の場合）'!$BD33,IF(PW$19&lt;='様式３（療養者名簿）（⑤の場合）'!$BE33,1,0),0),0)</f>
        <v>0</v>
      </c>
      <c r="PX28" s="225">
        <f>IF(PX$19-'様式３（療養者名簿）（⑤の場合）'!$BD33+1&lt;=15,IF(PX$19&gt;='様式３（療養者名簿）（⑤の場合）'!$BD33,IF(PX$19&lt;='様式３（療養者名簿）（⑤の場合）'!$BE33,1,0),0),0)</f>
        <v>0</v>
      </c>
      <c r="PY28" s="225">
        <f>IF(PY$19-'様式３（療養者名簿）（⑤の場合）'!$BD33+1&lt;=15,IF(PY$19&gt;='様式３（療養者名簿）（⑤の場合）'!$BD33,IF(PY$19&lt;='様式３（療養者名簿）（⑤の場合）'!$BE33,1,0),0),0)</f>
        <v>0</v>
      </c>
      <c r="PZ28" s="225">
        <f>IF(PZ$19-'様式３（療養者名簿）（⑤の場合）'!$BD33+1&lt;=15,IF(PZ$19&gt;='様式３（療養者名簿）（⑤の場合）'!$BD33,IF(PZ$19&lt;='様式３（療養者名簿）（⑤の場合）'!$BE33,1,0),0),0)</f>
        <v>0</v>
      </c>
      <c r="QA28" s="225">
        <f>IF(QA$19-'様式３（療養者名簿）（⑤の場合）'!$BD33+1&lt;=15,IF(QA$19&gt;='様式３（療養者名簿）（⑤の場合）'!$BD33,IF(QA$19&lt;='様式３（療養者名簿）（⑤の場合）'!$BE33,1,0),0),0)</f>
        <v>0</v>
      </c>
      <c r="QB28" s="225">
        <f>IF(QB$19-'様式３（療養者名簿）（⑤の場合）'!$BD33+1&lt;=15,IF(QB$19&gt;='様式３（療養者名簿）（⑤の場合）'!$BD33,IF(QB$19&lt;='様式３（療養者名簿）（⑤の場合）'!$BE33,1,0),0),0)</f>
        <v>0</v>
      </c>
      <c r="QC28" s="225">
        <f>IF(QC$19-'様式３（療養者名簿）（⑤の場合）'!$BD33+1&lt;=15,IF(QC$19&gt;='様式３（療養者名簿）（⑤の場合）'!$BD33,IF(QC$19&lt;='様式３（療養者名簿）（⑤の場合）'!$BE33,1,0),0),0)</f>
        <v>0</v>
      </c>
      <c r="QD28" s="225">
        <f>IF(QD$19-'様式３（療養者名簿）（⑤の場合）'!$BD33+1&lt;=15,IF(QD$19&gt;='様式３（療養者名簿）（⑤の場合）'!$BD33,IF(QD$19&lt;='様式３（療養者名簿）（⑤の場合）'!$BE33,1,0),0),0)</f>
        <v>0</v>
      </c>
      <c r="QE28" s="225">
        <f>IF(QE$19-'様式３（療養者名簿）（⑤の場合）'!$BD33+1&lt;=15,IF(QE$19&gt;='様式３（療養者名簿）（⑤の場合）'!$BD33,IF(QE$19&lt;='様式３（療養者名簿）（⑤の場合）'!$BE33,1,0),0),0)</f>
        <v>0</v>
      </c>
      <c r="QF28" s="225">
        <f>IF(QF$19-'様式３（療養者名簿）（⑤の場合）'!$BD33+1&lt;=15,IF(QF$19&gt;='様式３（療養者名簿）（⑤の場合）'!$BD33,IF(QF$19&lt;='様式３（療養者名簿）（⑤の場合）'!$BE33,1,0),0),0)</f>
        <v>0</v>
      </c>
      <c r="QG28" s="225">
        <f>IF(QG$19-'様式３（療養者名簿）（⑤の場合）'!$BD33+1&lt;=15,IF(QG$19&gt;='様式３（療養者名簿）（⑤の場合）'!$BD33,IF(QG$19&lt;='様式３（療養者名簿）（⑤の場合）'!$BE33,1,0),0),0)</f>
        <v>0</v>
      </c>
      <c r="QH28" s="225">
        <f>IF(QH$19-'様式３（療養者名簿）（⑤の場合）'!$BD33+1&lt;=15,IF(QH$19&gt;='様式３（療養者名簿）（⑤の場合）'!$BD33,IF(QH$19&lt;='様式３（療養者名簿）（⑤の場合）'!$BE33,1,0),0),0)</f>
        <v>0</v>
      </c>
      <c r="QI28" s="225">
        <f>IF(QI$19-'様式３（療養者名簿）（⑤の場合）'!$BD33+1&lt;=15,IF(QI$19&gt;='様式３（療養者名簿）（⑤の場合）'!$BD33,IF(QI$19&lt;='様式３（療養者名簿）（⑤の場合）'!$BE33,1,0),0),0)</f>
        <v>0</v>
      </c>
      <c r="QJ28" s="225">
        <f>IF(QJ$19-'様式３（療養者名簿）（⑤の場合）'!$BD33+1&lt;=15,IF(QJ$19&gt;='様式３（療養者名簿）（⑤の場合）'!$BD33,IF(QJ$19&lt;='様式３（療養者名簿）（⑤の場合）'!$BE33,1,0),0),0)</f>
        <v>0</v>
      </c>
      <c r="QK28" s="225">
        <f>IF(QK$19-'様式３（療養者名簿）（⑤の場合）'!$BD33+1&lt;=15,IF(QK$19&gt;='様式３（療養者名簿）（⑤の場合）'!$BD33,IF(QK$19&lt;='様式３（療養者名簿）（⑤の場合）'!$BE33,1,0),0),0)</f>
        <v>0</v>
      </c>
      <c r="QL28" s="225">
        <f>IF(QL$19-'様式３（療養者名簿）（⑤の場合）'!$BD33+1&lt;=15,IF(QL$19&gt;='様式３（療養者名簿）（⑤の場合）'!$BD33,IF(QL$19&lt;='様式３（療養者名簿）（⑤の場合）'!$BE33,1,0),0),0)</f>
        <v>0</v>
      </c>
      <c r="QM28" s="225">
        <f>IF(QM$19-'様式３（療養者名簿）（⑤の場合）'!$BD33+1&lt;=15,IF(QM$19&gt;='様式３（療養者名簿）（⑤の場合）'!$BD33,IF(QM$19&lt;='様式３（療養者名簿）（⑤の場合）'!$BE33,1,0),0),0)</f>
        <v>0</v>
      </c>
      <c r="QN28" s="225">
        <f>IF(QN$19-'様式３（療養者名簿）（⑤の場合）'!$BD33+1&lt;=15,IF(QN$19&gt;='様式３（療養者名簿）（⑤の場合）'!$BD33,IF(QN$19&lt;='様式３（療養者名簿）（⑤の場合）'!$BE33,1,0),0),0)</f>
        <v>0</v>
      </c>
      <c r="QO28" s="225">
        <f>IF(QO$19-'様式３（療養者名簿）（⑤の場合）'!$BD33+1&lt;=15,IF(QO$19&gt;='様式３（療養者名簿）（⑤の場合）'!$BD33,IF(QO$19&lt;='様式３（療養者名簿）（⑤の場合）'!$BE33,1,0),0),0)</f>
        <v>0</v>
      </c>
      <c r="QP28" s="225">
        <f>IF(QP$19-'様式３（療養者名簿）（⑤の場合）'!$BD33+1&lt;=15,IF(QP$19&gt;='様式３（療養者名簿）（⑤の場合）'!$BD33,IF(QP$19&lt;='様式３（療養者名簿）（⑤の場合）'!$BE33,1,0),0),0)</f>
        <v>0</v>
      </c>
      <c r="QQ28" s="225">
        <f>IF(QQ$19-'様式３（療養者名簿）（⑤の場合）'!$BD33+1&lt;=15,IF(QQ$19&gt;='様式３（療養者名簿）（⑤の場合）'!$BD33,IF(QQ$19&lt;='様式３（療養者名簿）（⑤の場合）'!$BE33,1,0),0),0)</f>
        <v>0</v>
      </c>
      <c r="QR28" s="225">
        <f>IF(QR$19-'様式３（療養者名簿）（⑤の場合）'!$BD33+1&lt;=15,IF(QR$19&gt;='様式３（療養者名簿）（⑤の場合）'!$BD33,IF(QR$19&lt;='様式３（療養者名簿）（⑤の場合）'!$BE33,1,0),0),0)</f>
        <v>0</v>
      </c>
      <c r="QS28" s="225">
        <f>IF(QS$19-'様式３（療養者名簿）（⑤の場合）'!$BD33+1&lt;=15,IF(QS$19&gt;='様式３（療養者名簿）（⑤の場合）'!$BD33,IF(QS$19&lt;='様式３（療養者名簿）（⑤の場合）'!$BE33,1,0),0),0)</f>
        <v>0</v>
      </c>
      <c r="QT28" s="225">
        <f>IF(QT$19-'様式３（療養者名簿）（⑤の場合）'!$BD33+1&lt;=15,IF(QT$19&gt;='様式３（療養者名簿）（⑤の場合）'!$BD33,IF(QT$19&lt;='様式３（療養者名簿）（⑤の場合）'!$BE33,1,0),0),0)</f>
        <v>0</v>
      </c>
      <c r="QU28" s="225">
        <f>IF(QU$19-'様式３（療養者名簿）（⑤の場合）'!$BD33+1&lt;=15,IF(QU$19&gt;='様式３（療養者名簿）（⑤の場合）'!$BD33,IF(QU$19&lt;='様式３（療養者名簿）（⑤の場合）'!$BE33,1,0),0),0)</f>
        <v>0</v>
      </c>
      <c r="QV28" s="225">
        <f>IF(QV$19-'様式３（療養者名簿）（⑤の場合）'!$BD33+1&lt;=15,IF(QV$19&gt;='様式３（療養者名簿）（⑤の場合）'!$BD33,IF(QV$19&lt;='様式３（療養者名簿）（⑤の場合）'!$BE33,1,0),0),0)</f>
        <v>0</v>
      </c>
      <c r="QW28" s="225">
        <f>IF(QW$19-'様式３（療養者名簿）（⑤の場合）'!$BD33+1&lt;=15,IF(QW$19&gt;='様式３（療養者名簿）（⑤の場合）'!$BD33,IF(QW$19&lt;='様式３（療養者名簿）（⑤の場合）'!$BE33,1,0),0),0)</f>
        <v>0</v>
      </c>
      <c r="QX28" s="225">
        <f>IF(QX$19-'様式３（療養者名簿）（⑤の場合）'!$BD33+1&lt;=15,IF(QX$19&gt;='様式３（療養者名簿）（⑤の場合）'!$BD33,IF(QX$19&lt;='様式３（療養者名簿）（⑤の場合）'!$BE33,1,0),0),0)</f>
        <v>0</v>
      </c>
      <c r="QY28" s="225">
        <f>IF(QY$19-'様式３（療養者名簿）（⑤の場合）'!$BD33+1&lt;=15,IF(QY$19&gt;='様式３（療養者名簿）（⑤の場合）'!$BD33,IF(QY$19&lt;='様式３（療養者名簿）（⑤の場合）'!$BE33,1,0),0),0)</f>
        <v>0</v>
      </c>
      <c r="QZ28" s="225">
        <f>IF(QZ$19-'様式３（療養者名簿）（⑤の場合）'!$BD33+1&lt;=15,IF(QZ$19&gt;='様式３（療養者名簿）（⑤の場合）'!$BD33,IF(QZ$19&lt;='様式３（療養者名簿）（⑤の場合）'!$BE33,1,0),0),0)</f>
        <v>0</v>
      </c>
      <c r="RA28" s="225">
        <f>IF(RA$19-'様式３（療養者名簿）（⑤の場合）'!$BD33+1&lt;=15,IF(RA$19&gt;='様式３（療養者名簿）（⑤の場合）'!$BD33,IF(RA$19&lt;='様式３（療養者名簿）（⑤の場合）'!$BE33,1,0),0),0)</f>
        <v>0</v>
      </c>
      <c r="RB28" s="225">
        <f>IF(RB$19-'様式３（療養者名簿）（⑤の場合）'!$BD33+1&lt;=15,IF(RB$19&gt;='様式３（療養者名簿）（⑤の場合）'!$BD33,IF(RB$19&lt;='様式３（療養者名簿）（⑤の場合）'!$BE33,1,0),0),0)</f>
        <v>0</v>
      </c>
      <c r="RC28" s="225">
        <f>IF(RC$19-'様式３（療養者名簿）（⑤の場合）'!$BD33+1&lt;=15,IF(RC$19&gt;='様式３（療養者名簿）（⑤の場合）'!$BD33,IF(RC$19&lt;='様式３（療養者名簿）（⑤の場合）'!$BE33,1,0),0),0)</f>
        <v>0</v>
      </c>
      <c r="RD28" s="225">
        <f>IF(RD$19-'様式３（療養者名簿）（⑤の場合）'!$BD33+1&lt;=15,IF(RD$19&gt;='様式３（療養者名簿）（⑤の場合）'!$BD33,IF(RD$19&lt;='様式３（療養者名簿）（⑤の場合）'!$BE33,1,0),0),0)</f>
        <v>0</v>
      </c>
      <c r="RE28" s="225">
        <f>IF(RE$19-'様式３（療養者名簿）（⑤の場合）'!$BD33+1&lt;=15,IF(RE$19&gt;='様式３（療養者名簿）（⑤の場合）'!$BD33,IF(RE$19&lt;='様式３（療養者名簿）（⑤の場合）'!$BE33,1,0),0),0)</f>
        <v>0</v>
      </c>
      <c r="RF28" s="225">
        <f>IF(RF$19-'様式３（療養者名簿）（⑤の場合）'!$BD33+1&lt;=15,IF(RF$19&gt;='様式３（療養者名簿）（⑤の場合）'!$BD33,IF(RF$19&lt;='様式３（療養者名簿）（⑤の場合）'!$BE33,1,0),0),0)</f>
        <v>0</v>
      </c>
      <c r="RG28" s="225">
        <f>IF(RG$19-'様式３（療養者名簿）（⑤の場合）'!$BD33+1&lt;=15,IF(RG$19&gt;='様式３（療養者名簿）（⑤の場合）'!$BD33,IF(RG$19&lt;='様式３（療養者名簿）（⑤の場合）'!$BE33,1,0),0),0)</f>
        <v>0</v>
      </c>
      <c r="RH28" s="225">
        <f>IF(RH$19-'様式３（療養者名簿）（⑤の場合）'!$BD33+1&lt;=15,IF(RH$19&gt;='様式３（療養者名簿）（⑤の場合）'!$BD33,IF(RH$19&lt;='様式３（療養者名簿）（⑤の場合）'!$BE33,1,0),0),0)</f>
        <v>0</v>
      </c>
      <c r="RI28" s="225">
        <f>IF(RI$19-'様式３（療養者名簿）（⑤の場合）'!$BD33+1&lt;=15,IF(RI$19&gt;='様式３（療養者名簿）（⑤の場合）'!$BD33,IF(RI$19&lt;='様式３（療養者名簿）（⑤の場合）'!$BE33,1,0),0),0)</f>
        <v>0</v>
      </c>
      <c r="RJ28" s="225">
        <f>IF(RJ$19-'様式３（療養者名簿）（⑤の場合）'!$BD33+1&lt;=15,IF(RJ$19&gt;='様式３（療養者名簿）（⑤の場合）'!$BD33,IF(RJ$19&lt;='様式３（療養者名簿）（⑤の場合）'!$BE33,1,0),0),0)</f>
        <v>0</v>
      </c>
      <c r="RK28" s="225">
        <f>IF(RK$19-'様式３（療養者名簿）（⑤の場合）'!$BD33+1&lt;=15,IF(RK$19&gt;='様式３（療養者名簿）（⑤の場合）'!$BD33,IF(RK$19&lt;='様式３（療養者名簿）（⑤の場合）'!$BE33,1,0),0),0)</f>
        <v>0</v>
      </c>
      <c r="RL28" s="225">
        <f>IF(RL$19-'様式３（療養者名簿）（⑤の場合）'!$BD33+1&lt;=15,IF(RL$19&gt;='様式３（療養者名簿）（⑤の場合）'!$BD33,IF(RL$19&lt;='様式３（療養者名簿）（⑤の場合）'!$BE33,1,0),0),0)</f>
        <v>0</v>
      </c>
      <c r="RM28" s="225">
        <f>IF(RM$19-'様式３（療養者名簿）（⑤の場合）'!$BD33+1&lt;=15,IF(RM$19&gt;='様式３（療養者名簿）（⑤の場合）'!$BD33,IF(RM$19&lt;='様式３（療養者名簿）（⑤の場合）'!$BE33,1,0),0),0)</f>
        <v>0</v>
      </c>
      <c r="RN28" s="225">
        <f>IF(RN$19-'様式３（療養者名簿）（⑤の場合）'!$BD33+1&lt;=15,IF(RN$19&gt;='様式３（療養者名簿）（⑤の場合）'!$BD33,IF(RN$19&lt;='様式３（療養者名簿）（⑤の場合）'!$BE33,1,0),0),0)</f>
        <v>0</v>
      </c>
      <c r="RO28" s="225">
        <f>IF(RO$19-'様式３（療養者名簿）（⑤の場合）'!$BD33+1&lt;=15,IF(RO$19&gt;='様式３（療養者名簿）（⑤の場合）'!$BD33,IF(RO$19&lt;='様式３（療養者名簿）（⑤の場合）'!$BE33,1,0),0),0)</f>
        <v>0</v>
      </c>
      <c r="RP28" s="225">
        <f>IF(RP$19-'様式３（療養者名簿）（⑤の場合）'!$BD33+1&lt;=15,IF(RP$19&gt;='様式３（療養者名簿）（⑤の場合）'!$BD33,IF(RP$19&lt;='様式３（療養者名簿）（⑤の場合）'!$BE33,1,0),0),0)</f>
        <v>0</v>
      </c>
      <c r="RQ28" s="225">
        <f>IF(RQ$19-'様式３（療養者名簿）（⑤の場合）'!$BD33+1&lt;=15,IF(RQ$19&gt;='様式３（療養者名簿）（⑤の場合）'!$BD33,IF(RQ$19&lt;='様式３（療養者名簿）（⑤の場合）'!$BE33,1,0),0),0)</f>
        <v>0</v>
      </c>
      <c r="RR28" s="225">
        <f>IF(RR$19-'様式３（療養者名簿）（⑤の場合）'!$BD33+1&lt;=15,IF(RR$19&gt;='様式３（療養者名簿）（⑤の場合）'!$BD33,IF(RR$19&lt;='様式３（療養者名簿）（⑤の場合）'!$BE33,1,0),0),0)</f>
        <v>0</v>
      </c>
      <c r="RS28" s="225">
        <f>IF(RS$19-'様式３（療養者名簿）（⑤の場合）'!$BD33+1&lt;=15,IF(RS$19&gt;='様式３（療養者名簿）（⑤の場合）'!$BD33,IF(RS$19&lt;='様式３（療養者名簿）（⑤の場合）'!$BE33,1,0),0),0)</f>
        <v>0</v>
      </c>
      <c r="RT28" s="225">
        <f>IF(RT$19-'様式３（療養者名簿）（⑤の場合）'!$BD33+1&lt;=15,IF(RT$19&gt;='様式３（療養者名簿）（⑤の場合）'!$BD33,IF(RT$19&lt;='様式３（療養者名簿）（⑤の場合）'!$BE33,1,0),0),0)</f>
        <v>0</v>
      </c>
      <c r="RU28" s="225">
        <f>IF(RU$19-'様式３（療養者名簿）（⑤の場合）'!$BD33+1&lt;=15,IF(RU$19&gt;='様式３（療養者名簿）（⑤の場合）'!$BD33,IF(RU$19&lt;='様式３（療養者名簿）（⑤の場合）'!$BE33,1,0),0),0)</f>
        <v>0</v>
      </c>
      <c r="RV28" s="225">
        <f>IF(RV$19-'様式３（療養者名簿）（⑤の場合）'!$BD33+1&lt;=15,IF(RV$19&gt;='様式３（療養者名簿）（⑤の場合）'!$BD33,IF(RV$19&lt;='様式３（療養者名簿）（⑤の場合）'!$BE33,1,0),0),0)</f>
        <v>0</v>
      </c>
      <c r="RW28" s="225">
        <f>IF(RW$19-'様式３（療養者名簿）（⑤の場合）'!$BD33+1&lt;=15,IF(RW$19&gt;='様式３（療養者名簿）（⑤の場合）'!$BD33,IF(RW$19&lt;='様式３（療養者名簿）（⑤の場合）'!$BE33,1,0),0),0)</f>
        <v>0</v>
      </c>
      <c r="RX28" s="225">
        <f>IF(RX$19-'様式３（療養者名簿）（⑤の場合）'!$BD33+1&lt;=15,IF(RX$19&gt;='様式３（療養者名簿）（⑤の場合）'!$BD33,IF(RX$19&lt;='様式３（療養者名簿）（⑤の場合）'!$BE33,1,0),0),0)</f>
        <v>0</v>
      </c>
      <c r="RY28" s="225">
        <f>IF(RY$19-'様式３（療養者名簿）（⑤の場合）'!$BD33+1&lt;=15,IF(RY$19&gt;='様式３（療養者名簿）（⑤の場合）'!$BD33,IF(RY$19&lt;='様式３（療養者名簿）（⑤の場合）'!$BE33,1,0),0),0)</f>
        <v>0</v>
      </c>
      <c r="RZ28" s="225">
        <f>IF(RZ$19-'様式３（療養者名簿）（⑤の場合）'!$BD33+1&lt;=15,IF(RZ$19&gt;='様式３（療養者名簿）（⑤の場合）'!$BD33,IF(RZ$19&lt;='様式３（療養者名簿）（⑤の場合）'!$BE33,1,0),0),0)</f>
        <v>0</v>
      </c>
      <c r="SA28" s="225">
        <f>IF(SA$19-'様式３（療養者名簿）（⑤の場合）'!$BD33+1&lt;=15,IF(SA$19&gt;='様式３（療養者名簿）（⑤の場合）'!$BD33,IF(SA$19&lt;='様式３（療養者名簿）（⑤の場合）'!$BE33,1,0),0),0)</f>
        <v>0</v>
      </c>
      <c r="SB28" s="225">
        <f>IF(SB$19-'様式３（療養者名簿）（⑤の場合）'!$BD33+1&lt;=15,IF(SB$19&gt;='様式３（療養者名簿）（⑤の場合）'!$BD33,IF(SB$19&lt;='様式３（療養者名簿）（⑤の場合）'!$BE33,1,0),0),0)</f>
        <v>0</v>
      </c>
      <c r="SC28" s="225">
        <f>IF(SC$19-'様式３（療養者名簿）（⑤の場合）'!$BD33+1&lt;=15,IF(SC$19&gt;='様式３（療養者名簿）（⑤の場合）'!$BD33,IF(SC$19&lt;='様式３（療養者名簿）（⑤の場合）'!$BE33,1,0),0),0)</f>
        <v>0</v>
      </c>
      <c r="SD28" s="225">
        <f>IF(SD$19-'様式３（療養者名簿）（⑤の場合）'!$BD33+1&lt;=15,IF(SD$19&gt;='様式３（療養者名簿）（⑤の場合）'!$BD33,IF(SD$19&lt;='様式３（療養者名簿）（⑤の場合）'!$BE33,1,0),0),0)</f>
        <v>0</v>
      </c>
      <c r="SE28" s="225">
        <f>IF(SE$19-'様式３（療養者名簿）（⑤の場合）'!$BD33+1&lt;=15,IF(SE$19&gt;='様式３（療養者名簿）（⑤の場合）'!$BD33,IF(SE$19&lt;='様式３（療養者名簿）（⑤の場合）'!$BE33,1,0),0),0)</f>
        <v>0</v>
      </c>
      <c r="SF28" s="225">
        <f>IF(SF$19-'様式３（療養者名簿）（⑤の場合）'!$BD33+1&lt;=15,IF(SF$19&gt;='様式３（療養者名簿）（⑤の場合）'!$BD33,IF(SF$19&lt;='様式３（療養者名簿）（⑤の場合）'!$BE33,1,0),0),0)</f>
        <v>0</v>
      </c>
      <c r="SG28" s="225">
        <f>IF(SG$19-'様式３（療養者名簿）（⑤の場合）'!$BD33+1&lt;=15,IF(SG$19&gt;='様式３（療養者名簿）（⑤の場合）'!$BD33,IF(SG$19&lt;='様式３（療養者名簿）（⑤の場合）'!$BE33,1,0),0),0)</f>
        <v>0</v>
      </c>
      <c r="SH28" s="225">
        <f>IF(SH$19-'様式３（療養者名簿）（⑤の場合）'!$BD33+1&lt;=15,IF(SH$19&gt;='様式３（療養者名簿）（⑤の場合）'!$BD33,IF(SH$19&lt;='様式３（療養者名簿）（⑤の場合）'!$BE33,1,0),0),0)</f>
        <v>0</v>
      </c>
      <c r="SI28" s="225">
        <f>IF(SI$19-'様式３（療養者名簿）（⑤の場合）'!$BD33+1&lt;=15,IF(SI$19&gt;='様式３（療養者名簿）（⑤の場合）'!$BD33,IF(SI$19&lt;='様式３（療養者名簿）（⑤の場合）'!$BE33,1,0),0),0)</f>
        <v>0</v>
      </c>
      <c r="SJ28" s="225">
        <f>IF(SJ$19-'様式３（療養者名簿）（⑤の場合）'!$BD33+1&lt;=15,IF(SJ$19&gt;='様式３（療養者名簿）（⑤の場合）'!$BD33,IF(SJ$19&lt;='様式３（療養者名簿）（⑤の場合）'!$BE33,1,0),0),0)</f>
        <v>0</v>
      </c>
      <c r="SK28" s="225">
        <f>IF(SK$19-'様式３（療養者名簿）（⑤の場合）'!$BD33+1&lt;=15,IF(SK$19&gt;='様式３（療養者名簿）（⑤の場合）'!$BD33,IF(SK$19&lt;='様式３（療養者名簿）（⑤の場合）'!$BE33,1,0),0),0)</f>
        <v>0</v>
      </c>
      <c r="SL28" s="225">
        <f>IF(SL$19-'様式３（療養者名簿）（⑤の場合）'!$BD33+1&lt;=15,IF(SL$19&gt;='様式３（療養者名簿）（⑤の場合）'!$BD33,IF(SL$19&lt;='様式３（療養者名簿）（⑤の場合）'!$BE33,1,0),0),0)</f>
        <v>0</v>
      </c>
      <c r="SM28" s="225">
        <f>IF(SM$19-'様式３（療養者名簿）（⑤の場合）'!$BD33+1&lt;=15,IF(SM$19&gt;='様式３（療養者名簿）（⑤の場合）'!$BD33,IF(SM$19&lt;='様式３（療養者名簿）（⑤の場合）'!$BE33,1,0),0),0)</f>
        <v>0</v>
      </c>
      <c r="SN28" s="225">
        <f>IF(SN$19-'様式３（療養者名簿）（⑤の場合）'!$BD33+1&lt;=15,IF(SN$19&gt;='様式３（療養者名簿）（⑤の場合）'!$BD33,IF(SN$19&lt;='様式３（療養者名簿）（⑤の場合）'!$BE33,1,0),0),0)</f>
        <v>0</v>
      </c>
      <c r="SO28" s="225">
        <f>IF(SO$19-'様式３（療養者名簿）（⑤の場合）'!$BD33+1&lt;=15,IF(SO$19&gt;='様式３（療養者名簿）（⑤の場合）'!$BD33,IF(SO$19&lt;='様式３（療養者名簿）（⑤の場合）'!$BE33,1,0),0),0)</f>
        <v>0</v>
      </c>
      <c r="SP28" s="225">
        <f>IF(SP$19-'様式３（療養者名簿）（⑤の場合）'!$BD33+1&lt;=15,IF(SP$19&gt;='様式３（療養者名簿）（⑤の場合）'!$BD33,IF(SP$19&lt;='様式３（療養者名簿）（⑤の場合）'!$BE33,1,0),0),0)</f>
        <v>0</v>
      </c>
      <c r="SQ28" s="225">
        <f>IF(SQ$19-'様式３（療養者名簿）（⑤の場合）'!$BD33+1&lt;=15,IF(SQ$19&gt;='様式３（療養者名簿）（⑤の場合）'!$BD33,IF(SQ$19&lt;='様式３（療養者名簿）（⑤の場合）'!$BE33,1,0),0),0)</f>
        <v>0</v>
      </c>
      <c r="SR28" s="225">
        <f>IF(SR$19-'様式３（療養者名簿）（⑤の場合）'!$BD33+1&lt;=15,IF(SR$19&gt;='様式３（療養者名簿）（⑤の場合）'!$BD33,IF(SR$19&lt;='様式３（療養者名簿）（⑤の場合）'!$BE33,1,0),0),0)</f>
        <v>0</v>
      </c>
      <c r="SS28" s="225">
        <f>IF(SS$19-'様式３（療養者名簿）（⑤の場合）'!$BD33+1&lt;=15,IF(SS$19&gt;='様式３（療養者名簿）（⑤の場合）'!$BD33,IF(SS$19&lt;='様式３（療養者名簿）（⑤の場合）'!$BE33,1,0),0),0)</f>
        <v>0</v>
      </c>
      <c r="ST28" s="225">
        <f>IF(ST$19-'様式３（療養者名簿）（⑤の場合）'!$BD33+1&lt;=15,IF(ST$19&gt;='様式３（療養者名簿）（⑤の場合）'!$BD33,IF(ST$19&lt;='様式３（療養者名簿）（⑤の場合）'!$BE33,1,0),0),0)</f>
        <v>0</v>
      </c>
      <c r="SU28" s="225">
        <f>IF(SU$19-'様式３（療養者名簿）（⑤の場合）'!$BD33+1&lt;=15,IF(SU$19&gt;='様式３（療養者名簿）（⑤の場合）'!$BD33,IF(SU$19&lt;='様式３（療養者名簿）（⑤の場合）'!$BE33,1,0),0),0)</f>
        <v>0</v>
      </c>
      <c r="SV28" s="225">
        <f>IF(SV$19-'様式３（療養者名簿）（⑤の場合）'!$BD33+1&lt;=15,IF(SV$19&gt;='様式３（療養者名簿）（⑤の場合）'!$BD33,IF(SV$19&lt;='様式３（療養者名簿）（⑤の場合）'!$BE33,1,0),0),0)</f>
        <v>0</v>
      </c>
      <c r="SW28" s="225">
        <f>IF(SW$19-'様式３（療養者名簿）（⑤の場合）'!$BD33+1&lt;=15,IF(SW$19&gt;='様式３（療養者名簿）（⑤の場合）'!$BD33,IF(SW$19&lt;='様式３（療養者名簿）（⑤の場合）'!$BE33,1,0),0),0)</f>
        <v>0</v>
      </c>
      <c r="SX28" s="225">
        <f>IF(SX$19-'様式３（療養者名簿）（⑤の場合）'!$BD33+1&lt;=15,IF(SX$19&gt;='様式３（療養者名簿）（⑤の場合）'!$BD33,IF(SX$19&lt;='様式３（療養者名簿）（⑤の場合）'!$BE33,1,0),0),0)</f>
        <v>0</v>
      </c>
      <c r="SY28" s="225">
        <f>IF(SY$19-'様式３（療養者名簿）（⑤の場合）'!$BD33+1&lt;=15,IF(SY$19&gt;='様式３（療養者名簿）（⑤の場合）'!$BD33,IF(SY$19&lt;='様式３（療養者名簿）（⑤の場合）'!$BE33,1,0),0),0)</f>
        <v>0</v>
      </c>
      <c r="SZ28" s="225">
        <f>IF(SZ$19-'様式３（療養者名簿）（⑤の場合）'!$BD33+1&lt;=15,IF(SZ$19&gt;='様式３（療養者名簿）（⑤の場合）'!$BD33,IF(SZ$19&lt;='様式３（療養者名簿）（⑤の場合）'!$BE33,1,0),0),0)</f>
        <v>0</v>
      </c>
      <c r="TA28" s="225">
        <f>IF(TA$19-'様式３（療養者名簿）（⑤の場合）'!$BD33+1&lt;=15,IF(TA$19&gt;='様式３（療養者名簿）（⑤の場合）'!$BD33,IF(TA$19&lt;='様式３（療養者名簿）（⑤の場合）'!$BE33,1,0),0),0)</f>
        <v>0</v>
      </c>
      <c r="TB28" s="225">
        <f>IF(TB$19-'様式３（療養者名簿）（⑤の場合）'!$BD33+1&lt;=15,IF(TB$19&gt;='様式３（療養者名簿）（⑤の場合）'!$BD33,IF(TB$19&lt;='様式３（療養者名簿）（⑤の場合）'!$BE33,1,0),0),0)</f>
        <v>0</v>
      </c>
      <c r="TC28" s="225">
        <f>IF(TC$19-'様式３（療養者名簿）（⑤の場合）'!$BD33+1&lt;=15,IF(TC$19&gt;='様式３（療養者名簿）（⑤の場合）'!$BD33,IF(TC$19&lt;='様式３（療養者名簿）（⑤の場合）'!$BE33,1,0),0),0)</f>
        <v>0</v>
      </c>
      <c r="TD28" s="225">
        <f>IF(TD$19-'様式３（療養者名簿）（⑤の場合）'!$BD33+1&lt;=15,IF(TD$19&gt;='様式３（療養者名簿）（⑤の場合）'!$BD33,IF(TD$19&lt;='様式３（療養者名簿）（⑤の場合）'!$BE33,1,0),0),0)</f>
        <v>0</v>
      </c>
      <c r="TE28" s="225">
        <f>IF(TE$19-'様式３（療養者名簿）（⑤の場合）'!$BD33+1&lt;=15,IF(TE$19&gt;='様式３（療養者名簿）（⑤の場合）'!$BD33,IF(TE$19&lt;='様式３（療養者名簿）（⑤の場合）'!$BE33,1,0),0),0)</f>
        <v>0</v>
      </c>
      <c r="TF28" s="225">
        <f>IF(TF$19-'様式３（療養者名簿）（⑤の場合）'!$BD33+1&lt;=15,IF(TF$19&gt;='様式３（療養者名簿）（⑤の場合）'!$BD33,IF(TF$19&lt;='様式３（療養者名簿）（⑤の場合）'!$BE33,1,0),0),0)</f>
        <v>0</v>
      </c>
      <c r="TG28" s="225">
        <f>IF(TG$19-'様式３（療養者名簿）（⑤の場合）'!$BD33+1&lt;=15,IF(TG$19&gt;='様式３（療養者名簿）（⑤の場合）'!$BD33,IF(TG$19&lt;='様式３（療養者名簿）（⑤の場合）'!$BE33,1,0),0),0)</f>
        <v>0</v>
      </c>
      <c r="TH28" s="225">
        <f>IF(TH$19-'様式３（療養者名簿）（⑤の場合）'!$BD33+1&lt;=15,IF(TH$19&gt;='様式３（療養者名簿）（⑤の場合）'!$BD33,IF(TH$19&lt;='様式３（療養者名簿）（⑤の場合）'!$BE33,1,0),0),0)</f>
        <v>0</v>
      </c>
      <c r="TI28" s="225">
        <f>IF(TI$19-'様式３（療養者名簿）（⑤の場合）'!$BD33+1&lt;=15,IF(TI$19&gt;='様式３（療養者名簿）（⑤の場合）'!$BD33,IF(TI$19&lt;='様式３（療養者名簿）（⑤の場合）'!$BE33,1,0),0),0)</f>
        <v>0</v>
      </c>
      <c r="TJ28" s="225">
        <f>IF(TJ$19-'様式３（療養者名簿）（⑤の場合）'!$BD33+1&lt;=15,IF(TJ$19&gt;='様式３（療養者名簿）（⑤の場合）'!$BD33,IF(TJ$19&lt;='様式３（療養者名簿）（⑤の場合）'!$BE33,1,0),0),0)</f>
        <v>0</v>
      </c>
      <c r="TK28" s="225">
        <f>IF(TK$19-'様式３（療養者名簿）（⑤の場合）'!$BD33+1&lt;=15,IF(TK$19&gt;='様式３（療養者名簿）（⑤の場合）'!$BD33,IF(TK$19&lt;='様式３（療養者名簿）（⑤の場合）'!$BE33,1,0),0),0)</f>
        <v>0</v>
      </c>
      <c r="TL28" s="225">
        <f>IF(TL$19-'様式３（療養者名簿）（⑤の場合）'!$BD33+1&lt;=15,IF(TL$19&gt;='様式３（療養者名簿）（⑤の場合）'!$BD33,IF(TL$19&lt;='様式３（療養者名簿）（⑤の場合）'!$BE33,1,0),0),0)</f>
        <v>0</v>
      </c>
      <c r="TM28" s="225">
        <f>IF(TM$19-'様式３（療養者名簿）（⑤の場合）'!$BD33+1&lt;=15,IF(TM$19&gt;='様式３（療養者名簿）（⑤の場合）'!$BD33,IF(TM$19&lt;='様式３（療養者名簿）（⑤の場合）'!$BE33,1,0),0),0)</f>
        <v>0</v>
      </c>
      <c r="TN28" s="225">
        <f>IF(TN$19-'様式３（療養者名簿）（⑤の場合）'!$BD33+1&lt;=15,IF(TN$19&gt;='様式３（療養者名簿）（⑤の場合）'!$BD33,IF(TN$19&lt;='様式３（療養者名簿）（⑤の場合）'!$BE33,1,0),0),0)</f>
        <v>0</v>
      </c>
      <c r="TO28" s="225">
        <f>IF(TO$19-'様式３（療養者名簿）（⑤の場合）'!$BD33+1&lt;=15,IF(TO$19&gt;='様式３（療養者名簿）（⑤の場合）'!$BD33,IF(TO$19&lt;='様式３（療養者名簿）（⑤の場合）'!$BE33,1,0),0),0)</f>
        <v>0</v>
      </c>
      <c r="TP28" s="225">
        <f>IF(TP$19-'様式３（療養者名簿）（⑤の場合）'!$BD33+1&lt;=15,IF(TP$19&gt;='様式３（療養者名簿）（⑤の場合）'!$BD33,IF(TP$19&lt;='様式３（療養者名簿）（⑤の場合）'!$BE33,1,0),0),0)</f>
        <v>0</v>
      </c>
      <c r="TQ28" s="225">
        <f>IF(TQ$19-'様式３（療養者名簿）（⑤の場合）'!$BD33+1&lt;=15,IF(TQ$19&gt;='様式３（療養者名簿）（⑤の場合）'!$BD33,IF(TQ$19&lt;='様式３（療養者名簿）（⑤の場合）'!$BE33,1,0),0),0)</f>
        <v>0</v>
      </c>
      <c r="TR28" s="225">
        <f>IF(TR$19-'様式３（療養者名簿）（⑤の場合）'!$BD33+1&lt;=15,IF(TR$19&gt;='様式３（療養者名簿）（⑤の場合）'!$BD33,IF(TR$19&lt;='様式３（療養者名簿）（⑤の場合）'!$BE33,1,0),0),0)</f>
        <v>0</v>
      </c>
      <c r="TS28" s="225">
        <f>IF(TS$19-'様式３（療養者名簿）（⑤の場合）'!$BD33+1&lt;=15,IF(TS$19&gt;='様式３（療養者名簿）（⑤の場合）'!$BD33,IF(TS$19&lt;='様式３（療養者名簿）（⑤の場合）'!$BE33,1,0),0),0)</f>
        <v>0</v>
      </c>
      <c r="TT28" s="225">
        <f>IF(TT$19-'様式３（療養者名簿）（⑤の場合）'!$BD33+1&lt;=15,IF(TT$19&gt;='様式３（療養者名簿）（⑤の場合）'!$BD33,IF(TT$19&lt;='様式３（療養者名簿）（⑤の場合）'!$BE33,1,0),0),0)</f>
        <v>0</v>
      </c>
      <c r="TU28" s="225">
        <f>IF(TU$19-'様式３（療養者名簿）（⑤の場合）'!$BD33+1&lt;=15,IF(TU$19&gt;='様式３（療養者名簿）（⑤の場合）'!$BD33,IF(TU$19&lt;='様式３（療養者名簿）（⑤の場合）'!$BE33,1,0),0),0)</f>
        <v>0</v>
      </c>
      <c r="TV28" s="225">
        <f>IF(TV$19-'様式３（療養者名簿）（⑤の場合）'!$BD33+1&lt;=15,IF(TV$19&gt;='様式３（療養者名簿）（⑤の場合）'!$BD33,IF(TV$19&lt;='様式３（療養者名簿）（⑤の場合）'!$BE33,1,0),0),0)</f>
        <v>0</v>
      </c>
      <c r="TW28" s="225">
        <f>IF(TW$19-'様式３（療養者名簿）（⑤の場合）'!$BD33+1&lt;=15,IF(TW$19&gt;='様式３（療養者名簿）（⑤の場合）'!$BD33,IF(TW$19&lt;='様式３（療養者名簿）（⑤の場合）'!$BE33,1,0),0),0)</f>
        <v>0</v>
      </c>
      <c r="TX28" s="225">
        <f>IF(TX$19-'様式３（療養者名簿）（⑤の場合）'!$BD33+1&lt;=15,IF(TX$19&gt;='様式３（療養者名簿）（⑤の場合）'!$BD33,IF(TX$19&lt;='様式３（療養者名簿）（⑤の場合）'!$BE33,1,0),0),0)</f>
        <v>0</v>
      </c>
      <c r="TY28" s="225">
        <f>IF(TY$19-'様式３（療養者名簿）（⑤の場合）'!$BD33+1&lt;=15,IF(TY$19&gt;='様式３（療養者名簿）（⑤の場合）'!$BD33,IF(TY$19&lt;='様式３（療養者名簿）（⑤の場合）'!$BE33,1,0),0),0)</f>
        <v>0</v>
      </c>
      <c r="TZ28" s="225">
        <f>IF(TZ$19-'様式３（療養者名簿）（⑤の場合）'!$BD33+1&lt;=15,IF(TZ$19&gt;='様式３（療養者名簿）（⑤の場合）'!$BD33,IF(TZ$19&lt;='様式３（療養者名簿）（⑤の場合）'!$BE33,1,0),0),0)</f>
        <v>0</v>
      </c>
      <c r="UA28" s="225">
        <f>IF(UA$19-'様式３（療養者名簿）（⑤の場合）'!$BD33+1&lt;=15,IF(UA$19&gt;='様式３（療養者名簿）（⑤の場合）'!$BD33,IF(UA$19&lt;='様式３（療養者名簿）（⑤の場合）'!$BE33,1,0),0),0)</f>
        <v>0</v>
      </c>
      <c r="UB28" s="225">
        <f>IF(UB$19-'様式３（療養者名簿）（⑤の場合）'!$BD33+1&lt;=15,IF(UB$19&gt;='様式３（療養者名簿）（⑤の場合）'!$BD33,IF(UB$19&lt;='様式３（療養者名簿）（⑤の場合）'!$BE33,1,0),0),0)</f>
        <v>0</v>
      </c>
      <c r="UC28" s="225">
        <f>IF(UC$19-'様式３（療養者名簿）（⑤の場合）'!$BD33+1&lt;=15,IF(UC$19&gt;='様式３（療養者名簿）（⑤の場合）'!$BD33,IF(UC$19&lt;='様式３（療養者名簿）（⑤の場合）'!$BE33,1,0),0),0)</f>
        <v>0</v>
      </c>
      <c r="UD28" s="338">
        <f>IF(UD$19-'様式３（療養者名簿）（⑤の場合）'!$BD33+1&lt;=15,IF(UD$19&gt;='様式３（療養者名簿）（⑤の場合）'!$BD33,IF(UD$19&lt;='様式３（療養者名簿）（⑤の場合）'!$BE33,1,0),0),0)</f>
        <v>0</v>
      </c>
      <c r="UE28" s="338">
        <f>IF(UE$19-'様式３（療養者名簿）（⑤の場合）'!$BD33+1&lt;=15,IF(UE$19&gt;='様式３（療養者名簿）（⑤の場合）'!$BD33,IF(UE$19&lt;='様式３（療養者名簿）（⑤の場合）'!$BE33,1,0),0),0)</f>
        <v>0</v>
      </c>
      <c r="UF28" s="338">
        <f>IF(UF$19-'様式３（療養者名簿）（⑤の場合）'!$BD33+1&lt;=15,IF(UF$19&gt;='様式３（療養者名簿）（⑤の場合）'!$BD33,IF(UF$19&lt;='様式３（療養者名簿）（⑤の場合）'!$BE33,1,0),0),0)</f>
        <v>0</v>
      </c>
      <c r="UG28" s="338">
        <f>IF(UG$19-'様式３（療養者名簿）（⑤の場合）'!$BD33+1&lt;=15,IF(UG$19&gt;='様式３（療養者名簿）（⑤の場合）'!$BD33,IF(UG$19&lt;='様式３（療養者名簿）（⑤の場合）'!$BE33,1,0),0),0)</f>
        <v>0</v>
      </c>
      <c r="UH28" s="338">
        <f>IF(UH$19-'様式３（療養者名簿）（⑤の場合）'!$BD33+1&lt;=15,IF(UH$19&gt;='様式３（療養者名簿）（⑤の場合）'!$BD33,IF(UH$19&lt;='様式３（療養者名簿）（⑤の場合）'!$BE33,1,0),0),0)</f>
        <v>0</v>
      </c>
      <c r="UI28" s="338">
        <f>IF(UI$19-'様式３（療養者名簿）（⑤の場合）'!$BD33+1&lt;=15,IF(UI$19&gt;='様式３（療養者名簿）（⑤の場合）'!$BD33,IF(UI$19&lt;='様式３（療養者名簿）（⑤の場合）'!$BE33,1,0),0),0)</f>
        <v>0</v>
      </c>
      <c r="UJ28" s="338">
        <f>IF(UJ$19-'様式３（療養者名簿）（⑤の場合）'!$BD33+1&lt;=15,IF(UJ$19&gt;='様式３（療養者名簿）（⑤の場合）'!$BD33,IF(UJ$19&lt;='様式３（療養者名簿）（⑤の場合）'!$BE33,1,0),0),0)</f>
        <v>0</v>
      </c>
      <c r="UK28" s="338">
        <f>IF(UK$19-'様式３（療養者名簿）（⑤の場合）'!$BD33+1&lt;=15,IF(UK$19&gt;='様式３（療養者名簿）（⑤の場合）'!$BD33,IF(UK$19&lt;='様式３（療養者名簿）（⑤の場合）'!$BE33,1,0),0),0)</f>
        <v>0</v>
      </c>
      <c r="UL28" s="338">
        <f>IF(UL$19-'様式３（療養者名簿）（⑤の場合）'!$BD33+1&lt;=15,IF(UL$19&gt;='様式３（療養者名簿）（⑤の場合）'!$BD33,IF(UL$19&lt;='様式３（療養者名簿）（⑤の場合）'!$BE33,1,0),0),0)</f>
        <v>0</v>
      </c>
      <c r="UM28" s="338">
        <f>IF(UM$19-'様式３（療養者名簿）（⑤の場合）'!$BD33+1&lt;=15,IF(UM$19&gt;='様式３（療養者名簿）（⑤の場合）'!$BD33,IF(UM$19&lt;='様式３（療養者名簿）（⑤の場合）'!$BE33,1,0),0),0)</f>
        <v>0</v>
      </c>
      <c r="UN28" s="338">
        <f>IF(UN$19-'様式３（療養者名簿）（⑤の場合）'!$BD33+1&lt;=15,IF(UN$19&gt;='様式３（療養者名簿）（⑤の場合）'!$BD33,IF(UN$19&lt;='様式３（療養者名簿）（⑤の場合）'!$BE33,1,0),0),0)</f>
        <v>0</v>
      </c>
      <c r="UO28" s="338">
        <f>IF(UO$19-'様式３（療養者名簿）（⑤の場合）'!$BD33+1&lt;=15,IF(UO$19&gt;='様式３（療養者名簿）（⑤の場合）'!$BD33,IF(UO$19&lt;='様式３（療養者名簿）（⑤の場合）'!$BE33,1,0),0),0)</f>
        <v>0</v>
      </c>
      <c r="UP28" s="338">
        <f>IF(UP$19-'様式３（療養者名簿）（⑤の場合）'!$BD33+1&lt;=15,IF(UP$19&gt;='様式３（療養者名簿）（⑤の場合）'!$BD33,IF(UP$19&lt;='様式３（療養者名簿）（⑤の場合）'!$BE33,1,0),0),0)</f>
        <v>0</v>
      </c>
      <c r="UQ28" s="338">
        <f>IF(UQ$19-'様式３（療養者名簿）（⑤の場合）'!$BD33+1&lt;=15,IF(UQ$19&gt;='様式３（療養者名簿）（⑤の場合）'!$BD33,IF(UQ$19&lt;='様式３（療養者名簿）（⑤の場合）'!$BE33,1,0),0),0)</f>
        <v>0</v>
      </c>
      <c r="UR28" s="338">
        <f>IF(UR$19-'様式３（療養者名簿）（⑤の場合）'!$BD33+1&lt;=15,IF(UR$19&gt;='様式３（療養者名簿）（⑤の場合）'!$BD33,IF(UR$19&lt;='様式３（療養者名簿）（⑤の場合）'!$BE33,1,0),0),0)</f>
        <v>0</v>
      </c>
      <c r="US28" s="338">
        <f>IF(US$19-'様式３（療養者名簿）（⑤の場合）'!$BD33+1&lt;=15,IF(US$19&gt;='様式３（療養者名簿）（⑤の場合）'!$BD33,IF(US$19&lt;='様式３（療養者名簿）（⑤の場合）'!$BE33,1,0),0),0)</f>
        <v>0</v>
      </c>
      <c r="UT28" s="338">
        <f>IF(UT$19-'様式３（療養者名簿）（⑤の場合）'!$BD33+1&lt;=15,IF(UT$19&gt;='様式３（療養者名簿）（⑤の場合）'!$BD33,IF(UT$19&lt;='様式３（療養者名簿）（⑤の場合）'!$BE33,1,0),0),0)</f>
        <v>0</v>
      </c>
      <c r="UU28" s="338">
        <f>IF(UU$19-'様式３（療養者名簿）（⑤の場合）'!$BD33+1&lt;=15,IF(UU$19&gt;='様式３（療養者名簿）（⑤の場合）'!$BD33,IF(UU$19&lt;='様式３（療養者名簿）（⑤の場合）'!$BE33,1,0),0),0)</f>
        <v>0</v>
      </c>
      <c r="UV28" s="338">
        <f>IF(UV$19-'様式３（療養者名簿）（⑤の場合）'!$BD33+1&lt;=15,IF(UV$19&gt;='様式３（療養者名簿）（⑤の場合）'!$BD33,IF(UV$19&lt;='様式３（療養者名簿）（⑤の場合）'!$BE33,1,0),0),0)</f>
        <v>0</v>
      </c>
      <c r="UW28" s="338">
        <f>IF(UW$19-'様式３（療養者名簿）（⑤の場合）'!$BD33+1&lt;=15,IF(UW$19&gt;='様式３（療養者名簿）（⑤の場合）'!$BD33,IF(UW$19&lt;='様式３（療養者名簿）（⑤の場合）'!$BE33,1,0),0),0)</f>
        <v>0</v>
      </c>
      <c r="UX28" s="338">
        <f>IF(UX$19-'様式３（療養者名簿）（⑤の場合）'!$BD33+1&lt;=15,IF(UX$19&gt;='様式３（療養者名簿）（⑤の場合）'!$BD33,IF(UX$19&lt;='様式３（療養者名簿）（⑤の場合）'!$BE33,1,0),0),0)</f>
        <v>0</v>
      </c>
      <c r="UY28" s="338">
        <f>IF(UY$19-'様式３（療養者名簿）（⑤の場合）'!$BD33+1&lt;=15,IF(UY$19&gt;='様式３（療養者名簿）（⑤の場合）'!$BD33,IF(UY$19&lt;='様式３（療養者名簿）（⑤の場合）'!$BE33,1,0),0),0)</f>
        <v>0</v>
      </c>
      <c r="UZ28" s="338">
        <f>IF(UZ$19-'様式３（療養者名簿）（⑤の場合）'!$BD33+1&lt;=15,IF(UZ$19&gt;='様式３（療養者名簿）（⑤の場合）'!$BD33,IF(UZ$19&lt;='様式３（療養者名簿）（⑤の場合）'!$BE33,1,0),0),0)</f>
        <v>0</v>
      </c>
      <c r="VA28" s="338">
        <f>IF(VA$19-'様式３（療養者名簿）（⑤の場合）'!$BD33+1&lt;=15,IF(VA$19&gt;='様式３（療養者名簿）（⑤の場合）'!$BD33,IF(VA$19&lt;='様式３（療養者名簿）（⑤の場合）'!$BE33,1,0),0),0)</f>
        <v>0</v>
      </c>
      <c r="VB28" s="338">
        <f>IF(VB$19-'様式３（療養者名簿）（⑤の場合）'!$BD33+1&lt;=15,IF(VB$19&gt;='様式３（療養者名簿）（⑤の場合）'!$BD33,IF(VB$19&lt;='様式３（療養者名簿）（⑤の場合）'!$BE33,1,0),0),0)</f>
        <v>0</v>
      </c>
      <c r="VC28" s="338">
        <f>IF(VC$19-'様式３（療養者名簿）（⑤の場合）'!$BD33+1&lt;=15,IF(VC$19&gt;='様式３（療養者名簿）（⑤の場合）'!$BD33,IF(VC$19&lt;='様式３（療養者名簿）（⑤の場合）'!$BE33,1,0),0),0)</f>
        <v>0</v>
      </c>
      <c r="VD28" s="338">
        <f>IF(VD$19-'様式３（療養者名簿）（⑤の場合）'!$BD33+1&lt;=15,IF(VD$19&gt;='様式３（療養者名簿）（⑤の場合）'!$BD33,IF(VD$19&lt;='様式３（療養者名簿）（⑤の場合）'!$BE33,1,0),0),0)</f>
        <v>0</v>
      </c>
      <c r="VE28" s="338">
        <f>IF(VE$19-'様式３（療養者名簿）（⑤の場合）'!$BD33+1&lt;=15,IF(VE$19&gt;='様式３（療養者名簿）（⑤の場合）'!$BD33,IF(VE$19&lt;='様式３（療養者名簿）（⑤の場合）'!$BE33,1,0),0),0)</f>
        <v>0</v>
      </c>
      <c r="VF28" s="338">
        <f>IF(VF$19-'様式３（療養者名簿）（⑤の場合）'!$BD33+1&lt;=15,IF(VF$19&gt;='様式３（療養者名簿）（⑤の場合）'!$BD33,IF(VF$19&lt;='様式３（療養者名簿）（⑤の場合）'!$BE33,1,0),0),0)</f>
        <v>0</v>
      </c>
      <c r="VG28" s="338">
        <f>IF(VG$19-'様式３（療養者名簿）（⑤の場合）'!$BD33+1&lt;=15,IF(VG$19&gt;='様式３（療養者名簿）（⑤の場合）'!$BD33,IF(VG$19&lt;='様式３（療養者名簿）（⑤の場合）'!$BE33,1,0),0),0)</f>
        <v>0</v>
      </c>
      <c r="VH28" s="338">
        <f>IF(VH$19-'様式３（療養者名簿）（⑤の場合）'!$BD33+1&lt;=15,IF(VH$19&gt;='様式３（療養者名簿）（⑤の場合）'!$BD33,IF(VH$19&lt;='様式３（療養者名簿）（⑤の場合）'!$BE33,1,0),0),0)</f>
        <v>0</v>
      </c>
      <c r="VI28" s="338">
        <f>IF(VI$19-'様式３（療養者名簿）（⑤の場合）'!$BD33+1&lt;=15,IF(VI$19&gt;='様式３（療養者名簿）（⑤の場合）'!$BD33,IF(VI$19&lt;='様式３（療養者名簿）（⑤の場合）'!$BE33,1,0),0),0)</f>
        <v>0</v>
      </c>
      <c r="VJ28" s="338">
        <f>IF(VJ$19-'様式３（療養者名簿）（⑤の場合）'!$BD33+1&lt;=15,IF(VJ$19&gt;='様式３（療養者名簿）（⑤の場合）'!$BD33,IF(VJ$19&lt;='様式３（療養者名簿）（⑤の場合）'!$BE33,1,0),0),0)</f>
        <v>0</v>
      </c>
      <c r="VK28" s="338">
        <f>IF(VK$19-'様式３（療養者名簿）（⑤の場合）'!$BD33+1&lt;=15,IF(VK$19&gt;='様式３（療養者名簿）（⑤の場合）'!$BD33,IF(VK$19&lt;='様式３（療養者名簿）（⑤の場合）'!$BE33,1,0),0),0)</f>
        <v>0</v>
      </c>
      <c r="VL28" s="338">
        <f>IF(VL$19-'様式３（療養者名簿）（⑤の場合）'!$BD33+1&lt;=15,IF(VL$19&gt;='様式３（療養者名簿）（⑤の場合）'!$BD33,IF(VL$19&lt;='様式３（療養者名簿）（⑤の場合）'!$BE33,1,0),0),0)</f>
        <v>0</v>
      </c>
      <c r="VM28" s="338">
        <f>IF(VM$19-'様式３（療養者名簿）（⑤の場合）'!$BD33+1&lt;=15,IF(VM$19&gt;='様式３（療養者名簿）（⑤の場合）'!$BD33,IF(VM$19&lt;='様式３（療養者名簿）（⑤の場合）'!$BE33,1,0),0),0)</f>
        <v>0</v>
      </c>
      <c r="VN28" s="338">
        <f>IF(VN$19-'様式３（療養者名簿）（⑤の場合）'!$BD33+1&lt;=15,IF(VN$19&gt;='様式３（療養者名簿）（⑤の場合）'!$BD33,IF(VN$19&lt;='様式３（療養者名簿）（⑤の場合）'!$BE33,1,0),0),0)</f>
        <v>0</v>
      </c>
      <c r="VO28" s="338">
        <f>IF(VO$19-'様式３（療養者名簿）（⑤の場合）'!$BD33+1&lt;=15,IF(VO$19&gt;='様式３（療養者名簿）（⑤の場合）'!$BD33,IF(VO$19&lt;='様式３（療養者名簿）（⑤の場合）'!$BE33,1,0),0),0)</f>
        <v>0</v>
      </c>
      <c r="VP28" s="338">
        <f>IF(VP$19-'様式３（療養者名簿）（⑤の場合）'!$BD33+1&lt;=15,IF(VP$19&gt;='様式３（療養者名簿）（⑤の場合）'!$BD33,IF(VP$19&lt;='様式３（療養者名簿）（⑤の場合）'!$BE33,1,0),0),0)</f>
        <v>0</v>
      </c>
      <c r="VQ28" s="338">
        <f>IF(VQ$19-'様式３（療養者名簿）（⑤の場合）'!$BD33+1&lt;=15,IF(VQ$19&gt;='様式３（療養者名簿）（⑤の場合）'!$BD33,IF(VQ$19&lt;='様式３（療養者名簿）（⑤の場合）'!$BE33,1,0),0),0)</f>
        <v>0</v>
      </c>
      <c r="VR28" s="338">
        <f>IF(VR$19-'様式３（療養者名簿）（⑤の場合）'!$BD33+1&lt;=15,IF(VR$19&gt;='様式３（療養者名簿）（⑤の場合）'!$BD33,IF(VR$19&lt;='様式３（療養者名簿）（⑤の場合）'!$BE33,1,0),0),0)</f>
        <v>0</v>
      </c>
      <c r="VS28" s="338">
        <f>IF(VS$19-'様式３（療養者名簿）（⑤の場合）'!$BD33+1&lt;=15,IF(VS$19&gt;='様式３（療養者名簿）（⑤の場合）'!$BD33,IF(VS$19&lt;='様式３（療養者名簿）（⑤の場合）'!$BE33,1,0),0),0)</f>
        <v>0</v>
      </c>
      <c r="VT28" s="338">
        <f>IF(VT$19-'様式３（療養者名簿）（⑤の場合）'!$BD33+1&lt;=15,IF(VT$19&gt;='様式３（療養者名簿）（⑤の場合）'!$BD33,IF(VT$19&lt;='様式３（療養者名簿）（⑤の場合）'!$BE33,1,0),0),0)</f>
        <v>0</v>
      </c>
      <c r="VU28" s="338">
        <f>IF(VU$19-'様式３（療養者名簿）（⑤の場合）'!$BD33+1&lt;=15,IF(VU$19&gt;='様式３（療養者名簿）（⑤の場合）'!$BD33,IF(VU$19&lt;='様式３（療養者名簿）（⑤の場合）'!$BE33,1,0),0),0)</f>
        <v>0</v>
      </c>
      <c r="VV28" s="338">
        <f>IF(VV$19-'様式３（療養者名簿）（⑤の場合）'!$BD33+1&lt;=15,IF(VV$19&gt;='様式３（療養者名簿）（⑤の場合）'!$BD33,IF(VV$19&lt;='様式３（療養者名簿）（⑤の場合）'!$BE33,1,0),0),0)</f>
        <v>0</v>
      </c>
      <c r="VW28" s="338">
        <f>IF(VW$19-'様式３（療養者名簿）（⑤の場合）'!$BD33+1&lt;=15,IF(VW$19&gt;='様式３（療養者名簿）（⑤の場合）'!$BD33,IF(VW$19&lt;='様式３（療養者名簿）（⑤の場合）'!$BE33,1,0),0),0)</f>
        <v>0</v>
      </c>
      <c r="VX28" s="338">
        <f>IF(VX$19-'様式３（療養者名簿）（⑤の場合）'!$BD33+1&lt;=15,IF(VX$19&gt;='様式３（療養者名簿）（⑤の場合）'!$BD33,IF(VX$19&lt;='様式３（療養者名簿）（⑤の場合）'!$BE33,1,0),0),0)</f>
        <v>0</v>
      </c>
      <c r="VY28" s="338">
        <f>IF(VY$19-'様式３（療養者名簿）（⑤の場合）'!$BD33+1&lt;=15,IF(VY$19&gt;='様式３（療養者名簿）（⑤の場合）'!$BD33,IF(VY$19&lt;='様式３（療養者名簿）（⑤の場合）'!$BE33,1,0),0),0)</f>
        <v>0</v>
      </c>
      <c r="VZ28" s="338">
        <f>IF(VZ$19-'様式３（療養者名簿）（⑤の場合）'!$BD33+1&lt;=15,IF(VZ$19&gt;='様式３（療養者名簿）（⑤の場合）'!$BD33,IF(VZ$19&lt;='様式３（療養者名簿）（⑤の場合）'!$BE33,1,0),0),0)</f>
        <v>0</v>
      </c>
      <c r="WA28" s="338">
        <f>IF(WA$19-'様式３（療養者名簿）（⑤の場合）'!$BD33+1&lt;=15,IF(WA$19&gt;='様式３（療養者名簿）（⑤の場合）'!$BD33,IF(WA$19&lt;='様式３（療養者名簿）（⑤の場合）'!$BE33,1,0),0),0)</f>
        <v>0</v>
      </c>
      <c r="WB28" s="338">
        <f>IF(WB$19-'様式３（療養者名簿）（⑤の場合）'!$BD33+1&lt;=15,IF(WB$19&gt;='様式３（療養者名簿）（⑤の場合）'!$BD33,IF(WB$19&lt;='様式３（療養者名簿）（⑤の場合）'!$BE33,1,0),0),0)</f>
        <v>0</v>
      </c>
      <c r="WC28" s="338">
        <f>IF(WC$19-'様式３（療養者名簿）（⑤の場合）'!$BD33+1&lt;=15,IF(WC$19&gt;='様式３（療養者名簿）（⑤の場合）'!$BD33,IF(WC$19&lt;='様式３（療養者名簿）（⑤の場合）'!$BE33,1,0),0),0)</f>
        <v>0</v>
      </c>
      <c r="WD28" s="338">
        <f>IF(WD$19-'様式３（療養者名簿）（⑤の場合）'!$BD33+1&lt;=15,IF(WD$19&gt;='様式３（療養者名簿）（⑤の場合）'!$BD33,IF(WD$19&lt;='様式３（療養者名簿）（⑤の場合）'!$BE33,1,0),0),0)</f>
        <v>0</v>
      </c>
      <c r="WE28" s="338">
        <f>IF(WE$19-'様式３（療養者名簿）（⑤の場合）'!$BD33+1&lt;=15,IF(WE$19&gt;='様式３（療養者名簿）（⑤の場合）'!$BD33,IF(WE$19&lt;='様式３（療養者名簿）（⑤の場合）'!$BE33,1,0),0),0)</f>
        <v>0</v>
      </c>
      <c r="WF28" s="338">
        <f>IF(WF$19-'様式３（療養者名簿）（⑤の場合）'!$BD33+1&lt;=15,IF(WF$19&gt;='様式３（療養者名簿）（⑤の場合）'!$BD33,IF(WF$19&lt;='様式３（療養者名簿）（⑤の場合）'!$BE33,1,0),0),0)</f>
        <v>0</v>
      </c>
      <c r="WG28" s="338">
        <f>IF(WG$19-'様式３（療養者名簿）（⑤の場合）'!$BD33+1&lt;=15,IF(WG$19&gt;='様式３（療養者名簿）（⑤の場合）'!$BD33,IF(WG$19&lt;='様式３（療養者名簿）（⑤の場合）'!$BE33,1,0),0),0)</f>
        <v>0</v>
      </c>
      <c r="WH28" s="338">
        <f>IF(WH$19-'様式３（療養者名簿）（⑤の場合）'!$BD33+1&lt;=15,IF(WH$19&gt;='様式３（療養者名簿）（⑤の場合）'!$BD33,IF(WH$19&lt;='様式３（療養者名簿）（⑤の場合）'!$BE33,1,0),0),0)</f>
        <v>0</v>
      </c>
      <c r="WI28" s="338">
        <f>IF(WI$19-'様式３（療養者名簿）（⑤の場合）'!$BD33+1&lt;=15,IF(WI$19&gt;='様式３（療養者名簿）（⑤の場合）'!$BD33,IF(WI$19&lt;='様式３（療養者名簿）（⑤の場合）'!$BE33,1,0),0),0)</f>
        <v>0</v>
      </c>
      <c r="WJ28" s="338">
        <f>IF(WJ$19-'様式３（療養者名簿）（⑤の場合）'!$BD33+1&lt;=15,IF(WJ$19&gt;='様式３（療養者名簿）（⑤の場合）'!$BD33,IF(WJ$19&lt;='様式３（療養者名簿）（⑤の場合）'!$BE33,1,0),0),0)</f>
        <v>0</v>
      </c>
      <c r="WK28" s="338">
        <f>IF(WK$19-'様式３（療養者名簿）（⑤の場合）'!$BD33+1&lt;=15,IF(WK$19&gt;='様式３（療養者名簿）（⑤の場合）'!$BD33,IF(WK$19&lt;='様式３（療養者名簿）（⑤の場合）'!$BE33,1,0),0),0)</f>
        <v>0</v>
      </c>
      <c r="WL28" s="338">
        <f>IF(WL$19-'様式３（療養者名簿）（⑤の場合）'!$BD33+1&lt;=15,IF(WL$19&gt;='様式３（療養者名簿）（⑤の場合）'!$BD33,IF(WL$19&lt;='様式３（療養者名簿）（⑤の場合）'!$BE33,1,0),0),0)</f>
        <v>0</v>
      </c>
      <c r="WM28" s="338">
        <f>IF(WM$19-'様式３（療養者名簿）（⑤の場合）'!$BD33+1&lt;=15,IF(WM$19&gt;='様式３（療養者名簿）（⑤の場合）'!$BD33,IF(WM$19&lt;='様式３（療養者名簿）（⑤の場合）'!$BE33,1,0),0),0)</f>
        <v>0</v>
      </c>
      <c r="WN28" s="338">
        <f>IF(WN$19-'様式３（療養者名簿）（⑤の場合）'!$BD33+1&lt;=15,IF(WN$19&gt;='様式３（療養者名簿）（⑤の場合）'!$BD33,IF(WN$19&lt;='様式３（療養者名簿）（⑤の場合）'!$BE33,1,0),0),0)</f>
        <v>0</v>
      </c>
      <c r="WO28" s="338">
        <f>IF(WO$19-'様式３（療養者名簿）（⑤の場合）'!$BD33+1&lt;=15,IF(WO$19&gt;='様式３（療養者名簿）（⑤の場合）'!$BD33,IF(WO$19&lt;='様式３（療養者名簿）（⑤の場合）'!$BE33,1,0),0),0)</f>
        <v>0</v>
      </c>
      <c r="WP28" s="338">
        <f>IF(WP$19-'様式３（療養者名簿）（⑤の場合）'!$BD33+1&lt;=15,IF(WP$19&gt;='様式３（療養者名簿）（⑤の場合）'!$BD33,IF(WP$19&lt;='様式３（療養者名簿）（⑤の場合）'!$BE33,1,0),0),0)</f>
        <v>0</v>
      </c>
      <c r="WQ28" s="338">
        <f>IF(WQ$19-'様式３（療養者名簿）（⑤の場合）'!$BD33+1&lt;=15,IF(WQ$19&gt;='様式３（療養者名簿）（⑤の場合）'!$BD33,IF(WQ$19&lt;='様式３（療養者名簿）（⑤の場合）'!$BE33,1,0),0),0)</f>
        <v>0</v>
      </c>
      <c r="WR28" s="338">
        <f>IF(WR$19-'様式３（療養者名簿）（⑤の場合）'!$BD33+1&lt;=15,IF(WR$19&gt;='様式３（療養者名簿）（⑤の場合）'!$BD33,IF(WR$19&lt;='様式３（療養者名簿）（⑤の場合）'!$BE33,1,0),0),0)</f>
        <v>0</v>
      </c>
      <c r="WS28" s="338">
        <f>IF(WS$19-'様式３（療養者名簿）（⑤の場合）'!$BD33+1&lt;=15,IF(WS$19&gt;='様式３（療養者名簿）（⑤の場合）'!$BD33,IF(WS$19&lt;='様式３（療養者名簿）（⑤の場合）'!$BE33,1,0),0),0)</f>
        <v>0</v>
      </c>
      <c r="WT28" s="338">
        <f>IF(WT$19-'様式３（療養者名簿）（⑤の場合）'!$BD33+1&lt;=15,IF(WT$19&gt;='様式３（療養者名簿）（⑤の場合）'!$BD33,IF(WT$19&lt;='様式３（療養者名簿）（⑤の場合）'!$BE33,1,0),0),0)</f>
        <v>0</v>
      </c>
      <c r="WU28" s="338">
        <f>IF(WU$19-'様式３（療養者名簿）（⑤の場合）'!$BD33+1&lt;=15,IF(WU$19&gt;='様式３（療養者名簿）（⑤の場合）'!$BD33,IF(WU$19&lt;='様式３（療養者名簿）（⑤の場合）'!$BE33,1,0),0),0)</f>
        <v>0</v>
      </c>
      <c r="WV28" s="338">
        <f>IF(WV$19-'様式３（療養者名簿）（⑤の場合）'!$BD33+1&lt;=15,IF(WV$19&gt;='様式３（療養者名簿）（⑤の場合）'!$BD33,IF(WV$19&lt;='様式３（療養者名簿）（⑤の場合）'!$BE33,1,0),0),0)</f>
        <v>0</v>
      </c>
      <c r="WW28" s="338">
        <f>IF(WW$19-'様式３（療養者名簿）（⑤の場合）'!$BD33+1&lt;=15,IF(WW$19&gt;='様式３（療養者名簿）（⑤の場合）'!$BD33,IF(WW$19&lt;='様式３（療養者名簿）（⑤の場合）'!$BE33,1,0),0),0)</f>
        <v>0</v>
      </c>
      <c r="WX28" s="338">
        <f>IF(WX$19-'様式３（療養者名簿）（⑤の場合）'!$BD33+1&lt;=15,IF(WX$19&gt;='様式３（療養者名簿）（⑤の場合）'!$BD33,IF(WX$19&lt;='様式３（療養者名簿）（⑤の場合）'!$BE33,1,0),0),0)</f>
        <v>0</v>
      </c>
      <c r="WY28" s="338">
        <f>IF(WY$19-'様式３（療養者名簿）（⑤の場合）'!$BD33+1&lt;=15,IF(WY$19&gt;='様式３（療養者名簿）（⑤の場合）'!$BD33,IF(WY$19&lt;='様式３（療養者名簿）（⑤の場合）'!$BE33,1,0),0),0)</f>
        <v>0</v>
      </c>
      <c r="WZ28" s="338">
        <f>IF(WZ$19-'様式３（療養者名簿）（⑤の場合）'!$BD33+1&lt;=15,IF(WZ$19&gt;='様式３（療養者名簿）（⑤の場合）'!$BD33,IF(WZ$19&lt;='様式３（療養者名簿）（⑤の場合）'!$BE33,1,0),0),0)</f>
        <v>0</v>
      </c>
      <c r="XA28" s="338">
        <f>IF(XA$19-'様式３（療養者名簿）（⑤の場合）'!$BD33+1&lt;=15,IF(XA$19&gt;='様式３（療養者名簿）（⑤の場合）'!$BD33,IF(XA$19&lt;='様式３（療養者名簿）（⑤の場合）'!$BE33,1,0),0),0)</f>
        <v>0</v>
      </c>
      <c r="XB28" s="338">
        <f>IF(XB$19-'様式３（療養者名簿）（⑤の場合）'!$BD33+1&lt;=15,IF(XB$19&gt;='様式３（療養者名簿）（⑤の場合）'!$BD33,IF(XB$19&lt;='様式３（療養者名簿）（⑤の場合）'!$BE33,1,0),0),0)</f>
        <v>0</v>
      </c>
      <c r="XC28" s="338">
        <f>IF(XC$19-'様式３（療養者名簿）（⑤の場合）'!$BD33+1&lt;=15,IF(XC$19&gt;='様式３（療養者名簿）（⑤の場合）'!$BD33,IF(XC$19&lt;='様式３（療養者名簿）（⑤の場合）'!$BE33,1,0),0),0)</f>
        <v>0</v>
      </c>
      <c r="XD28" s="338">
        <f>IF(XD$19-'様式３（療養者名簿）（⑤の場合）'!$BD33+1&lt;=15,IF(XD$19&gt;='様式３（療養者名簿）（⑤の場合）'!$BD33,IF(XD$19&lt;='様式３（療養者名簿）（⑤の場合）'!$BE33,1,0),0),0)</f>
        <v>0</v>
      </c>
      <c r="XE28" s="338">
        <f>IF(XE$19-'様式３（療養者名簿）（⑤の場合）'!$BD33+1&lt;=15,IF(XE$19&gt;='様式３（療養者名簿）（⑤の場合）'!$BD33,IF(XE$19&lt;='様式３（療養者名簿）（⑤の場合）'!$BE33,1,0),0),0)</f>
        <v>0</v>
      </c>
      <c r="XF28" s="338">
        <f>IF(XF$19-'様式３（療養者名簿）（⑤の場合）'!$BD33+1&lt;=15,IF(XF$19&gt;='様式３（療養者名簿）（⑤の場合）'!$BD33,IF(XF$19&lt;='様式３（療養者名簿）（⑤の場合）'!$BE33,1,0),0),0)</f>
        <v>0</v>
      </c>
      <c r="XG28" s="338">
        <f>IF(XG$19-'様式３（療養者名簿）（⑤の場合）'!$BD33+1&lt;=15,IF(XG$19&gt;='様式３（療養者名簿）（⑤の場合）'!$BD33,IF(XG$19&lt;='様式３（療養者名簿）（⑤の場合）'!$BE33,1,0),0),0)</f>
        <v>0</v>
      </c>
      <c r="XH28" s="338">
        <f>IF(XH$19-'様式３（療養者名簿）（⑤の場合）'!$BD33+1&lt;=15,IF(XH$19&gt;='様式３（療養者名簿）（⑤の場合）'!$BD33,IF(XH$19&lt;='様式３（療養者名簿）（⑤の場合）'!$BE33,1,0),0),0)</f>
        <v>0</v>
      </c>
      <c r="XI28" s="338">
        <f>IF(XI$19-'様式３（療養者名簿）（⑤の場合）'!$BD33+1&lt;=15,IF(XI$19&gt;='様式３（療養者名簿）（⑤の場合）'!$BD33,IF(XI$19&lt;='様式３（療養者名簿）（⑤の場合）'!$BE33,1,0),0),0)</f>
        <v>0</v>
      </c>
      <c r="XJ28" s="338">
        <f>IF(XJ$19-'様式３（療養者名簿）（⑤の場合）'!$BD33+1&lt;=15,IF(XJ$19&gt;='様式３（療養者名簿）（⑤の場合）'!$BD33,IF(XJ$19&lt;='様式３（療養者名簿）（⑤の場合）'!$BE33,1,0),0),0)</f>
        <v>0</v>
      </c>
      <c r="XK28" s="338">
        <f>IF(XK$19-'様式３（療養者名簿）（⑤の場合）'!$BD33+1&lt;=15,IF(XK$19&gt;='様式３（療養者名簿）（⑤の場合）'!$BD33,IF(XK$19&lt;='様式３（療養者名簿）（⑤の場合）'!$BE33,1,0),0),0)</f>
        <v>0</v>
      </c>
      <c r="XL28" s="338">
        <f>IF(XL$19-'様式３（療養者名簿）（⑤の場合）'!$BD33+1&lt;=15,IF(XL$19&gt;='様式３（療養者名簿）（⑤の場合）'!$BD33,IF(XL$19&lt;='様式３（療養者名簿）（⑤の場合）'!$BE33,1,0),0),0)</f>
        <v>0</v>
      </c>
      <c r="XM28" s="338">
        <f>IF(XM$19-'様式３（療養者名簿）（⑤の場合）'!$BD33+1&lt;=15,IF(XM$19&gt;='様式３（療養者名簿）（⑤の場合）'!$BD33,IF(XM$19&lt;='様式３（療養者名簿）（⑤の場合）'!$BE33,1,0),0),0)</f>
        <v>0</v>
      </c>
      <c r="XN28" s="338">
        <f>IF(XN$19-'様式３（療養者名簿）（⑤の場合）'!$BD33+1&lt;=15,IF(XN$19&gt;='様式３（療養者名簿）（⑤の場合）'!$BD33,IF(XN$19&lt;='様式３（療養者名簿）（⑤の場合）'!$BE33,1,0),0),0)</f>
        <v>0</v>
      </c>
      <c r="XO28" s="338">
        <f>IF(XO$19-'様式３（療養者名簿）（⑤の場合）'!$BD33+1&lt;=15,IF(XO$19&gt;='様式３（療養者名簿）（⑤の場合）'!$BD33,IF(XO$19&lt;='様式３（療養者名簿）（⑤の場合）'!$BE33,1,0),0),0)</f>
        <v>0</v>
      </c>
      <c r="XP28" s="338">
        <f>IF(XP$19-'様式３（療養者名簿）（⑤の場合）'!$BD33+1&lt;=15,IF(XP$19&gt;='様式３（療養者名簿）（⑤の場合）'!$BD33,IF(XP$19&lt;='様式３（療養者名簿）（⑤の場合）'!$BE33,1,0),0),0)</f>
        <v>0</v>
      </c>
      <c r="XQ28" s="338">
        <f>IF(XQ$19-'様式３（療養者名簿）（⑤の場合）'!$BD33+1&lt;=15,IF(XQ$19&gt;='様式３（療養者名簿）（⑤の場合）'!$BD33,IF(XQ$19&lt;='様式３（療養者名簿）（⑤の場合）'!$BE33,1,0),0),0)</f>
        <v>0</v>
      </c>
      <c r="XR28" s="338">
        <f>IF(XR$19-'様式３（療養者名簿）（⑤の場合）'!$BD33+1&lt;=15,IF(XR$19&gt;='様式３（療養者名簿）（⑤の場合）'!$BD33,IF(XR$19&lt;='様式３（療養者名簿）（⑤の場合）'!$BE33,1,0),0),0)</f>
        <v>0</v>
      </c>
      <c r="XS28" s="338">
        <f>IF(XS$19-'様式３（療養者名簿）（⑤の場合）'!$BD33+1&lt;=15,IF(XS$19&gt;='様式３（療養者名簿）（⑤の場合）'!$BD33,IF(XS$19&lt;='様式３（療養者名簿）（⑤の場合）'!$BE33,1,0),0),0)</f>
        <v>0</v>
      </c>
      <c r="XT28" s="338">
        <f>IF(XT$19-'様式３（療養者名簿）（⑤の場合）'!$BD33+1&lt;=15,IF(XT$19&gt;='様式３（療養者名簿）（⑤の場合）'!$BD33,IF(XT$19&lt;='様式３（療養者名簿）（⑤の場合）'!$BE33,1,0),0),0)</f>
        <v>0</v>
      </c>
      <c r="XU28" s="338">
        <f>IF(XU$19-'様式３（療養者名簿）（⑤の場合）'!$BD33+1&lt;=15,IF(XU$19&gt;='様式３（療養者名簿）（⑤の場合）'!$BD33,IF(XU$19&lt;='様式３（療養者名簿）（⑤の場合）'!$BE33,1,0),0),0)</f>
        <v>0</v>
      </c>
      <c r="XV28" s="338">
        <f>IF(XV$19-'様式３（療養者名簿）（⑤の場合）'!$BD33+1&lt;=15,IF(XV$19&gt;='様式３（療養者名簿）（⑤の場合）'!$BD33,IF(XV$19&lt;='様式３（療養者名簿）（⑤の場合）'!$BE33,1,0),0),0)</f>
        <v>0</v>
      </c>
      <c r="XW28" s="338">
        <f>IF(XW$19-'様式３（療養者名簿）（⑤の場合）'!$BD33+1&lt;=15,IF(XW$19&gt;='様式３（療養者名簿）（⑤の場合）'!$BD33,IF(XW$19&lt;='様式３（療養者名簿）（⑤の場合）'!$BE33,1,0),0),0)</f>
        <v>0</v>
      </c>
      <c r="XX28" s="338">
        <f>IF(XX$19-'様式３（療養者名簿）（⑤の場合）'!$BD33+1&lt;=15,IF(XX$19&gt;='様式３（療養者名簿）（⑤の場合）'!$BD33,IF(XX$19&lt;='様式３（療養者名簿）（⑤の場合）'!$BE33,1,0),0),0)</f>
        <v>0</v>
      </c>
      <c r="XY28" s="338">
        <f>IF(XY$19-'様式３（療養者名簿）（⑤の場合）'!$BD33+1&lt;=15,IF(XY$19&gt;='様式３（療養者名簿）（⑤の場合）'!$BD33,IF(XY$19&lt;='様式３（療養者名簿）（⑤の場合）'!$BE33,1,0),0),0)</f>
        <v>0</v>
      </c>
      <c r="XZ28" s="338">
        <f>IF(XZ$19-'様式３（療養者名簿）（⑤の場合）'!$BD33+1&lt;=15,IF(XZ$19&gt;='様式３（療養者名簿）（⑤の場合）'!$BD33,IF(XZ$19&lt;='様式３（療養者名簿）（⑤の場合）'!$BE33,1,0),0),0)</f>
        <v>0</v>
      </c>
      <c r="YA28" s="338">
        <f>IF(YA$19-'様式３（療養者名簿）（⑤の場合）'!$BD33+1&lt;=15,IF(YA$19&gt;='様式３（療養者名簿）（⑤の場合）'!$BD33,IF(YA$19&lt;='様式３（療養者名簿）（⑤の場合）'!$BE33,1,0),0),0)</f>
        <v>0</v>
      </c>
      <c r="YB28" s="338">
        <f>IF(YB$19-'様式３（療養者名簿）（⑤の場合）'!$BD33+1&lt;=15,IF(YB$19&gt;='様式３（療養者名簿）（⑤の場合）'!$BD33,IF(YB$19&lt;='様式３（療養者名簿）（⑤の場合）'!$BE33,1,0),0),0)</f>
        <v>0</v>
      </c>
      <c r="YC28" s="338">
        <f>IF(YC$19-'様式３（療養者名簿）（⑤の場合）'!$BD33+1&lt;=15,IF(YC$19&gt;='様式３（療養者名簿）（⑤の場合）'!$BD33,IF(YC$19&lt;='様式３（療養者名簿）（⑤の場合）'!$BE33,1,0),0),0)</f>
        <v>0</v>
      </c>
      <c r="YD28" s="338">
        <f>IF(YD$19-'様式３（療養者名簿）（⑤の場合）'!$BD33+1&lt;=15,IF(YD$19&gt;='様式３（療養者名簿）（⑤の場合）'!$BD33,IF(YD$19&lt;='様式３（療養者名簿）（⑤の場合）'!$BE33,1,0),0),0)</f>
        <v>0</v>
      </c>
      <c r="YE28" s="338">
        <f>IF(YE$19-'様式３（療養者名簿）（⑤の場合）'!$BD33+1&lt;=15,IF(YE$19&gt;='様式３（療養者名簿）（⑤の場合）'!$BD33,IF(YE$19&lt;='様式３（療養者名簿）（⑤の場合）'!$BE33,1,0),0),0)</f>
        <v>0</v>
      </c>
      <c r="YF28" s="338">
        <f>IF(YF$19-'様式３（療養者名簿）（⑤の場合）'!$BD33+1&lt;=15,IF(YF$19&gt;='様式３（療養者名簿）（⑤の場合）'!$BD33,IF(YF$19&lt;='様式３（療養者名簿）（⑤の場合）'!$BE33,1,0),0),0)</f>
        <v>0</v>
      </c>
      <c r="YG28" s="338">
        <f>IF(YG$19-'様式３（療養者名簿）（⑤の場合）'!$BD33+1&lt;=15,IF(YG$19&gt;='様式３（療養者名簿）（⑤の場合）'!$BD33,IF(YG$19&lt;='様式３（療養者名簿）（⑤の場合）'!$BE33,1,0),0),0)</f>
        <v>0</v>
      </c>
      <c r="YH28" s="338">
        <f>IF(YH$19-'様式３（療養者名簿）（⑤の場合）'!$BD33+1&lt;=15,IF(YH$19&gt;='様式３（療養者名簿）（⑤の場合）'!$BD33,IF(YH$19&lt;='様式３（療養者名簿）（⑤の場合）'!$BE33,1,0),0),0)</f>
        <v>0</v>
      </c>
      <c r="YI28" s="338">
        <f>IF(YI$19-'様式３（療養者名簿）（⑤の場合）'!$BD33+1&lt;=15,IF(YI$19&gt;='様式３（療養者名簿）（⑤の場合）'!$BD33,IF(YI$19&lt;='様式３（療養者名簿）（⑤の場合）'!$BE33,1,0),0),0)</f>
        <v>0</v>
      </c>
      <c r="YJ28" s="338">
        <f>IF(YJ$19-'様式３（療養者名簿）（⑤の場合）'!$BD33+1&lt;=15,IF(YJ$19&gt;='様式３（療養者名簿）（⑤の場合）'!$BD33,IF(YJ$19&lt;='様式３（療養者名簿）（⑤の場合）'!$BE33,1,0),0),0)</f>
        <v>0</v>
      </c>
      <c r="YK28" s="338">
        <f>IF(YK$19-'様式３（療養者名簿）（⑤の場合）'!$BD33+1&lt;=15,IF(YK$19&gt;='様式３（療養者名簿）（⑤の場合）'!$BD33,IF(YK$19&lt;='様式３（療養者名簿）（⑤の場合）'!$BE33,1,0),0),0)</f>
        <v>0</v>
      </c>
      <c r="YL28" s="338">
        <f>IF(YL$19-'様式３（療養者名簿）（⑤の場合）'!$BD33+1&lt;=15,IF(YL$19&gt;='様式３（療養者名簿）（⑤の場合）'!$BD33,IF(YL$19&lt;='様式３（療養者名簿）（⑤の場合）'!$BE33,1,0),0),0)</f>
        <v>0</v>
      </c>
      <c r="YM28" s="338">
        <f>IF(YM$19-'様式３（療養者名簿）（⑤の場合）'!$BD33+1&lt;=15,IF(YM$19&gt;='様式３（療養者名簿）（⑤の場合）'!$BD33,IF(YM$19&lt;='様式３（療養者名簿）（⑤の場合）'!$BE33,1,0),0),0)</f>
        <v>0</v>
      </c>
      <c r="YN28" s="338">
        <f>IF(YN$19-'様式３（療養者名簿）（⑤の場合）'!$BD33+1&lt;=15,IF(YN$19&gt;='様式３（療養者名簿）（⑤の場合）'!$BD33,IF(YN$19&lt;='様式３（療養者名簿）（⑤の場合）'!$BE33,1,0),0),0)</f>
        <v>0</v>
      </c>
      <c r="YO28" s="338">
        <f>IF(YO$19-'様式３（療養者名簿）（⑤の場合）'!$BD33+1&lt;=15,IF(YO$19&gt;='様式３（療養者名簿）（⑤の場合）'!$BD33,IF(YO$19&lt;='様式３（療養者名簿）（⑤の場合）'!$BE33,1,0),0),0)</f>
        <v>0</v>
      </c>
      <c r="YP28" s="338">
        <f>IF(YP$19-'様式３（療養者名簿）（⑤の場合）'!$BD33+1&lt;=15,IF(YP$19&gt;='様式３（療養者名簿）（⑤の場合）'!$BD33,IF(YP$19&lt;='様式３（療養者名簿）（⑤の場合）'!$BE33,1,0),0),0)</f>
        <v>0</v>
      </c>
      <c r="YQ28" s="338">
        <f>IF(YQ$19-'様式３（療養者名簿）（⑤の場合）'!$BD33+1&lt;=15,IF(YQ$19&gt;='様式３（療養者名簿）（⑤の場合）'!$BD33,IF(YQ$19&lt;='様式３（療養者名簿）（⑤の場合）'!$BE33,1,0),0),0)</f>
        <v>0</v>
      </c>
      <c r="YR28" s="338">
        <f>IF(YR$19-'様式３（療養者名簿）（⑤の場合）'!$BD33+1&lt;=15,IF(YR$19&gt;='様式３（療養者名簿）（⑤の場合）'!$BD33,IF(YR$19&lt;='様式３（療養者名簿）（⑤の場合）'!$BE33,1,0),0),0)</f>
        <v>0</v>
      </c>
      <c r="YS28" s="338">
        <f>IF(YS$19-'様式３（療養者名簿）（⑤の場合）'!$BD33+1&lt;=15,IF(YS$19&gt;='様式３（療養者名簿）（⑤の場合）'!$BD33,IF(YS$19&lt;='様式３（療養者名簿）（⑤の場合）'!$BE33,1,0),0),0)</f>
        <v>0</v>
      </c>
      <c r="YT28" s="338">
        <f>IF(YT$19-'様式３（療養者名簿）（⑤の場合）'!$BD33+1&lt;=15,IF(YT$19&gt;='様式３（療養者名簿）（⑤の場合）'!$BD33,IF(YT$19&lt;='様式３（療養者名簿）（⑤の場合）'!$BE33,1,0),0),0)</f>
        <v>0</v>
      </c>
      <c r="YU28" s="338">
        <f>IF(YU$19-'様式３（療養者名簿）（⑤の場合）'!$BD33+1&lt;=15,IF(YU$19&gt;='様式３（療養者名簿）（⑤の場合）'!$BD33,IF(YU$19&lt;='様式３（療養者名簿）（⑤の場合）'!$BE33,1,0),0),0)</f>
        <v>0</v>
      </c>
      <c r="YV28" s="338">
        <f>IF(YV$19-'様式３（療養者名簿）（⑤の場合）'!$BD33+1&lt;=15,IF(YV$19&gt;='様式３（療養者名簿）（⑤の場合）'!$BD33,IF(YV$19&lt;='様式３（療養者名簿）（⑤の場合）'!$BE33,1,0),0),0)</f>
        <v>0</v>
      </c>
      <c r="YW28" s="338">
        <f>IF(YW$19-'様式３（療養者名簿）（⑤の場合）'!$BD33+1&lt;=15,IF(YW$19&gt;='様式３（療養者名簿）（⑤の場合）'!$BD33,IF(YW$19&lt;='様式３（療養者名簿）（⑤の場合）'!$BE33,1,0),0),0)</f>
        <v>0</v>
      </c>
      <c r="YX28" s="338">
        <f>IF(YX$19-'様式３（療養者名簿）（⑤の場合）'!$BD33+1&lt;=15,IF(YX$19&gt;='様式３（療養者名簿）（⑤の場合）'!$BD33,IF(YX$19&lt;='様式３（療養者名簿）（⑤の場合）'!$BE33,1,0),0),0)</f>
        <v>0</v>
      </c>
      <c r="YY28" s="338">
        <f>IF(YY$19-'様式３（療養者名簿）（⑤の場合）'!$BD33+1&lt;=15,IF(YY$19&gt;='様式３（療養者名簿）（⑤の場合）'!$BD33,IF(YY$19&lt;='様式３（療養者名簿）（⑤の場合）'!$BE33,1,0),0),0)</f>
        <v>0</v>
      </c>
      <c r="YZ28" s="338">
        <f>IF(YZ$19-'様式３（療養者名簿）（⑤の場合）'!$BD33+1&lt;=15,IF(YZ$19&gt;='様式３（療養者名簿）（⑤の場合）'!$BD33,IF(YZ$19&lt;='様式３（療養者名簿）（⑤の場合）'!$BE33,1,0),0),0)</f>
        <v>0</v>
      </c>
      <c r="ZA28" s="338">
        <f>IF(ZA$19-'様式３（療養者名簿）（⑤の場合）'!$BD33+1&lt;=15,IF(ZA$19&gt;='様式３（療養者名簿）（⑤の場合）'!$BD33,IF(ZA$19&lt;='様式３（療養者名簿）（⑤の場合）'!$BE33,1,0),0),0)</f>
        <v>0</v>
      </c>
      <c r="ZB28" s="338">
        <f>IF(ZB$19-'様式３（療養者名簿）（⑤の場合）'!$BD33+1&lt;=15,IF(ZB$19&gt;='様式３（療養者名簿）（⑤の場合）'!$BD33,IF(ZB$19&lt;='様式３（療養者名簿）（⑤の場合）'!$BE33,1,0),0),0)</f>
        <v>0</v>
      </c>
      <c r="ZC28" s="338">
        <f>IF(ZC$19-'様式３（療養者名簿）（⑤の場合）'!$BD33+1&lt;=15,IF(ZC$19&gt;='様式３（療養者名簿）（⑤の場合）'!$BD33,IF(ZC$19&lt;='様式３（療養者名簿）（⑤の場合）'!$BE33,1,0),0),0)</f>
        <v>0</v>
      </c>
      <c r="ZD28" s="338">
        <f>IF(ZD$19-'様式３（療養者名簿）（⑤の場合）'!$BD33+1&lt;=15,IF(ZD$19&gt;='様式３（療養者名簿）（⑤の場合）'!$BD33,IF(ZD$19&lt;='様式３（療養者名簿）（⑤の場合）'!$BE33,1,0),0),0)</f>
        <v>0</v>
      </c>
      <c r="ZE28" s="338">
        <f>IF(ZE$19-'様式３（療養者名簿）（⑤の場合）'!$BD33+1&lt;=15,IF(ZE$19&gt;='様式３（療養者名簿）（⑤の場合）'!$BD33,IF(ZE$19&lt;='様式３（療養者名簿）（⑤の場合）'!$BE33,1,0),0),0)</f>
        <v>0</v>
      </c>
      <c r="ZF28" s="338">
        <f>IF(ZF$19-'様式３（療養者名簿）（⑤の場合）'!$BD33+1&lt;=15,IF(ZF$19&gt;='様式３（療養者名簿）（⑤の場合）'!$BD33,IF(ZF$19&lt;='様式３（療養者名簿）（⑤の場合）'!$BE33,1,0),0),0)</f>
        <v>0</v>
      </c>
      <c r="ZG28" s="338">
        <f>IF(ZG$19-'様式３（療養者名簿）（⑤の場合）'!$BD33+1&lt;=15,IF(ZG$19&gt;='様式３（療養者名簿）（⑤の場合）'!$BD33,IF(ZG$19&lt;='様式３（療養者名簿）（⑤の場合）'!$BE33,1,0),0),0)</f>
        <v>0</v>
      </c>
      <c r="ZH28" s="338">
        <f>IF(ZH$19-'様式３（療養者名簿）（⑤の場合）'!$BD33+1&lt;=15,IF(ZH$19&gt;='様式３（療養者名簿）（⑤の場合）'!$BD33,IF(ZH$19&lt;='様式３（療養者名簿）（⑤の場合）'!$BE33,1,0),0),0)</f>
        <v>0</v>
      </c>
      <c r="ZI28" s="338">
        <f>IF(ZI$19-'様式３（療養者名簿）（⑤の場合）'!$BD33+1&lt;=15,IF(ZI$19&gt;='様式３（療養者名簿）（⑤の場合）'!$BD33,IF(ZI$19&lt;='様式３（療養者名簿）（⑤の場合）'!$BE33,1,0),0),0)</f>
        <v>0</v>
      </c>
      <c r="ZJ28" s="338">
        <f>IF(ZJ$19-'様式３（療養者名簿）（⑤の場合）'!$BD33+1&lt;=15,IF(ZJ$19&gt;='様式３（療養者名簿）（⑤の場合）'!$BD33,IF(ZJ$19&lt;='様式３（療養者名簿）（⑤の場合）'!$BE33,1,0),0),0)</f>
        <v>0</v>
      </c>
      <c r="ZK28" s="338">
        <f>IF(ZK$19-'様式３（療養者名簿）（⑤の場合）'!$BD33+1&lt;=15,IF(ZK$19&gt;='様式３（療養者名簿）（⑤の場合）'!$BD33,IF(ZK$19&lt;='様式３（療養者名簿）（⑤の場合）'!$BE33,1,0),0),0)</f>
        <v>0</v>
      </c>
      <c r="ZL28" s="338">
        <f>IF(ZL$19-'様式３（療養者名簿）（⑤の場合）'!$BD33+1&lt;=15,IF(ZL$19&gt;='様式３（療養者名簿）（⑤の場合）'!$BD33,IF(ZL$19&lt;='様式３（療養者名簿）（⑤の場合）'!$BE33,1,0),0),0)</f>
        <v>0</v>
      </c>
      <c r="ZM28" s="338">
        <f>IF(ZM$19-'様式３（療養者名簿）（⑤の場合）'!$BD33+1&lt;=15,IF(ZM$19&gt;='様式３（療養者名簿）（⑤の場合）'!$BD33,IF(ZM$19&lt;='様式３（療養者名簿）（⑤の場合）'!$BE33,1,0),0),0)</f>
        <v>0</v>
      </c>
      <c r="ZN28" s="338">
        <f>IF(ZN$19-'様式３（療養者名簿）（⑤の場合）'!$BD33+1&lt;=15,IF(ZN$19&gt;='様式３（療養者名簿）（⑤の場合）'!$BD33,IF(ZN$19&lt;='様式３（療養者名簿）（⑤の場合）'!$BE33,1,0),0),0)</f>
        <v>0</v>
      </c>
      <c r="ZO28" s="338">
        <f>IF(ZO$19-'様式３（療養者名簿）（⑤の場合）'!$BD33+1&lt;=15,IF(ZO$19&gt;='様式３（療養者名簿）（⑤の場合）'!$BD33,IF(ZO$19&lt;='様式３（療養者名簿）（⑤の場合）'!$BE33,1,0),0),0)</f>
        <v>0</v>
      </c>
      <c r="ZP28" s="338">
        <f>IF(ZP$19-'様式３（療養者名簿）（⑤の場合）'!$BD33+1&lt;=15,IF(ZP$19&gt;='様式３（療養者名簿）（⑤の場合）'!$BD33,IF(ZP$19&lt;='様式３（療養者名簿）（⑤の場合）'!$BE33,1,0),0),0)</f>
        <v>0</v>
      </c>
      <c r="ZQ28" s="338">
        <f>IF(ZQ$19-'様式３（療養者名簿）（⑤の場合）'!$BD33+1&lt;=15,IF(ZQ$19&gt;='様式３（療養者名簿）（⑤の場合）'!$BD33,IF(ZQ$19&lt;='様式３（療養者名簿）（⑤の場合）'!$BE33,1,0),0),0)</f>
        <v>0</v>
      </c>
      <c r="ZR28" s="338">
        <f>IF(ZR$19-'様式３（療養者名簿）（⑤の場合）'!$BD33+1&lt;=15,IF(ZR$19&gt;='様式３（療養者名簿）（⑤の場合）'!$BD33,IF(ZR$19&lt;='様式３（療養者名簿）（⑤の場合）'!$BE33,1,0),0),0)</f>
        <v>0</v>
      </c>
      <c r="ZS28" s="338">
        <f>IF(ZS$19-'様式３（療養者名簿）（⑤の場合）'!$BD33+1&lt;=15,IF(ZS$19&gt;='様式３（療養者名簿）（⑤の場合）'!$BD33,IF(ZS$19&lt;='様式３（療養者名簿）（⑤の場合）'!$BE33,1,0),0),0)</f>
        <v>0</v>
      </c>
      <c r="ZT28" s="338">
        <f>IF(ZT$19-'様式３（療養者名簿）（⑤の場合）'!$BD33+1&lt;=15,IF(ZT$19&gt;='様式３（療養者名簿）（⑤の場合）'!$BD33,IF(ZT$19&lt;='様式３（療養者名簿）（⑤の場合）'!$BE33,1,0),0),0)</f>
        <v>0</v>
      </c>
      <c r="ZU28" s="338">
        <f>IF(ZU$19-'様式３（療養者名簿）（⑤の場合）'!$BD33+1&lt;=15,IF(ZU$19&gt;='様式３（療養者名簿）（⑤の場合）'!$BD33,IF(ZU$19&lt;='様式３（療養者名簿）（⑤の場合）'!$BE33,1,0),0),0)</f>
        <v>0</v>
      </c>
      <c r="ZV28" s="338">
        <f>IF(ZV$19-'様式３（療養者名簿）（⑤の場合）'!$BD33+1&lt;=15,IF(ZV$19&gt;='様式３（療養者名簿）（⑤の場合）'!$BD33,IF(ZV$19&lt;='様式３（療養者名簿）（⑤の場合）'!$BE33,1,0),0),0)</f>
        <v>0</v>
      </c>
      <c r="ZW28" s="338">
        <f>IF(ZW$19-'様式３（療養者名簿）（⑤の場合）'!$BD33+1&lt;=15,IF(ZW$19&gt;='様式３（療養者名簿）（⑤の場合）'!$BD33,IF(ZW$19&lt;='様式３（療養者名簿）（⑤の場合）'!$BE33,1,0),0),0)</f>
        <v>0</v>
      </c>
      <c r="ZX28" s="338">
        <f>IF(ZX$19-'様式３（療養者名簿）（⑤の場合）'!$BD33+1&lt;=15,IF(ZX$19&gt;='様式３（療養者名簿）（⑤の場合）'!$BD33,IF(ZX$19&lt;='様式３（療養者名簿）（⑤の場合）'!$BE33,1,0),0),0)</f>
        <v>0</v>
      </c>
      <c r="ZY28" s="338">
        <f>IF(ZY$19-'様式３（療養者名簿）（⑤の場合）'!$BD33+1&lt;=15,IF(ZY$19&gt;='様式３（療養者名簿）（⑤の場合）'!$BD33,IF(ZY$19&lt;='様式３（療養者名簿）（⑤の場合）'!$BE33,1,0),0),0)</f>
        <v>0</v>
      </c>
      <c r="ZZ28" s="338">
        <f>IF(ZZ$19-'様式３（療養者名簿）（⑤の場合）'!$BD33+1&lt;=15,IF(ZZ$19&gt;='様式３（療養者名簿）（⑤の場合）'!$BD33,IF(ZZ$19&lt;='様式３（療養者名簿）（⑤の場合）'!$BE33,1,0),0),0)</f>
        <v>0</v>
      </c>
      <c r="AAA28" s="338">
        <f>IF(AAA$19-'様式３（療養者名簿）（⑤の場合）'!$BD33+1&lt;=15,IF(AAA$19&gt;='様式３（療養者名簿）（⑤の場合）'!$BD33,IF(AAA$19&lt;='様式３（療養者名簿）（⑤の場合）'!$BE33,1,0),0),0)</f>
        <v>0</v>
      </c>
      <c r="AAB28" s="338">
        <f>IF(AAB$19-'様式３（療養者名簿）（⑤の場合）'!$BD33+1&lt;=15,IF(AAB$19&gt;='様式３（療養者名簿）（⑤の場合）'!$BD33,IF(AAB$19&lt;='様式３（療養者名簿）（⑤の場合）'!$BE33,1,0),0),0)</f>
        <v>0</v>
      </c>
      <c r="AAC28" s="338">
        <f>IF(AAC$19-'様式３（療養者名簿）（⑤の場合）'!$BD33+1&lt;=15,IF(AAC$19&gt;='様式３（療養者名簿）（⑤の場合）'!$BD33,IF(AAC$19&lt;='様式３（療養者名簿）（⑤の場合）'!$BE33,1,0),0),0)</f>
        <v>0</v>
      </c>
      <c r="AAD28" s="338">
        <f>IF(AAD$19-'様式３（療養者名簿）（⑤の場合）'!$BD33+1&lt;=15,IF(AAD$19&gt;='様式３（療養者名簿）（⑤の場合）'!$BD33,IF(AAD$19&lt;='様式３（療養者名簿）（⑤の場合）'!$BE33,1,0),0),0)</f>
        <v>0</v>
      </c>
      <c r="AAE28" s="338">
        <f>IF(AAE$19-'様式３（療養者名簿）（⑤の場合）'!$BD33+1&lt;=15,IF(AAE$19&gt;='様式３（療養者名簿）（⑤の場合）'!$BD33,IF(AAE$19&lt;='様式３（療養者名簿）（⑤の場合）'!$BE33,1,0),0),0)</f>
        <v>0</v>
      </c>
      <c r="AAF28" s="338">
        <f>IF(AAF$19-'様式３（療養者名簿）（⑤の場合）'!$BD33+1&lt;=15,IF(AAF$19&gt;='様式３（療養者名簿）（⑤の場合）'!$BD33,IF(AAF$19&lt;='様式３（療養者名簿）（⑤の場合）'!$BE33,1,0),0),0)</f>
        <v>0</v>
      </c>
      <c r="AAG28" s="338">
        <f>IF(AAG$19-'様式３（療養者名簿）（⑤の場合）'!$BD33+1&lt;=15,IF(AAG$19&gt;='様式３（療養者名簿）（⑤の場合）'!$BD33,IF(AAG$19&lt;='様式３（療養者名簿）（⑤の場合）'!$BE33,1,0),0),0)</f>
        <v>0</v>
      </c>
      <c r="AAH28" s="338">
        <f>IF(AAH$19-'様式３（療養者名簿）（⑤の場合）'!$BD33+1&lt;=15,IF(AAH$19&gt;='様式３（療養者名簿）（⑤の場合）'!$BD33,IF(AAH$19&lt;='様式３（療養者名簿）（⑤の場合）'!$BE33,1,0),0),0)</f>
        <v>0</v>
      </c>
      <c r="AAI28" s="338">
        <f>IF(AAI$19-'様式３（療養者名簿）（⑤の場合）'!$BD33+1&lt;=15,IF(AAI$19&gt;='様式３（療養者名簿）（⑤の場合）'!$BD33,IF(AAI$19&lt;='様式３（療養者名簿）（⑤の場合）'!$BE33,1,0),0),0)</f>
        <v>0</v>
      </c>
      <c r="AAJ28" s="338">
        <f>IF(AAJ$19-'様式３（療養者名簿）（⑤の場合）'!$BD33+1&lt;=15,IF(AAJ$19&gt;='様式３（療養者名簿）（⑤の場合）'!$BD33,IF(AAJ$19&lt;='様式３（療養者名簿）（⑤の場合）'!$BE33,1,0),0),0)</f>
        <v>0</v>
      </c>
      <c r="AAK28" s="338">
        <f>IF(AAK$19-'様式３（療養者名簿）（⑤の場合）'!$BD33+1&lt;=15,IF(AAK$19&gt;='様式３（療養者名簿）（⑤の場合）'!$BD33,IF(AAK$19&lt;='様式３（療養者名簿）（⑤の場合）'!$BE33,1,0),0),0)</f>
        <v>0</v>
      </c>
      <c r="AAL28" s="338">
        <f>IF(AAL$19-'様式３（療養者名簿）（⑤の場合）'!$BD33+1&lt;=15,IF(AAL$19&gt;='様式３（療養者名簿）（⑤の場合）'!$BD33,IF(AAL$19&lt;='様式３（療養者名簿）（⑤の場合）'!$BE33,1,0),0),0)</f>
        <v>0</v>
      </c>
      <c r="AAM28" s="338">
        <f>IF(AAM$19-'様式３（療養者名簿）（⑤の場合）'!$BD33+1&lt;=15,IF(AAM$19&gt;='様式３（療養者名簿）（⑤の場合）'!$BD33,IF(AAM$19&lt;='様式３（療養者名簿）（⑤の場合）'!$BE33,1,0),0),0)</f>
        <v>0</v>
      </c>
      <c r="AAN28" s="338">
        <f>IF(AAN$19-'様式３（療養者名簿）（⑤の場合）'!$BD33+1&lt;=15,IF(AAN$19&gt;='様式３（療養者名簿）（⑤の場合）'!$BD33,IF(AAN$19&lt;='様式３（療養者名簿）（⑤の場合）'!$BE33,1,0),0),0)</f>
        <v>0</v>
      </c>
      <c r="AAO28" s="338">
        <f>IF(AAO$19-'様式３（療養者名簿）（⑤の場合）'!$BD33+1&lt;=15,IF(AAO$19&gt;='様式３（療養者名簿）（⑤の場合）'!$BD33,IF(AAO$19&lt;='様式３（療養者名簿）（⑤の場合）'!$BE33,1,0),0),0)</f>
        <v>0</v>
      </c>
      <c r="AAP28" s="338">
        <f>IF(AAP$19-'様式３（療養者名簿）（⑤の場合）'!$BD33+1&lt;=15,IF(AAP$19&gt;='様式３（療養者名簿）（⑤の場合）'!$BD33,IF(AAP$19&lt;='様式３（療養者名簿）（⑤の場合）'!$BE33,1,0),0),0)</f>
        <v>0</v>
      </c>
      <c r="AAQ28" s="338">
        <f>IF(AAQ$19-'様式３（療養者名簿）（⑤の場合）'!$BD33+1&lt;=15,IF(AAQ$19&gt;='様式３（療養者名簿）（⑤の場合）'!$BD33,IF(AAQ$19&lt;='様式３（療養者名簿）（⑤の場合）'!$BE33,1,0),0),0)</f>
        <v>0</v>
      </c>
      <c r="AAR28" s="338">
        <f>IF(AAR$19-'様式３（療養者名簿）（⑤の場合）'!$BD33+1&lt;=15,IF(AAR$19&gt;='様式３（療養者名簿）（⑤の場合）'!$BD33,IF(AAR$19&lt;='様式３（療養者名簿）（⑤の場合）'!$BE33,1,0),0),0)</f>
        <v>0</v>
      </c>
      <c r="AAS28" s="338">
        <f>IF(AAS$19-'様式３（療養者名簿）（⑤の場合）'!$BD33+1&lt;=15,IF(AAS$19&gt;='様式３（療養者名簿）（⑤の場合）'!$BD33,IF(AAS$19&lt;='様式３（療養者名簿）（⑤の場合）'!$BE33,1,0),0),0)</f>
        <v>0</v>
      </c>
      <c r="AAT28" s="338">
        <f>IF(AAT$19-'様式３（療養者名簿）（⑤の場合）'!$BD33+1&lt;=15,IF(AAT$19&gt;='様式３（療養者名簿）（⑤の場合）'!$BD33,IF(AAT$19&lt;='様式３（療養者名簿）（⑤の場合）'!$BE33,1,0),0),0)</f>
        <v>0</v>
      </c>
      <c r="AAU28" s="338">
        <f>IF(AAU$19-'様式３（療養者名簿）（⑤の場合）'!$BD33+1&lt;=15,IF(AAU$19&gt;='様式３（療養者名簿）（⑤の場合）'!$BD33,IF(AAU$19&lt;='様式３（療養者名簿）（⑤の場合）'!$BE33,1,0),0),0)</f>
        <v>0</v>
      </c>
      <c r="AAV28" s="338">
        <f>IF(AAV$19-'様式３（療養者名簿）（⑤の場合）'!$BD33+1&lt;=15,IF(AAV$19&gt;='様式３（療養者名簿）（⑤の場合）'!$BD33,IF(AAV$19&lt;='様式３（療養者名簿）（⑤の場合）'!$BE33,1,0),0),0)</f>
        <v>0</v>
      </c>
      <c r="AAW28" s="338">
        <f>IF(AAW$19-'様式３（療養者名簿）（⑤の場合）'!$BD33+1&lt;=15,IF(AAW$19&gt;='様式３（療養者名簿）（⑤の場合）'!$BD33,IF(AAW$19&lt;='様式３（療養者名簿）（⑤の場合）'!$BE33,1,0),0),0)</f>
        <v>0</v>
      </c>
      <c r="AAX28" s="338">
        <f>IF(AAX$19-'様式３（療養者名簿）（⑤の場合）'!$BD33+1&lt;=15,IF(AAX$19&gt;='様式３（療養者名簿）（⑤の場合）'!$BD33,IF(AAX$19&lt;='様式３（療養者名簿）（⑤の場合）'!$BE33,1,0),0),0)</f>
        <v>0</v>
      </c>
      <c r="AAY28" s="338">
        <f>IF(AAY$19-'様式３（療養者名簿）（⑤の場合）'!$BD33+1&lt;=15,IF(AAY$19&gt;='様式３（療養者名簿）（⑤の場合）'!$BD33,IF(AAY$19&lt;='様式３（療養者名簿）（⑤の場合）'!$BE33,1,0),0),0)</f>
        <v>0</v>
      </c>
      <c r="AAZ28" s="338">
        <f>IF(AAZ$19-'様式３（療養者名簿）（⑤の場合）'!$BD33+1&lt;=15,IF(AAZ$19&gt;='様式３（療養者名簿）（⑤の場合）'!$BD33,IF(AAZ$19&lt;='様式３（療養者名簿）（⑤の場合）'!$BE33,1,0),0),0)</f>
        <v>0</v>
      </c>
      <c r="ABA28" s="338">
        <f>IF(ABA$19-'様式３（療養者名簿）（⑤の場合）'!$BD33+1&lt;=15,IF(ABA$19&gt;='様式３（療養者名簿）（⑤の場合）'!$BD33,IF(ABA$19&lt;='様式３（療養者名簿）（⑤の場合）'!$BE33,1,0),0),0)</f>
        <v>0</v>
      </c>
      <c r="ABB28" s="338">
        <f>IF(ABB$19-'様式３（療養者名簿）（⑤の場合）'!$BD33+1&lt;=15,IF(ABB$19&gt;='様式３（療養者名簿）（⑤の場合）'!$BD33,IF(ABB$19&lt;='様式３（療養者名簿）（⑤の場合）'!$BE33,1,0),0),0)</f>
        <v>0</v>
      </c>
      <c r="ABC28" s="338">
        <f>IF(ABC$19-'様式３（療養者名簿）（⑤の場合）'!$BD33+1&lt;=15,IF(ABC$19&gt;='様式３（療養者名簿）（⑤の場合）'!$BD33,IF(ABC$19&lt;='様式３（療養者名簿）（⑤の場合）'!$BE33,1,0),0),0)</f>
        <v>0</v>
      </c>
      <c r="ABD28" s="338">
        <f>IF(ABD$19-'様式３（療養者名簿）（⑤の場合）'!$BD33+1&lt;=15,IF(ABD$19&gt;='様式３（療養者名簿）（⑤の場合）'!$BD33,IF(ABD$19&lt;='様式３（療養者名簿）（⑤の場合）'!$BE33,1,0),0),0)</f>
        <v>0</v>
      </c>
    </row>
    <row r="29" spans="1:732" ht="42" customHeight="1">
      <c r="A29" s="227">
        <f>'様式３（療養者名簿）（⑤の場合）'!C34</f>
        <v>0</v>
      </c>
      <c r="B29" s="332">
        <f>IF(B$19-'様式３（療養者名簿）（⑤の場合）'!$BD34+1&lt;=15,IF(B$19&gt;='様式３（療養者名簿）（⑤の場合）'!$BD34,IF(B$19&lt;='様式３（療養者名簿）（⑤の場合）'!$BE34,1,0),0),0)</f>
        <v>0</v>
      </c>
      <c r="C29" s="332">
        <f>IF(C$19-'様式３（療養者名簿）（⑤の場合）'!$BD34+1&lt;=15,IF(C$19&gt;='様式３（療養者名簿）（⑤の場合）'!$BD34,IF(C$19&lt;='様式３（療養者名簿）（⑤の場合）'!$BE34,1,0),0),0)</f>
        <v>0</v>
      </c>
      <c r="D29" s="332">
        <f>IF(D$19-'様式３（療養者名簿）（⑤の場合）'!$BD34+1&lt;=15,IF(D$19&gt;='様式３（療養者名簿）（⑤の場合）'!$BD34,IF(D$19&lt;='様式３（療養者名簿）（⑤の場合）'!$BE34,1,0),0),0)</f>
        <v>0</v>
      </c>
      <c r="E29" s="332">
        <f>IF(E$19-'様式３（療養者名簿）（⑤の場合）'!$BD34+1&lt;=15,IF(E$19&gt;='様式３（療養者名簿）（⑤の場合）'!$BD34,IF(E$19&lt;='様式３（療養者名簿）（⑤の場合）'!$BE34,1,0),0),0)</f>
        <v>0</v>
      </c>
      <c r="F29" s="332">
        <f>IF(F$19-'様式３（療養者名簿）（⑤の場合）'!$BD34+1&lt;=15,IF(F$19&gt;='様式３（療養者名簿）（⑤の場合）'!$BD34,IF(F$19&lt;='様式３（療養者名簿）（⑤の場合）'!$BE34,1,0),0),0)</f>
        <v>0</v>
      </c>
      <c r="G29" s="332">
        <f>IF(G$19-'様式３（療養者名簿）（⑤の場合）'!$BD34+1&lt;=15,IF(G$19&gt;='様式３（療養者名簿）（⑤の場合）'!$BD34,IF(G$19&lt;='様式３（療養者名簿）（⑤の場合）'!$BE34,1,0),0),0)</f>
        <v>0</v>
      </c>
      <c r="H29" s="332">
        <f>IF(H$19-'様式３（療養者名簿）（⑤の場合）'!$BD34+1&lt;=15,IF(H$19&gt;='様式３（療養者名簿）（⑤の場合）'!$BD34,IF(H$19&lt;='様式３（療養者名簿）（⑤の場合）'!$BE34,1,0),0),0)</f>
        <v>0</v>
      </c>
      <c r="I29" s="332">
        <f>IF(I$19-'様式３（療養者名簿）（⑤の場合）'!$BD34+1&lt;=15,IF(I$19&gt;='様式３（療養者名簿）（⑤の場合）'!$BD34,IF(I$19&lt;='様式３（療養者名簿）（⑤の場合）'!$BE34,1,0),0),0)</f>
        <v>0</v>
      </c>
      <c r="J29" s="332">
        <f>IF(J$19-'様式３（療養者名簿）（⑤の場合）'!$BD34+1&lt;=15,IF(J$19&gt;='様式３（療養者名簿）（⑤の場合）'!$BD34,IF(J$19&lt;='様式３（療養者名簿）（⑤の場合）'!$BE34,1,0),0),0)</f>
        <v>0</v>
      </c>
      <c r="K29" s="332">
        <f>IF(K$19-'様式３（療養者名簿）（⑤の場合）'!$BD34+1&lt;=15,IF(K$19&gt;='様式３（療養者名簿）（⑤の場合）'!$BD34,IF(K$19&lt;='様式３（療養者名簿）（⑤の場合）'!$BE34,1,0),0),0)</f>
        <v>0</v>
      </c>
      <c r="L29" s="332">
        <f>IF(L$19-'様式３（療養者名簿）（⑤の場合）'!$BD34+1&lt;=15,IF(L$19&gt;='様式３（療養者名簿）（⑤の場合）'!$BD34,IF(L$19&lt;='様式３（療養者名簿）（⑤の場合）'!$BE34,1,0),0),0)</f>
        <v>0</v>
      </c>
      <c r="M29" s="332">
        <f>IF(M$19-'様式３（療養者名簿）（⑤の場合）'!$BD34+1&lt;=15,IF(M$19&gt;='様式３（療養者名簿）（⑤の場合）'!$BD34,IF(M$19&lt;='様式３（療養者名簿）（⑤の場合）'!$BE34,1,0),0),0)</f>
        <v>0</v>
      </c>
      <c r="N29" s="332">
        <f>IF(N$19-'様式３（療養者名簿）（⑤の場合）'!$BD34+1&lt;=15,IF(N$19&gt;='様式３（療養者名簿）（⑤の場合）'!$BD34,IF(N$19&lt;='様式３（療養者名簿）（⑤の場合）'!$BE34,1,0),0),0)</f>
        <v>0</v>
      </c>
      <c r="O29" s="332">
        <f>IF(O$19-'様式３（療養者名簿）（⑤の場合）'!$BD34+1&lt;=15,IF(O$19&gt;='様式３（療養者名簿）（⑤の場合）'!$BD34,IF(O$19&lt;='様式３（療養者名簿）（⑤の場合）'!$BE34,1,0),0),0)</f>
        <v>0</v>
      </c>
      <c r="P29" s="332">
        <f>IF(P$19-'様式３（療養者名簿）（⑤の場合）'!$BD34+1&lt;=15,IF(P$19&gt;='様式３（療養者名簿）（⑤の場合）'!$BD34,IF(P$19&lt;='様式３（療養者名簿）（⑤の場合）'!$BE34,1,0),0),0)</f>
        <v>0</v>
      </c>
      <c r="Q29" s="332">
        <f>IF(Q$19-'様式３（療養者名簿）（⑤の場合）'!$BD34+1&lt;=15,IF(Q$19&gt;='様式３（療養者名簿）（⑤の場合）'!$BD34,IF(Q$19&lt;='様式３（療養者名簿）（⑤の場合）'!$BE34,1,0),0),0)</f>
        <v>0</v>
      </c>
      <c r="R29" s="332">
        <f>IF(R$19-'様式３（療養者名簿）（⑤の場合）'!$BD34+1&lt;=15,IF(R$19&gt;='様式３（療養者名簿）（⑤の場合）'!$BD34,IF(R$19&lt;='様式３（療養者名簿）（⑤の場合）'!$BE34,1,0),0),0)</f>
        <v>0</v>
      </c>
      <c r="S29" s="332">
        <f>IF(S$19-'様式３（療養者名簿）（⑤の場合）'!$BD34+1&lt;=15,IF(S$19&gt;='様式３（療養者名簿）（⑤の場合）'!$BD34,IF(S$19&lt;='様式３（療養者名簿）（⑤の場合）'!$BE34,1,0),0),0)</f>
        <v>0</v>
      </c>
      <c r="T29" s="332">
        <f>IF(T$19-'様式３（療養者名簿）（⑤の場合）'!$BD34+1&lt;=15,IF(T$19&gt;='様式３（療養者名簿）（⑤の場合）'!$BD34,IF(T$19&lt;='様式３（療養者名簿）（⑤の場合）'!$BE34,1,0),0),0)</f>
        <v>0</v>
      </c>
      <c r="U29" s="332">
        <f>IF(U$19-'様式３（療養者名簿）（⑤の場合）'!$BD34+1&lt;=15,IF(U$19&gt;='様式３（療養者名簿）（⑤の場合）'!$BD34,IF(U$19&lt;='様式３（療養者名簿）（⑤の場合）'!$BE34,1,0),0),0)</f>
        <v>0</v>
      </c>
      <c r="V29" s="332">
        <f>IF(V$19-'様式３（療養者名簿）（⑤の場合）'!$BD34+1&lt;=15,IF(V$19&gt;='様式３（療養者名簿）（⑤の場合）'!$BD34,IF(V$19&lt;='様式３（療養者名簿）（⑤の場合）'!$BE34,1,0),0),0)</f>
        <v>0</v>
      </c>
      <c r="W29" s="332">
        <f>IF(W$19-'様式３（療養者名簿）（⑤の場合）'!$BD34+1&lt;=15,IF(W$19&gt;='様式３（療養者名簿）（⑤の場合）'!$BD34,IF(W$19&lt;='様式３（療養者名簿）（⑤の場合）'!$BE34,1,0),0),0)</f>
        <v>0</v>
      </c>
      <c r="X29" s="332">
        <f>IF(X$19-'様式３（療養者名簿）（⑤の場合）'!$BD34+1&lt;=15,IF(X$19&gt;='様式３（療養者名簿）（⑤の場合）'!$BD34,IF(X$19&lt;='様式３（療養者名簿）（⑤の場合）'!$BE34,1,0),0),0)</f>
        <v>0</v>
      </c>
      <c r="Y29" s="332">
        <f>IF(Y$19-'様式３（療養者名簿）（⑤の場合）'!$BD34+1&lt;=15,IF(Y$19&gt;='様式３（療養者名簿）（⑤の場合）'!$BD34,IF(Y$19&lt;='様式３（療養者名簿）（⑤の場合）'!$BE34,1,0),0),0)</f>
        <v>0</v>
      </c>
      <c r="Z29" s="332">
        <f>IF(Z$19-'様式３（療養者名簿）（⑤の場合）'!$BD34+1&lt;=15,IF(Z$19&gt;='様式３（療養者名簿）（⑤の場合）'!$BD34,IF(Z$19&lt;='様式３（療養者名簿）（⑤の場合）'!$BE34,1,0),0),0)</f>
        <v>0</v>
      </c>
      <c r="AA29" s="332">
        <f>IF(AA$19-'様式３（療養者名簿）（⑤の場合）'!$BD34+1&lt;=15,IF(AA$19&gt;='様式３（療養者名簿）（⑤の場合）'!$BD34,IF(AA$19&lt;='様式３（療養者名簿）（⑤の場合）'!$BE34,1,0),0),0)</f>
        <v>0</v>
      </c>
      <c r="AB29" s="332">
        <f>IF(AB$19-'様式３（療養者名簿）（⑤の場合）'!$BD34+1&lt;=15,IF(AB$19&gt;='様式３（療養者名簿）（⑤の場合）'!$BD34,IF(AB$19&lt;='様式３（療養者名簿）（⑤の場合）'!$BE34,1,0),0),0)</f>
        <v>0</v>
      </c>
      <c r="AC29" s="332">
        <f>IF(AC$19-'様式３（療養者名簿）（⑤の場合）'!$BD34+1&lt;=15,IF(AC$19&gt;='様式３（療養者名簿）（⑤の場合）'!$BD34,IF(AC$19&lt;='様式３（療養者名簿）（⑤の場合）'!$BE34,1,0),0),0)</f>
        <v>0</v>
      </c>
      <c r="AD29" s="332">
        <f>IF(AD$19-'様式３（療養者名簿）（⑤の場合）'!$BD34+1&lt;=15,IF(AD$19&gt;='様式３（療養者名簿）（⑤の場合）'!$BD34,IF(AD$19&lt;='様式３（療養者名簿）（⑤の場合）'!$BE34,1,0),0),0)</f>
        <v>0</v>
      </c>
      <c r="AE29" s="332">
        <f>IF(AE$19-'様式３（療養者名簿）（⑤の場合）'!$BD34+1&lt;=15,IF(AE$19&gt;='様式３（療養者名簿）（⑤の場合）'!$BD34,IF(AE$19&lt;='様式３（療養者名簿）（⑤の場合）'!$BE34,1,0),0),0)</f>
        <v>0</v>
      </c>
      <c r="AF29" s="332">
        <f>IF(AF$19-'様式３（療養者名簿）（⑤の場合）'!$BD34+1&lt;=15,IF(AF$19&gt;='様式３（療養者名簿）（⑤の場合）'!$BD34,IF(AF$19&lt;='様式３（療養者名簿）（⑤の場合）'!$BE34,1,0),0),0)</f>
        <v>0</v>
      </c>
      <c r="AG29" s="332">
        <f>IF(AG$19-'様式３（療養者名簿）（⑤の場合）'!$BD34+1&lt;=15,IF(AG$19&gt;='様式３（療養者名簿）（⑤の場合）'!$BD34,IF(AG$19&lt;='様式３（療養者名簿）（⑤の場合）'!$BE34,1,0),0),0)</f>
        <v>0</v>
      </c>
      <c r="AH29" s="332">
        <f>IF(AH$19-'様式３（療養者名簿）（⑤の場合）'!$BD34+1&lt;=15,IF(AH$19&gt;='様式３（療養者名簿）（⑤の場合）'!$BD34,IF(AH$19&lt;='様式３（療養者名簿）（⑤の場合）'!$BE34,1,0),0),0)</f>
        <v>0</v>
      </c>
      <c r="AI29" s="332">
        <f>IF(AI$19-'様式３（療養者名簿）（⑤の場合）'!$BD34+1&lt;=15,IF(AI$19&gt;='様式３（療養者名簿）（⑤の場合）'!$BD34,IF(AI$19&lt;='様式３（療養者名簿）（⑤の場合）'!$BE34,1,0),0),0)</f>
        <v>0</v>
      </c>
      <c r="AJ29" s="332">
        <f>IF(AJ$19-'様式３（療養者名簿）（⑤の場合）'!$BD34+1&lt;=15,IF(AJ$19&gt;='様式３（療養者名簿）（⑤の場合）'!$BD34,IF(AJ$19&lt;='様式３（療養者名簿）（⑤の場合）'!$BE34,1,0),0),0)</f>
        <v>0</v>
      </c>
      <c r="AK29" s="332">
        <f>IF(AK$19-'様式３（療養者名簿）（⑤の場合）'!$BD34+1&lt;=15,IF(AK$19&gt;='様式３（療養者名簿）（⑤の場合）'!$BD34,IF(AK$19&lt;='様式３（療養者名簿）（⑤の場合）'!$BE34,1,0),0),0)</f>
        <v>0</v>
      </c>
      <c r="AL29" s="332">
        <f>IF(AL$19-'様式３（療養者名簿）（⑤の場合）'!$BD34+1&lt;=15,IF(AL$19&gt;='様式３（療養者名簿）（⑤の場合）'!$BD34,IF(AL$19&lt;='様式３（療養者名簿）（⑤の場合）'!$BE34,1,0),0),0)</f>
        <v>0</v>
      </c>
      <c r="AM29" s="332">
        <f>IF(AM$19-'様式３（療養者名簿）（⑤の場合）'!$BD34+1&lt;=15,IF(AM$19&gt;='様式３（療養者名簿）（⑤の場合）'!$BD34,IF(AM$19&lt;='様式３（療養者名簿）（⑤の場合）'!$BE34,1,0),0),0)</f>
        <v>0</v>
      </c>
      <c r="AN29" s="332">
        <f>IF(AN$19-'様式３（療養者名簿）（⑤の場合）'!$BD34+1&lt;=15,IF(AN$19&gt;='様式３（療養者名簿）（⑤の場合）'!$BD34,IF(AN$19&lt;='様式３（療養者名簿）（⑤の場合）'!$BE34,1,0),0),0)</f>
        <v>0</v>
      </c>
      <c r="AO29" s="332">
        <f>IF(AO$19-'様式３（療養者名簿）（⑤の場合）'!$BD34+1&lt;=15,IF(AO$19&gt;='様式３（療養者名簿）（⑤の場合）'!$BD34,IF(AO$19&lt;='様式３（療養者名簿）（⑤の場合）'!$BE34,1,0),0),0)</f>
        <v>0</v>
      </c>
      <c r="AP29" s="332">
        <f>IF(AP$19-'様式３（療養者名簿）（⑤の場合）'!$BD34+1&lt;=15,IF(AP$19&gt;='様式３（療養者名簿）（⑤の場合）'!$BD34,IF(AP$19&lt;='様式３（療養者名簿）（⑤の場合）'!$BE34,1,0),0),0)</f>
        <v>0</v>
      </c>
      <c r="AQ29" s="332">
        <f>IF(AQ$19-'様式３（療養者名簿）（⑤の場合）'!$BD34+1&lt;=15,IF(AQ$19&gt;='様式３（療養者名簿）（⑤の場合）'!$BD34,IF(AQ$19&lt;='様式３（療養者名簿）（⑤の場合）'!$BE34,1,0),0),0)</f>
        <v>0</v>
      </c>
      <c r="AR29" s="332">
        <f>IF(AR$19-'様式３（療養者名簿）（⑤の場合）'!$BD34+1&lt;=15,IF(AR$19&gt;='様式３（療養者名簿）（⑤の場合）'!$BD34,IF(AR$19&lt;='様式３（療養者名簿）（⑤の場合）'!$BE34,1,0),0),0)</f>
        <v>0</v>
      </c>
      <c r="AS29" s="332">
        <f>IF(AS$19-'様式３（療養者名簿）（⑤の場合）'!$BD34+1&lt;=15,IF(AS$19&gt;='様式３（療養者名簿）（⑤の場合）'!$BD34,IF(AS$19&lt;='様式３（療養者名簿）（⑤の場合）'!$BE34,1,0),0),0)</f>
        <v>0</v>
      </c>
      <c r="AT29" s="332">
        <f>IF(AT$19-'様式３（療養者名簿）（⑤の場合）'!$BD34+1&lt;=15,IF(AT$19&gt;='様式３（療養者名簿）（⑤の場合）'!$BD34,IF(AT$19&lt;='様式３（療養者名簿）（⑤の場合）'!$BE34,1,0),0),0)</f>
        <v>0</v>
      </c>
      <c r="AU29" s="332">
        <f>IF(AU$19-'様式３（療養者名簿）（⑤の場合）'!$BD34+1&lt;=15,IF(AU$19&gt;='様式３（療養者名簿）（⑤の場合）'!$BD34,IF(AU$19&lt;='様式３（療養者名簿）（⑤の場合）'!$BE34,1,0),0),0)</f>
        <v>0</v>
      </c>
      <c r="AV29" s="332">
        <f>IF(AV$19-'様式３（療養者名簿）（⑤の場合）'!$BD34+1&lt;=15,IF(AV$19&gt;='様式３（療養者名簿）（⑤の場合）'!$BD34,IF(AV$19&lt;='様式３（療養者名簿）（⑤の場合）'!$BE34,1,0),0),0)</f>
        <v>0</v>
      </c>
      <c r="AW29" s="332">
        <f>IF(AW$19-'様式３（療養者名簿）（⑤の場合）'!$BD34+1&lt;=15,IF(AW$19&gt;='様式３（療養者名簿）（⑤の場合）'!$BD34,IF(AW$19&lt;='様式３（療養者名簿）（⑤の場合）'!$BE34,1,0),0),0)</f>
        <v>0</v>
      </c>
      <c r="AX29" s="332">
        <f>IF(AX$19-'様式３（療養者名簿）（⑤の場合）'!$BD34+1&lt;=15,IF(AX$19&gt;='様式３（療養者名簿）（⑤の場合）'!$BD34,IF(AX$19&lt;='様式３（療養者名簿）（⑤の場合）'!$BE34,1,0),0),0)</f>
        <v>0</v>
      </c>
      <c r="AY29" s="332">
        <f>IF(AY$19-'様式３（療養者名簿）（⑤の場合）'!$BD34+1&lt;=15,IF(AY$19&gt;='様式３（療養者名簿）（⑤の場合）'!$BD34,IF(AY$19&lt;='様式３（療養者名簿）（⑤の場合）'!$BE34,1,0),0),0)</f>
        <v>0</v>
      </c>
      <c r="AZ29" s="332">
        <f>IF(AZ$19-'様式３（療養者名簿）（⑤の場合）'!$BD34+1&lt;=15,IF(AZ$19&gt;='様式３（療養者名簿）（⑤の場合）'!$BD34,IF(AZ$19&lt;='様式３（療養者名簿）（⑤の場合）'!$BE34,1,0),0),0)</f>
        <v>0</v>
      </c>
      <c r="BA29" s="332">
        <f>IF(BA$19-'様式３（療養者名簿）（⑤の場合）'!$BD34+1&lt;=15,IF(BA$19&gt;='様式３（療養者名簿）（⑤の場合）'!$BD34,IF(BA$19&lt;='様式３（療養者名簿）（⑤の場合）'!$BE34,1,0),0),0)</f>
        <v>0</v>
      </c>
      <c r="BB29" s="332">
        <f>IF(BB$19-'様式３（療養者名簿）（⑤の場合）'!$BD34+1&lt;=15,IF(BB$19&gt;='様式３（療養者名簿）（⑤の場合）'!$BD34,IF(BB$19&lt;='様式３（療養者名簿）（⑤の場合）'!$BE34,1,0),0),0)</f>
        <v>0</v>
      </c>
      <c r="BC29" s="332">
        <f>IF(BC$19-'様式３（療養者名簿）（⑤の場合）'!$BD34+1&lt;=15,IF(BC$19&gt;='様式３（療養者名簿）（⑤の場合）'!$BD34,IF(BC$19&lt;='様式３（療養者名簿）（⑤の場合）'!$BE34,1,0),0),0)</f>
        <v>0</v>
      </c>
      <c r="BD29" s="332">
        <f>IF(BD$19-'様式３（療養者名簿）（⑤の場合）'!$BD34+1&lt;=15,IF(BD$19&gt;='様式３（療養者名簿）（⑤の場合）'!$BD34,IF(BD$19&lt;='様式３（療養者名簿）（⑤の場合）'!$BE34,1,0),0),0)</f>
        <v>0</v>
      </c>
      <c r="BE29" s="332">
        <f>IF(BE$19-'様式３（療養者名簿）（⑤の場合）'!$BD34+1&lt;=15,IF(BE$19&gt;='様式３（療養者名簿）（⑤の場合）'!$BD34,IF(BE$19&lt;='様式３（療養者名簿）（⑤の場合）'!$BE34,1,0),0),0)</f>
        <v>0</v>
      </c>
      <c r="BF29" s="332">
        <f>IF(BF$19-'様式３（療養者名簿）（⑤の場合）'!$BD34+1&lt;=15,IF(BF$19&gt;='様式３（療養者名簿）（⑤の場合）'!$BD34,IF(BF$19&lt;='様式３（療養者名簿）（⑤の場合）'!$BE34,1,0),0),0)</f>
        <v>0</v>
      </c>
      <c r="BG29" s="332">
        <f>IF(BG$19-'様式３（療養者名簿）（⑤の場合）'!$BD34+1&lt;=15,IF(BG$19&gt;='様式３（療養者名簿）（⑤の場合）'!$BD34,IF(BG$19&lt;='様式３（療養者名簿）（⑤の場合）'!$BE34,1,0),0),0)</f>
        <v>0</v>
      </c>
      <c r="BH29" s="332">
        <f>IF(BH$19-'様式３（療養者名簿）（⑤の場合）'!$BD34+1&lt;=15,IF(BH$19&gt;='様式３（療養者名簿）（⑤の場合）'!$BD34,IF(BH$19&lt;='様式３（療養者名簿）（⑤の場合）'!$BE34,1,0),0),0)</f>
        <v>0</v>
      </c>
      <c r="BI29" s="332">
        <f>IF(BI$19-'様式３（療養者名簿）（⑤の場合）'!$BD34+1&lt;=15,IF(BI$19&gt;='様式３（療養者名簿）（⑤の場合）'!$BD34,IF(BI$19&lt;='様式３（療養者名簿）（⑤の場合）'!$BE34,1,0),0),0)</f>
        <v>0</v>
      </c>
      <c r="BJ29" s="332">
        <f>IF(BJ$19-'様式３（療養者名簿）（⑤の場合）'!$BD34+1&lt;=15,IF(BJ$19&gt;='様式３（療養者名簿）（⑤の場合）'!$BD34,IF(BJ$19&lt;='様式３（療養者名簿）（⑤の場合）'!$BE34,1,0),0),0)</f>
        <v>0</v>
      </c>
      <c r="BK29" s="332">
        <f>IF(BK$19-'様式３（療養者名簿）（⑤の場合）'!$BD34+1&lt;=15,IF(BK$19&gt;='様式３（療養者名簿）（⑤の場合）'!$BD34,IF(BK$19&lt;='様式３（療養者名簿）（⑤の場合）'!$BE34,1,0),0),0)</f>
        <v>0</v>
      </c>
      <c r="BL29" s="332">
        <f>IF(BL$19-'様式３（療養者名簿）（⑤の場合）'!$BD34+1&lt;=15,IF(BL$19&gt;='様式３（療養者名簿）（⑤の場合）'!$BD34,IF(BL$19&lt;='様式３（療養者名簿）（⑤の場合）'!$BE34,1,0),0),0)</f>
        <v>0</v>
      </c>
      <c r="BM29" s="332">
        <f>IF(BM$19-'様式３（療養者名簿）（⑤の場合）'!$BD34+1&lt;=15,IF(BM$19&gt;='様式３（療養者名簿）（⑤の場合）'!$BD34,IF(BM$19&lt;='様式３（療養者名簿）（⑤の場合）'!$BE34,1,0),0),0)</f>
        <v>0</v>
      </c>
      <c r="BN29" s="332">
        <f>IF(BN$19-'様式３（療養者名簿）（⑤の場合）'!$BD34+1&lt;=15,IF(BN$19&gt;='様式３（療養者名簿）（⑤の場合）'!$BD34,IF(BN$19&lt;='様式３（療養者名簿）（⑤の場合）'!$BE34,1,0),0),0)</f>
        <v>0</v>
      </c>
      <c r="BO29" s="332">
        <f>IF(BO$19-'様式３（療養者名簿）（⑤の場合）'!$BD34+1&lt;=15,IF(BO$19&gt;='様式３（療養者名簿）（⑤の場合）'!$BD34,IF(BO$19&lt;='様式３（療養者名簿）（⑤の場合）'!$BE34,1,0),0),0)</f>
        <v>0</v>
      </c>
      <c r="BP29" s="332">
        <f>IF(BP$19-'様式３（療養者名簿）（⑤の場合）'!$BD34+1&lt;=15,IF(BP$19&gt;='様式３（療養者名簿）（⑤の場合）'!$BD34,IF(BP$19&lt;='様式３（療養者名簿）（⑤の場合）'!$BE34,1,0),0),0)</f>
        <v>0</v>
      </c>
      <c r="BQ29" s="332">
        <f>IF(BQ$19-'様式３（療養者名簿）（⑤の場合）'!$BD34+1&lt;=15,IF(BQ$19&gt;='様式３（療養者名簿）（⑤の場合）'!$BD34,IF(BQ$19&lt;='様式３（療養者名簿）（⑤の場合）'!$BE34,1,0),0),0)</f>
        <v>0</v>
      </c>
      <c r="BR29" s="332">
        <f>IF(BR$19-'様式３（療養者名簿）（⑤の場合）'!$BD34+1&lt;=15,IF(BR$19&gt;='様式３（療養者名簿）（⑤の場合）'!$BD34,IF(BR$19&lt;='様式３（療養者名簿）（⑤の場合）'!$BE34,1,0),0),0)</f>
        <v>0</v>
      </c>
      <c r="BS29" s="332">
        <f>IF(BS$19-'様式３（療養者名簿）（⑤の場合）'!$BD34+1&lt;=15,IF(BS$19&gt;='様式３（療養者名簿）（⑤の場合）'!$BD34,IF(BS$19&lt;='様式３（療養者名簿）（⑤の場合）'!$BE34,1,0),0),0)</f>
        <v>0</v>
      </c>
      <c r="BT29" s="332">
        <f>IF(BT$19-'様式３（療養者名簿）（⑤の場合）'!$BD34+1&lt;=15,IF(BT$19&gt;='様式３（療養者名簿）（⑤の場合）'!$BD34,IF(BT$19&lt;='様式３（療養者名簿）（⑤の場合）'!$BE34,1,0),0),0)</f>
        <v>0</v>
      </c>
      <c r="BU29" s="332">
        <f>IF(BU$19-'様式３（療養者名簿）（⑤の場合）'!$BD34+1&lt;=15,IF(BU$19&gt;='様式３（療養者名簿）（⑤の場合）'!$BD34,IF(BU$19&lt;='様式３（療養者名簿）（⑤の場合）'!$BE34,1,0),0),0)</f>
        <v>0</v>
      </c>
      <c r="BV29" s="332">
        <f>IF(BV$19-'様式３（療養者名簿）（⑤の場合）'!$BD34+1&lt;=15,IF(BV$19&gt;='様式３（療養者名簿）（⑤の場合）'!$BD34,IF(BV$19&lt;='様式３（療養者名簿）（⑤の場合）'!$BE34,1,0),0),0)</f>
        <v>0</v>
      </c>
      <c r="BW29" s="332">
        <f>IF(BW$19-'様式３（療養者名簿）（⑤の場合）'!$BD34+1&lt;=15,IF(BW$19&gt;='様式３（療養者名簿）（⑤の場合）'!$BD34,IF(BW$19&lt;='様式３（療養者名簿）（⑤の場合）'!$BE34,1,0),0),0)</f>
        <v>0</v>
      </c>
      <c r="BX29" s="332">
        <f>IF(BX$19-'様式３（療養者名簿）（⑤の場合）'!$BD34+1&lt;=15,IF(BX$19&gt;='様式３（療養者名簿）（⑤の場合）'!$BD34,IF(BX$19&lt;='様式３（療養者名簿）（⑤の場合）'!$BE34,1,0),0),0)</f>
        <v>0</v>
      </c>
      <c r="BY29" s="332">
        <f>IF(BY$19-'様式３（療養者名簿）（⑤の場合）'!$BD34+1&lt;=15,IF(BY$19&gt;='様式３（療養者名簿）（⑤の場合）'!$BD34,IF(BY$19&lt;='様式３（療養者名簿）（⑤の場合）'!$BE34,1,0),0),0)</f>
        <v>0</v>
      </c>
      <c r="BZ29" s="332">
        <f>IF(BZ$19-'様式３（療養者名簿）（⑤の場合）'!$BD34+1&lt;=15,IF(BZ$19&gt;='様式３（療養者名簿）（⑤の場合）'!$BD34,IF(BZ$19&lt;='様式３（療養者名簿）（⑤の場合）'!$BE34,1,0),0),0)</f>
        <v>0</v>
      </c>
      <c r="CA29" s="332">
        <f>IF(CA$19-'様式３（療養者名簿）（⑤の場合）'!$BD34+1&lt;=15,IF(CA$19&gt;='様式３（療養者名簿）（⑤の場合）'!$BD34,IF(CA$19&lt;='様式３（療養者名簿）（⑤の場合）'!$BE34,1,0),0),0)</f>
        <v>0</v>
      </c>
      <c r="CB29" s="332">
        <f>IF(CB$19-'様式３（療養者名簿）（⑤の場合）'!$BD34+1&lt;=15,IF(CB$19&gt;='様式３（療養者名簿）（⑤の場合）'!$BD34,IF(CB$19&lt;='様式３（療養者名簿）（⑤の場合）'!$BE34,1,0),0),0)</f>
        <v>0</v>
      </c>
      <c r="CC29" s="332">
        <f>IF(CC$19-'様式３（療養者名簿）（⑤の場合）'!$BD34+1&lt;=15,IF(CC$19&gt;='様式３（療養者名簿）（⑤の場合）'!$BD34,IF(CC$19&lt;='様式３（療養者名簿）（⑤の場合）'!$BE34,1,0),0),0)</f>
        <v>0</v>
      </c>
      <c r="CD29" s="332">
        <f>IF(CD$19-'様式３（療養者名簿）（⑤の場合）'!$BD34+1&lt;=15,IF(CD$19&gt;='様式３（療養者名簿）（⑤の場合）'!$BD34,IF(CD$19&lt;='様式３（療養者名簿）（⑤の場合）'!$BE34,1,0),0),0)</f>
        <v>0</v>
      </c>
      <c r="CE29" s="332">
        <f>IF(CE$19-'様式３（療養者名簿）（⑤の場合）'!$BD34+1&lt;=15,IF(CE$19&gt;='様式３（療養者名簿）（⑤の場合）'!$BD34,IF(CE$19&lt;='様式３（療養者名簿）（⑤の場合）'!$BE34,1,0),0),0)</f>
        <v>0</v>
      </c>
      <c r="CF29" s="332">
        <f>IF(CF$19-'様式３（療養者名簿）（⑤の場合）'!$BD34+1&lt;=15,IF(CF$19&gt;='様式３（療養者名簿）（⑤の場合）'!$BD34,IF(CF$19&lt;='様式３（療養者名簿）（⑤の場合）'!$BE34,1,0),0),0)</f>
        <v>0</v>
      </c>
      <c r="CG29" s="332">
        <f>IF(CG$19-'様式３（療養者名簿）（⑤の場合）'!$BD34+1&lt;=15,IF(CG$19&gt;='様式３（療養者名簿）（⑤の場合）'!$BD34,IF(CG$19&lt;='様式３（療養者名簿）（⑤の場合）'!$BE34,1,0),0),0)</f>
        <v>0</v>
      </c>
      <c r="CH29" s="332">
        <f>IF(CH$19-'様式３（療養者名簿）（⑤の場合）'!$BD34+1&lt;=15,IF(CH$19&gt;='様式３（療養者名簿）（⑤の場合）'!$BD34,IF(CH$19&lt;='様式３（療養者名簿）（⑤の場合）'!$BE34,1,0),0),0)</f>
        <v>0</v>
      </c>
      <c r="CI29" s="332">
        <f>IF(CI$19-'様式３（療養者名簿）（⑤の場合）'!$BD34+1&lt;=15,IF(CI$19&gt;='様式３（療養者名簿）（⑤の場合）'!$BD34,IF(CI$19&lt;='様式３（療養者名簿）（⑤の場合）'!$BE34,1,0),0),0)</f>
        <v>0</v>
      </c>
      <c r="CJ29" s="332">
        <f>IF(CJ$19-'様式３（療養者名簿）（⑤の場合）'!$BD34+1&lt;=15,IF(CJ$19&gt;='様式３（療養者名簿）（⑤の場合）'!$BD34,IF(CJ$19&lt;='様式３（療養者名簿）（⑤の場合）'!$BE34,1,0),0),0)</f>
        <v>0</v>
      </c>
      <c r="CK29" s="332">
        <f>IF(CK$19-'様式３（療養者名簿）（⑤の場合）'!$BD34+1&lt;=15,IF(CK$19&gt;='様式３（療養者名簿）（⑤の場合）'!$BD34,IF(CK$19&lt;='様式３（療養者名簿）（⑤の場合）'!$BE34,1,0),0),0)</f>
        <v>0</v>
      </c>
      <c r="CL29" s="332">
        <f>IF(CL$19-'様式３（療養者名簿）（⑤の場合）'!$BD34+1&lt;=15,IF(CL$19&gt;='様式３（療養者名簿）（⑤の場合）'!$BD34,IF(CL$19&lt;='様式３（療養者名簿）（⑤の場合）'!$BE34,1,0),0),0)</f>
        <v>0</v>
      </c>
      <c r="CM29" s="332">
        <f>IF(CM$19-'様式３（療養者名簿）（⑤の場合）'!$BD34+1&lt;=15,IF(CM$19&gt;='様式３（療養者名簿）（⑤の場合）'!$BD34,IF(CM$19&lt;='様式３（療養者名簿）（⑤の場合）'!$BE34,1,0),0),0)</f>
        <v>0</v>
      </c>
      <c r="CN29" s="332">
        <f>IF(CN$19-'様式３（療養者名簿）（⑤の場合）'!$BD34+1&lt;=15,IF(CN$19&gt;='様式３（療養者名簿）（⑤の場合）'!$BD34,IF(CN$19&lt;='様式３（療養者名簿）（⑤の場合）'!$BE34,1,0),0),0)</f>
        <v>0</v>
      </c>
      <c r="CO29" s="332">
        <f>IF(CO$19-'様式３（療養者名簿）（⑤の場合）'!$BD34+1&lt;=15,IF(CO$19&gt;='様式３（療養者名簿）（⑤の場合）'!$BD34,IF(CO$19&lt;='様式３（療養者名簿）（⑤の場合）'!$BE34,1,0),0),0)</f>
        <v>0</v>
      </c>
      <c r="CP29" s="332">
        <f>IF(CP$19-'様式３（療養者名簿）（⑤の場合）'!$BD34+1&lt;=15,IF(CP$19&gt;='様式３（療養者名簿）（⑤の場合）'!$BD34,IF(CP$19&lt;='様式３（療養者名簿）（⑤の場合）'!$BE34,1,0),0),0)</f>
        <v>0</v>
      </c>
      <c r="CQ29" s="332">
        <f>IF(CQ$19-'様式３（療養者名簿）（⑤の場合）'!$BD34+1&lt;=15,IF(CQ$19&gt;='様式３（療養者名簿）（⑤の場合）'!$BD34,IF(CQ$19&lt;='様式３（療養者名簿）（⑤の場合）'!$BE34,1,0),0),0)</f>
        <v>0</v>
      </c>
      <c r="CR29" s="332">
        <f>IF(CR$19-'様式３（療養者名簿）（⑤の場合）'!$BD34+1&lt;=15,IF(CR$19&gt;='様式３（療養者名簿）（⑤の場合）'!$BD34,IF(CR$19&lt;='様式３（療養者名簿）（⑤の場合）'!$BE34,1,0),0),0)</f>
        <v>0</v>
      </c>
      <c r="CS29" s="332">
        <f>IF(CS$19-'様式３（療養者名簿）（⑤の場合）'!$BD34+1&lt;=15,IF(CS$19&gt;='様式３（療養者名簿）（⑤の場合）'!$BD34,IF(CS$19&lt;='様式３（療養者名簿）（⑤の場合）'!$BE34,1,0),0),0)</f>
        <v>0</v>
      </c>
      <c r="CT29" s="332">
        <f>IF(CT$19-'様式３（療養者名簿）（⑤の場合）'!$BD34+1&lt;=15,IF(CT$19&gt;='様式３（療養者名簿）（⑤の場合）'!$BD34,IF(CT$19&lt;='様式３（療養者名簿）（⑤の場合）'!$BE34,1,0),0),0)</f>
        <v>0</v>
      </c>
      <c r="CU29" s="332">
        <f>IF(CU$19-'様式３（療養者名簿）（⑤の場合）'!$BD34+1&lt;=15,IF(CU$19&gt;='様式３（療養者名簿）（⑤の場合）'!$BD34,IF(CU$19&lt;='様式３（療養者名簿）（⑤の場合）'!$BE34,1,0),0),0)</f>
        <v>0</v>
      </c>
      <c r="CV29" s="332">
        <f>IF(CV$19-'様式３（療養者名簿）（⑤の場合）'!$BD34+1&lt;=15,IF(CV$19&gt;='様式３（療養者名簿）（⑤の場合）'!$BD34,IF(CV$19&lt;='様式３（療養者名簿）（⑤の場合）'!$BE34,1,0),0),0)</f>
        <v>0</v>
      </c>
      <c r="CW29" s="332">
        <f>IF(CW$19-'様式３（療養者名簿）（⑤の場合）'!$BD34+1&lt;=15,IF(CW$19&gt;='様式３（療養者名簿）（⑤の場合）'!$BD34,IF(CW$19&lt;='様式３（療養者名簿）（⑤の場合）'!$BE34,1,0),0),0)</f>
        <v>0</v>
      </c>
      <c r="CX29" s="332">
        <f>IF(CX$19-'様式３（療養者名簿）（⑤の場合）'!$BD34+1&lt;=15,IF(CX$19&gt;='様式３（療養者名簿）（⑤の場合）'!$BD34,IF(CX$19&lt;='様式３（療養者名簿）（⑤の場合）'!$BE34,1,0),0),0)</f>
        <v>0</v>
      </c>
      <c r="CY29" s="332">
        <f>IF(CY$19-'様式３（療養者名簿）（⑤の場合）'!$BD34+1&lt;=15,IF(CY$19&gt;='様式３（療養者名簿）（⑤の場合）'!$BD34,IF(CY$19&lt;='様式３（療養者名簿）（⑤の場合）'!$BE34,1,0),0),0)</f>
        <v>0</v>
      </c>
      <c r="CZ29" s="332">
        <f>IF(CZ$19-'様式３（療養者名簿）（⑤の場合）'!$BD34+1&lt;=15,IF(CZ$19&gt;='様式３（療養者名簿）（⑤の場合）'!$BD34,IF(CZ$19&lt;='様式３（療養者名簿）（⑤の場合）'!$BE34,1,0),0),0)</f>
        <v>0</v>
      </c>
      <c r="DA29" s="332">
        <f>IF(DA$19-'様式３（療養者名簿）（⑤の場合）'!$BD34+1&lt;=15,IF(DA$19&gt;='様式３（療養者名簿）（⑤の場合）'!$BD34,IF(DA$19&lt;='様式３（療養者名簿）（⑤の場合）'!$BE34,1,0),0),0)</f>
        <v>0</v>
      </c>
      <c r="DB29" s="332">
        <f>IF(DB$19-'様式３（療養者名簿）（⑤の場合）'!$BD34+1&lt;=15,IF(DB$19&gt;='様式３（療養者名簿）（⑤の場合）'!$BD34,IF(DB$19&lt;='様式３（療養者名簿）（⑤の場合）'!$BE34,1,0),0),0)</f>
        <v>0</v>
      </c>
      <c r="DC29" s="332">
        <f>IF(DC$19-'様式３（療養者名簿）（⑤の場合）'!$BD34+1&lt;=15,IF(DC$19&gt;='様式３（療養者名簿）（⑤の場合）'!$BD34,IF(DC$19&lt;='様式３（療養者名簿）（⑤の場合）'!$BE34,1,0),0),0)</f>
        <v>0</v>
      </c>
      <c r="DD29" s="332">
        <f>IF(DD$19-'様式３（療養者名簿）（⑤の場合）'!$BD34+1&lt;=15,IF(DD$19&gt;='様式３（療養者名簿）（⑤の場合）'!$BD34,IF(DD$19&lt;='様式３（療養者名簿）（⑤の場合）'!$BE34,1,0),0),0)</f>
        <v>0</v>
      </c>
      <c r="DE29" s="332">
        <f>IF(DE$19-'様式３（療養者名簿）（⑤の場合）'!$BD34+1&lt;=15,IF(DE$19&gt;='様式３（療養者名簿）（⑤の場合）'!$BD34,IF(DE$19&lt;='様式３（療養者名簿）（⑤の場合）'!$BE34,1,0),0),0)</f>
        <v>0</v>
      </c>
      <c r="DF29" s="332">
        <f>IF(DF$19-'様式３（療養者名簿）（⑤の場合）'!$BD34+1&lt;=15,IF(DF$19&gt;='様式３（療養者名簿）（⑤の場合）'!$BD34,IF(DF$19&lt;='様式３（療養者名簿）（⑤の場合）'!$BE34,1,0),0),0)</f>
        <v>0</v>
      </c>
      <c r="DG29" s="332">
        <f>IF(DG$19-'様式３（療養者名簿）（⑤の場合）'!$BD34+1&lt;=15,IF(DG$19&gt;='様式３（療養者名簿）（⑤の場合）'!$BD34,IF(DG$19&lt;='様式３（療養者名簿）（⑤の場合）'!$BE34,1,0),0),0)</f>
        <v>0</v>
      </c>
      <c r="DH29" s="332">
        <f>IF(DH$19-'様式３（療養者名簿）（⑤の場合）'!$BD34+1&lt;=15,IF(DH$19&gt;='様式３（療養者名簿）（⑤の場合）'!$BD34,IF(DH$19&lt;='様式３（療養者名簿）（⑤の場合）'!$BE34,1,0),0),0)</f>
        <v>0</v>
      </c>
      <c r="DI29" s="332">
        <f>IF(DI$19-'様式３（療養者名簿）（⑤の場合）'!$BD34+1&lt;=15,IF(DI$19&gt;='様式３（療養者名簿）（⑤の場合）'!$BD34,IF(DI$19&lt;='様式３（療養者名簿）（⑤の場合）'!$BE34,1,0),0),0)</f>
        <v>0</v>
      </c>
      <c r="DJ29" s="332">
        <f>IF(DJ$19-'様式３（療養者名簿）（⑤の場合）'!$BD34+1&lt;=15,IF(DJ$19&gt;='様式３（療養者名簿）（⑤の場合）'!$BD34,IF(DJ$19&lt;='様式３（療養者名簿）（⑤の場合）'!$BE34,1,0),0),0)</f>
        <v>0</v>
      </c>
      <c r="DK29" s="332">
        <f>IF(DK$19-'様式３（療養者名簿）（⑤の場合）'!$BD34+1&lt;=15,IF(DK$19&gt;='様式３（療養者名簿）（⑤の場合）'!$BD34,IF(DK$19&lt;='様式３（療養者名簿）（⑤の場合）'!$BE34,1,0),0),0)</f>
        <v>0</v>
      </c>
      <c r="DL29" s="332">
        <f>IF(DL$19-'様式３（療養者名簿）（⑤の場合）'!$BD34+1&lt;=15,IF(DL$19&gt;='様式３（療養者名簿）（⑤の場合）'!$BD34,IF(DL$19&lt;='様式３（療養者名簿）（⑤の場合）'!$BE34,1,0),0),0)</f>
        <v>0</v>
      </c>
      <c r="DM29" s="332">
        <f>IF(DM$19-'様式３（療養者名簿）（⑤の場合）'!$BD34+1&lt;=15,IF(DM$19&gt;='様式３（療養者名簿）（⑤の場合）'!$BD34,IF(DM$19&lt;='様式３（療養者名簿）（⑤の場合）'!$BE34,1,0),0),0)</f>
        <v>0</v>
      </c>
      <c r="DN29" s="332">
        <f>IF(DN$19-'様式３（療養者名簿）（⑤の場合）'!$BD34+1&lt;=15,IF(DN$19&gt;='様式３（療養者名簿）（⑤の場合）'!$BD34,IF(DN$19&lt;='様式３（療養者名簿）（⑤の場合）'!$BE34,1,0),0),0)</f>
        <v>0</v>
      </c>
      <c r="DO29" s="332">
        <f>IF(DO$19-'様式３（療養者名簿）（⑤の場合）'!$BD34+1&lt;=15,IF(DO$19&gt;='様式３（療養者名簿）（⑤の場合）'!$BD34,IF(DO$19&lt;='様式３（療養者名簿）（⑤の場合）'!$BE34,1,0),0),0)</f>
        <v>0</v>
      </c>
      <c r="DP29" s="332">
        <f>IF(DP$19-'様式３（療養者名簿）（⑤の場合）'!$BD34+1&lt;=15,IF(DP$19&gt;='様式３（療養者名簿）（⑤の場合）'!$BD34,IF(DP$19&lt;='様式３（療養者名簿）（⑤の場合）'!$BE34,1,0),0),0)</f>
        <v>0</v>
      </c>
      <c r="DQ29" s="332">
        <f>IF(DQ$19-'様式３（療養者名簿）（⑤の場合）'!$BD34+1&lt;=15,IF(DQ$19&gt;='様式３（療養者名簿）（⑤の場合）'!$BD34,IF(DQ$19&lt;='様式３（療養者名簿）（⑤の場合）'!$BE34,1,0),0),0)</f>
        <v>0</v>
      </c>
      <c r="DR29" s="332">
        <f>IF(DR$19-'様式３（療養者名簿）（⑤の場合）'!$BD34+1&lt;=15,IF(DR$19&gt;='様式３（療養者名簿）（⑤の場合）'!$BD34,IF(DR$19&lt;='様式３（療養者名簿）（⑤の場合）'!$BE34,1,0),0),0)</f>
        <v>0</v>
      </c>
      <c r="DS29" s="332">
        <f>IF(DS$19-'様式３（療養者名簿）（⑤の場合）'!$BD34+1&lt;=15,IF(DS$19&gt;='様式３（療養者名簿）（⑤の場合）'!$BD34,IF(DS$19&lt;='様式３（療養者名簿）（⑤の場合）'!$BE34,1,0),0),0)</f>
        <v>0</v>
      </c>
      <c r="DT29" s="332">
        <f>IF(DT$19-'様式３（療養者名簿）（⑤の場合）'!$BD34+1&lt;=15,IF(DT$19&gt;='様式３（療養者名簿）（⑤の場合）'!$BD34,IF(DT$19&lt;='様式３（療養者名簿）（⑤の場合）'!$BE34,1,0),0),0)</f>
        <v>0</v>
      </c>
      <c r="DU29" s="332">
        <f>IF(DU$19-'様式３（療養者名簿）（⑤の場合）'!$BD34+1&lt;=15,IF(DU$19&gt;='様式３（療養者名簿）（⑤の場合）'!$BD34,IF(DU$19&lt;='様式３（療養者名簿）（⑤の場合）'!$BE34,1,0),0),0)</f>
        <v>0</v>
      </c>
      <c r="DV29" s="332">
        <f>IF(DV$19-'様式３（療養者名簿）（⑤の場合）'!$BD34+1&lt;=15,IF(DV$19&gt;='様式３（療養者名簿）（⑤の場合）'!$BD34,IF(DV$19&lt;='様式３（療養者名簿）（⑤の場合）'!$BE34,1,0),0),0)</f>
        <v>0</v>
      </c>
      <c r="DW29" s="332">
        <f>IF(DW$19-'様式３（療養者名簿）（⑤の場合）'!$BD34+1&lt;=15,IF(DW$19&gt;='様式３（療養者名簿）（⑤の場合）'!$BD34,IF(DW$19&lt;='様式３（療養者名簿）（⑤の場合）'!$BE34,1,0),0),0)</f>
        <v>0</v>
      </c>
      <c r="DX29" s="332">
        <f>IF(DX$19-'様式３（療養者名簿）（⑤の場合）'!$BD34+1&lt;=15,IF(DX$19&gt;='様式３（療養者名簿）（⑤の場合）'!$BD34,IF(DX$19&lt;='様式３（療養者名簿）（⑤の場合）'!$BE34,1,0),0),0)</f>
        <v>0</v>
      </c>
      <c r="DY29" s="332">
        <f>IF(DY$19-'様式３（療養者名簿）（⑤の場合）'!$BD34+1&lt;=15,IF(DY$19&gt;='様式３（療養者名簿）（⑤の場合）'!$BD34,IF(DY$19&lt;='様式３（療養者名簿）（⑤の場合）'!$BE34,1,0),0),0)</f>
        <v>0</v>
      </c>
      <c r="DZ29" s="332">
        <f>IF(DZ$19-'様式３（療養者名簿）（⑤の場合）'!$BD34+1&lt;=15,IF(DZ$19&gt;='様式３（療養者名簿）（⑤の場合）'!$BD34,IF(DZ$19&lt;='様式３（療養者名簿）（⑤の場合）'!$BE34,1,0),0),0)</f>
        <v>0</v>
      </c>
      <c r="EA29" s="332">
        <f>IF(EA$19-'様式３（療養者名簿）（⑤の場合）'!$BD34+1&lt;=15,IF(EA$19&gt;='様式３（療養者名簿）（⑤の場合）'!$BD34,IF(EA$19&lt;='様式３（療養者名簿）（⑤の場合）'!$BE34,1,0),0),0)</f>
        <v>0</v>
      </c>
      <c r="EB29" s="332">
        <f>IF(EB$19-'様式３（療養者名簿）（⑤の場合）'!$BD34+1&lt;=15,IF(EB$19&gt;='様式３（療養者名簿）（⑤の場合）'!$BD34,IF(EB$19&lt;='様式３（療養者名簿）（⑤の場合）'!$BE34,1,0),0),0)</f>
        <v>0</v>
      </c>
      <c r="EC29" s="332">
        <f>IF(EC$19-'様式３（療養者名簿）（⑤の場合）'!$BD34+1&lt;=15,IF(EC$19&gt;='様式３（療養者名簿）（⑤の場合）'!$BD34,IF(EC$19&lt;='様式３（療養者名簿）（⑤の場合）'!$BE34,1,0),0),0)</f>
        <v>0</v>
      </c>
      <c r="ED29" s="332">
        <f>IF(ED$19-'様式３（療養者名簿）（⑤の場合）'!$BD34+1&lt;=15,IF(ED$19&gt;='様式３（療養者名簿）（⑤の場合）'!$BD34,IF(ED$19&lt;='様式３（療養者名簿）（⑤の場合）'!$BE34,1,0),0),0)</f>
        <v>0</v>
      </c>
      <c r="EE29" s="332">
        <f>IF(EE$19-'様式３（療養者名簿）（⑤の場合）'!$BD34+1&lt;=15,IF(EE$19&gt;='様式３（療養者名簿）（⑤の場合）'!$BD34,IF(EE$19&lt;='様式３（療養者名簿）（⑤の場合）'!$BE34,1,0),0),0)</f>
        <v>0</v>
      </c>
      <c r="EF29" s="332">
        <f>IF(EF$19-'様式３（療養者名簿）（⑤の場合）'!$BD34+1&lt;=15,IF(EF$19&gt;='様式３（療養者名簿）（⑤の場合）'!$BD34,IF(EF$19&lt;='様式３（療養者名簿）（⑤の場合）'!$BE34,1,0),0),0)</f>
        <v>0</v>
      </c>
      <c r="EG29" s="332">
        <f>IF(EG$19-'様式３（療養者名簿）（⑤の場合）'!$BD34+1&lt;=15,IF(EG$19&gt;='様式３（療養者名簿）（⑤の場合）'!$BD34,IF(EG$19&lt;='様式３（療養者名簿）（⑤の場合）'!$BE34,1,0),0),0)</f>
        <v>0</v>
      </c>
      <c r="EH29" s="332">
        <f>IF(EH$19-'様式３（療養者名簿）（⑤の場合）'!$BD34+1&lt;=15,IF(EH$19&gt;='様式３（療養者名簿）（⑤の場合）'!$BD34,IF(EH$19&lt;='様式３（療養者名簿）（⑤の場合）'!$BE34,1,0),0),0)</f>
        <v>0</v>
      </c>
      <c r="EI29" s="332">
        <f>IF(EI$19-'様式３（療養者名簿）（⑤の場合）'!$BD34+1&lt;=15,IF(EI$19&gt;='様式３（療養者名簿）（⑤の場合）'!$BD34,IF(EI$19&lt;='様式３（療養者名簿）（⑤の場合）'!$BE34,1,0),0),0)</f>
        <v>0</v>
      </c>
      <c r="EJ29" s="332">
        <f>IF(EJ$19-'様式３（療養者名簿）（⑤の場合）'!$BD34+1&lt;=15,IF(EJ$19&gt;='様式３（療養者名簿）（⑤の場合）'!$BD34,IF(EJ$19&lt;='様式３（療養者名簿）（⑤の場合）'!$BE34,1,0),0),0)</f>
        <v>0</v>
      </c>
      <c r="EK29" s="332">
        <f>IF(EK$19-'様式３（療養者名簿）（⑤の場合）'!$BD34+1&lt;=15,IF(EK$19&gt;='様式３（療養者名簿）（⑤の場合）'!$BD34,IF(EK$19&lt;='様式３（療養者名簿）（⑤の場合）'!$BE34,1,0),0),0)</f>
        <v>0</v>
      </c>
      <c r="EL29" s="332">
        <f>IF(EL$19-'様式３（療養者名簿）（⑤の場合）'!$BD34+1&lt;=15,IF(EL$19&gt;='様式３（療養者名簿）（⑤の場合）'!$BD34,IF(EL$19&lt;='様式３（療養者名簿）（⑤の場合）'!$BE34,1,0),0),0)</f>
        <v>0</v>
      </c>
      <c r="EM29" s="332">
        <f>IF(EM$19-'様式３（療養者名簿）（⑤の場合）'!$BD34+1&lt;=15,IF(EM$19&gt;='様式３（療養者名簿）（⑤の場合）'!$BD34,IF(EM$19&lt;='様式３（療養者名簿）（⑤の場合）'!$BE34,1,0),0),0)</f>
        <v>0</v>
      </c>
      <c r="EN29" s="332">
        <f>IF(EN$19-'様式３（療養者名簿）（⑤の場合）'!$BD34+1&lt;=15,IF(EN$19&gt;='様式３（療養者名簿）（⑤の場合）'!$BD34,IF(EN$19&lt;='様式３（療養者名簿）（⑤の場合）'!$BE34,1,0),0),0)</f>
        <v>0</v>
      </c>
      <c r="EO29" s="332">
        <f>IF(EO$19-'様式３（療養者名簿）（⑤の場合）'!$BD34+1&lt;=15,IF(EO$19&gt;='様式３（療養者名簿）（⑤の場合）'!$BD34,IF(EO$19&lt;='様式３（療養者名簿）（⑤の場合）'!$BE34,1,0),0),0)</f>
        <v>0</v>
      </c>
      <c r="EP29" s="332">
        <f>IF(EP$19-'様式３（療養者名簿）（⑤の場合）'!$BD34+1&lt;=15,IF(EP$19&gt;='様式３（療養者名簿）（⑤の場合）'!$BD34,IF(EP$19&lt;='様式３（療養者名簿）（⑤の場合）'!$BE34,1,0),0),0)</f>
        <v>0</v>
      </c>
      <c r="EQ29" s="332">
        <f>IF(EQ$19-'様式３（療養者名簿）（⑤の場合）'!$BD34+1&lt;=15,IF(EQ$19&gt;='様式３（療養者名簿）（⑤の場合）'!$BD34,IF(EQ$19&lt;='様式３（療養者名簿）（⑤の場合）'!$BE34,1,0),0),0)</f>
        <v>0</v>
      </c>
      <c r="ER29" s="332">
        <f>IF(ER$19-'様式３（療養者名簿）（⑤の場合）'!$BD34+1&lt;=15,IF(ER$19&gt;='様式３（療養者名簿）（⑤の場合）'!$BD34,IF(ER$19&lt;='様式３（療養者名簿）（⑤の場合）'!$BE34,1,0),0),0)</f>
        <v>0</v>
      </c>
      <c r="ES29" s="332">
        <f>IF(ES$19-'様式３（療養者名簿）（⑤の場合）'!$BD34+1&lt;=15,IF(ES$19&gt;='様式３（療養者名簿）（⑤の場合）'!$BD34,IF(ES$19&lt;='様式３（療養者名簿）（⑤の場合）'!$BE34,1,0),0),0)</f>
        <v>0</v>
      </c>
      <c r="ET29" s="332">
        <f>IF(ET$19-'様式３（療養者名簿）（⑤の場合）'!$BD34+1&lt;=15,IF(ET$19&gt;='様式３（療養者名簿）（⑤の場合）'!$BD34,IF(ET$19&lt;='様式３（療養者名簿）（⑤の場合）'!$BE34,1,0),0),0)</f>
        <v>0</v>
      </c>
      <c r="EU29" s="332">
        <f>IF(EU$19-'様式３（療養者名簿）（⑤の場合）'!$BD34+1&lt;=15,IF(EU$19&gt;='様式３（療養者名簿）（⑤の場合）'!$BD34,IF(EU$19&lt;='様式３（療養者名簿）（⑤の場合）'!$BE34,1,0),0),0)</f>
        <v>0</v>
      </c>
      <c r="EV29" s="332">
        <f>IF(EV$19-'様式３（療養者名簿）（⑤の場合）'!$BD34+1&lt;=15,IF(EV$19&gt;='様式３（療養者名簿）（⑤の場合）'!$BD34,IF(EV$19&lt;='様式３（療養者名簿）（⑤の場合）'!$BE34,1,0),0),0)</f>
        <v>0</v>
      </c>
      <c r="EW29" s="332">
        <f>IF(EW$19-'様式３（療養者名簿）（⑤の場合）'!$BD34+1&lt;=15,IF(EW$19&gt;='様式３（療養者名簿）（⑤の場合）'!$BD34,IF(EW$19&lt;='様式３（療養者名簿）（⑤の場合）'!$BE34,1,0),0),0)</f>
        <v>0</v>
      </c>
      <c r="EX29" s="332">
        <f>IF(EX$19-'様式３（療養者名簿）（⑤の場合）'!$BD34+1&lt;=15,IF(EX$19&gt;='様式３（療養者名簿）（⑤の場合）'!$BD34,IF(EX$19&lt;='様式３（療養者名簿）（⑤の場合）'!$BE34,1,0),0),0)</f>
        <v>0</v>
      </c>
      <c r="EY29" s="332">
        <f>IF(EY$19-'様式３（療養者名簿）（⑤の場合）'!$BD34+1&lt;=15,IF(EY$19&gt;='様式３（療養者名簿）（⑤の場合）'!$BD34,IF(EY$19&lt;='様式３（療養者名簿）（⑤の場合）'!$BE34,1,0),0),0)</f>
        <v>0</v>
      </c>
      <c r="EZ29" s="332">
        <f>IF(EZ$19-'様式３（療養者名簿）（⑤の場合）'!$BD34+1&lt;=15,IF(EZ$19&gt;='様式３（療養者名簿）（⑤の場合）'!$BD34,IF(EZ$19&lt;='様式３（療養者名簿）（⑤の場合）'!$BE34,1,0),0),0)</f>
        <v>0</v>
      </c>
      <c r="FA29" s="332">
        <f>IF(FA$19-'様式３（療養者名簿）（⑤の場合）'!$BD34+1&lt;=15,IF(FA$19&gt;='様式３（療養者名簿）（⑤の場合）'!$BD34,IF(FA$19&lt;='様式３（療養者名簿）（⑤の場合）'!$BE34,1,0),0),0)</f>
        <v>0</v>
      </c>
      <c r="FB29" s="332">
        <f>IF(FB$19-'様式３（療養者名簿）（⑤の場合）'!$BD34+1&lt;=15,IF(FB$19&gt;='様式３（療養者名簿）（⑤の場合）'!$BD34,IF(FB$19&lt;='様式３（療養者名簿）（⑤の場合）'!$BE34,1,0),0),0)</f>
        <v>0</v>
      </c>
      <c r="FC29" s="332">
        <f>IF(FC$19-'様式３（療養者名簿）（⑤の場合）'!$BD34+1&lt;=15,IF(FC$19&gt;='様式３（療養者名簿）（⑤の場合）'!$BD34,IF(FC$19&lt;='様式３（療養者名簿）（⑤の場合）'!$BE34,1,0),0),0)</f>
        <v>0</v>
      </c>
      <c r="FD29" s="332">
        <f>IF(FD$19-'様式３（療養者名簿）（⑤の場合）'!$BD34+1&lt;=15,IF(FD$19&gt;='様式３（療養者名簿）（⑤の場合）'!$BD34,IF(FD$19&lt;='様式３（療養者名簿）（⑤の場合）'!$BE34,1,0),0),0)</f>
        <v>0</v>
      </c>
      <c r="FE29" s="332">
        <f>IF(FE$19-'様式３（療養者名簿）（⑤の場合）'!$BD34+1&lt;=15,IF(FE$19&gt;='様式３（療養者名簿）（⑤の場合）'!$BD34,IF(FE$19&lt;='様式３（療養者名簿）（⑤の場合）'!$BE34,1,0),0),0)</f>
        <v>0</v>
      </c>
      <c r="FF29" s="332">
        <f>IF(FF$19-'様式３（療養者名簿）（⑤の場合）'!$BD34+1&lt;=15,IF(FF$19&gt;='様式３（療養者名簿）（⑤の場合）'!$BD34,IF(FF$19&lt;='様式３（療養者名簿）（⑤の場合）'!$BE34,1,0),0),0)</f>
        <v>0</v>
      </c>
      <c r="FG29" s="332">
        <f>IF(FG$19-'様式３（療養者名簿）（⑤の場合）'!$BD34+1&lt;=15,IF(FG$19&gt;='様式３（療養者名簿）（⑤の場合）'!$BD34,IF(FG$19&lt;='様式３（療養者名簿）（⑤の場合）'!$BE34,1,0),0),0)</f>
        <v>0</v>
      </c>
      <c r="FH29" s="332">
        <f>IF(FH$19-'様式３（療養者名簿）（⑤の場合）'!$BD34+1&lt;=15,IF(FH$19&gt;='様式３（療養者名簿）（⑤の場合）'!$BD34,IF(FH$19&lt;='様式３（療養者名簿）（⑤の場合）'!$BE34,1,0),0),0)</f>
        <v>0</v>
      </c>
      <c r="FI29" s="332">
        <f>IF(FI$19-'様式３（療養者名簿）（⑤の場合）'!$BD34+1&lt;=15,IF(FI$19&gt;='様式３（療養者名簿）（⑤の場合）'!$BD34,IF(FI$19&lt;='様式３（療養者名簿）（⑤の場合）'!$BE34,1,0),0),0)</f>
        <v>0</v>
      </c>
      <c r="FJ29" s="332">
        <f>IF(FJ$19-'様式３（療養者名簿）（⑤の場合）'!$BD34+1&lt;=15,IF(FJ$19&gt;='様式３（療養者名簿）（⑤の場合）'!$BD34,IF(FJ$19&lt;='様式３（療養者名簿）（⑤の場合）'!$BE34,1,0),0),0)</f>
        <v>0</v>
      </c>
      <c r="FK29" s="332">
        <f>IF(FK$19-'様式３（療養者名簿）（⑤の場合）'!$BD34+1&lt;=15,IF(FK$19&gt;='様式３（療養者名簿）（⑤の場合）'!$BD34,IF(FK$19&lt;='様式３（療養者名簿）（⑤の場合）'!$BE34,1,0),0),0)</f>
        <v>0</v>
      </c>
      <c r="FL29" s="332">
        <f>IF(FL$19-'様式３（療養者名簿）（⑤の場合）'!$BD34+1&lt;=15,IF(FL$19&gt;='様式３（療養者名簿）（⑤の場合）'!$BD34,IF(FL$19&lt;='様式３（療養者名簿）（⑤の場合）'!$BE34,1,0),0),0)</f>
        <v>0</v>
      </c>
      <c r="FM29" s="332">
        <f>IF(FM$19-'様式３（療養者名簿）（⑤の場合）'!$BD34+1&lt;=15,IF(FM$19&gt;='様式３（療養者名簿）（⑤の場合）'!$BD34,IF(FM$19&lt;='様式３（療養者名簿）（⑤の場合）'!$BE34,1,0),0),0)</f>
        <v>0</v>
      </c>
      <c r="FN29" s="332">
        <f>IF(FN$19-'様式３（療養者名簿）（⑤の場合）'!$BD34+1&lt;=15,IF(FN$19&gt;='様式３（療養者名簿）（⑤の場合）'!$BD34,IF(FN$19&lt;='様式３（療養者名簿）（⑤の場合）'!$BE34,1,0),0),0)</f>
        <v>0</v>
      </c>
      <c r="FO29" s="332">
        <f>IF(FO$19-'様式３（療養者名簿）（⑤の場合）'!$BD34+1&lt;=15,IF(FO$19&gt;='様式３（療養者名簿）（⑤の場合）'!$BD34,IF(FO$19&lt;='様式３（療養者名簿）（⑤の場合）'!$BE34,1,0),0),0)</f>
        <v>0</v>
      </c>
      <c r="FP29" s="332">
        <f>IF(FP$19-'様式３（療養者名簿）（⑤の場合）'!$BD34+1&lt;=15,IF(FP$19&gt;='様式３（療養者名簿）（⑤の場合）'!$BD34,IF(FP$19&lt;='様式３（療養者名簿）（⑤の場合）'!$BE34,1,0),0),0)</f>
        <v>0</v>
      </c>
      <c r="FQ29" s="332">
        <f>IF(FQ$19-'様式３（療養者名簿）（⑤の場合）'!$BD34+1&lt;=15,IF(FQ$19&gt;='様式３（療養者名簿）（⑤の場合）'!$BD34,IF(FQ$19&lt;='様式３（療養者名簿）（⑤の場合）'!$BE34,1,0),0),0)</f>
        <v>0</v>
      </c>
      <c r="FR29" s="332">
        <f>IF(FR$19-'様式３（療養者名簿）（⑤の場合）'!$BD34+1&lt;=15,IF(FR$19&gt;='様式３（療養者名簿）（⑤の場合）'!$BD34,IF(FR$19&lt;='様式３（療養者名簿）（⑤の場合）'!$BE34,1,0),0),0)</f>
        <v>0</v>
      </c>
      <c r="FS29" s="332">
        <f>IF(FS$19-'様式３（療養者名簿）（⑤の場合）'!$BD34+1&lt;=15,IF(FS$19&gt;='様式３（療養者名簿）（⑤の場合）'!$BD34,IF(FS$19&lt;='様式３（療養者名簿）（⑤の場合）'!$BE34,1,0),0),0)</f>
        <v>0</v>
      </c>
      <c r="FT29" s="332">
        <f>IF(FT$19-'様式３（療養者名簿）（⑤の場合）'!$BD34+1&lt;=15,IF(FT$19&gt;='様式３（療養者名簿）（⑤の場合）'!$BD34,IF(FT$19&lt;='様式３（療養者名簿）（⑤の場合）'!$BE34,1,0),0),0)</f>
        <v>0</v>
      </c>
      <c r="FU29" s="332">
        <f>IF(FU$19-'様式３（療養者名簿）（⑤の場合）'!$BD34+1&lt;=15,IF(FU$19&gt;='様式３（療養者名簿）（⑤の場合）'!$BD34,IF(FU$19&lt;='様式３（療養者名簿）（⑤の場合）'!$BE34,1,0),0),0)</f>
        <v>0</v>
      </c>
      <c r="FV29" s="332">
        <f>IF(FV$19-'様式３（療養者名簿）（⑤の場合）'!$BD34+1&lt;=15,IF(FV$19&gt;='様式３（療養者名簿）（⑤の場合）'!$BD34,IF(FV$19&lt;='様式３（療養者名簿）（⑤の場合）'!$BE34,1,0),0),0)</f>
        <v>0</v>
      </c>
      <c r="FW29" s="332">
        <f>IF(FW$19-'様式３（療養者名簿）（⑤の場合）'!$BD34+1&lt;=15,IF(FW$19&gt;='様式３（療養者名簿）（⑤の場合）'!$BD34,IF(FW$19&lt;='様式３（療養者名簿）（⑤の場合）'!$BE34,1,0),0),0)</f>
        <v>0</v>
      </c>
      <c r="FX29" s="332">
        <f>IF(FX$19-'様式３（療養者名簿）（⑤の場合）'!$BD34+1&lt;=15,IF(FX$19&gt;='様式３（療養者名簿）（⑤の場合）'!$BD34,IF(FX$19&lt;='様式３（療養者名簿）（⑤の場合）'!$BE34,1,0),0),0)</f>
        <v>0</v>
      </c>
      <c r="FY29" s="332">
        <f>IF(FY$19-'様式３（療養者名簿）（⑤の場合）'!$BD34+1&lt;=15,IF(FY$19&gt;='様式３（療養者名簿）（⑤の場合）'!$BD34,IF(FY$19&lt;='様式３（療養者名簿）（⑤の場合）'!$BE34,1,0),0),0)</f>
        <v>0</v>
      </c>
      <c r="FZ29" s="332">
        <f>IF(FZ$19-'様式３（療養者名簿）（⑤の場合）'!$BD34+1&lt;=15,IF(FZ$19&gt;='様式３（療養者名簿）（⑤の場合）'!$BD34,IF(FZ$19&lt;='様式３（療養者名簿）（⑤の場合）'!$BE34,1,0),0),0)</f>
        <v>0</v>
      </c>
      <c r="GA29" s="332">
        <f>IF(GA$19-'様式３（療養者名簿）（⑤の場合）'!$BD34+1&lt;=15,IF(GA$19&gt;='様式３（療養者名簿）（⑤の場合）'!$BD34,IF(GA$19&lt;='様式３（療養者名簿）（⑤の場合）'!$BE34,1,0),0),0)</f>
        <v>0</v>
      </c>
      <c r="GB29" s="332">
        <f>IF(GB$19-'様式３（療養者名簿）（⑤の場合）'!$BD34+1&lt;=15,IF(GB$19&gt;='様式３（療養者名簿）（⑤の場合）'!$BD34,IF(GB$19&lt;='様式３（療養者名簿）（⑤の場合）'!$BE34,1,0),0),0)</f>
        <v>0</v>
      </c>
      <c r="GC29" s="332">
        <f>IF(GC$19-'様式３（療養者名簿）（⑤の場合）'!$BD34+1&lt;=15,IF(GC$19&gt;='様式３（療養者名簿）（⑤の場合）'!$BD34,IF(GC$19&lt;='様式３（療養者名簿）（⑤の場合）'!$BE34,1,0),0),0)</f>
        <v>0</v>
      </c>
      <c r="GD29" s="332">
        <f>IF(GD$19-'様式３（療養者名簿）（⑤の場合）'!$BD34+1&lt;=15,IF(GD$19&gt;='様式３（療養者名簿）（⑤の場合）'!$BD34,IF(GD$19&lt;='様式３（療養者名簿）（⑤の場合）'!$BE34,1,0),0),0)</f>
        <v>0</v>
      </c>
      <c r="GE29" s="332">
        <f>IF(GE$19-'様式３（療養者名簿）（⑤の場合）'!$BD34+1&lt;=15,IF(GE$19&gt;='様式３（療養者名簿）（⑤の場合）'!$BD34,IF(GE$19&lt;='様式３（療養者名簿）（⑤の場合）'!$BE34,1,0),0),0)</f>
        <v>0</v>
      </c>
      <c r="GF29" s="332">
        <f>IF(GF$19-'様式３（療養者名簿）（⑤の場合）'!$BD34+1&lt;=15,IF(GF$19&gt;='様式３（療養者名簿）（⑤の場合）'!$BD34,IF(GF$19&lt;='様式３（療養者名簿）（⑤の場合）'!$BE34,1,0),0),0)</f>
        <v>0</v>
      </c>
      <c r="GG29" s="332">
        <f>IF(GG$19-'様式３（療養者名簿）（⑤の場合）'!$BD34+1&lt;=15,IF(GG$19&gt;='様式３（療養者名簿）（⑤の場合）'!$BD34,IF(GG$19&lt;='様式３（療養者名簿）（⑤の場合）'!$BE34,1,0),0),0)</f>
        <v>0</v>
      </c>
      <c r="GH29" s="332">
        <f>IF(GH$19-'様式３（療養者名簿）（⑤の場合）'!$BD34+1&lt;=15,IF(GH$19&gt;='様式３（療養者名簿）（⑤の場合）'!$BD34,IF(GH$19&lt;='様式３（療養者名簿）（⑤の場合）'!$BE34,1,0),0),0)</f>
        <v>0</v>
      </c>
      <c r="GI29" s="332">
        <f>IF(GI$19-'様式３（療養者名簿）（⑤の場合）'!$BD34+1&lt;=15,IF(GI$19&gt;='様式３（療養者名簿）（⑤の場合）'!$BD34,IF(GI$19&lt;='様式３（療養者名簿）（⑤の場合）'!$BE34,1,0),0),0)</f>
        <v>0</v>
      </c>
      <c r="GJ29" s="332">
        <f>IF(GJ$19-'様式３（療養者名簿）（⑤の場合）'!$BD34+1&lt;=15,IF(GJ$19&gt;='様式３（療養者名簿）（⑤の場合）'!$BD34,IF(GJ$19&lt;='様式３（療養者名簿）（⑤の場合）'!$BE34,1,0),0),0)</f>
        <v>0</v>
      </c>
      <c r="GK29" s="332">
        <f>IF(GK$19-'様式３（療養者名簿）（⑤の場合）'!$BD34+1&lt;=15,IF(GK$19&gt;='様式３（療養者名簿）（⑤の場合）'!$BD34,IF(GK$19&lt;='様式３（療養者名簿）（⑤の場合）'!$BE34,1,0),0),0)</f>
        <v>0</v>
      </c>
      <c r="GL29" s="332">
        <f>IF(GL$19-'様式３（療養者名簿）（⑤の場合）'!$BD34+1&lt;=15,IF(GL$19&gt;='様式３（療養者名簿）（⑤の場合）'!$BD34,IF(GL$19&lt;='様式３（療養者名簿）（⑤の場合）'!$BE34,1,0),0),0)</f>
        <v>0</v>
      </c>
      <c r="GM29" s="332">
        <f>IF(GM$19-'様式３（療養者名簿）（⑤の場合）'!$BD34+1&lt;=15,IF(GM$19&gt;='様式３（療養者名簿）（⑤の場合）'!$BD34,IF(GM$19&lt;='様式３（療養者名簿）（⑤の場合）'!$BE34,1,0),0),0)</f>
        <v>0</v>
      </c>
      <c r="GN29" s="332">
        <f>IF(GN$19-'様式３（療養者名簿）（⑤の場合）'!$BD34+1&lt;=15,IF(GN$19&gt;='様式３（療養者名簿）（⑤の場合）'!$BD34,IF(GN$19&lt;='様式３（療養者名簿）（⑤の場合）'!$BE34,1,0),0),0)</f>
        <v>0</v>
      </c>
      <c r="GO29" s="332">
        <f>IF(GO$19-'様式３（療養者名簿）（⑤の場合）'!$BD34+1&lt;=15,IF(GO$19&gt;='様式３（療養者名簿）（⑤の場合）'!$BD34,IF(GO$19&lt;='様式３（療養者名簿）（⑤の場合）'!$BE34,1,0),0),0)</f>
        <v>0</v>
      </c>
      <c r="GP29" s="332">
        <f>IF(GP$19-'様式３（療養者名簿）（⑤の場合）'!$BD34+1&lt;=15,IF(GP$19&gt;='様式３（療養者名簿）（⑤の場合）'!$BD34,IF(GP$19&lt;='様式３（療養者名簿）（⑤の場合）'!$BE34,1,0),0),0)</f>
        <v>0</v>
      </c>
      <c r="GQ29" s="332">
        <f>IF(GQ$19-'様式３（療養者名簿）（⑤の場合）'!$BD34+1&lt;=15,IF(GQ$19&gt;='様式３（療養者名簿）（⑤の場合）'!$BD34,IF(GQ$19&lt;='様式３（療養者名簿）（⑤の場合）'!$BE34,1,0),0),0)</f>
        <v>0</v>
      </c>
      <c r="GR29" s="332">
        <f>IF(GR$19-'様式３（療養者名簿）（⑤の場合）'!$BD34+1&lt;=15,IF(GR$19&gt;='様式３（療養者名簿）（⑤の場合）'!$BD34,IF(GR$19&lt;='様式３（療養者名簿）（⑤の場合）'!$BE34,1,0),0),0)</f>
        <v>0</v>
      </c>
      <c r="GS29" s="332">
        <f>IF(GS$19-'様式３（療養者名簿）（⑤の場合）'!$BD34+1&lt;=15,IF(GS$19&gt;='様式３（療養者名簿）（⑤の場合）'!$BD34,IF(GS$19&lt;='様式３（療養者名簿）（⑤の場合）'!$BE34,1,0),0),0)</f>
        <v>0</v>
      </c>
      <c r="GT29" s="332">
        <f>IF(GT$19-'様式３（療養者名簿）（⑤の場合）'!$BD34+1&lt;=15,IF(GT$19&gt;='様式３（療養者名簿）（⑤の場合）'!$BD34,IF(GT$19&lt;='様式３（療養者名簿）（⑤の場合）'!$BE34,1,0),0),0)</f>
        <v>0</v>
      </c>
      <c r="GU29" s="332">
        <f>IF(GU$19-'様式３（療養者名簿）（⑤の場合）'!$BD34+1&lt;=15,IF(GU$19&gt;='様式３（療養者名簿）（⑤の場合）'!$BD34,IF(GU$19&lt;='様式３（療養者名簿）（⑤の場合）'!$BE34,1,0),0),0)</f>
        <v>0</v>
      </c>
      <c r="GV29" s="332">
        <f>IF(GV$19-'様式３（療養者名簿）（⑤の場合）'!$BD34+1&lt;=15,IF(GV$19&gt;='様式３（療養者名簿）（⑤の場合）'!$BD34,IF(GV$19&lt;='様式３（療養者名簿）（⑤の場合）'!$BE34,1,0),0),0)</f>
        <v>0</v>
      </c>
      <c r="GW29" s="332">
        <f>IF(GW$19-'様式３（療養者名簿）（⑤の場合）'!$BD34+1&lt;=15,IF(GW$19&gt;='様式３（療養者名簿）（⑤の場合）'!$BD34,IF(GW$19&lt;='様式３（療養者名簿）（⑤の場合）'!$BE34,1,0),0),0)</f>
        <v>0</v>
      </c>
      <c r="GX29" s="332">
        <f>IF(GX$19-'様式３（療養者名簿）（⑤の場合）'!$BD34+1&lt;=15,IF(GX$19&gt;='様式３（療養者名簿）（⑤の場合）'!$BD34,IF(GX$19&lt;='様式３（療養者名簿）（⑤の場合）'!$BE34,1,0),0),0)</f>
        <v>0</v>
      </c>
      <c r="GY29" s="332">
        <f>IF(GY$19-'様式３（療養者名簿）（⑤の場合）'!$BD34+1&lt;=15,IF(GY$19&gt;='様式３（療養者名簿）（⑤の場合）'!$BD34,IF(GY$19&lt;='様式３（療養者名簿）（⑤の場合）'!$BE34,1,0),0),0)</f>
        <v>0</v>
      </c>
      <c r="GZ29" s="332">
        <f>IF(GZ$19-'様式３（療養者名簿）（⑤の場合）'!$BD34+1&lt;=15,IF(GZ$19&gt;='様式３（療養者名簿）（⑤の場合）'!$BD34,IF(GZ$19&lt;='様式３（療養者名簿）（⑤の場合）'!$BE34,1,0),0),0)</f>
        <v>0</v>
      </c>
      <c r="HA29" s="332">
        <f>IF(HA$19-'様式３（療養者名簿）（⑤の場合）'!$BD34+1&lt;=15,IF(HA$19&gt;='様式３（療養者名簿）（⑤の場合）'!$BD34,IF(HA$19&lt;='様式３（療養者名簿）（⑤の場合）'!$BE34,1,0),0),0)</f>
        <v>0</v>
      </c>
      <c r="HB29" s="332">
        <f>IF(HB$19-'様式３（療養者名簿）（⑤の場合）'!$BD34+1&lt;=15,IF(HB$19&gt;='様式３（療養者名簿）（⑤の場合）'!$BD34,IF(HB$19&lt;='様式３（療養者名簿）（⑤の場合）'!$BE34,1,0),0),0)</f>
        <v>0</v>
      </c>
      <c r="HC29" s="332">
        <f>IF(HC$19-'様式３（療養者名簿）（⑤の場合）'!$BD34+1&lt;=15,IF(HC$19&gt;='様式３（療養者名簿）（⑤の場合）'!$BD34,IF(HC$19&lt;='様式３（療養者名簿）（⑤の場合）'!$BE34,1,0),0),0)</f>
        <v>0</v>
      </c>
      <c r="HD29" s="332">
        <f>IF(HD$19-'様式３（療養者名簿）（⑤の場合）'!$BD34+1&lt;=15,IF(HD$19&gt;='様式３（療養者名簿）（⑤の場合）'!$BD34,IF(HD$19&lt;='様式３（療養者名簿）（⑤の場合）'!$BE34,1,0),0),0)</f>
        <v>0</v>
      </c>
      <c r="HE29" s="332">
        <f>IF(HE$19-'様式３（療養者名簿）（⑤の場合）'!$BD34+1&lt;=15,IF(HE$19&gt;='様式３（療養者名簿）（⑤の場合）'!$BD34,IF(HE$19&lt;='様式３（療養者名簿）（⑤の場合）'!$BE34,1,0),0),0)</f>
        <v>0</v>
      </c>
      <c r="HF29" s="332">
        <f>IF(HF$19-'様式３（療養者名簿）（⑤の場合）'!$BD34+1&lt;=15,IF(HF$19&gt;='様式３（療養者名簿）（⑤の場合）'!$BD34,IF(HF$19&lt;='様式３（療養者名簿）（⑤の場合）'!$BE34,1,0),0),0)</f>
        <v>0</v>
      </c>
      <c r="HG29" s="332">
        <f>IF(HG$19-'様式３（療養者名簿）（⑤の場合）'!$BD34+1&lt;=15,IF(HG$19&gt;='様式３（療養者名簿）（⑤の場合）'!$BD34,IF(HG$19&lt;='様式３（療養者名簿）（⑤の場合）'!$BE34,1,0),0),0)</f>
        <v>0</v>
      </c>
      <c r="HH29" s="332">
        <f>IF(HH$19-'様式３（療養者名簿）（⑤の場合）'!$BD34+1&lt;=15,IF(HH$19&gt;='様式３（療養者名簿）（⑤の場合）'!$BD34,IF(HH$19&lt;='様式３（療養者名簿）（⑤の場合）'!$BE34,1,0),0),0)</f>
        <v>0</v>
      </c>
      <c r="HI29" s="332">
        <f>IF(HI$19-'様式３（療養者名簿）（⑤の場合）'!$BD34+1&lt;=15,IF(HI$19&gt;='様式３（療養者名簿）（⑤の場合）'!$BD34,IF(HI$19&lt;='様式３（療養者名簿）（⑤の場合）'!$BE34,1,0),0),0)</f>
        <v>0</v>
      </c>
      <c r="HJ29" s="332">
        <f>IF(HJ$19-'様式３（療養者名簿）（⑤の場合）'!$BD34+1&lt;=15,IF(HJ$19&gt;='様式３（療養者名簿）（⑤の場合）'!$BD34,IF(HJ$19&lt;='様式３（療養者名簿）（⑤の場合）'!$BE34,1,0),0),0)</f>
        <v>0</v>
      </c>
      <c r="HK29" s="332">
        <f>IF(HK$19-'様式３（療養者名簿）（⑤の場合）'!$BD34+1&lt;=15,IF(HK$19&gt;='様式３（療養者名簿）（⑤の場合）'!$BD34,IF(HK$19&lt;='様式３（療養者名簿）（⑤の場合）'!$BE34,1,0),0),0)</f>
        <v>0</v>
      </c>
      <c r="HL29" s="332">
        <f>IF(HL$19-'様式３（療養者名簿）（⑤の場合）'!$BD34+1&lt;=15,IF(HL$19&gt;='様式３（療養者名簿）（⑤の場合）'!$BD34,IF(HL$19&lt;='様式３（療養者名簿）（⑤の場合）'!$BE34,1,0),0),0)</f>
        <v>0</v>
      </c>
      <c r="HM29" s="332">
        <f>IF(HM$19-'様式３（療養者名簿）（⑤の場合）'!$BD34+1&lt;=15,IF(HM$19&gt;='様式３（療養者名簿）（⑤の場合）'!$BD34,IF(HM$19&lt;='様式３（療養者名簿）（⑤の場合）'!$BE34,1,0),0),0)</f>
        <v>0</v>
      </c>
      <c r="HN29" s="332">
        <f>IF(HN$19-'様式３（療養者名簿）（⑤の場合）'!$BD34+1&lt;=15,IF(HN$19&gt;='様式３（療養者名簿）（⑤の場合）'!$BD34,IF(HN$19&lt;='様式３（療養者名簿）（⑤の場合）'!$BE34,1,0),0),0)</f>
        <v>0</v>
      </c>
      <c r="HO29" s="332">
        <f>IF(HO$19-'様式３（療養者名簿）（⑤の場合）'!$BD34+1&lt;=15,IF(HO$19&gt;='様式３（療養者名簿）（⑤の場合）'!$BD34,IF(HO$19&lt;='様式３（療養者名簿）（⑤の場合）'!$BE34,1,0),0),0)</f>
        <v>0</v>
      </c>
      <c r="HP29" s="332">
        <f>IF(HP$19-'様式３（療養者名簿）（⑤の場合）'!$BD34+1&lt;=15,IF(HP$19&gt;='様式３（療養者名簿）（⑤の場合）'!$BD34,IF(HP$19&lt;='様式３（療養者名簿）（⑤の場合）'!$BE34,1,0),0),0)</f>
        <v>0</v>
      </c>
      <c r="HQ29" s="332">
        <f>IF(HQ$19-'様式３（療養者名簿）（⑤の場合）'!$BD34+1&lt;=15,IF(HQ$19&gt;='様式３（療養者名簿）（⑤の場合）'!$BD34,IF(HQ$19&lt;='様式３（療養者名簿）（⑤の場合）'!$BE34,1,0),0),0)</f>
        <v>0</v>
      </c>
      <c r="HR29" s="332">
        <f>IF(HR$19-'様式３（療養者名簿）（⑤の場合）'!$BD34+1&lt;=15,IF(HR$19&gt;='様式３（療養者名簿）（⑤の場合）'!$BD34,IF(HR$19&lt;='様式３（療養者名簿）（⑤の場合）'!$BE34,1,0),0),0)</f>
        <v>0</v>
      </c>
      <c r="HS29" s="332">
        <f>IF(HS$19-'様式３（療養者名簿）（⑤の場合）'!$BD34+1&lt;=15,IF(HS$19&gt;='様式３（療養者名簿）（⑤の場合）'!$BD34,IF(HS$19&lt;='様式３（療養者名簿）（⑤の場合）'!$BE34,1,0),0),0)</f>
        <v>0</v>
      </c>
      <c r="HT29" s="332">
        <f>IF(HT$19-'様式３（療養者名簿）（⑤の場合）'!$BD34+1&lt;=15,IF(HT$19&gt;='様式３（療養者名簿）（⑤の場合）'!$BD34,IF(HT$19&lt;='様式３（療養者名簿）（⑤の場合）'!$BE34,1,0),0),0)</f>
        <v>0</v>
      </c>
      <c r="HU29" s="332">
        <f>IF(HU$19-'様式３（療養者名簿）（⑤の場合）'!$BD34+1&lt;=15,IF(HU$19&gt;='様式３（療養者名簿）（⑤の場合）'!$BD34,IF(HU$19&lt;='様式３（療養者名簿）（⑤の場合）'!$BE34,1,0),0),0)</f>
        <v>0</v>
      </c>
      <c r="HV29" s="332">
        <f>IF(HV$19-'様式３（療養者名簿）（⑤の場合）'!$BD34+1&lt;=15,IF(HV$19&gt;='様式３（療養者名簿）（⑤の場合）'!$BD34,IF(HV$19&lt;='様式３（療養者名簿）（⑤の場合）'!$BE34,1,0),0),0)</f>
        <v>0</v>
      </c>
      <c r="HW29" s="332">
        <f>IF(HW$19-'様式３（療養者名簿）（⑤の場合）'!$BD34+1&lt;=15,IF(HW$19&gt;='様式３（療養者名簿）（⑤の場合）'!$BD34,IF(HW$19&lt;='様式３（療養者名簿）（⑤の場合）'!$BE34,1,0),0),0)</f>
        <v>0</v>
      </c>
      <c r="HX29" s="332">
        <f>IF(HX$19-'様式３（療養者名簿）（⑤の場合）'!$BD34+1&lt;=15,IF(HX$19&gt;='様式３（療養者名簿）（⑤の場合）'!$BD34,IF(HX$19&lt;='様式３（療養者名簿）（⑤の場合）'!$BE34,1,0),0),0)</f>
        <v>0</v>
      </c>
      <c r="HY29" s="332">
        <f>IF(HY$19-'様式３（療養者名簿）（⑤の場合）'!$BD34+1&lt;=15,IF(HY$19&gt;='様式３（療養者名簿）（⑤の場合）'!$BD34,IF(HY$19&lt;='様式３（療養者名簿）（⑤の場合）'!$BE34,1,0),0),0)</f>
        <v>0</v>
      </c>
      <c r="HZ29" s="332">
        <f>IF(HZ$19-'様式３（療養者名簿）（⑤の場合）'!$BD34+1&lt;=15,IF(HZ$19&gt;='様式３（療養者名簿）（⑤の場合）'!$BD34,IF(HZ$19&lt;='様式３（療養者名簿）（⑤の場合）'!$BE34,1,0),0),0)</f>
        <v>0</v>
      </c>
      <c r="IA29" s="332">
        <f>IF(IA$19-'様式３（療養者名簿）（⑤の場合）'!$BD34+1&lt;=15,IF(IA$19&gt;='様式３（療養者名簿）（⑤の場合）'!$BD34,IF(IA$19&lt;='様式３（療養者名簿）（⑤の場合）'!$BE34,1,0),0),0)</f>
        <v>0</v>
      </c>
      <c r="IB29" s="332">
        <f>IF(IB$19-'様式３（療養者名簿）（⑤の場合）'!$BD34+1&lt;=15,IF(IB$19&gt;='様式３（療養者名簿）（⑤の場合）'!$BD34,IF(IB$19&lt;='様式３（療養者名簿）（⑤の場合）'!$BE34,1,0),0),0)</f>
        <v>0</v>
      </c>
      <c r="IC29" s="332">
        <f>IF(IC$19-'様式３（療養者名簿）（⑤の場合）'!$BD34+1&lt;=15,IF(IC$19&gt;='様式３（療養者名簿）（⑤の場合）'!$BD34,IF(IC$19&lt;='様式３（療養者名簿）（⑤の場合）'!$BE34,1,0),0),0)</f>
        <v>0</v>
      </c>
      <c r="ID29" s="332">
        <f>IF(ID$19-'様式３（療養者名簿）（⑤の場合）'!$BD34+1&lt;=15,IF(ID$19&gt;='様式３（療養者名簿）（⑤の場合）'!$BD34,IF(ID$19&lt;='様式３（療養者名簿）（⑤の場合）'!$BE34,1,0),0),0)</f>
        <v>0</v>
      </c>
      <c r="IE29" s="332">
        <f>IF(IE$19-'様式３（療養者名簿）（⑤の場合）'!$BD34+1&lt;=15,IF(IE$19&gt;='様式３（療養者名簿）（⑤の場合）'!$BD34,IF(IE$19&lt;='様式３（療養者名簿）（⑤の場合）'!$BE34,1,0),0),0)</f>
        <v>0</v>
      </c>
      <c r="IF29" s="332">
        <f>IF(IF$19-'様式３（療養者名簿）（⑤の場合）'!$BD34+1&lt;=15,IF(IF$19&gt;='様式３（療養者名簿）（⑤の場合）'!$BD34,IF(IF$19&lt;='様式３（療養者名簿）（⑤の場合）'!$BE34,1,0),0),0)</f>
        <v>0</v>
      </c>
      <c r="IG29" s="332">
        <f>IF(IG$19-'様式３（療養者名簿）（⑤の場合）'!$BD34+1&lt;=15,IF(IG$19&gt;='様式３（療養者名簿）（⑤の場合）'!$BD34,IF(IG$19&lt;='様式３（療養者名簿）（⑤の場合）'!$BE34,1,0),0),0)</f>
        <v>0</v>
      </c>
      <c r="IH29" s="332">
        <f>IF(IH$19-'様式３（療養者名簿）（⑤の場合）'!$BD34+1&lt;=15,IF(IH$19&gt;='様式３（療養者名簿）（⑤の場合）'!$BD34,IF(IH$19&lt;='様式３（療養者名簿）（⑤の場合）'!$BE34,1,0),0),0)</f>
        <v>0</v>
      </c>
      <c r="II29" s="332">
        <f>IF(II$19-'様式３（療養者名簿）（⑤の場合）'!$BD34+1&lt;=15,IF(II$19&gt;='様式３（療養者名簿）（⑤の場合）'!$BD34,IF(II$19&lt;='様式３（療養者名簿）（⑤の場合）'!$BE34,1,0),0),0)</f>
        <v>0</v>
      </c>
      <c r="IJ29" s="332">
        <f>IF(IJ$19-'様式３（療養者名簿）（⑤の場合）'!$BD34+1&lt;=15,IF(IJ$19&gt;='様式３（療養者名簿）（⑤の場合）'!$BD34,IF(IJ$19&lt;='様式３（療養者名簿）（⑤の場合）'!$BE34,1,0),0),0)</f>
        <v>0</v>
      </c>
      <c r="IK29" s="332">
        <f>IF(IK$19-'様式３（療養者名簿）（⑤の場合）'!$BD34+1&lt;=15,IF(IK$19&gt;='様式３（療養者名簿）（⑤の場合）'!$BD34,IF(IK$19&lt;='様式３（療養者名簿）（⑤の場合）'!$BE34,1,0),0),0)</f>
        <v>0</v>
      </c>
      <c r="IL29" s="332">
        <f>IF(IL$19-'様式３（療養者名簿）（⑤の場合）'!$BD34+1&lt;=15,IF(IL$19&gt;='様式３（療養者名簿）（⑤の場合）'!$BD34,IF(IL$19&lt;='様式３（療養者名簿）（⑤の場合）'!$BE34,1,0),0),0)</f>
        <v>0</v>
      </c>
      <c r="IM29" s="332">
        <f>IF(IM$19-'様式３（療養者名簿）（⑤の場合）'!$BD34+1&lt;=15,IF(IM$19&gt;='様式３（療養者名簿）（⑤の場合）'!$BD34,IF(IM$19&lt;='様式３（療養者名簿）（⑤の場合）'!$BE34,1,0),0),0)</f>
        <v>0</v>
      </c>
      <c r="IN29" s="332">
        <f>IF(IN$19-'様式３（療養者名簿）（⑤の場合）'!$BD34+1&lt;=15,IF(IN$19&gt;='様式３（療養者名簿）（⑤の場合）'!$BD34,IF(IN$19&lt;='様式３（療養者名簿）（⑤の場合）'!$BE34,1,0),0),0)</f>
        <v>0</v>
      </c>
      <c r="IO29" s="332">
        <f>IF(IO$19-'様式３（療養者名簿）（⑤の場合）'!$BD34+1&lt;=15,IF(IO$19&gt;='様式３（療養者名簿）（⑤の場合）'!$BD34,IF(IO$19&lt;='様式３（療養者名簿）（⑤の場合）'!$BE34,1,0),0),0)</f>
        <v>0</v>
      </c>
      <c r="IP29" s="332">
        <f>IF(IP$19-'様式３（療養者名簿）（⑤の場合）'!$BD34+1&lt;=15,IF(IP$19&gt;='様式３（療養者名簿）（⑤の場合）'!$BD34,IF(IP$19&lt;='様式３（療養者名簿）（⑤の場合）'!$BE34,1,0),0),0)</f>
        <v>0</v>
      </c>
      <c r="IQ29" s="332">
        <f>IF(IQ$19-'様式３（療養者名簿）（⑤の場合）'!$BD34+1&lt;=15,IF(IQ$19&gt;='様式３（療養者名簿）（⑤の場合）'!$BD34,IF(IQ$19&lt;='様式３（療養者名簿）（⑤の場合）'!$BE34,1,0),0),0)</f>
        <v>0</v>
      </c>
      <c r="IR29" s="332">
        <f>IF(IR$19-'様式３（療養者名簿）（⑤の場合）'!$BD34+1&lt;=15,IF(IR$19&gt;='様式３（療養者名簿）（⑤の場合）'!$BD34,IF(IR$19&lt;='様式３（療養者名簿）（⑤の場合）'!$BE34,1,0),0),0)</f>
        <v>0</v>
      </c>
      <c r="IS29" s="332">
        <f>IF(IS$19-'様式３（療養者名簿）（⑤の場合）'!$BD34+1&lt;=15,IF(IS$19&gt;='様式３（療養者名簿）（⑤の場合）'!$BD34,IF(IS$19&lt;='様式３（療養者名簿）（⑤の場合）'!$BE34,1,0),0),0)</f>
        <v>0</v>
      </c>
      <c r="IT29" s="332">
        <f>IF(IT$19-'様式３（療養者名簿）（⑤の場合）'!$BD34+1&lt;=15,IF(IT$19&gt;='様式３（療養者名簿）（⑤の場合）'!$BD34,IF(IT$19&lt;='様式３（療養者名簿）（⑤の場合）'!$BE34,1,0),0),0)</f>
        <v>0</v>
      </c>
      <c r="IU29" s="332">
        <f>IF(IU$19-'様式３（療養者名簿）（⑤の場合）'!$BD34+1&lt;=15,IF(IU$19&gt;='様式３（療養者名簿）（⑤の場合）'!$BD34,IF(IU$19&lt;='様式３（療養者名簿）（⑤の場合）'!$BE34,1,0),0),0)</f>
        <v>0</v>
      </c>
      <c r="IV29" s="332">
        <f>IF(IV$19-'様式３（療養者名簿）（⑤の場合）'!$BD34+1&lt;=15,IF(IV$19&gt;='様式３（療養者名簿）（⑤の場合）'!$BD34,IF(IV$19&lt;='様式３（療養者名簿）（⑤の場合）'!$BE34,1,0),0),0)</f>
        <v>0</v>
      </c>
      <c r="IW29" s="332">
        <f>IF(IW$19-'様式３（療養者名簿）（⑤の場合）'!$BD34+1&lt;=15,IF(IW$19&gt;='様式３（療養者名簿）（⑤の場合）'!$BD34,IF(IW$19&lt;='様式３（療養者名簿）（⑤の場合）'!$BE34,1,0),0),0)</f>
        <v>0</v>
      </c>
      <c r="IX29" s="332">
        <f>IF(IX$19-'様式３（療養者名簿）（⑤の場合）'!$BD34+1&lt;=15,IF(IX$19&gt;='様式３（療養者名簿）（⑤の場合）'!$BD34,IF(IX$19&lt;='様式３（療養者名簿）（⑤の場合）'!$BE34,1,0),0),0)</f>
        <v>0</v>
      </c>
      <c r="IY29" s="332">
        <f>IF(IY$19-'様式３（療養者名簿）（⑤の場合）'!$BD34+1&lt;=15,IF(IY$19&gt;='様式３（療養者名簿）（⑤の場合）'!$BD34,IF(IY$19&lt;='様式３（療養者名簿）（⑤の場合）'!$BE34,1,0),0),0)</f>
        <v>0</v>
      </c>
      <c r="IZ29" s="332">
        <f>IF(IZ$19-'様式３（療養者名簿）（⑤の場合）'!$BD34+1&lt;=15,IF(IZ$19&gt;='様式３（療養者名簿）（⑤の場合）'!$BD34,IF(IZ$19&lt;='様式３（療養者名簿）（⑤の場合）'!$BE34,1,0),0),0)</f>
        <v>0</v>
      </c>
      <c r="JA29" s="332">
        <f>IF(JA$19-'様式３（療養者名簿）（⑤の場合）'!$BD34+1&lt;=15,IF(JA$19&gt;='様式３（療養者名簿）（⑤の場合）'!$BD34,IF(JA$19&lt;='様式３（療養者名簿）（⑤の場合）'!$BE34,1,0),0),0)</f>
        <v>0</v>
      </c>
      <c r="JB29" s="332">
        <f>IF(JB$19-'様式３（療養者名簿）（⑤の場合）'!$BD34+1&lt;=15,IF(JB$19&gt;='様式３（療養者名簿）（⑤の場合）'!$BD34,IF(JB$19&lt;='様式３（療養者名簿）（⑤の場合）'!$BE34,1,0),0),0)</f>
        <v>0</v>
      </c>
      <c r="JC29" s="332">
        <f>IF(JC$19-'様式３（療養者名簿）（⑤の場合）'!$BD34+1&lt;=15,IF(JC$19&gt;='様式３（療養者名簿）（⑤の場合）'!$BD34,IF(JC$19&lt;='様式３（療養者名簿）（⑤の場合）'!$BE34,1,0),0),0)</f>
        <v>0</v>
      </c>
      <c r="JD29" s="332">
        <f>IF(JD$19-'様式３（療養者名簿）（⑤の場合）'!$BD34+1&lt;=15,IF(JD$19&gt;='様式３（療養者名簿）（⑤の場合）'!$BD34,IF(JD$19&lt;='様式３（療養者名簿）（⑤の場合）'!$BE34,1,0),0),0)</f>
        <v>0</v>
      </c>
      <c r="JE29" s="332">
        <f>IF(JE$19-'様式３（療養者名簿）（⑤の場合）'!$BD34+1&lt;=15,IF(JE$19&gt;='様式３（療養者名簿）（⑤の場合）'!$BD34,IF(JE$19&lt;='様式３（療養者名簿）（⑤の場合）'!$BE34,1,0),0),0)</f>
        <v>0</v>
      </c>
      <c r="JF29" s="332">
        <f>IF(JF$19-'様式３（療養者名簿）（⑤の場合）'!$BD34+1&lt;=15,IF(JF$19&gt;='様式３（療養者名簿）（⑤の場合）'!$BD34,IF(JF$19&lt;='様式３（療養者名簿）（⑤の場合）'!$BE34,1,0),0),0)</f>
        <v>0</v>
      </c>
      <c r="JG29" s="332">
        <f>IF(JG$19-'様式３（療養者名簿）（⑤の場合）'!$BD34+1&lt;=15,IF(JG$19&gt;='様式３（療養者名簿）（⑤の場合）'!$BD34,IF(JG$19&lt;='様式３（療養者名簿）（⑤の場合）'!$BE34,1,0),0),0)</f>
        <v>0</v>
      </c>
      <c r="JH29" s="332">
        <f>IF(JH$19-'様式３（療養者名簿）（⑤の場合）'!$BD34+1&lt;=15,IF(JH$19&gt;='様式３（療養者名簿）（⑤の場合）'!$BD34,IF(JH$19&lt;='様式３（療養者名簿）（⑤の場合）'!$BE34,1,0),0),0)</f>
        <v>0</v>
      </c>
      <c r="JI29" s="332">
        <f>IF(JI$19-'様式３（療養者名簿）（⑤の場合）'!$BD34+1&lt;=15,IF(JI$19&gt;='様式３（療養者名簿）（⑤の場合）'!$BD34,IF(JI$19&lt;='様式３（療養者名簿）（⑤の場合）'!$BE34,1,0),0),0)</f>
        <v>0</v>
      </c>
      <c r="JJ29" s="332">
        <f>IF(JJ$19-'様式３（療養者名簿）（⑤の場合）'!$BD34+1&lt;=15,IF(JJ$19&gt;='様式３（療養者名簿）（⑤の場合）'!$BD34,IF(JJ$19&lt;='様式３（療養者名簿）（⑤の場合）'!$BE34,1,0),0),0)</f>
        <v>0</v>
      </c>
      <c r="JK29" s="332">
        <f>IF(JK$19-'様式３（療養者名簿）（⑤の場合）'!$BD34+1&lt;=15,IF(JK$19&gt;='様式３（療養者名簿）（⑤の場合）'!$BD34,IF(JK$19&lt;='様式３（療養者名簿）（⑤の場合）'!$BE34,1,0),0),0)</f>
        <v>0</v>
      </c>
      <c r="JL29" s="332">
        <f>IF(JL$19-'様式３（療養者名簿）（⑤の場合）'!$BD34+1&lt;=15,IF(JL$19&gt;='様式３（療養者名簿）（⑤の場合）'!$BD34,IF(JL$19&lt;='様式３（療養者名簿）（⑤の場合）'!$BE34,1,0),0),0)</f>
        <v>0</v>
      </c>
      <c r="JM29" s="332">
        <f>IF(JM$19-'様式３（療養者名簿）（⑤の場合）'!$BD34+1&lt;=15,IF(JM$19&gt;='様式３（療養者名簿）（⑤の場合）'!$BD34,IF(JM$19&lt;='様式３（療養者名簿）（⑤の場合）'!$BE34,1,0),0),0)</f>
        <v>0</v>
      </c>
      <c r="JN29" s="332">
        <f>IF(JN$19-'様式３（療養者名簿）（⑤の場合）'!$BD34+1&lt;=15,IF(JN$19&gt;='様式３（療養者名簿）（⑤の場合）'!$BD34,IF(JN$19&lt;='様式３（療養者名簿）（⑤の場合）'!$BE34,1,0),0),0)</f>
        <v>0</v>
      </c>
      <c r="JO29" s="332">
        <f>IF(JO$19-'様式３（療養者名簿）（⑤の場合）'!$BD34+1&lt;=15,IF(JO$19&gt;='様式３（療養者名簿）（⑤の場合）'!$BD34,IF(JO$19&lt;='様式３（療養者名簿）（⑤の場合）'!$BE34,1,0),0),0)</f>
        <v>0</v>
      </c>
      <c r="JP29" s="332">
        <f>IF(JP$19-'様式３（療養者名簿）（⑤の場合）'!$BD34+1&lt;=15,IF(JP$19&gt;='様式３（療養者名簿）（⑤の場合）'!$BD34,IF(JP$19&lt;='様式３（療養者名簿）（⑤の場合）'!$BE34,1,0),0),0)</f>
        <v>0</v>
      </c>
      <c r="JQ29" s="332">
        <f>IF(JQ$19-'様式３（療養者名簿）（⑤の場合）'!$BD34+1&lt;=15,IF(JQ$19&gt;='様式３（療養者名簿）（⑤の場合）'!$BD34,IF(JQ$19&lt;='様式３（療養者名簿）（⑤の場合）'!$BE34,1,0),0),0)</f>
        <v>0</v>
      </c>
      <c r="JR29" s="332">
        <f>IF(JR$19-'様式３（療養者名簿）（⑤の場合）'!$BD34+1&lt;=15,IF(JR$19&gt;='様式３（療養者名簿）（⑤の場合）'!$BD34,IF(JR$19&lt;='様式３（療養者名簿）（⑤の場合）'!$BE34,1,0),0),0)</f>
        <v>0</v>
      </c>
      <c r="JS29" s="332">
        <f>IF(JS$19-'様式３（療養者名簿）（⑤の場合）'!$BD34+1&lt;=15,IF(JS$19&gt;='様式３（療養者名簿）（⑤の場合）'!$BD34,IF(JS$19&lt;='様式３（療養者名簿）（⑤の場合）'!$BE34,1,0),0),0)</f>
        <v>0</v>
      </c>
      <c r="JT29" s="332">
        <f>IF(JT$19-'様式３（療養者名簿）（⑤の場合）'!$BD34+1&lt;=15,IF(JT$19&gt;='様式３（療養者名簿）（⑤の場合）'!$BD34,IF(JT$19&lt;='様式３（療養者名簿）（⑤の場合）'!$BE34,1,0),0),0)</f>
        <v>0</v>
      </c>
      <c r="JU29" s="332">
        <f>IF(JU$19-'様式３（療養者名簿）（⑤の場合）'!$BD34+1&lt;=15,IF(JU$19&gt;='様式３（療養者名簿）（⑤の場合）'!$BD34,IF(JU$19&lt;='様式３（療養者名簿）（⑤の場合）'!$BE34,1,0),0),0)</f>
        <v>0</v>
      </c>
      <c r="JV29" s="332">
        <f>IF(JV$19-'様式３（療養者名簿）（⑤の場合）'!$BD34+1&lt;=15,IF(JV$19&gt;='様式３（療養者名簿）（⑤の場合）'!$BD34,IF(JV$19&lt;='様式３（療養者名簿）（⑤の場合）'!$BE34,1,0),0),0)</f>
        <v>0</v>
      </c>
      <c r="JW29" s="332">
        <f>IF(JW$19-'様式３（療養者名簿）（⑤の場合）'!$BD34+1&lt;=15,IF(JW$19&gt;='様式３（療養者名簿）（⑤の場合）'!$BD34,IF(JW$19&lt;='様式３（療養者名簿）（⑤の場合）'!$BE34,1,0),0),0)</f>
        <v>0</v>
      </c>
      <c r="JX29" s="332">
        <f>IF(JX$19-'様式３（療養者名簿）（⑤の場合）'!$BD34+1&lt;=15,IF(JX$19&gt;='様式３（療養者名簿）（⑤の場合）'!$BD34,IF(JX$19&lt;='様式３（療養者名簿）（⑤の場合）'!$BE34,1,0),0),0)</f>
        <v>0</v>
      </c>
      <c r="JY29" s="332">
        <f>IF(JY$19-'様式３（療養者名簿）（⑤の場合）'!$BD34+1&lt;=15,IF(JY$19&gt;='様式３（療養者名簿）（⑤の場合）'!$BD34,IF(JY$19&lt;='様式３（療養者名簿）（⑤の場合）'!$BE34,1,0),0),0)</f>
        <v>0</v>
      </c>
      <c r="JZ29" s="332">
        <f>IF(JZ$19-'様式３（療養者名簿）（⑤の場合）'!$BD34+1&lt;=15,IF(JZ$19&gt;='様式３（療養者名簿）（⑤の場合）'!$BD34,IF(JZ$19&lt;='様式３（療養者名簿）（⑤の場合）'!$BE34,1,0),0),0)</f>
        <v>0</v>
      </c>
      <c r="KA29" s="332">
        <f>IF(KA$19-'様式３（療養者名簿）（⑤の場合）'!$BD34+1&lt;=15,IF(KA$19&gt;='様式３（療養者名簿）（⑤の場合）'!$BD34,IF(KA$19&lt;='様式３（療養者名簿）（⑤の場合）'!$BE34,1,0),0),0)</f>
        <v>0</v>
      </c>
      <c r="KB29" s="332">
        <f>IF(KB$19-'様式３（療養者名簿）（⑤の場合）'!$BD34+1&lt;=15,IF(KB$19&gt;='様式３（療養者名簿）（⑤の場合）'!$BD34,IF(KB$19&lt;='様式３（療養者名簿）（⑤の場合）'!$BE34,1,0),0),0)</f>
        <v>0</v>
      </c>
      <c r="KC29" s="332">
        <f>IF(KC$19-'様式３（療養者名簿）（⑤の場合）'!$BD34+1&lt;=15,IF(KC$19&gt;='様式３（療養者名簿）（⑤の場合）'!$BD34,IF(KC$19&lt;='様式３（療養者名簿）（⑤の場合）'!$BE34,1,0),0),0)</f>
        <v>0</v>
      </c>
      <c r="KD29" s="332">
        <f>IF(KD$19-'様式３（療養者名簿）（⑤の場合）'!$BD34+1&lt;=15,IF(KD$19&gt;='様式３（療養者名簿）（⑤の場合）'!$BD34,IF(KD$19&lt;='様式３（療養者名簿）（⑤の場合）'!$BE34,1,0),0),0)</f>
        <v>0</v>
      </c>
      <c r="KE29" s="332">
        <f>IF(KE$19-'様式３（療養者名簿）（⑤の場合）'!$BD34+1&lt;=15,IF(KE$19&gt;='様式３（療養者名簿）（⑤の場合）'!$BD34,IF(KE$19&lt;='様式３（療養者名簿）（⑤の場合）'!$BE34,1,0),0),0)</f>
        <v>0</v>
      </c>
      <c r="KF29" s="332">
        <f>IF(KF$19-'様式３（療養者名簿）（⑤の場合）'!$BD34+1&lt;=15,IF(KF$19&gt;='様式３（療養者名簿）（⑤の場合）'!$BD34,IF(KF$19&lt;='様式３（療養者名簿）（⑤の場合）'!$BE34,1,0),0),0)</f>
        <v>0</v>
      </c>
      <c r="KG29" s="332">
        <f>IF(KG$19-'様式３（療養者名簿）（⑤の場合）'!$BD34+1&lt;=15,IF(KG$19&gt;='様式３（療養者名簿）（⑤の場合）'!$BD34,IF(KG$19&lt;='様式３（療養者名簿）（⑤の場合）'!$BE34,1,0),0),0)</f>
        <v>0</v>
      </c>
      <c r="KH29" s="332">
        <f>IF(KH$19-'様式３（療養者名簿）（⑤の場合）'!$BD34+1&lt;=15,IF(KH$19&gt;='様式３（療養者名簿）（⑤の場合）'!$BD34,IF(KH$19&lt;='様式３（療養者名簿）（⑤の場合）'!$BE34,1,0),0),0)</f>
        <v>0</v>
      </c>
      <c r="KI29" s="332">
        <f>IF(KI$19-'様式３（療養者名簿）（⑤の場合）'!$BD34+1&lt;=15,IF(KI$19&gt;='様式３（療養者名簿）（⑤の場合）'!$BD34,IF(KI$19&lt;='様式３（療養者名簿）（⑤の場合）'!$BE34,1,0),0),0)</f>
        <v>0</v>
      </c>
      <c r="KJ29" s="332">
        <f>IF(KJ$19-'様式３（療養者名簿）（⑤の場合）'!$BD34+1&lt;=15,IF(KJ$19&gt;='様式３（療養者名簿）（⑤の場合）'!$BD34,IF(KJ$19&lt;='様式３（療養者名簿）（⑤の場合）'!$BE34,1,0),0),0)</f>
        <v>0</v>
      </c>
      <c r="KK29" s="332">
        <f>IF(KK$19-'様式３（療養者名簿）（⑤の場合）'!$BD34+1&lt;=15,IF(KK$19&gt;='様式３（療養者名簿）（⑤の場合）'!$BD34,IF(KK$19&lt;='様式３（療養者名簿）（⑤の場合）'!$BE34,1,0),0),0)</f>
        <v>0</v>
      </c>
      <c r="KL29" s="332">
        <f>IF(KL$19-'様式３（療養者名簿）（⑤の場合）'!$BD34+1&lt;=15,IF(KL$19&gt;='様式３（療養者名簿）（⑤の場合）'!$BD34,IF(KL$19&lt;='様式３（療養者名簿）（⑤の場合）'!$BE34,1,0),0),0)</f>
        <v>0</v>
      </c>
      <c r="KM29" s="332">
        <f>IF(KM$19-'様式３（療養者名簿）（⑤の場合）'!$BD34+1&lt;=15,IF(KM$19&gt;='様式３（療養者名簿）（⑤の場合）'!$BD34,IF(KM$19&lt;='様式３（療養者名簿）（⑤の場合）'!$BE34,1,0),0),0)</f>
        <v>0</v>
      </c>
      <c r="KN29" s="332">
        <f>IF(KN$19-'様式３（療養者名簿）（⑤の場合）'!$BD34+1&lt;=15,IF(KN$19&gt;='様式３（療養者名簿）（⑤の場合）'!$BD34,IF(KN$19&lt;='様式３（療養者名簿）（⑤の場合）'!$BE34,1,0),0),0)</f>
        <v>0</v>
      </c>
      <c r="KO29" s="332">
        <f>IF(KO$19-'様式３（療養者名簿）（⑤の場合）'!$BD34+1&lt;=15,IF(KO$19&gt;='様式３（療養者名簿）（⑤の場合）'!$BD34,IF(KO$19&lt;='様式３（療養者名簿）（⑤の場合）'!$BE34,1,0),0),0)</f>
        <v>0</v>
      </c>
      <c r="KP29" s="332">
        <f>IF(KP$19-'様式３（療養者名簿）（⑤の場合）'!$BD34+1&lt;=15,IF(KP$19&gt;='様式３（療養者名簿）（⑤の場合）'!$BD34,IF(KP$19&lt;='様式３（療養者名簿）（⑤の場合）'!$BE34,1,0),0),0)</f>
        <v>0</v>
      </c>
      <c r="KQ29" s="332">
        <f>IF(KQ$19-'様式３（療養者名簿）（⑤の場合）'!$BD34+1&lt;=15,IF(KQ$19&gt;='様式３（療養者名簿）（⑤の場合）'!$BD34,IF(KQ$19&lt;='様式３（療養者名簿）（⑤の場合）'!$BE34,1,0),0),0)</f>
        <v>0</v>
      </c>
      <c r="KR29" s="332">
        <f>IF(KR$19-'様式３（療養者名簿）（⑤の場合）'!$BD34+1&lt;=15,IF(KR$19&gt;='様式３（療養者名簿）（⑤の場合）'!$BD34,IF(KR$19&lt;='様式３（療養者名簿）（⑤の場合）'!$BE34,1,0),0),0)</f>
        <v>0</v>
      </c>
      <c r="KS29" s="332">
        <f>IF(KS$19-'様式３（療養者名簿）（⑤の場合）'!$BD34+1&lt;=15,IF(KS$19&gt;='様式３（療養者名簿）（⑤の場合）'!$BD34,IF(KS$19&lt;='様式３（療養者名簿）（⑤の場合）'!$BE34,1,0),0),0)</f>
        <v>0</v>
      </c>
      <c r="KT29" s="332">
        <f>IF(KT$19-'様式３（療養者名簿）（⑤の場合）'!$BD34+1&lt;=15,IF(KT$19&gt;='様式３（療養者名簿）（⑤の場合）'!$BD34,IF(KT$19&lt;='様式３（療養者名簿）（⑤の場合）'!$BE34,1,0),0),0)</f>
        <v>0</v>
      </c>
      <c r="KU29" s="332">
        <f>IF(KU$19-'様式３（療養者名簿）（⑤の場合）'!$BD34+1&lt;=15,IF(KU$19&gt;='様式３（療養者名簿）（⑤の場合）'!$BD34,IF(KU$19&lt;='様式３（療養者名簿）（⑤の場合）'!$BE34,1,0),0),0)</f>
        <v>0</v>
      </c>
      <c r="KV29" s="332">
        <f>IF(KV$19-'様式３（療養者名簿）（⑤の場合）'!$BD34+1&lt;=15,IF(KV$19&gt;='様式３（療養者名簿）（⑤の場合）'!$BD34,IF(KV$19&lt;='様式３（療養者名簿）（⑤の場合）'!$BE34,1,0),0),0)</f>
        <v>0</v>
      </c>
      <c r="KW29" s="332">
        <f>IF(KW$19-'様式３（療養者名簿）（⑤の場合）'!$BD34+1&lt;=15,IF(KW$19&gt;='様式３（療養者名簿）（⑤の場合）'!$BD34,IF(KW$19&lt;='様式３（療養者名簿）（⑤の場合）'!$BE34,1,0),0),0)</f>
        <v>0</v>
      </c>
      <c r="KX29" s="332">
        <f>IF(KX$19-'様式３（療養者名簿）（⑤の場合）'!$BD34+1&lt;=15,IF(KX$19&gt;='様式３（療養者名簿）（⑤の場合）'!$BD34,IF(KX$19&lt;='様式３（療養者名簿）（⑤の場合）'!$BE34,1,0),0),0)</f>
        <v>0</v>
      </c>
      <c r="KY29" s="332">
        <f>IF(KY$19-'様式３（療養者名簿）（⑤の場合）'!$BD34+1&lt;=15,IF(KY$19&gt;='様式３（療養者名簿）（⑤の場合）'!$BD34,IF(KY$19&lt;='様式３（療養者名簿）（⑤の場合）'!$BE34,1,0),0),0)</f>
        <v>0</v>
      </c>
      <c r="KZ29" s="332">
        <f>IF(KZ$19-'様式３（療養者名簿）（⑤の場合）'!$BD34+1&lt;=15,IF(KZ$19&gt;='様式３（療養者名簿）（⑤の場合）'!$BD34,IF(KZ$19&lt;='様式３（療養者名簿）（⑤の場合）'!$BE34,1,0),0),0)</f>
        <v>0</v>
      </c>
      <c r="LA29" s="332">
        <f>IF(LA$19-'様式３（療養者名簿）（⑤の場合）'!$BD34+1&lt;=15,IF(LA$19&gt;='様式３（療養者名簿）（⑤の場合）'!$BD34,IF(LA$19&lt;='様式３（療養者名簿）（⑤の場合）'!$BE34,1,0),0),0)</f>
        <v>0</v>
      </c>
      <c r="LB29" s="332">
        <f>IF(LB$19-'様式３（療養者名簿）（⑤の場合）'!$BD34+1&lt;=15,IF(LB$19&gt;='様式３（療養者名簿）（⑤の場合）'!$BD34,IF(LB$19&lt;='様式３（療養者名簿）（⑤の場合）'!$BE34,1,0),0),0)</f>
        <v>0</v>
      </c>
      <c r="LC29" s="332">
        <f>IF(LC$19-'様式３（療養者名簿）（⑤の場合）'!$BD34+1&lt;=15,IF(LC$19&gt;='様式３（療養者名簿）（⑤の場合）'!$BD34,IF(LC$19&lt;='様式３（療養者名簿）（⑤の場合）'!$BE34,1,0),0),0)</f>
        <v>0</v>
      </c>
      <c r="LD29" s="332">
        <f>IF(LD$19-'様式３（療養者名簿）（⑤の場合）'!$BD34+1&lt;=15,IF(LD$19&gt;='様式３（療養者名簿）（⑤の場合）'!$BD34,IF(LD$19&lt;='様式３（療養者名簿）（⑤の場合）'!$BE34,1,0),0),0)</f>
        <v>0</v>
      </c>
      <c r="LE29" s="332">
        <f>IF(LE$19-'様式３（療養者名簿）（⑤の場合）'!$BD34+1&lt;=15,IF(LE$19&gt;='様式３（療養者名簿）（⑤の場合）'!$BD34,IF(LE$19&lt;='様式３（療養者名簿）（⑤の場合）'!$BE34,1,0),0),0)</f>
        <v>0</v>
      </c>
      <c r="LF29" s="332">
        <f>IF(LF$19-'様式３（療養者名簿）（⑤の場合）'!$BD34+1&lt;=15,IF(LF$19&gt;='様式３（療養者名簿）（⑤の場合）'!$BD34,IF(LF$19&lt;='様式３（療養者名簿）（⑤の場合）'!$BE34,1,0),0),0)</f>
        <v>0</v>
      </c>
      <c r="LG29" s="332">
        <f>IF(LG$19-'様式３（療養者名簿）（⑤の場合）'!$BD34+1&lt;=15,IF(LG$19&gt;='様式３（療養者名簿）（⑤の場合）'!$BD34,IF(LG$19&lt;='様式３（療養者名簿）（⑤の場合）'!$BE34,1,0),0),0)</f>
        <v>0</v>
      </c>
      <c r="LH29" s="332">
        <f>IF(LH$19-'様式３（療養者名簿）（⑤の場合）'!$BD34+1&lt;=15,IF(LH$19&gt;='様式３（療養者名簿）（⑤の場合）'!$BD34,IF(LH$19&lt;='様式３（療養者名簿）（⑤の場合）'!$BE34,1,0),0),0)</f>
        <v>0</v>
      </c>
      <c r="LI29" s="332">
        <f>IF(LI$19-'様式３（療養者名簿）（⑤の場合）'!$BD34+1&lt;=15,IF(LI$19&gt;='様式３（療養者名簿）（⑤の場合）'!$BD34,IF(LI$19&lt;='様式３（療養者名簿）（⑤の場合）'!$BE34,1,0),0),0)</f>
        <v>0</v>
      </c>
      <c r="LJ29" s="332">
        <f>IF(LJ$19-'様式３（療養者名簿）（⑤の場合）'!$BD34+1&lt;=15,IF(LJ$19&gt;='様式３（療養者名簿）（⑤の場合）'!$BD34,IF(LJ$19&lt;='様式３（療養者名簿）（⑤の場合）'!$BE34,1,0),0),0)</f>
        <v>0</v>
      </c>
      <c r="LK29" s="332">
        <f>IF(LK$19-'様式３（療養者名簿）（⑤の場合）'!$BD34+1&lt;=15,IF(LK$19&gt;='様式３（療養者名簿）（⑤の場合）'!$BD34,IF(LK$19&lt;='様式３（療養者名簿）（⑤の場合）'!$BE34,1,0),0),0)</f>
        <v>0</v>
      </c>
      <c r="LL29" s="332">
        <f>IF(LL$19-'様式３（療養者名簿）（⑤の場合）'!$BD34+1&lt;=15,IF(LL$19&gt;='様式３（療養者名簿）（⑤の場合）'!$BD34,IF(LL$19&lt;='様式３（療養者名簿）（⑤の場合）'!$BE34,1,0),0),0)</f>
        <v>0</v>
      </c>
      <c r="LM29" s="332">
        <f>IF(LM$19-'様式３（療養者名簿）（⑤の場合）'!$BD34+1&lt;=15,IF(LM$19&gt;='様式３（療養者名簿）（⑤の場合）'!$BD34,IF(LM$19&lt;='様式３（療養者名簿）（⑤の場合）'!$BE34,1,0),0),0)</f>
        <v>0</v>
      </c>
      <c r="LN29" s="332">
        <f>IF(LN$19-'様式３（療養者名簿）（⑤の場合）'!$BD34+1&lt;=15,IF(LN$19&gt;='様式３（療養者名簿）（⑤の場合）'!$BD34,IF(LN$19&lt;='様式３（療養者名簿）（⑤の場合）'!$BE34,1,0),0),0)</f>
        <v>0</v>
      </c>
      <c r="LO29" s="332">
        <f>IF(LO$19-'様式３（療養者名簿）（⑤の場合）'!$BD34+1&lt;=15,IF(LO$19&gt;='様式３（療養者名簿）（⑤の場合）'!$BD34,IF(LO$19&lt;='様式３（療養者名簿）（⑤の場合）'!$BE34,1,0),0),0)</f>
        <v>0</v>
      </c>
      <c r="LP29" s="332">
        <f>IF(LP$19-'様式３（療養者名簿）（⑤の場合）'!$BD34+1&lt;=15,IF(LP$19&gt;='様式３（療養者名簿）（⑤の場合）'!$BD34,IF(LP$19&lt;='様式３（療養者名簿）（⑤の場合）'!$BE34,1,0),0),0)</f>
        <v>0</v>
      </c>
      <c r="LQ29" s="332">
        <f>IF(LQ$19-'様式３（療養者名簿）（⑤の場合）'!$BD34+1&lt;=15,IF(LQ$19&gt;='様式３（療養者名簿）（⑤の場合）'!$BD34,IF(LQ$19&lt;='様式３（療養者名簿）（⑤の場合）'!$BE34,1,0),0),0)</f>
        <v>0</v>
      </c>
      <c r="LR29" s="332">
        <f>IF(LR$19-'様式３（療養者名簿）（⑤の場合）'!$BD34+1&lt;=15,IF(LR$19&gt;='様式３（療養者名簿）（⑤の場合）'!$BD34,IF(LR$19&lt;='様式３（療養者名簿）（⑤の場合）'!$BE34,1,0),0),0)</f>
        <v>0</v>
      </c>
      <c r="LS29" s="332">
        <f>IF(LS$19-'様式３（療養者名簿）（⑤の場合）'!$BD34+1&lt;=15,IF(LS$19&gt;='様式３（療養者名簿）（⑤の場合）'!$BD34,IF(LS$19&lt;='様式３（療養者名簿）（⑤の場合）'!$BE34,1,0),0),0)</f>
        <v>0</v>
      </c>
      <c r="LT29" s="332">
        <f>IF(LT$19-'様式３（療養者名簿）（⑤の場合）'!$BD34+1&lt;=15,IF(LT$19&gt;='様式３（療養者名簿）（⑤の場合）'!$BD34,IF(LT$19&lt;='様式３（療養者名簿）（⑤の場合）'!$BE34,1,0),0),0)</f>
        <v>0</v>
      </c>
      <c r="LU29" s="332">
        <f>IF(LU$19-'様式３（療養者名簿）（⑤の場合）'!$BD34+1&lt;=15,IF(LU$19&gt;='様式３（療養者名簿）（⑤の場合）'!$BD34,IF(LU$19&lt;='様式３（療養者名簿）（⑤の場合）'!$BE34,1,0),0),0)</f>
        <v>0</v>
      </c>
      <c r="LV29" s="332">
        <f>IF(LV$19-'様式３（療養者名簿）（⑤の場合）'!$BD34+1&lt;=15,IF(LV$19&gt;='様式３（療養者名簿）（⑤の場合）'!$BD34,IF(LV$19&lt;='様式３（療養者名簿）（⑤の場合）'!$BE34,1,0),0),0)</f>
        <v>0</v>
      </c>
      <c r="LW29" s="332">
        <f>IF(LW$19-'様式３（療養者名簿）（⑤の場合）'!$BD34+1&lt;=15,IF(LW$19&gt;='様式３（療養者名簿）（⑤の場合）'!$BD34,IF(LW$19&lt;='様式３（療養者名簿）（⑤の場合）'!$BE34,1,0),0),0)</f>
        <v>0</v>
      </c>
      <c r="LX29" s="332">
        <f>IF(LX$19-'様式３（療養者名簿）（⑤の場合）'!$BD34+1&lt;=15,IF(LX$19&gt;='様式３（療養者名簿）（⑤の場合）'!$BD34,IF(LX$19&lt;='様式３（療養者名簿）（⑤の場合）'!$BE34,1,0),0),0)</f>
        <v>0</v>
      </c>
      <c r="LY29" s="332">
        <f>IF(LY$19-'様式３（療養者名簿）（⑤の場合）'!$BD34+1&lt;=15,IF(LY$19&gt;='様式３（療養者名簿）（⑤の場合）'!$BD34,IF(LY$19&lt;='様式３（療養者名簿）（⑤の場合）'!$BE34,1,0),0),0)</f>
        <v>0</v>
      </c>
      <c r="LZ29" s="332">
        <f>IF(LZ$19-'様式３（療養者名簿）（⑤の場合）'!$BD34+1&lt;=15,IF(LZ$19&gt;='様式３（療養者名簿）（⑤の場合）'!$BD34,IF(LZ$19&lt;='様式３（療養者名簿）（⑤の場合）'!$BE34,1,0),0),0)</f>
        <v>0</v>
      </c>
      <c r="MA29" s="332">
        <f>IF(MA$19-'様式３（療養者名簿）（⑤の場合）'!$BD34+1&lt;=15,IF(MA$19&gt;='様式３（療養者名簿）（⑤の場合）'!$BD34,IF(MA$19&lt;='様式３（療養者名簿）（⑤の場合）'!$BE34,1,0),0),0)</f>
        <v>0</v>
      </c>
      <c r="MB29" s="332">
        <f>IF(MB$19-'様式３（療養者名簿）（⑤の場合）'!$BD34+1&lt;=15,IF(MB$19&gt;='様式３（療養者名簿）（⑤の場合）'!$BD34,IF(MB$19&lt;='様式３（療養者名簿）（⑤の場合）'!$BE34,1,0),0),0)</f>
        <v>0</v>
      </c>
      <c r="MC29" s="332">
        <f>IF(MC$19-'様式３（療養者名簿）（⑤の場合）'!$BD34+1&lt;=15,IF(MC$19&gt;='様式３（療養者名簿）（⑤の場合）'!$BD34,IF(MC$19&lt;='様式３（療養者名簿）（⑤の場合）'!$BE34,1,0),0),0)</f>
        <v>0</v>
      </c>
      <c r="MD29" s="332">
        <f>IF(MD$19-'様式３（療養者名簿）（⑤の場合）'!$BD34+1&lt;=15,IF(MD$19&gt;='様式３（療養者名簿）（⑤の場合）'!$BD34,IF(MD$19&lt;='様式３（療養者名簿）（⑤の場合）'!$BE34,1,0),0),0)</f>
        <v>0</v>
      </c>
      <c r="ME29" s="332">
        <f>IF(ME$19-'様式３（療養者名簿）（⑤の場合）'!$BD34+1&lt;=15,IF(ME$19&gt;='様式３（療養者名簿）（⑤の場合）'!$BD34,IF(ME$19&lt;='様式３（療養者名簿）（⑤の場合）'!$BE34,1,0),0),0)</f>
        <v>0</v>
      </c>
      <c r="MF29" s="332">
        <f>IF(MF$19-'様式３（療養者名簿）（⑤の場合）'!$BD34+1&lt;=15,IF(MF$19&gt;='様式３（療養者名簿）（⑤の場合）'!$BD34,IF(MF$19&lt;='様式３（療養者名簿）（⑤の場合）'!$BE34,1,0),0),0)</f>
        <v>0</v>
      </c>
      <c r="MG29" s="332">
        <f>IF(MG$19-'様式３（療養者名簿）（⑤の場合）'!$BD34+1&lt;=15,IF(MG$19&gt;='様式３（療養者名簿）（⑤の場合）'!$BD34,IF(MG$19&lt;='様式３（療養者名簿）（⑤の場合）'!$BE34,1,0),0),0)</f>
        <v>0</v>
      </c>
      <c r="MH29" s="332">
        <f>IF(MH$19-'様式３（療養者名簿）（⑤の場合）'!$BD34+1&lt;=15,IF(MH$19&gt;='様式３（療養者名簿）（⑤の場合）'!$BD34,IF(MH$19&lt;='様式３（療養者名簿）（⑤の場合）'!$BE34,1,0),0),0)</f>
        <v>0</v>
      </c>
      <c r="MI29" s="332">
        <f>IF(MI$19-'様式３（療養者名簿）（⑤の場合）'!$BD34+1&lt;=15,IF(MI$19&gt;='様式３（療養者名簿）（⑤の場合）'!$BD34,IF(MI$19&lt;='様式３（療養者名簿）（⑤の場合）'!$BE34,1,0),0),0)</f>
        <v>0</v>
      </c>
      <c r="MJ29" s="332">
        <f>IF(MJ$19-'様式３（療養者名簿）（⑤の場合）'!$BD34+1&lt;=15,IF(MJ$19&gt;='様式３（療養者名簿）（⑤の場合）'!$BD34,IF(MJ$19&lt;='様式３（療養者名簿）（⑤の場合）'!$BE34,1,0),0),0)</f>
        <v>0</v>
      </c>
      <c r="MK29" s="332">
        <f>IF(MK$19-'様式３（療養者名簿）（⑤の場合）'!$BD34+1&lt;=15,IF(MK$19&gt;='様式３（療養者名簿）（⑤の場合）'!$BD34,IF(MK$19&lt;='様式３（療養者名簿）（⑤の場合）'!$BE34,1,0),0),0)</f>
        <v>0</v>
      </c>
      <c r="ML29" s="332">
        <f>IF(ML$19-'様式３（療養者名簿）（⑤の場合）'!$BD34+1&lt;=15,IF(ML$19&gt;='様式３（療養者名簿）（⑤の場合）'!$BD34,IF(ML$19&lt;='様式３（療養者名簿）（⑤の場合）'!$BE34,1,0),0),0)</f>
        <v>0</v>
      </c>
      <c r="MM29" s="332">
        <f>IF(MM$19-'様式３（療養者名簿）（⑤の場合）'!$BD34+1&lt;=15,IF(MM$19&gt;='様式３（療養者名簿）（⑤の場合）'!$BD34,IF(MM$19&lt;='様式３（療養者名簿）（⑤の場合）'!$BE34,1,0),0),0)</f>
        <v>0</v>
      </c>
      <c r="MN29" s="332">
        <f>IF(MN$19-'様式３（療養者名簿）（⑤の場合）'!$BD34+1&lt;=15,IF(MN$19&gt;='様式３（療養者名簿）（⑤の場合）'!$BD34,IF(MN$19&lt;='様式３（療養者名簿）（⑤の場合）'!$BE34,1,0),0),0)</f>
        <v>0</v>
      </c>
      <c r="MO29" s="332">
        <f>IF(MO$19-'様式３（療養者名簿）（⑤の場合）'!$BD34+1&lt;=15,IF(MO$19&gt;='様式３（療養者名簿）（⑤の場合）'!$BD34,IF(MO$19&lt;='様式３（療養者名簿）（⑤の場合）'!$BE34,1,0),0),0)</f>
        <v>0</v>
      </c>
      <c r="MP29" s="332">
        <f>IF(MP$19-'様式３（療養者名簿）（⑤の場合）'!$BD34+1&lt;=15,IF(MP$19&gt;='様式３（療養者名簿）（⑤の場合）'!$BD34,IF(MP$19&lt;='様式３（療養者名簿）（⑤の場合）'!$BE34,1,0),0),0)</f>
        <v>0</v>
      </c>
      <c r="MQ29" s="332">
        <f>IF(MQ$19-'様式３（療養者名簿）（⑤の場合）'!$BD34+1&lt;=15,IF(MQ$19&gt;='様式３（療養者名簿）（⑤の場合）'!$BD34,IF(MQ$19&lt;='様式３（療養者名簿）（⑤の場合）'!$BE34,1,0),0),0)</f>
        <v>0</v>
      </c>
      <c r="MR29" s="332">
        <f>IF(MR$19-'様式３（療養者名簿）（⑤の場合）'!$BD34+1&lt;=15,IF(MR$19&gt;='様式３（療養者名簿）（⑤の場合）'!$BD34,IF(MR$19&lt;='様式３（療養者名簿）（⑤の場合）'!$BE34,1,0),0),0)</f>
        <v>0</v>
      </c>
      <c r="MS29" s="332">
        <f>IF(MS$19-'様式３（療養者名簿）（⑤の場合）'!$BD34+1&lt;=15,IF(MS$19&gt;='様式３（療養者名簿）（⑤の場合）'!$BD34,IF(MS$19&lt;='様式３（療養者名簿）（⑤の場合）'!$BE34,1,0),0),0)</f>
        <v>0</v>
      </c>
      <c r="MT29" s="332">
        <f>IF(MT$19-'様式３（療養者名簿）（⑤の場合）'!$BD34+1&lt;=15,IF(MT$19&gt;='様式３（療養者名簿）（⑤の場合）'!$BD34,IF(MT$19&lt;='様式３（療養者名簿）（⑤の場合）'!$BE34,1,0),0),0)</f>
        <v>0</v>
      </c>
      <c r="MU29" s="332">
        <f>IF(MU$19-'様式３（療養者名簿）（⑤の場合）'!$BD34+1&lt;=15,IF(MU$19&gt;='様式３（療養者名簿）（⑤の場合）'!$BD34,IF(MU$19&lt;='様式３（療養者名簿）（⑤の場合）'!$BE34,1,0),0),0)</f>
        <v>0</v>
      </c>
      <c r="MV29" s="332">
        <f>IF(MV$19-'様式３（療養者名簿）（⑤の場合）'!$BD34+1&lt;=15,IF(MV$19&gt;='様式３（療養者名簿）（⑤の場合）'!$BD34,IF(MV$19&lt;='様式３（療養者名簿）（⑤の場合）'!$BE34,1,0),0),0)</f>
        <v>0</v>
      </c>
      <c r="MW29" s="332">
        <f>IF(MW$19-'様式３（療養者名簿）（⑤の場合）'!$BD34+1&lt;=15,IF(MW$19&gt;='様式３（療養者名簿）（⑤の場合）'!$BD34,IF(MW$19&lt;='様式３（療養者名簿）（⑤の場合）'!$BE34,1,0),0),0)</f>
        <v>0</v>
      </c>
      <c r="MX29" s="332">
        <f>IF(MX$19-'様式３（療養者名簿）（⑤の場合）'!$BD34+1&lt;=15,IF(MX$19&gt;='様式３（療養者名簿）（⑤の場合）'!$BD34,IF(MX$19&lt;='様式３（療養者名簿）（⑤の場合）'!$BE34,1,0),0),0)</f>
        <v>0</v>
      </c>
      <c r="MY29" s="332">
        <f>IF(MY$19-'様式３（療養者名簿）（⑤の場合）'!$BD34+1&lt;=15,IF(MY$19&gt;='様式３（療養者名簿）（⑤の場合）'!$BD34,IF(MY$19&lt;='様式３（療養者名簿）（⑤の場合）'!$BE34,1,0),0),0)</f>
        <v>0</v>
      </c>
      <c r="MZ29" s="332">
        <f>IF(MZ$19-'様式３（療養者名簿）（⑤の場合）'!$BD34+1&lt;=15,IF(MZ$19&gt;='様式３（療養者名簿）（⑤の場合）'!$BD34,IF(MZ$19&lt;='様式３（療養者名簿）（⑤の場合）'!$BE34,1,0),0),0)</f>
        <v>0</v>
      </c>
      <c r="NA29" s="332">
        <f>IF(NA$19-'様式３（療養者名簿）（⑤の場合）'!$BD34+1&lt;=15,IF(NA$19&gt;='様式３（療養者名簿）（⑤の場合）'!$BD34,IF(NA$19&lt;='様式３（療養者名簿）（⑤の場合）'!$BE34,1,0),0),0)</f>
        <v>0</v>
      </c>
      <c r="NB29" s="332">
        <f>IF(NB$19-'様式３（療養者名簿）（⑤の場合）'!$BD34+1&lt;=15,IF(NB$19&gt;='様式３（療養者名簿）（⑤の場合）'!$BD34,IF(NB$19&lt;='様式３（療養者名簿）（⑤の場合）'!$BE34,1,0),0),0)</f>
        <v>0</v>
      </c>
      <c r="NC29" s="225">
        <f>IF(NC$19-'様式３（療養者名簿）（⑤の場合）'!$BD34+1&lt;=15,IF(NC$19&gt;='様式３（療養者名簿）（⑤の場合）'!$BD34,IF(NC$19&lt;='様式３（療養者名簿）（⑤の場合）'!$BE34,1,0),0),0)</f>
        <v>0</v>
      </c>
      <c r="ND29" s="225">
        <f>IF(ND$19-'様式３（療養者名簿）（⑤の場合）'!$BD34+1&lt;=15,IF(ND$19&gt;='様式３（療養者名簿）（⑤の場合）'!$BD34,IF(ND$19&lt;='様式３（療養者名簿）（⑤の場合）'!$BE34,1,0),0),0)</f>
        <v>0</v>
      </c>
      <c r="NE29" s="225">
        <f>IF(NE$19-'様式３（療養者名簿）（⑤の場合）'!$BD34+1&lt;=15,IF(NE$19&gt;='様式３（療養者名簿）（⑤の場合）'!$BD34,IF(NE$19&lt;='様式３（療養者名簿）（⑤の場合）'!$BE34,1,0),0),0)</f>
        <v>0</v>
      </c>
      <c r="NF29" s="225">
        <f>IF(NF$19-'様式３（療養者名簿）（⑤の場合）'!$BD34+1&lt;=15,IF(NF$19&gt;='様式３（療養者名簿）（⑤の場合）'!$BD34,IF(NF$19&lt;='様式３（療養者名簿）（⑤の場合）'!$BE34,1,0),0),0)</f>
        <v>0</v>
      </c>
      <c r="NG29" s="225">
        <f>IF(NG$19-'様式３（療養者名簿）（⑤の場合）'!$BD34+1&lt;=15,IF(NG$19&gt;='様式３（療養者名簿）（⑤の場合）'!$BD34,IF(NG$19&lt;='様式３（療養者名簿）（⑤の場合）'!$BE34,1,0),0),0)</f>
        <v>0</v>
      </c>
      <c r="NH29" s="225">
        <f>IF(NH$19-'様式３（療養者名簿）（⑤の場合）'!$BD34+1&lt;=15,IF(NH$19&gt;='様式３（療養者名簿）（⑤の場合）'!$BD34,IF(NH$19&lt;='様式３（療養者名簿）（⑤の場合）'!$BE34,1,0),0),0)</f>
        <v>0</v>
      </c>
      <c r="NI29" s="225">
        <f>IF(NI$19-'様式３（療養者名簿）（⑤の場合）'!$BD34+1&lt;=15,IF(NI$19&gt;='様式３（療養者名簿）（⑤の場合）'!$BD34,IF(NI$19&lt;='様式３（療養者名簿）（⑤の場合）'!$BE34,1,0),0),0)</f>
        <v>0</v>
      </c>
      <c r="NJ29" s="225">
        <f>IF(NJ$19-'様式３（療養者名簿）（⑤の場合）'!$BD34+1&lt;=15,IF(NJ$19&gt;='様式３（療養者名簿）（⑤の場合）'!$BD34,IF(NJ$19&lt;='様式３（療養者名簿）（⑤の場合）'!$BE34,1,0),0),0)</f>
        <v>0</v>
      </c>
      <c r="NK29" s="225">
        <f>IF(NK$19-'様式３（療養者名簿）（⑤の場合）'!$BD34+1&lt;=15,IF(NK$19&gt;='様式３（療養者名簿）（⑤の場合）'!$BD34,IF(NK$19&lt;='様式３（療養者名簿）（⑤の場合）'!$BE34,1,0),0),0)</f>
        <v>0</v>
      </c>
      <c r="NL29" s="225">
        <f>IF(NL$19-'様式３（療養者名簿）（⑤の場合）'!$BD34+1&lt;=15,IF(NL$19&gt;='様式３（療養者名簿）（⑤の場合）'!$BD34,IF(NL$19&lt;='様式３（療養者名簿）（⑤の場合）'!$BE34,1,0),0),0)</f>
        <v>0</v>
      </c>
      <c r="NM29" s="225">
        <f>IF(NM$19-'様式３（療養者名簿）（⑤の場合）'!$BD34+1&lt;=15,IF(NM$19&gt;='様式３（療養者名簿）（⑤の場合）'!$BD34,IF(NM$19&lt;='様式３（療養者名簿）（⑤の場合）'!$BE34,1,0),0),0)</f>
        <v>0</v>
      </c>
      <c r="NN29" s="225">
        <f>IF(NN$19-'様式３（療養者名簿）（⑤の場合）'!$BD34+1&lt;=15,IF(NN$19&gt;='様式３（療養者名簿）（⑤の場合）'!$BD34,IF(NN$19&lt;='様式３（療養者名簿）（⑤の場合）'!$BE34,1,0),0),0)</f>
        <v>0</v>
      </c>
      <c r="NO29" s="225">
        <f>IF(NO$19-'様式３（療養者名簿）（⑤の場合）'!$BD34+1&lt;=15,IF(NO$19&gt;='様式３（療養者名簿）（⑤の場合）'!$BD34,IF(NO$19&lt;='様式３（療養者名簿）（⑤の場合）'!$BE34,1,0),0),0)</f>
        <v>0</v>
      </c>
      <c r="NP29" s="225">
        <f>IF(NP$19-'様式３（療養者名簿）（⑤の場合）'!$BD34+1&lt;=15,IF(NP$19&gt;='様式３（療養者名簿）（⑤の場合）'!$BD34,IF(NP$19&lt;='様式３（療養者名簿）（⑤の場合）'!$BE34,1,0),0),0)</f>
        <v>0</v>
      </c>
      <c r="NQ29" s="225">
        <f>IF(NQ$19-'様式３（療養者名簿）（⑤の場合）'!$BD34+1&lt;=15,IF(NQ$19&gt;='様式３（療養者名簿）（⑤の場合）'!$BD34,IF(NQ$19&lt;='様式３（療養者名簿）（⑤の場合）'!$BE34,1,0),0),0)</f>
        <v>0</v>
      </c>
      <c r="NR29" s="225">
        <f>IF(NR$19-'様式３（療養者名簿）（⑤の場合）'!$BD34+1&lt;=15,IF(NR$19&gt;='様式３（療養者名簿）（⑤の場合）'!$BD34,IF(NR$19&lt;='様式３（療養者名簿）（⑤の場合）'!$BE34,1,0),0),0)</f>
        <v>0</v>
      </c>
      <c r="NS29" s="225">
        <f>IF(NS$19-'様式３（療養者名簿）（⑤の場合）'!$BD34+1&lt;=15,IF(NS$19&gt;='様式３（療養者名簿）（⑤の場合）'!$BD34,IF(NS$19&lt;='様式３（療養者名簿）（⑤の場合）'!$BE34,1,0),0),0)</f>
        <v>0</v>
      </c>
      <c r="NT29" s="225">
        <f>IF(NT$19-'様式３（療養者名簿）（⑤の場合）'!$BD34+1&lt;=15,IF(NT$19&gt;='様式３（療養者名簿）（⑤の場合）'!$BD34,IF(NT$19&lt;='様式３（療養者名簿）（⑤の場合）'!$BE34,1,0),0),0)</f>
        <v>0</v>
      </c>
      <c r="NU29" s="225">
        <f>IF(NU$19-'様式３（療養者名簿）（⑤の場合）'!$BD34+1&lt;=15,IF(NU$19&gt;='様式３（療養者名簿）（⑤の場合）'!$BD34,IF(NU$19&lt;='様式３（療養者名簿）（⑤の場合）'!$BE34,1,0),0),0)</f>
        <v>0</v>
      </c>
      <c r="NV29" s="225">
        <f>IF(NV$19-'様式３（療養者名簿）（⑤の場合）'!$BD34+1&lt;=15,IF(NV$19&gt;='様式３（療養者名簿）（⑤の場合）'!$BD34,IF(NV$19&lt;='様式３（療養者名簿）（⑤の場合）'!$BE34,1,0),0),0)</f>
        <v>0</v>
      </c>
      <c r="NW29" s="225">
        <f>IF(NW$19-'様式３（療養者名簿）（⑤の場合）'!$BD34+1&lt;=15,IF(NW$19&gt;='様式３（療養者名簿）（⑤の場合）'!$BD34,IF(NW$19&lt;='様式３（療養者名簿）（⑤の場合）'!$BE34,1,0),0),0)</f>
        <v>0</v>
      </c>
      <c r="NX29" s="225">
        <f>IF(NX$19-'様式３（療養者名簿）（⑤の場合）'!$BD34+1&lt;=15,IF(NX$19&gt;='様式３（療養者名簿）（⑤の場合）'!$BD34,IF(NX$19&lt;='様式３（療養者名簿）（⑤の場合）'!$BE34,1,0),0),0)</f>
        <v>0</v>
      </c>
      <c r="NY29" s="225">
        <f>IF(NY$19-'様式３（療養者名簿）（⑤の場合）'!$BD34+1&lt;=15,IF(NY$19&gt;='様式３（療養者名簿）（⑤の場合）'!$BD34,IF(NY$19&lt;='様式３（療養者名簿）（⑤の場合）'!$BE34,1,0),0),0)</f>
        <v>0</v>
      </c>
      <c r="NZ29" s="225">
        <f>IF(NZ$19-'様式３（療養者名簿）（⑤の場合）'!$BD34+1&lt;=15,IF(NZ$19&gt;='様式３（療養者名簿）（⑤の場合）'!$BD34,IF(NZ$19&lt;='様式３（療養者名簿）（⑤の場合）'!$BE34,1,0),0),0)</f>
        <v>0</v>
      </c>
      <c r="OA29" s="225">
        <f>IF(OA$19-'様式３（療養者名簿）（⑤の場合）'!$BD34+1&lt;=15,IF(OA$19&gt;='様式３（療養者名簿）（⑤の場合）'!$BD34,IF(OA$19&lt;='様式３（療養者名簿）（⑤の場合）'!$BE34,1,0),0),0)</f>
        <v>0</v>
      </c>
      <c r="OB29" s="225">
        <f>IF(OB$19-'様式３（療養者名簿）（⑤の場合）'!$BD34+1&lt;=15,IF(OB$19&gt;='様式３（療養者名簿）（⑤の場合）'!$BD34,IF(OB$19&lt;='様式３（療養者名簿）（⑤の場合）'!$BE34,1,0),0),0)</f>
        <v>0</v>
      </c>
      <c r="OC29" s="225">
        <f>IF(OC$19-'様式３（療養者名簿）（⑤の場合）'!$BD34+1&lt;=15,IF(OC$19&gt;='様式３（療養者名簿）（⑤の場合）'!$BD34,IF(OC$19&lt;='様式３（療養者名簿）（⑤の場合）'!$BE34,1,0),0),0)</f>
        <v>0</v>
      </c>
      <c r="OD29" s="225">
        <f>IF(OD$19-'様式３（療養者名簿）（⑤の場合）'!$BD34+1&lt;=15,IF(OD$19&gt;='様式３（療養者名簿）（⑤の場合）'!$BD34,IF(OD$19&lt;='様式３（療養者名簿）（⑤の場合）'!$BE34,1,0),0),0)</f>
        <v>0</v>
      </c>
      <c r="OE29" s="225">
        <f>IF(OE$19-'様式３（療養者名簿）（⑤の場合）'!$BD34+1&lt;=15,IF(OE$19&gt;='様式３（療養者名簿）（⑤の場合）'!$BD34,IF(OE$19&lt;='様式３（療養者名簿）（⑤の場合）'!$BE34,1,0),0),0)</f>
        <v>0</v>
      </c>
      <c r="OF29" s="225">
        <f>IF(OF$19-'様式３（療養者名簿）（⑤の場合）'!$BD34+1&lt;=15,IF(OF$19&gt;='様式３（療養者名簿）（⑤の場合）'!$BD34,IF(OF$19&lt;='様式３（療養者名簿）（⑤の場合）'!$BE34,1,0),0),0)</f>
        <v>0</v>
      </c>
      <c r="OG29" s="225">
        <f>IF(OG$19-'様式３（療養者名簿）（⑤の場合）'!$BD34+1&lt;=15,IF(OG$19&gt;='様式３（療養者名簿）（⑤の場合）'!$BD34,IF(OG$19&lt;='様式３（療養者名簿）（⑤の場合）'!$BE34,1,0),0),0)</f>
        <v>0</v>
      </c>
      <c r="OH29" s="225">
        <f>IF(OH$19-'様式３（療養者名簿）（⑤の場合）'!$BD34+1&lt;=15,IF(OH$19&gt;='様式３（療養者名簿）（⑤の場合）'!$BD34,IF(OH$19&lt;='様式３（療養者名簿）（⑤の場合）'!$BE34,1,0),0),0)</f>
        <v>0</v>
      </c>
      <c r="OI29" s="225">
        <f>IF(OI$19-'様式３（療養者名簿）（⑤の場合）'!$BD34+1&lt;=15,IF(OI$19&gt;='様式３（療養者名簿）（⑤の場合）'!$BD34,IF(OI$19&lt;='様式３（療養者名簿）（⑤の場合）'!$BE34,1,0),0),0)</f>
        <v>0</v>
      </c>
      <c r="OJ29" s="225">
        <f>IF(OJ$19-'様式３（療養者名簿）（⑤の場合）'!$BD34+1&lt;=15,IF(OJ$19&gt;='様式３（療養者名簿）（⑤の場合）'!$BD34,IF(OJ$19&lt;='様式３（療養者名簿）（⑤の場合）'!$BE34,1,0),0),0)</f>
        <v>0</v>
      </c>
      <c r="OK29" s="225">
        <f>IF(OK$19-'様式３（療養者名簿）（⑤の場合）'!$BD34+1&lt;=15,IF(OK$19&gt;='様式３（療養者名簿）（⑤の場合）'!$BD34,IF(OK$19&lt;='様式３（療養者名簿）（⑤の場合）'!$BE34,1,0),0),0)</f>
        <v>0</v>
      </c>
      <c r="OL29" s="225">
        <f>IF(OL$19-'様式３（療養者名簿）（⑤の場合）'!$BD34+1&lt;=15,IF(OL$19&gt;='様式３（療養者名簿）（⑤の場合）'!$BD34,IF(OL$19&lt;='様式３（療養者名簿）（⑤の場合）'!$BE34,1,0),0),0)</f>
        <v>0</v>
      </c>
      <c r="OM29" s="225">
        <f>IF(OM$19-'様式３（療養者名簿）（⑤の場合）'!$BD34+1&lt;=15,IF(OM$19&gt;='様式３（療養者名簿）（⑤の場合）'!$BD34,IF(OM$19&lt;='様式３（療養者名簿）（⑤の場合）'!$BE34,1,0),0),0)</f>
        <v>0</v>
      </c>
      <c r="ON29" s="225">
        <f>IF(ON$19-'様式３（療養者名簿）（⑤の場合）'!$BD34+1&lt;=15,IF(ON$19&gt;='様式３（療養者名簿）（⑤の場合）'!$BD34,IF(ON$19&lt;='様式３（療養者名簿）（⑤の場合）'!$BE34,1,0),0),0)</f>
        <v>0</v>
      </c>
      <c r="OO29" s="225">
        <f>IF(OO$19-'様式３（療養者名簿）（⑤の場合）'!$BD34+1&lt;=15,IF(OO$19&gt;='様式３（療養者名簿）（⑤の場合）'!$BD34,IF(OO$19&lt;='様式３（療養者名簿）（⑤の場合）'!$BE34,1,0),0),0)</f>
        <v>0</v>
      </c>
      <c r="OP29" s="225">
        <f>IF(OP$19-'様式３（療養者名簿）（⑤の場合）'!$BD34+1&lt;=15,IF(OP$19&gt;='様式３（療養者名簿）（⑤の場合）'!$BD34,IF(OP$19&lt;='様式３（療養者名簿）（⑤の場合）'!$BE34,1,0),0),0)</f>
        <v>0</v>
      </c>
      <c r="OQ29" s="225">
        <f>IF(OQ$19-'様式３（療養者名簿）（⑤の場合）'!$BD34+1&lt;=15,IF(OQ$19&gt;='様式３（療養者名簿）（⑤の場合）'!$BD34,IF(OQ$19&lt;='様式３（療養者名簿）（⑤の場合）'!$BE34,1,0),0),0)</f>
        <v>0</v>
      </c>
      <c r="OR29" s="225">
        <f>IF(OR$19-'様式３（療養者名簿）（⑤の場合）'!$BD34+1&lt;=15,IF(OR$19&gt;='様式３（療養者名簿）（⑤の場合）'!$BD34,IF(OR$19&lt;='様式３（療養者名簿）（⑤の場合）'!$BE34,1,0),0),0)</f>
        <v>0</v>
      </c>
      <c r="OS29" s="225">
        <f>IF(OS$19-'様式３（療養者名簿）（⑤の場合）'!$BD34+1&lt;=15,IF(OS$19&gt;='様式３（療養者名簿）（⑤の場合）'!$BD34,IF(OS$19&lt;='様式３（療養者名簿）（⑤の場合）'!$BE34,1,0),0),0)</f>
        <v>0</v>
      </c>
      <c r="OT29" s="225">
        <f>IF(OT$19-'様式３（療養者名簿）（⑤の場合）'!$BD34+1&lt;=15,IF(OT$19&gt;='様式３（療養者名簿）（⑤の場合）'!$BD34,IF(OT$19&lt;='様式３（療養者名簿）（⑤の場合）'!$BE34,1,0),0),0)</f>
        <v>0</v>
      </c>
      <c r="OU29" s="225">
        <f>IF(OU$19-'様式３（療養者名簿）（⑤の場合）'!$BD34+1&lt;=15,IF(OU$19&gt;='様式３（療養者名簿）（⑤の場合）'!$BD34,IF(OU$19&lt;='様式３（療養者名簿）（⑤の場合）'!$BE34,1,0),0),0)</f>
        <v>0</v>
      </c>
      <c r="OV29" s="225">
        <f>IF(OV$19-'様式３（療養者名簿）（⑤の場合）'!$BD34+1&lt;=15,IF(OV$19&gt;='様式３（療養者名簿）（⑤の場合）'!$BD34,IF(OV$19&lt;='様式３（療養者名簿）（⑤の場合）'!$BE34,1,0),0),0)</f>
        <v>0</v>
      </c>
      <c r="OW29" s="225">
        <f>IF(OW$19-'様式３（療養者名簿）（⑤の場合）'!$BD34+1&lt;=15,IF(OW$19&gt;='様式３（療養者名簿）（⑤の場合）'!$BD34,IF(OW$19&lt;='様式３（療養者名簿）（⑤の場合）'!$BE34,1,0),0),0)</f>
        <v>0</v>
      </c>
      <c r="OX29" s="225">
        <f>IF(OX$19-'様式３（療養者名簿）（⑤の場合）'!$BD34+1&lt;=15,IF(OX$19&gt;='様式３（療養者名簿）（⑤の場合）'!$BD34,IF(OX$19&lt;='様式３（療養者名簿）（⑤の場合）'!$BE34,1,0),0),0)</f>
        <v>0</v>
      </c>
      <c r="OY29" s="225">
        <f>IF(OY$19-'様式３（療養者名簿）（⑤の場合）'!$BD34+1&lt;=15,IF(OY$19&gt;='様式３（療養者名簿）（⑤の場合）'!$BD34,IF(OY$19&lt;='様式３（療養者名簿）（⑤の場合）'!$BE34,1,0),0),0)</f>
        <v>0</v>
      </c>
      <c r="OZ29" s="225">
        <f>IF(OZ$19-'様式３（療養者名簿）（⑤の場合）'!$BD34+1&lt;=15,IF(OZ$19&gt;='様式３（療養者名簿）（⑤の場合）'!$BD34,IF(OZ$19&lt;='様式３（療養者名簿）（⑤の場合）'!$BE34,1,0),0),0)</f>
        <v>0</v>
      </c>
      <c r="PA29" s="225">
        <f>IF(PA$19-'様式３（療養者名簿）（⑤の場合）'!$BD34+1&lt;=15,IF(PA$19&gt;='様式３（療養者名簿）（⑤の場合）'!$BD34,IF(PA$19&lt;='様式３（療養者名簿）（⑤の場合）'!$BE34,1,0),0),0)</f>
        <v>0</v>
      </c>
      <c r="PB29" s="225">
        <f>IF(PB$19-'様式３（療養者名簿）（⑤の場合）'!$BD34+1&lt;=15,IF(PB$19&gt;='様式３（療養者名簿）（⑤の場合）'!$BD34,IF(PB$19&lt;='様式３（療養者名簿）（⑤の場合）'!$BE34,1,0),0),0)</f>
        <v>0</v>
      </c>
      <c r="PC29" s="225">
        <f>IF(PC$19-'様式３（療養者名簿）（⑤の場合）'!$BD34+1&lt;=15,IF(PC$19&gt;='様式３（療養者名簿）（⑤の場合）'!$BD34,IF(PC$19&lt;='様式３（療養者名簿）（⑤の場合）'!$BE34,1,0),0),0)</f>
        <v>0</v>
      </c>
      <c r="PD29" s="225">
        <f>IF(PD$19-'様式３（療養者名簿）（⑤の場合）'!$BD34+1&lt;=15,IF(PD$19&gt;='様式３（療養者名簿）（⑤の場合）'!$BD34,IF(PD$19&lt;='様式３（療養者名簿）（⑤の場合）'!$BE34,1,0),0),0)</f>
        <v>0</v>
      </c>
      <c r="PE29" s="225">
        <f>IF(PE$19-'様式３（療養者名簿）（⑤の場合）'!$BD34+1&lt;=15,IF(PE$19&gt;='様式３（療養者名簿）（⑤の場合）'!$BD34,IF(PE$19&lt;='様式３（療養者名簿）（⑤の場合）'!$BE34,1,0),0),0)</f>
        <v>0</v>
      </c>
      <c r="PF29" s="225">
        <f>IF(PF$19-'様式３（療養者名簿）（⑤の場合）'!$BD34+1&lt;=15,IF(PF$19&gt;='様式３（療養者名簿）（⑤の場合）'!$BD34,IF(PF$19&lt;='様式３（療養者名簿）（⑤の場合）'!$BE34,1,0),0),0)</f>
        <v>0</v>
      </c>
      <c r="PG29" s="225">
        <f>IF(PG$19-'様式３（療養者名簿）（⑤の場合）'!$BD34+1&lt;=15,IF(PG$19&gt;='様式３（療養者名簿）（⑤の場合）'!$BD34,IF(PG$19&lt;='様式３（療養者名簿）（⑤の場合）'!$BE34,1,0),0),0)</f>
        <v>0</v>
      </c>
      <c r="PH29" s="225">
        <f>IF(PH$19-'様式３（療養者名簿）（⑤の場合）'!$BD34+1&lt;=15,IF(PH$19&gt;='様式３（療養者名簿）（⑤の場合）'!$BD34,IF(PH$19&lt;='様式３（療養者名簿）（⑤の場合）'!$BE34,1,0),0),0)</f>
        <v>0</v>
      </c>
      <c r="PI29" s="225">
        <f>IF(PI$19-'様式３（療養者名簿）（⑤の場合）'!$BD34+1&lt;=15,IF(PI$19&gt;='様式３（療養者名簿）（⑤の場合）'!$BD34,IF(PI$19&lt;='様式３（療養者名簿）（⑤の場合）'!$BE34,1,0),0),0)</f>
        <v>0</v>
      </c>
      <c r="PJ29" s="225">
        <f>IF(PJ$19-'様式３（療養者名簿）（⑤の場合）'!$BD34+1&lt;=15,IF(PJ$19&gt;='様式３（療養者名簿）（⑤の場合）'!$BD34,IF(PJ$19&lt;='様式３（療養者名簿）（⑤の場合）'!$BE34,1,0),0),0)</f>
        <v>0</v>
      </c>
      <c r="PK29" s="225">
        <f>IF(PK$19-'様式３（療養者名簿）（⑤の場合）'!$BD34+1&lt;=15,IF(PK$19&gt;='様式３（療養者名簿）（⑤の場合）'!$BD34,IF(PK$19&lt;='様式３（療養者名簿）（⑤の場合）'!$BE34,1,0),0),0)</f>
        <v>0</v>
      </c>
      <c r="PL29" s="225">
        <f>IF(PL$19-'様式３（療養者名簿）（⑤の場合）'!$BD34+1&lt;=15,IF(PL$19&gt;='様式３（療養者名簿）（⑤の場合）'!$BD34,IF(PL$19&lt;='様式３（療養者名簿）（⑤の場合）'!$BE34,1,0),0),0)</f>
        <v>0</v>
      </c>
      <c r="PM29" s="225">
        <f>IF(PM$19-'様式３（療養者名簿）（⑤の場合）'!$BD34+1&lt;=15,IF(PM$19&gt;='様式３（療養者名簿）（⑤の場合）'!$BD34,IF(PM$19&lt;='様式３（療養者名簿）（⑤の場合）'!$BE34,1,0),0),0)</f>
        <v>0</v>
      </c>
      <c r="PN29" s="225">
        <f>IF(PN$19-'様式３（療養者名簿）（⑤の場合）'!$BD34+1&lt;=15,IF(PN$19&gt;='様式３（療養者名簿）（⑤の場合）'!$BD34,IF(PN$19&lt;='様式３（療養者名簿）（⑤の場合）'!$BE34,1,0),0),0)</f>
        <v>0</v>
      </c>
      <c r="PO29" s="225">
        <f>IF(PO$19-'様式３（療養者名簿）（⑤の場合）'!$BD34+1&lt;=15,IF(PO$19&gt;='様式３（療養者名簿）（⑤の場合）'!$BD34,IF(PO$19&lt;='様式３（療養者名簿）（⑤の場合）'!$BE34,1,0),0),0)</f>
        <v>0</v>
      </c>
      <c r="PP29" s="225">
        <f>IF(PP$19-'様式３（療養者名簿）（⑤の場合）'!$BD34+1&lt;=15,IF(PP$19&gt;='様式３（療養者名簿）（⑤の場合）'!$BD34,IF(PP$19&lt;='様式３（療養者名簿）（⑤の場合）'!$BE34,1,0),0),0)</f>
        <v>0</v>
      </c>
      <c r="PQ29" s="225">
        <f>IF(PQ$19-'様式３（療養者名簿）（⑤の場合）'!$BD34+1&lt;=15,IF(PQ$19&gt;='様式３（療養者名簿）（⑤の場合）'!$BD34,IF(PQ$19&lt;='様式３（療養者名簿）（⑤の場合）'!$BE34,1,0),0),0)</f>
        <v>0</v>
      </c>
      <c r="PR29" s="225">
        <f>IF(PR$19-'様式３（療養者名簿）（⑤の場合）'!$BD34+1&lt;=15,IF(PR$19&gt;='様式３（療養者名簿）（⑤の場合）'!$BD34,IF(PR$19&lt;='様式３（療養者名簿）（⑤の場合）'!$BE34,1,0),0),0)</f>
        <v>0</v>
      </c>
      <c r="PS29" s="225">
        <f>IF(PS$19-'様式３（療養者名簿）（⑤の場合）'!$BD34+1&lt;=15,IF(PS$19&gt;='様式３（療養者名簿）（⑤の場合）'!$BD34,IF(PS$19&lt;='様式３（療養者名簿）（⑤の場合）'!$BE34,1,0),0),0)</f>
        <v>0</v>
      </c>
      <c r="PT29" s="225">
        <f>IF(PT$19-'様式３（療養者名簿）（⑤の場合）'!$BD34+1&lt;=15,IF(PT$19&gt;='様式３（療養者名簿）（⑤の場合）'!$BD34,IF(PT$19&lt;='様式３（療養者名簿）（⑤の場合）'!$BE34,1,0),0),0)</f>
        <v>0</v>
      </c>
      <c r="PU29" s="225">
        <f>IF(PU$19-'様式３（療養者名簿）（⑤の場合）'!$BD34+1&lt;=15,IF(PU$19&gt;='様式３（療養者名簿）（⑤の場合）'!$BD34,IF(PU$19&lt;='様式３（療養者名簿）（⑤の場合）'!$BE34,1,0),0),0)</f>
        <v>0</v>
      </c>
      <c r="PV29" s="225">
        <f>IF(PV$19-'様式３（療養者名簿）（⑤の場合）'!$BD34+1&lt;=15,IF(PV$19&gt;='様式３（療養者名簿）（⑤の場合）'!$BD34,IF(PV$19&lt;='様式３（療養者名簿）（⑤の場合）'!$BE34,1,0),0),0)</f>
        <v>0</v>
      </c>
      <c r="PW29" s="225">
        <f>IF(PW$19-'様式３（療養者名簿）（⑤の場合）'!$BD34+1&lt;=15,IF(PW$19&gt;='様式３（療養者名簿）（⑤の場合）'!$BD34,IF(PW$19&lt;='様式３（療養者名簿）（⑤の場合）'!$BE34,1,0),0),0)</f>
        <v>0</v>
      </c>
      <c r="PX29" s="225">
        <f>IF(PX$19-'様式３（療養者名簿）（⑤の場合）'!$BD34+1&lt;=15,IF(PX$19&gt;='様式３（療養者名簿）（⑤の場合）'!$BD34,IF(PX$19&lt;='様式３（療養者名簿）（⑤の場合）'!$BE34,1,0),0),0)</f>
        <v>0</v>
      </c>
      <c r="PY29" s="225">
        <f>IF(PY$19-'様式３（療養者名簿）（⑤の場合）'!$BD34+1&lt;=15,IF(PY$19&gt;='様式３（療養者名簿）（⑤の場合）'!$BD34,IF(PY$19&lt;='様式３（療養者名簿）（⑤の場合）'!$BE34,1,0),0),0)</f>
        <v>0</v>
      </c>
      <c r="PZ29" s="225">
        <f>IF(PZ$19-'様式３（療養者名簿）（⑤の場合）'!$BD34+1&lt;=15,IF(PZ$19&gt;='様式３（療養者名簿）（⑤の場合）'!$BD34,IF(PZ$19&lt;='様式３（療養者名簿）（⑤の場合）'!$BE34,1,0),0),0)</f>
        <v>0</v>
      </c>
      <c r="QA29" s="225">
        <f>IF(QA$19-'様式３（療養者名簿）（⑤の場合）'!$BD34+1&lt;=15,IF(QA$19&gt;='様式３（療養者名簿）（⑤の場合）'!$BD34,IF(QA$19&lt;='様式３（療養者名簿）（⑤の場合）'!$BE34,1,0),0),0)</f>
        <v>0</v>
      </c>
      <c r="QB29" s="225">
        <f>IF(QB$19-'様式３（療養者名簿）（⑤の場合）'!$BD34+1&lt;=15,IF(QB$19&gt;='様式３（療養者名簿）（⑤の場合）'!$BD34,IF(QB$19&lt;='様式３（療養者名簿）（⑤の場合）'!$BE34,1,0),0),0)</f>
        <v>0</v>
      </c>
      <c r="QC29" s="225">
        <f>IF(QC$19-'様式３（療養者名簿）（⑤の場合）'!$BD34+1&lt;=15,IF(QC$19&gt;='様式３（療養者名簿）（⑤の場合）'!$BD34,IF(QC$19&lt;='様式３（療養者名簿）（⑤の場合）'!$BE34,1,0),0),0)</f>
        <v>0</v>
      </c>
      <c r="QD29" s="225">
        <f>IF(QD$19-'様式３（療養者名簿）（⑤の場合）'!$BD34+1&lt;=15,IF(QD$19&gt;='様式３（療養者名簿）（⑤の場合）'!$BD34,IF(QD$19&lt;='様式３（療養者名簿）（⑤の場合）'!$BE34,1,0),0),0)</f>
        <v>0</v>
      </c>
      <c r="QE29" s="225">
        <f>IF(QE$19-'様式３（療養者名簿）（⑤の場合）'!$BD34+1&lt;=15,IF(QE$19&gt;='様式３（療養者名簿）（⑤の場合）'!$BD34,IF(QE$19&lt;='様式３（療養者名簿）（⑤の場合）'!$BE34,1,0),0),0)</f>
        <v>0</v>
      </c>
      <c r="QF29" s="225">
        <f>IF(QF$19-'様式３（療養者名簿）（⑤の場合）'!$BD34+1&lt;=15,IF(QF$19&gt;='様式３（療養者名簿）（⑤の場合）'!$BD34,IF(QF$19&lt;='様式３（療養者名簿）（⑤の場合）'!$BE34,1,0),0),0)</f>
        <v>0</v>
      </c>
      <c r="QG29" s="225">
        <f>IF(QG$19-'様式３（療養者名簿）（⑤の場合）'!$BD34+1&lt;=15,IF(QG$19&gt;='様式３（療養者名簿）（⑤の場合）'!$BD34,IF(QG$19&lt;='様式３（療養者名簿）（⑤の場合）'!$BE34,1,0),0),0)</f>
        <v>0</v>
      </c>
      <c r="QH29" s="225">
        <f>IF(QH$19-'様式３（療養者名簿）（⑤の場合）'!$BD34+1&lt;=15,IF(QH$19&gt;='様式３（療養者名簿）（⑤の場合）'!$BD34,IF(QH$19&lt;='様式３（療養者名簿）（⑤の場合）'!$BE34,1,0),0),0)</f>
        <v>0</v>
      </c>
      <c r="QI29" s="225">
        <f>IF(QI$19-'様式３（療養者名簿）（⑤の場合）'!$BD34+1&lt;=15,IF(QI$19&gt;='様式３（療養者名簿）（⑤の場合）'!$BD34,IF(QI$19&lt;='様式３（療養者名簿）（⑤の場合）'!$BE34,1,0),0),0)</f>
        <v>0</v>
      </c>
      <c r="QJ29" s="225">
        <f>IF(QJ$19-'様式３（療養者名簿）（⑤の場合）'!$BD34+1&lt;=15,IF(QJ$19&gt;='様式３（療養者名簿）（⑤の場合）'!$BD34,IF(QJ$19&lt;='様式３（療養者名簿）（⑤の場合）'!$BE34,1,0),0),0)</f>
        <v>0</v>
      </c>
      <c r="QK29" s="225">
        <f>IF(QK$19-'様式３（療養者名簿）（⑤の場合）'!$BD34+1&lt;=15,IF(QK$19&gt;='様式３（療養者名簿）（⑤の場合）'!$BD34,IF(QK$19&lt;='様式３（療養者名簿）（⑤の場合）'!$BE34,1,0),0),0)</f>
        <v>0</v>
      </c>
      <c r="QL29" s="225">
        <f>IF(QL$19-'様式３（療養者名簿）（⑤の場合）'!$BD34+1&lt;=15,IF(QL$19&gt;='様式３（療養者名簿）（⑤の場合）'!$BD34,IF(QL$19&lt;='様式３（療養者名簿）（⑤の場合）'!$BE34,1,0),0),0)</f>
        <v>0</v>
      </c>
      <c r="QM29" s="225">
        <f>IF(QM$19-'様式３（療養者名簿）（⑤の場合）'!$BD34+1&lt;=15,IF(QM$19&gt;='様式３（療養者名簿）（⑤の場合）'!$BD34,IF(QM$19&lt;='様式３（療養者名簿）（⑤の場合）'!$BE34,1,0),0),0)</f>
        <v>0</v>
      </c>
      <c r="QN29" s="225">
        <f>IF(QN$19-'様式３（療養者名簿）（⑤の場合）'!$BD34+1&lt;=15,IF(QN$19&gt;='様式３（療養者名簿）（⑤の場合）'!$BD34,IF(QN$19&lt;='様式３（療養者名簿）（⑤の場合）'!$BE34,1,0),0),0)</f>
        <v>0</v>
      </c>
      <c r="QO29" s="225">
        <f>IF(QO$19-'様式３（療養者名簿）（⑤の場合）'!$BD34+1&lt;=15,IF(QO$19&gt;='様式３（療養者名簿）（⑤の場合）'!$BD34,IF(QO$19&lt;='様式３（療養者名簿）（⑤の場合）'!$BE34,1,0),0),0)</f>
        <v>0</v>
      </c>
      <c r="QP29" s="225">
        <f>IF(QP$19-'様式３（療養者名簿）（⑤の場合）'!$BD34+1&lt;=15,IF(QP$19&gt;='様式３（療養者名簿）（⑤の場合）'!$BD34,IF(QP$19&lt;='様式３（療養者名簿）（⑤の場合）'!$BE34,1,0),0),0)</f>
        <v>0</v>
      </c>
      <c r="QQ29" s="225">
        <f>IF(QQ$19-'様式３（療養者名簿）（⑤の場合）'!$BD34+1&lt;=15,IF(QQ$19&gt;='様式３（療養者名簿）（⑤の場合）'!$BD34,IF(QQ$19&lt;='様式３（療養者名簿）（⑤の場合）'!$BE34,1,0),0),0)</f>
        <v>0</v>
      </c>
      <c r="QR29" s="225">
        <f>IF(QR$19-'様式３（療養者名簿）（⑤の場合）'!$BD34+1&lt;=15,IF(QR$19&gt;='様式３（療養者名簿）（⑤の場合）'!$BD34,IF(QR$19&lt;='様式３（療養者名簿）（⑤の場合）'!$BE34,1,0),0),0)</f>
        <v>0</v>
      </c>
      <c r="QS29" s="225">
        <f>IF(QS$19-'様式３（療養者名簿）（⑤の場合）'!$BD34+1&lt;=15,IF(QS$19&gt;='様式３（療養者名簿）（⑤の場合）'!$BD34,IF(QS$19&lt;='様式３（療養者名簿）（⑤の場合）'!$BE34,1,0),0),0)</f>
        <v>0</v>
      </c>
      <c r="QT29" s="225">
        <f>IF(QT$19-'様式３（療養者名簿）（⑤の場合）'!$BD34+1&lt;=15,IF(QT$19&gt;='様式３（療養者名簿）（⑤の場合）'!$BD34,IF(QT$19&lt;='様式３（療養者名簿）（⑤の場合）'!$BE34,1,0),0),0)</f>
        <v>0</v>
      </c>
      <c r="QU29" s="225">
        <f>IF(QU$19-'様式３（療養者名簿）（⑤の場合）'!$BD34+1&lt;=15,IF(QU$19&gt;='様式３（療養者名簿）（⑤の場合）'!$BD34,IF(QU$19&lt;='様式３（療養者名簿）（⑤の場合）'!$BE34,1,0),0),0)</f>
        <v>0</v>
      </c>
      <c r="QV29" s="225">
        <f>IF(QV$19-'様式３（療養者名簿）（⑤の場合）'!$BD34+1&lt;=15,IF(QV$19&gt;='様式３（療養者名簿）（⑤の場合）'!$BD34,IF(QV$19&lt;='様式３（療養者名簿）（⑤の場合）'!$BE34,1,0),0),0)</f>
        <v>0</v>
      </c>
      <c r="QW29" s="225">
        <f>IF(QW$19-'様式３（療養者名簿）（⑤の場合）'!$BD34+1&lt;=15,IF(QW$19&gt;='様式３（療養者名簿）（⑤の場合）'!$BD34,IF(QW$19&lt;='様式３（療養者名簿）（⑤の場合）'!$BE34,1,0),0),0)</f>
        <v>0</v>
      </c>
      <c r="QX29" s="225">
        <f>IF(QX$19-'様式３（療養者名簿）（⑤の場合）'!$BD34+1&lt;=15,IF(QX$19&gt;='様式３（療養者名簿）（⑤の場合）'!$BD34,IF(QX$19&lt;='様式３（療養者名簿）（⑤の場合）'!$BE34,1,0),0),0)</f>
        <v>0</v>
      </c>
      <c r="QY29" s="225">
        <f>IF(QY$19-'様式３（療養者名簿）（⑤の場合）'!$BD34+1&lt;=15,IF(QY$19&gt;='様式３（療養者名簿）（⑤の場合）'!$BD34,IF(QY$19&lt;='様式３（療養者名簿）（⑤の場合）'!$BE34,1,0),0),0)</f>
        <v>0</v>
      </c>
      <c r="QZ29" s="225">
        <f>IF(QZ$19-'様式３（療養者名簿）（⑤の場合）'!$BD34+1&lt;=15,IF(QZ$19&gt;='様式３（療養者名簿）（⑤の場合）'!$BD34,IF(QZ$19&lt;='様式３（療養者名簿）（⑤の場合）'!$BE34,1,0),0),0)</f>
        <v>0</v>
      </c>
      <c r="RA29" s="225">
        <f>IF(RA$19-'様式３（療養者名簿）（⑤の場合）'!$BD34+1&lt;=15,IF(RA$19&gt;='様式３（療養者名簿）（⑤の場合）'!$BD34,IF(RA$19&lt;='様式３（療養者名簿）（⑤の場合）'!$BE34,1,0),0),0)</f>
        <v>0</v>
      </c>
      <c r="RB29" s="225">
        <f>IF(RB$19-'様式３（療養者名簿）（⑤の場合）'!$BD34+1&lt;=15,IF(RB$19&gt;='様式３（療養者名簿）（⑤の場合）'!$BD34,IF(RB$19&lt;='様式３（療養者名簿）（⑤の場合）'!$BE34,1,0),0),0)</f>
        <v>0</v>
      </c>
      <c r="RC29" s="225">
        <f>IF(RC$19-'様式３（療養者名簿）（⑤の場合）'!$BD34+1&lt;=15,IF(RC$19&gt;='様式３（療養者名簿）（⑤の場合）'!$BD34,IF(RC$19&lt;='様式３（療養者名簿）（⑤の場合）'!$BE34,1,0),0),0)</f>
        <v>0</v>
      </c>
      <c r="RD29" s="225">
        <f>IF(RD$19-'様式３（療養者名簿）（⑤の場合）'!$BD34+1&lt;=15,IF(RD$19&gt;='様式３（療養者名簿）（⑤の場合）'!$BD34,IF(RD$19&lt;='様式３（療養者名簿）（⑤の場合）'!$BE34,1,0),0),0)</f>
        <v>0</v>
      </c>
      <c r="RE29" s="225">
        <f>IF(RE$19-'様式３（療養者名簿）（⑤の場合）'!$BD34+1&lt;=15,IF(RE$19&gt;='様式３（療養者名簿）（⑤の場合）'!$BD34,IF(RE$19&lt;='様式３（療養者名簿）（⑤の場合）'!$BE34,1,0),0),0)</f>
        <v>0</v>
      </c>
      <c r="RF29" s="225">
        <f>IF(RF$19-'様式３（療養者名簿）（⑤の場合）'!$BD34+1&lt;=15,IF(RF$19&gt;='様式３（療養者名簿）（⑤の場合）'!$BD34,IF(RF$19&lt;='様式３（療養者名簿）（⑤の場合）'!$BE34,1,0),0),0)</f>
        <v>0</v>
      </c>
      <c r="RG29" s="225">
        <f>IF(RG$19-'様式３（療養者名簿）（⑤の場合）'!$BD34+1&lt;=15,IF(RG$19&gt;='様式３（療養者名簿）（⑤の場合）'!$BD34,IF(RG$19&lt;='様式３（療養者名簿）（⑤の場合）'!$BE34,1,0),0),0)</f>
        <v>0</v>
      </c>
      <c r="RH29" s="225">
        <f>IF(RH$19-'様式３（療養者名簿）（⑤の場合）'!$BD34+1&lt;=15,IF(RH$19&gt;='様式３（療養者名簿）（⑤の場合）'!$BD34,IF(RH$19&lt;='様式３（療養者名簿）（⑤の場合）'!$BE34,1,0),0),0)</f>
        <v>0</v>
      </c>
      <c r="RI29" s="225">
        <f>IF(RI$19-'様式３（療養者名簿）（⑤の場合）'!$BD34+1&lt;=15,IF(RI$19&gt;='様式３（療養者名簿）（⑤の場合）'!$BD34,IF(RI$19&lt;='様式３（療養者名簿）（⑤の場合）'!$BE34,1,0),0),0)</f>
        <v>0</v>
      </c>
      <c r="RJ29" s="225">
        <f>IF(RJ$19-'様式３（療養者名簿）（⑤の場合）'!$BD34+1&lt;=15,IF(RJ$19&gt;='様式３（療養者名簿）（⑤の場合）'!$BD34,IF(RJ$19&lt;='様式３（療養者名簿）（⑤の場合）'!$BE34,1,0),0),0)</f>
        <v>0</v>
      </c>
      <c r="RK29" s="225">
        <f>IF(RK$19-'様式３（療養者名簿）（⑤の場合）'!$BD34+1&lt;=15,IF(RK$19&gt;='様式３（療養者名簿）（⑤の場合）'!$BD34,IF(RK$19&lt;='様式３（療養者名簿）（⑤の場合）'!$BE34,1,0),0),0)</f>
        <v>0</v>
      </c>
      <c r="RL29" s="225">
        <f>IF(RL$19-'様式３（療養者名簿）（⑤の場合）'!$BD34+1&lt;=15,IF(RL$19&gt;='様式３（療養者名簿）（⑤の場合）'!$BD34,IF(RL$19&lt;='様式３（療養者名簿）（⑤の場合）'!$BE34,1,0),0),0)</f>
        <v>0</v>
      </c>
      <c r="RM29" s="225">
        <f>IF(RM$19-'様式３（療養者名簿）（⑤の場合）'!$BD34+1&lt;=15,IF(RM$19&gt;='様式３（療養者名簿）（⑤の場合）'!$BD34,IF(RM$19&lt;='様式３（療養者名簿）（⑤の場合）'!$BE34,1,0),0),0)</f>
        <v>0</v>
      </c>
      <c r="RN29" s="225">
        <f>IF(RN$19-'様式３（療養者名簿）（⑤の場合）'!$BD34+1&lt;=15,IF(RN$19&gt;='様式３（療養者名簿）（⑤の場合）'!$BD34,IF(RN$19&lt;='様式３（療養者名簿）（⑤の場合）'!$BE34,1,0),0),0)</f>
        <v>0</v>
      </c>
      <c r="RO29" s="225">
        <f>IF(RO$19-'様式３（療養者名簿）（⑤の場合）'!$BD34+1&lt;=15,IF(RO$19&gt;='様式３（療養者名簿）（⑤の場合）'!$BD34,IF(RO$19&lt;='様式３（療養者名簿）（⑤の場合）'!$BE34,1,0),0),0)</f>
        <v>0</v>
      </c>
      <c r="RP29" s="225">
        <f>IF(RP$19-'様式３（療養者名簿）（⑤の場合）'!$BD34+1&lt;=15,IF(RP$19&gt;='様式３（療養者名簿）（⑤の場合）'!$BD34,IF(RP$19&lt;='様式３（療養者名簿）（⑤の場合）'!$BE34,1,0),0),0)</f>
        <v>0</v>
      </c>
      <c r="RQ29" s="225">
        <f>IF(RQ$19-'様式３（療養者名簿）（⑤の場合）'!$BD34+1&lt;=15,IF(RQ$19&gt;='様式３（療養者名簿）（⑤の場合）'!$BD34,IF(RQ$19&lt;='様式３（療養者名簿）（⑤の場合）'!$BE34,1,0),0),0)</f>
        <v>0</v>
      </c>
      <c r="RR29" s="225">
        <f>IF(RR$19-'様式３（療養者名簿）（⑤の場合）'!$BD34+1&lt;=15,IF(RR$19&gt;='様式３（療養者名簿）（⑤の場合）'!$BD34,IF(RR$19&lt;='様式３（療養者名簿）（⑤の場合）'!$BE34,1,0),0),0)</f>
        <v>0</v>
      </c>
      <c r="RS29" s="225">
        <f>IF(RS$19-'様式３（療養者名簿）（⑤の場合）'!$BD34+1&lt;=15,IF(RS$19&gt;='様式３（療養者名簿）（⑤の場合）'!$BD34,IF(RS$19&lt;='様式３（療養者名簿）（⑤の場合）'!$BE34,1,0),0),0)</f>
        <v>0</v>
      </c>
      <c r="RT29" s="225">
        <f>IF(RT$19-'様式３（療養者名簿）（⑤の場合）'!$BD34+1&lt;=15,IF(RT$19&gt;='様式３（療養者名簿）（⑤の場合）'!$BD34,IF(RT$19&lt;='様式３（療養者名簿）（⑤の場合）'!$BE34,1,0),0),0)</f>
        <v>0</v>
      </c>
      <c r="RU29" s="225">
        <f>IF(RU$19-'様式３（療養者名簿）（⑤の場合）'!$BD34+1&lt;=15,IF(RU$19&gt;='様式３（療養者名簿）（⑤の場合）'!$BD34,IF(RU$19&lt;='様式３（療養者名簿）（⑤の場合）'!$BE34,1,0),0),0)</f>
        <v>0</v>
      </c>
      <c r="RV29" s="225">
        <f>IF(RV$19-'様式３（療養者名簿）（⑤の場合）'!$BD34+1&lt;=15,IF(RV$19&gt;='様式３（療養者名簿）（⑤の場合）'!$BD34,IF(RV$19&lt;='様式３（療養者名簿）（⑤の場合）'!$BE34,1,0),0),0)</f>
        <v>0</v>
      </c>
      <c r="RW29" s="225">
        <f>IF(RW$19-'様式３（療養者名簿）（⑤の場合）'!$BD34+1&lt;=15,IF(RW$19&gt;='様式３（療養者名簿）（⑤の場合）'!$BD34,IF(RW$19&lt;='様式３（療養者名簿）（⑤の場合）'!$BE34,1,0),0),0)</f>
        <v>0</v>
      </c>
      <c r="RX29" s="225">
        <f>IF(RX$19-'様式３（療養者名簿）（⑤の場合）'!$BD34+1&lt;=15,IF(RX$19&gt;='様式３（療養者名簿）（⑤の場合）'!$BD34,IF(RX$19&lt;='様式３（療養者名簿）（⑤の場合）'!$BE34,1,0),0),0)</f>
        <v>0</v>
      </c>
      <c r="RY29" s="225">
        <f>IF(RY$19-'様式３（療養者名簿）（⑤の場合）'!$BD34+1&lt;=15,IF(RY$19&gt;='様式３（療養者名簿）（⑤の場合）'!$BD34,IF(RY$19&lt;='様式３（療養者名簿）（⑤の場合）'!$BE34,1,0),0),0)</f>
        <v>0</v>
      </c>
      <c r="RZ29" s="225">
        <f>IF(RZ$19-'様式３（療養者名簿）（⑤の場合）'!$BD34+1&lt;=15,IF(RZ$19&gt;='様式３（療養者名簿）（⑤の場合）'!$BD34,IF(RZ$19&lt;='様式３（療養者名簿）（⑤の場合）'!$BE34,1,0),0),0)</f>
        <v>0</v>
      </c>
      <c r="SA29" s="225">
        <f>IF(SA$19-'様式３（療養者名簿）（⑤の場合）'!$BD34+1&lt;=15,IF(SA$19&gt;='様式３（療養者名簿）（⑤の場合）'!$BD34,IF(SA$19&lt;='様式３（療養者名簿）（⑤の場合）'!$BE34,1,0),0),0)</f>
        <v>0</v>
      </c>
      <c r="SB29" s="225">
        <f>IF(SB$19-'様式３（療養者名簿）（⑤の場合）'!$BD34+1&lt;=15,IF(SB$19&gt;='様式３（療養者名簿）（⑤の場合）'!$BD34,IF(SB$19&lt;='様式３（療養者名簿）（⑤の場合）'!$BE34,1,0),0),0)</f>
        <v>0</v>
      </c>
      <c r="SC29" s="225">
        <f>IF(SC$19-'様式３（療養者名簿）（⑤の場合）'!$BD34+1&lt;=15,IF(SC$19&gt;='様式３（療養者名簿）（⑤の場合）'!$BD34,IF(SC$19&lt;='様式３（療養者名簿）（⑤の場合）'!$BE34,1,0),0),0)</f>
        <v>0</v>
      </c>
      <c r="SD29" s="225">
        <f>IF(SD$19-'様式３（療養者名簿）（⑤の場合）'!$BD34+1&lt;=15,IF(SD$19&gt;='様式３（療養者名簿）（⑤の場合）'!$BD34,IF(SD$19&lt;='様式３（療養者名簿）（⑤の場合）'!$BE34,1,0),0),0)</f>
        <v>0</v>
      </c>
      <c r="SE29" s="225">
        <f>IF(SE$19-'様式３（療養者名簿）（⑤の場合）'!$BD34+1&lt;=15,IF(SE$19&gt;='様式３（療養者名簿）（⑤の場合）'!$BD34,IF(SE$19&lt;='様式３（療養者名簿）（⑤の場合）'!$BE34,1,0),0),0)</f>
        <v>0</v>
      </c>
      <c r="SF29" s="225">
        <f>IF(SF$19-'様式３（療養者名簿）（⑤の場合）'!$BD34+1&lt;=15,IF(SF$19&gt;='様式３（療養者名簿）（⑤の場合）'!$BD34,IF(SF$19&lt;='様式３（療養者名簿）（⑤の場合）'!$BE34,1,0),0),0)</f>
        <v>0</v>
      </c>
      <c r="SG29" s="225">
        <f>IF(SG$19-'様式３（療養者名簿）（⑤の場合）'!$BD34+1&lt;=15,IF(SG$19&gt;='様式３（療養者名簿）（⑤の場合）'!$BD34,IF(SG$19&lt;='様式３（療養者名簿）（⑤の場合）'!$BE34,1,0),0),0)</f>
        <v>0</v>
      </c>
      <c r="SH29" s="225">
        <f>IF(SH$19-'様式３（療養者名簿）（⑤の場合）'!$BD34+1&lt;=15,IF(SH$19&gt;='様式３（療養者名簿）（⑤の場合）'!$BD34,IF(SH$19&lt;='様式３（療養者名簿）（⑤の場合）'!$BE34,1,0),0),0)</f>
        <v>0</v>
      </c>
      <c r="SI29" s="225">
        <f>IF(SI$19-'様式３（療養者名簿）（⑤の場合）'!$BD34+1&lt;=15,IF(SI$19&gt;='様式３（療養者名簿）（⑤の場合）'!$BD34,IF(SI$19&lt;='様式３（療養者名簿）（⑤の場合）'!$BE34,1,0),0),0)</f>
        <v>0</v>
      </c>
      <c r="SJ29" s="225">
        <f>IF(SJ$19-'様式３（療養者名簿）（⑤の場合）'!$BD34+1&lt;=15,IF(SJ$19&gt;='様式３（療養者名簿）（⑤の場合）'!$BD34,IF(SJ$19&lt;='様式３（療養者名簿）（⑤の場合）'!$BE34,1,0),0),0)</f>
        <v>0</v>
      </c>
      <c r="SK29" s="225">
        <f>IF(SK$19-'様式３（療養者名簿）（⑤の場合）'!$BD34+1&lt;=15,IF(SK$19&gt;='様式３（療養者名簿）（⑤の場合）'!$BD34,IF(SK$19&lt;='様式３（療養者名簿）（⑤の場合）'!$BE34,1,0),0),0)</f>
        <v>0</v>
      </c>
      <c r="SL29" s="225">
        <f>IF(SL$19-'様式３（療養者名簿）（⑤の場合）'!$BD34+1&lt;=15,IF(SL$19&gt;='様式３（療養者名簿）（⑤の場合）'!$BD34,IF(SL$19&lt;='様式３（療養者名簿）（⑤の場合）'!$BE34,1,0),0),0)</f>
        <v>0</v>
      </c>
      <c r="SM29" s="225">
        <f>IF(SM$19-'様式３（療養者名簿）（⑤の場合）'!$BD34+1&lt;=15,IF(SM$19&gt;='様式３（療養者名簿）（⑤の場合）'!$BD34,IF(SM$19&lt;='様式３（療養者名簿）（⑤の場合）'!$BE34,1,0),0),0)</f>
        <v>0</v>
      </c>
      <c r="SN29" s="225">
        <f>IF(SN$19-'様式３（療養者名簿）（⑤の場合）'!$BD34+1&lt;=15,IF(SN$19&gt;='様式３（療養者名簿）（⑤の場合）'!$BD34,IF(SN$19&lt;='様式３（療養者名簿）（⑤の場合）'!$BE34,1,0),0),0)</f>
        <v>0</v>
      </c>
      <c r="SO29" s="225">
        <f>IF(SO$19-'様式３（療養者名簿）（⑤の場合）'!$BD34+1&lt;=15,IF(SO$19&gt;='様式３（療養者名簿）（⑤の場合）'!$BD34,IF(SO$19&lt;='様式３（療養者名簿）（⑤の場合）'!$BE34,1,0),0),0)</f>
        <v>0</v>
      </c>
      <c r="SP29" s="225">
        <f>IF(SP$19-'様式３（療養者名簿）（⑤の場合）'!$BD34+1&lt;=15,IF(SP$19&gt;='様式３（療養者名簿）（⑤の場合）'!$BD34,IF(SP$19&lt;='様式３（療養者名簿）（⑤の場合）'!$BE34,1,0),0),0)</f>
        <v>0</v>
      </c>
      <c r="SQ29" s="225">
        <f>IF(SQ$19-'様式３（療養者名簿）（⑤の場合）'!$BD34+1&lt;=15,IF(SQ$19&gt;='様式３（療養者名簿）（⑤の場合）'!$BD34,IF(SQ$19&lt;='様式３（療養者名簿）（⑤の場合）'!$BE34,1,0),0),0)</f>
        <v>0</v>
      </c>
      <c r="SR29" s="225">
        <f>IF(SR$19-'様式３（療養者名簿）（⑤の場合）'!$BD34+1&lt;=15,IF(SR$19&gt;='様式３（療養者名簿）（⑤の場合）'!$BD34,IF(SR$19&lt;='様式３（療養者名簿）（⑤の場合）'!$BE34,1,0),0),0)</f>
        <v>0</v>
      </c>
      <c r="SS29" s="225">
        <f>IF(SS$19-'様式３（療養者名簿）（⑤の場合）'!$BD34+1&lt;=15,IF(SS$19&gt;='様式３（療養者名簿）（⑤の場合）'!$BD34,IF(SS$19&lt;='様式３（療養者名簿）（⑤の場合）'!$BE34,1,0),0),0)</f>
        <v>0</v>
      </c>
      <c r="ST29" s="225">
        <f>IF(ST$19-'様式３（療養者名簿）（⑤の場合）'!$BD34+1&lt;=15,IF(ST$19&gt;='様式３（療養者名簿）（⑤の場合）'!$BD34,IF(ST$19&lt;='様式３（療養者名簿）（⑤の場合）'!$BE34,1,0),0),0)</f>
        <v>0</v>
      </c>
      <c r="SU29" s="225">
        <f>IF(SU$19-'様式３（療養者名簿）（⑤の場合）'!$BD34+1&lt;=15,IF(SU$19&gt;='様式３（療養者名簿）（⑤の場合）'!$BD34,IF(SU$19&lt;='様式３（療養者名簿）（⑤の場合）'!$BE34,1,0),0),0)</f>
        <v>0</v>
      </c>
      <c r="SV29" s="225">
        <f>IF(SV$19-'様式３（療養者名簿）（⑤の場合）'!$BD34+1&lt;=15,IF(SV$19&gt;='様式３（療養者名簿）（⑤の場合）'!$BD34,IF(SV$19&lt;='様式３（療養者名簿）（⑤の場合）'!$BE34,1,0),0),0)</f>
        <v>0</v>
      </c>
      <c r="SW29" s="225">
        <f>IF(SW$19-'様式３（療養者名簿）（⑤の場合）'!$BD34+1&lt;=15,IF(SW$19&gt;='様式３（療養者名簿）（⑤の場合）'!$BD34,IF(SW$19&lt;='様式３（療養者名簿）（⑤の場合）'!$BE34,1,0),0),0)</f>
        <v>0</v>
      </c>
      <c r="SX29" s="225">
        <f>IF(SX$19-'様式３（療養者名簿）（⑤の場合）'!$BD34+1&lt;=15,IF(SX$19&gt;='様式３（療養者名簿）（⑤の場合）'!$BD34,IF(SX$19&lt;='様式３（療養者名簿）（⑤の場合）'!$BE34,1,0),0),0)</f>
        <v>0</v>
      </c>
      <c r="SY29" s="225">
        <f>IF(SY$19-'様式３（療養者名簿）（⑤の場合）'!$BD34+1&lt;=15,IF(SY$19&gt;='様式３（療養者名簿）（⑤の場合）'!$BD34,IF(SY$19&lt;='様式３（療養者名簿）（⑤の場合）'!$BE34,1,0),0),0)</f>
        <v>0</v>
      </c>
      <c r="SZ29" s="225">
        <f>IF(SZ$19-'様式３（療養者名簿）（⑤の場合）'!$BD34+1&lt;=15,IF(SZ$19&gt;='様式３（療養者名簿）（⑤の場合）'!$BD34,IF(SZ$19&lt;='様式３（療養者名簿）（⑤の場合）'!$BE34,1,0),0),0)</f>
        <v>0</v>
      </c>
      <c r="TA29" s="225">
        <f>IF(TA$19-'様式３（療養者名簿）（⑤の場合）'!$BD34+1&lt;=15,IF(TA$19&gt;='様式３（療養者名簿）（⑤の場合）'!$BD34,IF(TA$19&lt;='様式３（療養者名簿）（⑤の場合）'!$BE34,1,0),0),0)</f>
        <v>0</v>
      </c>
      <c r="TB29" s="225">
        <f>IF(TB$19-'様式３（療養者名簿）（⑤の場合）'!$BD34+1&lt;=15,IF(TB$19&gt;='様式３（療養者名簿）（⑤の場合）'!$BD34,IF(TB$19&lt;='様式３（療養者名簿）（⑤の場合）'!$BE34,1,0),0),0)</f>
        <v>0</v>
      </c>
      <c r="TC29" s="225">
        <f>IF(TC$19-'様式３（療養者名簿）（⑤の場合）'!$BD34+1&lt;=15,IF(TC$19&gt;='様式３（療養者名簿）（⑤の場合）'!$BD34,IF(TC$19&lt;='様式３（療養者名簿）（⑤の場合）'!$BE34,1,0),0),0)</f>
        <v>0</v>
      </c>
      <c r="TD29" s="225">
        <f>IF(TD$19-'様式３（療養者名簿）（⑤の場合）'!$BD34+1&lt;=15,IF(TD$19&gt;='様式３（療養者名簿）（⑤の場合）'!$BD34,IF(TD$19&lt;='様式３（療養者名簿）（⑤の場合）'!$BE34,1,0),0),0)</f>
        <v>0</v>
      </c>
      <c r="TE29" s="225">
        <f>IF(TE$19-'様式３（療養者名簿）（⑤の場合）'!$BD34+1&lt;=15,IF(TE$19&gt;='様式３（療養者名簿）（⑤の場合）'!$BD34,IF(TE$19&lt;='様式３（療養者名簿）（⑤の場合）'!$BE34,1,0),0),0)</f>
        <v>0</v>
      </c>
      <c r="TF29" s="225">
        <f>IF(TF$19-'様式３（療養者名簿）（⑤の場合）'!$BD34+1&lt;=15,IF(TF$19&gt;='様式３（療養者名簿）（⑤の場合）'!$BD34,IF(TF$19&lt;='様式３（療養者名簿）（⑤の場合）'!$BE34,1,0),0),0)</f>
        <v>0</v>
      </c>
      <c r="TG29" s="225">
        <f>IF(TG$19-'様式３（療養者名簿）（⑤の場合）'!$BD34+1&lt;=15,IF(TG$19&gt;='様式３（療養者名簿）（⑤の場合）'!$BD34,IF(TG$19&lt;='様式３（療養者名簿）（⑤の場合）'!$BE34,1,0),0),0)</f>
        <v>0</v>
      </c>
      <c r="TH29" s="225">
        <f>IF(TH$19-'様式３（療養者名簿）（⑤の場合）'!$BD34+1&lt;=15,IF(TH$19&gt;='様式３（療養者名簿）（⑤の場合）'!$BD34,IF(TH$19&lt;='様式３（療養者名簿）（⑤の場合）'!$BE34,1,0),0),0)</f>
        <v>0</v>
      </c>
      <c r="TI29" s="225">
        <f>IF(TI$19-'様式３（療養者名簿）（⑤の場合）'!$BD34+1&lt;=15,IF(TI$19&gt;='様式３（療養者名簿）（⑤の場合）'!$BD34,IF(TI$19&lt;='様式３（療養者名簿）（⑤の場合）'!$BE34,1,0),0),0)</f>
        <v>0</v>
      </c>
      <c r="TJ29" s="225">
        <f>IF(TJ$19-'様式３（療養者名簿）（⑤の場合）'!$BD34+1&lt;=15,IF(TJ$19&gt;='様式３（療養者名簿）（⑤の場合）'!$BD34,IF(TJ$19&lt;='様式３（療養者名簿）（⑤の場合）'!$BE34,1,0),0),0)</f>
        <v>0</v>
      </c>
      <c r="TK29" s="225">
        <f>IF(TK$19-'様式３（療養者名簿）（⑤の場合）'!$BD34+1&lt;=15,IF(TK$19&gt;='様式３（療養者名簿）（⑤の場合）'!$BD34,IF(TK$19&lt;='様式３（療養者名簿）（⑤の場合）'!$BE34,1,0),0),0)</f>
        <v>0</v>
      </c>
      <c r="TL29" s="225">
        <f>IF(TL$19-'様式３（療養者名簿）（⑤の場合）'!$BD34+1&lt;=15,IF(TL$19&gt;='様式３（療養者名簿）（⑤の場合）'!$BD34,IF(TL$19&lt;='様式３（療養者名簿）（⑤の場合）'!$BE34,1,0),0),0)</f>
        <v>0</v>
      </c>
      <c r="TM29" s="225">
        <f>IF(TM$19-'様式３（療養者名簿）（⑤の場合）'!$BD34+1&lt;=15,IF(TM$19&gt;='様式３（療養者名簿）（⑤の場合）'!$BD34,IF(TM$19&lt;='様式３（療養者名簿）（⑤の場合）'!$BE34,1,0),0),0)</f>
        <v>0</v>
      </c>
      <c r="TN29" s="225">
        <f>IF(TN$19-'様式３（療養者名簿）（⑤の場合）'!$BD34+1&lt;=15,IF(TN$19&gt;='様式３（療養者名簿）（⑤の場合）'!$BD34,IF(TN$19&lt;='様式３（療養者名簿）（⑤の場合）'!$BE34,1,0),0),0)</f>
        <v>0</v>
      </c>
      <c r="TO29" s="225">
        <f>IF(TO$19-'様式３（療養者名簿）（⑤の場合）'!$BD34+1&lt;=15,IF(TO$19&gt;='様式３（療養者名簿）（⑤の場合）'!$BD34,IF(TO$19&lt;='様式３（療養者名簿）（⑤の場合）'!$BE34,1,0),0),0)</f>
        <v>0</v>
      </c>
      <c r="TP29" s="225">
        <f>IF(TP$19-'様式３（療養者名簿）（⑤の場合）'!$BD34+1&lt;=15,IF(TP$19&gt;='様式３（療養者名簿）（⑤の場合）'!$BD34,IF(TP$19&lt;='様式３（療養者名簿）（⑤の場合）'!$BE34,1,0),0),0)</f>
        <v>0</v>
      </c>
      <c r="TQ29" s="225">
        <f>IF(TQ$19-'様式３（療養者名簿）（⑤の場合）'!$BD34+1&lt;=15,IF(TQ$19&gt;='様式３（療養者名簿）（⑤の場合）'!$BD34,IF(TQ$19&lt;='様式３（療養者名簿）（⑤の場合）'!$BE34,1,0),0),0)</f>
        <v>0</v>
      </c>
      <c r="TR29" s="225">
        <f>IF(TR$19-'様式３（療養者名簿）（⑤の場合）'!$BD34+1&lt;=15,IF(TR$19&gt;='様式３（療養者名簿）（⑤の場合）'!$BD34,IF(TR$19&lt;='様式３（療養者名簿）（⑤の場合）'!$BE34,1,0),0),0)</f>
        <v>0</v>
      </c>
      <c r="TS29" s="225">
        <f>IF(TS$19-'様式３（療養者名簿）（⑤の場合）'!$BD34+1&lt;=15,IF(TS$19&gt;='様式３（療養者名簿）（⑤の場合）'!$BD34,IF(TS$19&lt;='様式３（療養者名簿）（⑤の場合）'!$BE34,1,0),0),0)</f>
        <v>0</v>
      </c>
      <c r="TT29" s="225">
        <f>IF(TT$19-'様式３（療養者名簿）（⑤の場合）'!$BD34+1&lt;=15,IF(TT$19&gt;='様式３（療養者名簿）（⑤の場合）'!$BD34,IF(TT$19&lt;='様式３（療養者名簿）（⑤の場合）'!$BE34,1,0),0),0)</f>
        <v>0</v>
      </c>
      <c r="TU29" s="225">
        <f>IF(TU$19-'様式３（療養者名簿）（⑤の場合）'!$BD34+1&lt;=15,IF(TU$19&gt;='様式３（療養者名簿）（⑤の場合）'!$BD34,IF(TU$19&lt;='様式３（療養者名簿）（⑤の場合）'!$BE34,1,0),0),0)</f>
        <v>0</v>
      </c>
      <c r="TV29" s="225">
        <f>IF(TV$19-'様式３（療養者名簿）（⑤の場合）'!$BD34+1&lt;=15,IF(TV$19&gt;='様式３（療養者名簿）（⑤の場合）'!$BD34,IF(TV$19&lt;='様式３（療養者名簿）（⑤の場合）'!$BE34,1,0),0),0)</f>
        <v>0</v>
      </c>
      <c r="TW29" s="225">
        <f>IF(TW$19-'様式３（療養者名簿）（⑤の場合）'!$BD34+1&lt;=15,IF(TW$19&gt;='様式３（療養者名簿）（⑤の場合）'!$BD34,IF(TW$19&lt;='様式３（療養者名簿）（⑤の場合）'!$BE34,1,0),0),0)</f>
        <v>0</v>
      </c>
      <c r="TX29" s="225">
        <f>IF(TX$19-'様式３（療養者名簿）（⑤の場合）'!$BD34+1&lt;=15,IF(TX$19&gt;='様式３（療養者名簿）（⑤の場合）'!$BD34,IF(TX$19&lt;='様式３（療養者名簿）（⑤の場合）'!$BE34,1,0),0),0)</f>
        <v>0</v>
      </c>
      <c r="TY29" s="225">
        <f>IF(TY$19-'様式３（療養者名簿）（⑤の場合）'!$BD34+1&lt;=15,IF(TY$19&gt;='様式３（療養者名簿）（⑤の場合）'!$BD34,IF(TY$19&lt;='様式３（療養者名簿）（⑤の場合）'!$BE34,1,0),0),0)</f>
        <v>0</v>
      </c>
      <c r="TZ29" s="225">
        <f>IF(TZ$19-'様式３（療養者名簿）（⑤の場合）'!$BD34+1&lt;=15,IF(TZ$19&gt;='様式３（療養者名簿）（⑤の場合）'!$BD34,IF(TZ$19&lt;='様式３（療養者名簿）（⑤の場合）'!$BE34,1,0),0),0)</f>
        <v>0</v>
      </c>
      <c r="UA29" s="225">
        <f>IF(UA$19-'様式３（療養者名簿）（⑤の場合）'!$BD34+1&lt;=15,IF(UA$19&gt;='様式３（療養者名簿）（⑤の場合）'!$BD34,IF(UA$19&lt;='様式３（療養者名簿）（⑤の場合）'!$BE34,1,0),0),0)</f>
        <v>0</v>
      </c>
      <c r="UB29" s="225">
        <f>IF(UB$19-'様式３（療養者名簿）（⑤の場合）'!$BD34+1&lt;=15,IF(UB$19&gt;='様式３（療養者名簿）（⑤の場合）'!$BD34,IF(UB$19&lt;='様式３（療養者名簿）（⑤の場合）'!$BE34,1,0),0),0)</f>
        <v>0</v>
      </c>
      <c r="UC29" s="225">
        <f>IF(UC$19-'様式３（療養者名簿）（⑤の場合）'!$BD34+1&lt;=15,IF(UC$19&gt;='様式３（療養者名簿）（⑤の場合）'!$BD34,IF(UC$19&lt;='様式３（療養者名簿）（⑤の場合）'!$BE34,1,0),0),0)</f>
        <v>0</v>
      </c>
      <c r="UD29" s="338">
        <f>IF(UD$19-'様式３（療養者名簿）（⑤の場合）'!$BD34+1&lt;=15,IF(UD$19&gt;='様式３（療養者名簿）（⑤の場合）'!$BD34,IF(UD$19&lt;='様式３（療養者名簿）（⑤の場合）'!$BE34,1,0),0),0)</f>
        <v>0</v>
      </c>
      <c r="UE29" s="338">
        <f>IF(UE$19-'様式３（療養者名簿）（⑤の場合）'!$BD34+1&lt;=15,IF(UE$19&gt;='様式３（療養者名簿）（⑤の場合）'!$BD34,IF(UE$19&lt;='様式３（療養者名簿）（⑤の場合）'!$BE34,1,0),0),0)</f>
        <v>0</v>
      </c>
      <c r="UF29" s="338">
        <f>IF(UF$19-'様式３（療養者名簿）（⑤の場合）'!$BD34+1&lt;=15,IF(UF$19&gt;='様式３（療養者名簿）（⑤の場合）'!$BD34,IF(UF$19&lt;='様式３（療養者名簿）（⑤の場合）'!$BE34,1,0),0),0)</f>
        <v>0</v>
      </c>
      <c r="UG29" s="338">
        <f>IF(UG$19-'様式３（療養者名簿）（⑤の場合）'!$BD34+1&lt;=15,IF(UG$19&gt;='様式３（療養者名簿）（⑤の場合）'!$BD34,IF(UG$19&lt;='様式３（療養者名簿）（⑤の場合）'!$BE34,1,0),0),0)</f>
        <v>0</v>
      </c>
      <c r="UH29" s="338">
        <f>IF(UH$19-'様式３（療養者名簿）（⑤の場合）'!$BD34+1&lt;=15,IF(UH$19&gt;='様式３（療養者名簿）（⑤の場合）'!$BD34,IF(UH$19&lt;='様式３（療養者名簿）（⑤の場合）'!$BE34,1,0),0),0)</f>
        <v>0</v>
      </c>
      <c r="UI29" s="338">
        <f>IF(UI$19-'様式３（療養者名簿）（⑤の場合）'!$BD34+1&lt;=15,IF(UI$19&gt;='様式３（療養者名簿）（⑤の場合）'!$BD34,IF(UI$19&lt;='様式３（療養者名簿）（⑤の場合）'!$BE34,1,0),0),0)</f>
        <v>0</v>
      </c>
      <c r="UJ29" s="338">
        <f>IF(UJ$19-'様式３（療養者名簿）（⑤の場合）'!$BD34+1&lt;=15,IF(UJ$19&gt;='様式３（療養者名簿）（⑤の場合）'!$BD34,IF(UJ$19&lt;='様式３（療養者名簿）（⑤の場合）'!$BE34,1,0),0),0)</f>
        <v>0</v>
      </c>
      <c r="UK29" s="338">
        <f>IF(UK$19-'様式３（療養者名簿）（⑤の場合）'!$BD34+1&lt;=15,IF(UK$19&gt;='様式３（療養者名簿）（⑤の場合）'!$BD34,IF(UK$19&lt;='様式３（療養者名簿）（⑤の場合）'!$BE34,1,0),0),0)</f>
        <v>0</v>
      </c>
      <c r="UL29" s="338">
        <f>IF(UL$19-'様式３（療養者名簿）（⑤の場合）'!$BD34+1&lt;=15,IF(UL$19&gt;='様式３（療養者名簿）（⑤の場合）'!$BD34,IF(UL$19&lt;='様式３（療養者名簿）（⑤の場合）'!$BE34,1,0),0),0)</f>
        <v>0</v>
      </c>
      <c r="UM29" s="338">
        <f>IF(UM$19-'様式３（療養者名簿）（⑤の場合）'!$BD34+1&lt;=15,IF(UM$19&gt;='様式３（療養者名簿）（⑤の場合）'!$BD34,IF(UM$19&lt;='様式３（療養者名簿）（⑤の場合）'!$BE34,1,0),0),0)</f>
        <v>0</v>
      </c>
      <c r="UN29" s="338">
        <f>IF(UN$19-'様式３（療養者名簿）（⑤の場合）'!$BD34+1&lt;=15,IF(UN$19&gt;='様式３（療養者名簿）（⑤の場合）'!$BD34,IF(UN$19&lt;='様式３（療養者名簿）（⑤の場合）'!$BE34,1,0),0),0)</f>
        <v>0</v>
      </c>
      <c r="UO29" s="338">
        <f>IF(UO$19-'様式３（療養者名簿）（⑤の場合）'!$BD34+1&lt;=15,IF(UO$19&gt;='様式３（療養者名簿）（⑤の場合）'!$BD34,IF(UO$19&lt;='様式３（療養者名簿）（⑤の場合）'!$BE34,1,0),0),0)</f>
        <v>0</v>
      </c>
      <c r="UP29" s="338">
        <f>IF(UP$19-'様式３（療養者名簿）（⑤の場合）'!$BD34+1&lt;=15,IF(UP$19&gt;='様式３（療養者名簿）（⑤の場合）'!$BD34,IF(UP$19&lt;='様式３（療養者名簿）（⑤の場合）'!$BE34,1,0),0),0)</f>
        <v>0</v>
      </c>
      <c r="UQ29" s="338">
        <f>IF(UQ$19-'様式３（療養者名簿）（⑤の場合）'!$BD34+1&lt;=15,IF(UQ$19&gt;='様式３（療養者名簿）（⑤の場合）'!$BD34,IF(UQ$19&lt;='様式３（療養者名簿）（⑤の場合）'!$BE34,1,0),0),0)</f>
        <v>0</v>
      </c>
      <c r="UR29" s="338">
        <f>IF(UR$19-'様式３（療養者名簿）（⑤の場合）'!$BD34+1&lt;=15,IF(UR$19&gt;='様式３（療養者名簿）（⑤の場合）'!$BD34,IF(UR$19&lt;='様式３（療養者名簿）（⑤の場合）'!$BE34,1,0),0),0)</f>
        <v>0</v>
      </c>
      <c r="US29" s="338">
        <f>IF(US$19-'様式３（療養者名簿）（⑤の場合）'!$BD34+1&lt;=15,IF(US$19&gt;='様式３（療養者名簿）（⑤の場合）'!$BD34,IF(US$19&lt;='様式３（療養者名簿）（⑤の場合）'!$BE34,1,0),0),0)</f>
        <v>0</v>
      </c>
      <c r="UT29" s="338">
        <f>IF(UT$19-'様式３（療養者名簿）（⑤の場合）'!$BD34+1&lt;=15,IF(UT$19&gt;='様式３（療養者名簿）（⑤の場合）'!$BD34,IF(UT$19&lt;='様式３（療養者名簿）（⑤の場合）'!$BE34,1,0),0),0)</f>
        <v>0</v>
      </c>
      <c r="UU29" s="338">
        <f>IF(UU$19-'様式３（療養者名簿）（⑤の場合）'!$BD34+1&lt;=15,IF(UU$19&gt;='様式３（療養者名簿）（⑤の場合）'!$BD34,IF(UU$19&lt;='様式３（療養者名簿）（⑤の場合）'!$BE34,1,0),0),0)</f>
        <v>0</v>
      </c>
      <c r="UV29" s="338">
        <f>IF(UV$19-'様式３（療養者名簿）（⑤の場合）'!$BD34+1&lt;=15,IF(UV$19&gt;='様式３（療養者名簿）（⑤の場合）'!$BD34,IF(UV$19&lt;='様式３（療養者名簿）（⑤の場合）'!$BE34,1,0),0),0)</f>
        <v>0</v>
      </c>
      <c r="UW29" s="338">
        <f>IF(UW$19-'様式３（療養者名簿）（⑤の場合）'!$BD34+1&lt;=15,IF(UW$19&gt;='様式３（療養者名簿）（⑤の場合）'!$BD34,IF(UW$19&lt;='様式３（療養者名簿）（⑤の場合）'!$BE34,1,0),0),0)</f>
        <v>0</v>
      </c>
      <c r="UX29" s="338">
        <f>IF(UX$19-'様式３（療養者名簿）（⑤の場合）'!$BD34+1&lt;=15,IF(UX$19&gt;='様式３（療養者名簿）（⑤の場合）'!$BD34,IF(UX$19&lt;='様式３（療養者名簿）（⑤の場合）'!$BE34,1,0),0),0)</f>
        <v>0</v>
      </c>
      <c r="UY29" s="338">
        <f>IF(UY$19-'様式３（療養者名簿）（⑤の場合）'!$BD34+1&lt;=15,IF(UY$19&gt;='様式３（療養者名簿）（⑤の場合）'!$BD34,IF(UY$19&lt;='様式３（療養者名簿）（⑤の場合）'!$BE34,1,0),0),0)</f>
        <v>0</v>
      </c>
      <c r="UZ29" s="338">
        <f>IF(UZ$19-'様式３（療養者名簿）（⑤の場合）'!$BD34+1&lt;=15,IF(UZ$19&gt;='様式３（療養者名簿）（⑤の場合）'!$BD34,IF(UZ$19&lt;='様式３（療養者名簿）（⑤の場合）'!$BE34,1,0),0),0)</f>
        <v>0</v>
      </c>
      <c r="VA29" s="338">
        <f>IF(VA$19-'様式３（療養者名簿）（⑤の場合）'!$BD34+1&lt;=15,IF(VA$19&gt;='様式３（療養者名簿）（⑤の場合）'!$BD34,IF(VA$19&lt;='様式３（療養者名簿）（⑤の場合）'!$BE34,1,0),0),0)</f>
        <v>0</v>
      </c>
      <c r="VB29" s="338">
        <f>IF(VB$19-'様式３（療養者名簿）（⑤の場合）'!$BD34+1&lt;=15,IF(VB$19&gt;='様式３（療養者名簿）（⑤の場合）'!$BD34,IF(VB$19&lt;='様式３（療養者名簿）（⑤の場合）'!$BE34,1,0),0),0)</f>
        <v>0</v>
      </c>
      <c r="VC29" s="338">
        <f>IF(VC$19-'様式３（療養者名簿）（⑤の場合）'!$BD34+1&lt;=15,IF(VC$19&gt;='様式３（療養者名簿）（⑤の場合）'!$BD34,IF(VC$19&lt;='様式３（療養者名簿）（⑤の場合）'!$BE34,1,0),0),0)</f>
        <v>0</v>
      </c>
      <c r="VD29" s="338">
        <f>IF(VD$19-'様式３（療養者名簿）（⑤の場合）'!$BD34+1&lt;=15,IF(VD$19&gt;='様式３（療養者名簿）（⑤の場合）'!$BD34,IF(VD$19&lt;='様式３（療養者名簿）（⑤の場合）'!$BE34,1,0),0),0)</f>
        <v>0</v>
      </c>
      <c r="VE29" s="338">
        <f>IF(VE$19-'様式３（療養者名簿）（⑤の場合）'!$BD34+1&lt;=15,IF(VE$19&gt;='様式３（療養者名簿）（⑤の場合）'!$BD34,IF(VE$19&lt;='様式３（療養者名簿）（⑤の場合）'!$BE34,1,0),0),0)</f>
        <v>0</v>
      </c>
      <c r="VF29" s="338">
        <f>IF(VF$19-'様式３（療養者名簿）（⑤の場合）'!$BD34+1&lt;=15,IF(VF$19&gt;='様式３（療養者名簿）（⑤の場合）'!$BD34,IF(VF$19&lt;='様式３（療養者名簿）（⑤の場合）'!$BE34,1,0),0),0)</f>
        <v>0</v>
      </c>
      <c r="VG29" s="338">
        <f>IF(VG$19-'様式３（療養者名簿）（⑤の場合）'!$BD34+1&lt;=15,IF(VG$19&gt;='様式３（療養者名簿）（⑤の場合）'!$BD34,IF(VG$19&lt;='様式３（療養者名簿）（⑤の場合）'!$BE34,1,0),0),0)</f>
        <v>0</v>
      </c>
      <c r="VH29" s="338">
        <f>IF(VH$19-'様式３（療養者名簿）（⑤の場合）'!$BD34+1&lt;=15,IF(VH$19&gt;='様式３（療養者名簿）（⑤の場合）'!$BD34,IF(VH$19&lt;='様式３（療養者名簿）（⑤の場合）'!$BE34,1,0),0),0)</f>
        <v>0</v>
      </c>
      <c r="VI29" s="338">
        <f>IF(VI$19-'様式３（療養者名簿）（⑤の場合）'!$BD34+1&lt;=15,IF(VI$19&gt;='様式３（療養者名簿）（⑤の場合）'!$BD34,IF(VI$19&lt;='様式３（療養者名簿）（⑤の場合）'!$BE34,1,0),0),0)</f>
        <v>0</v>
      </c>
      <c r="VJ29" s="338">
        <f>IF(VJ$19-'様式３（療養者名簿）（⑤の場合）'!$BD34+1&lt;=15,IF(VJ$19&gt;='様式３（療養者名簿）（⑤の場合）'!$BD34,IF(VJ$19&lt;='様式３（療養者名簿）（⑤の場合）'!$BE34,1,0),0),0)</f>
        <v>0</v>
      </c>
      <c r="VK29" s="338">
        <f>IF(VK$19-'様式３（療養者名簿）（⑤の場合）'!$BD34+1&lt;=15,IF(VK$19&gt;='様式３（療養者名簿）（⑤の場合）'!$BD34,IF(VK$19&lt;='様式３（療養者名簿）（⑤の場合）'!$BE34,1,0),0),0)</f>
        <v>0</v>
      </c>
      <c r="VL29" s="338">
        <f>IF(VL$19-'様式３（療養者名簿）（⑤の場合）'!$BD34+1&lt;=15,IF(VL$19&gt;='様式３（療養者名簿）（⑤の場合）'!$BD34,IF(VL$19&lt;='様式３（療養者名簿）（⑤の場合）'!$BE34,1,0),0),0)</f>
        <v>0</v>
      </c>
      <c r="VM29" s="338">
        <f>IF(VM$19-'様式３（療養者名簿）（⑤の場合）'!$BD34+1&lt;=15,IF(VM$19&gt;='様式３（療養者名簿）（⑤の場合）'!$BD34,IF(VM$19&lt;='様式３（療養者名簿）（⑤の場合）'!$BE34,1,0),0),0)</f>
        <v>0</v>
      </c>
      <c r="VN29" s="338">
        <f>IF(VN$19-'様式３（療養者名簿）（⑤の場合）'!$BD34+1&lt;=15,IF(VN$19&gt;='様式３（療養者名簿）（⑤の場合）'!$BD34,IF(VN$19&lt;='様式３（療養者名簿）（⑤の場合）'!$BE34,1,0),0),0)</f>
        <v>0</v>
      </c>
      <c r="VO29" s="338">
        <f>IF(VO$19-'様式３（療養者名簿）（⑤の場合）'!$BD34+1&lt;=15,IF(VO$19&gt;='様式３（療養者名簿）（⑤の場合）'!$BD34,IF(VO$19&lt;='様式３（療養者名簿）（⑤の場合）'!$BE34,1,0),0),0)</f>
        <v>0</v>
      </c>
      <c r="VP29" s="338">
        <f>IF(VP$19-'様式３（療養者名簿）（⑤の場合）'!$BD34+1&lt;=15,IF(VP$19&gt;='様式３（療養者名簿）（⑤の場合）'!$BD34,IF(VP$19&lt;='様式３（療養者名簿）（⑤の場合）'!$BE34,1,0),0),0)</f>
        <v>0</v>
      </c>
      <c r="VQ29" s="338">
        <f>IF(VQ$19-'様式３（療養者名簿）（⑤の場合）'!$BD34+1&lt;=15,IF(VQ$19&gt;='様式３（療養者名簿）（⑤の場合）'!$BD34,IF(VQ$19&lt;='様式３（療養者名簿）（⑤の場合）'!$BE34,1,0),0),0)</f>
        <v>0</v>
      </c>
      <c r="VR29" s="338">
        <f>IF(VR$19-'様式３（療養者名簿）（⑤の場合）'!$BD34+1&lt;=15,IF(VR$19&gt;='様式３（療養者名簿）（⑤の場合）'!$BD34,IF(VR$19&lt;='様式３（療養者名簿）（⑤の場合）'!$BE34,1,0),0),0)</f>
        <v>0</v>
      </c>
      <c r="VS29" s="338">
        <f>IF(VS$19-'様式３（療養者名簿）（⑤の場合）'!$BD34+1&lt;=15,IF(VS$19&gt;='様式３（療養者名簿）（⑤の場合）'!$BD34,IF(VS$19&lt;='様式３（療養者名簿）（⑤の場合）'!$BE34,1,0),0),0)</f>
        <v>0</v>
      </c>
      <c r="VT29" s="338">
        <f>IF(VT$19-'様式３（療養者名簿）（⑤の場合）'!$BD34+1&lt;=15,IF(VT$19&gt;='様式３（療養者名簿）（⑤の場合）'!$BD34,IF(VT$19&lt;='様式３（療養者名簿）（⑤の場合）'!$BE34,1,0),0),0)</f>
        <v>0</v>
      </c>
      <c r="VU29" s="338">
        <f>IF(VU$19-'様式３（療養者名簿）（⑤の場合）'!$BD34+1&lt;=15,IF(VU$19&gt;='様式３（療養者名簿）（⑤の場合）'!$BD34,IF(VU$19&lt;='様式３（療養者名簿）（⑤の場合）'!$BE34,1,0),0),0)</f>
        <v>0</v>
      </c>
      <c r="VV29" s="338">
        <f>IF(VV$19-'様式３（療養者名簿）（⑤の場合）'!$BD34+1&lt;=15,IF(VV$19&gt;='様式３（療養者名簿）（⑤の場合）'!$BD34,IF(VV$19&lt;='様式３（療養者名簿）（⑤の場合）'!$BE34,1,0),0),0)</f>
        <v>0</v>
      </c>
      <c r="VW29" s="338">
        <f>IF(VW$19-'様式３（療養者名簿）（⑤の場合）'!$BD34+1&lt;=15,IF(VW$19&gt;='様式３（療養者名簿）（⑤の場合）'!$BD34,IF(VW$19&lt;='様式３（療養者名簿）（⑤の場合）'!$BE34,1,0),0),0)</f>
        <v>0</v>
      </c>
      <c r="VX29" s="338">
        <f>IF(VX$19-'様式３（療養者名簿）（⑤の場合）'!$BD34+1&lt;=15,IF(VX$19&gt;='様式３（療養者名簿）（⑤の場合）'!$BD34,IF(VX$19&lt;='様式３（療養者名簿）（⑤の場合）'!$BE34,1,0),0),0)</f>
        <v>0</v>
      </c>
      <c r="VY29" s="338">
        <f>IF(VY$19-'様式３（療養者名簿）（⑤の場合）'!$BD34+1&lt;=15,IF(VY$19&gt;='様式３（療養者名簿）（⑤の場合）'!$BD34,IF(VY$19&lt;='様式３（療養者名簿）（⑤の場合）'!$BE34,1,0),0),0)</f>
        <v>0</v>
      </c>
      <c r="VZ29" s="338">
        <f>IF(VZ$19-'様式３（療養者名簿）（⑤の場合）'!$BD34+1&lt;=15,IF(VZ$19&gt;='様式３（療養者名簿）（⑤の場合）'!$BD34,IF(VZ$19&lt;='様式３（療養者名簿）（⑤の場合）'!$BE34,1,0),0),0)</f>
        <v>0</v>
      </c>
      <c r="WA29" s="338">
        <f>IF(WA$19-'様式３（療養者名簿）（⑤の場合）'!$BD34+1&lt;=15,IF(WA$19&gt;='様式３（療養者名簿）（⑤の場合）'!$BD34,IF(WA$19&lt;='様式３（療養者名簿）（⑤の場合）'!$BE34,1,0),0),0)</f>
        <v>0</v>
      </c>
      <c r="WB29" s="338">
        <f>IF(WB$19-'様式３（療養者名簿）（⑤の場合）'!$BD34+1&lt;=15,IF(WB$19&gt;='様式３（療養者名簿）（⑤の場合）'!$BD34,IF(WB$19&lt;='様式３（療養者名簿）（⑤の場合）'!$BE34,1,0),0),0)</f>
        <v>0</v>
      </c>
      <c r="WC29" s="338">
        <f>IF(WC$19-'様式３（療養者名簿）（⑤の場合）'!$BD34+1&lt;=15,IF(WC$19&gt;='様式３（療養者名簿）（⑤の場合）'!$BD34,IF(WC$19&lt;='様式３（療養者名簿）（⑤の場合）'!$BE34,1,0),0),0)</f>
        <v>0</v>
      </c>
      <c r="WD29" s="338">
        <f>IF(WD$19-'様式３（療養者名簿）（⑤の場合）'!$BD34+1&lt;=15,IF(WD$19&gt;='様式３（療養者名簿）（⑤の場合）'!$BD34,IF(WD$19&lt;='様式３（療養者名簿）（⑤の場合）'!$BE34,1,0),0),0)</f>
        <v>0</v>
      </c>
      <c r="WE29" s="338">
        <f>IF(WE$19-'様式３（療養者名簿）（⑤の場合）'!$BD34+1&lt;=15,IF(WE$19&gt;='様式３（療養者名簿）（⑤の場合）'!$BD34,IF(WE$19&lt;='様式３（療養者名簿）（⑤の場合）'!$BE34,1,0),0),0)</f>
        <v>0</v>
      </c>
      <c r="WF29" s="338">
        <f>IF(WF$19-'様式３（療養者名簿）（⑤の場合）'!$BD34+1&lt;=15,IF(WF$19&gt;='様式３（療養者名簿）（⑤の場合）'!$BD34,IF(WF$19&lt;='様式３（療養者名簿）（⑤の場合）'!$BE34,1,0),0),0)</f>
        <v>0</v>
      </c>
      <c r="WG29" s="338">
        <f>IF(WG$19-'様式３（療養者名簿）（⑤の場合）'!$BD34+1&lt;=15,IF(WG$19&gt;='様式３（療養者名簿）（⑤の場合）'!$BD34,IF(WG$19&lt;='様式３（療養者名簿）（⑤の場合）'!$BE34,1,0),0),0)</f>
        <v>0</v>
      </c>
      <c r="WH29" s="338">
        <f>IF(WH$19-'様式３（療養者名簿）（⑤の場合）'!$BD34+1&lt;=15,IF(WH$19&gt;='様式３（療養者名簿）（⑤の場合）'!$BD34,IF(WH$19&lt;='様式３（療養者名簿）（⑤の場合）'!$BE34,1,0),0),0)</f>
        <v>0</v>
      </c>
      <c r="WI29" s="338">
        <f>IF(WI$19-'様式３（療養者名簿）（⑤の場合）'!$BD34+1&lt;=15,IF(WI$19&gt;='様式３（療養者名簿）（⑤の場合）'!$BD34,IF(WI$19&lt;='様式３（療養者名簿）（⑤の場合）'!$BE34,1,0),0),0)</f>
        <v>0</v>
      </c>
      <c r="WJ29" s="338">
        <f>IF(WJ$19-'様式３（療養者名簿）（⑤の場合）'!$BD34+1&lt;=15,IF(WJ$19&gt;='様式３（療養者名簿）（⑤の場合）'!$BD34,IF(WJ$19&lt;='様式３（療養者名簿）（⑤の場合）'!$BE34,1,0),0),0)</f>
        <v>0</v>
      </c>
      <c r="WK29" s="338">
        <f>IF(WK$19-'様式３（療養者名簿）（⑤の場合）'!$BD34+1&lt;=15,IF(WK$19&gt;='様式３（療養者名簿）（⑤の場合）'!$BD34,IF(WK$19&lt;='様式３（療養者名簿）（⑤の場合）'!$BE34,1,0),0),0)</f>
        <v>0</v>
      </c>
      <c r="WL29" s="338">
        <f>IF(WL$19-'様式３（療養者名簿）（⑤の場合）'!$BD34+1&lt;=15,IF(WL$19&gt;='様式３（療養者名簿）（⑤の場合）'!$BD34,IF(WL$19&lt;='様式３（療養者名簿）（⑤の場合）'!$BE34,1,0),0),0)</f>
        <v>0</v>
      </c>
      <c r="WM29" s="338">
        <f>IF(WM$19-'様式３（療養者名簿）（⑤の場合）'!$BD34+1&lt;=15,IF(WM$19&gt;='様式３（療養者名簿）（⑤の場合）'!$BD34,IF(WM$19&lt;='様式３（療養者名簿）（⑤の場合）'!$BE34,1,0),0),0)</f>
        <v>0</v>
      </c>
      <c r="WN29" s="338">
        <f>IF(WN$19-'様式３（療養者名簿）（⑤の場合）'!$BD34+1&lt;=15,IF(WN$19&gt;='様式３（療養者名簿）（⑤の場合）'!$BD34,IF(WN$19&lt;='様式３（療養者名簿）（⑤の場合）'!$BE34,1,0),0),0)</f>
        <v>0</v>
      </c>
      <c r="WO29" s="338">
        <f>IF(WO$19-'様式３（療養者名簿）（⑤の場合）'!$BD34+1&lt;=15,IF(WO$19&gt;='様式３（療養者名簿）（⑤の場合）'!$BD34,IF(WO$19&lt;='様式３（療養者名簿）（⑤の場合）'!$BE34,1,0),0),0)</f>
        <v>0</v>
      </c>
      <c r="WP29" s="338">
        <f>IF(WP$19-'様式３（療養者名簿）（⑤の場合）'!$BD34+1&lt;=15,IF(WP$19&gt;='様式３（療養者名簿）（⑤の場合）'!$BD34,IF(WP$19&lt;='様式３（療養者名簿）（⑤の場合）'!$BE34,1,0),0),0)</f>
        <v>0</v>
      </c>
      <c r="WQ29" s="338">
        <f>IF(WQ$19-'様式３（療養者名簿）（⑤の場合）'!$BD34+1&lt;=15,IF(WQ$19&gt;='様式３（療養者名簿）（⑤の場合）'!$BD34,IF(WQ$19&lt;='様式３（療養者名簿）（⑤の場合）'!$BE34,1,0),0),0)</f>
        <v>0</v>
      </c>
      <c r="WR29" s="338">
        <f>IF(WR$19-'様式３（療養者名簿）（⑤の場合）'!$BD34+1&lt;=15,IF(WR$19&gt;='様式３（療養者名簿）（⑤の場合）'!$BD34,IF(WR$19&lt;='様式３（療養者名簿）（⑤の場合）'!$BE34,1,0),0),0)</f>
        <v>0</v>
      </c>
      <c r="WS29" s="338">
        <f>IF(WS$19-'様式３（療養者名簿）（⑤の場合）'!$BD34+1&lt;=15,IF(WS$19&gt;='様式３（療養者名簿）（⑤の場合）'!$BD34,IF(WS$19&lt;='様式３（療養者名簿）（⑤の場合）'!$BE34,1,0),0),0)</f>
        <v>0</v>
      </c>
      <c r="WT29" s="338">
        <f>IF(WT$19-'様式３（療養者名簿）（⑤の場合）'!$BD34+1&lt;=15,IF(WT$19&gt;='様式３（療養者名簿）（⑤の場合）'!$BD34,IF(WT$19&lt;='様式３（療養者名簿）（⑤の場合）'!$BE34,1,0),0),0)</f>
        <v>0</v>
      </c>
      <c r="WU29" s="338">
        <f>IF(WU$19-'様式３（療養者名簿）（⑤の場合）'!$BD34+1&lt;=15,IF(WU$19&gt;='様式３（療養者名簿）（⑤の場合）'!$BD34,IF(WU$19&lt;='様式３（療養者名簿）（⑤の場合）'!$BE34,1,0),0),0)</f>
        <v>0</v>
      </c>
      <c r="WV29" s="338">
        <f>IF(WV$19-'様式３（療養者名簿）（⑤の場合）'!$BD34+1&lt;=15,IF(WV$19&gt;='様式３（療養者名簿）（⑤の場合）'!$BD34,IF(WV$19&lt;='様式３（療養者名簿）（⑤の場合）'!$BE34,1,0),0),0)</f>
        <v>0</v>
      </c>
      <c r="WW29" s="338">
        <f>IF(WW$19-'様式３（療養者名簿）（⑤の場合）'!$BD34+1&lt;=15,IF(WW$19&gt;='様式３（療養者名簿）（⑤の場合）'!$BD34,IF(WW$19&lt;='様式３（療養者名簿）（⑤の場合）'!$BE34,1,0),0),0)</f>
        <v>0</v>
      </c>
      <c r="WX29" s="338">
        <f>IF(WX$19-'様式３（療養者名簿）（⑤の場合）'!$BD34+1&lt;=15,IF(WX$19&gt;='様式３（療養者名簿）（⑤の場合）'!$BD34,IF(WX$19&lt;='様式３（療養者名簿）（⑤の場合）'!$BE34,1,0),0),0)</f>
        <v>0</v>
      </c>
      <c r="WY29" s="338">
        <f>IF(WY$19-'様式３（療養者名簿）（⑤の場合）'!$BD34+1&lt;=15,IF(WY$19&gt;='様式３（療養者名簿）（⑤の場合）'!$BD34,IF(WY$19&lt;='様式３（療養者名簿）（⑤の場合）'!$BE34,1,0),0),0)</f>
        <v>0</v>
      </c>
      <c r="WZ29" s="338">
        <f>IF(WZ$19-'様式３（療養者名簿）（⑤の場合）'!$BD34+1&lt;=15,IF(WZ$19&gt;='様式３（療養者名簿）（⑤の場合）'!$BD34,IF(WZ$19&lt;='様式３（療養者名簿）（⑤の場合）'!$BE34,1,0),0),0)</f>
        <v>0</v>
      </c>
      <c r="XA29" s="338">
        <f>IF(XA$19-'様式３（療養者名簿）（⑤の場合）'!$BD34+1&lt;=15,IF(XA$19&gt;='様式３（療養者名簿）（⑤の場合）'!$BD34,IF(XA$19&lt;='様式３（療養者名簿）（⑤の場合）'!$BE34,1,0),0),0)</f>
        <v>0</v>
      </c>
      <c r="XB29" s="338">
        <f>IF(XB$19-'様式３（療養者名簿）（⑤の場合）'!$BD34+1&lt;=15,IF(XB$19&gt;='様式３（療養者名簿）（⑤の場合）'!$BD34,IF(XB$19&lt;='様式３（療養者名簿）（⑤の場合）'!$BE34,1,0),0),0)</f>
        <v>0</v>
      </c>
      <c r="XC29" s="338">
        <f>IF(XC$19-'様式３（療養者名簿）（⑤の場合）'!$BD34+1&lt;=15,IF(XC$19&gt;='様式３（療養者名簿）（⑤の場合）'!$BD34,IF(XC$19&lt;='様式３（療養者名簿）（⑤の場合）'!$BE34,1,0),0),0)</f>
        <v>0</v>
      </c>
      <c r="XD29" s="338">
        <f>IF(XD$19-'様式３（療養者名簿）（⑤の場合）'!$BD34+1&lt;=15,IF(XD$19&gt;='様式３（療養者名簿）（⑤の場合）'!$BD34,IF(XD$19&lt;='様式３（療養者名簿）（⑤の場合）'!$BE34,1,0),0),0)</f>
        <v>0</v>
      </c>
      <c r="XE29" s="338">
        <f>IF(XE$19-'様式３（療養者名簿）（⑤の場合）'!$BD34+1&lt;=15,IF(XE$19&gt;='様式３（療養者名簿）（⑤の場合）'!$BD34,IF(XE$19&lt;='様式３（療養者名簿）（⑤の場合）'!$BE34,1,0),0),0)</f>
        <v>0</v>
      </c>
      <c r="XF29" s="338">
        <f>IF(XF$19-'様式３（療養者名簿）（⑤の場合）'!$BD34+1&lt;=15,IF(XF$19&gt;='様式３（療養者名簿）（⑤の場合）'!$BD34,IF(XF$19&lt;='様式３（療養者名簿）（⑤の場合）'!$BE34,1,0),0),0)</f>
        <v>0</v>
      </c>
      <c r="XG29" s="338">
        <f>IF(XG$19-'様式３（療養者名簿）（⑤の場合）'!$BD34+1&lt;=15,IF(XG$19&gt;='様式３（療養者名簿）（⑤の場合）'!$BD34,IF(XG$19&lt;='様式３（療養者名簿）（⑤の場合）'!$BE34,1,0),0),0)</f>
        <v>0</v>
      </c>
      <c r="XH29" s="338">
        <f>IF(XH$19-'様式３（療養者名簿）（⑤の場合）'!$BD34+1&lt;=15,IF(XH$19&gt;='様式３（療養者名簿）（⑤の場合）'!$BD34,IF(XH$19&lt;='様式３（療養者名簿）（⑤の場合）'!$BE34,1,0),0),0)</f>
        <v>0</v>
      </c>
      <c r="XI29" s="338">
        <f>IF(XI$19-'様式３（療養者名簿）（⑤の場合）'!$BD34+1&lt;=15,IF(XI$19&gt;='様式３（療養者名簿）（⑤の場合）'!$BD34,IF(XI$19&lt;='様式３（療養者名簿）（⑤の場合）'!$BE34,1,0),0),0)</f>
        <v>0</v>
      </c>
      <c r="XJ29" s="338">
        <f>IF(XJ$19-'様式３（療養者名簿）（⑤の場合）'!$BD34+1&lt;=15,IF(XJ$19&gt;='様式３（療養者名簿）（⑤の場合）'!$BD34,IF(XJ$19&lt;='様式３（療養者名簿）（⑤の場合）'!$BE34,1,0),0),0)</f>
        <v>0</v>
      </c>
      <c r="XK29" s="338">
        <f>IF(XK$19-'様式３（療養者名簿）（⑤の場合）'!$BD34+1&lt;=15,IF(XK$19&gt;='様式３（療養者名簿）（⑤の場合）'!$BD34,IF(XK$19&lt;='様式３（療養者名簿）（⑤の場合）'!$BE34,1,0),0),0)</f>
        <v>0</v>
      </c>
      <c r="XL29" s="338">
        <f>IF(XL$19-'様式３（療養者名簿）（⑤の場合）'!$BD34+1&lt;=15,IF(XL$19&gt;='様式３（療養者名簿）（⑤の場合）'!$BD34,IF(XL$19&lt;='様式３（療養者名簿）（⑤の場合）'!$BE34,1,0),0),0)</f>
        <v>0</v>
      </c>
      <c r="XM29" s="338">
        <f>IF(XM$19-'様式３（療養者名簿）（⑤の場合）'!$BD34+1&lt;=15,IF(XM$19&gt;='様式３（療養者名簿）（⑤の場合）'!$BD34,IF(XM$19&lt;='様式３（療養者名簿）（⑤の場合）'!$BE34,1,0),0),0)</f>
        <v>0</v>
      </c>
      <c r="XN29" s="338">
        <f>IF(XN$19-'様式３（療養者名簿）（⑤の場合）'!$BD34+1&lt;=15,IF(XN$19&gt;='様式３（療養者名簿）（⑤の場合）'!$BD34,IF(XN$19&lt;='様式３（療養者名簿）（⑤の場合）'!$BE34,1,0),0),0)</f>
        <v>0</v>
      </c>
      <c r="XO29" s="338">
        <f>IF(XO$19-'様式３（療養者名簿）（⑤の場合）'!$BD34+1&lt;=15,IF(XO$19&gt;='様式３（療養者名簿）（⑤の場合）'!$BD34,IF(XO$19&lt;='様式３（療養者名簿）（⑤の場合）'!$BE34,1,0),0),0)</f>
        <v>0</v>
      </c>
      <c r="XP29" s="338">
        <f>IF(XP$19-'様式３（療養者名簿）（⑤の場合）'!$BD34+1&lt;=15,IF(XP$19&gt;='様式３（療養者名簿）（⑤の場合）'!$BD34,IF(XP$19&lt;='様式３（療養者名簿）（⑤の場合）'!$BE34,1,0),0),0)</f>
        <v>0</v>
      </c>
      <c r="XQ29" s="338">
        <f>IF(XQ$19-'様式３（療養者名簿）（⑤の場合）'!$BD34+1&lt;=15,IF(XQ$19&gt;='様式３（療養者名簿）（⑤の場合）'!$BD34,IF(XQ$19&lt;='様式３（療養者名簿）（⑤の場合）'!$BE34,1,0),0),0)</f>
        <v>0</v>
      </c>
      <c r="XR29" s="338">
        <f>IF(XR$19-'様式３（療養者名簿）（⑤の場合）'!$BD34+1&lt;=15,IF(XR$19&gt;='様式３（療養者名簿）（⑤の場合）'!$BD34,IF(XR$19&lt;='様式３（療養者名簿）（⑤の場合）'!$BE34,1,0),0),0)</f>
        <v>0</v>
      </c>
      <c r="XS29" s="338">
        <f>IF(XS$19-'様式３（療養者名簿）（⑤の場合）'!$BD34+1&lt;=15,IF(XS$19&gt;='様式３（療養者名簿）（⑤の場合）'!$BD34,IF(XS$19&lt;='様式３（療養者名簿）（⑤の場合）'!$BE34,1,0),0),0)</f>
        <v>0</v>
      </c>
      <c r="XT29" s="338">
        <f>IF(XT$19-'様式３（療養者名簿）（⑤の場合）'!$BD34+1&lt;=15,IF(XT$19&gt;='様式３（療養者名簿）（⑤の場合）'!$BD34,IF(XT$19&lt;='様式３（療養者名簿）（⑤の場合）'!$BE34,1,0),0),0)</f>
        <v>0</v>
      </c>
      <c r="XU29" s="338">
        <f>IF(XU$19-'様式３（療養者名簿）（⑤の場合）'!$BD34+1&lt;=15,IF(XU$19&gt;='様式３（療養者名簿）（⑤の場合）'!$BD34,IF(XU$19&lt;='様式３（療養者名簿）（⑤の場合）'!$BE34,1,0),0),0)</f>
        <v>0</v>
      </c>
      <c r="XV29" s="338">
        <f>IF(XV$19-'様式３（療養者名簿）（⑤の場合）'!$BD34+1&lt;=15,IF(XV$19&gt;='様式３（療養者名簿）（⑤の場合）'!$BD34,IF(XV$19&lt;='様式３（療養者名簿）（⑤の場合）'!$BE34,1,0),0),0)</f>
        <v>0</v>
      </c>
      <c r="XW29" s="338">
        <f>IF(XW$19-'様式３（療養者名簿）（⑤の場合）'!$BD34+1&lt;=15,IF(XW$19&gt;='様式３（療養者名簿）（⑤の場合）'!$BD34,IF(XW$19&lt;='様式３（療養者名簿）（⑤の場合）'!$BE34,1,0),0),0)</f>
        <v>0</v>
      </c>
      <c r="XX29" s="338">
        <f>IF(XX$19-'様式３（療養者名簿）（⑤の場合）'!$BD34+1&lt;=15,IF(XX$19&gt;='様式３（療養者名簿）（⑤の場合）'!$BD34,IF(XX$19&lt;='様式３（療養者名簿）（⑤の場合）'!$BE34,1,0),0),0)</f>
        <v>0</v>
      </c>
      <c r="XY29" s="338">
        <f>IF(XY$19-'様式３（療養者名簿）（⑤の場合）'!$BD34+1&lt;=15,IF(XY$19&gt;='様式３（療養者名簿）（⑤の場合）'!$BD34,IF(XY$19&lt;='様式３（療養者名簿）（⑤の場合）'!$BE34,1,0),0),0)</f>
        <v>0</v>
      </c>
      <c r="XZ29" s="338">
        <f>IF(XZ$19-'様式３（療養者名簿）（⑤の場合）'!$BD34+1&lt;=15,IF(XZ$19&gt;='様式３（療養者名簿）（⑤の場合）'!$BD34,IF(XZ$19&lt;='様式３（療養者名簿）（⑤の場合）'!$BE34,1,0),0),0)</f>
        <v>0</v>
      </c>
      <c r="YA29" s="338">
        <f>IF(YA$19-'様式３（療養者名簿）（⑤の場合）'!$BD34+1&lt;=15,IF(YA$19&gt;='様式３（療養者名簿）（⑤の場合）'!$BD34,IF(YA$19&lt;='様式３（療養者名簿）（⑤の場合）'!$BE34,1,0),0),0)</f>
        <v>0</v>
      </c>
      <c r="YB29" s="338">
        <f>IF(YB$19-'様式３（療養者名簿）（⑤の場合）'!$BD34+1&lt;=15,IF(YB$19&gt;='様式３（療養者名簿）（⑤の場合）'!$BD34,IF(YB$19&lt;='様式３（療養者名簿）（⑤の場合）'!$BE34,1,0),0),0)</f>
        <v>0</v>
      </c>
      <c r="YC29" s="338">
        <f>IF(YC$19-'様式３（療養者名簿）（⑤の場合）'!$BD34+1&lt;=15,IF(YC$19&gt;='様式３（療養者名簿）（⑤の場合）'!$BD34,IF(YC$19&lt;='様式３（療養者名簿）（⑤の場合）'!$BE34,1,0),0),0)</f>
        <v>0</v>
      </c>
      <c r="YD29" s="338">
        <f>IF(YD$19-'様式３（療養者名簿）（⑤の場合）'!$BD34+1&lt;=15,IF(YD$19&gt;='様式３（療養者名簿）（⑤の場合）'!$BD34,IF(YD$19&lt;='様式３（療養者名簿）（⑤の場合）'!$BE34,1,0),0),0)</f>
        <v>0</v>
      </c>
      <c r="YE29" s="338">
        <f>IF(YE$19-'様式３（療養者名簿）（⑤の場合）'!$BD34+1&lt;=15,IF(YE$19&gt;='様式３（療養者名簿）（⑤の場合）'!$BD34,IF(YE$19&lt;='様式３（療養者名簿）（⑤の場合）'!$BE34,1,0),0),0)</f>
        <v>0</v>
      </c>
      <c r="YF29" s="338">
        <f>IF(YF$19-'様式３（療養者名簿）（⑤の場合）'!$BD34+1&lt;=15,IF(YF$19&gt;='様式３（療養者名簿）（⑤の場合）'!$BD34,IF(YF$19&lt;='様式３（療養者名簿）（⑤の場合）'!$BE34,1,0),0),0)</f>
        <v>0</v>
      </c>
      <c r="YG29" s="338">
        <f>IF(YG$19-'様式３（療養者名簿）（⑤の場合）'!$BD34+1&lt;=15,IF(YG$19&gt;='様式３（療養者名簿）（⑤の場合）'!$BD34,IF(YG$19&lt;='様式３（療養者名簿）（⑤の場合）'!$BE34,1,0),0),0)</f>
        <v>0</v>
      </c>
      <c r="YH29" s="338">
        <f>IF(YH$19-'様式３（療養者名簿）（⑤の場合）'!$BD34+1&lt;=15,IF(YH$19&gt;='様式３（療養者名簿）（⑤の場合）'!$BD34,IF(YH$19&lt;='様式３（療養者名簿）（⑤の場合）'!$BE34,1,0),0),0)</f>
        <v>0</v>
      </c>
      <c r="YI29" s="338">
        <f>IF(YI$19-'様式３（療養者名簿）（⑤の場合）'!$BD34+1&lt;=15,IF(YI$19&gt;='様式３（療養者名簿）（⑤の場合）'!$BD34,IF(YI$19&lt;='様式３（療養者名簿）（⑤の場合）'!$BE34,1,0),0),0)</f>
        <v>0</v>
      </c>
      <c r="YJ29" s="338">
        <f>IF(YJ$19-'様式３（療養者名簿）（⑤の場合）'!$BD34+1&lt;=15,IF(YJ$19&gt;='様式３（療養者名簿）（⑤の場合）'!$BD34,IF(YJ$19&lt;='様式３（療養者名簿）（⑤の場合）'!$BE34,1,0),0),0)</f>
        <v>0</v>
      </c>
      <c r="YK29" s="338">
        <f>IF(YK$19-'様式３（療養者名簿）（⑤の場合）'!$BD34+1&lt;=15,IF(YK$19&gt;='様式３（療養者名簿）（⑤の場合）'!$BD34,IF(YK$19&lt;='様式３（療養者名簿）（⑤の場合）'!$BE34,1,0),0),0)</f>
        <v>0</v>
      </c>
      <c r="YL29" s="338">
        <f>IF(YL$19-'様式３（療養者名簿）（⑤の場合）'!$BD34+1&lt;=15,IF(YL$19&gt;='様式３（療養者名簿）（⑤の場合）'!$BD34,IF(YL$19&lt;='様式３（療養者名簿）（⑤の場合）'!$BE34,1,0),0),0)</f>
        <v>0</v>
      </c>
      <c r="YM29" s="338">
        <f>IF(YM$19-'様式３（療養者名簿）（⑤の場合）'!$BD34+1&lt;=15,IF(YM$19&gt;='様式３（療養者名簿）（⑤の場合）'!$BD34,IF(YM$19&lt;='様式３（療養者名簿）（⑤の場合）'!$BE34,1,0),0),0)</f>
        <v>0</v>
      </c>
      <c r="YN29" s="338">
        <f>IF(YN$19-'様式３（療養者名簿）（⑤の場合）'!$BD34+1&lt;=15,IF(YN$19&gt;='様式３（療養者名簿）（⑤の場合）'!$BD34,IF(YN$19&lt;='様式３（療養者名簿）（⑤の場合）'!$BE34,1,0),0),0)</f>
        <v>0</v>
      </c>
      <c r="YO29" s="338">
        <f>IF(YO$19-'様式３（療養者名簿）（⑤の場合）'!$BD34+1&lt;=15,IF(YO$19&gt;='様式３（療養者名簿）（⑤の場合）'!$BD34,IF(YO$19&lt;='様式３（療養者名簿）（⑤の場合）'!$BE34,1,0),0),0)</f>
        <v>0</v>
      </c>
      <c r="YP29" s="338">
        <f>IF(YP$19-'様式３（療養者名簿）（⑤の場合）'!$BD34+1&lt;=15,IF(YP$19&gt;='様式３（療養者名簿）（⑤の場合）'!$BD34,IF(YP$19&lt;='様式３（療養者名簿）（⑤の場合）'!$BE34,1,0),0),0)</f>
        <v>0</v>
      </c>
      <c r="YQ29" s="338">
        <f>IF(YQ$19-'様式３（療養者名簿）（⑤の場合）'!$BD34+1&lt;=15,IF(YQ$19&gt;='様式３（療養者名簿）（⑤の場合）'!$BD34,IF(YQ$19&lt;='様式３（療養者名簿）（⑤の場合）'!$BE34,1,0),0),0)</f>
        <v>0</v>
      </c>
      <c r="YR29" s="338">
        <f>IF(YR$19-'様式３（療養者名簿）（⑤の場合）'!$BD34+1&lt;=15,IF(YR$19&gt;='様式３（療養者名簿）（⑤の場合）'!$BD34,IF(YR$19&lt;='様式３（療養者名簿）（⑤の場合）'!$BE34,1,0),0),0)</f>
        <v>0</v>
      </c>
      <c r="YS29" s="338">
        <f>IF(YS$19-'様式３（療養者名簿）（⑤の場合）'!$BD34+1&lt;=15,IF(YS$19&gt;='様式３（療養者名簿）（⑤の場合）'!$BD34,IF(YS$19&lt;='様式３（療養者名簿）（⑤の場合）'!$BE34,1,0),0),0)</f>
        <v>0</v>
      </c>
      <c r="YT29" s="338">
        <f>IF(YT$19-'様式３（療養者名簿）（⑤の場合）'!$BD34+1&lt;=15,IF(YT$19&gt;='様式３（療養者名簿）（⑤の場合）'!$BD34,IF(YT$19&lt;='様式３（療養者名簿）（⑤の場合）'!$BE34,1,0),0),0)</f>
        <v>0</v>
      </c>
      <c r="YU29" s="338">
        <f>IF(YU$19-'様式３（療養者名簿）（⑤の場合）'!$BD34+1&lt;=15,IF(YU$19&gt;='様式３（療養者名簿）（⑤の場合）'!$BD34,IF(YU$19&lt;='様式３（療養者名簿）（⑤の場合）'!$BE34,1,0),0),0)</f>
        <v>0</v>
      </c>
      <c r="YV29" s="338">
        <f>IF(YV$19-'様式３（療養者名簿）（⑤の場合）'!$BD34+1&lt;=15,IF(YV$19&gt;='様式３（療養者名簿）（⑤の場合）'!$BD34,IF(YV$19&lt;='様式３（療養者名簿）（⑤の場合）'!$BE34,1,0),0),0)</f>
        <v>0</v>
      </c>
      <c r="YW29" s="338">
        <f>IF(YW$19-'様式３（療養者名簿）（⑤の場合）'!$BD34+1&lt;=15,IF(YW$19&gt;='様式３（療養者名簿）（⑤の場合）'!$BD34,IF(YW$19&lt;='様式３（療養者名簿）（⑤の場合）'!$BE34,1,0),0),0)</f>
        <v>0</v>
      </c>
      <c r="YX29" s="338">
        <f>IF(YX$19-'様式３（療養者名簿）（⑤の場合）'!$BD34+1&lt;=15,IF(YX$19&gt;='様式３（療養者名簿）（⑤の場合）'!$BD34,IF(YX$19&lt;='様式３（療養者名簿）（⑤の場合）'!$BE34,1,0),0),0)</f>
        <v>0</v>
      </c>
      <c r="YY29" s="338">
        <f>IF(YY$19-'様式３（療養者名簿）（⑤の場合）'!$BD34+1&lt;=15,IF(YY$19&gt;='様式３（療養者名簿）（⑤の場合）'!$BD34,IF(YY$19&lt;='様式３（療養者名簿）（⑤の場合）'!$BE34,1,0),0),0)</f>
        <v>0</v>
      </c>
      <c r="YZ29" s="338">
        <f>IF(YZ$19-'様式３（療養者名簿）（⑤の場合）'!$BD34+1&lt;=15,IF(YZ$19&gt;='様式３（療養者名簿）（⑤の場合）'!$BD34,IF(YZ$19&lt;='様式３（療養者名簿）（⑤の場合）'!$BE34,1,0),0),0)</f>
        <v>0</v>
      </c>
      <c r="ZA29" s="338">
        <f>IF(ZA$19-'様式３（療養者名簿）（⑤の場合）'!$BD34+1&lt;=15,IF(ZA$19&gt;='様式３（療養者名簿）（⑤の場合）'!$BD34,IF(ZA$19&lt;='様式３（療養者名簿）（⑤の場合）'!$BE34,1,0),0),0)</f>
        <v>0</v>
      </c>
      <c r="ZB29" s="338">
        <f>IF(ZB$19-'様式３（療養者名簿）（⑤の場合）'!$BD34+1&lt;=15,IF(ZB$19&gt;='様式３（療養者名簿）（⑤の場合）'!$BD34,IF(ZB$19&lt;='様式３（療養者名簿）（⑤の場合）'!$BE34,1,0),0),0)</f>
        <v>0</v>
      </c>
      <c r="ZC29" s="338">
        <f>IF(ZC$19-'様式３（療養者名簿）（⑤の場合）'!$BD34+1&lt;=15,IF(ZC$19&gt;='様式３（療養者名簿）（⑤の場合）'!$BD34,IF(ZC$19&lt;='様式３（療養者名簿）（⑤の場合）'!$BE34,1,0),0),0)</f>
        <v>0</v>
      </c>
      <c r="ZD29" s="338">
        <f>IF(ZD$19-'様式３（療養者名簿）（⑤の場合）'!$BD34+1&lt;=15,IF(ZD$19&gt;='様式３（療養者名簿）（⑤の場合）'!$BD34,IF(ZD$19&lt;='様式３（療養者名簿）（⑤の場合）'!$BE34,1,0),0),0)</f>
        <v>0</v>
      </c>
      <c r="ZE29" s="338">
        <f>IF(ZE$19-'様式３（療養者名簿）（⑤の場合）'!$BD34+1&lt;=15,IF(ZE$19&gt;='様式３（療養者名簿）（⑤の場合）'!$BD34,IF(ZE$19&lt;='様式３（療養者名簿）（⑤の場合）'!$BE34,1,0),0),0)</f>
        <v>0</v>
      </c>
      <c r="ZF29" s="338">
        <f>IF(ZF$19-'様式３（療養者名簿）（⑤の場合）'!$BD34+1&lt;=15,IF(ZF$19&gt;='様式３（療養者名簿）（⑤の場合）'!$BD34,IF(ZF$19&lt;='様式３（療養者名簿）（⑤の場合）'!$BE34,1,0),0),0)</f>
        <v>0</v>
      </c>
      <c r="ZG29" s="338">
        <f>IF(ZG$19-'様式３（療養者名簿）（⑤の場合）'!$BD34+1&lt;=15,IF(ZG$19&gt;='様式３（療養者名簿）（⑤の場合）'!$BD34,IF(ZG$19&lt;='様式３（療養者名簿）（⑤の場合）'!$BE34,1,0),0),0)</f>
        <v>0</v>
      </c>
      <c r="ZH29" s="338">
        <f>IF(ZH$19-'様式３（療養者名簿）（⑤の場合）'!$BD34+1&lt;=15,IF(ZH$19&gt;='様式３（療養者名簿）（⑤の場合）'!$BD34,IF(ZH$19&lt;='様式３（療養者名簿）（⑤の場合）'!$BE34,1,0),0),0)</f>
        <v>0</v>
      </c>
      <c r="ZI29" s="338">
        <f>IF(ZI$19-'様式３（療養者名簿）（⑤の場合）'!$BD34+1&lt;=15,IF(ZI$19&gt;='様式３（療養者名簿）（⑤の場合）'!$BD34,IF(ZI$19&lt;='様式３（療養者名簿）（⑤の場合）'!$BE34,1,0),0),0)</f>
        <v>0</v>
      </c>
      <c r="ZJ29" s="338">
        <f>IF(ZJ$19-'様式３（療養者名簿）（⑤の場合）'!$BD34+1&lt;=15,IF(ZJ$19&gt;='様式３（療養者名簿）（⑤の場合）'!$BD34,IF(ZJ$19&lt;='様式３（療養者名簿）（⑤の場合）'!$BE34,1,0),0),0)</f>
        <v>0</v>
      </c>
      <c r="ZK29" s="338">
        <f>IF(ZK$19-'様式３（療養者名簿）（⑤の場合）'!$BD34+1&lt;=15,IF(ZK$19&gt;='様式３（療養者名簿）（⑤の場合）'!$BD34,IF(ZK$19&lt;='様式３（療養者名簿）（⑤の場合）'!$BE34,1,0),0),0)</f>
        <v>0</v>
      </c>
      <c r="ZL29" s="338">
        <f>IF(ZL$19-'様式３（療養者名簿）（⑤の場合）'!$BD34+1&lt;=15,IF(ZL$19&gt;='様式３（療養者名簿）（⑤の場合）'!$BD34,IF(ZL$19&lt;='様式３（療養者名簿）（⑤の場合）'!$BE34,1,0),0),0)</f>
        <v>0</v>
      </c>
      <c r="ZM29" s="338">
        <f>IF(ZM$19-'様式３（療養者名簿）（⑤の場合）'!$BD34+1&lt;=15,IF(ZM$19&gt;='様式３（療養者名簿）（⑤の場合）'!$BD34,IF(ZM$19&lt;='様式３（療養者名簿）（⑤の場合）'!$BE34,1,0),0),0)</f>
        <v>0</v>
      </c>
      <c r="ZN29" s="338">
        <f>IF(ZN$19-'様式３（療養者名簿）（⑤の場合）'!$BD34+1&lt;=15,IF(ZN$19&gt;='様式３（療養者名簿）（⑤の場合）'!$BD34,IF(ZN$19&lt;='様式３（療養者名簿）（⑤の場合）'!$BE34,1,0),0),0)</f>
        <v>0</v>
      </c>
      <c r="ZO29" s="338">
        <f>IF(ZO$19-'様式３（療養者名簿）（⑤の場合）'!$BD34+1&lt;=15,IF(ZO$19&gt;='様式３（療養者名簿）（⑤の場合）'!$BD34,IF(ZO$19&lt;='様式３（療養者名簿）（⑤の場合）'!$BE34,1,0),0),0)</f>
        <v>0</v>
      </c>
      <c r="ZP29" s="338">
        <f>IF(ZP$19-'様式３（療養者名簿）（⑤の場合）'!$BD34+1&lt;=15,IF(ZP$19&gt;='様式３（療養者名簿）（⑤の場合）'!$BD34,IF(ZP$19&lt;='様式３（療養者名簿）（⑤の場合）'!$BE34,1,0),0),0)</f>
        <v>0</v>
      </c>
      <c r="ZQ29" s="338">
        <f>IF(ZQ$19-'様式３（療養者名簿）（⑤の場合）'!$BD34+1&lt;=15,IF(ZQ$19&gt;='様式３（療養者名簿）（⑤の場合）'!$BD34,IF(ZQ$19&lt;='様式３（療養者名簿）（⑤の場合）'!$BE34,1,0),0),0)</f>
        <v>0</v>
      </c>
      <c r="ZR29" s="338">
        <f>IF(ZR$19-'様式３（療養者名簿）（⑤の場合）'!$BD34+1&lt;=15,IF(ZR$19&gt;='様式３（療養者名簿）（⑤の場合）'!$BD34,IF(ZR$19&lt;='様式３（療養者名簿）（⑤の場合）'!$BE34,1,0),0),0)</f>
        <v>0</v>
      </c>
      <c r="ZS29" s="338">
        <f>IF(ZS$19-'様式３（療養者名簿）（⑤の場合）'!$BD34+1&lt;=15,IF(ZS$19&gt;='様式３（療養者名簿）（⑤の場合）'!$BD34,IF(ZS$19&lt;='様式３（療養者名簿）（⑤の場合）'!$BE34,1,0),0),0)</f>
        <v>0</v>
      </c>
      <c r="ZT29" s="338">
        <f>IF(ZT$19-'様式３（療養者名簿）（⑤の場合）'!$BD34+1&lt;=15,IF(ZT$19&gt;='様式３（療養者名簿）（⑤の場合）'!$BD34,IF(ZT$19&lt;='様式３（療養者名簿）（⑤の場合）'!$BE34,1,0),0),0)</f>
        <v>0</v>
      </c>
      <c r="ZU29" s="338">
        <f>IF(ZU$19-'様式３（療養者名簿）（⑤の場合）'!$BD34+1&lt;=15,IF(ZU$19&gt;='様式３（療養者名簿）（⑤の場合）'!$BD34,IF(ZU$19&lt;='様式３（療養者名簿）（⑤の場合）'!$BE34,1,0),0),0)</f>
        <v>0</v>
      </c>
      <c r="ZV29" s="338">
        <f>IF(ZV$19-'様式３（療養者名簿）（⑤の場合）'!$BD34+1&lt;=15,IF(ZV$19&gt;='様式３（療養者名簿）（⑤の場合）'!$BD34,IF(ZV$19&lt;='様式３（療養者名簿）（⑤の場合）'!$BE34,1,0),0),0)</f>
        <v>0</v>
      </c>
      <c r="ZW29" s="338">
        <f>IF(ZW$19-'様式３（療養者名簿）（⑤の場合）'!$BD34+1&lt;=15,IF(ZW$19&gt;='様式３（療養者名簿）（⑤の場合）'!$BD34,IF(ZW$19&lt;='様式３（療養者名簿）（⑤の場合）'!$BE34,1,0),0),0)</f>
        <v>0</v>
      </c>
      <c r="ZX29" s="338">
        <f>IF(ZX$19-'様式３（療養者名簿）（⑤の場合）'!$BD34+1&lt;=15,IF(ZX$19&gt;='様式３（療養者名簿）（⑤の場合）'!$BD34,IF(ZX$19&lt;='様式３（療養者名簿）（⑤の場合）'!$BE34,1,0),0),0)</f>
        <v>0</v>
      </c>
      <c r="ZY29" s="338">
        <f>IF(ZY$19-'様式３（療養者名簿）（⑤の場合）'!$BD34+1&lt;=15,IF(ZY$19&gt;='様式３（療養者名簿）（⑤の場合）'!$BD34,IF(ZY$19&lt;='様式３（療養者名簿）（⑤の場合）'!$BE34,1,0),0),0)</f>
        <v>0</v>
      </c>
      <c r="ZZ29" s="338">
        <f>IF(ZZ$19-'様式３（療養者名簿）（⑤の場合）'!$BD34+1&lt;=15,IF(ZZ$19&gt;='様式３（療養者名簿）（⑤の場合）'!$BD34,IF(ZZ$19&lt;='様式３（療養者名簿）（⑤の場合）'!$BE34,1,0),0),0)</f>
        <v>0</v>
      </c>
      <c r="AAA29" s="338">
        <f>IF(AAA$19-'様式３（療養者名簿）（⑤の場合）'!$BD34+1&lt;=15,IF(AAA$19&gt;='様式３（療養者名簿）（⑤の場合）'!$BD34,IF(AAA$19&lt;='様式３（療養者名簿）（⑤の場合）'!$BE34,1,0),0),0)</f>
        <v>0</v>
      </c>
      <c r="AAB29" s="338">
        <f>IF(AAB$19-'様式３（療養者名簿）（⑤の場合）'!$BD34+1&lt;=15,IF(AAB$19&gt;='様式３（療養者名簿）（⑤の場合）'!$BD34,IF(AAB$19&lt;='様式３（療養者名簿）（⑤の場合）'!$BE34,1,0),0),0)</f>
        <v>0</v>
      </c>
      <c r="AAC29" s="338">
        <f>IF(AAC$19-'様式３（療養者名簿）（⑤の場合）'!$BD34+1&lt;=15,IF(AAC$19&gt;='様式３（療養者名簿）（⑤の場合）'!$BD34,IF(AAC$19&lt;='様式３（療養者名簿）（⑤の場合）'!$BE34,1,0),0),0)</f>
        <v>0</v>
      </c>
      <c r="AAD29" s="338">
        <f>IF(AAD$19-'様式３（療養者名簿）（⑤の場合）'!$BD34+1&lt;=15,IF(AAD$19&gt;='様式３（療養者名簿）（⑤の場合）'!$BD34,IF(AAD$19&lt;='様式３（療養者名簿）（⑤の場合）'!$BE34,1,0),0),0)</f>
        <v>0</v>
      </c>
      <c r="AAE29" s="338">
        <f>IF(AAE$19-'様式３（療養者名簿）（⑤の場合）'!$BD34+1&lt;=15,IF(AAE$19&gt;='様式３（療養者名簿）（⑤の場合）'!$BD34,IF(AAE$19&lt;='様式３（療養者名簿）（⑤の場合）'!$BE34,1,0),0),0)</f>
        <v>0</v>
      </c>
      <c r="AAF29" s="338">
        <f>IF(AAF$19-'様式３（療養者名簿）（⑤の場合）'!$BD34+1&lt;=15,IF(AAF$19&gt;='様式３（療養者名簿）（⑤の場合）'!$BD34,IF(AAF$19&lt;='様式３（療養者名簿）（⑤の場合）'!$BE34,1,0),0),0)</f>
        <v>0</v>
      </c>
      <c r="AAG29" s="338">
        <f>IF(AAG$19-'様式３（療養者名簿）（⑤の場合）'!$BD34+1&lt;=15,IF(AAG$19&gt;='様式３（療養者名簿）（⑤の場合）'!$BD34,IF(AAG$19&lt;='様式３（療養者名簿）（⑤の場合）'!$BE34,1,0),0),0)</f>
        <v>0</v>
      </c>
      <c r="AAH29" s="338">
        <f>IF(AAH$19-'様式３（療養者名簿）（⑤の場合）'!$BD34+1&lt;=15,IF(AAH$19&gt;='様式３（療養者名簿）（⑤の場合）'!$BD34,IF(AAH$19&lt;='様式３（療養者名簿）（⑤の場合）'!$BE34,1,0),0),0)</f>
        <v>0</v>
      </c>
      <c r="AAI29" s="338">
        <f>IF(AAI$19-'様式３（療養者名簿）（⑤の場合）'!$BD34+1&lt;=15,IF(AAI$19&gt;='様式３（療養者名簿）（⑤の場合）'!$BD34,IF(AAI$19&lt;='様式３（療養者名簿）（⑤の場合）'!$BE34,1,0),0),0)</f>
        <v>0</v>
      </c>
      <c r="AAJ29" s="338">
        <f>IF(AAJ$19-'様式３（療養者名簿）（⑤の場合）'!$BD34+1&lt;=15,IF(AAJ$19&gt;='様式３（療養者名簿）（⑤の場合）'!$BD34,IF(AAJ$19&lt;='様式３（療養者名簿）（⑤の場合）'!$BE34,1,0),0),0)</f>
        <v>0</v>
      </c>
      <c r="AAK29" s="338">
        <f>IF(AAK$19-'様式３（療養者名簿）（⑤の場合）'!$BD34+1&lt;=15,IF(AAK$19&gt;='様式３（療養者名簿）（⑤の場合）'!$BD34,IF(AAK$19&lt;='様式３（療養者名簿）（⑤の場合）'!$BE34,1,0),0),0)</f>
        <v>0</v>
      </c>
      <c r="AAL29" s="338">
        <f>IF(AAL$19-'様式３（療養者名簿）（⑤の場合）'!$BD34+1&lt;=15,IF(AAL$19&gt;='様式３（療養者名簿）（⑤の場合）'!$BD34,IF(AAL$19&lt;='様式３（療養者名簿）（⑤の場合）'!$BE34,1,0),0),0)</f>
        <v>0</v>
      </c>
      <c r="AAM29" s="338">
        <f>IF(AAM$19-'様式３（療養者名簿）（⑤の場合）'!$BD34+1&lt;=15,IF(AAM$19&gt;='様式３（療養者名簿）（⑤の場合）'!$BD34,IF(AAM$19&lt;='様式３（療養者名簿）（⑤の場合）'!$BE34,1,0),0),0)</f>
        <v>0</v>
      </c>
      <c r="AAN29" s="338">
        <f>IF(AAN$19-'様式３（療養者名簿）（⑤の場合）'!$BD34+1&lt;=15,IF(AAN$19&gt;='様式３（療養者名簿）（⑤の場合）'!$BD34,IF(AAN$19&lt;='様式３（療養者名簿）（⑤の場合）'!$BE34,1,0),0),0)</f>
        <v>0</v>
      </c>
      <c r="AAO29" s="338">
        <f>IF(AAO$19-'様式３（療養者名簿）（⑤の場合）'!$BD34+1&lt;=15,IF(AAO$19&gt;='様式３（療養者名簿）（⑤の場合）'!$BD34,IF(AAO$19&lt;='様式３（療養者名簿）（⑤の場合）'!$BE34,1,0),0),0)</f>
        <v>0</v>
      </c>
      <c r="AAP29" s="338">
        <f>IF(AAP$19-'様式３（療養者名簿）（⑤の場合）'!$BD34+1&lt;=15,IF(AAP$19&gt;='様式３（療養者名簿）（⑤の場合）'!$BD34,IF(AAP$19&lt;='様式３（療養者名簿）（⑤の場合）'!$BE34,1,0),0),0)</f>
        <v>0</v>
      </c>
      <c r="AAQ29" s="338">
        <f>IF(AAQ$19-'様式３（療養者名簿）（⑤の場合）'!$BD34+1&lt;=15,IF(AAQ$19&gt;='様式３（療養者名簿）（⑤の場合）'!$BD34,IF(AAQ$19&lt;='様式３（療養者名簿）（⑤の場合）'!$BE34,1,0),0),0)</f>
        <v>0</v>
      </c>
      <c r="AAR29" s="338">
        <f>IF(AAR$19-'様式３（療養者名簿）（⑤の場合）'!$BD34+1&lt;=15,IF(AAR$19&gt;='様式３（療養者名簿）（⑤の場合）'!$BD34,IF(AAR$19&lt;='様式３（療養者名簿）（⑤の場合）'!$BE34,1,0),0),0)</f>
        <v>0</v>
      </c>
      <c r="AAS29" s="338">
        <f>IF(AAS$19-'様式３（療養者名簿）（⑤の場合）'!$BD34+1&lt;=15,IF(AAS$19&gt;='様式３（療養者名簿）（⑤の場合）'!$BD34,IF(AAS$19&lt;='様式３（療養者名簿）（⑤の場合）'!$BE34,1,0),0),0)</f>
        <v>0</v>
      </c>
      <c r="AAT29" s="338">
        <f>IF(AAT$19-'様式３（療養者名簿）（⑤の場合）'!$BD34+1&lt;=15,IF(AAT$19&gt;='様式３（療養者名簿）（⑤の場合）'!$BD34,IF(AAT$19&lt;='様式３（療養者名簿）（⑤の場合）'!$BE34,1,0),0),0)</f>
        <v>0</v>
      </c>
      <c r="AAU29" s="338">
        <f>IF(AAU$19-'様式３（療養者名簿）（⑤の場合）'!$BD34+1&lt;=15,IF(AAU$19&gt;='様式３（療養者名簿）（⑤の場合）'!$BD34,IF(AAU$19&lt;='様式３（療養者名簿）（⑤の場合）'!$BE34,1,0),0),0)</f>
        <v>0</v>
      </c>
      <c r="AAV29" s="338">
        <f>IF(AAV$19-'様式３（療養者名簿）（⑤の場合）'!$BD34+1&lt;=15,IF(AAV$19&gt;='様式３（療養者名簿）（⑤の場合）'!$BD34,IF(AAV$19&lt;='様式３（療養者名簿）（⑤の場合）'!$BE34,1,0),0),0)</f>
        <v>0</v>
      </c>
      <c r="AAW29" s="338">
        <f>IF(AAW$19-'様式３（療養者名簿）（⑤の場合）'!$BD34+1&lt;=15,IF(AAW$19&gt;='様式３（療養者名簿）（⑤の場合）'!$BD34,IF(AAW$19&lt;='様式３（療養者名簿）（⑤の場合）'!$BE34,1,0),0),0)</f>
        <v>0</v>
      </c>
      <c r="AAX29" s="338">
        <f>IF(AAX$19-'様式３（療養者名簿）（⑤の場合）'!$BD34+1&lt;=15,IF(AAX$19&gt;='様式３（療養者名簿）（⑤の場合）'!$BD34,IF(AAX$19&lt;='様式３（療養者名簿）（⑤の場合）'!$BE34,1,0),0),0)</f>
        <v>0</v>
      </c>
      <c r="AAY29" s="338">
        <f>IF(AAY$19-'様式３（療養者名簿）（⑤の場合）'!$BD34+1&lt;=15,IF(AAY$19&gt;='様式３（療養者名簿）（⑤の場合）'!$BD34,IF(AAY$19&lt;='様式３（療養者名簿）（⑤の場合）'!$BE34,1,0),0),0)</f>
        <v>0</v>
      </c>
      <c r="AAZ29" s="338">
        <f>IF(AAZ$19-'様式３（療養者名簿）（⑤の場合）'!$BD34+1&lt;=15,IF(AAZ$19&gt;='様式３（療養者名簿）（⑤の場合）'!$BD34,IF(AAZ$19&lt;='様式３（療養者名簿）（⑤の場合）'!$BE34,1,0),0),0)</f>
        <v>0</v>
      </c>
      <c r="ABA29" s="338">
        <f>IF(ABA$19-'様式３（療養者名簿）（⑤の場合）'!$BD34+1&lt;=15,IF(ABA$19&gt;='様式３（療養者名簿）（⑤の場合）'!$BD34,IF(ABA$19&lt;='様式３（療養者名簿）（⑤の場合）'!$BE34,1,0),0),0)</f>
        <v>0</v>
      </c>
      <c r="ABB29" s="338">
        <f>IF(ABB$19-'様式３（療養者名簿）（⑤の場合）'!$BD34+1&lt;=15,IF(ABB$19&gt;='様式３（療養者名簿）（⑤の場合）'!$BD34,IF(ABB$19&lt;='様式３（療養者名簿）（⑤の場合）'!$BE34,1,0),0),0)</f>
        <v>0</v>
      </c>
      <c r="ABC29" s="338">
        <f>IF(ABC$19-'様式３（療養者名簿）（⑤の場合）'!$BD34+1&lt;=15,IF(ABC$19&gt;='様式３（療養者名簿）（⑤の場合）'!$BD34,IF(ABC$19&lt;='様式３（療養者名簿）（⑤の場合）'!$BE34,1,0),0),0)</f>
        <v>0</v>
      </c>
      <c r="ABD29" s="338">
        <f>IF(ABD$19-'様式３（療養者名簿）（⑤の場合）'!$BD34+1&lt;=15,IF(ABD$19&gt;='様式３（療養者名簿）（⑤の場合）'!$BD34,IF(ABD$19&lt;='様式３（療養者名簿）（⑤の場合）'!$BE34,1,0),0),0)</f>
        <v>0</v>
      </c>
    </row>
    <row r="30" spans="1:732" ht="42" customHeight="1">
      <c r="A30" s="227">
        <f>'様式３（療養者名簿）（⑤の場合）'!C35</f>
        <v>0</v>
      </c>
      <c r="B30" s="332">
        <f>IF(B$19-'様式３（療養者名簿）（⑤の場合）'!$BD35+1&lt;=15,IF(B$19&gt;='様式３（療養者名簿）（⑤の場合）'!$BD35,IF(B$19&lt;='様式３（療養者名簿）（⑤の場合）'!$BE35,1,0),0),0)</f>
        <v>0</v>
      </c>
      <c r="C30" s="332">
        <f>IF(C$19-'様式３（療養者名簿）（⑤の場合）'!$BD35+1&lt;=15,IF(C$19&gt;='様式３（療養者名簿）（⑤の場合）'!$BD35,IF(C$19&lt;='様式３（療養者名簿）（⑤の場合）'!$BE35,1,0),0),0)</f>
        <v>0</v>
      </c>
      <c r="D30" s="332">
        <f>IF(D$19-'様式３（療養者名簿）（⑤の場合）'!$BD35+1&lt;=15,IF(D$19&gt;='様式３（療養者名簿）（⑤の場合）'!$BD35,IF(D$19&lt;='様式３（療養者名簿）（⑤の場合）'!$BE35,1,0),0),0)</f>
        <v>0</v>
      </c>
      <c r="E30" s="332">
        <f>IF(E$19-'様式３（療養者名簿）（⑤の場合）'!$BD35+1&lt;=15,IF(E$19&gt;='様式３（療養者名簿）（⑤の場合）'!$BD35,IF(E$19&lt;='様式３（療養者名簿）（⑤の場合）'!$BE35,1,0),0),0)</f>
        <v>0</v>
      </c>
      <c r="F30" s="332">
        <f>IF(F$19-'様式３（療養者名簿）（⑤の場合）'!$BD35+1&lt;=15,IF(F$19&gt;='様式３（療養者名簿）（⑤の場合）'!$BD35,IF(F$19&lt;='様式３（療養者名簿）（⑤の場合）'!$BE35,1,0),0),0)</f>
        <v>0</v>
      </c>
      <c r="G30" s="332">
        <f>IF(G$19-'様式３（療養者名簿）（⑤の場合）'!$BD35+1&lt;=15,IF(G$19&gt;='様式３（療養者名簿）（⑤の場合）'!$BD35,IF(G$19&lt;='様式３（療養者名簿）（⑤の場合）'!$BE35,1,0),0),0)</f>
        <v>0</v>
      </c>
      <c r="H30" s="332">
        <f>IF(H$19-'様式３（療養者名簿）（⑤の場合）'!$BD35+1&lt;=15,IF(H$19&gt;='様式３（療養者名簿）（⑤の場合）'!$BD35,IF(H$19&lt;='様式３（療養者名簿）（⑤の場合）'!$BE35,1,0),0),0)</f>
        <v>0</v>
      </c>
      <c r="I30" s="332">
        <f>IF(I$19-'様式３（療養者名簿）（⑤の場合）'!$BD35+1&lt;=15,IF(I$19&gt;='様式３（療養者名簿）（⑤の場合）'!$BD35,IF(I$19&lt;='様式３（療養者名簿）（⑤の場合）'!$BE35,1,0),0),0)</f>
        <v>0</v>
      </c>
      <c r="J30" s="332">
        <f>IF(J$19-'様式３（療養者名簿）（⑤の場合）'!$BD35+1&lt;=15,IF(J$19&gt;='様式３（療養者名簿）（⑤の場合）'!$BD35,IF(J$19&lt;='様式３（療養者名簿）（⑤の場合）'!$BE35,1,0),0),0)</f>
        <v>0</v>
      </c>
      <c r="K30" s="332">
        <f>IF(K$19-'様式３（療養者名簿）（⑤の場合）'!$BD35+1&lt;=15,IF(K$19&gt;='様式３（療養者名簿）（⑤の場合）'!$BD35,IF(K$19&lt;='様式３（療養者名簿）（⑤の場合）'!$BE35,1,0),0),0)</f>
        <v>0</v>
      </c>
      <c r="L30" s="332">
        <f>IF(L$19-'様式３（療養者名簿）（⑤の場合）'!$BD35+1&lt;=15,IF(L$19&gt;='様式３（療養者名簿）（⑤の場合）'!$BD35,IF(L$19&lt;='様式３（療養者名簿）（⑤の場合）'!$BE35,1,0),0),0)</f>
        <v>0</v>
      </c>
      <c r="M30" s="332">
        <f>IF(M$19-'様式３（療養者名簿）（⑤の場合）'!$BD35+1&lt;=15,IF(M$19&gt;='様式３（療養者名簿）（⑤の場合）'!$BD35,IF(M$19&lt;='様式３（療養者名簿）（⑤の場合）'!$BE35,1,0),0),0)</f>
        <v>0</v>
      </c>
      <c r="N30" s="332">
        <f>IF(N$19-'様式３（療養者名簿）（⑤の場合）'!$BD35+1&lt;=15,IF(N$19&gt;='様式３（療養者名簿）（⑤の場合）'!$BD35,IF(N$19&lt;='様式３（療養者名簿）（⑤の場合）'!$BE35,1,0),0),0)</f>
        <v>0</v>
      </c>
      <c r="O30" s="332">
        <f>IF(O$19-'様式３（療養者名簿）（⑤の場合）'!$BD35+1&lt;=15,IF(O$19&gt;='様式３（療養者名簿）（⑤の場合）'!$BD35,IF(O$19&lt;='様式３（療養者名簿）（⑤の場合）'!$BE35,1,0),0),0)</f>
        <v>0</v>
      </c>
      <c r="P30" s="332">
        <f>IF(P$19-'様式３（療養者名簿）（⑤の場合）'!$BD35+1&lt;=15,IF(P$19&gt;='様式３（療養者名簿）（⑤の場合）'!$BD35,IF(P$19&lt;='様式３（療養者名簿）（⑤の場合）'!$BE35,1,0),0),0)</f>
        <v>0</v>
      </c>
      <c r="Q30" s="332">
        <f>IF(Q$19-'様式３（療養者名簿）（⑤の場合）'!$BD35+1&lt;=15,IF(Q$19&gt;='様式３（療養者名簿）（⑤の場合）'!$BD35,IF(Q$19&lt;='様式３（療養者名簿）（⑤の場合）'!$BE35,1,0),0),0)</f>
        <v>0</v>
      </c>
      <c r="R30" s="332">
        <f>IF(R$19-'様式３（療養者名簿）（⑤の場合）'!$BD35+1&lt;=15,IF(R$19&gt;='様式３（療養者名簿）（⑤の場合）'!$BD35,IF(R$19&lt;='様式３（療養者名簿）（⑤の場合）'!$BE35,1,0),0),0)</f>
        <v>0</v>
      </c>
      <c r="S30" s="332">
        <f>IF(S$19-'様式３（療養者名簿）（⑤の場合）'!$BD35+1&lt;=15,IF(S$19&gt;='様式３（療養者名簿）（⑤の場合）'!$BD35,IF(S$19&lt;='様式３（療養者名簿）（⑤の場合）'!$BE35,1,0),0),0)</f>
        <v>0</v>
      </c>
      <c r="T30" s="332">
        <f>IF(T$19-'様式３（療養者名簿）（⑤の場合）'!$BD35+1&lt;=15,IF(T$19&gt;='様式３（療養者名簿）（⑤の場合）'!$BD35,IF(T$19&lt;='様式３（療養者名簿）（⑤の場合）'!$BE35,1,0),0),0)</f>
        <v>0</v>
      </c>
      <c r="U30" s="332">
        <f>IF(U$19-'様式３（療養者名簿）（⑤の場合）'!$BD35+1&lt;=15,IF(U$19&gt;='様式３（療養者名簿）（⑤の場合）'!$BD35,IF(U$19&lt;='様式３（療養者名簿）（⑤の場合）'!$BE35,1,0),0),0)</f>
        <v>0</v>
      </c>
      <c r="V30" s="332">
        <f>IF(V$19-'様式３（療養者名簿）（⑤の場合）'!$BD35+1&lt;=15,IF(V$19&gt;='様式３（療養者名簿）（⑤の場合）'!$BD35,IF(V$19&lt;='様式３（療養者名簿）（⑤の場合）'!$BE35,1,0),0),0)</f>
        <v>0</v>
      </c>
      <c r="W30" s="332">
        <f>IF(W$19-'様式３（療養者名簿）（⑤の場合）'!$BD35+1&lt;=15,IF(W$19&gt;='様式３（療養者名簿）（⑤の場合）'!$BD35,IF(W$19&lt;='様式３（療養者名簿）（⑤の場合）'!$BE35,1,0),0),0)</f>
        <v>0</v>
      </c>
      <c r="X30" s="332">
        <f>IF(X$19-'様式３（療養者名簿）（⑤の場合）'!$BD35+1&lt;=15,IF(X$19&gt;='様式３（療養者名簿）（⑤の場合）'!$BD35,IF(X$19&lt;='様式３（療養者名簿）（⑤の場合）'!$BE35,1,0),0),0)</f>
        <v>0</v>
      </c>
      <c r="Y30" s="332">
        <f>IF(Y$19-'様式３（療養者名簿）（⑤の場合）'!$BD35+1&lt;=15,IF(Y$19&gt;='様式３（療養者名簿）（⑤の場合）'!$BD35,IF(Y$19&lt;='様式３（療養者名簿）（⑤の場合）'!$BE35,1,0),0),0)</f>
        <v>0</v>
      </c>
      <c r="Z30" s="332">
        <f>IF(Z$19-'様式３（療養者名簿）（⑤の場合）'!$BD35+1&lt;=15,IF(Z$19&gt;='様式３（療養者名簿）（⑤の場合）'!$BD35,IF(Z$19&lt;='様式３（療養者名簿）（⑤の場合）'!$BE35,1,0),0),0)</f>
        <v>0</v>
      </c>
      <c r="AA30" s="332">
        <f>IF(AA$19-'様式３（療養者名簿）（⑤の場合）'!$BD35+1&lt;=15,IF(AA$19&gt;='様式３（療養者名簿）（⑤の場合）'!$BD35,IF(AA$19&lt;='様式３（療養者名簿）（⑤の場合）'!$BE35,1,0),0),0)</f>
        <v>0</v>
      </c>
      <c r="AB30" s="332">
        <f>IF(AB$19-'様式３（療養者名簿）（⑤の場合）'!$BD35+1&lt;=15,IF(AB$19&gt;='様式３（療養者名簿）（⑤の場合）'!$BD35,IF(AB$19&lt;='様式３（療養者名簿）（⑤の場合）'!$BE35,1,0),0),0)</f>
        <v>0</v>
      </c>
      <c r="AC30" s="332">
        <f>IF(AC$19-'様式３（療養者名簿）（⑤の場合）'!$BD35+1&lt;=15,IF(AC$19&gt;='様式３（療養者名簿）（⑤の場合）'!$BD35,IF(AC$19&lt;='様式３（療養者名簿）（⑤の場合）'!$BE35,1,0),0),0)</f>
        <v>0</v>
      </c>
      <c r="AD30" s="332">
        <f>IF(AD$19-'様式３（療養者名簿）（⑤の場合）'!$BD35+1&lt;=15,IF(AD$19&gt;='様式３（療養者名簿）（⑤の場合）'!$BD35,IF(AD$19&lt;='様式３（療養者名簿）（⑤の場合）'!$BE35,1,0),0),0)</f>
        <v>0</v>
      </c>
      <c r="AE30" s="332">
        <f>IF(AE$19-'様式３（療養者名簿）（⑤の場合）'!$BD35+1&lt;=15,IF(AE$19&gt;='様式３（療養者名簿）（⑤の場合）'!$BD35,IF(AE$19&lt;='様式３（療養者名簿）（⑤の場合）'!$BE35,1,0),0),0)</f>
        <v>0</v>
      </c>
      <c r="AF30" s="332">
        <f>IF(AF$19-'様式３（療養者名簿）（⑤の場合）'!$BD35+1&lt;=15,IF(AF$19&gt;='様式３（療養者名簿）（⑤の場合）'!$BD35,IF(AF$19&lt;='様式３（療養者名簿）（⑤の場合）'!$BE35,1,0),0),0)</f>
        <v>0</v>
      </c>
      <c r="AG30" s="332">
        <f>IF(AG$19-'様式３（療養者名簿）（⑤の場合）'!$BD35+1&lt;=15,IF(AG$19&gt;='様式３（療養者名簿）（⑤の場合）'!$BD35,IF(AG$19&lt;='様式３（療養者名簿）（⑤の場合）'!$BE35,1,0),0),0)</f>
        <v>0</v>
      </c>
      <c r="AH30" s="332">
        <f>IF(AH$19-'様式３（療養者名簿）（⑤の場合）'!$BD35+1&lt;=15,IF(AH$19&gt;='様式３（療養者名簿）（⑤の場合）'!$BD35,IF(AH$19&lt;='様式３（療養者名簿）（⑤の場合）'!$BE35,1,0),0),0)</f>
        <v>0</v>
      </c>
      <c r="AI30" s="332">
        <f>IF(AI$19-'様式３（療養者名簿）（⑤の場合）'!$BD35+1&lt;=15,IF(AI$19&gt;='様式３（療養者名簿）（⑤の場合）'!$BD35,IF(AI$19&lt;='様式３（療養者名簿）（⑤の場合）'!$BE35,1,0),0),0)</f>
        <v>0</v>
      </c>
      <c r="AJ30" s="332">
        <f>IF(AJ$19-'様式３（療養者名簿）（⑤の場合）'!$BD35+1&lt;=15,IF(AJ$19&gt;='様式３（療養者名簿）（⑤の場合）'!$BD35,IF(AJ$19&lt;='様式３（療養者名簿）（⑤の場合）'!$BE35,1,0),0),0)</f>
        <v>0</v>
      </c>
      <c r="AK30" s="332">
        <f>IF(AK$19-'様式３（療養者名簿）（⑤の場合）'!$BD35+1&lt;=15,IF(AK$19&gt;='様式３（療養者名簿）（⑤の場合）'!$BD35,IF(AK$19&lt;='様式３（療養者名簿）（⑤の場合）'!$BE35,1,0),0),0)</f>
        <v>0</v>
      </c>
      <c r="AL30" s="332">
        <f>IF(AL$19-'様式３（療養者名簿）（⑤の場合）'!$BD35+1&lt;=15,IF(AL$19&gt;='様式３（療養者名簿）（⑤の場合）'!$BD35,IF(AL$19&lt;='様式３（療養者名簿）（⑤の場合）'!$BE35,1,0),0),0)</f>
        <v>0</v>
      </c>
      <c r="AM30" s="332">
        <f>IF(AM$19-'様式３（療養者名簿）（⑤の場合）'!$BD35+1&lt;=15,IF(AM$19&gt;='様式３（療養者名簿）（⑤の場合）'!$BD35,IF(AM$19&lt;='様式３（療養者名簿）（⑤の場合）'!$BE35,1,0),0),0)</f>
        <v>0</v>
      </c>
      <c r="AN30" s="332">
        <f>IF(AN$19-'様式３（療養者名簿）（⑤の場合）'!$BD35+1&lt;=15,IF(AN$19&gt;='様式３（療養者名簿）（⑤の場合）'!$BD35,IF(AN$19&lt;='様式３（療養者名簿）（⑤の場合）'!$BE35,1,0),0),0)</f>
        <v>0</v>
      </c>
      <c r="AO30" s="332">
        <f>IF(AO$19-'様式３（療養者名簿）（⑤の場合）'!$BD35+1&lt;=15,IF(AO$19&gt;='様式３（療養者名簿）（⑤の場合）'!$BD35,IF(AO$19&lt;='様式３（療養者名簿）（⑤の場合）'!$BE35,1,0),0),0)</f>
        <v>0</v>
      </c>
      <c r="AP30" s="332">
        <f>IF(AP$19-'様式３（療養者名簿）（⑤の場合）'!$BD35+1&lt;=15,IF(AP$19&gt;='様式３（療養者名簿）（⑤の場合）'!$BD35,IF(AP$19&lt;='様式３（療養者名簿）（⑤の場合）'!$BE35,1,0),0),0)</f>
        <v>0</v>
      </c>
      <c r="AQ30" s="332">
        <f>IF(AQ$19-'様式３（療養者名簿）（⑤の場合）'!$BD35+1&lt;=15,IF(AQ$19&gt;='様式３（療養者名簿）（⑤の場合）'!$BD35,IF(AQ$19&lt;='様式３（療養者名簿）（⑤の場合）'!$BE35,1,0),0),0)</f>
        <v>0</v>
      </c>
      <c r="AR30" s="332">
        <f>IF(AR$19-'様式３（療養者名簿）（⑤の場合）'!$BD35+1&lt;=15,IF(AR$19&gt;='様式３（療養者名簿）（⑤の場合）'!$BD35,IF(AR$19&lt;='様式３（療養者名簿）（⑤の場合）'!$BE35,1,0),0),0)</f>
        <v>0</v>
      </c>
      <c r="AS30" s="332">
        <f>IF(AS$19-'様式３（療養者名簿）（⑤の場合）'!$BD35+1&lt;=15,IF(AS$19&gt;='様式３（療養者名簿）（⑤の場合）'!$BD35,IF(AS$19&lt;='様式３（療養者名簿）（⑤の場合）'!$BE35,1,0),0),0)</f>
        <v>0</v>
      </c>
      <c r="AT30" s="332">
        <f>IF(AT$19-'様式３（療養者名簿）（⑤の場合）'!$BD35+1&lt;=15,IF(AT$19&gt;='様式３（療養者名簿）（⑤の場合）'!$BD35,IF(AT$19&lt;='様式３（療養者名簿）（⑤の場合）'!$BE35,1,0),0),0)</f>
        <v>0</v>
      </c>
      <c r="AU30" s="332">
        <f>IF(AU$19-'様式３（療養者名簿）（⑤の場合）'!$BD35+1&lt;=15,IF(AU$19&gt;='様式３（療養者名簿）（⑤の場合）'!$BD35,IF(AU$19&lt;='様式３（療養者名簿）（⑤の場合）'!$BE35,1,0),0),0)</f>
        <v>0</v>
      </c>
      <c r="AV30" s="332">
        <f>IF(AV$19-'様式３（療養者名簿）（⑤の場合）'!$BD35+1&lt;=15,IF(AV$19&gt;='様式３（療養者名簿）（⑤の場合）'!$BD35,IF(AV$19&lt;='様式３（療養者名簿）（⑤の場合）'!$BE35,1,0),0),0)</f>
        <v>0</v>
      </c>
      <c r="AW30" s="332">
        <f>IF(AW$19-'様式３（療養者名簿）（⑤の場合）'!$BD35+1&lt;=15,IF(AW$19&gt;='様式３（療養者名簿）（⑤の場合）'!$BD35,IF(AW$19&lt;='様式３（療養者名簿）（⑤の場合）'!$BE35,1,0),0),0)</f>
        <v>0</v>
      </c>
      <c r="AX30" s="332">
        <f>IF(AX$19-'様式３（療養者名簿）（⑤の場合）'!$BD35+1&lt;=15,IF(AX$19&gt;='様式３（療養者名簿）（⑤の場合）'!$BD35,IF(AX$19&lt;='様式３（療養者名簿）（⑤の場合）'!$BE35,1,0),0),0)</f>
        <v>0</v>
      </c>
      <c r="AY30" s="332">
        <f>IF(AY$19-'様式３（療養者名簿）（⑤の場合）'!$BD35+1&lt;=15,IF(AY$19&gt;='様式３（療養者名簿）（⑤の場合）'!$BD35,IF(AY$19&lt;='様式３（療養者名簿）（⑤の場合）'!$BE35,1,0),0),0)</f>
        <v>0</v>
      </c>
      <c r="AZ30" s="332">
        <f>IF(AZ$19-'様式３（療養者名簿）（⑤の場合）'!$BD35+1&lt;=15,IF(AZ$19&gt;='様式３（療養者名簿）（⑤の場合）'!$BD35,IF(AZ$19&lt;='様式３（療養者名簿）（⑤の場合）'!$BE35,1,0),0),0)</f>
        <v>0</v>
      </c>
      <c r="BA30" s="332">
        <f>IF(BA$19-'様式３（療養者名簿）（⑤の場合）'!$BD35+1&lt;=15,IF(BA$19&gt;='様式３（療養者名簿）（⑤の場合）'!$BD35,IF(BA$19&lt;='様式３（療養者名簿）（⑤の場合）'!$BE35,1,0),0),0)</f>
        <v>0</v>
      </c>
      <c r="BB30" s="332">
        <f>IF(BB$19-'様式３（療養者名簿）（⑤の場合）'!$BD35+1&lt;=15,IF(BB$19&gt;='様式３（療養者名簿）（⑤の場合）'!$BD35,IF(BB$19&lt;='様式３（療養者名簿）（⑤の場合）'!$BE35,1,0),0),0)</f>
        <v>0</v>
      </c>
      <c r="BC30" s="332">
        <f>IF(BC$19-'様式３（療養者名簿）（⑤の場合）'!$BD35+1&lt;=15,IF(BC$19&gt;='様式３（療養者名簿）（⑤の場合）'!$BD35,IF(BC$19&lt;='様式３（療養者名簿）（⑤の場合）'!$BE35,1,0),0),0)</f>
        <v>0</v>
      </c>
      <c r="BD30" s="332">
        <f>IF(BD$19-'様式３（療養者名簿）（⑤の場合）'!$BD35+1&lt;=15,IF(BD$19&gt;='様式３（療養者名簿）（⑤の場合）'!$BD35,IF(BD$19&lt;='様式３（療養者名簿）（⑤の場合）'!$BE35,1,0),0),0)</f>
        <v>0</v>
      </c>
      <c r="BE30" s="332">
        <f>IF(BE$19-'様式３（療養者名簿）（⑤の場合）'!$BD35+1&lt;=15,IF(BE$19&gt;='様式３（療養者名簿）（⑤の場合）'!$BD35,IF(BE$19&lt;='様式３（療養者名簿）（⑤の場合）'!$BE35,1,0),0),0)</f>
        <v>0</v>
      </c>
      <c r="BF30" s="332">
        <f>IF(BF$19-'様式３（療養者名簿）（⑤の場合）'!$BD35+1&lt;=15,IF(BF$19&gt;='様式３（療養者名簿）（⑤の場合）'!$BD35,IF(BF$19&lt;='様式３（療養者名簿）（⑤の場合）'!$BE35,1,0),0),0)</f>
        <v>0</v>
      </c>
      <c r="BG30" s="332">
        <f>IF(BG$19-'様式３（療養者名簿）（⑤の場合）'!$BD35+1&lt;=15,IF(BG$19&gt;='様式３（療養者名簿）（⑤の場合）'!$BD35,IF(BG$19&lt;='様式３（療養者名簿）（⑤の場合）'!$BE35,1,0),0),0)</f>
        <v>0</v>
      </c>
      <c r="BH30" s="332">
        <f>IF(BH$19-'様式３（療養者名簿）（⑤の場合）'!$BD35+1&lt;=15,IF(BH$19&gt;='様式３（療養者名簿）（⑤の場合）'!$BD35,IF(BH$19&lt;='様式３（療養者名簿）（⑤の場合）'!$BE35,1,0),0),0)</f>
        <v>0</v>
      </c>
      <c r="BI30" s="332">
        <f>IF(BI$19-'様式３（療養者名簿）（⑤の場合）'!$BD35+1&lt;=15,IF(BI$19&gt;='様式３（療養者名簿）（⑤の場合）'!$BD35,IF(BI$19&lt;='様式３（療養者名簿）（⑤の場合）'!$BE35,1,0),0),0)</f>
        <v>0</v>
      </c>
      <c r="BJ30" s="332">
        <f>IF(BJ$19-'様式３（療養者名簿）（⑤の場合）'!$BD35+1&lt;=15,IF(BJ$19&gt;='様式３（療養者名簿）（⑤の場合）'!$BD35,IF(BJ$19&lt;='様式３（療養者名簿）（⑤の場合）'!$BE35,1,0),0),0)</f>
        <v>0</v>
      </c>
      <c r="BK30" s="332">
        <f>IF(BK$19-'様式３（療養者名簿）（⑤の場合）'!$BD35+1&lt;=15,IF(BK$19&gt;='様式３（療養者名簿）（⑤の場合）'!$BD35,IF(BK$19&lt;='様式３（療養者名簿）（⑤の場合）'!$BE35,1,0),0),0)</f>
        <v>0</v>
      </c>
      <c r="BL30" s="332">
        <f>IF(BL$19-'様式３（療養者名簿）（⑤の場合）'!$BD35+1&lt;=15,IF(BL$19&gt;='様式３（療養者名簿）（⑤の場合）'!$BD35,IF(BL$19&lt;='様式３（療養者名簿）（⑤の場合）'!$BE35,1,0),0),0)</f>
        <v>0</v>
      </c>
      <c r="BM30" s="332">
        <f>IF(BM$19-'様式３（療養者名簿）（⑤の場合）'!$BD35+1&lt;=15,IF(BM$19&gt;='様式３（療養者名簿）（⑤の場合）'!$BD35,IF(BM$19&lt;='様式３（療養者名簿）（⑤の場合）'!$BE35,1,0),0),0)</f>
        <v>0</v>
      </c>
      <c r="BN30" s="332">
        <f>IF(BN$19-'様式３（療養者名簿）（⑤の場合）'!$BD35+1&lt;=15,IF(BN$19&gt;='様式３（療養者名簿）（⑤の場合）'!$BD35,IF(BN$19&lt;='様式３（療養者名簿）（⑤の場合）'!$BE35,1,0),0),0)</f>
        <v>0</v>
      </c>
      <c r="BO30" s="332">
        <f>IF(BO$19-'様式３（療養者名簿）（⑤の場合）'!$BD35+1&lt;=15,IF(BO$19&gt;='様式３（療養者名簿）（⑤の場合）'!$BD35,IF(BO$19&lt;='様式３（療養者名簿）（⑤の場合）'!$BE35,1,0),0),0)</f>
        <v>0</v>
      </c>
      <c r="BP30" s="332">
        <f>IF(BP$19-'様式３（療養者名簿）（⑤の場合）'!$BD35+1&lt;=15,IF(BP$19&gt;='様式３（療養者名簿）（⑤の場合）'!$BD35,IF(BP$19&lt;='様式３（療養者名簿）（⑤の場合）'!$BE35,1,0),0),0)</f>
        <v>0</v>
      </c>
      <c r="BQ30" s="332">
        <f>IF(BQ$19-'様式３（療養者名簿）（⑤の場合）'!$BD35+1&lt;=15,IF(BQ$19&gt;='様式３（療養者名簿）（⑤の場合）'!$BD35,IF(BQ$19&lt;='様式３（療養者名簿）（⑤の場合）'!$BE35,1,0),0),0)</f>
        <v>0</v>
      </c>
      <c r="BR30" s="332">
        <f>IF(BR$19-'様式３（療養者名簿）（⑤の場合）'!$BD35+1&lt;=15,IF(BR$19&gt;='様式３（療養者名簿）（⑤の場合）'!$BD35,IF(BR$19&lt;='様式３（療養者名簿）（⑤の場合）'!$BE35,1,0),0),0)</f>
        <v>0</v>
      </c>
      <c r="BS30" s="332">
        <f>IF(BS$19-'様式３（療養者名簿）（⑤の場合）'!$BD35+1&lt;=15,IF(BS$19&gt;='様式３（療養者名簿）（⑤の場合）'!$BD35,IF(BS$19&lt;='様式３（療養者名簿）（⑤の場合）'!$BE35,1,0),0),0)</f>
        <v>0</v>
      </c>
      <c r="BT30" s="332">
        <f>IF(BT$19-'様式３（療養者名簿）（⑤の場合）'!$BD35+1&lt;=15,IF(BT$19&gt;='様式３（療養者名簿）（⑤の場合）'!$BD35,IF(BT$19&lt;='様式３（療養者名簿）（⑤の場合）'!$BE35,1,0),0),0)</f>
        <v>0</v>
      </c>
      <c r="BU30" s="332">
        <f>IF(BU$19-'様式３（療養者名簿）（⑤の場合）'!$BD35+1&lt;=15,IF(BU$19&gt;='様式３（療養者名簿）（⑤の場合）'!$BD35,IF(BU$19&lt;='様式３（療養者名簿）（⑤の場合）'!$BE35,1,0),0),0)</f>
        <v>0</v>
      </c>
      <c r="BV30" s="332">
        <f>IF(BV$19-'様式３（療養者名簿）（⑤の場合）'!$BD35+1&lt;=15,IF(BV$19&gt;='様式３（療養者名簿）（⑤の場合）'!$BD35,IF(BV$19&lt;='様式３（療養者名簿）（⑤の場合）'!$BE35,1,0),0),0)</f>
        <v>0</v>
      </c>
      <c r="BW30" s="332">
        <f>IF(BW$19-'様式３（療養者名簿）（⑤の場合）'!$BD35+1&lt;=15,IF(BW$19&gt;='様式３（療養者名簿）（⑤の場合）'!$BD35,IF(BW$19&lt;='様式３（療養者名簿）（⑤の場合）'!$BE35,1,0),0),0)</f>
        <v>0</v>
      </c>
      <c r="BX30" s="332">
        <f>IF(BX$19-'様式３（療養者名簿）（⑤の場合）'!$BD35+1&lt;=15,IF(BX$19&gt;='様式３（療養者名簿）（⑤の場合）'!$BD35,IF(BX$19&lt;='様式３（療養者名簿）（⑤の場合）'!$BE35,1,0),0),0)</f>
        <v>0</v>
      </c>
      <c r="BY30" s="332">
        <f>IF(BY$19-'様式３（療養者名簿）（⑤の場合）'!$BD35+1&lt;=15,IF(BY$19&gt;='様式３（療養者名簿）（⑤の場合）'!$BD35,IF(BY$19&lt;='様式３（療養者名簿）（⑤の場合）'!$BE35,1,0),0),0)</f>
        <v>0</v>
      </c>
      <c r="BZ30" s="332">
        <f>IF(BZ$19-'様式３（療養者名簿）（⑤の場合）'!$BD35+1&lt;=15,IF(BZ$19&gt;='様式３（療養者名簿）（⑤の場合）'!$BD35,IF(BZ$19&lt;='様式３（療養者名簿）（⑤の場合）'!$BE35,1,0),0),0)</f>
        <v>0</v>
      </c>
      <c r="CA30" s="332">
        <f>IF(CA$19-'様式３（療養者名簿）（⑤の場合）'!$BD35+1&lt;=15,IF(CA$19&gt;='様式３（療養者名簿）（⑤の場合）'!$BD35,IF(CA$19&lt;='様式３（療養者名簿）（⑤の場合）'!$BE35,1,0),0),0)</f>
        <v>0</v>
      </c>
      <c r="CB30" s="332">
        <f>IF(CB$19-'様式３（療養者名簿）（⑤の場合）'!$BD35+1&lt;=15,IF(CB$19&gt;='様式３（療養者名簿）（⑤の場合）'!$BD35,IF(CB$19&lt;='様式３（療養者名簿）（⑤の場合）'!$BE35,1,0),0),0)</f>
        <v>0</v>
      </c>
      <c r="CC30" s="332">
        <f>IF(CC$19-'様式３（療養者名簿）（⑤の場合）'!$BD35+1&lt;=15,IF(CC$19&gt;='様式３（療養者名簿）（⑤の場合）'!$BD35,IF(CC$19&lt;='様式３（療養者名簿）（⑤の場合）'!$BE35,1,0),0),0)</f>
        <v>0</v>
      </c>
      <c r="CD30" s="332">
        <f>IF(CD$19-'様式３（療養者名簿）（⑤の場合）'!$BD35+1&lt;=15,IF(CD$19&gt;='様式３（療養者名簿）（⑤の場合）'!$BD35,IF(CD$19&lt;='様式３（療養者名簿）（⑤の場合）'!$BE35,1,0),0),0)</f>
        <v>0</v>
      </c>
      <c r="CE30" s="332">
        <f>IF(CE$19-'様式３（療養者名簿）（⑤の場合）'!$BD35+1&lt;=15,IF(CE$19&gt;='様式３（療養者名簿）（⑤の場合）'!$BD35,IF(CE$19&lt;='様式３（療養者名簿）（⑤の場合）'!$BE35,1,0),0),0)</f>
        <v>0</v>
      </c>
      <c r="CF30" s="332">
        <f>IF(CF$19-'様式３（療養者名簿）（⑤の場合）'!$BD35+1&lt;=15,IF(CF$19&gt;='様式３（療養者名簿）（⑤の場合）'!$BD35,IF(CF$19&lt;='様式３（療養者名簿）（⑤の場合）'!$BE35,1,0),0),0)</f>
        <v>0</v>
      </c>
      <c r="CG30" s="332">
        <f>IF(CG$19-'様式３（療養者名簿）（⑤の場合）'!$BD35+1&lt;=15,IF(CG$19&gt;='様式３（療養者名簿）（⑤の場合）'!$BD35,IF(CG$19&lt;='様式３（療養者名簿）（⑤の場合）'!$BE35,1,0),0),0)</f>
        <v>0</v>
      </c>
      <c r="CH30" s="332">
        <f>IF(CH$19-'様式３（療養者名簿）（⑤の場合）'!$BD35+1&lt;=15,IF(CH$19&gt;='様式３（療養者名簿）（⑤の場合）'!$BD35,IF(CH$19&lt;='様式３（療養者名簿）（⑤の場合）'!$BE35,1,0),0),0)</f>
        <v>0</v>
      </c>
      <c r="CI30" s="332">
        <f>IF(CI$19-'様式３（療養者名簿）（⑤の場合）'!$BD35+1&lt;=15,IF(CI$19&gt;='様式３（療養者名簿）（⑤の場合）'!$BD35,IF(CI$19&lt;='様式３（療養者名簿）（⑤の場合）'!$BE35,1,0),0),0)</f>
        <v>0</v>
      </c>
      <c r="CJ30" s="332">
        <f>IF(CJ$19-'様式３（療養者名簿）（⑤の場合）'!$BD35+1&lt;=15,IF(CJ$19&gt;='様式３（療養者名簿）（⑤の場合）'!$BD35,IF(CJ$19&lt;='様式３（療養者名簿）（⑤の場合）'!$BE35,1,0),0),0)</f>
        <v>0</v>
      </c>
      <c r="CK30" s="332">
        <f>IF(CK$19-'様式３（療養者名簿）（⑤の場合）'!$BD35+1&lt;=15,IF(CK$19&gt;='様式３（療養者名簿）（⑤の場合）'!$BD35,IF(CK$19&lt;='様式３（療養者名簿）（⑤の場合）'!$BE35,1,0),0),0)</f>
        <v>0</v>
      </c>
      <c r="CL30" s="332">
        <f>IF(CL$19-'様式３（療養者名簿）（⑤の場合）'!$BD35+1&lt;=15,IF(CL$19&gt;='様式３（療養者名簿）（⑤の場合）'!$BD35,IF(CL$19&lt;='様式３（療養者名簿）（⑤の場合）'!$BE35,1,0),0),0)</f>
        <v>0</v>
      </c>
      <c r="CM30" s="332">
        <f>IF(CM$19-'様式３（療養者名簿）（⑤の場合）'!$BD35+1&lt;=15,IF(CM$19&gt;='様式３（療養者名簿）（⑤の場合）'!$BD35,IF(CM$19&lt;='様式３（療養者名簿）（⑤の場合）'!$BE35,1,0),0),0)</f>
        <v>0</v>
      </c>
      <c r="CN30" s="332">
        <f>IF(CN$19-'様式３（療養者名簿）（⑤の場合）'!$BD35+1&lt;=15,IF(CN$19&gt;='様式３（療養者名簿）（⑤の場合）'!$BD35,IF(CN$19&lt;='様式３（療養者名簿）（⑤の場合）'!$BE35,1,0),0),0)</f>
        <v>0</v>
      </c>
      <c r="CO30" s="332">
        <f>IF(CO$19-'様式３（療養者名簿）（⑤の場合）'!$BD35+1&lt;=15,IF(CO$19&gt;='様式３（療養者名簿）（⑤の場合）'!$BD35,IF(CO$19&lt;='様式３（療養者名簿）（⑤の場合）'!$BE35,1,0),0),0)</f>
        <v>0</v>
      </c>
      <c r="CP30" s="332">
        <f>IF(CP$19-'様式３（療養者名簿）（⑤の場合）'!$BD35+1&lt;=15,IF(CP$19&gt;='様式３（療養者名簿）（⑤の場合）'!$BD35,IF(CP$19&lt;='様式３（療養者名簿）（⑤の場合）'!$BE35,1,0),0),0)</f>
        <v>0</v>
      </c>
      <c r="CQ30" s="332">
        <f>IF(CQ$19-'様式３（療養者名簿）（⑤の場合）'!$BD35+1&lt;=15,IF(CQ$19&gt;='様式３（療養者名簿）（⑤の場合）'!$BD35,IF(CQ$19&lt;='様式３（療養者名簿）（⑤の場合）'!$BE35,1,0),0),0)</f>
        <v>0</v>
      </c>
      <c r="CR30" s="332">
        <f>IF(CR$19-'様式３（療養者名簿）（⑤の場合）'!$BD35+1&lt;=15,IF(CR$19&gt;='様式３（療養者名簿）（⑤の場合）'!$BD35,IF(CR$19&lt;='様式３（療養者名簿）（⑤の場合）'!$BE35,1,0),0),0)</f>
        <v>0</v>
      </c>
      <c r="CS30" s="332">
        <f>IF(CS$19-'様式３（療養者名簿）（⑤の場合）'!$BD35+1&lt;=15,IF(CS$19&gt;='様式３（療養者名簿）（⑤の場合）'!$BD35,IF(CS$19&lt;='様式３（療養者名簿）（⑤の場合）'!$BE35,1,0),0),0)</f>
        <v>0</v>
      </c>
      <c r="CT30" s="332">
        <f>IF(CT$19-'様式３（療養者名簿）（⑤の場合）'!$BD35+1&lt;=15,IF(CT$19&gt;='様式３（療養者名簿）（⑤の場合）'!$BD35,IF(CT$19&lt;='様式３（療養者名簿）（⑤の場合）'!$BE35,1,0),0),0)</f>
        <v>0</v>
      </c>
      <c r="CU30" s="332">
        <f>IF(CU$19-'様式３（療養者名簿）（⑤の場合）'!$BD35+1&lt;=15,IF(CU$19&gt;='様式３（療養者名簿）（⑤の場合）'!$BD35,IF(CU$19&lt;='様式３（療養者名簿）（⑤の場合）'!$BE35,1,0),0),0)</f>
        <v>0</v>
      </c>
      <c r="CV30" s="332">
        <f>IF(CV$19-'様式３（療養者名簿）（⑤の場合）'!$BD35+1&lt;=15,IF(CV$19&gt;='様式３（療養者名簿）（⑤の場合）'!$BD35,IF(CV$19&lt;='様式３（療養者名簿）（⑤の場合）'!$BE35,1,0),0),0)</f>
        <v>0</v>
      </c>
      <c r="CW30" s="332">
        <f>IF(CW$19-'様式３（療養者名簿）（⑤の場合）'!$BD35+1&lt;=15,IF(CW$19&gt;='様式３（療養者名簿）（⑤の場合）'!$BD35,IF(CW$19&lt;='様式３（療養者名簿）（⑤の場合）'!$BE35,1,0),0),0)</f>
        <v>0</v>
      </c>
      <c r="CX30" s="332">
        <f>IF(CX$19-'様式３（療養者名簿）（⑤の場合）'!$BD35+1&lt;=15,IF(CX$19&gt;='様式３（療養者名簿）（⑤の場合）'!$BD35,IF(CX$19&lt;='様式３（療養者名簿）（⑤の場合）'!$BE35,1,0),0),0)</f>
        <v>0</v>
      </c>
      <c r="CY30" s="332">
        <f>IF(CY$19-'様式３（療養者名簿）（⑤の場合）'!$BD35+1&lt;=15,IF(CY$19&gt;='様式３（療養者名簿）（⑤の場合）'!$BD35,IF(CY$19&lt;='様式３（療養者名簿）（⑤の場合）'!$BE35,1,0),0),0)</f>
        <v>0</v>
      </c>
      <c r="CZ30" s="332">
        <f>IF(CZ$19-'様式３（療養者名簿）（⑤の場合）'!$BD35+1&lt;=15,IF(CZ$19&gt;='様式３（療養者名簿）（⑤の場合）'!$BD35,IF(CZ$19&lt;='様式３（療養者名簿）（⑤の場合）'!$BE35,1,0),0),0)</f>
        <v>0</v>
      </c>
      <c r="DA30" s="332">
        <f>IF(DA$19-'様式３（療養者名簿）（⑤の場合）'!$BD35+1&lt;=15,IF(DA$19&gt;='様式３（療養者名簿）（⑤の場合）'!$BD35,IF(DA$19&lt;='様式３（療養者名簿）（⑤の場合）'!$BE35,1,0),0),0)</f>
        <v>0</v>
      </c>
      <c r="DB30" s="332">
        <f>IF(DB$19-'様式３（療養者名簿）（⑤の場合）'!$BD35+1&lt;=15,IF(DB$19&gt;='様式３（療養者名簿）（⑤の場合）'!$BD35,IF(DB$19&lt;='様式３（療養者名簿）（⑤の場合）'!$BE35,1,0),0),0)</f>
        <v>0</v>
      </c>
      <c r="DC30" s="332">
        <f>IF(DC$19-'様式３（療養者名簿）（⑤の場合）'!$BD35+1&lt;=15,IF(DC$19&gt;='様式３（療養者名簿）（⑤の場合）'!$BD35,IF(DC$19&lt;='様式３（療養者名簿）（⑤の場合）'!$BE35,1,0),0),0)</f>
        <v>0</v>
      </c>
      <c r="DD30" s="332">
        <f>IF(DD$19-'様式３（療養者名簿）（⑤の場合）'!$BD35+1&lt;=15,IF(DD$19&gt;='様式３（療養者名簿）（⑤の場合）'!$BD35,IF(DD$19&lt;='様式３（療養者名簿）（⑤の場合）'!$BE35,1,0),0),0)</f>
        <v>0</v>
      </c>
      <c r="DE30" s="332">
        <f>IF(DE$19-'様式３（療養者名簿）（⑤の場合）'!$BD35+1&lt;=15,IF(DE$19&gt;='様式３（療養者名簿）（⑤の場合）'!$BD35,IF(DE$19&lt;='様式３（療養者名簿）（⑤の場合）'!$BE35,1,0),0),0)</f>
        <v>0</v>
      </c>
      <c r="DF30" s="332">
        <f>IF(DF$19-'様式３（療養者名簿）（⑤の場合）'!$BD35+1&lt;=15,IF(DF$19&gt;='様式３（療養者名簿）（⑤の場合）'!$BD35,IF(DF$19&lt;='様式３（療養者名簿）（⑤の場合）'!$BE35,1,0),0),0)</f>
        <v>0</v>
      </c>
      <c r="DG30" s="332">
        <f>IF(DG$19-'様式３（療養者名簿）（⑤の場合）'!$BD35+1&lt;=15,IF(DG$19&gt;='様式３（療養者名簿）（⑤の場合）'!$BD35,IF(DG$19&lt;='様式３（療養者名簿）（⑤の場合）'!$BE35,1,0),0),0)</f>
        <v>0</v>
      </c>
      <c r="DH30" s="332">
        <f>IF(DH$19-'様式３（療養者名簿）（⑤の場合）'!$BD35+1&lt;=15,IF(DH$19&gt;='様式３（療養者名簿）（⑤の場合）'!$BD35,IF(DH$19&lt;='様式３（療養者名簿）（⑤の場合）'!$BE35,1,0),0),0)</f>
        <v>0</v>
      </c>
      <c r="DI30" s="332">
        <f>IF(DI$19-'様式３（療養者名簿）（⑤の場合）'!$BD35+1&lt;=15,IF(DI$19&gt;='様式３（療養者名簿）（⑤の場合）'!$BD35,IF(DI$19&lt;='様式３（療養者名簿）（⑤の場合）'!$BE35,1,0),0),0)</f>
        <v>0</v>
      </c>
      <c r="DJ30" s="332">
        <f>IF(DJ$19-'様式３（療養者名簿）（⑤の場合）'!$BD35+1&lt;=15,IF(DJ$19&gt;='様式３（療養者名簿）（⑤の場合）'!$BD35,IF(DJ$19&lt;='様式３（療養者名簿）（⑤の場合）'!$BE35,1,0),0),0)</f>
        <v>0</v>
      </c>
      <c r="DK30" s="332">
        <f>IF(DK$19-'様式３（療養者名簿）（⑤の場合）'!$BD35+1&lt;=15,IF(DK$19&gt;='様式３（療養者名簿）（⑤の場合）'!$BD35,IF(DK$19&lt;='様式３（療養者名簿）（⑤の場合）'!$BE35,1,0),0),0)</f>
        <v>0</v>
      </c>
      <c r="DL30" s="332">
        <f>IF(DL$19-'様式３（療養者名簿）（⑤の場合）'!$BD35+1&lt;=15,IF(DL$19&gt;='様式３（療養者名簿）（⑤の場合）'!$BD35,IF(DL$19&lt;='様式３（療養者名簿）（⑤の場合）'!$BE35,1,0),0),0)</f>
        <v>0</v>
      </c>
      <c r="DM30" s="332">
        <f>IF(DM$19-'様式３（療養者名簿）（⑤の場合）'!$BD35+1&lt;=15,IF(DM$19&gt;='様式３（療養者名簿）（⑤の場合）'!$BD35,IF(DM$19&lt;='様式３（療養者名簿）（⑤の場合）'!$BE35,1,0),0),0)</f>
        <v>0</v>
      </c>
      <c r="DN30" s="332">
        <f>IF(DN$19-'様式３（療養者名簿）（⑤の場合）'!$BD35+1&lt;=15,IF(DN$19&gt;='様式３（療養者名簿）（⑤の場合）'!$BD35,IF(DN$19&lt;='様式３（療養者名簿）（⑤の場合）'!$BE35,1,0),0),0)</f>
        <v>0</v>
      </c>
      <c r="DO30" s="332">
        <f>IF(DO$19-'様式３（療養者名簿）（⑤の場合）'!$BD35+1&lt;=15,IF(DO$19&gt;='様式３（療養者名簿）（⑤の場合）'!$BD35,IF(DO$19&lt;='様式３（療養者名簿）（⑤の場合）'!$BE35,1,0),0),0)</f>
        <v>0</v>
      </c>
      <c r="DP30" s="332">
        <f>IF(DP$19-'様式３（療養者名簿）（⑤の場合）'!$BD35+1&lt;=15,IF(DP$19&gt;='様式３（療養者名簿）（⑤の場合）'!$BD35,IF(DP$19&lt;='様式３（療養者名簿）（⑤の場合）'!$BE35,1,0),0),0)</f>
        <v>0</v>
      </c>
      <c r="DQ30" s="332">
        <f>IF(DQ$19-'様式３（療養者名簿）（⑤の場合）'!$BD35+1&lt;=15,IF(DQ$19&gt;='様式３（療養者名簿）（⑤の場合）'!$BD35,IF(DQ$19&lt;='様式３（療養者名簿）（⑤の場合）'!$BE35,1,0),0),0)</f>
        <v>0</v>
      </c>
      <c r="DR30" s="332">
        <f>IF(DR$19-'様式３（療養者名簿）（⑤の場合）'!$BD35+1&lt;=15,IF(DR$19&gt;='様式３（療養者名簿）（⑤の場合）'!$BD35,IF(DR$19&lt;='様式３（療養者名簿）（⑤の場合）'!$BE35,1,0),0),0)</f>
        <v>0</v>
      </c>
      <c r="DS30" s="332">
        <f>IF(DS$19-'様式３（療養者名簿）（⑤の場合）'!$BD35+1&lt;=15,IF(DS$19&gt;='様式３（療養者名簿）（⑤の場合）'!$BD35,IF(DS$19&lt;='様式３（療養者名簿）（⑤の場合）'!$BE35,1,0),0),0)</f>
        <v>0</v>
      </c>
      <c r="DT30" s="332">
        <f>IF(DT$19-'様式３（療養者名簿）（⑤の場合）'!$BD35+1&lt;=15,IF(DT$19&gt;='様式３（療養者名簿）（⑤の場合）'!$BD35,IF(DT$19&lt;='様式３（療養者名簿）（⑤の場合）'!$BE35,1,0),0),0)</f>
        <v>0</v>
      </c>
      <c r="DU30" s="332">
        <f>IF(DU$19-'様式３（療養者名簿）（⑤の場合）'!$BD35+1&lt;=15,IF(DU$19&gt;='様式３（療養者名簿）（⑤の場合）'!$BD35,IF(DU$19&lt;='様式３（療養者名簿）（⑤の場合）'!$BE35,1,0),0),0)</f>
        <v>0</v>
      </c>
      <c r="DV30" s="332">
        <f>IF(DV$19-'様式３（療養者名簿）（⑤の場合）'!$BD35+1&lt;=15,IF(DV$19&gt;='様式３（療養者名簿）（⑤の場合）'!$BD35,IF(DV$19&lt;='様式３（療養者名簿）（⑤の場合）'!$BE35,1,0),0),0)</f>
        <v>0</v>
      </c>
      <c r="DW30" s="332">
        <f>IF(DW$19-'様式３（療養者名簿）（⑤の場合）'!$BD35+1&lt;=15,IF(DW$19&gt;='様式３（療養者名簿）（⑤の場合）'!$BD35,IF(DW$19&lt;='様式３（療養者名簿）（⑤の場合）'!$BE35,1,0),0),0)</f>
        <v>0</v>
      </c>
      <c r="DX30" s="332">
        <f>IF(DX$19-'様式３（療養者名簿）（⑤の場合）'!$BD35+1&lt;=15,IF(DX$19&gt;='様式３（療養者名簿）（⑤の場合）'!$BD35,IF(DX$19&lt;='様式３（療養者名簿）（⑤の場合）'!$BE35,1,0),0),0)</f>
        <v>0</v>
      </c>
      <c r="DY30" s="332">
        <f>IF(DY$19-'様式３（療養者名簿）（⑤の場合）'!$BD35+1&lt;=15,IF(DY$19&gt;='様式３（療養者名簿）（⑤の場合）'!$BD35,IF(DY$19&lt;='様式３（療養者名簿）（⑤の場合）'!$BE35,1,0),0),0)</f>
        <v>0</v>
      </c>
      <c r="DZ30" s="332">
        <f>IF(DZ$19-'様式３（療養者名簿）（⑤の場合）'!$BD35+1&lt;=15,IF(DZ$19&gt;='様式３（療養者名簿）（⑤の場合）'!$BD35,IF(DZ$19&lt;='様式３（療養者名簿）（⑤の場合）'!$BE35,1,0),0),0)</f>
        <v>0</v>
      </c>
      <c r="EA30" s="332">
        <f>IF(EA$19-'様式３（療養者名簿）（⑤の場合）'!$BD35+1&lt;=15,IF(EA$19&gt;='様式３（療養者名簿）（⑤の場合）'!$BD35,IF(EA$19&lt;='様式３（療養者名簿）（⑤の場合）'!$BE35,1,0),0),0)</f>
        <v>0</v>
      </c>
      <c r="EB30" s="332">
        <f>IF(EB$19-'様式３（療養者名簿）（⑤の場合）'!$BD35+1&lt;=15,IF(EB$19&gt;='様式３（療養者名簿）（⑤の場合）'!$BD35,IF(EB$19&lt;='様式３（療養者名簿）（⑤の場合）'!$BE35,1,0),0),0)</f>
        <v>0</v>
      </c>
      <c r="EC30" s="332">
        <f>IF(EC$19-'様式３（療養者名簿）（⑤の場合）'!$BD35+1&lt;=15,IF(EC$19&gt;='様式３（療養者名簿）（⑤の場合）'!$BD35,IF(EC$19&lt;='様式３（療養者名簿）（⑤の場合）'!$BE35,1,0),0),0)</f>
        <v>0</v>
      </c>
      <c r="ED30" s="332">
        <f>IF(ED$19-'様式３（療養者名簿）（⑤の場合）'!$BD35+1&lt;=15,IF(ED$19&gt;='様式３（療養者名簿）（⑤の場合）'!$BD35,IF(ED$19&lt;='様式３（療養者名簿）（⑤の場合）'!$BE35,1,0),0),0)</f>
        <v>0</v>
      </c>
      <c r="EE30" s="332">
        <f>IF(EE$19-'様式３（療養者名簿）（⑤の場合）'!$BD35+1&lt;=15,IF(EE$19&gt;='様式３（療養者名簿）（⑤の場合）'!$BD35,IF(EE$19&lt;='様式３（療養者名簿）（⑤の場合）'!$BE35,1,0),0),0)</f>
        <v>0</v>
      </c>
      <c r="EF30" s="332">
        <f>IF(EF$19-'様式３（療養者名簿）（⑤の場合）'!$BD35+1&lt;=15,IF(EF$19&gt;='様式３（療養者名簿）（⑤の場合）'!$BD35,IF(EF$19&lt;='様式３（療養者名簿）（⑤の場合）'!$BE35,1,0),0),0)</f>
        <v>0</v>
      </c>
      <c r="EG30" s="332">
        <f>IF(EG$19-'様式３（療養者名簿）（⑤の場合）'!$BD35+1&lt;=15,IF(EG$19&gt;='様式３（療養者名簿）（⑤の場合）'!$BD35,IF(EG$19&lt;='様式３（療養者名簿）（⑤の場合）'!$BE35,1,0),0),0)</f>
        <v>0</v>
      </c>
      <c r="EH30" s="332">
        <f>IF(EH$19-'様式３（療養者名簿）（⑤の場合）'!$BD35+1&lt;=15,IF(EH$19&gt;='様式３（療養者名簿）（⑤の場合）'!$BD35,IF(EH$19&lt;='様式３（療養者名簿）（⑤の場合）'!$BE35,1,0),0),0)</f>
        <v>0</v>
      </c>
      <c r="EI30" s="332">
        <f>IF(EI$19-'様式３（療養者名簿）（⑤の場合）'!$BD35+1&lt;=15,IF(EI$19&gt;='様式３（療養者名簿）（⑤の場合）'!$BD35,IF(EI$19&lt;='様式３（療養者名簿）（⑤の場合）'!$BE35,1,0),0),0)</f>
        <v>0</v>
      </c>
      <c r="EJ30" s="332">
        <f>IF(EJ$19-'様式３（療養者名簿）（⑤の場合）'!$BD35+1&lt;=15,IF(EJ$19&gt;='様式３（療養者名簿）（⑤の場合）'!$BD35,IF(EJ$19&lt;='様式３（療養者名簿）（⑤の場合）'!$BE35,1,0),0),0)</f>
        <v>0</v>
      </c>
      <c r="EK30" s="332">
        <f>IF(EK$19-'様式３（療養者名簿）（⑤の場合）'!$BD35+1&lt;=15,IF(EK$19&gt;='様式３（療養者名簿）（⑤の場合）'!$BD35,IF(EK$19&lt;='様式３（療養者名簿）（⑤の場合）'!$BE35,1,0),0),0)</f>
        <v>0</v>
      </c>
      <c r="EL30" s="332">
        <f>IF(EL$19-'様式３（療養者名簿）（⑤の場合）'!$BD35+1&lt;=15,IF(EL$19&gt;='様式３（療養者名簿）（⑤の場合）'!$BD35,IF(EL$19&lt;='様式３（療養者名簿）（⑤の場合）'!$BE35,1,0),0),0)</f>
        <v>0</v>
      </c>
      <c r="EM30" s="332">
        <f>IF(EM$19-'様式３（療養者名簿）（⑤の場合）'!$BD35+1&lt;=15,IF(EM$19&gt;='様式３（療養者名簿）（⑤の場合）'!$BD35,IF(EM$19&lt;='様式３（療養者名簿）（⑤の場合）'!$BE35,1,0),0),0)</f>
        <v>0</v>
      </c>
      <c r="EN30" s="332">
        <f>IF(EN$19-'様式３（療養者名簿）（⑤の場合）'!$BD35+1&lt;=15,IF(EN$19&gt;='様式３（療養者名簿）（⑤の場合）'!$BD35,IF(EN$19&lt;='様式３（療養者名簿）（⑤の場合）'!$BE35,1,0),0),0)</f>
        <v>0</v>
      </c>
      <c r="EO30" s="332">
        <f>IF(EO$19-'様式３（療養者名簿）（⑤の場合）'!$BD35+1&lt;=15,IF(EO$19&gt;='様式３（療養者名簿）（⑤の場合）'!$BD35,IF(EO$19&lt;='様式３（療養者名簿）（⑤の場合）'!$BE35,1,0),0),0)</f>
        <v>0</v>
      </c>
      <c r="EP30" s="332">
        <f>IF(EP$19-'様式３（療養者名簿）（⑤の場合）'!$BD35+1&lt;=15,IF(EP$19&gt;='様式３（療養者名簿）（⑤の場合）'!$BD35,IF(EP$19&lt;='様式３（療養者名簿）（⑤の場合）'!$BE35,1,0),0),0)</f>
        <v>0</v>
      </c>
      <c r="EQ30" s="332">
        <f>IF(EQ$19-'様式３（療養者名簿）（⑤の場合）'!$BD35+1&lt;=15,IF(EQ$19&gt;='様式３（療養者名簿）（⑤の場合）'!$BD35,IF(EQ$19&lt;='様式３（療養者名簿）（⑤の場合）'!$BE35,1,0),0),0)</f>
        <v>0</v>
      </c>
      <c r="ER30" s="332">
        <f>IF(ER$19-'様式３（療養者名簿）（⑤の場合）'!$BD35+1&lt;=15,IF(ER$19&gt;='様式３（療養者名簿）（⑤の場合）'!$BD35,IF(ER$19&lt;='様式３（療養者名簿）（⑤の場合）'!$BE35,1,0),0),0)</f>
        <v>0</v>
      </c>
      <c r="ES30" s="332">
        <f>IF(ES$19-'様式３（療養者名簿）（⑤の場合）'!$BD35+1&lt;=15,IF(ES$19&gt;='様式３（療養者名簿）（⑤の場合）'!$BD35,IF(ES$19&lt;='様式３（療養者名簿）（⑤の場合）'!$BE35,1,0),0),0)</f>
        <v>0</v>
      </c>
      <c r="ET30" s="332">
        <f>IF(ET$19-'様式３（療養者名簿）（⑤の場合）'!$BD35+1&lt;=15,IF(ET$19&gt;='様式３（療養者名簿）（⑤の場合）'!$BD35,IF(ET$19&lt;='様式３（療養者名簿）（⑤の場合）'!$BE35,1,0),0),0)</f>
        <v>0</v>
      </c>
      <c r="EU30" s="332">
        <f>IF(EU$19-'様式３（療養者名簿）（⑤の場合）'!$BD35+1&lt;=15,IF(EU$19&gt;='様式３（療養者名簿）（⑤の場合）'!$BD35,IF(EU$19&lt;='様式３（療養者名簿）（⑤の場合）'!$BE35,1,0),0),0)</f>
        <v>0</v>
      </c>
      <c r="EV30" s="332">
        <f>IF(EV$19-'様式３（療養者名簿）（⑤の場合）'!$BD35+1&lt;=15,IF(EV$19&gt;='様式３（療養者名簿）（⑤の場合）'!$BD35,IF(EV$19&lt;='様式３（療養者名簿）（⑤の場合）'!$BE35,1,0),0),0)</f>
        <v>0</v>
      </c>
      <c r="EW30" s="332">
        <f>IF(EW$19-'様式３（療養者名簿）（⑤の場合）'!$BD35+1&lt;=15,IF(EW$19&gt;='様式３（療養者名簿）（⑤の場合）'!$BD35,IF(EW$19&lt;='様式３（療養者名簿）（⑤の場合）'!$BE35,1,0),0),0)</f>
        <v>0</v>
      </c>
      <c r="EX30" s="332">
        <f>IF(EX$19-'様式３（療養者名簿）（⑤の場合）'!$BD35+1&lt;=15,IF(EX$19&gt;='様式３（療養者名簿）（⑤の場合）'!$BD35,IF(EX$19&lt;='様式３（療養者名簿）（⑤の場合）'!$BE35,1,0),0),0)</f>
        <v>0</v>
      </c>
      <c r="EY30" s="332">
        <f>IF(EY$19-'様式３（療養者名簿）（⑤の場合）'!$BD35+1&lt;=15,IF(EY$19&gt;='様式３（療養者名簿）（⑤の場合）'!$BD35,IF(EY$19&lt;='様式３（療養者名簿）（⑤の場合）'!$BE35,1,0),0),0)</f>
        <v>0</v>
      </c>
      <c r="EZ30" s="332">
        <f>IF(EZ$19-'様式３（療養者名簿）（⑤の場合）'!$BD35+1&lt;=15,IF(EZ$19&gt;='様式３（療養者名簿）（⑤の場合）'!$BD35,IF(EZ$19&lt;='様式３（療養者名簿）（⑤の場合）'!$BE35,1,0),0),0)</f>
        <v>0</v>
      </c>
      <c r="FA30" s="332">
        <f>IF(FA$19-'様式３（療養者名簿）（⑤の場合）'!$BD35+1&lt;=15,IF(FA$19&gt;='様式３（療養者名簿）（⑤の場合）'!$BD35,IF(FA$19&lt;='様式３（療養者名簿）（⑤の場合）'!$BE35,1,0),0),0)</f>
        <v>0</v>
      </c>
      <c r="FB30" s="332">
        <f>IF(FB$19-'様式３（療養者名簿）（⑤の場合）'!$BD35+1&lt;=15,IF(FB$19&gt;='様式３（療養者名簿）（⑤の場合）'!$BD35,IF(FB$19&lt;='様式３（療養者名簿）（⑤の場合）'!$BE35,1,0),0),0)</f>
        <v>0</v>
      </c>
      <c r="FC30" s="332">
        <f>IF(FC$19-'様式３（療養者名簿）（⑤の場合）'!$BD35+1&lt;=15,IF(FC$19&gt;='様式３（療養者名簿）（⑤の場合）'!$BD35,IF(FC$19&lt;='様式３（療養者名簿）（⑤の場合）'!$BE35,1,0),0),0)</f>
        <v>0</v>
      </c>
      <c r="FD30" s="332">
        <f>IF(FD$19-'様式３（療養者名簿）（⑤の場合）'!$BD35+1&lt;=15,IF(FD$19&gt;='様式３（療養者名簿）（⑤の場合）'!$BD35,IF(FD$19&lt;='様式３（療養者名簿）（⑤の場合）'!$BE35,1,0),0),0)</f>
        <v>0</v>
      </c>
      <c r="FE30" s="332">
        <f>IF(FE$19-'様式３（療養者名簿）（⑤の場合）'!$BD35+1&lt;=15,IF(FE$19&gt;='様式３（療養者名簿）（⑤の場合）'!$BD35,IF(FE$19&lt;='様式３（療養者名簿）（⑤の場合）'!$BE35,1,0),0),0)</f>
        <v>0</v>
      </c>
      <c r="FF30" s="332">
        <f>IF(FF$19-'様式３（療養者名簿）（⑤の場合）'!$BD35+1&lt;=15,IF(FF$19&gt;='様式３（療養者名簿）（⑤の場合）'!$BD35,IF(FF$19&lt;='様式３（療養者名簿）（⑤の場合）'!$BE35,1,0),0),0)</f>
        <v>0</v>
      </c>
      <c r="FG30" s="332">
        <f>IF(FG$19-'様式３（療養者名簿）（⑤の場合）'!$BD35+1&lt;=15,IF(FG$19&gt;='様式３（療養者名簿）（⑤の場合）'!$BD35,IF(FG$19&lt;='様式３（療養者名簿）（⑤の場合）'!$BE35,1,0),0),0)</f>
        <v>0</v>
      </c>
      <c r="FH30" s="332">
        <f>IF(FH$19-'様式３（療養者名簿）（⑤の場合）'!$BD35+1&lt;=15,IF(FH$19&gt;='様式３（療養者名簿）（⑤の場合）'!$BD35,IF(FH$19&lt;='様式３（療養者名簿）（⑤の場合）'!$BE35,1,0),0),0)</f>
        <v>0</v>
      </c>
      <c r="FI30" s="332">
        <f>IF(FI$19-'様式３（療養者名簿）（⑤の場合）'!$BD35+1&lt;=15,IF(FI$19&gt;='様式３（療養者名簿）（⑤の場合）'!$BD35,IF(FI$19&lt;='様式３（療養者名簿）（⑤の場合）'!$BE35,1,0),0),0)</f>
        <v>0</v>
      </c>
      <c r="FJ30" s="332">
        <f>IF(FJ$19-'様式３（療養者名簿）（⑤の場合）'!$BD35+1&lt;=15,IF(FJ$19&gt;='様式３（療養者名簿）（⑤の場合）'!$BD35,IF(FJ$19&lt;='様式３（療養者名簿）（⑤の場合）'!$BE35,1,0),0),0)</f>
        <v>0</v>
      </c>
      <c r="FK30" s="332">
        <f>IF(FK$19-'様式３（療養者名簿）（⑤の場合）'!$BD35+1&lt;=15,IF(FK$19&gt;='様式３（療養者名簿）（⑤の場合）'!$BD35,IF(FK$19&lt;='様式３（療養者名簿）（⑤の場合）'!$BE35,1,0),0),0)</f>
        <v>0</v>
      </c>
      <c r="FL30" s="332">
        <f>IF(FL$19-'様式３（療養者名簿）（⑤の場合）'!$BD35+1&lt;=15,IF(FL$19&gt;='様式３（療養者名簿）（⑤の場合）'!$BD35,IF(FL$19&lt;='様式３（療養者名簿）（⑤の場合）'!$BE35,1,0),0),0)</f>
        <v>0</v>
      </c>
      <c r="FM30" s="332">
        <f>IF(FM$19-'様式３（療養者名簿）（⑤の場合）'!$BD35+1&lt;=15,IF(FM$19&gt;='様式３（療養者名簿）（⑤の場合）'!$BD35,IF(FM$19&lt;='様式３（療養者名簿）（⑤の場合）'!$BE35,1,0),0),0)</f>
        <v>0</v>
      </c>
      <c r="FN30" s="332">
        <f>IF(FN$19-'様式３（療養者名簿）（⑤の場合）'!$BD35+1&lt;=15,IF(FN$19&gt;='様式３（療養者名簿）（⑤の場合）'!$BD35,IF(FN$19&lt;='様式３（療養者名簿）（⑤の場合）'!$BE35,1,0),0),0)</f>
        <v>0</v>
      </c>
      <c r="FO30" s="332">
        <f>IF(FO$19-'様式３（療養者名簿）（⑤の場合）'!$BD35+1&lt;=15,IF(FO$19&gt;='様式３（療養者名簿）（⑤の場合）'!$BD35,IF(FO$19&lt;='様式３（療養者名簿）（⑤の場合）'!$BE35,1,0),0),0)</f>
        <v>0</v>
      </c>
      <c r="FP30" s="332">
        <f>IF(FP$19-'様式３（療養者名簿）（⑤の場合）'!$BD35+1&lt;=15,IF(FP$19&gt;='様式３（療養者名簿）（⑤の場合）'!$BD35,IF(FP$19&lt;='様式３（療養者名簿）（⑤の場合）'!$BE35,1,0),0),0)</f>
        <v>0</v>
      </c>
      <c r="FQ30" s="332">
        <f>IF(FQ$19-'様式３（療養者名簿）（⑤の場合）'!$BD35+1&lt;=15,IF(FQ$19&gt;='様式３（療養者名簿）（⑤の場合）'!$BD35,IF(FQ$19&lt;='様式３（療養者名簿）（⑤の場合）'!$BE35,1,0),0),0)</f>
        <v>0</v>
      </c>
      <c r="FR30" s="332">
        <f>IF(FR$19-'様式３（療養者名簿）（⑤の場合）'!$BD35+1&lt;=15,IF(FR$19&gt;='様式３（療養者名簿）（⑤の場合）'!$BD35,IF(FR$19&lt;='様式３（療養者名簿）（⑤の場合）'!$BE35,1,0),0),0)</f>
        <v>0</v>
      </c>
      <c r="FS30" s="332">
        <f>IF(FS$19-'様式３（療養者名簿）（⑤の場合）'!$BD35+1&lt;=15,IF(FS$19&gt;='様式３（療養者名簿）（⑤の場合）'!$BD35,IF(FS$19&lt;='様式３（療養者名簿）（⑤の場合）'!$BE35,1,0),0),0)</f>
        <v>0</v>
      </c>
      <c r="FT30" s="332">
        <f>IF(FT$19-'様式３（療養者名簿）（⑤の場合）'!$BD35+1&lt;=15,IF(FT$19&gt;='様式３（療養者名簿）（⑤の場合）'!$BD35,IF(FT$19&lt;='様式３（療養者名簿）（⑤の場合）'!$BE35,1,0),0),0)</f>
        <v>0</v>
      </c>
      <c r="FU30" s="332">
        <f>IF(FU$19-'様式３（療養者名簿）（⑤の場合）'!$BD35+1&lt;=15,IF(FU$19&gt;='様式３（療養者名簿）（⑤の場合）'!$BD35,IF(FU$19&lt;='様式３（療養者名簿）（⑤の場合）'!$BE35,1,0),0),0)</f>
        <v>0</v>
      </c>
      <c r="FV30" s="332">
        <f>IF(FV$19-'様式３（療養者名簿）（⑤の場合）'!$BD35+1&lt;=15,IF(FV$19&gt;='様式３（療養者名簿）（⑤の場合）'!$BD35,IF(FV$19&lt;='様式３（療養者名簿）（⑤の場合）'!$BE35,1,0),0),0)</f>
        <v>0</v>
      </c>
      <c r="FW30" s="332">
        <f>IF(FW$19-'様式３（療養者名簿）（⑤の場合）'!$BD35+1&lt;=15,IF(FW$19&gt;='様式３（療養者名簿）（⑤の場合）'!$BD35,IF(FW$19&lt;='様式３（療養者名簿）（⑤の場合）'!$BE35,1,0),0),0)</f>
        <v>0</v>
      </c>
      <c r="FX30" s="332">
        <f>IF(FX$19-'様式３（療養者名簿）（⑤の場合）'!$BD35+1&lt;=15,IF(FX$19&gt;='様式３（療養者名簿）（⑤の場合）'!$BD35,IF(FX$19&lt;='様式３（療養者名簿）（⑤の場合）'!$BE35,1,0),0),0)</f>
        <v>0</v>
      </c>
      <c r="FY30" s="332">
        <f>IF(FY$19-'様式３（療養者名簿）（⑤の場合）'!$BD35+1&lt;=15,IF(FY$19&gt;='様式３（療養者名簿）（⑤の場合）'!$BD35,IF(FY$19&lt;='様式３（療養者名簿）（⑤の場合）'!$BE35,1,0),0),0)</f>
        <v>0</v>
      </c>
      <c r="FZ30" s="332">
        <f>IF(FZ$19-'様式３（療養者名簿）（⑤の場合）'!$BD35+1&lt;=15,IF(FZ$19&gt;='様式３（療養者名簿）（⑤の場合）'!$BD35,IF(FZ$19&lt;='様式３（療養者名簿）（⑤の場合）'!$BE35,1,0),0),0)</f>
        <v>0</v>
      </c>
      <c r="GA30" s="332">
        <f>IF(GA$19-'様式３（療養者名簿）（⑤の場合）'!$BD35+1&lt;=15,IF(GA$19&gt;='様式３（療養者名簿）（⑤の場合）'!$BD35,IF(GA$19&lt;='様式３（療養者名簿）（⑤の場合）'!$BE35,1,0),0),0)</f>
        <v>0</v>
      </c>
      <c r="GB30" s="332">
        <f>IF(GB$19-'様式３（療養者名簿）（⑤の場合）'!$BD35+1&lt;=15,IF(GB$19&gt;='様式３（療養者名簿）（⑤の場合）'!$BD35,IF(GB$19&lt;='様式３（療養者名簿）（⑤の場合）'!$BE35,1,0),0),0)</f>
        <v>0</v>
      </c>
      <c r="GC30" s="332">
        <f>IF(GC$19-'様式３（療養者名簿）（⑤の場合）'!$BD35+1&lt;=15,IF(GC$19&gt;='様式３（療養者名簿）（⑤の場合）'!$BD35,IF(GC$19&lt;='様式３（療養者名簿）（⑤の場合）'!$BE35,1,0),0),0)</f>
        <v>0</v>
      </c>
      <c r="GD30" s="332">
        <f>IF(GD$19-'様式３（療養者名簿）（⑤の場合）'!$BD35+1&lt;=15,IF(GD$19&gt;='様式３（療養者名簿）（⑤の場合）'!$BD35,IF(GD$19&lt;='様式３（療養者名簿）（⑤の場合）'!$BE35,1,0),0),0)</f>
        <v>0</v>
      </c>
      <c r="GE30" s="332">
        <f>IF(GE$19-'様式３（療養者名簿）（⑤の場合）'!$BD35+1&lt;=15,IF(GE$19&gt;='様式３（療養者名簿）（⑤の場合）'!$BD35,IF(GE$19&lt;='様式３（療養者名簿）（⑤の場合）'!$BE35,1,0),0),0)</f>
        <v>0</v>
      </c>
      <c r="GF30" s="332">
        <f>IF(GF$19-'様式３（療養者名簿）（⑤の場合）'!$BD35+1&lt;=15,IF(GF$19&gt;='様式３（療養者名簿）（⑤の場合）'!$BD35,IF(GF$19&lt;='様式３（療養者名簿）（⑤の場合）'!$BE35,1,0),0),0)</f>
        <v>0</v>
      </c>
      <c r="GG30" s="332">
        <f>IF(GG$19-'様式３（療養者名簿）（⑤の場合）'!$BD35+1&lt;=15,IF(GG$19&gt;='様式３（療養者名簿）（⑤の場合）'!$BD35,IF(GG$19&lt;='様式３（療養者名簿）（⑤の場合）'!$BE35,1,0),0),0)</f>
        <v>0</v>
      </c>
      <c r="GH30" s="332">
        <f>IF(GH$19-'様式３（療養者名簿）（⑤の場合）'!$BD35+1&lt;=15,IF(GH$19&gt;='様式３（療養者名簿）（⑤の場合）'!$BD35,IF(GH$19&lt;='様式３（療養者名簿）（⑤の場合）'!$BE35,1,0),0),0)</f>
        <v>0</v>
      </c>
      <c r="GI30" s="332">
        <f>IF(GI$19-'様式３（療養者名簿）（⑤の場合）'!$BD35+1&lt;=15,IF(GI$19&gt;='様式３（療養者名簿）（⑤の場合）'!$BD35,IF(GI$19&lt;='様式３（療養者名簿）（⑤の場合）'!$BE35,1,0),0),0)</f>
        <v>0</v>
      </c>
      <c r="GJ30" s="332">
        <f>IF(GJ$19-'様式３（療養者名簿）（⑤の場合）'!$BD35+1&lt;=15,IF(GJ$19&gt;='様式３（療養者名簿）（⑤の場合）'!$BD35,IF(GJ$19&lt;='様式３（療養者名簿）（⑤の場合）'!$BE35,1,0),0),0)</f>
        <v>0</v>
      </c>
      <c r="GK30" s="332">
        <f>IF(GK$19-'様式３（療養者名簿）（⑤の場合）'!$BD35+1&lt;=15,IF(GK$19&gt;='様式３（療養者名簿）（⑤の場合）'!$BD35,IF(GK$19&lt;='様式３（療養者名簿）（⑤の場合）'!$BE35,1,0),0),0)</f>
        <v>0</v>
      </c>
      <c r="GL30" s="332">
        <f>IF(GL$19-'様式３（療養者名簿）（⑤の場合）'!$BD35+1&lt;=15,IF(GL$19&gt;='様式３（療養者名簿）（⑤の場合）'!$BD35,IF(GL$19&lt;='様式３（療養者名簿）（⑤の場合）'!$BE35,1,0),0),0)</f>
        <v>0</v>
      </c>
      <c r="GM30" s="332">
        <f>IF(GM$19-'様式３（療養者名簿）（⑤の場合）'!$BD35+1&lt;=15,IF(GM$19&gt;='様式３（療養者名簿）（⑤の場合）'!$BD35,IF(GM$19&lt;='様式３（療養者名簿）（⑤の場合）'!$BE35,1,0),0),0)</f>
        <v>0</v>
      </c>
      <c r="GN30" s="332">
        <f>IF(GN$19-'様式３（療養者名簿）（⑤の場合）'!$BD35+1&lt;=15,IF(GN$19&gt;='様式３（療養者名簿）（⑤の場合）'!$BD35,IF(GN$19&lt;='様式３（療養者名簿）（⑤の場合）'!$BE35,1,0),0),0)</f>
        <v>0</v>
      </c>
      <c r="GO30" s="332">
        <f>IF(GO$19-'様式３（療養者名簿）（⑤の場合）'!$BD35+1&lt;=15,IF(GO$19&gt;='様式３（療養者名簿）（⑤の場合）'!$BD35,IF(GO$19&lt;='様式３（療養者名簿）（⑤の場合）'!$BE35,1,0),0),0)</f>
        <v>0</v>
      </c>
      <c r="GP30" s="332">
        <f>IF(GP$19-'様式３（療養者名簿）（⑤の場合）'!$BD35+1&lt;=15,IF(GP$19&gt;='様式３（療養者名簿）（⑤の場合）'!$BD35,IF(GP$19&lt;='様式３（療養者名簿）（⑤の場合）'!$BE35,1,0),0),0)</f>
        <v>0</v>
      </c>
      <c r="GQ30" s="332">
        <f>IF(GQ$19-'様式３（療養者名簿）（⑤の場合）'!$BD35+1&lt;=15,IF(GQ$19&gt;='様式３（療養者名簿）（⑤の場合）'!$BD35,IF(GQ$19&lt;='様式３（療養者名簿）（⑤の場合）'!$BE35,1,0),0),0)</f>
        <v>0</v>
      </c>
      <c r="GR30" s="332">
        <f>IF(GR$19-'様式３（療養者名簿）（⑤の場合）'!$BD35+1&lt;=15,IF(GR$19&gt;='様式３（療養者名簿）（⑤の場合）'!$BD35,IF(GR$19&lt;='様式３（療養者名簿）（⑤の場合）'!$BE35,1,0),0),0)</f>
        <v>0</v>
      </c>
      <c r="GS30" s="332">
        <f>IF(GS$19-'様式３（療養者名簿）（⑤の場合）'!$BD35+1&lt;=15,IF(GS$19&gt;='様式３（療養者名簿）（⑤の場合）'!$BD35,IF(GS$19&lt;='様式３（療養者名簿）（⑤の場合）'!$BE35,1,0),0),0)</f>
        <v>0</v>
      </c>
      <c r="GT30" s="332">
        <f>IF(GT$19-'様式３（療養者名簿）（⑤の場合）'!$BD35+1&lt;=15,IF(GT$19&gt;='様式３（療養者名簿）（⑤の場合）'!$BD35,IF(GT$19&lt;='様式３（療養者名簿）（⑤の場合）'!$BE35,1,0),0),0)</f>
        <v>0</v>
      </c>
      <c r="GU30" s="332">
        <f>IF(GU$19-'様式３（療養者名簿）（⑤の場合）'!$BD35+1&lt;=15,IF(GU$19&gt;='様式３（療養者名簿）（⑤の場合）'!$BD35,IF(GU$19&lt;='様式３（療養者名簿）（⑤の場合）'!$BE35,1,0),0),0)</f>
        <v>0</v>
      </c>
      <c r="GV30" s="332">
        <f>IF(GV$19-'様式３（療養者名簿）（⑤の場合）'!$BD35+1&lt;=15,IF(GV$19&gt;='様式３（療養者名簿）（⑤の場合）'!$BD35,IF(GV$19&lt;='様式３（療養者名簿）（⑤の場合）'!$BE35,1,0),0),0)</f>
        <v>0</v>
      </c>
      <c r="GW30" s="332">
        <f>IF(GW$19-'様式３（療養者名簿）（⑤の場合）'!$BD35+1&lt;=15,IF(GW$19&gt;='様式３（療養者名簿）（⑤の場合）'!$BD35,IF(GW$19&lt;='様式３（療養者名簿）（⑤の場合）'!$BE35,1,0),0),0)</f>
        <v>0</v>
      </c>
      <c r="GX30" s="332">
        <f>IF(GX$19-'様式３（療養者名簿）（⑤の場合）'!$BD35+1&lt;=15,IF(GX$19&gt;='様式３（療養者名簿）（⑤の場合）'!$BD35,IF(GX$19&lt;='様式３（療養者名簿）（⑤の場合）'!$BE35,1,0),0),0)</f>
        <v>0</v>
      </c>
      <c r="GY30" s="332">
        <f>IF(GY$19-'様式３（療養者名簿）（⑤の場合）'!$BD35+1&lt;=15,IF(GY$19&gt;='様式３（療養者名簿）（⑤の場合）'!$BD35,IF(GY$19&lt;='様式３（療養者名簿）（⑤の場合）'!$BE35,1,0),0),0)</f>
        <v>0</v>
      </c>
      <c r="GZ30" s="332">
        <f>IF(GZ$19-'様式３（療養者名簿）（⑤の場合）'!$BD35+1&lt;=15,IF(GZ$19&gt;='様式３（療養者名簿）（⑤の場合）'!$BD35,IF(GZ$19&lt;='様式３（療養者名簿）（⑤の場合）'!$BE35,1,0),0),0)</f>
        <v>0</v>
      </c>
      <c r="HA30" s="332">
        <f>IF(HA$19-'様式３（療養者名簿）（⑤の場合）'!$BD35+1&lt;=15,IF(HA$19&gt;='様式３（療養者名簿）（⑤の場合）'!$BD35,IF(HA$19&lt;='様式３（療養者名簿）（⑤の場合）'!$BE35,1,0),0),0)</f>
        <v>0</v>
      </c>
      <c r="HB30" s="332">
        <f>IF(HB$19-'様式３（療養者名簿）（⑤の場合）'!$BD35+1&lt;=15,IF(HB$19&gt;='様式３（療養者名簿）（⑤の場合）'!$BD35,IF(HB$19&lt;='様式３（療養者名簿）（⑤の場合）'!$BE35,1,0),0),0)</f>
        <v>0</v>
      </c>
      <c r="HC30" s="332">
        <f>IF(HC$19-'様式３（療養者名簿）（⑤の場合）'!$BD35+1&lt;=15,IF(HC$19&gt;='様式３（療養者名簿）（⑤の場合）'!$BD35,IF(HC$19&lt;='様式３（療養者名簿）（⑤の場合）'!$BE35,1,0),0),0)</f>
        <v>0</v>
      </c>
      <c r="HD30" s="332">
        <f>IF(HD$19-'様式３（療養者名簿）（⑤の場合）'!$BD35+1&lt;=15,IF(HD$19&gt;='様式３（療養者名簿）（⑤の場合）'!$BD35,IF(HD$19&lt;='様式３（療養者名簿）（⑤の場合）'!$BE35,1,0),0),0)</f>
        <v>0</v>
      </c>
      <c r="HE30" s="332">
        <f>IF(HE$19-'様式３（療養者名簿）（⑤の場合）'!$BD35+1&lt;=15,IF(HE$19&gt;='様式３（療養者名簿）（⑤の場合）'!$BD35,IF(HE$19&lt;='様式３（療養者名簿）（⑤の場合）'!$BE35,1,0),0),0)</f>
        <v>0</v>
      </c>
      <c r="HF30" s="332">
        <f>IF(HF$19-'様式３（療養者名簿）（⑤の場合）'!$BD35+1&lt;=15,IF(HF$19&gt;='様式３（療養者名簿）（⑤の場合）'!$BD35,IF(HF$19&lt;='様式３（療養者名簿）（⑤の場合）'!$BE35,1,0),0),0)</f>
        <v>0</v>
      </c>
      <c r="HG30" s="332">
        <f>IF(HG$19-'様式３（療養者名簿）（⑤の場合）'!$BD35+1&lt;=15,IF(HG$19&gt;='様式３（療養者名簿）（⑤の場合）'!$BD35,IF(HG$19&lt;='様式３（療養者名簿）（⑤の場合）'!$BE35,1,0),0),0)</f>
        <v>0</v>
      </c>
      <c r="HH30" s="332">
        <f>IF(HH$19-'様式３（療養者名簿）（⑤の場合）'!$BD35+1&lt;=15,IF(HH$19&gt;='様式３（療養者名簿）（⑤の場合）'!$BD35,IF(HH$19&lt;='様式３（療養者名簿）（⑤の場合）'!$BE35,1,0),0),0)</f>
        <v>0</v>
      </c>
      <c r="HI30" s="332">
        <f>IF(HI$19-'様式３（療養者名簿）（⑤の場合）'!$BD35+1&lt;=15,IF(HI$19&gt;='様式３（療養者名簿）（⑤の場合）'!$BD35,IF(HI$19&lt;='様式３（療養者名簿）（⑤の場合）'!$BE35,1,0),0),0)</f>
        <v>0</v>
      </c>
      <c r="HJ30" s="332">
        <f>IF(HJ$19-'様式３（療養者名簿）（⑤の場合）'!$BD35+1&lt;=15,IF(HJ$19&gt;='様式３（療養者名簿）（⑤の場合）'!$BD35,IF(HJ$19&lt;='様式３（療養者名簿）（⑤の場合）'!$BE35,1,0),0),0)</f>
        <v>0</v>
      </c>
      <c r="HK30" s="332">
        <f>IF(HK$19-'様式３（療養者名簿）（⑤の場合）'!$BD35+1&lt;=15,IF(HK$19&gt;='様式３（療養者名簿）（⑤の場合）'!$BD35,IF(HK$19&lt;='様式３（療養者名簿）（⑤の場合）'!$BE35,1,0),0),0)</f>
        <v>0</v>
      </c>
      <c r="HL30" s="332">
        <f>IF(HL$19-'様式３（療養者名簿）（⑤の場合）'!$BD35+1&lt;=15,IF(HL$19&gt;='様式３（療養者名簿）（⑤の場合）'!$BD35,IF(HL$19&lt;='様式３（療養者名簿）（⑤の場合）'!$BE35,1,0),0),0)</f>
        <v>0</v>
      </c>
      <c r="HM30" s="332">
        <f>IF(HM$19-'様式３（療養者名簿）（⑤の場合）'!$BD35+1&lt;=15,IF(HM$19&gt;='様式３（療養者名簿）（⑤の場合）'!$BD35,IF(HM$19&lt;='様式３（療養者名簿）（⑤の場合）'!$BE35,1,0),0),0)</f>
        <v>0</v>
      </c>
      <c r="HN30" s="332">
        <f>IF(HN$19-'様式３（療養者名簿）（⑤の場合）'!$BD35+1&lt;=15,IF(HN$19&gt;='様式３（療養者名簿）（⑤の場合）'!$BD35,IF(HN$19&lt;='様式３（療養者名簿）（⑤の場合）'!$BE35,1,0),0),0)</f>
        <v>0</v>
      </c>
      <c r="HO30" s="332">
        <f>IF(HO$19-'様式３（療養者名簿）（⑤の場合）'!$BD35+1&lt;=15,IF(HO$19&gt;='様式３（療養者名簿）（⑤の場合）'!$BD35,IF(HO$19&lt;='様式３（療養者名簿）（⑤の場合）'!$BE35,1,0),0),0)</f>
        <v>0</v>
      </c>
      <c r="HP30" s="332">
        <f>IF(HP$19-'様式３（療養者名簿）（⑤の場合）'!$BD35+1&lt;=15,IF(HP$19&gt;='様式３（療養者名簿）（⑤の場合）'!$BD35,IF(HP$19&lt;='様式３（療養者名簿）（⑤の場合）'!$BE35,1,0),0),0)</f>
        <v>0</v>
      </c>
      <c r="HQ30" s="332">
        <f>IF(HQ$19-'様式３（療養者名簿）（⑤の場合）'!$BD35+1&lt;=15,IF(HQ$19&gt;='様式３（療養者名簿）（⑤の場合）'!$BD35,IF(HQ$19&lt;='様式３（療養者名簿）（⑤の場合）'!$BE35,1,0),0),0)</f>
        <v>0</v>
      </c>
      <c r="HR30" s="332">
        <f>IF(HR$19-'様式３（療養者名簿）（⑤の場合）'!$BD35+1&lt;=15,IF(HR$19&gt;='様式３（療養者名簿）（⑤の場合）'!$BD35,IF(HR$19&lt;='様式３（療養者名簿）（⑤の場合）'!$BE35,1,0),0),0)</f>
        <v>0</v>
      </c>
      <c r="HS30" s="332">
        <f>IF(HS$19-'様式３（療養者名簿）（⑤の場合）'!$BD35+1&lt;=15,IF(HS$19&gt;='様式３（療養者名簿）（⑤の場合）'!$BD35,IF(HS$19&lt;='様式３（療養者名簿）（⑤の場合）'!$BE35,1,0),0),0)</f>
        <v>0</v>
      </c>
      <c r="HT30" s="332">
        <f>IF(HT$19-'様式３（療養者名簿）（⑤の場合）'!$BD35+1&lt;=15,IF(HT$19&gt;='様式３（療養者名簿）（⑤の場合）'!$BD35,IF(HT$19&lt;='様式３（療養者名簿）（⑤の場合）'!$BE35,1,0),0),0)</f>
        <v>0</v>
      </c>
      <c r="HU30" s="332">
        <f>IF(HU$19-'様式３（療養者名簿）（⑤の場合）'!$BD35+1&lt;=15,IF(HU$19&gt;='様式３（療養者名簿）（⑤の場合）'!$BD35,IF(HU$19&lt;='様式３（療養者名簿）（⑤の場合）'!$BE35,1,0),0),0)</f>
        <v>0</v>
      </c>
      <c r="HV30" s="332">
        <f>IF(HV$19-'様式３（療養者名簿）（⑤の場合）'!$BD35+1&lt;=15,IF(HV$19&gt;='様式３（療養者名簿）（⑤の場合）'!$BD35,IF(HV$19&lt;='様式３（療養者名簿）（⑤の場合）'!$BE35,1,0),0),0)</f>
        <v>0</v>
      </c>
      <c r="HW30" s="332">
        <f>IF(HW$19-'様式３（療養者名簿）（⑤の場合）'!$BD35+1&lt;=15,IF(HW$19&gt;='様式３（療養者名簿）（⑤の場合）'!$BD35,IF(HW$19&lt;='様式３（療養者名簿）（⑤の場合）'!$BE35,1,0),0),0)</f>
        <v>0</v>
      </c>
      <c r="HX30" s="332">
        <f>IF(HX$19-'様式３（療養者名簿）（⑤の場合）'!$BD35+1&lt;=15,IF(HX$19&gt;='様式３（療養者名簿）（⑤の場合）'!$BD35,IF(HX$19&lt;='様式３（療養者名簿）（⑤の場合）'!$BE35,1,0),0),0)</f>
        <v>0</v>
      </c>
      <c r="HY30" s="332">
        <f>IF(HY$19-'様式３（療養者名簿）（⑤の場合）'!$BD35+1&lt;=15,IF(HY$19&gt;='様式３（療養者名簿）（⑤の場合）'!$BD35,IF(HY$19&lt;='様式３（療養者名簿）（⑤の場合）'!$BE35,1,0),0),0)</f>
        <v>0</v>
      </c>
      <c r="HZ30" s="332">
        <f>IF(HZ$19-'様式３（療養者名簿）（⑤の場合）'!$BD35+1&lt;=15,IF(HZ$19&gt;='様式３（療養者名簿）（⑤の場合）'!$BD35,IF(HZ$19&lt;='様式３（療養者名簿）（⑤の場合）'!$BE35,1,0),0),0)</f>
        <v>0</v>
      </c>
      <c r="IA30" s="332">
        <f>IF(IA$19-'様式３（療養者名簿）（⑤の場合）'!$BD35+1&lt;=15,IF(IA$19&gt;='様式３（療養者名簿）（⑤の場合）'!$BD35,IF(IA$19&lt;='様式３（療養者名簿）（⑤の場合）'!$BE35,1,0),0),0)</f>
        <v>0</v>
      </c>
      <c r="IB30" s="332">
        <f>IF(IB$19-'様式３（療養者名簿）（⑤の場合）'!$BD35+1&lt;=15,IF(IB$19&gt;='様式３（療養者名簿）（⑤の場合）'!$BD35,IF(IB$19&lt;='様式３（療養者名簿）（⑤の場合）'!$BE35,1,0),0),0)</f>
        <v>0</v>
      </c>
      <c r="IC30" s="332">
        <f>IF(IC$19-'様式３（療養者名簿）（⑤の場合）'!$BD35+1&lt;=15,IF(IC$19&gt;='様式３（療養者名簿）（⑤の場合）'!$BD35,IF(IC$19&lt;='様式３（療養者名簿）（⑤の場合）'!$BE35,1,0),0),0)</f>
        <v>0</v>
      </c>
      <c r="ID30" s="332">
        <f>IF(ID$19-'様式３（療養者名簿）（⑤の場合）'!$BD35+1&lt;=15,IF(ID$19&gt;='様式３（療養者名簿）（⑤の場合）'!$BD35,IF(ID$19&lt;='様式３（療養者名簿）（⑤の場合）'!$BE35,1,0),0),0)</f>
        <v>0</v>
      </c>
      <c r="IE30" s="332">
        <f>IF(IE$19-'様式３（療養者名簿）（⑤の場合）'!$BD35+1&lt;=15,IF(IE$19&gt;='様式３（療養者名簿）（⑤の場合）'!$BD35,IF(IE$19&lt;='様式３（療養者名簿）（⑤の場合）'!$BE35,1,0),0),0)</f>
        <v>0</v>
      </c>
      <c r="IF30" s="332">
        <f>IF(IF$19-'様式３（療養者名簿）（⑤の場合）'!$BD35+1&lt;=15,IF(IF$19&gt;='様式３（療養者名簿）（⑤の場合）'!$BD35,IF(IF$19&lt;='様式３（療養者名簿）（⑤の場合）'!$BE35,1,0),0),0)</f>
        <v>0</v>
      </c>
      <c r="IG30" s="332">
        <f>IF(IG$19-'様式３（療養者名簿）（⑤の場合）'!$BD35+1&lt;=15,IF(IG$19&gt;='様式３（療養者名簿）（⑤の場合）'!$BD35,IF(IG$19&lt;='様式３（療養者名簿）（⑤の場合）'!$BE35,1,0),0),0)</f>
        <v>0</v>
      </c>
      <c r="IH30" s="332">
        <f>IF(IH$19-'様式３（療養者名簿）（⑤の場合）'!$BD35+1&lt;=15,IF(IH$19&gt;='様式３（療養者名簿）（⑤の場合）'!$BD35,IF(IH$19&lt;='様式３（療養者名簿）（⑤の場合）'!$BE35,1,0),0),0)</f>
        <v>0</v>
      </c>
      <c r="II30" s="332">
        <f>IF(II$19-'様式３（療養者名簿）（⑤の場合）'!$BD35+1&lt;=15,IF(II$19&gt;='様式３（療養者名簿）（⑤の場合）'!$BD35,IF(II$19&lt;='様式３（療養者名簿）（⑤の場合）'!$BE35,1,0),0),0)</f>
        <v>0</v>
      </c>
      <c r="IJ30" s="332">
        <f>IF(IJ$19-'様式３（療養者名簿）（⑤の場合）'!$BD35+1&lt;=15,IF(IJ$19&gt;='様式３（療養者名簿）（⑤の場合）'!$BD35,IF(IJ$19&lt;='様式３（療養者名簿）（⑤の場合）'!$BE35,1,0),0),0)</f>
        <v>0</v>
      </c>
      <c r="IK30" s="332">
        <f>IF(IK$19-'様式３（療養者名簿）（⑤の場合）'!$BD35+1&lt;=15,IF(IK$19&gt;='様式３（療養者名簿）（⑤の場合）'!$BD35,IF(IK$19&lt;='様式３（療養者名簿）（⑤の場合）'!$BE35,1,0),0),0)</f>
        <v>0</v>
      </c>
      <c r="IL30" s="332">
        <f>IF(IL$19-'様式３（療養者名簿）（⑤の場合）'!$BD35+1&lt;=15,IF(IL$19&gt;='様式３（療養者名簿）（⑤の場合）'!$BD35,IF(IL$19&lt;='様式３（療養者名簿）（⑤の場合）'!$BE35,1,0),0),0)</f>
        <v>0</v>
      </c>
      <c r="IM30" s="332">
        <f>IF(IM$19-'様式３（療養者名簿）（⑤の場合）'!$BD35+1&lt;=15,IF(IM$19&gt;='様式３（療養者名簿）（⑤の場合）'!$BD35,IF(IM$19&lt;='様式３（療養者名簿）（⑤の場合）'!$BE35,1,0),0),0)</f>
        <v>0</v>
      </c>
      <c r="IN30" s="332">
        <f>IF(IN$19-'様式３（療養者名簿）（⑤の場合）'!$BD35+1&lt;=15,IF(IN$19&gt;='様式３（療養者名簿）（⑤の場合）'!$BD35,IF(IN$19&lt;='様式３（療養者名簿）（⑤の場合）'!$BE35,1,0),0),0)</f>
        <v>0</v>
      </c>
      <c r="IO30" s="332">
        <f>IF(IO$19-'様式３（療養者名簿）（⑤の場合）'!$BD35+1&lt;=15,IF(IO$19&gt;='様式３（療養者名簿）（⑤の場合）'!$BD35,IF(IO$19&lt;='様式３（療養者名簿）（⑤の場合）'!$BE35,1,0),0),0)</f>
        <v>0</v>
      </c>
      <c r="IP30" s="332">
        <f>IF(IP$19-'様式３（療養者名簿）（⑤の場合）'!$BD35+1&lt;=15,IF(IP$19&gt;='様式３（療養者名簿）（⑤の場合）'!$BD35,IF(IP$19&lt;='様式３（療養者名簿）（⑤の場合）'!$BE35,1,0),0),0)</f>
        <v>0</v>
      </c>
      <c r="IQ30" s="332">
        <f>IF(IQ$19-'様式３（療養者名簿）（⑤の場合）'!$BD35+1&lt;=15,IF(IQ$19&gt;='様式３（療養者名簿）（⑤の場合）'!$BD35,IF(IQ$19&lt;='様式３（療養者名簿）（⑤の場合）'!$BE35,1,0),0),0)</f>
        <v>0</v>
      </c>
      <c r="IR30" s="332">
        <f>IF(IR$19-'様式３（療養者名簿）（⑤の場合）'!$BD35+1&lt;=15,IF(IR$19&gt;='様式３（療養者名簿）（⑤の場合）'!$BD35,IF(IR$19&lt;='様式３（療養者名簿）（⑤の場合）'!$BE35,1,0),0),0)</f>
        <v>0</v>
      </c>
      <c r="IS30" s="332">
        <f>IF(IS$19-'様式３（療養者名簿）（⑤の場合）'!$BD35+1&lt;=15,IF(IS$19&gt;='様式３（療養者名簿）（⑤の場合）'!$BD35,IF(IS$19&lt;='様式３（療養者名簿）（⑤の場合）'!$BE35,1,0),0),0)</f>
        <v>0</v>
      </c>
      <c r="IT30" s="332">
        <f>IF(IT$19-'様式３（療養者名簿）（⑤の場合）'!$BD35+1&lt;=15,IF(IT$19&gt;='様式３（療養者名簿）（⑤の場合）'!$BD35,IF(IT$19&lt;='様式３（療養者名簿）（⑤の場合）'!$BE35,1,0),0),0)</f>
        <v>0</v>
      </c>
      <c r="IU30" s="332">
        <f>IF(IU$19-'様式３（療養者名簿）（⑤の場合）'!$BD35+1&lt;=15,IF(IU$19&gt;='様式３（療養者名簿）（⑤の場合）'!$BD35,IF(IU$19&lt;='様式３（療養者名簿）（⑤の場合）'!$BE35,1,0),0),0)</f>
        <v>0</v>
      </c>
      <c r="IV30" s="332">
        <f>IF(IV$19-'様式３（療養者名簿）（⑤の場合）'!$BD35+1&lt;=15,IF(IV$19&gt;='様式３（療養者名簿）（⑤の場合）'!$BD35,IF(IV$19&lt;='様式３（療養者名簿）（⑤の場合）'!$BE35,1,0),0),0)</f>
        <v>0</v>
      </c>
      <c r="IW30" s="332">
        <f>IF(IW$19-'様式３（療養者名簿）（⑤の場合）'!$BD35+1&lt;=15,IF(IW$19&gt;='様式３（療養者名簿）（⑤の場合）'!$BD35,IF(IW$19&lt;='様式３（療養者名簿）（⑤の場合）'!$BE35,1,0),0),0)</f>
        <v>0</v>
      </c>
      <c r="IX30" s="332">
        <f>IF(IX$19-'様式３（療養者名簿）（⑤の場合）'!$BD35+1&lt;=15,IF(IX$19&gt;='様式３（療養者名簿）（⑤の場合）'!$BD35,IF(IX$19&lt;='様式３（療養者名簿）（⑤の場合）'!$BE35,1,0),0),0)</f>
        <v>0</v>
      </c>
      <c r="IY30" s="332">
        <f>IF(IY$19-'様式３（療養者名簿）（⑤の場合）'!$BD35+1&lt;=15,IF(IY$19&gt;='様式３（療養者名簿）（⑤の場合）'!$BD35,IF(IY$19&lt;='様式３（療養者名簿）（⑤の場合）'!$BE35,1,0),0),0)</f>
        <v>0</v>
      </c>
      <c r="IZ30" s="332">
        <f>IF(IZ$19-'様式３（療養者名簿）（⑤の場合）'!$BD35+1&lt;=15,IF(IZ$19&gt;='様式３（療養者名簿）（⑤の場合）'!$BD35,IF(IZ$19&lt;='様式３（療養者名簿）（⑤の場合）'!$BE35,1,0),0),0)</f>
        <v>0</v>
      </c>
      <c r="JA30" s="332">
        <f>IF(JA$19-'様式３（療養者名簿）（⑤の場合）'!$BD35+1&lt;=15,IF(JA$19&gt;='様式３（療養者名簿）（⑤の場合）'!$BD35,IF(JA$19&lt;='様式３（療養者名簿）（⑤の場合）'!$BE35,1,0),0),0)</f>
        <v>0</v>
      </c>
      <c r="JB30" s="332">
        <f>IF(JB$19-'様式３（療養者名簿）（⑤の場合）'!$BD35+1&lt;=15,IF(JB$19&gt;='様式３（療養者名簿）（⑤の場合）'!$BD35,IF(JB$19&lt;='様式３（療養者名簿）（⑤の場合）'!$BE35,1,0),0),0)</f>
        <v>0</v>
      </c>
      <c r="JC30" s="332">
        <f>IF(JC$19-'様式３（療養者名簿）（⑤の場合）'!$BD35+1&lt;=15,IF(JC$19&gt;='様式３（療養者名簿）（⑤の場合）'!$BD35,IF(JC$19&lt;='様式３（療養者名簿）（⑤の場合）'!$BE35,1,0),0),0)</f>
        <v>0</v>
      </c>
      <c r="JD30" s="332">
        <f>IF(JD$19-'様式３（療養者名簿）（⑤の場合）'!$BD35+1&lt;=15,IF(JD$19&gt;='様式３（療養者名簿）（⑤の場合）'!$BD35,IF(JD$19&lt;='様式３（療養者名簿）（⑤の場合）'!$BE35,1,0),0),0)</f>
        <v>0</v>
      </c>
      <c r="JE30" s="332">
        <f>IF(JE$19-'様式３（療養者名簿）（⑤の場合）'!$BD35+1&lt;=15,IF(JE$19&gt;='様式３（療養者名簿）（⑤の場合）'!$BD35,IF(JE$19&lt;='様式３（療養者名簿）（⑤の場合）'!$BE35,1,0),0),0)</f>
        <v>0</v>
      </c>
      <c r="JF30" s="332">
        <f>IF(JF$19-'様式３（療養者名簿）（⑤の場合）'!$BD35+1&lt;=15,IF(JF$19&gt;='様式３（療養者名簿）（⑤の場合）'!$BD35,IF(JF$19&lt;='様式３（療養者名簿）（⑤の場合）'!$BE35,1,0),0),0)</f>
        <v>0</v>
      </c>
      <c r="JG30" s="332">
        <f>IF(JG$19-'様式３（療養者名簿）（⑤の場合）'!$BD35+1&lt;=15,IF(JG$19&gt;='様式３（療養者名簿）（⑤の場合）'!$BD35,IF(JG$19&lt;='様式３（療養者名簿）（⑤の場合）'!$BE35,1,0),0),0)</f>
        <v>0</v>
      </c>
      <c r="JH30" s="332">
        <f>IF(JH$19-'様式３（療養者名簿）（⑤の場合）'!$BD35+1&lt;=15,IF(JH$19&gt;='様式３（療養者名簿）（⑤の場合）'!$BD35,IF(JH$19&lt;='様式３（療養者名簿）（⑤の場合）'!$BE35,1,0),0),0)</f>
        <v>0</v>
      </c>
      <c r="JI30" s="332">
        <f>IF(JI$19-'様式３（療養者名簿）（⑤の場合）'!$BD35+1&lt;=15,IF(JI$19&gt;='様式３（療養者名簿）（⑤の場合）'!$BD35,IF(JI$19&lt;='様式３（療養者名簿）（⑤の場合）'!$BE35,1,0),0),0)</f>
        <v>0</v>
      </c>
      <c r="JJ30" s="332">
        <f>IF(JJ$19-'様式３（療養者名簿）（⑤の場合）'!$BD35+1&lt;=15,IF(JJ$19&gt;='様式３（療養者名簿）（⑤の場合）'!$BD35,IF(JJ$19&lt;='様式３（療養者名簿）（⑤の場合）'!$BE35,1,0),0),0)</f>
        <v>0</v>
      </c>
      <c r="JK30" s="332">
        <f>IF(JK$19-'様式３（療養者名簿）（⑤の場合）'!$BD35+1&lt;=15,IF(JK$19&gt;='様式３（療養者名簿）（⑤の場合）'!$BD35,IF(JK$19&lt;='様式３（療養者名簿）（⑤の場合）'!$BE35,1,0),0),0)</f>
        <v>0</v>
      </c>
      <c r="JL30" s="332">
        <f>IF(JL$19-'様式３（療養者名簿）（⑤の場合）'!$BD35+1&lt;=15,IF(JL$19&gt;='様式３（療養者名簿）（⑤の場合）'!$BD35,IF(JL$19&lt;='様式３（療養者名簿）（⑤の場合）'!$BE35,1,0),0),0)</f>
        <v>0</v>
      </c>
      <c r="JM30" s="332">
        <f>IF(JM$19-'様式３（療養者名簿）（⑤の場合）'!$BD35+1&lt;=15,IF(JM$19&gt;='様式３（療養者名簿）（⑤の場合）'!$BD35,IF(JM$19&lt;='様式３（療養者名簿）（⑤の場合）'!$BE35,1,0),0),0)</f>
        <v>0</v>
      </c>
      <c r="JN30" s="332">
        <f>IF(JN$19-'様式３（療養者名簿）（⑤の場合）'!$BD35+1&lt;=15,IF(JN$19&gt;='様式３（療養者名簿）（⑤の場合）'!$BD35,IF(JN$19&lt;='様式３（療養者名簿）（⑤の場合）'!$BE35,1,0),0),0)</f>
        <v>0</v>
      </c>
      <c r="JO30" s="332">
        <f>IF(JO$19-'様式３（療養者名簿）（⑤の場合）'!$BD35+1&lt;=15,IF(JO$19&gt;='様式３（療養者名簿）（⑤の場合）'!$BD35,IF(JO$19&lt;='様式３（療養者名簿）（⑤の場合）'!$BE35,1,0),0),0)</f>
        <v>0</v>
      </c>
      <c r="JP30" s="332">
        <f>IF(JP$19-'様式３（療養者名簿）（⑤の場合）'!$BD35+1&lt;=15,IF(JP$19&gt;='様式３（療養者名簿）（⑤の場合）'!$BD35,IF(JP$19&lt;='様式３（療養者名簿）（⑤の場合）'!$BE35,1,0),0),0)</f>
        <v>0</v>
      </c>
      <c r="JQ30" s="332">
        <f>IF(JQ$19-'様式３（療養者名簿）（⑤の場合）'!$BD35+1&lt;=15,IF(JQ$19&gt;='様式３（療養者名簿）（⑤の場合）'!$BD35,IF(JQ$19&lt;='様式３（療養者名簿）（⑤の場合）'!$BE35,1,0),0),0)</f>
        <v>0</v>
      </c>
      <c r="JR30" s="332">
        <f>IF(JR$19-'様式３（療養者名簿）（⑤の場合）'!$BD35+1&lt;=15,IF(JR$19&gt;='様式３（療養者名簿）（⑤の場合）'!$BD35,IF(JR$19&lt;='様式３（療養者名簿）（⑤の場合）'!$BE35,1,0),0),0)</f>
        <v>0</v>
      </c>
      <c r="JS30" s="332">
        <f>IF(JS$19-'様式３（療養者名簿）（⑤の場合）'!$BD35+1&lt;=15,IF(JS$19&gt;='様式３（療養者名簿）（⑤の場合）'!$BD35,IF(JS$19&lt;='様式３（療養者名簿）（⑤の場合）'!$BE35,1,0),0),0)</f>
        <v>0</v>
      </c>
      <c r="JT30" s="332">
        <f>IF(JT$19-'様式３（療養者名簿）（⑤の場合）'!$BD35+1&lt;=15,IF(JT$19&gt;='様式３（療養者名簿）（⑤の場合）'!$BD35,IF(JT$19&lt;='様式３（療養者名簿）（⑤の場合）'!$BE35,1,0),0),0)</f>
        <v>0</v>
      </c>
      <c r="JU30" s="332">
        <f>IF(JU$19-'様式３（療養者名簿）（⑤の場合）'!$BD35+1&lt;=15,IF(JU$19&gt;='様式３（療養者名簿）（⑤の場合）'!$BD35,IF(JU$19&lt;='様式３（療養者名簿）（⑤の場合）'!$BE35,1,0),0),0)</f>
        <v>0</v>
      </c>
      <c r="JV30" s="332">
        <f>IF(JV$19-'様式３（療養者名簿）（⑤の場合）'!$BD35+1&lt;=15,IF(JV$19&gt;='様式３（療養者名簿）（⑤の場合）'!$BD35,IF(JV$19&lt;='様式３（療養者名簿）（⑤の場合）'!$BE35,1,0),0),0)</f>
        <v>0</v>
      </c>
      <c r="JW30" s="332">
        <f>IF(JW$19-'様式３（療養者名簿）（⑤の場合）'!$BD35+1&lt;=15,IF(JW$19&gt;='様式３（療養者名簿）（⑤の場合）'!$BD35,IF(JW$19&lt;='様式３（療養者名簿）（⑤の場合）'!$BE35,1,0),0),0)</f>
        <v>0</v>
      </c>
      <c r="JX30" s="332">
        <f>IF(JX$19-'様式３（療養者名簿）（⑤の場合）'!$BD35+1&lt;=15,IF(JX$19&gt;='様式３（療養者名簿）（⑤の場合）'!$BD35,IF(JX$19&lt;='様式３（療養者名簿）（⑤の場合）'!$BE35,1,0),0),0)</f>
        <v>0</v>
      </c>
      <c r="JY30" s="332">
        <f>IF(JY$19-'様式３（療養者名簿）（⑤の場合）'!$BD35+1&lt;=15,IF(JY$19&gt;='様式３（療養者名簿）（⑤の場合）'!$BD35,IF(JY$19&lt;='様式３（療養者名簿）（⑤の場合）'!$BE35,1,0),0),0)</f>
        <v>0</v>
      </c>
      <c r="JZ30" s="332">
        <f>IF(JZ$19-'様式３（療養者名簿）（⑤の場合）'!$BD35+1&lt;=15,IF(JZ$19&gt;='様式３（療養者名簿）（⑤の場合）'!$BD35,IF(JZ$19&lt;='様式３（療養者名簿）（⑤の場合）'!$BE35,1,0),0),0)</f>
        <v>0</v>
      </c>
      <c r="KA30" s="332">
        <f>IF(KA$19-'様式３（療養者名簿）（⑤の場合）'!$BD35+1&lt;=15,IF(KA$19&gt;='様式３（療養者名簿）（⑤の場合）'!$BD35,IF(KA$19&lt;='様式３（療養者名簿）（⑤の場合）'!$BE35,1,0),0),0)</f>
        <v>0</v>
      </c>
      <c r="KB30" s="332">
        <f>IF(KB$19-'様式３（療養者名簿）（⑤の場合）'!$BD35+1&lt;=15,IF(KB$19&gt;='様式３（療養者名簿）（⑤の場合）'!$BD35,IF(KB$19&lt;='様式３（療養者名簿）（⑤の場合）'!$BE35,1,0),0),0)</f>
        <v>0</v>
      </c>
      <c r="KC30" s="332">
        <f>IF(KC$19-'様式３（療養者名簿）（⑤の場合）'!$BD35+1&lt;=15,IF(KC$19&gt;='様式３（療養者名簿）（⑤の場合）'!$BD35,IF(KC$19&lt;='様式３（療養者名簿）（⑤の場合）'!$BE35,1,0),0),0)</f>
        <v>0</v>
      </c>
      <c r="KD30" s="332">
        <f>IF(KD$19-'様式３（療養者名簿）（⑤の場合）'!$BD35+1&lt;=15,IF(KD$19&gt;='様式３（療養者名簿）（⑤の場合）'!$BD35,IF(KD$19&lt;='様式３（療養者名簿）（⑤の場合）'!$BE35,1,0),0),0)</f>
        <v>0</v>
      </c>
      <c r="KE30" s="332">
        <f>IF(KE$19-'様式３（療養者名簿）（⑤の場合）'!$BD35+1&lt;=15,IF(KE$19&gt;='様式３（療養者名簿）（⑤の場合）'!$BD35,IF(KE$19&lt;='様式３（療養者名簿）（⑤の場合）'!$BE35,1,0),0),0)</f>
        <v>0</v>
      </c>
      <c r="KF30" s="332">
        <f>IF(KF$19-'様式３（療養者名簿）（⑤の場合）'!$BD35+1&lt;=15,IF(KF$19&gt;='様式３（療養者名簿）（⑤の場合）'!$BD35,IF(KF$19&lt;='様式３（療養者名簿）（⑤の場合）'!$BE35,1,0),0),0)</f>
        <v>0</v>
      </c>
      <c r="KG30" s="332">
        <f>IF(KG$19-'様式３（療養者名簿）（⑤の場合）'!$BD35+1&lt;=15,IF(KG$19&gt;='様式３（療養者名簿）（⑤の場合）'!$BD35,IF(KG$19&lt;='様式３（療養者名簿）（⑤の場合）'!$BE35,1,0),0),0)</f>
        <v>0</v>
      </c>
      <c r="KH30" s="332">
        <f>IF(KH$19-'様式３（療養者名簿）（⑤の場合）'!$BD35+1&lt;=15,IF(KH$19&gt;='様式３（療養者名簿）（⑤の場合）'!$BD35,IF(KH$19&lt;='様式３（療養者名簿）（⑤の場合）'!$BE35,1,0),0),0)</f>
        <v>0</v>
      </c>
      <c r="KI30" s="332">
        <f>IF(KI$19-'様式３（療養者名簿）（⑤の場合）'!$BD35+1&lt;=15,IF(KI$19&gt;='様式３（療養者名簿）（⑤の場合）'!$BD35,IF(KI$19&lt;='様式３（療養者名簿）（⑤の場合）'!$BE35,1,0),0),0)</f>
        <v>0</v>
      </c>
      <c r="KJ30" s="332">
        <f>IF(KJ$19-'様式３（療養者名簿）（⑤の場合）'!$BD35+1&lt;=15,IF(KJ$19&gt;='様式３（療養者名簿）（⑤の場合）'!$BD35,IF(KJ$19&lt;='様式３（療養者名簿）（⑤の場合）'!$BE35,1,0),0),0)</f>
        <v>0</v>
      </c>
      <c r="KK30" s="332">
        <f>IF(KK$19-'様式３（療養者名簿）（⑤の場合）'!$BD35+1&lt;=15,IF(KK$19&gt;='様式３（療養者名簿）（⑤の場合）'!$BD35,IF(KK$19&lt;='様式３（療養者名簿）（⑤の場合）'!$BE35,1,0),0),0)</f>
        <v>0</v>
      </c>
      <c r="KL30" s="332">
        <f>IF(KL$19-'様式３（療養者名簿）（⑤の場合）'!$BD35+1&lt;=15,IF(KL$19&gt;='様式３（療養者名簿）（⑤の場合）'!$BD35,IF(KL$19&lt;='様式３（療養者名簿）（⑤の場合）'!$BE35,1,0),0),0)</f>
        <v>0</v>
      </c>
      <c r="KM30" s="332">
        <f>IF(KM$19-'様式３（療養者名簿）（⑤の場合）'!$BD35+1&lt;=15,IF(KM$19&gt;='様式３（療養者名簿）（⑤の場合）'!$BD35,IF(KM$19&lt;='様式３（療養者名簿）（⑤の場合）'!$BE35,1,0),0),0)</f>
        <v>0</v>
      </c>
      <c r="KN30" s="332">
        <f>IF(KN$19-'様式３（療養者名簿）（⑤の場合）'!$BD35+1&lt;=15,IF(KN$19&gt;='様式３（療養者名簿）（⑤の場合）'!$BD35,IF(KN$19&lt;='様式３（療養者名簿）（⑤の場合）'!$BE35,1,0),0),0)</f>
        <v>0</v>
      </c>
      <c r="KO30" s="332">
        <f>IF(KO$19-'様式３（療養者名簿）（⑤の場合）'!$BD35+1&lt;=15,IF(KO$19&gt;='様式３（療養者名簿）（⑤の場合）'!$BD35,IF(KO$19&lt;='様式３（療養者名簿）（⑤の場合）'!$BE35,1,0),0),0)</f>
        <v>0</v>
      </c>
      <c r="KP30" s="332">
        <f>IF(KP$19-'様式３（療養者名簿）（⑤の場合）'!$BD35+1&lt;=15,IF(KP$19&gt;='様式３（療養者名簿）（⑤の場合）'!$BD35,IF(KP$19&lt;='様式３（療養者名簿）（⑤の場合）'!$BE35,1,0),0),0)</f>
        <v>0</v>
      </c>
      <c r="KQ30" s="332">
        <f>IF(KQ$19-'様式３（療養者名簿）（⑤の場合）'!$BD35+1&lt;=15,IF(KQ$19&gt;='様式３（療養者名簿）（⑤の場合）'!$BD35,IF(KQ$19&lt;='様式３（療養者名簿）（⑤の場合）'!$BE35,1,0),0),0)</f>
        <v>0</v>
      </c>
      <c r="KR30" s="332">
        <f>IF(KR$19-'様式３（療養者名簿）（⑤の場合）'!$BD35+1&lt;=15,IF(KR$19&gt;='様式３（療養者名簿）（⑤の場合）'!$BD35,IF(KR$19&lt;='様式３（療養者名簿）（⑤の場合）'!$BE35,1,0),0),0)</f>
        <v>0</v>
      </c>
      <c r="KS30" s="332">
        <f>IF(KS$19-'様式３（療養者名簿）（⑤の場合）'!$BD35+1&lt;=15,IF(KS$19&gt;='様式３（療養者名簿）（⑤の場合）'!$BD35,IF(KS$19&lt;='様式３（療養者名簿）（⑤の場合）'!$BE35,1,0),0),0)</f>
        <v>0</v>
      </c>
      <c r="KT30" s="332">
        <f>IF(KT$19-'様式３（療養者名簿）（⑤の場合）'!$BD35+1&lt;=15,IF(KT$19&gt;='様式３（療養者名簿）（⑤の場合）'!$BD35,IF(KT$19&lt;='様式３（療養者名簿）（⑤の場合）'!$BE35,1,0),0),0)</f>
        <v>0</v>
      </c>
      <c r="KU30" s="332">
        <f>IF(KU$19-'様式３（療養者名簿）（⑤の場合）'!$BD35+1&lt;=15,IF(KU$19&gt;='様式３（療養者名簿）（⑤の場合）'!$BD35,IF(KU$19&lt;='様式３（療養者名簿）（⑤の場合）'!$BE35,1,0),0),0)</f>
        <v>0</v>
      </c>
      <c r="KV30" s="332">
        <f>IF(KV$19-'様式３（療養者名簿）（⑤の場合）'!$BD35+1&lt;=15,IF(KV$19&gt;='様式３（療養者名簿）（⑤の場合）'!$BD35,IF(KV$19&lt;='様式３（療養者名簿）（⑤の場合）'!$BE35,1,0),0),0)</f>
        <v>0</v>
      </c>
      <c r="KW30" s="332">
        <f>IF(KW$19-'様式３（療養者名簿）（⑤の場合）'!$BD35+1&lt;=15,IF(KW$19&gt;='様式３（療養者名簿）（⑤の場合）'!$BD35,IF(KW$19&lt;='様式３（療養者名簿）（⑤の場合）'!$BE35,1,0),0),0)</f>
        <v>0</v>
      </c>
      <c r="KX30" s="332">
        <f>IF(KX$19-'様式３（療養者名簿）（⑤の場合）'!$BD35+1&lt;=15,IF(KX$19&gt;='様式３（療養者名簿）（⑤の場合）'!$BD35,IF(KX$19&lt;='様式３（療養者名簿）（⑤の場合）'!$BE35,1,0),0),0)</f>
        <v>0</v>
      </c>
      <c r="KY30" s="332">
        <f>IF(KY$19-'様式３（療養者名簿）（⑤の場合）'!$BD35+1&lt;=15,IF(KY$19&gt;='様式３（療養者名簿）（⑤の場合）'!$BD35,IF(KY$19&lt;='様式３（療養者名簿）（⑤の場合）'!$BE35,1,0),0),0)</f>
        <v>0</v>
      </c>
      <c r="KZ30" s="332">
        <f>IF(KZ$19-'様式３（療養者名簿）（⑤の場合）'!$BD35+1&lt;=15,IF(KZ$19&gt;='様式３（療養者名簿）（⑤の場合）'!$BD35,IF(KZ$19&lt;='様式３（療養者名簿）（⑤の場合）'!$BE35,1,0),0),0)</f>
        <v>0</v>
      </c>
      <c r="LA30" s="332">
        <f>IF(LA$19-'様式３（療養者名簿）（⑤の場合）'!$BD35+1&lt;=15,IF(LA$19&gt;='様式３（療養者名簿）（⑤の場合）'!$BD35,IF(LA$19&lt;='様式３（療養者名簿）（⑤の場合）'!$BE35,1,0),0),0)</f>
        <v>0</v>
      </c>
      <c r="LB30" s="332">
        <f>IF(LB$19-'様式３（療養者名簿）（⑤の場合）'!$BD35+1&lt;=15,IF(LB$19&gt;='様式３（療養者名簿）（⑤の場合）'!$BD35,IF(LB$19&lt;='様式３（療養者名簿）（⑤の場合）'!$BE35,1,0),0),0)</f>
        <v>0</v>
      </c>
      <c r="LC30" s="332">
        <f>IF(LC$19-'様式３（療養者名簿）（⑤の場合）'!$BD35+1&lt;=15,IF(LC$19&gt;='様式３（療養者名簿）（⑤の場合）'!$BD35,IF(LC$19&lt;='様式３（療養者名簿）（⑤の場合）'!$BE35,1,0),0),0)</f>
        <v>0</v>
      </c>
      <c r="LD30" s="332">
        <f>IF(LD$19-'様式３（療養者名簿）（⑤の場合）'!$BD35+1&lt;=15,IF(LD$19&gt;='様式３（療養者名簿）（⑤の場合）'!$BD35,IF(LD$19&lt;='様式３（療養者名簿）（⑤の場合）'!$BE35,1,0),0),0)</f>
        <v>0</v>
      </c>
      <c r="LE30" s="332">
        <f>IF(LE$19-'様式３（療養者名簿）（⑤の場合）'!$BD35+1&lt;=15,IF(LE$19&gt;='様式３（療養者名簿）（⑤の場合）'!$BD35,IF(LE$19&lt;='様式３（療養者名簿）（⑤の場合）'!$BE35,1,0),0),0)</f>
        <v>0</v>
      </c>
      <c r="LF30" s="332">
        <f>IF(LF$19-'様式３（療養者名簿）（⑤の場合）'!$BD35+1&lt;=15,IF(LF$19&gt;='様式３（療養者名簿）（⑤の場合）'!$BD35,IF(LF$19&lt;='様式３（療養者名簿）（⑤の場合）'!$BE35,1,0),0),0)</f>
        <v>0</v>
      </c>
      <c r="LG30" s="332">
        <f>IF(LG$19-'様式３（療養者名簿）（⑤の場合）'!$BD35+1&lt;=15,IF(LG$19&gt;='様式３（療養者名簿）（⑤の場合）'!$BD35,IF(LG$19&lt;='様式３（療養者名簿）（⑤の場合）'!$BE35,1,0),0),0)</f>
        <v>0</v>
      </c>
      <c r="LH30" s="332">
        <f>IF(LH$19-'様式３（療養者名簿）（⑤の場合）'!$BD35+1&lt;=15,IF(LH$19&gt;='様式３（療養者名簿）（⑤の場合）'!$BD35,IF(LH$19&lt;='様式３（療養者名簿）（⑤の場合）'!$BE35,1,0),0),0)</f>
        <v>0</v>
      </c>
      <c r="LI30" s="332">
        <f>IF(LI$19-'様式３（療養者名簿）（⑤の場合）'!$BD35+1&lt;=15,IF(LI$19&gt;='様式３（療養者名簿）（⑤の場合）'!$BD35,IF(LI$19&lt;='様式３（療養者名簿）（⑤の場合）'!$BE35,1,0),0),0)</f>
        <v>0</v>
      </c>
      <c r="LJ30" s="332">
        <f>IF(LJ$19-'様式３（療養者名簿）（⑤の場合）'!$BD35+1&lt;=15,IF(LJ$19&gt;='様式３（療養者名簿）（⑤の場合）'!$BD35,IF(LJ$19&lt;='様式３（療養者名簿）（⑤の場合）'!$BE35,1,0),0),0)</f>
        <v>0</v>
      </c>
      <c r="LK30" s="332">
        <f>IF(LK$19-'様式３（療養者名簿）（⑤の場合）'!$BD35+1&lt;=15,IF(LK$19&gt;='様式３（療養者名簿）（⑤の場合）'!$BD35,IF(LK$19&lt;='様式３（療養者名簿）（⑤の場合）'!$BE35,1,0),0),0)</f>
        <v>0</v>
      </c>
      <c r="LL30" s="332">
        <f>IF(LL$19-'様式３（療養者名簿）（⑤の場合）'!$BD35+1&lt;=15,IF(LL$19&gt;='様式３（療養者名簿）（⑤の場合）'!$BD35,IF(LL$19&lt;='様式３（療養者名簿）（⑤の場合）'!$BE35,1,0),0),0)</f>
        <v>0</v>
      </c>
      <c r="LM30" s="332">
        <f>IF(LM$19-'様式３（療養者名簿）（⑤の場合）'!$BD35+1&lt;=15,IF(LM$19&gt;='様式３（療養者名簿）（⑤の場合）'!$BD35,IF(LM$19&lt;='様式３（療養者名簿）（⑤の場合）'!$BE35,1,0),0),0)</f>
        <v>0</v>
      </c>
      <c r="LN30" s="332">
        <f>IF(LN$19-'様式３（療養者名簿）（⑤の場合）'!$BD35+1&lt;=15,IF(LN$19&gt;='様式３（療養者名簿）（⑤の場合）'!$BD35,IF(LN$19&lt;='様式３（療養者名簿）（⑤の場合）'!$BE35,1,0),0),0)</f>
        <v>0</v>
      </c>
      <c r="LO30" s="332">
        <f>IF(LO$19-'様式３（療養者名簿）（⑤の場合）'!$BD35+1&lt;=15,IF(LO$19&gt;='様式３（療養者名簿）（⑤の場合）'!$BD35,IF(LO$19&lt;='様式３（療養者名簿）（⑤の場合）'!$BE35,1,0),0),0)</f>
        <v>0</v>
      </c>
      <c r="LP30" s="332">
        <f>IF(LP$19-'様式３（療養者名簿）（⑤の場合）'!$BD35+1&lt;=15,IF(LP$19&gt;='様式３（療養者名簿）（⑤の場合）'!$BD35,IF(LP$19&lt;='様式３（療養者名簿）（⑤の場合）'!$BE35,1,0),0),0)</f>
        <v>0</v>
      </c>
      <c r="LQ30" s="332">
        <f>IF(LQ$19-'様式３（療養者名簿）（⑤の場合）'!$BD35+1&lt;=15,IF(LQ$19&gt;='様式３（療養者名簿）（⑤の場合）'!$BD35,IF(LQ$19&lt;='様式３（療養者名簿）（⑤の場合）'!$BE35,1,0),0),0)</f>
        <v>0</v>
      </c>
      <c r="LR30" s="332">
        <f>IF(LR$19-'様式３（療養者名簿）（⑤の場合）'!$BD35+1&lt;=15,IF(LR$19&gt;='様式３（療養者名簿）（⑤の場合）'!$BD35,IF(LR$19&lt;='様式３（療養者名簿）（⑤の場合）'!$BE35,1,0),0),0)</f>
        <v>0</v>
      </c>
      <c r="LS30" s="332">
        <f>IF(LS$19-'様式３（療養者名簿）（⑤の場合）'!$BD35+1&lt;=15,IF(LS$19&gt;='様式３（療養者名簿）（⑤の場合）'!$BD35,IF(LS$19&lt;='様式３（療養者名簿）（⑤の場合）'!$BE35,1,0),0),0)</f>
        <v>0</v>
      </c>
      <c r="LT30" s="332">
        <f>IF(LT$19-'様式３（療養者名簿）（⑤の場合）'!$BD35+1&lt;=15,IF(LT$19&gt;='様式３（療養者名簿）（⑤の場合）'!$BD35,IF(LT$19&lt;='様式３（療養者名簿）（⑤の場合）'!$BE35,1,0),0),0)</f>
        <v>0</v>
      </c>
      <c r="LU30" s="332">
        <f>IF(LU$19-'様式３（療養者名簿）（⑤の場合）'!$BD35+1&lt;=15,IF(LU$19&gt;='様式３（療養者名簿）（⑤の場合）'!$BD35,IF(LU$19&lt;='様式３（療養者名簿）（⑤の場合）'!$BE35,1,0),0),0)</f>
        <v>0</v>
      </c>
      <c r="LV30" s="332">
        <f>IF(LV$19-'様式３（療養者名簿）（⑤の場合）'!$BD35+1&lt;=15,IF(LV$19&gt;='様式３（療養者名簿）（⑤の場合）'!$BD35,IF(LV$19&lt;='様式３（療養者名簿）（⑤の場合）'!$BE35,1,0),0),0)</f>
        <v>0</v>
      </c>
      <c r="LW30" s="332">
        <f>IF(LW$19-'様式３（療養者名簿）（⑤の場合）'!$BD35+1&lt;=15,IF(LW$19&gt;='様式３（療養者名簿）（⑤の場合）'!$BD35,IF(LW$19&lt;='様式３（療養者名簿）（⑤の場合）'!$BE35,1,0),0),0)</f>
        <v>0</v>
      </c>
      <c r="LX30" s="332">
        <f>IF(LX$19-'様式３（療養者名簿）（⑤の場合）'!$BD35+1&lt;=15,IF(LX$19&gt;='様式３（療養者名簿）（⑤の場合）'!$BD35,IF(LX$19&lt;='様式３（療養者名簿）（⑤の場合）'!$BE35,1,0),0),0)</f>
        <v>0</v>
      </c>
      <c r="LY30" s="332">
        <f>IF(LY$19-'様式３（療養者名簿）（⑤の場合）'!$BD35+1&lt;=15,IF(LY$19&gt;='様式３（療養者名簿）（⑤の場合）'!$BD35,IF(LY$19&lt;='様式３（療養者名簿）（⑤の場合）'!$BE35,1,0),0),0)</f>
        <v>0</v>
      </c>
      <c r="LZ30" s="332">
        <f>IF(LZ$19-'様式３（療養者名簿）（⑤の場合）'!$BD35+1&lt;=15,IF(LZ$19&gt;='様式３（療養者名簿）（⑤の場合）'!$BD35,IF(LZ$19&lt;='様式３（療養者名簿）（⑤の場合）'!$BE35,1,0),0),0)</f>
        <v>0</v>
      </c>
      <c r="MA30" s="332">
        <f>IF(MA$19-'様式３（療養者名簿）（⑤の場合）'!$BD35+1&lt;=15,IF(MA$19&gt;='様式３（療養者名簿）（⑤の場合）'!$BD35,IF(MA$19&lt;='様式３（療養者名簿）（⑤の場合）'!$BE35,1,0),0),0)</f>
        <v>0</v>
      </c>
      <c r="MB30" s="332">
        <f>IF(MB$19-'様式３（療養者名簿）（⑤の場合）'!$BD35+1&lt;=15,IF(MB$19&gt;='様式３（療養者名簿）（⑤の場合）'!$BD35,IF(MB$19&lt;='様式３（療養者名簿）（⑤の場合）'!$BE35,1,0),0),0)</f>
        <v>0</v>
      </c>
      <c r="MC30" s="332">
        <f>IF(MC$19-'様式３（療養者名簿）（⑤の場合）'!$BD35+1&lt;=15,IF(MC$19&gt;='様式３（療養者名簿）（⑤の場合）'!$BD35,IF(MC$19&lt;='様式３（療養者名簿）（⑤の場合）'!$BE35,1,0),0),0)</f>
        <v>0</v>
      </c>
      <c r="MD30" s="332">
        <f>IF(MD$19-'様式３（療養者名簿）（⑤の場合）'!$BD35+1&lt;=15,IF(MD$19&gt;='様式３（療養者名簿）（⑤の場合）'!$BD35,IF(MD$19&lt;='様式３（療養者名簿）（⑤の場合）'!$BE35,1,0),0),0)</f>
        <v>0</v>
      </c>
      <c r="ME30" s="332">
        <f>IF(ME$19-'様式３（療養者名簿）（⑤の場合）'!$BD35+1&lt;=15,IF(ME$19&gt;='様式３（療養者名簿）（⑤の場合）'!$BD35,IF(ME$19&lt;='様式３（療養者名簿）（⑤の場合）'!$BE35,1,0),0),0)</f>
        <v>0</v>
      </c>
      <c r="MF30" s="332">
        <f>IF(MF$19-'様式３（療養者名簿）（⑤の場合）'!$BD35+1&lt;=15,IF(MF$19&gt;='様式３（療養者名簿）（⑤の場合）'!$BD35,IF(MF$19&lt;='様式３（療養者名簿）（⑤の場合）'!$BE35,1,0),0),0)</f>
        <v>0</v>
      </c>
      <c r="MG30" s="332">
        <f>IF(MG$19-'様式３（療養者名簿）（⑤の場合）'!$BD35+1&lt;=15,IF(MG$19&gt;='様式３（療養者名簿）（⑤の場合）'!$BD35,IF(MG$19&lt;='様式３（療養者名簿）（⑤の場合）'!$BE35,1,0),0),0)</f>
        <v>0</v>
      </c>
      <c r="MH30" s="332">
        <f>IF(MH$19-'様式３（療養者名簿）（⑤の場合）'!$BD35+1&lt;=15,IF(MH$19&gt;='様式３（療養者名簿）（⑤の場合）'!$BD35,IF(MH$19&lt;='様式３（療養者名簿）（⑤の場合）'!$BE35,1,0),0),0)</f>
        <v>0</v>
      </c>
      <c r="MI30" s="332">
        <f>IF(MI$19-'様式３（療養者名簿）（⑤の場合）'!$BD35+1&lt;=15,IF(MI$19&gt;='様式３（療養者名簿）（⑤の場合）'!$BD35,IF(MI$19&lt;='様式３（療養者名簿）（⑤の場合）'!$BE35,1,0),0),0)</f>
        <v>0</v>
      </c>
      <c r="MJ30" s="332">
        <f>IF(MJ$19-'様式３（療養者名簿）（⑤の場合）'!$BD35+1&lt;=15,IF(MJ$19&gt;='様式３（療養者名簿）（⑤の場合）'!$BD35,IF(MJ$19&lt;='様式３（療養者名簿）（⑤の場合）'!$BE35,1,0),0),0)</f>
        <v>0</v>
      </c>
      <c r="MK30" s="332">
        <f>IF(MK$19-'様式３（療養者名簿）（⑤の場合）'!$BD35+1&lt;=15,IF(MK$19&gt;='様式３（療養者名簿）（⑤の場合）'!$BD35,IF(MK$19&lt;='様式３（療養者名簿）（⑤の場合）'!$BE35,1,0),0),0)</f>
        <v>0</v>
      </c>
      <c r="ML30" s="332">
        <f>IF(ML$19-'様式３（療養者名簿）（⑤の場合）'!$BD35+1&lt;=15,IF(ML$19&gt;='様式３（療養者名簿）（⑤の場合）'!$BD35,IF(ML$19&lt;='様式３（療養者名簿）（⑤の場合）'!$BE35,1,0),0),0)</f>
        <v>0</v>
      </c>
      <c r="MM30" s="332">
        <f>IF(MM$19-'様式３（療養者名簿）（⑤の場合）'!$BD35+1&lt;=15,IF(MM$19&gt;='様式３（療養者名簿）（⑤の場合）'!$BD35,IF(MM$19&lt;='様式３（療養者名簿）（⑤の場合）'!$BE35,1,0),0),0)</f>
        <v>0</v>
      </c>
      <c r="MN30" s="332">
        <f>IF(MN$19-'様式３（療養者名簿）（⑤の場合）'!$BD35+1&lt;=15,IF(MN$19&gt;='様式３（療養者名簿）（⑤の場合）'!$BD35,IF(MN$19&lt;='様式３（療養者名簿）（⑤の場合）'!$BE35,1,0),0),0)</f>
        <v>0</v>
      </c>
      <c r="MO30" s="332">
        <f>IF(MO$19-'様式３（療養者名簿）（⑤の場合）'!$BD35+1&lt;=15,IF(MO$19&gt;='様式３（療養者名簿）（⑤の場合）'!$BD35,IF(MO$19&lt;='様式３（療養者名簿）（⑤の場合）'!$BE35,1,0),0),0)</f>
        <v>0</v>
      </c>
      <c r="MP30" s="332">
        <f>IF(MP$19-'様式３（療養者名簿）（⑤の場合）'!$BD35+1&lt;=15,IF(MP$19&gt;='様式３（療養者名簿）（⑤の場合）'!$BD35,IF(MP$19&lt;='様式３（療養者名簿）（⑤の場合）'!$BE35,1,0),0),0)</f>
        <v>0</v>
      </c>
      <c r="MQ30" s="332">
        <f>IF(MQ$19-'様式３（療養者名簿）（⑤の場合）'!$BD35+1&lt;=15,IF(MQ$19&gt;='様式３（療養者名簿）（⑤の場合）'!$BD35,IF(MQ$19&lt;='様式３（療養者名簿）（⑤の場合）'!$BE35,1,0),0),0)</f>
        <v>0</v>
      </c>
      <c r="MR30" s="332">
        <f>IF(MR$19-'様式３（療養者名簿）（⑤の場合）'!$BD35+1&lt;=15,IF(MR$19&gt;='様式３（療養者名簿）（⑤の場合）'!$BD35,IF(MR$19&lt;='様式３（療養者名簿）（⑤の場合）'!$BE35,1,0),0),0)</f>
        <v>0</v>
      </c>
      <c r="MS30" s="332">
        <f>IF(MS$19-'様式３（療養者名簿）（⑤の場合）'!$BD35+1&lt;=15,IF(MS$19&gt;='様式３（療養者名簿）（⑤の場合）'!$BD35,IF(MS$19&lt;='様式３（療養者名簿）（⑤の場合）'!$BE35,1,0),0),0)</f>
        <v>0</v>
      </c>
      <c r="MT30" s="332">
        <f>IF(MT$19-'様式３（療養者名簿）（⑤の場合）'!$BD35+1&lt;=15,IF(MT$19&gt;='様式３（療養者名簿）（⑤の場合）'!$BD35,IF(MT$19&lt;='様式３（療養者名簿）（⑤の場合）'!$BE35,1,0),0),0)</f>
        <v>0</v>
      </c>
      <c r="MU30" s="332">
        <f>IF(MU$19-'様式３（療養者名簿）（⑤の場合）'!$BD35+1&lt;=15,IF(MU$19&gt;='様式３（療養者名簿）（⑤の場合）'!$BD35,IF(MU$19&lt;='様式３（療養者名簿）（⑤の場合）'!$BE35,1,0),0),0)</f>
        <v>0</v>
      </c>
      <c r="MV30" s="332">
        <f>IF(MV$19-'様式３（療養者名簿）（⑤の場合）'!$BD35+1&lt;=15,IF(MV$19&gt;='様式３（療養者名簿）（⑤の場合）'!$BD35,IF(MV$19&lt;='様式３（療養者名簿）（⑤の場合）'!$BE35,1,0),0),0)</f>
        <v>0</v>
      </c>
      <c r="MW30" s="332">
        <f>IF(MW$19-'様式３（療養者名簿）（⑤の場合）'!$BD35+1&lt;=15,IF(MW$19&gt;='様式３（療養者名簿）（⑤の場合）'!$BD35,IF(MW$19&lt;='様式３（療養者名簿）（⑤の場合）'!$BE35,1,0),0),0)</f>
        <v>0</v>
      </c>
      <c r="MX30" s="332">
        <f>IF(MX$19-'様式３（療養者名簿）（⑤の場合）'!$BD35+1&lt;=15,IF(MX$19&gt;='様式３（療養者名簿）（⑤の場合）'!$BD35,IF(MX$19&lt;='様式３（療養者名簿）（⑤の場合）'!$BE35,1,0),0),0)</f>
        <v>0</v>
      </c>
      <c r="MY30" s="332">
        <f>IF(MY$19-'様式３（療養者名簿）（⑤の場合）'!$BD35+1&lt;=15,IF(MY$19&gt;='様式３（療養者名簿）（⑤の場合）'!$BD35,IF(MY$19&lt;='様式３（療養者名簿）（⑤の場合）'!$BE35,1,0),0),0)</f>
        <v>0</v>
      </c>
      <c r="MZ30" s="332">
        <f>IF(MZ$19-'様式３（療養者名簿）（⑤の場合）'!$BD35+1&lt;=15,IF(MZ$19&gt;='様式３（療養者名簿）（⑤の場合）'!$BD35,IF(MZ$19&lt;='様式３（療養者名簿）（⑤の場合）'!$BE35,1,0),0),0)</f>
        <v>0</v>
      </c>
      <c r="NA30" s="332">
        <f>IF(NA$19-'様式３（療養者名簿）（⑤の場合）'!$BD35+1&lt;=15,IF(NA$19&gt;='様式３（療養者名簿）（⑤の場合）'!$BD35,IF(NA$19&lt;='様式３（療養者名簿）（⑤の場合）'!$BE35,1,0),0),0)</f>
        <v>0</v>
      </c>
      <c r="NB30" s="332">
        <f>IF(NB$19-'様式３（療養者名簿）（⑤の場合）'!$BD35+1&lt;=15,IF(NB$19&gt;='様式３（療養者名簿）（⑤の場合）'!$BD35,IF(NB$19&lt;='様式３（療養者名簿）（⑤の場合）'!$BE35,1,0),0),0)</f>
        <v>0</v>
      </c>
      <c r="NC30" s="225">
        <f>IF(NC$19-'様式３（療養者名簿）（⑤の場合）'!$BD35+1&lt;=15,IF(NC$19&gt;='様式３（療養者名簿）（⑤の場合）'!$BD35,IF(NC$19&lt;='様式３（療養者名簿）（⑤の場合）'!$BE35,1,0),0),0)</f>
        <v>0</v>
      </c>
      <c r="ND30" s="225">
        <f>IF(ND$19-'様式３（療養者名簿）（⑤の場合）'!$BD35+1&lt;=15,IF(ND$19&gt;='様式３（療養者名簿）（⑤の場合）'!$BD35,IF(ND$19&lt;='様式３（療養者名簿）（⑤の場合）'!$BE35,1,0),0),0)</f>
        <v>0</v>
      </c>
      <c r="NE30" s="225">
        <f>IF(NE$19-'様式３（療養者名簿）（⑤の場合）'!$BD35+1&lt;=15,IF(NE$19&gt;='様式３（療養者名簿）（⑤の場合）'!$BD35,IF(NE$19&lt;='様式３（療養者名簿）（⑤の場合）'!$BE35,1,0),0),0)</f>
        <v>0</v>
      </c>
      <c r="NF30" s="225">
        <f>IF(NF$19-'様式３（療養者名簿）（⑤の場合）'!$BD35+1&lt;=15,IF(NF$19&gt;='様式３（療養者名簿）（⑤の場合）'!$BD35,IF(NF$19&lt;='様式３（療養者名簿）（⑤の場合）'!$BE35,1,0),0),0)</f>
        <v>0</v>
      </c>
      <c r="NG30" s="225">
        <f>IF(NG$19-'様式３（療養者名簿）（⑤の場合）'!$BD35+1&lt;=15,IF(NG$19&gt;='様式３（療養者名簿）（⑤の場合）'!$BD35,IF(NG$19&lt;='様式３（療養者名簿）（⑤の場合）'!$BE35,1,0),0),0)</f>
        <v>0</v>
      </c>
      <c r="NH30" s="225">
        <f>IF(NH$19-'様式３（療養者名簿）（⑤の場合）'!$BD35+1&lt;=15,IF(NH$19&gt;='様式３（療養者名簿）（⑤の場合）'!$BD35,IF(NH$19&lt;='様式３（療養者名簿）（⑤の場合）'!$BE35,1,0),0),0)</f>
        <v>0</v>
      </c>
      <c r="NI30" s="225">
        <f>IF(NI$19-'様式３（療養者名簿）（⑤の場合）'!$BD35+1&lt;=15,IF(NI$19&gt;='様式３（療養者名簿）（⑤の場合）'!$BD35,IF(NI$19&lt;='様式３（療養者名簿）（⑤の場合）'!$BE35,1,0),0),0)</f>
        <v>0</v>
      </c>
      <c r="NJ30" s="225">
        <f>IF(NJ$19-'様式３（療養者名簿）（⑤の場合）'!$BD35+1&lt;=15,IF(NJ$19&gt;='様式３（療養者名簿）（⑤の場合）'!$BD35,IF(NJ$19&lt;='様式３（療養者名簿）（⑤の場合）'!$BE35,1,0),0),0)</f>
        <v>0</v>
      </c>
      <c r="NK30" s="225">
        <f>IF(NK$19-'様式３（療養者名簿）（⑤の場合）'!$BD35+1&lt;=15,IF(NK$19&gt;='様式３（療養者名簿）（⑤の場合）'!$BD35,IF(NK$19&lt;='様式３（療養者名簿）（⑤の場合）'!$BE35,1,0),0),0)</f>
        <v>0</v>
      </c>
      <c r="NL30" s="225">
        <f>IF(NL$19-'様式３（療養者名簿）（⑤の場合）'!$BD35+1&lt;=15,IF(NL$19&gt;='様式３（療養者名簿）（⑤の場合）'!$BD35,IF(NL$19&lt;='様式３（療養者名簿）（⑤の場合）'!$BE35,1,0),0),0)</f>
        <v>0</v>
      </c>
      <c r="NM30" s="225">
        <f>IF(NM$19-'様式３（療養者名簿）（⑤の場合）'!$BD35+1&lt;=15,IF(NM$19&gt;='様式３（療養者名簿）（⑤の場合）'!$BD35,IF(NM$19&lt;='様式３（療養者名簿）（⑤の場合）'!$BE35,1,0),0),0)</f>
        <v>0</v>
      </c>
      <c r="NN30" s="225">
        <f>IF(NN$19-'様式３（療養者名簿）（⑤の場合）'!$BD35+1&lt;=15,IF(NN$19&gt;='様式３（療養者名簿）（⑤の場合）'!$BD35,IF(NN$19&lt;='様式３（療養者名簿）（⑤の場合）'!$BE35,1,0),0),0)</f>
        <v>0</v>
      </c>
      <c r="NO30" s="225">
        <f>IF(NO$19-'様式３（療養者名簿）（⑤の場合）'!$BD35+1&lt;=15,IF(NO$19&gt;='様式３（療養者名簿）（⑤の場合）'!$BD35,IF(NO$19&lt;='様式３（療養者名簿）（⑤の場合）'!$BE35,1,0),0),0)</f>
        <v>0</v>
      </c>
      <c r="NP30" s="225">
        <f>IF(NP$19-'様式３（療養者名簿）（⑤の場合）'!$BD35+1&lt;=15,IF(NP$19&gt;='様式３（療養者名簿）（⑤の場合）'!$BD35,IF(NP$19&lt;='様式３（療養者名簿）（⑤の場合）'!$BE35,1,0),0),0)</f>
        <v>0</v>
      </c>
      <c r="NQ30" s="225">
        <f>IF(NQ$19-'様式３（療養者名簿）（⑤の場合）'!$BD35+1&lt;=15,IF(NQ$19&gt;='様式３（療養者名簿）（⑤の場合）'!$BD35,IF(NQ$19&lt;='様式３（療養者名簿）（⑤の場合）'!$BE35,1,0),0),0)</f>
        <v>0</v>
      </c>
      <c r="NR30" s="225">
        <f>IF(NR$19-'様式３（療養者名簿）（⑤の場合）'!$BD35+1&lt;=15,IF(NR$19&gt;='様式３（療養者名簿）（⑤の場合）'!$BD35,IF(NR$19&lt;='様式３（療養者名簿）（⑤の場合）'!$BE35,1,0),0),0)</f>
        <v>0</v>
      </c>
      <c r="NS30" s="225">
        <f>IF(NS$19-'様式３（療養者名簿）（⑤の場合）'!$BD35+1&lt;=15,IF(NS$19&gt;='様式３（療養者名簿）（⑤の場合）'!$BD35,IF(NS$19&lt;='様式３（療養者名簿）（⑤の場合）'!$BE35,1,0),0),0)</f>
        <v>0</v>
      </c>
      <c r="NT30" s="225">
        <f>IF(NT$19-'様式３（療養者名簿）（⑤の場合）'!$BD35+1&lt;=15,IF(NT$19&gt;='様式３（療養者名簿）（⑤の場合）'!$BD35,IF(NT$19&lt;='様式３（療養者名簿）（⑤の場合）'!$BE35,1,0),0),0)</f>
        <v>0</v>
      </c>
      <c r="NU30" s="225">
        <f>IF(NU$19-'様式３（療養者名簿）（⑤の場合）'!$BD35+1&lt;=15,IF(NU$19&gt;='様式３（療養者名簿）（⑤の場合）'!$BD35,IF(NU$19&lt;='様式３（療養者名簿）（⑤の場合）'!$BE35,1,0),0),0)</f>
        <v>0</v>
      </c>
      <c r="NV30" s="225">
        <f>IF(NV$19-'様式３（療養者名簿）（⑤の場合）'!$BD35+1&lt;=15,IF(NV$19&gt;='様式３（療養者名簿）（⑤の場合）'!$BD35,IF(NV$19&lt;='様式３（療養者名簿）（⑤の場合）'!$BE35,1,0),0),0)</f>
        <v>0</v>
      </c>
      <c r="NW30" s="225">
        <f>IF(NW$19-'様式３（療養者名簿）（⑤の場合）'!$BD35+1&lt;=15,IF(NW$19&gt;='様式３（療養者名簿）（⑤の場合）'!$BD35,IF(NW$19&lt;='様式３（療養者名簿）（⑤の場合）'!$BE35,1,0),0),0)</f>
        <v>0</v>
      </c>
      <c r="NX30" s="225">
        <f>IF(NX$19-'様式３（療養者名簿）（⑤の場合）'!$BD35+1&lt;=15,IF(NX$19&gt;='様式３（療養者名簿）（⑤の場合）'!$BD35,IF(NX$19&lt;='様式３（療養者名簿）（⑤の場合）'!$BE35,1,0),0),0)</f>
        <v>0</v>
      </c>
      <c r="NY30" s="225">
        <f>IF(NY$19-'様式３（療養者名簿）（⑤の場合）'!$BD35+1&lt;=15,IF(NY$19&gt;='様式３（療養者名簿）（⑤の場合）'!$BD35,IF(NY$19&lt;='様式３（療養者名簿）（⑤の場合）'!$BE35,1,0),0),0)</f>
        <v>0</v>
      </c>
      <c r="NZ30" s="225">
        <f>IF(NZ$19-'様式３（療養者名簿）（⑤の場合）'!$BD35+1&lt;=15,IF(NZ$19&gt;='様式３（療養者名簿）（⑤の場合）'!$BD35,IF(NZ$19&lt;='様式３（療養者名簿）（⑤の場合）'!$BE35,1,0),0),0)</f>
        <v>0</v>
      </c>
      <c r="OA30" s="225">
        <f>IF(OA$19-'様式３（療養者名簿）（⑤の場合）'!$BD35+1&lt;=15,IF(OA$19&gt;='様式３（療養者名簿）（⑤の場合）'!$BD35,IF(OA$19&lt;='様式３（療養者名簿）（⑤の場合）'!$BE35,1,0),0),0)</f>
        <v>0</v>
      </c>
      <c r="OB30" s="225">
        <f>IF(OB$19-'様式３（療養者名簿）（⑤の場合）'!$BD35+1&lt;=15,IF(OB$19&gt;='様式３（療養者名簿）（⑤の場合）'!$BD35,IF(OB$19&lt;='様式３（療養者名簿）（⑤の場合）'!$BE35,1,0),0),0)</f>
        <v>0</v>
      </c>
      <c r="OC30" s="225">
        <f>IF(OC$19-'様式３（療養者名簿）（⑤の場合）'!$BD35+1&lt;=15,IF(OC$19&gt;='様式３（療養者名簿）（⑤の場合）'!$BD35,IF(OC$19&lt;='様式３（療養者名簿）（⑤の場合）'!$BE35,1,0),0),0)</f>
        <v>0</v>
      </c>
      <c r="OD30" s="225">
        <f>IF(OD$19-'様式３（療養者名簿）（⑤の場合）'!$BD35+1&lt;=15,IF(OD$19&gt;='様式３（療養者名簿）（⑤の場合）'!$BD35,IF(OD$19&lt;='様式３（療養者名簿）（⑤の場合）'!$BE35,1,0),0),0)</f>
        <v>0</v>
      </c>
      <c r="OE30" s="225">
        <f>IF(OE$19-'様式３（療養者名簿）（⑤の場合）'!$BD35+1&lt;=15,IF(OE$19&gt;='様式３（療養者名簿）（⑤の場合）'!$BD35,IF(OE$19&lt;='様式３（療養者名簿）（⑤の場合）'!$BE35,1,0),0),0)</f>
        <v>0</v>
      </c>
      <c r="OF30" s="225">
        <f>IF(OF$19-'様式３（療養者名簿）（⑤の場合）'!$BD35+1&lt;=15,IF(OF$19&gt;='様式３（療養者名簿）（⑤の場合）'!$BD35,IF(OF$19&lt;='様式３（療養者名簿）（⑤の場合）'!$BE35,1,0),0),0)</f>
        <v>0</v>
      </c>
      <c r="OG30" s="225">
        <f>IF(OG$19-'様式３（療養者名簿）（⑤の場合）'!$BD35+1&lt;=15,IF(OG$19&gt;='様式３（療養者名簿）（⑤の場合）'!$BD35,IF(OG$19&lt;='様式３（療養者名簿）（⑤の場合）'!$BE35,1,0),0),0)</f>
        <v>0</v>
      </c>
      <c r="OH30" s="225">
        <f>IF(OH$19-'様式３（療養者名簿）（⑤の場合）'!$BD35+1&lt;=15,IF(OH$19&gt;='様式３（療養者名簿）（⑤の場合）'!$BD35,IF(OH$19&lt;='様式３（療養者名簿）（⑤の場合）'!$BE35,1,0),0),0)</f>
        <v>0</v>
      </c>
      <c r="OI30" s="225">
        <f>IF(OI$19-'様式３（療養者名簿）（⑤の場合）'!$BD35+1&lt;=15,IF(OI$19&gt;='様式３（療養者名簿）（⑤の場合）'!$BD35,IF(OI$19&lt;='様式３（療養者名簿）（⑤の場合）'!$BE35,1,0),0),0)</f>
        <v>0</v>
      </c>
      <c r="OJ30" s="225">
        <f>IF(OJ$19-'様式３（療養者名簿）（⑤の場合）'!$BD35+1&lt;=15,IF(OJ$19&gt;='様式３（療養者名簿）（⑤の場合）'!$BD35,IF(OJ$19&lt;='様式３（療養者名簿）（⑤の場合）'!$BE35,1,0),0),0)</f>
        <v>0</v>
      </c>
      <c r="OK30" s="225">
        <f>IF(OK$19-'様式３（療養者名簿）（⑤の場合）'!$BD35+1&lt;=15,IF(OK$19&gt;='様式３（療養者名簿）（⑤の場合）'!$BD35,IF(OK$19&lt;='様式３（療養者名簿）（⑤の場合）'!$BE35,1,0),0),0)</f>
        <v>0</v>
      </c>
      <c r="OL30" s="225">
        <f>IF(OL$19-'様式３（療養者名簿）（⑤の場合）'!$BD35+1&lt;=15,IF(OL$19&gt;='様式３（療養者名簿）（⑤の場合）'!$BD35,IF(OL$19&lt;='様式３（療養者名簿）（⑤の場合）'!$BE35,1,0),0),0)</f>
        <v>0</v>
      </c>
      <c r="OM30" s="225">
        <f>IF(OM$19-'様式３（療養者名簿）（⑤の場合）'!$BD35+1&lt;=15,IF(OM$19&gt;='様式３（療養者名簿）（⑤の場合）'!$BD35,IF(OM$19&lt;='様式３（療養者名簿）（⑤の場合）'!$BE35,1,0),0),0)</f>
        <v>0</v>
      </c>
      <c r="ON30" s="225">
        <f>IF(ON$19-'様式３（療養者名簿）（⑤の場合）'!$BD35+1&lt;=15,IF(ON$19&gt;='様式３（療養者名簿）（⑤の場合）'!$BD35,IF(ON$19&lt;='様式３（療養者名簿）（⑤の場合）'!$BE35,1,0),0),0)</f>
        <v>0</v>
      </c>
      <c r="OO30" s="225">
        <f>IF(OO$19-'様式３（療養者名簿）（⑤の場合）'!$BD35+1&lt;=15,IF(OO$19&gt;='様式３（療養者名簿）（⑤の場合）'!$BD35,IF(OO$19&lt;='様式３（療養者名簿）（⑤の場合）'!$BE35,1,0),0),0)</f>
        <v>0</v>
      </c>
      <c r="OP30" s="225">
        <f>IF(OP$19-'様式３（療養者名簿）（⑤の場合）'!$BD35+1&lt;=15,IF(OP$19&gt;='様式３（療養者名簿）（⑤の場合）'!$BD35,IF(OP$19&lt;='様式３（療養者名簿）（⑤の場合）'!$BE35,1,0),0),0)</f>
        <v>0</v>
      </c>
      <c r="OQ30" s="225">
        <f>IF(OQ$19-'様式３（療養者名簿）（⑤の場合）'!$BD35+1&lt;=15,IF(OQ$19&gt;='様式３（療養者名簿）（⑤の場合）'!$BD35,IF(OQ$19&lt;='様式３（療養者名簿）（⑤の場合）'!$BE35,1,0),0),0)</f>
        <v>0</v>
      </c>
      <c r="OR30" s="225">
        <f>IF(OR$19-'様式３（療養者名簿）（⑤の場合）'!$BD35+1&lt;=15,IF(OR$19&gt;='様式３（療養者名簿）（⑤の場合）'!$BD35,IF(OR$19&lt;='様式３（療養者名簿）（⑤の場合）'!$BE35,1,0),0),0)</f>
        <v>0</v>
      </c>
      <c r="OS30" s="225">
        <f>IF(OS$19-'様式３（療養者名簿）（⑤の場合）'!$BD35+1&lt;=15,IF(OS$19&gt;='様式３（療養者名簿）（⑤の場合）'!$BD35,IF(OS$19&lt;='様式３（療養者名簿）（⑤の場合）'!$BE35,1,0),0),0)</f>
        <v>0</v>
      </c>
      <c r="OT30" s="225">
        <f>IF(OT$19-'様式３（療養者名簿）（⑤の場合）'!$BD35+1&lt;=15,IF(OT$19&gt;='様式３（療養者名簿）（⑤の場合）'!$BD35,IF(OT$19&lt;='様式３（療養者名簿）（⑤の場合）'!$BE35,1,0),0),0)</f>
        <v>0</v>
      </c>
      <c r="OU30" s="225">
        <f>IF(OU$19-'様式３（療養者名簿）（⑤の場合）'!$BD35+1&lt;=15,IF(OU$19&gt;='様式３（療養者名簿）（⑤の場合）'!$BD35,IF(OU$19&lt;='様式３（療養者名簿）（⑤の場合）'!$BE35,1,0),0),0)</f>
        <v>0</v>
      </c>
      <c r="OV30" s="225">
        <f>IF(OV$19-'様式３（療養者名簿）（⑤の場合）'!$BD35+1&lt;=15,IF(OV$19&gt;='様式３（療養者名簿）（⑤の場合）'!$BD35,IF(OV$19&lt;='様式３（療養者名簿）（⑤の場合）'!$BE35,1,0),0),0)</f>
        <v>0</v>
      </c>
      <c r="OW30" s="225">
        <f>IF(OW$19-'様式３（療養者名簿）（⑤の場合）'!$BD35+1&lt;=15,IF(OW$19&gt;='様式３（療養者名簿）（⑤の場合）'!$BD35,IF(OW$19&lt;='様式３（療養者名簿）（⑤の場合）'!$BE35,1,0),0),0)</f>
        <v>0</v>
      </c>
      <c r="OX30" s="225">
        <f>IF(OX$19-'様式３（療養者名簿）（⑤の場合）'!$BD35+1&lt;=15,IF(OX$19&gt;='様式３（療養者名簿）（⑤の場合）'!$BD35,IF(OX$19&lt;='様式３（療養者名簿）（⑤の場合）'!$BE35,1,0),0),0)</f>
        <v>0</v>
      </c>
      <c r="OY30" s="225">
        <f>IF(OY$19-'様式３（療養者名簿）（⑤の場合）'!$BD35+1&lt;=15,IF(OY$19&gt;='様式３（療養者名簿）（⑤の場合）'!$BD35,IF(OY$19&lt;='様式３（療養者名簿）（⑤の場合）'!$BE35,1,0),0),0)</f>
        <v>0</v>
      </c>
      <c r="OZ30" s="225">
        <f>IF(OZ$19-'様式３（療養者名簿）（⑤の場合）'!$BD35+1&lt;=15,IF(OZ$19&gt;='様式３（療養者名簿）（⑤の場合）'!$BD35,IF(OZ$19&lt;='様式３（療養者名簿）（⑤の場合）'!$BE35,1,0),0),0)</f>
        <v>0</v>
      </c>
      <c r="PA30" s="225">
        <f>IF(PA$19-'様式３（療養者名簿）（⑤の場合）'!$BD35+1&lt;=15,IF(PA$19&gt;='様式３（療養者名簿）（⑤の場合）'!$BD35,IF(PA$19&lt;='様式３（療養者名簿）（⑤の場合）'!$BE35,1,0),0),0)</f>
        <v>0</v>
      </c>
      <c r="PB30" s="225">
        <f>IF(PB$19-'様式３（療養者名簿）（⑤の場合）'!$BD35+1&lt;=15,IF(PB$19&gt;='様式３（療養者名簿）（⑤の場合）'!$BD35,IF(PB$19&lt;='様式３（療養者名簿）（⑤の場合）'!$BE35,1,0),0),0)</f>
        <v>0</v>
      </c>
      <c r="PC30" s="225">
        <f>IF(PC$19-'様式３（療養者名簿）（⑤の場合）'!$BD35+1&lt;=15,IF(PC$19&gt;='様式３（療養者名簿）（⑤の場合）'!$BD35,IF(PC$19&lt;='様式３（療養者名簿）（⑤の場合）'!$BE35,1,0),0),0)</f>
        <v>0</v>
      </c>
      <c r="PD30" s="225">
        <f>IF(PD$19-'様式３（療養者名簿）（⑤の場合）'!$BD35+1&lt;=15,IF(PD$19&gt;='様式３（療養者名簿）（⑤の場合）'!$BD35,IF(PD$19&lt;='様式３（療養者名簿）（⑤の場合）'!$BE35,1,0),0),0)</f>
        <v>0</v>
      </c>
      <c r="PE30" s="225">
        <f>IF(PE$19-'様式３（療養者名簿）（⑤の場合）'!$BD35+1&lt;=15,IF(PE$19&gt;='様式３（療養者名簿）（⑤の場合）'!$BD35,IF(PE$19&lt;='様式３（療養者名簿）（⑤の場合）'!$BE35,1,0),0),0)</f>
        <v>0</v>
      </c>
      <c r="PF30" s="225">
        <f>IF(PF$19-'様式３（療養者名簿）（⑤の場合）'!$BD35+1&lt;=15,IF(PF$19&gt;='様式３（療養者名簿）（⑤の場合）'!$BD35,IF(PF$19&lt;='様式３（療養者名簿）（⑤の場合）'!$BE35,1,0),0),0)</f>
        <v>0</v>
      </c>
      <c r="PG30" s="225">
        <f>IF(PG$19-'様式３（療養者名簿）（⑤の場合）'!$BD35+1&lt;=15,IF(PG$19&gt;='様式３（療養者名簿）（⑤の場合）'!$BD35,IF(PG$19&lt;='様式３（療養者名簿）（⑤の場合）'!$BE35,1,0),0),0)</f>
        <v>0</v>
      </c>
      <c r="PH30" s="225">
        <f>IF(PH$19-'様式３（療養者名簿）（⑤の場合）'!$BD35+1&lt;=15,IF(PH$19&gt;='様式３（療養者名簿）（⑤の場合）'!$BD35,IF(PH$19&lt;='様式３（療養者名簿）（⑤の場合）'!$BE35,1,0),0),0)</f>
        <v>0</v>
      </c>
      <c r="PI30" s="225">
        <f>IF(PI$19-'様式３（療養者名簿）（⑤の場合）'!$BD35+1&lt;=15,IF(PI$19&gt;='様式３（療養者名簿）（⑤の場合）'!$BD35,IF(PI$19&lt;='様式３（療養者名簿）（⑤の場合）'!$BE35,1,0),0),0)</f>
        <v>0</v>
      </c>
      <c r="PJ30" s="225">
        <f>IF(PJ$19-'様式３（療養者名簿）（⑤の場合）'!$BD35+1&lt;=15,IF(PJ$19&gt;='様式３（療養者名簿）（⑤の場合）'!$BD35,IF(PJ$19&lt;='様式３（療養者名簿）（⑤の場合）'!$BE35,1,0),0),0)</f>
        <v>0</v>
      </c>
      <c r="PK30" s="225">
        <f>IF(PK$19-'様式３（療養者名簿）（⑤の場合）'!$BD35+1&lt;=15,IF(PK$19&gt;='様式３（療養者名簿）（⑤の場合）'!$BD35,IF(PK$19&lt;='様式３（療養者名簿）（⑤の場合）'!$BE35,1,0),0),0)</f>
        <v>0</v>
      </c>
      <c r="PL30" s="225">
        <f>IF(PL$19-'様式３（療養者名簿）（⑤の場合）'!$BD35+1&lt;=15,IF(PL$19&gt;='様式３（療養者名簿）（⑤の場合）'!$BD35,IF(PL$19&lt;='様式３（療養者名簿）（⑤の場合）'!$BE35,1,0),0),0)</f>
        <v>0</v>
      </c>
      <c r="PM30" s="225">
        <f>IF(PM$19-'様式３（療養者名簿）（⑤の場合）'!$BD35+1&lt;=15,IF(PM$19&gt;='様式３（療養者名簿）（⑤の場合）'!$BD35,IF(PM$19&lt;='様式３（療養者名簿）（⑤の場合）'!$BE35,1,0),0),0)</f>
        <v>0</v>
      </c>
      <c r="PN30" s="225">
        <f>IF(PN$19-'様式３（療養者名簿）（⑤の場合）'!$BD35+1&lt;=15,IF(PN$19&gt;='様式３（療養者名簿）（⑤の場合）'!$BD35,IF(PN$19&lt;='様式３（療養者名簿）（⑤の場合）'!$BE35,1,0),0),0)</f>
        <v>0</v>
      </c>
      <c r="PO30" s="225">
        <f>IF(PO$19-'様式３（療養者名簿）（⑤の場合）'!$BD35+1&lt;=15,IF(PO$19&gt;='様式３（療養者名簿）（⑤の場合）'!$BD35,IF(PO$19&lt;='様式３（療養者名簿）（⑤の場合）'!$BE35,1,0),0),0)</f>
        <v>0</v>
      </c>
      <c r="PP30" s="225">
        <f>IF(PP$19-'様式３（療養者名簿）（⑤の場合）'!$BD35+1&lt;=15,IF(PP$19&gt;='様式３（療養者名簿）（⑤の場合）'!$BD35,IF(PP$19&lt;='様式３（療養者名簿）（⑤の場合）'!$BE35,1,0),0),0)</f>
        <v>0</v>
      </c>
      <c r="PQ30" s="225">
        <f>IF(PQ$19-'様式３（療養者名簿）（⑤の場合）'!$BD35+1&lt;=15,IF(PQ$19&gt;='様式３（療養者名簿）（⑤の場合）'!$BD35,IF(PQ$19&lt;='様式３（療養者名簿）（⑤の場合）'!$BE35,1,0),0),0)</f>
        <v>0</v>
      </c>
      <c r="PR30" s="225">
        <f>IF(PR$19-'様式３（療養者名簿）（⑤の場合）'!$BD35+1&lt;=15,IF(PR$19&gt;='様式３（療養者名簿）（⑤の場合）'!$BD35,IF(PR$19&lt;='様式３（療養者名簿）（⑤の場合）'!$BE35,1,0),0),0)</f>
        <v>0</v>
      </c>
      <c r="PS30" s="225">
        <f>IF(PS$19-'様式３（療養者名簿）（⑤の場合）'!$BD35+1&lt;=15,IF(PS$19&gt;='様式３（療養者名簿）（⑤の場合）'!$BD35,IF(PS$19&lt;='様式３（療養者名簿）（⑤の場合）'!$BE35,1,0),0),0)</f>
        <v>0</v>
      </c>
      <c r="PT30" s="225">
        <f>IF(PT$19-'様式３（療養者名簿）（⑤の場合）'!$BD35+1&lt;=15,IF(PT$19&gt;='様式３（療養者名簿）（⑤の場合）'!$BD35,IF(PT$19&lt;='様式３（療養者名簿）（⑤の場合）'!$BE35,1,0),0),0)</f>
        <v>0</v>
      </c>
      <c r="PU30" s="225">
        <f>IF(PU$19-'様式３（療養者名簿）（⑤の場合）'!$BD35+1&lt;=15,IF(PU$19&gt;='様式３（療養者名簿）（⑤の場合）'!$BD35,IF(PU$19&lt;='様式３（療養者名簿）（⑤の場合）'!$BE35,1,0),0),0)</f>
        <v>0</v>
      </c>
      <c r="PV30" s="225">
        <f>IF(PV$19-'様式３（療養者名簿）（⑤の場合）'!$BD35+1&lt;=15,IF(PV$19&gt;='様式３（療養者名簿）（⑤の場合）'!$BD35,IF(PV$19&lt;='様式３（療養者名簿）（⑤の場合）'!$BE35,1,0),0),0)</f>
        <v>0</v>
      </c>
      <c r="PW30" s="225">
        <f>IF(PW$19-'様式３（療養者名簿）（⑤の場合）'!$BD35+1&lt;=15,IF(PW$19&gt;='様式３（療養者名簿）（⑤の場合）'!$BD35,IF(PW$19&lt;='様式３（療養者名簿）（⑤の場合）'!$BE35,1,0),0),0)</f>
        <v>0</v>
      </c>
      <c r="PX30" s="225">
        <f>IF(PX$19-'様式３（療養者名簿）（⑤の場合）'!$BD35+1&lt;=15,IF(PX$19&gt;='様式３（療養者名簿）（⑤の場合）'!$BD35,IF(PX$19&lt;='様式３（療養者名簿）（⑤の場合）'!$BE35,1,0),0),0)</f>
        <v>0</v>
      </c>
      <c r="PY30" s="225">
        <f>IF(PY$19-'様式３（療養者名簿）（⑤の場合）'!$BD35+1&lt;=15,IF(PY$19&gt;='様式３（療養者名簿）（⑤の場合）'!$BD35,IF(PY$19&lt;='様式３（療養者名簿）（⑤の場合）'!$BE35,1,0),0),0)</f>
        <v>0</v>
      </c>
      <c r="PZ30" s="225">
        <f>IF(PZ$19-'様式３（療養者名簿）（⑤の場合）'!$BD35+1&lt;=15,IF(PZ$19&gt;='様式３（療養者名簿）（⑤の場合）'!$BD35,IF(PZ$19&lt;='様式３（療養者名簿）（⑤の場合）'!$BE35,1,0),0),0)</f>
        <v>0</v>
      </c>
      <c r="QA30" s="225">
        <f>IF(QA$19-'様式３（療養者名簿）（⑤の場合）'!$BD35+1&lt;=15,IF(QA$19&gt;='様式３（療養者名簿）（⑤の場合）'!$BD35,IF(QA$19&lt;='様式３（療養者名簿）（⑤の場合）'!$BE35,1,0),0),0)</f>
        <v>0</v>
      </c>
      <c r="QB30" s="225">
        <f>IF(QB$19-'様式３（療養者名簿）（⑤の場合）'!$BD35+1&lt;=15,IF(QB$19&gt;='様式３（療養者名簿）（⑤の場合）'!$BD35,IF(QB$19&lt;='様式３（療養者名簿）（⑤の場合）'!$BE35,1,0),0),0)</f>
        <v>0</v>
      </c>
      <c r="QC30" s="225">
        <f>IF(QC$19-'様式３（療養者名簿）（⑤の場合）'!$BD35+1&lt;=15,IF(QC$19&gt;='様式３（療養者名簿）（⑤の場合）'!$BD35,IF(QC$19&lt;='様式３（療養者名簿）（⑤の場合）'!$BE35,1,0),0),0)</f>
        <v>0</v>
      </c>
      <c r="QD30" s="225">
        <f>IF(QD$19-'様式３（療養者名簿）（⑤の場合）'!$BD35+1&lt;=15,IF(QD$19&gt;='様式３（療養者名簿）（⑤の場合）'!$BD35,IF(QD$19&lt;='様式３（療養者名簿）（⑤の場合）'!$BE35,1,0),0),0)</f>
        <v>0</v>
      </c>
      <c r="QE30" s="225">
        <f>IF(QE$19-'様式３（療養者名簿）（⑤の場合）'!$BD35+1&lt;=15,IF(QE$19&gt;='様式３（療養者名簿）（⑤の場合）'!$BD35,IF(QE$19&lt;='様式３（療養者名簿）（⑤の場合）'!$BE35,1,0),0),0)</f>
        <v>0</v>
      </c>
      <c r="QF30" s="225">
        <f>IF(QF$19-'様式３（療養者名簿）（⑤の場合）'!$BD35+1&lt;=15,IF(QF$19&gt;='様式３（療養者名簿）（⑤の場合）'!$BD35,IF(QF$19&lt;='様式３（療養者名簿）（⑤の場合）'!$BE35,1,0),0),0)</f>
        <v>0</v>
      </c>
      <c r="QG30" s="225">
        <f>IF(QG$19-'様式３（療養者名簿）（⑤の場合）'!$BD35+1&lt;=15,IF(QG$19&gt;='様式３（療養者名簿）（⑤の場合）'!$BD35,IF(QG$19&lt;='様式３（療養者名簿）（⑤の場合）'!$BE35,1,0),0),0)</f>
        <v>0</v>
      </c>
      <c r="QH30" s="225">
        <f>IF(QH$19-'様式３（療養者名簿）（⑤の場合）'!$BD35+1&lt;=15,IF(QH$19&gt;='様式３（療養者名簿）（⑤の場合）'!$BD35,IF(QH$19&lt;='様式３（療養者名簿）（⑤の場合）'!$BE35,1,0),0),0)</f>
        <v>0</v>
      </c>
      <c r="QI30" s="225">
        <f>IF(QI$19-'様式３（療養者名簿）（⑤の場合）'!$BD35+1&lt;=15,IF(QI$19&gt;='様式３（療養者名簿）（⑤の場合）'!$BD35,IF(QI$19&lt;='様式３（療養者名簿）（⑤の場合）'!$BE35,1,0),0),0)</f>
        <v>0</v>
      </c>
      <c r="QJ30" s="225">
        <f>IF(QJ$19-'様式３（療養者名簿）（⑤の場合）'!$BD35+1&lt;=15,IF(QJ$19&gt;='様式３（療養者名簿）（⑤の場合）'!$BD35,IF(QJ$19&lt;='様式３（療養者名簿）（⑤の場合）'!$BE35,1,0),0),0)</f>
        <v>0</v>
      </c>
      <c r="QK30" s="225">
        <f>IF(QK$19-'様式３（療養者名簿）（⑤の場合）'!$BD35+1&lt;=15,IF(QK$19&gt;='様式３（療養者名簿）（⑤の場合）'!$BD35,IF(QK$19&lt;='様式３（療養者名簿）（⑤の場合）'!$BE35,1,0),0),0)</f>
        <v>0</v>
      </c>
      <c r="QL30" s="225">
        <f>IF(QL$19-'様式３（療養者名簿）（⑤の場合）'!$BD35+1&lt;=15,IF(QL$19&gt;='様式３（療養者名簿）（⑤の場合）'!$BD35,IF(QL$19&lt;='様式３（療養者名簿）（⑤の場合）'!$BE35,1,0),0),0)</f>
        <v>0</v>
      </c>
      <c r="QM30" s="225">
        <f>IF(QM$19-'様式３（療養者名簿）（⑤の場合）'!$BD35+1&lt;=15,IF(QM$19&gt;='様式３（療養者名簿）（⑤の場合）'!$BD35,IF(QM$19&lt;='様式３（療養者名簿）（⑤の場合）'!$BE35,1,0),0),0)</f>
        <v>0</v>
      </c>
      <c r="QN30" s="225">
        <f>IF(QN$19-'様式３（療養者名簿）（⑤の場合）'!$BD35+1&lt;=15,IF(QN$19&gt;='様式３（療養者名簿）（⑤の場合）'!$BD35,IF(QN$19&lt;='様式３（療養者名簿）（⑤の場合）'!$BE35,1,0),0),0)</f>
        <v>0</v>
      </c>
      <c r="QO30" s="225">
        <f>IF(QO$19-'様式３（療養者名簿）（⑤の場合）'!$BD35+1&lt;=15,IF(QO$19&gt;='様式３（療養者名簿）（⑤の場合）'!$BD35,IF(QO$19&lt;='様式３（療養者名簿）（⑤の場合）'!$BE35,1,0),0),0)</f>
        <v>0</v>
      </c>
      <c r="QP30" s="225">
        <f>IF(QP$19-'様式３（療養者名簿）（⑤の場合）'!$BD35+1&lt;=15,IF(QP$19&gt;='様式３（療養者名簿）（⑤の場合）'!$BD35,IF(QP$19&lt;='様式３（療養者名簿）（⑤の場合）'!$BE35,1,0),0),0)</f>
        <v>0</v>
      </c>
      <c r="QQ30" s="225">
        <f>IF(QQ$19-'様式３（療養者名簿）（⑤の場合）'!$BD35+1&lt;=15,IF(QQ$19&gt;='様式３（療養者名簿）（⑤の場合）'!$BD35,IF(QQ$19&lt;='様式３（療養者名簿）（⑤の場合）'!$BE35,1,0),0),0)</f>
        <v>0</v>
      </c>
      <c r="QR30" s="225">
        <f>IF(QR$19-'様式３（療養者名簿）（⑤の場合）'!$BD35+1&lt;=15,IF(QR$19&gt;='様式３（療養者名簿）（⑤の場合）'!$BD35,IF(QR$19&lt;='様式３（療養者名簿）（⑤の場合）'!$BE35,1,0),0),0)</f>
        <v>0</v>
      </c>
      <c r="QS30" s="225">
        <f>IF(QS$19-'様式３（療養者名簿）（⑤の場合）'!$BD35+1&lt;=15,IF(QS$19&gt;='様式３（療養者名簿）（⑤の場合）'!$BD35,IF(QS$19&lt;='様式３（療養者名簿）（⑤の場合）'!$BE35,1,0),0),0)</f>
        <v>0</v>
      </c>
      <c r="QT30" s="225">
        <f>IF(QT$19-'様式３（療養者名簿）（⑤の場合）'!$BD35+1&lt;=15,IF(QT$19&gt;='様式３（療養者名簿）（⑤の場合）'!$BD35,IF(QT$19&lt;='様式３（療養者名簿）（⑤の場合）'!$BE35,1,0),0),0)</f>
        <v>0</v>
      </c>
      <c r="QU30" s="225">
        <f>IF(QU$19-'様式３（療養者名簿）（⑤の場合）'!$BD35+1&lt;=15,IF(QU$19&gt;='様式３（療養者名簿）（⑤の場合）'!$BD35,IF(QU$19&lt;='様式３（療養者名簿）（⑤の場合）'!$BE35,1,0),0),0)</f>
        <v>0</v>
      </c>
      <c r="QV30" s="225">
        <f>IF(QV$19-'様式３（療養者名簿）（⑤の場合）'!$BD35+1&lt;=15,IF(QV$19&gt;='様式３（療養者名簿）（⑤の場合）'!$BD35,IF(QV$19&lt;='様式３（療養者名簿）（⑤の場合）'!$BE35,1,0),0),0)</f>
        <v>0</v>
      </c>
      <c r="QW30" s="225">
        <f>IF(QW$19-'様式３（療養者名簿）（⑤の場合）'!$BD35+1&lt;=15,IF(QW$19&gt;='様式３（療養者名簿）（⑤の場合）'!$BD35,IF(QW$19&lt;='様式３（療養者名簿）（⑤の場合）'!$BE35,1,0),0),0)</f>
        <v>0</v>
      </c>
      <c r="QX30" s="225">
        <f>IF(QX$19-'様式３（療養者名簿）（⑤の場合）'!$BD35+1&lt;=15,IF(QX$19&gt;='様式３（療養者名簿）（⑤の場合）'!$BD35,IF(QX$19&lt;='様式３（療養者名簿）（⑤の場合）'!$BE35,1,0),0),0)</f>
        <v>0</v>
      </c>
      <c r="QY30" s="225">
        <f>IF(QY$19-'様式３（療養者名簿）（⑤の場合）'!$BD35+1&lt;=15,IF(QY$19&gt;='様式３（療養者名簿）（⑤の場合）'!$BD35,IF(QY$19&lt;='様式３（療養者名簿）（⑤の場合）'!$BE35,1,0),0),0)</f>
        <v>0</v>
      </c>
      <c r="QZ30" s="225">
        <f>IF(QZ$19-'様式３（療養者名簿）（⑤の場合）'!$BD35+1&lt;=15,IF(QZ$19&gt;='様式３（療養者名簿）（⑤の場合）'!$BD35,IF(QZ$19&lt;='様式３（療養者名簿）（⑤の場合）'!$BE35,1,0),0),0)</f>
        <v>0</v>
      </c>
      <c r="RA30" s="225">
        <f>IF(RA$19-'様式３（療養者名簿）（⑤の場合）'!$BD35+1&lt;=15,IF(RA$19&gt;='様式３（療養者名簿）（⑤の場合）'!$BD35,IF(RA$19&lt;='様式３（療養者名簿）（⑤の場合）'!$BE35,1,0),0),0)</f>
        <v>0</v>
      </c>
      <c r="RB30" s="225">
        <f>IF(RB$19-'様式３（療養者名簿）（⑤の場合）'!$BD35+1&lt;=15,IF(RB$19&gt;='様式３（療養者名簿）（⑤の場合）'!$BD35,IF(RB$19&lt;='様式３（療養者名簿）（⑤の場合）'!$BE35,1,0),0),0)</f>
        <v>0</v>
      </c>
      <c r="RC30" s="225">
        <f>IF(RC$19-'様式３（療養者名簿）（⑤の場合）'!$BD35+1&lt;=15,IF(RC$19&gt;='様式３（療養者名簿）（⑤の場合）'!$BD35,IF(RC$19&lt;='様式３（療養者名簿）（⑤の場合）'!$BE35,1,0),0),0)</f>
        <v>0</v>
      </c>
      <c r="RD30" s="225">
        <f>IF(RD$19-'様式３（療養者名簿）（⑤の場合）'!$BD35+1&lt;=15,IF(RD$19&gt;='様式３（療養者名簿）（⑤の場合）'!$BD35,IF(RD$19&lt;='様式３（療養者名簿）（⑤の場合）'!$BE35,1,0),0),0)</f>
        <v>0</v>
      </c>
      <c r="RE30" s="225">
        <f>IF(RE$19-'様式３（療養者名簿）（⑤の場合）'!$BD35+1&lt;=15,IF(RE$19&gt;='様式３（療養者名簿）（⑤の場合）'!$BD35,IF(RE$19&lt;='様式３（療養者名簿）（⑤の場合）'!$BE35,1,0),0),0)</f>
        <v>0</v>
      </c>
      <c r="RF30" s="225">
        <f>IF(RF$19-'様式３（療養者名簿）（⑤の場合）'!$BD35+1&lt;=15,IF(RF$19&gt;='様式３（療養者名簿）（⑤の場合）'!$BD35,IF(RF$19&lt;='様式３（療養者名簿）（⑤の場合）'!$BE35,1,0),0),0)</f>
        <v>0</v>
      </c>
      <c r="RG30" s="225">
        <f>IF(RG$19-'様式３（療養者名簿）（⑤の場合）'!$BD35+1&lt;=15,IF(RG$19&gt;='様式３（療養者名簿）（⑤の場合）'!$BD35,IF(RG$19&lt;='様式３（療養者名簿）（⑤の場合）'!$BE35,1,0),0),0)</f>
        <v>0</v>
      </c>
      <c r="RH30" s="225">
        <f>IF(RH$19-'様式３（療養者名簿）（⑤の場合）'!$BD35+1&lt;=15,IF(RH$19&gt;='様式３（療養者名簿）（⑤の場合）'!$BD35,IF(RH$19&lt;='様式３（療養者名簿）（⑤の場合）'!$BE35,1,0),0),0)</f>
        <v>0</v>
      </c>
      <c r="RI30" s="225">
        <f>IF(RI$19-'様式３（療養者名簿）（⑤の場合）'!$BD35+1&lt;=15,IF(RI$19&gt;='様式３（療養者名簿）（⑤の場合）'!$BD35,IF(RI$19&lt;='様式３（療養者名簿）（⑤の場合）'!$BE35,1,0),0),0)</f>
        <v>0</v>
      </c>
      <c r="RJ30" s="225">
        <f>IF(RJ$19-'様式３（療養者名簿）（⑤の場合）'!$BD35+1&lt;=15,IF(RJ$19&gt;='様式３（療養者名簿）（⑤の場合）'!$BD35,IF(RJ$19&lt;='様式３（療養者名簿）（⑤の場合）'!$BE35,1,0),0),0)</f>
        <v>0</v>
      </c>
      <c r="RK30" s="225">
        <f>IF(RK$19-'様式３（療養者名簿）（⑤の場合）'!$BD35+1&lt;=15,IF(RK$19&gt;='様式３（療養者名簿）（⑤の場合）'!$BD35,IF(RK$19&lt;='様式３（療養者名簿）（⑤の場合）'!$BE35,1,0),0),0)</f>
        <v>0</v>
      </c>
      <c r="RL30" s="225">
        <f>IF(RL$19-'様式３（療養者名簿）（⑤の場合）'!$BD35+1&lt;=15,IF(RL$19&gt;='様式３（療養者名簿）（⑤の場合）'!$BD35,IF(RL$19&lt;='様式３（療養者名簿）（⑤の場合）'!$BE35,1,0),0),0)</f>
        <v>0</v>
      </c>
      <c r="RM30" s="225">
        <f>IF(RM$19-'様式３（療養者名簿）（⑤の場合）'!$BD35+1&lt;=15,IF(RM$19&gt;='様式３（療養者名簿）（⑤の場合）'!$BD35,IF(RM$19&lt;='様式３（療養者名簿）（⑤の場合）'!$BE35,1,0),0),0)</f>
        <v>0</v>
      </c>
      <c r="RN30" s="225">
        <f>IF(RN$19-'様式３（療養者名簿）（⑤の場合）'!$BD35+1&lt;=15,IF(RN$19&gt;='様式３（療養者名簿）（⑤の場合）'!$BD35,IF(RN$19&lt;='様式３（療養者名簿）（⑤の場合）'!$BE35,1,0),0),0)</f>
        <v>0</v>
      </c>
      <c r="RO30" s="225">
        <f>IF(RO$19-'様式３（療養者名簿）（⑤の場合）'!$BD35+1&lt;=15,IF(RO$19&gt;='様式３（療養者名簿）（⑤の場合）'!$BD35,IF(RO$19&lt;='様式３（療養者名簿）（⑤の場合）'!$BE35,1,0),0),0)</f>
        <v>0</v>
      </c>
      <c r="RP30" s="225">
        <f>IF(RP$19-'様式３（療養者名簿）（⑤の場合）'!$BD35+1&lt;=15,IF(RP$19&gt;='様式３（療養者名簿）（⑤の場合）'!$BD35,IF(RP$19&lt;='様式３（療養者名簿）（⑤の場合）'!$BE35,1,0),0),0)</f>
        <v>0</v>
      </c>
      <c r="RQ30" s="225">
        <f>IF(RQ$19-'様式３（療養者名簿）（⑤の場合）'!$BD35+1&lt;=15,IF(RQ$19&gt;='様式３（療養者名簿）（⑤の場合）'!$BD35,IF(RQ$19&lt;='様式３（療養者名簿）（⑤の場合）'!$BE35,1,0),0),0)</f>
        <v>0</v>
      </c>
      <c r="RR30" s="225">
        <f>IF(RR$19-'様式３（療養者名簿）（⑤の場合）'!$BD35+1&lt;=15,IF(RR$19&gt;='様式３（療養者名簿）（⑤の場合）'!$BD35,IF(RR$19&lt;='様式３（療養者名簿）（⑤の場合）'!$BE35,1,0),0),0)</f>
        <v>0</v>
      </c>
      <c r="RS30" s="225">
        <f>IF(RS$19-'様式３（療養者名簿）（⑤の場合）'!$BD35+1&lt;=15,IF(RS$19&gt;='様式３（療養者名簿）（⑤の場合）'!$BD35,IF(RS$19&lt;='様式３（療養者名簿）（⑤の場合）'!$BE35,1,0),0),0)</f>
        <v>0</v>
      </c>
      <c r="RT30" s="225">
        <f>IF(RT$19-'様式３（療養者名簿）（⑤の場合）'!$BD35+1&lt;=15,IF(RT$19&gt;='様式３（療養者名簿）（⑤の場合）'!$BD35,IF(RT$19&lt;='様式３（療養者名簿）（⑤の場合）'!$BE35,1,0),0),0)</f>
        <v>0</v>
      </c>
      <c r="RU30" s="225">
        <f>IF(RU$19-'様式３（療養者名簿）（⑤の場合）'!$BD35+1&lt;=15,IF(RU$19&gt;='様式３（療養者名簿）（⑤の場合）'!$BD35,IF(RU$19&lt;='様式３（療養者名簿）（⑤の場合）'!$BE35,1,0),0),0)</f>
        <v>0</v>
      </c>
      <c r="RV30" s="225">
        <f>IF(RV$19-'様式３（療養者名簿）（⑤の場合）'!$BD35+1&lt;=15,IF(RV$19&gt;='様式３（療養者名簿）（⑤の場合）'!$BD35,IF(RV$19&lt;='様式３（療養者名簿）（⑤の場合）'!$BE35,1,0),0),0)</f>
        <v>0</v>
      </c>
      <c r="RW30" s="225">
        <f>IF(RW$19-'様式３（療養者名簿）（⑤の場合）'!$BD35+1&lt;=15,IF(RW$19&gt;='様式３（療養者名簿）（⑤の場合）'!$BD35,IF(RW$19&lt;='様式３（療養者名簿）（⑤の場合）'!$BE35,1,0),0),0)</f>
        <v>0</v>
      </c>
      <c r="RX30" s="225">
        <f>IF(RX$19-'様式３（療養者名簿）（⑤の場合）'!$BD35+1&lt;=15,IF(RX$19&gt;='様式３（療養者名簿）（⑤の場合）'!$BD35,IF(RX$19&lt;='様式３（療養者名簿）（⑤の場合）'!$BE35,1,0),0),0)</f>
        <v>0</v>
      </c>
      <c r="RY30" s="225">
        <f>IF(RY$19-'様式３（療養者名簿）（⑤の場合）'!$BD35+1&lt;=15,IF(RY$19&gt;='様式３（療養者名簿）（⑤の場合）'!$BD35,IF(RY$19&lt;='様式３（療養者名簿）（⑤の場合）'!$BE35,1,0),0),0)</f>
        <v>0</v>
      </c>
      <c r="RZ30" s="225">
        <f>IF(RZ$19-'様式３（療養者名簿）（⑤の場合）'!$BD35+1&lt;=15,IF(RZ$19&gt;='様式３（療養者名簿）（⑤の場合）'!$BD35,IF(RZ$19&lt;='様式３（療養者名簿）（⑤の場合）'!$BE35,1,0),0),0)</f>
        <v>0</v>
      </c>
      <c r="SA30" s="225">
        <f>IF(SA$19-'様式３（療養者名簿）（⑤の場合）'!$BD35+1&lt;=15,IF(SA$19&gt;='様式３（療養者名簿）（⑤の場合）'!$BD35,IF(SA$19&lt;='様式３（療養者名簿）（⑤の場合）'!$BE35,1,0),0),0)</f>
        <v>0</v>
      </c>
      <c r="SB30" s="225">
        <f>IF(SB$19-'様式３（療養者名簿）（⑤の場合）'!$BD35+1&lt;=15,IF(SB$19&gt;='様式３（療養者名簿）（⑤の場合）'!$BD35,IF(SB$19&lt;='様式３（療養者名簿）（⑤の場合）'!$BE35,1,0),0),0)</f>
        <v>0</v>
      </c>
      <c r="SC30" s="225">
        <f>IF(SC$19-'様式３（療養者名簿）（⑤の場合）'!$BD35+1&lt;=15,IF(SC$19&gt;='様式３（療養者名簿）（⑤の場合）'!$BD35,IF(SC$19&lt;='様式３（療養者名簿）（⑤の場合）'!$BE35,1,0),0),0)</f>
        <v>0</v>
      </c>
      <c r="SD30" s="225">
        <f>IF(SD$19-'様式３（療養者名簿）（⑤の場合）'!$BD35+1&lt;=15,IF(SD$19&gt;='様式３（療養者名簿）（⑤の場合）'!$BD35,IF(SD$19&lt;='様式３（療養者名簿）（⑤の場合）'!$BE35,1,0),0),0)</f>
        <v>0</v>
      </c>
      <c r="SE30" s="225">
        <f>IF(SE$19-'様式３（療養者名簿）（⑤の場合）'!$BD35+1&lt;=15,IF(SE$19&gt;='様式３（療養者名簿）（⑤の場合）'!$BD35,IF(SE$19&lt;='様式３（療養者名簿）（⑤の場合）'!$BE35,1,0),0),0)</f>
        <v>0</v>
      </c>
      <c r="SF30" s="225">
        <f>IF(SF$19-'様式３（療養者名簿）（⑤の場合）'!$BD35+1&lt;=15,IF(SF$19&gt;='様式３（療養者名簿）（⑤の場合）'!$BD35,IF(SF$19&lt;='様式３（療養者名簿）（⑤の場合）'!$BE35,1,0),0),0)</f>
        <v>0</v>
      </c>
      <c r="SG30" s="225">
        <f>IF(SG$19-'様式３（療養者名簿）（⑤の場合）'!$BD35+1&lt;=15,IF(SG$19&gt;='様式３（療養者名簿）（⑤の場合）'!$BD35,IF(SG$19&lt;='様式３（療養者名簿）（⑤の場合）'!$BE35,1,0),0),0)</f>
        <v>0</v>
      </c>
      <c r="SH30" s="225">
        <f>IF(SH$19-'様式３（療養者名簿）（⑤の場合）'!$BD35+1&lt;=15,IF(SH$19&gt;='様式３（療養者名簿）（⑤の場合）'!$BD35,IF(SH$19&lt;='様式３（療養者名簿）（⑤の場合）'!$BE35,1,0),0),0)</f>
        <v>0</v>
      </c>
      <c r="SI30" s="225">
        <f>IF(SI$19-'様式３（療養者名簿）（⑤の場合）'!$BD35+1&lt;=15,IF(SI$19&gt;='様式３（療養者名簿）（⑤の場合）'!$BD35,IF(SI$19&lt;='様式３（療養者名簿）（⑤の場合）'!$BE35,1,0),0),0)</f>
        <v>0</v>
      </c>
      <c r="SJ30" s="225">
        <f>IF(SJ$19-'様式３（療養者名簿）（⑤の場合）'!$BD35+1&lt;=15,IF(SJ$19&gt;='様式３（療養者名簿）（⑤の場合）'!$BD35,IF(SJ$19&lt;='様式３（療養者名簿）（⑤の場合）'!$BE35,1,0),0),0)</f>
        <v>0</v>
      </c>
      <c r="SK30" s="225">
        <f>IF(SK$19-'様式３（療養者名簿）（⑤の場合）'!$BD35+1&lt;=15,IF(SK$19&gt;='様式３（療養者名簿）（⑤の場合）'!$BD35,IF(SK$19&lt;='様式３（療養者名簿）（⑤の場合）'!$BE35,1,0),0),0)</f>
        <v>0</v>
      </c>
      <c r="SL30" s="225">
        <f>IF(SL$19-'様式３（療養者名簿）（⑤の場合）'!$BD35+1&lt;=15,IF(SL$19&gt;='様式３（療養者名簿）（⑤の場合）'!$BD35,IF(SL$19&lt;='様式３（療養者名簿）（⑤の場合）'!$BE35,1,0),0),0)</f>
        <v>0</v>
      </c>
      <c r="SM30" s="225">
        <f>IF(SM$19-'様式３（療養者名簿）（⑤の場合）'!$BD35+1&lt;=15,IF(SM$19&gt;='様式３（療養者名簿）（⑤の場合）'!$BD35,IF(SM$19&lt;='様式３（療養者名簿）（⑤の場合）'!$BE35,1,0),0),0)</f>
        <v>0</v>
      </c>
      <c r="SN30" s="225">
        <f>IF(SN$19-'様式３（療養者名簿）（⑤の場合）'!$BD35+1&lt;=15,IF(SN$19&gt;='様式３（療養者名簿）（⑤の場合）'!$BD35,IF(SN$19&lt;='様式３（療養者名簿）（⑤の場合）'!$BE35,1,0),0),0)</f>
        <v>0</v>
      </c>
      <c r="SO30" s="225">
        <f>IF(SO$19-'様式３（療養者名簿）（⑤の場合）'!$BD35+1&lt;=15,IF(SO$19&gt;='様式３（療養者名簿）（⑤の場合）'!$BD35,IF(SO$19&lt;='様式３（療養者名簿）（⑤の場合）'!$BE35,1,0),0),0)</f>
        <v>0</v>
      </c>
      <c r="SP30" s="225">
        <f>IF(SP$19-'様式３（療養者名簿）（⑤の場合）'!$BD35+1&lt;=15,IF(SP$19&gt;='様式３（療養者名簿）（⑤の場合）'!$BD35,IF(SP$19&lt;='様式３（療養者名簿）（⑤の場合）'!$BE35,1,0),0),0)</f>
        <v>0</v>
      </c>
      <c r="SQ30" s="225">
        <f>IF(SQ$19-'様式３（療養者名簿）（⑤の場合）'!$BD35+1&lt;=15,IF(SQ$19&gt;='様式３（療養者名簿）（⑤の場合）'!$BD35,IF(SQ$19&lt;='様式３（療養者名簿）（⑤の場合）'!$BE35,1,0),0),0)</f>
        <v>0</v>
      </c>
      <c r="SR30" s="225">
        <f>IF(SR$19-'様式３（療養者名簿）（⑤の場合）'!$BD35+1&lt;=15,IF(SR$19&gt;='様式３（療養者名簿）（⑤の場合）'!$BD35,IF(SR$19&lt;='様式３（療養者名簿）（⑤の場合）'!$BE35,1,0),0),0)</f>
        <v>0</v>
      </c>
      <c r="SS30" s="225">
        <f>IF(SS$19-'様式３（療養者名簿）（⑤の場合）'!$BD35+1&lt;=15,IF(SS$19&gt;='様式３（療養者名簿）（⑤の場合）'!$BD35,IF(SS$19&lt;='様式３（療養者名簿）（⑤の場合）'!$BE35,1,0),0),0)</f>
        <v>0</v>
      </c>
      <c r="ST30" s="225">
        <f>IF(ST$19-'様式３（療養者名簿）（⑤の場合）'!$BD35+1&lt;=15,IF(ST$19&gt;='様式３（療養者名簿）（⑤の場合）'!$BD35,IF(ST$19&lt;='様式３（療養者名簿）（⑤の場合）'!$BE35,1,0),0),0)</f>
        <v>0</v>
      </c>
      <c r="SU30" s="225">
        <f>IF(SU$19-'様式３（療養者名簿）（⑤の場合）'!$BD35+1&lt;=15,IF(SU$19&gt;='様式３（療養者名簿）（⑤の場合）'!$BD35,IF(SU$19&lt;='様式３（療養者名簿）（⑤の場合）'!$BE35,1,0),0),0)</f>
        <v>0</v>
      </c>
      <c r="SV30" s="225">
        <f>IF(SV$19-'様式３（療養者名簿）（⑤の場合）'!$BD35+1&lt;=15,IF(SV$19&gt;='様式３（療養者名簿）（⑤の場合）'!$BD35,IF(SV$19&lt;='様式３（療養者名簿）（⑤の場合）'!$BE35,1,0),0),0)</f>
        <v>0</v>
      </c>
      <c r="SW30" s="225">
        <f>IF(SW$19-'様式３（療養者名簿）（⑤の場合）'!$BD35+1&lt;=15,IF(SW$19&gt;='様式３（療養者名簿）（⑤の場合）'!$BD35,IF(SW$19&lt;='様式３（療養者名簿）（⑤の場合）'!$BE35,1,0),0),0)</f>
        <v>0</v>
      </c>
      <c r="SX30" s="225">
        <f>IF(SX$19-'様式３（療養者名簿）（⑤の場合）'!$BD35+1&lt;=15,IF(SX$19&gt;='様式３（療養者名簿）（⑤の場合）'!$BD35,IF(SX$19&lt;='様式３（療養者名簿）（⑤の場合）'!$BE35,1,0),0),0)</f>
        <v>0</v>
      </c>
      <c r="SY30" s="225">
        <f>IF(SY$19-'様式３（療養者名簿）（⑤の場合）'!$BD35+1&lt;=15,IF(SY$19&gt;='様式３（療養者名簿）（⑤の場合）'!$BD35,IF(SY$19&lt;='様式３（療養者名簿）（⑤の場合）'!$BE35,1,0),0),0)</f>
        <v>0</v>
      </c>
      <c r="SZ30" s="225">
        <f>IF(SZ$19-'様式３（療養者名簿）（⑤の場合）'!$BD35+1&lt;=15,IF(SZ$19&gt;='様式３（療養者名簿）（⑤の場合）'!$BD35,IF(SZ$19&lt;='様式３（療養者名簿）（⑤の場合）'!$BE35,1,0),0),0)</f>
        <v>0</v>
      </c>
      <c r="TA30" s="225">
        <f>IF(TA$19-'様式３（療養者名簿）（⑤の場合）'!$BD35+1&lt;=15,IF(TA$19&gt;='様式３（療養者名簿）（⑤の場合）'!$BD35,IF(TA$19&lt;='様式３（療養者名簿）（⑤の場合）'!$BE35,1,0),0),0)</f>
        <v>0</v>
      </c>
      <c r="TB30" s="225">
        <f>IF(TB$19-'様式３（療養者名簿）（⑤の場合）'!$BD35+1&lt;=15,IF(TB$19&gt;='様式３（療養者名簿）（⑤の場合）'!$BD35,IF(TB$19&lt;='様式３（療養者名簿）（⑤の場合）'!$BE35,1,0),0),0)</f>
        <v>0</v>
      </c>
      <c r="TC30" s="225">
        <f>IF(TC$19-'様式３（療養者名簿）（⑤の場合）'!$BD35+1&lt;=15,IF(TC$19&gt;='様式３（療養者名簿）（⑤の場合）'!$BD35,IF(TC$19&lt;='様式３（療養者名簿）（⑤の場合）'!$BE35,1,0),0),0)</f>
        <v>0</v>
      </c>
      <c r="TD30" s="225">
        <f>IF(TD$19-'様式３（療養者名簿）（⑤の場合）'!$BD35+1&lt;=15,IF(TD$19&gt;='様式３（療養者名簿）（⑤の場合）'!$BD35,IF(TD$19&lt;='様式３（療養者名簿）（⑤の場合）'!$BE35,1,0),0),0)</f>
        <v>0</v>
      </c>
      <c r="TE30" s="225">
        <f>IF(TE$19-'様式３（療養者名簿）（⑤の場合）'!$BD35+1&lt;=15,IF(TE$19&gt;='様式３（療養者名簿）（⑤の場合）'!$BD35,IF(TE$19&lt;='様式３（療養者名簿）（⑤の場合）'!$BE35,1,0),0),0)</f>
        <v>0</v>
      </c>
      <c r="TF30" s="225">
        <f>IF(TF$19-'様式３（療養者名簿）（⑤の場合）'!$BD35+1&lt;=15,IF(TF$19&gt;='様式３（療養者名簿）（⑤の場合）'!$BD35,IF(TF$19&lt;='様式３（療養者名簿）（⑤の場合）'!$BE35,1,0),0),0)</f>
        <v>0</v>
      </c>
      <c r="TG30" s="225">
        <f>IF(TG$19-'様式３（療養者名簿）（⑤の場合）'!$BD35+1&lt;=15,IF(TG$19&gt;='様式３（療養者名簿）（⑤の場合）'!$BD35,IF(TG$19&lt;='様式３（療養者名簿）（⑤の場合）'!$BE35,1,0),0),0)</f>
        <v>0</v>
      </c>
      <c r="TH30" s="225">
        <f>IF(TH$19-'様式３（療養者名簿）（⑤の場合）'!$BD35+1&lt;=15,IF(TH$19&gt;='様式３（療養者名簿）（⑤の場合）'!$BD35,IF(TH$19&lt;='様式３（療養者名簿）（⑤の場合）'!$BE35,1,0),0),0)</f>
        <v>0</v>
      </c>
      <c r="TI30" s="225">
        <f>IF(TI$19-'様式３（療養者名簿）（⑤の場合）'!$BD35+1&lt;=15,IF(TI$19&gt;='様式３（療養者名簿）（⑤の場合）'!$BD35,IF(TI$19&lt;='様式３（療養者名簿）（⑤の場合）'!$BE35,1,0),0),0)</f>
        <v>0</v>
      </c>
      <c r="TJ30" s="225">
        <f>IF(TJ$19-'様式３（療養者名簿）（⑤の場合）'!$BD35+1&lt;=15,IF(TJ$19&gt;='様式３（療養者名簿）（⑤の場合）'!$BD35,IF(TJ$19&lt;='様式３（療養者名簿）（⑤の場合）'!$BE35,1,0),0),0)</f>
        <v>0</v>
      </c>
      <c r="TK30" s="225">
        <f>IF(TK$19-'様式３（療養者名簿）（⑤の場合）'!$BD35+1&lt;=15,IF(TK$19&gt;='様式３（療養者名簿）（⑤の場合）'!$BD35,IF(TK$19&lt;='様式３（療養者名簿）（⑤の場合）'!$BE35,1,0),0),0)</f>
        <v>0</v>
      </c>
      <c r="TL30" s="225">
        <f>IF(TL$19-'様式３（療養者名簿）（⑤の場合）'!$BD35+1&lt;=15,IF(TL$19&gt;='様式３（療養者名簿）（⑤の場合）'!$BD35,IF(TL$19&lt;='様式３（療養者名簿）（⑤の場合）'!$BE35,1,0),0),0)</f>
        <v>0</v>
      </c>
      <c r="TM30" s="225">
        <f>IF(TM$19-'様式３（療養者名簿）（⑤の場合）'!$BD35+1&lt;=15,IF(TM$19&gt;='様式３（療養者名簿）（⑤の場合）'!$BD35,IF(TM$19&lt;='様式３（療養者名簿）（⑤の場合）'!$BE35,1,0),0),0)</f>
        <v>0</v>
      </c>
      <c r="TN30" s="225">
        <f>IF(TN$19-'様式３（療養者名簿）（⑤の場合）'!$BD35+1&lt;=15,IF(TN$19&gt;='様式３（療養者名簿）（⑤の場合）'!$BD35,IF(TN$19&lt;='様式３（療養者名簿）（⑤の場合）'!$BE35,1,0),0),0)</f>
        <v>0</v>
      </c>
      <c r="TO30" s="225">
        <f>IF(TO$19-'様式３（療養者名簿）（⑤の場合）'!$BD35+1&lt;=15,IF(TO$19&gt;='様式３（療養者名簿）（⑤の場合）'!$BD35,IF(TO$19&lt;='様式３（療養者名簿）（⑤の場合）'!$BE35,1,0),0),0)</f>
        <v>0</v>
      </c>
      <c r="TP30" s="225">
        <f>IF(TP$19-'様式３（療養者名簿）（⑤の場合）'!$BD35+1&lt;=15,IF(TP$19&gt;='様式３（療養者名簿）（⑤の場合）'!$BD35,IF(TP$19&lt;='様式３（療養者名簿）（⑤の場合）'!$BE35,1,0),0),0)</f>
        <v>0</v>
      </c>
      <c r="TQ30" s="225">
        <f>IF(TQ$19-'様式３（療養者名簿）（⑤の場合）'!$BD35+1&lt;=15,IF(TQ$19&gt;='様式３（療養者名簿）（⑤の場合）'!$BD35,IF(TQ$19&lt;='様式３（療養者名簿）（⑤の場合）'!$BE35,1,0),0),0)</f>
        <v>0</v>
      </c>
      <c r="TR30" s="225">
        <f>IF(TR$19-'様式３（療養者名簿）（⑤の場合）'!$BD35+1&lt;=15,IF(TR$19&gt;='様式３（療養者名簿）（⑤の場合）'!$BD35,IF(TR$19&lt;='様式３（療養者名簿）（⑤の場合）'!$BE35,1,0),0),0)</f>
        <v>0</v>
      </c>
      <c r="TS30" s="225">
        <f>IF(TS$19-'様式３（療養者名簿）（⑤の場合）'!$BD35+1&lt;=15,IF(TS$19&gt;='様式３（療養者名簿）（⑤の場合）'!$BD35,IF(TS$19&lt;='様式３（療養者名簿）（⑤の場合）'!$BE35,1,0),0),0)</f>
        <v>0</v>
      </c>
      <c r="TT30" s="225">
        <f>IF(TT$19-'様式３（療養者名簿）（⑤の場合）'!$BD35+1&lt;=15,IF(TT$19&gt;='様式３（療養者名簿）（⑤の場合）'!$BD35,IF(TT$19&lt;='様式３（療養者名簿）（⑤の場合）'!$BE35,1,0),0),0)</f>
        <v>0</v>
      </c>
      <c r="TU30" s="225">
        <f>IF(TU$19-'様式３（療養者名簿）（⑤の場合）'!$BD35+1&lt;=15,IF(TU$19&gt;='様式３（療養者名簿）（⑤の場合）'!$BD35,IF(TU$19&lt;='様式３（療養者名簿）（⑤の場合）'!$BE35,1,0),0),0)</f>
        <v>0</v>
      </c>
      <c r="TV30" s="225">
        <f>IF(TV$19-'様式３（療養者名簿）（⑤の場合）'!$BD35+1&lt;=15,IF(TV$19&gt;='様式３（療養者名簿）（⑤の場合）'!$BD35,IF(TV$19&lt;='様式３（療養者名簿）（⑤の場合）'!$BE35,1,0),0),0)</f>
        <v>0</v>
      </c>
      <c r="TW30" s="225">
        <f>IF(TW$19-'様式３（療養者名簿）（⑤の場合）'!$BD35+1&lt;=15,IF(TW$19&gt;='様式３（療養者名簿）（⑤の場合）'!$BD35,IF(TW$19&lt;='様式３（療養者名簿）（⑤の場合）'!$BE35,1,0),0),0)</f>
        <v>0</v>
      </c>
      <c r="TX30" s="225">
        <f>IF(TX$19-'様式３（療養者名簿）（⑤の場合）'!$BD35+1&lt;=15,IF(TX$19&gt;='様式３（療養者名簿）（⑤の場合）'!$BD35,IF(TX$19&lt;='様式３（療養者名簿）（⑤の場合）'!$BE35,1,0),0),0)</f>
        <v>0</v>
      </c>
      <c r="TY30" s="225">
        <f>IF(TY$19-'様式３（療養者名簿）（⑤の場合）'!$BD35+1&lt;=15,IF(TY$19&gt;='様式３（療養者名簿）（⑤の場合）'!$BD35,IF(TY$19&lt;='様式３（療養者名簿）（⑤の場合）'!$BE35,1,0),0),0)</f>
        <v>0</v>
      </c>
      <c r="TZ30" s="225">
        <f>IF(TZ$19-'様式３（療養者名簿）（⑤の場合）'!$BD35+1&lt;=15,IF(TZ$19&gt;='様式３（療養者名簿）（⑤の場合）'!$BD35,IF(TZ$19&lt;='様式３（療養者名簿）（⑤の場合）'!$BE35,1,0),0),0)</f>
        <v>0</v>
      </c>
      <c r="UA30" s="225">
        <f>IF(UA$19-'様式３（療養者名簿）（⑤の場合）'!$BD35+1&lt;=15,IF(UA$19&gt;='様式３（療養者名簿）（⑤の場合）'!$BD35,IF(UA$19&lt;='様式３（療養者名簿）（⑤の場合）'!$BE35,1,0),0),0)</f>
        <v>0</v>
      </c>
      <c r="UB30" s="225">
        <f>IF(UB$19-'様式３（療養者名簿）（⑤の場合）'!$BD35+1&lt;=15,IF(UB$19&gt;='様式３（療養者名簿）（⑤の場合）'!$BD35,IF(UB$19&lt;='様式３（療養者名簿）（⑤の場合）'!$BE35,1,0),0),0)</f>
        <v>0</v>
      </c>
      <c r="UC30" s="225">
        <f>IF(UC$19-'様式３（療養者名簿）（⑤の場合）'!$BD35+1&lt;=15,IF(UC$19&gt;='様式３（療養者名簿）（⑤の場合）'!$BD35,IF(UC$19&lt;='様式３（療養者名簿）（⑤の場合）'!$BE35,1,0),0),0)</f>
        <v>0</v>
      </c>
      <c r="UD30" s="338">
        <f>IF(UD$19-'様式３（療養者名簿）（⑤の場合）'!$BD35+1&lt;=15,IF(UD$19&gt;='様式３（療養者名簿）（⑤の場合）'!$BD35,IF(UD$19&lt;='様式３（療養者名簿）（⑤の場合）'!$BE35,1,0),0),0)</f>
        <v>0</v>
      </c>
      <c r="UE30" s="338">
        <f>IF(UE$19-'様式３（療養者名簿）（⑤の場合）'!$BD35+1&lt;=15,IF(UE$19&gt;='様式３（療養者名簿）（⑤の場合）'!$BD35,IF(UE$19&lt;='様式３（療養者名簿）（⑤の場合）'!$BE35,1,0),0),0)</f>
        <v>0</v>
      </c>
      <c r="UF30" s="338">
        <f>IF(UF$19-'様式３（療養者名簿）（⑤の場合）'!$BD35+1&lt;=15,IF(UF$19&gt;='様式３（療養者名簿）（⑤の場合）'!$BD35,IF(UF$19&lt;='様式３（療養者名簿）（⑤の場合）'!$BE35,1,0),0),0)</f>
        <v>0</v>
      </c>
      <c r="UG30" s="338">
        <f>IF(UG$19-'様式３（療養者名簿）（⑤の場合）'!$BD35+1&lt;=15,IF(UG$19&gt;='様式３（療養者名簿）（⑤の場合）'!$BD35,IF(UG$19&lt;='様式３（療養者名簿）（⑤の場合）'!$BE35,1,0),0),0)</f>
        <v>0</v>
      </c>
      <c r="UH30" s="338">
        <f>IF(UH$19-'様式３（療養者名簿）（⑤の場合）'!$BD35+1&lt;=15,IF(UH$19&gt;='様式３（療養者名簿）（⑤の場合）'!$BD35,IF(UH$19&lt;='様式３（療養者名簿）（⑤の場合）'!$BE35,1,0),0),0)</f>
        <v>0</v>
      </c>
      <c r="UI30" s="338">
        <f>IF(UI$19-'様式３（療養者名簿）（⑤の場合）'!$BD35+1&lt;=15,IF(UI$19&gt;='様式３（療養者名簿）（⑤の場合）'!$BD35,IF(UI$19&lt;='様式３（療養者名簿）（⑤の場合）'!$BE35,1,0),0),0)</f>
        <v>0</v>
      </c>
      <c r="UJ30" s="338">
        <f>IF(UJ$19-'様式３（療養者名簿）（⑤の場合）'!$BD35+1&lt;=15,IF(UJ$19&gt;='様式３（療養者名簿）（⑤の場合）'!$BD35,IF(UJ$19&lt;='様式３（療養者名簿）（⑤の場合）'!$BE35,1,0),0),0)</f>
        <v>0</v>
      </c>
      <c r="UK30" s="338">
        <f>IF(UK$19-'様式３（療養者名簿）（⑤の場合）'!$BD35+1&lt;=15,IF(UK$19&gt;='様式３（療養者名簿）（⑤の場合）'!$BD35,IF(UK$19&lt;='様式３（療養者名簿）（⑤の場合）'!$BE35,1,0),0),0)</f>
        <v>0</v>
      </c>
      <c r="UL30" s="338">
        <f>IF(UL$19-'様式３（療養者名簿）（⑤の場合）'!$BD35+1&lt;=15,IF(UL$19&gt;='様式３（療養者名簿）（⑤の場合）'!$BD35,IF(UL$19&lt;='様式３（療養者名簿）（⑤の場合）'!$BE35,1,0),0),0)</f>
        <v>0</v>
      </c>
      <c r="UM30" s="338">
        <f>IF(UM$19-'様式３（療養者名簿）（⑤の場合）'!$BD35+1&lt;=15,IF(UM$19&gt;='様式３（療養者名簿）（⑤の場合）'!$BD35,IF(UM$19&lt;='様式３（療養者名簿）（⑤の場合）'!$BE35,1,0),0),0)</f>
        <v>0</v>
      </c>
      <c r="UN30" s="338">
        <f>IF(UN$19-'様式３（療養者名簿）（⑤の場合）'!$BD35+1&lt;=15,IF(UN$19&gt;='様式３（療養者名簿）（⑤の場合）'!$BD35,IF(UN$19&lt;='様式３（療養者名簿）（⑤の場合）'!$BE35,1,0),0),0)</f>
        <v>0</v>
      </c>
      <c r="UO30" s="338">
        <f>IF(UO$19-'様式３（療養者名簿）（⑤の場合）'!$BD35+1&lt;=15,IF(UO$19&gt;='様式３（療養者名簿）（⑤の場合）'!$BD35,IF(UO$19&lt;='様式３（療養者名簿）（⑤の場合）'!$BE35,1,0),0),0)</f>
        <v>0</v>
      </c>
      <c r="UP30" s="338">
        <f>IF(UP$19-'様式３（療養者名簿）（⑤の場合）'!$BD35+1&lt;=15,IF(UP$19&gt;='様式３（療養者名簿）（⑤の場合）'!$BD35,IF(UP$19&lt;='様式３（療養者名簿）（⑤の場合）'!$BE35,1,0),0),0)</f>
        <v>0</v>
      </c>
      <c r="UQ30" s="338">
        <f>IF(UQ$19-'様式３（療養者名簿）（⑤の場合）'!$BD35+1&lt;=15,IF(UQ$19&gt;='様式３（療養者名簿）（⑤の場合）'!$BD35,IF(UQ$19&lt;='様式３（療養者名簿）（⑤の場合）'!$BE35,1,0),0),0)</f>
        <v>0</v>
      </c>
      <c r="UR30" s="338">
        <f>IF(UR$19-'様式３（療養者名簿）（⑤の場合）'!$BD35+1&lt;=15,IF(UR$19&gt;='様式３（療養者名簿）（⑤の場合）'!$BD35,IF(UR$19&lt;='様式３（療養者名簿）（⑤の場合）'!$BE35,1,0),0),0)</f>
        <v>0</v>
      </c>
      <c r="US30" s="338">
        <f>IF(US$19-'様式３（療養者名簿）（⑤の場合）'!$BD35+1&lt;=15,IF(US$19&gt;='様式３（療養者名簿）（⑤の場合）'!$BD35,IF(US$19&lt;='様式３（療養者名簿）（⑤の場合）'!$BE35,1,0),0),0)</f>
        <v>0</v>
      </c>
      <c r="UT30" s="338">
        <f>IF(UT$19-'様式３（療養者名簿）（⑤の場合）'!$BD35+1&lt;=15,IF(UT$19&gt;='様式３（療養者名簿）（⑤の場合）'!$BD35,IF(UT$19&lt;='様式３（療養者名簿）（⑤の場合）'!$BE35,1,0),0),0)</f>
        <v>0</v>
      </c>
      <c r="UU30" s="338">
        <f>IF(UU$19-'様式３（療養者名簿）（⑤の場合）'!$BD35+1&lt;=15,IF(UU$19&gt;='様式３（療養者名簿）（⑤の場合）'!$BD35,IF(UU$19&lt;='様式３（療養者名簿）（⑤の場合）'!$BE35,1,0),0),0)</f>
        <v>0</v>
      </c>
      <c r="UV30" s="338">
        <f>IF(UV$19-'様式３（療養者名簿）（⑤の場合）'!$BD35+1&lt;=15,IF(UV$19&gt;='様式３（療養者名簿）（⑤の場合）'!$BD35,IF(UV$19&lt;='様式３（療養者名簿）（⑤の場合）'!$BE35,1,0),0),0)</f>
        <v>0</v>
      </c>
      <c r="UW30" s="338">
        <f>IF(UW$19-'様式３（療養者名簿）（⑤の場合）'!$BD35+1&lt;=15,IF(UW$19&gt;='様式３（療養者名簿）（⑤の場合）'!$BD35,IF(UW$19&lt;='様式３（療養者名簿）（⑤の場合）'!$BE35,1,0),0),0)</f>
        <v>0</v>
      </c>
      <c r="UX30" s="338">
        <f>IF(UX$19-'様式３（療養者名簿）（⑤の場合）'!$BD35+1&lt;=15,IF(UX$19&gt;='様式３（療養者名簿）（⑤の場合）'!$BD35,IF(UX$19&lt;='様式３（療養者名簿）（⑤の場合）'!$BE35,1,0),0),0)</f>
        <v>0</v>
      </c>
      <c r="UY30" s="338">
        <f>IF(UY$19-'様式３（療養者名簿）（⑤の場合）'!$BD35+1&lt;=15,IF(UY$19&gt;='様式３（療養者名簿）（⑤の場合）'!$BD35,IF(UY$19&lt;='様式３（療養者名簿）（⑤の場合）'!$BE35,1,0),0),0)</f>
        <v>0</v>
      </c>
      <c r="UZ30" s="338">
        <f>IF(UZ$19-'様式３（療養者名簿）（⑤の場合）'!$BD35+1&lt;=15,IF(UZ$19&gt;='様式３（療養者名簿）（⑤の場合）'!$BD35,IF(UZ$19&lt;='様式３（療養者名簿）（⑤の場合）'!$BE35,1,0),0),0)</f>
        <v>0</v>
      </c>
      <c r="VA30" s="338">
        <f>IF(VA$19-'様式３（療養者名簿）（⑤の場合）'!$BD35+1&lt;=15,IF(VA$19&gt;='様式３（療養者名簿）（⑤の場合）'!$BD35,IF(VA$19&lt;='様式３（療養者名簿）（⑤の場合）'!$BE35,1,0),0),0)</f>
        <v>0</v>
      </c>
      <c r="VB30" s="338">
        <f>IF(VB$19-'様式３（療養者名簿）（⑤の場合）'!$BD35+1&lt;=15,IF(VB$19&gt;='様式３（療養者名簿）（⑤の場合）'!$BD35,IF(VB$19&lt;='様式３（療養者名簿）（⑤の場合）'!$BE35,1,0),0),0)</f>
        <v>0</v>
      </c>
      <c r="VC30" s="338">
        <f>IF(VC$19-'様式３（療養者名簿）（⑤の場合）'!$BD35+1&lt;=15,IF(VC$19&gt;='様式３（療養者名簿）（⑤の場合）'!$BD35,IF(VC$19&lt;='様式３（療養者名簿）（⑤の場合）'!$BE35,1,0),0),0)</f>
        <v>0</v>
      </c>
      <c r="VD30" s="338">
        <f>IF(VD$19-'様式３（療養者名簿）（⑤の場合）'!$BD35+1&lt;=15,IF(VD$19&gt;='様式３（療養者名簿）（⑤の場合）'!$BD35,IF(VD$19&lt;='様式３（療養者名簿）（⑤の場合）'!$BE35,1,0),0),0)</f>
        <v>0</v>
      </c>
      <c r="VE30" s="338">
        <f>IF(VE$19-'様式３（療養者名簿）（⑤の場合）'!$BD35+1&lt;=15,IF(VE$19&gt;='様式３（療養者名簿）（⑤の場合）'!$BD35,IF(VE$19&lt;='様式３（療養者名簿）（⑤の場合）'!$BE35,1,0),0),0)</f>
        <v>0</v>
      </c>
      <c r="VF30" s="338">
        <f>IF(VF$19-'様式３（療養者名簿）（⑤の場合）'!$BD35+1&lt;=15,IF(VF$19&gt;='様式３（療養者名簿）（⑤の場合）'!$BD35,IF(VF$19&lt;='様式３（療養者名簿）（⑤の場合）'!$BE35,1,0),0),0)</f>
        <v>0</v>
      </c>
      <c r="VG30" s="338">
        <f>IF(VG$19-'様式３（療養者名簿）（⑤の場合）'!$BD35+1&lt;=15,IF(VG$19&gt;='様式３（療養者名簿）（⑤の場合）'!$BD35,IF(VG$19&lt;='様式３（療養者名簿）（⑤の場合）'!$BE35,1,0),0),0)</f>
        <v>0</v>
      </c>
      <c r="VH30" s="338">
        <f>IF(VH$19-'様式３（療養者名簿）（⑤の場合）'!$BD35+1&lt;=15,IF(VH$19&gt;='様式３（療養者名簿）（⑤の場合）'!$BD35,IF(VH$19&lt;='様式３（療養者名簿）（⑤の場合）'!$BE35,1,0),0),0)</f>
        <v>0</v>
      </c>
      <c r="VI30" s="338">
        <f>IF(VI$19-'様式３（療養者名簿）（⑤の場合）'!$BD35+1&lt;=15,IF(VI$19&gt;='様式３（療養者名簿）（⑤の場合）'!$BD35,IF(VI$19&lt;='様式３（療養者名簿）（⑤の場合）'!$BE35,1,0),0),0)</f>
        <v>0</v>
      </c>
      <c r="VJ30" s="338">
        <f>IF(VJ$19-'様式３（療養者名簿）（⑤の場合）'!$BD35+1&lt;=15,IF(VJ$19&gt;='様式３（療養者名簿）（⑤の場合）'!$BD35,IF(VJ$19&lt;='様式３（療養者名簿）（⑤の場合）'!$BE35,1,0),0),0)</f>
        <v>0</v>
      </c>
      <c r="VK30" s="338">
        <f>IF(VK$19-'様式３（療養者名簿）（⑤の場合）'!$BD35+1&lt;=15,IF(VK$19&gt;='様式３（療養者名簿）（⑤の場合）'!$BD35,IF(VK$19&lt;='様式３（療養者名簿）（⑤の場合）'!$BE35,1,0),0),0)</f>
        <v>0</v>
      </c>
      <c r="VL30" s="338">
        <f>IF(VL$19-'様式３（療養者名簿）（⑤の場合）'!$BD35+1&lt;=15,IF(VL$19&gt;='様式３（療養者名簿）（⑤の場合）'!$BD35,IF(VL$19&lt;='様式３（療養者名簿）（⑤の場合）'!$BE35,1,0),0),0)</f>
        <v>0</v>
      </c>
      <c r="VM30" s="338">
        <f>IF(VM$19-'様式３（療養者名簿）（⑤の場合）'!$BD35+1&lt;=15,IF(VM$19&gt;='様式３（療養者名簿）（⑤の場合）'!$BD35,IF(VM$19&lt;='様式３（療養者名簿）（⑤の場合）'!$BE35,1,0),0),0)</f>
        <v>0</v>
      </c>
      <c r="VN30" s="338">
        <f>IF(VN$19-'様式３（療養者名簿）（⑤の場合）'!$BD35+1&lt;=15,IF(VN$19&gt;='様式３（療養者名簿）（⑤の場合）'!$BD35,IF(VN$19&lt;='様式３（療養者名簿）（⑤の場合）'!$BE35,1,0),0),0)</f>
        <v>0</v>
      </c>
      <c r="VO30" s="338">
        <f>IF(VO$19-'様式３（療養者名簿）（⑤の場合）'!$BD35+1&lt;=15,IF(VO$19&gt;='様式３（療養者名簿）（⑤の場合）'!$BD35,IF(VO$19&lt;='様式３（療養者名簿）（⑤の場合）'!$BE35,1,0),0),0)</f>
        <v>0</v>
      </c>
      <c r="VP30" s="338">
        <f>IF(VP$19-'様式３（療養者名簿）（⑤の場合）'!$BD35+1&lt;=15,IF(VP$19&gt;='様式３（療養者名簿）（⑤の場合）'!$BD35,IF(VP$19&lt;='様式３（療養者名簿）（⑤の場合）'!$BE35,1,0),0),0)</f>
        <v>0</v>
      </c>
      <c r="VQ30" s="338">
        <f>IF(VQ$19-'様式３（療養者名簿）（⑤の場合）'!$BD35+1&lt;=15,IF(VQ$19&gt;='様式３（療養者名簿）（⑤の場合）'!$BD35,IF(VQ$19&lt;='様式３（療養者名簿）（⑤の場合）'!$BE35,1,0),0),0)</f>
        <v>0</v>
      </c>
      <c r="VR30" s="338">
        <f>IF(VR$19-'様式３（療養者名簿）（⑤の場合）'!$BD35+1&lt;=15,IF(VR$19&gt;='様式３（療養者名簿）（⑤の場合）'!$BD35,IF(VR$19&lt;='様式３（療養者名簿）（⑤の場合）'!$BE35,1,0),0),0)</f>
        <v>0</v>
      </c>
      <c r="VS30" s="338">
        <f>IF(VS$19-'様式３（療養者名簿）（⑤の場合）'!$BD35+1&lt;=15,IF(VS$19&gt;='様式３（療養者名簿）（⑤の場合）'!$BD35,IF(VS$19&lt;='様式３（療養者名簿）（⑤の場合）'!$BE35,1,0),0),0)</f>
        <v>0</v>
      </c>
      <c r="VT30" s="338">
        <f>IF(VT$19-'様式３（療養者名簿）（⑤の場合）'!$BD35+1&lt;=15,IF(VT$19&gt;='様式３（療養者名簿）（⑤の場合）'!$BD35,IF(VT$19&lt;='様式３（療養者名簿）（⑤の場合）'!$BE35,1,0),0),0)</f>
        <v>0</v>
      </c>
      <c r="VU30" s="338">
        <f>IF(VU$19-'様式３（療養者名簿）（⑤の場合）'!$BD35+1&lt;=15,IF(VU$19&gt;='様式３（療養者名簿）（⑤の場合）'!$BD35,IF(VU$19&lt;='様式３（療養者名簿）（⑤の場合）'!$BE35,1,0),0),0)</f>
        <v>0</v>
      </c>
      <c r="VV30" s="338">
        <f>IF(VV$19-'様式３（療養者名簿）（⑤の場合）'!$BD35+1&lt;=15,IF(VV$19&gt;='様式３（療養者名簿）（⑤の場合）'!$BD35,IF(VV$19&lt;='様式３（療養者名簿）（⑤の場合）'!$BE35,1,0),0),0)</f>
        <v>0</v>
      </c>
      <c r="VW30" s="338">
        <f>IF(VW$19-'様式３（療養者名簿）（⑤の場合）'!$BD35+1&lt;=15,IF(VW$19&gt;='様式３（療養者名簿）（⑤の場合）'!$BD35,IF(VW$19&lt;='様式３（療養者名簿）（⑤の場合）'!$BE35,1,0),0),0)</f>
        <v>0</v>
      </c>
      <c r="VX30" s="338">
        <f>IF(VX$19-'様式３（療養者名簿）（⑤の場合）'!$BD35+1&lt;=15,IF(VX$19&gt;='様式３（療養者名簿）（⑤の場合）'!$BD35,IF(VX$19&lt;='様式３（療養者名簿）（⑤の場合）'!$BE35,1,0),0),0)</f>
        <v>0</v>
      </c>
      <c r="VY30" s="338">
        <f>IF(VY$19-'様式３（療養者名簿）（⑤の場合）'!$BD35+1&lt;=15,IF(VY$19&gt;='様式３（療養者名簿）（⑤の場合）'!$BD35,IF(VY$19&lt;='様式３（療養者名簿）（⑤の場合）'!$BE35,1,0),0),0)</f>
        <v>0</v>
      </c>
      <c r="VZ30" s="338">
        <f>IF(VZ$19-'様式３（療養者名簿）（⑤の場合）'!$BD35+1&lt;=15,IF(VZ$19&gt;='様式３（療養者名簿）（⑤の場合）'!$BD35,IF(VZ$19&lt;='様式３（療養者名簿）（⑤の場合）'!$BE35,1,0),0),0)</f>
        <v>0</v>
      </c>
      <c r="WA30" s="338">
        <f>IF(WA$19-'様式３（療養者名簿）（⑤の場合）'!$BD35+1&lt;=15,IF(WA$19&gt;='様式３（療養者名簿）（⑤の場合）'!$BD35,IF(WA$19&lt;='様式３（療養者名簿）（⑤の場合）'!$BE35,1,0),0),0)</f>
        <v>0</v>
      </c>
      <c r="WB30" s="338">
        <f>IF(WB$19-'様式３（療養者名簿）（⑤の場合）'!$BD35+1&lt;=15,IF(WB$19&gt;='様式３（療養者名簿）（⑤の場合）'!$BD35,IF(WB$19&lt;='様式３（療養者名簿）（⑤の場合）'!$BE35,1,0),0),0)</f>
        <v>0</v>
      </c>
      <c r="WC30" s="338">
        <f>IF(WC$19-'様式３（療養者名簿）（⑤の場合）'!$BD35+1&lt;=15,IF(WC$19&gt;='様式３（療養者名簿）（⑤の場合）'!$BD35,IF(WC$19&lt;='様式３（療養者名簿）（⑤の場合）'!$BE35,1,0),0),0)</f>
        <v>0</v>
      </c>
      <c r="WD30" s="338">
        <f>IF(WD$19-'様式３（療養者名簿）（⑤の場合）'!$BD35+1&lt;=15,IF(WD$19&gt;='様式３（療養者名簿）（⑤の場合）'!$BD35,IF(WD$19&lt;='様式３（療養者名簿）（⑤の場合）'!$BE35,1,0),0),0)</f>
        <v>0</v>
      </c>
      <c r="WE30" s="338">
        <f>IF(WE$19-'様式３（療養者名簿）（⑤の場合）'!$BD35+1&lt;=15,IF(WE$19&gt;='様式３（療養者名簿）（⑤の場合）'!$BD35,IF(WE$19&lt;='様式３（療養者名簿）（⑤の場合）'!$BE35,1,0),0),0)</f>
        <v>0</v>
      </c>
      <c r="WF30" s="338">
        <f>IF(WF$19-'様式３（療養者名簿）（⑤の場合）'!$BD35+1&lt;=15,IF(WF$19&gt;='様式３（療養者名簿）（⑤の場合）'!$BD35,IF(WF$19&lt;='様式３（療養者名簿）（⑤の場合）'!$BE35,1,0),0),0)</f>
        <v>0</v>
      </c>
      <c r="WG30" s="338">
        <f>IF(WG$19-'様式３（療養者名簿）（⑤の場合）'!$BD35+1&lt;=15,IF(WG$19&gt;='様式３（療養者名簿）（⑤の場合）'!$BD35,IF(WG$19&lt;='様式３（療養者名簿）（⑤の場合）'!$BE35,1,0),0),0)</f>
        <v>0</v>
      </c>
      <c r="WH30" s="338">
        <f>IF(WH$19-'様式３（療養者名簿）（⑤の場合）'!$BD35+1&lt;=15,IF(WH$19&gt;='様式３（療養者名簿）（⑤の場合）'!$BD35,IF(WH$19&lt;='様式３（療養者名簿）（⑤の場合）'!$BE35,1,0),0),0)</f>
        <v>0</v>
      </c>
      <c r="WI30" s="338">
        <f>IF(WI$19-'様式３（療養者名簿）（⑤の場合）'!$BD35+1&lt;=15,IF(WI$19&gt;='様式３（療養者名簿）（⑤の場合）'!$BD35,IF(WI$19&lt;='様式３（療養者名簿）（⑤の場合）'!$BE35,1,0),0),0)</f>
        <v>0</v>
      </c>
      <c r="WJ30" s="338">
        <f>IF(WJ$19-'様式３（療養者名簿）（⑤の場合）'!$BD35+1&lt;=15,IF(WJ$19&gt;='様式３（療養者名簿）（⑤の場合）'!$BD35,IF(WJ$19&lt;='様式３（療養者名簿）（⑤の場合）'!$BE35,1,0),0),0)</f>
        <v>0</v>
      </c>
      <c r="WK30" s="338">
        <f>IF(WK$19-'様式３（療養者名簿）（⑤の場合）'!$BD35+1&lt;=15,IF(WK$19&gt;='様式３（療養者名簿）（⑤の場合）'!$BD35,IF(WK$19&lt;='様式３（療養者名簿）（⑤の場合）'!$BE35,1,0),0),0)</f>
        <v>0</v>
      </c>
      <c r="WL30" s="338">
        <f>IF(WL$19-'様式３（療養者名簿）（⑤の場合）'!$BD35+1&lt;=15,IF(WL$19&gt;='様式３（療養者名簿）（⑤の場合）'!$BD35,IF(WL$19&lt;='様式３（療養者名簿）（⑤の場合）'!$BE35,1,0),0),0)</f>
        <v>0</v>
      </c>
      <c r="WM30" s="338">
        <f>IF(WM$19-'様式３（療養者名簿）（⑤の場合）'!$BD35+1&lt;=15,IF(WM$19&gt;='様式３（療養者名簿）（⑤の場合）'!$BD35,IF(WM$19&lt;='様式３（療養者名簿）（⑤の場合）'!$BE35,1,0),0),0)</f>
        <v>0</v>
      </c>
      <c r="WN30" s="338">
        <f>IF(WN$19-'様式３（療養者名簿）（⑤の場合）'!$BD35+1&lt;=15,IF(WN$19&gt;='様式３（療養者名簿）（⑤の場合）'!$BD35,IF(WN$19&lt;='様式３（療養者名簿）（⑤の場合）'!$BE35,1,0),0),0)</f>
        <v>0</v>
      </c>
      <c r="WO30" s="338">
        <f>IF(WO$19-'様式３（療養者名簿）（⑤の場合）'!$BD35+1&lt;=15,IF(WO$19&gt;='様式３（療養者名簿）（⑤の場合）'!$BD35,IF(WO$19&lt;='様式３（療養者名簿）（⑤の場合）'!$BE35,1,0),0),0)</f>
        <v>0</v>
      </c>
      <c r="WP30" s="338">
        <f>IF(WP$19-'様式３（療養者名簿）（⑤の場合）'!$BD35+1&lt;=15,IF(WP$19&gt;='様式３（療養者名簿）（⑤の場合）'!$BD35,IF(WP$19&lt;='様式３（療養者名簿）（⑤の場合）'!$BE35,1,0),0),0)</f>
        <v>0</v>
      </c>
      <c r="WQ30" s="338">
        <f>IF(WQ$19-'様式３（療養者名簿）（⑤の場合）'!$BD35+1&lt;=15,IF(WQ$19&gt;='様式３（療養者名簿）（⑤の場合）'!$BD35,IF(WQ$19&lt;='様式３（療養者名簿）（⑤の場合）'!$BE35,1,0),0),0)</f>
        <v>0</v>
      </c>
      <c r="WR30" s="338">
        <f>IF(WR$19-'様式３（療養者名簿）（⑤の場合）'!$BD35+1&lt;=15,IF(WR$19&gt;='様式３（療養者名簿）（⑤の場合）'!$BD35,IF(WR$19&lt;='様式３（療養者名簿）（⑤の場合）'!$BE35,1,0),0),0)</f>
        <v>0</v>
      </c>
      <c r="WS30" s="338">
        <f>IF(WS$19-'様式３（療養者名簿）（⑤の場合）'!$BD35+1&lt;=15,IF(WS$19&gt;='様式３（療養者名簿）（⑤の場合）'!$BD35,IF(WS$19&lt;='様式３（療養者名簿）（⑤の場合）'!$BE35,1,0),0),0)</f>
        <v>0</v>
      </c>
      <c r="WT30" s="338">
        <f>IF(WT$19-'様式３（療養者名簿）（⑤の場合）'!$BD35+1&lt;=15,IF(WT$19&gt;='様式３（療養者名簿）（⑤の場合）'!$BD35,IF(WT$19&lt;='様式３（療養者名簿）（⑤の場合）'!$BE35,1,0),0),0)</f>
        <v>0</v>
      </c>
      <c r="WU30" s="338">
        <f>IF(WU$19-'様式３（療養者名簿）（⑤の場合）'!$BD35+1&lt;=15,IF(WU$19&gt;='様式３（療養者名簿）（⑤の場合）'!$BD35,IF(WU$19&lt;='様式３（療養者名簿）（⑤の場合）'!$BE35,1,0),0),0)</f>
        <v>0</v>
      </c>
      <c r="WV30" s="338">
        <f>IF(WV$19-'様式３（療養者名簿）（⑤の場合）'!$BD35+1&lt;=15,IF(WV$19&gt;='様式３（療養者名簿）（⑤の場合）'!$BD35,IF(WV$19&lt;='様式３（療養者名簿）（⑤の場合）'!$BE35,1,0),0),0)</f>
        <v>0</v>
      </c>
      <c r="WW30" s="338">
        <f>IF(WW$19-'様式３（療養者名簿）（⑤の場合）'!$BD35+1&lt;=15,IF(WW$19&gt;='様式３（療養者名簿）（⑤の場合）'!$BD35,IF(WW$19&lt;='様式３（療養者名簿）（⑤の場合）'!$BE35,1,0),0),0)</f>
        <v>0</v>
      </c>
      <c r="WX30" s="338">
        <f>IF(WX$19-'様式３（療養者名簿）（⑤の場合）'!$BD35+1&lt;=15,IF(WX$19&gt;='様式３（療養者名簿）（⑤の場合）'!$BD35,IF(WX$19&lt;='様式３（療養者名簿）（⑤の場合）'!$BE35,1,0),0),0)</f>
        <v>0</v>
      </c>
      <c r="WY30" s="338">
        <f>IF(WY$19-'様式３（療養者名簿）（⑤の場合）'!$BD35+1&lt;=15,IF(WY$19&gt;='様式３（療養者名簿）（⑤の場合）'!$BD35,IF(WY$19&lt;='様式３（療養者名簿）（⑤の場合）'!$BE35,1,0),0),0)</f>
        <v>0</v>
      </c>
      <c r="WZ30" s="338">
        <f>IF(WZ$19-'様式３（療養者名簿）（⑤の場合）'!$BD35+1&lt;=15,IF(WZ$19&gt;='様式３（療養者名簿）（⑤の場合）'!$BD35,IF(WZ$19&lt;='様式３（療養者名簿）（⑤の場合）'!$BE35,1,0),0),0)</f>
        <v>0</v>
      </c>
      <c r="XA30" s="338">
        <f>IF(XA$19-'様式３（療養者名簿）（⑤の場合）'!$BD35+1&lt;=15,IF(XA$19&gt;='様式３（療養者名簿）（⑤の場合）'!$BD35,IF(XA$19&lt;='様式３（療養者名簿）（⑤の場合）'!$BE35,1,0),0),0)</f>
        <v>0</v>
      </c>
      <c r="XB30" s="338">
        <f>IF(XB$19-'様式３（療養者名簿）（⑤の場合）'!$BD35+1&lt;=15,IF(XB$19&gt;='様式３（療養者名簿）（⑤の場合）'!$BD35,IF(XB$19&lt;='様式３（療養者名簿）（⑤の場合）'!$BE35,1,0),0),0)</f>
        <v>0</v>
      </c>
      <c r="XC30" s="338">
        <f>IF(XC$19-'様式３（療養者名簿）（⑤の場合）'!$BD35+1&lt;=15,IF(XC$19&gt;='様式３（療養者名簿）（⑤の場合）'!$BD35,IF(XC$19&lt;='様式３（療養者名簿）（⑤の場合）'!$BE35,1,0),0),0)</f>
        <v>0</v>
      </c>
      <c r="XD30" s="338">
        <f>IF(XD$19-'様式３（療養者名簿）（⑤の場合）'!$BD35+1&lt;=15,IF(XD$19&gt;='様式３（療養者名簿）（⑤の場合）'!$BD35,IF(XD$19&lt;='様式３（療養者名簿）（⑤の場合）'!$BE35,1,0),0),0)</f>
        <v>0</v>
      </c>
      <c r="XE30" s="338">
        <f>IF(XE$19-'様式３（療養者名簿）（⑤の場合）'!$BD35+1&lt;=15,IF(XE$19&gt;='様式３（療養者名簿）（⑤の場合）'!$BD35,IF(XE$19&lt;='様式３（療養者名簿）（⑤の場合）'!$BE35,1,0),0),0)</f>
        <v>0</v>
      </c>
      <c r="XF30" s="338">
        <f>IF(XF$19-'様式３（療養者名簿）（⑤の場合）'!$BD35+1&lt;=15,IF(XF$19&gt;='様式３（療養者名簿）（⑤の場合）'!$BD35,IF(XF$19&lt;='様式３（療養者名簿）（⑤の場合）'!$BE35,1,0),0),0)</f>
        <v>0</v>
      </c>
      <c r="XG30" s="338">
        <f>IF(XG$19-'様式３（療養者名簿）（⑤の場合）'!$BD35+1&lt;=15,IF(XG$19&gt;='様式３（療養者名簿）（⑤の場合）'!$BD35,IF(XG$19&lt;='様式３（療養者名簿）（⑤の場合）'!$BE35,1,0),0),0)</f>
        <v>0</v>
      </c>
      <c r="XH30" s="338">
        <f>IF(XH$19-'様式３（療養者名簿）（⑤の場合）'!$BD35+1&lt;=15,IF(XH$19&gt;='様式３（療養者名簿）（⑤の場合）'!$BD35,IF(XH$19&lt;='様式３（療養者名簿）（⑤の場合）'!$BE35,1,0),0),0)</f>
        <v>0</v>
      </c>
      <c r="XI30" s="338">
        <f>IF(XI$19-'様式３（療養者名簿）（⑤の場合）'!$BD35+1&lt;=15,IF(XI$19&gt;='様式３（療養者名簿）（⑤の場合）'!$BD35,IF(XI$19&lt;='様式３（療養者名簿）（⑤の場合）'!$BE35,1,0),0),0)</f>
        <v>0</v>
      </c>
      <c r="XJ30" s="338">
        <f>IF(XJ$19-'様式３（療養者名簿）（⑤の場合）'!$BD35+1&lt;=15,IF(XJ$19&gt;='様式３（療養者名簿）（⑤の場合）'!$BD35,IF(XJ$19&lt;='様式３（療養者名簿）（⑤の場合）'!$BE35,1,0),0),0)</f>
        <v>0</v>
      </c>
      <c r="XK30" s="338">
        <f>IF(XK$19-'様式３（療養者名簿）（⑤の場合）'!$BD35+1&lt;=15,IF(XK$19&gt;='様式３（療養者名簿）（⑤の場合）'!$BD35,IF(XK$19&lt;='様式３（療養者名簿）（⑤の場合）'!$BE35,1,0),0),0)</f>
        <v>0</v>
      </c>
      <c r="XL30" s="338">
        <f>IF(XL$19-'様式３（療養者名簿）（⑤の場合）'!$BD35+1&lt;=15,IF(XL$19&gt;='様式３（療養者名簿）（⑤の場合）'!$BD35,IF(XL$19&lt;='様式３（療養者名簿）（⑤の場合）'!$BE35,1,0),0),0)</f>
        <v>0</v>
      </c>
      <c r="XM30" s="338">
        <f>IF(XM$19-'様式３（療養者名簿）（⑤の場合）'!$BD35+1&lt;=15,IF(XM$19&gt;='様式３（療養者名簿）（⑤の場合）'!$BD35,IF(XM$19&lt;='様式３（療養者名簿）（⑤の場合）'!$BE35,1,0),0),0)</f>
        <v>0</v>
      </c>
      <c r="XN30" s="338">
        <f>IF(XN$19-'様式３（療養者名簿）（⑤の場合）'!$BD35+1&lt;=15,IF(XN$19&gt;='様式３（療養者名簿）（⑤の場合）'!$BD35,IF(XN$19&lt;='様式３（療養者名簿）（⑤の場合）'!$BE35,1,0),0),0)</f>
        <v>0</v>
      </c>
      <c r="XO30" s="338">
        <f>IF(XO$19-'様式３（療養者名簿）（⑤の場合）'!$BD35+1&lt;=15,IF(XO$19&gt;='様式３（療養者名簿）（⑤の場合）'!$BD35,IF(XO$19&lt;='様式３（療養者名簿）（⑤の場合）'!$BE35,1,0),0),0)</f>
        <v>0</v>
      </c>
      <c r="XP30" s="338">
        <f>IF(XP$19-'様式３（療養者名簿）（⑤の場合）'!$BD35+1&lt;=15,IF(XP$19&gt;='様式３（療養者名簿）（⑤の場合）'!$BD35,IF(XP$19&lt;='様式３（療養者名簿）（⑤の場合）'!$BE35,1,0),0),0)</f>
        <v>0</v>
      </c>
      <c r="XQ30" s="338">
        <f>IF(XQ$19-'様式３（療養者名簿）（⑤の場合）'!$BD35+1&lt;=15,IF(XQ$19&gt;='様式３（療養者名簿）（⑤の場合）'!$BD35,IF(XQ$19&lt;='様式３（療養者名簿）（⑤の場合）'!$BE35,1,0),0),0)</f>
        <v>0</v>
      </c>
      <c r="XR30" s="338">
        <f>IF(XR$19-'様式３（療養者名簿）（⑤の場合）'!$BD35+1&lt;=15,IF(XR$19&gt;='様式３（療養者名簿）（⑤の場合）'!$BD35,IF(XR$19&lt;='様式３（療養者名簿）（⑤の場合）'!$BE35,1,0),0),0)</f>
        <v>0</v>
      </c>
      <c r="XS30" s="338">
        <f>IF(XS$19-'様式３（療養者名簿）（⑤の場合）'!$BD35+1&lt;=15,IF(XS$19&gt;='様式３（療養者名簿）（⑤の場合）'!$BD35,IF(XS$19&lt;='様式３（療養者名簿）（⑤の場合）'!$BE35,1,0),0),0)</f>
        <v>0</v>
      </c>
      <c r="XT30" s="338">
        <f>IF(XT$19-'様式３（療養者名簿）（⑤の場合）'!$BD35+1&lt;=15,IF(XT$19&gt;='様式３（療養者名簿）（⑤の場合）'!$BD35,IF(XT$19&lt;='様式３（療養者名簿）（⑤の場合）'!$BE35,1,0),0),0)</f>
        <v>0</v>
      </c>
      <c r="XU30" s="338">
        <f>IF(XU$19-'様式３（療養者名簿）（⑤の場合）'!$BD35+1&lt;=15,IF(XU$19&gt;='様式３（療養者名簿）（⑤の場合）'!$BD35,IF(XU$19&lt;='様式３（療養者名簿）（⑤の場合）'!$BE35,1,0),0),0)</f>
        <v>0</v>
      </c>
      <c r="XV30" s="338">
        <f>IF(XV$19-'様式３（療養者名簿）（⑤の場合）'!$BD35+1&lt;=15,IF(XV$19&gt;='様式３（療養者名簿）（⑤の場合）'!$BD35,IF(XV$19&lt;='様式３（療養者名簿）（⑤の場合）'!$BE35,1,0),0),0)</f>
        <v>0</v>
      </c>
      <c r="XW30" s="338">
        <f>IF(XW$19-'様式３（療養者名簿）（⑤の場合）'!$BD35+1&lt;=15,IF(XW$19&gt;='様式３（療養者名簿）（⑤の場合）'!$BD35,IF(XW$19&lt;='様式３（療養者名簿）（⑤の場合）'!$BE35,1,0),0),0)</f>
        <v>0</v>
      </c>
      <c r="XX30" s="338">
        <f>IF(XX$19-'様式３（療養者名簿）（⑤の場合）'!$BD35+1&lt;=15,IF(XX$19&gt;='様式３（療養者名簿）（⑤の場合）'!$BD35,IF(XX$19&lt;='様式３（療養者名簿）（⑤の場合）'!$BE35,1,0),0),0)</f>
        <v>0</v>
      </c>
      <c r="XY30" s="338">
        <f>IF(XY$19-'様式３（療養者名簿）（⑤の場合）'!$BD35+1&lt;=15,IF(XY$19&gt;='様式３（療養者名簿）（⑤の場合）'!$BD35,IF(XY$19&lt;='様式３（療養者名簿）（⑤の場合）'!$BE35,1,0),0),0)</f>
        <v>0</v>
      </c>
      <c r="XZ30" s="338">
        <f>IF(XZ$19-'様式３（療養者名簿）（⑤の場合）'!$BD35+1&lt;=15,IF(XZ$19&gt;='様式３（療養者名簿）（⑤の場合）'!$BD35,IF(XZ$19&lt;='様式３（療養者名簿）（⑤の場合）'!$BE35,1,0),0),0)</f>
        <v>0</v>
      </c>
      <c r="YA30" s="338">
        <f>IF(YA$19-'様式３（療養者名簿）（⑤の場合）'!$BD35+1&lt;=15,IF(YA$19&gt;='様式３（療養者名簿）（⑤の場合）'!$BD35,IF(YA$19&lt;='様式３（療養者名簿）（⑤の場合）'!$BE35,1,0),0),0)</f>
        <v>0</v>
      </c>
      <c r="YB30" s="338">
        <f>IF(YB$19-'様式３（療養者名簿）（⑤の場合）'!$BD35+1&lt;=15,IF(YB$19&gt;='様式３（療養者名簿）（⑤の場合）'!$BD35,IF(YB$19&lt;='様式３（療養者名簿）（⑤の場合）'!$BE35,1,0),0),0)</f>
        <v>0</v>
      </c>
      <c r="YC30" s="338">
        <f>IF(YC$19-'様式３（療養者名簿）（⑤の場合）'!$BD35+1&lt;=15,IF(YC$19&gt;='様式３（療養者名簿）（⑤の場合）'!$BD35,IF(YC$19&lt;='様式３（療養者名簿）（⑤の場合）'!$BE35,1,0),0),0)</f>
        <v>0</v>
      </c>
      <c r="YD30" s="338">
        <f>IF(YD$19-'様式３（療養者名簿）（⑤の場合）'!$BD35+1&lt;=15,IF(YD$19&gt;='様式３（療養者名簿）（⑤の場合）'!$BD35,IF(YD$19&lt;='様式３（療養者名簿）（⑤の場合）'!$BE35,1,0),0),0)</f>
        <v>0</v>
      </c>
      <c r="YE30" s="338">
        <f>IF(YE$19-'様式３（療養者名簿）（⑤の場合）'!$BD35+1&lt;=15,IF(YE$19&gt;='様式３（療養者名簿）（⑤の場合）'!$BD35,IF(YE$19&lt;='様式３（療養者名簿）（⑤の場合）'!$BE35,1,0),0),0)</f>
        <v>0</v>
      </c>
      <c r="YF30" s="338">
        <f>IF(YF$19-'様式３（療養者名簿）（⑤の場合）'!$BD35+1&lt;=15,IF(YF$19&gt;='様式３（療養者名簿）（⑤の場合）'!$BD35,IF(YF$19&lt;='様式３（療養者名簿）（⑤の場合）'!$BE35,1,0),0),0)</f>
        <v>0</v>
      </c>
      <c r="YG30" s="338">
        <f>IF(YG$19-'様式３（療養者名簿）（⑤の場合）'!$BD35+1&lt;=15,IF(YG$19&gt;='様式３（療養者名簿）（⑤の場合）'!$BD35,IF(YG$19&lt;='様式３（療養者名簿）（⑤の場合）'!$BE35,1,0),0),0)</f>
        <v>0</v>
      </c>
      <c r="YH30" s="338">
        <f>IF(YH$19-'様式３（療養者名簿）（⑤の場合）'!$BD35+1&lt;=15,IF(YH$19&gt;='様式３（療養者名簿）（⑤の場合）'!$BD35,IF(YH$19&lt;='様式３（療養者名簿）（⑤の場合）'!$BE35,1,0),0),0)</f>
        <v>0</v>
      </c>
      <c r="YI30" s="338">
        <f>IF(YI$19-'様式３（療養者名簿）（⑤の場合）'!$BD35+1&lt;=15,IF(YI$19&gt;='様式３（療養者名簿）（⑤の場合）'!$BD35,IF(YI$19&lt;='様式３（療養者名簿）（⑤の場合）'!$BE35,1,0),0),0)</f>
        <v>0</v>
      </c>
      <c r="YJ30" s="338">
        <f>IF(YJ$19-'様式３（療養者名簿）（⑤の場合）'!$BD35+1&lt;=15,IF(YJ$19&gt;='様式３（療養者名簿）（⑤の場合）'!$BD35,IF(YJ$19&lt;='様式３（療養者名簿）（⑤の場合）'!$BE35,1,0),0),0)</f>
        <v>0</v>
      </c>
      <c r="YK30" s="338">
        <f>IF(YK$19-'様式３（療養者名簿）（⑤の場合）'!$BD35+1&lt;=15,IF(YK$19&gt;='様式３（療養者名簿）（⑤の場合）'!$BD35,IF(YK$19&lt;='様式３（療養者名簿）（⑤の場合）'!$BE35,1,0),0),0)</f>
        <v>0</v>
      </c>
      <c r="YL30" s="338">
        <f>IF(YL$19-'様式３（療養者名簿）（⑤の場合）'!$BD35+1&lt;=15,IF(YL$19&gt;='様式３（療養者名簿）（⑤の場合）'!$BD35,IF(YL$19&lt;='様式３（療養者名簿）（⑤の場合）'!$BE35,1,0),0),0)</f>
        <v>0</v>
      </c>
      <c r="YM30" s="338">
        <f>IF(YM$19-'様式３（療養者名簿）（⑤の場合）'!$BD35+1&lt;=15,IF(YM$19&gt;='様式３（療養者名簿）（⑤の場合）'!$BD35,IF(YM$19&lt;='様式３（療養者名簿）（⑤の場合）'!$BE35,1,0),0),0)</f>
        <v>0</v>
      </c>
      <c r="YN30" s="338">
        <f>IF(YN$19-'様式３（療養者名簿）（⑤の場合）'!$BD35+1&lt;=15,IF(YN$19&gt;='様式３（療養者名簿）（⑤の場合）'!$BD35,IF(YN$19&lt;='様式３（療養者名簿）（⑤の場合）'!$BE35,1,0),0),0)</f>
        <v>0</v>
      </c>
      <c r="YO30" s="338">
        <f>IF(YO$19-'様式３（療養者名簿）（⑤の場合）'!$BD35+1&lt;=15,IF(YO$19&gt;='様式３（療養者名簿）（⑤の場合）'!$BD35,IF(YO$19&lt;='様式３（療養者名簿）（⑤の場合）'!$BE35,1,0),0),0)</f>
        <v>0</v>
      </c>
      <c r="YP30" s="338">
        <f>IF(YP$19-'様式３（療養者名簿）（⑤の場合）'!$BD35+1&lt;=15,IF(YP$19&gt;='様式３（療養者名簿）（⑤の場合）'!$BD35,IF(YP$19&lt;='様式３（療養者名簿）（⑤の場合）'!$BE35,1,0),0),0)</f>
        <v>0</v>
      </c>
      <c r="YQ30" s="338">
        <f>IF(YQ$19-'様式３（療養者名簿）（⑤の場合）'!$BD35+1&lt;=15,IF(YQ$19&gt;='様式３（療養者名簿）（⑤の場合）'!$BD35,IF(YQ$19&lt;='様式３（療養者名簿）（⑤の場合）'!$BE35,1,0),0),0)</f>
        <v>0</v>
      </c>
      <c r="YR30" s="338">
        <f>IF(YR$19-'様式３（療養者名簿）（⑤の場合）'!$BD35+1&lt;=15,IF(YR$19&gt;='様式３（療養者名簿）（⑤の場合）'!$BD35,IF(YR$19&lt;='様式３（療養者名簿）（⑤の場合）'!$BE35,1,0),0),0)</f>
        <v>0</v>
      </c>
      <c r="YS30" s="338">
        <f>IF(YS$19-'様式３（療養者名簿）（⑤の場合）'!$BD35+1&lt;=15,IF(YS$19&gt;='様式３（療養者名簿）（⑤の場合）'!$BD35,IF(YS$19&lt;='様式３（療養者名簿）（⑤の場合）'!$BE35,1,0),0),0)</f>
        <v>0</v>
      </c>
      <c r="YT30" s="338">
        <f>IF(YT$19-'様式３（療養者名簿）（⑤の場合）'!$BD35+1&lt;=15,IF(YT$19&gt;='様式３（療養者名簿）（⑤の場合）'!$BD35,IF(YT$19&lt;='様式３（療養者名簿）（⑤の場合）'!$BE35,1,0),0),0)</f>
        <v>0</v>
      </c>
      <c r="YU30" s="338">
        <f>IF(YU$19-'様式３（療養者名簿）（⑤の場合）'!$BD35+1&lt;=15,IF(YU$19&gt;='様式３（療養者名簿）（⑤の場合）'!$BD35,IF(YU$19&lt;='様式３（療養者名簿）（⑤の場合）'!$BE35,1,0),0),0)</f>
        <v>0</v>
      </c>
      <c r="YV30" s="338">
        <f>IF(YV$19-'様式３（療養者名簿）（⑤の場合）'!$BD35+1&lt;=15,IF(YV$19&gt;='様式３（療養者名簿）（⑤の場合）'!$BD35,IF(YV$19&lt;='様式３（療養者名簿）（⑤の場合）'!$BE35,1,0),0),0)</f>
        <v>0</v>
      </c>
      <c r="YW30" s="338">
        <f>IF(YW$19-'様式３（療養者名簿）（⑤の場合）'!$BD35+1&lt;=15,IF(YW$19&gt;='様式３（療養者名簿）（⑤の場合）'!$BD35,IF(YW$19&lt;='様式３（療養者名簿）（⑤の場合）'!$BE35,1,0),0),0)</f>
        <v>0</v>
      </c>
      <c r="YX30" s="338">
        <f>IF(YX$19-'様式３（療養者名簿）（⑤の場合）'!$BD35+1&lt;=15,IF(YX$19&gt;='様式３（療養者名簿）（⑤の場合）'!$BD35,IF(YX$19&lt;='様式３（療養者名簿）（⑤の場合）'!$BE35,1,0),0),0)</f>
        <v>0</v>
      </c>
      <c r="YY30" s="338">
        <f>IF(YY$19-'様式３（療養者名簿）（⑤の場合）'!$BD35+1&lt;=15,IF(YY$19&gt;='様式３（療養者名簿）（⑤の場合）'!$BD35,IF(YY$19&lt;='様式３（療養者名簿）（⑤の場合）'!$BE35,1,0),0),0)</f>
        <v>0</v>
      </c>
      <c r="YZ30" s="338">
        <f>IF(YZ$19-'様式３（療養者名簿）（⑤の場合）'!$BD35+1&lt;=15,IF(YZ$19&gt;='様式３（療養者名簿）（⑤の場合）'!$BD35,IF(YZ$19&lt;='様式３（療養者名簿）（⑤の場合）'!$BE35,1,0),0),0)</f>
        <v>0</v>
      </c>
      <c r="ZA30" s="338">
        <f>IF(ZA$19-'様式３（療養者名簿）（⑤の場合）'!$BD35+1&lt;=15,IF(ZA$19&gt;='様式３（療養者名簿）（⑤の場合）'!$BD35,IF(ZA$19&lt;='様式３（療養者名簿）（⑤の場合）'!$BE35,1,0),0),0)</f>
        <v>0</v>
      </c>
      <c r="ZB30" s="338">
        <f>IF(ZB$19-'様式３（療養者名簿）（⑤の場合）'!$BD35+1&lt;=15,IF(ZB$19&gt;='様式３（療養者名簿）（⑤の場合）'!$BD35,IF(ZB$19&lt;='様式３（療養者名簿）（⑤の場合）'!$BE35,1,0),0),0)</f>
        <v>0</v>
      </c>
      <c r="ZC30" s="338">
        <f>IF(ZC$19-'様式３（療養者名簿）（⑤の場合）'!$BD35+1&lt;=15,IF(ZC$19&gt;='様式３（療養者名簿）（⑤の場合）'!$BD35,IF(ZC$19&lt;='様式３（療養者名簿）（⑤の場合）'!$BE35,1,0),0),0)</f>
        <v>0</v>
      </c>
      <c r="ZD30" s="338">
        <f>IF(ZD$19-'様式３（療養者名簿）（⑤の場合）'!$BD35+1&lt;=15,IF(ZD$19&gt;='様式３（療養者名簿）（⑤の場合）'!$BD35,IF(ZD$19&lt;='様式３（療養者名簿）（⑤の場合）'!$BE35,1,0),0),0)</f>
        <v>0</v>
      </c>
      <c r="ZE30" s="338">
        <f>IF(ZE$19-'様式３（療養者名簿）（⑤の場合）'!$BD35+1&lt;=15,IF(ZE$19&gt;='様式３（療養者名簿）（⑤の場合）'!$BD35,IF(ZE$19&lt;='様式３（療養者名簿）（⑤の場合）'!$BE35,1,0),0),0)</f>
        <v>0</v>
      </c>
      <c r="ZF30" s="338">
        <f>IF(ZF$19-'様式３（療養者名簿）（⑤の場合）'!$BD35+1&lt;=15,IF(ZF$19&gt;='様式３（療養者名簿）（⑤の場合）'!$BD35,IF(ZF$19&lt;='様式３（療養者名簿）（⑤の場合）'!$BE35,1,0),0),0)</f>
        <v>0</v>
      </c>
      <c r="ZG30" s="338">
        <f>IF(ZG$19-'様式３（療養者名簿）（⑤の場合）'!$BD35+1&lt;=15,IF(ZG$19&gt;='様式３（療養者名簿）（⑤の場合）'!$BD35,IF(ZG$19&lt;='様式３（療養者名簿）（⑤の場合）'!$BE35,1,0),0),0)</f>
        <v>0</v>
      </c>
      <c r="ZH30" s="338">
        <f>IF(ZH$19-'様式３（療養者名簿）（⑤の場合）'!$BD35+1&lt;=15,IF(ZH$19&gt;='様式３（療養者名簿）（⑤の場合）'!$BD35,IF(ZH$19&lt;='様式３（療養者名簿）（⑤の場合）'!$BE35,1,0),0),0)</f>
        <v>0</v>
      </c>
      <c r="ZI30" s="338">
        <f>IF(ZI$19-'様式３（療養者名簿）（⑤の場合）'!$BD35+1&lt;=15,IF(ZI$19&gt;='様式３（療養者名簿）（⑤の場合）'!$BD35,IF(ZI$19&lt;='様式３（療養者名簿）（⑤の場合）'!$BE35,1,0),0),0)</f>
        <v>0</v>
      </c>
      <c r="ZJ30" s="338">
        <f>IF(ZJ$19-'様式３（療養者名簿）（⑤の場合）'!$BD35+1&lt;=15,IF(ZJ$19&gt;='様式３（療養者名簿）（⑤の場合）'!$BD35,IF(ZJ$19&lt;='様式３（療養者名簿）（⑤の場合）'!$BE35,1,0),0),0)</f>
        <v>0</v>
      </c>
      <c r="ZK30" s="338">
        <f>IF(ZK$19-'様式３（療養者名簿）（⑤の場合）'!$BD35+1&lt;=15,IF(ZK$19&gt;='様式３（療養者名簿）（⑤の場合）'!$BD35,IF(ZK$19&lt;='様式３（療養者名簿）（⑤の場合）'!$BE35,1,0),0),0)</f>
        <v>0</v>
      </c>
      <c r="ZL30" s="338">
        <f>IF(ZL$19-'様式３（療養者名簿）（⑤の場合）'!$BD35+1&lt;=15,IF(ZL$19&gt;='様式３（療養者名簿）（⑤の場合）'!$BD35,IF(ZL$19&lt;='様式３（療養者名簿）（⑤の場合）'!$BE35,1,0),0),0)</f>
        <v>0</v>
      </c>
      <c r="ZM30" s="338">
        <f>IF(ZM$19-'様式３（療養者名簿）（⑤の場合）'!$BD35+1&lt;=15,IF(ZM$19&gt;='様式３（療養者名簿）（⑤の場合）'!$BD35,IF(ZM$19&lt;='様式３（療養者名簿）（⑤の場合）'!$BE35,1,0),0),0)</f>
        <v>0</v>
      </c>
      <c r="ZN30" s="338">
        <f>IF(ZN$19-'様式３（療養者名簿）（⑤の場合）'!$BD35+1&lt;=15,IF(ZN$19&gt;='様式３（療養者名簿）（⑤の場合）'!$BD35,IF(ZN$19&lt;='様式３（療養者名簿）（⑤の場合）'!$BE35,1,0),0),0)</f>
        <v>0</v>
      </c>
      <c r="ZO30" s="338">
        <f>IF(ZO$19-'様式３（療養者名簿）（⑤の場合）'!$BD35+1&lt;=15,IF(ZO$19&gt;='様式３（療養者名簿）（⑤の場合）'!$BD35,IF(ZO$19&lt;='様式３（療養者名簿）（⑤の場合）'!$BE35,1,0),0),0)</f>
        <v>0</v>
      </c>
      <c r="ZP30" s="338">
        <f>IF(ZP$19-'様式３（療養者名簿）（⑤の場合）'!$BD35+1&lt;=15,IF(ZP$19&gt;='様式３（療養者名簿）（⑤の場合）'!$BD35,IF(ZP$19&lt;='様式３（療養者名簿）（⑤の場合）'!$BE35,1,0),0),0)</f>
        <v>0</v>
      </c>
      <c r="ZQ30" s="338">
        <f>IF(ZQ$19-'様式３（療養者名簿）（⑤の場合）'!$BD35+1&lt;=15,IF(ZQ$19&gt;='様式３（療養者名簿）（⑤の場合）'!$BD35,IF(ZQ$19&lt;='様式３（療養者名簿）（⑤の場合）'!$BE35,1,0),0),0)</f>
        <v>0</v>
      </c>
      <c r="ZR30" s="338">
        <f>IF(ZR$19-'様式３（療養者名簿）（⑤の場合）'!$BD35+1&lt;=15,IF(ZR$19&gt;='様式３（療養者名簿）（⑤の場合）'!$BD35,IF(ZR$19&lt;='様式３（療養者名簿）（⑤の場合）'!$BE35,1,0),0),0)</f>
        <v>0</v>
      </c>
      <c r="ZS30" s="338">
        <f>IF(ZS$19-'様式３（療養者名簿）（⑤の場合）'!$BD35+1&lt;=15,IF(ZS$19&gt;='様式３（療養者名簿）（⑤の場合）'!$BD35,IF(ZS$19&lt;='様式３（療養者名簿）（⑤の場合）'!$BE35,1,0),0),0)</f>
        <v>0</v>
      </c>
      <c r="ZT30" s="338">
        <f>IF(ZT$19-'様式３（療養者名簿）（⑤の場合）'!$BD35+1&lt;=15,IF(ZT$19&gt;='様式３（療養者名簿）（⑤の場合）'!$BD35,IF(ZT$19&lt;='様式３（療養者名簿）（⑤の場合）'!$BE35,1,0),0),0)</f>
        <v>0</v>
      </c>
      <c r="ZU30" s="338">
        <f>IF(ZU$19-'様式３（療養者名簿）（⑤の場合）'!$BD35+1&lt;=15,IF(ZU$19&gt;='様式３（療養者名簿）（⑤の場合）'!$BD35,IF(ZU$19&lt;='様式３（療養者名簿）（⑤の場合）'!$BE35,1,0),0),0)</f>
        <v>0</v>
      </c>
      <c r="ZV30" s="338">
        <f>IF(ZV$19-'様式３（療養者名簿）（⑤の場合）'!$BD35+1&lt;=15,IF(ZV$19&gt;='様式３（療養者名簿）（⑤の場合）'!$BD35,IF(ZV$19&lt;='様式３（療養者名簿）（⑤の場合）'!$BE35,1,0),0),0)</f>
        <v>0</v>
      </c>
      <c r="ZW30" s="338">
        <f>IF(ZW$19-'様式３（療養者名簿）（⑤の場合）'!$BD35+1&lt;=15,IF(ZW$19&gt;='様式３（療養者名簿）（⑤の場合）'!$BD35,IF(ZW$19&lt;='様式３（療養者名簿）（⑤の場合）'!$BE35,1,0),0),0)</f>
        <v>0</v>
      </c>
      <c r="ZX30" s="338">
        <f>IF(ZX$19-'様式３（療養者名簿）（⑤の場合）'!$BD35+1&lt;=15,IF(ZX$19&gt;='様式３（療養者名簿）（⑤の場合）'!$BD35,IF(ZX$19&lt;='様式３（療養者名簿）（⑤の場合）'!$BE35,1,0),0),0)</f>
        <v>0</v>
      </c>
      <c r="ZY30" s="338">
        <f>IF(ZY$19-'様式３（療養者名簿）（⑤の場合）'!$BD35+1&lt;=15,IF(ZY$19&gt;='様式３（療養者名簿）（⑤の場合）'!$BD35,IF(ZY$19&lt;='様式３（療養者名簿）（⑤の場合）'!$BE35,1,0),0),0)</f>
        <v>0</v>
      </c>
      <c r="ZZ30" s="338">
        <f>IF(ZZ$19-'様式３（療養者名簿）（⑤の場合）'!$BD35+1&lt;=15,IF(ZZ$19&gt;='様式３（療養者名簿）（⑤の場合）'!$BD35,IF(ZZ$19&lt;='様式３（療養者名簿）（⑤の場合）'!$BE35,1,0),0),0)</f>
        <v>0</v>
      </c>
      <c r="AAA30" s="338">
        <f>IF(AAA$19-'様式３（療養者名簿）（⑤の場合）'!$BD35+1&lt;=15,IF(AAA$19&gt;='様式３（療養者名簿）（⑤の場合）'!$BD35,IF(AAA$19&lt;='様式３（療養者名簿）（⑤の場合）'!$BE35,1,0),0),0)</f>
        <v>0</v>
      </c>
      <c r="AAB30" s="338">
        <f>IF(AAB$19-'様式３（療養者名簿）（⑤の場合）'!$BD35+1&lt;=15,IF(AAB$19&gt;='様式３（療養者名簿）（⑤の場合）'!$BD35,IF(AAB$19&lt;='様式３（療養者名簿）（⑤の場合）'!$BE35,1,0),0),0)</f>
        <v>0</v>
      </c>
      <c r="AAC30" s="338">
        <f>IF(AAC$19-'様式３（療養者名簿）（⑤の場合）'!$BD35+1&lt;=15,IF(AAC$19&gt;='様式３（療養者名簿）（⑤の場合）'!$BD35,IF(AAC$19&lt;='様式３（療養者名簿）（⑤の場合）'!$BE35,1,0),0),0)</f>
        <v>0</v>
      </c>
      <c r="AAD30" s="338">
        <f>IF(AAD$19-'様式３（療養者名簿）（⑤の場合）'!$BD35+1&lt;=15,IF(AAD$19&gt;='様式３（療養者名簿）（⑤の場合）'!$BD35,IF(AAD$19&lt;='様式３（療養者名簿）（⑤の場合）'!$BE35,1,0),0),0)</f>
        <v>0</v>
      </c>
      <c r="AAE30" s="338">
        <f>IF(AAE$19-'様式３（療養者名簿）（⑤の場合）'!$BD35+1&lt;=15,IF(AAE$19&gt;='様式３（療養者名簿）（⑤の場合）'!$BD35,IF(AAE$19&lt;='様式３（療養者名簿）（⑤の場合）'!$BE35,1,0),0),0)</f>
        <v>0</v>
      </c>
      <c r="AAF30" s="338">
        <f>IF(AAF$19-'様式３（療養者名簿）（⑤の場合）'!$BD35+1&lt;=15,IF(AAF$19&gt;='様式３（療養者名簿）（⑤の場合）'!$BD35,IF(AAF$19&lt;='様式３（療養者名簿）（⑤の場合）'!$BE35,1,0),0),0)</f>
        <v>0</v>
      </c>
      <c r="AAG30" s="338">
        <f>IF(AAG$19-'様式３（療養者名簿）（⑤の場合）'!$BD35+1&lt;=15,IF(AAG$19&gt;='様式３（療養者名簿）（⑤の場合）'!$BD35,IF(AAG$19&lt;='様式３（療養者名簿）（⑤の場合）'!$BE35,1,0),0),0)</f>
        <v>0</v>
      </c>
      <c r="AAH30" s="338">
        <f>IF(AAH$19-'様式３（療養者名簿）（⑤の場合）'!$BD35+1&lt;=15,IF(AAH$19&gt;='様式３（療養者名簿）（⑤の場合）'!$BD35,IF(AAH$19&lt;='様式３（療養者名簿）（⑤の場合）'!$BE35,1,0),0),0)</f>
        <v>0</v>
      </c>
      <c r="AAI30" s="338">
        <f>IF(AAI$19-'様式３（療養者名簿）（⑤の場合）'!$BD35+1&lt;=15,IF(AAI$19&gt;='様式３（療養者名簿）（⑤の場合）'!$BD35,IF(AAI$19&lt;='様式３（療養者名簿）（⑤の場合）'!$BE35,1,0),0),0)</f>
        <v>0</v>
      </c>
      <c r="AAJ30" s="338">
        <f>IF(AAJ$19-'様式３（療養者名簿）（⑤の場合）'!$BD35+1&lt;=15,IF(AAJ$19&gt;='様式３（療養者名簿）（⑤の場合）'!$BD35,IF(AAJ$19&lt;='様式３（療養者名簿）（⑤の場合）'!$BE35,1,0),0),0)</f>
        <v>0</v>
      </c>
      <c r="AAK30" s="338">
        <f>IF(AAK$19-'様式３（療養者名簿）（⑤の場合）'!$BD35+1&lt;=15,IF(AAK$19&gt;='様式３（療養者名簿）（⑤の場合）'!$BD35,IF(AAK$19&lt;='様式３（療養者名簿）（⑤の場合）'!$BE35,1,0),0),0)</f>
        <v>0</v>
      </c>
      <c r="AAL30" s="338">
        <f>IF(AAL$19-'様式３（療養者名簿）（⑤の場合）'!$BD35+1&lt;=15,IF(AAL$19&gt;='様式３（療養者名簿）（⑤の場合）'!$BD35,IF(AAL$19&lt;='様式３（療養者名簿）（⑤の場合）'!$BE35,1,0),0),0)</f>
        <v>0</v>
      </c>
      <c r="AAM30" s="338">
        <f>IF(AAM$19-'様式３（療養者名簿）（⑤の場合）'!$BD35+1&lt;=15,IF(AAM$19&gt;='様式３（療養者名簿）（⑤の場合）'!$BD35,IF(AAM$19&lt;='様式３（療養者名簿）（⑤の場合）'!$BE35,1,0),0),0)</f>
        <v>0</v>
      </c>
      <c r="AAN30" s="338">
        <f>IF(AAN$19-'様式３（療養者名簿）（⑤の場合）'!$BD35+1&lt;=15,IF(AAN$19&gt;='様式３（療養者名簿）（⑤の場合）'!$BD35,IF(AAN$19&lt;='様式３（療養者名簿）（⑤の場合）'!$BE35,1,0),0),0)</f>
        <v>0</v>
      </c>
      <c r="AAO30" s="338">
        <f>IF(AAO$19-'様式３（療養者名簿）（⑤の場合）'!$BD35+1&lt;=15,IF(AAO$19&gt;='様式３（療養者名簿）（⑤の場合）'!$BD35,IF(AAO$19&lt;='様式３（療養者名簿）（⑤の場合）'!$BE35,1,0),0),0)</f>
        <v>0</v>
      </c>
      <c r="AAP30" s="338">
        <f>IF(AAP$19-'様式３（療養者名簿）（⑤の場合）'!$BD35+1&lt;=15,IF(AAP$19&gt;='様式３（療養者名簿）（⑤の場合）'!$BD35,IF(AAP$19&lt;='様式３（療養者名簿）（⑤の場合）'!$BE35,1,0),0),0)</f>
        <v>0</v>
      </c>
      <c r="AAQ30" s="338">
        <f>IF(AAQ$19-'様式３（療養者名簿）（⑤の場合）'!$BD35+1&lt;=15,IF(AAQ$19&gt;='様式３（療養者名簿）（⑤の場合）'!$BD35,IF(AAQ$19&lt;='様式３（療養者名簿）（⑤の場合）'!$BE35,1,0),0),0)</f>
        <v>0</v>
      </c>
      <c r="AAR30" s="338">
        <f>IF(AAR$19-'様式３（療養者名簿）（⑤の場合）'!$BD35+1&lt;=15,IF(AAR$19&gt;='様式３（療養者名簿）（⑤の場合）'!$BD35,IF(AAR$19&lt;='様式３（療養者名簿）（⑤の場合）'!$BE35,1,0),0),0)</f>
        <v>0</v>
      </c>
      <c r="AAS30" s="338">
        <f>IF(AAS$19-'様式３（療養者名簿）（⑤の場合）'!$BD35+1&lt;=15,IF(AAS$19&gt;='様式３（療養者名簿）（⑤の場合）'!$BD35,IF(AAS$19&lt;='様式３（療養者名簿）（⑤の場合）'!$BE35,1,0),0),0)</f>
        <v>0</v>
      </c>
      <c r="AAT30" s="338">
        <f>IF(AAT$19-'様式３（療養者名簿）（⑤の場合）'!$BD35+1&lt;=15,IF(AAT$19&gt;='様式３（療養者名簿）（⑤の場合）'!$BD35,IF(AAT$19&lt;='様式３（療養者名簿）（⑤の場合）'!$BE35,1,0),0),0)</f>
        <v>0</v>
      </c>
      <c r="AAU30" s="338">
        <f>IF(AAU$19-'様式３（療養者名簿）（⑤の場合）'!$BD35+1&lt;=15,IF(AAU$19&gt;='様式３（療養者名簿）（⑤の場合）'!$BD35,IF(AAU$19&lt;='様式３（療養者名簿）（⑤の場合）'!$BE35,1,0),0),0)</f>
        <v>0</v>
      </c>
      <c r="AAV30" s="338">
        <f>IF(AAV$19-'様式３（療養者名簿）（⑤の場合）'!$BD35+1&lt;=15,IF(AAV$19&gt;='様式３（療養者名簿）（⑤の場合）'!$BD35,IF(AAV$19&lt;='様式３（療養者名簿）（⑤の場合）'!$BE35,1,0),0),0)</f>
        <v>0</v>
      </c>
      <c r="AAW30" s="338">
        <f>IF(AAW$19-'様式３（療養者名簿）（⑤の場合）'!$BD35+1&lt;=15,IF(AAW$19&gt;='様式３（療養者名簿）（⑤の場合）'!$BD35,IF(AAW$19&lt;='様式３（療養者名簿）（⑤の場合）'!$BE35,1,0),0),0)</f>
        <v>0</v>
      </c>
      <c r="AAX30" s="338">
        <f>IF(AAX$19-'様式３（療養者名簿）（⑤の場合）'!$BD35+1&lt;=15,IF(AAX$19&gt;='様式３（療養者名簿）（⑤の場合）'!$BD35,IF(AAX$19&lt;='様式３（療養者名簿）（⑤の場合）'!$BE35,1,0),0),0)</f>
        <v>0</v>
      </c>
      <c r="AAY30" s="338">
        <f>IF(AAY$19-'様式３（療養者名簿）（⑤の場合）'!$BD35+1&lt;=15,IF(AAY$19&gt;='様式３（療養者名簿）（⑤の場合）'!$BD35,IF(AAY$19&lt;='様式３（療養者名簿）（⑤の場合）'!$BE35,1,0),0),0)</f>
        <v>0</v>
      </c>
      <c r="AAZ30" s="338">
        <f>IF(AAZ$19-'様式３（療養者名簿）（⑤の場合）'!$BD35+1&lt;=15,IF(AAZ$19&gt;='様式３（療養者名簿）（⑤の場合）'!$BD35,IF(AAZ$19&lt;='様式３（療養者名簿）（⑤の場合）'!$BE35,1,0),0),0)</f>
        <v>0</v>
      </c>
      <c r="ABA30" s="338">
        <f>IF(ABA$19-'様式３（療養者名簿）（⑤の場合）'!$BD35+1&lt;=15,IF(ABA$19&gt;='様式３（療養者名簿）（⑤の場合）'!$BD35,IF(ABA$19&lt;='様式３（療養者名簿）（⑤の場合）'!$BE35,1,0),0),0)</f>
        <v>0</v>
      </c>
      <c r="ABB30" s="338">
        <f>IF(ABB$19-'様式３（療養者名簿）（⑤の場合）'!$BD35+1&lt;=15,IF(ABB$19&gt;='様式３（療養者名簿）（⑤の場合）'!$BD35,IF(ABB$19&lt;='様式３（療養者名簿）（⑤の場合）'!$BE35,1,0),0),0)</f>
        <v>0</v>
      </c>
      <c r="ABC30" s="338">
        <f>IF(ABC$19-'様式３（療養者名簿）（⑤の場合）'!$BD35+1&lt;=15,IF(ABC$19&gt;='様式３（療養者名簿）（⑤の場合）'!$BD35,IF(ABC$19&lt;='様式３（療養者名簿）（⑤の場合）'!$BE35,1,0),0),0)</f>
        <v>0</v>
      </c>
      <c r="ABD30" s="338">
        <f>IF(ABD$19-'様式３（療養者名簿）（⑤の場合）'!$BD35+1&lt;=15,IF(ABD$19&gt;='様式３（療養者名簿）（⑤の場合）'!$BD35,IF(ABD$19&lt;='様式３（療養者名簿）（⑤の場合）'!$BE35,1,0),0),0)</f>
        <v>0</v>
      </c>
    </row>
    <row r="31" spans="1:732" ht="42" customHeight="1">
      <c r="A31" s="227">
        <f>'様式３（療養者名簿）（⑤の場合）'!C36</f>
        <v>0</v>
      </c>
      <c r="B31" s="332">
        <f>IF(B$19-'様式３（療養者名簿）（⑤の場合）'!$BD36+1&lt;=15,IF(B$19&gt;='様式３（療養者名簿）（⑤の場合）'!$BD36,IF(B$19&lt;='様式３（療養者名簿）（⑤の場合）'!$BE36,1,0),0),0)</f>
        <v>0</v>
      </c>
      <c r="C31" s="332">
        <f>IF(C$19-'様式３（療養者名簿）（⑤の場合）'!$BD36+1&lt;=15,IF(C$19&gt;='様式３（療養者名簿）（⑤の場合）'!$BD36,IF(C$19&lt;='様式３（療養者名簿）（⑤の場合）'!$BE36,1,0),0),0)</f>
        <v>0</v>
      </c>
      <c r="D31" s="332">
        <f>IF(D$19-'様式３（療養者名簿）（⑤の場合）'!$BD36+1&lt;=15,IF(D$19&gt;='様式３（療養者名簿）（⑤の場合）'!$BD36,IF(D$19&lt;='様式３（療養者名簿）（⑤の場合）'!$BE36,1,0),0),0)</f>
        <v>0</v>
      </c>
      <c r="E31" s="332">
        <f>IF(E$19-'様式３（療養者名簿）（⑤の場合）'!$BD36+1&lt;=15,IF(E$19&gt;='様式３（療養者名簿）（⑤の場合）'!$BD36,IF(E$19&lt;='様式３（療養者名簿）（⑤の場合）'!$BE36,1,0),0),0)</f>
        <v>0</v>
      </c>
      <c r="F31" s="332">
        <f>IF(F$19-'様式３（療養者名簿）（⑤の場合）'!$BD36+1&lt;=15,IF(F$19&gt;='様式３（療養者名簿）（⑤の場合）'!$BD36,IF(F$19&lt;='様式３（療養者名簿）（⑤の場合）'!$BE36,1,0),0),0)</f>
        <v>0</v>
      </c>
      <c r="G31" s="332">
        <f>IF(G$19-'様式３（療養者名簿）（⑤の場合）'!$BD36+1&lt;=15,IF(G$19&gt;='様式３（療養者名簿）（⑤の場合）'!$BD36,IF(G$19&lt;='様式３（療養者名簿）（⑤の場合）'!$BE36,1,0),0),0)</f>
        <v>0</v>
      </c>
      <c r="H31" s="332">
        <f>IF(H$19-'様式３（療養者名簿）（⑤の場合）'!$BD36+1&lt;=15,IF(H$19&gt;='様式３（療養者名簿）（⑤の場合）'!$BD36,IF(H$19&lt;='様式３（療養者名簿）（⑤の場合）'!$BE36,1,0),0),0)</f>
        <v>0</v>
      </c>
      <c r="I31" s="332">
        <f>IF(I$19-'様式３（療養者名簿）（⑤の場合）'!$BD36+1&lt;=15,IF(I$19&gt;='様式３（療養者名簿）（⑤の場合）'!$BD36,IF(I$19&lt;='様式３（療養者名簿）（⑤の場合）'!$BE36,1,0),0),0)</f>
        <v>0</v>
      </c>
      <c r="J31" s="332">
        <f>IF(J$19-'様式３（療養者名簿）（⑤の場合）'!$BD36+1&lt;=15,IF(J$19&gt;='様式３（療養者名簿）（⑤の場合）'!$BD36,IF(J$19&lt;='様式３（療養者名簿）（⑤の場合）'!$BE36,1,0),0),0)</f>
        <v>0</v>
      </c>
      <c r="K31" s="332">
        <f>IF(K$19-'様式３（療養者名簿）（⑤の場合）'!$BD36+1&lt;=15,IF(K$19&gt;='様式３（療養者名簿）（⑤の場合）'!$BD36,IF(K$19&lt;='様式３（療養者名簿）（⑤の場合）'!$BE36,1,0),0),0)</f>
        <v>0</v>
      </c>
      <c r="L31" s="332">
        <f>IF(L$19-'様式３（療養者名簿）（⑤の場合）'!$BD36+1&lt;=15,IF(L$19&gt;='様式３（療養者名簿）（⑤の場合）'!$BD36,IF(L$19&lt;='様式３（療養者名簿）（⑤の場合）'!$BE36,1,0),0),0)</f>
        <v>0</v>
      </c>
      <c r="M31" s="332">
        <f>IF(M$19-'様式３（療養者名簿）（⑤の場合）'!$BD36+1&lt;=15,IF(M$19&gt;='様式３（療養者名簿）（⑤の場合）'!$BD36,IF(M$19&lt;='様式３（療養者名簿）（⑤の場合）'!$BE36,1,0),0),0)</f>
        <v>0</v>
      </c>
      <c r="N31" s="332">
        <f>IF(N$19-'様式３（療養者名簿）（⑤の場合）'!$BD36+1&lt;=15,IF(N$19&gt;='様式３（療養者名簿）（⑤の場合）'!$BD36,IF(N$19&lt;='様式３（療養者名簿）（⑤の場合）'!$BE36,1,0),0),0)</f>
        <v>0</v>
      </c>
      <c r="O31" s="332">
        <f>IF(O$19-'様式３（療養者名簿）（⑤の場合）'!$BD36+1&lt;=15,IF(O$19&gt;='様式３（療養者名簿）（⑤の場合）'!$BD36,IF(O$19&lt;='様式３（療養者名簿）（⑤の場合）'!$BE36,1,0),0),0)</f>
        <v>0</v>
      </c>
      <c r="P31" s="332">
        <f>IF(P$19-'様式３（療養者名簿）（⑤の場合）'!$BD36+1&lt;=15,IF(P$19&gt;='様式３（療養者名簿）（⑤の場合）'!$BD36,IF(P$19&lt;='様式３（療養者名簿）（⑤の場合）'!$BE36,1,0),0),0)</f>
        <v>0</v>
      </c>
      <c r="Q31" s="332">
        <f>IF(Q$19-'様式３（療養者名簿）（⑤の場合）'!$BD36+1&lt;=15,IF(Q$19&gt;='様式３（療養者名簿）（⑤の場合）'!$BD36,IF(Q$19&lt;='様式３（療養者名簿）（⑤の場合）'!$BE36,1,0),0),0)</f>
        <v>0</v>
      </c>
      <c r="R31" s="332">
        <f>IF(R$19-'様式３（療養者名簿）（⑤の場合）'!$BD36+1&lt;=15,IF(R$19&gt;='様式３（療養者名簿）（⑤の場合）'!$BD36,IF(R$19&lt;='様式３（療養者名簿）（⑤の場合）'!$BE36,1,0),0),0)</f>
        <v>0</v>
      </c>
      <c r="S31" s="332">
        <f>IF(S$19-'様式３（療養者名簿）（⑤の場合）'!$BD36+1&lt;=15,IF(S$19&gt;='様式３（療養者名簿）（⑤の場合）'!$BD36,IF(S$19&lt;='様式３（療養者名簿）（⑤の場合）'!$BE36,1,0),0),0)</f>
        <v>0</v>
      </c>
      <c r="T31" s="332">
        <f>IF(T$19-'様式３（療養者名簿）（⑤の場合）'!$BD36+1&lt;=15,IF(T$19&gt;='様式３（療養者名簿）（⑤の場合）'!$BD36,IF(T$19&lt;='様式３（療養者名簿）（⑤の場合）'!$BE36,1,0),0),0)</f>
        <v>0</v>
      </c>
      <c r="U31" s="332">
        <f>IF(U$19-'様式３（療養者名簿）（⑤の場合）'!$BD36+1&lt;=15,IF(U$19&gt;='様式３（療養者名簿）（⑤の場合）'!$BD36,IF(U$19&lt;='様式３（療養者名簿）（⑤の場合）'!$BE36,1,0),0),0)</f>
        <v>0</v>
      </c>
      <c r="V31" s="332">
        <f>IF(V$19-'様式３（療養者名簿）（⑤の場合）'!$BD36+1&lt;=15,IF(V$19&gt;='様式３（療養者名簿）（⑤の場合）'!$BD36,IF(V$19&lt;='様式３（療養者名簿）（⑤の場合）'!$BE36,1,0),0),0)</f>
        <v>0</v>
      </c>
      <c r="W31" s="332">
        <f>IF(W$19-'様式３（療養者名簿）（⑤の場合）'!$BD36+1&lt;=15,IF(W$19&gt;='様式３（療養者名簿）（⑤の場合）'!$BD36,IF(W$19&lt;='様式３（療養者名簿）（⑤の場合）'!$BE36,1,0),0),0)</f>
        <v>0</v>
      </c>
      <c r="X31" s="332">
        <f>IF(X$19-'様式３（療養者名簿）（⑤の場合）'!$BD36+1&lt;=15,IF(X$19&gt;='様式３（療養者名簿）（⑤の場合）'!$BD36,IF(X$19&lt;='様式３（療養者名簿）（⑤の場合）'!$BE36,1,0),0),0)</f>
        <v>0</v>
      </c>
      <c r="Y31" s="332">
        <f>IF(Y$19-'様式３（療養者名簿）（⑤の場合）'!$BD36+1&lt;=15,IF(Y$19&gt;='様式３（療養者名簿）（⑤の場合）'!$BD36,IF(Y$19&lt;='様式３（療養者名簿）（⑤の場合）'!$BE36,1,0),0),0)</f>
        <v>0</v>
      </c>
      <c r="Z31" s="332">
        <f>IF(Z$19-'様式３（療養者名簿）（⑤の場合）'!$BD36+1&lt;=15,IF(Z$19&gt;='様式３（療養者名簿）（⑤の場合）'!$BD36,IF(Z$19&lt;='様式３（療養者名簿）（⑤の場合）'!$BE36,1,0),0),0)</f>
        <v>0</v>
      </c>
      <c r="AA31" s="332">
        <f>IF(AA$19-'様式３（療養者名簿）（⑤の場合）'!$BD36+1&lt;=15,IF(AA$19&gt;='様式３（療養者名簿）（⑤の場合）'!$BD36,IF(AA$19&lt;='様式３（療養者名簿）（⑤の場合）'!$BE36,1,0),0),0)</f>
        <v>0</v>
      </c>
      <c r="AB31" s="332">
        <f>IF(AB$19-'様式３（療養者名簿）（⑤の場合）'!$BD36+1&lt;=15,IF(AB$19&gt;='様式３（療養者名簿）（⑤の場合）'!$BD36,IF(AB$19&lt;='様式３（療養者名簿）（⑤の場合）'!$BE36,1,0),0),0)</f>
        <v>0</v>
      </c>
      <c r="AC31" s="332">
        <f>IF(AC$19-'様式３（療養者名簿）（⑤の場合）'!$BD36+1&lt;=15,IF(AC$19&gt;='様式３（療養者名簿）（⑤の場合）'!$BD36,IF(AC$19&lt;='様式３（療養者名簿）（⑤の場合）'!$BE36,1,0),0),0)</f>
        <v>0</v>
      </c>
      <c r="AD31" s="332">
        <f>IF(AD$19-'様式３（療養者名簿）（⑤の場合）'!$BD36+1&lt;=15,IF(AD$19&gt;='様式３（療養者名簿）（⑤の場合）'!$BD36,IF(AD$19&lt;='様式３（療養者名簿）（⑤の場合）'!$BE36,1,0),0),0)</f>
        <v>0</v>
      </c>
      <c r="AE31" s="332">
        <f>IF(AE$19-'様式３（療養者名簿）（⑤の場合）'!$BD36+1&lt;=15,IF(AE$19&gt;='様式３（療養者名簿）（⑤の場合）'!$BD36,IF(AE$19&lt;='様式３（療養者名簿）（⑤の場合）'!$BE36,1,0),0),0)</f>
        <v>0</v>
      </c>
      <c r="AF31" s="332">
        <f>IF(AF$19-'様式３（療養者名簿）（⑤の場合）'!$BD36+1&lt;=15,IF(AF$19&gt;='様式３（療養者名簿）（⑤の場合）'!$BD36,IF(AF$19&lt;='様式３（療養者名簿）（⑤の場合）'!$BE36,1,0),0),0)</f>
        <v>0</v>
      </c>
      <c r="AG31" s="332">
        <f>IF(AG$19-'様式３（療養者名簿）（⑤の場合）'!$BD36+1&lt;=15,IF(AG$19&gt;='様式３（療養者名簿）（⑤の場合）'!$BD36,IF(AG$19&lt;='様式３（療養者名簿）（⑤の場合）'!$BE36,1,0),0),0)</f>
        <v>0</v>
      </c>
      <c r="AH31" s="332">
        <f>IF(AH$19-'様式３（療養者名簿）（⑤の場合）'!$BD36+1&lt;=15,IF(AH$19&gt;='様式３（療養者名簿）（⑤の場合）'!$BD36,IF(AH$19&lt;='様式３（療養者名簿）（⑤の場合）'!$BE36,1,0),0),0)</f>
        <v>0</v>
      </c>
      <c r="AI31" s="332">
        <f>IF(AI$19-'様式３（療養者名簿）（⑤の場合）'!$BD36+1&lt;=15,IF(AI$19&gt;='様式３（療養者名簿）（⑤の場合）'!$BD36,IF(AI$19&lt;='様式３（療養者名簿）（⑤の場合）'!$BE36,1,0),0),0)</f>
        <v>0</v>
      </c>
      <c r="AJ31" s="332">
        <f>IF(AJ$19-'様式３（療養者名簿）（⑤の場合）'!$BD36+1&lt;=15,IF(AJ$19&gt;='様式３（療養者名簿）（⑤の場合）'!$BD36,IF(AJ$19&lt;='様式３（療養者名簿）（⑤の場合）'!$BE36,1,0),0),0)</f>
        <v>0</v>
      </c>
      <c r="AK31" s="332">
        <f>IF(AK$19-'様式３（療養者名簿）（⑤の場合）'!$BD36+1&lt;=15,IF(AK$19&gt;='様式３（療養者名簿）（⑤の場合）'!$BD36,IF(AK$19&lt;='様式３（療養者名簿）（⑤の場合）'!$BE36,1,0),0),0)</f>
        <v>0</v>
      </c>
      <c r="AL31" s="332">
        <f>IF(AL$19-'様式３（療養者名簿）（⑤の場合）'!$BD36+1&lt;=15,IF(AL$19&gt;='様式３（療養者名簿）（⑤の場合）'!$BD36,IF(AL$19&lt;='様式３（療養者名簿）（⑤の場合）'!$BE36,1,0),0),0)</f>
        <v>0</v>
      </c>
      <c r="AM31" s="332">
        <f>IF(AM$19-'様式３（療養者名簿）（⑤の場合）'!$BD36+1&lt;=15,IF(AM$19&gt;='様式３（療養者名簿）（⑤の場合）'!$BD36,IF(AM$19&lt;='様式３（療養者名簿）（⑤の場合）'!$BE36,1,0),0),0)</f>
        <v>0</v>
      </c>
      <c r="AN31" s="332">
        <f>IF(AN$19-'様式３（療養者名簿）（⑤の場合）'!$BD36+1&lt;=15,IF(AN$19&gt;='様式３（療養者名簿）（⑤の場合）'!$BD36,IF(AN$19&lt;='様式３（療養者名簿）（⑤の場合）'!$BE36,1,0),0),0)</f>
        <v>0</v>
      </c>
      <c r="AO31" s="332">
        <f>IF(AO$19-'様式３（療養者名簿）（⑤の場合）'!$BD36+1&lt;=15,IF(AO$19&gt;='様式３（療養者名簿）（⑤の場合）'!$BD36,IF(AO$19&lt;='様式３（療養者名簿）（⑤の場合）'!$BE36,1,0),0),0)</f>
        <v>0</v>
      </c>
      <c r="AP31" s="332">
        <f>IF(AP$19-'様式３（療養者名簿）（⑤の場合）'!$BD36+1&lt;=15,IF(AP$19&gt;='様式３（療養者名簿）（⑤の場合）'!$BD36,IF(AP$19&lt;='様式３（療養者名簿）（⑤の場合）'!$BE36,1,0),0),0)</f>
        <v>0</v>
      </c>
      <c r="AQ31" s="332">
        <f>IF(AQ$19-'様式３（療養者名簿）（⑤の場合）'!$BD36+1&lt;=15,IF(AQ$19&gt;='様式３（療養者名簿）（⑤の場合）'!$BD36,IF(AQ$19&lt;='様式３（療養者名簿）（⑤の場合）'!$BE36,1,0),0),0)</f>
        <v>0</v>
      </c>
      <c r="AR31" s="332">
        <f>IF(AR$19-'様式３（療養者名簿）（⑤の場合）'!$BD36+1&lt;=15,IF(AR$19&gt;='様式３（療養者名簿）（⑤の場合）'!$BD36,IF(AR$19&lt;='様式３（療養者名簿）（⑤の場合）'!$BE36,1,0),0),0)</f>
        <v>0</v>
      </c>
      <c r="AS31" s="332">
        <f>IF(AS$19-'様式３（療養者名簿）（⑤の場合）'!$BD36+1&lt;=15,IF(AS$19&gt;='様式３（療養者名簿）（⑤の場合）'!$BD36,IF(AS$19&lt;='様式３（療養者名簿）（⑤の場合）'!$BE36,1,0),0),0)</f>
        <v>0</v>
      </c>
      <c r="AT31" s="332">
        <f>IF(AT$19-'様式３（療養者名簿）（⑤の場合）'!$BD36+1&lt;=15,IF(AT$19&gt;='様式３（療養者名簿）（⑤の場合）'!$BD36,IF(AT$19&lt;='様式３（療養者名簿）（⑤の場合）'!$BE36,1,0),0),0)</f>
        <v>0</v>
      </c>
      <c r="AU31" s="332">
        <f>IF(AU$19-'様式３（療養者名簿）（⑤の場合）'!$BD36+1&lt;=15,IF(AU$19&gt;='様式３（療養者名簿）（⑤の場合）'!$BD36,IF(AU$19&lt;='様式３（療養者名簿）（⑤の場合）'!$BE36,1,0),0),0)</f>
        <v>0</v>
      </c>
      <c r="AV31" s="332">
        <f>IF(AV$19-'様式３（療養者名簿）（⑤の場合）'!$BD36+1&lt;=15,IF(AV$19&gt;='様式３（療養者名簿）（⑤の場合）'!$BD36,IF(AV$19&lt;='様式３（療養者名簿）（⑤の場合）'!$BE36,1,0),0),0)</f>
        <v>0</v>
      </c>
      <c r="AW31" s="332">
        <f>IF(AW$19-'様式３（療養者名簿）（⑤の場合）'!$BD36+1&lt;=15,IF(AW$19&gt;='様式３（療養者名簿）（⑤の場合）'!$BD36,IF(AW$19&lt;='様式３（療養者名簿）（⑤の場合）'!$BE36,1,0),0),0)</f>
        <v>0</v>
      </c>
      <c r="AX31" s="332">
        <f>IF(AX$19-'様式３（療養者名簿）（⑤の場合）'!$BD36+1&lt;=15,IF(AX$19&gt;='様式３（療養者名簿）（⑤の場合）'!$BD36,IF(AX$19&lt;='様式３（療養者名簿）（⑤の場合）'!$BE36,1,0),0),0)</f>
        <v>0</v>
      </c>
      <c r="AY31" s="332">
        <f>IF(AY$19-'様式３（療養者名簿）（⑤の場合）'!$BD36+1&lt;=15,IF(AY$19&gt;='様式３（療養者名簿）（⑤の場合）'!$BD36,IF(AY$19&lt;='様式３（療養者名簿）（⑤の場合）'!$BE36,1,0),0),0)</f>
        <v>0</v>
      </c>
      <c r="AZ31" s="332">
        <f>IF(AZ$19-'様式３（療養者名簿）（⑤の場合）'!$BD36+1&lt;=15,IF(AZ$19&gt;='様式３（療養者名簿）（⑤の場合）'!$BD36,IF(AZ$19&lt;='様式３（療養者名簿）（⑤の場合）'!$BE36,1,0),0),0)</f>
        <v>0</v>
      </c>
      <c r="BA31" s="332">
        <f>IF(BA$19-'様式３（療養者名簿）（⑤の場合）'!$BD36+1&lt;=15,IF(BA$19&gt;='様式３（療養者名簿）（⑤の場合）'!$BD36,IF(BA$19&lt;='様式３（療養者名簿）（⑤の場合）'!$BE36,1,0),0),0)</f>
        <v>0</v>
      </c>
      <c r="BB31" s="332">
        <f>IF(BB$19-'様式３（療養者名簿）（⑤の場合）'!$BD36+1&lt;=15,IF(BB$19&gt;='様式３（療養者名簿）（⑤の場合）'!$BD36,IF(BB$19&lt;='様式３（療養者名簿）（⑤の場合）'!$BE36,1,0),0),0)</f>
        <v>0</v>
      </c>
      <c r="BC31" s="332">
        <f>IF(BC$19-'様式３（療養者名簿）（⑤の場合）'!$BD36+1&lt;=15,IF(BC$19&gt;='様式３（療養者名簿）（⑤の場合）'!$BD36,IF(BC$19&lt;='様式３（療養者名簿）（⑤の場合）'!$BE36,1,0),0),0)</f>
        <v>0</v>
      </c>
      <c r="BD31" s="332">
        <f>IF(BD$19-'様式３（療養者名簿）（⑤の場合）'!$BD36+1&lt;=15,IF(BD$19&gt;='様式３（療養者名簿）（⑤の場合）'!$BD36,IF(BD$19&lt;='様式３（療養者名簿）（⑤の場合）'!$BE36,1,0),0),0)</f>
        <v>0</v>
      </c>
      <c r="BE31" s="332">
        <f>IF(BE$19-'様式３（療養者名簿）（⑤の場合）'!$BD36+1&lt;=15,IF(BE$19&gt;='様式３（療養者名簿）（⑤の場合）'!$BD36,IF(BE$19&lt;='様式３（療養者名簿）（⑤の場合）'!$BE36,1,0),0),0)</f>
        <v>0</v>
      </c>
      <c r="BF31" s="332">
        <f>IF(BF$19-'様式３（療養者名簿）（⑤の場合）'!$BD36+1&lt;=15,IF(BF$19&gt;='様式３（療養者名簿）（⑤の場合）'!$BD36,IF(BF$19&lt;='様式３（療養者名簿）（⑤の場合）'!$BE36,1,0),0),0)</f>
        <v>0</v>
      </c>
      <c r="BG31" s="332">
        <f>IF(BG$19-'様式３（療養者名簿）（⑤の場合）'!$BD36+1&lt;=15,IF(BG$19&gt;='様式３（療養者名簿）（⑤の場合）'!$BD36,IF(BG$19&lt;='様式３（療養者名簿）（⑤の場合）'!$BE36,1,0),0),0)</f>
        <v>0</v>
      </c>
      <c r="BH31" s="332">
        <f>IF(BH$19-'様式３（療養者名簿）（⑤の場合）'!$BD36+1&lt;=15,IF(BH$19&gt;='様式３（療養者名簿）（⑤の場合）'!$BD36,IF(BH$19&lt;='様式３（療養者名簿）（⑤の場合）'!$BE36,1,0),0),0)</f>
        <v>0</v>
      </c>
      <c r="BI31" s="332">
        <f>IF(BI$19-'様式３（療養者名簿）（⑤の場合）'!$BD36+1&lt;=15,IF(BI$19&gt;='様式３（療養者名簿）（⑤の場合）'!$BD36,IF(BI$19&lt;='様式３（療養者名簿）（⑤の場合）'!$BE36,1,0),0),0)</f>
        <v>0</v>
      </c>
      <c r="BJ31" s="332">
        <f>IF(BJ$19-'様式３（療養者名簿）（⑤の場合）'!$BD36+1&lt;=15,IF(BJ$19&gt;='様式３（療養者名簿）（⑤の場合）'!$BD36,IF(BJ$19&lt;='様式３（療養者名簿）（⑤の場合）'!$BE36,1,0),0),0)</f>
        <v>0</v>
      </c>
      <c r="BK31" s="332">
        <f>IF(BK$19-'様式３（療養者名簿）（⑤の場合）'!$BD36+1&lt;=15,IF(BK$19&gt;='様式３（療養者名簿）（⑤の場合）'!$BD36,IF(BK$19&lt;='様式３（療養者名簿）（⑤の場合）'!$BE36,1,0),0),0)</f>
        <v>0</v>
      </c>
      <c r="BL31" s="332">
        <f>IF(BL$19-'様式３（療養者名簿）（⑤の場合）'!$BD36+1&lt;=15,IF(BL$19&gt;='様式３（療養者名簿）（⑤の場合）'!$BD36,IF(BL$19&lt;='様式３（療養者名簿）（⑤の場合）'!$BE36,1,0),0),0)</f>
        <v>0</v>
      </c>
      <c r="BM31" s="332">
        <f>IF(BM$19-'様式３（療養者名簿）（⑤の場合）'!$BD36+1&lt;=15,IF(BM$19&gt;='様式３（療養者名簿）（⑤の場合）'!$BD36,IF(BM$19&lt;='様式３（療養者名簿）（⑤の場合）'!$BE36,1,0),0),0)</f>
        <v>0</v>
      </c>
      <c r="BN31" s="332">
        <f>IF(BN$19-'様式３（療養者名簿）（⑤の場合）'!$BD36+1&lt;=15,IF(BN$19&gt;='様式３（療養者名簿）（⑤の場合）'!$BD36,IF(BN$19&lt;='様式３（療養者名簿）（⑤の場合）'!$BE36,1,0),0),0)</f>
        <v>0</v>
      </c>
      <c r="BO31" s="332">
        <f>IF(BO$19-'様式３（療養者名簿）（⑤の場合）'!$BD36+1&lt;=15,IF(BO$19&gt;='様式３（療養者名簿）（⑤の場合）'!$BD36,IF(BO$19&lt;='様式３（療養者名簿）（⑤の場合）'!$BE36,1,0),0),0)</f>
        <v>0</v>
      </c>
      <c r="BP31" s="332">
        <f>IF(BP$19-'様式３（療養者名簿）（⑤の場合）'!$BD36+1&lt;=15,IF(BP$19&gt;='様式３（療養者名簿）（⑤の場合）'!$BD36,IF(BP$19&lt;='様式３（療養者名簿）（⑤の場合）'!$BE36,1,0),0),0)</f>
        <v>0</v>
      </c>
      <c r="BQ31" s="332">
        <f>IF(BQ$19-'様式３（療養者名簿）（⑤の場合）'!$BD36+1&lt;=15,IF(BQ$19&gt;='様式３（療養者名簿）（⑤の場合）'!$BD36,IF(BQ$19&lt;='様式３（療養者名簿）（⑤の場合）'!$BE36,1,0),0),0)</f>
        <v>0</v>
      </c>
      <c r="BR31" s="332">
        <f>IF(BR$19-'様式３（療養者名簿）（⑤の場合）'!$BD36+1&lt;=15,IF(BR$19&gt;='様式３（療養者名簿）（⑤の場合）'!$BD36,IF(BR$19&lt;='様式３（療養者名簿）（⑤の場合）'!$BE36,1,0),0),0)</f>
        <v>0</v>
      </c>
      <c r="BS31" s="332">
        <f>IF(BS$19-'様式３（療養者名簿）（⑤の場合）'!$BD36+1&lt;=15,IF(BS$19&gt;='様式３（療養者名簿）（⑤の場合）'!$BD36,IF(BS$19&lt;='様式３（療養者名簿）（⑤の場合）'!$BE36,1,0),0),0)</f>
        <v>0</v>
      </c>
      <c r="BT31" s="332">
        <f>IF(BT$19-'様式３（療養者名簿）（⑤の場合）'!$BD36+1&lt;=15,IF(BT$19&gt;='様式３（療養者名簿）（⑤の場合）'!$BD36,IF(BT$19&lt;='様式３（療養者名簿）（⑤の場合）'!$BE36,1,0),0),0)</f>
        <v>0</v>
      </c>
      <c r="BU31" s="332">
        <f>IF(BU$19-'様式３（療養者名簿）（⑤の場合）'!$BD36+1&lt;=15,IF(BU$19&gt;='様式３（療養者名簿）（⑤の場合）'!$BD36,IF(BU$19&lt;='様式３（療養者名簿）（⑤の場合）'!$BE36,1,0),0),0)</f>
        <v>0</v>
      </c>
      <c r="BV31" s="332">
        <f>IF(BV$19-'様式３（療養者名簿）（⑤の場合）'!$BD36+1&lt;=15,IF(BV$19&gt;='様式３（療養者名簿）（⑤の場合）'!$BD36,IF(BV$19&lt;='様式３（療養者名簿）（⑤の場合）'!$BE36,1,0),0),0)</f>
        <v>0</v>
      </c>
      <c r="BW31" s="332">
        <f>IF(BW$19-'様式３（療養者名簿）（⑤の場合）'!$BD36+1&lt;=15,IF(BW$19&gt;='様式３（療養者名簿）（⑤の場合）'!$BD36,IF(BW$19&lt;='様式３（療養者名簿）（⑤の場合）'!$BE36,1,0),0),0)</f>
        <v>0</v>
      </c>
      <c r="BX31" s="332">
        <f>IF(BX$19-'様式３（療養者名簿）（⑤の場合）'!$BD36+1&lt;=15,IF(BX$19&gt;='様式３（療養者名簿）（⑤の場合）'!$BD36,IF(BX$19&lt;='様式３（療養者名簿）（⑤の場合）'!$BE36,1,0),0),0)</f>
        <v>0</v>
      </c>
      <c r="BY31" s="332">
        <f>IF(BY$19-'様式３（療養者名簿）（⑤の場合）'!$BD36+1&lt;=15,IF(BY$19&gt;='様式３（療養者名簿）（⑤の場合）'!$BD36,IF(BY$19&lt;='様式３（療養者名簿）（⑤の場合）'!$BE36,1,0),0),0)</f>
        <v>0</v>
      </c>
      <c r="BZ31" s="332">
        <f>IF(BZ$19-'様式３（療養者名簿）（⑤の場合）'!$BD36+1&lt;=15,IF(BZ$19&gt;='様式３（療養者名簿）（⑤の場合）'!$BD36,IF(BZ$19&lt;='様式３（療養者名簿）（⑤の場合）'!$BE36,1,0),0),0)</f>
        <v>0</v>
      </c>
      <c r="CA31" s="332">
        <f>IF(CA$19-'様式３（療養者名簿）（⑤の場合）'!$BD36+1&lt;=15,IF(CA$19&gt;='様式３（療養者名簿）（⑤の場合）'!$BD36,IF(CA$19&lt;='様式３（療養者名簿）（⑤の場合）'!$BE36,1,0),0),0)</f>
        <v>0</v>
      </c>
      <c r="CB31" s="332">
        <f>IF(CB$19-'様式３（療養者名簿）（⑤の場合）'!$BD36+1&lt;=15,IF(CB$19&gt;='様式３（療養者名簿）（⑤の場合）'!$BD36,IF(CB$19&lt;='様式３（療養者名簿）（⑤の場合）'!$BE36,1,0),0),0)</f>
        <v>0</v>
      </c>
      <c r="CC31" s="332">
        <f>IF(CC$19-'様式３（療養者名簿）（⑤の場合）'!$BD36+1&lt;=15,IF(CC$19&gt;='様式３（療養者名簿）（⑤の場合）'!$BD36,IF(CC$19&lt;='様式３（療養者名簿）（⑤の場合）'!$BE36,1,0),0),0)</f>
        <v>0</v>
      </c>
      <c r="CD31" s="332">
        <f>IF(CD$19-'様式３（療養者名簿）（⑤の場合）'!$BD36+1&lt;=15,IF(CD$19&gt;='様式３（療養者名簿）（⑤の場合）'!$BD36,IF(CD$19&lt;='様式３（療養者名簿）（⑤の場合）'!$BE36,1,0),0),0)</f>
        <v>0</v>
      </c>
      <c r="CE31" s="332">
        <f>IF(CE$19-'様式３（療養者名簿）（⑤の場合）'!$BD36+1&lt;=15,IF(CE$19&gt;='様式３（療養者名簿）（⑤の場合）'!$BD36,IF(CE$19&lt;='様式３（療養者名簿）（⑤の場合）'!$BE36,1,0),0),0)</f>
        <v>0</v>
      </c>
      <c r="CF31" s="332">
        <f>IF(CF$19-'様式３（療養者名簿）（⑤の場合）'!$BD36+1&lt;=15,IF(CF$19&gt;='様式３（療養者名簿）（⑤の場合）'!$BD36,IF(CF$19&lt;='様式３（療養者名簿）（⑤の場合）'!$BE36,1,0),0),0)</f>
        <v>0</v>
      </c>
      <c r="CG31" s="332">
        <f>IF(CG$19-'様式３（療養者名簿）（⑤の場合）'!$BD36+1&lt;=15,IF(CG$19&gt;='様式３（療養者名簿）（⑤の場合）'!$BD36,IF(CG$19&lt;='様式３（療養者名簿）（⑤の場合）'!$BE36,1,0),0),0)</f>
        <v>0</v>
      </c>
      <c r="CH31" s="332">
        <f>IF(CH$19-'様式３（療養者名簿）（⑤の場合）'!$BD36+1&lt;=15,IF(CH$19&gt;='様式３（療養者名簿）（⑤の場合）'!$BD36,IF(CH$19&lt;='様式３（療養者名簿）（⑤の場合）'!$BE36,1,0),0),0)</f>
        <v>0</v>
      </c>
      <c r="CI31" s="332">
        <f>IF(CI$19-'様式３（療養者名簿）（⑤の場合）'!$BD36+1&lt;=15,IF(CI$19&gt;='様式３（療養者名簿）（⑤の場合）'!$BD36,IF(CI$19&lt;='様式３（療養者名簿）（⑤の場合）'!$BE36,1,0),0),0)</f>
        <v>0</v>
      </c>
      <c r="CJ31" s="332">
        <f>IF(CJ$19-'様式３（療養者名簿）（⑤の場合）'!$BD36+1&lt;=15,IF(CJ$19&gt;='様式３（療養者名簿）（⑤の場合）'!$BD36,IF(CJ$19&lt;='様式３（療養者名簿）（⑤の場合）'!$BE36,1,0),0),0)</f>
        <v>0</v>
      </c>
      <c r="CK31" s="332">
        <f>IF(CK$19-'様式３（療養者名簿）（⑤の場合）'!$BD36+1&lt;=15,IF(CK$19&gt;='様式３（療養者名簿）（⑤の場合）'!$BD36,IF(CK$19&lt;='様式３（療養者名簿）（⑤の場合）'!$BE36,1,0),0),0)</f>
        <v>0</v>
      </c>
      <c r="CL31" s="332">
        <f>IF(CL$19-'様式３（療養者名簿）（⑤の場合）'!$BD36+1&lt;=15,IF(CL$19&gt;='様式３（療養者名簿）（⑤の場合）'!$BD36,IF(CL$19&lt;='様式３（療養者名簿）（⑤の場合）'!$BE36,1,0),0),0)</f>
        <v>0</v>
      </c>
      <c r="CM31" s="332">
        <f>IF(CM$19-'様式３（療養者名簿）（⑤の場合）'!$BD36+1&lt;=15,IF(CM$19&gt;='様式３（療養者名簿）（⑤の場合）'!$BD36,IF(CM$19&lt;='様式３（療養者名簿）（⑤の場合）'!$BE36,1,0),0),0)</f>
        <v>0</v>
      </c>
      <c r="CN31" s="332">
        <f>IF(CN$19-'様式３（療養者名簿）（⑤の場合）'!$BD36+1&lt;=15,IF(CN$19&gt;='様式３（療養者名簿）（⑤の場合）'!$BD36,IF(CN$19&lt;='様式３（療養者名簿）（⑤の場合）'!$BE36,1,0),0),0)</f>
        <v>0</v>
      </c>
      <c r="CO31" s="332">
        <f>IF(CO$19-'様式３（療養者名簿）（⑤の場合）'!$BD36+1&lt;=15,IF(CO$19&gt;='様式３（療養者名簿）（⑤の場合）'!$BD36,IF(CO$19&lt;='様式３（療養者名簿）（⑤の場合）'!$BE36,1,0),0),0)</f>
        <v>0</v>
      </c>
      <c r="CP31" s="332">
        <f>IF(CP$19-'様式３（療養者名簿）（⑤の場合）'!$BD36+1&lt;=15,IF(CP$19&gt;='様式３（療養者名簿）（⑤の場合）'!$BD36,IF(CP$19&lt;='様式３（療養者名簿）（⑤の場合）'!$BE36,1,0),0),0)</f>
        <v>0</v>
      </c>
      <c r="CQ31" s="332">
        <f>IF(CQ$19-'様式３（療養者名簿）（⑤の場合）'!$BD36+1&lt;=15,IF(CQ$19&gt;='様式３（療養者名簿）（⑤の場合）'!$BD36,IF(CQ$19&lt;='様式３（療養者名簿）（⑤の場合）'!$BE36,1,0),0),0)</f>
        <v>0</v>
      </c>
      <c r="CR31" s="332">
        <f>IF(CR$19-'様式３（療養者名簿）（⑤の場合）'!$BD36+1&lt;=15,IF(CR$19&gt;='様式３（療養者名簿）（⑤の場合）'!$BD36,IF(CR$19&lt;='様式３（療養者名簿）（⑤の場合）'!$BE36,1,0),0),0)</f>
        <v>0</v>
      </c>
      <c r="CS31" s="332">
        <f>IF(CS$19-'様式３（療養者名簿）（⑤の場合）'!$BD36+1&lt;=15,IF(CS$19&gt;='様式３（療養者名簿）（⑤の場合）'!$BD36,IF(CS$19&lt;='様式３（療養者名簿）（⑤の場合）'!$BE36,1,0),0),0)</f>
        <v>0</v>
      </c>
      <c r="CT31" s="332">
        <f>IF(CT$19-'様式３（療養者名簿）（⑤の場合）'!$BD36+1&lt;=15,IF(CT$19&gt;='様式３（療養者名簿）（⑤の場合）'!$BD36,IF(CT$19&lt;='様式３（療養者名簿）（⑤の場合）'!$BE36,1,0),0),0)</f>
        <v>0</v>
      </c>
      <c r="CU31" s="332">
        <f>IF(CU$19-'様式３（療養者名簿）（⑤の場合）'!$BD36+1&lt;=15,IF(CU$19&gt;='様式３（療養者名簿）（⑤の場合）'!$BD36,IF(CU$19&lt;='様式３（療養者名簿）（⑤の場合）'!$BE36,1,0),0),0)</f>
        <v>0</v>
      </c>
      <c r="CV31" s="332">
        <f>IF(CV$19-'様式３（療養者名簿）（⑤の場合）'!$BD36+1&lt;=15,IF(CV$19&gt;='様式３（療養者名簿）（⑤の場合）'!$BD36,IF(CV$19&lt;='様式３（療養者名簿）（⑤の場合）'!$BE36,1,0),0),0)</f>
        <v>0</v>
      </c>
      <c r="CW31" s="332">
        <f>IF(CW$19-'様式３（療養者名簿）（⑤の場合）'!$BD36+1&lt;=15,IF(CW$19&gt;='様式３（療養者名簿）（⑤の場合）'!$BD36,IF(CW$19&lt;='様式３（療養者名簿）（⑤の場合）'!$BE36,1,0),0),0)</f>
        <v>0</v>
      </c>
      <c r="CX31" s="332">
        <f>IF(CX$19-'様式３（療養者名簿）（⑤の場合）'!$BD36+1&lt;=15,IF(CX$19&gt;='様式３（療養者名簿）（⑤の場合）'!$BD36,IF(CX$19&lt;='様式３（療養者名簿）（⑤の場合）'!$BE36,1,0),0),0)</f>
        <v>0</v>
      </c>
      <c r="CY31" s="332">
        <f>IF(CY$19-'様式３（療養者名簿）（⑤の場合）'!$BD36+1&lt;=15,IF(CY$19&gt;='様式３（療養者名簿）（⑤の場合）'!$BD36,IF(CY$19&lt;='様式３（療養者名簿）（⑤の場合）'!$BE36,1,0),0),0)</f>
        <v>0</v>
      </c>
      <c r="CZ31" s="332">
        <f>IF(CZ$19-'様式３（療養者名簿）（⑤の場合）'!$BD36+1&lt;=15,IF(CZ$19&gt;='様式３（療養者名簿）（⑤の場合）'!$BD36,IF(CZ$19&lt;='様式３（療養者名簿）（⑤の場合）'!$BE36,1,0),0),0)</f>
        <v>0</v>
      </c>
      <c r="DA31" s="332">
        <f>IF(DA$19-'様式３（療養者名簿）（⑤の場合）'!$BD36+1&lt;=15,IF(DA$19&gt;='様式３（療養者名簿）（⑤の場合）'!$BD36,IF(DA$19&lt;='様式３（療養者名簿）（⑤の場合）'!$BE36,1,0),0),0)</f>
        <v>0</v>
      </c>
      <c r="DB31" s="332">
        <f>IF(DB$19-'様式３（療養者名簿）（⑤の場合）'!$BD36+1&lt;=15,IF(DB$19&gt;='様式３（療養者名簿）（⑤の場合）'!$BD36,IF(DB$19&lt;='様式３（療養者名簿）（⑤の場合）'!$BE36,1,0),0),0)</f>
        <v>0</v>
      </c>
      <c r="DC31" s="332">
        <f>IF(DC$19-'様式３（療養者名簿）（⑤の場合）'!$BD36+1&lt;=15,IF(DC$19&gt;='様式３（療養者名簿）（⑤の場合）'!$BD36,IF(DC$19&lt;='様式３（療養者名簿）（⑤の場合）'!$BE36,1,0),0),0)</f>
        <v>0</v>
      </c>
      <c r="DD31" s="332">
        <f>IF(DD$19-'様式３（療養者名簿）（⑤の場合）'!$BD36+1&lt;=15,IF(DD$19&gt;='様式３（療養者名簿）（⑤の場合）'!$BD36,IF(DD$19&lt;='様式３（療養者名簿）（⑤の場合）'!$BE36,1,0),0),0)</f>
        <v>0</v>
      </c>
      <c r="DE31" s="332">
        <f>IF(DE$19-'様式３（療養者名簿）（⑤の場合）'!$BD36+1&lt;=15,IF(DE$19&gt;='様式３（療養者名簿）（⑤の場合）'!$BD36,IF(DE$19&lt;='様式３（療養者名簿）（⑤の場合）'!$BE36,1,0),0),0)</f>
        <v>0</v>
      </c>
      <c r="DF31" s="332">
        <f>IF(DF$19-'様式３（療養者名簿）（⑤の場合）'!$BD36+1&lt;=15,IF(DF$19&gt;='様式３（療養者名簿）（⑤の場合）'!$BD36,IF(DF$19&lt;='様式３（療養者名簿）（⑤の場合）'!$BE36,1,0),0),0)</f>
        <v>0</v>
      </c>
      <c r="DG31" s="332">
        <f>IF(DG$19-'様式３（療養者名簿）（⑤の場合）'!$BD36+1&lt;=15,IF(DG$19&gt;='様式３（療養者名簿）（⑤の場合）'!$BD36,IF(DG$19&lt;='様式３（療養者名簿）（⑤の場合）'!$BE36,1,0),0),0)</f>
        <v>0</v>
      </c>
      <c r="DH31" s="332">
        <f>IF(DH$19-'様式３（療養者名簿）（⑤の場合）'!$BD36+1&lt;=15,IF(DH$19&gt;='様式３（療養者名簿）（⑤の場合）'!$BD36,IF(DH$19&lt;='様式３（療養者名簿）（⑤の場合）'!$BE36,1,0),0),0)</f>
        <v>0</v>
      </c>
      <c r="DI31" s="332">
        <f>IF(DI$19-'様式３（療養者名簿）（⑤の場合）'!$BD36+1&lt;=15,IF(DI$19&gt;='様式３（療養者名簿）（⑤の場合）'!$BD36,IF(DI$19&lt;='様式３（療養者名簿）（⑤の場合）'!$BE36,1,0),0),0)</f>
        <v>0</v>
      </c>
      <c r="DJ31" s="332">
        <f>IF(DJ$19-'様式３（療養者名簿）（⑤の場合）'!$BD36+1&lt;=15,IF(DJ$19&gt;='様式３（療養者名簿）（⑤の場合）'!$BD36,IF(DJ$19&lt;='様式３（療養者名簿）（⑤の場合）'!$BE36,1,0),0),0)</f>
        <v>0</v>
      </c>
      <c r="DK31" s="332">
        <f>IF(DK$19-'様式３（療養者名簿）（⑤の場合）'!$BD36+1&lt;=15,IF(DK$19&gt;='様式３（療養者名簿）（⑤の場合）'!$BD36,IF(DK$19&lt;='様式３（療養者名簿）（⑤の場合）'!$BE36,1,0),0),0)</f>
        <v>0</v>
      </c>
      <c r="DL31" s="332">
        <f>IF(DL$19-'様式３（療養者名簿）（⑤の場合）'!$BD36+1&lt;=15,IF(DL$19&gt;='様式３（療養者名簿）（⑤の場合）'!$BD36,IF(DL$19&lt;='様式３（療養者名簿）（⑤の場合）'!$BE36,1,0),0),0)</f>
        <v>0</v>
      </c>
      <c r="DM31" s="332">
        <f>IF(DM$19-'様式３（療養者名簿）（⑤の場合）'!$BD36+1&lt;=15,IF(DM$19&gt;='様式３（療養者名簿）（⑤の場合）'!$BD36,IF(DM$19&lt;='様式３（療養者名簿）（⑤の場合）'!$BE36,1,0),0),0)</f>
        <v>0</v>
      </c>
      <c r="DN31" s="332">
        <f>IF(DN$19-'様式３（療養者名簿）（⑤の場合）'!$BD36+1&lt;=15,IF(DN$19&gt;='様式３（療養者名簿）（⑤の場合）'!$BD36,IF(DN$19&lt;='様式３（療養者名簿）（⑤の場合）'!$BE36,1,0),0),0)</f>
        <v>0</v>
      </c>
      <c r="DO31" s="332">
        <f>IF(DO$19-'様式３（療養者名簿）（⑤の場合）'!$BD36+1&lt;=15,IF(DO$19&gt;='様式３（療養者名簿）（⑤の場合）'!$BD36,IF(DO$19&lt;='様式３（療養者名簿）（⑤の場合）'!$BE36,1,0),0),0)</f>
        <v>0</v>
      </c>
      <c r="DP31" s="332">
        <f>IF(DP$19-'様式３（療養者名簿）（⑤の場合）'!$BD36+1&lt;=15,IF(DP$19&gt;='様式３（療養者名簿）（⑤の場合）'!$BD36,IF(DP$19&lt;='様式３（療養者名簿）（⑤の場合）'!$BE36,1,0),0),0)</f>
        <v>0</v>
      </c>
      <c r="DQ31" s="332">
        <f>IF(DQ$19-'様式３（療養者名簿）（⑤の場合）'!$BD36+1&lt;=15,IF(DQ$19&gt;='様式３（療養者名簿）（⑤の場合）'!$BD36,IF(DQ$19&lt;='様式３（療養者名簿）（⑤の場合）'!$BE36,1,0),0),0)</f>
        <v>0</v>
      </c>
      <c r="DR31" s="332">
        <f>IF(DR$19-'様式３（療養者名簿）（⑤の場合）'!$BD36+1&lt;=15,IF(DR$19&gt;='様式３（療養者名簿）（⑤の場合）'!$BD36,IF(DR$19&lt;='様式３（療養者名簿）（⑤の場合）'!$BE36,1,0),0),0)</f>
        <v>0</v>
      </c>
      <c r="DS31" s="332">
        <f>IF(DS$19-'様式３（療養者名簿）（⑤の場合）'!$BD36+1&lt;=15,IF(DS$19&gt;='様式３（療養者名簿）（⑤の場合）'!$BD36,IF(DS$19&lt;='様式３（療養者名簿）（⑤の場合）'!$BE36,1,0),0),0)</f>
        <v>0</v>
      </c>
      <c r="DT31" s="332">
        <f>IF(DT$19-'様式３（療養者名簿）（⑤の場合）'!$BD36+1&lt;=15,IF(DT$19&gt;='様式３（療養者名簿）（⑤の場合）'!$BD36,IF(DT$19&lt;='様式３（療養者名簿）（⑤の場合）'!$BE36,1,0),0),0)</f>
        <v>0</v>
      </c>
      <c r="DU31" s="332">
        <f>IF(DU$19-'様式３（療養者名簿）（⑤の場合）'!$BD36+1&lt;=15,IF(DU$19&gt;='様式３（療養者名簿）（⑤の場合）'!$BD36,IF(DU$19&lt;='様式３（療養者名簿）（⑤の場合）'!$BE36,1,0),0),0)</f>
        <v>0</v>
      </c>
      <c r="DV31" s="332">
        <f>IF(DV$19-'様式３（療養者名簿）（⑤の場合）'!$BD36+1&lt;=15,IF(DV$19&gt;='様式３（療養者名簿）（⑤の場合）'!$BD36,IF(DV$19&lt;='様式３（療養者名簿）（⑤の場合）'!$BE36,1,0),0),0)</f>
        <v>0</v>
      </c>
      <c r="DW31" s="332">
        <f>IF(DW$19-'様式３（療養者名簿）（⑤の場合）'!$BD36+1&lt;=15,IF(DW$19&gt;='様式３（療養者名簿）（⑤の場合）'!$BD36,IF(DW$19&lt;='様式３（療養者名簿）（⑤の場合）'!$BE36,1,0),0),0)</f>
        <v>0</v>
      </c>
      <c r="DX31" s="332">
        <f>IF(DX$19-'様式３（療養者名簿）（⑤の場合）'!$BD36+1&lt;=15,IF(DX$19&gt;='様式３（療養者名簿）（⑤の場合）'!$BD36,IF(DX$19&lt;='様式３（療養者名簿）（⑤の場合）'!$BE36,1,0),0),0)</f>
        <v>0</v>
      </c>
      <c r="DY31" s="332">
        <f>IF(DY$19-'様式３（療養者名簿）（⑤の場合）'!$BD36+1&lt;=15,IF(DY$19&gt;='様式３（療養者名簿）（⑤の場合）'!$BD36,IF(DY$19&lt;='様式３（療養者名簿）（⑤の場合）'!$BE36,1,0),0),0)</f>
        <v>0</v>
      </c>
      <c r="DZ31" s="332">
        <f>IF(DZ$19-'様式３（療養者名簿）（⑤の場合）'!$BD36+1&lt;=15,IF(DZ$19&gt;='様式３（療養者名簿）（⑤の場合）'!$BD36,IF(DZ$19&lt;='様式３（療養者名簿）（⑤の場合）'!$BE36,1,0),0),0)</f>
        <v>0</v>
      </c>
      <c r="EA31" s="332">
        <f>IF(EA$19-'様式３（療養者名簿）（⑤の場合）'!$BD36+1&lt;=15,IF(EA$19&gt;='様式３（療養者名簿）（⑤の場合）'!$BD36,IF(EA$19&lt;='様式３（療養者名簿）（⑤の場合）'!$BE36,1,0),0),0)</f>
        <v>0</v>
      </c>
      <c r="EB31" s="332">
        <f>IF(EB$19-'様式３（療養者名簿）（⑤の場合）'!$BD36+1&lt;=15,IF(EB$19&gt;='様式３（療養者名簿）（⑤の場合）'!$BD36,IF(EB$19&lt;='様式３（療養者名簿）（⑤の場合）'!$BE36,1,0),0),0)</f>
        <v>0</v>
      </c>
      <c r="EC31" s="332">
        <f>IF(EC$19-'様式３（療養者名簿）（⑤の場合）'!$BD36+1&lt;=15,IF(EC$19&gt;='様式３（療養者名簿）（⑤の場合）'!$BD36,IF(EC$19&lt;='様式３（療養者名簿）（⑤の場合）'!$BE36,1,0),0),0)</f>
        <v>0</v>
      </c>
      <c r="ED31" s="332">
        <f>IF(ED$19-'様式３（療養者名簿）（⑤の場合）'!$BD36+1&lt;=15,IF(ED$19&gt;='様式３（療養者名簿）（⑤の場合）'!$BD36,IF(ED$19&lt;='様式３（療養者名簿）（⑤の場合）'!$BE36,1,0),0),0)</f>
        <v>0</v>
      </c>
      <c r="EE31" s="332">
        <f>IF(EE$19-'様式３（療養者名簿）（⑤の場合）'!$BD36+1&lt;=15,IF(EE$19&gt;='様式３（療養者名簿）（⑤の場合）'!$BD36,IF(EE$19&lt;='様式３（療養者名簿）（⑤の場合）'!$BE36,1,0),0),0)</f>
        <v>0</v>
      </c>
      <c r="EF31" s="332">
        <f>IF(EF$19-'様式３（療養者名簿）（⑤の場合）'!$BD36+1&lt;=15,IF(EF$19&gt;='様式３（療養者名簿）（⑤の場合）'!$BD36,IF(EF$19&lt;='様式３（療養者名簿）（⑤の場合）'!$BE36,1,0),0),0)</f>
        <v>0</v>
      </c>
      <c r="EG31" s="332">
        <f>IF(EG$19-'様式３（療養者名簿）（⑤の場合）'!$BD36+1&lt;=15,IF(EG$19&gt;='様式３（療養者名簿）（⑤の場合）'!$BD36,IF(EG$19&lt;='様式３（療養者名簿）（⑤の場合）'!$BE36,1,0),0),0)</f>
        <v>0</v>
      </c>
      <c r="EH31" s="332">
        <f>IF(EH$19-'様式３（療養者名簿）（⑤の場合）'!$BD36+1&lt;=15,IF(EH$19&gt;='様式３（療養者名簿）（⑤の場合）'!$BD36,IF(EH$19&lt;='様式３（療養者名簿）（⑤の場合）'!$BE36,1,0),0),0)</f>
        <v>0</v>
      </c>
      <c r="EI31" s="332">
        <f>IF(EI$19-'様式３（療養者名簿）（⑤の場合）'!$BD36+1&lt;=15,IF(EI$19&gt;='様式３（療養者名簿）（⑤の場合）'!$BD36,IF(EI$19&lt;='様式３（療養者名簿）（⑤の場合）'!$BE36,1,0),0),0)</f>
        <v>0</v>
      </c>
      <c r="EJ31" s="332">
        <f>IF(EJ$19-'様式３（療養者名簿）（⑤の場合）'!$BD36+1&lt;=15,IF(EJ$19&gt;='様式３（療養者名簿）（⑤の場合）'!$BD36,IF(EJ$19&lt;='様式３（療養者名簿）（⑤の場合）'!$BE36,1,0),0),0)</f>
        <v>0</v>
      </c>
      <c r="EK31" s="332">
        <f>IF(EK$19-'様式３（療養者名簿）（⑤の場合）'!$BD36+1&lt;=15,IF(EK$19&gt;='様式３（療養者名簿）（⑤の場合）'!$BD36,IF(EK$19&lt;='様式３（療養者名簿）（⑤の場合）'!$BE36,1,0),0),0)</f>
        <v>0</v>
      </c>
      <c r="EL31" s="332">
        <f>IF(EL$19-'様式３（療養者名簿）（⑤の場合）'!$BD36+1&lt;=15,IF(EL$19&gt;='様式３（療養者名簿）（⑤の場合）'!$BD36,IF(EL$19&lt;='様式３（療養者名簿）（⑤の場合）'!$BE36,1,0),0),0)</f>
        <v>0</v>
      </c>
      <c r="EM31" s="332">
        <f>IF(EM$19-'様式３（療養者名簿）（⑤の場合）'!$BD36+1&lt;=15,IF(EM$19&gt;='様式３（療養者名簿）（⑤の場合）'!$BD36,IF(EM$19&lt;='様式３（療養者名簿）（⑤の場合）'!$BE36,1,0),0),0)</f>
        <v>0</v>
      </c>
      <c r="EN31" s="332">
        <f>IF(EN$19-'様式３（療養者名簿）（⑤の場合）'!$BD36+1&lt;=15,IF(EN$19&gt;='様式３（療養者名簿）（⑤の場合）'!$BD36,IF(EN$19&lt;='様式３（療養者名簿）（⑤の場合）'!$BE36,1,0),0),0)</f>
        <v>0</v>
      </c>
      <c r="EO31" s="332">
        <f>IF(EO$19-'様式３（療養者名簿）（⑤の場合）'!$BD36+1&lt;=15,IF(EO$19&gt;='様式３（療養者名簿）（⑤の場合）'!$BD36,IF(EO$19&lt;='様式３（療養者名簿）（⑤の場合）'!$BE36,1,0),0),0)</f>
        <v>0</v>
      </c>
      <c r="EP31" s="332">
        <f>IF(EP$19-'様式３（療養者名簿）（⑤の場合）'!$BD36+1&lt;=15,IF(EP$19&gt;='様式３（療養者名簿）（⑤の場合）'!$BD36,IF(EP$19&lt;='様式３（療養者名簿）（⑤の場合）'!$BE36,1,0),0),0)</f>
        <v>0</v>
      </c>
      <c r="EQ31" s="332">
        <f>IF(EQ$19-'様式３（療養者名簿）（⑤の場合）'!$BD36+1&lt;=15,IF(EQ$19&gt;='様式３（療養者名簿）（⑤の場合）'!$BD36,IF(EQ$19&lt;='様式３（療養者名簿）（⑤の場合）'!$BE36,1,0),0),0)</f>
        <v>0</v>
      </c>
      <c r="ER31" s="332">
        <f>IF(ER$19-'様式３（療養者名簿）（⑤の場合）'!$BD36+1&lt;=15,IF(ER$19&gt;='様式３（療養者名簿）（⑤の場合）'!$BD36,IF(ER$19&lt;='様式３（療養者名簿）（⑤の場合）'!$BE36,1,0),0),0)</f>
        <v>0</v>
      </c>
      <c r="ES31" s="332">
        <f>IF(ES$19-'様式３（療養者名簿）（⑤の場合）'!$BD36+1&lt;=15,IF(ES$19&gt;='様式３（療養者名簿）（⑤の場合）'!$BD36,IF(ES$19&lt;='様式３（療養者名簿）（⑤の場合）'!$BE36,1,0),0),0)</f>
        <v>0</v>
      </c>
      <c r="ET31" s="332">
        <f>IF(ET$19-'様式３（療養者名簿）（⑤の場合）'!$BD36+1&lt;=15,IF(ET$19&gt;='様式３（療養者名簿）（⑤の場合）'!$BD36,IF(ET$19&lt;='様式３（療養者名簿）（⑤の場合）'!$BE36,1,0),0),0)</f>
        <v>0</v>
      </c>
      <c r="EU31" s="332">
        <f>IF(EU$19-'様式３（療養者名簿）（⑤の場合）'!$BD36+1&lt;=15,IF(EU$19&gt;='様式３（療養者名簿）（⑤の場合）'!$BD36,IF(EU$19&lt;='様式３（療養者名簿）（⑤の場合）'!$BE36,1,0),0),0)</f>
        <v>0</v>
      </c>
      <c r="EV31" s="332">
        <f>IF(EV$19-'様式３（療養者名簿）（⑤の場合）'!$BD36+1&lt;=15,IF(EV$19&gt;='様式３（療養者名簿）（⑤の場合）'!$BD36,IF(EV$19&lt;='様式３（療養者名簿）（⑤の場合）'!$BE36,1,0),0),0)</f>
        <v>0</v>
      </c>
      <c r="EW31" s="332">
        <f>IF(EW$19-'様式３（療養者名簿）（⑤の場合）'!$BD36+1&lt;=15,IF(EW$19&gt;='様式３（療養者名簿）（⑤の場合）'!$BD36,IF(EW$19&lt;='様式３（療養者名簿）（⑤の場合）'!$BE36,1,0),0),0)</f>
        <v>0</v>
      </c>
      <c r="EX31" s="332">
        <f>IF(EX$19-'様式３（療養者名簿）（⑤の場合）'!$BD36+1&lt;=15,IF(EX$19&gt;='様式３（療養者名簿）（⑤の場合）'!$BD36,IF(EX$19&lt;='様式３（療養者名簿）（⑤の場合）'!$BE36,1,0),0),0)</f>
        <v>0</v>
      </c>
      <c r="EY31" s="332">
        <f>IF(EY$19-'様式３（療養者名簿）（⑤の場合）'!$BD36+1&lt;=15,IF(EY$19&gt;='様式３（療養者名簿）（⑤の場合）'!$BD36,IF(EY$19&lt;='様式３（療養者名簿）（⑤の場合）'!$BE36,1,0),0),0)</f>
        <v>0</v>
      </c>
      <c r="EZ31" s="332">
        <f>IF(EZ$19-'様式３（療養者名簿）（⑤の場合）'!$BD36+1&lt;=15,IF(EZ$19&gt;='様式３（療養者名簿）（⑤の場合）'!$BD36,IF(EZ$19&lt;='様式３（療養者名簿）（⑤の場合）'!$BE36,1,0),0),0)</f>
        <v>0</v>
      </c>
      <c r="FA31" s="332">
        <f>IF(FA$19-'様式３（療養者名簿）（⑤の場合）'!$BD36+1&lt;=15,IF(FA$19&gt;='様式３（療養者名簿）（⑤の場合）'!$BD36,IF(FA$19&lt;='様式３（療養者名簿）（⑤の場合）'!$BE36,1,0),0),0)</f>
        <v>0</v>
      </c>
      <c r="FB31" s="332">
        <f>IF(FB$19-'様式３（療養者名簿）（⑤の場合）'!$BD36+1&lt;=15,IF(FB$19&gt;='様式３（療養者名簿）（⑤の場合）'!$BD36,IF(FB$19&lt;='様式３（療養者名簿）（⑤の場合）'!$BE36,1,0),0),0)</f>
        <v>0</v>
      </c>
      <c r="FC31" s="332">
        <f>IF(FC$19-'様式３（療養者名簿）（⑤の場合）'!$BD36+1&lt;=15,IF(FC$19&gt;='様式３（療養者名簿）（⑤の場合）'!$BD36,IF(FC$19&lt;='様式３（療養者名簿）（⑤の場合）'!$BE36,1,0),0),0)</f>
        <v>0</v>
      </c>
      <c r="FD31" s="332">
        <f>IF(FD$19-'様式３（療養者名簿）（⑤の場合）'!$BD36+1&lt;=15,IF(FD$19&gt;='様式３（療養者名簿）（⑤の場合）'!$BD36,IF(FD$19&lt;='様式３（療養者名簿）（⑤の場合）'!$BE36,1,0),0),0)</f>
        <v>0</v>
      </c>
      <c r="FE31" s="332">
        <f>IF(FE$19-'様式３（療養者名簿）（⑤の場合）'!$BD36+1&lt;=15,IF(FE$19&gt;='様式３（療養者名簿）（⑤の場合）'!$BD36,IF(FE$19&lt;='様式３（療養者名簿）（⑤の場合）'!$BE36,1,0),0),0)</f>
        <v>0</v>
      </c>
      <c r="FF31" s="332">
        <f>IF(FF$19-'様式３（療養者名簿）（⑤の場合）'!$BD36+1&lt;=15,IF(FF$19&gt;='様式３（療養者名簿）（⑤の場合）'!$BD36,IF(FF$19&lt;='様式３（療養者名簿）（⑤の場合）'!$BE36,1,0),0),0)</f>
        <v>0</v>
      </c>
      <c r="FG31" s="332">
        <f>IF(FG$19-'様式３（療養者名簿）（⑤の場合）'!$BD36+1&lt;=15,IF(FG$19&gt;='様式３（療養者名簿）（⑤の場合）'!$BD36,IF(FG$19&lt;='様式３（療養者名簿）（⑤の場合）'!$BE36,1,0),0),0)</f>
        <v>0</v>
      </c>
      <c r="FH31" s="332">
        <f>IF(FH$19-'様式３（療養者名簿）（⑤の場合）'!$BD36+1&lt;=15,IF(FH$19&gt;='様式３（療養者名簿）（⑤の場合）'!$BD36,IF(FH$19&lt;='様式３（療養者名簿）（⑤の場合）'!$BE36,1,0),0),0)</f>
        <v>0</v>
      </c>
      <c r="FI31" s="332">
        <f>IF(FI$19-'様式３（療養者名簿）（⑤の場合）'!$BD36+1&lt;=15,IF(FI$19&gt;='様式３（療養者名簿）（⑤の場合）'!$BD36,IF(FI$19&lt;='様式３（療養者名簿）（⑤の場合）'!$BE36,1,0),0),0)</f>
        <v>0</v>
      </c>
      <c r="FJ31" s="332">
        <f>IF(FJ$19-'様式３（療養者名簿）（⑤の場合）'!$BD36+1&lt;=15,IF(FJ$19&gt;='様式３（療養者名簿）（⑤の場合）'!$BD36,IF(FJ$19&lt;='様式３（療養者名簿）（⑤の場合）'!$BE36,1,0),0),0)</f>
        <v>0</v>
      </c>
      <c r="FK31" s="332">
        <f>IF(FK$19-'様式３（療養者名簿）（⑤の場合）'!$BD36+1&lt;=15,IF(FK$19&gt;='様式３（療養者名簿）（⑤の場合）'!$BD36,IF(FK$19&lt;='様式３（療養者名簿）（⑤の場合）'!$BE36,1,0),0),0)</f>
        <v>0</v>
      </c>
      <c r="FL31" s="332">
        <f>IF(FL$19-'様式３（療養者名簿）（⑤の場合）'!$BD36+1&lt;=15,IF(FL$19&gt;='様式３（療養者名簿）（⑤の場合）'!$BD36,IF(FL$19&lt;='様式３（療養者名簿）（⑤の場合）'!$BE36,1,0),0),0)</f>
        <v>0</v>
      </c>
      <c r="FM31" s="332">
        <f>IF(FM$19-'様式３（療養者名簿）（⑤の場合）'!$BD36+1&lt;=15,IF(FM$19&gt;='様式３（療養者名簿）（⑤の場合）'!$BD36,IF(FM$19&lt;='様式３（療養者名簿）（⑤の場合）'!$BE36,1,0),0),0)</f>
        <v>0</v>
      </c>
      <c r="FN31" s="332">
        <f>IF(FN$19-'様式３（療養者名簿）（⑤の場合）'!$BD36+1&lt;=15,IF(FN$19&gt;='様式３（療養者名簿）（⑤の場合）'!$BD36,IF(FN$19&lt;='様式３（療養者名簿）（⑤の場合）'!$BE36,1,0),0),0)</f>
        <v>0</v>
      </c>
      <c r="FO31" s="332">
        <f>IF(FO$19-'様式３（療養者名簿）（⑤の場合）'!$BD36+1&lt;=15,IF(FO$19&gt;='様式３（療養者名簿）（⑤の場合）'!$BD36,IF(FO$19&lt;='様式３（療養者名簿）（⑤の場合）'!$BE36,1,0),0),0)</f>
        <v>0</v>
      </c>
      <c r="FP31" s="332">
        <f>IF(FP$19-'様式３（療養者名簿）（⑤の場合）'!$BD36+1&lt;=15,IF(FP$19&gt;='様式３（療養者名簿）（⑤の場合）'!$BD36,IF(FP$19&lt;='様式３（療養者名簿）（⑤の場合）'!$BE36,1,0),0),0)</f>
        <v>0</v>
      </c>
      <c r="FQ31" s="332">
        <f>IF(FQ$19-'様式３（療養者名簿）（⑤の場合）'!$BD36+1&lt;=15,IF(FQ$19&gt;='様式３（療養者名簿）（⑤の場合）'!$BD36,IF(FQ$19&lt;='様式３（療養者名簿）（⑤の場合）'!$BE36,1,0),0),0)</f>
        <v>0</v>
      </c>
      <c r="FR31" s="332">
        <f>IF(FR$19-'様式３（療養者名簿）（⑤の場合）'!$BD36+1&lt;=15,IF(FR$19&gt;='様式３（療養者名簿）（⑤の場合）'!$BD36,IF(FR$19&lt;='様式３（療養者名簿）（⑤の場合）'!$BE36,1,0),0),0)</f>
        <v>0</v>
      </c>
      <c r="FS31" s="332">
        <f>IF(FS$19-'様式３（療養者名簿）（⑤の場合）'!$BD36+1&lt;=15,IF(FS$19&gt;='様式３（療養者名簿）（⑤の場合）'!$BD36,IF(FS$19&lt;='様式３（療養者名簿）（⑤の場合）'!$BE36,1,0),0),0)</f>
        <v>0</v>
      </c>
      <c r="FT31" s="332">
        <f>IF(FT$19-'様式３（療養者名簿）（⑤の場合）'!$BD36+1&lt;=15,IF(FT$19&gt;='様式３（療養者名簿）（⑤の場合）'!$BD36,IF(FT$19&lt;='様式３（療養者名簿）（⑤の場合）'!$BE36,1,0),0),0)</f>
        <v>0</v>
      </c>
      <c r="FU31" s="332">
        <f>IF(FU$19-'様式３（療養者名簿）（⑤の場合）'!$BD36+1&lt;=15,IF(FU$19&gt;='様式３（療養者名簿）（⑤の場合）'!$BD36,IF(FU$19&lt;='様式３（療養者名簿）（⑤の場合）'!$BE36,1,0),0),0)</f>
        <v>0</v>
      </c>
      <c r="FV31" s="332">
        <f>IF(FV$19-'様式３（療養者名簿）（⑤の場合）'!$BD36+1&lt;=15,IF(FV$19&gt;='様式３（療養者名簿）（⑤の場合）'!$BD36,IF(FV$19&lt;='様式３（療養者名簿）（⑤の場合）'!$BE36,1,0),0),0)</f>
        <v>0</v>
      </c>
      <c r="FW31" s="332">
        <f>IF(FW$19-'様式３（療養者名簿）（⑤の場合）'!$BD36+1&lt;=15,IF(FW$19&gt;='様式３（療養者名簿）（⑤の場合）'!$BD36,IF(FW$19&lt;='様式３（療養者名簿）（⑤の場合）'!$BE36,1,0),0),0)</f>
        <v>0</v>
      </c>
      <c r="FX31" s="332">
        <f>IF(FX$19-'様式３（療養者名簿）（⑤の場合）'!$BD36+1&lt;=15,IF(FX$19&gt;='様式３（療養者名簿）（⑤の場合）'!$BD36,IF(FX$19&lt;='様式３（療養者名簿）（⑤の場合）'!$BE36,1,0),0),0)</f>
        <v>0</v>
      </c>
      <c r="FY31" s="332">
        <f>IF(FY$19-'様式３（療養者名簿）（⑤の場合）'!$BD36+1&lt;=15,IF(FY$19&gt;='様式３（療養者名簿）（⑤の場合）'!$BD36,IF(FY$19&lt;='様式３（療養者名簿）（⑤の場合）'!$BE36,1,0),0),0)</f>
        <v>0</v>
      </c>
      <c r="FZ31" s="332">
        <f>IF(FZ$19-'様式３（療養者名簿）（⑤の場合）'!$BD36+1&lt;=15,IF(FZ$19&gt;='様式３（療養者名簿）（⑤の場合）'!$BD36,IF(FZ$19&lt;='様式３（療養者名簿）（⑤の場合）'!$BE36,1,0),0),0)</f>
        <v>0</v>
      </c>
      <c r="GA31" s="332">
        <f>IF(GA$19-'様式３（療養者名簿）（⑤の場合）'!$BD36+1&lt;=15,IF(GA$19&gt;='様式３（療養者名簿）（⑤の場合）'!$BD36,IF(GA$19&lt;='様式３（療養者名簿）（⑤の場合）'!$BE36,1,0),0),0)</f>
        <v>0</v>
      </c>
      <c r="GB31" s="332">
        <f>IF(GB$19-'様式３（療養者名簿）（⑤の場合）'!$BD36+1&lt;=15,IF(GB$19&gt;='様式３（療養者名簿）（⑤の場合）'!$BD36,IF(GB$19&lt;='様式３（療養者名簿）（⑤の場合）'!$BE36,1,0),0),0)</f>
        <v>0</v>
      </c>
      <c r="GC31" s="332">
        <f>IF(GC$19-'様式３（療養者名簿）（⑤の場合）'!$BD36+1&lt;=15,IF(GC$19&gt;='様式３（療養者名簿）（⑤の場合）'!$BD36,IF(GC$19&lt;='様式３（療養者名簿）（⑤の場合）'!$BE36,1,0),0),0)</f>
        <v>0</v>
      </c>
      <c r="GD31" s="332">
        <f>IF(GD$19-'様式３（療養者名簿）（⑤の場合）'!$BD36+1&lt;=15,IF(GD$19&gt;='様式３（療養者名簿）（⑤の場合）'!$BD36,IF(GD$19&lt;='様式３（療養者名簿）（⑤の場合）'!$BE36,1,0),0),0)</f>
        <v>0</v>
      </c>
      <c r="GE31" s="332">
        <f>IF(GE$19-'様式３（療養者名簿）（⑤の場合）'!$BD36+1&lt;=15,IF(GE$19&gt;='様式３（療養者名簿）（⑤の場合）'!$BD36,IF(GE$19&lt;='様式３（療養者名簿）（⑤の場合）'!$BE36,1,0),0),0)</f>
        <v>0</v>
      </c>
      <c r="GF31" s="332">
        <f>IF(GF$19-'様式３（療養者名簿）（⑤の場合）'!$BD36+1&lt;=15,IF(GF$19&gt;='様式３（療養者名簿）（⑤の場合）'!$BD36,IF(GF$19&lt;='様式３（療養者名簿）（⑤の場合）'!$BE36,1,0),0),0)</f>
        <v>0</v>
      </c>
      <c r="GG31" s="332">
        <f>IF(GG$19-'様式３（療養者名簿）（⑤の場合）'!$BD36+1&lt;=15,IF(GG$19&gt;='様式３（療養者名簿）（⑤の場合）'!$BD36,IF(GG$19&lt;='様式３（療養者名簿）（⑤の場合）'!$BE36,1,0),0),0)</f>
        <v>0</v>
      </c>
      <c r="GH31" s="332">
        <f>IF(GH$19-'様式３（療養者名簿）（⑤の場合）'!$BD36+1&lt;=15,IF(GH$19&gt;='様式３（療養者名簿）（⑤の場合）'!$BD36,IF(GH$19&lt;='様式３（療養者名簿）（⑤の場合）'!$BE36,1,0),0),0)</f>
        <v>0</v>
      </c>
      <c r="GI31" s="332">
        <f>IF(GI$19-'様式３（療養者名簿）（⑤の場合）'!$BD36+1&lt;=15,IF(GI$19&gt;='様式３（療養者名簿）（⑤の場合）'!$BD36,IF(GI$19&lt;='様式３（療養者名簿）（⑤の場合）'!$BE36,1,0),0),0)</f>
        <v>0</v>
      </c>
      <c r="GJ31" s="332">
        <f>IF(GJ$19-'様式３（療養者名簿）（⑤の場合）'!$BD36+1&lt;=15,IF(GJ$19&gt;='様式３（療養者名簿）（⑤の場合）'!$BD36,IF(GJ$19&lt;='様式３（療養者名簿）（⑤の場合）'!$BE36,1,0),0),0)</f>
        <v>0</v>
      </c>
      <c r="GK31" s="332">
        <f>IF(GK$19-'様式３（療養者名簿）（⑤の場合）'!$BD36+1&lt;=15,IF(GK$19&gt;='様式３（療養者名簿）（⑤の場合）'!$BD36,IF(GK$19&lt;='様式３（療養者名簿）（⑤の場合）'!$BE36,1,0),0),0)</f>
        <v>0</v>
      </c>
      <c r="GL31" s="332">
        <f>IF(GL$19-'様式３（療養者名簿）（⑤の場合）'!$BD36+1&lt;=15,IF(GL$19&gt;='様式３（療養者名簿）（⑤の場合）'!$BD36,IF(GL$19&lt;='様式３（療養者名簿）（⑤の場合）'!$BE36,1,0),0),0)</f>
        <v>0</v>
      </c>
      <c r="GM31" s="332">
        <f>IF(GM$19-'様式３（療養者名簿）（⑤の場合）'!$BD36+1&lt;=15,IF(GM$19&gt;='様式３（療養者名簿）（⑤の場合）'!$BD36,IF(GM$19&lt;='様式３（療養者名簿）（⑤の場合）'!$BE36,1,0),0),0)</f>
        <v>0</v>
      </c>
      <c r="GN31" s="332">
        <f>IF(GN$19-'様式３（療養者名簿）（⑤の場合）'!$BD36+1&lt;=15,IF(GN$19&gt;='様式３（療養者名簿）（⑤の場合）'!$BD36,IF(GN$19&lt;='様式３（療養者名簿）（⑤の場合）'!$BE36,1,0),0),0)</f>
        <v>0</v>
      </c>
      <c r="GO31" s="332">
        <f>IF(GO$19-'様式３（療養者名簿）（⑤の場合）'!$BD36+1&lt;=15,IF(GO$19&gt;='様式３（療養者名簿）（⑤の場合）'!$BD36,IF(GO$19&lt;='様式３（療養者名簿）（⑤の場合）'!$BE36,1,0),0),0)</f>
        <v>0</v>
      </c>
      <c r="GP31" s="332">
        <f>IF(GP$19-'様式３（療養者名簿）（⑤の場合）'!$BD36+1&lt;=15,IF(GP$19&gt;='様式３（療養者名簿）（⑤の場合）'!$BD36,IF(GP$19&lt;='様式３（療養者名簿）（⑤の場合）'!$BE36,1,0),0),0)</f>
        <v>0</v>
      </c>
      <c r="GQ31" s="332">
        <f>IF(GQ$19-'様式３（療養者名簿）（⑤の場合）'!$BD36+1&lt;=15,IF(GQ$19&gt;='様式３（療養者名簿）（⑤の場合）'!$BD36,IF(GQ$19&lt;='様式３（療養者名簿）（⑤の場合）'!$BE36,1,0),0),0)</f>
        <v>0</v>
      </c>
      <c r="GR31" s="332">
        <f>IF(GR$19-'様式３（療養者名簿）（⑤の場合）'!$BD36+1&lt;=15,IF(GR$19&gt;='様式３（療養者名簿）（⑤の場合）'!$BD36,IF(GR$19&lt;='様式３（療養者名簿）（⑤の場合）'!$BE36,1,0),0),0)</f>
        <v>0</v>
      </c>
      <c r="GS31" s="332">
        <f>IF(GS$19-'様式３（療養者名簿）（⑤の場合）'!$BD36+1&lt;=15,IF(GS$19&gt;='様式３（療養者名簿）（⑤の場合）'!$BD36,IF(GS$19&lt;='様式３（療養者名簿）（⑤の場合）'!$BE36,1,0),0),0)</f>
        <v>0</v>
      </c>
      <c r="GT31" s="332">
        <f>IF(GT$19-'様式３（療養者名簿）（⑤の場合）'!$BD36+1&lt;=15,IF(GT$19&gt;='様式３（療養者名簿）（⑤の場合）'!$BD36,IF(GT$19&lt;='様式３（療養者名簿）（⑤の場合）'!$BE36,1,0),0),0)</f>
        <v>0</v>
      </c>
      <c r="GU31" s="332">
        <f>IF(GU$19-'様式３（療養者名簿）（⑤の場合）'!$BD36+1&lt;=15,IF(GU$19&gt;='様式３（療養者名簿）（⑤の場合）'!$BD36,IF(GU$19&lt;='様式３（療養者名簿）（⑤の場合）'!$BE36,1,0),0),0)</f>
        <v>0</v>
      </c>
      <c r="GV31" s="332">
        <f>IF(GV$19-'様式３（療養者名簿）（⑤の場合）'!$BD36+1&lt;=15,IF(GV$19&gt;='様式３（療養者名簿）（⑤の場合）'!$BD36,IF(GV$19&lt;='様式３（療養者名簿）（⑤の場合）'!$BE36,1,0),0),0)</f>
        <v>0</v>
      </c>
      <c r="GW31" s="332">
        <f>IF(GW$19-'様式３（療養者名簿）（⑤の場合）'!$BD36+1&lt;=15,IF(GW$19&gt;='様式３（療養者名簿）（⑤の場合）'!$BD36,IF(GW$19&lt;='様式３（療養者名簿）（⑤の場合）'!$BE36,1,0),0),0)</f>
        <v>0</v>
      </c>
      <c r="GX31" s="332">
        <f>IF(GX$19-'様式３（療養者名簿）（⑤の場合）'!$BD36+1&lt;=15,IF(GX$19&gt;='様式３（療養者名簿）（⑤の場合）'!$BD36,IF(GX$19&lt;='様式３（療養者名簿）（⑤の場合）'!$BE36,1,0),0),0)</f>
        <v>0</v>
      </c>
      <c r="GY31" s="332">
        <f>IF(GY$19-'様式３（療養者名簿）（⑤の場合）'!$BD36+1&lt;=15,IF(GY$19&gt;='様式３（療養者名簿）（⑤の場合）'!$BD36,IF(GY$19&lt;='様式３（療養者名簿）（⑤の場合）'!$BE36,1,0),0),0)</f>
        <v>0</v>
      </c>
      <c r="GZ31" s="332">
        <f>IF(GZ$19-'様式３（療養者名簿）（⑤の場合）'!$BD36+1&lt;=15,IF(GZ$19&gt;='様式３（療養者名簿）（⑤の場合）'!$BD36,IF(GZ$19&lt;='様式３（療養者名簿）（⑤の場合）'!$BE36,1,0),0),0)</f>
        <v>0</v>
      </c>
      <c r="HA31" s="332">
        <f>IF(HA$19-'様式３（療養者名簿）（⑤の場合）'!$BD36+1&lt;=15,IF(HA$19&gt;='様式３（療養者名簿）（⑤の場合）'!$BD36,IF(HA$19&lt;='様式３（療養者名簿）（⑤の場合）'!$BE36,1,0),0),0)</f>
        <v>0</v>
      </c>
      <c r="HB31" s="332">
        <f>IF(HB$19-'様式３（療養者名簿）（⑤の場合）'!$BD36+1&lt;=15,IF(HB$19&gt;='様式３（療養者名簿）（⑤の場合）'!$BD36,IF(HB$19&lt;='様式３（療養者名簿）（⑤の場合）'!$BE36,1,0),0),0)</f>
        <v>0</v>
      </c>
      <c r="HC31" s="332">
        <f>IF(HC$19-'様式３（療養者名簿）（⑤の場合）'!$BD36+1&lt;=15,IF(HC$19&gt;='様式３（療養者名簿）（⑤の場合）'!$BD36,IF(HC$19&lt;='様式３（療養者名簿）（⑤の場合）'!$BE36,1,0),0),0)</f>
        <v>0</v>
      </c>
      <c r="HD31" s="332">
        <f>IF(HD$19-'様式３（療養者名簿）（⑤の場合）'!$BD36+1&lt;=15,IF(HD$19&gt;='様式３（療養者名簿）（⑤の場合）'!$BD36,IF(HD$19&lt;='様式３（療養者名簿）（⑤の場合）'!$BE36,1,0),0),0)</f>
        <v>0</v>
      </c>
      <c r="HE31" s="332">
        <f>IF(HE$19-'様式３（療養者名簿）（⑤の場合）'!$BD36+1&lt;=15,IF(HE$19&gt;='様式３（療養者名簿）（⑤の場合）'!$BD36,IF(HE$19&lt;='様式３（療養者名簿）（⑤の場合）'!$BE36,1,0),0),0)</f>
        <v>0</v>
      </c>
      <c r="HF31" s="332">
        <f>IF(HF$19-'様式３（療養者名簿）（⑤の場合）'!$BD36+1&lt;=15,IF(HF$19&gt;='様式３（療養者名簿）（⑤の場合）'!$BD36,IF(HF$19&lt;='様式３（療養者名簿）（⑤の場合）'!$BE36,1,0),0),0)</f>
        <v>0</v>
      </c>
      <c r="HG31" s="332">
        <f>IF(HG$19-'様式３（療養者名簿）（⑤の場合）'!$BD36+1&lt;=15,IF(HG$19&gt;='様式３（療養者名簿）（⑤の場合）'!$BD36,IF(HG$19&lt;='様式３（療養者名簿）（⑤の場合）'!$BE36,1,0),0),0)</f>
        <v>0</v>
      </c>
      <c r="HH31" s="332">
        <f>IF(HH$19-'様式３（療養者名簿）（⑤の場合）'!$BD36+1&lt;=15,IF(HH$19&gt;='様式３（療養者名簿）（⑤の場合）'!$BD36,IF(HH$19&lt;='様式３（療養者名簿）（⑤の場合）'!$BE36,1,0),0),0)</f>
        <v>0</v>
      </c>
      <c r="HI31" s="332">
        <f>IF(HI$19-'様式３（療養者名簿）（⑤の場合）'!$BD36+1&lt;=15,IF(HI$19&gt;='様式３（療養者名簿）（⑤の場合）'!$BD36,IF(HI$19&lt;='様式３（療養者名簿）（⑤の場合）'!$BE36,1,0),0),0)</f>
        <v>0</v>
      </c>
      <c r="HJ31" s="332">
        <f>IF(HJ$19-'様式３（療養者名簿）（⑤の場合）'!$BD36+1&lt;=15,IF(HJ$19&gt;='様式３（療養者名簿）（⑤の場合）'!$BD36,IF(HJ$19&lt;='様式３（療養者名簿）（⑤の場合）'!$BE36,1,0),0),0)</f>
        <v>0</v>
      </c>
      <c r="HK31" s="332">
        <f>IF(HK$19-'様式３（療養者名簿）（⑤の場合）'!$BD36+1&lt;=15,IF(HK$19&gt;='様式３（療養者名簿）（⑤の場合）'!$BD36,IF(HK$19&lt;='様式３（療養者名簿）（⑤の場合）'!$BE36,1,0),0),0)</f>
        <v>0</v>
      </c>
      <c r="HL31" s="332">
        <f>IF(HL$19-'様式３（療養者名簿）（⑤の場合）'!$BD36+1&lt;=15,IF(HL$19&gt;='様式３（療養者名簿）（⑤の場合）'!$BD36,IF(HL$19&lt;='様式３（療養者名簿）（⑤の場合）'!$BE36,1,0),0),0)</f>
        <v>0</v>
      </c>
      <c r="HM31" s="332">
        <f>IF(HM$19-'様式３（療養者名簿）（⑤の場合）'!$BD36+1&lt;=15,IF(HM$19&gt;='様式３（療養者名簿）（⑤の場合）'!$BD36,IF(HM$19&lt;='様式３（療養者名簿）（⑤の場合）'!$BE36,1,0),0),0)</f>
        <v>0</v>
      </c>
      <c r="HN31" s="332">
        <f>IF(HN$19-'様式３（療養者名簿）（⑤の場合）'!$BD36+1&lt;=15,IF(HN$19&gt;='様式３（療養者名簿）（⑤の場合）'!$BD36,IF(HN$19&lt;='様式３（療養者名簿）（⑤の場合）'!$BE36,1,0),0),0)</f>
        <v>0</v>
      </c>
      <c r="HO31" s="332">
        <f>IF(HO$19-'様式３（療養者名簿）（⑤の場合）'!$BD36+1&lt;=15,IF(HO$19&gt;='様式３（療養者名簿）（⑤の場合）'!$BD36,IF(HO$19&lt;='様式３（療養者名簿）（⑤の場合）'!$BE36,1,0),0),0)</f>
        <v>0</v>
      </c>
      <c r="HP31" s="332">
        <f>IF(HP$19-'様式３（療養者名簿）（⑤の場合）'!$BD36+1&lt;=15,IF(HP$19&gt;='様式３（療養者名簿）（⑤の場合）'!$BD36,IF(HP$19&lt;='様式３（療養者名簿）（⑤の場合）'!$BE36,1,0),0),0)</f>
        <v>0</v>
      </c>
      <c r="HQ31" s="332">
        <f>IF(HQ$19-'様式３（療養者名簿）（⑤の場合）'!$BD36+1&lt;=15,IF(HQ$19&gt;='様式３（療養者名簿）（⑤の場合）'!$BD36,IF(HQ$19&lt;='様式３（療養者名簿）（⑤の場合）'!$BE36,1,0),0),0)</f>
        <v>0</v>
      </c>
      <c r="HR31" s="332">
        <f>IF(HR$19-'様式３（療養者名簿）（⑤の場合）'!$BD36+1&lt;=15,IF(HR$19&gt;='様式３（療養者名簿）（⑤の場合）'!$BD36,IF(HR$19&lt;='様式３（療養者名簿）（⑤の場合）'!$BE36,1,0),0),0)</f>
        <v>0</v>
      </c>
      <c r="HS31" s="332">
        <f>IF(HS$19-'様式３（療養者名簿）（⑤の場合）'!$BD36+1&lt;=15,IF(HS$19&gt;='様式３（療養者名簿）（⑤の場合）'!$BD36,IF(HS$19&lt;='様式３（療養者名簿）（⑤の場合）'!$BE36,1,0),0),0)</f>
        <v>0</v>
      </c>
      <c r="HT31" s="332">
        <f>IF(HT$19-'様式３（療養者名簿）（⑤の場合）'!$BD36+1&lt;=15,IF(HT$19&gt;='様式３（療養者名簿）（⑤の場合）'!$BD36,IF(HT$19&lt;='様式３（療養者名簿）（⑤の場合）'!$BE36,1,0),0),0)</f>
        <v>0</v>
      </c>
      <c r="HU31" s="332">
        <f>IF(HU$19-'様式３（療養者名簿）（⑤の場合）'!$BD36+1&lt;=15,IF(HU$19&gt;='様式３（療養者名簿）（⑤の場合）'!$BD36,IF(HU$19&lt;='様式３（療養者名簿）（⑤の場合）'!$BE36,1,0),0),0)</f>
        <v>0</v>
      </c>
      <c r="HV31" s="332">
        <f>IF(HV$19-'様式３（療養者名簿）（⑤の場合）'!$BD36+1&lt;=15,IF(HV$19&gt;='様式３（療養者名簿）（⑤の場合）'!$BD36,IF(HV$19&lt;='様式３（療養者名簿）（⑤の場合）'!$BE36,1,0),0),0)</f>
        <v>0</v>
      </c>
      <c r="HW31" s="332">
        <f>IF(HW$19-'様式３（療養者名簿）（⑤の場合）'!$BD36+1&lt;=15,IF(HW$19&gt;='様式３（療養者名簿）（⑤の場合）'!$BD36,IF(HW$19&lt;='様式３（療養者名簿）（⑤の場合）'!$BE36,1,0),0),0)</f>
        <v>0</v>
      </c>
      <c r="HX31" s="332">
        <f>IF(HX$19-'様式３（療養者名簿）（⑤の場合）'!$BD36+1&lt;=15,IF(HX$19&gt;='様式３（療養者名簿）（⑤の場合）'!$BD36,IF(HX$19&lt;='様式３（療養者名簿）（⑤の場合）'!$BE36,1,0),0),0)</f>
        <v>0</v>
      </c>
      <c r="HY31" s="332">
        <f>IF(HY$19-'様式３（療養者名簿）（⑤の場合）'!$BD36+1&lt;=15,IF(HY$19&gt;='様式３（療養者名簿）（⑤の場合）'!$BD36,IF(HY$19&lt;='様式３（療養者名簿）（⑤の場合）'!$BE36,1,0),0),0)</f>
        <v>0</v>
      </c>
      <c r="HZ31" s="332">
        <f>IF(HZ$19-'様式３（療養者名簿）（⑤の場合）'!$BD36+1&lt;=15,IF(HZ$19&gt;='様式３（療養者名簿）（⑤の場合）'!$BD36,IF(HZ$19&lt;='様式３（療養者名簿）（⑤の場合）'!$BE36,1,0),0),0)</f>
        <v>0</v>
      </c>
      <c r="IA31" s="332">
        <f>IF(IA$19-'様式３（療養者名簿）（⑤の場合）'!$BD36+1&lt;=15,IF(IA$19&gt;='様式３（療養者名簿）（⑤の場合）'!$BD36,IF(IA$19&lt;='様式３（療養者名簿）（⑤の場合）'!$BE36,1,0),0),0)</f>
        <v>0</v>
      </c>
      <c r="IB31" s="332">
        <f>IF(IB$19-'様式３（療養者名簿）（⑤の場合）'!$BD36+1&lt;=15,IF(IB$19&gt;='様式３（療養者名簿）（⑤の場合）'!$BD36,IF(IB$19&lt;='様式３（療養者名簿）（⑤の場合）'!$BE36,1,0),0),0)</f>
        <v>0</v>
      </c>
      <c r="IC31" s="332">
        <f>IF(IC$19-'様式３（療養者名簿）（⑤の場合）'!$BD36+1&lt;=15,IF(IC$19&gt;='様式３（療養者名簿）（⑤の場合）'!$BD36,IF(IC$19&lt;='様式３（療養者名簿）（⑤の場合）'!$BE36,1,0),0),0)</f>
        <v>0</v>
      </c>
      <c r="ID31" s="332">
        <f>IF(ID$19-'様式３（療養者名簿）（⑤の場合）'!$BD36+1&lt;=15,IF(ID$19&gt;='様式３（療養者名簿）（⑤の場合）'!$BD36,IF(ID$19&lt;='様式３（療養者名簿）（⑤の場合）'!$BE36,1,0),0),0)</f>
        <v>0</v>
      </c>
      <c r="IE31" s="332">
        <f>IF(IE$19-'様式３（療養者名簿）（⑤の場合）'!$BD36+1&lt;=15,IF(IE$19&gt;='様式３（療養者名簿）（⑤の場合）'!$BD36,IF(IE$19&lt;='様式３（療養者名簿）（⑤の場合）'!$BE36,1,0),0),0)</f>
        <v>0</v>
      </c>
      <c r="IF31" s="332">
        <f>IF(IF$19-'様式３（療養者名簿）（⑤の場合）'!$BD36+1&lt;=15,IF(IF$19&gt;='様式３（療養者名簿）（⑤の場合）'!$BD36,IF(IF$19&lt;='様式３（療養者名簿）（⑤の場合）'!$BE36,1,0),0),0)</f>
        <v>0</v>
      </c>
      <c r="IG31" s="332">
        <f>IF(IG$19-'様式３（療養者名簿）（⑤の場合）'!$BD36+1&lt;=15,IF(IG$19&gt;='様式３（療養者名簿）（⑤の場合）'!$BD36,IF(IG$19&lt;='様式３（療養者名簿）（⑤の場合）'!$BE36,1,0),0),0)</f>
        <v>0</v>
      </c>
      <c r="IH31" s="332">
        <f>IF(IH$19-'様式３（療養者名簿）（⑤の場合）'!$BD36+1&lt;=15,IF(IH$19&gt;='様式３（療養者名簿）（⑤の場合）'!$BD36,IF(IH$19&lt;='様式３（療養者名簿）（⑤の場合）'!$BE36,1,0),0),0)</f>
        <v>0</v>
      </c>
      <c r="II31" s="332">
        <f>IF(II$19-'様式３（療養者名簿）（⑤の場合）'!$BD36+1&lt;=15,IF(II$19&gt;='様式３（療養者名簿）（⑤の場合）'!$BD36,IF(II$19&lt;='様式３（療養者名簿）（⑤の場合）'!$BE36,1,0),0),0)</f>
        <v>0</v>
      </c>
      <c r="IJ31" s="332">
        <f>IF(IJ$19-'様式３（療養者名簿）（⑤の場合）'!$BD36+1&lt;=15,IF(IJ$19&gt;='様式３（療養者名簿）（⑤の場合）'!$BD36,IF(IJ$19&lt;='様式３（療養者名簿）（⑤の場合）'!$BE36,1,0),0),0)</f>
        <v>0</v>
      </c>
      <c r="IK31" s="332">
        <f>IF(IK$19-'様式３（療養者名簿）（⑤の場合）'!$BD36+1&lt;=15,IF(IK$19&gt;='様式３（療養者名簿）（⑤の場合）'!$BD36,IF(IK$19&lt;='様式３（療養者名簿）（⑤の場合）'!$BE36,1,0),0),0)</f>
        <v>0</v>
      </c>
      <c r="IL31" s="332">
        <f>IF(IL$19-'様式３（療養者名簿）（⑤の場合）'!$BD36+1&lt;=15,IF(IL$19&gt;='様式３（療養者名簿）（⑤の場合）'!$BD36,IF(IL$19&lt;='様式３（療養者名簿）（⑤の場合）'!$BE36,1,0),0),0)</f>
        <v>0</v>
      </c>
      <c r="IM31" s="332">
        <f>IF(IM$19-'様式３（療養者名簿）（⑤の場合）'!$BD36+1&lt;=15,IF(IM$19&gt;='様式３（療養者名簿）（⑤の場合）'!$BD36,IF(IM$19&lt;='様式３（療養者名簿）（⑤の場合）'!$BE36,1,0),0),0)</f>
        <v>0</v>
      </c>
      <c r="IN31" s="332">
        <f>IF(IN$19-'様式３（療養者名簿）（⑤の場合）'!$BD36+1&lt;=15,IF(IN$19&gt;='様式３（療養者名簿）（⑤の場合）'!$BD36,IF(IN$19&lt;='様式３（療養者名簿）（⑤の場合）'!$BE36,1,0),0),0)</f>
        <v>0</v>
      </c>
      <c r="IO31" s="332">
        <f>IF(IO$19-'様式３（療養者名簿）（⑤の場合）'!$BD36+1&lt;=15,IF(IO$19&gt;='様式３（療養者名簿）（⑤の場合）'!$BD36,IF(IO$19&lt;='様式３（療養者名簿）（⑤の場合）'!$BE36,1,0),0),0)</f>
        <v>0</v>
      </c>
      <c r="IP31" s="332">
        <f>IF(IP$19-'様式３（療養者名簿）（⑤の場合）'!$BD36+1&lt;=15,IF(IP$19&gt;='様式３（療養者名簿）（⑤の場合）'!$BD36,IF(IP$19&lt;='様式３（療養者名簿）（⑤の場合）'!$BE36,1,0),0),0)</f>
        <v>0</v>
      </c>
      <c r="IQ31" s="332">
        <f>IF(IQ$19-'様式３（療養者名簿）（⑤の場合）'!$BD36+1&lt;=15,IF(IQ$19&gt;='様式３（療養者名簿）（⑤の場合）'!$BD36,IF(IQ$19&lt;='様式３（療養者名簿）（⑤の場合）'!$BE36,1,0),0),0)</f>
        <v>0</v>
      </c>
      <c r="IR31" s="332">
        <f>IF(IR$19-'様式３（療養者名簿）（⑤の場合）'!$BD36+1&lt;=15,IF(IR$19&gt;='様式３（療養者名簿）（⑤の場合）'!$BD36,IF(IR$19&lt;='様式３（療養者名簿）（⑤の場合）'!$BE36,1,0),0),0)</f>
        <v>0</v>
      </c>
      <c r="IS31" s="332">
        <f>IF(IS$19-'様式３（療養者名簿）（⑤の場合）'!$BD36+1&lt;=15,IF(IS$19&gt;='様式３（療養者名簿）（⑤の場合）'!$BD36,IF(IS$19&lt;='様式３（療養者名簿）（⑤の場合）'!$BE36,1,0),0),0)</f>
        <v>0</v>
      </c>
      <c r="IT31" s="332">
        <f>IF(IT$19-'様式３（療養者名簿）（⑤の場合）'!$BD36+1&lt;=15,IF(IT$19&gt;='様式３（療養者名簿）（⑤の場合）'!$BD36,IF(IT$19&lt;='様式３（療養者名簿）（⑤の場合）'!$BE36,1,0),0),0)</f>
        <v>0</v>
      </c>
      <c r="IU31" s="332">
        <f>IF(IU$19-'様式３（療養者名簿）（⑤の場合）'!$BD36+1&lt;=15,IF(IU$19&gt;='様式３（療養者名簿）（⑤の場合）'!$BD36,IF(IU$19&lt;='様式３（療養者名簿）（⑤の場合）'!$BE36,1,0),0),0)</f>
        <v>0</v>
      </c>
      <c r="IV31" s="332">
        <f>IF(IV$19-'様式３（療養者名簿）（⑤の場合）'!$BD36+1&lt;=15,IF(IV$19&gt;='様式３（療養者名簿）（⑤の場合）'!$BD36,IF(IV$19&lt;='様式３（療養者名簿）（⑤の場合）'!$BE36,1,0),0),0)</f>
        <v>0</v>
      </c>
      <c r="IW31" s="332">
        <f>IF(IW$19-'様式３（療養者名簿）（⑤の場合）'!$BD36+1&lt;=15,IF(IW$19&gt;='様式３（療養者名簿）（⑤の場合）'!$BD36,IF(IW$19&lt;='様式３（療養者名簿）（⑤の場合）'!$BE36,1,0),0),0)</f>
        <v>0</v>
      </c>
      <c r="IX31" s="332">
        <f>IF(IX$19-'様式３（療養者名簿）（⑤の場合）'!$BD36+1&lt;=15,IF(IX$19&gt;='様式３（療養者名簿）（⑤の場合）'!$BD36,IF(IX$19&lt;='様式３（療養者名簿）（⑤の場合）'!$BE36,1,0),0),0)</f>
        <v>0</v>
      </c>
      <c r="IY31" s="332">
        <f>IF(IY$19-'様式３（療養者名簿）（⑤の場合）'!$BD36+1&lt;=15,IF(IY$19&gt;='様式３（療養者名簿）（⑤の場合）'!$BD36,IF(IY$19&lt;='様式３（療養者名簿）（⑤の場合）'!$BE36,1,0),0),0)</f>
        <v>0</v>
      </c>
      <c r="IZ31" s="332">
        <f>IF(IZ$19-'様式３（療養者名簿）（⑤の場合）'!$BD36+1&lt;=15,IF(IZ$19&gt;='様式３（療養者名簿）（⑤の場合）'!$BD36,IF(IZ$19&lt;='様式３（療養者名簿）（⑤の場合）'!$BE36,1,0),0),0)</f>
        <v>0</v>
      </c>
      <c r="JA31" s="332">
        <f>IF(JA$19-'様式３（療養者名簿）（⑤の場合）'!$BD36+1&lt;=15,IF(JA$19&gt;='様式３（療養者名簿）（⑤の場合）'!$BD36,IF(JA$19&lt;='様式３（療養者名簿）（⑤の場合）'!$BE36,1,0),0),0)</f>
        <v>0</v>
      </c>
      <c r="JB31" s="332">
        <f>IF(JB$19-'様式３（療養者名簿）（⑤の場合）'!$BD36+1&lt;=15,IF(JB$19&gt;='様式３（療養者名簿）（⑤の場合）'!$BD36,IF(JB$19&lt;='様式３（療養者名簿）（⑤の場合）'!$BE36,1,0),0),0)</f>
        <v>0</v>
      </c>
      <c r="JC31" s="332">
        <f>IF(JC$19-'様式３（療養者名簿）（⑤の場合）'!$BD36+1&lt;=15,IF(JC$19&gt;='様式３（療養者名簿）（⑤の場合）'!$BD36,IF(JC$19&lt;='様式３（療養者名簿）（⑤の場合）'!$BE36,1,0),0),0)</f>
        <v>0</v>
      </c>
      <c r="JD31" s="332">
        <f>IF(JD$19-'様式３（療養者名簿）（⑤の場合）'!$BD36+1&lt;=15,IF(JD$19&gt;='様式３（療養者名簿）（⑤の場合）'!$BD36,IF(JD$19&lt;='様式３（療養者名簿）（⑤の場合）'!$BE36,1,0),0),0)</f>
        <v>0</v>
      </c>
      <c r="JE31" s="332">
        <f>IF(JE$19-'様式３（療養者名簿）（⑤の場合）'!$BD36+1&lt;=15,IF(JE$19&gt;='様式３（療養者名簿）（⑤の場合）'!$BD36,IF(JE$19&lt;='様式３（療養者名簿）（⑤の場合）'!$BE36,1,0),0),0)</f>
        <v>0</v>
      </c>
      <c r="JF31" s="332">
        <f>IF(JF$19-'様式３（療養者名簿）（⑤の場合）'!$BD36+1&lt;=15,IF(JF$19&gt;='様式３（療養者名簿）（⑤の場合）'!$BD36,IF(JF$19&lt;='様式３（療養者名簿）（⑤の場合）'!$BE36,1,0),0),0)</f>
        <v>0</v>
      </c>
      <c r="JG31" s="332">
        <f>IF(JG$19-'様式３（療養者名簿）（⑤の場合）'!$BD36+1&lt;=15,IF(JG$19&gt;='様式３（療養者名簿）（⑤の場合）'!$BD36,IF(JG$19&lt;='様式３（療養者名簿）（⑤の場合）'!$BE36,1,0),0),0)</f>
        <v>0</v>
      </c>
      <c r="JH31" s="332">
        <f>IF(JH$19-'様式３（療養者名簿）（⑤の場合）'!$BD36+1&lt;=15,IF(JH$19&gt;='様式３（療養者名簿）（⑤の場合）'!$BD36,IF(JH$19&lt;='様式３（療養者名簿）（⑤の場合）'!$BE36,1,0),0),0)</f>
        <v>0</v>
      </c>
      <c r="JI31" s="332">
        <f>IF(JI$19-'様式３（療養者名簿）（⑤の場合）'!$BD36+1&lt;=15,IF(JI$19&gt;='様式３（療養者名簿）（⑤の場合）'!$BD36,IF(JI$19&lt;='様式３（療養者名簿）（⑤の場合）'!$BE36,1,0),0),0)</f>
        <v>0</v>
      </c>
      <c r="JJ31" s="332">
        <f>IF(JJ$19-'様式３（療養者名簿）（⑤の場合）'!$BD36+1&lt;=15,IF(JJ$19&gt;='様式３（療養者名簿）（⑤の場合）'!$BD36,IF(JJ$19&lt;='様式３（療養者名簿）（⑤の場合）'!$BE36,1,0),0),0)</f>
        <v>0</v>
      </c>
      <c r="JK31" s="332">
        <f>IF(JK$19-'様式３（療養者名簿）（⑤の場合）'!$BD36+1&lt;=15,IF(JK$19&gt;='様式３（療養者名簿）（⑤の場合）'!$BD36,IF(JK$19&lt;='様式３（療養者名簿）（⑤の場合）'!$BE36,1,0),0),0)</f>
        <v>0</v>
      </c>
      <c r="JL31" s="332">
        <f>IF(JL$19-'様式３（療養者名簿）（⑤の場合）'!$BD36+1&lt;=15,IF(JL$19&gt;='様式３（療養者名簿）（⑤の場合）'!$BD36,IF(JL$19&lt;='様式３（療養者名簿）（⑤の場合）'!$BE36,1,0),0),0)</f>
        <v>0</v>
      </c>
      <c r="JM31" s="332">
        <f>IF(JM$19-'様式３（療養者名簿）（⑤の場合）'!$BD36+1&lt;=15,IF(JM$19&gt;='様式３（療養者名簿）（⑤の場合）'!$BD36,IF(JM$19&lt;='様式３（療養者名簿）（⑤の場合）'!$BE36,1,0),0),0)</f>
        <v>0</v>
      </c>
      <c r="JN31" s="332">
        <f>IF(JN$19-'様式３（療養者名簿）（⑤の場合）'!$BD36+1&lt;=15,IF(JN$19&gt;='様式３（療養者名簿）（⑤の場合）'!$BD36,IF(JN$19&lt;='様式３（療養者名簿）（⑤の場合）'!$BE36,1,0),0),0)</f>
        <v>0</v>
      </c>
      <c r="JO31" s="332">
        <f>IF(JO$19-'様式３（療養者名簿）（⑤の場合）'!$BD36+1&lt;=15,IF(JO$19&gt;='様式３（療養者名簿）（⑤の場合）'!$BD36,IF(JO$19&lt;='様式３（療養者名簿）（⑤の場合）'!$BE36,1,0),0),0)</f>
        <v>0</v>
      </c>
      <c r="JP31" s="332">
        <f>IF(JP$19-'様式３（療養者名簿）（⑤の場合）'!$BD36+1&lt;=15,IF(JP$19&gt;='様式３（療養者名簿）（⑤の場合）'!$BD36,IF(JP$19&lt;='様式３（療養者名簿）（⑤の場合）'!$BE36,1,0),0),0)</f>
        <v>0</v>
      </c>
      <c r="JQ31" s="332">
        <f>IF(JQ$19-'様式３（療養者名簿）（⑤の場合）'!$BD36+1&lt;=15,IF(JQ$19&gt;='様式３（療養者名簿）（⑤の場合）'!$BD36,IF(JQ$19&lt;='様式３（療養者名簿）（⑤の場合）'!$BE36,1,0),0),0)</f>
        <v>0</v>
      </c>
      <c r="JR31" s="332">
        <f>IF(JR$19-'様式３（療養者名簿）（⑤の場合）'!$BD36+1&lt;=15,IF(JR$19&gt;='様式３（療養者名簿）（⑤の場合）'!$BD36,IF(JR$19&lt;='様式３（療養者名簿）（⑤の場合）'!$BE36,1,0),0),0)</f>
        <v>0</v>
      </c>
      <c r="JS31" s="332">
        <f>IF(JS$19-'様式３（療養者名簿）（⑤の場合）'!$BD36+1&lt;=15,IF(JS$19&gt;='様式３（療養者名簿）（⑤の場合）'!$BD36,IF(JS$19&lt;='様式３（療養者名簿）（⑤の場合）'!$BE36,1,0),0),0)</f>
        <v>0</v>
      </c>
      <c r="JT31" s="332">
        <f>IF(JT$19-'様式３（療養者名簿）（⑤の場合）'!$BD36+1&lt;=15,IF(JT$19&gt;='様式３（療養者名簿）（⑤の場合）'!$BD36,IF(JT$19&lt;='様式３（療養者名簿）（⑤の場合）'!$BE36,1,0),0),0)</f>
        <v>0</v>
      </c>
      <c r="JU31" s="332">
        <f>IF(JU$19-'様式３（療養者名簿）（⑤の場合）'!$BD36+1&lt;=15,IF(JU$19&gt;='様式３（療養者名簿）（⑤の場合）'!$BD36,IF(JU$19&lt;='様式３（療養者名簿）（⑤の場合）'!$BE36,1,0),0),0)</f>
        <v>0</v>
      </c>
      <c r="JV31" s="332">
        <f>IF(JV$19-'様式３（療養者名簿）（⑤の場合）'!$BD36+1&lt;=15,IF(JV$19&gt;='様式３（療養者名簿）（⑤の場合）'!$BD36,IF(JV$19&lt;='様式３（療養者名簿）（⑤の場合）'!$BE36,1,0),0),0)</f>
        <v>0</v>
      </c>
      <c r="JW31" s="332">
        <f>IF(JW$19-'様式３（療養者名簿）（⑤の場合）'!$BD36+1&lt;=15,IF(JW$19&gt;='様式３（療養者名簿）（⑤の場合）'!$BD36,IF(JW$19&lt;='様式３（療養者名簿）（⑤の場合）'!$BE36,1,0),0),0)</f>
        <v>0</v>
      </c>
      <c r="JX31" s="332">
        <f>IF(JX$19-'様式３（療養者名簿）（⑤の場合）'!$BD36+1&lt;=15,IF(JX$19&gt;='様式３（療養者名簿）（⑤の場合）'!$BD36,IF(JX$19&lt;='様式３（療養者名簿）（⑤の場合）'!$BE36,1,0),0),0)</f>
        <v>0</v>
      </c>
      <c r="JY31" s="332">
        <f>IF(JY$19-'様式３（療養者名簿）（⑤の場合）'!$BD36+1&lt;=15,IF(JY$19&gt;='様式３（療養者名簿）（⑤の場合）'!$BD36,IF(JY$19&lt;='様式３（療養者名簿）（⑤の場合）'!$BE36,1,0),0),0)</f>
        <v>0</v>
      </c>
      <c r="JZ31" s="332">
        <f>IF(JZ$19-'様式３（療養者名簿）（⑤の場合）'!$BD36+1&lt;=15,IF(JZ$19&gt;='様式３（療養者名簿）（⑤の場合）'!$BD36,IF(JZ$19&lt;='様式３（療養者名簿）（⑤の場合）'!$BE36,1,0),0),0)</f>
        <v>0</v>
      </c>
      <c r="KA31" s="332">
        <f>IF(KA$19-'様式３（療養者名簿）（⑤の場合）'!$BD36+1&lt;=15,IF(KA$19&gt;='様式３（療養者名簿）（⑤の場合）'!$BD36,IF(KA$19&lt;='様式３（療養者名簿）（⑤の場合）'!$BE36,1,0),0),0)</f>
        <v>0</v>
      </c>
      <c r="KB31" s="332">
        <f>IF(KB$19-'様式３（療養者名簿）（⑤の場合）'!$BD36+1&lt;=15,IF(KB$19&gt;='様式３（療養者名簿）（⑤の場合）'!$BD36,IF(KB$19&lt;='様式３（療養者名簿）（⑤の場合）'!$BE36,1,0),0),0)</f>
        <v>0</v>
      </c>
      <c r="KC31" s="332">
        <f>IF(KC$19-'様式３（療養者名簿）（⑤の場合）'!$BD36+1&lt;=15,IF(KC$19&gt;='様式３（療養者名簿）（⑤の場合）'!$BD36,IF(KC$19&lt;='様式３（療養者名簿）（⑤の場合）'!$BE36,1,0),0),0)</f>
        <v>0</v>
      </c>
      <c r="KD31" s="332">
        <f>IF(KD$19-'様式３（療養者名簿）（⑤の場合）'!$BD36+1&lt;=15,IF(KD$19&gt;='様式３（療養者名簿）（⑤の場合）'!$BD36,IF(KD$19&lt;='様式３（療養者名簿）（⑤の場合）'!$BE36,1,0),0),0)</f>
        <v>0</v>
      </c>
      <c r="KE31" s="332">
        <f>IF(KE$19-'様式３（療養者名簿）（⑤の場合）'!$BD36+1&lt;=15,IF(KE$19&gt;='様式３（療養者名簿）（⑤の場合）'!$BD36,IF(KE$19&lt;='様式３（療養者名簿）（⑤の場合）'!$BE36,1,0),0),0)</f>
        <v>0</v>
      </c>
      <c r="KF31" s="332">
        <f>IF(KF$19-'様式３（療養者名簿）（⑤の場合）'!$BD36+1&lt;=15,IF(KF$19&gt;='様式３（療養者名簿）（⑤の場合）'!$BD36,IF(KF$19&lt;='様式３（療養者名簿）（⑤の場合）'!$BE36,1,0),0),0)</f>
        <v>0</v>
      </c>
      <c r="KG31" s="332">
        <f>IF(KG$19-'様式３（療養者名簿）（⑤の場合）'!$BD36+1&lt;=15,IF(KG$19&gt;='様式３（療養者名簿）（⑤の場合）'!$BD36,IF(KG$19&lt;='様式３（療養者名簿）（⑤の場合）'!$BE36,1,0),0),0)</f>
        <v>0</v>
      </c>
      <c r="KH31" s="332">
        <f>IF(KH$19-'様式３（療養者名簿）（⑤の場合）'!$BD36+1&lt;=15,IF(KH$19&gt;='様式３（療養者名簿）（⑤の場合）'!$BD36,IF(KH$19&lt;='様式３（療養者名簿）（⑤の場合）'!$BE36,1,0),0),0)</f>
        <v>0</v>
      </c>
      <c r="KI31" s="332">
        <f>IF(KI$19-'様式３（療養者名簿）（⑤の場合）'!$BD36+1&lt;=15,IF(KI$19&gt;='様式３（療養者名簿）（⑤の場合）'!$BD36,IF(KI$19&lt;='様式３（療養者名簿）（⑤の場合）'!$BE36,1,0),0),0)</f>
        <v>0</v>
      </c>
      <c r="KJ31" s="332">
        <f>IF(KJ$19-'様式３（療養者名簿）（⑤の場合）'!$BD36+1&lt;=15,IF(KJ$19&gt;='様式３（療養者名簿）（⑤の場合）'!$BD36,IF(KJ$19&lt;='様式３（療養者名簿）（⑤の場合）'!$BE36,1,0),0),0)</f>
        <v>0</v>
      </c>
      <c r="KK31" s="332">
        <f>IF(KK$19-'様式３（療養者名簿）（⑤の場合）'!$BD36+1&lt;=15,IF(KK$19&gt;='様式３（療養者名簿）（⑤の場合）'!$BD36,IF(KK$19&lt;='様式３（療養者名簿）（⑤の場合）'!$BE36,1,0),0),0)</f>
        <v>0</v>
      </c>
      <c r="KL31" s="332">
        <f>IF(KL$19-'様式３（療養者名簿）（⑤の場合）'!$BD36+1&lt;=15,IF(KL$19&gt;='様式３（療養者名簿）（⑤の場合）'!$BD36,IF(KL$19&lt;='様式３（療養者名簿）（⑤の場合）'!$BE36,1,0),0),0)</f>
        <v>0</v>
      </c>
      <c r="KM31" s="332">
        <f>IF(KM$19-'様式３（療養者名簿）（⑤の場合）'!$BD36+1&lt;=15,IF(KM$19&gt;='様式３（療養者名簿）（⑤の場合）'!$BD36,IF(KM$19&lt;='様式３（療養者名簿）（⑤の場合）'!$BE36,1,0),0),0)</f>
        <v>0</v>
      </c>
      <c r="KN31" s="332">
        <f>IF(KN$19-'様式３（療養者名簿）（⑤の場合）'!$BD36+1&lt;=15,IF(KN$19&gt;='様式３（療養者名簿）（⑤の場合）'!$BD36,IF(KN$19&lt;='様式３（療養者名簿）（⑤の場合）'!$BE36,1,0),0),0)</f>
        <v>0</v>
      </c>
      <c r="KO31" s="332">
        <f>IF(KO$19-'様式３（療養者名簿）（⑤の場合）'!$BD36+1&lt;=15,IF(KO$19&gt;='様式３（療養者名簿）（⑤の場合）'!$BD36,IF(KO$19&lt;='様式３（療養者名簿）（⑤の場合）'!$BE36,1,0),0),0)</f>
        <v>0</v>
      </c>
      <c r="KP31" s="332">
        <f>IF(KP$19-'様式３（療養者名簿）（⑤の場合）'!$BD36+1&lt;=15,IF(KP$19&gt;='様式３（療養者名簿）（⑤の場合）'!$BD36,IF(KP$19&lt;='様式３（療養者名簿）（⑤の場合）'!$BE36,1,0),0),0)</f>
        <v>0</v>
      </c>
      <c r="KQ31" s="332">
        <f>IF(KQ$19-'様式３（療養者名簿）（⑤の場合）'!$BD36+1&lt;=15,IF(KQ$19&gt;='様式３（療養者名簿）（⑤の場合）'!$BD36,IF(KQ$19&lt;='様式３（療養者名簿）（⑤の場合）'!$BE36,1,0),0),0)</f>
        <v>0</v>
      </c>
      <c r="KR31" s="332">
        <f>IF(KR$19-'様式３（療養者名簿）（⑤の場合）'!$BD36+1&lt;=15,IF(KR$19&gt;='様式３（療養者名簿）（⑤の場合）'!$BD36,IF(KR$19&lt;='様式３（療養者名簿）（⑤の場合）'!$BE36,1,0),0),0)</f>
        <v>0</v>
      </c>
      <c r="KS31" s="332">
        <f>IF(KS$19-'様式３（療養者名簿）（⑤の場合）'!$BD36+1&lt;=15,IF(KS$19&gt;='様式３（療養者名簿）（⑤の場合）'!$BD36,IF(KS$19&lt;='様式３（療養者名簿）（⑤の場合）'!$BE36,1,0),0),0)</f>
        <v>0</v>
      </c>
      <c r="KT31" s="332">
        <f>IF(KT$19-'様式３（療養者名簿）（⑤の場合）'!$BD36+1&lt;=15,IF(KT$19&gt;='様式３（療養者名簿）（⑤の場合）'!$BD36,IF(KT$19&lt;='様式３（療養者名簿）（⑤の場合）'!$BE36,1,0),0),0)</f>
        <v>0</v>
      </c>
      <c r="KU31" s="332">
        <f>IF(KU$19-'様式３（療養者名簿）（⑤の場合）'!$BD36+1&lt;=15,IF(KU$19&gt;='様式３（療養者名簿）（⑤の場合）'!$BD36,IF(KU$19&lt;='様式３（療養者名簿）（⑤の場合）'!$BE36,1,0),0),0)</f>
        <v>0</v>
      </c>
      <c r="KV31" s="332">
        <f>IF(KV$19-'様式３（療養者名簿）（⑤の場合）'!$BD36+1&lt;=15,IF(KV$19&gt;='様式３（療養者名簿）（⑤の場合）'!$BD36,IF(KV$19&lt;='様式３（療養者名簿）（⑤の場合）'!$BE36,1,0),0),0)</f>
        <v>0</v>
      </c>
      <c r="KW31" s="332">
        <f>IF(KW$19-'様式３（療養者名簿）（⑤の場合）'!$BD36+1&lt;=15,IF(KW$19&gt;='様式３（療養者名簿）（⑤の場合）'!$BD36,IF(KW$19&lt;='様式３（療養者名簿）（⑤の場合）'!$BE36,1,0),0),0)</f>
        <v>0</v>
      </c>
      <c r="KX31" s="332">
        <f>IF(KX$19-'様式３（療養者名簿）（⑤の場合）'!$BD36+1&lt;=15,IF(KX$19&gt;='様式３（療養者名簿）（⑤の場合）'!$BD36,IF(KX$19&lt;='様式３（療養者名簿）（⑤の場合）'!$BE36,1,0),0),0)</f>
        <v>0</v>
      </c>
      <c r="KY31" s="332">
        <f>IF(KY$19-'様式３（療養者名簿）（⑤の場合）'!$BD36+1&lt;=15,IF(KY$19&gt;='様式３（療養者名簿）（⑤の場合）'!$BD36,IF(KY$19&lt;='様式３（療養者名簿）（⑤の場合）'!$BE36,1,0),0),0)</f>
        <v>0</v>
      </c>
      <c r="KZ31" s="332">
        <f>IF(KZ$19-'様式３（療養者名簿）（⑤の場合）'!$BD36+1&lt;=15,IF(KZ$19&gt;='様式３（療養者名簿）（⑤の場合）'!$BD36,IF(KZ$19&lt;='様式３（療養者名簿）（⑤の場合）'!$BE36,1,0),0),0)</f>
        <v>0</v>
      </c>
      <c r="LA31" s="332">
        <f>IF(LA$19-'様式３（療養者名簿）（⑤の場合）'!$BD36+1&lt;=15,IF(LA$19&gt;='様式３（療養者名簿）（⑤の場合）'!$BD36,IF(LA$19&lt;='様式３（療養者名簿）（⑤の場合）'!$BE36,1,0),0),0)</f>
        <v>0</v>
      </c>
      <c r="LB31" s="332">
        <f>IF(LB$19-'様式３（療養者名簿）（⑤の場合）'!$BD36+1&lt;=15,IF(LB$19&gt;='様式３（療養者名簿）（⑤の場合）'!$BD36,IF(LB$19&lt;='様式３（療養者名簿）（⑤の場合）'!$BE36,1,0),0),0)</f>
        <v>0</v>
      </c>
      <c r="LC31" s="332">
        <f>IF(LC$19-'様式３（療養者名簿）（⑤の場合）'!$BD36+1&lt;=15,IF(LC$19&gt;='様式３（療養者名簿）（⑤の場合）'!$BD36,IF(LC$19&lt;='様式３（療養者名簿）（⑤の場合）'!$BE36,1,0),0),0)</f>
        <v>0</v>
      </c>
      <c r="LD31" s="332">
        <f>IF(LD$19-'様式３（療養者名簿）（⑤の場合）'!$BD36+1&lt;=15,IF(LD$19&gt;='様式３（療養者名簿）（⑤の場合）'!$BD36,IF(LD$19&lt;='様式３（療養者名簿）（⑤の場合）'!$BE36,1,0),0),0)</f>
        <v>0</v>
      </c>
      <c r="LE31" s="332">
        <f>IF(LE$19-'様式３（療養者名簿）（⑤の場合）'!$BD36+1&lt;=15,IF(LE$19&gt;='様式３（療養者名簿）（⑤の場合）'!$BD36,IF(LE$19&lt;='様式３（療養者名簿）（⑤の場合）'!$BE36,1,0),0),0)</f>
        <v>0</v>
      </c>
      <c r="LF31" s="332">
        <f>IF(LF$19-'様式３（療養者名簿）（⑤の場合）'!$BD36+1&lt;=15,IF(LF$19&gt;='様式３（療養者名簿）（⑤の場合）'!$BD36,IF(LF$19&lt;='様式３（療養者名簿）（⑤の場合）'!$BE36,1,0),0),0)</f>
        <v>0</v>
      </c>
      <c r="LG31" s="332">
        <f>IF(LG$19-'様式３（療養者名簿）（⑤の場合）'!$BD36+1&lt;=15,IF(LG$19&gt;='様式３（療養者名簿）（⑤の場合）'!$BD36,IF(LG$19&lt;='様式３（療養者名簿）（⑤の場合）'!$BE36,1,0),0),0)</f>
        <v>0</v>
      </c>
      <c r="LH31" s="332">
        <f>IF(LH$19-'様式３（療養者名簿）（⑤の場合）'!$BD36+1&lt;=15,IF(LH$19&gt;='様式３（療養者名簿）（⑤の場合）'!$BD36,IF(LH$19&lt;='様式３（療養者名簿）（⑤の場合）'!$BE36,1,0),0),0)</f>
        <v>0</v>
      </c>
      <c r="LI31" s="332">
        <f>IF(LI$19-'様式３（療養者名簿）（⑤の場合）'!$BD36+1&lt;=15,IF(LI$19&gt;='様式３（療養者名簿）（⑤の場合）'!$BD36,IF(LI$19&lt;='様式３（療養者名簿）（⑤の場合）'!$BE36,1,0),0),0)</f>
        <v>0</v>
      </c>
      <c r="LJ31" s="332">
        <f>IF(LJ$19-'様式３（療養者名簿）（⑤の場合）'!$BD36+1&lt;=15,IF(LJ$19&gt;='様式３（療養者名簿）（⑤の場合）'!$BD36,IF(LJ$19&lt;='様式３（療養者名簿）（⑤の場合）'!$BE36,1,0),0),0)</f>
        <v>0</v>
      </c>
      <c r="LK31" s="332">
        <f>IF(LK$19-'様式３（療養者名簿）（⑤の場合）'!$BD36+1&lt;=15,IF(LK$19&gt;='様式３（療養者名簿）（⑤の場合）'!$BD36,IF(LK$19&lt;='様式３（療養者名簿）（⑤の場合）'!$BE36,1,0),0),0)</f>
        <v>0</v>
      </c>
      <c r="LL31" s="332">
        <f>IF(LL$19-'様式３（療養者名簿）（⑤の場合）'!$BD36+1&lt;=15,IF(LL$19&gt;='様式３（療養者名簿）（⑤の場合）'!$BD36,IF(LL$19&lt;='様式３（療養者名簿）（⑤の場合）'!$BE36,1,0),0),0)</f>
        <v>0</v>
      </c>
      <c r="LM31" s="332">
        <f>IF(LM$19-'様式３（療養者名簿）（⑤の場合）'!$BD36+1&lt;=15,IF(LM$19&gt;='様式３（療養者名簿）（⑤の場合）'!$BD36,IF(LM$19&lt;='様式３（療養者名簿）（⑤の場合）'!$BE36,1,0),0),0)</f>
        <v>0</v>
      </c>
      <c r="LN31" s="332">
        <f>IF(LN$19-'様式３（療養者名簿）（⑤の場合）'!$BD36+1&lt;=15,IF(LN$19&gt;='様式３（療養者名簿）（⑤の場合）'!$BD36,IF(LN$19&lt;='様式３（療養者名簿）（⑤の場合）'!$BE36,1,0),0),0)</f>
        <v>0</v>
      </c>
      <c r="LO31" s="332">
        <f>IF(LO$19-'様式３（療養者名簿）（⑤の場合）'!$BD36+1&lt;=15,IF(LO$19&gt;='様式３（療養者名簿）（⑤の場合）'!$BD36,IF(LO$19&lt;='様式３（療養者名簿）（⑤の場合）'!$BE36,1,0),0),0)</f>
        <v>0</v>
      </c>
      <c r="LP31" s="332">
        <f>IF(LP$19-'様式３（療養者名簿）（⑤の場合）'!$BD36+1&lt;=15,IF(LP$19&gt;='様式３（療養者名簿）（⑤の場合）'!$BD36,IF(LP$19&lt;='様式３（療養者名簿）（⑤の場合）'!$BE36,1,0),0),0)</f>
        <v>0</v>
      </c>
      <c r="LQ31" s="332">
        <f>IF(LQ$19-'様式３（療養者名簿）（⑤の場合）'!$BD36+1&lt;=15,IF(LQ$19&gt;='様式３（療養者名簿）（⑤の場合）'!$BD36,IF(LQ$19&lt;='様式３（療養者名簿）（⑤の場合）'!$BE36,1,0),0),0)</f>
        <v>0</v>
      </c>
      <c r="LR31" s="332">
        <f>IF(LR$19-'様式３（療養者名簿）（⑤の場合）'!$BD36+1&lt;=15,IF(LR$19&gt;='様式３（療養者名簿）（⑤の場合）'!$BD36,IF(LR$19&lt;='様式３（療養者名簿）（⑤の場合）'!$BE36,1,0),0),0)</f>
        <v>0</v>
      </c>
      <c r="LS31" s="332">
        <f>IF(LS$19-'様式３（療養者名簿）（⑤の場合）'!$BD36+1&lt;=15,IF(LS$19&gt;='様式３（療養者名簿）（⑤の場合）'!$BD36,IF(LS$19&lt;='様式３（療養者名簿）（⑤の場合）'!$BE36,1,0),0),0)</f>
        <v>0</v>
      </c>
      <c r="LT31" s="332">
        <f>IF(LT$19-'様式３（療養者名簿）（⑤の場合）'!$BD36+1&lt;=15,IF(LT$19&gt;='様式３（療養者名簿）（⑤の場合）'!$BD36,IF(LT$19&lt;='様式３（療養者名簿）（⑤の場合）'!$BE36,1,0),0),0)</f>
        <v>0</v>
      </c>
      <c r="LU31" s="332">
        <f>IF(LU$19-'様式３（療養者名簿）（⑤の場合）'!$BD36+1&lt;=15,IF(LU$19&gt;='様式３（療養者名簿）（⑤の場合）'!$BD36,IF(LU$19&lt;='様式３（療養者名簿）（⑤の場合）'!$BE36,1,0),0),0)</f>
        <v>0</v>
      </c>
      <c r="LV31" s="332">
        <f>IF(LV$19-'様式３（療養者名簿）（⑤の場合）'!$BD36+1&lt;=15,IF(LV$19&gt;='様式３（療養者名簿）（⑤の場合）'!$BD36,IF(LV$19&lt;='様式３（療養者名簿）（⑤の場合）'!$BE36,1,0),0),0)</f>
        <v>0</v>
      </c>
      <c r="LW31" s="332">
        <f>IF(LW$19-'様式３（療養者名簿）（⑤の場合）'!$BD36+1&lt;=15,IF(LW$19&gt;='様式３（療養者名簿）（⑤の場合）'!$BD36,IF(LW$19&lt;='様式３（療養者名簿）（⑤の場合）'!$BE36,1,0),0),0)</f>
        <v>0</v>
      </c>
      <c r="LX31" s="332">
        <f>IF(LX$19-'様式３（療養者名簿）（⑤の場合）'!$BD36+1&lt;=15,IF(LX$19&gt;='様式３（療養者名簿）（⑤の場合）'!$BD36,IF(LX$19&lt;='様式３（療養者名簿）（⑤の場合）'!$BE36,1,0),0),0)</f>
        <v>0</v>
      </c>
      <c r="LY31" s="332">
        <f>IF(LY$19-'様式３（療養者名簿）（⑤の場合）'!$BD36+1&lt;=15,IF(LY$19&gt;='様式３（療養者名簿）（⑤の場合）'!$BD36,IF(LY$19&lt;='様式３（療養者名簿）（⑤の場合）'!$BE36,1,0),0),0)</f>
        <v>0</v>
      </c>
      <c r="LZ31" s="332">
        <f>IF(LZ$19-'様式３（療養者名簿）（⑤の場合）'!$BD36+1&lt;=15,IF(LZ$19&gt;='様式３（療養者名簿）（⑤の場合）'!$BD36,IF(LZ$19&lt;='様式３（療養者名簿）（⑤の場合）'!$BE36,1,0),0),0)</f>
        <v>0</v>
      </c>
      <c r="MA31" s="332">
        <f>IF(MA$19-'様式３（療養者名簿）（⑤の場合）'!$BD36+1&lt;=15,IF(MA$19&gt;='様式３（療養者名簿）（⑤の場合）'!$BD36,IF(MA$19&lt;='様式３（療養者名簿）（⑤の場合）'!$BE36,1,0),0),0)</f>
        <v>0</v>
      </c>
      <c r="MB31" s="332">
        <f>IF(MB$19-'様式３（療養者名簿）（⑤の場合）'!$BD36+1&lt;=15,IF(MB$19&gt;='様式３（療養者名簿）（⑤の場合）'!$BD36,IF(MB$19&lt;='様式３（療養者名簿）（⑤の場合）'!$BE36,1,0),0),0)</f>
        <v>0</v>
      </c>
      <c r="MC31" s="332">
        <f>IF(MC$19-'様式３（療養者名簿）（⑤の場合）'!$BD36+1&lt;=15,IF(MC$19&gt;='様式３（療養者名簿）（⑤の場合）'!$BD36,IF(MC$19&lt;='様式３（療養者名簿）（⑤の場合）'!$BE36,1,0),0),0)</f>
        <v>0</v>
      </c>
      <c r="MD31" s="332">
        <f>IF(MD$19-'様式３（療養者名簿）（⑤の場合）'!$BD36+1&lt;=15,IF(MD$19&gt;='様式３（療養者名簿）（⑤の場合）'!$BD36,IF(MD$19&lt;='様式３（療養者名簿）（⑤の場合）'!$BE36,1,0),0),0)</f>
        <v>0</v>
      </c>
      <c r="ME31" s="332">
        <f>IF(ME$19-'様式３（療養者名簿）（⑤の場合）'!$BD36+1&lt;=15,IF(ME$19&gt;='様式３（療養者名簿）（⑤の場合）'!$BD36,IF(ME$19&lt;='様式３（療養者名簿）（⑤の場合）'!$BE36,1,0),0),0)</f>
        <v>0</v>
      </c>
      <c r="MF31" s="332">
        <f>IF(MF$19-'様式３（療養者名簿）（⑤の場合）'!$BD36+1&lt;=15,IF(MF$19&gt;='様式３（療養者名簿）（⑤の場合）'!$BD36,IF(MF$19&lt;='様式３（療養者名簿）（⑤の場合）'!$BE36,1,0),0),0)</f>
        <v>0</v>
      </c>
      <c r="MG31" s="332">
        <f>IF(MG$19-'様式３（療養者名簿）（⑤の場合）'!$BD36+1&lt;=15,IF(MG$19&gt;='様式３（療養者名簿）（⑤の場合）'!$BD36,IF(MG$19&lt;='様式３（療養者名簿）（⑤の場合）'!$BE36,1,0),0),0)</f>
        <v>0</v>
      </c>
      <c r="MH31" s="332">
        <f>IF(MH$19-'様式３（療養者名簿）（⑤の場合）'!$BD36+1&lt;=15,IF(MH$19&gt;='様式３（療養者名簿）（⑤の場合）'!$BD36,IF(MH$19&lt;='様式３（療養者名簿）（⑤の場合）'!$BE36,1,0),0),0)</f>
        <v>0</v>
      </c>
      <c r="MI31" s="332">
        <f>IF(MI$19-'様式３（療養者名簿）（⑤の場合）'!$BD36+1&lt;=15,IF(MI$19&gt;='様式３（療養者名簿）（⑤の場合）'!$BD36,IF(MI$19&lt;='様式３（療養者名簿）（⑤の場合）'!$BE36,1,0),0),0)</f>
        <v>0</v>
      </c>
      <c r="MJ31" s="332">
        <f>IF(MJ$19-'様式３（療養者名簿）（⑤の場合）'!$BD36+1&lt;=15,IF(MJ$19&gt;='様式３（療養者名簿）（⑤の場合）'!$BD36,IF(MJ$19&lt;='様式３（療養者名簿）（⑤の場合）'!$BE36,1,0),0),0)</f>
        <v>0</v>
      </c>
      <c r="MK31" s="332">
        <f>IF(MK$19-'様式３（療養者名簿）（⑤の場合）'!$BD36+1&lt;=15,IF(MK$19&gt;='様式３（療養者名簿）（⑤の場合）'!$BD36,IF(MK$19&lt;='様式３（療養者名簿）（⑤の場合）'!$BE36,1,0),0),0)</f>
        <v>0</v>
      </c>
      <c r="ML31" s="332">
        <f>IF(ML$19-'様式３（療養者名簿）（⑤の場合）'!$BD36+1&lt;=15,IF(ML$19&gt;='様式３（療養者名簿）（⑤の場合）'!$BD36,IF(ML$19&lt;='様式３（療養者名簿）（⑤の場合）'!$BE36,1,0),0),0)</f>
        <v>0</v>
      </c>
      <c r="MM31" s="332">
        <f>IF(MM$19-'様式３（療養者名簿）（⑤の場合）'!$BD36+1&lt;=15,IF(MM$19&gt;='様式３（療養者名簿）（⑤の場合）'!$BD36,IF(MM$19&lt;='様式３（療養者名簿）（⑤の場合）'!$BE36,1,0),0),0)</f>
        <v>0</v>
      </c>
      <c r="MN31" s="332">
        <f>IF(MN$19-'様式３（療養者名簿）（⑤の場合）'!$BD36+1&lt;=15,IF(MN$19&gt;='様式３（療養者名簿）（⑤の場合）'!$BD36,IF(MN$19&lt;='様式３（療養者名簿）（⑤の場合）'!$BE36,1,0),0),0)</f>
        <v>0</v>
      </c>
      <c r="MO31" s="332">
        <f>IF(MO$19-'様式３（療養者名簿）（⑤の場合）'!$BD36+1&lt;=15,IF(MO$19&gt;='様式３（療養者名簿）（⑤の場合）'!$BD36,IF(MO$19&lt;='様式３（療養者名簿）（⑤の場合）'!$BE36,1,0),0),0)</f>
        <v>0</v>
      </c>
      <c r="MP31" s="332">
        <f>IF(MP$19-'様式３（療養者名簿）（⑤の場合）'!$BD36+1&lt;=15,IF(MP$19&gt;='様式３（療養者名簿）（⑤の場合）'!$BD36,IF(MP$19&lt;='様式３（療養者名簿）（⑤の場合）'!$BE36,1,0),0),0)</f>
        <v>0</v>
      </c>
      <c r="MQ31" s="332">
        <f>IF(MQ$19-'様式３（療養者名簿）（⑤の場合）'!$BD36+1&lt;=15,IF(MQ$19&gt;='様式３（療養者名簿）（⑤の場合）'!$BD36,IF(MQ$19&lt;='様式３（療養者名簿）（⑤の場合）'!$BE36,1,0),0),0)</f>
        <v>0</v>
      </c>
      <c r="MR31" s="332">
        <f>IF(MR$19-'様式３（療養者名簿）（⑤の場合）'!$BD36+1&lt;=15,IF(MR$19&gt;='様式３（療養者名簿）（⑤の場合）'!$BD36,IF(MR$19&lt;='様式３（療養者名簿）（⑤の場合）'!$BE36,1,0),0),0)</f>
        <v>0</v>
      </c>
      <c r="MS31" s="332">
        <f>IF(MS$19-'様式３（療養者名簿）（⑤の場合）'!$BD36+1&lt;=15,IF(MS$19&gt;='様式３（療養者名簿）（⑤の場合）'!$BD36,IF(MS$19&lt;='様式３（療養者名簿）（⑤の場合）'!$BE36,1,0),0),0)</f>
        <v>0</v>
      </c>
      <c r="MT31" s="332">
        <f>IF(MT$19-'様式３（療養者名簿）（⑤の場合）'!$BD36+1&lt;=15,IF(MT$19&gt;='様式３（療養者名簿）（⑤の場合）'!$BD36,IF(MT$19&lt;='様式３（療養者名簿）（⑤の場合）'!$BE36,1,0),0),0)</f>
        <v>0</v>
      </c>
      <c r="MU31" s="332">
        <f>IF(MU$19-'様式３（療養者名簿）（⑤の場合）'!$BD36+1&lt;=15,IF(MU$19&gt;='様式３（療養者名簿）（⑤の場合）'!$BD36,IF(MU$19&lt;='様式３（療養者名簿）（⑤の場合）'!$BE36,1,0),0),0)</f>
        <v>0</v>
      </c>
      <c r="MV31" s="332">
        <f>IF(MV$19-'様式３（療養者名簿）（⑤の場合）'!$BD36+1&lt;=15,IF(MV$19&gt;='様式３（療養者名簿）（⑤の場合）'!$BD36,IF(MV$19&lt;='様式３（療養者名簿）（⑤の場合）'!$BE36,1,0),0),0)</f>
        <v>0</v>
      </c>
      <c r="MW31" s="332">
        <f>IF(MW$19-'様式３（療養者名簿）（⑤の場合）'!$BD36+1&lt;=15,IF(MW$19&gt;='様式３（療養者名簿）（⑤の場合）'!$BD36,IF(MW$19&lt;='様式３（療養者名簿）（⑤の場合）'!$BE36,1,0),0),0)</f>
        <v>0</v>
      </c>
      <c r="MX31" s="332">
        <f>IF(MX$19-'様式３（療養者名簿）（⑤の場合）'!$BD36+1&lt;=15,IF(MX$19&gt;='様式３（療養者名簿）（⑤の場合）'!$BD36,IF(MX$19&lt;='様式３（療養者名簿）（⑤の場合）'!$BE36,1,0),0),0)</f>
        <v>0</v>
      </c>
      <c r="MY31" s="332">
        <f>IF(MY$19-'様式３（療養者名簿）（⑤の場合）'!$BD36+1&lt;=15,IF(MY$19&gt;='様式３（療養者名簿）（⑤の場合）'!$BD36,IF(MY$19&lt;='様式３（療養者名簿）（⑤の場合）'!$BE36,1,0),0),0)</f>
        <v>0</v>
      </c>
      <c r="MZ31" s="332">
        <f>IF(MZ$19-'様式３（療養者名簿）（⑤の場合）'!$BD36+1&lt;=15,IF(MZ$19&gt;='様式３（療養者名簿）（⑤の場合）'!$BD36,IF(MZ$19&lt;='様式３（療養者名簿）（⑤の場合）'!$BE36,1,0),0),0)</f>
        <v>0</v>
      </c>
      <c r="NA31" s="332">
        <f>IF(NA$19-'様式３（療養者名簿）（⑤の場合）'!$BD36+1&lt;=15,IF(NA$19&gt;='様式３（療養者名簿）（⑤の場合）'!$BD36,IF(NA$19&lt;='様式３（療養者名簿）（⑤の場合）'!$BE36,1,0),0),0)</f>
        <v>0</v>
      </c>
      <c r="NB31" s="332">
        <f>IF(NB$19-'様式３（療養者名簿）（⑤の場合）'!$BD36+1&lt;=15,IF(NB$19&gt;='様式３（療養者名簿）（⑤の場合）'!$BD36,IF(NB$19&lt;='様式３（療養者名簿）（⑤の場合）'!$BE36,1,0),0),0)</f>
        <v>0</v>
      </c>
      <c r="NC31" s="225">
        <f>IF(NC$19-'様式３（療養者名簿）（⑤の場合）'!$BD36+1&lt;=15,IF(NC$19&gt;='様式３（療養者名簿）（⑤の場合）'!$BD36,IF(NC$19&lt;='様式３（療養者名簿）（⑤の場合）'!$BE36,1,0),0),0)</f>
        <v>0</v>
      </c>
      <c r="ND31" s="225">
        <f>IF(ND$19-'様式３（療養者名簿）（⑤の場合）'!$BD36+1&lt;=15,IF(ND$19&gt;='様式３（療養者名簿）（⑤の場合）'!$BD36,IF(ND$19&lt;='様式３（療養者名簿）（⑤の場合）'!$BE36,1,0),0),0)</f>
        <v>0</v>
      </c>
      <c r="NE31" s="225">
        <f>IF(NE$19-'様式３（療養者名簿）（⑤の場合）'!$BD36+1&lt;=15,IF(NE$19&gt;='様式３（療養者名簿）（⑤の場合）'!$BD36,IF(NE$19&lt;='様式３（療養者名簿）（⑤の場合）'!$BE36,1,0),0),0)</f>
        <v>0</v>
      </c>
      <c r="NF31" s="225">
        <f>IF(NF$19-'様式３（療養者名簿）（⑤の場合）'!$BD36+1&lt;=15,IF(NF$19&gt;='様式３（療養者名簿）（⑤の場合）'!$BD36,IF(NF$19&lt;='様式３（療養者名簿）（⑤の場合）'!$BE36,1,0),0),0)</f>
        <v>0</v>
      </c>
      <c r="NG31" s="225">
        <f>IF(NG$19-'様式３（療養者名簿）（⑤の場合）'!$BD36+1&lt;=15,IF(NG$19&gt;='様式３（療養者名簿）（⑤の場合）'!$BD36,IF(NG$19&lt;='様式３（療養者名簿）（⑤の場合）'!$BE36,1,0),0),0)</f>
        <v>0</v>
      </c>
      <c r="NH31" s="225">
        <f>IF(NH$19-'様式３（療養者名簿）（⑤の場合）'!$BD36+1&lt;=15,IF(NH$19&gt;='様式３（療養者名簿）（⑤の場合）'!$BD36,IF(NH$19&lt;='様式３（療養者名簿）（⑤の場合）'!$BE36,1,0),0),0)</f>
        <v>0</v>
      </c>
      <c r="NI31" s="225">
        <f>IF(NI$19-'様式３（療養者名簿）（⑤の場合）'!$BD36+1&lt;=15,IF(NI$19&gt;='様式３（療養者名簿）（⑤の場合）'!$BD36,IF(NI$19&lt;='様式３（療養者名簿）（⑤の場合）'!$BE36,1,0),0),0)</f>
        <v>0</v>
      </c>
      <c r="NJ31" s="225">
        <f>IF(NJ$19-'様式３（療養者名簿）（⑤の場合）'!$BD36+1&lt;=15,IF(NJ$19&gt;='様式３（療養者名簿）（⑤の場合）'!$BD36,IF(NJ$19&lt;='様式３（療養者名簿）（⑤の場合）'!$BE36,1,0),0),0)</f>
        <v>0</v>
      </c>
      <c r="NK31" s="225">
        <f>IF(NK$19-'様式３（療養者名簿）（⑤の場合）'!$BD36+1&lt;=15,IF(NK$19&gt;='様式３（療養者名簿）（⑤の場合）'!$BD36,IF(NK$19&lt;='様式３（療養者名簿）（⑤の場合）'!$BE36,1,0),0),0)</f>
        <v>0</v>
      </c>
      <c r="NL31" s="225">
        <f>IF(NL$19-'様式３（療養者名簿）（⑤の場合）'!$BD36+1&lt;=15,IF(NL$19&gt;='様式３（療養者名簿）（⑤の場合）'!$BD36,IF(NL$19&lt;='様式３（療養者名簿）（⑤の場合）'!$BE36,1,0),0),0)</f>
        <v>0</v>
      </c>
      <c r="NM31" s="225">
        <f>IF(NM$19-'様式３（療養者名簿）（⑤の場合）'!$BD36+1&lt;=15,IF(NM$19&gt;='様式３（療養者名簿）（⑤の場合）'!$BD36,IF(NM$19&lt;='様式３（療養者名簿）（⑤の場合）'!$BE36,1,0),0),0)</f>
        <v>0</v>
      </c>
      <c r="NN31" s="225">
        <f>IF(NN$19-'様式３（療養者名簿）（⑤の場合）'!$BD36+1&lt;=15,IF(NN$19&gt;='様式３（療養者名簿）（⑤の場合）'!$BD36,IF(NN$19&lt;='様式３（療養者名簿）（⑤の場合）'!$BE36,1,0),0),0)</f>
        <v>0</v>
      </c>
      <c r="NO31" s="225">
        <f>IF(NO$19-'様式３（療養者名簿）（⑤の場合）'!$BD36+1&lt;=15,IF(NO$19&gt;='様式３（療養者名簿）（⑤の場合）'!$BD36,IF(NO$19&lt;='様式３（療養者名簿）（⑤の場合）'!$BE36,1,0),0),0)</f>
        <v>0</v>
      </c>
      <c r="NP31" s="225">
        <f>IF(NP$19-'様式３（療養者名簿）（⑤の場合）'!$BD36+1&lt;=15,IF(NP$19&gt;='様式３（療養者名簿）（⑤の場合）'!$BD36,IF(NP$19&lt;='様式３（療養者名簿）（⑤の場合）'!$BE36,1,0),0),0)</f>
        <v>0</v>
      </c>
      <c r="NQ31" s="225">
        <f>IF(NQ$19-'様式３（療養者名簿）（⑤の場合）'!$BD36+1&lt;=15,IF(NQ$19&gt;='様式３（療養者名簿）（⑤の場合）'!$BD36,IF(NQ$19&lt;='様式３（療養者名簿）（⑤の場合）'!$BE36,1,0),0),0)</f>
        <v>0</v>
      </c>
      <c r="NR31" s="225">
        <f>IF(NR$19-'様式３（療養者名簿）（⑤の場合）'!$BD36+1&lt;=15,IF(NR$19&gt;='様式３（療養者名簿）（⑤の場合）'!$BD36,IF(NR$19&lt;='様式３（療養者名簿）（⑤の場合）'!$BE36,1,0),0),0)</f>
        <v>0</v>
      </c>
      <c r="NS31" s="225">
        <f>IF(NS$19-'様式３（療養者名簿）（⑤の場合）'!$BD36+1&lt;=15,IF(NS$19&gt;='様式３（療養者名簿）（⑤の場合）'!$BD36,IF(NS$19&lt;='様式３（療養者名簿）（⑤の場合）'!$BE36,1,0),0),0)</f>
        <v>0</v>
      </c>
      <c r="NT31" s="225">
        <f>IF(NT$19-'様式３（療養者名簿）（⑤の場合）'!$BD36+1&lt;=15,IF(NT$19&gt;='様式３（療養者名簿）（⑤の場合）'!$BD36,IF(NT$19&lt;='様式３（療養者名簿）（⑤の場合）'!$BE36,1,0),0),0)</f>
        <v>0</v>
      </c>
      <c r="NU31" s="225">
        <f>IF(NU$19-'様式３（療養者名簿）（⑤の場合）'!$BD36+1&lt;=15,IF(NU$19&gt;='様式３（療養者名簿）（⑤の場合）'!$BD36,IF(NU$19&lt;='様式３（療養者名簿）（⑤の場合）'!$BE36,1,0),0),0)</f>
        <v>0</v>
      </c>
      <c r="NV31" s="225">
        <f>IF(NV$19-'様式３（療養者名簿）（⑤の場合）'!$BD36+1&lt;=15,IF(NV$19&gt;='様式３（療養者名簿）（⑤の場合）'!$BD36,IF(NV$19&lt;='様式３（療養者名簿）（⑤の場合）'!$BE36,1,0),0),0)</f>
        <v>0</v>
      </c>
      <c r="NW31" s="225">
        <f>IF(NW$19-'様式３（療養者名簿）（⑤の場合）'!$BD36+1&lt;=15,IF(NW$19&gt;='様式３（療養者名簿）（⑤の場合）'!$BD36,IF(NW$19&lt;='様式３（療養者名簿）（⑤の場合）'!$BE36,1,0),0),0)</f>
        <v>0</v>
      </c>
      <c r="NX31" s="225">
        <f>IF(NX$19-'様式３（療養者名簿）（⑤の場合）'!$BD36+1&lt;=15,IF(NX$19&gt;='様式３（療養者名簿）（⑤の場合）'!$BD36,IF(NX$19&lt;='様式３（療養者名簿）（⑤の場合）'!$BE36,1,0),0),0)</f>
        <v>0</v>
      </c>
      <c r="NY31" s="225">
        <f>IF(NY$19-'様式３（療養者名簿）（⑤の場合）'!$BD36+1&lt;=15,IF(NY$19&gt;='様式３（療養者名簿）（⑤の場合）'!$BD36,IF(NY$19&lt;='様式３（療養者名簿）（⑤の場合）'!$BE36,1,0),0),0)</f>
        <v>0</v>
      </c>
      <c r="NZ31" s="225">
        <f>IF(NZ$19-'様式３（療養者名簿）（⑤の場合）'!$BD36+1&lt;=15,IF(NZ$19&gt;='様式３（療養者名簿）（⑤の場合）'!$BD36,IF(NZ$19&lt;='様式３（療養者名簿）（⑤の場合）'!$BE36,1,0),0),0)</f>
        <v>0</v>
      </c>
      <c r="OA31" s="225">
        <f>IF(OA$19-'様式３（療養者名簿）（⑤の場合）'!$BD36+1&lt;=15,IF(OA$19&gt;='様式３（療養者名簿）（⑤の場合）'!$BD36,IF(OA$19&lt;='様式３（療養者名簿）（⑤の場合）'!$BE36,1,0),0),0)</f>
        <v>0</v>
      </c>
      <c r="OB31" s="225">
        <f>IF(OB$19-'様式３（療養者名簿）（⑤の場合）'!$BD36+1&lt;=15,IF(OB$19&gt;='様式３（療養者名簿）（⑤の場合）'!$BD36,IF(OB$19&lt;='様式３（療養者名簿）（⑤の場合）'!$BE36,1,0),0),0)</f>
        <v>0</v>
      </c>
      <c r="OC31" s="225">
        <f>IF(OC$19-'様式３（療養者名簿）（⑤の場合）'!$BD36+1&lt;=15,IF(OC$19&gt;='様式３（療養者名簿）（⑤の場合）'!$BD36,IF(OC$19&lt;='様式３（療養者名簿）（⑤の場合）'!$BE36,1,0),0),0)</f>
        <v>0</v>
      </c>
      <c r="OD31" s="225">
        <f>IF(OD$19-'様式３（療養者名簿）（⑤の場合）'!$BD36+1&lt;=15,IF(OD$19&gt;='様式３（療養者名簿）（⑤の場合）'!$BD36,IF(OD$19&lt;='様式３（療養者名簿）（⑤の場合）'!$BE36,1,0),0),0)</f>
        <v>0</v>
      </c>
      <c r="OE31" s="225">
        <f>IF(OE$19-'様式３（療養者名簿）（⑤の場合）'!$BD36+1&lt;=15,IF(OE$19&gt;='様式３（療養者名簿）（⑤の場合）'!$BD36,IF(OE$19&lt;='様式３（療養者名簿）（⑤の場合）'!$BE36,1,0),0),0)</f>
        <v>0</v>
      </c>
      <c r="OF31" s="225">
        <f>IF(OF$19-'様式３（療養者名簿）（⑤の場合）'!$BD36+1&lt;=15,IF(OF$19&gt;='様式３（療養者名簿）（⑤の場合）'!$BD36,IF(OF$19&lt;='様式３（療養者名簿）（⑤の場合）'!$BE36,1,0),0),0)</f>
        <v>0</v>
      </c>
      <c r="OG31" s="225">
        <f>IF(OG$19-'様式３（療養者名簿）（⑤の場合）'!$BD36+1&lt;=15,IF(OG$19&gt;='様式３（療養者名簿）（⑤の場合）'!$BD36,IF(OG$19&lt;='様式３（療養者名簿）（⑤の場合）'!$BE36,1,0),0),0)</f>
        <v>0</v>
      </c>
      <c r="OH31" s="225">
        <f>IF(OH$19-'様式３（療養者名簿）（⑤の場合）'!$BD36+1&lt;=15,IF(OH$19&gt;='様式３（療養者名簿）（⑤の場合）'!$BD36,IF(OH$19&lt;='様式３（療養者名簿）（⑤の場合）'!$BE36,1,0),0),0)</f>
        <v>0</v>
      </c>
      <c r="OI31" s="225">
        <f>IF(OI$19-'様式３（療養者名簿）（⑤の場合）'!$BD36+1&lt;=15,IF(OI$19&gt;='様式３（療養者名簿）（⑤の場合）'!$BD36,IF(OI$19&lt;='様式３（療養者名簿）（⑤の場合）'!$BE36,1,0),0),0)</f>
        <v>0</v>
      </c>
      <c r="OJ31" s="225">
        <f>IF(OJ$19-'様式３（療養者名簿）（⑤の場合）'!$BD36+1&lt;=15,IF(OJ$19&gt;='様式３（療養者名簿）（⑤の場合）'!$BD36,IF(OJ$19&lt;='様式３（療養者名簿）（⑤の場合）'!$BE36,1,0),0),0)</f>
        <v>0</v>
      </c>
      <c r="OK31" s="225">
        <f>IF(OK$19-'様式３（療養者名簿）（⑤の場合）'!$BD36+1&lt;=15,IF(OK$19&gt;='様式３（療養者名簿）（⑤の場合）'!$BD36,IF(OK$19&lt;='様式３（療養者名簿）（⑤の場合）'!$BE36,1,0),0),0)</f>
        <v>0</v>
      </c>
      <c r="OL31" s="225">
        <f>IF(OL$19-'様式３（療養者名簿）（⑤の場合）'!$BD36+1&lt;=15,IF(OL$19&gt;='様式３（療養者名簿）（⑤の場合）'!$BD36,IF(OL$19&lt;='様式３（療養者名簿）（⑤の場合）'!$BE36,1,0),0),0)</f>
        <v>0</v>
      </c>
      <c r="OM31" s="225">
        <f>IF(OM$19-'様式３（療養者名簿）（⑤の場合）'!$BD36+1&lt;=15,IF(OM$19&gt;='様式３（療養者名簿）（⑤の場合）'!$BD36,IF(OM$19&lt;='様式３（療養者名簿）（⑤の場合）'!$BE36,1,0),0),0)</f>
        <v>0</v>
      </c>
      <c r="ON31" s="225">
        <f>IF(ON$19-'様式３（療養者名簿）（⑤の場合）'!$BD36+1&lt;=15,IF(ON$19&gt;='様式３（療養者名簿）（⑤の場合）'!$BD36,IF(ON$19&lt;='様式３（療養者名簿）（⑤の場合）'!$BE36,1,0),0),0)</f>
        <v>0</v>
      </c>
      <c r="OO31" s="225">
        <f>IF(OO$19-'様式３（療養者名簿）（⑤の場合）'!$BD36+1&lt;=15,IF(OO$19&gt;='様式３（療養者名簿）（⑤の場合）'!$BD36,IF(OO$19&lt;='様式３（療養者名簿）（⑤の場合）'!$BE36,1,0),0),0)</f>
        <v>0</v>
      </c>
      <c r="OP31" s="225">
        <f>IF(OP$19-'様式３（療養者名簿）（⑤の場合）'!$BD36+1&lt;=15,IF(OP$19&gt;='様式３（療養者名簿）（⑤の場合）'!$BD36,IF(OP$19&lt;='様式３（療養者名簿）（⑤の場合）'!$BE36,1,0),0),0)</f>
        <v>0</v>
      </c>
      <c r="OQ31" s="225">
        <f>IF(OQ$19-'様式３（療養者名簿）（⑤の場合）'!$BD36+1&lt;=15,IF(OQ$19&gt;='様式３（療養者名簿）（⑤の場合）'!$BD36,IF(OQ$19&lt;='様式３（療養者名簿）（⑤の場合）'!$BE36,1,0),0),0)</f>
        <v>0</v>
      </c>
      <c r="OR31" s="225">
        <f>IF(OR$19-'様式３（療養者名簿）（⑤の場合）'!$BD36+1&lt;=15,IF(OR$19&gt;='様式３（療養者名簿）（⑤の場合）'!$BD36,IF(OR$19&lt;='様式３（療養者名簿）（⑤の場合）'!$BE36,1,0),0),0)</f>
        <v>0</v>
      </c>
      <c r="OS31" s="225">
        <f>IF(OS$19-'様式３（療養者名簿）（⑤の場合）'!$BD36+1&lt;=15,IF(OS$19&gt;='様式３（療養者名簿）（⑤の場合）'!$BD36,IF(OS$19&lt;='様式３（療養者名簿）（⑤の場合）'!$BE36,1,0),0),0)</f>
        <v>0</v>
      </c>
      <c r="OT31" s="225">
        <f>IF(OT$19-'様式３（療養者名簿）（⑤の場合）'!$BD36+1&lt;=15,IF(OT$19&gt;='様式３（療養者名簿）（⑤の場合）'!$BD36,IF(OT$19&lt;='様式３（療養者名簿）（⑤の場合）'!$BE36,1,0),0),0)</f>
        <v>0</v>
      </c>
      <c r="OU31" s="225">
        <f>IF(OU$19-'様式３（療養者名簿）（⑤の場合）'!$BD36+1&lt;=15,IF(OU$19&gt;='様式３（療養者名簿）（⑤の場合）'!$BD36,IF(OU$19&lt;='様式３（療養者名簿）（⑤の場合）'!$BE36,1,0),0),0)</f>
        <v>0</v>
      </c>
      <c r="OV31" s="225">
        <f>IF(OV$19-'様式３（療養者名簿）（⑤の場合）'!$BD36+1&lt;=15,IF(OV$19&gt;='様式３（療養者名簿）（⑤の場合）'!$BD36,IF(OV$19&lt;='様式３（療養者名簿）（⑤の場合）'!$BE36,1,0),0),0)</f>
        <v>0</v>
      </c>
      <c r="OW31" s="225">
        <f>IF(OW$19-'様式３（療養者名簿）（⑤の場合）'!$BD36+1&lt;=15,IF(OW$19&gt;='様式３（療養者名簿）（⑤の場合）'!$BD36,IF(OW$19&lt;='様式３（療養者名簿）（⑤の場合）'!$BE36,1,0),0),0)</f>
        <v>0</v>
      </c>
      <c r="OX31" s="225">
        <f>IF(OX$19-'様式３（療養者名簿）（⑤の場合）'!$BD36+1&lt;=15,IF(OX$19&gt;='様式３（療養者名簿）（⑤の場合）'!$BD36,IF(OX$19&lt;='様式３（療養者名簿）（⑤の場合）'!$BE36,1,0),0),0)</f>
        <v>0</v>
      </c>
      <c r="OY31" s="225">
        <f>IF(OY$19-'様式３（療養者名簿）（⑤の場合）'!$BD36+1&lt;=15,IF(OY$19&gt;='様式３（療養者名簿）（⑤の場合）'!$BD36,IF(OY$19&lt;='様式３（療養者名簿）（⑤の場合）'!$BE36,1,0),0),0)</f>
        <v>0</v>
      </c>
      <c r="OZ31" s="225">
        <f>IF(OZ$19-'様式３（療養者名簿）（⑤の場合）'!$BD36+1&lt;=15,IF(OZ$19&gt;='様式３（療養者名簿）（⑤の場合）'!$BD36,IF(OZ$19&lt;='様式３（療養者名簿）（⑤の場合）'!$BE36,1,0),0),0)</f>
        <v>0</v>
      </c>
      <c r="PA31" s="225">
        <f>IF(PA$19-'様式３（療養者名簿）（⑤の場合）'!$BD36+1&lt;=15,IF(PA$19&gt;='様式３（療養者名簿）（⑤の場合）'!$BD36,IF(PA$19&lt;='様式３（療養者名簿）（⑤の場合）'!$BE36,1,0),0),0)</f>
        <v>0</v>
      </c>
      <c r="PB31" s="225">
        <f>IF(PB$19-'様式３（療養者名簿）（⑤の場合）'!$BD36+1&lt;=15,IF(PB$19&gt;='様式３（療養者名簿）（⑤の場合）'!$BD36,IF(PB$19&lt;='様式３（療養者名簿）（⑤の場合）'!$BE36,1,0),0),0)</f>
        <v>0</v>
      </c>
      <c r="PC31" s="225">
        <f>IF(PC$19-'様式３（療養者名簿）（⑤の場合）'!$BD36+1&lt;=15,IF(PC$19&gt;='様式３（療養者名簿）（⑤の場合）'!$BD36,IF(PC$19&lt;='様式３（療養者名簿）（⑤の場合）'!$BE36,1,0),0),0)</f>
        <v>0</v>
      </c>
      <c r="PD31" s="225">
        <f>IF(PD$19-'様式３（療養者名簿）（⑤の場合）'!$BD36+1&lt;=15,IF(PD$19&gt;='様式３（療養者名簿）（⑤の場合）'!$BD36,IF(PD$19&lt;='様式３（療養者名簿）（⑤の場合）'!$BE36,1,0),0),0)</f>
        <v>0</v>
      </c>
      <c r="PE31" s="225">
        <f>IF(PE$19-'様式３（療養者名簿）（⑤の場合）'!$BD36+1&lt;=15,IF(PE$19&gt;='様式３（療養者名簿）（⑤の場合）'!$BD36,IF(PE$19&lt;='様式３（療養者名簿）（⑤の場合）'!$BE36,1,0),0),0)</f>
        <v>0</v>
      </c>
      <c r="PF31" s="225">
        <f>IF(PF$19-'様式３（療養者名簿）（⑤の場合）'!$BD36+1&lt;=15,IF(PF$19&gt;='様式３（療養者名簿）（⑤の場合）'!$BD36,IF(PF$19&lt;='様式３（療養者名簿）（⑤の場合）'!$BE36,1,0),0),0)</f>
        <v>0</v>
      </c>
      <c r="PG31" s="225">
        <f>IF(PG$19-'様式３（療養者名簿）（⑤の場合）'!$BD36+1&lt;=15,IF(PG$19&gt;='様式３（療養者名簿）（⑤の場合）'!$BD36,IF(PG$19&lt;='様式３（療養者名簿）（⑤の場合）'!$BE36,1,0),0),0)</f>
        <v>0</v>
      </c>
      <c r="PH31" s="225">
        <f>IF(PH$19-'様式３（療養者名簿）（⑤の場合）'!$BD36+1&lt;=15,IF(PH$19&gt;='様式３（療養者名簿）（⑤の場合）'!$BD36,IF(PH$19&lt;='様式３（療養者名簿）（⑤の場合）'!$BE36,1,0),0),0)</f>
        <v>0</v>
      </c>
      <c r="PI31" s="225">
        <f>IF(PI$19-'様式３（療養者名簿）（⑤の場合）'!$BD36+1&lt;=15,IF(PI$19&gt;='様式３（療養者名簿）（⑤の場合）'!$BD36,IF(PI$19&lt;='様式３（療養者名簿）（⑤の場合）'!$BE36,1,0),0),0)</f>
        <v>0</v>
      </c>
      <c r="PJ31" s="225">
        <f>IF(PJ$19-'様式３（療養者名簿）（⑤の場合）'!$BD36+1&lt;=15,IF(PJ$19&gt;='様式３（療養者名簿）（⑤の場合）'!$BD36,IF(PJ$19&lt;='様式３（療養者名簿）（⑤の場合）'!$BE36,1,0),0),0)</f>
        <v>0</v>
      </c>
      <c r="PK31" s="225">
        <f>IF(PK$19-'様式３（療養者名簿）（⑤の場合）'!$BD36+1&lt;=15,IF(PK$19&gt;='様式３（療養者名簿）（⑤の場合）'!$BD36,IF(PK$19&lt;='様式３（療養者名簿）（⑤の場合）'!$BE36,1,0),0),0)</f>
        <v>0</v>
      </c>
      <c r="PL31" s="225">
        <f>IF(PL$19-'様式３（療養者名簿）（⑤の場合）'!$BD36+1&lt;=15,IF(PL$19&gt;='様式３（療養者名簿）（⑤の場合）'!$BD36,IF(PL$19&lt;='様式３（療養者名簿）（⑤の場合）'!$BE36,1,0),0),0)</f>
        <v>0</v>
      </c>
      <c r="PM31" s="225">
        <f>IF(PM$19-'様式３（療養者名簿）（⑤の場合）'!$BD36+1&lt;=15,IF(PM$19&gt;='様式３（療養者名簿）（⑤の場合）'!$BD36,IF(PM$19&lt;='様式３（療養者名簿）（⑤の場合）'!$BE36,1,0),0),0)</f>
        <v>0</v>
      </c>
      <c r="PN31" s="225">
        <f>IF(PN$19-'様式３（療養者名簿）（⑤の場合）'!$BD36+1&lt;=15,IF(PN$19&gt;='様式３（療養者名簿）（⑤の場合）'!$BD36,IF(PN$19&lt;='様式３（療養者名簿）（⑤の場合）'!$BE36,1,0),0),0)</f>
        <v>0</v>
      </c>
      <c r="PO31" s="225">
        <f>IF(PO$19-'様式３（療養者名簿）（⑤の場合）'!$BD36+1&lt;=15,IF(PO$19&gt;='様式３（療養者名簿）（⑤の場合）'!$BD36,IF(PO$19&lt;='様式３（療養者名簿）（⑤の場合）'!$BE36,1,0),0),0)</f>
        <v>0</v>
      </c>
      <c r="PP31" s="225">
        <f>IF(PP$19-'様式３（療養者名簿）（⑤の場合）'!$BD36+1&lt;=15,IF(PP$19&gt;='様式３（療養者名簿）（⑤の場合）'!$BD36,IF(PP$19&lt;='様式３（療養者名簿）（⑤の場合）'!$BE36,1,0),0),0)</f>
        <v>0</v>
      </c>
      <c r="PQ31" s="225">
        <f>IF(PQ$19-'様式３（療養者名簿）（⑤の場合）'!$BD36+1&lt;=15,IF(PQ$19&gt;='様式３（療養者名簿）（⑤の場合）'!$BD36,IF(PQ$19&lt;='様式３（療養者名簿）（⑤の場合）'!$BE36,1,0),0),0)</f>
        <v>0</v>
      </c>
      <c r="PR31" s="225">
        <f>IF(PR$19-'様式３（療養者名簿）（⑤の場合）'!$BD36+1&lt;=15,IF(PR$19&gt;='様式３（療養者名簿）（⑤の場合）'!$BD36,IF(PR$19&lt;='様式３（療養者名簿）（⑤の場合）'!$BE36,1,0),0),0)</f>
        <v>0</v>
      </c>
      <c r="PS31" s="225">
        <f>IF(PS$19-'様式３（療養者名簿）（⑤の場合）'!$BD36+1&lt;=15,IF(PS$19&gt;='様式３（療養者名簿）（⑤の場合）'!$BD36,IF(PS$19&lt;='様式３（療養者名簿）（⑤の場合）'!$BE36,1,0),0),0)</f>
        <v>0</v>
      </c>
      <c r="PT31" s="225">
        <f>IF(PT$19-'様式３（療養者名簿）（⑤の場合）'!$BD36+1&lt;=15,IF(PT$19&gt;='様式３（療養者名簿）（⑤の場合）'!$BD36,IF(PT$19&lt;='様式３（療養者名簿）（⑤の場合）'!$BE36,1,0),0),0)</f>
        <v>0</v>
      </c>
      <c r="PU31" s="225">
        <f>IF(PU$19-'様式３（療養者名簿）（⑤の場合）'!$BD36+1&lt;=15,IF(PU$19&gt;='様式３（療養者名簿）（⑤の場合）'!$BD36,IF(PU$19&lt;='様式３（療養者名簿）（⑤の場合）'!$BE36,1,0),0),0)</f>
        <v>0</v>
      </c>
      <c r="PV31" s="225">
        <f>IF(PV$19-'様式３（療養者名簿）（⑤の場合）'!$BD36+1&lt;=15,IF(PV$19&gt;='様式３（療養者名簿）（⑤の場合）'!$BD36,IF(PV$19&lt;='様式３（療養者名簿）（⑤の場合）'!$BE36,1,0),0),0)</f>
        <v>0</v>
      </c>
      <c r="PW31" s="225">
        <f>IF(PW$19-'様式３（療養者名簿）（⑤の場合）'!$BD36+1&lt;=15,IF(PW$19&gt;='様式３（療養者名簿）（⑤の場合）'!$BD36,IF(PW$19&lt;='様式３（療養者名簿）（⑤の場合）'!$BE36,1,0),0),0)</f>
        <v>0</v>
      </c>
      <c r="PX31" s="225">
        <f>IF(PX$19-'様式３（療養者名簿）（⑤の場合）'!$BD36+1&lt;=15,IF(PX$19&gt;='様式３（療養者名簿）（⑤の場合）'!$BD36,IF(PX$19&lt;='様式３（療養者名簿）（⑤の場合）'!$BE36,1,0),0),0)</f>
        <v>0</v>
      </c>
      <c r="PY31" s="225">
        <f>IF(PY$19-'様式３（療養者名簿）（⑤の場合）'!$BD36+1&lt;=15,IF(PY$19&gt;='様式３（療養者名簿）（⑤の場合）'!$BD36,IF(PY$19&lt;='様式３（療養者名簿）（⑤の場合）'!$BE36,1,0),0),0)</f>
        <v>0</v>
      </c>
      <c r="PZ31" s="225">
        <f>IF(PZ$19-'様式３（療養者名簿）（⑤の場合）'!$BD36+1&lt;=15,IF(PZ$19&gt;='様式３（療養者名簿）（⑤の場合）'!$BD36,IF(PZ$19&lt;='様式３（療養者名簿）（⑤の場合）'!$BE36,1,0),0),0)</f>
        <v>0</v>
      </c>
      <c r="QA31" s="225">
        <f>IF(QA$19-'様式３（療養者名簿）（⑤の場合）'!$BD36+1&lt;=15,IF(QA$19&gt;='様式３（療養者名簿）（⑤の場合）'!$BD36,IF(QA$19&lt;='様式３（療養者名簿）（⑤の場合）'!$BE36,1,0),0),0)</f>
        <v>0</v>
      </c>
      <c r="QB31" s="225">
        <f>IF(QB$19-'様式３（療養者名簿）（⑤の場合）'!$BD36+1&lt;=15,IF(QB$19&gt;='様式３（療養者名簿）（⑤の場合）'!$BD36,IF(QB$19&lt;='様式３（療養者名簿）（⑤の場合）'!$BE36,1,0),0),0)</f>
        <v>0</v>
      </c>
      <c r="QC31" s="225">
        <f>IF(QC$19-'様式３（療養者名簿）（⑤の場合）'!$BD36+1&lt;=15,IF(QC$19&gt;='様式３（療養者名簿）（⑤の場合）'!$BD36,IF(QC$19&lt;='様式３（療養者名簿）（⑤の場合）'!$BE36,1,0),0),0)</f>
        <v>0</v>
      </c>
      <c r="QD31" s="225">
        <f>IF(QD$19-'様式３（療養者名簿）（⑤の場合）'!$BD36+1&lt;=15,IF(QD$19&gt;='様式３（療養者名簿）（⑤の場合）'!$BD36,IF(QD$19&lt;='様式３（療養者名簿）（⑤の場合）'!$BE36,1,0),0),0)</f>
        <v>0</v>
      </c>
      <c r="QE31" s="225">
        <f>IF(QE$19-'様式３（療養者名簿）（⑤の場合）'!$BD36+1&lt;=15,IF(QE$19&gt;='様式３（療養者名簿）（⑤の場合）'!$BD36,IF(QE$19&lt;='様式３（療養者名簿）（⑤の場合）'!$BE36,1,0),0),0)</f>
        <v>0</v>
      </c>
      <c r="QF31" s="225">
        <f>IF(QF$19-'様式３（療養者名簿）（⑤の場合）'!$BD36+1&lt;=15,IF(QF$19&gt;='様式３（療養者名簿）（⑤の場合）'!$BD36,IF(QF$19&lt;='様式３（療養者名簿）（⑤の場合）'!$BE36,1,0),0),0)</f>
        <v>0</v>
      </c>
      <c r="QG31" s="225">
        <f>IF(QG$19-'様式３（療養者名簿）（⑤の場合）'!$BD36+1&lt;=15,IF(QG$19&gt;='様式３（療養者名簿）（⑤の場合）'!$BD36,IF(QG$19&lt;='様式３（療養者名簿）（⑤の場合）'!$BE36,1,0),0),0)</f>
        <v>0</v>
      </c>
      <c r="QH31" s="225">
        <f>IF(QH$19-'様式３（療養者名簿）（⑤の場合）'!$BD36+1&lt;=15,IF(QH$19&gt;='様式３（療養者名簿）（⑤の場合）'!$BD36,IF(QH$19&lt;='様式３（療養者名簿）（⑤の場合）'!$BE36,1,0),0),0)</f>
        <v>0</v>
      </c>
      <c r="QI31" s="225">
        <f>IF(QI$19-'様式３（療養者名簿）（⑤の場合）'!$BD36+1&lt;=15,IF(QI$19&gt;='様式３（療養者名簿）（⑤の場合）'!$BD36,IF(QI$19&lt;='様式３（療養者名簿）（⑤の場合）'!$BE36,1,0),0),0)</f>
        <v>0</v>
      </c>
      <c r="QJ31" s="225">
        <f>IF(QJ$19-'様式３（療養者名簿）（⑤の場合）'!$BD36+1&lt;=15,IF(QJ$19&gt;='様式３（療養者名簿）（⑤の場合）'!$BD36,IF(QJ$19&lt;='様式３（療養者名簿）（⑤の場合）'!$BE36,1,0),0),0)</f>
        <v>0</v>
      </c>
      <c r="QK31" s="225">
        <f>IF(QK$19-'様式３（療養者名簿）（⑤の場合）'!$BD36+1&lt;=15,IF(QK$19&gt;='様式３（療養者名簿）（⑤の場合）'!$BD36,IF(QK$19&lt;='様式３（療養者名簿）（⑤の場合）'!$BE36,1,0),0),0)</f>
        <v>0</v>
      </c>
      <c r="QL31" s="225">
        <f>IF(QL$19-'様式３（療養者名簿）（⑤の場合）'!$BD36+1&lt;=15,IF(QL$19&gt;='様式３（療養者名簿）（⑤の場合）'!$BD36,IF(QL$19&lt;='様式３（療養者名簿）（⑤の場合）'!$BE36,1,0),0),0)</f>
        <v>0</v>
      </c>
      <c r="QM31" s="225">
        <f>IF(QM$19-'様式３（療養者名簿）（⑤の場合）'!$BD36+1&lt;=15,IF(QM$19&gt;='様式３（療養者名簿）（⑤の場合）'!$BD36,IF(QM$19&lt;='様式３（療養者名簿）（⑤の場合）'!$BE36,1,0),0),0)</f>
        <v>0</v>
      </c>
      <c r="QN31" s="225">
        <f>IF(QN$19-'様式３（療養者名簿）（⑤の場合）'!$BD36+1&lt;=15,IF(QN$19&gt;='様式３（療養者名簿）（⑤の場合）'!$BD36,IF(QN$19&lt;='様式３（療養者名簿）（⑤の場合）'!$BE36,1,0),0),0)</f>
        <v>0</v>
      </c>
      <c r="QO31" s="225">
        <f>IF(QO$19-'様式３（療養者名簿）（⑤の場合）'!$BD36+1&lt;=15,IF(QO$19&gt;='様式３（療養者名簿）（⑤の場合）'!$BD36,IF(QO$19&lt;='様式３（療養者名簿）（⑤の場合）'!$BE36,1,0),0),0)</f>
        <v>0</v>
      </c>
      <c r="QP31" s="225">
        <f>IF(QP$19-'様式３（療養者名簿）（⑤の場合）'!$BD36+1&lt;=15,IF(QP$19&gt;='様式３（療養者名簿）（⑤の場合）'!$BD36,IF(QP$19&lt;='様式３（療養者名簿）（⑤の場合）'!$BE36,1,0),0),0)</f>
        <v>0</v>
      </c>
      <c r="QQ31" s="225">
        <f>IF(QQ$19-'様式３（療養者名簿）（⑤の場合）'!$BD36+1&lt;=15,IF(QQ$19&gt;='様式３（療養者名簿）（⑤の場合）'!$BD36,IF(QQ$19&lt;='様式３（療養者名簿）（⑤の場合）'!$BE36,1,0),0),0)</f>
        <v>0</v>
      </c>
      <c r="QR31" s="225">
        <f>IF(QR$19-'様式３（療養者名簿）（⑤の場合）'!$BD36+1&lt;=15,IF(QR$19&gt;='様式３（療養者名簿）（⑤の場合）'!$BD36,IF(QR$19&lt;='様式３（療養者名簿）（⑤の場合）'!$BE36,1,0),0),0)</f>
        <v>0</v>
      </c>
      <c r="QS31" s="225">
        <f>IF(QS$19-'様式３（療養者名簿）（⑤の場合）'!$BD36+1&lt;=15,IF(QS$19&gt;='様式３（療養者名簿）（⑤の場合）'!$BD36,IF(QS$19&lt;='様式３（療養者名簿）（⑤の場合）'!$BE36,1,0),0),0)</f>
        <v>0</v>
      </c>
      <c r="QT31" s="225">
        <f>IF(QT$19-'様式３（療養者名簿）（⑤の場合）'!$BD36+1&lt;=15,IF(QT$19&gt;='様式３（療養者名簿）（⑤の場合）'!$BD36,IF(QT$19&lt;='様式３（療養者名簿）（⑤の場合）'!$BE36,1,0),0),0)</f>
        <v>0</v>
      </c>
      <c r="QU31" s="225">
        <f>IF(QU$19-'様式３（療養者名簿）（⑤の場合）'!$BD36+1&lt;=15,IF(QU$19&gt;='様式３（療養者名簿）（⑤の場合）'!$BD36,IF(QU$19&lt;='様式３（療養者名簿）（⑤の場合）'!$BE36,1,0),0),0)</f>
        <v>0</v>
      </c>
      <c r="QV31" s="225">
        <f>IF(QV$19-'様式３（療養者名簿）（⑤の場合）'!$BD36+1&lt;=15,IF(QV$19&gt;='様式３（療養者名簿）（⑤の場合）'!$BD36,IF(QV$19&lt;='様式３（療養者名簿）（⑤の場合）'!$BE36,1,0),0),0)</f>
        <v>0</v>
      </c>
      <c r="QW31" s="225">
        <f>IF(QW$19-'様式３（療養者名簿）（⑤の場合）'!$BD36+1&lt;=15,IF(QW$19&gt;='様式３（療養者名簿）（⑤の場合）'!$BD36,IF(QW$19&lt;='様式３（療養者名簿）（⑤の場合）'!$BE36,1,0),0),0)</f>
        <v>0</v>
      </c>
      <c r="QX31" s="225">
        <f>IF(QX$19-'様式３（療養者名簿）（⑤の場合）'!$BD36+1&lt;=15,IF(QX$19&gt;='様式３（療養者名簿）（⑤の場合）'!$BD36,IF(QX$19&lt;='様式３（療養者名簿）（⑤の場合）'!$BE36,1,0),0),0)</f>
        <v>0</v>
      </c>
      <c r="QY31" s="225">
        <f>IF(QY$19-'様式３（療養者名簿）（⑤の場合）'!$BD36+1&lt;=15,IF(QY$19&gt;='様式３（療養者名簿）（⑤の場合）'!$BD36,IF(QY$19&lt;='様式３（療養者名簿）（⑤の場合）'!$BE36,1,0),0),0)</f>
        <v>0</v>
      </c>
      <c r="QZ31" s="225">
        <f>IF(QZ$19-'様式３（療養者名簿）（⑤の場合）'!$BD36+1&lt;=15,IF(QZ$19&gt;='様式３（療養者名簿）（⑤の場合）'!$BD36,IF(QZ$19&lt;='様式３（療養者名簿）（⑤の場合）'!$BE36,1,0),0),0)</f>
        <v>0</v>
      </c>
      <c r="RA31" s="225">
        <f>IF(RA$19-'様式３（療養者名簿）（⑤の場合）'!$BD36+1&lt;=15,IF(RA$19&gt;='様式３（療養者名簿）（⑤の場合）'!$BD36,IF(RA$19&lt;='様式３（療養者名簿）（⑤の場合）'!$BE36,1,0),0),0)</f>
        <v>0</v>
      </c>
      <c r="RB31" s="225">
        <f>IF(RB$19-'様式３（療養者名簿）（⑤の場合）'!$BD36+1&lt;=15,IF(RB$19&gt;='様式３（療養者名簿）（⑤の場合）'!$BD36,IF(RB$19&lt;='様式３（療養者名簿）（⑤の場合）'!$BE36,1,0),0),0)</f>
        <v>0</v>
      </c>
      <c r="RC31" s="225">
        <f>IF(RC$19-'様式３（療養者名簿）（⑤の場合）'!$BD36+1&lt;=15,IF(RC$19&gt;='様式３（療養者名簿）（⑤の場合）'!$BD36,IF(RC$19&lt;='様式３（療養者名簿）（⑤の場合）'!$BE36,1,0),0),0)</f>
        <v>0</v>
      </c>
      <c r="RD31" s="225">
        <f>IF(RD$19-'様式３（療養者名簿）（⑤の場合）'!$BD36+1&lt;=15,IF(RD$19&gt;='様式３（療養者名簿）（⑤の場合）'!$BD36,IF(RD$19&lt;='様式３（療養者名簿）（⑤の場合）'!$BE36,1,0),0),0)</f>
        <v>0</v>
      </c>
      <c r="RE31" s="225">
        <f>IF(RE$19-'様式３（療養者名簿）（⑤の場合）'!$BD36+1&lt;=15,IF(RE$19&gt;='様式３（療養者名簿）（⑤の場合）'!$BD36,IF(RE$19&lt;='様式３（療養者名簿）（⑤の場合）'!$BE36,1,0),0),0)</f>
        <v>0</v>
      </c>
      <c r="RF31" s="225">
        <f>IF(RF$19-'様式３（療養者名簿）（⑤の場合）'!$BD36+1&lt;=15,IF(RF$19&gt;='様式３（療養者名簿）（⑤の場合）'!$BD36,IF(RF$19&lt;='様式３（療養者名簿）（⑤の場合）'!$BE36,1,0),0),0)</f>
        <v>0</v>
      </c>
      <c r="RG31" s="225">
        <f>IF(RG$19-'様式３（療養者名簿）（⑤の場合）'!$BD36+1&lt;=15,IF(RG$19&gt;='様式３（療養者名簿）（⑤の場合）'!$BD36,IF(RG$19&lt;='様式３（療養者名簿）（⑤の場合）'!$BE36,1,0),0),0)</f>
        <v>0</v>
      </c>
      <c r="RH31" s="225">
        <f>IF(RH$19-'様式３（療養者名簿）（⑤の場合）'!$BD36+1&lt;=15,IF(RH$19&gt;='様式３（療養者名簿）（⑤の場合）'!$BD36,IF(RH$19&lt;='様式３（療養者名簿）（⑤の場合）'!$BE36,1,0),0),0)</f>
        <v>0</v>
      </c>
      <c r="RI31" s="225">
        <f>IF(RI$19-'様式３（療養者名簿）（⑤の場合）'!$BD36+1&lt;=15,IF(RI$19&gt;='様式３（療養者名簿）（⑤の場合）'!$BD36,IF(RI$19&lt;='様式３（療養者名簿）（⑤の場合）'!$BE36,1,0),0),0)</f>
        <v>0</v>
      </c>
      <c r="RJ31" s="225">
        <f>IF(RJ$19-'様式３（療養者名簿）（⑤の場合）'!$BD36+1&lt;=15,IF(RJ$19&gt;='様式３（療養者名簿）（⑤の場合）'!$BD36,IF(RJ$19&lt;='様式３（療養者名簿）（⑤の場合）'!$BE36,1,0),0),0)</f>
        <v>0</v>
      </c>
      <c r="RK31" s="225">
        <f>IF(RK$19-'様式３（療養者名簿）（⑤の場合）'!$BD36+1&lt;=15,IF(RK$19&gt;='様式３（療養者名簿）（⑤の場合）'!$BD36,IF(RK$19&lt;='様式３（療養者名簿）（⑤の場合）'!$BE36,1,0),0),0)</f>
        <v>0</v>
      </c>
      <c r="RL31" s="225">
        <f>IF(RL$19-'様式３（療養者名簿）（⑤の場合）'!$BD36+1&lt;=15,IF(RL$19&gt;='様式３（療養者名簿）（⑤の場合）'!$BD36,IF(RL$19&lt;='様式３（療養者名簿）（⑤の場合）'!$BE36,1,0),0),0)</f>
        <v>0</v>
      </c>
      <c r="RM31" s="225">
        <f>IF(RM$19-'様式３（療養者名簿）（⑤の場合）'!$BD36+1&lt;=15,IF(RM$19&gt;='様式３（療養者名簿）（⑤の場合）'!$BD36,IF(RM$19&lt;='様式３（療養者名簿）（⑤の場合）'!$BE36,1,0),0),0)</f>
        <v>0</v>
      </c>
      <c r="RN31" s="225">
        <f>IF(RN$19-'様式３（療養者名簿）（⑤の場合）'!$BD36+1&lt;=15,IF(RN$19&gt;='様式３（療養者名簿）（⑤の場合）'!$BD36,IF(RN$19&lt;='様式３（療養者名簿）（⑤の場合）'!$BE36,1,0),0),0)</f>
        <v>0</v>
      </c>
      <c r="RO31" s="225">
        <f>IF(RO$19-'様式３（療養者名簿）（⑤の場合）'!$BD36+1&lt;=15,IF(RO$19&gt;='様式３（療養者名簿）（⑤の場合）'!$BD36,IF(RO$19&lt;='様式３（療養者名簿）（⑤の場合）'!$BE36,1,0),0),0)</f>
        <v>0</v>
      </c>
      <c r="RP31" s="225">
        <f>IF(RP$19-'様式３（療養者名簿）（⑤の場合）'!$BD36+1&lt;=15,IF(RP$19&gt;='様式３（療養者名簿）（⑤の場合）'!$BD36,IF(RP$19&lt;='様式３（療養者名簿）（⑤の場合）'!$BE36,1,0),0),0)</f>
        <v>0</v>
      </c>
      <c r="RQ31" s="225">
        <f>IF(RQ$19-'様式３（療養者名簿）（⑤の場合）'!$BD36+1&lt;=15,IF(RQ$19&gt;='様式３（療養者名簿）（⑤の場合）'!$BD36,IF(RQ$19&lt;='様式３（療養者名簿）（⑤の場合）'!$BE36,1,0),0),0)</f>
        <v>0</v>
      </c>
      <c r="RR31" s="225">
        <f>IF(RR$19-'様式３（療養者名簿）（⑤の場合）'!$BD36+1&lt;=15,IF(RR$19&gt;='様式３（療養者名簿）（⑤の場合）'!$BD36,IF(RR$19&lt;='様式３（療養者名簿）（⑤の場合）'!$BE36,1,0),0),0)</f>
        <v>0</v>
      </c>
      <c r="RS31" s="225">
        <f>IF(RS$19-'様式３（療養者名簿）（⑤の場合）'!$BD36+1&lt;=15,IF(RS$19&gt;='様式３（療養者名簿）（⑤の場合）'!$BD36,IF(RS$19&lt;='様式３（療養者名簿）（⑤の場合）'!$BE36,1,0),0),0)</f>
        <v>0</v>
      </c>
      <c r="RT31" s="225">
        <f>IF(RT$19-'様式３（療養者名簿）（⑤の場合）'!$BD36+1&lt;=15,IF(RT$19&gt;='様式３（療養者名簿）（⑤の場合）'!$BD36,IF(RT$19&lt;='様式３（療養者名簿）（⑤の場合）'!$BE36,1,0),0),0)</f>
        <v>0</v>
      </c>
      <c r="RU31" s="225">
        <f>IF(RU$19-'様式３（療養者名簿）（⑤の場合）'!$BD36+1&lt;=15,IF(RU$19&gt;='様式３（療養者名簿）（⑤の場合）'!$BD36,IF(RU$19&lt;='様式３（療養者名簿）（⑤の場合）'!$BE36,1,0),0),0)</f>
        <v>0</v>
      </c>
      <c r="RV31" s="225">
        <f>IF(RV$19-'様式３（療養者名簿）（⑤の場合）'!$BD36+1&lt;=15,IF(RV$19&gt;='様式３（療養者名簿）（⑤の場合）'!$BD36,IF(RV$19&lt;='様式３（療養者名簿）（⑤の場合）'!$BE36,1,0),0),0)</f>
        <v>0</v>
      </c>
      <c r="RW31" s="225">
        <f>IF(RW$19-'様式３（療養者名簿）（⑤の場合）'!$BD36+1&lt;=15,IF(RW$19&gt;='様式３（療養者名簿）（⑤の場合）'!$BD36,IF(RW$19&lt;='様式３（療養者名簿）（⑤の場合）'!$BE36,1,0),0),0)</f>
        <v>0</v>
      </c>
      <c r="RX31" s="225">
        <f>IF(RX$19-'様式３（療養者名簿）（⑤の場合）'!$BD36+1&lt;=15,IF(RX$19&gt;='様式３（療養者名簿）（⑤の場合）'!$BD36,IF(RX$19&lt;='様式３（療養者名簿）（⑤の場合）'!$BE36,1,0),0),0)</f>
        <v>0</v>
      </c>
      <c r="RY31" s="225">
        <f>IF(RY$19-'様式３（療養者名簿）（⑤の場合）'!$BD36+1&lt;=15,IF(RY$19&gt;='様式３（療養者名簿）（⑤の場合）'!$BD36,IF(RY$19&lt;='様式３（療養者名簿）（⑤の場合）'!$BE36,1,0),0),0)</f>
        <v>0</v>
      </c>
      <c r="RZ31" s="225">
        <f>IF(RZ$19-'様式３（療養者名簿）（⑤の場合）'!$BD36+1&lt;=15,IF(RZ$19&gt;='様式３（療養者名簿）（⑤の場合）'!$BD36,IF(RZ$19&lt;='様式３（療養者名簿）（⑤の場合）'!$BE36,1,0),0),0)</f>
        <v>0</v>
      </c>
      <c r="SA31" s="225">
        <f>IF(SA$19-'様式３（療養者名簿）（⑤の場合）'!$BD36+1&lt;=15,IF(SA$19&gt;='様式３（療養者名簿）（⑤の場合）'!$BD36,IF(SA$19&lt;='様式３（療養者名簿）（⑤の場合）'!$BE36,1,0),0),0)</f>
        <v>0</v>
      </c>
      <c r="SB31" s="225">
        <f>IF(SB$19-'様式３（療養者名簿）（⑤の場合）'!$BD36+1&lt;=15,IF(SB$19&gt;='様式３（療養者名簿）（⑤の場合）'!$BD36,IF(SB$19&lt;='様式３（療養者名簿）（⑤の場合）'!$BE36,1,0),0),0)</f>
        <v>0</v>
      </c>
      <c r="SC31" s="225">
        <f>IF(SC$19-'様式３（療養者名簿）（⑤の場合）'!$BD36+1&lt;=15,IF(SC$19&gt;='様式３（療養者名簿）（⑤の場合）'!$BD36,IF(SC$19&lt;='様式３（療養者名簿）（⑤の場合）'!$BE36,1,0),0),0)</f>
        <v>0</v>
      </c>
      <c r="SD31" s="225">
        <f>IF(SD$19-'様式３（療養者名簿）（⑤の場合）'!$BD36+1&lt;=15,IF(SD$19&gt;='様式３（療養者名簿）（⑤の場合）'!$BD36,IF(SD$19&lt;='様式３（療養者名簿）（⑤の場合）'!$BE36,1,0),0),0)</f>
        <v>0</v>
      </c>
      <c r="SE31" s="225">
        <f>IF(SE$19-'様式３（療養者名簿）（⑤の場合）'!$BD36+1&lt;=15,IF(SE$19&gt;='様式３（療養者名簿）（⑤の場合）'!$BD36,IF(SE$19&lt;='様式３（療養者名簿）（⑤の場合）'!$BE36,1,0),0),0)</f>
        <v>0</v>
      </c>
      <c r="SF31" s="225">
        <f>IF(SF$19-'様式３（療養者名簿）（⑤の場合）'!$BD36+1&lt;=15,IF(SF$19&gt;='様式３（療養者名簿）（⑤の場合）'!$BD36,IF(SF$19&lt;='様式３（療養者名簿）（⑤の場合）'!$BE36,1,0),0),0)</f>
        <v>0</v>
      </c>
      <c r="SG31" s="225">
        <f>IF(SG$19-'様式３（療養者名簿）（⑤の場合）'!$BD36+1&lt;=15,IF(SG$19&gt;='様式３（療養者名簿）（⑤の場合）'!$BD36,IF(SG$19&lt;='様式３（療養者名簿）（⑤の場合）'!$BE36,1,0),0),0)</f>
        <v>0</v>
      </c>
      <c r="SH31" s="225">
        <f>IF(SH$19-'様式３（療養者名簿）（⑤の場合）'!$BD36+1&lt;=15,IF(SH$19&gt;='様式３（療養者名簿）（⑤の場合）'!$BD36,IF(SH$19&lt;='様式３（療養者名簿）（⑤の場合）'!$BE36,1,0),0),0)</f>
        <v>0</v>
      </c>
      <c r="SI31" s="225">
        <f>IF(SI$19-'様式３（療養者名簿）（⑤の場合）'!$BD36+1&lt;=15,IF(SI$19&gt;='様式３（療養者名簿）（⑤の場合）'!$BD36,IF(SI$19&lt;='様式３（療養者名簿）（⑤の場合）'!$BE36,1,0),0),0)</f>
        <v>0</v>
      </c>
      <c r="SJ31" s="225">
        <f>IF(SJ$19-'様式３（療養者名簿）（⑤の場合）'!$BD36+1&lt;=15,IF(SJ$19&gt;='様式３（療養者名簿）（⑤の場合）'!$BD36,IF(SJ$19&lt;='様式３（療養者名簿）（⑤の場合）'!$BE36,1,0),0),0)</f>
        <v>0</v>
      </c>
      <c r="SK31" s="225">
        <f>IF(SK$19-'様式３（療養者名簿）（⑤の場合）'!$BD36+1&lt;=15,IF(SK$19&gt;='様式３（療養者名簿）（⑤の場合）'!$BD36,IF(SK$19&lt;='様式３（療養者名簿）（⑤の場合）'!$BE36,1,0),0),0)</f>
        <v>0</v>
      </c>
      <c r="SL31" s="225">
        <f>IF(SL$19-'様式３（療養者名簿）（⑤の場合）'!$BD36+1&lt;=15,IF(SL$19&gt;='様式３（療養者名簿）（⑤の場合）'!$BD36,IF(SL$19&lt;='様式３（療養者名簿）（⑤の場合）'!$BE36,1,0),0),0)</f>
        <v>0</v>
      </c>
      <c r="SM31" s="225">
        <f>IF(SM$19-'様式３（療養者名簿）（⑤の場合）'!$BD36+1&lt;=15,IF(SM$19&gt;='様式３（療養者名簿）（⑤の場合）'!$BD36,IF(SM$19&lt;='様式３（療養者名簿）（⑤の場合）'!$BE36,1,0),0),0)</f>
        <v>0</v>
      </c>
      <c r="SN31" s="225">
        <f>IF(SN$19-'様式３（療養者名簿）（⑤の場合）'!$BD36+1&lt;=15,IF(SN$19&gt;='様式３（療養者名簿）（⑤の場合）'!$BD36,IF(SN$19&lt;='様式３（療養者名簿）（⑤の場合）'!$BE36,1,0),0),0)</f>
        <v>0</v>
      </c>
      <c r="SO31" s="225">
        <f>IF(SO$19-'様式３（療養者名簿）（⑤の場合）'!$BD36+1&lt;=15,IF(SO$19&gt;='様式３（療養者名簿）（⑤の場合）'!$BD36,IF(SO$19&lt;='様式３（療養者名簿）（⑤の場合）'!$BE36,1,0),0),0)</f>
        <v>0</v>
      </c>
      <c r="SP31" s="225">
        <f>IF(SP$19-'様式３（療養者名簿）（⑤の場合）'!$BD36+1&lt;=15,IF(SP$19&gt;='様式３（療養者名簿）（⑤の場合）'!$BD36,IF(SP$19&lt;='様式３（療養者名簿）（⑤の場合）'!$BE36,1,0),0),0)</f>
        <v>0</v>
      </c>
      <c r="SQ31" s="225">
        <f>IF(SQ$19-'様式３（療養者名簿）（⑤の場合）'!$BD36+1&lt;=15,IF(SQ$19&gt;='様式３（療養者名簿）（⑤の場合）'!$BD36,IF(SQ$19&lt;='様式３（療養者名簿）（⑤の場合）'!$BE36,1,0),0),0)</f>
        <v>0</v>
      </c>
      <c r="SR31" s="225">
        <f>IF(SR$19-'様式３（療養者名簿）（⑤の場合）'!$BD36+1&lt;=15,IF(SR$19&gt;='様式３（療養者名簿）（⑤の場合）'!$BD36,IF(SR$19&lt;='様式３（療養者名簿）（⑤の場合）'!$BE36,1,0),0),0)</f>
        <v>0</v>
      </c>
      <c r="SS31" s="225">
        <f>IF(SS$19-'様式３（療養者名簿）（⑤の場合）'!$BD36+1&lt;=15,IF(SS$19&gt;='様式３（療養者名簿）（⑤の場合）'!$BD36,IF(SS$19&lt;='様式３（療養者名簿）（⑤の場合）'!$BE36,1,0),0),0)</f>
        <v>0</v>
      </c>
      <c r="ST31" s="225">
        <f>IF(ST$19-'様式３（療養者名簿）（⑤の場合）'!$BD36+1&lt;=15,IF(ST$19&gt;='様式３（療養者名簿）（⑤の場合）'!$BD36,IF(ST$19&lt;='様式３（療養者名簿）（⑤の場合）'!$BE36,1,0),0),0)</f>
        <v>0</v>
      </c>
      <c r="SU31" s="225">
        <f>IF(SU$19-'様式３（療養者名簿）（⑤の場合）'!$BD36+1&lt;=15,IF(SU$19&gt;='様式３（療養者名簿）（⑤の場合）'!$BD36,IF(SU$19&lt;='様式３（療養者名簿）（⑤の場合）'!$BE36,1,0),0),0)</f>
        <v>0</v>
      </c>
      <c r="SV31" s="225">
        <f>IF(SV$19-'様式３（療養者名簿）（⑤の場合）'!$BD36+1&lt;=15,IF(SV$19&gt;='様式３（療養者名簿）（⑤の場合）'!$BD36,IF(SV$19&lt;='様式３（療養者名簿）（⑤の場合）'!$BE36,1,0),0),0)</f>
        <v>0</v>
      </c>
      <c r="SW31" s="225">
        <f>IF(SW$19-'様式３（療養者名簿）（⑤の場合）'!$BD36+1&lt;=15,IF(SW$19&gt;='様式３（療養者名簿）（⑤の場合）'!$BD36,IF(SW$19&lt;='様式３（療養者名簿）（⑤の場合）'!$BE36,1,0),0),0)</f>
        <v>0</v>
      </c>
      <c r="SX31" s="225">
        <f>IF(SX$19-'様式３（療養者名簿）（⑤の場合）'!$BD36+1&lt;=15,IF(SX$19&gt;='様式３（療養者名簿）（⑤の場合）'!$BD36,IF(SX$19&lt;='様式３（療養者名簿）（⑤の場合）'!$BE36,1,0),0),0)</f>
        <v>0</v>
      </c>
      <c r="SY31" s="225">
        <f>IF(SY$19-'様式３（療養者名簿）（⑤の場合）'!$BD36+1&lt;=15,IF(SY$19&gt;='様式３（療養者名簿）（⑤の場合）'!$BD36,IF(SY$19&lt;='様式３（療養者名簿）（⑤の場合）'!$BE36,1,0),0),0)</f>
        <v>0</v>
      </c>
      <c r="SZ31" s="225">
        <f>IF(SZ$19-'様式３（療養者名簿）（⑤の場合）'!$BD36+1&lt;=15,IF(SZ$19&gt;='様式３（療養者名簿）（⑤の場合）'!$BD36,IF(SZ$19&lt;='様式３（療養者名簿）（⑤の場合）'!$BE36,1,0),0),0)</f>
        <v>0</v>
      </c>
      <c r="TA31" s="225">
        <f>IF(TA$19-'様式３（療養者名簿）（⑤の場合）'!$BD36+1&lt;=15,IF(TA$19&gt;='様式３（療養者名簿）（⑤の場合）'!$BD36,IF(TA$19&lt;='様式３（療養者名簿）（⑤の場合）'!$BE36,1,0),0),0)</f>
        <v>0</v>
      </c>
      <c r="TB31" s="225">
        <f>IF(TB$19-'様式３（療養者名簿）（⑤の場合）'!$BD36+1&lt;=15,IF(TB$19&gt;='様式３（療養者名簿）（⑤の場合）'!$BD36,IF(TB$19&lt;='様式３（療養者名簿）（⑤の場合）'!$BE36,1,0),0),0)</f>
        <v>0</v>
      </c>
      <c r="TC31" s="225">
        <f>IF(TC$19-'様式３（療養者名簿）（⑤の場合）'!$BD36+1&lt;=15,IF(TC$19&gt;='様式３（療養者名簿）（⑤の場合）'!$BD36,IF(TC$19&lt;='様式３（療養者名簿）（⑤の場合）'!$BE36,1,0),0),0)</f>
        <v>0</v>
      </c>
      <c r="TD31" s="225">
        <f>IF(TD$19-'様式３（療養者名簿）（⑤の場合）'!$BD36+1&lt;=15,IF(TD$19&gt;='様式３（療養者名簿）（⑤の場合）'!$BD36,IF(TD$19&lt;='様式３（療養者名簿）（⑤の場合）'!$BE36,1,0),0),0)</f>
        <v>0</v>
      </c>
      <c r="TE31" s="225">
        <f>IF(TE$19-'様式３（療養者名簿）（⑤の場合）'!$BD36+1&lt;=15,IF(TE$19&gt;='様式３（療養者名簿）（⑤の場合）'!$BD36,IF(TE$19&lt;='様式３（療養者名簿）（⑤の場合）'!$BE36,1,0),0),0)</f>
        <v>0</v>
      </c>
      <c r="TF31" s="225">
        <f>IF(TF$19-'様式３（療養者名簿）（⑤の場合）'!$BD36+1&lt;=15,IF(TF$19&gt;='様式３（療養者名簿）（⑤の場合）'!$BD36,IF(TF$19&lt;='様式３（療養者名簿）（⑤の場合）'!$BE36,1,0),0),0)</f>
        <v>0</v>
      </c>
      <c r="TG31" s="225">
        <f>IF(TG$19-'様式３（療養者名簿）（⑤の場合）'!$BD36+1&lt;=15,IF(TG$19&gt;='様式３（療養者名簿）（⑤の場合）'!$BD36,IF(TG$19&lt;='様式３（療養者名簿）（⑤の場合）'!$BE36,1,0),0),0)</f>
        <v>0</v>
      </c>
      <c r="TH31" s="225">
        <f>IF(TH$19-'様式３（療養者名簿）（⑤の場合）'!$BD36+1&lt;=15,IF(TH$19&gt;='様式３（療養者名簿）（⑤の場合）'!$BD36,IF(TH$19&lt;='様式３（療養者名簿）（⑤の場合）'!$BE36,1,0),0),0)</f>
        <v>0</v>
      </c>
      <c r="TI31" s="225">
        <f>IF(TI$19-'様式３（療養者名簿）（⑤の場合）'!$BD36+1&lt;=15,IF(TI$19&gt;='様式３（療養者名簿）（⑤の場合）'!$BD36,IF(TI$19&lt;='様式３（療養者名簿）（⑤の場合）'!$BE36,1,0),0),0)</f>
        <v>0</v>
      </c>
      <c r="TJ31" s="225">
        <f>IF(TJ$19-'様式３（療養者名簿）（⑤の場合）'!$BD36+1&lt;=15,IF(TJ$19&gt;='様式３（療養者名簿）（⑤の場合）'!$BD36,IF(TJ$19&lt;='様式３（療養者名簿）（⑤の場合）'!$BE36,1,0),0),0)</f>
        <v>0</v>
      </c>
      <c r="TK31" s="225">
        <f>IF(TK$19-'様式３（療養者名簿）（⑤の場合）'!$BD36+1&lt;=15,IF(TK$19&gt;='様式３（療養者名簿）（⑤の場合）'!$BD36,IF(TK$19&lt;='様式３（療養者名簿）（⑤の場合）'!$BE36,1,0),0),0)</f>
        <v>0</v>
      </c>
      <c r="TL31" s="225">
        <f>IF(TL$19-'様式３（療養者名簿）（⑤の場合）'!$BD36+1&lt;=15,IF(TL$19&gt;='様式３（療養者名簿）（⑤の場合）'!$BD36,IF(TL$19&lt;='様式３（療養者名簿）（⑤の場合）'!$BE36,1,0),0),0)</f>
        <v>0</v>
      </c>
      <c r="TM31" s="225">
        <f>IF(TM$19-'様式３（療養者名簿）（⑤の場合）'!$BD36+1&lt;=15,IF(TM$19&gt;='様式３（療養者名簿）（⑤の場合）'!$BD36,IF(TM$19&lt;='様式３（療養者名簿）（⑤の場合）'!$BE36,1,0),0),0)</f>
        <v>0</v>
      </c>
      <c r="TN31" s="225">
        <f>IF(TN$19-'様式３（療養者名簿）（⑤の場合）'!$BD36+1&lt;=15,IF(TN$19&gt;='様式３（療養者名簿）（⑤の場合）'!$BD36,IF(TN$19&lt;='様式３（療養者名簿）（⑤の場合）'!$BE36,1,0),0),0)</f>
        <v>0</v>
      </c>
      <c r="TO31" s="225">
        <f>IF(TO$19-'様式３（療養者名簿）（⑤の場合）'!$BD36+1&lt;=15,IF(TO$19&gt;='様式３（療養者名簿）（⑤の場合）'!$BD36,IF(TO$19&lt;='様式３（療養者名簿）（⑤の場合）'!$BE36,1,0),0),0)</f>
        <v>0</v>
      </c>
      <c r="TP31" s="225">
        <f>IF(TP$19-'様式３（療養者名簿）（⑤の場合）'!$BD36+1&lt;=15,IF(TP$19&gt;='様式３（療養者名簿）（⑤の場合）'!$BD36,IF(TP$19&lt;='様式３（療養者名簿）（⑤の場合）'!$BE36,1,0),0),0)</f>
        <v>0</v>
      </c>
      <c r="TQ31" s="225">
        <f>IF(TQ$19-'様式３（療養者名簿）（⑤の場合）'!$BD36+1&lt;=15,IF(TQ$19&gt;='様式３（療養者名簿）（⑤の場合）'!$BD36,IF(TQ$19&lt;='様式３（療養者名簿）（⑤の場合）'!$BE36,1,0),0),0)</f>
        <v>0</v>
      </c>
      <c r="TR31" s="225">
        <f>IF(TR$19-'様式３（療養者名簿）（⑤の場合）'!$BD36+1&lt;=15,IF(TR$19&gt;='様式３（療養者名簿）（⑤の場合）'!$BD36,IF(TR$19&lt;='様式３（療養者名簿）（⑤の場合）'!$BE36,1,0),0),0)</f>
        <v>0</v>
      </c>
      <c r="TS31" s="225">
        <f>IF(TS$19-'様式３（療養者名簿）（⑤の場合）'!$BD36+1&lt;=15,IF(TS$19&gt;='様式３（療養者名簿）（⑤の場合）'!$BD36,IF(TS$19&lt;='様式３（療養者名簿）（⑤の場合）'!$BE36,1,0),0),0)</f>
        <v>0</v>
      </c>
      <c r="TT31" s="225">
        <f>IF(TT$19-'様式３（療養者名簿）（⑤の場合）'!$BD36+1&lt;=15,IF(TT$19&gt;='様式３（療養者名簿）（⑤の場合）'!$BD36,IF(TT$19&lt;='様式３（療養者名簿）（⑤の場合）'!$BE36,1,0),0),0)</f>
        <v>0</v>
      </c>
      <c r="TU31" s="225">
        <f>IF(TU$19-'様式３（療養者名簿）（⑤の場合）'!$BD36+1&lt;=15,IF(TU$19&gt;='様式３（療養者名簿）（⑤の場合）'!$BD36,IF(TU$19&lt;='様式３（療養者名簿）（⑤の場合）'!$BE36,1,0),0),0)</f>
        <v>0</v>
      </c>
      <c r="TV31" s="225">
        <f>IF(TV$19-'様式３（療養者名簿）（⑤の場合）'!$BD36+1&lt;=15,IF(TV$19&gt;='様式３（療養者名簿）（⑤の場合）'!$BD36,IF(TV$19&lt;='様式３（療養者名簿）（⑤の場合）'!$BE36,1,0),0),0)</f>
        <v>0</v>
      </c>
      <c r="TW31" s="225">
        <f>IF(TW$19-'様式３（療養者名簿）（⑤の場合）'!$BD36+1&lt;=15,IF(TW$19&gt;='様式３（療養者名簿）（⑤の場合）'!$BD36,IF(TW$19&lt;='様式３（療養者名簿）（⑤の場合）'!$BE36,1,0),0),0)</f>
        <v>0</v>
      </c>
      <c r="TX31" s="225">
        <f>IF(TX$19-'様式３（療養者名簿）（⑤の場合）'!$BD36+1&lt;=15,IF(TX$19&gt;='様式３（療養者名簿）（⑤の場合）'!$BD36,IF(TX$19&lt;='様式３（療養者名簿）（⑤の場合）'!$BE36,1,0),0),0)</f>
        <v>0</v>
      </c>
      <c r="TY31" s="225">
        <f>IF(TY$19-'様式３（療養者名簿）（⑤の場合）'!$BD36+1&lt;=15,IF(TY$19&gt;='様式３（療養者名簿）（⑤の場合）'!$BD36,IF(TY$19&lt;='様式３（療養者名簿）（⑤の場合）'!$BE36,1,0),0),0)</f>
        <v>0</v>
      </c>
      <c r="TZ31" s="225">
        <f>IF(TZ$19-'様式３（療養者名簿）（⑤の場合）'!$BD36+1&lt;=15,IF(TZ$19&gt;='様式３（療養者名簿）（⑤の場合）'!$BD36,IF(TZ$19&lt;='様式３（療養者名簿）（⑤の場合）'!$BE36,1,0),0),0)</f>
        <v>0</v>
      </c>
      <c r="UA31" s="225">
        <f>IF(UA$19-'様式３（療養者名簿）（⑤の場合）'!$BD36+1&lt;=15,IF(UA$19&gt;='様式３（療養者名簿）（⑤の場合）'!$BD36,IF(UA$19&lt;='様式３（療養者名簿）（⑤の場合）'!$BE36,1,0),0),0)</f>
        <v>0</v>
      </c>
      <c r="UB31" s="225">
        <f>IF(UB$19-'様式３（療養者名簿）（⑤の場合）'!$BD36+1&lt;=15,IF(UB$19&gt;='様式３（療養者名簿）（⑤の場合）'!$BD36,IF(UB$19&lt;='様式３（療養者名簿）（⑤の場合）'!$BE36,1,0),0),0)</f>
        <v>0</v>
      </c>
      <c r="UC31" s="225">
        <f>IF(UC$19-'様式３（療養者名簿）（⑤の場合）'!$BD36+1&lt;=15,IF(UC$19&gt;='様式３（療養者名簿）（⑤の場合）'!$BD36,IF(UC$19&lt;='様式３（療養者名簿）（⑤の場合）'!$BE36,1,0),0),0)</f>
        <v>0</v>
      </c>
      <c r="UD31" s="338">
        <f>IF(UD$19-'様式３（療養者名簿）（⑤の場合）'!$BD36+1&lt;=15,IF(UD$19&gt;='様式３（療養者名簿）（⑤の場合）'!$BD36,IF(UD$19&lt;='様式３（療養者名簿）（⑤の場合）'!$BE36,1,0),0),0)</f>
        <v>0</v>
      </c>
      <c r="UE31" s="338">
        <f>IF(UE$19-'様式３（療養者名簿）（⑤の場合）'!$BD36+1&lt;=15,IF(UE$19&gt;='様式３（療養者名簿）（⑤の場合）'!$BD36,IF(UE$19&lt;='様式３（療養者名簿）（⑤の場合）'!$BE36,1,0),0),0)</f>
        <v>0</v>
      </c>
      <c r="UF31" s="338">
        <f>IF(UF$19-'様式３（療養者名簿）（⑤の場合）'!$BD36+1&lt;=15,IF(UF$19&gt;='様式３（療養者名簿）（⑤の場合）'!$BD36,IF(UF$19&lt;='様式３（療養者名簿）（⑤の場合）'!$BE36,1,0),0),0)</f>
        <v>0</v>
      </c>
      <c r="UG31" s="338">
        <f>IF(UG$19-'様式３（療養者名簿）（⑤の場合）'!$BD36+1&lt;=15,IF(UG$19&gt;='様式３（療養者名簿）（⑤の場合）'!$BD36,IF(UG$19&lt;='様式３（療養者名簿）（⑤の場合）'!$BE36,1,0),0),0)</f>
        <v>0</v>
      </c>
      <c r="UH31" s="338">
        <f>IF(UH$19-'様式３（療養者名簿）（⑤の場合）'!$BD36+1&lt;=15,IF(UH$19&gt;='様式３（療養者名簿）（⑤の場合）'!$BD36,IF(UH$19&lt;='様式３（療養者名簿）（⑤の場合）'!$BE36,1,0),0),0)</f>
        <v>0</v>
      </c>
      <c r="UI31" s="338">
        <f>IF(UI$19-'様式３（療養者名簿）（⑤の場合）'!$BD36+1&lt;=15,IF(UI$19&gt;='様式３（療養者名簿）（⑤の場合）'!$BD36,IF(UI$19&lt;='様式３（療養者名簿）（⑤の場合）'!$BE36,1,0),0),0)</f>
        <v>0</v>
      </c>
      <c r="UJ31" s="338">
        <f>IF(UJ$19-'様式３（療養者名簿）（⑤の場合）'!$BD36+1&lt;=15,IF(UJ$19&gt;='様式３（療養者名簿）（⑤の場合）'!$BD36,IF(UJ$19&lt;='様式３（療養者名簿）（⑤の場合）'!$BE36,1,0),0),0)</f>
        <v>0</v>
      </c>
      <c r="UK31" s="338">
        <f>IF(UK$19-'様式３（療養者名簿）（⑤の場合）'!$BD36+1&lt;=15,IF(UK$19&gt;='様式３（療養者名簿）（⑤の場合）'!$BD36,IF(UK$19&lt;='様式３（療養者名簿）（⑤の場合）'!$BE36,1,0),0),0)</f>
        <v>0</v>
      </c>
      <c r="UL31" s="338">
        <f>IF(UL$19-'様式３（療養者名簿）（⑤の場合）'!$BD36+1&lt;=15,IF(UL$19&gt;='様式３（療養者名簿）（⑤の場合）'!$BD36,IF(UL$19&lt;='様式３（療養者名簿）（⑤の場合）'!$BE36,1,0),0),0)</f>
        <v>0</v>
      </c>
      <c r="UM31" s="338">
        <f>IF(UM$19-'様式３（療養者名簿）（⑤の場合）'!$BD36+1&lt;=15,IF(UM$19&gt;='様式３（療養者名簿）（⑤の場合）'!$BD36,IF(UM$19&lt;='様式３（療養者名簿）（⑤の場合）'!$BE36,1,0),0),0)</f>
        <v>0</v>
      </c>
      <c r="UN31" s="338">
        <f>IF(UN$19-'様式３（療養者名簿）（⑤の場合）'!$BD36+1&lt;=15,IF(UN$19&gt;='様式３（療養者名簿）（⑤の場合）'!$BD36,IF(UN$19&lt;='様式３（療養者名簿）（⑤の場合）'!$BE36,1,0),0),0)</f>
        <v>0</v>
      </c>
      <c r="UO31" s="338">
        <f>IF(UO$19-'様式３（療養者名簿）（⑤の場合）'!$BD36+1&lt;=15,IF(UO$19&gt;='様式３（療養者名簿）（⑤の場合）'!$BD36,IF(UO$19&lt;='様式３（療養者名簿）（⑤の場合）'!$BE36,1,0),0),0)</f>
        <v>0</v>
      </c>
      <c r="UP31" s="338">
        <f>IF(UP$19-'様式３（療養者名簿）（⑤の場合）'!$BD36+1&lt;=15,IF(UP$19&gt;='様式３（療養者名簿）（⑤の場合）'!$BD36,IF(UP$19&lt;='様式３（療養者名簿）（⑤の場合）'!$BE36,1,0),0),0)</f>
        <v>0</v>
      </c>
      <c r="UQ31" s="338">
        <f>IF(UQ$19-'様式３（療養者名簿）（⑤の場合）'!$BD36+1&lt;=15,IF(UQ$19&gt;='様式３（療養者名簿）（⑤の場合）'!$BD36,IF(UQ$19&lt;='様式３（療養者名簿）（⑤の場合）'!$BE36,1,0),0),0)</f>
        <v>0</v>
      </c>
      <c r="UR31" s="338">
        <f>IF(UR$19-'様式３（療養者名簿）（⑤の場合）'!$BD36+1&lt;=15,IF(UR$19&gt;='様式３（療養者名簿）（⑤の場合）'!$BD36,IF(UR$19&lt;='様式３（療養者名簿）（⑤の場合）'!$BE36,1,0),0),0)</f>
        <v>0</v>
      </c>
      <c r="US31" s="338">
        <f>IF(US$19-'様式３（療養者名簿）（⑤の場合）'!$BD36+1&lt;=15,IF(US$19&gt;='様式３（療養者名簿）（⑤の場合）'!$BD36,IF(US$19&lt;='様式３（療養者名簿）（⑤の場合）'!$BE36,1,0),0),0)</f>
        <v>0</v>
      </c>
      <c r="UT31" s="338">
        <f>IF(UT$19-'様式３（療養者名簿）（⑤の場合）'!$BD36+1&lt;=15,IF(UT$19&gt;='様式３（療養者名簿）（⑤の場合）'!$BD36,IF(UT$19&lt;='様式３（療養者名簿）（⑤の場合）'!$BE36,1,0),0),0)</f>
        <v>0</v>
      </c>
      <c r="UU31" s="338">
        <f>IF(UU$19-'様式３（療養者名簿）（⑤の場合）'!$BD36+1&lt;=15,IF(UU$19&gt;='様式３（療養者名簿）（⑤の場合）'!$BD36,IF(UU$19&lt;='様式３（療養者名簿）（⑤の場合）'!$BE36,1,0),0),0)</f>
        <v>0</v>
      </c>
      <c r="UV31" s="338">
        <f>IF(UV$19-'様式３（療養者名簿）（⑤の場合）'!$BD36+1&lt;=15,IF(UV$19&gt;='様式３（療養者名簿）（⑤の場合）'!$BD36,IF(UV$19&lt;='様式３（療養者名簿）（⑤の場合）'!$BE36,1,0),0),0)</f>
        <v>0</v>
      </c>
      <c r="UW31" s="338">
        <f>IF(UW$19-'様式３（療養者名簿）（⑤の場合）'!$BD36+1&lt;=15,IF(UW$19&gt;='様式３（療養者名簿）（⑤の場合）'!$BD36,IF(UW$19&lt;='様式３（療養者名簿）（⑤の場合）'!$BE36,1,0),0),0)</f>
        <v>0</v>
      </c>
      <c r="UX31" s="338">
        <f>IF(UX$19-'様式３（療養者名簿）（⑤の場合）'!$BD36+1&lt;=15,IF(UX$19&gt;='様式３（療養者名簿）（⑤の場合）'!$BD36,IF(UX$19&lt;='様式３（療養者名簿）（⑤の場合）'!$BE36,1,0),0),0)</f>
        <v>0</v>
      </c>
      <c r="UY31" s="338">
        <f>IF(UY$19-'様式３（療養者名簿）（⑤の場合）'!$BD36+1&lt;=15,IF(UY$19&gt;='様式３（療養者名簿）（⑤の場合）'!$BD36,IF(UY$19&lt;='様式３（療養者名簿）（⑤の場合）'!$BE36,1,0),0),0)</f>
        <v>0</v>
      </c>
      <c r="UZ31" s="338">
        <f>IF(UZ$19-'様式３（療養者名簿）（⑤の場合）'!$BD36+1&lt;=15,IF(UZ$19&gt;='様式３（療養者名簿）（⑤の場合）'!$BD36,IF(UZ$19&lt;='様式３（療養者名簿）（⑤の場合）'!$BE36,1,0),0),0)</f>
        <v>0</v>
      </c>
      <c r="VA31" s="338">
        <f>IF(VA$19-'様式３（療養者名簿）（⑤の場合）'!$BD36+1&lt;=15,IF(VA$19&gt;='様式３（療養者名簿）（⑤の場合）'!$BD36,IF(VA$19&lt;='様式３（療養者名簿）（⑤の場合）'!$BE36,1,0),0),0)</f>
        <v>0</v>
      </c>
      <c r="VB31" s="338">
        <f>IF(VB$19-'様式３（療養者名簿）（⑤の場合）'!$BD36+1&lt;=15,IF(VB$19&gt;='様式３（療養者名簿）（⑤の場合）'!$BD36,IF(VB$19&lt;='様式３（療養者名簿）（⑤の場合）'!$BE36,1,0),0),0)</f>
        <v>0</v>
      </c>
      <c r="VC31" s="338">
        <f>IF(VC$19-'様式３（療養者名簿）（⑤の場合）'!$BD36+1&lt;=15,IF(VC$19&gt;='様式３（療養者名簿）（⑤の場合）'!$BD36,IF(VC$19&lt;='様式３（療養者名簿）（⑤の場合）'!$BE36,1,0),0),0)</f>
        <v>0</v>
      </c>
      <c r="VD31" s="338">
        <f>IF(VD$19-'様式３（療養者名簿）（⑤の場合）'!$BD36+1&lt;=15,IF(VD$19&gt;='様式３（療養者名簿）（⑤の場合）'!$BD36,IF(VD$19&lt;='様式３（療養者名簿）（⑤の場合）'!$BE36,1,0),0),0)</f>
        <v>0</v>
      </c>
      <c r="VE31" s="338">
        <f>IF(VE$19-'様式３（療養者名簿）（⑤の場合）'!$BD36+1&lt;=15,IF(VE$19&gt;='様式３（療養者名簿）（⑤の場合）'!$BD36,IF(VE$19&lt;='様式３（療養者名簿）（⑤の場合）'!$BE36,1,0),0),0)</f>
        <v>0</v>
      </c>
      <c r="VF31" s="338">
        <f>IF(VF$19-'様式３（療養者名簿）（⑤の場合）'!$BD36+1&lt;=15,IF(VF$19&gt;='様式３（療養者名簿）（⑤の場合）'!$BD36,IF(VF$19&lt;='様式３（療養者名簿）（⑤の場合）'!$BE36,1,0),0),0)</f>
        <v>0</v>
      </c>
      <c r="VG31" s="338">
        <f>IF(VG$19-'様式３（療養者名簿）（⑤の場合）'!$BD36+1&lt;=15,IF(VG$19&gt;='様式３（療養者名簿）（⑤の場合）'!$BD36,IF(VG$19&lt;='様式３（療養者名簿）（⑤の場合）'!$BE36,1,0),0),0)</f>
        <v>0</v>
      </c>
      <c r="VH31" s="338">
        <f>IF(VH$19-'様式３（療養者名簿）（⑤の場合）'!$BD36+1&lt;=15,IF(VH$19&gt;='様式３（療養者名簿）（⑤の場合）'!$BD36,IF(VH$19&lt;='様式３（療養者名簿）（⑤の場合）'!$BE36,1,0),0),0)</f>
        <v>0</v>
      </c>
      <c r="VI31" s="338">
        <f>IF(VI$19-'様式３（療養者名簿）（⑤の場合）'!$BD36+1&lt;=15,IF(VI$19&gt;='様式３（療養者名簿）（⑤の場合）'!$BD36,IF(VI$19&lt;='様式３（療養者名簿）（⑤の場合）'!$BE36,1,0),0),0)</f>
        <v>0</v>
      </c>
      <c r="VJ31" s="338">
        <f>IF(VJ$19-'様式３（療養者名簿）（⑤の場合）'!$BD36+1&lt;=15,IF(VJ$19&gt;='様式３（療養者名簿）（⑤の場合）'!$BD36,IF(VJ$19&lt;='様式３（療養者名簿）（⑤の場合）'!$BE36,1,0),0),0)</f>
        <v>0</v>
      </c>
      <c r="VK31" s="338">
        <f>IF(VK$19-'様式３（療養者名簿）（⑤の場合）'!$BD36+1&lt;=15,IF(VK$19&gt;='様式３（療養者名簿）（⑤の場合）'!$BD36,IF(VK$19&lt;='様式３（療養者名簿）（⑤の場合）'!$BE36,1,0),0),0)</f>
        <v>0</v>
      </c>
      <c r="VL31" s="338">
        <f>IF(VL$19-'様式３（療養者名簿）（⑤の場合）'!$BD36+1&lt;=15,IF(VL$19&gt;='様式３（療養者名簿）（⑤の場合）'!$BD36,IF(VL$19&lt;='様式３（療養者名簿）（⑤の場合）'!$BE36,1,0),0),0)</f>
        <v>0</v>
      </c>
      <c r="VM31" s="338">
        <f>IF(VM$19-'様式３（療養者名簿）（⑤の場合）'!$BD36+1&lt;=15,IF(VM$19&gt;='様式３（療養者名簿）（⑤の場合）'!$BD36,IF(VM$19&lt;='様式３（療養者名簿）（⑤の場合）'!$BE36,1,0),0),0)</f>
        <v>0</v>
      </c>
      <c r="VN31" s="338">
        <f>IF(VN$19-'様式３（療養者名簿）（⑤の場合）'!$BD36+1&lt;=15,IF(VN$19&gt;='様式３（療養者名簿）（⑤の場合）'!$BD36,IF(VN$19&lt;='様式３（療養者名簿）（⑤の場合）'!$BE36,1,0),0),0)</f>
        <v>0</v>
      </c>
      <c r="VO31" s="338">
        <f>IF(VO$19-'様式３（療養者名簿）（⑤の場合）'!$BD36+1&lt;=15,IF(VO$19&gt;='様式３（療養者名簿）（⑤の場合）'!$BD36,IF(VO$19&lt;='様式３（療養者名簿）（⑤の場合）'!$BE36,1,0),0),0)</f>
        <v>0</v>
      </c>
      <c r="VP31" s="338">
        <f>IF(VP$19-'様式３（療養者名簿）（⑤の場合）'!$BD36+1&lt;=15,IF(VP$19&gt;='様式３（療養者名簿）（⑤の場合）'!$BD36,IF(VP$19&lt;='様式３（療養者名簿）（⑤の場合）'!$BE36,1,0),0),0)</f>
        <v>0</v>
      </c>
      <c r="VQ31" s="338">
        <f>IF(VQ$19-'様式３（療養者名簿）（⑤の場合）'!$BD36+1&lt;=15,IF(VQ$19&gt;='様式３（療養者名簿）（⑤の場合）'!$BD36,IF(VQ$19&lt;='様式３（療養者名簿）（⑤の場合）'!$BE36,1,0),0),0)</f>
        <v>0</v>
      </c>
      <c r="VR31" s="338">
        <f>IF(VR$19-'様式３（療養者名簿）（⑤の場合）'!$BD36+1&lt;=15,IF(VR$19&gt;='様式３（療養者名簿）（⑤の場合）'!$BD36,IF(VR$19&lt;='様式３（療養者名簿）（⑤の場合）'!$BE36,1,0),0),0)</f>
        <v>0</v>
      </c>
      <c r="VS31" s="338">
        <f>IF(VS$19-'様式３（療養者名簿）（⑤の場合）'!$BD36+1&lt;=15,IF(VS$19&gt;='様式３（療養者名簿）（⑤の場合）'!$BD36,IF(VS$19&lt;='様式３（療養者名簿）（⑤の場合）'!$BE36,1,0),0),0)</f>
        <v>0</v>
      </c>
      <c r="VT31" s="338">
        <f>IF(VT$19-'様式３（療養者名簿）（⑤の場合）'!$BD36+1&lt;=15,IF(VT$19&gt;='様式３（療養者名簿）（⑤の場合）'!$BD36,IF(VT$19&lt;='様式３（療養者名簿）（⑤の場合）'!$BE36,1,0),0),0)</f>
        <v>0</v>
      </c>
      <c r="VU31" s="338">
        <f>IF(VU$19-'様式３（療養者名簿）（⑤の場合）'!$BD36+1&lt;=15,IF(VU$19&gt;='様式３（療養者名簿）（⑤の場合）'!$BD36,IF(VU$19&lt;='様式３（療養者名簿）（⑤の場合）'!$BE36,1,0),0),0)</f>
        <v>0</v>
      </c>
      <c r="VV31" s="338">
        <f>IF(VV$19-'様式３（療養者名簿）（⑤の場合）'!$BD36+1&lt;=15,IF(VV$19&gt;='様式３（療養者名簿）（⑤の場合）'!$BD36,IF(VV$19&lt;='様式３（療養者名簿）（⑤の場合）'!$BE36,1,0),0),0)</f>
        <v>0</v>
      </c>
      <c r="VW31" s="338">
        <f>IF(VW$19-'様式３（療養者名簿）（⑤の場合）'!$BD36+1&lt;=15,IF(VW$19&gt;='様式３（療養者名簿）（⑤の場合）'!$BD36,IF(VW$19&lt;='様式３（療養者名簿）（⑤の場合）'!$BE36,1,0),0),0)</f>
        <v>0</v>
      </c>
      <c r="VX31" s="338">
        <f>IF(VX$19-'様式３（療養者名簿）（⑤の場合）'!$BD36+1&lt;=15,IF(VX$19&gt;='様式３（療養者名簿）（⑤の場合）'!$BD36,IF(VX$19&lt;='様式３（療養者名簿）（⑤の場合）'!$BE36,1,0),0),0)</f>
        <v>0</v>
      </c>
      <c r="VY31" s="338">
        <f>IF(VY$19-'様式３（療養者名簿）（⑤の場合）'!$BD36+1&lt;=15,IF(VY$19&gt;='様式３（療養者名簿）（⑤の場合）'!$BD36,IF(VY$19&lt;='様式３（療養者名簿）（⑤の場合）'!$BE36,1,0),0),0)</f>
        <v>0</v>
      </c>
      <c r="VZ31" s="338">
        <f>IF(VZ$19-'様式３（療養者名簿）（⑤の場合）'!$BD36+1&lt;=15,IF(VZ$19&gt;='様式３（療養者名簿）（⑤の場合）'!$BD36,IF(VZ$19&lt;='様式３（療養者名簿）（⑤の場合）'!$BE36,1,0),0),0)</f>
        <v>0</v>
      </c>
      <c r="WA31" s="338">
        <f>IF(WA$19-'様式３（療養者名簿）（⑤の場合）'!$BD36+1&lt;=15,IF(WA$19&gt;='様式３（療養者名簿）（⑤の場合）'!$BD36,IF(WA$19&lt;='様式３（療養者名簿）（⑤の場合）'!$BE36,1,0),0),0)</f>
        <v>0</v>
      </c>
      <c r="WB31" s="338">
        <f>IF(WB$19-'様式３（療養者名簿）（⑤の場合）'!$BD36+1&lt;=15,IF(WB$19&gt;='様式３（療養者名簿）（⑤の場合）'!$BD36,IF(WB$19&lt;='様式３（療養者名簿）（⑤の場合）'!$BE36,1,0),0),0)</f>
        <v>0</v>
      </c>
      <c r="WC31" s="338">
        <f>IF(WC$19-'様式３（療養者名簿）（⑤の場合）'!$BD36+1&lt;=15,IF(WC$19&gt;='様式３（療養者名簿）（⑤の場合）'!$BD36,IF(WC$19&lt;='様式３（療養者名簿）（⑤の場合）'!$BE36,1,0),0),0)</f>
        <v>0</v>
      </c>
      <c r="WD31" s="338">
        <f>IF(WD$19-'様式３（療養者名簿）（⑤の場合）'!$BD36+1&lt;=15,IF(WD$19&gt;='様式３（療養者名簿）（⑤の場合）'!$BD36,IF(WD$19&lt;='様式３（療養者名簿）（⑤の場合）'!$BE36,1,0),0),0)</f>
        <v>0</v>
      </c>
      <c r="WE31" s="338">
        <f>IF(WE$19-'様式３（療養者名簿）（⑤の場合）'!$BD36+1&lt;=15,IF(WE$19&gt;='様式３（療養者名簿）（⑤の場合）'!$BD36,IF(WE$19&lt;='様式３（療養者名簿）（⑤の場合）'!$BE36,1,0),0),0)</f>
        <v>0</v>
      </c>
      <c r="WF31" s="338">
        <f>IF(WF$19-'様式３（療養者名簿）（⑤の場合）'!$BD36+1&lt;=15,IF(WF$19&gt;='様式３（療養者名簿）（⑤の場合）'!$BD36,IF(WF$19&lt;='様式３（療養者名簿）（⑤の場合）'!$BE36,1,0),0),0)</f>
        <v>0</v>
      </c>
      <c r="WG31" s="338">
        <f>IF(WG$19-'様式３（療養者名簿）（⑤の場合）'!$BD36+1&lt;=15,IF(WG$19&gt;='様式３（療養者名簿）（⑤の場合）'!$BD36,IF(WG$19&lt;='様式３（療養者名簿）（⑤の場合）'!$BE36,1,0),0),0)</f>
        <v>0</v>
      </c>
      <c r="WH31" s="338">
        <f>IF(WH$19-'様式３（療養者名簿）（⑤の場合）'!$BD36+1&lt;=15,IF(WH$19&gt;='様式３（療養者名簿）（⑤の場合）'!$BD36,IF(WH$19&lt;='様式３（療養者名簿）（⑤の場合）'!$BE36,1,0),0),0)</f>
        <v>0</v>
      </c>
      <c r="WI31" s="338">
        <f>IF(WI$19-'様式３（療養者名簿）（⑤の場合）'!$BD36+1&lt;=15,IF(WI$19&gt;='様式３（療養者名簿）（⑤の場合）'!$BD36,IF(WI$19&lt;='様式３（療養者名簿）（⑤の場合）'!$BE36,1,0),0),0)</f>
        <v>0</v>
      </c>
      <c r="WJ31" s="338">
        <f>IF(WJ$19-'様式３（療養者名簿）（⑤の場合）'!$BD36+1&lt;=15,IF(WJ$19&gt;='様式３（療養者名簿）（⑤の場合）'!$BD36,IF(WJ$19&lt;='様式３（療養者名簿）（⑤の場合）'!$BE36,1,0),0),0)</f>
        <v>0</v>
      </c>
      <c r="WK31" s="338">
        <f>IF(WK$19-'様式３（療養者名簿）（⑤の場合）'!$BD36+1&lt;=15,IF(WK$19&gt;='様式３（療養者名簿）（⑤の場合）'!$BD36,IF(WK$19&lt;='様式３（療養者名簿）（⑤の場合）'!$BE36,1,0),0),0)</f>
        <v>0</v>
      </c>
      <c r="WL31" s="338">
        <f>IF(WL$19-'様式３（療養者名簿）（⑤の場合）'!$BD36+1&lt;=15,IF(WL$19&gt;='様式３（療養者名簿）（⑤の場合）'!$BD36,IF(WL$19&lt;='様式３（療養者名簿）（⑤の場合）'!$BE36,1,0),0),0)</f>
        <v>0</v>
      </c>
      <c r="WM31" s="338">
        <f>IF(WM$19-'様式３（療養者名簿）（⑤の場合）'!$BD36+1&lt;=15,IF(WM$19&gt;='様式３（療養者名簿）（⑤の場合）'!$BD36,IF(WM$19&lt;='様式３（療養者名簿）（⑤の場合）'!$BE36,1,0),0),0)</f>
        <v>0</v>
      </c>
      <c r="WN31" s="338">
        <f>IF(WN$19-'様式３（療養者名簿）（⑤の場合）'!$BD36+1&lt;=15,IF(WN$19&gt;='様式３（療養者名簿）（⑤の場合）'!$BD36,IF(WN$19&lt;='様式３（療養者名簿）（⑤の場合）'!$BE36,1,0),0),0)</f>
        <v>0</v>
      </c>
      <c r="WO31" s="338">
        <f>IF(WO$19-'様式３（療養者名簿）（⑤の場合）'!$BD36+1&lt;=15,IF(WO$19&gt;='様式３（療養者名簿）（⑤の場合）'!$BD36,IF(WO$19&lt;='様式３（療養者名簿）（⑤の場合）'!$BE36,1,0),0),0)</f>
        <v>0</v>
      </c>
      <c r="WP31" s="338">
        <f>IF(WP$19-'様式３（療養者名簿）（⑤の場合）'!$BD36+1&lt;=15,IF(WP$19&gt;='様式３（療養者名簿）（⑤の場合）'!$BD36,IF(WP$19&lt;='様式３（療養者名簿）（⑤の場合）'!$BE36,1,0),0),0)</f>
        <v>0</v>
      </c>
      <c r="WQ31" s="338">
        <f>IF(WQ$19-'様式３（療養者名簿）（⑤の場合）'!$BD36+1&lt;=15,IF(WQ$19&gt;='様式３（療養者名簿）（⑤の場合）'!$BD36,IF(WQ$19&lt;='様式３（療養者名簿）（⑤の場合）'!$BE36,1,0),0),0)</f>
        <v>0</v>
      </c>
      <c r="WR31" s="338">
        <f>IF(WR$19-'様式３（療養者名簿）（⑤の場合）'!$BD36+1&lt;=15,IF(WR$19&gt;='様式３（療養者名簿）（⑤の場合）'!$BD36,IF(WR$19&lt;='様式３（療養者名簿）（⑤の場合）'!$BE36,1,0),0),0)</f>
        <v>0</v>
      </c>
      <c r="WS31" s="338">
        <f>IF(WS$19-'様式３（療養者名簿）（⑤の場合）'!$BD36+1&lt;=15,IF(WS$19&gt;='様式３（療養者名簿）（⑤の場合）'!$BD36,IF(WS$19&lt;='様式３（療養者名簿）（⑤の場合）'!$BE36,1,0),0),0)</f>
        <v>0</v>
      </c>
      <c r="WT31" s="338">
        <f>IF(WT$19-'様式３（療養者名簿）（⑤の場合）'!$BD36+1&lt;=15,IF(WT$19&gt;='様式３（療養者名簿）（⑤の場合）'!$BD36,IF(WT$19&lt;='様式３（療養者名簿）（⑤の場合）'!$BE36,1,0),0),0)</f>
        <v>0</v>
      </c>
      <c r="WU31" s="338">
        <f>IF(WU$19-'様式３（療養者名簿）（⑤の場合）'!$BD36+1&lt;=15,IF(WU$19&gt;='様式３（療養者名簿）（⑤の場合）'!$BD36,IF(WU$19&lt;='様式３（療養者名簿）（⑤の場合）'!$BE36,1,0),0),0)</f>
        <v>0</v>
      </c>
      <c r="WV31" s="338">
        <f>IF(WV$19-'様式３（療養者名簿）（⑤の場合）'!$BD36+1&lt;=15,IF(WV$19&gt;='様式３（療養者名簿）（⑤の場合）'!$BD36,IF(WV$19&lt;='様式３（療養者名簿）（⑤の場合）'!$BE36,1,0),0),0)</f>
        <v>0</v>
      </c>
      <c r="WW31" s="338">
        <f>IF(WW$19-'様式３（療養者名簿）（⑤の場合）'!$BD36+1&lt;=15,IF(WW$19&gt;='様式３（療養者名簿）（⑤の場合）'!$BD36,IF(WW$19&lt;='様式３（療養者名簿）（⑤の場合）'!$BE36,1,0),0),0)</f>
        <v>0</v>
      </c>
      <c r="WX31" s="338">
        <f>IF(WX$19-'様式３（療養者名簿）（⑤の場合）'!$BD36+1&lt;=15,IF(WX$19&gt;='様式３（療養者名簿）（⑤の場合）'!$BD36,IF(WX$19&lt;='様式３（療養者名簿）（⑤の場合）'!$BE36,1,0),0),0)</f>
        <v>0</v>
      </c>
      <c r="WY31" s="338">
        <f>IF(WY$19-'様式３（療養者名簿）（⑤の場合）'!$BD36+1&lt;=15,IF(WY$19&gt;='様式３（療養者名簿）（⑤の場合）'!$BD36,IF(WY$19&lt;='様式３（療養者名簿）（⑤の場合）'!$BE36,1,0),0),0)</f>
        <v>0</v>
      </c>
      <c r="WZ31" s="338">
        <f>IF(WZ$19-'様式３（療養者名簿）（⑤の場合）'!$BD36+1&lt;=15,IF(WZ$19&gt;='様式３（療養者名簿）（⑤の場合）'!$BD36,IF(WZ$19&lt;='様式３（療養者名簿）（⑤の場合）'!$BE36,1,0),0),0)</f>
        <v>0</v>
      </c>
      <c r="XA31" s="338">
        <f>IF(XA$19-'様式３（療養者名簿）（⑤の場合）'!$BD36+1&lt;=15,IF(XA$19&gt;='様式３（療養者名簿）（⑤の場合）'!$BD36,IF(XA$19&lt;='様式３（療養者名簿）（⑤の場合）'!$BE36,1,0),0),0)</f>
        <v>0</v>
      </c>
      <c r="XB31" s="338">
        <f>IF(XB$19-'様式３（療養者名簿）（⑤の場合）'!$BD36+1&lt;=15,IF(XB$19&gt;='様式３（療養者名簿）（⑤の場合）'!$BD36,IF(XB$19&lt;='様式３（療養者名簿）（⑤の場合）'!$BE36,1,0),0),0)</f>
        <v>0</v>
      </c>
      <c r="XC31" s="338">
        <f>IF(XC$19-'様式３（療養者名簿）（⑤の場合）'!$BD36+1&lt;=15,IF(XC$19&gt;='様式３（療養者名簿）（⑤の場合）'!$BD36,IF(XC$19&lt;='様式３（療養者名簿）（⑤の場合）'!$BE36,1,0),0),0)</f>
        <v>0</v>
      </c>
      <c r="XD31" s="338">
        <f>IF(XD$19-'様式３（療養者名簿）（⑤の場合）'!$BD36+1&lt;=15,IF(XD$19&gt;='様式３（療養者名簿）（⑤の場合）'!$BD36,IF(XD$19&lt;='様式３（療養者名簿）（⑤の場合）'!$BE36,1,0),0),0)</f>
        <v>0</v>
      </c>
      <c r="XE31" s="338">
        <f>IF(XE$19-'様式３（療養者名簿）（⑤の場合）'!$BD36+1&lt;=15,IF(XE$19&gt;='様式３（療養者名簿）（⑤の場合）'!$BD36,IF(XE$19&lt;='様式３（療養者名簿）（⑤の場合）'!$BE36,1,0),0),0)</f>
        <v>0</v>
      </c>
      <c r="XF31" s="338">
        <f>IF(XF$19-'様式３（療養者名簿）（⑤の場合）'!$BD36+1&lt;=15,IF(XF$19&gt;='様式３（療養者名簿）（⑤の場合）'!$BD36,IF(XF$19&lt;='様式３（療養者名簿）（⑤の場合）'!$BE36,1,0),0),0)</f>
        <v>0</v>
      </c>
      <c r="XG31" s="338">
        <f>IF(XG$19-'様式３（療養者名簿）（⑤の場合）'!$BD36+1&lt;=15,IF(XG$19&gt;='様式３（療養者名簿）（⑤の場合）'!$BD36,IF(XG$19&lt;='様式３（療養者名簿）（⑤の場合）'!$BE36,1,0),0),0)</f>
        <v>0</v>
      </c>
      <c r="XH31" s="338">
        <f>IF(XH$19-'様式３（療養者名簿）（⑤の場合）'!$BD36+1&lt;=15,IF(XH$19&gt;='様式３（療養者名簿）（⑤の場合）'!$BD36,IF(XH$19&lt;='様式３（療養者名簿）（⑤の場合）'!$BE36,1,0),0),0)</f>
        <v>0</v>
      </c>
      <c r="XI31" s="338">
        <f>IF(XI$19-'様式３（療養者名簿）（⑤の場合）'!$BD36+1&lt;=15,IF(XI$19&gt;='様式３（療養者名簿）（⑤の場合）'!$BD36,IF(XI$19&lt;='様式３（療養者名簿）（⑤の場合）'!$BE36,1,0),0),0)</f>
        <v>0</v>
      </c>
      <c r="XJ31" s="338">
        <f>IF(XJ$19-'様式３（療養者名簿）（⑤の場合）'!$BD36+1&lt;=15,IF(XJ$19&gt;='様式３（療養者名簿）（⑤の場合）'!$BD36,IF(XJ$19&lt;='様式３（療養者名簿）（⑤の場合）'!$BE36,1,0),0),0)</f>
        <v>0</v>
      </c>
      <c r="XK31" s="338">
        <f>IF(XK$19-'様式３（療養者名簿）（⑤の場合）'!$BD36+1&lt;=15,IF(XK$19&gt;='様式３（療養者名簿）（⑤の場合）'!$BD36,IF(XK$19&lt;='様式３（療養者名簿）（⑤の場合）'!$BE36,1,0),0),0)</f>
        <v>0</v>
      </c>
      <c r="XL31" s="338">
        <f>IF(XL$19-'様式３（療養者名簿）（⑤の場合）'!$BD36+1&lt;=15,IF(XL$19&gt;='様式３（療養者名簿）（⑤の場合）'!$BD36,IF(XL$19&lt;='様式３（療養者名簿）（⑤の場合）'!$BE36,1,0),0),0)</f>
        <v>0</v>
      </c>
      <c r="XM31" s="338">
        <f>IF(XM$19-'様式３（療養者名簿）（⑤の場合）'!$BD36+1&lt;=15,IF(XM$19&gt;='様式３（療養者名簿）（⑤の場合）'!$BD36,IF(XM$19&lt;='様式３（療養者名簿）（⑤の場合）'!$BE36,1,0),0),0)</f>
        <v>0</v>
      </c>
      <c r="XN31" s="338">
        <f>IF(XN$19-'様式３（療養者名簿）（⑤の場合）'!$BD36+1&lt;=15,IF(XN$19&gt;='様式３（療養者名簿）（⑤の場合）'!$BD36,IF(XN$19&lt;='様式３（療養者名簿）（⑤の場合）'!$BE36,1,0),0),0)</f>
        <v>0</v>
      </c>
      <c r="XO31" s="338">
        <f>IF(XO$19-'様式３（療養者名簿）（⑤の場合）'!$BD36+1&lt;=15,IF(XO$19&gt;='様式３（療養者名簿）（⑤の場合）'!$BD36,IF(XO$19&lt;='様式３（療養者名簿）（⑤の場合）'!$BE36,1,0),0),0)</f>
        <v>0</v>
      </c>
      <c r="XP31" s="338">
        <f>IF(XP$19-'様式３（療養者名簿）（⑤の場合）'!$BD36+1&lt;=15,IF(XP$19&gt;='様式３（療養者名簿）（⑤の場合）'!$BD36,IF(XP$19&lt;='様式３（療養者名簿）（⑤の場合）'!$BE36,1,0),0),0)</f>
        <v>0</v>
      </c>
      <c r="XQ31" s="338">
        <f>IF(XQ$19-'様式３（療養者名簿）（⑤の場合）'!$BD36+1&lt;=15,IF(XQ$19&gt;='様式３（療養者名簿）（⑤の場合）'!$BD36,IF(XQ$19&lt;='様式３（療養者名簿）（⑤の場合）'!$BE36,1,0),0),0)</f>
        <v>0</v>
      </c>
      <c r="XR31" s="338">
        <f>IF(XR$19-'様式３（療養者名簿）（⑤の場合）'!$BD36+1&lt;=15,IF(XR$19&gt;='様式３（療養者名簿）（⑤の場合）'!$BD36,IF(XR$19&lt;='様式３（療養者名簿）（⑤の場合）'!$BE36,1,0),0),0)</f>
        <v>0</v>
      </c>
      <c r="XS31" s="338">
        <f>IF(XS$19-'様式３（療養者名簿）（⑤の場合）'!$BD36+1&lt;=15,IF(XS$19&gt;='様式３（療養者名簿）（⑤の場合）'!$BD36,IF(XS$19&lt;='様式３（療養者名簿）（⑤の場合）'!$BE36,1,0),0),0)</f>
        <v>0</v>
      </c>
      <c r="XT31" s="338">
        <f>IF(XT$19-'様式３（療養者名簿）（⑤の場合）'!$BD36+1&lt;=15,IF(XT$19&gt;='様式３（療養者名簿）（⑤の場合）'!$BD36,IF(XT$19&lt;='様式３（療養者名簿）（⑤の場合）'!$BE36,1,0),0),0)</f>
        <v>0</v>
      </c>
      <c r="XU31" s="338">
        <f>IF(XU$19-'様式３（療養者名簿）（⑤の場合）'!$BD36+1&lt;=15,IF(XU$19&gt;='様式３（療養者名簿）（⑤の場合）'!$BD36,IF(XU$19&lt;='様式３（療養者名簿）（⑤の場合）'!$BE36,1,0),0),0)</f>
        <v>0</v>
      </c>
      <c r="XV31" s="338">
        <f>IF(XV$19-'様式３（療養者名簿）（⑤の場合）'!$BD36+1&lt;=15,IF(XV$19&gt;='様式３（療養者名簿）（⑤の場合）'!$BD36,IF(XV$19&lt;='様式３（療養者名簿）（⑤の場合）'!$BE36,1,0),0),0)</f>
        <v>0</v>
      </c>
      <c r="XW31" s="338">
        <f>IF(XW$19-'様式３（療養者名簿）（⑤の場合）'!$BD36+1&lt;=15,IF(XW$19&gt;='様式３（療養者名簿）（⑤の場合）'!$BD36,IF(XW$19&lt;='様式３（療養者名簿）（⑤の場合）'!$BE36,1,0),0),0)</f>
        <v>0</v>
      </c>
      <c r="XX31" s="338">
        <f>IF(XX$19-'様式３（療養者名簿）（⑤の場合）'!$BD36+1&lt;=15,IF(XX$19&gt;='様式３（療養者名簿）（⑤の場合）'!$BD36,IF(XX$19&lt;='様式３（療養者名簿）（⑤の場合）'!$BE36,1,0),0),0)</f>
        <v>0</v>
      </c>
      <c r="XY31" s="338">
        <f>IF(XY$19-'様式３（療養者名簿）（⑤の場合）'!$BD36+1&lt;=15,IF(XY$19&gt;='様式３（療養者名簿）（⑤の場合）'!$BD36,IF(XY$19&lt;='様式３（療養者名簿）（⑤の場合）'!$BE36,1,0),0),0)</f>
        <v>0</v>
      </c>
      <c r="XZ31" s="338">
        <f>IF(XZ$19-'様式３（療養者名簿）（⑤の場合）'!$BD36+1&lt;=15,IF(XZ$19&gt;='様式３（療養者名簿）（⑤の場合）'!$BD36,IF(XZ$19&lt;='様式３（療養者名簿）（⑤の場合）'!$BE36,1,0),0),0)</f>
        <v>0</v>
      </c>
      <c r="YA31" s="338">
        <f>IF(YA$19-'様式３（療養者名簿）（⑤の場合）'!$BD36+1&lt;=15,IF(YA$19&gt;='様式３（療養者名簿）（⑤の場合）'!$BD36,IF(YA$19&lt;='様式３（療養者名簿）（⑤の場合）'!$BE36,1,0),0),0)</f>
        <v>0</v>
      </c>
      <c r="YB31" s="338">
        <f>IF(YB$19-'様式３（療養者名簿）（⑤の場合）'!$BD36+1&lt;=15,IF(YB$19&gt;='様式３（療養者名簿）（⑤の場合）'!$BD36,IF(YB$19&lt;='様式３（療養者名簿）（⑤の場合）'!$BE36,1,0),0),0)</f>
        <v>0</v>
      </c>
      <c r="YC31" s="338">
        <f>IF(YC$19-'様式３（療養者名簿）（⑤の場合）'!$BD36+1&lt;=15,IF(YC$19&gt;='様式３（療養者名簿）（⑤の場合）'!$BD36,IF(YC$19&lt;='様式３（療養者名簿）（⑤の場合）'!$BE36,1,0),0),0)</f>
        <v>0</v>
      </c>
      <c r="YD31" s="338">
        <f>IF(YD$19-'様式３（療養者名簿）（⑤の場合）'!$BD36+1&lt;=15,IF(YD$19&gt;='様式３（療養者名簿）（⑤の場合）'!$BD36,IF(YD$19&lt;='様式３（療養者名簿）（⑤の場合）'!$BE36,1,0),0),0)</f>
        <v>0</v>
      </c>
      <c r="YE31" s="338">
        <f>IF(YE$19-'様式３（療養者名簿）（⑤の場合）'!$BD36+1&lt;=15,IF(YE$19&gt;='様式３（療養者名簿）（⑤の場合）'!$BD36,IF(YE$19&lt;='様式３（療養者名簿）（⑤の場合）'!$BE36,1,0),0),0)</f>
        <v>0</v>
      </c>
      <c r="YF31" s="338">
        <f>IF(YF$19-'様式３（療養者名簿）（⑤の場合）'!$BD36+1&lt;=15,IF(YF$19&gt;='様式３（療養者名簿）（⑤の場合）'!$BD36,IF(YF$19&lt;='様式３（療養者名簿）（⑤の場合）'!$BE36,1,0),0),0)</f>
        <v>0</v>
      </c>
      <c r="YG31" s="338">
        <f>IF(YG$19-'様式３（療養者名簿）（⑤の場合）'!$BD36+1&lt;=15,IF(YG$19&gt;='様式３（療養者名簿）（⑤の場合）'!$BD36,IF(YG$19&lt;='様式３（療養者名簿）（⑤の場合）'!$BE36,1,0),0),0)</f>
        <v>0</v>
      </c>
      <c r="YH31" s="338">
        <f>IF(YH$19-'様式３（療養者名簿）（⑤の場合）'!$BD36+1&lt;=15,IF(YH$19&gt;='様式３（療養者名簿）（⑤の場合）'!$BD36,IF(YH$19&lt;='様式３（療養者名簿）（⑤の場合）'!$BE36,1,0),0),0)</f>
        <v>0</v>
      </c>
      <c r="YI31" s="338">
        <f>IF(YI$19-'様式３（療養者名簿）（⑤の場合）'!$BD36+1&lt;=15,IF(YI$19&gt;='様式３（療養者名簿）（⑤の場合）'!$BD36,IF(YI$19&lt;='様式３（療養者名簿）（⑤の場合）'!$BE36,1,0),0),0)</f>
        <v>0</v>
      </c>
      <c r="YJ31" s="338">
        <f>IF(YJ$19-'様式３（療養者名簿）（⑤の場合）'!$BD36+1&lt;=15,IF(YJ$19&gt;='様式３（療養者名簿）（⑤の場合）'!$BD36,IF(YJ$19&lt;='様式３（療養者名簿）（⑤の場合）'!$BE36,1,0),0),0)</f>
        <v>0</v>
      </c>
      <c r="YK31" s="338">
        <f>IF(YK$19-'様式３（療養者名簿）（⑤の場合）'!$BD36+1&lt;=15,IF(YK$19&gt;='様式３（療養者名簿）（⑤の場合）'!$BD36,IF(YK$19&lt;='様式３（療養者名簿）（⑤の場合）'!$BE36,1,0),0),0)</f>
        <v>0</v>
      </c>
      <c r="YL31" s="338">
        <f>IF(YL$19-'様式３（療養者名簿）（⑤の場合）'!$BD36+1&lt;=15,IF(YL$19&gt;='様式３（療養者名簿）（⑤の場合）'!$BD36,IF(YL$19&lt;='様式３（療養者名簿）（⑤の場合）'!$BE36,1,0),0),0)</f>
        <v>0</v>
      </c>
      <c r="YM31" s="338">
        <f>IF(YM$19-'様式３（療養者名簿）（⑤の場合）'!$BD36+1&lt;=15,IF(YM$19&gt;='様式３（療養者名簿）（⑤の場合）'!$BD36,IF(YM$19&lt;='様式３（療養者名簿）（⑤の場合）'!$BE36,1,0),0),0)</f>
        <v>0</v>
      </c>
      <c r="YN31" s="338">
        <f>IF(YN$19-'様式３（療養者名簿）（⑤の場合）'!$BD36+1&lt;=15,IF(YN$19&gt;='様式３（療養者名簿）（⑤の場合）'!$BD36,IF(YN$19&lt;='様式３（療養者名簿）（⑤の場合）'!$BE36,1,0),0),0)</f>
        <v>0</v>
      </c>
      <c r="YO31" s="338">
        <f>IF(YO$19-'様式３（療養者名簿）（⑤の場合）'!$BD36+1&lt;=15,IF(YO$19&gt;='様式３（療養者名簿）（⑤の場合）'!$BD36,IF(YO$19&lt;='様式３（療養者名簿）（⑤の場合）'!$BE36,1,0),0),0)</f>
        <v>0</v>
      </c>
      <c r="YP31" s="338">
        <f>IF(YP$19-'様式３（療養者名簿）（⑤の場合）'!$BD36+1&lt;=15,IF(YP$19&gt;='様式３（療養者名簿）（⑤の場合）'!$BD36,IF(YP$19&lt;='様式３（療養者名簿）（⑤の場合）'!$BE36,1,0),0),0)</f>
        <v>0</v>
      </c>
      <c r="YQ31" s="338">
        <f>IF(YQ$19-'様式３（療養者名簿）（⑤の場合）'!$BD36+1&lt;=15,IF(YQ$19&gt;='様式３（療養者名簿）（⑤の場合）'!$BD36,IF(YQ$19&lt;='様式３（療養者名簿）（⑤の場合）'!$BE36,1,0),0),0)</f>
        <v>0</v>
      </c>
      <c r="YR31" s="338">
        <f>IF(YR$19-'様式３（療養者名簿）（⑤の場合）'!$BD36+1&lt;=15,IF(YR$19&gt;='様式３（療養者名簿）（⑤の場合）'!$BD36,IF(YR$19&lt;='様式３（療養者名簿）（⑤の場合）'!$BE36,1,0),0),0)</f>
        <v>0</v>
      </c>
      <c r="YS31" s="338">
        <f>IF(YS$19-'様式３（療養者名簿）（⑤の場合）'!$BD36+1&lt;=15,IF(YS$19&gt;='様式３（療養者名簿）（⑤の場合）'!$BD36,IF(YS$19&lt;='様式３（療養者名簿）（⑤の場合）'!$BE36,1,0),0),0)</f>
        <v>0</v>
      </c>
      <c r="YT31" s="338">
        <f>IF(YT$19-'様式３（療養者名簿）（⑤の場合）'!$BD36+1&lt;=15,IF(YT$19&gt;='様式３（療養者名簿）（⑤の場合）'!$BD36,IF(YT$19&lt;='様式３（療養者名簿）（⑤の場合）'!$BE36,1,0),0),0)</f>
        <v>0</v>
      </c>
      <c r="YU31" s="338">
        <f>IF(YU$19-'様式３（療養者名簿）（⑤の場合）'!$BD36+1&lt;=15,IF(YU$19&gt;='様式３（療養者名簿）（⑤の場合）'!$BD36,IF(YU$19&lt;='様式３（療養者名簿）（⑤の場合）'!$BE36,1,0),0),0)</f>
        <v>0</v>
      </c>
      <c r="YV31" s="338">
        <f>IF(YV$19-'様式３（療養者名簿）（⑤の場合）'!$BD36+1&lt;=15,IF(YV$19&gt;='様式３（療養者名簿）（⑤の場合）'!$BD36,IF(YV$19&lt;='様式３（療養者名簿）（⑤の場合）'!$BE36,1,0),0),0)</f>
        <v>0</v>
      </c>
      <c r="YW31" s="338">
        <f>IF(YW$19-'様式３（療養者名簿）（⑤の場合）'!$BD36+1&lt;=15,IF(YW$19&gt;='様式３（療養者名簿）（⑤の場合）'!$BD36,IF(YW$19&lt;='様式３（療養者名簿）（⑤の場合）'!$BE36,1,0),0),0)</f>
        <v>0</v>
      </c>
      <c r="YX31" s="338">
        <f>IF(YX$19-'様式３（療養者名簿）（⑤の場合）'!$BD36+1&lt;=15,IF(YX$19&gt;='様式３（療養者名簿）（⑤の場合）'!$BD36,IF(YX$19&lt;='様式３（療養者名簿）（⑤の場合）'!$BE36,1,0),0),0)</f>
        <v>0</v>
      </c>
      <c r="YY31" s="338">
        <f>IF(YY$19-'様式３（療養者名簿）（⑤の場合）'!$BD36+1&lt;=15,IF(YY$19&gt;='様式３（療養者名簿）（⑤の場合）'!$BD36,IF(YY$19&lt;='様式３（療養者名簿）（⑤の場合）'!$BE36,1,0),0),0)</f>
        <v>0</v>
      </c>
      <c r="YZ31" s="338">
        <f>IF(YZ$19-'様式３（療養者名簿）（⑤の場合）'!$BD36+1&lt;=15,IF(YZ$19&gt;='様式３（療養者名簿）（⑤の場合）'!$BD36,IF(YZ$19&lt;='様式３（療養者名簿）（⑤の場合）'!$BE36,1,0),0),0)</f>
        <v>0</v>
      </c>
      <c r="ZA31" s="338">
        <f>IF(ZA$19-'様式３（療養者名簿）（⑤の場合）'!$BD36+1&lt;=15,IF(ZA$19&gt;='様式３（療養者名簿）（⑤の場合）'!$BD36,IF(ZA$19&lt;='様式３（療養者名簿）（⑤の場合）'!$BE36,1,0),0),0)</f>
        <v>0</v>
      </c>
      <c r="ZB31" s="338">
        <f>IF(ZB$19-'様式３（療養者名簿）（⑤の場合）'!$BD36+1&lt;=15,IF(ZB$19&gt;='様式３（療養者名簿）（⑤の場合）'!$BD36,IF(ZB$19&lt;='様式３（療養者名簿）（⑤の場合）'!$BE36,1,0),0),0)</f>
        <v>0</v>
      </c>
      <c r="ZC31" s="338">
        <f>IF(ZC$19-'様式３（療養者名簿）（⑤の場合）'!$BD36+1&lt;=15,IF(ZC$19&gt;='様式３（療養者名簿）（⑤の場合）'!$BD36,IF(ZC$19&lt;='様式３（療養者名簿）（⑤の場合）'!$BE36,1,0),0),0)</f>
        <v>0</v>
      </c>
      <c r="ZD31" s="338">
        <f>IF(ZD$19-'様式３（療養者名簿）（⑤の場合）'!$BD36+1&lt;=15,IF(ZD$19&gt;='様式３（療養者名簿）（⑤の場合）'!$BD36,IF(ZD$19&lt;='様式３（療養者名簿）（⑤の場合）'!$BE36,1,0),0),0)</f>
        <v>0</v>
      </c>
      <c r="ZE31" s="338">
        <f>IF(ZE$19-'様式３（療養者名簿）（⑤の場合）'!$BD36+1&lt;=15,IF(ZE$19&gt;='様式３（療養者名簿）（⑤の場合）'!$BD36,IF(ZE$19&lt;='様式３（療養者名簿）（⑤の場合）'!$BE36,1,0),0),0)</f>
        <v>0</v>
      </c>
      <c r="ZF31" s="338">
        <f>IF(ZF$19-'様式３（療養者名簿）（⑤の場合）'!$BD36+1&lt;=15,IF(ZF$19&gt;='様式３（療養者名簿）（⑤の場合）'!$BD36,IF(ZF$19&lt;='様式３（療養者名簿）（⑤の場合）'!$BE36,1,0),0),0)</f>
        <v>0</v>
      </c>
      <c r="ZG31" s="338">
        <f>IF(ZG$19-'様式３（療養者名簿）（⑤の場合）'!$BD36+1&lt;=15,IF(ZG$19&gt;='様式３（療養者名簿）（⑤の場合）'!$BD36,IF(ZG$19&lt;='様式３（療養者名簿）（⑤の場合）'!$BE36,1,0),0),0)</f>
        <v>0</v>
      </c>
      <c r="ZH31" s="338">
        <f>IF(ZH$19-'様式３（療養者名簿）（⑤の場合）'!$BD36+1&lt;=15,IF(ZH$19&gt;='様式３（療養者名簿）（⑤の場合）'!$BD36,IF(ZH$19&lt;='様式３（療養者名簿）（⑤の場合）'!$BE36,1,0),0),0)</f>
        <v>0</v>
      </c>
      <c r="ZI31" s="338">
        <f>IF(ZI$19-'様式３（療養者名簿）（⑤の場合）'!$BD36+1&lt;=15,IF(ZI$19&gt;='様式３（療養者名簿）（⑤の場合）'!$BD36,IF(ZI$19&lt;='様式３（療養者名簿）（⑤の場合）'!$BE36,1,0),0),0)</f>
        <v>0</v>
      </c>
      <c r="ZJ31" s="338">
        <f>IF(ZJ$19-'様式３（療養者名簿）（⑤の場合）'!$BD36+1&lt;=15,IF(ZJ$19&gt;='様式３（療養者名簿）（⑤の場合）'!$BD36,IF(ZJ$19&lt;='様式３（療養者名簿）（⑤の場合）'!$BE36,1,0),0),0)</f>
        <v>0</v>
      </c>
      <c r="ZK31" s="338">
        <f>IF(ZK$19-'様式３（療養者名簿）（⑤の場合）'!$BD36+1&lt;=15,IF(ZK$19&gt;='様式３（療養者名簿）（⑤の場合）'!$BD36,IF(ZK$19&lt;='様式３（療養者名簿）（⑤の場合）'!$BE36,1,0),0),0)</f>
        <v>0</v>
      </c>
      <c r="ZL31" s="338">
        <f>IF(ZL$19-'様式３（療養者名簿）（⑤の場合）'!$BD36+1&lt;=15,IF(ZL$19&gt;='様式３（療養者名簿）（⑤の場合）'!$BD36,IF(ZL$19&lt;='様式３（療養者名簿）（⑤の場合）'!$BE36,1,0),0),0)</f>
        <v>0</v>
      </c>
      <c r="ZM31" s="338">
        <f>IF(ZM$19-'様式３（療養者名簿）（⑤の場合）'!$BD36+1&lt;=15,IF(ZM$19&gt;='様式３（療養者名簿）（⑤の場合）'!$BD36,IF(ZM$19&lt;='様式３（療養者名簿）（⑤の場合）'!$BE36,1,0),0),0)</f>
        <v>0</v>
      </c>
      <c r="ZN31" s="338">
        <f>IF(ZN$19-'様式３（療養者名簿）（⑤の場合）'!$BD36+1&lt;=15,IF(ZN$19&gt;='様式３（療養者名簿）（⑤の場合）'!$BD36,IF(ZN$19&lt;='様式３（療養者名簿）（⑤の場合）'!$BE36,1,0),0),0)</f>
        <v>0</v>
      </c>
      <c r="ZO31" s="338">
        <f>IF(ZO$19-'様式３（療養者名簿）（⑤の場合）'!$BD36+1&lt;=15,IF(ZO$19&gt;='様式３（療養者名簿）（⑤の場合）'!$BD36,IF(ZO$19&lt;='様式３（療養者名簿）（⑤の場合）'!$BE36,1,0),0),0)</f>
        <v>0</v>
      </c>
      <c r="ZP31" s="338">
        <f>IF(ZP$19-'様式３（療養者名簿）（⑤の場合）'!$BD36+1&lt;=15,IF(ZP$19&gt;='様式３（療養者名簿）（⑤の場合）'!$BD36,IF(ZP$19&lt;='様式３（療養者名簿）（⑤の場合）'!$BE36,1,0),0),0)</f>
        <v>0</v>
      </c>
      <c r="ZQ31" s="338">
        <f>IF(ZQ$19-'様式３（療養者名簿）（⑤の場合）'!$BD36+1&lt;=15,IF(ZQ$19&gt;='様式３（療養者名簿）（⑤の場合）'!$BD36,IF(ZQ$19&lt;='様式３（療養者名簿）（⑤の場合）'!$BE36,1,0),0),0)</f>
        <v>0</v>
      </c>
      <c r="ZR31" s="338">
        <f>IF(ZR$19-'様式３（療養者名簿）（⑤の場合）'!$BD36+1&lt;=15,IF(ZR$19&gt;='様式３（療養者名簿）（⑤の場合）'!$BD36,IF(ZR$19&lt;='様式３（療養者名簿）（⑤の場合）'!$BE36,1,0),0),0)</f>
        <v>0</v>
      </c>
      <c r="ZS31" s="338">
        <f>IF(ZS$19-'様式３（療養者名簿）（⑤の場合）'!$BD36+1&lt;=15,IF(ZS$19&gt;='様式３（療養者名簿）（⑤の場合）'!$BD36,IF(ZS$19&lt;='様式３（療養者名簿）（⑤の場合）'!$BE36,1,0),0),0)</f>
        <v>0</v>
      </c>
      <c r="ZT31" s="338">
        <f>IF(ZT$19-'様式３（療養者名簿）（⑤の場合）'!$BD36+1&lt;=15,IF(ZT$19&gt;='様式３（療養者名簿）（⑤の場合）'!$BD36,IF(ZT$19&lt;='様式３（療養者名簿）（⑤の場合）'!$BE36,1,0),0),0)</f>
        <v>0</v>
      </c>
      <c r="ZU31" s="338">
        <f>IF(ZU$19-'様式３（療養者名簿）（⑤の場合）'!$BD36+1&lt;=15,IF(ZU$19&gt;='様式３（療養者名簿）（⑤の場合）'!$BD36,IF(ZU$19&lt;='様式３（療養者名簿）（⑤の場合）'!$BE36,1,0),0),0)</f>
        <v>0</v>
      </c>
      <c r="ZV31" s="338">
        <f>IF(ZV$19-'様式３（療養者名簿）（⑤の場合）'!$BD36+1&lt;=15,IF(ZV$19&gt;='様式３（療養者名簿）（⑤の場合）'!$BD36,IF(ZV$19&lt;='様式３（療養者名簿）（⑤の場合）'!$BE36,1,0),0),0)</f>
        <v>0</v>
      </c>
      <c r="ZW31" s="338">
        <f>IF(ZW$19-'様式３（療養者名簿）（⑤の場合）'!$BD36+1&lt;=15,IF(ZW$19&gt;='様式３（療養者名簿）（⑤の場合）'!$BD36,IF(ZW$19&lt;='様式３（療養者名簿）（⑤の場合）'!$BE36,1,0),0),0)</f>
        <v>0</v>
      </c>
      <c r="ZX31" s="338">
        <f>IF(ZX$19-'様式３（療養者名簿）（⑤の場合）'!$BD36+1&lt;=15,IF(ZX$19&gt;='様式３（療養者名簿）（⑤の場合）'!$BD36,IF(ZX$19&lt;='様式３（療養者名簿）（⑤の場合）'!$BE36,1,0),0),0)</f>
        <v>0</v>
      </c>
      <c r="ZY31" s="338">
        <f>IF(ZY$19-'様式３（療養者名簿）（⑤の場合）'!$BD36+1&lt;=15,IF(ZY$19&gt;='様式３（療養者名簿）（⑤の場合）'!$BD36,IF(ZY$19&lt;='様式３（療養者名簿）（⑤の場合）'!$BE36,1,0),0),0)</f>
        <v>0</v>
      </c>
      <c r="ZZ31" s="338">
        <f>IF(ZZ$19-'様式３（療養者名簿）（⑤の場合）'!$BD36+1&lt;=15,IF(ZZ$19&gt;='様式３（療養者名簿）（⑤の場合）'!$BD36,IF(ZZ$19&lt;='様式３（療養者名簿）（⑤の場合）'!$BE36,1,0),0),0)</f>
        <v>0</v>
      </c>
      <c r="AAA31" s="338">
        <f>IF(AAA$19-'様式３（療養者名簿）（⑤の場合）'!$BD36+1&lt;=15,IF(AAA$19&gt;='様式３（療養者名簿）（⑤の場合）'!$BD36,IF(AAA$19&lt;='様式３（療養者名簿）（⑤の場合）'!$BE36,1,0),0),0)</f>
        <v>0</v>
      </c>
      <c r="AAB31" s="338">
        <f>IF(AAB$19-'様式３（療養者名簿）（⑤の場合）'!$BD36+1&lt;=15,IF(AAB$19&gt;='様式３（療養者名簿）（⑤の場合）'!$BD36,IF(AAB$19&lt;='様式３（療養者名簿）（⑤の場合）'!$BE36,1,0),0),0)</f>
        <v>0</v>
      </c>
      <c r="AAC31" s="338">
        <f>IF(AAC$19-'様式３（療養者名簿）（⑤の場合）'!$BD36+1&lt;=15,IF(AAC$19&gt;='様式３（療養者名簿）（⑤の場合）'!$BD36,IF(AAC$19&lt;='様式３（療養者名簿）（⑤の場合）'!$BE36,1,0),0),0)</f>
        <v>0</v>
      </c>
      <c r="AAD31" s="338">
        <f>IF(AAD$19-'様式３（療養者名簿）（⑤の場合）'!$BD36+1&lt;=15,IF(AAD$19&gt;='様式３（療養者名簿）（⑤の場合）'!$BD36,IF(AAD$19&lt;='様式３（療養者名簿）（⑤の場合）'!$BE36,1,0),0),0)</f>
        <v>0</v>
      </c>
      <c r="AAE31" s="338">
        <f>IF(AAE$19-'様式３（療養者名簿）（⑤の場合）'!$BD36+1&lt;=15,IF(AAE$19&gt;='様式３（療養者名簿）（⑤の場合）'!$BD36,IF(AAE$19&lt;='様式３（療養者名簿）（⑤の場合）'!$BE36,1,0),0),0)</f>
        <v>0</v>
      </c>
      <c r="AAF31" s="338">
        <f>IF(AAF$19-'様式３（療養者名簿）（⑤の場合）'!$BD36+1&lt;=15,IF(AAF$19&gt;='様式３（療養者名簿）（⑤の場合）'!$BD36,IF(AAF$19&lt;='様式３（療養者名簿）（⑤の場合）'!$BE36,1,0),0),0)</f>
        <v>0</v>
      </c>
      <c r="AAG31" s="338">
        <f>IF(AAG$19-'様式３（療養者名簿）（⑤の場合）'!$BD36+1&lt;=15,IF(AAG$19&gt;='様式３（療養者名簿）（⑤の場合）'!$BD36,IF(AAG$19&lt;='様式３（療養者名簿）（⑤の場合）'!$BE36,1,0),0),0)</f>
        <v>0</v>
      </c>
      <c r="AAH31" s="338">
        <f>IF(AAH$19-'様式３（療養者名簿）（⑤の場合）'!$BD36+1&lt;=15,IF(AAH$19&gt;='様式３（療養者名簿）（⑤の場合）'!$BD36,IF(AAH$19&lt;='様式３（療養者名簿）（⑤の場合）'!$BE36,1,0),0),0)</f>
        <v>0</v>
      </c>
      <c r="AAI31" s="338">
        <f>IF(AAI$19-'様式３（療養者名簿）（⑤の場合）'!$BD36+1&lt;=15,IF(AAI$19&gt;='様式３（療養者名簿）（⑤の場合）'!$BD36,IF(AAI$19&lt;='様式３（療養者名簿）（⑤の場合）'!$BE36,1,0),0),0)</f>
        <v>0</v>
      </c>
      <c r="AAJ31" s="338">
        <f>IF(AAJ$19-'様式３（療養者名簿）（⑤の場合）'!$BD36+1&lt;=15,IF(AAJ$19&gt;='様式３（療養者名簿）（⑤の場合）'!$BD36,IF(AAJ$19&lt;='様式３（療養者名簿）（⑤の場合）'!$BE36,1,0),0),0)</f>
        <v>0</v>
      </c>
      <c r="AAK31" s="338">
        <f>IF(AAK$19-'様式３（療養者名簿）（⑤の場合）'!$BD36+1&lt;=15,IF(AAK$19&gt;='様式３（療養者名簿）（⑤の場合）'!$BD36,IF(AAK$19&lt;='様式３（療養者名簿）（⑤の場合）'!$BE36,1,0),0),0)</f>
        <v>0</v>
      </c>
      <c r="AAL31" s="338">
        <f>IF(AAL$19-'様式３（療養者名簿）（⑤の場合）'!$BD36+1&lt;=15,IF(AAL$19&gt;='様式３（療養者名簿）（⑤の場合）'!$BD36,IF(AAL$19&lt;='様式３（療養者名簿）（⑤の場合）'!$BE36,1,0),0),0)</f>
        <v>0</v>
      </c>
      <c r="AAM31" s="338">
        <f>IF(AAM$19-'様式３（療養者名簿）（⑤の場合）'!$BD36+1&lt;=15,IF(AAM$19&gt;='様式３（療養者名簿）（⑤の場合）'!$BD36,IF(AAM$19&lt;='様式３（療養者名簿）（⑤の場合）'!$BE36,1,0),0),0)</f>
        <v>0</v>
      </c>
      <c r="AAN31" s="338">
        <f>IF(AAN$19-'様式３（療養者名簿）（⑤の場合）'!$BD36+1&lt;=15,IF(AAN$19&gt;='様式３（療養者名簿）（⑤の場合）'!$BD36,IF(AAN$19&lt;='様式３（療養者名簿）（⑤の場合）'!$BE36,1,0),0),0)</f>
        <v>0</v>
      </c>
      <c r="AAO31" s="338">
        <f>IF(AAO$19-'様式３（療養者名簿）（⑤の場合）'!$BD36+1&lt;=15,IF(AAO$19&gt;='様式３（療養者名簿）（⑤の場合）'!$BD36,IF(AAO$19&lt;='様式３（療養者名簿）（⑤の場合）'!$BE36,1,0),0),0)</f>
        <v>0</v>
      </c>
      <c r="AAP31" s="338">
        <f>IF(AAP$19-'様式３（療養者名簿）（⑤の場合）'!$BD36+1&lt;=15,IF(AAP$19&gt;='様式３（療養者名簿）（⑤の場合）'!$BD36,IF(AAP$19&lt;='様式３（療養者名簿）（⑤の場合）'!$BE36,1,0),0),0)</f>
        <v>0</v>
      </c>
      <c r="AAQ31" s="338">
        <f>IF(AAQ$19-'様式３（療養者名簿）（⑤の場合）'!$BD36+1&lt;=15,IF(AAQ$19&gt;='様式３（療養者名簿）（⑤の場合）'!$BD36,IF(AAQ$19&lt;='様式３（療養者名簿）（⑤の場合）'!$BE36,1,0),0),0)</f>
        <v>0</v>
      </c>
      <c r="AAR31" s="338">
        <f>IF(AAR$19-'様式３（療養者名簿）（⑤の場合）'!$BD36+1&lt;=15,IF(AAR$19&gt;='様式３（療養者名簿）（⑤の場合）'!$BD36,IF(AAR$19&lt;='様式３（療養者名簿）（⑤の場合）'!$BE36,1,0),0),0)</f>
        <v>0</v>
      </c>
      <c r="AAS31" s="338">
        <f>IF(AAS$19-'様式３（療養者名簿）（⑤の場合）'!$BD36+1&lt;=15,IF(AAS$19&gt;='様式３（療養者名簿）（⑤の場合）'!$BD36,IF(AAS$19&lt;='様式３（療養者名簿）（⑤の場合）'!$BE36,1,0),0),0)</f>
        <v>0</v>
      </c>
      <c r="AAT31" s="338">
        <f>IF(AAT$19-'様式３（療養者名簿）（⑤の場合）'!$BD36+1&lt;=15,IF(AAT$19&gt;='様式３（療養者名簿）（⑤の場合）'!$BD36,IF(AAT$19&lt;='様式３（療養者名簿）（⑤の場合）'!$BE36,1,0),0),0)</f>
        <v>0</v>
      </c>
      <c r="AAU31" s="338">
        <f>IF(AAU$19-'様式３（療養者名簿）（⑤の場合）'!$BD36+1&lt;=15,IF(AAU$19&gt;='様式３（療養者名簿）（⑤の場合）'!$BD36,IF(AAU$19&lt;='様式３（療養者名簿）（⑤の場合）'!$BE36,1,0),0),0)</f>
        <v>0</v>
      </c>
      <c r="AAV31" s="338">
        <f>IF(AAV$19-'様式３（療養者名簿）（⑤の場合）'!$BD36+1&lt;=15,IF(AAV$19&gt;='様式３（療養者名簿）（⑤の場合）'!$BD36,IF(AAV$19&lt;='様式３（療養者名簿）（⑤の場合）'!$BE36,1,0),0),0)</f>
        <v>0</v>
      </c>
      <c r="AAW31" s="338">
        <f>IF(AAW$19-'様式３（療養者名簿）（⑤の場合）'!$BD36+1&lt;=15,IF(AAW$19&gt;='様式３（療養者名簿）（⑤の場合）'!$BD36,IF(AAW$19&lt;='様式３（療養者名簿）（⑤の場合）'!$BE36,1,0),0),0)</f>
        <v>0</v>
      </c>
      <c r="AAX31" s="338">
        <f>IF(AAX$19-'様式３（療養者名簿）（⑤の場合）'!$BD36+1&lt;=15,IF(AAX$19&gt;='様式３（療養者名簿）（⑤の場合）'!$BD36,IF(AAX$19&lt;='様式３（療養者名簿）（⑤の場合）'!$BE36,1,0),0),0)</f>
        <v>0</v>
      </c>
      <c r="AAY31" s="338">
        <f>IF(AAY$19-'様式３（療養者名簿）（⑤の場合）'!$BD36+1&lt;=15,IF(AAY$19&gt;='様式３（療養者名簿）（⑤の場合）'!$BD36,IF(AAY$19&lt;='様式３（療養者名簿）（⑤の場合）'!$BE36,1,0),0),0)</f>
        <v>0</v>
      </c>
      <c r="AAZ31" s="338">
        <f>IF(AAZ$19-'様式３（療養者名簿）（⑤の場合）'!$BD36+1&lt;=15,IF(AAZ$19&gt;='様式３（療養者名簿）（⑤の場合）'!$BD36,IF(AAZ$19&lt;='様式３（療養者名簿）（⑤の場合）'!$BE36,1,0),0),0)</f>
        <v>0</v>
      </c>
      <c r="ABA31" s="338">
        <f>IF(ABA$19-'様式３（療養者名簿）（⑤の場合）'!$BD36+1&lt;=15,IF(ABA$19&gt;='様式３（療養者名簿）（⑤の場合）'!$BD36,IF(ABA$19&lt;='様式３（療養者名簿）（⑤の場合）'!$BE36,1,0),0),0)</f>
        <v>0</v>
      </c>
      <c r="ABB31" s="338">
        <f>IF(ABB$19-'様式３（療養者名簿）（⑤の場合）'!$BD36+1&lt;=15,IF(ABB$19&gt;='様式３（療養者名簿）（⑤の場合）'!$BD36,IF(ABB$19&lt;='様式３（療養者名簿）（⑤の場合）'!$BE36,1,0),0),0)</f>
        <v>0</v>
      </c>
      <c r="ABC31" s="338">
        <f>IF(ABC$19-'様式３（療養者名簿）（⑤の場合）'!$BD36+1&lt;=15,IF(ABC$19&gt;='様式３（療養者名簿）（⑤の場合）'!$BD36,IF(ABC$19&lt;='様式３（療養者名簿）（⑤の場合）'!$BE36,1,0),0),0)</f>
        <v>0</v>
      </c>
      <c r="ABD31" s="338">
        <f>IF(ABD$19-'様式３（療養者名簿）（⑤の場合）'!$BD36+1&lt;=15,IF(ABD$19&gt;='様式３（療養者名簿）（⑤の場合）'!$BD36,IF(ABD$19&lt;='様式３（療養者名簿）（⑤の場合）'!$BE36,1,0),0),0)</f>
        <v>0</v>
      </c>
    </row>
    <row r="32" spans="1:732" ht="42" customHeight="1">
      <c r="A32" s="227">
        <f>'様式３（療養者名簿）（⑤の場合）'!C37</f>
        <v>0</v>
      </c>
      <c r="B32" s="332">
        <f>IF(B$19-'様式３（療養者名簿）（⑤の場合）'!$BD37+1&lt;=15,IF(B$19&gt;='様式３（療養者名簿）（⑤の場合）'!$BD37,IF(B$19&lt;='様式３（療養者名簿）（⑤の場合）'!$BE37,1,0),0),0)</f>
        <v>0</v>
      </c>
      <c r="C32" s="332">
        <f>IF(C$19-'様式３（療養者名簿）（⑤の場合）'!$BD37+1&lt;=15,IF(C$19&gt;='様式３（療養者名簿）（⑤の場合）'!$BD37,IF(C$19&lt;='様式３（療養者名簿）（⑤の場合）'!$BE37,1,0),0),0)</f>
        <v>0</v>
      </c>
      <c r="D32" s="332">
        <f>IF(D$19-'様式３（療養者名簿）（⑤の場合）'!$BD37+1&lt;=15,IF(D$19&gt;='様式３（療養者名簿）（⑤の場合）'!$BD37,IF(D$19&lt;='様式３（療養者名簿）（⑤の場合）'!$BE37,1,0),0),0)</f>
        <v>0</v>
      </c>
      <c r="E32" s="332">
        <f>IF(E$19-'様式３（療養者名簿）（⑤の場合）'!$BD37+1&lt;=15,IF(E$19&gt;='様式３（療養者名簿）（⑤の場合）'!$BD37,IF(E$19&lt;='様式３（療養者名簿）（⑤の場合）'!$BE37,1,0),0),0)</f>
        <v>0</v>
      </c>
      <c r="F32" s="332">
        <f>IF(F$19-'様式３（療養者名簿）（⑤の場合）'!$BD37+1&lt;=15,IF(F$19&gt;='様式３（療養者名簿）（⑤の場合）'!$BD37,IF(F$19&lt;='様式３（療養者名簿）（⑤の場合）'!$BE37,1,0),0),0)</f>
        <v>0</v>
      </c>
      <c r="G32" s="332">
        <f>IF(G$19-'様式３（療養者名簿）（⑤の場合）'!$BD37+1&lt;=15,IF(G$19&gt;='様式３（療養者名簿）（⑤の場合）'!$BD37,IF(G$19&lt;='様式３（療養者名簿）（⑤の場合）'!$BE37,1,0),0),0)</f>
        <v>0</v>
      </c>
      <c r="H32" s="332">
        <f>IF(H$19-'様式３（療養者名簿）（⑤の場合）'!$BD37+1&lt;=15,IF(H$19&gt;='様式３（療養者名簿）（⑤の場合）'!$BD37,IF(H$19&lt;='様式３（療養者名簿）（⑤の場合）'!$BE37,1,0),0),0)</f>
        <v>0</v>
      </c>
      <c r="I32" s="332">
        <f>IF(I$19-'様式３（療養者名簿）（⑤の場合）'!$BD37+1&lt;=15,IF(I$19&gt;='様式３（療養者名簿）（⑤の場合）'!$BD37,IF(I$19&lt;='様式３（療養者名簿）（⑤の場合）'!$BE37,1,0),0),0)</f>
        <v>0</v>
      </c>
      <c r="J32" s="332">
        <f>IF(J$19-'様式３（療養者名簿）（⑤の場合）'!$BD37+1&lt;=15,IF(J$19&gt;='様式３（療養者名簿）（⑤の場合）'!$BD37,IF(J$19&lt;='様式３（療養者名簿）（⑤の場合）'!$BE37,1,0),0),0)</f>
        <v>0</v>
      </c>
      <c r="K32" s="332">
        <f>IF(K$19-'様式３（療養者名簿）（⑤の場合）'!$BD37+1&lt;=15,IF(K$19&gt;='様式３（療養者名簿）（⑤の場合）'!$BD37,IF(K$19&lt;='様式３（療養者名簿）（⑤の場合）'!$BE37,1,0),0),0)</f>
        <v>0</v>
      </c>
      <c r="L32" s="332">
        <f>IF(L$19-'様式３（療養者名簿）（⑤の場合）'!$BD37+1&lt;=15,IF(L$19&gt;='様式３（療養者名簿）（⑤の場合）'!$BD37,IF(L$19&lt;='様式３（療養者名簿）（⑤の場合）'!$BE37,1,0),0),0)</f>
        <v>0</v>
      </c>
      <c r="M32" s="332">
        <f>IF(M$19-'様式３（療養者名簿）（⑤の場合）'!$BD37+1&lt;=15,IF(M$19&gt;='様式３（療養者名簿）（⑤の場合）'!$BD37,IF(M$19&lt;='様式３（療養者名簿）（⑤の場合）'!$BE37,1,0),0),0)</f>
        <v>0</v>
      </c>
      <c r="N32" s="332">
        <f>IF(N$19-'様式３（療養者名簿）（⑤の場合）'!$BD37+1&lt;=15,IF(N$19&gt;='様式３（療養者名簿）（⑤の場合）'!$BD37,IF(N$19&lt;='様式３（療養者名簿）（⑤の場合）'!$BE37,1,0),0),0)</f>
        <v>0</v>
      </c>
      <c r="O32" s="332">
        <f>IF(O$19-'様式３（療養者名簿）（⑤の場合）'!$BD37+1&lt;=15,IF(O$19&gt;='様式３（療養者名簿）（⑤の場合）'!$BD37,IF(O$19&lt;='様式３（療養者名簿）（⑤の場合）'!$BE37,1,0),0),0)</f>
        <v>0</v>
      </c>
      <c r="P32" s="332">
        <f>IF(P$19-'様式３（療養者名簿）（⑤の場合）'!$BD37+1&lt;=15,IF(P$19&gt;='様式３（療養者名簿）（⑤の場合）'!$BD37,IF(P$19&lt;='様式３（療養者名簿）（⑤の場合）'!$BE37,1,0),0),0)</f>
        <v>0</v>
      </c>
      <c r="Q32" s="332">
        <f>IF(Q$19-'様式３（療養者名簿）（⑤の場合）'!$BD37+1&lt;=15,IF(Q$19&gt;='様式３（療養者名簿）（⑤の場合）'!$BD37,IF(Q$19&lt;='様式３（療養者名簿）（⑤の場合）'!$BE37,1,0),0),0)</f>
        <v>0</v>
      </c>
      <c r="R32" s="332">
        <f>IF(R$19-'様式３（療養者名簿）（⑤の場合）'!$BD37+1&lt;=15,IF(R$19&gt;='様式３（療養者名簿）（⑤の場合）'!$BD37,IF(R$19&lt;='様式３（療養者名簿）（⑤の場合）'!$BE37,1,0),0),0)</f>
        <v>0</v>
      </c>
      <c r="S32" s="332">
        <f>IF(S$19-'様式３（療養者名簿）（⑤の場合）'!$BD37+1&lt;=15,IF(S$19&gt;='様式３（療養者名簿）（⑤の場合）'!$BD37,IF(S$19&lt;='様式３（療養者名簿）（⑤の場合）'!$BE37,1,0),0),0)</f>
        <v>0</v>
      </c>
      <c r="T32" s="332">
        <f>IF(T$19-'様式３（療養者名簿）（⑤の場合）'!$BD37+1&lt;=15,IF(T$19&gt;='様式３（療養者名簿）（⑤の場合）'!$BD37,IF(T$19&lt;='様式３（療養者名簿）（⑤の場合）'!$BE37,1,0),0),0)</f>
        <v>0</v>
      </c>
      <c r="U32" s="332">
        <f>IF(U$19-'様式３（療養者名簿）（⑤の場合）'!$BD37+1&lt;=15,IF(U$19&gt;='様式３（療養者名簿）（⑤の場合）'!$BD37,IF(U$19&lt;='様式３（療養者名簿）（⑤の場合）'!$BE37,1,0),0),0)</f>
        <v>0</v>
      </c>
      <c r="V32" s="332">
        <f>IF(V$19-'様式３（療養者名簿）（⑤の場合）'!$BD37+1&lt;=15,IF(V$19&gt;='様式３（療養者名簿）（⑤の場合）'!$BD37,IF(V$19&lt;='様式３（療養者名簿）（⑤の場合）'!$BE37,1,0),0),0)</f>
        <v>0</v>
      </c>
      <c r="W32" s="332">
        <f>IF(W$19-'様式３（療養者名簿）（⑤の場合）'!$BD37+1&lt;=15,IF(W$19&gt;='様式３（療養者名簿）（⑤の場合）'!$BD37,IF(W$19&lt;='様式３（療養者名簿）（⑤の場合）'!$BE37,1,0),0),0)</f>
        <v>0</v>
      </c>
      <c r="X32" s="332">
        <f>IF(X$19-'様式３（療養者名簿）（⑤の場合）'!$BD37+1&lt;=15,IF(X$19&gt;='様式３（療養者名簿）（⑤の場合）'!$BD37,IF(X$19&lt;='様式３（療養者名簿）（⑤の場合）'!$BE37,1,0),0),0)</f>
        <v>0</v>
      </c>
      <c r="Y32" s="332">
        <f>IF(Y$19-'様式３（療養者名簿）（⑤の場合）'!$BD37+1&lt;=15,IF(Y$19&gt;='様式３（療養者名簿）（⑤の場合）'!$BD37,IF(Y$19&lt;='様式３（療養者名簿）（⑤の場合）'!$BE37,1,0),0),0)</f>
        <v>0</v>
      </c>
      <c r="Z32" s="332">
        <f>IF(Z$19-'様式３（療養者名簿）（⑤の場合）'!$BD37+1&lt;=15,IF(Z$19&gt;='様式３（療養者名簿）（⑤の場合）'!$BD37,IF(Z$19&lt;='様式３（療養者名簿）（⑤の場合）'!$BE37,1,0),0),0)</f>
        <v>0</v>
      </c>
      <c r="AA32" s="332">
        <f>IF(AA$19-'様式３（療養者名簿）（⑤の場合）'!$BD37+1&lt;=15,IF(AA$19&gt;='様式３（療養者名簿）（⑤の場合）'!$BD37,IF(AA$19&lt;='様式３（療養者名簿）（⑤の場合）'!$BE37,1,0),0),0)</f>
        <v>0</v>
      </c>
      <c r="AB32" s="332">
        <f>IF(AB$19-'様式３（療養者名簿）（⑤の場合）'!$BD37+1&lt;=15,IF(AB$19&gt;='様式３（療養者名簿）（⑤の場合）'!$BD37,IF(AB$19&lt;='様式３（療養者名簿）（⑤の場合）'!$BE37,1,0),0),0)</f>
        <v>0</v>
      </c>
      <c r="AC32" s="332">
        <f>IF(AC$19-'様式３（療養者名簿）（⑤の場合）'!$BD37+1&lt;=15,IF(AC$19&gt;='様式３（療養者名簿）（⑤の場合）'!$BD37,IF(AC$19&lt;='様式３（療養者名簿）（⑤の場合）'!$BE37,1,0),0),0)</f>
        <v>0</v>
      </c>
      <c r="AD32" s="332">
        <f>IF(AD$19-'様式３（療養者名簿）（⑤の場合）'!$BD37+1&lt;=15,IF(AD$19&gt;='様式３（療養者名簿）（⑤の場合）'!$BD37,IF(AD$19&lt;='様式３（療養者名簿）（⑤の場合）'!$BE37,1,0),0),0)</f>
        <v>0</v>
      </c>
      <c r="AE32" s="332">
        <f>IF(AE$19-'様式３（療養者名簿）（⑤の場合）'!$BD37+1&lt;=15,IF(AE$19&gt;='様式３（療養者名簿）（⑤の場合）'!$BD37,IF(AE$19&lt;='様式３（療養者名簿）（⑤の場合）'!$BE37,1,0),0),0)</f>
        <v>0</v>
      </c>
      <c r="AF32" s="332">
        <f>IF(AF$19-'様式３（療養者名簿）（⑤の場合）'!$BD37+1&lt;=15,IF(AF$19&gt;='様式３（療養者名簿）（⑤の場合）'!$BD37,IF(AF$19&lt;='様式３（療養者名簿）（⑤の場合）'!$BE37,1,0),0),0)</f>
        <v>0</v>
      </c>
      <c r="AG32" s="332">
        <f>IF(AG$19-'様式３（療養者名簿）（⑤の場合）'!$BD37+1&lt;=15,IF(AG$19&gt;='様式３（療養者名簿）（⑤の場合）'!$BD37,IF(AG$19&lt;='様式３（療養者名簿）（⑤の場合）'!$BE37,1,0),0),0)</f>
        <v>0</v>
      </c>
      <c r="AH32" s="332">
        <f>IF(AH$19-'様式３（療養者名簿）（⑤の場合）'!$BD37+1&lt;=15,IF(AH$19&gt;='様式３（療養者名簿）（⑤の場合）'!$BD37,IF(AH$19&lt;='様式３（療養者名簿）（⑤の場合）'!$BE37,1,0),0),0)</f>
        <v>0</v>
      </c>
      <c r="AI32" s="332">
        <f>IF(AI$19-'様式３（療養者名簿）（⑤の場合）'!$BD37+1&lt;=15,IF(AI$19&gt;='様式３（療養者名簿）（⑤の場合）'!$BD37,IF(AI$19&lt;='様式３（療養者名簿）（⑤の場合）'!$BE37,1,0),0),0)</f>
        <v>0</v>
      </c>
      <c r="AJ32" s="332">
        <f>IF(AJ$19-'様式３（療養者名簿）（⑤の場合）'!$BD37+1&lt;=15,IF(AJ$19&gt;='様式３（療養者名簿）（⑤の場合）'!$BD37,IF(AJ$19&lt;='様式３（療養者名簿）（⑤の場合）'!$BE37,1,0),0),0)</f>
        <v>0</v>
      </c>
      <c r="AK32" s="332">
        <f>IF(AK$19-'様式３（療養者名簿）（⑤の場合）'!$BD37+1&lt;=15,IF(AK$19&gt;='様式３（療養者名簿）（⑤の場合）'!$BD37,IF(AK$19&lt;='様式３（療養者名簿）（⑤の場合）'!$BE37,1,0),0),0)</f>
        <v>0</v>
      </c>
      <c r="AL32" s="332">
        <f>IF(AL$19-'様式３（療養者名簿）（⑤の場合）'!$BD37+1&lt;=15,IF(AL$19&gt;='様式３（療養者名簿）（⑤の場合）'!$BD37,IF(AL$19&lt;='様式３（療養者名簿）（⑤の場合）'!$BE37,1,0),0),0)</f>
        <v>0</v>
      </c>
      <c r="AM32" s="332">
        <f>IF(AM$19-'様式３（療養者名簿）（⑤の場合）'!$BD37+1&lt;=15,IF(AM$19&gt;='様式３（療養者名簿）（⑤の場合）'!$BD37,IF(AM$19&lt;='様式３（療養者名簿）（⑤の場合）'!$BE37,1,0),0),0)</f>
        <v>0</v>
      </c>
      <c r="AN32" s="332">
        <f>IF(AN$19-'様式３（療養者名簿）（⑤の場合）'!$BD37+1&lt;=15,IF(AN$19&gt;='様式３（療養者名簿）（⑤の場合）'!$BD37,IF(AN$19&lt;='様式３（療養者名簿）（⑤の場合）'!$BE37,1,0),0),0)</f>
        <v>0</v>
      </c>
      <c r="AO32" s="332">
        <f>IF(AO$19-'様式３（療養者名簿）（⑤の場合）'!$BD37+1&lt;=15,IF(AO$19&gt;='様式３（療養者名簿）（⑤の場合）'!$BD37,IF(AO$19&lt;='様式３（療養者名簿）（⑤の場合）'!$BE37,1,0),0),0)</f>
        <v>0</v>
      </c>
      <c r="AP32" s="332">
        <f>IF(AP$19-'様式３（療養者名簿）（⑤の場合）'!$BD37+1&lt;=15,IF(AP$19&gt;='様式３（療養者名簿）（⑤の場合）'!$BD37,IF(AP$19&lt;='様式３（療養者名簿）（⑤の場合）'!$BE37,1,0),0),0)</f>
        <v>0</v>
      </c>
      <c r="AQ32" s="332">
        <f>IF(AQ$19-'様式３（療養者名簿）（⑤の場合）'!$BD37+1&lt;=15,IF(AQ$19&gt;='様式３（療養者名簿）（⑤の場合）'!$BD37,IF(AQ$19&lt;='様式３（療養者名簿）（⑤の場合）'!$BE37,1,0),0),0)</f>
        <v>0</v>
      </c>
      <c r="AR32" s="332">
        <f>IF(AR$19-'様式３（療養者名簿）（⑤の場合）'!$BD37+1&lt;=15,IF(AR$19&gt;='様式３（療養者名簿）（⑤の場合）'!$BD37,IF(AR$19&lt;='様式３（療養者名簿）（⑤の場合）'!$BE37,1,0),0),0)</f>
        <v>0</v>
      </c>
      <c r="AS32" s="332">
        <f>IF(AS$19-'様式３（療養者名簿）（⑤の場合）'!$BD37+1&lt;=15,IF(AS$19&gt;='様式３（療養者名簿）（⑤の場合）'!$BD37,IF(AS$19&lt;='様式３（療養者名簿）（⑤の場合）'!$BE37,1,0),0),0)</f>
        <v>0</v>
      </c>
      <c r="AT32" s="332">
        <f>IF(AT$19-'様式３（療養者名簿）（⑤の場合）'!$BD37+1&lt;=15,IF(AT$19&gt;='様式３（療養者名簿）（⑤の場合）'!$BD37,IF(AT$19&lt;='様式３（療養者名簿）（⑤の場合）'!$BE37,1,0),0),0)</f>
        <v>0</v>
      </c>
      <c r="AU32" s="332">
        <f>IF(AU$19-'様式３（療養者名簿）（⑤の場合）'!$BD37+1&lt;=15,IF(AU$19&gt;='様式３（療養者名簿）（⑤の場合）'!$BD37,IF(AU$19&lt;='様式３（療養者名簿）（⑤の場合）'!$BE37,1,0),0),0)</f>
        <v>0</v>
      </c>
      <c r="AV32" s="332">
        <f>IF(AV$19-'様式３（療養者名簿）（⑤の場合）'!$BD37+1&lt;=15,IF(AV$19&gt;='様式３（療養者名簿）（⑤の場合）'!$BD37,IF(AV$19&lt;='様式３（療養者名簿）（⑤の場合）'!$BE37,1,0),0),0)</f>
        <v>0</v>
      </c>
      <c r="AW32" s="332">
        <f>IF(AW$19-'様式３（療養者名簿）（⑤の場合）'!$BD37+1&lt;=15,IF(AW$19&gt;='様式３（療養者名簿）（⑤の場合）'!$BD37,IF(AW$19&lt;='様式３（療養者名簿）（⑤の場合）'!$BE37,1,0),0),0)</f>
        <v>0</v>
      </c>
      <c r="AX32" s="332">
        <f>IF(AX$19-'様式３（療養者名簿）（⑤の場合）'!$BD37+1&lt;=15,IF(AX$19&gt;='様式３（療養者名簿）（⑤の場合）'!$BD37,IF(AX$19&lt;='様式３（療養者名簿）（⑤の場合）'!$BE37,1,0),0),0)</f>
        <v>0</v>
      </c>
      <c r="AY32" s="332">
        <f>IF(AY$19-'様式３（療養者名簿）（⑤の場合）'!$BD37+1&lt;=15,IF(AY$19&gt;='様式３（療養者名簿）（⑤の場合）'!$BD37,IF(AY$19&lt;='様式３（療養者名簿）（⑤の場合）'!$BE37,1,0),0),0)</f>
        <v>0</v>
      </c>
      <c r="AZ32" s="332">
        <f>IF(AZ$19-'様式３（療養者名簿）（⑤の場合）'!$BD37+1&lt;=15,IF(AZ$19&gt;='様式３（療養者名簿）（⑤の場合）'!$BD37,IF(AZ$19&lt;='様式３（療養者名簿）（⑤の場合）'!$BE37,1,0),0),0)</f>
        <v>0</v>
      </c>
      <c r="BA32" s="332">
        <f>IF(BA$19-'様式３（療養者名簿）（⑤の場合）'!$BD37+1&lt;=15,IF(BA$19&gt;='様式３（療養者名簿）（⑤の場合）'!$BD37,IF(BA$19&lt;='様式３（療養者名簿）（⑤の場合）'!$BE37,1,0),0),0)</f>
        <v>0</v>
      </c>
      <c r="BB32" s="332">
        <f>IF(BB$19-'様式３（療養者名簿）（⑤の場合）'!$BD37+1&lt;=15,IF(BB$19&gt;='様式３（療養者名簿）（⑤の場合）'!$BD37,IF(BB$19&lt;='様式３（療養者名簿）（⑤の場合）'!$BE37,1,0),0),0)</f>
        <v>0</v>
      </c>
      <c r="BC32" s="332">
        <f>IF(BC$19-'様式３（療養者名簿）（⑤の場合）'!$BD37+1&lt;=15,IF(BC$19&gt;='様式３（療養者名簿）（⑤の場合）'!$BD37,IF(BC$19&lt;='様式３（療養者名簿）（⑤の場合）'!$BE37,1,0),0),0)</f>
        <v>0</v>
      </c>
      <c r="BD32" s="332">
        <f>IF(BD$19-'様式３（療養者名簿）（⑤の場合）'!$BD37+1&lt;=15,IF(BD$19&gt;='様式３（療養者名簿）（⑤の場合）'!$BD37,IF(BD$19&lt;='様式３（療養者名簿）（⑤の場合）'!$BE37,1,0),0),0)</f>
        <v>0</v>
      </c>
      <c r="BE32" s="332">
        <f>IF(BE$19-'様式３（療養者名簿）（⑤の場合）'!$BD37+1&lt;=15,IF(BE$19&gt;='様式３（療養者名簿）（⑤の場合）'!$BD37,IF(BE$19&lt;='様式３（療養者名簿）（⑤の場合）'!$BE37,1,0),0),0)</f>
        <v>0</v>
      </c>
      <c r="BF32" s="332">
        <f>IF(BF$19-'様式３（療養者名簿）（⑤の場合）'!$BD37+1&lt;=15,IF(BF$19&gt;='様式３（療養者名簿）（⑤の場合）'!$BD37,IF(BF$19&lt;='様式３（療養者名簿）（⑤の場合）'!$BE37,1,0),0),0)</f>
        <v>0</v>
      </c>
      <c r="BG32" s="332">
        <f>IF(BG$19-'様式３（療養者名簿）（⑤の場合）'!$BD37+1&lt;=15,IF(BG$19&gt;='様式３（療養者名簿）（⑤の場合）'!$BD37,IF(BG$19&lt;='様式３（療養者名簿）（⑤の場合）'!$BE37,1,0),0),0)</f>
        <v>0</v>
      </c>
      <c r="BH32" s="332">
        <f>IF(BH$19-'様式３（療養者名簿）（⑤の場合）'!$BD37+1&lt;=15,IF(BH$19&gt;='様式３（療養者名簿）（⑤の場合）'!$BD37,IF(BH$19&lt;='様式３（療養者名簿）（⑤の場合）'!$BE37,1,0),0),0)</f>
        <v>0</v>
      </c>
      <c r="BI32" s="332">
        <f>IF(BI$19-'様式３（療養者名簿）（⑤の場合）'!$BD37+1&lt;=15,IF(BI$19&gt;='様式３（療養者名簿）（⑤の場合）'!$BD37,IF(BI$19&lt;='様式３（療養者名簿）（⑤の場合）'!$BE37,1,0),0),0)</f>
        <v>0</v>
      </c>
      <c r="BJ32" s="332">
        <f>IF(BJ$19-'様式３（療養者名簿）（⑤の場合）'!$BD37+1&lt;=15,IF(BJ$19&gt;='様式３（療養者名簿）（⑤の場合）'!$BD37,IF(BJ$19&lt;='様式３（療養者名簿）（⑤の場合）'!$BE37,1,0),0),0)</f>
        <v>0</v>
      </c>
      <c r="BK32" s="332">
        <f>IF(BK$19-'様式３（療養者名簿）（⑤の場合）'!$BD37+1&lt;=15,IF(BK$19&gt;='様式３（療養者名簿）（⑤の場合）'!$BD37,IF(BK$19&lt;='様式３（療養者名簿）（⑤の場合）'!$BE37,1,0),0),0)</f>
        <v>0</v>
      </c>
      <c r="BL32" s="332">
        <f>IF(BL$19-'様式３（療養者名簿）（⑤の場合）'!$BD37+1&lt;=15,IF(BL$19&gt;='様式３（療養者名簿）（⑤の場合）'!$BD37,IF(BL$19&lt;='様式３（療養者名簿）（⑤の場合）'!$BE37,1,0),0),0)</f>
        <v>0</v>
      </c>
      <c r="BM32" s="332">
        <f>IF(BM$19-'様式３（療養者名簿）（⑤の場合）'!$BD37+1&lt;=15,IF(BM$19&gt;='様式３（療養者名簿）（⑤の場合）'!$BD37,IF(BM$19&lt;='様式３（療養者名簿）（⑤の場合）'!$BE37,1,0),0),0)</f>
        <v>0</v>
      </c>
      <c r="BN32" s="332">
        <f>IF(BN$19-'様式３（療養者名簿）（⑤の場合）'!$BD37+1&lt;=15,IF(BN$19&gt;='様式３（療養者名簿）（⑤の場合）'!$BD37,IF(BN$19&lt;='様式３（療養者名簿）（⑤の場合）'!$BE37,1,0),0),0)</f>
        <v>0</v>
      </c>
      <c r="BO32" s="332">
        <f>IF(BO$19-'様式３（療養者名簿）（⑤の場合）'!$BD37+1&lt;=15,IF(BO$19&gt;='様式３（療養者名簿）（⑤の場合）'!$BD37,IF(BO$19&lt;='様式３（療養者名簿）（⑤の場合）'!$BE37,1,0),0),0)</f>
        <v>0</v>
      </c>
      <c r="BP32" s="332">
        <f>IF(BP$19-'様式３（療養者名簿）（⑤の場合）'!$BD37+1&lt;=15,IF(BP$19&gt;='様式３（療養者名簿）（⑤の場合）'!$BD37,IF(BP$19&lt;='様式３（療養者名簿）（⑤の場合）'!$BE37,1,0),0),0)</f>
        <v>0</v>
      </c>
      <c r="BQ32" s="332">
        <f>IF(BQ$19-'様式３（療養者名簿）（⑤の場合）'!$BD37+1&lt;=15,IF(BQ$19&gt;='様式３（療養者名簿）（⑤の場合）'!$BD37,IF(BQ$19&lt;='様式３（療養者名簿）（⑤の場合）'!$BE37,1,0),0),0)</f>
        <v>0</v>
      </c>
      <c r="BR32" s="332">
        <f>IF(BR$19-'様式３（療養者名簿）（⑤の場合）'!$BD37+1&lt;=15,IF(BR$19&gt;='様式３（療養者名簿）（⑤の場合）'!$BD37,IF(BR$19&lt;='様式３（療養者名簿）（⑤の場合）'!$BE37,1,0),0),0)</f>
        <v>0</v>
      </c>
      <c r="BS32" s="332">
        <f>IF(BS$19-'様式３（療養者名簿）（⑤の場合）'!$BD37+1&lt;=15,IF(BS$19&gt;='様式３（療養者名簿）（⑤の場合）'!$BD37,IF(BS$19&lt;='様式３（療養者名簿）（⑤の場合）'!$BE37,1,0),0),0)</f>
        <v>0</v>
      </c>
      <c r="BT32" s="332">
        <f>IF(BT$19-'様式３（療養者名簿）（⑤の場合）'!$BD37+1&lt;=15,IF(BT$19&gt;='様式３（療養者名簿）（⑤の場合）'!$BD37,IF(BT$19&lt;='様式３（療養者名簿）（⑤の場合）'!$BE37,1,0),0),0)</f>
        <v>0</v>
      </c>
      <c r="BU32" s="332">
        <f>IF(BU$19-'様式３（療養者名簿）（⑤の場合）'!$BD37+1&lt;=15,IF(BU$19&gt;='様式３（療養者名簿）（⑤の場合）'!$BD37,IF(BU$19&lt;='様式３（療養者名簿）（⑤の場合）'!$BE37,1,0),0),0)</f>
        <v>0</v>
      </c>
      <c r="BV32" s="332">
        <f>IF(BV$19-'様式３（療養者名簿）（⑤の場合）'!$BD37+1&lt;=15,IF(BV$19&gt;='様式３（療養者名簿）（⑤の場合）'!$BD37,IF(BV$19&lt;='様式３（療養者名簿）（⑤の場合）'!$BE37,1,0),0),0)</f>
        <v>0</v>
      </c>
      <c r="BW32" s="332">
        <f>IF(BW$19-'様式３（療養者名簿）（⑤の場合）'!$BD37+1&lt;=15,IF(BW$19&gt;='様式３（療養者名簿）（⑤の場合）'!$BD37,IF(BW$19&lt;='様式３（療養者名簿）（⑤の場合）'!$BE37,1,0),0),0)</f>
        <v>0</v>
      </c>
      <c r="BX32" s="332">
        <f>IF(BX$19-'様式３（療養者名簿）（⑤の場合）'!$BD37+1&lt;=15,IF(BX$19&gt;='様式３（療養者名簿）（⑤の場合）'!$BD37,IF(BX$19&lt;='様式３（療養者名簿）（⑤の場合）'!$BE37,1,0),0),0)</f>
        <v>0</v>
      </c>
      <c r="BY32" s="332">
        <f>IF(BY$19-'様式３（療養者名簿）（⑤の場合）'!$BD37+1&lt;=15,IF(BY$19&gt;='様式３（療養者名簿）（⑤の場合）'!$BD37,IF(BY$19&lt;='様式３（療養者名簿）（⑤の場合）'!$BE37,1,0),0),0)</f>
        <v>0</v>
      </c>
      <c r="BZ32" s="332">
        <f>IF(BZ$19-'様式３（療養者名簿）（⑤の場合）'!$BD37+1&lt;=15,IF(BZ$19&gt;='様式３（療養者名簿）（⑤の場合）'!$BD37,IF(BZ$19&lt;='様式３（療養者名簿）（⑤の場合）'!$BE37,1,0),0),0)</f>
        <v>0</v>
      </c>
      <c r="CA32" s="332">
        <f>IF(CA$19-'様式３（療養者名簿）（⑤の場合）'!$BD37+1&lt;=15,IF(CA$19&gt;='様式３（療養者名簿）（⑤の場合）'!$BD37,IF(CA$19&lt;='様式３（療養者名簿）（⑤の場合）'!$BE37,1,0),0),0)</f>
        <v>0</v>
      </c>
      <c r="CB32" s="332">
        <f>IF(CB$19-'様式３（療養者名簿）（⑤の場合）'!$BD37+1&lt;=15,IF(CB$19&gt;='様式３（療養者名簿）（⑤の場合）'!$BD37,IF(CB$19&lt;='様式３（療養者名簿）（⑤の場合）'!$BE37,1,0),0),0)</f>
        <v>0</v>
      </c>
      <c r="CC32" s="332">
        <f>IF(CC$19-'様式３（療養者名簿）（⑤の場合）'!$BD37+1&lt;=15,IF(CC$19&gt;='様式３（療養者名簿）（⑤の場合）'!$BD37,IF(CC$19&lt;='様式３（療養者名簿）（⑤の場合）'!$BE37,1,0),0),0)</f>
        <v>0</v>
      </c>
      <c r="CD32" s="332">
        <f>IF(CD$19-'様式３（療養者名簿）（⑤の場合）'!$BD37+1&lt;=15,IF(CD$19&gt;='様式３（療養者名簿）（⑤の場合）'!$BD37,IF(CD$19&lt;='様式３（療養者名簿）（⑤の場合）'!$BE37,1,0),0),0)</f>
        <v>0</v>
      </c>
      <c r="CE32" s="332">
        <f>IF(CE$19-'様式３（療養者名簿）（⑤の場合）'!$BD37+1&lt;=15,IF(CE$19&gt;='様式３（療養者名簿）（⑤の場合）'!$BD37,IF(CE$19&lt;='様式３（療養者名簿）（⑤の場合）'!$BE37,1,0),0),0)</f>
        <v>0</v>
      </c>
      <c r="CF32" s="332">
        <f>IF(CF$19-'様式３（療養者名簿）（⑤の場合）'!$BD37+1&lt;=15,IF(CF$19&gt;='様式３（療養者名簿）（⑤の場合）'!$BD37,IF(CF$19&lt;='様式３（療養者名簿）（⑤の場合）'!$BE37,1,0),0),0)</f>
        <v>0</v>
      </c>
      <c r="CG32" s="332">
        <f>IF(CG$19-'様式３（療養者名簿）（⑤の場合）'!$BD37+1&lt;=15,IF(CG$19&gt;='様式３（療養者名簿）（⑤の場合）'!$BD37,IF(CG$19&lt;='様式３（療養者名簿）（⑤の場合）'!$BE37,1,0),0),0)</f>
        <v>0</v>
      </c>
      <c r="CH32" s="332">
        <f>IF(CH$19-'様式３（療養者名簿）（⑤の場合）'!$BD37+1&lt;=15,IF(CH$19&gt;='様式３（療養者名簿）（⑤の場合）'!$BD37,IF(CH$19&lt;='様式３（療養者名簿）（⑤の場合）'!$BE37,1,0),0),0)</f>
        <v>0</v>
      </c>
      <c r="CI32" s="332">
        <f>IF(CI$19-'様式３（療養者名簿）（⑤の場合）'!$BD37+1&lt;=15,IF(CI$19&gt;='様式３（療養者名簿）（⑤の場合）'!$BD37,IF(CI$19&lt;='様式３（療養者名簿）（⑤の場合）'!$BE37,1,0),0),0)</f>
        <v>0</v>
      </c>
      <c r="CJ32" s="332">
        <f>IF(CJ$19-'様式３（療養者名簿）（⑤の場合）'!$BD37+1&lt;=15,IF(CJ$19&gt;='様式３（療養者名簿）（⑤の場合）'!$BD37,IF(CJ$19&lt;='様式３（療養者名簿）（⑤の場合）'!$BE37,1,0),0),0)</f>
        <v>0</v>
      </c>
      <c r="CK32" s="332">
        <f>IF(CK$19-'様式３（療養者名簿）（⑤の場合）'!$BD37+1&lt;=15,IF(CK$19&gt;='様式３（療養者名簿）（⑤の場合）'!$BD37,IF(CK$19&lt;='様式３（療養者名簿）（⑤の場合）'!$BE37,1,0),0),0)</f>
        <v>0</v>
      </c>
      <c r="CL32" s="332">
        <f>IF(CL$19-'様式３（療養者名簿）（⑤の場合）'!$BD37+1&lt;=15,IF(CL$19&gt;='様式３（療養者名簿）（⑤の場合）'!$BD37,IF(CL$19&lt;='様式３（療養者名簿）（⑤の場合）'!$BE37,1,0),0),0)</f>
        <v>0</v>
      </c>
      <c r="CM32" s="332">
        <f>IF(CM$19-'様式３（療養者名簿）（⑤の場合）'!$BD37+1&lt;=15,IF(CM$19&gt;='様式３（療養者名簿）（⑤の場合）'!$BD37,IF(CM$19&lt;='様式３（療養者名簿）（⑤の場合）'!$BE37,1,0),0),0)</f>
        <v>0</v>
      </c>
      <c r="CN32" s="332">
        <f>IF(CN$19-'様式３（療養者名簿）（⑤の場合）'!$BD37+1&lt;=15,IF(CN$19&gt;='様式３（療養者名簿）（⑤の場合）'!$BD37,IF(CN$19&lt;='様式３（療養者名簿）（⑤の場合）'!$BE37,1,0),0),0)</f>
        <v>0</v>
      </c>
      <c r="CO32" s="332">
        <f>IF(CO$19-'様式３（療養者名簿）（⑤の場合）'!$BD37+1&lt;=15,IF(CO$19&gt;='様式３（療養者名簿）（⑤の場合）'!$BD37,IF(CO$19&lt;='様式３（療養者名簿）（⑤の場合）'!$BE37,1,0),0),0)</f>
        <v>0</v>
      </c>
      <c r="CP32" s="332">
        <f>IF(CP$19-'様式３（療養者名簿）（⑤の場合）'!$BD37+1&lt;=15,IF(CP$19&gt;='様式３（療養者名簿）（⑤の場合）'!$BD37,IF(CP$19&lt;='様式３（療養者名簿）（⑤の場合）'!$BE37,1,0),0),0)</f>
        <v>0</v>
      </c>
      <c r="CQ32" s="332">
        <f>IF(CQ$19-'様式３（療養者名簿）（⑤の場合）'!$BD37+1&lt;=15,IF(CQ$19&gt;='様式３（療養者名簿）（⑤の場合）'!$BD37,IF(CQ$19&lt;='様式３（療養者名簿）（⑤の場合）'!$BE37,1,0),0),0)</f>
        <v>0</v>
      </c>
      <c r="CR32" s="332">
        <f>IF(CR$19-'様式３（療養者名簿）（⑤の場合）'!$BD37+1&lt;=15,IF(CR$19&gt;='様式３（療養者名簿）（⑤の場合）'!$BD37,IF(CR$19&lt;='様式３（療養者名簿）（⑤の場合）'!$BE37,1,0),0),0)</f>
        <v>0</v>
      </c>
      <c r="CS32" s="332">
        <f>IF(CS$19-'様式３（療養者名簿）（⑤の場合）'!$BD37+1&lt;=15,IF(CS$19&gt;='様式３（療養者名簿）（⑤の場合）'!$BD37,IF(CS$19&lt;='様式３（療養者名簿）（⑤の場合）'!$BE37,1,0),0),0)</f>
        <v>0</v>
      </c>
      <c r="CT32" s="332">
        <f>IF(CT$19-'様式３（療養者名簿）（⑤の場合）'!$BD37+1&lt;=15,IF(CT$19&gt;='様式３（療養者名簿）（⑤の場合）'!$BD37,IF(CT$19&lt;='様式３（療養者名簿）（⑤の場合）'!$BE37,1,0),0),0)</f>
        <v>0</v>
      </c>
      <c r="CU32" s="332">
        <f>IF(CU$19-'様式３（療養者名簿）（⑤の場合）'!$BD37+1&lt;=15,IF(CU$19&gt;='様式３（療養者名簿）（⑤の場合）'!$BD37,IF(CU$19&lt;='様式３（療養者名簿）（⑤の場合）'!$BE37,1,0),0),0)</f>
        <v>0</v>
      </c>
      <c r="CV32" s="332">
        <f>IF(CV$19-'様式３（療養者名簿）（⑤の場合）'!$BD37+1&lt;=15,IF(CV$19&gt;='様式３（療養者名簿）（⑤の場合）'!$BD37,IF(CV$19&lt;='様式３（療養者名簿）（⑤の場合）'!$BE37,1,0),0),0)</f>
        <v>0</v>
      </c>
      <c r="CW32" s="332">
        <f>IF(CW$19-'様式３（療養者名簿）（⑤の場合）'!$BD37+1&lt;=15,IF(CW$19&gt;='様式３（療養者名簿）（⑤の場合）'!$BD37,IF(CW$19&lt;='様式３（療養者名簿）（⑤の場合）'!$BE37,1,0),0),0)</f>
        <v>0</v>
      </c>
      <c r="CX32" s="332">
        <f>IF(CX$19-'様式３（療養者名簿）（⑤の場合）'!$BD37+1&lt;=15,IF(CX$19&gt;='様式３（療養者名簿）（⑤の場合）'!$BD37,IF(CX$19&lt;='様式３（療養者名簿）（⑤の場合）'!$BE37,1,0),0),0)</f>
        <v>0</v>
      </c>
      <c r="CY32" s="332">
        <f>IF(CY$19-'様式３（療養者名簿）（⑤の場合）'!$BD37+1&lt;=15,IF(CY$19&gt;='様式３（療養者名簿）（⑤の場合）'!$BD37,IF(CY$19&lt;='様式３（療養者名簿）（⑤の場合）'!$BE37,1,0),0),0)</f>
        <v>0</v>
      </c>
      <c r="CZ32" s="332">
        <f>IF(CZ$19-'様式３（療養者名簿）（⑤の場合）'!$BD37+1&lt;=15,IF(CZ$19&gt;='様式３（療養者名簿）（⑤の場合）'!$BD37,IF(CZ$19&lt;='様式３（療養者名簿）（⑤の場合）'!$BE37,1,0),0),0)</f>
        <v>0</v>
      </c>
      <c r="DA32" s="332">
        <f>IF(DA$19-'様式３（療養者名簿）（⑤の場合）'!$BD37+1&lt;=15,IF(DA$19&gt;='様式３（療養者名簿）（⑤の場合）'!$BD37,IF(DA$19&lt;='様式３（療養者名簿）（⑤の場合）'!$BE37,1,0),0),0)</f>
        <v>0</v>
      </c>
      <c r="DB32" s="332">
        <f>IF(DB$19-'様式３（療養者名簿）（⑤の場合）'!$BD37+1&lt;=15,IF(DB$19&gt;='様式３（療養者名簿）（⑤の場合）'!$BD37,IF(DB$19&lt;='様式３（療養者名簿）（⑤の場合）'!$BE37,1,0),0),0)</f>
        <v>0</v>
      </c>
      <c r="DC32" s="332">
        <f>IF(DC$19-'様式３（療養者名簿）（⑤の場合）'!$BD37+1&lt;=15,IF(DC$19&gt;='様式３（療養者名簿）（⑤の場合）'!$BD37,IF(DC$19&lt;='様式３（療養者名簿）（⑤の場合）'!$BE37,1,0),0),0)</f>
        <v>0</v>
      </c>
      <c r="DD32" s="332">
        <f>IF(DD$19-'様式３（療養者名簿）（⑤の場合）'!$BD37+1&lt;=15,IF(DD$19&gt;='様式３（療養者名簿）（⑤の場合）'!$BD37,IF(DD$19&lt;='様式３（療養者名簿）（⑤の場合）'!$BE37,1,0),0),0)</f>
        <v>0</v>
      </c>
      <c r="DE32" s="332">
        <f>IF(DE$19-'様式３（療養者名簿）（⑤の場合）'!$BD37+1&lt;=15,IF(DE$19&gt;='様式３（療養者名簿）（⑤の場合）'!$BD37,IF(DE$19&lt;='様式３（療養者名簿）（⑤の場合）'!$BE37,1,0),0),0)</f>
        <v>0</v>
      </c>
      <c r="DF32" s="332">
        <f>IF(DF$19-'様式３（療養者名簿）（⑤の場合）'!$BD37+1&lt;=15,IF(DF$19&gt;='様式３（療養者名簿）（⑤の場合）'!$BD37,IF(DF$19&lt;='様式３（療養者名簿）（⑤の場合）'!$BE37,1,0),0),0)</f>
        <v>0</v>
      </c>
      <c r="DG32" s="332">
        <f>IF(DG$19-'様式３（療養者名簿）（⑤の場合）'!$BD37+1&lt;=15,IF(DG$19&gt;='様式３（療養者名簿）（⑤の場合）'!$BD37,IF(DG$19&lt;='様式３（療養者名簿）（⑤の場合）'!$BE37,1,0),0),0)</f>
        <v>0</v>
      </c>
      <c r="DH32" s="332">
        <f>IF(DH$19-'様式３（療養者名簿）（⑤の場合）'!$BD37+1&lt;=15,IF(DH$19&gt;='様式３（療養者名簿）（⑤の場合）'!$BD37,IF(DH$19&lt;='様式３（療養者名簿）（⑤の場合）'!$BE37,1,0),0),0)</f>
        <v>0</v>
      </c>
      <c r="DI32" s="332">
        <f>IF(DI$19-'様式３（療養者名簿）（⑤の場合）'!$BD37+1&lt;=15,IF(DI$19&gt;='様式３（療養者名簿）（⑤の場合）'!$BD37,IF(DI$19&lt;='様式３（療養者名簿）（⑤の場合）'!$BE37,1,0),0),0)</f>
        <v>0</v>
      </c>
      <c r="DJ32" s="332">
        <f>IF(DJ$19-'様式３（療養者名簿）（⑤の場合）'!$BD37+1&lt;=15,IF(DJ$19&gt;='様式３（療養者名簿）（⑤の場合）'!$BD37,IF(DJ$19&lt;='様式３（療養者名簿）（⑤の場合）'!$BE37,1,0),0),0)</f>
        <v>0</v>
      </c>
      <c r="DK32" s="332">
        <f>IF(DK$19-'様式３（療養者名簿）（⑤の場合）'!$BD37+1&lt;=15,IF(DK$19&gt;='様式３（療養者名簿）（⑤の場合）'!$BD37,IF(DK$19&lt;='様式３（療養者名簿）（⑤の場合）'!$BE37,1,0),0),0)</f>
        <v>0</v>
      </c>
      <c r="DL32" s="332">
        <f>IF(DL$19-'様式３（療養者名簿）（⑤の場合）'!$BD37+1&lt;=15,IF(DL$19&gt;='様式３（療養者名簿）（⑤の場合）'!$BD37,IF(DL$19&lt;='様式３（療養者名簿）（⑤の場合）'!$BE37,1,0),0),0)</f>
        <v>0</v>
      </c>
      <c r="DM32" s="332">
        <f>IF(DM$19-'様式３（療養者名簿）（⑤の場合）'!$BD37+1&lt;=15,IF(DM$19&gt;='様式３（療養者名簿）（⑤の場合）'!$BD37,IF(DM$19&lt;='様式３（療養者名簿）（⑤の場合）'!$BE37,1,0),0),0)</f>
        <v>0</v>
      </c>
      <c r="DN32" s="332">
        <f>IF(DN$19-'様式３（療養者名簿）（⑤の場合）'!$BD37+1&lt;=15,IF(DN$19&gt;='様式３（療養者名簿）（⑤の場合）'!$BD37,IF(DN$19&lt;='様式３（療養者名簿）（⑤の場合）'!$BE37,1,0),0),0)</f>
        <v>0</v>
      </c>
      <c r="DO32" s="332">
        <f>IF(DO$19-'様式３（療養者名簿）（⑤の場合）'!$BD37+1&lt;=15,IF(DO$19&gt;='様式３（療養者名簿）（⑤の場合）'!$BD37,IF(DO$19&lt;='様式３（療養者名簿）（⑤の場合）'!$BE37,1,0),0),0)</f>
        <v>0</v>
      </c>
      <c r="DP32" s="332">
        <f>IF(DP$19-'様式３（療養者名簿）（⑤の場合）'!$BD37+1&lt;=15,IF(DP$19&gt;='様式３（療養者名簿）（⑤の場合）'!$BD37,IF(DP$19&lt;='様式３（療養者名簿）（⑤の場合）'!$BE37,1,0),0),0)</f>
        <v>0</v>
      </c>
      <c r="DQ32" s="332">
        <f>IF(DQ$19-'様式３（療養者名簿）（⑤の場合）'!$BD37+1&lt;=15,IF(DQ$19&gt;='様式３（療養者名簿）（⑤の場合）'!$BD37,IF(DQ$19&lt;='様式３（療養者名簿）（⑤の場合）'!$BE37,1,0),0),0)</f>
        <v>0</v>
      </c>
      <c r="DR32" s="332">
        <f>IF(DR$19-'様式３（療養者名簿）（⑤の場合）'!$BD37+1&lt;=15,IF(DR$19&gt;='様式３（療養者名簿）（⑤の場合）'!$BD37,IF(DR$19&lt;='様式３（療養者名簿）（⑤の場合）'!$BE37,1,0),0),0)</f>
        <v>0</v>
      </c>
      <c r="DS32" s="332">
        <f>IF(DS$19-'様式３（療養者名簿）（⑤の場合）'!$BD37+1&lt;=15,IF(DS$19&gt;='様式３（療養者名簿）（⑤の場合）'!$BD37,IF(DS$19&lt;='様式３（療養者名簿）（⑤の場合）'!$BE37,1,0),0),0)</f>
        <v>0</v>
      </c>
      <c r="DT32" s="332">
        <f>IF(DT$19-'様式３（療養者名簿）（⑤の場合）'!$BD37+1&lt;=15,IF(DT$19&gt;='様式３（療養者名簿）（⑤の場合）'!$BD37,IF(DT$19&lt;='様式３（療養者名簿）（⑤の場合）'!$BE37,1,0),0),0)</f>
        <v>0</v>
      </c>
      <c r="DU32" s="332">
        <f>IF(DU$19-'様式３（療養者名簿）（⑤の場合）'!$BD37+1&lt;=15,IF(DU$19&gt;='様式３（療養者名簿）（⑤の場合）'!$BD37,IF(DU$19&lt;='様式３（療養者名簿）（⑤の場合）'!$BE37,1,0),0),0)</f>
        <v>0</v>
      </c>
      <c r="DV32" s="332">
        <f>IF(DV$19-'様式３（療養者名簿）（⑤の場合）'!$BD37+1&lt;=15,IF(DV$19&gt;='様式３（療養者名簿）（⑤の場合）'!$BD37,IF(DV$19&lt;='様式３（療養者名簿）（⑤の場合）'!$BE37,1,0),0),0)</f>
        <v>0</v>
      </c>
      <c r="DW32" s="332">
        <f>IF(DW$19-'様式３（療養者名簿）（⑤の場合）'!$BD37+1&lt;=15,IF(DW$19&gt;='様式３（療養者名簿）（⑤の場合）'!$BD37,IF(DW$19&lt;='様式３（療養者名簿）（⑤の場合）'!$BE37,1,0),0),0)</f>
        <v>0</v>
      </c>
      <c r="DX32" s="332">
        <f>IF(DX$19-'様式３（療養者名簿）（⑤の場合）'!$BD37+1&lt;=15,IF(DX$19&gt;='様式３（療養者名簿）（⑤の場合）'!$BD37,IF(DX$19&lt;='様式３（療養者名簿）（⑤の場合）'!$BE37,1,0),0),0)</f>
        <v>0</v>
      </c>
      <c r="DY32" s="332">
        <f>IF(DY$19-'様式３（療養者名簿）（⑤の場合）'!$BD37+1&lt;=15,IF(DY$19&gt;='様式３（療養者名簿）（⑤の場合）'!$BD37,IF(DY$19&lt;='様式３（療養者名簿）（⑤の場合）'!$BE37,1,0),0),0)</f>
        <v>0</v>
      </c>
      <c r="DZ32" s="332">
        <f>IF(DZ$19-'様式３（療養者名簿）（⑤の場合）'!$BD37+1&lt;=15,IF(DZ$19&gt;='様式３（療養者名簿）（⑤の場合）'!$BD37,IF(DZ$19&lt;='様式３（療養者名簿）（⑤の場合）'!$BE37,1,0),0),0)</f>
        <v>0</v>
      </c>
      <c r="EA32" s="332">
        <f>IF(EA$19-'様式３（療養者名簿）（⑤の場合）'!$BD37+1&lt;=15,IF(EA$19&gt;='様式３（療養者名簿）（⑤の場合）'!$BD37,IF(EA$19&lt;='様式３（療養者名簿）（⑤の場合）'!$BE37,1,0),0),0)</f>
        <v>0</v>
      </c>
      <c r="EB32" s="332">
        <f>IF(EB$19-'様式３（療養者名簿）（⑤の場合）'!$BD37+1&lt;=15,IF(EB$19&gt;='様式３（療養者名簿）（⑤の場合）'!$BD37,IF(EB$19&lt;='様式３（療養者名簿）（⑤の場合）'!$BE37,1,0),0),0)</f>
        <v>0</v>
      </c>
      <c r="EC32" s="332">
        <f>IF(EC$19-'様式３（療養者名簿）（⑤の場合）'!$BD37+1&lt;=15,IF(EC$19&gt;='様式３（療養者名簿）（⑤の場合）'!$BD37,IF(EC$19&lt;='様式３（療養者名簿）（⑤の場合）'!$BE37,1,0),0),0)</f>
        <v>0</v>
      </c>
      <c r="ED32" s="332">
        <f>IF(ED$19-'様式３（療養者名簿）（⑤の場合）'!$BD37+1&lt;=15,IF(ED$19&gt;='様式３（療養者名簿）（⑤の場合）'!$BD37,IF(ED$19&lt;='様式３（療養者名簿）（⑤の場合）'!$BE37,1,0),0),0)</f>
        <v>0</v>
      </c>
      <c r="EE32" s="332">
        <f>IF(EE$19-'様式３（療養者名簿）（⑤の場合）'!$BD37+1&lt;=15,IF(EE$19&gt;='様式３（療養者名簿）（⑤の場合）'!$BD37,IF(EE$19&lt;='様式３（療養者名簿）（⑤の場合）'!$BE37,1,0),0),0)</f>
        <v>0</v>
      </c>
      <c r="EF32" s="332">
        <f>IF(EF$19-'様式３（療養者名簿）（⑤の場合）'!$BD37+1&lt;=15,IF(EF$19&gt;='様式３（療養者名簿）（⑤の場合）'!$BD37,IF(EF$19&lt;='様式３（療養者名簿）（⑤の場合）'!$BE37,1,0),0),0)</f>
        <v>0</v>
      </c>
      <c r="EG32" s="332">
        <f>IF(EG$19-'様式３（療養者名簿）（⑤の場合）'!$BD37+1&lt;=15,IF(EG$19&gt;='様式３（療養者名簿）（⑤の場合）'!$BD37,IF(EG$19&lt;='様式３（療養者名簿）（⑤の場合）'!$BE37,1,0),0),0)</f>
        <v>0</v>
      </c>
      <c r="EH32" s="332">
        <f>IF(EH$19-'様式３（療養者名簿）（⑤の場合）'!$BD37+1&lt;=15,IF(EH$19&gt;='様式３（療養者名簿）（⑤の場合）'!$BD37,IF(EH$19&lt;='様式３（療養者名簿）（⑤の場合）'!$BE37,1,0),0),0)</f>
        <v>0</v>
      </c>
      <c r="EI32" s="332">
        <f>IF(EI$19-'様式３（療養者名簿）（⑤の場合）'!$BD37+1&lt;=15,IF(EI$19&gt;='様式３（療養者名簿）（⑤の場合）'!$BD37,IF(EI$19&lt;='様式３（療養者名簿）（⑤の場合）'!$BE37,1,0),0),0)</f>
        <v>0</v>
      </c>
      <c r="EJ32" s="332">
        <f>IF(EJ$19-'様式３（療養者名簿）（⑤の場合）'!$BD37+1&lt;=15,IF(EJ$19&gt;='様式３（療養者名簿）（⑤の場合）'!$BD37,IF(EJ$19&lt;='様式３（療養者名簿）（⑤の場合）'!$BE37,1,0),0),0)</f>
        <v>0</v>
      </c>
      <c r="EK32" s="332">
        <f>IF(EK$19-'様式３（療養者名簿）（⑤の場合）'!$BD37+1&lt;=15,IF(EK$19&gt;='様式３（療養者名簿）（⑤の場合）'!$BD37,IF(EK$19&lt;='様式３（療養者名簿）（⑤の場合）'!$BE37,1,0),0),0)</f>
        <v>0</v>
      </c>
      <c r="EL32" s="332">
        <f>IF(EL$19-'様式３（療養者名簿）（⑤の場合）'!$BD37+1&lt;=15,IF(EL$19&gt;='様式３（療養者名簿）（⑤の場合）'!$BD37,IF(EL$19&lt;='様式３（療養者名簿）（⑤の場合）'!$BE37,1,0),0),0)</f>
        <v>0</v>
      </c>
      <c r="EM32" s="332">
        <f>IF(EM$19-'様式３（療養者名簿）（⑤の場合）'!$BD37+1&lt;=15,IF(EM$19&gt;='様式３（療養者名簿）（⑤の場合）'!$BD37,IF(EM$19&lt;='様式３（療養者名簿）（⑤の場合）'!$BE37,1,0),0),0)</f>
        <v>0</v>
      </c>
      <c r="EN32" s="332">
        <f>IF(EN$19-'様式３（療養者名簿）（⑤の場合）'!$BD37+1&lt;=15,IF(EN$19&gt;='様式３（療養者名簿）（⑤の場合）'!$BD37,IF(EN$19&lt;='様式３（療養者名簿）（⑤の場合）'!$BE37,1,0),0),0)</f>
        <v>0</v>
      </c>
      <c r="EO32" s="332">
        <f>IF(EO$19-'様式３（療養者名簿）（⑤の場合）'!$BD37+1&lt;=15,IF(EO$19&gt;='様式３（療養者名簿）（⑤の場合）'!$BD37,IF(EO$19&lt;='様式３（療養者名簿）（⑤の場合）'!$BE37,1,0),0),0)</f>
        <v>0</v>
      </c>
      <c r="EP32" s="332">
        <f>IF(EP$19-'様式３（療養者名簿）（⑤の場合）'!$BD37+1&lt;=15,IF(EP$19&gt;='様式３（療養者名簿）（⑤の場合）'!$BD37,IF(EP$19&lt;='様式３（療養者名簿）（⑤の場合）'!$BE37,1,0),0),0)</f>
        <v>0</v>
      </c>
      <c r="EQ32" s="332">
        <f>IF(EQ$19-'様式３（療養者名簿）（⑤の場合）'!$BD37+1&lt;=15,IF(EQ$19&gt;='様式３（療養者名簿）（⑤の場合）'!$BD37,IF(EQ$19&lt;='様式３（療養者名簿）（⑤の場合）'!$BE37,1,0),0),0)</f>
        <v>0</v>
      </c>
      <c r="ER32" s="332">
        <f>IF(ER$19-'様式３（療養者名簿）（⑤の場合）'!$BD37+1&lt;=15,IF(ER$19&gt;='様式３（療養者名簿）（⑤の場合）'!$BD37,IF(ER$19&lt;='様式３（療養者名簿）（⑤の場合）'!$BE37,1,0),0),0)</f>
        <v>0</v>
      </c>
      <c r="ES32" s="332">
        <f>IF(ES$19-'様式３（療養者名簿）（⑤の場合）'!$BD37+1&lt;=15,IF(ES$19&gt;='様式３（療養者名簿）（⑤の場合）'!$BD37,IF(ES$19&lt;='様式３（療養者名簿）（⑤の場合）'!$BE37,1,0),0),0)</f>
        <v>0</v>
      </c>
      <c r="ET32" s="332">
        <f>IF(ET$19-'様式３（療養者名簿）（⑤の場合）'!$BD37+1&lt;=15,IF(ET$19&gt;='様式３（療養者名簿）（⑤の場合）'!$BD37,IF(ET$19&lt;='様式３（療養者名簿）（⑤の場合）'!$BE37,1,0),0),0)</f>
        <v>0</v>
      </c>
      <c r="EU32" s="332">
        <f>IF(EU$19-'様式３（療養者名簿）（⑤の場合）'!$BD37+1&lt;=15,IF(EU$19&gt;='様式３（療養者名簿）（⑤の場合）'!$BD37,IF(EU$19&lt;='様式３（療養者名簿）（⑤の場合）'!$BE37,1,0),0),0)</f>
        <v>0</v>
      </c>
      <c r="EV32" s="332">
        <f>IF(EV$19-'様式３（療養者名簿）（⑤の場合）'!$BD37+1&lt;=15,IF(EV$19&gt;='様式３（療養者名簿）（⑤の場合）'!$BD37,IF(EV$19&lt;='様式３（療養者名簿）（⑤の場合）'!$BE37,1,0),0),0)</f>
        <v>0</v>
      </c>
      <c r="EW32" s="332">
        <f>IF(EW$19-'様式３（療養者名簿）（⑤の場合）'!$BD37+1&lt;=15,IF(EW$19&gt;='様式３（療養者名簿）（⑤の場合）'!$BD37,IF(EW$19&lt;='様式３（療養者名簿）（⑤の場合）'!$BE37,1,0),0),0)</f>
        <v>0</v>
      </c>
      <c r="EX32" s="332">
        <f>IF(EX$19-'様式３（療養者名簿）（⑤の場合）'!$BD37+1&lt;=15,IF(EX$19&gt;='様式３（療養者名簿）（⑤の場合）'!$BD37,IF(EX$19&lt;='様式３（療養者名簿）（⑤の場合）'!$BE37,1,0),0),0)</f>
        <v>0</v>
      </c>
      <c r="EY32" s="332">
        <f>IF(EY$19-'様式３（療養者名簿）（⑤の場合）'!$BD37+1&lt;=15,IF(EY$19&gt;='様式３（療養者名簿）（⑤の場合）'!$BD37,IF(EY$19&lt;='様式３（療養者名簿）（⑤の場合）'!$BE37,1,0),0),0)</f>
        <v>0</v>
      </c>
      <c r="EZ32" s="332">
        <f>IF(EZ$19-'様式３（療養者名簿）（⑤の場合）'!$BD37+1&lt;=15,IF(EZ$19&gt;='様式３（療養者名簿）（⑤の場合）'!$BD37,IF(EZ$19&lt;='様式３（療養者名簿）（⑤の場合）'!$BE37,1,0),0),0)</f>
        <v>0</v>
      </c>
      <c r="FA32" s="332">
        <f>IF(FA$19-'様式３（療養者名簿）（⑤の場合）'!$BD37+1&lt;=15,IF(FA$19&gt;='様式３（療養者名簿）（⑤の場合）'!$BD37,IF(FA$19&lt;='様式３（療養者名簿）（⑤の場合）'!$BE37,1,0),0),0)</f>
        <v>0</v>
      </c>
      <c r="FB32" s="332">
        <f>IF(FB$19-'様式３（療養者名簿）（⑤の場合）'!$BD37+1&lt;=15,IF(FB$19&gt;='様式３（療養者名簿）（⑤の場合）'!$BD37,IF(FB$19&lt;='様式３（療養者名簿）（⑤の場合）'!$BE37,1,0),0),0)</f>
        <v>0</v>
      </c>
      <c r="FC32" s="332">
        <f>IF(FC$19-'様式３（療養者名簿）（⑤の場合）'!$BD37+1&lt;=15,IF(FC$19&gt;='様式３（療養者名簿）（⑤の場合）'!$BD37,IF(FC$19&lt;='様式３（療養者名簿）（⑤の場合）'!$BE37,1,0),0),0)</f>
        <v>0</v>
      </c>
      <c r="FD32" s="332">
        <f>IF(FD$19-'様式３（療養者名簿）（⑤の場合）'!$BD37+1&lt;=15,IF(FD$19&gt;='様式３（療養者名簿）（⑤の場合）'!$BD37,IF(FD$19&lt;='様式３（療養者名簿）（⑤の場合）'!$BE37,1,0),0),0)</f>
        <v>0</v>
      </c>
      <c r="FE32" s="332">
        <f>IF(FE$19-'様式３（療養者名簿）（⑤の場合）'!$BD37+1&lt;=15,IF(FE$19&gt;='様式３（療養者名簿）（⑤の場合）'!$BD37,IF(FE$19&lt;='様式３（療養者名簿）（⑤の場合）'!$BE37,1,0),0),0)</f>
        <v>0</v>
      </c>
      <c r="FF32" s="332">
        <f>IF(FF$19-'様式３（療養者名簿）（⑤の場合）'!$BD37+1&lt;=15,IF(FF$19&gt;='様式３（療養者名簿）（⑤の場合）'!$BD37,IF(FF$19&lt;='様式３（療養者名簿）（⑤の場合）'!$BE37,1,0),0),0)</f>
        <v>0</v>
      </c>
      <c r="FG32" s="332">
        <f>IF(FG$19-'様式３（療養者名簿）（⑤の場合）'!$BD37+1&lt;=15,IF(FG$19&gt;='様式３（療養者名簿）（⑤の場合）'!$BD37,IF(FG$19&lt;='様式３（療養者名簿）（⑤の場合）'!$BE37,1,0),0),0)</f>
        <v>0</v>
      </c>
      <c r="FH32" s="332">
        <f>IF(FH$19-'様式３（療養者名簿）（⑤の場合）'!$BD37+1&lt;=15,IF(FH$19&gt;='様式３（療養者名簿）（⑤の場合）'!$BD37,IF(FH$19&lt;='様式３（療養者名簿）（⑤の場合）'!$BE37,1,0),0),0)</f>
        <v>0</v>
      </c>
      <c r="FI32" s="332">
        <f>IF(FI$19-'様式３（療養者名簿）（⑤の場合）'!$BD37+1&lt;=15,IF(FI$19&gt;='様式３（療養者名簿）（⑤の場合）'!$BD37,IF(FI$19&lt;='様式３（療養者名簿）（⑤の場合）'!$BE37,1,0),0),0)</f>
        <v>0</v>
      </c>
      <c r="FJ32" s="332">
        <f>IF(FJ$19-'様式３（療養者名簿）（⑤の場合）'!$BD37+1&lt;=15,IF(FJ$19&gt;='様式３（療養者名簿）（⑤の場合）'!$BD37,IF(FJ$19&lt;='様式３（療養者名簿）（⑤の場合）'!$BE37,1,0),0),0)</f>
        <v>0</v>
      </c>
      <c r="FK32" s="332">
        <f>IF(FK$19-'様式３（療養者名簿）（⑤の場合）'!$BD37+1&lt;=15,IF(FK$19&gt;='様式３（療養者名簿）（⑤の場合）'!$BD37,IF(FK$19&lt;='様式３（療養者名簿）（⑤の場合）'!$BE37,1,0),0),0)</f>
        <v>0</v>
      </c>
      <c r="FL32" s="332">
        <f>IF(FL$19-'様式３（療養者名簿）（⑤の場合）'!$BD37+1&lt;=15,IF(FL$19&gt;='様式３（療養者名簿）（⑤の場合）'!$BD37,IF(FL$19&lt;='様式３（療養者名簿）（⑤の場合）'!$BE37,1,0),0),0)</f>
        <v>0</v>
      </c>
      <c r="FM32" s="332">
        <f>IF(FM$19-'様式３（療養者名簿）（⑤の場合）'!$BD37+1&lt;=15,IF(FM$19&gt;='様式３（療養者名簿）（⑤の場合）'!$BD37,IF(FM$19&lt;='様式３（療養者名簿）（⑤の場合）'!$BE37,1,0),0),0)</f>
        <v>0</v>
      </c>
      <c r="FN32" s="332">
        <f>IF(FN$19-'様式３（療養者名簿）（⑤の場合）'!$BD37+1&lt;=15,IF(FN$19&gt;='様式３（療養者名簿）（⑤の場合）'!$BD37,IF(FN$19&lt;='様式３（療養者名簿）（⑤の場合）'!$BE37,1,0),0),0)</f>
        <v>0</v>
      </c>
      <c r="FO32" s="332">
        <f>IF(FO$19-'様式３（療養者名簿）（⑤の場合）'!$BD37+1&lt;=15,IF(FO$19&gt;='様式３（療養者名簿）（⑤の場合）'!$BD37,IF(FO$19&lt;='様式３（療養者名簿）（⑤の場合）'!$BE37,1,0),0),0)</f>
        <v>0</v>
      </c>
      <c r="FP32" s="332">
        <f>IF(FP$19-'様式３（療養者名簿）（⑤の場合）'!$BD37+1&lt;=15,IF(FP$19&gt;='様式３（療養者名簿）（⑤の場合）'!$BD37,IF(FP$19&lt;='様式３（療養者名簿）（⑤の場合）'!$BE37,1,0),0),0)</f>
        <v>0</v>
      </c>
      <c r="FQ32" s="332">
        <f>IF(FQ$19-'様式３（療養者名簿）（⑤の場合）'!$BD37+1&lt;=15,IF(FQ$19&gt;='様式３（療養者名簿）（⑤の場合）'!$BD37,IF(FQ$19&lt;='様式３（療養者名簿）（⑤の場合）'!$BE37,1,0),0),0)</f>
        <v>0</v>
      </c>
      <c r="FR32" s="332">
        <f>IF(FR$19-'様式３（療養者名簿）（⑤の場合）'!$BD37+1&lt;=15,IF(FR$19&gt;='様式３（療養者名簿）（⑤の場合）'!$BD37,IF(FR$19&lt;='様式３（療養者名簿）（⑤の場合）'!$BE37,1,0),0),0)</f>
        <v>0</v>
      </c>
      <c r="FS32" s="332">
        <f>IF(FS$19-'様式３（療養者名簿）（⑤の場合）'!$BD37+1&lt;=15,IF(FS$19&gt;='様式３（療養者名簿）（⑤の場合）'!$BD37,IF(FS$19&lt;='様式３（療養者名簿）（⑤の場合）'!$BE37,1,0),0),0)</f>
        <v>0</v>
      </c>
      <c r="FT32" s="332">
        <f>IF(FT$19-'様式３（療養者名簿）（⑤の場合）'!$BD37+1&lt;=15,IF(FT$19&gt;='様式３（療養者名簿）（⑤の場合）'!$BD37,IF(FT$19&lt;='様式３（療養者名簿）（⑤の場合）'!$BE37,1,0),0),0)</f>
        <v>0</v>
      </c>
      <c r="FU32" s="332">
        <f>IF(FU$19-'様式３（療養者名簿）（⑤の場合）'!$BD37+1&lt;=15,IF(FU$19&gt;='様式３（療養者名簿）（⑤の場合）'!$BD37,IF(FU$19&lt;='様式３（療養者名簿）（⑤の場合）'!$BE37,1,0),0),0)</f>
        <v>0</v>
      </c>
      <c r="FV32" s="332">
        <f>IF(FV$19-'様式３（療養者名簿）（⑤の場合）'!$BD37+1&lt;=15,IF(FV$19&gt;='様式３（療養者名簿）（⑤の場合）'!$BD37,IF(FV$19&lt;='様式３（療養者名簿）（⑤の場合）'!$BE37,1,0),0),0)</f>
        <v>0</v>
      </c>
      <c r="FW32" s="332">
        <f>IF(FW$19-'様式３（療養者名簿）（⑤の場合）'!$BD37+1&lt;=15,IF(FW$19&gt;='様式３（療養者名簿）（⑤の場合）'!$BD37,IF(FW$19&lt;='様式３（療養者名簿）（⑤の場合）'!$BE37,1,0),0),0)</f>
        <v>0</v>
      </c>
      <c r="FX32" s="332">
        <f>IF(FX$19-'様式３（療養者名簿）（⑤の場合）'!$BD37+1&lt;=15,IF(FX$19&gt;='様式３（療養者名簿）（⑤の場合）'!$BD37,IF(FX$19&lt;='様式３（療養者名簿）（⑤の場合）'!$BE37,1,0),0),0)</f>
        <v>0</v>
      </c>
      <c r="FY32" s="332">
        <f>IF(FY$19-'様式３（療養者名簿）（⑤の場合）'!$BD37+1&lt;=15,IF(FY$19&gt;='様式３（療養者名簿）（⑤の場合）'!$BD37,IF(FY$19&lt;='様式３（療養者名簿）（⑤の場合）'!$BE37,1,0),0),0)</f>
        <v>0</v>
      </c>
      <c r="FZ32" s="332">
        <f>IF(FZ$19-'様式３（療養者名簿）（⑤の場合）'!$BD37+1&lt;=15,IF(FZ$19&gt;='様式３（療養者名簿）（⑤の場合）'!$BD37,IF(FZ$19&lt;='様式３（療養者名簿）（⑤の場合）'!$BE37,1,0),0),0)</f>
        <v>0</v>
      </c>
      <c r="GA32" s="332">
        <f>IF(GA$19-'様式３（療養者名簿）（⑤の場合）'!$BD37+1&lt;=15,IF(GA$19&gt;='様式３（療養者名簿）（⑤の場合）'!$BD37,IF(GA$19&lt;='様式３（療養者名簿）（⑤の場合）'!$BE37,1,0),0),0)</f>
        <v>0</v>
      </c>
      <c r="GB32" s="332">
        <f>IF(GB$19-'様式３（療養者名簿）（⑤の場合）'!$BD37+1&lt;=15,IF(GB$19&gt;='様式３（療養者名簿）（⑤の場合）'!$BD37,IF(GB$19&lt;='様式３（療養者名簿）（⑤の場合）'!$BE37,1,0),0),0)</f>
        <v>0</v>
      </c>
      <c r="GC32" s="332">
        <f>IF(GC$19-'様式３（療養者名簿）（⑤の場合）'!$BD37+1&lt;=15,IF(GC$19&gt;='様式３（療養者名簿）（⑤の場合）'!$BD37,IF(GC$19&lt;='様式３（療養者名簿）（⑤の場合）'!$BE37,1,0),0),0)</f>
        <v>0</v>
      </c>
      <c r="GD32" s="332">
        <f>IF(GD$19-'様式３（療養者名簿）（⑤の場合）'!$BD37+1&lt;=15,IF(GD$19&gt;='様式３（療養者名簿）（⑤の場合）'!$BD37,IF(GD$19&lt;='様式３（療養者名簿）（⑤の場合）'!$BE37,1,0),0),0)</f>
        <v>0</v>
      </c>
      <c r="GE32" s="332">
        <f>IF(GE$19-'様式３（療養者名簿）（⑤の場合）'!$BD37+1&lt;=15,IF(GE$19&gt;='様式３（療養者名簿）（⑤の場合）'!$BD37,IF(GE$19&lt;='様式３（療養者名簿）（⑤の場合）'!$BE37,1,0),0),0)</f>
        <v>0</v>
      </c>
      <c r="GF32" s="332">
        <f>IF(GF$19-'様式３（療養者名簿）（⑤の場合）'!$BD37+1&lt;=15,IF(GF$19&gt;='様式３（療養者名簿）（⑤の場合）'!$BD37,IF(GF$19&lt;='様式３（療養者名簿）（⑤の場合）'!$BE37,1,0),0),0)</f>
        <v>0</v>
      </c>
      <c r="GG32" s="332">
        <f>IF(GG$19-'様式３（療養者名簿）（⑤の場合）'!$BD37+1&lt;=15,IF(GG$19&gt;='様式３（療養者名簿）（⑤の場合）'!$BD37,IF(GG$19&lt;='様式３（療養者名簿）（⑤の場合）'!$BE37,1,0),0),0)</f>
        <v>0</v>
      </c>
      <c r="GH32" s="332">
        <f>IF(GH$19-'様式３（療養者名簿）（⑤の場合）'!$BD37+1&lt;=15,IF(GH$19&gt;='様式３（療養者名簿）（⑤の場合）'!$BD37,IF(GH$19&lt;='様式３（療養者名簿）（⑤の場合）'!$BE37,1,0),0),0)</f>
        <v>0</v>
      </c>
      <c r="GI32" s="332">
        <f>IF(GI$19-'様式３（療養者名簿）（⑤の場合）'!$BD37+1&lt;=15,IF(GI$19&gt;='様式３（療養者名簿）（⑤の場合）'!$BD37,IF(GI$19&lt;='様式３（療養者名簿）（⑤の場合）'!$BE37,1,0),0),0)</f>
        <v>0</v>
      </c>
      <c r="GJ32" s="332">
        <f>IF(GJ$19-'様式３（療養者名簿）（⑤の場合）'!$BD37+1&lt;=15,IF(GJ$19&gt;='様式３（療養者名簿）（⑤の場合）'!$BD37,IF(GJ$19&lt;='様式３（療養者名簿）（⑤の場合）'!$BE37,1,0),0),0)</f>
        <v>0</v>
      </c>
      <c r="GK32" s="332">
        <f>IF(GK$19-'様式３（療養者名簿）（⑤の場合）'!$BD37+1&lt;=15,IF(GK$19&gt;='様式３（療養者名簿）（⑤の場合）'!$BD37,IF(GK$19&lt;='様式３（療養者名簿）（⑤の場合）'!$BE37,1,0),0),0)</f>
        <v>0</v>
      </c>
      <c r="GL32" s="332">
        <f>IF(GL$19-'様式３（療養者名簿）（⑤の場合）'!$BD37+1&lt;=15,IF(GL$19&gt;='様式３（療養者名簿）（⑤の場合）'!$BD37,IF(GL$19&lt;='様式３（療養者名簿）（⑤の場合）'!$BE37,1,0),0),0)</f>
        <v>0</v>
      </c>
      <c r="GM32" s="332">
        <f>IF(GM$19-'様式３（療養者名簿）（⑤の場合）'!$BD37+1&lt;=15,IF(GM$19&gt;='様式３（療養者名簿）（⑤の場合）'!$BD37,IF(GM$19&lt;='様式３（療養者名簿）（⑤の場合）'!$BE37,1,0),0),0)</f>
        <v>0</v>
      </c>
      <c r="GN32" s="332">
        <f>IF(GN$19-'様式３（療養者名簿）（⑤の場合）'!$BD37+1&lt;=15,IF(GN$19&gt;='様式３（療養者名簿）（⑤の場合）'!$BD37,IF(GN$19&lt;='様式３（療養者名簿）（⑤の場合）'!$BE37,1,0),0),0)</f>
        <v>0</v>
      </c>
      <c r="GO32" s="332">
        <f>IF(GO$19-'様式３（療養者名簿）（⑤の場合）'!$BD37+1&lt;=15,IF(GO$19&gt;='様式３（療養者名簿）（⑤の場合）'!$BD37,IF(GO$19&lt;='様式３（療養者名簿）（⑤の場合）'!$BE37,1,0),0),0)</f>
        <v>0</v>
      </c>
      <c r="GP32" s="332">
        <f>IF(GP$19-'様式３（療養者名簿）（⑤の場合）'!$BD37+1&lt;=15,IF(GP$19&gt;='様式３（療養者名簿）（⑤の場合）'!$BD37,IF(GP$19&lt;='様式３（療養者名簿）（⑤の場合）'!$BE37,1,0),0),0)</f>
        <v>0</v>
      </c>
      <c r="GQ32" s="332">
        <f>IF(GQ$19-'様式３（療養者名簿）（⑤の場合）'!$BD37+1&lt;=15,IF(GQ$19&gt;='様式３（療養者名簿）（⑤の場合）'!$BD37,IF(GQ$19&lt;='様式３（療養者名簿）（⑤の場合）'!$BE37,1,0),0),0)</f>
        <v>0</v>
      </c>
      <c r="GR32" s="332">
        <f>IF(GR$19-'様式３（療養者名簿）（⑤の場合）'!$BD37+1&lt;=15,IF(GR$19&gt;='様式３（療養者名簿）（⑤の場合）'!$BD37,IF(GR$19&lt;='様式３（療養者名簿）（⑤の場合）'!$BE37,1,0),0),0)</f>
        <v>0</v>
      </c>
      <c r="GS32" s="332">
        <f>IF(GS$19-'様式３（療養者名簿）（⑤の場合）'!$BD37+1&lt;=15,IF(GS$19&gt;='様式３（療養者名簿）（⑤の場合）'!$BD37,IF(GS$19&lt;='様式３（療養者名簿）（⑤の場合）'!$BE37,1,0),0),0)</f>
        <v>0</v>
      </c>
      <c r="GT32" s="332">
        <f>IF(GT$19-'様式３（療養者名簿）（⑤の場合）'!$BD37+1&lt;=15,IF(GT$19&gt;='様式３（療養者名簿）（⑤の場合）'!$BD37,IF(GT$19&lt;='様式３（療養者名簿）（⑤の場合）'!$BE37,1,0),0),0)</f>
        <v>0</v>
      </c>
      <c r="GU32" s="332">
        <f>IF(GU$19-'様式３（療養者名簿）（⑤の場合）'!$BD37+1&lt;=15,IF(GU$19&gt;='様式３（療養者名簿）（⑤の場合）'!$BD37,IF(GU$19&lt;='様式３（療養者名簿）（⑤の場合）'!$BE37,1,0),0),0)</f>
        <v>0</v>
      </c>
      <c r="GV32" s="332">
        <f>IF(GV$19-'様式３（療養者名簿）（⑤の場合）'!$BD37+1&lt;=15,IF(GV$19&gt;='様式３（療養者名簿）（⑤の場合）'!$BD37,IF(GV$19&lt;='様式３（療養者名簿）（⑤の場合）'!$BE37,1,0),0),0)</f>
        <v>0</v>
      </c>
      <c r="GW32" s="332">
        <f>IF(GW$19-'様式３（療養者名簿）（⑤の場合）'!$BD37+1&lt;=15,IF(GW$19&gt;='様式３（療養者名簿）（⑤の場合）'!$BD37,IF(GW$19&lt;='様式３（療養者名簿）（⑤の場合）'!$BE37,1,0),0),0)</f>
        <v>0</v>
      </c>
      <c r="GX32" s="332">
        <f>IF(GX$19-'様式３（療養者名簿）（⑤の場合）'!$BD37+1&lt;=15,IF(GX$19&gt;='様式３（療養者名簿）（⑤の場合）'!$BD37,IF(GX$19&lt;='様式３（療養者名簿）（⑤の場合）'!$BE37,1,0),0),0)</f>
        <v>0</v>
      </c>
      <c r="GY32" s="332">
        <f>IF(GY$19-'様式３（療養者名簿）（⑤の場合）'!$BD37+1&lt;=15,IF(GY$19&gt;='様式３（療養者名簿）（⑤の場合）'!$BD37,IF(GY$19&lt;='様式３（療養者名簿）（⑤の場合）'!$BE37,1,0),0),0)</f>
        <v>0</v>
      </c>
      <c r="GZ32" s="332">
        <f>IF(GZ$19-'様式３（療養者名簿）（⑤の場合）'!$BD37+1&lt;=15,IF(GZ$19&gt;='様式３（療養者名簿）（⑤の場合）'!$BD37,IF(GZ$19&lt;='様式３（療養者名簿）（⑤の場合）'!$BE37,1,0),0),0)</f>
        <v>0</v>
      </c>
      <c r="HA32" s="332">
        <f>IF(HA$19-'様式３（療養者名簿）（⑤の場合）'!$BD37+1&lt;=15,IF(HA$19&gt;='様式３（療養者名簿）（⑤の場合）'!$BD37,IF(HA$19&lt;='様式３（療養者名簿）（⑤の場合）'!$BE37,1,0),0),0)</f>
        <v>0</v>
      </c>
      <c r="HB32" s="332">
        <f>IF(HB$19-'様式３（療養者名簿）（⑤の場合）'!$BD37+1&lt;=15,IF(HB$19&gt;='様式３（療養者名簿）（⑤の場合）'!$BD37,IF(HB$19&lt;='様式３（療養者名簿）（⑤の場合）'!$BE37,1,0),0),0)</f>
        <v>0</v>
      </c>
      <c r="HC32" s="332">
        <f>IF(HC$19-'様式３（療養者名簿）（⑤の場合）'!$BD37+1&lt;=15,IF(HC$19&gt;='様式３（療養者名簿）（⑤の場合）'!$BD37,IF(HC$19&lt;='様式３（療養者名簿）（⑤の場合）'!$BE37,1,0),0),0)</f>
        <v>0</v>
      </c>
      <c r="HD32" s="332">
        <f>IF(HD$19-'様式３（療養者名簿）（⑤の場合）'!$BD37+1&lt;=15,IF(HD$19&gt;='様式３（療養者名簿）（⑤の場合）'!$BD37,IF(HD$19&lt;='様式３（療養者名簿）（⑤の場合）'!$BE37,1,0),0),0)</f>
        <v>0</v>
      </c>
      <c r="HE32" s="332">
        <f>IF(HE$19-'様式３（療養者名簿）（⑤の場合）'!$BD37+1&lt;=15,IF(HE$19&gt;='様式３（療養者名簿）（⑤の場合）'!$BD37,IF(HE$19&lt;='様式３（療養者名簿）（⑤の場合）'!$BE37,1,0),0),0)</f>
        <v>0</v>
      </c>
      <c r="HF32" s="332">
        <f>IF(HF$19-'様式３（療養者名簿）（⑤の場合）'!$BD37+1&lt;=15,IF(HF$19&gt;='様式３（療養者名簿）（⑤の場合）'!$BD37,IF(HF$19&lt;='様式３（療養者名簿）（⑤の場合）'!$BE37,1,0),0),0)</f>
        <v>0</v>
      </c>
      <c r="HG32" s="332">
        <f>IF(HG$19-'様式３（療養者名簿）（⑤の場合）'!$BD37+1&lt;=15,IF(HG$19&gt;='様式３（療養者名簿）（⑤の場合）'!$BD37,IF(HG$19&lt;='様式３（療養者名簿）（⑤の場合）'!$BE37,1,0),0),0)</f>
        <v>0</v>
      </c>
      <c r="HH32" s="332">
        <f>IF(HH$19-'様式３（療養者名簿）（⑤の場合）'!$BD37+1&lt;=15,IF(HH$19&gt;='様式３（療養者名簿）（⑤の場合）'!$BD37,IF(HH$19&lt;='様式３（療養者名簿）（⑤の場合）'!$BE37,1,0),0),0)</f>
        <v>0</v>
      </c>
      <c r="HI32" s="332">
        <f>IF(HI$19-'様式３（療養者名簿）（⑤の場合）'!$BD37+1&lt;=15,IF(HI$19&gt;='様式３（療養者名簿）（⑤の場合）'!$BD37,IF(HI$19&lt;='様式３（療養者名簿）（⑤の場合）'!$BE37,1,0),0),0)</f>
        <v>0</v>
      </c>
      <c r="HJ32" s="332">
        <f>IF(HJ$19-'様式３（療養者名簿）（⑤の場合）'!$BD37+1&lt;=15,IF(HJ$19&gt;='様式３（療養者名簿）（⑤の場合）'!$BD37,IF(HJ$19&lt;='様式３（療養者名簿）（⑤の場合）'!$BE37,1,0),0),0)</f>
        <v>0</v>
      </c>
      <c r="HK32" s="332">
        <f>IF(HK$19-'様式３（療養者名簿）（⑤の場合）'!$BD37+1&lt;=15,IF(HK$19&gt;='様式３（療養者名簿）（⑤の場合）'!$BD37,IF(HK$19&lt;='様式３（療養者名簿）（⑤の場合）'!$BE37,1,0),0),0)</f>
        <v>0</v>
      </c>
      <c r="HL32" s="332">
        <f>IF(HL$19-'様式３（療養者名簿）（⑤の場合）'!$BD37+1&lt;=15,IF(HL$19&gt;='様式３（療養者名簿）（⑤の場合）'!$BD37,IF(HL$19&lt;='様式３（療養者名簿）（⑤の場合）'!$BE37,1,0),0),0)</f>
        <v>0</v>
      </c>
      <c r="HM32" s="332">
        <f>IF(HM$19-'様式３（療養者名簿）（⑤の場合）'!$BD37+1&lt;=15,IF(HM$19&gt;='様式３（療養者名簿）（⑤の場合）'!$BD37,IF(HM$19&lt;='様式３（療養者名簿）（⑤の場合）'!$BE37,1,0),0),0)</f>
        <v>0</v>
      </c>
      <c r="HN32" s="332">
        <f>IF(HN$19-'様式３（療養者名簿）（⑤の場合）'!$BD37+1&lt;=15,IF(HN$19&gt;='様式３（療養者名簿）（⑤の場合）'!$BD37,IF(HN$19&lt;='様式３（療養者名簿）（⑤の場合）'!$BE37,1,0),0),0)</f>
        <v>0</v>
      </c>
      <c r="HO32" s="332">
        <f>IF(HO$19-'様式３（療養者名簿）（⑤の場合）'!$BD37+1&lt;=15,IF(HO$19&gt;='様式３（療養者名簿）（⑤の場合）'!$BD37,IF(HO$19&lt;='様式３（療養者名簿）（⑤の場合）'!$BE37,1,0),0),0)</f>
        <v>0</v>
      </c>
      <c r="HP32" s="332">
        <f>IF(HP$19-'様式３（療養者名簿）（⑤の場合）'!$BD37+1&lt;=15,IF(HP$19&gt;='様式３（療養者名簿）（⑤の場合）'!$BD37,IF(HP$19&lt;='様式３（療養者名簿）（⑤の場合）'!$BE37,1,0),0),0)</f>
        <v>0</v>
      </c>
      <c r="HQ32" s="332">
        <f>IF(HQ$19-'様式３（療養者名簿）（⑤の場合）'!$BD37+1&lt;=15,IF(HQ$19&gt;='様式３（療養者名簿）（⑤の場合）'!$BD37,IF(HQ$19&lt;='様式３（療養者名簿）（⑤の場合）'!$BE37,1,0),0),0)</f>
        <v>0</v>
      </c>
      <c r="HR32" s="332">
        <f>IF(HR$19-'様式３（療養者名簿）（⑤の場合）'!$BD37+1&lt;=15,IF(HR$19&gt;='様式３（療養者名簿）（⑤の場合）'!$BD37,IF(HR$19&lt;='様式３（療養者名簿）（⑤の場合）'!$BE37,1,0),0),0)</f>
        <v>0</v>
      </c>
      <c r="HS32" s="332">
        <f>IF(HS$19-'様式３（療養者名簿）（⑤の場合）'!$BD37+1&lt;=15,IF(HS$19&gt;='様式３（療養者名簿）（⑤の場合）'!$BD37,IF(HS$19&lt;='様式３（療養者名簿）（⑤の場合）'!$BE37,1,0),0),0)</f>
        <v>0</v>
      </c>
      <c r="HT32" s="332">
        <f>IF(HT$19-'様式３（療養者名簿）（⑤の場合）'!$BD37+1&lt;=15,IF(HT$19&gt;='様式３（療養者名簿）（⑤の場合）'!$BD37,IF(HT$19&lt;='様式３（療養者名簿）（⑤の場合）'!$BE37,1,0),0),0)</f>
        <v>0</v>
      </c>
      <c r="HU32" s="332">
        <f>IF(HU$19-'様式３（療養者名簿）（⑤の場合）'!$BD37+1&lt;=15,IF(HU$19&gt;='様式３（療養者名簿）（⑤の場合）'!$BD37,IF(HU$19&lt;='様式３（療養者名簿）（⑤の場合）'!$BE37,1,0),0),0)</f>
        <v>0</v>
      </c>
      <c r="HV32" s="332">
        <f>IF(HV$19-'様式３（療養者名簿）（⑤の場合）'!$BD37+1&lt;=15,IF(HV$19&gt;='様式３（療養者名簿）（⑤の場合）'!$BD37,IF(HV$19&lt;='様式３（療養者名簿）（⑤の場合）'!$BE37,1,0),0),0)</f>
        <v>0</v>
      </c>
      <c r="HW32" s="332">
        <f>IF(HW$19-'様式３（療養者名簿）（⑤の場合）'!$BD37+1&lt;=15,IF(HW$19&gt;='様式３（療養者名簿）（⑤の場合）'!$BD37,IF(HW$19&lt;='様式３（療養者名簿）（⑤の場合）'!$BE37,1,0),0),0)</f>
        <v>0</v>
      </c>
      <c r="HX32" s="332">
        <f>IF(HX$19-'様式３（療養者名簿）（⑤の場合）'!$BD37+1&lt;=15,IF(HX$19&gt;='様式３（療養者名簿）（⑤の場合）'!$BD37,IF(HX$19&lt;='様式３（療養者名簿）（⑤の場合）'!$BE37,1,0),0),0)</f>
        <v>0</v>
      </c>
      <c r="HY32" s="332">
        <f>IF(HY$19-'様式３（療養者名簿）（⑤の場合）'!$BD37+1&lt;=15,IF(HY$19&gt;='様式３（療養者名簿）（⑤の場合）'!$BD37,IF(HY$19&lt;='様式３（療養者名簿）（⑤の場合）'!$BE37,1,0),0),0)</f>
        <v>0</v>
      </c>
      <c r="HZ32" s="332">
        <f>IF(HZ$19-'様式３（療養者名簿）（⑤の場合）'!$BD37+1&lt;=15,IF(HZ$19&gt;='様式３（療養者名簿）（⑤の場合）'!$BD37,IF(HZ$19&lt;='様式３（療養者名簿）（⑤の場合）'!$BE37,1,0),0),0)</f>
        <v>0</v>
      </c>
      <c r="IA32" s="332">
        <f>IF(IA$19-'様式３（療養者名簿）（⑤の場合）'!$BD37+1&lt;=15,IF(IA$19&gt;='様式３（療養者名簿）（⑤の場合）'!$BD37,IF(IA$19&lt;='様式３（療養者名簿）（⑤の場合）'!$BE37,1,0),0),0)</f>
        <v>0</v>
      </c>
      <c r="IB32" s="332">
        <f>IF(IB$19-'様式３（療養者名簿）（⑤の場合）'!$BD37+1&lt;=15,IF(IB$19&gt;='様式３（療養者名簿）（⑤の場合）'!$BD37,IF(IB$19&lt;='様式３（療養者名簿）（⑤の場合）'!$BE37,1,0),0),0)</f>
        <v>0</v>
      </c>
      <c r="IC32" s="332">
        <f>IF(IC$19-'様式３（療養者名簿）（⑤の場合）'!$BD37+1&lt;=15,IF(IC$19&gt;='様式３（療養者名簿）（⑤の場合）'!$BD37,IF(IC$19&lt;='様式３（療養者名簿）（⑤の場合）'!$BE37,1,0),0),0)</f>
        <v>0</v>
      </c>
      <c r="ID32" s="332">
        <f>IF(ID$19-'様式３（療養者名簿）（⑤の場合）'!$BD37+1&lt;=15,IF(ID$19&gt;='様式３（療養者名簿）（⑤の場合）'!$BD37,IF(ID$19&lt;='様式３（療養者名簿）（⑤の場合）'!$BE37,1,0),0),0)</f>
        <v>0</v>
      </c>
      <c r="IE32" s="332">
        <f>IF(IE$19-'様式３（療養者名簿）（⑤の場合）'!$BD37+1&lt;=15,IF(IE$19&gt;='様式３（療養者名簿）（⑤の場合）'!$BD37,IF(IE$19&lt;='様式３（療養者名簿）（⑤の場合）'!$BE37,1,0),0),0)</f>
        <v>0</v>
      </c>
      <c r="IF32" s="332">
        <f>IF(IF$19-'様式３（療養者名簿）（⑤の場合）'!$BD37+1&lt;=15,IF(IF$19&gt;='様式３（療養者名簿）（⑤の場合）'!$BD37,IF(IF$19&lt;='様式３（療養者名簿）（⑤の場合）'!$BE37,1,0),0),0)</f>
        <v>0</v>
      </c>
      <c r="IG32" s="332">
        <f>IF(IG$19-'様式３（療養者名簿）（⑤の場合）'!$BD37+1&lt;=15,IF(IG$19&gt;='様式３（療養者名簿）（⑤の場合）'!$BD37,IF(IG$19&lt;='様式３（療養者名簿）（⑤の場合）'!$BE37,1,0),0),0)</f>
        <v>0</v>
      </c>
      <c r="IH32" s="332">
        <f>IF(IH$19-'様式３（療養者名簿）（⑤の場合）'!$BD37+1&lt;=15,IF(IH$19&gt;='様式３（療養者名簿）（⑤の場合）'!$BD37,IF(IH$19&lt;='様式３（療養者名簿）（⑤の場合）'!$BE37,1,0),0),0)</f>
        <v>0</v>
      </c>
      <c r="II32" s="332">
        <f>IF(II$19-'様式３（療養者名簿）（⑤の場合）'!$BD37+1&lt;=15,IF(II$19&gt;='様式３（療養者名簿）（⑤の場合）'!$BD37,IF(II$19&lt;='様式３（療養者名簿）（⑤の場合）'!$BE37,1,0),0),0)</f>
        <v>0</v>
      </c>
      <c r="IJ32" s="332">
        <f>IF(IJ$19-'様式３（療養者名簿）（⑤の場合）'!$BD37+1&lt;=15,IF(IJ$19&gt;='様式３（療養者名簿）（⑤の場合）'!$BD37,IF(IJ$19&lt;='様式３（療養者名簿）（⑤の場合）'!$BE37,1,0),0),0)</f>
        <v>0</v>
      </c>
      <c r="IK32" s="332">
        <f>IF(IK$19-'様式３（療養者名簿）（⑤の場合）'!$BD37+1&lt;=15,IF(IK$19&gt;='様式３（療養者名簿）（⑤の場合）'!$BD37,IF(IK$19&lt;='様式３（療養者名簿）（⑤の場合）'!$BE37,1,0),0),0)</f>
        <v>0</v>
      </c>
      <c r="IL32" s="332">
        <f>IF(IL$19-'様式３（療養者名簿）（⑤の場合）'!$BD37+1&lt;=15,IF(IL$19&gt;='様式３（療養者名簿）（⑤の場合）'!$BD37,IF(IL$19&lt;='様式３（療養者名簿）（⑤の場合）'!$BE37,1,0),0),0)</f>
        <v>0</v>
      </c>
      <c r="IM32" s="332">
        <f>IF(IM$19-'様式３（療養者名簿）（⑤の場合）'!$BD37+1&lt;=15,IF(IM$19&gt;='様式３（療養者名簿）（⑤の場合）'!$BD37,IF(IM$19&lt;='様式３（療養者名簿）（⑤の場合）'!$BE37,1,0),0),0)</f>
        <v>0</v>
      </c>
      <c r="IN32" s="332">
        <f>IF(IN$19-'様式３（療養者名簿）（⑤の場合）'!$BD37+1&lt;=15,IF(IN$19&gt;='様式３（療養者名簿）（⑤の場合）'!$BD37,IF(IN$19&lt;='様式３（療養者名簿）（⑤の場合）'!$BE37,1,0),0),0)</f>
        <v>0</v>
      </c>
      <c r="IO32" s="332">
        <f>IF(IO$19-'様式３（療養者名簿）（⑤の場合）'!$BD37+1&lt;=15,IF(IO$19&gt;='様式３（療養者名簿）（⑤の場合）'!$BD37,IF(IO$19&lt;='様式３（療養者名簿）（⑤の場合）'!$BE37,1,0),0),0)</f>
        <v>0</v>
      </c>
      <c r="IP32" s="332">
        <f>IF(IP$19-'様式３（療養者名簿）（⑤の場合）'!$BD37+1&lt;=15,IF(IP$19&gt;='様式３（療養者名簿）（⑤の場合）'!$BD37,IF(IP$19&lt;='様式３（療養者名簿）（⑤の場合）'!$BE37,1,0),0),0)</f>
        <v>0</v>
      </c>
      <c r="IQ32" s="332">
        <f>IF(IQ$19-'様式３（療養者名簿）（⑤の場合）'!$BD37+1&lt;=15,IF(IQ$19&gt;='様式３（療養者名簿）（⑤の場合）'!$BD37,IF(IQ$19&lt;='様式３（療養者名簿）（⑤の場合）'!$BE37,1,0),0),0)</f>
        <v>0</v>
      </c>
      <c r="IR32" s="332">
        <f>IF(IR$19-'様式３（療養者名簿）（⑤の場合）'!$BD37+1&lt;=15,IF(IR$19&gt;='様式３（療養者名簿）（⑤の場合）'!$BD37,IF(IR$19&lt;='様式３（療養者名簿）（⑤の場合）'!$BE37,1,0),0),0)</f>
        <v>0</v>
      </c>
      <c r="IS32" s="332">
        <f>IF(IS$19-'様式３（療養者名簿）（⑤の場合）'!$BD37+1&lt;=15,IF(IS$19&gt;='様式３（療養者名簿）（⑤の場合）'!$BD37,IF(IS$19&lt;='様式３（療養者名簿）（⑤の場合）'!$BE37,1,0),0),0)</f>
        <v>0</v>
      </c>
      <c r="IT32" s="332">
        <f>IF(IT$19-'様式３（療養者名簿）（⑤の場合）'!$BD37+1&lt;=15,IF(IT$19&gt;='様式３（療養者名簿）（⑤の場合）'!$BD37,IF(IT$19&lt;='様式３（療養者名簿）（⑤の場合）'!$BE37,1,0),0),0)</f>
        <v>0</v>
      </c>
      <c r="IU32" s="332">
        <f>IF(IU$19-'様式３（療養者名簿）（⑤の場合）'!$BD37+1&lt;=15,IF(IU$19&gt;='様式３（療養者名簿）（⑤の場合）'!$BD37,IF(IU$19&lt;='様式３（療養者名簿）（⑤の場合）'!$BE37,1,0),0),0)</f>
        <v>0</v>
      </c>
      <c r="IV32" s="332">
        <f>IF(IV$19-'様式３（療養者名簿）（⑤の場合）'!$BD37+1&lt;=15,IF(IV$19&gt;='様式３（療養者名簿）（⑤の場合）'!$BD37,IF(IV$19&lt;='様式３（療養者名簿）（⑤の場合）'!$BE37,1,0),0),0)</f>
        <v>0</v>
      </c>
      <c r="IW32" s="332">
        <f>IF(IW$19-'様式３（療養者名簿）（⑤の場合）'!$BD37+1&lt;=15,IF(IW$19&gt;='様式３（療養者名簿）（⑤の場合）'!$BD37,IF(IW$19&lt;='様式３（療養者名簿）（⑤の場合）'!$BE37,1,0),0),0)</f>
        <v>0</v>
      </c>
      <c r="IX32" s="332">
        <f>IF(IX$19-'様式３（療養者名簿）（⑤の場合）'!$BD37+1&lt;=15,IF(IX$19&gt;='様式３（療養者名簿）（⑤の場合）'!$BD37,IF(IX$19&lt;='様式３（療養者名簿）（⑤の場合）'!$BE37,1,0),0),0)</f>
        <v>0</v>
      </c>
      <c r="IY32" s="332">
        <f>IF(IY$19-'様式３（療養者名簿）（⑤の場合）'!$BD37+1&lt;=15,IF(IY$19&gt;='様式３（療養者名簿）（⑤の場合）'!$BD37,IF(IY$19&lt;='様式３（療養者名簿）（⑤の場合）'!$BE37,1,0),0),0)</f>
        <v>0</v>
      </c>
      <c r="IZ32" s="332">
        <f>IF(IZ$19-'様式３（療養者名簿）（⑤の場合）'!$BD37+1&lt;=15,IF(IZ$19&gt;='様式３（療養者名簿）（⑤の場合）'!$BD37,IF(IZ$19&lt;='様式３（療養者名簿）（⑤の場合）'!$BE37,1,0),0),0)</f>
        <v>0</v>
      </c>
      <c r="JA32" s="332">
        <f>IF(JA$19-'様式３（療養者名簿）（⑤の場合）'!$BD37+1&lt;=15,IF(JA$19&gt;='様式３（療養者名簿）（⑤の場合）'!$BD37,IF(JA$19&lt;='様式３（療養者名簿）（⑤の場合）'!$BE37,1,0),0),0)</f>
        <v>0</v>
      </c>
      <c r="JB32" s="332">
        <f>IF(JB$19-'様式３（療養者名簿）（⑤の場合）'!$BD37+1&lt;=15,IF(JB$19&gt;='様式３（療養者名簿）（⑤の場合）'!$BD37,IF(JB$19&lt;='様式３（療養者名簿）（⑤の場合）'!$BE37,1,0),0),0)</f>
        <v>0</v>
      </c>
      <c r="JC32" s="332">
        <f>IF(JC$19-'様式３（療養者名簿）（⑤の場合）'!$BD37+1&lt;=15,IF(JC$19&gt;='様式３（療養者名簿）（⑤の場合）'!$BD37,IF(JC$19&lt;='様式３（療養者名簿）（⑤の場合）'!$BE37,1,0),0),0)</f>
        <v>0</v>
      </c>
      <c r="JD32" s="332">
        <f>IF(JD$19-'様式３（療養者名簿）（⑤の場合）'!$BD37+1&lt;=15,IF(JD$19&gt;='様式３（療養者名簿）（⑤の場合）'!$BD37,IF(JD$19&lt;='様式３（療養者名簿）（⑤の場合）'!$BE37,1,0),0),0)</f>
        <v>0</v>
      </c>
      <c r="JE32" s="332">
        <f>IF(JE$19-'様式３（療養者名簿）（⑤の場合）'!$BD37+1&lt;=15,IF(JE$19&gt;='様式３（療養者名簿）（⑤の場合）'!$BD37,IF(JE$19&lt;='様式３（療養者名簿）（⑤の場合）'!$BE37,1,0),0),0)</f>
        <v>0</v>
      </c>
      <c r="JF32" s="332">
        <f>IF(JF$19-'様式３（療養者名簿）（⑤の場合）'!$BD37+1&lt;=15,IF(JF$19&gt;='様式３（療養者名簿）（⑤の場合）'!$BD37,IF(JF$19&lt;='様式３（療養者名簿）（⑤の場合）'!$BE37,1,0),0),0)</f>
        <v>0</v>
      </c>
      <c r="JG32" s="332">
        <f>IF(JG$19-'様式３（療養者名簿）（⑤の場合）'!$BD37+1&lt;=15,IF(JG$19&gt;='様式３（療養者名簿）（⑤の場合）'!$BD37,IF(JG$19&lt;='様式３（療養者名簿）（⑤の場合）'!$BE37,1,0),0),0)</f>
        <v>0</v>
      </c>
      <c r="JH32" s="332">
        <f>IF(JH$19-'様式３（療養者名簿）（⑤の場合）'!$BD37+1&lt;=15,IF(JH$19&gt;='様式３（療養者名簿）（⑤の場合）'!$BD37,IF(JH$19&lt;='様式３（療養者名簿）（⑤の場合）'!$BE37,1,0),0),0)</f>
        <v>0</v>
      </c>
      <c r="JI32" s="332">
        <f>IF(JI$19-'様式３（療養者名簿）（⑤の場合）'!$BD37+1&lt;=15,IF(JI$19&gt;='様式３（療養者名簿）（⑤の場合）'!$BD37,IF(JI$19&lt;='様式３（療養者名簿）（⑤の場合）'!$BE37,1,0),0),0)</f>
        <v>0</v>
      </c>
      <c r="JJ32" s="332">
        <f>IF(JJ$19-'様式３（療養者名簿）（⑤の場合）'!$BD37+1&lt;=15,IF(JJ$19&gt;='様式３（療養者名簿）（⑤の場合）'!$BD37,IF(JJ$19&lt;='様式３（療養者名簿）（⑤の場合）'!$BE37,1,0),0),0)</f>
        <v>0</v>
      </c>
      <c r="JK32" s="332">
        <f>IF(JK$19-'様式３（療養者名簿）（⑤の場合）'!$BD37+1&lt;=15,IF(JK$19&gt;='様式３（療養者名簿）（⑤の場合）'!$BD37,IF(JK$19&lt;='様式３（療養者名簿）（⑤の場合）'!$BE37,1,0),0),0)</f>
        <v>0</v>
      </c>
      <c r="JL32" s="332">
        <f>IF(JL$19-'様式３（療養者名簿）（⑤の場合）'!$BD37+1&lt;=15,IF(JL$19&gt;='様式３（療養者名簿）（⑤の場合）'!$BD37,IF(JL$19&lt;='様式３（療養者名簿）（⑤の場合）'!$BE37,1,0),0),0)</f>
        <v>0</v>
      </c>
      <c r="JM32" s="332">
        <f>IF(JM$19-'様式３（療養者名簿）（⑤の場合）'!$BD37+1&lt;=15,IF(JM$19&gt;='様式３（療養者名簿）（⑤の場合）'!$BD37,IF(JM$19&lt;='様式３（療養者名簿）（⑤の場合）'!$BE37,1,0),0),0)</f>
        <v>0</v>
      </c>
      <c r="JN32" s="332">
        <f>IF(JN$19-'様式３（療養者名簿）（⑤の場合）'!$BD37+1&lt;=15,IF(JN$19&gt;='様式３（療養者名簿）（⑤の場合）'!$BD37,IF(JN$19&lt;='様式３（療養者名簿）（⑤の場合）'!$BE37,1,0),0),0)</f>
        <v>0</v>
      </c>
      <c r="JO32" s="332">
        <f>IF(JO$19-'様式３（療養者名簿）（⑤の場合）'!$BD37+1&lt;=15,IF(JO$19&gt;='様式３（療養者名簿）（⑤の場合）'!$BD37,IF(JO$19&lt;='様式３（療養者名簿）（⑤の場合）'!$BE37,1,0),0),0)</f>
        <v>0</v>
      </c>
      <c r="JP32" s="332">
        <f>IF(JP$19-'様式３（療養者名簿）（⑤の場合）'!$BD37+1&lt;=15,IF(JP$19&gt;='様式３（療養者名簿）（⑤の場合）'!$BD37,IF(JP$19&lt;='様式３（療養者名簿）（⑤の場合）'!$BE37,1,0),0),0)</f>
        <v>0</v>
      </c>
      <c r="JQ32" s="332">
        <f>IF(JQ$19-'様式３（療養者名簿）（⑤の場合）'!$BD37+1&lt;=15,IF(JQ$19&gt;='様式３（療養者名簿）（⑤の場合）'!$BD37,IF(JQ$19&lt;='様式３（療養者名簿）（⑤の場合）'!$BE37,1,0),0),0)</f>
        <v>0</v>
      </c>
      <c r="JR32" s="332">
        <f>IF(JR$19-'様式３（療養者名簿）（⑤の場合）'!$BD37+1&lt;=15,IF(JR$19&gt;='様式３（療養者名簿）（⑤の場合）'!$BD37,IF(JR$19&lt;='様式３（療養者名簿）（⑤の場合）'!$BE37,1,0),0),0)</f>
        <v>0</v>
      </c>
      <c r="JS32" s="332">
        <f>IF(JS$19-'様式３（療養者名簿）（⑤の場合）'!$BD37+1&lt;=15,IF(JS$19&gt;='様式３（療養者名簿）（⑤の場合）'!$BD37,IF(JS$19&lt;='様式３（療養者名簿）（⑤の場合）'!$BE37,1,0),0),0)</f>
        <v>0</v>
      </c>
      <c r="JT32" s="332">
        <f>IF(JT$19-'様式３（療養者名簿）（⑤の場合）'!$BD37+1&lt;=15,IF(JT$19&gt;='様式３（療養者名簿）（⑤の場合）'!$BD37,IF(JT$19&lt;='様式３（療養者名簿）（⑤の場合）'!$BE37,1,0),0),0)</f>
        <v>0</v>
      </c>
      <c r="JU32" s="332">
        <f>IF(JU$19-'様式３（療養者名簿）（⑤の場合）'!$BD37+1&lt;=15,IF(JU$19&gt;='様式３（療養者名簿）（⑤の場合）'!$BD37,IF(JU$19&lt;='様式３（療養者名簿）（⑤の場合）'!$BE37,1,0),0),0)</f>
        <v>0</v>
      </c>
      <c r="JV32" s="332">
        <f>IF(JV$19-'様式３（療養者名簿）（⑤の場合）'!$BD37+1&lt;=15,IF(JV$19&gt;='様式３（療養者名簿）（⑤の場合）'!$BD37,IF(JV$19&lt;='様式３（療養者名簿）（⑤の場合）'!$BE37,1,0),0),0)</f>
        <v>0</v>
      </c>
      <c r="JW32" s="332">
        <f>IF(JW$19-'様式３（療養者名簿）（⑤の場合）'!$BD37+1&lt;=15,IF(JW$19&gt;='様式３（療養者名簿）（⑤の場合）'!$BD37,IF(JW$19&lt;='様式３（療養者名簿）（⑤の場合）'!$BE37,1,0),0),0)</f>
        <v>0</v>
      </c>
      <c r="JX32" s="332">
        <f>IF(JX$19-'様式３（療養者名簿）（⑤の場合）'!$BD37+1&lt;=15,IF(JX$19&gt;='様式３（療養者名簿）（⑤の場合）'!$BD37,IF(JX$19&lt;='様式３（療養者名簿）（⑤の場合）'!$BE37,1,0),0),0)</f>
        <v>0</v>
      </c>
      <c r="JY32" s="332">
        <f>IF(JY$19-'様式３（療養者名簿）（⑤の場合）'!$BD37+1&lt;=15,IF(JY$19&gt;='様式３（療養者名簿）（⑤の場合）'!$BD37,IF(JY$19&lt;='様式３（療養者名簿）（⑤の場合）'!$BE37,1,0),0),0)</f>
        <v>0</v>
      </c>
      <c r="JZ32" s="332">
        <f>IF(JZ$19-'様式３（療養者名簿）（⑤の場合）'!$BD37+1&lt;=15,IF(JZ$19&gt;='様式３（療養者名簿）（⑤の場合）'!$BD37,IF(JZ$19&lt;='様式３（療養者名簿）（⑤の場合）'!$BE37,1,0),0),0)</f>
        <v>0</v>
      </c>
      <c r="KA32" s="332">
        <f>IF(KA$19-'様式３（療養者名簿）（⑤の場合）'!$BD37+1&lt;=15,IF(KA$19&gt;='様式３（療養者名簿）（⑤の場合）'!$BD37,IF(KA$19&lt;='様式３（療養者名簿）（⑤の場合）'!$BE37,1,0),0),0)</f>
        <v>0</v>
      </c>
      <c r="KB32" s="332">
        <f>IF(KB$19-'様式３（療養者名簿）（⑤の場合）'!$BD37+1&lt;=15,IF(KB$19&gt;='様式３（療養者名簿）（⑤の場合）'!$BD37,IF(KB$19&lt;='様式３（療養者名簿）（⑤の場合）'!$BE37,1,0),0),0)</f>
        <v>0</v>
      </c>
      <c r="KC32" s="332">
        <f>IF(KC$19-'様式３（療養者名簿）（⑤の場合）'!$BD37+1&lt;=15,IF(KC$19&gt;='様式３（療養者名簿）（⑤の場合）'!$BD37,IF(KC$19&lt;='様式３（療養者名簿）（⑤の場合）'!$BE37,1,0),0),0)</f>
        <v>0</v>
      </c>
      <c r="KD32" s="332">
        <f>IF(KD$19-'様式３（療養者名簿）（⑤の場合）'!$BD37+1&lt;=15,IF(KD$19&gt;='様式３（療養者名簿）（⑤の場合）'!$BD37,IF(KD$19&lt;='様式３（療養者名簿）（⑤の場合）'!$BE37,1,0),0),0)</f>
        <v>0</v>
      </c>
      <c r="KE32" s="332">
        <f>IF(KE$19-'様式３（療養者名簿）（⑤の場合）'!$BD37+1&lt;=15,IF(KE$19&gt;='様式３（療養者名簿）（⑤の場合）'!$BD37,IF(KE$19&lt;='様式３（療養者名簿）（⑤の場合）'!$BE37,1,0),0),0)</f>
        <v>0</v>
      </c>
      <c r="KF32" s="332">
        <f>IF(KF$19-'様式３（療養者名簿）（⑤の場合）'!$BD37+1&lt;=15,IF(KF$19&gt;='様式３（療養者名簿）（⑤の場合）'!$BD37,IF(KF$19&lt;='様式３（療養者名簿）（⑤の場合）'!$BE37,1,0),0),0)</f>
        <v>0</v>
      </c>
      <c r="KG32" s="332">
        <f>IF(KG$19-'様式３（療養者名簿）（⑤の場合）'!$BD37+1&lt;=15,IF(KG$19&gt;='様式３（療養者名簿）（⑤の場合）'!$BD37,IF(KG$19&lt;='様式３（療養者名簿）（⑤の場合）'!$BE37,1,0),0),0)</f>
        <v>0</v>
      </c>
      <c r="KH32" s="332">
        <f>IF(KH$19-'様式３（療養者名簿）（⑤の場合）'!$BD37+1&lt;=15,IF(KH$19&gt;='様式３（療養者名簿）（⑤の場合）'!$BD37,IF(KH$19&lt;='様式３（療養者名簿）（⑤の場合）'!$BE37,1,0),0),0)</f>
        <v>0</v>
      </c>
      <c r="KI32" s="332">
        <f>IF(KI$19-'様式３（療養者名簿）（⑤の場合）'!$BD37+1&lt;=15,IF(KI$19&gt;='様式３（療養者名簿）（⑤の場合）'!$BD37,IF(KI$19&lt;='様式３（療養者名簿）（⑤の場合）'!$BE37,1,0),0),0)</f>
        <v>0</v>
      </c>
      <c r="KJ32" s="332">
        <f>IF(KJ$19-'様式３（療養者名簿）（⑤の場合）'!$BD37+1&lt;=15,IF(KJ$19&gt;='様式３（療養者名簿）（⑤の場合）'!$BD37,IF(KJ$19&lt;='様式３（療養者名簿）（⑤の場合）'!$BE37,1,0),0),0)</f>
        <v>0</v>
      </c>
      <c r="KK32" s="332">
        <f>IF(KK$19-'様式３（療養者名簿）（⑤の場合）'!$BD37+1&lt;=15,IF(KK$19&gt;='様式３（療養者名簿）（⑤の場合）'!$BD37,IF(KK$19&lt;='様式３（療養者名簿）（⑤の場合）'!$BE37,1,0),0),0)</f>
        <v>0</v>
      </c>
      <c r="KL32" s="332">
        <f>IF(KL$19-'様式３（療養者名簿）（⑤の場合）'!$BD37+1&lt;=15,IF(KL$19&gt;='様式３（療養者名簿）（⑤の場合）'!$BD37,IF(KL$19&lt;='様式３（療養者名簿）（⑤の場合）'!$BE37,1,0),0),0)</f>
        <v>0</v>
      </c>
      <c r="KM32" s="332">
        <f>IF(KM$19-'様式３（療養者名簿）（⑤の場合）'!$BD37+1&lt;=15,IF(KM$19&gt;='様式３（療養者名簿）（⑤の場合）'!$BD37,IF(KM$19&lt;='様式３（療養者名簿）（⑤の場合）'!$BE37,1,0),0),0)</f>
        <v>0</v>
      </c>
      <c r="KN32" s="332">
        <f>IF(KN$19-'様式３（療養者名簿）（⑤の場合）'!$BD37+1&lt;=15,IF(KN$19&gt;='様式３（療養者名簿）（⑤の場合）'!$BD37,IF(KN$19&lt;='様式３（療養者名簿）（⑤の場合）'!$BE37,1,0),0),0)</f>
        <v>0</v>
      </c>
      <c r="KO32" s="332">
        <f>IF(KO$19-'様式３（療養者名簿）（⑤の場合）'!$BD37+1&lt;=15,IF(KO$19&gt;='様式３（療養者名簿）（⑤の場合）'!$BD37,IF(KO$19&lt;='様式３（療養者名簿）（⑤の場合）'!$BE37,1,0),0),0)</f>
        <v>0</v>
      </c>
      <c r="KP32" s="332">
        <f>IF(KP$19-'様式３（療養者名簿）（⑤の場合）'!$BD37+1&lt;=15,IF(KP$19&gt;='様式３（療養者名簿）（⑤の場合）'!$BD37,IF(KP$19&lt;='様式３（療養者名簿）（⑤の場合）'!$BE37,1,0),0),0)</f>
        <v>0</v>
      </c>
      <c r="KQ32" s="332">
        <f>IF(KQ$19-'様式３（療養者名簿）（⑤の場合）'!$BD37+1&lt;=15,IF(KQ$19&gt;='様式３（療養者名簿）（⑤の場合）'!$BD37,IF(KQ$19&lt;='様式３（療養者名簿）（⑤の場合）'!$BE37,1,0),0),0)</f>
        <v>0</v>
      </c>
      <c r="KR32" s="332">
        <f>IF(KR$19-'様式３（療養者名簿）（⑤の場合）'!$BD37+1&lt;=15,IF(KR$19&gt;='様式３（療養者名簿）（⑤の場合）'!$BD37,IF(KR$19&lt;='様式３（療養者名簿）（⑤の場合）'!$BE37,1,0),0),0)</f>
        <v>0</v>
      </c>
      <c r="KS32" s="332">
        <f>IF(KS$19-'様式３（療養者名簿）（⑤の場合）'!$BD37+1&lt;=15,IF(KS$19&gt;='様式３（療養者名簿）（⑤の場合）'!$BD37,IF(KS$19&lt;='様式３（療養者名簿）（⑤の場合）'!$BE37,1,0),0),0)</f>
        <v>0</v>
      </c>
      <c r="KT32" s="332">
        <f>IF(KT$19-'様式３（療養者名簿）（⑤の場合）'!$BD37+1&lt;=15,IF(KT$19&gt;='様式３（療養者名簿）（⑤の場合）'!$BD37,IF(KT$19&lt;='様式３（療養者名簿）（⑤の場合）'!$BE37,1,0),0),0)</f>
        <v>0</v>
      </c>
      <c r="KU32" s="332">
        <f>IF(KU$19-'様式３（療養者名簿）（⑤の場合）'!$BD37+1&lt;=15,IF(KU$19&gt;='様式３（療養者名簿）（⑤の場合）'!$BD37,IF(KU$19&lt;='様式３（療養者名簿）（⑤の場合）'!$BE37,1,0),0),0)</f>
        <v>0</v>
      </c>
      <c r="KV32" s="332">
        <f>IF(KV$19-'様式３（療養者名簿）（⑤の場合）'!$BD37+1&lt;=15,IF(KV$19&gt;='様式３（療養者名簿）（⑤の場合）'!$BD37,IF(KV$19&lt;='様式３（療養者名簿）（⑤の場合）'!$BE37,1,0),0),0)</f>
        <v>0</v>
      </c>
      <c r="KW32" s="332">
        <f>IF(KW$19-'様式３（療養者名簿）（⑤の場合）'!$BD37+1&lt;=15,IF(KW$19&gt;='様式３（療養者名簿）（⑤の場合）'!$BD37,IF(KW$19&lt;='様式３（療養者名簿）（⑤の場合）'!$BE37,1,0),0),0)</f>
        <v>0</v>
      </c>
      <c r="KX32" s="332">
        <f>IF(KX$19-'様式３（療養者名簿）（⑤の場合）'!$BD37+1&lt;=15,IF(KX$19&gt;='様式３（療養者名簿）（⑤の場合）'!$BD37,IF(KX$19&lt;='様式３（療養者名簿）（⑤の場合）'!$BE37,1,0),0),0)</f>
        <v>0</v>
      </c>
      <c r="KY32" s="332">
        <f>IF(KY$19-'様式３（療養者名簿）（⑤の場合）'!$BD37+1&lt;=15,IF(KY$19&gt;='様式３（療養者名簿）（⑤の場合）'!$BD37,IF(KY$19&lt;='様式３（療養者名簿）（⑤の場合）'!$BE37,1,0),0),0)</f>
        <v>0</v>
      </c>
      <c r="KZ32" s="332">
        <f>IF(KZ$19-'様式３（療養者名簿）（⑤の場合）'!$BD37+1&lt;=15,IF(KZ$19&gt;='様式３（療養者名簿）（⑤の場合）'!$BD37,IF(KZ$19&lt;='様式３（療養者名簿）（⑤の場合）'!$BE37,1,0),0),0)</f>
        <v>0</v>
      </c>
      <c r="LA32" s="332">
        <f>IF(LA$19-'様式３（療養者名簿）（⑤の場合）'!$BD37+1&lt;=15,IF(LA$19&gt;='様式３（療養者名簿）（⑤の場合）'!$BD37,IF(LA$19&lt;='様式３（療養者名簿）（⑤の場合）'!$BE37,1,0),0),0)</f>
        <v>0</v>
      </c>
      <c r="LB32" s="332">
        <f>IF(LB$19-'様式３（療養者名簿）（⑤の場合）'!$BD37+1&lt;=15,IF(LB$19&gt;='様式３（療養者名簿）（⑤の場合）'!$BD37,IF(LB$19&lt;='様式３（療養者名簿）（⑤の場合）'!$BE37,1,0),0),0)</f>
        <v>0</v>
      </c>
      <c r="LC32" s="332">
        <f>IF(LC$19-'様式３（療養者名簿）（⑤の場合）'!$BD37+1&lt;=15,IF(LC$19&gt;='様式３（療養者名簿）（⑤の場合）'!$BD37,IF(LC$19&lt;='様式３（療養者名簿）（⑤の場合）'!$BE37,1,0),0),0)</f>
        <v>0</v>
      </c>
      <c r="LD32" s="332">
        <f>IF(LD$19-'様式３（療養者名簿）（⑤の場合）'!$BD37+1&lt;=15,IF(LD$19&gt;='様式３（療養者名簿）（⑤の場合）'!$BD37,IF(LD$19&lt;='様式３（療養者名簿）（⑤の場合）'!$BE37,1,0),0),0)</f>
        <v>0</v>
      </c>
      <c r="LE32" s="332">
        <f>IF(LE$19-'様式３（療養者名簿）（⑤の場合）'!$BD37+1&lt;=15,IF(LE$19&gt;='様式３（療養者名簿）（⑤の場合）'!$BD37,IF(LE$19&lt;='様式３（療養者名簿）（⑤の場合）'!$BE37,1,0),0),0)</f>
        <v>0</v>
      </c>
      <c r="LF32" s="332">
        <f>IF(LF$19-'様式３（療養者名簿）（⑤の場合）'!$BD37+1&lt;=15,IF(LF$19&gt;='様式３（療養者名簿）（⑤の場合）'!$BD37,IF(LF$19&lt;='様式３（療養者名簿）（⑤の場合）'!$BE37,1,0),0),0)</f>
        <v>0</v>
      </c>
      <c r="LG32" s="332">
        <f>IF(LG$19-'様式３（療養者名簿）（⑤の場合）'!$BD37+1&lt;=15,IF(LG$19&gt;='様式３（療養者名簿）（⑤の場合）'!$BD37,IF(LG$19&lt;='様式３（療養者名簿）（⑤の場合）'!$BE37,1,0),0),0)</f>
        <v>0</v>
      </c>
      <c r="LH32" s="332">
        <f>IF(LH$19-'様式３（療養者名簿）（⑤の場合）'!$BD37+1&lt;=15,IF(LH$19&gt;='様式３（療養者名簿）（⑤の場合）'!$BD37,IF(LH$19&lt;='様式３（療養者名簿）（⑤の場合）'!$BE37,1,0),0),0)</f>
        <v>0</v>
      </c>
      <c r="LI32" s="332">
        <f>IF(LI$19-'様式３（療養者名簿）（⑤の場合）'!$BD37+1&lt;=15,IF(LI$19&gt;='様式３（療養者名簿）（⑤の場合）'!$BD37,IF(LI$19&lt;='様式３（療養者名簿）（⑤の場合）'!$BE37,1,0),0),0)</f>
        <v>0</v>
      </c>
      <c r="LJ32" s="332">
        <f>IF(LJ$19-'様式３（療養者名簿）（⑤の場合）'!$BD37+1&lt;=15,IF(LJ$19&gt;='様式３（療養者名簿）（⑤の場合）'!$BD37,IF(LJ$19&lt;='様式３（療養者名簿）（⑤の場合）'!$BE37,1,0),0),0)</f>
        <v>0</v>
      </c>
      <c r="LK32" s="332">
        <f>IF(LK$19-'様式３（療養者名簿）（⑤の場合）'!$BD37+1&lt;=15,IF(LK$19&gt;='様式３（療養者名簿）（⑤の場合）'!$BD37,IF(LK$19&lt;='様式３（療養者名簿）（⑤の場合）'!$BE37,1,0),0),0)</f>
        <v>0</v>
      </c>
      <c r="LL32" s="332">
        <f>IF(LL$19-'様式３（療養者名簿）（⑤の場合）'!$BD37+1&lt;=15,IF(LL$19&gt;='様式３（療養者名簿）（⑤の場合）'!$BD37,IF(LL$19&lt;='様式３（療養者名簿）（⑤の場合）'!$BE37,1,0),0),0)</f>
        <v>0</v>
      </c>
      <c r="LM32" s="332">
        <f>IF(LM$19-'様式３（療養者名簿）（⑤の場合）'!$BD37+1&lt;=15,IF(LM$19&gt;='様式３（療養者名簿）（⑤の場合）'!$BD37,IF(LM$19&lt;='様式３（療養者名簿）（⑤の場合）'!$BE37,1,0),0),0)</f>
        <v>0</v>
      </c>
      <c r="LN32" s="332">
        <f>IF(LN$19-'様式３（療養者名簿）（⑤の場合）'!$BD37+1&lt;=15,IF(LN$19&gt;='様式３（療養者名簿）（⑤の場合）'!$BD37,IF(LN$19&lt;='様式３（療養者名簿）（⑤の場合）'!$BE37,1,0),0),0)</f>
        <v>0</v>
      </c>
      <c r="LO32" s="332">
        <f>IF(LO$19-'様式３（療養者名簿）（⑤の場合）'!$BD37+1&lt;=15,IF(LO$19&gt;='様式３（療養者名簿）（⑤の場合）'!$BD37,IF(LO$19&lt;='様式３（療養者名簿）（⑤の場合）'!$BE37,1,0),0),0)</f>
        <v>0</v>
      </c>
      <c r="LP32" s="332">
        <f>IF(LP$19-'様式３（療養者名簿）（⑤の場合）'!$BD37+1&lt;=15,IF(LP$19&gt;='様式３（療養者名簿）（⑤の場合）'!$BD37,IF(LP$19&lt;='様式３（療養者名簿）（⑤の場合）'!$BE37,1,0),0),0)</f>
        <v>0</v>
      </c>
      <c r="LQ32" s="332">
        <f>IF(LQ$19-'様式３（療養者名簿）（⑤の場合）'!$BD37+1&lt;=15,IF(LQ$19&gt;='様式３（療養者名簿）（⑤の場合）'!$BD37,IF(LQ$19&lt;='様式３（療養者名簿）（⑤の場合）'!$BE37,1,0),0),0)</f>
        <v>0</v>
      </c>
      <c r="LR32" s="332">
        <f>IF(LR$19-'様式３（療養者名簿）（⑤の場合）'!$BD37+1&lt;=15,IF(LR$19&gt;='様式３（療養者名簿）（⑤の場合）'!$BD37,IF(LR$19&lt;='様式３（療養者名簿）（⑤の場合）'!$BE37,1,0),0),0)</f>
        <v>0</v>
      </c>
      <c r="LS32" s="332">
        <f>IF(LS$19-'様式３（療養者名簿）（⑤の場合）'!$BD37+1&lt;=15,IF(LS$19&gt;='様式３（療養者名簿）（⑤の場合）'!$BD37,IF(LS$19&lt;='様式３（療養者名簿）（⑤の場合）'!$BE37,1,0),0),0)</f>
        <v>0</v>
      </c>
      <c r="LT32" s="332">
        <f>IF(LT$19-'様式３（療養者名簿）（⑤の場合）'!$BD37+1&lt;=15,IF(LT$19&gt;='様式３（療養者名簿）（⑤の場合）'!$BD37,IF(LT$19&lt;='様式３（療養者名簿）（⑤の場合）'!$BE37,1,0),0),0)</f>
        <v>0</v>
      </c>
      <c r="LU32" s="332">
        <f>IF(LU$19-'様式３（療養者名簿）（⑤の場合）'!$BD37+1&lt;=15,IF(LU$19&gt;='様式３（療養者名簿）（⑤の場合）'!$BD37,IF(LU$19&lt;='様式３（療養者名簿）（⑤の場合）'!$BE37,1,0),0),0)</f>
        <v>0</v>
      </c>
      <c r="LV32" s="332">
        <f>IF(LV$19-'様式３（療養者名簿）（⑤の場合）'!$BD37+1&lt;=15,IF(LV$19&gt;='様式３（療養者名簿）（⑤の場合）'!$BD37,IF(LV$19&lt;='様式３（療養者名簿）（⑤の場合）'!$BE37,1,0),0),0)</f>
        <v>0</v>
      </c>
      <c r="LW32" s="332">
        <f>IF(LW$19-'様式３（療養者名簿）（⑤の場合）'!$BD37+1&lt;=15,IF(LW$19&gt;='様式３（療養者名簿）（⑤の場合）'!$BD37,IF(LW$19&lt;='様式３（療養者名簿）（⑤の場合）'!$BE37,1,0),0),0)</f>
        <v>0</v>
      </c>
      <c r="LX32" s="332">
        <f>IF(LX$19-'様式３（療養者名簿）（⑤の場合）'!$BD37+1&lt;=15,IF(LX$19&gt;='様式３（療養者名簿）（⑤の場合）'!$BD37,IF(LX$19&lt;='様式３（療養者名簿）（⑤の場合）'!$BE37,1,0),0),0)</f>
        <v>0</v>
      </c>
      <c r="LY32" s="332">
        <f>IF(LY$19-'様式３（療養者名簿）（⑤の場合）'!$BD37+1&lt;=15,IF(LY$19&gt;='様式３（療養者名簿）（⑤の場合）'!$BD37,IF(LY$19&lt;='様式３（療養者名簿）（⑤の場合）'!$BE37,1,0),0),0)</f>
        <v>0</v>
      </c>
      <c r="LZ32" s="332">
        <f>IF(LZ$19-'様式３（療養者名簿）（⑤の場合）'!$BD37+1&lt;=15,IF(LZ$19&gt;='様式３（療養者名簿）（⑤の場合）'!$BD37,IF(LZ$19&lt;='様式３（療養者名簿）（⑤の場合）'!$BE37,1,0),0),0)</f>
        <v>0</v>
      </c>
      <c r="MA32" s="332">
        <f>IF(MA$19-'様式３（療養者名簿）（⑤の場合）'!$BD37+1&lt;=15,IF(MA$19&gt;='様式３（療養者名簿）（⑤の場合）'!$BD37,IF(MA$19&lt;='様式３（療養者名簿）（⑤の場合）'!$BE37,1,0),0),0)</f>
        <v>0</v>
      </c>
      <c r="MB32" s="332">
        <f>IF(MB$19-'様式３（療養者名簿）（⑤の場合）'!$BD37+1&lt;=15,IF(MB$19&gt;='様式３（療養者名簿）（⑤の場合）'!$BD37,IF(MB$19&lt;='様式３（療養者名簿）（⑤の場合）'!$BE37,1,0),0),0)</f>
        <v>0</v>
      </c>
      <c r="MC32" s="332">
        <f>IF(MC$19-'様式３（療養者名簿）（⑤の場合）'!$BD37+1&lt;=15,IF(MC$19&gt;='様式３（療養者名簿）（⑤の場合）'!$BD37,IF(MC$19&lt;='様式３（療養者名簿）（⑤の場合）'!$BE37,1,0),0),0)</f>
        <v>0</v>
      </c>
      <c r="MD32" s="332">
        <f>IF(MD$19-'様式３（療養者名簿）（⑤の場合）'!$BD37+1&lt;=15,IF(MD$19&gt;='様式３（療養者名簿）（⑤の場合）'!$BD37,IF(MD$19&lt;='様式３（療養者名簿）（⑤の場合）'!$BE37,1,0),0),0)</f>
        <v>0</v>
      </c>
      <c r="ME32" s="332">
        <f>IF(ME$19-'様式３（療養者名簿）（⑤の場合）'!$BD37+1&lt;=15,IF(ME$19&gt;='様式３（療養者名簿）（⑤の場合）'!$BD37,IF(ME$19&lt;='様式３（療養者名簿）（⑤の場合）'!$BE37,1,0),0),0)</f>
        <v>0</v>
      </c>
      <c r="MF32" s="332">
        <f>IF(MF$19-'様式３（療養者名簿）（⑤の場合）'!$BD37+1&lt;=15,IF(MF$19&gt;='様式３（療養者名簿）（⑤の場合）'!$BD37,IF(MF$19&lt;='様式３（療養者名簿）（⑤の場合）'!$BE37,1,0),0),0)</f>
        <v>0</v>
      </c>
      <c r="MG32" s="332">
        <f>IF(MG$19-'様式３（療養者名簿）（⑤の場合）'!$BD37+1&lt;=15,IF(MG$19&gt;='様式３（療養者名簿）（⑤の場合）'!$BD37,IF(MG$19&lt;='様式３（療養者名簿）（⑤の場合）'!$BE37,1,0),0),0)</f>
        <v>0</v>
      </c>
      <c r="MH32" s="332">
        <f>IF(MH$19-'様式３（療養者名簿）（⑤の場合）'!$BD37+1&lt;=15,IF(MH$19&gt;='様式３（療養者名簿）（⑤の場合）'!$BD37,IF(MH$19&lt;='様式３（療養者名簿）（⑤の場合）'!$BE37,1,0),0),0)</f>
        <v>0</v>
      </c>
      <c r="MI32" s="332">
        <f>IF(MI$19-'様式３（療養者名簿）（⑤の場合）'!$BD37+1&lt;=15,IF(MI$19&gt;='様式３（療養者名簿）（⑤の場合）'!$BD37,IF(MI$19&lt;='様式３（療養者名簿）（⑤の場合）'!$BE37,1,0),0),0)</f>
        <v>0</v>
      </c>
      <c r="MJ32" s="332">
        <f>IF(MJ$19-'様式３（療養者名簿）（⑤の場合）'!$BD37+1&lt;=15,IF(MJ$19&gt;='様式３（療養者名簿）（⑤の場合）'!$BD37,IF(MJ$19&lt;='様式３（療養者名簿）（⑤の場合）'!$BE37,1,0),0),0)</f>
        <v>0</v>
      </c>
      <c r="MK32" s="332">
        <f>IF(MK$19-'様式３（療養者名簿）（⑤の場合）'!$BD37+1&lt;=15,IF(MK$19&gt;='様式３（療養者名簿）（⑤の場合）'!$BD37,IF(MK$19&lt;='様式３（療養者名簿）（⑤の場合）'!$BE37,1,0),0),0)</f>
        <v>0</v>
      </c>
      <c r="ML32" s="332">
        <f>IF(ML$19-'様式３（療養者名簿）（⑤の場合）'!$BD37+1&lt;=15,IF(ML$19&gt;='様式３（療養者名簿）（⑤の場合）'!$BD37,IF(ML$19&lt;='様式３（療養者名簿）（⑤の場合）'!$BE37,1,0),0),0)</f>
        <v>0</v>
      </c>
      <c r="MM32" s="332">
        <f>IF(MM$19-'様式３（療養者名簿）（⑤の場合）'!$BD37+1&lt;=15,IF(MM$19&gt;='様式３（療養者名簿）（⑤の場合）'!$BD37,IF(MM$19&lt;='様式３（療養者名簿）（⑤の場合）'!$BE37,1,0),0),0)</f>
        <v>0</v>
      </c>
      <c r="MN32" s="332">
        <f>IF(MN$19-'様式３（療養者名簿）（⑤の場合）'!$BD37+1&lt;=15,IF(MN$19&gt;='様式３（療養者名簿）（⑤の場合）'!$BD37,IF(MN$19&lt;='様式３（療養者名簿）（⑤の場合）'!$BE37,1,0),0),0)</f>
        <v>0</v>
      </c>
      <c r="MO32" s="332">
        <f>IF(MO$19-'様式３（療養者名簿）（⑤の場合）'!$BD37+1&lt;=15,IF(MO$19&gt;='様式３（療養者名簿）（⑤の場合）'!$BD37,IF(MO$19&lt;='様式３（療養者名簿）（⑤の場合）'!$BE37,1,0),0),0)</f>
        <v>0</v>
      </c>
      <c r="MP32" s="332">
        <f>IF(MP$19-'様式３（療養者名簿）（⑤の場合）'!$BD37+1&lt;=15,IF(MP$19&gt;='様式３（療養者名簿）（⑤の場合）'!$BD37,IF(MP$19&lt;='様式３（療養者名簿）（⑤の場合）'!$BE37,1,0),0),0)</f>
        <v>0</v>
      </c>
      <c r="MQ32" s="332">
        <f>IF(MQ$19-'様式３（療養者名簿）（⑤の場合）'!$BD37+1&lt;=15,IF(MQ$19&gt;='様式３（療養者名簿）（⑤の場合）'!$BD37,IF(MQ$19&lt;='様式３（療養者名簿）（⑤の場合）'!$BE37,1,0),0),0)</f>
        <v>0</v>
      </c>
      <c r="MR32" s="332">
        <f>IF(MR$19-'様式３（療養者名簿）（⑤の場合）'!$BD37+1&lt;=15,IF(MR$19&gt;='様式３（療養者名簿）（⑤の場合）'!$BD37,IF(MR$19&lt;='様式３（療養者名簿）（⑤の場合）'!$BE37,1,0),0),0)</f>
        <v>0</v>
      </c>
      <c r="MS32" s="332">
        <f>IF(MS$19-'様式３（療養者名簿）（⑤の場合）'!$BD37+1&lt;=15,IF(MS$19&gt;='様式３（療養者名簿）（⑤の場合）'!$BD37,IF(MS$19&lt;='様式３（療養者名簿）（⑤の場合）'!$BE37,1,0),0),0)</f>
        <v>0</v>
      </c>
      <c r="MT32" s="332">
        <f>IF(MT$19-'様式３（療養者名簿）（⑤の場合）'!$BD37+1&lt;=15,IF(MT$19&gt;='様式３（療養者名簿）（⑤の場合）'!$BD37,IF(MT$19&lt;='様式３（療養者名簿）（⑤の場合）'!$BE37,1,0),0),0)</f>
        <v>0</v>
      </c>
      <c r="MU32" s="332">
        <f>IF(MU$19-'様式３（療養者名簿）（⑤の場合）'!$BD37+1&lt;=15,IF(MU$19&gt;='様式３（療養者名簿）（⑤の場合）'!$BD37,IF(MU$19&lt;='様式３（療養者名簿）（⑤の場合）'!$BE37,1,0),0),0)</f>
        <v>0</v>
      </c>
      <c r="MV32" s="332">
        <f>IF(MV$19-'様式３（療養者名簿）（⑤の場合）'!$BD37+1&lt;=15,IF(MV$19&gt;='様式３（療養者名簿）（⑤の場合）'!$BD37,IF(MV$19&lt;='様式３（療養者名簿）（⑤の場合）'!$BE37,1,0),0),0)</f>
        <v>0</v>
      </c>
      <c r="MW32" s="332">
        <f>IF(MW$19-'様式３（療養者名簿）（⑤の場合）'!$BD37+1&lt;=15,IF(MW$19&gt;='様式３（療養者名簿）（⑤の場合）'!$BD37,IF(MW$19&lt;='様式３（療養者名簿）（⑤の場合）'!$BE37,1,0),0),0)</f>
        <v>0</v>
      </c>
      <c r="MX32" s="332">
        <f>IF(MX$19-'様式３（療養者名簿）（⑤の場合）'!$BD37+1&lt;=15,IF(MX$19&gt;='様式３（療養者名簿）（⑤の場合）'!$BD37,IF(MX$19&lt;='様式３（療養者名簿）（⑤の場合）'!$BE37,1,0),0),0)</f>
        <v>0</v>
      </c>
      <c r="MY32" s="332">
        <f>IF(MY$19-'様式３（療養者名簿）（⑤の場合）'!$BD37+1&lt;=15,IF(MY$19&gt;='様式３（療養者名簿）（⑤の場合）'!$BD37,IF(MY$19&lt;='様式３（療養者名簿）（⑤の場合）'!$BE37,1,0),0),0)</f>
        <v>0</v>
      </c>
      <c r="MZ32" s="332">
        <f>IF(MZ$19-'様式３（療養者名簿）（⑤の場合）'!$BD37+1&lt;=15,IF(MZ$19&gt;='様式３（療養者名簿）（⑤の場合）'!$BD37,IF(MZ$19&lt;='様式３（療養者名簿）（⑤の場合）'!$BE37,1,0),0),0)</f>
        <v>0</v>
      </c>
      <c r="NA32" s="332">
        <f>IF(NA$19-'様式３（療養者名簿）（⑤の場合）'!$BD37+1&lt;=15,IF(NA$19&gt;='様式３（療養者名簿）（⑤の場合）'!$BD37,IF(NA$19&lt;='様式３（療養者名簿）（⑤の場合）'!$BE37,1,0),0),0)</f>
        <v>0</v>
      </c>
      <c r="NB32" s="332">
        <f>IF(NB$19-'様式３（療養者名簿）（⑤の場合）'!$BD37+1&lt;=15,IF(NB$19&gt;='様式３（療養者名簿）（⑤の場合）'!$BD37,IF(NB$19&lt;='様式３（療養者名簿）（⑤の場合）'!$BE37,1,0),0),0)</f>
        <v>0</v>
      </c>
      <c r="NC32" s="225">
        <f>IF(NC$19-'様式３（療養者名簿）（⑤の場合）'!$BD37+1&lt;=15,IF(NC$19&gt;='様式３（療養者名簿）（⑤の場合）'!$BD37,IF(NC$19&lt;='様式３（療養者名簿）（⑤の場合）'!$BE37,1,0),0),0)</f>
        <v>0</v>
      </c>
      <c r="ND32" s="225">
        <f>IF(ND$19-'様式３（療養者名簿）（⑤の場合）'!$BD37+1&lt;=15,IF(ND$19&gt;='様式３（療養者名簿）（⑤の場合）'!$BD37,IF(ND$19&lt;='様式３（療養者名簿）（⑤の場合）'!$BE37,1,0),0),0)</f>
        <v>0</v>
      </c>
      <c r="NE32" s="225">
        <f>IF(NE$19-'様式３（療養者名簿）（⑤の場合）'!$BD37+1&lt;=15,IF(NE$19&gt;='様式３（療養者名簿）（⑤の場合）'!$BD37,IF(NE$19&lt;='様式３（療養者名簿）（⑤の場合）'!$BE37,1,0),0),0)</f>
        <v>0</v>
      </c>
      <c r="NF32" s="225">
        <f>IF(NF$19-'様式３（療養者名簿）（⑤の場合）'!$BD37+1&lt;=15,IF(NF$19&gt;='様式３（療養者名簿）（⑤の場合）'!$BD37,IF(NF$19&lt;='様式３（療養者名簿）（⑤の場合）'!$BE37,1,0),0),0)</f>
        <v>0</v>
      </c>
      <c r="NG32" s="225">
        <f>IF(NG$19-'様式３（療養者名簿）（⑤の場合）'!$BD37+1&lt;=15,IF(NG$19&gt;='様式３（療養者名簿）（⑤の場合）'!$BD37,IF(NG$19&lt;='様式３（療養者名簿）（⑤の場合）'!$BE37,1,0),0),0)</f>
        <v>0</v>
      </c>
      <c r="NH32" s="225">
        <f>IF(NH$19-'様式３（療養者名簿）（⑤の場合）'!$BD37+1&lt;=15,IF(NH$19&gt;='様式３（療養者名簿）（⑤の場合）'!$BD37,IF(NH$19&lt;='様式３（療養者名簿）（⑤の場合）'!$BE37,1,0),0),0)</f>
        <v>0</v>
      </c>
      <c r="NI32" s="225">
        <f>IF(NI$19-'様式３（療養者名簿）（⑤の場合）'!$BD37+1&lt;=15,IF(NI$19&gt;='様式３（療養者名簿）（⑤の場合）'!$BD37,IF(NI$19&lt;='様式３（療養者名簿）（⑤の場合）'!$BE37,1,0),0),0)</f>
        <v>0</v>
      </c>
      <c r="NJ32" s="225">
        <f>IF(NJ$19-'様式３（療養者名簿）（⑤の場合）'!$BD37+1&lt;=15,IF(NJ$19&gt;='様式３（療養者名簿）（⑤の場合）'!$BD37,IF(NJ$19&lt;='様式３（療養者名簿）（⑤の場合）'!$BE37,1,0),0),0)</f>
        <v>0</v>
      </c>
      <c r="NK32" s="225">
        <f>IF(NK$19-'様式３（療養者名簿）（⑤の場合）'!$BD37+1&lt;=15,IF(NK$19&gt;='様式３（療養者名簿）（⑤の場合）'!$BD37,IF(NK$19&lt;='様式３（療養者名簿）（⑤の場合）'!$BE37,1,0),0),0)</f>
        <v>0</v>
      </c>
      <c r="NL32" s="225">
        <f>IF(NL$19-'様式３（療養者名簿）（⑤の場合）'!$BD37+1&lt;=15,IF(NL$19&gt;='様式３（療養者名簿）（⑤の場合）'!$BD37,IF(NL$19&lt;='様式３（療養者名簿）（⑤の場合）'!$BE37,1,0),0),0)</f>
        <v>0</v>
      </c>
      <c r="NM32" s="225">
        <f>IF(NM$19-'様式３（療養者名簿）（⑤の場合）'!$BD37+1&lt;=15,IF(NM$19&gt;='様式３（療養者名簿）（⑤の場合）'!$BD37,IF(NM$19&lt;='様式３（療養者名簿）（⑤の場合）'!$BE37,1,0),0),0)</f>
        <v>0</v>
      </c>
      <c r="NN32" s="225">
        <f>IF(NN$19-'様式３（療養者名簿）（⑤の場合）'!$BD37+1&lt;=15,IF(NN$19&gt;='様式３（療養者名簿）（⑤の場合）'!$BD37,IF(NN$19&lt;='様式３（療養者名簿）（⑤の場合）'!$BE37,1,0),0),0)</f>
        <v>0</v>
      </c>
      <c r="NO32" s="225">
        <f>IF(NO$19-'様式３（療養者名簿）（⑤の場合）'!$BD37+1&lt;=15,IF(NO$19&gt;='様式３（療養者名簿）（⑤の場合）'!$BD37,IF(NO$19&lt;='様式３（療養者名簿）（⑤の場合）'!$BE37,1,0),0),0)</f>
        <v>0</v>
      </c>
      <c r="NP32" s="225">
        <f>IF(NP$19-'様式３（療養者名簿）（⑤の場合）'!$BD37+1&lt;=15,IF(NP$19&gt;='様式３（療養者名簿）（⑤の場合）'!$BD37,IF(NP$19&lt;='様式３（療養者名簿）（⑤の場合）'!$BE37,1,0),0),0)</f>
        <v>0</v>
      </c>
      <c r="NQ32" s="225">
        <f>IF(NQ$19-'様式３（療養者名簿）（⑤の場合）'!$BD37+1&lt;=15,IF(NQ$19&gt;='様式３（療養者名簿）（⑤の場合）'!$BD37,IF(NQ$19&lt;='様式３（療養者名簿）（⑤の場合）'!$BE37,1,0),0),0)</f>
        <v>0</v>
      </c>
      <c r="NR32" s="225">
        <f>IF(NR$19-'様式３（療養者名簿）（⑤の場合）'!$BD37+1&lt;=15,IF(NR$19&gt;='様式３（療養者名簿）（⑤の場合）'!$BD37,IF(NR$19&lt;='様式３（療養者名簿）（⑤の場合）'!$BE37,1,0),0),0)</f>
        <v>0</v>
      </c>
      <c r="NS32" s="225">
        <f>IF(NS$19-'様式３（療養者名簿）（⑤の場合）'!$BD37+1&lt;=15,IF(NS$19&gt;='様式３（療養者名簿）（⑤の場合）'!$BD37,IF(NS$19&lt;='様式３（療養者名簿）（⑤の場合）'!$BE37,1,0),0),0)</f>
        <v>0</v>
      </c>
      <c r="NT32" s="225">
        <f>IF(NT$19-'様式３（療養者名簿）（⑤の場合）'!$BD37+1&lt;=15,IF(NT$19&gt;='様式３（療養者名簿）（⑤の場合）'!$BD37,IF(NT$19&lt;='様式３（療養者名簿）（⑤の場合）'!$BE37,1,0),0),0)</f>
        <v>0</v>
      </c>
      <c r="NU32" s="225">
        <f>IF(NU$19-'様式３（療養者名簿）（⑤の場合）'!$BD37+1&lt;=15,IF(NU$19&gt;='様式３（療養者名簿）（⑤の場合）'!$BD37,IF(NU$19&lt;='様式３（療養者名簿）（⑤の場合）'!$BE37,1,0),0),0)</f>
        <v>0</v>
      </c>
      <c r="NV32" s="225">
        <f>IF(NV$19-'様式３（療養者名簿）（⑤の場合）'!$BD37+1&lt;=15,IF(NV$19&gt;='様式３（療養者名簿）（⑤の場合）'!$BD37,IF(NV$19&lt;='様式３（療養者名簿）（⑤の場合）'!$BE37,1,0),0),0)</f>
        <v>0</v>
      </c>
      <c r="NW32" s="225">
        <f>IF(NW$19-'様式３（療養者名簿）（⑤の場合）'!$BD37+1&lt;=15,IF(NW$19&gt;='様式３（療養者名簿）（⑤の場合）'!$BD37,IF(NW$19&lt;='様式３（療養者名簿）（⑤の場合）'!$BE37,1,0),0),0)</f>
        <v>0</v>
      </c>
      <c r="NX32" s="225">
        <f>IF(NX$19-'様式３（療養者名簿）（⑤の場合）'!$BD37+1&lt;=15,IF(NX$19&gt;='様式３（療養者名簿）（⑤の場合）'!$BD37,IF(NX$19&lt;='様式３（療養者名簿）（⑤の場合）'!$BE37,1,0),0),0)</f>
        <v>0</v>
      </c>
      <c r="NY32" s="225">
        <f>IF(NY$19-'様式３（療養者名簿）（⑤の場合）'!$BD37+1&lt;=15,IF(NY$19&gt;='様式３（療養者名簿）（⑤の場合）'!$BD37,IF(NY$19&lt;='様式３（療養者名簿）（⑤の場合）'!$BE37,1,0),0),0)</f>
        <v>0</v>
      </c>
      <c r="NZ32" s="225">
        <f>IF(NZ$19-'様式３（療養者名簿）（⑤の場合）'!$BD37+1&lt;=15,IF(NZ$19&gt;='様式３（療養者名簿）（⑤の場合）'!$BD37,IF(NZ$19&lt;='様式３（療養者名簿）（⑤の場合）'!$BE37,1,0),0),0)</f>
        <v>0</v>
      </c>
      <c r="OA32" s="225">
        <f>IF(OA$19-'様式３（療養者名簿）（⑤の場合）'!$BD37+1&lt;=15,IF(OA$19&gt;='様式３（療養者名簿）（⑤の場合）'!$BD37,IF(OA$19&lt;='様式３（療養者名簿）（⑤の場合）'!$BE37,1,0),0),0)</f>
        <v>0</v>
      </c>
      <c r="OB32" s="225">
        <f>IF(OB$19-'様式３（療養者名簿）（⑤の場合）'!$BD37+1&lt;=15,IF(OB$19&gt;='様式３（療養者名簿）（⑤の場合）'!$BD37,IF(OB$19&lt;='様式３（療養者名簿）（⑤の場合）'!$BE37,1,0),0),0)</f>
        <v>0</v>
      </c>
      <c r="OC32" s="225">
        <f>IF(OC$19-'様式３（療養者名簿）（⑤の場合）'!$BD37+1&lt;=15,IF(OC$19&gt;='様式３（療養者名簿）（⑤の場合）'!$BD37,IF(OC$19&lt;='様式３（療養者名簿）（⑤の場合）'!$BE37,1,0),0),0)</f>
        <v>0</v>
      </c>
      <c r="OD32" s="225">
        <f>IF(OD$19-'様式３（療養者名簿）（⑤の場合）'!$BD37+1&lt;=15,IF(OD$19&gt;='様式３（療養者名簿）（⑤の場合）'!$BD37,IF(OD$19&lt;='様式３（療養者名簿）（⑤の場合）'!$BE37,1,0),0),0)</f>
        <v>0</v>
      </c>
      <c r="OE32" s="225">
        <f>IF(OE$19-'様式３（療養者名簿）（⑤の場合）'!$BD37+1&lt;=15,IF(OE$19&gt;='様式３（療養者名簿）（⑤の場合）'!$BD37,IF(OE$19&lt;='様式３（療養者名簿）（⑤の場合）'!$BE37,1,0),0),0)</f>
        <v>0</v>
      </c>
      <c r="OF32" s="225">
        <f>IF(OF$19-'様式３（療養者名簿）（⑤の場合）'!$BD37+1&lt;=15,IF(OF$19&gt;='様式３（療養者名簿）（⑤の場合）'!$BD37,IF(OF$19&lt;='様式３（療養者名簿）（⑤の場合）'!$BE37,1,0),0),0)</f>
        <v>0</v>
      </c>
      <c r="OG32" s="225">
        <f>IF(OG$19-'様式３（療養者名簿）（⑤の場合）'!$BD37+1&lt;=15,IF(OG$19&gt;='様式３（療養者名簿）（⑤の場合）'!$BD37,IF(OG$19&lt;='様式３（療養者名簿）（⑤の場合）'!$BE37,1,0),0),0)</f>
        <v>0</v>
      </c>
      <c r="OH32" s="225">
        <f>IF(OH$19-'様式３（療養者名簿）（⑤の場合）'!$BD37+1&lt;=15,IF(OH$19&gt;='様式３（療養者名簿）（⑤の場合）'!$BD37,IF(OH$19&lt;='様式３（療養者名簿）（⑤の場合）'!$BE37,1,0),0),0)</f>
        <v>0</v>
      </c>
      <c r="OI32" s="225">
        <f>IF(OI$19-'様式３（療養者名簿）（⑤の場合）'!$BD37+1&lt;=15,IF(OI$19&gt;='様式３（療養者名簿）（⑤の場合）'!$BD37,IF(OI$19&lt;='様式３（療養者名簿）（⑤の場合）'!$BE37,1,0),0),0)</f>
        <v>0</v>
      </c>
      <c r="OJ32" s="225">
        <f>IF(OJ$19-'様式３（療養者名簿）（⑤の場合）'!$BD37+1&lt;=15,IF(OJ$19&gt;='様式３（療養者名簿）（⑤の場合）'!$BD37,IF(OJ$19&lt;='様式３（療養者名簿）（⑤の場合）'!$BE37,1,0),0),0)</f>
        <v>0</v>
      </c>
      <c r="OK32" s="225">
        <f>IF(OK$19-'様式３（療養者名簿）（⑤の場合）'!$BD37+1&lt;=15,IF(OK$19&gt;='様式３（療養者名簿）（⑤の場合）'!$BD37,IF(OK$19&lt;='様式３（療養者名簿）（⑤の場合）'!$BE37,1,0),0),0)</f>
        <v>0</v>
      </c>
      <c r="OL32" s="225">
        <f>IF(OL$19-'様式３（療養者名簿）（⑤の場合）'!$BD37+1&lt;=15,IF(OL$19&gt;='様式３（療養者名簿）（⑤の場合）'!$BD37,IF(OL$19&lt;='様式３（療養者名簿）（⑤の場合）'!$BE37,1,0),0),0)</f>
        <v>0</v>
      </c>
      <c r="OM32" s="225">
        <f>IF(OM$19-'様式３（療養者名簿）（⑤の場合）'!$BD37+1&lt;=15,IF(OM$19&gt;='様式３（療養者名簿）（⑤の場合）'!$BD37,IF(OM$19&lt;='様式３（療養者名簿）（⑤の場合）'!$BE37,1,0),0),0)</f>
        <v>0</v>
      </c>
      <c r="ON32" s="225">
        <f>IF(ON$19-'様式３（療養者名簿）（⑤の場合）'!$BD37+1&lt;=15,IF(ON$19&gt;='様式３（療養者名簿）（⑤の場合）'!$BD37,IF(ON$19&lt;='様式３（療養者名簿）（⑤の場合）'!$BE37,1,0),0),0)</f>
        <v>0</v>
      </c>
      <c r="OO32" s="225">
        <f>IF(OO$19-'様式３（療養者名簿）（⑤の場合）'!$BD37+1&lt;=15,IF(OO$19&gt;='様式３（療養者名簿）（⑤の場合）'!$BD37,IF(OO$19&lt;='様式３（療養者名簿）（⑤の場合）'!$BE37,1,0),0),0)</f>
        <v>0</v>
      </c>
      <c r="OP32" s="225">
        <f>IF(OP$19-'様式３（療養者名簿）（⑤の場合）'!$BD37+1&lt;=15,IF(OP$19&gt;='様式３（療養者名簿）（⑤の場合）'!$BD37,IF(OP$19&lt;='様式３（療養者名簿）（⑤の場合）'!$BE37,1,0),0),0)</f>
        <v>0</v>
      </c>
      <c r="OQ32" s="225">
        <f>IF(OQ$19-'様式３（療養者名簿）（⑤の場合）'!$BD37+1&lt;=15,IF(OQ$19&gt;='様式３（療養者名簿）（⑤の場合）'!$BD37,IF(OQ$19&lt;='様式３（療養者名簿）（⑤の場合）'!$BE37,1,0),0),0)</f>
        <v>0</v>
      </c>
      <c r="OR32" s="225">
        <f>IF(OR$19-'様式３（療養者名簿）（⑤の場合）'!$BD37+1&lt;=15,IF(OR$19&gt;='様式３（療養者名簿）（⑤の場合）'!$BD37,IF(OR$19&lt;='様式３（療養者名簿）（⑤の場合）'!$BE37,1,0),0),0)</f>
        <v>0</v>
      </c>
      <c r="OS32" s="225">
        <f>IF(OS$19-'様式３（療養者名簿）（⑤の場合）'!$BD37+1&lt;=15,IF(OS$19&gt;='様式３（療養者名簿）（⑤の場合）'!$BD37,IF(OS$19&lt;='様式３（療養者名簿）（⑤の場合）'!$BE37,1,0),0),0)</f>
        <v>0</v>
      </c>
      <c r="OT32" s="225">
        <f>IF(OT$19-'様式３（療養者名簿）（⑤の場合）'!$BD37+1&lt;=15,IF(OT$19&gt;='様式３（療養者名簿）（⑤の場合）'!$BD37,IF(OT$19&lt;='様式３（療養者名簿）（⑤の場合）'!$BE37,1,0),0),0)</f>
        <v>0</v>
      </c>
      <c r="OU32" s="225">
        <f>IF(OU$19-'様式３（療養者名簿）（⑤の場合）'!$BD37+1&lt;=15,IF(OU$19&gt;='様式３（療養者名簿）（⑤の場合）'!$BD37,IF(OU$19&lt;='様式３（療養者名簿）（⑤の場合）'!$BE37,1,0),0),0)</f>
        <v>0</v>
      </c>
      <c r="OV32" s="225">
        <f>IF(OV$19-'様式３（療養者名簿）（⑤の場合）'!$BD37+1&lt;=15,IF(OV$19&gt;='様式３（療養者名簿）（⑤の場合）'!$BD37,IF(OV$19&lt;='様式３（療養者名簿）（⑤の場合）'!$BE37,1,0),0),0)</f>
        <v>0</v>
      </c>
      <c r="OW32" s="225">
        <f>IF(OW$19-'様式３（療養者名簿）（⑤の場合）'!$BD37+1&lt;=15,IF(OW$19&gt;='様式３（療養者名簿）（⑤の場合）'!$BD37,IF(OW$19&lt;='様式３（療養者名簿）（⑤の場合）'!$BE37,1,0),0),0)</f>
        <v>0</v>
      </c>
      <c r="OX32" s="225">
        <f>IF(OX$19-'様式３（療養者名簿）（⑤の場合）'!$BD37+1&lt;=15,IF(OX$19&gt;='様式３（療養者名簿）（⑤の場合）'!$BD37,IF(OX$19&lt;='様式３（療養者名簿）（⑤の場合）'!$BE37,1,0),0),0)</f>
        <v>0</v>
      </c>
      <c r="OY32" s="225">
        <f>IF(OY$19-'様式３（療養者名簿）（⑤の場合）'!$BD37+1&lt;=15,IF(OY$19&gt;='様式３（療養者名簿）（⑤の場合）'!$BD37,IF(OY$19&lt;='様式３（療養者名簿）（⑤の場合）'!$BE37,1,0),0),0)</f>
        <v>0</v>
      </c>
      <c r="OZ32" s="225">
        <f>IF(OZ$19-'様式３（療養者名簿）（⑤の場合）'!$BD37+1&lt;=15,IF(OZ$19&gt;='様式３（療養者名簿）（⑤の場合）'!$BD37,IF(OZ$19&lt;='様式３（療養者名簿）（⑤の場合）'!$BE37,1,0),0),0)</f>
        <v>0</v>
      </c>
      <c r="PA32" s="225">
        <f>IF(PA$19-'様式３（療養者名簿）（⑤の場合）'!$BD37+1&lt;=15,IF(PA$19&gt;='様式３（療養者名簿）（⑤の場合）'!$BD37,IF(PA$19&lt;='様式３（療養者名簿）（⑤の場合）'!$BE37,1,0),0),0)</f>
        <v>0</v>
      </c>
      <c r="PB32" s="225">
        <f>IF(PB$19-'様式３（療養者名簿）（⑤の場合）'!$BD37+1&lt;=15,IF(PB$19&gt;='様式３（療養者名簿）（⑤の場合）'!$BD37,IF(PB$19&lt;='様式３（療養者名簿）（⑤の場合）'!$BE37,1,0),0),0)</f>
        <v>0</v>
      </c>
      <c r="PC32" s="225">
        <f>IF(PC$19-'様式３（療養者名簿）（⑤の場合）'!$BD37+1&lt;=15,IF(PC$19&gt;='様式３（療養者名簿）（⑤の場合）'!$BD37,IF(PC$19&lt;='様式３（療養者名簿）（⑤の場合）'!$BE37,1,0),0),0)</f>
        <v>0</v>
      </c>
      <c r="PD32" s="225">
        <f>IF(PD$19-'様式３（療養者名簿）（⑤の場合）'!$BD37+1&lt;=15,IF(PD$19&gt;='様式３（療養者名簿）（⑤の場合）'!$BD37,IF(PD$19&lt;='様式３（療養者名簿）（⑤の場合）'!$BE37,1,0),0),0)</f>
        <v>0</v>
      </c>
      <c r="PE32" s="225">
        <f>IF(PE$19-'様式３（療養者名簿）（⑤の場合）'!$BD37+1&lt;=15,IF(PE$19&gt;='様式３（療養者名簿）（⑤の場合）'!$BD37,IF(PE$19&lt;='様式３（療養者名簿）（⑤の場合）'!$BE37,1,0),0),0)</f>
        <v>0</v>
      </c>
      <c r="PF32" s="225">
        <f>IF(PF$19-'様式３（療養者名簿）（⑤の場合）'!$BD37+1&lt;=15,IF(PF$19&gt;='様式３（療養者名簿）（⑤の場合）'!$BD37,IF(PF$19&lt;='様式３（療養者名簿）（⑤の場合）'!$BE37,1,0),0),0)</f>
        <v>0</v>
      </c>
      <c r="PG32" s="225">
        <f>IF(PG$19-'様式３（療養者名簿）（⑤の場合）'!$BD37+1&lt;=15,IF(PG$19&gt;='様式３（療養者名簿）（⑤の場合）'!$BD37,IF(PG$19&lt;='様式３（療養者名簿）（⑤の場合）'!$BE37,1,0),0),0)</f>
        <v>0</v>
      </c>
      <c r="PH32" s="225">
        <f>IF(PH$19-'様式３（療養者名簿）（⑤の場合）'!$BD37+1&lt;=15,IF(PH$19&gt;='様式３（療養者名簿）（⑤の場合）'!$BD37,IF(PH$19&lt;='様式３（療養者名簿）（⑤の場合）'!$BE37,1,0),0),0)</f>
        <v>0</v>
      </c>
      <c r="PI32" s="225">
        <f>IF(PI$19-'様式３（療養者名簿）（⑤の場合）'!$BD37+1&lt;=15,IF(PI$19&gt;='様式３（療養者名簿）（⑤の場合）'!$BD37,IF(PI$19&lt;='様式３（療養者名簿）（⑤の場合）'!$BE37,1,0),0),0)</f>
        <v>0</v>
      </c>
      <c r="PJ32" s="225">
        <f>IF(PJ$19-'様式３（療養者名簿）（⑤の場合）'!$BD37+1&lt;=15,IF(PJ$19&gt;='様式３（療養者名簿）（⑤の場合）'!$BD37,IF(PJ$19&lt;='様式３（療養者名簿）（⑤の場合）'!$BE37,1,0),0),0)</f>
        <v>0</v>
      </c>
      <c r="PK32" s="225">
        <f>IF(PK$19-'様式３（療養者名簿）（⑤の場合）'!$BD37+1&lt;=15,IF(PK$19&gt;='様式３（療養者名簿）（⑤の場合）'!$BD37,IF(PK$19&lt;='様式３（療養者名簿）（⑤の場合）'!$BE37,1,0),0),0)</f>
        <v>0</v>
      </c>
      <c r="PL32" s="225">
        <f>IF(PL$19-'様式３（療養者名簿）（⑤の場合）'!$BD37+1&lt;=15,IF(PL$19&gt;='様式３（療養者名簿）（⑤の場合）'!$BD37,IF(PL$19&lt;='様式３（療養者名簿）（⑤の場合）'!$BE37,1,0),0),0)</f>
        <v>0</v>
      </c>
      <c r="PM32" s="225">
        <f>IF(PM$19-'様式３（療養者名簿）（⑤の場合）'!$BD37+1&lt;=15,IF(PM$19&gt;='様式３（療養者名簿）（⑤の場合）'!$BD37,IF(PM$19&lt;='様式３（療養者名簿）（⑤の場合）'!$BE37,1,0),0),0)</f>
        <v>0</v>
      </c>
      <c r="PN32" s="225">
        <f>IF(PN$19-'様式３（療養者名簿）（⑤の場合）'!$BD37+1&lt;=15,IF(PN$19&gt;='様式３（療養者名簿）（⑤の場合）'!$BD37,IF(PN$19&lt;='様式３（療養者名簿）（⑤の場合）'!$BE37,1,0),0),0)</f>
        <v>0</v>
      </c>
      <c r="PO32" s="225">
        <f>IF(PO$19-'様式３（療養者名簿）（⑤の場合）'!$BD37+1&lt;=15,IF(PO$19&gt;='様式３（療養者名簿）（⑤の場合）'!$BD37,IF(PO$19&lt;='様式３（療養者名簿）（⑤の場合）'!$BE37,1,0),0),0)</f>
        <v>0</v>
      </c>
      <c r="PP32" s="225">
        <f>IF(PP$19-'様式３（療養者名簿）（⑤の場合）'!$BD37+1&lt;=15,IF(PP$19&gt;='様式３（療養者名簿）（⑤の場合）'!$BD37,IF(PP$19&lt;='様式３（療養者名簿）（⑤の場合）'!$BE37,1,0),0),0)</f>
        <v>0</v>
      </c>
      <c r="PQ32" s="225">
        <f>IF(PQ$19-'様式３（療養者名簿）（⑤の場合）'!$BD37+1&lt;=15,IF(PQ$19&gt;='様式３（療養者名簿）（⑤の場合）'!$BD37,IF(PQ$19&lt;='様式３（療養者名簿）（⑤の場合）'!$BE37,1,0),0),0)</f>
        <v>0</v>
      </c>
      <c r="PR32" s="225">
        <f>IF(PR$19-'様式３（療養者名簿）（⑤の場合）'!$BD37+1&lt;=15,IF(PR$19&gt;='様式３（療養者名簿）（⑤の場合）'!$BD37,IF(PR$19&lt;='様式３（療養者名簿）（⑤の場合）'!$BE37,1,0),0),0)</f>
        <v>0</v>
      </c>
      <c r="PS32" s="225">
        <f>IF(PS$19-'様式３（療養者名簿）（⑤の場合）'!$BD37+1&lt;=15,IF(PS$19&gt;='様式３（療養者名簿）（⑤の場合）'!$BD37,IF(PS$19&lt;='様式３（療養者名簿）（⑤の場合）'!$BE37,1,0),0),0)</f>
        <v>0</v>
      </c>
      <c r="PT32" s="225">
        <f>IF(PT$19-'様式３（療養者名簿）（⑤の場合）'!$BD37+1&lt;=15,IF(PT$19&gt;='様式３（療養者名簿）（⑤の場合）'!$BD37,IF(PT$19&lt;='様式３（療養者名簿）（⑤の場合）'!$BE37,1,0),0),0)</f>
        <v>0</v>
      </c>
      <c r="PU32" s="225">
        <f>IF(PU$19-'様式３（療養者名簿）（⑤の場合）'!$BD37+1&lt;=15,IF(PU$19&gt;='様式３（療養者名簿）（⑤の場合）'!$BD37,IF(PU$19&lt;='様式３（療養者名簿）（⑤の場合）'!$BE37,1,0),0),0)</f>
        <v>0</v>
      </c>
      <c r="PV32" s="225">
        <f>IF(PV$19-'様式３（療養者名簿）（⑤の場合）'!$BD37+1&lt;=15,IF(PV$19&gt;='様式３（療養者名簿）（⑤の場合）'!$BD37,IF(PV$19&lt;='様式３（療養者名簿）（⑤の場合）'!$BE37,1,0),0),0)</f>
        <v>0</v>
      </c>
      <c r="PW32" s="225">
        <f>IF(PW$19-'様式３（療養者名簿）（⑤の場合）'!$BD37+1&lt;=15,IF(PW$19&gt;='様式３（療養者名簿）（⑤の場合）'!$BD37,IF(PW$19&lt;='様式３（療養者名簿）（⑤の場合）'!$BE37,1,0),0),0)</f>
        <v>0</v>
      </c>
      <c r="PX32" s="225">
        <f>IF(PX$19-'様式３（療養者名簿）（⑤の場合）'!$BD37+1&lt;=15,IF(PX$19&gt;='様式３（療養者名簿）（⑤の場合）'!$BD37,IF(PX$19&lt;='様式３（療養者名簿）（⑤の場合）'!$BE37,1,0),0),0)</f>
        <v>0</v>
      </c>
      <c r="PY32" s="225">
        <f>IF(PY$19-'様式３（療養者名簿）（⑤の場合）'!$BD37+1&lt;=15,IF(PY$19&gt;='様式３（療養者名簿）（⑤の場合）'!$BD37,IF(PY$19&lt;='様式３（療養者名簿）（⑤の場合）'!$BE37,1,0),0),0)</f>
        <v>0</v>
      </c>
      <c r="PZ32" s="225">
        <f>IF(PZ$19-'様式３（療養者名簿）（⑤の場合）'!$BD37+1&lt;=15,IF(PZ$19&gt;='様式３（療養者名簿）（⑤の場合）'!$BD37,IF(PZ$19&lt;='様式３（療養者名簿）（⑤の場合）'!$BE37,1,0),0),0)</f>
        <v>0</v>
      </c>
      <c r="QA32" s="225">
        <f>IF(QA$19-'様式３（療養者名簿）（⑤の場合）'!$BD37+1&lt;=15,IF(QA$19&gt;='様式３（療養者名簿）（⑤の場合）'!$BD37,IF(QA$19&lt;='様式３（療養者名簿）（⑤の場合）'!$BE37,1,0),0),0)</f>
        <v>0</v>
      </c>
      <c r="QB32" s="225">
        <f>IF(QB$19-'様式３（療養者名簿）（⑤の場合）'!$BD37+1&lt;=15,IF(QB$19&gt;='様式３（療養者名簿）（⑤の場合）'!$BD37,IF(QB$19&lt;='様式３（療養者名簿）（⑤の場合）'!$BE37,1,0),0),0)</f>
        <v>0</v>
      </c>
      <c r="QC32" s="225">
        <f>IF(QC$19-'様式３（療養者名簿）（⑤の場合）'!$BD37+1&lt;=15,IF(QC$19&gt;='様式３（療養者名簿）（⑤の場合）'!$BD37,IF(QC$19&lt;='様式３（療養者名簿）（⑤の場合）'!$BE37,1,0),0),0)</f>
        <v>0</v>
      </c>
      <c r="QD32" s="225">
        <f>IF(QD$19-'様式３（療養者名簿）（⑤の場合）'!$BD37+1&lt;=15,IF(QD$19&gt;='様式３（療養者名簿）（⑤の場合）'!$BD37,IF(QD$19&lt;='様式３（療養者名簿）（⑤の場合）'!$BE37,1,0),0),0)</f>
        <v>0</v>
      </c>
      <c r="QE32" s="225">
        <f>IF(QE$19-'様式３（療養者名簿）（⑤の場合）'!$BD37+1&lt;=15,IF(QE$19&gt;='様式３（療養者名簿）（⑤の場合）'!$BD37,IF(QE$19&lt;='様式３（療養者名簿）（⑤の場合）'!$BE37,1,0),0),0)</f>
        <v>0</v>
      </c>
      <c r="QF32" s="225">
        <f>IF(QF$19-'様式３（療養者名簿）（⑤の場合）'!$BD37+1&lt;=15,IF(QF$19&gt;='様式３（療養者名簿）（⑤の場合）'!$BD37,IF(QF$19&lt;='様式３（療養者名簿）（⑤の場合）'!$BE37,1,0),0),0)</f>
        <v>0</v>
      </c>
      <c r="QG32" s="225">
        <f>IF(QG$19-'様式３（療養者名簿）（⑤の場合）'!$BD37+1&lt;=15,IF(QG$19&gt;='様式３（療養者名簿）（⑤の場合）'!$BD37,IF(QG$19&lt;='様式３（療養者名簿）（⑤の場合）'!$BE37,1,0),0),0)</f>
        <v>0</v>
      </c>
      <c r="QH32" s="225">
        <f>IF(QH$19-'様式３（療養者名簿）（⑤の場合）'!$BD37+1&lt;=15,IF(QH$19&gt;='様式３（療養者名簿）（⑤の場合）'!$BD37,IF(QH$19&lt;='様式３（療養者名簿）（⑤の場合）'!$BE37,1,0),0),0)</f>
        <v>0</v>
      </c>
      <c r="QI32" s="225">
        <f>IF(QI$19-'様式３（療養者名簿）（⑤の場合）'!$BD37+1&lt;=15,IF(QI$19&gt;='様式３（療養者名簿）（⑤の場合）'!$BD37,IF(QI$19&lt;='様式３（療養者名簿）（⑤の場合）'!$BE37,1,0),0),0)</f>
        <v>0</v>
      </c>
      <c r="QJ32" s="225">
        <f>IF(QJ$19-'様式３（療養者名簿）（⑤の場合）'!$BD37+1&lt;=15,IF(QJ$19&gt;='様式３（療養者名簿）（⑤の場合）'!$BD37,IF(QJ$19&lt;='様式３（療養者名簿）（⑤の場合）'!$BE37,1,0),0),0)</f>
        <v>0</v>
      </c>
      <c r="QK32" s="225">
        <f>IF(QK$19-'様式３（療養者名簿）（⑤の場合）'!$BD37+1&lt;=15,IF(QK$19&gt;='様式３（療養者名簿）（⑤の場合）'!$BD37,IF(QK$19&lt;='様式３（療養者名簿）（⑤の場合）'!$BE37,1,0),0),0)</f>
        <v>0</v>
      </c>
      <c r="QL32" s="225">
        <f>IF(QL$19-'様式３（療養者名簿）（⑤の場合）'!$BD37+1&lt;=15,IF(QL$19&gt;='様式３（療養者名簿）（⑤の場合）'!$BD37,IF(QL$19&lt;='様式３（療養者名簿）（⑤の場合）'!$BE37,1,0),0),0)</f>
        <v>0</v>
      </c>
      <c r="QM32" s="225">
        <f>IF(QM$19-'様式３（療養者名簿）（⑤の場合）'!$BD37+1&lt;=15,IF(QM$19&gt;='様式３（療養者名簿）（⑤の場合）'!$BD37,IF(QM$19&lt;='様式３（療養者名簿）（⑤の場合）'!$BE37,1,0),0),0)</f>
        <v>0</v>
      </c>
      <c r="QN32" s="225">
        <f>IF(QN$19-'様式３（療養者名簿）（⑤の場合）'!$BD37+1&lt;=15,IF(QN$19&gt;='様式３（療養者名簿）（⑤の場合）'!$BD37,IF(QN$19&lt;='様式３（療養者名簿）（⑤の場合）'!$BE37,1,0),0),0)</f>
        <v>0</v>
      </c>
      <c r="QO32" s="225">
        <f>IF(QO$19-'様式３（療養者名簿）（⑤の場合）'!$BD37+1&lt;=15,IF(QO$19&gt;='様式３（療養者名簿）（⑤の場合）'!$BD37,IF(QO$19&lt;='様式３（療養者名簿）（⑤の場合）'!$BE37,1,0),0),0)</f>
        <v>0</v>
      </c>
      <c r="QP32" s="225">
        <f>IF(QP$19-'様式３（療養者名簿）（⑤の場合）'!$BD37+1&lt;=15,IF(QP$19&gt;='様式３（療養者名簿）（⑤の場合）'!$BD37,IF(QP$19&lt;='様式３（療養者名簿）（⑤の場合）'!$BE37,1,0),0),0)</f>
        <v>0</v>
      </c>
      <c r="QQ32" s="225">
        <f>IF(QQ$19-'様式３（療養者名簿）（⑤の場合）'!$BD37+1&lt;=15,IF(QQ$19&gt;='様式３（療養者名簿）（⑤の場合）'!$BD37,IF(QQ$19&lt;='様式３（療養者名簿）（⑤の場合）'!$BE37,1,0),0),0)</f>
        <v>0</v>
      </c>
      <c r="QR32" s="225">
        <f>IF(QR$19-'様式３（療養者名簿）（⑤の場合）'!$BD37+1&lt;=15,IF(QR$19&gt;='様式３（療養者名簿）（⑤の場合）'!$BD37,IF(QR$19&lt;='様式３（療養者名簿）（⑤の場合）'!$BE37,1,0),0),0)</f>
        <v>0</v>
      </c>
      <c r="QS32" s="225">
        <f>IF(QS$19-'様式３（療養者名簿）（⑤の場合）'!$BD37+1&lt;=15,IF(QS$19&gt;='様式３（療養者名簿）（⑤の場合）'!$BD37,IF(QS$19&lt;='様式３（療養者名簿）（⑤の場合）'!$BE37,1,0),0),0)</f>
        <v>0</v>
      </c>
      <c r="QT32" s="225">
        <f>IF(QT$19-'様式３（療養者名簿）（⑤の場合）'!$BD37+1&lt;=15,IF(QT$19&gt;='様式３（療養者名簿）（⑤の場合）'!$BD37,IF(QT$19&lt;='様式３（療養者名簿）（⑤の場合）'!$BE37,1,0),0),0)</f>
        <v>0</v>
      </c>
      <c r="QU32" s="225">
        <f>IF(QU$19-'様式３（療養者名簿）（⑤の場合）'!$BD37+1&lt;=15,IF(QU$19&gt;='様式３（療養者名簿）（⑤の場合）'!$BD37,IF(QU$19&lt;='様式３（療養者名簿）（⑤の場合）'!$BE37,1,0),0),0)</f>
        <v>0</v>
      </c>
      <c r="QV32" s="225">
        <f>IF(QV$19-'様式３（療養者名簿）（⑤の場合）'!$BD37+1&lt;=15,IF(QV$19&gt;='様式３（療養者名簿）（⑤の場合）'!$BD37,IF(QV$19&lt;='様式３（療養者名簿）（⑤の場合）'!$BE37,1,0),0),0)</f>
        <v>0</v>
      </c>
      <c r="QW32" s="225">
        <f>IF(QW$19-'様式３（療養者名簿）（⑤の場合）'!$BD37+1&lt;=15,IF(QW$19&gt;='様式３（療養者名簿）（⑤の場合）'!$BD37,IF(QW$19&lt;='様式３（療養者名簿）（⑤の場合）'!$BE37,1,0),0),0)</f>
        <v>0</v>
      </c>
      <c r="QX32" s="225">
        <f>IF(QX$19-'様式３（療養者名簿）（⑤の場合）'!$BD37+1&lt;=15,IF(QX$19&gt;='様式３（療養者名簿）（⑤の場合）'!$BD37,IF(QX$19&lt;='様式３（療養者名簿）（⑤の場合）'!$BE37,1,0),0),0)</f>
        <v>0</v>
      </c>
      <c r="QY32" s="225">
        <f>IF(QY$19-'様式３（療養者名簿）（⑤の場合）'!$BD37+1&lt;=15,IF(QY$19&gt;='様式３（療養者名簿）（⑤の場合）'!$BD37,IF(QY$19&lt;='様式３（療養者名簿）（⑤の場合）'!$BE37,1,0),0),0)</f>
        <v>0</v>
      </c>
      <c r="QZ32" s="225">
        <f>IF(QZ$19-'様式３（療養者名簿）（⑤の場合）'!$BD37+1&lt;=15,IF(QZ$19&gt;='様式３（療養者名簿）（⑤の場合）'!$BD37,IF(QZ$19&lt;='様式３（療養者名簿）（⑤の場合）'!$BE37,1,0),0),0)</f>
        <v>0</v>
      </c>
      <c r="RA32" s="225">
        <f>IF(RA$19-'様式３（療養者名簿）（⑤の場合）'!$BD37+1&lt;=15,IF(RA$19&gt;='様式３（療養者名簿）（⑤の場合）'!$BD37,IF(RA$19&lt;='様式３（療養者名簿）（⑤の場合）'!$BE37,1,0),0),0)</f>
        <v>0</v>
      </c>
      <c r="RB32" s="225">
        <f>IF(RB$19-'様式３（療養者名簿）（⑤の場合）'!$BD37+1&lt;=15,IF(RB$19&gt;='様式３（療養者名簿）（⑤の場合）'!$BD37,IF(RB$19&lt;='様式３（療養者名簿）（⑤の場合）'!$BE37,1,0),0),0)</f>
        <v>0</v>
      </c>
      <c r="RC32" s="225">
        <f>IF(RC$19-'様式３（療養者名簿）（⑤の場合）'!$BD37+1&lt;=15,IF(RC$19&gt;='様式３（療養者名簿）（⑤の場合）'!$BD37,IF(RC$19&lt;='様式３（療養者名簿）（⑤の場合）'!$BE37,1,0),0),0)</f>
        <v>0</v>
      </c>
      <c r="RD32" s="225">
        <f>IF(RD$19-'様式３（療養者名簿）（⑤の場合）'!$BD37+1&lt;=15,IF(RD$19&gt;='様式３（療養者名簿）（⑤の場合）'!$BD37,IF(RD$19&lt;='様式３（療養者名簿）（⑤の場合）'!$BE37,1,0),0),0)</f>
        <v>0</v>
      </c>
      <c r="RE32" s="225">
        <f>IF(RE$19-'様式３（療養者名簿）（⑤の場合）'!$BD37+1&lt;=15,IF(RE$19&gt;='様式３（療養者名簿）（⑤の場合）'!$BD37,IF(RE$19&lt;='様式３（療養者名簿）（⑤の場合）'!$BE37,1,0),0),0)</f>
        <v>0</v>
      </c>
      <c r="RF32" s="225">
        <f>IF(RF$19-'様式３（療養者名簿）（⑤の場合）'!$BD37+1&lt;=15,IF(RF$19&gt;='様式３（療養者名簿）（⑤の場合）'!$BD37,IF(RF$19&lt;='様式３（療養者名簿）（⑤の場合）'!$BE37,1,0),0),0)</f>
        <v>0</v>
      </c>
      <c r="RG32" s="225">
        <f>IF(RG$19-'様式３（療養者名簿）（⑤の場合）'!$BD37+1&lt;=15,IF(RG$19&gt;='様式３（療養者名簿）（⑤の場合）'!$BD37,IF(RG$19&lt;='様式３（療養者名簿）（⑤の場合）'!$BE37,1,0),0),0)</f>
        <v>0</v>
      </c>
      <c r="RH32" s="225">
        <f>IF(RH$19-'様式３（療養者名簿）（⑤の場合）'!$BD37+1&lt;=15,IF(RH$19&gt;='様式３（療養者名簿）（⑤の場合）'!$BD37,IF(RH$19&lt;='様式３（療養者名簿）（⑤の場合）'!$BE37,1,0),0),0)</f>
        <v>0</v>
      </c>
      <c r="RI32" s="225">
        <f>IF(RI$19-'様式３（療養者名簿）（⑤の場合）'!$BD37+1&lt;=15,IF(RI$19&gt;='様式３（療養者名簿）（⑤の場合）'!$BD37,IF(RI$19&lt;='様式３（療養者名簿）（⑤の場合）'!$BE37,1,0),0),0)</f>
        <v>0</v>
      </c>
      <c r="RJ32" s="225">
        <f>IF(RJ$19-'様式３（療養者名簿）（⑤の場合）'!$BD37+1&lt;=15,IF(RJ$19&gt;='様式３（療養者名簿）（⑤の場合）'!$BD37,IF(RJ$19&lt;='様式３（療養者名簿）（⑤の場合）'!$BE37,1,0),0),0)</f>
        <v>0</v>
      </c>
      <c r="RK32" s="225">
        <f>IF(RK$19-'様式３（療養者名簿）（⑤の場合）'!$BD37+1&lt;=15,IF(RK$19&gt;='様式３（療養者名簿）（⑤の場合）'!$BD37,IF(RK$19&lt;='様式３（療養者名簿）（⑤の場合）'!$BE37,1,0),0),0)</f>
        <v>0</v>
      </c>
      <c r="RL32" s="225">
        <f>IF(RL$19-'様式３（療養者名簿）（⑤の場合）'!$BD37+1&lt;=15,IF(RL$19&gt;='様式３（療養者名簿）（⑤の場合）'!$BD37,IF(RL$19&lt;='様式３（療養者名簿）（⑤の場合）'!$BE37,1,0),0),0)</f>
        <v>0</v>
      </c>
      <c r="RM32" s="225">
        <f>IF(RM$19-'様式３（療養者名簿）（⑤の場合）'!$BD37+1&lt;=15,IF(RM$19&gt;='様式３（療養者名簿）（⑤の場合）'!$BD37,IF(RM$19&lt;='様式３（療養者名簿）（⑤の場合）'!$BE37,1,0),0),0)</f>
        <v>0</v>
      </c>
      <c r="RN32" s="225">
        <f>IF(RN$19-'様式３（療養者名簿）（⑤の場合）'!$BD37+1&lt;=15,IF(RN$19&gt;='様式３（療養者名簿）（⑤の場合）'!$BD37,IF(RN$19&lt;='様式３（療養者名簿）（⑤の場合）'!$BE37,1,0),0),0)</f>
        <v>0</v>
      </c>
      <c r="RO32" s="225">
        <f>IF(RO$19-'様式３（療養者名簿）（⑤の場合）'!$BD37+1&lt;=15,IF(RO$19&gt;='様式３（療養者名簿）（⑤の場合）'!$BD37,IF(RO$19&lt;='様式３（療養者名簿）（⑤の場合）'!$BE37,1,0),0),0)</f>
        <v>0</v>
      </c>
      <c r="RP32" s="225">
        <f>IF(RP$19-'様式３（療養者名簿）（⑤の場合）'!$BD37+1&lt;=15,IF(RP$19&gt;='様式３（療養者名簿）（⑤の場合）'!$BD37,IF(RP$19&lt;='様式３（療養者名簿）（⑤の場合）'!$BE37,1,0),0),0)</f>
        <v>0</v>
      </c>
      <c r="RQ32" s="225">
        <f>IF(RQ$19-'様式３（療養者名簿）（⑤の場合）'!$BD37+1&lt;=15,IF(RQ$19&gt;='様式３（療養者名簿）（⑤の場合）'!$BD37,IF(RQ$19&lt;='様式３（療養者名簿）（⑤の場合）'!$BE37,1,0),0),0)</f>
        <v>0</v>
      </c>
      <c r="RR32" s="225">
        <f>IF(RR$19-'様式３（療養者名簿）（⑤の場合）'!$BD37+1&lt;=15,IF(RR$19&gt;='様式３（療養者名簿）（⑤の場合）'!$BD37,IF(RR$19&lt;='様式３（療養者名簿）（⑤の場合）'!$BE37,1,0),0),0)</f>
        <v>0</v>
      </c>
      <c r="RS32" s="225">
        <f>IF(RS$19-'様式３（療養者名簿）（⑤の場合）'!$BD37+1&lt;=15,IF(RS$19&gt;='様式３（療養者名簿）（⑤の場合）'!$BD37,IF(RS$19&lt;='様式３（療養者名簿）（⑤の場合）'!$BE37,1,0),0),0)</f>
        <v>0</v>
      </c>
      <c r="RT32" s="225">
        <f>IF(RT$19-'様式３（療養者名簿）（⑤の場合）'!$BD37+1&lt;=15,IF(RT$19&gt;='様式３（療養者名簿）（⑤の場合）'!$BD37,IF(RT$19&lt;='様式３（療養者名簿）（⑤の場合）'!$BE37,1,0),0),0)</f>
        <v>0</v>
      </c>
      <c r="RU32" s="225">
        <f>IF(RU$19-'様式３（療養者名簿）（⑤の場合）'!$BD37+1&lt;=15,IF(RU$19&gt;='様式３（療養者名簿）（⑤の場合）'!$BD37,IF(RU$19&lt;='様式３（療養者名簿）（⑤の場合）'!$BE37,1,0),0),0)</f>
        <v>0</v>
      </c>
      <c r="RV32" s="225">
        <f>IF(RV$19-'様式３（療養者名簿）（⑤の場合）'!$BD37+1&lt;=15,IF(RV$19&gt;='様式３（療養者名簿）（⑤の場合）'!$BD37,IF(RV$19&lt;='様式３（療養者名簿）（⑤の場合）'!$BE37,1,0),0),0)</f>
        <v>0</v>
      </c>
      <c r="RW32" s="225">
        <f>IF(RW$19-'様式３（療養者名簿）（⑤の場合）'!$BD37+1&lt;=15,IF(RW$19&gt;='様式３（療養者名簿）（⑤の場合）'!$BD37,IF(RW$19&lt;='様式３（療養者名簿）（⑤の場合）'!$BE37,1,0),0),0)</f>
        <v>0</v>
      </c>
      <c r="RX32" s="225">
        <f>IF(RX$19-'様式３（療養者名簿）（⑤の場合）'!$BD37+1&lt;=15,IF(RX$19&gt;='様式３（療養者名簿）（⑤の場合）'!$BD37,IF(RX$19&lt;='様式３（療養者名簿）（⑤の場合）'!$BE37,1,0),0),0)</f>
        <v>0</v>
      </c>
      <c r="RY32" s="225">
        <f>IF(RY$19-'様式３（療養者名簿）（⑤の場合）'!$BD37+1&lt;=15,IF(RY$19&gt;='様式３（療養者名簿）（⑤の場合）'!$BD37,IF(RY$19&lt;='様式３（療養者名簿）（⑤の場合）'!$BE37,1,0),0),0)</f>
        <v>0</v>
      </c>
      <c r="RZ32" s="225">
        <f>IF(RZ$19-'様式３（療養者名簿）（⑤の場合）'!$BD37+1&lt;=15,IF(RZ$19&gt;='様式３（療養者名簿）（⑤の場合）'!$BD37,IF(RZ$19&lt;='様式３（療養者名簿）（⑤の場合）'!$BE37,1,0),0),0)</f>
        <v>0</v>
      </c>
      <c r="SA32" s="225">
        <f>IF(SA$19-'様式３（療養者名簿）（⑤の場合）'!$BD37+1&lt;=15,IF(SA$19&gt;='様式３（療養者名簿）（⑤の場合）'!$BD37,IF(SA$19&lt;='様式３（療養者名簿）（⑤の場合）'!$BE37,1,0),0),0)</f>
        <v>0</v>
      </c>
      <c r="SB32" s="225">
        <f>IF(SB$19-'様式３（療養者名簿）（⑤の場合）'!$BD37+1&lt;=15,IF(SB$19&gt;='様式３（療養者名簿）（⑤の場合）'!$BD37,IF(SB$19&lt;='様式３（療養者名簿）（⑤の場合）'!$BE37,1,0),0),0)</f>
        <v>0</v>
      </c>
      <c r="SC32" s="225">
        <f>IF(SC$19-'様式３（療養者名簿）（⑤の場合）'!$BD37+1&lt;=15,IF(SC$19&gt;='様式３（療養者名簿）（⑤の場合）'!$BD37,IF(SC$19&lt;='様式３（療養者名簿）（⑤の場合）'!$BE37,1,0),0),0)</f>
        <v>0</v>
      </c>
      <c r="SD32" s="225">
        <f>IF(SD$19-'様式３（療養者名簿）（⑤の場合）'!$BD37+1&lt;=15,IF(SD$19&gt;='様式３（療養者名簿）（⑤の場合）'!$BD37,IF(SD$19&lt;='様式３（療養者名簿）（⑤の場合）'!$BE37,1,0),0),0)</f>
        <v>0</v>
      </c>
      <c r="SE32" s="225">
        <f>IF(SE$19-'様式３（療養者名簿）（⑤の場合）'!$BD37+1&lt;=15,IF(SE$19&gt;='様式３（療養者名簿）（⑤の場合）'!$BD37,IF(SE$19&lt;='様式３（療養者名簿）（⑤の場合）'!$BE37,1,0),0),0)</f>
        <v>0</v>
      </c>
      <c r="SF32" s="225">
        <f>IF(SF$19-'様式３（療養者名簿）（⑤の場合）'!$BD37+1&lt;=15,IF(SF$19&gt;='様式３（療養者名簿）（⑤の場合）'!$BD37,IF(SF$19&lt;='様式３（療養者名簿）（⑤の場合）'!$BE37,1,0),0),0)</f>
        <v>0</v>
      </c>
      <c r="SG32" s="225">
        <f>IF(SG$19-'様式３（療養者名簿）（⑤の場合）'!$BD37+1&lt;=15,IF(SG$19&gt;='様式３（療養者名簿）（⑤の場合）'!$BD37,IF(SG$19&lt;='様式３（療養者名簿）（⑤の場合）'!$BE37,1,0),0),0)</f>
        <v>0</v>
      </c>
      <c r="SH32" s="225">
        <f>IF(SH$19-'様式３（療養者名簿）（⑤の場合）'!$BD37+1&lt;=15,IF(SH$19&gt;='様式３（療養者名簿）（⑤の場合）'!$BD37,IF(SH$19&lt;='様式３（療養者名簿）（⑤の場合）'!$BE37,1,0),0),0)</f>
        <v>0</v>
      </c>
      <c r="SI32" s="225">
        <f>IF(SI$19-'様式３（療養者名簿）（⑤の場合）'!$BD37+1&lt;=15,IF(SI$19&gt;='様式３（療養者名簿）（⑤の場合）'!$BD37,IF(SI$19&lt;='様式３（療養者名簿）（⑤の場合）'!$BE37,1,0),0),0)</f>
        <v>0</v>
      </c>
      <c r="SJ32" s="225">
        <f>IF(SJ$19-'様式３（療養者名簿）（⑤の場合）'!$BD37+1&lt;=15,IF(SJ$19&gt;='様式３（療養者名簿）（⑤の場合）'!$BD37,IF(SJ$19&lt;='様式３（療養者名簿）（⑤の場合）'!$BE37,1,0),0),0)</f>
        <v>0</v>
      </c>
      <c r="SK32" s="225">
        <f>IF(SK$19-'様式３（療養者名簿）（⑤の場合）'!$BD37+1&lt;=15,IF(SK$19&gt;='様式３（療養者名簿）（⑤の場合）'!$BD37,IF(SK$19&lt;='様式３（療養者名簿）（⑤の場合）'!$BE37,1,0),0),0)</f>
        <v>0</v>
      </c>
      <c r="SL32" s="225">
        <f>IF(SL$19-'様式３（療養者名簿）（⑤の場合）'!$BD37+1&lt;=15,IF(SL$19&gt;='様式３（療養者名簿）（⑤の場合）'!$BD37,IF(SL$19&lt;='様式３（療養者名簿）（⑤の場合）'!$BE37,1,0),0),0)</f>
        <v>0</v>
      </c>
      <c r="SM32" s="225">
        <f>IF(SM$19-'様式３（療養者名簿）（⑤の場合）'!$BD37+1&lt;=15,IF(SM$19&gt;='様式３（療養者名簿）（⑤の場合）'!$BD37,IF(SM$19&lt;='様式３（療養者名簿）（⑤の場合）'!$BE37,1,0),0),0)</f>
        <v>0</v>
      </c>
      <c r="SN32" s="225">
        <f>IF(SN$19-'様式３（療養者名簿）（⑤の場合）'!$BD37+1&lt;=15,IF(SN$19&gt;='様式３（療養者名簿）（⑤の場合）'!$BD37,IF(SN$19&lt;='様式３（療養者名簿）（⑤の場合）'!$BE37,1,0),0),0)</f>
        <v>0</v>
      </c>
      <c r="SO32" s="225">
        <f>IF(SO$19-'様式３（療養者名簿）（⑤の場合）'!$BD37+1&lt;=15,IF(SO$19&gt;='様式３（療養者名簿）（⑤の場合）'!$BD37,IF(SO$19&lt;='様式３（療養者名簿）（⑤の場合）'!$BE37,1,0),0),0)</f>
        <v>0</v>
      </c>
      <c r="SP32" s="225">
        <f>IF(SP$19-'様式３（療養者名簿）（⑤の場合）'!$BD37+1&lt;=15,IF(SP$19&gt;='様式３（療養者名簿）（⑤の場合）'!$BD37,IF(SP$19&lt;='様式３（療養者名簿）（⑤の場合）'!$BE37,1,0),0),0)</f>
        <v>0</v>
      </c>
      <c r="SQ32" s="225">
        <f>IF(SQ$19-'様式３（療養者名簿）（⑤の場合）'!$BD37+1&lt;=15,IF(SQ$19&gt;='様式３（療養者名簿）（⑤の場合）'!$BD37,IF(SQ$19&lt;='様式３（療養者名簿）（⑤の場合）'!$BE37,1,0),0),0)</f>
        <v>0</v>
      </c>
      <c r="SR32" s="225">
        <f>IF(SR$19-'様式３（療養者名簿）（⑤の場合）'!$BD37+1&lt;=15,IF(SR$19&gt;='様式３（療養者名簿）（⑤の場合）'!$BD37,IF(SR$19&lt;='様式３（療養者名簿）（⑤の場合）'!$BE37,1,0),0),0)</f>
        <v>0</v>
      </c>
      <c r="SS32" s="225">
        <f>IF(SS$19-'様式３（療養者名簿）（⑤の場合）'!$BD37+1&lt;=15,IF(SS$19&gt;='様式３（療養者名簿）（⑤の場合）'!$BD37,IF(SS$19&lt;='様式３（療養者名簿）（⑤の場合）'!$BE37,1,0),0),0)</f>
        <v>0</v>
      </c>
      <c r="ST32" s="225">
        <f>IF(ST$19-'様式３（療養者名簿）（⑤の場合）'!$BD37+1&lt;=15,IF(ST$19&gt;='様式３（療養者名簿）（⑤の場合）'!$BD37,IF(ST$19&lt;='様式３（療養者名簿）（⑤の場合）'!$BE37,1,0),0),0)</f>
        <v>0</v>
      </c>
      <c r="SU32" s="225">
        <f>IF(SU$19-'様式３（療養者名簿）（⑤の場合）'!$BD37+1&lt;=15,IF(SU$19&gt;='様式３（療養者名簿）（⑤の場合）'!$BD37,IF(SU$19&lt;='様式３（療養者名簿）（⑤の場合）'!$BE37,1,0),0),0)</f>
        <v>0</v>
      </c>
      <c r="SV32" s="225">
        <f>IF(SV$19-'様式３（療養者名簿）（⑤の場合）'!$BD37+1&lt;=15,IF(SV$19&gt;='様式３（療養者名簿）（⑤の場合）'!$BD37,IF(SV$19&lt;='様式３（療養者名簿）（⑤の場合）'!$BE37,1,0),0),0)</f>
        <v>0</v>
      </c>
      <c r="SW32" s="225">
        <f>IF(SW$19-'様式３（療養者名簿）（⑤の場合）'!$BD37+1&lt;=15,IF(SW$19&gt;='様式３（療養者名簿）（⑤の場合）'!$BD37,IF(SW$19&lt;='様式３（療養者名簿）（⑤の場合）'!$BE37,1,0),0),0)</f>
        <v>0</v>
      </c>
      <c r="SX32" s="225">
        <f>IF(SX$19-'様式３（療養者名簿）（⑤の場合）'!$BD37+1&lt;=15,IF(SX$19&gt;='様式３（療養者名簿）（⑤の場合）'!$BD37,IF(SX$19&lt;='様式３（療養者名簿）（⑤の場合）'!$BE37,1,0),0),0)</f>
        <v>0</v>
      </c>
      <c r="SY32" s="225">
        <f>IF(SY$19-'様式３（療養者名簿）（⑤の場合）'!$BD37+1&lt;=15,IF(SY$19&gt;='様式３（療養者名簿）（⑤の場合）'!$BD37,IF(SY$19&lt;='様式３（療養者名簿）（⑤の場合）'!$BE37,1,0),0),0)</f>
        <v>0</v>
      </c>
      <c r="SZ32" s="225">
        <f>IF(SZ$19-'様式３（療養者名簿）（⑤の場合）'!$BD37+1&lt;=15,IF(SZ$19&gt;='様式３（療養者名簿）（⑤の場合）'!$BD37,IF(SZ$19&lt;='様式３（療養者名簿）（⑤の場合）'!$BE37,1,0),0),0)</f>
        <v>0</v>
      </c>
      <c r="TA32" s="225">
        <f>IF(TA$19-'様式３（療養者名簿）（⑤の場合）'!$BD37+1&lt;=15,IF(TA$19&gt;='様式３（療養者名簿）（⑤の場合）'!$BD37,IF(TA$19&lt;='様式３（療養者名簿）（⑤の場合）'!$BE37,1,0),0),0)</f>
        <v>0</v>
      </c>
      <c r="TB32" s="225">
        <f>IF(TB$19-'様式３（療養者名簿）（⑤の場合）'!$BD37+1&lt;=15,IF(TB$19&gt;='様式３（療養者名簿）（⑤の場合）'!$BD37,IF(TB$19&lt;='様式３（療養者名簿）（⑤の場合）'!$BE37,1,0),0),0)</f>
        <v>0</v>
      </c>
      <c r="TC32" s="225">
        <f>IF(TC$19-'様式３（療養者名簿）（⑤の場合）'!$BD37+1&lt;=15,IF(TC$19&gt;='様式３（療養者名簿）（⑤の場合）'!$BD37,IF(TC$19&lt;='様式３（療養者名簿）（⑤の場合）'!$BE37,1,0),0),0)</f>
        <v>0</v>
      </c>
      <c r="TD32" s="225">
        <f>IF(TD$19-'様式３（療養者名簿）（⑤の場合）'!$BD37+1&lt;=15,IF(TD$19&gt;='様式３（療養者名簿）（⑤の場合）'!$BD37,IF(TD$19&lt;='様式３（療養者名簿）（⑤の場合）'!$BE37,1,0),0),0)</f>
        <v>0</v>
      </c>
      <c r="TE32" s="225">
        <f>IF(TE$19-'様式３（療養者名簿）（⑤の場合）'!$BD37+1&lt;=15,IF(TE$19&gt;='様式３（療養者名簿）（⑤の場合）'!$BD37,IF(TE$19&lt;='様式３（療養者名簿）（⑤の場合）'!$BE37,1,0),0),0)</f>
        <v>0</v>
      </c>
      <c r="TF32" s="225">
        <f>IF(TF$19-'様式３（療養者名簿）（⑤の場合）'!$BD37+1&lt;=15,IF(TF$19&gt;='様式３（療養者名簿）（⑤の場合）'!$BD37,IF(TF$19&lt;='様式３（療養者名簿）（⑤の場合）'!$BE37,1,0),0),0)</f>
        <v>0</v>
      </c>
      <c r="TG32" s="225">
        <f>IF(TG$19-'様式３（療養者名簿）（⑤の場合）'!$BD37+1&lt;=15,IF(TG$19&gt;='様式３（療養者名簿）（⑤の場合）'!$BD37,IF(TG$19&lt;='様式３（療養者名簿）（⑤の場合）'!$BE37,1,0),0),0)</f>
        <v>0</v>
      </c>
      <c r="TH32" s="225">
        <f>IF(TH$19-'様式３（療養者名簿）（⑤の場合）'!$BD37+1&lt;=15,IF(TH$19&gt;='様式３（療養者名簿）（⑤の場合）'!$BD37,IF(TH$19&lt;='様式３（療養者名簿）（⑤の場合）'!$BE37,1,0),0),0)</f>
        <v>0</v>
      </c>
      <c r="TI32" s="225">
        <f>IF(TI$19-'様式３（療養者名簿）（⑤の場合）'!$BD37+1&lt;=15,IF(TI$19&gt;='様式３（療養者名簿）（⑤の場合）'!$BD37,IF(TI$19&lt;='様式３（療養者名簿）（⑤の場合）'!$BE37,1,0),0),0)</f>
        <v>0</v>
      </c>
      <c r="TJ32" s="225">
        <f>IF(TJ$19-'様式３（療養者名簿）（⑤の場合）'!$BD37+1&lt;=15,IF(TJ$19&gt;='様式３（療養者名簿）（⑤の場合）'!$BD37,IF(TJ$19&lt;='様式３（療養者名簿）（⑤の場合）'!$BE37,1,0),0),0)</f>
        <v>0</v>
      </c>
      <c r="TK32" s="225">
        <f>IF(TK$19-'様式３（療養者名簿）（⑤の場合）'!$BD37+1&lt;=15,IF(TK$19&gt;='様式３（療養者名簿）（⑤の場合）'!$BD37,IF(TK$19&lt;='様式３（療養者名簿）（⑤の場合）'!$BE37,1,0),0),0)</f>
        <v>0</v>
      </c>
      <c r="TL32" s="225">
        <f>IF(TL$19-'様式３（療養者名簿）（⑤の場合）'!$BD37+1&lt;=15,IF(TL$19&gt;='様式３（療養者名簿）（⑤の場合）'!$BD37,IF(TL$19&lt;='様式３（療養者名簿）（⑤の場合）'!$BE37,1,0),0),0)</f>
        <v>0</v>
      </c>
      <c r="TM32" s="225">
        <f>IF(TM$19-'様式３（療養者名簿）（⑤の場合）'!$BD37+1&lt;=15,IF(TM$19&gt;='様式３（療養者名簿）（⑤の場合）'!$BD37,IF(TM$19&lt;='様式３（療養者名簿）（⑤の場合）'!$BE37,1,0),0),0)</f>
        <v>0</v>
      </c>
      <c r="TN32" s="225">
        <f>IF(TN$19-'様式３（療養者名簿）（⑤の場合）'!$BD37+1&lt;=15,IF(TN$19&gt;='様式３（療養者名簿）（⑤の場合）'!$BD37,IF(TN$19&lt;='様式３（療養者名簿）（⑤の場合）'!$BE37,1,0),0),0)</f>
        <v>0</v>
      </c>
      <c r="TO32" s="225">
        <f>IF(TO$19-'様式３（療養者名簿）（⑤の場合）'!$BD37+1&lt;=15,IF(TO$19&gt;='様式３（療養者名簿）（⑤の場合）'!$BD37,IF(TO$19&lt;='様式３（療養者名簿）（⑤の場合）'!$BE37,1,0),0),0)</f>
        <v>0</v>
      </c>
      <c r="TP32" s="225">
        <f>IF(TP$19-'様式３（療養者名簿）（⑤の場合）'!$BD37+1&lt;=15,IF(TP$19&gt;='様式３（療養者名簿）（⑤の場合）'!$BD37,IF(TP$19&lt;='様式３（療養者名簿）（⑤の場合）'!$BE37,1,0),0),0)</f>
        <v>0</v>
      </c>
      <c r="TQ32" s="225">
        <f>IF(TQ$19-'様式３（療養者名簿）（⑤の場合）'!$BD37+1&lt;=15,IF(TQ$19&gt;='様式３（療養者名簿）（⑤の場合）'!$BD37,IF(TQ$19&lt;='様式３（療養者名簿）（⑤の場合）'!$BE37,1,0),0),0)</f>
        <v>0</v>
      </c>
      <c r="TR32" s="225">
        <f>IF(TR$19-'様式３（療養者名簿）（⑤の場合）'!$BD37+1&lt;=15,IF(TR$19&gt;='様式３（療養者名簿）（⑤の場合）'!$BD37,IF(TR$19&lt;='様式３（療養者名簿）（⑤の場合）'!$BE37,1,0),0),0)</f>
        <v>0</v>
      </c>
      <c r="TS32" s="225">
        <f>IF(TS$19-'様式３（療養者名簿）（⑤の場合）'!$BD37+1&lt;=15,IF(TS$19&gt;='様式３（療養者名簿）（⑤の場合）'!$BD37,IF(TS$19&lt;='様式３（療養者名簿）（⑤の場合）'!$BE37,1,0),0),0)</f>
        <v>0</v>
      </c>
      <c r="TT32" s="225">
        <f>IF(TT$19-'様式３（療養者名簿）（⑤の場合）'!$BD37+1&lt;=15,IF(TT$19&gt;='様式３（療養者名簿）（⑤の場合）'!$BD37,IF(TT$19&lt;='様式３（療養者名簿）（⑤の場合）'!$BE37,1,0),0),0)</f>
        <v>0</v>
      </c>
      <c r="TU32" s="225">
        <f>IF(TU$19-'様式３（療養者名簿）（⑤の場合）'!$BD37+1&lt;=15,IF(TU$19&gt;='様式３（療養者名簿）（⑤の場合）'!$BD37,IF(TU$19&lt;='様式３（療養者名簿）（⑤の場合）'!$BE37,1,0),0),0)</f>
        <v>0</v>
      </c>
      <c r="TV32" s="225">
        <f>IF(TV$19-'様式３（療養者名簿）（⑤の場合）'!$BD37+1&lt;=15,IF(TV$19&gt;='様式３（療養者名簿）（⑤の場合）'!$BD37,IF(TV$19&lt;='様式３（療養者名簿）（⑤の場合）'!$BE37,1,0),0),0)</f>
        <v>0</v>
      </c>
      <c r="TW32" s="225">
        <f>IF(TW$19-'様式３（療養者名簿）（⑤の場合）'!$BD37+1&lt;=15,IF(TW$19&gt;='様式３（療養者名簿）（⑤の場合）'!$BD37,IF(TW$19&lt;='様式３（療養者名簿）（⑤の場合）'!$BE37,1,0),0),0)</f>
        <v>0</v>
      </c>
      <c r="TX32" s="225">
        <f>IF(TX$19-'様式３（療養者名簿）（⑤の場合）'!$BD37+1&lt;=15,IF(TX$19&gt;='様式３（療養者名簿）（⑤の場合）'!$BD37,IF(TX$19&lt;='様式３（療養者名簿）（⑤の場合）'!$BE37,1,0),0),0)</f>
        <v>0</v>
      </c>
      <c r="TY32" s="225">
        <f>IF(TY$19-'様式３（療養者名簿）（⑤の場合）'!$BD37+1&lt;=15,IF(TY$19&gt;='様式３（療養者名簿）（⑤の場合）'!$BD37,IF(TY$19&lt;='様式３（療養者名簿）（⑤の場合）'!$BE37,1,0),0),0)</f>
        <v>0</v>
      </c>
      <c r="TZ32" s="225">
        <f>IF(TZ$19-'様式３（療養者名簿）（⑤の場合）'!$BD37+1&lt;=15,IF(TZ$19&gt;='様式３（療養者名簿）（⑤の場合）'!$BD37,IF(TZ$19&lt;='様式３（療養者名簿）（⑤の場合）'!$BE37,1,0),0),0)</f>
        <v>0</v>
      </c>
      <c r="UA32" s="225">
        <f>IF(UA$19-'様式３（療養者名簿）（⑤の場合）'!$BD37+1&lt;=15,IF(UA$19&gt;='様式３（療養者名簿）（⑤の場合）'!$BD37,IF(UA$19&lt;='様式３（療養者名簿）（⑤の場合）'!$BE37,1,0),0),0)</f>
        <v>0</v>
      </c>
      <c r="UB32" s="225">
        <f>IF(UB$19-'様式３（療養者名簿）（⑤の場合）'!$BD37+1&lt;=15,IF(UB$19&gt;='様式３（療養者名簿）（⑤の場合）'!$BD37,IF(UB$19&lt;='様式３（療養者名簿）（⑤の場合）'!$BE37,1,0),0),0)</f>
        <v>0</v>
      </c>
      <c r="UC32" s="225">
        <f>IF(UC$19-'様式３（療養者名簿）（⑤の場合）'!$BD37+1&lt;=15,IF(UC$19&gt;='様式３（療養者名簿）（⑤の場合）'!$BD37,IF(UC$19&lt;='様式３（療養者名簿）（⑤の場合）'!$BE37,1,0),0),0)</f>
        <v>0</v>
      </c>
      <c r="UD32" s="338">
        <f>IF(UD$19-'様式３（療養者名簿）（⑤の場合）'!$BD37+1&lt;=15,IF(UD$19&gt;='様式３（療養者名簿）（⑤の場合）'!$BD37,IF(UD$19&lt;='様式３（療養者名簿）（⑤の場合）'!$BE37,1,0),0),0)</f>
        <v>0</v>
      </c>
      <c r="UE32" s="338">
        <f>IF(UE$19-'様式３（療養者名簿）（⑤の場合）'!$BD37+1&lt;=15,IF(UE$19&gt;='様式３（療養者名簿）（⑤の場合）'!$BD37,IF(UE$19&lt;='様式３（療養者名簿）（⑤の場合）'!$BE37,1,0),0),0)</f>
        <v>0</v>
      </c>
      <c r="UF32" s="338">
        <f>IF(UF$19-'様式３（療養者名簿）（⑤の場合）'!$BD37+1&lt;=15,IF(UF$19&gt;='様式３（療養者名簿）（⑤の場合）'!$BD37,IF(UF$19&lt;='様式３（療養者名簿）（⑤の場合）'!$BE37,1,0),0),0)</f>
        <v>0</v>
      </c>
      <c r="UG32" s="338">
        <f>IF(UG$19-'様式３（療養者名簿）（⑤の場合）'!$BD37+1&lt;=15,IF(UG$19&gt;='様式３（療養者名簿）（⑤の場合）'!$BD37,IF(UG$19&lt;='様式３（療養者名簿）（⑤の場合）'!$BE37,1,0),0),0)</f>
        <v>0</v>
      </c>
      <c r="UH32" s="338">
        <f>IF(UH$19-'様式３（療養者名簿）（⑤の場合）'!$BD37+1&lt;=15,IF(UH$19&gt;='様式３（療養者名簿）（⑤の場合）'!$BD37,IF(UH$19&lt;='様式３（療養者名簿）（⑤の場合）'!$BE37,1,0),0),0)</f>
        <v>0</v>
      </c>
      <c r="UI32" s="338">
        <f>IF(UI$19-'様式３（療養者名簿）（⑤の場合）'!$BD37+1&lt;=15,IF(UI$19&gt;='様式３（療養者名簿）（⑤の場合）'!$BD37,IF(UI$19&lt;='様式３（療養者名簿）（⑤の場合）'!$BE37,1,0),0),0)</f>
        <v>0</v>
      </c>
      <c r="UJ32" s="338">
        <f>IF(UJ$19-'様式３（療養者名簿）（⑤の場合）'!$BD37+1&lt;=15,IF(UJ$19&gt;='様式３（療養者名簿）（⑤の場合）'!$BD37,IF(UJ$19&lt;='様式３（療養者名簿）（⑤の場合）'!$BE37,1,0),0),0)</f>
        <v>0</v>
      </c>
      <c r="UK32" s="338">
        <f>IF(UK$19-'様式３（療養者名簿）（⑤の場合）'!$BD37+1&lt;=15,IF(UK$19&gt;='様式３（療養者名簿）（⑤の場合）'!$BD37,IF(UK$19&lt;='様式３（療養者名簿）（⑤の場合）'!$BE37,1,0),0),0)</f>
        <v>0</v>
      </c>
      <c r="UL32" s="338">
        <f>IF(UL$19-'様式３（療養者名簿）（⑤の場合）'!$BD37+1&lt;=15,IF(UL$19&gt;='様式３（療養者名簿）（⑤の場合）'!$BD37,IF(UL$19&lt;='様式３（療養者名簿）（⑤の場合）'!$BE37,1,0),0),0)</f>
        <v>0</v>
      </c>
      <c r="UM32" s="338">
        <f>IF(UM$19-'様式３（療養者名簿）（⑤の場合）'!$BD37+1&lt;=15,IF(UM$19&gt;='様式３（療養者名簿）（⑤の場合）'!$BD37,IF(UM$19&lt;='様式３（療養者名簿）（⑤の場合）'!$BE37,1,0),0),0)</f>
        <v>0</v>
      </c>
      <c r="UN32" s="338">
        <f>IF(UN$19-'様式３（療養者名簿）（⑤の場合）'!$BD37+1&lt;=15,IF(UN$19&gt;='様式３（療養者名簿）（⑤の場合）'!$BD37,IF(UN$19&lt;='様式３（療養者名簿）（⑤の場合）'!$BE37,1,0),0),0)</f>
        <v>0</v>
      </c>
      <c r="UO32" s="338">
        <f>IF(UO$19-'様式３（療養者名簿）（⑤の場合）'!$BD37+1&lt;=15,IF(UO$19&gt;='様式３（療養者名簿）（⑤の場合）'!$BD37,IF(UO$19&lt;='様式３（療養者名簿）（⑤の場合）'!$BE37,1,0),0),0)</f>
        <v>0</v>
      </c>
      <c r="UP32" s="338">
        <f>IF(UP$19-'様式３（療養者名簿）（⑤の場合）'!$BD37+1&lt;=15,IF(UP$19&gt;='様式３（療養者名簿）（⑤の場合）'!$BD37,IF(UP$19&lt;='様式３（療養者名簿）（⑤の場合）'!$BE37,1,0),0),0)</f>
        <v>0</v>
      </c>
      <c r="UQ32" s="338">
        <f>IF(UQ$19-'様式３（療養者名簿）（⑤の場合）'!$BD37+1&lt;=15,IF(UQ$19&gt;='様式３（療養者名簿）（⑤の場合）'!$BD37,IF(UQ$19&lt;='様式３（療養者名簿）（⑤の場合）'!$BE37,1,0),0),0)</f>
        <v>0</v>
      </c>
      <c r="UR32" s="338">
        <f>IF(UR$19-'様式３（療養者名簿）（⑤の場合）'!$BD37+1&lt;=15,IF(UR$19&gt;='様式３（療養者名簿）（⑤の場合）'!$BD37,IF(UR$19&lt;='様式３（療養者名簿）（⑤の場合）'!$BE37,1,0),0),0)</f>
        <v>0</v>
      </c>
      <c r="US32" s="338">
        <f>IF(US$19-'様式３（療養者名簿）（⑤の場合）'!$BD37+1&lt;=15,IF(US$19&gt;='様式３（療養者名簿）（⑤の場合）'!$BD37,IF(US$19&lt;='様式３（療養者名簿）（⑤の場合）'!$BE37,1,0),0),0)</f>
        <v>0</v>
      </c>
      <c r="UT32" s="338">
        <f>IF(UT$19-'様式３（療養者名簿）（⑤の場合）'!$BD37+1&lt;=15,IF(UT$19&gt;='様式３（療養者名簿）（⑤の場合）'!$BD37,IF(UT$19&lt;='様式３（療養者名簿）（⑤の場合）'!$BE37,1,0),0),0)</f>
        <v>0</v>
      </c>
      <c r="UU32" s="338">
        <f>IF(UU$19-'様式３（療養者名簿）（⑤の場合）'!$BD37+1&lt;=15,IF(UU$19&gt;='様式３（療養者名簿）（⑤の場合）'!$BD37,IF(UU$19&lt;='様式３（療養者名簿）（⑤の場合）'!$BE37,1,0),0),0)</f>
        <v>0</v>
      </c>
      <c r="UV32" s="338">
        <f>IF(UV$19-'様式３（療養者名簿）（⑤の場合）'!$BD37+1&lt;=15,IF(UV$19&gt;='様式３（療養者名簿）（⑤の場合）'!$BD37,IF(UV$19&lt;='様式３（療養者名簿）（⑤の場合）'!$BE37,1,0),0),0)</f>
        <v>0</v>
      </c>
      <c r="UW32" s="338">
        <f>IF(UW$19-'様式３（療養者名簿）（⑤の場合）'!$BD37+1&lt;=15,IF(UW$19&gt;='様式３（療養者名簿）（⑤の場合）'!$BD37,IF(UW$19&lt;='様式３（療養者名簿）（⑤の場合）'!$BE37,1,0),0),0)</f>
        <v>0</v>
      </c>
      <c r="UX32" s="338">
        <f>IF(UX$19-'様式３（療養者名簿）（⑤の場合）'!$BD37+1&lt;=15,IF(UX$19&gt;='様式３（療養者名簿）（⑤の場合）'!$BD37,IF(UX$19&lt;='様式３（療養者名簿）（⑤の場合）'!$BE37,1,0),0),0)</f>
        <v>0</v>
      </c>
      <c r="UY32" s="338">
        <f>IF(UY$19-'様式３（療養者名簿）（⑤の場合）'!$BD37+1&lt;=15,IF(UY$19&gt;='様式３（療養者名簿）（⑤の場合）'!$BD37,IF(UY$19&lt;='様式３（療養者名簿）（⑤の場合）'!$BE37,1,0),0),0)</f>
        <v>0</v>
      </c>
      <c r="UZ32" s="338">
        <f>IF(UZ$19-'様式３（療養者名簿）（⑤の場合）'!$BD37+1&lt;=15,IF(UZ$19&gt;='様式３（療養者名簿）（⑤の場合）'!$BD37,IF(UZ$19&lt;='様式３（療養者名簿）（⑤の場合）'!$BE37,1,0),0),0)</f>
        <v>0</v>
      </c>
      <c r="VA32" s="338">
        <f>IF(VA$19-'様式３（療養者名簿）（⑤の場合）'!$BD37+1&lt;=15,IF(VA$19&gt;='様式３（療養者名簿）（⑤の場合）'!$BD37,IF(VA$19&lt;='様式３（療養者名簿）（⑤の場合）'!$BE37,1,0),0),0)</f>
        <v>0</v>
      </c>
      <c r="VB32" s="338">
        <f>IF(VB$19-'様式３（療養者名簿）（⑤の場合）'!$BD37+1&lt;=15,IF(VB$19&gt;='様式３（療養者名簿）（⑤の場合）'!$BD37,IF(VB$19&lt;='様式３（療養者名簿）（⑤の場合）'!$BE37,1,0),0),0)</f>
        <v>0</v>
      </c>
      <c r="VC32" s="338">
        <f>IF(VC$19-'様式３（療養者名簿）（⑤の場合）'!$BD37+1&lt;=15,IF(VC$19&gt;='様式３（療養者名簿）（⑤の場合）'!$BD37,IF(VC$19&lt;='様式３（療養者名簿）（⑤の場合）'!$BE37,1,0),0),0)</f>
        <v>0</v>
      </c>
      <c r="VD32" s="338">
        <f>IF(VD$19-'様式３（療養者名簿）（⑤の場合）'!$BD37+1&lt;=15,IF(VD$19&gt;='様式３（療養者名簿）（⑤の場合）'!$BD37,IF(VD$19&lt;='様式３（療養者名簿）（⑤の場合）'!$BE37,1,0),0),0)</f>
        <v>0</v>
      </c>
      <c r="VE32" s="338">
        <f>IF(VE$19-'様式３（療養者名簿）（⑤の場合）'!$BD37+1&lt;=15,IF(VE$19&gt;='様式３（療養者名簿）（⑤の場合）'!$BD37,IF(VE$19&lt;='様式３（療養者名簿）（⑤の場合）'!$BE37,1,0),0),0)</f>
        <v>0</v>
      </c>
      <c r="VF32" s="338">
        <f>IF(VF$19-'様式３（療養者名簿）（⑤の場合）'!$BD37+1&lt;=15,IF(VF$19&gt;='様式３（療養者名簿）（⑤の場合）'!$BD37,IF(VF$19&lt;='様式３（療養者名簿）（⑤の場合）'!$BE37,1,0),0),0)</f>
        <v>0</v>
      </c>
      <c r="VG32" s="338">
        <f>IF(VG$19-'様式３（療養者名簿）（⑤の場合）'!$BD37+1&lt;=15,IF(VG$19&gt;='様式３（療養者名簿）（⑤の場合）'!$BD37,IF(VG$19&lt;='様式３（療養者名簿）（⑤の場合）'!$BE37,1,0),0),0)</f>
        <v>0</v>
      </c>
      <c r="VH32" s="338">
        <f>IF(VH$19-'様式３（療養者名簿）（⑤の場合）'!$BD37+1&lt;=15,IF(VH$19&gt;='様式３（療養者名簿）（⑤の場合）'!$BD37,IF(VH$19&lt;='様式３（療養者名簿）（⑤の場合）'!$BE37,1,0),0),0)</f>
        <v>0</v>
      </c>
      <c r="VI32" s="338">
        <f>IF(VI$19-'様式３（療養者名簿）（⑤の場合）'!$BD37+1&lt;=15,IF(VI$19&gt;='様式３（療養者名簿）（⑤の場合）'!$BD37,IF(VI$19&lt;='様式３（療養者名簿）（⑤の場合）'!$BE37,1,0),0),0)</f>
        <v>0</v>
      </c>
      <c r="VJ32" s="338">
        <f>IF(VJ$19-'様式３（療養者名簿）（⑤の場合）'!$BD37+1&lt;=15,IF(VJ$19&gt;='様式３（療養者名簿）（⑤の場合）'!$BD37,IF(VJ$19&lt;='様式３（療養者名簿）（⑤の場合）'!$BE37,1,0),0),0)</f>
        <v>0</v>
      </c>
      <c r="VK32" s="338">
        <f>IF(VK$19-'様式３（療養者名簿）（⑤の場合）'!$BD37+1&lt;=15,IF(VK$19&gt;='様式３（療養者名簿）（⑤の場合）'!$BD37,IF(VK$19&lt;='様式３（療養者名簿）（⑤の場合）'!$BE37,1,0),0),0)</f>
        <v>0</v>
      </c>
      <c r="VL32" s="338">
        <f>IF(VL$19-'様式３（療養者名簿）（⑤の場合）'!$BD37+1&lt;=15,IF(VL$19&gt;='様式３（療養者名簿）（⑤の場合）'!$BD37,IF(VL$19&lt;='様式３（療養者名簿）（⑤の場合）'!$BE37,1,0),0),0)</f>
        <v>0</v>
      </c>
      <c r="VM32" s="338">
        <f>IF(VM$19-'様式３（療養者名簿）（⑤の場合）'!$BD37+1&lt;=15,IF(VM$19&gt;='様式３（療養者名簿）（⑤の場合）'!$BD37,IF(VM$19&lt;='様式３（療養者名簿）（⑤の場合）'!$BE37,1,0),0),0)</f>
        <v>0</v>
      </c>
      <c r="VN32" s="338">
        <f>IF(VN$19-'様式３（療養者名簿）（⑤の場合）'!$BD37+1&lt;=15,IF(VN$19&gt;='様式３（療養者名簿）（⑤の場合）'!$BD37,IF(VN$19&lt;='様式３（療養者名簿）（⑤の場合）'!$BE37,1,0),0),0)</f>
        <v>0</v>
      </c>
      <c r="VO32" s="338">
        <f>IF(VO$19-'様式３（療養者名簿）（⑤の場合）'!$BD37+1&lt;=15,IF(VO$19&gt;='様式３（療養者名簿）（⑤の場合）'!$BD37,IF(VO$19&lt;='様式３（療養者名簿）（⑤の場合）'!$BE37,1,0),0),0)</f>
        <v>0</v>
      </c>
      <c r="VP32" s="338">
        <f>IF(VP$19-'様式３（療養者名簿）（⑤の場合）'!$BD37+1&lt;=15,IF(VP$19&gt;='様式３（療養者名簿）（⑤の場合）'!$BD37,IF(VP$19&lt;='様式３（療養者名簿）（⑤の場合）'!$BE37,1,0),0),0)</f>
        <v>0</v>
      </c>
      <c r="VQ32" s="338">
        <f>IF(VQ$19-'様式３（療養者名簿）（⑤の場合）'!$BD37+1&lt;=15,IF(VQ$19&gt;='様式３（療養者名簿）（⑤の場合）'!$BD37,IF(VQ$19&lt;='様式３（療養者名簿）（⑤の場合）'!$BE37,1,0),0),0)</f>
        <v>0</v>
      </c>
      <c r="VR32" s="338">
        <f>IF(VR$19-'様式３（療養者名簿）（⑤の場合）'!$BD37+1&lt;=15,IF(VR$19&gt;='様式３（療養者名簿）（⑤の場合）'!$BD37,IF(VR$19&lt;='様式３（療養者名簿）（⑤の場合）'!$BE37,1,0),0),0)</f>
        <v>0</v>
      </c>
      <c r="VS32" s="338">
        <f>IF(VS$19-'様式３（療養者名簿）（⑤の場合）'!$BD37+1&lt;=15,IF(VS$19&gt;='様式３（療養者名簿）（⑤の場合）'!$BD37,IF(VS$19&lt;='様式３（療養者名簿）（⑤の場合）'!$BE37,1,0),0),0)</f>
        <v>0</v>
      </c>
      <c r="VT32" s="338">
        <f>IF(VT$19-'様式３（療養者名簿）（⑤の場合）'!$BD37+1&lt;=15,IF(VT$19&gt;='様式３（療養者名簿）（⑤の場合）'!$BD37,IF(VT$19&lt;='様式３（療養者名簿）（⑤の場合）'!$BE37,1,0),0),0)</f>
        <v>0</v>
      </c>
      <c r="VU32" s="338">
        <f>IF(VU$19-'様式３（療養者名簿）（⑤の場合）'!$BD37+1&lt;=15,IF(VU$19&gt;='様式３（療養者名簿）（⑤の場合）'!$BD37,IF(VU$19&lt;='様式３（療養者名簿）（⑤の場合）'!$BE37,1,0),0),0)</f>
        <v>0</v>
      </c>
      <c r="VV32" s="338">
        <f>IF(VV$19-'様式３（療養者名簿）（⑤の場合）'!$BD37+1&lt;=15,IF(VV$19&gt;='様式３（療養者名簿）（⑤の場合）'!$BD37,IF(VV$19&lt;='様式３（療養者名簿）（⑤の場合）'!$BE37,1,0),0),0)</f>
        <v>0</v>
      </c>
      <c r="VW32" s="338">
        <f>IF(VW$19-'様式３（療養者名簿）（⑤の場合）'!$BD37+1&lt;=15,IF(VW$19&gt;='様式３（療養者名簿）（⑤の場合）'!$BD37,IF(VW$19&lt;='様式３（療養者名簿）（⑤の場合）'!$BE37,1,0),0),0)</f>
        <v>0</v>
      </c>
      <c r="VX32" s="338">
        <f>IF(VX$19-'様式３（療養者名簿）（⑤の場合）'!$BD37+1&lt;=15,IF(VX$19&gt;='様式３（療養者名簿）（⑤の場合）'!$BD37,IF(VX$19&lt;='様式３（療養者名簿）（⑤の場合）'!$BE37,1,0),0),0)</f>
        <v>0</v>
      </c>
      <c r="VY32" s="338">
        <f>IF(VY$19-'様式３（療養者名簿）（⑤の場合）'!$BD37+1&lt;=15,IF(VY$19&gt;='様式３（療養者名簿）（⑤の場合）'!$BD37,IF(VY$19&lt;='様式３（療養者名簿）（⑤の場合）'!$BE37,1,0),0),0)</f>
        <v>0</v>
      </c>
      <c r="VZ32" s="338">
        <f>IF(VZ$19-'様式３（療養者名簿）（⑤の場合）'!$BD37+1&lt;=15,IF(VZ$19&gt;='様式３（療養者名簿）（⑤の場合）'!$BD37,IF(VZ$19&lt;='様式３（療養者名簿）（⑤の場合）'!$BE37,1,0),0),0)</f>
        <v>0</v>
      </c>
      <c r="WA32" s="338">
        <f>IF(WA$19-'様式３（療養者名簿）（⑤の場合）'!$BD37+1&lt;=15,IF(WA$19&gt;='様式３（療養者名簿）（⑤の場合）'!$BD37,IF(WA$19&lt;='様式３（療養者名簿）（⑤の場合）'!$BE37,1,0),0),0)</f>
        <v>0</v>
      </c>
      <c r="WB32" s="338">
        <f>IF(WB$19-'様式３（療養者名簿）（⑤の場合）'!$BD37+1&lt;=15,IF(WB$19&gt;='様式３（療養者名簿）（⑤の場合）'!$BD37,IF(WB$19&lt;='様式３（療養者名簿）（⑤の場合）'!$BE37,1,0),0),0)</f>
        <v>0</v>
      </c>
      <c r="WC32" s="338">
        <f>IF(WC$19-'様式３（療養者名簿）（⑤の場合）'!$BD37+1&lt;=15,IF(WC$19&gt;='様式３（療養者名簿）（⑤の場合）'!$BD37,IF(WC$19&lt;='様式３（療養者名簿）（⑤の場合）'!$BE37,1,0),0),0)</f>
        <v>0</v>
      </c>
      <c r="WD32" s="338">
        <f>IF(WD$19-'様式３（療養者名簿）（⑤の場合）'!$BD37+1&lt;=15,IF(WD$19&gt;='様式３（療養者名簿）（⑤の場合）'!$BD37,IF(WD$19&lt;='様式３（療養者名簿）（⑤の場合）'!$BE37,1,0),0),0)</f>
        <v>0</v>
      </c>
      <c r="WE32" s="338">
        <f>IF(WE$19-'様式３（療養者名簿）（⑤の場合）'!$BD37+1&lt;=15,IF(WE$19&gt;='様式３（療養者名簿）（⑤の場合）'!$BD37,IF(WE$19&lt;='様式３（療養者名簿）（⑤の場合）'!$BE37,1,0),0),0)</f>
        <v>0</v>
      </c>
      <c r="WF32" s="338">
        <f>IF(WF$19-'様式３（療養者名簿）（⑤の場合）'!$BD37+1&lt;=15,IF(WF$19&gt;='様式３（療養者名簿）（⑤の場合）'!$BD37,IF(WF$19&lt;='様式３（療養者名簿）（⑤の場合）'!$BE37,1,0),0),0)</f>
        <v>0</v>
      </c>
      <c r="WG32" s="338">
        <f>IF(WG$19-'様式３（療養者名簿）（⑤の場合）'!$BD37+1&lt;=15,IF(WG$19&gt;='様式３（療養者名簿）（⑤の場合）'!$BD37,IF(WG$19&lt;='様式３（療養者名簿）（⑤の場合）'!$BE37,1,0),0),0)</f>
        <v>0</v>
      </c>
      <c r="WH32" s="338">
        <f>IF(WH$19-'様式３（療養者名簿）（⑤の場合）'!$BD37+1&lt;=15,IF(WH$19&gt;='様式３（療養者名簿）（⑤の場合）'!$BD37,IF(WH$19&lt;='様式３（療養者名簿）（⑤の場合）'!$BE37,1,0),0),0)</f>
        <v>0</v>
      </c>
      <c r="WI32" s="338">
        <f>IF(WI$19-'様式３（療養者名簿）（⑤の場合）'!$BD37+1&lt;=15,IF(WI$19&gt;='様式３（療養者名簿）（⑤の場合）'!$BD37,IF(WI$19&lt;='様式３（療養者名簿）（⑤の場合）'!$BE37,1,0),0),0)</f>
        <v>0</v>
      </c>
      <c r="WJ32" s="338">
        <f>IF(WJ$19-'様式３（療養者名簿）（⑤の場合）'!$BD37+1&lt;=15,IF(WJ$19&gt;='様式３（療養者名簿）（⑤の場合）'!$BD37,IF(WJ$19&lt;='様式３（療養者名簿）（⑤の場合）'!$BE37,1,0),0),0)</f>
        <v>0</v>
      </c>
      <c r="WK32" s="338">
        <f>IF(WK$19-'様式３（療養者名簿）（⑤の場合）'!$BD37+1&lt;=15,IF(WK$19&gt;='様式３（療養者名簿）（⑤の場合）'!$BD37,IF(WK$19&lt;='様式３（療養者名簿）（⑤の場合）'!$BE37,1,0),0),0)</f>
        <v>0</v>
      </c>
      <c r="WL32" s="338">
        <f>IF(WL$19-'様式３（療養者名簿）（⑤の場合）'!$BD37+1&lt;=15,IF(WL$19&gt;='様式３（療養者名簿）（⑤の場合）'!$BD37,IF(WL$19&lt;='様式３（療養者名簿）（⑤の場合）'!$BE37,1,0),0),0)</f>
        <v>0</v>
      </c>
      <c r="WM32" s="338">
        <f>IF(WM$19-'様式３（療養者名簿）（⑤の場合）'!$BD37+1&lt;=15,IF(WM$19&gt;='様式３（療養者名簿）（⑤の場合）'!$BD37,IF(WM$19&lt;='様式３（療養者名簿）（⑤の場合）'!$BE37,1,0),0),0)</f>
        <v>0</v>
      </c>
      <c r="WN32" s="338">
        <f>IF(WN$19-'様式３（療養者名簿）（⑤の場合）'!$BD37+1&lt;=15,IF(WN$19&gt;='様式３（療養者名簿）（⑤の場合）'!$BD37,IF(WN$19&lt;='様式３（療養者名簿）（⑤の場合）'!$BE37,1,0),0),0)</f>
        <v>0</v>
      </c>
      <c r="WO32" s="338">
        <f>IF(WO$19-'様式３（療養者名簿）（⑤の場合）'!$BD37+1&lt;=15,IF(WO$19&gt;='様式３（療養者名簿）（⑤の場合）'!$BD37,IF(WO$19&lt;='様式３（療養者名簿）（⑤の場合）'!$BE37,1,0),0),0)</f>
        <v>0</v>
      </c>
      <c r="WP32" s="338">
        <f>IF(WP$19-'様式３（療養者名簿）（⑤の場合）'!$BD37+1&lt;=15,IF(WP$19&gt;='様式３（療養者名簿）（⑤の場合）'!$BD37,IF(WP$19&lt;='様式３（療養者名簿）（⑤の場合）'!$BE37,1,0),0),0)</f>
        <v>0</v>
      </c>
      <c r="WQ32" s="338">
        <f>IF(WQ$19-'様式３（療養者名簿）（⑤の場合）'!$BD37+1&lt;=15,IF(WQ$19&gt;='様式３（療養者名簿）（⑤の場合）'!$BD37,IF(WQ$19&lt;='様式３（療養者名簿）（⑤の場合）'!$BE37,1,0),0),0)</f>
        <v>0</v>
      </c>
      <c r="WR32" s="338">
        <f>IF(WR$19-'様式３（療養者名簿）（⑤の場合）'!$BD37+1&lt;=15,IF(WR$19&gt;='様式３（療養者名簿）（⑤の場合）'!$BD37,IF(WR$19&lt;='様式３（療養者名簿）（⑤の場合）'!$BE37,1,0),0),0)</f>
        <v>0</v>
      </c>
      <c r="WS32" s="338">
        <f>IF(WS$19-'様式３（療養者名簿）（⑤の場合）'!$BD37+1&lt;=15,IF(WS$19&gt;='様式３（療養者名簿）（⑤の場合）'!$BD37,IF(WS$19&lt;='様式３（療養者名簿）（⑤の場合）'!$BE37,1,0),0),0)</f>
        <v>0</v>
      </c>
      <c r="WT32" s="338">
        <f>IF(WT$19-'様式３（療養者名簿）（⑤の場合）'!$BD37+1&lt;=15,IF(WT$19&gt;='様式３（療養者名簿）（⑤の場合）'!$BD37,IF(WT$19&lt;='様式３（療養者名簿）（⑤の場合）'!$BE37,1,0),0),0)</f>
        <v>0</v>
      </c>
      <c r="WU32" s="338">
        <f>IF(WU$19-'様式３（療養者名簿）（⑤の場合）'!$BD37+1&lt;=15,IF(WU$19&gt;='様式３（療養者名簿）（⑤の場合）'!$BD37,IF(WU$19&lt;='様式３（療養者名簿）（⑤の場合）'!$BE37,1,0),0),0)</f>
        <v>0</v>
      </c>
      <c r="WV32" s="338">
        <f>IF(WV$19-'様式３（療養者名簿）（⑤の場合）'!$BD37+1&lt;=15,IF(WV$19&gt;='様式３（療養者名簿）（⑤の場合）'!$BD37,IF(WV$19&lt;='様式３（療養者名簿）（⑤の場合）'!$BE37,1,0),0),0)</f>
        <v>0</v>
      </c>
      <c r="WW32" s="338">
        <f>IF(WW$19-'様式３（療養者名簿）（⑤の場合）'!$BD37+1&lt;=15,IF(WW$19&gt;='様式３（療養者名簿）（⑤の場合）'!$BD37,IF(WW$19&lt;='様式３（療養者名簿）（⑤の場合）'!$BE37,1,0),0),0)</f>
        <v>0</v>
      </c>
      <c r="WX32" s="338">
        <f>IF(WX$19-'様式３（療養者名簿）（⑤の場合）'!$BD37+1&lt;=15,IF(WX$19&gt;='様式３（療養者名簿）（⑤の場合）'!$BD37,IF(WX$19&lt;='様式３（療養者名簿）（⑤の場合）'!$BE37,1,0),0),0)</f>
        <v>0</v>
      </c>
      <c r="WY32" s="338">
        <f>IF(WY$19-'様式３（療養者名簿）（⑤の場合）'!$BD37+1&lt;=15,IF(WY$19&gt;='様式３（療養者名簿）（⑤の場合）'!$BD37,IF(WY$19&lt;='様式３（療養者名簿）（⑤の場合）'!$BE37,1,0),0),0)</f>
        <v>0</v>
      </c>
      <c r="WZ32" s="338">
        <f>IF(WZ$19-'様式３（療養者名簿）（⑤の場合）'!$BD37+1&lt;=15,IF(WZ$19&gt;='様式３（療養者名簿）（⑤の場合）'!$BD37,IF(WZ$19&lt;='様式３（療養者名簿）（⑤の場合）'!$BE37,1,0),0),0)</f>
        <v>0</v>
      </c>
      <c r="XA32" s="338">
        <f>IF(XA$19-'様式３（療養者名簿）（⑤の場合）'!$BD37+1&lt;=15,IF(XA$19&gt;='様式３（療養者名簿）（⑤の場合）'!$BD37,IF(XA$19&lt;='様式３（療養者名簿）（⑤の場合）'!$BE37,1,0),0),0)</f>
        <v>0</v>
      </c>
      <c r="XB32" s="338">
        <f>IF(XB$19-'様式３（療養者名簿）（⑤の場合）'!$BD37+1&lt;=15,IF(XB$19&gt;='様式３（療養者名簿）（⑤の場合）'!$BD37,IF(XB$19&lt;='様式３（療養者名簿）（⑤の場合）'!$BE37,1,0),0),0)</f>
        <v>0</v>
      </c>
      <c r="XC32" s="338">
        <f>IF(XC$19-'様式３（療養者名簿）（⑤の場合）'!$BD37+1&lt;=15,IF(XC$19&gt;='様式３（療養者名簿）（⑤の場合）'!$BD37,IF(XC$19&lt;='様式３（療養者名簿）（⑤の場合）'!$BE37,1,0),0),0)</f>
        <v>0</v>
      </c>
      <c r="XD32" s="338">
        <f>IF(XD$19-'様式３（療養者名簿）（⑤の場合）'!$BD37+1&lt;=15,IF(XD$19&gt;='様式３（療養者名簿）（⑤の場合）'!$BD37,IF(XD$19&lt;='様式３（療養者名簿）（⑤の場合）'!$BE37,1,0),0),0)</f>
        <v>0</v>
      </c>
      <c r="XE32" s="338">
        <f>IF(XE$19-'様式３（療養者名簿）（⑤の場合）'!$BD37+1&lt;=15,IF(XE$19&gt;='様式３（療養者名簿）（⑤の場合）'!$BD37,IF(XE$19&lt;='様式３（療養者名簿）（⑤の場合）'!$BE37,1,0),0),0)</f>
        <v>0</v>
      </c>
      <c r="XF32" s="338">
        <f>IF(XF$19-'様式３（療養者名簿）（⑤の場合）'!$BD37+1&lt;=15,IF(XF$19&gt;='様式３（療養者名簿）（⑤の場合）'!$BD37,IF(XF$19&lt;='様式３（療養者名簿）（⑤の場合）'!$BE37,1,0),0),0)</f>
        <v>0</v>
      </c>
      <c r="XG32" s="338">
        <f>IF(XG$19-'様式３（療養者名簿）（⑤の場合）'!$BD37+1&lt;=15,IF(XG$19&gt;='様式３（療養者名簿）（⑤の場合）'!$BD37,IF(XG$19&lt;='様式３（療養者名簿）（⑤の場合）'!$BE37,1,0),0),0)</f>
        <v>0</v>
      </c>
      <c r="XH32" s="338">
        <f>IF(XH$19-'様式３（療養者名簿）（⑤の場合）'!$BD37+1&lt;=15,IF(XH$19&gt;='様式３（療養者名簿）（⑤の場合）'!$BD37,IF(XH$19&lt;='様式３（療養者名簿）（⑤の場合）'!$BE37,1,0),0),0)</f>
        <v>0</v>
      </c>
      <c r="XI32" s="338">
        <f>IF(XI$19-'様式３（療養者名簿）（⑤の場合）'!$BD37+1&lt;=15,IF(XI$19&gt;='様式３（療養者名簿）（⑤の場合）'!$BD37,IF(XI$19&lt;='様式３（療養者名簿）（⑤の場合）'!$BE37,1,0),0),0)</f>
        <v>0</v>
      </c>
      <c r="XJ32" s="338">
        <f>IF(XJ$19-'様式３（療養者名簿）（⑤の場合）'!$BD37+1&lt;=15,IF(XJ$19&gt;='様式３（療養者名簿）（⑤の場合）'!$BD37,IF(XJ$19&lt;='様式３（療養者名簿）（⑤の場合）'!$BE37,1,0),0),0)</f>
        <v>0</v>
      </c>
      <c r="XK32" s="338">
        <f>IF(XK$19-'様式３（療養者名簿）（⑤の場合）'!$BD37+1&lt;=15,IF(XK$19&gt;='様式３（療養者名簿）（⑤の場合）'!$BD37,IF(XK$19&lt;='様式３（療養者名簿）（⑤の場合）'!$BE37,1,0),0),0)</f>
        <v>0</v>
      </c>
      <c r="XL32" s="338">
        <f>IF(XL$19-'様式３（療養者名簿）（⑤の場合）'!$BD37+1&lt;=15,IF(XL$19&gt;='様式３（療養者名簿）（⑤の場合）'!$BD37,IF(XL$19&lt;='様式３（療養者名簿）（⑤の場合）'!$BE37,1,0),0),0)</f>
        <v>0</v>
      </c>
      <c r="XM32" s="338">
        <f>IF(XM$19-'様式３（療養者名簿）（⑤の場合）'!$BD37+1&lt;=15,IF(XM$19&gt;='様式３（療養者名簿）（⑤の場合）'!$BD37,IF(XM$19&lt;='様式３（療養者名簿）（⑤の場合）'!$BE37,1,0),0),0)</f>
        <v>0</v>
      </c>
      <c r="XN32" s="338">
        <f>IF(XN$19-'様式３（療養者名簿）（⑤の場合）'!$BD37+1&lt;=15,IF(XN$19&gt;='様式３（療養者名簿）（⑤の場合）'!$BD37,IF(XN$19&lt;='様式３（療養者名簿）（⑤の場合）'!$BE37,1,0),0),0)</f>
        <v>0</v>
      </c>
      <c r="XO32" s="338">
        <f>IF(XO$19-'様式３（療養者名簿）（⑤の場合）'!$BD37+1&lt;=15,IF(XO$19&gt;='様式３（療養者名簿）（⑤の場合）'!$BD37,IF(XO$19&lt;='様式３（療養者名簿）（⑤の場合）'!$BE37,1,0),0),0)</f>
        <v>0</v>
      </c>
      <c r="XP32" s="338">
        <f>IF(XP$19-'様式３（療養者名簿）（⑤の場合）'!$BD37+1&lt;=15,IF(XP$19&gt;='様式３（療養者名簿）（⑤の場合）'!$BD37,IF(XP$19&lt;='様式３（療養者名簿）（⑤の場合）'!$BE37,1,0),0),0)</f>
        <v>0</v>
      </c>
      <c r="XQ32" s="338">
        <f>IF(XQ$19-'様式３（療養者名簿）（⑤の場合）'!$BD37+1&lt;=15,IF(XQ$19&gt;='様式３（療養者名簿）（⑤の場合）'!$BD37,IF(XQ$19&lt;='様式３（療養者名簿）（⑤の場合）'!$BE37,1,0),0),0)</f>
        <v>0</v>
      </c>
      <c r="XR32" s="338">
        <f>IF(XR$19-'様式３（療養者名簿）（⑤の場合）'!$BD37+1&lt;=15,IF(XR$19&gt;='様式３（療養者名簿）（⑤の場合）'!$BD37,IF(XR$19&lt;='様式３（療養者名簿）（⑤の場合）'!$BE37,1,0),0),0)</f>
        <v>0</v>
      </c>
      <c r="XS32" s="338">
        <f>IF(XS$19-'様式３（療養者名簿）（⑤の場合）'!$BD37+1&lt;=15,IF(XS$19&gt;='様式３（療養者名簿）（⑤の場合）'!$BD37,IF(XS$19&lt;='様式３（療養者名簿）（⑤の場合）'!$BE37,1,0),0),0)</f>
        <v>0</v>
      </c>
      <c r="XT32" s="338">
        <f>IF(XT$19-'様式３（療養者名簿）（⑤の場合）'!$BD37+1&lt;=15,IF(XT$19&gt;='様式３（療養者名簿）（⑤の場合）'!$BD37,IF(XT$19&lt;='様式３（療養者名簿）（⑤の場合）'!$BE37,1,0),0),0)</f>
        <v>0</v>
      </c>
      <c r="XU32" s="338">
        <f>IF(XU$19-'様式３（療養者名簿）（⑤の場合）'!$BD37+1&lt;=15,IF(XU$19&gt;='様式３（療養者名簿）（⑤の場合）'!$BD37,IF(XU$19&lt;='様式３（療養者名簿）（⑤の場合）'!$BE37,1,0),0),0)</f>
        <v>0</v>
      </c>
      <c r="XV32" s="338">
        <f>IF(XV$19-'様式３（療養者名簿）（⑤の場合）'!$BD37+1&lt;=15,IF(XV$19&gt;='様式３（療養者名簿）（⑤の場合）'!$BD37,IF(XV$19&lt;='様式３（療養者名簿）（⑤の場合）'!$BE37,1,0),0),0)</f>
        <v>0</v>
      </c>
      <c r="XW32" s="338">
        <f>IF(XW$19-'様式３（療養者名簿）（⑤の場合）'!$BD37+1&lt;=15,IF(XW$19&gt;='様式３（療養者名簿）（⑤の場合）'!$BD37,IF(XW$19&lt;='様式３（療養者名簿）（⑤の場合）'!$BE37,1,0),0),0)</f>
        <v>0</v>
      </c>
      <c r="XX32" s="338">
        <f>IF(XX$19-'様式３（療養者名簿）（⑤の場合）'!$BD37+1&lt;=15,IF(XX$19&gt;='様式３（療養者名簿）（⑤の場合）'!$BD37,IF(XX$19&lt;='様式３（療養者名簿）（⑤の場合）'!$BE37,1,0),0),0)</f>
        <v>0</v>
      </c>
      <c r="XY32" s="338">
        <f>IF(XY$19-'様式３（療養者名簿）（⑤の場合）'!$BD37+1&lt;=15,IF(XY$19&gt;='様式３（療養者名簿）（⑤の場合）'!$BD37,IF(XY$19&lt;='様式３（療養者名簿）（⑤の場合）'!$BE37,1,0),0),0)</f>
        <v>0</v>
      </c>
      <c r="XZ32" s="338">
        <f>IF(XZ$19-'様式３（療養者名簿）（⑤の場合）'!$BD37+1&lt;=15,IF(XZ$19&gt;='様式３（療養者名簿）（⑤の場合）'!$BD37,IF(XZ$19&lt;='様式３（療養者名簿）（⑤の場合）'!$BE37,1,0),0),0)</f>
        <v>0</v>
      </c>
      <c r="YA32" s="338">
        <f>IF(YA$19-'様式３（療養者名簿）（⑤の場合）'!$BD37+1&lt;=15,IF(YA$19&gt;='様式３（療養者名簿）（⑤の場合）'!$BD37,IF(YA$19&lt;='様式３（療養者名簿）（⑤の場合）'!$BE37,1,0),0),0)</f>
        <v>0</v>
      </c>
      <c r="YB32" s="338">
        <f>IF(YB$19-'様式３（療養者名簿）（⑤の場合）'!$BD37+1&lt;=15,IF(YB$19&gt;='様式３（療養者名簿）（⑤の場合）'!$BD37,IF(YB$19&lt;='様式３（療養者名簿）（⑤の場合）'!$BE37,1,0),0),0)</f>
        <v>0</v>
      </c>
      <c r="YC32" s="338">
        <f>IF(YC$19-'様式３（療養者名簿）（⑤の場合）'!$BD37+1&lt;=15,IF(YC$19&gt;='様式３（療養者名簿）（⑤の場合）'!$BD37,IF(YC$19&lt;='様式３（療養者名簿）（⑤の場合）'!$BE37,1,0),0),0)</f>
        <v>0</v>
      </c>
      <c r="YD32" s="338">
        <f>IF(YD$19-'様式３（療養者名簿）（⑤の場合）'!$BD37+1&lt;=15,IF(YD$19&gt;='様式３（療養者名簿）（⑤の場合）'!$BD37,IF(YD$19&lt;='様式３（療養者名簿）（⑤の場合）'!$BE37,1,0),0),0)</f>
        <v>0</v>
      </c>
      <c r="YE32" s="338">
        <f>IF(YE$19-'様式３（療養者名簿）（⑤の場合）'!$BD37+1&lt;=15,IF(YE$19&gt;='様式３（療養者名簿）（⑤の場合）'!$BD37,IF(YE$19&lt;='様式３（療養者名簿）（⑤の場合）'!$BE37,1,0),0),0)</f>
        <v>0</v>
      </c>
      <c r="YF32" s="338">
        <f>IF(YF$19-'様式３（療養者名簿）（⑤の場合）'!$BD37+1&lt;=15,IF(YF$19&gt;='様式３（療養者名簿）（⑤の場合）'!$BD37,IF(YF$19&lt;='様式３（療養者名簿）（⑤の場合）'!$BE37,1,0),0),0)</f>
        <v>0</v>
      </c>
      <c r="YG32" s="338">
        <f>IF(YG$19-'様式３（療養者名簿）（⑤の場合）'!$BD37+1&lt;=15,IF(YG$19&gt;='様式３（療養者名簿）（⑤の場合）'!$BD37,IF(YG$19&lt;='様式３（療養者名簿）（⑤の場合）'!$BE37,1,0),0),0)</f>
        <v>0</v>
      </c>
      <c r="YH32" s="338">
        <f>IF(YH$19-'様式３（療養者名簿）（⑤の場合）'!$BD37+1&lt;=15,IF(YH$19&gt;='様式３（療養者名簿）（⑤の場合）'!$BD37,IF(YH$19&lt;='様式３（療養者名簿）（⑤の場合）'!$BE37,1,0),0),0)</f>
        <v>0</v>
      </c>
      <c r="YI32" s="338">
        <f>IF(YI$19-'様式３（療養者名簿）（⑤の場合）'!$BD37+1&lt;=15,IF(YI$19&gt;='様式３（療養者名簿）（⑤の場合）'!$BD37,IF(YI$19&lt;='様式３（療養者名簿）（⑤の場合）'!$BE37,1,0),0),0)</f>
        <v>0</v>
      </c>
      <c r="YJ32" s="338">
        <f>IF(YJ$19-'様式３（療養者名簿）（⑤の場合）'!$BD37+1&lt;=15,IF(YJ$19&gt;='様式３（療養者名簿）（⑤の場合）'!$BD37,IF(YJ$19&lt;='様式３（療養者名簿）（⑤の場合）'!$BE37,1,0),0),0)</f>
        <v>0</v>
      </c>
      <c r="YK32" s="338">
        <f>IF(YK$19-'様式３（療養者名簿）（⑤の場合）'!$BD37+1&lt;=15,IF(YK$19&gt;='様式３（療養者名簿）（⑤の場合）'!$BD37,IF(YK$19&lt;='様式３（療養者名簿）（⑤の場合）'!$BE37,1,0),0),0)</f>
        <v>0</v>
      </c>
      <c r="YL32" s="338">
        <f>IF(YL$19-'様式３（療養者名簿）（⑤の場合）'!$BD37+1&lt;=15,IF(YL$19&gt;='様式３（療養者名簿）（⑤の場合）'!$BD37,IF(YL$19&lt;='様式３（療養者名簿）（⑤の場合）'!$BE37,1,0),0),0)</f>
        <v>0</v>
      </c>
      <c r="YM32" s="338">
        <f>IF(YM$19-'様式３（療養者名簿）（⑤の場合）'!$BD37+1&lt;=15,IF(YM$19&gt;='様式３（療養者名簿）（⑤の場合）'!$BD37,IF(YM$19&lt;='様式３（療養者名簿）（⑤の場合）'!$BE37,1,0),0),0)</f>
        <v>0</v>
      </c>
      <c r="YN32" s="338">
        <f>IF(YN$19-'様式３（療養者名簿）（⑤の場合）'!$BD37+1&lt;=15,IF(YN$19&gt;='様式３（療養者名簿）（⑤の場合）'!$BD37,IF(YN$19&lt;='様式３（療養者名簿）（⑤の場合）'!$BE37,1,0),0),0)</f>
        <v>0</v>
      </c>
      <c r="YO32" s="338">
        <f>IF(YO$19-'様式３（療養者名簿）（⑤の場合）'!$BD37+1&lt;=15,IF(YO$19&gt;='様式３（療養者名簿）（⑤の場合）'!$BD37,IF(YO$19&lt;='様式３（療養者名簿）（⑤の場合）'!$BE37,1,0),0),0)</f>
        <v>0</v>
      </c>
      <c r="YP32" s="338">
        <f>IF(YP$19-'様式３（療養者名簿）（⑤の場合）'!$BD37+1&lt;=15,IF(YP$19&gt;='様式３（療養者名簿）（⑤の場合）'!$BD37,IF(YP$19&lt;='様式３（療養者名簿）（⑤の場合）'!$BE37,1,0),0),0)</f>
        <v>0</v>
      </c>
      <c r="YQ32" s="338">
        <f>IF(YQ$19-'様式３（療養者名簿）（⑤の場合）'!$BD37+1&lt;=15,IF(YQ$19&gt;='様式３（療養者名簿）（⑤の場合）'!$BD37,IF(YQ$19&lt;='様式３（療養者名簿）（⑤の場合）'!$BE37,1,0),0),0)</f>
        <v>0</v>
      </c>
      <c r="YR32" s="338">
        <f>IF(YR$19-'様式３（療養者名簿）（⑤の場合）'!$BD37+1&lt;=15,IF(YR$19&gt;='様式３（療養者名簿）（⑤の場合）'!$BD37,IF(YR$19&lt;='様式３（療養者名簿）（⑤の場合）'!$BE37,1,0),0),0)</f>
        <v>0</v>
      </c>
      <c r="YS32" s="338">
        <f>IF(YS$19-'様式３（療養者名簿）（⑤の場合）'!$BD37+1&lt;=15,IF(YS$19&gt;='様式３（療養者名簿）（⑤の場合）'!$BD37,IF(YS$19&lt;='様式３（療養者名簿）（⑤の場合）'!$BE37,1,0),0),0)</f>
        <v>0</v>
      </c>
      <c r="YT32" s="338">
        <f>IF(YT$19-'様式３（療養者名簿）（⑤の場合）'!$BD37+1&lt;=15,IF(YT$19&gt;='様式３（療養者名簿）（⑤の場合）'!$BD37,IF(YT$19&lt;='様式３（療養者名簿）（⑤の場合）'!$BE37,1,0),0),0)</f>
        <v>0</v>
      </c>
      <c r="YU32" s="338">
        <f>IF(YU$19-'様式３（療養者名簿）（⑤の場合）'!$BD37+1&lt;=15,IF(YU$19&gt;='様式３（療養者名簿）（⑤の場合）'!$BD37,IF(YU$19&lt;='様式３（療養者名簿）（⑤の場合）'!$BE37,1,0),0),0)</f>
        <v>0</v>
      </c>
      <c r="YV32" s="338">
        <f>IF(YV$19-'様式３（療養者名簿）（⑤の場合）'!$BD37+1&lt;=15,IF(YV$19&gt;='様式３（療養者名簿）（⑤の場合）'!$BD37,IF(YV$19&lt;='様式３（療養者名簿）（⑤の場合）'!$BE37,1,0),0),0)</f>
        <v>0</v>
      </c>
      <c r="YW32" s="338">
        <f>IF(YW$19-'様式３（療養者名簿）（⑤の場合）'!$BD37+1&lt;=15,IF(YW$19&gt;='様式３（療養者名簿）（⑤の場合）'!$BD37,IF(YW$19&lt;='様式３（療養者名簿）（⑤の場合）'!$BE37,1,0),0),0)</f>
        <v>0</v>
      </c>
      <c r="YX32" s="338">
        <f>IF(YX$19-'様式３（療養者名簿）（⑤の場合）'!$BD37+1&lt;=15,IF(YX$19&gt;='様式３（療養者名簿）（⑤の場合）'!$BD37,IF(YX$19&lt;='様式３（療養者名簿）（⑤の場合）'!$BE37,1,0),0),0)</f>
        <v>0</v>
      </c>
      <c r="YY32" s="338">
        <f>IF(YY$19-'様式３（療養者名簿）（⑤の場合）'!$BD37+1&lt;=15,IF(YY$19&gt;='様式３（療養者名簿）（⑤の場合）'!$BD37,IF(YY$19&lt;='様式３（療養者名簿）（⑤の場合）'!$BE37,1,0),0),0)</f>
        <v>0</v>
      </c>
      <c r="YZ32" s="338">
        <f>IF(YZ$19-'様式３（療養者名簿）（⑤の場合）'!$BD37+1&lt;=15,IF(YZ$19&gt;='様式３（療養者名簿）（⑤の場合）'!$BD37,IF(YZ$19&lt;='様式３（療養者名簿）（⑤の場合）'!$BE37,1,0),0),0)</f>
        <v>0</v>
      </c>
      <c r="ZA32" s="338">
        <f>IF(ZA$19-'様式３（療養者名簿）（⑤の場合）'!$BD37+1&lt;=15,IF(ZA$19&gt;='様式３（療養者名簿）（⑤の場合）'!$BD37,IF(ZA$19&lt;='様式３（療養者名簿）（⑤の場合）'!$BE37,1,0),0),0)</f>
        <v>0</v>
      </c>
      <c r="ZB32" s="338">
        <f>IF(ZB$19-'様式３（療養者名簿）（⑤の場合）'!$BD37+1&lt;=15,IF(ZB$19&gt;='様式３（療養者名簿）（⑤の場合）'!$BD37,IF(ZB$19&lt;='様式３（療養者名簿）（⑤の場合）'!$BE37,1,0),0),0)</f>
        <v>0</v>
      </c>
      <c r="ZC32" s="338">
        <f>IF(ZC$19-'様式３（療養者名簿）（⑤の場合）'!$BD37+1&lt;=15,IF(ZC$19&gt;='様式３（療養者名簿）（⑤の場合）'!$BD37,IF(ZC$19&lt;='様式３（療養者名簿）（⑤の場合）'!$BE37,1,0),0),0)</f>
        <v>0</v>
      </c>
      <c r="ZD32" s="338">
        <f>IF(ZD$19-'様式３（療養者名簿）（⑤の場合）'!$BD37+1&lt;=15,IF(ZD$19&gt;='様式３（療養者名簿）（⑤の場合）'!$BD37,IF(ZD$19&lt;='様式３（療養者名簿）（⑤の場合）'!$BE37,1,0),0),0)</f>
        <v>0</v>
      </c>
      <c r="ZE32" s="338">
        <f>IF(ZE$19-'様式３（療養者名簿）（⑤の場合）'!$BD37+1&lt;=15,IF(ZE$19&gt;='様式３（療養者名簿）（⑤の場合）'!$BD37,IF(ZE$19&lt;='様式３（療養者名簿）（⑤の場合）'!$BE37,1,0),0),0)</f>
        <v>0</v>
      </c>
      <c r="ZF32" s="338">
        <f>IF(ZF$19-'様式３（療養者名簿）（⑤の場合）'!$BD37+1&lt;=15,IF(ZF$19&gt;='様式３（療養者名簿）（⑤の場合）'!$BD37,IF(ZF$19&lt;='様式３（療養者名簿）（⑤の場合）'!$BE37,1,0),0),0)</f>
        <v>0</v>
      </c>
      <c r="ZG32" s="338">
        <f>IF(ZG$19-'様式３（療養者名簿）（⑤の場合）'!$BD37+1&lt;=15,IF(ZG$19&gt;='様式３（療養者名簿）（⑤の場合）'!$BD37,IF(ZG$19&lt;='様式３（療養者名簿）（⑤の場合）'!$BE37,1,0),0),0)</f>
        <v>0</v>
      </c>
      <c r="ZH32" s="338">
        <f>IF(ZH$19-'様式３（療養者名簿）（⑤の場合）'!$BD37+1&lt;=15,IF(ZH$19&gt;='様式３（療養者名簿）（⑤の場合）'!$BD37,IF(ZH$19&lt;='様式３（療養者名簿）（⑤の場合）'!$BE37,1,0),0),0)</f>
        <v>0</v>
      </c>
      <c r="ZI32" s="338">
        <f>IF(ZI$19-'様式３（療養者名簿）（⑤の場合）'!$BD37+1&lt;=15,IF(ZI$19&gt;='様式３（療養者名簿）（⑤の場合）'!$BD37,IF(ZI$19&lt;='様式３（療養者名簿）（⑤の場合）'!$BE37,1,0),0),0)</f>
        <v>0</v>
      </c>
      <c r="ZJ32" s="338">
        <f>IF(ZJ$19-'様式３（療養者名簿）（⑤の場合）'!$BD37+1&lt;=15,IF(ZJ$19&gt;='様式３（療養者名簿）（⑤の場合）'!$BD37,IF(ZJ$19&lt;='様式３（療養者名簿）（⑤の場合）'!$BE37,1,0),0),0)</f>
        <v>0</v>
      </c>
      <c r="ZK32" s="338">
        <f>IF(ZK$19-'様式３（療養者名簿）（⑤の場合）'!$BD37+1&lt;=15,IF(ZK$19&gt;='様式３（療養者名簿）（⑤の場合）'!$BD37,IF(ZK$19&lt;='様式３（療養者名簿）（⑤の場合）'!$BE37,1,0),0),0)</f>
        <v>0</v>
      </c>
      <c r="ZL32" s="338">
        <f>IF(ZL$19-'様式３（療養者名簿）（⑤の場合）'!$BD37+1&lt;=15,IF(ZL$19&gt;='様式３（療養者名簿）（⑤の場合）'!$BD37,IF(ZL$19&lt;='様式３（療養者名簿）（⑤の場合）'!$BE37,1,0),0),0)</f>
        <v>0</v>
      </c>
      <c r="ZM32" s="338">
        <f>IF(ZM$19-'様式３（療養者名簿）（⑤の場合）'!$BD37+1&lt;=15,IF(ZM$19&gt;='様式３（療養者名簿）（⑤の場合）'!$BD37,IF(ZM$19&lt;='様式３（療養者名簿）（⑤の場合）'!$BE37,1,0),0),0)</f>
        <v>0</v>
      </c>
      <c r="ZN32" s="338">
        <f>IF(ZN$19-'様式３（療養者名簿）（⑤の場合）'!$BD37+1&lt;=15,IF(ZN$19&gt;='様式３（療養者名簿）（⑤の場合）'!$BD37,IF(ZN$19&lt;='様式３（療養者名簿）（⑤の場合）'!$BE37,1,0),0),0)</f>
        <v>0</v>
      </c>
      <c r="ZO32" s="338">
        <f>IF(ZO$19-'様式３（療養者名簿）（⑤の場合）'!$BD37+1&lt;=15,IF(ZO$19&gt;='様式３（療養者名簿）（⑤の場合）'!$BD37,IF(ZO$19&lt;='様式３（療養者名簿）（⑤の場合）'!$BE37,1,0),0),0)</f>
        <v>0</v>
      </c>
      <c r="ZP32" s="338">
        <f>IF(ZP$19-'様式３（療養者名簿）（⑤の場合）'!$BD37+1&lt;=15,IF(ZP$19&gt;='様式３（療養者名簿）（⑤の場合）'!$BD37,IF(ZP$19&lt;='様式３（療養者名簿）（⑤の場合）'!$BE37,1,0),0),0)</f>
        <v>0</v>
      </c>
      <c r="ZQ32" s="338">
        <f>IF(ZQ$19-'様式３（療養者名簿）（⑤の場合）'!$BD37+1&lt;=15,IF(ZQ$19&gt;='様式３（療養者名簿）（⑤の場合）'!$BD37,IF(ZQ$19&lt;='様式３（療養者名簿）（⑤の場合）'!$BE37,1,0),0),0)</f>
        <v>0</v>
      </c>
      <c r="ZR32" s="338">
        <f>IF(ZR$19-'様式３（療養者名簿）（⑤の場合）'!$BD37+1&lt;=15,IF(ZR$19&gt;='様式３（療養者名簿）（⑤の場合）'!$BD37,IF(ZR$19&lt;='様式３（療養者名簿）（⑤の場合）'!$BE37,1,0),0),0)</f>
        <v>0</v>
      </c>
      <c r="ZS32" s="338">
        <f>IF(ZS$19-'様式３（療養者名簿）（⑤の場合）'!$BD37+1&lt;=15,IF(ZS$19&gt;='様式３（療養者名簿）（⑤の場合）'!$BD37,IF(ZS$19&lt;='様式３（療養者名簿）（⑤の場合）'!$BE37,1,0),0),0)</f>
        <v>0</v>
      </c>
      <c r="ZT32" s="338">
        <f>IF(ZT$19-'様式３（療養者名簿）（⑤の場合）'!$BD37+1&lt;=15,IF(ZT$19&gt;='様式３（療養者名簿）（⑤の場合）'!$BD37,IF(ZT$19&lt;='様式３（療養者名簿）（⑤の場合）'!$BE37,1,0),0),0)</f>
        <v>0</v>
      </c>
      <c r="ZU32" s="338">
        <f>IF(ZU$19-'様式３（療養者名簿）（⑤の場合）'!$BD37+1&lt;=15,IF(ZU$19&gt;='様式３（療養者名簿）（⑤の場合）'!$BD37,IF(ZU$19&lt;='様式３（療養者名簿）（⑤の場合）'!$BE37,1,0),0),0)</f>
        <v>0</v>
      </c>
      <c r="ZV32" s="338">
        <f>IF(ZV$19-'様式３（療養者名簿）（⑤の場合）'!$BD37+1&lt;=15,IF(ZV$19&gt;='様式３（療養者名簿）（⑤の場合）'!$BD37,IF(ZV$19&lt;='様式３（療養者名簿）（⑤の場合）'!$BE37,1,0),0),0)</f>
        <v>0</v>
      </c>
      <c r="ZW32" s="338">
        <f>IF(ZW$19-'様式３（療養者名簿）（⑤の場合）'!$BD37+1&lt;=15,IF(ZW$19&gt;='様式３（療養者名簿）（⑤の場合）'!$BD37,IF(ZW$19&lt;='様式３（療養者名簿）（⑤の場合）'!$BE37,1,0),0),0)</f>
        <v>0</v>
      </c>
      <c r="ZX32" s="338">
        <f>IF(ZX$19-'様式３（療養者名簿）（⑤の場合）'!$BD37+1&lt;=15,IF(ZX$19&gt;='様式３（療養者名簿）（⑤の場合）'!$BD37,IF(ZX$19&lt;='様式３（療養者名簿）（⑤の場合）'!$BE37,1,0),0),0)</f>
        <v>0</v>
      </c>
      <c r="ZY32" s="338">
        <f>IF(ZY$19-'様式３（療養者名簿）（⑤の場合）'!$BD37+1&lt;=15,IF(ZY$19&gt;='様式３（療養者名簿）（⑤の場合）'!$BD37,IF(ZY$19&lt;='様式３（療養者名簿）（⑤の場合）'!$BE37,1,0),0),0)</f>
        <v>0</v>
      </c>
      <c r="ZZ32" s="338">
        <f>IF(ZZ$19-'様式３（療養者名簿）（⑤の場合）'!$BD37+1&lt;=15,IF(ZZ$19&gt;='様式３（療養者名簿）（⑤の場合）'!$BD37,IF(ZZ$19&lt;='様式３（療養者名簿）（⑤の場合）'!$BE37,1,0),0),0)</f>
        <v>0</v>
      </c>
      <c r="AAA32" s="338">
        <f>IF(AAA$19-'様式３（療養者名簿）（⑤の場合）'!$BD37+1&lt;=15,IF(AAA$19&gt;='様式３（療養者名簿）（⑤の場合）'!$BD37,IF(AAA$19&lt;='様式３（療養者名簿）（⑤の場合）'!$BE37,1,0),0),0)</f>
        <v>0</v>
      </c>
      <c r="AAB32" s="338">
        <f>IF(AAB$19-'様式３（療養者名簿）（⑤の場合）'!$BD37+1&lt;=15,IF(AAB$19&gt;='様式３（療養者名簿）（⑤の場合）'!$BD37,IF(AAB$19&lt;='様式３（療養者名簿）（⑤の場合）'!$BE37,1,0),0),0)</f>
        <v>0</v>
      </c>
      <c r="AAC32" s="338">
        <f>IF(AAC$19-'様式３（療養者名簿）（⑤の場合）'!$BD37+1&lt;=15,IF(AAC$19&gt;='様式３（療養者名簿）（⑤の場合）'!$BD37,IF(AAC$19&lt;='様式３（療養者名簿）（⑤の場合）'!$BE37,1,0),0),0)</f>
        <v>0</v>
      </c>
      <c r="AAD32" s="338">
        <f>IF(AAD$19-'様式３（療養者名簿）（⑤の場合）'!$BD37+1&lt;=15,IF(AAD$19&gt;='様式３（療養者名簿）（⑤の場合）'!$BD37,IF(AAD$19&lt;='様式３（療養者名簿）（⑤の場合）'!$BE37,1,0),0),0)</f>
        <v>0</v>
      </c>
      <c r="AAE32" s="338">
        <f>IF(AAE$19-'様式３（療養者名簿）（⑤の場合）'!$BD37+1&lt;=15,IF(AAE$19&gt;='様式３（療養者名簿）（⑤の場合）'!$BD37,IF(AAE$19&lt;='様式３（療養者名簿）（⑤の場合）'!$BE37,1,0),0),0)</f>
        <v>0</v>
      </c>
      <c r="AAF32" s="338">
        <f>IF(AAF$19-'様式３（療養者名簿）（⑤の場合）'!$BD37+1&lt;=15,IF(AAF$19&gt;='様式３（療養者名簿）（⑤の場合）'!$BD37,IF(AAF$19&lt;='様式３（療養者名簿）（⑤の場合）'!$BE37,1,0),0),0)</f>
        <v>0</v>
      </c>
      <c r="AAG32" s="338">
        <f>IF(AAG$19-'様式３（療養者名簿）（⑤の場合）'!$BD37+1&lt;=15,IF(AAG$19&gt;='様式３（療養者名簿）（⑤の場合）'!$BD37,IF(AAG$19&lt;='様式３（療養者名簿）（⑤の場合）'!$BE37,1,0),0),0)</f>
        <v>0</v>
      </c>
      <c r="AAH32" s="338">
        <f>IF(AAH$19-'様式３（療養者名簿）（⑤の場合）'!$BD37+1&lt;=15,IF(AAH$19&gt;='様式３（療養者名簿）（⑤の場合）'!$BD37,IF(AAH$19&lt;='様式３（療養者名簿）（⑤の場合）'!$BE37,1,0),0),0)</f>
        <v>0</v>
      </c>
      <c r="AAI32" s="338">
        <f>IF(AAI$19-'様式３（療養者名簿）（⑤の場合）'!$BD37+1&lt;=15,IF(AAI$19&gt;='様式３（療養者名簿）（⑤の場合）'!$BD37,IF(AAI$19&lt;='様式３（療養者名簿）（⑤の場合）'!$BE37,1,0),0),0)</f>
        <v>0</v>
      </c>
      <c r="AAJ32" s="338">
        <f>IF(AAJ$19-'様式３（療養者名簿）（⑤の場合）'!$BD37+1&lt;=15,IF(AAJ$19&gt;='様式３（療養者名簿）（⑤の場合）'!$BD37,IF(AAJ$19&lt;='様式３（療養者名簿）（⑤の場合）'!$BE37,1,0),0),0)</f>
        <v>0</v>
      </c>
      <c r="AAK32" s="338">
        <f>IF(AAK$19-'様式３（療養者名簿）（⑤の場合）'!$BD37+1&lt;=15,IF(AAK$19&gt;='様式３（療養者名簿）（⑤の場合）'!$BD37,IF(AAK$19&lt;='様式３（療養者名簿）（⑤の場合）'!$BE37,1,0),0),0)</f>
        <v>0</v>
      </c>
      <c r="AAL32" s="338">
        <f>IF(AAL$19-'様式３（療養者名簿）（⑤の場合）'!$BD37+1&lt;=15,IF(AAL$19&gt;='様式３（療養者名簿）（⑤の場合）'!$BD37,IF(AAL$19&lt;='様式３（療養者名簿）（⑤の場合）'!$BE37,1,0),0),0)</f>
        <v>0</v>
      </c>
      <c r="AAM32" s="338">
        <f>IF(AAM$19-'様式３（療養者名簿）（⑤の場合）'!$BD37+1&lt;=15,IF(AAM$19&gt;='様式３（療養者名簿）（⑤の場合）'!$BD37,IF(AAM$19&lt;='様式３（療養者名簿）（⑤の場合）'!$BE37,1,0),0),0)</f>
        <v>0</v>
      </c>
      <c r="AAN32" s="338">
        <f>IF(AAN$19-'様式３（療養者名簿）（⑤の場合）'!$BD37+1&lt;=15,IF(AAN$19&gt;='様式３（療養者名簿）（⑤の場合）'!$BD37,IF(AAN$19&lt;='様式３（療養者名簿）（⑤の場合）'!$BE37,1,0),0),0)</f>
        <v>0</v>
      </c>
      <c r="AAO32" s="338">
        <f>IF(AAO$19-'様式３（療養者名簿）（⑤の場合）'!$BD37+1&lt;=15,IF(AAO$19&gt;='様式３（療養者名簿）（⑤の場合）'!$BD37,IF(AAO$19&lt;='様式３（療養者名簿）（⑤の場合）'!$BE37,1,0),0),0)</f>
        <v>0</v>
      </c>
      <c r="AAP32" s="338">
        <f>IF(AAP$19-'様式３（療養者名簿）（⑤の場合）'!$BD37+1&lt;=15,IF(AAP$19&gt;='様式３（療養者名簿）（⑤の場合）'!$BD37,IF(AAP$19&lt;='様式３（療養者名簿）（⑤の場合）'!$BE37,1,0),0),0)</f>
        <v>0</v>
      </c>
      <c r="AAQ32" s="338">
        <f>IF(AAQ$19-'様式３（療養者名簿）（⑤の場合）'!$BD37+1&lt;=15,IF(AAQ$19&gt;='様式３（療養者名簿）（⑤の場合）'!$BD37,IF(AAQ$19&lt;='様式３（療養者名簿）（⑤の場合）'!$BE37,1,0),0),0)</f>
        <v>0</v>
      </c>
      <c r="AAR32" s="338">
        <f>IF(AAR$19-'様式３（療養者名簿）（⑤の場合）'!$BD37+1&lt;=15,IF(AAR$19&gt;='様式３（療養者名簿）（⑤の場合）'!$BD37,IF(AAR$19&lt;='様式３（療養者名簿）（⑤の場合）'!$BE37,1,0),0),0)</f>
        <v>0</v>
      </c>
      <c r="AAS32" s="338">
        <f>IF(AAS$19-'様式３（療養者名簿）（⑤の場合）'!$BD37+1&lt;=15,IF(AAS$19&gt;='様式３（療養者名簿）（⑤の場合）'!$BD37,IF(AAS$19&lt;='様式３（療養者名簿）（⑤の場合）'!$BE37,1,0),0),0)</f>
        <v>0</v>
      </c>
      <c r="AAT32" s="338">
        <f>IF(AAT$19-'様式３（療養者名簿）（⑤の場合）'!$BD37+1&lt;=15,IF(AAT$19&gt;='様式３（療養者名簿）（⑤の場合）'!$BD37,IF(AAT$19&lt;='様式３（療養者名簿）（⑤の場合）'!$BE37,1,0),0),0)</f>
        <v>0</v>
      </c>
      <c r="AAU32" s="338">
        <f>IF(AAU$19-'様式３（療養者名簿）（⑤の場合）'!$BD37+1&lt;=15,IF(AAU$19&gt;='様式３（療養者名簿）（⑤の場合）'!$BD37,IF(AAU$19&lt;='様式３（療養者名簿）（⑤の場合）'!$BE37,1,0),0),0)</f>
        <v>0</v>
      </c>
      <c r="AAV32" s="338">
        <f>IF(AAV$19-'様式３（療養者名簿）（⑤の場合）'!$BD37+1&lt;=15,IF(AAV$19&gt;='様式３（療養者名簿）（⑤の場合）'!$BD37,IF(AAV$19&lt;='様式３（療養者名簿）（⑤の場合）'!$BE37,1,0),0),0)</f>
        <v>0</v>
      </c>
      <c r="AAW32" s="338">
        <f>IF(AAW$19-'様式３（療養者名簿）（⑤の場合）'!$BD37+1&lt;=15,IF(AAW$19&gt;='様式３（療養者名簿）（⑤の場合）'!$BD37,IF(AAW$19&lt;='様式３（療養者名簿）（⑤の場合）'!$BE37,1,0),0),0)</f>
        <v>0</v>
      </c>
      <c r="AAX32" s="338">
        <f>IF(AAX$19-'様式３（療養者名簿）（⑤の場合）'!$BD37+1&lt;=15,IF(AAX$19&gt;='様式３（療養者名簿）（⑤の場合）'!$BD37,IF(AAX$19&lt;='様式３（療養者名簿）（⑤の場合）'!$BE37,1,0),0),0)</f>
        <v>0</v>
      </c>
      <c r="AAY32" s="338">
        <f>IF(AAY$19-'様式３（療養者名簿）（⑤の場合）'!$BD37+1&lt;=15,IF(AAY$19&gt;='様式３（療養者名簿）（⑤の場合）'!$BD37,IF(AAY$19&lt;='様式３（療養者名簿）（⑤の場合）'!$BE37,1,0),0),0)</f>
        <v>0</v>
      </c>
      <c r="AAZ32" s="338">
        <f>IF(AAZ$19-'様式３（療養者名簿）（⑤の場合）'!$BD37+1&lt;=15,IF(AAZ$19&gt;='様式３（療養者名簿）（⑤の場合）'!$BD37,IF(AAZ$19&lt;='様式３（療養者名簿）（⑤の場合）'!$BE37,1,0),0),0)</f>
        <v>0</v>
      </c>
      <c r="ABA32" s="338">
        <f>IF(ABA$19-'様式３（療養者名簿）（⑤の場合）'!$BD37+1&lt;=15,IF(ABA$19&gt;='様式３（療養者名簿）（⑤の場合）'!$BD37,IF(ABA$19&lt;='様式３（療養者名簿）（⑤の場合）'!$BE37,1,0),0),0)</f>
        <v>0</v>
      </c>
      <c r="ABB32" s="338">
        <f>IF(ABB$19-'様式３（療養者名簿）（⑤の場合）'!$BD37+1&lt;=15,IF(ABB$19&gt;='様式３（療養者名簿）（⑤の場合）'!$BD37,IF(ABB$19&lt;='様式３（療養者名簿）（⑤の場合）'!$BE37,1,0),0),0)</f>
        <v>0</v>
      </c>
      <c r="ABC32" s="338">
        <f>IF(ABC$19-'様式３（療養者名簿）（⑤の場合）'!$BD37+1&lt;=15,IF(ABC$19&gt;='様式３（療養者名簿）（⑤の場合）'!$BD37,IF(ABC$19&lt;='様式３（療養者名簿）（⑤の場合）'!$BE37,1,0),0),0)</f>
        <v>0</v>
      </c>
      <c r="ABD32" s="338">
        <f>IF(ABD$19-'様式３（療養者名簿）（⑤の場合）'!$BD37+1&lt;=15,IF(ABD$19&gt;='様式３（療養者名簿）（⑤の場合）'!$BD37,IF(ABD$19&lt;='様式３（療養者名簿）（⑤の場合）'!$BE37,1,0),0),0)</f>
        <v>0</v>
      </c>
    </row>
    <row r="33" spans="1:732" ht="42" customHeight="1">
      <c r="A33" s="227">
        <f>'様式３（療養者名簿）（⑤の場合）'!C38</f>
        <v>0</v>
      </c>
      <c r="B33" s="332">
        <f>IF(B$19-'様式３（療養者名簿）（⑤の場合）'!$BD38+1&lt;=15,IF(B$19&gt;='様式３（療養者名簿）（⑤の場合）'!$BD38,IF(B$19&lt;='様式３（療養者名簿）（⑤の場合）'!$BE38,1,0),0),0)</f>
        <v>0</v>
      </c>
      <c r="C33" s="332">
        <f>IF(C$19-'様式３（療養者名簿）（⑤の場合）'!$BD38+1&lt;=15,IF(C$19&gt;='様式３（療養者名簿）（⑤の場合）'!$BD38,IF(C$19&lt;='様式３（療養者名簿）（⑤の場合）'!$BE38,1,0),0),0)</f>
        <v>0</v>
      </c>
      <c r="D33" s="332">
        <f>IF(D$19-'様式３（療養者名簿）（⑤の場合）'!$BD38+1&lt;=15,IF(D$19&gt;='様式３（療養者名簿）（⑤の場合）'!$BD38,IF(D$19&lt;='様式３（療養者名簿）（⑤の場合）'!$BE38,1,0),0),0)</f>
        <v>0</v>
      </c>
      <c r="E33" s="332">
        <f>IF(E$19-'様式３（療養者名簿）（⑤の場合）'!$BD38+1&lt;=15,IF(E$19&gt;='様式３（療養者名簿）（⑤の場合）'!$BD38,IF(E$19&lt;='様式３（療養者名簿）（⑤の場合）'!$BE38,1,0),0),0)</f>
        <v>0</v>
      </c>
      <c r="F33" s="332">
        <f>IF(F$19-'様式３（療養者名簿）（⑤の場合）'!$BD38+1&lt;=15,IF(F$19&gt;='様式３（療養者名簿）（⑤の場合）'!$BD38,IF(F$19&lt;='様式３（療養者名簿）（⑤の場合）'!$BE38,1,0),0),0)</f>
        <v>0</v>
      </c>
      <c r="G33" s="332">
        <f>IF(G$19-'様式３（療養者名簿）（⑤の場合）'!$BD38+1&lt;=15,IF(G$19&gt;='様式３（療養者名簿）（⑤の場合）'!$BD38,IF(G$19&lt;='様式３（療養者名簿）（⑤の場合）'!$BE38,1,0),0),0)</f>
        <v>0</v>
      </c>
      <c r="H33" s="332">
        <f>IF(H$19-'様式３（療養者名簿）（⑤の場合）'!$BD38+1&lt;=15,IF(H$19&gt;='様式３（療養者名簿）（⑤の場合）'!$BD38,IF(H$19&lt;='様式３（療養者名簿）（⑤の場合）'!$BE38,1,0),0),0)</f>
        <v>0</v>
      </c>
      <c r="I33" s="332">
        <f>IF(I$19-'様式３（療養者名簿）（⑤の場合）'!$BD38+1&lt;=15,IF(I$19&gt;='様式３（療養者名簿）（⑤の場合）'!$BD38,IF(I$19&lt;='様式３（療養者名簿）（⑤の場合）'!$BE38,1,0),0),0)</f>
        <v>0</v>
      </c>
      <c r="J33" s="332">
        <f>IF(J$19-'様式３（療養者名簿）（⑤の場合）'!$BD38+1&lt;=15,IF(J$19&gt;='様式３（療養者名簿）（⑤の場合）'!$BD38,IF(J$19&lt;='様式３（療養者名簿）（⑤の場合）'!$BE38,1,0),0),0)</f>
        <v>0</v>
      </c>
      <c r="K33" s="332">
        <f>IF(K$19-'様式３（療養者名簿）（⑤の場合）'!$BD38+1&lt;=15,IF(K$19&gt;='様式３（療養者名簿）（⑤の場合）'!$BD38,IF(K$19&lt;='様式３（療養者名簿）（⑤の場合）'!$BE38,1,0),0),0)</f>
        <v>0</v>
      </c>
      <c r="L33" s="332">
        <f>IF(L$19-'様式３（療養者名簿）（⑤の場合）'!$BD38+1&lt;=15,IF(L$19&gt;='様式３（療養者名簿）（⑤の場合）'!$BD38,IF(L$19&lt;='様式３（療養者名簿）（⑤の場合）'!$BE38,1,0),0),0)</f>
        <v>0</v>
      </c>
      <c r="M33" s="332">
        <f>IF(M$19-'様式３（療養者名簿）（⑤の場合）'!$BD38+1&lt;=15,IF(M$19&gt;='様式３（療養者名簿）（⑤の場合）'!$BD38,IF(M$19&lt;='様式３（療養者名簿）（⑤の場合）'!$BE38,1,0),0),0)</f>
        <v>0</v>
      </c>
      <c r="N33" s="332">
        <f>IF(N$19-'様式３（療養者名簿）（⑤の場合）'!$BD38+1&lt;=15,IF(N$19&gt;='様式３（療養者名簿）（⑤の場合）'!$BD38,IF(N$19&lt;='様式３（療養者名簿）（⑤の場合）'!$BE38,1,0),0),0)</f>
        <v>0</v>
      </c>
      <c r="O33" s="332">
        <f>IF(O$19-'様式３（療養者名簿）（⑤の場合）'!$BD38+1&lt;=15,IF(O$19&gt;='様式３（療養者名簿）（⑤の場合）'!$BD38,IF(O$19&lt;='様式３（療養者名簿）（⑤の場合）'!$BE38,1,0),0),0)</f>
        <v>0</v>
      </c>
      <c r="P33" s="332">
        <f>IF(P$19-'様式３（療養者名簿）（⑤の場合）'!$BD38+1&lt;=15,IF(P$19&gt;='様式３（療養者名簿）（⑤の場合）'!$BD38,IF(P$19&lt;='様式３（療養者名簿）（⑤の場合）'!$BE38,1,0),0),0)</f>
        <v>0</v>
      </c>
      <c r="Q33" s="332">
        <f>IF(Q$19-'様式３（療養者名簿）（⑤の場合）'!$BD38+1&lt;=15,IF(Q$19&gt;='様式３（療養者名簿）（⑤の場合）'!$BD38,IF(Q$19&lt;='様式３（療養者名簿）（⑤の場合）'!$BE38,1,0),0),0)</f>
        <v>0</v>
      </c>
      <c r="R33" s="332">
        <f>IF(R$19-'様式３（療養者名簿）（⑤の場合）'!$BD38+1&lt;=15,IF(R$19&gt;='様式３（療養者名簿）（⑤の場合）'!$BD38,IF(R$19&lt;='様式３（療養者名簿）（⑤の場合）'!$BE38,1,0),0),0)</f>
        <v>0</v>
      </c>
      <c r="S33" s="332">
        <f>IF(S$19-'様式３（療養者名簿）（⑤の場合）'!$BD38+1&lt;=15,IF(S$19&gt;='様式３（療養者名簿）（⑤の場合）'!$BD38,IF(S$19&lt;='様式３（療養者名簿）（⑤の場合）'!$BE38,1,0),0),0)</f>
        <v>0</v>
      </c>
      <c r="T33" s="332">
        <f>IF(T$19-'様式３（療養者名簿）（⑤の場合）'!$BD38+1&lt;=15,IF(T$19&gt;='様式３（療養者名簿）（⑤の場合）'!$BD38,IF(T$19&lt;='様式３（療養者名簿）（⑤の場合）'!$BE38,1,0),0),0)</f>
        <v>0</v>
      </c>
      <c r="U33" s="332">
        <f>IF(U$19-'様式３（療養者名簿）（⑤の場合）'!$BD38+1&lt;=15,IF(U$19&gt;='様式３（療養者名簿）（⑤の場合）'!$BD38,IF(U$19&lt;='様式３（療養者名簿）（⑤の場合）'!$BE38,1,0),0),0)</f>
        <v>0</v>
      </c>
      <c r="V33" s="332">
        <f>IF(V$19-'様式３（療養者名簿）（⑤の場合）'!$BD38+1&lt;=15,IF(V$19&gt;='様式３（療養者名簿）（⑤の場合）'!$BD38,IF(V$19&lt;='様式３（療養者名簿）（⑤の場合）'!$BE38,1,0),0),0)</f>
        <v>0</v>
      </c>
      <c r="W33" s="332">
        <f>IF(W$19-'様式３（療養者名簿）（⑤の場合）'!$BD38+1&lt;=15,IF(W$19&gt;='様式３（療養者名簿）（⑤の場合）'!$BD38,IF(W$19&lt;='様式３（療養者名簿）（⑤の場合）'!$BE38,1,0),0),0)</f>
        <v>0</v>
      </c>
      <c r="X33" s="332">
        <f>IF(X$19-'様式３（療養者名簿）（⑤の場合）'!$BD38+1&lt;=15,IF(X$19&gt;='様式３（療養者名簿）（⑤の場合）'!$BD38,IF(X$19&lt;='様式３（療養者名簿）（⑤の場合）'!$BE38,1,0),0),0)</f>
        <v>0</v>
      </c>
      <c r="Y33" s="332">
        <f>IF(Y$19-'様式３（療養者名簿）（⑤の場合）'!$BD38+1&lt;=15,IF(Y$19&gt;='様式３（療養者名簿）（⑤の場合）'!$BD38,IF(Y$19&lt;='様式３（療養者名簿）（⑤の場合）'!$BE38,1,0),0),0)</f>
        <v>0</v>
      </c>
      <c r="Z33" s="332">
        <f>IF(Z$19-'様式３（療養者名簿）（⑤の場合）'!$BD38+1&lt;=15,IF(Z$19&gt;='様式３（療養者名簿）（⑤の場合）'!$BD38,IF(Z$19&lt;='様式３（療養者名簿）（⑤の場合）'!$BE38,1,0),0),0)</f>
        <v>0</v>
      </c>
      <c r="AA33" s="332">
        <f>IF(AA$19-'様式３（療養者名簿）（⑤の場合）'!$BD38+1&lt;=15,IF(AA$19&gt;='様式３（療養者名簿）（⑤の場合）'!$BD38,IF(AA$19&lt;='様式３（療養者名簿）（⑤の場合）'!$BE38,1,0),0),0)</f>
        <v>0</v>
      </c>
      <c r="AB33" s="332">
        <f>IF(AB$19-'様式３（療養者名簿）（⑤の場合）'!$BD38+1&lt;=15,IF(AB$19&gt;='様式３（療養者名簿）（⑤の場合）'!$BD38,IF(AB$19&lt;='様式３（療養者名簿）（⑤の場合）'!$BE38,1,0),0),0)</f>
        <v>0</v>
      </c>
      <c r="AC33" s="332">
        <f>IF(AC$19-'様式３（療養者名簿）（⑤の場合）'!$BD38+1&lt;=15,IF(AC$19&gt;='様式３（療養者名簿）（⑤の場合）'!$BD38,IF(AC$19&lt;='様式３（療養者名簿）（⑤の場合）'!$BE38,1,0),0),0)</f>
        <v>0</v>
      </c>
      <c r="AD33" s="332">
        <f>IF(AD$19-'様式３（療養者名簿）（⑤の場合）'!$BD38+1&lt;=15,IF(AD$19&gt;='様式３（療養者名簿）（⑤の場合）'!$BD38,IF(AD$19&lt;='様式３（療養者名簿）（⑤の場合）'!$BE38,1,0),0),0)</f>
        <v>0</v>
      </c>
      <c r="AE33" s="332">
        <f>IF(AE$19-'様式３（療養者名簿）（⑤の場合）'!$BD38+1&lt;=15,IF(AE$19&gt;='様式３（療養者名簿）（⑤の場合）'!$BD38,IF(AE$19&lt;='様式３（療養者名簿）（⑤の場合）'!$BE38,1,0),0),0)</f>
        <v>0</v>
      </c>
      <c r="AF33" s="332">
        <f>IF(AF$19-'様式３（療養者名簿）（⑤の場合）'!$BD38+1&lt;=15,IF(AF$19&gt;='様式３（療養者名簿）（⑤の場合）'!$BD38,IF(AF$19&lt;='様式３（療養者名簿）（⑤の場合）'!$BE38,1,0),0),0)</f>
        <v>0</v>
      </c>
      <c r="AG33" s="332">
        <f>IF(AG$19-'様式３（療養者名簿）（⑤の場合）'!$BD38+1&lt;=15,IF(AG$19&gt;='様式３（療養者名簿）（⑤の場合）'!$BD38,IF(AG$19&lt;='様式３（療養者名簿）（⑤の場合）'!$BE38,1,0),0),0)</f>
        <v>0</v>
      </c>
      <c r="AH33" s="332">
        <f>IF(AH$19-'様式３（療養者名簿）（⑤の場合）'!$BD38+1&lt;=15,IF(AH$19&gt;='様式３（療養者名簿）（⑤の場合）'!$BD38,IF(AH$19&lt;='様式３（療養者名簿）（⑤の場合）'!$BE38,1,0),0),0)</f>
        <v>0</v>
      </c>
      <c r="AI33" s="332">
        <f>IF(AI$19-'様式３（療養者名簿）（⑤の場合）'!$BD38+1&lt;=15,IF(AI$19&gt;='様式３（療養者名簿）（⑤の場合）'!$BD38,IF(AI$19&lt;='様式３（療養者名簿）（⑤の場合）'!$BE38,1,0),0),0)</f>
        <v>0</v>
      </c>
      <c r="AJ33" s="332">
        <f>IF(AJ$19-'様式３（療養者名簿）（⑤の場合）'!$BD38+1&lt;=15,IF(AJ$19&gt;='様式３（療養者名簿）（⑤の場合）'!$BD38,IF(AJ$19&lt;='様式３（療養者名簿）（⑤の場合）'!$BE38,1,0),0),0)</f>
        <v>0</v>
      </c>
      <c r="AK33" s="332">
        <f>IF(AK$19-'様式３（療養者名簿）（⑤の場合）'!$BD38+1&lt;=15,IF(AK$19&gt;='様式３（療養者名簿）（⑤の場合）'!$BD38,IF(AK$19&lt;='様式３（療養者名簿）（⑤の場合）'!$BE38,1,0),0),0)</f>
        <v>0</v>
      </c>
      <c r="AL33" s="332">
        <f>IF(AL$19-'様式３（療養者名簿）（⑤の場合）'!$BD38+1&lt;=15,IF(AL$19&gt;='様式３（療養者名簿）（⑤の場合）'!$BD38,IF(AL$19&lt;='様式３（療養者名簿）（⑤の場合）'!$BE38,1,0),0),0)</f>
        <v>0</v>
      </c>
      <c r="AM33" s="332">
        <f>IF(AM$19-'様式３（療養者名簿）（⑤の場合）'!$BD38+1&lt;=15,IF(AM$19&gt;='様式３（療養者名簿）（⑤の場合）'!$BD38,IF(AM$19&lt;='様式３（療養者名簿）（⑤の場合）'!$BE38,1,0),0),0)</f>
        <v>0</v>
      </c>
      <c r="AN33" s="332">
        <f>IF(AN$19-'様式３（療養者名簿）（⑤の場合）'!$BD38+1&lt;=15,IF(AN$19&gt;='様式３（療養者名簿）（⑤の場合）'!$BD38,IF(AN$19&lt;='様式３（療養者名簿）（⑤の場合）'!$BE38,1,0),0),0)</f>
        <v>0</v>
      </c>
      <c r="AO33" s="332">
        <f>IF(AO$19-'様式３（療養者名簿）（⑤の場合）'!$BD38+1&lt;=15,IF(AO$19&gt;='様式３（療養者名簿）（⑤の場合）'!$BD38,IF(AO$19&lt;='様式３（療養者名簿）（⑤の場合）'!$BE38,1,0),0),0)</f>
        <v>0</v>
      </c>
      <c r="AP33" s="332">
        <f>IF(AP$19-'様式３（療養者名簿）（⑤の場合）'!$BD38+1&lt;=15,IF(AP$19&gt;='様式３（療養者名簿）（⑤の場合）'!$BD38,IF(AP$19&lt;='様式３（療養者名簿）（⑤の場合）'!$BE38,1,0),0),0)</f>
        <v>0</v>
      </c>
      <c r="AQ33" s="332">
        <f>IF(AQ$19-'様式３（療養者名簿）（⑤の場合）'!$BD38+1&lt;=15,IF(AQ$19&gt;='様式３（療養者名簿）（⑤の場合）'!$BD38,IF(AQ$19&lt;='様式３（療養者名簿）（⑤の場合）'!$BE38,1,0),0),0)</f>
        <v>0</v>
      </c>
      <c r="AR33" s="332">
        <f>IF(AR$19-'様式３（療養者名簿）（⑤の場合）'!$BD38+1&lt;=15,IF(AR$19&gt;='様式３（療養者名簿）（⑤の場合）'!$BD38,IF(AR$19&lt;='様式３（療養者名簿）（⑤の場合）'!$BE38,1,0),0),0)</f>
        <v>0</v>
      </c>
      <c r="AS33" s="332">
        <f>IF(AS$19-'様式３（療養者名簿）（⑤の場合）'!$BD38+1&lt;=15,IF(AS$19&gt;='様式３（療養者名簿）（⑤の場合）'!$BD38,IF(AS$19&lt;='様式３（療養者名簿）（⑤の場合）'!$BE38,1,0),0),0)</f>
        <v>0</v>
      </c>
      <c r="AT33" s="332">
        <f>IF(AT$19-'様式３（療養者名簿）（⑤の場合）'!$BD38+1&lt;=15,IF(AT$19&gt;='様式３（療養者名簿）（⑤の場合）'!$BD38,IF(AT$19&lt;='様式３（療養者名簿）（⑤の場合）'!$BE38,1,0),0),0)</f>
        <v>0</v>
      </c>
      <c r="AU33" s="332">
        <f>IF(AU$19-'様式３（療養者名簿）（⑤の場合）'!$BD38+1&lt;=15,IF(AU$19&gt;='様式３（療養者名簿）（⑤の場合）'!$BD38,IF(AU$19&lt;='様式３（療養者名簿）（⑤の場合）'!$BE38,1,0),0),0)</f>
        <v>0</v>
      </c>
      <c r="AV33" s="332">
        <f>IF(AV$19-'様式３（療養者名簿）（⑤の場合）'!$BD38+1&lt;=15,IF(AV$19&gt;='様式３（療養者名簿）（⑤の場合）'!$BD38,IF(AV$19&lt;='様式３（療養者名簿）（⑤の場合）'!$BE38,1,0),0),0)</f>
        <v>0</v>
      </c>
      <c r="AW33" s="332">
        <f>IF(AW$19-'様式３（療養者名簿）（⑤の場合）'!$BD38+1&lt;=15,IF(AW$19&gt;='様式３（療養者名簿）（⑤の場合）'!$BD38,IF(AW$19&lt;='様式３（療養者名簿）（⑤の場合）'!$BE38,1,0),0),0)</f>
        <v>0</v>
      </c>
      <c r="AX33" s="332">
        <f>IF(AX$19-'様式３（療養者名簿）（⑤の場合）'!$BD38+1&lt;=15,IF(AX$19&gt;='様式３（療養者名簿）（⑤の場合）'!$BD38,IF(AX$19&lt;='様式３（療養者名簿）（⑤の場合）'!$BE38,1,0),0),0)</f>
        <v>0</v>
      </c>
      <c r="AY33" s="332">
        <f>IF(AY$19-'様式３（療養者名簿）（⑤の場合）'!$BD38+1&lt;=15,IF(AY$19&gt;='様式３（療養者名簿）（⑤の場合）'!$BD38,IF(AY$19&lt;='様式３（療養者名簿）（⑤の場合）'!$BE38,1,0),0),0)</f>
        <v>0</v>
      </c>
      <c r="AZ33" s="332">
        <f>IF(AZ$19-'様式３（療養者名簿）（⑤の場合）'!$BD38+1&lt;=15,IF(AZ$19&gt;='様式３（療養者名簿）（⑤の場合）'!$BD38,IF(AZ$19&lt;='様式３（療養者名簿）（⑤の場合）'!$BE38,1,0),0),0)</f>
        <v>0</v>
      </c>
      <c r="BA33" s="332">
        <f>IF(BA$19-'様式３（療養者名簿）（⑤の場合）'!$BD38+1&lt;=15,IF(BA$19&gt;='様式３（療養者名簿）（⑤の場合）'!$BD38,IF(BA$19&lt;='様式３（療養者名簿）（⑤の場合）'!$BE38,1,0),0),0)</f>
        <v>0</v>
      </c>
      <c r="BB33" s="332">
        <f>IF(BB$19-'様式３（療養者名簿）（⑤の場合）'!$BD38+1&lt;=15,IF(BB$19&gt;='様式３（療養者名簿）（⑤の場合）'!$BD38,IF(BB$19&lt;='様式３（療養者名簿）（⑤の場合）'!$BE38,1,0),0),0)</f>
        <v>0</v>
      </c>
      <c r="BC33" s="332">
        <f>IF(BC$19-'様式３（療養者名簿）（⑤の場合）'!$BD38+1&lt;=15,IF(BC$19&gt;='様式３（療養者名簿）（⑤の場合）'!$BD38,IF(BC$19&lt;='様式３（療養者名簿）（⑤の場合）'!$BE38,1,0),0),0)</f>
        <v>0</v>
      </c>
      <c r="BD33" s="332">
        <f>IF(BD$19-'様式３（療養者名簿）（⑤の場合）'!$BD38+1&lt;=15,IF(BD$19&gt;='様式３（療養者名簿）（⑤の場合）'!$BD38,IF(BD$19&lt;='様式３（療養者名簿）（⑤の場合）'!$BE38,1,0),0),0)</f>
        <v>0</v>
      </c>
      <c r="BE33" s="332">
        <f>IF(BE$19-'様式３（療養者名簿）（⑤の場合）'!$BD38+1&lt;=15,IF(BE$19&gt;='様式３（療養者名簿）（⑤の場合）'!$BD38,IF(BE$19&lt;='様式３（療養者名簿）（⑤の場合）'!$BE38,1,0),0),0)</f>
        <v>0</v>
      </c>
      <c r="BF33" s="332">
        <f>IF(BF$19-'様式３（療養者名簿）（⑤の場合）'!$BD38+1&lt;=15,IF(BF$19&gt;='様式３（療養者名簿）（⑤の場合）'!$BD38,IF(BF$19&lt;='様式３（療養者名簿）（⑤の場合）'!$BE38,1,0),0),0)</f>
        <v>0</v>
      </c>
      <c r="BG33" s="332">
        <f>IF(BG$19-'様式３（療養者名簿）（⑤の場合）'!$BD38+1&lt;=15,IF(BG$19&gt;='様式３（療養者名簿）（⑤の場合）'!$BD38,IF(BG$19&lt;='様式３（療養者名簿）（⑤の場合）'!$BE38,1,0),0),0)</f>
        <v>0</v>
      </c>
      <c r="BH33" s="332">
        <f>IF(BH$19-'様式３（療養者名簿）（⑤の場合）'!$BD38+1&lt;=15,IF(BH$19&gt;='様式３（療養者名簿）（⑤の場合）'!$BD38,IF(BH$19&lt;='様式３（療養者名簿）（⑤の場合）'!$BE38,1,0),0),0)</f>
        <v>0</v>
      </c>
      <c r="BI33" s="332">
        <f>IF(BI$19-'様式３（療養者名簿）（⑤の場合）'!$BD38+1&lt;=15,IF(BI$19&gt;='様式３（療養者名簿）（⑤の場合）'!$BD38,IF(BI$19&lt;='様式３（療養者名簿）（⑤の場合）'!$BE38,1,0),0),0)</f>
        <v>0</v>
      </c>
      <c r="BJ33" s="332">
        <f>IF(BJ$19-'様式３（療養者名簿）（⑤の場合）'!$BD38+1&lt;=15,IF(BJ$19&gt;='様式３（療養者名簿）（⑤の場合）'!$BD38,IF(BJ$19&lt;='様式３（療養者名簿）（⑤の場合）'!$BE38,1,0),0),0)</f>
        <v>0</v>
      </c>
      <c r="BK33" s="332">
        <f>IF(BK$19-'様式３（療養者名簿）（⑤の場合）'!$BD38+1&lt;=15,IF(BK$19&gt;='様式３（療養者名簿）（⑤の場合）'!$BD38,IF(BK$19&lt;='様式３（療養者名簿）（⑤の場合）'!$BE38,1,0),0),0)</f>
        <v>0</v>
      </c>
      <c r="BL33" s="332">
        <f>IF(BL$19-'様式３（療養者名簿）（⑤の場合）'!$BD38+1&lt;=15,IF(BL$19&gt;='様式３（療養者名簿）（⑤の場合）'!$BD38,IF(BL$19&lt;='様式３（療養者名簿）（⑤の場合）'!$BE38,1,0),0),0)</f>
        <v>0</v>
      </c>
      <c r="BM33" s="332">
        <f>IF(BM$19-'様式３（療養者名簿）（⑤の場合）'!$BD38+1&lt;=15,IF(BM$19&gt;='様式３（療養者名簿）（⑤の場合）'!$BD38,IF(BM$19&lt;='様式３（療養者名簿）（⑤の場合）'!$BE38,1,0),0),0)</f>
        <v>0</v>
      </c>
      <c r="BN33" s="332">
        <f>IF(BN$19-'様式３（療養者名簿）（⑤の場合）'!$BD38+1&lt;=15,IF(BN$19&gt;='様式３（療養者名簿）（⑤の場合）'!$BD38,IF(BN$19&lt;='様式３（療養者名簿）（⑤の場合）'!$BE38,1,0),0),0)</f>
        <v>0</v>
      </c>
      <c r="BO33" s="332">
        <f>IF(BO$19-'様式３（療養者名簿）（⑤の場合）'!$BD38+1&lt;=15,IF(BO$19&gt;='様式３（療養者名簿）（⑤の場合）'!$BD38,IF(BO$19&lt;='様式３（療養者名簿）（⑤の場合）'!$BE38,1,0),0),0)</f>
        <v>0</v>
      </c>
      <c r="BP33" s="332">
        <f>IF(BP$19-'様式３（療養者名簿）（⑤の場合）'!$BD38+1&lt;=15,IF(BP$19&gt;='様式３（療養者名簿）（⑤の場合）'!$BD38,IF(BP$19&lt;='様式３（療養者名簿）（⑤の場合）'!$BE38,1,0),0),0)</f>
        <v>0</v>
      </c>
      <c r="BQ33" s="332">
        <f>IF(BQ$19-'様式３（療養者名簿）（⑤の場合）'!$BD38+1&lt;=15,IF(BQ$19&gt;='様式３（療養者名簿）（⑤の場合）'!$BD38,IF(BQ$19&lt;='様式３（療養者名簿）（⑤の場合）'!$BE38,1,0),0),0)</f>
        <v>0</v>
      </c>
      <c r="BR33" s="332">
        <f>IF(BR$19-'様式３（療養者名簿）（⑤の場合）'!$BD38+1&lt;=15,IF(BR$19&gt;='様式３（療養者名簿）（⑤の場合）'!$BD38,IF(BR$19&lt;='様式３（療養者名簿）（⑤の場合）'!$BE38,1,0),0),0)</f>
        <v>0</v>
      </c>
      <c r="BS33" s="332">
        <f>IF(BS$19-'様式３（療養者名簿）（⑤の場合）'!$BD38+1&lt;=15,IF(BS$19&gt;='様式３（療養者名簿）（⑤の場合）'!$BD38,IF(BS$19&lt;='様式３（療養者名簿）（⑤の場合）'!$BE38,1,0),0),0)</f>
        <v>0</v>
      </c>
      <c r="BT33" s="332">
        <f>IF(BT$19-'様式３（療養者名簿）（⑤の場合）'!$BD38+1&lt;=15,IF(BT$19&gt;='様式３（療養者名簿）（⑤の場合）'!$BD38,IF(BT$19&lt;='様式３（療養者名簿）（⑤の場合）'!$BE38,1,0),0),0)</f>
        <v>0</v>
      </c>
      <c r="BU33" s="332">
        <f>IF(BU$19-'様式３（療養者名簿）（⑤の場合）'!$BD38+1&lt;=15,IF(BU$19&gt;='様式３（療養者名簿）（⑤の場合）'!$BD38,IF(BU$19&lt;='様式３（療養者名簿）（⑤の場合）'!$BE38,1,0),0),0)</f>
        <v>0</v>
      </c>
      <c r="BV33" s="332">
        <f>IF(BV$19-'様式３（療養者名簿）（⑤の場合）'!$BD38+1&lt;=15,IF(BV$19&gt;='様式３（療養者名簿）（⑤の場合）'!$BD38,IF(BV$19&lt;='様式３（療養者名簿）（⑤の場合）'!$BE38,1,0),0),0)</f>
        <v>0</v>
      </c>
      <c r="BW33" s="332">
        <f>IF(BW$19-'様式３（療養者名簿）（⑤の場合）'!$BD38+1&lt;=15,IF(BW$19&gt;='様式３（療養者名簿）（⑤の場合）'!$BD38,IF(BW$19&lt;='様式３（療養者名簿）（⑤の場合）'!$BE38,1,0),0),0)</f>
        <v>0</v>
      </c>
      <c r="BX33" s="332">
        <f>IF(BX$19-'様式３（療養者名簿）（⑤の場合）'!$BD38+1&lt;=15,IF(BX$19&gt;='様式３（療養者名簿）（⑤の場合）'!$BD38,IF(BX$19&lt;='様式３（療養者名簿）（⑤の場合）'!$BE38,1,0),0),0)</f>
        <v>0</v>
      </c>
      <c r="BY33" s="332">
        <f>IF(BY$19-'様式３（療養者名簿）（⑤の場合）'!$BD38+1&lt;=15,IF(BY$19&gt;='様式３（療養者名簿）（⑤の場合）'!$BD38,IF(BY$19&lt;='様式３（療養者名簿）（⑤の場合）'!$BE38,1,0),0),0)</f>
        <v>0</v>
      </c>
      <c r="BZ33" s="332">
        <f>IF(BZ$19-'様式３（療養者名簿）（⑤の場合）'!$BD38+1&lt;=15,IF(BZ$19&gt;='様式３（療養者名簿）（⑤の場合）'!$BD38,IF(BZ$19&lt;='様式３（療養者名簿）（⑤の場合）'!$BE38,1,0),0),0)</f>
        <v>0</v>
      </c>
      <c r="CA33" s="332">
        <f>IF(CA$19-'様式３（療養者名簿）（⑤の場合）'!$BD38+1&lt;=15,IF(CA$19&gt;='様式３（療養者名簿）（⑤の場合）'!$BD38,IF(CA$19&lt;='様式３（療養者名簿）（⑤の場合）'!$BE38,1,0),0),0)</f>
        <v>0</v>
      </c>
      <c r="CB33" s="332">
        <f>IF(CB$19-'様式３（療養者名簿）（⑤の場合）'!$BD38+1&lt;=15,IF(CB$19&gt;='様式３（療養者名簿）（⑤の場合）'!$BD38,IF(CB$19&lt;='様式３（療養者名簿）（⑤の場合）'!$BE38,1,0),0),0)</f>
        <v>0</v>
      </c>
      <c r="CC33" s="332">
        <f>IF(CC$19-'様式３（療養者名簿）（⑤の場合）'!$BD38+1&lt;=15,IF(CC$19&gt;='様式３（療養者名簿）（⑤の場合）'!$BD38,IF(CC$19&lt;='様式３（療養者名簿）（⑤の場合）'!$BE38,1,0),0),0)</f>
        <v>0</v>
      </c>
      <c r="CD33" s="332">
        <f>IF(CD$19-'様式３（療養者名簿）（⑤の場合）'!$BD38+1&lt;=15,IF(CD$19&gt;='様式３（療養者名簿）（⑤の場合）'!$BD38,IF(CD$19&lt;='様式３（療養者名簿）（⑤の場合）'!$BE38,1,0),0),0)</f>
        <v>0</v>
      </c>
      <c r="CE33" s="332">
        <f>IF(CE$19-'様式３（療養者名簿）（⑤の場合）'!$BD38+1&lt;=15,IF(CE$19&gt;='様式３（療養者名簿）（⑤の場合）'!$BD38,IF(CE$19&lt;='様式３（療養者名簿）（⑤の場合）'!$BE38,1,0),0),0)</f>
        <v>0</v>
      </c>
      <c r="CF33" s="332">
        <f>IF(CF$19-'様式３（療養者名簿）（⑤の場合）'!$BD38+1&lt;=15,IF(CF$19&gt;='様式３（療養者名簿）（⑤の場合）'!$BD38,IF(CF$19&lt;='様式３（療養者名簿）（⑤の場合）'!$BE38,1,0),0),0)</f>
        <v>0</v>
      </c>
      <c r="CG33" s="332">
        <f>IF(CG$19-'様式３（療養者名簿）（⑤の場合）'!$BD38+1&lt;=15,IF(CG$19&gt;='様式３（療養者名簿）（⑤の場合）'!$BD38,IF(CG$19&lt;='様式３（療養者名簿）（⑤の場合）'!$BE38,1,0),0),0)</f>
        <v>0</v>
      </c>
      <c r="CH33" s="332">
        <f>IF(CH$19-'様式３（療養者名簿）（⑤の場合）'!$BD38+1&lt;=15,IF(CH$19&gt;='様式３（療養者名簿）（⑤の場合）'!$BD38,IF(CH$19&lt;='様式３（療養者名簿）（⑤の場合）'!$BE38,1,0),0),0)</f>
        <v>0</v>
      </c>
      <c r="CI33" s="332">
        <f>IF(CI$19-'様式３（療養者名簿）（⑤の場合）'!$BD38+1&lt;=15,IF(CI$19&gt;='様式３（療養者名簿）（⑤の場合）'!$BD38,IF(CI$19&lt;='様式３（療養者名簿）（⑤の場合）'!$BE38,1,0),0),0)</f>
        <v>0</v>
      </c>
      <c r="CJ33" s="332">
        <f>IF(CJ$19-'様式３（療養者名簿）（⑤の場合）'!$BD38+1&lt;=15,IF(CJ$19&gt;='様式３（療養者名簿）（⑤の場合）'!$BD38,IF(CJ$19&lt;='様式３（療養者名簿）（⑤の場合）'!$BE38,1,0),0),0)</f>
        <v>0</v>
      </c>
      <c r="CK33" s="332">
        <f>IF(CK$19-'様式３（療養者名簿）（⑤の場合）'!$BD38+1&lt;=15,IF(CK$19&gt;='様式３（療養者名簿）（⑤の場合）'!$BD38,IF(CK$19&lt;='様式３（療養者名簿）（⑤の場合）'!$BE38,1,0),0),0)</f>
        <v>0</v>
      </c>
      <c r="CL33" s="332">
        <f>IF(CL$19-'様式３（療養者名簿）（⑤の場合）'!$BD38+1&lt;=15,IF(CL$19&gt;='様式３（療養者名簿）（⑤の場合）'!$BD38,IF(CL$19&lt;='様式３（療養者名簿）（⑤の場合）'!$BE38,1,0),0),0)</f>
        <v>0</v>
      </c>
      <c r="CM33" s="332">
        <f>IF(CM$19-'様式３（療養者名簿）（⑤の場合）'!$BD38+1&lt;=15,IF(CM$19&gt;='様式３（療養者名簿）（⑤の場合）'!$BD38,IF(CM$19&lt;='様式３（療養者名簿）（⑤の場合）'!$BE38,1,0),0),0)</f>
        <v>0</v>
      </c>
      <c r="CN33" s="332">
        <f>IF(CN$19-'様式３（療養者名簿）（⑤の場合）'!$BD38+1&lt;=15,IF(CN$19&gt;='様式３（療養者名簿）（⑤の場合）'!$BD38,IF(CN$19&lt;='様式３（療養者名簿）（⑤の場合）'!$BE38,1,0),0),0)</f>
        <v>0</v>
      </c>
      <c r="CO33" s="332">
        <f>IF(CO$19-'様式３（療養者名簿）（⑤の場合）'!$BD38+1&lt;=15,IF(CO$19&gt;='様式３（療養者名簿）（⑤の場合）'!$BD38,IF(CO$19&lt;='様式３（療養者名簿）（⑤の場合）'!$BE38,1,0),0),0)</f>
        <v>0</v>
      </c>
      <c r="CP33" s="332">
        <f>IF(CP$19-'様式３（療養者名簿）（⑤の場合）'!$BD38+1&lt;=15,IF(CP$19&gt;='様式３（療養者名簿）（⑤の場合）'!$BD38,IF(CP$19&lt;='様式３（療養者名簿）（⑤の場合）'!$BE38,1,0),0),0)</f>
        <v>0</v>
      </c>
      <c r="CQ33" s="332">
        <f>IF(CQ$19-'様式３（療養者名簿）（⑤の場合）'!$BD38+1&lt;=15,IF(CQ$19&gt;='様式３（療養者名簿）（⑤の場合）'!$BD38,IF(CQ$19&lt;='様式３（療養者名簿）（⑤の場合）'!$BE38,1,0),0),0)</f>
        <v>0</v>
      </c>
      <c r="CR33" s="332">
        <f>IF(CR$19-'様式３（療養者名簿）（⑤の場合）'!$BD38+1&lt;=15,IF(CR$19&gt;='様式３（療養者名簿）（⑤の場合）'!$BD38,IF(CR$19&lt;='様式３（療養者名簿）（⑤の場合）'!$BE38,1,0),0),0)</f>
        <v>0</v>
      </c>
      <c r="CS33" s="332">
        <f>IF(CS$19-'様式３（療養者名簿）（⑤の場合）'!$BD38+1&lt;=15,IF(CS$19&gt;='様式３（療養者名簿）（⑤の場合）'!$BD38,IF(CS$19&lt;='様式３（療養者名簿）（⑤の場合）'!$BE38,1,0),0),0)</f>
        <v>0</v>
      </c>
      <c r="CT33" s="332">
        <f>IF(CT$19-'様式３（療養者名簿）（⑤の場合）'!$BD38+1&lt;=15,IF(CT$19&gt;='様式３（療養者名簿）（⑤の場合）'!$BD38,IF(CT$19&lt;='様式３（療養者名簿）（⑤の場合）'!$BE38,1,0),0),0)</f>
        <v>0</v>
      </c>
      <c r="CU33" s="332">
        <f>IF(CU$19-'様式３（療養者名簿）（⑤の場合）'!$BD38+1&lt;=15,IF(CU$19&gt;='様式３（療養者名簿）（⑤の場合）'!$BD38,IF(CU$19&lt;='様式３（療養者名簿）（⑤の場合）'!$BE38,1,0),0),0)</f>
        <v>0</v>
      </c>
      <c r="CV33" s="332">
        <f>IF(CV$19-'様式３（療養者名簿）（⑤の場合）'!$BD38+1&lt;=15,IF(CV$19&gt;='様式３（療養者名簿）（⑤の場合）'!$BD38,IF(CV$19&lt;='様式３（療養者名簿）（⑤の場合）'!$BE38,1,0),0),0)</f>
        <v>0</v>
      </c>
      <c r="CW33" s="332">
        <f>IF(CW$19-'様式３（療養者名簿）（⑤の場合）'!$BD38+1&lt;=15,IF(CW$19&gt;='様式３（療養者名簿）（⑤の場合）'!$BD38,IF(CW$19&lt;='様式３（療養者名簿）（⑤の場合）'!$BE38,1,0),0),0)</f>
        <v>0</v>
      </c>
      <c r="CX33" s="332">
        <f>IF(CX$19-'様式３（療養者名簿）（⑤の場合）'!$BD38+1&lt;=15,IF(CX$19&gt;='様式３（療養者名簿）（⑤の場合）'!$BD38,IF(CX$19&lt;='様式３（療養者名簿）（⑤の場合）'!$BE38,1,0),0),0)</f>
        <v>0</v>
      </c>
      <c r="CY33" s="332">
        <f>IF(CY$19-'様式３（療養者名簿）（⑤の場合）'!$BD38+1&lt;=15,IF(CY$19&gt;='様式３（療養者名簿）（⑤の場合）'!$BD38,IF(CY$19&lt;='様式３（療養者名簿）（⑤の場合）'!$BE38,1,0),0),0)</f>
        <v>0</v>
      </c>
      <c r="CZ33" s="332">
        <f>IF(CZ$19-'様式３（療養者名簿）（⑤の場合）'!$BD38+1&lt;=15,IF(CZ$19&gt;='様式３（療養者名簿）（⑤の場合）'!$BD38,IF(CZ$19&lt;='様式３（療養者名簿）（⑤の場合）'!$BE38,1,0),0),0)</f>
        <v>0</v>
      </c>
      <c r="DA33" s="332">
        <f>IF(DA$19-'様式３（療養者名簿）（⑤の場合）'!$BD38+1&lt;=15,IF(DA$19&gt;='様式３（療養者名簿）（⑤の場合）'!$BD38,IF(DA$19&lt;='様式３（療養者名簿）（⑤の場合）'!$BE38,1,0),0),0)</f>
        <v>0</v>
      </c>
      <c r="DB33" s="332">
        <f>IF(DB$19-'様式３（療養者名簿）（⑤の場合）'!$BD38+1&lt;=15,IF(DB$19&gt;='様式３（療養者名簿）（⑤の場合）'!$BD38,IF(DB$19&lt;='様式３（療養者名簿）（⑤の場合）'!$BE38,1,0),0),0)</f>
        <v>0</v>
      </c>
      <c r="DC33" s="332">
        <f>IF(DC$19-'様式３（療養者名簿）（⑤の場合）'!$BD38+1&lt;=15,IF(DC$19&gt;='様式３（療養者名簿）（⑤の場合）'!$BD38,IF(DC$19&lt;='様式３（療養者名簿）（⑤の場合）'!$BE38,1,0),0),0)</f>
        <v>0</v>
      </c>
      <c r="DD33" s="332">
        <f>IF(DD$19-'様式３（療養者名簿）（⑤の場合）'!$BD38+1&lt;=15,IF(DD$19&gt;='様式３（療養者名簿）（⑤の場合）'!$BD38,IF(DD$19&lt;='様式３（療養者名簿）（⑤の場合）'!$BE38,1,0),0),0)</f>
        <v>0</v>
      </c>
      <c r="DE33" s="332">
        <f>IF(DE$19-'様式３（療養者名簿）（⑤の場合）'!$BD38+1&lt;=15,IF(DE$19&gt;='様式３（療養者名簿）（⑤の場合）'!$BD38,IF(DE$19&lt;='様式３（療養者名簿）（⑤の場合）'!$BE38,1,0),0),0)</f>
        <v>0</v>
      </c>
      <c r="DF33" s="332">
        <f>IF(DF$19-'様式３（療養者名簿）（⑤の場合）'!$BD38+1&lt;=15,IF(DF$19&gt;='様式３（療養者名簿）（⑤の場合）'!$BD38,IF(DF$19&lt;='様式３（療養者名簿）（⑤の場合）'!$BE38,1,0),0),0)</f>
        <v>0</v>
      </c>
      <c r="DG33" s="332">
        <f>IF(DG$19-'様式３（療養者名簿）（⑤の場合）'!$BD38+1&lt;=15,IF(DG$19&gt;='様式３（療養者名簿）（⑤の場合）'!$BD38,IF(DG$19&lt;='様式３（療養者名簿）（⑤の場合）'!$BE38,1,0),0),0)</f>
        <v>0</v>
      </c>
      <c r="DH33" s="332">
        <f>IF(DH$19-'様式３（療養者名簿）（⑤の場合）'!$BD38+1&lt;=15,IF(DH$19&gt;='様式３（療養者名簿）（⑤の場合）'!$BD38,IF(DH$19&lt;='様式３（療養者名簿）（⑤の場合）'!$BE38,1,0),0),0)</f>
        <v>0</v>
      </c>
      <c r="DI33" s="332">
        <f>IF(DI$19-'様式３（療養者名簿）（⑤の場合）'!$BD38+1&lt;=15,IF(DI$19&gt;='様式３（療養者名簿）（⑤の場合）'!$BD38,IF(DI$19&lt;='様式３（療養者名簿）（⑤の場合）'!$BE38,1,0),0),0)</f>
        <v>0</v>
      </c>
      <c r="DJ33" s="332">
        <f>IF(DJ$19-'様式３（療養者名簿）（⑤の場合）'!$BD38+1&lt;=15,IF(DJ$19&gt;='様式３（療養者名簿）（⑤の場合）'!$BD38,IF(DJ$19&lt;='様式３（療養者名簿）（⑤の場合）'!$BE38,1,0),0),0)</f>
        <v>0</v>
      </c>
      <c r="DK33" s="332">
        <f>IF(DK$19-'様式３（療養者名簿）（⑤の場合）'!$BD38+1&lt;=15,IF(DK$19&gt;='様式３（療養者名簿）（⑤の場合）'!$BD38,IF(DK$19&lt;='様式３（療養者名簿）（⑤の場合）'!$BE38,1,0),0),0)</f>
        <v>0</v>
      </c>
      <c r="DL33" s="332">
        <f>IF(DL$19-'様式３（療養者名簿）（⑤の場合）'!$BD38+1&lt;=15,IF(DL$19&gt;='様式３（療養者名簿）（⑤の場合）'!$BD38,IF(DL$19&lt;='様式３（療養者名簿）（⑤の場合）'!$BE38,1,0),0),0)</f>
        <v>0</v>
      </c>
      <c r="DM33" s="332">
        <f>IF(DM$19-'様式３（療養者名簿）（⑤の場合）'!$BD38+1&lt;=15,IF(DM$19&gt;='様式３（療養者名簿）（⑤の場合）'!$BD38,IF(DM$19&lt;='様式３（療養者名簿）（⑤の場合）'!$BE38,1,0),0),0)</f>
        <v>0</v>
      </c>
      <c r="DN33" s="332">
        <f>IF(DN$19-'様式３（療養者名簿）（⑤の場合）'!$BD38+1&lt;=15,IF(DN$19&gt;='様式３（療養者名簿）（⑤の場合）'!$BD38,IF(DN$19&lt;='様式３（療養者名簿）（⑤の場合）'!$BE38,1,0),0),0)</f>
        <v>0</v>
      </c>
      <c r="DO33" s="332">
        <f>IF(DO$19-'様式３（療養者名簿）（⑤の場合）'!$BD38+1&lt;=15,IF(DO$19&gt;='様式３（療養者名簿）（⑤の場合）'!$BD38,IF(DO$19&lt;='様式３（療養者名簿）（⑤の場合）'!$BE38,1,0),0),0)</f>
        <v>0</v>
      </c>
      <c r="DP33" s="332">
        <f>IF(DP$19-'様式３（療養者名簿）（⑤の場合）'!$BD38+1&lt;=15,IF(DP$19&gt;='様式３（療養者名簿）（⑤の場合）'!$BD38,IF(DP$19&lt;='様式３（療養者名簿）（⑤の場合）'!$BE38,1,0),0),0)</f>
        <v>0</v>
      </c>
      <c r="DQ33" s="332">
        <f>IF(DQ$19-'様式３（療養者名簿）（⑤の場合）'!$BD38+1&lt;=15,IF(DQ$19&gt;='様式３（療養者名簿）（⑤の場合）'!$BD38,IF(DQ$19&lt;='様式３（療養者名簿）（⑤の場合）'!$BE38,1,0),0),0)</f>
        <v>0</v>
      </c>
      <c r="DR33" s="332">
        <f>IF(DR$19-'様式３（療養者名簿）（⑤の場合）'!$BD38+1&lt;=15,IF(DR$19&gt;='様式３（療養者名簿）（⑤の場合）'!$BD38,IF(DR$19&lt;='様式３（療養者名簿）（⑤の場合）'!$BE38,1,0),0),0)</f>
        <v>0</v>
      </c>
      <c r="DS33" s="332">
        <f>IF(DS$19-'様式３（療養者名簿）（⑤の場合）'!$BD38+1&lt;=15,IF(DS$19&gt;='様式３（療養者名簿）（⑤の場合）'!$BD38,IF(DS$19&lt;='様式３（療養者名簿）（⑤の場合）'!$BE38,1,0),0),0)</f>
        <v>0</v>
      </c>
      <c r="DT33" s="332">
        <f>IF(DT$19-'様式３（療養者名簿）（⑤の場合）'!$BD38+1&lt;=15,IF(DT$19&gt;='様式３（療養者名簿）（⑤の場合）'!$BD38,IF(DT$19&lt;='様式３（療養者名簿）（⑤の場合）'!$BE38,1,0),0),0)</f>
        <v>0</v>
      </c>
      <c r="DU33" s="332">
        <f>IF(DU$19-'様式３（療養者名簿）（⑤の場合）'!$BD38+1&lt;=15,IF(DU$19&gt;='様式３（療養者名簿）（⑤の場合）'!$BD38,IF(DU$19&lt;='様式３（療養者名簿）（⑤の場合）'!$BE38,1,0),0),0)</f>
        <v>0</v>
      </c>
      <c r="DV33" s="332">
        <f>IF(DV$19-'様式３（療養者名簿）（⑤の場合）'!$BD38+1&lt;=15,IF(DV$19&gt;='様式３（療養者名簿）（⑤の場合）'!$BD38,IF(DV$19&lt;='様式３（療養者名簿）（⑤の場合）'!$BE38,1,0),0),0)</f>
        <v>0</v>
      </c>
      <c r="DW33" s="332">
        <f>IF(DW$19-'様式３（療養者名簿）（⑤の場合）'!$BD38+1&lt;=15,IF(DW$19&gt;='様式３（療養者名簿）（⑤の場合）'!$BD38,IF(DW$19&lt;='様式３（療養者名簿）（⑤の場合）'!$BE38,1,0),0),0)</f>
        <v>0</v>
      </c>
      <c r="DX33" s="332">
        <f>IF(DX$19-'様式３（療養者名簿）（⑤の場合）'!$BD38+1&lt;=15,IF(DX$19&gt;='様式３（療養者名簿）（⑤の場合）'!$BD38,IF(DX$19&lt;='様式３（療養者名簿）（⑤の場合）'!$BE38,1,0),0),0)</f>
        <v>0</v>
      </c>
      <c r="DY33" s="332">
        <f>IF(DY$19-'様式３（療養者名簿）（⑤の場合）'!$BD38+1&lt;=15,IF(DY$19&gt;='様式３（療養者名簿）（⑤の場合）'!$BD38,IF(DY$19&lt;='様式３（療養者名簿）（⑤の場合）'!$BE38,1,0),0),0)</f>
        <v>0</v>
      </c>
      <c r="DZ33" s="332">
        <f>IF(DZ$19-'様式３（療養者名簿）（⑤の場合）'!$BD38+1&lt;=15,IF(DZ$19&gt;='様式３（療養者名簿）（⑤の場合）'!$BD38,IF(DZ$19&lt;='様式３（療養者名簿）（⑤の場合）'!$BE38,1,0),0),0)</f>
        <v>0</v>
      </c>
      <c r="EA33" s="332">
        <f>IF(EA$19-'様式３（療養者名簿）（⑤の場合）'!$BD38+1&lt;=15,IF(EA$19&gt;='様式３（療養者名簿）（⑤の場合）'!$BD38,IF(EA$19&lt;='様式３（療養者名簿）（⑤の場合）'!$BE38,1,0),0),0)</f>
        <v>0</v>
      </c>
      <c r="EB33" s="332">
        <f>IF(EB$19-'様式３（療養者名簿）（⑤の場合）'!$BD38+1&lt;=15,IF(EB$19&gt;='様式３（療養者名簿）（⑤の場合）'!$BD38,IF(EB$19&lt;='様式３（療養者名簿）（⑤の場合）'!$BE38,1,0),0),0)</f>
        <v>0</v>
      </c>
      <c r="EC33" s="332">
        <f>IF(EC$19-'様式３（療養者名簿）（⑤の場合）'!$BD38+1&lt;=15,IF(EC$19&gt;='様式３（療養者名簿）（⑤の場合）'!$BD38,IF(EC$19&lt;='様式３（療養者名簿）（⑤の場合）'!$BE38,1,0),0),0)</f>
        <v>0</v>
      </c>
      <c r="ED33" s="332">
        <f>IF(ED$19-'様式３（療養者名簿）（⑤の場合）'!$BD38+1&lt;=15,IF(ED$19&gt;='様式３（療養者名簿）（⑤の場合）'!$BD38,IF(ED$19&lt;='様式３（療養者名簿）（⑤の場合）'!$BE38,1,0),0),0)</f>
        <v>0</v>
      </c>
      <c r="EE33" s="332">
        <f>IF(EE$19-'様式３（療養者名簿）（⑤の場合）'!$BD38+1&lt;=15,IF(EE$19&gt;='様式３（療養者名簿）（⑤の場合）'!$BD38,IF(EE$19&lt;='様式３（療養者名簿）（⑤の場合）'!$BE38,1,0),0),0)</f>
        <v>0</v>
      </c>
      <c r="EF33" s="332">
        <f>IF(EF$19-'様式３（療養者名簿）（⑤の場合）'!$BD38+1&lt;=15,IF(EF$19&gt;='様式３（療養者名簿）（⑤の場合）'!$BD38,IF(EF$19&lt;='様式３（療養者名簿）（⑤の場合）'!$BE38,1,0),0),0)</f>
        <v>0</v>
      </c>
      <c r="EG33" s="332">
        <f>IF(EG$19-'様式３（療養者名簿）（⑤の場合）'!$BD38+1&lt;=15,IF(EG$19&gt;='様式３（療養者名簿）（⑤の場合）'!$BD38,IF(EG$19&lt;='様式３（療養者名簿）（⑤の場合）'!$BE38,1,0),0),0)</f>
        <v>0</v>
      </c>
      <c r="EH33" s="332">
        <f>IF(EH$19-'様式３（療養者名簿）（⑤の場合）'!$BD38+1&lt;=15,IF(EH$19&gt;='様式３（療養者名簿）（⑤の場合）'!$BD38,IF(EH$19&lt;='様式３（療養者名簿）（⑤の場合）'!$BE38,1,0),0),0)</f>
        <v>0</v>
      </c>
      <c r="EI33" s="332">
        <f>IF(EI$19-'様式３（療養者名簿）（⑤の場合）'!$BD38+1&lt;=15,IF(EI$19&gt;='様式３（療養者名簿）（⑤の場合）'!$BD38,IF(EI$19&lt;='様式３（療養者名簿）（⑤の場合）'!$BE38,1,0),0),0)</f>
        <v>0</v>
      </c>
      <c r="EJ33" s="332">
        <f>IF(EJ$19-'様式３（療養者名簿）（⑤の場合）'!$BD38+1&lt;=15,IF(EJ$19&gt;='様式３（療養者名簿）（⑤の場合）'!$BD38,IF(EJ$19&lt;='様式３（療養者名簿）（⑤の場合）'!$BE38,1,0),0),0)</f>
        <v>0</v>
      </c>
      <c r="EK33" s="332">
        <f>IF(EK$19-'様式３（療養者名簿）（⑤の場合）'!$BD38+1&lt;=15,IF(EK$19&gt;='様式３（療養者名簿）（⑤の場合）'!$BD38,IF(EK$19&lt;='様式３（療養者名簿）（⑤の場合）'!$BE38,1,0),0),0)</f>
        <v>0</v>
      </c>
      <c r="EL33" s="332">
        <f>IF(EL$19-'様式３（療養者名簿）（⑤の場合）'!$BD38+1&lt;=15,IF(EL$19&gt;='様式３（療養者名簿）（⑤の場合）'!$BD38,IF(EL$19&lt;='様式３（療養者名簿）（⑤の場合）'!$BE38,1,0),0),0)</f>
        <v>0</v>
      </c>
      <c r="EM33" s="332">
        <f>IF(EM$19-'様式３（療養者名簿）（⑤の場合）'!$BD38+1&lt;=15,IF(EM$19&gt;='様式３（療養者名簿）（⑤の場合）'!$BD38,IF(EM$19&lt;='様式３（療養者名簿）（⑤の場合）'!$BE38,1,0),0),0)</f>
        <v>0</v>
      </c>
      <c r="EN33" s="332">
        <f>IF(EN$19-'様式３（療養者名簿）（⑤の場合）'!$BD38+1&lt;=15,IF(EN$19&gt;='様式３（療養者名簿）（⑤の場合）'!$BD38,IF(EN$19&lt;='様式３（療養者名簿）（⑤の場合）'!$BE38,1,0),0),0)</f>
        <v>0</v>
      </c>
      <c r="EO33" s="332">
        <f>IF(EO$19-'様式３（療養者名簿）（⑤の場合）'!$BD38+1&lt;=15,IF(EO$19&gt;='様式３（療養者名簿）（⑤の場合）'!$BD38,IF(EO$19&lt;='様式３（療養者名簿）（⑤の場合）'!$BE38,1,0),0),0)</f>
        <v>0</v>
      </c>
      <c r="EP33" s="332">
        <f>IF(EP$19-'様式３（療養者名簿）（⑤の場合）'!$BD38+1&lt;=15,IF(EP$19&gt;='様式３（療養者名簿）（⑤の場合）'!$BD38,IF(EP$19&lt;='様式３（療養者名簿）（⑤の場合）'!$BE38,1,0),0),0)</f>
        <v>0</v>
      </c>
      <c r="EQ33" s="332">
        <f>IF(EQ$19-'様式３（療養者名簿）（⑤の場合）'!$BD38+1&lt;=15,IF(EQ$19&gt;='様式３（療養者名簿）（⑤の場合）'!$BD38,IF(EQ$19&lt;='様式３（療養者名簿）（⑤の場合）'!$BE38,1,0),0),0)</f>
        <v>0</v>
      </c>
      <c r="ER33" s="332">
        <f>IF(ER$19-'様式３（療養者名簿）（⑤の場合）'!$BD38+1&lt;=15,IF(ER$19&gt;='様式３（療養者名簿）（⑤の場合）'!$BD38,IF(ER$19&lt;='様式３（療養者名簿）（⑤の場合）'!$BE38,1,0),0),0)</f>
        <v>0</v>
      </c>
      <c r="ES33" s="332">
        <f>IF(ES$19-'様式３（療養者名簿）（⑤の場合）'!$BD38+1&lt;=15,IF(ES$19&gt;='様式３（療養者名簿）（⑤の場合）'!$BD38,IF(ES$19&lt;='様式３（療養者名簿）（⑤の場合）'!$BE38,1,0),0),0)</f>
        <v>0</v>
      </c>
      <c r="ET33" s="332">
        <f>IF(ET$19-'様式３（療養者名簿）（⑤の場合）'!$BD38+1&lt;=15,IF(ET$19&gt;='様式３（療養者名簿）（⑤の場合）'!$BD38,IF(ET$19&lt;='様式３（療養者名簿）（⑤の場合）'!$BE38,1,0),0),0)</f>
        <v>0</v>
      </c>
      <c r="EU33" s="332">
        <f>IF(EU$19-'様式３（療養者名簿）（⑤の場合）'!$BD38+1&lt;=15,IF(EU$19&gt;='様式３（療養者名簿）（⑤の場合）'!$BD38,IF(EU$19&lt;='様式３（療養者名簿）（⑤の場合）'!$BE38,1,0),0),0)</f>
        <v>0</v>
      </c>
      <c r="EV33" s="332">
        <f>IF(EV$19-'様式３（療養者名簿）（⑤の場合）'!$BD38+1&lt;=15,IF(EV$19&gt;='様式３（療養者名簿）（⑤の場合）'!$BD38,IF(EV$19&lt;='様式３（療養者名簿）（⑤の場合）'!$BE38,1,0),0),0)</f>
        <v>0</v>
      </c>
      <c r="EW33" s="332">
        <f>IF(EW$19-'様式３（療養者名簿）（⑤の場合）'!$BD38+1&lt;=15,IF(EW$19&gt;='様式３（療養者名簿）（⑤の場合）'!$BD38,IF(EW$19&lt;='様式３（療養者名簿）（⑤の場合）'!$BE38,1,0),0),0)</f>
        <v>0</v>
      </c>
      <c r="EX33" s="332">
        <f>IF(EX$19-'様式３（療養者名簿）（⑤の場合）'!$BD38+1&lt;=15,IF(EX$19&gt;='様式３（療養者名簿）（⑤の場合）'!$BD38,IF(EX$19&lt;='様式３（療養者名簿）（⑤の場合）'!$BE38,1,0),0),0)</f>
        <v>0</v>
      </c>
      <c r="EY33" s="332">
        <f>IF(EY$19-'様式３（療養者名簿）（⑤の場合）'!$BD38+1&lt;=15,IF(EY$19&gt;='様式３（療養者名簿）（⑤の場合）'!$BD38,IF(EY$19&lt;='様式３（療養者名簿）（⑤の場合）'!$BE38,1,0),0),0)</f>
        <v>0</v>
      </c>
      <c r="EZ33" s="332">
        <f>IF(EZ$19-'様式３（療養者名簿）（⑤の場合）'!$BD38+1&lt;=15,IF(EZ$19&gt;='様式３（療養者名簿）（⑤の場合）'!$BD38,IF(EZ$19&lt;='様式３（療養者名簿）（⑤の場合）'!$BE38,1,0),0),0)</f>
        <v>0</v>
      </c>
      <c r="FA33" s="332">
        <f>IF(FA$19-'様式３（療養者名簿）（⑤の場合）'!$BD38+1&lt;=15,IF(FA$19&gt;='様式３（療養者名簿）（⑤の場合）'!$BD38,IF(FA$19&lt;='様式３（療養者名簿）（⑤の場合）'!$BE38,1,0),0),0)</f>
        <v>0</v>
      </c>
      <c r="FB33" s="332">
        <f>IF(FB$19-'様式３（療養者名簿）（⑤の場合）'!$BD38+1&lt;=15,IF(FB$19&gt;='様式３（療養者名簿）（⑤の場合）'!$BD38,IF(FB$19&lt;='様式３（療養者名簿）（⑤の場合）'!$BE38,1,0),0),0)</f>
        <v>0</v>
      </c>
      <c r="FC33" s="332">
        <f>IF(FC$19-'様式３（療養者名簿）（⑤の場合）'!$BD38+1&lt;=15,IF(FC$19&gt;='様式３（療養者名簿）（⑤の場合）'!$BD38,IF(FC$19&lt;='様式３（療養者名簿）（⑤の場合）'!$BE38,1,0),0),0)</f>
        <v>0</v>
      </c>
      <c r="FD33" s="332">
        <f>IF(FD$19-'様式３（療養者名簿）（⑤の場合）'!$BD38+1&lt;=15,IF(FD$19&gt;='様式３（療養者名簿）（⑤の場合）'!$BD38,IF(FD$19&lt;='様式３（療養者名簿）（⑤の場合）'!$BE38,1,0),0),0)</f>
        <v>0</v>
      </c>
      <c r="FE33" s="332">
        <f>IF(FE$19-'様式３（療養者名簿）（⑤の場合）'!$BD38+1&lt;=15,IF(FE$19&gt;='様式３（療養者名簿）（⑤の場合）'!$BD38,IF(FE$19&lt;='様式３（療養者名簿）（⑤の場合）'!$BE38,1,0),0),0)</f>
        <v>0</v>
      </c>
      <c r="FF33" s="332">
        <f>IF(FF$19-'様式３（療養者名簿）（⑤の場合）'!$BD38+1&lt;=15,IF(FF$19&gt;='様式３（療養者名簿）（⑤の場合）'!$BD38,IF(FF$19&lt;='様式３（療養者名簿）（⑤の場合）'!$BE38,1,0),0),0)</f>
        <v>0</v>
      </c>
      <c r="FG33" s="332">
        <f>IF(FG$19-'様式３（療養者名簿）（⑤の場合）'!$BD38+1&lt;=15,IF(FG$19&gt;='様式３（療養者名簿）（⑤の場合）'!$BD38,IF(FG$19&lt;='様式３（療養者名簿）（⑤の場合）'!$BE38,1,0),0),0)</f>
        <v>0</v>
      </c>
      <c r="FH33" s="332">
        <f>IF(FH$19-'様式３（療養者名簿）（⑤の場合）'!$BD38+1&lt;=15,IF(FH$19&gt;='様式３（療養者名簿）（⑤の場合）'!$BD38,IF(FH$19&lt;='様式３（療養者名簿）（⑤の場合）'!$BE38,1,0),0),0)</f>
        <v>0</v>
      </c>
      <c r="FI33" s="332">
        <f>IF(FI$19-'様式３（療養者名簿）（⑤の場合）'!$BD38+1&lt;=15,IF(FI$19&gt;='様式３（療養者名簿）（⑤の場合）'!$BD38,IF(FI$19&lt;='様式３（療養者名簿）（⑤の場合）'!$BE38,1,0),0),0)</f>
        <v>0</v>
      </c>
      <c r="FJ33" s="332">
        <f>IF(FJ$19-'様式３（療養者名簿）（⑤の場合）'!$BD38+1&lt;=15,IF(FJ$19&gt;='様式３（療養者名簿）（⑤の場合）'!$BD38,IF(FJ$19&lt;='様式３（療養者名簿）（⑤の場合）'!$BE38,1,0),0),0)</f>
        <v>0</v>
      </c>
      <c r="FK33" s="332">
        <f>IF(FK$19-'様式３（療養者名簿）（⑤の場合）'!$BD38+1&lt;=15,IF(FK$19&gt;='様式３（療養者名簿）（⑤の場合）'!$BD38,IF(FK$19&lt;='様式３（療養者名簿）（⑤の場合）'!$BE38,1,0),0),0)</f>
        <v>0</v>
      </c>
      <c r="FL33" s="332">
        <f>IF(FL$19-'様式３（療養者名簿）（⑤の場合）'!$BD38+1&lt;=15,IF(FL$19&gt;='様式３（療養者名簿）（⑤の場合）'!$BD38,IF(FL$19&lt;='様式３（療養者名簿）（⑤の場合）'!$BE38,1,0),0),0)</f>
        <v>0</v>
      </c>
      <c r="FM33" s="332">
        <f>IF(FM$19-'様式３（療養者名簿）（⑤の場合）'!$BD38+1&lt;=15,IF(FM$19&gt;='様式３（療養者名簿）（⑤の場合）'!$BD38,IF(FM$19&lt;='様式３（療養者名簿）（⑤の場合）'!$BE38,1,0),0),0)</f>
        <v>0</v>
      </c>
      <c r="FN33" s="332">
        <f>IF(FN$19-'様式３（療養者名簿）（⑤の場合）'!$BD38+1&lt;=15,IF(FN$19&gt;='様式３（療養者名簿）（⑤の場合）'!$BD38,IF(FN$19&lt;='様式３（療養者名簿）（⑤の場合）'!$BE38,1,0),0),0)</f>
        <v>0</v>
      </c>
      <c r="FO33" s="332">
        <f>IF(FO$19-'様式３（療養者名簿）（⑤の場合）'!$BD38+1&lt;=15,IF(FO$19&gt;='様式３（療養者名簿）（⑤の場合）'!$BD38,IF(FO$19&lt;='様式３（療養者名簿）（⑤の場合）'!$BE38,1,0),0),0)</f>
        <v>0</v>
      </c>
      <c r="FP33" s="332">
        <f>IF(FP$19-'様式３（療養者名簿）（⑤の場合）'!$BD38+1&lt;=15,IF(FP$19&gt;='様式３（療養者名簿）（⑤の場合）'!$BD38,IF(FP$19&lt;='様式３（療養者名簿）（⑤の場合）'!$BE38,1,0),0),0)</f>
        <v>0</v>
      </c>
      <c r="FQ33" s="332">
        <f>IF(FQ$19-'様式３（療養者名簿）（⑤の場合）'!$BD38+1&lt;=15,IF(FQ$19&gt;='様式３（療養者名簿）（⑤の場合）'!$BD38,IF(FQ$19&lt;='様式３（療養者名簿）（⑤の場合）'!$BE38,1,0),0),0)</f>
        <v>0</v>
      </c>
      <c r="FR33" s="332">
        <f>IF(FR$19-'様式３（療養者名簿）（⑤の場合）'!$BD38+1&lt;=15,IF(FR$19&gt;='様式３（療養者名簿）（⑤の場合）'!$BD38,IF(FR$19&lt;='様式３（療養者名簿）（⑤の場合）'!$BE38,1,0),0),0)</f>
        <v>0</v>
      </c>
      <c r="FS33" s="332">
        <f>IF(FS$19-'様式３（療養者名簿）（⑤の場合）'!$BD38+1&lt;=15,IF(FS$19&gt;='様式３（療養者名簿）（⑤の場合）'!$BD38,IF(FS$19&lt;='様式３（療養者名簿）（⑤の場合）'!$BE38,1,0),0),0)</f>
        <v>0</v>
      </c>
      <c r="FT33" s="332">
        <f>IF(FT$19-'様式３（療養者名簿）（⑤の場合）'!$BD38+1&lt;=15,IF(FT$19&gt;='様式３（療養者名簿）（⑤の場合）'!$BD38,IF(FT$19&lt;='様式３（療養者名簿）（⑤の場合）'!$BE38,1,0),0),0)</f>
        <v>0</v>
      </c>
      <c r="FU33" s="332">
        <f>IF(FU$19-'様式３（療養者名簿）（⑤の場合）'!$BD38+1&lt;=15,IF(FU$19&gt;='様式３（療養者名簿）（⑤の場合）'!$BD38,IF(FU$19&lt;='様式３（療養者名簿）（⑤の場合）'!$BE38,1,0),0),0)</f>
        <v>0</v>
      </c>
      <c r="FV33" s="332">
        <f>IF(FV$19-'様式３（療養者名簿）（⑤の場合）'!$BD38+1&lt;=15,IF(FV$19&gt;='様式３（療養者名簿）（⑤の場合）'!$BD38,IF(FV$19&lt;='様式３（療養者名簿）（⑤の場合）'!$BE38,1,0),0),0)</f>
        <v>0</v>
      </c>
      <c r="FW33" s="332">
        <f>IF(FW$19-'様式３（療養者名簿）（⑤の場合）'!$BD38+1&lt;=15,IF(FW$19&gt;='様式３（療養者名簿）（⑤の場合）'!$BD38,IF(FW$19&lt;='様式３（療養者名簿）（⑤の場合）'!$BE38,1,0),0),0)</f>
        <v>0</v>
      </c>
      <c r="FX33" s="332">
        <f>IF(FX$19-'様式３（療養者名簿）（⑤の場合）'!$BD38+1&lt;=15,IF(FX$19&gt;='様式３（療養者名簿）（⑤の場合）'!$BD38,IF(FX$19&lt;='様式３（療養者名簿）（⑤の場合）'!$BE38,1,0),0),0)</f>
        <v>0</v>
      </c>
      <c r="FY33" s="332">
        <f>IF(FY$19-'様式３（療養者名簿）（⑤の場合）'!$BD38+1&lt;=15,IF(FY$19&gt;='様式３（療養者名簿）（⑤の場合）'!$BD38,IF(FY$19&lt;='様式３（療養者名簿）（⑤の場合）'!$BE38,1,0),0),0)</f>
        <v>0</v>
      </c>
      <c r="FZ33" s="332">
        <f>IF(FZ$19-'様式３（療養者名簿）（⑤の場合）'!$BD38+1&lt;=15,IF(FZ$19&gt;='様式３（療養者名簿）（⑤の場合）'!$BD38,IF(FZ$19&lt;='様式３（療養者名簿）（⑤の場合）'!$BE38,1,0),0),0)</f>
        <v>0</v>
      </c>
      <c r="GA33" s="332">
        <f>IF(GA$19-'様式３（療養者名簿）（⑤の場合）'!$BD38+1&lt;=15,IF(GA$19&gt;='様式３（療養者名簿）（⑤の場合）'!$BD38,IF(GA$19&lt;='様式３（療養者名簿）（⑤の場合）'!$BE38,1,0),0),0)</f>
        <v>0</v>
      </c>
      <c r="GB33" s="332">
        <f>IF(GB$19-'様式３（療養者名簿）（⑤の場合）'!$BD38+1&lt;=15,IF(GB$19&gt;='様式３（療養者名簿）（⑤の場合）'!$BD38,IF(GB$19&lt;='様式３（療養者名簿）（⑤の場合）'!$BE38,1,0),0),0)</f>
        <v>0</v>
      </c>
      <c r="GC33" s="332">
        <f>IF(GC$19-'様式３（療養者名簿）（⑤の場合）'!$BD38+1&lt;=15,IF(GC$19&gt;='様式３（療養者名簿）（⑤の場合）'!$BD38,IF(GC$19&lt;='様式３（療養者名簿）（⑤の場合）'!$BE38,1,0),0),0)</f>
        <v>0</v>
      </c>
      <c r="GD33" s="332">
        <f>IF(GD$19-'様式３（療養者名簿）（⑤の場合）'!$BD38+1&lt;=15,IF(GD$19&gt;='様式３（療養者名簿）（⑤の場合）'!$BD38,IF(GD$19&lt;='様式３（療養者名簿）（⑤の場合）'!$BE38,1,0),0),0)</f>
        <v>0</v>
      </c>
      <c r="GE33" s="332">
        <f>IF(GE$19-'様式３（療養者名簿）（⑤の場合）'!$BD38+1&lt;=15,IF(GE$19&gt;='様式３（療養者名簿）（⑤の場合）'!$BD38,IF(GE$19&lt;='様式３（療養者名簿）（⑤の場合）'!$BE38,1,0),0),0)</f>
        <v>0</v>
      </c>
      <c r="GF33" s="332">
        <f>IF(GF$19-'様式３（療養者名簿）（⑤の場合）'!$BD38+1&lt;=15,IF(GF$19&gt;='様式３（療養者名簿）（⑤の場合）'!$BD38,IF(GF$19&lt;='様式３（療養者名簿）（⑤の場合）'!$BE38,1,0),0),0)</f>
        <v>0</v>
      </c>
      <c r="GG33" s="332">
        <f>IF(GG$19-'様式３（療養者名簿）（⑤の場合）'!$BD38+1&lt;=15,IF(GG$19&gt;='様式３（療養者名簿）（⑤の場合）'!$BD38,IF(GG$19&lt;='様式３（療養者名簿）（⑤の場合）'!$BE38,1,0),0),0)</f>
        <v>0</v>
      </c>
      <c r="GH33" s="332">
        <f>IF(GH$19-'様式３（療養者名簿）（⑤の場合）'!$BD38+1&lt;=15,IF(GH$19&gt;='様式３（療養者名簿）（⑤の場合）'!$BD38,IF(GH$19&lt;='様式３（療養者名簿）（⑤の場合）'!$BE38,1,0),0),0)</f>
        <v>0</v>
      </c>
      <c r="GI33" s="332">
        <f>IF(GI$19-'様式３（療養者名簿）（⑤の場合）'!$BD38+1&lt;=15,IF(GI$19&gt;='様式３（療養者名簿）（⑤の場合）'!$BD38,IF(GI$19&lt;='様式３（療養者名簿）（⑤の場合）'!$BE38,1,0),0),0)</f>
        <v>0</v>
      </c>
      <c r="GJ33" s="332">
        <f>IF(GJ$19-'様式３（療養者名簿）（⑤の場合）'!$BD38+1&lt;=15,IF(GJ$19&gt;='様式３（療養者名簿）（⑤の場合）'!$BD38,IF(GJ$19&lt;='様式３（療養者名簿）（⑤の場合）'!$BE38,1,0),0),0)</f>
        <v>0</v>
      </c>
      <c r="GK33" s="332">
        <f>IF(GK$19-'様式３（療養者名簿）（⑤の場合）'!$BD38+1&lt;=15,IF(GK$19&gt;='様式３（療養者名簿）（⑤の場合）'!$BD38,IF(GK$19&lt;='様式３（療養者名簿）（⑤の場合）'!$BE38,1,0),0),0)</f>
        <v>0</v>
      </c>
      <c r="GL33" s="332">
        <f>IF(GL$19-'様式３（療養者名簿）（⑤の場合）'!$BD38+1&lt;=15,IF(GL$19&gt;='様式３（療養者名簿）（⑤の場合）'!$BD38,IF(GL$19&lt;='様式３（療養者名簿）（⑤の場合）'!$BE38,1,0),0),0)</f>
        <v>0</v>
      </c>
      <c r="GM33" s="332">
        <f>IF(GM$19-'様式３（療養者名簿）（⑤の場合）'!$BD38+1&lt;=15,IF(GM$19&gt;='様式３（療養者名簿）（⑤の場合）'!$BD38,IF(GM$19&lt;='様式３（療養者名簿）（⑤の場合）'!$BE38,1,0),0),0)</f>
        <v>0</v>
      </c>
      <c r="GN33" s="332">
        <f>IF(GN$19-'様式３（療養者名簿）（⑤の場合）'!$BD38+1&lt;=15,IF(GN$19&gt;='様式３（療養者名簿）（⑤の場合）'!$BD38,IF(GN$19&lt;='様式３（療養者名簿）（⑤の場合）'!$BE38,1,0),0),0)</f>
        <v>0</v>
      </c>
      <c r="GO33" s="332">
        <f>IF(GO$19-'様式３（療養者名簿）（⑤の場合）'!$BD38+1&lt;=15,IF(GO$19&gt;='様式３（療養者名簿）（⑤の場合）'!$BD38,IF(GO$19&lt;='様式３（療養者名簿）（⑤の場合）'!$BE38,1,0),0),0)</f>
        <v>0</v>
      </c>
      <c r="GP33" s="332">
        <f>IF(GP$19-'様式３（療養者名簿）（⑤の場合）'!$BD38+1&lt;=15,IF(GP$19&gt;='様式３（療養者名簿）（⑤の場合）'!$BD38,IF(GP$19&lt;='様式３（療養者名簿）（⑤の場合）'!$BE38,1,0),0),0)</f>
        <v>0</v>
      </c>
      <c r="GQ33" s="332">
        <f>IF(GQ$19-'様式３（療養者名簿）（⑤の場合）'!$BD38+1&lt;=15,IF(GQ$19&gt;='様式３（療養者名簿）（⑤の場合）'!$BD38,IF(GQ$19&lt;='様式３（療養者名簿）（⑤の場合）'!$BE38,1,0),0),0)</f>
        <v>0</v>
      </c>
      <c r="GR33" s="332">
        <f>IF(GR$19-'様式３（療養者名簿）（⑤の場合）'!$BD38+1&lt;=15,IF(GR$19&gt;='様式３（療養者名簿）（⑤の場合）'!$BD38,IF(GR$19&lt;='様式３（療養者名簿）（⑤の場合）'!$BE38,1,0),0),0)</f>
        <v>0</v>
      </c>
      <c r="GS33" s="332">
        <f>IF(GS$19-'様式３（療養者名簿）（⑤の場合）'!$BD38+1&lt;=15,IF(GS$19&gt;='様式３（療養者名簿）（⑤の場合）'!$BD38,IF(GS$19&lt;='様式３（療養者名簿）（⑤の場合）'!$BE38,1,0),0),0)</f>
        <v>0</v>
      </c>
      <c r="GT33" s="332">
        <f>IF(GT$19-'様式３（療養者名簿）（⑤の場合）'!$BD38+1&lt;=15,IF(GT$19&gt;='様式３（療養者名簿）（⑤の場合）'!$BD38,IF(GT$19&lt;='様式３（療養者名簿）（⑤の場合）'!$BE38,1,0),0),0)</f>
        <v>0</v>
      </c>
      <c r="GU33" s="332">
        <f>IF(GU$19-'様式３（療養者名簿）（⑤の場合）'!$BD38+1&lt;=15,IF(GU$19&gt;='様式３（療養者名簿）（⑤の場合）'!$BD38,IF(GU$19&lt;='様式３（療養者名簿）（⑤の場合）'!$BE38,1,0),0),0)</f>
        <v>0</v>
      </c>
      <c r="GV33" s="332">
        <f>IF(GV$19-'様式３（療養者名簿）（⑤の場合）'!$BD38+1&lt;=15,IF(GV$19&gt;='様式３（療養者名簿）（⑤の場合）'!$BD38,IF(GV$19&lt;='様式３（療養者名簿）（⑤の場合）'!$BE38,1,0),0),0)</f>
        <v>0</v>
      </c>
      <c r="GW33" s="332">
        <f>IF(GW$19-'様式３（療養者名簿）（⑤の場合）'!$BD38+1&lt;=15,IF(GW$19&gt;='様式３（療養者名簿）（⑤の場合）'!$BD38,IF(GW$19&lt;='様式３（療養者名簿）（⑤の場合）'!$BE38,1,0),0),0)</f>
        <v>0</v>
      </c>
      <c r="GX33" s="332">
        <f>IF(GX$19-'様式３（療養者名簿）（⑤の場合）'!$BD38+1&lt;=15,IF(GX$19&gt;='様式３（療養者名簿）（⑤の場合）'!$BD38,IF(GX$19&lt;='様式３（療養者名簿）（⑤の場合）'!$BE38,1,0),0),0)</f>
        <v>0</v>
      </c>
      <c r="GY33" s="332">
        <f>IF(GY$19-'様式３（療養者名簿）（⑤の場合）'!$BD38+1&lt;=15,IF(GY$19&gt;='様式３（療養者名簿）（⑤の場合）'!$BD38,IF(GY$19&lt;='様式３（療養者名簿）（⑤の場合）'!$BE38,1,0),0),0)</f>
        <v>0</v>
      </c>
      <c r="GZ33" s="332">
        <f>IF(GZ$19-'様式３（療養者名簿）（⑤の場合）'!$BD38+1&lt;=15,IF(GZ$19&gt;='様式３（療養者名簿）（⑤の場合）'!$BD38,IF(GZ$19&lt;='様式３（療養者名簿）（⑤の場合）'!$BE38,1,0),0),0)</f>
        <v>0</v>
      </c>
      <c r="HA33" s="332">
        <f>IF(HA$19-'様式３（療養者名簿）（⑤の場合）'!$BD38+1&lt;=15,IF(HA$19&gt;='様式３（療養者名簿）（⑤の場合）'!$BD38,IF(HA$19&lt;='様式３（療養者名簿）（⑤の場合）'!$BE38,1,0),0),0)</f>
        <v>0</v>
      </c>
      <c r="HB33" s="332">
        <f>IF(HB$19-'様式３（療養者名簿）（⑤の場合）'!$BD38+1&lt;=15,IF(HB$19&gt;='様式３（療養者名簿）（⑤の場合）'!$BD38,IF(HB$19&lt;='様式３（療養者名簿）（⑤の場合）'!$BE38,1,0),0),0)</f>
        <v>0</v>
      </c>
      <c r="HC33" s="332">
        <f>IF(HC$19-'様式３（療養者名簿）（⑤の場合）'!$BD38+1&lt;=15,IF(HC$19&gt;='様式３（療養者名簿）（⑤の場合）'!$BD38,IF(HC$19&lt;='様式３（療養者名簿）（⑤の場合）'!$BE38,1,0),0),0)</f>
        <v>0</v>
      </c>
      <c r="HD33" s="332">
        <f>IF(HD$19-'様式３（療養者名簿）（⑤の場合）'!$BD38+1&lt;=15,IF(HD$19&gt;='様式３（療養者名簿）（⑤の場合）'!$BD38,IF(HD$19&lt;='様式３（療養者名簿）（⑤の場合）'!$BE38,1,0),0),0)</f>
        <v>0</v>
      </c>
      <c r="HE33" s="332">
        <f>IF(HE$19-'様式３（療養者名簿）（⑤の場合）'!$BD38+1&lt;=15,IF(HE$19&gt;='様式３（療養者名簿）（⑤の場合）'!$BD38,IF(HE$19&lt;='様式３（療養者名簿）（⑤の場合）'!$BE38,1,0),0),0)</f>
        <v>0</v>
      </c>
      <c r="HF33" s="332">
        <f>IF(HF$19-'様式３（療養者名簿）（⑤の場合）'!$BD38+1&lt;=15,IF(HF$19&gt;='様式３（療養者名簿）（⑤の場合）'!$BD38,IF(HF$19&lt;='様式３（療養者名簿）（⑤の場合）'!$BE38,1,0),0),0)</f>
        <v>0</v>
      </c>
      <c r="HG33" s="332">
        <f>IF(HG$19-'様式３（療養者名簿）（⑤の場合）'!$BD38+1&lt;=15,IF(HG$19&gt;='様式３（療養者名簿）（⑤の場合）'!$BD38,IF(HG$19&lt;='様式３（療養者名簿）（⑤の場合）'!$BE38,1,0),0),0)</f>
        <v>0</v>
      </c>
      <c r="HH33" s="332">
        <f>IF(HH$19-'様式３（療養者名簿）（⑤の場合）'!$BD38+1&lt;=15,IF(HH$19&gt;='様式３（療養者名簿）（⑤の場合）'!$BD38,IF(HH$19&lt;='様式３（療養者名簿）（⑤の場合）'!$BE38,1,0),0),0)</f>
        <v>0</v>
      </c>
      <c r="HI33" s="332">
        <f>IF(HI$19-'様式３（療養者名簿）（⑤の場合）'!$BD38+1&lt;=15,IF(HI$19&gt;='様式３（療養者名簿）（⑤の場合）'!$BD38,IF(HI$19&lt;='様式３（療養者名簿）（⑤の場合）'!$BE38,1,0),0),0)</f>
        <v>0</v>
      </c>
      <c r="HJ33" s="332">
        <f>IF(HJ$19-'様式３（療養者名簿）（⑤の場合）'!$BD38+1&lt;=15,IF(HJ$19&gt;='様式３（療養者名簿）（⑤の場合）'!$BD38,IF(HJ$19&lt;='様式３（療養者名簿）（⑤の場合）'!$BE38,1,0),0),0)</f>
        <v>0</v>
      </c>
      <c r="HK33" s="332">
        <f>IF(HK$19-'様式３（療養者名簿）（⑤の場合）'!$BD38+1&lt;=15,IF(HK$19&gt;='様式３（療養者名簿）（⑤の場合）'!$BD38,IF(HK$19&lt;='様式３（療養者名簿）（⑤の場合）'!$BE38,1,0),0),0)</f>
        <v>0</v>
      </c>
      <c r="HL33" s="332">
        <f>IF(HL$19-'様式３（療養者名簿）（⑤の場合）'!$BD38+1&lt;=15,IF(HL$19&gt;='様式３（療養者名簿）（⑤の場合）'!$BD38,IF(HL$19&lt;='様式３（療養者名簿）（⑤の場合）'!$BE38,1,0),0),0)</f>
        <v>0</v>
      </c>
      <c r="HM33" s="332">
        <f>IF(HM$19-'様式３（療養者名簿）（⑤の場合）'!$BD38+1&lt;=15,IF(HM$19&gt;='様式３（療養者名簿）（⑤の場合）'!$BD38,IF(HM$19&lt;='様式３（療養者名簿）（⑤の場合）'!$BE38,1,0),0),0)</f>
        <v>0</v>
      </c>
      <c r="HN33" s="332">
        <f>IF(HN$19-'様式３（療養者名簿）（⑤の場合）'!$BD38+1&lt;=15,IF(HN$19&gt;='様式３（療養者名簿）（⑤の場合）'!$BD38,IF(HN$19&lt;='様式３（療養者名簿）（⑤の場合）'!$BE38,1,0),0),0)</f>
        <v>0</v>
      </c>
      <c r="HO33" s="332">
        <f>IF(HO$19-'様式３（療養者名簿）（⑤の場合）'!$BD38+1&lt;=15,IF(HO$19&gt;='様式３（療養者名簿）（⑤の場合）'!$BD38,IF(HO$19&lt;='様式３（療養者名簿）（⑤の場合）'!$BE38,1,0),0),0)</f>
        <v>0</v>
      </c>
      <c r="HP33" s="332">
        <f>IF(HP$19-'様式３（療養者名簿）（⑤の場合）'!$BD38+1&lt;=15,IF(HP$19&gt;='様式３（療養者名簿）（⑤の場合）'!$BD38,IF(HP$19&lt;='様式３（療養者名簿）（⑤の場合）'!$BE38,1,0),0),0)</f>
        <v>0</v>
      </c>
      <c r="HQ33" s="332">
        <f>IF(HQ$19-'様式３（療養者名簿）（⑤の場合）'!$BD38+1&lt;=15,IF(HQ$19&gt;='様式３（療養者名簿）（⑤の場合）'!$BD38,IF(HQ$19&lt;='様式３（療養者名簿）（⑤の場合）'!$BE38,1,0),0),0)</f>
        <v>0</v>
      </c>
      <c r="HR33" s="332">
        <f>IF(HR$19-'様式３（療養者名簿）（⑤の場合）'!$BD38+1&lt;=15,IF(HR$19&gt;='様式３（療養者名簿）（⑤の場合）'!$BD38,IF(HR$19&lt;='様式３（療養者名簿）（⑤の場合）'!$BE38,1,0),0),0)</f>
        <v>0</v>
      </c>
      <c r="HS33" s="332">
        <f>IF(HS$19-'様式３（療養者名簿）（⑤の場合）'!$BD38+1&lt;=15,IF(HS$19&gt;='様式３（療養者名簿）（⑤の場合）'!$BD38,IF(HS$19&lt;='様式３（療養者名簿）（⑤の場合）'!$BE38,1,0),0),0)</f>
        <v>0</v>
      </c>
      <c r="HT33" s="332">
        <f>IF(HT$19-'様式３（療養者名簿）（⑤の場合）'!$BD38+1&lt;=15,IF(HT$19&gt;='様式３（療養者名簿）（⑤の場合）'!$BD38,IF(HT$19&lt;='様式３（療養者名簿）（⑤の場合）'!$BE38,1,0),0),0)</f>
        <v>0</v>
      </c>
      <c r="HU33" s="332">
        <f>IF(HU$19-'様式３（療養者名簿）（⑤の場合）'!$BD38+1&lt;=15,IF(HU$19&gt;='様式３（療養者名簿）（⑤の場合）'!$BD38,IF(HU$19&lt;='様式３（療養者名簿）（⑤の場合）'!$BE38,1,0),0),0)</f>
        <v>0</v>
      </c>
      <c r="HV33" s="332">
        <f>IF(HV$19-'様式３（療養者名簿）（⑤の場合）'!$BD38+1&lt;=15,IF(HV$19&gt;='様式３（療養者名簿）（⑤の場合）'!$BD38,IF(HV$19&lt;='様式３（療養者名簿）（⑤の場合）'!$BE38,1,0),0),0)</f>
        <v>0</v>
      </c>
      <c r="HW33" s="332">
        <f>IF(HW$19-'様式３（療養者名簿）（⑤の場合）'!$BD38+1&lt;=15,IF(HW$19&gt;='様式３（療養者名簿）（⑤の場合）'!$BD38,IF(HW$19&lt;='様式３（療養者名簿）（⑤の場合）'!$BE38,1,0),0),0)</f>
        <v>0</v>
      </c>
      <c r="HX33" s="332">
        <f>IF(HX$19-'様式３（療養者名簿）（⑤の場合）'!$BD38+1&lt;=15,IF(HX$19&gt;='様式３（療養者名簿）（⑤の場合）'!$BD38,IF(HX$19&lt;='様式３（療養者名簿）（⑤の場合）'!$BE38,1,0),0),0)</f>
        <v>0</v>
      </c>
      <c r="HY33" s="332">
        <f>IF(HY$19-'様式３（療養者名簿）（⑤の場合）'!$BD38+1&lt;=15,IF(HY$19&gt;='様式３（療養者名簿）（⑤の場合）'!$BD38,IF(HY$19&lt;='様式３（療養者名簿）（⑤の場合）'!$BE38,1,0),0),0)</f>
        <v>0</v>
      </c>
      <c r="HZ33" s="332">
        <f>IF(HZ$19-'様式３（療養者名簿）（⑤の場合）'!$BD38+1&lt;=15,IF(HZ$19&gt;='様式３（療養者名簿）（⑤の場合）'!$BD38,IF(HZ$19&lt;='様式３（療養者名簿）（⑤の場合）'!$BE38,1,0),0),0)</f>
        <v>0</v>
      </c>
      <c r="IA33" s="332">
        <f>IF(IA$19-'様式３（療養者名簿）（⑤の場合）'!$BD38+1&lt;=15,IF(IA$19&gt;='様式３（療養者名簿）（⑤の場合）'!$BD38,IF(IA$19&lt;='様式３（療養者名簿）（⑤の場合）'!$BE38,1,0),0),0)</f>
        <v>0</v>
      </c>
      <c r="IB33" s="332">
        <f>IF(IB$19-'様式３（療養者名簿）（⑤の場合）'!$BD38+1&lt;=15,IF(IB$19&gt;='様式３（療養者名簿）（⑤の場合）'!$BD38,IF(IB$19&lt;='様式３（療養者名簿）（⑤の場合）'!$BE38,1,0),0),0)</f>
        <v>0</v>
      </c>
      <c r="IC33" s="332">
        <f>IF(IC$19-'様式３（療養者名簿）（⑤の場合）'!$BD38+1&lt;=15,IF(IC$19&gt;='様式３（療養者名簿）（⑤の場合）'!$BD38,IF(IC$19&lt;='様式３（療養者名簿）（⑤の場合）'!$BE38,1,0),0),0)</f>
        <v>0</v>
      </c>
      <c r="ID33" s="332">
        <f>IF(ID$19-'様式３（療養者名簿）（⑤の場合）'!$BD38+1&lt;=15,IF(ID$19&gt;='様式３（療養者名簿）（⑤の場合）'!$BD38,IF(ID$19&lt;='様式３（療養者名簿）（⑤の場合）'!$BE38,1,0),0),0)</f>
        <v>0</v>
      </c>
      <c r="IE33" s="332">
        <f>IF(IE$19-'様式３（療養者名簿）（⑤の場合）'!$BD38+1&lt;=15,IF(IE$19&gt;='様式３（療養者名簿）（⑤の場合）'!$BD38,IF(IE$19&lt;='様式３（療養者名簿）（⑤の場合）'!$BE38,1,0),0),0)</f>
        <v>0</v>
      </c>
      <c r="IF33" s="332">
        <f>IF(IF$19-'様式３（療養者名簿）（⑤の場合）'!$BD38+1&lt;=15,IF(IF$19&gt;='様式３（療養者名簿）（⑤の場合）'!$BD38,IF(IF$19&lt;='様式３（療養者名簿）（⑤の場合）'!$BE38,1,0),0),0)</f>
        <v>0</v>
      </c>
      <c r="IG33" s="332">
        <f>IF(IG$19-'様式３（療養者名簿）（⑤の場合）'!$BD38+1&lt;=15,IF(IG$19&gt;='様式３（療養者名簿）（⑤の場合）'!$BD38,IF(IG$19&lt;='様式３（療養者名簿）（⑤の場合）'!$BE38,1,0),0),0)</f>
        <v>0</v>
      </c>
      <c r="IH33" s="332">
        <f>IF(IH$19-'様式３（療養者名簿）（⑤の場合）'!$BD38+1&lt;=15,IF(IH$19&gt;='様式３（療養者名簿）（⑤の場合）'!$BD38,IF(IH$19&lt;='様式３（療養者名簿）（⑤の場合）'!$BE38,1,0),0),0)</f>
        <v>0</v>
      </c>
      <c r="II33" s="332">
        <f>IF(II$19-'様式３（療養者名簿）（⑤の場合）'!$BD38+1&lt;=15,IF(II$19&gt;='様式３（療養者名簿）（⑤の場合）'!$BD38,IF(II$19&lt;='様式３（療養者名簿）（⑤の場合）'!$BE38,1,0),0),0)</f>
        <v>0</v>
      </c>
      <c r="IJ33" s="332">
        <f>IF(IJ$19-'様式３（療養者名簿）（⑤の場合）'!$BD38+1&lt;=15,IF(IJ$19&gt;='様式３（療養者名簿）（⑤の場合）'!$BD38,IF(IJ$19&lt;='様式３（療養者名簿）（⑤の場合）'!$BE38,1,0),0),0)</f>
        <v>0</v>
      </c>
      <c r="IK33" s="332">
        <f>IF(IK$19-'様式３（療養者名簿）（⑤の場合）'!$BD38+1&lt;=15,IF(IK$19&gt;='様式３（療養者名簿）（⑤の場合）'!$BD38,IF(IK$19&lt;='様式３（療養者名簿）（⑤の場合）'!$BE38,1,0),0),0)</f>
        <v>0</v>
      </c>
      <c r="IL33" s="332">
        <f>IF(IL$19-'様式３（療養者名簿）（⑤の場合）'!$BD38+1&lt;=15,IF(IL$19&gt;='様式３（療養者名簿）（⑤の場合）'!$BD38,IF(IL$19&lt;='様式３（療養者名簿）（⑤の場合）'!$BE38,1,0),0),0)</f>
        <v>0</v>
      </c>
      <c r="IM33" s="332">
        <f>IF(IM$19-'様式３（療養者名簿）（⑤の場合）'!$BD38+1&lt;=15,IF(IM$19&gt;='様式３（療養者名簿）（⑤の場合）'!$BD38,IF(IM$19&lt;='様式３（療養者名簿）（⑤の場合）'!$BE38,1,0),0),0)</f>
        <v>0</v>
      </c>
      <c r="IN33" s="332">
        <f>IF(IN$19-'様式３（療養者名簿）（⑤の場合）'!$BD38+1&lt;=15,IF(IN$19&gt;='様式３（療養者名簿）（⑤の場合）'!$BD38,IF(IN$19&lt;='様式３（療養者名簿）（⑤の場合）'!$BE38,1,0),0),0)</f>
        <v>0</v>
      </c>
      <c r="IO33" s="332">
        <f>IF(IO$19-'様式３（療養者名簿）（⑤の場合）'!$BD38+1&lt;=15,IF(IO$19&gt;='様式３（療養者名簿）（⑤の場合）'!$BD38,IF(IO$19&lt;='様式３（療養者名簿）（⑤の場合）'!$BE38,1,0),0),0)</f>
        <v>0</v>
      </c>
      <c r="IP33" s="332">
        <f>IF(IP$19-'様式３（療養者名簿）（⑤の場合）'!$BD38+1&lt;=15,IF(IP$19&gt;='様式３（療養者名簿）（⑤の場合）'!$BD38,IF(IP$19&lt;='様式３（療養者名簿）（⑤の場合）'!$BE38,1,0),0),0)</f>
        <v>0</v>
      </c>
      <c r="IQ33" s="332">
        <f>IF(IQ$19-'様式３（療養者名簿）（⑤の場合）'!$BD38+1&lt;=15,IF(IQ$19&gt;='様式３（療養者名簿）（⑤の場合）'!$BD38,IF(IQ$19&lt;='様式３（療養者名簿）（⑤の場合）'!$BE38,1,0),0),0)</f>
        <v>0</v>
      </c>
      <c r="IR33" s="332">
        <f>IF(IR$19-'様式３（療養者名簿）（⑤の場合）'!$BD38+1&lt;=15,IF(IR$19&gt;='様式３（療養者名簿）（⑤の場合）'!$BD38,IF(IR$19&lt;='様式３（療養者名簿）（⑤の場合）'!$BE38,1,0),0),0)</f>
        <v>0</v>
      </c>
      <c r="IS33" s="332">
        <f>IF(IS$19-'様式３（療養者名簿）（⑤の場合）'!$BD38+1&lt;=15,IF(IS$19&gt;='様式３（療養者名簿）（⑤の場合）'!$BD38,IF(IS$19&lt;='様式３（療養者名簿）（⑤の場合）'!$BE38,1,0),0),0)</f>
        <v>0</v>
      </c>
      <c r="IT33" s="332">
        <f>IF(IT$19-'様式３（療養者名簿）（⑤の場合）'!$BD38+1&lt;=15,IF(IT$19&gt;='様式３（療養者名簿）（⑤の場合）'!$BD38,IF(IT$19&lt;='様式３（療養者名簿）（⑤の場合）'!$BE38,1,0),0),0)</f>
        <v>0</v>
      </c>
      <c r="IU33" s="332">
        <f>IF(IU$19-'様式３（療養者名簿）（⑤の場合）'!$BD38+1&lt;=15,IF(IU$19&gt;='様式３（療養者名簿）（⑤の場合）'!$BD38,IF(IU$19&lt;='様式３（療養者名簿）（⑤の場合）'!$BE38,1,0),0),0)</f>
        <v>0</v>
      </c>
      <c r="IV33" s="332">
        <f>IF(IV$19-'様式３（療養者名簿）（⑤の場合）'!$BD38+1&lt;=15,IF(IV$19&gt;='様式３（療養者名簿）（⑤の場合）'!$BD38,IF(IV$19&lt;='様式３（療養者名簿）（⑤の場合）'!$BE38,1,0),0),0)</f>
        <v>0</v>
      </c>
      <c r="IW33" s="332">
        <f>IF(IW$19-'様式３（療養者名簿）（⑤の場合）'!$BD38+1&lt;=15,IF(IW$19&gt;='様式３（療養者名簿）（⑤の場合）'!$BD38,IF(IW$19&lt;='様式３（療養者名簿）（⑤の場合）'!$BE38,1,0),0),0)</f>
        <v>0</v>
      </c>
      <c r="IX33" s="332">
        <f>IF(IX$19-'様式３（療養者名簿）（⑤の場合）'!$BD38+1&lt;=15,IF(IX$19&gt;='様式３（療養者名簿）（⑤の場合）'!$BD38,IF(IX$19&lt;='様式３（療養者名簿）（⑤の場合）'!$BE38,1,0),0),0)</f>
        <v>0</v>
      </c>
      <c r="IY33" s="332">
        <f>IF(IY$19-'様式３（療養者名簿）（⑤の場合）'!$BD38+1&lt;=15,IF(IY$19&gt;='様式３（療養者名簿）（⑤の場合）'!$BD38,IF(IY$19&lt;='様式３（療養者名簿）（⑤の場合）'!$BE38,1,0),0),0)</f>
        <v>0</v>
      </c>
      <c r="IZ33" s="332">
        <f>IF(IZ$19-'様式３（療養者名簿）（⑤の場合）'!$BD38+1&lt;=15,IF(IZ$19&gt;='様式３（療養者名簿）（⑤の場合）'!$BD38,IF(IZ$19&lt;='様式３（療養者名簿）（⑤の場合）'!$BE38,1,0),0),0)</f>
        <v>0</v>
      </c>
      <c r="JA33" s="332">
        <f>IF(JA$19-'様式３（療養者名簿）（⑤の場合）'!$BD38+1&lt;=15,IF(JA$19&gt;='様式３（療養者名簿）（⑤の場合）'!$BD38,IF(JA$19&lt;='様式３（療養者名簿）（⑤の場合）'!$BE38,1,0),0),0)</f>
        <v>0</v>
      </c>
      <c r="JB33" s="332">
        <f>IF(JB$19-'様式３（療養者名簿）（⑤の場合）'!$BD38+1&lt;=15,IF(JB$19&gt;='様式３（療養者名簿）（⑤の場合）'!$BD38,IF(JB$19&lt;='様式３（療養者名簿）（⑤の場合）'!$BE38,1,0),0),0)</f>
        <v>0</v>
      </c>
      <c r="JC33" s="332">
        <f>IF(JC$19-'様式３（療養者名簿）（⑤の場合）'!$BD38+1&lt;=15,IF(JC$19&gt;='様式３（療養者名簿）（⑤の場合）'!$BD38,IF(JC$19&lt;='様式３（療養者名簿）（⑤の場合）'!$BE38,1,0),0),0)</f>
        <v>0</v>
      </c>
      <c r="JD33" s="332">
        <f>IF(JD$19-'様式３（療養者名簿）（⑤の場合）'!$BD38+1&lt;=15,IF(JD$19&gt;='様式３（療養者名簿）（⑤の場合）'!$BD38,IF(JD$19&lt;='様式３（療養者名簿）（⑤の場合）'!$BE38,1,0),0),0)</f>
        <v>0</v>
      </c>
      <c r="JE33" s="332">
        <f>IF(JE$19-'様式３（療養者名簿）（⑤の場合）'!$BD38+1&lt;=15,IF(JE$19&gt;='様式３（療養者名簿）（⑤の場合）'!$BD38,IF(JE$19&lt;='様式３（療養者名簿）（⑤の場合）'!$BE38,1,0),0),0)</f>
        <v>0</v>
      </c>
      <c r="JF33" s="332">
        <f>IF(JF$19-'様式３（療養者名簿）（⑤の場合）'!$BD38+1&lt;=15,IF(JF$19&gt;='様式３（療養者名簿）（⑤の場合）'!$BD38,IF(JF$19&lt;='様式３（療養者名簿）（⑤の場合）'!$BE38,1,0),0),0)</f>
        <v>0</v>
      </c>
      <c r="JG33" s="332">
        <f>IF(JG$19-'様式３（療養者名簿）（⑤の場合）'!$BD38+1&lt;=15,IF(JG$19&gt;='様式３（療養者名簿）（⑤の場合）'!$BD38,IF(JG$19&lt;='様式３（療養者名簿）（⑤の場合）'!$BE38,1,0),0),0)</f>
        <v>0</v>
      </c>
      <c r="JH33" s="332">
        <f>IF(JH$19-'様式３（療養者名簿）（⑤の場合）'!$BD38+1&lt;=15,IF(JH$19&gt;='様式３（療養者名簿）（⑤の場合）'!$BD38,IF(JH$19&lt;='様式３（療養者名簿）（⑤の場合）'!$BE38,1,0),0),0)</f>
        <v>0</v>
      </c>
      <c r="JI33" s="332">
        <f>IF(JI$19-'様式３（療養者名簿）（⑤の場合）'!$BD38+1&lt;=15,IF(JI$19&gt;='様式３（療養者名簿）（⑤の場合）'!$BD38,IF(JI$19&lt;='様式３（療養者名簿）（⑤の場合）'!$BE38,1,0),0),0)</f>
        <v>0</v>
      </c>
      <c r="JJ33" s="332">
        <f>IF(JJ$19-'様式３（療養者名簿）（⑤の場合）'!$BD38+1&lt;=15,IF(JJ$19&gt;='様式３（療養者名簿）（⑤の場合）'!$BD38,IF(JJ$19&lt;='様式３（療養者名簿）（⑤の場合）'!$BE38,1,0),0),0)</f>
        <v>0</v>
      </c>
      <c r="JK33" s="332">
        <f>IF(JK$19-'様式３（療養者名簿）（⑤の場合）'!$BD38+1&lt;=15,IF(JK$19&gt;='様式３（療養者名簿）（⑤の場合）'!$BD38,IF(JK$19&lt;='様式３（療養者名簿）（⑤の場合）'!$BE38,1,0),0),0)</f>
        <v>0</v>
      </c>
      <c r="JL33" s="332">
        <f>IF(JL$19-'様式３（療養者名簿）（⑤の場合）'!$BD38+1&lt;=15,IF(JL$19&gt;='様式３（療養者名簿）（⑤の場合）'!$BD38,IF(JL$19&lt;='様式３（療養者名簿）（⑤の場合）'!$BE38,1,0),0),0)</f>
        <v>0</v>
      </c>
      <c r="JM33" s="332">
        <f>IF(JM$19-'様式３（療養者名簿）（⑤の場合）'!$BD38+1&lt;=15,IF(JM$19&gt;='様式３（療養者名簿）（⑤の場合）'!$BD38,IF(JM$19&lt;='様式３（療養者名簿）（⑤の場合）'!$BE38,1,0),0),0)</f>
        <v>0</v>
      </c>
      <c r="JN33" s="332">
        <f>IF(JN$19-'様式３（療養者名簿）（⑤の場合）'!$BD38+1&lt;=15,IF(JN$19&gt;='様式３（療養者名簿）（⑤の場合）'!$BD38,IF(JN$19&lt;='様式３（療養者名簿）（⑤の場合）'!$BE38,1,0),0),0)</f>
        <v>0</v>
      </c>
      <c r="JO33" s="332">
        <f>IF(JO$19-'様式３（療養者名簿）（⑤の場合）'!$BD38+1&lt;=15,IF(JO$19&gt;='様式３（療養者名簿）（⑤の場合）'!$BD38,IF(JO$19&lt;='様式３（療養者名簿）（⑤の場合）'!$BE38,1,0),0),0)</f>
        <v>0</v>
      </c>
      <c r="JP33" s="332">
        <f>IF(JP$19-'様式３（療養者名簿）（⑤の場合）'!$BD38+1&lt;=15,IF(JP$19&gt;='様式３（療養者名簿）（⑤の場合）'!$BD38,IF(JP$19&lt;='様式３（療養者名簿）（⑤の場合）'!$BE38,1,0),0),0)</f>
        <v>0</v>
      </c>
      <c r="JQ33" s="332">
        <f>IF(JQ$19-'様式３（療養者名簿）（⑤の場合）'!$BD38+1&lt;=15,IF(JQ$19&gt;='様式３（療養者名簿）（⑤の場合）'!$BD38,IF(JQ$19&lt;='様式３（療養者名簿）（⑤の場合）'!$BE38,1,0),0),0)</f>
        <v>0</v>
      </c>
      <c r="JR33" s="332">
        <f>IF(JR$19-'様式３（療養者名簿）（⑤の場合）'!$BD38+1&lt;=15,IF(JR$19&gt;='様式３（療養者名簿）（⑤の場合）'!$BD38,IF(JR$19&lt;='様式３（療養者名簿）（⑤の場合）'!$BE38,1,0),0),0)</f>
        <v>0</v>
      </c>
      <c r="JS33" s="332">
        <f>IF(JS$19-'様式３（療養者名簿）（⑤の場合）'!$BD38+1&lt;=15,IF(JS$19&gt;='様式３（療養者名簿）（⑤の場合）'!$BD38,IF(JS$19&lt;='様式３（療養者名簿）（⑤の場合）'!$BE38,1,0),0),0)</f>
        <v>0</v>
      </c>
      <c r="JT33" s="332">
        <f>IF(JT$19-'様式３（療養者名簿）（⑤の場合）'!$BD38+1&lt;=15,IF(JT$19&gt;='様式３（療養者名簿）（⑤の場合）'!$BD38,IF(JT$19&lt;='様式３（療養者名簿）（⑤の場合）'!$BE38,1,0),0),0)</f>
        <v>0</v>
      </c>
      <c r="JU33" s="332">
        <f>IF(JU$19-'様式３（療養者名簿）（⑤の場合）'!$BD38+1&lt;=15,IF(JU$19&gt;='様式３（療養者名簿）（⑤の場合）'!$BD38,IF(JU$19&lt;='様式３（療養者名簿）（⑤の場合）'!$BE38,1,0),0),0)</f>
        <v>0</v>
      </c>
      <c r="JV33" s="332">
        <f>IF(JV$19-'様式３（療養者名簿）（⑤の場合）'!$BD38+1&lt;=15,IF(JV$19&gt;='様式３（療養者名簿）（⑤の場合）'!$BD38,IF(JV$19&lt;='様式３（療養者名簿）（⑤の場合）'!$BE38,1,0),0),0)</f>
        <v>0</v>
      </c>
      <c r="JW33" s="332">
        <f>IF(JW$19-'様式３（療養者名簿）（⑤の場合）'!$BD38+1&lt;=15,IF(JW$19&gt;='様式３（療養者名簿）（⑤の場合）'!$BD38,IF(JW$19&lt;='様式３（療養者名簿）（⑤の場合）'!$BE38,1,0),0),0)</f>
        <v>0</v>
      </c>
      <c r="JX33" s="332">
        <f>IF(JX$19-'様式３（療養者名簿）（⑤の場合）'!$BD38+1&lt;=15,IF(JX$19&gt;='様式３（療養者名簿）（⑤の場合）'!$BD38,IF(JX$19&lt;='様式３（療養者名簿）（⑤の場合）'!$BE38,1,0),0),0)</f>
        <v>0</v>
      </c>
      <c r="JY33" s="332">
        <f>IF(JY$19-'様式３（療養者名簿）（⑤の場合）'!$BD38+1&lt;=15,IF(JY$19&gt;='様式３（療養者名簿）（⑤の場合）'!$BD38,IF(JY$19&lt;='様式３（療養者名簿）（⑤の場合）'!$BE38,1,0),0),0)</f>
        <v>0</v>
      </c>
      <c r="JZ33" s="332">
        <f>IF(JZ$19-'様式３（療養者名簿）（⑤の場合）'!$BD38+1&lt;=15,IF(JZ$19&gt;='様式３（療養者名簿）（⑤の場合）'!$BD38,IF(JZ$19&lt;='様式３（療養者名簿）（⑤の場合）'!$BE38,1,0),0),0)</f>
        <v>0</v>
      </c>
      <c r="KA33" s="332">
        <f>IF(KA$19-'様式３（療養者名簿）（⑤の場合）'!$BD38+1&lt;=15,IF(KA$19&gt;='様式３（療養者名簿）（⑤の場合）'!$BD38,IF(KA$19&lt;='様式３（療養者名簿）（⑤の場合）'!$BE38,1,0),0),0)</f>
        <v>0</v>
      </c>
      <c r="KB33" s="332">
        <f>IF(KB$19-'様式３（療養者名簿）（⑤の場合）'!$BD38+1&lt;=15,IF(KB$19&gt;='様式３（療養者名簿）（⑤の場合）'!$BD38,IF(KB$19&lt;='様式３（療養者名簿）（⑤の場合）'!$BE38,1,0),0),0)</f>
        <v>0</v>
      </c>
      <c r="KC33" s="332">
        <f>IF(KC$19-'様式３（療養者名簿）（⑤の場合）'!$BD38+1&lt;=15,IF(KC$19&gt;='様式３（療養者名簿）（⑤の場合）'!$BD38,IF(KC$19&lt;='様式３（療養者名簿）（⑤の場合）'!$BE38,1,0),0),0)</f>
        <v>0</v>
      </c>
      <c r="KD33" s="332">
        <f>IF(KD$19-'様式３（療養者名簿）（⑤の場合）'!$BD38+1&lt;=15,IF(KD$19&gt;='様式３（療養者名簿）（⑤の場合）'!$BD38,IF(KD$19&lt;='様式３（療養者名簿）（⑤の場合）'!$BE38,1,0),0),0)</f>
        <v>0</v>
      </c>
      <c r="KE33" s="332">
        <f>IF(KE$19-'様式３（療養者名簿）（⑤の場合）'!$BD38+1&lt;=15,IF(KE$19&gt;='様式３（療養者名簿）（⑤の場合）'!$BD38,IF(KE$19&lt;='様式３（療養者名簿）（⑤の場合）'!$BE38,1,0),0),0)</f>
        <v>0</v>
      </c>
      <c r="KF33" s="332">
        <f>IF(KF$19-'様式３（療養者名簿）（⑤の場合）'!$BD38+1&lt;=15,IF(KF$19&gt;='様式３（療養者名簿）（⑤の場合）'!$BD38,IF(KF$19&lt;='様式３（療養者名簿）（⑤の場合）'!$BE38,1,0),0),0)</f>
        <v>0</v>
      </c>
      <c r="KG33" s="332">
        <f>IF(KG$19-'様式３（療養者名簿）（⑤の場合）'!$BD38+1&lt;=15,IF(KG$19&gt;='様式３（療養者名簿）（⑤の場合）'!$BD38,IF(KG$19&lt;='様式３（療養者名簿）（⑤の場合）'!$BE38,1,0),0),0)</f>
        <v>0</v>
      </c>
      <c r="KH33" s="332">
        <f>IF(KH$19-'様式３（療養者名簿）（⑤の場合）'!$BD38+1&lt;=15,IF(KH$19&gt;='様式３（療養者名簿）（⑤の場合）'!$BD38,IF(KH$19&lt;='様式３（療養者名簿）（⑤の場合）'!$BE38,1,0),0),0)</f>
        <v>0</v>
      </c>
      <c r="KI33" s="332">
        <f>IF(KI$19-'様式３（療養者名簿）（⑤の場合）'!$BD38+1&lt;=15,IF(KI$19&gt;='様式３（療養者名簿）（⑤の場合）'!$BD38,IF(KI$19&lt;='様式３（療養者名簿）（⑤の場合）'!$BE38,1,0),0),0)</f>
        <v>0</v>
      </c>
      <c r="KJ33" s="332">
        <f>IF(KJ$19-'様式３（療養者名簿）（⑤の場合）'!$BD38+1&lt;=15,IF(KJ$19&gt;='様式３（療養者名簿）（⑤の場合）'!$BD38,IF(KJ$19&lt;='様式３（療養者名簿）（⑤の場合）'!$BE38,1,0),0),0)</f>
        <v>0</v>
      </c>
      <c r="KK33" s="332">
        <f>IF(KK$19-'様式３（療養者名簿）（⑤の場合）'!$BD38+1&lt;=15,IF(KK$19&gt;='様式３（療養者名簿）（⑤の場合）'!$BD38,IF(KK$19&lt;='様式３（療養者名簿）（⑤の場合）'!$BE38,1,0),0),0)</f>
        <v>0</v>
      </c>
      <c r="KL33" s="332">
        <f>IF(KL$19-'様式３（療養者名簿）（⑤の場合）'!$BD38+1&lt;=15,IF(KL$19&gt;='様式３（療養者名簿）（⑤の場合）'!$BD38,IF(KL$19&lt;='様式３（療養者名簿）（⑤の場合）'!$BE38,1,0),0),0)</f>
        <v>0</v>
      </c>
      <c r="KM33" s="332">
        <f>IF(KM$19-'様式３（療養者名簿）（⑤の場合）'!$BD38+1&lt;=15,IF(KM$19&gt;='様式３（療養者名簿）（⑤の場合）'!$BD38,IF(KM$19&lt;='様式３（療養者名簿）（⑤の場合）'!$BE38,1,0),0),0)</f>
        <v>0</v>
      </c>
      <c r="KN33" s="332">
        <f>IF(KN$19-'様式３（療養者名簿）（⑤の場合）'!$BD38+1&lt;=15,IF(KN$19&gt;='様式３（療養者名簿）（⑤の場合）'!$BD38,IF(KN$19&lt;='様式３（療養者名簿）（⑤の場合）'!$BE38,1,0),0),0)</f>
        <v>0</v>
      </c>
      <c r="KO33" s="332">
        <f>IF(KO$19-'様式３（療養者名簿）（⑤の場合）'!$BD38+1&lt;=15,IF(KO$19&gt;='様式３（療養者名簿）（⑤の場合）'!$BD38,IF(KO$19&lt;='様式３（療養者名簿）（⑤の場合）'!$BE38,1,0),0),0)</f>
        <v>0</v>
      </c>
      <c r="KP33" s="332">
        <f>IF(KP$19-'様式３（療養者名簿）（⑤の場合）'!$BD38+1&lt;=15,IF(KP$19&gt;='様式３（療養者名簿）（⑤の場合）'!$BD38,IF(KP$19&lt;='様式３（療養者名簿）（⑤の場合）'!$BE38,1,0),0),0)</f>
        <v>0</v>
      </c>
      <c r="KQ33" s="332">
        <f>IF(KQ$19-'様式３（療養者名簿）（⑤の場合）'!$BD38+1&lt;=15,IF(KQ$19&gt;='様式３（療養者名簿）（⑤の場合）'!$BD38,IF(KQ$19&lt;='様式３（療養者名簿）（⑤の場合）'!$BE38,1,0),0),0)</f>
        <v>0</v>
      </c>
      <c r="KR33" s="332">
        <f>IF(KR$19-'様式３（療養者名簿）（⑤の場合）'!$BD38+1&lt;=15,IF(KR$19&gt;='様式３（療養者名簿）（⑤の場合）'!$BD38,IF(KR$19&lt;='様式３（療養者名簿）（⑤の場合）'!$BE38,1,0),0),0)</f>
        <v>0</v>
      </c>
      <c r="KS33" s="332">
        <f>IF(KS$19-'様式３（療養者名簿）（⑤の場合）'!$BD38+1&lt;=15,IF(KS$19&gt;='様式３（療養者名簿）（⑤の場合）'!$BD38,IF(KS$19&lt;='様式３（療養者名簿）（⑤の場合）'!$BE38,1,0),0),0)</f>
        <v>0</v>
      </c>
      <c r="KT33" s="332">
        <f>IF(KT$19-'様式３（療養者名簿）（⑤の場合）'!$BD38+1&lt;=15,IF(KT$19&gt;='様式３（療養者名簿）（⑤の場合）'!$BD38,IF(KT$19&lt;='様式３（療養者名簿）（⑤の場合）'!$BE38,1,0),0),0)</f>
        <v>0</v>
      </c>
      <c r="KU33" s="332">
        <f>IF(KU$19-'様式３（療養者名簿）（⑤の場合）'!$BD38+1&lt;=15,IF(KU$19&gt;='様式３（療養者名簿）（⑤の場合）'!$BD38,IF(KU$19&lt;='様式３（療養者名簿）（⑤の場合）'!$BE38,1,0),0),0)</f>
        <v>0</v>
      </c>
      <c r="KV33" s="332">
        <f>IF(KV$19-'様式３（療養者名簿）（⑤の場合）'!$BD38+1&lt;=15,IF(KV$19&gt;='様式３（療養者名簿）（⑤の場合）'!$BD38,IF(KV$19&lt;='様式３（療養者名簿）（⑤の場合）'!$BE38,1,0),0),0)</f>
        <v>0</v>
      </c>
      <c r="KW33" s="332">
        <f>IF(KW$19-'様式３（療養者名簿）（⑤の場合）'!$BD38+1&lt;=15,IF(KW$19&gt;='様式３（療養者名簿）（⑤の場合）'!$BD38,IF(KW$19&lt;='様式３（療養者名簿）（⑤の場合）'!$BE38,1,0),0),0)</f>
        <v>0</v>
      </c>
      <c r="KX33" s="332">
        <f>IF(KX$19-'様式３（療養者名簿）（⑤の場合）'!$BD38+1&lt;=15,IF(KX$19&gt;='様式３（療養者名簿）（⑤の場合）'!$BD38,IF(KX$19&lt;='様式３（療養者名簿）（⑤の場合）'!$BE38,1,0),0),0)</f>
        <v>0</v>
      </c>
      <c r="KY33" s="332">
        <f>IF(KY$19-'様式３（療養者名簿）（⑤の場合）'!$BD38+1&lt;=15,IF(KY$19&gt;='様式３（療養者名簿）（⑤の場合）'!$BD38,IF(KY$19&lt;='様式３（療養者名簿）（⑤の場合）'!$BE38,1,0),0),0)</f>
        <v>0</v>
      </c>
      <c r="KZ33" s="332">
        <f>IF(KZ$19-'様式３（療養者名簿）（⑤の場合）'!$BD38+1&lt;=15,IF(KZ$19&gt;='様式３（療養者名簿）（⑤の場合）'!$BD38,IF(KZ$19&lt;='様式３（療養者名簿）（⑤の場合）'!$BE38,1,0),0),0)</f>
        <v>0</v>
      </c>
      <c r="LA33" s="332">
        <f>IF(LA$19-'様式３（療養者名簿）（⑤の場合）'!$BD38+1&lt;=15,IF(LA$19&gt;='様式３（療養者名簿）（⑤の場合）'!$BD38,IF(LA$19&lt;='様式３（療養者名簿）（⑤の場合）'!$BE38,1,0),0),0)</f>
        <v>0</v>
      </c>
      <c r="LB33" s="332">
        <f>IF(LB$19-'様式３（療養者名簿）（⑤の場合）'!$BD38+1&lt;=15,IF(LB$19&gt;='様式３（療養者名簿）（⑤の場合）'!$BD38,IF(LB$19&lt;='様式３（療養者名簿）（⑤の場合）'!$BE38,1,0),0),0)</f>
        <v>0</v>
      </c>
      <c r="LC33" s="332">
        <f>IF(LC$19-'様式３（療養者名簿）（⑤の場合）'!$BD38+1&lt;=15,IF(LC$19&gt;='様式３（療養者名簿）（⑤の場合）'!$BD38,IF(LC$19&lt;='様式３（療養者名簿）（⑤の場合）'!$BE38,1,0),0),0)</f>
        <v>0</v>
      </c>
      <c r="LD33" s="332">
        <f>IF(LD$19-'様式３（療養者名簿）（⑤の場合）'!$BD38+1&lt;=15,IF(LD$19&gt;='様式３（療養者名簿）（⑤の場合）'!$BD38,IF(LD$19&lt;='様式３（療養者名簿）（⑤の場合）'!$BE38,1,0),0),0)</f>
        <v>0</v>
      </c>
      <c r="LE33" s="332">
        <f>IF(LE$19-'様式３（療養者名簿）（⑤の場合）'!$BD38+1&lt;=15,IF(LE$19&gt;='様式３（療養者名簿）（⑤の場合）'!$BD38,IF(LE$19&lt;='様式３（療養者名簿）（⑤の場合）'!$BE38,1,0),0),0)</f>
        <v>0</v>
      </c>
      <c r="LF33" s="332">
        <f>IF(LF$19-'様式３（療養者名簿）（⑤の場合）'!$BD38+1&lt;=15,IF(LF$19&gt;='様式３（療養者名簿）（⑤の場合）'!$BD38,IF(LF$19&lt;='様式３（療養者名簿）（⑤の場合）'!$BE38,1,0),0),0)</f>
        <v>0</v>
      </c>
      <c r="LG33" s="332">
        <f>IF(LG$19-'様式３（療養者名簿）（⑤の場合）'!$BD38+1&lt;=15,IF(LG$19&gt;='様式３（療養者名簿）（⑤の場合）'!$BD38,IF(LG$19&lt;='様式３（療養者名簿）（⑤の場合）'!$BE38,1,0),0),0)</f>
        <v>0</v>
      </c>
      <c r="LH33" s="332">
        <f>IF(LH$19-'様式３（療養者名簿）（⑤の場合）'!$BD38+1&lt;=15,IF(LH$19&gt;='様式３（療養者名簿）（⑤の場合）'!$BD38,IF(LH$19&lt;='様式３（療養者名簿）（⑤の場合）'!$BE38,1,0),0),0)</f>
        <v>0</v>
      </c>
      <c r="LI33" s="332">
        <f>IF(LI$19-'様式３（療養者名簿）（⑤の場合）'!$BD38+1&lt;=15,IF(LI$19&gt;='様式３（療養者名簿）（⑤の場合）'!$BD38,IF(LI$19&lt;='様式３（療養者名簿）（⑤の場合）'!$BE38,1,0),0),0)</f>
        <v>0</v>
      </c>
      <c r="LJ33" s="332">
        <f>IF(LJ$19-'様式３（療養者名簿）（⑤の場合）'!$BD38+1&lt;=15,IF(LJ$19&gt;='様式３（療養者名簿）（⑤の場合）'!$BD38,IF(LJ$19&lt;='様式３（療養者名簿）（⑤の場合）'!$BE38,1,0),0),0)</f>
        <v>0</v>
      </c>
      <c r="LK33" s="332">
        <f>IF(LK$19-'様式３（療養者名簿）（⑤の場合）'!$BD38+1&lt;=15,IF(LK$19&gt;='様式３（療養者名簿）（⑤の場合）'!$BD38,IF(LK$19&lt;='様式３（療養者名簿）（⑤の場合）'!$BE38,1,0),0),0)</f>
        <v>0</v>
      </c>
      <c r="LL33" s="332">
        <f>IF(LL$19-'様式３（療養者名簿）（⑤の場合）'!$BD38+1&lt;=15,IF(LL$19&gt;='様式３（療養者名簿）（⑤の場合）'!$BD38,IF(LL$19&lt;='様式３（療養者名簿）（⑤の場合）'!$BE38,1,0),0),0)</f>
        <v>0</v>
      </c>
      <c r="LM33" s="332">
        <f>IF(LM$19-'様式３（療養者名簿）（⑤の場合）'!$BD38+1&lt;=15,IF(LM$19&gt;='様式３（療養者名簿）（⑤の場合）'!$BD38,IF(LM$19&lt;='様式３（療養者名簿）（⑤の場合）'!$BE38,1,0),0),0)</f>
        <v>0</v>
      </c>
      <c r="LN33" s="332">
        <f>IF(LN$19-'様式３（療養者名簿）（⑤の場合）'!$BD38+1&lt;=15,IF(LN$19&gt;='様式３（療養者名簿）（⑤の場合）'!$BD38,IF(LN$19&lt;='様式３（療養者名簿）（⑤の場合）'!$BE38,1,0),0),0)</f>
        <v>0</v>
      </c>
      <c r="LO33" s="332">
        <f>IF(LO$19-'様式３（療養者名簿）（⑤の場合）'!$BD38+1&lt;=15,IF(LO$19&gt;='様式３（療養者名簿）（⑤の場合）'!$BD38,IF(LO$19&lt;='様式３（療養者名簿）（⑤の場合）'!$BE38,1,0),0),0)</f>
        <v>0</v>
      </c>
      <c r="LP33" s="332">
        <f>IF(LP$19-'様式３（療養者名簿）（⑤の場合）'!$BD38+1&lt;=15,IF(LP$19&gt;='様式３（療養者名簿）（⑤の場合）'!$BD38,IF(LP$19&lt;='様式３（療養者名簿）（⑤の場合）'!$BE38,1,0),0),0)</f>
        <v>0</v>
      </c>
      <c r="LQ33" s="332">
        <f>IF(LQ$19-'様式３（療養者名簿）（⑤の場合）'!$BD38+1&lt;=15,IF(LQ$19&gt;='様式３（療養者名簿）（⑤の場合）'!$BD38,IF(LQ$19&lt;='様式３（療養者名簿）（⑤の場合）'!$BE38,1,0),0),0)</f>
        <v>0</v>
      </c>
      <c r="LR33" s="332">
        <f>IF(LR$19-'様式３（療養者名簿）（⑤の場合）'!$BD38+1&lt;=15,IF(LR$19&gt;='様式３（療養者名簿）（⑤の場合）'!$BD38,IF(LR$19&lt;='様式３（療養者名簿）（⑤の場合）'!$BE38,1,0),0),0)</f>
        <v>0</v>
      </c>
      <c r="LS33" s="332">
        <f>IF(LS$19-'様式３（療養者名簿）（⑤の場合）'!$BD38+1&lt;=15,IF(LS$19&gt;='様式３（療養者名簿）（⑤の場合）'!$BD38,IF(LS$19&lt;='様式３（療養者名簿）（⑤の場合）'!$BE38,1,0),0),0)</f>
        <v>0</v>
      </c>
      <c r="LT33" s="332">
        <f>IF(LT$19-'様式３（療養者名簿）（⑤の場合）'!$BD38+1&lt;=15,IF(LT$19&gt;='様式３（療養者名簿）（⑤の場合）'!$BD38,IF(LT$19&lt;='様式３（療養者名簿）（⑤の場合）'!$BE38,1,0),0),0)</f>
        <v>0</v>
      </c>
      <c r="LU33" s="332">
        <f>IF(LU$19-'様式３（療養者名簿）（⑤の場合）'!$BD38+1&lt;=15,IF(LU$19&gt;='様式３（療養者名簿）（⑤の場合）'!$BD38,IF(LU$19&lt;='様式３（療養者名簿）（⑤の場合）'!$BE38,1,0),0),0)</f>
        <v>0</v>
      </c>
      <c r="LV33" s="332">
        <f>IF(LV$19-'様式３（療養者名簿）（⑤の場合）'!$BD38+1&lt;=15,IF(LV$19&gt;='様式３（療養者名簿）（⑤の場合）'!$BD38,IF(LV$19&lt;='様式３（療養者名簿）（⑤の場合）'!$BE38,1,0),0),0)</f>
        <v>0</v>
      </c>
      <c r="LW33" s="332">
        <f>IF(LW$19-'様式３（療養者名簿）（⑤の場合）'!$BD38+1&lt;=15,IF(LW$19&gt;='様式３（療養者名簿）（⑤の場合）'!$BD38,IF(LW$19&lt;='様式３（療養者名簿）（⑤の場合）'!$BE38,1,0),0),0)</f>
        <v>0</v>
      </c>
      <c r="LX33" s="332">
        <f>IF(LX$19-'様式３（療養者名簿）（⑤の場合）'!$BD38+1&lt;=15,IF(LX$19&gt;='様式３（療養者名簿）（⑤の場合）'!$BD38,IF(LX$19&lt;='様式３（療養者名簿）（⑤の場合）'!$BE38,1,0),0),0)</f>
        <v>0</v>
      </c>
      <c r="LY33" s="332">
        <f>IF(LY$19-'様式３（療養者名簿）（⑤の場合）'!$BD38+1&lt;=15,IF(LY$19&gt;='様式３（療養者名簿）（⑤の場合）'!$BD38,IF(LY$19&lt;='様式３（療養者名簿）（⑤の場合）'!$BE38,1,0),0),0)</f>
        <v>0</v>
      </c>
      <c r="LZ33" s="332">
        <f>IF(LZ$19-'様式３（療養者名簿）（⑤の場合）'!$BD38+1&lt;=15,IF(LZ$19&gt;='様式３（療養者名簿）（⑤の場合）'!$BD38,IF(LZ$19&lt;='様式３（療養者名簿）（⑤の場合）'!$BE38,1,0),0),0)</f>
        <v>0</v>
      </c>
      <c r="MA33" s="332">
        <f>IF(MA$19-'様式３（療養者名簿）（⑤の場合）'!$BD38+1&lt;=15,IF(MA$19&gt;='様式３（療養者名簿）（⑤の場合）'!$BD38,IF(MA$19&lt;='様式３（療養者名簿）（⑤の場合）'!$BE38,1,0),0),0)</f>
        <v>0</v>
      </c>
      <c r="MB33" s="332">
        <f>IF(MB$19-'様式３（療養者名簿）（⑤の場合）'!$BD38+1&lt;=15,IF(MB$19&gt;='様式３（療養者名簿）（⑤の場合）'!$BD38,IF(MB$19&lt;='様式３（療養者名簿）（⑤の場合）'!$BE38,1,0),0),0)</f>
        <v>0</v>
      </c>
      <c r="MC33" s="332">
        <f>IF(MC$19-'様式３（療養者名簿）（⑤の場合）'!$BD38+1&lt;=15,IF(MC$19&gt;='様式３（療養者名簿）（⑤の場合）'!$BD38,IF(MC$19&lt;='様式３（療養者名簿）（⑤の場合）'!$BE38,1,0),0),0)</f>
        <v>0</v>
      </c>
      <c r="MD33" s="332">
        <f>IF(MD$19-'様式３（療養者名簿）（⑤の場合）'!$BD38+1&lt;=15,IF(MD$19&gt;='様式３（療養者名簿）（⑤の場合）'!$BD38,IF(MD$19&lt;='様式３（療養者名簿）（⑤の場合）'!$BE38,1,0),0),0)</f>
        <v>0</v>
      </c>
      <c r="ME33" s="332">
        <f>IF(ME$19-'様式３（療養者名簿）（⑤の場合）'!$BD38+1&lt;=15,IF(ME$19&gt;='様式３（療養者名簿）（⑤の場合）'!$BD38,IF(ME$19&lt;='様式３（療養者名簿）（⑤の場合）'!$BE38,1,0),0),0)</f>
        <v>0</v>
      </c>
      <c r="MF33" s="332">
        <f>IF(MF$19-'様式３（療養者名簿）（⑤の場合）'!$BD38+1&lt;=15,IF(MF$19&gt;='様式３（療養者名簿）（⑤の場合）'!$BD38,IF(MF$19&lt;='様式３（療養者名簿）（⑤の場合）'!$BE38,1,0),0),0)</f>
        <v>0</v>
      </c>
      <c r="MG33" s="332">
        <f>IF(MG$19-'様式３（療養者名簿）（⑤の場合）'!$BD38+1&lt;=15,IF(MG$19&gt;='様式３（療養者名簿）（⑤の場合）'!$BD38,IF(MG$19&lt;='様式３（療養者名簿）（⑤の場合）'!$BE38,1,0),0),0)</f>
        <v>0</v>
      </c>
      <c r="MH33" s="332">
        <f>IF(MH$19-'様式３（療養者名簿）（⑤の場合）'!$BD38+1&lt;=15,IF(MH$19&gt;='様式３（療養者名簿）（⑤の場合）'!$BD38,IF(MH$19&lt;='様式３（療養者名簿）（⑤の場合）'!$BE38,1,0),0),0)</f>
        <v>0</v>
      </c>
      <c r="MI33" s="332">
        <f>IF(MI$19-'様式３（療養者名簿）（⑤の場合）'!$BD38+1&lt;=15,IF(MI$19&gt;='様式３（療養者名簿）（⑤の場合）'!$BD38,IF(MI$19&lt;='様式３（療養者名簿）（⑤の場合）'!$BE38,1,0),0),0)</f>
        <v>0</v>
      </c>
      <c r="MJ33" s="332">
        <f>IF(MJ$19-'様式３（療養者名簿）（⑤の場合）'!$BD38+1&lt;=15,IF(MJ$19&gt;='様式３（療養者名簿）（⑤の場合）'!$BD38,IF(MJ$19&lt;='様式３（療養者名簿）（⑤の場合）'!$BE38,1,0),0),0)</f>
        <v>0</v>
      </c>
      <c r="MK33" s="332">
        <f>IF(MK$19-'様式３（療養者名簿）（⑤の場合）'!$BD38+1&lt;=15,IF(MK$19&gt;='様式３（療養者名簿）（⑤の場合）'!$BD38,IF(MK$19&lt;='様式３（療養者名簿）（⑤の場合）'!$BE38,1,0),0),0)</f>
        <v>0</v>
      </c>
      <c r="ML33" s="332">
        <f>IF(ML$19-'様式３（療養者名簿）（⑤の場合）'!$BD38+1&lt;=15,IF(ML$19&gt;='様式３（療養者名簿）（⑤の場合）'!$BD38,IF(ML$19&lt;='様式３（療養者名簿）（⑤の場合）'!$BE38,1,0),0),0)</f>
        <v>0</v>
      </c>
      <c r="MM33" s="332">
        <f>IF(MM$19-'様式３（療養者名簿）（⑤の場合）'!$BD38+1&lt;=15,IF(MM$19&gt;='様式３（療養者名簿）（⑤の場合）'!$BD38,IF(MM$19&lt;='様式３（療養者名簿）（⑤の場合）'!$BE38,1,0),0),0)</f>
        <v>0</v>
      </c>
      <c r="MN33" s="332">
        <f>IF(MN$19-'様式３（療養者名簿）（⑤の場合）'!$BD38+1&lt;=15,IF(MN$19&gt;='様式３（療養者名簿）（⑤の場合）'!$BD38,IF(MN$19&lt;='様式３（療養者名簿）（⑤の場合）'!$BE38,1,0),0),0)</f>
        <v>0</v>
      </c>
      <c r="MO33" s="332">
        <f>IF(MO$19-'様式３（療養者名簿）（⑤の場合）'!$BD38+1&lt;=15,IF(MO$19&gt;='様式３（療養者名簿）（⑤の場合）'!$BD38,IF(MO$19&lt;='様式３（療養者名簿）（⑤の場合）'!$BE38,1,0),0),0)</f>
        <v>0</v>
      </c>
      <c r="MP33" s="332">
        <f>IF(MP$19-'様式３（療養者名簿）（⑤の場合）'!$BD38+1&lt;=15,IF(MP$19&gt;='様式３（療養者名簿）（⑤の場合）'!$BD38,IF(MP$19&lt;='様式３（療養者名簿）（⑤の場合）'!$BE38,1,0),0),0)</f>
        <v>0</v>
      </c>
      <c r="MQ33" s="332">
        <f>IF(MQ$19-'様式３（療養者名簿）（⑤の場合）'!$BD38+1&lt;=15,IF(MQ$19&gt;='様式３（療養者名簿）（⑤の場合）'!$BD38,IF(MQ$19&lt;='様式３（療養者名簿）（⑤の場合）'!$BE38,1,0),0),0)</f>
        <v>0</v>
      </c>
      <c r="MR33" s="332">
        <f>IF(MR$19-'様式３（療養者名簿）（⑤の場合）'!$BD38+1&lt;=15,IF(MR$19&gt;='様式３（療養者名簿）（⑤の場合）'!$BD38,IF(MR$19&lt;='様式３（療養者名簿）（⑤の場合）'!$BE38,1,0),0),0)</f>
        <v>0</v>
      </c>
      <c r="MS33" s="332">
        <f>IF(MS$19-'様式３（療養者名簿）（⑤の場合）'!$BD38+1&lt;=15,IF(MS$19&gt;='様式３（療養者名簿）（⑤の場合）'!$BD38,IF(MS$19&lt;='様式３（療養者名簿）（⑤の場合）'!$BE38,1,0),0),0)</f>
        <v>0</v>
      </c>
      <c r="MT33" s="332">
        <f>IF(MT$19-'様式３（療養者名簿）（⑤の場合）'!$BD38+1&lt;=15,IF(MT$19&gt;='様式３（療養者名簿）（⑤の場合）'!$BD38,IF(MT$19&lt;='様式３（療養者名簿）（⑤の場合）'!$BE38,1,0),0),0)</f>
        <v>0</v>
      </c>
      <c r="MU33" s="332">
        <f>IF(MU$19-'様式３（療養者名簿）（⑤の場合）'!$BD38+1&lt;=15,IF(MU$19&gt;='様式３（療養者名簿）（⑤の場合）'!$BD38,IF(MU$19&lt;='様式３（療養者名簿）（⑤の場合）'!$BE38,1,0),0),0)</f>
        <v>0</v>
      </c>
      <c r="MV33" s="332">
        <f>IF(MV$19-'様式３（療養者名簿）（⑤の場合）'!$BD38+1&lt;=15,IF(MV$19&gt;='様式３（療養者名簿）（⑤の場合）'!$BD38,IF(MV$19&lt;='様式３（療養者名簿）（⑤の場合）'!$BE38,1,0),0),0)</f>
        <v>0</v>
      </c>
      <c r="MW33" s="332">
        <f>IF(MW$19-'様式３（療養者名簿）（⑤の場合）'!$BD38+1&lt;=15,IF(MW$19&gt;='様式３（療養者名簿）（⑤の場合）'!$BD38,IF(MW$19&lt;='様式３（療養者名簿）（⑤の場合）'!$BE38,1,0),0),0)</f>
        <v>0</v>
      </c>
      <c r="MX33" s="332">
        <f>IF(MX$19-'様式３（療養者名簿）（⑤の場合）'!$BD38+1&lt;=15,IF(MX$19&gt;='様式３（療養者名簿）（⑤の場合）'!$BD38,IF(MX$19&lt;='様式３（療養者名簿）（⑤の場合）'!$BE38,1,0),0),0)</f>
        <v>0</v>
      </c>
      <c r="MY33" s="332">
        <f>IF(MY$19-'様式３（療養者名簿）（⑤の場合）'!$BD38+1&lt;=15,IF(MY$19&gt;='様式３（療養者名簿）（⑤の場合）'!$BD38,IF(MY$19&lt;='様式３（療養者名簿）（⑤の場合）'!$BE38,1,0),0),0)</f>
        <v>0</v>
      </c>
      <c r="MZ33" s="332">
        <f>IF(MZ$19-'様式３（療養者名簿）（⑤の場合）'!$BD38+1&lt;=15,IF(MZ$19&gt;='様式３（療養者名簿）（⑤の場合）'!$BD38,IF(MZ$19&lt;='様式３（療養者名簿）（⑤の場合）'!$BE38,1,0),0),0)</f>
        <v>0</v>
      </c>
      <c r="NA33" s="332">
        <f>IF(NA$19-'様式３（療養者名簿）（⑤の場合）'!$BD38+1&lt;=15,IF(NA$19&gt;='様式３（療養者名簿）（⑤の場合）'!$BD38,IF(NA$19&lt;='様式３（療養者名簿）（⑤の場合）'!$BE38,1,0),0),0)</f>
        <v>0</v>
      </c>
      <c r="NB33" s="332">
        <f>IF(NB$19-'様式３（療養者名簿）（⑤の場合）'!$BD38+1&lt;=15,IF(NB$19&gt;='様式３（療養者名簿）（⑤の場合）'!$BD38,IF(NB$19&lt;='様式３（療養者名簿）（⑤の場合）'!$BE38,1,0),0),0)</f>
        <v>0</v>
      </c>
      <c r="NC33" s="225">
        <f>IF(NC$19-'様式３（療養者名簿）（⑤の場合）'!$BD38+1&lt;=15,IF(NC$19&gt;='様式３（療養者名簿）（⑤の場合）'!$BD38,IF(NC$19&lt;='様式３（療養者名簿）（⑤の場合）'!$BE38,1,0),0),0)</f>
        <v>0</v>
      </c>
      <c r="ND33" s="225">
        <f>IF(ND$19-'様式３（療養者名簿）（⑤の場合）'!$BD38+1&lt;=15,IF(ND$19&gt;='様式３（療養者名簿）（⑤の場合）'!$BD38,IF(ND$19&lt;='様式３（療養者名簿）（⑤の場合）'!$BE38,1,0),0),0)</f>
        <v>0</v>
      </c>
      <c r="NE33" s="225">
        <f>IF(NE$19-'様式３（療養者名簿）（⑤の場合）'!$BD38+1&lt;=15,IF(NE$19&gt;='様式３（療養者名簿）（⑤の場合）'!$BD38,IF(NE$19&lt;='様式３（療養者名簿）（⑤の場合）'!$BE38,1,0),0),0)</f>
        <v>0</v>
      </c>
      <c r="NF33" s="225">
        <f>IF(NF$19-'様式３（療養者名簿）（⑤の場合）'!$BD38+1&lt;=15,IF(NF$19&gt;='様式３（療養者名簿）（⑤の場合）'!$BD38,IF(NF$19&lt;='様式３（療養者名簿）（⑤の場合）'!$BE38,1,0),0),0)</f>
        <v>0</v>
      </c>
      <c r="NG33" s="225">
        <f>IF(NG$19-'様式３（療養者名簿）（⑤の場合）'!$BD38+1&lt;=15,IF(NG$19&gt;='様式３（療養者名簿）（⑤の場合）'!$BD38,IF(NG$19&lt;='様式３（療養者名簿）（⑤の場合）'!$BE38,1,0),0),0)</f>
        <v>0</v>
      </c>
      <c r="NH33" s="225">
        <f>IF(NH$19-'様式３（療養者名簿）（⑤の場合）'!$BD38+1&lt;=15,IF(NH$19&gt;='様式３（療養者名簿）（⑤の場合）'!$BD38,IF(NH$19&lt;='様式３（療養者名簿）（⑤の場合）'!$BE38,1,0),0),0)</f>
        <v>0</v>
      </c>
      <c r="NI33" s="225">
        <f>IF(NI$19-'様式３（療養者名簿）（⑤の場合）'!$BD38+1&lt;=15,IF(NI$19&gt;='様式３（療養者名簿）（⑤の場合）'!$BD38,IF(NI$19&lt;='様式３（療養者名簿）（⑤の場合）'!$BE38,1,0),0),0)</f>
        <v>0</v>
      </c>
      <c r="NJ33" s="225">
        <f>IF(NJ$19-'様式３（療養者名簿）（⑤の場合）'!$BD38+1&lt;=15,IF(NJ$19&gt;='様式３（療養者名簿）（⑤の場合）'!$BD38,IF(NJ$19&lt;='様式３（療養者名簿）（⑤の場合）'!$BE38,1,0),0),0)</f>
        <v>0</v>
      </c>
      <c r="NK33" s="225">
        <f>IF(NK$19-'様式３（療養者名簿）（⑤の場合）'!$BD38+1&lt;=15,IF(NK$19&gt;='様式３（療養者名簿）（⑤の場合）'!$BD38,IF(NK$19&lt;='様式３（療養者名簿）（⑤の場合）'!$BE38,1,0),0),0)</f>
        <v>0</v>
      </c>
      <c r="NL33" s="225">
        <f>IF(NL$19-'様式３（療養者名簿）（⑤の場合）'!$BD38+1&lt;=15,IF(NL$19&gt;='様式３（療養者名簿）（⑤の場合）'!$BD38,IF(NL$19&lt;='様式３（療養者名簿）（⑤の場合）'!$BE38,1,0),0),0)</f>
        <v>0</v>
      </c>
      <c r="NM33" s="225">
        <f>IF(NM$19-'様式３（療養者名簿）（⑤の場合）'!$BD38+1&lt;=15,IF(NM$19&gt;='様式３（療養者名簿）（⑤の場合）'!$BD38,IF(NM$19&lt;='様式３（療養者名簿）（⑤の場合）'!$BE38,1,0),0),0)</f>
        <v>0</v>
      </c>
      <c r="NN33" s="225">
        <f>IF(NN$19-'様式３（療養者名簿）（⑤の場合）'!$BD38+1&lt;=15,IF(NN$19&gt;='様式３（療養者名簿）（⑤の場合）'!$BD38,IF(NN$19&lt;='様式３（療養者名簿）（⑤の場合）'!$BE38,1,0),0),0)</f>
        <v>0</v>
      </c>
      <c r="NO33" s="225">
        <f>IF(NO$19-'様式３（療養者名簿）（⑤の場合）'!$BD38+1&lt;=15,IF(NO$19&gt;='様式３（療養者名簿）（⑤の場合）'!$BD38,IF(NO$19&lt;='様式３（療養者名簿）（⑤の場合）'!$BE38,1,0),0),0)</f>
        <v>0</v>
      </c>
      <c r="NP33" s="225">
        <f>IF(NP$19-'様式３（療養者名簿）（⑤の場合）'!$BD38+1&lt;=15,IF(NP$19&gt;='様式３（療養者名簿）（⑤の場合）'!$BD38,IF(NP$19&lt;='様式３（療養者名簿）（⑤の場合）'!$BE38,1,0),0),0)</f>
        <v>0</v>
      </c>
      <c r="NQ33" s="225">
        <f>IF(NQ$19-'様式３（療養者名簿）（⑤の場合）'!$BD38+1&lt;=15,IF(NQ$19&gt;='様式３（療養者名簿）（⑤の場合）'!$BD38,IF(NQ$19&lt;='様式３（療養者名簿）（⑤の場合）'!$BE38,1,0),0),0)</f>
        <v>0</v>
      </c>
      <c r="NR33" s="225">
        <f>IF(NR$19-'様式３（療養者名簿）（⑤の場合）'!$BD38+1&lt;=15,IF(NR$19&gt;='様式３（療養者名簿）（⑤の場合）'!$BD38,IF(NR$19&lt;='様式３（療養者名簿）（⑤の場合）'!$BE38,1,0),0),0)</f>
        <v>0</v>
      </c>
      <c r="NS33" s="225">
        <f>IF(NS$19-'様式３（療養者名簿）（⑤の場合）'!$BD38+1&lt;=15,IF(NS$19&gt;='様式３（療養者名簿）（⑤の場合）'!$BD38,IF(NS$19&lt;='様式３（療養者名簿）（⑤の場合）'!$BE38,1,0),0),0)</f>
        <v>0</v>
      </c>
      <c r="NT33" s="225">
        <f>IF(NT$19-'様式３（療養者名簿）（⑤の場合）'!$BD38+1&lt;=15,IF(NT$19&gt;='様式３（療養者名簿）（⑤の場合）'!$BD38,IF(NT$19&lt;='様式３（療養者名簿）（⑤の場合）'!$BE38,1,0),0),0)</f>
        <v>0</v>
      </c>
      <c r="NU33" s="225">
        <f>IF(NU$19-'様式３（療養者名簿）（⑤の場合）'!$BD38+1&lt;=15,IF(NU$19&gt;='様式３（療養者名簿）（⑤の場合）'!$BD38,IF(NU$19&lt;='様式３（療養者名簿）（⑤の場合）'!$BE38,1,0),0),0)</f>
        <v>0</v>
      </c>
      <c r="NV33" s="225">
        <f>IF(NV$19-'様式３（療養者名簿）（⑤の場合）'!$BD38+1&lt;=15,IF(NV$19&gt;='様式３（療養者名簿）（⑤の場合）'!$BD38,IF(NV$19&lt;='様式３（療養者名簿）（⑤の場合）'!$BE38,1,0),0),0)</f>
        <v>0</v>
      </c>
      <c r="NW33" s="225">
        <f>IF(NW$19-'様式３（療養者名簿）（⑤の場合）'!$BD38+1&lt;=15,IF(NW$19&gt;='様式３（療養者名簿）（⑤の場合）'!$BD38,IF(NW$19&lt;='様式３（療養者名簿）（⑤の場合）'!$BE38,1,0),0),0)</f>
        <v>0</v>
      </c>
      <c r="NX33" s="225">
        <f>IF(NX$19-'様式３（療養者名簿）（⑤の場合）'!$BD38+1&lt;=15,IF(NX$19&gt;='様式３（療養者名簿）（⑤の場合）'!$BD38,IF(NX$19&lt;='様式３（療養者名簿）（⑤の場合）'!$BE38,1,0),0),0)</f>
        <v>0</v>
      </c>
      <c r="NY33" s="225">
        <f>IF(NY$19-'様式３（療養者名簿）（⑤の場合）'!$BD38+1&lt;=15,IF(NY$19&gt;='様式３（療養者名簿）（⑤の場合）'!$BD38,IF(NY$19&lt;='様式３（療養者名簿）（⑤の場合）'!$BE38,1,0),0),0)</f>
        <v>0</v>
      </c>
      <c r="NZ33" s="225">
        <f>IF(NZ$19-'様式３（療養者名簿）（⑤の場合）'!$BD38+1&lt;=15,IF(NZ$19&gt;='様式３（療養者名簿）（⑤の場合）'!$BD38,IF(NZ$19&lt;='様式３（療養者名簿）（⑤の場合）'!$BE38,1,0),0),0)</f>
        <v>0</v>
      </c>
      <c r="OA33" s="225">
        <f>IF(OA$19-'様式３（療養者名簿）（⑤の場合）'!$BD38+1&lt;=15,IF(OA$19&gt;='様式３（療養者名簿）（⑤の場合）'!$BD38,IF(OA$19&lt;='様式３（療養者名簿）（⑤の場合）'!$BE38,1,0),0),0)</f>
        <v>0</v>
      </c>
      <c r="OB33" s="225">
        <f>IF(OB$19-'様式３（療養者名簿）（⑤の場合）'!$BD38+1&lt;=15,IF(OB$19&gt;='様式３（療養者名簿）（⑤の場合）'!$BD38,IF(OB$19&lt;='様式３（療養者名簿）（⑤の場合）'!$BE38,1,0),0),0)</f>
        <v>0</v>
      </c>
      <c r="OC33" s="225">
        <f>IF(OC$19-'様式３（療養者名簿）（⑤の場合）'!$BD38+1&lt;=15,IF(OC$19&gt;='様式３（療養者名簿）（⑤の場合）'!$BD38,IF(OC$19&lt;='様式３（療養者名簿）（⑤の場合）'!$BE38,1,0),0),0)</f>
        <v>0</v>
      </c>
      <c r="OD33" s="225">
        <f>IF(OD$19-'様式３（療養者名簿）（⑤の場合）'!$BD38+1&lt;=15,IF(OD$19&gt;='様式３（療養者名簿）（⑤の場合）'!$BD38,IF(OD$19&lt;='様式３（療養者名簿）（⑤の場合）'!$BE38,1,0),0),0)</f>
        <v>0</v>
      </c>
      <c r="OE33" s="225">
        <f>IF(OE$19-'様式３（療養者名簿）（⑤の場合）'!$BD38+1&lt;=15,IF(OE$19&gt;='様式３（療養者名簿）（⑤の場合）'!$BD38,IF(OE$19&lt;='様式３（療養者名簿）（⑤の場合）'!$BE38,1,0),0),0)</f>
        <v>0</v>
      </c>
      <c r="OF33" s="225">
        <f>IF(OF$19-'様式３（療養者名簿）（⑤の場合）'!$BD38+1&lt;=15,IF(OF$19&gt;='様式３（療養者名簿）（⑤の場合）'!$BD38,IF(OF$19&lt;='様式３（療養者名簿）（⑤の場合）'!$BE38,1,0),0),0)</f>
        <v>0</v>
      </c>
      <c r="OG33" s="225">
        <f>IF(OG$19-'様式３（療養者名簿）（⑤の場合）'!$BD38+1&lt;=15,IF(OG$19&gt;='様式３（療養者名簿）（⑤の場合）'!$BD38,IF(OG$19&lt;='様式３（療養者名簿）（⑤の場合）'!$BE38,1,0),0),0)</f>
        <v>0</v>
      </c>
      <c r="OH33" s="225">
        <f>IF(OH$19-'様式３（療養者名簿）（⑤の場合）'!$BD38+1&lt;=15,IF(OH$19&gt;='様式３（療養者名簿）（⑤の場合）'!$BD38,IF(OH$19&lt;='様式３（療養者名簿）（⑤の場合）'!$BE38,1,0),0),0)</f>
        <v>0</v>
      </c>
      <c r="OI33" s="225">
        <f>IF(OI$19-'様式３（療養者名簿）（⑤の場合）'!$BD38+1&lt;=15,IF(OI$19&gt;='様式３（療養者名簿）（⑤の場合）'!$BD38,IF(OI$19&lt;='様式３（療養者名簿）（⑤の場合）'!$BE38,1,0),0),0)</f>
        <v>0</v>
      </c>
      <c r="OJ33" s="225">
        <f>IF(OJ$19-'様式３（療養者名簿）（⑤の場合）'!$BD38+1&lt;=15,IF(OJ$19&gt;='様式３（療養者名簿）（⑤の場合）'!$BD38,IF(OJ$19&lt;='様式３（療養者名簿）（⑤の場合）'!$BE38,1,0),0),0)</f>
        <v>0</v>
      </c>
      <c r="OK33" s="225">
        <f>IF(OK$19-'様式３（療養者名簿）（⑤の場合）'!$BD38+1&lt;=15,IF(OK$19&gt;='様式３（療養者名簿）（⑤の場合）'!$BD38,IF(OK$19&lt;='様式３（療養者名簿）（⑤の場合）'!$BE38,1,0),0),0)</f>
        <v>0</v>
      </c>
      <c r="OL33" s="225">
        <f>IF(OL$19-'様式３（療養者名簿）（⑤の場合）'!$BD38+1&lt;=15,IF(OL$19&gt;='様式３（療養者名簿）（⑤の場合）'!$BD38,IF(OL$19&lt;='様式３（療養者名簿）（⑤の場合）'!$BE38,1,0),0),0)</f>
        <v>0</v>
      </c>
      <c r="OM33" s="225">
        <f>IF(OM$19-'様式３（療養者名簿）（⑤の場合）'!$BD38+1&lt;=15,IF(OM$19&gt;='様式３（療養者名簿）（⑤の場合）'!$BD38,IF(OM$19&lt;='様式３（療養者名簿）（⑤の場合）'!$BE38,1,0),0),0)</f>
        <v>0</v>
      </c>
      <c r="ON33" s="225">
        <f>IF(ON$19-'様式３（療養者名簿）（⑤の場合）'!$BD38+1&lt;=15,IF(ON$19&gt;='様式３（療養者名簿）（⑤の場合）'!$BD38,IF(ON$19&lt;='様式３（療養者名簿）（⑤の場合）'!$BE38,1,0),0),0)</f>
        <v>0</v>
      </c>
      <c r="OO33" s="225">
        <f>IF(OO$19-'様式３（療養者名簿）（⑤の場合）'!$BD38+1&lt;=15,IF(OO$19&gt;='様式３（療養者名簿）（⑤の場合）'!$BD38,IF(OO$19&lt;='様式３（療養者名簿）（⑤の場合）'!$BE38,1,0),0),0)</f>
        <v>0</v>
      </c>
      <c r="OP33" s="225">
        <f>IF(OP$19-'様式３（療養者名簿）（⑤の場合）'!$BD38+1&lt;=15,IF(OP$19&gt;='様式３（療養者名簿）（⑤の場合）'!$BD38,IF(OP$19&lt;='様式３（療養者名簿）（⑤の場合）'!$BE38,1,0),0),0)</f>
        <v>0</v>
      </c>
      <c r="OQ33" s="225">
        <f>IF(OQ$19-'様式３（療養者名簿）（⑤の場合）'!$BD38+1&lt;=15,IF(OQ$19&gt;='様式３（療養者名簿）（⑤の場合）'!$BD38,IF(OQ$19&lt;='様式３（療養者名簿）（⑤の場合）'!$BE38,1,0),0),0)</f>
        <v>0</v>
      </c>
      <c r="OR33" s="225">
        <f>IF(OR$19-'様式３（療養者名簿）（⑤の場合）'!$BD38+1&lt;=15,IF(OR$19&gt;='様式３（療養者名簿）（⑤の場合）'!$BD38,IF(OR$19&lt;='様式３（療養者名簿）（⑤の場合）'!$BE38,1,0),0),0)</f>
        <v>0</v>
      </c>
      <c r="OS33" s="225">
        <f>IF(OS$19-'様式３（療養者名簿）（⑤の場合）'!$BD38+1&lt;=15,IF(OS$19&gt;='様式３（療養者名簿）（⑤の場合）'!$BD38,IF(OS$19&lt;='様式３（療養者名簿）（⑤の場合）'!$BE38,1,0),0),0)</f>
        <v>0</v>
      </c>
      <c r="OT33" s="225">
        <f>IF(OT$19-'様式３（療養者名簿）（⑤の場合）'!$BD38+1&lt;=15,IF(OT$19&gt;='様式３（療養者名簿）（⑤の場合）'!$BD38,IF(OT$19&lt;='様式３（療養者名簿）（⑤の場合）'!$BE38,1,0),0),0)</f>
        <v>0</v>
      </c>
      <c r="OU33" s="225">
        <f>IF(OU$19-'様式３（療養者名簿）（⑤の場合）'!$BD38+1&lt;=15,IF(OU$19&gt;='様式３（療養者名簿）（⑤の場合）'!$BD38,IF(OU$19&lt;='様式３（療養者名簿）（⑤の場合）'!$BE38,1,0),0),0)</f>
        <v>0</v>
      </c>
      <c r="OV33" s="225">
        <f>IF(OV$19-'様式３（療養者名簿）（⑤の場合）'!$BD38+1&lt;=15,IF(OV$19&gt;='様式３（療養者名簿）（⑤の場合）'!$BD38,IF(OV$19&lt;='様式３（療養者名簿）（⑤の場合）'!$BE38,1,0),0),0)</f>
        <v>0</v>
      </c>
      <c r="OW33" s="225">
        <f>IF(OW$19-'様式３（療養者名簿）（⑤の場合）'!$BD38+1&lt;=15,IF(OW$19&gt;='様式３（療養者名簿）（⑤の場合）'!$BD38,IF(OW$19&lt;='様式３（療養者名簿）（⑤の場合）'!$BE38,1,0),0),0)</f>
        <v>0</v>
      </c>
      <c r="OX33" s="225">
        <f>IF(OX$19-'様式３（療養者名簿）（⑤の場合）'!$BD38+1&lt;=15,IF(OX$19&gt;='様式３（療養者名簿）（⑤の場合）'!$BD38,IF(OX$19&lt;='様式３（療養者名簿）（⑤の場合）'!$BE38,1,0),0),0)</f>
        <v>0</v>
      </c>
      <c r="OY33" s="225">
        <f>IF(OY$19-'様式３（療養者名簿）（⑤の場合）'!$BD38+1&lt;=15,IF(OY$19&gt;='様式３（療養者名簿）（⑤の場合）'!$BD38,IF(OY$19&lt;='様式３（療養者名簿）（⑤の場合）'!$BE38,1,0),0),0)</f>
        <v>0</v>
      </c>
      <c r="OZ33" s="225">
        <f>IF(OZ$19-'様式３（療養者名簿）（⑤の場合）'!$BD38+1&lt;=15,IF(OZ$19&gt;='様式３（療養者名簿）（⑤の場合）'!$BD38,IF(OZ$19&lt;='様式３（療養者名簿）（⑤の場合）'!$BE38,1,0),0),0)</f>
        <v>0</v>
      </c>
      <c r="PA33" s="225">
        <f>IF(PA$19-'様式３（療養者名簿）（⑤の場合）'!$BD38+1&lt;=15,IF(PA$19&gt;='様式３（療養者名簿）（⑤の場合）'!$BD38,IF(PA$19&lt;='様式３（療養者名簿）（⑤の場合）'!$BE38,1,0),0),0)</f>
        <v>0</v>
      </c>
      <c r="PB33" s="225">
        <f>IF(PB$19-'様式３（療養者名簿）（⑤の場合）'!$BD38+1&lt;=15,IF(PB$19&gt;='様式３（療養者名簿）（⑤の場合）'!$BD38,IF(PB$19&lt;='様式３（療養者名簿）（⑤の場合）'!$BE38,1,0),0),0)</f>
        <v>0</v>
      </c>
      <c r="PC33" s="225">
        <f>IF(PC$19-'様式３（療養者名簿）（⑤の場合）'!$BD38+1&lt;=15,IF(PC$19&gt;='様式３（療養者名簿）（⑤の場合）'!$BD38,IF(PC$19&lt;='様式３（療養者名簿）（⑤の場合）'!$BE38,1,0),0),0)</f>
        <v>0</v>
      </c>
      <c r="PD33" s="225">
        <f>IF(PD$19-'様式３（療養者名簿）（⑤の場合）'!$BD38+1&lt;=15,IF(PD$19&gt;='様式３（療養者名簿）（⑤の場合）'!$BD38,IF(PD$19&lt;='様式３（療養者名簿）（⑤の場合）'!$BE38,1,0),0),0)</f>
        <v>0</v>
      </c>
      <c r="PE33" s="225">
        <f>IF(PE$19-'様式３（療養者名簿）（⑤の場合）'!$BD38+1&lt;=15,IF(PE$19&gt;='様式３（療養者名簿）（⑤の場合）'!$BD38,IF(PE$19&lt;='様式３（療養者名簿）（⑤の場合）'!$BE38,1,0),0),0)</f>
        <v>0</v>
      </c>
      <c r="PF33" s="225">
        <f>IF(PF$19-'様式３（療養者名簿）（⑤の場合）'!$BD38+1&lt;=15,IF(PF$19&gt;='様式３（療養者名簿）（⑤の場合）'!$BD38,IF(PF$19&lt;='様式３（療養者名簿）（⑤の場合）'!$BE38,1,0),0),0)</f>
        <v>0</v>
      </c>
      <c r="PG33" s="225">
        <f>IF(PG$19-'様式３（療養者名簿）（⑤の場合）'!$BD38+1&lt;=15,IF(PG$19&gt;='様式３（療養者名簿）（⑤の場合）'!$BD38,IF(PG$19&lt;='様式３（療養者名簿）（⑤の場合）'!$BE38,1,0),0),0)</f>
        <v>0</v>
      </c>
      <c r="PH33" s="225">
        <f>IF(PH$19-'様式３（療養者名簿）（⑤の場合）'!$BD38+1&lt;=15,IF(PH$19&gt;='様式３（療養者名簿）（⑤の場合）'!$BD38,IF(PH$19&lt;='様式３（療養者名簿）（⑤の場合）'!$BE38,1,0),0),0)</f>
        <v>0</v>
      </c>
      <c r="PI33" s="225">
        <f>IF(PI$19-'様式３（療養者名簿）（⑤の場合）'!$BD38+1&lt;=15,IF(PI$19&gt;='様式３（療養者名簿）（⑤の場合）'!$BD38,IF(PI$19&lt;='様式３（療養者名簿）（⑤の場合）'!$BE38,1,0),0),0)</f>
        <v>0</v>
      </c>
      <c r="PJ33" s="225">
        <f>IF(PJ$19-'様式３（療養者名簿）（⑤の場合）'!$BD38+1&lt;=15,IF(PJ$19&gt;='様式３（療養者名簿）（⑤の場合）'!$BD38,IF(PJ$19&lt;='様式３（療養者名簿）（⑤の場合）'!$BE38,1,0),0),0)</f>
        <v>0</v>
      </c>
      <c r="PK33" s="225">
        <f>IF(PK$19-'様式３（療養者名簿）（⑤の場合）'!$BD38+1&lt;=15,IF(PK$19&gt;='様式３（療養者名簿）（⑤の場合）'!$BD38,IF(PK$19&lt;='様式３（療養者名簿）（⑤の場合）'!$BE38,1,0),0),0)</f>
        <v>0</v>
      </c>
      <c r="PL33" s="225">
        <f>IF(PL$19-'様式３（療養者名簿）（⑤の場合）'!$BD38+1&lt;=15,IF(PL$19&gt;='様式３（療養者名簿）（⑤の場合）'!$BD38,IF(PL$19&lt;='様式３（療養者名簿）（⑤の場合）'!$BE38,1,0),0),0)</f>
        <v>0</v>
      </c>
      <c r="PM33" s="225">
        <f>IF(PM$19-'様式３（療養者名簿）（⑤の場合）'!$BD38+1&lt;=15,IF(PM$19&gt;='様式３（療養者名簿）（⑤の場合）'!$BD38,IF(PM$19&lt;='様式３（療養者名簿）（⑤の場合）'!$BE38,1,0),0),0)</f>
        <v>0</v>
      </c>
      <c r="PN33" s="225">
        <f>IF(PN$19-'様式３（療養者名簿）（⑤の場合）'!$BD38+1&lt;=15,IF(PN$19&gt;='様式３（療養者名簿）（⑤の場合）'!$BD38,IF(PN$19&lt;='様式３（療養者名簿）（⑤の場合）'!$BE38,1,0),0),0)</f>
        <v>0</v>
      </c>
      <c r="PO33" s="225">
        <f>IF(PO$19-'様式３（療養者名簿）（⑤の場合）'!$BD38+1&lt;=15,IF(PO$19&gt;='様式３（療養者名簿）（⑤の場合）'!$BD38,IF(PO$19&lt;='様式３（療養者名簿）（⑤の場合）'!$BE38,1,0),0),0)</f>
        <v>0</v>
      </c>
      <c r="PP33" s="225">
        <f>IF(PP$19-'様式３（療養者名簿）（⑤の場合）'!$BD38+1&lt;=15,IF(PP$19&gt;='様式３（療養者名簿）（⑤の場合）'!$BD38,IF(PP$19&lt;='様式３（療養者名簿）（⑤の場合）'!$BE38,1,0),0),0)</f>
        <v>0</v>
      </c>
      <c r="PQ33" s="225">
        <f>IF(PQ$19-'様式３（療養者名簿）（⑤の場合）'!$BD38+1&lt;=15,IF(PQ$19&gt;='様式３（療養者名簿）（⑤の場合）'!$BD38,IF(PQ$19&lt;='様式３（療養者名簿）（⑤の場合）'!$BE38,1,0),0),0)</f>
        <v>0</v>
      </c>
      <c r="PR33" s="225">
        <f>IF(PR$19-'様式３（療養者名簿）（⑤の場合）'!$BD38+1&lt;=15,IF(PR$19&gt;='様式３（療養者名簿）（⑤の場合）'!$BD38,IF(PR$19&lt;='様式３（療養者名簿）（⑤の場合）'!$BE38,1,0),0),0)</f>
        <v>0</v>
      </c>
      <c r="PS33" s="225">
        <f>IF(PS$19-'様式３（療養者名簿）（⑤の場合）'!$BD38+1&lt;=15,IF(PS$19&gt;='様式３（療養者名簿）（⑤の場合）'!$BD38,IF(PS$19&lt;='様式３（療養者名簿）（⑤の場合）'!$BE38,1,0),0),0)</f>
        <v>0</v>
      </c>
      <c r="PT33" s="225">
        <f>IF(PT$19-'様式３（療養者名簿）（⑤の場合）'!$BD38+1&lt;=15,IF(PT$19&gt;='様式３（療養者名簿）（⑤の場合）'!$BD38,IF(PT$19&lt;='様式３（療養者名簿）（⑤の場合）'!$BE38,1,0),0),0)</f>
        <v>0</v>
      </c>
      <c r="PU33" s="225">
        <f>IF(PU$19-'様式３（療養者名簿）（⑤の場合）'!$BD38+1&lt;=15,IF(PU$19&gt;='様式３（療養者名簿）（⑤の場合）'!$BD38,IF(PU$19&lt;='様式３（療養者名簿）（⑤の場合）'!$BE38,1,0),0),0)</f>
        <v>0</v>
      </c>
      <c r="PV33" s="225">
        <f>IF(PV$19-'様式３（療養者名簿）（⑤の場合）'!$BD38+1&lt;=15,IF(PV$19&gt;='様式３（療養者名簿）（⑤の場合）'!$BD38,IF(PV$19&lt;='様式３（療養者名簿）（⑤の場合）'!$BE38,1,0),0),0)</f>
        <v>0</v>
      </c>
      <c r="PW33" s="225">
        <f>IF(PW$19-'様式３（療養者名簿）（⑤の場合）'!$BD38+1&lt;=15,IF(PW$19&gt;='様式３（療養者名簿）（⑤の場合）'!$BD38,IF(PW$19&lt;='様式３（療養者名簿）（⑤の場合）'!$BE38,1,0),0),0)</f>
        <v>0</v>
      </c>
      <c r="PX33" s="225">
        <f>IF(PX$19-'様式３（療養者名簿）（⑤の場合）'!$BD38+1&lt;=15,IF(PX$19&gt;='様式３（療養者名簿）（⑤の場合）'!$BD38,IF(PX$19&lt;='様式３（療養者名簿）（⑤の場合）'!$BE38,1,0),0),0)</f>
        <v>0</v>
      </c>
      <c r="PY33" s="225">
        <f>IF(PY$19-'様式３（療養者名簿）（⑤の場合）'!$BD38+1&lt;=15,IF(PY$19&gt;='様式３（療養者名簿）（⑤の場合）'!$BD38,IF(PY$19&lt;='様式３（療養者名簿）（⑤の場合）'!$BE38,1,0),0),0)</f>
        <v>0</v>
      </c>
      <c r="PZ33" s="225">
        <f>IF(PZ$19-'様式３（療養者名簿）（⑤の場合）'!$BD38+1&lt;=15,IF(PZ$19&gt;='様式３（療養者名簿）（⑤の場合）'!$BD38,IF(PZ$19&lt;='様式３（療養者名簿）（⑤の場合）'!$BE38,1,0),0),0)</f>
        <v>0</v>
      </c>
      <c r="QA33" s="225">
        <f>IF(QA$19-'様式３（療養者名簿）（⑤の場合）'!$BD38+1&lt;=15,IF(QA$19&gt;='様式３（療養者名簿）（⑤の場合）'!$BD38,IF(QA$19&lt;='様式３（療養者名簿）（⑤の場合）'!$BE38,1,0),0),0)</f>
        <v>0</v>
      </c>
      <c r="QB33" s="225">
        <f>IF(QB$19-'様式３（療養者名簿）（⑤の場合）'!$BD38+1&lt;=15,IF(QB$19&gt;='様式３（療養者名簿）（⑤の場合）'!$BD38,IF(QB$19&lt;='様式３（療養者名簿）（⑤の場合）'!$BE38,1,0),0),0)</f>
        <v>0</v>
      </c>
      <c r="QC33" s="225">
        <f>IF(QC$19-'様式３（療養者名簿）（⑤の場合）'!$BD38+1&lt;=15,IF(QC$19&gt;='様式３（療養者名簿）（⑤の場合）'!$BD38,IF(QC$19&lt;='様式３（療養者名簿）（⑤の場合）'!$BE38,1,0),0),0)</f>
        <v>0</v>
      </c>
      <c r="QD33" s="225">
        <f>IF(QD$19-'様式３（療養者名簿）（⑤の場合）'!$BD38+1&lt;=15,IF(QD$19&gt;='様式３（療養者名簿）（⑤の場合）'!$BD38,IF(QD$19&lt;='様式３（療養者名簿）（⑤の場合）'!$BE38,1,0),0),0)</f>
        <v>0</v>
      </c>
      <c r="QE33" s="225">
        <f>IF(QE$19-'様式３（療養者名簿）（⑤の場合）'!$BD38+1&lt;=15,IF(QE$19&gt;='様式３（療養者名簿）（⑤の場合）'!$BD38,IF(QE$19&lt;='様式３（療養者名簿）（⑤の場合）'!$BE38,1,0),0),0)</f>
        <v>0</v>
      </c>
      <c r="QF33" s="225">
        <f>IF(QF$19-'様式３（療養者名簿）（⑤の場合）'!$BD38+1&lt;=15,IF(QF$19&gt;='様式３（療養者名簿）（⑤の場合）'!$BD38,IF(QF$19&lt;='様式３（療養者名簿）（⑤の場合）'!$BE38,1,0),0),0)</f>
        <v>0</v>
      </c>
      <c r="QG33" s="225">
        <f>IF(QG$19-'様式３（療養者名簿）（⑤の場合）'!$BD38+1&lt;=15,IF(QG$19&gt;='様式３（療養者名簿）（⑤の場合）'!$BD38,IF(QG$19&lt;='様式３（療養者名簿）（⑤の場合）'!$BE38,1,0),0),0)</f>
        <v>0</v>
      </c>
      <c r="QH33" s="225">
        <f>IF(QH$19-'様式３（療養者名簿）（⑤の場合）'!$BD38+1&lt;=15,IF(QH$19&gt;='様式３（療養者名簿）（⑤の場合）'!$BD38,IF(QH$19&lt;='様式３（療養者名簿）（⑤の場合）'!$BE38,1,0),0),0)</f>
        <v>0</v>
      </c>
      <c r="QI33" s="225">
        <f>IF(QI$19-'様式３（療養者名簿）（⑤の場合）'!$BD38+1&lt;=15,IF(QI$19&gt;='様式３（療養者名簿）（⑤の場合）'!$BD38,IF(QI$19&lt;='様式３（療養者名簿）（⑤の場合）'!$BE38,1,0),0),0)</f>
        <v>0</v>
      </c>
      <c r="QJ33" s="225">
        <f>IF(QJ$19-'様式３（療養者名簿）（⑤の場合）'!$BD38+1&lt;=15,IF(QJ$19&gt;='様式３（療養者名簿）（⑤の場合）'!$BD38,IF(QJ$19&lt;='様式３（療養者名簿）（⑤の場合）'!$BE38,1,0),0),0)</f>
        <v>0</v>
      </c>
      <c r="QK33" s="225">
        <f>IF(QK$19-'様式３（療養者名簿）（⑤の場合）'!$BD38+1&lt;=15,IF(QK$19&gt;='様式３（療養者名簿）（⑤の場合）'!$BD38,IF(QK$19&lt;='様式３（療養者名簿）（⑤の場合）'!$BE38,1,0),0),0)</f>
        <v>0</v>
      </c>
      <c r="QL33" s="225">
        <f>IF(QL$19-'様式３（療養者名簿）（⑤の場合）'!$BD38+1&lt;=15,IF(QL$19&gt;='様式３（療養者名簿）（⑤の場合）'!$BD38,IF(QL$19&lt;='様式３（療養者名簿）（⑤の場合）'!$BE38,1,0),0),0)</f>
        <v>0</v>
      </c>
      <c r="QM33" s="225">
        <f>IF(QM$19-'様式３（療養者名簿）（⑤の場合）'!$BD38+1&lt;=15,IF(QM$19&gt;='様式３（療養者名簿）（⑤の場合）'!$BD38,IF(QM$19&lt;='様式３（療養者名簿）（⑤の場合）'!$BE38,1,0),0),0)</f>
        <v>0</v>
      </c>
      <c r="QN33" s="225">
        <f>IF(QN$19-'様式３（療養者名簿）（⑤の場合）'!$BD38+1&lt;=15,IF(QN$19&gt;='様式３（療養者名簿）（⑤の場合）'!$BD38,IF(QN$19&lt;='様式３（療養者名簿）（⑤の場合）'!$BE38,1,0),0),0)</f>
        <v>0</v>
      </c>
      <c r="QO33" s="225">
        <f>IF(QO$19-'様式３（療養者名簿）（⑤の場合）'!$BD38+1&lt;=15,IF(QO$19&gt;='様式３（療養者名簿）（⑤の場合）'!$BD38,IF(QO$19&lt;='様式３（療養者名簿）（⑤の場合）'!$BE38,1,0),0),0)</f>
        <v>0</v>
      </c>
      <c r="QP33" s="225">
        <f>IF(QP$19-'様式３（療養者名簿）（⑤の場合）'!$BD38+1&lt;=15,IF(QP$19&gt;='様式３（療養者名簿）（⑤の場合）'!$BD38,IF(QP$19&lt;='様式３（療養者名簿）（⑤の場合）'!$BE38,1,0),0),0)</f>
        <v>0</v>
      </c>
      <c r="QQ33" s="225">
        <f>IF(QQ$19-'様式３（療養者名簿）（⑤の場合）'!$BD38+1&lt;=15,IF(QQ$19&gt;='様式３（療養者名簿）（⑤の場合）'!$BD38,IF(QQ$19&lt;='様式３（療養者名簿）（⑤の場合）'!$BE38,1,0),0),0)</f>
        <v>0</v>
      </c>
      <c r="QR33" s="225">
        <f>IF(QR$19-'様式３（療養者名簿）（⑤の場合）'!$BD38+1&lt;=15,IF(QR$19&gt;='様式３（療養者名簿）（⑤の場合）'!$BD38,IF(QR$19&lt;='様式３（療養者名簿）（⑤の場合）'!$BE38,1,0),0),0)</f>
        <v>0</v>
      </c>
      <c r="QS33" s="225">
        <f>IF(QS$19-'様式３（療養者名簿）（⑤の場合）'!$BD38+1&lt;=15,IF(QS$19&gt;='様式３（療養者名簿）（⑤の場合）'!$BD38,IF(QS$19&lt;='様式３（療養者名簿）（⑤の場合）'!$BE38,1,0),0),0)</f>
        <v>0</v>
      </c>
      <c r="QT33" s="225">
        <f>IF(QT$19-'様式３（療養者名簿）（⑤の場合）'!$BD38+1&lt;=15,IF(QT$19&gt;='様式３（療養者名簿）（⑤の場合）'!$BD38,IF(QT$19&lt;='様式３（療養者名簿）（⑤の場合）'!$BE38,1,0),0),0)</f>
        <v>0</v>
      </c>
      <c r="QU33" s="225">
        <f>IF(QU$19-'様式３（療養者名簿）（⑤の場合）'!$BD38+1&lt;=15,IF(QU$19&gt;='様式３（療養者名簿）（⑤の場合）'!$BD38,IF(QU$19&lt;='様式３（療養者名簿）（⑤の場合）'!$BE38,1,0),0),0)</f>
        <v>0</v>
      </c>
      <c r="QV33" s="225">
        <f>IF(QV$19-'様式３（療養者名簿）（⑤の場合）'!$BD38+1&lt;=15,IF(QV$19&gt;='様式３（療養者名簿）（⑤の場合）'!$BD38,IF(QV$19&lt;='様式３（療養者名簿）（⑤の場合）'!$BE38,1,0),0),0)</f>
        <v>0</v>
      </c>
      <c r="QW33" s="225">
        <f>IF(QW$19-'様式３（療養者名簿）（⑤の場合）'!$BD38+1&lt;=15,IF(QW$19&gt;='様式３（療養者名簿）（⑤の場合）'!$BD38,IF(QW$19&lt;='様式３（療養者名簿）（⑤の場合）'!$BE38,1,0),0),0)</f>
        <v>0</v>
      </c>
      <c r="QX33" s="225">
        <f>IF(QX$19-'様式３（療養者名簿）（⑤の場合）'!$BD38+1&lt;=15,IF(QX$19&gt;='様式３（療養者名簿）（⑤の場合）'!$BD38,IF(QX$19&lt;='様式３（療養者名簿）（⑤の場合）'!$BE38,1,0),0),0)</f>
        <v>0</v>
      </c>
      <c r="QY33" s="225">
        <f>IF(QY$19-'様式３（療養者名簿）（⑤の場合）'!$BD38+1&lt;=15,IF(QY$19&gt;='様式３（療養者名簿）（⑤の場合）'!$BD38,IF(QY$19&lt;='様式３（療養者名簿）（⑤の場合）'!$BE38,1,0),0),0)</f>
        <v>0</v>
      </c>
      <c r="QZ33" s="225">
        <f>IF(QZ$19-'様式３（療養者名簿）（⑤の場合）'!$BD38+1&lt;=15,IF(QZ$19&gt;='様式３（療養者名簿）（⑤の場合）'!$BD38,IF(QZ$19&lt;='様式３（療養者名簿）（⑤の場合）'!$BE38,1,0),0),0)</f>
        <v>0</v>
      </c>
      <c r="RA33" s="225">
        <f>IF(RA$19-'様式３（療養者名簿）（⑤の場合）'!$BD38+1&lt;=15,IF(RA$19&gt;='様式３（療養者名簿）（⑤の場合）'!$BD38,IF(RA$19&lt;='様式３（療養者名簿）（⑤の場合）'!$BE38,1,0),0),0)</f>
        <v>0</v>
      </c>
      <c r="RB33" s="225">
        <f>IF(RB$19-'様式３（療養者名簿）（⑤の場合）'!$BD38+1&lt;=15,IF(RB$19&gt;='様式３（療養者名簿）（⑤の場合）'!$BD38,IF(RB$19&lt;='様式３（療養者名簿）（⑤の場合）'!$BE38,1,0),0),0)</f>
        <v>0</v>
      </c>
      <c r="RC33" s="225">
        <f>IF(RC$19-'様式３（療養者名簿）（⑤の場合）'!$BD38+1&lt;=15,IF(RC$19&gt;='様式３（療養者名簿）（⑤の場合）'!$BD38,IF(RC$19&lt;='様式３（療養者名簿）（⑤の場合）'!$BE38,1,0),0),0)</f>
        <v>0</v>
      </c>
      <c r="RD33" s="225">
        <f>IF(RD$19-'様式３（療養者名簿）（⑤の場合）'!$BD38+1&lt;=15,IF(RD$19&gt;='様式３（療養者名簿）（⑤の場合）'!$BD38,IF(RD$19&lt;='様式３（療養者名簿）（⑤の場合）'!$BE38,1,0),0),0)</f>
        <v>0</v>
      </c>
      <c r="RE33" s="225">
        <f>IF(RE$19-'様式３（療養者名簿）（⑤の場合）'!$BD38+1&lt;=15,IF(RE$19&gt;='様式３（療養者名簿）（⑤の場合）'!$BD38,IF(RE$19&lt;='様式３（療養者名簿）（⑤の場合）'!$BE38,1,0),0),0)</f>
        <v>0</v>
      </c>
      <c r="RF33" s="225">
        <f>IF(RF$19-'様式３（療養者名簿）（⑤の場合）'!$BD38+1&lt;=15,IF(RF$19&gt;='様式３（療養者名簿）（⑤の場合）'!$BD38,IF(RF$19&lt;='様式３（療養者名簿）（⑤の場合）'!$BE38,1,0),0),0)</f>
        <v>0</v>
      </c>
      <c r="RG33" s="225">
        <f>IF(RG$19-'様式３（療養者名簿）（⑤の場合）'!$BD38+1&lt;=15,IF(RG$19&gt;='様式３（療養者名簿）（⑤の場合）'!$BD38,IF(RG$19&lt;='様式３（療養者名簿）（⑤の場合）'!$BE38,1,0),0),0)</f>
        <v>0</v>
      </c>
      <c r="RH33" s="225">
        <f>IF(RH$19-'様式３（療養者名簿）（⑤の場合）'!$BD38+1&lt;=15,IF(RH$19&gt;='様式３（療養者名簿）（⑤の場合）'!$BD38,IF(RH$19&lt;='様式３（療養者名簿）（⑤の場合）'!$BE38,1,0),0),0)</f>
        <v>0</v>
      </c>
      <c r="RI33" s="225">
        <f>IF(RI$19-'様式３（療養者名簿）（⑤の場合）'!$BD38+1&lt;=15,IF(RI$19&gt;='様式３（療養者名簿）（⑤の場合）'!$BD38,IF(RI$19&lt;='様式３（療養者名簿）（⑤の場合）'!$BE38,1,0),0),0)</f>
        <v>0</v>
      </c>
      <c r="RJ33" s="225">
        <f>IF(RJ$19-'様式３（療養者名簿）（⑤の場合）'!$BD38+1&lt;=15,IF(RJ$19&gt;='様式３（療養者名簿）（⑤の場合）'!$BD38,IF(RJ$19&lt;='様式３（療養者名簿）（⑤の場合）'!$BE38,1,0),0),0)</f>
        <v>0</v>
      </c>
      <c r="RK33" s="225">
        <f>IF(RK$19-'様式３（療養者名簿）（⑤の場合）'!$BD38+1&lt;=15,IF(RK$19&gt;='様式３（療養者名簿）（⑤の場合）'!$BD38,IF(RK$19&lt;='様式３（療養者名簿）（⑤の場合）'!$BE38,1,0),0),0)</f>
        <v>0</v>
      </c>
      <c r="RL33" s="225">
        <f>IF(RL$19-'様式３（療養者名簿）（⑤の場合）'!$BD38+1&lt;=15,IF(RL$19&gt;='様式３（療養者名簿）（⑤の場合）'!$BD38,IF(RL$19&lt;='様式３（療養者名簿）（⑤の場合）'!$BE38,1,0),0),0)</f>
        <v>0</v>
      </c>
      <c r="RM33" s="225">
        <f>IF(RM$19-'様式３（療養者名簿）（⑤の場合）'!$BD38+1&lt;=15,IF(RM$19&gt;='様式３（療養者名簿）（⑤の場合）'!$BD38,IF(RM$19&lt;='様式３（療養者名簿）（⑤の場合）'!$BE38,1,0),0),0)</f>
        <v>0</v>
      </c>
      <c r="RN33" s="225">
        <f>IF(RN$19-'様式３（療養者名簿）（⑤の場合）'!$BD38+1&lt;=15,IF(RN$19&gt;='様式３（療養者名簿）（⑤の場合）'!$BD38,IF(RN$19&lt;='様式３（療養者名簿）（⑤の場合）'!$BE38,1,0),0),0)</f>
        <v>0</v>
      </c>
      <c r="RO33" s="225">
        <f>IF(RO$19-'様式３（療養者名簿）（⑤の場合）'!$BD38+1&lt;=15,IF(RO$19&gt;='様式３（療養者名簿）（⑤の場合）'!$BD38,IF(RO$19&lt;='様式３（療養者名簿）（⑤の場合）'!$BE38,1,0),0),0)</f>
        <v>0</v>
      </c>
      <c r="RP33" s="225">
        <f>IF(RP$19-'様式３（療養者名簿）（⑤の場合）'!$BD38+1&lt;=15,IF(RP$19&gt;='様式３（療養者名簿）（⑤の場合）'!$BD38,IF(RP$19&lt;='様式３（療養者名簿）（⑤の場合）'!$BE38,1,0),0),0)</f>
        <v>0</v>
      </c>
      <c r="RQ33" s="225">
        <f>IF(RQ$19-'様式３（療養者名簿）（⑤の場合）'!$BD38+1&lt;=15,IF(RQ$19&gt;='様式３（療養者名簿）（⑤の場合）'!$BD38,IF(RQ$19&lt;='様式３（療養者名簿）（⑤の場合）'!$BE38,1,0),0),0)</f>
        <v>0</v>
      </c>
      <c r="RR33" s="225">
        <f>IF(RR$19-'様式３（療養者名簿）（⑤の場合）'!$BD38+1&lt;=15,IF(RR$19&gt;='様式３（療養者名簿）（⑤の場合）'!$BD38,IF(RR$19&lt;='様式３（療養者名簿）（⑤の場合）'!$BE38,1,0),0),0)</f>
        <v>0</v>
      </c>
      <c r="RS33" s="225">
        <f>IF(RS$19-'様式３（療養者名簿）（⑤の場合）'!$BD38+1&lt;=15,IF(RS$19&gt;='様式３（療養者名簿）（⑤の場合）'!$BD38,IF(RS$19&lt;='様式３（療養者名簿）（⑤の場合）'!$BE38,1,0),0),0)</f>
        <v>0</v>
      </c>
      <c r="RT33" s="225">
        <f>IF(RT$19-'様式３（療養者名簿）（⑤の場合）'!$BD38+1&lt;=15,IF(RT$19&gt;='様式３（療養者名簿）（⑤の場合）'!$BD38,IF(RT$19&lt;='様式３（療養者名簿）（⑤の場合）'!$BE38,1,0),0),0)</f>
        <v>0</v>
      </c>
      <c r="RU33" s="225">
        <f>IF(RU$19-'様式３（療養者名簿）（⑤の場合）'!$BD38+1&lt;=15,IF(RU$19&gt;='様式３（療養者名簿）（⑤の場合）'!$BD38,IF(RU$19&lt;='様式３（療養者名簿）（⑤の場合）'!$BE38,1,0),0),0)</f>
        <v>0</v>
      </c>
      <c r="RV33" s="225">
        <f>IF(RV$19-'様式３（療養者名簿）（⑤の場合）'!$BD38+1&lt;=15,IF(RV$19&gt;='様式３（療養者名簿）（⑤の場合）'!$BD38,IF(RV$19&lt;='様式３（療養者名簿）（⑤の場合）'!$BE38,1,0),0),0)</f>
        <v>0</v>
      </c>
      <c r="RW33" s="225">
        <f>IF(RW$19-'様式３（療養者名簿）（⑤の場合）'!$BD38+1&lt;=15,IF(RW$19&gt;='様式３（療養者名簿）（⑤の場合）'!$BD38,IF(RW$19&lt;='様式３（療養者名簿）（⑤の場合）'!$BE38,1,0),0),0)</f>
        <v>0</v>
      </c>
      <c r="RX33" s="225">
        <f>IF(RX$19-'様式３（療養者名簿）（⑤の場合）'!$BD38+1&lt;=15,IF(RX$19&gt;='様式３（療養者名簿）（⑤の場合）'!$BD38,IF(RX$19&lt;='様式３（療養者名簿）（⑤の場合）'!$BE38,1,0),0),0)</f>
        <v>0</v>
      </c>
      <c r="RY33" s="225">
        <f>IF(RY$19-'様式３（療養者名簿）（⑤の場合）'!$BD38+1&lt;=15,IF(RY$19&gt;='様式３（療養者名簿）（⑤の場合）'!$BD38,IF(RY$19&lt;='様式３（療養者名簿）（⑤の場合）'!$BE38,1,0),0),0)</f>
        <v>0</v>
      </c>
      <c r="RZ33" s="225">
        <f>IF(RZ$19-'様式３（療養者名簿）（⑤の場合）'!$BD38+1&lt;=15,IF(RZ$19&gt;='様式３（療養者名簿）（⑤の場合）'!$BD38,IF(RZ$19&lt;='様式３（療養者名簿）（⑤の場合）'!$BE38,1,0),0),0)</f>
        <v>0</v>
      </c>
      <c r="SA33" s="225">
        <f>IF(SA$19-'様式３（療養者名簿）（⑤の場合）'!$BD38+1&lt;=15,IF(SA$19&gt;='様式３（療養者名簿）（⑤の場合）'!$BD38,IF(SA$19&lt;='様式３（療養者名簿）（⑤の場合）'!$BE38,1,0),0),0)</f>
        <v>0</v>
      </c>
      <c r="SB33" s="225">
        <f>IF(SB$19-'様式３（療養者名簿）（⑤の場合）'!$BD38+1&lt;=15,IF(SB$19&gt;='様式３（療養者名簿）（⑤の場合）'!$BD38,IF(SB$19&lt;='様式３（療養者名簿）（⑤の場合）'!$BE38,1,0),0),0)</f>
        <v>0</v>
      </c>
      <c r="SC33" s="225">
        <f>IF(SC$19-'様式３（療養者名簿）（⑤の場合）'!$BD38+1&lt;=15,IF(SC$19&gt;='様式３（療養者名簿）（⑤の場合）'!$BD38,IF(SC$19&lt;='様式３（療養者名簿）（⑤の場合）'!$BE38,1,0),0),0)</f>
        <v>0</v>
      </c>
      <c r="SD33" s="225">
        <f>IF(SD$19-'様式３（療養者名簿）（⑤の場合）'!$BD38+1&lt;=15,IF(SD$19&gt;='様式３（療養者名簿）（⑤の場合）'!$BD38,IF(SD$19&lt;='様式３（療養者名簿）（⑤の場合）'!$BE38,1,0),0),0)</f>
        <v>0</v>
      </c>
      <c r="SE33" s="225">
        <f>IF(SE$19-'様式３（療養者名簿）（⑤の場合）'!$BD38+1&lt;=15,IF(SE$19&gt;='様式３（療養者名簿）（⑤の場合）'!$BD38,IF(SE$19&lt;='様式３（療養者名簿）（⑤の場合）'!$BE38,1,0),0),0)</f>
        <v>0</v>
      </c>
      <c r="SF33" s="225">
        <f>IF(SF$19-'様式３（療養者名簿）（⑤の場合）'!$BD38+1&lt;=15,IF(SF$19&gt;='様式３（療養者名簿）（⑤の場合）'!$BD38,IF(SF$19&lt;='様式３（療養者名簿）（⑤の場合）'!$BE38,1,0),0),0)</f>
        <v>0</v>
      </c>
      <c r="SG33" s="225">
        <f>IF(SG$19-'様式３（療養者名簿）（⑤の場合）'!$BD38+1&lt;=15,IF(SG$19&gt;='様式３（療養者名簿）（⑤の場合）'!$BD38,IF(SG$19&lt;='様式３（療養者名簿）（⑤の場合）'!$BE38,1,0),0),0)</f>
        <v>0</v>
      </c>
      <c r="SH33" s="225">
        <f>IF(SH$19-'様式３（療養者名簿）（⑤の場合）'!$BD38+1&lt;=15,IF(SH$19&gt;='様式３（療養者名簿）（⑤の場合）'!$BD38,IF(SH$19&lt;='様式３（療養者名簿）（⑤の場合）'!$BE38,1,0),0),0)</f>
        <v>0</v>
      </c>
      <c r="SI33" s="225">
        <f>IF(SI$19-'様式３（療養者名簿）（⑤の場合）'!$BD38+1&lt;=15,IF(SI$19&gt;='様式３（療養者名簿）（⑤の場合）'!$BD38,IF(SI$19&lt;='様式３（療養者名簿）（⑤の場合）'!$BE38,1,0),0),0)</f>
        <v>0</v>
      </c>
      <c r="SJ33" s="225">
        <f>IF(SJ$19-'様式３（療養者名簿）（⑤の場合）'!$BD38+1&lt;=15,IF(SJ$19&gt;='様式３（療養者名簿）（⑤の場合）'!$BD38,IF(SJ$19&lt;='様式３（療養者名簿）（⑤の場合）'!$BE38,1,0),0),0)</f>
        <v>0</v>
      </c>
      <c r="SK33" s="225">
        <f>IF(SK$19-'様式３（療養者名簿）（⑤の場合）'!$BD38+1&lt;=15,IF(SK$19&gt;='様式３（療養者名簿）（⑤の場合）'!$BD38,IF(SK$19&lt;='様式３（療養者名簿）（⑤の場合）'!$BE38,1,0),0),0)</f>
        <v>0</v>
      </c>
      <c r="SL33" s="225">
        <f>IF(SL$19-'様式３（療養者名簿）（⑤の場合）'!$BD38+1&lt;=15,IF(SL$19&gt;='様式３（療養者名簿）（⑤の場合）'!$BD38,IF(SL$19&lt;='様式３（療養者名簿）（⑤の場合）'!$BE38,1,0),0),0)</f>
        <v>0</v>
      </c>
      <c r="SM33" s="225">
        <f>IF(SM$19-'様式３（療養者名簿）（⑤の場合）'!$BD38+1&lt;=15,IF(SM$19&gt;='様式３（療養者名簿）（⑤の場合）'!$BD38,IF(SM$19&lt;='様式３（療養者名簿）（⑤の場合）'!$BE38,1,0),0),0)</f>
        <v>0</v>
      </c>
      <c r="SN33" s="225">
        <f>IF(SN$19-'様式３（療養者名簿）（⑤の場合）'!$BD38+1&lt;=15,IF(SN$19&gt;='様式３（療養者名簿）（⑤の場合）'!$BD38,IF(SN$19&lt;='様式３（療養者名簿）（⑤の場合）'!$BE38,1,0),0),0)</f>
        <v>0</v>
      </c>
      <c r="SO33" s="225">
        <f>IF(SO$19-'様式３（療養者名簿）（⑤の場合）'!$BD38+1&lt;=15,IF(SO$19&gt;='様式３（療養者名簿）（⑤の場合）'!$BD38,IF(SO$19&lt;='様式３（療養者名簿）（⑤の場合）'!$BE38,1,0),0),0)</f>
        <v>0</v>
      </c>
      <c r="SP33" s="225">
        <f>IF(SP$19-'様式３（療養者名簿）（⑤の場合）'!$BD38+1&lt;=15,IF(SP$19&gt;='様式３（療養者名簿）（⑤の場合）'!$BD38,IF(SP$19&lt;='様式３（療養者名簿）（⑤の場合）'!$BE38,1,0),0),0)</f>
        <v>0</v>
      </c>
      <c r="SQ33" s="225">
        <f>IF(SQ$19-'様式３（療養者名簿）（⑤の場合）'!$BD38+1&lt;=15,IF(SQ$19&gt;='様式３（療養者名簿）（⑤の場合）'!$BD38,IF(SQ$19&lt;='様式３（療養者名簿）（⑤の場合）'!$BE38,1,0),0),0)</f>
        <v>0</v>
      </c>
      <c r="SR33" s="225">
        <f>IF(SR$19-'様式３（療養者名簿）（⑤の場合）'!$BD38+1&lt;=15,IF(SR$19&gt;='様式３（療養者名簿）（⑤の場合）'!$BD38,IF(SR$19&lt;='様式３（療養者名簿）（⑤の場合）'!$BE38,1,0),0),0)</f>
        <v>0</v>
      </c>
      <c r="SS33" s="225">
        <f>IF(SS$19-'様式３（療養者名簿）（⑤の場合）'!$BD38+1&lt;=15,IF(SS$19&gt;='様式３（療養者名簿）（⑤の場合）'!$BD38,IF(SS$19&lt;='様式３（療養者名簿）（⑤の場合）'!$BE38,1,0),0),0)</f>
        <v>0</v>
      </c>
      <c r="ST33" s="225">
        <f>IF(ST$19-'様式３（療養者名簿）（⑤の場合）'!$BD38+1&lt;=15,IF(ST$19&gt;='様式３（療養者名簿）（⑤の場合）'!$BD38,IF(ST$19&lt;='様式３（療養者名簿）（⑤の場合）'!$BE38,1,0),0),0)</f>
        <v>0</v>
      </c>
      <c r="SU33" s="225">
        <f>IF(SU$19-'様式３（療養者名簿）（⑤の場合）'!$BD38+1&lt;=15,IF(SU$19&gt;='様式３（療養者名簿）（⑤の場合）'!$BD38,IF(SU$19&lt;='様式３（療養者名簿）（⑤の場合）'!$BE38,1,0),0),0)</f>
        <v>0</v>
      </c>
      <c r="SV33" s="225">
        <f>IF(SV$19-'様式３（療養者名簿）（⑤の場合）'!$BD38+1&lt;=15,IF(SV$19&gt;='様式３（療養者名簿）（⑤の場合）'!$BD38,IF(SV$19&lt;='様式３（療養者名簿）（⑤の場合）'!$BE38,1,0),0),0)</f>
        <v>0</v>
      </c>
      <c r="SW33" s="225">
        <f>IF(SW$19-'様式３（療養者名簿）（⑤の場合）'!$BD38+1&lt;=15,IF(SW$19&gt;='様式３（療養者名簿）（⑤の場合）'!$BD38,IF(SW$19&lt;='様式３（療養者名簿）（⑤の場合）'!$BE38,1,0),0),0)</f>
        <v>0</v>
      </c>
      <c r="SX33" s="225">
        <f>IF(SX$19-'様式３（療養者名簿）（⑤の場合）'!$BD38+1&lt;=15,IF(SX$19&gt;='様式３（療養者名簿）（⑤の場合）'!$BD38,IF(SX$19&lt;='様式３（療養者名簿）（⑤の場合）'!$BE38,1,0),0),0)</f>
        <v>0</v>
      </c>
      <c r="SY33" s="225">
        <f>IF(SY$19-'様式３（療養者名簿）（⑤の場合）'!$BD38+1&lt;=15,IF(SY$19&gt;='様式３（療養者名簿）（⑤の場合）'!$BD38,IF(SY$19&lt;='様式３（療養者名簿）（⑤の場合）'!$BE38,1,0),0),0)</f>
        <v>0</v>
      </c>
      <c r="SZ33" s="225">
        <f>IF(SZ$19-'様式３（療養者名簿）（⑤の場合）'!$BD38+1&lt;=15,IF(SZ$19&gt;='様式３（療養者名簿）（⑤の場合）'!$BD38,IF(SZ$19&lt;='様式３（療養者名簿）（⑤の場合）'!$BE38,1,0),0),0)</f>
        <v>0</v>
      </c>
      <c r="TA33" s="225">
        <f>IF(TA$19-'様式３（療養者名簿）（⑤の場合）'!$BD38+1&lt;=15,IF(TA$19&gt;='様式３（療養者名簿）（⑤の場合）'!$BD38,IF(TA$19&lt;='様式３（療養者名簿）（⑤の場合）'!$BE38,1,0),0),0)</f>
        <v>0</v>
      </c>
      <c r="TB33" s="225">
        <f>IF(TB$19-'様式３（療養者名簿）（⑤の場合）'!$BD38+1&lt;=15,IF(TB$19&gt;='様式３（療養者名簿）（⑤の場合）'!$BD38,IF(TB$19&lt;='様式３（療養者名簿）（⑤の場合）'!$BE38,1,0),0),0)</f>
        <v>0</v>
      </c>
      <c r="TC33" s="225">
        <f>IF(TC$19-'様式３（療養者名簿）（⑤の場合）'!$BD38+1&lt;=15,IF(TC$19&gt;='様式３（療養者名簿）（⑤の場合）'!$BD38,IF(TC$19&lt;='様式３（療養者名簿）（⑤の場合）'!$BE38,1,0),0),0)</f>
        <v>0</v>
      </c>
      <c r="TD33" s="225">
        <f>IF(TD$19-'様式３（療養者名簿）（⑤の場合）'!$BD38+1&lt;=15,IF(TD$19&gt;='様式３（療養者名簿）（⑤の場合）'!$BD38,IF(TD$19&lt;='様式３（療養者名簿）（⑤の場合）'!$BE38,1,0),0),0)</f>
        <v>0</v>
      </c>
      <c r="TE33" s="225">
        <f>IF(TE$19-'様式３（療養者名簿）（⑤の場合）'!$BD38+1&lt;=15,IF(TE$19&gt;='様式３（療養者名簿）（⑤の場合）'!$BD38,IF(TE$19&lt;='様式３（療養者名簿）（⑤の場合）'!$BE38,1,0),0),0)</f>
        <v>0</v>
      </c>
      <c r="TF33" s="225">
        <f>IF(TF$19-'様式３（療養者名簿）（⑤の場合）'!$BD38+1&lt;=15,IF(TF$19&gt;='様式３（療養者名簿）（⑤の場合）'!$BD38,IF(TF$19&lt;='様式３（療養者名簿）（⑤の場合）'!$BE38,1,0),0),0)</f>
        <v>0</v>
      </c>
      <c r="TG33" s="225">
        <f>IF(TG$19-'様式３（療養者名簿）（⑤の場合）'!$BD38+1&lt;=15,IF(TG$19&gt;='様式３（療養者名簿）（⑤の場合）'!$BD38,IF(TG$19&lt;='様式３（療養者名簿）（⑤の場合）'!$BE38,1,0),0),0)</f>
        <v>0</v>
      </c>
      <c r="TH33" s="225">
        <f>IF(TH$19-'様式３（療養者名簿）（⑤の場合）'!$BD38+1&lt;=15,IF(TH$19&gt;='様式３（療養者名簿）（⑤の場合）'!$BD38,IF(TH$19&lt;='様式３（療養者名簿）（⑤の場合）'!$BE38,1,0),0),0)</f>
        <v>0</v>
      </c>
      <c r="TI33" s="225">
        <f>IF(TI$19-'様式３（療養者名簿）（⑤の場合）'!$BD38+1&lt;=15,IF(TI$19&gt;='様式３（療養者名簿）（⑤の場合）'!$BD38,IF(TI$19&lt;='様式３（療養者名簿）（⑤の場合）'!$BE38,1,0),0),0)</f>
        <v>0</v>
      </c>
      <c r="TJ33" s="225">
        <f>IF(TJ$19-'様式３（療養者名簿）（⑤の場合）'!$BD38+1&lt;=15,IF(TJ$19&gt;='様式３（療養者名簿）（⑤の場合）'!$BD38,IF(TJ$19&lt;='様式３（療養者名簿）（⑤の場合）'!$BE38,1,0),0),0)</f>
        <v>0</v>
      </c>
      <c r="TK33" s="225">
        <f>IF(TK$19-'様式３（療養者名簿）（⑤の場合）'!$BD38+1&lt;=15,IF(TK$19&gt;='様式３（療養者名簿）（⑤の場合）'!$BD38,IF(TK$19&lt;='様式３（療養者名簿）（⑤の場合）'!$BE38,1,0),0),0)</f>
        <v>0</v>
      </c>
      <c r="TL33" s="225">
        <f>IF(TL$19-'様式３（療養者名簿）（⑤の場合）'!$BD38+1&lt;=15,IF(TL$19&gt;='様式３（療養者名簿）（⑤の場合）'!$BD38,IF(TL$19&lt;='様式３（療養者名簿）（⑤の場合）'!$BE38,1,0),0),0)</f>
        <v>0</v>
      </c>
      <c r="TM33" s="225">
        <f>IF(TM$19-'様式３（療養者名簿）（⑤の場合）'!$BD38+1&lt;=15,IF(TM$19&gt;='様式３（療養者名簿）（⑤の場合）'!$BD38,IF(TM$19&lt;='様式３（療養者名簿）（⑤の場合）'!$BE38,1,0),0),0)</f>
        <v>0</v>
      </c>
      <c r="TN33" s="225">
        <f>IF(TN$19-'様式３（療養者名簿）（⑤の場合）'!$BD38+1&lt;=15,IF(TN$19&gt;='様式３（療養者名簿）（⑤の場合）'!$BD38,IF(TN$19&lt;='様式３（療養者名簿）（⑤の場合）'!$BE38,1,0),0),0)</f>
        <v>0</v>
      </c>
      <c r="TO33" s="225">
        <f>IF(TO$19-'様式３（療養者名簿）（⑤の場合）'!$BD38+1&lt;=15,IF(TO$19&gt;='様式３（療養者名簿）（⑤の場合）'!$BD38,IF(TO$19&lt;='様式３（療養者名簿）（⑤の場合）'!$BE38,1,0),0),0)</f>
        <v>0</v>
      </c>
      <c r="TP33" s="225">
        <f>IF(TP$19-'様式３（療養者名簿）（⑤の場合）'!$BD38+1&lt;=15,IF(TP$19&gt;='様式３（療養者名簿）（⑤の場合）'!$BD38,IF(TP$19&lt;='様式３（療養者名簿）（⑤の場合）'!$BE38,1,0),0),0)</f>
        <v>0</v>
      </c>
      <c r="TQ33" s="225">
        <f>IF(TQ$19-'様式３（療養者名簿）（⑤の場合）'!$BD38+1&lt;=15,IF(TQ$19&gt;='様式３（療養者名簿）（⑤の場合）'!$BD38,IF(TQ$19&lt;='様式３（療養者名簿）（⑤の場合）'!$BE38,1,0),0),0)</f>
        <v>0</v>
      </c>
      <c r="TR33" s="225">
        <f>IF(TR$19-'様式３（療養者名簿）（⑤の場合）'!$BD38+1&lt;=15,IF(TR$19&gt;='様式３（療養者名簿）（⑤の場合）'!$BD38,IF(TR$19&lt;='様式３（療養者名簿）（⑤の場合）'!$BE38,1,0),0),0)</f>
        <v>0</v>
      </c>
      <c r="TS33" s="225">
        <f>IF(TS$19-'様式３（療養者名簿）（⑤の場合）'!$BD38+1&lt;=15,IF(TS$19&gt;='様式３（療養者名簿）（⑤の場合）'!$BD38,IF(TS$19&lt;='様式３（療養者名簿）（⑤の場合）'!$BE38,1,0),0),0)</f>
        <v>0</v>
      </c>
      <c r="TT33" s="225">
        <f>IF(TT$19-'様式３（療養者名簿）（⑤の場合）'!$BD38+1&lt;=15,IF(TT$19&gt;='様式３（療養者名簿）（⑤の場合）'!$BD38,IF(TT$19&lt;='様式３（療養者名簿）（⑤の場合）'!$BE38,1,0),0),0)</f>
        <v>0</v>
      </c>
      <c r="TU33" s="225">
        <f>IF(TU$19-'様式３（療養者名簿）（⑤の場合）'!$BD38+1&lt;=15,IF(TU$19&gt;='様式３（療養者名簿）（⑤の場合）'!$BD38,IF(TU$19&lt;='様式３（療養者名簿）（⑤の場合）'!$BE38,1,0),0),0)</f>
        <v>0</v>
      </c>
      <c r="TV33" s="225">
        <f>IF(TV$19-'様式３（療養者名簿）（⑤の場合）'!$BD38+1&lt;=15,IF(TV$19&gt;='様式３（療養者名簿）（⑤の場合）'!$BD38,IF(TV$19&lt;='様式３（療養者名簿）（⑤の場合）'!$BE38,1,0),0),0)</f>
        <v>0</v>
      </c>
      <c r="TW33" s="225">
        <f>IF(TW$19-'様式３（療養者名簿）（⑤の場合）'!$BD38+1&lt;=15,IF(TW$19&gt;='様式３（療養者名簿）（⑤の場合）'!$BD38,IF(TW$19&lt;='様式３（療養者名簿）（⑤の場合）'!$BE38,1,0),0),0)</f>
        <v>0</v>
      </c>
      <c r="TX33" s="225">
        <f>IF(TX$19-'様式３（療養者名簿）（⑤の場合）'!$BD38+1&lt;=15,IF(TX$19&gt;='様式３（療養者名簿）（⑤の場合）'!$BD38,IF(TX$19&lt;='様式３（療養者名簿）（⑤の場合）'!$BE38,1,0),0),0)</f>
        <v>0</v>
      </c>
      <c r="TY33" s="225">
        <f>IF(TY$19-'様式３（療養者名簿）（⑤の場合）'!$BD38+1&lt;=15,IF(TY$19&gt;='様式３（療養者名簿）（⑤の場合）'!$BD38,IF(TY$19&lt;='様式３（療養者名簿）（⑤の場合）'!$BE38,1,0),0),0)</f>
        <v>0</v>
      </c>
      <c r="TZ33" s="225">
        <f>IF(TZ$19-'様式３（療養者名簿）（⑤の場合）'!$BD38+1&lt;=15,IF(TZ$19&gt;='様式３（療養者名簿）（⑤の場合）'!$BD38,IF(TZ$19&lt;='様式３（療養者名簿）（⑤の場合）'!$BE38,1,0),0),0)</f>
        <v>0</v>
      </c>
      <c r="UA33" s="225">
        <f>IF(UA$19-'様式３（療養者名簿）（⑤の場合）'!$BD38+1&lt;=15,IF(UA$19&gt;='様式３（療養者名簿）（⑤の場合）'!$BD38,IF(UA$19&lt;='様式３（療養者名簿）（⑤の場合）'!$BE38,1,0),0),0)</f>
        <v>0</v>
      </c>
      <c r="UB33" s="225">
        <f>IF(UB$19-'様式３（療養者名簿）（⑤の場合）'!$BD38+1&lt;=15,IF(UB$19&gt;='様式３（療養者名簿）（⑤の場合）'!$BD38,IF(UB$19&lt;='様式３（療養者名簿）（⑤の場合）'!$BE38,1,0),0),0)</f>
        <v>0</v>
      </c>
      <c r="UC33" s="225">
        <f>IF(UC$19-'様式３（療養者名簿）（⑤の場合）'!$BD38+1&lt;=15,IF(UC$19&gt;='様式３（療養者名簿）（⑤の場合）'!$BD38,IF(UC$19&lt;='様式３（療養者名簿）（⑤の場合）'!$BE38,1,0),0),0)</f>
        <v>0</v>
      </c>
      <c r="UD33" s="338">
        <f>IF(UD$19-'様式３（療養者名簿）（⑤の場合）'!$BD38+1&lt;=15,IF(UD$19&gt;='様式３（療養者名簿）（⑤の場合）'!$BD38,IF(UD$19&lt;='様式３（療養者名簿）（⑤の場合）'!$BE38,1,0),0),0)</f>
        <v>0</v>
      </c>
      <c r="UE33" s="338">
        <f>IF(UE$19-'様式３（療養者名簿）（⑤の場合）'!$BD38+1&lt;=15,IF(UE$19&gt;='様式３（療養者名簿）（⑤の場合）'!$BD38,IF(UE$19&lt;='様式３（療養者名簿）（⑤の場合）'!$BE38,1,0),0),0)</f>
        <v>0</v>
      </c>
      <c r="UF33" s="338">
        <f>IF(UF$19-'様式３（療養者名簿）（⑤の場合）'!$BD38+1&lt;=15,IF(UF$19&gt;='様式３（療養者名簿）（⑤の場合）'!$BD38,IF(UF$19&lt;='様式３（療養者名簿）（⑤の場合）'!$BE38,1,0),0),0)</f>
        <v>0</v>
      </c>
      <c r="UG33" s="338">
        <f>IF(UG$19-'様式３（療養者名簿）（⑤の場合）'!$BD38+1&lt;=15,IF(UG$19&gt;='様式３（療養者名簿）（⑤の場合）'!$BD38,IF(UG$19&lt;='様式３（療養者名簿）（⑤の場合）'!$BE38,1,0),0),0)</f>
        <v>0</v>
      </c>
      <c r="UH33" s="338">
        <f>IF(UH$19-'様式３（療養者名簿）（⑤の場合）'!$BD38+1&lt;=15,IF(UH$19&gt;='様式３（療養者名簿）（⑤の場合）'!$BD38,IF(UH$19&lt;='様式３（療養者名簿）（⑤の場合）'!$BE38,1,0),0),0)</f>
        <v>0</v>
      </c>
      <c r="UI33" s="338">
        <f>IF(UI$19-'様式３（療養者名簿）（⑤の場合）'!$BD38+1&lt;=15,IF(UI$19&gt;='様式３（療養者名簿）（⑤の場合）'!$BD38,IF(UI$19&lt;='様式３（療養者名簿）（⑤の場合）'!$BE38,1,0),0),0)</f>
        <v>0</v>
      </c>
      <c r="UJ33" s="338">
        <f>IF(UJ$19-'様式３（療養者名簿）（⑤の場合）'!$BD38+1&lt;=15,IF(UJ$19&gt;='様式３（療養者名簿）（⑤の場合）'!$BD38,IF(UJ$19&lt;='様式３（療養者名簿）（⑤の場合）'!$BE38,1,0),0),0)</f>
        <v>0</v>
      </c>
      <c r="UK33" s="338">
        <f>IF(UK$19-'様式３（療養者名簿）（⑤の場合）'!$BD38+1&lt;=15,IF(UK$19&gt;='様式３（療養者名簿）（⑤の場合）'!$BD38,IF(UK$19&lt;='様式３（療養者名簿）（⑤の場合）'!$BE38,1,0),0),0)</f>
        <v>0</v>
      </c>
      <c r="UL33" s="338">
        <f>IF(UL$19-'様式３（療養者名簿）（⑤の場合）'!$BD38+1&lt;=15,IF(UL$19&gt;='様式３（療養者名簿）（⑤の場合）'!$BD38,IF(UL$19&lt;='様式３（療養者名簿）（⑤の場合）'!$BE38,1,0),0),0)</f>
        <v>0</v>
      </c>
      <c r="UM33" s="338">
        <f>IF(UM$19-'様式３（療養者名簿）（⑤の場合）'!$BD38+1&lt;=15,IF(UM$19&gt;='様式３（療養者名簿）（⑤の場合）'!$BD38,IF(UM$19&lt;='様式３（療養者名簿）（⑤の場合）'!$BE38,1,0),0),0)</f>
        <v>0</v>
      </c>
      <c r="UN33" s="338">
        <f>IF(UN$19-'様式３（療養者名簿）（⑤の場合）'!$BD38+1&lt;=15,IF(UN$19&gt;='様式３（療養者名簿）（⑤の場合）'!$BD38,IF(UN$19&lt;='様式３（療養者名簿）（⑤の場合）'!$BE38,1,0),0),0)</f>
        <v>0</v>
      </c>
      <c r="UO33" s="338">
        <f>IF(UO$19-'様式３（療養者名簿）（⑤の場合）'!$BD38+1&lt;=15,IF(UO$19&gt;='様式３（療養者名簿）（⑤の場合）'!$BD38,IF(UO$19&lt;='様式３（療養者名簿）（⑤の場合）'!$BE38,1,0),0),0)</f>
        <v>0</v>
      </c>
      <c r="UP33" s="338">
        <f>IF(UP$19-'様式３（療養者名簿）（⑤の場合）'!$BD38+1&lt;=15,IF(UP$19&gt;='様式３（療養者名簿）（⑤の場合）'!$BD38,IF(UP$19&lt;='様式３（療養者名簿）（⑤の場合）'!$BE38,1,0),0),0)</f>
        <v>0</v>
      </c>
      <c r="UQ33" s="338">
        <f>IF(UQ$19-'様式３（療養者名簿）（⑤の場合）'!$BD38+1&lt;=15,IF(UQ$19&gt;='様式３（療養者名簿）（⑤の場合）'!$BD38,IF(UQ$19&lt;='様式３（療養者名簿）（⑤の場合）'!$BE38,1,0),0),0)</f>
        <v>0</v>
      </c>
      <c r="UR33" s="338">
        <f>IF(UR$19-'様式３（療養者名簿）（⑤の場合）'!$BD38+1&lt;=15,IF(UR$19&gt;='様式３（療養者名簿）（⑤の場合）'!$BD38,IF(UR$19&lt;='様式３（療養者名簿）（⑤の場合）'!$BE38,1,0),0),0)</f>
        <v>0</v>
      </c>
      <c r="US33" s="338">
        <f>IF(US$19-'様式３（療養者名簿）（⑤の場合）'!$BD38+1&lt;=15,IF(US$19&gt;='様式３（療養者名簿）（⑤の場合）'!$BD38,IF(US$19&lt;='様式３（療養者名簿）（⑤の場合）'!$BE38,1,0),0),0)</f>
        <v>0</v>
      </c>
      <c r="UT33" s="338">
        <f>IF(UT$19-'様式３（療養者名簿）（⑤の場合）'!$BD38+1&lt;=15,IF(UT$19&gt;='様式３（療養者名簿）（⑤の場合）'!$BD38,IF(UT$19&lt;='様式３（療養者名簿）（⑤の場合）'!$BE38,1,0),0),0)</f>
        <v>0</v>
      </c>
      <c r="UU33" s="338">
        <f>IF(UU$19-'様式３（療養者名簿）（⑤の場合）'!$BD38+1&lt;=15,IF(UU$19&gt;='様式３（療養者名簿）（⑤の場合）'!$BD38,IF(UU$19&lt;='様式３（療養者名簿）（⑤の場合）'!$BE38,1,0),0),0)</f>
        <v>0</v>
      </c>
      <c r="UV33" s="338">
        <f>IF(UV$19-'様式３（療養者名簿）（⑤の場合）'!$BD38+1&lt;=15,IF(UV$19&gt;='様式３（療養者名簿）（⑤の場合）'!$BD38,IF(UV$19&lt;='様式３（療養者名簿）（⑤の場合）'!$BE38,1,0),0),0)</f>
        <v>0</v>
      </c>
      <c r="UW33" s="338">
        <f>IF(UW$19-'様式３（療養者名簿）（⑤の場合）'!$BD38+1&lt;=15,IF(UW$19&gt;='様式３（療養者名簿）（⑤の場合）'!$BD38,IF(UW$19&lt;='様式３（療養者名簿）（⑤の場合）'!$BE38,1,0),0),0)</f>
        <v>0</v>
      </c>
      <c r="UX33" s="338">
        <f>IF(UX$19-'様式３（療養者名簿）（⑤の場合）'!$BD38+1&lt;=15,IF(UX$19&gt;='様式３（療養者名簿）（⑤の場合）'!$BD38,IF(UX$19&lt;='様式３（療養者名簿）（⑤の場合）'!$BE38,1,0),0),0)</f>
        <v>0</v>
      </c>
      <c r="UY33" s="338">
        <f>IF(UY$19-'様式３（療養者名簿）（⑤の場合）'!$BD38+1&lt;=15,IF(UY$19&gt;='様式３（療養者名簿）（⑤の場合）'!$BD38,IF(UY$19&lt;='様式３（療養者名簿）（⑤の場合）'!$BE38,1,0),0),0)</f>
        <v>0</v>
      </c>
      <c r="UZ33" s="338">
        <f>IF(UZ$19-'様式３（療養者名簿）（⑤の場合）'!$BD38+1&lt;=15,IF(UZ$19&gt;='様式３（療養者名簿）（⑤の場合）'!$BD38,IF(UZ$19&lt;='様式３（療養者名簿）（⑤の場合）'!$BE38,1,0),0),0)</f>
        <v>0</v>
      </c>
      <c r="VA33" s="338">
        <f>IF(VA$19-'様式３（療養者名簿）（⑤の場合）'!$BD38+1&lt;=15,IF(VA$19&gt;='様式３（療養者名簿）（⑤の場合）'!$BD38,IF(VA$19&lt;='様式３（療養者名簿）（⑤の場合）'!$BE38,1,0),0),0)</f>
        <v>0</v>
      </c>
      <c r="VB33" s="338">
        <f>IF(VB$19-'様式３（療養者名簿）（⑤の場合）'!$BD38+1&lt;=15,IF(VB$19&gt;='様式３（療養者名簿）（⑤の場合）'!$BD38,IF(VB$19&lt;='様式３（療養者名簿）（⑤の場合）'!$BE38,1,0),0),0)</f>
        <v>0</v>
      </c>
      <c r="VC33" s="338">
        <f>IF(VC$19-'様式３（療養者名簿）（⑤の場合）'!$BD38+1&lt;=15,IF(VC$19&gt;='様式３（療養者名簿）（⑤の場合）'!$BD38,IF(VC$19&lt;='様式３（療養者名簿）（⑤の場合）'!$BE38,1,0),0),0)</f>
        <v>0</v>
      </c>
      <c r="VD33" s="338">
        <f>IF(VD$19-'様式３（療養者名簿）（⑤の場合）'!$BD38+1&lt;=15,IF(VD$19&gt;='様式３（療養者名簿）（⑤の場合）'!$BD38,IF(VD$19&lt;='様式３（療養者名簿）（⑤の場合）'!$BE38,1,0),0),0)</f>
        <v>0</v>
      </c>
      <c r="VE33" s="338">
        <f>IF(VE$19-'様式３（療養者名簿）（⑤の場合）'!$BD38+1&lt;=15,IF(VE$19&gt;='様式３（療養者名簿）（⑤の場合）'!$BD38,IF(VE$19&lt;='様式３（療養者名簿）（⑤の場合）'!$BE38,1,0),0),0)</f>
        <v>0</v>
      </c>
      <c r="VF33" s="338">
        <f>IF(VF$19-'様式３（療養者名簿）（⑤の場合）'!$BD38+1&lt;=15,IF(VF$19&gt;='様式３（療養者名簿）（⑤の場合）'!$BD38,IF(VF$19&lt;='様式３（療養者名簿）（⑤の場合）'!$BE38,1,0),0),0)</f>
        <v>0</v>
      </c>
      <c r="VG33" s="338">
        <f>IF(VG$19-'様式３（療養者名簿）（⑤の場合）'!$BD38+1&lt;=15,IF(VG$19&gt;='様式３（療養者名簿）（⑤の場合）'!$BD38,IF(VG$19&lt;='様式３（療養者名簿）（⑤の場合）'!$BE38,1,0),0),0)</f>
        <v>0</v>
      </c>
      <c r="VH33" s="338">
        <f>IF(VH$19-'様式３（療養者名簿）（⑤の場合）'!$BD38+1&lt;=15,IF(VH$19&gt;='様式３（療養者名簿）（⑤の場合）'!$BD38,IF(VH$19&lt;='様式３（療養者名簿）（⑤の場合）'!$BE38,1,0),0),0)</f>
        <v>0</v>
      </c>
      <c r="VI33" s="338">
        <f>IF(VI$19-'様式３（療養者名簿）（⑤の場合）'!$BD38+1&lt;=15,IF(VI$19&gt;='様式３（療養者名簿）（⑤の場合）'!$BD38,IF(VI$19&lt;='様式３（療養者名簿）（⑤の場合）'!$BE38,1,0),0),0)</f>
        <v>0</v>
      </c>
      <c r="VJ33" s="338">
        <f>IF(VJ$19-'様式３（療養者名簿）（⑤の場合）'!$BD38+1&lt;=15,IF(VJ$19&gt;='様式３（療養者名簿）（⑤の場合）'!$BD38,IF(VJ$19&lt;='様式３（療養者名簿）（⑤の場合）'!$BE38,1,0),0),0)</f>
        <v>0</v>
      </c>
      <c r="VK33" s="338">
        <f>IF(VK$19-'様式３（療養者名簿）（⑤の場合）'!$BD38+1&lt;=15,IF(VK$19&gt;='様式３（療養者名簿）（⑤の場合）'!$BD38,IF(VK$19&lt;='様式３（療養者名簿）（⑤の場合）'!$BE38,1,0),0),0)</f>
        <v>0</v>
      </c>
      <c r="VL33" s="338">
        <f>IF(VL$19-'様式３（療養者名簿）（⑤の場合）'!$BD38+1&lt;=15,IF(VL$19&gt;='様式３（療養者名簿）（⑤の場合）'!$BD38,IF(VL$19&lt;='様式３（療養者名簿）（⑤の場合）'!$BE38,1,0),0),0)</f>
        <v>0</v>
      </c>
      <c r="VM33" s="338">
        <f>IF(VM$19-'様式３（療養者名簿）（⑤の場合）'!$BD38+1&lt;=15,IF(VM$19&gt;='様式３（療養者名簿）（⑤の場合）'!$BD38,IF(VM$19&lt;='様式３（療養者名簿）（⑤の場合）'!$BE38,1,0),0),0)</f>
        <v>0</v>
      </c>
      <c r="VN33" s="338">
        <f>IF(VN$19-'様式３（療養者名簿）（⑤の場合）'!$BD38+1&lt;=15,IF(VN$19&gt;='様式３（療養者名簿）（⑤の場合）'!$BD38,IF(VN$19&lt;='様式３（療養者名簿）（⑤の場合）'!$BE38,1,0),0),0)</f>
        <v>0</v>
      </c>
      <c r="VO33" s="338">
        <f>IF(VO$19-'様式３（療養者名簿）（⑤の場合）'!$BD38+1&lt;=15,IF(VO$19&gt;='様式３（療養者名簿）（⑤の場合）'!$BD38,IF(VO$19&lt;='様式３（療養者名簿）（⑤の場合）'!$BE38,1,0),0),0)</f>
        <v>0</v>
      </c>
      <c r="VP33" s="338">
        <f>IF(VP$19-'様式３（療養者名簿）（⑤の場合）'!$BD38+1&lt;=15,IF(VP$19&gt;='様式３（療養者名簿）（⑤の場合）'!$BD38,IF(VP$19&lt;='様式３（療養者名簿）（⑤の場合）'!$BE38,1,0),0),0)</f>
        <v>0</v>
      </c>
      <c r="VQ33" s="338">
        <f>IF(VQ$19-'様式３（療養者名簿）（⑤の場合）'!$BD38+1&lt;=15,IF(VQ$19&gt;='様式３（療養者名簿）（⑤の場合）'!$BD38,IF(VQ$19&lt;='様式３（療養者名簿）（⑤の場合）'!$BE38,1,0),0),0)</f>
        <v>0</v>
      </c>
      <c r="VR33" s="338">
        <f>IF(VR$19-'様式３（療養者名簿）（⑤の場合）'!$BD38+1&lt;=15,IF(VR$19&gt;='様式３（療養者名簿）（⑤の場合）'!$BD38,IF(VR$19&lt;='様式３（療養者名簿）（⑤の場合）'!$BE38,1,0),0),0)</f>
        <v>0</v>
      </c>
      <c r="VS33" s="338">
        <f>IF(VS$19-'様式３（療養者名簿）（⑤の場合）'!$BD38+1&lt;=15,IF(VS$19&gt;='様式３（療養者名簿）（⑤の場合）'!$BD38,IF(VS$19&lt;='様式３（療養者名簿）（⑤の場合）'!$BE38,1,0),0),0)</f>
        <v>0</v>
      </c>
      <c r="VT33" s="338">
        <f>IF(VT$19-'様式３（療養者名簿）（⑤の場合）'!$BD38+1&lt;=15,IF(VT$19&gt;='様式３（療養者名簿）（⑤の場合）'!$BD38,IF(VT$19&lt;='様式３（療養者名簿）（⑤の場合）'!$BE38,1,0),0),0)</f>
        <v>0</v>
      </c>
      <c r="VU33" s="338">
        <f>IF(VU$19-'様式３（療養者名簿）（⑤の場合）'!$BD38+1&lt;=15,IF(VU$19&gt;='様式３（療養者名簿）（⑤の場合）'!$BD38,IF(VU$19&lt;='様式３（療養者名簿）（⑤の場合）'!$BE38,1,0),0),0)</f>
        <v>0</v>
      </c>
      <c r="VV33" s="338">
        <f>IF(VV$19-'様式３（療養者名簿）（⑤の場合）'!$BD38+1&lt;=15,IF(VV$19&gt;='様式３（療養者名簿）（⑤の場合）'!$BD38,IF(VV$19&lt;='様式３（療養者名簿）（⑤の場合）'!$BE38,1,0),0),0)</f>
        <v>0</v>
      </c>
      <c r="VW33" s="338">
        <f>IF(VW$19-'様式３（療養者名簿）（⑤の場合）'!$BD38+1&lt;=15,IF(VW$19&gt;='様式３（療養者名簿）（⑤の場合）'!$BD38,IF(VW$19&lt;='様式３（療養者名簿）（⑤の場合）'!$BE38,1,0),0),0)</f>
        <v>0</v>
      </c>
      <c r="VX33" s="338">
        <f>IF(VX$19-'様式３（療養者名簿）（⑤の場合）'!$BD38+1&lt;=15,IF(VX$19&gt;='様式３（療養者名簿）（⑤の場合）'!$BD38,IF(VX$19&lt;='様式３（療養者名簿）（⑤の場合）'!$BE38,1,0),0),0)</f>
        <v>0</v>
      </c>
      <c r="VY33" s="338">
        <f>IF(VY$19-'様式３（療養者名簿）（⑤の場合）'!$BD38+1&lt;=15,IF(VY$19&gt;='様式３（療養者名簿）（⑤の場合）'!$BD38,IF(VY$19&lt;='様式３（療養者名簿）（⑤の場合）'!$BE38,1,0),0),0)</f>
        <v>0</v>
      </c>
      <c r="VZ33" s="338">
        <f>IF(VZ$19-'様式３（療養者名簿）（⑤の場合）'!$BD38+1&lt;=15,IF(VZ$19&gt;='様式３（療養者名簿）（⑤の場合）'!$BD38,IF(VZ$19&lt;='様式３（療養者名簿）（⑤の場合）'!$BE38,1,0),0),0)</f>
        <v>0</v>
      </c>
      <c r="WA33" s="338">
        <f>IF(WA$19-'様式３（療養者名簿）（⑤の場合）'!$BD38+1&lt;=15,IF(WA$19&gt;='様式３（療養者名簿）（⑤の場合）'!$BD38,IF(WA$19&lt;='様式３（療養者名簿）（⑤の場合）'!$BE38,1,0),0),0)</f>
        <v>0</v>
      </c>
      <c r="WB33" s="338">
        <f>IF(WB$19-'様式３（療養者名簿）（⑤の場合）'!$BD38+1&lt;=15,IF(WB$19&gt;='様式３（療養者名簿）（⑤の場合）'!$BD38,IF(WB$19&lt;='様式３（療養者名簿）（⑤の場合）'!$BE38,1,0),0),0)</f>
        <v>0</v>
      </c>
      <c r="WC33" s="338">
        <f>IF(WC$19-'様式３（療養者名簿）（⑤の場合）'!$BD38+1&lt;=15,IF(WC$19&gt;='様式３（療養者名簿）（⑤の場合）'!$BD38,IF(WC$19&lt;='様式３（療養者名簿）（⑤の場合）'!$BE38,1,0),0),0)</f>
        <v>0</v>
      </c>
      <c r="WD33" s="338">
        <f>IF(WD$19-'様式３（療養者名簿）（⑤の場合）'!$BD38+1&lt;=15,IF(WD$19&gt;='様式３（療養者名簿）（⑤の場合）'!$BD38,IF(WD$19&lt;='様式３（療養者名簿）（⑤の場合）'!$BE38,1,0),0),0)</f>
        <v>0</v>
      </c>
      <c r="WE33" s="338">
        <f>IF(WE$19-'様式３（療養者名簿）（⑤の場合）'!$BD38+1&lt;=15,IF(WE$19&gt;='様式３（療養者名簿）（⑤の場合）'!$BD38,IF(WE$19&lt;='様式３（療養者名簿）（⑤の場合）'!$BE38,1,0),0),0)</f>
        <v>0</v>
      </c>
      <c r="WF33" s="338">
        <f>IF(WF$19-'様式３（療養者名簿）（⑤の場合）'!$BD38+1&lt;=15,IF(WF$19&gt;='様式３（療養者名簿）（⑤の場合）'!$BD38,IF(WF$19&lt;='様式３（療養者名簿）（⑤の場合）'!$BE38,1,0),0),0)</f>
        <v>0</v>
      </c>
      <c r="WG33" s="338">
        <f>IF(WG$19-'様式３（療養者名簿）（⑤の場合）'!$BD38+1&lt;=15,IF(WG$19&gt;='様式３（療養者名簿）（⑤の場合）'!$BD38,IF(WG$19&lt;='様式３（療養者名簿）（⑤の場合）'!$BE38,1,0),0),0)</f>
        <v>0</v>
      </c>
      <c r="WH33" s="338">
        <f>IF(WH$19-'様式３（療養者名簿）（⑤の場合）'!$BD38+1&lt;=15,IF(WH$19&gt;='様式３（療養者名簿）（⑤の場合）'!$BD38,IF(WH$19&lt;='様式３（療養者名簿）（⑤の場合）'!$BE38,1,0),0),0)</f>
        <v>0</v>
      </c>
      <c r="WI33" s="338">
        <f>IF(WI$19-'様式３（療養者名簿）（⑤の場合）'!$BD38+1&lt;=15,IF(WI$19&gt;='様式３（療養者名簿）（⑤の場合）'!$BD38,IF(WI$19&lt;='様式３（療養者名簿）（⑤の場合）'!$BE38,1,0),0),0)</f>
        <v>0</v>
      </c>
      <c r="WJ33" s="338">
        <f>IF(WJ$19-'様式３（療養者名簿）（⑤の場合）'!$BD38+1&lt;=15,IF(WJ$19&gt;='様式３（療養者名簿）（⑤の場合）'!$BD38,IF(WJ$19&lt;='様式３（療養者名簿）（⑤の場合）'!$BE38,1,0),0),0)</f>
        <v>0</v>
      </c>
      <c r="WK33" s="338">
        <f>IF(WK$19-'様式３（療養者名簿）（⑤の場合）'!$BD38+1&lt;=15,IF(WK$19&gt;='様式３（療養者名簿）（⑤の場合）'!$BD38,IF(WK$19&lt;='様式３（療養者名簿）（⑤の場合）'!$BE38,1,0),0),0)</f>
        <v>0</v>
      </c>
      <c r="WL33" s="338">
        <f>IF(WL$19-'様式３（療養者名簿）（⑤の場合）'!$BD38+1&lt;=15,IF(WL$19&gt;='様式３（療養者名簿）（⑤の場合）'!$BD38,IF(WL$19&lt;='様式３（療養者名簿）（⑤の場合）'!$BE38,1,0),0),0)</f>
        <v>0</v>
      </c>
      <c r="WM33" s="338">
        <f>IF(WM$19-'様式３（療養者名簿）（⑤の場合）'!$BD38+1&lt;=15,IF(WM$19&gt;='様式３（療養者名簿）（⑤の場合）'!$BD38,IF(WM$19&lt;='様式３（療養者名簿）（⑤の場合）'!$BE38,1,0),0),0)</f>
        <v>0</v>
      </c>
      <c r="WN33" s="338">
        <f>IF(WN$19-'様式３（療養者名簿）（⑤の場合）'!$BD38+1&lt;=15,IF(WN$19&gt;='様式３（療養者名簿）（⑤の場合）'!$BD38,IF(WN$19&lt;='様式３（療養者名簿）（⑤の場合）'!$BE38,1,0),0),0)</f>
        <v>0</v>
      </c>
      <c r="WO33" s="338">
        <f>IF(WO$19-'様式３（療養者名簿）（⑤の場合）'!$BD38+1&lt;=15,IF(WO$19&gt;='様式３（療養者名簿）（⑤の場合）'!$BD38,IF(WO$19&lt;='様式３（療養者名簿）（⑤の場合）'!$BE38,1,0),0),0)</f>
        <v>0</v>
      </c>
      <c r="WP33" s="338">
        <f>IF(WP$19-'様式３（療養者名簿）（⑤の場合）'!$BD38+1&lt;=15,IF(WP$19&gt;='様式３（療養者名簿）（⑤の場合）'!$BD38,IF(WP$19&lt;='様式３（療養者名簿）（⑤の場合）'!$BE38,1,0),0),0)</f>
        <v>0</v>
      </c>
      <c r="WQ33" s="338">
        <f>IF(WQ$19-'様式３（療養者名簿）（⑤の場合）'!$BD38+1&lt;=15,IF(WQ$19&gt;='様式３（療養者名簿）（⑤の場合）'!$BD38,IF(WQ$19&lt;='様式３（療養者名簿）（⑤の場合）'!$BE38,1,0),0),0)</f>
        <v>0</v>
      </c>
      <c r="WR33" s="338">
        <f>IF(WR$19-'様式３（療養者名簿）（⑤の場合）'!$BD38+1&lt;=15,IF(WR$19&gt;='様式３（療養者名簿）（⑤の場合）'!$BD38,IF(WR$19&lt;='様式３（療養者名簿）（⑤の場合）'!$BE38,1,0),0),0)</f>
        <v>0</v>
      </c>
      <c r="WS33" s="338">
        <f>IF(WS$19-'様式３（療養者名簿）（⑤の場合）'!$BD38+1&lt;=15,IF(WS$19&gt;='様式３（療養者名簿）（⑤の場合）'!$BD38,IF(WS$19&lt;='様式３（療養者名簿）（⑤の場合）'!$BE38,1,0),0),0)</f>
        <v>0</v>
      </c>
      <c r="WT33" s="338">
        <f>IF(WT$19-'様式３（療養者名簿）（⑤の場合）'!$BD38+1&lt;=15,IF(WT$19&gt;='様式３（療養者名簿）（⑤の場合）'!$BD38,IF(WT$19&lt;='様式３（療養者名簿）（⑤の場合）'!$BE38,1,0),0),0)</f>
        <v>0</v>
      </c>
      <c r="WU33" s="338">
        <f>IF(WU$19-'様式３（療養者名簿）（⑤の場合）'!$BD38+1&lt;=15,IF(WU$19&gt;='様式３（療養者名簿）（⑤の場合）'!$BD38,IF(WU$19&lt;='様式３（療養者名簿）（⑤の場合）'!$BE38,1,0),0),0)</f>
        <v>0</v>
      </c>
      <c r="WV33" s="338">
        <f>IF(WV$19-'様式３（療養者名簿）（⑤の場合）'!$BD38+1&lt;=15,IF(WV$19&gt;='様式３（療養者名簿）（⑤の場合）'!$BD38,IF(WV$19&lt;='様式３（療養者名簿）（⑤の場合）'!$BE38,1,0),0),0)</f>
        <v>0</v>
      </c>
      <c r="WW33" s="338">
        <f>IF(WW$19-'様式３（療養者名簿）（⑤の場合）'!$BD38+1&lt;=15,IF(WW$19&gt;='様式３（療養者名簿）（⑤の場合）'!$BD38,IF(WW$19&lt;='様式３（療養者名簿）（⑤の場合）'!$BE38,1,0),0),0)</f>
        <v>0</v>
      </c>
      <c r="WX33" s="338">
        <f>IF(WX$19-'様式３（療養者名簿）（⑤の場合）'!$BD38+1&lt;=15,IF(WX$19&gt;='様式３（療養者名簿）（⑤の場合）'!$BD38,IF(WX$19&lt;='様式３（療養者名簿）（⑤の場合）'!$BE38,1,0),0),0)</f>
        <v>0</v>
      </c>
      <c r="WY33" s="338">
        <f>IF(WY$19-'様式３（療養者名簿）（⑤の場合）'!$BD38+1&lt;=15,IF(WY$19&gt;='様式３（療養者名簿）（⑤の場合）'!$BD38,IF(WY$19&lt;='様式３（療養者名簿）（⑤の場合）'!$BE38,1,0),0),0)</f>
        <v>0</v>
      </c>
      <c r="WZ33" s="338">
        <f>IF(WZ$19-'様式３（療養者名簿）（⑤の場合）'!$BD38+1&lt;=15,IF(WZ$19&gt;='様式３（療養者名簿）（⑤の場合）'!$BD38,IF(WZ$19&lt;='様式３（療養者名簿）（⑤の場合）'!$BE38,1,0),0),0)</f>
        <v>0</v>
      </c>
      <c r="XA33" s="338">
        <f>IF(XA$19-'様式３（療養者名簿）（⑤の場合）'!$BD38+1&lt;=15,IF(XA$19&gt;='様式３（療養者名簿）（⑤の場合）'!$BD38,IF(XA$19&lt;='様式３（療養者名簿）（⑤の場合）'!$BE38,1,0),0),0)</f>
        <v>0</v>
      </c>
      <c r="XB33" s="338">
        <f>IF(XB$19-'様式３（療養者名簿）（⑤の場合）'!$BD38+1&lt;=15,IF(XB$19&gt;='様式３（療養者名簿）（⑤の場合）'!$BD38,IF(XB$19&lt;='様式３（療養者名簿）（⑤の場合）'!$BE38,1,0),0),0)</f>
        <v>0</v>
      </c>
      <c r="XC33" s="338">
        <f>IF(XC$19-'様式３（療養者名簿）（⑤の場合）'!$BD38+1&lt;=15,IF(XC$19&gt;='様式３（療養者名簿）（⑤の場合）'!$BD38,IF(XC$19&lt;='様式３（療養者名簿）（⑤の場合）'!$BE38,1,0),0),0)</f>
        <v>0</v>
      </c>
      <c r="XD33" s="338">
        <f>IF(XD$19-'様式３（療養者名簿）（⑤の場合）'!$BD38+1&lt;=15,IF(XD$19&gt;='様式３（療養者名簿）（⑤の場合）'!$BD38,IF(XD$19&lt;='様式３（療養者名簿）（⑤の場合）'!$BE38,1,0),0),0)</f>
        <v>0</v>
      </c>
      <c r="XE33" s="338">
        <f>IF(XE$19-'様式３（療養者名簿）（⑤の場合）'!$BD38+1&lt;=15,IF(XE$19&gt;='様式３（療養者名簿）（⑤の場合）'!$BD38,IF(XE$19&lt;='様式３（療養者名簿）（⑤の場合）'!$BE38,1,0),0),0)</f>
        <v>0</v>
      </c>
      <c r="XF33" s="338">
        <f>IF(XF$19-'様式３（療養者名簿）（⑤の場合）'!$BD38+1&lt;=15,IF(XF$19&gt;='様式３（療養者名簿）（⑤の場合）'!$BD38,IF(XF$19&lt;='様式３（療養者名簿）（⑤の場合）'!$BE38,1,0),0),0)</f>
        <v>0</v>
      </c>
      <c r="XG33" s="338">
        <f>IF(XG$19-'様式３（療養者名簿）（⑤の場合）'!$BD38+1&lt;=15,IF(XG$19&gt;='様式３（療養者名簿）（⑤の場合）'!$BD38,IF(XG$19&lt;='様式３（療養者名簿）（⑤の場合）'!$BE38,1,0),0),0)</f>
        <v>0</v>
      </c>
      <c r="XH33" s="338">
        <f>IF(XH$19-'様式３（療養者名簿）（⑤の場合）'!$BD38+1&lt;=15,IF(XH$19&gt;='様式３（療養者名簿）（⑤の場合）'!$BD38,IF(XH$19&lt;='様式３（療養者名簿）（⑤の場合）'!$BE38,1,0),0),0)</f>
        <v>0</v>
      </c>
      <c r="XI33" s="338">
        <f>IF(XI$19-'様式３（療養者名簿）（⑤の場合）'!$BD38+1&lt;=15,IF(XI$19&gt;='様式３（療養者名簿）（⑤の場合）'!$BD38,IF(XI$19&lt;='様式３（療養者名簿）（⑤の場合）'!$BE38,1,0),0),0)</f>
        <v>0</v>
      </c>
      <c r="XJ33" s="338">
        <f>IF(XJ$19-'様式３（療養者名簿）（⑤の場合）'!$BD38+1&lt;=15,IF(XJ$19&gt;='様式３（療養者名簿）（⑤の場合）'!$BD38,IF(XJ$19&lt;='様式３（療養者名簿）（⑤の場合）'!$BE38,1,0),0),0)</f>
        <v>0</v>
      </c>
      <c r="XK33" s="338">
        <f>IF(XK$19-'様式３（療養者名簿）（⑤の場合）'!$BD38+1&lt;=15,IF(XK$19&gt;='様式３（療養者名簿）（⑤の場合）'!$BD38,IF(XK$19&lt;='様式３（療養者名簿）（⑤の場合）'!$BE38,1,0),0),0)</f>
        <v>0</v>
      </c>
      <c r="XL33" s="338">
        <f>IF(XL$19-'様式３（療養者名簿）（⑤の場合）'!$BD38+1&lt;=15,IF(XL$19&gt;='様式３（療養者名簿）（⑤の場合）'!$BD38,IF(XL$19&lt;='様式３（療養者名簿）（⑤の場合）'!$BE38,1,0),0),0)</f>
        <v>0</v>
      </c>
      <c r="XM33" s="338">
        <f>IF(XM$19-'様式３（療養者名簿）（⑤の場合）'!$BD38+1&lt;=15,IF(XM$19&gt;='様式３（療養者名簿）（⑤の場合）'!$BD38,IF(XM$19&lt;='様式３（療養者名簿）（⑤の場合）'!$BE38,1,0),0),0)</f>
        <v>0</v>
      </c>
      <c r="XN33" s="338">
        <f>IF(XN$19-'様式３（療養者名簿）（⑤の場合）'!$BD38+1&lt;=15,IF(XN$19&gt;='様式３（療養者名簿）（⑤の場合）'!$BD38,IF(XN$19&lt;='様式３（療養者名簿）（⑤の場合）'!$BE38,1,0),0),0)</f>
        <v>0</v>
      </c>
      <c r="XO33" s="338">
        <f>IF(XO$19-'様式３（療養者名簿）（⑤の場合）'!$BD38+1&lt;=15,IF(XO$19&gt;='様式３（療養者名簿）（⑤の場合）'!$BD38,IF(XO$19&lt;='様式３（療養者名簿）（⑤の場合）'!$BE38,1,0),0),0)</f>
        <v>0</v>
      </c>
      <c r="XP33" s="338">
        <f>IF(XP$19-'様式３（療養者名簿）（⑤の場合）'!$BD38+1&lt;=15,IF(XP$19&gt;='様式３（療養者名簿）（⑤の場合）'!$BD38,IF(XP$19&lt;='様式３（療養者名簿）（⑤の場合）'!$BE38,1,0),0),0)</f>
        <v>0</v>
      </c>
      <c r="XQ33" s="338">
        <f>IF(XQ$19-'様式３（療養者名簿）（⑤の場合）'!$BD38+1&lt;=15,IF(XQ$19&gt;='様式３（療養者名簿）（⑤の場合）'!$BD38,IF(XQ$19&lt;='様式３（療養者名簿）（⑤の場合）'!$BE38,1,0),0),0)</f>
        <v>0</v>
      </c>
      <c r="XR33" s="338">
        <f>IF(XR$19-'様式３（療養者名簿）（⑤の場合）'!$BD38+1&lt;=15,IF(XR$19&gt;='様式３（療養者名簿）（⑤の場合）'!$BD38,IF(XR$19&lt;='様式３（療養者名簿）（⑤の場合）'!$BE38,1,0),0),0)</f>
        <v>0</v>
      </c>
      <c r="XS33" s="338">
        <f>IF(XS$19-'様式３（療養者名簿）（⑤の場合）'!$BD38+1&lt;=15,IF(XS$19&gt;='様式３（療養者名簿）（⑤の場合）'!$BD38,IF(XS$19&lt;='様式３（療養者名簿）（⑤の場合）'!$BE38,1,0),0),0)</f>
        <v>0</v>
      </c>
      <c r="XT33" s="338">
        <f>IF(XT$19-'様式３（療養者名簿）（⑤の場合）'!$BD38+1&lt;=15,IF(XT$19&gt;='様式３（療養者名簿）（⑤の場合）'!$BD38,IF(XT$19&lt;='様式３（療養者名簿）（⑤の場合）'!$BE38,1,0),0),0)</f>
        <v>0</v>
      </c>
      <c r="XU33" s="338">
        <f>IF(XU$19-'様式３（療養者名簿）（⑤の場合）'!$BD38+1&lt;=15,IF(XU$19&gt;='様式３（療養者名簿）（⑤の場合）'!$BD38,IF(XU$19&lt;='様式３（療養者名簿）（⑤の場合）'!$BE38,1,0),0),0)</f>
        <v>0</v>
      </c>
      <c r="XV33" s="338">
        <f>IF(XV$19-'様式３（療養者名簿）（⑤の場合）'!$BD38+1&lt;=15,IF(XV$19&gt;='様式３（療養者名簿）（⑤の場合）'!$BD38,IF(XV$19&lt;='様式３（療養者名簿）（⑤の場合）'!$BE38,1,0),0),0)</f>
        <v>0</v>
      </c>
      <c r="XW33" s="338">
        <f>IF(XW$19-'様式３（療養者名簿）（⑤の場合）'!$BD38+1&lt;=15,IF(XW$19&gt;='様式３（療養者名簿）（⑤の場合）'!$BD38,IF(XW$19&lt;='様式３（療養者名簿）（⑤の場合）'!$BE38,1,0),0),0)</f>
        <v>0</v>
      </c>
      <c r="XX33" s="338">
        <f>IF(XX$19-'様式３（療養者名簿）（⑤の場合）'!$BD38+1&lt;=15,IF(XX$19&gt;='様式３（療養者名簿）（⑤の場合）'!$BD38,IF(XX$19&lt;='様式３（療養者名簿）（⑤の場合）'!$BE38,1,0),0),0)</f>
        <v>0</v>
      </c>
      <c r="XY33" s="338">
        <f>IF(XY$19-'様式３（療養者名簿）（⑤の場合）'!$BD38+1&lt;=15,IF(XY$19&gt;='様式３（療養者名簿）（⑤の場合）'!$BD38,IF(XY$19&lt;='様式３（療養者名簿）（⑤の場合）'!$BE38,1,0),0),0)</f>
        <v>0</v>
      </c>
      <c r="XZ33" s="338">
        <f>IF(XZ$19-'様式３（療養者名簿）（⑤の場合）'!$BD38+1&lt;=15,IF(XZ$19&gt;='様式３（療養者名簿）（⑤の場合）'!$BD38,IF(XZ$19&lt;='様式３（療養者名簿）（⑤の場合）'!$BE38,1,0),0),0)</f>
        <v>0</v>
      </c>
      <c r="YA33" s="338">
        <f>IF(YA$19-'様式３（療養者名簿）（⑤の場合）'!$BD38+1&lt;=15,IF(YA$19&gt;='様式３（療養者名簿）（⑤の場合）'!$BD38,IF(YA$19&lt;='様式３（療養者名簿）（⑤の場合）'!$BE38,1,0),0),0)</f>
        <v>0</v>
      </c>
      <c r="YB33" s="338">
        <f>IF(YB$19-'様式３（療養者名簿）（⑤の場合）'!$BD38+1&lt;=15,IF(YB$19&gt;='様式３（療養者名簿）（⑤の場合）'!$BD38,IF(YB$19&lt;='様式３（療養者名簿）（⑤の場合）'!$BE38,1,0),0),0)</f>
        <v>0</v>
      </c>
      <c r="YC33" s="338">
        <f>IF(YC$19-'様式３（療養者名簿）（⑤の場合）'!$BD38+1&lt;=15,IF(YC$19&gt;='様式３（療養者名簿）（⑤の場合）'!$BD38,IF(YC$19&lt;='様式３（療養者名簿）（⑤の場合）'!$BE38,1,0),0),0)</f>
        <v>0</v>
      </c>
      <c r="YD33" s="338">
        <f>IF(YD$19-'様式３（療養者名簿）（⑤の場合）'!$BD38+1&lt;=15,IF(YD$19&gt;='様式３（療養者名簿）（⑤の場合）'!$BD38,IF(YD$19&lt;='様式３（療養者名簿）（⑤の場合）'!$BE38,1,0),0),0)</f>
        <v>0</v>
      </c>
      <c r="YE33" s="338">
        <f>IF(YE$19-'様式３（療養者名簿）（⑤の場合）'!$BD38+1&lt;=15,IF(YE$19&gt;='様式３（療養者名簿）（⑤の場合）'!$BD38,IF(YE$19&lt;='様式３（療養者名簿）（⑤の場合）'!$BE38,1,0),0),0)</f>
        <v>0</v>
      </c>
      <c r="YF33" s="338">
        <f>IF(YF$19-'様式３（療養者名簿）（⑤の場合）'!$BD38+1&lt;=15,IF(YF$19&gt;='様式３（療養者名簿）（⑤の場合）'!$BD38,IF(YF$19&lt;='様式３（療養者名簿）（⑤の場合）'!$BE38,1,0),0),0)</f>
        <v>0</v>
      </c>
      <c r="YG33" s="338">
        <f>IF(YG$19-'様式３（療養者名簿）（⑤の場合）'!$BD38+1&lt;=15,IF(YG$19&gt;='様式３（療養者名簿）（⑤の場合）'!$BD38,IF(YG$19&lt;='様式３（療養者名簿）（⑤の場合）'!$BE38,1,0),0),0)</f>
        <v>0</v>
      </c>
      <c r="YH33" s="338">
        <f>IF(YH$19-'様式３（療養者名簿）（⑤の場合）'!$BD38+1&lt;=15,IF(YH$19&gt;='様式３（療養者名簿）（⑤の場合）'!$BD38,IF(YH$19&lt;='様式３（療養者名簿）（⑤の場合）'!$BE38,1,0),0),0)</f>
        <v>0</v>
      </c>
      <c r="YI33" s="338">
        <f>IF(YI$19-'様式３（療養者名簿）（⑤の場合）'!$BD38+1&lt;=15,IF(YI$19&gt;='様式３（療養者名簿）（⑤の場合）'!$BD38,IF(YI$19&lt;='様式３（療養者名簿）（⑤の場合）'!$BE38,1,0),0),0)</f>
        <v>0</v>
      </c>
      <c r="YJ33" s="338">
        <f>IF(YJ$19-'様式３（療養者名簿）（⑤の場合）'!$BD38+1&lt;=15,IF(YJ$19&gt;='様式３（療養者名簿）（⑤の場合）'!$BD38,IF(YJ$19&lt;='様式３（療養者名簿）（⑤の場合）'!$BE38,1,0),0),0)</f>
        <v>0</v>
      </c>
      <c r="YK33" s="338">
        <f>IF(YK$19-'様式３（療養者名簿）（⑤の場合）'!$BD38+1&lt;=15,IF(YK$19&gt;='様式３（療養者名簿）（⑤の場合）'!$BD38,IF(YK$19&lt;='様式３（療養者名簿）（⑤の場合）'!$BE38,1,0),0),0)</f>
        <v>0</v>
      </c>
      <c r="YL33" s="338">
        <f>IF(YL$19-'様式３（療養者名簿）（⑤の場合）'!$BD38+1&lt;=15,IF(YL$19&gt;='様式３（療養者名簿）（⑤の場合）'!$BD38,IF(YL$19&lt;='様式３（療養者名簿）（⑤の場合）'!$BE38,1,0),0),0)</f>
        <v>0</v>
      </c>
      <c r="YM33" s="338">
        <f>IF(YM$19-'様式３（療養者名簿）（⑤の場合）'!$BD38+1&lt;=15,IF(YM$19&gt;='様式３（療養者名簿）（⑤の場合）'!$BD38,IF(YM$19&lt;='様式３（療養者名簿）（⑤の場合）'!$BE38,1,0),0),0)</f>
        <v>0</v>
      </c>
      <c r="YN33" s="338">
        <f>IF(YN$19-'様式３（療養者名簿）（⑤の場合）'!$BD38+1&lt;=15,IF(YN$19&gt;='様式３（療養者名簿）（⑤の場合）'!$BD38,IF(YN$19&lt;='様式３（療養者名簿）（⑤の場合）'!$BE38,1,0),0),0)</f>
        <v>0</v>
      </c>
      <c r="YO33" s="338">
        <f>IF(YO$19-'様式３（療養者名簿）（⑤の場合）'!$BD38+1&lt;=15,IF(YO$19&gt;='様式３（療養者名簿）（⑤の場合）'!$BD38,IF(YO$19&lt;='様式３（療養者名簿）（⑤の場合）'!$BE38,1,0),0),0)</f>
        <v>0</v>
      </c>
      <c r="YP33" s="338">
        <f>IF(YP$19-'様式３（療養者名簿）（⑤の場合）'!$BD38+1&lt;=15,IF(YP$19&gt;='様式３（療養者名簿）（⑤の場合）'!$BD38,IF(YP$19&lt;='様式３（療養者名簿）（⑤の場合）'!$BE38,1,0),0),0)</f>
        <v>0</v>
      </c>
      <c r="YQ33" s="338">
        <f>IF(YQ$19-'様式３（療養者名簿）（⑤の場合）'!$BD38+1&lt;=15,IF(YQ$19&gt;='様式３（療養者名簿）（⑤の場合）'!$BD38,IF(YQ$19&lt;='様式３（療養者名簿）（⑤の場合）'!$BE38,1,0),0),0)</f>
        <v>0</v>
      </c>
      <c r="YR33" s="338">
        <f>IF(YR$19-'様式３（療養者名簿）（⑤の場合）'!$BD38+1&lt;=15,IF(YR$19&gt;='様式３（療養者名簿）（⑤の場合）'!$BD38,IF(YR$19&lt;='様式３（療養者名簿）（⑤の場合）'!$BE38,1,0),0),0)</f>
        <v>0</v>
      </c>
      <c r="YS33" s="338">
        <f>IF(YS$19-'様式３（療養者名簿）（⑤の場合）'!$BD38+1&lt;=15,IF(YS$19&gt;='様式３（療養者名簿）（⑤の場合）'!$BD38,IF(YS$19&lt;='様式３（療養者名簿）（⑤の場合）'!$BE38,1,0),0),0)</f>
        <v>0</v>
      </c>
      <c r="YT33" s="338">
        <f>IF(YT$19-'様式３（療養者名簿）（⑤の場合）'!$BD38+1&lt;=15,IF(YT$19&gt;='様式３（療養者名簿）（⑤の場合）'!$BD38,IF(YT$19&lt;='様式３（療養者名簿）（⑤の場合）'!$BE38,1,0),0),0)</f>
        <v>0</v>
      </c>
      <c r="YU33" s="338">
        <f>IF(YU$19-'様式３（療養者名簿）（⑤の場合）'!$BD38+1&lt;=15,IF(YU$19&gt;='様式３（療養者名簿）（⑤の場合）'!$BD38,IF(YU$19&lt;='様式３（療養者名簿）（⑤の場合）'!$BE38,1,0),0),0)</f>
        <v>0</v>
      </c>
      <c r="YV33" s="338">
        <f>IF(YV$19-'様式３（療養者名簿）（⑤の場合）'!$BD38+1&lt;=15,IF(YV$19&gt;='様式３（療養者名簿）（⑤の場合）'!$BD38,IF(YV$19&lt;='様式３（療養者名簿）（⑤の場合）'!$BE38,1,0),0),0)</f>
        <v>0</v>
      </c>
      <c r="YW33" s="338">
        <f>IF(YW$19-'様式３（療養者名簿）（⑤の場合）'!$BD38+1&lt;=15,IF(YW$19&gt;='様式３（療養者名簿）（⑤の場合）'!$BD38,IF(YW$19&lt;='様式３（療養者名簿）（⑤の場合）'!$BE38,1,0),0),0)</f>
        <v>0</v>
      </c>
      <c r="YX33" s="338">
        <f>IF(YX$19-'様式３（療養者名簿）（⑤の場合）'!$BD38+1&lt;=15,IF(YX$19&gt;='様式３（療養者名簿）（⑤の場合）'!$BD38,IF(YX$19&lt;='様式３（療養者名簿）（⑤の場合）'!$BE38,1,0),0),0)</f>
        <v>0</v>
      </c>
      <c r="YY33" s="338">
        <f>IF(YY$19-'様式３（療養者名簿）（⑤の場合）'!$BD38+1&lt;=15,IF(YY$19&gt;='様式３（療養者名簿）（⑤の場合）'!$BD38,IF(YY$19&lt;='様式３（療養者名簿）（⑤の場合）'!$BE38,1,0),0),0)</f>
        <v>0</v>
      </c>
      <c r="YZ33" s="338">
        <f>IF(YZ$19-'様式３（療養者名簿）（⑤の場合）'!$BD38+1&lt;=15,IF(YZ$19&gt;='様式３（療養者名簿）（⑤の場合）'!$BD38,IF(YZ$19&lt;='様式３（療養者名簿）（⑤の場合）'!$BE38,1,0),0),0)</f>
        <v>0</v>
      </c>
      <c r="ZA33" s="338">
        <f>IF(ZA$19-'様式３（療養者名簿）（⑤の場合）'!$BD38+1&lt;=15,IF(ZA$19&gt;='様式３（療養者名簿）（⑤の場合）'!$BD38,IF(ZA$19&lt;='様式３（療養者名簿）（⑤の場合）'!$BE38,1,0),0),0)</f>
        <v>0</v>
      </c>
      <c r="ZB33" s="338">
        <f>IF(ZB$19-'様式３（療養者名簿）（⑤の場合）'!$BD38+1&lt;=15,IF(ZB$19&gt;='様式３（療養者名簿）（⑤の場合）'!$BD38,IF(ZB$19&lt;='様式３（療養者名簿）（⑤の場合）'!$BE38,1,0),0),0)</f>
        <v>0</v>
      </c>
      <c r="ZC33" s="338">
        <f>IF(ZC$19-'様式３（療養者名簿）（⑤の場合）'!$BD38+1&lt;=15,IF(ZC$19&gt;='様式３（療養者名簿）（⑤の場合）'!$BD38,IF(ZC$19&lt;='様式３（療養者名簿）（⑤の場合）'!$BE38,1,0),0),0)</f>
        <v>0</v>
      </c>
      <c r="ZD33" s="338">
        <f>IF(ZD$19-'様式３（療養者名簿）（⑤の場合）'!$BD38+1&lt;=15,IF(ZD$19&gt;='様式３（療養者名簿）（⑤の場合）'!$BD38,IF(ZD$19&lt;='様式３（療養者名簿）（⑤の場合）'!$BE38,1,0),0),0)</f>
        <v>0</v>
      </c>
      <c r="ZE33" s="338">
        <f>IF(ZE$19-'様式３（療養者名簿）（⑤の場合）'!$BD38+1&lt;=15,IF(ZE$19&gt;='様式３（療養者名簿）（⑤の場合）'!$BD38,IF(ZE$19&lt;='様式３（療養者名簿）（⑤の場合）'!$BE38,1,0),0),0)</f>
        <v>0</v>
      </c>
      <c r="ZF33" s="338">
        <f>IF(ZF$19-'様式３（療養者名簿）（⑤の場合）'!$BD38+1&lt;=15,IF(ZF$19&gt;='様式３（療養者名簿）（⑤の場合）'!$BD38,IF(ZF$19&lt;='様式３（療養者名簿）（⑤の場合）'!$BE38,1,0),0),0)</f>
        <v>0</v>
      </c>
      <c r="ZG33" s="338">
        <f>IF(ZG$19-'様式３（療養者名簿）（⑤の場合）'!$BD38+1&lt;=15,IF(ZG$19&gt;='様式３（療養者名簿）（⑤の場合）'!$BD38,IF(ZG$19&lt;='様式３（療養者名簿）（⑤の場合）'!$BE38,1,0),0),0)</f>
        <v>0</v>
      </c>
      <c r="ZH33" s="338">
        <f>IF(ZH$19-'様式３（療養者名簿）（⑤の場合）'!$BD38+1&lt;=15,IF(ZH$19&gt;='様式３（療養者名簿）（⑤の場合）'!$BD38,IF(ZH$19&lt;='様式３（療養者名簿）（⑤の場合）'!$BE38,1,0),0),0)</f>
        <v>0</v>
      </c>
      <c r="ZI33" s="338">
        <f>IF(ZI$19-'様式３（療養者名簿）（⑤の場合）'!$BD38+1&lt;=15,IF(ZI$19&gt;='様式３（療養者名簿）（⑤の場合）'!$BD38,IF(ZI$19&lt;='様式３（療養者名簿）（⑤の場合）'!$BE38,1,0),0),0)</f>
        <v>0</v>
      </c>
      <c r="ZJ33" s="338">
        <f>IF(ZJ$19-'様式３（療養者名簿）（⑤の場合）'!$BD38+1&lt;=15,IF(ZJ$19&gt;='様式３（療養者名簿）（⑤の場合）'!$BD38,IF(ZJ$19&lt;='様式３（療養者名簿）（⑤の場合）'!$BE38,1,0),0),0)</f>
        <v>0</v>
      </c>
      <c r="ZK33" s="338">
        <f>IF(ZK$19-'様式３（療養者名簿）（⑤の場合）'!$BD38+1&lt;=15,IF(ZK$19&gt;='様式３（療養者名簿）（⑤の場合）'!$BD38,IF(ZK$19&lt;='様式３（療養者名簿）（⑤の場合）'!$BE38,1,0),0),0)</f>
        <v>0</v>
      </c>
      <c r="ZL33" s="338">
        <f>IF(ZL$19-'様式３（療養者名簿）（⑤の場合）'!$BD38+1&lt;=15,IF(ZL$19&gt;='様式３（療養者名簿）（⑤の場合）'!$BD38,IF(ZL$19&lt;='様式３（療養者名簿）（⑤の場合）'!$BE38,1,0),0),0)</f>
        <v>0</v>
      </c>
      <c r="ZM33" s="338">
        <f>IF(ZM$19-'様式３（療養者名簿）（⑤の場合）'!$BD38+1&lt;=15,IF(ZM$19&gt;='様式３（療養者名簿）（⑤の場合）'!$BD38,IF(ZM$19&lt;='様式３（療養者名簿）（⑤の場合）'!$BE38,1,0),0),0)</f>
        <v>0</v>
      </c>
      <c r="ZN33" s="338">
        <f>IF(ZN$19-'様式３（療養者名簿）（⑤の場合）'!$BD38+1&lt;=15,IF(ZN$19&gt;='様式３（療養者名簿）（⑤の場合）'!$BD38,IF(ZN$19&lt;='様式３（療養者名簿）（⑤の場合）'!$BE38,1,0),0),0)</f>
        <v>0</v>
      </c>
      <c r="ZO33" s="338">
        <f>IF(ZO$19-'様式３（療養者名簿）（⑤の場合）'!$BD38+1&lt;=15,IF(ZO$19&gt;='様式３（療養者名簿）（⑤の場合）'!$BD38,IF(ZO$19&lt;='様式３（療養者名簿）（⑤の場合）'!$BE38,1,0),0),0)</f>
        <v>0</v>
      </c>
      <c r="ZP33" s="338">
        <f>IF(ZP$19-'様式３（療養者名簿）（⑤の場合）'!$BD38+1&lt;=15,IF(ZP$19&gt;='様式３（療養者名簿）（⑤の場合）'!$BD38,IF(ZP$19&lt;='様式３（療養者名簿）（⑤の場合）'!$BE38,1,0),0),0)</f>
        <v>0</v>
      </c>
      <c r="ZQ33" s="338">
        <f>IF(ZQ$19-'様式３（療養者名簿）（⑤の場合）'!$BD38+1&lt;=15,IF(ZQ$19&gt;='様式３（療養者名簿）（⑤の場合）'!$BD38,IF(ZQ$19&lt;='様式３（療養者名簿）（⑤の場合）'!$BE38,1,0),0),0)</f>
        <v>0</v>
      </c>
      <c r="ZR33" s="338">
        <f>IF(ZR$19-'様式３（療養者名簿）（⑤の場合）'!$BD38+1&lt;=15,IF(ZR$19&gt;='様式３（療養者名簿）（⑤の場合）'!$BD38,IF(ZR$19&lt;='様式３（療養者名簿）（⑤の場合）'!$BE38,1,0),0),0)</f>
        <v>0</v>
      </c>
      <c r="ZS33" s="338">
        <f>IF(ZS$19-'様式３（療養者名簿）（⑤の場合）'!$BD38+1&lt;=15,IF(ZS$19&gt;='様式３（療養者名簿）（⑤の場合）'!$BD38,IF(ZS$19&lt;='様式３（療養者名簿）（⑤の場合）'!$BE38,1,0),0),0)</f>
        <v>0</v>
      </c>
      <c r="ZT33" s="338">
        <f>IF(ZT$19-'様式３（療養者名簿）（⑤の場合）'!$BD38+1&lt;=15,IF(ZT$19&gt;='様式３（療養者名簿）（⑤の場合）'!$BD38,IF(ZT$19&lt;='様式３（療養者名簿）（⑤の場合）'!$BE38,1,0),0),0)</f>
        <v>0</v>
      </c>
      <c r="ZU33" s="338">
        <f>IF(ZU$19-'様式３（療養者名簿）（⑤の場合）'!$BD38+1&lt;=15,IF(ZU$19&gt;='様式３（療養者名簿）（⑤の場合）'!$BD38,IF(ZU$19&lt;='様式３（療養者名簿）（⑤の場合）'!$BE38,1,0),0),0)</f>
        <v>0</v>
      </c>
      <c r="ZV33" s="338">
        <f>IF(ZV$19-'様式３（療養者名簿）（⑤の場合）'!$BD38+1&lt;=15,IF(ZV$19&gt;='様式３（療養者名簿）（⑤の場合）'!$BD38,IF(ZV$19&lt;='様式３（療養者名簿）（⑤の場合）'!$BE38,1,0),0),0)</f>
        <v>0</v>
      </c>
      <c r="ZW33" s="338">
        <f>IF(ZW$19-'様式３（療養者名簿）（⑤の場合）'!$BD38+1&lt;=15,IF(ZW$19&gt;='様式３（療養者名簿）（⑤の場合）'!$BD38,IF(ZW$19&lt;='様式３（療養者名簿）（⑤の場合）'!$BE38,1,0),0),0)</f>
        <v>0</v>
      </c>
      <c r="ZX33" s="338">
        <f>IF(ZX$19-'様式３（療養者名簿）（⑤の場合）'!$BD38+1&lt;=15,IF(ZX$19&gt;='様式３（療養者名簿）（⑤の場合）'!$BD38,IF(ZX$19&lt;='様式３（療養者名簿）（⑤の場合）'!$BE38,1,0),0),0)</f>
        <v>0</v>
      </c>
      <c r="ZY33" s="338">
        <f>IF(ZY$19-'様式３（療養者名簿）（⑤の場合）'!$BD38+1&lt;=15,IF(ZY$19&gt;='様式３（療養者名簿）（⑤の場合）'!$BD38,IF(ZY$19&lt;='様式３（療養者名簿）（⑤の場合）'!$BE38,1,0),0),0)</f>
        <v>0</v>
      </c>
      <c r="ZZ33" s="338">
        <f>IF(ZZ$19-'様式３（療養者名簿）（⑤の場合）'!$BD38+1&lt;=15,IF(ZZ$19&gt;='様式３（療養者名簿）（⑤の場合）'!$BD38,IF(ZZ$19&lt;='様式３（療養者名簿）（⑤の場合）'!$BE38,1,0),0),0)</f>
        <v>0</v>
      </c>
      <c r="AAA33" s="338">
        <f>IF(AAA$19-'様式３（療養者名簿）（⑤の場合）'!$BD38+1&lt;=15,IF(AAA$19&gt;='様式３（療養者名簿）（⑤の場合）'!$BD38,IF(AAA$19&lt;='様式３（療養者名簿）（⑤の場合）'!$BE38,1,0),0),0)</f>
        <v>0</v>
      </c>
      <c r="AAB33" s="338">
        <f>IF(AAB$19-'様式３（療養者名簿）（⑤の場合）'!$BD38+1&lt;=15,IF(AAB$19&gt;='様式３（療養者名簿）（⑤の場合）'!$BD38,IF(AAB$19&lt;='様式３（療養者名簿）（⑤の場合）'!$BE38,1,0),0),0)</f>
        <v>0</v>
      </c>
      <c r="AAC33" s="338">
        <f>IF(AAC$19-'様式３（療養者名簿）（⑤の場合）'!$BD38+1&lt;=15,IF(AAC$19&gt;='様式３（療養者名簿）（⑤の場合）'!$BD38,IF(AAC$19&lt;='様式３（療養者名簿）（⑤の場合）'!$BE38,1,0),0),0)</f>
        <v>0</v>
      </c>
      <c r="AAD33" s="338">
        <f>IF(AAD$19-'様式３（療養者名簿）（⑤の場合）'!$BD38+1&lt;=15,IF(AAD$19&gt;='様式３（療養者名簿）（⑤の場合）'!$BD38,IF(AAD$19&lt;='様式３（療養者名簿）（⑤の場合）'!$BE38,1,0),0),0)</f>
        <v>0</v>
      </c>
      <c r="AAE33" s="338">
        <f>IF(AAE$19-'様式３（療養者名簿）（⑤の場合）'!$BD38+1&lt;=15,IF(AAE$19&gt;='様式３（療養者名簿）（⑤の場合）'!$BD38,IF(AAE$19&lt;='様式３（療養者名簿）（⑤の場合）'!$BE38,1,0),0),0)</f>
        <v>0</v>
      </c>
      <c r="AAF33" s="338">
        <f>IF(AAF$19-'様式３（療養者名簿）（⑤の場合）'!$BD38+1&lt;=15,IF(AAF$19&gt;='様式３（療養者名簿）（⑤の場合）'!$BD38,IF(AAF$19&lt;='様式３（療養者名簿）（⑤の場合）'!$BE38,1,0),0),0)</f>
        <v>0</v>
      </c>
      <c r="AAG33" s="338">
        <f>IF(AAG$19-'様式３（療養者名簿）（⑤の場合）'!$BD38+1&lt;=15,IF(AAG$19&gt;='様式３（療養者名簿）（⑤の場合）'!$BD38,IF(AAG$19&lt;='様式３（療養者名簿）（⑤の場合）'!$BE38,1,0),0),0)</f>
        <v>0</v>
      </c>
      <c r="AAH33" s="338">
        <f>IF(AAH$19-'様式３（療養者名簿）（⑤の場合）'!$BD38+1&lt;=15,IF(AAH$19&gt;='様式３（療養者名簿）（⑤の場合）'!$BD38,IF(AAH$19&lt;='様式３（療養者名簿）（⑤の場合）'!$BE38,1,0),0),0)</f>
        <v>0</v>
      </c>
      <c r="AAI33" s="338">
        <f>IF(AAI$19-'様式３（療養者名簿）（⑤の場合）'!$BD38+1&lt;=15,IF(AAI$19&gt;='様式３（療養者名簿）（⑤の場合）'!$BD38,IF(AAI$19&lt;='様式３（療養者名簿）（⑤の場合）'!$BE38,1,0),0),0)</f>
        <v>0</v>
      </c>
      <c r="AAJ33" s="338">
        <f>IF(AAJ$19-'様式３（療養者名簿）（⑤の場合）'!$BD38+1&lt;=15,IF(AAJ$19&gt;='様式３（療養者名簿）（⑤の場合）'!$BD38,IF(AAJ$19&lt;='様式３（療養者名簿）（⑤の場合）'!$BE38,1,0),0),0)</f>
        <v>0</v>
      </c>
      <c r="AAK33" s="338">
        <f>IF(AAK$19-'様式３（療養者名簿）（⑤の場合）'!$BD38+1&lt;=15,IF(AAK$19&gt;='様式３（療養者名簿）（⑤の場合）'!$BD38,IF(AAK$19&lt;='様式３（療養者名簿）（⑤の場合）'!$BE38,1,0),0),0)</f>
        <v>0</v>
      </c>
      <c r="AAL33" s="338">
        <f>IF(AAL$19-'様式３（療養者名簿）（⑤の場合）'!$BD38+1&lt;=15,IF(AAL$19&gt;='様式３（療養者名簿）（⑤の場合）'!$BD38,IF(AAL$19&lt;='様式３（療養者名簿）（⑤の場合）'!$BE38,1,0),0),0)</f>
        <v>0</v>
      </c>
      <c r="AAM33" s="338">
        <f>IF(AAM$19-'様式３（療養者名簿）（⑤の場合）'!$BD38+1&lt;=15,IF(AAM$19&gt;='様式３（療養者名簿）（⑤の場合）'!$BD38,IF(AAM$19&lt;='様式３（療養者名簿）（⑤の場合）'!$BE38,1,0),0),0)</f>
        <v>0</v>
      </c>
      <c r="AAN33" s="338">
        <f>IF(AAN$19-'様式３（療養者名簿）（⑤の場合）'!$BD38+1&lt;=15,IF(AAN$19&gt;='様式３（療養者名簿）（⑤の場合）'!$BD38,IF(AAN$19&lt;='様式３（療養者名簿）（⑤の場合）'!$BE38,1,0),0),0)</f>
        <v>0</v>
      </c>
      <c r="AAO33" s="338">
        <f>IF(AAO$19-'様式３（療養者名簿）（⑤の場合）'!$BD38+1&lt;=15,IF(AAO$19&gt;='様式３（療養者名簿）（⑤の場合）'!$BD38,IF(AAO$19&lt;='様式３（療養者名簿）（⑤の場合）'!$BE38,1,0),0),0)</f>
        <v>0</v>
      </c>
      <c r="AAP33" s="338">
        <f>IF(AAP$19-'様式３（療養者名簿）（⑤の場合）'!$BD38+1&lt;=15,IF(AAP$19&gt;='様式３（療養者名簿）（⑤の場合）'!$BD38,IF(AAP$19&lt;='様式３（療養者名簿）（⑤の場合）'!$BE38,1,0),0),0)</f>
        <v>0</v>
      </c>
      <c r="AAQ33" s="338">
        <f>IF(AAQ$19-'様式３（療養者名簿）（⑤の場合）'!$BD38+1&lt;=15,IF(AAQ$19&gt;='様式３（療養者名簿）（⑤の場合）'!$BD38,IF(AAQ$19&lt;='様式３（療養者名簿）（⑤の場合）'!$BE38,1,0),0),0)</f>
        <v>0</v>
      </c>
      <c r="AAR33" s="338">
        <f>IF(AAR$19-'様式３（療養者名簿）（⑤の場合）'!$BD38+1&lt;=15,IF(AAR$19&gt;='様式３（療養者名簿）（⑤の場合）'!$BD38,IF(AAR$19&lt;='様式３（療養者名簿）（⑤の場合）'!$BE38,1,0),0),0)</f>
        <v>0</v>
      </c>
      <c r="AAS33" s="338">
        <f>IF(AAS$19-'様式３（療養者名簿）（⑤の場合）'!$BD38+1&lt;=15,IF(AAS$19&gt;='様式３（療養者名簿）（⑤の場合）'!$BD38,IF(AAS$19&lt;='様式３（療養者名簿）（⑤の場合）'!$BE38,1,0),0),0)</f>
        <v>0</v>
      </c>
      <c r="AAT33" s="338">
        <f>IF(AAT$19-'様式３（療養者名簿）（⑤の場合）'!$BD38+1&lt;=15,IF(AAT$19&gt;='様式３（療養者名簿）（⑤の場合）'!$BD38,IF(AAT$19&lt;='様式３（療養者名簿）（⑤の場合）'!$BE38,1,0),0),0)</f>
        <v>0</v>
      </c>
      <c r="AAU33" s="338">
        <f>IF(AAU$19-'様式３（療養者名簿）（⑤の場合）'!$BD38+1&lt;=15,IF(AAU$19&gt;='様式３（療養者名簿）（⑤の場合）'!$BD38,IF(AAU$19&lt;='様式３（療養者名簿）（⑤の場合）'!$BE38,1,0),0),0)</f>
        <v>0</v>
      </c>
      <c r="AAV33" s="338">
        <f>IF(AAV$19-'様式３（療養者名簿）（⑤の場合）'!$BD38+1&lt;=15,IF(AAV$19&gt;='様式３（療養者名簿）（⑤の場合）'!$BD38,IF(AAV$19&lt;='様式３（療養者名簿）（⑤の場合）'!$BE38,1,0),0),0)</f>
        <v>0</v>
      </c>
      <c r="AAW33" s="338">
        <f>IF(AAW$19-'様式３（療養者名簿）（⑤の場合）'!$BD38+1&lt;=15,IF(AAW$19&gt;='様式３（療養者名簿）（⑤の場合）'!$BD38,IF(AAW$19&lt;='様式３（療養者名簿）（⑤の場合）'!$BE38,1,0),0),0)</f>
        <v>0</v>
      </c>
      <c r="AAX33" s="338">
        <f>IF(AAX$19-'様式３（療養者名簿）（⑤の場合）'!$BD38+1&lt;=15,IF(AAX$19&gt;='様式３（療養者名簿）（⑤の場合）'!$BD38,IF(AAX$19&lt;='様式３（療養者名簿）（⑤の場合）'!$BE38,1,0),0),0)</f>
        <v>0</v>
      </c>
      <c r="AAY33" s="338">
        <f>IF(AAY$19-'様式３（療養者名簿）（⑤の場合）'!$BD38+1&lt;=15,IF(AAY$19&gt;='様式３（療養者名簿）（⑤の場合）'!$BD38,IF(AAY$19&lt;='様式３（療養者名簿）（⑤の場合）'!$BE38,1,0),0),0)</f>
        <v>0</v>
      </c>
      <c r="AAZ33" s="338">
        <f>IF(AAZ$19-'様式３（療養者名簿）（⑤の場合）'!$BD38+1&lt;=15,IF(AAZ$19&gt;='様式３（療養者名簿）（⑤の場合）'!$BD38,IF(AAZ$19&lt;='様式３（療養者名簿）（⑤の場合）'!$BE38,1,0),0),0)</f>
        <v>0</v>
      </c>
      <c r="ABA33" s="338">
        <f>IF(ABA$19-'様式３（療養者名簿）（⑤の場合）'!$BD38+1&lt;=15,IF(ABA$19&gt;='様式３（療養者名簿）（⑤の場合）'!$BD38,IF(ABA$19&lt;='様式３（療養者名簿）（⑤の場合）'!$BE38,1,0),0),0)</f>
        <v>0</v>
      </c>
      <c r="ABB33" s="338">
        <f>IF(ABB$19-'様式３（療養者名簿）（⑤の場合）'!$BD38+1&lt;=15,IF(ABB$19&gt;='様式３（療養者名簿）（⑤の場合）'!$BD38,IF(ABB$19&lt;='様式３（療養者名簿）（⑤の場合）'!$BE38,1,0),0),0)</f>
        <v>0</v>
      </c>
      <c r="ABC33" s="338">
        <f>IF(ABC$19-'様式３（療養者名簿）（⑤の場合）'!$BD38+1&lt;=15,IF(ABC$19&gt;='様式３（療養者名簿）（⑤の場合）'!$BD38,IF(ABC$19&lt;='様式３（療養者名簿）（⑤の場合）'!$BE38,1,0),0),0)</f>
        <v>0</v>
      </c>
      <c r="ABD33" s="338">
        <f>IF(ABD$19-'様式３（療養者名簿）（⑤の場合）'!$BD38+1&lt;=15,IF(ABD$19&gt;='様式３（療養者名簿）（⑤の場合）'!$BD38,IF(ABD$19&lt;='様式３（療養者名簿）（⑤の場合）'!$BE38,1,0),0),0)</f>
        <v>0</v>
      </c>
    </row>
    <row r="34" spans="1:732" ht="42" customHeight="1">
      <c r="A34" s="227">
        <f>'様式３（療養者名簿）（⑤の場合）'!C39</f>
        <v>0</v>
      </c>
      <c r="B34" s="332">
        <f>IF(B$19-'様式３（療養者名簿）（⑤の場合）'!$BD39+1&lt;=15,IF(B$19&gt;='様式３（療養者名簿）（⑤の場合）'!$BD39,IF(B$19&lt;='様式３（療養者名簿）（⑤の場合）'!$BE39,1,0),0),0)</f>
        <v>0</v>
      </c>
      <c r="C34" s="332">
        <f>IF(C$19-'様式３（療養者名簿）（⑤の場合）'!$BD39+1&lt;=15,IF(C$19&gt;='様式３（療養者名簿）（⑤の場合）'!$BD39,IF(C$19&lt;='様式３（療養者名簿）（⑤の場合）'!$BE39,1,0),0),0)</f>
        <v>0</v>
      </c>
      <c r="D34" s="332">
        <f>IF(D$19-'様式３（療養者名簿）（⑤の場合）'!$BD39+1&lt;=15,IF(D$19&gt;='様式３（療養者名簿）（⑤の場合）'!$BD39,IF(D$19&lt;='様式３（療養者名簿）（⑤の場合）'!$BE39,1,0),0),0)</f>
        <v>0</v>
      </c>
      <c r="E34" s="332">
        <f>IF(E$19-'様式３（療養者名簿）（⑤の場合）'!$BD39+1&lt;=15,IF(E$19&gt;='様式３（療養者名簿）（⑤の場合）'!$BD39,IF(E$19&lt;='様式３（療養者名簿）（⑤の場合）'!$BE39,1,0),0),0)</f>
        <v>0</v>
      </c>
      <c r="F34" s="332">
        <f>IF(F$19-'様式３（療養者名簿）（⑤の場合）'!$BD39+1&lt;=15,IF(F$19&gt;='様式３（療養者名簿）（⑤の場合）'!$BD39,IF(F$19&lt;='様式３（療養者名簿）（⑤の場合）'!$BE39,1,0),0),0)</f>
        <v>0</v>
      </c>
      <c r="G34" s="332">
        <f>IF(G$19-'様式３（療養者名簿）（⑤の場合）'!$BD39+1&lt;=15,IF(G$19&gt;='様式３（療養者名簿）（⑤の場合）'!$BD39,IF(G$19&lt;='様式３（療養者名簿）（⑤の場合）'!$BE39,1,0),0),0)</f>
        <v>0</v>
      </c>
      <c r="H34" s="332">
        <f>IF(H$19-'様式３（療養者名簿）（⑤の場合）'!$BD39+1&lt;=15,IF(H$19&gt;='様式３（療養者名簿）（⑤の場合）'!$BD39,IF(H$19&lt;='様式３（療養者名簿）（⑤の場合）'!$BE39,1,0),0),0)</f>
        <v>0</v>
      </c>
      <c r="I34" s="332">
        <f>IF(I$19-'様式３（療養者名簿）（⑤の場合）'!$BD39+1&lt;=15,IF(I$19&gt;='様式３（療養者名簿）（⑤の場合）'!$BD39,IF(I$19&lt;='様式３（療養者名簿）（⑤の場合）'!$BE39,1,0),0),0)</f>
        <v>0</v>
      </c>
      <c r="J34" s="332">
        <f>IF(J$19-'様式３（療養者名簿）（⑤の場合）'!$BD39+1&lt;=15,IF(J$19&gt;='様式３（療養者名簿）（⑤の場合）'!$BD39,IF(J$19&lt;='様式３（療養者名簿）（⑤の場合）'!$BE39,1,0),0),0)</f>
        <v>0</v>
      </c>
      <c r="K34" s="332">
        <f>IF(K$19-'様式３（療養者名簿）（⑤の場合）'!$BD39+1&lt;=15,IF(K$19&gt;='様式３（療養者名簿）（⑤の場合）'!$BD39,IF(K$19&lt;='様式３（療養者名簿）（⑤の場合）'!$BE39,1,0),0),0)</f>
        <v>0</v>
      </c>
      <c r="L34" s="332">
        <f>IF(L$19-'様式３（療養者名簿）（⑤の場合）'!$BD39+1&lt;=15,IF(L$19&gt;='様式３（療養者名簿）（⑤の場合）'!$BD39,IF(L$19&lt;='様式３（療養者名簿）（⑤の場合）'!$BE39,1,0),0),0)</f>
        <v>0</v>
      </c>
      <c r="M34" s="332">
        <f>IF(M$19-'様式３（療養者名簿）（⑤の場合）'!$BD39+1&lt;=15,IF(M$19&gt;='様式３（療養者名簿）（⑤の場合）'!$BD39,IF(M$19&lt;='様式３（療養者名簿）（⑤の場合）'!$BE39,1,0),0),0)</f>
        <v>0</v>
      </c>
      <c r="N34" s="332">
        <f>IF(N$19-'様式３（療養者名簿）（⑤の場合）'!$BD39+1&lt;=15,IF(N$19&gt;='様式３（療養者名簿）（⑤の場合）'!$BD39,IF(N$19&lt;='様式３（療養者名簿）（⑤の場合）'!$BE39,1,0),0),0)</f>
        <v>0</v>
      </c>
      <c r="O34" s="332">
        <f>IF(O$19-'様式３（療養者名簿）（⑤の場合）'!$BD39+1&lt;=15,IF(O$19&gt;='様式３（療養者名簿）（⑤の場合）'!$BD39,IF(O$19&lt;='様式３（療養者名簿）（⑤の場合）'!$BE39,1,0),0),0)</f>
        <v>0</v>
      </c>
      <c r="P34" s="332">
        <f>IF(P$19-'様式３（療養者名簿）（⑤の場合）'!$BD39+1&lt;=15,IF(P$19&gt;='様式３（療養者名簿）（⑤の場合）'!$BD39,IF(P$19&lt;='様式３（療養者名簿）（⑤の場合）'!$BE39,1,0),0),0)</f>
        <v>0</v>
      </c>
      <c r="Q34" s="332">
        <f>IF(Q$19-'様式３（療養者名簿）（⑤の場合）'!$BD39+1&lt;=15,IF(Q$19&gt;='様式３（療養者名簿）（⑤の場合）'!$BD39,IF(Q$19&lt;='様式３（療養者名簿）（⑤の場合）'!$BE39,1,0),0),0)</f>
        <v>0</v>
      </c>
      <c r="R34" s="332">
        <f>IF(R$19-'様式３（療養者名簿）（⑤の場合）'!$BD39+1&lt;=15,IF(R$19&gt;='様式３（療養者名簿）（⑤の場合）'!$BD39,IF(R$19&lt;='様式３（療養者名簿）（⑤の場合）'!$BE39,1,0),0),0)</f>
        <v>0</v>
      </c>
      <c r="S34" s="332">
        <f>IF(S$19-'様式３（療養者名簿）（⑤の場合）'!$BD39+1&lt;=15,IF(S$19&gt;='様式３（療養者名簿）（⑤の場合）'!$BD39,IF(S$19&lt;='様式３（療養者名簿）（⑤の場合）'!$BE39,1,0),0),0)</f>
        <v>0</v>
      </c>
      <c r="T34" s="332">
        <f>IF(T$19-'様式３（療養者名簿）（⑤の場合）'!$BD39+1&lt;=15,IF(T$19&gt;='様式３（療養者名簿）（⑤の場合）'!$BD39,IF(T$19&lt;='様式３（療養者名簿）（⑤の場合）'!$BE39,1,0),0),0)</f>
        <v>0</v>
      </c>
      <c r="U34" s="332">
        <f>IF(U$19-'様式３（療養者名簿）（⑤の場合）'!$BD39+1&lt;=15,IF(U$19&gt;='様式３（療養者名簿）（⑤の場合）'!$BD39,IF(U$19&lt;='様式３（療養者名簿）（⑤の場合）'!$BE39,1,0),0),0)</f>
        <v>0</v>
      </c>
      <c r="V34" s="332">
        <f>IF(V$19-'様式３（療養者名簿）（⑤の場合）'!$BD39+1&lt;=15,IF(V$19&gt;='様式３（療養者名簿）（⑤の場合）'!$BD39,IF(V$19&lt;='様式３（療養者名簿）（⑤の場合）'!$BE39,1,0),0),0)</f>
        <v>0</v>
      </c>
      <c r="W34" s="332">
        <f>IF(W$19-'様式３（療養者名簿）（⑤の場合）'!$BD39+1&lt;=15,IF(W$19&gt;='様式３（療養者名簿）（⑤の場合）'!$BD39,IF(W$19&lt;='様式３（療養者名簿）（⑤の場合）'!$BE39,1,0),0),0)</f>
        <v>0</v>
      </c>
      <c r="X34" s="332">
        <f>IF(X$19-'様式３（療養者名簿）（⑤の場合）'!$BD39+1&lt;=15,IF(X$19&gt;='様式３（療養者名簿）（⑤の場合）'!$BD39,IF(X$19&lt;='様式３（療養者名簿）（⑤の場合）'!$BE39,1,0),0),0)</f>
        <v>0</v>
      </c>
      <c r="Y34" s="332">
        <f>IF(Y$19-'様式３（療養者名簿）（⑤の場合）'!$BD39+1&lt;=15,IF(Y$19&gt;='様式３（療養者名簿）（⑤の場合）'!$BD39,IF(Y$19&lt;='様式３（療養者名簿）（⑤の場合）'!$BE39,1,0),0),0)</f>
        <v>0</v>
      </c>
      <c r="Z34" s="332">
        <f>IF(Z$19-'様式３（療養者名簿）（⑤の場合）'!$BD39+1&lt;=15,IF(Z$19&gt;='様式３（療養者名簿）（⑤の場合）'!$BD39,IF(Z$19&lt;='様式３（療養者名簿）（⑤の場合）'!$BE39,1,0),0),0)</f>
        <v>0</v>
      </c>
      <c r="AA34" s="332">
        <f>IF(AA$19-'様式３（療養者名簿）（⑤の場合）'!$BD39+1&lt;=15,IF(AA$19&gt;='様式３（療養者名簿）（⑤の場合）'!$BD39,IF(AA$19&lt;='様式３（療養者名簿）（⑤の場合）'!$BE39,1,0),0),0)</f>
        <v>0</v>
      </c>
      <c r="AB34" s="332">
        <f>IF(AB$19-'様式３（療養者名簿）（⑤の場合）'!$BD39+1&lt;=15,IF(AB$19&gt;='様式３（療養者名簿）（⑤の場合）'!$BD39,IF(AB$19&lt;='様式３（療養者名簿）（⑤の場合）'!$BE39,1,0),0),0)</f>
        <v>0</v>
      </c>
      <c r="AC34" s="332">
        <f>IF(AC$19-'様式３（療養者名簿）（⑤の場合）'!$BD39+1&lt;=15,IF(AC$19&gt;='様式３（療養者名簿）（⑤の場合）'!$BD39,IF(AC$19&lt;='様式３（療養者名簿）（⑤の場合）'!$BE39,1,0),0),0)</f>
        <v>0</v>
      </c>
      <c r="AD34" s="332">
        <f>IF(AD$19-'様式３（療養者名簿）（⑤の場合）'!$BD39+1&lt;=15,IF(AD$19&gt;='様式３（療養者名簿）（⑤の場合）'!$BD39,IF(AD$19&lt;='様式３（療養者名簿）（⑤の場合）'!$BE39,1,0),0),0)</f>
        <v>0</v>
      </c>
      <c r="AE34" s="332">
        <f>IF(AE$19-'様式３（療養者名簿）（⑤の場合）'!$BD39+1&lt;=15,IF(AE$19&gt;='様式３（療養者名簿）（⑤の場合）'!$BD39,IF(AE$19&lt;='様式３（療養者名簿）（⑤の場合）'!$BE39,1,0),0),0)</f>
        <v>0</v>
      </c>
      <c r="AF34" s="332">
        <f>IF(AF$19-'様式３（療養者名簿）（⑤の場合）'!$BD39+1&lt;=15,IF(AF$19&gt;='様式３（療養者名簿）（⑤の場合）'!$BD39,IF(AF$19&lt;='様式３（療養者名簿）（⑤の場合）'!$BE39,1,0),0),0)</f>
        <v>0</v>
      </c>
      <c r="AG34" s="332">
        <f>IF(AG$19-'様式３（療養者名簿）（⑤の場合）'!$BD39+1&lt;=15,IF(AG$19&gt;='様式３（療養者名簿）（⑤の場合）'!$BD39,IF(AG$19&lt;='様式３（療養者名簿）（⑤の場合）'!$BE39,1,0),0),0)</f>
        <v>0</v>
      </c>
      <c r="AH34" s="332">
        <f>IF(AH$19-'様式３（療養者名簿）（⑤の場合）'!$BD39+1&lt;=15,IF(AH$19&gt;='様式３（療養者名簿）（⑤の場合）'!$BD39,IF(AH$19&lt;='様式３（療養者名簿）（⑤の場合）'!$BE39,1,0),0),0)</f>
        <v>0</v>
      </c>
      <c r="AI34" s="332">
        <f>IF(AI$19-'様式３（療養者名簿）（⑤の場合）'!$BD39+1&lt;=15,IF(AI$19&gt;='様式３（療養者名簿）（⑤の場合）'!$BD39,IF(AI$19&lt;='様式３（療養者名簿）（⑤の場合）'!$BE39,1,0),0),0)</f>
        <v>0</v>
      </c>
      <c r="AJ34" s="332">
        <f>IF(AJ$19-'様式３（療養者名簿）（⑤の場合）'!$BD39+1&lt;=15,IF(AJ$19&gt;='様式３（療養者名簿）（⑤の場合）'!$BD39,IF(AJ$19&lt;='様式３（療養者名簿）（⑤の場合）'!$BE39,1,0),0),0)</f>
        <v>0</v>
      </c>
      <c r="AK34" s="332">
        <f>IF(AK$19-'様式３（療養者名簿）（⑤の場合）'!$BD39+1&lt;=15,IF(AK$19&gt;='様式３（療養者名簿）（⑤の場合）'!$BD39,IF(AK$19&lt;='様式３（療養者名簿）（⑤の場合）'!$BE39,1,0),0),0)</f>
        <v>0</v>
      </c>
      <c r="AL34" s="332">
        <f>IF(AL$19-'様式３（療養者名簿）（⑤の場合）'!$BD39+1&lt;=15,IF(AL$19&gt;='様式３（療養者名簿）（⑤の場合）'!$BD39,IF(AL$19&lt;='様式３（療養者名簿）（⑤の場合）'!$BE39,1,0),0),0)</f>
        <v>0</v>
      </c>
      <c r="AM34" s="332">
        <f>IF(AM$19-'様式３（療養者名簿）（⑤の場合）'!$BD39+1&lt;=15,IF(AM$19&gt;='様式３（療養者名簿）（⑤の場合）'!$BD39,IF(AM$19&lt;='様式３（療養者名簿）（⑤の場合）'!$BE39,1,0),0),0)</f>
        <v>0</v>
      </c>
      <c r="AN34" s="332">
        <f>IF(AN$19-'様式３（療養者名簿）（⑤の場合）'!$BD39+1&lt;=15,IF(AN$19&gt;='様式３（療養者名簿）（⑤の場合）'!$BD39,IF(AN$19&lt;='様式３（療養者名簿）（⑤の場合）'!$BE39,1,0),0),0)</f>
        <v>0</v>
      </c>
      <c r="AO34" s="332">
        <f>IF(AO$19-'様式３（療養者名簿）（⑤の場合）'!$BD39+1&lt;=15,IF(AO$19&gt;='様式３（療養者名簿）（⑤の場合）'!$BD39,IF(AO$19&lt;='様式３（療養者名簿）（⑤の場合）'!$BE39,1,0),0),0)</f>
        <v>0</v>
      </c>
      <c r="AP34" s="332">
        <f>IF(AP$19-'様式３（療養者名簿）（⑤の場合）'!$BD39+1&lt;=15,IF(AP$19&gt;='様式３（療養者名簿）（⑤の場合）'!$BD39,IF(AP$19&lt;='様式３（療養者名簿）（⑤の場合）'!$BE39,1,0),0),0)</f>
        <v>0</v>
      </c>
      <c r="AQ34" s="332">
        <f>IF(AQ$19-'様式３（療養者名簿）（⑤の場合）'!$BD39+1&lt;=15,IF(AQ$19&gt;='様式３（療養者名簿）（⑤の場合）'!$BD39,IF(AQ$19&lt;='様式３（療養者名簿）（⑤の場合）'!$BE39,1,0),0),0)</f>
        <v>0</v>
      </c>
      <c r="AR34" s="332">
        <f>IF(AR$19-'様式３（療養者名簿）（⑤の場合）'!$BD39+1&lt;=15,IF(AR$19&gt;='様式３（療養者名簿）（⑤の場合）'!$BD39,IF(AR$19&lt;='様式３（療養者名簿）（⑤の場合）'!$BE39,1,0),0),0)</f>
        <v>0</v>
      </c>
      <c r="AS34" s="332">
        <f>IF(AS$19-'様式３（療養者名簿）（⑤の場合）'!$BD39+1&lt;=15,IF(AS$19&gt;='様式３（療養者名簿）（⑤の場合）'!$BD39,IF(AS$19&lt;='様式３（療養者名簿）（⑤の場合）'!$BE39,1,0),0),0)</f>
        <v>0</v>
      </c>
      <c r="AT34" s="332">
        <f>IF(AT$19-'様式３（療養者名簿）（⑤の場合）'!$BD39+1&lt;=15,IF(AT$19&gt;='様式３（療養者名簿）（⑤の場合）'!$BD39,IF(AT$19&lt;='様式３（療養者名簿）（⑤の場合）'!$BE39,1,0),0),0)</f>
        <v>0</v>
      </c>
      <c r="AU34" s="332">
        <f>IF(AU$19-'様式３（療養者名簿）（⑤の場合）'!$BD39+1&lt;=15,IF(AU$19&gt;='様式３（療養者名簿）（⑤の場合）'!$BD39,IF(AU$19&lt;='様式３（療養者名簿）（⑤の場合）'!$BE39,1,0),0),0)</f>
        <v>0</v>
      </c>
      <c r="AV34" s="332">
        <f>IF(AV$19-'様式３（療養者名簿）（⑤の場合）'!$BD39+1&lt;=15,IF(AV$19&gt;='様式３（療養者名簿）（⑤の場合）'!$BD39,IF(AV$19&lt;='様式３（療養者名簿）（⑤の場合）'!$BE39,1,0),0),0)</f>
        <v>0</v>
      </c>
      <c r="AW34" s="332">
        <f>IF(AW$19-'様式３（療養者名簿）（⑤の場合）'!$BD39+1&lt;=15,IF(AW$19&gt;='様式３（療養者名簿）（⑤の場合）'!$BD39,IF(AW$19&lt;='様式３（療養者名簿）（⑤の場合）'!$BE39,1,0),0),0)</f>
        <v>0</v>
      </c>
      <c r="AX34" s="332">
        <f>IF(AX$19-'様式３（療養者名簿）（⑤の場合）'!$BD39+1&lt;=15,IF(AX$19&gt;='様式３（療養者名簿）（⑤の場合）'!$BD39,IF(AX$19&lt;='様式３（療養者名簿）（⑤の場合）'!$BE39,1,0),0),0)</f>
        <v>0</v>
      </c>
      <c r="AY34" s="332">
        <f>IF(AY$19-'様式３（療養者名簿）（⑤の場合）'!$BD39+1&lt;=15,IF(AY$19&gt;='様式３（療養者名簿）（⑤の場合）'!$BD39,IF(AY$19&lt;='様式３（療養者名簿）（⑤の場合）'!$BE39,1,0),0),0)</f>
        <v>0</v>
      </c>
      <c r="AZ34" s="332">
        <f>IF(AZ$19-'様式３（療養者名簿）（⑤の場合）'!$BD39+1&lt;=15,IF(AZ$19&gt;='様式３（療養者名簿）（⑤の場合）'!$BD39,IF(AZ$19&lt;='様式３（療養者名簿）（⑤の場合）'!$BE39,1,0),0),0)</f>
        <v>0</v>
      </c>
      <c r="BA34" s="332">
        <f>IF(BA$19-'様式３（療養者名簿）（⑤の場合）'!$BD39+1&lt;=15,IF(BA$19&gt;='様式３（療養者名簿）（⑤の場合）'!$BD39,IF(BA$19&lt;='様式３（療養者名簿）（⑤の場合）'!$BE39,1,0),0),0)</f>
        <v>0</v>
      </c>
      <c r="BB34" s="332">
        <f>IF(BB$19-'様式３（療養者名簿）（⑤の場合）'!$BD39+1&lt;=15,IF(BB$19&gt;='様式３（療養者名簿）（⑤の場合）'!$BD39,IF(BB$19&lt;='様式３（療養者名簿）（⑤の場合）'!$BE39,1,0),0),0)</f>
        <v>0</v>
      </c>
      <c r="BC34" s="332">
        <f>IF(BC$19-'様式３（療養者名簿）（⑤の場合）'!$BD39+1&lt;=15,IF(BC$19&gt;='様式３（療養者名簿）（⑤の場合）'!$BD39,IF(BC$19&lt;='様式３（療養者名簿）（⑤の場合）'!$BE39,1,0),0),0)</f>
        <v>0</v>
      </c>
      <c r="BD34" s="332">
        <f>IF(BD$19-'様式３（療養者名簿）（⑤の場合）'!$BD39+1&lt;=15,IF(BD$19&gt;='様式３（療養者名簿）（⑤の場合）'!$BD39,IF(BD$19&lt;='様式３（療養者名簿）（⑤の場合）'!$BE39,1,0),0),0)</f>
        <v>0</v>
      </c>
      <c r="BE34" s="332">
        <f>IF(BE$19-'様式３（療養者名簿）（⑤の場合）'!$BD39+1&lt;=15,IF(BE$19&gt;='様式３（療養者名簿）（⑤の場合）'!$BD39,IF(BE$19&lt;='様式３（療養者名簿）（⑤の場合）'!$BE39,1,0),0),0)</f>
        <v>0</v>
      </c>
      <c r="BF34" s="332">
        <f>IF(BF$19-'様式３（療養者名簿）（⑤の場合）'!$BD39+1&lt;=15,IF(BF$19&gt;='様式３（療養者名簿）（⑤の場合）'!$BD39,IF(BF$19&lt;='様式３（療養者名簿）（⑤の場合）'!$BE39,1,0),0),0)</f>
        <v>0</v>
      </c>
      <c r="BG34" s="332">
        <f>IF(BG$19-'様式３（療養者名簿）（⑤の場合）'!$BD39+1&lt;=15,IF(BG$19&gt;='様式３（療養者名簿）（⑤の場合）'!$BD39,IF(BG$19&lt;='様式３（療養者名簿）（⑤の場合）'!$BE39,1,0),0),0)</f>
        <v>0</v>
      </c>
      <c r="BH34" s="332">
        <f>IF(BH$19-'様式３（療養者名簿）（⑤の場合）'!$BD39+1&lt;=15,IF(BH$19&gt;='様式３（療養者名簿）（⑤の場合）'!$BD39,IF(BH$19&lt;='様式３（療養者名簿）（⑤の場合）'!$BE39,1,0),0),0)</f>
        <v>0</v>
      </c>
      <c r="BI34" s="332">
        <f>IF(BI$19-'様式３（療養者名簿）（⑤の場合）'!$BD39+1&lt;=15,IF(BI$19&gt;='様式３（療養者名簿）（⑤の場合）'!$BD39,IF(BI$19&lt;='様式３（療養者名簿）（⑤の場合）'!$BE39,1,0),0),0)</f>
        <v>0</v>
      </c>
      <c r="BJ34" s="332">
        <f>IF(BJ$19-'様式３（療養者名簿）（⑤の場合）'!$BD39+1&lt;=15,IF(BJ$19&gt;='様式３（療養者名簿）（⑤の場合）'!$BD39,IF(BJ$19&lt;='様式３（療養者名簿）（⑤の場合）'!$BE39,1,0),0),0)</f>
        <v>0</v>
      </c>
      <c r="BK34" s="332">
        <f>IF(BK$19-'様式３（療養者名簿）（⑤の場合）'!$BD39+1&lt;=15,IF(BK$19&gt;='様式３（療養者名簿）（⑤の場合）'!$BD39,IF(BK$19&lt;='様式３（療養者名簿）（⑤の場合）'!$BE39,1,0),0),0)</f>
        <v>0</v>
      </c>
      <c r="BL34" s="332">
        <f>IF(BL$19-'様式３（療養者名簿）（⑤の場合）'!$BD39+1&lt;=15,IF(BL$19&gt;='様式３（療養者名簿）（⑤の場合）'!$BD39,IF(BL$19&lt;='様式３（療養者名簿）（⑤の場合）'!$BE39,1,0),0),0)</f>
        <v>0</v>
      </c>
      <c r="BM34" s="332">
        <f>IF(BM$19-'様式３（療養者名簿）（⑤の場合）'!$BD39+1&lt;=15,IF(BM$19&gt;='様式３（療養者名簿）（⑤の場合）'!$BD39,IF(BM$19&lt;='様式３（療養者名簿）（⑤の場合）'!$BE39,1,0),0),0)</f>
        <v>0</v>
      </c>
      <c r="BN34" s="332">
        <f>IF(BN$19-'様式３（療養者名簿）（⑤の場合）'!$BD39+1&lt;=15,IF(BN$19&gt;='様式３（療養者名簿）（⑤の場合）'!$BD39,IF(BN$19&lt;='様式３（療養者名簿）（⑤の場合）'!$BE39,1,0),0),0)</f>
        <v>0</v>
      </c>
      <c r="BO34" s="332">
        <f>IF(BO$19-'様式３（療養者名簿）（⑤の場合）'!$BD39+1&lt;=15,IF(BO$19&gt;='様式３（療養者名簿）（⑤の場合）'!$BD39,IF(BO$19&lt;='様式３（療養者名簿）（⑤の場合）'!$BE39,1,0),0),0)</f>
        <v>0</v>
      </c>
      <c r="BP34" s="332">
        <f>IF(BP$19-'様式３（療養者名簿）（⑤の場合）'!$BD39+1&lt;=15,IF(BP$19&gt;='様式３（療養者名簿）（⑤の場合）'!$BD39,IF(BP$19&lt;='様式３（療養者名簿）（⑤の場合）'!$BE39,1,0),0),0)</f>
        <v>0</v>
      </c>
      <c r="BQ34" s="332">
        <f>IF(BQ$19-'様式３（療養者名簿）（⑤の場合）'!$BD39+1&lt;=15,IF(BQ$19&gt;='様式３（療養者名簿）（⑤の場合）'!$BD39,IF(BQ$19&lt;='様式３（療養者名簿）（⑤の場合）'!$BE39,1,0),0),0)</f>
        <v>0</v>
      </c>
      <c r="BR34" s="332">
        <f>IF(BR$19-'様式３（療養者名簿）（⑤の場合）'!$BD39+1&lt;=15,IF(BR$19&gt;='様式３（療養者名簿）（⑤の場合）'!$BD39,IF(BR$19&lt;='様式３（療養者名簿）（⑤の場合）'!$BE39,1,0),0),0)</f>
        <v>0</v>
      </c>
      <c r="BS34" s="332">
        <f>IF(BS$19-'様式３（療養者名簿）（⑤の場合）'!$BD39+1&lt;=15,IF(BS$19&gt;='様式３（療養者名簿）（⑤の場合）'!$BD39,IF(BS$19&lt;='様式３（療養者名簿）（⑤の場合）'!$BE39,1,0),0),0)</f>
        <v>0</v>
      </c>
      <c r="BT34" s="332">
        <f>IF(BT$19-'様式３（療養者名簿）（⑤の場合）'!$BD39+1&lt;=15,IF(BT$19&gt;='様式３（療養者名簿）（⑤の場合）'!$BD39,IF(BT$19&lt;='様式３（療養者名簿）（⑤の場合）'!$BE39,1,0),0),0)</f>
        <v>0</v>
      </c>
      <c r="BU34" s="332">
        <f>IF(BU$19-'様式３（療養者名簿）（⑤の場合）'!$BD39+1&lt;=15,IF(BU$19&gt;='様式３（療養者名簿）（⑤の場合）'!$BD39,IF(BU$19&lt;='様式３（療養者名簿）（⑤の場合）'!$BE39,1,0),0),0)</f>
        <v>0</v>
      </c>
      <c r="BV34" s="332">
        <f>IF(BV$19-'様式３（療養者名簿）（⑤の場合）'!$BD39+1&lt;=15,IF(BV$19&gt;='様式３（療養者名簿）（⑤の場合）'!$BD39,IF(BV$19&lt;='様式３（療養者名簿）（⑤の場合）'!$BE39,1,0),0),0)</f>
        <v>0</v>
      </c>
      <c r="BW34" s="332">
        <f>IF(BW$19-'様式３（療養者名簿）（⑤の場合）'!$BD39+1&lt;=15,IF(BW$19&gt;='様式３（療養者名簿）（⑤の場合）'!$BD39,IF(BW$19&lt;='様式３（療養者名簿）（⑤の場合）'!$BE39,1,0),0),0)</f>
        <v>0</v>
      </c>
      <c r="BX34" s="332">
        <f>IF(BX$19-'様式３（療養者名簿）（⑤の場合）'!$BD39+1&lt;=15,IF(BX$19&gt;='様式３（療養者名簿）（⑤の場合）'!$BD39,IF(BX$19&lt;='様式３（療養者名簿）（⑤の場合）'!$BE39,1,0),0),0)</f>
        <v>0</v>
      </c>
      <c r="BY34" s="332">
        <f>IF(BY$19-'様式３（療養者名簿）（⑤の場合）'!$BD39+1&lt;=15,IF(BY$19&gt;='様式３（療養者名簿）（⑤の場合）'!$BD39,IF(BY$19&lt;='様式３（療養者名簿）（⑤の場合）'!$BE39,1,0),0),0)</f>
        <v>0</v>
      </c>
      <c r="BZ34" s="332">
        <f>IF(BZ$19-'様式３（療養者名簿）（⑤の場合）'!$BD39+1&lt;=15,IF(BZ$19&gt;='様式３（療養者名簿）（⑤の場合）'!$BD39,IF(BZ$19&lt;='様式３（療養者名簿）（⑤の場合）'!$BE39,1,0),0),0)</f>
        <v>0</v>
      </c>
      <c r="CA34" s="332">
        <f>IF(CA$19-'様式３（療養者名簿）（⑤の場合）'!$BD39+1&lt;=15,IF(CA$19&gt;='様式３（療養者名簿）（⑤の場合）'!$BD39,IF(CA$19&lt;='様式３（療養者名簿）（⑤の場合）'!$BE39,1,0),0),0)</f>
        <v>0</v>
      </c>
      <c r="CB34" s="332">
        <f>IF(CB$19-'様式３（療養者名簿）（⑤の場合）'!$BD39+1&lt;=15,IF(CB$19&gt;='様式３（療養者名簿）（⑤の場合）'!$BD39,IF(CB$19&lt;='様式３（療養者名簿）（⑤の場合）'!$BE39,1,0),0),0)</f>
        <v>0</v>
      </c>
      <c r="CC34" s="332">
        <f>IF(CC$19-'様式３（療養者名簿）（⑤の場合）'!$BD39+1&lt;=15,IF(CC$19&gt;='様式３（療養者名簿）（⑤の場合）'!$BD39,IF(CC$19&lt;='様式３（療養者名簿）（⑤の場合）'!$BE39,1,0),0),0)</f>
        <v>0</v>
      </c>
      <c r="CD34" s="332">
        <f>IF(CD$19-'様式３（療養者名簿）（⑤の場合）'!$BD39+1&lt;=15,IF(CD$19&gt;='様式３（療養者名簿）（⑤の場合）'!$BD39,IF(CD$19&lt;='様式３（療養者名簿）（⑤の場合）'!$BE39,1,0),0),0)</f>
        <v>0</v>
      </c>
      <c r="CE34" s="332">
        <f>IF(CE$19-'様式３（療養者名簿）（⑤の場合）'!$BD39+1&lt;=15,IF(CE$19&gt;='様式３（療養者名簿）（⑤の場合）'!$BD39,IF(CE$19&lt;='様式３（療養者名簿）（⑤の場合）'!$BE39,1,0),0),0)</f>
        <v>0</v>
      </c>
      <c r="CF34" s="332">
        <f>IF(CF$19-'様式３（療養者名簿）（⑤の場合）'!$BD39+1&lt;=15,IF(CF$19&gt;='様式３（療養者名簿）（⑤の場合）'!$BD39,IF(CF$19&lt;='様式３（療養者名簿）（⑤の場合）'!$BE39,1,0),0),0)</f>
        <v>0</v>
      </c>
      <c r="CG34" s="332">
        <f>IF(CG$19-'様式３（療養者名簿）（⑤の場合）'!$BD39+1&lt;=15,IF(CG$19&gt;='様式３（療養者名簿）（⑤の場合）'!$BD39,IF(CG$19&lt;='様式３（療養者名簿）（⑤の場合）'!$BE39,1,0),0),0)</f>
        <v>0</v>
      </c>
      <c r="CH34" s="332">
        <f>IF(CH$19-'様式３（療養者名簿）（⑤の場合）'!$BD39+1&lt;=15,IF(CH$19&gt;='様式３（療養者名簿）（⑤の場合）'!$BD39,IF(CH$19&lt;='様式３（療養者名簿）（⑤の場合）'!$BE39,1,0),0),0)</f>
        <v>0</v>
      </c>
      <c r="CI34" s="332">
        <f>IF(CI$19-'様式３（療養者名簿）（⑤の場合）'!$BD39+1&lt;=15,IF(CI$19&gt;='様式３（療養者名簿）（⑤の場合）'!$BD39,IF(CI$19&lt;='様式３（療養者名簿）（⑤の場合）'!$BE39,1,0),0),0)</f>
        <v>0</v>
      </c>
      <c r="CJ34" s="332">
        <f>IF(CJ$19-'様式３（療養者名簿）（⑤の場合）'!$BD39+1&lt;=15,IF(CJ$19&gt;='様式３（療養者名簿）（⑤の場合）'!$BD39,IF(CJ$19&lt;='様式３（療養者名簿）（⑤の場合）'!$BE39,1,0),0),0)</f>
        <v>0</v>
      </c>
      <c r="CK34" s="332">
        <f>IF(CK$19-'様式３（療養者名簿）（⑤の場合）'!$BD39+1&lt;=15,IF(CK$19&gt;='様式３（療養者名簿）（⑤の場合）'!$BD39,IF(CK$19&lt;='様式３（療養者名簿）（⑤の場合）'!$BE39,1,0),0),0)</f>
        <v>0</v>
      </c>
      <c r="CL34" s="332">
        <f>IF(CL$19-'様式３（療養者名簿）（⑤の場合）'!$BD39+1&lt;=15,IF(CL$19&gt;='様式３（療養者名簿）（⑤の場合）'!$BD39,IF(CL$19&lt;='様式３（療養者名簿）（⑤の場合）'!$BE39,1,0),0),0)</f>
        <v>0</v>
      </c>
      <c r="CM34" s="332">
        <f>IF(CM$19-'様式３（療養者名簿）（⑤の場合）'!$BD39+1&lt;=15,IF(CM$19&gt;='様式３（療養者名簿）（⑤の場合）'!$BD39,IF(CM$19&lt;='様式３（療養者名簿）（⑤の場合）'!$BE39,1,0),0),0)</f>
        <v>0</v>
      </c>
      <c r="CN34" s="332">
        <f>IF(CN$19-'様式３（療養者名簿）（⑤の場合）'!$BD39+1&lt;=15,IF(CN$19&gt;='様式３（療養者名簿）（⑤の場合）'!$BD39,IF(CN$19&lt;='様式３（療養者名簿）（⑤の場合）'!$BE39,1,0),0),0)</f>
        <v>0</v>
      </c>
      <c r="CO34" s="332">
        <f>IF(CO$19-'様式３（療養者名簿）（⑤の場合）'!$BD39+1&lt;=15,IF(CO$19&gt;='様式３（療養者名簿）（⑤の場合）'!$BD39,IF(CO$19&lt;='様式３（療養者名簿）（⑤の場合）'!$BE39,1,0),0),0)</f>
        <v>0</v>
      </c>
      <c r="CP34" s="332">
        <f>IF(CP$19-'様式３（療養者名簿）（⑤の場合）'!$BD39+1&lt;=15,IF(CP$19&gt;='様式３（療養者名簿）（⑤の場合）'!$BD39,IF(CP$19&lt;='様式３（療養者名簿）（⑤の場合）'!$BE39,1,0),0),0)</f>
        <v>0</v>
      </c>
      <c r="CQ34" s="332">
        <f>IF(CQ$19-'様式３（療養者名簿）（⑤の場合）'!$BD39+1&lt;=15,IF(CQ$19&gt;='様式３（療養者名簿）（⑤の場合）'!$BD39,IF(CQ$19&lt;='様式３（療養者名簿）（⑤の場合）'!$BE39,1,0),0),0)</f>
        <v>0</v>
      </c>
      <c r="CR34" s="332">
        <f>IF(CR$19-'様式３（療養者名簿）（⑤の場合）'!$BD39+1&lt;=15,IF(CR$19&gt;='様式３（療養者名簿）（⑤の場合）'!$BD39,IF(CR$19&lt;='様式３（療養者名簿）（⑤の場合）'!$BE39,1,0),0),0)</f>
        <v>0</v>
      </c>
      <c r="CS34" s="332">
        <f>IF(CS$19-'様式３（療養者名簿）（⑤の場合）'!$BD39+1&lt;=15,IF(CS$19&gt;='様式３（療養者名簿）（⑤の場合）'!$BD39,IF(CS$19&lt;='様式３（療養者名簿）（⑤の場合）'!$BE39,1,0),0),0)</f>
        <v>0</v>
      </c>
      <c r="CT34" s="332">
        <f>IF(CT$19-'様式３（療養者名簿）（⑤の場合）'!$BD39+1&lt;=15,IF(CT$19&gt;='様式３（療養者名簿）（⑤の場合）'!$BD39,IF(CT$19&lt;='様式３（療養者名簿）（⑤の場合）'!$BE39,1,0),0),0)</f>
        <v>0</v>
      </c>
      <c r="CU34" s="332">
        <f>IF(CU$19-'様式３（療養者名簿）（⑤の場合）'!$BD39+1&lt;=15,IF(CU$19&gt;='様式３（療養者名簿）（⑤の場合）'!$BD39,IF(CU$19&lt;='様式３（療養者名簿）（⑤の場合）'!$BE39,1,0),0),0)</f>
        <v>0</v>
      </c>
      <c r="CV34" s="332">
        <f>IF(CV$19-'様式３（療養者名簿）（⑤の場合）'!$BD39+1&lt;=15,IF(CV$19&gt;='様式３（療養者名簿）（⑤の場合）'!$BD39,IF(CV$19&lt;='様式３（療養者名簿）（⑤の場合）'!$BE39,1,0),0),0)</f>
        <v>0</v>
      </c>
      <c r="CW34" s="332">
        <f>IF(CW$19-'様式３（療養者名簿）（⑤の場合）'!$BD39+1&lt;=15,IF(CW$19&gt;='様式３（療養者名簿）（⑤の場合）'!$BD39,IF(CW$19&lt;='様式３（療養者名簿）（⑤の場合）'!$BE39,1,0),0),0)</f>
        <v>0</v>
      </c>
      <c r="CX34" s="332">
        <f>IF(CX$19-'様式３（療養者名簿）（⑤の場合）'!$BD39+1&lt;=15,IF(CX$19&gt;='様式３（療養者名簿）（⑤の場合）'!$BD39,IF(CX$19&lt;='様式３（療養者名簿）（⑤の場合）'!$BE39,1,0),0),0)</f>
        <v>0</v>
      </c>
      <c r="CY34" s="332">
        <f>IF(CY$19-'様式３（療養者名簿）（⑤の場合）'!$BD39+1&lt;=15,IF(CY$19&gt;='様式３（療養者名簿）（⑤の場合）'!$BD39,IF(CY$19&lt;='様式３（療養者名簿）（⑤の場合）'!$BE39,1,0),0),0)</f>
        <v>0</v>
      </c>
      <c r="CZ34" s="332">
        <f>IF(CZ$19-'様式３（療養者名簿）（⑤の場合）'!$BD39+1&lt;=15,IF(CZ$19&gt;='様式３（療養者名簿）（⑤の場合）'!$BD39,IF(CZ$19&lt;='様式３（療養者名簿）（⑤の場合）'!$BE39,1,0),0),0)</f>
        <v>0</v>
      </c>
      <c r="DA34" s="332">
        <f>IF(DA$19-'様式３（療養者名簿）（⑤の場合）'!$BD39+1&lt;=15,IF(DA$19&gt;='様式３（療養者名簿）（⑤の場合）'!$BD39,IF(DA$19&lt;='様式３（療養者名簿）（⑤の場合）'!$BE39,1,0),0),0)</f>
        <v>0</v>
      </c>
      <c r="DB34" s="332">
        <f>IF(DB$19-'様式３（療養者名簿）（⑤の場合）'!$BD39+1&lt;=15,IF(DB$19&gt;='様式３（療養者名簿）（⑤の場合）'!$BD39,IF(DB$19&lt;='様式３（療養者名簿）（⑤の場合）'!$BE39,1,0),0),0)</f>
        <v>0</v>
      </c>
      <c r="DC34" s="332">
        <f>IF(DC$19-'様式３（療養者名簿）（⑤の場合）'!$BD39+1&lt;=15,IF(DC$19&gt;='様式３（療養者名簿）（⑤の場合）'!$BD39,IF(DC$19&lt;='様式３（療養者名簿）（⑤の場合）'!$BE39,1,0),0),0)</f>
        <v>0</v>
      </c>
      <c r="DD34" s="332">
        <f>IF(DD$19-'様式３（療養者名簿）（⑤の場合）'!$BD39+1&lt;=15,IF(DD$19&gt;='様式３（療養者名簿）（⑤の場合）'!$BD39,IF(DD$19&lt;='様式３（療養者名簿）（⑤の場合）'!$BE39,1,0),0),0)</f>
        <v>0</v>
      </c>
      <c r="DE34" s="332">
        <f>IF(DE$19-'様式３（療養者名簿）（⑤の場合）'!$BD39+1&lt;=15,IF(DE$19&gt;='様式３（療養者名簿）（⑤の場合）'!$BD39,IF(DE$19&lt;='様式３（療養者名簿）（⑤の場合）'!$BE39,1,0),0),0)</f>
        <v>0</v>
      </c>
      <c r="DF34" s="332">
        <f>IF(DF$19-'様式３（療養者名簿）（⑤の場合）'!$BD39+1&lt;=15,IF(DF$19&gt;='様式３（療養者名簿）（⑤の場合）'!$BD39,IF(DF$19&lt;='様式３（療養者名簿）（⑤の場合）'!$BE39,1,0),0),0)</f>
        <v>0</v>
      </c>
      <c r="DG34" s="332">
        <f>IF(DG$19-'様式３（療養者名簿）（⑤の場合）'!$BD39+1&lt;=15,IF(DG$19&gt;='様式３（療養者名簿）（⑤の場合）'!$BD39,IF(DG$19&lt;='様式３（療養者名簿）（⑤の場合）'!$BE39,1,0),0),0)</f>
        <v>0</v>
      </c>
      <c r="DH34" s="332">
        <f>IF(DH$19-'様式３（療養者名簿）（⑤の場合）'!$BD39+1&lt;=15,IF(DH$19&gt;='様式３（療養者名簿）（⑤の場合）'!$BD39,IF(DH$19&lt;='様式３（療養者名簿）（⑤の場合）'!$BE39,1,0),0),0)</f>
        <v>0</v>
      </c>
      <c r="DI34" s="332">
        <f>IF(DI$19-'様式３（療養者名簿）（⑤の場合）'!$BD39+1&lt;=15,IF(DI$19&gt;='様式３（療養者名簿）（⑤の場合）'!$BD39,IF(DI$19&lt;='様式３（療養者名簿）（⑤の場合）'!$BE39,1,0),0),0)</f>
        <v>0</v>
      </c>
      <c r="DJ34" s="332">
        <f>IF(DJ$19-'様式３（療養者名簿）（⑤の場合）'!$BD39+1&lt;=15,IF(DJ$19&gt;='様式３（療養者名簿）（⑤の場合）'!$BD39,IF(DJ$19&lt;='様式３（療養者名簿）（⑤の場合）'!$BE39,1,0),0),0)</f>
        <v>0</v>
      </c>
      <c r="DK34" s="332">
        <f>IF(DK$19-'様式３（療養者名簿）（⑤の場合）'!$BD39+1&lt;=15,IF(DK$19&gt;='様式３（療養者名簿）（⑤の場合）'!$BD39,IF(DK$19&lt;='様式３（療養者名簿）（⑤の場合）'!$BE39,1,0),0),0)</f>
        <v>0</v>
      </c>
      <c r="DL34" s="332">
        <f>IF(DL$19-'様式３（療養者名簿）（⑤の場合）'!$BD39+1&lt;=15,IF(DL$19&gt;='様式３（療養者名簿）（⑤の場合）'!$BD39,IF(DL$19&lt;='様式３（療養者名簿）（⑤の場合）'!$BE39,1,0),0),0)</f>
        <v>0</v>
      </c>
      <c r="DM34" s="332">
        <f>IF(DM$19-'様式３（療養者名簿）（⑤の場合）'!$BD39+1&lt;=15,IF(DM$19&gt;='様式３（療養者名簿）（⑤の場合）'!$BD39,IF(DM$19&lt;='様式３（療養者名簿）（⑤の場合）'!$BE39,1,0),0),0)</f>
        <v>0</v>
      </c>
      <c r="DN34" s="332">
        <f>IF(DN$19-'様式３（療養者名簿）（⑤の場合）'!$BD39+1&lt;=15,IF(DN$19&gt;='様式３（療養者名簿）（⑤の場合）'!$BD39,IF(DN$19&lt;='様式３（療養者名簿）（⑤の場合）'!$BE39,1,0),0),0)</f>
        <v>0</v>
      </c>
      <c r="DO34" s="332">
        <f>IF(DO$19-'様式３（療養者名簿）（⑤の場合）'!$BD39+1&lt;=15,IF(DO$19&gt;='様式３（療養者名簿）（⑤の場合）'!$BD39,IF(DO$19&lt;='様式３（療養者名簿）（⑤の場合）'!$BE39,1,0),0),0)</f>
        <v>0</v>
      </c>
      <c r="DP34" s="332">
        <f>IF(DP$19-'様式３（療養者名簿）（⑤の場合）'!$BD39+1&lt;=15,IF(DP$19&gt;='様式３（療養者名簿）（⑤の場合）'!$BD39,IF(DP$19&lt;='様式３（療養者名簿）（⑤の場合）'!$BE39,1,0),0),0)</f>
        <v>0</v>
      </c>
      <c r="DQ34" s="332">
        <f>IF(DQ$19-'様式３（療養者名簿）（⑤の場合）'!$BD39+1&lt;=15,IF(DQ$19&gt;='様式３（療養者名簿）（⑤の場合）'!$BD39,IF(DQ$19&lt;='様式３（療養者名簿）（⑤の場合）'!$BE39,1,0),0),0)</f>
        <v>0</v>
      </c>
      <c r="DR34" s="332">
        <f>IF(DR$19-'様式３（療養者名簿）（⑤の場合）'!$BD39+1&lt;=15,IF(DR$19&gt;='様式３（療養者名簿）（⑤の場合）'!$BD39,IF(DR$19&lt;='様式３（療養者名簿）（⑤の場合）'!$BE39,1,0),0),0)</f>
        <v>0</v>
      </c>
      <c r="DS34" s="332">
        <f>IF(DS$19-'様式３（療養者名簿）（⑤の場合）'!$BD39+1&lt;=15,IF(DS$19&gt;='様式３（療養者名簿）（⑤の場合）'!$BD39,IF(DS$19&lt;='様式３（療養者名簿）（⑤の場合）'!$BE39,1,0),0),0)</f>
        <v>0</v>
      </c>
      <c r="DT34" s="332">
        <f>IF(DT$19-'様式３（療養者名簿）（⑤の場合）'!$BD39+1&lt;=15,IF(DT$19&gt;='様式３（療養者名簿）（⑤の場合）'!$BD39,IF(DT$19&lt;='様式３（療養者名簿）（⑤の場合）'!$BE39,1,0),0),0)</f>
        <v>0</v>
      </c>
      <c r="DU34" s="332">
        <f>IF(DU$19-'様式３（療養者名簿）（⑤の場合）'!$BD39+1&lt;=15,IF(DU$19&gt;='様式３（療養者名簿）（⑤の場合）'!$BD39,IF(DU$19&lt;='様式３（療養者名簿）（⑤の場合）'!$BE39,1,0),0),0)</f>
        <v>0</v>
      </c>
      <c r="DV34" s="332">
        <f>IF(DV$19-'様式３（療養者名簿）（⑤の場合）'!$BD39+1&lt;=15,IF(DV$19&gt;='様式３（療養者名簿）（⑤の場合）'!$BD39,IF(DV$19&lt;='様式３（療養者名簿）（⑤の場合）'!$BE39,1,0),0),0)</f>
        <v>0</v>
      </c>
      <c r="DW34" s="332">
        <f>IF(DW$19-'様式３（療養者名簿）（⑤の場合）'!$BD39+1&lt;=15,IF(DW$19&gt;='様式３（療養者名簿）（⑤の場合）'!$BD39,IF(DW$19&lt;='様式３（療養者名簿）（⑤の場合）'!$BE39,1,0),0),0)</f>
        <v>0</v>
      </c>
      <c r="DX34" s="332">
        <f>IF(DX$19-'様式３（療養者名簿）（⑤の場合）'!$BD39+1&lt;=15,IF(DX$19&gt;='様式３（療養者名簿）（⑤の場合）'!$BD39,IF(DX$19&lt;='様式３（療養者名簿）（⑤の場合）'!$BE39,1,0),0),0)</f>
        <v>0</v>
      </c>
      <c r="DY34" s="332">
        <f>IF(DY$19-'様式３（療養者名簿）（⑤の場合）'!$BD39+1&lt;=15,IF(DY$19&gt;='様式３（療養者名簿）（⑤の場合）'!$BD39,IF(DY$19&lt;='様式３（療養者名簿）（⑤の場合）'!$BE39,1,0),0),0)</f>
        <v>0</v>
      </c>
      <c r="DZ34" s="332">
        <f>IF(DZ$19-'様式３（療養者名簿）（⑤の場合）'!$BD39+1&lt;=15,IF(DZ$19&gt;='様式３（療養者名簿）（⑤の場合）'!$BD39,IF(DZ$19&lt;='様式３（療養者名簿）（⑤の場合）'!$BE39,1,0),0),0)</f>
        <v>0</v>
      </c>
      <c r="EA34" s="332">
        <f>IF(EA$19-'様式３（療養者名簿）（⑤の場合）'!$BD39+1&lt;=15,IF(EA$19&gt;='様式３（療養者名簿）（⑤の場合）'!$BD39,IF(EA$19&lt;='様式３（療養者名簿）（⑤の場合）'!$BE39,1,0),0),0)</f>
        <v>0</v>
      </c>
      <c r="EB34" s="332">
        <f>IF(EB$19-'様式３（療養者名簿）（⑤の場合）'!$BD39+1&lt;=15,IF(EB$19&gt;='様式３（療養者名簿）（⑤の場合）'!$BD39,IF(EB$19&lt;='様式３（療養者名簿）（⑤の場合）'!$BE39,1,0),0),0)</f>
        <v>0</v>
      </c>
      <c r="EC34" s="332">
        <f>IF(EC$19-'様式３（療養者名簿）（⑤の場合）'!$BD39+1&lt;=15,IF(EC$19&gt;='様式３（療養者名簿）（⑤の場合）'!$BD39,IF(EC$19&lt;='様式３（療養者名簿）（⑤の場合）'!$BE39,1,0),0),0)</f>
        <v>0</v>
      </c>
      <c r="ED34" s="332">
        <f>IF(ED$19-'様式３（療養者名簿）（⑤の場合）'!$BD39+1&lt;=15,IF(ED$19&gt;='様式３（療養者名簿）（⑤の場合）'!$BD39,IF(ED$19&lt;='様式３（療養者名簿）（⑤の場合）'!$BE39,1,0),0),0)</f>
        <v>0</v>
      </c>
      <c r="EE34" s="332">
        <f>IF(EE$19-'様式３（療養者名簿）（⑤の場合）'!$BD39+1&lt;=15,IF(EE$19&gt;='様式３（療養者名簿）（⑤の場合）'!$BD39,IF(EE$19&lt;='様式３（療養者名簿）（⑤の場合）'!$BE39,1,0),0),0)</f>
        <v>0</v>
      </c>
      <c r="EF34" s="332">
        <f>IF(EF$19-'様式３（療養者名簿）（⑤の場合）'!$BD39+1&lt;=15,IF(EF$19&gt;='様式３（療養者名簿）（⑤の場合）'!$BD39,IF(EF$19&lt;='様式３（療養者名簿）（⑤の場合）'!$BE39,1,0),0),0)</f>
        <v>0</v>
      </c>
      <c r="EG34" s="332">
        <f>IF(EG$19-'様式３（療養者名簿）（⑤の場合）'!$BD39+1&lt;=15,IF(EG$19&gt;='様式３（療養者名簿）（⑤の場合）'!$BD39,IF(EG$19&lt;='様式３（療養者名簿）（⑤の場合）'!$BE39,1,0),0),0)</f>
        <v>0</v>
      </c>
      <c r="EH34" s="332">
        <f>IF(EH$19-'様式３（療養者名簿）（⑤の場合）'!$BD39+1&lt;=15,IF(EH$19&gt;='様式３（療養者名簿）（⑤の場合）'!$BD39,IF(EH$19&lt;='様式３（療養者名簿）（⑤の場合）'!$BE39,1,0),0),0)</f>
        <v>0</v>
      </c>
      <c r="EI34" s="332">
        <f>IF(EI$19-'様式３（療養者名簿）（⑤の場合）'!$BD39+1&lt;=15,IF(EI$19&gt;='様式３（療養者名簿）（⑤の場合）'!$BD39,IF(EI$19&lt;='様式３（療養者名簿）（⑤の場合）'!$BE39,1,0),0),0)</f>
        <v>0</v>
      </c>
      <c r="EJ34" s="332">
        <f>IF(EJ$19-'様式３（療養者名簿）（⑤の場合）'!$BD39+1&lt;=15,IF(EJ$19&gt;='様式３（療養者名簿）（⑤の場合）'!$BD39,IF(EJ$19&lt;='様式３（療養者名簿）（⑤の場合）'!$BE39,1,0),0),0)</f>
        <v>0</v>
      </c>
      <c r="EK34" s="332">
        <f>IF(EK$19-'様式３（療養者名簿）（⑤の場合）'!$BD39+1&lt;=15,IF(EK$19&gt;='様式３（療養者名簿）（⑤の場合）'!$BD39,IF(EK$19&lt;='様式３（療養者名簿）（⑤の場合）'!$BE39,1,0),0),0)</f>
        <v>0</v>
      </c>
      <c r="EL34" s="332">
        <f>IF(EL$19-'様式３（療養者名簿）（⑤の場合）'!$BD39+1&lt;=15,IF(EL$19&gt;='様式３（療養者名簿）（⑤の場合）'!$BD39,IF(EL$19&lt;='様式３（療養者名簿）（⑤の場合）'!$BE39,1,0),0),0)</f>
        <v>0</v>
      </c>
      <c r="EM34" s="332">
        <f>IF(EM$19-'様式３（療養者名簿）（⑤の場合）'!$BD39+1&lt;=15,IF(EM$19&gt;='様式３（療養者名簿）（⑤の場合）'!$BD39,IF(EM$19&lt;='様式３（療養者名簿）（⑤の場合）'!$BE39,1,0),0),0)</f>
        <v>0</v>
      </c>
      <c r="EN34" s="332">
        <f>IF(EN$19-'様式３（療養者名簿）（⑤の場合）'!$BD39+1&lt;=15,IF(EN$19&gt;='様式３（療養者名簿）（⑤の場合）'!$BD39,IF(EN$19&lt;='様式３（療養者名簿）（⑤の場合）'!$BE39,1,0),0),0)</f>
        <v>0</v>
      </c>
      <c r="EO34" s="332">
        <f>IF(EO$19-'様式３（療養者名簿）（⑤の場合）'!$BD39+1&lt;=15,IF(EO$19&gt;='様式３（療養者名簿）（⑤の場合）'!$BD39,IF(EO$19&lt;='様式３（療養者名簿）（⑤の場合）'!$BE39,1,0),0),0)</f>
        <v>0</v>
      </c>
      <c r="EP34" s="332">
        <f>IF(EP$19-'様式３（療養者名簿）（⑤の場合）'!$BD39+1&lt;=15,IF(EP$19&gt;='様式３（療養者名簿）（⑤の場合）'!$BD39,IF(EP$19&lt;='様式３（療養者名簿）（⑤の場合）'!$BE39,1,0),0),0)</f>
        <v>0</v>
      </c>
      <c r="EQ34" s="332">
        <f>IF(EQ$19-'様式３（療養者名簿）（⑤の場合）'!$BD39+1&lt;=15,IF(EQ$19&gt;='様式３（療養者名簿）（⑤の場合）'!$BD39,IF(EQ$19&lt;='様式３（療養者名簿）（⑤の場合）'!$BE39,1,0),0),0)</f>
        <v>0</v>
      </c>
      <c r="ER34" s="332">
        <f>IF(ER$19-'様式３（療養者名簿）（⑤の場合）'!$BD39+1&lt;=15,IF(ER$19&gt;='様式３（療養者名簿）（⑤の場合）'!$BD39,IF(ER$19&lt;='様式３（療養者名簿）（⑤の場合）'!$BE39,1,0),0),0)</f>
        <v>0</v>
      </c>
      <c r="ES34" s="332">
        <f>IF(ES$19-'様式３（療養者名簿）（⑤の場合）'!$BD39+1&lt;=15,IF(ES$19&gt;='様式３（療養者名簿）（⑤の場合）'!$BD39,IF(ES$19&lt;='様式３（療養者名簿）（⑤の場合）'!$BE39,1,0),0),0)</f>
        <v>0</v>
      </c>
      <c r="ET34" s="332">
        <f>IF(ET$19-'様式３（療養者名簿）（⑤の場合）'!$BD39+1&lt;=15,IF(ET$19&gt;='様式３（療養者名簿）（⑤の場合）'!$BD39,IF(ET$19&lt;='様式３（療養者名簿）（⑤の場合）'!$BE39,1,0),0),0)</f>
        <v>0</v>
      </c>
      <c r="EU34" s="332">
        <f>IF(EU$19-'様式３（療養者名簿）（⑤の場合）'!$BD39+1&lt;=15,IF(EU$19&gt;='様式３（療養者名簿）（⑤の場合）'!$BD39,IF(EU$19&lt;='様式３（療養者名簿）（⑤の場合）'!$BE39,1,0),0),0)</f>
        <v>0</v>
      </c>
      <c r="EV34" s="332">
        <f>IF(EV$19-'様式３（療養者名簿）（⑤の場合）'!$BD39+1&lt;=15,IF(EV$19&gt;='様式３（療養者名簿）（⑤の場合）'!$BD39,IF(EV$19&lt;='様式３（療養者名簿）（⑤の場合）'!$BE39,1,0),0),0)</f>
        <v>0</v>
      </c>
      <c r="EW34" s="332">
        <f>IF(EW$19-'様式３（療養者名簿）（⑤の場合）'!$BD39+1&lt;=15,IF(EW$19&gt;='様式３（療養者名簿）（⑤の場合）'!$BD39,IF(EW$19&lt;='様式３（療養者名簿）（⑤の場合）'!$BE39,1,0),0),0)</f>
        <v>0</v>
      </c>
      <c r="EX34" s="332">
        <f>IF(EX$19-'様式３（療養者名簿）（⑤の場合）'!$BD39+1&lt;=15,IF(EX$19&gt;='様式３（療養者名簿）（⑤の場合）'!$BD39,IF(EX$19&lt;='様式３（療養者名簿）（⑤の場合）'!$BE39,1,0),0),0)</f>
        <v>0</v>
      </c>
      <c r="EY34" s="332">
        <f>IF(EY$19-'様式３（療養者名簿）（⑤の場合）'!$BD39+1&lt;=15,IF(EY$19&gt;='様式３（療養者名簿）（⑤の場合）'!$BD39,IF(EY$19&lt;='様式３（療養者名簿）（⑤の場合）'!$BE39,1,0),0),0)</f>
        <v>0</v>
      </c>
      <c r="EZ34" s="332">
        <f>IF(EZ$19-'様式３（療養者名簿）（⑤の場合）'!$BD39+1&lt;=15,IF(EZ$19&gt;='様式３（療養者名簿）（⑤の場合）'!$BD39,IF(EZ$19&lt;='様式３（療養者名簿）（⑤の場合）'!$BE39,1,0),0),0)</f>
        <v>0</v>
      </c>
      <c r="FA34" s="332">
        <f>IF(FA$19-'様式３（療養者名簿）（⑤の場合）'!$BD39+1&lt;=15,IF(FA$19&gt;='様式３（療養者名簿）（⑤の場合）'!$BD39,IF(FA$19&lt;='様式３（療養者名簿）（⑤の場合）'!$BE39,1,0),0),0)</f>
        <v>0</v>
      </c>
      <c r="FB34" s="332">
        <f>IF(FB$19-'様式３（療養者名簿）（⑤の場合）'!$BD39+1&lt;=15,IF(FB$19&gt;='様式３（療養者名簿）（⑤の場合）'!$BD39,IF(FB$19&lt;='様式３（療養者名簿）（⑤の場合）'!$BE39,1,0),0),0)</f>
        <v>0</v>
      </c>
      <c r="FC34" s="332">
        <f>IF(FC$19-'様式３（療養者名簿）（⑤の場合）'!$BD39+1&lt;=15,IF(FC$19&gt;='様式３（療養者名簿）（⑤の場合）'!$BD39,IF(FC$19&lt;='様式３（療養者名簿）（⑤の場合）'!$BE39,1,0),0),0)</f>
        <v>0</v>
      </c>
      <c r="FD34" s="332">
        <f>IF(FD$19-'様式３（療養者名簿）（⑤の場合）'!$BD39+1&lt;=15,IF(FD$19&gt;='様式３（療養者名簿）（⑤の場合）'!$BD39,IF(FD$19&lt;='様式３（療養者名簿）（⑤の場合）'!$BE39,1,0),0),0)</f>
        <v>0</v>
      </c>
      <c r="FE34" s="332">
        <f>IF(FE$19-'様式３（療養者名簿）（⑤の場合）'!$BD39+1&lt;=15,IF(FE$19&gt;='様式３（療養者名簿）（⑤の場合）'!$BD39,IF(FE$19&lt;='様式３（療養者名簿）（⑤の場合）'!$BE39,1,0),0),0)</f>
        <v>0</v>
      </c>
      <c r="FF34" s="332">
        <f>IF(FF$19-'様式３（療養者名簿）（⑤の場合）'!$BD39+1&lt;=15,IF(FF$19&gt;='様式３（療養者名簿）（⑤の場合）'!$BD39,IF(FF$19&lt;='様式３（療養者名簿）（⑤の場合）'!$BE39,1,0),0),0)</f>
        <v>0</v>
      </c>
      <c r="FG34" s="332">
        <f>IF(FG$19-'様式３（療養者名簿）（⑤の場合）'!$BD39+1&lt;=15,IF(FG$19&gt;='様式３（療養者名簿）（⑤の場合）'!$BD39,IF(FG$19&lt;='様式３（療養者名簿）（⑤の場合）'!$BE39,1,0),0),0)</f>
        <v>0</v>
      </c>
      <c r="FH34" s="332">
        <f>IF(FH$19-'様式３（療養者名簿）（⑤の場合）'!$BD39+1&lt;=15,IF(FH$19&gt;='様式３（療養者名簿）（⑤の場合）'!$BD39,IF(FH$19&lt;='様式３（療養者名簿）（⑤の場合）'!$BE39,1,0),0),0)</f>
        <v>0</v>
      </c>
      <c r="FI34" s="332">
        <f>IF(FI$19-'様式３（療養者名簿）（⑤の場合）'!$BD39+1&lt;=15,IF(FI$19&gt;='様式３（療養者名簿）（⑤の場合）'!$BD39,IF(FI$19&lt;='様式３（療養者名簿）（⑤の場合）'!$BE39,1,0),0),0)</f>
        <v>0</v>
      </c>
      <c r="FJ34" s="332">
        <f>IF(FJ$19-'様式３（療養者名簿）（⑤の場合）'!$BD39+1&lt;=15,IF(FJ$19&gt;='様式３（療養者名簿）（⑤の場合）'!$BD39,IF(FJ$19&lt;='様式３（療養者名簿）（⑤の場合）'!$BE39,1,0),0),0)</f>
        <v>0</v>
      </c>
      <c r="FK34" s="332">
        <f>IF(FK$19-'様式３（療養者名簿）（⑤の場合）'!$BD39+1&lt;=15,IF(FK$19&gt;='様式３（療養者名簿）（⑤の場合）'!$BD39,IF(FK$19&lt;='様式３（療養者名簿）（⑤の場合）'!$BE39,1,0),0),0)</f>
        <v>0</v>
      </c>
      <c r="FL34" s="332">
        <f>IF(FL$19-'様式３（療養者名簿）（⑤の場合）'!$BD39+1&lt;=15,IF(FL$19&gt;='様式３（療養者名簿）（⑤の場合）'!$BD39,IF(FL$19&lt;='様式３（療養者名簿）（⑤の場合）'!$BE39,1,0),0),0)</f>
        <v>0</v>
      </c>
      <c r="FM34" s="332">
        <f>IF(FM$19-'様式３（療養者名簿）（⑤の場合）'!$BD39+1&lt;=15,IF(FM$19&gt;='様式３（療養者名簿）（⑤の場合）'!$BD39,IF(FM$19&lt;='様式３（療養者名簿）（⑤の場合）'!$BE39,1,0),0),0)</f>
        <v>0</v>
      </c>
      <c r="FN34" s="332">
        <f>IF(FN$19-'様式３（療養者名簿）（⑤の場合）'!$BD39+1&lt;=15,IF(FN$19&gt;='様式３（療養者名簿）（⑤の場合）'!$BD39,IF(FN$19&lt;='様式３（療養者名簿）（⑤の場合）'!$BE39,1,0),0),0)</f>
        <v>0</v>
      </c>
      <c r="FO34" s="332">
        <f>IF(FO$19-'様式３（療養者名簿）（⑤の場合）'!$BD39+1&lt;=15,IF(FO$19&gt;='様式３（療養者名簿）（⑤の場合）'!$BD39,IF(FO$19&lt;='様式３（療養者名簿）（⑤の場合）'!$BE39,1,0),0),0)</f>
        <v>0</v>
      </c>
      <c r="FP34" s="332">
        <f>IF(FP$19-'様式３（療養者名簿）（⑤の場合）'!$BD39+1&lt;=15,IF(FP$19&gt;='様式３（療養者名簿）（⑤の場合）'!$BD39,IF(FP$19&lt;='様式３（療養者名簿）（⑤の場合）'!$BE39,1,0),0),0)</f>
        <v>0</v>
      </c>
      <c r="FQ34" s="332">
        <f>IF(FQ$19-'様式３（療養者名簿）（⑤の場合）'!$BD39+1&lt;=15,IF(FQ$19&gt;='様式３（療養者名簿）（⑤の場合）'!$BD39,IF(FQ$19&lt;='様式３（療養者名簿）（⑤の場合）'!$BE39,1,0),0),0)</f>
        <v>0</v>
      </c>
      <c r="FR34" s="332">
        <f>IF(FR$19-'様式３（療養者名簿）（⑤の場合）'!$BD39+1&lt;=15,IF(FR$19&gt;='様式３（療養者名簿）（⑤の場合）'!$BD39,IF(FR$19&lt;='様式３（療養者名簿）（⑤の場合）'!$BE39,1,0),0),0)</f>
        <v>0</v>
      </c>
      <c r="FS34" s="332">
        <f>IF(FS$19-'様式３（療養者名簿）（⑤の場合）'!$BD39+1&lt;=15,IF(FS$19&gt;='様式３（療養者名簿）（⑤の場合）'!$BD39,IF(FS$19&lt;='様式３（療養者名簿）（⑤の場合）'!$BE39,1,0),0),0)</f>
        <v>0</v>
      </c>
      <c r="FT34" s="332">
        <f>IF(FT$19-'様式３（療養者名簿）（⑤の場合）'!$BD39+1&lt;=15,IF(FT$19&gt;='様式３（療養者名簿）（⑤の場合）'!$BD39,IF(FT$19&lt;='様式３（療養者名簿）（⑤の場合）'!$BE39,1,0),0),0)</f>
        <v>0</v>
      </c>
      <c r="FU34" s="332">
        <f>IF(FU$19-'様式３（療養者名簿）（⑤の場合）'!$BD39+1&lt;=15,IF(FU$19&gt;='様式３（療養者名簿）（⑤の場合）'!$BD39,IF(FU$19&lt;='様式３（療養者名簿）（⑤の場合）'!$BE39,1,0),0),0)</f>
        <v>0</v>
      </c>
      <c r="FV34" s="332">
        <f>IF(FV$19-'様式３（療養者名簿）（⑤の場合）'!$BD39+1&lt;=15,IF(FV$19&gt;='様式３（療養者名簿）（⑤の場合）'!$BD39,IF(FV$19&lt;='様式３（療養者名簿）（⑤の場合）'!$BE39,1,0),0),0)</f>
        <v>0</v>
      </c>
      <c r="FW34" s="332">
        <f>IF(FW$19-'様式３（療養者名簿）（⑤の場合）'!$BD39+1&lt;=15,IF(FW$19&gt;='様式３（療養者名簿）（⑤の場合）'!$BD39,IF(FW$19&lt;='様式３（療養者名簿）（⑤の場合）'!$BE39,1,0),0),0)</f>
        <v>0</v>
      </c>
      <c r="FX34" s="332">
        <f>IF(FX$19-'様式３（療養者名簿）（⑤の場合）'!$BD39+1&lt;=15,IF(FX$19&gt;='様式３（療養者名簿）（⑤の場合）'!$BD39,IF(FX$19&lt;='様式３（療養者名簿）（⑤の場合）'!$BE39,1,0),0),0)</f>
        <v>0</v>
      </c>
      <c r="FY34" s="332">
        <f>IF(FY$19-'様式３（療養者名簿）（⑤の場合）'!$BD39+1&lt;=15,IF(FY$19&gt;='様式３（療養者名簿）（⑤の場合）'!$BD39,IF(FY$19&lt;='様式３（療養者名簿）（⑤の場合）'!$BE39,1,0),0),0)</f>
        <v>0</v>
      </c>
      <c r="FZ34" s="332">
        <f>IF(FZ$19-'様式３（療養者名簿）（⑤の場合）'!$BD39+1&lt;=15,IF(FZ$19&gt;='様式３（療養者名簿）（⑤の場合）'!$BD39,IF(FZ$19&lt;='様式３（療養者名簿）（⑤の場合）'!$BE39,1,0),0),0)</f>
        <v>0</v>
      </c>
      <c r="GA34" s="332">
        <f>IF(GA$19-'様式３（療養者名簿）（⑤の場合）'!$BD39+1&lt;=15,IF(GA$19&gt;='様式３（療養者名簿）（⑤の場合）'!$BD39,IF(GA$19&lt;='様式３（療養者名簿）（⑤の場合）'!$BE39,1,0),0),0)</f>
        <v>0</v>
      </c>
      <c r="GB34" s="332">
        <f>IF(GB$19-'様式３（療養者名簿）（⑤の場合）'!$BD39+1&lt;=15,IF(GB$19&gt;='様式３（療養者名簿）（⑤の場合）'!$BD39,IF(GB$19&lt;='様式３（療養者名簿）（⑤の場合）'!$BE39,1,0),0),0)</f>
        <v>0</v>
      </c>
      <c r="GC34" s="332">
        <f>IF(GC$19-'様式３（療養者名簿）（⑤の場合）'!$BD39+1&lt;=15,IF(GC$19&gt;='様式３（療養者名簿）（⑤の場合）'!$BD39,IF(GC$19&lt;='様式３（療養者名簿）（⑤の場合）'!$BE39,1,0),0),0)</f>
        <v>0</v>
      </c>
      <c r="GD34" s="332">
        <f>IF(GD$19-'様式３（療養者名簿）（⑤の場合）'!$BD39+1&lt;=15,IF(GD$19&gt;='様式３（療養者名簿）（⑤の場合）'!$BD39,IF(GD$19&lt;='様式３（療養者名簿）（⑤の場合）'!$BE39,1,0),0),0)</f>
        <v>0</v>
      </c>
      <c r="GE34" s="332">
        <f>IF(GE$19-'様式３（療養者名簿）（⑤の場合）'!$BD39+1&lt;=15,IF(GE$19&gt;='様式３（療養者名簿）（⑤の場合）'!$BD39,IF(GE$19&lt;='様式３（療養者名簿）（⑤の場合）'!$BE39,1,0),0),0)</f>
        <v>0</v>
      </c>
      <c r="GF34" s="332">
        <f>IF(GF$19-'様式３（療養者名簿）（⑤の場合）'!$BD39+1&lt;=15,IF(GF$19&gt;='様式３（療養者名簿）（⑤の場合）'!$BD39,IF(GF$19&lt;='様式３（療養者名簿）（⑤の場合）'!$BE39,1,0),0),0)</f>
        <v>0</v>
      </c>
      <c r="GG34" s="332">
        <f>IF(GG$19-'様式３（療養者名簿）（⑤の場合）'!$BD39+1&lt;=15,IF(GG$19&gt;='様式３（療養者名簿）（⑤の場合）'!$BD39,IF(GG$19&lt;='様式３（療養者名簿）（⑤の場合）'!$BE39,1,0),0),0)</f>
        <v>0</v>
      </c>
      <c r="GH34" s="332">
        <f>IF(GH$19-'様式３（療養者名簿）（⑤の場合）'!$BD39+1&lt;=15,IF(GH$19&gt;='様式３（療養者名簿）（⑤の場合）'!$BD39,IF(GH$19&lt;='様式３（療養者名簿）（⑤の場合）'!$BE39,1,0),0),0)</f>
        <v>0</v>
      </c>
      <c r="GI34" s="332">
        <f>IF(GI$19-'様式３（療養者名簿）（⑤の場合）'!$BD39+1&lt;=15,IF(GI$19&gt;='様式３（療養者名簿）（⑤の場合）'!$BD39,IF(GI$19&lt;='様式３（療養者名簿）（⑤の場合）'!$BE39,1,0),0),0)</f>
        <v>0</v>
      </c>
      <c r="GJ34" s="332">
        <f>IF(GJ$19-'様式３（療養者名簿）（⑤の場合）'!$BD39+1&lt;=15,IF(GJ$19&gt;='様式３（療養者名簿）（⑤の場合）'!$BD39,IF(GJ$19&lt;='様式３（療養者名簿）（⑤の場合）'!$BE39,1,0),0),0)</f>
        <v>0</v>
      </c>
      <c r="GK34" s="332">
        <f>IF(GK$19-'様式３（療養者名簿）（⑤の場合）'!$BD39+1&lt;=15,IF(GK$19&gt;='様式３（療養者名簿）（⑤の場合）'!$BD39,IF(GK$19&lt;='様式３（療養者名簿）（⑤の場合）'!$BE39,1,0),0),0)</f>
        <v>0</v>
      </c>
      <c r="GL34" s="332">
        <f>IF(GL$19-'様式３（療養者名簿）（⑤の場合）'!$BD39+1&lt;=15,IF(GL$19&gt;='様式３（療養者名簿）（⑤の場合）'!$BD39,IF(GL$19&lt;='様式３（療養者名簿）（⑤の場合）'!$BE39,1,0),0),0)</f>
        <v>0</v>
      </c>
      <c r="GM34" s="332">
        <f>IF(GM$19-'様式３（療養者名簿）（⑤の場合）'!$BD39+1&lt;=15,IF(GM$19&gt;='様式３（療養者名簿）（⑤の場合）'!$BD39,IF(GM$19&lt;='様式３（療養者名簿）（⑤の場合）'!$BE39,1,0),0),0)</f>
        <v>0</v>
      </c>
      <c r="GN34" s="332">
        <f>IF(GN$19-'様式３（療養者名簿）（⑤の場合）'!$BD39+1&lt;=15,IF(GN$19&gt;='様式３（療養者名簿）（⑤の場合）'!$BD39,IF(GN$19&lt;='様式３（療養者名簿）（⑤の場合）'!$BE39,1,0),0),0)</f>
        <v>0</v>
      </c>
      <c r="GO34" s="332">
        <f>IF(GO$19-'様式３（療養者名簿）（⑤の場合）'!$BD39+1&lt;=15,IF(GO$19&gt;='様式３（療養者名簿）（⑤の場合）'!$BD39,IF(GO$19&lt;='様式３（療養者名簿）（⑤の場合）'!$BE39,1,0),0),0)</f>
        <v>0</v>
      </c>
      <c r="GP34" s="332">
        <f>IF(GP$19-'様式３（療養者名簿）（⑤の場合）'!$BD39+1&lt;=15,IF(GP$19&gt;='様式３（療養者名簿）（⑤の場合）'!$BD39,IF(GP$19&lt;='様式３（療養者名簿）（⑤の場合）'!$BE39,1,0),0),0)</f>
        <v>0</v>
      </c>
      <c r="GQ34" s="332">
        <f>IF(GQ$19-'様式３（療養者名簿）（⑤の場合）'!$BD39+1&lt;=15,IF(GQ$19&gt;='様式３（療養者名簿）（⑤の場合）'!$BD39,IF(GQ$19&lt;='様式３（療養者名簿）（⑤の場合）'!$BE39,1,0),0),0)</f>
        <v>0</v>
      </c>
      <c r="GR34" s="332">
        <f>IF(GR$19-'様式３（療養者名簿）（⑤の場合）'!$BD39+1&lt;=15,IF(GR$19&gt;='様式３（療養者名簿）（⑤の場合）'!$BD39,IF(GR$19&lt;='様式３（療養者名簿）（⑤の場合）'!$BE39,1,0),0),0)</f>
        <v>0</v>
      </c>
      <c r="GS34" s="332">
        <f>IF(GS$19-'様式３（療養者名簿）（⑤の場合）'!$BD39+1&lt;=15,IF(GS$19&gt;='様式３（療養者名簿）（⑤の場合）'!$BD39,IF(GS$19&lt;='様式３（療養者名簿）（⑤の場合）'!$BE39,1,0),0),0)</f>
        <v>0</v>
      </c>
      <c r="GT34" s="332">
        <f>IF(GT$19-'様式３（療養者名簿）（⑤の場合）'!$BD39+1&lt;=15,IF(GT$19&gt;='様式３（療養者名簿）（⑤の場合）'!$BD39,IF(GT$19&lt;='様式３（療養者名簿）（⑤の場合）'!$BE39,1,0),0),0)</f>
        <v>0</v>
      </c>
      <c r="GU34" s="332">
        <f>IF(GU$19-'様式３（療養者名簿）（⑤の場合）'!$BD39+1&lt;=15,IF(GU$19&gt;='様式３（療養者名簿）（⑤の場合）'!$BD39,IF(GU$19&lt;='様式３（療養者名簿）（⑤の場合）'!$BE39,1,0),0),0)</f>
        <v>0</v>
      </c>
      <c r="GV34" s="332">
        <f>IF(GV$19-'様式３（療養者名簿）（⑤の場合）'!$BD39+1&lt;=15,IF(GV$19&gt;='様式３（療養者名簿）（⑤の場合）'!$BD39,IF(GV$19&lt;='様式３（療養者名簿）（⑤の場合）'!$BE39,1,0),0),0)</f>
        <v>0</v>
      </c>
      <c r="GW34" s="332">
        <f>IF(GW$19-'様式３（療養者名簿）（⑤の場合）'!$BD39+1&lt;=15,IF(GW$19&gt;='様式３（療養者名簿）（⑤の場合）'!$BD39,IF(GW$19&lt;='様式３（療養者名簿）（⑤の場合）'!$BE39,1,0),0),0)</f>
        <v>0</v>
      </c>
      <c r="GX34" s="332">
        <f>IF(GX$19-'様式３（療養者名簿）（⑤の場合）'!$BD39+1&lt;=15,IF(GX$19&gt;='様式３（療養者名簿）（⑤の場合）'!$BD39,IF(GX$19&lt;='様式３（療養者名簿）（⑤の場合）'!$BE39,1,0),0),0)</f>
        <v>0</v>
      </c>
      <c r="GY34" s="332">
        <f>IF(GY$19-'様式３（療養者名簿）（⑤の場合）'!$BD39+1&lt;=15,IF(GY$19&gt;='様式３（療養者名簿）（⑤の場合）'!$BD39,IF(GY$19&lt;='様式３（療養者名簿）（⑤の場合）'!$BE39,1,0),0),0)</f>
        <v>0</v>
      </c>
      <c r="GZ34" s="332">
        <f>IF(GZ$19-'様式３（療養者名簿）（⑤の場合）'!$BD39+1&lt;=15,IF(GZ$19&gt;='様式３（療養者名簿）（⑤の場合）'!$BD39,IF(GZ$19&lt;='様式３（療養者名簿）（⑤の場合）'!$BE39,1,0),0),0)</f>
        <v>0</v>
      </c>
      <c r="HA34" s="332">
        <f>IF(HA$19-'様式３（療養者名簿）（⑤の場合）'!$BD39+1&lt;=15,IF(HA$19&gt;='様式３（療養者名簿）（⑤の場合）'!$BD39,IF(HA$19&lt;='様式３（療養者名簿）（⑤の場合）'!$BE39,1,0),0),0)</f>
        <v>0</v>
      </c>
      <c r="HB34" s="332">
        <f>IF(HB$19-'様式３（療養者名簿）（⑤の場合）'!$BD39+1&lt;=15,IF(HB$19&gt;='様式３（療養者名簿）（⑤の場合）'!$BD39,IF(HB$19&lt;='様式３（療養者名簿）（⑤の場合）'!$BE39,1,0),0),0)</f>
        <v>0</v>
      </c>
      <c r="HC34" s="332">
        <f>IF(HC$19-'様式３（療養者名簿）（⑤の場合）'!$BD39+1&lt;=15,IF(HC$19&gt;='様式３（療養者名簿）（⑤の場合）'!$BD39,IF(HC$19&lt;='様式３（療養者名簿）（⑤の場合）'!$BE39,1,0),0),0)</f>
        <v>0</v>
      </c>
      <c r="HD34" s="332">
        <f>IF(HD$19-'様式３（療養者名簿）（⑤の場合）'!$BD39+1&lt;=15,IF(HD$19&gt;='様式３（療養者名簿）（⑤の場合）'!$BD39,IF(HD$19&lt;='様式３（療養者名簿）（⑤の場合）'!$BE39,1,0),0),0)</f>
        <v>0</v>
      </c>
      <c r="HE34" s="332">
        <f>IF(HE$19-'様式３（療養者名簿）（⑤の場合）'!$BD39+1&lt;=15,IF(HE$19&gt;='様式３（療養者名簿）（⑤の場合）'!$BD39,IF(HE$19&lt;='様式３（療養者名簿）（⑤の場合）'!$BE39,1,0),0),0)</f>
        <v>0</v>
      </c>
      <c r="HF34" s="332">
        <f>IF(HF$19-'様式３（療養者名簿）（⑤の場合）'!$BD39+1&lt;=15,IF(HF$19&gt;='様式３（療養者名簿）（⑤の場合）'!$BD39,IF(HF$19&lt;='様式３（療養者名簿）（⑤の場合）'!$BE39,1,0),0),0)</f>
        <v>0</v>
      </c>
      <c r="HG34" s="332">
        <f>IF(HG$19-'様式３（療養者名簿）（⑤の場合）'!$BD39+1&lt;=15,IF(HG$19&gt;='様式３（療養者名簿）（⑤の場合）'!$BD39,IF(HG$19&lt;='様式３（療養者名簿）（⑤の場合）'!$BE39,1,0),0),0)</f>
        <v>0</v>
      </c>
      <c r="HH34" s="332">
        <f>IF(HH$19-'様式３（療養者名簿）（⑤の場合）'!$BD39+1&lt;=15,IF(HH$19&gt;='様式３（療養者名簿）（⑤の場合）'!$BD39,IF(HH$19&lt;='様式３（療養者名簿）（⑤の場合）'!$BE39,1,0),0),0)</f>
        <v>0</v>
      </c>
      <c r="HI34" s="332">
        <f>IF(HI$19-'様式３（療養者名簿）（⑤の場合）'!$BD39+1&lt;=15,IF(HI$19&gt;='様式３（療養者名簿）（⑤の場合）'!$BD39,IF(HI$19&lt;='様式３（療養者名簿）（⑤の場合）'!$BE39,1,0),0),0)</f>
        <v>0</v>
      </c>
      <c r="HJ34" s="332">
        <f>IF(HJ$19-'様式３（療養者名簿）（⑤の場合）'!$BD39+1&lt;=15,IF(HJ$19&gt;='様式３（療養者名簿）（⑤の場合）'!$BD39,IF(HJ$19&lt;='様式３（療養者名簿）（⑤の場合）'!$BE39,1,0),0),0)</f>
        <v>0</v>
      </c>
      <c r="HK34" s="332">
        <f>IF(HK$19-'様式３（療養者名簿）（⑤の場合）'!$BD39+1&lt;=15,IF(HK$19&gt;='様式３（療養者名簿）（⑤の場合）'!$BD39,IF(HK$19&lt;='様式３（療養者名簿）（⑤の場合）'!$BE39,1,0),0),0)</f>
        <v>0</v>
      </c>
      <c r="HL34" s="332">
        <f>IF(HL$19-'様式３（療養者名簿）（⑤の場合）'!$BD39+1&lt;=15,IF(HL$19&gt;='様式３（療養者名簿）（⑤の場合）'!$BD39,IF(HL$19&lt;='様式３（療養者名簿）（⑤の場合）'!$BE39,1,0),0),0)</f>
        <v>0</v>
      </c>
      <c r="HM34" s="332">
        <f>IF(HM$19-'様式３（療養者名簿）（⑤の場合）'!$BD39+1&lt;=15,IF(HM$19&gt;='様式３（療養者名簿）（⑤の場合）'!$BD39,IF(HM$19&lt;='様式３（療養者名簿）（⑤の場合）'!$BE39,1,0),0),0)</f>
        <v>0</v>
      </c>
      <c r="HN34" s="332">
        <f>IF(HN$19-'様式３（療養者名簿）（⑤の場合）'!$BD39+1&lt;=15,IF(HN$19&gt;='様式３（療養者名簿）（⑤の場合）'!$BD39,IF(HN$19&lt;='様式３（療養者名簿）（⑤の場合）'!$BE39,1,0),0),0)</f>
        <v>0</v>
      </c>
      <c r="HO34" s="332">
        <f>IF(HO$19-'様式３（療養者名簿）（⑤の場合）'!$BD39+1&lt;=15,IF(HO$19&gt;='様式３（療養者名簿）（⑤の場合）'!$BD39,IF(HO$19&lt;='様式３（療養者名簿）（⑤の場合）'!$BE39,1,0),0),0)</f>
        <v>0</v>
      </c>
      <c r="HP34" s="332">
        <f>IF(HP$19-'様式３（療養者名簿）（⑤の場合）'!$BD39+1&lt;=15,IF(HP$19&gt;='様式３（療養者名簿）（⑤の場合）'!$BD39,IF(HP$19&lt;='様式３（療養者名簿）（⑤の場合）'!$BE39,1,0),0),0)</f>
        <v>0</v>
      </c>
      <c r="HQ34" s="332">
        <f>IF(HQ$19-'様式３（療養者名簿）（⑤の場合）'!$BD39+1&lt;=15,IF(HQ$19&gt;='様式３（療養者名簿）（⑤の場合）'!$BD39,IF(HQ$19&lt;='様式３（療養者名簿）（⑤の場合）'!$BE39,1,0),0),0)</f>
        <v>0</v>
      </c>
      <c r="HR34" s="332">
        <f>IF(HR$19-'様式３（療養者名簿）（⑤の場合）'!$BD39+1&lt;=15,IF(HR$19&gt;='様式３（療養者名簿）（⑤の場合）'!$BD39,IF(HR$19&lt;='様式３（療養者名簿）（⑤の場合）'!$BE39,1,0),0),0)</f>
        <v>0</v>
      </c>
      <c r="HS34" s="332">
        <f>IF(HS$19-'様式３（療養者名簿）（⑤の場合）'!$BD39+1&lt;=15,IF(HS$19&gt;='様式３（療養者名簿）（⑤の場合）'!$BD39,IF(HS$19&lt;='様式３（療養者名簿）（⑤の場合）'!$BE39,1,0),0),0)</f>
        <v>0</v>
      </c>
      <c r="HT34" s="332">
        <f>IF(HT$19-'様式３（療養者名簿）（⑤の場合）'!$BD39+1&lt;=15,IF(HT$19&gt;='様式３（療養者名簿）（⑤の場合）'!$BD39,IF(HT$19&lt;='様式３（療養者名簿）（⑤の場合）'!$BE39,1,0),0),0)</f>
        <v>0</v>
      </c>
      <c r="HU34" s="332">
        <f>IF(HU$19-'様式３（療養者名簿）（⑤の場合）'!$BD39+1&lt;=15,IF(HU$19&gt;='様式３（療養者名簿）（⑤の場合）'!$BD39,IF(HU$19&lt;='様式３（療養者名簿）（⑤の場合）'!$BE39,1,0),0),0)</f>
        <v>0</v>
      </c>
      <c r="HV34" s="332">
        <f>IF(HV$19-'様式３（療養者名簿）（⑤の場合）'!$BD39+1&lt;=15,IF(HV$19&gt;='様式３（療養者名簿）（⑤の場合）'!$BD39,IF(HV$19&lt;='様式３（療養者名簿）（⑤の場合）'!$BE39,1,0),0),0)</f>
        <v>0</v>
      </c>
      <c r="HW34" s="332">
        <f>IF(HW$19-'様式３（療養者名簿）（⑤の場合）'!$BD39+1&lt;=15,IF(HW$19&gt;='様式３（療養者名簿）（⑤の場合）'!$BD39,IF(HW$19&lt;='様式３（療養者名簿）（⑤の場合）'!$BE39,1,0),0),0)</f>
        <v>0</v>
      </c>
      <c r="HX34" s="332">
        <f>IF(HX$19-'様式３（療養者名簿）（⑤の場合）'!$BD39+1&lt;=15,IF(HX$19&gt;='様式３（療養者名簿）（⑤の場合）'!$BD39,IF(HX$19&lt;='様式３（療養者名簿）（⑤の場合）'!$BE39,1,0),0),0)</f>
        <v>0</v>
      </c>
      <c r="HY34" s="332">
        <f>IF(HY$19-'様式３（療養者名簿）（⑤の場合）'!$BD39+1&lt;=15,IF(HY$19&gt;='様式３（療養者名簿）（⑤の場合）'!$BD39,IF(HY$19&lt;='様式３（療養者名簿）（⑤の場合）'!$BE39,1,0),0),0)</f>
        <v>0</v>
      </c>
      <c r="HZ34" s="332">
        <f>IF(HZ$19-'様式３（療養者名簿）（⑤の場合）'!$BD39+1&lt;=15,IF(HZ$19&gt;='様式３（療養者名簿）（⑤の場合）'!$BD39,IF(HZ$19&lt;='様式３（療養者名簿）（⑤の場合）'!$BE39,1,0),0),0)</f>
        <v>0</v>
      </c>
      <c r="IA34" s="332">
        <f>IF(IA$19-'様式３（療養者名簿）（⑤の場合）'!$BD39+1&lt;=15,IF(IA$19&gt;='様式３（療養者名簿）（⑤の場合）'!$BD39,IF(IA$19&lt;='様式３（療養者名簿）（⑤の場合）'!$BE39,1,0),0),0)</f>
        <v>0</v>
      </c>
      <c r="IB34" s="332">
        <f>IF(IB$19-'様式３（療養者名簿）（⑤の場合）'!$BD39+1&lt;=15,IF(IB$19&gt;='様式３（療養者名簿）（⑤の場合）'!$BD39,IF(IB$19&lt;='様式３（療養者名簿）（⑤の場合）'!$BE39,1,0),0),0)</f>
        <v>0</v>
      </c>
      <c r="IC34" s="332">
        <f>IF(IC$19-'様式３（療養者名簿）（⑤の場合）'!$BD39+1&lt;=15,IF(IC$19&gt;='様式３（療養者名簿）（⑤の場合）'!$BD39,IF(IC$19&lt;='様式３（療養者名簿）（⑤の場合）'!$BE39,1,0),0),0)</f>
        <v>0</v>
      </c>
      <c r="ID34" s="332">
        <f>IF(ID$19-'様式３（療養者名簿）（⑤の場合）'!$BD39+1&lt;=15,IF(ID$19&gt;='様式３（療養者名簿）（⑤の場合）'!$BD39,IF(ID$19&lt;='様式３（療養者名簿）（⑤の場合）'!$BE39,1,0),0),0)</f>
        <v>0</v>
      </c>
      <c r="IE34" s="332">
        <f>IF(IE$19-'様式３（療養者名簿）（⑤の場合）'!$BD39+1&lt;=15,IF(IE$19&gt;='様式３（療養者名簿）（⑤の場合）'!$BD39,IF(IE$19&lt;='様式３（療養者名簿）（⑤の場合）'!$BE39,1,0),0),0)</f>
        <v>0</v>
      </c>
      <c r="IF34" s="332">
        <f>IF(IF$19-'様式３（療養者名簿）（⑤の場合）'!$BD39+1&lt;=15,IF(IF$19&gt;='様式３（療養者名簿）（⑤の場合）'!$BD39,IF(IF$19&lt;='様式３（療養者名簿）（⑤の場合）'!$BE39,1,0),0),0)</f>
        <v>0</v>
      </c>
      <c r="IG34" s="332">
        <f>IF(IG$19-'様式３（療養者名簿）（⑤の場合）'!$BD39+1&lt;=15,IF(IG$19&gt;='様式３（療養者名簿）（⑤の場合）'!$BD39,IF(IG$19&lt;='様式３（療養者名簿）（⑤の場合）'!$BE39,1,0),0),0)</f>
        <v>0</v>
      </c>
      <c r="IH34" s="332">
        <f>IF(IH$19-'様式３（療養者名簿）（⑤の場合）'!$BD39+1&lt;=15,IF(IH$19&gt;='様式３（療養者名簿）（⑤の場合）'!$BD39,IF(IH$19&lt;='様式３（療養者名簿）（⑤の場合）'!$BE39,1,0),0),0)</f>
        <v>0</v>
      </c>
      <c r="II34" s="332">
        <f>IF(II$19-'様式３（療養者名簿）（⑤の場合）'!$BD39+1&lt;=15,IF(II$19&gt;='様式３（療養者名簿）（⑤の場合）'!$BD39,IF(II$19&lt;='様式３（療養者名簿）（⑤の場合）'!$BE39,1,0),0),0)</f>
        <v>0</v>
      </c>
      <c r="IJ34" s="332">
        <f>IF(IJ$19-'様式３（療養者名簿）（⑤の場合）'!$BD39+1&lt;=15,IF(IJ$19&gt;='様式３（療養者名簿）（⑤の場合）'!$BD39,IF(IJ$19&lt;='様式３（療養者名簿）（⑤の場合）'!$BE39,1,0),0),0)</f>
        <v>0</v>
      </c>
      <c r="IK34" s="332">
        <f>IF(IK$19-'様式３（療養者名簿）（⑤の場合）'!$BD39+1&lt;=15,IF(IK$19&gt;='様式３（療養者名簿）（⑤の場合）'!$BD39,IF(IK$19&lt;='様式３（療養者名簿）（⑤の場合）'!$BE39,1,0),0),0)</f>
        <v>0</v>
      </c>
      <c r="IL34" s="332">
        <f>IF(IL$19-'様式３（療養者名簿）（⑤の場合）'!$BD39+1&lt;=15,IF(IL$19&gt;='様式３（療養者名簿）（⑤の場合）'!$BD39,IF(IL$19&lt;='様式３（療養者名簿）（⑤の場合）'!$BE39,1,0),0),0)</f>
        <v>0</v>
      </c>
      <c r="IM34" s="332">
        <f>IF(IM$19-'様式３（療養者名簿）（⑤の場合）'!$BD39+1&lt;=15,IF(IM$19&gt;='様式３（療養者名簿）（⑤の場合）'!$BD39,IF(IM$19&lt;='様式３（療養者名簿）（⑤の場合）'!$BE39,1,0),0),0)</f>
        <v>0</v>
      </c>
      <c r="IN34" s="332">
        <f>IF(IN$19-'様式３（療養者名簿）（⑤の場合）'!$BD39+1&lt;=15,IF(IN$19&gt;='様式３（療養者名簿）（⑤の場合）'!$BD39,IF(IN$19&lt;='様式３（療養者名簿）（⑤の場合）'!$BE39,1,0),0),0)</f>
        <v>0</v>
      </c>
      <c r="IO34" s="332">
        <f>IF(IO$19-'様式３（療養者名簿）（⑤の場合）'!$BD39+1&lt;=15,IF(IO$19&gt;='様式３（療養者名簿）（⑤の場合）'!$BD39,IF(IO$19&lt;='様式３（療養者名簿）（⑤の場合）'!$BE39,1,0),0),0)</f>
        <v>0</v>
      </c>
      <c r="IP34" s="332">
        <f>IF(IP$19-'様式３（療養者名簿）（⑤の場合）'!$BD39+1&lt;=15,IF(IP$19&gt;='様式３（療養者名簿）（⑤の場合）'!$BD39,IF(IP$19&lt;='様式３（療養者名簿）（⑤の場合）'!$BE39,1,0),0),0)</f>
        <v>0</v>
      </c>
      <c r="IQ34" s="332">
        <f>IF(IQ$19-'様式３（療養者名簿）（⑤の場合）'!$BD39+1&lt;=15,IF(IQ$19&gt;='様式３（療養者名簿）（⑤の場合）'!$BD39,IF(IQ$19&lt;='様式３（療養者名簿）（⑤の場合）'!$BE39,1,0),0),0)</f>
        <v>0</v>
      </c>
      <c r="IR34" s="332">
        <f>IF(IR$19-'様式３（療養者名簿）（⑤の場合）'!$BD39+1&lt;=15,IF(IR$19&gt;='様式３（療養者名簿）（⑤の場合）'!$BD39,IF(IR$19&lt;='様式３（療養者名簿）（⑤の場合）'!$BE39,1,0),0),0)</f>
        <v>0</v>
      </c>
      <c r="IS34" s="332">
        <f>IF(IS$19-'様式３（療養者名簿）（⑤の場合）'!$BD39+1&lt;=15,IF(IS$19&gt;='様式３（療養者名簿）（⑤の場合）'!$BD39,IF(IS$19&lt;='様式３（療養者名簿）（⑤の場合）'!$BE39,1,0),0),0)</f>
        <v>0</v>
      </c>
      <c r="IT34" s="332">
        <f>IF(IT$19-'様式３（療養者名簿）（⑤の場合）'!$BD39+1&lt;=15,IF(IT$19&gt;='様式３（療養者名簿）（⑤の場合）'!$BD39,IF(IT$19&lt;='様式３（療養者名簿）（⑤の場合）'!$BE39,1,0),0),0)</f>
        <v>0</v>
      </c>
      <c r="IU34" s="332">
        <f>IF(IU$19-'様式３（療養者名簿）（⑤の場合）'!$BD39+1&lt;=15,IF(IU$19&gt;='様式３（療養者名簿）（⑤の場合）'!$BD39,IF(IU$19&lt;='様式３（療養者名簿）（⑤の場合）'!$BE39,1,0),0),0)</f>
        <v>0</v>
      </c>
      <c r="IV34" s="332">
        <f>IF(IV$19-'様式３（療養者名簿）（⑤の場合）'!$BD39+1&lt;=15,IF(IV$19&gt;='様式３（療養者名簿）（⑤の場合）'!$BD39,IF(IV$19&lt;='様式３（療養者名簿）（⑤の場合）'!$BE39,1,0),0),0)</f>
        <v>0</v>
      </c>
      <c r="IW34" s="332">
        <f>IF(IW$19-'様式３（療養者名簿）（⑤の場合）'!$BD39+1&lt;=15,IF(IW$19&gt;='様式３（療養者名簿）（⑤の場合）'!$BD39,IF(IW$19&lt;='様式３（療養者名簿）（⑤の場合）'!$BE39,1,0),0),0)</f>
        <v>0</v>
      </c>
      <c r="IX34" s="332">
        <f>IF(IX$19-'様式３（療養者名簿）（⑤の場合）'!$BD39+1&lt;=15,IF(IX$19&gt;='様式３（療養者名簿）（⑤の場合）'!$BD39,IF(IX$19&lt;='様式３（療養者名簿）（⑤の場合）'!$BE39,1,0),0),0)</f>
        <v>0</v>
      </c>
      <c r="IY34" s="332">
        <f>IF(IY$19-'様式３（療養者名簿）（⑤の場合）'!$BD39+1&lt;=15,IF(IY$19&gt;='様式３（療養者名簿）（⑤の場合）'!$BD39,IF(IY$19&lt;='様式３（療養者名簿）（⑤の場合）'!$BE39,1,0),0),0)</f>
        <v>0</v>
      </c>
      <c r="IZ34" s="332">
        <f>IF(IZ$19-'様式３（療養者名簿）（⑤の場合）'!$BD39+1&lt;=15,IF(IZ$19&gt;='様式３（療養者名簿）（⑤の場合）'!$BD39,IF(IZ$19&lt;='様式３（療養者名簿）（⑤の場合）'!$BE39,1,0),0),0)</f>
        <v>0</v>
      </c>
      <c r="JA34" s="332">
        <f>IF(JA$19-'様式３（療養者名簿）（⑤の場合）'!$BD39+1&lt;=15,IF(JA$19&gt;='様式３（療養者名簿）（⑤の場合）'!$BD39,IF(JA$19&lt;='様式３（療養者名簿）（⑤の場合）'!$BE39,1,0),0),0)</f>
        <v>0</v>
      </c>
      <c r="JB34" s="332">
        <f>IF(JB$19-'様式３（療養者名簿）（⑤の場合）'!$BD39+1&lt;=15,IF(JB$19&gt;='様式３（療養者名簿）（⑤の場合）'!$BD39,IF(JB$19&lt;='様式３（療養者名簿）（⑤の場合）'!$BE39,1,0),0),0)</f>
        <v>0</v>
      </c>
      <c r="JC34" s="332">
        <f>IF(JC$19-'様式３（療養者名簿）（⑤の場合）'!$BD39+1&lt;=15,IF(JC$19&gt;='様式３（療養者名簿）（⑤の場合）'!$BD39,IF(JC$19&lt;='様式３（療養者名簿）（⑤の場合）'!$BE39,1,0),0),0)</f>
        <v>0</v>
      </c>
      <c r="JD34" s="332">
        <f>IF(JD$19-'様式３（療養者名簿）（⑤の場合）'!$BD39+1&lt;=15,IF(JD$19&gt;='様式３（療養者名簿）（⑤の場合）'!$BD39,IF(JD$19&lt;='様式３（療養者名簿）（⑤の場合）'!$BE39,1,0),0),0)</f>
        <v>0</v>
      </c>
      <c r="JE34" s="332">
        <f>IF(JE$19-'様式３（療養者名簿）（⑤の場合）'!$BD39+1&lt;=15,IF(JE$19&gt;='様式３（療養者名簿）（⑤の場合）'!$BD39,IF(JE$19&lt;='様式３（療養者名簿）（⑤の場合）'!$BE39,1,0),0),0)</f>
        <v>0</v>
      </c>
      <c r="JF34" s="332">
        <f>IF(JF$19-'様式３（療養者名簿）（⑤の場合）'!$BD39+1&lt;=15,IF(JF$19&gt;='様式３（療養者名簿）（⑤の場合）'!$BD39,IF(JF$19&lt;='様式３（療養者名簿）（⑤の場合）'!$BE39,1,0),0),0)</f>
        <v>0</v>
      </c>
      <c r="JG34" s="332">
        <f>IF(JG$19-'様式３（療養者名簿）（⑤の場合）'!$BD39+1&lt;=15,IF(JG$19&gt;='様式３（療養者名簿）（⑤の場合）'!$BD39,IF(JG$19&lt;='様式３（療養者名簿）（⑤の場合）'!$BE39,1,0),0),0)</f>
        <v>0</v>
      </c>
      <c r="JH34" s="332">
        <f>IF(JH$19-'様式３（療養者名簿）（⑤の場合）'!$BD39+1&lt;=15,IF(JH$19&gt;='様式３（療養者名簿）（⑤の場合）'!$BD39,IF(JH$19&lt;='様式３（療養者名簿）（⑤の場合）'!$BE39,1,0),0),0)</f>
        <v>0</v>
      </c>
      <c r="JI34" s="332">
        <f>IF(JI$19-'様式３（療養者名簿）（⑤の場合）'!$BD39+1&lt;=15,IF(JI$19&gt;='様式３（療養者名簿）（⑤の場合）'!$BD39,IF(JI$19&lt;='様式３（療養者名簿）（⑤の場合）'!$BE39,1,0),0),0)</f>
        <v>0</v>
      </c>
      <c r="JJ34" s="332">
        <f>IF(JJ$19-'様式３（療養者名簿）（⑤の場合）'!$BD39+1&lt;=15,IF(JJ$19&gt;='様式３（療養者名簿）（⑤の場合）'!$BD39,IF(JJ$19&lt;='様式３（療養者名簿）（⑤の場合）'!$BE39,1,0),0),0)</f>
        <v>0</v>
      </c>
      <c r="JK34" s="332">
        <f>IF(JK$19-'様式３（療養者名簿）（⑤の場合）'!$BD39+1&lt;=15,IF(JK$19&gt;='様式３（療養者名簿）（⑤の場合）'!$BD39,IF(JK$19&lt;='様式３（療養者名簿）（⑤の場合）'!$BE39,1,0),0),0)</f>
        <v>0</v>
      </c>
      <c r="JL34" s="332">
        <f>IF(JL$19-'様式３（療養者名簿）（⑤の場合）'!$BD39+1&lt;=15,IF(JL$19&gt;='様式３（療養者名簿）（⑤の場合）'!$BD39,IF(JL$19&lt;='様式３（療養者名簿）（⑤の場合）'!$BE39,1,0),0),0)</f>
        <v>0</v>
      </c>
      <c r="JM34" s="332">
        <f>IF(JM$19-'様式３（療養者名簿）（⑤の場合）'!$BD39+1&lt;=15,IF(JM$19&gt;='様式３（療養者名簿）（⑤の場合）'!$BD39,IF(JM$19&lt;='様式３（療養者名簿）（⑤の場合）'!$BE39,1,0),0),0)</f>
        <v>0</v>
      </c>
      <c r="JN34" s="332">
        <f>IF(JN$19-'様式３（療養者名簿）（⑤の場合）'!$BD39+1&lt;=15,IF(JN$19&gt;='様式３（療養者名簿）（⑤の場合）'!$BD39,IF(JN$19&lt;='様式３（療養者名簿）（⑤の場合）'!$BE39,1,0),0),0)</f>
        <v>0</v>
      </c>
      <c r="JO34" s="332">
        <f>IF(JO$19-'様式３（療養者名簿）（⑤の場合）'!$BD39+1&lt;=15,IF(JO$19&gt;='様式３（療養者名簿）（⑤の場合）'!$BD39,IF(JO$19&lt;='様式３（療養者名簿）（⑤の場合）'!$BE39,1,0),0),0)</f>
        <v>0</v>
      </c>
      <c r="JP34" s="332">
        <f>IF(JP$19-'様式３（療養者名簿）（⑤の場合）'!$BD39+1&lt;=15,IF(JP$19&gt;='様式３（療養者名簿）（⑤の場合）'!$BD39,IF(JP$19&lt;='様式３（療養者名簿）（⑤の場合）'!$BE39,1,0),0),0)</f>
        <v>0</v>
      </c>
      <c r="JQ34" s="332">
        <f>IF(JQ$19-'様式３（療養者名簿）（⑤の場合）'!$BD39+1&lt;=15,IF(JQ$19&gt;='様式３（療養者名簿）（⑤の場合）'!$BD39,IF(JQ$19&lt;='様式３（療養者名簿）（⑤の場合）'!$BE39,1,0),0),0)</f>
        <v>0</v>
      </c>
      <c r="JR34" s="332">
        <f>IF(JR$19-'様式３（療養者名簿）（⑤の場合）'!$BD39+1&lt;=15,IF(JR$19&gt;='様式３（療養者名簿）（⑤の場合）'!$BD39,IF(JR$19&lt;='様式３（療養者名簿）（⑤の場合）'!$BE39,1,0),0),0)</f>
        <v>0</v>
      </c>
      <c r="JS34" s="332">
        <f>IF(JS$19-'様式３（療養者名簿）（⑤の場合）'!$BD39+1&lt;=15,IF(JS$19&gt;='様式３（療養者名簿）（⑤の場合）'!$BD39,IF(JS$19&lt;='様式３（療養者名簿）（⑤の場合）'!$BE39,1,0),0),0)</f>
        <v>0</v>
      </c>
      <c r="JT34" s="332">
        <f>IF(JT$19-'様式３（療養者名簿）（⑤の場合）'!$BD39+1&lt;=15,IF(JT$19&gt;='様式３（療養者名簿）（⑤の場合）'!$BD39,IF(JT$19&lt;='様式３（療養者名簿）（⑤の場合）'!$BE39,1,0),0),0)</f>
        <v>0</v>
      </c>
      <c r="JU34" s="332">
        <f>IF(JU$19-'様式３（療養者名簿）（⑤の場合）'!$BD39+1&lt;=15,IF(JU$19&gt;='様式３（療養者名簿）（⑤の場合）'!$BD39,IF(JU$19&lt;='様式３（療養者名簿）（⑤の場合）'!$BE39,1,0),0),0)</f>
        <v>0</v>
      </c>
      <c r="JV34" s="332">
        <f>IF(JV$19-'様式３（療養者名簿）（⑤の場合）'!$BD39+1&lt;=15,IF(JV$19&gt;='様式３（療養者名簿）（⑤の場合）'!$BD39,IF(JV$19&lt;='様式３（療養者名簿）（⑤の場合）'!$BE39,1,0),0),0)</f>
        <v>0</v>
      </c>
      <c r="JW34" s="332">
        <f>IF(JW$19-'様式３（療養者名簿）（⑤の場合）'!$BD39+1&lt;=15,IF(JW$19&gt;='様式３（療養者名簿）（⑤の場合）'!$BD39,IF(JW$19&lt;='様式３（療養者名簿）（⑤の場合）'!$BE39,1,0),0),0)</f>
        <v>0</v>
      </c>
      <c r="JX34" s="332">
        <f>IF(JX$19-'様式３（療養者名簿）（⑤の場合）'!$BD39+1&lt;=15,IF(JX$19&gt;='様式３（療養者名簿）（⑤の場合）'!$BD39,IF(JX$19&lt;='様式３（療養者名簿）（⑤の場合）'!$BE39,1,0),0),0)</f>
        <v>0</v>
      </c>
      <c r="JY34" s="332">
        <f>IF(JY$19-'様式３（療養者名簿）（⑤の場合）'!$BD39+1&lt;=15,IF(JY$19&gt;='様式３（療養者名簿）（⑤の場合）'!$BD39,IF(JY$19&lt;='様式３（療養者名簿）（⑤の場合）'!$BE39,1,0),0),0)</f>
        <v>0</v>
      </c>
      <c r="JZ34" s="332">
        <f>IF(JZ$19-'様式３（療養者名簿）（⑤の場合）'!$BD39+1&lt;=15,IF(JZ$19&gt;='様式３（療養者名簿）（⑤の場合）'!$BD39,IF(JZ$19&lt;='様式３（療養者名簿）（⑤の場合）'!$BE39,1,0),0),0)</f>
        <v>0</v>
      </c>
      <c r="KA34" s="332">
        <f>IF(KA$19-'様式３（療養者名簿）（⑤の場合）'!$BD39+1&lt;=15,IF(KA$19&gt;='様式３（療養者名簿）（⑤の場合）'!$BD39,IF(KA$19&lt;='様式３（療養者名簿）（⑤の場合）'!$BE39,1,0),0),0)</f>
        <v>0</v>
      </c>
      <c r="KB34" s="332">
        <f>IF(KB$19-'様式３（療養者名簿）（⑤の場合）'!$BD39+1&lt;=15,IF(KB$19&gt;='様式３（療養者名簿）（⑤の場合）'!$BD39,IF(KB$19&lt;='様式３（療養者名簿）（⑤の場合）'!$BE39,1,0),0),0)</f>
        <v>0</v>
      </c>
      <c r="KC34" s="332">
        <f>IF(KC$19-'様式３（療養者名簿）（⑤の場合）'!$BD39+1&lt;=15,IF(KC$19&gt;='様式３（療養者名簿）（⑤の場合）'!$BD39,IF(KC$19&lt;='様式３（療養者名簿）（⑤の場合）'!$BE39,1,0),0),0)</f>
        <v>0</v>
      </c>
      <c r="KD34" s="332">
        <f>IF(KD$19-'様式３（療養者名簿）（⑤の場合）'!$BD39+1&lt;=15,IF(KD$19&gt;='様式３（療養者名簿）（⑤の場合）'!$BD39,IF(KD$19&lt;='様式３（療養者名簿）（⑤の場合）'!$BE39,1,0),0),0)</f>
        <v>0</v>
      </c>
      <c r="KE34" s="332">
        <f>IF(KE$19-'様式３（療養者名簿）（⑤の場合）'!$BD39+1&lt;=15,IF(KE$19&gt;='様式３（療養者名簿）（⑤の場合）'!$BD39,IF(KE$19&lt;='様式３（療養者名簿）（⑤の場合）'!$BE39,1,0),0),0)</f>
        <v>0</v>
      </c>
      <c r="KF34" s="332">
        <f>IF(KF$19-'様式３（療養者名簿）（⑤の場合）'!$BD39+1&lt;=15,IF(KF$19&gt;='様式３（療養者名簿）（⑤の場合）'!$BD39,IF(KF$19&lt;='様式３（療養者名簿）（⑤の場合）'!$BE39,1,0),0),0)</f>
        <v>0</v>
      </c>
      <c r="KG34" s="332">
        <f>IF(KG$19-'様式３（療養者名簿）（⑤の場合）'!$BD39+1&lt;=15,IF(KG$19&gt;='様式３（療養者名簿）（⑤の場合）'!$BD39,IF(KG$19&lt;='様式３（療養者名簿）（⑤の場合）'!$BE39,1,0),0),0)</f>
        <v>0</v>
      </c>
      <c r="KH34" s="332">
        <f>IF(KH$19-'様式３（療養者名簿）（⑤の場合）'!$BD39+1&lt;=15,IF(KH$19&gt;='様式３（療養者名簿）（⑤の場合）'!$BD39,IF(KH$19&lt;='様式３（療養者名簿）（⑤の場合）'!$BE39,1,0),0),0)</f>
        <v>0</v>
      </c>
      <c r="KI34" s="332">
        <f>IF(KI$19-'様式３（療養者名簿）（⑤の場合）'!$BD39+1&lt;=15,IF(KI$19&gt;='様式３（療養者名簿）（⑤の場合）'!$BD39,IF(KI$19&lt;='様式３（療養者名簿）（⑤の場合）'!$BE39,1,0),0),0)</f>
        <v>0</v>
      </c>
      <c r="KJ34" s="332">
        <f>IF(KJ$19-'様式３（療養者名簿）（⑤の場合）'!$BD39+1&lt;=15,IF(KJ$19&gt;='様式３（療養者名簿）（⑤の場合）'!$BD39,IF(KJ$19&lt;='様式３（療養者名簿）（⑤の場合）'!$BE39,1,0),0),0)</f>
        <v>0</v>
      </c>
      <c r="KK34" s="332">
        <f>IF(KK$19-'様式３（療養者名簿）（⑤の場合）'!$BD39+1&lt;=15,IF(KK$19&gt;='様式３（療養者名簿）（⑤の場合）'!$BD39,IF(KK$19&lt;='様式３（療養者名簿）（⑤の場合）'!$BE39,1,0),0),0)</f>
        <v>0</v>
      </c>
      <c r="KL34" s="332">
        <f>IF(KL$19-'様式３（療養者名簿）（⑤の場合）'!$BD39+1&lt;=15,IF(KL$19&gt;='様式３（療養者名簿）（⑤の場合）'!$BD39,IF(KL$19&lt;='様式３（療養者名簿）（⑤の場合）'!$BE39,1,0),0),0)</f>
        <v>0</v>
      </c>
      <c r="KM34" s="332">
        <f>IF(KM$19-'様式３（療養者名簿）（⑤の場合）'!$BD39+1&lt;=15,IF(KM$19&gt;='様式３（療養者名簿）（⑤の場合）'!$BD39,IF(KM$19&lt;='様式３（療養者名簿）（⑤の場合）'!$BE39,1,0),0),0)</f>
        <v>0</v>
      </c>
      <c r="KN34" s="332">
        <f>IF(KN$19-'様式３（療養者名簿）（⑤の場合）'!$BD39+1&lt;=15,IF(KN$19&gt;='様式３（療養者名簿）（⑤の場合）'!$BD39,IF(KN$19&lt;='様式３（療養者名簿）（⑤の場合）'!$BE39,1,0),0),0)</f>
        <v>0</v>
      </c>
      <c r="KO34" s="332">
        <f>IF(KO$19-'様式３（療養者名簿）（⑤の場合）'!$BD39+1&lt;=15,IF(KO$19&gt;='様式３（療養者名簿）（⑤の場合）'!$BD39,IF(KO$19&lt;='様式３（療養者名簿）（⑤の場合）'!$BE39,1,0),0),0)</f>
        <v>0</v>
      </c>
      <c r="KP34" s="332">
        <f>IF(KP$19-'様式３（療養者名簿）（⑤の場合）'!$BD39+1&lt;=15,IF(KP$19&gt;='様式３（療養者名簿）（⑤の場合）'!$BD39,IF(KP$19&lt;='様式３（療養者名簿）（⑤の場合）'!$BE39,1,0),0),0)</f>
        <v>0</v>
      </c>
      <c r="KQ34" s="332">
        <f>IF(KQ$19-'様式３（療養者名簿）（⑤の場合）'!$BD39+1&lt;=15,IF(KQ$19&gt;='様式３（療養者名簿）（⑤の場合）'!$BD39,IF(KQ$19&lt;='様式３（療養者名簿）（⑤の場合）'!$BE39,1,0),0),0)</f>
        <v>0</v>
      </c>
      <c r="KR34" s="332">
        <f>IF(KR$19-'様式３（療養者名簿）（⑤の場合）'!$BD39+1&lt;=15,IF(KR$19&gt;='様式３（療養者名簿）（⑤の場合）'!$BD39,IF(KR$19&lt;='様式３（療養者名簿）（⑤の場合）'!$BE39,1,0),0),0)</f>
        <v>0</v>
      </c>
      <c r="KS34" s="332">
        <f>IF(KS$19-'様式３（療養者名簿）（⑤の場合）'!$BD39+1&lt;=15,IF(KS$19&gt;='様式３（療養者名簿）（⑤の場合）'!$BD39,IF(KS$19&lt;='様式３（療養者名簿）（⑤の場合）'!$BE39,1,0),0),0)</f>
        <v>0</v>
      </c>
      <c r="KT34" s="332">
        <f>IF(KT$19-'様式３（療養者名簿）（⑤の場合）'!$BD39+1&lt;=15,IF(KT$19&gt;='様式３（療養者名簿）（⑤の場合）'!$BD39,IF(KT$19&lt;='様式３（療養者名簿）（⑤の場合）'!$BE39,1,0),0),0)</f>
        <v>0</v>
      </c>
      <c r="KU34" s="332">
        <f>IF(KU$19-'様式３（療養者名簿）（⑤の場合）'!$BD39+1&lt;=15,IF(KU$19&gt;='様式３（療養者名簿）（⑤の場合）'!$BD39,IF(KU$19&lt;='様式３（療養者名簿）（⑤の場合）'!$BE39,1,0),0),0)</f>
        <v>0</v>
      </c>
      <c r="KV34" s="332">
        <f>IF(KV$19-'様式３（療養者名簿）（⑤の場合）'!$BD39+1&lt;=15,IF(KV$19&gt;='様式３（療養者名簿）（⑤の場合）'!$BD39,IF(KV$19&lt;='様式３（療養者名簿）（⑤の場合）'!$BE39,1,0),0),0)</f>
        <v>0</v>
      </c>
      <c r="KW34" s="332">
        <f>IF(KW$19-'様式３（療養者名簿）（⑤の場合）'!$BD39+1&lt;=15,IF(KW$19&gt;='様式３（療養者名簿）（⑤の場合）'!$BD39,IF(KW$19&lt;='様式３（療養者名簿）（⑤の場合）'!$BE39,1,0),0),0)</f>
        <v>0</v>
      </c>
      <c r="KX34" s="332">
        <f>IF(KX$19-'様式３（療養者名簿）（⑤の場合）'!$BD39+1&lt;=15,IF(KX$19&gt;='様式３（療養者名簿）（⑤の場合）'!$BD39,IF(KX$19&lt;='様式３（療養者名簿）（⑤の場合）'!$BE39,1,0),0),0)</f>
        <v>0</v>
      </c>
      <c r="KY34" s="332">
        <f>IF(KY$19-'様式３（療養者名簿）（⑤の場合）'!$BD39+1&lt;=15,IF(KY$19&gt;='様式３（療養者名簿）（⑤の場合）'!$BD39,IF(KY$19&lt;='様式３（療養者名簿）（⑤の場合）'!$BE39,1,0),0),0)</f>
        <v>0</v>
      </c>
      <c r="KZ34" s="332">
        <f>IF(KZ$19-'様式３（療養者名簿）（⑤の場合）'!$BD39+1&lt;=15,IF(KZ$19&gt;='様式３（療養者名簿）（⑤の場合）'!$BD39,IF(KZ$19&lt;='様式３（療養者名簿）（⑤の場合）'!$BE39,1,0),0),0)</f>
        <v>0</v>
      </c>
      <c r="LA34" s="332">
        <f>IF(LA$19-'様式３（療養者名簿）（⑤の場合）'!$BD39+1&lt;=15,IF(LA$19&gt;='様式３（療養者名簿）（⑤の場合）'!$BD39,IF(LA$19&lt;='様式３（療養者名簿）（⑤の場合）'!$BE39,1,0),0),0)</f>
        <v>0</v>
      </c>
      <c r="LB34" s="332">
        <f>IF(LB$19-'様式３（療養者名簿）（⑤の場合）'!$BD39+1&lt;=15,IF(LB$19&gt;='様式３（療養者名簿）（⑤の場合）'!$BD39,IF(LB$19&lt;='様式３（療養者名簿）（⑤の場合）'!$BE39,1,0),0),0)</f>
        <v>0</v>
      </c>
      <c r="LC34" s="332">
        <f>IF(LC$19-'様式３（療養者名簿）（⑤の場合）'!$BD39+1&lt;=15,IF(LC$19&gt;='様式３（療養者名簿）（⑤の場合）'!$BD39,IF(LC$19&lt;='様式３（療養者名簿）（⑤の場合）'!$BE39,1,0),0),0)</f>
        <v>0</v>
      </c>
      <c r="LD34" s="332">
        <f>IF(LD$19-'様式３（療養者名簿）（⑤の場合）'!$BD39+1&lt;=15,IF(LD$19&gt;='様式３（療養者名簿）（⑤の場合）'!$BD39,IF(LD$19&lt;='様式３（療養者名簿）（⑤の場合）'!$BE39,1,0),0),0)</f>
        <v>0</v>
      </c>
      <c r="LE34" s="332">
        <f>IF(LE$19-'様式３（療養者名簿）（⑤の場合）'!$BD39+1&lt;=15,IF(LE$19&gt;='様式３（療養者名簿）（⑤の場合）'!$BD39,IF(LE$19&lt;='様式３（療養者名簿）（⑤の場合）'!$BE39,1,0),0),0)</f>
        <v>0</v>
      </c>
      <c r="LF34" s="332">
        <f>IF(LF$19-'様式３（療養者名簿）（⑤の場合）'!$BD39+1&lt;=15,IF(LF$19&gt;='様式３（療養者名簿）（⑤の場合）'!$BD39,IF(LF$19&lt;='様式３（療養者名簿）（⑤の場合）'!$BE39,1,0),0),0)</f>
        <v>0</v>
      </c>
      <c r="LG34" s="332">
        <f>IF(LG$19-'様式３（療養者名簿）（⑤の場合）'!$BD39+1&lt;=15,IF(LG$19&gt;='様式３（療養者名簿）（⑤の場合）'!$BD39,IF(LG$19&lt;='様式３（療養者名簿）（⑤の場合）'!$BE39,1,0),0),0)</f>
        <v>0</v>
      </c>
      <c r="LH34" s="332">
        <f>IF(LH$19-'様式３（療養者名簿）（⑤の場合）'!$BD39+1&lt;=15,IF(LH$19&gt;='様式３（療養者名簿）（⑤の場合）'!$BD39,IF(LH$19&lt;='様式３（療養者名簿）（⑤の場合）'!$BE39,1,0),0),0)</f>
        <v>0</v>
      </c>
      <c r="LI34" s="332">
        <f>IF(LI$19-'様式３（療養者名簿）（⑤の場合）'!$BD39+1&lt;=15,IF(LI$19&gt;='様式３（療養者名簿）（⑤の場合）'!$BD39,IF(LI$19&lt;='様式３（療養者名簿）（⑤の場合）'!$BE39,1,0),0),0)</f>
        <v>0</v>
      </c>
      <c r="LJ34" s="332">
        <f>IF(LJ$19-'様式３（療養者名簿）（⑤の場合）'!$BD39+1&lt;=15,IF(LJ$19&gt;='様式３（療養者名簿）（⑤の場合）'!$BD39,IF(LJ$19&lt;='様式３（療養者名簿）（⑤の場合）'!$BE39,1,0),0),0)</f>
        <v>0</v>
      </c>
      <c r="LK34" s="332">
        <f>IF(LK$19-'様式３（療養者名簿）（⑤の場合）'!$BD39+1&lt;=15,IF(LK$19&gt;='様式３（療養者名簿）（⑤の場合）'!$BD39,IF(LK$19&lt;='様式３（療養者名簿）（⑤の場合）'!$BE39,1,0),0),0)</f>
        <v>0</v>
      </c>
      <c r="LL34" s="332">
        <f>IF(LL$19-'様式３（療養者名簿）（⑤の場合）'!$BD39+1&lt;=15,IF(LL$19&gt;='様式３（療養者名簿）（⑤の場合）'!$BD39,IF(LL$19&lt;='様式３（療養者名簿）（⑤の場合）'!$BE39,1,0),0),0)</f>
        <v>0</v>
      </c>
      <c r="LM34" s="332">
        <f>IF(LM$19-'様式３（療養者名簿）（⑤の場合）'!$BD39+1&lt;=15,IF(LM$19&gt;='様式３（療養者名簿）（⑤の場合）'!$BD39,IF(LM$19&lt;='様式３（療養者名簿）（⑤の場合）'!$BE39,1,0),0),0)</f>
        <v>0</v>
      </c>
      <c r="LN34" s="332">
        <f>IF(LN$19-'様式３（療養者名簿）（⑤の場合）'!$BD39+1&lt;=15,IF(LN$19&gt;='様式３（療養者名簿）（⑤の場合）'!$BD39,IF(LN$19&lt;='様式３（療養者名簿）（⑤の場合）'!$BE39,1,0),0),0)</f>
        <v>0</v>
      </c>
      <c r="LO34" s="332">
        <f>IF(LO$19-'様式３（療養者名簿）（⑤の場合）'!$BD39+1&lt;=15,IF(LO$19&gt;='様式３（療養者名簿）（⑤の場合）'!$BD39,IF(LO$19&lt;='様式３（療養者名簿）（⑤の場合）'!$BE39,1,0),0),0)</f>
        <v>0</v>
      </c>
      <c r="LP34" s="332">
        <f>IF(LP$19-'様式３（療養者名簿）（⑤の場合）'!$BD39+1&lt;=15,IF(LP$19&gt;='様式３（療養者名簿）（⑤の場合）'!$BD39,IF(LP$19&lt;='様式３（療養者名簿）（⑤の場合）'!$BE39,1,0),0),0)</f>
        <v>0</v>
      </c>
      <c r="LQ34" s="332">
        <f>IF(LQ$19-'様式３（療養者名簿）（⑤の場合）'!$BD39+1&lt;=15,IF(LQ$19&gt;='様式３（療養者名簿）（⑤の場合）'!$BD39,IF(LQ$19&lt;='様式３（療養者名簿）（⑤の場合）'!$BE39,1,0),0),0)</f>
        <v>0</v>
      </c>
      <c r="LR34" s="332">
        <f>IF(LR$19-'様式３（療養者名簿）（⑤の場合）'!$BD39+1&lt;=15,IF(LR$19&gt;='様式３（療養者名簿）（⑤の場合）'!$BD39,IF(LR$19&lt;='様式３（療養者名簿）（⑤の場合）'!$BE39,1,0),0),0)</f>
        <v>0</v>
      </c>
      <c r="LS34" s="332">
        <f>IF(LS$19-'様式３（療養者名簿）（⑤の場合）'!$BD39+1&lt;=15,IF(LS$19&gt;='様式３（療養者名簿）（⑤の場合）'!$BD39,IF(LS$19&lt;='様式３（療養者名簿）（⑤の場合）'!$BE39,1,0),0),0)</f>
        <v>0</v>
      </c>
      <c r="LT34" s="332">
        <f>IF(LT$19-'様式３（療養者名簿）（⑤の場合）'!$BD39+1&lt;=15,IF(LT$19&gt;='様式３（療養者名簿）（⑤の場合）'!$BD39,IF(LT$19&lt;='様式３（療養者名簿）（⑤の場合）'!$BE39,1,0),0),0)</f>
        <v>0</v>
      </c>
      <c r="LU34" s="332">
        <f>IF(LU$19-'様式３（療養者名簿）（⑤の場合）'!$BD39+1&lt;=15,IF(LU$19&gt;='様式３（療養者名簿）（⑤の場合）'!$BD39,IF(LU$19&lt;='様式３（療養者名簿）（⑤の場合）'!$BE39,1,0),0),0)</f>
        <v>0</v>
      </c>
      <c r="LV34" s="332">
        <f>IF(LV$19-'様式３（療養者名簿）（⑤の場合）'!$BD39+1&lt;=15,IF(LV$19&gt;='様式３（療養者名簿）（⑤の場合）'!$BD39,IF(LV$19&lt;='様式３（療養者名簿）（⑤の場合）'!$BE39,1,0),0),0)</f>
        <v>0</v>
      </c>
      <c r="LW34" s="332">
        <f>IF(LW$19-'様式３（療養者名簿）（⑤の場合）'!$BD39+1&lt;=15,IF(LW$19&gt;='様式３（療養者名簿）（⑤の場合）'!$BD39,IF(LW$19&lt;='様式３（療養者名簿）（⑤の場合）'!$BE39,1,0),0),0)</f>
        <v>0</v>
      </c>
      <c r="LX34" s="332">
        <f>IF(LX$19-'様式３（療養者名簿）（⑤の場合）'!$BD39+1&lt;=15,IF(LX$19&gt;='様式３（療養者名簿）（⑤の場合）'!$BD39,IF(LX$19&lt;='様式３（療養者名簿）（⑤の場合）'!$BE39,1,0),0),0)</f>
        <v>0</v>
      </c>
      <c r="LY34" s="332">
        <f>IF(LY$19-'様式３（療養者名簿）（⑤の場合）'!$BD39+1&lt;=15,IF(LY$19&gt;='様式３（療養者名簿）（⑤の場合）'!$BD39,IF(LY$19&lt;='様式３（療養者名簿）（⑤の場合）'!$BE39,1,0),0),0)</f>
        <v>0</v>
      </c>
      <c r="LZ34" s="332">
        <f>IF(LZ$19-'様式３（療養者名簿）（⑤の場合）'!$BD39+1&lt;=15,IF(LZ$19&gt;='様式３（療養者名簿）（⑤の場合）'!$BD39,IF(LZ$19&lt;='様式３（療養者名簿）（⑤の場合）'!$BE39,1,0),0),0)</f>
        <v>0</v>
      </c>
      <c r="MA34" s="332">
        <f>IF(MA$19-'様式３（療養者名簿）（⑤の場合）'!$BD39+1&lt;=15,IF(MA$19&gt;='様式３（療養者名簿）（⑤の場合）'!$BD39,IF(MA$19&lt;='様式３（療養者名簿）（⑤の場合）'!$BE39,1,0),0),0)</f>
        <v>0</v>
      </c>
      <c r="MB34" s="332">
        <f>IF(MB$19-'様式３（療養者名簿）（⑤の場合）'!$BD39+1&lt;=15,IF(MB$19&gt;='様式３（療養者名簿）（⑤の場合）'!$BD39,IF(MB$19&lt;='様式３（療養者名簿）（⑤の場合）'!$BE39,1,0),0),0)</f>
        <v>0</v>
      </c>
      <c r="MC34" s="332">
        <f>IF(MC$19-'様式３（療養者名簿）（⑤の場合）'!$BD39+1&lt;=15,IF(MC$19&gt;='様式３（療養者名簿）（⑤の場合）'!$BD39,IF(MC$19&lt;='様式３（療養者名簿）（⑤の場合）'!$BE39,1,0),0),0)</f>
        <v>0</v>
      </c>
      <c r="MD34" s="332">
        <f>IF(MD$19-'様式３（療養者名簿）（⑤の場合）'!$BD39+1&lt;=15,IF(MD$19&gt;='様式３（療養者名簿）（⑤の場合）'!$BD39,IF(MD$19&lt;='様式３（療養者名簿）（⑤の場合）'!$BE39,1,0),0),0)</f>
        <v>0</v>
      </c>
      <c r="ME34" s="332">
        <f>IF(ME$19-'様式３（療養者名簿）（⑤の場合）'!$BD39+1&lt;=15,IF(ME$19&gt;='様式３（療養者名簿）（⑤の場合）'!$BD39,IF(ME$19&lt;='様式３（療養者名簿）（⑤の場合）'!$BE39,1,0),0),0)</f>
        <v>0</v>
      </c>
      <c r="MF34" s="332">
        <f>IF(MF$19-'様式３（療養者名簿）（⑤の場合）'!$BD39+1&lt;=15,IF(MF$19&gt;='様式３（療養者名簿）（⑤の場合）'!$BD39,IF(MF$19&lt;='様式３（療養者名簿）（⑤の場合）'!$BE39,1,0),0),0)</f>
        <v>0</v>
      </c>
      <c r="MG34" s="332">
        <f>IF(MG$19-'様式３（療養者名簿）（⑤の場合）'!$BD39+1&lt;=15,IF(MG$19&gt;='様式３（療養者名簿）（⑤の場合）'!$BD39,IF(MG$19&lt;='様式３（療養者名簿）（⑤の場合）'!$BE39,1,0),0),0)</f>
        <v>0</v>
      </c>
      <c r="MH34" s="332">
        <f>IF(MH$19-'様式３（療養者名簿）（⑤の場合）'!$BD39+1&lt;=15,IF(MH$19&gt;='様式３（療養者名簿）（⑤の場合）'!$BD39,IF(MH$19&lt;='様式３（療養者名簿）（⑤の場合）'!$BE39,1,0),0),0)</f>
        <v>0</v>
      </c>
      <c r="MI34" s="332">
        <f>IF(MI$19-'様式３（療養者名簿）（⑤の場合）'!$BD39+1&lt;=15,IF(MI$19&gt;='様式３（療養者名簿）（⑤の場合）'!$BD39,IF(MI$19&lt;='様式３（療養者名簿）（⑤の場合）'!$BE39,1,0),0),0)</f>
        <v>0</v>
      </c>
      <c r="MJ34" s="332">
        <f>IF(MJ$19-'様式３（療養者名簿）（⑤の場合）'!$BD39+1&lt;=15,IF(MJ$19&gt;='様式３（療養者名簿）（⑤の場合）'!$BD39,IF(MJ$19&lt;='様式３（療養者名簿）（⑤の場合）'!$BE39,1,0),0),0)</f>
        <v>0</v>
      </c>
      <c r="MK34" s="332">
        <f>IF(MK$19-'様式３（療養者名簿）（⑤の場合）'!$BD39+1&lt;=15,IF(MK$19&gt;='様式３（療養者名簿）（⑤の場合）'!$BD39,IF(MK$19&lt;='様式３（療養者名簿）（⑤の場合）'!$BE39,1,0),0),0)</f>
        <v>0</v>
      </c>
      <c r="ML34" s="332">
        <f>IF(ML$19-'様式３（療養者名簿）（⑤の場合）'!$BD39+1&lt;=15,IF(ML$19&gt;='様式３（療養者名簿）（⑤の場合）'!$BD39,IF(ML$19&lt;='様式３（療養者名簿）（⑤の場合）'!$BE39,1,0),0),0)</f>
        <v>0</v>
      </c>
      <c r="MM34" s="332">
        <f>IF(MM$19-'様式３（療養者名簿）（⑤の場合）'!$BD39+1&lt;=15,IF(MM$19&gt;='様式３（療養者名簿）（⑤の場合）'!$BD39,IF(MM$19&lt;='様式３（療養者名簿）（⑤の場合）'!$BE39,1,0),0),0)</f>
        <v>0</v>
      </c>
      <c r="MN34" s="332">
        <f>IF(MN$19-'様式３（療養者名簿）（⑤の場合）'!$BD39+1&lt;=15,IF(MN$19&gt;='様式３（療養者名簿）（⑤の場合）'!$BD39,IF(MN$19&lt;='様式３（療養者名簿）（⑤の場合）'!$BE39,1,0),0),0)</f>
        <v>0</v>
      </c>
      <c r="MO34" s="332">
        <f>IF(MO$19-'様式３（療養者名簿）（⑤の場合）'!$BD39+1&lt;=15,IF(MO$19&gt;='様式３（療養者名簿）（⑤の場合）'!$BD39,IF(MO$19&lt;='様式３（療養者名簿）（⑤の場合）'!$BE39,1,0),0),0)</f>
        <v>0</v>
      </c>
      <c r="MP34" s="332">
        <f>IF(MP$19-'様式３（療養者名簿）（⑤の場合）'!$BD39+1&lt;=15,IF(MP$19&gt;='様式３（療養者名簿）（⑤の場合）'!$BD39,IF(MP$19&lt;='様式３（療養者名簿）（⑤の場合）'!$BE39,1,0),0),0)</f>
        <v>0</v>
      </c>
      <c r="MQ34" s="332">
        <f>IF(MQ$19-'様式３（療養者名簿）（⑤の場合）'!$BD39+1&lt;=15,IF(MQ$19&gt;='様式３（療養者名簿）（⑤の場合）'!$BD39,IF(MQ$19&lt;='様式３（療養者名簿）（⑤の場合）'!$BE39,1,0),0),0)</f>
        <v>0</v>
      </c>
      <c r="MR34" s="332">
        <f>IF(MR$19-'様式３（療養者名簿）（⑤の場合）'!$BD39+1&lt;=15,IF(MR$19&gt;='様式３（療養者名簿）（⑤の場合）'!$BD39,IF(MR$19&lt;='様式３（療養者名簿）（⑤の場合）'!$BE39,1,0),0),0)</f>
        <v>0</v>
      </c>
      <c r="MS34" s="332">
        <f>IF(MS$19-'様式３（療養者名簿）（⑤の場合）'!$BD39+1&lt;=15,IF(MS$19&gt;='様式３（療養者名簿）（⑤の場合）'!$BD39,IF(MS$19&lt;='様式３（療養者名簿）（⑤の場合）'!$BE39,1,0),0),0)</f>
        <v>0</v>
      </c>
      <c r="MT34" s="332">
        <f>IF(MT$19-'様式３（療養者名簿）（⑤の場合）'!$BD39+1&lt;=15,IF(MT$19&gt;='様式３（療養者名簿）（⑤の場合）'!$BD39,IF(MT$19&lt;='様式３（療養者名簿）（⑤の場合）'!$BE39,1,0),0),0)</f>
        <v>0</v>
      </c>
      <c r="MU34" s="332">
        <f>IF(MU$19-'様式３（療養者名簿）（⑤の場合）'!$BD39+1&lt;=15,IF(MU$19&gt;='様式３（療養者名簿）（⑤の場合）'!$BD39,IF(MU$19&lt;='様式３（療養者名簿）（⑤の場合）'!$BE39,1,0),0),0)</f>
        <v>0</v>
      </c>
      <c r="MV34" s="332">
        <f>IF(MV$19-'様式３（療養者名簿）（⑤の場合）'!$BD39+1&lt;=15,IF(MV$19&gt;='様式３（療養者名簿）（⑤の場合）'!$BD39,IF(MV$19&lt;='様式３（療養者名簿）（⑤の場合）'!$BE39,1,0),0),0)</f>
        <v>0</v>
      </c>
      <c r="MW34" s="332">
        <f>IF(MW$19-'様式３（療養者名簿）（⑤の場合）'!$BD39+1&lt;=15,IF(MW$19&gt;='様式３（療養者名簿）（⑤の場合）'!$BD39,IF(MW$19&lt;='様式３（療養者名簿）（⑤の場合）'!$BE39,1,0),0),0)</f>
        <v>0</v>
      </c>
      <c r="MX34" s="332">
        <f>IF(MX$19-'様式３（療養者名簿）（⑤の場合）'!$BD39+1&lt;=15,IF(MX$19&gt;='様式３（療養者名簿）（⑤の場合）'!$BD39,IF(MX$19&lt;='様式３（療養者名簿）（⑤の場合）'!$BE39,1,0),0),0)</f>
        <v>0</v>
      </c>
      <c r="MY34" s="332">
        <f>IF(MY$19-'様式３（療養者名簿）（⑤の場合）'!$BD39+1&lt;=15,IF(MY$19&gt;='様式３（療養者名簿）（⑤の場合）'!$BD39,IF(MY$19&lt;='様式３（療養者名簿）（⑤の場合）'!$BE39,1,0),0),0)</f>
        <v>0</v>
      </c>
      <c r="MZ34" s="332">
        <f>IF(MZ$19-'様式３（療養者名簿）（⑤の場合）'!$BD39+1&lt;=15,IF(MZ$19&gt;='様式３（療養者名簿）（⑤の場合）'!$BD39,IF(MZ$19&lt;='様式３（療養者名簿）（⑤の場合）'!$BE39,1,0),0),0)</f>
        <v>0</v>
      </c>
      <c r="NA34" s="332">
        <f>IF(NA$19-'様式３（療養者名簿）（⑤の場合）'!$BD39+1&lt;=15,IF(NA$19&gt;='様式３（療養者名簿）（⑤の場合）'!$BD39,IF(NA$19&lt;='様式３（療養者名簿）（⑤の場合）'!$BE39,1,0),0),0)</f>
        <v>0</v>
      </c>
      <c r="NB34" s="332">
        <f>IF(NB$19-'様式３（療養者名簿）（⑤の場合）'!$BD39+1&lt;=15,IF(NB$19&gt;='様式３（療養者名簿）（⑤の場合）'!$BD39,IF(NB$19&lt;='様式３（療養者名簿）（⑤の場合）'!$BE39,1,0),0),0)</f>
        <v>0</v>
      </c>
      <c r="NC34" s="225">
        <f>IF(NC$19-'様式３（療養者名簿）（⑤の場合）'!$BD39+1&lt;=15,IF(NC$19&gt;='様式３（療養者名簿）（⑤の場合）'!$BD39,IF(NC$19&lt;='様式３（療養者名簿）（⑤の場合）'!$BE39,1,0),0),0)</f>
        <v>0</v>
      </c>
      <c r="ND34" s="225">
        <f>IF(ND$19-'様式３（療養者名簿）（⑤の場合）'!$BD39+1&lt;=15,IF(ND$19&gt;='様式３（療養者名簿）（⑤の場合）'!$BD39,IF(ND$19&lt;='様式３（療養者名簿）（⑤の場合）'!$BE39,1,0),0),0)</f>
        <v>0</v>
      </c>
      <c r="NE34" s="225">
        <f>IF(NE$19-'様式３（療養者名簿）（⑤の場合）'!$BD39+1&lt;=15,IF(NE$19&gt;='様式３（療養者名簿）（⑤の場合）'!$BD39,IF(NE$19&lt;='様式３（療養者名簿）（⑤の場合）'!$BE39,1,0),0),0)</f>
        <v>0</v>
      </c>
      <c r="NF34" s="225">
        <f>IF(NF$19-'様式３（療養者名簿）（⑤の場合）'!$BD39+1&lt;=15,IF(NF$19&gt;='様式３（療養者名簿）（⑤の場合）'!$BD39,IF(NF$19&lt;='様式３（療養者名簿）（⑤の場合）'!$BE39,1,0),0),0)</f>
        <v>0</v>
      </c>
      <c r="NG34" s="225">
        <f>IF(NG$19-'様式３（療養者名簿）（⑤の場合）'!$BD39+1&lt;=15,IF(NG$19&gt;='様式３（療養者名簿）（⑤の場合）'!$BD39,IF(NG$19&lt;='様式３（療養者名簿）（⑤の場合）'!$BE39,1,0),0),0)</f>
        <v>0</v>
      </c>
      <c r="NH34" s="225">
        <f>IF(NH$19-'様式３（療養者名簿）（⑤の場合）'!$BD39+1&lt;=15,IF(NH$19&gt;='様式３（療養者名簿）（⑤の場合）'!$BD39,IF(NH$19&lt;='様式３（療養者名簿）（⑤の場合）'!$BE39,1,0),0),0)</f>
        <v>0</v>
      </c>
      <c r="NI34" s="225">
        <f>IF(NI$19-'様式３（療養者名簿）（⑤の場合）'!$BD39+1&lt;=15,IF(NI$19&gt;='様式３（療養者名簿）（⑤の場合）'!$BD39,IF(NI$19&lt;='様式３（療養者名簿）（⑤の場合）'!$BE39,1,0),0),0)</f>
        <v>0</v>
      </c>
      <c r="NJ34" s="225">
        <f>IF(NJ$19-'様式３（療養者名簿）（⑤の場合）'!$BD39+1&lt;=15,IF(NJ$19&gt;='様式３（療養者名簿）（⑤の場合）'!$BD39,IF(NJ$19&lt;='様式３（療養者名簿）（⑤の場合）'!$BE39,1,0),0),0)</f>
        <v>0</v>
      </c>
      <c r="NK34" s="225">
        <f>IF(NK$19-'様式３（療養者名簿）（⑤の場合）'!$BD39+1&lt;=15,IF(NK$19&gt;='様式３（療養者名簿）（⑤の場合）'!$BD39,IF(NK$19&lt;='様式３（療養者名簿）（⑤の場合）'!$BE39,1,0),0),0)</f>
        <v>0</v>
      </c>
      <c r="NL34" s="225">
        <f>IF(NL$19-'様式３（療養者名簿）（⑤の場合）'!$BD39+1&lt;=15,IF(NL$19&gt;='様式３（療養者名簿）（⑤の場合）'!$BD39,IF(NL$19&lt;='様式３（療養者名簿）（⑤の場合）'!$BE39,1,0),0),0)</f>
        <v>0</v>
      </c>
      <c r="NM34" s="225">
        <f>IF(NM$19-'様式３（療養者名簿）（⑤の場合）'!$BD39+1&lt;=15,IF(NM$19&gt;='様式３（療養者名簿）（⑤の場合）'!$BD39,IF(NM$19&lt;='様式３（療養者名簿）（⑤の場合）'!$BE39,1,0),0),0)</f>
        <v>0</v>
      </c>
      <c r="NN34" s="225">
        <f>IF(NN$19-'様式３（療養者名簿）（⑤の場合）'!$BD39+1&lt;=15,IF(NN$19&gt;='様式３（療養者名簿）（⑤の場合）'!$BD39,IF(NN$19&lt;='様式３（療養者名簿）（⑤の場合）'!$BE39,1,0),0),0)</f>
        <v>0</v>
      </c>
      <c r="NO34" s="225">
        <f>IF(NO$19-'様式３（療養者名簿）（⑤の場合）'!$BD39+1&lt;=15,IF(NO$19&gt;='様式３（療養者名簿）（⑤の場合）'!$BD39,IF(NO$19&lt;='様式３（療養者名簿）（⑤の場合）'!$BE39,1,0),0),0)</f>
        <v>0</v>
      </c>
      <c r="NP34" s="225">
        <f>IF(NP$19-'様式３（療養者名簿）（⑤の場合）'!$BD39+1&lt;=15,IF(NP$19&gt;='様式３（療養者名簿）（⑤の場合）'!$BD39,IF(NP$19&lt;='様式３（療養者名簿）（⑤の場合）'!$BE39,1,0),0),0)</f>
        <v>0</v>
      </c>
      <c r="NQ34" s="225">
        <f>IF(NQ$19-'様式３（療養者名簿）（⑤の場合）'!$BD39+1&lt;=15,IF(NQ$19&gt;='様式３（療養者名簿）（⑤の場合）'!$BD39,IF(NQ$19&lt;='様式３（療養者名簿）（⑤の場合）'!$BE39,1,0),0),0)</f>
        <v>0</v>
      </c>
      <c r="NR34" s="225">
        <f>IF(NR$19-'様式３（療養者名簿）（⑤の場合）'!$BD39+1&lt;=15,IF(NR$19&gt;='様式３（療養者名簿）（⑤の場合）'!$BD39,IF(NR$19&lt;='様式３（療養者名簿）（⑤の場合）'!$BE39,1,0),0),0)</f>
        <v>0</v>
      </c>
      <c r="NS34" s="225">
        <f>IF(NS$19-'様式３（療養者名簿）（⑤の場合）'!$BD39+1&lt;=15,IF(NS$19&gt;='様式３（療養者名簿）（⑤の場合）'!$BD39,IF(NS$19&lt;='様式３（療養者名簿）（⑤の場合）'!$BE39,1,0),0),0)</f>
        <v>0</v>
      </c>
      <c r="NT34" s="225">
        <f>IF(NT$19-'様式３（療養者名簿）（⑤の場合）'!$BD39+1&lt;=15,IF(NT$19&gt;='様式３（療養者名簿）（⑤の場合）'!$BD39,IF(NT$19&lt;='様式３（療養者名簿）（⑤の場合）'!$BE39,1,0),0),0)</f>
        <v>0</v>
      </c>
      <c r="NU34" s="225">
        <f>IF(NU$19-'様式３（療養者名簿）（⑤の場合）'!$BD39+1&lt;=15,IF(NU$19&gt;='様式３（療養者名簿）（⑤の場合）'!$BD39,IF(NU$19&lt;='様式３（療養者名簿）（⑤の場合）'!$BE39,1,0),0),0)</f>
        <v>0</v>
      </c>
      <c r="NV34" s="225">
        <f>IF(NV$19-'様式３（療養者名簿）（⑤の場合）'!$BD39+1&lt;=15,IF(NV$19&gt;='様式３（療養者名簿）（⑤の場合）'!$BD39,IF(NV$19&lt;='様式３（療養者名簿）（⑤の場合）'!$BE39,1,0),0),0)</f>
        <v>0</v>
      </c>
      <c r="NW34" s="225">
        <f>IF(NW$19-'様式３（療養者名簿）（⑤の場合）'!$BD39+1&lt;=15,IF(NW$19&gt;='様式３（療養者名簿）（⑤の場合）'!$BD39,IF(NW$19&lt;='様式３（療養者名簿）（⑤の場合）'!$BE39,1,0),0),0)</f>
        <v>0</v>
      </c>
      <c r="NX34" s="225">
        <f>IF(NX$19-'様式３（療養者名簿）（⑤の場合）'!$BD39+1&lt;=15,IF(NX$19&gt;='様式３（療養者名簿）（⑤の場合）'!$BD39,IF(NX$19&lt;='様式３（療養者名簿）（⑤の場合）'!$BE39,1,0),0),0)</f>
        <v>0</v>
      </c>
      <c r="NY34" s="225">
        <f>IF(NY$19-'様式３（療養者名簿）（⑤の場合）'!$BD39+1&lt;=15,IF(NY$19&gt;='様式３（療養者名簿）（⑤の場合）'!$BD39,IF(NY$19&lt;='様式３（療養者名簿）（⑤の場合）'!$BE39,1,0),0),0)</f>
        <v>0</v>
      </c>
      <c r="NZ34" s="225">
        <f>IF(NZ$19-'様式３（療養者名簿）（⑤の場合）'!$BD39+1&lt;=15,IF(NZ$19&gt;='様式３（療養者名簿）（⑤の場合）'!$BD39,IF(NZ$19&lt;='様式３（療養者名簿）（⑤の場合）'!$BE39,1,0),0),0)</f>
        <v>0</v>
      </c>
      <c r="OA34" s="225">
        <f>IF(OA$19-'様式３（療養者名簿）（⑤の場合）'!$BD39+1&lt;=15,IF(OA$19&gt;='様式３（療養者名簿）（⑤の場合）'!$BD39,IF(OA$19&lt;='様式３（療養者名簿）（⑤の場合）'!$BE39,1,0),0),0)</f>
        <v>0</v>
      </c>
      <c r="OB34" s="225">
        <f>IF(OB$19-'様式３（療養者名簿）（⑤の場合）'!$BD39+1&lt;=15,IF(OB$19&gt;='様式３（療養者名簿）（⑤の場合）'!$BD39,IF(OB$19&lt;='様式３（療養者名簿）（⑤の場合）'!$BE39,1,0),0),0)</f>
        <v>0</v>
      </c>
      <c r="OC34" s="225">
        <f>IF(OC$19-'様式３（療養者名簿）（⑤の場合）'!$BD39+1&lt;=15,IF(OC$19&gt;='様式３（療養者名簿）（⑤の場合）'!$BD39,IF(OC$19&lt;='様式３（療養者名簿）（⑤の場合）'!$BE39,1,0),0),0)</f>
        <v>0</v>
      </c>
      <c r="OD34" s="225">
        <f>IF(OD$19-'様式３（療養者名簿）（⑤の場合）'!$BD39+1&lt;=15,IF(OD$19&gt;='様式３（療養者名簿）（⑤の場合）'!$BD39,IF(OD$19&lt;='様式３（療養者名簿）（⑤の場合）'!$BE39,1,0),0),0)</f>
        <v>0</v>
      </c>
      <c r="OE34" s="225">
        <f>IF(OE$19-'様式３（療養者名簿）（⑤の場合）'!$BD39+1&lt;=15,IF(OE$19&gt;='様式３（療養者名簿）（⑤の場合）'!$BD39,IF(OE$19&lt;='様式３（療養者名簿）（⑤の場合）'!$BE39,1,0),0),0)</f>
        <v>0</v>
      </c>
      <c r="OF34" s="225">
        <f>IF(OF$19-'様式３（療養者名簿）（⑤の場合）'!$BD39+1&lt;=15,IF(OF$19&gt;='様式３（療養者名簿）（⑤の場合）'!$BD39,IF(OF$19&lt;='様式３（療養者名簿）（⑤の場合）'!$BE39,1,0),0),0)</f>
        <v>0</v>
      </c>
      <c r="OG34" s="225">
        <f>IF(OG$19-'様式３（療養者名簿）（⑤の場合）'!$BD39+1&lt;=15,IF(OG$19&gt;='様式３（療養者名簿）（⑤の場合）'!$BD39,IF(OG$19&lt;='様式３（療養者名簿）（⑤の場合）'!$BE39,1,0),0),0)</f>
        <v>0</v>
      </c>
      <c r="OH34" s="225">
        <f>IF(OH$19-'様式３（療養者名簿）（⑤の場合）'!$BD39+1&lt;=15,IF(OH$19&gt;='様式３（療養者名簿）（⑤の場合）'!$BD39,IF(OH$19&lt;='様式３（療養者名簿）（⑤の場合）'!$BE39,1,0),0),0)</f>
        <v>0</v>
      </c>
      <c r="OI34" s="225">
        <f>IF(OI$19-'様式３（療養者名簿）（⑤の場合）'!$BD39+1&lt;=15,IF(OI$19&gt;='様式３（療養者名簿）（⑤の場合）'!$BD39,IF(OI$19&lt;='様式３（療養者名簿）（⑤の場合）'!$BE39,1,0),0),0)</f>
        <v>0</v>
      </c>
      <c r="OJ34" s="225">
        <f>IF(OJ$19-'様式３（療養者名簿）（⑤の場合）'!$BD39+1&lt;=15,IF(OJ$19&gt;='様式３（療養者名簿）（⑤の場合）'!$BD39,IF(OJ$19&lt;='様式３（療養者名簿）（⑤の場合）'!$BE39,1,0),0),0)</f>
        <v>0</v>
      </c>
      <c r="OK34" s="225">
        <f>IF(OK$19-'様式３（療養者名簿）（⑤の場合）'!$BD39+1&lt;=15,IF(OK$19&gt;='様式３（療養者名簿）（⑤の場合）'!$BD39,IF(OK$19&lt;='様式３（療養者名簿）（⑤の場合）'!$BE39,1,0),0),0)</f>
        <v>0</v>
      </c>
      <c r="OL34" s="225">
        <f>IF(OL$19-'様式３（療養者名簿）（⑤の場合）'!$BD39+1&lt;=15,IF(OL$19&gt;='様式３（療養者名簿）（⑤の場合）'!$BD39,IF(OL$19&lt;='様式３（療養者名簿）（⑤の場合）'!$BE39,1,0),0),0)</f>
        <v>0</v>
      </c>
      <c r="OM34" s="225">
        <f>IF(OM$19-'様式３（療養者名簿）（⑤の場合）'!$BD39+1&lt;=15,IF(OM$19&gt;='様式３（療養者名簿）（⑤の場合）'!$BD39,IF(OM$19&lt;='様式３（療養者名簿）（⑤の場合）'!$BE39,1,0),0),0)</f>
        <v>0</v>
      </c>
      <c r="ON34" s="225">
        <f>IF(ON$19-'様式３（療養者名簿）（⑤の場合）'!$BD39+1&lt;=15,IF(ON$19&gt;='様式３（療養者名簿）（⑤の場合）'!$BD39,IF(ON$19&lt;='様式３（療養者名簿）（⑤の場合）'!$BE39,1,0),0),0)</f>
        <v>0</v>
      </c>
      <c r="OO34" s="225">
        <f>IF(OO$19-'様式３（療養者名簿）（⑤の場合）'!$BD39+1&lt;=15,IF(OO$19&gt;='様式３（療養者名簿）（⑤の場合）'!$BD39,IF(OO$19&lt;='様式３（療養者名簿）（⑤の場合）'!$BE39,1,0),0),0)</f>
        <v>0</v>
      </c>
      <c r="OP34" s="225">
        <f>IF(OP$19-'様式３（療養者名簿）（⑤の場合）'!$BD39+1&lt;=15,IF(OP$19&gt;='様式３（療養者名簿）（⑤の場合）'!$BD39,IF(OP$19&lt;='様式３（療養者名簿）（⑤の場合）'!$BE39,1,0),0),0)</f>
        <v>0</v>
      </c>
      <c r="OQ34" s="225">
        <f>IF(OQ$19-'様式３（療養者名簿）（⑤の場合）'!$BD39+1&lt;=15,IF(OQ$19&gt;='様式３（療養者名簿）（⑤の場合）'!$BD39,IF(OQ$19&lt;='様式３（療養者名簿）（⑤の場合）'!$BE39,1,0),0),0)</f>
        <v>0</v>
      </c>
      <c r="OR34" s="225">
        <f>IF(OR$19-'様式３（療養者名簿）（⑤の場合）'!$BD39+1&lt;=15,IF(OR$19&gt;='様式３（療養者名簿）（⑤の場合）'!$BD39,IF(OR$19&lt;='様式３（療養者名簿）（⑤の場合）'!$BE39,1,0),0),0)</f>
        <v>0</v>
      </c>
      <c r="OS34" s="225">
        <f>IF(OS$19-'様式３（療養者名簿）（⑤の場合）'!$BD39+1&lt;=15,IF(OS$19&gt;='様式３（療養者名簿）（⑤の場合）'!$BD39,IF(OS$19&lt;='様式３（療養者名簿）（⑤の場合）'!$BE39,1,0),0),0)</f>
        <v>0</v>
      </c>
      <c r="OT34" s="225">
        <f>IF(OT$19-'様式３（療養者名簿）（⑤の場合）'!$BD39+1&lt;=15,IF(OT$19&gt;='様式３（療養者名簿）（⑤の場合）'!$BD39,IF(OT$19&lt;='様式３（療養者名簿）（⑤の場合）'!$BE39,1,0),0),0)</f>
        <v>0</v>
      </c>
      <c r="OU34" s="225">
        <f>IF(OU$19-'様式３（療養者名簿）（⑤の場合）'!$BD39+1&lt;=15,IF(OU$19&gt;='様式３（療養者名簿）（⑤の場合）'!$BD39,IF(OU$19&lt;='様式３（療養者名簿）（⑤の場合）'!$BE39,1,0),0),0)</f>
        <v>0</v>
      </c>
      <c r="OV34" s="225">
        <f>IF(OV$19-'様式３（療養者名簿）（⑤の場合）'!$BD39+1&lt;=15,IF(OV$19&gt;='様式３（療養者名簿）（⑤の場合）'!$BD39,IF(OV$19&lt;='様式３（療養者名簿）（⑤の場合）'!$BE39,1,0),0),0)</f>
        <v>0</v>
      </c>
      <c r="OW34" s="225">
        <f>IF(OW$19-'様式３（療養者名簿）（⑤の場合）'!$BD39+1&lt;=15,IF(OW$19&gt;='様式３（療養者名簿）（⑤の場合）'!$BD39,IF(OW$19&lt;='様式３（療養者名簿）（⑤の場合）'!$BE39,1,0),0),0)</f>
        <v>0</v>
      </c>
      <c r="OX34" s="225">
        <f>IF(OX$19-'様式３（療養者名簿）（⑤の場合）'!$BD39+1&lt;=15,IF(OX$19&gt;='様式３（療養者名簿）（⑤の場合）'!$BD39,IF(OX$19&lt;='様式３（療養者名簿）（⑤の場合）'!$BE39,1,0),0),0)</f>
        <v>0</v>
      </c>
      <c r="OY34" s="225">
        <f>IF(OY$19-'様式３（療養者名簿）（⑤の場合）'!$BD39+1&lt;=15,IF(OY$19&gt;='様式３（療養者名簿）（⑤の場合）'!$BD39,IF(OY$19&lt;='様式３（療養者名簿）（⑤の場合）'!$BE39,1,0),0),0)</f>
        <v>0</v>
      </c>
      <c r="OZ34" s="225">
        <f>IF(OZ$19-'様式３（療養者名簿）（⑤の場合）'!$BD39+1&lt;=15,IF(OZ$19&gt;='様式３（療養者名簿）（⑤の場合）'!$BD39,IF(OZ$19&lt;='様式３（療養者名簿）（⑤の場合）'!$BE39,1,0),0),0)</f>
        <v>0</v>
      </c>
      <c r="PA34" s="225">
        <f>IF(PA$19-'様式３（療養者名簿）（⑤の場合）'!$BD39+1&lt;=15,IF(PA$19&gt;='様式３（療養者名簿）（⑤の場合）'!$BD39,IF(PA$19&lt;='様式３（療養者名簿）（⑤の場合）'!$BE39,1,0),0),0)</f>
        <v>0</v>
      </c>
      <c r="PB34" s="225">
        <f>IF(PB$19-'様式３（療養者名簿）（⑤の場合）'!$BD39+1&lt;=15,IF(PB$19&gt;='様式３（療養者名簿）（⑤の場合）'!$BD39,IF(PB$19&lt;='様式３（療養者名簿）（⑤の場合）'!$BE39,1,0),0),0)</f>
        <v>0</v>
      </c>
      <c r="PC34" s="225">
        <f>IF(PC$19-'様式３（療養者名簿）（⑤の場合）'!$BD39+1&lt;=15,IF(PC$19&gt;='様式３（療養者名簿）（⑤の場合）'!$BD39,IF(PC$19&lt;='様式３（療養者名簿）（⑤の場合）'!$BE39,1,0),0),0)</f>
        <v>0</v>
      </c>
      <c r="PD34" s="225">
        <f>IF(PD$19-'様式３（療養者名簿）（⑤の場合）'!$BD39+1&lt;=15,IF(PD$19&gt;='様式３（療養者名簿）（⑤の場合）'!$BD39,IF(PD$19&lt;='様式３（療養者名簿）（⑤の場合）'!$BE39,1,0),0),0)</f>
        <v>0</v>
      </c>
      <c r="PE34" s="225">
        <f>IF(PE$19-'様式３（療養者名簿）（⑤の場合）'!$BD39+1&lt;=15,IF(PE$19&gt;='様式３（療養者名簿）（⑤の場合）'!$BD39,IF(PE$19&lt;='様式３（療養者名簿）（⑤の場合）'!$BE39,1,0),0),0)</f>
        <v>0</v>
      </c>
      <c r="PF34" s="225">
        <f>IF(PF$19-'様式３（療養者名簿）（⑤の場合）'!$BD39+1&lt;=15,IF(PF$19&gt;='様式３（療養者名簿）（⑤の場合）'!$BD39,IF(PF$19&lt;='様式３（療養者名簿）（⑤の場合）'!$BE39,1,0),0),0)</f>
        <v>0</v>
      </c>
      <c r="PG34" s="225">
        <f>IF(PG$19-'様式３（療養者名簿）（⑤の場合）'!$BD39+1&lt;=15,IF(PG$19&gt;='様式３（療養者名簿）（⑤の場合）'!$BD39,IF(PG$19&lt;='様式３（療養者名簿）（⑤の場合）'!$BE39,1,0),0),0)</f>
        <v>0</v>
      </c>
      <c r="PH34" s="225">
        <f>IF(PH$19-'様式３（療養者名簿）（⑤の場合）'!$BD39+1&lt;=15,IF(PH$19&gt;='様式３（療養者名簿）（⑤の場合）'!$BD39,IF(PH$19&lt;='様式３（療養者名簿）（⑤の場合）'!$BE39,1,0),0),0)</f>
        <v>0</v>
      </c>
      <c r="PI34" s="225">
        <f>IF(PI$19-'様式３（療養者名簿）（⑤の場合）'!$BD39+1&lt;=15,IF(PI$19&gt;='様式３（療養者名簿）（⑤の場合）'!$BD39,IF(PI$19&lt;='様式３（療養者名簿）（⑤の場合）'!$BE39,1,0),0),0)</f>
        <v>0</v>
      </c>
      <c r="PJ34" s="225">
        <f>IF(PJ$19-'様式３（療養者名簿）（⑤の場合）'!$BD39+1&lt;=15,IF(PJ$19&gt;='様式３（療養者名簿）（⑤の場合）'!$BD39,IF(PJ$19&lt;='様式３（療養者名簿）（⑤の場合）'!$BE39,1,0),0),0)</f>
        <v>0</v>
      </c>
      <c r="PK34" s="225">
        <f>IF(PK$19-'様式３（療養者名簿）（⑤の場合）'!$BD39+1&lt;=15,IF(PK$19&gt;='様式３（療養者名簿）（⑤の場合）'!$BD39,IF(PK$19&lt;='様式３（療養者名簿）（⑤の場合）'!$BE39,1,0),0),0)</f>
        <v>0</v>
      </c>
      <c r="PL34" s="225">
        <f>IF(PL$19-'様式３（療養者名簿）（⑤の場合）'!$BD39+1&lt;=15,IF(PL$19&gt;='様式３（療養者名簿）（⑤の場合）'!$BD39,IF(PL$19&lt;='様式３（療養者名簿）（⑤の場合）'!$BE39,1,0),0),0)</f>
        <v>0</v>
      </c>
      <c r="PM34" s="225">
        <f>IF(PM$19-'様式３（療養者名簿）（⑤の場合）'!$BD39+1&lt;=15,IF(PM$19&gt;='様式３（療養者名簿）（⑤の場合）'!$BD39,IF(PM$19&lt;='様式３（療養者名簿）（⑤の場合）'!$BE39,1,0),0),0)</f>
        <v>0</v>
      </c>
      <c r="PN34" s="225">
        <f>IF(PN$19-'様式３（療養者名簿）（⑤の場合）'!$BD39+1&lt;=15,IF(PN$19&gt;='様式３（療養者名簿）（⑤の場合）'!$BD39,IF(PN$19&lt;='様式３（療養者名簿）（⑤の場合）'!$BE39,1,0),0),0)</f>
        <v>0</v>
      </c>
      <c r="PO34" s="225">
        <f>IF(PO$19-'様式３（療養者名簿）（⑤の場合）'!$BD39+1&lt;=15,IF(PO$19&gt;='様式３（療養者名簿）（⑤の場合）'!$BD39,IF(PO$19&lt;='様式３（療養者名簿）（⑤の場合）'!$BE39,1,0),0),0)</f>
        <v>0</v>
      </c>
      <c r="PP34" s="225">
        <f>IF(PP$19-'様式３（療養者名簿）（⑤の場合）'!$BD39+1&lt;=15,IF(PP$19&gt;='様式３（療養者名簿）（⑤の場合）'!$BD39,IF(PP$19&lt;='様式３（療養者名簿）（⑤の場合）'!$BE39,1,0),0),0)</f>
        <v>0</v>
      </c>
      <c r="PQ34" s="225">
        <f>IF(PQ$19-'様式３（療養者名簿）（⑤の場合）'!$BD39+1&lt;=15,IF(PQ$19&gt;='様式３（療養者名簿）（⑤の場合）'!$BD39,IF(PQ$19&lt;='様式３（療養者名簿）（⑤の場合）'!$BE39,1,0),0),0)</f>
        <v>0</v>
      </c>
      <c r="PR34" s="225">
        <f>IF(PR$19-'様式３（療養者名簿）（⑤の場合）'!$BD39+1&lt;=15,IF(PR$19&gt;='様式３（療養者名簿）（⑤の場合）'!$BD39,IF(PR$19&lt;='様式３（療養者名簿）（⑤の場合）'!$BE39,1,0),0),0)</f>
        <v>0</v>
      </c>
      <c r="PS34" s="225">
        <f>IF(PS$19-'様式３（療養者名簿）（⑤の場合）'!$BD39+1&lt;=15,IF(PS$19&gt;='様式３（療養者名簿）（⑤の場合）'!$BD39,IF(PS$19&lt;='様式３（療養者名簿）（⑤の場合）'!$BE39,1,0),0),0)</f>
        <v>0</v>
      </c>
      <c r="PT34" s="225">
        <f>IF(PT$19-'様式３（療養者名簿）（⑤の場合）'!$BD39+1&lt;=15,IF(PT$19&gt;='様式３（療養者名簿）（⑤の場合）'!$BD39,IF(PT$19&lt;='様式３（療養者名簿）（⑤の場合）'!$BE39,1,0),0),0)</f>
        <v>0</v>
      </c>
      <c r="PU34" s="225">
        <f>IF(PU$19-'様式３（療養者名簿）（⑤の場合）'!$BD39+1&lt;=15,IF(PU$19&gt;='様式３（療養者名簿）（⑤の場合）'!$BD39,IF(PU$19&lt;='様式３（療養者名簿）（⑤の場合）'!$BE39,1,0),0),0)</f>
        <v>0</v>
      </c>
      <c r="PV34" s="225">
        <f>IF(PV$19-'様式３（療養者名簿）（⑤の場合）'!$BD39+1&lt;=15,IF(PV$19&gt;='様式３（療養者名簿）（⑤の場合）'!$BD39,IF(PV$19&lt;='様式３（療養者名簿）（⑤の場合）'!$BE39,1,0),0),0)</f>
        <v>0</v>
      </c>
      <c r="PW34" s="225">
        <f>IF(PW$19-'様式３（療養者名簿）（⑤の場合）'!$BD39+1&lt;=15,IF(PW$19&gt;='様式３（療養者名簿）（⑤の場合）'!$BD39,IF(PW$19&lt;='様式３（療養者名簿）（⑤の場合）'!$BE39,1,0),0),0)</f>
        <v>0</v>
      </c>
      <c r="PX34" s="225">
        <f>IF(PX$19-'様式３（療養者名簿）（⑤の場合）'!$BD39+1&lt;=15,IF(PX$19&gt;='様式３（療養者名簿）（⑤の場合）'!$BD39,IF(PX$19&lt;='様式３（療養者名簿）（⑤の場合）'!$BE39,1,0),0),0)</f>
        <v>0</v>
      </c>
      <c r="PY34" s="225">
        <f>IF(PY$19-'様式３（療養者名簿）（⑤の場合）'!$BD39+1&lt;=15,IF(PY$19&gt;='様式３（療養者名簿）（⑤の場合）'!$BD39,IF(PY$19&lt;='様式３（療養者名簿）（⑤の場合）'!$BE39,1,0),0),0)</f>
        <v>0</v>
      </c>
      <c r="PZ34" s="225">
        <f>IF(PZ$19-'様式３（療養者名簿）（⑤の場合）'!$BD39+1&lt;=15,IF(PZ$19&gt;='様式３（療養者名簿）（⑤の場合）'!$BD39,IF(PZ$19&lt;='様式３（療養者名簿）（⑤の場合）'!$BE39,1,0),0),0)</f>
        <v>0</v>
      </c>
      <c r="QA34" s="225">
        <f>IF(QA$19-'様式３（療養者名簿）（⑤の場合）'!$BD39+1&lt;=15,IF(QA$19&gt;='様式３（療養者名簿）（⑤の場合）'!$BD39,IF(QA$19&lt;='様式３（療養者名簿）（⑤の場合）'!$BE39,1,0),0),0)</f>
        <v>0</v>
      </c>
      <c r="QB34" s="225">
        <f>IF(QB$19-'様式３（療養者名簿）（⑤の場合）'!$BD39+1&lt;=15,IF(QB$19&gt;='様式３（療養者名簿）（⑤の場合）'!$BD39,IF(QB$19&lt;='様式３（療養者名簿）（⑤の場合）'!$BE39,1,0),0),0)</f>
        <v>0</v>
      </c>
      <c r="QC34" s="225">
        <f>IF(QC$19-'様式３（療養者名簿）（⑤の場合）'!$BD39+1&lt;=15,IF(QC$19&gt;='様式３（療養者名簿）（⑤の場合）'!$BD39,IF(QC$19&lt;='様式３（療養者名簿）（⑤の場合）'!$BE39,1,0),0),0)</f>
        <v>0</v>
      </c>
      <c r="QD34" s="225">
        <f>IF(QD$19-'様式３（療養者名簿）（⑤の場合）'!$BD39+1&lt;=15,IF(QD$19&gt;='様式３（療養者名簿）（⑤の場合）'!$BD39,IF(QD$19&lt;='様式３（療養者名簿）（⑤の場合）'!$BE39,1,0),0),0)</f>
        <v>0</v>
      </c>
      <c r="QE34" s="225">
        <f>IF(QE$19-'様式３（療養者名簿）（⑤の場合）'!$BD39+1&lt;=15,IF(QE$19&gt;='様式３（療養者名簿）（⑤の場合）'!$BD39,IF(QE$19&lt;='様式３（療養者名簿）（⑤の場合）'!$BE39,1,0),0),0)</f>
        <v>0</v>
      </c>
      <c r="QF34" s="225">
        <f>IF(QF$19-'様式３（療養者名簿）（⑤の場合）'!$BD39+1&lt;=15,IF(QF$19&gt;='様式３（療養者名簿）（⑤の場合）'!$BD39,IF(QF$19&lt;='様式３（療養者名簿）（⑤の場合）'!$BE39,1,0),0),0)</f>
        <v>0</v>
      </c>
      <c r="QG34" s="225">
        <f>IF(QG$19-'様式３（療養者名簿）（⑤の場合）'!$BD39+1&lt;=15,IF(QG$19&gt;='様式３（療養者名簿）（⑤の場合）'!$BD39,IF(QG$19&lt;='様式３（療養者名簿）（⑤の場合）'!$BE39,1,0),0),0)</f>
        <v>0</v>
      </c>
      <c r="QH34" s="225">
        <f>IF(QH$19-'様式３（療養者名簿）（⑤の場合）'!$BD39+1&lt;=15,IF(QH$19&gt;='様式３（療養者名簿）（⑤の場合）'!$BD39,IF(QH$19&lt;='様式３（療養者名簿）（⑤の場合）'!$BE39,1,0),0),0)</f>
        <v>0</v>
      </c>
      <c r="QI34" s="225">
        <f>IF(QI$19-'様式３（療養者名簿）（⑤の場合）'!$BD39+1&lt;=15,IF(QI$19&gt;='様式３（療養者名簿）（⑤の場合）'!$BD39,IF(QI$19&lt;='様式３（療養者名簿）（⑤の場合）'!$BE39,1,0),0),0)</f>
        <v>0</v>
      </c>
      <c r="QJ34" s="225">
        <f>IF(QJ$19-'様式３（療養者名簿）（⑤の場合）'!$BD39+1&lt;=15,IF(QJ$19&gt;='様式３（療養者名簿）（⑤の場合）'!$BD39,IF(QJ$19&lt;='様式３（療養者名簿）（⑤の場合）'!$BE39,1,0),0),0)</f>
        <v>0</v>
      </c>
      <c r="QK34" s="225">
        <f>IF(QK$19-'様式３（療養者名簿）（⑤の場合）'!$BD39+1&lt;=15,IF(QK$19&gt;='様式３（療養者名簿）（⑤の場合）'!$BD39,IF(QK$19&lt;='様式３（療養者名簿）（⑤の場合）'!$BE39,1,0),0),0)</f>
        <v>0</v>
      </c>
      <c r="QL34" s="225">
        <f>IF(QL$19-'様式３（療養者名簿）（⑤の場合）'!$BD39+1&lt;=15,IF(QL$19&gt;='様式３（療養者名簿）（⑤の場合）'!$BD39,IF(QL$19&lt;='様式３（療養者名簿）（⑤の場合）'!$BE39,1,0),0),0)</f>
        <v>0</v>
      </c>
      <c r="QM34" s="225">
        <f>IF(QM$19-'様式３（療養者名簿）（⑤の場合）'!$BD39+1&lt;=15,IF(QM$19&gt;='様式３（療養者名簿）（⑤の場合）'!$BD39,IF(QM$19&lt;='様式３（療養者名簿）（⑤の場合）'!$BE39,1,0),0),0)</f>
        <v>0</v>
      </c>
      <c r="QN34" s="225">
        <f>IF(QN$19-'様式３（療養者名簿）（⑤の場合）'!$BD39+1&lt;=15,IF(QN$19&gt;='様式３（療養者名簿）（⑤の場合）'!$BD39,IF(QN$19&lt;='様式３（療養者名簿）（⑤の場合）'!$BE39,1,0),0),0)</f>
        <v>0</v>
      </c>
      <c r="QO34" s="225">
        <f>IF(QO$19-'様式３（療養者名簿）（⑤の場合）'!$BD39+1&lt;=15,IF(QO$19&gt;='様式３（療養者名簿）（⑤の場合）'!$BD39,IF(QO$19&lt;='様式３（療養者名簿）（⑤の場合）'!$BE39,1,0),0),0)</f>
        <v>0</v>
      </c>
      <c r="QP34" s="225">
        <f>IF(QP$19-'様式３（療養者名簿）（⑤の場合）'!$BD39+1&lt;=15,IF(QP$19&gt;='様式３（療養者名簿）（⑤の場合）'!$BD39,IF(QP$19&lt;='様式３（療養者名簿）（⑤の場合）'!$BE39,1,0),0),0)</f>
        <v>0</v>
      </c>
      <c r="QQ34" s="225">
        <f>IF(QQ$19-'様式３（療養者名簿）（⑤の場合）'!$BD39+1&lt;=15,IF(QQ$19&gt;='様式３（療養者名簿）（⑤の場合）'!$BD39,IF(QQ$19&lt;='様式３（療養者名簿）（⑤の場合）'!$BE39,1,0),0),0)</f>
        <v>0</v>
      </c>
      <c r="QR34" s="225">
        <f>IF(QR$19-'様式３（療養者名簿）（⑤の場合）'!$BD39+1&lt;=15,IF(QR$19&gt;='様式３（療養者名簿）（⑤の場合）'!$BD39,IF(QR$19&lt;='様式３（療養者名簿）（⑤の場合）'!$BE39,1,0),0),0)</f>
        <v>0</v>
      </c>
      <c r="QS34" s="225">
        <f>IF(QS$19-'様式３（療養者名簿）（⑤の場合）'!$BD39+1&lt;=15,IF(QS$19&gt;='様式３（療養者名簿）（⑤の場合）'!$BD39,IF(QS$19&lt;='様式３（療養者名簿）（⑤の場合）'!$BE39,1,0),0),0)</f>
        <v>0</v>
      </c>
      <c r="QT34" s="225">
        <f>IF(QT$19-'様式３（療養者名簿）（⑤の場合）'!$BD39+1&lt;=15,IF(QT$19&gt;='様式３（療養者名簿）（⑤の場合）'!$BD39,IF(QT$19&lt;='様式３（療養者名簿）（⑤の場合）'!$BE39,1,0),0),0)</f>
        <v>0</v>
      </c>
      <c r="QU34" s="225">
        <f>IF(QU$19-'様式３（療養者名簿）（⑤の場合）'!$BD39+1&lt;=15,IF(QU$19&gt;='様式３（療養者名簿）（⑤の場合）'!$BD39,IF(QU$19&lt;='様式３（療養者名簿）（⑤の場合）'!$BE39,1,0),0),0)</f>
        <v>0</v>
      </c>
      <c r="QV34" s="225">
        <f>IF(QV$19-'様式３（療養者名簿）（⑤の場合）'!$BD39+1&lt;=15,IF(QV$19&gt;='様式３（療養者名簿）（⑤の場合）'!$BD39,IF(QV$19&lt;='様式３（療養者名簿）（⑤の場合）'!$BE39,1,0),0),0)</f>
        <v>0</v>
      </c>
      <c r="QW34" s="225">
        <f>IF(QW$19-'様式３（療養者名簿）（⑤の場合）'!$BD39+1&lt;=15,IF(QW$19&gt;='様式３（療養者名簿）（⑤の場合）'!$BD39,IF(QW$19&lt;='様式３（療養者名簿）（⑤の場合）'!$BE39,1,0),0),0)</f>
        <v>0</v>
      </c>
      <c r="QX34" s="225">
        <f>IF(QX$19-'様式３（療養者名簿）（⑤の場合）'!$BD39+1&lt;=15,IF(QX$19&gt;='様式３（療養者名簿）（⑤の場合）'!$BD39,IF(QX$19&lt;='様式３（療養者名簿）（⑤の場合）'!$BE39,1,0),0),0)</f>
        <v>0</v>
      </c>
      <c r="QY34" s="225">
        <f>IF(QY$19-'様式３（療養者名簿）（⑤の場合）'!$BD39+1&lt;=15,IF(QY$19&gt;='様式３（療養者名簿）（⑤の場合）'!$BD39,IF(QY$19&lt;='様式３（療養者名簿）（⑤の場合）'!$BE39,1,0),0),0)</f>
        <v>0</v>
      </c>
      <c r="QZ34" s="225">
        <f>IF(QZ$19-'様式３（療養者名簿）（⑤の場合）'!$BD39+1&lt;=15,IF(QZ$19&gt;='様式３（療養者名簿）（⑤の場合）'!$BD39,IF(QZ$19&lt;='様式３（療養者名簿）（⑤の場合）'!$BE39,1,0),0),0)</f>
        <v>0</v>
      </c>
      <c r="RA34" s="225">
        <f>IF(RA$19-'様式３（療養者名簿）（⑤の場合）'!$BD39+1&lt;=15,IF(RA$19&gt;='様式３（療養者名簿）（⑤の場合）'!$BD39,IF(RA$19&lt;='様式３（療養者名簿）（⑤の場合）'!$BE39,1,0),0),0)</f>
        <v>0</v>
      </c>
      <c r="RB34" s="225">
        <f>IF(RB$19-'様式３（療養者名簿）（⑤の場合）'!$BD39+1&lt;=15,IF(RB$19&gt;='様式３（療養者名簿）（⑤の場合）'!$BD39,IF(RB$19&lt;='様式３（療養者名簿）（⑤の場合）'!$BE39,1,0),0),0)</f>
        <v>0</v>
      </c>
      <c r="RC34" s="225">
        <f>IF(RC$19-'様式３（療養者名簿）（⑤の場合）'!$BD39+1&lt;=15,IF(RC$19&gt;='様式３（療養者名簿）（⑤の場合）'!$BD39,IF(RC$19&lt;='様式３（療養者名簿）（⑤の場合）'!$BE39,1,0),0),0)</f>
        <v>0</v>
      </c>
      <c r="RD34" s="225">
        <f>IF(RD$19-'様式３（療養者名簿）（⑤の場合）'!$BD39+1&lt;=15,IF(RD$19&gt;='様式３（療養者名簿）（⑤の場合）'!$BD39,IF(RD$19&lt;='様式３（療養者名簿）（⑤の場合）'!$BE39,1,0),0),0)</f>
        <v>0</v>
      </c>
      <c r="RE34" s="225">
        <f>IF(RE$19-'様式３（療養者名簿）（⑤の場合）'!$BD39+1&lt;=15,IF(RE$19&gt;='様式３（療養者名簿）（⑤の場合）'!$BD39,IF(RE$19&lt;='様式３（療養者名簿）（⑤の場合）'!$BE39,1,0),0),0)</f>
        <v>0</v>
      </c>
      <c r="RF34" s="225">
        <f>IF(RF$19-'様式３（療養者名簿）（⑤の場合）'!$BD39+1&lt;=15,IF(RF$19&gt;='様式３（療養者名簿）（⑤の場合）'!$BD39,IF(RF$19&lt;='様式３（療養者名簿）（⑤の場合）'!$BE39,1,0),0),0)</f>
        <v>0</v>
      </c>
      <c r="RG34" s="225">
        <f>IF(RG$19-'様式３（療養者名簿）（⑤の場合）'!$BD39+1&lt;=15,IF(RG$19&gt;='様式３（療養者名簿）（⑤の場合）'!$BD39,IF(RG$19&lt;='様式３（療養者名簿）（⑤の場合）'!$BE39,1,0),0),0)</f>
        <v>0</v>
      </c>
      <c r="RH34" s="225">
        <f>IF(RH$19-'様式３（療養者名簿）（⑤の場合）'!$BD39+1&lt;=15,IF(RH$19&gt;='様式３（療養者名簿）（⑤の場合）'!$BD39,IF(RH$19&lt;='様式３（療養者名簿）（⑤の場合）'!$BE39,1,0),0),0)</f>
        <v>0</v>
      </c>
      <c r="RI34" s="225">
        <f>IF(RI$19-'様式３（療養者名簿）（⑤の場合）'!$BD39+1&lt;=15,IF(RI$19&gt;='様式３（療養者名簿）（⑤の場合）'!$BD39,IF(RI$19&lt;='様式３（療養者名簿）（⑤の場合）'!$BE39,1,0),0),0)</f>
        <v>0</v>
      </c>
      <c r="RJ34" s="225">
        <f>IF(RJ$19-'様式３（療養者名簿）（⑤の場合）'!$BD39+1&lt;=15,IF(RJ$19&gt;='様式３（療養者名簿）（⑤の場合）'!$BD39,IF(RJ$19&lt;='様式３（療養者名簿）（⑤の場合）'!$BE39,1,0),0),0)</f>
        <v>0</v>
      </c>
      <c r="RK34" s="225">
        <f>IF(RK$19-'様式３（療養者名簿）（⑤の場合）'!$BD39+1&lt;=15,IF(RK$19&gt;='様式３（療養者名簿）（⑤の場合）'!$BD39,IF(RK$19&lt;='様式３（療養者名簿）（⑤の場合）'!$BE39,1,0),0),0)</f>
        <v>0</v>
      </c>
      <c r="RL34" s="225">
        <f>IF(RL$19-'様式３（療養者名簿）（⑤の場合）'!$BD39+1&lt;=15,IF(RL$19&gt;='様式３（療養者名簿）（⑤の場合）'!$BD39,IF(RL$19&lt;='様式３（療養者名簿）（⑤の場合）'!$BE39,1,0),0),0)</f>
        <v>0</v>
      </c>
      <c r="RM34" s="225">
        <f>IF(RM$19-'様式３（療養者名簿）（⑤の場合）'!$BD39+1&lt;=15,IF(RM$19&gt;='様式３（療養者名簿）（⑤の場合）'!$BD39,IF(RM$19&lt;='様式３（療養者名簿）（⑤の場合）'!$BE39,1,0),0),0)</f>
        <v>0</v>
      </c>
      <c r="RN34" s="225">
        <f>IF(RN$19-'様式３（療養者名簿）（⑤の場合）'!$BD39+1&lt;=15,IF(RN$19&gt;='様式３（療養者名簿）（⑤の場合）'!$BD39,IF(RN$19&lt;='様式３（療養者名簿）（⑤の場合）'!$BE39,1,0),0),0)</f>
        <v>0</v>
      </c>
      <c r="RO34" s="225">
        <f>IF(RO$19-'様式３（療養者名簿）（⑤の場合）'!$BD39+1&lt;=15,IF(RO$19&gt;='様式３（療養者名簿）（⑤の場合）'!$BD39,IF(RO$19&lt;='様式３（療養者名簿）（⑤の場合）'!$BE39,1,0),0),0)</f>
        <v>0</v>
      </c>
      <c r="RP34" s="225">
        <f>IF(RP$19-'様式３（療養者名簿）（⑤の場合）'!$BD39+1&lt;=15,IF(RP$19&gt;='様式３（療養者名簿）（⑤の場合）'!$BD39,IF(RP$19&lt;='様式３（療養者名簿）（⑤の場合）'!$BE39,1,0),0),0)</f>
        <v>0</v>
      </c>
      <c r="RQ34" s="225">
        <f>IF(RQ$19-'様式３（療養者名簿）（⑤の場合）'!$BD39+1&lt;=15,IF(RQ$19&gt;='様式３（療養者名簿）（⑤の場合）'!$BD39,IF(RQ$19&lt;='様式３（療養者名簿）（⑤の場合）'!$BE39,1,0),0),0)</f>
        <v>0</v>
      </c>
      <c r="RR34" s="225">
        <f>IF(RR$19-'様式３（療養者名簿）（⑤の場合）'!$BD39+1&lt;=15,IF(RR$19&gt;='様式３（療養者名簿）（⑤の場合）'!$BD39,IF(RR$19&lt;='様式３（療養者名簿）（⑤の場合）'!$BE39,1,0),0),0)</f>
        <v>0</v>
      </c>
      <c r="RS34" s="225">
        <f>IF(RS$19-'様式３（療養者名簿）（⑤の場合）'!$BD39+1&lt;=15,IF(RS$19&gt;='様式３（療養者名簿）（⑤の場合）'!$BD39,IF(RS$19&lt;='様式３（療養者名簿）（⑤の場合）'!$BE39,1,0),0),0)</f>
        <v>0</v>
      </c>
      <c r="RT34" s="225">
        <f>IF(RT$19-'様式３（療養者名簿）（⑤の場合）'!$BD39+1&lt;=15,IF(RT$19&gt;='様式３（療養者名簿）（⑤の場合）'!$BD39,IF(RT$19&lt;='様式３（療養者名簿）（⑤の場合）'!$BE39,1,0),0),0)</f>
        <v>0</v>
      </c>
      <c r="RU34" s="225">
        <f>IF(RU$19-'様式３（療養者名簿）（⑤の場合）'!$BD39+1&lt;=15,IF(RU$19&gt;='様式３（療養者名簿）（⑤の場合）'!$BD39,IF(RU$19&lt;='様式３（療養者名簿）（⑤の場合）'!$BE39,1,0),0),0)</f>
        <v>0</v>
      </c>
      <c r="RV34" s="225">
        <f>IF(RV$19-'様式３（療養者名簿）（⑤の場合）'!$BD39+1&lt;=15,IF(RV$19&gt;='様式３（療養者名簿）（⑤の場合）'!$BD39,IF(RV$19&lt;='様式３（療養者名簿）（⑤の場合）'!$BE39,1,0),0),0)</f>
        <v>0</v>
      </c>
      <c r="RW34" s="225">
        <f>IF(RW$19-'様式３（療養者名簿）（⑤の場合）'!$BD39+1&lt;=15,IF(RW$19&gt;='様式３（療養者名簿）（⑤の場合）'!$BD39,IF(RW$19&lt;='様式３（療養者名簿）（⑤の場合）'!$BE39,1,0),0),0)</f>
        <v>0</v>
      </c>
      <c r="RX34" s="225">
        <f>IF(RX$19-'様式３（療養者名簿）（⑤の場合）'!$BD39+1&lt;=15,IF(RX$19&gt;='様式３（療養者名簿）（⑤の場合）'!$BD39,IF(RX$19&lt;='様式３（療養者名簿）（⑤の場合）'!$BE39,1,0),0),0)</f>
        <v>0</v>
      </c>
      <c r="RY34" s="225">
        <f>IF(RY$19-'様式３（療養者名簿）（⑤の場合）'!$BD39+1&lt;=15,IF(RY$19&gt;='様式３（療養者名簿）（⑤の場合）'!$BD39,IF(RY$19&lt;='様式３（療養者名簿）（⑤の場合）'!$BE39,1,0),0),0)</f>
        <v>0</v>
      </c>
      <c r="RZ34" s="225">
        <f>IF(RZ$19-'様式３（療養者名簿）（⑤の場合）'!$BD39+1&lt;=15,IF(RZ$19&gt;='様式３（療養者名簿）（⑤の場合）'!$BD39,IF(RZ$19&lt;='様式３（療養者名簿）（⑤の場合）'!$BE39,1,0),0),0)</f>
        <v>0</v>
      </c>
      <c r="SA34" s="225">
        <f>IF(SA$19-'様式３（療養者名簿）（⑤の場合）'!$BD39+1&lt;=15,IF(SA$19&gt;='様式３（療養者名簿）（⑤の場合）'!$BD39,IF(SA$19&lt;='様式３（療養者名簿）（⑤の場合）'!$BE39,1,0),0),0)</f>
        <v>0</v>
      </c>
      <c r="SB34" s="225">
        <f>IF(SB$19-'様式３（療養者名簿）（⑤の場合）'!$BD39+1&lt;=15,IF(SB$19&gt;='様式３（療養者名簿）（⑤の場合）'!$BD39,IF(SB$19&lt;='様式３（療養者名簿）（⑤の場合）'!$BE39,1,0),0),0)</f>
        <v>0</v>
      </c>
      <c r="SC34" s="225">
        <f>IF(SC$19-'様式３（療養者名簿）（⑤の場合）'!$BD39+1&lt;=15,IF(SC$19&gt;='様式３（療養者名簿）（⑤の場合）'!$BD39,IF(SC$19&lt;='様式３（療養者名簿）（⑤の場合）'!$BE39,1,0),0),0)</f>
        <v>0</v>
      </c>
      <c r="SD34" s="225">
        <f>IF(SD$19-'様式３（療養者名簿）（⑤の場合）'!$BD39+1&lt;=15,IF(SD$19&gt;='様式３（療養者名簿）（⑤の場合）'!$BD39,IF(SD$19&lt;='様式３（療養者名簿）（⑤の場合）'!$BE39,1,0),0),0)</f>
        <v>0</v>
      </c>
      <c r="SE34" s="225">
        <f>IF(SE$19-'様式３（療養者名簿）（⑤の場合）'!$BD39+1&lt;=15,IF(SE$19&gt;='様式３（療養者名簿）（⑤の場合）'!$BD39,IF(SE$19&lt;='様式３（療養者名簿）（⑤の場合）'!$BE39,1,0),0),0)</f>
        <v>0</v>
      </c>
      <c r="SF34" s="225">
        <f>IF(SF$19-'様式３（療養者名簿）（⑤の場合）'!$BD39+1&lt;=15,IF(SF$19&gt;='様式３（療養者名簿）（⑤の場合）'!$BD39,IF(SF$19&lt;='様式３（療養者名簿）（⑤の場合）'!$BE39,1,0),0),0)</f>
        <v>0</v>
      </c>
      <c r="SG34" s="225">
        <f>IF(SG$19-'様式３（療養者名簿）（⑤の場合）'!$BD39+1&lt;=15,IF(SG$19&gt;='様式３（療養者名簿）（⑤の場合）'!$BD39,IF(SG$19&lt;='様式３（療養者名簿）（⑤の場合）'!$BE39,1,0),0),0)</f>
        <v>0</v>
      </c>
      <c r="SH34" s="225">
        <f>IF(SH$19-'様式３（療養者名簿）（⑤の場合）'!$BD39+1&lt;=15,IF(SH$19&gt;='様式３（療養者名簿）（⑤の場合）'!$BD39,IF(SH$19&lt;='様式３（療養者名簿）（⑤の場合）'!$BE39,1,0),0),0)</f>
        <v>0</v>
      </c>
      <c r="SI34" s="225">
        <f>IF(SI$19-'様式３（療養者名簿）（⑤の場合）'!$BD39+1&lt;=15,IF(SI$19&gt;='様式３（療養者名簿）（⑤の場合）'!$BD39,IF(SI$19&lt;='様式３（療養者名簿）（⑤の場合）'!$BE39,1,0),0),0)</f>
        <v>0</v>
      </c>
      <c r="SJ34" s="225">
        <f>IF(SJ$19-'様式３（療養者名簿）（⑤の場合）'!$BD39+1&lt;=15,IF(SJ$19&gt;='様式３（療養者名簿）（⑤の場合）'!$BD39,IF(SJ$19&lt;='様式３（療養者名簿）（⑤の場合）'!$BE39,1,0),0),0)</f>
        <v>0</v>
      </c>
      <c r="SK34" s="225">
        <f>IF(SK$19-'様式３（療養者名簿）（⑤の場合）'!$BD39+1&lt;=15,IF(SK$19&gt;='様式３（療養者名簿）（⑤の場合）'!$BD39,IF(SK$19&lt;='様式３（療養者名簿）（⑤の場合）'!$BE39,1,0),0),0)</f>
        <v>0</v>
      </c>
      <c r="SL34" s="225">
        <f>IF(SL$19-'様式３（療養者名簿）（⑤の場合）'!$BD39+1&lt;=15,IF(SL$19&gt;='様式３（療養者名簿）（⑤の場合）'!$BD39,IF(SL$19&lt;='様式３（療養者名簿）（⑤の場合）'!$BE39,1,0),0),0)</f>
        <v>0</v>
      </c>
      <c r="SM34" s="225">
        <f>IF(SM$19-'様式３（療養者名簿）（⑤の場合）'!$BD39+1&lt;=15,IF(SM$19&gt;='様式３（療養者名簿）（⑤の場合）'!$BD39,IF(SM$19&lt;='様式３（療養者名簿）（⑤の場合）'!$BE39,1,0),0),0)</f>
        <v>0</v>
      </c>
      <c r="SN34" s="225">
        <f>IF(SN$19-'様式３（療養者名簿）（⑤の場合）'!$BD39+1&lt;=15,IF(SN$19&gt;='様式３（療養者名簿）（⑤の場合）'!$BD39,IF(SN$19&lt;='様式３（療養者名簿）（⑤の場合）'!$BE39,1,0),0),0)</f>
        <v>0</v>
      </c>
      <c r="SO34" s="225">
        <f>IF(SO$19-'様式３（療養者名簿）（⑤の場合）'!$BD39+1&lt;=15,IF(SO$19&gt;='様式３（療養者名簿）（⑤の場合）'!$BD39,IF(SO$19&lt;='様式３（療養者名簿）（⑤の場合）'!$BE39,1,0),0),0)</f>
        <v>0</v>
      </c>
      <c r="SP34" s="225">
        <f>IF(SP$19-'様式３（療養者名簿）（⑤の場合）'!$BD39+1&lt;=15,IF(SP$19&gt;='様式３（療養者名簿）（⑤の場合）'!$BD39,IF(SP$19&lt;='様式３（療養者名簿）（⑤の場合）'!$BE39,1,0),0),0)</f>
        <v>0</v>
      </c>
      <c r="SQ34" s="225">
        <f>IF(SQ$19-'様式３（療養者名簿）（⑤の場合）'!$BD39+1&lt;=15,IF(SQ$19&gt;='様式３（療養者名簿）（⑤の場合）'!$BD39,IF(SQ$19&lt;='様式３（療養者名簿）（⑤の場合）'!$BE39,1,0),0),0)</f>
        <v>0</v>
      </c>
      <c r="SR34" s="225">
        <f>IF(SR$19-'様式３（療養者名簿）（⑤の場合）'!$BD39+1&lt;=15,IF(SR$19&gt;='様式３（療養者名簿）（⑤の場合）'!$BD39,IF(SR$19&lt;='様式３（療養者名簿）（⑤の場合）'!$BE39,1,0),0),0)</f>
        <v>0</v>
      </c>
      <c r="SS34" s="225">
        <f>IF(SS$19-'様式３（療養者名簿）（⑤の場合）'!$BD39+1&lt;=15,IF(SS$19&gt;='様式３（療養者名簿）（⑤の場合）'!$BD39,IF(SS$19&lt;='様式３（療養者名簿）（⑤の場合）'!$BE39,1,0),0),0)</f>
        <v>0</v>
      </c>
      <c r="ST34" s="225">
        <f>IF(ST$19-'様式３（療養者名簿）（⑤の場合）'!$BD39+1&lt;=15,IF(ST$19&gt;='様式３（療養者名簿）（⑤の場合）'!$BD39,IF(ST$19&lt;='様式３（療養者名簿）（⑤の場合）'!$BE39,1,0),0),0)</f>
        <v>0</v>
      </c>
      <c r="SU34" s="225">
        <f>IF(SU$19-'様式３（療養者名簿）（⑤の場合）'!$BD39+1&lt;=15,IF(SU$19&gt;='様式３（療養者名簿）（⑤の場合）'!$BD39,IF(SU$19&lt;='様式３（療養者名簿）（⑤の場合）'!$BE39,1,0),0),0)</f>
        <v>0</v>
      </c>
      <c r="SV34" s="225">
        <f>IF(SV$19-'様式３（療養者名簿）（⑤の場合）'!$BD39+1&lt;=15,IF(SV$19&gt;='様式３（療養者名簿）（⑤の場合）'!$BD39,IF(SV$19&lt;='様式３（療養者名簿）（⑤の場合）'!$BE39,1,0),0),0)</f>
        <v>0</v>
      </c>
      <c r="SW34" s="225">
        <f>IF(SW$19-'様式３（療養者名簿）（⑤の場合）'!$BD39+1&lt;=15,IF(SW$19&gt;='様式３（療養者名簿）（⑤の場合）'!$BD39,IF(SW$19&lt;='様式３（療養者名簿）（⑤の場合）'!$BE39,1,0),0),0)</f>
        <v>0</v>
      </c>
      <c r="SX34" s="225">
        <f>IF(SX$19-'様式３（療養者名簿）（⑤の場合）'!$BD39+1&lt;=15,IF(SX$19&gt;='様式３（療養者名簿）（⑤の場合）'!$BD39,IF(SX$19&lt;='様式３（療養者名簿）（⑤の場合）'!$BE39,1,0),0),0)</f>
        <v>0</v>
      </c>
      <c r="SY34" s="225">
        <f>IF(SY$19-'様式３（療養者名簿）（⑤の場合）'!$BD39+1&lt;=15,IF(SY$19&gt;='様式３（療養者名簿）（⑤の場合）'!$BD39,IF(SY$19&lt;='様式３（療養者名簿）（⑤の場合）'!$BE39,1,0),0),0)</f>
        <v>0</v>
      </c>
      <c r="SZ34" s="225">
        <f>IF(SZ$19-'様式３（療養者名簿）（⑤の場合）'!$BD39+1&lt;=15,IF(SZ$19&gt;='様式３（療養者名簿）（⑤の場合）'!$BD39,IF(SZ$19&lt;='様式３（療養者名簿）（⑤の場合）'!$BE39,1,0),0),0)</f>
        <v>0</v>
      </c>
      <c r="TA34" s="225">
        <f>IF(TA$19-'様式３（療養者名簿）（⑤の場合）'!$BD39+1&lt;=15,IF(TA$19&gt;='様式３（療養者名簿）（⑤の場合）'!$BD39,IF(TA$19&lt;='様式３（療養者名簿）（⑤の場合）'!$BE39,1,0),0),0)</f>
        <v>0</v>
      </c>
      <c r="TB34" s="225">
        <f>IF(TB$19-'様式３（療養者名簿）（⑤の場合）'!$BD39+1&lt;=15,IF(TB$19&gt;='様式３（療養者名簿）（⑤の場合）'!$BD39,IF(TB$19&lt;='様式３（療養者名簿）（⑤の場合）'!$BE39,1,0),0),0)</f>
        <v>0</v>
      </c>
      <c r="TC34" s="225">
        <f>IF(TC$19-'様式３（療養者名簿）（⑤の場合）'!$BD39+1&lt;=15,IF(TC$19&gt;='様式３（療養者名簿）（⑤の場合）'!$BD39,IF(TC$19&lt;='様式３（療養者名簿）（⑤の場合）'!$BE39,1,0),0),0)</f>
        <v>0</v>
      </c>
      <c r="TD34" s="225">
        <f>IF(TD$19-'様式３（療養者名簿）（⑤の場合）'!$BD39+1&lt;=15,IF(TD$19&gt;='様式３（療養者名簿）（⑤の場合）'!$BD39,IF(TD$19&lt;='様式３（療養者名簿）（⑤の場合）'!$BE39,1,0),0),0)</f>
        <v>0</v>
      </c>
      <c r="TE34" s="225">
        <f>IF(TE$19-'様式３（療養者名簿）（⑤の場合）'!$BD39+1&lt;=15,IF(TE$19&gt;='様式３（療養者名簿）（⑤の場合）'!$BD39,IF(TE$19&lt;='様式３（療養者名簿）（⑤の場合）'!$BE39,1,0),0),0)</f>
        <v>0</v>
      </c>
      <c r="TF34" s="225">
        <f>IF(TF$19-'様式３（療養者名簿）（⑤の場合）'!$BD39+1&lt;=15,IF(TF$19&gt;='様式３（療養者名簿）（⑤の場合）'!$BD39,IF(TF$19&lt;='様式３（療養者名簿）（⑤の場合）'!$BE39,1,0),0),0)</f>
        <v>0</v>
      </c>
      <c r="TG34" s="225">
        <f>IF(TG$19-'様式３（療養者名簿）（⑤の場合）'!$BD39+1&lt;=15,IF(TG$19&gt;='様式３（療養者名簿）（⑤の場合）'!$BD39,IF(TG$19&lt;='様式３（療養者名簿）（⑤の場合）'!$BE39,1,0),0),0)</f>
        <v>0</v>
      </c>
      <c r="TH34" s="225">
        <f>IF(TH$19-'様式３（療養者名簿）（⑤の場合）'!$BD39+1&lt;=15,IF(TH$19&gt;='様式３（療養者名簿）（⑤の場合）'!$BD39,IF(TH$19&lt;='様式３（療養者名簿）（⑤の場合）'!$BE39,1,0),0),0)</f>
        <v>0</v>
      </c>
      <c r="TI34" s="225">
        <f>IF(TI$19-'様式３（療養者名簿）（⑤の場合）'!$BD39+1&lt;=15,IF(TI$19&gt;='様式３（療養者名簿）（⑤の場合）'!$BD39,IF(TI$19&lt;='様式３（療養者名簿）（⑤の場合）'!$BE39,1,0),0),0)</f>
        <v>0</v>
      </c>
      <c r="TJ34" s="225">
        <f>IF(TJ$19-'様式３（療養者名簿）（⑤の場合）'!$BD39+1&lt;=15,IF(TJ$19&gt;='様式３（療養者名簿）（⑤の場合）'!$BD39,IF(TJ$19&lt;='様式３（療養者名簿）（⑤の場合）'!$BE39,1,0),0),0)</f>
        <v>0</v>
      </c>
      <c r="TK34" s="225">
        <f>IF(TK$19-'様式３（療養者名簿）（⑤の場合）'!$BD39+1&lt;=15,IF(TK$19&gt;='様式３（療養者名簿）（⑤の場合）'!$BD39,IF(TK$19&lt;='様式３（療養者名簿）（⑤の場合）'!$BE39,1,0),0),0)</f>
        <v>0</v>
      </c>
      <c r="TL34" s="225">
        <f>IF(TL$19-'様式３（療養者名簿）（⑤の場合）'!$BD39+1&lt;=15,IF(TL$19&gt;='様式３（療養者名簿）（⑤の場合）'!$BD39,IF(TL$19&lt;='様式３（療養者名簿）（⑤の場合）'!$BE39,1,0),0),0)</f>
        <v>0</v>
      </c>
      <c r="TM34" s="225">
        <f>IF(TM$19-'様式３（療養者名簿）（⑤の場合）'!$BD39+1&lt;=15,IF(TM$19&gt;='様式３（療養者名簿）（⑤の場合）'!$BD39,IF(TM$19&lt;='様式３（療養者名簿）（⑤の場合）'!$BE39,1,0),0),0)</f>
        <v>0</v>
      </c>
      <c r="TN34" s="225">
        <f>IF(TN$19-'様式３（療養者名簿）（⑤の場合）'!$BD39+1&lt;=15,IF(TN$19&gt;='様式３（療養者名簿）（⑤の場合）'!$BD39,IF(TN$19&lt;='様式３（療養者名簿）（⑤の場合）'!$BE39,1,0),0),0)</f>
        <v>0</v>
      </c>
      <c r="TO34" s="225">
        <f>IF(TO$19-'様式３（療養者名簿）（⑤の場合）'!$BD39+1&lt;=15,IF(TO$19&gt;='様式３（療養者名簿）（⑤の場合）'!$BD39,IF(TO$19&lt;='様式３（療養者名簿）（⑤の場合）'!$BE39,1,0),0),0)</f>
        <v>0</v>
      </c>
      <c r="TP34" s="225">
        <f>IF(TP$19-'様式３（療養者名簿）（⑤の場合）'!$BD39+1&lt;=15,IF(TP$19&gt;='様式３（療養者名簿）（⑤の場合）'!$BD39,IF(TP$19&lt;='様式３（療養者名簿）（⑤の場合）'!$BE39,1,0),0),0)</f>
        <v>0</v>
      </c>
      <c r="TQ34" s="225">
        <f>IF(TQ$19-'様式３（療養者名簿）（⑤の場合）'!$BD39+1&lt;=15,IF(TQ$19&gt;='様式３（療養者名簿）（⑤の場合）'!$BD39,IF(TQ$19&lt;='様式３（療養者名簿）（⑤の場合）'!$BE39,1,0),0),0)</f>
        <v>0</v>
      </c>
      <c r="TR34" s="225">
        <f>IF(TR$19-'様式３（療養者名簿）（⑤の場合）'!$BD39+1&lt;=15,IF(TR$19&gt;='様式３（療養者名簿）（⑤の場合）'!$BD39,IF(TR$19&lt;='様式３（療養者名簿）（⑤の場合）'!$BE39,1,0),0),0)</f>
        <v>0</v>
      </c>
      <c r="TS34" s="225">
        <f>IF(TS$19-'様式３（療養者名簿）（⑤の場合）'!$BD39+1&lt;=15,IF(TS$19&gt;='様式３（療養者名簿）（⑤の場合）'!$BD39,IF(TS$19&lt;='様式３（療養者名簿）（⑤の場合）'!$BE39,1,0),0),0)</f>
        <v>0</v>
      </c>
      <c r="TT34" s="225">
        <f>IF(TT$19-'様式３（療養者名簿）（⑤の場合）'!$BD39+1&lt;=15,IF(TT$19&gt;='様式３（療養者名簿）（⑤の場合）'!$BD39,IF(TT$19&lt;='様式３（療養者名簿）（⑤の場合）'!$BE39,1,0),0),0)</f>
        <v>0</v>
      </c>
      <c r="TU34" s="225">
        <f>IF(TU$19-'様式３（療養者名簿）（⑤の場合）'!$BD39+1&lt;=15,IF(TU$19&gt;='様式３（療養者名簿）（⑤の場合）'!$BD39,IF(TU$19&lt;='様式３（療養者名簿）（⑤の場合）'!$BE39,1,0),0),0)</f>
        <v>0</v>
      </c>
      <c r="TV34" s="225">
        <f>IF(TV$19-'様式３（療養者名簿）（⑤の場合）'!$BD39+1&lt;=15,IF(TV$19&gt;='様式３（療養者名簿）（⑤の場合）'!$BD39,IF(TV$19&lt;='様式３（療養者名簿）（⑤の場合）'!$BE39,1,0),0),0)</f>
        <v>0</v>
      </c>
      <c r="TW34" s="225">
        <f>IF(TW$19-'様式３（療養者名簿）（⑤の場合）'!$BD39+1&lt;=15,IF(TW$19&gt;='様式３（療養者名簿）（⑤の場合）'!$BD39,IF(TW$19&lt;='様式３（療養者名簿）（⑤の場合）'!$BE39,1,0),0),0)</f>
        <v>0</v>
      </c>
      <c r="TX34" s="225">
        <f>IF(TX$19-'様式３（療養者名簿）（⑤の場合）'!$BD39+1&lt;=15,IF(TX$19&gt;='様式３（療養者名簿）（⑤の場合）'!$BD39,IF(TX$19&lt;='様式３（療養者名簿）（⑤の場合）'!$BE39,1,0),0),0)</f>
        <v>0</v>
      </c>
      <c r="TY34" s="225">
        <f>IF(TY$19-'様式３（療養者名簿）（⑤の場合）'!$BD39+1&lt;=15,IF(TY$19&gt;='様式３（療養者名簿）（⑤の場合）'!$BD39,IF(TY$19&lt;='様式３（療養者名簿）（⑤の場合）'!$BE39,1,0),0),0)</f>
        <v>0</v>
      </c>
      <c r="TZ34" s="225">
        <f>IF(TZ$19-'様式３（療養者名簿）（⑤の場合）'!$BD39+1&lt;=15,IF(TZ$19&gt;='様式３（療養者名簿）（⑤の場合）'!$BD39,IF(TZ$19&lt;='様式３（療養者名簿）（⑤の場合）'!$BE39,1,0),0),0)</f>
        <v>0</v>
      </c>
      <c r="UA34" s="225">
        <f>IF(UA$19-'様式３（療養者名簿）（⑤の場合）'!$BD39+1&lt;=15,IF(UA$19&gt;='様式３（療養者名簿）（⑤の場合）'!$BD39,IF(UA$19&lt;='様式３（療養者名簿）（⑤の場合）'!$BE39,1,0),0),0)</f>
        <v>0</v>
      </c>
      <c r="UB34" s="225">
        <f>IF(UB$19-'様式３（療養者名簿）（⑤の場合）'!$BD39+1&lt;=15,IF(UB$19&gt;='様式３（療養者名簿）（⑤の場合）'!$BD39,IF(UB$19&lt;='様式３（療養者名簿）（⑤の場合）'!$BE39,1,0),0),0)</f>
        <v>0</v>
      </c>
      <c r="UC34" s="225">
        <f>IF(UC$19-'様式３（療養者名簿）（⑤の場合）'!$BD39+1&lt;=15,IF(UC$19&gt;='様式３（療養者名簿）（⑤の場合）'!$BD39,IF(UC$19&lt;='様式３（療養者名簿）（⑤の場合）'!$BE39,1,0),0),0)</f>
        <v>0</v>
      </c>
      <c r="UD34" s="338">
        <f>IF(UD$19-'様式３（療養者名簿）（⑤の場合）'!$BD39+1&lt;=15,IF(UD$19&gt;='様式３（療養者名簿）（⑤の場合）'!$BD39,IF(UD$19&lt;='様式３（療養者名簿）（⑤の場合）'!$BE39,1,0),0),0)</f>
        <v>0</v>
      </c>
      <c r="UE34" s="338">
        <f>IF(UE$19-'様式３（療養者名簿）（⑤の場合）'!$BD39+1&lt;=15,IF(UE$19&gt;='様式３（療養者名簿）（⑤の場合）'!$BD39,IF(UE$19&lt;='様式３（療養者名簿）（⑤の場合）'!$BE39,1,0),0),0)</f>
        <v>0</v>
      </c>
      <c r="UF34" s="338">
        <f>IF(UF$19-'様式３（療養者名簿）（⑤の場合）'!$BD39+1&lt;=15,IF(UF$19&gt;='様式３（療養者名簿）（⑤の場合）'!$BD39,IF(UF$19&lt;='様式３（療養者名簿）（⑤の場合）'!$BE39,1,0),0),0)</f>
        <v>0</v>
      </c>
      <c r="UG34" s="338">
        <f>IF(UG$19-'様式３（療養者名簿）（⑤の場合）'!$BD39+1&lt;=15,IF(UG$19&gt;='様式３（療養者名簿）（⑤の場合）'!$BD39,IF(UG$19&lt;='様式３（療養者名簿）（⑤の場合）'!$BE39,1,0),0),0)</f>
        <v>0</v>
      </c>
      <c r="UH34" s="338">
        <f>IF(UH$19-'様式３（療養者名簿）（⑤の場合）'!$BD39+1&lt;=15,IF(UH$19&gt;='様式３（療養者名簿）（⑤の場合）'!$BD39,IF(UH$19&lt;='様式３（療養者名簿）（⑤の場合）'!$BE39,1,0),0),0)</f>
        <v>0</v>
      </c>
      <c r="UI34" s="338">
        <f>IF(UI$19-'様式３（療養者名簿）（⑤の場合）'!$BD39+1&lt;=15,IF(UI$19&gt;='様式３（療養者名簿）（⑤の場合）'!$BD39,IF(UI$19&lt;='様式３（療養者名簿）（⑤の場合）'!$BE39,1,0),0),0)</f>
        <v>0</v>
      </c>
      <c r="UJ34" s="338">
        <f>IF(UJ$19-'様式３（療養者名簿）（⑤の場合）'!$BD39+1&lt;=15,IF(UJ$19&gt;='様式３（療養者名簿）（⑤の場合）'!$BD39,IF(UJ$19&lt;='様式３（療養者名簿）（⑤の場合）'!$BE39,1,0),0),0)</f>
        <v>0</v>
      </c>
      <c r="UK34" s="338">
        <f>IF(UK$19-'様式３（療養者名簿）（⑤の場合）'!$BD39+1&lt;=15,IF(UK$19&gt;='様式３（療養者名簿）（⑤の場合）'!$BD39,IF(UK$19&lt;='様式３（療養者名簿）（⑤の場合）'!$BE39,1,0),0),0)</f>
        <v>0</v>
      </c>
      <c r="UL34" s="338">
        <f>IF(UL$19-'様式３（療養者名簿）（⑤の場合）'!$BD39+1&lt;=15,IF(UL$19&gt;='様式３（療養者名簿）（⑤の場合）'!$BD39,IF(UL$19&lt;='様式３（療養者名簿）（⑤の場合）'!$BE39,1,0),0),0)</f>
        <v>0</v>
      </c>
      <c r="UM34" s="338">
        <f>IF(UM$19-'様式３（療養者名簿）（⑤の場合）'!$BD39+1&lt;=15,IF(UM$19&gt;='様式３（療養者名簿）（⑤の場合）'!$BD39,IF(UM$19&lt;='様式３（療養者名簿）（⑤の場合）'!$BE39,1,0),0),0)</f>
        <v>0</v>
      </c>
      <c r="UN34" s="338">
        <f>IF(UN$19-'様式３（療養者名簿）（⑤の場合）'!$BD39+1&lt;=15,IF(UN$19&gt;='様式３（療養者名簿）（⑤の場合）'!$BD39,IF(UN$19&lt;='様式３（療養者名簿）（⑤の場合）'!$BE39,1,0),0),0)</f>
        <v>0</v>
      </c>
      <c r="UO34" s="338">
        <f>IF(UO$19-'様式３（療養者名簿）（⑤の場合）'!$BD39+1&lt;=15,IF(UO$19&gt;='様式３（療養者名簿）（⑤の場合）'!$BD39,IF(UO$19&lt;='様式３（療養者名簿）（⑤の場合）'!$BE39,1,0),0),0)</f>
        <v>0</v>
      </c>
      <c r="UP34" s="338">
        <f>IF(UP$19-'様式３（療養者名簿）（⑤の場合）'!$BD39+1&lt;=15,IF(UP$19&gt;='様式３（療養者名簿）（⑤の場合）'!$BD39,IF(UP$19&lt;='様式３（療養者名簿）（⑤の場合）'!$BE39,1,0),0),0)</f>
        <v>0</v>
      </c>
      <c r="UQ34" s="338">
        <f>IF(UQ$19-'様式３（療養者名簿）（⑤の場合）'!$BD39+1&lt;=15,IF(UQ$19&gt;='様式３（療養者名簿）（⑤の場合）'!$BD39,IF(UQ$19&lt;='様式３（療養者名簿）（⑤の場合）'!$BE39,1,0),0),0)</f>
        <v>0</v>
      </c>
      <c r="UR34" s="338">
        <f>IF(UR$19-'様式３（療養者名簿）（⑤の場合）'!$BD39+1&lt;=15,IF(UR$19&gt;='様式３（療養者名簿）（⑤の場合）'!$BD39,IF(UR$19&lt;='様式３（療養者名簿）（⑤の場合）'!$BE39,1,0),0),0)</f>
        <v>0</v>
      </c>
      <c r="US34" s="338">
        <f>IF(US$19-'様式３（療養者名簿）（⑤の場合）'!$BD39+1&lt;=15,IF(US$19&gt;='様式３（療養者名簿）（⑤の場合）'!$BD39,IF(US$19&lt;='様式３（療養者名簿）（⑤の場合）'!$BE39,1,0),0),0)</f>
        <v>0</v>
      </c>
      <c r="UT34" s="338">
        <f>IF(UT$19-'様式３（療養者名簿）（⑤の場合）'!$BD39+1&lt;=15,IF(UT$19&gt;='様式３（療養者名簿）（⑤の場合）'!$BD39,IF(UT$19&lt;='様式３（療養者名簿）（⑤の場合）'!$BE39,1,0),0),0)</f>
        <v>0</v>
      </c>
      <c r="UU34" s="338">
        <f>IF(UU$19-'様式３（療養者名簿）（⑤の場合）'!$BD39+1&lt;=15,IF(UU$19&gt;='様式３（療養者名簿）（⑤の場合）'!$BD39,IF(UU$19&lt;='様式３（療養者名簿）（⑤の場合）'!$BE39,1,0),0),0)</f>
        <v>0</v>
      </c>
      <c r="UV34" s="338">
        <f>IF(UV$19-'様式３（療養者名簿）（⑤の場合）'!$BD39+1&lt;=15,IF(UV$19&gt;='様式３（療養者名簿）（⑤の場合）'!$BD39,IF(UV$19&lt;='様式３（療養者名簿）（⑤の場合）'!$BE39,1,0),0),0)</f>
        <v>0</v>
      </c>
      <c r="UW34" s="338">
        <f>IF(UW$19-'様式３（療養者名簿）（⑤の場合）'!$BD39+1&lt;=15,IF(UW$19&gt;='様式３（療養者名簿）（⑤の場合）'!$BD39,IF(UW$19&lt;='様式３（療養者名簿）（⑤の場合）'!$BE39,1,0),0),0)</f>
        <v>0</v>
      </c>
      <c r="UX34" s="338">
        <f>IF(UX$19-'様式３（療養者名簿）（⑤の場合）'!$BD39+1&lt;=15,IF(UX$19&gt;='様式３（療養者名簿）（⑤の場合）'!$BD39,IF(UX$19&lt;='様式３（療養者名簿）（⑤の場合）'!$BE39,1,0),0),0)</f>
        <v>0</v>
      </c>
      <c r="UY34" s="338">
        <f>IF(UY$19-'様式３（療養者名簿）（⑤の場合）'!$BD39+1&lt;=15,IF(UY$19&gt;='様式３（療養者名簿）（⑤の場合）'!$BD39,IF(UY$19&lt;='様式３（療養者名簿）（⑤の場合）'!$BE39,1,0),0),0)</f>
        <v>0</v>
      </c>
      <c r="UZ34" s="338">
        <f>IF(UZ$19-'様式３（療養者名簿）（⑤の場合）'!$BD39+1&lt;=15,IF(UZ$19&gt;='様式３（療養者名簿）（⑤の場合）'!$BD39,IF(UZ$19&lt;='様式３（療養者名簿）（⑤の場合）'!$BE39,1,0),0),0)</f>
        <v>0</v>
      </c>
      <c r="VA34" s="338">
        <f>IF(VA$19-'様式３（療養者名簿）（⑤の場合）'!$BD39+1&lt;=15,IF(VA$19&gt;='様式３（療養者名簿）（⑤の場合）'!$BD39,IF(VA$19&lt;='様式３（療養者名簿）（⑤の場合）'!$BE39,1,0),0),0)</f>
        <v>0</v>
      </c>
      <c r="VB34" s="338">
        <f>IF(VB$19-'様式３（療養者名簿）（⑤の場合）'!$BD39+1&lt;=15,IF(VB$19&gt;='様式３（療養者名簿）（⑤の場合）'!$BD39,IF(VB$19&lt;='様式３（療養者名簿）（⑤の場合）'!$BE39,1,0),0),0)</f>
        <v>0</v>
      </c>
      <c r="VC34" s="338">
        <f>IF(VC$19-'様式３（療養者名簿）（⑤の場合）'!$BD39+1&lt;=15,IF(VC$19&gt;='様式３（療養者名簿）（⑤の場合）'!$BD39,IF(VC$19&lt;='様式３（療養者名簿）（⑤の場合）'!$BE39,1,0),0),0)</f>
        <v>0</v>
      </c>
      <c r="VD34" s="338">
        <f>IF(VD$19-'様式３（療養者名簿）（⑤の場合）'!$BD39+1&lt;=15,IF(VD$19&gt;='様式３（療養者名簿）（⑤の場合）'!$BD39,IF(VD$19&lt;='様式３（療養者名簿）（⑤の場合）'!$BE39,1,0),0),0)</f>
        <v>0</v>
      </c>
      <c r="VE34" s="338">
        <f>IF(VE$19-'様式３（療養者名簿）（⑤の場合）'!$BD39+1&lt;=15,IF(VE$19&gt;='様式３（療養者名簿）（⑤の場合）'!$BD39,IF(VE$19&lt;='様式３（療養者名簿）（⑤の場合）'!$BE39,1,0),0),0)</f>
        <v>0</v>
      </c>
      <c r="VF34" s="338">
        <f>IF(VF$19-'様式３（療養者名簿）（⑤の場合）'!$BD39+1&lt;=15,IF(VF$19&gt;='様式３（療養者名簿）（⑤の場合）'!$BD39,IF(VF$19&lt;='様式３（療養者名簿）（⑤の場合）'!$BE39,1,0),0),0)</f>
        <v>0</v>
      </c>
      <c r="VG34" s="338">
        <f>IF(VG$19-'様式３（療養者名簿）（⑤の場合）'!$BD39+1&lt;=15,IF(VG$19&gt;='様式３（療養者名簿）（⑤の場合）'!$BD39,IF(VG$19&lt;='様式３（療養者名簿）（⑤の場合）'!$BE39,1,0),0),0)</f>
        <v>0</v>
      </c>
      <c r="VH34" s="338">
        <f>IF(VH$19-'様式３（療養者名簿）（⑤の場合）'!$BD39+1&lt;=15,IF(VH$19&gt;='様式３（療養者名簿）（⑤の場合）'!$BD39,IF(VH$19&lt;='様式３（療養者名簿）（⑤の場合）'!$BE39,1,0),0),0)</f>
        <v>0</v>
      </c>
      <c r="VI34" s="338">
        <f>IF(VI$19-'様式３（療養者名簿）（⑤の場合）'!$BD39+1&lt;=15,IF(VI$19&gt;='様式３（療養者名簿）（⑤の場合）'!$BD39,IF(VI$19&lt;='様式３（療養者名簿）（⑤の場合）'!$BE39,1,0),0),0)</f>
        <v>0</v>
      </c>
      <c r="VJ34" s="338">
        <f>IF(VJ$19-'様式３（療養者名簿）（⑤の場合）'!$BD39+1&lt;=15,IF(VJ$19&gt;='様式３（療養者名簿）（⑤の場合）'!$BD39,IF(VJ$19&lt;='様式３（療養者名簿）（⑤の場合）'!$BE39,1,0),0),0)</f>
        <v>0</v>
      </c>
      <c r="VK34" s="338">
        <f>IF(VK$19-'様式３（療養者名簿）（⑤の場合）'!$BD39+1&lt;=15,IF(VK$19&gt;='様式３（療養者名簿）（⑤の場合）'!$BD39,IF(VK$19&lt;='様式３（療養者名簿）（⑤の場合）'!$BE39,1,0),0),0)</f>
        <v>0</v>
      </c>
      <c r="VL34" s="338">
        <f>IF(VL$19-'様式３（療養者名簿）（⑤の場合）'!$BD39+1&lt;=15,IF(VL$19&gt;='様式３（療養者名簿）（⑤の場合）'!$BD39,IF(VL$19&lt;='様式３（療養者名簿）（⑤の場合）'!$BE39,1,0),0),0)</f>
        <v>0</v>
      </c>
      <c r="VM34" s="338">
        <f>IF(VM$19-'様式３（療養者名簿）（⑤の場合）'!$BD39+1&lt;=15,IF(VM$19&gt;='様式３（療養者名簿）（⑤の場合）'!$BD39,IF(VM$19&lt;='様式３（療養者名簿）（⑤の場合）'!$BE39,1,0),0),0)</f>
        <v>0</v>
      </c>
      <c r="VN34" s="338">
        <f>IF(VN$19-'様式３（療養者名簿）（⑤の場合）'!$BD39+1&lt;=15,IF(VN$19&gt;='様式３（療養者名簿）（⑤の場合）'!$BD39,IF(VN$19&lt;='様式３（療養者名簿）（⑤の場合）'!$BE39,1,0),0),0)</f>
        <v>0</v>
      </c>
      <c r="VO34" s="338">
        <f>IF(VO$19-'様式３（療養者名簿）（⑤の場合）'!$BD39+1&lt;=15,IF(VO$19&gt;='様式３（療養者名簿）（⑤の場合）'!$BD39,IF(VO$19&lt;='様式３（療養者名簿）（⑤の場合）'!$BE39,1,0),0),0)</f>
        <v>0</v>
      </c>
      <c r="VP34" s="338">
        <f>IF(VP$19-'様式３（療養者名簿）（⑤の場合）'!$BD39+1&lt;=15,IF(VP$19&gt;='様式３（療養者名簿）（⑤の場合）'!$BD39,IF(VP$19&lt;='様式３（療養者名簿）（⑤の場合）'!$BE39,1,0),0),0)</f>
        <v>0</v>
      </c>
      <c r="VQ34" s="338">
        <f>IF(VQ$19-'様式３（療養者名簿）（⑤の場合）'!$BD39+1&lt;=15,IF(VQ$19&gt;='様式３（療養者名簿）（⑤の場合）'!$BD39,IF(VQ$19&lt;='様式３（療養者名簿）（⑤の場合）'!$BE39,1,0),0),0)</f>
        <v>0</v>
      </c>
      <c r="VR34" s="338">
        <f>IF(VR$19-'様式３（療養者名簿）（⑤の場合）'!$BD39+1&lt;=15,IF(VR$19&gt;='様式３（療養者名簿）（⑤の場合）'!$BD39,IF(VR$19&lt;='様式３（療養者名簿）（⑤の場合）'!$BE39,1,0),0),0)</f>
        <v>0</v>
      </c>
      <c r="VS34" s="338">
        <f>IF(VS$19-'様式３（療養者名簿）（⑤の場合）'!$BD39+1&lt;=15,IF(VS$19&gt;='様式３（療養者名簿）（⑤の場合）'!$BD39,IF(VS$19&lt;='様式３（療養者名簿）（⑤の場合）'!$BE39,1,0),0),0)</f>
        <v>0</v>
      </c>
      <c r="VT34" s="338">
        <f>IF(VT$19-'様式３（療養者名簿）（⑤の場合）'!$BD39+1&lt;=15,IF(VT$19&gt;='様式３（療養者名簿）（⑤の場合）'!$BD39,IF(VT$19&lt;='様式３（療養者名簿）（⑤の場合）'!$BE39,1,0),0),0)</f>
        <v>0</v>
      </c>
      <c r="VU34" s="338">
        <f>IF(VU$19-'様式３（療養者名簿）（⑤の場合）'!$BD39+1&lt;=15,IF(VU$19&gt;='様式３（療養者名簿）（⑤の場合）'!$BD39,IF(VU$19&lt;='様式３（療養者名簿）（⑤の場合）'!$BE39,1,0),0),0)</f>
        <v>0</v>
      </c>
      <c r="VV34" s="338">
        <f>IF(VV$19-'様式３（療養者名簿）（⑤の場合）'!$BD39+1&lt;=15,IF(VV$19&gt;='様式３（療養者名簿）（⑤の場合）'!$BD39,IF(VV$19&lt;='様式３（療養者名簿）（⑤の場合）'!$BE39,1,0),0),0)</f>
        <v>0</v>
      </c>
      <c r="VW34" s="338">
        <f>IF(VW$19-'様式３（療養者名簿）（⑤の場合）'!$BD39+1&lt;=15,IF(VW$19&gt;='様式３（療養者名簿）（⑤の場合）'!$BD39,IF(VW$19&lt;='様式３（療養者名簿）（⑤の場合）'!$BE39,1,0),0),0)</f>
        <v>0</v>
      </c>
      <c r="VX34" s="338">
        <f>IF(VX$19-'様式３（療養者名簿）（⑤の場合）'!$BD39+1&lt;=15,IF(VX$19&gt;='様式３（療養者名簿）（⑤の場合）'!$BD39,IF(VX$19&lt;='様式３（療養者名簿）（⑤の場合）'!$BE39,1,0),0),0)</f>
        <v>0</v>
      </c>
      <c r="VY34" s="338">
        <f>IF(VY$19-'様式３（療養者名簿）（⑤の場合）'!$BD39+1&lt;=15,IF(VY$19&gt;='様式３（療養者名簿）（⑤の場合）'!$BD39,IF(VY$19&lt;='様式３（療養者名簿）（⑤の場合）'!$BE39,1,0),0),0)</f>
        <v>0</v>
      </c>
      <c r="VZ34" s="338">
        <f>IF(VZ$19-'様式３（療養者名簿）（⑤の場合）'!$BD39+1&lt;=15,IF(VZ$19&gt;='様式３（療養者名簿）（⑤の場合）'!$BD39,IF(VZ$19&lt;='様式３（療養者名簿）（⑤の場合）'!$BE39,1,0),0),0)</f>
        <v>0</v>
      </c>
      <c r="WA34" s="338">
        <f>IF(WA$19-'様式３（療養者名簿）（⑤の場合）'!$BD39+1&lt;=15,IF(WA$19&gt;='様式３（療養者名簿）（⑤の場合）'!$BD39,IF(WA$19&lt;='様式３（療養者名簿）（⑤の場合）'!$BE39,1,0),0),0)</f>
        <v>0</v>
      </c>
      <c r="WB34" s="338">
        <f>IF(WB$19-'様式３（療養者名簿）（⑤の場合）'!$BD39+1&lt;=15,IF(WB$19&gt;='様式３（療養者名簿）（⑤の場合）'!$BD39,IF(WB$19&lt;='様式３（療養者名簿）（⑤の場合）'!$BE39,1,0),0),0)</f>
        <v>0</v>
      </c>
      <c r="WC34" s="338">
        <f>IF(WC$19-'様式３（療養者名簿）（⑤の場合）'!$BD39+1&lt;=15,IF(WC$19&gt;='様式３（療養者名簿）（⑤の場合）'!$BD39,IF(WC$19&lt;='様式３（療養者名簿）（⑤の場合）'!$BE39,1,0),0),0)</f>
        <v>0</v>
      </c>
      <c r="WD34" s="338">
        <f>IF(WD$19-'様式３（療養者名簿）（⑤の場合）'!$BD39+1&lt;=15,IF(WD$19&gt;='様式３（療養者名簿）（⑤の場合）'!$BD39,IF(WD$19&lt;='様式３（療養者名簿）（⑤の場合）'!$BE39,1,0),0),0)</f>
        <v>0</v>
      </c>
      <c r="WE34" s="338">
        <f>IF(WE$19-'様式３（療養者名簿）（⑤の場合）'!$BD39+1&lt;=15,IF(WE$19&gt;='様式３（療養者名簿）（⑤の場合）'!$BD39,IF(WE$19&lt;='様式３（療養者名簿）（⑤の場合）'!$BE39,1,0),0),0)</f>
        <v>0</v>
      </c>
      <c r="WF34" s="338">
        <f>IF(WF$19-'様式３（療養者名簿）（⑤の場合）'!$BD39+1&lt;=15,IF(WF$19&gt;='様式３（療養者名簿）（⑤の場合）'!$BD39,IF(WF$19&lt;='様式３（療養者名簿）（⑤の場合）'!$BE39,1,0),0),0)</f>
        <v>0</v>
      </c>
      <c r="WG34" s="338">
        <f>IF(WG$19-'様式３（療養者名簿）（⑤の場合）'!$BD39+1&lt;=15,IF(WG$19&gt;='様式３（療養者名簿）（⑤の場合）'!$BD39,IF(WG$19&lt;='様式３（療養者名簿）（⑤の場合）'!$BE39,1,0),0),0)</f>
        <v>0</v>
      </c>
      <c r="WH34" s="338">
        <f>IF(WH$19-'様式３（療養者名簿）（⑤の場合）'!$BD39+1&lt;=15,IF(WH$19&gt;='様式３（療養者名簿）（⑤の場合）'!$BD39,IF(WH$19&lt;='様式３（療養者名簿）（⑤の場合）'!$BE39,1,0),0),0)</f>
        <v>0</v>
      </c>
      <c r="WI34" s="338">
        <f>IF(WI$19-'様式３（療養者名簿）（⑤の場合）'!$BD39+1&lt;=15,IF(WI$19&gt;='様式３（療養者名簿）（⑤の場合）'!$BD39,IF(WI$19&lt;='様式３（療養者名簿）（⑤の場合）'!$BE39,1,0),0),0)</f>
        <v>0</v>
      </c>
      <c r="WJ34" s="338">
        <f>IF(WJ$19-'様式３（療養者名簿）（⑤の場合）'!$BD39+1&lt;=15,IF(WJ$19&gt;='様式３（療養者名簿）（⑤の場合）'!$BD39,IF(WJ$19&lt;='様式３（療養者名簿）（⑤の場合）'!$BE39,1,0),0),0)</f>
        <v>0</v>
      </c>
      <c r="WK34" s="338">
        <f>IF(WK$19-'様式３（療養者名簿）（⑤の場合）'!$BD39+1&lt;=15,IF(WK$19&gt;='様式３（療養者名簿）（⑤の場合）'!$BD39,IF(WK$19&lt;='様式３（療養者名簿）（⑤の場合）'!$BE39,1,0),0),0)</f>
        <v>0</v>
      </c>
      <c r="WL34" s="338">
        <f>IF(WL$19-'様式３（療養者名簿）（⑤の場合）'!$BD39+1&lt;=15,IF(WL$19&gt;='様式３（療養者名簿）（⑤の場合）'!$BD39,IF(WL$19&lt;='様式３（療養者名簿）（⑤の場合）'!$BE39,1,0),0),0)</f>
        <v>0</v>
      </c>
      <c r="WM34" s="338">
        <f>IF(WM$19-'様式３（療養者名簿）（⑤の場合）'!$BD39+1&lt;=15,IF(WM$19&gt;='様式３（療養者名簿）（⑤の場合）'!$BD39,IF(WM$19&lt;='様式３（療養者名簿）（⑤の場合）'!$BE39,1,0),0),0)</f>
        <v>0</v>
      </c>
      <c r="WN34" s="338">
        <f>IF(WN$19-'様式３（療養者名簿）（⑤の場合）'!$BD39+1&lt;=15,IF(WN$19&gt;='様式３（療養者名簿）（⑤の場合）'!$BD39,IF(WN$19&lt;='様式３（療養者名簿）（⑤の場合）'!$BE39,1,0),0),0)</f>
        <v>0</v>
      </c>
      <c r="WO34" s="338">
        <f>IF(WO$19-'様式３（療養者名簿）（⑤の場合）'!$BD39+1&lt;=15,IF(WO$19&gt;='様式３（療養者名簿）（⑤の場合）'!$BD39,IF(WO$19&lt;='様式３（療養者名簿）（⑤の場合）'!$BE39,1,0),0),0)</f>
        <v>0</v>
      </c>
      <c r="WP34" s="338">
        <f>IF(WP$19-'様式３（療養者名簿）（⑤の場合）'!$BD39+1&lt;=15,IF(WP$19&gt;='様式３（療養者名簿）（⑤の場合）'!$BD39,IF(WP$19&lt;='様式３（療養者名簿）（⑤の場合）'!$BE39,1,0),0),0)</f>
        <v>0</v>
      </c>
      <c r="WQ34" s="338">
        <f>IF(WQ$19-'様式３（療養者名簿）（⑤の場合）'!$BD39+1&lt;=15,IF(WQ$19&gt;='様式３（療養者名簿）（⑤の場合）'!$BD39,IF(WQ$19&lt;='様式３（療養者名簿）（⑤の場合）'!$BE39,1,0),0),0)</f>
        <v>0</v>
      </c>
      <c r="WR34" s="338">
        <f>IF(WR$19-'様式３（療養者名簿）（⑤の場合）'!$BD39+1&lt;=15,IF(WR$19&gt;='様式３（療養者名簿）（⑤の場合）'!$BD39,IF(WR$19&lt;='様式３（療養者名簿）（⑤の場合）'!$BE39,1,0),0),0)</f>
        <v>0</v>
      </c>
      <c r="WS34" s="338">
        <f>IF(WS$19-'様式３（療養者名簿）（⑤の場合）'!$BD39+1&lt;=15,IF(WS$19&gt;='様式３（療養者名簿）（⑤の場合）'!$BD39,IF(WS$19&lt;='様式３（療養者名簿）（⑤の場合）'!$BE39,1,0),0),0)</f>
        <v>0</v>
      </c>
      <c r="WT34" s="338">
        <f>IF(WT$19-'様式３（療養者名簿）（⑤の場合）'!$BD39+1&lt;=15,IF(WT$19&gt;='様式３（療養者名簿）（⑤の場合）'!$BD39,IF(WT$19&lt;='様式３（療養者名簿）（⑤の場合）'!$BE39,1,0),0),0)</f>
        <v>0</v>
      </c>
      <c r="WU34" s="338">
        <f>IF(WU$19-'様式３（療養者名簿）（⑤の場合）'!$BD39+1&lt;=15,IF(WU$19&gt;='様式３（療養者名簿）（⑤の場合）'!$BD39,IF(WU$19&lt;='様式３（療養者名簿）（⑤の場合）'!$BE39,1,0),0),0)</f>
        <v>0</v>
      </c>
      <c r="WV34" s="338">
        <f>IF(WV$19-'様式３（療養者名簿）（⑤の場合）'!$BD39+1&lt;=15,IF(WV$19&gt;='様式３（療養者名簿）（⑤の場合）'!$BD39,IF(WV$19&lt;='様式３（療養者名簿）（⑤の場合）'!$BE39,1,0),0),0)</f>
        <v>0</v>
      </c>
      <c r="WW34" s="338">
        <f>IF(WW$19-'様式３（療養者名簿）（⑤の場合）'!$BD39+1&lt;=15,IF(WW$19&gt;='様式３（療養者名簿）（⑤の場合）'!$BD39,IF(WW$19&lt;='様式３（療養者名簿）（⑤の場合）'!$BE39,1,0),0),0)</f>
        <v>0</v>
      </c>
      <c r="WX34" s="338">
        <f>IF(WX$19-'様式３（療養者名簿）（⑤の場合）'!$BD39+1&lt;=15,IF(WX$19&gt;='様式３（療養者名簿）（⑤の場合）'!$BD39,IF(WX$19&lt;='様式３（療養者名簿）（⑤の場合）'!$BE39,1,0),0),0)</f>
        <v>0</v>
      </c>
      <c r="WY34" s="338">
        <f>IF(WY$19-'様式３（療養者名簿）（⑤の場合）'!$BD39+1&lt;=15,IF(WY$19&gt;='様式３（療養者名簿）（⑤の場合）'!$BD39,IF(WY$19&lt;='様式３（療養者名簿）（⑤の場合）'!$BE39,1,0),0),0)</f>
        <v>0</v>
      </c>
      <c r="WZ34" s="338">
        <f>IF(WZ$19-'様式３（療養者名簿）（⑤の場合）'!$BD39+1&lt;=15,IF(WZ$19&gt;='様式３（療養者名簿）（⑤の場合）'!$BD39,IF(WZ$19&lt;='様式３（療養者名簿）（⑤の場合）'!$BE39,1,0),0),0)</f>
        <v>0</v>
      </c>
      <c r="XA34" s="338">
        <f>IF(XA$19-'様式３（療養者名簿）（⑤の場合）'!$BD39+1&lt;=15,IF(XA$19&gt;='様式３（療養者名簿）（⑤の場合）'!$BD39,IF(XA$19&lt;='様式３（療養者名簿）（⑤の場合）'!$BE39,1,0),0),0)</f>
        <v>0</v>
      </c>
      <c r="XB34" s="338">
        <f>IF(XB$19-'様式３（療養者名簿）（⑤の場合）'!$BD39+1&lt;=15,IF(XB$19&gt;='様式３（療養者名簿）（⑤の場合）'!$BD39,IF(XB$19&lt;='様式３（療養者名簿）（⑤の場合）'!$BE39,1,0),0),0)</f>
        <v>0</v>
      </c>
      <c r="XC34" s="338">
        <f>IF(XC$19-'様式３（療養者名簿）（⑤の場合）'!$BD39+1&lt;=15,IF(XC$19&gt;='様式３（療養者名簿）（⑤の場合）'!$BD39,IF(XC$19&lt;='様式３（療養者名簿）（⑤の場合）'!$BE39,1,0),0),0)</f>
        <v>0</v>
      </c>
      <c r="XD34" s="338">
        <f>IF(XD$19-'様式３（療養者名簿）（⑤の場合）'!$BD39+1&lt;=15,IF(XD$19&gt;='様式３（療養者名簿）（⑤の場合）'!$BD39,IF(XD$19&lt;='様式３（療養者名簿）（⑤の場合）'!$BE39,1,0),0),0)</f>
        <v>0</v>
      </c>
      <c r="XE34" s="338">
        <f>IF(XE$19-'様式３（療養者名簿）（⑤の場合）'!$BD39+1&lt;=15,IF(XE$19&gt;='様式３（療養者名簿）（⑤の場合）'!$BD39,IF(XE$19&lt;='様式３（療養者名簿）（⑤の場合）'!$BE39,1,0),0),0)</f>
        <v>0</v>
      </c>
      <c r="XF34" s="338">
        <f>IF(XF$19-'様式３（療養者名簿）（⑤の場合）'!$BD39+1&lt;=15,IF(XF$19&gt;='様式３（療養者名簿）（⑤の場合）'!$BD39,IF(XF$19&lt;='様式３（療養者名簿）（⑤の場合）'!$BE39,1,0),0),0)</f>
        <v>0</v>
      </c>
      <c r="XG34" s="338">
        <f>IF(XG$19-'様式３（療養者名簿）（⑤の場合）'!$BD39+1&lt;=15,IF(XG$19&gt;='様式３（療養者名簿）（⑤の場合）'!$BD39,IF(XG$19&lt;='様式３（療養者名簿）（⑤の場合）'!$BE39,1,0),0),0)</f>
        <v>0</v>
      </c>
      <c r="XH34" s="338">
        <f>IF(XH$19-'様式３（療養者名簿）（⑤の場合）'!$BD39+1&lt;=15,IF(XH$19&gt;='様式３（療養者名簿）（⑤の場合）'!$BD39,IF(XH$19&lt;='様式３（療養者名簿）（⑤の場合）'!$BE39,1,0),0),0)</f>
        <v>0</v>
      </c>
      <c r="XI34" s="338">
        <f>IF(XI$19-'様式３（療養者名簿）（⑤の場合）'!$BD39+1&lt;=15,IF(XI$19&gt;='様式３（療養者名簿）（⑤の場合）'!$BD39,IF(XI$19&lt;='様式３（療養者名簿）（⑤の場合）'!$BE39,1,0),0),0)</f>
        <v>0</v>
      </c>
      <c r="XJ34" s="338">
        <f>IF(XJ$19-'様式３（療養者名簿）（⑤の場合）'!$BD39+1&lt;=15,IF(XJ$19&gt;='様式３（療養者名簿）（⑤の場合）'!$BD39,IF(XJ$19&lt;='様式３（療養者名簿）（⑤の場合）'!$BE39,1,0),0),0)</f>
        <v>0</v>
      </c>
      <c r="XK34" s="338">
        <f>IF(XK$19-'様式３（療養者名簿）（⑤の場合）'!$BD39+1&lt;=15,IF(XK$19&gt;='様式３（療養者名簿）（⑤の場合）'!$BD39,IF(XK$19&lt;='様式３（療養者名簿）（⑤の場合）'!$BE39,1,0),0),0)</f>
        <v>0</v>
      </c>
      <c r="XL34" s="338">
        <f>IF(XL$19-'様式３（療養者名簿）（⑤の場合）'!$BD39+1&lt;=15,IF(XL$19&gt;='様式３（療養者名簿）（⑤の場合）'!$BD39,IF(XL$19&lt;='様式３（療養者名簿）（⑤の場合）'!$BE39,1,0),0),0)</f>
        <v>0</v>
      </c>
      <c r="XM34" s="338">
        <f>IF(XM$19-'様式３（療養者名簿）（⑤の場合）'!$BD39+1&lt;=15,IF(XM$19&gt;='様式３（療養者名簿）（⑤の場合）'!$BD39,IF(XM$19&lt;='様式３（療養者名簿）（⑤の場合）'!$BE39,1,0),0),0)</f>
        <v>0</v>
      </c>
      <c r="XN34" s="338">
        <f>IF(XN$19-'様式３（療養者名簿）（⑤の場合）'!$BD39+1&lt;=15,IF(XN$19&gt;='様式３（療養者名簿）（⑤の場合）'!$BD39,IF(XN$19&lt;='様式３（療養者名簿）（⑤の場合）'!$BE39,1,0),0),0)</f>
        <v>0</v>
      </c>
      <c r="XO34" s="338">
        <f>IF(XO$19-'様式３（療養者名簿）（⑤の場合）'!$BD39+1&lt;=15,IF(XO$19&gt;='様式３（療養者名簿）（⑤の場合）'!$BD39,IF(XO$19&lt;='様式３（療養者名簿）（⑤の場合）'!$BE39,1,0),0),0)</f>
        <v>0</v>
      </c>
      <c r="XP34" s="338">
        <f>IF(XP$19-'様式３（療養者名簿）（⑤の場合）'!$BD39+1&lt;=15,IF(XP$19&gt;='様式３（療養者名簿）（⑤の場合）'!$BD39,IF(XP$19&lt;='様式３（療養者名簿）（⑤の場合）'!$BE39,1,0),0),0)</f>
        <v>0</v>
      </c>
      <c r="XQ34" s="338">
        <f>IF(XQ$19-'様式３（療養者名簿）（⑤の場合）'!$BD39+1&lt;=15,IF(XQ$19&gt;='様式３（療養者名簿）（⑤の場合）'!$BD39,IF(XQ$19&lt;='様式３（療養者名簿）（⑤の場合）'!$BE39,1,0),0),0)</f>
        <v>0</v>
      </c>
      <c r="XR34" s="338">
        <f>IF(XR$19-'様式３（療養者名簿）（⑤の場合）'!$BD39+1&lt;=15,IF(XR$19&gt;='様式３（療養者名簿）（⑤の場合）'!$BD39,IF(XR$19&lt;='様式３（療養者名簿）（⑤の場合）'!$BE39,1,0),0),0)</f>
        <v>0</v>
      </c>
      <c r="XS34" s="338">
        <f>IF(XS$19-'様式３（療養者名簿）（⑤の場合）'!$BD39+1&lt;=15,IF(XS$19&gt;='様式３（療養者名簿）（⑤の場合）'!$BD39,IF(XS$19&lt;='様式３（療養者名簿）（⑤の場合）'!$BE39,1,0),0),0)</f>
        <v>0</v>
      </c>
      <c r="XT34" s="338">
        <f>IF(XT$19-'様式３（療養者名簿）（⑤の場合）'!$BD39+1&lt;=15,IF(XT$19&gt;='様式３（療養者名簿）（⑤の場合）'!$BD39,IF(XT$19&lt;='様式３（療養者名簿）（⑤の場合）'!$BE39,1,0),0),0)</f>
        <v>0</v>
      </c>
      <c r="XU34" s="338">
        <f>IF(XU$19-'様式３（療養者名簿）（⑤の場合）'!$BD39+1&lt;=15,IF(XU$19&gt;='様式３（療養者名簿）（⑤の場合）'!$BD39,IF(XU$19&lt;='様式３（療養者名簿）（⑤の場合）'!$BE39,1,0),0),0)</f>
        <v>0</v>
      </c>
      <c r="XV34" s="338">
        <f>IF(XV$19-'様式３（療養者名簿）（⑤の場合）'!$BD39+1&lt;=15,IF(XV$19&gt;='様式３（療養者名簿）（⑤の場合）'!$BD39,IF(XV$19&lt;='様式３（療養者名簿）（⑤の場合）'!$BE39,1,0),0),0)</f>
        <v>0</v>
      </c>
      <c r="XW34" s="338">
        <f>IF(XW$19-'様式３（療養者名簿）（⑤の場合）'!$BD39+1&lt;=15,IF(XW$19&gt;='様式３（療養者名簿）（⑤の場合）'!$BD39,IF(XW$19&lt;='様式３（療養者名簿）（⑤の場合）'!$BE39,1,0),0),0)</f>
        <v>0</v>
      </c>
      <c r="XX34" s="338">
        <f>IF(XX$19-'様式３（療養者名簿）（⑤の場合）'!$BD39+1&lt;=15,IF(XX$19&gt;='様式３（療養者名簿）（⑤の場合）'!$BD39,IF(XX$19&lt;='様式３（療養者名簿）（⑤の場合）'!$BE39,1,0),0),0)</f>
        <v>0</v>
      </c>
      <c r="XY34" s="338">
        <f>IF(XY$19-'様式３（療養者名簿）（⑤の場合）'!$BD39+1&lt;=15,IF(XY$19&gt;='様式３（療養者名簿）（⑤の場合）'!$BD39,IF(XY$19&lt;='様式３（療養者名簿）（⑤の場合）'!$BE39,1,0),0),0)</f>
        <v>0</v>
      </c>
      <c r="XZ34" s="338">
        <f>IF(XZ$19-'様式３（療養者名簿）（⑤の場合）'!$BD39+1&lt;=15,IF(XZ$19&gt;='様式３（療養者名簿）（⑤の場合）'!$BD39,IF(XZ$19&lt;='様式３（療養者名簿）（⑤の場合）'!$BE39,1,0),0),0)</f>
        <v>0</v>
      </c>
      <c r="YA34" s="338">
        <f>IF(YA$19-'様式３（療養者名簿）（⑤の場合）'!$BD39+1&lt;=15,IF(YA$19&gt;='様式３（療養者名簿）（⑤の場合）'!$BD39,IF(YA$19&lt;='様式３（療養者名簿）（⑤の場合）'!$BE39,1,0),0),0)</f>
        <v>0</v>
      </c>
      <c r="YB34" s="338">
        <f>IF(YB$19-'様式３（療養者名簿）（⑤の場合）'!$BD39+1&lt;=15,IF(YB$19&gt;='様式３（療養者名簿）（⑤の場合）'!$BD39,IF(YB$19&lt;='様式３（療養者名簿）（⑤の場合）'!$BE39,1,0),0),0)</f>
        <v>0</v>
      </c>
      <c r="YC34" s="338">
        <f>IF(YC$19-'様式３（療養者名簿）（⑤の場合）'!$BD39+1&lt;=15,IF(YC$19&gt;='様式３（療養者名簿）（⑤の場合）'!$BD39,IF(YC$19&lt;='様式３（療養者名簿）（⑤の場合）'!$BE39,1,0),0),0)</f>
        <v>0</v>
      </c>
      <c r="YD34" s="338">
        <f>IF(YD$19-'様式３（療養者名簿）（⑤の場合）'!$BD39+1&lt;=15,IF(YD$19&gt;='様式３（療養者名簿）（⑤の場合）'!$BD39,IF(YD$19&lt;='様式３（療養者名簿）（⑤の場合）'!$BE39,1,0),0),0)</f>
        <v>0</v>
      </c>
      <c r="YE34" s="338">
        <f>IF(YE$19-'様式３（療養者名簿）（⑤の場合）'!$BD39+1&lt;=15,IF(YE$19&gt;='様式３（療養者名簿）（⑤の場合）'!$BD39,IF(YE$19&lt;='様式３（療養者名簿）（⑤の場合）'!$BE39,1,0),0),0)</f>
        <v>0</v>
      </c>
      <c r="YF34" s="338">
        <f>IF(YF$19-'様式３（療養者名簿）（⑤の場合）'!$BD39+1&lt;=15,IF(YF$19&gt;='様式３（療養者名簿）（⑤の場合）'!$BD39,IF(YF$19&lt;='様式３（療養者名簿）（⑤の場合）'!$BE39,1,0),0),0)</f>
        <v>0</v>
      </c>
      <c r="YG34" s="338">
        <f>IF(YG$19-'様式３（療養者名簿）（⑤の場合）'!$BD39+1&lt;=15,IF(YG$19&gt;='様式３（療養者名簿）（⑤の場合）'!$BD39,IF(YG$19&lt;='様式３（療養者名簿）（⑤の場合）'!$BE39,1,0),0),0)</f>
        <v>0</v>
      </c>
      <c r="YH34" s="338">
        <f>IF(YH$19-'様式３（療養者名簿）（⑤の場合）'!$BD39+1&lt;=15,IF(YH$19&gt;='様式３（療養者名簿）（⑤の場合）'!$BD39,IF(YH$19&lt;='様式３（療養者名簿）（⑤の場合）'!$BE39,1,0),0),0)</f>
        <v>0</v>
      </c>
      <c r="YI34" s="338">
        <f>IF(YI$19-'様式３（療養者名簿）（⑤の場合）'!$BD39+1&lt;=15,IF(YI$19&gt;='様式３（療養者名簿）（⑤の場合）'!$BD39,IF(YI$19&lt;='様式３（療養者名簿）（⑤の場合）'!$BE39,1,0),0),0)</f>
        <v>0</v>
      </c>
      <c r="YJ34" s="338">
        <f>IF(YJ$19-'様式３（療養者名簿）（⑤の場合）'!$BD39+1&lt;=15,IF(YJ$19&gt;='様式３（療養者名簿）（⑤の場合）'!$BD39,IF(YJ$19&lt;='様式３（療養者名簿）（⑤の場合）'!$BE39,1,0),0),0)</f>
        <v>0</v>
      </c>
      <c r="YK34" s="338">
        <f>IF(YK$19-'様式３（療養者名簿）（⑤の場合）'!$BD39+1&lt;=15,IF(YK$19&gt;='様式３（療養者名簿）（⑤の場合）'!$BD39,IF(YK$19&lt;='様式３（療養者名簿）（⑤の場合）'!$BE39,1,0),0),0)</f>
        <v>0</v>
      </c>
      <c r="YL34" s="338">
        <f>IF(YL$19-'様式３（療養者名簿）（⑤の場合）'!$BD39+1&lt;=15,IF(YL$19&gt;='様式３（療養者名簿）（⑤の場合）'!$BD39,IF(YL$19&lt;='様式３（療養者名簿）（⑤の場合）'!$BE39,1,0),0),0)</f>
        <v>0</v>
      </c>
      <c r="YM34" s="338">
        <f>IF(YM$19-'様式３（療養者名簿）（⑤の場合）'!$BD39+1&lt;=15,IF(YM$19&gt;='様式３（療養者名簿）（⑤の場合）'!$BD39,IF(YM$19&lt;='様式３（療養者名簿）（⑤の場合）'!$BE39,1,0),0),0)</f>
        <v>0</v>
      </c>
      <c r="YN34" s="338">
        <f>IF(YN$19-'様式３（療養者名簿）（⑤の場合）'!$BD39+1&lt;=15,IF(YN$19&gt;='様式３（療養者名簿）（⑤の場合）'!$BD39,IF(YN$19&lt;='様式３（療養者名簿）（⑤の場合）'!$BE39,1,0),0),0)</f>
        <v>0</v>
      </c>
      <c r="YO34" s="338">
        <f>IF(YO$19-'様式３（療養者名簿）（⑤の場合）'!$BD39+1&lt;=15,IF(YO$19&gt;='様式３（療養者名簿）（⑤の場合）'!$BD39,IF(YO$19&lt;='様式３（療養者名簿）（⑤の場合）'!$BE39,1,0),0),0)</f>
        <v>0</v>
      </c>
      <c r="YP34" s="338">
        <f>IF(YP$19-'様式３（療養者名簿）（⑤の場合）'!$BD39+1&lt;=15,IF(YP$19&gt;='様式３（療養者名簿）（⑤の場合）'!$BD39,IF(YP$19&lt;='様式３（療養者名簿）（⑤の場合）'!$BE39,1,0),0),0)</f>
        <v>0</v>
      </c>
      <c r="YQ34" s="338">
        <f>IF(YQ$19-'様式３（療養者名簿）（⑤の場合）'!$BD39+1&lt;=15,IF(YQ$19&gt;='様式３（療養者名簿）（⑤の場合）'!$BD39,IF(YQ$19&lt;='様式３（療養者名簿）（⑤の場合）'!$BE39,1,0),0),0)</f>
        <v>0</v>
      </c>
      <c r="YR34" s="338">
        <f>IF(YR$19-'様式３（療養者名簿）（⑤の場合）'!$BD39+1&lt;=15,IF(YR$19&gt;='様式３（療養者名簿）（⑤の場合）'!$BD39,IF(YR$19&lt;='様式３（療養者名簿）（⑤の場合）'!$BE39,1,0),0),0)</f>
        <v>0</v>
      </c>
      <c r="YS34" s="338">
        <f>IF(YS$19-'様式３（療養者名簿）（⑤の場合）'!$BD39+1&lt;=15,IF(YS$19&gt;='様式３（療養者名簿）（⑤の場合）'!$BD39,IF(YS$19&lt;='様式３（療養者名簿）（⑤の場合）'!$BE39,1,0),0),0)</f>
        <v>0</v>
      </c>
      <c r="YT34" s="338">
        <f>IF(YT$19-'様式３（療養者名簿）（⑤の場合）'!$BD39+1&lt;=15,IF(YT$19&gt;='様式３（療養者名簿）（⑤の場合）'!$BD39,IF(YT$19&lt;='様式３（療養者名簿）（⑤の場合）'!$BE39,1,0),0),0)</f>
        <v>0</v>
      </c>
      <c r="YU34" s="338">
        <f>IF(YU$19-'様式３（療養者名簿）（⑤の場合）'!$BD39+1&lt;=15,IF(YU$19&gt;='様式３（療養者名簿）（⑤の場合）'!$BD39,IF(YU$19&lt;='様式３（療養者名簿）（⑤の場合）'!$BE39,1,0),0),0)</f>
        <v>0</v>
      </c>
      <c r="YV34" s="338">
        <f>IF(YV$19-'様式３（療養者名簿）（⑤の場合）'!$BD39+1&lt;=15,IF(YV$19&gt;='様式３（療養者名簿）（⑤の場合）'!$BD39,IF(YV$19&lt;='様式３（療養者名簿）（⑤の場合）'!$BE39,1,0),0),0)</f>
        <v>0</v>
      </c>
      <c r="YW34" s="338">
        <f>IF(YW$19-'様式３（療養者名簿）（⑤の場合）'!$BD39+1&lt;=15,IF(YW$19&gt;='様式３（療養者名簿）（⑤の場合）'!$BD39,IF(YW$19&lt;='様式３（療養者名簿）（⑤の場合）'!$BE39,1,0),0),0)</f>
        <v>0</v>
      </c>
      <c r="YX34" s="338">
        <f>IF(YX$19-'様式３（療養者名簿）（⑤の場合）'!$BD39+1&lt;=15,IF(YX$19&gt;='様式３（療養者名簿）（⑤の場合）'!$BD39,IF(YX$19&lt;='様式３（療養者名簿）（⑤の場合）'!$BE39,1,0),0),0)</f>
        <v>0</v>
      </c>
      <c r="YY34" s="338">
        <f>IF(YY$19-'様式３（療養者名簿）（⑤の場合）'!$BD39+1&lt;=15,IF(YY$19&gt;='様式３（療養者名簿）（⑤の場合）'!$BD39,IF(YY$19&lt;='様式３（療養者名簿）（⑤の場合）'!$BE39,1,0),0),0)</f>
        <v>0</v>
      </c>
      <c r="YZ34" s="338">
        <f>IF(YZ$19-'様式３（療養者名簿）（⑤の場合）'!$BD39+1&lt;=15,IF(YZ$19&gt;='様式３（療養者名簿）（⑤の場合）'!$BD39,IF(YZ$19&lt;='様式３（療養者名簿）（⑤の場合）'!$BE39,1,0),0),0)</f>
        <v>0</v>
      </c>
      <c r="ZA34" s="338">
        <f>IF(ZA$19-'様式３（療養者名簿）（⑤の場合）'!$BD39+1&lt;=15,IF(ZA$19&gt;='様式３（療養者名簿）（⑤の場合）'!$BD39,IF(ZA$19&lt;='様式３（療養者名簿）（⑤の場合）'!$BE39,1,0),0),0)</f>
        <v>0</v>
      </c>
      <c r="ZB34" s="338">
        <f>IF(ZB$19-'様式３（療養者名簿）（⑤の場合）'!$BD39+1&lt;=15,IF(ZB$19&gt;='様式３（療養者名簿）（⑤の場合）'!$BD39,IF(ZB$19&lt;='様式３（療養者名簿）（⑤の場合）'!$BE39,1,0),0),0)</f>
        <v>0</v>
      </c>
      <c r="ZC34" s="338">
        <f>IF(ZC$19-'様式３（療養者名簿）（⑤の場合）'!$BD39+1&lt;=15,IF(ZC$19&gt;='様式３（療養者名簿）（⑤の場合）'!$BD39,IF(ZC$19&lt;='様式３（療養者名簿）（⑤の場合）'!$BE39,1,0),0),0)</f>
        <v>0</v>
      </c>
      <c r="ZD34" s="338">
        <f>IF(ZD$19-'様式３（療養者名簿）（⑤の場合）'!$BD39+1&lt;=15,IF(ZD$19&gt;='様式３（療養者名簿）（⑤の場合）'!$BD39,IF(ZD$19&lt;='様式３（療養者名簿）（⑤の場合）'!$BE39,1,0),0),0)</f>
        <v>0</v>
      </c>
      <c r="ZE34" s="338">
        <f>IF(ZE$19-'様式３（療養者名簿）（⑤の場合）'!$BD39+1&lt;=15,IF(ZE$19&gt;='様式３（療養者名簿）（⑤の場合）'!$BD39,IF(ZE$19&lt;='様式３（療養者名簿）（⑤の場合）'!$BE39,1,0),0),0)</f>
        <v>0</v>
      </c>
      <c r="ZF34" s="338">
        <f>IF(ZF$19-'様式３（療養者名簿）（⑤の場合）'!$BD39+1&lt;=15,IF(ZF$19&gt;='様式３（療養者名簿）（⑤の場合）'!$BD39,IF(ZF$19&lt;='様式３（療養者名簿）（⑤の場合）'!$BE39,1,0),0),0)</f>
        <v>0</v>
      </c>
      <c r="ZG34" s="338">
        <f>IF(ZG$19-'様式３（療養者名簿）（⑤の場合）'!$BD39+1&lt;=15,IF(ZG$19&gt;='様式３（療養者名簿）（⑤の場合）'!$BD39,IF(ZG$19&lt;='様式３（療養者名簿）（⑤の場合）'!$BE39,1,0),0),0)</f>
        <v>0</v>
      </c>
      <c r="ZH34" s="338">
        <f>IF(ZH$19-'様式３（療養者名簿）（⑤の場合）'!$BD39+1&lt;=15,IF(ZH$19&gt;='様式３（療養者名簿）（⑤の場合）'!$BD39,IF(ZH$19&lt;='様式３（療養者名簿）（⑤の場合）'!$BE39,1,0),0),0)</f>
        <v>0</v>
      </c>
      <c r="ZI34" s="338">
        <f>IF(ZI$19-'様式３（療養者名簿）（⑤の場合）'!$BD39+1&lt;=15,IF(ZI$19&gt;='様式３（療養者名簿）（⑤の場合）'!$BD39,IF(ZI$19&lt;='様式３（療養者名簿）（⑤の場合）'!$BE39,1,0),0),0)</f>
        <v>0</v>
      </c>
      <c r="ZJ34" s="338">
        <f>IF(ZJ$19-'様式３（療養者名簿）（⑤の場合）'!$BD39+1&lt;=15,IF(ZJ$19&gt;='様式３（療養者名簿）（⑤の場合）'!$BD39,IF(ZJ$19&lt;='様式３（療養者名簿）（⑤の場合）'!$BE39,1,0),0),0)</f>
        <v>0</v>
      </c>
      <c r="ZK34" s="338">
        <f>IF(ZK$19-'様式３（療養者名簿）（⑤の場合）'!$BD39+1&lt;=15,IF(ZK$19&gt;='様式３（療養者名簿）（⑤の場合）'!$BD39,IF(ZK$19&lt;='様式３（療養者名簿）（⑤の場合）'!$BE39,1,0),0),0)</f>
        <v>0</v>
      </c>
      <c r="ZL34" s="338">
        <f>IF(ZL$19-'様式３（療養者名簿）（⑤の場合）'!$BD39+1&lt;=15,IF(ZL$19&gt;='様式３（療養者名簿）（⑤の場合）'!$BD39,IF(ZL$19&lt;='様式３（療養者名簿）（⑤の場合）'!$BE39,1,0),0),0)</f>
        <v>0</v>
      </c>
      <c r="ZM34" s="338">
        <f>IF(ZM$19-'様式３（療養者名簿）（⑤の場合）'!$BD39+1&lt;=15,IF(ZM$19&gt;='様式３（療養者名簿）（⑤の場合）'!$BD39,IF(ZM$19&lt;='様式３（療養者名簿）（⑤の場合）'!$BE39,1,0),0),0)</f>
        <v>0</v>
      </c>
      <c r="ZN34" s="338">
        <f>IF(ZN$19-'様式３（療養者名簿）（⑤の場合）'!$BD39+1&lt;=15,IF(ZN$19&gt;='様式３（療養者名簿）（⑤の場合）'!$BD39,IF(ZN$19&lt;='様式３（療養者名簿）（⑤の場合）'!$BE39,1,0),0),0)</f>
        <v>0</v>
      </c>
      <c r="ZO34" s="338">
        <f>IF(ZO$19-'様式３（療養者名簿）（⑤の場合）'!$BD39+1&lt;=15,IF(ZO$19&gt;='様式３（療養者名簿）（⑤の場合）'!$BD39,IF(ZO$19&lt;='様式３（療養者名簿）（⑤の場合）'!$BE39,1,0),0),0)</f>
        <v>0</v>
      </c>
      <c r="ZP34" s="338">
        <f>IF(ZP$19-'様式３（療養者名簿）（⑤の場合）'!$BD39+1&lt;=15,IF(ZP$19&gt;='様式３（療養者名簿）（⑤の場合）'!$BD39,IF(ZP$19&lt;='様式３（療養者名簿）（⑤の場合）'!$BE39,1,0),0),0)</f>
        <v>0</v>
      </c>
      <c r="ZQ34" s="338">
        <f>IF(ZQ$19-'様式３（療養者名簿）（⑤の場合）'!$BD39+1&lt;=15,IF(ZQ$19&gt;='様式３（療養者名簿）（⑤の場合）'!$BD39,IF(ZQ$19&lt;='様式３（療養者名簿）（⑤の場合）'!$BE39,1,0),0),0)</f>
        <v>0</v>
      </c>
      <c r="ZR34" s="338">
        <f>IF(ZR$19-'様式３（療養者名簿）（⑤の場合）'!$BD39+1&lt;=15,IF(ZR$19&gt;='様式３（療養者名簿）（⑤の場合）'!$BD39,IF(ZR$19&lt;='様式３（療養者名簿）（⑤の場合）'!$BE39,1,0),0),0)</f>
        <v>0</v>
      </c>
      <c r="ZS34" s="338">
        <f>IF(ZS$19-'様式３（療養者名簿）（⑤の場合）'!$BD39+1&lt;=15,IF(ZS$19&gt;='様式３（療養者名簿）（⑤の場合）'!$BD39,IF(ZS$19&lt;='様式３（療養者名簿）（⑤の場合）'!$BE39,1,0),0),0)</f>
        <v>0</v>
      </c>
      <c r="ZT34" s="338">
        <f>IF(ZT$19-'様式３（療養者名簿）（⑤の場合）'!$BD39+1&lt;=15,IF(ZT$19&gt;='様式３（療養者名簿）（⑤の場合）'!$BD39,IF(ZT$19&lt;='様式３（療養者名簿）（⑤の場合）'!$BE39,1,0),0),0)</f>
        <v>0</v>
      </c>
      <c r="ZU34" s="338">
        <f>IF(ZU$19-'様式３（療養者名簿）（⑤の場合）'!$BD39+1&lt;=15,IF(ZU$19&gt;='様式３（療養者名簿）（⑤の場合）'!$BD39,IF(ZU$19&lt;='様式３（療養者名簿）（⑤の場合）'!$BE39,1,0),0),0)</f>
        <v>0</v>
      </c>
      <c r="ZV34" s="338">
        <f>IF(ZV$19-'様式３（療養者名簿）（⑤の場合）'!$BD39+1&lt;=15,IF(ZV$19&gt;='様式３（療養者名簿）（⑤の場合）'!$BD39,IF(ZV$19&lt;='様式３（療養者名簿）（⑤の場合）'!$BE39,1,0),0),0)</f>
        <v>0</v>
      </c>
      <c r="ZW34" s="338">
        <f>IF(ZW$19-'様式３（療養者名簿）（⑤の場合）'!$BD39+1&lt;=15,IF(ZW$19&gt;='様式３（療養者名簿）（⑤の場合）'!$BD39,IF(ZW$19&lt;='様式３（療養者名簿）（⑤の場合）'!$BE39,1,0),0),0)</f>
        <v>0</v>
      </c>
      <c r="ZX34" s="338">
        <f>IF(ZX$19-'様式３（療養者名簿）（⑤の場合）'!$BD39+1&lt;=15,IF(ZX$19&gt;='様式３（療養者名簿）（⑤の場合）'!$BD39,IF(ZX$19&lt;='様式３（療養者名簿）（⑤の場合）'!$BE39,1,0),0),0)</f>
        <v>0</v>
      </c>
      <c r="ZY34" s="338">
        <f>IF(ZY$19-'様式３（療養者名簿）（⑤の場合）'!$BD39+1&lt;=15,IF(ZY$19&gt;='様式３（療養者名簿）（⑤の場合）'!$BD39,IF(ZY$19&lt;='様式３（療養者名簿）（⑤の場合）'!$BE39,1,0),0),0)</f>
        <v>0</v>
      </c>
      <c r="ZZ34" s="338">
        <f>IF(ZZ$19-'様式３（療養者名簿）（⑤の場合）'!$BD39+1&lt;=15,IF(ZZ$19&gt;='様式３（療養者名簿）（⑤の場合）'!$BD39,IF(ZZ$19&lt;='様式３（療養者名簿）（⑤の場合）'!$BE39,1,0),0),0)</f>
        <v>0</v>
      </c>
      <c r="AAA34" s="338">
        <f>IF(AAA$19-'様式３（療養者名簿）（⑤の場合）'!$BD39+1&lt;=15,IF(AAA$19&gt;='様式３（療養者名簿）（⑤の場合）'!$BD39,IF(AAA$19&lt;='様式３（療養者名簿）（⑤の場合）'!$BE39,1,0),0),0)</f>
        <v>0</v>
      </c>
      <c r="AAB34" s="338">
        <f>IF(AAB$19-'様式３（療養者名簿）（⑤の場合）'!$BD39+1&lt;=15,IF(AAB$19&gt;='様式３（療養者名簿）（⑤の場合）'!$BD39,IF(AAB$19&lt;='様式３（療養者名簿）（⑤の場合）'!$BE39,1,0),0),0)</f>
        <v>0</v>
      </c>
      <c r="AAC34" s="338">
        <f>IF(AAC$19-'様式３（療養者名簿）（⑤の場合）'!$BD39+1&lt;=15,IF(AAC$19&gt;='様式３（療養者名簿）（⑤の場合）'!$BD39,IF(AAC$19&lt;='様式３（療養者名簿）（⑤の場合）'!$BE39,1,0),0),0)</f>
        <v>0</v>
      </c>
      <c r="AAD34" s="338">
        <f>IF(AAD$19-'様式３（療養者名簿）（⑤の場合）'!$BD39+1&lt;=15,IF(AAD$19&gt;='様式３（療養者名簿）（⑤の場合）'!$BD39,IF(AAD$19&lt;='様式３（療養者名簿）（⑤の場合）'!$BE39,1,0),0),0)</f>
        <v>0</v>
      </c>
      <c r="AAE34" s="338">
        <f>IF(AAE$19-'様式３（療養者名簿）（⑤の場合）'!$BD39+1&lt;=15,IF(AAE$19&gt;='様式３（療養者名簿）（⑤の場合）'!$BD39,IF(AAE$19&lt;='様式３（療養者名簿）（⑤の場合）'!$BE39,1,0),0),0)</f>
        <v>0</v>
      </c>
      <c r="AAF34" s="338">
        <f>IF(AAF$19-'様式３（療養者名簿）（⑤の場合）'!$BD39+1&lt;=15,IF(AAF$19&gt;='様式３（療養者名簿）（⑤の場合）'!$BD39,IF(AAF$19&lt;='様式３（療養者名簿）（⑤の場合）'!$BE39,1,0),0),0)</f>
        <v>0</v>
      </c>
      <c r="AAG34" s="338">
        <f>IF(AAG$19-'様式３（療養者名簿）（⑤の場合）'!$BD39+1&lt;=15,IF(AAG$19&gt;='様式３（療養者名簿）（⑤の場合）'!$BD39,IF(AAG$19&lt;='様式３（療養者名簿）（⑤の場合）'!$BE39,1,0),0),0)</f>
        <v>0</v>
      </c>
      <c r="AAH34" s="338">
        <f>IF(AAH$19-'様式３（療養者名簿）（⑤の場合）'!$BD39+1&lt;=15,IF(AAH$19&gt;='様式３（療養者名簿）（⑤の場合）'!$BD39,IF(AAH$19&lt;='様式３（療養者名簿）（⑤の場合）'!$BE39,1,0),0),0)</f>
        <v>0</v>
      </c>
      <c r="AAI34" s="338">
        <f>IF(AAI$19-'様式３（療養者名簿）（⑤の場合）'!$BD39+1&lt;=15,IF(AAI$19&gt;='様式３（療養者名簿）（⑤の場合）'!$BD39,IF(AAI$19&lt;='様式３（療養者名簿）（⑤の場合）'!$BE39,1,0),0),0)</f>
        <v>0</v>
      </c>
      <c r="AAJ34" s="338">
        <f>IF(AAJ$19-'様式３（療養者名簿）（⑤の場合）'!$BD39+1&lt;=15,IF(AAJ$19&gt;='様式３（療養者名簿）（⑤の場合）'!$BD39,IF(AAJ$19&lt;='様式３（療養者名簿）（⑤の場合）'!$BE39,1,0),0),0)</f>
        <v>0</v>
      </c>
      <c r="AAK34" s="338">
        <f>IF(AAK$19-'様式３（療養者名簿）（⑤の場合）'!$BD39+1&lt;=15,IF(AAK$19&gt;='様式３（療養者名簿）（⑤の場合）'!$BD39,IF(AAK$19&lt;='様式３（療養者名簿）（⑤の場合）'!$BE39,1,0),0),0)</f>
        <v>0</v>
      </c>
      <c r="AAL34" s="338">
        <f>IF(AAL$19-'様式３（療養者名簿）（⑤の場合）'!$BD39+1&lt;=15,IF(AAL$19&gt;='様式３（療養者名簿）（⑤の場合）'!$BD39,IF(AAL$19&lt;='様式３（療養者名簿）（⑤の場合）'!$BE39,1,0),0),0)</f>
        <v>0</v>
      </c>
      <c r="AAM34" s="338">
        <f>IF(AAM$19-'様式３（療養者名簿）（⑤の場合）'!$BD39+1&lt;=15,IF(AAM$19&gt;='様式３（療養者名簿）（⑤の場合）'!$BD39,IF(AAM$19&lt;='様式３（療養者名簿）（⑤の場合）'!$BE39,1,0),0),0)</f>
        <v>0</v>
      </c>
      <c r="AAN34" s="338">
        <f>IF(AAN$19-'様式３（療養者名簿）（⑤の場合）'!$BD39+1&lt;=15,IF(AAN$19&gt;='様式３（療養者名簿）（⑤の場合）'!$BD39,IF(AAN$19&lt;='様式３（療養者名簿）（⑤の場合）'!$BE39,1,0),0),0)</f>
        <v>0</v>
      </c>
      <c r="AAO34" s="338">
        <f>IF(AAO$19-'様式３（療養者名簿）（⑤の場合）'!$BD39+1&lt;=15,IF(AAO$19&gt;='様式３（療養者名簿）（⑤の場合）'!$BD39,IF(AAO$19&lt;='様式３（療養者名簿）（⑤の場合）'!$BE39,1,0),0),0)</f>
        <v>0</v>
      </c>
      <c r="AAP34" s="338">
        <f>IF(AAP$19-'様式３（療養者名簿）（⑤の場合）'!$BD39+1&lt;=15,IF(AAP$19&gt;='様式３（療養者名簿）（⑤の場合）'!$BD39,IF(AAP$19&lt;='様式３（療養者名簿）（⑤の場合）'!$BE39,1,0),0),0)</f>
        <v>0</v>
      </c>
      <c r="AAQ34" s="338">
        <f>IF(AAQ$19-'様式３（療養者名簿）（⑤の場合）'!$BD39+1&lt;=15,IF(AAQ$19&gt;='様式３（療養者名簿）（⑤の場合）'!$BD39,IF(AAQ$19&lt;='様式３（療養者名簿）（⑤の場合）'!$BE39,1,0),0),0)</f>
        <v>0</v>
      </c>
      <c r="AAR34" s="338">
        <f>IF(AAR$19-'様式３（療養者名簿）（⑤の場合）'!$BD39+1&lt;=15,IF(AAR$19&gt;='様式３（療養者名簿）（⑤の場合）'!$BD39,IF(AAR$19&lt;='様式３（療養者名簿）（⑤の場合）'!$BE39,1,0),0),0)</f>
        <v>0</v>
      </c>
      <c r="AAS34" s="338">
        <f>IF(AAS$19-'様式３（療養者名簿）（⑤の場合）'!$BD39+1&lt;=15,IF(AAS$19&gt;='様式３（療養者名簿）（⑤の場合）'!$BD39,IF(AAS$19&lt;='様式３（療養者名簿）（⑤の場合）'!$BE39,1,0),0),0)</f>
        <v>0</v>
      </c>
      <c r="AAT34" s="338">
        <f>IF(AAT$19-'様式３（療養者名簿）（⑤の場合）'!$BD39+1&lt;=15,IF(AAT$19&gt;='様式３（療養者名簿）（⑤の場合）'!$BD39,IF(AAT$19&lt;='様式３（療養者名簿）（⑤の場合）'!$BE39,1,0),0),0)</f>
        <v>0</v>
      </c>
      <c r="AAU34" s="338">
        <f>IF(AAU$19-'様式３（療養者名簿）（⑤の場合）'!$BD39+1&lt;=15,IF(AAU$19&gt;='様式３（療養者名簿）（⑤の場合）'!$BD39,IF(AAU$19&lt;='様式３（療養者名簿）（⑤の場合）'!$BE39,1,0),0),0)</f>
        <v>0</v>
      </c>
      <c r="AAV34" s="338">
        <f>IF(AAV$19-'様式３（療養者名簿）（⑤の場合）'!$BD39+1&lt;=15,IF(AAV$19&gt;='様式３（療養者名簿）（⑤の場合）'!$BD39,IF(AAV$19&lt;='様式３（療養者名簿）（⑤の場合）'!$BE39,1,0),0),0)</f>
        <v>0</v>
      </c>
      <c r="AAW34" s="338">
        <f>IF(AAW$19-'様式３（療養者名簿）（⑤の場合）'!$BD39+1&lt;=15,IF(AAW$19&gt;='様式３（療養者名簿）（⑤の場合）'!$BD39,IF(AAW$19&lt;='様式３（療養者名簿）（⑤の場合）'!$BE39,1,0),0),0)</f>
        <v>0</v>
      </c>
      <c r="AAX34" s="338">
        <f>IF(AAX$19-'様式３（療養者名簿）（⑤の場合）'!$BD39+1&lt;=15,IF(AAX$19&gt;='様式３（療養者名簿）（⑤の場合）'!$BD39,IF(AAX$19&lt;='様式３（療養者名簿）（⑤の場合）'!$BE39,1,0),0),0)</f>
        <v>0</v>
      </c>
      <c r="AAY34" s="338">
        <f>IF(AAY$19-'様式３（療養者名簿）（⑤の場合）'!$BD39+1&lt;=15,IF(AAY$19&gt;='様式３（療養者名簿）（⑤の場合）'!$BD39,IF(AAY$19&lt;='様式３（療養者名簿）（⑤の場合）'!$BE39,1,0),0),0)</f>
        <v>0</v>
      </c>
      <c r="AAZ34" s="338">
        <f>IF(AAZ$19-'様式３（療養者名簿）（⑤の場合）'!$BD39+1&lt;=15,IF(AAZ$19&gt;='様式３（療養者名簿）（⑤の場合）'!$BD39,IF(AAZ$19&lt;='様式３（療養者名簿）（⑤の場合）'!$BE39,1,0),0),0)</f>
        <v>0</v>
      </c>
      <c r="ABA34" s="338">
        <f>IF(ABA$19-'様式３（療養者名簿）（⑤の場合）'!$BD39+1&lt;=15,IF(ABA$19&gt;='様式３（療養者名簿）（⑤の場合）'!$BD39,IF(ABA$19&lt;='様式３（療養者名簿）（⑤の場合）'!$BE39,1,0),0),0)</f>
        <v>0</v>
      </c>
      <c r="ABB34" s="338">
        <f>IF(ABB$19-'様式３（療養者名簿）（⑤の場合）'!$BD39+1&lt;=15,IF(ABB$19&gt;='様式３（療養者名簿）（⑤の場合）'!$BD39,IF(ABB$19&lt;='様式３（療養者名簿）（⑤の場合）'!$BE39,1,0),0),0)</f>
        <v>0</v>
      </c>
      <c r="ABC34" s="338">
        <f>IF(ABC$19-'様式３（療養者名簿）（⑤の場合）'!$BD39+1&lt;=15,IF(ABC$19&gt;='様式３（療養者名簿）（⑤の場合）'!$BD39,IF(ABC$19&lt;='様式３（療養者名簿）（⑤の場合）'!$BE39,1,0),0),0)</f>
        <v>0</v>
      </c>
      <c r="ABD34" s="338">
        <f>IF(ABD$19-'様式３（療養者名簿）（⑤の場合）'!$BD39+1&lt;=15,IF(ABD$19&gt;='様式３（療養者名簿）（⑤の場合）'!$BD39,IF(ABD$19&lt;='様式３（療養者名簿）（⑤の場合）'!$BE39,1,0),0),0)</f>
        <v>0</v>
      </c>
    </row>
    <row r="35" spans="1:732" ht="42" customHeight="1">
      <c r="A35" s="227">
        <f>'様式３（療養者名簿）（⑤の場合）'!C40</f>
        <v>0</v>
      </c>
      <c r="B35" s="332">
        <f>IF(B$19-'様式３（療養者名簿）（⑤の場合）'!$BD40+1&lt;=15,IF(B$19&gt;='様式３（療養者名簿）（⑤の場合）'!$BD40,IF(B$19&lt;='様式３（療養者名簿）（⑤の場合）'!$BE40,1,0),0),0)</f>
        <v>0</v>
      </c>
      <c r="C35" s="332">
        <f>IF(C$19-'様式３（療養者名簿）（⑤の場合）'!$BD40+1&lt;=15,IF(C$19&gt;='様式３（療養者名簿）（⑤の場合）'!$BD40,IF(C$19&lt;='様式３（療養者名簿）（⑤の場合）'!$BE40,1,0),0),0)</f>
        <v>0</v>
      </c>
      <c r="D35" s="332">
        <f>IF(D$19-'様式３（療養者名簿）（⑤の場合）'!$BD40+1&lt;=15,IF(D$19&gt;='様式３（療養者名簿）（⑤の場合）'!$BD40,IF(D$19&lt;='様式３（療養者名簿）（⑤の場合）'!$BE40,1,0),0),0)</f>
        <v>0</v>
      </c>
      <c r="E35" s="332">
        <f>IF(E$19-'様式３（療養者名簿）（⑤の場合）'!$BD40+1&lt;=15,IF(E$19&gt;='様式３（療養者名簿）（⑤の場合）'!$BD40,IF(E$19&lt;='様式３（療養者名簿）（⑤の場合）'!$BE40,1,0),0),0)</f>
        <v>0</v>
      </c>
      <c r="F35" s="332">
        <f>IF(F$19-'様式３（療養者名簿）（⑤の場合）'!$BD40+1&lt;=15,IF(F$19&gt;='様式３（療養者名簿）（⑤の場合）'!$BD40,IF(F$19&lt;='様式３（療養者名簿）（⑤の場合）'!$BE40,1,0),0),0)</f>
        <v>0</v>
      </c>
      <c r="G35" s="332">
        <f>IF(G$19-'様式３（療養者名簿）（⑤の場合）'!$BD40+1&lt;=15,IF(G$19&gt;='様式３（療養者名簿）（⑤の場合）'!$BD40,IF(G$19&lt;='様式３（療養者名簿）（⑤の場合）'!$BE40,1,0),0),0)</f>
        <v>0</v>
      </c>
      <c r="H35" s="332">
        <f>IF(H$19-'様式３（療養者名簿）（⑤の場合）'!$BD40+1&lt;=15,IF(H$19&gt;='様式３（療養者名簿）（⑤の場合）'!$BD40,IF(H$19&lt;='様式３（療養者名簿）（⑤の場合）'!$BE40,1,0),0),0)</f>
        <v>0</v>
      </c>
      <c r="I35" s="332">
        <f>IF(I$19-'様式３（療養者名簿）（⑤の場合）'!$BD40+1&lt;=15,IF(I$19&gt;='様式３（療養者名簿）（⑤の場合）'!$BD40,IF(I$19&lt;='様式３（療養者名簿）（⑤の場合）'!$BE40,1,0),0),0)</f>
        <v>0</v>
      </c>
      <c r="J35" s="332">
        <f>IF(J$19-'様式３（療養者名簿）（⑤の場合）'!$BD40+1&lt;=15,IF(J$19&gt;='様式３（療養者名簿）（⑤の場合）'!$BD40,IF(J$19&lt;='様式３（療養者名簿）（⑤の場合）'!$BE40,1,0),0),0)</f>
        <v>0</v>
      </c>
      <c r="K35" s="332">
        <f>IF(K$19-'様式３（療養者名簿）（⑤の場合）'!$BD40+1&lt;=15,IF(K$19&gt;='様式３（療養者名簿）（⑤の場合）'!$BD40,IF(K$19&lt;='様式３（療養者名簿）（⑤の場合）'!$BE40,1,0),0),0)</f>
        <v>0</v>
      </c>
      <c r="L35" s="332">
        <f>IF(L$19-'様式３（療養者名簿）（⑤の場合）'!$BD40+1&lt;=15,IF(L$19&gt;='様式３（療養者名簿）（⑤の場合）'!$BD40,IF(L$19&lt;='様式３（療養者名簿）（⑤の場合）'!$BE40,1,0),0),0)</f>
        <v>0</v>
      </c>
      <c r="M35" s="332">
        <f>IF(M$19-'様式３（療養者名簿）（⑤の場合）'!$BD40+1&lt;=15,IF(M$19&gt;='様式３（療養者名簿）（⑤の場合）'!$BD40,IF(M$19&lt;='様式３（療養者名簿）（⑤の場合）'!$BE40,1,0),0),0)</f>
        <v>0</v>
      </c>
      <c r="N35" s="332">
        <f>IF(N$19-'様式３（療養者名簿）（⑤の場合）'!$BD40+1&lt;=15,IF(N$19&gt;='様式３（療養者名簿）（⑤の場合）'!$BD40,IF(N$19&lt;='様式３（療養者名簿）（⑤の場合）'!$BE40,1,0),0),0)</f>
        <v>0</v>
      </c>
      <c r="O35" s="332">
        <f>IF(O$19-'様式３（療養者名簿）（⑤の場合）'!$BD40+1&lt;=15,IF(O$19&gt;='様式３（療養者名簿）（⑤の場合）'!$BD40,IF(O$19&lt;='様式３（療養者名簿）（⑤の場合）'!$BE40,1,0),0),0)</f>
        <v>0</v>
      </c>
      <c r="P35" s="332">
        <f>IF(P$19-'様式３（療養者名簿）（⑤の場合）'!$BD40+1&lt;=15,IF(P$19&gt;='様式３（療養者名簿）（⑤の場合）'!$BD40,IF(P$19&lt;='様式３（療養者名簿）（⑤の場合）'!$BE40,1,0),0),0)</f>
        <v>0</v>
      </c>
      <c r="Q35" s="332">
        <f>IF(Q$19-'様式３（療養者名簿）（⑤の場合）'!$BD40+1&lt;=15,IF(Q$19&gt;='様式３（療養者名簿）（⑤の場合）'!$BD40,IF(Q$19&lt;='様式３（療養者名簿）（⑤の場合）'!$BE40,1,0),0),0)</f>
        <v>0</v>
      </c>
      <c r="R35" s="332">
        <f>IF(R$19-'様式３（療養者名簿）（⑤の場合）'!$BD40+1&lt;=15,IF(R$19&gt;='様式３（療養者名簿）（⑤の場合）'!$BD40,IF(R$19&lt;='様式３（療養者名簿）（⑤の場合）'!$BE40,1,0),0),0)</f>
        <v>0</v>
      </c>
      <c r="S35" s="332">
        <f>IF(S$19-'様式３（療養者名簿）（⑤の場合）'!$BD40+1&lt;=15,IF(S$19&gt;='様式３（療養者名簿）（⑤の場合）'!$BD40,IF(S$19&lt;='様式３（療養者名簿）（⑤の場合）'!$BE40,1,0),0),0)</f>
        <v>0</v>
      </c>
      <c r="T35" s="332">
        <f>IF(T$19-'様式３（療養者名簿）（⑤の場合）'!$BD40+1&lt;=15,IF(T$19&gt;='様式３（療養者名簿）（⑤の場合）'!$BD40,IF(T$19&lt;='様式３（療養者名簿）（⑤の場合）'!$BE40,1,0),0),0)</f>
        <v>0</v>
      </c>
      <c r="U35" s="332">
        <f>IF(U$19-'様式３（療養者名簿）（⑤の場合）'!$BD40+1&lt;=15,IF(U$19&gt;='様式３（療養者名簿）（⑤の場合）'!$BD40,IF(U$19&lt;='様式３（療養者名簿）（⑤の場合）'!$BE40,1,0),0),0)</f>
        <v>0</v>
      </c>
      <c r="V35" s="332">
        <f>IF(V$19-'様式３（療養者名簿）（⑤の場合）'!$BD40+1&lt;=15,IF(V$19&gt;='様式３（療養者名簿）（⑤の場合）'!$BD40,IF(V$19&lt;='様式３（療養者名簿）（⑤の場合）'!$BE40,1,0),0),0)</f>
        <v>0</v>
      </c>
      <c r="W35" s="332">
        <f>IF(W$19-'様式３（療養者名簿）（⑤の場合）'!$BD40+1&lt;=15,IF(W$19&gt;='様式３（療養者名簿）（⑤の場合）'!$BD40,IF(W$19&lt;='様式３（療養者名簿）（⑤の場合）'!$BE40,1,0),0),0)</f>
        <v>0</v>
      </c>
      <c r="X35" s="332">
        <f>IF(X$19-'様式３（療養者名簿）（⑤の場合）'!$BD40+1&lt;=15,IF(X$19&gt;='様式３（療養者名簿）（⑤の場合）'!$BD40,IF(X$19&lt;='様式３（療養者名簿）（⑤の場合）'!$BE40,1,0),0),0)</f>
        <v>0</v>
      </c>
      <c r="Y35" s="332">
        <f>IF(Y$19-'様式３（療養者名簿）（⑤の場合）'!$BD40+1&lt;=15,IF(Y$19&gt;='様式３（療養者名簿）（⑤の場合）'!$BD40,IF(Y$19&lt;='様式３（療養者名簿）（⑤の場合）'!$BE40,1,0),0),0)</f>
        <v>0</v>
      </c>
      <c r="Z35" s="332">
        <f>IF(Z$19-'様式３（療養者名簿）（⑤の場合）'!$BD40+1&lt;=15,IF(Z$19&gt;='様式３（療養者名簿）（⑤の場合）'!$BD40,IF(Z$19&lt;='様式３（療養者名簿）（⑤の場合）'!$BE40,1,0),0),0)</f>
        <v>0</v>
      </c>
      <c r="AA35" s="332">
        <f>IF(AA$19-'様式３（療養者名簿）（⑤の場合）'!$BD40+1&lt;=15,IF(AA$19&gt;='様式３（療養者名簿）（⑤の場合）'!$BD40,IF(AA$19&lt;='様式３（療養者名簿）（⑤の場合）'!$BE40,1,0),0),0)</f>
        <v>0</v>
      </c>
      <c r="AB35" s="332">
        <f>IF(AB$19-'様式３（療養者名簿）（⑤の場合）'!$BD40+1&lt;=15,IF(AB$19&gt;='様式３（療養者名簿）（⑤の場合）'!$BD40,IF(AB$19&lt;='様式３（療養者名簿）（⑤の場合）'!$BE40,1,0),0),0)</f>
        <v>0</v>
      </c>
      <c r="AC35" s="332">
        <f>IF(AC$19-'様式３（療養者名簿）（⑤の場合）'!$BD40+1&lt;=15,IF(AC$19&gt;='様式３（療養者名簿）（⑤の場合）'!$BD40,IF(AC$19&lt;='様式３（療養者名簿）（⑤の場合）'!$BE40,1,0),0),0)</f>
        <v>0</v>
      </c>
      <c r="AD35" s="332">
        <f>IF(AD$19-'様式３（療養者名簿）（⑤の場合）'!$BD40+1&lt;=15,IF(AD$19&gt;='様式３（療養者名簿）（⑤の場合）'!$BD40,IF(AD$19&lt;='様式３（療養者名簿）（⑤の場合）'!$BE40,1,0),0),0)</f>
        <v>0</v>
      </c>
      <c r="AE35" s="332">
        <f>IF(AE$19-'様式３（療養者名簿）（⑤の場合）'!$BD40+1&lt;=15,IF(AE$19&gt;='様式３（療養者名簿）（⑤の場合）'!$BD40,IF(AE$19&lt;='様式３（療養者名簿）（⑤の場合）'!$BE40,1,0),0),0)</f>
        <v>0</v>
      </c>
      <c r="AF35" s="332">
        <f>IF(AF$19-'様式３（療養者名簿）（⑤の場合）'!$BD40+1&lt;=15,IF(AF$19&gt;='様式３（療養者名簿）（⑤の場合）'!$BD40,IF(AF$19&lt;='様式３（療養者名簿）（⑤の場合）'!$BE40,1,0),0),0)</f>
        <v>0</v>
      </c>
      <c r="AG35" s="332">
        <f>IF(AG$19-'様式３（療養者名簿）（⑤の場合）'!$BD40+1&lt;=15,IF(AG$19&gt;='様式３（療養者名簿）（⑤の場合）'!$BD40,IF(AG$19&lt;='様式３（療養者名簿）（⑤の場合）'!$BE40,1,0),0),0)</f>
        <v>0</v>
      </c>
      <c r="AH35" s="332">
        <f>IF(AH$19-'様式３（療養者名簿）（⑤の場合）'!$BD40+1&lt;=15,IF(AH$19&gt;='様式３（療養者名簿）（⑤の場合）'!$BD40,IF(AH$19&lt;='様式３（療養者名簿）（⑤の場合）'!$BE40,1,0),0),0)</f>
        <v>0</v>
      </c>
      <c r="AI35" s="332">
        <f>IF(AI$19-'様式３（療養者名簿）（⑤の場合）'!$BD40+1&lt;=15,IF(AI$19&gt;='様式３（療養者名簿）（⑤の場合）'!$BD40,IF(AI$19&lt;='様式３（療養者名簿）（⑤の場合）'!$BE40,1,0),0),0)</f>
        <v>0</v>
      </c>
      <c r="AJ35" s="332">
        <f>IF(AJ$19-'様式３（療養者名簿）（⑤の場合）'!$BD40+1&lt;=15,IF(AJ$19&gt;='様式３（療養者名簿）（⑤の場合）'!$BD40,IF(AJ$19&lt;='様式３（療養者名簿）（⑤の場合）'!$BE40,1,0),0),0)</f>
        <v>0</v>
      </c>
      <c r="AK35" s="332">
        <f>IF(AK$19-'様式３（療養者名簿）（⑤の場合）'!$BD40+1&lt;=15,IF(AK$19&gt;='様式３（療養者名簿）（⑤の場合）'!$BD40,IF(AK$19&lt;='様式３（療養者名簿）（⑤の場合）'!$BE40,1,0),0),0)</f>
        <v>0</v>
      </c>
      <c r="AL35" s="332">
        <f>IF(AL$19-'様式３（療養者名簿）（⑤の場合）'!$BD40+1&lt;=15,IF(AL$19&gt;='様式３（療養者名簿）（⑤の場合）'!$BD40,IF(AL$19&lt;='様式３（療養者名簿）（⑤の場合）'!$BE40,1,0),0),0)</f>
        <v>0</v>
      </c>
      <c r="AM35" s="332">
        <f>IF(AM$19-'様式３（療養者名簿）（⑤の場合）'!$BD40+1&lt;=15,IF(AM$19&gt;='様式３（療養者名簿）（⑤の場合）'!$BD40,IF(AM$19&lt;='様式３（療養者名簿）（⑤の場合）'!$BE40,1,0),0),0)</f>
        <v>0</v>
      </c>
      <c r="AN35" s="332">
        <f>IF(AN$19-'様式３（療養者名簿）（⑤の場合）'!$BD40+1&lt;=15,IF(AN$19&gt;='様式３（療養者名簿）（⑤の場合）'!$BD40,IF(AN$19&lt;='様式３（療養者名簿）（⑤の場合）'!$BE40,1,0),0),0)</f>
        <v>0</v>
      </c>
      <c r="AO35" s="332">
        <f>IF(AO$19-'様式３（療養者名簿）（⑤の場合）'!$BD40+1&lt;=15,IF(AO$19&gt;='様式３（療養者名簿）（⑤の場合）'!$BD40,IF(AO$19&lt;='様式３（療養者名簿）（⑤の場合）'!$BE40,1,0),0),0)</f>
        <v>0</v>
      </c>
      <c r="AP35" s="332">
        <f>IF(AP$19-'様式３（療養者名簿）（⑤の場合）'!$BD40+1&lt;=15,IF(AP$19&gt;='様式３（療養者名簿）（⑤の場合）'!$BD40,IF(AP$19&lt;='様式３（療養者名簿）（⑤の場合）'!$BE40,1,0),0),0)</f>
        <v>0</v>
      </c>
      <c r="AQ35" s="332">
        <f>IF(AQ$19-'様式３（療養者名簿）（⑤の場合）'!$BD40+1&lt;=15,IF(AQ$19&gt;='様式３（療養者名簿）（⑤の場合）'!$BD40,IF(AQ$19&lt;='様式３（療養者名簿）（⑤の場合）'!$BE40,1,0),0),0)</f>
        <v>0</v>
      </c>
      <c r="AR35" s="332">
        <f>IF(AR$19-'様式３（療養者名簿）（⑤の場合）'!$BD40+1&lt;=15,IF(AR$19&gt;='様式３（療養者名簿）（⑤の場合）'!$BD40,IF(AR$19&lt;='様式３（療養者名簿）（⑤の場合）'!$BE40,1,0),0),0)</f>
        <v>0</v>
      </c>
      <c r="AS35" s="332">
        <f>IF(AS$19-'様式３（療養者名簿）（⑤の場合）'!$BD40+1&lt;=15,IF(AS$19&gt;='様式３（療養者名簿）（⑤の場合）'!$BD40,IF(AS$19&lt;='様式３（療養者名簿）（⑤の場合）'!$BE40,1,0),0),0)</f>
        <v>0</v>
      </c>
      <c r="AT35" s="332">
        <f>IF(AT$19-'様式３（療養者名簿）（⑤の場合）'!$BD40+1&lt;=15,IF(AT$19&gt;='様式３（療養者名簿）（⑤の場合）'!$BD40,IF(AT$19&lt;='様式３（療養者名簿）（⑤の場合）'!$BE40,1,0),0),0)</f>
        <v>0</v>
      </c>
      <c r="AU35" s="332">
        <f>IF(AU$19-'様式３（療養者名簿）（⑤の場合）'!$BD40+1&lt;=15,IF(AU$19&gt;='様式３（療養者名簿）（⑤の場合）'!$BD40,IF(AU$19&lt;='様式３（療養者名簿）（⑤の場合）'!$BE40,1,0),0),0)</f>
        <v>0</v>
      </c>
      <c r="AV35" s="332">
        <f>IF(AV$19-'様式３（療養者名簿）（⑤の場合）'!$BD40+1&lt;=15,IF(AV$19&gt;='様式３（療養者名簿）（⑤の場合）'!$BD40,IF(AV$19&lt;='様式３（療養者名簿）（⑤の場合）'!$BE40,1,0),0),0)</f>
        <v>0</v>
      </c>
      <c r="AW35" s="332">
        <f>IF(AW$19-'様式３（療養者名簿）（⑤の場合）'!$BD40+1&lt;=15,IF(AW$19&gt;='様式３（療養者名簿）（⑤の場合）'!$BD40,IF(AW$19&lt;='様式３（療養者名簿）（⑤の場合）'!$BE40,1,0),0),0)</f>
        <v>0</v>
      </c>
      <c r="AX35" s="332">
        <f>IF(AX$19-'様式３（療養者名簿）（⑤の場合）'!$BD40+1&lt;=15,IF(AX$19&gt;='様式３（療養者名簿）（⑤の場合）'!$BD40,IF(AX$19&lt;='様式３（療養者名簿）（⑤の場合）'!$BE40,1,0),0),0)</f>
        <v>0</v>
      </c>
      <c r="AY35" s="332">
        <f>IF(AY$19-'様式３（療養者名簿）（⑤の場合）'!$BD40+1&lt;=15,IF(AY$19&gt;='様式３（療養者名簿）（⑤の場合）'!$BD40,IF(AY$19&lt;='様式３（療養者名簿）（⑤の場合）'!$BE40,1,0),0),0)</f>
        <v>0</v>
      </c>
      <c r="AZ35" s="332">
        <f>IF(AZ$19-'様式３（療養者名簿）（⑤の場合）'!$BD40+1&lt;=15,IF(AZ$19&gt;='様式３（療養者名簿）（⑤の場合）'!$BD40,IF(AZ$19&lt;='様式３（療養者名簿）（⑤の場合）'!$BE40,1,0),0),0)</f>
        <v>0</v>
      </c>
      <c r="BA35" s="332">
        <f>IF(BA$19-'様式３（療養者名簿）（⑤の場合）'!$BD40+1&lt;=15,IF(BA$19&gt;='様式３（療養者名簿）（⑤の場合）'!$BD40,IF(BA$19&lt;='様式３（療養者名簿）（⑤の場合）'!$BE40,1,0),0),0)</f>
        <v>0</v>
      </c>
      <c r="BB35" s="332">
        <f>IF(BB$19-'様式３（療養者名簿）（⑤の場合）'!$BD40+1&lt;=15,IF(BB$19&gt;='様式３（療養者名簿）（⑤の場合）'!$BD40,IF(BB$19&lt;='様式３（療養者名簿）（⑤の場合）'!$BE40,1,0),0),0)</f>
        <v>0</v>
      </c>
      <c r="BC35" s="332">
        <f>IF(BC$19-'様式３（療養者名簿）（⑤の場合）'!$BD40+1&lt;=15,IF(BC$19&gt;='様式３（療養者名簿）（⑤の場合）'!$BD40,IF(BC$19&lt;='様式３（療養者名簿）（⑤の場合）'!$BE40,1,0),0),0)</f>
        <v>0</v>
      </c>
      <c r="BD35" s="332">
        <f>IF(BD$19-'様式３（療養者名簿）（⑤の場合）'!$BD40+1&lt;=15,IF(BD$19&gt;='様式３（療養者名簿）（⑤の場合）'!$BD40,IF(BD$19&lt;='様式３（療養者名簿）（⑤の場合）'!$BE40,1,0),0),0)</f>
        <v>0</v>
      </c>
      <c r="BE35" s="332">
        <f>IF(BE$19-'様式３（療養者名簿）（⑤の場合）'!$BD40+1&lt;=15,IF(BE$19&gt;='様式３（療養者名簿）（⑤の場合）'!$BD40,IF(BE$19&lt;='様式３（療養者名簿）（⑤の場合）'!$BE40,1,0),0),0)</f>
        <v>0</v>
      </c>
      <c r="BF35" s="332">
        <f>IF(BF$19-'様式３（療養者名簿）（⑤の場合）'!$BD40+1&lt;=15,IF(BF$19&gt;='様式３（療養者名簿）（⑤の場合）'!$BD40,IF(BF$19&lt;='様式３（療養者名簿）（⑤の場合）'!$BE40,1,0),0),0)</f>
        <v>0</v>
      </c>
      <c r="BG35" s="332">
        <f>IF(BG$19-'様式３（療養者名簿）（⑤の場合）'!$BD40+1&lt;=15,IF(BG$19&gt;='様式３（療養者名簿）（⑤の場合）'!$BD40,IF(BG$19&lt;='様式３（療養者名簿）（⑤の場合）'!$BE40,1,0),0),0)</f>
        <v>0</v>
      </c>
      <c r="BH35" s="332">
        <f>IF(BH$19-'様式３（療養者名簿）（⑤の場合）'!$BD40+1&lt;=15,IF(BH$19&gt;='様式３（療養者名簿）（⑤の場合）'!$BD40,IF(BH$19&lt;='様式３（療養者名簿）（⑤の場合）'!$BE40,1,0),0),0)</f>
        <v>0</v>
      </c>
      <c r="BI35" s="332">
        <f>IF(BI$19-'様式３（療養者名簿）（⑤の場合）'!$BD40+1&lt;=15,IF(BI$19&gt;='様式３（療養者名簿）（⑤の場合）'!$BD40,IF(BI$19&lt;='様式３（療養者名簿）（⑤の場合）'!$BE40,1,0),0),0)</f>
        <v>0</v>
      </c>
      <c r="BJ35" s="332">
        <f>IF(BJ$19-'様式３（療養者名簿）（⑤の場合）'!$BD40+1&lt;=15,IF(BJ$19&gt;='様式３（療養者名簿）（⑤の場合）'!$BD40,IF(BJ$19&lt;='様式３（療養者名簿）（⑤の場合）'!$BE40,1,0),0),0)</f>
        <v>0</v>
      </c>
      <c r="BK35" s="332">
        <f>IF(BK$19-'様式３（療養者名簿）（⑤の場合）'!$BD40+1&lt;=15,IF(BK$19&gt;='様式３（療養者名簿）（⑤の場合）'!$BD40,IF(BK$19&lt;='様式３（療養者名簿）（⑤の場合）'!$BE40,1,0),0),0)</f>
        <v>0</v>
      </c>
      <c r="BL35" s="332">
        <f>IF(BL$19-'様式３（療養者名簿）（⑤の場合）'!$BD40+1&lt;=15,IF(BL$19&gt;='様式３（療養者名簿）（⑤の場合）'!$BD40,IF(BL$19&lt;='様式３（療養者名簿）（⑤の場合）'!$BE40,1,0),0),0)</f>
        <v>0</v>
      </c>
      <c r="BM35" s="332">
        <f>IF(BM$19-'様式３（療養者名簿）（⑤の場合）'!$BD40+1&lt;=15,IF(BM$19&gt;='様式３（療養者名簿）（⑤の場合）'!$BD40,IF(BM$19&lt;='様式３（療養者名簿）（⑤の場合）'!$BE40,1,0),0),0)</f>
        <v>0</v>
      </c>
      <c r="BN35" s="332">
        <f>IF(BN$19-'様式３（療養者名簿）（⑤の場合）'!$BD40+1&lt;=15,IF(BN$19&gt;='様式３（療養者名簿）（⑤の場合）'!$BD40,IF(BN$19&lt;='様式３（療養者名簿）（⑤の場合）'!$BE40,1,0),0),0)</f>
        <v>0</v>
      </c>
      <c r="BO35" s="332">
        <f>IF(BO$19-'様式３（療養者名簿）（⑤の場合）'!$BD40+1&lt;=15,IF(BO$19&gt;='様式３（療養者名簿）（⑤の場合）'!$BD40,IF(BO$19&lt;='様式３（療養者名簿）（⑤の場合）'!$BE40,1,0),0),0)</f>
        <v>0</v>
      </c>
      <c r="BP35" s="332">
        <f>IF(BP$19-'様式３（療養者名簿）（⑤の場合）'!$BD40+1&lt;=15,IF(BP$19&gt;='様式３（療養者名簿）（⑤の場合）'!$BD40,IF(BP$19&lt;='様式３（療養者名簿）（⑤の場合）'!$BE40,1,0),0),0)</f>
        <v>0</v>
      </c>
      <c r="BQ35" s="332">
        <f>IF(BQ$19-'様式３（療養者名簿）（⑤の場合）'!$BD40+1&lt;=15,IF(BQ$19&gt;='様式３（療養者名簿）（⑤の場合）'!$BD40,IF(BQ$19&lt;='様式３（療養者名簿）（⑤の場合）'!$BE40,1,0),0),0)</f>
        <v>0</v>
      </c>
      <c r="BR35" s="332">
        <f>IF(BR$19-'様式３（療養者名簿）（⑤の場合）'!$BD40+1&lt;=15,IF(BR$19&gt;='様式３（療養者名簿）（⑤の場合）'!$BD40,IF(BR$19&lt;='様式３（療養者名簿）（⑤の場合）'!$BE40,1,0),0),0)</f>
        <v>0</v>
      </c>
      <c r="BS35" s="332">
        <f>IF(BS$19-'様式３（療養者名簿）（⑤の場合）'!$BD40+1&lt;=15,IF(BS$19&gt;='様式３（療養者名簿）（⑤の場合）'!$BD40,IF(BS$19&lt;='様式３（療養者名簿）（⑤の場合）'!$BE40,1,0),0),0)</f>
        <v>0</v>
      </c>
      <c r="BT35" s="332">
        <f>IF(BT$19-'様式３（療養者名簿）（⑤の場合）'!$BD40+1&lt;=15,IF(BT$19&gt;='様式３（療養者名簿）（⑤の場合）'!$BD40,IF(BT$19&lt;='様式３（療養者名簿）（⑤の場合）'!$BE40,1,0),0),0)</f>
        <v>0</v>
      </c>
      <c r="BU35" s="332">
        <f>IF(BU$19-'様式３（療養者名簿）（⑤の場合）'!$BD40+1&lt;=15,IF(BU$19&gt;='様式３（療養者名簿）（⑤の場合）'!$BD40,IF(BU$19&lt;='様式３（療養者名簿）（⑤の場合）'!$BE40,1,0),0),0)</f>
        <v>0</v>
      </c>
      <c r="BV35" s="332">
        <f>IF(BV$19-'様式３（療養者名簿）（⑤の場合）'!$BD40+1&lt;=15,IF(BV$19&gt;='様式３（療養者名簿）（⑤の場合）'!$BD40,IF(BV$19&lt;='様式３（療養者名簿）（⑤の場合）'!$BE40,1,0),0),0)</f>
        <v>0</v>
      </c>
      <c r="BW35" s="332">
        <f>IF(BW$19-'様式３（療養者名簿）（⑤の場合）'!$BD40+1&lt;=15,IF(BW$19&gt;='様式３（療養者名簿）（⑤の場合）'!$BD40,IF(BW$19&lt;='様式３（療養者名簿）（⑤の場合）'!$BE40,1,0),0),0)</f>
        <v>0</v>
      </c>
      <c r="BX35" s="332">
        <f>IF(BX$19-'様式３（療養者名簿）（⑤の場合）'!$BD40+1&lt;=15,IF(BX$19&gt;='様式３（療養者名簿）（⑤の場合）'!$BD40,IF(BX$19&lt;='様式３（療養者名簿）（⑤の場合）'!$BE40,1,0),0),0)</f>
        <v>0</v>
      </c>
      <c r="BY35" s="332">
        <f>IF(BY$19-'様式３（療養者名簿）（⑤の場合）'!$BD40+1&lt;=15,IF(BY$19&gt;='様式３（療養者名簿）（⑤の場合）'!$BD40,IF(BY$19&lt;='様式３（療養者名簿）（⑤の場合）'!$BE40,1,0),0),0)</f>
        <v>0</v>
      </c>
      <c r="BZ35" s="332">
        <f>IF(BZ$19-'様式３（療養者名簿）（⑤の場合）'!$BD40+1&lt;=15,IF(BZ$19&gt;='様式３（療養者名簿）（⑤の場合）'!$BD40,IF(BZ$19&lt;='様式３（療養者名簿）（⑤の場合）'!$BE40,1,0),0),0)</f>
        <v>0</v>
      </c>
      <c r="CA35" s="332">
        <f>IF(CA$19-'様式３（療養者名簿）（⑤の場合）'!$BD40+1&lt;=15,IF(CA$19&gt;='様式３（療養者名簿）（⑤の場合）'!$BD40,IF(CA$19&lt;='様式３（療養者名簿）（⑤の場合）'!$BE40,1,0),0),0)</f>
        <v>0</v>
      </c>
      <c r="CB35" s="332">
        <f>IF(CB$19-'様式３（療養者名簿）（⑤の場合）'!$BD40+1&lt;=15,IF(CB$19&gt;='様式３（療養者名簿）（⑤の場合）'!$BD40,IF(CB$19&lt;='様式３（療養者名簿）（⑤の場合）'!$BE40,1,0),0),0)</f>
        <v>0</v>
      </c>
      <c r="CC35" s="332">
        <f>IF(CC$19-'様式３（療養者名簿）（⑤の場合）'!$BD40+1&lt;=15,IF(CC$19&gt;='様式３（療養者名簿）（⑤の場合）'!$BD40,IF(CC$19&lt;='様式３（療養者名簿）（⑤の場合）'!$BE40,1,0),0),0)</f>
        <v>0</v>
      </c>
      <c r="CD35" s="332">
        <f>IF(CD$19-'様式３（療養者名簿）（⑤の場合）'!$BD40+1&lt;=15,IF(CD$19&gt;='様式３（療養者名簿）（⑤の場合）'!$BD40,IF(CD$19&lt;='様式３（療養者名簿）（⑤の場合）'!$BE40,1,0),0),0)</f>
        <v>0</v>
      </c>
      <c r="CE35" s="332">
        <f>IF(CE$19-'様式３（療養者名簿）（⑤の場合）'!$BD40+1&lt;=15,IF(CE$19&gt;='様式３（療養者名簿）（⑤の場合）'!$BD40,IF(CE$19&lt;='様式３（療養者名簿）（⑤の場合）'!$BE40,1,0),0),0)</f>
        <v>0</v>
      </c>
      <c r="CF35" s="332">
        <f>IF(CF$19-'様式３（療養者名簿）（⑤の場合）'!$BD40+1&lt;=15,IF(CF$19&gt;='様式３（療養者名簿）（⑤の場合）'!$BD40,IF(CF$19&lt;='様式３（療養者名簿）（⑤の場合）'!$BE40,1,0),0),0)</f>
        <v>0</v>
      </c>
      <c r="CG35" s="332">
        <f>IF(CG$19-'様式３（療養者名簿）（⑤の場合）'!$BD40+1&lt;=15,IF(CG$19&gt;='様式３（療養者名簿）（⑤の場合）'!$BD40,IF(CG$19&lt;='様式３（療養者名簿）（⑤の場合）'!$BE40,1,0),0),0)</f>
        <v>0</v>
      </c>
      <c r="CH35" s="332">
        <f>IF(CH$19-'様式３（療養者名簿）（⑤の場合）'!$BD40+1&lt;=15,IF(CH$19&gt;='様式３（療養者名簿）（⑤の場合）'!$BD40,IF(CH$19&lt;='様式３（療養者名簿）（⑤の場合）'!$BE40,1,0),0),0)</f>
        <v>0</v>
      </c>
      <c r="CI35" s="332">
        <f>IF(CI$19-'様式３（療養者名簿）（⑤の場合）'!$BD40+1&lt;=15,IF(CI$19&gt;='様式３（療養者名簿）（⑤の場合）'!$BD40,IF(CI$19&lt;='様式３（療養者名簿）（⑤の場合）'!$BE40,1,0),0),0)</f>
        <v>0</v>
      </c>
      <c r="CJ35" s="332">
        <f>IF(CJ$19-'様式３（療養者名簿）（⑤の場合）'!$BD40+1&lt;=15,IF(CJ$19&gt;='様式３（療養者名簿）（⑤の場合）'!$BD40,IF(CJ$19&lt;='様式３（療養者名簿）（⑤の場合）'!$BE40,1,0),0),0)</f>
        <v>0</v>
      </c>
      <c r="CK35" s="332">
        <f>IF(CK$19-'様式３（療養者名簿）（⑤の場合）'!$BD40+1&lt;=15,IF(CK$19&gt;='様式３（療養者名簿）（⑤の場合）'!$BD40,IF(CK$19&lt;='様式３（療養者名簿）（⑤の場合）'!$BE40,1,0),0),0)</f>
        <v>0</v>
      </c>
      <c r="CL35" s="332">
        <f>IF(CL$19-'様式３（療養者名簿）（⑤の場合）'!$BD40+1&lt;=15,IF(CL$19&gt;='様式３（療養者名簿）（⑤の場合）'!$BD40,IF(CL$19&lt;='様式３（療養者名簿）（⑤の場合）'!$BE40,1,0),0),0)</f>
        <v>0</v>
      </c>
      <c r="CM35" s="332">
        <f>IF(CM$19-'様式３（療養者名簿）（⑤の場合）'!$BD40+1&lt;=15,IF(CM$19&gt;='様式３（療養者名簿）（⑤の場合）'!$BD40,IF(CM$19&lt;='様式３（療養者名簿）（⑤の場合）'!$BE40,1,0),0),0)</f>
        <v>0</v>
      </c>
      <c r="CN35" s="332">
        <f>IF(CN$19-'様式３（療養者名簿）（⑤の場合）'!$BD40+1&lt;=15,IF(CN$19&gt;='様式３（療養者名簿）（⑤の場合）'!$BD40,IF(CN$19&lt;='様式３（療養者名簿）（⑤の場合）'!$BE40,1,0),0),0)</f>
        <v>0</v>
      </c>
      <c r="CO35" s="332">
        <f>IF(CO$19-'様式３（療養者名簿）（⑤の場合）'!$BD40+1&lt;=15,IF(CO$19&gt;='様式３（療養者名簿）（⑤の場合）'!$BD40,IF(CO$19&lt;='様式３（療養者名簿）（⑤の場合）'!$BE40,1,0),0),0)</f>
        <v>0</v>
      </c>
      <c r="CP35" s="332">
        <f>IF(CP$19-'様式３（療養者名簿）（⑤の場合）'!$BD40+1&lt;=15,IF(CP$19&gt;='様式３（療養者名簿）（⑤の場合）'!$BD40,IF(CP$19&lt;='様式３（療養者名簿）（⑤の場合）'!$BE40,1,0),0),0)</f>
        <v>0</v>
      </c>
      <c r="CQ35" s="332">
        <f>IF(CQ$19-'様式３（療養者名簿）（⑤の場合）'!$BD40+1&lt;=15,IF(CQ$19&gt;='様式３（療養者名簿）（⑤の場合）'!$BD40,IF(CQ$19&lt;='様式３（療養者名簿）（⑤の場合）'!$BE40,1,0),0),0)</f>
        <v>0</v>
      </c>
      <c r="CR35" s="332">
        <f>IF(CR$19-'様式３（療養者名簿）（⑤の場合）'!$BD40+1&lt;=15,IF(CR$19&gt;='様式３（療養者名簿）（⑤の場合）'!$BD40,IF(CR$19&lt;='様式３（療養者名簿）（⑤の場合）'!$BE40,1,0),0),0)</f>
        <v>0</v>
      </c>
      <c r="CS35" s="332">
        <f>IF(CS$19-'様式３（療養者名簿）（⑤の場合）'!$BD40+1&lt;=15,IF(CS$19&gt;='様式３（療養者名簿）（⑤の場合）'!$BD40,IF(CS$19&lt;='様式３（療養者名簿）（⑤の場合）'!$BE40,1,0),0),0)</f>
        <v>0</v>
      </c>
      <c r="CT35" s="332">
        <f>IF(CT$19-'様式３（療養者名簿）（⑤の場合）'!$BD40+1&lt;=15,IF(CT$19&gt;='様式３（療養者名簿）（⑤の場合）'!$BD40,IF(CT$19&lt;='様式３（療養者名簿）（⑤の場合）'!$BE40,1,0),0),0)</f>
        <v>0</v>
      </c>
      <c r="CU35" s="332">
        <f>IF(CU$19-'様式３（療養者名簿）（⑤の場合）'!$BD40+1&lt;=15,IF(CU$19&gt;='様式３（療養者名簿）（⑤の場合）'!$BD40,IF(CU$19&lt;='様式３（療養者名簿）（⑤の場合）'!$BE40,1,0),0),0)</f>
        <v>0</v>
      </c>
      <c r="CV35" s="332">
        <f>IF(CV$19-'様式３（療養者名簿）（⑤の場合）'!$BD40+1&lt;=15,IF(CV$19&gt;='様式３（療養者名簿）（⑤の場合）'!$BD40,IF(CV$19&lt;='様式３（療養者名簿）（⑤の場合）'!$BE40,1,0),0),0)</f>
        <v>0</v>
      </c>
      <c r="CW35" s="332">
        <f>IF(CW$19-'様式３（療養者名簿）（⑤の場合）'!$BD40+1&lt;=15,IF(CW$19&gt;='様式３（療養者名簿）（⑤の場合）'!$BD40,IF(CW$19&lt;='様式３（療養者名簿）（⑤の場合）'!$BE40,1,0),0),0)</f>
        <v>0</v>
      </c>
      <c r="CX35" s="332">
        <f>IF(CX$19-'様式３（療養者名簿）（⑤の場合）'!$BD40+1&lt;=15,IF(CX$19&gt;='様式３（療養者名簿）（⑤の場合）'!$BD40,IF(CX$19&lt;='様式３（療養者名簿）（⑤の場合）'!$BE40,1,0),0),0)</f>
        <v>0</v>
      </c>
      <c r="CY35" s="332">
        <f>IF(CY$19-'様式３（療養者名簿）（⑤の場合）'!$BD40+1&lt;=15,IF(CY$19&gt;='様式３（療養者名簿）（⑤の場合）'!$BD40,IF(CY$19&lt;='様式３（療養者名簿）（⑤の場合）'!$BE40,1,0),0),0)</f>
        <v>0</v>
      </c>
      <c r="CZ35" s="332">
        <f>IF(CZ$19-'様式３（療養者名簿）（⑤の場合）'!$BD40+1&lt;=15,IF(CZ$19&gt;='様式３（療養者名簿）（⑤の場合）'!$BD40,IF(CZ$19&lt;='様式３（療養者名簿）（⑤の場合）'!$BE40,1,0),0),0)</f>
        <v>0</v>
      </c>
      <c r="DA35" s="332">
        <f>IF(DA$19-'様式３（療養者名簿）（⑤の場合）'!$BD40+1&lt;=15,IF(DA$19&gt;='様式３（療養者名簿）（⑤の場合）'!$BD40,IF(DA$19&lt;='様式３（療養者名簿）（⑤の場合）'!$BE40,1,0),0),0)</f>
        <v>0</v>
      </c>
      <c r="DB35" s="332">
        <f>IF(DB$19-'様式３（療養者名簿）（⑤の場合）'!$BD40+1&lt;=15,IF(DB$19&gt;='様式３（療養者名簿）（⑤の場合）'!$BD40,IF(DB$19&lt;='様式３（療養者名簿）（⑤の場合）'!$BE40,1,0),0),0)</f>
        <v>0</v>
      </c>
      <c r="DC35" s="332">
        <f>IF(DC$19-'様式３（療養者名簿）（⑤の場合）'!$BD40+1&lt;=15,IF(DC$19&gt;='様式３（療養者名簿）（⑤の場合）'!$BD40,IF(DC$19&lt;='様式３（療養者名簿）（⑤の場合）'!$BE40,1,0),0),0)</f>
        <v>0</v>
      </c>
      <c r="DD35" s="332">
        <f>IF(DD$19-'様式３（療養者名簿）（⑤の場合）'!$BD40+1&lt;=15,IF(DD$19&gt;='様式３（療養者名簿）（⑤の場合）'!$BD40,IF(DD$19&lt;='様式３（療養者名簿）（⑤の場合）'!$BE40,1,0),0),0)</f>
        <v>0</v>
      </c>
      <c r="DE35" s="332">
        <f>IF(DE$19-'様式３（療養者名簿）（⑤の場合）'!$BD40+1&lt;=15,IF(DE$19&gt;='様式３（療養者名簿）（⑤の場合）'!$BD40,IF(DE$19&lt;='様式３（療養者名簿）（⑤の場合）'!$BE40,1,0),0),0)</f>
        <v>0</v>
      </c>
      <c r="DF35" s="332">
        <f>IF(DF$19-'様式３（療養者名簿）（⑤の場合）'!$BD40+1&lt;=15,IF(DF$19&gt;='様式３（療養者名簿）（⑤の場合）'!$BD40,IF(DF$19&lt;='様式３（療養者名簿）（⑤の場合）'!$BE40,1,0),0),0)</f>
        <v>0</v>
      </c>
      <c r="DG35" s="332">
        <f>IF(DG$19-'様式３（療養者名簿）（⑤の場合）'!$BD40+1&lt;=15,IF(DG$19&gt;='様式３（療養者名簿）（⑤の場合）'!$BD40,IF(DG$19&lt;='様式３（療養者名簿）（⑤の場合）'!$BE40,1,0),0),0)</f>
        <v>0</v>
      </c>
      <c r="DH35" s="332">
        <f>IF(DH$19-'様式３（療養者名簿）（⑤の場合）'!$BD40+1&lt;=15,IF(DH$19&gt;='様式３（療養者名簿）（⑤の場合）'!$BD40,IF(DH$19&lt;='様式３（療養者名簿）（⑤の場合）'!$BE40,1,0),0),0)</f>
        <v>0</v>
      </c>
      <c r="DI35" s="332">
        <f>IF(DI$19-'様式３（療養者名簿）（⑤の場合）'!$BD40+1&lt;=15,IF(DI$19&gt;='様式３（療養者名簿）（⑤の場合）'!$BD40,IF(DI$19&lt;='様式３（療養者名簿）（⑤の場合）'!$BE40,1,0),0),0)</f>
        <v>0</v>
      </c>
      <c r="DJ35" s="332">
        <f>IF(DJ$19-'様式３（療養者名簿）（⑤の場合）'!$BD40+1&lt;=15,IF(DJ$19&gt;='様式３（療養者名簿）（⑤の場合）'!$BD40,IF(DJ$19&lt;='様式３（療養者名簿）（⑤の場合）'!$BE40,1,0),0),0)</f>
        <v>0</v>
      </c>
      <c r="DK35" s="332">
        <f>IF(DK$19-'様式３（療養者名簿）（⑤の場合）'!$BD40+1&lt;=15,IF(DK$19&gt;='様式３（療養者名簿）（⑤の場合）'!$BD40,IF(DK$19&lt;='様式３（療養者名簿）（⑤の場合）'!$BE40,1,0),0),0)</f>
        <v>0</v>
      </c>
      <c r="DL35" s="332">
        <f>IF(DL$19-'様式３（療養者名簿）（⑤の場合）'!$BD40+1&lt;=15,IF(DL$19&gt;='様式３（療養者名簿）（⑤の場合）'!$BD40,IF(DL$19&lt;='様式３（療養者名簿）（⑤の場合）'!$BE40,1,0),0),0)</f>
        <v>0</v>
      </c>
      <c r="DM35" s="332">
        <f>IF(DM$19-'様式３（療養者名簿）（⑤の場合）'!$BD40+1&lt;=15,IF(DM$19&gt;='様式３（療養者名簿）（⑤の場合）'!$BD40,IF(DM$19&lt;='様式３（療養者名簿）（⑤の場合）'!$BE40,1,0),0),0)</f>
        <v>0</v>
      </c>
      <c r="DN35" s="332">
        <f>IF(DN$19-'様式３（療養者名簿）（⑤の場合）'!$BD40+1&lt;=15,IF(DN$19&gt;='様式３（療養者名簿）（⑤の場合）'!$BD40,IF(DN$19&lt;='様式３（療養者名簿）（⑤の場合）'!$BE40,1,0),0),0)</f>
        <v>0</v>
      </c>
      <c r="DO35" s="332">
        <f>IF(DO$19-'様式３（療養者名簿）（⑤の場合）'!$BD40+1&lt;=15,IF(DO$19&gt;='様式３（療養者名簿）（⑤の場合）'!$BD40,IF(DO$19&lt;='様式３（療養者名簿）（⑤の場合）'!$BE40,1,0),0),0)</f>
        <v>0</v>
      </c>
      <c r="DP35" s="332">
        <f>IF(DP$19-'様式３（療養者名簿）（⑤の場合）'!$BD40+1&lt;=15,IF(DP$19&gt;='様式３（療養者名簿）（⑤の場合）'!$BD40,IF(DP$19&lt;='様式３（療養者名簿）（⑤の場合）'!$BE40,1,0),0),0)</f>
        <v>0</v>
      </c>
      <c r="DQ35" s="332">
        <f>IF(DQ$19-'様式３（療養者名簿）（⑤の場合）'!$BD40+1&lt;=15,IF(DQ$19&gt;='様式３（療養者名簿）（⑤の場合）'!$BD40,IF(DQ$19&lt;='様式３（療養者名簿）（⑤の場合）'!$BE40,1,0),0),0)</f>
        <v>0</v>
      </c>
      <c r="DR35" s="332">
        <f>IF(DR$19-'様式３（療養者名簿）（⑤の場合）'!$BD40+1&lt;=15,IF(DR$19&gt;='様式３（療養者名簿）（⑤の場合）'!$BD40,IF(DR$19&lt;='様式３（療養者名簿）（⑤の場合）'!$BE40,1,0),0),0)</f>
        <v>0</v>
      </c>
      <c r="DS35" s="332">
        <f>IF(DS$19-'様式３（療養者名簿）（⑤の場合）'!$BD40+1&lt;=15,IF(DS$19&gt;='様式３（療養者名簿）（⑤の場合）'!$BD40,IF(DS$19&lt;='様式３（療養者名簿）（⑤の場合）'!$BE40,1,0),0),0)</f>
        <v>0</v>
      </c>
      <c r="DT35" s="332">
        <f>IF(DT$19-'様式３（療養者名簿）（⑤の場合）'!$BD40+1&lt;=15,IF(DT$19&gt;='様式３（療養者名簿）（⑤の場合）'!$BD40,IF(DT$19&lt;='様式３（療養者名簿）（⑤の場合）'!$BE40,1,0),0),0)</f>
        <v>0</v>
      </c>
      <c r="DU35" s="332">
        <f>IF(DU$19-'様式３（療養者名簿）（⑤の場合）'!$BD40+1&lt;=15,IF(DU$19&gt;='様式３（療養者名簿）（⑤の場合）'!$BD40,IF(DU$19&lt;='様式３（療養者名簿）（⑤の場合）'!$BE40,1,0),0),0)</f>
        <v>0</v>
      </c>
      <c r="DV35" s="332">
        <f>IF(DV$19-'様式３（療養者名簿）（⑤の場合）'!$BD40+1&lt;=15,IF(DV$19&gt;='様式３（療養者名簿）（⑤の場合）'!$BD40,IF(DV$19&lt;='様式３（療養者名簿）（⑤の場合）'!$BE40,1,0),0),0)</f>
        <v>0</v>
      </c>
      <c r="DW35" s="332">
        <f>IF(DW$19-'様式３（療養者名簿）（⑤の場合）'!$BD40+1&lt;=15,IF(DW$19&gt;='様式３（療養者名簿）（⑤の場合）'!$BD40,IF(DW$19&lt;='様式３（療養者名簿）（⑤の場合）'!$BE40,1,0),0),0)</f>
        <v>0</v>
      </c>
      <c r="DX35" s="332">
        <f>IF(DX$19-'様式３（療養者名簿）（⑤の場合）'!$BD40+1&lt;=15,IF(DX$19&gt;='様式３（療養者名簿）（⑤の場合）'!$BD40,IF(DX$19&lt;='様式３（療養者名簿）（⑤の場合）'!$BE40,1,0),0),0)</f>
        <v>0</v>
      </c>
      <c r="DY35" s="332">
        <f>IF(DY$19-'様式３（療養者名簿）（⑤の場合）'!$BD40+1&lt;=15,IF(DY$19&gt;='様式３（療養者名簿）（⑤の場合）'!$BD40,IF(DY$19&lt;='様式３（療養者名簿）（⑤の場合）'!$BE40,1,0),0),0)</f>
        <v>0</v>
      </c>
      <c r="DZ35" s="332">
        <f>IF(DZ$19-'様式３（療養者名簿）（⑤の場合）'!$BD40+1&lt;=15,IF(DZ$19&gt;='様式３（療養者名簿）（⑤の場合）'!$BD40,IF(DZ$19&lt;='様式３（療養者名簿）（⑤の場合）'!$BE40,1,0),0),0)</f>
        <v>0</v>
      </c>
      <c r="EA35" s="332">
        <f>IF(EA$19-'様式３（療養者名簿）（⑤の場合）'!$BD40+1&lt;=15,IF(EA$19&gt;='様式３（療養者名簿）（⑤の場合）'!$BD40,IF(EA$19&lt;='様式３（療養者名簿）（⑤の場合）'!$BE40,1,0),0),0)</f>
        <v>0</v>
      </c>
      <c r="EB35" s="332">
        <f>IF(EB$19-'様式３（療養者名簿）（⑤の場合）'!$BD40+1&lt;=15,IF(EB$19&gt;='様式３（療養者名簿）（⑤の場合）'!$BD40,IF(EB$19&lt;='様式３（療養者名簿）（⑤の場合）'!$BE40,1,0),0),0)</f>
        <v>0</v>
      </c>
      <c r="EC35" s="332">
        <f>IF(EC$19-'様式３（療養者名簿）（⑤の場合）'!$BD40+1&lt;=15,IF(EC$19&gt;='様式３（療養者名簿）（⑤の場合）'!$BD40,IF(EC$19&lt;='様式３（療養者名簿）（⑤の場合）'!$BE40,1,0),0),0)</f>
        <v>0</v>
      </c>
      <c r="ED35" s="332">
        <f>IF(ED$19-'様式３（療養者名簿）（⑤の場合）'!$BD40+1&lt;=15,IF(ED$19&gt;='様式３（療養者名簿）（⑤の場合）'!$BD40,IF(ED$19&lt;='様式３（療養者名簿）（⑤の場合）'!$BE40,1,0),0),0)</f>
        <v>0</v>
      </c>
      <c r="EE35" s="332">
        <f>IF(EE$19-'様式３（療養者名簿）（⑤の場合）'!$BD40+1&lt;=15,IF(EE$19&gt;='様式３（療養者名簿）（⑤の場合）'!$BD40,IF(EE$19&lt;='様式３（療養者名簿）（⑤の場合）'!$BE40,1,0),0),0)</f>
        <v>0</v>
      </c>
      <c r="EF35" s="332">
        <f>IF(EF$19-'様式３（療養者名簿）（⑤の場合）'!$BD40+1&lt;=15,IF(EF$19&gt;='様式３（療養者名簿）（⑤の場合）'!$BD40,IF(EF$19&lt;='様式３（療養者名簿）（⑤の場合）'!$BE40,1,0),0),0)</f>
        <v>0</v>
      </c>
      <c r="EG35" s="332">
        <f>IF(EG$19-'様式３（療養者名簿）（⑤の場合）'!$BD40+1&lt;=15,IF(EG$19&gt;='様式３（療養者名簿）（⑤の場合）'!$BD40,IF(EG$19&lt;='様式３（療養者名簿）（⑤の場合）'!$BE40,1,0),0),0)</f>
        <v>0</v>
      </c>
      <c r="EH35" s="332">
        <f>IF(EH$19-'様式３（療養者名簿）（⑤の場合）'!$BD40+1&lt;=15,IF(EH$19&gt;='様式３（療養者名簿）（⑤の場合）'!$BD40,IF(EH$19&lt;='様式３（療養者名簿）（⑤の場合）'!$BE40,1,0),0),0)</f>
        <v>0</v>
      </c>
      <c r="EI35" s="332">
        <f>IF(EI$19-'様式３（療養者名簿）（⑤の場合）'!$BD40+1&lt;=15,IF(EI$19&gt;='様式３（療養者名簿）（⑤の場合）'!$BD40,IF(EI$19&lt;='様式３（療養者名簿）（⑤の場合）'!$BE40,1,0),0),0)</f>
        <v>0</v>
      </c>
      <c r="EJ35" s="332">
        <f>IF(EJ$19-'様式３（療養者名簿）（⑤の場合）'!$BD40+1&lt;=15,IF(EJ$19&gt;='様式３（療養者名簿）（⑤の場合）'!$BD40,IF(EJ$19&lt;='様式３（療養者名簿）（⑤の場合）'!$BE40,1,0),0),0)</f>
        <v>0</v>
      </c>
      <c r="EK35" s="332">
        <f>IF(EK$19-'様式３（療養者名簿）（⑤の場合）'!$BD40+1&lt;=15,IF(EK$19&gt;='様式３（療養者名簿）（⑤の場合）'!$BD40,IF(EK$19&lt;='様式３（療養者名簿）（⑤の場合）'!$BE40,1,0),0),0)</f>
        <v>0</v>
      </c>
      <c r="EL35" s="332">
        <f>IF(EL$19-'様式３（療養者名簿）（⑤の場合）'!$BD40+1&lt;=15,IF(EL$19&gt;='様式３（療養者名簿）（⑤の場合）'!$BD40,IF(EL$19&lt;='様式３（療養者名簿）（⑤の場合）'!$BE40,1,0),0),0)</f>
        <v>0</v>
      </c>
      <c r="EM35" s="332">
        <f>IF(EM$19-'様式３（療養者名簿）（⑤の場合）'!$BD40+1&lt;=15,IF(EM$19&gt;='様式３（療養者名簿）（⑤の場合）'!$BD40,IF(EM$19&lt;='様式３（療養者名簿）（⑤の場合）'!$BE40,1,0),0),0)</f>
        <v>0</v>
      </c>
      <c r="EN35" s="332">
        <f>IF(EN$19-'様式３（療養者名簿）（⑤の場合）'!$BD40+1&lt;=15,IF(EN$19&gt;='様式３（療養者名簿）（⑤の場合）'!$BD40,IF(EN$19&lt;='様式３（療養者名簿）（⑤の場合）'!$BE40,1,0),0),0)</f>
        <v>0</v>
      </c>
      <c r="EO35" s="332">
        <f>IF(EO$19-'様式３（療養者名簿）（⑤の場合）'!$BD40+1&lt;=15,IF(EO$19&gt;='様式３（療養者名簿）（⑤の場合）'!$BD40,IF(EO$19&lt;='様式３（療養者名簿）（⑤の場合）'!$BE40,1,0),0),0)</f>
        <v>0</v>
      </c>
      <c r="EP35" s="332">
        <f>IF(EP$19-'様式３（療養者名簿）（⑤の場合）'!$BD40+1&lt;=15,IF(EP$19&gt;='様式３（療養者名簿）（⑤の場合）'!$BD40,IF(EP$19&lt;='様式３（療養者名簿）（⑤の場合）'!$BE40,1,0),0),0)</f>
        <v>0</v>
      </c>
      <c r="EQ35" s="332">
        <f>IF(EQ$19-'様式３（療養者名簿）（⑤の場合）'!$BD40+1&lt;=15,IF(EQ$19&gt;='様式３（療養者名簿）（⑤の場合）'!$BD40,IF(EQ$19&lt;='様式３（療養者名簿）（⑤の場合）'!$BE40,1,0),0),0)</f>
        <v>0</v>
      </c>
      <c r="ER35" s="332">
        <f>IF(ER$19-'様式３（療養者名簿）（⑤の場合）'!$BD40+1&lt;=15,IF(ER$19&gt;='様式３（療養者名簿）（⑤の場合）'!$BD40,IF(ER$19&lt;='様式３（療養者名簿）（⑤の場合）'!$BE40,1,0),0),0)</f>
        <v>0</v>
      </c>
      <c r="ES35" s="332">
        <f>IF(ES$19-'様式３（療養者名簿）（⑤の場合）'!$BD40+1&lt;=15,IF(ES$19&gt;='様式３（療養者名簿）（⑤の場合）'!$BD40,IF(ES$19&lt;='様式３（療養者名簿）（⑤の場合）'!$BE40,1,0),0),0)</f>
        <v>0</v>
      </c>
      <c r="ET35" s="332">
        <f>IF(ET$19-'様式３（療養者名簿）（⑤の場合）'!$BD40+1&lt;=15,IF(ET$19&gt;='様式３（療養者名簿）（⑤の場合）'!$BD40,IF(ET$19&lt;='様式３（療養者名簿）（⑤の場合）'!$BE40,1,0),0),0)</f>
        <v>0</v>
      </c>
      <c r="EU35" s="332">
        <f>IF(EU$19-'様式３（療養者名簿）（⑤の場合）'!$BD40+1&lt;=15,IF(EU$19&gt;='様式３（療養者名簿）（⑤の場合）'!$BD40,IF(EU$19&lt;='様式３（療養者名簿）（⑤の場合）'!$BE40,1,0),0),0)</f>
        <v>0</v>
      </c>
      <c r="EV35" s="332">
        <f>IF(EV$19-'様式３（療養者名簿）（⑤の場合）'!$BD40+1&lt;=15,IF(EV$19&gt;='様式３（療養者名簿）（⑤の場合）'!$BD40,IF(EV$19&lt;='様式３（療養者名簿）（⑤の場合）'!$BE40,1,0),0),0)</f>
        <v>0</v>
      </c>
      <c r="EW35" s="332">
        <f>IF(EW$19-'様式３（療養者名簿）（⑤の場合）'!$BD40+1&lt;=15,IF(EW$19&gt;='様式３（療養者名簿）（⑤の場合）'!$BD40,IF(EW$19&lt;='様式３（療養者名簿）（⑤の場合）'!$BE40,1,0),0),0)</f>
        <v>0</v>
      </c>
      <c r="EX35" s="332">
        <f>IF(EX$19-'様式３（療養者名簿）（⑤の場合）'!$BD40+1&lt;=15,IF(EX$19&gt;='様式３（療養者名簿）（⑤の場合）'!$BD40,IF(EX$19&lt;='様式３（療養者名簿）（⑤の場合）'!$BE40,1,0),0),0)</f>
        <v>0</v>
      </c>
      <c r="EY35" s="332">
        <f>IF(EY$19-'様式３（療養者名簿）（⑤の場合）'!$BD40+1&lt;=15,IF(EY$19&gt;='様式３（療養者名簿）（⑤の場合）'!$BD40,IF(EY$19&lt;='様式３（療養者名簿）（⑤の場合）'!$BE40,1,0),0),0)</f>
        <v>0</v>
      </c>
      <c r="EZ35" s="332">
        <f>IF(EZ$19-'様式３（療養者名簿）（⑤の場合）'!$BD40+1&lt;=15,IF(EZ$19&gt;='様式３（療養者名簿）（⑤の場合）'!$BD40,IF(EZ$19&lt;='様式３（療養者名簿）（⑤の場合）'!$BE40,1,0),0),0)</f>
        <v>0</v>
      </c>
      <c r="FA35" s="332">
        <f>IF(FA$19-'様式３（療養者名簿）（⑤の場合）'!$BD40+1&lt;=15,IF(FA$19&gt;='様式３（療養者名簿）（⑤の場合）'!$BD40,IF(FA$19&lt;='様式３（療養者名簿）（⑤の場合）'!$BE40,1,0),0),0)</f>
        <v>0</v>
      </c>
      <c r="FB35" s="332">
        <f>IF(FB$19-'様式３（療養者名簿）（⑤の場合）'!$BD40+1&lt;=15,IF(FB$19&gt;='様式３（療養者名簿）（⑤の場合）'!$BD40,IF(FB$19&lt;='様式３（療養者名簿）（⑤の場合）'!$BE40,1,0),0),0)</f>
        <v>0</v>
      </c>
      <c r="FC35" s="332">
        <f>IF(FC$19-'様式３（療養者名簿）（⑤の場合）'!$BD40+1&lt;=15,IF(FC$19&gt;='様式３（療養者名簿）（⑤の場合）'!$BD40,IF(FC$19&lt;='様式３（療養者名簿）（⑤の場合）'!$BE40,1,0),0),0)</f>
        <v>0</v>
      </c>
      <c r="FD35" s="332">
        <f>IF(FD$19-'様式３（療養者名簿）（⑤の場合）'!$BD40+1&lt;=15,IF(FD$19&gt;='様式３（療養者名簿）（⑤の場合）'!$BD40,IF(FD$19&lt;='様式３（療養者名簿）（⑤の場合）'!$BE40,1,0),0),0)</f>
        <v>0</v>
      </c>
      <c r="FE35" s="332">
        <f>IF(FE$19-'様式３（療養者名簿）（⑤の場合）'!$BD40+1&lt;=15,IF(FE$19&gt;='様式３（療養者名簿）（⑤の場合）'!$BD40,IF(FE$19&lt;='様式３（療養者名簿）（⑤の場合）'!$BE40,1,0),0),0)</f>
        <v>0</v>
      </c>
      <c r="FF35" s="332">
        <f>IF(FF$19-'様式３（療養者名簿）（⑤の場合）'!$BD40+1&lt;=15,IF(FF$19&gt;='様式３（療養者名簿）（⑤の場合）'!$BD40,IF(FF$19&lt;='様式３（療養者名簿）（⑤の場合）'!$BE40,1,0),0),0)</f>
        <v>0</v>
      </c>
      <c r="FG35" s="332">
        <f>IF(FG$19-'様式３（療養者名簿）（⑤の場合）'!$BD40+1&lt;=15,IF(FG$19&gt;='様式３（療養者名簿）（⑤の場合）'!$BD40,IF(FG$19&lt;='様式３（療養者名簿）（⑤の場合）'!$BE40,1,0),0),0)</f>
        <v>0</v>
      </c>
      <c r="FH35" s="332">
        <f>IF(FH$19-'様式３（療養者名簿）（⑤の場合）'!$BD40+1&lt;=15,IF(FH$19&gt;='様式３（療養者名簿）（⑤の場合）'!$BD40,IF(FH$19&lt;='様式３（療養者名簿）（⑤の場合）'!$BE40,1,0),0),0)</f>
        <v>0</v>
      </c>
      <c r="FI35" s="332">
        <f>IF(FI$19-'様式３（療養者名簿）（⑤の場合）'!$BD40+1&lt;=15,IF(FI$19&gt;='様式３（療養者名簿）（⑤の場合）'!$BD40,IF(FI$19&lt;='様式３（療養者名簿）（⑤の場合）'!$BE40,1,0),0),0)</f>
        <v>0</v>
      </c>
      <c r="FJ35" s="332">
        <f>IF(FJ$19-'様式３（療養者名簿）（⑤の場合）'!$BD40+1&lt;=15,IF(FJ$19&gt;='様式３（療養者名簿）（⑤の場合）'!$BD40,IF(FJ$19&lt;='様式３（療養者名簿）（⑤の場合）'!$BE40,1,0),0),0)</f>
        <v>0</v>
      </c>
      <c r="FK35" s="332">
        <f>IF(FK$19-'様式３（療養者名簿）（⑤の場合）'!$BD40+1&lt;=15,IF(FK$19&gt;='様式３（療養者名簿）（⑤の場合）'!$BD40,IF(FK$19&lt;='様式３（療養者名簿）（⑤の場合）'!$BE40,1,0),0),0)</f>
        <v>0</v>
      </c>
      <c r="FL35" s="332">
        <f>IF(FL$19-'様式３（療養者名簿）（⑤の場合）'!$BD40+1&lt;=15,IF(FL$19&gt;='様式３（療養者名簿）（⑤の場合）'!$BD40,IF(FL$19&lt;='様式３（療養者名簿）（⑤の場合）'!$BE40,1,0),0),0)</f>
        <v>0</v>
      </c>
      <c r="FM35" s="332">
        <f>IF(FM$19-'様式３（療養者名簿）（⑤の場合）'!$BD40+1&lt;=15,IF(FM$19&gt;='様式３（療養者名簿）（⑤の場合）'!$BD40,IF(FM$19&lt;='様式３（療養者名簿）（⑤の場合）'!$BE40,1,0),0),0)</f>
        <v>0</v>
      </c>
      <c r="FN35" s="332">
        <f>IF(FN$19-'様式３（療養者名簿）（⑤の場合）'!$BD40+1&lt;=15,IF(FN$19&gt;='様式３（療養者名簿）（⑤の場合）'!$BD40,IF(FN$19&lt;='様式３（療養者名簿）（⑤の場合）'!$BE40,1,0),0),0)</f>
        <v>0</v>
      </c>
      <c r="FO35" s="332">
        <f>IF(FO$19-'様式３（療養者名簿）（⑤の場合）'!$BD40+1&lt;=15,IF(FO$19&gt;='様式３（療養者名簿）（⑤の場合）'!$BD40,IF(FO$19&lt;='様式３（療養者名簿）（⑤の場合）'!$BE40,1,0),0),0)</f>
        <v>0</v>
      </c>
      <c r="FP35" s="332">
        <f>IF(FP$19-'様式３（療養者名簿）（⑤の場合）'!$BD40+1&lt;=15,IF(FP$19&gt;='様式３（療養者名簿）（⑤の場合）'!$BD40,IF(FP$19&lt;='様式３（療養者名簿）（⑤の場合）'!$BE40,1,0),0),0)</f>
        <v>0</v>
      </c>
      <c r="FQ35" s="332">
        <f>IF(FQ$19-'様式３（療養者名簿）（⑤の場合）'!$BD40+1&lt;=15,IF(FQ$19&gt;='様式３（療養者名簿）（⑤の場合）'!$BD40,IF(FQ$19&lt;='様式３（療養者名簿）（⑤の場合）'!$BE40,1,0),0),0)</f>
        <v>0</v>
      </c>
      <c r="FR35" s="332">
        <f>IF(FR$19-'様式３（療養者名簿）（⑤の場合）'!$BD40+1&lt;=15,IF(FR$19&gt;='様式３（療養者名簿）（⑤の場合）'!$BD40,IF(FR$19&lt;='様式３（療養者名簿）（⑤の場合）'!$BE40,1,0),0),0)</f>
        <v>0</v>
      </c>
      <c r="FS35" s="332">
        <f>IF(FS$19-'様式３（療養者名簿）（⑤の場合）'!$BD40+1&lt;=15,IF(FS$19&gt;='様式３（療養者名簿）（⑤の場合）'!$BD40,IF(FS$19&lt;='様式３（療養者名簿）（⑤の場合）'!$BE40,1,0),0),0)</f>
        <v>0</v>
      </c>
      <c r="FT35" s="332">
        <f>IF(FT$19-'様式３（療養者名簿）（⑤の場合）'!$BD40+1&lt;=15,IF(FT$19&gt;='様式３（療養者名簿）（⑤の場合）'!$BD40,IF(FT$19&lt;='様式３（療養者名簿）（⑤の場合）'!$BE40,1,0),0),0)</f>
        <v>0</v>
      </c>
      <c r="FU35" s="332">
        <f>IF(FU$19-'様式３（療養者名簿）（⑤の場合）'!$BD40+1&lt;=15,IF(FU$19&gt;='様式３（療養者名簿）（⑤の場合）'!$BD40,IF(FU$19&lt;='様式３（療養者名簿）（⑤の場合）'!$BE40,1,0),0),0)</f>
        <v>0</v>
      </c>
      <c r="FV35" s="332">
        <f>IF(FV$19-'様式３（療養者名簿）（⑤の場合）'!$BD40+1&lt;=15,IF(FV$19&gt;='様式３（療養者名簿）（⑤の場合）'!$BD40,IF(FV$19&lt;='様式３（療養者名簿）（⑤の場合）'!$BE40,1,0),0),0)</f>
        <v>0</v>
      </c>
      <c r="FW35" s="332">
        <f>IF(FW$19-'様式３（療養者名簿）（⑤の場合）'!$BD40+1&lt;=15,IF(FW$19&gt;='様式３（療養者名簿）（⑤の場合）'!$BD40,IF(FW$19&lt;='様式３（療養者名簿）（⑤の場合）'!$BE40,1,0),0),0)</f>
        <v>0</v>
      </c>
      <c r="FX35" s="332">
        <f>IF(FX$19-'様式３（療養者名簿）（⑤の場合）'!$BD40+1&lt;=15,IF(FX$19&gt;='様式３（療養者名簿）（⑤の場合）'!$BD40,IF(FX$19&lt;='様式３（療養者名簿）（⑤の場合）'!$BE40,1,0),0),0)</f>
        <v>0</v>
      </c>
      <c r="FY35" s="332">
        <f>IF(FY$19-'様式３（療養者名簿）（⑤の場合）'!$BD40+1&lt;=15,IF(FY$19&gt;='様式３（療養者名簿）（⑤の場合）'!$BD40,IF(FY$19&lt;='様式３（療養者名簿）（⑤の場合）'!$BE40,1,0),0),0)</f>
        <v>0</v>
      </c>
      <c r="FZ35" s="332">
        <f>IF(FZ$19-'様式３（療養者名簿）（⑤の場合）'!$BD40+1&lt;=15,IF(FZ$19&gt;='様式３（療養者名簿）（⑤の場合）'!$BD40,IF(FZ$19&lt;='様式３（療養者名簿）（⑤の場合）'!$BE40,1,0),0),0)</f>
        <v>0</v>
      </c>
      <c r="GA35" s="332">
        <f>IF(GA$19-'様式３（療養者名簿）（⑤の場合）'!$BD40+1&lt;=15,IF(GA$19&gt;='様式３（療養者名簿）（⑤の場合）'!$BD40,IF(GA$19&lt;='様式３（療養者名簿）（⑤の場合）'!$BE40,1,0),0),0)</f>
        <v>0</v>
      </c>
      <c r="GB35" s="332">
        <f>IF(GB$19-'様式３（療養者名簿）（⑤の場合）'!$BD40+1&lt;=15,IF(GB$19&gt;='様式３（療養者名簿）（⑤の場合）'!$BD40,IF(GB$19&lt;='様式３（療養者名簿）（⑤の場合）'!$BE40,1,0),0),0)</f>
        <v>0</v>
      </c>
      <c r="GC35" s="332">
        <f>IF(GC$19-'様式３（療養者名簿）（⑤の場合）'!$BD40+1&lt;=15,IF(GC$19&gt;='様式３（療養者名簿）（⑤の場合）'!$BD40,IF(GC$19&lt;='様式３（療養者名簿）（⑤の場合）'!$BE40,1,0),0),0)</f>
        <v>0</v>
      </c>
      <c r="GD35" s="332">
        <f>IF(GD$19-'様式３（療養者名簿）（⑤の場合）'!$BD40+1&lt;=15,IF(GD$19&gt;='様式３（療養者名簿）（⑤の場合）'!$BD40,IF(GD$19&lt;='様式３（療養者名簿）（⑤の場合）'!$BE40,1,0),0),0)</f>
        <v>0</v>
      </c>
      <c r="GE35" s="332">
        <f>IF(GE$19-'様式３（療養者名簿）（⑤の場合）'!$BD40+1&lt;=15,IF(GE$19&gt;='様式３（療養者名簿）（⑤の場合）'!$BD40,IF(GE$19&lt;='様式３（療養者名簿）（⑤の場合）'!$BE40,1,0),0),0)</f>
        <v>0</v>
      </c>
      <c r="GF35" s="332">
        <f>IF(GF$19-'様式３（療養者名簿）（⑤の場合）'!$BD40+1&lt;=15,IF(GF$19&gt;='様式３（療養者名簿）（⑤の場合）'!$BD40,IF(GF$19&lt;='様式３（療養者名簿）（⑤の場合）'!$BE40,1,0),0),0)</f>
        <v>0</v>
      </c>
      <c r="GG35" s="332">
        <f>IF(GG$19-'様式３（療養者名簿）（⑤の場合）'!$BD40+1&lt;=15,IF(GG$19&gt;='様式３（療養者名簿）（⑤の場合）'!$BD40,IF(GG$19&lt;='様式３（療養者名簿）（⑤の場合）'!$BE40,1,0),0),0)</f>
        <v>0</v>
      </c>
      <c r="GH35" s="332">
        <f>IF(GH$19-'様式３（療養者名簿）（⑤の場合）'!$BD40+1&lt;=15,IF(GH$19&gt;='様式３（療養者名簿）（⑤の場合）'!$BD40,IF(GH$19&lt;='様式３（療養者名簿）（⑤の場合）'!$BE40,1,0),0),0)</f>
        <v>0</v>
      </c>
      <c r="GI35" s="332">
        <f>IF(GI$19-'様式３（療養者名簿）（⑤の場合）'!$BD40+1&lt;=15,IF(GI$19&gt;='様式３（療養者名簿）（⑤の場合）'!$BD40,IF(GI$19&lt;='様式３（療養者名簿）（⑤の場合）'!$BE40,1,0),0),0)</f>
        <v>0</v>
      </c>
      <c r="GJ35" s="332">
        <f>IF(GJ$19-'様式３（療養者名簿）（⑤の場合）'!$BD40+1&lt;=15,IF(GJ$19&gt;='様式３（療養者名簿）（⑤の場合）'!$BD40,IF(GJ$19&lt;='様式３（療養者名簿）（⑤の場合）'!$BE40,1,0),0),0)</f>
        <v>0</v>
      </c>
      <c r="GK35" s="332">
        <f>IF(GK$19-'様式３（療養者名簿）（⑤の場合）'!$BD40+1&lt;=15,IF(GK$19&gt;='様式３（療養者名簿）（⑤の場合）'!$BD40,IF(GK$19&lt;='様式３（療養者名簿）（⑤の場合）'!$BE40,1,0),0),0)</f>
        <v>0</v>
      </c>
      <c r="GL35" s="332">
        <f>IF(GL$19-'様式３（療養者名簿）（⑤の場合）'!$BD40+1&lt;=15,IF(GL$19&gt;='様式３（療養者名簿）（⑤の場合）'!$BD40,IF(GL$19&lt;='様式３（療養者名簿）（⑤の場合）'!$BE40,1,0),0),0)</f>
        <v>0</v>
      </c>
      <c r="GM35" s="332">
        <f>IF(GM$19-'様式３（療養者名簿）（⑤の場合）'!$BD40+1&lt;=15,IF(GM$19&gt;='様式３（療養者名簿）（⑤の場合）'!$BD40,IF(GM$19&lt;='様式３（療養者名簿）（⑤の場合）'!$BE40,1,0),0),0)</f>
        <v>0</v>
      </c>
      <c r="GN35" s="332">
        <f>IF(GN$19-'様式３（療養者名簿）（⑤の場合）'!$BD40+1&lt;=15,IF(GN$19&gt;='様式３（療養者名簿）（⑤の場合）'!$BD40,IF(GN$19&lt;='様式３（療養者名簿）（⑤の場合）'!$BE40,1,0),0),0)</f>
        <v>0</v>
      </c>
      <c r="GO35" s="332">
        <f>IF(GO$19-'様式３（療養者名簿）（⑤の場合）'!$BD40+1&lt;=15,IF(GO$19&gt;='様式３（療養者名簿）（⑤の場合）'!$BD40,IF(GO$19&lt;='様式３（療養者名簿）（⑤の場合）'!$BE40,1,0),0),0)</f>
        <v>0</v>
      </c>
      <c r="GP35" s="332">
        <f>IF(GP$19-'様式３（療養者名簿）（⑤の場合）'!$BD40+1&lt;=15,IF(GP$19&gt;='様式３（療養者名簿）（⑤の場合）'!$BD40,IF(GP$19&lt;='様式３（療養者名簿）（⑤の場合）'!$BE40,1,0),0),0)</f>
        <v>0</v>
      </c>
      <c r="GQ35" s="332">
        <f>IF(GQ$19-'様式３（療養者名簿）（⑤の場合）'!$BD40+1&lt;=15,IF(GQ$19&gt;='様式３（療養者名簿）（⑤の場合）'!$BD40,IF(GQ$19&lt;='様式３（療養者名簿）（⑤の場合）'!$BE40,1,0),0),0)</f>
        <v>0</v>
      </c>
      <c r="GR35" s="332">
        <f>IF(GR$19-'様式３（療養者名簿）（⑤の場合）'!$BD40+1&lt;=15,IF(GR$19&gt;='様式３（療養者名簿）（⑤の場合）'!$BD40,IF(GR$19&lt;='様式３（療養者名簿）（⑤の場合）'!$BE40,1,0),0),0)</f>
        <v>0</v>
      </c>
      <c r="GS35" s="332">
        <f>IF(GS$19-'様式３（療養者名簿）（⑤の場合）'!$BD40+1&lt;=15,IF(GS$19&gt;='様式３（療養者名簿）（⑤の場合）'!$BD40,IF(GS$19&lt;='様式３（療養者名簿）（⑤の場合）'!$BE40,1,0),0),0)</f>
        <v>0</v>
      </c>
      <c r="GT35" s="332">
        <f>IF(GT$19-'様式３（療養者名簿）（⑤の場合）'!$BD40+1&lt;=15,IF(GT$19&gt;='様式３（療養者名簿）（⑤の場合）'!$BD40,IF(GT$19&lt;='様式３（療養者名簿）（⑤の場合）'!$BE40,1,0),0),0)</f>
        <v>0</v>
      </c>
      <c r="GU35" s="332">
        <f>IF(GU$19-'様式３（療養者名簿）（⑤の場合）'!$BD40+1&lt;=15,IF(GU$19&gt;='様式３（療養者名簿）（⑤の場合）'!$BD40,IF(GU$19&lt;='様式３（療養者名簿）（⑤の場合）'!$BE40,1,0),0),0)</f>
        <v>0</v>
      </c>
      <c r="GV35" s="332">
        <f>IF(GV$19-'様式３（療養者名簿）（⑤の場合）'!$BD40+1&lt;=15,IF(GV$19&gt;='様式３（療養者名簿）（⑤の場合）'!$BD40,IF(GV$19&lt;='様式３（療養者名簿）（⑤の場合）'!$BE40,1,0),0),0)</f>
        <v>0</v>
      </c>
      <c r="GW35" s="332">
        <f>IF(GW$19-'様式３（療養者名簿）（⑤の場合）'!$BD40+1&lt;=15,IF(GW$19&gt;='様式３（療養者名簿）（⑤の場合）'!$BD40,IF(GW$19&lt;='様式３（療養者名簿）（⑤の場合）'!$BE40,1,0),0),0)</f>
        <v>0</v>
      </c>
      <c r="GX35" s="332">
        <f>IF(GX$19-'様式３（療養者名簿）（⑤の場合）'!$BD40+1&lt;=15,IF(GX$19&gt;='様式３（療養者名簿）（⑤の場合）'!$BD40,IF(GX$19&lt;='様式３（療養者名簿）（⑤の場合）'!$BE40,1,0),0),0)</f>
        <v>0</v>
      </c>
      <c r="GY35" s="332">
        <f>IF(GY$19-'様式３（療養者名簿）（⑤の場合）'!$BD40+1&lt;=15,IF(GY$19&gt;='様式３（療養者名簿）（⑤の場合）'!$BD40,IF(GY$19&lt;='様式３（療養者名簿）（⑤の場合）'!$BE40,1,0),0),0)</f>
        <v>0</v>
      </c>
      <c r="GZ35" s="332">
        <f>IF(GZ$19-'様式３（療養者名簿）（⑤の場合）'!$BD40+1&lt;=15,IF(GZ$19&gt;='様式３（療養者名簿）（⑤の場合）'!$BD40,IF(GZ$19&lt;='様式３（療養者名簿）（⑤の場合）'!$BE40,1,0),0),0)</f>
        <v>0</v>
      </c>
      <c r="HA35" s="332">
        <f>IF(HA$19-'様式３（療養者名簿）（⑤の場合）'!$BD40+1&lt;=15,IF(HA$19&gt;='様式３（療養者名簿）（⑤の場合）'!$BD40,IF(HA$19&lt;='様式３（療養者名簿）（⑤の場合）'!$BE40,1,0),0),0)</f>
        <v>0</v>
      </c>
      <c r="HB35" s="332">
        <f>IF(HB$19-'様式３（療養者名簿）（⑤の場合）'!$BD40+1&lt;=15,IF(HB$19&gt;='様式３（療養者名簿）（⑤の場合）'!$BD40,IF(HB$19&lt;='様式３（療養者名簿）（⑤の場合）'!$BE40,1,0),0),0)</f>
        <v>0</v>
      </c>
      <c r="HC35" s="332">
        <f>IF(HC$19-'様式３（療養者名簿）（⑤の場合）'!$BD40+1&lt;=15,IF(HC$19&gt;='様式３（療養者名簿）（⑤の場合）'!$BD40,IF(HC$19&lt;='様式３（療養者名簿）（⑤の場合）'!$BE40,1,0),0),0)</f>
        <v>0</v>
      </c>
      <c r="HD35" s="332">
        <f>IF(HD$19-'様式３（療養者名簿）（⑤の場合）'!$BD40+1&lt;=15,IF(HD$19&gt;='様式３（療養者名簿）（⑤の場合）'!$BD40,IF(HD$19&lt;='様式３（療養者名簿）（⑤の場合）'!$BE40,1,0),0),0)</f>
        <v>0</v>
      </c>
      <c r="HE35" s="332">
        <f>IF(HE$19-'様式３（療養者名簿）（⑤の場合）'!$BD40+1&lt;=15,IF(HE$19&gt;='様式３（療養者名簿）（⑤の場合）'!$BD40,IF(HE$19&lt;='様式３（療養者名簿）（⑤の場合）'!$BE40,1,0),0),0)</f>
        <v>0</v>
      </c>
      <c r="HF35" s="332">
        <f>IF(HF$19-'様式３（療養者名簿）（⑤の場合）'!$BD40+1&lt;=15,IF(HF$19&gt;='様式３（療養者名簿）（⑤の場合）'!$BD40,IF(HF$19&lt;='様式３（療養者名簿）（⑤の場合）'!$BE40,1,0),0),0)</f>
        <v>0</v>
      </c>
      <c r="HG35" s="332">
        <f>IF(HG$19-'様式３（療養者名簿）（⑤の場合）'!$BD40+1&lt;=15,IF(HG$19&gt;='様式３（療養者名簿）（⑤の場合）'!$BD40,IF(HG$19&lt;='様式３（療養者名簿）（⑤の場合）'!$BE40,1,0),0),0)</f>
        <v>0</v>
      </c>
      <c r="HH35" s="332">
        <f>IF(HH$19-'様式３（療養者名簿）（⑤の場合）'!$BD40+1&lt;=15,IF(HH$19&gt;='様式３（療養者名簿）（⑤の場合）'!$BD40,IF(HH$19&lt;='様式３（療養者名簿）（⑤の場合）'!$BE40,1,0),0),0)</f>
        <v>0</v>
      </c>
      <c r="HI35" s="332">
        <f>IF(HI$19-'様式３（療養者名簿）（⑤の場合）'!$BD40+1&lt;=15,IF(HI$19&gt;='様式３（療養者名簿）（⑤の場合）'!$BD40,IF(HI$19&lt;='様式３（療養者名簿）（⑤の場合）'!$BE40,1,0),0),0)</f>
        <v>0</v>
      </c>
      <c r="HJ35" s="332">
        <f>IF(HJ$19-'様式３（療養者名簿）（⑤の場合）'!$BD40+1&lt;=15,IF(HJ$19&gt;='様式３（療養者名簿）（⑤の場合）'!$BD40,IF(HJ$19&lt;='様式３（療養者名簿）（⑤の場合）'!$BE40,1,0),0),0)</f>
        <v>0</v>
      </c>
      <c r="HK35" s="332">
        <f>IF(HK$19-'様式３（療養者名簿）（⑤の場合）'!$BD40+1&lt;=15,IF(HK$19&gt;='様式３（療養者名簿）（⑤の場合）'!$BD40,IF(HK$19&lt;='様式３（療養者名簿）（⑤の場合）'!$BE40,1,0),0),0)</f>
        <v>0</v>
      </c>
      <c r="HL35" s="332">
        <f>IF(HL$19-'様式３（療養者名簿）（⑤の場合）'!$BD40+1&lt;=15,IF(HL$19&gt;='様式３（療養者名簿）（⑤の場合）'!$BD40,IF(HL$19&lt;='様式３（療養者名簿）（⑤の場合）'!$BE40,1,0),0),0)</f>
        <v>0</v>
      </c>
      <c r="HM35" s="332">
        <f>IF(HM$19-'様式３（療養者名簿）（⑤の場合）'!$BD40+1&lt;=15,IF(HM$19&gt;='様式３（療養者名簿）（⑤の場合）'!$BD40,IF(HM$19&lt;='様式３（療養者名簿）（⑤の場合）'!$BE40,1,0),0),0)</f>
        <v>0</v>
      </c>
      <c r="HN35" s="332">
        <f>IF(HN$19-'様式３（療養者名簿）（⑤の場合）'!$BD40+1&lt;=15,IF(HN$19&gt;='様式３（療養者名簿）（⑤の場合）'!$BD40,IF(HN$19&lt;='様式３（療養者名簿）（⑤の場合）'!$BE40,1,0),0),0)</f>
        <v>0</v>
      </c>
      <c r="HO35" s="332">
        <f>IF(HO$19-'様式３（療養者名簿）（⑤の場合）'!$BD40+1&lt;=15,IF(HO$19&gt;='様式３（療養者名簿）（⑤の場合）'!$BD40,IF(HO$19&lt;='様式３（療養者名簿）（⑤の場合）'!$BE40,1,0),0),0)</f>
        <v>0</v>
      </c>
      <c r="HP35" s="332">
        <f>IF(HP$19-'様式３（療養者名簿）（⑤の場合）'!$BD40+1&lt;=15,IF(HP$19&gt;='様式３（療養者名簿）（⑤の場合）'!$BD40,IF(HP$19&lt;='様式３（療養者名簿）（⑤の場合）'!$BE40,1,0),0),0)</f>
        <v>0</v>
      </c>
      <c r="HQ35" s="332">
        <f>IF(HQ$19-'様式３（療養者名簿）（⑤の場合）'!$BD40+1&lt;=15,IF(HQ$19&gt;='様式３（療養者名簿）（⑤の場合）'!$BD40,IF(HQ$19&lt;='様式３（療養者名簿）（⑤の場合）'!$BE40,1,0),0),0)</f>
        <v>0</v>
      </c>
      <c r="HR35" s="332">
        <f>IF(HR$19-'様式３（療養者名簿）（⑤の場合）'!$BD40+1&lt;=15,IF(HR$19&gt;='様式３（療養者名簿）（⑤の場合）'!$BD40,IF(HR$19&lt;='様式３（療養者名簿）（⑤の場合）'!$BE40,1,0),0),0)</f>
        <v>0</v>
      </c>
      <c r="HS35" s="332">
        <f>IF(HS$19-'様式３（療養者名簿）（⑤の場合）'!$BD40+1&lt;=15,IF(HS$19&gt;='様式３（療養者名簿）（⑤の場合）'!$BD40,IF(HS$19&lt;='様式３（療養者名簿）（⑤の場合）'!$BE40,1,0),0),0)</f>
        <v>0</v>
      </c>
      <c r="HT35" s="332">
        <f>IF(HT$19-'様式３（療養者名簿）（⑤の場合）'!$BD40+1&lt;=15,IF(HT$19&gt;='様式３（療養者名簿）（⑤の場合）'!$BD40,IF(HT$19&lt;='様式３（療養者名簿）（⑤の場合）'!$BE40,1,0),0),0)</f>
        <v>0</v>
      </c>
      <c r="HU35" s="332">
        <f>IF(HU$19-'様式３（療養者名簿）（⑤の場合）'!$BD40+1&lt;=15,IF(HU$19&gt;='様式３（療養者名簿）（⑤の場合）'!$BD40,IF(HU$19&lt;='様式３（療養者名簿）（⑤の場合）'!$BE40,1,0),0),0)</f>
        <v>0</v>
      </c>
      <c r="HV35" s="332">
        <f>IF(HV$19-'様式３（療養者名簿）（⑤の場合）'!$BD40+1&lt;=15,IF(HV$19&gt;='様式３（療養者名簿）（⑤の場合）'!$BD40,IF(HV$19&lt;='様式３（療養者名簿）（⑤の場合）'!$BE40,1,0),0),0)</f>
        <v>0</v>
      </c>
      <c r="HW35" s="332">
        <f>IF(HW$19-'様式３（療養者名簿）（⑤の場合）'!$BD40+1&lt;=15,IF(HW$19&gt;='様式３（療養者名簿）（⑤の場合）'!$BD40,IF(HW$19&lt;='様式３（療養者名簿）（⑤の場合）'!$BE40,1,0),0),0)</f>
        <v>0</v>
      </c>
      <c r="HX35" s="332">
        <f>IF(HX$19-'様式３（療養者名簿）（⑤の場合）'!$BD40+1&lt;=15,IF(HX$19&gt;='様式３（療養者名簿）（⑤の場合）'!$BD40,IF(HX$19&lt;='様式３（療養者名簿）（⑤の場合）'!$BE40,1,0),0),0)</f>
        <v>0</v>
      </c>
      <c r="HY35" s="332">
        <f>IF(HY$19-'様式３（療養者名簿）（⑤の場合）'!$BD40+1&lt;=15,IF(HY$19&gt;='様式３（療養者名簿）（⑤の場合）'!$BD40,IF(HY$19&lt;='様式３（療養者名簿）（⑤の場合）'!$BE40,1,0),0),0)</f>
        <v>0</v>
      </c>
      <c r="HZ35" s="332">
        <f>IF(HZ$19-'様式３（療養者名簿）（⑤の場合）'!$BD40+1&lt;=15,IF(HZ$19&gt;='様式３（療養者名簿）（⑤の場合）'!$BD40,IF(HZ$19&lt;='様式３（療養者名簿）（⑤の場合）'!$BE40,1,0),0),0)</f>
        <v>0</v>
      </c>
      <c r="IA35" s="332">
        <f>IF(IA$19-'様式３（療養者名簿）（⑤の場合）'!$BD40+1&lt;=15,IF(IA$19&gt;='様式３（療養者名簿）（⑤の場合）'!$BD40,IF(IA$19&lt;='様式３（療養者名簿）（⑤の場合）'!$BE40,1,0),0),0)</f>
        <v>0</v>
      </c>
      <c r="IB35" s="332">
        <f>IF(IB$19-'様式３（療養者名簿）（⑤の場合）'!$BD40+1&lt;=15,IF(IB$19&gt;='様式３（療養者名簿）（⑤の場合）'!$BD40,IF(IB$19&lt;='様式３（療養者名簿）（⑤の場合）'!$BE40,1,0),0),0)</f>
        <v>0</v>
      </c>
      <c r="IC35" s="332">
        <f>IF(IC$19-'様式３（療養者名簿）（⑤の場合）'!$BD40+1&lt;=15,IF(IC$19&gt;='様式３（療養者名簿）（⑤の場合）'!$BD40,IF(IC$19&lt;='様式３（療養者名簿）（⑤の場合）'!$BE40,1,0),0),0)</f>
        <v>0</v>
      </c>
      <c r="ID35" s="332">
        <f>IF(ID$19-'様式３（療養者名簿）（⑤の場合）'!$BD40+1&lt;=15,IF(ID$19&gt;='様式３（療養者名簿）（⑤の場合）'!$BD40,IF(ID$19&lt;='様式３（療養者名簿）（⑤の場合）'!$BE40,1,0),0),0)</f>
        <v>0</v>
      </c>
      <c r="IE35" s="332">
        <f>IF(IE$19-'様式３（療養者名簿）（⑤の場合）'!$BD40+1&lt;=15,IF(IE$19&gt;='様式３（療養者名簿）（⑤の場合）'!$BD40,IF(IE$19&lt;='様式３（療養者名簿）（⑤の場合）'!$BE40,1,0),0),0)</f>
        <v>0</v>
      </c>
      <c r="IF35" s="332">
        <f>IF(IF$19-'様式３（療養者名簿）（⑤の場合）'!$BD40+1&lt;=15,IF(IF$19&gt;='様式３（療養者名簿）（⑤の場合）'!$BD40,IF(IF$19&lt;='様式３（療養者名簿）（⑤の場合）'!$BE40,1,0),0),0)</f>
        <v>0</v>
      </c>
      <c r="IG35" s="332">
        <f>IF(IG$19-'様式３（療養者名簿）（⑤の場合）'!$BD40+1&lt;=15,IF(IG$19&gt;='様式３（療養者名簿）（⑤の場合）'!$BD40,IF(IG$19&lt;='様式３（療養者名簿）（⑤の場合）'!$BE40,1,0),0),0)</f>
        <v>0</v>
      </c>
      <c r="IH35" s="332">
        <f>IF(IH$19-'様式３（療養者名簿）（⑤の場合）'!$BD40+1&lt;=15,IF(IH$19&gt;='様式３（療養者名簿）（⑤の場合）'!$BD40,IF(IH$19&lt;='様式３（療養者名簿）（⑤の場合）'!$BE40,1,0),0),0)</f>
        <v>0</v>
      </c>
      <c r="II35" s="332">
        <f>IF(II$19-'様式３（療養者名簿）（⑤の場合）'!$BD40+1&lt;=15,IF(II$19&gt;='様式３（療養者名簿）（⑤の場合）'!$BD40,IF(II$19&lt;='様式３（療養者名簿）（⑤の場合）'!$BE40,1,0),0),0)</f>
        <v>0</v>
      </c>
      <c r="IJ35" s="332">
        <f>IF(IJ$19-'様式３（療養者名簿）（⑤の場合）'!$BD40+1&lt;=15,IF(IJ$19&gt;='様式３（療養者名簿）（⑤の場合）'!$BD40,IF(IJ$19&lt;='様式３（療養者名簿）（⑤の場合）'!$BE40,1,0),0),0)</f>
        <v>0</v>
      </c>
      <c r="IK35" s="332">
        <f>IF(IK$19-'様式３（療養者名簿）（⑤の場合）'!$BD40+1&lt;=15,IF(IK$19&gt;='様式３（療養者名簿）（⑤の場合）'!$BD40,IF(IK$19&lt;='様式３（療養者名簿）（⑤の場合）'!$BE40,1,0),0),0)</f>
        <v>0</v>
      </c>
      <c r="IL35" s="332">
        <f>IF(IL$19-'様式３（療養者名簿）（⑤の場合）'!$BD40+1&lt;=15,IF(IL$19&gt;='様式３（療養者名簿）（⑤の場合）'!$BD40,IF(IL$19&lt;='様式３（療養者名簿）（⑤の場合）'!$BE40,1,0),0),0)</f>
        <v>0</v>
      </c>
      <c r="IM35" s="332">
        <f>IF(IM$19-'様式３（療養者名簿）（⑤の場合）'!$BD40+1&lt;=15,IF(IM$19&gt;='様式３（療養者名簿）（⑤の場合）'!$BD40,IF(IM$19&lt;='様式３（療養者名簿）（⑤の場合）'!$BE40,1,0),0),0)</f>
        <v>0</v>
      </c>
      <c r="IN35" s="332">
        <f>IF(IN$19-'様式３（療養者名簿）（⑤の場合）'!$BD40+1&lt;=15,IF(IN$19&gt;='様式３（療養者名簿）（⑤の場合）'!$BD40,IF(IN$19&lt;='様式３（療養者名簿）（⑤の場合）'!$BE40,1,0),0),0)</f>
        <v>0</v>
      </c>
      <c r="IO35" s="332">
        <f>IF(IO$19-'様式３（療養者名簿）（⑤の場合）'!$BD40+1&lt;=15,IF(IO$19&gt;='様式３（療養者名簿）（⑤の場合）'!$BD40,IF(IO$19&lt;='様式３（療養者名簿）（⑤の場合）'!$BE40,1,0),0),0)</f>
        <v>0</v>
      </c>
      <c r="IP35" s="332">
        <f>IF(IP$19-'様式３（療養者名簿）（⑤の場合）'!$BD40+1&lt;=15,IF(IP$19&gt;='様式３（療養者名簿）（⑤の場合）'!$BD40,IF(IP$19&lt;='様式３（療養者名簿）（⑤の場合）'!$BE40,1,0),0),0)</f>
        <v>0</v>
      </c>
      <c r="IQ35" s="332">
        <f>IF(IQ$19-'様式３（療養者名簿）（⑤の場合）'!$BD40+1&lt;=15,IF(IQ$19&gt;='様式３（療養者名簿）（⑤の場合）'!$BD40,IF(IQ$19&lt;='様式３（療養者名簿）（⑤の場合）'!$BE40,1,0),0),0)</f>
        <v>0</v>
      </c>
      <c r="IR35" s="332">
        <f>IF(IR$19-'様式３（療養者名簿）（⑤の場合）'!$BD40+1&lt;=15,IF(IR$19&gt;='様式３（療養者名簿）（⑤の場合）'!$BD40,IF(IR$19&lt;='様式３（療養者名簿）（⑤の場合）'!$BE40,1,0),0),0)</f>
        <v>0</v>
      </c>
      <c r="IS35" s="332">
        <f>IF(IS$19-'様式３（療養者名簿）（⑤の場合）'!$BD40+1&lt;=15,IF(IS$19&gt;='様式３（療養者名簿）（⑤の場合）'!$BD40,IF(IS$19&lt;='様式３（療養者名簿）（⑤の場合）'!$BE40,1,0),0),0)</f>
        <v>0</v>
      </c>
      <c r="IT35" s="332">
        <f>IF(IT$19-'様式３（療養者名簿）（⑤の場合）'!$BD40+1&lt;=15,IF(IT$19&gt;='様式３（療養者名簿）（⑤の場合）'!$BD40,IF(IT$19&lt;='様式３（療養者名簿）（⑤の場合）'!$BE40,1,0),0),0)</f>
        <v>0</v>
      </c>
      <c r="IU35" s="332">
        <f>IF(IU$19-'様式３（療養者名簿）（⑤の場合）'!$BD40+1&lt;=15,IF(IU$19&gt;='様式３（療養者名簿）（⑤の場合）'!$BD40,IF(IU$19&lt;='様式３（療養者名簿）（⑤の場合）'!$BE40,1,0),0),0)</f>
        <v>0</v>
      </c>
      <c r="IV35" s="332">
        <f>IF(IV$19-'様式３（療養者名簿）（⑤の場合）'!$BD40+1&lt;=15,IF(IV$19&gt;='様式３（療養者名簿）（⑤の場合）'!$BD40,IF(IV$19&lt;='様式３（療養者名簿）（⑤の場合）'!$BE40,1,0),0),0)</f>
        <v>0</v>
      </c>
      <c r="IW35" s="332">
        <f>IF(IW$19-'様式３（療養者名簿）（⑤の場合）'!$BD40+1&lt;=15,IF(IW$19&gt;='様式３（療養者名簿）（⑤の場合）'!$BD40,IF(IW$19&lt;='様式３（療養者名簿）（⑤の場合）'!$BE40,1,0),0),0)</f>
        <v>0</v>
      </c>
      <c r="IX35" s="332">
        <f>IF(IX$19-'様式３（療養者名簿）（⑤の場合）'!$BD40+1&lt;=15,IF(IX$19&gt;='様式３（療養者名簿）（⑤の場合）'!$BD40,IF(IX$19&lt;='様式３（療養者名簿）（⑤の場合）'!$BE40,1,0),0),0)</f>
        <v>0</v>
      </c>
      <c r="IY35" s="332">
        <f>IF(IY$19-'様式３（療養者名簿）（⑤の場合）'!$BD40+1&lt;=15,IF(IY$19&gt;='様式３（療養者名簿）（⑤の場合）'!$BD40,IF(IY$19&lt;='様式３（療養者名簿）（⑤の場合）'!$BE40,1,0),0),0)</f>
        <v>0</v>
      </c>
      <c r="IZ35" s="332">
        <f>IF(IZ$19-'様式３（療養者名簿）（⑤の場合）'!$BD40+1&lt;=15,IF(IZ$19&gt;='様式３（療養者名簿）（⑤の場合）'!$BD40,IF(IZ$19&lt;='様式３（療養者名簿）（⑤の場合）'!$BE40,1,0),0),0)</f>
        <v>0</v>
      </c>
      <c r="JA35" s="332">
        <f>IF(JA$19-'様式３（療養者名簿）（⑤の場合）'!$BD40+1&lt;=15,IF(JA$19&gt;='様式３（療養者名簿）（⑤の場合）'!$BD40,IF(JA$19&lt;='様式３（療養者名簿）（⑤の場合）'!$BE40,1,0),0),0)</f>
        <v>0</v>
      </c>
      <c r="JB35" s="332">
        <f>IF(JB$19-'様式３（療養者名簿）（⑤の場合）'!$BD40+1&lt;=15,IF(JB$19&gt;='様式３（療養者名簿）（⑤の場合）'!$BD40,IF(JB$19&lt;='様式３（療養者名簿）（⑤の場合）'!$BE40,1,0),0),0)</f>
        <v>0</v>
      </c>
      <c r="JC35" s="332">
        <f>IF(JC$19-'様式３（療養者名簿）（⑤の場合）'!$BD40+1&lt;=15,IF(JC$19&gt;='様式３（療養者名簿）（⑤の場合）'!$BD40,IF(JC$19&lt;='様式３（療養者名簿）（⑤の場合）'!$BE40,1,0),0),0)</f>
        <v>0</v>
      </c>
      <c r="JD35" s="332">
        <f>IF(JD$19-'様式３（療養者名簿）（⑤の場合）'!$BD40+1&lt;=15,IF(JD$19&gt;='様式３（療養者名簿）（⑤の場合）'!$BD40,IF(JD$19&lt;='様式３（療養者名簿）（⑤の場合）'!$BE40,1,0),0),0)</f>
        <v>0</v>
      </c>
      <c r="JE35" s="332">
        <f>IF(JE$19-'様式３（療養者名簿）（⑤の場合）'!$BD40+1&lt;=15,IF(JE$19&gt;='様式３（療養者名簿）（⑤の場合）'!$BD40,IF(JE$19&lt;='様式３（療養者名簿）（⑤の場合）'!$BE40,1,0),0),0)</f>
        <v>0</v>
      </c>
      <c r="JF35" s="332">
        <f>IF(JF$19-'様式３（療養者名簿）（⑤の場合）'!$BD40+1&lt;=15,IF(JF$19&gt;='様式３（療養者名簿）（⑤の場合）'!$BD40,IF(JF$19&lt;='様式３（療養者名簿）（⑤の場合）'!$BE40,1,0),0),0)</f>
        <v>0</v>
      </c>
      <c r="JG35" s="332">
        <f>IF(JG$19-'様式３（療養者名簿）（⑤の場合）'!$BD40+1&lt;=15,IF(JG$19&gt;='様式３（療養者名簿）（⑤の場合）'!$BD40,IF(JG$19&lt;='様式３（療養者名簿）（⑤の場合）'!$BE40,1,0),0),0)</f>
        <v>0</v>
      </c>
      <c r="JH35" s="332">
        <f>IF(JH$19-'様式３（療養者名簿）（⑤の場合）'!$BD40+1&lt;=15,IF(JH$19&gt;='様式３（療養者名簿）（⑤の場合）'!$BD40,IF(JH$19&lt;='様式３（療養者名簿）（⑤の場合）'!$BE40,1,0),0),0)</f>
        <v>0</v>
      </c>
      <c r="JI35" s="332">
        <f>IF(JI$19-'様式３（療養者名簿）（⑤の場合）'!$BD40+1&lt;=15,IF(JI$19&gt;='様式３（療養者名簿）（⑤の場合）'!$BD40,IF(JI$19&lt;='様式３（療養者名簿）（⑤の場合）'!$BE40,1,0),0),0)</f>
        <v>0</v>
      </c>
      <c r="JJ35" s="332">
        <f>IF(JJ$19-'様式３（療養者名簿）（⑤の場合）'!$BD40+1&lt;=15,IF(JJ$19&gt;='様式３（療養者名簿）（⑤の場合）'!$BD40,IF(JJ$19&lt;='様式３（療養者名簿）（⑤の場合）'!$BE40,1,0),0),0)</f>
        <v>0</v>
      </c>
      <c r="JK35" s="332">
        <f>IF(JK$19-'様式３（療養者名簿）（⑤の場合）'!$BD40+1&lt;=15,IF(JK$19&gt;='様式３（療養者名簿）（⑤の場合）'!$BD40,IF(JK$19&lt;='様式３（療養者名簿）（⑤の場合）'!$BE40,1,0),0),0)</f>
        <v>0</v>
      </c>
      <c r="JL35" s="332">
        <f>IF(JL$19-'様式３（療養者名簿）（⑤の場合）'!$BD40+1&lt;=15,IF(JL$19&gt;='様式３（療養者名簿）（⑤の場合）'!$BD40,IF(JL$19&lt;='様式３（療養者名簿）（⑤の場合）'!$BE40,1,0),0),0)</f>
        <v>0</v>
      </c>
      <c r="JM35" s="332">
        <f>IF(JM$19-'様式３（療養者名簿）（⑤の場合）'!$BD40+1&lt;=15,IF(JM$19&gt;='様式３（療養者名簿）（⑤の場合）'!$BD40,IF(JM$19&lt;='様式３（療養者名簿）（⑤の場合）'!$BE40,1,0),0),0)</f>
        <v>0</v>
      </c>
      <c r="JN35" s="332">
        <f>IF(JN$19-'様式３（療養者名簿）（⑤の場合）'!$BD40+1&lt;=15,IF(JN$19&gt;='様式３（療養者名簿）（⑤の場合）'!$BD40,IF(JN$19&lt;='様式３（療養者名簿）（⑤の場合）'!$BE40,1,0),0),0)</f>
        <v>0</v>
      </c>
      <c r="JO35" s="332">
        <f>IF(JO$19-'様式３（療養者名簿）（⑤の場合）'!$BD40+1&lt;=15,IF(JO$19&gt;='様式３（療養者名簿）（⑤の場合）'!$BD40,IF(JO$19&lt;='様式３（療養者名簿）（⑤の場合）'!$BE40,1,0),0),0)</f>
        <v>0</v>
      </c>
      <c r="JP35" s="332">
        <f>IF(JP$19-'様式３（療養者名簿）（⑤の場合）'!$BD40+1&lt;=15,IF(JP$19&gt;='様式３（療養者名簿）（⑤の場合）'!$BD40,IF(JP$19&lt;='様式３（療養者名簿）（⑤の場合）'!$BE40,1,0),0),0)</f>
        <v>0</v>
      </c>
      <c r="JQ35" s="332">
        <f>IF(JQ$19-'様式３（療養者名簿）（⑤の場合）'!$BD40+1&lt;=15,IF(JQ$19&gt;='様式３（療養者名簿）（⑤の場合）'!$BD40,IF(JQ$19&lt;='様式３（療養者名簿）（⑤の場合）'!$BE40,1,0),0),0)</f>
        <v>0</v>
      </c>
      <c r="JR35" s="332">
        <f>IF(JR$19-'様式３（療養者名簿）（⑤の場合）'!$BD40+1&lt;=15,IF(JR$19&gt;='様式３（療養者名簿）（⑤の場合）'!$BD40,IF(JR$19&lt;='様式３（療養者名簿）（⑤の場合）'!$BE40,1,0),0),0)</f>
        <v>0</v>
      </c>
      <c r="JS35" s="332">
        <f>IF(JS$19-'様式３（療養者名簿）（⑤の場合）'!$BD40+1&lt;=15,IF(JS$19&gt;='様式３（療養者名簿）（⑤の場合）'!$BD40,IF(JS$19&lt;='様式３（療養者名簿）（⑤の場合）'!$BE40,1,0),0),0)</f>
        <v>0</v>
      </c>
      <c r="JT35" s="332">
        <f>IF(JT$19-'様式３（療養者名簿）（⑤の場合）'!$BD40+1&lt;=15,IF(JT$19&gt;='様式３（療養者名簿）（⑤の場合）'!$BD40,IF(JT$19&lt;='様式３（療養者名簿）（⑤の場合）'!$BE40,1,0),0),0)</f>
        <v>0</v>
      </c>
      <c r="JU35" s="332">
        <f>IF(JU$19-'様式３（療養者名簿）（⑤の場合）'!$BD40+1&lt;=15,IF(JU$19&gt;='様式３（療養者名簿）（⑤の場合）'!$BD40,IF(JU$19&lt;='様式３（療養者名簿）（⑤の場合）'!$BE40,1,0),0),0)</f>
        <v>0</v>
      </c>
      <c r="JV35" s="332">
        <f>IF(JV$19-'様式３（療養者名簿）（⑤の場合）'!$BD40+1&lt;=15,IF(JV$19&gt;='様式３（療養者名簿）（⑤の場合）'!$BD40,IF(JV$19&lt;='様式３（療養者名簿）（⑤の場合）'!$BE40,1,0),0),0)</f>
        <v>0</v>
      </c>
      <c r="JW35" s="332">
        <f>IF(JW$19-'様式３（療養者名簿）（⑤の場合）'!$BD40+1&lt;=15,IF(JW$19&gt;='様式３（療養者名簿）（⑤の場合）'!$BD40,IF(JW$19&lt;='様式３（療養者名簿）（⑤の場合）'!$BE40,1,0),0),0)</f>
        <v>0</v>
      </c>
      <c r="JX35" s="332">
        <f>IF(JX$19-'様式３（療養者名簿）（⑤の場合）'!$BD40+1&lt;=15,IF(JX$19&gt;='様式３（療養者名簿）（⑤の場合）'!$BD40,IF(JX$19&lt;='様式３（療養者名簿）（⑤の場合）'!$BE40,1,0),0),0)</f>
        <v>0</v>
      </c>
      <c r="JY35" s="332">
        <f>IF(JY$19-'様式３（療養者名簿）（⑤の場合）'!$BD40+1&lt;=15,IF(JY$19&gt;='様式３（療養者名簿）（⑤の場合）'!$BD40,IF(JY$19&lt;='様式３（療養者名簿）（⑤の場合）'!$BE40,1,0),0),0)</f>
        <v>0</v>
      </c>
      <c r="JZ35" s="332">
        <f>IF(JZ$19-'様式３（療養者名簿）（⑤の場合）'!$BD40+1&lt;=15,IF(JZ$19&gt;='様式３（療養者名簿）（⑤の場合）'!$BD40,IF(JZ$19&lt;='様式３（療養者名簿）（⑤の場合）'!$BE40,1,0),0),0)</f>
        <v>0</v>
      </c>
      <c r="KA35" s="332">
        <f>IF(KA$19-'様式３（療養者名簿）（⑤の場合）'!$BD40+1&lt;=15,IF(KA$19&gt;='様式３（療養者名簿）（⑤の場合）'!$BD40,IF(KA$19&lt;='様式３（療養者名簿）（⑤の場合）'!$BE40,1,0),0),0)</f>
        <v>0</v>
      </c>
      <c r="KB35" s="332">
        <f>IF(KB$19-'様式３（療養者名簿）（⑤の場合）'!$BD40+1&lt;=15,IF(KB$19&gt;='様式３（療養者名簿）（⑤の場合）'!$BD40,IF(KB$19&lt;='様式３（療養者名簿）（⑤の場合）'!$BE40,1,0),0),0)</f>
        <v>0</v>
      </c>
      <c r="KC35" s="332">
        <f>IF(KC$19-'様式３（療養者名簿）（⑤の場合）'!$BD40+1&lt;=15,IF(KC$19&gt;='様式３（療養者名簿）（⑤の場合）'!$BD40,IF(KC$19&lt;='様式３（療養者名簿）（⑤の場合）'!$BE40,1,0),0),0)</f>
        <v>0</v>
      </c>
      <c r="KD35" s="332">
        <f>IF(KD$19-'様式３（療養者名簿）（⑤の場合）'!$BD40+1&lt;=15,IF(KD$19&gt;='様式３（療養者名簿）（⑤の場合）'!$BD40,IF(KD$19&lt;='様式３（療養者名簿）（⑤の場合）'!$BE40,1,0),0),0)</f>
        <v>0</v>
      </c>
      <c r="KE35" s="332">
        <f>IF(KE$19-'様式３（療養者名簿）（⑤の場合）'!$BD40+1&lt;=15,IF(KE$19&gt;='様式３（療養者名簿）（⑤の場合）'!$BD40,IF(KE$19&lt;='様式３（療養者名簿）（⑤の場合）'!$BE40,1,0),0),0)</f>
        <v>0</v>
      </c>
      <c r="KF35" s="332">
        <f>IF(KF$19-'様式３（療養者名簿）（⑤の場合）'!$BD40+1&lt;=15,IF(KF$19&gt;='様式３（療養者名簿）（⑤の場合）'!$BD40,IF(KF$19&lt;='様式３（療養者名簿）（⑤の場合）'!$BE40,1,0),0),0)</f>
        <v>0</v>
      </c>
      <c r="KG35" s="332">
        <f>IF(KG$19-'様式３（療養者名簿）（⑤の場合）'!$BD40+1&lt;=15,IF(KG$19&gt;='様式３（療養者名簿）（⑤の場合）'!$BD40,IF(KG$19&lt;='様式３（療養者名簿）（⑤の場合）'!$BE40,1,0),0),0)</f>
        <v>0</v>
      </c>
      <c r="KH35" s="332">
        <f>IF(KH$19-'様式３（療養者名簿）（⑤の場合）'!$BD40+1&lt;=15,IF(KH$19&gt;='様式３（療養者名簿）（⑤の場合）'!$BD40,IF(KH$19&lt;='様式３（療養者名簿）（⑤の場合）'!$BE40,1,0),0),0)</f>
        <v>0</v>
      </c>
      <c r="KI35" s="332">
        <f>IF(KI$19-'様式３（療養者名簿）（⑤の場合）'!$BD40+1&lt;=15,IF(KI$19&gt;='様式３（療養者名簿）（⑤の場合）'!$BD40,IF(KI$19&lt;='様式３（療養者名簿）（⑤の場合）'!$BE40,1,0),0),0)</f>
        <v>0</v>
      </c>
      <c r="KJ35" s="332">
        <f>IF(KJ$19-'様式３（療養者名簿）（⑤の場合）'!$BD40+1&lt;=15,IF(KJ$19&gt;='様式３（療養者名簿）（⑤の場合）'!$BD40,IF(KJ$19&lt;='様式３（療養者名簿）（⑤の場合）'!$BE40,1,0),0),0)</f>
        <v>0</v>
      </c>
      <c r="KK35" s="332">
        <f>IF(KK$19-'様式３（療養者名簿）（⑤の場合）'!$BD40+1&lt;=15,IF(KK$19&gt;='様式３（療養者名簿）（⑤の場合）'!$BD40,IF(KK$19&lt;='様式３（療養者名簿）（⑤の場合）'!$BE40,1,0),0),0)</f>
        <v>0</v>
      </c>
      <c r="KL35" s="332">
        <f>IF(KL$19-'様式３（療養者名簿）（⑤の場合）'!$BD40+1&lt;=15,IF(KL$19&gt;='様式３（療養者名簿）（⑤の場合）'!$BD40,IF(KL$19&lt;='様式３（療養者名簿）（⑤の場合）'!$BE40,1,0),0),0)</f>
        <v>0</v>
      </c>
      <c r="KM35" s="332">
        <f>IF(KM$19-'様式３（療養者名簿）（⑤の場合）'!$BD40+1&lt;=15,IF(KM$19&gt;='様式３（療養者名簿）（⑤の場合）'!$BD40,IF(KM$19&lt;='様式３（療養者名簿）（⑤の場合）'!$BE40,1,0),0),0)</f>
        <v>0</v>
      </c>
      <c r="KN35" s="332">
        <f>IF(KN$19-'様式３（療養者名簿）（⑤の場合）'!$BD40+1&lt;=15,IF(KN$19&gt;='様式３（療養者名簿）（⑤の場合）'!$BD40,IF(KN$19&lt;='様式３（療養者名簿）（⑤の場合）'!$BE40,1,0),0),0)</f>
        <v>0</v>
      </c>
      <c r="KO35" s="332">
        <f>IF(KO$19-'様式３（療養者名簿）（⑤の場合）'!$BD40+1&lt;=15,IF(KO$19&gt;='様式３（療養者名簿）（⑤の場合）'!$BD40,IF(KO$19&lt;='様式３（療養者名簿）（⑤の場合）'!$BE40,1,0),0),0)</f>
        <v>0</v>
      </c>
      <c r="KP35" s="332">
        <f>IF(KP$19-'様式３（療養者名簿）（⑤の場合）'!$BD40+1&lt;=15,IF(KP$19&gt;='様式３（療養者名簿）（⑤の場合）'!$BD40,IF(KP$19&lt;='様式３（療養者名簿）（⑤の場合）'!$BE40,1,0),0),0)</f>
        <v>0</v>
      </c>
      <c r="KQ35" s="332">
        <f>IF(KQ$19-'様式３（療養者名簿）（⑤の場合）'!$BD40+1&lt;=15,IF(KQ$19&gt;='様式３（療養者名簿）（⑤の場合）'!$BD40,IF(KQ$19&lt;='様式３（療養者名簿）（⑤の場合）'!$BE40,1,0),0),0)</f>
        <v>0</v>
      </c>
      <c r="KR35" s="332">
        <f>IF(KR$19-'様式３（療養者名簿）（⑤の場合）'!$BD40+1&lt;=15,IF(KR$19&gt;='様式３（療養者名簿）（⑤の場合）'!$BD40,IF(KR$19&lt;='様式３（療養者名簿）（⑤の場合）'!$BE40,1,0),0),0)</f>
        <v>0</v>
      </c>
      <c r="KS35" s="332">
        <f>IF(KS$19-'様式３（療養者名簿）（⑤の場合）'!$BD40+1&lt;=15,IF(KS$19&gt;='様式３（療養者名簿）（⑤の場合）'!$BD40,IF(KS$19&lt;='様式３（療養者名簿）（⑤の場合）'!$BE40,1,0),0),0)</f>
        <v>0</v>
      </c>
      <c r="KT35" s="332">
        <f>IF(KT$19-'様式３（療養者名簿）（⑤の場合）'!$BD40+1&lt;=15,IF(KT$19&gt;='様式３（療養者名簿）（⑤の場合）'!$BD40,IF(KT$19&lt;='様式３（療養者名簿）（⑤の場合）'!$BE40,1,0),0),0)</f>
        <v>0</v>
      </c>
      <c r="KU35" s="332">
        <f>IF(KU$19-'様式３（療養者名簿）（⑤の場合）'!$BD40+1&lt;=15,IF(KU$19&gt;='様式３（療養者名簿）（⑤の場合）'!$BD40,IF(KU$19&lt;='様式３（療養者名簿）（⑤の場合）'!$BE40,1,0),0),0)</f>
        <v>0</v>
      </c>
      <c r="KV35" s="332">
        <f>IF(KV$19-'様式３（療養者名簿）（⑤の場合）'!$BD40+1&lt;=15,IF(KV$19&gt;='様式３（療養者名簿）（⑤の場合）'!$BD40,IF(KV$19&lt;='様式３（療養者名簿）（⑤の場合）'!$BE40,1,0),0),0)</f>
        <v>0</v>
      </c>
      <c r="KW35" s="332">
        <f>IF(KW$19-'様式３（療養者名簿）（⑤の場合）'!$BD40+1&lt;=15,IF(KW$19&gt;='様式３（療養者名簿）（⑤の場合）'!$BD40,IF(KW$19&lt;='様式３（療養者名簿）（⑤の場合）'!$BE40,1,0),0),0)</f>
        <v>0</v>
      </c>
      <c r="KX35" s="332">
        <f>IF(KX$19-'様式３（療養者名簿）（⑤の場合）'!$BD40+1&lt;=15,IF(KX$19&gt;='様式３（療養者名簿）（⑤の場合）'!$BD40,IF(KX$19&lt;='様式３（療養者名簿）（⑤の場合）'!$BE40,1,0),0),0)</f>
        <v>0</v>
      </c>
      <c r="KY35" s="332">
        <f>IF(KY$19-'様式３（療養者名簿）（⑤の場合）'!$BD40+1&lt;=15,IF(KY$19&gt;='様式３（療養者名簿）（⑤の場合）'!$BD40,IF(KY$19&lt;='様式３（療養者名簿）（⑤の場合）'!$BE40,1,0),0),0)</f>
        <v>0</v>
      </c>
      <c r="KZ35" s="332">
        <f>IF(KZ$19-'様式３（療養者名簿）（⑤の場合）'!$BD40+1&lt;=15,IF(KZ$19&gt;='様式３（療養者名簿）（⑤の場合）'!$BD40,IF(KZ$19&lt;='様式３（療養者名簿）（⑤の場合）'!$BE40,1,0),0),0)</f>
        <v>0</v>
      </c>
      <c r="LA35" s="332">
        <f>IF(LA$19-'様式３（療養者名簿）（⑤の場合）'!$BD40+1&lt;=15,IF(LA$19&gt;='様式３（療養者名簿）（⑤の場合）'!$BD40,IF(LA$19&lt;='様式３（療養者名簿）（⑤の場合）'!$BE40,1,0),0),0)</f>
        <v>0</v>
      </c>
      <c r="LB35" s="332">
        <f>IF(LB$19-'様式３（療養者名簿）（⑤の場合）'!$BD40+1&lt;=15,IF(LB$19&gt;='様式３（療養者名簿）（⑤の場合）'!$BD40,IF(LB$19&lt;='様式３（療養者名簿）（⑤の場合）'!$BE40,1,0),0),0)</f>
        <v>0</v>
      </c>
      <c r="LC35" s="332">
        <f>IF(LC$19-'様式３（療養者名簿）（⑤の場合）'!$BD40+1&lt;=15,IF(LC$19&gt;='様式３（療養者名簿）（⑤の場合）'!$BD40,IF(LC$19&lt;='様式３（療養者名簿）（⑤の場合）'!$BE40,1,0),0),0)</f>
        <v>0</v>
      </c>
      <c r="LD35" s="332">
        <f>IF(LD$19-'様式３（療養者名簿）（⑤の場合）'!$BD40+1&lt;=15,IF(LD$19&gt;='様式３（療養者名簿）（⑤の場合）'!$BD40,IF(LD$19&lt;='様式３（療養者名簿）（⑤の場合）'!$BE40,1,0),0),0)</f>
        <v>0</v>
      </c>
      <c r="LE35" s="332">
        <f>IF(LE$19-'様式３（療養者名簿）（⑤の場合）'!$BD40+1&lt;=15,IF(LE$19&gt;='様式３（療養者名簿）（⑤の場合）'!$BD40,IF(LE$19&lt;='様式３（療養者名簿）（⑤の場合）'!$BE40,1,0),0),0)</f>
        <v>0</v>
      </c>
      <c r="LF35" s="332">
        <f>IF(LF$19-'様式３（療養者名簿）（⑤の場合）'!$BD40+1&lt;=15,IF(LF$19&gt;='様式３（療養者名簿）（⑤の場合）'!$BD40,IF(LF$19&lt;='様式３（療養者名簿）（⑤の場合）'!$BE40,1,0),0),0)</f>
        <v>0</v>
      </c>
      <c r="LG35" s="332">
        <f>IF(LG$19-'様式３（療養者名簿）（⑤の場合）'!$BD40+1&lt;=15,IF(LG$19&gt;='様式３（療養者名簿）（⑤の場合）'!$BD40,IF(LG$19&lt;='様式３（療養者名簿）（⑤の場合）'!$BE40,1,0),0),0)</f>
        <v>0</v>
      </c>
      <c r="LH35" s="332">
        <f>IF(LH$19-'様式３（療養者名簿）（⑤の場合）'!$BD40+1&lt;=15,IF(LH$19&gt;='様式３（療養者名簿）（⑤の場合）'!$BD40,IF(LH$19&lt;='様式３（療養者名簿）（⑤の場合）'!$BE40,1,0),0),0)</f>
        <v>0</v>
      </c>
      <c r="LI35" s="332">
        <f>IF(LI$19-'様式３（療養者名簿）（⑤の場合）'!$BD40+1&lt;=15,IF(LI$19&gt;='様式３（療養者名簿）（⑤の場合）'!$BD40,IF(LI$19&lt;='様式３（療養者名簿）（⑤の場合）'!$BE40,1,0),0),0)</f>
        <v>0</v>
      </c>
      <c r="LJ35" s="332">
        <f>IF(LJ$19-'様式３（療養者名簿）（⑤の場合）'!$BD40+1&lt;=15,IF(LJ$19&gt;='様式３（療養者名簿）（⑤の場合）'!$BD40,IF(LJ$19&lt;='様式３（療養者名簿）（⑤の場合）'!$BE40,1,0),0),0)</f>
        <v>0</v>
      </c>
      <c r="LK35" s="332">
        <f>IF(LK$19-'様式３（療養者名簿）（⑤の場合）'!$BD40+1&lt;=15,IF(LK$19&gt;='様式３（療養者名簿）（⑤の場合）'!$BD40,IF(LK$19&lt;='様式３（療養者名簿）（⑤の場合）'!$BE40,1,0),0),0)</f>
        <v>0</v>
      </c>
      <c r="LL35" s="332">
        <f>IF(LL$19-'様式３（療養者名簿）（⑤の場合）'!$BD40+1&lt;=15,IF(LL$19&gt;='様式３（療養者名簿）（⑤の場合）'!$BD40,IF(LL$19&lt;='様式３（療養者名簿）（⑤の場合）'!$BE40,1,0),0),0)</f>
        <v>0</v>
      </c>
      <c r="LM35" s="332">
        <f>IF(LM$19-'様式３（療養者名簿）（⑤の場合）'!$BD40+1&lt;=15,IF(LM$19&gt;='様式３（療養者名簿）（⑤の場合）'!$BD40,IF(LM$19&lt;='様式３（療養者名簿）（⑤の場合）'!$BE40,1,0),0),0)</f>
        <v>0</v>
      </c>
      <c r="LN35" s="332">
        <f>IF(LN$19-'様式３（療養者名簿）（⑤の場合）'!$BD40+1&lt;=15,IF(LN$19&gt;='様式３（療養者名簿）（⑤の場合）'!$BD40,IF(LN$19&lt;='様式３（療養者名簿）（⑤の場合）'!$BE40,1,0),0),0)</f>
        <v>0</v>
      </c>
      <c r="LO35" s="332">
        <f>IF(LO$19-'様式３（療養者名簿）（⑤の場合）'!$BD40+1&lt;=15,IF(LO$19&gt;='様式３（療養者名簿）（⑤の場合）'!$BD40,IF(LO$19&lt;='様式３（療養者名簿）（⑤の場合）'!$BE40,1,0),0),0)</f>
        <v>0</v>
      </c>
      <c r="LP35" s="332">
        <f>IF(LP$19-'様式３（療養者名簿）（⑤の場合）'!$BD40+1&lt;=15,IF(LP$19&gt;='様式３（療養者名簿）（⑤の場合）'!$BD40,IF(LP$19&lt;='様式３（療養者名簿）（⑤の場合）'!$BE40,1,0),0),0)</f>
        <v>0</v>
      </c>
      <c r="LQ35" s="332">
        <f>IF(LQ$19-'様式３（療養者名簿）（⑤の場合）'!$BD40+1&lt;=15,IF(LQ$19&gt;='様式３（療養者名簿）（⑤の場合）'!$BD40,IF(LQ$19&lt;='様式３（療養者名簿）（⑤の場合）'!$BE40,1,0),0),0)</f>
        <v>0</v>
      </c>
      <c r="LR35" s="332">
        <f>IF(LR$19-'様式３（療養者名簿）（⑤の場合）'!$BD40+1&lt;=15,IF(LR$19&gt;='様式３（療養者名簿）（⑤の場合）'!$BD40,IF(LR$19&lt;='様式３（療養者名簿）（⑤の場合）'!$BE40,1,0),0),0)</f>
        <v>0</v>
      </c>
      <c r="LS35" s="332">
        <f>IF(LS$19-'様式３（療養者名簿）（⑤の場合）'!$BD40+1&lt;=15,IF(LS$19&gt;='様式３（療養者名簿）（⑤の場合）'!$BD40,IF(LS$19&lt;='様式３（療養者名簿）（⑤の場合）'!$BE40,1,0),0),0)</f>
        <v>0</v>
      </c>
      <c r="LT35" s="332">
        <f>IF(LT$19-'様式３（療養者名簿）（⑤の場合）'!$BD40+1&lt;=15,IF(LT$19&gt;='様式３（療養者名簿）（⑤の場合）'!$BD40,IF(LT$19&lt;='様式３（療養者名簿）（⑤の場合）'!$BE40,1,0),0),0)</f>
        <v>0</v>
      </c>
      <c r="LU35" s="332">
        <f>IF(LU$19-'様式３（療養者名簿）（⑤の場合）'!$BD40+1&lt;=15,IF(LU$19&gt;='様式３（療養者名簿）（⑤の場合）'!$BD40,IF(LU$19&lt;='様式３（療養者名簿）（⑤の場合）'!$BE40,1,0),0),0)</f>
        <v>0</v>
      </c>
      <c r="LV35" s="332">
        <f>IF(LV$19-'様式３（療養者名簿）（⑤の場合）'!$BD40+1&lt;=15,IF(LV$19&gt;='様式３（療養者名簿）（⑤の場合）'!$BD40,IF(LV$19&lt;='様式３（療養者名簿）（⑤の場合）'!$BE40,1,0),0),0)</f>
        <v>0</v>
      </c>
      <c r="LW35" s="332">
        <f>IF(LW$19-'様式３（療養者名簿）（⑤の場合）'!$BD40+1&lt;=15,IF(LW$19&gt;='様式３（療養者名簿）（⑤の場合）'!$BD40,IF(LW$19&lt;='様式３（療養者名簿）（⑤の場合）'!$BE40,1,0),0),0)</f>
        <v>0</v>
      </c>
      <c r="LX35" s="332">
        <f>IF(LX$19-'様式３（療養者名簿）（⑤の場合）'!$BD40+1&lt;=15,IF(LX$19&gt;='様式３（療養者名簿）（⑤の場合）'!$BD40,IF(LX$19&lt;='様式３（療養者名簿）（⑤の場合）'!$BE40,1,0),0),0)</f>
        <v>0</v>
      </c>
      <c r="LY35" s="332">
        <f>IF(LY$19-'様式３（療養者名簿）（⑤の場合）'!$BD40+1&lt;=15,IF(LY$19&gt;='様式３（療養者名簿）（⑤の場合）'!$BD40,IF(LY$19&lt;='様式３（療養者名簿）（⑤の場合）'!$BE40,1,0),0),0)</f>
        <v>0</v>
      </c>
      <c r="LZ35" s="332">
        <f>IF(LZ$19-'様式３（療養者名簿）（⑤の場合）'!$BD40+1&lt;=15,IF(LZ$19&gt;='様式３（療養者名簿）（⑤の場合）'!$BD40,IF(LZ$19&lt;='様式３（療養者名簿）（⑤の場合）'!$BE40,1,0),0),0)</f>
        <v>0</v>
      </c>
      <c r="MA35" s="332">
        <f>IF(MA$19-'様式３（療養者名簿）（⑤の場合）'!$BD40+1&lt;=15,IF(MA$19&gt;='様式３（療養者名簿）（⑤の場合）'!$BD40,IF(MA$19&lt;='様式３（療養者名簿）（⑤の場合）'!$BE40,1,0),0),0)</f>
        <v>0</v>
      </c>
      <c r="MB35" s="332">
        <f>IF(MB$19-'様式３（療養者名簿）（⑤の場合）'!$BD40+1&lt;=15,IF(MB$19&gt;='様式３（療養者名簿）（⑤の場合）'!$BD40,IF(MB$19&lt;='様式３（療養者名簿）（⑤の場合）'!$BE40,1,0),0),0)</f>
        <v>0</v>
      </c>
      <c r="MC35" s="332">
        <f>IF(MC$19-'様式３（療養者名簿）（⑤の場合）'!$BD40+1&lt;=15,IF(MC$19&gt;='様式３（療養者名簿）（⑤の場合）'!$BD40,IF(MC$19&lt;='様式３（療養者名簿）（⑤の場合）'!$BE40,1,0),0),0)</f>
        <v>0</v>
      </c>
      <c r="MD35" s="332">
        <f>IF(MD$19-'様式３（療養者名簿）（⑤の場合）'!$BD40+1&lt;=15,IF(MD$19&gt;='様式３（療養者名簿）（⑤の場合）'!$BD40,IF(MD$19&lt;='様式３（療養者名簿）（⑤の場合）'!$BE40,1,0),0),0)</f>
        <v>0</v>
      </c>
      <c r="ME35" s="332">
        <f>IF(ME$19-'様式３（療養者名簿）（⑤の場合）'!$BD40+1&lt;=15,IF(ME$19&gt;='様式３（療養者名簿）（⑤の場合）'!$BD40,IF(ME$19&lt;='様式３（療養者名簿）（⑤の場合）'!$BE40,1,0),0),0)</f>
        <v>0</v>
      </c>
      <c r="MF35" s="332">
        <f>IF(MF$19-'様式３（療養者名簿）（⑤の場合）'!$BD40+1&lt;=15,IF(MF$19&gt;='様式３（療養者名簿）（⑤の場合）'!$BD40,IF(MF$19&lt;='様式３（療養者名簿）（⑤の場合）'!$BE40,1,0),0),0)</f>
        <v>0</v>
      </c>
      <c r="MG35" s="332">
        <f>IF(MG$19-'様式３（療養者名簿）（⑤の場合）'!$BD40+1&lt;=15,IF(MG$19&gt;='様式３（療養者名簿）（⑤の場合）'!$BD40,IF(MG$19&lt;='様式３（療養者名簿）（⑤の場合）'!$BE40,1,0),0),0)</f>
        <v>0</v>
      </c>
      <c r="MH35" s="332">
        <f>IF(MH$19-'様式３（療養者名簿）（⑤の場合）'!$BD40+1&lt;=15,IF(MH$19&gt;='様式３（療養者名簿）（⑤の場合）'!$BD40,IF(MH$19&lt;='様式３（療養者名簿）（⑤の場合）'!$BE40,1,0),0),0)</f>
        <v>0</v>
      </c>
      <c r="MI35" s="332">
        <f>IF(MI$19-'様式３（療養者名簿）（⑤の場合）'!$BD40+1&lt;=15,IF(MI$19&gt;='様式３（療養者名簿）（⑤の場合）'!$BD40,IF(MI$19&lt;='様式３（療養者名簿）（⑤の場合）'!$BE40,1,0),0),0)</f>
        <v>0</v>
      </c>
      <c r="MJ35" s="332">
        <f>IF(MJ$19-'様式３（療養者名簿）（⑤の場合）'!$BD40+1&lt;=15,IF(MJ$19&gt;='様式３（療養者名簿）（⑤の場合）'!$BD40,IF(MJ$19&lt;='様式３（療養者名簿）（⑤の場合）'!$BE40,1,0),0),0)</f>
        <v>0</v>
      </c>
      <c r="MK35" s="332">
        <f>IF(MK$19-'様式３（療養者名簿）（⑤の場合）'!$BD40+1&lt;=15,IF(MK$19&gt;='様式３（療養者名簿）（⑤の場合）'!$BD40,IF(MK$19&lt;='様式３（療養者名簿）（⑤の場合）'!$BE40,1,0),0),0)</f>
        <v>0</v>
      </c>
      <c r="ML35" s="332">
        <f>IF(ML$19-'様式３（療養者名簿）（⑤の場合）'!$BD40+1&lt;=15,IF(ML$19&gt;='様式３（療養者名簿）（⑤の場合）'!$BD40,IF(ML$19&lt;='様式３（療養者名簿）（⑤の場合）'!$BE40,1,0),0),0)</f>
        <v>0</v>
      </c>
      <c r="MM35" s="332">
        <f>IF(MM$19-'様式３（療養者名簿）（⑤の場合）'!$BD40+1&lt;=15,IF(MM$19&gt;='様式３（療養者名簿）（⑤の場合）'!$BD40,IF(MM$19&lt;='様式３（療養者名簿）（⑤の場合）'!$BE40,1,0),0),0)</f>
        <v>0</v>
      </c>
      <c r="MN35" s="332">
        <f>IF(MN$19-'様式３（療養者名簿）（⑤の場合）'!$BD40+1&lt;=15,IF(MN$19&gt;='様式３（療養者名簿）（⑤の場合）'!$BD40,IF(MN$19&lt;='様式３（療養者名簿）（⑤の場合）'!$BE40,1,0),0),0)</f>
        <v>0</v>
      </c>
      <c r="MO35" s="332">
        <f>IF(MO$19-'様式３（療養者名簿）（⑤の場合）'!$BD40+1&lt;=15,IF(MO$19&gt;='様式３（療養者名簿）（⑤の場合）'!$BD40,IF(MO$19&lt;='様式３（療養者名簿）（⑤の場合）'!$BE40,1,0),0),0)</f>
        <v>0</v>
      </c>
      <c r="MP35" s="332">
        <f>IF(MP$19-'様式３（療養者名簿）（⑤の場合）'!$BD40+1&lt;=15,IF(MP$19&gt;='様式３（療養者名簿）（⑤の場合）'!$BD40,IF(MP$19&lt;='様式３（療養者名簿）（⑤の場合）'!$BE40,1,0),0),0)</f>
        <v>0</v>
      </c>
      <c r="MQ35" s="332">
        <f>IF(MQ$19-'様式３（療養者名簿）（⑤の場合）'!$BD40+1&lt;=15,IF(MQ$19&gt;='様式３（療養者名簿）（⑤の場合）'!$BD40,IF(MQ$19&lt;='様式３（療養者名簿）（⑤の場合）'!$BE40,1,0),0),0)</f>
        <v>0</v>
      </c>
      <c r="MR35" s="332">
        <f>IF(MR$19-'様式３（療養者名簿）（⑤の場合）'!$BD40+1&lt;=15,IF(MR$19&gt;='様式３（療養者名簿）（⑤の場合）'!$BD40,IF(MR$19&lt;='様式３（療養者名簿）（⑤の場合）'!$BE40,1,0),0),0)</f>
        <v>0</v>
      </c>
      <c r="MS35" s="332">
        <f>IF(MS$19-'様式３（療養者名簿）（⑤の場合）'!$BD40+1&lt;=15,IF(MS$19&gt;='様式３（療養者名簿）（⑤の場合）'!$BD40,IF(MS$19&lt;='様式３（療養者名簿）（⑤の場合）'!$BE40,1,0),0),0)</f>
        <v>0</v>
      </c>
      <c r="MT35" s="332">
        <f>IF(MT$19-'様式３（療養者名簿）（⑤の場合）'!$BD40+1&lt;=15,IF(MT$19&gt;='様式３（療養者名簿）（⑤の場合）'!$BD40,IF(MT$19&lt;='様式３（療養者名簿）（⑤の場合）'!$BE40,1,0),0),0)</f>
        <v>0</v>
      </c>
      <c r="MU35" s="332">
        <f>IF(MU$19-'様式３（療養者名簿）（⑤の場合）'!$BD40+1&lt;=15,IF(MU$19&gt;='様式３（療養者名簿）（⑤の場合）'!$BD40,IF(MU$19&lt;='様式３（療養者名簿）（⑤の場合）'!$BE40,1,0),0),0)</f>
        <v>0</v>
      </c>
      <c r="MV35" s="332">
        <f>IF(MV$19-'様式３（療養者名簿）（⑤の場合）'!$BD40+1&lt;=15,IF(MV$19&gt;='様式３（療養者名簿）（⑤の場合）'!$BD40,IF(MV$19&lt;='様式３（療養者名簿）（⑤の場合）'!$BE40,1,0),0),0)</f>
        <v>0</v>
      </c>
      <c r="MW35" s="332">
        <f>IF(MW$19-'様式３（療養者名簿）（⑤の場合）'!$BD40+1&lt;=15,IF(MW$19&gt;='様式３（療養者名簿）（⑤の場合）'!$BD40,IF(MW$19&lt;='様式３（療養者名簿）（⑤の場合）'!$BE40,1,0),0),0)</f>
        <v>0</v>
      </c>
      <c r="MX35" s="332">
        <f>IF(MX$19-'様式３（療養者名簿）（⑤の場合）'!$BD40+1&lt;=15,IF(MX$19&gt;='様式３（療養者名簿）（⑤の場合）'!$BD40,IF(MX$19&lt;='様式３（療養者名簿）（⑤の場合）'!$BE40,1,0),0),0)</f>
        <v>0</v>
      </c>
      <c r="MY35" s="332">
        <f>IF(MY$19-'様式３（療養者名簿）（⑤の場合）'!$BD40+1&lt;=15,IF(MY$19&gt;='様式３（療養者名簿）（⑤の場合）'!$BD40,IF(MY$19&lt;='様式３（療養者名簿）（⑤の場合）'!$BE40,1,0),0),0)</f>
        <v>0</v>
      </c>
      <c r="MZ35" s="332">
        <f>IF(MZ$19-'様式３（療養者名簿）（⑤の場合）'!$BD40+1&lt;=15,IF(MZ$19&gt;='様式３（療養者名簿）（⑤の場合）'!$BD40,IF(MZ$19&lt;='様式３（療養者名簿）（⑤の場合）'!$BE40,1,0),0),0)</f>
        <v>0</v>
      </c>
      <c r="NA35" s="332">
        <f>IF(NA$19-'様式３（療養者名簿）（⑤の場合）'!$BD40+1&lt;=15,IF(NA$19&gt;='様式３（療養者名簿）（⑤の場合）'!$BD40,IF(NA$19&lt;='様式３（療養者名簿）（⑤の場合）'!$BE40,1,0),0),0)</f>
        <v>0</v>
      </c>
      <c r="NB35" s="332">
        <f>IF(NB$19-'様式３（療養者名簿）（⑤の場合）'!$BD40+1&lt;=15,IF(NB$19&gt;='様式３（療養者名簿）（⑤の場合）'!$BD40,IF(NB$19&lt;='様式３（療養者名簿）（⑤の場合）'!$BE40,1,0),0),0)</f>
        <v>0</v>
      </c>
      <c r="NC35" s="225">
        <f>IF(NC$19-'様式３（療養者名簿）（⑤の場合）'!$BD40+1&lt;=15,IF(NC$19&gt;='様式３（療養者名簿）（⑤の場合）'!$BD40,IF(NC$19&lt;='様式３（療養者名簿）（⑤の場合）'!$BE40,1,0),0),0)</f>
        <v>0</v>
      </c>
      <c r="ND35" s="225">
        <f>IF(ND$19-'様式３（療養者名簿）（⑤の場合）'!$BD40+1&lt;=15,IF(ND$19&gt;='様式３（療養者名簿）（⑤の場合）'!$BD40,IF(ND$19&lt;='様式３（療養者名簿）（⑤の場合）'!$BE40,1,0),0),0)</f>
        <v>0</v>
      </c>
      <c r="NE35" s="225">
        <f>IF(NE$19-'様式３（療養者名簿）（⑤の場合）'!$BD40+1&lt;=15,IF(NE$19&gt;='様式３（療養者名簿）（⑤の場合）'!$BD40,IF(NE$19&lt;='様式３（療養者名簿）（⑤の場合）'!$BE40,1,0),0),0)</f>
        <v>0</v>
      </c>
      <c r="NF35" s="225">
        <f>IF(NF$19-'様式３（療養者名簿）（⑤の場合）'!$BD40+1&lt;=15,IF(NF$19&gt;='様式３（療養者名簿）（⑤の場合）'!$BD40,IF(NF$19&lt;='様式３（療養者名簿）（⑤の場合）'!$BE40,1,0),0),0)</f>
        <v>0</v>
      </c>
      <c r="NG35" s="225">
        <f>IF(NG$19-'様式３（療養者名簿）（⑤の場合）'!$BD40+1&lt;=15,IF(NG$19&gt;='様式３（療養者名簿）（⑤の場合）'!$BD40,IF(NG$19&lt;='様式３（療養者名簿）（⑤の場合）'!$BE40,1,0),0),0)</f>
        <v>0</v>
      </c>
      <c r="NH35" s="225">
        <f>IF(NH$19-'様式３（療養者名簿）（⑤の場合）'!$BD40+1&lt;=15,IF(NH$19&gt;='様式３（療養者名簿）（⑤の場合）'!$BD40,IF(NH$19&lt;='様式３（療養者名簿）（⑤の場合）'!$BE40,1,0),0),0)</f>
        <v>0</v>
      </c>
      <c r="NI35" s="225">
        <f>IF(NI$19-'様式３（療養者名簿）（⑤の場合）'!$BD40+1&lt;=15,IF(NI$19&gt;='様式３（療養者名簿）（⑤の場合）'!$BD40,IF(NI$19&lt;='様式３（療養者名簿）（⑤の場合）'!$BE40,1,0),0),0)</f>
        <v>0</v>
      </c>
      <c r="NJ35" s="225">
        <f>IF(NJ$19-'様式３（療養者名簿）（⑤の場合）'!$BD40+1&lt;=15,IF(NJ$19&gt;='様式３（療養者名簿）（⑤の場合）'!$BD40,IF(NJ$19&lt;='様式３（療養者名簿）（⑤の場合）'!$BE40,1,0),0),0)</f>
        <v>0</v>
      </c>
      <c r="NK35" s="225">
        <f>IF(NK$19-'様式３（療養者名簿）（⑤の場合）'!$BD40+1&lt;=15,IF(NK$19&gt;='様式３（療養者名簿）（⑤の場合）'!$BD40,IF(NK$19&lt;='様式３（療養者名簿）（⑤の場合）'!$BE40,1,0),0),0)</f>
        <v>0</v>
      </c>
      <c r="NL35" s="225">
        <f>IF(NL$19-'様式３（療養者名簿）（⑤の場合）'!$BD40+1&lt;=15,IF(NL$19&gt;='様式３（療養者名簿）（⑤の場合）'!$BD40,IF(NL$19&lt;='様式３（療養者名簿）（⑤の場合）'!$BE40,1,0),0),0)</f>
        <v>0</v>
      </c>
      <c r="NM35" s="225">
        <f>IF(NM$19-'様式３（療養者名簿）（⑤の場合）'!$BD40+1&lt;=15,IF(NM$19&gt;='様式３（療養者名簿）（⑤の場合）'!$BD40,IF(NM$19&lt;='様式３（療養者名簿）（⑤の場合）'!$BE40,1,0),0),0)</f>
        <v>0</v>
      </c>
      <c r="NN35" s="225">
        <f>IF(NN$19-'様式３（療養者名簿）（⑤の場合）'!$BD40+1&lt;=15,IF(NN$19&gt;='様式３（療養者名簿）（⑤の場合）'!$BD40,IF(NN$19&lt;='様式３（療養者名簿）（⑤の場合）'!$BE40,1,0),0),0)</f>
        <v>0</v>
      </c>
      <c r="NO35" s="225">
        <f>IF(NO$19-'様式３（療養者名簿）（⑤の場合）'!$BD40+1&lt;=15,IF(NO$19&gt;='様式３（療養者名簿）（⑤の場合）'!$BD40,IF(NO$19&lt;='様式３（療養者名簿）（⑤の場合）'!$BE40,1,0),0),0)</f>
        <v>0</v>
      </c>
      <c r="NP35" s="225">
        <f>IF(NP$19-'様式３（療養者名簿）（⑤の場合）'!$BD40+1&lt;=15,IF(NP$19&gt;='様式３（療養者名簿）（⑤の場合）'!$BD40,IF(NP$19&lt;='様式３（療養者名簿）（⑤の場合）'!$BE40,1,0),0),0)</f>
        <v>0</v>
      </c>
      <c r="NQ35" s="225">
        <f>IF(NQ$19-'様式３（療養者名簿）（⑤の場合）'!$BD40+1&lt;=15,IF(NQ$19&gt;='様式３（療養者名簿）（⑤の場合）'!$BD40,IF(NQ$19&lt;='様式３（療養者名簿）（⑤の場合）'!$BE40,1,0),0),0)</f>
        <v>0</v>
      </c>
      <c r="NR35" s="225">
        <f>IF(NR$19-'様式３（療養者名簿）（⑤の場合）'!$BD40+1&lt;=15,IF(NR$19&gt;='様式３（療養者名簿）（⑤の場合）'!$BD40,IF(NR$19&lt;='様式３（療養者名簿）（⑤の場合）'!$BE40,1,0),0),0)</f>
        <v>0</v>
      </c>
      <c r="NS35" s="225">
        <f>IF(NS$19-'様式３（療養者名簿）（⑤の場合）'!$BD40+1&lt;=15,IF(NS$19&gt;='様式３（療養者名簿）（⑤の場合）'!$BD40,IF(NS$19&lt;='様式３（療養者名簿）（⑤の場合）'!$BE40,1,0),0),0)</f>
        <v>0</v>
      </c>
      <c r="NT35" s="225">
        <f>IF(NT$19-'様式３（療養者名簿）（⑤の場合）'!$BD40+1&lt;=15,IF(NT$19&gt;='様式３（療養者名簿）（⑤の場合）'!$BD40,IF(NT$19&lt;='様式３（療養者名簿）（⑤の場合）'!$BE40,1,0),0),0)</f>
        <v>0</v>
      </c>
      <c r="NU35" s="225">
        <f>IF(NU$19-'様式３（療養者名簿）（⑤の場合）'!$BD40+1&lt;=15,IF(NU$19&gt;='様式３（療養者名簿）（⑤の場合）'!$BD40,IF(NU$19&lt;='様式３（療養者名簿）（⑤の場合）'!$BE40,1,0),0),0)</f>
        <v>0</v>
      </c>
      <c r="NV35" s="225">
        <f>IF(NV$19-'様式３（療養者名簿）（⑤の場合）'!$BD40+1&lt;=15,IF(NV$19&gt;='様式３（療養者名簿）（⑤の場合）'!$BD40,IF(NV$19&lt;='様式３（療養者名簿）（⑤の場合）'!$BE40,1,0),0),0)</f>
        <v>0</v>
      </c>
      <c r="NW35" s="225">
        <f>IF(NW$19-'様式３（療養者名簿）（⑤の場合）'!$BD40+1&lt;=15,IF(NW$19&gt;='様式３（療養者名簿）（⑤の場合）'!$BD40,IF(NW$19&lt;='様式３（療養者名簿）（⑤の場合）'!$BE40,1,0),0),0)</f>
        <v>0</v>
      </c>
      <c r="NX35" s="225">
        <f>IF(NX$19-'様式３（療養者名簿）（⑤の場合）'!$BD40+1&lt;=15,IF(NX$19&gt;='様式３（療養者名簿）（⑤の場合）'!$BD40,IF(NX$19&lt;='様式３（療養者名簿）（⑤の場合）'!$BE40,1,0),0),0)</f>
        <v>0</v>
      </c>
      <c r="NY35" s="225">
        <f>IF(NY$19-'様式３（療養者名簿）（⑤の場合）'!$BD40+1&lt;=15,IF(NY$19&gt;='様式３（療養者名簿）（⑤の場合）'!$BD40,IF(NY$19&lt;='様式３（療養者名簿）（⑤の場合）'!$BE40,1,0),0),0)</f>
        <v>0</v>
      </c>
      <c r="NZ35" s="225">
        <f>IF(NZ$19-'様式３（療養者名簿）（⑤の場合）'!$BD40+1&lt;=15,IF(NZ$19&gt;='様式３（療養者名簿）（⑤の場合）'!$BD40,IF(NZ$19&lt;='様式３（療養者名簿）（⑤の場合）'!$BE40,1,0),0),0)</f>
        <v>0</v>
      </c>
      <c r="OA35" s="225">
        <f>IF(OA$19-'様式３（療養者名簿）（⑤の場合）'!$BD40+1&lt;=15,IF(OA$19&gt;='様式３（療養者名簿）（⑤の場合）'!$BD40,IF(OA$19&lt;='様式３（療養者名簿）（⑤の場合）'!$BE40,1,0),0),0)</f>
        <v>0</v>
      </c>
      <c r="OB35" s="225">
        <f>IF(OB$19-'様式３（療養者名簿）（⑤の場合）'!$BD40+1&lt;=15,IF(OB$19&gt;='様式３（療養者名簿）（⑤の場合）'!$BD40,IF(OB$19&lt;='様式３（療養者名簿）（⑤の場合）'!$BE40,1,0),0),0)</f>
        <v>0</v>
      </c>
      <c r="OC35" s="225">
        <f>IF(OC$19-'様式３（療養者名簿）（⑤の場合）'!$BD40+1&lt;=15,IF(OC$19&gt;='様式３（療養者名簿）（⑤の場合）'!$BD40,IF(OC$19&lt;='様式３（療養者名簿）（⑤の場合）'!$BE40,1,0),0),0)</f>
        <v>0</v>
      </c>
      <c r="OD35" s="225">
        <f>IF(OD$19-'様式３（療養者名簿）（⑤の場合）'!$BD40+1&lt;=15,IF(OD$19&gt;='様式３（療養者名簿）（⑤の場合）'!$BD40,IF(OD$19&lt;='様式３（療養者名簿）（⑤の場合）'!$BE40,1,0),0),0)</f>
        <v>0</v>
      </c>
      <c r="OE35" s="225">
        <f>IF(OE$19-'様式３（療養者名簿）（⑤の場合）'!$BD40+1&lt;=15,IF(OE$19&gt;='様式３（療養者名簿）（⑤の場合）'!$BD40,IF(OE$19&lt;='様式３（療養者名簿）（⑤の場合）'!$BE40,1,0),0),0)</f>
        <v>0</v>
      </c>
      <c r="OF35" s="225">
        <f>IF(OF$19-'様式３（療養者名簿）（⑤の場合）'!$BD40+1&lt;=15,IF(OF$19&gt;='様式３（療養者名簿）（⑤の場合）'!$BD40,IF(OF$19&lt;='様式３（療養者名簿）（⑤の場合）'!$BE40,1,0),0),0)</f>
        <v>0</v>
      </c>
      <c r="OG35" s="225">
        <f>IF(OG$19-'様式３（療養者名簿）（⑤の場合）'!$BD40+1&lt;=15,IF(OG$19&gt;='様式３（療養者名簿）（⑤の場合）'!$BD40,IF(OG$19&lt;='様式３（療養者名簿）（⑤の場合）'!$BE40,1,0),0),0)</f>
        <v>0</v>
      </c>
      <c r="OH35" s="225">
        <f>IF(OH$19-'様式３（療養者名簿）（⑤の場合）'!$BD40+1&lt;=15,IF(OH$19&gt;='様式３（療養者名簿）（⑤の場合）'!$BD40,IF(OH$19&lt;='様式３（療養者名簿）（⑤の場合）'!$BE40,1,0),0),0)</f>
        <v>0</v>
      </c>
      <c r="OI35" s="225">
        <f>IF(OI$19-'様式３（療養者名簿）（⑤の場合）'!$BD40+1&lt;=15,IF(OI$19&gt;='様式３（療養者名簿）（⑤の場合）'!$BD40,IF(OI$19&lt;='様式３（療養者名簿）（⑤の場合）'!$BE40,1,0),0),0)</f>
        <v>0</v>
      </c>
      <c r="OJ35" s="225">
        <f>IF(OJ$19-'様式３（療養者名簿）（⑤の場合）'!$BD40+1&lt;=15,IF(OJ$19&gt;='様式３（療養者名簿）（⑤の場合）'!$BD40,IF(OJ$19&lt;='様式３（療養者名簿）（⑤の場合）'!$BE40,1,0),0),0)</f>
        <v>0</v>
      </c>
      <c r="OK35" s="225">
        <f>IF(OK$19-'様式３（療養者名簿）（⑤の場合）'!$BD40+1&lt;=15,IF(OK$19&gt;='様式３（療養者名簿）（⑤の場合）'!$BD40,IF(OK$19&lt;='様式３（療養者名簿）（⑤の場合）'!$BE40,1,0),0),0)</f>
        <v>0</v>
      </c>
      <c r="OL35" s="225">
        <f>IF(OL$19-'様式３（療養者名簿）（⑤の場合）'!$BD40+1&lt;=15,IF(OL$19&gt;='様式３（療養者名簿）（⑤の場合）'!$BD40,IF(OL$19&lt;='様式３（療養者名簿）（⑤の場合）'!$BE40,1,0),0),0)</f>
        <v>0</v>
      </c>
      <c r="OM35" s="225">
        <f>IF(OM$19-'様式３（療養者名簿）（⑤の場合）'!$BD40+1&lt;=15,IF(OM$19&gt;='様式３（療養者名簿）（⑤の場合）'!$BD40,IF(OM$19&lt;='様式３（療養者名簿）（⑤の場合）'!$BE40,1,0),0),0)</f>
        <v>0</v>
      </c>
      <c r="ON35" s="225">
        <f>IF(ON$19-'様式３（療養者名簿）（⑤の場合）'!$BD40+1&lt;=15,IF(ON$19&gt;='様式３（療養者名簿）（⑤の場合）'!$BD40,IF(ON$19&lt;='様式３（療養者名簿）（⑤の場合）'!$BE40,1,0),0),0)</f>
        <v>0</v>
      </c>
      <c r="OO35" s="225">
        <f>IF(OO$19-'様式３（療養者名簿）（⑤の場合）'!$BD40+1&lt;=15,IF(OO$19&gt;='様式３（療養者名簿）（⑤の場合）'!$BD40,IF(OO$19&lt;='様式３（療養者名簿）（⑤の場合）'!$BE40,1,0),0),0)</f>
        <v>0</v>
      </c>
      <c r="OP35" s="225">
        <f>IF(OP$19-'様式３（療養者名簿）（⑤の場合）'!$BD40+1&lt;=15,IF(OP$19&gt;='様式３（療養者名簿）（⑤の場合）'!$BD40,IF(OP$19&lt;='様式３（療養者名簿）（⑤の場合）'!$BE40,1,0),0),0)</f>
        <v>0</v>
      </c>
      <c r="OQ35" s="225">
        <f>IF(OQ$19-'様式３（療養者名簿）（⑤の場合）'!$BD40+1&lt;=15,IF(OQ$19&gt;='様式３（療養者名簿）（⑤の場合）'!$BD40,IF(OQ$19&lt;='様式３（療養者名簿）（⑤の場合）'!$BE40,1,0),0),0)</f>
        <v>0</v>
      </c>
      <c r="OR35" s="225">
        <f>IF(OR$19-'様式３（療養者名簿）（⑤の場合）'!$BD40+1&lt;=15,IF(OR$19&gt;='様式３（療養者名簿）（⑤の場合）'!$BD40,IF(OR$19&lt;='様式３（療養者名簿）（⑤の場合）'!$BE40,1,0),0),0)</f>
        <v>0</v>
      </c>
      <c r="OS35" s="225">
        <f>IF(OS$19-'様式３（療養者名簿）（⑤の場合）'!$BD40+1&lt;=15,IF(OS$19&gt;='様式３（療養者名簿）（⑤の場合）'!$BD40,IF(OS$19&lt;='様式３（療養者名簿）（⑤の場合）'!$BE40,1,0),0),0)</f>
        <v>0</v>
      </c>
      <c r="OT35" s="225">
        <f>IF(OT$19-'様式３（療養者名簿）（⑤の場合）'!$BD40+1&lt;=15,IF(OT$19&gt;='様式３（療養者名簿）（⑤の場合）'!$BD40,IF(OT$19&lt;='様式３（療養者名簿）（⑤の場合）'!$BE40,1,0),0),0)</f>
        <v>0</v>
      </c>
      <c r="OU35" s="225">
        <f>IF(OU$19-'様式３（療養者名簿）（⑤の場合）'!$BD40+1&lt;=15,IF(OU$19&gt;='様式３（療養者名簿）（⑤の場合）'!$BD40,IF(OU$19&lt;='様式３（療養者名簿）（⑤の場合）'!$BE40,1,0),0),0)</f>
        <v>0</v>
      </c>
      <c r="OV35" s="225">
        <f>IF(OV$19-'様式３（療養者名簿）（⑤の場合）'!$BD40+1&lt;=15,IF(OV$19&gt;='様式３（療養者名簿）（⑤の場合）'!$BD40,IF(OV$19&lt;='様式３（療養者名簿）（⑤の場合）'!$BE40,1,0),0),0)</f>
        <v>0</v>
      </c>
      <c r="OW35" s="225">
        <f>IF(OW$19-'様式３（療養者名簿）（⑤の場合）'!$BD40+1&lt;=15,IF(OW$19&gt;='様式３（療養者名簿）（⑤の場合）'!$BD40,IF(OW$19&lt;='様式３（療養者名簿）（⑤の場合）'!$BE40,1,0),0),0)</f>
        <v>0</v>
      </c>
      <c r="OX35" s="225">
        <f>IF(OX$19-'様式３（療養者名簿）（⑤の場合）'!$BD40+1&lt;=15,IF(OX$19&gt;='様式３（療養者名簿）（⑤の場合）'!$BD40,IF(OX$19&lt;='様式３（療養者名簿）（⑤の場合）'!$BE40,1,0),0),0)</f>
        <v>0</v>
      </c>
      <c r="OY35" s="225">
        <f>IF(OY$19-'様式３（療養者名簿）（⑤の場合）'!$BD40+1&lt;=15,IF(OY$19&gt;='様式３（療養者名簿）（⑤の場合）'!$BD40,IF(OY$19&lt;='様式３（療養者名簿）（⑤の場合）'!$BE40,1,0),0),0)</f>
        <v>0</v>
      </c>
      <c r="OZ35" s="225">
        <f>IF(OZ$19-'様式３（療養者名簿）（⑤の場合）'!$BD40+1&lt;=15,IF(OZ$19&gt;='様式３（療養者名簿）（⑤の場合）'!$BD40,IF(OZ$19&lt;='様式３（療養者名簿）（⑤の場合）'!$BE40,1,0),0),0)</f>
        <v>0</v>
      </c>
      <c r="PA35" s="225">
        <f>IF(PA$19-'様式３（療養者名簿）（⑤の場合）'!$BD40+1&lt;=15,IF(PA$19&gt;='様式３（療養者名簿）（⑤の場合）'!$BD40,IF(PA$19&lt;='様式３（療養者名簿）（⑤の場合）'!$BE40,1,0),0),0)</f>
        <v>0</v>
      </c>
      <c r="PB35" s="225">
        <f>IF(PB$19-'様式３（療養者名簿）（⑤の場合）'!$BD40+1&lt;=15,IF(PB$19&gt;='様式３（療養者名簿）（⑤の場合）'!$BD40,IF(PB$19&lt;='様式３（療養者名簿）（⑤の場合）'!$BE40,1,0),0),0)</f>
        <v>0</v>
      </c>
      <c r="PC35" s="225">
        <f>IF(PC$19-'様式３（療養者名簿）（⑤の場合）'!$BD40+1&lt;=15,IF(PC$19&gt;='様式３（療養者名簿）（⑤の場合）'!$BD40,IF(PC$19&lt;='様式３（療養者名簿）（⑤の場合）'!$BE40,1,0),0),0)</f>
        <v>0</v>
      </c>
      <c r="PD35" s="225">
        <f>IF(PD$19-'様式３（療養者名簿）（⑤の場合）'!$BD40+1&lt;=15,IF(PD$19&gt;='様式３（療養者名簿）（⑤の場合）'!$BD40,IF(PD$19&lt;='様式３（療養者名簿）（⑤の場合）'!$BE40,1,0),0),0)</f>
        <v>0</v>
      </c>
      <c r="PE35" s="225">
        <f>IF(PE$19-'様式３（療養者名簿）（⑤の場合）'!$BD40+1&lt;=15,IF(PE$19&gt;='様式３（療養者名簿）（⑤の場合）'!$BD40,IF(PE$19&lt;='様式３（療養者名簿）（⑤の場合）'!$BE40,1,0),0),0)</f>
        <v>0</v>
      </c>
      <c r="PF35" s="225">
        <f>IF(PF$19-'様式３（療養者名簿）（⑤の場合）'!$BD40+1&lt;=15,IF(PF$19&gt;='様式３（療養者名簿）（⑤の場合）'!$BD40,IF(PF$19&lt;='様式３（療養者名簿）（⑤の場合）'!$BE40,1,0),0),0)</f>
        <v>0</v>
      </c>
      <c r="PG35" s="225">
        <f>IF(PG$19-'様式３（療養者名簿）（⑤の場合）'!$BD40+1&lt;=15,IF(PG$19&gt;='様式３（療養者名簿）（⑤の場合）'!$BD40,IF(PG$19&lt;='様式３（療養者名簿）（⑤の場合）'!$BE40,1,0),0),0)</f>
        <v>0</v>
      </c>
      <c r="PH35" s="225">
        <f>IF(PH$19-'様式３（療養者名簿）（⑤の場合）'!$BD40+1&lt;=15,IF(PH$19&gt;='様式３（療養者名簿）（⑤の場合）'!$BD40,IF(PH$19&lt;='様式３（療養者名簿）（⑤の場合）'!$BE40,1,0),0),0)</f>
        <v>0</v>
      </c>
      <c r="PI35" s="225">
        <f>IF(PI$19-'様式３（療養者名簿）（⑤の場合）'!$BD40+1&lt;=15,IF(PI$19&gt;='様式３（療養者名簿）（⑤の場合）'!$BD40,IF(PI$19&lt;='様式３（療養者名簿）（⑤の場合）'!$BE40,1,0),0),0)</f>
        <v>0</v>
      </c>
      <c r="PJ35" s="225">
        <f>IF(PJ$19-'様式３（療養者名簿）（⑤の場合）'!$BD40+1&lt;=15,IF(PJ$19&gt;='様式３（療養者名簿）（⑤の場合）'!$BD40,IF(PJ$19&lt;='様式３（療養者名簿）（⑤の場合）'!$BE40,1,0),0),0)</f>
        <v>0</v>
      </c>
      <c r="PK35" s="225">
        <f>IF(PK$19-'様式３（療養者名簿）（⑤の場合）'!$BD40+1&lt;=15,IF(PK$19&gt;='様式３（療養者名簿）（⑤の場合）'!$BD40,IF(PK$19&lt;='様式３（療養者名簿）（⑤の場合）'!$BE40,1,0),0),0)</f>
        <v>0</v>
      </c>
      <c r="PL35" s="225">
        <f>IF(PL$19-'様式３（療養者名簿）（⑤の場合）'!$BD40+1&lt;=15,IF(PL$19&gt;='様式３（療養者名簿）（⑤の場合）'!$BD40,IF(PL$19&lt;='様式３（療養者名簿）（⑤の場合）'!$BE40,1,0),0),0)</f>
        <v>0</v>
      </c>
      <c r="PM35" s="225">
        <f>IF(PM$19-'様式３（療養者名簿）（⑤の場合）'!$BD40+1&lt;=15,IF(PM$19&gt;='様式３（療養者名簿）（⑤の場合）'!$BD40,IF(PM$19&lt;='様式３（療養者名簿）（⑤の場合）'!$BE40,1,0),0),0)</f>
        <v>0</v>
      </c>
      <c r="PN35" s="225">
        <f>IF(PN$19-'様式３（療養者名簿）（⑤の場合）'!$BD40+1&lt;=15,IF(PN$19&gt;='様式３（療養者名簿）（⑤の場合）'!$BD40,IF(PN$19&lt;='様式３（療養者名簿）（⑤の場合）'!$BE40,1,0),0),0)</f>
        <v>0</v>
      </c>
      <c r="PO35" s="225">
        <f>IF(PO$19-'様式３（療養者名簿）（⑤の場合）'!$BD40+1&lt;=15,IF(PO$19&gt;='様式３（療養者名簿）（⑤の場合）'!$BD40,IF(PO$19&lt;='様式３（療養者名簿）（⑤の場合）'!$BE40,1,0),0),0)</f>
        <v>0</v>
      </c>
      <c r="PP35" s="225">
        <f>IF(PP$19-'様式３（療養者名簿）（⑤の場合）'!$BD40+1&lt;=15,IF(PP$19&gt;='様式３（療養者名簿）（⑤の場合）'!$BD40,IF(PP$19&lt;='様式３（療養者名簿）（⑤の場合）'!$BE40,1,0),0),0)</f>
        <v>0</v>
      </c>
      <c r="PQ35" s="225">
        <f>IF(PQ$19-'様式３（療養者名簿）（⑤の場合）'!$BD40+1&lt;=15,IF(PQ$19&gt;='様式３（療養者名簿）（⑤の場合）'!$BD40,IF(PQ$19&lt;='様式３（療養者名簿）（⑤の場合）'!$BE40,1,0),0),0)</f>
        <v>0</v>
      </c>
      <c r="PR35" s="225">
        <f>IF(PR$19-'様式３（療養者名簿）（⑤の場合）'!$BD40+1&lt;=15,IF(PR$19&gt;='様式３（療養者名簿）（⑤の場合）'!$BD40,IF(PR$19&lt;='様式３（療養者名簿）（⑤の場合）'!$BE40,1,0),0),0)</f>
        <v>0</v>
      </c>
      <c r="PS35" s="225">
        <f>IF(PS$19-'様式３（療養者名簿）（⑤の場合）'!$BD40+1&lt;=15,IF(PS$19&gt;='様式３（療養者名簿）（⑤の場合）'!$BD40,IF(PS$19&lt;='様式３（療養者名簿）（⑤の場合）'!$BE40,1,0),0),0)</f>
        <v>0</v>
      </c>
      <c r="PT35" s="225">
        <f>IF(PT$19-'様式３（療養者名簿）（⑤の場合）'!$BD40+1&lt;=15,IF(PT$19&gt;='様式３（療養者名簿）（⑤の場合）'!$BD40,IF(PT$19&lt;='様式３（療養者名簿）（⑤の場合）'!$BE40,1,0),0),0)</f>
        <v>0</v>
      </c>
      <c r="PU35" s="225">
        <f>IF(PU$19-'様式３（療養者名簿）（⑤の場合）'!$BD40+1&lt;=15,IF(PU$19&gt;='様式３（療養者名簿）（⑤の場合）'!$BD40,IF(PU$19&lt;='様式３（療養者名簿）（⑤の場合）'!$BE40,1,0),0),0)</f>
        <v>0</v>
      </c>
      <c r="PV35" s="225">
        <f>IF(PV$19-'様式３（療養者名簿）（⑤の場合）'!$BD40+1&lt;=15,IF(PV$19&gt;='様式３（療養者名簿）（⑤の場合）'!$BD40,IF(PV$19&lt;='様式３（療養者名簿）（⑤の場合）'!$BE40,1,0),0),0)</f>
        <v>0</v>
      </c>
      <c r="PW35" s="225">
        <f>IF(PW$19-'様式３（療養者名簿）（⑤の場合）'!$BD40+1&lt;=15,IF(PW$19&gt;='様式３（療養者名簿）（⑤の場合）'!$BD40,IF(PW$19&lt;='様式３（療養者名簿）（⑤の場合）'!$BE40,1,0),0),0)</f>
        <v>0</v>
      </c>
      <c r="PX35" s="225">
        <f>IF(PX$19-'様式３（療養者名簿）（⑤の場合）'!$BD40+1&lt;=15,IF(PX$19&gt;='様式３（療養者名簿）（⑤の場合）'!$BD40,IF(PX$19&lt;='様式３（療養者名簿）（⑤の場合）'!$BE40,1,0),0),0)</f>
        <v>0</v>
      </c>
      <c r="PY35" s="225">
        <f>IF(PY$19-'様式３（療養者名簿）（⑤の場合）'!$BD40+1&lt;=15,IF(PY$19&gt;='様式３（療養者名簿）（⑤の場合）'!$BD40,IF(PY$19&lt;='様式３（療養者名簿）（⑤の場合）'!$BE40,1,0),0),0)</f>
        <v>0</v>
      </c>
      <c r="PZ35" s="225">
        <f>IF(PZ$19-'様式３（療養者名簿）（⑤の場合）'!$BD40+1&lt;=15,IF(PZ$19&gt;='様式３（療養者名簿）（⑤の場合）'!$BD40,IF(PZ$19&lt;='様式３（療養者名簿）（⑤の場合）'!$BE40,1,0),0),0)</f>
        <v>0</v>
      </c>
      <c r="QA35" s="225">
        <f>IF(QA$19-'様式３（療養者名簿）（⑤の場合）'!$BD40+1&lt;=15,IF(QA$19&gt;='様式３（療養者名簿）（⑤の場合）'!$BD40,IF(QA$19&lt;='様式３（療養者名簿）（⑤の場合）'!$BE40,1,0),0),0)</f>
        <v>0</v>
      </c>
      <c r="QB35" s="225">
        <f>IF(QB$19-'様式３（療養者名簿）（⑤の場合）'!$BD40+1&lt;=15,IF(QB$19&gt;='様式３（療養者名簿）（⑤の場合）'!$BD40,IF(QB$19&lt;='様式３（療養者名簿）（⑤の場合）'!$BE40,1,0),0),0)</f>
        <v>0</v>
      </c>
      <c r="QC35" s="225">
        <f>IF(QC$19-'様式３（療養者名簿）（⑤の場合）'!$BD40+1&lt;=15,IF(QC$19&gt;='様式３（療養者名簿）（⑤の場合）'!$BD40,IF(QC$19&lt;='様式３（療養者名簿）（⑤の場合）'!$BE40,1,0),0),0)</f>
        <v>0</v>
      </c>
      <c r="QD35" s="225">
        <f>IF(QD$19-'様式３（療養者名簿）（⑤の場合）'!$BD40+1&lt;=15,IF(QD$19&gt;='様式３（療養者名簿）（⑤の場合）'!$BD40,IF(QD$19&lt;='様式３（療養者名簿）（⑤の場合）'!$BE40,1,0),0),0)</f>
        <v>0</v>
      </c>
      <c r="QE35" s="225">
        <f>IF(QE$19-'様式３（療養者名簿）（⑤の場合）'!$BD40+1&lt;=15,IF(QE$19&gt;='様式３（療養者名簿）（⑤の場合）'!$BD40,IF(QE$19&lt;='様式３（療養者名簿）（⑤の場合）'!$BE40,1,0),0),0)</f>
        <v>0</v>
      </c>
      <c r="QF35" s="225">
        <f>IF(QF$19-'様式３（療養者名簿）（⑤の場合）'!$BD40+1&lt;=15,IF(QF$19&gt;='様式３（療養者名簿）（⑤の場合）'!$BD40,IF(QF$19&lt;='様式３（療養者名簿）（⑤の場合）'!$BE40,1,0),0),0)</f>
        <v>0</v>
      </c>
      <c r="QG35" s="225">
        <f>IF(QG$19-'様式３（療養者名簿）（⑤の場合）'!$BD40+1&lt;=15,IF(QG$19&gt;='様式３（療養者名簿）（⑤の場合）'!$BD40,IF(QG$19&lt;='様式３（療養者名簿）（⑤の場合）'!$BE40,1,0),0),0)</f>
        <v>0</v>
      </c>
      <c r="QH35" s="225">
        <f>IF(QH$19-'様式３（療養者名簿）（⑤の場合）'!$BD40+1&lt;=15,IF(QH$19&gt;='様式３（療養者名簿）（⑤の場合）'!$BD40,IF(QH$19&lt;='様式３（療養者名簿）（⑤の場合）'!$BE40,1,0),0),0)</f>
        <v>0</v>
      </c>
      <c r="QI35" s="225">
        <f>IF(QI$19-'様式３（療養者名簿）（⑤の場合）'!$BD40+1&lt;=15,IF(QI$19&gt;='様式３（療養者名簿）（⑤の場合）'!$BD40,IF(QI$19&lt;='様式３（療養者名簿）（⑤の場合）'!$BE40,1,0),0),0)</f>
        <v>0</v>
      </c>
      <c r="QJ35" s="225">
        <f>IF(QJ$19-'様式３（療養者名簿）（⑤の場合）'!$BD40+1&lt;=15,IF(QJ$19&gt;='様式３（療養者名簿）（⑤の場合）'!$BD40,IF(QJ$19&lt;='様式３（療養者名簿）（⑤の場合）'!$BE40,1,0),0),0)</f>
        <v>0</v>
      </c>
      <c r="QK35" s="225">
        <f>IF(QK$19-'様式３（療養者名簿）（⑤の場合）'!$BD40+1&lt;=15,IF(QK$19&gt;='様式３（療養者名簿）（⑤の場合）'!$BD40,IF(QK$19&lt;='様式３（療養者名簿）（⑤の場合）'!$BE40,1,0),0),0)</f>
        <v>0</v>
      </c>
      <c r="QL35" s="225">
        <f>IF(QL$19-'様式３（療養者名簿）（⑤の場合）'!$BD40+1&lt;=15,IF(QL$19&gt;='様式３（療養者名簿）（⑤の場合）'!$BD40,IF(QL$19&lt;='様式３（療養者名簿）（⑤の場合）'!$BE40,1,0),0),0)</f>
        <v>0</v>
      </c>
      <c r="QM35" s="225">
        <f>IF(QM$19-'様式３（療養者名簿）（⑤の場合）'!$BD40+1&lt;=15,IF(QM$19&gt;='様式３（療養者名簿）（⑤の場合）'!$BD40,IF(QM$19&lt;='様式３（療養者名簿）（⑤の場合）'!$BE40,1,0),0),0)</f>
        <v>0</v>
      </c>
      <c r="QN35" s="225">
        <f>IF(QN$19-'様式３（療養者名簿）（⑤の場合）'!$BD40+1&lt;=15,IF(QN$19&gt;='様式３（療養者名簿）（⑤の場合）'!$BD40,IF(QN$19&lt;='様式３（療養者名簿）（⑤の場合）'!$BE40,1,0),0),0)</f>
        <v>0</v>
      </c>
      <c r="QO35" s="225">
        <f>IF(QO$19-'様式３（療養者名簿）（⑤の場合）'!$BD40+1&lt;=15,IF(QO$19&gt;='様式３（療養者名簿）（⑤の場合）'!$BD40,IF(QO$19&lt;='様式３（療養者名簿）（⑤の場合）'!$BE40,1,0),0),0)</f>
        <v>0</v>
      </c>
      <c r="QP35" s="225">
        <f>IF(QP$19-'様式３（療養者名簿）（⑤の場合）'!$BD40+1&lt;=15,IF(QP$19&gt;='様式３（療養者名簿）（⑤の場合）'!$BD40,IF(QP$19&lt;='様式３（療養者名簿）（⑤の場合）'!$BE40,1,0),0),0)</f>
        <v>0</v>
      </c>
      <c r="QQ35" s="225">
        <f>IF(QQ$19-'様式３（療養者名簿）（⑤の場合）'!$BD40+1&lt;=15,IF(QQ$19&gt;='様式３（療養者名簿）（⑤の場合）'!$BD40,IF(QQ$19&lt;='様式３（療養者名簿）（⑤の場合）'!$BE40,1,0),0),0)</f>
        <v>0</v>
      </c>
      <c r="QR35" s="225">
        <f>IF(QR$19-'様式３（療養者名簿）（⑤の場合）'!$BD40+1&lt;=15,IF(QR$19&gt;='様式３（療養者名簿）（⑤の場合）'!$BD40,IF(QR$19&lt;='様式３（療養者名簿）（⑤の場合）'!$BE40,1,0),0),0)</f>
        <v>0</v>
      </c>
      <c r="QS35" s="225">
        <f>IF(QS$19-'様式３（療養者名簿）（⑤の場合）'!$BD40+1&lt;=15,IF(QS$19&gt;='様式３（療養者名簿）（⑤の場合）'!$BD40,IF(QS$19&lt;='様式３（療養者名簿）（⑤の場合）'!$BE40,1,0),0),0)</f>
        <v>0</v>
      </c>
      <c r="QT35" s="225">
        <f>IF(QT$19-'様式３（療養者名簿）（⑤の場合）'!$BD40+1&lt;=15,IF(QT$19&gt;='様式３（療養者名簿）（⑤の場合）'!$BD40,IF(QT$19&lt;='様式３（療養者名簿）（⑤の場合）'!$BE40,1,0),0),0)</f>
        <v>0</v>
      </c>
      <c r="QU35" s="225">
        <f>IF(QU$19-'様式３（療養者名簿）（⑤の場合）'!$BD40+1&lt;=15,IF(QU$19&gt;='様式３（療養者名簿）（⑤の場合）'!$BD40,IF(QU$19&lt;='様式３（療養者名簿）（⑤の場合）'!$BE40,1,0),0),0)</f>
        <v>0</v>
      </c>
      <c r="QV35" s="225">
        <f>IF(QV$19-'様式３（療養者名簿）（⑤の場合）'!$BD40+1&lt;=15,IF(QV$19&gt;='様式３（療養者名簿）（⑤の場合）'!$BD40,IF(QV$19&lt;='様式３（療養者名簿）（⑤の場合）'!$BE40,1,0),0),0)</f>
        <v>0</v>
      </c>
      <c r="QW35" s="225">
        <f>IF(QW$19-'様式３（療養者名簿）（⑤の場合）'!$BD40+1&lt;=15,IF(QW$19&gt;='様式３（療養者名簿）（⑤の場合）'!$BD40,IF(QW$19&lt;='様式３（療養者名簿）（⑤の場合）'!$BE40,1,0),0),0)</f>
        <v>0</v>
      </c>
      <c r="QX35" s="225">
        <f>IF(QX$19-'様式３（療養者名簿）（⑤の場合）'!$BD40+1&lt;=15,IF(QX$19&gt;='様式３（療養者名簿）（⑤の場合）'!$BD40,IF(QX$19&lt;='様式３（療養者名簿）（⑤の場合）'!$BE40,1,0),0),0)</f>
        <v>0</v>
      </c>
      <c r="QY35" s="225">
        <f>IF(QY$19-'様式３（療養者名簿）（⑤の場合）'!$BD40+1&lt;=15,IF(QY$19&gt;='様式３（療養者名簿）（⑤の場合）'!$BD40,IF(QY$19&lt;='様式３（療養者名簿）（⑤の場合）'!$BE40,1,0),0),0)</f>
        <v>0</v>
      </c>
      <c r="QZ35" s="225">
        <f>IF(QZ$19-'様式３（療養者名簿）（⑤の場合）'!$BD40+1&lt;=15,IF(QZ$19&gt;='様式３（療養者名簿）（⑤の場合）'!$BD40,IF(QZ$19&lt;='様式３（療養者名簿）（⑤の場合）'!$BE40,1,0),0),0)</f>
        <v>0</v>
      </c>
      <c r="RA35" s="225">
        <f>IF(RA$19-'様式３（療養者名簿）（⑤の場合）'!$BD40+1&lt;=15,IF(RA$19&gt;='様式３（療養者名簿）（⑤の場合）'!$BD40,IF(RA$19&lt;='様式３（療養者名簿）（⑤の場合）'!$BE40,1,0),0),0)</f>
        <v>0</v>
      </c>
      <c r="RB35" s="225">
        <f>IF(RB$19-'様式３（療養者名簿）（⑤の場合）'!$BD40+1&lt;=15,IF(RB$19&gt;='様式３（療養者名簿）（⑤の場合）'!$BD40,IF(RB$19&lt;='様式３（療養者名簿）（⑤の場合）'!$BE40,1,0),0),0)</f>
        <v>0</v>
      </c>
      <c r="RC35" s="225">
        <f>IF(RC$19-'様式３（療養者名簿）（⑤の場合）'!$BD40+1&lt;=15,IF(RC$19&gt;='様式３（療養者名簿）（⑤の場合）'!$BD40,IF(RC$19&lt;='様式３（療養者名簿）（⑤の場合）'!$BE40,1,0),0),0)</f>
        <v>0</v>
      </c>
      <c r="RD35" s="225">
        <f>IF(RD$19-'様式３（療養者名簿）（⑤の場合）'!$BD40+1&lt;=15,IF(RD$19&gt;='様式３（療養者名簿）（⑤の場合）'!$BD40,IF(RD$19&lt;='様式３（療養者名簿）（⑤の場合）'!$BE40,1,0),0),0)</f>
        <v>0</v>
      </c>
      <c r="RE35" s="225">
        <f>IF(RE$19-'様式３（療養者名簿）（⑤の場合）'!$BD40+1&lt;=15,IF(RE$19&gt;='様式３（療養者名簿）（⑤の場合）'!$BD40,IF(RE$19&lt;='様式３（療養者名簿）（⑤の場合）'!$BE40,1,0),0),0)</f>
        <v>0</v>
      </c>
      <c r="RF35" s="225">
        <f>IF(RF$19-'様式３（療養者名簿）（⑤の場合）'!$BD40+1&lt;=15,IF(RF$19&gt;='様式３（療養者名簿）（⑤の場合）'!$BD40,IF(RF$19&lt;='様式３（療養者名簿）（⑤の場合）'!$BE40,1,0),0),0)</f>
        <v>0</v>
      </c>
      <c r="RG35" s="225">
        <f>IF(RG$19-'様式３（療養者名簿）（⑤の場合）'!$BD40+1&lt;=15,IF(RG$19&gt;='様式３（療養者名簿）（⑤の場合）'!$BD40,IF(RG$19&lt;='様式３（療養者名簿）（⑤の場合）'!$BE40,1,0),0),0)</f>
        <v>0</v>
      </c>
      <c r="RH35" s="225">
        <f>IF(RH$19-'様式３（療養者名簿）（⑤の場合）'!$BD40+1&lt;=15,IF(RH$19&gt;='様式３（療養者名簿）（⑤の場合）'!$BD40,IF(RH$19&lt;='様式３（療養者名簿）（⑤の場合）'!$BE40,1,0),0),0)</f>
        <v>0</v>
      </c>
      <c r="RI35" s="225">
        <f>IF(RI$19-'様式３（療養者名簿）（⑤の場合）'!$BD40+1&lt;=15,IF(RI$19&gt;='様式３（療養者名簿）（⑤の場合）'!$BD40,IF(RI$19&lt;='様式３（療養者名簿）（⑤の場合）'!$BE40,1,0),0),0)</f>
        <v>0</v>
      </c>
      <c r="RJ35" s="225">
        <f>IF(RJ$19-'様式３（療養者名簿）（⑤の場合）'!$BD40+1&lt;=15,IF(RJ$19&gt;='様式３（療養者名簿）（⑤の場合）'!$BD40,IF(RJ$19&lt;='様式３（療養者名簿）（⑤の場合）'!$BE40,1,0),0),0)</f>
        <v>0</v>
      </c>
      <c r="RK35" s="225">
        <f>IF(RK$19-'様式３（療養者名簿）（⑤の場合）'!$BD40+1&lt;=15,IF(RK$19&gt;='様式３（療養者名簿）（⑤の場合）'!$BD40,IF(RK$19&lt;='様式３（療養者名簿）（⑤の場合）'!$BE40,1,0),0),0)</f>
        <v>0</v>
      </c>
      <c r="RL35" s="225">
        <f>IF(RL$19-'様式３（療養者名簿）（⑤の場合）'!$BD40+1&lt;=15,IF(RL$19&gt;='様式３（療養者名簿）（⑤の場合）'!$BD40,IF(RL$19&lt;='様式３（療養者名簿）（⑤の場合）'!$BE40,1,0),0),0)</f>
        <v>0</v>
      </c>
      <c r="RM35" s="225">
        <f>IF(RM$19-'様式３（療養者名簿）（⑤の場合）'!$BD40+1&lt;=15,IF(RM$19&gt;='様式３（療養者名簿）（⑤の場合）'!$BD40,IF(RM$19&lt;='様式３（療養者名簿）（⑤の場合）'!$BE40,1,0),0),0)</f>
        <v>0</v>
      </c>
      <c r="RN35" s="225">
        <f>IF(RN$19-'様式３（療養者名簿）（⑤の場合）'!$BD40+1&lt;=15,IF(RN$19&gt;='様式３（療養者名簿）（⑤の場合）'!$BD40,IF(RN$19&lt;='様式３（療養者名簿）（⑤の場合）'!$BE40,1,0),0),0)</f>
        <v>0</v>
      </c>
      <c r="RO35" s="225">
        <f>IF(RO$19-'様式３（療養者名簿）（⑤の場合）'!$BD40+1&lt;=15,IF(RO$19&gt;='様式３（療養者名簿）（⑤の場合）'!$BD40,IF(RO$19&lt;='様式３（療養者名簿）（⑤の場合）'!$BE40,1,0),0),0)</f>
        <v>0</v>
      </c>
      <c r="RP35" s="225">
        <f>IF(RP$19-'様式３（療養者名簿）（⑤の場合）'!$BD40+1&lt;=15,IF(RP$19&gt;='様式３（療養者名簿）（⑤の場合）'!$BD40,IF(RP$19&lt;='様式３（療養者名簿）（⑤の場合）'!$BE40,1,0),0),0)</f>
        <v>0</v>
      </c>
      <c r="RQ35" s="225">
        <f>IF(RQ$19-'様式３（療養者名簿）（⑤の場合）'!$BD40+1&lt;=15,IF(RQ$19&gt;='様式３（療養者名簿）（⑤の場合）'!$BD40,IF(RQ$19&lt;='様式３（療養者名簿）（⑤の場合）'!$BE40,1,0),0),0)</f>
        <v>0</v>
      </c>
      <c r="RR35" s="225">
        <f>IF(RR$19-'様式３（療養者名簿）（⑤の場合）'!$BD40+1&lt;=15,IF(RR$19&gt;='様式３（療養者名簿）（⑤の場合）'!$BD40,IF(RR$19&lt;='様式３（療養者名簿）（⑤の場合）'!$BE40,1,0),0),0)</f>
        <v>0</v>
      </c>
      <c r="RS35" s="225">
        <f>IF(RS$19-'様式３（療養者名簿）（⑤の場合）'!$BD40+1&lt;=15,IF(RS$19&gt;='様式３（療養者名簿）（⑤の場合）'!$BD40,IF(RS$19&lt;='様式３（療養者名簿）（⑤の場合）'!$BE40,1,0),0),0)</f>
        <v>0</v>
      </c>
      <c r="RT35" s="225">
        <f>IF(RT$19-'様式３（療養者名簿）（⑤の場合）'!$BD40+1&lt;=15,IF(RT$19&gt;='様式３（療養者名簿）（⑤の場合）'!$BD40,IF(RT$19&lt;='様式３（療養者名簿）（⑤の場合）'!$BE40,1,0),0),0)</f>
        <v>0</v>
      </c>
      <c r="RU35" s="225">
        <f>IF(RU$19-'様式３（療養者名簿）（⑤の場合）'!$BD40+1&lt;=15,IF(RU$19&gt;='様式３（療養者名簿）（⑤の場合）'!$BD40,IF(RU$19&lt;='様式３（療養者名簿）（⑤の場合）'!$BE40,1,0),0),0)</f>
        <v>0</v>
      </c>
      <c r="RV35" s="225">
        <f>IF(RV$19-'様式３（療養者名簿）（⑤の場合）'!$BD40+1&lt;=15,IF(RV$19&gt;='様式３（療養者名簿）（⑤の場合）'!$BD40,IF(RV$19&lt;='様式３（療養者名簿）（⑤の場合）'!$BE40,1,0),0),0)</f>
        <v>0</v>
      </c>
      <c r="RW35" s="225">
        <f>IF(RW$19-'様式３（療養者名簿）（⑤の場合）'!$BD40+1&lt;=15,IF(RW$19&gt;='様式３（療養者名簿）（⑤の場合）'!$BD40,IF(RW$19&lt;='様式３（療養者名簿）（⑤の場合）'!$BE40,1,0),0),0)</f>
        <v>0</v>
      </c>
      <c r="RX35" s="225">
        <f>IF(RX$19-'様式３（療養者名簿）（⑤の場合）'!$BD40+1&lt;=15,IF(RX$19&gt;='様式３（療養者名簿）（⑤の場合）'!$BD40,IF(RX$19&lt;='様式３（療養者名簿）（⑤の場合）'!$BE40,1,0),0),0)</f>
        <v>0</v>
      </c>
      <c r="RY35" s="225">
        <f>IF(RY$19-'様式３（療養者名簿）（⑤の場合）'!$BD40+1&lt;=15,IF(RY$19&gt;='様式３（療養者名簿）（⑤の場合）'!$BD40,IF(RY$19&lt;='様式３（療養者名簿）（⑤の場合）'!$BE40,1,0),0),0)</f>
        <v>0</v>
      </c>
      <c r="RZ35" s="225">
        <f>IF(RZ$19-'様式３（療養者名簿）（⑤の場合）'!$BD40+1&lt;=15,IF(RZ$19&gt;='様式３（療養者名簿）（⑤の場合）'!$BD40,IF(RZ$19&lt;='様式３（療養者名簿）（⑤の場合）'!$BE40,1,0),0),0)</f>
        <v>0</v>
      </c>
      <c r="SA35" s="225">
        <f>IF(SA$19-'様式３（療養者名簿）（⑤の場合）'!$BD40+1&lt;=15,IF(SA$19&gt;='様式３（療養者名簿）（⑤の場合）'!$BD40,IF(SA$19&lt;='様式３（療養者名簿）（⑤の場合）'!$BE40,1,0),0),0)</f>
        <v>0</v>
      </c>
      <c r="SB35" s="225">
        <f>IF(SB$19-'様式３（療養者名簿）（⑤の場合）'!$BD40+1&lt;=15,IF(SB$19&gt;='様式３（療養者名簿）（⑤の場合）'!$BD40,IF(SB$19&lt;='様式３（療養者名簿）（⑤の場合）'!$BE40,1,0),0),0)</f>
        <v>0</v>
      </c>
      <c r="SC35" s="225">
        <f>IF(SC$19-'様式３（療養者名簿）（⑤の場合）'!$BD40+1&lt;=15,IF(SC$19&gt;='様式３（療養者名簿）（⑤の場合）'!$BD40,IF(SC$19&lt;='様式３（療養者名簿）（⑤の場合）'!$BE40,1,0),0),0)</f>
        <v>0</v>
      </c>
      <c r="SD35" s="225">
        <f>IF(SD$19-'様式３（療養者名簿）（⑤の場合）'!$BD40+1&lt;=15,IF(SD$19&gt;='様式３（療養者名簿）（⑤の場合）'!$BD40,IF(SD$19&lt;='様式３（療養者名簿）（⑤の場合）'!$BE40,1,0),0),0)</f>
        <v>0</v>
      </c>
      <c r="SE35" s="225">
        <f>IF(SE$19-'様式３（療養者名簿）（⑤の場合）'!$BD40+1&lt;=15,IF(SE$19&gt;='様式３（療養者名簿）（⑤の場合）'!$BD40,IF(SE$19&lt;='様式３（療養者名簿）（⑤の場合）'!$BE40,1,0),0),0)</f>
        <v>0</v>
      </c>
      <c r="SF35" s="225">
        <f>IF(SF$19-'様式３（療養者名簿）（⑤の場合）'!$BD40+1&lt;=15,IF(SF$19&gt;='様式３（療養者名簿）（⑤の場合）'!$BD40,IF(SF$19&lt;='様式３（療養者名簿）（⑤の場合）'!$BE40,1,0),0),0)</f>
        <v>0</v>
      </c>
      <c r="SG35" s="225">
        <f>IF(SG$19-'様式３（療養者名簿）（⑤の場合）'!$BD40+1&lt;=15,IF(SG$19&gt;='様式３（療養者名簿）（⑤の場合）'!$BD40,IF(SG$19&lt;='様式３（療養者名簿）（⑤の場合）'!$BE40,1,0),0),0)</f>
        <v>0</v>
      </c>
      <c r="SH35" s="225">
        <f>IF(SH$19-'様式３（療養者名簿）（⑤の場合）'!$BD40+1&lt;=15,IF(SH$19&gt;='様式３（療養者名簿）（⑤の場合）'!$BD40,IF(SH$19&lt;='様式３（療養者名簿）（⑤の場合）'!$BE40,1,0),0),0)</f>
        <v>0</v>
      </c>
      <c r="SI35" s="225">
        <f>IF(SI$19-'様式３（療養者名簿）（⑤の場合）'!$BD40+1&lt;=15,IF(SI$19&gt;='様式３（療養者名簿）（⑤の場合）'!$BD40,IF(SI$19&lt;='様式３（療養者名簿）（⑤の場合）'!$BE40,1,0),0),0)</f>
        <v>0</v>
      </c>
      <c r="SJ35" s="225">
        <f>IF(SJ$19-'様式３（療養者名簿）（⑤の場合）'!$BD40+1&lt;=15,IF(SJ$19&gt;='様式３（療養者名簿）（⑤の場合）'!$BD40,IF(SJ$19&lt;='様式３（療養者名簿）（⑤の場合）'!$BE40,1,0),0),0)</f>
        <v>0</v>
      </c>
      <c r="SK35" s="225">
        <f>IF(SK$19-'様式３（療養者名簿）（⑤の場合）'!$BD40+1&lt;=15,IF(SK$19&gt;='様式３（療養者名簿）（⑤の場合）'!$BD40,IF(SK$19&lt;='様式３（療養者名簿）（⑤の場合）'!$BE40,1,0),0),0)</f>
        <v>0</v>
      </c>
      <c r="SL35" s="225">
        <f>IF(SL$19-'様式３（療養者名簿）（⑤の場合）'!$BD40+1&lt;=15,IF(SL$19&gt;='様式３（療養者名簿）（⑤の場合）'!$BD40,IF(SL$19&lt;='様式３（療養者名簿）（⑤の場合）'!$BE40,1,0),0),0)</f>
        <v>0</v>
      </c>
      <c r="SM35" s="225">
        <f>IF(SM$19-'様式３（療養者名簿）（⑤の場合）'!$BD40+1&lt;=15,IF(SM$19&gt;='様式３（療養者名簿）（⑤の場合）'!$BD40,IF(SM$19&lt;='様式３（療養者名簿）（⑤の場合）'!$BE40,1,0),0),0)</f>
        <v>0</v>
      </c>
      <c r="SN35" s="225">
        <f>IF(SN$19-'様式３（療養者名簿）（⑤の場合）'!$BD40+1&lt;=15,IF(SN$19&gt;='様式３（療養者名簿）（⑤の場合）'!$BD40,IF(SN$19&lt;='様式３（療養者名簿）（⑤の場合）'!$BE40,1,0),0),0)</f>
        <v>0</v>
      </c>
      <c r="SO35" s="225">
        <f>IF(SO$19-'様式３（療養者名簿）（⑤の場合）'!$BD40+1&lt;=15,IF(SO$19&gt;='様式３（療養者名簿）（⑤の場合）'!$BD40,IF(SO$19&lt;='様式３（療養者名簿）（⑤の場合）'!$BE40,1,0),0),0)</f>
        <v>0</v>
      </c>
      <c r="SP35" s="225">
        <f>IF(SP$19-'様式３（療養者名簿）（⑤の場合）'!$BD40+1&lt;=15,IF(SP$19&gt;='様式３（療養者名簿）（⑤の場合）'!$BD40,IF(SP$19&lt;='様式３（療養者名簿）（⑤の場合）'!$BE40,1,0),0),0)</f>
        <v>0</v>
      </c>
      <c r="SQ35" s="225">
        <f>IF(SQ$19-'様式３（療養者名簿）（⑤の場合）'!$BD40+1&lt;=15,IF(SQ$19&gt;='様式３（療養者名簿）（⑤の場合）'!$BD40,IF(SQ$19&lt;='様式３（療養者名簿）（⑤の場合）'!$BE40,1,0),0),0)</f>
        <v>0</v>
      </c>
      <c r="SR35" s="225">
        <f>IF(SR$19-'様式３（療養者名簿）（⑤の場合）'!$BD40+1&lt;=15,IF(SR$19&gt;='様式３（療養者名簿）（⑤の場合）'!$BD40,IF(SR$19&lt;='様式３（療養者名簿）（⑤の場合）'!$BE40,1,0),0),0)</f>
        <v>0</v>
      </c>
      <c r="SS35" s="225">
        <f>IF(SS$19-'様式３（療養者名簿）（⑤の場合）'!$BD40+1&lt;=15,IF(SS$19&gt;='様式３（療養者名簿）（⑤の場合）'!$BD40,IF(SS$19&lt;='様式３（療養者名簿）（⑤の場合）'!$BE40,1,0),0),0)</f>
        <v>0</v>
      </c>
      <c r="ST35" s="225">
        <f>IF(ST$19-'様式３（療養者名簿）（⑤の場合）'!$BD40+1&lt;=15,IF(ST$19&gt;='様式３（療養者名簿）（⑤の場合）'!$BD40,IF(ST$19&lt;='様式３（療養者名簿）（⑤の場合）'!$BE40,1,0),0),0)</f>
        <v>0</v>
      </c>
      <c r="SU35" s="225">
        <f>IF(SU$19-'様式３（療養者名簿）（⑤の場合）'!$BD40+1&lt;=15,IF(SU$19&gt;='様式３（療養者名簿）（⑤の場合）'!$BD40,IF(SU$19&lt;='様式３（療養者名簿）（⑤の場合）'!$BE40,1,0),0),0)</f>
        <v>0</v>
      </c>
      <c r="SV35" s="225">
        <f>IF(SV$19-'様式３（療養者名簿）（⑤の場合）'!$BD40+1&lt;=15,IF(SV$19&gt;='様式３（療養者名簿）（⑤の場合）'!$BD40,IF(SV$19&lt;='様式３（療養者名簿）（⑤の場合）'!$BE40,1,0),0),0)</f>
        <v>0</v>
      </c>
      <c r="SW35" s="225">
        <f>IF(SW$19-'様式３（療養者名簿）（⑤の場合）'!$BD40+1&lt;=15,IF(SW$19&gt;='様式３（療養者名簿）（⑤の場合）'!$BD40,IF(SW$19&lt;='様式３（療養者名簿）（⑤の場合）'!$BE40,1,0),0),0)</f>
        <v>0</v>
      </c>
      <c r="SX35" s="225">
        <f>IF(SX$19-'様式３（療養者名簿）（⑤の場合）'!$BD40+1&lt;=15,IF(SX$19&gt;='様式３（療養者名簿）（⑤の場合）'!$BD40,IF(SX$19&lt;='様式３（療養者名簿）（⑤の場合）'!$BE40,1,0),0),0)</f>
        <v>0</v>
      </c>
      <c r="SY35" s="225">
        <f>IF(SY$19-'様式３（療養者名簿）（⑤の場合）'!$BD40+1&lt;=15,IF(SY$19&gt;='様式３（療養者名簿）（⑤の場合）'!$BD40,IF(SY$19&lt;='様式３（療養者名簿）（⑤の場合）'!$BE40,1,0),0),0)</f>
        <v>0</v>
      </c>
      <c r="SZ35" s="225">
        <f>IF(SZ$19-'様式３（療養者名簿）（⑤の場合）'!$BD40+1&lt;=15,IF(SZ$19&gt;='様式３（療養者名簿）（⑤の場合）'!$BD40,IF(SZ$19&lt;='様式３（療養者名簿）（⑤の場合）'!$BE40,1,0),0),0)</f>
        <v>0</v>
      </c>
      <c r="TA35" s="225">
        <f>IF(TA$19-'様式３（療養者名簿）（⑤の場合）'!$BD40+1&lt;=15,IF(TA$19&gt;='様式３（療養者名簿）（⑤の場合）'!$BD40,IF(TA$19&lt;='様式３（療養者名簿）（⑤の場合）'!$BE40,1,0),0),0)</f>
        <v>0</v>
      </c>
      <c r="TB35" s="225">
        <f>IF(TB$19-'様式３（療養者名簿）（⑤の場合）'!$BD40+1&lt;=15,IF(TB$19&gt;='様式３（療養者名簿）（⑤の場合）'!$BD40,IF(TB$19&lt;='様式３（療養者名簿）（⑤の場合）'!$BE40,1,0),0),0)</f>
        <v>0</v>
      </c>
      <c r="TC35" s="225">
        <f>IF(TC$19-'様式３（療養者名簿）（⑤の場合）'!$BD40+1&lt;=15,IF(TC$19&gt;='様式３（療養者名簿）（⑤の場合）'!$BD40,IF(TC$19&lt;='様式３（療養者名簿）（⑤の場合）'!$BE40,1,0),0),0)</f>
        <v>0</v>
      </c>
      <c r="TD35" s="225">
        <f>IF(TD$19-'様式３（療養者名簿）（⑤の場合）'!$BD40+1&lt;=15,IF(TD$19&gt;='様式３（療養者名簿）（⑤の場合）'!$BD40,IF(TD$19&lt;='様式３（療養者名簿）（⑤の場合）'!$BE40,1,0),0),0)</f>
        <v>0</v>
      </c>
      <c r="TE35" s="225">
        <f>IF(TE$19-'様式３（療養者名簿）（⑤の場合）'!$BD40+1&lt;=15,IF(TE$19&gt;='様式３（療養者名簿）（⑤の場合）'!$BD40,IF(TE$19&lt;='様式３（療養者名簿）（⑤の場合）'!$BE40,1,0),0),0)</f>
        <v>0</v>
      </c>
      <c r="TF35" s="225">
        <f>IF(TF$19-'様式３（療養者名簿）（⑤の場合）'!$BD40+1&lt;=15,IF(TF$19&gt;='様式３（療養者名簿）（⑤の場合）'!$BD40,IF(TF$19&lt;='様式３（療養者名簿）（⑤の場合）'!$BE40,1,0),0),0)</f>
        <v>0</v>
      </c>
      <c r="TG35" s="225">
        <f>IF(TG$19-'様式３（療養者名簿）（⑤の場合）'!$BD40+1&lt;=15,IF(TG$19&gt;='様式３（療養者名簿）（⑤の場合）'!$BD40,IF(TG$19&lt;='様式３（療養者名簿）（⑤の場合）'!$BE40,1,0),0),0)</f>
        <v>0</v>
      </c>
      <c r="TH35" s="225">
        <f>IF(TH$19-'様式３（療養者名簿）（⑤の場合）'!$BD40+1&lt;=15,IF(TH$19&gt;='様式３（療養者名簿）（⑤の場合）'!$BD40,IF(TH$19&lt;='様式３（療養者名簿）（⑤の場合）'!$BE40,1,0),0),0)</f>
        <v>0</v>
      </c>
      <c r="TI35" s="225">
        <f>IF(TI$19-'様式３（療養者名簿）（⑤の場合）'!$BD40+1&lt;=15,IF(TI$19&gt;='様式３（療養者名簿）（⑤の場合）'!$BD40,IF(TI$19&lt;='様式３（療養者名簿）（⑤の場合）'!$BE40,1,0),0),0)</f>
        <v>0</v>
      </c>
      <c r="TJ35" s="225">
        <f>IF(TJ$19-'様式３（療養者名簿）（⑤の場合）'!$BD40+1&lt;=15,IF(TJ$19&gt;='様式３（療養者名簿）（⑤の場合）'!$BD40,IF(TJ$19&lt;='様式３（療養者名簿）（⑤の場合）'!$BE40,1,0),0),0)</f>
        <v>0</v>
      </c>
      <c r="TK35" s="225">
        <f>IF(TK$19-'様式３（療養者名簿）（⑤の場合）'!$BD40+1&lt;=15,IF(TK$19&gt;='様式３（療養者名簿）（⑤の場合）'!$BD40,IF(TK$19&lt;='様式３（療養者名簿）（⑤の場合）'!$BE40,1,0),0),0)</f>
        <v>0</v>
      </c>
      <c r="TL35" s="225">
        <f>IF(TL$19-'様式３（療養者名簿）（⑤の場合）'!$BD40+1&lt;=15,IF(TL$19&gt;='様式３（療養者名簿）（⑤の場合）'!$BD40,IF(TL$19&lt;='様式３（療養者名簿）（⑤の場合）'!$BE40,1,0),0),0)</f>
        <v>0</v>
      </c>
      <c r="TM35" s="225">
        <f>IF(TM$19-'様式３（療養者名簿）（⑤の場合）'!$BD40+1&lt;=15,IF(TM$19&gt;='様式３（療養者名簿）（⑤の場合）'!$BD40,IF(TM$19&lt;='様式３（療養者名簿）（⑤の場合）'!$BE40,1,0),0),0)</f>
        <v>0</v>
      </c>
      <c r="TN35" s="225">
        <f>IF(TN$19-'様式３（療養者名簿）（⑤の場合）'!$BD40+1&lt;=15,IF(TN$19&gt;='様式３（療養者名簿）（⑤の場合）'!$BD40,IF(TN$19&lt;='様式３（療養者名簿）（⑤の場合）'!$BE40,1,0),0),0)</f>
        <v>0</v>
      </c>
      <c r="TO35" s="225">
        <f>IF(TO$19-'様式３（療養者名簿）（⑤の場合）'!$BD40+1&lt;=15,IF(TO$19&gt;='様式３（療養者名簿）（⑤の場合）'!$BD40,IF(TO$19&lt;='様式３（療養者名簿）（⑤の場合）'!$BE40,1,0),0),0)</f>
        <v>0</v>
      </c>
      <c r="TP35" s="225">
        <f>IF(TP$19-'様式３（療養者名簿）（⑤の場合）'!$BD40+1&lt;=15,IF(TP$19&gt;='様式３（療養者名簿）（⑤の場合）'!$BD40,IF(TP$19&lt;='様式３（療養者名簿）（⑤の場合）'!$BE40,1,0),0),0)</f>
        <v>0</v>
      </c>
      <c r="TQ35" s="225">
        <f>IF(TQ$19-'様式３（療養者名簿）（⑤の場合）'!$BD40+1&lt;=15,IF(TQ$19&gt;='様式３（療養者名簿）（⑤の場合）'!$BD40,IF(TQ$19&lt;='様式３（療養者名簿）（⑤の場合）'!$BE40,1,0),0),0)</f>
        <v>0</v>
      </c>
      <c r="TR35" s="225">
        <f>IF(TR$19-'様式３（療養者名簿）（⑤の場合）'!$BD40+1&lt;=15,IF(TR$19&gt;='様式３（療養者名簿）（⑤の場合）'!$BD40,IF(TR$19&lt;='様式３（療養者名簿）（⑤の場合）'!$BE40,1,0),0),0)</f>
        <v>0</v>
      </c>
      <c r="TS35" s="225">
        <f>IF(TS$19-'様式３（療養者名簿）（⑤の場合）'!$BD40+1&lt;=15,IF(TS$19&gt;='様式３（療養者名簿）（⑤の場合）'!$BD40,IF(TS$19&lt;='様式３（療養者名簿）（⑤の場合）'!$BE40,1,0),0),0)</f>
        <v>0</v>
      </c>
      <c r="TT35" s="225">
        <f>IF(TT$19-'様式３（療養者名簿）（⑤の場合）'!$BD40+1&lt;=15,IF(TT$19&gt;='様式３（療養者名簿）（⑤の場合）'!$BD40,IF(TT$19&lt;='様式３（療養者名簿）（⑤の場合）'!$BE40,1,0),0),0)</f>
        <v>0</v>
      </c>
      <c r="TU35" s="225">
        <f>IF(TU$19-'様式３（療養者名簿）（⑤の場合）'!$BD40+1&lt;=15,IF(TU$19&gt;='様式３（療養者名簿）（⑤の場合）'!$BD40,IF(TU$19&lt;='様式３（療養者名簿）（⑤の場合）'!$BE40,1,0),0),0)</f>
        <v>0</v>
      </c>
      <c r="TV35" s="225">
        <f>IF(TV$19-'様式３（療養者名簿）（⑤の場合）'!$BD40+1&lt;=15,IF(TV$19&gt;='様式３（療養者名簿）（⑤の場合）'!$BD40,IF(TV$19&lt;='様式３（療養者名簿）（⑤の場合）'!$BE40,1,0),0),0)</f>
        <v>0</v>
      </c>
      <c r="TW35" s="225">
        <f>IF(TW$19-'様式３（療養者名簿）（⑤の場合）'!$BD40+1&lt;=15,IF(TW$19&gt;='様式３（療養者名簿）（⑤の場合）'!$BD40,IF(TW$19&lt;='様式３（療養者名簿）（⑤の場合）'!$BE40,1,0),0),0)</f>
        <v>0</v>
      </c>
      <c r="TX35" s="225">
        <f>IF(TX$19-'様式３（療養者名簿）（⑤の場合）'!$BD40+1&lt;=15,IF(TX$19&gt;='様式３（療養者名簿）（⑤の場合）'!$BD40,IF(TX$19&lt;='様式３（療養者名簿）（⑤の場合）'!$BE40,1,0),0),0)</f>
        <v>0</v>
      </c>
      <c r="TY35" s="225">
        <f>IF(TY$19-'様式３（療養者名簿）（⑤の場合）'!$BD40+1&lt;=15,IF(TY$19&gt;='様式３（療養者名簿）（⑤の場合）'!$BD40,IF(TY$19&lt;='様式３（療養者名簿）（⑤の場合）'!$BE40,1,0),0),0)</f>
        <v>0</v>
      </c>
      <c r="TZ35" s="225">
        <f>IF(TZ$19-'様式３（療養者名簿）（⑤の場合）'!$BD40+1&lt;=15,IF(TZ$19&gt;='様式３（療養者名簿）（⑤の場合）'!$BD40,IF(TZ$19&lt;='様式３（療養者名簿）（⑤の場合）'!$BE40,1,0),0),0)</f>
        <v>0</v>
      </c>
      <c r="UA35" s="225">
        <f>IF(UA$19-'様式３（療養者名簿）（⑤の場合）'!$BD40+1&lt;=15,IF(UA$19&gt;='様式３（療養者名簿）（⑤の場合）'!$BD40,IF(UA$19&lt;='様式３（療養者名簿）（⑤の場合）'!$BE40,1,0),0),0)</f>
        <v>0</v>
      </c>
      <c r="UB35" s="225">
        <f>IF(UB$19-'様式３（療養者名簿）（⑤の場合）'!$BD40+1&lt;=15,IF(UB$19&gt;='様式３（療養者名簿）（⑤の場合）'!$BD40,IF(UB$19&lt;='様式３（療養者名簿）（⑤の場合）'!$BE40,1,0),0),0)</f>
        <v>0</v>
      </c>
      <c r="UC35" s="225">
        <f>IF(UC$19-'様式３（療養者名簿）（⑤の場合）'!$BD40+1&lt;=15,IF(UC$19&gt;='様式３（療養者名簿）（⑤の場合）'!$BD40,IF(UC$19&lt;='様式３（療養者名簿）（⑤の場合）'!$BE40,1,0),0),0)</f>
        <v>0</v>
      </c>
      <c r="UD35" s="338">
        <f>IF(UD$19-'様式３（療養者名簿）（⑤の場合）'!$BD40+1&lt;=15,IF(UD$19&gt;='様式３（療養者名簿）（⑤の場合）'!$BD40,IF(UD$19&lt;='様式３（療養者名簿）（⑤の場合）'!$BE40,1,0),0),0)</f>
        <v>0</v>
      </c>
      <c r="UE35" s="338">
        <f>IF(UE$19-'様式３（療養者名簿）（⑤の場合）'!$BD40+1&lt;=15,IF(UE$19&gt;='様式３（療養者名簿）（⑤の場合）'!$BD40,IF(UE$19&lt;='様式３（療養者名簿）（⑤の場合）'!$BE40,1,0),0),0)</f>
        <v>0</v>
      </c>
      <c r="UF35" s="338">
        <f>IF(UF$19-'様式３（療養者名簿）（⑤の場合）'!$BD40+1&lt;=15,IF(UF$19&gt;='様式３（療養者名簿）（⑤の場合）'!$BD40,IF(UF$19&lt;='様式３（療養者名簿）（⑤の場合）'!$BE40,1,0),0),0)</f>
        <v>0</v>
      </c>
      <c r="UG35" s="338">
        <f>IF(UG$19-'様式３（療養者名簿）（⑤の場合）'!$BD40+1&lt;=15,IF(UG$19&gt;='様式３（療養者名簿）（⑤の場合）'!$BD40,IF(UG$19&lt;='様式３（療養者名簿）（⑤の場合）'!$BE40,1,0),0),0)</f>
        <v>0</v>
      </c>
      <c r="UH35" s="338">
        <f>IF(UH$19-'様式３（療養者名簿）（⑤の場合）'!$BD40+1&lt;=15,IF(UH$19&gt;='様式３（療養者名簿）（⑤の場合）'!$BD40,IF(UH$19&lt;='様式３（療養者名簿）（⑤の場合）'!$BE40,1,0),0),0)</f>
        <v>0</v>
      </c>
      <c r="UI35" s="338">
        <f>IF(UI$19-'様式３（療養者名簿）（⑤の場合）'!$BD40+1&lt;=15,IF(UI$19&gt;='様式３（療養者名簿）（⑤の場合）'!$BD40,IF(UI$19&lt;='様式３（療養者名簿）（⑤の場合）'!$BE40,1,0),0),0)</f>
        <v>0</v>
      </c>
      <c r="UJ35" s="338">
        <f>IF(UJ$19-'様式３（療養者名簿）（⑤の場合）'!$BD40+1&lt;=15,IF(UJ$19&gt;='様式３（療養者名簿）（⑤の場合）'!$BD40,IF(UJ$19&lt;='様式３（療養者名簿）（⑤の場合）'!$BE40,1,0),0),0)</f>
        <v>0</v>
      </c>
      <c r="UK35" s="338">
        <f>IF(UK$19-'様式３（療養者名簿）（⑤の場合）'!$BD40+1&lt;=15,IF(UK$19&gt;='様式３（療養者名簿）（⑤の場合）'!$BD40,IF(UK$19&lt;='様式３（療養者名簿）（⑤の場合）'!$BE40,1,0),0),0)</f>
        <v>0</v>
      </c>
      <c r="UL35" s="338">
        <f>IF(UL$19-'様式３（療養者名簿）（⑤の場合）'!$BD40+1&lt;=15,IF(UL$19&gt;='様式３（療養者名簿）（⑤の場合）'!$BD40,IF(UL$19&lt;='様式３（療養者名簿）（⑤の場合）'!$BE40,1,0),0),0)</f>
        <v>0</v>
      </c>
      <c r="UM35" s="338">
        <f>IF(UM$19-'様式３（療養者名簿）（⑤の場合）'!$BD40+1&lt;=15,IF(UM$19&gt;='様式３（療養者名簿）（⑤の場合）'!$BD40,IF(UM$19&lt;='様式３（療養者名簿）（⑤の場合）'!$BE40,1,0),0),0)</f>
        <v>0</v>
      </c>
      <c r="UN35" s="338">
        <f>IF(UN$19-'様式３（療養者名簿）（⑤の場合）'!$BD40+1&lt;=15,IF(UN$19&gt;='様式３（療養者名簿）（⑤の場合）'!$BD40,IF(UN$19&lt;='様式３（療養者名簿）（⑤の場合）'!$BE40,1,0),0),0)</f>
        <v>0</v>
      </c>
      <c r="UO35" s="338">
        <f>IF(UO$19-'様式３（療養者名簿）（⑤の場合）'!$BD40+1&lt;=15,IF(UO$19&gt;='様式３（療養者名簿）（⑤の場合）'!$BD40,IF(UO$19&lt;='様式３（療養者名簿）（⑤の場合）'!$BE40,1,0),0),0)</f>
        <v>0</v>
      </c>
      <c r="UP35" s="338">
        <f>IF(UP$19-'様式３（療養者名簿）（⑤の場合）'!$BD40+1&lt;=15,IF(UP$19&gt;='様式３（療養者名簿）（⑤の場合）'!$BD40,IF(UP$19&lt;='様式３（療養者名簿）（⑤の場合）'!$BE40,1,0),0),0)</f>
        <v>0</v>
      </c>
      <c r="UQ35" s="338">
        <f>IF(UQ$19-'様式３（療養者名簿）（⑤の場合）'!$BD40+1&lt;=15,IF(UQ$19&gt;='様式３（療養者名簿）（⑤の場合）'!$BD40,IF(UQ$19&lt;='様式３（療養者名簿）（⑤の場合）'!$BE40,1,0),0),0)</f>
        <v>0</v>
      </c>
      <c r="UR35" s="338">
        <f>IF(UR$19-'様式３（療養者名簿）（⑤の場合）'!$BD40+1&lt;=15,IF(UR$19&gt;='様式３（療養者名簿）（⑤の場合）'!$BD40,IF(UR$19&lt;='様式３（療養者名簿）（⑤の場合）'!$BE40,1,0),0),0)</f>
        <v>0</v>
      </c>
      <c r="US35" s="338">
        <f>IF(US$19-'様式３（療養者名簿）（⑤の場合）'!$BD40+1&lt;=15,IF(US$19&gt;='様式３（療養者名簿）（⑤の場合）'!$BD40,IF(US$19&lt;='様式３（療養者名簿）（⑤の場合）'!$BE40,1,0),0),0)</f>
        <v>0</v>
      </c>
      <c r="UT35" s="338">
        <f>IF(UT$19-'様式３（療養者名簿）（⑤の場合）'!$BD40+1&lt;=15,IF(UT$19&gt;='様式３（療養者名簿）（⑤の場合）'!$BD40,IF(UT$19&lt;='様式３（療養者名簿）（⑤の場合）'!$BE40,1,0),0),0)</f>
        <v>0</v>
      </c>
      <c r="UU35" s="338">
        <f>IF(UU$19-'様式３（療養者名簿）（⑤の場合）'!$BD40+1&lt;=15,IF(UU$19&gt;='様式３（療養者名簿）（⑤の場合）'!$BD40,IF(UU$19&lt;='様式３（療養者名簿）（⑤の場合）'!$BE40,1,0),0),0)</f>
        <v>0</v>
      </c>
      <c r="UV35" s="338">
        <f>IF(UV$19-'様式３（療養者名簿）（⑤の場合）'!$BD40+1&lt;=15,IF(UV$19&gt;='様式３（療養者名簿）（⑤の場合）'!$BD40,IF(UV$19&lt;='様式３（療養者名簿）（⑤の場合）'!$BE40,1,0),0),0)</f>
        <v>0</v>
      </c>
      <c r="UW35" s="338">
        <f>IF(UW$19-'様式３（療養者名簿）（⑤の場合）'!$BD40+1&lt;=15,IF(UW$19&gt;='様式３（療養者名簿）（⑤の場合）'!$BD40,IF(UW$19&lt;='様式３（療養者名簿）（⑤の場合）'!$BE40,1,0),0),0)</f>
        <v>0</v>
      </c>
      <c r="UX35" s="338">
        <f>IF(UX$19-'様式３（療養者名簿）（⑤の場合）'!$BD40+1&lt;=15,IF(UX$19&gt;='様式３（療養者名簿）（⑤の場合）'!$BD40,IF(UX$19&lt;='様式３（療養者名簿）（⑤の場合）'!$BE40,1,0),0),0)</f>
        <v>0</v>
      </c>
      <c r="UY35" s="338">
        <f>IF(UY$19-'様式３（療養者名簿）（⑤の場合）'!$BD40+1&lt;=15,IF(UY$19&gt;='様式３（療養者名簿）（⑤の場合）'!$BD40,IF(UY$19&lt;='様式３（療養者名簿）（⑤の場合）'!$BE40,1,0),0),0)</f>
        <v>0</v>
      </c>
      <c r="UZ35" s="338">
        <f>IF(UZ$19-'様式３（療養者名簿）（⑤の場合）'!$BD40+1&lt;=15,IF(UZ$19&gt;='様式３（療養者名簿）（⑤の場合）'!$BD40,IF(UZ$19&lt;='様式３（療養者名簿）（⑤の場合）'!$BE40,1,0),0),0)</f>
        <v>0</v>
      </c>
      <c r="VA35" s="338">
        <f>IF(VA$19-'様式３（療養者名簿）（⑤の場合）'!$BD40+1&lt;=15,IF(VA$19&gt;='様式３（療養者名簿）（⑤の場合）'!$BD40,IF(VA$19&lt;='様式３（療養者名簿）（⑤の場合）'!$BE40,1,0),0),0)</f>
        <v>0</v>
      </c>
      <c r="VB35" s="338">
        <f>IF(VB$19-'様式３（療養者名簿）（⑤の場合）'!$BD40+1&lt;=15,IF(VB$19&gt;='様式３（療養者名簿）（⑤の場合）'!$BD40,IF(VB$19&lt;='様式３（療養者名簿）（⑤の場合）'!$BE40,1,0),0),0)</f>
        <v>0</v>
      </c>
      <c r="VC35" s="338">
        <f>IF(VC$19-'様式３（療養者名簿）（⑤の場合）'!$BD40+1&lt;=15,IF(VC$19&gt;='様式３（療養者名簿）（⑤の場合）'!$BD40,IF(VC$19&lt;='様式３（療養者名簿）（⑤の場合）'!$BE40,1,0),0),0)</f>
        <v>0</v>
      </c>
      <c r="VD35" s="338">
        <f>IF(VD$19-'様式３（療養者名簿）（⑤の場合）'!$BD40+1&lt;=15,IF(VD$19&gt;='様式３（療養者名簿）（⑤の場合）'!$BD40,IF(VD$19&lt;='様式３（療養者名簿）（⑤の場合）'!$BE40,1,0),0),0)</f>
        <v>0</v>
      </c>
      <c r="VE35" s="338">
        <f>IF(VE$19-'様式３（療養者名簿）（⑤の場合）'!$BD40+1&lt;=15,IF(VE$19&gt;='様式３（療養者名簿）（⑤の場合）'!$BD40,IF(VE$19&lt;='様式３（療養者名簿）（⑤の場合）'!$BE40,1,0),0),0)</f>
        <v>0</v>
      </c>
      <c r="VF35" s="338">
        <f>IF(VF$19-'様式３（療養者名簿）（⑤の場合）'!$BD40+1&lt;=15,IF(VF$19&gt;='様式３（療養者名簿）（⑤の場合）'!$BD40,IF(VF$19&lt;='様式３（療養者名簿）（⑤の場合）'!$BE40,1,0),0),0)</f>
        <v>0</v>
      </c>
      <c r="VG35" s="338">
        <f>IF(VG$19-'様式３（療養者名簿）（⑤の場合）'!$BD40+1&lt;=15,IF(VG$19&gt;='様式３（療養者名簿）（⑤の場合）'!$BD40,IF(VG$19&lt;='様式３（療養者名簿）（⑤の場合）'!$BE40,1,0),0),0)</f>
        <v>0</v>
      </c>
      <c r="VH35" s="338">
        <f>IF(VH$19-'様式３（療養者名簿）（⑤の場合）'!$BD40+1&lt;=15,IF(VH$19&gt;='様式３（療養者名簿）（⑤の場合）'!$BD40,IF(VH$19&lt;='様式３（療養者名簿）（⑤の場合）'!$BE40,1,0),0),0)</f>
        <v>0</v>
      </c>
      <c r="VI35" s="338">
        <f>IF(VI$19-'様式３（療養者名簿）（⑤の場合）'!$BD40+1&lt;=15,IF(VI$19&gt;='様式３（療養者名簿）（⑤の場合）'!$BD40,IF(VI$19&lt;='様式３（療養者名簿）（⑤の場合）'!$BE40,1,0),0),0)</f>
        <v>0</v>
      </c>
      <c r="VJ35" s="338">
        <f>IF(VJ$19-'様式３（療養者名簿）（⑤の場合）'!$BD40+1&lt;=15,IF(VJ$19&gt;='様式３（療養者名簿）（⑤の場合）'!$BD40,IF(VJ$19&lt;='様式３（療養者名簿）（⑤の場合）'!$BE40,1,0),0),0)</f>
        <v>0</v>
      </c>
      <c r="VK35" s="338">
        <f>IF(VK$19-'様式３（療養者名簿）（⑤の場合）'!$BD40+1&lt;=15,IF(VK$19&gt;='様式３（療養者名簿）（⑤の場合）'!$BD40,IF(VK$19&lt;='様式３（療養者名簿）（⑤の場合）'!$BE40,1,0),0),0)</f>
        <v>0</v>
      </c>
      <c r="VL35" s="338">
        <f>IF(VL$19-'様式３（療養者名簿）（⑤の場合）'!$BD40+1&lt;=15,IF(VL$19&gt;='様式３（療養者名簿）（⑤の場合）'!$BD40,IF(VL$19&lt;='様式３（療養者名簿）（⑤の場合）'!$BE40,1,0),0),0)</f>
        <v>0</v>
      </c>
      <c r="VM35" s="338">
        <f>IF(VM$19-'様式３（療養者名簿）（⑤の場合）'!$BD40+1&lt;=15,IF(VM$19&gt;='様式３（療養者名簿）（⑤の場合）'!$BD40,IF(VM$19&lt;='様式３（療養者名簿）（⑤の場合）'!$BE40,1,0),0),0)</f>
        <v>0</v>
      </c>
      <c r="VN35" s="338">
        <f>IF(VN$19-'様式３（療養者名簿）（⑤の場合）'!$BD40+1&lt;=15,IF(VN$19&gt;='様式３（療養者名簿）（⑤の場合）'!$BD40,IF(VN$19&lt;='様式３（療養者名簿）（⑤の場合）'!$BE40,1,0),0),0)</f>
        <v>0</v>
      </c>
      <c r="VO35" s="338">
        <f>IF(VO$19-'様式３（療養者名簿）（⑤の場合）'!$BD40+1&lt;=15,IF(VO$19&gt;='様式３（療養者名簿）（⑤の場合）'!$BD40,IF(VO$19&lt;='様式３（療養者名簿）（⑤の場合）'!$BE40,1,0),0),0)</f>
        <v>0</v>
      </c>
      <c r="VP35" s="338">
        <f>IF(VP$19-'様式３（療養者名簿）（⑤の場合）'!$BD40+1&lt;=15,IF(VP$19&gt;='様式３（療養者名簿）（⑤の場合）'!$BD40,IF(VP$19&lt;='様式３（療養者名簿）（⑤の場合）'!$BE40,1,0),0),0)</f>
        <v>0</v>
      </c>
      <c r="VQ35" s="338">
        <f>IF(VQ$19-'様式３（療養者名簿）（⑤の場合）'!$BD40+1&lt;=15,IF(VQ$19&gt;='様式３（療養者名簿）（⑤の場合）'!$BD40,IF(VQ$19&lt;='様式３（療養者名簿）（⑤の場合）'!$BE40,1,0),0),0)</f>
        <v>0</v>
      </c>
      <c r="VR35" s="338">
        <f>IF(VR$19-'様式３（療養者名簿）（⑤の場合）'!$BD40+1&lt;=15,IF(VR$19&gt;='様式３（療養者名簿）（⑤の場合）'!$BD40,IF(VR$19&lt;='様式３（療養者名簿）（⑤の場合）'!$BE40,1,0),0),0)</f>
        <v>0</v>
      </c>
      <c r="VS35" s="338">
        <f>IF(VS$19-'様式３（療養者名簿）（⑤の場合）'!$BD40+1&lt;=15,IF(VS$19&gt;='様式３（療養者名簿）（⑤の場合）'!$BD40,IF(VS$19&lt;='様式３（療養者名簿）（⑤の場合）'!$BE40,1,0),0),0)</f>
        <v>0</v>
      </c>
      <c r="VT35" s="338">
        <f>IF(VT$19-'様式３（療養者名簿）（⑤の場合）'!$BD40+1&lt;=15,IF(VT$19&gt;='様式３（療養者名簿）（⑤の場合）'!$BD40,IF(VT$19&lt;='様式３（療養者名簿）（⑤の場合）'!$BE40,1,0),0),0)</f>
        <v>0</v>
      </c>
      <c r="VU35" s="338">
        <f>IF(VU$19-'様式３（療養者名簿）（⑤の場合）'!$BD40+1&lt;=15,IF(VU$19&gt;='様式３（療養者名簿）（⑤の場合）'!$BD40,IF(VU$19&lt;='様式３（療養者名簿）（⑤の場合）'!$BE40,1,0),0),0)</f>
        <v>0</v>
      </c>
      <c r="VV35" s="338">
        <f>IF(VV$19-'様式３（療養者名簿）（⑤の場合）'!$BD40+1&lt;=15,IF(VV$19&gt;='様式３（療養者名簿）（⑤の場合）'!$BD40,IF(VV$19&lt;='様式３（療養者名簿）（⑤の場合）'!$BE40,1,0),0),0)</f>
        <v>0</v>
      </c>
      <c r="VW35" s="338">
        <f>IF(VW$19-'様式３（療養者名簿）（⑤の場合）'!$BD40+1&lt;=15,IF(VW$19&gt;='様式３（療養者名簿）（⑤の場合）'!$BD40,IF(VW$19&lt;='様式３（療養者名簿）（⑤の場合）'!$BE40,1,0),0),0)</f>
        <v>0</v>
      </c>
      <c r="VX35" s="338">
        <f>IF(VX$19-'様式３（療養者名簿）（⑤の場合）'!$BD40+1&lt;=15,IF(VX$19&gt;='様式３（療養者名簿）（⑤の場合）'!$BD40,IF(VX$19&lt;='様式３（療養者名簿）（⑤の場合）'!$BE40,1,0),0),0)</f>
        <v>0</v>
      </c>
      <c r="VY35" s="338">
        <f>IF(VY$19-'様式３（療養者名簿）（⑤の場合）'!$BD40+1&lt;=15,IF(VY$19&gt;='様式３（療養者名簿）（⑤の場合）'!$BD40,IF(VY$19&lt;='様式３（療養者名簿）（⑤の場合）'!$BE40,1,0),0),0)</f>
        <v>0</v>
      </c>
      <c r="VZ35" s="338">
        <f>IF(VZ$19-'様式３（療養者名簿）（⑤の場合）'!$BD40+1&lt;=15,IF(VZ$19&gt;='様式３（療養者名簿）（⑤の場合）'!$BD40,IF(VZ$19&lt;='様式３（療養者名簿）（⑤の場合）'!$BE40,1,0),0),0)</f>
        <v>0</v>
      </c>
      <c r="WA35" s="338">
        <f>IF(WA$19-'様式３（療養者名簿）（⑤の場合）'!$BD40+1&lt;=15,IF(WA$19&gt;='様式３（療養者名簿）（⑤の場合）'!$BD40,IF(WA$19&lt;='様式３（療養者名簿）（⑤の場合）'!$BE40,1,0),0),0)</f>
        <v>0</v>
      </c>
      <c r="WB35" s="338">
        <f>IF(WB$19-'様式３（療養者名簿）（⑤の場合）'!$BD40+1&lt;=15,IF(WB$19&gt;='様式３（療養者名簿）（⑤の場合）'!$BD40,IF(WB$19&lt;='様式３（療養者名簿）（⑤の場合）'!$BE40,1,0),0),0)</f>
        <v>0</v>
      </c>
      <c r="WC35" s="338">
        <f>IF(WC$19-'様式３（療養者名簿）（⑤の場合）'!$BD40+1&lt;=15,IF(WC$19&gt;='様式３（療養者名簿）（⑤の場合）'!$BD40,IF(WC$19&lt;='様式３（療養者名簿）（⑤の場合）'!$BE40,1,0),0),0)</f>
        <v>0</v>
      </c>
      <c r="WD35" s="338">
        <f>IF(WD$19-'様式３（療養者名簿）（⑤の場合）'!$BD40+1&lt;=15,IF(WD$19&gt;='様式３（療養者名簿）（⑤の場合）'!$BD40,IF(WD$19&lt;='様式３（療養者名簿）（⑤の場合）'!$BE40,1,0),0),0)</f>
        <v>0</v>
      </c>
      <c r="WE35" s="338">
        <f>IF(WE$19-'様式３（療養者名簿）（⑤の場合）'!$BD40+1&lt;=15,IF(WE$19&gt;='様式３（療養者名簿）（⑤の場合）'!$BD40,IF(WE$19&lt;='様式３（療養者名簿）（⑤の場合）'!$BE40,1,0),0),0)</f>
        <v>0</v>
      </c>
      <c r="WF35" s="338">
        <f>IF(WF$19-'様式３（療養者名簿）（⑤の場合）'!$BD40+1&lt;=15,IF(WF$19&gt;='様式３（療養者名簿）（⑤の場合）'!$BD40,IF(WF$19&lt;='様式３（療養者名簿）（⑤の場合）'!$BE40,1,0),0),0)</f>
        <v>0</v>
      </c>
      <c r="WG35" s="338">
        <f>IF(WG$19-'様式３（療養者名簿）（⑤の場合）'!$BD40+1&lt;=15,IF(WG$19&gt;='様式３（療養者名簿）（⑤の場合）'!$BD40,IF(WG$19&lt;='様式３（療養者名簿）（⑤の場合）'!$BE40,1,0),0),0)</f>
        <v>0</v>
      </c>
      <c r="WH35" s="338">
        <f>IF(WH$19-'様式３（療養者名簿）（⑤の場合）'!$BD40+1&lt;=15,IF(WH$19&gt;='様式３（療養者名簿）（⑤の場合）'!$BD40,IF(WH$19&lt;='様式３（療養者名簿）（⑤の場合）'!$BE40,1,0),0),0)</f>
        <v>0</v>
      </c>
      <c r="WI35" s="338">
        <f>IF(WI$19-'様式３（療養者名簿）（⑤の場合）'!$BD40+1&lt;=15,IF(WI$19&gt;='様式３（療養者名簿）（⑤の場合）'!$BD40,IF(WI$19&lt;='様式３（療養者名簿）（⑤の場合）'!$BE40,1,0),0),0)</f>
        <v>0</v>
      </c>
      <c r="WJ35" s="338">
        <f>IF(WJ$19-'様式３（療養者名簿）（⑤の場合）'!$BD40+1&lt;=15,IF(WJ$19&gt;='様式３（療養者名簿）（⑤の場合）'!$BD40,IF(WJ$19&lt;='様式３（療養者名簿）（⑤の場合）'!$BE40,1,0),0),0)</f>
        <v>0</v>
      </c>
      <c r="WK35" s="338">
        <f>IF(WK$19-'様式３（療養者名簿）（⑤の場合）'!$BD40+1&lt;=15,IF(WK$19&gt;='様式３（療養者名簿）（⑤の場合）'!$BD40,IF(WK$19&lt;='様式３（療養者名簿）（⑤の場合）'!$BE40,1,0),0),0)</f>
        <v>0</v>
      </c>
      <c r="WL35" s="338">
        <f>IF(WL$19-'様式３（療養者名簿）（⑤の場合）'!$BD40+1&lt;=15,IF(WL$19&gt;='様式３（療養者名簿）（⑤の場合）'!$BD40,IF(WL$19&lt;='様式３（療養者名簿）（⑤の場合）'!$BE40,1,0),0),0)</f>
        <v>0</v>
      </c>
      <c r="WM35" s="338">
        <f>IF(WM$19-'様式３（療養者名簿）（⑤の場合）'!$BD40+1&lt;=15,IF(WM$19&gt;='様式３（療養者名簿）（⑤の場合）'!$BD40,IF(WM$19&lt;='様式３（療養者名簿）（⑤の場合）'!$BE40,1,0),0),0)</f>
        <v>0</v>
      </c>
      <c r="WN35" s="338">
        <f>IF(WN$19-'様式３（療養者名簿）（⑤の場合）'!$BD40+1&lt;=15,IF(WN$19&gt;='様式３（療養者名簿）（⑤の場合）'!$BD40,IF(WN$19&lt;='様式３（療養者名簿）（⑤の場合）'!$BE40,1,0),0),0)</f>
        <v>0</v>
      </c>
      <c r="WO35" s="338">
        <f>IF(WO$19-'様式３（療養者名簿）（⑤の場合）'!$BD40+1&lt;=15,IF(WO$19&gt;='様式３（療養者名簿）（⑤の場合）'!$BD40,IF(WO$19&lt;='様式３（療養者名簿）（⑤の場合）'!$BE40,1,0),0),0)</f>
        <v>0</v>
      </c>
      <c r="WP35" s="338">
        <f>IF(WP$19-'様式３（療養者名簿）（⑤の場合）'!$BD40+1&lt;=15,IF(WP$19&gt;='様式３（療養者名簿）（⑤の場合）'!$BD40,IF(WP$19&lt;='様式３（療養者名簿）（⑤の場合）'!$BE40,1,0),0),0)</f>
        <v>0</v>
      </c>
      <c r="WQ35" s="338">
        <f>IF(WQ$19-'様式３（療養者名簿）（⑤の場合）'!$BD40+1&lt;=15,IF(WQ$19&gt;='様式３（療養者名簿）（⑤の場合）'!$BD40,IF(WQ$19&lt;='様式３（療養者名簿）（⑤の場合）'!$BE40,1,0),0),0)</f>
        <v>0</v>
      </c>
      <c r="WR35" s="338">
        <f>IF(WR$19-'様式３（療養者名簿）（⑤の場合）'!$BD40+1&lt;=15,IF(WR$19&gt;='様式３（療養者名簿）（⑤の場合）'!$BD40,IF(WR$19&lt;='様式３（療養者名簿）（⑤の場合）'!$BE40,1,0),0),0)</f>
        <v>0</v>
      </c>
      <c r="WS35" s="338">
        <f>IF(WS$19-'様式３（療養者名簿）（⑤の場合）'!$BD40+1&lt;=15,IF(WS$19&gt;='様式３（療養者名簿）（⑤の場合）'!$BD40,IF(WS$19&lt;='様式３（療養者名簿）（⑤の場合）'!$BE40,1,0),0),0)</f>
        <v>0</v>
      </c>
      <c r="WT35" s="338">
        <f>IF(WT$19-'様式３（療養者名簿）（⑤の場合）'!$BD40+1&lt;=15,IF(WT$19&gt;='様式３（療養者名簿）（⑤の場合）'!$BD40,IF(WT$19&lt;='様式３（療養者名簿）（⑤の場合）'!$BE40,1,0),0),0)</f>
        <v>0</v>
      </c>
      <c r="WU35" s="338">
        <f>IF(WU$19-'様式３（療養者名簿）（⑤の場合）'!$BD40+1&lt;=15,IF(WU$19&gt;='様式３（療養者名簿）（⑤の場合）'!$BD40,IF(WU$19&lt;='様式３（療養者名簿）（⑤の場合）'!$BE40,1,0),0),0)</f>
        <v>0</v>
      </c>
      <c r="WV35" s="338">
        <f>IF(WV$19-'様式３（療養者名簿）（⑤の場合）'!$BD40+1&lt;=15,IF(WV$19&gt;='様式３（療養者名簿）（⑤の場合）'!$BD40,IF(WV$19&lt;='様式３（療養者名簿）（⑤の場合）'!$BE40,1,0),0),0)</f>
        <v>0</v>
      </c>
      <c r="WW35" s="338">
        <f>IF(WW$19-'様式３（療養者名簿）（⑤の場合）'!$BD40+1&lt;=15,IF(WW$19&gt;='様式３（療養者名簿）（⑤の場合）'!$BD40,IF(WW$19&lt;='様式３（療養者名簿）（⑤の場合）'!$BE40,1,0),0),0)</f>
        <v>0</v>
      </c>
      <c r="WX35" s="338">
        <f>IF(WX$19-'様式３（療養者名簿）（⑤の場合）'!$BD40+1&lt;=15,IF(WX$19&gt;='様式３（療養者名簿）（⑤の場合）'!$BD40,IF(WX$19&lt;='様式３（療養者名簿）（⑤の場合）'!$BE40,1,0),0),0)</f>
        <v>0</v>
      </c>
      <c r="WY35" s="338">
        <f>IF(WY$19-'様式３（療養者名簿）（⑤の場合）'!$BD40+1&lt;=15,IF(WY$19&gt;='様式３（療養者名簿）（⑤の場合）'!$BD40,IF(WY$19&lt;='様式３（療養者名簿）（⑤の場合）'!$BE40,1,0),0),0)</f>
        <v>0</v>
      </c>
      <c r="WZ35" s="338">
        <f>IF(WZ$19-'様式３（療養者名簿）（⑤の場合）'!$BD40+1&lt;=15,IF(WZ$19&gt;='様式３（療養者名簿）（⑤の場合）'!$BD40,IF(WZ$19&lt;='様式３（療養者名簿）（⑤の場合）'!$BE40,1,0),0),0)</f>
        <v>0</v>
      </c>
      <c r="XA35" s="338">
        <f>IF(XA$19-'様式３（療養者名簿）（⑤の場合）'!$BD40+1&lt;=15,IF(XA$19&gt;='様式３（療養者名簿）（⑤の場合）'!$BD40,IF(XA$19&lt;='様式３（療養者名簿）（⑤の場合）'!$BE40,1,0),0),0)</f>
        <v>0</v>
      </c>
      <c r="XB35" s="338">
        <f>IF(XB$19-'様式３（療養者名簿）（⑤の場合）'!$BD40+1&lt;=15,IF(XB$19&gt;='様式３（療養者名簿）（⑤の場合）'!$BD40,IF(XB$19&lt;='様式３（療養者名簿）（⑤の場合）'!$BE40,1,0),0),0)</f>
        <v>0</v>
      </c>
      <c r="XC35" s="338">
        <f>IF(XC$19-'様式３（療養者名簿）（⑤の場合）'!$BD40+1&lt;=15,IF(XC$19&gt;='様式３（療養者名簿）（⑤の場合）'!$BD40,IF(XC$19&lt;='様式３（療養者名簿）（⑤の場合）'!$BE40,1,0),0),0)</f>
        <v>0</v>
      </c>
      <c r="XD35" s="338">
        <f>IF(XD$19-'様式３（療養者名簿）（⑤の場合）'!$BD40+1&lt;=15,IF(XD$19&gt;='様式３（療養者名簿）（⑤の場合）'!$BD40,IF(XD$19&lt;='様式３（療養者名簿）（⑤の場合）'!$BE40,1,0),0),0)</f>
        <v>0</v>
      </c>
      <c r="XE35" s="338">
        <f>IF(XE$19-'様式３（療養者名簿）（⑤の場合）'!$BD40+1&lt;=15,IF(XE$19&gt;='様式３（療養者名簿）（⑤の場合）'!$BD40,IF(XE$19&lt;='様式３（療養者名簿）（⑤の場合）'!$BE40,1,0),0),0)</f>
        <v>0</v>
      </c>
      <c r="XF35" s="338">
        <f>IF(XF$19-'様式３（療養者名簿）（⑤の場合）'!$BD40+1&lt;=15,IF(XF$19&gt;='様式３（療養者名簿）（⑤の場合）'!$BD40,IF(XF$19&lt;='様式３（療養者名簿）（⑤の場合）'!$BE40,1,0),0),0)</f>
        <v>0</v>
      </c>
      <c r="XG35" s="338">
        <f>IF(XG$19-'様式３（療養者名簿）（⑤の場合）'!$BD40+1&lt;=15,IF(XG$19&gt;='様式３（療養者名簿）（⑤の場合）'!$BD40,IF(XG$19&lt;='様式３（療養者名簿）（⑤の場合）'!$BE40,1,0),0),0)</f>
        <v>0</v>
      </c>
      <c r="XH35" s="338">
        <f>IF(XH$19-'様式３（療養者名簿）（⑤の場合）'!$BD40+1&lt;=15,IF(XH$19&gt;='様式３（療養者名簿）（⑤の場合）'!$BD40,IF(XH$19&lt;='様式３（療養者名簿）（⑤の場合）'!$BE40,1,0),0),0)</f>
        <v>0</v>
      </c>
      <c r="XI35" s="338">
        <f>IF(XI$19-'様式３（療養者名簿）（⑤の場合）'!$BD40+1&lt;=15,IF(XI$19&gt;='様式３（療養者名簿）（⑤の場合）'!$BD40,IF(XI$19&lt;='様式３（療養者名簿）（⑤の場合）'!$BE40,1,0),0),0)</f>
        <v>0</v>
      </c>
      <c r="XJ35" s="338">
        <f>IF(XJ$19-'様式３（療養者名簿）（⑤の場合）'!$BD40+1&lt;=15,IF(XJ$19&gt;='様式３（療養者名簿）（⑤の場合）'!$BD40,IF(XJ$19&lt;='様式３（療養者名簿）（⑤の場合）'!$BE40,1,0),0),0)</f>
        <v>0</v>
      </c>
      <c r="XK35" s="338">
        <f>IF(XK$19-'様式３（療養者名簿）（⑤の場合）'!$BD40+1&lt;=15,IF(XK$19&gt;='様式３（療養者名簿）（⑤の場合）'!$BD40,IF(XK$19&lt;='様式３（療養者名簿）（⑤の場合）'!$BE40,1,0),0),0)</f>
        <v>0</v>
      </c>
      <c r="XL35" s="338">
        <f>IF(XL$19-'様式３（療養者名簿）（⑤の場合）'!$BD40+1&lt;=15,IF(XL$19&gt;='様式３（療養者名簿）（⑤の場合）'!$BD40,IF(XL$19&lt;='様式３（療養者名簿）（⑤の場合）'!$BE40,1,0),0),0)</f>
        <v>0</v>
      </c>
      <c r="XM35" s="338">
        <f>IF(XM$19-'様式３（療養者名簿）（⑤の場合）'!$BD40+1&lt;=15,IF(XM$19&gt;='様式３（療養者名簿）（⑤の場合）'!$BD40,IF(XM$19&lt;='様式３（療養者名簿）（⑤の場合）'!$BE40,1,0),0),0)</f>
        <v>0</v>
      </c>
      <c r="XN35" s="338">
        <f>IF(XN$19-'様式３（療養者名簿）（⑤の場合）'!$BD40+1&lt;=15,IF(XN$19&gt;='様式３（療養者名簿）（⑤の場合）'!$BD40,IF(XN$19&lt;='様式３（療養者名簿）（⑤の場合）'!$BE40,1,0),0),0)</f>
        <v>0</v>
      </c>
      <c r="XO35" s="338">
        <f>IF(XO$19-'様式３（療養者名簿）（⑤の場合）'!$BD40+1&lt;=15,IF(XO$19&gt;='様式３（療養者名簿）（⑤の場合）'!$BD40,IF(XO$19&lt;='様式３（療養者名簿）（⑤の場合）'!$BE40,1,0),0),0)</f>
        <v>0</v>
      </c>
      <c r="XP35" s="338">
        <f>IF(XP$19-'様式３（療養者名簿）（⑤の場合）'!$BD40+1&lt;=15,IF(XP$19&gt;='様式３（療養者名簿）（⑤の場合）'!$BD40,IF(XP$19&lt;='様式３（療養者名簿）（⑤の場合）'!$BE40,1,0),0),0)</f>
        <v>0</v>
      </c>
      <c r="XQ35" s="338">
        <f>IF(XQ$19-'様式３（療養者名簿）（⑤の場合）'!$BD40+1&lt;=15,IF(XQ$19&gt;='様式３（療養者名簿）（⑤の場合）'!$BD40,IF(XQ$19&lt;='様式３（療養者名簿）（⑤の場合）'!$BE40,1,0),0),0)</f>
        <v>0</v>
      </c>
      <c r="XR35" s="338">
        <f>IF(XR$19-'様式３（療養者名簿）（⑤の場合）'!$BD40+1&lt;=15,IF(XR$19&gt;='様式３（療養者名簿）（⑤の場合）'!$BD40,IF(XR$19&lt;='様式３（療養者名簿）（⑤の場合）'!$BE40,1,0),0),0)</f>
        <v>0</v>
      </c>
      <c r="XS35" s="338">
        <f>IF(XS$19-'様式３（療養者名簿）（⑤の場合）'!$BD40+1&lt;=15,IF(XS$19&gt;='様式３（療養者名簿）（⑤の場合）'!$BD40,IF(XS$19&lt;='様式３（療養者名簿）（⑤の場合）'!$BE40,1,0),0),0)</f>
        <v>0</v>
      </c>
      <c r="XT35" s="338">
        <f>IF(XT$19-'様式３（療養者名簿）（⑤の場合）'!$BD40+1&lt;=15,IF(XT$19&gt;='様式３（療養者名簿）（⑤の場合）'!$BD40,IF(XT$19&lt;='様式３（療養者名簿）（⑤の場合）'!$BE40,1,0),0),0)</f>
        <v>0</v>
      </c>
      <c r="XU35" s="338">
        <f>IF(XU$19-'様式３（療養者名簿）（⑤の場合）'!$BD40+1&lt;=15,IF(XU$19&gt;='様式３（療養者名簿）（⑤の場合）'!$BD40,IF(XU$19&lt;='様式３（療養者名簿）（⑤の場合）'!$BE40,1,0),0),0)</f>
        <v>0</v>
      </c>
      <c r="XV35" s="338">
        <f>IF(XV$19-'様式３（療養者名簿）（⑤の場合）'!$BD40+1&lt;=15,IF(XV$19&gt;='様式３（療養者名簿）（⑤の場合）'!$BD40,IF(XV$19&lt;='様式３（療養者名簿）（⑤の場合）'!$BE40,1,0),0),0)</f>
        <v>0</v>
      </c>
      <c r="XW35" s="338">
        <f>IF(XW$19-'様式３（療養者名簿）（⑤の場合）'!$BD40+1&lt;=15,IF(XW$19&gt;='様式３（療養者名簿）（⑤の場合）'!$BD40,IF(XW$19&lt;='様式３（療養者名簿）（⑤の場合）'!$BE40,1,0),0),0)</f>
        <v>0</v>
      </c>
      <c r="XX35" s="338">
        <f>IF(XX$19-'様式３（療養者名簿）（⑤の場合）'!$BD40+1&lt;=15,IF(XX$19&gt;='様式３（療養者名簿）（⑤の場合）'!$BD40,IF(XX$19&lt;='様式３（療養者名簿）（⑤の場合）'!$BE40,1,0),0),0)</f>
        <v>0</v>
      </c>
      <c r="XY35" s="338">
        <f>IF(XY$19-'様式３（療養者名簿）（⑤の場合）'!$BD40+1&lt;=15,IF(XY$19&gt;='様式３（療養者名簿）（⑤の場合）'!$BD40,IF(XY$19&lt;='様式３（療養者名簿）（⑤の場合）'!$BE40,1,0),0),0)</f>
        <v>0</v>
      </c>
      <c r="XZ35" s="338">
        <f>IF(XZ$19-'様式３（療養者名簿）（⑤の場合）'!$BD40+1&lt;=15,IF(XZ$19&gt;='様式３（療養者名簿）（⑤の場合）'!$BD40,IF(XZ$19&lt;='様式３（療養者名簿）（⑤の場合）'!$BE40,1,0),0),0)</f>
        <v>0</v>
      </c>
      <c r="YA35" s="338">
        <f>IF(YA$19-'様式３（療養者名簿）（⑤の場合）'!$BD40+1&lt;=15,IF(YA$19&gt;='様式３（療養者名簿）（⑤の場合）'!$BD40,IF(YA$19&lt;='様式３（療養者名簿）（⑤の場合）'!$BE40,1,0),0),0)</f>
        <v>0</v>
      </c>
      <c r="YB35" s="338">
        <f>IF(YB$19-'様式３（療養者名簿）（⑤の場合）'!$BD40+1&lt;=15,IF(YB$19&gt;='様式３（療養者名簿）（⑤の場合）'!$BD40,IF(YB$19&lt;='様式３（療養者名簿）（⑤の場合）'!$BE40,1,0),0),0)</f>
        <v>0</v>
      </c>
      <c r="YC35" s="338">
        <f>IF(YC$19-'様式３（療養者名簿）（⑤の場合）'!$BD40+1&lt;=15,IF(YC$19&gt;='様式３（療養者名簿）（⑤の場合）'!$BD40,IF(YC$19&lt;='様式３（療養者名簿）（⑤の場合）'!$BE40,1,0),0),0)</f>
        <v>0</v>
      </c>
      <c r="YD35" s="338">
        <f>IF(YD$19-'様式３（療養者名簿）（⑤の場合）'!$BD40+1&lt;=15,IF(YD$19&gt;='様式３（療養者名簿）（⑤の場合）'!$BD40,IF(YD$19&lt;='様式３（療養者名簿）（⑤の場合）'!$BE40,1,0),0),0)</f>
        <v>0</v>
      </c>
      <c r="YE35" s="338">
        <f>IF(YE$19-'様式３（療養者名簿）（⑤の場合）'!$BD40+1&lt;=15,IF(YE$19&gt;='様式３（療養者名簿）（⑤の場合）'!$BD40,IF(YE$19&lt;='様式３（療養者名簿）（⑤の場合）'!$BE40,1,0),0),0)</f>
        <v>0</v>
      </c>
      <c r="YF35" s="338">
        <f>IF(YF$19-'様式３（療養者名簿）（⑤の場合）'!$BD40+1&lt;=15,IF(YF$19&gt;='様式３（療養者名簿）（⑤の場合）'!$BD40,IF(YF$19&lt;='様式３（療養者名簿）（⑤の場合）'!$BE40,1,0),0),0)</f>
        <v>0</v>
      </c>
      <c r="YG35" s="338">
        <f>IF(YG$19-'様式３（療養者名簿）（⑤の場合）'!$BD40+1&lt;=15,IF(YG$19&gt;='様式３（療養者名簿）（⑤の場合）'!$BD40,IF(YG$19&lt;='様式３（療養者名簿）（⑤の場合）'!$BE40,1,0),0),0)</f>
        <v>0</v>
      </c>
      <c r="YH35" s="338">
        <f>IF(YH$19-'様式３（療養者名簿）（⑤の場合）'!$BD40+1&lt;=15,IF(YH$19&gt;='様式３（療養者名簿）（⑤の場合）'!$BD40,IF(YH$19&lt;='様式３（療養者名簿）（⑤の場合）'!$BE40,1,0),0),0)</f>
        <v>0</v>
      </c>
      <c r="YI35" s="338">
        <f>IF(YI$19-'様式３（療養者名簿）（⑤の場合）'!$BD40+1&lt;=15,IF(YI$19&gt;='様式３（療養者名簿）（⑤の場合）'!$BD40,IF(YI$19&lt;='様式３（療養者名簿）（⑤の場合）'!$BE40,1,0),0),0)</f>
        <v>0</v>
      </c>
      <c r="YJ35" s="338">
        <f>IF(YJ$19-'様式３（療養者名簿）（⑤の場合）'!$BD40+1&lt;=15,IF(YJ$19&gt;='様式３（療養者名簿）（⑤の場合）'!$BD40,IF(YJ$19&lt;='様式３（療養者名簿）（⑤の場合）'!$BE40,1,0),0),0)</f>
        <v>0</v>
      </c>
      <c r="YK35" s="338">
        <f>IF(YK$19-'様式３（療養者名簿）（⑤の場合）'!$BD40+1&lt;=15,IF(YK$19&gt;='様式３（療養者名簿）（⑤の場合）'!$BD40,IF(YK$19&lt;='様式３（療養者名簿）（⑤の場合）'!$BE40,1,0),0),0)</f>
        <v>0</v>
      </c>
      <c r="YL35" s="338">
        <f>IF(YL$19-'様式３（療養者名簿）（⑤の場合）'!$BD40+1&lt;=15,IF(YL$19&gt;='様式３（療養者名簿）（⑤の場合）'!$BD40,IF(YL$19&lt;='様式３（療養者名簿）（⑤の場合）'!$BE40,1,0),0),0)</f>
        <v>0</v>
      </c>
      <c r="YM35" s="338">
        <f>IF(YM$19-'様式３（療養者名簿）（⑤の場合）'!$BD40+1&lt;=15,IF(YM$19&gt;='様式３（療養者名簿）（⑤の場合）'!$BD40,IF(YM$19&lt;='様式３（療養者名簿）（⑤の場合）'!$BE40,1,0),0),0)</f>
        <v>0</v>
      </c>
      <c r="YN35" s="338">
        <f>IF(YN$19-'様式３（療養者名簿）（⑤の場合）'!$BD40+1&lt;=15,IF(YN$19&gt;='様式３（療養者名簿）（⑤の場合）'!$BD40,IF(YN$19&lt;='様式３（療養者名簿）（⑤の場合）'!$BE40,1,0),0),0)</f>
        <v>0</v>
      </c>
      <c r="YO35" s="338">
        <f>IF(YO$19-'様式３（療養者名簿）（⑤の場合）'!$BD40+1&lt;=15,IF(YO$19&gt;='様式３（療養者名簿）（⑤の場合）'!$BD40,IF(YO$19&lt;='様式３（療養者名簿）（⑤の場合）'!$BE40,1,0),0),0)</f>
        <v>0</v>
      </c>
      <c r="YP35" s="338">
        <f>IF(YP$19-'様式３（療養者名簿）（⑤の場合）'!$BD40+1&lt;=15,IF(YP$19&gt;='様式３（療養者名簿）（⑤の場合）'!$BD40,IF(YP$19&lt;='様式３（療養者名簿）（⑤の場合）'!$BE40,1,0),0),0)</f>
        <v>0</v>
      </c>
      <c r="YQ35" s="338">
        <f>IF(YQ$19-'様式３（療養者名簿）（⑤の場合）'!$BD40+1&lt;=15,IF(YQ$19&gt;='様式３（療養者名簿）（⑤の場合）'!$BD40,IF(YQ$19&lt;='様式３（療養者名簿）（⑤の場合）'!$BE40,1,0),0),0)</f>
        <v>0</v>
      </c>
      <c r="YR35" s="338">
        <f>IF(YR$19-'様式３（療養者名簿）（⑤の場合）'!$BD40+1&lt;=15,IF(YR$19&gt;='様式３（療養者名簿）（⑤の場合）'!$BD40,IF(YR$19&lt;='様式３（療養者名簿）（⑤の場合）'!$BE40,1,0),0),0)</f>
        <v>0</v>
      </c>
      <c r="YS35" s="338">
        <f>IF(YS$19-'様式３（療養者名簿）（⑤の場合）'!$BD40+1&lt;=15,IF(YS$19&gt;='様式３（療養者名簿）（⑤の場合）'!$BD40,IF(YS$19&lt;='様式３（療養者名簿）（⑤の場合）'!$BE40,1,0),0),0)</f>
        <v>0</v>
      </c>
      <c r="YT35" s="338">
        <f>IF(YT$19-'様式３（療養者名簿）（⑤の場合）'!$BD40+1&lt;=15,IF(YT$19&gt;='様式３（療養者名簿）（⑤の場合）'!$BD40,IF(YT$19&lt;='様式３（療養者名簿）（⑤の場合）'!$BE40,1,0),0),0)</f>
        <v>0</v>
      </c>
      <c r="YU35" s="338">
        <f>IF(YU$19-'様式３（療養者名簿）（⑤の場合）'!$BD40+1&lt;=15,IF(YU$19&gt;='様式３（療養者名簿）（⑤の場合）'!$BD40,IF(YU$19&lt;='様式３（療養者名簿）（⑤の場合）'!$BE40,1,0),0),0)</f>
        <v>0</v>
      </c>
      <c r="YV35" s="338">
        <f>IF(YV$19-'様式３（療養者名簿）（⑤の場合）'!$BD40+1&lt;=15,IF(YV$19&gt;='様式３（療養者名簿）（⑤の場合）'!$BD40,IF(YV$19&lt;='様式３（療養者名簿）（⑤の場合）'!$BE40,1,0),0),0)</f>
        <v>0</v>
      </c>
      <c r="YW35" s="338">
        <f>IF(YW$19-'様式３（療養者名簿）（⑤の場合）'!$BD40+1&lt;=15,IF(YW$19&gt;='様式３（療養者名簿）（⑤の場合）'!$BD40,IF(YW$19&lt;='様式３（療養者名簿）（⑤の場合）'!$BE40,1,0),0),0)</f>
        <v>0</v>
      </c>
      <c r="YX35" s="338">
        <f>IF(YX$19-'様式３（療養者名簿）（⑤の場合）'!$BD40+1&lt;=15,IF(YX$19&gt;='様式３（療養者名簿）（⑤の場合）'!$BD40,IF(YX$19&lt;='様式３（療養者名簿）（⑤の場合）'!$BE40,1,0),0),0)</f>
        <v>0</v>
      </c>
      <c r="YY35" s="338">
        <f>IF(YY$19-'様式３（療養者名簿）（⑤の場合）'!$BD40+1&lt;=15,IF(YY$19&gt;='様式３（療養者名簿）（⑤の場合）'!$BD40,IF(YY$19&lt;='様式３（療養者名簿）（⑤の場合）'!$BE40,1,0),0),0)</f>
        <v>0</v>
      </c>
      <c r="YZ35" s="338">
        <f>IF(YZ$19-'様式３（療養者名簿）（⑤の場合）'!$BD40+1&lt;=15,IF(YZ$19&gt;='様式３（療養者名簿）（⑤の場合）'!$BD40,IF(YZ$19&lt;='様式３（療養者名簿）（⑤の場合）'!$BE40,1,0),0),0)</f>
        <v>0</v>
      </c>
      <c r="ZA35" s="338">
        <f>IF(ZA$19-'様式３（療養者名簿）（⑤の場合）'!$BD40+1&lt;=15,IF(ZA$19&gt;='様式３（療養者名簿）（⑤の場合）'!$BD40,IF(ZA$19&lt;='様式３（療養者名簿）（⑤の場合）'!$BE40,1,0),0),0)</f>
        <v>0</v>
      </c>
      <c r="ZB35" s="338">
        <f>IF(ZB$19-'様式３（療養者名簿）（⑤の場合）'!$BD40+1&lt;=15,IF(ZB$19&gt;='様式３（療養者名簿）（⑤の場合）'!$BD40,IF(ZB$19&lt;='様式３（療養者名簿）（⑤の場合）'!$BE40,1,0),0),0)</f>
        <v>0</v>
      </c>
      <c r="ZC35" s="338">
        <f>IF(ZC$19-'様式３（療養者名簿）（⑤の場合）'!$BD40+1&lt;=15,IF(ZC$19&gt;='様式３（療養者名簿）（⑤の場合）'!$BD40,IF(ZC$19&lt;='様式３（療養者名簿）（⑤の場合）'!$BE40,1,0),0),0)</f>
        <v>0</v>
      </c>
      <c r="ZD35" s="338">
        <f>IF(ZD$19-'様式３（療養者名簿）（⑤の場合）'!$BD40+1&lt;=15,IF(ZD$19&gt;='様式３（療養者名簿）（⑤の場合）'!$BD40,IF(ZD$19&lt;='様式３（療養者名簿）（⑤の場合）'!$BE40,1,0),0),0)</f>
        <v>0</v>
      </c>
      <c r="ZE35" s="338">
        <f>IF(ZE$19-'様式３（療養者名簿）（⑤の場合）'!$BD40+1&lt;=15,IF(ZE$19&gt;='様式３（療養者名簿）（⑤の場合）'!$BD40,IF(ZE$19&lt;='様式３（療養者名簿）（⑤の場合）'!$BE40,1,0),0),0)</f>
        <v>0</v>
      </c>
      <c r="ZF35" s="338">
        <f>IF(ZF$19-'様式３（療養者名簿）（⑤の場合）'!$BD40+1&lt;=15,IF(ZF$19&gt;='様式３（療養者名簿）（⑤の場合）'!$BD40,IF(ZF$19&lt;='様式３（療養者名簿）（⑤の場合）'!$BE40,1,0),0),0)</f>
        <v>0</v>
      </c>
      <c r="ZG35" s="338">
        <f>IF(ZG$19-'様式３（療養者名簿）（⑤の場合）'!$BD40+1&lt;=15,IF(ZG$19&gt;='様式３（療養者名簿）（⑤の場合）'!$BD40,IF(ZG$19&lt;='様式３（療養者名簿）（⑤の場合）'!$BE40,1,0),0),0)</f>
        <v>0</v>
      </c>
      <c r="ZH35" s="338">
        <f>IF(ZH$19-'様式３（療養者名簿）（⑤の場合）'!$BD40+1&lt;=15,IF(ZH$19&gt;='様式３（療養者名簿）（⑤の場合）'!$BD40,IF(ZH$19&lt;='様式３（療養者名簿）（⑤の場合）'!$BE40,1,0),0),0)</f>
        <v>0</v>
      </c>
      <c r="ZI35" s="338">
        <f>IF(ZI$19-'様式３（療養者名簿）（⑤の場合）'!$BD40+1&lt;=15,IF(ZI$19&gt;='様式３（療養者名簿）（⑤の場合）'!$BD40,IF(ZI$19&lt;='様式３（療養者名簿）（⑤の場合）'!$BE40,1,0),0),0)</f>
        <v>0</v>
      </c>
      <c r="ZJ35" s="338">
        <f>IF(ZJ$19-'様式３（療養者名簿）（⑤の場合）'!$BD40+1&lt;=15,IF(ZJ$19&gt;='様式３（療養者名簿）（⑤の場合）'!$BD40,IF(ZJ$19&lt;='様式３（療養者名簿）（⑤の場合）'!$BE40,1,0),0),0)</f>
        <v>0</v>
      </c>
      <c r="ZK35" s="338">
        <f>IF(ZK$19-'様式３（療養者名簿）（⑤の場合）'!$BD40+1&lt;=15,IF(ZK$19&gt;='様式３（療養者名簿）（⑤の場合）'!$BD40,IF(ZK$19&lt;='様式３（療養者名簿）（⑤の場合）'!$BE40,1,0),0),0)</f>
        <v>0</v>
      </c>
      <c r="ZL35" s="338">
        <f>IF(ZL$19-'様式３（療養者名簿）（⑤の場合）'!$BD40+1&lt;=15,IF(ZL$19&gt;='様式３（療養者名簿）（⑤の場合）'!$BD40,IF(ZL$19&lt;='様式３（療養者名簿）（⑤の場合）'!$BE40,1,0),0),0)</f>
        <v>0</v>
      </c>
      <c r="ZM35" s="338">
        <f>IF(ZM$19-'様式３（療養者名簿）（⑤の場合）'!$BD40+1&lt;=15,IF(ZM$19&gt;='様式３（療養者名簿）（⑤の場合）'!$BD40,IF(ZM$19&lt;='様式３（療養者名簿）（⑤の場合）'!$BE40,1,0),0),0)</f>
        <v>0</v>
      </c>
      <c r="ZN35" s="338">
        <f>IF(ZN$19-'様式３（療養者名簿）（⑤の場合）'!$BD40+1&lt;=15,IF(ZN$19&gt;='様式３（療養者名簿）（⑤の場合）'!$BD40,IF(ZN$19&lt;='様式３（療養者名簿）（⑤の場合）'!$BE40,1,0),0),0)</f>
        <v>0</v>
      </c>
      <c r="ZO35" s="338">
        <f>IF(ZO$19-'様式３（療養者名簿）（⑤の場合）'!$BD40+1&lt;=15,IF(ZO$19&gt;='様式３（療養者名簿）（⑤の場合）'!$BD40,IF(ZO$19&lt;='様式３（療養者名簿）（⑤の場合）'!$BE40,1,0),0),0)</f>
        <v>0</v>
      </c>
      <c r="ZP35" s="338">
        <f>IF(ZP$19-'様式３（療養者名簿）（⑤の場合）'!$BD40+1&lt;=15,IF(ZP$19&gt;='様式３（療養者名簿）（⑤の場合）'!$BD40,IF(ZP$19&lt;='様式３（療養者名簿）（⑤の場合）'!$BE40,1,0),0),0)</f>
        <v>0</v>
      </c>
      <c r="ZQ35" s="338">
        <f>IF(ZQ$19-'様式３（療養者名簿）（⑤の場合）'!$BD40+1&lt;=15,IF(ZQ$19&gt;='様式３（療養者名簿）（⑤の場合）'!$BD40,IF(ZQ$19&lt;='様式３（療養者名簿）（⑤の場合）'!$BE40,1,0),0),0)</f>
        <v>0</v>
      </c>
      <c r="ZR35" s="338">
        <f>IF(ZR$19-'様式３（療養者名簿）（⑤の場合）'!$BD40+1&lt;=15,IF(ZR$19&gt;='様式３（療養者名簿）（⑤の場合）'!$BD40,IF(ZR$19&lt;='様式３（療養者名簿）（⑤の場合）'!$BE40,1,0),0),0)</f>
        <v>0</v>
      </c>
      <c r="ZS35" s="338">
        <f>IF(ZS$19-'様式３（療養者名簿）（⑤の場合）'!$BD40+1&lt;=15,IF(ZS$19&gt;='様式３（療養者名簿）（⑤の場合）'!$BD40,IF(ZS$19&lt;='様式３（療養者名簿）（⑤の場合）'!$BE40,1,0),0),0)</f>
        <v>0</v>
      </c>
      <c r="ZT35" s="338">
        <f>IF(ZT$19-'様式３（療養者名簿）（⑤の場合）'!$BD40+1&lt;=15,IF(ZT$19&gt;='様式３（療養者名簿）（⑤の場合）'!$BD40,IF(ZT$19&lt;='様式３（療養者名簿）（⑤の場合）'!$BE40,1,0),0),0)</f>
        <v>0</v>
      </c>
      <c r="ZU35" s="338">
        <f>IF(ZU$19-'様式３（療養者名簿）（⑤の場合）'!$BD40+1&lt;=15,IF(ZU$19&gt;='様式３（療養者名簿）（⑤の場合）'!$BD40,IF(ZU$19&lt;='様式３（療養者名簿）（⑤の場合）'!$BE40,1,0),0),0)</f>
        <v>0</v>
      </c>
      <c r="ZV35" s="338">
        <f>IF(ZV$19-'様式３（療養者名簿）（⑤の場合）'!$BD40+1&lt;=15,IF(ZV$19&gt;='様式３（療養者名簿）（⑤の場合）'!$BD40,IF(ZV$19&lt;='様式３（療養者名簿）（⑤の場合）'!$BE40,1,0),0),0)</f>
        <v>0</v>
      </c>
      <c r="ZW35" s="338">
        <f>IF(ZW$19-'様式３（療養者名簿）（⑤の場合）'!$BD40+1&lt;=15,IF(ZW$19&gt;='様式３（療養者名簿）（⑤の場合）'!$BD40,IF(ZW$19&lt;='様式３（療養者名簿）（⑤の場合）'!$BE40,1,0),0),0)</f>
        <v>0</v>
      </c>
      <c r="ZX35" s="338">
        <f>IF(ZX$19-'様式３（療養者名簿）（⑤の場合）'!$BD40+1&lt;=15,IF(ZX$19&gt;='様式３（療養者名簿）（⑤の場合）'!$BD40,IF(ZX$19&lt;='様式３（療養者名簿）（⑤の場合）'!$BE40,1,0),0),0)</f>
        <v>0</v>
      </c>
      <c r="ZY35" s="338">
        <f>IF(ZY$19-'様式３（療養者名簿）（⑤の場合）'!$BD40+1&lt;=15,IF(ZY$19&gt;='様式３（療養者名簿）（⑤の場合）'!$BD40,IF(ZY$19&lt;='様式３（療養者名簿）（⑤の場合）'!$BE40,1,0),0),0)</f>
        <v>0</v>
      </c>
      <c r="ZZ35" s="338">
        <f>IF(ZZ$19-'様式３（療養者名簿）（⑤の場合）'!$BD40+1&lt;=15,IF(ZZ$19&gt;='様式３（療養者名簿）（⑤の場合）'!$BD40,IF(ZZ$19&lt;='様式３（療養者名簿）（⑤の場合）'!$BE40,1,0),0),0)</f>
        <v>0</v>
      </c>
      <c r="AAA35" s="338">
        <f>IF(AAA$19-'様式３（療養者名簿）（⑤の場合）'!$BD40+1&lt;=15,IF(AAA$19&gt;='様式３（療養者名簿）（⑤の場合）'!$BD40,IF(AAA$19&lt;='様式３（療養者名簿）（⑤の場合）'!$BE40,1,0),0),0)</f>
        <v>0</v>
      </c>
      <c r="AAB35" s="338">
        <f>IF(AAB$19-'様式３（療養者名簿）（⑤の場合）'!$BD40+1&lt;=15,IF(AAB$19&gt;='様式３（療養者名簿）（⑤の場合）'!$BD40,IF(AAB$19&lt;='様式３（療養者名簿）（⑤の場合）'!$BE40,1,0),0),0)</f>
        <v>0</v>
      </c>
      <c r="AAC35" s="338">
        <f>IF(AAC$19-'様式３（療養者名簿）（⑤の場合）'!$BD40+1&lt;=15,IF(AAC$19&gt;='様式３（療養者名簿）（⑤の場合）'!$BD40,IF(AAC$19&lt;='様式３（療養者名簿）（⑤の場合）'!$BE40,1,0),0),0)</f>
        <v>0</v>
      </c>
      <c r="AAD35" s="338">
        <f>IF(AAD$19-'様式３（療養者名簿）（⑤の場合）'!$BD40+1&lt;=15,IF(AAD$19&gt;='様式３（療養者名簿）（⑤の場合）'!$BD40,IF(AAD$19&lt;='様式３（療養者名簿）（⑤の場合）'!$BE40,1,0),0),0)</f>
        <v>0</v>
      </c>
      <c r="AAE35" s="338">
        <f>IF(AAE$19-'様式３（療養者名簿）（⑤の場合）'!$BD40+1&lt;=15,IF(AAE$19&gt;='様式３（療養者名簿）（⑤の場合）'!$BD40,IF(AAE$19&lt;='様式３（療養者名簿）（⑤の場合）'!$BE40,1,0),0),0)</f>
        <v>0</v>
      </c>
      <c r="AAF35" s="338">
        <f>IF(AAF$19-'様式３（療養者名簿）（⑤の場合）'!$BD40+1&lt;=15,IF(AAF$19&gt;='様式３（療養者名簿）（⑤の場合）'!$BD40,IF(AAF$19&lt;='様式３（療養者名簿）（⑤の場合）'!$BE40,1,0),0),0)</f>
        <v>0</v>
      </c>
      <c r="AAG35" s="338">
        <f>IF(AAG$19-'様式３（療養者名簿）（⑤の場合）'!$BD40+1&lt;=15,IF(AAG$19&gt;='様式３（療養者名簿）（⑤の場合）'!$BD40,IF(AAG$19&lt;='様式３（療養者名簿）（⑤の場合）'!$BE40,1,0),0),0)</f>
        <v>0</v>
      </c>
      <c r="AAH35" s="338">
        <f>IF(AAH$19-'様式３（療養者名簿）（⑤の場合）'!$BD40+1&lt;=15,IF(AAH$19&gt;='様式３（療養者名簿）（⑤の場合）'!$BD40,IF(AAH$19&lt;='様式３（療養者名簿）（⑤の場合）'!$BE40,1,0),0),0)</f>
        <v>0</v>
      </c>
      <c r="AAI35" s="338">
        <f>IF(AAI$19-'様式３（療養者名簿）（⑤の場合）'!$BD40+1&lt;=15,IF(AAI$19&gt;='様式３（療養者名簿）（⑤の場合）'!$BD40,IF(AAI$19&lt;='様式３（療養者名簿）（⑤の場合）'!$BE40,1,0),0),0)</f>
        <v>0</v>
      </c>
      <c r="AAJ35" s="338">
        <f>IF(AAJ$19-'様式３（療養者名簿）（⑤の場合）'!$BD40+1&lt;=15,IF(AAJ$19&gt;='様式３（療養者名簿）（⑤の場合）'!$BD40,IF(AAJ$19&lt;='様式３（療養者名簿）（⑤の場合）'!$BE40,1,0),0),0)</f>
        <v>0</v>
      </c>
      <c r="AAK35" s="338">
        <f>IF(AAK$19-'様式３（療養者名簿）（⑤の場合）'!$BD40+1&lt;=15,IF(AAK$19&gt;='様式３（療養者名簿）（⑤の場合）'!$BD40,IF(AAK$19&lt;='様式３（療養者名簿）（⑤の場合）'!$BE40,1,0),0),0)</f>
        <v>0</v>
      </c>
      <c r="AAL35" s="338">
        <f>IF(AAL$19-'様式３（療養者名簿）（⑤の場合）'!$BD40+1&lt;=15,IF(AAL$19&gt;='様式３（療養者名簿）（⑤の場合）'!$BD40,IF(AAL$19&lt;='様式３（療養者名簿）（⑤の場合）'!$BE40,1,0),0),0)</f>
        <v>0</v>
      </c>
      <c r="AAM35" s="338">
        <f>IF(AAM$19-'様式３（療養者名簿）（⑤の場合）'!$BD40+1&lt;=15,IF(AAM$19&gt;='様式３（療養者名簿）（⑤の場合）'!$BD40,IF(AAM$19&lt;='様式３（療養者名簿）（⑤の場合）'!$BE40,1,0),0),0)</f>
        <v>0</v>
      </c>
      <c r="AAN35" s="338">
        <f>IF(AAN$19-'様式３（療養者名簿）（⑤の場合）'!$BD40+1&lt;=15,IF(AAN$19&gt;='様式３（療養者名簿）（⑤の場合）'!$BD40,IF(AAN$19&lt;='様式３（療養者名簿）（⑤の場合）'!$BE40,1,0),0),0)</f>
        <v>0</v>
      </c>
      <c r="AAO35" s="338">
        <f>IF(AAO$19-'様式３（療養者名簿）（⑤の場合）'!$BD40+1&lt;=15,IF(AAO$19&gt;='様式３（療養者名簿）（⑤の場合）'!$BD40,IF(AAO$19&lt;='様式３（療養者名簿）（⑤の場合）'!$BE40,1,0),0),0)</f>
        <v>0</v>
      </c>
      <c r="AAP35" s="338">
        <f>IF(AAP$19-'様式３（療養者名簿）（⑤の場合）'!$BD40+1&lt;=15,IF(AAP$19&gt;='様式３（療養者名簿）（⑤の場合）'!$BD40,IF(AAP$19&lt;='様式３（療養者名簿）（⑤の場合）'!$BE40,1,0),0),0)</f>
        <v>0</v>
      </c>
      <c r="AAQ35" s="338">
        <f>IF(AAQ$19-'様式３（療養者名簿）（⑤の場合）'!$BD40+1&lt;=15,IF(AAQ$19&gt;='様式３（療養者名簿）（⑤の場合）'!$BD40,IF(AAQ$19&lt;='様式３（療養者名簿）（⑤の場合）'!$BE40,1,0),0),0)</f>
        <v>0</v>
      </c>
      <c r="AAR35" s="338">
        <f>IF(AAR$19-'様式３（療養者名簿）（⑤の場合）'!$BD40+1&lt;=15,IF(AAR$19&gt;='様式３（療養者名簿）（⑤の場合）'!$BD40,IF(AAR$19&lt;='様式３（療養者名簿）（⑤の場合）'!$BE40,1,0),0),0)</f>
        <v>0</v>
      </c>
      <c r="AAS35" s="338">
        <f>IF(AAS$19-'様式３（療養者名簿）（⑤の場合）'!$BD40+1&lt;=15,IF(AAS$19&gt;='様式３（療養者名簿）（⑤の場合）'!$BD40,IF(AAS$19&lt;='様式３（療養者名簿）（⑤の場合）'!$BE40,1,0),0),0)</f>
        <v>0</v>
      </c>
      <c r="AAT35" s="338">
        <f>IF(AAT$19-'様式３（療養者名簿）（⑤の場合）'!$BD40+1&lt;=15,IF(AAT$19&gt;='様式３（療養者名簿）（⑤の場合）'!$BD40,IF(AAT$19&lt;='様式３（療養者名簿）（⑤の場合）'!$BE40,1,0),0),0)</f>
        <v>0</v>
      </c>
      <c r="AAU35" s="338">
        <f>IF(AAU$19-'様式３（療養者名簿）（⑤の場合）'!$BD40+1&lt;=15,IF(AAU$19&gt;='様式３（療養者名簿）（⑤の場合）'!$BD40,IF(AAU$19&lt;='様式３（療養者名簿）（⑤の場合）'!$BE40,1,0),0),0)</f>
        <v>0</v>
      </c>
      <c r="AAV35" s="338">
        <f>IF(AAV$19-'様式３（療養者名簿）（⑤の場合）'!$BD40+1&lt;=15,IF(AAV$19&gt;='様式３（療養者名簿）（⑤の場合）'!$BD40,IF(AAV$19&lt;='様式３（療養者名簿）（⑤の場合）'!$BE40,1,0),0),0)</f>
        <v>0</v>
      </c>
      <c r="AAW35" s="338">
        <f>IF(AAW$19-'様式３（療養者名簿）（⑤の場合）'!$BD40+1&lt;=15,IF(AAW$19&gt;='様式３（療養者名簿）（⑤の場合）'!$BD40,IF(AAW$19&lt;='様式３（療養者名簿）（⑤の場合）'!$BE40,1,0),0),0)</f>
        <v>0</v>
      </c>
      <c r="AAX35" s="338">
        <f>IF(AAX$19-'様式３（療養者名簿）（⑤の場合）'!$BD40+1&lt;=15,IF(AAX$19&gt;='様式３（療養者名簿）（⑤の場合）'!$BD40,IF(AAX$19&lt;='様式３（療養者名簿）（⑤の場合）'!$BE40,1,0),0),0)</f>
        <v>0</v>
      </c>
      <c r="AAY35" s="338">
        <f>IF(AAY$19-'様式３（療養者名簿）（⑤の場合）'!$BD40+1&lt;=15,IF(AAY$19&gt;='様式３（療養者名簿）（⑤の場合）'!$BD40,IF(AAY$19&lt;='様式３（療養者名簿）（⑤の場合）'!$BE40,1,0),0),0)</f>
        <v>0</v>
      </c>
      <c r="AAZ35" s="338">
        <f>IF(AAZ$19-'様式３（療養者名簿）（⑤の場合）'!$BD40+1&lt;=15,IF(AAZ$19&gt;='様式３（療養者名簿）（⑤の場合）'!$BD40,IF(AAZ$19&lt;='様式３（療養者名簿）（⑤の場合）'!$BE40,1,0),0),0)</f>
        <v>0</v>
      </c>
      <c r="ABA35" s="338">
        <f>IF(ABA$19-'様式３（療養者名簿）（⑤の場合）'!$BD40+1&lt;=15,IF(ABA$19&gt;='様式３（療養者名簿）（⑤の場合）'!$BD40,IF(ABA$19&lt;='様式３（療養者名簿）（⑤の場合）'!$BE40,1,0),0),0)</f>
        <v>0</v>
      </c>
      <c r="ABB35" s="338">
        <f>IF(ABB$19-'様式３（療養者名簿）（⑤の場合）'!$BD40+1&lt;=15,IF(ABB$19&gt;='様式３（療養者名簿）（⑤の場合）'!$BD40,IF(ABB$19&lt;='様式３（療養者名簿）（⑤の場合）'!$BE40,1,0),0),0)</f>
        <v>0</v>
      </c>
      <c r="ABC35" s="338">
        <f>IF(ABC$19-'様式３（療養者名簿）（⑤の場合）'!$BD40+1&lt;=15,IF(ABC$19&gt;='様式３（療養者名簿）（⑤の場合）'!$BD40,IF(ABC$19&lt;='様式３（療養者名簿）（⑤の場合）'!$BE40,1,0),0),0)</f>
        <v>0</v>
      </c>
      <c r="ABD35" s="338">
        <f>IF(ABD$19-'様式３（療養者名簿）（⑤の場合）'!$BD40+1&lt;=15,IF(ABD$19&gt;='様式３（療養者名簿）（⑤の場合）'!$BD40,IF(ABD$19&lt;='様式３（療養者名簿）（⑤の場合）'!$BE40,1,0),0),0)</f>
        <v>0</v>
      </c>
    </row>
    <row r="36" spans="1:732" ht="42" customHeight="1">
      <c r="A36" s="227">
        <f>'様式３（療養者名簿）（⑤の場合）'!C41</f>
        <v>0</v>
      </c>
      <c r="B36" s="332">
        <f>IF(B$19-'様式３（療養者名簿）（⑤の場合）'!$BD41+1&lt;=15,IF(B$19&gt;='様式３（療養者名簿）（⑤の場合）'!$BD41,IF(B$19&lt;='様式３（療養者名簿）（⑤の場合）'!$BE41,1,0),0),0)</f>
        <v>0</v>
      </c>
      <c r="C36" s="332">
        <f>IF(C$19-'様式３（療養者名簿）（⑤の場合）'!$BD41+1&lt;=15,IF(C$19&gt;='様式３（療養者名簿）（⑤の場合）'!$BD41,IF(C$19&lt;='様式３（療養者名簿）（⑤の場合）'!$BE41,1,0),0),0)</f>
        <v>0</v>
      </c>
      <c r="D36" s="332">
        <f>IF(D$19-'様式３（療養者名簿）（⑤の場合）'!$BD41+1&lt;=15,IF(D$19&gt;='様式３（療養者名簿）（⑤の場合）'!$BD41,IF(D$19&lt;='様式３（療養者名簿）（⑤の場合）'!$BE41,1,0),0),0)</f>
        <v>0</v>
      </c>
      <c r="E36" s="332">
        <f>IF(E$19-'様式３（療養者名簿）（⑤の場合）'!$BD41+1&lt;=15,IF(E$19&gt;='様式３（療養者名簿）（⑤の場合）'!$BD41,IF(E$19&lt;='様式３（療養者名簿）（⑤の場合）'!$BE41,1,0),0),0)</f>
        <v>0</v>
      </c>
      <c r="F36" s="332">
        <f>IF(F$19-'様式３（療養者名簿）（⑤の場合）'!$BD41+1&lt;=15,IF(F$19&gt;='様式３（療養者名簿）（⑤の場合）'!$BD41,IF(F$19&lt;='様式３（療養者名簿）（⑤の場合）'!$BE41,1,0),0),0)</f>
        <v>0</v>
      </c>
      <c r="G36" s="332">
        <f>IF(G$19-'様式３（療養者名簿）（⑤の場合）'!$BD41+1&lt;=15,IF(G$19&gt;='様式３（療養者名簿）（⑤の場合）'!$BD41,IF(G$19&lt;='様式３（療養者名簿）（⑤の場合）'!$BE41,1,0),0),0)</f>
        <v>0</v>
      </c>
      <c r="H36" s="332">
        <f>IF(H$19-'様式３（療養者名簿）（⑤の場合）'!$BD41+1&lt;=15,IF(H$19&gt;='様式３（療養者名簿）（⑤の場合）'!$BD41,IF(H$19&lt;='様式３（療養者名簿）（⑤の場合）'!$BE41,1,0),0),0)</f>
        <v>0</v>
      </c>
      <c r="I36" s="332">
        <f>IF(I$19-'様式３（療養者名簿）（⑤の場合）'!$BD41+1&lt;=15,IF(I$19&gt;='様式３（療養者名簿）（⑤の場合）'!$BD41,IF(I$19&lt;='様式３（療養者名簿）（⑤の場合）'!$BE41,1,0),0),0)</f>
        <v>0</v>
      </c>
      <c r="J36" s="332">
        <f>IF(J$19-'様式３（療養者名簿）（⑤の場合）'!$BD41+1&lt;=15,IF(J$19&gt;='様式３（療養者名簿）（⑤の場合）'!$BD41,IF(J$19&lt;='様式３（療養者名簿）（⑤の場合）'!$BE41,1,0),0),0)</f>
        <v>0</v>
      </c>
      <c r="K36" s="332">
        <f>IF(K$19-'様式３（療養者名簿）（⑤の場合）'!$BD41+1&lt;=15,IF(K$19&gt;='様式３（療養者名簿）（⑤の場合）'!$BD41,IF(K$19&lt;='様式３（療養者名簿）（⑤の場合）'!$BE41,1,0),0),0)</f>
        <v>0</v>
      </c>
      <c r="L36" s="332">
        <f>IF(L$19-'様式３（療養者名簿）（⑤の場合）'!$BD41+1&lt;=15,IF(L$19&gt;='様式３（療養者名簿）（⑤の場合）'!$BD41,IF(L$19&lt;='様式３（療養者名簿）（⑤の場合）'!$BE41,1,0),0),0)</f>
        <v>0</v>
      </c>
      <c r="M36" s="332">
        <f>IF(M$19-'様式３（療養者名簿）（⑤の場合）'!$BD41+1&lt;=15,IF(M$19&gt;='様式３（療養者名簿）（⑤の場合）'!$BD41,IF(M$19&lt;='様式３（療養者名簿）（⑤の場合）'!$BE41,1,0),0),0)</f>
        <v>0</v>
      </c>
      <c r="N36" s="332">
        <f>IF(N$19-'様式３（療養者名簿）（⑤の場合）'!$BD41+1&lt;=15,IF(N$19&gt;='様式３（療養者名簿）（⑤の場合）'!$BD41,IF(N$19&lt;='様式３（療養者名簿）（⑤の場合）'!$BE41,1,0),0),0)</f>
        <v>0</v>
      </c>
      <c r="O36" s="332">
        <f>IF(O$19-'様式３（療養者名簿）（⑤の場合）'!$BD41+1&lt;=15,IF(O$19&gt;='様式３（療養者名簿）（⑤の場合）'!$BD41,IF(O$19&lt;='様式３（療養者名簿）（⑤の場合）'!$BE41,1,0),0),0)</f>
        <v>0</v>
      </c>
      <c r="P36" s="332">
        <f>IF(P$19-'様式３（療養者名簿）（⑤の場合）'!$BD41+1&lt;=15,IF(P$19&gt;='様式３（療養者名簿）（⑤の場合）'!$BD41,IF(P$19&lt;='様式３（療養者名簿）（⑤の場合）'!$BE41,1,0),0),0)</f>
        <v>0</v>
      </c>
      <c r="Q36" s="332">
        <f>IF(Q$19-'様式３（療養者名簿）（⑤の場合）'!$BD41+1&lt;=15,IF(Q$19&gt;='様式３（療養者名簿）（⑤の場合）'!$BD41,IF(Q$19&lt;='様式３（療養者名簿）（⑤の場合）'!$BE41,1,0),0),0)</f>
        <v>0</v>
      </c>
      <c r="R36" s="332">
        <f>IF(R$19-'様式３（療養者名簿）（⑤の場合）'!$BD41+1&lt;=15,IF(R$19&gt;='様式３（療養者名簿）（⑤の場合）'!$BD41,IF(R$19&lt;='様式３（療養者名簿）（⑤の場合）'!$BE41,1,0),0),0)</f>
        <v>0</v>
      </c>
      <c r="S36" s="332">
        <f>IF(S$19-'様式３（療養者名簿）（⑤の場合）'!$BD41+1&lt;=15,IF(S$19&gt;='様式３（療養者名簿）（⑤の場合）'!$BD41,IF(S$19&lt;='様式３（療養者名簿）（⑤の場合）'!$BE41,1,0),0),0)</f>
        <v>0</v>
      </c>
      <c r="T36" s="332">
        <f>IF(T$19-'様式３（療養者名簿）（⑤の場合）'!$BD41+1&lt;=15,IF(T$19&gt;='様式３（療養者名簿）（⑤の場合）'!$BD41,IF(T$19&lt;='様式３（療養者名簿）（⑤の場合）'!$BE41,1,0),0),0)</f>
        <v>0</v>
      </c>
      <c r="U36" s="332">
        <f>IF(U$19-'様式３（療養者名簿）（⑤の場合）'!$BD41+1&lt;=15,IF(U$19&gt;='様式３（療養者名簿）（⑤の場合）'!$BD41,IF(U$19&lt;='様式３（療養者名簿）（⑤の場合）'!$BE41,1,0),0),0)</f>
        <v>0</v>
      </c>
      <c r="V36" s="332">
        <f>IF(V$19-'様式３（療養者名簿）（⑤の場合）'!$BD41+1&lt;=15,IF(V$19&gt;='様式３（療養者名簿）（⑤の場合）'!$BD41,IF(V$19&lt;='様式３（療養者名簿）（⑤の場合）'!$BE41,1,0),0),0)</f>
        <v>0</v>
      </c>
      <c r="W36" s="332">
        <f>IF(W$19-'様式３（療養者名簿）（⑤の場合）'!$BD41+1&lt;=15,IF(W$19&gt;='様式３（療養者名簿）（⑤の場合）'!$BD41,IF(W$19&lt;='様式３（療養者名簿）（⑤の場合）'!$BE41,1,0),0),0)</f>
        <v>0</v>
      </c>
      <c r="X36" s="332">
        <f>IF(X$19-'様式３（療養者名簿）（⑤の場合）'!$BD41+1&lt;=15,IF(X$19&gt;='様式３（療養者名簿）（⑤の場合）'!$BD41,IF(X$19&lt;='様式３（療養者名簿）（⑤の場合）'!$BE41,1,0),0),0)</f>
        <v>0</v>
      </c>
      <c r="Y36" s="332">
        <f>IF(Y$19-'様式３（療養者名簿）（⑤の場合）'!$BD41+1&lt;=15,IF(Y$19&gt;='様式３（療養者名簿）（⑤の場合）'!$BD41,IF(Y$19&lt;='様式３（療養者名簿）（⑤の場合）'!$BE41,1,0),0),0)</f>
        <v>0</v>
      </c>
      <c r="Z36" s="332">
        <f>IF(Z$19-'様式３（療養者名簿）（⑤の場合）'!$BD41+1&lt;=15,IF(Z$19&gt;='様式３（療養者名簿）（⑤の場合）'!$BD41,IF(Z$19&lt;='様式３（療養者名簿）（⑤の場合）'!$BE41,1,0),0),0)</f>
        <v>0</v>
      </c>
      <c r="AA36" s="332">
        <f>IF(AA$19-'様式３（療養者名簿）（⑤の場合）'!$BD41+1&lt;=15,IF(AA$19&gt;='様式３（療養者名簿）（⑤の場合）'!$BD41,IF(AA$19&lt;='様式３（療養者名簿）（⑤の場合）'!$BE41,1,0),0),0)</f>
        <v>0</v>
      </c>
      <c r="AB36" s="332">
        <f>IF(AB$19-'様式３（療養者名簿）（⑤の場合）'!$BD41+1&lt;=15,IF(AB$19&gt;='様式３（療養者名簿）（⑤の場合）'!$BD41,IF(AB$19&lt;='様式３（療養者名簿）（⑤の場合）'!$BE41,1,0),0),0)</f>
        <v>0</v>
      </c>
      <c r="AC36" s="332">
        <f>IF(AC$19-'様式３（療養者名簿）（⑤の場合）'!$BD41+1&lt;=15,IF(AC$19&gt;='様式３（療養者名簿）（⑤の場合）'!$BD41,IF(AC$19&lt;='様式３（療養者名簿）（⑤の場合）'!$BE41,1,0),0),0)</f>
        <v>0</v>
      </c>
      <c r="AD36" s="332">
        <f>IF(AD$19-'様式３（療養者名簿）（⑤の場合）'!$BD41+1&lt;=15,IF(AD$19&gt;='様式３（療養者名簿）（⑤の場合）'!$BD41,IF(AD$19&lt;='様式３（療養者名簿）（⑤の場合）'!$BE41,1,0),0),0)</f>
        <v>0</v>
      </c>
      <c r="AE36" s="332">
        <f>IF(AE$19-'様式３（療養者名簿）（⑤の場合）'!$BD41+1&lt;=15,IF(AE$19&gt;='様式３（療養者名簿）（⑤の場合）'!$BD41,IF(AE$19&lt;='様式３（療養者名簿）（⑤の場合）'!$BE41,1,0),0),0)</f>
        <v>0</v>
      </c>
      <c r="AF36" s="332">
        <f>IF(AF$19-'様式３（療養者名簿）（⑤の場合）'!$BD41+1&lt;=15,IF(AF$19&gt;='様式３（療養者名簿）（⑤の場合）'!$BD41,IF(AF$19&lt;='様式３（療養者名簿）（⑤の場合）'!$BE41,1,0),0),0)</f>
        <v>0</v>
      </c>
      <c r="AG36" s="332">
        <f>IF(AG$19-'様式３（療養者名簿）（⑤の場合）'!$BD41+1&lt;=15,IF(AG$19&gt;='様式３（療養者名簿）（⑤の場合）'!$BD41,IF(AG$19&lt;='様式３（療養者名簿）（⑤の場合）'!$BE41,1,0),0),0)</f>
        <v>0</v>
      </c>
      <c r="AH36" s="332">
        <f>IF(AH$19-'様式３（療養者名簿）（⑤の場合）'!$BD41+1&lt;=15,IF(AH$19&gt;='様式３（療養者名簿）（⑤の場合）'!$BD41,IF(AH$19&lt;='様式３（療養者名簿）（⑤の場合）'!$BE41,1,0),0),0)</f>
        <v>0</v>
      </c>
      <c r="AI36" s="332">
        <f>IF(AI$19-'様式３（療養者名簿）（⑤の場合）'!$BD41+1&lt;=15,IF(AI$19&gt;='様式３（療養者名簿）（⑤の場合）'!$BD41,IF(AI$19&lt;='様式３（療養者名簿）（⑤の場合）'!$BE41,1,0),0),0)</f>
        <v>0</v>
      </c>
      <c r="AJ36" s="332">
        <f>IF(AJ$19-'様式３（療養者名簿）（⑤の場合）'!$BD41+1&lt;=15,IF(AJ$19&gt;='様式３（療養者名簿）（⑤の場合）'!$BD41,IF(AJ$19&lt;='様式３（療養者名簿）（⑤の場合）'!$BE41,1,0),0),0)</f>
        <v>0</v>
      </c>
      <c r="AK36" s="332">
        <f>IF(AK$19-'様式３（療養者名簿）（⑤の場合）'!$BD41+1&lt;=15,IF(AK$19&gt;='様式３（療養者名簿）（⑤の場合）'!$BD41,IF(AK$19&lt;='様式３（療養者名簿）（⑤の場合）'!$BE41,1,0),0),0)</f>
        <v>0</v>
      </c>
      <c r="AL36" s="332">
        <f>IF(AL$19-'様式３（療養者名簿）（⑤の場合）'!$BD41+1&lt;=15,IF(AL$19&gt;='様式３（療養者名簿）（⑤の場合）'!$BD41,IF(AL$19&lt;='様式３（療養者名簿）（⑤の場合）'!$BE41,1,0),0),0)</f>
        <v>0</v>
      </c>
      <c r="AM36" s="332">
        <f>IF(AM$19-'様式３（療養者名簿）（⑤の場合）'!$BD41+1&lt;=15,IF(AM$19&gt;='様式３（療養者名簿）（⑤の場合）'!$BD41,IF(AM$19&lt;='様式３（療養者名簿）（⑤の場合）'!$BE41,1,0),0),0)</f>
        <v>0</v>
      </c>
      <c r="AN36" s="332">
        <f>IF(AN$19-'様式３（療養者名簿）（⑤の場合）'!$BD41+1&lt;=15,IF(AN$19&gt;='様式３（療養者名簿）（⑤の場合）'!$BD41,IF(AN$19&lt;='様式３（療養者名簿）（⑤の場合）'!$BE41,1,0),0),0)</f>
        <v>0</v>
      </c>
      <c r="AO36" s="332">
        <f>IF(AO$19-'様式３（療養者名簿）（⑤の場合）'!$BD41+1&lt;=15,IF(AO$19&gt;='様式３（療養者名簿）（⑤の場合）'!$BD41,IF(AO$19&lt;='様式３（療養者名簿）（⑤の場合）'!$BE41,1,0),0),0)</f>
        <v>0</v>
      </c>
      <c r="AP36" s="332">
        <f>IF(AP$19-'様式３（療養者名簿）（⑤の場合）'!$BD41+1&lt;=15,IF(AP$19&gt;='様式３（療養者名簿）（⑤の場合）'!$BD41,IF(AP$19&lt;='様式３（療養者名簿）（⑤の場合）'!$BE41,1,0),0),0)</f>
        <v>0</v>
      </c>
      <c r="AQ36" s="332">
        <f>IF(AQ$19-'様式３（療養者名簿）（⑤の場合）'!$BD41+1&lt;=15,IF(AQ$19&gt;='様式３（療養者名簿）（⑤の場合）'!$BD41,IF(AQ$19&lt;='様式３（療養者名簿）（⑤の場合）'!$BE41,1,0),0),0)</f>
        <v>0</v>
      </c>
      <c r="AR36" s="332">
        <f>IF(AR$19-'様式３（療養者名簿）（⑤の場合）'!$BD41+1&lt;=15,IF(AR$19&gt;='様式３（療養者名簿）（⑤の場合）'!$BD41,IF(AR$19&lt;='様式３（療養者名簿）（⑤の場合）'!$BE41,1,0),0),0)</f>
        <v>0</v>
      </c>
      <c r="AS36" s="332">
        <f>IF(AS$19-'様式３（療養者名簿）（⑤の場合）'!$BD41+1&lt;=15,IF(AS$19&gt;='様式３（療養者名簿）（⑤の場合）'!$BD41,IF(AS$19&lt;='様式３（療養者名簿）（⑤の場合）'!$BE41,1,0),0),0)</f>
        <v>0</v>
      </c>
      <c r="AT36" s="332">
        <f>IF(AT$19-'様式３（療養者名簿）（⑤の場合）'!$BD41+1&lt;=15,IF(AT$19&gt;='様式３（療養者名簿）（⑤の場合）'!$BD41,IF(AT$19&lt;='様式３（療養者名簿）（⑤の場合）'!$BE41,1,0),0),0)</f>
        <v>0</v>
      </c>
      <c r="AU36" s="332">
        <f>IF(AU$19-'様式３（療養者名簿）（⑤の場合）'!$BD41+1&lt;=15,IF(AU$19&gt;='様式３（療養者名簿）（⑤の場合）'!$BD41,IF(AU$19&lt;='様式３（療養者名簿）（⑤の場合）'!$BE41,1,0),0),0)</f>
        <v>0</v>
      </c>
      <c r="AV36" s="332">
        <f>IF(AV$19-'様式３（療養者名簿）（⑤の場合）'!$BD41+1&lt;=15,IF(AV$19&gt;='様式３（療養者名簿）（⑤の場合）'!$BD41,IF(AV$19&lt;='様式３（療養者名簿）（⑤の場合）'!$BE41,1,0),0),0)</f>
        <v>0</v>
      </c>
      <c r="AW36" s="332">
        <f>IF(AW$19-'様式３（療養者名簿）（⑤の場合）'!$BD41+1&lt;=15,IF(AW$19&gt;='様式３（療養者名簿）（⑤の場合）'!$BD41,IF(AW$19&lt;='様式３（療養者名簿）（⑤の場合）'!$BE41,1,0),0),0)</f>
        <v>0</v>
      </c>
      <c r="AX36" s="332">
        <f>IF(AX$19-'様式３（療養者名簿）（⑤の場合）'!$BD41+1&lt;=15,IF(AX$19&gt;='様式３（療養者名簿）（⑤の場合）'!$BD41,IF(AX$19&lt;='様式３（療養者名簿）（⑤の場合）'!$BE41,1,0),0),0)</f>
        <v>0</v>
      </c>
      <c r="AY36" s="332">
        <f>IF(AY$19-'様式３（療養者名簿）（⑤の場合）'!$BD41+1&lt;=15,IF(AY$19&gt;='様式３（療養者名簿）（⑤の場合）'!$BD41,IF(AY$19&lt;='様式３（療養者名簿）（⑤の場合）'!$BE41,1,0),0),0)</f>
        <v>0</v>
      </c>
      <c r="AZ36" s="332">
        <f>IF(AZ$19-'様式３（療養者名簿）（⑤の場合）'!$BD41+1&lt;=15,IF(AZ$19&gt;='様式３（療養者名簿）（⑤の場合）'!$BD41,IF(AZ$19&lt;='様式３（療養者名簿）（⑤の場合）'!$BE41,1,0),0),0)</f>
        <v>0</v>
      </c>
      <c r="BA36" s="332">
        <f>IF(BA$19-'様式３（療養者名簿）（⑤の場合）'!$BD41+1&lt;=15,IF(BA$19&gt;='様式３（療養者名簿）（⑤の場合）'!$BD41,IF(BA$19&lt;='様式３（療養者名簿）（⑤の場合）'!$BE41,1,0),0),0)</f>
        <v>0</v>
      </c>
      <c r="BB36" s="332">
        <f>IF(BB$19-'様式３（療養者名簿）（⑤の場合）'!$BD41+1&lt;=15,IF(BB$19&gt;='様式３（療養者名簿）（⑤の場合）'!$BD41,IF(BB$19&lt;='様式３（療養者名簿）（⑤の場合）'!$BE41,1,0),0),0)</f>
        <v>0</v>
      </c>
      <c r="BC36" s="332">
        <f>IF(BC$19-'様式３（療養者名簿）（⑤の場合）'!$BD41+1&lt;=15,IF(BC$19&gt;='様式３（療養者名簿）（⑤の場合）'!$BD41,IF(BC$19&lt;='様式３（療養者名簿）（⑤の場合）'!$BE41,1,0),0),0)</f>
        <v>0</v>
      </c>
      <c r="BD36" s="332">
        <f>IF(BD$19-'様式３（療養者名簿）（⑤の場合）'!$BD41+1&lt;=15,IF(BD$19&gt;='様式３（療養者名簿）（⑤の場合）'!$BD41,IF(BD$19&lt;='様式３（療養者名簿）（⑤の場合）'!$BE41,1,0),0),0)</f>
        <v>0</v>
      </c>
      <c r="BE36" s="332">
        <f>IF(BE$19-'様式３（療養者名簿）（⑤の場合）'!$BD41+1&lt;=15,IF(BE$19&gt;='様式３（療養者名簿）（⑤の場合）'!$BD41,IF(BE$19&lt;='様式３（療養者名簿）（⑤の場合）'!$BE41,1,0),0),0)</f>
        <v>0</v>
      </c>
      <c r="BF36" s="332">
        <f>IF(BF$19-'様式３（療養者名簿）（⑤の場合）'!$BD41+1&lt;=15,IF(BF$19&gt;='様式３（療養者名簿）（⑤の場合）'!$BD41,IF(BF$19&lt;='様式３（療養者名簿）（⑤の場合）'!$BE41,1,0),0),0)</f>
        <v>0</v>
      </c>
      <c r="BG36" s="332">
        <f>IF(BG$19-'様式３（療養者名簿）（⑤の場合）'!$BD41+1&lt;=15,IF(BG$19&gt;='様式３（療養者名簿）（⑤の場合）'!$BD41,IF(BG$19&lt;='様式３（療養者名簿）（⑤の場合）'!$BE41,1,0),0),0)</f>
        <v>0</v>
      </c>
      <c r="BH36" s="332">
        <f>IF(BH$19-'様式３（療養者名簿）（⑤の場合）'!$BD41+1&lt;=15,IF(BH$19&gt;='様式３（療養者名簿）（⑤の場合）'!$BD41,IF(BH$19&lt;='様式３（療養者名簿）（⑤の場合）'!$BE41,1,0),0),0)</f>
        <v>0</v>
      </c>
      <c r="BI36" s="332">
        <f>IF(BI$19-'様式３（療養者名簿）（⑤の場合）'!$BD41+1&lt;=15,IF(BI$19&gt;='様式３（療養者名簿）（⑤の場合）'!$BD41,IF(BI$19&lt;='様式３（療養者名簿）（⑤の場合）'!$BE41,1,0),0),0)</f>
        <v>0</v>
      </c>
      <c r="BJ36" s="332">
        <f>IF(BJ$19-'様式３（療養者名簿）（⑤の場合）'!$BD41+1&lt;=15,IF(BJ$19&gt;='様式３（療養者名簿）（⑤の場合）'!$BD41,IF(BJ$19&lt;='様式３（療養者名簿）（⑤の場合）'!$BE41,1,0),0),0)</f>
        <v>0</v>
      </c>
      <c r="BK36" s="332">
        <f>IF(BK$19-'様式３（療養者名簿）（⑤の場合）'!$BD41+1&lt;=15,IF(BK$19&gt;='様式３（療養者名簿）（⑤の場合）'!$BD41,IF(BK$19&lt;='様式３（療養者名簿）（⑤の場合）'!$BE41,1,0),0),0)</f>
        <v>0</v>
      </c>
      <c r="BL36" s="332">
        <f>IF(BL$19-'様式３（療養者名簿）（⑤の場合）'!$BD41+1&lt;=15,IF(BL$19&gt;='様式３（療養者名簿）（⑤の場合）'!$BD41,IF(BL$19&lt;='様式３（療養者名簿）（⑤の場合）'!$BE41,1,0),0),0)</f>
        <v>0</v>
      </c>
      <c r="BM36" s="332">
        <f>IF(BM$19-'様式３（療養者名簿）（⑤の場合）'!$BD41+1&lt;=15,IF(BM$19&gt;='様式３（療養者名簿）（⑤の場合）'!$BD41,IF(BM$19&lt;='様式３（療養者名簿）（⑤の場合）'!$BE41,1,0),0),0)</f>
        <v>0</v>
      </c>
      <c r="BN36" s="332">
        <f>IF(BN$19-'様式３（療養者名簿）（⑤の場合）'!$BD41+1&lt;=15,IF(BN$19&gt;='様式３（療養者名簿）（⑤の場合）'!$BD41,IF(BN$19&lt;='様式３（療養者名簿）（⑤の場合）'!$BE41,1,0),0),0)</f>
        <v>0</v>
      </c>
      <c r="BO36" s="332">
        <f>IF(BO$19-'様式３（療養者名簿）（⑤の場合）'!$BD41+1&lt;=15,IF(BO$19&gt;='様式３（療養者名簿）（⑤の場合）'!$BD41,IF(BO$19&lt;='様式３（療養者名簿）（⑤の場合）'!$BE41,1,0),0),0)</f>
        <v>0</v>
      </c>
      <c r="BP36" s="332">
        <f>IF(BP$19-'様式３（療養者名簿）（⑤の場合）'!$BD41+1&lt;=15,IF(BP$19&gt;='様式３（療養者名簿）（⑤の場合）'!$BD41,IF(BP$19&lt;='様式３（療養者名簿）（⑤の場合）'!$BE41,1,0),0),0)</f>
        <v>0</v>
      </c>
      <c r="BQ36" s="332">
        <f>IF(BQ$19-'様式３（療養者名簿）（⑤の場合）'!$BD41+1&lt;=15,IF(BQ$19&gt;='様式３（療養者名簿）（⑤の場合）'!$BD41,IF(BQ$19&lt;='様式３（療養者名簿）（⑤の場合）'!$BE41,1,0),0),0)</f>
        <v>0</v>
      </c>
      <c r="BR36" s="332">
        <f>IF(BR$19-'様式３（療養者名簿）（⑤の場合）'!$BD41+1&lt;=15,IF(BR$19&gt;='様式３（療養者名簿）（⑤の場合）'!$BD41,IF(BR$19&lt;='様式３（療養者名簿）（⑤の場合）'!$BE41,1,0),0),0)</f>
        <v>0</v>
      </c>
      <c r="BS36" s="332">
        <f>IF(BS$19-'様式３（療養者名簿）（⑤の場合）'!$BD41+1&lt;=15,IF(BS$19&gt;='様式３（療養者名簿）（⑤の場合）'!$BD41,IF(BS$19&lt;='様式３（療養者名簿）（⑤の場合）'!$BE41,1,0),0),0)</f>
        <v>0</v>
      </c>
      <c r="BT36" s="332">
        <f>IF(BT$19-'様式３（療養者名簿）（⑤の場合）'!$BD41+1&lt;=15,IF(BT$19&gt;='様式３（療養者名簿）（⑤の場合）'!$BD41,IF(BT$19&lt;='様式３（療養者名簿）（⑤の場合）'!$BE41,1,0),0),0)</f>
        <v>0</v>
      </c>
      <c r="BU36" s="332">
        <f>IF(BU$19-'様式３（療養者名簿）（⑤の場合）'!$BD41+1&lt;=15,IF(BU$19&gt;='様式３（療養者名簿）（⑤の場合）'!$BD41,IF(BU$19&lt;='様式３（療養者名簿）（⑤の場合）'!$BE41,1,0),0),0)</f>
        <v>0</v>
      </c>
      <c r="BV36" s="332">
        <f>IF(BV$19-'様式３（療養者名簿）（⑤の場合）'!$BD41+1&lt;=15,IF(BV$19&gt;='様式３（療養者名簿）（⑤の場合）'!$BD41,IF(BV$19&lt;='様式３（療養者名簿）（⑤の場合）'!$BE41,1,0),0),0)</f>
        <v>0</v>
      </c>
      <c r="BW36" s="332">
        <f>IF(BW$19-'様式３（療養者名簿）（⑤の場合）'!$BD41+1&lt;=15,IF(BW$19&gt;='様式３（療養者名簿）（⑤の場合）'!$BD41,IF(BW$19&lt;='様式３（療養者名簿）（⑤の場合）'!$BE41,1,0),0),0)</f>
        <v>0</v>
      </c>
      <c r="BX36" s="332">
        <f>IF(BX$19-'様式３（療養者名簿）（⑤の場合）'!$BD41+1&lt;=15,IF(BX$19&gt;='様式３（療養者名簿）（⑤の場合）'!$BD41,IF(BX$19&lt;='様式３（療養者名簿）（⑤の場合）'!$BE41,1,0),0),0)</f>
        <v>0</v>
      </c>
      <c r="BY36" s="332">
        <f>IF(BY$19-'様式３（療養者名簿）（⑤の場合）'!$BD41+1&lt;=15,IF(BY$19&gt;='様式３（療養者名簿）（⑤の場合）'!$BD41,IF(BY$19&lt;='様式３（療養者名簿）（⑤の場合）'!$BE41,1,0),0),0)</f>
        <v>0</v>
      </c>
      <c r="BZ36" s="332">
        <f>IF(BZ$19-'様式３（療養者名簿）（⑤の場合）'!$BD41+1&lt;=15,IF(BZ$19&gt;='様式３（療養者名簿）（⑤の場合）'!$BD41,IF(BZ$19&lt;='様式３（療養者名簿）（⑤の場合）'!$BE41,1,0),0),0)</f>
        <v>0</v>
      </c>
      <c r="CA36" s="332">
        <f>IF(CA$19-'様式３（療養者名簿）（⑤の場合）'!$BD41+1&lt;=15,IF(CA$19&gt;='様式３（療養者名簿）（⑤の場合）'!$BD41,IF(CA$19&lt;='様式３（療養者名簿）（⑤の場合）'!$BE41,1,0),0),0)</f>
        <v>0</v>
      </c>
      <c r="CB36" s="332">
        <f>IF(CB$19-'様式３（療養者名簿）（⑤の場合）'!$BD41+1&lt;=15,IF(CB$19&gt;='様式３（療養者名簿）（⑤の場合）'!$BD41,IF(CB$19&lt;='様式３（療養者名簿）（⑤の場合）'!$BE41,1,0),0),0)</f>
        <v>0</v>
      </c>
      <c r="CC36" s="332">
        <f>IF(CC$19-'様式３（療養者名簿）（⑤の場合）'!$BD41+1&lt;=15,IF(CC$19&gt;='様式３（療養者名簿）（⑤の場合）'!$BD41,IF(CC$19&lt;='様式３（療養者名簿）（⑤の場合）'!$BE41,1,0),0),0)</f>
        <v>0</v>
      </c>
      <c r="CD36" s="332">
        <f>IF(CD$19-'様式３（療養者名簿）（⑤の場合）'!$BD41+1&lt;=15,IF(CD$19&gt;='様式３（療養者名簿）（⑤の場合）'!$BD41,IF(CD$19&lt;='様式３（療養者名簿）（⑤の場合）'!$BE41,1,0),0),0)</f>
        <v>0</v>
      </c>
      <c r="CE36" s="332">
        <f>IF(CE$19-'様式３（療養者名簿）（⑤の場合）'!$BD41+1&lt;=15,IF(CE$19&gt;='様式３（療養者名簿）（⑤の場合）'!$BD41,IF(CE$19&lt;='様式３（療養者名簿）（⑤の場合）'!$BE41,1,0),0),0)</f>
        <v>0</v>
      </c>
      <c r="CF36" s="332">
        <f>IF(CF$19-'様式３（療養者名簿）（⑤の場合）'!$BD41+1&lt;=15,IF(CF$19&gt;='様式３（療養者名簿）（⑤の場合）'!$BD41,IF(CF$19&lt;='様式３（療養者名簿）（⑤の場合）'!$BE41,1,0),0),0)</f>
        <v>0</v>
      </c>
      <c r="CG36" s="332">
        <f>IF(CG$19-'様式３（療養者名簿）（⑤の場合）'!$BD41+1&lt;=15,IF(CG$19&gt;='様式３（療養者名簿）（⑤の場合）'!$BD41,IF(CG$19&lt;='様式３（療養者名簿）（⑤の場合）'!$BE41,1,0),0),0)</f>
        <v>0</v>
      </c>
      <c r="CH36" s="332">
        <f>IF(CH$19-'様式３（療養者名簿）（⑤の場合）'!$BD41+1&lt;=15,IF(CH$19&gt;='様式３（療養者名簿）（⑤の場合）'!$BD41,IF(CH$19&lt;='様式３（療養者名簿）（⑤の場合）'!$BE41,1,0),0),0)</f>
        <v>0</v>
      </c>
      <c r="CI36" s="332">
        <f>IF(CI$19-'様式３（療養者名簿）（⑤の場合）'!$BD41+1&lt;=15,IF(CI$19&gt;='様式３（療養者名簿）（⑤の場合）'!$BD41,IF(CI$19&lt;='様式３（療養者名簿）（⑤の場合）'!$BE41,1,0),0),0)</f>
        <v>0</v>
      </c>
      <c r="CJ36" s="332">
        <f>IF(CJ$19-'様式３（療養者名簿）（⑤の場合）'!$BD41+1&lt;=15,IF(CJ$19&gt;='様式３（療養者名簿）（⑤の場合）'!$BD41,IF(CJ$19&lt;='様式３（療養者名簿）（⑤の場合）'!$BE41,1,0),0),0)</f>
        <v>0</v>
      </c>
      <c r="CK36" s="332">
        <f>IF(CK$19-'様式３（療養者名簿）（⑤の場合）'!$BD41+1&lt;=15,IF(CK$19&gt;='様式３（療養者名簿）（⑤の場合）'!$BD41,IF(CK$19&lt;='様式３（療養者名簿）（⑤の場合）'!$BE41,1,0),0),0)</f>
        <v>0</v>
      </c>
      <c r="CL36" s="332">
        <f>IF(CL$19-'様式３（療養者名簿）（⑤の場合）'!$BD41+1&lt;=15,IF(CL$19&gt;='様式３（療養者名簿）（⑤の場合）'!$BD41,IF(CL$19&lt;='様式３（療養者名簿）（⑤の場合）'!$BE41,1,0),0),0)</f>
        <v>0</v>
      </c>
      <c r="CM36" s="332">
        <f>IF(CM$19-'様式３（療養者名簿）（⑤の場合）'!$BD41+1&lt;=15,IF(CM$19&gt;='様式３（療養者名簿）（⑤の場合）'!$BD41,IF(CM$19&lt;='様式３（療養者名簿）（⑤の場合）'!$BE41,1,0),0),0)</f>
        <v>0</v>
      </c>
      <c r="CN36" s="332">
        <f>IF(CN$19-'様式３（療養者名簿）（⑤の場合）'!$BD41+1&lt;=15,IF(CN$19&gt;='様式３（療養者名簿）（⑤の場合）'!$BD41,IF(CN$19&lt;='様式３（療養者名簿）（⑤の場合）'!$BE41,1,0),0),0)</f>
        <v>0</v>
      </c>
      <c r="CO36" s="332">
        <f>IF(CO$19-'様式３（療養者名簿）（⑤の場合）'!$BD41+1&lt;=15,IF(CO$19&gt;='様式３（療養者名簿）（⑤の場合）'!$BD41,IF(CO$19&lt;='様式３（療養者名簿）（⑤の場合）'!$BE41,1,0),0),0)</f>
        <v>0</v>
      </c>
      <c r="CP36" s="332">
        <f>IF(CP$19-'様式３（療養者名簿）（⑤の場合）'!$BD41+1&lt;=15,IF(CP$19&gt;='様式３（療養者名簿）（⑤の場合）'!$BD41,IF(CP$19&lt;='様式３（療養者名簿）（⑤の場合）'!$BE41,1,0),0),0)</f>
        <v>0</v>
      </c>
      <c r="CQ36" s="332">
        <f>IF(CQ$19-'様式３（療養者名簿）（⑤の場合）'!$BD41+1&lt;=15,IF(CQ$19&gt;='様式３（療養者名簿）（⑤の場合）'!$BD41,IF(CQ$19&lt;='様式３（療養者名簿）（⑤の場合）'!$BE41,1,0),0),0)</f>
        <v>0</v>
      </c>
      <c r="CR36" s="332">
        <f>IF(CR$19-'様式３（療養者名簿）（⑤の場合）'!$BD41+1&lt;=15,IF(CR$19&gt;='様式３（療養者名簿）（⑤の場合）'!$BD41,IF(CR$19&lt;='様式３（療養者名簿）（⑤の場合）'!$BE41,1,0),0),0)</f>
        <v>0</v>
      </c>
      <c r="CS36" s="332">
        <f>IF(CS$19-'様式３（療養者名簿）（⑤の場合）'!$BD41+1&lt;=15,IF(CS$19&gt;='様式３（療養者名簿）（⑤の場合）'!$BD41,IF(CS$19&lt;='様式３（療養者名簿）（⑤の場合）'!$BE41,1,0),0),0)</f>
        <v>0</v>
      </c>
      <c r="CT36" s="332">
        <f>IF(CT$19-'様式３（療養者名簿）（⑤の場合）'!$BD41+1&lt;=15,IF(CT$19&gt;='様式３（療養者名簿）（⑤の場合）'!$BD41,IF(CT$19&lt;='様式３（療養者名簿）（⑤の場合）'!$BE41,1,0),0),0)</f>
        <v>0</v>
      </c>
      <c r="CU36" s="332">
        <f>IF(CU$19-'様式３（療養者名簿）（⑤の場合）'!$BD41+1&lt;=15,IF(CU$19&gt;='様式３（療養者名簿）（⑤の場合）'!$BD41,IF(CU$19&lt;='様式３（療養者名簿）（⑤の場合）'!$BE41,1,0),0),0)</f>
        <v>0</v>
      </c>
      <c r="CV36" s="332">
        <f>IF(CV$19-'様式３（療養者名簿）（⑤の場合）'!$BD41+1&lt;=15,IF(CV$19&gt;='様式３（療養者名簿）（⑤の場合）'!$BD41,IF(CV$19&lt;='様式３（療養者名簿）（⑤の場合）'!$BE41,1,0),0),0)</f>
        <v>0</v>
      </c>
      <c r="CW36" s="332">
        <f>IF(CW$19-'様式３（療養者名簿）（⑤の場合）'!$BD41+1&lt;=15,IF(CW$19&gt;='様式３（療養者名簿）（⑤の場合）'!$BD41,IF(CW$19&lt;='様式３（療養者名簿）（⑤の場合）'!$BE41,1,0),0),0)</f>
        <v>0</v>
      </c>
      <c r="CX36" s="332">
        <f>IF(CX$19-'様式３（療養者名簿）（⑤の場合）'!$BD41+1&lt;=15,IF(CX$19&gt;='様式３（療養者名簿）（⑤の場合）'!$BD41,IF(CX$19&lt;='様式３（療養者名簿）（⑤の場合）'!$BE41,1,0),0),0)</f>
        <v>0</v>
      </c>
      <c r="CY36" s="332">
        <f>IF(CY$19-'様式３（療養者名簿）（⑤の場合）'!$BD41+1&lt;=15,IF(CY$19&gt;='様式３（療養者名簿）（⑤の場合）'!$BD41,IF(CY$19&lt;='様式３（療養者名簿）（⑤の場合）'!$BE41,1,0),0),0)</f>
        <v>0</v>
      </c>
      <c r="CZ36" s="332">
        <f>IF(CZ$19-'様式３（療養者名簿）（⑤の場合）'!$BD41+1&lt;=15,IF(CZ$19&gt;='様式３（療養者名簿）（⑤の場合）'!$BD41,IF(CZ$19&lt;='様式３（療養者名簿）（⑤の場合）'!$BE41,1,0),0),0)</f>
        <v>0</v>
      </c>
      <c r="DA36" s="332">
        <f>IF(DA$19-'様式３（療養者名簿）（⑤の場合）'!$BD41+1&lt;=15,IF(DA$19&gt;='様式３（療養者名簿）（⑤の場合）'!$BD41,IF(DA$19&lt;='様式３（療養者名簿）（⑤の場合）'!$BE41,1,0),0),0)</f>
        <v>0</v>
      </c>
      <c r="DB36" s="332">
        <f>IF(DB$19-'様式３（療養者名簿）（⑤の場合）'!$BD41+1&lt;=15,IF(DB$19&gt;='様式３（療養者名簿）（⑤の場合）'!$BD41,IF(DB$19&lt;='様式３（療養者名簿）（⑤の場合）'!$BE41,1,0),0),0)</f>
        <v>0</v>
      </c>
      <c r="DC36" s="332">
        <f>IF(DC$19-'様式３（療養者名簿）（⑤の場合）'!$BD41+1&lt;=15,IF(DC$19&gt;='様式３（療養者名簿）（⑤の場合）'!$BD41,IF(DC$19&lt;='様式３（療養者名簿）（⑤の場合）'!$BE41,1,0),0),0)</f>
        <v>0</v>
      </c>
      <c r="DD36" s="332">
        <f>IF(DD$19-'様式３（療養者名簿）（⑤の場合）'!$BD41+1&lt;=15,IF(DD$19&gt;='様式３（療養者名簿）（⑤の場合）'!$BD41,IF(DD$19&lt;='様式３（療養者名簿）（⑤の場合）'!$BE41,1,0),0),0)</f>
        <v>0</v>
      </c>
      <c r="DE36" s="332">
        <f>IF(DE$19-'様式３（療養者名簿）（⑤の場合）'!$BD41+1&lt;=15,IF(DE$19&gt;='様式３（療養者名簿）（⑤の場合）'!$BD41,IF(DE$19&lt;='様式３（療養者名簿）（⑤の場合）'!$BE41,1,0),0),0)</f>
        <v>0</v>
      </c>
      <c r="DF36" s="332">
        <f>IF(DF$19-'様式３（療養者名簿）（⑤の場合）'!$BD41+1&lt;=15,IF(DF$19&gt;='様式３（療養者名簿）（⑤の場合）'!$BD41,IF(DF$19&lt;='様式３（療養者名簿）（⑤の場合）'!$BE41,1,0),0),0)</f>
        <v>0</v>
      </c>
      <c r="DG36" s="332">
        <f>IF(DG$19-'様式３（療養者名簿）（⑤の場合）'!$BD41+1&lt;=15,IF(DG$19&gt;='様式３（療養者名簿）（⑤の場合）'!$BD41,IF(DG$19&lt;='様式３（療養者名簿）（⑤の場合）'!$BE41,1,0),0),0)</f>
        <v>0</v>
      </c>
      <c r="DH36" s="332">
        <f>IF(DH$19-'様式３（療養者名簿）（⑤の場合）'!$BD41+1&lt;=15,IF(DH$19&gt;='様式３（療養者名簿）（⑤の場合）'!$BD41,IF(DH$19&lt;='様式３（療養者名簿）（⑤の場合）'!$BE41,1,0),0),0)</f>
        <v>0</v>
      </c>
      <c r="DI36" s="332">
        <f>IF(DI$19-'様式３（療養者名簿）（⑤の場合）'!$BD41+1&lt;=15,IF(DI$19&gt;='様式３（療養者名簿）（⑤の場合）'!$BD41,IF(DI$19&lt;='様式３（療養者名簿）（⑤の場合）'!$BE41,1,0),0),0)</f>
        <v>0</v>
      </c>
      <c r="DJ36" s="332">
        <f>IF(DJ$19-'様式３（療養者名簿）（⑤の場合）'!$BD41+1&lt;=15,IF(DJ$19&gt;='様式３（療養者名簿）（⑤の場合）'!$BD41,IF(DJ$19&lt;='様式３（療養者名簿）（⑤の場合）'!$BE41,1,0),0),0)</f>
        <v>0</v>
      </c>
      <c r="DK36" s="332">
        <f>IF(DK$19-'様式３（療養者名簿）（⑤の場合）'!$BD41+1&lt;=15,IF(DK$19&gt;='様式３（療養者名簿）（⑤の場合）'!$BD41,IF(DK$19&lt;='様式３（療養者名簿）（⑤の場合）'!$BE41,1,0),0),0)</f>
        <v>0</v>
      </c>
      <c r="DL36" s="332">
        <f>IF(DL$19-'様式３（療養者名簿）（⑤の場合）'!$BD41+1&lt;=15,IF(DL$19&gt;='様式３（療養者名簿）（⑤の場合）'!$BD41,IF(DL$19&lt;='様式３（療養者名簿）（⑤の場合）'!$BE41,1,0),0),0)</f>
        <v>0</v>
      </c>
      <c r="DM36" s="332">
        <f>IF(DM$19-'様式３（療養者名簿）（⑤の場合）'!$BD41+1&lt;=15,IF(DM$19&gt;='様式３（療養者名簿）（⑤の場合）'!$BD41,IF(DM$19&lt;='様式３（療養者名簿）（⑤の場合）'!$BE41,1,0),0),0)</f>
        <v>0</v>
      </c>
      <c r="DN36" s="332">
        <f>IF(DN$19-'様式３（療養者名簿）（⑤の場合）'!$BD41+1&lt;=15,IF(DN$19&gt;='様式３（療養者名簿）（⑤の場合）'!$BD41,IF(DN$19&lt;='様式３（療養者名簿）（⑤の場合）'!$BE41,1,0),0),0)</f>
        <v>0</v>
      </c>
      <c r="DO36" s="332">
        <f>IF(DO$19-'様式３（療養者名簿）（⑤の場合）'!$BD41+1&lt;=15,IF(DO$19&gt;='様式３（療養者名簿）（⑤の場合）'!$BD41,IF(DO$19&lt;='様式３（療養者名簿）（⑤の場合）'!$BE41,1,0),0),0)</f>
        <v>0</v>
      </c>
      <c r="DP36" s="332">
        <f>IF(DP$19-'様式３（療養者名簿）（⑤の場合）'!$BD41+1&lt;=15,IF(DP$19&gt;='様式３（療養者名簿）（⑤の場合）'!$BD41,IF(DP$19&lt;='様式３（療養者名簿）（⑤の場合）'!$BE41,1,0),0),0)</f>
        <v>0</v>
      </c>
      <c r="DQ36" s="332">
        <f>IF(DQ$19-'様式３（療養者名簿）（⑤の場合）'!$BD41+1&lt;=15,IF(DQ$19&gt;='様式３（療養者名簿）（⑤の場合）'!$BD41,IF(DQ$19&lt;='様式３（療養者名簿）（⑤の場合）'!$BE41,1,0),0),0)</f>
        <v>0</v>
      </c>
      <c r="DR36" s="332">
        <f>IF(DR$19-'様式３（療養者名簿）（⑤の場合）'!$BD41+1&lt;=15,IF(DR$19&gt;='様式３（療養者名簿）（⑤の場合）'!$BD41,IF(DR$19&lt;='様式３（療養者名簿）（⑤の場合）'!$BE41,1,0),0),0)</f>
        <v>0</v>
      </c>
      <c r="DS36" s="332">
        <f>IF(DS$19-'様式３（療養者名簿）（⑤の場合）'!$BD41+1&lt;=15,IF(DS$19&gt;='様式３（療養者名簿）（⑤の場合）'!$BD41,IF(DS$19&lt;='様式３（療養者名簿）（⑤の場合）'!$BE41,1,0),0),0)</f>
        <v>0</v>
      </c>
      <c r="DT36" s="332">
        <f>IF(DT$19-'様式３（療養者名簿）（⑤の場合）'!$BD41+1&lt;=15,IF(DT$19&gt;='様式３（療養者名簿）（⑤の場合）'!$BD41,IF(DT$19&lt;='様式３（療養者名簿）（⑤の場合）'!$BE41,1,0),0),0)</f>
        <v>0</v>
      </c>
      <c r="DU36" s="332">
        <f>IF(DU$19-'様式３（療養者名簿）（⑤の場合）'!$BD41+1&lt;=15,IF(DU$19&gt;='様式３（療養者名簿）（⑤の場合）'!$BD41,IF(DU$19&lt;='様式３（療養者名簿）（⑤の場合）'!$BE41,1,0),0),0)</f>
        <v>0</v>
      </c>
      <c r="DV36" s="332">
        <f>IF(DV$19-'様式３（療養者名簿）（⑤の場合）'!$BD41+1&lt;=15,IF(DV$19&gt;='様式３（療養者名簿）（⑤の場合）'!$BD41,IF(DV$19&lt;='様式３（療養者名簿）（⑤の場合）'!$BE41,1,0),0),0)</f>
        <v>0</v>
      </c>
      <c r="DW36" s="332">
        <f>IF(DW$19-'様式３（療養者名簿）（⑤の場合）'!$BD41+1&lt;=15,IF(DW$19&gt;='様式３（療養者名簿）（⑤の場合）'!$BD41,IF(DW$19&lt;='様式３（療養者名簿）（⑤の場合）'!$BE41,1,0),0),0)</f>
        <v>0</v>
      </c>
      <c r="DX36" s="332">
        <f>IF(DX$19-'様式３（療養者名簿）（⑤の場合）'!$BD41+1&lt;=15,IF(DX$19&gt;='様式３（療養者名簿）（⑤の場合）'!$BD41,IF(DX$19&lt;='様式３（療養者名簿）（⑤の場合）'!$BE41,1,0),0),0)</f>
        <v>0</v>
      </c>
      <c r="DY36" s="332">
        <f>IF(DY$19-'様式３（療養者名簿）（⑤の場合）'!$BD41+1&lt;=15,IF(DY$19&gt;='様式３（療養者名簿）（⑤の場合）'!$BD41,IF(DY$19&lt;='様式３（療養者名簿）（⑤の場合）'!$BE41,1,0),0),0)</f>
        <v>0</v>
      </c>
      <c r="DZ36" s="332">
        <f>IF(DZ$19-'様式３（療養者名簿）（⑤の場合）'!$BD41+1&lt;=15,IF(DZ$19&gt;='様式３（療養者名簿）（⑤の場合）'!$BD41,IF(DZ$19&lt;='様式３（療養者名簿）（⑤の場合）'!$BE41,1,0),0),0)</f>
        <v>0</v>
      </c>
      <c r="EA36" s="332">
        <f>IF(EA$19-'様式３（療養者名簿）（⑤の場合）'!$BD41+1&lt;=15,IF(EA$19&gt;='様式３（療養者名簿）（⑤の場合）'!$BD41,IF(EA$19&lt;='様式３（療養者名簿）（⑤の場合）'!$BE41,1,0),0),0)</f>
        <v>0</v>
      </c>
      <c r="EB36" s="332">
        <f>IF(EB$19-'様式３（療養者名簿）（⑤の場合）'!$BD41+1&lt;=15,IF(EB$19&gt;='様式３（療養者名簿）（⑤の場合）'!$BD41,IF(EB$19&lt;='様式３（療養者名簿）（⑤の場合）'!$BE41,1,0),0),0)</f>
        <v>0</v>
      </c>
      <c r="EC36" s="332">
        <f>IF(EC$19-'様式３（療養者名簿）（⑤の場合）'!$BD41+1&lt;=15,IF(EC$19&gt;='様式３（療養者名簿）（⑤の場合）'!$BD41,IF(EC$19&lt;='様式３（療養者名簿）（⑤の場合）'!$BE41,1,0),0),0)</f>
        <v>0</v>
      </c>
      <c r="ED36" s="332">
        <f>IF(ED$19-'様式３（療養者名簿）（⑤の場合）'!$BD41+1&lt;=15,IF(ED$19&gt;='様式３（療養者名簿）（⑤の場合）'!$BD41,IF(ED$19&lt;='様式３（療養者名簿）（⑤の場合）'!$BE41,1,0),0),0)</f>
        <v>0</v>
      </c>
      <c r="EE36" s="332">
        <f>IF(EE$19-'様式３（療養者名簿）（⑤の場合）'!$BD41+1&lt;=15,IF(EE$19&gt;='様式３（療養者名簿）（⑤の場合）'!$BD41,IF(EE$19&lt;='様式３（療養者名簿）（⑤の場合）'!$BE41,1,0),0),0)</f>
        <v>0</v>
      </c>
      <c r="EF36" s="332">
        <f>IF(EF$19-'様式３（療養者名簿）（⑤の場合）'!$BD41+1&lt;=15,IF(EF$19&gt;='様式３（療養者名簿）（⑤の場合）'!$BD41,IF(EF$19&lt;='様式３（療養者名簿）（⑤の場合）'!$BE41,1,0),0),0)</f>
        <v>0</v>
      </c>
      <c r="EG36" s="332">
        <f>IF(EG$19-'様式３（療養者名簿）（⑤の場合）'!$BD41+1&lt;=15,IF(EG$19&gt;='様式３（療養者名簿）（⑤の場合）'!$BD41,IF(EG$19&lt;='様式３（療養者名簿）（⑤の場合）'!$BE41,1,0),0),0)</f>
        <v>0</v>
      </c>
      <c r="EH36" s="332">
        <f>IF(EH$19-'様式３（療養者名簿）（⑤の場合）'!$BD41+1&lt;=15,IF(EH$19&gt;='様式３（療養者名簿）（⑤の場合）'!$BD41,IF(EH$19&lt;='様式３（療養者名簿）（⑤の場合）'!$BE41,1,0),0),0)</f>
        <v>0</v>
      </c>
      <c r="EI36" s="332">
        <f>IF(EI$19-'様式３（療養者名簿）（⑤の場合）'!$BD41+1&lt;=15,IF(EI$19&gt;='様式３（療養者名簿）（⑤の場合）'!$BD41,IF(EI$19&lt;='様式３（療養者名簿）（⑤の場合）'!$BE41,1,0),0),0)</f>
        <v>0</v>
      </c>
      <c r="EJ36" s="332">
        <f>IF(EJ$19-'様式３（療養者名簿）（⑤の場合）'!$BD41+1&lt;=15,IF(EJ$19&gt;='様式３（療養者名簿）（⑤の場合）'!$BD41,IF(EJ$19&lt;='様式３（療養者名簿）（⑤の場合）'!$BE41,1,0),0),0)</f>
        <v>0</v>
      </c>
      <c r="EK36" s="332">
        <f>IF(EK$19-'様式３（療養者名簿）（⑤の場合）'!$BD41+1&lt;=15,IF(EK$19&gt;='様式３（療養者名簿）（⑤の場合）'!$BD41,IF(EK$19&lt;='様式３（療養者名簿）（⑤の場合）'!$BE41,1,0),0),0)</f>
        <v>0</v>
      </c>
      <c r="EL36" s="332">
        <f>IF(EL$19-'様式３（療養者名簿）（⑤の場合）'!$BD41+1&lt;=15,IF(EL$19&gt;='様式３（療養者名簿）（⑤の場合）'!$BD41,IF(EL$19&lt;='様式３（療養者名簿）（⑤の場合）'!$BE41,1,0),0),0)</f>
        <v>0</v>
      </c>
      <c r="EM36" s="332">
        <f>IF(EM$19-'様式３（療養者名簿）（⑤の場合）'!$BD41+1&lt;=15,IF(EM$19&gt;='様式３（療養者名簿）（⑤の場合）'!$BD41,IF(EM$19&lt;='様式３（療養者名簿）（⑤の場合）'!$BE41,1,0),0),0)</f>
        <v>0</v>
      </c>
      <c r="EN36" s="332">
        <f>IF(EN$19-'様式３（療養者名簿）（⑤の場合）'!$BD41+1&lt;=15,IF(EN$19&gt;='様式３（療養者名簿）（⑤の場合）'!$BD41,IF(EN$19&lt;='様式３（療養者名簿）（⑤の場合）'!$BE41,1,0),0),0)</f>
        <v>0</v>
      </c>
      <c r="EO36" s="332">
        <f>IF(EO$19-'様式３（療養者名簿）（⑤の場合）'!$BD41+1&lt;=15,IF(EO$19&gt;='様式３（療養者名簿）（⑤の場合）'!$BD41,IF(EO$19&lt;='様式３（療養者名簿）（⑤の場合）'!$BE41,1,0),0),0)</f>
        <v>0</v>
      </c>
      <c r="EP36" s="332">
        <f>IF(EP$19-'様式３（療養者名簿）（⑤の場合）'!$BD41+1&lt;=15,IF(EP$19&gt;='様式３（療養者名簿）（⑤の場合）'!$BD41,IF(EP$19&lt;='様式３（療養者名簿）（⑤の場合）'!$BE41,1,0),0),0)</f>
        <v>0</v>
      </c>
      <c r="EQ36" s="332">
        <f>IF(EQ$19-'様式３（療養者名簿）（⑤の場合）'!$BD41+1&lt;=15,IF(EQ$19&gt;='様式３（療養者名簿）（⑤の場合）'!$BD41,IF(EQ$19&lt;='様式３（療養者名簿）（⑤の場合）'!$BE41,1,0),0),0)</f>
        <v>0</v>
      </c>
      <c r="ER36" s="332">
        <f>IF(ER$19-'様式３（療養者名簿）（⑤の場合）'!$BD41+1&lt;=15,IF(ER$19&gt;='様式３（療養者名簿）（⑤の場合）'!$BD41,IF(ER$19&lt;='様式３（療養者名簿）（⑤の場合）'!$BE41,1,0),0),0)</f>
        <v>0</v>
      </c>
      <c r="ES36" s="332">
        <f>IF(ES$19-'様式３（療養者名簿）（⑤の場合）'!$BD41+1&lt;=15,IF(ES$19&gt;='様式３（療養者名簿）（⑤の場合）'!$BD41,IF(ES$19&lt;='様式３（療養者名簿）（⑤の場合）'!$BE41,1,0),0),0)</f>
        <v>0</v>
      </c>
      <c r="ET36" s="332">
        <f>IF(ET$19-'様式３（療養者名簿）（⑤の場合）'!$BD41+1&lt;=15,IF(ET$19&gt;='様式３（療養者名簿）（⑤の場合）'!$BD41,IF(ET$19&lt;='様式３（療養者名簿）（⑤の場合）'!$BE41,1,0),0),0)</f>
        <v>0</v>
      </c>
      <c r="EU36" s="332">
        <f>IF(EU$19-'様式３（療養者名簿）（⑤の場合）'!$BD41+1&lt;=15,IF(EU$19&gt;='様式３（療養者名簿）（⑤の場合）'!$BD41,IF(EU$19&lt;='様式３（療養者名簿）（⑤の場合）'!$BE41,1,0),0),0)</f>
        <v>0</v>
      </c>
      <c r="EV36" s="332">
        <f>IF(EV$19-'様式３（療養者名簿）（⑤の場合）'!$BD41+1&lt;=15,IF(EV$19&gt;='様式３（療養者名簿）（⑤の場合）'!$BD41,IF(EV$19&lt;='様式３（療養者名簿）（⑤の場合）'!$BE41,1,0),0),0)</f>
        <v>0</v>
      </c>
      <c r="EW36" s="332">
        <f>IF(EW$19-'様式３（療養者名簿）（⑤の場合）'!$BD41+1&lt;=15,IF(EW$19&gt;='様式３（療養者名簿）（⑤の場合）'!$BD41,IF(EW$19&lt;='様式３（療養者名簿）（⑤の場合）'!$BE41,1,0),0),0)</f>
        <v>0</v>
      </c>
      <c r="EX36" s="332">
        <f>IF(EX$19-'様式３（療養者名簿）（⑤の場合）'!$BD41+1&lt;=15,IF(EX$19&gt;='様式３（療養者名簿）（⑤の場合）'!$BD41,IF(EX$19&lt;='様式３（療養者名簿）（⑤の場合）'!$BE41,1,0),0),0)</f>
        <v>0</v>
      </c>
      <c r="EY36" s="332">
        <f>IF(EY$19-'様式３（療養者名簿）（⑤の場合）'!$BD41+1&lt;=15,IF(EY$19&gt;='様式３（療養者名簿）（⑤の場合）'!$BD41,IF(EY$19&lt;='様式３（療養者名簿）（⑤の場合）'!$BE41,1,0),0),0)</f>
        <v>0</v>
      </c>
      <c r="EZ36" s="332">
        <f>IF(EZ$19-'様式３（療養者名簿）（⑤の場合）'!$BD41+1&lt;=15,IF(EZ$19&gt;='様式３（療養者名簿）（⑤の場合）'!$BD41,IF(EZ$19&lt;='様式３（療養者名簿）（⑤の場合）'!$BE41,1,0),0),0)</f>
        <v>0</v>
      </c>
      <c r="FA36" s="332">
        <f>IF(FA$19-'様式３（療養者名簿）（⑤の場合）'!$BD41+1&lt;=15,IF(FA$19&gt;='様式３（療養者名簿）（⑤の場合）'!$BD41,IF(FA$19&lt;='様式３（療養者名簿）（⑤の場合）'!$BE41,1,0),0),0)</f>
        <v>0</v>
      </c>
      <c r="FB36" s="332">
        <f>IF(FB$19-'様式３（療養者名簿）（⑤の場合）'!$BD41+1&lt;=15,IF(FB$19&gt;='様式３（療養者名簿）（⑤の場合）'!$BD41,IF(FB$19&lt;='様式３（療養者名簿）（⑤の場合）'!$BE41,1,0),0),0)</f>
        <v>0</v>
      </c>
      <c r="FC36" s="332">
        <f>IF(FC$19-'様式３（療養者名簿）（⑤の場合）'!$BD41+1&lt;=15,IF(FC$19&gt;='様式３（療養者名簿）（⑤の場合）'!$BD41,IF(FC$19&lt;='様式３（療養者名簿）（⑤の場合）'!$BE41,1,0),0),0)</f>
        <v>0</v>
      </c>
      <c r="FD36" s="332">
        <f>IF(FD$19-'様式３（療養者名簿）（⑤の場合）'!$BD41+1&lt;=15,IF(FD$19&gt;='様式３（療養者名簿）（⑤の場合）'!$BD41,IF(FD$19&lt;='様式３（療養者名簿）（⑤の場合）'!$BE41,1,0),0),0)</f>
        <v>0</v>
      </c>
      <c r="FE36" s="332">
        <f>IF(FE$19-'様式３（療養者名簿）（⑤の場合）'!$BD41+1&lt;=15,IF(FE$19&gt;='様式３（療養者名簿）（⑤の場合）'!$BD41,IF(FE$19&lt;='様式３（療養者名簿）（⑤の場合）'!$BE41,1,0),0),0)</f>
        <v>0</v>
      </c>
      <c r="FF36" s="332">
        <f>IF(FF$19-'様式３（療養者名簿）（⑤の場合）'!$BD41+1&lt;=15,IF(FF$19&gt;='様式３（療養者名簿）（⑤の場合）'!$BD41,IF(FF$19&lt;='様式３（療養者名簿）（⑤の場合）'!$BE41,1,0),0),0)</f>
        <v>0</v>
      </c>
      <c r="FG36" s="332">
        <f>IF(FG$19-'様式３（療養者名簿）（⑤の場合）'!$BD41+1&lt;=15,IF(FG$19&gt;='様式３（療養者名簿）（⑤の場合）'!$BD41,IF(FG$19&lt;='様式３（療養者名簿）（⑤の場合）'!$BE41,1,0),0),0)</f>
        <v>0</v>
      </c>
      <c r="FH36" s="332">
        <f>IF(FH$19-'様式３（療養者名簿）（⑤の場合）'!$BD41+1&lt;=15,IF(FH$19&gt;='様式３（療養者名簿）（⑤の場合）'!$BD41,IF(FH$19&lt;='様式３（療養者名簿）（⑤の場合）'!$BE41,1,0),0),0)</f>
        <v>0</v>
      </c>
      <c r="FI36" s="332">
        <f>IF(FI$19-'様式３（療養者名簿）（⑤の場合）'!$BD41+1&lt;=15,IF(FI$19&gt;='様式３（療養者名簿）（⑤の場合）'!$BD41,IF(FI$19&lt;='様式３（療養者名簿）（⑤の場合）'!$BE41,1,0),0),0)</f>
        <v>0</v>
      </c>
      <c r="FJ36" s="332">
        <f>IF(FJ$19-'様式３（療養者名簿）（⑤の場合）'!$BD41+1&lt;=15,IF(FJ$19&gt;='様式３（療養者名簿）（⑤の場合）'!$BD41,IF(FJ$19&lt;='様式３（療養者名簿）（⑤の場合）'!$BE41,1,0),0),0)</f>
        <v>0</v>
      </c>
      <c r="FK36" s="332">
        <f>IF(FK$19-'様式３（療養者名簿）（⑤の場合）'!$BD41+1&lt;=15,IF(FK$19&gt;='様式３（療養者名簿）（⑤の場合）'!$BD41,IF(FK$19&lt;='様式３（療養者名簿）（⑤の場合）'!$BE41,1,0),0),0)</f>
        <v>0</v>
      </c>
      <c r="FL36" s="332">
        <f>IF(FL$19-'様式３（療養者名簿）（⑤の場合）'!$BD41+1&lt;=15,IF(FL$19&gt;='様式３（療養者名簿）（⑤の場合）'!$BD41,IF(FL$19&lt;='様式３（療養者名簿）（⑤の場合）'!$BE41,1,0),0),0)</f>
        <v>0</v>
      </c>
      <c r="FM36" s="332">
        <f>IF(FM$19-'様式３（療養者名簿）（⑤の場合）'!$BD41+1&lt;=15,IF(FM$19&gt;='様式３（療養者名簿）（⑤の場合）'!$BD41,IF(FM$19&lt;='様式３（療養者名簿）（⑤の場合）'!$BE41,1,0),0),0)</f>
        <v>0</v>
      </c>
      <c r="FN36" s="332">
        <f>IF(FN$19-'様式３（療養者名簿）（⑤の場合）'!$BD41+1&lt;=15,IF(FN$19&gt;='様式３（療養者名簿）（⑤の場合）'!$BD41,IF(FN$19&lt;='様式３（療養者名簿）（⑤の場合）'!$BE41,1,0),0),0)</f>
        <v>0</v>
      </c>
      <c r="FO36" s="332">
        <f>IF(FO$19-'様式３（療養者名簿）（⑤の場合）'!$BD41+1&lt;=15,IF(FO$19&gt;='様式３（療養者名簿）（⑤の場合）'!$BD41,IF(FO$19&lt;='様式３（療養者名簿）（⑤の場合）'!$BE41,1,0),0),0)</f>
        <v>0</v>
      </c>
      <c r="FP36" s="332">
        <f>IF(FP$19-'様式３（療養者名簿）（⑤の場合）'!$BD41+1&lt;=15,IF(FP$19&gt;='様式３（療養者名簿）（⑤の場合）'!$BD41,IF(FP$19&lt;='様式３（療養者名簿）（⑤の場合）'!$BE41,1,0),0),0)</f>
        <v>0</v>
      </c>
      <c r="FQ36" s="332">
        <f>IF(FQ$19-'様式３（療養者名簿）（⑤の場合）'!$BD41+1&lt;=15,IF(FQ$19&gt;='様式３（療養者名簿）（⑤の場合）'!$BD41,IF(FQ$19&lt;='様式３（療養者名簿）（⑤の場合）'!$BE41,1,0),0),0)</f>
        <v>0</v>
      </c>
      <c r="FR36" s="332">
        <f>IF(FR$19-'様式３（療養者名簿）（⑤の場合）'!$BD41+1&lt;=15,IF(FR$19&gt;='様式３（療養者名簿）（⑤の場合）'!$BD41,IF(FR$19&lt;='様式３（療養者名簿）（⑤の場合）'!$BE41,1,0),0),0)</f>
        <v>0</v>
      </c>
      <c r="FS36" s="332">
        <f>IF(FS$19-'様式３（療養者名簿）（⑤の場合）'!$BD41+1&lt;=15,IF(FS$19&gt;='様式３（療養者名簿）（⑤の場合）'!$BD41,IF(FS$19&lt;='様式３（療養者名簿）（⑤の場合）'!$BE41,1,0),0),0)</f>
        <v>0</v>
      </c>
      <c r="FT36" s="332">
        <f>IF(FT$19-'様式３（療養者名簿）（⑤の場合）'!$BD41+1&lt;=15,IF(FT$19&gt;='様式３（療養者名簿）（⑤の場合）'!$BD41,IF(FT$19&lt;='様式３（療養者名簿）（⑤の場合）'!$BE41,1,0),0),0)</f>
        <v>0</v>
      </c>
      <c r="FU36" s="332">
        <f>IF(FU$19-'様式３（療養者名簿）（⑤の場合）'!$BD41+1&lt;=15,IF(FU$19&gt;='様式３（療養者名簿）（⑤の場合）'!$BD41,IF(FU$19&lt;='様式３（療養者名簿）（⑤の場合）'!$BE41,1,0),0),0)</f>
        <v>0</v>
      </c>
      <c r="FV36" s="332">
        <f>IF(FV$19-'様式３（療養者名簿）（⑤の場合）'!$BD41+1&lt;=15,IF(FV$19&gt;='様式３（療養者名簿）（⑤の場合）'!$BD41,IF(FV$19&lt;='様式３（療養者名簿）（⑤の場合）'!$BE41,1,0),0),0)</f>
        <v>0</v>
      </c>
      <c r="FW36" s="332">
        <f>IF(FW$19-'様式３（療養者名簿）（⑤の場合）'!$BD41+1&lt;=15,IF(FW$19&gt;='様式３（療養者名簿）（⑤の場合）'!$BD41,IF(FW$19&lt;='様式３（療養者名簿）（⑤の場合）'!$BE41,1,0),0),0)</f>
        <v>0</v>
      </c>
      <c r="FX36" s="332">
        <f>IF(FX$19-'様式３（療養者名簿）（⑤の場合）'!$BD41+1&lt;=15,IF(FX$19&gt;='様式３（療養者名簿）（⑤の場合）'!$BD41,IF(FX$19&lt;='様式３（療養者名簿）（⑤の場合）'!$BE41,1,0),0),0)</f>
        <v>0</v>
      </c>
      <c r="FY36" s="332">
        <f>IF(FY$19-'様式３（療養者名簿）（⑤の場合）'!$BD41+1&lt;=15,IF(FY$19&gt;='様式３（療養者名簿）（⑤の場合）'!$BD41,IF(FY$19&lt;='様式３（療養者名簿）（⑤の場合）'!$BE41,1,0),0),0)</f>
        <v>0</v>
      </c>
      <c r="FZ36" s="332">
        <f>IF(FZ$19-'様式３（療養者名簿）（⑤の場合）'!$BD41+1&lt;=15,IF(FZ$19&gt;='様式３（療養者名簿）（⑤の場合）'!$BD41,IF(FZ$19&lt;='様式３（療養者名簿）（⑤の場合）'!$BE41,1,0),0),0)</f>
        <v>0</v>
      </c>
      <c r="GA36" s="332">
        <f>IF(GA$19-'様式３（療養者名簿）（⑤の場合）'!$BD41+1&lt;=15,IF(GA$19&gt;='様式３（療養者名簿）（⑤の場合）'!$BD41,IF(GA$19&lt;='様式３（療養者名簿）（⑤の場合）'!$BE41,1,0),0),0)</f>
        <v>0</v>
      </c>
      <c r="GB36" s="332">
        <f>IF(GB$19-'様式３（療養者名簿）（⑤の場合）'!$BD41+1&lt;=15,IF(GB$19&gt;='様式３（療養者名簿）（⑤の場合）'!$BD41,IF(GB$19&lt;='様式３（療養者名簿）（⑤の場合）'!$BE41,1,0),0),0)</f>
        <v>0</v>
      </c>
      <c r="GC36" s="332">
        <f>IF(GC$19-'様式３（療養者名簿）（⑤の場合）'!$BD41+1&lt;=15,IF(GC$19&gt;='様式３（療養者名簿）（⑤の場合）'!$BD41,IF(GC$19&lt;='様式３（療養者名簿）（⑤の場合）'!$BE41,1,0),0),0)</f>
        <v>0</v>
      </c>
      <c r="GD36" s="332">
        <f>IF(GD$19-'様式３（療養者名簿）（⑤の場合）'!$BD41+1&lt;=15,IF(GD$19&gt;='様式３（療養者名簿）（⑤の場合）'!$BD41,IF(GD$19&lt;='様式３（療養者名簿）（⑤の場合）'!$BE41,1,0),0),0)</f>
        <v>0</v>
      </c>
      <c r="GE36" s="332">
        <f>IF(GE$19-'様式３（療養者名簿）（⑤の場合）'!$BD41+1&lt;=15,IF(GE$19&gt;='様式３（療養者名簿）（⑤の場合）'!$BD41,IF(GE$19&lt;='様式３（療養者名簿）（⑤の場合）'!$BE41,1,0),0),0)</f>
        <v>0</v>
      </c>
      <c r="GF36" s="332">
        <f>IF(GF$19-'様式３（療養者名簿）（⑤の場合）'!$BD41+1&lt;=15,IF(GF$19&gt;='様式３（療養者名簿）（⑤の場合）'!$BD41,IF(GF$19&lt;='様式３（療養者名簿）（⑤の場合）'!$BE41,1,0),0),0)</f>
        <v>0</v>
      </c>
      <c r="GG36" s="332">
        <f>IF(GG$19-'様式３（療養者名簿）（⑤の場合）'!$BD41+1&lt;=15,IF(GG$19&gt;='様式３（療養者名簿）（⑤の場合）'!$BD41,IF(GG$19&lt;='様式３（療養者名簿）（⑤の場合）'!$BE41,1,0),0),0)</f>
        <v>0</v>
      </c>
      <c r="GH36" s="332">
        <f>IF(GH$19-'様式３（療養者名簿）（⑤の場合）'!$BD41+1&lt;=15,IF(GH$19&gt;='様式３（療養者名簿）（⑤の場合）'!$BD41,IF(GH$19&lt;='様式３（療養者名簿）（⑤の場合）'!$BE41,1,0),0),0)</f>
        <v>0</v>
      </c>
      <c r="GI36" s="332">
        <f>IF(GI$19-'様式３（療養者名簿）（⑤の場合）'!$BD41+1&lt;=15,IF(GI$19&gt;='様式３（療養者名簿）（⑤の場合）'!$BD41,IF(GI$19&lt;='様式３（療養者名簿）（⑤の場合）'!$BE41,1,0),0),0)</f>
        <v>0</v>
      </c>
      <c r="GJ36" s="332">
        <f>IF(GJ$19-'様式３（療養者名簿）（⑤の場合）'!$BD41+1&lt;=15,IF(GJ$19&gt;='様式３（療養者名簿）（⑤の場合）'!$BD41,IF(GJ$19&lt;='様式３（療養者名簿）（⑤の場合）'!$BE41,1,0),0),0)</f>
        <v>0</v>
      </c>
      <c r="GK36" s="332">
        <f>IF(GK$19-'様式３（療養者名簿）（⑤の場合）'!$BD41+1&lt;=15,IF(GK$19&gt;='様式３（療養者名簿）（⑤の場合）'!$BD41,IF(GK$19&lt;='様式３（療養者名簿）（⑤の場合）'!$BE41,1,0),0),0)</f>
        <v>0</v>
      </c>
      <c r="GL36" s="332">
        <f>IF(GL$19-'様式３（療養者名簿）（⑤の場合）'!$BD41+1&lt;=15,IF(GL$19&gt;='様式３（療養者名簿）（⑤の場合）'!$BD41,IF(GL$19&lt;='様式３（療養者名簿）（⑤の場合）'!$BE41,1,0),0),0)</f>
        <v>0</v>
      </c>
      <c r="GM36" s="332">
        <f>IF(GM$19-'様式３（療養者名簿）（⑤の場合）'!$BD41+1&lt;=15,IF(GM$19&gt;='様式３（療養者名簿）（⑤の場合）'!$BD41,IF(GM$19&lt;='様式３（療養者名簿）（⑤の場合）'!$BE41,1,0),0),0)</f>
        <v>0</v>
      </c>
      <c r="GN36" s="332">
        <f>IF(GN$19-'様式３（療養者名簿）（⑤の場合）'!$BD41+1&lt;=15,IF(GN$19&gt;='様式３（療養者名簿）（⑤の場合）'!$BD41,IF(GN$19&lt;='様式３（療養者名簿）（⑤の場合）'!$BE41,1,0),0),0)</f>
        <v>0</v>
      </c>
      <c r="GO36" s="332">
        <f>IF(GO$19-'様式３（療養者名簿）（⑤の場合）'!$BD41+1&lt;=15,IF(GO$19&gt;='様式３（療養者名簿）（⑤の場合）'!$BD41,IF(GO$19&lt;='様式３（療養者名簿）（⑤の場合）'!$BE41,1,0),0),0)</f>
        <v>0</v>
      </c>
      <c r="GP36" s="332">
        <f>IF(GP$19-'様式３（療養者名簿）（⑤の場合）'!$BD41+1&lt;=15,IF(GP$19&gt;='様式３（療養者名簿）（⑤の場合）'!$BD41,IF(GP$19&lt;='様式３（療養者名簿）（⑤の場合）'!$BE41,1,0),0),0)</f>
        <v>0</v>
      </c>
      <c r="GQ36" s="332">
        <f>IF(GQ$19-'様式３（療養者名簿）（⑤の場合）'!$BD41+1&lt;=15,IF(GQ$19&gt;='様式３（療養者名簿）（⑤の場合）'!$BD41,IF(GQ$19&lt;='様式３（療養者名簿）（⑤の場合）'!$BE41,1,0),0),0)</f>
        <v>0</v>
      </c>
      <c r="GR36" s="332">
        <f>IF(GR$19-'様式３（療養者名簿）（⑤の場合）'!$BD41+1&lt;=15,IF(GR$19&gt;='様式３（療養者名簿）（⑤の場合）'!$BD41,IF(GR$19&lt;='様式３（療養者名簿）（⑤の場合）'!$BE41,1,0),0),0)</f>
        <v>0</v>
      </c>
      <c r="GS36" s="332">
        <f>IF(GS$19-'様式３（療養者名簿）（⑤の場合）'!$BD41+1&lt;=15,IF(GS$19&gt;='様式３（療養者名簿）（⑤の場合）'!$BD41,IF(GS$19&lt;='様式３（療養者名簿）（⑤の場合）'!$BE41,1,0),0),0)</f>
        <v>0</v>
      </c>
      <c r="GT36" s="332">
        <f>IF(GT$19-'様式３（療養者名簿）（⑤の場合）'!$BD41+1&lt;=15,IF(GT$19&gt;='様式３（療養者名簿）（⑤の場合）'!$BD41,IF(GT$19&lt;='様式３（療養者名簿）（⑤の場合）'!$BE41,1,0),0),0)</f>
        <v>0</v>
      </c>
      <c r="GU36" s="332">
        <f>IF(GU$19-'様式３（療養者名簿）（⑤の場合）'!$BD41+1&lt;=15,IF(GU$19&gt;='様式３（療養者名簿）（⑤の場合）'!$BD41,IF(GU$19&lt;='様式３（療養者名簿）（⑤の場合）'!$BE41,1,0),0),0)</f>
        <v>0</v>
      </c>
      <c r="GV36" s="332">
        <f>IF(GV$19-'様式３（療養者名簿）（⑤の場合）'!$BD41+1&lt;=15,IF(GV$19&gt;='様式３（療養者名簿）（⑤の場合）'!$BD41,IF(GV$19&lt;='様式３（療養者名簿）（⑤の場合）'!$BE41,1,0),0),0)</f>
        <v>0</v>
      </c>
      <c r="GW36" s="332">
        <f>IF(GW$19-'様式３（療養者名簿）（⑤の場合）'!$BD41+1&lt;=15,IF(GW$19&gt;='様式３（療養者名簿）（⑤の場合）'!$BD41,IF(GW$19&lt;='様式３（療養者名簿）（⑤の場合）'!$BE41,1,0),0),0)</f>
        <v>0</v>
      </c>
      <c r="GX36" s="332">
        <f>IF(GX$19-'様式３（療養者名簿）（⑤の場合）'!$BD41+1&lt;=15,IF(GX$19&gt;='様式３（療養者名簿）（⑤の場合）'!$BD41,IF(GX$19&lt;='様式３（療養者名簿）（⑤の場合）'!$BE41,1,0),0),0)</f>
        <v>0</v>
      </c>
      <c r="GY36" s="332">
        <f>IF(GY$19-'様式３（療養者名簿）（⑤の場合）'!$BD41+1&lt;=15,IF(GY$19&gt;='様式３（療養者名簿）（⑤の場合）'!$BD41,IF(GY$19&lt;='様式３（療養者名簿）（⑤の場合）'!$BE41,1,0),0),0)</f>
        <v>0</v>
      </c>
      <c r="GZ36" s="332">
        <f>IF(GZ$19-'様式３（療養者名簿）（⑤の場合）'!$BD41+1&lt;=15,IF(GZ$19&gt;='様式３（療養者名簿）（⑤の場合）'!$BD41,IF(GZ$19&lt;='様式３（療養者名簿）（⑤の場合）'!$BE41,1,0),0),0)</f>
        <v>0</v>
      </c>
      <c r="HA36" s="332">
        <f>IF(HA$19-'様式３（療養者名簿）（⑤の場合）'!$BD41+1&lt;=15,IF(HA$19&gt;='様式３（療養者名簿）（⑤の場合）'!$BD41,IF(HA$19&lt;='様式３（療養者名簿）（⑤の場合）'!$BE41,1,0),0),0)</f>
        <v>0</v>
      </c>
      <c r="HB36" s="332">
        <f>IF(HB$19-'様式３（療養者名簿）（⑤の場合）'!$BD41+1&lt;=15,IF(HB$19&gt;='様式３（療養者名簿）（⑤の場合）'!$BD41,IF(HB$19&lt;='様式３（療養者名簿）（⑤の場合）'!$BE41,1,0),0),0)</f>
        <v>0</v>
      </c>
      <c r="HC36" s="332">
        <f>IF(HC$19-'様式３（療養者名簿）（⑤の場合）'!$BD41+1&lt;=15,IF(HC$19&gt;='様式３（療養者名簿）（⑤の場合）'!$BD41,IF(HC$19&lt;='様式３（療養者名簿）（⑤の場合）'!$BE41,1,0),0),0)</f>
        <v>0</v>
      </c>
      <c r="HD36" s="332">
        <f>IF(HD$19-'様式３（療養者名簿）（⑤の場合）'!$BD41+1&lt;=15,IF(HD$19&gt;='様式３（療養者名簿）（⑤の場合）'!$BD41,IF(HD$19&lt;='様式３（療養者名簿）（⑤の場合）'!$BE41,1,0),0),0)</f>
        <v>0</v>
      </c>
      <c r="HE36" s="332">
        <f>IF(HE$19-'様式３（療養者名簿）（⑤の場合）'!$BD41+1&lt;=15,IF(HE$19&gt;='様式３（療養者名簿）（⑤の場合）'!$BD41,IF(HE$19&lt;='様式３（療養者名簿）（⑤の場合）'!$BE41,1,0),0),0)</f>
        <v>0</v>
      </c>
      <c r="HF36" s="332">
        <f>IF(HF$19-'様式３（療養者名簿）（⑤の場合）'!$BD41+1&lt;=15,IF(HF$19&gt;='様式３（療養者名簿）（⑤の場合）'!$BD41,IF(HF$19&lt;='様式３（療養者名簿）（⑤の場合）'!$BE41,1,0),0),0)</f>
        <v>0</v>
      </c>
      <c r="HG36" s="332">
        <f>IF(HG$19-'様式３（療養者名簿）（⑤の場合）'!$BD41+1&lt;=15,IF(HG$19&gt;='様式３（療養者名簿）（⑤の場合）'!$BD41,IF(HG$19&lt;='様式３（療養者名簿）（⑤の場合）'!$BE41,1,0),0),0)</f>
        <v>0</v>
      </c>
      <c r="HH36" s="332">
        <f>IF(HH$19-'様式３（療養者名簿）（⑤の場合）'!$BD41+1&lt;=15,IF(HH$19&gt;='様式３（療養者名簿）（⑤の場合）'!$BD41,IF(HH$19&lt;='様式３（療養者名簿）（⑤の場合）'!$BE41,1,0),0),0)</f>
        <v>0</v>
      </c>
      <c r="HI36" s="332">
        <f>IF(HI$19-'様式３（療養者名簿）（⑤の場合）'!$BD41+1&lt;=15,IF(HI$19&gt;='様式３（療養者名簿）（⑤の場合）'!$BD41,IF(HI$19&lt;='様式３（療養者名簿）（⑤の場合）'!$BE41,1,0),0),0)</f>
        <v>0</v>
      </c>
      <c r="HJ36" s="332">
        <f>IF(HJ$19-'様式３（療養者名簿）（⑤の場合）'!$BD41+1&lt;=15,IF(HJ$19&gt;='様式３（療養者名簿）（⑤の場合）'!$BD41,IF(HJ$19&lt;='様式３（療養者名簿）（⑤の場合）'!$BE41,1,0),0),0)</f>
        <v>0</v>
      </c>
      <c r="HK36" s="332">
        <f>IF(HK$19-'様式３（療養者名簿）（⑤の場合）'!$BD41+1&lt;=15,IF(HK$19&gt;='様式３（療養者名簿）（⑤の場合）'!$BD41,IF(HK$19&lt;='様式３（療養者名簿）（⑤の場合）'!$BE41,1,0),0),0)</f>
        <v>0</v>
      </c>
      <c r="HL36" s="332">
        <f>IF(HL$19-'様式３（療養者名簿）（⑤の場合）'!$BD41+1&lt;=15,IF(HL$19&gt;='様式３（療養者名簿）（⑤の場合）'!$BD41,IF(HL$19&lt;='様式３（療養者名簿）（⑤の場合）'!$BE41,1,0),0),0)</f>
        <v>0</v>
      </c>
      <c r="HM36" s="332">
        <f>IF(HM$19-'様式３（療養者名簿）（⑤の場合）'!$BD41+1&lt;=15,IF(HM$19&gt;='様式３（療養者名簿）（⑤の場合）'!$BD41,IF(HM$19&lt;='様式３（療養者名簿）（⑤の場合）'!$BE41,1,0),0),0)</f>
        <v>0</v>
      </c>
      <c r="HN36" s="332">
        <f>IF(HN$19-'様式３（療養者名簿）（⑤の場合）'!$BD41+1&lt;=15,IF(HN$19&gt;='様式３（療養者名簿）（⑤の場合）'!$BD41,IF(HN$19&lt;='様式３（療養者名簿）（⑤の場合）'!$BE41,1,0),0),0)</f>
        <v>0</v>
      </c>
      <c r="HO36" s="332">
        <f>IF(HO$19-'様式３（療養者名簿）（⑤の場合）'!$BD41+1&lt;=15,IF(HO$19&gt;='様式３（療養者名簿）（⑤の場合）'!$BD41,IF(HO$19&lt;='様式３（療養者名簿）（⑤の場合）'!$BE41,1,0),0),0)</f>
        <v>0</v>
      </c>
      <c r="HP36" s="332">
        <f>IF(HP$19-'様式３（療養者名簿）（⑤の場合）'!$BD41+1&lt;=15,IF(HP$19&gt;='様式３（療養者名簿）（⑤の場合）'!$BD41,IF(HP$19&lt;='様式３（療養者名簿）（⑤の場合）'!$BE41,1,0),0),0)</f>
        <v>0</v>
      </c>
      <c r="HQ36" s="332">
        <f>IF(HQ$19-'様式３（療養者名簿）（⑤の場合）'!$BD41+1&lt;=15,IF(HQ$19&gt;='様式３（療養者名簿）（⑤の場合）'!$BD41,IF(HQ$19&lt;='様式３（療養者名簿）（⑤の場合）'!$BE41,1,0),0),0)</f>
        <v>0</v>
      </c>
      <c r="HR36" s="332">
        <f>IF(HR$19-'様式３（療養者名簿）（⑤の場合）'!$BD41+1&lt;=15,IF(HR$19&gt;='様式３（療養者名簿）（⑤の場合）'!$BD41,IF(HR$19&lt;='様式３（療養者名簿）（⑤の場合）'!$BE41,1,0),0),0)</f>
        <v>0</v>
      </c>
      <c r="HS36" s="332">
        <f>IF(HS$19-'様式３（療養者名簿）（⑤の場合）'!$BD41+1&lt;=15,IF(HS$19&gt;='様式３（療養者名簿）（⑤の場合）'!$BD41,IF(HS$19&lt;='様式３（療養者名簿）（⑤の場合）'!$BE41,1,0),0),0)</f>
        <v>0</v>
      </c>
      <c r="HT36" s="332">
        <f>IF(HT$19-'様式３（療養者名簿）（⑤の場合）'!$BD41+1&lt;=15,IF(HT$19&gt;='様式３（療養者名簿）（⑤の場合）'!$BD41,IF(HT$19&lt;='様式３（療養者名簿）（⑤の場合）'!$BE41,1,0),0),0)</f>
        <v>0</v>
      </c>
      <c r="HU36" s="332">
        <f>IF(HU$19-'様式３（療養者名簿）（⑤の場合）'!$BD41+1&lt;=15,IF(HU$19&gt;='様式３（療養者名簿）（⑤の場合）'!$BD41,IF(HU$19&lt;='様式３（療養者名簿）（⑤の場合）'!$BE41,1,0),0),0)</f>
        <v>0</v>
      </c>
      <c r="HV36" s="332">
        <f>IF(HV$19-'様式３（療養者名簿）（⑤の場合）'!$BD41+1&lt;=15,IF(HV$19&gt;='様式３（療養者名簿）（⑤の場合）'!$BD41,IF(HV$19&lt;='様式３（療養者名簿）（⑤の場合）'!$BE41,1,0),0),0)</f>
        <v>0</v>
      </c>
      <c r="HW36" s="332">
        <f>IF(HW$19-'様式３（療養者名簿）（⑤の場合）'!$BD41+1&lt;=15,IF(HW$19&gt;='様式３（療養者名簿）（⑤の場合）'!$BD41,IF(HW$19&lt;='様式３（療養者名簿）（⑤の場合）'!$BE41,1,0),0),0)</f>
        <v>0</v>
      </c>
      <c r="HX36" s="332">
        <f>IF(HX$19-'様式３（療養者名簿）（⑤の場合）'!$BD41+1&lt;=15,IF(HX$19&gt;='様式３（療養者名簿）（⑤の場合）'!$BD41,IF(HX$19&lt;='様式３（療養者名簿）（⑤の場合）'!$BE41,1,0),0),0)</f>
        <v>0</v>
      </c>
      <c r="HY36" s="332">
        <f>IF(HY$19-'様式３（療養者名簿）（⑤の場合）'!$BD41+1&lt;=15,IF(HY$19&gt;='様式３（療養者名簿）（⑤の場合）'!$BD41,IF(HY$19&lt;='様式３（療養者名簿）（⑤の場合）'!$BE41,1,0),0),0)</f>
        <v>0</v>
      </c>
      <c r="HZ36" s="332">
        <f>IF(HZ$19-'様式３（療養者名簿）（⑤の場合）'!$BD41+1&lt;=15,IF(HZ$19&gt;='様式３（療養者名簿）（⑤の場合）'!$BD41,IF(HZ$19&lt;='様式３（療養者名簿）（⑤の場合）'!$BE41,1,0),0),0)</f>
        <v>0</v>
      </c>
      <c r="IA36" s="332">
        <f>IF(IA$19-'様式３（療養者名簿）（⑤の場合）'!$BD41+1&lt;=15,IF(IA$19&gt;='様式３（療養者名簿）（⑤の場合）'!$BD41,IF(IA$19&lt;='様式３（療養者名簿）（⑤の場合）'!$BE41,1,0),0),0)</f>
        <v>0</v>
      </c>
      <c r="IB36" s="332">
        <f>IF(IB$19-'様式３（療養者名簿）（⑤の場合）'!$BD41+1&lt;=15,IF(IB$19&gt;='様式３（療養者名簿）（⑤の場合）'!$BD41,IF(IB$19&lt;='様式３（療養者名簿）（⑤の場合）'!$BE41,1,0),0),0)</f>
        <v>0</v>
      </c>
      <c r="IC36" s="332">
        <f>IF(IC$19-'様式３（療養者名簿）（⑤の場合）'!$BD41+1&lt;=15,IF(IC$19&gt;='様式３（療養者名簿）（⑤の場合）'!$BD41,IF(IC$19&lt;='様式３（療養者名簿）（⑤の場合）'!$BE41,1,0),0),0)</f>
        <v>0</v>
      </c>
      <c r="ID36" s="332">
        <f>IF(ID$19-'様式３（療養者名簿）（⑤の場合）'!$BD41+1&lt;=15,IF(ID$19&gt;='様式３（療養者名簿）（⑤の場合）'!$BD41,IF(ID$19&lt;='様式３（療養者名簿）（⑤の場合）'!$BE41,1,0),0),0)</f>
        <v>0</v>
      </c>
      <c r="IE36" s="332">
        <f>IF(IE$19-'様式３（療養者名簿）（⑤の場合）'!$BD41+1&lt;=15,IF(IE$19&gt;='様式３（療養者名簿）（⑤の場合）'!$BD41,IF(IE$19&lt;='様式３（療養者名簿）（⑤の場合）'!$BE41,1,0),0),0)</f>
        <v>0</v>
      </c>
      <c r="IF36" s="332">
        <f>IF(IF$19-'様式３（療養者名簿）（⑤の場合）'!$BD41+1&lt;=15,IF(IF$19&gt;='様式３（療養者名簿）（⑤の場合）'!$BD41,IF(IF$19&lt;='様式３（療養者名簿）（⑤の場合）'!$BE41,1,0),0),0)</f>
        <v>0</v>
      </c>
      <c r="IG36" s="332">
        <f>IF(IG$19-'様式３（療養者名簿）（⑤の場合）'!$BD41+1&lt;=15,IF(IG$19&gt;='様式３（療養者名簿）（⑤の場合）'!$BD41,IF(IG$19&lt;='様式３（療養者名簿）（⑤の場合）'!$BE41,1,0),0),0)</f>
        <v>0</v>
      </c>
      <c r="IH36" s="332">
        <f>IF(IH$19-'様式３（療養者名簿）（⑤の場合）'!$BD41+1&lt;=15,IF(IH$19&gt;='様式３（療養者名簿）（⑤の場合）'!$BD41,IF(IH$19&lt;='様式３（療養者名簿）（⑤の場合）'!$BE41,1,0),0),0)</f>
        <v>0</v>
      </c>
      <c r="II36" s="332">
        <f>IF(II$19-'様式３（療養者名簿）（⑤の場合）'!$BD41+1&lt;=15,IF(II$19&gt;='様式３（療養者名簿）（⑤の場合）'!$BD41,IF(II$19&lt;='様式３（療養者名簿）（⑤の場合）'!$BE41,1,0),0),0)</f>
        <v>0</v>
      </c>
      <c r="IJ36" s="332">
        <f>IF(IJ$19-'様式３（療養者名簿）（⑤の場合）'!$BD41+1&lt;=15,IF(IJ$19&gt;='様式３（療養者名簿）（⑤の場合）'!$BD41,IF(IJ$19&lt;='様式３（療養者名簿）（⑤の場合）'!$BE41,1,0),0),0)</f>
        <v>0</v>
      </c>
      <c r="IK36" s="332">
        <f>IF(IK$19-'様式３（療養者名簿）（⑤の場合）'!$BD41+1&lt;=15,IF(IK$19&gt;='様式３（療養者名簿）（⑤の場合）'!$BD41,IF(IK$19&lt;='様式３（療養者名簿）（⑤の場合）'!$BE41,1,0),0),0)</f>
        <v>0</v>
      </c>
      <c r="IL36" s="332">
        <f>IF(IL$19-'様式３（療養者名簿）（⑤の場合）'!$BD41+1&lt;=15,IF(IL$19&gt;='様式３（療養者名簿）（⑤の場合）'!$BD41,IF(IL$19&lt;='様式３（療養者名簿）（⑤の場合）'!$BE41,1,0),0),0)</f>
        <v>0</v>
      </c>
      <c r="IM36" s="332">
        <f>IF(IM$19-'様式３（療養者名簿）（⑤の場合）'!$BD41+1&lt;=15,IF(IM$19&gt;='様式３（療養者名簿）（⑤の場合）'!$BD41,IF(IM$19&lt;='様式３（療養者名簿）（⑤の場合）'!$BE41,1,0),0),0)</f>
        <v>0</v>
      </c>
      <c r="IN36" s="332">
        <f>IF(IN$19-'様式３（療養者名簿）（⑤の場合）'!$BD41+1&lt;=15,IF(IN$19&gt;='様式３（療養者名簿）（⑤の場合）'!$BD41,IF(IN$19&lt;='様式３（療養者名簿）（⑤の場合）'!$BE41,1,0),0),0)</f>
        <v>0</v>
      </c>
      <c r="IO36" s="332">
        <f>IF(IO$19-'様式３（療養者名簿）（⑤の場合）'!$BD41+1&lt;=15,IF(IO$19&gt;='様式３（療養者名簿）（⑤の場合）'!$BD41,IF(IO$19&lt;='様式３（療養者名簿）（⑤の場合）'!$BE41,1,0),0),0)</f>
        <v>0</v>
      </c>
      <c r="IP36" s="332">
        <f>IF(IP$19-'様式３（療養者名簿）（⑤の場合）'!$BD41+1&lt;=15,IF(IP$19&gt;='様式３（療養者名簿）（⑤の場合）'!$BD41,IF(IP$19&lt;='様式３（療養者名簿）（⑤の場合）'!$BE41,1,0),0),0)</f>
        <v>0</v>
      </c>
      <c r="IQ36" s="332">
        <f>IF(IQ$19-'様式３（療養者名簿）（⑤の場合）'!$BD41+1&lt;=15,IF(IQ$19&gt;='様式３（療養者名簿）（⑤の場合）'!$BD41,IF(IQ$19&lt;='様式３（療養者名簿）（⑤の場合）'!$BE41,1,0),0),0)</f>
        <v>0</v>
      </c>
      <c r="IR36" s="332">
        <f>IF(IR$19-'様式３（療養者名簿）（⑤の場合）'!$BD41+1&lt;=15,IF(IR$19&gt;='様式３（療養者名簿）（⑤の場合）'!$BD41,IF(IR$19&lt;='様式３（療養者名簿）（⑤の場合）'!$BE41,1,0),0),0)</f>
        <v>0</v>
      </c>
      <c r="IS36" s="332">
        <f>IF(IS$19-'様式３（療養者名簿）（⑤の場合）'!$BD41+1&lt;=15,IF(IS$19&gt;='様式３（療養者名簿）（⑤の場合）'!$BD41,IF(IS$19&lt;='様式３（療養者名簿）（⑤の場合）'!$BE41,1,0),0),0)</f>
        <v>0</v>
      </c>
      <c r="IT36" s="332">
        <f>IF(IT$19-'様式３（療養者名簿）（⑤の場合）'!$BD41+1&lt;=15,IF(IT$19&gt;='様式３（療養者名簿）（⑤の場合）'!$BD41,IF(IT$19&lt;='様式３（療養者名簿）（⑤の場合）'!$BE41,1,0),0),0)</f>
        <v>0</v>
      </c>
      <c r="IU36" s="332">
        <f>IF(IU$19-'様式３（療養者名簿）（⑤の場合）'!$BD41+1&lt;=15,IF(IU$19&gt;='様式３（療養者名簿）（⑤の場合）'!$BD41,IF(IU$19&lt;='様式３（療養者名簿）（⑤の場合）'!$BE41,1,0),0),0)</f>
        <v>0</v>
      </c>
      <c r="IV36" s="332">
        <f>IF(IV$19-'様式３（療養者名簿）（⑤の場合）'!$BD41+1&lt;=15,IF(IV$19&gt;='様式３（療養者名簿）（⑤の場合）'!$BD41,IF(IV$19&lt;='様式３（療養者名簿）（⑤の場合）'!$BE41,1,0),0),0)</f>
        <v>0</v>
      </c>
      <c r="IW36" s="332">
        <f>IF(IW$19-'様式３（療養者名簿）（⑤の場合）'!$BD41+1&lt;=15,IF(IW$19&gt;='様式３（療養者名簿）（⑤の場合）'!$BD41,IF(IW$19&lt;='様式３（療養者名簿）（⑤の場合）'!$BE41,1,0),0),0)</f>
        <v>0</v>
      </c>
      <c r="IX36" s="332">
        <f>IF(IX$19-'様式３（療養者名簿）（⑤の場合）'!$BD41+1&lt;=15,IF(IX$19&gt;='様式３（療養者名簿）（⑤の場合）'!$BD41,IF(IX$19&lt;='様式３（療養者名簿）（⑤の場合）'!$BE41,1,0),0),0)</f>
        <v>0</v>
      </c>
      <c r="IY36" s="332">
        <f>IF(IY$19-'様式３（療養者名簿）（⑤の場合）'!$BD41+1&lt;=15,IF(IY$19&gt;='様式３（療養者名簿）（⑤の場合）'!$BD41,IF(IY$19&lt;='様式３（療養者名簿）（⑤の場合）'!$BE41,1,0),0),0)</f>
        <v>0</v>
      </c>
      <c r="IZ36" s="332">
        <f>IF(IZ$19-'様式３（療養者名簿）（⑤の場合）'!$BD41+1&lt;=15,IF(IZ$19&gt;='様式３（療養者名簿）（⑤の場合）'!$BD41,IF(IZ$19&lt;='様式３（療養者名簿）（⑤の場合）'!$BE41,1,0),0),0)</f>
        <v>0</v>
      </c>
      <c r="JA36" s="332">
        <f>IF(JA$19-'様式３（療養者名簿）（⑤の場合）'!$BD41+1&lt;=15,IF(JA$19&gt;='様式３（療養者名簿）（⑤の場合）'!$BD41,IF(JA$19&lt;='様式３（療養者名簿）（⑤の場合）'!$BE41,1,0),0),0)</f>
        <v>0</v>
      </c>
      <c r="JB36" s="332">
        <f>IF(JB$19-'様式３（療養者名簿）（⑤の場合）'!$BD41+1&lt;=15,IF(JB$19&gt;='様式３（療養者名簿）（⑤の場合）'!$BD41,IF(JB$19&lt;='様式３（療養者名簿）（⑤の場合）'!$BE41,1,0),0),0)</f>
        <v>0</v>
      </c>
      <c r="JC36" s="332">
        <f>IF(JC$19-'様式３（療養者名簿）（⑤の場合）'!$BD41+1&lt;=15,IF(JC$19&gt;='様式３（療養者名簿）（⑤の場合）'!$BD41,IF(JC$19&lt;='様式３（療養者名簿）（⑤の場合）'!$BE41,1,0),0),0)</f>
        <v>0</v>
      </c>
      <c r="JD36" s="332">
        <f>IF(JD$19-'様式３（療養者名簿）（⑤の場合）'!$BD41+1&lt;=15,IF(JD$19&gt;='様式３（療養者名簿）（⑤の場合）'!$BD41,IF(JD$19&lt;='様式３（療養者名簿）（⑤の場合）'!$BE41,1,0),0),0)</f>
        <v>0</v>
      </c>
      <c r="JE36" s="332">
        <f>IF(JE$19-'様式３（療養者名簿）（⑤の場合）'!$BD41+1&lt;=15,IF(JE$19&gt;='様式３（療養者名簿）（⑤の場合）'!$BD41,IF(JE$19&lt;='様式３（療養者名簿）（⑤の場合）'!$BE41,1,0),0),0)</f>
        <v>0</v>
      </c>
      <c r="JF36" s="332">
        <f>IF(JF$19-'様式３（療養者名簿）（⑤の場合）'!$BD41+1&lt;=15,IF(JF$19&gt;='様式３（療養者名簿）（⑤の場合）'!$BD41,IF(JF$19&lt;='様式３（療養者名簿）（⑤の場合）'!$BE41,1,0),0),0)</f>
        <v>0</v>
      </c>
      <c r="JG36" s="332">
        <f>IF(JG$19-'様式３（療養者名簿）（⑤の場合）'!$BD41+1&lt;=15,IF(JG$19&gt;='様式３（療養者名簿）（⑤の場合）'!$BD41,IF(JG$19&lt;='様式３（療養者名簿）（⑤の場合）'!$BE41,1,0),0),0)</f>
        <v>0</v>
      </c>
      <c r="JH36" s="332">
        <f>IF(JH$19-'様式３（療養者名簿）（⑤の場合）'!$BD41+1&lt;=15,IF(JH$19&gt;='様式３（療養者名簿）（⑤の場合）'!$BD41,IF(JH$19&lt;='様式３（療養者名簿）（⑤の場合）'!$BE41,1,0),0),0)</f>
        <v>0</v>
      </c>
      <c r="JI36" s="332">
        <f>IF(JI$19-'様式３（療養者名簿）（⑤の場合）'!$BD41+1&lt;=15,IF(JI$19&gt;='様式３（療養者名簿）（⑤の場合）'!$BD41,IF(JI$19&lt;='様式３（療養者名簿）（⑤の場合）'!$BE41,1,0),0),0)</f>
        <v>0</v>
      </c>
      <c r="JJ36" s="332">
        <f>IF(JJ$19-'様式３（療養者名簿）（⑤の場合）'!$BD41+1&lt;=15,IF(JJ$19&gt;='様式３（療養者名簿）（⑤の場合）'!$BD41,IF(JJ$19&lt;='様式３（療養者名簿）（⑤の場合）'!$BE41,1,0),0),0)</f>
        <v>0</v>
      </c>
      <c r="JK36" s="332">
        <f>IF(JK$19-'様式３（療養者名簿）（⑤の場合）'!$BD41+1&lt;=15,IF(JK$19&gt;='様式３（療養者名簿）（⑤の場合）'!$BD41,IF(JK$19&lt;='様式３（療養者名簿）（⑤の場合）'!$BE41,1,0),0),0)</f>
        <v>0</v>
      </c>
      <c r="JL36" s="332">
        <f>IF(JL$19-'様式３（療養者名簿）（⑤の場合）'!$BD41+1&lt;=15,IF(JL$19&gt;='様式３（療養者名簿）（⑤の場合）'!$BD41,IF(JL$19&lt;='様式３（療養者名簿）（⑤の場合）'!$BE41,1,0),0),0)</f>
        <v>0</v>
      </c>
      <c r="JM36" s="332">
        <f>IF(JM$19-'様式３（療養者名簿）（⑤の場合）'!$BD41+1&lt;=15,IF(JM$19&gt;='様式３（療養者名簿）（⑤の場合）'!$BD41,IF(JM$19&lt;='様式３（療養者名簿）（⑤の場合）'!$BE41,1,0),0),0)</f>
        <v>0</v>
      </c>
      <c r="JN36" s="332">
        <f>IF(JN$19-'様式３（療養者名簿）（⑤の場合）'!$BD41+1&lt;=15,IF(JN$19&gt;='様式３（療養者名簿）（⑤の場合）'!$BD41,IF(JN$19&lt;='様式３（療養者名簿）（⑤の場合）'!$BE41,1,0),0),0)</f>
        <v>0</v>
      </c>
      <c r="JO36" s="332">
        <f>IF(JO$19-'様式３（療養者名簿）（⑤の場合）'!$BD41+1&lt;=15,IF(JO$19&gt;='様式３（療養者名簿）（⑤の場合）'!$BD41,IF(JO$19&lt;='様式３（療養者名簿）（⑤の場合）'!$BE41,1,0),0),0)</f>
        <v>0</v>
      </c>
      <c r="JP36" s="332">
        <f>IF(JP$19-'様式３（療養者名簿）（⑤の場合）'!$BD41+1&lt;=15,IF(JP$19&gt;='様式３（療養者名簿）（⑤の場合）'!$BD41,IF(JP$19&lt;='様式３（療養者名簿）（⑤の場合）'!$BE41,1,0),0),0)</f>
        <v>0</v>
      </c>
      <c r="JQ36" s="332">
        <f>IF(JQ$19-'様式３（療養者名簿）（⑤の場合）'!$BD41+1&lt;=15,IF(JQ$19&gt;='様式３（療養者名簿）（⑤の場合）'!$BD41,IF(JQ$19&lt;='様式３（療養者名簿）（⑤の場合）'!$BE41,1,0),0),0)</f>
        <v>0</v>
      </c>
      <c r="JR36" s="332">
        <f>IF(JR$19-'様式３（療養者名簿）（⑤の場合）'!$BD41+1&lt;=15,IF(JR$19&gt;='様式３（療養者名簿）（⑤の場合）'!$BD41,IF(JR$19&lt;='様式３（療養者名簿）（⑤の場合）'!$BE41,1,0),0),0)</f>
        <v>0</v>
      </c>
      <c r="JS36" s="332">
        <f>IF(JS$19-'様式３（療養者名簿）（⑤の場合）'!$BD41+1&lt;=15,IF(JS$19&gt;='様式３（療養者名簿）（⑤の場合）'!$BD41,IF(JS$19&lt;='様式３（療養者名簿）（⑤の場合）'!$BE41,1,0),0),0)</f>
        <v>0</v>
      </c>
      <c r="JT36" s="332">
        <f>IF(JT$19-'様式３（療養者名簿）（⑤の場合）'!$BD41+1&lt;=15,IF(JT$19&gt;='様式３（療養者名簿）（⑤の場合）'!$BD41,IF(JT$19&lt;='様式３（療養者名簿）（⑤の場合）'!$BE41,1,0),0),0)</f>
        <v>0</v>
      </c>
      <c r="JU36" s="332">
        <f>IF(JU$19-'様式３（療養者名簿）（⑤の場合）'!$BD41+1&lt;=15,IF(JU$19&gt;='様式３（療養者名簿）（⑤の場合）'!$BD41,IF(JU$19&lt;='様式３（療養者名簿）（⑤の場合）'!$BE41,1,0),0),0)</f>
        <v>0</v>
      </c>
      <c r="JV36" s="332">
        <f>IF(JV$19-'様式３（療養者名簿）（⑤の場合）'!$BD41+1&lt;=15,IF(JV$19&gt;='様式３（療養者名簿）（⑤の場合）'!$BD41,IF(JV$19&lt;='様式３（療養者名簿）（⑤の場合）'!$BE41,1,0),0),0)</f>
        <v>0</v>
      </c>
      <c r="JW36" s="332">
        <f>IF(JW$19-'様式３（療養者名簿）（⑤の場合）'!$BD41+1&lt;=15,IF(JW$19&gt;='様式３（療養者名簿）（⑤の場合）'!$BD41,IF(JW$19&lt;='様式３（療養者名簿）（⑤の場合）'!$BE41,1,0),0),0)</f>
        <v>0</v>
      </c>
      <c r="JX36" s="332">
        <f>IF(JX$19-'様式３（療養者名簿）（⑤の場合）'!$BD41+1&lt;=15,IF(JX$19&gt;='様式３（療養者名簿）（⑤の場合）'!$BD41,IF(JX$19&lt;='様式３（療養者名簿）（⑤の場合）'!$BE41,1,0),0),0)</f>
        <v>0</v>
      </c>
      <c r="JY36" s="332">
        <f>IF(JY$19-'様式３（療養者名簿）（⑤の場合）'!$BD41+1&lt;=15,IF(JY$19&gt;='様式３（療養者名簿）（⑤の場合）'!$BD41,IF(JY$19&lt;='様式３（療養者名簿）（⑤の場合）'!$BE41,1,0),0),0)</f>
        <v>0</v>
      </c>
      <c r="JZ36" s="332">
        <f>IF(JZ$19-'様式３（療養者名簿）（⑤の場合）'!$BD41+1&lt;=15,IF(JZ$19&gt;='様式３（療養者名簿）（⑤の場合）'!$BD41,IF(JZ$19&lt;='様式３（療養者名簿）（⑤の場合）'!$BE41,1,0),0),0)</f>
        <v>0</v>
      </c>
      <c r="KA36" s="332">
        <f>IF(KA$19-'様式３（療養者名簿）（⑤の場合）'!$BD41+1&lt;=15,IF(KA$19&gt;='様式３（療養者名簿）（⑤の場合）'!$BD41,IF(KA$19&lt;='様式３（療養者名簿）（⑤の場合）'!$BE41,1,0),0),0)</f>
        <v>0</v>
      </c>
      <c r="KB36" s="332">
        <f>IF(KB$19-'様式３（療養者名簿）（⑤の場合）'!$BD41+1&lt;=15,IF(KB$19&gt;='様式３（療養者名簿）（⑤の場合）'!$BD41,IF(KB$19&lt;='様式３（療養者名簿）（⑤の場合）'!$BE41,1,0),0),0)</f>
        <v>0</v>
      </c>
      <c r="KC36" s="332">
        <f>IF(KC$19-'様式３（療養者名簿）（⑤の場合）'!$BD41+1&lt;=15,IF(KC$19&gt;='様式３（療養者名簿）（⑤の場合）'!$BD41,IF(KC$19&lt;='様式３（療養者名簿）（⑤の場合）'!$BE41,1,0),0),0)</f>
        <v>0</v>
      </c>
      <c r="KD36" s="332">
        <f>IF(KD$19-'様式３（療養者名簿）（⑤の場合）'!$BD41+1&lt;=15,IF(KD$19&gt;='様式３（療養者名簿）（⑤の場合）'!$BD41,IF(KD$19&lt;='様式３（療養者名簿）（⑤の場合）'!$BE41,1,0),0),0)</f>
        <v>0</v>
      </c>
      <c r="KE36" s="332">
        <f>IF(KE$19-'様式３（療養者名簿）（⑤の場合）'!$BD41+1&lt;=15,IF(KE$19&gt;='様式３（療養者名簿）（⑤の場合）'!$BD41,IF(KE$19&lt;='様式３（療養者名簿）（⑤の場合）'!$BE41,1,0),0),0)</f>
        <v>0</v>
      </c>
      <c r="KF36" s="332">
        <f>IF(KF$19-'様式３（療養者名簿）（⑤の場合）'!$BD41+1&lt;=15,IF(KF$19&gt;='様式３（療養者名簿）（⑤の場合）'!$BD41,IF(KF$19&lt;='様式３（療養者名簿）（⑤の場合）'!$BE41,1,0),0),0)</f>
        <v>0</v>
      </c>
      <c r="KG36" s="332">
        <f>IF(KG$19-'様式３（療養者名簿）（⑤の場合）'!$BD41+1&lt;=15,IF(KG$19&gt;='様式３（療養者名簿）（⑤の場合）'!$BD41,IF(KG$19&lt;='様式３（療養者名簿）（⑤の場合）'!$BE41,1,0),0),0)</f>
        <v>0</v>
      </c>
      <c r="KH36" s="332">
        <f>IF(KH$19-'様式３（療養者名簿）（⑤の場合）'!$BD41+1&lt;=15,IF(KH$19&gt;='様式３（療養者名簿）（⑤の場合）'!$BD41,IF(KH$19&lt;='様式３（療養者名簿）（⑤の場合）'!$BE41,1,0),0),0)</f>
        <v>0</v>
      </c>
      <c r="KI36" s="332">
        <f>IF(KI$19-'様式３（療養者名簿）（⑤の場合）'!$BD41+1&lt;=15,IF(KI$19&gt;='様式３（療養者名簿）（⑤の場合）'!$BD41,IF(KI$19&lt;='様式３（療養者名簿）（⑤の場合）'!$BE41,1,0),0),0)</f>
        <v>0</v>
      </c>
      <c r="KJ36" s="332">
        <f>IF(KJ$19-'様式３（療養者名簿）（⑤の場合）'!$BD41+1&lt;=15,IF(KJ$19&gt;='様式３（療養者名簿）（⑤の場合）'!$BD41,IF(KJ$19&lt;='様式３（療養者名簿）（⑤の場合）'!$BE41,1,0),0),0)</f>
        <v>0</v>
      </c>
      <c r="KK36" s="332">
        <f>IF(KK$19-'様式３（療養者名簿）（⑤の場合）'!$BD41+1&lt;=15,IF(KK$19&gt;='様式３（療養者名簿）（⑤の場合）'!$BD41,IF(KK$19&lt;='様式３（療養者名簿）（⑤の場合）'!$BE41,1,0),0),0)</f>
        <v>0</v>
      </c>
      <c r="KL36" s="332">
        <f>IF(KL$19-'様式３（療養者名簿）（⑤の場合）'!$BD41+1&lt;=15,IF(KL$19&gt;='様式３（療養者名簿）（⑤の場合）'!$BD41,IF(KL$19&lt;='様式３（療養者名簿）（⑤の場合）'!$BE41,1,0),0),0)</f>
        <v>0</v>
      </c>
      <c r="KM36" s="332">
        <f>IF(KM$19-'様式３（療養者名簿）（⑤の場合）'!$BD41+1&lt;=15,IF(KM$19&gt;='様式３（療養者名簿）（⑤の場合）'!$BD41,IF(KM$19&lt;='様式３（療養者名簿）（⑤の場合）'!$BE41,1,0),0),0)</f>
        <v>0</v>
      </c>
      <c r="KN36" s="332">
        <f>IF(KN$19-'様式３（療養者名簿）（⑤の場合）'!$BD41+1&lt;=15,IF(KN$19&gt;='様式３（療養者名簿）（⑤の場合）'!$BD41,IF(KN$19&lt;='様式３（療養者名簿）（⑤の場合）'!$BE41,1,0),0),0)</f>
        <v>0</v>
      </c>
      <c r="KO36" s="332">
        <f>IF(KO$19-'様式３（療養者名簿）（⑤の場合）'!$BD41+1&lt;=15,IF(KO$19&gt;='様式３（療養者名簿）（⑤の場合）'!$BD41,IF(KO$19&lt;='様式３（療養者名簿）（⑤の場合）'!$BE41,1,0),0),0)</f>
        <v>0</v>
      </c>
      <c r="KP36" s="332">
        <f>IF(KP$19-'様式３（療養者名簿）（⑤の場合）'!$BD41+1&lt;=15,IF(KP$19&gt;='様式３（療養者名簿）（⑤の場合）'!$BD41,IF(KP$19&lt;='様式３（療養者名簿）（⑤の場合）'!$BE41,1,0),0),0)</f>
        <v>0</v>
      </c>
      <c r="KQ36" s="332">
        <f>IF(KQ$19-'様式３（療養者名簿）（⑤の場合）'!$BD41+1&lt;=15,IF(KQ$19&gt;='様式３（療養者名簿）（⑤の場合）'!$BD41,IF(KQ$19&lt;='様式３（療養者名簿）（⑤の場合）'!$BE41,1,0),0),0)</f>
        <v>0</v>
      </c>
      <c r="KR36" s="332">
        <f>IF(KR$19-'様式３（療養者名簿）（⑤の場合）'!$BD41+1&lt;=15,IF(KR$19&gt;='様式３（療養者名簿）（⑤の場合）'!$BD41,IF(KR$19&lt;='様式３（療養者名簿）（⑤の場合）'!$BE41,1,0),0),0)</f>
        <v>0</v>
      </c>
      <c r="KS36" s="332">
        <f>IF(KS$19-'様式３（療養者名簿）（⑤の場合）'!$BD41+1&lt;=15,IF(KS$19&gt;='様式３（療養者名簿）（⑤の場合）'!$BD41,IF(KS$19&lt;='様式３（療養者名簿）（⑤の場合）'!$BE41,1,0),0),0)</f>
        <v>0</v>
      </c>
      <c r="KT36" s="332">
        <f>IF(KT$19-'様式３（療養者名簿）（⑤の場合）'!$BD41+1&lt;=15,IF(KT$19&gt;='様式３（療養者名簿）（⑤の場合）'!$BD41,IF(KT$19&lt;='様式３（療養者名簿）（⑤の場合）'!$BE41,1,0),0),0)</f>
        <v>0</v>
      </c>
      <c r="KU36" s="332">
        <f>IF(KU$19-'様式３（療養者名簿）（⑤の場合）'!$BD41+1&lt;=15,IF(KU$19&gt;='様式３（療養者名簿）（⑤の場合）'!$BD41,IF(KU$19&lt;='様式３（療養者名簿）（⑤の場合）'!$BE41,1,0),0),0)</f>
        <v>0</v>
      </c>
      <c r="KV36" s="332">
        <f>IF(KV$19-'様式３（療養者名簿）（⑤の場合）'!$BD41+1&lt;=15,IF(KV$19&gt;='様式３（療養者名簿）（⑤の場合）'!$BD41,IF(KV$19&lt;='様式３（療養者名簿）（⑤の場合）'!$BE41,1,0),0),0)</f>
        <v>0</v>
      </c>
      <c r="KW36" s="332">
        <f>IF(KW$19-'様式３（療養者名簿）（⑤の場合）'!$BD41+1&lt;=15,IF(KW$19&gt;='様式３（療養者名簿）（⑤の場合）'!$BD41,IF(KW$19&lt;='様式３（療養者名簿）（⑤の場合）'!$BE41,1,0),0),0)</f>
        <v>0</v>
      </c>
      <c r="KX36" s="332">
        <f>IF(KX$19-'様式３（療養者名簿）（⑤の場合）'!$BD41+1&lt;=15,IF(KX$19&gt;='様式３（療養者名簿）（⑤の場合）'!$BD41,IF(KX$19&lt;='様式３（療養者名簿）（⑤の場合）'!$BE41,1,0),0),0)</f>
        <v>0</v>
      </c>
      <c r="KY36" s="332">
        <f>IF(KY$19-'様式３（療養者名簿）（⑤の場合）'!$BD41+1&lt;=15,IF(KY$19&gt;='様式３（療養者名簿）（⑤の場合）'!$BD41,IF(KY$19&lt;='様式３（療養者名簿）（⑤の場合）'!$BE41,1,0),0),0)</f>
        <v>0</v>
      </c>
      <c r="KZ36" s="332">
        <f>IF(KZ$19-'様式３（療養者名簿）（⑤の場合）'!$BD41+1&lt;=15,IF(KZ$19&gt;='様式３（療養者名簿）（⑤の場合）'!$BD41,IF(KZ$19&lt;='様式３（療養者名簿）（⑤の場合）'!$BE41,1,0),0),0)</f>
        <v>0</v>
      </c>
      <c r="LA36" s="332">
        <f>IF(LA$19-'様式３（療養者名簿）（⑤の場合）'!$BD41+1&lt;=15,IF(LA$19&gt;='様式３（療養者名簿）（⑤の場合）'!$BD41,IF(LA$19&lt;='様式３（療養者名簿）（⑤の場合）'!$BE41,1,0),0),0)</f>
        <v>0</v>
      </c>
      <c r="LB36" s="332">
        <f>IF(LB$19-'様式３（療養者名簿）（⑤の場合）'!$BD41+1&lt;=15,IF(LB$19&gt;='様式３（療養者名簿）（⑤の場合）'!$BD41,IF(LB$19&lt;='様式３（療養者名簿）（⑤の場合）'!$BE41,1,0),0),0)</f>
        <v>0</v>
      </c>
      <c r="LC36" s="332">
        <f>IF(LC$19-'様式３（療養者名簿）（⑤の場合）'!$BD41+1&lt;=15,IF(LC$19&gt;='様式３（療養者名簿）（⑤の場合）'!$BD41,IF(LC$19&lt;='様式３（療養者名簿）（⑤の場合）'!$BE41,1,0),0),0)</f>
        <v>0</v>
      </c>
      <c r="LD36" s="332">
        <f>IF(LD$19-'様式３（療養者名簿）（⑤の場合）'!$BD41+1&lt;=15,IF(LD$19&gt;='様式３（療養者名簿）（⑤の場合）'!$BD41,IF(LD$19&lt;='様式３（療養者名簿）（⑤の場合）'!$BE41,1,0),0),0)</f>
        <v>0</v>
      </c>
      <c r="LE36" s="332">
        <f>IF(LE$19-'様式３（療養者名簿）（⑤の場合）'!$BD41+1&lt;=15,IF(LE$19&gt;='様式３（療養者名簿）（⑤の場合）'!$BD41,IF(LE$19&lt;='様式３（療養者名簿）（⑤の場合）'!$BE41,1,0),0),0)</f>
        <v>0</v>
      </c>
      <c r="LF36" s="332">
        <f>IF(LF$19-'様式３（療養者名簿）（⑤の場合）'!$BD41+1&lt;=15,IF(LF$19&gt;='様式３（療養者名簿）（⑤の場合）'!$BD41,IF(LF$19&lt;='様式３（療養者名簿）（⑤の場合）'!$BE41,1,0),0),0)</f>
        <v>0</v>
      </c>
      <c r="LG36" s="332">
        <f>IF(LG$19-'様式３（療養者名簿）（⑤の場合）'!$BD41+1&lt;=15,IF(LG$19&gt;='様式３（療養者名簿）（⑤の場合）'!$BD41,IF(LG$19&lt;='様式３（療養者名簿）（⑤の場合）'!$BE41,1,0),0),0)</f>
        <v>0</v>
      </c>
      <c r="LH36" s="332">
        <f>IF(LH$19-'様式３（療養者名簿）（⑤の場合）'!$BD41+1&lt;=15,IF(LH$19&gt;='様式３（療養者名簿）（⑤の場合）'!$BD41,IF(LH$19&lt;='様式３（療養者名簿）（⑤の場合）'!$BE41,1,0),0),0)</f>
        <v>0</v>
      </c>
      <c r="LI36" s="332">
        <f>IF(LI$19-'様式３（療養者名簿）（⑤の場合）'!$BD41+1&lt;=15,IF(LI$19&gt;='様式３（療養者名簿）（⑤の場合）'!$BD41,IF(LI$19&lt;='様式３（療養者名簿）（⑤の場合）'!$BE41,1,0),0),0)</f>
        <v>0</v>
      </c>
      <c r="LJ36" s="332">
        <f>IF(LJ$19-'様式３（療養者名簿）（⑤の場合）'!$BD41+1&lt;=15,IF(LJ$19&gt;='様式３（療養者名簿）（⑤の場合）'!$BD41,IF(LJ$19&lt;='様式３（療養者名簿）（⑤の場合）'!$BE41,1,0),0),0)</f>
        <v>0</v>
      </c>
      <c r="LK36" s="332">
        <f>IF(LK$19-'様式３（療養者名簿）（⑤の場合）'!$BD41+1&lt;=15,IF(LK$19&gt;='様式３（療養者名簿）（⑤の場合）'!$BD41,IF(LK$19&lt;='様式３（療養者名簿）（⑤の場合）'!$BE41,1,0),0),0)</f>
        <v>0</v>
      </c>
      <c r="LL36" s="332">
        <f>IF(LL$19-'様式３（療養者名簿）（⑤の場合）'!$BD41+1&lt;=15,IF(LL$19&gt;='様式３（療養者名簿）（⑤の場合）'!$BD41,IF(LL$19&lt;='様式３（療養者名簿）（⑤の場合）'!$BE41,1,0),0),0)</f>
        <v>0</v>
      </c>
      <c r="LM36" s="332">
        <f>IF(LM$19-'様式３（療養者名簿）（⑤の場合）'!$BD41+1&lt;=15,IF(LM$19&gt;='様式３（療養者名簿）（⑤の場合）'!$BD41,IF(LM$19&lt;='様式３（療養者名簿）（⑤の場合）'!$BE41,1,0),0),0)</f>
        <v>0</v>
      </c>
      <c r="LN36" s="332">
        <f>IF(LN$19-'様式３（療養者名簿）（⑤の場合）'!$BD41+1&lt;=15,IF(LN$19&gt;='様式３（療養者名簿）（⑤の場合）'!$BD41,IF(LN$19&lt;='様式３（療養者名簿）（⑤の場合）'!$BE41,1,0),0),0)</f>
        <v>0</v>
      </c>
      <c r="LO36" s="332">
        <f>IF(LO$19-'様式３（療養者名簿）（⑤の場合）'!$BD41+1&lt;=15,IF(LO$19&gt;='様式３（療養者名簿）（⑤の場合）'!$BD41,IF(LO$19&lt;='様式３（療養者名簿）（⑤の場合）'!$BE41,1,0),0),0)</f>
        <v>0</v>
      </c>
      <c r="LP36" s="332">
        <f>IF(LP$19-'様式３（療養者名簿）（⑤の場合）'!$BD41+1&lt;=15,IF(LP$19&gt;='様式３（療養者名簿）（⑤の場合）'!$BD41,IF(LP$19&lt;='様式３（療養者名簿）（⑤の場合）'!$BE41,1,0),0),0)</f>
        <v>0</v>
      </c>
      <c r="LQ36" s="332">
        <f>IF(LQ$19-'様式３（療養者名簿）（⑤の場合）'!$BD41+1&lt;=15,IF(LQ$19&gt;='様式３（療養者名簿）（⑤の場合）'!$BD41,IF(LQ$19&lt;='様式３（療養者名簿）（⑤の場合）'!$BE41,1,0),0),0)</f>
        <v>0</v>
      </c>
      <c r="LR36" s="332">
        <f>IF(LR$19-'様式３（療養者名簿）（⑤の場合）'!$BD41+1&lt;=15,IF(LR$19&gt;='様式３（療養者名簿）（⑤の場合）'!$BD41,IF(LR$19&lt;='様式３（療養者名簿）（⑤の場合）'!$BE41,1,0),0),0)</f>
        <v>0</v>
      </c>
      <c r="LS36" s="332">
        <f>IF(LS$19-'様式３（療養者名簿）（⑤の場合）'!$BD41+1&lt;=15,IF(LS$19&gt;='様式３（療養者名簿）（⑤の場合）'!$BD41,IF(LS$19&lt;='様式３（療養者名簿）（⑤の場合）'!$BE41,1,0),0),0)</f>
        <v>0</v>
      </c>
      <c r="LT36" s="332">
        <f>IF(LT$19-'様式３（療養者名簿）（⑤の場合）'!$BD41+1&lt;=15,IF(LT$19&gt;='様式３（療養者名簿）（⑤の場合）'!$BD41,IF(LT$19&lt;='様式３（療養者名簿）（⑤の場合）'!$BE41,1,0),0),0)</f>
        <v>0</v>
      </c>
      <c r="LU36" s="332">
        <f>IF(LU$19-'様式３（療養者名簿）（⑤の場合）'!$BD41+1&lt;=15,IF(LU$19&gt;='様式３（療養者名簿）（⑤の場合）'!$BD41,IF(LU$19&lt;='様式３（療養者名簿）（⑤の場合）'!$BE41,1,0),0),0)</f>
        <v>0</v>
      </c>
      <c r="LV36" s="332">
        <f>IF(LV$19-'様式３（療養者名簿）（⑤の場合）'!$BD41+1&lt;=15,IF(LV$19&gt;='様式３（療養者名簿）（⑤の場合）'!$BD41,IF(LV$19&lt;='様式３（療養者名簿）（⑤の場合）'!$BE41,1,0),0),0)</f>
        <v>0</v>
      </c>
      <c r="LW36" s="332">
        <f>IF(LW$19-'様式３（療養者名簿）（⑤の場合）'!$BD41+1&lt;=15,IF(LW$19&gt;='様式３（療養者名簿）（⑤の場合）'!$BD41,IF(LW$19&lt;='様式３（療養者名簿）（⑤の場合）'!$BE41,1,0),0),0)</f>
        <v>0</v>
      </c>
      <c r="LX36" s="332">
        <f>IF(LX$19-'様式３（療養者名簿）（⑤の場合）'!$BD41+1&lt;=15,IF(LX$19&gt;='様式３（療養者名簿）（⑤の場合）'!$BD41,IF(LX$19&lt;='様式３（療養者名簿）（⑤の場合）'!$BE41,1,0),0),0)</f>
        <v>0</v>
      </c>
      <c r="LY36" s="332">
        <f>IF(LY$19-'様式３（療養者名簿）（⑤の場合）'!$BD41+1&lt;=15,IF(LY$19&gt;='様式３（療養者名簿）（⑤の場合）'!$BD41,IF(LY$19&lt;='様式３（療養者名簿）（⑤の場合）'!$BE41,1,0),0),0)</f>
        <v>0</v>
      </c>
      <c r="LZ36" s="332">
        <f>IF(LZ$19-'様式３（療養者名簿）（⑤の場合）'!$BD41+1&lt;=15,IF(LZ$19&gt;='様式３（療養者名簿）（⑤の場合）'!$BD41,IF(LZ$19&lt;='様式３（療養者名簿）（⑤の場合）'!$BE41,1,0),0),0)</f>
        <v>0</v>
      </c>
      <c r="MA36" s="332">
        <f>IF(MA$19-'様式３（療養者名簿）（⑤の場合）'!$BD41+1&lt;=15,IF(MA$19&gt;='様式３（療養者名簿）（⑤の場合）'!$BD41,IF(MA$19&lt;='様式３（療養者名簿）（⑤の場合）'!$BE41,1,0),0),0)</f>
        <v>0</v>
      </c>
      <c r="MB36" s="332">
        <f>IF(MB$19-'様式３（療養者名簿）（⑤の場合）'!$BD41+1&lt;=15,IF(MB$19&gt;='様式３（療養者名簿）（⑤の場合）'!$BD41,IF(MB$19&lt;='様式３（療養者名簿）（⑤の場合）'!$BE41,1,0),0),0)</f>
        <v>0</v>
      </c>
      <c r="MC36" s="332">
        <f>IF(MC$19-'様式３（療養者名簿）（⑤の場合）'!$BD41+1&lt;=15,IF(MC$19&gt;='様式３（療養者名簿）（⑤の場合）'!$BD41,IF(MC$19&lt;='様式３（療養者名簿）（⑤の場合）'!$BE41,1,0),0),0)</f>
        <v>0</v>
      </c>
      <c r="MD36" s="332">
        <f>IF(MD$19-'様式３（療養者名簿）（⑤の場合）'!$BD41+1&lt;=15,IF(MD$19&gt;='様式３（療養者名簿）（⑤の場合）'!$BD41,IF(MD$19&lt;='様式３（療養者名簿）（⑤の場合）'!$BE41,1,0),0),0)</f>
        <v>0</v>
      </c>
      <c r="ME36" s="332">
        <f>IF(ME$19-'様式３（療養者名簿）（⑤の場合）'!$BD41+1&lt;=15,IF(ME$19&gt;='様式３（療養者名簿）（⑤の場合）'!$BD41,IF(ME$19&lt;='様式３（療養者名簿）（⑤の場合）'!$BE41,1,0),0),0)</f>
        <v>0</v>
      </c>
      <c r="MF36" s="332">
        <f>IF(MF$19-'様式３（療養者名簿）（⑤の場合）'!$BD41+1&lt;=15,IF(MF$19&gt;='様式３（療養者名簿）（⑤の場合）'!$BD41,IF(MF$19&lt;='様式３（療養者名簿）（⑤の場合）'!$BE41,1,0),0),0)</f>
        <v>0</v>
      </c>
      <c r="MG36" s="332">
        <f>IF(MG$19-'様式３（療養者名簿）（⑤の場合）'!$BD41+1&lt;=15,IF(MG$19&gt;='様式３（療養者名簿）（⑤の場合）'!$BD41,IF(MG$19&lt;='様式３（療養者名簿）（⑤の場合）'!$BE41,1,0),0),0)</f>
        <v>0</v>
      </c>
      <c r="MH36" s="332">
        <f>IF(MH$19-'様式３（療養者名簿）（⑤の場合）'!$BD41+1&lt;=15,IF(MH$19&gt;='様式３（療養者名簿）（⑤の場合）'!$BD41,IF(MH$19&lt;='様式３（療養者名簿）（⑤の場合）'!$BE41,1,0),0),0)</f>
        <v>0</v>
      </c>
      <c r="MI36" s="332">
        <f>IF(MI$19-'様式３（療養者名簿）（⑤の場合）'!$BD41+1&lt;=15,IF(MI$19&gt;='様式３（療養者名簿）（⑤の場合）'!$BD41,IF(MI$19&lt;='様式３（療養者名簿）（⑤の場合）'!$BE41,1,0),0),0)</f>
        <v>0</v>
      </c>
      <c r="MJ36" s="332">
        <f>IF(MJ$19-'様式３（療養者名簿）（⑤の場合）'!$BD41+1&lt;=15,IF(MJ$19&gt;='様式３（療養者名簿）（⑤の場合）'!$BD41,IF(MJ$19&lt;='様式３（療養者名簿）（⑤の場合）'!$BE41,1,0),0),0)</f>
        <v>0</v>
      </c>
      <c r="MK36" s="332">
        <f>IF(MK$19-'様式３（療養者名簿）（⑤の場合）'!$BD41+1&lt;=15,IF(MK$19&gt;='様式３（療養者名簿）（⑤の場合）'!$BD41,IF(MK$19&lt;='様式３（療養者名簿）（⑤の場合）'!$BE41,1,0),0),0)</f>
        <v>0</v>
      </c>
      <c r="ML36" s="332">
        <f>IF(ML$19-'様式３（療養者名簿）（⑤の場合）'!$BD41+1&lt;=15,IF(ML$19&gt;='様式３（療養者名簿）（⑤の場合）'!$BD41,IF(ML$19&lt;='様式３（療養者名簿）（⑤の場合）'!$BE41,1,0),0),0)</f>
        <v>0</v>
      </c>
      <c r="MM36" s="332">
        <f>IF(MM$19-'様式３（療養者名簿）（⑤の場合）'!$BD41+1&lt;=15,IF(MM$19&gt;='様式３（療養者名簿）（⑤の場合）'!$BD41,IF(MM$19&lt;='様式３（療養者名簿）（⑤の場合）'!$BE41,1,0),0),0)</f>
        <v>0</v>
      </c>
      <c r="MN36" s="332">
        <f>IF(MN$19-'様式３（療養者名簿）（⑤の場合）'!$BD41+1&lt;=15,IF(MN$19&gt;='様式３（療養者名簿）（⑤の場合）'!$BD41,IF(MN$19&lt;='様式３（療養者名簿）（⑤の場合）'!$BE41,1,0),0),0)</f>
        <v>0</v>
      </c>
      <c r="MO36" s="332">
        <f>IF(MO$19-'様式３（療養者名簿）（⑤の場合）'!$BD41+1&lt;=15,IF(MO$19&gt;='様式３（療養者名簿）（⑤の場合）'!$BD41,IF(MO$19&lt;='様式３（療養者名簿）（⑤の場合）'!$BE41,1,0),0),0)</f>
        <v>0</v>
      </c>
      <c r="MP36" s="332">
        <f>IF(MP$19-'様式３（療養者名簿）（⑤の場合）'!$BD41+1&lt;=15,IF(MP$19&gt;='様式３（療養者名簿）（⑤の場合）'!$BD41,IF(MP$19&lt;='様式３（療養者名簿）（⑤の場合）'!$BE41,1,0),0),0)</f>
        <v>0</v>
      </c>
      <c r="MQ36" s="332">
        <f>IF(MQ$19-'様式３（療養者名簿）（⑤の場合）'!$BD41+1&lt;=15,IF(MQ$19&gt;='様式３（療養者名簿）（⑤の場合）'!$BD41,IF(MQ$19&lt;='様式３（療養者名簿）（⑤の場合）'!$BE41,1,0),0),0)</f>
        <v>0</v>
      </c>
      <c r="MR36" s="332">
        <f>IF(MR$19-'様式３（療養者名簿）（⑤の場合）'!$BD41+1&lt;=15,IF(MR$19&gt;='様式３（療養者名簿）（⑤の場合）'!$BD41,IF(MR$19&lt;='様式３（療養者名簿）（⑤の場合）'!$BE41,1,0),0),0)</f>
        <v>0</v>
      </c>
      <c r="MS36" s="332">
        <f>IF(MS$19-'様式３（療養者名簿）（⑤の場合）'!$BD41+1&lt;=15,IF(MS$19&gt;='様式３（療養者名簿）（⑤の場合）'!$BD41,IF(MS$19&lt;='様式３（療養者名簿）（⑤の場合）'!$BE41,1,0),0),0)</f>
        <v>0</v>
      </c>
      <c r="MT36" s="332">
        <f>IF(MT$19-'様式３（療養者名簿）（⑤の場合）'!$BD41+1&lt;=15,IF(MT$19&gt;='様式３（療養者名簿）（⑤の場合）'!$BD41,IF(MT$19&lt;='様式３（療養者名簿）（⑤の場合）'!$BE41,1,0),0),0)</f>
        <v>0</v>
      </c>
      <c r="MU36" s="332">
        <f>IF(MU$19-'様式３（療養者名簿）（⑤の場合）'!$BD41+1&lt;=15,IF(MU$19&gt;='様式３（療養者名簿）（⑤の場合）'!$BD41,IF(MU$19&lt;='様式３（療養者名簿）（⑤の場合）'!$BE41,1,0),0),0)</f>
        <v>0</v>
      </c>
      <c r="MV36" s="332">
        <f>IF(MV$19-'様式３（療養者名簿）（⑤の場合）'!$BD41+1&lt;=15,IF(MV$19&gt;='様式３（療養者名簿）（⑤の場合）'!$BD41,IF(MV$19&lt;='様式３（療養者名簿）（⑤の場合）'!$BE41,1,0),0),0)</f>
        <v>0</v>
      </c>
      <c r="MW36" s="332">
        <f>IF(MW$19-'様式３（療養者名簿）（⑤の場合）'!$BD41+1&lt;=15,IF(MW$19&gt;='様式３（療養者名簿）（⑤の場合）'!$BD41,IF(MW$19&lt;='様式３（療養者名簿）（⑤の場合）'!$BE41,1,0),0),0)</f>
        <v>0</v>
      </c>
      <c r="MX36" s="332">
        <f>IF(MX$19-'様式３（療養者名簿）（⑤の場合）'!$BD41+1&lt;=15,IF(MX$19&gt;='様式３（療養者名簿）（⑤の場合）'!$BD41,IF(MX$19&lt;='様式３（療養者名簿）（⑤の場合）'!$BE41,1,0),0),0)</f>
        <v>0</v>
      </c>
      <c r="MY36" s="332">
        <f>IF(MY$19-'様式３（療養者名簿）（⑤の場合）'!$BD41+1&lt;=15,IF(MY$19&gt;='様式３（療養者名簿）（⑤の場合）'!$BD41,IF(MY$19&lt;='様式３（療養者名簿）（⑤の場合）'!$BE41,1,0),0),0)</f>
        <v>0</v>
      </c>
      <c r="MZ36" s="332">
        <f>IF(MZ$19-'様式３（療養者名簿）（⑤の場合）'!$BD41+1&lt;=15,IF(MZ$19&gt;='様式３（療養者名簿）（⑤の場合）'!$BD41,IF(MZ$19&lt;='様式３（療養者名簿）（⑤の場合）'!$BE41,1,0),0),0)</f>
        <v>0</v>
      </c>
      <c r="NA36" s="332">
        <f>IF(NA$19-'様式３（療養者名簿）（⑤の場合）'!$BD41+1&lt;=15,IF(NA$19&gt;='様式３（療養者名簿）（⑤の場合）'!$BD41,IF(NA$19&lt;='様式３（療養者名簿）（⑤の場合）'!$BE41,1,0),0),0)</f>
        <v>0</v>
      </c>
      <c r="NB36" s="332">
        <f>IF(NB$19-'様式３（療養者名簿）（⑤の場合）'!$BD41+1&lt;=15,IF(NB$19&gt;='様式３（療養者名簿）（⑤の場合）'!$BD41,IF(NB$19&lt;='様式３（療養者名簿）（⑤の場合）'!$BE41,1,0),0),0)</f>
        <v>0</v>
      </c>
      <c r="NC36" s="225">
        <f>IF(NC$19-'様式３（療養者名簿）（⑤の場合）'!$BD41+1&lt;=15,IF(NC$19&gt;='様式３（療養者名簿）（⑤の場合）'!$BD41,IF(NC$19&lt;='様式３（療養者名簿）（⑤の場合）'!$BE41,1,0),0),0)</f>
        <v>0</v>
      </c>
      <c r="ND36" s="225">
        <f>IF(ND$19-'様式３（療養者名簿）（⑤の場合）'!$BD41+1&lt;=15,IF(ND$19&gt;='様式３（療養者名簿）（⑤の場合）'!$BD41,IF(ND$19&lt;='様式３（療養者名簿）（⑤の場合）'!$BE41,1,0),0),0)</f>
        <v>0</v>
      </c>
      <c r="NE36" s="225">
        <f>IF(NE$19-'様式３（療養者名簿）（⑤の場合）'!$BD41+1&lt;=15,IF(NE$19&gt;='様式３（療養者名簿）（⑤の場合）'!$BD41,IF(NE$19&lt;='様式３（療養者名簿）（⑤の場合）'!$BE41,1,0),0),0)</f>
        <v>0</v>
      </c>
      <c r="NF36" s="225">
        <f>IF(NF$19-'様式３（療養者名簿）（⑤の場合）'!$BD41+1&lt;=15,IF(NF$19&gt;='様式３（療養者名簿）（⑤の場合）'!$BD41,IF(NF$19&lt;='様式３（療養者名簿）（⑤の場合）'!$BE41,1,0),0),0)</f>
        <v>0</v>
      </c>
      <c r="NG36" s="225">
        <f>IF(NG$19-'様式３（療養者名簿）（⑤の場合）'!$BD41+1&lt;=15,IF(NG$19&gt;='様式３（療養者名簿）（⑤の場合）'!$BD41,IF(NG$19&lt;='様式３（療養者名簿）（⑤の場合）'!$BE41,1,0),0),0)</f>
        <v>0</v>
      </c>
      <c r="NH36" s="225">
        <f>IF(NH$19-'様式３（療養者名簿）（⑤の場合）'!$BD41+1&lt;=15,IF(NH$19&gt;='様式３（療養者名簿）（⑤の場合）'!$BD41,IF(NH$19&lt;='様式３（療養者名簿）（⑤の場合）'!$BE41,1,0),0),0)</f>
        <v>0</v>
      </c>
      <c r="NI36" s="225">
        <f>IF(NI$19-'様式３（療養者名簿）（⑤の場合）'!$BD41+1&lt;=15,IF(NI$19&gt;='様式３（療養者名簿）（⑤の場合）'!$BD41,IF(NI$19&lt;='様式３（療養者名簿）（⑤の場合）'!$BE41,1,0),0),0)</f>
        <v>0</v>
      </c>
      <c r="NJ36" s="225">
        <f>IF(NJ$19-'様式３（療養者名簿）（⑤の場合）'!$BD41+1&lt;=15,IF(NJ$19&gt;='様式３（療養者名簿）（⑤の場合）'!$BD41,IF(NJ$19&lt;='様式３（療養者名簿）（⑤の場合）'!$BE41,1,0),0),0)</f>
        <v>0</v>
      </c>
      <c r="NK36" s="225">
        <f>IF(NK$19-'様式３（療養者名簿）（⑤の場合）'!$BD41+1&lt;=15,IF(NK$19&gt;='様式３（療養者名簿）（⑤の場合）'!$BD41,IF(NK$19&lt;='様式３（療養者名簿）（⑤の場合）'!$BE41,1,0),0),0)</f>
        <v>0</v>
      </c>
      <c r="NL36" s="225">
        <f>IF(NL$19-'様式３（療養者名簿）（⑤の場合）'!$BD41+1&lt;=15,IF(NL$19&gt;='様式３（療養者名簿）（⑤の場合）'!$BD41,IF(NL$19&lt;='様式３（療養者名簿）（⑤の場合）'!$BE41,1,0),0),0)</f>
        <v>0</v>
      </c>
      <c r="NM36" s="225">
        <f>IF(NM$19-'様式３（療養者名簿）（⑤の場合）'!$BD41+1&lt;=15,IF(NM$19&gt;='様式３（療養者名簿）（⑤の場合）'!$BD41,IF(NM$19&lt;='様式３（療養者名簿）（⑤の場合）'!$BE41,1,0),0),0)</f>
        <v>0</v>
      </c>
      <c r="NN36" s="225">
        <f>IF(NN$19-'様式３（療養者名簿）（⑤の場合）'!$BD41+1&lt;=15,IF(NN$19&gt;='様式３（療養者名簿）（⑤の場合）'!$BD41,IF(NN$19&lt;='様式３（療養者名簿）（⑤の場合）'!$BE41,1,0),0),0)</f>
        <v>0</v>
      </c>
      <c r="NO36" s="225">
        <f>IF(NO$19-'様式３（療養者名簿）（⑤の場合）'!$BD41+1&lt;=15,IF(NO$19&gt;='様式３（療養者名簿）（⑤の場合）'!$BD41,IF(NO$19&lt;='様式３（療養者名簿）（⑤の場合）'!$BE41,1,0),0),0)</f>
        <v>0</v>
      </c>
      <c r="NP36" s="225">
        <f>IF(NP$19-'様式３（療養者名簿）（⑤の場合）'!$BD41+1&lt;=15,IF(NP$19&gt;='様式３（療養者名簿）（⑤の場合）'!$BD41,IF(NP$19&lt;='様式３（療養者名簿）（⑤の場合）'!$BE41,1,0),0),0)</f>
        <v>0</v>
      </c>
      <c r="NQ36" s="225">
        <f>IF(NQ$19-'様式３（療養者名簿）（⑤の場合）'!$BD41+1&lt;=15,IF(NQ$19&gt;='様式３（療養者名簿）（⑤の場合）'!$BD41,IF(NQ$19&lt;='様式３（療養者名簿）（⑤の場合）'!$BE41,1,0),0),0)</f>
        <v>0</v>
      </c>
      <c r="NR36" s="225">
        <f>IF(NR$19-'様式３（療養者名簿）（⑤の場合）'!$BD41+1&lt;=15,IF(NR$19&gt;='様式３（療養者名簿）（⑤の場合）'!$BD41,IF(NR$19&lt;='様式３（療養者名簿）（⑤の場合）'!$BE41,1,0),0),0)</f>
        <v>0</v>
      </c>
      <c r="NS36" s="225">
        <f>IF(NS$19-'様式３（療養者名簿）（⑤の場合）'!$BD41+1&lt;=15,IF(NS$19&gt;='様式３（療養者名簿）（⑤の場合）'!$BD41,IF(NS$19&lt;='様式３（療養者名簿）（⑤の場合）'!$BE41,1,0),0),0)</f>
        <v>0</v>
      </c>
      <c r="NT36" s="225">
        <f>IF(NT$19-'様式３（療養者名簿）（⑤の場合）'!$BD41+1&lt;=15,IF(NT$19&gt;='様式３（療養者名簿）（⑤の場合）'!$BD41,IF(NT$19&lt;='様式３（療養者名簿）（⑤の場合）'!$BE41,1,0),0),0)</f>
        <v>0</v>
      </c>
      <c r="NU36" s="225">
        <f>IF(NU$19-'様式３（療養者名簿）（⑤の場合）'!$BD41+1&lt;=15,IF(NU$19&gt;='様式３（療養者名簿）（⑤の場合）'!$BD41,IF(NU$19&lt;='様式３（療養者名簿）（⑤の場合）'!$BE41,1,0),0),0)</f>
        <v>0</v>
      </c>
      <c r="NV36" s="225">
        <f>IF(NV$19-'様式３（療養者名簿）（⑤の場合）'!$BD41+1&lt;=15,IF(NV$19&gt;='様式３（療養者名簿）（⑤の場合）'!$BD41,IF(NV$19&lt;='様式３（療養者名簿）（⑤の場合）'!$BE41,1,0),0),0)</f>
        <v>0</v>
      </c>
      <c r="NW36" s="225">
        <f>IF(NW$19-'様式３（療養者名簿）（⑤の場合）'!$BD41+1&lt;=15,IF(NW$19&gt;='様式３（療養者名簿）（⑤の場合）'!$BD41,IF(NW$19&lt;='様式３（療養者名簿）（⑤の場合）'!$BE41,1,0),0),0)</f>
        <v>0</v>
      </c>
      <c r="NX36" s="225">
        <f>IF(NX$19-'様式３（療養者名簿）（⑤の場合）'!$BD41+1&lt;=15,IF(NX$19&gt;='様式３（療養者名簿）（⑤の場合）'!$BD41,IF(NX$19&lt;='様式３（療養者名簿）（⑤の場合）'!$BE41,1,0),0),0)</f>
        <v>0</v>
      </c>
      <c r="NY36" s="225">
        <f>IF(NY$19-'様式３（療養者名簿）（⑤の場合）'!$BD41+1&lt;=15,IF(NY$19&gt;='様式３（療養者名簿）（⑤の場合）'!$BD41,IF(NY$19&lt;='様式３（療養者名簿）（⑤の場合）'!$BE41,1,0),0),0)</f>
        <v>0</v>
      </c>
      <c r="NZ36" s="225">
        <f>IF(NZ$19-'様式３（療養者名簿）（⑤の場合）'!$BD41+1&lt;=15,IF(NZ$19&gt;='様式３（療養者名簿）（⑤の場合）'!$BD41,IF(NZ$19&lt;='様式３（療養者名簿）（⑤の場合）'!$BE41,1,0),0),0)</f>
        <v>0</v>
      </c>
      <c r="OA36" s="225">
        <f>IF(OA$19-'様式３（療養者名簿）（⑤の場合）'!$BD41+1&lt;=15,IF(OA$19&gt;='様式３（療養者名簿）（⑤の場合）'!$BD41,IF(OA$19&lt;='様式３（療養者名簿）（⑤の場合）'!$BE41,1,0),0),0)</f>
        <v>0</v>
      </c>
      <c r="OB36" s="225">
        <f>IF(OB$19-'様式３（療養者名簿）（⑤の場合）'!$BD41+1&lt;=15,IF(OB$19&gt;='様式３（療養者名簿）（⑤の場合）'!$BD41,IF(OB$19&lt;='様式３（療養者名簿）（⑤の場合）'!$BE41,1,0),0),0)</f>
        <v>0</v>
      </c>
      <c r="OC36" s="225">
        <f>IF(OC$19-'様式３（療養者名簿）（⑤の場合）'!$BD41+1&lt;=15,IF(OC$19&gt;='様式３（療養者名簿）（⑤の場合）'!$BD41,IF(OC$19&lt;='様式３（療養者名簿）（⑤の場合）'!$BE41,1,0),0),0)</f>
        <v>0</v>
      </c>
      <c r="OD36" s="225">
        <f>IF(OD$19-'様式３（療養者名簿）（⑤の場合）'!$BD41+1&lt;=15,IF(OD$19&gt;='様式３（療養者名簿）（⑤の場合）'!$BD41,IF(OD$19&lt;='様式３（療養者名簿）（⑤の場合）'!$BE41,1,0),0),0)</f>
        <v>0</v>
      </c>
      <c r="OE36" s="225">
        <f>IF(OE$19-'様式３（療養者名簿）（⑤の場合）'!$BD41+1&lt;=15,IF(OE$19&gt;='様式３（療養者名簿）（⑤の場合）'!$BD41,IF(OE$19&lt;='様式３（療養者名簿）（⑤の場合）'!$BE41,1,0),0),0)</f>
        <v>0</v>
      </c>
      <c r="OF36" s="225">
        <f>IF(OF$19-'様式３（療養者名簿）（⑤の場合）'!$BD41+1&lt;=15,IF(OF$19&gt;='様式３（療養者名簿）（⑤の場合）'!$BD41,IF(OF$19&lt;='様式３（療養者名簿）（⑤の場合）'!$BE41,1,0),0),0)</f>
        <v>0</v>
      </c>
      <c r="OG36" s="225">
        <f>IF(OG$19-'様式３（療養者名簿）（⑤の場合）'!$BD41+1&lt;=15,IF(OG$19&gt;='様式３（療養者名簿）（⑤の場合）'!$BD41,IF(OG$19&lt;='様式３（療養者名簿）（⑤の場合）'!$BE41,1,0),0),0)</f>
        <v>0</v>
      </c>
      <c r="OH36" s="225">
        <f>IF(OH$19-'様式３（療養者名簿）（⑤の場合）'!$BD41+1&lt;=15,IF(OH$19&gt;='様式３（療養者名簿）（⑤の場合）'!$BD41,IF(OH$19&lt;='様式３（療養者名簿）（⑤の場合）'!$BE41,1,0),0),0)</f>
        <v>0</v>
      </c>
      <c r="OI36" s="225">
        <f>IF(OI$19-'様式３（療養者名簿）（⑤の場合）'!$BD41+1&lt;=15,IF(OI$19&gt;='様式３（療養者名簿）（⑤の場合）'!$BD41,IF(OI$19&lt;='様式３（療養者名簿）（⑤の場合）'!$BE41,1,0),0),0)</f>
        <v>0</v>
      </c>
      <c r="OJ36" s="225">
        <f>IF(OJ$19-'様式３（療養者名簿）（⑤の場合）'!$BD41+1&lt;=15,IF(OJ$19&gt;='様式３（療養者名簿）（⑤の場合）'!$BD41,IF(OJ$19&lt;='様式３（療養者名簿）（⑤の場合）'!$BE41,1,0),0),0)</f>
        <v>0</v>
      </c>
      <c r="OK36" s="225">
        <f>IF(OK$19-'様式３（療養者名簿）（⑤の場合）'!$BD41+1&lt;=15,IF(OK$19&gt;='様式３（療養者名簿）（⑤の場合）'!$BD41,IF(OK$19&lt;='様式３（療養者名簿）（⑤の場合）'!$BE41,1,0),0),0)</f>
        <v>0</v>
      </c>
      <c r="OL36" s="225">
        <f>IF(OL$19-'様式３（療養者名簿）（⑤の場合）'!$BD41+1&lt;=15,IF(OL$19&gt;='様式３（療養者名簿）（⑤の場合）'!$BD41,IF(OL$19&lt;='様式３（療養者名簿）（⑤の場合）'!$BE41,1,0),0),0)</f>
        <v>0</v>
      </c>
      <c r="OM36" s="225">
        <f>IF(OM$19-'様式３（療養者名簿）（⑤の場合）'!$BD41+1&lt;=15,IF(OM$19&gt;='様式３（療養者名簿）（⑤の場合）'!$BD41,IF(OM$19&lt;='様式３（療養者名簿）（⑤の場合）'!$BE41,1,0),0),0)</f>
        <v>0</v>
      </c>
      <c r="ON36" s="225">
        <f>IF(ON$19-'様式３（療養者名簿）（⑤の場合）'!$BD41+1&lt;=15,IF(ON$19&gt;='様式３（療養者名簿）（⑤の場合）'!$BD41,IF(ON$19&lt;='様式３（療養者名簿）（⑤の場合）'!$BE41,1,0),0),0)</f>
        <v>0</v>
      </c>
      <c r="OO36" s="225">
        <f>IF(OO$19-'様式３（療養者名簿）（⑤の場合）'!$BD41+1&lt;=15,IF(OO$19&gt;='様式３（療養者名簿）（⑤の場合）'!$BD41,IF(OO$19&lt;='様式３（療養者名簿）（⑤の場合）'!$BE41,1,0),0),0)</f>
        <v>0</v>
      </c>
      <c r="OP36" s="225">
        <f>IF(OP$19-'様式３（療養者名簿）（⑤の場合）'!$BD41+1&lt;=15,IF(OP$19&gt;='様式３（療養者名簿）（⑤の場合）'!$BD41,IF(OP$19&lt;='様式３（療養者名簿）（⑤の場合）'!$BE41,1,0),0),0)</f>
        <v>0</v>
      </c>
      <c r="OQ36" s="225">
        <f>IF(OQ$19-'様式３（療養者名簿）（⑤の場合）'!$BD41+1&lt;=15,IF(OQ$19&gt;='様式３（療養者名簿）（⑤の場合）'!$BD41,IF(OQ$19&lt;='様式３（療養者名簿）（⑤の場合）'!$BE41,1,0),0),0)</f>
        <v>0</v>
      </c>
      <c r="OR36" s="225">
        <f>IF(OR$19-'様式３（療養者名簿）（⑤の場合）'!$BD41+1&lt;=15,IF(OR$19&gt;='様式３（療養者名簿）（⑤の場合）'!$BD41,IF(OR$19&lt;='様式３（療養者名簿）（⑤の場合）'!$BE41,1,0),0),0)</f>
        <v>0</v>
      </c>
      <c r="OS36" s="225">
        <f>IF(OS$19-'様式３（療養者名簿）（⑤の場合）'!$BD41+1&lt;=15,IF(OS$19&gt;='様式３（療養者名簿）（⑤の場合）'!$BD41,IF(OS$19&lt;='様式３（療養者名簿）（⑤の場合）'!$BE41,1,0),0),0)</f>
        <v>0</v>
      </c>
      <c r="OT36" s="225">
        <f>IF(OT$19-'様式３（療養者名簿）（⑤の場合）'!$BD41+1&lt;=15,IF(OT$19&gt;='様式３（療養者名簿）（⑤の場合）'!$BD41,IF(OT$19&lt;='様式３（療養者名簿）（⑤の場合）'!$BE41,1,0),0),0)</f>
        <v>0</v>
      </c>
      <c r="OU36" s="225">
        <f>IF(OU$19-'様式３（療養者名簿）（⑤の場合）'!$BD41+1&lt;=15,IF(OU$19&gt;='様式３（療養者名簿）（⑤の場合）'!$BD41,IF(OU$19&lt;='様式３（療養者名簿）（⑤の場合）'!$BE41,1,0),0),0)</f>
        <v>0</v>
      </c>
      <c r="OV36" s="225">
        <f>IF(OV$19-'様式３（療養者名簿）（⑤の場合）'!$BD41+1&lt;=15,IF(OV$19&gt;='様式３（療養者名簿）（⑤の場合）'!$BD41,IF(OV$19&lt;='様式３（療養者名簿）（⑤の場合）'!$BE41,1,0),0),0)</f>
        <v>0</v>
      </c>
      <c r="OW36" s="225">
        <f>IF(OW$19-'様式３（療養者名簿）（⑤の場合）'!$BD41+1&lt;=15,IF(OW$19&gt;='様式３（療養者名簿）（⑤の場合）'!$BD41,IF(OW$19&lt;='様式３（療養者名簿）（⑤の場合）'!$BE41,1,0),0),0)</f>
        <v>0</v>
      </c>
      <c r="OX36" s="225">
        <f>IF(OX$19-'様式３（療養者名簿）（⑤の場合）'!$BD41+1&lt;=15,IF(OX$19&gt;='様式３（療養者名簿）（⑤の場合）'!$BD41,IF(OX$19&lt;='様式３（療養者名簿）（⑤の場合）'!$BE41,1,0),0),0)</f>
        <v>0</v>
      </c>
      <c r="OY36" s="225">
        <f>IF(OY$19-'様式３（療養者名簿）（⑤の場合）'!$BD41+1&lt;=15,IF(OY$19&gt;='様式３（療養者名簿）（⑤の場合）'!$BD41,IF(OY$19&lt;='様式３（療養者名簿）（⑤の場合）'!$BE41,1,0),0),0)</f>
        <v>0</v>
      </c>
      <c r="OZ36" s="225">
        <f>IF(OZ$19-'様式３（療養者名簿）（⑤の場合）'!$BD41+1&lt;=15,IF(OZ$19&gt;='様式３（療養者名簿）（⑤の場合）'!$BD41,IF(OZ$19&lt;='様式３（療養者名簿）（⑤の場合）'!$BE41,1,0),0),0)</f>
        <v>0</v>
      </c>
      <c r="PA36" s="225">
        <f>IF(PA$19-'様式３（療養者名簿）（⑤の場合）'!$BD41+1&lt;=15,IF(PA$19&gt;='様式３（療養者名簿）（⑤の場合）'!$BD41,IF(PA$19&lt;='様式３（療養者名簿）（⑤の場合）'!$BE41,1,0),0),0)</f>
        <v>0</v>
      </c>
      <c r="PB36" s="225">
        <f>IF(PB$19-'様式３（療養者名簿）（⑤の場合）'!$BD41+1&lt;=15,IF(PB$19&gt;='様式３（療養者名簿）（⑤の場合）'!$BD41,IF(PB$19&lt;='様式３（療養者名簿）（⑤の場合）'!$BE41,1,0),0),0)</f>
        <v>0</v>
      </c>
      <c r="PC36" s="225">
        <f>IF(PC$19-'様式３（療養者名簿）（⑤の場合）'!$BD41+1&lt;=15,IF(PC$19&gt;='様式３（療養者名簿）（⑤の場合）'!$BD41,IF(PC$19&lt;='様式３（療養者名簿）（⑤の場合）'!$BE41,1,0),0),0)</f>
        <v>0</v>
      </c>
      <c r="PD36" s="225">
        <f>IF(PD$19-'様式３（療養者名簿）（⑤の場合）'!$BD41+1&lt;=15,IF(PD$19&gt;='様式３（療養者名簿）（⑤の場合）'!$BD41,IF(PD$19&lt;='様式３（療養者名簿）（⑤の場合）'!$BE41,1,0),0),0)</f>
        <v>0</v>
      </c>
      <c r="PE36" s="225">
        <f>IF(PE$19-'様式３（療養者名簿）（⑤の場合）'!$BD41+1&lt;=15,IF(PE$19&gt;='様式３（療養者名簿）（⑤の場合）'!$BD41,IF(PE$19&lt;='様式３（療養者名簿）（⑤の場合）'!$BE41,1,0),0),0)</f>
        <v>0</v>
      </c>
      <c r="PF36" s="225">
        <f>IF(PF$19-'様式３（療養者名簿）（⑤の場合）'!$BD41+1&lt;=15,IF(PF$19&gt;='様式３（療養者名簿）（⑤の場合）'!$BD41,IF(PF$19&lt;='様式３（療養者名簿）（⑤の場合）'!$BE41,1,0),0),0)</f>
        <v>0</v>
      </c>
      <c r="PG36" s="225">
        <f>IF(PG$19-'様式３（療養者名簿）（⑤の場合）'!$BD41+1&lt;=15,IF(PG$19&gt;='様式３（療養者名簿）（⑤の場合）'!$BD41,IF(PG$19&lt;='様式３（療養者名簿）（⑤の場合）'!$BE41,1,0),0),0)</f>
        <v>0</v>
      </c>
      <c r="PH36" s="225">
        <f>IF(PH$19-'様式３（療養者名簿）（⑤の場合）'!$BD41+1&lt;=15,IF(PH$19&gt;='様式３（療養者名簿）（⑤の場合）'!$BD41,IF(PH$19&lt;='様式３（療養者名簿）（⑤の場合）'!$BE41,1,0),0),0)</f>
        <v>0</v>
      </c>
      <c r="PI36" s="225">
        <f>IF(PI$19-'様式３（療養者名簿）（⑤の場合）'!$BD41+1&lt;=15,IF(PI$19&gt;='様式３（療養者名簿）（⑤の場合）'!$BD41,IF(PI$19&lt;='様式３（療養者名簿）（⑤の場合）'!$BE41,1,0),0),0)</f>
        <v>0</v>
      </c>
      <c r="PJ36" s="225">
        <f>IF(PJ$19-'様式３（療養者名簿）（⑤の場合）'!$BD41+1&lt;=15,IF(PJ$19&gt;='様式３（療養者名簿）（⑤の場合）'!$BD41,IF(PJ$19&lt;='様式３（療養者名簿）（⑤の場合）'!$BE41,1,0),0),0)</f>
        <v>0</v>
      </c>
      <c r="PK36" s="225">
        <f>IF(PK$19-'様式３（療養者名簿）（⑤の場合）'!$BD41+1&lt;=15,IF(PK$19&gt;='様式３（療養者名簿）（⑤の場合）'!$BD41,IF(PK$19&lt;='様式３（療養者名簿）（⑤の場合）'!$BE41,1,0),0),0)</f>
        <v>0</v>
      </c>
      <c r="PL36" s="225">
        <f>IF(PL$19-'様式３（療養者名簿）（⑤の場合）'!$BD41+1&lt;=15,IF(PL$19&gt;='様式３（療養者名簿）（⑤の場合）'!$BD41,IF(PL$19&lt;='様式３（療養者名簿）（⑤の場合）'!$BE41,1,0),0),0)</f>
        <v>0</v>
      </c>
      <c r="PM36" s="225">
        <f>IF(PM$19-'様式３（療養者名簿）（⑤の場合）'!$BD41+1&lt;=15,IF(PM$19&gt;='様式３（療養者名簿）（⑤の場合）'!$BD41,IF(PM$19&lt;='様式３（療養者名簿）（⑤の場合）'!$BE41,1,0),0),0)</f>
        <v>0</v>
      </c>
      <c r="PN36" s="225">
        <f>IF(PN$19-'様式３（療養者名簿）（⑤の場合）'!$BD41+1&lt;=15,IF(PN$19&gt;='様式３（療養者名簿）（⑤の場合）'!$BD41,IF(PN$19&lt;='様式３（療養者名簿）（⑤の場合）'!$BE41,1,0),0),0)</f>
        <v>0</v>
      </c>
      <c r="PO36" s="225">
        <f>IF(PO$19-'様式３（療養者名簿）（⑤の場合）'!$BD41+1&lt;=15,IF(PO$19&gt;='様式３（療養者名簿）（⑤の場合）'!$BD41,IF(PO$19&lt;='様式３（療養者名簿）（⑤の場合）'!$BE41,1,0),0),0)</f>
        <v>0</v>
      </c>
      <c r="PP36" s="225">
        <f>IF(PP$19-'様式３（療養者名簿）（⑤の場合）'!$BD41+1&lt;=15,IF(PP$19&gt;='様式３（療養者名簿）（⑤の場合）'!$BD41,IF(PP$19&lt;='様式３（療養者名簿）（⑤の場合）'!$BE41,1,0),0),0)</f>
        <v>0</v>
      </c>
      <c r="PQ36" s="225">
        <f>IF(PQ$19-'様式３（療養者名簿）（⑤の場合）'!$BD41+1&lt;=15,IF(PQ$19&gt;='様式３（療養者名簿）（⑤の場合）'!$BD41,IF(PQ$19&lt;='様式３（療養者名簿）（⑤の場合）'!$BE41,1,0),0),0)</f>
        <v>0</v>
      </c>
      <c r="PR36" s="225">
        <f>IF(PR$19-'様式３（療養者名簿）（⑤の場合）'!$BD41+1&lt;=15,IF(PR$19&gt;='様式３（療養者名簿）（⑤の場合）'!$BD41,IF(PR$19&lt;='様式３（療養者名簿）（⑤の場合）'!$BE41,1,0),0),0)</f>
        <v>0</v>
      </c>
      <c r="PS36" s="225">
        <f>IF(PS$19-'様式３（療養者名簿）（⑤の場合）'!$BD41+1&lt;=15,IF(PS$19&gt;='様式３（療養者名簿）（⑤の場合）'!$BD41,IF(PS$19&lt;='様式３（療養者名簿）（⑤の場合）'!$BE41,1,0),0),0)</f>
        <v>0</v>
      </c>
      <c r="PT36" s="225">
        <f>IF(PT$19-'様式３（療養者名簿）（⑤の場合）'!$BD41+1&lt;=15,IF(PT$19&gt;='様式３（療養者名簿）（⑤の場合）'!$BD41,IF(PT$19&lt;='様式３（療養者名簿）（⑤の場合）'!$BE41,1,0),0),0)</f>
        <v>0</v>
      </c>
      <c r="PU36" s="225">
        <f>IF(PU$19-'様式３（療養者名簿）（⑤の場合）'!$BD41+1&lt;=15,IF(PU$19&gt;='様式３（療養者名簿）（⑤の場合）'!$BD41,IF(PU$19&lt;='様式３（療養者名簿）（⑤の場合）'!$BE41,1,0),0),0)</f>
        <v>0</v>
      </c>
      <c r="PV36" s="225">
        <f>IF(PV$19-'様式３（療養者名簿）（⑤の場合）'!$BD41+1&lt;=15,IF(PV$19&gt;='様式３（療養者名簿）（⑤の場合）'!$BD41,IF(PV$19&lt;='様式３（療養者名簿）（⑤の場合）'!$BE41,1,0),0),0)</f>
        <v>0</v>
      </c>
      <c r="PW36" s="225">
        <f>IF(PW$19-'様式３（療養者名簿）（⑤の場合）'!$BD41+1&lt;=15,IF(PW$19&gt;='様式３（療養者名簿）（⑤の場合）'!$BD41,IF(PW$19&lt;='様式３（療養者名簿）（⑤の場合）'!$BE41,1,0),0),0)</f>
        <v>0</v>
      </c>
      <c r="PX36" s="225">
        <f>IF(PX$19-'様式３（療養者名簿）（⑤の場合）'!$BD41+1&lt;=15,IF(PX$19&gt;='様式３（療養者名簿）（⑤の場合）'!$BD41,IF(PX$19&lt;='様式３（療養者名簿）（⑤の場合）'!$BE41,1,0),0),0)</f>
        <v>0</v>
      </c>
      <c r="PY36" s="225">
        <f>IF(PY$19-'様式３（療養者名簿）（⑤の場合）'!$BD41+1&lt;=15,IF(PY$19&gt;='様式３（療養者名簿）（⑤の場合）'!$BD41,IF(PY$19&lt;='様式３（療養者名簿）（⑤の場合）'!$BE41,1,0),0),0)</f>
        <v>0</v>
      </c>
      <c r="PZ36" s="225">
        <f>IF(PZ$19-'様式３（療養者名簿）（⑤の場合）'!$BD41+1&lt;=15,IF(PZ$19&gt;='様式３（療養者名簿）（⑤の場合）'!$BD41,IF(PZ$19&lt;='様式３（療養者名簿）（⑤の場合）'!$BE41,1,0),0),0)</f>
        <v>0</v>
      </c>
      <c r="QA36" s="225">
        <f>IF(QA$19-'様式３（療養者名簿）（⑤の場合）'!$BD41+1&lt;=15,IF(QA$19&gt;='様式３（療養者名簿）（⑤の場合）'!$BD41,IF(QA$19&lt;='様式３（療養者名簿）（⑤の場合）'!$BE41,1,0),0),0)</f>
        <v>0</v>
      </c>
      <c r="QB36" s="225">
        <f>IF(QB$19-'様式３（療養者名簿）（⑤の場合）'!$BD41+1&lt;=15,IF(QB$19&gt;='様式３（療養者名簿）（⑤の場合）'!$BD41,IF(QB$19&lt;='様式３（療養者名簿）（⑤の場合）'!$BE41,1,0),0),0)</f>
        <v>0</v>
      </c>
      <c r="QC36" s="225">
        <f>IF(QC$19-'様式３（療養者名簿）（⑤の場合）'!$BD41+1&lt;=15,IF(QC$19&gt;='様式３（療養者名簿）（⑤の場合）'!$BD41,IF(QC$19&lt;='様式３（療養者名簿）（⑤の場合）'!$BE41,1,0),0),0)</f>
        <v>0</v>
      </c>
      <c r="QD36" s="225">
        <f>IF(QD$19-'様式３（療養者名簿）（⑤の場合）'!$BD41+1&lt;=15,IF(QD$19&gt;='様式３（療養者名簿）（⑤の場合）'!$BD41,IF(QD$19&lt;='様式３（療養者名簿）（⑤の場合）'!$BE41,1,0),0),0)</f>
        <v>0</v>
      </c>
      <c r="QE36" s="225">
        <f>IF(QE$19-'様式３（療養者名簿）（⑤の場合）'!$BD41+1&lt;=15,IF(QE$19&gt;='様式３（療養者名簿）（⑤の場合）'!$BD41,IF(QE$19&lt;='様式３（療養者名簿）（⑤の場合）'!$BE41,1,0),0),0)</f>
        <v>0</v>
      </c>
      <c r="QF36" s="225">
        <f>IF(QF$19-'様式３（療養者名簿）（⑤の場合）'!$BD41+1&lt;=15,IF(QF$19&gt;='様式３（療養者名簿）（⑤の場合）'!$BD41,IF(QF$19&lt;='様式３（療養者名簿）（⑤の場合）'!$BE41,1,0),0),0)</f>
        <v>0</v>
      </c>
      <c r="QG36" s="225">
        <f>IF(QG$19-'様式３（療養者名簿）（⑤の場合）'!$BD41+1&lt;=15,IF(QG$19&gt;='様式３（療養者名簿）（⑤の場合）'!$BD41,IF(QG$19&lt;='様式３（療養者名簿）（⑤の場合）'!$BE41,1,0),0),0)</f>
        <v>0</v>
      </c>
      <c r="QH36" s="225">
        <f>IF(QH$19-'様式３（療養者名簿）（⑤の場合）'!$BD41+1&lt;=15,IF(QH$19&gt;='様式３（療養者名簿）（⑤の場合）'!$BD41,IF(QH$19&lt;='様式３（療養者名簿）（⑤の場合）'!$BE41,1,0),0),0)</f>
        <v>0</v>
      </c>
      <c r="QI36" s="225">
        <f>IF(QI$19-'様式３（療養者名簿）（⑤の場合）'!$BD41+1&lt;=15,IF(QI$19&gt;='様式３（療養者名簿）（⑤の場合）'!$BD41,IF(QI$19&lt;='様式３（療養者名簿）（⑤の場合）'!$BE41,1,0),0),0)</f>
        <v>0</v>
      </c>
      <c r="QJ36" s="225">
        <f>IF(QJ$19-'様式３（療養者名簿）（⑤の場合）'!$BD41+1&lt;=15,IF(QJ$19&gt;='様式３（療養者名簿）（⑤の場合）'!$BD41,IF(QJ$19&lt;='様式３（療養者名簿）（⑤の場合）'!$BE41,1,0),0),0)</f>
        <v>0</v>
      </c>
      <c r="QK36" s="225">
        <f>IF(QK$19-'様式３（療養者名簿）（⑤の場合）'!$BD41+1&lt;=15,IF(QK$19&gt;='様式３（療養者名簿）（⑤の場合）'!$BD41,IF(QK$19&lt;='様式３（療養者名簿）（⑤の場合）'!$BE41,1,0),0),0)</f>
        <v>0</v>
      </c>
      <c r="QL36" s="225">
        <f>IF(QL$19-'様式３（療養者名簿）（⑤の場合）'!$BD41+1&lt;=15,IF(QL$19&gt;='様式３（療養者名簿）（⑤の場合）'!$BD41,IF(QL$19&lt;='様式３（療養者名簿）（⑤の場合）'!$BE41,1,0),0),0)</f>
        <v>0</v>
      </c>
      <c r="QM36" s="225">
        <f>IF(QM$19-'様式３（療養者名簿）（⑤の場合）'!$BD41+1&lt;=15,IF(QM$19&gt;='様式３（療養者名簿）（⑤の場合）'!$BD41,IF(QM$19&lt;='様式３（療養者名簿）（⑤の場合）'!$BE41,1,0),0),0)</f>
        <v>0</v>
      </c>
      <c r="QN36" s="225">
        <f>IF(QN$19-'様式３（療養者名簿）（⑤の場合）'!$BD41+1&lt;=15,IF(QN$19&gt;='様式３（療養者名簿）（⑤の場合）'!$BD41,IF(QN$19&lt;='様式３（療養者名簿）（⑤の場合）'!$BE41,1,0),0),0)</f>
        <v>0</v>
      </c>
      <c r="QO36" s="225">
        <f>IF(QO$19-'様式３（療養者名簿）（⑤の場合）'!$BD41+1&lt;=15,IF(QO$19&gt;='様式３（療養者名簿）（⑤の場合）'!$BD41,IF(QO$19&lt;='様式３（療養者名簿）（⑤の場合）'!$BE41,1,0),0),0)</f>
        <v>0</v>
      </c>
      <c r="QP36" s="225">
        <f>IF(QP$19-'様式３（療養者名簿）（⑤の場合）'!$BD41+1&lt;=15,IF(QP$19&gt;='様式３（療養者名簿）（⑤の場合）'!$BD41,IF(QP$19&lt;='様式３（療養者名簿）（⑤の場合）'!$BE41,1,0),0),0)</f>
        <v>0</v>
      </c>
      <c r="QQ36" s="225">
        <f>IF(QQ$19-'様式３（療養者名簿）（⑤の場合）'!$BD41+1&lt;=15,IF(QQ$19&gt;='様式３（療養者名簿）（⑤の場合）'!$BD41,IF(QQ$19&lt;='様式３（療養者名簿）（⑤の場合）'!$BE41,1,0),0),0)</f>
        <v>0</v>
      </c>
      <c r="QR36" s="225">
        <f>IF(QR$19-'様式３（療養者名簿）（⑤の場合）'!$BD41+1&lt;=15,IF(QR$19&gt;='様式３（療養者名簿）（⑤の場合）'!$BD41,IF(QR$19&lt;='様式３（療養者名簿）（⑤の場合）'!$BE41,1,0),0),0)</f>
        <v>0</v>
      </c>
      <c r="QS36" s="225">
        <f>IF(QS$19-'様式３（療養者名簿）（⑤の場合）'!$BD41+1&lt;=15,IF(QS$19&gt;='様式３（療養者名簿）（⑤の場合）'!$BD41,IF(QS$19&lt;='様式３（療養者名簿）（⑤の場合）'!$BE41,1,0),0),0)</f>
        <v>0</v>
      </c>
      <c r="QT36" s="225">
        <f>IF(QT$19-'様式３（療養者名簿）（⑤の場合）'!$BD41+1&lt;=15,IF(QT$19&gt;='様式３（療養者名簿）（⑤の場合）'!$BD41,IF(QT$19&lt;='様式３（療養者名簿）（⑤の場合）'!$BE41,1,0),0),0)</f>
        <v>0</v>
      </c>
      <c r="QU36" s="225">
        <f>IF(QU$19-'様式３（療養者名簿）（⑤の場合）'!$BD41+1&lt;=15,IF(QU$19&gt;='様式３（療養者名簿）（⑤の場合）'!$BD41,IF(QU$19&lt;='様式３（療養者名簿）（⑤の場合）'!$BE41,1,0),0),0)</f>
        <v>0</v>
      </c>
      <c r="QV36" s="225">
        <f>IF(QV$19-'様式３（療養者名簿）（⑤の場合）'!$BD41+1&lt;=15,IF(QV$19&gt;='様式３（療養者名簿）（⑤の場合）'!$BD41,IF(QV$19&lt;='様式３（療養者名簿）（⑤の場合）'!$BE41,1,0),0),0)</f>
        <v>0</v>
      </c>
      <c r="QW36" s="225">
        <f>IF(QW$19-'様式３（療養者名簿）（⑤の場合）'!$BD41+1&lt;=15,IF(QW$19&gt;='様式３（療養者名簿）（⑤の場合）'!$BD41,IF(QW$19&lt;='様式３（療養者名簿）（⑤の場合）'!$BE41,1,0),0),0)</f>
        <v>0</v>
      </c>
      <c r="QX36" s="225">
        <f>IF(QX$19-'様式３（療養者名簿）（⑤の場合）'!$BD41+1&lt;=15,IF(QX$19&gt;='様式３（療養者名簿）（⑤の場合）'!$BD41,IF(QX$19&lt;='様式３（療養者名簿）（⑤の場合）'!$BE41,1,0),0),0)</f>
        <v>0</v>
      </c>
      <c r="QY36" s="225">
        <f>IF(QY$19-'様式３（療養者名簿）（⑤の場合）'!$BD41+1&lt;=15,IF(QY$19&gt;='様式３（療養者名簿）（⑤の場合）'!$BD41,IF(QY$19&lt;='様式３（療養者名簿）（⑤の場合）'!$BE41,1,0),0),0)</f>
        <v>0</v>
      </c>
      <c r="QZ36" s="225">
        <f>IF(QZ$19-'様式３（療養者名簿）（⑤の場合）'!$BD41+1&lt;=15,IF(QZ$19&gt;='様式３（療養者名簿）（⑤の場合）'!$BD41,IF(QZ$19&lt;='様式３（療養者名簿）（⑤の場合）'!$BE41,1,0),0),0)</f>
        <v>0</v>
      </c>
      <c r="RA36" s="225">
        <f>IF(RA$19-'様式３（療養者名簿）（⑤の場合）'!$BD41+1&lt;=15,IF(RA$19&gt;='様式３（療養者名簿）（⑤の場合）'!$BD41,IF(RA$19&lt;='様式３（療養者名簿）（⑤の場合）'!$BE41,1,0),0),0)</f>
        <v>0</v>
      </c>
      <c r="RB36" s="225">
        <f>IF(RB$19-'様式３（療養者名簿）（⑤の場合）'!$BD41+1&lt;=15,IF(RB$19&gt;='様式３（療養者名簿）（⑤の場合）'!$BD41,IF(RB$19&lt;='様式３（療養者名簿）（⑤の場合）'!$BE41,1,0),0),0)</f>
        <v>0</v>
      </c>
      <c r="RC36" s="225">
        <f>IF(RC$19-'様式３（療養者名簿）（⑤の場合）'!$BD41+1&lt;=15,IF(RC$19&gt;='様式３（療養者名簿）（⑤の場合）'!$BD41,IF(RC$19&lt;='様式３（療養者名簿）（⑤の場合）'!$BE41,1,0),0),0)</f>
        <v>0</v>
      </c>
      <c r="RD36" s="225">
        <f>IF(RD$19-'様式３（療養者名簿）（⑤の場合）'!$BD41+1&lt;=15,IF(RD$19&gt;='様式３（療養者名簿）（⑤の場合）'!$BD41,IF(RD$19&lt;='様式３（療養者名簿）（⑤の場合）'!$BE41,1,0),0),0)</f>
        <v>0</v>
      </c>
      <c r="RE36" s="225">
        <f>IF(RE$19-'様式３（療養者名簿）（⑤の場合）'!$BD41+1&lt;=15,IF(RE$19&gt;='様式３（療養者名簿）（⑤の場合）'!$BD41,IF(RE$19&lt;='様式３（療養者名簿）（⑤の場合）'!$BE41,1,0),0),0)</f>
        <v>0</v>
      </c>
      <c r="RF36" s="225">
        <f>IF(RF$19-'様式３（療養者名簿）（⑤の場合）'!$BD41+1&lt;=15,IF(RF$19&gt;='様式３（療養者名簿）（⑤の場合）'!$BD41,IF(RF$19&lt;='様式３（療養者名簿）（⑤の場合）'!$BE41,1,0),0),0)</f>
        <v>0</v>
      </c>
      <c r="RG36" s="225">
        <f>IF(RG$19-'様式３（療養者名簿）（⑤の場合）'!$BD41+1&lt;=15,IF(RG$19&gt;='様式３（療養者名簿）（⑤の場合）'!$BD41,IF(RG$19&lt;='様式３（療養者名簿）（⑤の場合）'!$BE41,1,0),0),0)</f>
        <v>0</v>
      </c>
      <c r="RH36" s="225">
        <f>IF(RH$19-'様式３（療養者名簿）（⑤の場合）'!$BD41+1&lt;=15,IF(RH$19&gt;='様式３（療養者名簿）（⑤の場合）'!$BD41,IF(RH$19&lt;='様式３（療養者名簿）（⑤の場合）'!$BE41,1,0),0),0)</f>
        <v>0</v>
      </c>
      <c r="RI36" s="225">
        <f>IF(RI$19-'様式３（療養者名簿）（⑤の場合）'!$BD41+1&lt;=15,IF(RI$19&gt;='様式３（療養者名簿）（⑤の場合）'!$BD41,IF(RI$19&lt;='様式３（療養者名簿）（⑤の場合）'!$BE41,1,0),0),0)</f>
        <v>0</v>
      </c>
      <c r="RJ36" s="225">
        <f>IF(RJ$19-'様式３（療養者名簿）（⑤の場合）'!$BD41+1&lt;=15,IF(RJ$19&gt;='様式３（療養者名簿）（⑤の場合）'!$BD41,IF(RJ$19&lt;='様式３（療養者名簿）（⑤の場合）'!$BE41,1,0),0),0)</f>
        <v>0</v>
      </c>
      <c r="RK36" s="225">
        <f>IF(RK$19-'様式３（療養者名簿）（⑤の場合）'!$BD41+1&lt;=15,IF(RK$19&gt;='様式３（療養者名簿）（⑤の場合）'!$BD41,IF(RK$19&lt;='様式３（療養者名簿）（⑤の場合）'!$BE41,1,0),0),0)</f>
        <v>0</v>
      </c>
      <c r="RL36" s="225">
        <f>IF(RL$19-'様式３（療養者名簿）（⑤の場合）'!$BD41+1&lt;=15,IF(RL$19&gt;='様式３（療養者名簿）（⑤の場合）'!$BD41,IF(RL$19&lt;='様式３（療養者名簿）（⑤の場合）'!$BE41,1,0),0),0)</f>
        <v>0</v>
      </c>
      <c r="RM36" s="225">
        <f>IF(RM$19-'様式３（療養者名簿）（⑤の場合）'!$BD41+1&lt;=15,IF(RM$19&gt;='様式３（療養者名簿）（⑤の場合）'!$BD41,IF(RM$19&lt;='様式３（療養者名簿）（⑤の場合）'!$BE41,1,0),0),0)</f>
        <v>0</v>
      </c>
      <c r="RN36" s="225">
        <f>IF(RN$19-'様式３（療養者名簿）（⑤の場合）'!$BD41+1&lt;=15,IF(RN$19&gt;='様式３（療養者名簿）（⑤の場合）'!$BD41,IF(RN$19&lt;='様式３（療養者名簿）（⑤の場合）'!$BE41,1,0),0),0)</f>
        <v>0</v>
      </c>
      <c r="RO36" s="225">
        <f>IF(RO$19-'様式３（療養者名簿）（⑤の場合）'!$BD41+1&lt;=15,IF(RO$19&gt;='様式３（療養者名簿）（⑤の場合）'!$BD41,IF(RO$19&lt;='様式３（療養者名簿）（⑤の場合）'!$BE41,1,0),0),0)</f>
        <v>0</v>
      </c>
      <c r="RP36" s="225">
        <f>IF(RP$19-'様式３（療養者名簿）（⑤の場合）'!$BD41+1&lt;=15,IF(RP$19&gt;='様式３（療養者名簿）（⑤の場合）'!$BD41,IF(RP$19&lt;='様式３（療養者名簿）（⑤の場合）'!$BE41,1,0),0),0)</f>
        <v>0</v>
      </c>
      <c r="RQ36" s="225">
        <f>IF(RQ$19-'様式３（療養者名簿）（⑤の場合）'!$BD41+1&lt;=15,IF(RQ$19&gt;='様式３（療養者名簿）（⑤の場合）'!$BD41,IF(RQ$19&lt;='様式３（療養者名簿）（⑤の場合）'!$BE41,1,0),0),0)</f>
        <v>0</v>
      </c>
      <c r="RR36" s="225">
        <f>IF(RR$19-'様式３（療養者名簿）（⑤の場合）'!$BD41+1&lt;=15,IF(RR$19&gt;='様式３（療養者名簿）（⑤の場合）'!$BD41,IF(RR$19&lt;='様式３（療養者名簿）（⑤の場合）'!$BE41,1,0),0),0)</f>
        <v>0</v>
      </c>
      <c r="RS36" s="225">
        <f>IF(RS$19-'様式３（療養者名簿）（⑤の場合）'!$BD41+1&lt;=15,IF(RS$19&gt;='様式３（療養者名簿）（⑤の場合）'!$BD41,IF(RS$19&lt;='様式３（療養者名簿）（⑤の場合）'!$BE41,1,0),0),0)</f>
        <v>0</v>
      </c>
      <c r="RT36" s="225">
        <f>IF(RT$19-'様式３（療養者名簿）（⑤の場合）'!$BD41+1&lt;=15,IF(RT$19&gt;='様式３（療養者名簿）（⑤の場合）'!$BD41,IF(RT$19&lt;='様式３（療養者名簿）（⑤の場合）'!$BE41,1,0),0),0)</f>
        <v>0</v>
      </c>
      <c r="RU36" s="225">
        <f>IF(RU$19-'様式３（療養者名簿）（⑤の場合）'!$BD41+1&lt;=15,IF(RU$19&gt;='様式３（療養者名簿）（⑤の場合）'!$BD41,IF(RU$19&lt;='様式３（療養者名簿）（⑤の場合）'!$BE41,1,0),0),0)</f>
        <v>0</v>
      </c>
      <c r="RV36" s="225">
        <f>IF(RV$19-'様式３（療養者名簿）（⑤の場合）'!$BD41+1&lt;=15,IF(RV$19&gt;='様式３（療養者名簿）（⑤の場合）'!$BD41,IF(RV$19&lt;='様式３（療養者名簿）（⑤の場合）'!$BE41,1,0),0),0)</f>
        <v>0</v>
      </c>
      <c r="RW36" s="225">
        <f>IF(RW$19-'様式３（療養者名簿）（⑤の場合）'!$BD41+1&lt;=15,IF(RW$19&gt;='様式３（療養者名簿）（⑤の場合）'!$BD41,IF(RW$19&lt;='様式３（療養者名簿）（⑤の場合）'!$BE41,1,0),0),0)</f>
        <v>0</v>
      </c>
      <c r="RX36" s="225">
        <f>IF(RX$19-'様式３（療養者名簿）（⑤の場合）'!$BD41+1&lt;=15,IF(RX$19&gt;='様式３（療養者名簿）（⑤の場合）'!$BD41,IF(RX$19&lt;='様式３（療養者名簿）（⑤の場合）'!$BE41,1,0),0),0)</f>
        <v>0</v>
      </c>
      <c r="RY36" s="225">
        <f>IF(RY$19-'様式３（療養者名簿）（⑤の場合）'!$BD41+1&lt;=15,IF(RY$19&gt;='様式３（療養者名簿）（⑤の場合）'!$BD41,IF(RY$19&lt;='様式３（療養者名簿）（⑤の場合）'!$BE41,1,0),0),0)</f>
        <v>0</v>
      </c>
      <c r="RZ36" s="225">
        <f>IF(RZ$19-'様式３（療養者名簿）（⑤の場合）'!$BD41+1&lt;=15,IF(RZ$19&gt;='様式３（療養者名簿）（⑤の場合）'!$BD41,IF(RZ$19&lt;='様式３（療養者名簿）（⑤の場合）'!$BE41,1,0),0),0)</f>
        <v>0</v>
      </c>
      <c r="SA36" s="225">
        <f>IF(SA$19-'様式３（療養者名簿）（⑤の場合）'!$BD41+1&lt;=15,IF(SA$19&gt;='様式３（療養者名簿）（⑤の場合）'!$BD41,IF(SA$19&lt;='様式３（療養者名簿）（⑤の場合）'!$BE41,1,0),0),0)</f>
        <v>0</v>
      </c>
      <c r="SB36" s="225">
        <f>IF(SB$19-'様式３（療養者名簿）（⑤の場合）'!$BD41+1&lt;=15,IF(SB$19&gt;='様式３（療養者名簿）（⑤の場合）'!$BD41,IF(SB$19&lt;='様式３（療養者名簿）（⑤の場合）'!$BE41,1,0),0),0)</f>
        <v>0</v>
      </c>
      <c r="SC36" s="225">
        <f>IF(SC$19-'様式３（療養者名簿）（⑤の場合）'!$BD41+1&lt;=15,IF(SC$19&gt;='様式３（療養者名簿）（⑤の場合）'!$BD41,IF(SC$19&lt;='様式３（療養者名簿）（⑤の場合）'!$BE41,1,0),0),0)</f>
        <v>0</v>
      </c>
      <c r="SD36" s="225">
        <f>IF(SD$19-'様式３（療養者名簿）（⑤の場合）'!$BD41+1&lt;=15,IF(SD$19&gt;='様式３（療養者名簿）（⑤の場合）'!$BD41,IF(SD$19&lt;='様式３（療養者名簿）（⑤の場合）'!$BE41,1,0),0),0)</f>
        <v>0</v>
      </c>
      <c r="SE36" s="225">
        <f>IF(SE$19-'様式３（療養者名簿）（⑤の場合）'!$BD41+1&lt;=15,IF(SE$19&gt;='様式３（療養者名簿）（⑤の場合）'!$BD41,IF(SE$19&lt;='様式３（療養者名簿）（⑤の場合）'!$BE41,1,0),0),0)</f>
        <v>0</v>
      </c>
      <c r="SF36" s="225">
        <f>IF(SF$19-'様式３（療養者名簿）（⑤の場合）'!$BD41+1&lt;=15,IF(SF$19&gt;='様式３（療養者名簿）（⑤の場合）'!$BD41,IF(SF$19&lt;='様式３（療養者名簿）（⑤の場合）'!$BE41,1,0),0),0)</f>
        <v>0</v>
      </c>
      <c r="SG36" s="225">
        <f>IF(SG$19-'様式３（療養者名簿）（⑤の場合）'!$BD41+1&lt;=15,IF(SG$19&gt;='様式３（療養者名簿）（⑤の場合）'!$BD41,IF(SG$19&lt;='様式３（療養者名簿）（⑤の場合）'!$BE41,1,0),0),0)</f>
        <v>0</v>
      </c>
      <c r="SH36" s="225">
        <f>IF(SH$19-'様式３（療養者名簿）（⑤の場合）'!$BD41+1&lt;=15,IF(SH$19&gt;='様式３（療養者名簿）（⑤の場合）'!$BD41,IF(SH$19&lt;='様式３（療養者名簿）（⑤の場合）'!$BE41,1,0),0),0)</f>
        <v>0</v>
      </c>
      <c r="SI36" s="225">
        <f>IF(SI$19-'様式３（療養者名簿）（⑤の場合）'!$BD41+1&lt;=15,IF(SI$19&gt;='様式３（療養者名簿）（⑤の場合）'!$BD41,IF(SI$19&lt;='様式３（療養者名簿）（⑤の場合）'!$BE41,1,0),0),0)</f>
        <v>0</v>
      </c>
      <c r="SJ36" s="225">
        <f>IF(SJ$19-'様式３（療養者名簿）（⑤の場合）'!$BD41+1&lt;=15,IF(SJ$19&gt;='様式３（療養者名簿）（⑤の場合）'!$BD41,IF(SJ$19&lt;='様式３（療養者名簿）（⑤の場合）'!$BE41,1,0),0),0)</f>
        <v>0</v>
      </c>
      <c r="SK36" s="225">
        <f>IF(SK$19-'様式３（療養者名簿）（⑤の場合）'!$BD41+1&lt;=15,IF(SK$19&gt;='様式３（療養者名簿）（⑤の場合）'!$BD41,IF(SK$19&lt;='様式３（療養者名簿）（⑤の場合）'!$BE41,1,0),0),0)</f>
        <v>0</v>
      </c>
      <c r="SL36" s="225">
        <f>IF(SL$19-'様式３（療養者名簿）（⑤の場合）'!$BD41+1&lt;=15,IF(SL$19&gt;='様式３（療養者名簿）（⑤の場合）'!$BD41,IF(SL$19&lt;='様式３（療養者名簿）（⑤の場合）'!$BE41,1,0),0),0)</f>
        <v>0</v>
      </c>
      <c r="SM36" s="225">
        <f>IF(SM$19-'様式３（療養者名簿）（⑤の場合）'!$BD41+1&lt;=15,IF(SM$19&gt;='様式３（療養者名簿）（⑤の場合）'!$BD41,IF(SM$19&lt;='様式３（療養者名簿）（⑤の場合）'!$BE41,1,0),0),0)</f>
        <v>0</v>
      </c>
      <c r="SN36" s="225">
        <f>IF(SN$19-'様式３（療養者名簿）（⑤の場合）'!$BD41+1&lt;=15,IF(SN$19&gt;='様式３（療養者名簿）（⑤の場合）'!$BD41,IF(SN$19&lt;='様式３（療養者名簿）（⑤の場合）'!$BE41,1,0),0),0)</f>
        <v>0</v>
      </c>
      <c r="SO36" s="225">
        <f>IF(SO$19-'様式３（療養者名簿）（⑤の場合）'!$BD41+1&lt;=15,IF(SO$19&gt;='様式３（療養者名簿）（⑤の場合）'!$BD41,IF(SO$19&lt;='様式３（療養者名簿）（⑤の場合）'!$BE41,1,0),0),0)</f>
        <v>0</v>
      </c>
      <c r="SP36" s="225">
        <f>IF(SP$19-'様式３（療養者名簿）（⑤の場合）'!$BD41+1&lt;=15,IF(SP$19&gt;='様式３（療養者名簿）（⑤の場合）'!$BD41,IF(SP$19&lt;='様式３（療養者名簿）（⑤の場合）'!$BE41,1,0),0),0)</f>
        <v>0</v>
      </c>
      <c r="SQ36" s="225">
        <f>IF(SQ$19-'様式３（療養者名簿）（⑤の場合）'!$BD41+1&lt;=15,IF(SQ$19&gt;='様式３（療養者名簿）（⑤の場合）'!$BD41,IF(SQ$19&lt;='様式３（療養者名簿）（⑤の場合）'!$BE41,1,0),0),0)</f>
        <v>0</v>
      </c>
      <c r="SR36" s="225">
        <f>IF(SR$19-'様式３（療養者名簿）（⑤の場合）'!$BD41+1&lt;=15,IF(SR$19&gt;='様式３（療養者名簿）（⑤の場合）'!$BD41,IF(SR$19&lt;='様式３（療養者名簿）（⑤の場合）'!$BE41,1,0),0),0)</f>
        <v>0</v>
      </c>
      <c r="SS36" s="225">
        <f>IF(SS$19-'様式３（療養者名簿）（⑤の場合）'!$BD41+1&lt;=15,IF(SS$19&gt;='様式３（療養者名簿）（⑤の場合）'!$BD41,IF(SS$19&lt;='様式３（療養者名簿）（⑤の場合）'!$BE41,1,0),0),0)</f>
        <v>0</v>
      </c>
      <c r="ST36" s="225">
        <f>IF(ST$19-'様式３（療養者名簿）（⑤の場合）'!$BD41+1&lt;=15,IF(ST$19&gt;='様式３（療養者名簿）（⑤の場合）'!$BD41,IF(ST$19&lt;='様式３（療養者名簿）（⑤の場合）'!$BE41,1,0),0),0)</f>
        <v>0</v>
      </c>
      <c r="SU36" s="225">
        <f>IF(SU$19-'様式３（療養者名簿）（⑤の場合）'!$BD41+1&lt;=15,IF(SU$19&gt;='様式３（療養者名簿）（⑤の場合）'!$BD41,IF(SU$19&lt;='様式３（療養者名簿）（⑤の場合）'!$BE41,1,0),0),0)</f>
        <v>0</v>
      </c>
      <c r="SV36" s="225">
        <f>IF(SV$19-'様式３（療養者名簿）（⑤の場合）'!$BD41+1&lt;=15,IF(SV$19&gt;='様式３（療養者名簿）（⑤の場合）'!$BD41,IF(SV$19&lt;='様式３（療養者名簿）（⑤の場合）'!$BE41,1,0),0),0)</f>
        <v>0</v>
      </c>
      <c r="SW36" s="225">
        <f>IF(SW$19-'様式３（療養者名簿）（⑤の場合）'!$BD41+1&lt;=15,IF(SW$19&gt;='様式３（療養者名簿）（⑤の場合）'!$BD41,IF(SW$19&lt;='様式３（療養者名簿）（⑤の場合）'!$BE41,1,0),0),0)</f>
        <v>0</v>
      </c>
      <c r="SX36" s="225">
        <f>IF(SX$19-'様式３（療養者名簿）（⑤の場合）'!$BD41+1&lt;=15,IF(SX$19&gt;='様式３（療養者名簿）（⑤の場合）'!$BD41,IF(SX$19&lt;='様式３（療養者名簿）（⑤の場合）'!$BE41,1,0),0),0)</f>
        <v>0</v>
      </c>
      <c r="SY36" s="225">
        <f>IF(SY$19-'様式３（療養者名簿）（⑤の場合）'!$BD41+1&lt;=15,IF(SY$19&gt;='様式３（療養者名簿）（⑤の場合）'!$BD41,IF(SY$19&lt;='様式３（療養者名簿）（⑤の場合）'!$BE41,1,0),0),0)</f>
        <v>0</v>
      </c>
      <c r="SZ36" s="225">
        <f>IF(SZ$19-'様式３（療養者名簿）（⑤の場合）'!$BD41+1&lt;=15,IF(SZ$19&gt;='様式３（療養者名簿）（⑤の場合）'!$BD41,IF(SZ$19&lt;='様式３（療養者名簿）（⑤の場合）'!$BE41,1,0),0),0)</f>
        <v>0</v>
      </c>
      <c r="TA36" s="225">
        <f>IF(TA$19-'様式３（療養者名簿）（⑤の場合）'!$BD41+1&lt;=15,IF(TA$19&gt;='様式３（療養者名簿）（⑤の場合）'!$BD41,IF(TA$19&lt;='様式３（療養者名簿）（⑤の場合）'!$BE41,1,0),0),0)</f>
        <v>0</v>
      </c>
      <c r="TB36" s="225">
        <f>IF(TB$19-'様式３（療養者名簿）（⑤の場合）'!$BD41+1&lt;=15,IF(TB$19&gt;='様式３（療養者名簿）（⑤の場合）'!$BD41,IF(TB$19&lt;='様式３（療養者名簿）（⑤の場合）'!$BE41,1,0),0),0)</f>
        <v>0</v>
      </c>
      <c r="TC36" s="225">
        <f>IF(TC$19-'様式３（療養者名簿）（⑤の場合）'!$BD41+1&lt;=15,IF(TC$19&gt;='様式３（療養者名簿）（⑤の場合）'!$BD41,IF(TC$19&lt;='様式３（療養者名簿）（⑤の場合）'!$BE41,1,0),0),0)</f>
        <v>0</v>
      </c>
      <c r="TD36" s="225">
        <f>IF(TD$19-'様式３（療養者名簿）（⑤の場合）'!$BD41+1&lt;=15,IF(TD$19&gt;='様式３（療養者名簿）（⑤の場合）'!$BD41,IF(TD$19&lt;='様式３（療養者名簿）（⑤の場合）'!$BE41,1,0),0),0)</f>
        <v>0</v>
      </c>
      <c r="TE36" s="225">
        <f>IF(TE$19-'様式３（療養者名簿）（⑤の場合）'!$BD41+1&lt;=15,IF(TE$19&gt;='様式３（療養者名簿）（⑤の場合）'!$BD41,IF(TE$19&lt;='様式３（療養者名簿）（⑤の場合）'!$BE41,1,0),0),0)</f>
        <v>0</v>
      </c>
      <c r="TF36" s="225">
        <f>IF(TF$19-'様式３（療養者名簿）（⑤の場合）'!$BD41+1&lt;=15,IF(TF$19&gt;='様式３（療養者名簿）（⑤の場合）'!$BD41,IF(TF$19&lt;='様式３（療養者名簿）（⑤の場合）'!$BE41,1,0),0),0)</f>
        <v>0</v>
      </c>
      <c r="TG36" s="225">
        <f>IF(TG$19-'様式３（療養者名簿）（⑤の場合）'!$BD41+1&lt;=15,IF(TG$19&gt;='様式３（療養者名簿）（⑤の場合）'!$BD41,IF(TG$19&lt;='様式３（療養者名簿）（⑤の場合）'!$BE41,1,0),0),0)</f>
        <v>0</v>
      </c>
      <c r="TH36" s="225">
        <f>IF(TH$19-'様式３（療養者名簿）（⑤の場合）'!$BD41+1&lt;=15,IF(TH$19&gt;='様式３（療養者名簿）（⑤の場合）'!$BD41,IF(TH$19&lt;='様式３（療養者名簿）（⑤の場合）'!$BE41,1,0),0),0)</f>
        <v>0</v>
      </c>
      <c r="TI36" s="225">
        <f>IF(TI$19-'様式３（療養者名簿）（⑤の場合）'!$BD41+1&lt;=15,IF(TI$19&gt;='様式３（療養者名簿）（⑤の場合）'!$BD41,IF(TI$19&lt;='様式３（療養者名簿）（⑤の場合）'!$BE41,1,0),0),0)</f>
        <v>0</v>
      </c>
      <c r="TJ36" s="225">
        <f>IF(TJ$19-'様式３（療養者名簿）（⑤の場合）'!$BD41+1&lt;=15,IF(TJ$19&gt;='様式３（療養者名簿）（⑤の場合）'!$BD41,IF(TJ$19&lt;='様式３（療養者名簿）（⑤の場合）'!$BE41,1,0),0),0)</f>
        <v>0</v>
      </c>
      <c r="TK36" s="225">
        <f>IF(TK$19-'様式３（療養者名簿）（⑤の場合）'!$BD41+1&lt;=15,IF(TK$19&gt;='様式３（療養者名簿）（⑤の場合）'!$BD41,IF(TK$19&lt;='様式３（療養者名簿）（⑤の場合）'!$BE41,1,0),0),0)</f>
        <v>0</v>
      </c>
      <c r="TL36" s="225">
        <f>IF(TL$19-'様式３（療養者名簿）（⑤の場合）'!$BD41+1&lt;=15,IF(TL$19&gt;='様式３（療養者名簿）（⑤の場合）'!$BD41,IF(TL$19&lt;='様式３（療養者名簿）（⑤の場合）'!$BE41,1,0),0),0)</f>
        <v>0</v>
      </c>
      <c r="TM36" s="225">
        <f>IF(TM$19-'様式３（療養者名簿）（⑤の場合）'!$BD41+1&lt;=15,IF(TM$19&gt;='様式３（療養者名簿）（⑤の場合）'!$BD41,IF(TM$19&lt;='様式３（療養者名簿）（⑤の場合）'!$BE41,1,0),0),0)</f>
        <v>0</v>
      </c>
      <c r="TN36" s="225">
        <f>IF(TN$19-'様式３（療養者名簿）（⑤の場合）'!$BD41+1&lt;=15,IF(TN$19&gt;='様式３（療養者名簿）（⑤の場合）'!$BD41,IF(TN$19&lt;='様式３（療養者名簿）（⑤の場合）'!$BE41,1,0),0),0)</f>
        <v>0</v>
      </c>
      <c r="TO36" s="225">
        <f>IF(TO$19-'様式３（療養者名簿）（⑤の場合）'!$BD41+1&lt;=15,IF(TO$19&gt;='様式３（療養者名簿）（⑤の場合）'!$BD41,IF(TO$19&lt;='様式３（療養者名簿）（⑤の場合）'!$BE41,1,0),0),0)</f>
        <v>0</v>
      </c>
      <c r="TP36" s="225">
        <f>IF(TP$19-'様式３（療養者名簿）（⑤の場合）'!$BD41+1&lt;=15,IF(TP$19&gt;='様式３（療養者名簿）（⑤の場合）'!$BD41,IF(TP$19&lt;='様式３（療養者名簿）（⑤の場合）'!$BE41,1,0),0),0)</f>
        <v>0</v>
      </c>
      <c r="TQ36" s="225">
        <f>IF(TQ$19-'様式３（療養者名簿）（⑤の場合）'!$BD41+1&lt;=15,IF(TQ$19&gt;='様式３（療養者名簿）（⑤の場合）'!$BD41,IF(TQ$19&lt;='様式３（療養者名簿）（⑤の場合）'!$BE41,1,0),0),0)</f>
        <v>0</v>
      </c>
      <c r="TR36" s="225">
        <f>IF(TR$19-'様式３（療養者名簿）（⑤の場合）'!$BD41+1&lt;=15,IF(TR$19&gt;='様式３（療養者名簿）（⑤の場合）'!$BD41,IF(TR$19&lt;='様式３（療養者名簿）（⑤の場合）'!$BE41,1,0),0),0)</f>
        <v>0</v>
      </c>
      <c r="TS36" s="225">
        <f>IF(TS$19-'様式３（療養者名簿）（⑤の場合）'!$BD41+1&lt;=15,IF(TS$19&gt;='様式３（療養者名簿）（⑤の場合）'!$BD41,IF(TS$19&lt;='様式３（療養者名簿）（⑤の場合）'!$BE41,1,0),0),0)</f>
        <v>0</v>
      </c>
      <c r="TT36" s="225">
        <f>IF(TT$19-'様式３（療養者名簿）（⑤の場合）'!$BD41+1&lt;=15,IF(TT$19&gt;='様式３（療養者名簿）（⑤の場合）'!$BD41,IF(TT$19&lt;='様式３（療養者名簿）（⑤の場合）'!$BE41,1,0),0),0)</f>
        <v>0</v>
      </c>
      <c r="TU36" s="225">
        <f>IF(TU$19-'様式３（療養者名簿）（⑤の場合）'!$BD41+1&lt;=15,IF(TU$19&gt;='様式３（療養者名簿）（⑤の場合）'!$BD41,IF(TU$19&lt;='様式３（療養者名簿）（⑤の場合）'!$BE41,1,0),0),0)</f>
        <v>0</v>
      </c>
      <c r="TV36" s="225">
        <f>IF(TV$19-'様式３（療養者名簿）（⑤の場合）'!$BD41+1&lt;=15,IF(TV$19&gt;='様式３（療養者名簿）（⑤の場合）'!$BD41,IF(TV$19&lt;='様式３（療養者名簿）（⑤の場合）'!$BE41,1,0),0),0)</f>
        <v>0</v>
      </c>
      <c r="TW36" s="225">
        <f>IF(TW$19-'様式３（療養者名簿）（⑤の場合）'!$BD41+1&lt;=15,IF(TW$19&gt;='様式３（療養者名簿）（⑤の場合）'!$BD41,IF(TW$19&lt;='様式３（療養者名簿）（⑤の場合）'!$BE41,1,0),0),0)</f>
        <v>0</v>
      </c>
      <c r="TX36" s="225">
        <f>IF(TX$19-'様式３（療養者名簿）（⑤の場合）'!$BD41+1&lt;=15,IF(TX$19&gt;='様式３（療養者名簿）（⑤の場合）'!$BD41,IF(TX$19&lt;='様式３（療養者名簿）（⑤の場合）'!$BE41,1,0),0),0)</f>
        <v>0</v>
      </c>
      <c r="TY36" s="225">
        <f>IF(TY$19-'様式３（療養者名簿）（⑤の場合）'!$BD41+1&lt;=15,IF(TY$19&gt;='様式３（療養者名簿）（⑤の場合）'!$BD41,IF(TY$19&lt;='様式３（療養者名簿）（⑤の場合）'!$BE41,1,0),0),0)</f>
        <v>0</v>
      </c>
      <c r="TZ36" s="225">
        <f>IF(TZ$19-'様式３（療養者名簿）（⑤の場合）'!$BD41+1&lt;=15,IF(TZ$19&gt;='様式３（療養者名簿）（⑤の場合）'!$BD41,IF(TZ$19&lt;='様式３（療養者名簿）（⑤の場合）'!$BE41,1,0),0),0)</f>
        <v>0</v>
      </c>
      <c r="UA36" s="225">
        <f>IF(UA$19-'様式３（療養者名簿）（⑤の場合）'!$BD41+1&lt;=15,IF(UA$19&gt;='様式３（療養者名簿）（⑤の場合）'!$BD41,IF(UA$19&lt;='様式３（療養者名簿）（⑤の場合）'!$BE41,1,0),0),0)</f>
        <v>0</v>
      </c>
      <c r="UB36" s="225">
        <f>IF(UB$19-'様式３（療養者名簿）（⑤の場合）'!$BD41+1&lt;=15,IF(UB$19&gt;='様式３（療養者名簿）（⑤の場合）'!$BD41,IF(UB$19&lt;='様式３（療養者名簿）（⑤の場合）'!$BE41,1,0),0),0)</f>
        <v>0</v>
      </c>
      <c r="UC36" s="225">
        <f>IF(UC$19-'様式３（療養者名簿）（⑤の場合）'!$BD41+1&lt;=15,IF(UC$19&gt;='様式３（療養者名簿）（⑤の場合）'!$BD41,IF(UC$19&lt;='様式３（療養者名簿）（⑤の場合）'!$BE41,1,0),0),0)</f>
        <v>0</v>
      </c>
      <c r="UD36" s="338">
        <f>IF(UD$19-'様式３（療養者名簿）（⑤の場合）'!$BD41+1&lt;=15,IF(UD$19&gt;='様式３（療養者名簿）（⑤の場合）'!$BD41,IF(UD$19&lt;='様式３（療養者名簿）（⑤の場合）'!$BE41,1,0),0),0)</f>
        <v>0</v>
      </c>
      <c r="UE36" s="338">
        <f>IF(UE$19-'様式３（療養者名簿）（⑤の場合）'!$BD41+1&lt;=15,IF(UE$19&gt;='様式３（療養者名簿）（⑤の場合）'!$BD41,IF(UE$19&lt;='様式３（療養者名簿）（⑤の場合）'!$BE41,1,0),0),0)</f>
        <v>0</v>
      </c>
      <c r="UF36" s="338">
        <f>IF(UF$19-'様式３（療養者名簿）（⑤の場合）'!$BD41+1&lt;=15,IF(UF$19&gt;='様式３（療養者名簿）（⑤の場合）'!$BD41,IF(UF$19&lt;='様式３（療養者名簿）（⑤の場合）'!$BE41,1,0),0),0)</f>
        <v>0</v>
      </c>
      <c r="UG36" s="338">
        <f>IF(UG$19-'様式３（療養者名簿）（⑤の場合）'!$BD41+1&lt;=15,IF(UG$19&gt;='様式３（療養者名簿）（⑤の場合）'!$BD41,IF(UG$19&lt;='様式３（療養者名簿）（⑤の場合）'!$BE41,1,0),0),0)</f>
        <v>0</v>
      </c>
      <c r="UH36" s="338">
        <f>IF(UH$19-'様式３（療養者名簿）（⑤の場合）'!$BD41+1&lt;=15,IF(UH$19&gt;='様式３（療養者名簿）（⑤の場合）'!$BD41,IF(UH$19&lt;='様式３（療養者名簿）（⑤の場合）'!$BE41,1,0),0),0)</f>
        <v>0</v>
      </c>
      <c r="UI36" s="338">
        <f>IF(UI$19-'様式３（療養者名簿）（⑤の場合）'!$BD41+1&lt;=15,IF(UI$19&gt;='様式３（療養者名簿）（⑤の場合）'!$BD41,IF(UI$19&lt;='様式３（療養者名簿）（⑤の場合）'!$BE41,1,0),0),0)</f>
        <v>0</v>
      </c>
      <c r="UJ36" s="338">
        <f>IF(UJ$19-'様式３（療養者名簿）（⑤の場合）'!$BD41+1&lt;=15,IF(UJ$19&gt;='様式３（療養者名簿）（⑤の場合）'!$BD41,IF(UJ$19&lt;='様式３（療養者名簿）（⑤の場合）'!$BE41,1,0),0),0)</f>
        <v>0</v>
      </c>
      <c r="UK36" s="338">
        <f>IF(UK$19-'様式３（療養者名簿）（⑤の場合）'!$BD41+1&lt;=15,IF(UK$19&gt;='様式３（療養者名簿）（⑤の場合）'!$BD41,IF(UK$19&lt;='様式３（療養者名簿）（⑤の場合）'!$BE41,1,0),0),0)</f>
        <v>0</v>
      </c>
      <c r="UL36" s="338">
        <f>IF(UL$19-'様式３（療養者名簿）（⑤の場合）'!$BD41+1&lt;=15,IF(UL$19&gt;='様式３（療養者名簿）（⑤の場合）'!$BD41,IF(UL$19&lt;='様式３（療養者名簿）（⑤の場合）'!$BE41,1,0),0),0)</f>
        <v>0</v>
      </c>
      <c r="UM36" s="338">
        <f>IF(UM$19-'様式３（療養者名簿）（⑤の場合）'!$BD41+1&lt;=15,IF(UM$19&gt;='様式３（療養者名簿）（⑤の場合）'!$BD41,IF(UM$19&lt;='様式３（療養者名簿）（⑤の場合）'!$BE41,1,0),0),0)</f>
        <v>0</v>
      </c>
      <c r="UN36" s="338">
        <f>IF(UN$19-'様式３（療養者名簿）（⑤の場合）'!$BD41+1&lt;=15,IF(UN$19&gt;='様式３（療養者名簿）（⑤の場合）'!$BD41,IF(UN$19&lt;='様式３（療養者名簿）（⑤の場合）'!$BE41,1,0),0),0)</f>
        <v>0</v>
      </c>
      <c r="UO36" s="338">
        <f>IF(UO$19-'様式３（療養者名簿）（⑤の場合）'!$BD41+1&lt;=15,IF(UO$19&gt;='様式３（療養者名簿）（⑤の場合）'!$BD41,IF(UO$19&lt;='様式３（療養者名簿）（⑤の場合）'!$BE41,1,0),0),0)</f>
        <v>0</v>
      </c>
      <c r="UP36" s="338">
        <f>IF(UP$19-'様式３（療養者名簿）（⑤の場合）'!$BD41+1&lt;=15,IF(UP$19&gt;='様式３（療養者名簿）（⑤の場合）'!$BD41,IF(UP$19&lt;='様式３（療養者名簿）（⑤の場合）'!$BE41,1,0),0),0)</f>
        <v>0</v>
      </c>
      <c r="UQ36" s="338">
        <f>IF(UQ$19-'様式３（療養者名簿）（⑤の場合）'!$BD41+1&lt;=15,IF(UQ$19&gt;='様式３（療養者名簿）（⑤の場合）'!$BD41,IF(UQ$19&lt;='様式３（療養者名簿）（⑤の場合）'!$BE41,1,0),0),0)</f>
        <v>0</v>
      </c>
      <c r="UR36" s="338">
        <f>IF(UR$19-'様式３（療養者名簿）（⑤の場合）'!$BD41+1&lt;=15,IF(UR$19&gt;='様式３（療養者名簿）（⑤の場合）'!$BD41,IF(UR$19&lt;='様式３（療養者名簿）（⑤の場合）'!$BE41,1,0),0),0)</f>
        <v>0</v>
      </c>
      <c r="US36" s="338">
        <f>IF(US$19-'様式３（療養者名簿）（⑤の場合）'!$BD41+1&lt;=15,IF(US$19&gt;='様式３（療養者名簿）（⑤の場合）'!$BD41,IF(US$19&lt;='様式３（療養者名簿）（⑤の場合）'!$BE41,1,0),0),0)</f>
        <v>0</v>
      </c>
      <c r="UT36" s="338">
        <f>IF(UT$19-'様式３（療養者名簿）（⑤の場合）'!$BD41+1&lt;=15,IF(UT$19&gt;='様式３（療養者名簿）（⑤の場合）'!$BD41,IF(UT$19&lt;='様式３（療養者名簿）（⑤の場合）'!$BE41,1,0),0),0)</f>
        <v>0</v>
      </c>
      <c r="UU36" s="338">
        <f>IF(UU$19-'様式３（療養者名簿）（⑤の場合）'!$BD41+1&lt;=15,IF(UU$19&gt;='様式３（療養者名簿）（⑤の場合）'!$BD41,IF(UU$19&lt;='様式３（療養者名簿）（⑤の場合）'!$BE41,1,0),0),0)</f>
        <v>0</v>
      </c>
      <c r="UV36" s="338">
        <f>IF(UV$19-'様式３（療養者名簿）（⑤の場合）'!$BD41+1&lt;=15,IF(UV$19&gt;='様式３（療養者名簿）（⑤の場合）'!$BD41,IF(UV$19&lt;='様式３（療養者名簿）（⑤の場合）'!$BE41,1,0),0),0)</f>
        <v>0</v>
      </c>
      <c r="UW36" s="338">
        <f>IF(UW$19-'様式３（療養者名簿）（⑤の場合）'!$BD41+1&lt;=15,IF(UW$19&gt;='様式３（療養者名簿）（⑤の場合）'!$BD41,IF(UW$19&lt;='様式３（療養者名簿）（⑤の場合）'!$BE41,1,0),0),0)</f>
        <v>0</v>
      </c>
      <c r="UX36" s="338">
        <f>IF(UX$19-'様式３（療養者名簿）（⑤の場合）'!$BD41+1&lt;=15,IF(UX$19&gt;='様式３（療養者名簿）（⑤の場合）'!$BD41,IF(UX$19&lt;='様式３（療養者名簿）（⑤の場合）'!$BE41,1,0),0),0)</f>
        <v>0</v>
      </c>
      <c r="UY36" s="338">
        <f>IF(UY$19-'様式３（療養者名簿）（⑤の場合）'!$BD41+1&lt;=15,IF(UY$19&gt;='様式３（療養者名簿）（⑤の場合）'!$BD41,IF(UY$19&lt;='様式３（療養者名簿）（⑤の場合）'!$BE41,1,0),0),0)</f>
        <v>0</v>
      </c>
      <c r="UZ36" s="338">
        <f>IF(UZ$19-'様式３（療養者名簿）（⑤の場合）'!$BD41+1&lt;=15,IF(UZ$19&gt;='様式３（療養者名簿）（⑤の場合）'!$BD41,IF(UZ$19&lt;='様式３（療養者名簿）（⑤の場合）'!$BE41,1,0),0),0)</f>
        <v>0</v>
      </c>
      <c r="VA36" s="338">
        <f>IF(VA$19-'様式３（療養者名簿）（⑤の場合）'!$BD41+1&lt;=15,IF(VA$19&gt;='様式３（療養者名簿）（⑤の場合）'!$BD41,IF(VA$19&lt;='様式３（療養者名簿）（⑤の場合）'!$BE41,1,0),0),0)</f>
        <v>0</v>
      </c>
      <c r="VB36" s="338">
        <f>IF(VB$19-'様式３（療養者名簿）（⑤の場合）'!$BD41+1&lt;=15,IF(VB$19&gt;='様式３（療養者名簿）（⑤の場合）'!$BD41,IF(VB$19&lt;='様式３（療養者名簿）（⑤の場合）'!$BE41,1,0),0),0)</f>
        <v>0</v>
      </c>
      <c r="VC36" s="338">
        <f>IF(VC$19-'様式３（療養者名簿）（⑤の場合）'!$BD41+1&lt;=15,IF(VC$19&gt;='様式３（療養者名簿）（⑤の場合）'!$BD41,IF(VC$19&lt;='様式３（療養者名簿）（⑤の場合）'!$BE41,1,0),0),0)</f>
        <v>0</v>
      </c>
      <c r="VD36" s="338">
        <f>IF(VD$19-'様式３（療養者名簿）（⑤の場合）'!$BD41+1&lt;=15,IF(VD$19&gt;='様式３（療養者名簿）（⑤の場合）'!$BD41,IF(VD$19&lt;='様式３（療養者名簿）（⑤の場合）'!$BE41,1,0),0),0)</f>
        <v>0</v>
      </c>
      <c r="VE36" s="338">
        <f>IF(VE$19-'様式３（療養者名簿）（⑤の場合）'!$BD41+1&lt;=15,IF(VE$19&gt;='様式３（療養者名簿）（⑤の場合）'!$BD41,IF(VE$19&lt;='様式３（療養者名簿）（⑤の場合）'!$BE41,1,0),0),0)</f>
        <v>0</v>
      </c>
      <c r="VF36" s="338">
        <f>IF(VF$19-'様式３（療養者名簿）（⑤の場合）'!$BD41+1&lt;=15,IF(VF$19&gt;='様式３（療養者名簿）（⑤の場合）'!$BD41,IF(VF$19&lt;='様式３（療養者名簿）（⑤の場合）'!$BE41,1,0),0),0)</f>
        <v>0</v>
      </c>
      <c r="VG36" s="338">
        <f>IF(VG$19-'様式３（療養者名簿）（⑤の場合）'!$BD41+1&lt;=15,IF(VG$19&gt;='様式３（療養者名簿）（⑤の場合）'!$BD41,IF(VG$19&lt;='様式３（療養者名簿）（⑤の場合）'!$BE41,1,0),0),0)</f>
        <v>0</v>
      </c>
      <c r="VH36" s="338">
        <f>IF(VH$19-'様式３（療養者名簿）（⑤の場合）'!$BD41+1&lt;=15,IF(VH$19&gt;='様式３（療養者名簿）（⑤の場合）'!$BD41,IF(VH$19&lt;='様式３（療養者名簿）（⑤の場合）'!$BE41,1,0),0),0)</f>
        <v>0</v>
      </c>
      <c r="VI36" s="338">
        <f>IF(VI$19-'様式３（療養者名簿）（⑤の場合）'!$BD41+1&lt;=15,IF(VI$19&gt;='様式３（療養者名簿）（⑤の場合）'!$BD41,IF(VI$19&lt;='様式３（療養者名簿）（⑤の場合）'!$BE41,1,0),0),0)</f>
        <v>0</v>
      </c>
      <c r="VJ36" s="338">
        <f>IF(VJ$19-'様式３（療養者名簿）（⑤の場合）'!$BD41+1&lt;=15,IF(VJ$19&gt;='様式３（療養者名簿）（⑤の場合）'!$BD41,IF(VJ$19&lt;='様式３（療養者名簿）（⑤の場合）'!$BE41,1,0),0),0)</f>
        <v>0</v>
      </c>
      <c r="VK36" s="338">
        <f>IF(VK$19-'様式３（療養者名簿）（⑤の場合）'!$BD41+1&lt;=15,IF(VK$19&gt;='様式３（療養者名簿）（⑤の場合）'!$BD41,IF(VK$19&lt;='様式３（療養者名簿）（⑤の場合）'!$BE41,1,0),0),0)</f>
        <v>0</v>
      </c>
      <c r="VL36" s="338">
        <f>IF(VL$19-'様式３（療養者名簿）（⑤の場合）'!$BD41+1&lt;=15,IF(VL$19&gt;='様式３（療養者名簿）（⑤の場合）'!$BD41,IF(VL$19&lt;='様式３（療養者名簿）（⑤の場合）'!$BE41,1,0),0),0)</f>
        <v>0</v>
      </c>
      <c r="VM36" s="338">
        <f>IF(VM$19-'様式３（療養者名簿）（⑤の場合）'!$BD41+1&lt;=15,IF(VM$19&gt;='様式３（療養者名簿）（⑤の場合）'!$BD41,IF(VM$19&lt;='様式３（療養者名簿）（⑤の場合）'!$BE41,1,0),0),0)</f>
        <v>0</v>
      </c>
      <c r="VN36" s="338">
        <f>IF(VN$19-'様式３（療養者名簿）（⑤の場合）'!$BD41+1&lt;=15,IF(VN$19&gt;='様式３（療養者名簿）（⑤の場合）'!$BD41,IF(VN$19&lt;='様式３（療養者名簿）（⑤の場合）'!$BE41,1,0),0),0)</f>
        <v>0</v>
      </c>
      <c r="VO36" s="338">
        <f>IF(VO$19-'様式３（療養者名簿）（⑤の場合）'!$BD41+1&lt;=15,IF(VO$19&gt;='様式３（療養者名簿）（⑤の場合）'!$BD41,IF(VO$19&lt;='様式３（療養者名簿）（⑤の場合）'!$BE41,1,0),0),0)</f>
        <v>0</v>
      </c>
      <c r="VP36" s="338">
        <f>IF(VP$19-'様式３（療養者名簿）（⑤の場合）'!$BD41+1&lt;=15,IF(VP$19&gt;='様式３（療養者名簿）（⑤の場合）'!$BD41,IF(VP$19&lt;='様式３（療養者名簿）（⑤の場合）'!$BE41,1,0),0),0)</f>
        <v>0</v>
      </c>
      <c r="VQ36" s="338">
        <f>IF(VQ$19-'様式３（療養者名簿）（⑤の場合）'!$BD41+1&lt;=15,IF(VQ$19&gt;='様式３（療養者名簿）（⑤の場合）'!$BD41,IF(VQ$19&lt;='様式３（療養者名簿）（⑤の場合）'!$BE41,1,0),0),0)</f>
        <v>0</v>
      </c>
      <c r="VR36" s="338">
        <f>IF(VR$19-'様式３（療養者名簿）（⑤の場合）'!$BD41+1&lt;=15,IF(VR$19&gt;='様式３（療養者名簿）（⑤の場合）'!$BD41,IF(VR$19&lt;='様式３（療養者名簿）（⑤の場合）'!$BE41,1,0),0),0)</f>
        <v>0</v>
      </c>
      <c r="VS36" s="338">
        <f>IF(VS$19-'様式３（療養者名簿）（⑤の場合）'!$BD41+1&lt;=15,IF(VS$19&gt;='様式３（療養者名簿）（⑤の場合）'!$BD41,IF(VS$19&lt;='様式３（療養者名簿）（⑤の場合）'!$BE41,1,0),0),0)</f>
        <v>0</v>
      </c>
      <c r="VT36" s="338">
        <f>IF(VT$19-'様式３（療養者名簿）（⑤の場合）'!$BD41+1&lt;=15,IF(VT$19&gt;='様式３（療養者名簿）（⑤の場合）'!$BD41,IF(VT$19&lt;='様式３（療養者名簿）（⑤の場合）'!$BE41,1,0),0),0)</f>
        <v>0</v>
      </c>
      <c r="VU36" s="338">
        <f>IF(VU$19-'様式３（療養者名簿）（⑤の場合）'!$BD41+1&lt;=15,IF(VU$19&gt;='様式３（療養者名簿）（⑤の場合）'!$BD41,IF(VU$19&lt;='様式３（療養者名簿）（⑤の場合）'!$BE41,1,0),0),0)</f>
        <v>0</v>
      </c>
      <c r="VV36" s="338">
        <f>IF(VV$19-'様式３（療養者名簿）（⑤の場合）'!$BD41+1&lt;=15,IF(VV$19&gt;='様式３（療養者名簿）（⑤の場合）'!$BD41,IF(VV$19&lt;='様式３（療養者名簿）（⑤の場合）'!$BE41,1,0),0),0)</f>
        <v>0</v>
      </c>
      <c r="VW36" s="338">
        <f>IF(VW$19-'様式３（療養者名簿）（⑤の場合）'!$BD41+1&lt;=15,IF(VW$19&gt;='様式３（療養者名簿）（⑤の場合）'!$BD41,IF(VW$19&lt;='様式３（療養者名簿）（⑤の場合）'!$BE41,1,0),0),0)</f>
        <v>0</v>
      </c>
      <c r="VX36" s="338">
        <f>IF(VX$19-'様式３（療養者名簿）（⑤の場合）'!$BD41+1&lt;=15,IF(VX$19&gt;='様式３（療養者名簿）（⑤の場合）'!$BD41,IF(VX$19&lt;='様式３（療養者名簿）（⑤の場合）'!$BE41,1,0),0),0)</f>
        <v>0</v>
      </c>
      <c r="VY36" s="338">
        <f>IF(VY$19-'様式３（療養者名簿）（⑤の場合）'!$BD41+1&lt;=15,IF(VY$19&gt;='様式３（療養者名簿）（⑤の場合）'!$BD41,IF(VY$19&lt;='様式３（療養者名簿）（⑤の場合）'!$BE41,1,0),0),0)</f>
        <v>0</v>
      </c>
      <c r="VZ36" s="338">
        <f>IF(VZ$19-'様式３（療養者名簿）（⑤の場合）'!$BD41+1&lt;=15,IF(VZ$19&gt;='様式３（療養者名簿）（⑤の場合）'!$BD41,IF(VZ$19&lt;='様式３（療養者名簿）（⑤の場合）'!$BE41,1,0),0),0)</f>
        <v>0</v>
      </c>
      <c r="WA36" s="338">
        <f>IF(WA$19-'様式３（療養者名簿）（⑤の場合）'!$BD41+1&lt;=15,IF(WA$19&gt;='様式３（療養者名簿）（⑤の場合）'!$BD41,IF(WA$19&lt;='様式３（療養者名簿）（⑤の場合）'!$BE41,1,0),0),0)</f>
        <v>0</v>
      </c>
      <c r="WB36" s="338">
        <f>IF(WB$19-'様式３（療養者名簿）（⑤の場合）'!$BD41+1&lt;=15,IF(WB$19&gt;='様式３（療養者名簿）（⑤の場合）'!$BD41,IF(WB$19&lt;='様式３（療養者名簿）（⑤の場合）'!$BE41,1,0),0),0)</f>
        <v>0</v>
      </c>
      <c r="WC36" s="338">
        <f>IF(WC$19-'様式３（療養者名簿）（⑤の場合）'!$BD41+1&lt;=15,IF(WC$19&gt;='様式３（療養者名簿）（⑤の場合）'!$BD41,IF(WC$19&lt;='様式３（療養者名簿）（⑤の場合）'!$BE41,1,0),0),0)</f>
        <v>0</v>
      </c>
      <c r="WD36" s="338">
        <f>IF(WD$19-'様式３（療養者名簿）（⑤の場合）'!$BD41+1&lt;=15,IF(WD$19&gt;='様式３（療養者名簿）（⑤の場合）'!$BD41,IF(WD$19&lt;='様式３（療養者名簿）（⑤の場合）'!$BE41,1,0),0),0)</f>
        <v>0</v>
      </c>
      <c r="WE36" s="338">
        <f>IF(WE$19-'様式３（療養者名簿）（⑤の場合）'!$BD41+1&lt;=15,IF(WE$19&gt;='様式３（療養者名簿）（⑤の場合）'!$BD41,IF(WE$19&lt;='様式３（療養者名簿）（⑤の場合）'!$BE41,1,0),0),0)</f>
        <v>0</v>
      </c>
      <c r="WF36" s="338">
        <f>IF(WF$19-'様式３（療養者名簿）（⑤の場合）'!$BD41+1&lt;=15,IF(WF$19&gt;='様式３（療養者名簿）（⑤の場合）'!$BD41,IF(WF$19&lt;='様式３（療養者名簿）（⑤の場合）'!$BE41,1,0),0),0)</f>
        <v>0</v>
      </c>
      <c r="WG36" s="338">
        <f>IF(WG$19-'様式３（療養者名簿）（⑤の場合）'!$BD41+1&lt;=15,IF(WG$19&gt;='様式３（療養者名簿）（⑤の場合）'!$BD41,IF(WG$19&lt;='様式３（療養者名簿）（⑤の場合）'!$BE41,1,0),0),0)</f>
        <v>0</v>
      </c>
      <c r="WH36" s="338">
        <f>IF(WH$19-'様式３（療養者名簿）（⑤の場合）'!$BD41+1&lt;=15,IF(WH$19&gt;='様式３（療養者名簿）（⑤の場合）'!$BD41,IF(WH$19&lt;='様式３（療養者名簿）（⑤の場合）'!$BE41,1,0),0),0)</f>
        <v>0</v>
      </c>
      <c r="WI36" s="338">
        <f>IF(WI$19-'様式３（療養者名簿）（⑤の場合）'!$BD41+1&lt;=15,IF(WI$19&gt;='様式３（療養者名簿）（⑤の場合）'!$BD41,IF(WI$19&lt;='様式３（療養者名簿）（⑤の場合）'!$BE41,1,0),0),0)</f>
        <v>0</v>
      </c>
      <c r="WJ36" s="338">
        <f>IF(WJ$19-'様式３（療養者名簿）（⑤の場合）'!$BD41+1&lt;=15,IF(WJ$19&gt;='様式３（療養者名簿）（⑤の場合）'!$BD41,IF(WJ$19&lt;='様式３（療養者名簿）（⑤の場合）'!$BE41,1,0),0),0)</f>
        <v>0</v>
      </c>
      <c r="WK36" s="338">
        <f>IF(WK$19-'様式３（療養者名簿）（⑤の場合）'!$BD41+1&lt;=15,IF(WK$19&gt;='様式３（療養者名簿）（⑤の場合）'!$BD41,IF(WK$19&lt;='様式３（療養者名簿）（⑤の場合）'!$BE41,1,0),0),0)</f>
        <v>0</v>
      </c>
      <c r="WL36" s="338">
        <f>IF(WL$19-'様式３（療養者名簿）（⑤の場合）'!$BD41+1&lt;=15,IF(WL$19&gt;='様式３（療養者名簿）（⑤の場合）'!$BD41,IF(WL$19&lt;='様式３（療養者名簿）（⑤の場合）'!$BE41,1,0),0),0)</f>
        <v>0</v>
      </c>
      <c r="WM36" s="338">
        <f>IF(WM$19-'様式３（療養者名簿）（⑤の場合）'!$BD41+1&lt;=15,IF(WM$19&gt;='様式３（療養者名簿）（⑤の場合）'!$BD41,IF(WM$19&lt;='様式３（療養者名簿）（⑤の場合）'!$BE41,1,0),0),0)</f>
        <v>0</v>
      </c>
      <c r="WN36" s="338">
        <f>IF(WN$19-'様式３（療養者名簿）（⑤の場合）'!$BD41+1&lt;=15,IF(WN$19&gt;='様式３（療養者名簿）（⑤の場合）'!$BD41,IF(WN$19&lt;='様式３（療養者名簿）（⑤の場合）'!$BE41,1,0),0),0)</f>
        <v>0</v>
      </c>
      <c r="WO36" s="338">
        <f>IF(WO$19-'様式３（療養者名簿）（⑤の場合）'!$BD41+1&lt;=15,IF(WO$19&gt;='様式３（療養者名簿）（⑤の場合）'!$BD41,IF(WO$19&lt;='様式３（療養者名簿）（⑤の場合）'!$BE41,1,0),0),0)</f>
        <v>0</v>
      </c>
      <c r="WP36" s="338">
        <f>IF(WP$19-'様式３（療養者名簿）（⑤の場合）'!$BD41+1&lt;=15,IF(WP$19&gt;='様式３（療養者名簿）（⑤の場合）'!$BD41,IF(WP$19&lt;='様式３（療養者名簿）（⑤の場合）'!$BE41,1,0),0),0)</f>
        <v>0</v>
      </c>
      <c r="WQ36" s="338">
        <f>IF(WQ$19-'様式３（療養者名簿）（⑤の場合）'!$BD41+1&lt;=15,IF(WQ$19&gt;='様式３（療養者名簿）（⑤の場合）'!$BD41,IF(WQ$19&lt;='様式３（療養者名簿）（⑤の場合）'!$BE41,1,0),0),0)</f>
        <v>0</v>
      </c>
      <c r="WR36" s="338">
        <f>IF(WR$19-'様式３（療養者名簿）（⑤の場合）'!$BD41+1&lt;=15,IF(WR$19&gt;='様式３（療養者名簿）（⑤の場合）'!$BD41,IF(WR$19&lt;='様式３（療養者名簿）（⑤の場合）'!$BE41,1,0),0),0)</f>
        <v>0</v>
      </c>
      <c r="WS36" s="338">
        <f>IF(WS$19-'様式３（療養者名簿）（⑤の場合）'!$BD41+1&lt;=15,IF(WS$19&gt;='様式３（療養者名簿）（⑤の場合）'!$BD41,IF(WS$19&lt;='様式３（療養者名簿）（⑤の場合）'!$BE41,1,0),0),0)</f>
        <v>0</v>
      </c>
      <c r="WT36" s="338">
        <f>IF(WT$19-'様式３（療養者名簿）（⑤の場合）'!$BD41+1&lt;=15,IF(WT$19&gt;='様式３（療養者名簿）（⑤の場合）'!$BD41,IF(WT$19&lt;='様式３（療養者名簿）（⑤の場合）'!$BE41,1,0),0),0)</f>
        <v>0</v>
      </c>
      <c r="WU36" s="338">
        <f>IF(WU$19-'様式３（療養者名簿）（⑤の場合）'!$BD41+1&lt;=15,IF(WU$19&gt;='様式３（療養者名簿）（⑤の場合）'!$BD41,IF(WU$19&lt;='様式３（療養者名簿）（⑤の場合）'!$BE41,1,0),0),0)</f>
        <v>0</v>
      </c>
      <c r="WV36" s="338">
        <f>IF(WV$19-'様式３（療養者名簿）（⑤の場合）'!$BD41+1&lt;=15,IF(WV$19&gt;='様式３（療養者名簿）（⑤の場合）'!$BD41,IF(WV$19&lt;='様式３（療養者名簿）（⑤の場合）'!$BE41,1,0),0),0)</f>
        <v>0</v>
      </c>
      <c r="WW36" s="338">
        <f>IF(WW$19-'様式３（療養者名簿）（⑤の場合）'!$BD41+1&lt;=15,IF(WW$19&gt;='様式３（療養者名簿）（⑤の場合）'!$BD41,IF(WW$19&lt;='様式３（療養者名簿）（⑤の場合）'!$BE41,1,0),0),0)</f>
        <v>0</v>
      </c>
      <c r="WX36" s="338">
        <f>IF(WX$19-'様式３（療養者名簿）（⑤の場合）'!$BD41+1&lt;=15,IF(WX$19&gt;='様式３（療養者名簿）（⑤の場合）'!$BD41,IF(WX$19&lt;='様式３（療養者名簿）（⑤の場合）'!$BE41,1,0),0),0)</f>
        <v>0</v>
      </c>
      <c r="WY36" s="338">
        <f>IF(WY$19-'様式３（療養者名簿）（⑤の場合）'!$BD41+1&lt;=15,IF(WY$19&gt;='様式３（療養者名簿）（⑤の場合）'!$BD41,IF(WY$19&lt;='様式３（療養者名簿）（⑤の場合）'!$BE41,1,0),0),0)</f>
        <v>0</v>
      </c>
      <c r="WZ36" s="338">
        <f>IF(WZ$19-'様式３（療養者名簿）（⑤の場合）'!$BD41+1&lt;=15,IF(WZ$19&gt;='様式３（療養者名簿）（⑤の場合）'!$BD41,IF(WZ$19&lt;='様式３（療養者名簿）（⑤の場合）'!$BE41,1,0),0),0)</f>
        <v>0</v>
      </c>
      <c r="XA36" s="338">
        <f>IF(XA$19-'様式３（療養者名簿）（⑤の場合）'!$BD41+1&lt;=15,IF(XA$19&gt;='様式３（療養者名簿）（⑤の場合）'!$BD41,IF(XA$19&lt;='様式３（療養者名簿）（⑤の場合）'!$BE41,1,0),0),0)</f>
        <v>0</v>
      </c>
      <c r="XB36" s="338">
        <f>IF(XB$19-'様式３（療養者名簿）（⑤の場合）'!$BD41+1&lt;=15,IF(XB$19&gt;='様式３（療養者名簿）（⑤の場合）'!$BD41,IF(XB$19&lt;='様式３（療養者名簿）（⑤の場合）'!$BE41,1,0),0),0)</f>
        <v>0</v>
      </c>
      <c r="XC36" s="338">
        <f>IF(XC$19-'様式３（療養者名簿）（⑤の場合）'!$BD41+1&lt;=15,IF(XC$19&gt;='様式３（療養者名簿）（⑤の場合）'!$BD41,IF(XC$19&lt;='様式３（療養者名簿）（⑤の場合）'!$BE41,1,0),0),0)</f>
        <v>0</v>
      </c>
      <c r="XD36" s="338">
        <f>IF(XD$19-'様式３（療養者名簿）（⑤の場合）'!$BD41+1&lt;=15,IF(XD$19&gt;='様式３（療養者名簿）（⑤の場合）'!$BD41,IF(XD$19&lt;='様式３（療養者名簿）（⑤の場合）'!$BE41,1,0),0),0)</f>
        <v>0</v>
      </c>
      <c r="XE36" s="338">
        <f>IF(XE$19-'様式３（療養者名簿）（⑤の場合）'!$BD41+1&lt;=15,IF(XE$19&gt;='様式３（療養者名簿）（⑤の場合）'!$BD41,IF(XE$19&lt;='様式３（療養者名簿）（⑤の場合）'!$BE41,1,0),0),0)</f>
        <v>0</v>
      </c>
      <c r="XF36" s="338">
        <f>IF(XF$19-'様式３（療養者名簿）（⑤の場合）'!$BD41+1&lt;=15,IF(XF$19&gt;='様式３（療養者名簿）（⑤の場合）'!$BD41,IF(XF$19&lt;='様式３（療養者名簿）（⑤の場合）'!$BE41,1,0),0),0)</f>
        <v>0</v>
      </c>
      <c r="XG36" s="338">
        <f>IF(XG$19-'様式３（療養者名簿）（⑤の場合）'!$BD41+1&lt;=15,IF(XG$19&gt;='様式３（療養者名簿）（⑤の場合）'!$BD41,IF(XG$19&lt;='様式３（療養者名簿）（⑤の場合）'!$BE41,1,0),0),0)</f>
        <v>0</v>
      </c>
      <c r="XH36" s="338">
        <f>IF(XH$19-'様式３（療養者名簿）（⑤の場合）'!$BD41+1&lt;=15,IF(XH$19&gt;='様式３（療養者名簿）（⑤の場合）'!$BD41,IF(XH$19&lt;='様式３（療養者名簿）（⑤の場合）'!$BE41,1,0),0),0)</f>
        <v>0</v>
      </c>
      <c r="XI36" s="338">
        <f>IF(XI$19-'様式３（療養者名簿）（⑤の場合）'!$BD41+1&lt;=15,IF(XI$19&gt;='様式３（療養者名簿）（⑤の場合）'!$BD41,IF(XI$19&lt;='様式３（療養者名簿）（⑤の場合）'!$BE41,1,0),0),0)</f>
        <v>0</v>
      </c>
      <c r="XJ36" s="338">
        <f>IF(XJ$19-'様式３（療養者名簿）（⑤の場合）'!$BD41+1&lt;=15,IF(XJ$19&gt;='様式３（療養者名簿）（⑤の場合）'!$BD41,IF(XJ$19&lt;='様式３（療養者名簿）（⑤の場合）'!$BE41,1,0),0),0)</f>
        <v>0</v>
      </c>
      <c r="XK36" s="338">
        <f>IF(XK$19-'様式３（療養者名簿）（⑤の場合）'!$BD41+1&lt;=15,IF(XK$19&gt;='様式３（療養者名簿）（⑤の場合）'!$BD41,IF(XK$19&lt;='様式３（療養者名簿）（⑤の場合）'!$BE41,1,0),0),0)</f>
        <v>0</v>
      </c>
      <c r="XL36" s="338">
        <f>IF(XL$19-'様式３（療養者名簿）（⑤の場合）'!$BD41+1&lt;=15,IF(XL$19&gt;='様式３（療養者名簿）（⑤の場合）'!$BD41,IF(XL$19&lt;='様式３（療養者名簿）（⑤の場合）'!$BE41,1,0),0),0)</f>
        <v>0</v>
      </c>
      <c r="XM36" s="338">
        <f>IF(XM$19-'様式３（療養者名簿）（⑤の場合）'!$BD41+1&lt;=15,IF(XM$19&gt;='様式３（療養者名簿）（⑤の場合）'!$BD41,IF(XM$19&lt;='様式３（療養者名簿）（⑤の場合）'!$BE41,1,0),0),0)</f>
        <v>0</v>
      </c>
      <c r="XN36" s="338">
        <f>IF(XN$19-'様式３（療養者名簿）（⑤の場合）'!$BD41+1&lt;=15,IF(XN$19&gt;='様式３（療養者名簿）（⑤の場合）'!$BD41,IF(XN$19&lt;='様式３（療養者名簿）（⑤の場合）'!$BE41,1,0),0),0)</f>
        <v>0</v>
      </c>
      <c r="XO36" s="338">
        <f>IF(XO$19-'様式３（療養者名簿）（⑤の場合）'!$BD41+1&lt;=15,IF(XO$19&gt;='様式３（療養者名簿）（⑤の場合）'!$BD41,IF(XO$19&lt;='様式３（療養者名簿）（⑤の場合）'!$BE41,1,0),0),0)</f>
        <v>0</v>
      </c>
      <c r="XP36" s="338">
        <f>IF(XP$19-'様式３（療養者名簿）（⑤の場合）'!$BD41+1&lt;=15,IF(XP$19&gt;='様式３（療養者名簿）（⑤の場合）'!$BD41,IF(XP$19&lt;='様式３（療養者名簿）（⑤の場合）'!$BE41,1,0),0),0)</f>
        <v>0</v>
      </c>
      <c r="XQ36" s="338">
        <f>IF(XQ$19-'様式３（療養者名簿）（⑤の場合）'!$BD41+1&lt;=15,IF(XQ$19&gt;='様式３（療養者名簿）（⑤の場合）'!$BD41,IF(XQ$19&lt;='様式３（療養者名簿）（⑤の場合）'!$BE41,1,0),0),0)</f>
        <v>0</v>
      </c>
      <c r="XR36" s="338">
        <f>IF(XR$19-'様式３（療養者名簿）（⑤の場合）'!$BD41+1&lt;=15,IF(XR$19&gt;='様式３（療養者名簿）（⑤の場合）'!$BD41,IF(XR$19&lt;='様式３（療養者名簿）（⑤の場合）'!$BE41,1,0),0),0)</f>
        <v>0</v>
      </c>
      <c r="XS36" s="338">
        <f>IF(XS$19-'様式３（療養者名簿）（⑤の場合）'!$BD41+1&lt;=15,IF(XS$19&gt;='様式３（療養者名簿）（⑤の場合）'!$BD41,IF(XS$19&lt;='様式３（療養者名簿）（⑤の場合）'!$BE41,1,0),0),0)</f>
        <v>0</v>
      </c>
      <c r="XT36" s="338">
        <f>IF(XT$19-'様式３（療養者名簿）（⑤の場合）'!$BD41+1&lt;=15,IF(XT$19&gt;='様式３（療養者名簿）（⑤の場合）'!$BD41,IF(XT$19&lt;='様式３（療養者名簿）（⑤の場合）'!$BE41,1,0),0),0)</f>
        <v>0</v>
      </c>
      <c r="XU36" s="338">
        <f>IF(XU$19-'様式３（療養者名簿）（⑤の場合）'!$BD41+1&lt;=15,IF(XU$19&gt;='様式３（療養者名簿）（⑤の場合）'!$BD41,IF(XU$19&lt;='様式３（療養者名簿）（⑤の場合）'!$BE41,1,0),0),0)</f>
        <v>0</v>
      </c>
      <c r="XV36" s="338">
        <f>IF(XV$19-'様式３（療養者名簿）（⑤の場合）'!$BD41+1&lt;=15,IF(XV$19&gt;='様式３（療養者名簿）（⑤の場合）'!$BD41,IF(XV$19&lt;='様式３（療養者名簿）（⑤の場合）'!$BE41,1,0),0),0)</f>
        <v>0</v>
      </c>
      <c r="XW36" s="338">
        <f>IF(XW$19-'様式３（療養者名簿）（⑤の場合）'!$BD41+1&lt;=15,IF(XW$19&gt;='様式３（療養者名簿）（⑤の場合）'!$BD41,IF(XW$19&lt;='様式３（療養者名簿）（⑤の場合）'!$BE41,1,0),0),0)</f>
        <v>0</v>
      </c>
      <c r="XX36" s="338">
        <f>IF(XX$19-'様式３（療養者名簿）（⑤の場合）'!$BD41+1&lt;=15,IF(XX$19&gt;='様式３（療養者名簿）（⑤の場合）'!$BD41,IF(XX$19&lt;='様式３（療養者名簿）（⑤の場合）'!$BE41,1,0),0),0)</f>
        <v>0</v>
      </c>
      <c r="XY36" s="338">
        <f>IF(XY$19-'様式３（療養者名簿）（⑤の場合）'!$BD41+1&lt;=15,IF(XY$19&gt;='様式３（療養者名簿）（⑤の場合）'!$BD41,IF(XY$19&lt;='様式３（療養者名簿）（⑤の場合）'!$BE41,1,0),0),0)</f>
        <v>0</v>
      </c>
      <c r="XZ36" s="338">
        <f>IF(XZ$19-'様式３（療養者名簿）（⑤の場合）'!$BD41+1&lt;=15,IF(XZ$19&gt;='様式３（療養者名簿）（⑤の場合）'!$BD41,IF(XZ$19&lt;='様式３（療養者名簿）（⑤の場合）'!$BE41,1,0),0),0)</f>
        <v>0</v>
      </c>
      <c r="YA36" s="338">
        <f>IF(YA$19-'様式３（療養者名簿）（⑤の場合）'!$BD41+1&lt;=15,IF(YA$19&gt;='様式３（療養者名簿）（⑤の場合）'!$BD41,IF(YA$19&lt;='様式３（療養者名簿）（⑤の場合）'!$BE41,1,0),0),0)</f>
        <v>0</v>
      </c>
      <c r="YB36" s="338">
        <f>IF(YB$19-'様式３（療養者名簿）（⑤の場合）'!$BD41+1&lt;=15,IF(YB$19&gt;='様式３（療養者名簿）（⑤の場合）'!$BD41,IF(YB$19&lt;='様式３（療養者名簿）（⑤の場合）'!$BE41,1,0),0),0)</f>
        <v>0</v>
      </c>
      <c r="YC36" s="338">
        <f>IF(YC$19-'様式３（療養者名簿）（⑤の場合）'!$BD41+1&lt;=15,IF(YC$19&gt;='様式３（療養者名簿）（⑤の場合）'!$BD41,IF(YC$19&lt;='様式３（療養者名簿）（⑤の場合）'!$BE41,1,0),0),0)</f>
        <v>0</v>
      </c>
      <c r="YD36" s="338">
        <f>IF(YD$19-'様式３（療養者名簿）（⑤の場合）'!$BD41+1&lt;=15,IF(YD$19&gt;='様式３（療養者名簿）（⑤の場合）'!$BD41,IF(YD$19&lt;='様式３（療養者名簿）（⑤の場合）'!$BE41,1,0),0),0)</f>
        <v>0</v>
      </c>
      <c r="YE36" s="338">
        <f>IF(YE$19-'様式３（療養者名簿）（⑤の場合）'!$BD41+1&lt;=15,IF(YE$19&gt;='様式３（療養者名簿）（⑤の場合）'!$BD41,IF(YE$19&lt;='様式３（療養者名簿）（⑤の場合）'!$BE41,1,0),0),0)</f>
        <v>0</v>
      </c>
      <c r="YF36" s="338">
        <f>IF(YF$19-'様式３（療養者名簿）（⑤の場合）'!$BD41+1&lt;=15,IF(YF$19&gt;='様式３（療養者名簿）（⑤の場合）'!$BD41,IF(YF$19&lt;='様式３（療養者名簿）（⑤の場合）'!$BE41,1,0),0),0)</f>
        <v>0</v>
      </c>
      <c r="YG36" s="338">
        <f>IF(YG$19-'様式３（療養者名簿）（⑤の場合）'!$BD41+1&lt;=15,IF(YG$19&gt;='様式３（療養者名簿）（⑤の場合）'!$BD41,IF(YG$19&lt;='様式３（療養者名簿）（⑤の場合）'!$BE41,1,0),0),0)</f>
        <v>0</v>
      </c>
      <c r="YH36" s="338">
        <f>IF(YH$19-'様式３（療養者名簿）（⑤の場合）'!$BD41+1&lt;=15,IF(YH$19&gt;='様式３（療養者名簿）（⑤の場合）'!$BD41,IF(YH$19&lt;='様式３（療養者名簿）（⑤の場合）'!$BE41,1,0),0),0)</f>
        <v>0</v>
      </c>
      <c r="YI36" s="338">
        <f>IF(YI$19-'様式３（療養者名簿）（⑤の場合）'!$BD41+1&lt;=15,IF(YI$19&gt;='様式３（療養者名簿）（⑤の場合）'!$BD41,IF(YI$19&lt;='様式３（療養者名簿）（⑤の場合）'!$BE41,1,0),0),0)</f>
        <v>0</v>
      </c>
      <c r="YJ36" s="338">
        <f>IF(YJ$19-'様式３（療養者名簿）（⑤の場合）'!$BD41+1&lt;=15,IF(YJ$19&gt;='様式３（療養者名簿）（⑤の場合）'!$BD41,IF(YJ$19&lt;='様式３（療養者名簿）（⑤の場合）'!$BE41,1,0),0),0)</f>
        <v>0</v>
      </c>
      <c r="YK36" s="338">
        <f>IF(YK$19-'様式３（療養者名簿）（⑤の場合）'!$BD41+1&lt;=15,IF(YK$19&gt;='様式３（療養者名簿）（⑤の場合）'!$BD41,IF(YK$19&lt;='様式３（療養者名簿）（⑤の場合）'!$BE41,1,0),0),0)</f>
        <v>0</v>
      </c>
      <c r="YL36" s="338">
        <f>IF(YL$19-'様式３（療養者名簿）（⑤の場合）'!$BD41+1&lt;=15,IF(YL$19&gt;='様式３（療養者名簿）（⑤の場合）'!$BD41,IF(YL$19&lt;='様式３（療養者名簿）（⑤の場合）'!$BE41,1,0),0),0)</f>
        <v>0</v>
      </c>
      <c r="YM36" s="338">
        <f>IF(YM$19-'様式３（療養者名簿）（⑤の場合）'!$BD41+1&lt;=15,IF(YM$19&gt;='様式３（療養者名簿）（⑤の場合）'!$BD41,IF(YM$19&lt;='様式３（療養者名簿）（⑤の場合）'!$BE41,1,0),0),0)</f>
        <v>0</v>
      </c>
      <c r="YN36" s="338">
        <f>IF(YN$19-'様式３（療養者名簿）（⑤の場合）'!$BD41+1&lt;=15,IF(YN$19&gt;='様式３（療養者名簿）（⑤の場合）'!$BD41,IF(YN$19&lt;='様式３（療養者名簿）（⑤の場合）'!$BE41,1,0),0),0)</f>
        <v>0</v>
      </c>
      <c r="YO36" s="338">
        <f>IF(YO$19-'様式３（療養者名簿）（⑤の場合）'!$BD41+1&lt;=15,IF(YO$19&gt;='様式３（療養者名簿）（⑤の場合）'!$BD41,IF(YO$19&lt;='様式３（療養者名簿）（⑤の場合）'!$BE41,1,0),0),0)</f>
        <v>0</v>
      </c>
      <c r="YP36" s="338">
        <f>IF(YP$19-'様式３（療養者名簿）（⑤の場合）'!$BD41+1&lt;=15,IF(YP$19&gt;='様式３（療養者名簿）（⑤の場合）'!$BD41,IF(YP$19&lt;='様式３（療養者名簿）（⑤の場合）'!$BE41,1,0),0),0)</f>
        <v>0</v>
      </c>
      <c r="YQ36" s="338">
        <f>IF(YQ$19-'様式３（療養者名簿）（⑤の場合）'!$BD41+1&lt;=15,IF(YQ$19&gt;='様式３（療養者名簿）（⑤の場合）'!$BD41,IF(YQ$19&lt;='様式３（療養者名簿）（⑤の場合）'!$BE41,1,0),0),0)</f>
        <v>0</v>
      </c>
      <c r="YR36" s="338">
        <f>IF(YR$19-'様式３（療養者名簿）（⑤の場合）'!$BD41+1&lt;=15,IF(YR$19&gt;='様式３（療養者名簿）（⑤の場合）'!$BD41,IF(YR$19&lt;='様式３（療養者名簿）（⑤の場合）'!$BE41,1,0),0),0)</f>
        <v>0</v>
      </c>
      <c r="YS36" s="338">
        <f>IF(YS$19-'様式３（療養者名簿）（⑤の場合）'!$BD41+1&lt;=15,IF(YS$19&gt;='様式３（療養者名簿）（⑤の場合）'!$BD41,IF(YS$19&lt;='様式３（療養者名簿）（⑤の場合）'!$BE41,1,0),0),0)</f>
        <v>0</v>
      </c>
      <c r="YT36" s="338">
        <f>IF(YT$19-'様式３（療養者名簿）（⑤の場合）'!$BD41+1&lt;=15,IF(YT$19&gt;='様式３（療養者名簿）（⑤の場合）'!$BD41,IF(YT$19&lt;='様式３（療養者名簿）（⑤の場合）'!$BE41,1,0),0),0)</f>
        <v>0</v>
      </c>
      <c r="YU36" s="338">
        <f>IF(YU$19-'様式３（療養者名簿）（⑤の場合）'!$BD41+1&lt;=15,IF(YU$19&gt;='様式３（療養者名簿）（⑤の場合）'!$BD41,IF(YU$19&lt;='様式３（療養者名簿）（⑤の場合）'!$BE41,1,0),0),0)</f>
        <v>0</v>
      </c>
      <c r="YV36" s="338">
        <f>IF(YV$19-'様式３（療養者名簿）（⑤の場合）'!$BD41+1&lt;=15,IF(YV$19&gt;='様式３（療養者名簿）（⑤の場合）'!$BD41,IF(YV$19&lt;='様式３（療養者名簿）（⑤の場合）'!$BE41,1,0),0),0)</f>
        <v>0</v>
      </c>
      <c r="YW36" s="338">
        <f>IF(YW$19-'様式３（療養者名簿）（⑤の場合）'!$BD41+1&lt;=15,IF(YW$19&gt;='様式３（療養者名簿）（⑤の場合）'!$BD41,IF(YW$19&lt;='様式３（療養者名簿）（⑤の場合）'!$BE41,1,0),0),0)</f>
        <v>0</v>
      </c>
      <c r="YX36" s="338">
        <f>IF(YX$19-'様式３（療養者名簿）（⑤の場合）'!$BD41+1&lt;=15,IF(YX$19&gt;='様式３（療養者名簿）（⑤の場合）'!$BD41,IF(YX$19&lt;='様式３（療養者名簿）（⑤の場合）'!$BE41,1,0),0),0)</f>
        <v>0</v>
      </c>
      <c r="YY36" s="338">
        <f>IF(YY$19-'様式３（療養者名簿）（⑤の場合）'!$BD41+1&lt;=15,IF(YY$19&gt;='様式３（療養者名簿）（⑤の場合）'!$BD41,IF(YY$19&lt;='様式３（療養者名簿）（⑤の場合）'!$BE41,1,0),0),0)</f>
        <v>0</v>
      </c>
      <c r="YZ36" s="338">
        <f>IF(YZ$19-'様式３（療養者名簿）（⑤の場合）'!$BD41+1&lt;=15,IF(YZ$19&gt;='様式３（療養者名簿）（⑤の場合）'!$BD41,IF(YZ$19&lt;='様式３（療養者名簿）（⑤の場合）'!$BE41,1,0),0),0)</f>
        <v>0</v>
      </c>
      <c r="ZA36" s="338">
        <f>IF(ZA$19-'様式３（療養者名簿）（⑤の場合）'!$BD41+1&lt;=15,IF(ZA$19&gt;='様式３（療養者名簿）（⑤の場合）'!$BD41,IF(ZA$19&lt;='様式３（療養者名簿）（⑤の場合）'!$BE41,1,0),0),0)</f>
        <v>0</v>
      </c>
      <c r="ZB36" s="338">
        <f>IF(ZB$19-'様式３（療養者名簿）（⑤の場合）'!$BD41+1&lt;=15,IF(ZB$19&gt;='様式３（療養者名簿）（⑤の場合）'!$BD41,IF(ZB$19&lt;='様式３（療養者名簿）（⑤の場合）'!$BE41,1,0),0),0)</f>
        <v>0</v>
      </c>
      <c r="ZC36" s="338">
        <f>IF(ZC$19-'様式３（療養者名簿）（⑤の場合）'!$BD41+1&lt;=15,IF(ZC$19&gt;='様式３（療養者名簿）（⑤の場合）'!$BD41,IF(ZC$19&lt;='様式３（療養者名簿）（⑤の場合）'!$BE41,1,0),0),0)</f>
        <v>0</v>
      </c>
      <c r="ZD36" s="338">
        <f>IF(ZD$19-'様式３（療養者名簿）（⑤の場合）'!$BD41+1&lt;=15,IF(ZD$19&gt;='様式３（療養者名簿）（⑤の場合）'!$BD41,IF(ZD$19&lt;='様式３（療養者名簿）（⑤の場合）'!$BE41,1,0),0),0)</f>
        <v>0</v>
      </c>
      <c r="ZE36" s="338">
        <f>IF(ZE$19-'様式３（療養者名簿）（⑤の場合）'!$BD41+1&lt;=15,IF(ZE$19&gt;='様式３（療養者名簿）（⑤の場合）'!$BD41,IF(ZE$19&lt;='様式３（療養者名簿）（⑤の場合）'!$BE41,1,0),0),0)</f>
        <v>0</v>
      </c>
      <c r="ZF36" s="338">
        <f>IF(ZF$19-'様式３（療養者名簿）（⑤の場合）'!$BD41+1&lt;=15,IF(ZF$19&gt;='様式３（療養者名簿）（⑤の場合）'!$BD41,IF(ZF$19&lt;='様式３（療養者名簿）（⑤の場合）'!$BE41,1,0),0),0)</f>
        <v>0</v>
      </c>
      <c r="ZG36" s="338">
        <f>IF(ZG$19-'様式３（療養者名簿）（⑤の場合）'!$BD41+1&lt;=15,IF(ZG$19&gt;='様式３（療養者名簿）（⑤の場合）'!$BD41,IF(ZG$19&lt;='様式３（療養者名簿）（⑤の場合）'!$BE41,1,0),0),0)</f>
        <v>0</v>
      </c>
      <c r="ZH36" s="338">
        <f>IF(ZH$19-'様式３（療養者名簿）（⑤の場合）'!$BD41+1&lt;=15,IF(ZH$19&gt;='様式３（療養者名簿）（⑤の場合）'!$BD41,IF(ZH$19&lt;='様式３（療養者名簿）（⑤の場合）'!$BE41,1,0),0),0)</f>
        <v>0</v>
      </c>
      <c r="ZI36" s="338">
        <f>IF(ZI$19-'様式３（療養者名簿）（⑤の場合）'!$BD41+1&lt;=15,IF(ZI$19&gt;='様式３（療養者名簿）（⑤の場合）'!$BD41,IF(ZI$19&lt;='様式３（療養者名簿）（⑤の場合）'!$BE41,1,0),0),0)</f>
        <v>0</v>
      </c>
      <c r="ZJ36" s="338">
        <f>IF(ZJ$19-'様式３（療養者名簿）（⑤の場合）'!$BD41+1&lt;=15,IF(ZJ$19&gt;='様式３（療養者名簿）（⑤の場合）'!$BD41,IF(ZJ$19&lt;='様式３（療養者名簿）（⑤の場合）'!$BE41,1,0),0),0)</f>
        <v>0</v>
      </c>
      <c r="ZK36" s="338">
        <f>IF(ZK$19-'様式３（療養者名簿）（⑤の場合）'!$BD41+1&lt;=15,IF(ZK$19&gt;='様式３（療養者名簿）（⑤の場合）'!$BD41,IF(ZK$19&lt;='様式３（療養者名簿）（⑤の場合）'!$BE41,1,0),0),0)</f>
        <v>0</v>
      </c>
      <c r="ZL36" s="338">
        <f>IF(ZL$19-'様式３（療養者名簿）（⑤の場合）'!$BD41+1&lt;=15,IF(ZL$19&gt;='様式３（療養者名簿）（⑤の場合）'!$BD41,IF(ZL$19&lt;='様式３（療養者名簿）（⑤の場合）'!$BE41,1,0),0),0)</f>
        <v>0</v>
      </c>
      <c r="ZM36" s="338">
        <f>IF(ZM$19-'様式３（療養者名簿）（⑤の場合）'!$BD41+1&lt;=15,IF(ZM$19&gt;='様式３（療養者名簿）（⑤の場合）'!$BD41,IF(ZM$19&lt;='様式３（療養者名簿）（⑤の場合）'!$BE41,1,0),0),0)</f>
        <v>0</v>
      </c>
      <c r="ZN36" s="338">
        <f>IF(ZN$19-'様式３（療養者名簿）（⑤の場合）'!$BD41+1&lt;=15,IF(ZN$19&gt;='様式３（療養者名簿）（⑤の場合）'!$BD41,IF(ZN$19&lt;='様式３（療養者名簿）（⑤の場合）'!$BE41,1,0),0),0)</f>
        <v>0</v>
      </c>
      <c r="ZO36" s="338">
        <f>IF(ZO$19-'様式３（療養者名簿）（⑤の場合）'!$BD41+1&lt;=15,IF(ZO$19&gt;='様式３（療養者名簿）（⑤の場合）'!$BD41,IF(ZO$19&lt;='様式３（療養者名簿）（⑤の場合）'!$BE41,1,0),0),0)</f>
        <v>0</v>
      </c>
      <c r="ZP36" s="338">
        <f>IF(ZP$19-'様式３（療養者名簿）（⑤の場合）'!$BD41+1&lt;=15,IF(ZP$19&gt;='様式３（療養者名簿）（⑤の場合）'!$BD41,IF(ZP$19&lt;='様式３（療養者名簿）（⑤の場合）'!$BE41,1,0),0),0)</f>
        <v>0</v>
      </c>
      <c r="ZQ36" s="338">
        <f>IF(ZQ$19-'様式３（療養者名簿）（⑤の場合）'!$BD41+1&lt;=15,IF(ZQ$19&gt;='様式３（療養者名簿）（⑤の場合）'!$BD41,IF(ZQ$19&lt;='様式３（療養者名簿）（⑤の場合）'!$BE41,1,0),0),0)</f>
        <v>0</v>
      </c>
      <c r="ZR36" s="338">
        <f>IF(ZR$19-'様式３（療養者名簿）（⑤の場合）'!$BD41+1&lt;=15,IF(ZR$19&gt;='様式３（療養者名簿）（⑤の場合）'!$BD41,IF(ZR$19&lt;='様式３（療養者名簿）（⑤の場合）'!$BE41,1,0),0),0)</f>
        <v>0</v>
      </c>
      <c r="ZS36" s="338">
        <f>IF(ZS$19-'様式３（療養者名簿）（⑤の場合）'!$BD41+1&lt;=15,IF(ZS$19&gt;='様式３（療養者名簿）（⑤の場合）'!$BD41,IF(ZS$19&lt;='様式３（療養者名簿）（⑤の場合）'!$BE41,1,0),0),0)</f>
        <v>0</v>
      </c>
      <c r="ZT36" s="338">
        <f>IF(ZT$19-'様式３（療養者名簿）（⑤の場合）'!$BD41+1&lt;=15,IF(ZT$19&gt;='様式３（療養者名簿）（⑤の場合）'!$BD41,IF(ZT$19&lt;='様式３（療養者名簿）（⑤の場合）'!$BE41,1,0),0),0)</f>
        <v>0</v>
      </c>
      <c r="ZU36" s="338">
        <f>IF(ZU$19-'様式３（療養者名簿）（⑤の場合）'!$BD41+1&lt;=15,IF(ZU$19&gt;='様式３（療養者名簿）（⑤の場合）'!$BD41,IF(ZU$19&lt;='様式３（療養者名簿）（⑤の場合）'!$BE41,1,0),0),0)</f>
        <v>0</v>
      </c>
      <c r="ZV36" s="338">
        <f>IF(ZV$19-'様式３（療養者名簿）（⑤の場合）'!$BD41+1&lt;=15,IF(ZV$19&gt;='様式３（療養者名簿）（⑤の場合）'!$BD41,IF(ZV$19&lt;='様式３（療養者名簿）（⑤の場合）'!$BE41,1,0),0),0)</f>
        <v>0</v>
      </c>
      <c r="ZW36" s="338">
        <f>IF(ZW$19-'様式３（療養者名簿）（⑤の場合）'!$BD41+1&lt;=15,IF(ZW$19&gt;='様式３（療養者名簿）（⑤の場合）'!$BD41,IF(ZW$19&lt;='様式３（療養者名簿）（⑤の場合）'!$BE41,1,0),0),0)</f>
        <v>0</v>
      </c>
      <c r="ZX36" s="338">
        <f>IF(ZX$19-'様式３（療養者名簿）（⑤の場合）'!$BD41+1&lt;=15,IF(ZX$19&gt;='様式３（療養者名簿）（⑤の場合）'!$BD41,IF(ZX$19&lt;='様式３（療養者名簿）（⑤の場合）'!$BE41,1,0),0),0)</f>
        <v>0</v>
      </c>
      <c r="ZY36" s="338">
        <f>IF(ZY$19-'様式３（療養者名簿）（⑤の場合）'!$BD41+1&lt;=15,IF(ZY$19&gt;='様式３（療養者名簿）（⑤の場合）'!$BD41,IF(ZY$19&lt;='様式３（療養者名簿）（⑤の場合）'!$BE41,1,0),0),0)</f>
        <v>0</v>
      </c>
      <c r="ZZ36" s="338">
        <f>IF(ZZ$19-'様式３（療養者名簿）（⑤の場合）'!$BD41+1&lt;=15,IF(ZZ$19&gt;='様式３（療養者名簿）（⑤の場合）'!$BD41,IF(ZZ$19&lt;='様式３（療養者名簿）（⑤の場合）'!$BE41,1,0),0),0)</f>
        <v>0</v>
      </c>
      <c r="AAA36" s="338">
        <f>IF(AAA$19-'様式３（療養者名簿）（⑤の場合）'!$BD41+1&lt;=15,IF(AAA$19&gt;='様式３（療養者名簿）（⑤の場合）'!$BD41,IF(AAA$19&lt;='様式３（療養者名簿）（⑤の場合）'!$BE41,1,0),0),0)</f>
        <v>0</v>
      </c>
      <c r="AAB36" s="338">
        <f>IF(AAB$19-'様式３（療養者名簿）（⑤の場合）'!$BD41+1&lt;=15,IF(AAB$19&gt;='様式３（療養者名簿）（⑤の場合）'!$BD41,IF(AAB$19&lt;='様式３（療養者名簿）（⑤の場合）'!$BE41,1,0),0),0)</f>
        <v>0</v>
      </c>
      <c r="AAC36" s="338">
        <f>IF(AAC$19-'様式３（療養者名簿）（⑤の場合）'!$BD41+1&lt;=15,IF(AAC$19&gt;='様式３（療養者名簿）（⑤の場合）'!$BD41,IF(AAC$19&lt;='様式３（療養者名簿）（⑤の場合）'!$BE41,1,0),0),0)</f>
        <v>0</v>
      </c>
      <c r="AAD36" s="338">
        <f>IF(AAD$19-'様式３（療養者名簿）（⑤の場合）'!$BD41+1&lt;=15,IF(AAD$19&gt;='様式３（療養者名簿）（⑤の場合）'!$BD41,IF(AAD$19&lt;='様式３（療養者名簿）（⑤の場合）'!$BE41,1,0),0),0)</f>
        <v>0</v>
      </c>
      <c r="AAE36" s="338">
        <f>IF(AAE$19-'様式３（療養者名簿）（⑤の場合）'!$BD41+1&lt;=15,IF(AAE$19&gt;='様式３（療養者名簿）（⑤の場合）'!$BD41,IF(AAE$19&lt;='様式３（療養者名簿）（⑤の場合）'!$BE41,1,0),0),0)</f>
        <v>0</v>
      </c>
      <c r="AAF36" s="338">
        <f>IF(AAF$19-'様式３（療養者名簿）（⑤の場合）'!$BD41+1&lt;=15,IF(AAF$19&gt;='様式３（療養者名簿）（⑤の場合）'!$BD41,IF(AAF$19&lt;='様式３（療養者名簿）（⑤の場合）'!$BE41,1,0),0),0)</f>
        <v>0</v>
      </c>
      <c r="AAG36" s="338">
        <f>IF(AAG$19-'様式３（療養者名簿）（⑤の場合）'!$BD41+1&lt;=15,IF(AAG$19&gt;='様式３（療養者名簿）（⑤の場合）'!$BD41,IF(AAG$19&lt;='様式３（療養者名簿）（⑤の場合）'!$BE41,1,0),0),0)</f>
        <v>0</v>
      </c>
      <c r="AAH36" s="338">
        <f>IF(AAH$19-'様式３（療養者名簿）（⑤の場合）'!$BD41+1&lt;=15,IF(AAH$19&gt;='様式３（療養者名簿）（⑤の場合）'!$BD41,IF(AAH$19&lt;='様式３（療養者名簿）（⑤の場合）'!$BE41,1,0),0),0)</f>
        <v>0</v>
      </c>
      <c r="AAI36" s="338">
        <f>IF(AAI$19-'様式３（療養者名簿）（⑤の場合）'!$BD41+1&lt;=15,IF(AAI$19&gt;='様式３（療養者名簿）（⑤の場合）'!$BD41,IF(AAI$19&lt;='様式３（療養者名簿）（⑤の場合）'!$BE41,1,0),0),0)</f>
        <v>0</v>
      </c>
      <c r="AAJ36" s="338">
        <f>IF(AAJ$19-'様式３（療養者名簿）（⑤の場合）'!$BD41+1&lt;=15,IF(AAJ$19&gt;='様式３（療養者名簿）（⑤の場合）'!$BD41,IF(AAJ$19&lt;='様式３（療養者名簿）（⑤の場合）'!$BE41,1,0),0),0)</f>
        <v>0</v>
      </c>
      <c r="AAK36" s="338">
        <f>IF(AAK$19-'様式３（療養者名簿）（⑤の場合）'!$BD41+1&lt;=15,IF(AAK$19&gt;='様式３（療養者名簿）（⑤の場合）'!$BD41,IF(AAK$19&lt;='様式３（療養者名簿）（⑤の場合）'!$BE41,1,0),0),0)</f>
        <v>0</v>
      </c>
      <c r="AAL36" s="338">
        <f>IF(AAL$19-'様式３（療養者名簿）（⑤の場合）'!$BD41+1&lt;=15,IF(AAL$19&gt;='様式３（療養者名簿）（⑤の場合）'!$BD41,IF(AAL$19&lt;='様式３（療養者名簿）（⑤の場合）'!$BE41,1,0),0),0)</f>
        <v>0</v>
      </c>
      <c r="AAM36" s="338">
        <f>IF(AAM$19-'様式３（療養者名簿）（⑤の場合）'!$BD41+1&lt;=15,IF(AAM$19&gt;='様式３（療養者名簿）（⑤の場合）'!$BD41,IF(AAM$19&lt;='様式３（療養者名簿）（⑤の場合）'!$BE41,1,0),0),0)</f>
        <v>0</v>
      </c>
      <c r="AAN36" s="338">
        <f>IF(AAN$19-'様式３（療養者名簿）（⑤の場合）'!$BD41+1&lt;=15,IF(AAN$19&gt;='様式３（療養者名簿）（⑤の場合）'!$BD41,IF(AAN$19&lt;='様式３（療養者名簿）（⑤の場合）'!$BE41,1,0),0),0)</f>
        <v>0</v>
      </c>
      <c r="AAO36" s="338">
        <f>IF(AAO$19-'様式３（療養者名簿）（⑤の場合）'!$BD41+1&lt;=15,IF(AAO$19&gt;='様式３（療養者名簿）（⑤の場合）'!$BD41,IF(AAO$19&lt;='様式３（療養者名簿）（⑤の場合）'!$BE41,1,0),0),0)</f>
        <v>0</v>
      </c>
      <c r="AAP36" s="338">
        <f>IF(AAP$19-'様式３（療養者名簿）（⑤の場合）'!$BD41+1&lt;=15,IF(AAP$19&gt;='様式３（療養者名簿）（⑤の場合）'!$BD41,IF(AAP$19&lt;='様式３（療養者名簿）（⑤の場合）'!$BE41,1,0),0),0)</f>
        <v>0</v>
      </c>
      <c r="AAQ36" s="338">
        <f>IF(AAQ$19-'様式３（療養者名簿）（⑤の場合）'!$BD41+1&lt;=15,IF(AAQ$19&gt;='様式３（療養者名簿）（⑤の場合）'!$BD41,IF(AAQ$19&lt;='様式３（療養者名簿）（⑤の場合）'!$BE41,1,0),0),0)</f>
        <v>0</v>
      </c>
      <c r="AAR36" s="338">
        <f>IF(AAR$19-'様式３（療養者名簿）（⑤の場合）'!$BD41+1&lt;=15,IF(AAR$19&gt;='様式３（療養者名簿）（⑤の場合）'!$BD41,IF(AAR$19&lt;='様式３（療養者名簿）（⑤の場合）'!$BE41,1,0),0),0)</f>
        <v>0</v>
      </c>
      <c r="AAS36" s="338">
        <f>IF(AAS$19-'様式３（療養者名簿）（⑤の場合）'!$BD41+1&lt;=15,IF(AAS$19&gt;='様式３（療養者名簿）（⑤の場合）'!$BD41,IF(AAS$19&lt;='様式３（療養者名簿）（⑤の場合）'!$BE41,1,0),0),0)</f>
        <v>0</v>
      </c>
      <c r="AAT36" s="338">
        <f>IF(AAT$19-'様式３（療養者名簿）（⑤の場合）'!$BD41+1&lt;=15,IF(AAT$19&gt;='様式３（療養者名簿）（⑤の場合）'!$BD41,IF(AAT$19&lt;='様式３（療養者名簿）（⑤の場合）'!$BE41,1,0),0),0)</f>
        <v>0</v>
      </c>
      <c r="AAU36" s="338">
        <f>IF(AAU$19-'様式３（療養者名簿）（⑤の場合）'!$BD41+1&lt;=15,IF(AAU$19&gt;='様式３（療養者名簿）（⑤の場合）'!$BD41,IF(AAU$19&lt;='様式３（療養者名簿）（⑤の場合）'!$BE41,1,0),0),0)</f>
        <v>0</v>
      </c>
      <c r="AAV36" s="338">
        <f>IF(AAV$19-'様式３（療養者名簿）（⑤の場合）'!$BD41+1&lt;=15,IF(AAV$19&gt;='様式３（療養者名簿）（⑤の場合）'!$BD41,IF(AAV$19&lt;='様式３（療養者名簿）（⑤の場合）'!$BE41,1,0),0),0)</f>
        <v>0</v>
      </c>
      <c r="AAW36" s="338">
        <f>IF(AAW$19-'様式３（療養者名簿）（⑤の場合）'!$BD41+1&lt;=15,IF(AAW$19&gt;='様式３（療養者名簿）（⑤の場合）'!$BD41,IF(AAW$19&lt;='様式３（療養者名簿）（⑤の場合）'!$BE41,1,0),0),0)</f>
        <v>0</v>
      </c>
      <c r="AAX36" s="338">
        <f>IF(AAX$19-'様式３（療養者名簿）（⑤の場合）'!$BD41+1&lt;=15,IF(AAX$19&gt;='様式３（療養者名簿）（⑤の場合）'!$BD41,IF(AAX$19&lt;='様式３（療養者名簿）（⑤の場合）'!$BE41,1,0),0),0)</f>
        <v>0</v>
      </c>
      <c r="AAY36" s="338">
        <f>IF(AAY$19-'様式３（療養者名簿）（⑤の場合）'!$BD41+1&lt;=15,IF(AAY$19&gt;='様式３（療養者名簿）（⑤の場合）'!$BD41,IF(AAY$19&lt;='様式３（療養者名簿）（⑤の場合）'!$BE41,1,0),0),0)</f>
        <v>0</v>
      </c>
      <c r="AAZ36" s="338">
        <f>IF(AAZ$19-'様式３（療養者名簿）（⑤の場合）'!$BD41+1&lt;=15,IF(AAZ$19&gt;='様式３（療養者名簿）（⑤の場合）'!$BD41,IF(AAZ$19&lt;='様式３（療養者名簿）（⑤の場合）'!$BE41,1,0),0),0)</f>
        <v>0</v>
      </c>
      <c r="ABA36" s="338">
        <f>IF(ABA$19-'様式３（療養者名簿）（⑤の場合）'!$BD41+1&lt;=15,IF(ABA$19&gt;='様式３（療養者名簿）（⑤の場合）'!$BD41,IF(ABA$19&lt;='様式３（療養者名簿）（⑤の場合）'!$BE41,1,0),0),0)</f>
        <v>0</v>
      </c>
      <c r="ABB36" s="338">
        <f>IF(ABB$19-'様式３（療養者名簿）（⑤の場合）'!$BD41+1&lt;=15,IF(ABB$19&gt;='様式３（療養者名簿）（⑤の場合）'!$BD41,IF(ABB$19&lt;='様式３（療養者名簿）（⑤の場合）'!$BE41,1,0),0),0)</f>
        <v>0</v>
      </c>
      <c r="ABC36" s="338">
        <f>IF(ABC$19-'様式３（療養者名簿）（⑤の場合）'!$BD41+1&lt;=15,IF(ABC$19&gt;='様式３（療養者名簿）（⑤の場合）'!$BD41,IF(ABC$19&lt;='様式３（療養者名簿）（⑤の場合）'!$BE41,1,0),0),0)</f>
        <v>0</v>
      </c>
      <c r="ABD36" s="338">
        <f>IF(ABD$19-'様式３（療養者名簿）（⑤の場合）'!$BD41+1&lt;=15,IF(ABD$19&gt;='様式３（療養者名簿）（⑤の場合）'!$BD41,IF(ABD$19&lt;='様式３（療養者名簿）（⑤の場合）'!$BE41,1,0),0),0)</f>
        <v>0</v>
      </c>
    </row>
    <row r="37" spans="1:732" ht="42" customHeight="1">
      <c r="A37" s="227">
        <f>'様式３（療養者名簿）（⑤の場合）'!C42</f>
        <v>0</v>
      </c>
      <c r="B37" s="332">
        <f>IF(B$19-'様式３（療養者名簿）（⑤の場合）'!$BD42+1&lt;=15,IF(B$19&gt;='様式３（療養者名簿）（⑤の場合）'!$BD42,IF(B$19&lt;='様式３（療養者名簿）（⑤の場合）'!$BE42,1,0),0),0)</f>
        <v>0</v>
      </c>
      <c r="C37" s="332">
        <f>IF(C$19-'様式３（療養者名簿）（⑤の場合）'!$BD42+1&lt;=15,IF(C$19&gt;='様式３（療養者名簿）（⑤の場合）'!$BD42,IF(C$19&lt;='様式３（療養者名簿）（⑤の場合）'!$BE42,1,0),0),0)</f>
        <v>0</v>
      </c>
      <c r="D37" s="332">
        <f>IF(D$19-'様式３（療養者名簿）（⑤の場合）'!$BD42+1&lt;=15,IF(D$19&gt;='様式３（療養者名簿）（⑤の場合）'!$BD42,IF(D$19&lt;='様式３（療養者名簿）（⑤の場合）'!$BE42,1,0),0),0)</f>
        <v>0</v>
      </c>
      <c r="E37" s="332">
        <f>IF(E$19-'様式３（療養者名簿）（⑤の場合）'!$BD42+1&lt;=15,IF(E$19&gt;='様式３（療養者名簿）（⑤の場合）'!$BD42,IF(E$19&lt;='様式３（療養者名簿）（⑤の場合）'!$BE42,1,0),0),0)</f>
        <v>0</v>
      </c>
      <c r="F37" s="332">
        <f>IF(F$19-'様式３（療養者名簿）（⑤の場合）'!$BD42+1&lt;=15,IF(F$19&gt;='様式３（療養者名簿）（⑤の場合）'!$BD42,IF(F$19&lt;='様式３（療養者名簿）（⑤の場合）'!$BE42,1,0),0),0)</f>
        <v>0</v>
      </c>
      <c r="G37" s="332">
        <f>IF(G$19-'様式３（療養者名簿）（⑤の場合）'!$BD42+1&lt;=15,IF(G$19&gt;='様式３（療養者名簿）（⑤の場合）'!$BD42,IF(G$19&lt;='様式３（療養者名簿）（⑤の場合）'!$BE42,1,0),0),0)</f>
        <v>0</v>
      </c>
      <c r="H37" s="332">
        <f>IF(H$19-'様式３（療養者名簿）（⑤の場合）'!$BD42+1&lt;=15,IF(H$19&gt;='様式３（療養者名簿）（⑤の場合）'!$BD42,IF(H$19&lt;='様式３（療養者名簿）（⑤の場合）'!$BE42,1,0),0),0)</f>
        <v>0</v>
      </c>
      <c r="I37" s="332">
        <f>IF(I$19-'様式３（療養者名簿）（⑤の場合）'!$BD42+1&lt;=15,IF(I$19&gt;='様式３（療養者名簿）（⑤の場合）'!$BD42,IF(I$19&lt;='様式３（療養者名簿）（⑤の場合）'!$BE42,1,0),0),0)</f>
        <v>0</v>
      </c>
      <c r="J37" s="332">
        <f>IF(J$19-'様式３（療養者名簿）（⑤の場合）'!$BD42+1&lt;=15,IF(J$19&gt;='様式３（療養者名簿）（⑤の場合）'!$BD42,IF(J$19&lt;='様式３（療養者名簿）（⑤の場合）'!$BE42,1,0),0),0)</f>
        <v>0</v>
      </c>
      <c r="K37" s="332">
        <f>IF(K$19-'様式３（療養者名簿）（⑤の場合）'!$BD42+1&lt;=15,IF(K$19&gt;='様式３（療養者名簿）（⑤の場合）'!$BD42,IF(K$19&lt;='様式３（療養者名簿）（⑤の場合）'!$BE42,1,0),0),0)</f>
        <v>0</v>
      </c>
      <c r="L37" s="332">
        <f>IF(L$19-'様式３（療養者名簿）（⑤の場合）'!$BD42+1&lt;=15,IF(L$19&gt;='様式３（療養者名簿）（⑤の場合）'!$BD42,IF(L$19&lt;='様式３（療養者名簿）（⑤の場合）'!$BE42,1,0),0),0)</f>
        <v>0</v>
      </c>
      <c r="M37" s="332">
        <f>IF(M$19-'様式３（療養者名簿）（⑤の場合）'!$BD42+1&lt;=15,IF(M$19&gt;='様式３（療養者名簿）（⑤の場合）'!$BD42,IF(M$19&lt;='様式３（療養者名簿）（⑤の場合）'!$BE42,1,0),0),0)</f>
        <v>0</v>
      </c>
      <c r="N37" s="332">
        <f>IF(N$19-'様式３（療養者名簿）（⑤の場合）'!$BD42+1&lt;=15,IF(N$19&gt;='様式３（療養者名簿）（⑤の場合）'!$BD42,IF(N$19&lt;='様式３（療養者名簿）（⑤の場合）'!$BE42,1,0),0),0)</f>
        <v>0</v>
      </c>
      <c r="O37" s="332">
        <f>IF(O$19-'様式３（療養者名簿）（⑤の場合）'!$BD42+1&lt;=15,IF(O$19&gt;='様式３（療養者名簿）（⑤の場合）'!$BD42,IF(O$19&lt;='様式３（療養者名簿）（⑤の場合）'!$BE42,1,0),0),0)</f>
        <v>0</v>
      </c>
      <c r="P37" s="332">
        <f>IF(P$19-'様式３（療養者名簿）（⑤の場合）'!$BD42+1&lt;=15,IF(P$19&gt;='様式３（療養者名簿）（⑤の場合）'!$BD42,IF(P$19&lt;='様式３（療養者名簿）（⑤の場合）'!$BE42,1,0),0),0)</f>
        <v>0</v>
      </c>
      <c r="Q37" s="332">
        <f>IF(Q$19-'様式３（療養者名簿）（⑤の場合）'!$BD42+1&lt;=15,IF(Q$19&gt;='様式３（療養者名簿）（⑤の場合）'!$BD42,IF(Q$19&lt;='様式３（療養者名簿）（⑤の場合）'!$BE42,1,0),0),0)</f>
        <v>0</v>
      </c>
      <c r="R37" s="332">
        <f>IF(R$19-'様式３（療養者名簿）（⑤の場合）'!$BD42+1&lt;=15,IF(R$19&gt;='様式３（療養者名簿）（⑤の場合）'!$BD42,IF(R$19&lt;='様式３（療養者名簿）（⑤の場合）'!$BE42,1,0),0),0)</f>
        <v>0</v>
      </c>
      <c r="S37" s="332">
        <f>IF(S$19-'様式３（療養者名簿）（⑤の場合）'!$BD42+1&lt;=15,IF(S$19&gt;='様式３（療養者名簿）（⑤の場合）'!$BD42,IF(S$19&lt;='様式３（療養者名簿）（⑤の場合）'!$BE42,1,0),0),0)</f>
        <v>0</v>
      </c>
      <c r="T37" s="332">
        <f>IF(T$19-'様式３（療養者名簿）（⑤の場合）'!$BD42+1&lt;=15,IF(T$19&gt;='様式３（療養者名簿）（⑤の場合）'!$BD42,IF(T$19&lt;='様式３（療養者名簿）（⑤の場合）'!$BE42,1,0),0),0)</f>
        <v>0</v>
      </c>
      <c r="U37" s="332">
        <f>IF(U$19-'様式３（療養者名簿）（⑤の場合）'!$BD42+1&lt;=15,IF(U$19&gt;='様式３（療養者名簿）（⑤の場合）'!$BD42,IF(U$19&lt;='様式３（療養者名簿）（⑤の場合）'!$BE42,1,0),0),0)</f>
        <v>0</v>
      </c>
      <c r="V37" s="332">
        <f>IF(V$19-'様式３（療養者名簿）（⑤の場合）'!$BD42+1&lt;=15,IF(V$19&gt;='様式３（療養者名簿）（⑤の場合）'!$BD42,IF(V$19&lt;='様式３（療養者名簿）（⑤の場合）'!$BE42,1,0),0),0)</f>
        <v>0</v>
      </c>
      <c r="W37" s="332">
        <f>IF(W$19-'様式３（療養者名簿）（⑤の場合）'!$BD42+1&lt;=15,IF(W$19&gt;='様式３（療養者名簿）（⑤の場合）'!$BD42,IF(W$19&lt;='様式３（療養者名簿）（⑤の場合）'!$BE42,1,0),0),0)</f>
        <v>0</v>
      </c>
      <c r="X37" s="332">
        <f>IF(X$19-'様式３（療養者名簿）（⑤の場合）'!$BD42+1&lt;=15,IF(X$19&gt;='様式３（療養者名簿）（⑤の場合）'!$BD42,IF(X$19&lt;='様式３（療養者名簿）（⑤の場合）'!$BE42,1,0),0),0)</f>
        <v>0</v>
      </c>
      <c r="Y37" s="332">
        <f>IF(Y$19-'様式３（療養者名簿）（⑤の場合）'!$BD42+1&lt;=15,IF(Y$19&gt;='様式３（療養者名簿）（⑤の場合）'!$BD42,IF(Y$19&lt;='様式３（療養者名簿）（⑤の場合）'!$BE42,1,0),0),0)</f>
        <v>0</v>
      </c>
      <c r="Z37" s="332">
        <f>IF(Z$19-'様式３（療養者名簿）（⑤の場合）'!$BD42+1&lt;=15,IF(Z$19&gt;='様式３（療養者名簿）（⑤の場合）'!$BD42,IF(Z$19&lt;='様式３（療養者名簿）（⑤の場合）'!$BE42,1,0),0),0)</f>
        <v>0</v>
      </c>
      <c r="AA37" s="332">
        <f>IF(AA$19-'様式３（療養者名簿）（⑤の場合）'!$BD42+1&lt;=15,IF(AA$19&gt;='様式３（療養者名簿）（⑤の場合）'!$BD42,IF(AA$19&lt;='様式３（療養者名簿）（⑤の場合）'!$BE42,1,0),0),0)</f>
        <v>0</v>
      </c>
      <c r="AB37" s="332">
        <f>IF(AB$19-'様式３（療養者名簿）（⑤の場合）'!$BD42+1&lt;=15,IF(AB$19&gt;='様式３（療養者名簿）（⑤の場合）'!$BD42,IF(AB$19&lt;='様式３（療養者名簿）（⑤の場合）'!$BE42,1,0),0),0)</f>
        <v>0</v>
      </c>
      <c r="AC37" s="332">
        <f>IF(AC$19-'様式３（療養者名簿）（⑤の場合）'!$BD42+1&lt;=15,IF(AC$19&gt;='様式３（療養者名簿）（⑤の場合）'!$BD42,IF(AC$19&lt;='様式３（療養者名簿）（⑤の場合）'!$BE42,1,0),0),0)</f>
        <v>0</v>
      </c>
      <c r="AD37" s="332">
        <f>IF(AD$19-'様式３（療養者名簿）（⑤の場合）'!$BD42+1&lt;=15,IF(AD$19&gt;='様式３（療養者名簿）（⑤の場合）'!$BD42,IF(AD$19&lt;='様式３（療養者名簿）（⑤の場合）'!$BE42,1,0),0),0)</f>
        <v>0</v>
      </c>
      <c r="AE37" s="332">
        <f>IF(AE$19-'様式３（療養者名簿）（⑤の場合）'!$BD42+1&lt;=15,IF(AE$19&gt;='様式３（療養者名簿）（⑤の場合）'!$BD42,IF(AE$19&lt;='様式３（療養者名簿）（⑤の場合）'!$BE42,1,0),0),0)</f>
        <v>0</v>
      </c>
      <c r="AF37" s="332">
        <f>IF(AF$19-'様式３（療養者名簿）（⑤の場合）'!$BD42+1&lt;=15,IF(AF$19&gt;='様式３（療養者名簿）（⑤の場合）'!$BD42,IF(AF$19&lt;='様式３（療養者名簿）（⑤の場合）'!$BE42,1,0),0),0)</f>
        <v>0</v>
      </c>
      <c r="AG37" s="332">
        <f>IF(AG$19-'様式３（療養者名簿）（⑤の場合）'!$BD42+1&lt;=15,IF(AG$19&gt;='様式３（療養者名簿）（⑤の場合）'!$BD42,IF(AG$19&lt;='様式３（療養者名簿）（⑤の場合）'!$BE42,1,0),0),0)</f>
        <v>0</v>
      </c>
      <c r="AH37" s="332">
        <f>IF(AH$19-'様式３（療養者名簿）（⑤の場合）'!$BD42+1&lt;=15,IF(AH$19&gt;='様式３（療養者名簿）（⑤の場合）'!$BD42,IF(AH$19&lt;='様式３（療養者名簿）（⑤の場合）'!$BE42,1,0),0),0)</f>
        <v>0</v>
      </c>
      <c r="AI37" s="332">
        <f>IF(AI$19-'様式３（療養者名簿）（⑤の場合）'!$BD42+1&lt;=15,IF(AI$19&gt;='様式３（療養者名簿）（⑤の場合）'!$BD42,IF(AI$19&lt;='様式３（療養者名簿）（⑤の場合）'!$BE42,1,0),0),0)</f>
        <v>0</v>
      </c>
      <c r="AJ37" s="332">
        <f>IF(AJ$19-'様式３（療養者名簿）（⑤の場合）'!$BD42+1&lt;=15,IF(AJ$19&gt;='様式３（療養者名簿）（⑤の場合）'!$BD42,IF(AJ$19&lt;='様式３（療養者名簿）（⑤の場合）'!$BE42,1,0),0),0)</f>
        <v>0</v>
      </c>
      <c r="AK37" s="332">
        <f>IF(AK$19-'様式３（療養者名簿）（⑤の場合）'!$BD42+1&lt;=15,IF(AK$19&gt;='様式３（療養者名簿）（⑤の場合）'!$BD42,IF(AK$19&lt;='様式３（療養者名簿）（⑤の場合）'!$BE42,1,0),0),0)</f>
        <v>0</v>
      </c>
      <c r="AL37" s="332">
        <f>IF(AL$19-'様式３（療養者名簿）（⑤の場合）'!$BD42+1&lt;=15,IF(AL$19&gt;='様式３（療養者名簿）（⑤の場合）'!$BD42,IF(AL$19&lt;='様式３（療養者名簿）（⑤の場合）'!$BE42,1,0),0),0)</f>
        <v>0</v>
      </c>
      <c r="AM37" s="332">
        <f>IF(AM$19-'様式３（療養者名簿）（⑤の場合）'!$BD42+1&lt;=15,IF(AM$19&gt;='様式３（療養者名簿）（⑤の場合）'!$BD42,IF(AM$19&lt;='様式３（療養者名簿）（⑤の場合）'!$BE42,1,0),0),0)</f>
        <v>0</v>
      </c>
      <c r="AN37" s="332">
        <f>IF(AN$19-'様式３（療養者名簿）（⑤の場合）'!$BD42+1&lt;=15,IF(AN$19&gt;='様式３（療養者名簿）（⑤の場合）'!$BD42,IF(AN$19&lt;='様式３（療養者名簿）（⑤の場合）'!$BE42,1,0),0),0)</f>
        <v>0</v>
      </c>
      <c r="AO37" s="332">
        <f>IF(AO$19-'様式３（療養者名簿）（⑤の場合）'!$BD42+1&lt;=15,IF(AO$19&gt;='様式３（療養者名簿）（⑤の場合）'!$BD42,IF(AO$19&lt;='様式３（療養者名簿）（⑤の場合）'!$BE42,1,0),0),0)</f>
        <v>0</v>
      </c>
      <c r="AP37" s="332">
        <f>IF(AP$19-'様式３（療養者名簿）（⑤の場合）'!$BD42+1&lt;=15,IF(AP$19&gt;='様式３（療養者名簿）（⑤の場合）'!$BD42,IF(AP$19&lt;='様式３（療養者名簿）（⑤の場合）'!$BE42,1,0),0),0)</f>
        <v>0</v>
      </c>
      <c r="AQ37" s="332">
        <f>IF(AQ$19-'様式３（療養者名簿）（⑤の場合）'!$BD42+1&lt;=15,IF(AQ$19&gt;='様式３（療養者名簿）（⑤の場合）'!$BD42,IF(AQ$19&lt;='様式３（療養者名簿）（⑤の場合）'!$BE42,1,0),0),0)</f>
        <v>0</v>
      </c>
      <c r="AR37" s="332">
        <f>IF(AR$19-'様式３（療養者名簿）（⑤の場合）'!$BD42+1&lt;=15,IF(AR$19&gt;='様式３（療養者名簿）（⑤の場合）'!$BD42,IF(AR$19&lt;='様式３（療養者名簿）（⑤の場合）'!$BE42,1,0),0),0)</f>
        <v>0</v>
      </c>
      <c r="AS37" s="332">
        <f>IF(AS$19-'様式３（療養者名簿）（⑤の場合）'!$BD42+1&lt;=15,IF(AS$19&gt;='様式３（療養者名簿）（⑤の場合）'!$BD42,IF(AS$19&lt;='様式３（療養者名簿）（⑤の場合）'!$BE42,1,0),0),0)</f>
        <v>0</v>
      </c>
      <c r="AT37" s="332">
        <f>IF(AT$19-'様式３（療養者名簿）（⑤の場合）'!$BD42+1&lt;=15,IF(AT$19&gt;='様式３（療養者名簿）（⑤の場合）'!$BD42,IF(AT$19&lt;='様式３（療養者名簿）（⑤の場合）'!$BE42,1,0),0),0)</f>
        <v>0</v>
      </c>
      <c r="AU37" s="332">
        <f>IF(AU$19-'様式３（療養者名簿）（⑤の場合）'!$BD42+1&lt;=15,IF(AU$19&gt;='様式３（療養者名簿）（⑤の場合）'!$BD42,IF(AU$19&lt;='様式３（療養者名簿）（⑤の場合）'!$BE42,1,0),0),0)</f>
        <v>0</v>
      </c>
      <c r="AV37" s="332">
        <f>IF(AV$19-'様式３（療養者名簿）（⑤の場合）'!$BD42+1&lt;=15,IF(AV$19&gt;='様式３（療養者名簿）（⑤の場合）'!$BD42,IF(AV$19&lt;='様式３（療養者名簿）（⑤の場合）'!$BE42,1,0),0),0)</f>
        <v>0</v>
      </c>
      <c r="AW37" s="332">
        <f>IF(AW$19-'様式３（療養者名簿）（⑤の場合）'!$BD42+1&lt;=15,IF(AW$19&gt;='様式３（療養者名簿）（⑤の場合）'!$BD42,IF(AW$19&lt;='様式３（療養者名簿）（⑤の場合）'!$BE42,1,0),0),0)</f>
        <v>0</v>
      </c>
      <c r="AX37" s="332">
        <f>IF(AX$19-'様式３（療養者名簿）（⑤の場合）'!$BD42+1&lt;=15,IF(AX$19&gt;='様式３（療養者名簿）（⑤の場合）'!$BD42,IF(AX$19&lt;='様式３（療養者名簿）（⑤の場合）'!$BE42,1,0),0),0)</f>
        <v>0</v>
      </c>
      <c r="AY37" s="332">
        <f>IF(AY$19-'様式３（療養者名簿）（⑤の場合）'!$BD42+1&lt;=15,IF(AY$19&gt;='様式３（療養者名簿）（⑤の場合）'!$BD42,IF(AY$19&lt;='様式３（療養者名簿）（⑤の場合）'!$BE42,1,0),0),0)</f>
        <v>0</v>
      </c>
      <c r="AZ37" s="332">
        <f>IF(AZ$19-'様式３（療養者名簿）（⑤の場合）'!$BD42+1&lt;=15,IF(AZ$19&gt;='様式３（療養者名簿）（⑤の場合）'!$BD42,IF(AZ$19&lt;='様式３（療養者名簿）（⑤の場合）'!$BE42,1,0),0),0)</f>
        <v>0</v>
      </c>
      <c r="BA37" s="332">
        <f>IF(BA$19-'様式３（療養者名簿）（⑤の場合）'!$BD42+1&lt;=15,IF(BA$19&gt;='様式３（療養者名簿）（⑤の場合）'!$BD42,IF(BA$19&lt;='様式３（療養者名簿）（⑤の場合）'!$BE42,1,0),0),0)</f>
        <v>0</v>
      </c>
      <c r="BB37" s="332">
        <f>IF(BB$19-'様式３（療養者名簿）（⑤の場合）'!$BD42+1&lt;=15,IF(BB$19&gt;='様式３（療養者名簿）（⑤の場合）'!$BD42,IF(BB$19&lt;='様式３（療養者名簿）（⑤の場合）'!$BE42,1,0),0),0)</f>
        <v>0</v>
      </c>
      <c r="BC37" s="332">
        <f>IF(BC$19-'様式３（療養者名簿）（⑤の場合）'!$BD42+1&lt;=15,IF(BC$19&gt;='様式３（療養者名簿）（⑤の場合）'!$BD42,IF(BC$19&lt;='様式３（療養者名簿）（⑤の場合）'!$BE42,1,0),0),0)</f>
        <v>0</v>
      </c>
      <c r="BD37" s="332">
        <f>IF(BD$19-'様式３（療養者名簿）（⑤の場合）'!$BD42+1&lt;=15,IF(BD$19&gt;='様式３（療養者名簿）（⑤の場合）'!$BD42,IF(BD$19&lt;='様式３（療養者名簿）（⑤の場合）'!$BE42,1,0),0),0)</f>
        <v>0</v>
      </c>
      <c r="BE37" s="332">
        <f>IF(BE$19-'様式３（療養者名簿）（⑤の場合）'!$BD42+1&lt;=15,IF(BE$19&gt;='様式３（療養者名簿）（⑤の場合）'!$BD42,IF(BE$19&lt;='様式３（療養者名簿）（⑤の場合）'!$BE42,1,0),0),0)</f>
        <v>0</v>
      </c>
      <c r="BF37" s="332">
        <f>IF(BF$19-'様式３（療養者名簿）（⑤の場合）'!$BD42+1&lt;=15,IF(BF$19&gt;='様式３（療養者名簿）（⑤の場合）'!$BD42,IF(BF$19&lt;='様式３（療養者名簿）（⑤の場合）'!$BE42,1,0),0),0)</f>
        <v>0</v>
      </c>
      <c r="BG37" s="332">
        <f>IF(BG$19-'様式３（療養者名簿）（⑤の場合）'!$BD42+1&lt;=15,IF(BG$19&gt;='様式３（療養者名簿）（⑤の場合）'!$BD42,IF(BG$19&lt;='様式３（療養者名簿）（⑤の場合）'!$BE42,1,0),0),0)</f>
        <v>0</v>
      </c>
      <c r="BH37" s="332">
        <f>IF(BH$19-'様式３（療養者名簿）（⑤の場合）'!$BD42+1&lt;=15,IF(BH$19&gt;='様式３（療養者名簿）（⑤の場合）'!$BD42,IF(BH$19&lt;='様式３（療養者名簿）（⑤の場合）'!$BE42,1,0),0),0)</f>
        <v>0</v>
      </c>
      <c r="BI37" s="332">
        <f>IF(BI$19-'様式３（療養者名簿）（⑤の場合）'!$BD42+1&lt;=15,IF(BI$19&gt;='様式３（療養者名簿）（⑤の場合）'!$BD42,IF(BI$19&lt;='様式３（療養者名簿）（⑤の場合）'!$BE42,1,0),0),0)</f>
        <v>0</v>
      </c>
      <c r="BJ37" s="332">
        <f>IF(BJ$19-'様式３（療養者名簿）（⑤の場合）'!$BD42+1&lt;=15,IF(BJ$19&gt;='様式３（療養者名簿）（⑤の場合）'!$BD42,IF(BJ$19&lt;='様式３（療養者名簿）（⑤の場合）'!$BE42,1,0),0),0)</f>
        <v>0</v>
      </c>
      <c r="BK37" s="332">
        <f>IF(BK$19-'様式３（療養者名簿）（⑤の場合）'!$BD42+1&lt;=15,IF(BK$19&gt;='様式３（療養者名簿）（⑤の場合）'!$BD42,IF(BK$19&lt;='様式３（療養者名簿）（⑤の場合）'!$BE42,1,0),0),0)</f>
        <v>0</v>
      </c>
      <c r="BL37" s="332">
        <f>IF(BL$19-'様式３（療養者名簿）（⑤の場合）'!$BD42+1&lt;=15,IF(BL$19&gt;='様式３（療養者名簿）（⑤の場合）'!$BD42,IF(BL$19&lt;='様式３（療養者名簿）（⑤の場合）'!$BE42,1,0),0),0)</f>
        <v>0</v>
      </c>
      <c r="BM37" s="332">
        <f>IF(BM$19-'様式３（療養者名簿）（⑤の場合）'!$BD42+1&lt;=15,IF(BM$19&gt;='様式３（療養者名簿）（⑤の場合）'!$BD42,IF(BM$19&lt;='様式３（療養者名簿）（⑤の場合）'!$BE42,1,0),0),0)</f>
        <v>0</v>
      </c>
      <c r="BN37" s="332">
        <f>IF(BN$19-'様式３（療養者名簿）（⑤の場合）'!$BD42+1&lt;=15,IF(BN$19&gt;='様式３（療養者名簿）（⑤の場合）'!$BD42,IF(BN$19&lt;='様式３（療養者名簿）（⑤の場合）'!$BE42,1,0),0),0)</f>
        <v>0</v>
      </c>
      <c r="BO37" s="332">
        <f>IF(BO$19-'様式３（療養者名簿）（⑤の場合）'!$BD42+1&lt;=15,IF(BO$19&gt;='様式３（療養者名簿）（⑤の場合）'!$BD42,IF(BO$19&lt;='様式３（療養者名簿）（⑤の場合）'!$BE42,1,0),0),0)</f>
        <v>0</v>
      </c>
      <c r="BP37" s="332">
        <f>IF(BP$19-'様式３（療養者名簿）（⑤の場合）'!$BD42+1&lt;=15,IF(BP$19&gt;='様式３（療養者名簿）（⑤の場合）'!$BD42,IF(BP$19&lt;='様式３（療養者名簿）（⑤の場合）'!$BE42,1,0),0),0)</f>
        <v>0</v>
      </c>
      <c r="BQ37" s="332">
        <f>IF(BQ$19-'様式３（療養者名簿）（⑤の場合）'!$BD42+1&lt;=15,IF(BQ$19&gt;='様式３（療養者名簿）（⑤の場合）'!$BD42,IF(BQ$19&lt;='様式３（療養者名簿）（⑤の場合）'!$BE42,1,0),0),0)</f>
        <v>0</v>
      </c>
      <c r="BR37" s="332">
        <f>IF(BR$19-'様式３（療養者名簿）（⑤の場合）'!$BD42+1&lt;=15,IF(BR$19&gt;='様式３（療養者名簿）（⑤の場合）'!$BD42,IF(BR$19&lt;='様式３（療養者名簿）（⑤の場合）'!$BE42,1,0),0),0)</f>
        <v>0</v>
      </c>
      <c r="BS37" s="332">
        <f>IF(BS$19-'様式３（療養者名簿）（⑤の場合）'!$BD42+1&lt;=15,IF(BS$19&gt;='様式３（療養者名簿）（⑤の場合）'!$BD42,IF(BS$19&lt;='様式３（療養者名簿）（⑤の場合）'!$BE42,1,0),0),0)</f>
        <v>0</v>
      </c>
      <c r="BT37" s="332">
        <f>IF(BT$19-'様式３（療養者名簿）（⑤の場合）'!$BD42+1&lt;=15,IF(BT$19&gt;='様式３（療養者名簿）（⑤の場合）'!$BD42,IF(BT$19&lt;='様式３（療養者名簿）（⑤の場合）'!$BE42,1,0),0),0)</f>
        <v>0</v>
      </c>
      <c r="BU37" s="332">
        <f>IF(BU$19-'様式３（療養者名簿）（⑤の場合）'!$BD42+1&lt;=15,IF(BU$19&gt;='様式３（療養者名簿）（⑤の場合）'!$BD42,IF(BU$19&lt;='様式３（療養者名簿）（⑤の場合）'!$BE42,1,0),0),0)</f>
        <v>0</v>
      </c>
      <c r="BV37" s="332">
        <f>IF(BV$19-'様式３（療養者名簿）（⑤の場合）'!$BD42+1&lt;=15,IF(BV$19&gt;='様式３（療養者名簿）（⑤の場合）'!$BD42,IF(BV$19&lt;='様式３（療養者名簿）（⑤の場合）'!$BE42,1,0),0),0)</f>
        <v>0</v>
      </c>
      <c r="BW37" s="332">
        <f>IF(BW$19-'様式３（療養者名簿）（⑤の場合）'!$BD42+1&lt;=15,IF(BW$19&gt;='様式３（療養者名簿）（⑤の場合）'!$BD42,IF(BW$19&lt;='様式３（療養者名簿）（⑤の場合）'!$BE42,1,0),0),0)</f>
        <v>0</v>
      </c>
      <c r="BX37" s="332">
        <f>IF(BX$19-'様式３（療養者名簿）（⑤の場合）'!$BD42+1&lt;=15,IF(BX$19&gt;='様式３（療養者名簿）（⑤の場合）'!$BD42,IF(BX$19&lt;='様式３（療養者名簿）（⑤の場合）'!$BE42,1,0),0),0)</f>
        <v>0</v>
      </c>
      <c r="BY37" s="332">
        <f>IF(BY$19-'様式３（療養者名簿）（⑤の場合）'!$BD42+1&lt;=15,IF(BY$19&gt;='様式３（療養者名簿）（⑤の場合）'!$BD42,IF(BY$19&lt;='様式３（療養者名簿）（⑤の場合）'!$BE42,1,0),0),0)</f>
        <v>0</v>
      </c>
      <c r="BZ37" s="332">
        <f>IF(BZ$19-'様式３（療養者名簿）（⑤の場合）'!$BD42+1&lt;=15,IF(BZ$19&gt;='様式３（療養者名簿）（⑤の場合）'!$BD42,IF(BZ$19&lt;='様式３（療養者名簿）（⑤の場合）'!$BE42,1,0),0),0)</f>
        <v>0</v>
      </c>
      <c r="CA37" s="332">
        <f>IF(CA$19-'様式３（療養者名簿）（⑤の場合）'!$BD42+1&lt;=15,IF(CA$19&gt;='様式３（療養者名簿）（⑤の場合）'!$BD42,IF(CA$19&lt;='様式３（療養者名簿）（⑤の場合）'!$BE42,1,0),0),0)</f>
        <v>0</v>
      </c>
      <c r="CB37" s="332">
        <f>IF(CB$19-'様式３（療養者名簿）（⑤の場合）'!$BD42+1&lt;=15,IF(CB$19&gt;='様式３（療養者名簿）（⑤の場合）'!$BD42,IF(CB$19&lt;='様式３（療養者名簿）（⑤の場合）'!$BE42,1,0),0),0)</f>
        <v>0</v>
      </c>
      <c r="CC37" s="332">
        <f>IF(CC$19-'様式３（療養者名簿）（⑤の場合）'!$BD42+1&lt;=15,IF(CC$19&gt;='様式３（療養者名簿）（⑤の場合）'!$BD42,IF(CC$19&lt;='様式３（療養者名簿）（⑤の場合）'!$BE42,1,0),0),0)</f>
        <v>0</v>
      </c>
      <c r="CD37" s="332">
        <f>IF(CD$19-'様式３（療養者名簿）（⑤の場合）'!$BD42+1&lt;=15,IF(CD$19&gt;='様式３（療養者名簿）（⑤の場合）'!$BD42,IF(CD$19&lt;='様式３（療養者名簿）（⑤の場合）'!$BE42,1,0),0),0)</f>
        <v>0</v>
      </c>
      <c r="CE37" s="332">
        <f>IF(CE$19-'様式３（療養者名簿）（⑤の場合）'!$BD42+1&lt;=15,IF(CE$19&gt;='様式３（療養者名簿）（⑤の場合）'!$BD42,IF(CE$19&lt;='様式３（療養者名簿）（⑤の場合）'!$BE42,1,0),0),0)</f>
        <v>0</v>
      </c>
      <c r="CF37" s="332">
        <f>IF(CF$19-'様式３（療養者名簿）（⑤の場合）'!$BD42+1&lt;=15,IF(CF$19&gt;='様式３（療養者名簿）（⑤の場合）'!$BD42,IF(CF$19&lt;='様式３（療養者名簿）（⑤の場合）'!$BE42,1,0),0),0)</f>
        <v>0</v>
      </c>
      <c r="CG37" s="332">
        <f>IF(CG$19-'様式３（療養者名簿）（⑤の場合）'!$BD42+1&lt;=15,IF(CG$19&gt;='様式３（療養者名簿）（⑤の場合）'!$BD42,IF(CG$19&lt;='様式３（療養者名簿）（⑤の場合）'!$BE42,1,0),0),0)</f>
        <v>0</v>
      </c>
      <c r="CH37" s="332">
        <f>IF(CH$19-'様式３（療養者名簿）（⑤の場合）'!$BD42+1&lt;=15,IF(CH$19&gt;='様式３（療養者名簿）（⑤の場合）'!$BD42,IF(CH$19&lt;='様式３（療養者名簿）（⑤の場合）'!$BE42,1,0),0),0)</f>
        <v>0</v>
      </c>
      <c r="CI37" s="332">
        <f>IF(CI$19-'様式３（療養者名簿）（⑤の場合）'!$BD42+1&lt;=15,IF(CI$19&gt;='様式３（療養者名簿）（⑤の場合）'!$BD42,IF(CI$19&lt;='様式３（療養者名簿）（⑤の場合）'!$BE42,1,0),0),0)</f>
        <v>0</v>
      </c>
      <c r="CJ37" s="332">
        <f>IF(CJ$19-'様式３（療養者名簿）（⑤の場合）'!$BD42+1&lt;=15,IF(CJ$19&gt;='様式３（療養者名簿）（⑤の場合）'!$BD42,IF(CJ$19&lt;='様式３（療養者名簿）（⑤の場合）'!$BE42,1,0),0),0)</f>
        <v>0</v>
      </c>
      <c r="CK37" s="332">
        <f>IF(CK$19-'様式３（療養者名簿）（⑤の場合）'!$BD42+1&lt;=15,IF(CK$19&gt;='様式３（療養者名簿）（⑤の場合）'!$BD42,IF(CK$19&lt;='様式３（療養者名簿）（⑤の場合）'!$BE42,1,0),0),0)</f>
        <v>0</v>
      </c>
      <c r="CL37" s="332">
        <f>IF(CL$19-'様式３（療養者名簿）（⑤の場合）'!$BD42+1&lt;=15,IF(CL$19&gt;='様式３（療養者名簿）（⑤の場合）'!$BD42,IF(CL$19&lt;='様式３（療養者名簿）（⑤の場合）'!$BE42,1,0),0),0)</f>
        <v>0</v>
      </c>
      <c r="CM37" s="332">
        <f>IF(CM$19-'様式３（療養者名簿）（⑤の場合）'!$BD42+1&lt;=15,IF(CM$19&gt;='様式３（療養者名簿）（⑤の場合）'!$BD42,IF(CM$19&lt;='様式３（療養者名簿）（⑤の場合）'!$BE42,1,0),0),0)</f>
        <v>0</v>
      </c>
      <c r="CN37" s="332">
        <f>IF(CN$19-'様式３（療養者名簿）（⑤の場合）'!$BD42+1&lt;=15,IF(CN$19&gt;='様式３（療養者名簿）（⑤の場合）'!$BD42,IF(CN$19&lt;='様式３（療養者名簿）（⑤の場合）'!$BE42,1,0),0),0)</f>
        <v>0</v>
      </c>
      <c r="CO37" s="332">
        <f>IF(CO$19-'様式３（療養者名簿）（⑤の場合）'!$BD42+1&lt;=15,IF(CO$19&gt;='様式３（療養者名簿）（⑤の場合）'!$BD42,IF(CO$19&lt;='様式３（療養者名簿）（⑤の場合）'!$BE42,1,0),0),0)</f>
        <v>0</v>
      </c>
      <c r="CP37" s="332">
        <f>IF(CP$19-'様式３（療養者名簿）（⑤の場合）'!$BD42+1&lt;=15,IF(CP$19&gt;='様式３（療養者名簿）（⑤の場合）'!$BD42,IF(CP$19&lt;='様式３（療養者名簿）（⑤の場合）'!$BE42,1,0),0),0)</f>
        <v>0</v>
      </c>
      <c r="CQ37" s="332">
        <f>IF(CQ$19-'様式３（療養者名簿）（⑤の場合）'!$BD42+1&lt;=15,IF(CQ$19&gt;='様式３（療養者名簿）（⑤の場合）'!$BD42,IF(CQ$19&lt;='様式３（療養者名簿）（⑤の場合）'!$BE42,1,0),0),0)</f>
        <v>0</v>
      </c>
      <c r="CR37" s="332">
        <f>IF(CR$19-'様式３（療養者名簿）（⑤の場合）'!$BD42+1&lt;=15,IF(CR$19&gt;='様式３（療養者名簿）（⑤の場合）'!$BD42,IF(CR$19&lt;='様式３（療養者名簿）（⑤の場合）'!$BE42,1,0),0),0)</f>
        <v>0</v>
      </c>
      <c r="CS37" s="332">
        <f>IF(CS$19-'様式３（療養者名簿）（⑤の場合）'!$BD42+1&lt;=15,IF(CS$19&gt;='様式３（療養者名簿）（⑤の場合）'!$BD42,IF(CS$19&lt;='様式３（療養者名簿）（⑤の場合）'!$BE42,1,0),0),0)</f>
        <v>0</v>
      </c>
      <c r="CT37" s="332">
        <f>IF(CT$19-'様式３（療養者名簿）（⑤の場合）'!$BD42+1&lt;=15,IF(CT$19&gt;='様式３（療養者名簿）（⑤の場合）'!$BD42,IF(CT$19&lt;='様式３（療養者名簿）（⑤の場合）'!$BE42,1,0),0),0)</f>
        <v>0</v>
      </c>
      <c r="CU37" s="332">
        <f>IF(CU$19-'様式３（療養者名簿）（⑤の場合）'!$BD42+1&lt;=15,IF(CU$19&gt;='様式３（療養者名簿）（⑤の場合）'!$BD42,IF(CU$19&lt;='様式３（療養者名簿）（⑤の場合）'!$BE42,1,0),0),0)</f>
        <v>0</v>
      </c>
      <c r="CV37" s="332">
        <f>IF(CV$19-'様式３（療養者名簿）（⑤の場合）'!$BD42+1&lt;=15,IF(CV$19&gt;='様式３（療養者名簿）（⑤の場合）'!$BD42,IF(CV$19&lt;='様式３（療養者名簿）（⑤の場合）'!$BE42,1,0),0),0)</f>
        <v>0</v>
      </c>
      <c r="CW37" s="332">
        <f>IF(CW$19-'様式３（療養者名簿）（⑤の場合）'!$BD42+1&lt;=15,IF(CW$19&gt;='様式３（療養者名簿）（⑤の場合）'!$BD42,IF(CW$19&lt;='様式３（療養者名簿）（⑤の場合）'!$BE42,1,0),0),0)</f>
        <v>0</v>
      </c>
      <c r="CX37" s="332">
        <f>IF(CX$19-'様式３（療養者名簿）（⑤の場合）'!$BD42+1&lt;=15,IF(CX$19&gt;='様式３（療養者名簿）（⑤の場合）'!$BD42,IF(CX$19&lt;='様式３（療養者名簿）（⑤の場合）'!$BE42,1,0),0),0)</f>
        <v>0</v>
      </c>
      <c r="CY37" s="332">
        <f>IF(CY$19-'様式３（療養者名簿）（⑤の場合）'!$BD42+1&lt;=15,IF(CY$19&gt;='様式３（療養者名簿）（⑤の場合）'!$BD42,IF(CY$19&lt;='様式３（療養者名簿）（⑤の場合）'!$BE42,1,0),0),0)</f>
        <v>0</v>
      </c>
      <c r="CZ37" s="332">
        <f>IF(CZ$19-'様式３（療養者名簿）（⑤の場合）'!$BD42+1&lt;=15,IF(CZ$19&gt;='様式３（療養者名簿）（⑤の場合）'!$BD42,IF(CZ$19&lt;='様式３（療養者名簿）（⑤の場合）'!$BE42,1,0),0),0)</f>
        <v>0</v>
      </c>
      <c r="DA37" s="332">
        <f>IF(DA$19-'様式３（療養者名簿）（⑤の場合）'!$BD42+1&lt;=15,IF(DA$19&gt;='様式３（療養者名簿）（⑤の場合）'!$BD42,IF(DA$19&lt;='様式３（療養者名簿）（⑤の場合）'!$BE42,1,0),0),0)</f>
        <v>0</v>
      </c>
      <c r="DB37" s="332">
        <f>IF(DB$19-'様式３（療養者名簿）（⑤の場合）'!$BD42+1&lt;=15,IF(DB$19&gt;='様式３（療養者名簿）（⑤の場合）'!$BD42,IF(DB$19&lt;='様式３（療養者名簿）（⑤の場合）'!$BE42,1,0),0),0)</f>
        <v>0</v>
      </c>
      <c r="DC37" s="332">
        <f>IF(DC$19-'様式３（療養者名簿）（⑤の場合）'!$BD42+1&lt;=15,IF(DC$19&gt;='様式３（療養者名簿）（⑤の場合）'!$BD42,IF(DC$19&lt;='様式３（療養者名簿）（⑤の場合）'!$BE42,1,0),0),0)</f>
        <v>0</v>
      </c>
      <c r="DD37" s="332">
        <f>IF(DD$19-'様式３（療養者名簿）（⑤の場合）'!$BD42+1&lt;=15,IF(DD$19&gt;='様式３（療養者名簿）（⑤の場合）'!$BD42,IF(DD$19&lt;='様式３（療養者名簿）（⑤の場合）'!$BE42,1,0),0),0)</f>
        <v>0</v>
      </c>
      <c r="DE37" s="332">
        <f>IF(DE$19-'様式３（療養者名簿）（⑤の場合）'!$BD42+1&lt;=15,IF(DE$19&gt;='様式３（療養者名簿）（⑤の場合）'!$BD42,IF(DE$19&lt;='様式３（療養者名簿）（⑤の場合）'!$BE42,1,0),0),0)</f>
        <v>0</v>
      </c>
      <c r="DF37" s="332">
        <f>IF(DF$19-'様式３（療養者名簿）（⑤の場合）'!$BD42+1&lt;=15,IF(DF$19&gt;='様式３（療養者名簿）（⑤の場合）'!$BD42,IF(DF$19&lt;='様式３（療養者名簿）（⑤の場合）'!$BE42,1,0),0),0)</f>
        <v>0</v>
      </c>
      <c r="DG37" s="332">
        <f>IF(DG$19-'様式３（療養者名簿）（⑤の場合）'!$BD42+1&lt;=15,IF(DG$19&gt;='様式３（療養者名簿）（⑤の場合）'!$BD42,IF(DG$19&lt;='様式３（療養者名簿）（⑤の場合）'!$BE42,1,0),0),0)</f>
        <v>0</v>
      </c>
      <c r="DH37" s="332">
        <f>IF(DH$19-'様式３（療養者名簿）（⑤の場合）'!$BD42+1&lt;=15,IF(DH$19&gt;='様式３（療養者名簿）（⑤の場合）'!$BD42,IF(DH$19&lt;='様式３（療養者名簿）（⑤の場合）'!$BE42,1,0),0),0)</f>
        <v>0</v>
      </c>
      <c r="DI37" s="332">
        <f>IF(DI$19-'様式３（療養者名簿）（⑤の場合）'!$BD42+1&lt;=15,IF(DI$19&gt;='様式３（療養者名簿）（⑤の場合）'!$BD42,IF(DI$19&lt;='様式３（療養者名簿）（⑤の場合）'!$BE42,1,0),0),0)</f>
        <v>0</v>
      </c>
      <c r="DJ37" s="332">
        <f>IF(DJ$19-'様式３（療養者名簿）（⑤の場合）'!$BD42+1&lt;=15,IF(DJ$19&gt;='様式３（療養者名簿）（⑤の場合）'!$BD42,IF(DJ$19&lt;='様式３（療養者名簿）（⑤の場合）'!$BE42,1,0),0),0)</f>
        <v>0</v>
      </c>
      <c r="DK37" s="332">
        <f>IF(DK$19-'様式３（療養者名簿）（⑤の場合）'!$BD42+1&lt;=15,IF(DK$19&gt;='様式３（療養者名簿）（⑤の場合）'!$BD42,IF(DK$19&lt;='様式３（療養者名簿）（⑤の場合）'!$BE42,1,0),0),0)</f>
        <v>0</v>
      </c>
      <c r="DL37" s="332">
        <f>IF(DL$19-'様式３（療養者名簿）（⑤の場合）'!$BD42+1&lt;=15,IF(DL$19&gt;='様式３（療養者名簿）（⑤の場合）'!$BD42,IF(DL$19&lt;='様式３（療養者名簿）（⑤の場合）'!$BE42,1,0),0),0)</f>
        <v>0</v>
      </c>
      <c r="DM37" s="332">
        <f>IF(DM$19-'様式３（療養者名簿）（⑤の場合）'!$BD42+1&lt;=15,IF(DM$19&gt;='様式３（療養者名簿）（⑤の場合）'!$BD42,IF(DM$19&lt;='様式３（療養者名簿）（⑤の場合）'!$BE42,1,0),0),0)</f>
        <v>0</v>
      </c>
      <c r="DN37" s="332">
        <f>IF(DN$19-'様式３（療養者名簿）（⑤の場合）'!$BD42+1&lt;=15,IF(DN$19&gt;='様式３（療養者名簿）（⑤の場合）'!$BD42,IF(DN$19&lt;='様式３（療養者名簿）（⑤の場合）'!$BE42,1,0),0),0)</f>
        <v>0</v>
      </c>
      <c r="DO37" s="332">
        <f>IF(DO$19-'様式３（療養者名簿）（⑤の場合）'!$BD42+1&lt;=15,IF(DO$19&gt;='様式３（療養者名簿）（⑤の場合）'!$BD42,IF(DO$19&lt;='様式３（療養者名簿）（⑤の場合）'!$BE42,1,0),0),0)</f>
        <v>0</v>
      </c>
      <c r="DP37" s="332">
        <f>IF(DP$19-'様式３（療養者名簿）（⑤の場合）'!$BD42+1&lt;=15,IF(DP$19&gt;='様式３（療養者名簿）（⑤の場合）'!$BD42,IF(DP$19&lt;='様式３（療養者名簿）（⑤の場合）'!$BE42,1,0),0),0)</f>
        <v>0</v>
      </c>
      <c r="DQ37" s="332">
        <f>IF(DQ$19-'様式３（療養者名簿）（⑤の場合）'!$BD42+1&lt;=15,IF(DQ$19&gt;='様式３（療養者名簿）（⑤の場合）'!$BD42,IF(DQ$19&lt;='様式３（療養者名簿）（⑤の場合）'!$BE42,1,0),0),0)</f>
        <v>0</v>
      </c>
      <c r="DR37" s="332">
        <f>IF(DR$19-'様式３（療養者名簿）（⑤の場合）'!$BD42+1&lt;=15,IF(DR$19&gt;='様式３（療養者名簿）（⑤の場合）'!$BD42,IF(DR$19&lt;='様式３（療養者名簿）（⑤の場合）'!$BE42,1,0),0),0)</f>
        <v>0</v>
      </c>
      <c r="DS37" s="332">
        <f>IF(DS$19-'様式３（療養者名簿）（⑤の場合）'!$BD42+1&lt;=15,IF(DS$19&gt;='様式３（療養者名簿）（⑤の場合）'!$BD42,IF(DS$19&lt;='様式３（療養者名簿）（⑤の場合）'!$BE42,1,0),0),0)</f>
        <v>0</v>
      </c>
      <c r="DT37" s="332">
        <f>IF(DT$19-'様式３（療養者名簿）（⑤の場合）'!$BD42+1&lt;=15,IF(DT$19&gt;='様式３（療養者名簿）（⑤の場合）'!$BD42,IF(DT$19&lt;='様式３（療養者名簿）（⑤の場合）'!$BE42,1,0),0),0)</f>
        <v>0</v>
      </c>
      <c r="DU37" s="332">
        <f>IF(DU$19-'様式３（療養者名簿）（⑤の場合）'!$BD42+1&lt;=15,IF(DU$19&gt;='様式３（療養者名簿）（⑤の場合）'!$BD42,IF(DU$19&lt;='様式３（療養者名簿）（⑤の場合）'!$BE42,1,0),0),0)</f>
        <v>0</v>
      </c>
      <c r="DV37" s="332">
        <f>IF(DV$19-'様式３（療養者名簿）（⑤の場合）'!$BD42+1&lt;=15,IF(DV$19&gt;='様式３（療養者名簿）（⑤の場合）'!$BD42,IF(DV$19&lt;='様式３（療養者名簿）（⑤の場合）'!$BE42,1,0),0),0)</f>
        <v>0</v>
      </c>
      <c r="DW37" s="332">
        <f>IF(DW$19-'様式３（療養者名簿）（⑤の場合）'!$BD42+1&lt;=15,IF(DW$19&gt;='様式３（療養者名簿）（⑤の場合）'!$BD42,IF(DW$19&lt;='様式３（療養者名簿）（⑤の場合）'!$BE42,1,0),0),0)</f>
        <v>0</v>
      </c>
      <c r="DX37" s="332">
        <f>IF(DX$19-'様式３（療養者名簿）（⑤の場合）'!$BD42+1&lt;=15,IF(DX$19&gt;='様式３（療養者名簿）（⑤の場合）'!$BD42,IF(DX$19&lt;='様式３（療養者名簿）（⑤の場合）'!$BE42,1,0),0),0)</f>
        <v>0</v>
      </c>
      <c r="DY37" s="332">
        <f>IF(DY$19-'様式３（療養者名簿）（⑤の場合）'!$BD42+1&lt;=15,IF(DY$19&gt;='様式３（療養者名簿）（⑤の場合）'!$BD42,IF(DY$19&lt;='様式３（療養者名簿）（⑤の場合）'!$BE42,1,0),0),0)</f>
        <v>0</v>
      </c>
      <c r="DZ37" s="332">
        <f>IF(DZ$19-'様式３（療養者名簿）（⑤の場合）'!$BD42+1&lt;=15,IF(DZ$19&gt;='様式３（療養者名簿）（⑤の場合）'!$BD42,IF(DZ$19&lt;='様式３（療養者名簿）（⑤の場合）'!$BE42,1,0),0),0)</f>
        <v>0</v>
      </c>
      <c r="EA37" s="332">
        <f>IF(EA$19-'様式３（療養者名簿）（⑤の場合）'!$BD42+1&lt;=15,IF(EA$19&gt;='様式３（療養者名簿）（⑤の場合）'!$BD42,IF(EA$19&lt;='様式３（療養者名簿）（⑤の場合）'!$BE42,1,0),0),0)</f>
        <v>0</v>
      </c>
      <c r="EB37" s="332">
        <f>IF(EB$19-'様式３（療養者名簿）（⑤の場合）'!$BD42+1&lt;=15,IF(EB$19&gt;='様式３（療養者名簿）（⑤の場合）'!$BD42,IF(EB$19&lt;='様式３（療養者名簿）（⑤の場合）'!$BE42,1,0),0),0)</f>
        <v>0</v>
      </c>
      <c r="EC37" s="332">
        <f>IF(EC$19-'様式３（療養者名簿）（⑤の場合）'!$BD42+1&lt;=15,IF(EC$19&gt;='様式３（療養者名簿）（⑤の場合）'!$BD42,IF(EC$19&lt;='様式３（療養者名簿）（⑤の場合）'!$BE42,1,0),0),0)</f>
        <v>0</v>
      </c>
      <c r="ED37" s="332">
        <f>IF(ED$19-'様式３（療養者名簿）（⑤の場合）'!$BD42+1&lt;=15,IF(ED$19&gt;='様式３（療養者名簿）（⑤の場合）'!$BD42,IF(ED$19&lt;='様式３（療養者名簿）（⑤の場合）'!$BE42,1,0),0),0)</f>
        <v>0</v>
      </c>
      <c r="EE37" s="332">
        <f>IF(EE$19-'様式３（療養者名簿）（⑤の場合）'!$BD42+1&lt;=15,IF(EE$19&gt;='様式３（療養者名簿）（⑤の場合）'!$BD42,IF(EE$19&lt;='様式３（療養者名簿）（⑤の場合）'!$BE42,1,0),0),0)</f>
        <v>0</v>
      </c>
      <c r="EF37" s="332">
        <f>IF(EF$19-'様式３（療養者名簿）（⑤の場合）'!$BD42+1&lt;=15,IF(EF$19&gt;='様式３（療養者名簿）（⑤の場合）'!$BD42,IF(EF$19&lt;='様式３（療養者名簿）（⑤の場合）'!$BE42,1,0),0),0)</f>
        <v>0</v>
      </c>
      <c r="EG37" s="332">
        <f>IF(EG$19-'様式３（療養者名簿）（⑤の場合）'!$BD42+1&lt;=15,IF(EG$19&gt;='様式３（療養者名簿）（⑤の場合）'!$BD42,IF(EG$19&lt;='様式３（療養者名簿）（⑤の場合）'!$BE42,1,0),0),0)</f>
        <v>0</v>
      </c>
      <c r="EH37" s="332">
        <f>IF(EH$19-'様式３（療養者名簿）（⑤の場合）'!$BD42+1&lt;=15,IF(EH$19&gt;='様式３（療養者名簿）（⑤の場合）'!$BD42,IF(EH$19&lt;='様式３（療養者名簿）（⑤の場合）'!$BE42,1,0),0),0)</f>
        <v>0</v>
      </c>
      <c r="EI37" s="332">
        <f>IF(EI$19-'様式３（療養者名簿）（⑤の場合）'!$BD42+1&lt;=15,IF(EI$19&gt;='様式３（療養者名簿）（⑤の場合）'!$BD42,IF(EI$19&lt;='様式３（療養者名簿）（⑤の場合）'!$BE42,1,0),0),0)</f>
        <v>0</v>
      </c>
      <c r="EJ37" s="332">
        <f>IF(EJ$19-'様式３（療養者名簿）（⑤の場合）'!$BD42+1&lt;=15,IF(EJ$19&gt;='様式３（療養者名簿）（⑤の場合）'!$BD42,IF(EJ$19&lt;='様式３（療養者名簿）（⑤の場合）'!$BE42,1,0),0),0)</f>
        <v>0</v>
      </c>
      <c r="EK37" s="332">
        <f>IF(EK$19-'様式３（療養者名簿）（⑤の場合）'!$BD42+1&lt;=15,IF(EK$19&gt;='様式３（療養者名簿）（⑤の場合）'!$BD42,IF(EK$19&lt;='様式３（療養者名簿）（⑤の場合）'!$BE42,1,0),0),0)</f>
        <v>0</v>
      </c>
      <c r="EL37" s="332">
        <f>IF(EL$19-'様式３（療養者名簿）（⑤の場合）'!$BD42+1&lt;=15,IF(EL$19&gt;='様式３（療養者名簿）（⑤の場合）'!$BD42,IF(EL$19&lt;='様式３（療養者名簿）（⑤の場合）'!$BE42,1,0),0),0)</f>
        <v>0</v>
      </c>
      <c r="EM37" s="332">
        <f>IF(EM$19-'様式３（療養者名簿）（⑤の場合）'!$BD42+1&lt;=15,IF(EM$19&gt;='様式３（療養者名簿）（⑤の場合）'!$BD42,IF(EM$19&lt;='様式３（療養者名簿）（⑤の場合）'!$BE42,1,0),0),0)</f>
        <v>0</v>
      </c>
      <c r="EN37" s="332">
        <f>IF(EN$19-'様式３（療養者名簿）（⑤の場合）'!$BD42+1&lt;=15,IF(EN$19&gt;='様式３（療養者名簿）（⑤の場合）'!$BD42,IF(EN$19&lt;='様式３（療養者名簿）（⑤の場合）'!$BE42,1,0),0),0)</f>
        <v>0</v>
      </c>
      <c r="EO37" s="332">
        <f>IF(EO$19-'様式３（療養者名簿）（⑤の場合）'!$BD42+1&lt;=15,IF(EO$19&gt;='様式３（療養者名簿）（⑤の場合）'!$BD42,IF(EO$19&lt;='様式３（療養者名簿）（⑤の場合）'!$BE42,1,0),0),0)</f>
        <v>0</v>
      </c>
      <c r="EP37" s="332">
        <f>IF(EP$19-'様式３（療養者名簿）（⑤の場合）'!$BD42+1&lt;=15,IF(EP$19&gt;='様式３（療養者名簿）（⑤の場合）'!$BD42,IF(EP$19&lt;='様式３（療養者名簿）（⑤の場合）'!$BE42,1,0),0),0)</f>
        <v>0</v>
      </c>
      <c r="EQ37" s="332">
        <f>IF(EQ$19-'様式３（療養者名簿）（⑤の場合）'!$BD42+1&lt;=15,IF(EQ$19&gt;='様式３（療養者名簿）（⑤の場合）'!$BD42,IF(EQ$19&lt;='様式３（療養者名簿）（⑤の場合）'!$BE42,1,0),0),0)</f>
        <v>0</v>
      </c>
      <c r="ER37" s="332">
        <f>IF(ER$19-'様式３（療養者名簿）（⑤の場合）'!$BD42+1&lt;=15,IF(ER$19&gt;='様式３（療養者名簿）（⑤の場合）'!$BD42,IF(ER$19&lt;='様式３（療養者名簿）（⑤の場合）'!$BE42,1,0),0),0)</f>
        <v>0</v>
      </c>
      <c r="ES37" s="332">
        <f>IF(ES$19-'様式３（療養者名簿）（⑤の場合）'!$BD42+1&lt;=15,IF(ES$19&gt;='様式３（療養者名簿）（⑤の場合）'!$BD42,IF(ES$19&lt;='様式３（療養者名簿）（⑤の場合）'!$BE42,1,0),0),0)</f>
        <v>0</v>
      </c>
      <c r="ET37" s="332">
        <f>IF(ET$19-'様式３（療養者名簿）（⑤の場合）'!$BD42+1&lt;=15,IF(ET$19&gt;='様式３（療養者名簿）（⑤の場合）'!$BD42,IF(ET$19&lt;='様式３（療養者名簿）（⑤の場合）'!$BE42,1,0),0),0)</f>
        <v>0</v>
      </c>
      <c r="EU37" s="332">
        <f>IF(EU$19-'様式３（療養者名簿）（⑤の場合）'!$BD42+1&lt;=15,IF(EU$19&gt;='様式３（療養者名簿）（⑤の場合）'!$BD42,IF(EU$19&lt;='様式３（療養者名簿）（⑤の場合）'!$BE42,1,0),0),0)</f>
        <v>0</v>
      </c>
      <c r="EV37" s="332">
        <f>IF(EV$19-'様式３（療養者名簿）（⑤の場合）'!$BD42+1&lt;=15,IF(EV$19&gt;='様式３（療養者名簿）（⑤の場合）'!$BD42,IF(EV$19&lt;='様式３（療養者名簿）（⑤の場合）'!$BE42,1,0),0),0)</f>
        <v>0</v>
      </c>
      <c r="EW37" s="332">
        <f>IF(EW$19-'様式３（療養者名簿）（⑤の場合）'!$BD42+1&lt;=15,IF(EW$19&gt;='様式３（療養者名簿）（⑤の場合）'!$BD42,IF(EW$19&lt;='様式３（療養者名簿）（⑤の場合）'!$BE42,1,0),0),0)</f>
        <v>0</v>
      </c>
      <c r="EX37" s="332">
        <f>IF(EX$19-'様式３（療養者名簿）（⑤の場合）'!$BD42+1&lt;=15,IF(EX$19&gt;='様式３（療養者名簿）（⑤の場合）'!$BD42,IF(EX$19&lt;='様式３（療養者名簿）（⑤の場合）'!$BE42,1,0),0),0)</f>
        <v>0</v>
      </c>
      <c r="EY37" s="332">
        <f>IF(EY$19-'様式３（療養者名簿）（⑤の場合）'!$BD42+1&lt;=15,IF(EY$19&gt;='様式３（療養者名簿）（⑤の場合）'!$BD42,IF(EY$19&lt;='様式３（療養者名簿）（⑤の場合）'!$BE42,1,0),0),0)</f>
        <v>0</v>
      </c>
      <c r="EZ37" s="332">
        <f>IF(EZ$19-'様式３（療養者名簿）（⑤の場合）'!$BD42+1&lt;=15,IF(EZ$19&gt;='様式３（療養者名簿）（⑤の場合）'!$BD42,IF(EZ$19&lt;='様式３（療養者名簿）（⑤の場合）'!$BE42,1,0),0),0)</f>
        <v>0</v>
      </c>
      <c r="FA37" s="332">
        <f>IF(FA$19-'様式３（療養者名簿）（⑤の場合）'!$BD42+1&lt;=15,IF(FA$19&gt;='様式３（療養者名簿）（⑤の場合）'!$BD42,IF(FA$19&lt;='様式３（療養者名簿）（⑤の場合）'!$BE42,1,0),0),0)</f>
        <v>0</v>
      </c>
      <c r="FB37" s="332">
        <f>IF(FB$19-'様式３（療養者名簿）（⑤の場合）'!$BD42+1&lt;=15,IF(FB$19&gt;='様式３（療養者名簿）（⑤の場合）'!$BD42,IF(FB$19&lt;='様式３（療養者名簿）（⑤の場合）'!$BE42,1,0),0),0)</f>
        <v>0</v>
      </c>
      <c r="FC37" s="332">
        <f>IF(FC$19-'様式３（療養者名簿）（⑤の場合）'!$BD42+1&lt;=15,IF(FC$19&gt;='様式３（療養者名簿）（⑤の場合）'!$BD42,IF(FC$19&lt;='様式３（療養者名簿）（⑤の場合）'!$BE42,1,0),0),0)</f>
        <v>0</v>
      </c>
      <c r="FD37" s="332">
        <f>IF(FD$19-'様式３（療養者名簿）（⑤の場合）'!$BD42+1&lt;=15,IF(FD$19&gt;='様式３（療養者名簿）（⑤の場合）'!$BD42,IF(FD$19&lt;='様式３（療養者名簿）（⑤の場合）'!$BE42,1,0),0),0)</f>
        <v>0</v>
      </c>
      <c r="FE37" s="332">
        <f>IF(FE$19-'様式３（療養者名簿）（⑤の場合）'!$BD42+1&lt;=15,IF(FE$19&gt;='様式３（療養者名簿）（⑤の場合）'!$BD42,IF(FE$19&lt;='様式３（療養者名簿）（⑤の場合）'!$BE42,1,0),0),0)</f>
        <v>0</v>
      </c>
      <c r="FF37" s="332">
        <f>IF(FF$19-'様式３（療養者名簿）（⑤の場合）'!$BD42+1&lt;=15,IF(FF$19&gt;='様式３（療養者名簿）（⑤の場合）'!$BD42,IF(FF$19&lt;='様式３（療養者名簿）（⑤の場合）'!$BE42,1,0),0),0)</f>
        <v>0</v>
      </c>
      <c r="FG37" s="332">
        <f>IF(FG$19-'様式３（療養者名簿）（⑤の場合）'!$BD42+1&lt;=15,IF(FG$19&gt;='様式３（療養者名簿）（⑤の場合）'!$BD42,IF(FG$19&lt;='様式３（療養者名簿）（⑤の場合）'!$BE42,1,0),0),0)</f>
        <v>0</v>
      </c>
      <c r="FH37" s="332">
        <f>IF(FH$19-'様式３（療養者名簿）（⑤の場合）'!$BD42+1&lt;=15,IF(FH$19&gt;='様式３（療養者名簿）（⑤の場合）'!$BD42,IF(FH$19&lt;='様式３（療養者名簿）（⑤の場合）'!$BE42,1,0),0),0)</f>
        <v>0</v>
      </c>
      <c r="FI37" s="332">
        <f>IF(FI$19-'様式３（療養者名簿）（⑤の場合）'!$BD42+1&lt;=15,IF(FI$19&gt;='様式３（療養者名簿）（⑤の場合）'!$BD42,IF(FI$19&lt;='様式３（療養者名簿）（⑤の場合）'!$BE42,1,0),0),0)</f>
        <v>0</v>
      </c>
      <c r="FJ37" s="332">
        <f>IF(FJ$19-'様式３（療養者名簿）（⑤の場合）'!$BD42+1&lt;=15,IF(FJ$19&gt;='様式３（療養者名簿）（⑤の場合）'!$BD42,IF(FJ$19&lt;='様式３（療養者名簿）（⑤の場合）'!$BE42,1,0),0),0)</f>
        <v>0</v>
      </c>
      <c r="FK37" s="332">
        <f>IF(FK$19-'様式３（療養者名簿）（⑤の場合）'!$BD42+1&lt;=15,IF(FK$19&gt;='様式３（療養者名簿）（⑤の場合）'!$BD42,IF(FK$19&lt;='様式３（療養者名簿）（⑤の場合）'!$BE42,1,0),0),0)</f>
        <v>0</v>
      </c>
      <c r="FL37" s="332">
        <f>IF(FL$19-'様式３（療養者名簿）（⑤の場合）'!$BD42+1&lt;=15,IF(FL$19&gt;='様式３（療養者名簿）（⑤の場合）'!$BD42,IF(FL$19&lt;='様式３（療養者名簿）（⑤の場合）'!$BE42,1,0),0),0)</f>
        <v>0</v>
      </c>
      <c r="FM37" s="332">
        <f>IF(FM$19-'様式３（療養者名簿）（⑤の場合）'!$BD42+1&lt;=15,IF(FM$19&gt;='様式３（療養者名簿）（⑤の場合）'!$BD42,IF(FM$19&lt;='様式３（療養者名簿）（⑤の場合）'!$BE42,1,0),0),0)</f>
        <v>0</v>
      </c>
      <c r="FN37" s="332">
        <f>IF(FN$19-'様式３（療養者名簿）（⑤の場合）'!$BD42+1&lt;=15,IF(FN$19&gt;='様式３（療養者名簿）（⑤の場合）'!$BD42,IF(FN$19&lt;='様式３（療養者名簿）（⑤の場合）'!$BE42,1,0),0),0)</f>
        <v>0</v>
      </c>
      <c r="FO37" s="332">
        <f>IF(FO$19-'様式３（療養者名簿）（⑤の場合）'!$BD42+1&lt;=15,IF(FO$19&gt;='様式３（療養者名簿）（⑤の場合）'!$BD42,IF(FO$19&lt;='様式３（療養者名簿）（⑤の場合）'!$BE42,1,0),0),0)</f>
        <v>0</v>
      </c>
      <c r="FP37" s="332">
        <f>IF(FP$19-'様式３（療養者名簿）（⑤の場合）'!$BD42+1&lt;=15,IF(FP$19&gt;='様式３（療養者名簿）（⑤の場合）'!$BD42,IF(FP$19&lt;='様式３（療養者名簿）（⑤の場合）'!$BE42,1,0),0),0)</f>
        <v>0</v>
      </c>
      <c r="FQ37" s="332">
        <f>IF(FQ$19-'様式３（療養者名簿）（⑤の場合）'!$BD42+1&lt;=15,IF(FQ$19&gt;='様式３（療養者名簿）（⑤の場合）'!$BD42,IF(FQ$19&lt;='様式３（療養者名簿）（⑤の場合）'!$BE42,1,0),0),0)</f>
        <v>0</v>
      </c>
      <c r="FR37" s="332">
        <f>IF(FR$19-'様式３（療養者名簿）（⑤の場合）'!$BD42+1&lt;=15,IF(FR$19&gt;='様式３（療養者名簿）（⑤の場合）'!$BD42,IF(FR$19&lt;='様式３（療養者名簿）（⑤の場合）'!$BE42,1,0),0),0)</f>
        <v>0</v>
      </c>
      <c r="FS37" s="332">
        <f>IF(FS$19-'様式３（療養者名簿）（⑤の場合）'!$BD42+1&lt;=15,IF(FS$19&gt;='様式３（療養者名簿）（⑤の場合）'!$BD42,IF(FS$19&lt;='様式３（療養者名簿）（⑤の場合）'!$BE42,1,0),0),0)</f>
        <v>0</v>
      </c>
      <c r="FT37" s="332">
        <f>IF(FT$19-'様式３（療養者名簿）（⑤の場合）'!$BD42+1&lt;=15,IF(FT$19&gt;='様式３（療養者名簿）（⑤の場合）'!$BD42,IF(FT$19&lt;='様式３（療養者名簿）（⑤の場合）'!$BE42,1,0),0),0)</f>
        <v>0</v>
      </c>
      <c r="FU37" s="332">
        <f>IF(FU$19-'様式３（療養者名簿）（⑤の場合）'!$BD42+1&lt;=15,IF(FU$19&gt;='様式３（療養者名簿）（⑤の場合）'!$BD42,IF(FU$19&lt;='様式３（療養者名簿）（⑤の場合）'!$BE42,1,0),0),0)</f>
        <v>0</v>
      </c>
      <c r="FV37" s="332">
        <f>IF(FV$19-'様式３（療養者名簿）（⑤の場合）'!$BD42+1&lt;=15,IF(FV$19&gt;='様式３（療養者名簿）（⑤の場合）'!$BD42,IF(FV$19&lt;='様式３（療養者名簿）（⑤の場合）'!$BE42,1,0),0),0)</f>
        <v>0</v>
      </c>
      <c r="FW37" s="332">
        <f>IF(FW$19-'様式３（療養者名簿）（⑤の場合）'!$BD42+1&lt;=15,IF(FW$19&gt;='様式３（療養者名簿）（⑤の場合）'!$BD42,IF(FW$19&lt;='様式３（療養者名簿）（⑤の場合）'!$BE42,1,0),0),0)</f>
        <v>0</v>
      </c>
      <c r="FX37" s="332">
        <f>IF(FX$19-'様式３（療養者名簿）（⑤の場合）'!$BD42+1&lt;=15,IF(FX$19&gt;='様式３（療養者名簿）（⑤の場合）'!$BD42,IF(FX$19&lt;='様式３（療養者名簿）（⑤の場合）'!$BE42,1,0),0),0)</f>
        <v>0</v>
      </c>
      <c r="FY37" s="332">
        <f>IF(FY$19-'様式３（療養者名簿）（⑤の場合）'!$BD42+1&lt;=15,IF(FY$19&gt;='様式３（療養者名簿）（⑤の場合）'!$BD42,IF(FY$19&lt;='様式３（療養者名簿）（⑤の場合）'!$BE42,1,0),0),0)</f>
        <v>0</v>
      </c>
      <c r="FZ37" s="332">
        <f>IF(FZ$19-'様式３（療養者名簿）（⑤の場合）'!$BD42+1&lt;=15,IF(FZ$19&gt;='様式３（療養者名簿）（⑤の場合）'!$BD42,IF(FZ$19&lt;='様式３（療養者名簿）（⑤の場合）'!$BE42,1,0),0),0)</f>
        <v>0</v>
      </c>
      <c r="GA37" s="332">
        <f>IF(GA$19-'様式３（療養者名簿）（⑤の場合）'!$BD42+1&lt;=15,IF(GA$19&gt;='様式３（療養者名簿）（⑤の場合）'!$BD42,IF(GA$19&lt;='様式３（療養者名簿）（⑤の場合）'!$BE42,1,0),0),0)</f>
        <v>0</v>
      </c>
      <c r="GB37" s="332">
        <f>IF(GB$19-'様式３（療養者名簿）（⑤の場合）'!$BD42+1&lt;=15,IF(GB$19&gt;='様式３（療養者名簿）（⑤の場合）'!$BD42,IF(GB$19&lt;='様式３（療養者名簿）（⑤の場合）'!$BE42,1,0),0),0)</f>
        <v>0</v>
      </c>
      <c r="GC37" s="332">
        <f>IF(GC$19-'様式３（療養者名簿）（⑤の場合）'!$BD42+1&lt;=15,IF(GC$19&gt;='様式３（療養者名簿）（⑤の場合）'!$BD42,IF(GC$19&lt;='様式３（療養者名簿）（⑤の場合）'!$BE42,1,0),0),0)</f>
        <v>0</v>
      </c>
      <c r="GD37" s="332">
        <f>IF(GD$19-'様式３（療養者名簿）（⑤の場合）'!$BD42+1&lt;=15,IF(GD$19&gt;='様式３（療養者名簿）（⑤の場合）'!$BD42,IF(GD$19&lt;='様式３（療養者名簿）（⑤の場合）'!$BE42,1,0),0),0)</f>
        <v>0</v>
      </c>
      <c r="GE37" s="332">
        <f>IF(GE$19-'様式３（療養者名簿）（⑤の場合）'!$BD42+1&lt;=15,IF(GE$19&gt;='様式３（療養者名簿）（⑤の場合）'!$BD42,IF(GE$19&lt;='様式３（療養者名簿）（⑤の場合）'!$BE42,1,0),0),0)</f>
        <v>0</v>
      </c>
      <c r="GF37" s="332">
        <f>IF(GF$19-'様式３（療養者名簿）（⑤の場合）'!$BD42+1&lt;=15,IF(GF$19&gt;='様式３（療養者名簿）（⑤の場合）'!$BD42,IF(GF$19&lt;='様式３（療養者名簿）（⑤の場合）'!$BE42,1,0),0),0)</f>
        <v>0</v>
      </c>
      <c r="GG37" s="332">
        <f>IF(GG$19-'様式３（療養者名簿）（⑤の場合）'!$BD42+1&lt;=15,IF(GG$19&gt;='様式３（療養者名簿）（⑤の場合）'!$BD42,IF(GG$19&lt;='様式３（療養者名簿）（⑤の場合）'!$BE42,1,0),0),0)</f>
        <v>0</v>
      </c>
      <c r="GH37" s="332">
        <f>IF(GH$19-'様式３（療養者名簿）（⑤の場合）'!$BD42+1&lt;=15,IF(GH$19&gt;='様式３（療養者名簿）（⑤の場合）'!$BD42,IF(GH$19&lt;='様式３（療養者名簿）（⑤の場合）'!$BE42,1,0),0),0)</f>
        <v>0</v>
      </c>
      <c r="GI37" s="332">
        <f>IF(GI$19-'様式３（療養者名簿）（⑤の場合）'!$BD42+1&lt;=15,IF(GI$19&gt;='様式３（療養者名簿）（⑤の場合）'!$BD42,IF(GI$19&lt;='様式３（療養者名簿）（⑤の場合）'!$BE42,1,0),0),0)</f>
        <v>0</v>
      </c>
      <c r="GJ37" s="332">
        <f>IF(GJ$19-'様式３（療養者名簿）（⑤の場合）'!$BD42+1&lt;=15,IF(GJ$19&gt;='様式３（療養者名簿）（⑤の場合）'!$BD42,IF(GJ$19&lt;='様式３（療養者名簿）（⑤の場合）'!$BE42,1,0),0),0)</f>
        <v>0</v>
      </c>
      <c r="GK37" s="332">
        <f>IF(GK$19-'様式３（療養者名簿）（⑤の場合）'!$BD42+1&lt;=15,IF(GK$19&gt;='様式３（療養者名簿）（⑤の場合）'!$BD42,IF(GK$19&lt;='様式３（療養者名簿）（⑤の場合）'!$BE42,1,0),0),0)</f>
        <v>0</v>
      </c>
      <c r="GL37" s="332">
        <f>IF(GL$19-'様式３（療養者名簿）（⑤の場合）'!$BD42+1&lt;=15,IF(GL$19&gt;='様式３（療養者名簿）（⑤の場合）'!$BD42,IF(GL$19&lt;='様式３（療養者名簿）（⑤の場合）'!$BE42,1,0),0),0)</f>
        <v>0</v>
      </c>
      <c r="GM37" s="332">
        <f>IF(GM$19-'様式３（療養者名簿）（⑤の場合）'!$BD42+1&lt;=15,IF(GM$19&gt;='様式３（療養者名簿）（⑤の場合）'!$BD42,IF(GM$19&lt;='様式３（療養者名簿）（⑤の場合）'!$BE42,1,0),0),0)</f>
        <v>0</v>
      </c>
      <c r="GN37" s="332">
        <f>IF(GN$19-'様式３（療養者名簿）（⑤の場合）'!$BD42+1&lt;=15,IF(GN$19&gt;='様式３（療養者名簿）（⑤の場合）'!$BD42,IF(GN$19&lt;='様式３（療養者名簿）（⑤の場合）'!$BE42,1,0),0),0)</f>
        <v>0</v>
      </c>
      <c r="GO37" s="332">
        <f>IF(GO$19-'様式３（療養者名簿）（⑤の場合）'!$BD42+1&lt;=15,IF(GO$19&gt;='様式３（療養者名簿）（⑤の場合）'!$BD42,IF(GO$19&lt;='様式３（療養者名簿）（⑤の場合）'!$BE42,1,0),0),0)</f>
        <v>0</v>
      </c>
      <c r="GP37" s="332">
        <f>IF(GP$19-'様式３（療養者名簿）（⑤の場合）'!$BD42+1&lt;=15,IF(GP$19&gt;='様式３（療養者名簿）（⑤の場合）'!$BD42,IF(GP$19&lt;='様式３（療養者名簿）（⑤の場合）'!$BE42,1,0),0),0)</f>
        <v>0</v>
      </c>
      <c r="GQ37" s="332">
        <f>IF(GQ$19-'様式３（療養者名簿）（⑤の場合）'!$BD42+1&lt;=15,IF(GQ$19&gt;='様式３（療養者名簿）（⑤の場合）'!$BD42,IF(GQ$19&lt;='様式３（療養者名簿）（⑤の場合）'!$BE42,1,0),0),0)</f>
        <v>0</v>
      </c>
      <c r="GR37" s="332">
        <f>IF(GR$19-'様式３（療養者名簿）（⑤の場合）'!$BD42+1&lt;=15,IF(GR$19&gt;='様式３（療養者名簿）（⑤の場合）'!$BD42,IF(GR$19&lt;='様式３（療養者名簿）（⑤の場合）'!$BE42,1,0),0),0)</f>
        <v>0</v>
      </c>
      <c r="GS37" s="332">
        <f>IF(GS$19-'様式３（療養者名簿）（⑤の場合）'!$BD42+1&lt;=15,IF(GS$19&gt;='様式３（療養者名簿）（⑤の場合）'!$BD42,IF(GS$19&lt;='様式３（療養者名簿）（⑤の場合）'!$BE42,1,0),0),0)</f>
        <v>0</v>
      </c>
      <c r="GT37" s="332">
        <f>IF(GT$19-'様式３（療養者名簿）（⑤の場合）'!$BD42+1&lt;=15,IF(GT$19&gt;='様式３（療養者名簿）（⑤の場合）'!$BD42,IF(GT$19&lt;='様式３（療養者名簿）（⑤の場合）'!$BE42,1,0),0),0)</f>
        <v>0</v>
      </c>
      <c r="GU37" s="332">
        <f>IF(GU$19-'様式３（療養者名簿）（⑤の場合）'!$BD42+1&lt;=15,IF(GU$19&gt;='様式３（療養者名簿）（⑤の場合）'!$BD42,IF(GU$19&lt;='様式３（療養者名簿）（⑤の場合）'!$BE42,1,0),0),0)</f>
        <v>0</v>
      </c>
      <c r="GV37" s="332">
        <f>IF(GV$19-'様式３（療養者名簿）（⑤の場合）'!$BD42+1&lt;=15,IF(GV$19&gt;='様式３（療養者名簿）（⑤の場合）'!$BD42,IF(GV$19&lt;='様式３（療養者名簿）（⑤の場合）'!$BE42,1,0),0),0)</f>
        <v>0</v>
      </c>
      <c r="GW37" s="332">
        <f>IF(GW$19-'様式３（療養者名簿）（⑤の場合）'!$BD42+1&lt;=15,IF(GW$19&gt;='様式３（療養者名簿）（⑤の場合）'!$BD42,IF(GW$19&lt;='様式３（療養者名簿）（⑤の場合）'!$BE42,1,0),0),0)</f>
        <v>0</v>
      </c>
      <c r="GX37" s="332">
        <f>IF(GX$19-'様式３（療養者名簿）（⑤の場合）'!$BD42+1&lt;=15,IF(GX$19&gt;='様式３（療養者名簿）（⑤の場合）'!$BD42,IF(GX$19&lt;='様式３（療養者名簿）（⑤の場合）'!$BE42,1,0),0),0)</f>
        <v>0</v>
      </c>
      <c r="GY37" s="332">
        <f>IF(GY$19-'様式３（療養者名簿）（⑤の場合）'!$BD42+1&lt;=15,IF(GY$19&gt;='様式３（療養者名簿）（⑤の場合）'!$BD42,IF(GY$19&lt;='様式３（療養者名簿）（⑤の場合）'!$BE42,1,0),0),0)</f>
        <v>0</v>
      </c>
      <c r="GZ37" s="332">
        <f>IF(GZ$19-'様式３（療養者名簿）（⑤の場合）'!$BD42+1&lt;=15,IF(GZ$19&gt;='様式３（療養者名簿）（⑤の場合）'!$BD42,IF(GZ$19&lt;='様式３（療養者名簿）（⑤の場合）'!$BE42,1,0),0),0)</f>
        <v>0</v>
      </c>
      <c r="HA37" s="332">
        <f>IF(HA$19-'様式３（療養者名簿）（⑤の場合）'!$BD42+1&lt;=15,IF(HA$19&gt;='様式３（療養者名簿）（⑤の場合）'!$BD42,IF(HA$19&lt;='様式３（療養者名簿）（⑤の場合）'!$BE42,1,0),0),0)</f>
        <v>0</v>
      </c>
      <c r="HB37" s="332">
        <f>IF(HB$19-'様式３（療養者名簿）（⑤の場合）'!$BD42+1&lt;=15,IF(HB$19&gt;='様式３（療養者名簿）（⑤の場合）'!$BD42,IF(HB$19&lt;='様式３（療養者名簿）（⑤の場合）'!$BE42,1,0),0),0)</f>
        <v>0</v>
      </c>
      <c r="HC37" s="332">
        <f>IF(HC$19-'様式３（療養者名簿）（⑤の場合）'!$BD42+1&lt;=15,IF(HC$19&gt;='様式３（療養者名簿）（⑤の場合）'!$BD42,IF(HC$19&lt;='様式３（療養者名簿）（⑤の場合）'!$BE42,1,0),0),0)</f>
        <v>0</v>
      </c>
      <c r="HD37" s="332">
        <f>IF(HD$19-'様式３（療養者名簿）（⑤の場合）'!$BD42+1&lt;=15,IF(HD$19&gt;='様式３（療養者名簿）（⑤の場合）'!$BD42,IF(HD$19&lt;='様式３（療養者名簿）（⑤の場合）'!$BE42,1,0),0),0)</f>
        <v>0</v>
      </c>
      <c r="HE37" s="332">
        <f>IF(HE$19-'様式３（療養者名簿）（⑤の場合）'!$BD42+1&lt;=15,IF(HE$19&gt;='様式３（療養者名簿）（⑤の場合）'!$BD42,IF(HE$19&lt;='様式３（療養者名簿）（⑤の場合）'!$BE42,1,0),0),0)</f>
        <v>0</v>
      </c>
      <c r="HF37" s="332">
        <f>IF(HF$19-'様式３（療養者名簿）（⑤の場合）'!$BD42+1&lt;=15,IF(HF$19&gt;='様式３（療養者名簿）（⑤の場合）'!$BD42,IF(HF$19&lt;='様式３（療養者名簿）（⑤の場合）'!$BE42,1,0),0),0)</f>
        <v>0</v>
      </c>
      <c r="HG37" s="332">
        <f>IF(HG$19-'様式３（療養者名簿）（⑤の場合）'!$BD42+1&lt;=15,IF(HG$19&gt;='様式３（療養者名簿）（⑤の場合）'!$BD42,IF(HG$19&lt;='様式３（療養者名簿）（⑤の場合）'!$BE42,1,0),0),0)</f>
        <v>0</v>
      </c>
      <c r="HH37" s="332">
        <f>IF(HH$19-'様式３（療養者名簿）（⑤の場合）'!$BD42+1&lt;=15,IF(HH$19&gt;='様式３（療養者名簿）（⑤の場合）'!$BD42,IF(HH$19&lt;='様式３（療養者名簿）（⑤の場合）'!$BE42,1,0),0),0)</f>
        <v>0</v>
      </c>
      <c r="HI37" s="332">
        <f>IF(HI$19-'様式３（療養者名簿）（⑤の場合）'!$BD42+1&lt;=15,IF(HI$19&gt;='様式３（療養者名簿）（⑤の場合）'!$BD42,IF(HI$19&lt;='様式３（療養者名簿）（⑤の場合）'!$BE42,1,0),0),0)</f>
        <v>0</v>
      </c>
      <c r="HJ37" s="332">
        <f>IF(HJ$19-'様式３（療養者名簿）（⑤の場合）'!$BD42+1&lt;=15,IF(HJ$19&gt;='様式３（療養者名簿）（⑤の場合）'!$BD42,IF(HJ$19&lt;='様式３（療養者名簿）（⑤の場合）'!$BE42,1,0),0),0)</f>
        <v>0</v>
      </c>
      <c r="HK37" s="332">
        <f>IF(HK$19-'様式３（療養者名簿）（⑤の場合）'!$BD42+1&lt;=15,IF(HK$19&gt;='様式３（療養者名簿）（⑤の場合）'!$BD42,IF(HK$19&lt;='様式３（療養者名簿）（⑤の場合）'!$BE42,1,0),0),0)</f>
        <v>0</v>
      </c>
      <c r="HL37" s="332">
        <f>IF(HL$19-'様式３（療養者名簿）（⑤の場合）'!$BD42+1&lt;=15,IF(HL$19&gt;='様式３（療養者名簿）（⑤の場合）'!$BD42,IF(HL$19&lt;='様式３（療養者名簿）（⑤の場合）'!$BE42,1,0),0),0)</f>
        <v>0</v>
      </c>
      <c r="HM37" s="332">
        <f>IF(HM$19-'様式３（療養者名簿）（⑤の場合）'!$BD42+1&lt;=15,IF(HM$19&gt;='様式３（療養者名簿）（⑤の場合）'!$BD42,IF(HM$19&lt;='様式３（療養者名簿）（⑤の場合）'!$BE42,1,0),0),0)</f>
        <v>0</v>
      </c>
      <c r="HN37" s="332">
        <f>IF(HN$19-'様式３（療養者名簿）（⑤の場合）'!$BD42+1&lt;=15,IF(HN$19&gt;='様式３（療養者名簿）（⑤の場合）'!$BD42,IF(HN$19&lt;='様式３（療養者名簿）（⑤の場合）'!$BE42,1,0),0),0)</f>
        <v>0</v>
      </c>
      <c r="HO37" s="332">
        <f>IF(HO$19-'様式３（療養者名簿）（⑤の場合）'!$BD42+1&lt;=15,IF(HO$19&gt;='様式３（療養者名簿）（⑤の場合）'!$BD42,IF(HO$19&lt;='様式３（療養者名簿）（⑤の場合）'!$BE42,1,0),0),0)</f>
        <v>0</v>
      </c>
      <c r="HP37" s="332">
        <f>IF(HP$19-'様式３（療養者名簿）（⑤の場合）'!$BD42+1&lt;=15,IF(HP$19&gt;='様式３（療養者名簿）（⑤の場合）'!$BD42,IF(HP$19&lt;='様式３（療養者名簿）（⑤の場合）'!$BE42,1,0),0),0)</f>
        <v>0</v>
      </c>
      <c r="HQ37" s="332">
        <f>IF(HQ$19-'様式３（療養者名簿）（⑤の場合）'!$BD42+1&lt;=15,IF(HQ$19&gt;='様式３（療養者名簿）（⑤の場合）'!$BD42,IF(HQ$19&lt;='様式３（療養者名簿）（⑤の場合）'!$BE42,1,0),0),0)</f>
        <v>0</v>
      </c>
      <c r="HR37" s="332">
        <f>IF(HR$19-'様式３（療養者名簿）（⑤の場合）'!$BD42+1&lt;=15,IF(HR$19&gt;='様式３（療養者名簿）（⑤の場合）'!$BD42,IF(HR$19&lt;='様式３（療養者名簿）（⑤の場合）'!$BE42,1,0),0),0)</f>
        <v>0</v>
      </c>
      <c r="HS37" s="332">
        <f>IF(HS$19-'様式３（療養者名簿）（⑤の場合）'!$BD42+1&lt;=15,IF(HS$19&gt;='様式３（療養者名簿）（⑤の場合）'!$BD42,IF(HS$19&lt;='様式３（療養者名簿）（⑤の場合）'!$BE42,1,0),0),0)</f>
        <v>0</v>
      </c>
      <c r="HT37" s="332">
        <f>IF(HT$19-'様式３（療養者名簿）（⑤の場合）'!$BD42+1&lt;=15,IF(HT$19&gt;='様式３（療養者名簿）（⑤の場合）'!$BD42,IF(HT$19&lt;='様式３（療養者名簿）（⑤の場合）'!$BE42,1,0),0),0)</f>
        <v>0</v>
      </c>
      <c r="HU37" s="332">
        <f>IF(HU$19-'様式３（療養者名簿）（⑤の場合）'!$BD42+1&lt;=15,IF(HU$19&gt;='様式３（療養者名簿）（⑤の場合）'!$BD42,IF(HU$19&lt;='様式３（療養者名簿）（⑤の場合）'!$BE42,1,0),0),0)</f>
        <v>0</v>
      </c>
      <c r="HV37" s="332">
        <f>IF(HV$19-'様式３（療養者名簿）（⑤の場合）'!$BD42+1&lt;=15,IF(HV$19&gt;='様式３（療養者名簿）（⑤の場合）'!$BD42,IF(HV$19&lt;='様式３（療養者名簿）（⑤の場合）'!$BE42,1,0),0),0)</f>
        <v>0</v>
      </c>
      <c r="HW37" s="332">
        <f>IF(HW$19-'様式３（療養者名簿）（⑤の場合）'!$BD42+1&lt;=15,IF(HW$19&gt;='様式３（療養者名簿）（⑤の場合）'!$BD42,IF(HW$19&lt;='様式３（療養者名簿）（⑤の場合）'!$BE42,1,0),0),0)</f>
        <v>0</v>
      </c>
      <c r="HX37" s="332">
        <f>IF(HX$19-'様式３（療養者名簿）（⑤の場合）'!$BD42+1&lt;=15,IF(HX$19&gt;='様式３（療養者名簿）（⑤の場合）'!$BD42,IF(HX$19&lt;='様式３（療養者名簿）（⑤の場合）'!$BE42,1,0),0),0)</f>
        <v>0</v>
      </c>
      <c r="HY37" s="332">
        <f>IF(HY$19-'様式３（療養者名簿）（⑤の場合）'!$BD42+1&lt;=15,IF(HY$19&gt;='様式３（療養者名簿）（⑤の場合）'!$BD42,IF(HY$19&lt;='様式３（療養者名簿）（⑤の場合）'!$BE42,1,0),0),0)</f>
        <v>0</v>
      </c>
      <c r="HZ37" s="332">
        <f>IF(HZ$19-'様式３（療養者名簿）（⑤の場合）'!$BD42+1&lt;=15,IF(HZ$19&gt;='様式３（療養者名簿）（⑤の場合）'!$BD42,IF(HZ$19&lt;='様式３（療養者名簿）（⑤の場合）'!$BE42,1,0),0),0)</f>
        <v>0</v>
      </c>
      <c r="IA37" s="332">
        <f>IF(IA$19-'様式３（療養者名簿）（⑤の場合）'!$BD42+1&lt;=15,IF(IA$19&gt;='様式３（療養者名簿）（⑤の場合）'!$BD42,IF(IA$19&lt;='様式３（療養者名簿）（⑤の場合）'!$BE42,1,0),0),0)</f>
        <v>0</v>
      </c>
      <c r="IB37" s="332">
        <f>IF(IB$19-'様式３（療養者名簿）（⑤の場合）'!$BD42+1&lt;=15,IF(IB$19&gt;='様式３（療養者名簿）（⑤の場合）'!$BD42,IF(IB$19&lt;='様式３（療養者名簿）（⑤の場合）'!$BE42,1,0),0),0)</f>
        <v>0</v>
      </c>
      <c r="IC37" s="332">
        <f>IF(IC$19-'様式３（療養者名簿）（⑤の場合）'!$BD42+1&lt;=15,IF(IC$19&gt;='様式３（療養者名簿）（⑤の場合）'!$BD42,IF(IC$19&lt;='様式３（療養者名簿）（⑤の場合）'!$BE42,1,0),0),0)</f>
        <v>0</v>
      </c>
      <c r="ID37" s="332">
        <f>IF(ID$19-'様式３（療養者名簿）（⑤の場合）'!$BD42+1&lt;=15,IF(ID$19&gt;='様式３（療養者名簿）（⑤の場合）'!$BD42,IF(ID$19&lt;='様式３（療養者名簿）（⑤の場合）'!$BE42,1,0),0),0)</f>
        <v>0</v>
      </c>
      <c r="IE37" s="332">
        <f>IF(IE$19-'様式３（療養者名簿）（⑤の場合）'!$BD42+1&lt;=15,IF(IE$19&gt;='様式３（療養者名簿）（⑤の場合）'!$BD42,IF(IE$19&lt;='様式３（療養者名簿）（⑤の場合）'!$BE42,1,0),0),0)</f>
        <v>0</v>
      </c>
      <c r="IF37" s="332">
        <f>IF(IF$19-'様式３（療養者名簿）（⑤の場合）'!$BD42+1&lt;=15,IF(IF$19&gt;='様式３（療養者名簿）（⑤の場合）'!$BD42,IF(IF$19&lt;='様式３（療養者名簿）（⑤の場合）'!$BE42,1,0),0),0)</f>
        <v>0</v>
      </c>
      <c r="IG37" s="332">
        <f>IF(IG$19-'様式３（療養者名簿）（⑤の場合）'!$BD42+1&lt;=15,IF(IG$19&gt;='様式３（療養者名簿）（⑤の場合）'!$BD42,IF(IG$19&lt;='様式３（療養者名簿）（⑤の場合）'!$BE42,1,0),0),0)</f>
        <v>0</v>
      </c>
      <c r="IH37" s="332">
        <f>IF(IH$19-'様式３（療養者名簿）（⑤の場合）'!$BD42+1&lt;=15,IF(IH$19&gt;='様式３（療養者名簿）（⑤の場合）'!$BD42,IF(IH$19&lt;='様式３（療養者名簿）（⑤の場合）'!$BE42,1,0),0),0)</f>
        <v>0</v>
      </c>
      <c r="II37" s="332">
        <f>IF(II$19-'様式３（療養者名簿）（⑤の場合）'!$BD42+1&lt;=15,IF(II$19&gt;='様式３（療養者名簿）（⑤の場合）'!$BD42,IF(II$19&lt;='様式３（療養者名簿）（⑤の場合）'!$BE42,1,0),0),0)</f>
        <v>0</v>
      </c>
      <c r="IJ37" s="332">
        <f>IF(IJ$19-'様式３（療養者名簿）（⑤の場合）'!$BD42+1&lt;=15,IF(IJ$19&gt;='様式３（療養者名簿）（⑤の場合）'!$BD42,IF(IJ$19&lt;='様式３（療養者名簿）（⑤の場合）'!$BE42,1,0),0),0)</f>
        <v>0</v>
      </c>
      <c r="IK37" s="332">
        <f>IF(IK$19-'様式３（療養者名簿）（⑤の場合）'!$BD42+1&lt;=15,IF(IK$19&gt;='様式３（療養者名簿）（⑤の場合）'!$BD42,IF(IK$19&lt;='様式３（療養者名簿）（⑤の場合）'!$BE42,1,0),0),0)</f>
        <v>0</v>
      </c>
      <c r="IL37" s="332">
        <f>IF(IL$19-'様式３（療養者名簿）（⑤の場合）'!$BD42+1&lt;=15,IF(IL$19&gt;='様式３（療養者名簿）（⑤の場合）'!$BD42,IF(IL$19&lt;='様式３（療養者名簿）（⑤の場合）'!$BE42,1,0),0),0)</f>
        <v>0</v>
      </c>
      <c r="IM37" s="332">
        <f>IF(IM$19-'様式３（療養者名簿）（⑤の場合）'!$BD42+1&lt;=15,IF(IM$19&gt;='様式３（療養者名簿）（⑤の場合）'!$BD42,IF(IM$19&lt;='様式３（療養者名簿）（⑤の場合）'!$BE42,1,0),0),0)</f>
        <v>0</v>
      </c>
      <c r="IN37" s="332">
        <f>IF(IN$19-'様式３（療養者名簿）（⑤の場合）'!$BD42+1&lt;=15,IF(IN$19&gt;='様式３（療養者名簿）（⑤の場合）'!$BD42,IF(IN$19&lt;='様式３（療養者名簿）（⑤の場合）'!$BE42,1,0),0),0)</f>
        <v>0</v>
      </c>
      <c r="IO37" s="332">
        <f>IF(IO$19-'様式３（療養者名簿）（⑤の場合）'!$BD42+1&lt;=15,IF(IO$19&gt;='様式３（療養者名簿）（⑤の場合）'!$BD42,IF(IO$19&lt;='様式３（療養者名簿）（⑤の場合）'!$BE42,1,0),0),0)</f>
        <v>0</v>
      </c>
      <c r="IP37" s="332">
        <f>IF(IP$19-'様式３（療養者名簿）（⑤の場合）'!$BD42+1&lt;=15,IF(IP$19&gt;='様式３（療養者名簿）（⑤の場合）'!$BD42,IF(IP$19&lt;='様式３（療養者名簿）（⑤の場合）'!$BE42,1,0),0),0)</f>
        <v>0</v>
      </c>
      <c r="IQ37" s="332">
        <f>IF(IQ$19-'様式３（療養者名簿）（⑤の場合）'!$BD42+1&lt;=15,IF(IQ$19&gt;='様式３（療養者名簿）（⑤の場合）'!$BD42,IF(IQ$19&lt;='様式３（療養者名簿）（⑤の場合）'!$BE42,1,0),0),0)</f>
        <v>0</v>
      </c>
      <c r="IR37" s="332">
        <f>IF(IR$19-'様式３（療養者名簿）（⑤の場合）'!$BD42+1&lt;=15,IF(IR$19&gt;='様式３（療養者名簿）（⑤の場合）'!$BD42,IF(IR$19&lt;='様式３（療養者名簿）（⑤の場合）'!$BE42,1,0),0),0)</f>
        <v>0</v>
      </c>
      <c r="IS37" s="332">
        <f>IF(IS$19-'様式３（療養者名簿）（⑤の場合）'!$BD42+1&lt;=15,IF(IS$19&gt;='様式３（療養者名簿）（⑤の場合）'!$BD42,IF(IS$19&lt;='様式３（療養者名簿）（⑤の場合）'!$BE42,1,0),0),0)</f>
        <v>0</v>
      </c>
      <c r="IT37" s="332">
        <f>IF(IT$19-'様式３（療養者名簿）（⑤の場合）'!$BD42+1&lt;=15,IF(IT$19&gt;='様式３（療養者名簿）（⑤の場合）'!$BD42,IF(IT$19&lt;='様式３（療養者名簿）（⑤の場合）'!$BE42,1,0),0),0)</f>
        <v>0</v>
      </c>
      <c r="IU37" s="332">
        <f>IF(IU$19-'様式３（療養者名簿）（⑤の場合）'!$BD42+1&lt;=15,IF(IU$19&gt;='様式３（療養者名簿）（⑤の場合）'!$BD42,IF(IU$19&lt;='様式３（療養者名簿）（⑤の場合）'!$BE42,1,0),0),0)</f>
        <v>0</v>
      </c>
      <c r="IV37" s="332">
        <f>IF(IV$19-'様式３（療養者名簿）（⑤の場合）'!$BD42+1&lt;=15,IF(IV$19&gt;='様式３（療養者名簿）（⑤の場合）'!$BD42,IF(IV$19&lt;='様式３（療養者名簿）（⑤の場合）'!$BE42,1,0),0),0)</f>
        <v>0</v>
      </c>
      <c r="IW37" s="332">
        <f>IF(IW$19-'様式３（療養者名簿）（⑤の場合）'!$BD42+1&lt;=15,IF(IW$19&gt;='様式３（療養者名簿）（⑤の場合）'!$BD42,IF(IW$19&lt;='様式３（療養者名簿）（⑤の場合）'!$BE42,1,0),0),0)</f>
        <v>0</v>
      </c>
      <c r="IX37" s="332">
        <f>IF(IX$19-'様式３（療養者名簿）（⑤の場合）'!$BD42+1&lt;=15,IF(IX$19&gt;='様式３（療養者名簿）（⑤の場合）'!$BD42,IF(IX$19&lt;='様式３（療養者名簿）（⑤の場合）'!$BE42,1,0),0),0)</f>
        <v>0</v>
      </c>
      <c r="IY37" s="332">
        <f>IF(IY$19-'様式３（療養者名簿）（⑤の場合）'!$BD42+1&lt;=15,IF(IY$19&gt;='様式３（療養者名簿）（⑤の場合）'!$BD42,IF(IY$19&lt;='様式３（療養者名簿）（⑤の場合）'!$BE42,1,0),0),0)</f>
        <v>0</v>
      </c>
      <c r="IZ37" s="332">
        <f>IF(IZ$19-'様式３（療養者名簿）（⑤の場合）'!$BD42+1&lt;=15,IF(IZ$19&gt;='様式３（療養者名簿）（⑤の場合）'!$BD42,IF(IZ$19&lt;='様式３（療養者名簿）（⑤の場合）'!$BE42,1,0),0),0)</f>
        <v>0</v>
      </c>
      <c r="JA37" s="332">
        <f>IF(JA$19-'様式３（療養者名簿）（⑤の場合）'!$BD42+1&lt;=15,IF(JA$19&gt;='様式３（療養者名簿）（⑤の場合）'!$BD42,IF(JA$19&lt;='様式３（療養者名簿）（⑤の場合）'!$BE42,1,0),0),0)</f>
        <v>0</v>
      </c>
      <c r="JB37" s="332">
        <f>IF(JB$19-'様式３（療養者名簿）（⑤の場合）'!$BD42+1&lt;=15,IF(JB$19&gt;='様式３（療養者名簿）（⑤の場合）'!$BD42,IF(JB$19&lt;='様式３（療養者名簿）（⑤の場合）'!$BE42,1,0),0),0)</f>
        <v>0</v>
      </c>
      <c r="JC37" s="332">
        <f>IF(JC$19-'様式３（療養者名簿）（⑤の場合）'!$BD42+1&lt;=15,IF(JC$19&gt;='様式３（療養者名簿）（⑤の場合）'!$BD42,IF(JC$19&lt;='様式３（療養者名簿）（⑤の場合）'!$BE42,1,0),0),0)</f>
        <v>0</v>
      </c>
      <c r="JD37" s="332">
        <f>IF(JD$19-'様式３（療養者名簿）（⑤の場合）'!$BD42+1&lt;=15,IF(JD$19&gt;='様式３（療養者名簿）（⑤の場合）'!$BD42,IF(JD$19&lt;='様式３（療養者名簿）（⑤の場合）'!$BE42,1,0),0),0)</f>
        <v>0</v>
      </c>
      <c r="JE37" s="332">
        <f>IF(JE$19-'様式３（療養者名簿）（⑤の場合）'!$BD42+1&lt;=15,IF(JE$19&gt;='様式３（療養者名簿）（⑤の場合）'!$BD42,IF(JE$19&lt;='様式３（療養者名簿）（⑤の場合）'!$BE42,1,0),0),0)</f>
        <v>0</v>
      </c>
      <c r="JF37" s="332">
        <f>IF(JF$19-'様式３（療養者名簿）（⑤の場合）'!$BD42+1&lt;=15,IF(JF$19&gt;='様式３（療養者名簿）（⑤の場合）'!$BD42,IF(JF$19&lt;='様式３（療養者名簿）（⑤の場合）'!$BE42,1,0),0),0)</f>
        <v>0</v>
      </c>
      <c r="JG37" s="332">
        <f>IF(JG$19-'様式３（療養者名簿）（⑤の場合）'!$BD42+1&lt;=15,IF(JG$19&gt;='様式３（療養者名簿）（⑤の場合）'!$BD42,IF(JG$19&lt;='様式３（療養者名簿）（⑤の場合）'!$BE42,1,0),0),0)</f>
        <v>0</v>
      </c>
      <c r="JH37" s="332">
        <f>IF(JH$19-'様式３（療養者名簿）（⑤の場合）'!$BD42+1&lt;=15,IF(JH$19&gt;='様式３（療養者名簿）（⑤の場合）'!$BD42,IF(JH$19&lt;='様式３（療養者名簿）（⑤の場合）'!$BE42,1,0),0),0)</f>
        <v>0</v>
      </c>
      <c r="JI37" s="332">
        <f>IF(JI$19-'様式３（療養者名簿）（⑤の場合）'!$BD42+1&lt;=15,IF(JI$19&gt;='様式３（療養者名簿）（⑤の場合）'!$BD42,IF(JI$19&lt;='様式３（療養者名簿）（⑤の場合）'!$BE42,1,0),0),0)</f>
        <v>0</v>
      </c>
      <c r="JJ37" s="332">
        <f>IF(JJ$19-'様式３（療養者名簿）（⑤の場合）'!$BD42+1&lt;=15,IF(JJ$19&gt;='様式３（療養者名簿）（⑤の場合）'!$BD42,IF(JJ$19&lt;='様式３（療養者名簿）（⑤の場合）'!$BE42,1,0),0),0)</f>
        <v>0</v>
      </c>
      <c r="JK37" s="332">
        <f>IF(JK$19-'様式３（療養者名簿）（⑤の場合）'!$BD42+1&lt;=15,IF(JK$19&gt;='様式３（療養者名簿）（⑤の場合）'!$BD42,IF(JK$19&lt;='様式３（療養者名簿）（⑤の場合）'!$BE42,1,0),0),0)</f>
        <v>0</v>
      </c>
      <c r="JL37" s="332">
        <f>IF(JL$19-'様式３（療養者名簿）（⑤の場合）'!$BD42+1&lt;=15,IF(JL$19&gt;='様式３（療養者名簿）（⑤の場合）'!$BD42,IF(JL$19&lt;='様式３（療養者名簿）（⑤の場合）'!$BE42,1,0),0),0)</f>
        <v>0</v>
      </c>
      <c r="JM37" s="332">
        <f>IF(JM$19-'様式３（療養者名簿）（⑤の場合）'!$BD42+1&lt;=15,IF(JM$19&gt;='様式３（療養者名簿）（⑤の場合）'!$BD42,IF(JM$19&lt;='様式３（療養者名簿）（⑤の場合）'!$BE42,1,0),0),0)</f>
        <v>0</v>
      </c>
      <c r="JN37" s="332">
        <f>IF(JN$19-'様式３（療養者名簿）（⑤の場合）'!$BD42+1&lt;=15,IF(JN$19&gt;='様式３（療養者名簿）（⑤の場合）'!$BD42,IF(JN$19&lt;='様式３（療養者名簿）（⑤の場合）'!$BE42,1,0),0),0)</f>
        <v>0</v>
      </c>
      <c r="JO37" s="332">
        <f>IF(JO$19-'様式３（療養者名簿）（⑤の場合）'!$BD42+1&lt;=15,IF(JO$19&gt;='様式３（療養者名簿）（⑤の場合）'!$BD42,IF(JO$19&lt;='様式３（療養者名簿）（⑤の場合）'!$BE42,1,0),0),0)</f>
        <v>0</v>
      </c>
      <c r="JP37" s="332">
        <f>IF(JP$19-'様式３（療養者名簿）（⑤の場合）'!$BD42+1&lt;=15,IF(JP$19&gt;='様式３（療養者名簿）（⑤の場合）'!$BD42,IF(JP$19&lt;='様式３（療養者名簿）（⑤の場合）'!$BE42,1,0),0),0)</f>
        <v>0</v>
      </c>
      <c r="JQ37" s="332">
        <f>IF(JQ$19-'様式３（療養者名簿）（⑤の場合）'!$BD42+1&lt;=15,IF(JQ$19&gt;='様式３（療養者名簿）（⑤の場合）'!$BD42,IF(JQ$19&lt;='様式３（療養者名簿）（⑤の場合）'!$BE42,1,0),0),0)</f>
        <v>0</v>
      </c>
      <c r="JR37" s="332">
        <f>IF(JR$19-'様式３（療養者名簿）（⑤の場合）'!$BD42+1&lt;=15,IF(JR$19&gt;='様式３（療養者名簿）（⑤の場合）'!$BD42,IF(JR$19&lt;='様式３（療養者名簿）（⑤の場合）'!$BE42,1,0),0),0)</f>
        <v>0</v>
      </c>
      <c r="JS37" s="332">
        <f>IF(JS$19-'様式３（療養者名簿）（⑤の場合）'!$BD42+1&lt;=15,IF(JS$19&gt;='様式３（療養者名簿）（⑤の場合）'!$BD42,IF(JS$19&lt;='様式３（療養者名簿）（⑤の場合）'!$BE42,1,0),0),0)</f>
        <v>0</v>
      </c>
      <c r="JT37" s="332">
        <f>IF(JT$19-'様式３（療養者名簿）（⑤の場合）'!$BD42+1&lt;=15,IF(JT$19&gt;='様式３（療養者名簿）（⑤の場合）'!$BD42,IF(JT$19&lt;='様式３（療養者名簿）（⑤の場合）'!$BE42,1,0),0),0)</f>
        <v>0</v>
      </c>
      <c r="JU37" s="332">
        <f>IF(JU$19-'様式３（療養者名簿）（⑤の場合）'!$BD42+1&lt;=15,IF(JU$19&gt;='様式３（療養者名簿）（⑤の場合）'!$BD42,IF(JU$19&lt;='様式３（療養者名簿）（⑤の場合）'!$BE42,1,0),0),0)</f>
        <v>0</v>
      </c>
      <c r="JV37" s="332">
        <f>IF(JV$19-'様式３（療養者名簿）（⑤の場合）'!$BD42+1&lt;=15,IF(JV$19&gt;='様式３（療養者名簿）（⑤の場合）'!$BD42,IF(JV$19&lt;='様式３（療養者名簿）（⑤の場合）'!$BE42,1,0),0),0)</f>
        <v>0</v>
      </c>
      <c r="JW37" s="332">
        <f>IF(JW$19-'様式３（療養者名簿）（⑤の場合）'!$BD42+1&lt;=15,IF(JW$19&gt;='様式３（療養者名簿）（⑤の場合）'!$BD42,IF(JW$19&lt;='様式３（療養者名簿）（⑤の場合）'!$BE42,1,0),0),0)</f>
        <v>0</v>
      </c>
      <c r="JX37" s="332">
        <f>IF(JX$19-'様式３（療養者名簿）（⑤の場合）'!$BD42+1&lt;=15,IF(JX$19&gt;='様式３（療養者名簿）（⑤の場合）'!$BD42,IF(JX$19&lt;='様式３（療養者名簿）（⑤の場合）'!$BE42,1,0),0),0)</f>
        <v>0</v>
      </c>
      <c r="JY37" s="332">
        <f>IF(JY$19-'様式３（療養者名簿）（⑤の場合）'!$BD42+1&lt;=15,IF(JY$19&gt;='様式３（療養者名簿）（⑤の場合）'!$BD42,IF(JY$19&lt;='様式３（療養者名簿）（⑤の場合）'!$BE42,1,0),0),0)</f>
        <v>0</v>
      </c>
      <c r="JZ37" s="332">
        <f>IF(JZ$19-'様式３（療養者名簿）（⑤の場合）'!$BD42+1&lt;=15,IF(JZ$19&gt;='様式３（療養者名簿）（⑤の場合）'!$BD42,IF(JZ$19&lt;='様式３（療養者名簿）（⑤の場合）'!$BE42,1,0),0),0)</f>
        <v>0</v>
      </c>
      <c r="KA37" s="332">
        <f>IF(KA$19-'様式３（療養者名簿）（⑤の場合）'!$BD42+1&lt;=15,IF(KA$19&gt;='様式３（療養者名簿）（⑤の場合）'!$BD42,IF(KA$19&lt;='様式３（療養者名簿）（⑤の場合）'!$BE42,1,0),0),0)</f>
        <v>0</v>
      </c>
      <c r="KB37" s="332">
        <f>IF(KB$19-'様式３（療養者名簿）（⑤の場合）'!$BD42+1&lt;=15,IF(KB$19&gt;='様式３（療養者名簿）（⑤の場合）'!$BD42,IF(KB$19&lt;='様式３（療養者名簿）（⑤の場合）'!$BE42,1,0),0),0)</f>
        <v>0</v>
      </c>
      <c r="KC37" s="332">
        <f>IF(KC$19-'様式３（療養者名簿）（⑤の場合）'!$BD42+1&lt;=15,IF(KC$19&gt;='様式３（療養者名簿）（⑤の場合）'!$BD42,IF(KC$19&lt;='様式３（療養者名簿）（⑤の場合）'!$BE42,1,0),0),0)</f>
        <v>0</v>
      </c>
      <c r="KD37" s="332">
        <f>IF(KD$19-'様式３（療養者名簿）（⑤の場合）'!$BD42+1&lt;=15,IF(KD$19&gt;='様式３（療養者名簿）（⑤の場合）'!$BD42,IF(KD$19&lt;='様式３（療養者名簿）（⑤の場合）'!$BE42,1,0),0),0)</f>
        <v>0</v>
      </c>
      <c r="KE37" s="332">
        <f>IF(KE$19-'様式３（療養者名簿）（⑤の場合）'!$BD42+1&lt;=15,IF(KE$19&gt;='様式３（療養者名簿）（⑤の場合）'!$BD42,IF(KE$19&lt;='様式３（療養者名簿）（⑤の場合）'!$BE42,1,0),0),0)</f>
        <v>0</v>
      </c>
      <c r="KF37" s="332">
        <f>IF(KF$19-'様式３（療養者名簿）（⑤の場合）'!$BD42+1&lt;=15,IF(KF$19&gt;='様式３（療養者名簿）（⑤の場合）'!$BD42,IF(KF$19&lt;='様式３（療養者名簿）（⑤の場合）'!$BE42,1,0),0),0)</f>
        <v>0</v>
      </c>
      <c r="KG37" s="332">
        <f>IF(KG$19-'様式３（療養者名簿）（⑤の場合）'!$BD42+1&lt;=15,IF(KG$19&gt;='様式３（療養者名簿）（⑤の場合）'!$BD42,IF(KG$19&lt;='様式３（療養者名簿）（⑤の場合）'!$BE42,1,0),0),0)</f>
        <v>0</v>
      </c>
      <c r="KH37" s="332">
        <f>IF(KH$19-'様式３（療養者名簿）（⑤の場合）'!$BD42+1&lt;=15,IF(KH$19&gt;='様式３（療養者名簿）（⑤の場合）'!$BD42,IF(KH$19&lt;='様式３（療養者名簿）（⑤の場合）'!$BE42,1,0),0),0)</f>
        <v>0</v>
      </c>
      <c r="KI37" s="332">
        <f>IF(KI$19-'様式３（療養者名簿）（⑤の場合）'!$BD42+1&lt;=15,IF(KI$19&gt;='様式３（療養者名簿）（⑤の場合）'!$BD42,IF(KI$19&lt;='様式３（療養者名簿）（⑤の場合）'!$BE42,1,0),0),0)</f>
        <v>0</v>
      </c>
      <c r="KJ37" s="332">
        <f>IF(KJ$19-'様式３（療養者名簿）（⑤の場合）'!$BD42+1&lt;=15,IF(KJ$19&gt;='様式３（療養者名簿）（⑤の場合）'!$BD42,IF(KJ$19&lt;='様式３（療養者名簿）（⑤の場合）'!$BE42,1,0),0),0)</f>
        <v>0</v>
      </c>
      <c r="KK37" s="332">
        <f>IF(KK$19-'様式３（療養者名簿）（⑤の場合）'!$BD42+1&lt;=15,IF(KK$19&gt;='様式３（療養者名簿）（⑤の場合）'!$BD42,IF(KK$19&lt;='様式３（療養者名簿）（⑤の場合）'!$BE42,1,0),0),0)</f>
        <v>0</v>
      </c>
      <c r="KL37" s="332">
        <f>IF(KL$19-'様式３（療養者名簿）（⑤の場合）'!$BD42+1&lt;=15,IF(KL$19&gt;='様式３（療養者名簿）（⑤の場合）'!$BD42,IF(KL$19&lt;='様式３（療養者名簿）（⑤の場合）'!$BE42,1,0),0),0)</f>
        <v>0</v>
      </c>
      <c r="KM37" s="332">
        <f>IF(KM$19-'様式３（療養者名簿）（⑤の場合）'!$BD42+1&lt;=15,IF(KM$19&gt;='様式３（療養者名簿）（⑤の場合）'!$BD42,IF(KM$19&lt;='様式３（療養者名簿）（⑤の場合）'!$BE42,1,0),0),0)</f>
        <v>0</v>
      </c>
      <c r="KN37" s="332">
        <f>IF(KN$19-'様式３（療養者名簿）（⑤の場合）'!$BD42+1&lt;=15,IF(KN$19&gt;='様式３（療養者名簿）（⑤の場合）'!$BD42,IF(KN$19&lt;='様式３（療養者名簿）（⑤の場合）'!$BE42,1,0),0),0)</f>
        <v>0</v>
      </c>
      <c r="KO37" s="332">
        <f>IF(KO$19-'様式３（療養者名簿）（⑤の場合）'!$BD42+1&lt;=15,IF(KO$19&gt;='様式３（療養者名簿）（⑤の場合）'!$BD42,IF(KO$19&lt;='様式３（療養者名簿）（⑤の場合）'!$BE42,1,0),0),0)</f>
        <v>0</v>
      </c>
      <c r="KP37" s="332">
        <f>IF(KP$19-'様式３（療養者名簿）（⑤の場合）'!$BD42+1&lt;=15,IF(KP$19&gt;='様式３（療養者名簿）（⑤の場合）'!$BD42,IF(KP$19&lt;='様式３（療養者名簿）（⑤の場合）'!$BE42,1,0),0),0)</f>
        <v>0</v>
      </c>
      <c r="KQ37" s="332">
        <f>IF(KQ$19-'様式３（療養者名簿）（⑤の場合）'!$BD42+1&lt;=15,IF(KQ$19&gt;='様式３（療養者名簿）（⑤の場合）'!$BD42,IF(KQ$19&lt;='様式３（療養者名簿）（⑤の場合）'!$BE42,1,0),0),0)</f>
        <v>0</v>
      </c>
      <c r="KR37" s="332">
        <f>IF(KR$19-'様式３（療養者名簿）（⑤の場合）'!$BD42+1&lt;=15,IF(KR$19&gt;='様式３（療養者名簿）（⑤の場合）'!$BD42,IF(KR$19&lt;='様式３（療養者名簿）（⑤の場合）'!$BE42,1,0),0),0)</f>
        <v>0</v>
      </c>
      <c r="KS37" s="332">
        <f>IF(KS$19-'様式３（療養者名簿）（⑤の場合）'!$BD42+1&lt;=15,IF(KS$19&gt;='様式３（療養者名簿）（⑤の場合）'!$BD42,IF(KS$19&lt;='様式３（療養者名簿）（⑤の場合）'!$BE42,1,0),0),0)</f>
        <v>0</v>
      </c>
      <c r="KT37" s="332">
        <f>IF(KT$19-'様式３（療養者名簿）（⑤の場合）'!$BD42+1&lt;=15,IF(KT$19&gt;='様式３（療養者名簿）（⑤の場合）'!$BD42,IF(KT$19&lt;='様式３（療養者名簿）（⑤の場合）'!$BE42,1,0),0),0)</f>
        <v>0</v>
      </c>
      <c r="KU37" s="332">
        <f>IF(KU$19-'様式３（療養者名簿）（⑤の場合）'!$BD42+1&lt;=15,IF(KU$19&gt;='様式３（療養者名簿）（⑤の場合）'!$BD42,IF(KU$19&lt;='様式３（療養者名簿）（⑤の場合）'!$BE42,1,0),0),0)</f>
        <v>0</v>
      </c>
      <c r="KV37" s="332">
        <f>IF(KV$19-'様式３（療養者名簿）（⑤の場合）'!$BD42+1&lt;=15,IF(KV$19&gt;='様式３（療養者名簿）（⑤の場合）'!$BD42,IF(KV$19&lt;='様式３（療養者名簿）（⑤の場合）'!$BE42,1,0),0),0)</f>
        <v>0</v>
      </c>
      <c r="KW37" s="332">
        <f>IF(KW$19-'様式３（療養者名簿）（⑤の場合）'!$BD42+1&lt;=15,IF(KW$19&gt;='様式３（療養者名簿）（⑤の場合）'!$BD42,IF(KW$19&lt;='様式３（療養者名簿）（⑤の場合）'!$BE42,1,0),0),0)</f>
        <v>0</v>
      </c>
      <c r="KX37" s="332">
        <f>IF(KX$19-'様式３（療養者名簿）（⑤の場合）'!$BD42+1&lt;=15,IF(KX$19&gt;='様式３（療養者名簿）（⑤の場合）'!$BD42,IF(KX$19&lt;='様式３（療養者名簿）（⑤の場合）'!$BE42,1,0),0),0)</f>
        <v>0</v>
      </c>
      <c r="KY37" s="332">
        <f>IF(KY$19-'様式３（療養者名簿）（⑤の場合）'!$BD42+1&lt;=15,IF(KY$19&gt;='様式３（療養者名簿）（⑤の場合）'!$BD42,IF(KY$19&lt;='様式３（療養者名簿）（⑤の場合）'!$BE42,1,0),0),0)</f>
        <v>0</v>
      </c>
      <c r="KZ37" s="332">
        <f>IF(KZ$19-'様式３（療養者名簿）（⑤の場合）'!$BD42+1&lt;=15,IF(KZ$19&gt;='様式３（療養者名簿）（⑤の場合）'!$BD42,IF(KZ$19&lt;='様式３（療養者名簿）（⑤の場合）'!$BE42,1,0),0),0)</f>
        <v>0</v>
      </c>
      <c r="LA37" s="332">
        <f>IF(LA$19-'様式３（療養者名簿）（⑤の場合）'!$BD42+1&lt;=15,IF(LA$19&gt;='様式３（療養者名簿）（⑤の場合）'!$BD42,IF(LA$19&lt;='様式３（療養者名簿）（⑤の場合）'!$BE42,1,0),0),0)</f>
        <v>0</v>
      </c>
      <c r="LB37" s="332">
        <f>IF(LB$19-'様式３（療養者名簿）（⑤の場合）'!$BD42+1&lt;=15,IF(LB$19&gt;='様式３（療養者名簿）（⑤の場合）'!$BD42,IF(LB$19&lt;='様式３（療養者名簿）（⑤の場合）'!$BE42,1,0),0),0)</f>
        <v>0</v>
      </c>
      <c r="LC37" s="332">
        <f>IF(LC$19-'様式３（療養者名簿）（⑤の場合）'!$BD42+1&lt;=15,IF(LC$19&gt;='様式３（療養者名簿）（⑤の場合）'!$BD42,IF(LC$19&lt;='様式３（療養者名簿）（⑤の場合）'!$BE42,1,0),0),0)</f>
        <v>0</v>
      </c>
      <c r="LD37" s="332">
        <f>IF(LD$19-'様式３（療養者名簿）（⑤の場合）'!$BD42+1&lt;=15,IF(LD$19&gt;='様式３（療養者名簿）（⑤の場合）'!$BD42,IF(LD$19&lt;='様式３（療養者名簿）（⑤の場合）'!$BE42,1,0),0),0)</f>
        <v>0</v>
      </c>
      <c r="LE37" s="332">
        <f>IF(LE$19-'様式３（療養者名簿）（⑤の場合）'!$BD42+1&lt;=15,IF(LE$19&gt;='様式３（療養者名簿）（⑤の場合）'!$BD42,IF(LE$19&lt;='様式３（療養者名簿）（⑤の場合）'!$BE42,1,0),0),0)</f>
        <v>0</v>
      </c>
      <c r="LF37" s="332">
        <f>IF(LF$19-'様式３（療養者名簿）（⑤の場合）'!$BD42+1&lt;=15,IF(LF$19&gt;='様式３（療養者名簿）（⑤の場合）'!$BD42,IF(LF$19&lt;='様式３（療養者名簿）（⑤の場合）'!$BE42,1,0),0),0)</f>
        <v>0</v>
      </c>
      <c r="LG37" s="332">
        <f>IF(LG$19-'様式３（療養者名簿）（⑤の場合）'!$BD42+1&lt;=15,IF(LG$19&gt;='様式３（療養者名簿）（⑤の場合）'!$BD42,IF(LG$19&lt;='様式３（療養者名簿）（⑤の場合）'!$BE42,1,0),0),0)</f>
        <v>0</v>
      </c>
      <c r="LH37" s="332">
        <f>IF(LH$19-'様式３（療養者名簿）（⑤の場合）'!$BD42+1&lt;=15,IF(LH$19&gt;='様式３（療養者名簿）（⑤の場合）'!$BD42,IF(LH$19&lt;='様式３（療養者名簿）（⑤の場合）'!$BE42,1,0),0),0)</f>
        <v>0</v>
      </c>
      <c r="LI37" s="332">
        <f>IF(LI$19-'様式３（療養者名簿）（⑤の場合）'!$BD42+1&lt;=15,IF(LI$19&gt;='様式３（療養者名簿）（⑤の場合）'!$BD42,IF(LI$19&lt;='様式３（療養者名簿）（⑤の場合）'!$BE42,1,0),0),0)</f>
        <v>0</v>
      </c>
      <c r="LJ37" s="332">
        <f>IF(LJ$19-'様式３（療養者名簿）（⑤の場合）'!$BD42+1&lt;=15,IF(LJ$19&gt;='様式３（療養者名簿）（⑤の場合）'!$BD42,IF(LJ$19&lt;='様式３（療養者名簿）（⑤の場合）'!$BE42,1,0),0),0)</f>
        <v>0</v>
      </c>
      <c r="LK37" s="332">
        <f>IF(LK$19-'様式３（療養者名簿）（⑤の場合）'!$BD42+1&lt;=15,IF(LK$19&gt;='様式３（療養者名簿）（⑤の場合）'!$BD42,IF(LK$19&lt;='様式３（療養者名簿）（⑤の場合）'!$BE42,1,0),0),0)</f>
        <v>0</v>
      </c>
      <c r="LL37" s="332">
        <f>IF(LL$19-'様式３（療養者名簿）（⑤の場合）'!$BD42+1&lt;=15,IF(LL$19&gt;='様式３（療養者名簿）（⑤の場合）'!$BD42,IF(LL$19&lt;='様式３（療養者名簿）（⑤の場合）'!$BE42,1,0),0),0)</f>
        <v>0</v>
      </c>
      <c r="LM37" s="332">
        <f>IF(LM$19-'様式３（療養者名簿）（⑤の場合）'!$BD42+1&lt;=15,IF(LM$19&gt;='様式３（療養者名簿）（⑤の場合）'!$BD42,IF(LM$19&lt;='様式３（療養者名簿）（⑤の場合）'!$BE42,1,0),0),0)</f>
        <v>0</v>
      </c>
      <c r="LN37" s="332">
        <f>IF(LN$19-'様式３（療養者名簿）（⑤の場合）'!$BD42+1&lt;=15,IF(LN$19&gt;='様式３（療養者名簿）（⑤の場合）'!$BD42,IF(LN$19&lt;='様式３（療養者名簿）（⑤の場合）'!$BE42,1,0),0),0)</f>
        <v>0</v>
      </c>
      <c r="LO37" s="332">
        <f>IF(LO$19-'様式３（療養者名簿）（⑤の場合）'!$BD42+1&lt;=15,IF(LO$19&gt;='様式３（療養者名簿）（⑤の場合）'!$BD42,IF(LO$19&lt;='様式３（療養者名簿）（⑤の場合）'!$BE42,1,0),0),0)</f>
        <v>0</v>
      </c>
      <c r="LP37" s="332">
        <f>IF(LP$19-'様式３（療養者名簿）（⑤の場合）'!$BD42+1&lt;=15,IF(LP$19&gt;='様式３（療養者名簿）（⑤の場合）'!$BD42,IF(LP$19&lt;='様式３（療養者名簿）（⑤の場合）'!$BE42,1,0),0),0)</f>
        <v>0</v>
      </c>
      <c r="LQ37" s="332">
        <f>IF(LQ$19-'様式３（療養者名簿）（⑤の場合）'!$BD42+1&lt;=15,IF(LQ$19&gt;='様式３（療養者名簿）（⑤の場合）'!$BD42,IF(LQ$19&lt;='様式３（療養者名簿）（⑤の場合）'!$BE42,1,0),0),0)</f>
        <v>0</v>
      </c>
      <c r="LR37" s="332">
        <f>IF(LR$19-'様式３（療養者名簿）（⑤の場合）'!$BD42+1&lt;=15,IF(LR$19&gt;='様式３（療養者名簿）（⑤の場合）'!$BD42,IF(LR$19&lt;='様式３（療養者名簿）（⑤の場合）'!$BE42,1,0),0),0)</f>
        <v>0</v>
      </c>
      <c r="LS37" s="332">
        <f>IF(LS$19-'様式３（療養者名簿）（⑤の場合）'!$BD42+1&lt;=15,IF(LS$19&gt;='様式３（療養者名簿）（⑤の場合）'!$BD42,IF(LS$19&lt;='様式３（療養者名簿）（⑤の場合）'!$BE42,1,0),0),0)</f>
        <v>0</v>
      </c>
      <c r="LT37" s="332">
        <f>IF(LT$19-'様式３（療養者名簿）（⑤の場合）'!$BD42+1&lt;=15,IF(LT$19&gt;='様式３（療養者名簿）（⑤の場合）'!$BD42,IF(LT$19&lt;='様式３（療養者名簿）（⑤の場合）'!$BE42,1,0),0),0)</f>
        <v>0</v>
      </c>
      <c r="LU37" s="332">
        <f>IF(LU$19-'様式３（療養者名簿）（⑤の場合）'!$BD42+1&lt;=15,IF(LU$19&gt;='様式３（療養者名簿）（⑤の場合）'!$BD42,IF(LU$19&lt;='様式３（療養者名簿）（⑤の場合）'!$BE42,1,0),0),0)</f>
        <v>0</v>
      </c>
      <c r="LV37" s="332">
        <f>IF(LV$19-'様式３（療養者名簿）（⑤の場合）'!$BD42+1&lt;=15,IF(LV$19&gt;='様式３（療養者名簿）（⑤の場合）'!$BD42,IF(LV$19&lt;='様式３（療養者名簿）（⑤の場合）'!$BE42,1,0),0),0)</f>
        <v>0</v>
      </c>
      <c r="LW37" s="332">
        <f>IF(LW$19-'様式３（療養者名簿）（⑤の場合）'!$BD42+1&lt;=15,IF(LW$19&gt;='様式３（療養者名簿）（⑤の場合）'!$BD42,IF(LW$19&lt;='様式３（療養者名簿）（⑤の場合）'!$BE42,1,0),0),0)</f>
        <v>0</v>
      </c>
      <c r="LX37" s="332">
        <f>IF(LX$19-'様式３（療養者名簿）（⑤の場合）'!$BD42+1&lt;=15,IF(LX$19&gt;='様式３（療養者名簿）（⑤の場合）'!$BD42,IF(LX$19&lt;='様式３（療養者名簿）（⑤の場合）'!$BE42,1,0),0),0)</f>
        <v>0</v>
      </c>
      <c r="LY37" s="332">
        <f>IF(LY$19-'様式３（療養者名簿）（⑤の場合）'!$BD42+1&lt;=15,IF(LY$19&gt;='様式３（療養者名簿）（⑤の場合）'!$BD42,IF(LY$19&lt;='様式３（療養者名簿）（⑤の場合）'!$BE42,1,0),0),0)</f>
        <v>0</v>
      </c>
      <c r="LZ37" s="332">
        <f>IF(LZ$19-'様式３（療養者名簿）（⑤の場合）'!$BD42+1&lt;=15,IF(LZ$19&gt;='様式３（療養者名簿）（⑤の場合）'!$BD42,IF(LZ$19&lt;='様式３（療養者名簿）（⑤の場合）'!$BE42,1,0),0),0)</f>
        <v>0</v>
      </c>
      <c r="MA37" s="332">
        <f>IF(MA$19-'様式３（療養者名簿）（⑤の場合）'!$BD42+1&lt;=15,IF(MA$19&gt;='様式３（療養者名簿）（⑤の場合）'!$BD42,IF(MA$19&lt;='様式３（療養者名簿）（⑤の場合）'!$BE42,1,0),0),0)</f>
        <v>0</v>
      </c>
      <c r="MB37" s="332">
        <f>IF(MB$19-'様式３（療養者名簿）（⑤の場合）'!$BD42+1&lt;=15,IF(MB$19&gt;='様式３（療養者名簿）（⑤の場合）'!$BD42,IF(MB$19&lt;='様式３（療養者名簿）（⑤の場合）'!$BE42,1,0),0),0)</f>
        <v>0</v>
      </c>
      <c r="MC37" s="332">
        <f>IF(MC$19-'様式３（療養者名簿）（⑤の場合）'!$BD42+1&lt;=15,IF(MC$19&gt;='様式３（療養者名簿）（⑤の場合）'!$BD42,IF(MC$19&lt;='様式３（療養者名簿）（⑤の場合）'!$BE42,1,0),0),0)</f>
        <v>0</v>
      </c>
      <c r="MD37" s="332">
        <f>IF(MD$19-'様式３（療養者名簿）（⑤の場合）'!$BD42+1&lt;=15,IF(MD$19&gt;='様式３（療養者名簿）（⑤の場合）'!$BD42,IF(MD$19&lt;='様式３（療養者名簿）（⑤の場合）'!$BE42,1,0),0),0)</f>
        <v>0</v>
      </c>
      <c r="ME37" s="332">
        <f>IF(ME$19-'様式３（療養者名簿）（⑤の場合）'!$BD42+1&lt;=15,IF(ME$19&gt;='様式３（療養者名簿）（⑤の場合）'!$BD42,IF(ME$19&lt;='様式３（療養者名簿）（⑤の場合）'!$BE42,1,0),0),0)</f>
        <v>0</v>
      </c>
      <c r="MF37" s="332">
        <f>IF(MF$19-'様式３（療養者名簿）（⑤の場合）'!$BD42+1&lt;=15,IF(MF$19&gt;='様式３（療養者名簿）（⑤の場合）'!$BD42,IF(MF$19&lt;='様式３（療養者名簿）（⑤の場合）'!$BE42,1,0),0),0)</f>
        <v>0</v>
      </c>
      <c r="MG37" s="332">
        <f>IF(MG$19-'様式３（療養者名簿）（⑤の場合）'!$BD42+1&lt;=15,IF(MG$19&gt;='様式３（療養者名簿）（⑤の場合）'!$BD42,IF(MG$19&lt;='様式３（療養者名簿）（⑤の場合）'!$BE42,1,0),0),0)</f>
        <v>0</v>
      </c>
      <c r="MH37" s="332">
        <f>IF(MH$19-'様式３（療養者名簿）（⑤の場合）'!$BD42+1&lt;=15,IF(MH$19&gt;='様式３（療養者名簿）（⑤の場合）'!$BD42,IF(MH$19&lt;='様式３（療養者名簿）（⑤の場合）'!$BE42,1,0),0),0)</f>
        <v>0</v>
      </c>
      <c r="MI37" s="332">
        <f>IF(MI$19-'様式３（療養者名簿）（⑤の場合）'!$BD42+1&lt;=15,IF(MI$19&gt;='様式３（療養者名簿）（⑤の場合）'!$BD42,IF(MI$19&lt;='様式３（療養者名簿）（⑤の場合）'!$BE42,1,0),0),0)</f>
        <v>0</v>
      </c>
      <c r="MJ37" s="332">
        <f>IF(MJ$19-'様式３（療養者名簿）（⑤の場合）'!$BD42+1&lt;=15,IF(MJ$19&gt;='様式３（療養者名簿）（⑤の場合）'!$BD42,IF(MJ$19&lt;='様式３（療養者名簿）（⑤の場合）'!$BE42,1,0),0),0)</f>
        <v>0</v>
      </c>
      <c r="MK37" s="332">
        <f>IF(MK$19-'様式３（療養者名簿）（⑤の場合）'!$BD42+1&lt;=15,IF(MK$19&gt;='様式３（療養者名簿）（⑤の場合）'!$BD42,IF(MK$19&lt;='様式３（療養者名簿）（⑤の場合）'!$BE42,1,0),0),0)</f>
        <v>0</v>
      </c>
      <c r="ML37" s="332">
        <f>IF(ML$19-'様式３（療養者名簿）（⑤の場合）'!$BD42+1&lt;=15,IF(ML$19&gt;='様式３（療養者名簿）（⑤の場合）'!$BD42,IF(ML$19&lt;='様式３（療養者名簿）（⑤の場合）'!$BE42,1,0),0),0)</f>
        <v>0</v>
      </c>
      <c r="MM37" s="332">
        <f>IF(MM$19-'様式３（療養者名簿）（⑤の場合）'!$BD42+1&lt;=15,IF(MM$19&gt;='様式３（療養者名簿）（⑤の場合）'!$BD42,IF(MM$19&lt;='様式３（療養者名簿）（⑤の場合）'!$BE42,1,0),0),0)</f>
        <v>0</v>
      </c>
      <c r="MN37" s="332">
        <f>IF(MN$19-'様式３（療養者名簿）（⑤の場合）'!$BD42+1&lt;=15,IF(MN$19&gt;='様式３（療養者名簿）（⑤の場合）'!$BD42,IF(MN$19&lt;='様式３（療養者名簿）（⑤の場合）'!$BE42,1,0),0),0)</f>
        <v>0</v>
      </c>
      <c r="MO37" s="332">
        <f>IF(MO$19-'様式３（療養者名簿）（⑤の場合）'!$BD42+1&lt;=15,IF(MO$19&gt;='様式３（療養者名簿）（⑤の場合）'!$BD42,IF(MO$19&lt;='様式３（療養者名簿）（⑤の場合）'!$BE42,1,0),0),0)</f>
        <v>0</v>
      </c>
      <c r="MP37" s="332">
        <f>IF(MP$19-'様式３（療養者名簿）（⑤の場合）'!$BD42+1&lt;=15,IF(MP$19&gt;='様式３（療養者名簿）（⑤の場合）'!$BD42,IF(MP$19&lt;='様式３（療養者名簿）（⑤の場合）'!$BE42,1,0),0),0)</f>
        <v>0</v>
      </c>
      <c r="MQ37" s="332">
        <f>IF(MQ$19-'様式３（療養者名簿）（⑤の場合）'!$BD42+1&lt;=15,IF(MQ$19&gt;='様式３（療養者名簿）（⑤の場合）'!$BD42,IF(MQ$19&lt;='様式３（療養者名簿）（⑤の場合）'!$BE42,1,0),0),0)</f>
        <v>0</v>
      </c>
      <c r="MR37" s="332">
        <f>IF(MR$19-'様式３（療養者名簿）（⑤の場合）'!$BD42+1&lt;=15,IF(MR$19&gt;='様式３（療養者名簿）（⑤の場合）'!$BD42,IF(MR$19&lt;='様式３（療養者名簿）（⑤の場合）'!$BE42,1,0),0),0)</f>
        <v>0</v>
      </c>
      <c r="MS37" s="332">
        <f>IF(MS$19-'様式３（療養者名簿）（⑤の場合）'!$BD42+1&lt;=15,IF(MS$19&gt;='様式３（療養者名簿）（⑤の場合）'!$BD42,IF(MS$19&lt;='様式３（療養者名簿）（⑤の場合）'!$BE42,1,0),0),0)</f>
        <v>0</v>
      </c>
      <c r="MT37" s="332">
        <f>IF(MT$19-'様式３（療養者名簿）（⑤の場合）'!$BD42+1&lt;=15,IF(MT$19&gt;='様式３（療養者名簿）（⑤の場合）'!$BD42,IF(MT$19&lt;='様式３（療養者名簿）（⑤の場合）'!$BE42,1,0),0),0)</f>
        <v>0</v>
      </c>
      <c r="MU37" s="332">
        <f>IF(MU$19-'様式３（療養者名簿）（⑤の場合）'!$BD42+1&lt;=15,IF(MU$19&gt;='様式３（療養者名簿）（⑤の場合）'!$BD42,IF(MU$19&lt;='様式３（療養者名簿）（⑤の場合）'!$BE42,1,0),0),0)</f>
        <v>0</v>
      </c>
      <c r="MV37" s="332">
        <f>IF(MV$19-'様式３（療養者名簿）（⑤の場合）'!$BD42+1&lt;=15,IF(MV$19&gt;='様式３（療養者名簿）（⑤の場合）'!$BD42,IF(MV$19&lt;='様式３（療養者名簿）（⑤の場合）'!$BE42,1,0),0),0)</f>
        <v>0</v>
      </c>
      <c r="MW37" s="332">
        <f>IF(MW$19-'様式３（療養者名簿）（⑤の場合）'!$BD42+1&lt;=15,IF(MW$19&gt;='様式３（療養者名簿）（⑤の場合）'!$BD42,IF(MW$19&lt;='様式３（療養者名簿）（⑤の場合）'!$BE42,1,0),0),0)</f>
        <v>0</v>
      </c>
      <c r="MX37" s="332">
        <f>IF(MX$19-'様式３（療養者名簿）（⑤の場合）'!$BD42+1&lt;=15,IF(MX$19&gt;='様式３（療養者名簿）（⑤の場合）'!$BD42,IF(MX$19&lt;='様式３（療養者名簿）（⑤の場合）'!$BE42,1,0),0),0)</f>
        <v>0</v>
      </c>
      <c r="MY37" s="332">
        <f>IF(MY$19-'様式３（療養者名簿）（⑤の場合）'!$BD42+1&lt;=15,IF(MY$19&gt;='様式３（療養者名簿）（⑤の場合）'!$BD42,IF(MY$19&lt;='様式３（療養者名簿）（⑤の場合）'!$BE42,1,0),0),0)</f>
        <v>0</v>
      </c>
      <c r="MZ37" s="332">
        <f>IF(MZ$19-'様式３（療養者名簿）（⑤の場合）'!$BD42+1&lt;=15,IF(MZ$19&gt;='様式３（療養者名簿）（⑤の場合）'!$BD42,IF(MZ$19&lt;='様式３（療養者名簿）（⑤の場合）'!$BE42,1,0),0),0)</f>
        <v>0</v>
      </c>
      <c r="NA37" s="332">
        <f>IF(NA$19-'様式３（療養者名簿）（⑤の場合）'!$BD42+1&lt;=15,IF(NA$19&gt;='様式３（療養者名簿）（⑤の場合）'!$BD42,IF(NA$19&lt;='様式３（療養者名簿）（⑤の場合）'!$BE42,1,0),0),0)</f>
        <v>0</v>
      </c>
      <c r="NB37" s="332">
        <f>IF(NB$19-'様式３（療養者名簿）（⑤の場合）'!$BD42+1&lt;=15,IF(NB$19&gt;='様式３（療養者名簿）（⑤の場合）'!$BD42,IF(NB$19&lt;='様式３（療養者名簿）（⑤の場合）'!$BE42,1,0),0),0)</f>
        <v>0</v>
      </c>
      <c r="NC37" s="225">
        <f>IF(NC$19-'様式３（療養者名簿）（⑤の場合）'!$BD42+1&lt;=15,IF(NC$19&gt;='様式３（療養者名簿）（⑤の場合）'!$BD42,IF(NC$19&lt;='様式３（療養者名簿）（⑤の場合）'!$BE42,1,0),0),0)</f>
        <v>0</v>
      </c>
      <c r="ND37" s="225">
        <f>IF(ND$19-'様式３（療養者名簿）（⑤の場合）'!$BD42+1&lt;=15,IF(ND$19&gt;='様式３（療養者名簿）（⑤の場合）'!$BD42,IF(ND$19&lt;='様式３（療養者名簿）（⑤の場合）'!$BE42,1,0),0),0)</f>
        <v>0</v>
      </c>
      <c r="NE37" s="225">
        <f>IF(NE$19-'様式３（療養者名簿）（⑤の場合）'!$BD42+1&lt;=15,IF(NE$19&gt;='様式３（療養者名簿）（⑤の場合）'!$BD42,IF(NE$19&lt;='様式３（療養者名簿）（⑤の場合）'!$BE42,1,0),0),0)</f>
        <v>0</v>
      </c>
      <c r="NF37" s="225">
        <f>IF(NF$19-'様式３（療養者名簿）（⑤の場合）'!$BD42+1&lt;=15,IF(NF$19&gt;='様式３（療養者名簿）（⑤の場合）'!$BD42,IF(NF$19&lt;='様式３（療養者名簿）（⑤の場合）'!$BE42,1,0),0),0)</f>
        <v>0</v>
      </c>
      <c r="NG37" s="225">
        <f>IF(NG$19-'様式３（療養者名簿）（⑤の場合）'!$BD42+1&lt;=15,IF(NG$19&gt;='様式３（療養者名簿）（⑤の場合）'!$BD42,IF(NG$19&lt;='様式３（療養者名簿）（⑤の場合）'!$BE42,1,0),0),0)</f>
        <v>0</v>
      </c>
      <c r="NH37" s="225">
        <f>IF(NH$19-'様式３（療養者名簿）（⑤の場合）'!$BD42+1&lt;=15,IF(NH$19&gt;='様式３（療養者名簿）（⑤の場合）'!$BD42,IF(NH$19&lt;='様式３（療養者名簿）（⑤の場合）'!$BE42,1,0),0),0)</f>
        <v>0</v>
      </c>
      <c r="NI37" s="225">
        <f>IF(NI$19-'様式３（療養者名簿）（⑤の場合）'!$BD42+1&lt;=15,IF(NI$19&gt;='様式３（療養者名簿）（⑤の場合）'!$BD42,IF(NI$19&lt;='様式３（療養者名簿）（⑤の場合）'!$BE42,1,0),0),0)</f>
        <v>0</v>
      </c>
      <c r="NJ37" s="225">
        <f>IF(NJ$19-'様式３（療養者名簿）（⑤の場合）'!$BD42+1&lt;=15,IF(NJ$19&gt;='様式３（療養者名簿）（⑤の場合）'!$BD42,IF(NJ$19&lt;='様式３（療養者名簿）（⑤の場合）'!$BE42,1,0),0),0)</f>
        <v>0</v>
      </c>
      <c r="NK37" s="225">
        <f>IF(NK$19-'様式３（療養者名簿）（⑤の場合）'!$BD42+1&lt;=15,IF(NK$19&gt;='様式３（療養者名簿）（⑤の場合）'!$BD42,IF(NK$19&lt;='様式３（療養者名簿）（⑤の場合）'!$BE42,1,0),0),0)</f>
        <v>0</v>
      </c>
      <c r="NL37" s="225">
        <f>IF(NL$19-'様式３（療養者名簿）（⑤の場合）'!$BD42+1&lt;=15,IF(NL$19&gt;='様式３（療養者名簿）（⑤の場合）'!$BD42,IF(NL$19&lt;='様式３（療養者名簿）（⑤の場合）'!$BE42,1,0),0),0)</f>
        <v>0</v>
      </c>
      <c r="NM37" s="225">
        <f>IF(NM$19-'様式３（療養者名簿）（⑤の場合）'!$BD42+1&lt;=15,IF(NM$19&gt;='様式３（療養者名簿）（⑤の場合）'!$BD42,IF(NM$19&lt;='様式３（療養者名簿）（⑤の場合）'!$BE42,1,0),0),0)</f>
        <v>0</v>
      </c>
      <c r="NN37" s="225">
        <f>IF(NN$19-'様式３（療養者名簿）（⑤の場合）'!$BD42+1&lt;=15,IF(NN$19&gt;='様式３（療養者名簿）（⑤の場合）'!$BD42,IF(NN$19&lt;='様式３（療養者名簿）（⑤の場合）'!$BE42,1,0),0),0)</f>
        <v>0</v>
      </c>
      <c r="NO37" s="225">
        <f>IF(NO$19-'様式３（療養者名簿）（⑤の場合）'!$BD42+1&lt;=15,IF(NO$19&gt;='様式３（療養者名簿）（⑤の場合）'!$BD42,IF(NO$19&lt;='様式３（療養者名簿）（⑤の場合）'!$BE42,1,0),0),0)</f>
        <v>0</v>
      </c>
      <c r="NP37" s="225">
        <f>IF(NP$19-'様式３（療養者名簿）（⑤の場合）'!$BD42+1&lt;=15,IF(NP$19&gt;='様式３（療養者名簿）（⑤の場合）'!$BD42,IF(NP$19&lt;='様式３（療養者名簿）（⑤の場合）'!$BE42,1,0),0),0)</f>
        <v>0</v>
      </c>
      <c r="NQ37" s="225">
        <f>IF(NQ$19-'様式３（療養者名簿）（⑤の場合）'!$BD42+1&lt;=15,IF(NQ$19&gt;='様式３（療養者名簿）（⑤の場合）'!$BD42,IF(NQ$19&lt;='様式３（療養者名簿）（⑤の場合）'!$BE42,1,0),0),0)</f>
        <v>0</v>
      </c>
      <c r="NR37" s="225">
        <f>IF(NR$19-'様式３（療養者名簿）（⑤の場合）'!$BD42+1&lt;=15,IF(NR$19&gt;='様式３（療養者名簿）（⑤の場合）'!$BD42,IF(NR$19&lt;='様式３（療養者名簿）（⑤の場合）'!$BE42,1,0),0),0)</f>
        <v>0</v>
      </c>
      <c r="NS37" s="225">
        <f>IF(NS$19-'様式３（療養者名簿）（⑤の場合）'!$BD42+1&lt;=15,IF(NS$19&gt;='様式３（療養者名簿）（⑤の場合）'!$BD42,IF(NS$19&lt;='様式３（療養者名簿）（⑤の場合）'!$BE42,1,0),0),0)</f>
        <v>0</v>
      </c>
      <c r="NT37" s="225">
        <f>IF(NT$19-'様式３（療養者名簿）（⑤の場合）'!$BD42+1&lt;=15,IF(NT$19&gt;='様式３（療養者名簿）（⑤の場合）'!$BD42,IF(NT$19&lt;='様式３（療養者名簿）（⑤の場合）'!$BE42,1,0),0),0)</f>
        <v>0</v>
      </c>
      <c r="NU37" s="225">
        <f>IF(NU$19-'様式３（療養者名簿）（⑤の場合）'!$BD42+1&lt;=15,IF(NU$19&gt;='様式３（療養者名簿）（⑤の場合）'!$BD42,IF(NU$19&lt;='様式３（療養者名簿）（⑤の場合）'!$BE42,1,0),0),0)</f>
        <v>0</v>
      </c>
      <c r="NV37" s="225">
        <f>IF(NV$19-'様式３（療養者名簿）（⑤の場合）'!$BD42+1&lt;=15,IF(NV$19&gt;='様式３（療養者名簿）（⑤の場合）'!$BD42,IF(NV$19&lt;='様式３（療養者名簿）（⑤の場合）'!$BE42,1,0),0),0)</f>
        <v>0</v>
      </c>
      <c r="NW37" s="225">
        <f>IF(NW$19-'様式３（療養者名簿）（⑤の場合）'!$BD42+1&lt;=15,IF(NW$19&gt;='様式３（療養者名簿）（⑤の場合）'!$BD42,IF(NW$19&lt;='様式３（療養者名簿）（⑤の場合）'!$BE42,1,0),0),0)</f>
        <v>0</v>
      </c>
      <c r="NX37" s="225">
        <f>IF(NX$19-'様式３（療養者名簿）（⑤の場合）'!$BD42+1&lt;=15,IF(NX$19&gt;='様式３（療養者名簿）（⑤の場合）'!$BD42,IF(NX$19&lt;='様式３（療養者名簿）（⑤の場合）'!$BE42,1,0),0),0)</f>
        <v>0</v>
      </c>
      <c r="NY37" s="225">
        <f>IF(NY$19-'様式３（療養者名簿）（⑤の場合）'!$BD42+1&lt;=15,IF(NY$19&gt;='様式３（療養者名簿）（⑤の場合）'!$BD42,IF(NY$19&lt;='様式３（療養者名簿）（⑤の場合）'!$BE42,1,0),0),0)</f>
        <v>0</v>
      </c>
      <c r="NZ37" s="225">
        <f>IF(NZ$19-'様式３（療養者名簿）（⑤の場合）'!$BD42+1&lt;=15,IF(NZ$19&gt;='様式３（療養者名簿）（⑤の場合）'!$BD42,IF(NZ$19&lt;='様式３（療養者名簿）（⑤の場合）'!$BE42,1,0),0),0)</f>
        <v>0</v>
      </c>
      <c r="OA37" s="225">
        <f>IF(OA$19-'様式３（療養者名簿）（⑤の場合）'!$BD42+1&lt;=15,IF(OA$19&gt;='様式３（療養者名簿）（⑤の場合）'!$BD42,IF(OA$19&lt;='様式３（療養者名簿）（⑤の場合）'!$BE42,1,0),0),0)</f>
        <v>0</v>
      </c>
      <c r="OB37" s="225">
        <f>IF(OB$19-'様式３（療養者名簿）（⑤の場合）'!$BD42+1&lt;=15,IF(OB$19&gt;='様式３（療養者名簿）（⑤の場合）'!$BD42,IF(OB$19&lt;='様式３（療養者名簿）（⑤の場合）'!$BE42,1,0),0),0)</f>
        <v>0</v>
      </c>
      <c r="OC37" s="225">
        <f>IF(OC$19-'様式３（療養者名簿）（⑤の場合）'!$BD42+1&lt;=15,IF(OC$19&gt;='様式３（療養者名簿）（⑤の場合）'!$BD42,IF(OC$19&lt;='様式３（療養者名簿）（⑤の場合）'!$BE42,1,0),0),0)</f>
        <v>0</v>
      </c>
      <c r="OD37" s="225">
        <f>IF(OD$19-'様式３（療養者名簿）（⑤の場合）'!$BD42+1&lt;=15,IF(OD$19&gt;='様式３（療養者名簿）（⑤の場合）'!$BD42,IF(OD$19&lt;='様式３（療養者名簿）（⑤の場合）'!$BE42,1,0),0),0)</f>
        <v>0</v>
      </c>
      <c r="OE37" s="225">
        <f>IF(OE$19-'様式３（療養者名簿）（⑤の場合）'!$BD42+1&lt;=15,IF(OE$19&gt;='様式３（療養者名簿）（⑤の場合）'!$BD42,IF(OE$19&lt;='様式３（療養者名簿）（⑤の場合）'!$BE42,1,0),0),0)</f>
        <v>0</v>
      </c>
      <c r="OF37" s="225">
        <f>IF(OF$19-'様式３（療養者名簿）（⑤の場合）'!$BD42+1&lt;=15,IF(OF$19&gt;='様式３（療養者名簿）（⑤の場合）'!$BD42,IF(OF$19&lt;='様式３（療養者名簿）（⑤の場合）'!$BE42,1,0),0),0)</f>
        <v>0</v>
      </c>
      <c r="OG37" s="225">
        <f>IF(OG$19-'様式３（療養者名簿）（⑤の場合）'!$BD42+1&lt;=15,IF(OG$19&gt;='様式３（療養者名簿）（⑤の場合）'!$BD42,IF(OG$19&lt;='様式３（療養者名簿）（⑤の場合）'!$BE42,1,0),0),0)</f>
        <v>0</v>
      </c>
      <c r="OH37" s="225">
        <f>IF(OH$19-'様式３（療養者名簿）（⑤の場合）'!$BD42+1&lt;=15,IF(OH$19&gt;='様式３（療養者名簿）（⑤の場合）'!$BD42,IF(OH$19&lt;='様式３（療養者名簿）（⑤の場合）'!$BE42,1,0),0),0)</f>
        <v>0</v>
      </c>
      <c r="OI37" s="225">
        <f>IF(OI$19-'様式３（療養者名簿）（⑤の場合）'!$BD42+1&lt;=15,IF(OI$19&gt;='様式３（療養者名簿）（⑤の場合）'!$BD42,IF(OI$19&lt;='様式３（療養者名簿）（⑤の場合）'!$BE42,1,0),0),0)</f>
        <v>0</v>
      </c>
      <c r="OJ37" s="225">
        <f>IF(OJ$19-'様式３（療養者名簿）（⑤の場合）'!$BD42+1&lt;=15,IF(OJ$19&gt;='様式３（療養者名簿）（⑤の場合）'!$BD42,IF(OJ$19&lt;='様式３（療養者名簿）（⑤の場合）'!$BE42,1,0),0),0)</f>
        <v>0</v>
      </c>
      <c r="OK37" s="225">
        <f>IF(OK$19-'様式３（療養者名簿）（⑤の場合）'!$BD42+1&lt;=15,IF(OK$19&gt;='様式３（療養者名簿）（⑤の場合）'!$BD42,IF(OK$19&lt;='様式３（療養者名簿）（⑤の場合）'!$BE42,1,0),0),0)</f>
        <v>0</v>
      </c>
      <c r="OL37" s="225">
        <f>IF(OL$19-'様式３（療養者名簿）（⑤の場合）'!$BD42+1&lt;=15,IF(OL$19&gt;='様式３（療養者名簿）（⑤の場合）'!$BD42,IF(OL$19&lt;='様式３（療養者名簿）（⑤の場合）'!$BE42,1,0),0),0)</f>
        <v>0</v>
      </c>
      <c r="OM37" s="225">
        <f>IF(OM$19-'様式３（療養者名簿）（⑤の場合）'!$BD42+1&lt;=15,IF(OM$19&gt;='様式３（療養者名簿）（⑤の場合）'!$BD42,IF(OM$19&lt;='様式３（療養者名簿）（⑤の場合）'!$BE42,1,0),0),0)</f>
        <v>0</v>
      </c>
      <c r="ON37" s="225">
        <f>IF(ON$19-'様式３（療養者名簿）（⑤の場合）'!$BD42+1&lt;=15,IF(ON$19&gt;='様式３（療養者名簿）（⑤の場合）'!$BD42,IF(ON$19&lt;='様式３（療養者名簿）（⑤の場合）'!$BE42,1,0),0),0)</f>
        <v>0</v>
      </c>
      <c r="OO37" s="225">
        <f>IF(OO$19-'様式３（療養者名簿）（⑤の場合）'!$BD42+1&lt;=15,IF(OO$19&gt;='様式３（療養者名簿）（⑤の場合）'!$BD42,IF(OO$19&lt;='様式３（療養者名簿）（⑤の場合）'!$BE42,1,0),0),0)</f>
        <v>0</v>
      </c>
      <c r="OP37" s="225">
        <f>IF(OP$19-'様式３（療養者名簿）（⑤の場合）'!$BD42+1&lt;=15,IF(OP$19&gt;='様式３（療養者名簿）（⑤の場合）'!$BD42,IF(OP$19&lt;='様式３（療養者名簿）（⑤の場合）'!$BE42,1,0),0),0)</f>
        <v>0</v>
      </c>
      <c r="OQ37" s="225">
        <f>IF(OQ$19-'様式３（療養者名簿）（⑤の場合）'!$BD42+1&lt;=15,IF(OQ$19&gt;='様式３（療養者名簿）（⑤の場合）'!$BD42,IF(OQ$19&lt;='様式３（療養者名簿）（⑤の場合）'!$BE42,1,0),0),0)</f>
        <v>0</v>
      </c>
      <c r="OR37" s="225">
        <f>IF(OR$19-'様式３（療養者名簿）（⑤の場合）'!$BD42+1&lt;=15,IF(OR$19&gt;='様式３（療養者名簿）（⑤の場合）'!$BD42,IF(OR$19&lt;='様式３（療養者名簿）（⑤の場合）'!$BE42,1,0),0),0)</f>
        <v>0</v>
      </c>
      <c r="OS37" s="225">
        <f>IF(OS$19-'様式３（療養者名簿）（⑤の場合）'!$BD42+1&lt;=15,IF(OS$19&gt;='様式３（療養者名簿）（⑤の場合）'!$BD42,IF(OS$19&lt;='様式３（療養者名簿）（⑤の場合）'!$BE42,1,0),0),0)</f>
        <v>0</v>
      </c>
      <c r="OT37" s="225">
        <f>IF(OT$19-'様式３（療養者名簿）（⑤の場合）'!$BD42+1&lt;=15,IF(OT$19&gt;='様式３（療養者名簿）（⑤の場合）'!$BD42,IF(OT$19&lt;='様式３（療養者名簿）（⑤の場合）'!$BE42,1,0),0),0)</f>
        <v>0</v>
      </c>
      <c r="OU37" s="225">
        <f>IF(OU$19-'様式３（療養者名簿）（⑤の場合）'!$BD42+1&lt;=15,IF(OU$19&gt;='様式３（療養者名簿）（⑤の場合）'!$BD42,IF(OU$19&lt;='様式３（療養者名簿）（⑤の場合）'!$BE42,1,0),0),0)</f>
        <v>0</v>
      </c>
      <c r="OV37" s="225">
        <f>IF(OV$19-'様式３（療養者名簿）（⑤の場合）'!$BD42+1&lt;=15,IF(OV$19&gt;='様式３（療養者名簿）（⑤の場合）'!$BD42,IF(OV$19&lt;='様式３（療養者名簿）（⑤の場合）'!$BE42,1,0),0),0)</f>
        <v>0</v>
      </c>
      <c r="OW37" s="225">
        <f>IF(OW$19-'様式３（療養者名簿）（⑤の場合）'!$BD42+1&lt;=15,IF(OW$19&gt;='様式３（療養者名簿）（⑤の場合）'!$BD42,IF(OW$19&lt;='様式３（療養者名簿）（⑤の場合）'!$BE42,1,0),0),0)</f>
        <v>0</v>
      </c>
      <c r="OX37" s="225">
        <f>IF(OX$19-'様式３（療養者名簿）（⑤の場合）'!$BD42+1&lt;=15,IF(OX$19&gt;='様式３（療養者名簿）（⑤の場合）'!$BD42,IF(OX$19&lt;='様式３（療養者名簿）（⑤の場合）'!$BE42,1,0),0),0)</f>
        <v>0</v>
      </c>
      <c r="OY37" s="225">
        <f>IF(OY$19-'様式３（療養者名簿）（⑤の場合）'!$BD42+1&lt;=15,IF(OY$19&gt;='様式３（療養者名簿）（⑤の場合）'!$BD42,IF(OY$19&lt;='様式３（療養者名簿）（⑤の場合）'!$BE42,1,0),0),0)</f>
        <v>0</v>
      </c>
      <c r="OZ37" s="225">
        <f>IF(OZ$19-'様式３（療養者名簿）（⑤の場合）'!$BD42+1&lt;=15,IF(OZ$19&gt;='様式３（療養者名簿）（⑤の場合）'!$BD42,IF(OZ$19&lt;='様式３（療養者名簿）（⑤の場合）'!$BE42,1,0),0),0)</f>
        <v>0</v>
      </c>
      <c r="PA37" s="225">
        <f>IF(PA$19-'様式３（療養者名簿）（⑤の場合）'!$BD42+1&lt;=15,IF(PA$19&gt;='様式３（療養者名簿）（⑤の場合）'!$BD42,IF(PA$19&lt;='様式３（療養者名簿）（⑤の場合）'!$BE42,1,0),0),0)</f>
        <v>0</v>
      </c>
      <c r="PB37" s="225">
        <f>IF(PB$19-'様式３（療養者名簿）（⑤の場合）'!$BD42+1&lt;=15,IF(PB$19&gt;='様式３（療養者名簿）（⑤の場合）'!$BD42,IF(PB$19&lt;='様式３（療養者名簿）（⑤の場合）'!$BE42,1,0),0),0)</f>
        <v>0</v>
      </c>
      <c r="PC37" s="225">
        <f>IF(PC$19-'様式３（療養者名簿）（⑤の場合）'!$BD42+1&lt;=15,IF(PC$19&gt;='様式３（療養者名簿）（⑤の場合）'!$BD42,IF(PC$19&lt;='様式３（療養者名簿）（⑤の場合）'!$BE42,1,0),0),0)</f>
        <v>0</v>
      </c>
      <c r="PD37" s="225">
        <f>IF(PD$19-'様式３（療養者名簿）（⑤の場合）'!$BD42+1&lt;=15,IF(PD$19&gt;='様式３（療養者名簿）（⑤の場合）'!$BD42,IF(PD$19&lt;='様式３（療養者名簿）（⑤の場合）'!$BE42,1,0),0),0)</f>
        <v>0</v>
      </c>
      <c r="PE37" s="225">
        <f>IF(PE$19-'様式３（療養者名簿）（⑤の場合）'!$BD42+1&lt;=15,IF(PE$19&gt;='様式３（療養者名簿）（⑤の場合）'!$BD42,IF(PE$19&lt;='様式３（療養者名簿）（⑤の場合）'!$BE42,1,0),0),0)</f>
        <v>0</v>
      </c>
      <c r="PF37" s="225">
        <f>IF(PF$19-'様式３（療養者名簿）（⑤の場合）'!$BD42+1&lt;=15,IF(PF$19&gt;='様式３（療養者名簿）（⑤の場合）'!$BD42,IF(PF$19&lt;='様式３（療養者名簿）（⑤の場合）'!$BE42,1,0),0),0)</f>
        <v>0</v>
      </c>
      <c r="PG37" s="225">
        <f>IF(PG$19-'様式３（療養者名簿）（⑤の場合）'!$BD42+1&lt;=15,IF(PG$19&gt;='様式３（療養者名簿）（⑤の場合）'!$BD42,IF(PG$19&lt;='様式３（療養者名簿）（⑤の場合）'!$BE42,1,0),0),0)</f>
        <v>0</v>
      </c>
      <c r="PH37" s="225">
        <f>IF(PH$19-'様式３（療養者名簿）（⑤の場合）'!$BD42+1&lt;=15,IF(PH$19&gt;='様式３（療養者名簿）（⑤の場合）'!$BD42,IF(PH$19&lt;='様式３（療養者名簿）（⑤の場合）'!$BE42,1,0),0),0)</f>
        <v>0</v>
      </c>
      <c r="PI37" s="225">
        <f>IF(PI$19-'様式３（療養者名簿）（⑤の場合）'!$BD42+1&lt;=15,IF(PI$19&gt;='様式３（療養者名簿）（⑤の場合）'!$BD42,IF(PI$19&lt;='様式３（療養者名簿）（⑤の場合）'!$BE42,1,0),0),0)</f>
        <v>0</v>
      </c>
      <c r="PJ37" s="225">
        <f>IF(PJ$19-'様式３（療養者名簿）（⑤の場合）'!$BD42+1&lt;=15,IF(PJ$19&gt;='様式３（療養者名簿）（⑤の場合）'!$BD42,IF(PJ$19&lt;='様式３（療養者名簿）（⑤の場合）'!$BE42,1,0),0),0)</f>
        <v>0</v>
      </c>
      <c r="PK37" s="225">
        <f>IF(PK$19-'様式３（療養者名簿）（⑤の場合）'!$BD42+1&lt;=15,IF(PK$19&gt;='様式３（療養者名簿）（⑤の場合）'!$BD42,IF(PK$19&lt;='様式３（療養者名簿）（⑤の場合）'!$BE42,1,0),0),0)</f>
        <v>0</v>
      </c>
      <c r="PL37" s="225">
        <f>IF(PL$19-'様式３（療養者名簿）（⑤の場合）'!$BD42+1&lt;=15,IF(PL$19&gt;='様式３（療養者名簿）（⑤の場合）'!$BD42,IF(PL$19&lt;='様式３（療養者名簿）（⑤の場合）'!$BE42,1,0),0),0)</f>
        <v>0</v>
      </c>
      <c r="PM37" s="225">
        <f>IF(PM$19-'様式３（療養者名簿）（⑤の場合）'!$BD42+1&lt;=15,IF(PM$19&gt;='様式３（療養者名簿）（⑤の場合）'!$BD42,IF(PM$19&lt;='様式３（療養者名簿）（⑤の場合）'!$BE42,1,0),0),0)</f>
        <v>0</v>
      </c>
      <c r="PN37" s="225">
        <f>IF(PN$19-'様式３（療養者名簿）（⑤の場合）'!$BD42+1&lt;=15,IF(PN$19&gt;='様式３（療養者名簿）（⑤の場合）'!$BD42,IF(PN$19&lt;='様式３（療養者名簿）（⑤の場合）'!$BE42,1,0),0),0)</f>
        <v>0</v>
      </c>
      <c r="PO37" s="225">
        <f>IF(PO$19-'様式３（療養者名簿）（⑤の場合）'!$BD42+1&lt;=15,IF(PO$19&gt;='様式３（療養者名簿）（⑤の場合）'!$BD42,IF(PO$19&lt;='様式３（療養者名簿）（⑤の場合）'!$BE42,1,0),0),0)</f>
        <v>0</v>
      </c>
      <c r="PP37" s="225">
        <f>IF(PP$19-'様式３（療養者名簿）（⑤の場合）'!$BD42+1&lt;=15,IF(PP$19&gt;='様式３（療養者名簿）（⑤の場合）'!$BD42,IF(PP$19&lt;='様式３（療養者名簿）（⑤の場合）'!$BE42,1,0),0),0)</f>
        <v>0</v>
      </c>
      <c r="PQ37" s="225">
        <f>IF(PQ$19-'様式３（療養者名簿）（⑤の場合）'!$BD42+1&lt;=15,IF(PQ$19&gt;='様式３（療養者名簿）（⑤の場合）'!$BD42,IF(PQ$19&lt;='様式３（療養者名簿）（⑤の場合）'!$BE42,1,0),0),0)</f>
        <v>0</v>
      </c>
      <c r="PR37" s="225">
        <f>IF(PR$19-'様式３（療養者名簿）（⑤の場合）'!$BD42+1&lt;=15,IF(PR$19&gt;='様式３（療養者名簿）（⑤の場合）'!$BD42,IF(PR$19&lt;='様式３（療養者名簿）（⑤の場合）'!$BE42,1,0),0),0)</f>
        <v>0</v>
      </c>
      <c r="PS37" s="225">
        <f>IF(PS$19-'様式３（療養者名簿）（⑤の場合）'!$BD42+1&lt;=15,IF(PS$19&gt;='様式３（療養者名簿）（⑤の場合）'!$BD42,IF(PS$19&lt;='様式３（療養者名簿）（⑤の場合）'!$BE42,1,0),0),0)</f>
        <v>0</v>
      </c>
      <c r="PT37" s="225">
        <f>IF(PT$19-'様式３（療養者名簿）（⑤の場合）'!$BD42+1&lt;=15,IF(PT$19&gt;='様式３（療養者名簿）（⑤の場合）'!$BD42,IF(PT$19&lt;='様式３（療養者名簿）（⑤の場合）'!$BE42,1,0),0),0)</f>
        <v>0</v>
      </c>
      <c r="PU37" s="225">
        <f>IF(PU$19-'様式３（療養者名簿）（⑤の場合）'!$BD42+1&lt;=15,IF(PU$19&gt;='様式３（療養者名簿）（⑤の場合）'!$BD42,IF(PU$19&lt;='様式３（療養者名簿）（⑤の場合）'!$BE42,1,0),0),0)</f>
        <v>0</v>
      </c>
      <c r="PV37" s="225">
        <f>IF(PV$19-'様式３（療養者名簿）（⑤の場合）'!$BD42+1&lt;=15,IF(PV$19&gt;='様式３（療養者名簿）（⑤の場合）'!$BD42,IF(PV$19&lt;='様式３（療養者名簿）（⑤の場合）'!$BE42,1,0),0),0)</f>
        <v>0</v>
      </c>
      <c r="PW37" s="225">
        <f>IF(PW$19-'様式３（療養者名簿）（⑤の場合）'!$BD42+1&lt;=15,IF(PW$19&gt;='様式３（療養者名簿）（⑤の場合）'!$BD42,IF(PW$19&lt;='様式３（療養者名簿）（⑤の場合）'!$BE42,1,0),0),0)</f>
        <v>0</v>
      </c>
      <c r="PX37" s="225">
        <f>IF(PX$19-'様式３（療養者名簿）（⑤の場合）'!$BD42+1&lt;=15,IF(PX$19&gt;='様式３（療養者名簿）（⑤の場合）'!$BD42,IF(PX$19&lt;='様式３（療養者名簿）（⑤の場合）'!$BE42,1,0),0),0)</f>
        <v>0</v>
      </c>
      <c r="PY37" s="225">
        <f>IF(PY$19-'様式３（療養者名簿）（⑤の場合）'!$BD42+1&lt;=15,IF(PY$19&gt;='様式３（療養者名簿）（⑤の場合）'!$BD42,IF(PY$19&lt;='様式３（療養者名簿）（⑤の場合）'!$BE42,1,0),0),0)</f>
        <v>0</v>
      </c>
      <c r="PZ37" s="225">
        <f>IF(PZ$19-'様式３（療養者名簿）（⑤の場合）'!$BD42+1&lt;=15,IF(PZ$19&gt;='様式３（療養者名簿）（⑤の場合）'!$BD42,IF(PZ$19&lt;='様式３（療養者名簿）（⑤の場合）'!$BE42,1,0),0),0)</f>
        <v>0</v>
      </c>
      <c r="QA37" s="225">
        <f>IF(QA$19-'様式３（療養者名簿）（⑤の場合）'!$BD42+1&lt;=15,IF(QA$19&gt;='様式３（療養者名簿）（⑤の場合）'!$BD42,IF(QA$19&lt;='様式３（療養者名簿）（⑤の場合）'!$BE42,1,0),0),0)</f>
        <v>0</v>
      </c>
      <c r="QB37" s="225">
        <f>IF(QB$19-'様式３（療養者名簿）（⑤の場合）'!$BD42+1&lt;=15,IF(QB$19&gt;='様式３（療養者名簿）（⑤の場合）'!$BD42,IF(QB$19&lt;='様式３（療養者名簿）（⑤の場合）'!$BE42,1,0),0),0)</f>
        <v>0</v>
      </c>
      <c r="QC37" s="225">
        <f>IF(QC$19-'様式３（療養者名簿）（⑤の場合）'!$BD42+1&lt;=15,IF(QC$19&gt;='様式３（療養者名簿）（⑤の場合）'!$BD42,IF(QC$19&lt;='様式３（療養者名簿）（⑤の場合）'!$BE42,1,0),0),0)</f>
        <v>0</v>
      </c>
      <c r="QD37" s="225">
        <f>IF(QD$19-'様式３（療養者名簿）（⑤の場合）'!$BD42+1&lt;=15,IF(QD$19&gt;='様式３（療養者名簿）（⑤の場合）'!$BD42,IF(QD$19&lt;='様式３（療養者名簿）（⑤の場合）'!$BE42,1,0),0),0)</f>
        <v>0</v>
      </c>
      <c r="QE37" s="225">
        <f>IF(QE$19-'様式３（療養者名簿）（⑤の場合）'!$BD42+1&lt;=15,IF(QE$19&gt;='様式３（療養者名簿）（⑤の場合）'!$BD42,IF(QE$19&lt;='様式３（療養者名簿）（⑤の場合）'!$BE42,1,0),0),0)</f>
        <v>0</v>
      </c>
      <c r="QF37" s="225">
        <f>IF(QF$19-'様式３（療養者名簿）（⑤の場合）'!$BD42+1&lt;=15,IF(QF$19&gt;='様式３（療養者名簿）（⑤の場合）'!$BD42,IF(QF$19&lt;='様式３（療養者名簿）（⑤の場合）'!$BE42,1,0),0),0)</f>
        <v>0</v>
      </c>
      <c r="QG37" s="225">
        <f>IF(QG$19-'様式３（療養者名簿）（⑤の場合）'!$BD42+1&lt;=15,IF(QG$19&gt;='様式３（療養者名簿）（⑤の場合）'!$BD42,IF(QG$19&lt;='様式３（療養者名簿）（⑤の場合）'!$BE42,1,0),0),0)</f>
        <v>0</v>
      </c>
      <c r="QH37" s="225">
        <f>IF(QH$19-'様式３（療養者名簿）（⑤の場合）'!$BD42+1&lt;=15,IF(QH$19&gt;='様式３（療養者名簿）（⑤の場合）'!$BD42,IF(QH$19&lt;='様式３（療養者名簿）（⑤の場合）'!$BE42,1,0),0),0)</f>
        <v>0</v>
      </c>
      <c r="QI37" s="225">
        <f>IF(QI$19-'様式３（療養者名簿）（⑤の場合）'!$BD42+1&lt;=15,IF(QI$19&gt;='様式３（療養者名簿）（⑤の場合）'!$BD42,IF(QI$19&lt;='様式３（療養者名簿）（⑤の場合）'!$BE42,1,0),0),0)</f>
        <v>0</v>
      </c>
      <c r="QJ37" s="225">
        <f>IF(QJ$19-'様式３（療養者名簿）（⑤の場合）'!$BD42+1&lt;=15,IF(QJ$19&gt;='様式３（療養者名簿）（⑤の場合）'!$BD42,IF(QJ$19&lt;='様式３（療養者名簿）（⑤の場合）'!$BE42,1,0),0),0)</f>
        <v>0</v>
      </c>
      <c r="QK37" s="225">
        <f>IF(QK$19-'様式３（療養者名簿）（⑤の場合）'!$BD42+1&lt;=15,IF(QK$19&gt;='様式３（療養者名簿）（⑤の場合）'!$BD42,IF(QK$19&lt;='様式３（療養者名簿）（⑤の場合）'!$BE42,1,0),0),0)</f>
        <v>0</v>
      </c>
      <c r="QL37" s="225">
        <f>IF(QL$19-'様式３（療養者名簿）（⑤の場合）'!$BD42+1&lt;=15,IF(QL$19&gt;='様式３（療養者名簿）（⑤の場合）'!$BD42,IF(QL$19&lt;='様式３（療養者名簿）（⑤の場合）'!$BE42,1,0),0),0)</f>
        <v>0</v>
      </c>
      <c r="QM37" s="225">
        <f>IF(QM$19-'様式３（療養者名簿）（⑤の場合）'!$BD42+1&lt;=15,IF(QM$19&gt;='様式３（療養者名簿）（⑤の場合）'!$BD42,IF(QM$19&lt;='様式３（療養者名簿）（⑤の場合）'!$BE42,1,0),0),0)</f>
        <v>0</v>
      </c>
      <c r="QN37" s="225">
        <f>IF(QN$19-'様式３（療養者名簿）（⑤の場合）'!$BD42+1&lt;=15,IF(QN$19&gt;='様式３（療養者名簿）（⑤の場合）'!$BD42,IF(QN$19&lt;='様式３（療養者名簿）（⑤の場合）'!$BE42,1,0),0),0)</f>
        <v>0</v>
      </c>
      <c r="QO37" s="225">
        <f>IF(QO$19-'様式３（療養者名簿）（⑤の場合）'!$BD42+1&lt;=15,IF(QO$19&gt;='様式３（療養者名簿）（⑤の場合）'!$BD42,IF(QO$19&lt;='様式３（療養者名簿）（⑤の場合）'!$BE42,1,0),0),0)</f>
        <v>0</v>
      </c>
      <c r="QP37" s="225">
        <f>IF(QP$19-'様式３（療養者名簿）（⑤の場合）'!$BD42+1&lt;=15,IF(QP$19&gt;='様式３（療養者名簿）（⑤の場合）'!$BD42,IF(QP$19&lt;='様式３（療養者名簿）（⑤の場合）'!$BE42,1,0),0),0)</f>
        <v>0</v>
      </c>
      <c r="QQ37" s="225">
        <f>IF(QQ$19-'様式３（療養者名簿）（⑤の場合）'!$BD42+1&lt;=15,IF(QQ$19&gt;='様式３（療養者名簿）（⑤の場合）'!$BD42,IF(QQ$19&lt;='様式３（療養者名簿）（⑤の場合）'!$BE42,1,0),0),0)</f>
        <v>0</v>
      </c>
      <c r="QR37" s="225">
        <f>IF(QR$19-'様式３（療養者名簿）（⑤の場合）'!$BD42+1&lt;=15,IF(QR$19&gt;='様式３（療養者名簿）（⑤の場合）'!$BD42,IF(QR$19&lt;='様式３（療養者名簿）（⑤の場合）'!$BE42,1,0),0),0)</f>
        <v>0</v>
      </c>
      <c r="QS37" s="225">
        <f>IF(QS$19-'様式３（療養者名簿）（⑤の場合）'!$BD42+1&lt;=15,IF(QS$19&gt;='様式３（療養者名簿）（⑤の場合）'!$BD42,IF(QS$19&lt;='様式３（療養者名簿）（⑤の場合）'!$BE42,1,0),0),0)</f>
        <v>0</v>
      </c>
      <c r="QT37" s="225">
        <f>IF(QT$19-'様式３（療養者名簿）（⑤の場合）'!$BD42+1&lt;=15,IF(QT$19&gt;='様式３（療養者名簿）（⑤の場合）'!$BD42,IF(QT$19&lt;='様式３（療養者名簿）（⑤の場合）'!$BE42,1,0),0),0)</f>
        <v>0</v>
      </c>
      <c r="QU37" s="225">
        <f>IF(QU$19-'様式３（療養者名簿）（⑤の場合）'!$BD42+1&lt;=15,IF(QU$19&gt;='様式３（療養者名簿）（⑤の場合）'!$BD42,IF(QU$19&lt;='様式３（療養者名簿）（⑤の場合）'!$BE42,1,0),0),0)</f>
        <v>0</v>
      </c>
      <c r="QV37" s="225">
        <f>IF(QV$19-'様式３（療養者名簿）（⑤の場合）'!$BD42+1&lt;=15,IF(QV$19&gt;='様式３（療養者名簿）（⑤の場合）'!$BD42,IF(QV$19&lt;='様式３（療養者名簿）（⑤の場合）'!$BE42,1,0),0),0)</f>
        <v>0</v>
      </c>
      <c r="QW37" s="225">
        <f>IF(QW$19-'様式３（療養者名簿）（⑤の場合）'!$BD42+1&lt;=15,IF(QW$19&gt;='様式３（療養者名簿）（⑤の場合）'!$BD42,IF(QW$19&lt;='様式３（療養者名簿）（⑤の場合）'!$BE42,1,0),0),0)</f>
        <v>0</v>
      </c>
      <c r="QX37" s="225">
        <f>IF(QX$19-'様式３（療養者名簿）（⑤の場合）'!$BD42+1&lt;=15,IF(QX$19&gt;='様式３（療養者名簿）（⑤の場合）'!$BD42,IF(QX$19&lt;='様式３（療養者名簿）（⑤の場合）'!$BE42,1,0),0),0)</f>
        <v>0</v>
      </c>
      <c r="QY37" s="225">
        <f>IF(QY$19-'様式３（療養者名簿）（⑤の場合）'!$BD42+1&lt;=15,IF(QY$19&gt;='様式３（療養者名簿）（⑤の場合）'!$BD42,IF(QY$19&lt;='様式３（療養者名簿）（⑤の場合）'!$BE42,1,0),0),0)</f>
        <v>0</v>
      </c>
      <c r="QZ37" s="225">
        <f>IF(QZ$19-'様式３（療養者名簿）（⑤の場合）'!$BD42+1&lt;=15,IF(QZ$19&gt;='様式３（療養者名簿）（⑤の場合）'!$BD42,IF(QZ$19&lt;='様式３（療養者名簿）（⑤の場合）'!$BE42,1,0),0),0)</f>
        <v>0</v>
      </c>
      <c r="RA37" s="225">
        <f>IF(RA$19-'様式３（療養者名簿）（⑤の場合）'!$BD42+1&lt;=15,IF(RA$19&gt;='様式３（療養者名簿）（⑤の場合）'!$BD42,IF(RA$19&lt;='様式３（療養者名簿）（⑤の場合）'!$BE42,1,0),0),0)</f>
        <v>0</v>
      </c>
      <c r="RB37" s="225">
        <f>IF(RB$19-'様式３（療養者名簿）（⑤の場合）'!$BD42+1&lt;=15,IF(RB$19&gt;='様式３（療養者名簿）（⑤の場合）'!$BD42,IF(RB$19&lt;='様式３（療養者名簿）（⑤の場合）'!$BE42,1,0),0),0)</f>
        <v>0</v>
      </c>
      <c r="RC37" s="225">
        <f>IF(RC$19-'様式３（療養者名簿）（⑤の場合）'!$BD42+1&lt;=15,IF(RC$19&gt;='様式３（療養者名簿）（⑤の場合）'!$BD42,IF(RC$19&lt;='様式３（療養者名簿）（⑤の場合）'!$BE42,1,0),0),0)</f>
        <v>0</v>
      </c>
      <c r="RD37" s="225">
        <f>IF(RD$19-'様式３（療養者名簿）（⑤の場合）'!$BD42+1&lt;=15,IF(RD$19&gt;='様式３（療養者名簿）（⑤の場合）'!$BD42,IF(RD$19&lt;='様式３（療養者名簿）（⑤の場合）'!$BE42,1,0),0),0)</f>
        <v>0</v>
      </c>
      <c r="RE37" s="225">
        <f>IF(RE$19-'様式３（療養者名簿）（⑤の場合）'!$BD42+1&lt;=15,IF(RE$19&gt;='様式３（療養者名簿）（⑤の場合）'!$BD42,IF(RE$19&lt;='様式３（療養者名簿）（⑤の場合）'!$BE42,1,0),0),0)</f>
        <v>0</v>
      </c>
      <c r="RF37" s="225">
        <f>IF(RF$19-'様式３（療養者名簿）（⑤の場合）'!$BD42+1&lt;=15,IF(RF$19&gt;='様式３（療養者名簿）（⑤の場合）'!$BD42,IF(RF$19&lt;='様式３（療養者名簿）（⑤の場合）'!$BE42,1,0),0),0)</f>
        <v>0</v>
      </c>
      <c r="RG37" s="225">
        <f>IF(RG$19-'様式３（療養者名簿）（⑤の場合）'!$BD42+1&lt;=15,IF(RG$19&gt;='様式３（療養者名簿）（⑤の場合）'!$BD42,IF(RG$19&lt;='様式３（療養者名簿）（⑤の場合）'!$BE42,1,0),0),0)</f>
        <v>0</v>
      </c>
      <c r="RH37" s="225">
        <f>IF(RH$19-'様式３（療養者名簿）（⑤の場合）'!$BD42+1&lt;=15,IF(RH$19&gt;='様式３（療養者名簿）（⑤の場合）'!$BD42,IF(RH$19&lt;='様式３（療養者名簿）（⑤の場合）'!$BE42,1,0),0),0)</f>
        <v>0</v>
      </c>
      <c r="RI37" s="225">
        <f>IF(RI$19-'様式３（療養者名簿）（⑤の場合）'!$BD42+1&lt;=15,IF(RI$19&gt;='様式３（療養者名簿）（⑤の場合）'!$BD42,IF(RI$19&lt;='様式３（療養者名簿）（⑤の場合）'!$BE42,1,0),0),0)</f>
        <v>0</v>
      </c>
      <c r="RJ37" s="225">
        <f>IF(RJ$19-'様式３（療養者名簿）（⑤の場合）'!$BD42+1&lt;=15,IF(RJ$19&gt;='様式３（療養者名簿）（⑤の場合）'!$BD42,IF(RJ$19&lt;='様式３（療養者名簿）（⑤の場合）'!$BE42,1,0),0),0)</f>
        <v>0</v>
      </c>
      <c r="RK37" s="225">
        <f>IF(RK$19-'様式３（療養者名簿）（⑤の場合）'!$BD42+1&lt;=15,IF(RK$19&gt;='様式３（療養者名簿）（⑤の場合）'!$BD42,IF(RK$19&lt;='様式３（療養者名簿）（⑤の場合）'!$BE42,1,0),0),0)</f>
        <v>0</v>
      </c>
      <c r="RL37" s="225">
        <f>IF(RL$19-'様式３（療養者名簿）（⑤の場合）'!$BD42+1&lt;=15,IF(RL$19&gt;='様式３（療養者名簿）（⑤の場合）'!$BD42,IF(RL$19&lt;='様式３（療養者名簿）（⑤の場合）'!$BE42,1,0),0),0)</f>
        <v>0</v>
      </c>
      <c r="RM37" s="225">
        <f>IF(RM$19-'様式３（療養者名簿）（⑤の場合）'!$BD42+1&lt;=15,IF(RM$19&gt;='様式３（療養者名簿）（⑤の場合）'!$BD42,IF(RM$19&lt;='様式３（療養者名簿）（⑤の場合）'!$BE42,1,0),0),0)</f>
        <v>0</v>
      </c>
      <c r="RN37" s="225">
        <f>IF(RN$19-'様式３（療養者名簿）（⑤の場合）'!$BD42+1&lt;=15,IF(RN$19&gt;='様式３（療養者名簿）（⑤の場合）'!$BD42,IF(RN$19&lt;='様式３（療養者名簿）（⑤の場合）'!$BE42,1,0),0),0)</f>
        <v>0</v>
      </c>
      <c r="RO37" s="225">
        <f>IF(RO$19-'様式３（療養者名簿）（⑤の場合）'!$BD42+1&lt;=15,IF(RO$19&gt;='様式３（療養者名簿）（⑤の場合）'!$BD42,IF(RO$19&lt;='様式３（療養者名簿）（⑤の場合）'!$BE42,1,0),0),0)</f>
        <v>0</v>
      </c>
      <c r="RP37" s="225">
        <f>IF(RP$19-'様式３（療養者名簿）（⑤の場合）'!$BD42+1&lt;=15,IF(RP$19&gt;='様式３（療養者名簿）（⑤の場合）'!$BD42,IF(RP$19&lt;='様式３（療養者名簿）（⑤の場合）'!$BE42,1,0),0),0)</f>
        <v>0</v>
      </c>
      <c r="RQ37" s="225">
        <f>IF(RQ$19-'様式３（療養者名簿）（⑤の場合）'!$BD42+1&lt;=15,IF(RQ$19&gt;='様式３（療養者名簿）（⑤の場合）'!$BD42,IF(RQ$19&lt;='様式３（療養者名簿）（⑤の場合）'!$BE42,1,0),0),0)</f>
        <v>0</v>
      </c>
      <c r="RR37" s="225">
        <f>IF(RR$19-'様式３（療養者名簿）（⑤の場合）'!$BD42+1&lt;=15,IF(RR$19&gt;='様式３（療養者名簿）（⑤の場合）'!$BD42,IF(RR$19&lt;='様式３（療養者名簿）（⑤の場合）'!$BE42,1,0),0),0)</f>
        <v>0</v>
      </c>
      <c r="RS37" s="225">
        <f>IF(RS$19-'様式３（療養者名簿）（⑤の場合）'!$BD42+1&lt;=15,IF(RS$19&gt;='様式３（療養者名簿）（⑤の場合）'!$BD42,IF(RS$19&lt;='様式３（療養者名簿）（⑤の場合）'!$BE42,1,0),0),0)</f>
        <v>0</v>
      </c>
      <c r="RT37" s="225">
        <f>IF(RT$19-'様式３（療養者名簿）（⑤の場合）'!$BD42+1&lt;=15,IF(RT$19&gt;='様式３（療養者名簿）（⑤の場合）'!$BD42,IF(RT$19&lt;='様式３（療養者名簿）（⑤の場合）'!$BE42,1,0),0),0)</f>
        <v>0</v>
      </c>
      <c r="RU37" s="225">
        <f>IF(RU$19-'様式３（療養者名簿）（⑤の場合）'!$BD42+1&lt;=15,IF(RU$19&gt;='様式３（療養者名簿）（⑤の場合）'!$BD42,IF(RU$19&lt;='様式３（療養者名簿）（⑤の場合）'!$BE42,1,0),0),0)</f>
        <v>0</v>
      </c>
      <c r="RV37" s="225">
        <f>IF(RV$19-'様式３（療養者名簿）（⑤の場合）'!$BD42+1&lt;=15,IF(RV$19&gt;='様式３（療養者名簿）（⑤の場合）'!$BD42,IF(RV$19&lt;='様式３（療養者名簿）（⑤の場合）'!$BE42,1,0),0),0)</f>
        <v>0</v>
      </c>
      <c r="RW37" s="225">
        <f>IF(RW$19-'様式３（療養者名簿）（⑤の場合）'!$BD42+1&lt;=15,IF(RW$19&gt;='様式３（療養者名簿）（⑤の場合）'!$BD42,IF(RW$19&lt;='様式３（療養者名簿）（⑤の場合）'!$BE42,1,0),0),0)</f>
        <v>0</v>
      </c>
      <c r="RX37" s="225">
        <f>IF(RX$19-'様式３（療養者名簿）（⑤の場合）'!$BD42+1&lt;=15,IF(RX$19&gt;='様式３（療養者名簿）（⑤の場合）'!$BD42,IF(RX$19&lt;='様式３（療養者名簿）（⑤の場合）'!$BE42,1,0),0),0)</f>
        <v>0</v>
      </c>
      <c r="RY37" s="225">
        <f>IF(RY$19-'様式３（療養者名簿）（⑤の場合）'!$BD42+1&lt;=15,IF(RY$19&gt;='様式３（療養者名簿）（⑤の場合）'!$BD42,IF(RY$19&lt;='様式３（療養者名簿）（⑤の場合）'!$BE42,1,0),0),0)</f>
        <v>0</v>
      </c>
      <c r="RZ37" s="225">
        <f>IF(RZ$19-'様式３（療養者名簿）（⑤の場合）'!$BD42+1&lt;=15,IF(RZ$19&gt;='様式３（療養者名簿）（⑤の場合）'!$BD42,IF(RZ$19&lt;='様式３（療養者名簿）（⑤の場合）'!$BE42,1,0),0),0)</f>
        <v>0</v>
      </c>
      <c r="SA37" s="225">
        <f>IF(SA$19-'様式３（療養者名簿）（⑤の場合）'!$BD42+1&lt;=15,IF(SA$19&gt;='様式３（療養者名簿）（⑤の場合）'!$BD42,IF(SA$19&lt;='様式３（療養者名簿）（⑤の場合）'!$BE42,1,0),0),0)</f>
        <v>0</v>
      </c>
      <c r="SB37" s="225">
        <f>IF(SB$19-'様式３（療養者名簿）（⑤の場合）'!$BD42+1&lt;=15,IF(SB$19&gt;='様式３（療養者名簿）（⑤の場合）'!$BD42,IF(SB$19&lt;='様式３（療養者名簿）（⑤の場合）'!$BE42,1,0),0),0)</f>
        <v>0</v>
      </c>
      <c r="SC37" s="225">
        <f>IF(SC$19-'様式３（療養者名簿）（⑤の場合）'!$BD42+1&lt;=15,IF(SC$19&gt;='様式３（療養者名簿）（⑤の場合）'!$BD42,IF(SC$19&lt;='様式３（療養者名簿）（⑤の場合）'!$BE42,1,0),0),0)</f>
        <v>0</v>
      </c>
      <c r="SD37" s="225">
        <f>IF(SD$19-'様式３（療養者名簿）（⑤の場合）'!$BD42+1&lt;=15,IF(SD$19&gt;='様式３（療養者名簿）（⑤の場合）'!$BD42,IF(SD$19&lt;='様式３（療養者名簿）（⑤の場合）'!$BE42,1,0),0),0)</f>
        <v>0</v>
      </c>
      <c r="SE37" s="225">
        <f>IF(SE$19-'様式３（療養者名簿）（⑤の場合）'!$BD42+1&lt;=15,IF(SE$19&gt;='様式３（療養者名簿）（⑤の場合）'!$BD42,IF(SE$19&lt;='様式３（療養者名簿）（⑤の場合）'!$BE42,1,0),0),0)</f>
        <v>0</v>
      </c>
      <c r="SF37" s="225">
        <f>IF(SF$19-'様式３（療養者名簿）（⑤の場合）'!$BD42+1&lt;=15,IF(SF$19&gt;='様式３（療養者名簿）（⑤の場合）'!$BD42,IF(SF$19&lt;='様式３（療養者名簿）（⑤の場合）'!$BE42,1,0),0),0)</f>
        <v>0</v>
      </c>
      <c r="SG37" s="225">
        <f>IF(SG$19-'様式３（療養者名簿）（⑤の場合）'!$BD42+1&lt;=15,IF(SG$19&gt;='様式３（療養者名簿）（⑤の場合）'!$BD42,IF(SG$19&lt;='様式３（療養者名簿）（⑤の場合）'!$BE42,1,0),0),0)</f>
        <v>0</v>
      </c>
      <c r="SH37" s="225">
        <f>IF(SH$19-'様式３（療養者名簿）（⑤の場合）'!$BD42+1&lt;=15,IF(SH$19&gt;='様式３（療養者名簿）（⑤の場合）'!$BD42,IF(SH$19&lt;='様式３（療養者名簿）（⑤の場合）'!$BE42,1,0),0),0)</f>
        <v>0</v>
      </c>
      <c r="SI37" s="225">
        <f>IF(SI$19-'様式３（療養者名簿）（⑤の場合）'!$BD42+1&lt;=15,IF(SI$19&gt;='様式３（療養者名簿）（⑤の場合）'!$BD42,IF(SI$19&lt;='様式３（療養者名簿）（⑤の場合）'!$BE42,1,0),0),0)</f>
        <v>0</v>
      </c>
      <c r="SJ37" s="225">
        <f>IF(SJ$19-'様式３（療養者名簿）（⑤の場合）'!$BD42+1&lt;=15,IF(SJ$19&gt;='様式３（療養者名簿）（⑤の場合）'!$BD42,IF(SJ$19&lt;='様式３（療養者名簿）（⑤の場合）'!$BE42,1,0),0),0)</f>
        <v>0</v>
      </c>
      <c r="SK37" s="225">
        <f>IF(SK$19-'様式３（療養者名簿）（⑤の場合）'!$BD42+1&lt;=15,IF(SK$19&gt;='様式３（療養者名簿）（⑤の場合）'!$BD42,IF(SK$19&lt;='様式３（療養者名簿）（⑤の場合）'!$BE42,1,0),0),0)</f>
        <v>0</v>
      </c>
      <c r="SL37" s="225">
        <f>IF(SL$19-'様式３（療養者名簿）（⑤の場合）'!$BD42+1&lt;=15,IF(SL$19&gt;='様式３（療養者名簿）（⑤の場合）'!$BD42,IF(SL$19&lt;='様式３（療養者名簿）（⑤の場合）'!$BE42,1,0),0),0)</f>
        <v>0</v>
      </c>
      <c r="SM37" s="225">
        <f>IF(SM$19-'様式３（療養者名簿）（⑤の場合）'!$BD42+1&lt;=15,IF(SM$19&gt;='様式３（療養者名簿）（⑤の場合）'!$BD42,IF(SM$19&lt;='様式３（療養者名簿）（⑤の場合）'!$BE42,1,0),0),0)</f>
        <v>0</v>
      </c>
      <c r="SN37" s="225">
        <f>IF(SN$19-'様式３（療養者名簿）（⑤の場合）'!$BD42+1&lt;=15,IF(SN$19&gt;='様式３（療養者名簿）（⑤の場合）'!$BD42,IF(SN$19&lt;='様式３（療養者名簿）（⑤の場合）'!$BE42,1,0),0),0)</f>
        <v>0</v>
      </c>
      <c r="SO37" s="225">
        <f>IF(SO$19-'様式３（療養者名簿）（⑤の場合）'!$BD42+1&lt;=15,IF(SO$19&gt;='様式３（療養者名簿）（⑤の場合）'!$BD42,IF(SO$19&lt;='様式３（療養者名簿）（⑤の場合）'!$BE42,1,0),0),0)</f>
        <v>0</v>
      </c>
      <c r="SP37" s="225">
        <f>IF(SP$19-'様式３（療養者名簿）（⑤の場合）'!$BD42+1&lt;=15,IF(SP$19&gt;='様式３（療養者名簿）（⑤の場合）'!$BD42,IF(SP$19&lt;='様式３（療養者名簿）（⑤の場合）'!$BE42,1,0),0),0)</f>
        <v>0</v>
      </c>
      <c r="SQ37" s="225">
        <f>IF(SQ$19-'様式３（療養者名簿）（⑤の場合）'!$BD42+1&lt;=15,IF(SQ$19&gt;='様式３（療養者名簿）（⑤の場合）'!$BD42,IF(SQ$19&lt;='様式３（療養者名簿）（⑤の場合）'!$BE42,1,0),0),0)</f>
        <v>0</v>
      </c>
      <c r="SR37" s="225">
        <f>IF(SR$19-'様式３（療養者名簿）（⑤の場合）'!$BD42+1&lt;=15,IF(SR$19&gt;='様式３（療養者名簿）（⑤の場合）'!$BD42,IF(SR$19&lt;='様式３（療養者名簿）（⑤の場合）'!$BE42,1,0),0),0)</f>
        <v>0</v>
      </c>
      <c r="SS37" s="225">
        <f>IF(SS$19-'様式３（療養者名簿）（⑤の場合）'!$BD42+1&lt;=15,IF(SS$19&gt;='様式３（療養者名簿）（⑤の場合）'!$BD42,IF(SS$19&lt;='様式３（療養者名簿）（⑤の場合）'!$BE42,1,0),0),0)</f>
        <v>0</v>
      </c>
      <c r="ST37" s="225">
        <f>IF(ST$19-'様式３（療養者名簿）（⑤の場合）'!$BD42+1&lt;=15,IF(ST$19&gt;='様式３（療養者名簿）（⑤の場合）'!$BD42,IF(ST$19&lt;='様式３（療養者名簿）（⑤の場合）'!$BE42,1,0),0),0)</f>
        <v>0</v>
      </c>
      <c r="SU37" s="225">
        <f>IF(SU$19-'様式３（療養者名簿）（⑤の場合）'!$BD42+1&lt;=15,IF(SU$19&gt;='様式３（療養者名簿）（⑤の場合）'!$BD42,IF(SU$19&lt;='様式３（療養者名簿）（⑤の場合）'!$BE42,1,0),0),0)</f>
        <v>0</v>
      </c>
      <c r="SV37" s="225">
        <f>IF(SV$19-'様式３（療養者名簿）（⑤の場合）'!$BD42+1&lt;=15,IF(SV$19&gt;='様式３（療養者名簿）（⑤の場合）'!$BD42,IF(SV$19&lt;='様式３（療養者名簿）（⑤の場合）'!$BE42,1,0),0),0)</f>
        <v>0</v>
      </c>
      <c r="SW37" s="225">
        <f>IF(SW$19-'様式３（療養者名簿）（⑤の場合）'!$BD42+1&lt;=15,IF(SW$19&gt;='様式３（療養者名簿）（⑤の場合）'!$BD42,IF(SW$19&lt;='様式３（療養者名簿）（⑤の場合）'!$BE42,1,0),0),0)</f>
        <v>0</v>
      </c>
      <c r="SX37" s="225">
        <f>IF(SX$19-'様式３（療養者名簿）（⑤の場合）'!$BD42+1&lt;=15,IF(SX$19&gt;='様式３（療養者名簿）（⑤の場合）'!$BD42,IF(SX$19&lt;='様式３（療養者名簿）（⑤の場合）'!$BE42,1,0),0),0)</f>
        <v>0</v>
      </c>
      <c r="SY37" s="225">
        <f>IF(SY$19-'様式３（療養者名簿）（⑤の場合）'!$BD42+1&lt;=15,IF(SY$19&gt;='様式３（療養者名簿）（⑤の場合）'!$BD42,IF(SY$19&lt;='様式３（療養者名簿）（⑤の場合）'!$BE42,1,0),0),0)</f>
        <v>0</v>
      </c>
      <c r="SZ37" s="225">
        <f>IF(SZ$19-'様式３（療養者名簿）（⑤の場合）'!$BD42+1&lt;=15,IF(SZ$19&gt;='様式３（療養者名簿）（⑤の場合）'!$BD42,IF(SZ$19&lt;='様式３（療養者名簿）（⑤の場合）'!$BE42,1,0),0),0)</f>
        <v>0</v>
      </c>
      <c r="TA37" s="225">
        <f>IF(TA$19-'様式３（療養者名簿）（⑤の場合）'!$BD42+1&lt;=15,IF(TA$19&gt;='様式３（療養者名簿）（⑤の場合）'!$BD42,IF(TA$19&lt;='様式３（療養者名簿）（⑤の場合）'!$BE42,1,0),0),0)</f>
        <v>0</v>
      </c>
      <c r="TB37" s="225">
        <f>IF(TB$19-'様式３（療養者名簿）（⑤の場合）'!$BD42+1&lt;=15,IF(TB$19&gt;='様式３（療養者名簿）（⑤の場合）'!$BD42,IF(TB$19&lt;='様式３（療養者名簿）（⑤の場合）'!$BE42,1,0),0),0)</f>
        <v>0</v>
      </c>
      <c r="TC37" s="225">
        <f>IF(TC$19-'様式３（療養者名簿）（⑤の場合）'!$BD42+1&lt;=15,IF(TC$19&gt;='様式３（療養者名簿）（⑤の場合）'!$BD42,IF(TC$19&lt;='様式３（療養者名簿）（⑤の場合）'!$BE42,1,0),0),0)</f>
        <v>0</v>
      </c>
      <c r="TD37" s="225">
        <f>IF(TD$19-'様式３（療養者名簿）（⑤の場合）'!$BD42+1&lt;=15,IF(TD$19&gt;='様式３（療養者名簿）（⑤の場合）'!$BD42,IF(TD$19&lt;='様式３（療養者名簿）（⑤の場合）'!$BE42,1,0),0),0)</f>
        <v>0</v>
      </c>
      <c r="TE37" s="225">
        <f>IF(TE$19-'様式３（療養者名簿）（⑤の場合）'!$BD42+1&lt;=15,IF(TE$19&gt;='様式３（療養者名簿）（⑤の場合）'!$BD42,IF(TE$19&lt;='様式３（療養者名簿）（⑤の場合）'!$BE42,1,0),0),0)</f>
        <v>0</v>
      </c>
      <c r="TF37" s="225">
        <f>IF(TF$19-'様式３（療養者名簿）（⑤の場合）'!$BD42+1&lt;=15,IF(TF$19&gt;='様式３（療養者名簿）（⑤の場合）'!$BD42,IF(TF$19&lt;='様式３（療養者名簿）（⑤の場合）'!$BE42,1,0),0),0)</f>
        <v>0</v>
      </c>
      <c r="TG37" s="225">
        <f>IF(TG$19-'様式３（療養者名簿）（⑤の場合）'!$BD42+1&lt;=15,IF(TG$19&gt;='様式３（療養者名簿）（⑤の場合）'!$BD42,IF(TG$19&lt;='様式３（療養者名簿）（⑤の場合）'!$BE42,1,0),0),0)</f>
        <v>0</v>
      </c>
      <c r="TH37" s="225">
        <f>IF(TH$19-'様式３（療養者名簿）（⑤の場合）'!$BD42+1&lt;=15,IF(TH$19&gt;='様式３（療養者名簿）（⑤の場合）'!$BD42,IF(TH$19&lt;='様式３（療養者名簿）（⑤の場合）'!$BE42,1,0),0),0)</f>
        <v>0</v>
      </c>
      <c r="TI37" s="225">
        <f>IF(TI$19-'様式３（療養者名簿）（⑤の場合）'!$BD42+1&lt;=15,IF(TI$19&gt;='様式３（療養者名簿）（⑤の場合）'!$BD42,IF(TI$19&lt;='様式３（療養者名簿）（⑤の場合）'!$BE42,1,0),0),0)</f>
        <v>0</v>
      </c>
      <c r="TJ37" s="225">
        <f>IF(TJ$19-'様式３（療養者名簿）（⑤の場合）'!$BD42+1&lt;=15,IF(TJ$19&gt;='様式３（療養者名簿）（⑤の場合）'!$BD42,IF(TJ$19&lt;='様式３（療養者名簿）（⑤の場合）'!$BE42,1,0),0),0)</f>
        <v>0</v>
      </c>
      <c r="TK37" s="225">
        <f>IF(TK$19-'様式３（療養者名簿）（⑤の場合）'!$BD42+1&lt;=15,IF(TK$19&gt;='様式３（療養者名簿）（⑤の場合）'!$BD42,IF(TK$19&lt;='様式３（療養者名簿）（⑤の場合）'!$BE42,1,0),0),0)</f>
        <v>0</v>
      </c>
      <c r="TL37" s="225">
        <f>IF(TL$19-'様式３（療養者名簿）（⑤の場合）'!$BD42+1&lt;=15,IF(TL$19&gt;='様式３（療養者名簿）（⑤の場合）'!$BD42,IF(TL$19&lt;='様式３（療養者名簿）（⑤の場合）'!$BE42,1,0),0),0)</f>
        <v>0</v>
      </c>
      <c r="TM37" s="225">
        <f>IF(TM$19-'様式３（療養者名簿）（⑤の場合）'!$BD42+1&lt;=15,IF(TM$19&gt;='様式３（療養者名簿）（⑤の場合）'!$BD42,IF(TM$19&lt;='様式３（療養者名簿）（⑤の場合）'!$BE42,1,0),0),0)</f>
        <v>0</v>
      </c>
      <c r="TN37" s="225">
        <f>IF(TN$19-'様式３（療養者名簿）（⑤の場合）'!$BD42+1&lt;=15,IF(TN$19&gt;='様式３（療養者名簿）（⑤の場合）'!$BD42,IF(TN$19&lt;='様式３（療養者名簿）（⑤の場合）'!$BE42,1,0),0),0)</f>
        <v>0</v>
      </c>
      <c r="TO37" s="225">
        <f>IF(TO$19-'様式３（療養者名簿）（⑤の場合）'!$BD42+1&lt;=15,IF(TO$19&gt;='様式３（療養者名簿）（⑤の場合）'!$BD42,IF(TO$19&lt;='様式３（療養者名簿）（⑤の場合）'!$BE42,1,0),0),0)</f>
        <v>0</v>
      </c>
      <c r="TP37" s="225">
        <f>IF(TP$19-'様式３（療養者名簿）（⑤の場合）'!$BD42+1&lt;=15,IF(TP$19&gt;='様式３（療養者名簿）（⑤の場合）'!$BD42,IF(TP$19&lt;='様式３（療養者名簿）（⑤の場合）'!$BE42,1,0),0),0)</f>
        <v>0</v>
      </c>
      <c r="TQ37" s="225">
        <f>IF(TQ$19-'様式３（療養者名簿）（⑤の場合）'!$BD42+1&lt;=15,IF(TQ$19&gt;='様式３（療養者名簿）（⑤の場合）'!$BD42,IF(TQ$19&lt;='様式３（療養者名簿）（⑤の場合）'!$BE42,1,0),0),0)</f>
        <v>0</v>
      </c>
      <c r="TR37" s="225">
        <f>IF(TR$19-'様式３（療養者名簿）（⑤の場合）'!$BD42+1&lt;=15,IF(TR$19&gt;='様式３（療養者名簿）（⑤の場合）'!$BD42,IF(TR$19&lt;='様式３（療養者名簿）（⑤の場合）'!$BE42,1,0),0),0)</f>
        <v>0</v>
      </c>
      <c r="TS37" s="225">
        <f>IF(TS$19-'様式３（療養者名簿）（⑤の場合）'!$BD42+1&lt;=15,IF(TS$19&gt;='様式３（療養者名簿）（⑤の場合）'!$BD42,IF(TS$19&lt;='様式３（療養者名簿）（⑤の場合）'!$BE42,1,0),0),0)</f>
        <v>0</v>
      </c>
      <c r="TT37" s="225">
        <f>IF(TT$19-'様式３（療養者名簿）（⑤の場合）'!$BD42+1&lt;=15,IF(TT$19&gt;='様式３（療養者名簿）（⑤の場合）'!$BD42,IF(TT$19&lt;='様式３（療養者名簿）（⑤の場合）'!$BE42,1,0),0),0)</f>
        <v>0</v>
      </c>
      <c r="TU37" s="225">
        <f>IF(TU$19-'様式３（療養者名簿）（⑤の場合）'!$BD42+1&lt;=15,IF(TU$19&gt;='様式３（療養者名簿）（⑤の場合）'!$BD42,IF(TU$19&lt;='様式３（療養者名簿）（⑤の場合）'!$BE42,1,0),0),0)</f>
        <v>0</v>
      </c>
      <c r="TV37" s="225">
        <f>IF(TV$19-'様式３（療養者名簿）（⑤の場合）'!$BD42+1&lt;=15,IF(TV$19&gt;='様式３（療養者名簿）（⑤の場合）'!$BD42,IF(TV$19&lt;='様式３（療養者名簿）（⑤の場合）'!$BE42,1,0),0),0)</f>
        <v>0</v>
      </c>
      <c r="TW37" s="225">
        <f>IF(TW$19-'様式３（療養者名簿）（⑤の場合）'!$BD42+1&lt;=15,IF(TW$19&gt;='様式３（療養者名簿）（⑤の場合）'!$BD42,IF(TW$19&lt;='様式３（療養者名簿）（⑤の場合）'!$BE42,1,0),0),0)</f>
        <v>0</v>
      </c>
      <c r="TX37" s="225">
        <f>IF(TX$19-'様式３（療養者名簿）（⑤の場合）'!$BD42+1&lt;=15,IF(TX$19&gt;='様式３（療養者名簿）（⑤の場合）'!$BD42,IF(TX$19&lt;='様式３（療養者名簿）（⑤の場合）'!$BE42,1,0),0),0)</f>
        <v>0</v>
      </c>
      <c r="TY37" s="225">
        <f>IF(TY$19-'様式３（療養者名簿）（⑤の場合）'!$BD42+1&lt;=15,IF(TY$19&gt;='様式３（療養者名簿）（⑤の場合）'!$BD42,IF(TY$19&lt;='様式３（療養者名簿）（⑤の場合）'!$BE42,1,0),0),0)</f>
        <v>0</v>
      </c>
      <c r="TZ37" s="225">
        <f>IF(TZ$19-'様式３（療養者名簿）（⑤の場合）'!$BD42+1&lt;=15,IF(TZ$19&gt;='様式３（療養者名簿）（⑤の場合）'!$BD42,IF(TZ$19&lt;='様式３（療養者名簿）（⑤の場合）'!$BE42,1,0),0),0)</f>
        <v>0</v>
      </c>
      <c r="UA37" s="225">
        <f>IF(UA$19-'様式３（療養者名簿）（⑤の場合）'!$BD42+1&lt;=15,IF(UA$19&gt;='様式３（療養者名簿）（⑤の場合）'!$BD42,IF(UA$19&lt;='様式３（療養者名簿）（⑤の場合）'!$BE42,1,0),0),0)</f>
        <v>0</v>
      </c>
      <c r="UB37" s="225">
        <f>IF(UB$19-'様式３（療養者名簿）（⑤の場合）'!$BD42+1&lt;=15,IF(UB$19&gt;='様式３（療養者名簿）（⑤の場合）'!$BD42,IF(UB$19&lt;='様式３（療養者名簿）（⑤の場合）'!$BE42,1,0),0),0)</f>
        <v>0</v>
      </c>
      <c r="UC37" s="225">
        <f>IF(UC$19-'様式３（療養者名簿）（⑤の場合）'!$BD42+1&lt;=15,IF(UC$19&gt;='様式３（療養者名簿）（⑤の場合）'!$BD42,IF(UC$19&lt;='様式３（療養者名簿）（⑤の場合）'!$BE42,1,0),0),0)</f>
        <v>0</v>
      </c>
      <c r="UD37" s="338">
        <f>IF(UD$19-'様式３（療養者名簿）（⑤の場合）'!$BD42+1&lt;=15,IF(UD$19&gt;='様式３（療養者名簿）（⑤の場合）'!$BD42,IF(UD$19&lt;='様式３（療養者名簿）（⑤の場合）'!$BE42,1,0),0),0)</f>
        <v>0</v>
      </c>
      <c r="UE37" s="338">
        <f>IF(UE$19-'様式３（療養者名簿）（⑤の場合）'!$BD42+1&lt;=15,IF(UE$19&gt;='様式３（療養者名簿）（⑤の場合）'!$BD42,IF(UE$19&lt;='様式３（療養者名簿）（⑤の場合）'!$BE42,1,0),0),0)</f>
        <v>0</v>
      </c>
      <c r="UF37" s="338">
        <f>IF(UF$19-'様式３（療養者名簿）（⑤の場合）'!$BD42+1&lt;=15,IF(UF$19&gt;='様式３（療養者名簿）（⑤の場合）'!$BD42,IF(UF$19&lt;='様式３（療養者名簿）（⑤の場合）'!$BE42,1,0),0),0)</f>
        <v>0</v>
      </c>
      <c r="UG37" s="338">
        <f>IF(UG$19-'様式３（療養者名簿）（⑤の場合）'!$BD42+1&lt;=15,IF(UG$19&gt;='様式３（療養者名簿）（⑤の場合）'!$BD42,IF(UG$19&lt;='様式３（療養者名簿）（⑤の場合）'!$BE42,1,0),0),0)</f>
        <v>0</v>
      </c>
      <c r="UH37" s="338">
        <f>IF(UH$19-'様式３（療養者名簿）（⑤の場合）'!$BD42+1&lt;=15,IF(UH$19&gt;='様式３（療養者名簿）（⑤の場合）'!$BD42,IF(UH$19&lt;='様式３（療養者名簿）（⑤の場合）'!$BE42,1,0),0),0)</f>
        <v>0</v>
      </c>
      <c r="UI37" s="338">
        <f>IF(UI$19-'様式３（療養者名簿）（⑤の場合）'!$BD42+1&lt;=15,IF(UI$19&gt;='様式３（療養者名簿）（⑤の場合）'!$BD42,IF(UI$19&lt;='様式３（療養者名簿）（⑤の場合）'!$BE42,1,0),0),0)</f>
        <v>0</v>
      </c>
      <c r="UJ37" s="338">
        <f>IF(UJ$19-'様式３（療養者名簿）（⑤の場合）'!$BD42+1&lt;=15,IF(UJ$19&gt;='様式３（療養者名簿）（⑤の場合）'!$BD42,IF(UJ$19&lt;='様式３（療養者名簿）（⑤の場合）'!$BE42,1,0),0),0)</f>
        <v>0</v>
      </c>
      <c r="UK37" s="338">
        <f>IF(UK$19-'様式３（療養者名簿）（⑤の場合）'!$BD42+1&lt;=15,IF(UK$19&gt;='様式３（療養者名簿）（⑤の場合）'!$BD42,IF(UK$19&lt;='様式３（療養者名簿）（⑤の場合）'!$BE42,1,0),0),0)</f>
        <v>0</v>
      </c>
      <c r="UL37" s="338">
        <f>IF(UL$19-'様式３（療養者名簿）（⑤の場合）'!$BD42+1&lt;=15,IF(UL$19&gt;='様式３（療養者名簿）（⑤の場合）'!$BD42,IF(UL$19&lt;='様式３（療養者名簿）（⑤の場合）'!$BE42,1,0),0),0)</f>
        <v>0</v>
      </c>
      <c r="UM37" s="338">
        <f>IF(UM$19-'様式３（療養者名簿）（⑤の場合）'!$BD42+1&lt;=15,IF(UM$19&gt;='様式３（療養者名簿）（⑤の場合）'!$BD42,IF(UM$19&lt;='様式３（療養者名簿）（⑤の場合）'!$BE42,1,0),0),0)</f>
        <v>0</v>
      </c>
      <c r="UN37" s="338">
        <f>IF(UN$19-'様式３（療養者名簿）（⑤の場合）'!$BD42+1&lt;=15,IF(UN$19&gt;='様式３（療養者名簿）（⑤の場合）'!$BD42,IF(UN$19&lt;='様式３（療養者名簿）（⑤の場合）'!$BE42,1,0),0),0)</f>
        <v>0</v>
      </c>
      <c r="UO37" s="338">
        <f>IF(UO$19-'様式３（療養者名簿）（⑤の場合）'!$BD42+1&lt;=15,IF(UO$19&gt;='様式３（療養者名簿）（⑤の場合）'!$BD42,IF(UO$19&lt;='様式３（療養者名簿）（⑤の場合）'!$BE42,1,0),0),0)</f>
        <v>0</v>
      </c>
      <c r="UP37" s="338">
        <f>IF(UP$19-'様式３（療養者名簿）（⑤の場合）'!$BD42+1&lt;=15,IF(UP$19&gt;='様式３（療養者名簿）（⑤の場合）'!$BD42,IF(UP$19&lt;='様式３（療養者名簿）（⑤の場合）'!$BE42,1,0),0),0)</f>
        <v>0</v>
      </c>
      <c r="UQ37" s="338">
        <f>IF(UQ$19-'様式３（療養者名簿）（⑤の場合）'!$BD42+1&lt;=15,IF(UQ$19&gt;='様式３（療養者名簿）（⑤の場合）'!$BD42,IF(UQ$19&lt;='様式３（療養者名簿）（⑤の場合）'!$BE42,1,0),0),0)</f>
        <v>0</v>
      </c>
      <c r="UR37" s="338">
        <f>IF(UR$19-'様式３（療養者名簿）（⑤の場合）'!$BD42+1&lt;=15,IF(UR$19&gt;='様式３（療養者名簿）（⑤の場合）'!$BD42,IF(UR$19&lt;='様式３（療養者名簿）（⑤の場合）'!$BE42,1,0),0),0)</f>
        <v>0</v>
      </c>
      <c r="US37" s="338">
        <f>IF(US$19-'様式３（療養者名簿）（⑤の場合）'!$BD42+1&lt;=15,IF(US$19&gt;='様式３（療養者名簿）（⑤の場合）'!$BD42,IF(US$19&lt;='様式３（療養者名簿）（⑤の場合）'!$BE42,1,0),0),0)</f>
        <v>0</v>
      </c>
      <c r="UT37" s="338">
        <f>IF(UT$19-'様式３（療養者名簿）（⑤の場合）'!$BD42+1&lt;=15,IF(UT$19&gt;='様式３（療養者名簿）（⑤の場合）'!$BD42,IF(UT$19&lt;='様式３（療養者名簿）（⑤の場合）'!$BE42,1,0),0),0)</f>
        <v>0</v>
      </c>
      <c r="UU37" s="338">
        <f>IF(UU$19-'様式３（療養者名簿）（⑤の場合）'!$BD42+1&lt;=15,IF(UU$19&gt;='様式３（療養者名簿）（⑤の場合）'!$BD42,IF(UU$19&lt;='様式３（療養者名簿）（⑤の場合）'!$BE42,1,0),0),0)</f>
        <v>0</v>
      </c>
      <c r="UV37" s="338">
        <f>IF(UV$19-'様式３（療養者名簿）（⑤の場合）'!$BD42+1&lt;=15,IF(UV$19&gt;='様式３（療養者名簿）（⑤の場合）'!$BD42,IF(UV$19&lt;='様式３（療養者名簿）（⑤の場合）'!$BE42,1,0),0),0)</f>
        <v>0</v>
      </c>
      <c r="UW37" s="338">
        <f>IF(UW$19-'様式３（療養者名簿）（⑤の場合）'!$BD42+1&lt;=15,IF(UW$19&gt;='様式３（療養者名簿）（⑤の場合）'!$BD42,IF(UW$19&lt;='様式３（療養者名簿）（⑤の場合）'!$BE42,1,0),0),0)</f>
        <v>0</v>
      </c>
      <c r="UX37" s="338">
        <f>IF(UX$19-'様式３（療養者名簿）（⑤の場合）'!$BD42+1&lt;=15,IF(UX$19&gt;='様式３（療養者名簿）（⑤の場合）'!$BD42,IF(UX$19&lt;='様式３（療養者名簿）（⑤の場合）'!$BE42,1,0),0),0)</f>
        <v>0</v>
      </c>
      <c r="UY37" s="338">
        <f>IF(UY$19-'様式３（療養者名簿）（⑤の場合）'!$BD42+1&lt;=15,IF(UY$19&gt;='様式３（療養者名簿）（⑤の場合）'!$BD42,IF(UY$19&lt;='様式３（療養者名簿）（⑤の場合）'!$BE42,1,0),0),0)</f>
        <v>0</v>
      </c>
      <c r="UZ37" s="338">
        <f>IF(UZ$19-'様式３（療養者名簿）（⑤の場合）'!$BD42+1&lt;=15,IF(UZ$19&gt;='様式３（療養者名簿）（⑤の場合）'!$BD42,IF(UZ$19&lt;='様式３（療養者名簿）（⑤の場合）'!$BE42,1,0),0),0)</f>
        <v>0</v>
      </c>
      <c r="VA37" s="338">
        <f>IF(VA$19-'様式３（療養者名簿）（⑤の場合）'!$BD42+1&lt;=15,IF(VA$19&gt;='様式３（療養者名簿）（⑤の場合）'!$BD42,IF(VA$19&lt;='様式３（療養者名簿）（⑤の場合）'!$BE42,1,0),0),0)</f>
        <v>0</v>
      </c>
      <c r="VB37" s="338">
        <f>IF(VB$19-'様式３（療養者名簿）（⑤の場合）'!$BD42+1&lt;=15,IF(VB$19&gt;='様式３（療養者名簿）（⑤の場合）'!$BD42,IF(VB$19&lt;='様式３（療養者名簿）（⑤の場合）'!$BE42,1,0),0),0)</f>
        <v>0</v>
      </c>
      <c r="VC37" s="338">
        <f>IF(VC$19-'様式３（療養者名簿）（⑤の場合）'!$BD42+1&lt;=15,IF(VC$19&gt;='様式３（療養者名簿）（⑤の場合）'!$BD42,IF(VC$19&lt;='様式３（療養者名簿）（⑤の場合）'!$BE42,1,0),0),0)</f>
        <v>0</v>
      </c>
      <c r="VD37" s="338">
        <f>IF(VD$19-'様式３（療養者名簿）（⑤の場合）'!$BD42+1&lt;=15,IF(VD$19&gt;='様式３（療養者名簿）（⑤の場合）'!$BD42,IF(VD$19&lt;='様式３（療養者名簿）（⑤の場合）'!$BE42,1,0),0),0)</f>
        <v>0</v>
      </c>
      <c r="VE37" s="338">
        <f>IF(VE$19-'様式３（療養者名簿）（⑤の場合）'!$BD42+1&lt;=15,IF(VE$19&gt;='様式３（療養者名簿）（⑤の場合）'!$BD42,IF(VE$19&lt;='様式３（療養者名簿）（⑤の場合）'!$BE42,1,0),0),0)</f>
        <v>0</v>
      </c>
      <c r="VF37" s="338">
        <f>IF(VF$19-'様式３（療養者名簿）（⑤の場合）'!$BD42+1&lt;=15,IF(VF$19&gt;='様式３（療養者名簿）（⑤の場合）'!$BD42,IF(VF$19&lt;='様式３（療養者名簿）（⑤の場合）'!$BE42,1,0),0),0)</f>
        <v>0</v>
      </c>
      <c r="VG37" s="338">
        <f>IF(VG$19-'様式３（療養者名簿）（⑤の場合）'!$BD42+1&lt;=15,IF(VG$19&gt;='様式３（療養者名簿）（⑤の場合）'!$BD42,IF(VG$19&lt;='様式３（療養者名簿）（⑤の場合）'!$BE42,1,0),0),0)</f>
        <v>0</v>
      </c>
      <c r="VH37" s="338">
        <f>IF(VH$19-'様式３（療養者名簿）（⑤の場合）'!$BD42+1&lt;=15,IF(VH$19&gt;='様式３（療養者名簿）（⑤の場合）'!$BD42,IF(VH$19&lt;='様式３（療養者名簿）（⑤の場合）'!$BE42,1,0),0),0)</f>
        <v>0</v>
      </c>
      <c r="VI37" s="338">
        <f>IF(VI$19-'様式３（療養者名簿）（⑤の場合）'!$BD42+1&lt;=15,IF(VI$19&gt;='様式３（療養者名簿）（⑤の場合）'!$BD42,IF(VI$19&lt;='様式３（療養者名簿）（⑤の場合）'!$BE42,1,0),0),0)</f>
        <v>0</v>
      </c>
      <c r="VJ37" s="338">
        <f>IF(VJ$19-'様式３（療養者名簿）（⑤の場合）'!$BD42+1&lt;=15,IF(VJ$19&gt;='様式３（療養者名簿）（⑤の場合）'!$BD42,IF(VJ$19&lt;='様式３（療養者名簿）（⑤の場合）'!$BE42,1,0),0),0)</f>
        <v>0</v>
      </c>
      <c r="VK37" s="338">
        <f>IF(VK$19-'様式３（療養者名簿）（⑤の場合）'!$BD42+1&lt;=15,IF(VK$19&gt;='様式３（療養者名簿）（⑤の場合）'!$BD42,IF(VK$19&lt;='様式３（療養者名簿）（⑤の場合）'!$BE42,1,0),0),0)</f>
        <v>0</v>
      </c>
      <c r="VL37" s="338">
        <f>IF(VL$19-'様式３（療養者名簿）（⑤の場合）'!$BD42+1&lt;=15,IF(VL$19&gt;='様式３（療養者名簿）（⑤の場合）'!$BD42,IF(VL$19&lt;='様式３（療養者名簿）（⑤の場合）'!$BE42,1,0),0),0)</f>
        <v>0</v>
      </c>
      <c r="VM37" s="338">
        <f>IF(VM$19-'様式３（療養者名簿）（⑤の場合）'!$BD42+1&lt;=15,IF(VM$19&gt;='様式３（療養者名簿）（⑤の場合）'!$BD42,IF(VM$19&lt;='様式３（療養者名簿）（⑤の場合）'!$BE42,1,0),0),0)</f>
        <v>0</v>
      </c>
      <c r="VN37" s="338">
        <f>IF(VN$19-'様式３（療養者名簿）（⑤の場合）'!$BD42+1&lt;=15,IF(VN$19&gt;='様式３（療養者名簿）（⑤の場合）'!$BD42,IF(VN$19&lt;='様式３（療養者名簿）（⑤の場合）'!$BE42,1,0),0),0)</f>
        <v>0</v>
      </c>
      <c r="VO37" s="338">
        <f>IF(VO$19-'様式３（療養者名簿）（⑤の場合）'!$BD42+1&lt;=15,IF(VO$19&gt;='様式３（療養者名簿）（⑤の場合）'!$BD42,IF(VO$19&lt;='様式３（療養者名簿）（⑤の場合）'!$BE42,1,0),0),0)</f>
        <v>0</v>
      </c>
      <c r="VP37" s="338">
        <f>IF(VP$19-'様式３（療養者名簿）（⑤の場合）'!$BD42+1&lt;=15,IF(VP$19&gt;='様式３（療養者名簿）（⑤の場合）'!$BD42,IF(VP$19&lt;='様式３（療養者名簿）（⑤の場合）'!$BE42,1,0),0),0)</f>
        <v>0</v>
      </c>
      <c r="VQ37" s="338">
        <f>IF(VQ$19-'様式３（療養者名簿）（⑤の場合）'!$BD42+1&lt;=15,IF(VQ$19&gt;='様式３（療養者名簿）（⑤の場合）'!$BD42,IF(VQ$19&lt;='様式３（療養者名簿）（⑤の場合）'!$BE42,1,0),0),0)</f>
        <v>0</v>
      </c>
      <c r="VR37" s="338">
        <f>IF(VR$19-'様式３（療養者名簿）（⑤の場合）'!$BD42+1&lt;=15,IF(VR$19&gt;='様式３（療養者名簿）（⑤の場合）'!$BD42,IF(VR$19&lt;='様式３（療養者名簿）（⑤の場合）'!$BE42,1,0),0),0)</f>
        <v>0</v>
      </c>
      <c r="VS37" s="338">
        <f>IF(VS$19-'様式３（療養者名簿）（⑤の場合）'!$BD42+1&lt;=15,IF(VS$19&gt;='様式３（療養者名簿）（⑤の場合）'!$BD42,IF(VS$19&lt;='様式３（療養者名簿）（⑤の場合）'!$BE42,1,0),0),0)</f>
        <v>0</v>
      </c>
      <c r="VT37" s="338">
        <f>IF(VT$19-'様式３（療養者名簿）（⑤の場合）'!$BD42+1&lt;=15,IF(VT$19&gt;='様式３（療養者名簿）（⑤の場合）'!$BD42,IF(VT$19&lt;='様式３（療養者名簿）（⑤の場合）'!$BE42,1,0),0),0)</f>
        <v>0</v>
      </c>
      <c r="VU37" s="338">
        <f>IF(VU$19-'様式３（療養者名簿）（⑤の場合）'!$BD42+1&lt;=15,IF(VU$19&gt;='様式３（療養者名簿）（⑤の場合）'!$BD42,IF(VU$19&lt;='様式３（療養者名簿）（⑤の場合）'!$BE42,1,0),0),0)</f>
        <v>0</v>
      </c>
      <c r="VV37" s="338">
        <f>IF(VV$19-'様式３（療養者名簿）（⑤の場合）'!$BD42+1&lt;=15,IF(VV$19&gt;='様式３（療養者名簿）（⑤の場合）'!$BD42,IF(VV$19&lt;='様式３（療養者名簿）（⑤の場合）'!$BE42,1,0),0),0)</f>
        <v>0</v>
      </c>
      <c r="VW37" s="338">
        <f>IF(VW$19-'様式３（療養者名簿）（⑤の場合）'!$BD42+1&lt;=15,IF(VW$19&gt;='様式３（療養者名簿）（⑤の場合）'!$BD42,IF(VW$19&lt;='様式３（療養者名簿）（⑤の場合）'!$BE42,1,0),0),0)</f>
        <v>0</v>
      </c>
      <c r="VX37" s="338">
        <f>IF(VX$19-'様式３（療養者名簿）（⑤の場合）'!$BD42+1&lt;=15,IF(VX$19&gt;='様式３（療養者名簿）（⑤の場合）'!$BD42,IF(VX$19&lt;='様式３（療養者名簿）（⑤の場合）'!$BE42,1,0),0),0)</f>
        <v>0</v>
      </c>
      <c r="VY37" s="338">
        <f>IF(VY$19-'様式３（療養者名簿）（⑤の場合）'!$BD42+1&lt;=15,IF(VY$19&gt;='様式３（療養者名簿）（⑤の場合）'!$BD42,IF(VY$19&lt;='様式３（療養者名簿）（⑤の場合）'!$BE42,1,0),0),0)</f>
        <v>0</v>
      </c>
      <c r="VZ37" s="338">
        <f>IF(VZ$19-'様式３（療養者名簿）（⑤の場合）'!$BD42+1&lt;=15,IF(VZ$19&gt;='様式３（療養者名簿）（⑤の場合）'!$BD42,IF(VZ$19&lt;='様式３（療養者名簿）（⑤の場合）'!$BE42,1,0),0),0)</f>
        <v>0</v>
      </c>
      <c r="WA37" s="338">
        <f>IF(WA$19-'様式３（療養者名簿）（⑤の場合）'!$BD42+1&lt;=15,IF(WA$19&gt;='様式３（療養者名簿）（⑤の場合）'!$BD42,IF(WA$19&lt;='様式３（療養者名簿）（⑤の場合）'!$BE42,1,0),0),0)</f>
        <v>0</v>
      </c>
      <c r="WB37" s="338">
        <f>IF(WB$19-'様式３（療養者名簿）（⑤の場合）'!$BD42+1&lt;=15,IF(WB$19&gt;='様式３（療養者名簿）（⑤の場合）'!$BD42,IF(WB$19&lt;='様式３（療養者名簿）（⑤の場合）'!$BE42,1,0),0),0)</f>
        <v>0</v>
      </c>
      <c r="WC37" s="338">
        <f>IF(WC$19-'様式３（療養者名簿）（⑤の場合）'!$BD42+1&lt;=15,IF(WC$19&gt;='様式３（療養者名簿）（⑤の場合）'!$BD42,IF(WC$19&lt;='様式３（療養者名簿）（⑤の場合）'!$BE42,1,0),0),0)</f>
        <v>0</v>
      </c>
      <c r="WD37" s="338">
        <f>IF(WD$19-'様式３（療養者名簿）（⑤の場合）'!$BD42+1&lt;=15,IF(WD$19&gt;='様式３（療養者名簿）（⑤の場合）'!$BD42,IF(WD$19&lt;='様式３（療養者名簿）（⑤の場合）'!$BE42,1,0),0),0)</f>
        <v>0</v>
      </c>
      <c r="WE37" s="338">
        <f>IF(WE$19-'様式３（療養者名簿）（⑤の場合）'!$BD42+1&lt;=15,IF(WE$19&gt;='様式３（療養者名簿）（⑤の場合）'!$BD42,IF(WE$19&lt;='様式３（療養者名簿）（⑤の場合）'!$BE42,1,0),0),0)</f>
        <v>0</v>
      </c>
      <c r="WF37" s="338">
        <f>IF(WF$19-'様式３（療養者名簿）（⑤の場合）'!$BD42+1&lt;=15,IF(WF$19&gt;='様式３（療養者名簿）（⑤の場合）'!$BD42,IF(WF$19&lt;='様式３（療養者名簿）（⑤の場合）'!$BE42,1,0),0),0)</f>
        <v>0</v>
      </c>
      <c r="WG37" s="338">
        <f>IF(WG$19-'様式３（療養者名簿）（⑤の場合）'!$BD42+1&lt;=15,IF(WG$19&gt;='様式３（療養者名簿）（⑤の場合）'!$BD42,IF(WG$19&lt;='様式３（療養者名簿）（⑤の場合）'!$BE42,1,0),0),0)</f>
        <v>0</v>
      </c>
      <c r="WH37" s="338">
        <f>IF(WH$19-'様式３（療養者名簿）（⑤の場合）'!$BD42+1&lt;=15,IF(WH$19&gt;='様式３（療養者名簿）（⑤の場合）'!$BD42,IF(WH$19&lt;='様式３（療養者名簿）（⑤の場合）'!$BE42,1,0),0),0)</f>
        <v>0</v>
      </c>
      <c r="WI37" s="338">
        <f>IF(WI$19-'様式３（療養者名簿）（⑤の場合）'!$BD42+1&lt;=15,IF(WI$19&gt;='様式３（療養者名簿）（⑤の場合）'!$BD42,IF(WI$19&lt;='様式３（療養者名簿）（⑤の場合）'!$BE42,1,0),0),0)</f>
        <v>0</v>
      </c>
      <c r="WJ37" s="338">
        <f>IF(WJ$19-'様式３（療養者名簿）（⑤の場合）'!$BD42+1&lt;=15,IF(WJ$19&gt;='様式３（療養者名簿）（⑤の場合）'!$BD42,IF(WJ$19&lt;='様式３（療養者名簿）（⑤の場合）'!$BE42,1,0),0),0)</f>
        <v>0</v>
      </c>
      <c r="WK37" s="338">
        <f>IF(WK$19-'様式３（療養者名簿）（⑤の場合）'!$BD42+1&lt;=15,IF(WK$19&gt;='様式３（療養者名簿）（⑤の場合）'!$BD42,IF(WK$19&lt;='様式３（療養者名簿）（⑤の場合）'!$BE42,1,0),0),0)</f>
        <v>0</v>
      </c>
      <c r="WL37" s="338">
        <f>IF(WL$19-'様式３（療養者名簿）（⑤の場合）'!$BD42+1&lt;=15,IF(WL$19&gt;='様式３（療養者名簿）（⑤の場合）'!$BD42,IF(WL$19&lt;='様式３（療養者名簿）（⑤の場合）'!$BE42,1,0),0),0)</f>
        <v>0</v>
      </c>
      <c r="WM37" s="338">
        <f>IF(WM$19-'様式３（療養者名簿）（⑤の場合）'!$BD42+1&lt;=15,IF(WM$19&gt;='様式３（療養者名簿）（⑤の場合）'!$BD42,IF(WM$19&lt;='様式３（療養者名簿）（⑤の場合）'!$BE42,1,0),0),0)</f>
        <v>0</v>
      </c>
      <c r="WN37" s="338">
        <f>IF(WN$19-'様式３（療養者名簿）（⑤の場合）'!$BD42+1&lt;=15,IF(WN$19&gt;='様式３（療養者名簿）（⑤の場合）'!$BD42,IF(WN$19&lt;='様式３（療養者名簿）（⑤の場合）'!$BE42,1,0),0),0)</f>
        <v>0</v>
      </c>
      <c r="WO37" s="338">
        <f>IF(WO$19-'様式３（療養者名簿）（⑤の場合）'!$BD42+1&lt;=15,IF(WO$19&gt;='様式３（療養者名簿）（⑤の場合）'!$BD42,IF(WO$19&lt;='様式３（療養者名簿）（⑤の場合）'!$BE42,1,0),0),0)</f>
        <v>0</v>
      </c>
      <c r="WP37" s="338">
        <f>IF(WP$19-'様式３（療養者名簿）（⑤の場合）'!$BD42+1&lt;=15,IF(WP$19&gt;='様式３（療養者名簿）（⑤の場合）'!$BD42,IF(WP$19&lt;='様式３（療養者名簿）（⑤の場合）'!$BE42,1,0),0),0)</f>
        <v>0</v>
      </c>
      <c r="WQ37" s="338">
        <f>IF(WQ$19-'様式３（療養者名簿）（⑤の場合）'!$BD42+1&lt;=15,IF(WQ$19&gt;='様式３（療養者名簿）（⑤の場合）'!$BD42,IF(WQ$19&lt;='様式３（療養者名簿）（⑤の場合）'!$BE42,1,0),0),0)</f>
        <v>0</v>
      </c>
      <c r="WR37" s="338">
        <f>IF(WR$19-'様式３（療養者名簿）（⑤の場合）'!$BD42+1&lt;=15,IF(WR$19&gt;='様式３（療養者名簿）（⑤の場合）'!$BD42,IF(WR$19&lt;='様式３（療養者名簿）（⑤の場合）'!$BE42,1,0),0),0)</f>
        <v>0</v>
      </c>
      <c r="WS37" s="338">
        <f>IF(WS$19-'様式３（療養者名簿）（⑤の場合）'!$BD42+1&lt;=15,IF(WS$19&gt;='様式３（療養者名簿）（⑤の場合）'!$BD42,IF(WS$19&lt;='様式３（療養者名簿）（⑤の場合）'!$BE42,1,0),0),0)</f>
        <v>0</v>
      </c>
      <c r="WT37" s="338">
        <f>IF(WT$19-'様式３（療養者名簿）（⑤の場合）'!$BD42+1&lt;=15,IF(WT$19&gt;='様式３（療養者名簿）（⑤の場合）'!$BD42,IF(WT$19&lt;='様式３（療養者名簿）（⑤の場合）'!$BE42,1,0),0),0)</f>
        <v>0</v>
      </c>
      <c r="WU37" s="338">
        <f>IF(WU$19-'様式３（療養者名簿）（⑤の場合）'!$BD42+1&lt;=15,IF(WU$19&gt;='様式３（療養者名簿）（⑤の場合）'!$BD42,IF(WU$19&lt;='様式３（療養者名簿）（⑤の場合）'!$BE42,1,0),0),0)</f>
        <v>0</v>
      </c>
      <c r="WV37" s="338">
        <f>IF(WV$19-'様式３（療養者名簿）（⑤の場合）'!$BD42+1&lt;=15,IF(WV$19&gt;='様式３（療養者名簿）（⑤の場合）'!$BD42,IF(WV$19&lt;='様式３（療養者名簿）（⑤の場合）'!$BE42,1,0),0),0)</f>
        <v>0</v>
      </c>
      <c r="WW37" s="338">
        <f>IF(WW$19-'様式３（療養者名簿）（⑤の場合）'!$BD42+1&lt;=15,IF(WW$19&gt;='様式３（療養者名簿）（⑤の場合）'!$BD42,IF(WW$19&lt;='様式３（療養者名簿）（⑤の場合）'!$BE42,1,0),0),0)</f>
        <v>0</v>
      </c>
      <c r="WX37" s="338">
        <f>IF(WX$19-'様式３（療養者名簿）（⑤の場合）'!$BD42+1&lt;=15,IF(WX$19&gt;='様式３（療養者名簿）（⑤の場合）'!$BD42,IF(WX$19&lt;='様式３（療養者名簿）（⑤の場合）'!$BE42,1,0),0),0)</f>
        <v>0</v>
      </c>
      <c r="WY37" s="338">
        <f>IF(WY$19-'様式３（療養者名簿）（⑤の場合）'!$BD42+1&lt;=15,IF(WY$19&gt;='様式３（療養者名簿）（⑤の場合）'!$BD42,IF(WY$19&lt;='様式３（療養者名簿）（⑤の場合）'!$BE42,1,0),0),0)</f>
        <v>0</v>
      </c>
      <c r="WZ37" s="338">
        <f>IF(WZ$19-'様式３（療養者名簿）（⑤の場合）'!$BD42+1&lt;=15,IF(WZ$19&gt;='様式３（療養者名簿）（⑤の場合）'!$BD42,IF(WZ$19&lt;='様式３（療養者名簿）（⑤の場合）'!$BE42,1,0),0),0)</f>
        <v>0</v>
      </c>
      <c r="XA37" s="338">
        <f>IF(XA$19-'様式３（療養者名簿）（⑤の場合）'!$BD42+1&lt;=15,IF(XA$19&gt;='様式３（療養者名簿）（⑤の場合）'!$BD42,IF(XA$19&lt;='様式３（療養者名簿）（⑤の場合）'!$BE42,1,0),0),0)</f>
        <v>0</v>
      </c>
      <c r="XB37" s="338">
        <f>IF(XB$19-'様式３（療養者名簿）（⑤の場合）'!$BD42+1&lt;=15,IF(XB$19&gt;='様式３（療養者名簿）（⑤の場合）'!$BD42,IF(XB$19&lt;='様式３（療養者名簿）（⑤の場合）'!$BE42,1,0),0),0)</f>
        <v>0</v>
      </c>
      <c r="XC37" s="338">
        <f>IF(XC$19-'様式３（療養者名簿）（⑤の場合）'!$BD42+1&lt;=15,IF(XC$19&gt;='様式３（療養者名簿）（⑤の場合）'!$BD42,IF(XC$19&lt;='様式３（療養者名簿）（⑤の場合）'!$BE42,1,0),0),0)</f>
        <v>0</v>
      </c>
      <c r="XD37" s="338">
        <f>IF(XD$19-'様式３（療養者名簿）（⑤の場合）'!$BD42+1&lt;=15,IF(XD$19&gt;='様式３（療養者名簿）（⑤の場合）'!$BD42,IF(XD$19&lt;='様式３（療養者名簿）（⑤の場合）'!$BE42,1,0),0),0)</f>
        <v>0</v>
      </c>
      <c r="XE37" s="338">
        <f>IF(XE$19-'様式３（療養者名簿）（⑤の場合）'!$BD42+1&lt;=15,IF(XE$19&gt;='様式３（療養者名簿）（⑤の場合）'!$BD42,IF(XE$19&lt;='様式３（療養者名簿）（⑤の場合）'!$BE42,1,0),0),0)</f>
        <v>0</v>
      </c>
      <c r="XF37" s="338">
        <f>IF(XF$19-'様式３（療養者名簿）（⑤の場合）'!$BD42+1&lt;=15,IF(XF$19&gt;='様式３（療養者名簿）（⑤の場合）'!$BD42,IF(XF$19&lt;='様式３（療養者名簿）（⑤の場合）'!$BE42,1,0),0),0)</f>
        <v>0</v>
      </c>
      <c r="XG37" s="338">
        <f>IF(XG$19-'様式３（療養者名簿）（⑤の場合）'!$BD42+1&lt;=15,IF(XG$19&gt;='様式３（療養者名簿）（⑤の場合）'!$BD42,IF(XG$19&lt;='様式３（療養者名簿）（⑤の場合）'!$BE42,1,0),0),0)</f>
        <v>0</v>
      </c>
      <c r="XH37" s="338">
        <f>IF(XH$19-'様式３（療養者名簿）（⑤の場合）'!$BD42+1&lt;=15,IF(XH$19&gt;='様式３（療養者名簿）（⑤の場合）'!$BD42,IF(XH$19&lt;='様式３（療養者名簿）（⑤の場合）'!$BE42,1,0),0),0)</f>
        <v>0</v>
      </c>
      <c r="XI37" s="338">
        <f>IF(XI$19-'様式３（療養者名簿）（⑤の場合）'!$BD42+1&lt;=15,IF(XI$19&gt;='様式３（療養者名簿）（⑤の場合）'!$BD42,IF(XI$19&lt;='様式３（療養者名簿）（⑤の場合）'!$BE42,1,0),0),0)</f>
        <v>0</v>
      </c>
      <c r="XJ37" s="338">
        <f>IF(XJ$19-'様式３（療養者名簿）（⑤の場合）'!$BD42+1&lt;=15,IF(XJ$19&gt;='様式３（療養者名簿）（⑤の場合）'!$BD42,IF(XJ$19&lt;='様式３（療養者名簿）（⑤の場合）'!$BE42,1,0),0),0)</f>
        <v>0</v>
      </c>
      <c r="XK37" s="338">
        <f>IF(XK$19-'様式３（療養者名簿）（⑤の場合）'!$BD42+1&lt;=15,IF(XK$19&gt;='様式３（療養者名簿）（⑤の場合）'!$BD42,IF(XK$19&lt;='様式３（療養者名簿）（⑤の場合）'!$BE42,1,0),0),0)</f>
        <v>0</v>
      </c>
      <c r="XL37" s="338">
        <f>IF(XL$19-'様式３（療養者名簿）（⑤の場合）'!$BD42+1&lt;=15,IF(XL$19&gt;='様式３（療養者名簿）（⑤の場合）'!$BD42,IF(XL$19&lt;='様式３（療養者名簿）（⑤の場合）'!$BE42,1,0),0),0)</f>
        <v>0</v>
      </c>
      <c r="XM37" s="338">
        <f>IF(XM$19-'様式３（療養者名簿）（⑤の場合）'!$BD42+1&lt;=15,IF(XM$19&gt;='様式３（療養者名簿）（⑤の場合）'!$BD42,IF(XM$19&lt;='様式３（療養者名簿）（⑤の場合）'!$BE42,1,0),0),0)</f>
        <v>0</v>
      </c>
      <c r="XN37" s="338">
        <f>IF(XN$19-'様式３（療養者名簿）（⑤の場合）'!$BD42+1&lt;=15,IF(XN$19&gt;='様式３（療養者名簿）（⑤の場合）'!$BD42,IF(XN$19&lt;='様式３（療養者名簿）（⑤の場合）'!$BE42,1,0),0),0)</f>
        <v>0</v>
      </c>
      <c r="XO37" s="338">
        <f>IF(XO$19-'様式３（療養者名簿）（⑤の場合）'!$BD42+1&lt;=15,IF(XO$19&gt;='様式３（療養者名簿）（⑤の場合）'!$BD42,IF(XO$19&lt;='様式３（療養者名簿）（⑤の場合）'!$BE42,1,0),0),0)</f>
        <v>0</v>
      </c>
      <c r="XP37" s="338">
        <f>IF(XP$19-'様式３（療養者名簿）（⑤の場合）'!$BD42+1&lt;=15,IF(XP$19&gt;='様式３（療養者名簿）（⑤の場合）'!$BD42,IF(XP$19&lt;='様式３（療養者名簿）（⑤の場合）'!$BE42,1,0),0),0)</f>
        <v>0</v>
      </c>
      <c r="XQ37" s="338">
        <f>IF(XQ$19-'様式３（療養者名簿）（⑤の場合）'!$BD42+1&lt;=15,IF(XQ$19&gt;='様式３（療養者名簿）（⑤の場合）'!$BD42,IF(XQ$19&lt;='様式３（療養者名簿）（⑤の場合）'!$BE42,1,0),0),0)</f>
        <v>0</v>
      </c>
      <c r="XR37" s="338">
        <f>IF(XR$19-'様式３（療養者名簿）（⑤の場合）'!$BD42+1&lt;=15,IF(XR$19&gt;='様式３（療養者名簿）（⑤の場合）'!$BD42,IF(XR$19&lt;='様式３（療養者名簿）（⑤の場合）'!$BE42,1,0),0),0)</f>
        <v>0</v>
      </c>
      <c r="XS37" s="338">
        <f>IF(XS$19-'様式３（療養者名簿）（⑤の場合）'!$BD42+1&lt;=15,IF(XS$19&gt;='様式３（療養者名簿）（⑤の場合）'!$BD42,IF(XS$19&lt;='様式３（療養者名簿）（⑤の場合）'!$BE42,1,0),0),0)</f>
        <v>0</v>
      </c>
      <c r="XT37" s="338">
        <f>IF(XT$19-'様式３（療養者名簿）（⑤の場合）'!$BD42+1&lt;=15,IF(XT$19&gt;='様式３（療養者名簿）（⑤の場合）'!$BD42,IF(XT$19&lt;='様式３（療養者名簿）（⑤の場合）'!$BE42,1,0),0),0)</f>
        <v>0</v>
      </c>
      <c r="XU37" s="338">
        <f>IF(XU$19-'様式３（療養者名簿）（⑤の場合）'!$BD42+1&lt;=15,IF(XU$19&gt;='様式３（療養者名簿）（⑤の場合）'!$BD42,IF(XU$19&lt;='様式３（療養者名簿）（⑤の場合）'!$BE42,1,0),0),0)</f>
        <v>0</v>
      </c>
      <c r="XV37" s="338">
        <f>IF(XV$19-'様式３（療養者名簿）（⑤の場合）'!$BD42+1&lt;=15,IF(XV$19&gt;='様式３（療養者名簿）（⑤の場合）'!$BD42,IF(XV$19&lt;='様式３（療養者名簿）（⑤の場合）'!$BE42,1,0),0),0)</f>
        <v>0</v>
      </c>
      <c r="XW37" s="338">
        <f>IF(XW$19-'様式３（療養者名簿）（⑤の場合）'!$BD42+1&lt;=15,IF(XW$19&gt;='様式３（療養者名簿）（⑤の場合）'!$BD42,IF(XW$19&lt;='様式３（療養者名簿）（⑤の場合）'!$BE42,1,0),0),0)</f>
        <v>0</v>
      </c>
      <c r="XX37" s="338">
        <f>IF(XX$19-'様式３（療養者名簿）（⑤の場合）'!$BD42+1&lt;=15,IF(XX$19&gt;='様式３（療養者名簿）（⑤の場合）'!$BD42,IF(XX$19&lt;='様式３（療養者名簿）（⑤の場合）'!$BE42,1,0),0),0)</f>
        <v>0</v>
      </c>
      <c r="XY37" s="338">
        <f>IF(XY$19-'様式３（療養者名簿）（⑤の場合）'!$BD42+1&lt;=15,IF(XY$19&gt;='様式３（療養者名簿）（⑤の場合）'!$BD42,IF(XY$19&lt;='様式３（療養者名簿）（⑤の場合）'!$BE42,1,0),0),0)</f>
        <v>0</v>
      </c>
      <c r="XZ37" s="338">
        <f>IF(XZ$19-'様式３（療養者名簿）（⑤の場合）'!$BD42+1&lt;=15,IF(XZ$19&gt;='様式３（療養者名簿）（⑤の場合）'!$BD42,IF(XZ$19&lt;='様式３（療養者名簿）（⑤の場合）'!$BE42,1,0),0),0)</f>
        <v>0</v>
      </c>
      <c r="YA37" s="338">
        <f>IF(YA$19-'様式３（療養者名簿）（⑤の場合）'!$BD42+1&lt;=15,IF(YA$19&gt;='様式３（療養者名簿）（⑤の場合）'!$BD42,IF(YA$19&lt;='様式３（療養者名簿）（⑤の場合）'!$BE42,1,0),0),0)</f>
        <v>0</v>
      </c>
      <c r="YB37" s="338">
        <f>IF(YB$19-'様式３（療養者名簿）（⑤の場合）'!$BD42+1&lt;=15,IF(YB$19&gt;='様式３（療養者名簿）（⑤の場合）'!$BD42,IF(YB$19&lt;='様式３（療養者名簿）（⑤の場合）'!$BE42,1,0),0),0)</f>
        <v>0</v>
      </c>
      <c r="YC37" s="338">
        <f>IF(YC$19-'様式３（療養者名簿）（⑤の場合）'!$BD42+1&lt;=15,IF(YC$19&gt;='様式３（療養者名簿）（⑤の場合）'!$BD42,IF(YC$19&lt;='様式３（療養者名簿）（⑤の場合）'!$BE42,1,0),0),0)</f>
        <v>0</v>
      </c>
      <c r="YD37" s="338">
        <f>IF(YD$19-'様式３（療養者名簿）（⑤の場合）'!$BD42+1&lt;=15,IF(YD$19&gt;='様式３（療養者名簿）（⑤の場合）'!$BD42,IF(YD$19&lt;='様式３（療養者名簿）（⑤の場合）'!$BE42,1,0),0),0)</f>
        <v>0</v>
      </c>
      <c r="YE37" s="338">
        <f>IF(YE$19-'様式３（療養者名簿）（⑤の場合）'!$BD42+1&lt;=15,IF(YE$19&gt;='様式３（療養者名簿）（⑤の場合）'!$BD42,IF(YE$19&lt;='様式３（療養者名簿）（⑤の場合）'!$BE42,1,0),0),0)</f>
        <v>0</v>
      </c>
      <c r="YF37" s="338">
        <f>IF(YF$19-'様式３（療養者名簿）（⑤の場合）'!$BD42+1&lt;=15,IF(YF$19&gt;='様式３（療養者名簿）（⑤の場合）'!$BD42,IF(YF$19&lt;='様式３（療養者名簿）（⑤の場合）'!$BE42,1,0),0),0)</f>
        <v>0</v>
      </c>
      <c r="YG37" s="338">
        <f>IF(YG$19-'様式３（療養者名簿）（⑤の場合）'!$BD42+1&lt;=15,IF(YG$19&gt;='様式３（療養者名簿）（⑤の場合）'!$BD42,IF(YG$19&lt;='様式３（療養者名簿）（⑤の場合）'!$BE42,1,0),0),0)</f>
        <v>0</v>
      </c>
      <c r="YH37" s="338">
        <f>IF(YH$19-'様式３（療養者名簿）（⑤の場合）'!$BD42+1&lt;=15,IF(YH$19&gt;='様式３（療養者名簿）（⑤の場合）'!$BD42,IF(YH$19&lt;='様式３（療養者名簿）（⑤の場合）'!$BE42,1,0),0),0)</f>
        <v>0</v>
      </c>
      <c r="YI37" s="338">
        <f>IF(YI$19-'様式３（療養者名簿）（⑤の場合）'!$BD42+1&lt;=15,IF(YI$19&gt;='様式３（療養者名簿）（⑤の場合）'!$BD42,IF(YI$19&lt;='様式３（療養者名簿）（⑤の場合）'!$BE42,1,0),0),0)</f>
        <v>0</v>
      </c>
      <c r="YJ37" s="338">
        <f>IF(YJ$19-'様式３（療養者名簿）（⑤の場合）'!$BD42+1&lt;=15,IF(YJ$19&gt;='様式３（療養者名簿）（⑤の場合）'!$BD42,IF(YJ$19&lt;='様式３（療養者名簿）（⑤の場合）'!$BE42,1,0),0),0)</f>
        <v>0</v>
      </c>
      <c r="YK37" s="338">
        <f>IF(YK$19-'様式３（療養者名簿）（⑤の場合）'!$BD42+1&lt;=15,IF(YK$19&gt;='様式３（療養者名簿）（⑤の場合）'!$BD42,IF(YK$19&lt;='様式３（療養者名簿）（⑤の場合）'!$BE42,1,0),0),0)</f>
        <v>0</v>
      </c>
      <c r="YL37" s="338">
        <f>IF(YL$19-'様式３（療養者名簿）（⑤の場合）'!$BD42+1&lt;=15,IF(YL$19&gt;='様式３（療養者名簿）（⑤の場合）'!$BD42,IF(YL$19&lt;='様式３（療養者名簿）（⑤の場合）'!$BE42,1,0),0),0)</f>
        <v>0</v>
      </c>
      <c r="YM37" s="338">
        <f>IF(YM$19-'様式３（療養者名簿）（⑤の場合）'!$BD42+1&lt;=15,IF(YM$19&gt;='様式３（療養者名簿）（⑤の場合）'!$BD42,IF(YM$19&lt;='様式３（療養者名簿）（⑤の場合）'!$BE42,1,0),0),0)</f>
        <v>0</v>
      </c>
      <c r="YN37" s="338">
        <f>IF(YN$19-'様式３（療養者名簿）（⑤の場合）'!$BD42+1&lt;=15,IF(YN$19&gt;='様式３（療養者名簿）（⑤の場合）'!$BD42,IF(YN$19&lt;='様式３（療養者名簿）（⑤の場合）'!$BE42,1,0),0),0)</f>
        <v>0</v>
      </c>
      <c r="YO37" s="338">
        <f>IF(YO$19-'様式３（療養者名簿）（⑤の場合）'!$BD42+1&lt;=15,IF(YO$19&gt;='様式３（療養者名簿）（⑤の場合）'!$BD42,IF(YO$19&lt;='様式３（療養者名簿）（⑤の場合）'!$BE42,1,0),0),0)</f>
        <v>0</v>
      </c>
      <c r="YP37" s="338">
        <f>IF(YP$19-'様式３（療養者名簿）（⑤の場合）'!$BD42+1&lt;=15,IF(YP$19&gt;='様式３（療養者名簿）（⑤の場合）'!$BD42,IF(YP$19&lt;='様式３（療養者名簿）（⑤の場合）'!$BE42,1,0),0),0)</f>
        <v>0</v>
      </c>
      <c r="YQ37" s="338">
        <f>IF(YQ$19-'様式３（療養者名簿）（⑤の場合）'!$BD42+1&lt;=15,IF(YQ$19&gt;='様式３（療養者名簿）（⑤の場合）'!$BD42,IF(YQ$19&lt;='様式３（療養者名簿）（⑤の場合）'!$BE42,1,0),0),0)</f>
        <v>0</v>
      </c>
      <c r="YR37" s="338">
        <f>IF(YR$19-'様式３（療養者名簿）（⑤の場合）'!$BD42+1&lt;=15,IF(YR$19&gt;='様式３（療養者名簿）（⑤の場合）'!$BD42,IF(YR$19&lt;='様式３（療養者名簿）（⑤の場合）'!$BE42,1,0),0),0)</f>
        <v>0</v>
      </c>
      <c r="YS37" s="338">
        <f>IF(YS$19-'様式３（療養者名簿）（⑤の場合）'!$BD42+1&lt;=15,IF(YS$19&gt;='様式３（療養者名簿）（⑤の場合）'!$BD42,IF(YS$19&lt;='様式３（療養者名簿）（⑤の場合）'!$BE42,1,0),0),0)</f>
        <v>0</v>
      </c>
      <c r="YT37" s="338">
        <f>IF(YT$19-'様式３（療養者名簿）（⑤の場合）'!$BD42+1&lt;=15,IF(YT$19&gt;='様式３（療養者名簿）（⑤の場合）'!$BD42,IF(YT$19&lt;='様式３（療養者名簿）（⑤の場合）'!$BE42,1,0),0),0)</f>
        <v>0</v>
      </c>
      <c r="YU37" s="338">
        <f>IF(YU$19-'様式３（療養者名簿）（⑤の場合）'!$BD42+1&lt;=15,IF(YU$19&gt;='様式３（療養者名簿）（⑤の場合）'!$BD42,IF(YU$19&lt;='様式３（療養者名簿）（⑤の場合）'!$BE42,1,0),0),0)</f>
        <v>0</v>
      </c>
      <c r="YV37" s="338">
        <f>IF(YV$19-'様式３（療養者名簿）（⑤の場合）'!$BD42+1&lt;=15,IF(YV$19&gt;='様式３（療養者名簿）（⑤の場合）'!$BD42,IF(YV$19&lt;='様式３（療養者名簿）（⑤の場合）'!$BE42,1,0),0),0)</f>
        <v>0</v>
      </c>
      <c r="YW37" s="338">
        <f>IF(YW$19-'様式３（療養者名簿）（⑤の場合）'!$BD42+1&lt;=15,IF(YW$19&gt;='様式３（療養者名簿）（⑤の場合）'!$BD42,IF(YW$19&lt;='様式３（療養者名簿）（⑤の場合）'!$BE42,1,0),0),0)</f>
        <v>0</v>
      </c>
      <c r="YX37" s="338">
        <f>IF(YX$19-'様式３（療養者名簿）（⑤の場合）'!$BD42+1&lt;=15,IF(YX$19&gt;='様式３（療養者名簿）（⑤の場合）'!$BD42,IF(YX$19&lt;='様式３（療養者名簿）（⑤の場合）'!$BE42,1,0),0),0)</f>
        <v>0</v>
      </c>
      <c r="YY37" s="338">
        <f>IF(YY$19-'様式３（療養者名簿）（⑤の場合）'!$BD42+1&lt;=15,IF(YY$19&gt;='様式３（療養者名簿）（⑤の場合）'!$BD42,IF(YY$19&lt;='様式３（療養者名簿）（⑤の場合）'!$BE42,1,0),0),0)</f>
        <v>0</v>
      </c>
      <c r="YZ37" s="338">
        <f>IF(YZ$19-'様式３（療養者名簿）（⑤の場合）'!$BD42+1&lt;=15,IF(YZ$19&gt;='様式３（療養者名簿）（⑤の場合）'!$BD42,IF(YZ$19&lt;='様式３（療養者名簿）（⑤の場合）'!$BE42,1,0),0),0)</f>
        <v>0</v>
      </c>
      <c r="ZA37" s="338">
        <f>IF(ZA$19-'様式３（療養者名簿）（⑤の場合）'!$BD42+1&lt;=15,IF(ZA$19&gt;='様式３（療養者名簿）（⑤の場合）'!$BD42,IF(ZA$19&lt;='様式３（療養者名簿）（⑤の場合）'!$BE42,1,0),0),0)</f>
        <v>0</v>
      </c>
      <c r="ZB37" s="338">
        <f>IF(ZB$19-'様式３（療養者名簿）（⑤の場合）'!$BD42+1&lt;=15,IF(ZB$19&gt;='様式３（療養者名簿）（⑤の場合）'!$BD42,IF(ZB$19&lt;='様式３（療養者名簿）（⑤の場合）'!$BE42,1,0),0),0)</f>
        <v>0</v>
      </c>
      <c r="ZC37" s="338">
        <f>IF(ZC$19-'様式３（療養者名簿）（⑤の場合）'!$BD42+1&lt;=15,IF(ZC$19&gt;='様式３（療養者名簿）（⑤の場合）'!$BD42,IF(ZC$19&lt;='様式３（療養者名簿）（⑤の場合）'!$BE42,1,0),0),0)</f>
        <v>0</v>
      </c>
      <c r="ZD37" s="338">
        <f>IF(ZD$19-'様式３（療養者名簿）（⑤の場合）'!$BD42+1&lt;=15,IF(ZD$19&gt;='様式３（療養者名簿）（⑤の場合）'!$BD42,IF(ZD$19&lt;='様式３（療養者名簿）（⑤の場合）'!$BE42,1,0),0),0)</f>
        <v>0</v>
      </c>
      <c r="ZE37" s="338">
        <f>IF(ZE$19-'様式３（療養者名簿）（⑤の場合）'!$BD42+1&lt;=15,IF(ZE$19&gt;='様式３（療養者名簿）（⑤の場合）'!$BD42,IF(ZE$19&lt;='様式３（療養者名簿）（⑤の場合）'!$BE42,1,0),0),0)</f>
        <v>0</v>
      </c>
      <c r="ZF37" s="338">
        <f>IF(ZF$19-'様式３（療養者名簿）（⑤の場合）'!$BD42+1&lt;=15,IF(ZF$19&gt;='様式３（療養者名簿）（⑤の場合）'!$BD42,IF(ZF$19&lt;='様式３（療養者名簿）（⑤の場合）'!$BE42,1,0),0),0)</f>
        <v>0</v>
      </c>
      <c r="ZG37" s="338">
        <f>IF(ZG$19-'様式３（療養者名簿）（⑤の場合）'!$BD42+1&lt;=15,IF(ZG$19&gt;='様式３（療養者名簿）（⑤の場合）'!$BD42,IF(ZG$19&lt;='様式３（療養者名簿）（⑤の場合）'!$BE42,1,0),0),0)</f>
        <v>0</v>
      </c>
      <c r="ZH37" s="338">
        <f>IF(ZH$19-'様式３（療養者名簿）（⑤の場合）'!$BD42+1&lt;=15,IF(ZH$19&gt;='様式３（療養者名簿）（⑤の場合）'!$BD42,IF(ZH$19&lt;='様式３（療養者名簿）（⑤の場合）'!$BE42,1,0),0),0)</f>
        <v>0</v>
      </c>
      <c r="ZI37" s="338">
        <f>IF(ZI$19-'様式３（療養者名簿）（⑤の場合）'!$BD42+1&lt;=15,IF(ZI$19&gt;='様式３（療養者名簿）（⑤の場合）'!$BD42,IF(ZI$19&lt;='様式３（療養者名簿）（⑤の場合）'!$BE42,1,0),0),0)</f>
        <v>0</v>
      </c>
      <c r="ZJ37" s="338">
        <f>IF(ZJ$19-'様式３（療養者名簿）（⑤の場合）'!$BD42+1&lt;=15,IF(ZJ$19&gt;='様式３（療養者名簿）（⑤の場合）'!$BD42,IF(ZJ$19&lt;='様式３（療養者名簿）（⑤の場合）'!$BE42,1,0),0),0)</f>
        <v>0</v>
      </c>
      <c r="ZK37" s="338">
        <f>IF(ZK$19-'様式３（療養者名簿）（⑤の場合）'!$BD42+1&lt;=15,IF(ZK$19&gt;='様式３（療養者名簿）（⑤の場合）'!$BD42,IF(ZK$19&lt;='様式３（療養者名簿）（⑤の場合）'!$BE42,1,0),0),0)</f>
        <v>0</v>
      </c>
      <c r="ZL37" s="338">
        <f>IF(ZL$19-'様式３（療養者名簿）（⑤の場合）'!$BD42+1&lt;=15,IF(ZL$19&gt;='様式３（療養者名簿）（⑤の場合）'!$BD42,IF(ZL$19&lt;='様式３（療養者名簿）（⑤の場合）'!$BE42,1,0),0),0)</f>
        <v>0</v>
      </c>
      <c r="ZM37" s="338">
        <f>IF(ZM$19-'様式３（療養者名簿）（⑤の場合）'!$BD42+1&lt;=15,IF(ZM$19&gt;='様式３（療養者名簿）（⑤の場合）'!$BD42,IF(ZM$19&lt;='様式３（療養者名簿）（⑤の場合）'!$BE42,1,0),0),0)</f>
        <v>0</v>
      </c>
      <c r="ZN37" s="338">
        <f>IF(ZN$19-'様式３（療養者名簿）（⑤の場合）'!$BD42+1&lt;=15,IF(ZN$19&gt;='様式３（療養者名簿）（⑤の場合）'!$BD42,IF(ZN$19&lt;='様式３（療養者名簿）（⑤の場合）'!$BE42,1,0),0),0)</f>
        <v>0</v>
      </c>
      <c r="ZO37" s="338">
        <f>IF(ZO$19-'様式３（療養者名簿）（⑤の場合）'!$BD42+1&lt;=15,IF(ZO$19&gt;='様式３（療養者名簿）（⑤の場合）'!$BD42,IF(ZO$19&lt;='様式３（療養者名簿）（⑤の場合）'!$BE42,1,0),0),0)</f>
        <v>0</v>
      </c>
      <c r="ZP37" s="338">
        <f>IF(ZP$19-'様式３（療養者名簿）（⑤の場合）'!$BD42+1&lt;=15,IF(ZP$19&gt;='様式３（療養者名簿）（⑤の場合）'!$BD42,IF(ZP$19&lt;='様式３（療養者名簿）（⑤の場合）'!$BE42,1,0),0),0)</f>
        <v>0</v>
      </c>
      <c r="ZQ37" s="338">
        <f>IF(ZQ$19-'様式３（療養者名簿）（⑤の場合）'!$BD42+1&lt;=15,IF(ZQ$19&gt;='様式３（療養者名簿）（⑤の場合）'!$BD42,IF(ZQ$19&lt;='様式３（療養者名簿）（⑤の場合）'!$BE42,1,0),0),0)</f>
        <v>0</v>
      </c>
      <c r="ZR37" s="338">
        <f>IF(ZR$19-'様式３（療養者名簿）（⑤の場合）'!$BD42+1&lt;=15,IF(ZR$19&gt;='様式３（療養者名簿）（⑤の場合）'!$BD42,IF(ZR$19&lt;='様式３（療養者名簿）（⑤の場合）'!$BE42,1,0),0),0)</f>
        <v>0</v>
      </c>
      <c r="ZS37" s="338">
        <f>IF(ZS$19-'様式３（療養者名簿）（⑤の場合）'!$BD42+1&lt;=15,IF(ZS$19&gt;='様式３（療養者名簿）（⑤の場合）'!$BD42,IF(ZS$19&lt;='様式３（療養者名簿）（⑤の場合）'!$BE42,1,0),0),0)</f>
        <v>0</v>
      </c>
      <c r="ZT37" s="338">
        <f>IF(ZT$19-'様式３（療養者名簿）（⑤の場合）'!$BD42+1&lt;=15,IF(ZT$19&gt;='様式３（療養者名簿）（⑤の場合）'!$BD42,IF(ZT$19&lt;='様式３（療養者名簿）（⑤の場合）'!$BE42,1,0),0),0)</f>
        <v>0</v>
      </c>
      <c r="ZU37" s="338">
        <f>IF(ZU$19-'様式３（療養者名簿）（⑤の場合）'!$BD42+1&lt;=15,IF(ZU$19&gt;='様式３（療養者名簿）（⑤の場合）'!$BD42,IF(ZU$19&lt;='様式３（療養者名簿）（⑤の場合）'!$BE42,1,0),0),0)</f>
        <v>0</v>
      </c>
      <c r="ZV37" s="338">
        <f>IF(ZV$19-'様式３（療養者名簿）（⑤の場合）'!$BD42+1&lt;=15,IF(ZV$19&gt;='様式３（療養者名簿）（⑤の場合）'!$BD42,IF(ZV$19&lt;='様式３（療養者名簿）（⑤の場合）'!$BE42,1,0),0),0)</f>
        <v>0</v>
      </c>
      <c r="ZW37" s="338">
        <f>IF(ZW$19-'様式３（療養者名簿）（⑤の場合）'!$BD42+1&lt;=15,IF(ZW$19&gt;='様式３（療養者名簿）（⑤の場合）'!$BD42,IF(ZW$19&lt;='様式３（療養者名簿）（⑤の場合）'!$BE42,1,0),0),0)</f>
        <v>0</v>
      </c>
      <c r="ZX37" s="338">
        <f>IF(ZX$19-'様式３（療養者名簿）（⑤の場合）'!$BD42+1&lt;=15,IF(ZX$19&gt;='様式３（療養者名簿）（⑤の場合）'!$BD42,IF(ZX$19&lt;='様式３（療養者名簿）（⑤の場合）'!$BE42,1,0),0),0)</f>
        <v>0</v>
      </c>
      <c r="ZY37" s="338">
        <f>IF(ZY$19-'様式３（療養者名簿）（⑤の場合）'!$BD42+1&lt;=15,IF(ZY$19&gt;='様式３（療養者名簿）（⑤の場合）'!$BD42,IF(ZY$19&lt;='様式３（療養者名簿）（⑤の場合）'!$BE42,1,0),0),0)</f>
        <v>0</v>
      </c>
      <c r="ZZ37" s="338">
        <f>IF(ZZ$19-'様式３（療養者名簿）（⑤の場合）'!$BD42+1&lt;=15,IF(ZZ$19&gt;='様式３（療養者名簿）（⑤の場合）'!$BD42,IF(ZZ$19&lt;='様式３（療養者名簿）（⑤の場合）'!$BE42,1,0),0),0)</f>
        <v>0</v>
      </c>
      <c r="AAA37" s="338">
        <f>IF(AAA$19-'様式３（療養者名簿）（⑤の場合）'!$BD42+1&lt;=15,IF(AAA$19&gt;='様式３（療養者名簿）（⑤の場合）'!$BD42,IF(AAA$19&lt;='様式３（療養者名簿）（⑤の場合）'!$BE42,1,0),0),0)</f>
        <v>0</v>
      </c>
      <c r="AAB37" s="338">
        <f>IF(AAB$19-'様式３（療養者名簿）（⑤の場合）'!$BD42+1&lt;=15,IF(AAB$19&gt;='様式３（療養者名簿）（⑤の場合）'!$BD42,IF(AAB$19&lt;='様式３（療養者名簿）（⑤の場合）'!$BE42,1,0),0),0)</f>
        <v>0</v>
      </c>
      <c r="AAC37" s="338">
        <f>IF(AAC$19-'様式３（療養者名簿）（⑤の場合）'!$BD42+1&lt;=15,IF(AAC$19&gt;='様式３（療養者名簿）（⑤の場合）'!$BD42,IF(AAC$19&lt;='様式３（療養者名簿）（⑤の場合）'!$BE42,1,0),0),0)</f>
        <v>0</v>
      </c>
      <c r="AAD37" s="338">
        <f>IF(AAD$19-'様式３（療養者名簿）（⑤の場合）'!$BD42+1&lt;=15,IF(AAD$19&gt;='様式３（療養者名簿）（⑤の場合）'!$BD42,IF(AAD$19&lt;='様式３（療養者名簿）（⑤の場合）'!$BE42,1,0),0),0)</f>
        <v>0</v>
      </c>
      <c r="AAE37" s="338">
        <f>IF(AAE$19-'様式３（療養者名簿）（⑤の場合）'!$BD42+1&lt;=15,IF(AAE$19&gt;='様式３（療養者名簿）（⑤の場合）'!$BD42,IF(AAE$19&lt;='様式３（療養者名簿）（⑤の場合）'!$BE42,1,0),0),0)</f>
        <v>0</v>
      </c>
      <c r="AAF37" s="338">
        <f>IF(AAF$19-'様式３（療養者名簿）（⑤の場合）'!$BD42+1&lt;=15,IF(AAF$19&gt;='様式３（療養者名簿）（⑤の場合）'!$BD42,IF(AAF$19&lt;='様式３（療養者名簿）（⑤の場合）'!$BE42,1,0),0),0)</f>
        <v>0</v>
      </c>
      <c r="AAG37" s="338">
        <f>IF(AAG$19-'様式３（療養者名簿）（⑤の場合）'!$BD42+1&lt;=15,IF(AAG$19&gt;='様式３（療養者名簿）（⑤の場合）'!$BD42,IF(AAG$19&lt;='様式３（療養者名簿）（⑤の場合）'!$BE42,1,0),0),0)</f>
        <v>0</v>
      </c>
      <c r="AAH37" s="338">
        <f>IF(AAH$19-'様式３（療養者名簿）（⑤の場合）'!$BD42+1&lt;=15,IF(AAH$19&gt;='様式３（療養者名簿）（⑤の場合）'!$BD42,IF(AAH$19&lt;='様式３（療養者名簿）（⑤の場合）'!$BE42,1,0),0),0)</f>
        <v>0</v>
      </c>
      <c r="AAI37" s="338">
        <f>IF(AAI$19-'様式３（療養者名簿）（⑤の場合）'!$BD42+1&lt;=15,IF(AAI$19&gt;='様式３（療養者名簿）（⑤の場合）'!$BD42,IF(AAI$19&lt;='様式３（療養者名簿）（⑤の場合）'!$BE42,1,0),0),0)</f>
        <v>0</v>
      </c>
      <c r="AAJ37" s="338">
        <f>IF(AAJ$19-'様式３（療養者名簿）（⑤の場合）'!$BD42+1&lt;=15,IF(AAJ$19&gt;='様式３（療養者名簿）（⑤の場合）'!$BD42,IF(AAJ$19&lt;='様式３（療養者名簿）（⑤の場合）'!$BE42,1,0),0),0)</f>
        <v>0</v>
      </c>
      <c r="AAK37" s="338">
        <f>IF(AAK$19-'様式３（療養者名簿）（⑤の場合）'!$BD42+1&lt;=15,IF(AAK$19&gt;='様式３（療養者名簿）（⑤の場合）'!$BD42,IF(AAK$19&lt;='様式３（療養者名簿）（⑤の場合）'!$BE42,1,0),0),0)</f>
        <v>0</v>
      </c>
      <c r="AAL37" s="338">
        <f>IF(AAL$19-'様式３（療養者名簿）（⑤の場合）'!$BD42+1&lt;=15,IF(AAL$19&gt;='様式３（療養者名簿）（⑤の場合）'!$BD42,IF(AAL$19&lt;='様式３（療養者名簿）（⑤の場合）'!$BE42,1,0),0),0)</f>
        <v>0</v>
      </c>
      <c r="AAM37" s="338">
        <f>IF(AAM$19-'様式３（療養者名簿）（⑤の場合）'!$BD42+1&lt;=15,IF(AAM$19&gt;='様式３（療養者名簿）（⑤の場合）'!$BD42,IF(AAM$19&lt;='様式３（療養者名簿）（⑤の場合）'!$BE42,1,0),0),0)</f>
        <v>0</v>
      </c>
      <c r="AAN37" s="338">
        <f>IF(AAN$19-'様式３（療養者名簿）（⑤の場合）'!$BD42+1&lt;=15,IF(AAN$19&gt;='様式３（療養者名簿）（⑤の場合）'!$BD42,IF(AAN$19&lt;='様式３（療養者名簿）（⑤の場合）'!$BE42,1,0),0),0)</f>
        <v>0</v>
      </c>
      <c r="AAO37" s="338">
        <f>IF(AAO$19-'様式３（療養者名簿）（⑤の場合）'!$BD42+1&lt;=15,IF(AAO$19&gt;='様式３（療養者名簿）（⑤の場合）'!$BD42,IF(AAO$19&lt;='様式３（療養者名簿）（⑤の場合）'!$BE42,1,0),0),0)</f>
        <v>0</v>
      </c>
      <c r="AAP37" s="338">
        <f>IF(AAP$19-'様式３（療養者名簿）（⑤の場合）'!$BD42+1&lt;=15,IF(AAP$19&gt;='様式３（療養者名簿）（⑤の場合）'!$BD42,IF(AAP$19&lt;='様式３（療養者名簿）（⑤の場合）'!$BE42,1,0),0),0)</f>
        <v>0</v>
      </c>
      <c r="AAQ37" s="338">
        <f>IF(AAQ$19-'様式３（療養者名簿）（⑤の場合）'!$BD42+1&lt;=15,IF(AAQ$19&gt;='様式３（療養者名簿）（⑤の場合）'!$BD42,IF(AAQ$19&lt;='様式３（療養者名簿）（⑤の場合）'!$BE42,1,0),0),0)</f>
        <v>0</v>
      </c>
      <c r="AAR37" s="338">
        <f>IF(AAR$19-'様式３（療養者名簿）（⑤の場合）'!$BD42+1&lt;=15,IF(AAR$19&gt;='様式３（療養者名簿）（⑤の場合）'!$BD42,IF(AAR$19&lt;='様式３（療養者名簿）（⑤の場合）'!$BE42,1,0),0),0)</f>
        <v>0</v>
      </c>
      <c r="AAS37" s="338">
        <f>IF(AAS$19-'様式３（療養者名簿）（⑤の場合）'!$BD42+1&lt;=15,IF(AAS$19&gt;='様式３（療養者名簿）（⑤の場合）'!$BD42,IF(AAS$19&lt;='様式３（療養者名簿）（⑤の場合）'!$BE42,1,0),0),0)</f>
        <v>0</v>
      </c>
      <c r="AAT37" s="338">
        <f>IF(AAT$19-'様式３（療養者名簿）（⑤の場合）'!$BD42+1&lt;=15,IF(AAT$19&gt;='様式３（療養者名簿）（⑤の場合）'!$BD42,IF(AAT$19&lt;='様式３（療養者名簿）（⑤の場合）'!$BE42,1,0),0),0)</f>
        <v>0</v>
      </c>
      <c r="AAU37" s="338">
        <f>IF(AAU$19-'様式３（療養者名簿）（⑤の場合）'!$BD42+1&lt;=15,IF(AAU$19&gt;='様式３（療養者名簿）（⑤の場合）'!$BD42,IF(AAU$19&lt;='様式３（療養者名簿）（⑤の場合）'!$BE42,1,0),0),0)</f>
        <v>0</v>
      </c>
      <c r="AAV37" s="338">
        <f>IF(AAV$19-'様式３（療養者名簿）（⑤の場合）'!$BD42+1&lt;=15,IF(AAV$19&gt;='様式３（療養者名簿）（⑤の場合）'!$BD42,IF(AAV$19&lt;='様式３（療養者名簿）（⑤の場合）'!$BE42,1,0),0),0)</f>
        <v>0</v>
      </c>
      <c r="AAW37" s="338">
        <f>IF(AAW$19-'様式３（療養者名簿）（⑤の場合）'!$BD42+1&lt;=15,IF(AAW$19&gt;='様式３（療養者名簿）（⑤の場合）'!$BD42,IF(AAW$19&lt;='様式３（療養者名簿）（⑤の場合）'!$BE42,1,0),0),0)</f>
        <v>0</v>
      </c>
      <c r="AAX37" s="338">
        <f>IF(AAX$19-'様式３（療養者名簿）（⑤の場合）'!$BD42+1&lt;=15,IF(AAX$19&gt;='様式３（療養者名簿）（⑤の場合）'!$BD42,IF(AAX$19&lt;='様式３（療養者名簿）（⑤の場合）'!$BE42,1,0),0),0)</f>
        <v>0</v>
      </c>
      <c r="AAY37" s="338">
        <f>IF(AAY$19-'様式３（療養者名簿）（⑤の場合）'!$BD42+1&lt;=15,IF(AAY$19&gt;='様式３（療養者名簿）（⑤の場合）'!$BD42,IF(AAY$19&lt;='様式３（療養者名簿）（⑤の場合）'!$BE42,1,0),0),0)</f>
        <v>0</v>
      </c>
      <c r="AAZ37" s="338">
        <f>IF(AAZ$19-'様式３（療養者名簿）（⑤の場合）'!$BD42+1&lt;=15,IF(AAZ$19&gt;='様式３（療養者名簿）（⑤の場合）'!$BD42,IF(AAZ$19&lt;='様式３（療養者名簿）（⑤の場合）'!$BE42,1,0),0),0)</f>
        <v>0</v>
      </c>
      <c r="ABA37" s="338">
        <f>IF(ABA$19-'様式３（療養者名簿）（⑤の場合）'!$BD42+1&lt;=15,IF(ABA$19&gt;='様式３（療養者名簿）（⑤の場合）'!$BD42,IF(ABA$19&lt;='様式３（療養者名簿）（⑤の場合）'!$BE42,1,0),0),0)</f>
        <v>0</v>
      </c>
      <c r="ABB37" s="338">
        <f>IF(ABB$19-'様式３（療養者名簿）（⑤の場合）'!$BD42+1&lt;=15,IF(ABB$19&gt;='様式３（療養者名簿）（⑤の場合）'!$BD42,IF(ABB$19&lt;='様式３（療養者名簿）（⑤の場合）'!$BE42,1,0),0),0)</f>
        <v>0</v>
      </c>
      <c r="ABC37" s="338">
        <f>IF(ABC$19-'様式３（療養者名簿）（⑤の場合）'!$BD42+1&lt;=15,IF(ABC$19&gt;='様式３（療養者名簿）（⑤の場合）'!$BD42,IF(ABC$19&lt;='様式３（療養者名簿）（⑤の場合）'!$BE42,1,0),0),0)</f>
        <v>0</v>
      </c>
      <c r="ABD37" s="338">
        <f>IF(ABD$19-'様式３（療養者名簿）（⑤の場合）'!$BD42+1&lt;=15,IF(ABD$19&gt;='様式３（療養者名簿）（⑤の場合）'!$BD42,IF(ABD$19&lt;='様式３（療養者名簿）（⑤の場合）'!$BE42,1,0),0),0)</f>
        <v>0</v>
      </c>
    </row>
    <row r="38" spans="1:732" ht="42" customHeight="1">
      <c r="A38" s="227">
        <f>'様式３（療養者名簿）（⑤の場合）'!C43</f>
        <v>0</v>
      </c>
      <c r="B38" s="332">
        <f>IF(B$19-'様式３（療養者名簿）（⑤の場合）'!$BD43+1&lt;=15,IF(B$19&gt;='様式３（療養者名簿）（⑤の場合）'!$BD43,IF(B$19&lt;='様式３（療養者名簿）（⑤の場合）'!$BE43,1,0),0),0)</f>
        <v>0</v>
      </c>
      <c r="C38" s="332">
        <f>IF(C$19-'様式３（療養者名簿）（⑤の場合）'!$BD43+1&lt;=15,IF(C$19&gt;='様式３（療養者名簿）（⑤の場合）'!$BD43,IF(C$19&lt;='様式３（療養者名簿）（⑤の場合）'!$BE43,1,0),0),0)</f>
        <v>0</v>
      </c>
      <c r="D38" s="332">
        <f>IF(D$19-'様式３（療養者名簿）（⑤の場合）'!$BD43+1&lt;=15,IF(D$19&gt;='様式３（療養者名簿）（⑤の場合）'!$BD43,IF(D$19&lt;='様式３（療養者名簿）（⑤の場合）'!$BE43,1,0),0),0)</f>
        <v>0</v>
      </c>
      <c r="E38" s="332">
        <f>IF(E$19-'様式３（療養者名簿）（⑤の場合）'!$BD43+1&lt;=15,IF(E$19&gt;='様式３（療養者名簿）（⑤の場合）'!$BD43,IF(E$19&lt;='様式３（療養者名簿）（⑤の場合）'!$BE43,1,0),0),0)</f>
        <v>0</v>
      </c>
      <c r="F38" s="332">
        <f>IF(F$19-'様式３（療養者名簿）（⑤の場合）'!$BD43+1&lt;=15,IF(F$19&gt;='様式３（療養者名簿）（⑤の場合）'!$BD43,IF(F$19&lt;='様式３（療養者名簿）（⑤の場合）'!$BE43,1,0),0),0)</f>
        <v>0</v>
      </c>
      <c r="G38" s="332">
        <f>IF(G$19-'様式３（療養者名簿）（⑤の場合）'!$BD43+1&lt;=15,IF(G$19&gt;='様式３（療養者名簿）（⑤の場合）'!$BD43,IF(G$19&lt;='様式３（療養者名簿）（⑤の場合）'!$BE43,1,0),0),0)</f>
        <v>0</v>
      </c>
      <c r="H38" s="332">
        <f>IF(H$19-'様式３（療養者名簿）（⑤の場合）'!$BD43+1&lt;=15,IF(H$19&gt;='様式３（療養者名簿）（⑤の場合）'!$BD43,IF(H$19&lt;='様式３（療養者名簿）（⑤の場合）'!$BE43,1,0),0),0)</f>
        <v>0</v>
      </c>
      <c r="I38" s="332">
        <f>IF(I$19-'様式３（療養者名簿）（⑤の場合）'!$BD43+1&lt;=15,IF(I$19&gt;='様式３（療養者名簿）（⑤の場合）'!$BD43,IF(I$19&lt;='様式３（療養者名簿）（⑤の場合）'!$BE43,1,0),0),0)</f>
        <v>0</v>
      </c>
      <c r="J38" s="332">
        <f>IF(J$19-'様式３（療養者名簿）（⑤の場合）'!$BD43+1&lt;=15,IF(J$19&gt;='様式３（療養者名簿）（⑤の場合）'!$BD43,IF(J$19&lt;='様式３（療養者名簿）（⑤の場合）'!$BE43,1,0),0),0)</f>
        <v>0</v>
      </c>
      <c r="K38" s="332">
        <f>IF(K$19-'様式３（療養者名簿）（⑤の場合）'!$BD43+1&lt;=15,IF(K$19&gt;='様式３（療養者名簿）（⑤の場合）'!$BD43,IF(K$19&lt;='様式３（療養者名簿）（⑤の場合）'!$BE43,1,0),0),0)</f>
        <v>0</v>
      </c>
      <c r="L38" s="332">
        <f>IF(L$19-'様式３（療養者名簿）（⑤の場合）'!$BD43+1&lt;=15,IF(L$19&gt;='様式３（療養者名簿）（⑤の場合）'!$BD43,IF(L$19&lt;='様式３（療養者名簿）（⑤の場合）'!$BE43,1,0),0),0)</f>
        <v>0</v>
      </c>
      <c r="M38" s="332">
        <f>IF(M$19-'様式３（療養者名簿）（⑤の場合）'!$BD43+1&lt;=15,IF(M$19&gt;='様式３（療養者名簿）（⑤の場合）'!$BD43,IF(M$19&lt;='様式３（療養者名簿）（⑤の場合）'!$BE43,1,0),0),0)</f>
        <v>0</v>
      </c>
      <c r="N38" s="332">
        <f>IF(N$19-'様式３（療養者名簿）（⑤の場合）'!$BD43+1&lt;=15,IF(N$19&gt;='様式３（療養者名簿）（⑤の場合）'!$BD43,IF(N$19&lt;='様式３（療養者名簿）（⑤の場合）'!$BE43,1,0),0),0)</f>
        <v>0</v>
      </c>
      <c r="O38" s="332">
        <f>IF(O$19-'様式３（療養者名簿）（⑤の場合）'!$BD43+1&lt;=15,IF(O$19&gt;='様式３（療養者名簿）（⑤の場合）'!$BD43,IF(O$19&lt;='様式３（療養者名簿）（⑤の場合）'!$BE43,1,0),0),0)</f>
        <v>0</v>
      </c>
      <c r="P38" s="332">
        <f>IF(P$19-'様式３（療養者名簿）（⑤の場合）'!$BD43+1&lt;=15,IF(P$19&gt;='様式３（療養者名簿）（⑤の場合）'!$BD43,IF(P$19&lt;='様式３（療養者名簿）（⑤の場合）'!$BE43,1,0),0),0)</f>
        <v>0</v>
      </c>
      <c r="Q38" s="332">
        <f>IF(Q$19-'様式３（療養者名簿）（⑤の場合）'!$BD43+1&lt;=15,IF(Q$19&gt;='様式３（療養者名簿）（⑤の場合）'!$BD43,IF(Q$19&lt;='様式３（療養者名簿）（⑤の場合）'!$BE43,1,0),0),0)</f>
        <v>0</v>
      </c>
      <c r="R38" s="332">
        <f>IF(R$19-'様式３（療養者名簿）（⑤の場合）'!$BD43+1&lt;=15,IF(R$19&gt;='様式３（療養者名簿）（⑤の場合）'!$BD43,IF(R$19&lt;='様式３（療養者名簿）（⑤の場合）'!$BE43,1,0),0),0)</f>
        <v>0</v>
      </c>
      <c r="S38" s="332">
        <f>IF(S$19-'様式３（療養者名簿）（⑤の場合）'!$BD43+1&lt;=15,IF(S$19&gt;='様式３（療養者名簿）（⑤の場合）'!$BD43,IF(S$19&lt;='様式３（療養者名簿）（⑤の場合）'!$BE43,1,0),0),0)</f>
        <v>0</v>
      </c>
      <c r="T38" s="332">
        <f>IF(T$19-'様式３（療養者名簿）（⑤の場合）'!$BD43+1&lt;=15,IF(T$19&gt;='様式３（療養者名簿）（⑤の場合）'!$BD43,IF(T$19&lt;='様式３（療養者名簿）（⑤の場合）'!$BE43,1,0),0),0)</f>
        <v>0</v>
      </c>
      <c r="U38" s="332">
        <f>IF(U$19-'様式３（療養者名簿）（⑤の場合）'!$BD43+1&lt;=15,IF(U$19&gt;='様式３（療養者名簿）（⑤の場合）'!$BD43,IF(U$19&lt;='様式３（療養者名簿）（⑤の場合）'!$BE43,1,0),0),0)</f>
        <v>0</v>
      </c>
      <c r="V38" s="332">
        <f>IF(V$19-'様式３（療養者名簿）（⑤の場合）'!$BD43+1&lt;=15,IF(V$19&gt;='様式３（療養者名簿）（⑤の場合）'!$BD43,IF(V$19&lt;='様式３（療養者名簿）（⑤の場合）'!$BE43,1,0),0),0)</f>
        <v>0</v>
      </c>
      <c r="W38" s="332">
        <f>IF(W$19-'様式３（療養者名簿）（⑤の場合）'!$BD43+1&lt;=15,IF(W$19&gt;='様式３（療養者名簿）（⑤の場合）'!$BD43,IF(W$19&lt;='様式３（療養者名簿）（⑤の場合）'!$BE43,1,0),0),0)</f>
        <v>0</v>
      </c>
      <c r="X38" s="332">
        <f>IF(X$19-'様式３（療養者名簿）（⑤の場合）'!$BD43+1&lt;=15,IF(X$19&gt;='様式３（療養者名簿）（⑤の場合）'!$BD43,IF(X$19&lt;='様式３（療養者名簿）（⑤の場合）'!$BE43,1,0),0),0)</f>
        <v>0</v>
      </c>
      <c r="Y38" s="332">
        <f>IF(Y$19-'様式３（療養者名簿）（⑤の場合）'!$BD43+1&lt;=15,IF(Y$19&gt;='様式３（療養者名簿）（⑤の場合）'!$BD43,IF(Y$19&lt;='様式３（療養者名簿）（⑤の場合）'!$BE43,1,0),0),0)</f>
        <v>0</v>
      </c>
      <c r="Z38" s="332">
        <f>IF(Z$19-'様式３（療養者名簿）（⑤の場合）'!$BD43+1&lt;=15,IF(Z$19&gt;='様式３（療養者名簿）（⑤の場合）'!$BD43,IF(Z$19&lt;='様式３（療養者名簿）（⑤の場合）'!$BE43,1,0),0),0)</f>
        <v>0</v>
      </c>
      <c r="AA38" s="332">
        <f>IF(AA$19-'様式３（療養者名簿）（⑤の場合）'!$BD43+1&lt;=15,IF(AA$19&gt;='様式３（療養者名簿）（⑤の場合）'!$BD43,IF(AA$19&lt;='様式３（療養者名簿）（⑤の場合）'!$BE43,1,0),0),0)</f>
        <v>0</v>
      </c>
      <c r="AB38" s="332">
        <f>IF(AB$19-'様式３（療養者名簿）（⑤の場合）'!$BD43+1&lt;=15,IF(AB$19&gt;='様式３（療養者名簿）（⑤の場合）'!$BD43,IF(AB$19&lt;='様式３（療養者名簿）（⑤の場合）'!$BE43,1,0),0),0)</f>
        <v>0</v>
      </c>
      <c r="AC38" s="332">
        <f>IF(AC$19-'様式３（療養者名簿）（⑤の場合）'!$BD43+1&lt;=15,IF(AC$19&gt;='様式３（療養者名簿）（⑤の場合）'!$BD43,IF(AC$19&lt;='様式３（療養者名簿）（⑤の場合）'!$BE43,1,0),0),0)</f>
        <v>0</v>
      </c>
      <c r="AD38" s="332">
        <f>IF(AD$19-'様式３（療養者名簿）（⑤の場合）'!$BD43+1&lt;=15,IF(AD$19&gt;='様式３（療養者名簿）（⑤の場合）'!$BD43,IF(AD$19&lt;='様式３（療養者名簿）（⑤の場合）'!$BE43,1,0),0),0)</f>
        <v>0</v>
      </c>
      <c r="AE38" s="332">
        <f>IF(AE$19-'様式３（療養者名簿）（⑤の場合）'!$BD43+1&lt;=15,IF(AE$19&gt;='様式３（療養者名簿）（⑤の場合）'!$BD43,IF(AE$19&lt;='様式３（療養者名簿）（⑤の場合）'!$BE43,1,0),0),0)</f>
        <v>0</v>
      </c>
      <c r="AF38" s="332">
        <f>IF(AF$19-'様式３（療養者名簿）（⑤の場合）'!$BD43+1&lt;=15,IF(AF$19&gt;='様式３（療養者名簿）（⑤の場合）'!$BD43,IF(AF$19&lt;='様式３（療養者名簿）（⑤の場合）'!$BE43,1,0),0),0)</f>
        <v>0</v>
      </c>
      <c r="AG38" s="332">
        <f>IF(AG$19-'様式３（療養者名簿）（⑤の場合）'!$BD43+1&lt;=15,IF(AG$19&gt;='様式３（療養者名簿）（⑤の場合）'!$BD43,IF(AG$19&lt;='様式３（療養者名簿）（⑤の場合）'!$BE43,1,0),0),0)</f>
        <v>0</v>
      </c>
      <c r="AH38" s="332">
        <f>IF(AH$19-'様式３（療養者名簿）（⑤の場合）'!$BD43+1&lt;=15,IF(AH$19&gt;='様式３（療養者名簿）（⑤の場合）'!$BD43,IF(AH$19&lt;='様式３（療養者名簿）（⑤の場合）'!$BE43,1,0),0),0)</f>
        <v>0</v>
      </c>
      <c r="AI38" s="332">
        <f>IF(AI$19-'様式３（療養者名簿）（⑤の場合）'!$BD43+1&lt;=15,IF(AI$19&gt;='様式３（療養者名簿）（⑤の場合）'!$BD43,IF(AI$19&lt;='様式３（療養者名簿）（⑤の場合）'!$BE43,1,0),0),0)</f>
        <v>0</v>
      </c>
      <c r="AJ38" s="332">
        <f>IF(AJ$19-'様式３（療養者名簿）（⑤の場合）'!$BD43+1&lt;=15,IF(AJ$19&gt;='様式３（療養者名簿）（⑤の場合）'!$BD43,IF(AJ$19&lt;='様式３（療養者名簿）（⑤の場合）'!$BE43,1,0),0),0)</f>
        <v>0</v>
      </c>
      <c r="AK38" s="332">
        <f>IF(AK$19-'様式３（療養者名簿）（⑤の場合）'!$BD43+1&lt;=15,IF(AK$19&gt;='様式３（療養者名簿）（⑤の場合）'!$BD43,IF(AK$19&lt;='様式３（療養者名簿）（⑤の場合）'!$BE43,1,0),0),0)</f>
        <v>0</v>
      </c>
      <c r="AL38" s="332">
        <f>IF(AL$19-'様式３（療養者名簿）（⑤の場合）'!$BD43+1&lt;=15,IF(AL$19&gt;='様式３（療養者名簿）（⑤の場合）'!$BD43,IF(AL$19&lt;='様式３（療養者名簿）（⑤の場合）'!$BE43,1,0),0),0)</f>
        <v>0</v>
      </c>
      <c r="AM38" s="332">
        <f>IF(AM$19-'様式３（療養者名簿）（⑤の場合）'!$BD43+1&lt;=15,IF(AM$19&gt;='様式３（療養者名簿）（⑤の場合）'!$BD43,IF(AM$19&lt;='様式３（療養者名簿）（⑤の場合）'!$BE43,1,0),0),0)</f>
        <v>0</v>
      </c>
      <c r="AN38" s="332">
        <f>IF(AN$19-'様式３（療養者名簿）（⑤の場合）'!$BD43+1&lt;=15,IF(AN$19&gt;='様式３（療養者名簿）（⑤の場合）'!$BD43,IF(AN$19&lt;='様式３（療養者名簿）（⑤の場合）'!$BE43,1,0),0),0)</f>
        <v>0</v>
      </c>
      <c r="AO38" s="332">
        <f>IF(AO$19-'様式３（療養者名簿）（⑤の場合）'!$BD43+1&lt;=15,IF(AO$19&gt;='様式３（療養者名簿）（⑤の場合）'!$BD43,IF(AO$19&lt;='様式３（療養者名簿）（⑤の場合）'!$BE43,1,0),0),0)</f>
        <v>0</v>
      </c>
      <c r="AP38" s="332">
        <f>IF(AP$19-'様式３（療養者名簿）（⑤の場合）'!$BD43+1&lt;=15,IF(AP$19&gt;='様式３（療養者名簿）（⑤の場合）'!$BD43,IF(AP$19&lt;='様式３（療養者名簿）（⑤の場合）'!$BE43,1,0),0),0)</f>
        <v>0</v>
      </c>
      <c r="AQ38" s="332">
        <f>IF(AQ$19-'様式３（療養者名簿）（⑤の場合）'!$BD43+1&lt;=15,IF(AQ$19&gt;='様式３（療養者名簿）（⑤の場合）'!$BD43,IF(AQ$19&lt;='様式３（療養者名簿）（⑤の場合）'!$BE43,1,0),0),0)</f>
        <v>0</v>
      </c>
      <c r="AR38" s="332">
        <f>IF(AR$19-'様式３（療養者名簿）（⑤の場合）'!$BD43+1&lt;=15,IF(AR$19&gt;='様式３（療養者名簿）（⑤の場合）'!$BD43,IF(AR$19&lt;='様式３（療養者名簿）（⑤の場合）'!$BE43,1,0),0),0)</f>
        <v>0</v>
      </c>
      <c r="AS38" s="332">
        <f>IF(AS$19-'様式３（療養者名簿）（⑤の場合）'!$BD43+1&lt;=15,IF(AS$19&gt;='様式３（療養者名簿）（⑤の場合）'!$BD43,IF(AS$19&lt;='様式３（療養者名簿）（⑤の場合）'!$BE43,1,0),0),0)</f>
        <v>0</v>
      </c>
      <c r="AT38" s="332">
        <f>IF(AT$19-'様式３（療養者名簿）（⑤の場合）'!$BD43+1&lt;=15,IF(AT$19&gt;='様式３（療養者名簿）（⑤の場合）'!$BD43,IF(AT$19&lt;='様式３（療養者名簿）（⑤の場合）'!$BE43,1,0),0),0)</f>
        <v>0</v>
      </c>
      <c r="AU38" s="332">
        <f>IF(AU$19-'様式３（療養者名簿）（⑤の場合）'!$BD43+1&lt;=15,IF(AU$19&gt;='様式３（療養者名簿）（⑤の場合）'!$BD43,IF(AU$19&lt;='様式３（療養者名簿）（⑤の場合）'!$BE43,1,0),0),0)</f>
        <v>0</v>
      </c>
      <c r="AV38" s="332">
        <f>IF(AV$19-'様式３（療養者名簿）（⑤の場合）'!$BD43+1&lt;=15,IF(AV$19&gt;='様式３（療養者名簿）（⑤の場合）'!$BD43,IF(AV$19&lt;='様式３（療養者名簿）（⑤の場合）'!$BE43,1,0),0),0)</f>
        <v>0</v>
      </c>
      <c r="AW38" s="332">
        <f>IF(AW$19-'様式３（療養者名簿）（⑤の場合）'!$BD43+1&lt;=15,IF(AW$19&gt;='様式３（療養者名簿）（⑤の場合）'!$BD43,IF(AW$19&lt;='様式３（療養者名簿）（⑤の場合）'!$BE43,1,0),0),0)</f>
        <v>0</v>
      </c>
      <c r="AX38" s="332">
        <f>IF(AX$19-'様式３（療養者名簿）（⑤の場合）'!$BD43+1&lt;=15,IF(AX$19&gt;='様式３（療養者名簿）（⑤の場合）'!$BD43,IF(AX$19&lt;='様式３（療養者名簿）（⑤の場合）'!$BE43,1,0),0),0)</f>
        <v>0</v>
      </c>
      <c r="AY38" s="332">
        <f>IF(AY$19-'様式３（療養者名簿）（⑤の場合）'!$BD43+1&lt;=15,IF(AY$19&gt;='様式３（療養者名簿）（⑤の場合）'!$BD43,IF(AY$19&lt;='様式３（療養者名簿）（⑤の場合）'!$BE43,1,0),0),0)</f>
        <v>0</v>
      </c>
      <c r="AZ38" s="332">
        <f>IF(AZ$19-'様式３（療養者名簿）（⑤の場合）'!$BD43+1&lt;=15,IF(AZ$19&gt;='様式３（療養者名簿）（⑤の場合）'!$BD43,IF(AZ$19&lt;='様式３（療養者名簿）（⑤の場合）'!$BE43,1,0),0),0)</f>
        <v>0</v>
      </c>
      <c r="BA38" s="332">
        <f>IF(BA$19-'様式３（療養者名簿）（⑤の場合）'!$BD43+1&lt;=15,IF(BA$19&gt;='様式３（療養者名簿）（⑤の場合）'!$BD43,IF(BA$19&lt;='様式３（療養者名簿）（⑤の場合）'!$BE43,1,0),0),0)</f>
        <v>0</v>
      </c>
      <c r="BB38" s="332">
        <f>IF(BB$19-'様式３（療養者名簿）（⑤の場合）'!$BD43+1&lt;=15,IF(BB$19&gt;='様式３（療養者名簿）（⑤の場合）'!$BD43,IF(BB$19&lt;='様式３（療養者名簿）（⑤の場合）'!$BE43,1,0),0),0)</f>
        <v>0</v>
      </c>
      <c r="BC38" s="332">
        <f>IF(BC$19-'様式３（療養者名簿）（⑤の場合）'!$BD43+1&lt;=15,IF(BC$19&gt;='様式３（療養者名簿）（⑤の場合）'!$BD43,IF(BC$19&lt;='様式３（療養者名簿）（⑤の場合）'!$BE43,1,0),0),0)</f>
        <v>0</v>
      </c>
      <c r="BD38" s="332">
        <f>IF(BD$19-'様式３（療養者名簿）（⑤の場合）'!$BD43+1&lt;=15,IF(BD$19&gt;='様式３（療養者名簿）（⑤の場合）'!$BD43,IF(BD$19&lt;='様式３（療養者名簿）（⑤の場合）'!$BE43,1,0),0),0)</f>
        <v>0</v>
      </c>
      <c r="BE38" s="332">
        <f>IF(BE$19-'様式３（療養者名簿）（⑤の場合）'!$BD43+1&lt;=15,IF(BE$19&gt;='様式３（療養者名簿）（⑤の場合）'!$BD43,IF(BE$19&lt;='様式３（療養者名簿）（⑤の場合）'!$BE43,1,0),0),0)</f>
        <v>0</v>
      </c>
      <c r="BF38" s="332">
        <f>IF(BF$19-'様式３（療養者名簿）（⑤の場合）'!$BD43+1&lt;=15,IF(BF$19&gt;='様式３（療養者名簿）（⑤の場合）'!$BD43,IF(BF$19&lt;='様式３（療養者名簿）（⑤の場合）'!$BE43,1,0),0),0)</f>
        <v>0</v>
      </c>
      <c r="BG38" s="332">
        <f>IF(BG$19-'様式３（療養者名簿）（⑤の場合）'!$BD43+1&lt;=15,IF(BG$19&gt;='様式３（療養者名簿）（⑤の場合）'!$BD43,IF(BG$19&lt;='様式３（療養者名簿）（⑤の場合）'!$BE43,1,0),0),0)</f>
        <v>0</v>
      </c>
      <c r="BH38" s="332">
        <f>IF(BH$19-'様式３（療養者名簿）（⑤の場合）'!$BD43+1&lt;=15,IF(BH$19&gt;='様式３（療養者名簿）（⑤の場合）'!$BD43,IF(BH$19&lt;='様式３（療養者名簿）（⑤の場合）'!$BE43,1,0),0),0)</f>
        <v>0</v>
      </c>
      <c r="BI38" s="332">
        <f>IF(BI$19-'様式３（療養者名簿）（⑤の場合）'!$BD43+1&lt;=15,IF(BI$19&gt;='様式３（療養者名簿）（⑤の場合）'!$BD43,IF(BI$19&lt;='様式３（療養者名簿）（⑤の場合）'!$BE43,1,0),0),0)</f>
        <v>0</v>
      </c>
      <c r="BJ38" s="332">
        <f>IF(BJ$19-'様式３（療養者名簿）（⑤の場合）'!$BD43+1&lt;=15,IF(BJ$19&gt;='様式３（療養者名簿）（⑤の場合）'!$BD43,IF(BJ$19&lt;='様式３（療養者名簿）（⑤の場合）'!$BE43,1,0),0),0)</f>
        <v>0</v>
      </c>
      <c r="BK38" s="332">
        <f>IF(BK$19-'様式３（療養者名簿）（⑤の場合）'!$BD43+1&lt;=15,IF(BK$19&gt;='様式３（療養者名簿）（⑤の場合）'!$BD43,IF(BK$19&lt;='様式３（療養者名簿）（⑤の場合）'!$BE43,1,0),0),0)</f>
        <v>0</v>
      </c>
      <c r="BL38" s="332">
        <f>IF(BL$19-'様式３（療養者名簿）（⑤の場合）'!$BD43+1&lt;=15,IF(BL$19&gt;='様式３（療養者名簿）（⑤の場合）'!$BD43,IF(BL$19&lt;='様式３（療養者名簿）（⑤の場合）'!$BE43,1,0),0),0)</f>
        <v>0</v>
      </c>
      <c r="BM38" s="332">
        <f>IF(BM$19-'様式３（療養者名簿）（⑤の場合）'!$BD43+1&lt;=15,IF(BM$19&gt;='様式３（療養者名簿）（⑤の場合）'!$BD43,IF(BM$19&lt;='様式３（療養者名簿）（⑤の場合）'!$BE43,1,0),0),0)</f>
        <v>0</v>
      </c>
      <c r="BN38" s="332">
        <f>IF(BN$19-'様式３（療養者名簿）（⑤の場合）'!$BD43+1&lt;=15,IF(BN$19&gt;='様式３（療養者名簿）（⑤の場合）'!$BD43,IF(BN$19&lt;='様式３（療養者名簿）（⑤の場合）'!$BE43,1,0),0),0)</f>
        <v>0</v>
      </c>
      <c r="BO38" s="332">
        <f>IF(BO$19-'様式３（療養者名簿）（⑤の場合）'!$BD43+1&lt;=15,IF(BO$19&gt;='様式３（療養者名簿）（⑤の場合）'!$BD43,IF(BO$19&lt;='様式３（療養者名簿）（⑤の場合）'!$BE43,1,0),0),0)</f>
        <v>0</v>
      </c>
      <c r="BP38" s="332">
        <f>IF(BP$19-'様式３（療養者名簿）（⑤の場合）'!$BD43+1&lt;=15,IF(BP$19&gt;='様式３（療養者名簿）（⑤の場合）'!$BD43,IF(BP$19&lt;='様式３（療養者名簿）（⑤の場合）'!$BE43,1,0),0),0)</f>
        <v>0</v>
      </c>
      <c r="BQ38" s="332">
        <f>IF(BQ$19-'様式３（療養者名簿）（⑤の場合）'!$BD43+1&lt;=15,IF(BQ$19&gt;='様式３（療養者名簿）（⑤の場合）'!$BD43,IF(BQ$19&lt;='様式３（療養者名簿）（⑤の場合）'!$BE43,1,0),0),0)</f>
        <v>0</v>
      </c>
      <c r="BR38" s="332">
        <f>IF(BR$19-'様式３（療養者名簿）（⑤の場合）'!$BD43+1&lt;=15,IF(BR$19&gt;='様式３（療養者名簿）（⑤の場合）'!$BD43,IF(BR$19&lt;='様式３（療養者名簿）（⑤の場合）'!$BE43,1,0),0),0)</f>
        <v>0</v>
      </c>
      <c r="BS38" s="332">
        <f>IF(BS$19-'様式３（療養者名簿）（⑤の場合）'!$BD43+1&lt;=15,IF(BS$19&gt;='様式３（療養者名簿）（⑤の場合）'!$BD43,IF(BS$19&lt;='様式３（療養者名簿）（⑤の場合）'!$BE43,1,0),0),0)</f>
        <v>0</v>
      </c>
      <c r="BT38" s="332">
        <f>IF(BT$19-'様式３（療養者名簿）（⑤の場合）'!$BD43+1&lt;=15,IF(BT$19&gt;='様式３（療養者名簿）（⑤の場合）'!$BD43,IF(BT$19&lt;='様式３（療養者名簿）（⑤の場合）'!$BE43,1,0),0),0)</f>
        <v>0</v>
      </c>
      <c r="BU38" s="332">
        <f>IF(BU$19-'様式３（療養者名簿）（⑤の場合）'!$BD43+1&lt;=15,IF(BU$19&gt;='様式３（療養者名簿）（⑤の場合）'!$BD43,IF(BU$19&lt;='様式３（療養者名簿）（⑤の場合）'!$BE43,1,0),0),0)</f>
        <v>0</v>
      </c>
      <c r="BV38" s="332">
        <f>IF(BV$19-'様式３（療養者名簿）（⑤の場合）'!$BD43+1&lt;=15,IF(BV$19&gt;='様式３（療養者名簿）（⑤の場合）'!$BD43,IF(BV$19&lt;='様式３（療養者名簿）（⑤の場合）'!$BE43,1,0),0),0)</f>
        <v>0</v>
      </c>
      <c r="BW38" s="332">
        <f>IF(BW$19-'様式３（療養者名簿）（⑤の場合）'!$BD43+1&lt;=15,IF(BW$19&gt;='様式３（療養者名簿）（⑤の場合）'!$BD43,IF(BW$19&lt;='様式３（療養者名簿）（⑤の場合）'!$BE43,1,0),0),0)</f>
        <v>0</v>
      </c>
      <c r="BX38" s="332">
        <f>IF(BX$19-'様式３（療養者名簿）（⑤の場合）'!$BD43+1&lt;=15,IF(BX$19&gt;='様式３（療養者名簿）（⑤の場合）'!$BD43,IF(BX$19&lt;='様式３（療養者名簿）（⑤の場合）'!$BE43,1,0),0),0)</f>
        <v>0</v>
      </c>
      <c r="BY38" s="332">
        <f>IF(BY$19-'様式３（療養者名簿）（⑤の場合）'!$BD43+1&lt;=15,IF(BY$19&gt;='様式３（療養者名簿）（⑤の場合）'!$BD43,IF(BY$19&lt;='様式３（療養者名簿）（⑤の場合）'!$BE43,1,0),0),0)</f>
        <v>0</v>
      </c>
      <c r="BZ38" s="332">
        <f>IF(BZ$19-'様式３（療養者名簿）（⑤の場合）'!$BD43+1&lt;=15,IF(BZ$19&gt;='様式３（療養者名簿）（⑤の場合）'!$BD43,IF(BZ$19&lt;='様式３（療養者名簿）（⑤の場合）'!$BE43,1,0),0),0)</f>
        <v>0</v>
      </c>
      <c r="CA38" s="332">
        <f>IF(CA$19-'様式３（療養者名簿）（⑤の場合）'!$BD43+1&lt;=15,IF(CA$19&gt;='様式３（療養者名簿）（⑤の場合）'!$BD43,IF(CA$19&lt;='様式３（療養者名簿）（⑤の場合）'!$BE43,1,0),0),0)</f>
        <v>0</v>
      </c>
      <c r="CB38" s="332">
        <f>IF(CB$19-'様式３（療養者名簿）（⑤の場合）'!$BD43+1&lt;=15,IF(CB$19&gt;='様式３（療養者名簿）（⑤の場合）'!$BD43,IF(CB$19&lt;='様式３（療養者名簿）（⑤の場合）'!$BE43,1,0),0),0)</f>
        <v>0</v>
      </c>
      <c r="CC38" s="332">
        <f>IF(CC$19-'様式３（療養者名簿）（⑤の場合）'!$BD43+1&lt;=15,IF(CC$19&gt;='様式３（療養者名簿）（⑤の場合）'!$BD43,IF(CC$19&lt;='様式３（療養者名簿）（⑤の場合）'!$BE43,1,0),0),0)</f>
        <v>0</v>
      </c>
      <c r="CD38" s="332">
        <f>IF(CD$19-'様式３（療養者名簿）（⑤の場合）'!$BD43+1&lt;=15,IF(CD$19&gt;='様式３（療養者名簿）（⑤の場合）'!$BD43,IF(CD$19&lt;='様式３（療養者名簿）（⑤の場合）'!$BE43,1,0),0),0)</f>
        <v>0</v>
      </c>
      <c r="CE38" s="332">
        <f>IF(CE$19-'様式３（療養者名簿）（⑤の場合）'!$BD43+1&lt;=15,IF(CE$19&gt;='様式３（療養者名簿）（⑤の場合）'!$BD43,IF(CE$19&lt;='様式３（療養者名簿）（⑤の場合）'!$BE43,1,0),0),0)</f>
        <v>0</v>
      </c>
      <c r="CF38" s="332">
        <f>IF(CF$19-'様式３（療養者名簿）（⑤の場合）'!$BD43+1&lt;=15,IF(CF$19&gt;='様式３（療養者名簿）（⑤の場合）'!$BD43,IF(CF$19&lt;='様式３（療養者名簿）（⑤の場合）'!$BE43,1,0),0),0)</f>
        <v>0</v>
      </c>
      <c r="CG38" s="332">
        <f>IF(CG$19-'様式３（療養者名簿）（⑤の場合）'!$BD43+1&lt;=15,IF(CG$19&gt;='様式３（療養者名簿）（⑤の場合）'!$BD43,IF(CG$19&lt;='様式３（療養者名簿）（⑤の場合）'!$BE43,1,0),0),0)</f>
        <v>0</v>
      </c>
      <c r="CH38" s="332">
        <f>IF(CH$19-'様式３（療養者名簿）（⑤の場合）'!$BD43+1&lt;=15,IF(CH$19&gt;='様式３（療養者名簿）（⑤の場合）'!$BD43,IF(CH$19&lt;='様式３（療養者名簿）（⑤の場合）'!$BE43,1,0),0),0)</f>
        <v>0</v>
      </c>
      <c r="CI38" s="332">
        <f>IF(CI$19-'様式３（療養者名簿）（⑤の場合）'!$BD43+1&lt;=15,IF(CI$19&gt;='様式３（療養者名簿）（⑤の場合）'!$BD43,IF(CI$19&lt;='様式３（療養者名簿）（⑤の場合）'!$BE43,1,0),0),0)</f>
        <v>0</v>
      </c>
      <c r="CJ38" s="332">
        <f>IF(CJ$19-'様式３（療養者名簿）（⑤の場合）'!$BD43+1&lt;=15,IF(CJ$19&gt;='様式３（療養者名簿）（⑤の場合）'!$BD43,IF(CJ$19&lt;='様式３（療養者名簿）（⑤の場合）'!$BE43,1,0),0),0)</f>
        <v>0</v>
      </c>
      <c r="CK38" s="332">
        <f>IF(CK$19-'様式３（療養者名簿）（⑤の場合）'!$BD43+1&lt;=15,IF(CK$19&gt;='様式３（療養者名簿）（⑤の場合）'!$BD43,IF(CK$19&lt;='様式３（療養者名簿）（⑤の場合）'!$BE43,1,0),0),0)</f>
        <v>0</v>
      </c>
      <c r="CL38" s="332">
        <f>IF(CL$19-'様式３（療養者名簿）（⑤の場合）'!$BD43+1&lt;=15,IF(CL$19&gt;='様式３（療養者名簿）（⑤の場合）'!$BD43,IF(CL$19&lt;='様式３（療養者名簿）（⑤の場合）'!$BE43,1,0),0),0)</f>
        <v>0</v>
      </c>
      <c r="CM38" s="332">
        <f>IF(CM$19-'様式３（療養者名簿）（⑤の場合）'!$BD43+1&lt;=15,IF(CM$19&gt;='様式３（療養者名簿）（⑤の場合）'!$BD43,IF(CM$19&lt;='様式３（療養者名簿）（⑤の場合）'!$BE43,1,0),0),0)</f>
        <v>0</v>
      </c>
      <c r="CN38" s="332">
        <f>IF(CN$19-'様式３（療養者名簿）（⑤の場合）'!$BD43+1&lt;=15,IF(CN$19&gt;='様式３（療養者名簿）（⑤の場合）'!$BD43,IF(CN$19&lt;='様式３（療養者名簿）（⑤の場合）'!$BE43,1,0),0),0)</f>
        <v>0</v>
      </c>
      <c r="CO38" s="332">
        <f>IF(CO$19-'様式３（療養者名簿）（⑤の場合）'!$BD43+1&lt;=15,IF(CO$19&gt;='様式３（療養者名簿）（⑤の場合）'!$BD43,IF(CO$19&lt;='様式３（療養者名簿）（⑤の場合）'!$BE43,1,0),0),0)</f>
        <v>0</v>
      </c>
      <c r="CP38" s="332">
        <f>IF(CP$19-'様式３（療養者名簿）（⑤の場合）'!$BD43+1&lt;=15,IF(CP$19&gt;='様式３（療養者名簿）（⑤の場合）'!$BD43,IF(CP$19&lt;='様式３（療養者名簿）（⑤の場合）'!$BE43,1,0),0),0)</f>
        <v>0</v>
      </c>
      <c r="CQ38" s="332">
        <f>IF(CQ$19-'様式３（療養者名簿）（⑤の場合）'!$BD43+1&lt;=15,IF(CQ$19&gt;='様式３（療養者名簿）（⑤の場合）'!$BD43,IF(CQ$19&lt;='様式３（療養者名簿）（⑤の場合）'!$BE43,1,0),0),0)</f>
        <v>0</v>
      </c>
      <c r="CR38" s="332">
        <f>IF(CR$19-'様式３（療養者名簿）（⑤の場合）'!$BD43+1&lt;=15,IF(CR$19&gt;='様式３（療養者名簿）（⑤の場合）'!$BD43,IF(CR$19&lt;='様式３（療養者名簿）（⑤の場合）'!$BE43,1,0),0),0)</f>
        <v>0</v>
      </c>
      <c r="CS38" s="332">
        <f>IF(CS$19-'様式３（療養者名簿）（⑤の場合）'!$BD43+1&lt;=15,IF(CS$19&gt;='様式３（療養者名簿）（⑤の場合）'!$BD43,IF(CS$19&lt;='様式３（療養者名簿）（⑤の場合）'!$BE43,1,0),0),0)</f>
        <v>0</v>
      </c>
      <c r="CT38" s="332">
        <f>IF(CT$19-'様式３（療養者名簿）（⑤の場合）'!$BD43+1&lt;=15,IF(CT$19&gt;='様式３（療養者名簿）（⑤の場合）'!$BD43,IF(CT$19&lt;='様式３（療養者名簿）（⑤の場合）'!$BE43,1,0),0),0)</f>
        <v>0</v>
      </c>
      <c r="CU38" s="332">
        <f>IF(CU$19-'様式３（療養者名簿）（⑤の場合）'!$BD43+1&lt;=15,IF(CU$19&gt;='様式３（療養者名簿）（⑤の場合）'!$BD43,IF(CU$19&lt;='様式３（療養者名簿）（⑤の場合）'!$BE43,1,0),0),0)</f>
        <v>0</v>
      </c>
      <c r="CV38" s="332">
        <f>IF(CV$19-'様式３（療養者名簿）（⑤の場合）'!$BD43+1&lt;=15,IF(CV$19&gt;='様式３（療養者名簿）（⑤の場合）'!$BD43,IF(CV$19&lt;='様式３（療養者名簿）（⑤の場合）'!$BE43,1,0),0),0)</f>
        <v>0</v>
      </c>
      <c r="CW38" s="332">
        <f>IF(CW$19-'様式３（療養者名簿）（⑤の場合）'!$BD43+1&lt;=15,IF(CW$19&gt;='様式３（療養者名簿）（⑤の場合）'!$BD43,IF(CW$19&lt;='様式３（療養者名簿）（⑤の場合）'!$BE43,1,0),0),0)</f>
        <v>0</v>
      </c>
      <c r="CX38" s="332">
        <f>IF(CX$19-'様式３（療養者名簿）（⑤の場合）'!$BD43+1&lt;=15,IF(CX$19&gt;='様式３（療養者名簿）（⑤の場合）'!$BD43,IF(CX$19&lt;='様式３（療養者名簿）（⑤の場合）'!$BE43,1,0),0),0)</f>
        <v>0</v>
      </c>
      <c r="CY38" s="332">
        <f>IF(CY$19-'様式３（療養者名簿）（⑤の場合）'!$BD43+1&lt;=15,IF(CY$19&gt;='様式３（療養者名簿）（⑤の場合）'!$BD43,IF(CY$19&lt;='様式３（療養者名簿）（⑤の場合）'!$BE43,1,0),0),0)</f>
        <v>0</v>
      </c>
      <c r="CZ38" s="332">
        <f>IF(CZ$19-'様式３（療養者名簿）（⑤の場合）'!$BD43+1&lt;=15,IF(CZ$19&gt;='様式３（療養者名簿）（⑤の場合）'!$BD43,IF(CZ$19&lt;='様式３（療養者名簿）（⑤の場合）'!$BE43,1,0),0),0)</f>
        <v>0</v>
      </c>
      <c r="DA38" s="332">
        <f>IF(DA$19-'様式３（療養者名簿）（⑤の場合）'!$BD43+1&lt;=15,IF(DA$19&gt;='様式３（療養者名簿）（⑤の場合）'!$BD43,IF(DA$19&lt;='様式３（療養者名簿）（⑤の場合）'!$BE43,1,0),0),0)</f>
        <v>0</v>
      </c>
      <c r="DB38" s="332">
        <f>IF(DB$19-'様式３（療養者名簿）（⑤の場合）'!$BD43+1&lt;=15,IF(DB$19&gt;='様式３（療養者名簿）（⑤の場合）'!$BD43,IF(DB$19&lt;='様式３（療養者名簿）（⑤の場合）'!$BE43,1,0),0),0)</f>
        <v>0</v>
      </c>
      <c r="DC38" s="332">
        <f>IF(DC$19-'様式３（療養者名簿）（⑤の場合）'!$BD43+1&lt;=15,IF(DC$19&gt;='様式３（療養者名簿）（⑤の場合）'!$BD43,IF(DC$19&lt;='様式３（療養者名簿）（⑤の場合）'!$BE43,1,0),0),0)</f>
        <v>0</v>
      </c>
      <c r="DD38" s="332">
        <f>IF(DD$19-'様式３（療養者名簿）（⑤の場合）'!$BD43+1&lt;=15,IF(DD$19&gt;='様式３（療養者名簿）（⑤の場合）'!$BD43,IF(DD$19&lt;='様式３（療養者名簿）（⑤の場合）'!$BE43,1,0),0),0)</f>
        <v>0</v>
      </c>
      <c r="DE38" s="332">
        <f>IF(DE$19-'様式３（療養者名簿）（⑤の場合）'!$BD43+1&lt;=15,IF(DE$19&gt;='様式３（療養者名簿）（⑤の場合）'!$BD43,IF(DE$19&lt;='様式３（療養者名簿）（⑤の場合）'!$BE43,1,0),0),0)</f>
        <v>0</v>
      </c>
      <c r="DF38" s="332">
        <f>IF(DF$19-'様式３（療養者名簿）（⑤の場合）'!$BD43+1&lt;=15,IF(DF$19&gt;='様式３（療養者名簿）（⑤の場合）'!$BD43,IF(DF$19&lt;='様式３（療養者名簿）（⑤の場合）'!$BE43,1,0),0),0)</f>
        <v>0</v>
      </c>
      <c r="DG38" s="332">
        <f>IF(DG$19-'様式３（療養者名簿）（⑤の場合）'!$BD43+1&lt;=15,IF(DG$19&gt;='様式３（療養者名簿）（⑤の場合）'!$BD43,IF(DG$19&lt;='様式３（療養者名簿）（⑤の場合）'!$BE43,1,0),0),0)</f>
        <v>0</v>
      </c>
      <c r="DH38" s="332">
        <f>IF(DH$19-'様式３（療養者名簿）（⑤の場合）'!$BD43+1&lt;=15,IF(DH$19&gt;='様式３（療養者名簿）（⑤の場合）'!$BD43,IF(DH$19&lt;='様式３（療養者名簿）（⑤の場合）'!$BE43,1,0),0),0)</f>
        <v>0</v>
      </c>
      <c r="DI38" s="332">
        <f>IF(DI$19-'様式３（療養者名簿）（⑤の場合）'!$BD43+1&lt;=15,IF(DI$19&gt;='様式３（療養者名簿）（⑤の場合）'!$BD43,IF(DI$19&lt;='様式３（療養者名簿）（⑤の場合）'!$BE43,1,0),0),0)</f>
        <v>0</v>
      </c>
      <c r="DJ38" s="332">
        <f>IF(DJ$19-'様式３（療養者名簿）（⑤の場合）'!$BD43+1&lt;=15,IF(DJ$19&gt;='様式３（療養者名簿）（⑤の場合）'!$BD43,IF(DJ$19&lt;='様式３（療養者名簿）（⑤の場合）'!$BE43,1,0),0),0)</f>
        <v>0</v>
      </c>
      <c r="DK38" s="332">
        <f>IF(DK$19-'様式３（療養者名簿）（⑤の場合）'!$BD43+1&lt;=15,IF(DK$19&gt;='様式３（療養者名簿）（⑤の場合）'!$BD43,IF(DK$19&lt;='様式３（療養者名簿）（⑤の場合）'!$BE43,1,0),0),0)</f>
        <v>0</v>
      </c>
      <c r="DL38" s="332">
        <f>IF(DL$19-'様式３（療養者名簿）（⑤の場合）'!$BD43+1&lt;=15,IF(DL$19&gt;='様式３（療養者名簿）（⑤の場合）'!$BD43,IF(DL$19&lt;='様式３（療養者名簿）（⑤の場合）'!$BE43,1,0),0),0)</f>
        <v>0</v>
      </c>
      <c r="DM38" s="332">
        <f>IF(DM$19-'様式３（療養者名簿）（⑤の場合）'!$BD43+1&lt;=15,IF(DM$19&gt;='様式３（療養者名簿）（⑤の場合）'!$BD43,IF(DM$19&lt;='様式３（療養者名簿）（⑤の場合）'!$BE43,1,0),0),0)</f>
        <v>0</v>
      </c>
      <c r="DN38" s="332">
        <f>IF(DN$19-'様式３（療養者名簿）（⑤の場合）'!$BD43+1&lt;=15,IF(DN$19&gt;='様式３（療養者名簿）（⑤の場合）'!$BD43,IF(DN$19&lt;='様式３（療養者名簿）（⑤の場合）'!$BE43,1,0),0),0)</f>
        <v>0</v>
      </c>
      <c r="DO38" s="332">
        <f>IF(DO$19-'様式３（療養者名簿）（⑤の場合）'!$BD43+1&lt;=15,IF(DO$19&gt;='様式３（療養者名簿）（⑤の場合）'!$BD43,IF(DO$19&lt;='様式３（療養者名簿）（⑤の場合）'!$BE43,1,0),0),0)</f>
        <v>0</v>
      </c>
      <c r="DP38" s="332">
        <f>IF(DP$19-'様式３（療養者名簿）（⑤の場合）'!$BD43+1&lt;=15,IF(DP$19&gt;='様式３（療養者名簿）（⑤の場合）'!$BD43,IF(DP$19&lt;='様式３（療養者名簿）（⑤の場合）'!$BE43,1,0),0),0)</f>
        <v>0</v>
      </c>
      <c r="DQ38" s="332">
        <f>IF(DQ$19-'様式３（療養者名簿）（⑤の場合）'!$BD43+1&lt;=15,IF(DQ$19&gt;='様式３（療養者名簿）（⑤の場合）'!$BD43,IF(DQ$19&lt;='様式３（療養者名簿）（⑤の場合）'!$BE43,1,0),0),0)</f>
        <v>0</v>
      </c>
      <c r="DR38" s="332">
        <f>IF(DR$19-'様式３（療養者名簿）（⑤の場合）'!$BD43+1&lt;=15,IF(DR$19&gt;='様式３（療養者名簿）（⑤の場合）'!$BD43,IF(DR$19&lt;='様式３（療養者名簿）（⑤の場合）'!$BE43,1,0),0),0)</f>
        <v>0</v>
      </c>
      <c r="DS38" s="332">
        <f>IF(DS$19-'様式３（療養者名簿）（⑤の場合）'!$BD43+1&lt;=15,IF(DS$19&gt;='様式３（療養者名簿）（⑤の場合）'!$BD43,IF(DS$19&lt;='様式３（療養者名簿）（⑤の場合）'!$BE43,1,0),0),0)</f>
        <v>0</v>
      </c>
      <c r="DT38" s="332">
        <f>IF(DT$19-'様式３（療養者名簿）（⑤の場合）'!$BD43+1&lt;=15,IF(DT$19&gt;='様式３（療養者名簿）（⑤の場合）'!$BD43,IF(DT$19&lt;='様式３（療養者名簿）（⑤の場合）'!$BE43,1,0),0),0)</f>
        <v>0</v>
      </c>
      <c r="DU38" s="332">
        <f>IF(DU$19-'様式３（療養者名簿）（⑤の場合）'!$BD43+1&lt;=15,IF(DU$19&gt;='様式３（療養者名簿）（⑤の場合）'!$BD43,IF(DU$19&lt;='様式３（療養者名簿）（⑤の場合）'!$BE43,1,0),0),0)</f>
        <v>0</v>
      </c>
      <c r="DV38" s="332">
        <f>IF(DV$19-'様式３（療養者名簿）（⑤の場合）'!$BD43+1&lt;=15,IF(DV$19&gt;='様式３（療養者名簿）（⑤の場合）'!$BD43,IF(DV$19&lt;='様式３（療養者名簿）（⑤の場合）'!$BE43,1,0),0),0)</f>
        <v>0</v>
      </c>
      <c r="DW38" s="332">
        <f>IF(DW$19-'様式３（療養者名簿）（⑤の場合）'!$BD43+1&lt;=15,IF(DW$19&gt;='様式３（療養者名簿）（⑤の場合）'!$BD43,IF(DW$19&lt;='様式３（療養者名簿）（⑤の場合）'!$BE43,1,0),0),0)</f>
        <v>0</v>
      </c>
      <c r="DX38" s="332">
        <f>IF(DX$19-'様式３（療養者名簿）（⑤の場合）'!$BD43+1&lt;=15,IF(DX$19&gt;='様式３（療養者名簿）（⑤の場合）'!$BD43,IF(DX$19&lt;='様式３（療養者名簿）（⑤の場合）'!$BE43,1,0),0),0)</f>
        <v>0</v>
      </c>
      <c r="DY38" s="332">
        <f>IF(DY$19-'様式３（療養者名簿）（⑤の場合）'!$BD43+1&lt;=15,IF(DY$19&gt;='様式３（療養者名簿）（⑤の場合）'!$BD43,IF(DY$19&lt;='様式３（療養者名簿）（⑤の場合）'!$BE43,1,0),0),0)</f>
        <v>0</v>
      </c>
      <c r="DZ38" s="332">
        <f>IF(DZ$19-'様式３（療養者名簿）（⑤の場合）'!$BD43+1&lt;=15,IF(DZ$19&gt;='様式３（療養者名簿）（⑤の場合）'!$BD43,IF(DZ$19&lt;='様式３（療養者名簿）（⑤の場合）'!$BE43,1,0),0),0)</f>
        <v>0</v>
      </c>
      <c r="EA38" s="332">
        <f>IF(EA$19-'様式３（療養者名簿）（⑤の場合）'!$BD43+1&lt;=15,IF(EA$19&gt;='様式３（療養者名簿）（⑤の場合）'!$BD43,IF(EA$19&lt;='様式３（療養者名簿）（⑤の場合）'!$BE43,1,0),0),0)</f>
        <v>0</v>
      </c>
      <c r="EB38" s="332">
        <f>IF(EB$19-'様式３（療養者名簿）（⑤の場合）'!$BD43+1&lt;=15,IF(EB$19&gt;='様式３（療養者名簿）（⑤の場合）'!$BD43,IF(EB$19&lt;='様式３（療養者名簿）（⑤の場合）'!$BE43,1,0),0),0)</f>
        <v>0</v>
      </c>
      <c r="EC38" s="332">
        <f>IF(EC$19-'様式３（療養者名簿）（⑤の場合）'!$BD43+1&lt;=15,IF(EC$19&gt;='様式３（療養者名簿）（⑤の場合）'!$BD43,IF(EC$19&lt;='様式３（療養者名簿）（⑤の場合）'!$BE43,1,0),0),0)</f>
        <v>0</v>
      </c>
      <c r="ED38" s="332">
        <f>IF(ED$19-'様式３（療養者名簿）（⑤の場合）'!$BD43+1&lt;=15,IF(ED$19&gt;='様式３（療養者名簿）（⑤の場合）'!$BD43,IF(ED$19&lt;='様式３（療養者名簿）（⑤の場合）'!$BE43,1,0),0),0)</f>
        <v>0</v>
      </c>
      <c r="EE38" s="332">
        <f>IF(EE$19-'様式３（療養者名簿）（⑤の場合）'!$BD43+1&lt;=15,IF(EE$19&gt;='様式３（療養者名簿）（⑤の場合）'!$BD43,IF(EE$19&lt;='様式３（療養者名簿）（⑤の場合）'!$BE43,1,0),0),0)</f>
        <v>0</v>
      </c>
      <c r="EF38" s="332">
        <f>IF(EF$19-'様式３（療養者名簿）（⑤の場合）'!$BD43+1&lt;=15,IF(EF$19&gt;='様式３（療養者名簿）（⑤の場合）'!$BD43,IF(EF$19&lt;='様式３（療養者名簿）（⑤の場合）'!$BE43,1,0),0),0)</f>
        <v>0</v>
      </c>
      <c r="EG38" s="332">
        <f>IF(EG$19-'様式３（療養者名簿）（⑤の場合）'!$BD43+1&lt;=15,IF(EG$19&gt;='様式３（療養者名簿）（⑤の場合）'!$BD43,IF(EG$19&lt;='様式３（療養者名簿）（⑤の場合）'!$BE43,1,0),0),0)</f>
        <v>0</v>
      </c>
      <c r="EH38" s="332">
        <f>IF(EH$19-'様式３（療養者名簿）（⑤の場合）'!$BD43+1&lt;=15,IF(EH$19&gt;='様式３（療養者名簿）（⑤の場合）'!$BD43,IF(EH$19&lt;='様式３（療養者名簿）（⑤の場合）'!$BE43,1,0),0),0)</f>
        <v>0</v>
      </c>
      <c r="EI38" s="332">
        <f>IF(EI$19-'様式３（療養者名簿）（⑤の場合）'!$BD43+1&lt;=15,IF(EI$19&gt;='様式３（療養者名簿）（⑤の場合）'!$BD43,IF(EI$19&lt;='様式３（療養者名簿）（⑤の場合）'!$BE43,1,0),0),0)</f>
        <v>0</v>
      </c>
      <c r="EJ38" s="332">
        <f>IF(EJ$19-'様式３（療養者名簿）（⑤の場合）'!$BD43+1&lt;=15,IF(EJ$19&gt;='様式３（療養者名簿）（⑤の場合）'!$BD43,IF(EJ$19&lt;='様式３（療養者名簿）（⑤の場合）'!$BE43,1,0),0),0)</f>
        <v>0</v>
      </c>
      <c r="EK38" s="332">
        <f>IF(EK$19-'様式３（療養者名簿）（⑤の場合）'!$BD43+1&lt;=15,IF(EK$19&gt;='様式３（療養者名簿）（⑤の場合）'!$BD43,IF(EK$19&lt;='様式３（療養者名簿）（⑤の場合）'!$BE43,1,0),0),0)</f>
        <v>0</v>
      </c>
      <c r="EL38" s="332">
        <f>IF(EL$19-'様式３（療養者名簿）（⑤の場合）'!$BD43+1&lt;=15,IF(EL$19&gt;='様式３（療養者名簿）（⑤の場合）'!$BD43,IF(EL$19&lt;='様式３（療養者名簿）（⑤の場合）'!$BE43,1,0),0),0)</f>
        <v>0</v>
      </c>
      <c r="EM38" s="332">
        <f>IF(EM$19-'様式３（療養者名簿）（⑤の場合）'!$BD43+1&lt;=15,IF(EM$19&gt;='様式３（療養者名簿）（⑤の場合）'!$BD43,IF(EM$19&lt;='様式３（療養者名簿）（⑤の場合）'!$BE43,1,0),0),0)</f>
        <v>0</v>
      </c>
      <c r="EN38" s="332">
        <f>IF(EN$19-'様式３（療養者名簿）（⑤の場合）'!$BD43+1&lt;=15,IF(EN$19&gt;='様式３（療養者名簿）（⑤の場合）'!$BD43,IF(EN$19&lt;='様式３（療養者名簿）（⑤の場合）'!$BE43,1,0),0),0)</f>
        <v>0</v>
      </c>
      <c r="EO38" s="332">
        <f>IF(EO$19-'様式３（療養者名簿）（⑤の場合）'!$BD43+1&lt;=15,IF(EO$19&gt;='様式３（療養者名簿）（⑤の場合）'!$BD43,IF(EO$19&lt;='様式３（療養者名簿）（⑤の場合）'!$BE43,1,0),0),0)</f>
        <v>0</v>
      </c>
      <c r="EP38" s="332">
        <f>IF(EP$19-'様式３（療養者名簿）（⑤の場合）'!$BD43+1&lt;=15,IF(EP$19&gt;='様式３（療養者名簿）（⑤の場合）'!$BD43,IF(EP$19&lt;='様式３（療養者名簿）（⑤の場合）'!$BE43,1,0),0),0)</f>
        <v>0</v>
      </c>
      <c r="EQ38" s="332">
        <f>IF(EQ$19-'様式３（療養者名簿）（⑤の場合）'!$BD43+1&lt;=15,IF(EQ$19&gt;='様式３（療養者名簿）（⑤の場合）'!$BD43,IF(EQ$19&lt;='様式３（療養者名簿）（⑤の場合）'!$BE43,1,0),0),0)</f>
        <v>0</v>
      </c>
      <c r="ER38" s="332">
        <f>IF(ER$19-'様式３（療養者名簿）（⑤の場合）'!$BD43+1&lt;=15,IF(ER$19&gt;='様式３（療養者名簿）（⑤の場合）'!$BD43,IF(ER$19&lt;='様式３（療養者名簿）（⑤の場合）'!$BE43,1,0),0),0)</f>
        <v>0</v>
      </c>
      <c r="ES38" s="332">
        <f>IF(ES$19-'様式３（療養者名簿）（⑤の場合）'!$BD43+1&lt;=15,IF(ES$19&gt;='様式３（療養者名簿）（⑤の場合）'!$BD43,IF(ES$19&lt;='様式３（療養者名簿）（⑤の場合）'!$BE43,1,0),0),0)</f>
        <v>0</v>
      </c>
      <c r="ET38" s="332">
        <f>IF(ET$19-'様式３（療養者名簿）（⑤の場合）'!$BD43+1&lt;=15,IF(ET$19&gt;='様式３（療養者名簿）（⑤の場合）'!$BD43,IF(ET$19&lt;='様式３（療養者名簿）（⑤の場合）'!$BE43,1,0),0),0)</f>
        <v>0</v>
      </c>
      <c r="EU38" s="332">
        <f>IF(EU$19-'様式３（療養者名簿）（⑤の場合）'!$BD43+1&lt;=15,IF(EU$19&gt;='様式３（療養者名簿）（⑤の場合）'!$BD43,IF(EU$19&lt;='様式３（療養者名簿）（⑤の場合）'!$BE43,1,0),0),0)</f>
        <v>0</v>
      </c>
      <c r="EV38" s="332">
        <f>IF(EV$19-'様式３（療養者名簿）（⑤の場合）'!$BD43+1&lt;=15,IF(EV$19&gt;='様式３（療養者名簿）（⑤の場合）'!$BD43,IF(EV$19&lt;='様式３（療養者名簿）（⑤の場合）'!$BE43,1,0),0),0)</f>
        <v>0</v>
      </c>
      <c r="EW38" s="332">
        <f>IF(EW$19-'様式３（療養者名簿）（⑤の場合）'!$BD43+1&lt;=15,IF(EW$19&gt;='様式３（療養者名簿）（⑤の場合）'!$BD43,IF(EW$19&lt;='様式３（療養者名簿）（⑤の場合）'!$BE43,1,0),0),0)</f>
        <v>0</v>
      </c>
      <c r="EX38" s="332">
        <f>IF(EX$19-'様式３（療養者名簿）（⑤の場合）'!$BD43+1&lt;=15,IF(EX$19&gt;='様式３（療養者名簿）（⑤の場合）'!$BD43,IF(EX$19&lt;='様式３（療養者名簿）（⑤の場合）'!$BE43,1,0),0),0)</f>
        <v>0</v>
      </c>
      <c r="EY38" s="332">
        <f>IF(EY$19-'様式３（療養者名簿）（⑤の場合）'!$BD43+1&lt;=15,IF(EY$19&gt;='様式３（療養者名簿）（⑤の場合）'!$BD43,IF(EY$19&lt;='様式３（療養者名簿）（⑤の場合）'!$BE43,1,0),0),0)</f>
        <v>0</v>
      </c>
      <c r="EZ38" s="332">
        <f>IF(EZ$19-'様式３（療養者名簿）（⑤の場合）'!$BD43+1&lt;=15,IF(EZ$19&gt;='様式３（療養者名簿）（⑤の場合）'!$BD43,IF(EZ$19&lt;='様式３（療養者名簿）（⑤の場合）'!$BE43,1,0),0),0)</f>
        <v>0</v>
      </c>
      <c r="FA38" s="332">
        <f>IF(FA$19-'様式３（療養者名簿）（⑤の場合）'!$BD43+1&lt;=15,IF(FA$19&gt;='様式３（療養者名簿）（⑤の場合）'!$BD43,IF(FA$19&lt;='様式３（療養者名簿）（⑤の場合）'!$BE43,1,0),0),0)</f>
        <v>0</v>
      </c>
      <c r="FB38" s="332">
        <f>IF(FB$19-'様式３（療養者名簿）（⑤の場合）'!$BD43+1&lt;=15,IF(FB$19&gt;='様式３（療養者名簿）（⑤の場合）'!$BD43,IF(FB$19&lt;='様式３（療養者名簿）（⑤の場合）'!$BE43,1,0),0),0)</f>
        <v>0</v>
      </c>
      <c r="FC38" s="332">
        <f>IF(FC$19-'様式３（療養者名簿）（⑤の場合）'!$BD43+1&lt;=15,IF(FC$19&gt;='様式３（療養者名簿）（⑤の場合）'!$BD43,IF(FC$19&lt;='様式３（療養者名簿）（⑤の場合）'!$BE43,1,0),0),0)</f>
        <v>0</v>
      </c>
      <c r="FD38" s="332">
        <f>IF(FD$19-'様式３（療養者名簿）（⑤の場合）'!$BD43+1&lt;=15,IF(FD$19&gt;='様式３（療養者名簿）（⑤の場合）'!$BD43,IF(FD$19&lt;='様式３（療養者名簿）（⑤の場合）'!$BE43,1,0),0),0)</f>
        <v>0</v>
      </c>
      <c r="FE38" s="332">
        <f>IF(FE$19-'様式３（療養者名簿）（⑤の場合）'!$BD43+1&lt;=15,IF(FE$19&gt;='様式３（療養者名簿）（⑤の場合）'!$BD43,IF(FE$19&lt;='様式３（療養者名簿）（⑤の場合）'!$BE43,1,0),0),0)</f>
        <v>0</v>
      </c>
      <c r="FF38" s="332">
        <f>IF(FF$19-'様式３（療養者名簿）（⑤の場合）'!$BD43+1&lt;=15,IF(FF$19&gt;='様式３（療養者名簿）（⑤の場合）'!$BD43,IF(FF$19&lt;='様式３（療養者名簿）（⑤の場合）'!$BE43,1,0),0),0)</f>
        <v>0</v>
      </c>
      <c r="FG38" s="332">
        <f>IF(FG$19-'様式３（療養者名簿）（⑤の場合）'!$BD43+1&lt;=15,IF(FG$19&gt;='様式３（療養者名簿）（⑤の場合）'!$BD43,IF(FG$19&lt;='様式３（療養者名簿）（⑤の場合）'!$BE43,1,0),0),0)</f>
        <v>0</v>
      </c>
      <c r="FH38" s="332">
        <f>IF(FH$19-'様式３（療養者名簿）（⑤の場合）'!$BD43+1&lt;=15,IF(FH$19&gt;='様式３（療養者名簿）（⑤の場合）'!$BD43,IF(FH$19&lt;='様式３（療養者名簿）（⑤の場合）'!$BE43,1,0),0),0)</f>
        <v>0</v>
      </c>
      <c r="FI38" s="332">
        <f>IF(FI$19-'様式３（療養者名簿）（⑤の場合）'!$BD43+1&lt;=15,IF(FI$19&gt;='様式３（療養者名簿）（⑤の場合）'!$BD43,IF(FI$19&lt;='様式３（療養者名簿）（⑤の場合）'!$BE43,1,0),0),0)</f>
        <v>0</v>
      </c>
      <c r="FJ38" s="332">
        <f>IF(FJ$19-'様式３（療養者名簿）（⑤の場合）'!$BD43+1&lt;=15,IF(FJ$19&gt;='様式３（療養者名簿）（⑤の場合）'!$BD43,IF(FJ$19&lt;='様式３（療養者名簿）（⑤の場合）'!$BE43,1,0),0),0)</f>
        <v>0</v>
      </c>
      <c r="FK38" s="332">
        <f>IF(FK$19-'様式３（療養者名簿）（⑤の場合）'!$BD43+1&lt;=15,IF(FK$19&gt;='様式３（療養者名簿）（⑤の場合）'!$BD43,IF(FK$19&lt;='様式３（療養者名簿）（⑤の場合）'!$BE43,1,0),0),0)</f>
        <v>0</v>
      </c>
      <c r="FL38" s="332">
        <f>IF(FL$19-'様式３（療養者名簿）（⑤の場合）'!$BD43+1&lt;=15,IF(FL$19&gt;='様式３（療養者名簿）（⑤の場合）'!$BD43,IF(FL$19&lt;='様式３（療養者名簿）（⑤の場合）'!$BE43,1,0),0),0)</f>
        <v>0</v>
      </c>
      <c r="FM38" s="332">
        <f>IF(FM$19-'様式３（療養者名簿）（⑤の場合）'!$BD43+1&lt;=15,IF(FM$19&gt;='様式３（療養者名簿）（⑤の場合）'!$BD43,IF(FM$19&lt;='様式３（療養者名簿）（⑤の場合）'!$BE43,1,0),0),0)</f>
        <v>0</v>
      </c>
      <c r="FN38" s="332">
        <f>IF(FN$19-'様式３（療養者名簿）（⑤の場合）'!$BD43+1&lt;=15,IF(FN$19&gt;='様式３（療養者名簿）（⑤の場合）'!$BD43,IF(FN$19&lt;='様式３（療養者名簿）（⑤の場合）'!$BE43,1,0),0),0)</f>
        <v>0</v>
      </c>
      <c r="FO38" s="332">
        <f>IF(FO$19-'様式３（療養者名簿）（⑤の場合）'!$BD43+1&lt;=15,IF(FO$19&gt;='様式３（療養者名簿）（⑤の場合）'!$BD43,IF(FO$19&lt;='様式３（療養者名簿）（⑤の場合）'!$BE43,1,0),0),0)</f>
        <v>0</v>
      </c>
      <c r="FP38" s="332">
        <f>IF(FP$19-'様式３（療養者名簿）（⑤の場合）'!$BD43+1&lt;=15,IF(FP$19&gt;='様式３（療養者名簿）（⑤の場合）'!$BD43,IF(FP$19&lt;='様式３（療養者名簿）（⑤の場合）'!$BE43,1,0),0),0)</f>
        <v>0</v>
      </c>
      <c r="FQ38" s="332">
        <f>IF(FQ$19-'様式３（療養者名簿）（⑤の場合）'!$BD43+1&lt;=15,IF(FQ$19&gt;='様式３（療養者名簿）（⑤の場合）'!$BD43,IF(FQ$19&lt;='様式３（療養者名簿）（⑤の場合）'!$BE43,1,0),0),0)</f>
        <v>0</v>
      </c>
      <c r="FR38" s="332">
        <f>IF(FR$19-'様式３（療養者名簿）（⑤の場合）'!$BD43+1&lt;=15,IF(FR$19&gt;='様式３（療養者名簿）（⑤の場合）'!$BD43,IF(FR$19&lt;='様式３（療養者名簿）（⑤の場合）'!$BE43,1,0),0),0)</f>
        <v>0</v>
      </c>
      <c r="FS38" s="332">
        <f>IF(FS$19-'様式３（療養者名簿）（⑤の場合）'!$BD43+1&lt;=15,IF(FS$19&gt;='様式３（療養者名簿）（⑤の場合）'!$BD43,IF(FS$19&lt;='様式３（療養者名簿）（⑤の場合）'!$BE43,1,0),0),0)</f>
        <v>0</v>
      </c>
      <c r="FT38" s="332">
        <f>IF(FT$19-'様式３（療養者名簿）（⑤の場合）'!$BD43+1&lt;=15,IF(FT$19&gt;='様式３（療養者名簿）（⑤の場合）'!$BD43,IF(FT$19&lt;='様式３（療養者名簿）（⑤の場合）'!$BE43,1,0),0),0)</f>
        <v>0</v>
      </c>
      <c r="FU38" s="332">
        <f>IF(FU$19-'様式３（療養者名簿）（⑤の場合）'!$BD43+1&lt;=15,IF(FU$19&gt;='様式３（療養者名簿）（⑤の場合）'!$BD43,IF(FU$19&lt;='様式３（療養者名簿）（⑤の場合）'!$BE43,1,0),0),0)</f>
        <v>0</v>
      </c>
      <c r="FV38" s="332">
        <f>IF(FV$19-'様式３（療養者名簿）（⑤の場合）'!$BD43+1&lt;=15,IF(FV$19&gt;='様式３（療養者名簿）（⑤の場合）'!$BD43,IF(FV$19&lt;='様式３（療養者名簿）（⑤の場合）'!$BE43,1,0),0),0)</f>
        <v>0</v>
      </c>
      <c r="FW38" s="332">
        <f>IF(FW$19-'様式３（療養者名簿）（⑤の場合）'!$BD43+1&lt;=15,IF(FW$19&gt;='様式３（療養者名簿）（⑤の場合）'!$BD43,IF(FW$19&lt;='様式３（療養者名簿）（⑤の場合）'!$BE43,1,0),0),0)</f>
        <v>0</v>
      </c>
      <c r="FX38" s="332">
        <f>IF(FX$19-'様式３（療養者名簿）（⑤の場合）'!$BD43+1&lt;=15,IF(FX$19&gt;='様式３（療養者名簿）（⑤の場合）'!$BD43,IF(FX$19&lt;='様式３（療養者名簿）（⑤の場合）'!$BE43,1,0),0),0)</f>
        <v>0</v>
      </c>
      <c r="FY38" s="332">
        <f>IF(FY$19-'様式３（療養者名簿）（⑤の場合）'!$BD43+1&lt;=15,IF(FY$19&gt;='様式３（療養者名簿）（⑤の場合）'!$BD43,IF(FY$19&lt;='様式３（療養者名簿）（⑤の場合）'!$BE43,1,0),0),0)</f>
        <v>0</v>
      </c>
      <c r="FZ38" s="332">
        <f>IF(FZ$19-'様式３（療養者名簿）（⑤の場合）'!$BD43+1&lt;=15,IF(FZ$19&gt;='様式３（療養者名簿）（⑤の場合）'!$BD43,IF(FZ$19&lt;='様式３（療養者名簿）（⑤の場合）'!$BE43,1,0),0),0)</f>
        <v>0</v>
      </c>
      <c r="GA38" s="332">
        <f>IF(GA$19-'様式３（療養者名簿）（⑤の場合）'!$BD43+1&lt;=15,IF(GA$19&gt;='様式３（療養者名簿）（⑤の場合）'!$BD43,IF(GA$19&lt;='様式３（療養者名簿）（⑤の場合）'!$BE43,1,0),0),0)</f>
        <v>0</v>
      </c>
      <c r="GB38" s="332">
        <f>IF(GB$19-'様式３（療養者名簿）（⑤の場合）'!$BD43+1&lt;=15,IF(GB$19&gt;='様式３（療養者名簿）（⑤の場合）'!$BD43,IF(GB$19&lt;='様式３（療養者名簿）（⑤の場合）'!$BE43,1,0),0),0)</f>
        <v>0</v>
      </c>
      <c r="GC38" s="332">
        <f>IF(GC$19-'様式３（療養者名簿）（⑤の場合）'!$BD43+1&lt;=15,IF(GC$19&gt;='様式３（療養者名簿）（⑤の場合）'!$BD43,IF(GC$19&lt;='様式３（療養者名簿）（⑤の場合）'!$BE43,1,0),0),0)</f>
        <v>0</v>
      </c>
      <c r="GD38" s="332">
        <f>IF(GD$19-'様式３（療養者名簿）（⑤の場合）'!$BD43+1&lt;=15,IF(GD$19&gt;='様式３（療養者名簿）（⑤の場合）'!$BD43,IF(GD$19&lt;='様式３（療養者名簿）（⑤の場合）'!$BE43,1,0),0),0)</f>
        <v>0</v>
      </c>
      <c r="GE38" s="332">
        <f>IF(GE$19-'様式３（療養者名簿）（⑤の場合）'!$BD43+1&lt;=15,IF(GE$19&gt;='様式３（療養者名簿）（⑤の場合）'!$BD43,IF(GE$19&lt;='様式３（療養者名簿）（⑤の場合）'!$BE43,1,0),0),0)</f>
        <v>0</v>
      </c>
      <c r="GF38" s="332">
        <f>IF(GF$19-'様式３（療養者名簿）（⑤の場合）'!$BD43+1&lt;=15,IF(GF$19&gt;='様式３（療養者名簿）（⑤の場合）'!$BD43,IF(GF$19&lt;='様式３（療養者名簿）（⑤の場合）'!$BE43,1,0),0),0)</f>
        <v>0</v>
      </c>
      <c r="GG38" s="332">
        <f>IF(GG$19-'様式３（療養者名簿）（⑤の場合）'!$BD43+1&lt;=15,IF(GG$19&gt;='様式３（療養者名簿）（⑤の場合）'!$BD43,IF(GG$19&lt;='様式３（療養者名簿）（⑤の場合）'!$BE43,1,0),0),0)</f>
        <v>0</v>
      </c>
      <c r="GH38" s="332">
        <f>IF(GH$19-'様式３（療養者名簿）（⑤の場合）'!$BD43+1&lt;=15,IF(GH$19&gt;='様式３（療養者名簿）（⑤の場合）'!$BD43,IF(GH$19&lt;='様式３（療養者名簿）（⑤の場合）'!$BE43,1,0),0),0)</f>
        <v>0</v>
      </c>
      <c r="GI38" s="332">
        <f>IF(GI$19-'様式３（療養者名簿）（⑤の場合）'!$BD43+1&lt;=15,IF(GI$19&gt;='様式３（療養者名簿）（⑤の場合）'!$BD43,IF(GI$19&lt;='様式３（療養者名簿）（⑤の場合）'!$BE43,1,0),0),0)</f>
        <v>0</v>
      </c>
      <c r="GJ38" s="332">
        <f>IF(GJ$19-'様式３（療養者名簿）（⑤の場合）'!$BD43+1&lt;=15,IF(GJ$19&gt;='様式３（療養者名簿）（⑤の場合）'!$BD43,IF(GJ$19&lt;='様式３（療養者名簿）（⑤の場合）'!$BE43,1,0),0),0)</f>
        <v>0</v>
      </c>
      <c r="GK38" s="332">
        <f>IF(GK$19-'様式３（療養者名簿）（⑤の場合）'!$BD43+1&lt;=15,IF(GK$19&gt;='様式３（療養者名簿）（⑤の場合）'!$BD43,IF(GK$19&lt;='様式３（療養者名簿）（⑤の場合）'!$BE43,1,0),0),0)</f>
        <v>0</v>
      </c>
      <c r="GL38" s="332">
        <f>IF(GL$19-'様式３（療養者名簿）（⑤の場合）'!$BD43+1&lt;=15,IF(GL$19&gt;='様式３（療養者名簿）（⑤の場合）'!$BD43,IF(GL$19&lt;='様式３（療養者名簿）（⑤の場合）'!$BE43,1,0),0),0)</f>
        <v>0</v>
      </c>
      <c r="GM38" s="332">
        <f>IF(GM$19-'様式３（療養者名簿）（⑤の場合）'!$BD43+1&lt;=15,IF(GM$19&gt;='様式３（療養者名簿）（⑤の場合）'!$BD43,IF(GM$19&lt;='様式３（療養者名簿）（⑤の場合）'!$BE43,1,0),0),0)</f>
        <v>0</v>
      </c>
      <c r="GN38" s="332">
        <f>IF(GN$19-'様式３（療養者名簿）（⑤の場合）'!$BD43+1&lt;=15,IF(GN$19&gt;='様式３（療養者名簿）（⑤の場合）'!$BD43,IF(GN$19&lt;='様式３（療養者名簿）（⑤の場合）'!$BE43,1,0),0),0)</f>
        <v>0</v>
      </c>
      <c r="GO38" s="332">
        <f>IF(GO$19-'様式３（療養者名簿）（⑤の場合）'!$BD43+1&lt;=15,IF(GO$19&gt;='様式３（療養者名簿）（⑤の場合）'!$BD43,IF(GO$19&lt;='様式３（療養者名簿）（⑤の場合）'!$BE43,1,0),0),0)</f>
        <v>0</v>
      </c>
      <c r="GP38" s="332">
        <f>IF(GP$19-'様式３（療養者名簿）（⑤の場合）'!$BD43+1&lt;=15,IF(GP$19&gt;='様式３（療養者名簿）（⑤の場合）'!$BD43,IF(GP$19&lt;='様式３（療養者名簿）（⑤の場合）'!$BE43,1,0),0),0)</f>
        <v>0</v>
      </c>
      <c r="GQ38" s="332">
        <f>IF(GQ$19-'様式３（療養者名簿）（⑤の場合）'!$BD43+1&lt;=15,IF(GQ$19&gt;='様式３（療養者名簿）（⑤の場合）'!$BD43,IF(GQ$19&lt;='様式３（療養者名簿）（⑤の場合）'!$BE43,1,0),0),0)</f>
        <v>0</v>
      </c>
      <c r="GR38" s="332">
        <f>IF(GR$19-'様式３（療養者名簿）（⑤の場合）'!$BD43+1&lt;=15,IF(GR$19&gt;='様式３（療養者名簿）（⑤の場合）'!$BD43,IF(GR$19&lt;='様式３（療養者名簿）（⑤の場合）'!$BE43,1,0),0),0)</f>
        <v>0</v>
      </c>
      <c r="GS38" s="332">
        <f>IF(GS$19-'様式３（療養者名簿）（⑤の場合）'!$BD43+1&lt;=15,IF(GS$19&gt;='様式３（療養者名簿）（⑤の場合）'!$BD43,IF(GS$19&lt;='様式３（療養者名簿）（⑤の場合）'!$BE43,1,0),0),0)</f>
        <v>0</v>
      </c>
      <c r="GT38" s="332">
        <f>IF(GT$19-'様式３（療養者名簿）（⑤の場合）'!$BD43+1&lt;=15,IF(GT$19&gt;='様式３（療養者名簿）（⑤の場合）'!$BD43,IF(GT$19&lt;='様式３（療養者名簿）（⑤の場合）'!$BE43,1,0),0),0)</f>
        <v>0</v>
      </c>
      <c r="GU38" s="332">
        <f>IF(GU$19-'様式３（療養者名簿）（⑤の場合）'!$BD43+1&lt;=15,IF(GU$19&gt;='様式３（療養者名簿）（⑤の場合）'!$BD43,IF(GU$19&lt;='様式３（療養者名簿）（⑤の場合）'!$BE43,1,0),0),0)</f>
        <v>0</v>
      </c>
      <c r="GV38" s="332">
        <f>IF(GV$19-'様式３（療養者名簿）（⑤の場合）'!$BD43+1&lt;=15,IF(GV$19&gt;='様式３（療養者名簿）（⑤の場合）'!$BD43,IF(GV$19&lt;='様式３（療養者名簿）（⑤の場合）'!$BE43,1,0),0),0)</f>
        <v>0</v>
      </c>
      <c r="GW38" s="332">
        <f>IF(GW$19-'様式３（療養者名簿）（⑤の場合）'!$BD43+1&lt;=15,IF(GW$19&gt;='様式３（療養者名簿）（⑤の場合）'!$BD43,IF(GW$19&lt;='様式３（療養者名簿）（⑤の場合）'!$BE43,1,0),0),0)</f>
        <v>0</v>
      </c>
      <c r="GX38" s="332">
        <f>IF(GX$19-'様式３（療養者名簿）（⑤の場合）'!$BD43+1&lt;=15,IF(GX$19&gt;='様式３（療養者名簿）（⑤の場合）'!$BD43,IF(GX$19&lt;='様式３（療養者名簿）（⑤の場合）'!$BE43,1,0),0),0)</f>
        <v>0</v>
      </c>
      <c r="GY38" s="332">
        <f>IF(GY$19-'様式３（療養者名簿）（⑤の場合）'!$BD43+1&lt;=15,IF(GY$19&gt;='様式３（療養者名簿）（⑤の場合）'!$BD43,IF(GY$19&lt;='様式３（療養者名簿）（⑤の場合）'!$BE43,1,0),0),0)</f>
        <v>0</v>
      </c>
      <c r="GZ38" s="332">
        <f>IF(GZ$19-'様式３（療養者名簿）（⑤の場合）'!$BD43+1&lt;=15,IF(GZ$19&gt;='様式３（療養者名簿）（⑤の場合）'!$BD43,IF(GZ$19&lt;='様式３（療養者名簿）（⑤の場合）'!$BE43,1,0),0),0)</f>
        <v>0</v>
      </c>
      <c r="HA38" s="332">
        <f>IF(HA$19-'様式３（療養者名簿）（⑤の場合）'!$BD43+1&lt;=15,IF(HA$19&gt;='様式３（療養者名簿）（⑤の場合）'!$BD43,IF(HA$19&lt;='様式３（療養者名簿）（⑤の場合）'!$BE43,1,0),0),0)</f>
        <v>0</v>
      </c>
      <c r="HB38" s="332">
        <f>IF(HB$19-'様式３（療養者名簿）（⑤の場合）'!$BD43+1&lt;=15,IF(HB$19&gt;='様式３（療養者名簿）（⑤の場合）'!$BD43,IF(HB$19&lt;='様式３（療養者名簿）（⑤の場合）'!$BE43,1,0),0),0)</f>
        <v>0</v>
      </c>
      <c r="HC38" s="332">
        <f>IF(HC$19-'様式３（療養者名簿）（⑤の場合）'!$BD43+1&lt;=15,IF(HC$19&gt;='様式３（療養者名簿）（⑤の場合）'!$BD43,IF(HC$19&lt;='様式３（療養者名簿）（⑤の場合）'!$BE43,1,0),0),0)</f>
        <v>0</v>
      </c>
      <c r="HD38" s="332">
        <f>IF(HD$19-'様式３（療養者名簿）（⑤の場合）'!$BD43+1&lt;=15,IF(HD$19&gt;='様式３（療養者名簿）（⑤の場合）'!$BD43,IF(HD$19&lt;='様式３（療養者名簿）（⑤の場合）'!$BE43,1,0),0),0)</f>
        <v>0</v>
      </c>
      <c r="HE38" s="332">
        <f>IF(HE$19-'様式３（療養者名簿）（⑤の場合）'!$BD43+1&lt;=15,IF(HE$19&gt;='様式３（療養者名簿）（⑤の場合）'!$BD43,IF(HE$19&lt;='様式３（療養者名簿）（⑤の場合）'!$BE43,1,0),0),0)</f>
        <v>0</v>
      </c>
      <c r="HF38" s="332">
        <f>IF(HF$19-'様式３（療養者名簿）（⑤の場合）'!$BD43+1&lt;=15,IF(HF$19&gt;='様式３（療養者名簿）（⑤の場合）'!$BD43,IF(HF$19&lt;='様式３（療養者名簿）（⑤の場合）'!$BE43,1,0),0),0)</f>
        <v>0</v>
      </c>
      <c r="HG38" s="332">
        <f>IF(HG$19-'様式３（療養者名簿）（⑤の場合）'!$BD43+1&lt;=15,IF(HG$19&gt;='様式３（療養者名簿）（⑤の場合）'!$BD43,IF(HG$19&lt;='様式３（療養者名簿）（⑤の場合）'!$BE43,1,0),0),0)</f>
        <v>0</v>
      </c>
      <c r="HH38" s="332">
        <f>IF(HH$19-'様式３（療養者名簿）（⑤の場合）'!$BD43+1&lt;=15,IF(HH$19&gt;='様式３（療養者名簿）（⑤の場合）'!$BD43,IF(HH$19&lt;='様式３（療養者名簿）（⑤の場合）'!$BE43,1,0),0),0)</f>
        <v>0</v>
      </c>
      <c r="HI38" s="332">
        <f>IF(HI$19-'様式３（療養者名簿）（⑤の場合）'!$BD43+1&lt;=15,IF(HI$19&gt;='様式３（療養者名簿）（⑤の場合）'!$BD43,IF(HI$19&lt;='様式３（療養者名簿）（⑤の場合）'!$BE43,1,0),0),0)</f>
        <v>0</v>
      </c>
      <c r="HJ38" s="332">
        <f>IF(HJ$19-'様式３（療養者名簿）（⑤の場合）'!$BD43+1&lt;=15,IF(HJ$19&gt;='様式３（療養者名簿）（⑤の場合）'!$BD43,IF(HJ$19&lt;='様式３（療養者名簿）（⑤の場合）'!$BE43,1,0),0),0)</f>
        <v>0</v>
      </c>
      <c r="HK38" s="332">
        <f>IF(HK$19-'様式３（療養者名簿）（⑤の場合）'!$BD43+1&lt;=15,IF(HK$19&gt;='様式３（療養者名簿）（⑤の場合）'!$BD43,IF(HK$19&lt;='様式３（療養者名簿）（⑤の場合）'!$BE43,1,0),0),0)</f>
        <v>0</v>
      </c>
      <c r="HL38" s="332">
        <f>IF(HL$19-'様式３（療養者名簿）（⑤の場合）'!$BD43+1&lt;=15,IF(HL$19&gt;='様式３（療養者名簿）（⑤の場合）'!$BD43,IF(HL$19&lt;='様式３（療養者名簿）（⑤の場合）'!$BE43,1,0),0),0)</f>
        <v>0</v>
      </c>
      <c r="HM38" s="332">
        <f>IF(HM$19-'様式３（療養者名簿）（⑤の場合）'!$BD43+1&lt;=15,IF(HM$19&gt;='様式３（療養者名簿）（⑤の場合）'!$BD43,IF(HM$19&lt;='様式３（療養者名簿）（⑤の場合）'!$BE43,1,0),0),0)</f>
        <v>0</v>
      </c>
      <c r="HN38" s="332">
        <f>IF(HN$19-'様式３（療養者名簿）（⑤の場合）'!$BD43+1&lt;=15,IF(HN$19&gt;='様式３（療養者名簿）（⑤の場合）'!$BD43,IF(HN$19&lt;='様式３（療養者名簿）（⑤の場合）'!$BE43,1,0),0),0)</f>
        <v>0</v>
      </c>
      <c r="HO38" s="332">
        <f>IF(HO$19-'様式３（療養者名簿）（⑤の場合）'!$BD43+1&lt;=15,IF(HO$19&gt;='様式３（療養者名簿）（⑤の場合）'!$BD43,IF(HO$19&lt;='様式３（療養者名簿）（⑤の場合）'!$BE43,1,0),0),0)</f>
        <v>0</v>
      </c>
      <c r="HP38" s="332">
        <f>IF(HP$19-'様式３（療養者名簿）（⑤の場合）'!$BD43+1&lt;=15,IF(HP$19&gt;='様式３（療養者名簿）（⑤の場合）'!$BD43,IF(HP$19&lt;='様式３（療養者名簿）（⑤の場合）'!$BE43,1,0),0),0)</f>
        <v>0</v>
      </c>
      <c r="HQ38" s="332">
        <f>IF(HQ$19-'様式３（療養者名簿）（⑤の場合）'!$BD43+1&lt;=15,IF(HQ$19&gt;='様式３（療養者名簿）（⑤の場合）'!$BD43,IF(HQ$19&lt;='様式３（療養者名簿）（⑤の場合）'!$BE43,1,0),0),0)</f>
        <v>0</v>
      </c>
      <c r="HR38" s="332">
        <f>IF(HR$19-'様式３（療養者名簿）（⑤の場合）'!$BD43+1&lt;=15,IF(HR$19&gt;='様式３（療養者名簿）（⑤の場合）'!$BD43,IF(HR$19&lt;='様式３（療養者名簿）（⑤の場合）'!$BE43,1,0),0),0)</f>
        <v>0</v>
      </c>
      <c r="HS38" s="332">
        <f>IF(HS$19-'様式３（療養者名簿）（⑤の場合）'!$BD43+1&lt;=15,IF(HS$19&gt;='様式３（療養者名簿）（⑤の場合）'!$BD43,IF(HS$19&lt;='様式３（療養者名簿）（⑤の場合）'!$BE43,1,0),0),0)</f>
        <v>0</v>
      </c>
      <c r="HT38" s="332">
        <f>IF(HT$19-'様式３（療養者名簿）（⑤の場合）'!$BD43+1&lt;=15,IF(HT$19&gt;='様式３（療養者名簿）（⑤の場合）'!$BD43,IF(HT$19&lt;='様式３（療養者名簿）（⑤の場合）'!$BE43,1,0),0),0)</f>
        <v>0</v>
      </c>
      <c r="HU38" s="332">
        <f>IF(HU$19-'様式３（療養者名簿）（⑤の場合）'!$BD43+1&lt;=15,IF(HU$19&gt;='様式３（療養者名簿）（⑤の場合）'!$BD43,IF(HU$19&lt;='様式３（療養者名簿）（⑤の場合）'!$BE43,1,0),0),0)</f>
        <v>0</v>
      </c>
      <c r="HV38" s="332">
        <f>IF(HV$19-'様式３（療養者名簿）（⑤の場合）'!$BD43+1&lt;=15,IF(HV$19&gt;='様式３（療養者名簿）（⑤の場合）'!$BD43,IF(HV$19&lt;='様式３（療養者名簿）（⑤の場合）'!$BE43,1,0),0),0)</f>
        <v>0</v>
      </c>
      <c r="HW38" s="332">
        <f>IF(HW$19-'様式３（療養者名簿）（⑤の場合）'!$BD43+1&lt;=15,IF(HW$19&gt;='様式３（療養者名簿）（⑤の場合）'!$BD43,IF(HW$19&lt;='様式３（療養者名簿）（⑤の場合）'!$BE43,1,0),0),0)</f>
        <v>0</v>
      </c>
      <c r="HX38" s="332">
        <f>IF(HX$19-'様式３（療養者名簿）（⑤の場合）'!$BD43+1&lt;=15,IF(HX$19&gt;='様式３（療養者名簿）（⑤の場合）'!$BD43,IF(HX$19&lt;='様式３（療養者名簿）（⑤の場合）'!$BE43,1,0),0),0)</f>
        <v>0</v>
      </c>
      <c r="HY38" s="332">
        <f>IF(HY$19-'様式３（療養者名簿）（⑤の場合）'!$BD43+1&lt;=15,IF(HY$19&gt;='様式３（療養者名簿）（⑤の場合）'!$BD43,IF(HY$19&lt;='様式３（療養者名簿）（⑤の場合）'!$BE43,1,0),0),0)</f>
        <v>0</v>
      </c>
      <c r="HZ38" s="332">
        <f>IF(HZ$19-'様式３（療養者名簿）（⑤の場合）'!$BD43+1&lt;=15,IF(HZ$19&gt;='様式３（療養者名簿）（⑤の場合）'!$BD43,IF(HZ$19&lt;='様式３（療養者名簿）（⑤の場合）'!$BE43,1,0),0),0)</f>
        <v>0</v>
      </c>
      <c r="IA38" s="332">
        <f>IF(IA$19-'様式３（療養者名簿）（⑤の場合）'!$BD43+1&lt;=15,IF(IA$19&gt;='様式３（療養者名簿）（⑤の場合）'!$BD43,IF(IA$19&lt;='様式３（療養者名簿）（⑤の場合）'!$BE43,1,0),0),0)</f>
        <v>0</v>
      </c>
      <c r="IB38" s="332">
        <f>IF(IB$19-'様式３（療養者名簿）（⑤の場合）'!$BD43+1&lt;=15,IF(IB$19&gt;='様式３（療養者名簿）（⑤の場合）'!$BD43,IF(IB$19&lt;='様式３（療養者名簿）（⑤の場合）'!$BE43,1,0),0),0)</f>
        <v>0</v>
      </c>
      <c r="IC38" s="332">
        <f>IF(IC$19-'様式３（療養者名簿）（⑤の場合）'!$BD43+1&lt;=15,IF(IC$19&gt;='様式３（療養者名簿）（⑤の場合）'!$BD43,IF(IC$19&lt;='様式３（療養者名簿）（⑤の場合）'!$BE43,1,0),0),0)</f>
        <v>0</v>
      </c>
      <c r="ID38" s="332">
        <f>IF(ID$19-'様式３（療養者名簿）（⑤の場合）'!$BD43+1&lt;=15,IF(ID$19&gt;='様式３（療養者名簿）（⑤の場合）'!$BD43,IF(ID$19&lt;='様式３（療養者名簿）（⑤の場合）'!$BE43,1,0),0),0)</f>
        <v>0</v>
      </c>
      <c r="IE38" s="332">
        <f>IF(IE$19-'様式３（療養者名簿）（⑤の場合）'!$BD43+1&lt;=15,IF(IE$19&gt;='様式３（療養者名簿）（⑤の場合）'!$BD43,IF(IE$19&lt;='様式３（療養者名簿）（⑤の場合）'!$BE43,1,0),0),0)</f>
        <v>0</v>
      </c>
      <c r="IF38" s="332">
        <f>IF(IF$19-'様式３（療養者名簿）（⑤の場合）'!$BD43+1&lt;=15,IF(IF$19&gt;='様式３（療養者名簿）（⑤の場合）'!$BD43,IF(IF$19&lt;='様式３（療養者名簿）（⑤の場合）'!$BE43,1,0),0),0)</f>
        <v>0</v>
      </c>
      <c r="IG38" s="332">
        <f>IF(IG$19-'様式３（療養者名簿）（⑤の場合）'!$BD43+1&lt;=15,IF(IG$19&gt;='様式３（療養者名簿）（⑤の場合）'!$BD43,IF(IG$19&lt;='様式３（療養者名簿）（⑤の場合）'!$BE43,1,0),0),0)</f>
        <v>0</v>
      </c>
      <c r="IH38" s="332">
        <f>IF(IH$19-'様式３（療養者名簿）（⑤の場合）'!$BD43+1&lt;=15,IF(IH$19&gt;='様式３（療養者名簿）（⑤の場合）'!$BD43,IF(IH$19&lt;='様式３（療養者名簿）（⑤の場合）'!$BE43,1,0),0),0)</f>
        <v>0</v>
      </c>
      <c r="II38" s="332">
        <f>IF(II$19-'様式３（療養者名簿）（⑤の場合）'!$BD43+1&lt;=15,IF(II$19&gt;='様式３（療養者名簿）（⑤の場合）'!$BD43,IF(II$19&lt;='様式３（療養者名簿）（⑤の場合）'!$BE43,1,0),0),0)</f>
        <v>0</v>
      </c>
      <c r="IJ38" s="332">
        <f>IF(IJ$19-'様式３（療養者名簿）（⑤の場合）'!$BD43+1&lt;=15,IF(IJ$19&gt;='様式３（療養者名簿）（⑤の場合）'!$BD43,IF(IJ$19&lt;='様式３（療養者名簿）（⑤の場合）'!$BE43,1,0),0),0)</f>
        <v>0</v>
      </c>
      <c r="IK38" s="332">
        <f>IF(IK$19-'様式３（療養者名簿）（⑤の場合）'!$BD43+1&lt;=15,IF(IK$19&gt;='様式３（療養者名簿）（⑤の場合）'!$BD43,IF(IK$19&lt;='様式３（療養者名簿）（⑤の場合）'!$BE43,1,0),0),0)</f>
        <v>0</v>
      </c>
      <c r="IL38" s="332">
        <f>IF(IL$19-'様式３（療養者名簿）（⑤の場合）'!$BD43+1&lt;=15,IF(IL$19&gt;='様式３（療養者名簿）（⑤の場合）'!$BD43,IF(IL$19&lt;='様式３（療養者名簿）（⑤の場合）'!$BE43,1,0),0),0)</f>
        <v>0</v>
      </c>
      <c r="IM38" s="332">
        <f>IF(IM$19-'様式３（療養者名簿）（⑤の場合）'!$BD43+1&lt;=15,IF(IM$19&gt;='様式３（療養者名簿）（⑤の場合）'!$BD43,IF(IM$19&lt;='様式３（療養者名簿）（⑤の場合）'!$BE43,1,0),0),0)</f>
        <v>0</v>
      </c>
      <c r="IN38" s="332">
        <f>IF(IN$19-'様式３（療養者名簿）（⑤の場合）'!$BD43+1&lt;=15,IF(IN$19&gt;='様式３（療養者名簿）（⑤の場合）'!$BD43,IF(IN$19&lt;='様式３（療養者名簿）（⑤の場合）'!$BE43,1,0),0),0)</f>
        <v>0</v>
      </c>
      <c r="IO38" s="332">
        <f>IF(IO$19-'様式３（療養者名簿）（⑤の場合）'!$BD43+1&lt;=15,IF(IO$19&gt;='様式３（療養者名簿）（⑤の場合）'!$BD43,IF(IO$19&lt;='様式３（療養者名簿）（⑤の場合）'!$BE43,1,0),0),0)</f>
        <v>0</v>
      </c>
      <c r="IP38" s="332">
        <f>IF(IP$19-'様式３（療養者名簿）（⑤の場合）'!$BD43+1&lt;=15,IF(IP$19&gt;='様式３（療養者名簿）（⑤の場合）'!$BD43,IF(IP$19&lt;='様式３（療養者名簿）（⑤の場合）'!$BE43,1,0),0),0)</f>
        <v>0</v>
      </c>
      <c r="IQ38" s="332">
        <f>IF(IQ$19-'様式３（療養者名簿）（⑤の場合）'!$BD43+1&lt;=15,IF(IQ$19&gt;='様式３（療養者名簿）（⑤の場合）'!$BD43,IF(IQ$19&lt;='様式３（療養者名簿）（⑤の場合）'!$BE43,1,0),0),0)</f>
        <v>0</v>
      </c>
      <c r="IR38" s="332">
        <f>IF(IR$19-'様式３（療養者名簿）（⑤の場合）'!$BD43+1&lt;=15,IF(IR$19&gt;='様式３（療養者名簿）（⑤の場合）'!$BD43,IF(IR$19&lt;='様式３（療養者名簿）（⑤の場合）'!$BE43,1,0),0),0)</f>
        <v>0</v>
      </c>
      <c r="IS38" s="332">
        <f>IF(IS$19-'様式３（療養者名簿）（⑤の場合）'!$BD43+1&lt;=15,IF(IS$19&gt;='様式３（療養者名簿）（⑤の場合）'!$BD43,IF(IS$19&lt;='様式３（療養者名簿）（⑤の場合）'!$BE43,1,0),0),0)</f>
        <v>0</v>
      </c>
      <c r="IT38" s="332">
        <f>IF(IT$19-'様式３（療養者名簿）（⑤の場合）'!$BD43+1&lt;=15,IF(IT$19&gt;='様式３（療養者名簿）（⑤の場合）'!$BD43,IF(IT$19&lt;='様式３（療養者名簿）（⑤の場合）'!$BE43,1,0),0),0)</f>
        <v>0</v>
      </c>
      <c r="IU38" s="332">
        <f>IF(IU$19-'様式３（療養者名簿）（⑤の場合）'!$BD43+1&lt;=15,IF(IU$19&gt;='様式３（療養者名簿）（⑤の場合）'!$BD43,IF(IU$19&lt;='様式３（療養者名簿）（⑤の場合）'!$BE43,1,0),0),0)</f>
        <v>0</v>
      </c>
      <c r="IV38" s="332">
        <f>IF(IV$19-'様式３（療養者名簿）（⑤の場合）'!$BD43+1&lt;=15,IF(IV$19&gt;='様式３（療養者名簿）（⑤の場合）'!$BD43,IF(IV$19&lt;='様式３（療養者名簿）（⑤の場合）'!$BE43,1,0),0),0)</f>
        <v>0</v>
      </c>
      <c r="IW38" s="332">
        <f>IF(IW$19-'様式３（療養者名簿）（⑤の場合）'!$BD43+1&lt;=15,IF(IW$19&gt;='様式３（療養者名簿）（⑤の場合）'!$BD43,IF(IW$19&lt;='様式３（療養者名簿）（⑤の場合）'!$BE43,1,0),0),0)</f>
        <v>0</v>
      </c>
      <c r="IX38" s="332">
        <f>IF(IX$19-'様式３（療養者名簿）（⑤の場合）'!$BD43+1&lt;=15,IF(IX$19&gt;='様式３（療養者名簿）（⑤の場合）'!$BD43,IF(IX$19&lt;='様式３（療養者名簿）（⑤の場合）'!$BE43,1,0),0),0)</f>
        <v>0</v>
      </c>
      <c r="IY38" s="332">
        <f>IF(IY$19-'様式３（療養者名簿）（⑤の場合）'!$BD43+1&lt;=15,IF(IY$19&gt;='様式３（療養者名簿）（⑤の場合）'!$BD43,IF(IY$19&lt;='様式３（療養者名簿）（⑤の場合）'!$BE43,1,0),0),0)</f>
        <v>0</v>
      </c>
      <c r="IZ38" s="332">
        <f>IF(IZ$19-'様式３（療養者名簿）（⑤の場合）'!$BD43+1&lt;=15,IF(IZ$19&gt;='様式３（療養者名簿）（⑤の場合）'!$BD43,IF(IZ$19&lt;='様式３（療養者名簿）（⑤の場合）'!$BE43,1,0),0),0)</f>
        <v>0</v>
      </c>
      <c r="JA38" s="332">
        <f>IF(JA$19-'様式３（療養者名簿）（⑤の場合）'!$BD43+1&lt;=15,IF(JA$19&gt;='様式３（療養者名簿）（⑤の場合）'!$BD43,IF(JA$19&lt;='様式３（療養者名簿）（⑤の場合）'!$BE43,1,0),0),0)</f>
        <v>0</v>
      </c>
      <c r="JB38" s="332">
        <f>IF(JB$19-'様式３（療養者名簿）（⑤の場合）'!$BD43+1&lt;=15,IF(JB$19&gt;='様式３（療養者名簿）（⑤の場合）'!$BD43,IF(JB$19&lt;='様式３（療養者名簿）（⑤の場合）'!$BE43,1,0),0),0)</f>
        <v>0</v>
      </c>
      <c r="JC38" s="332">
        <f>IF(JC$19-'様式３（療養者名簿）（⑤の場合）'!$BD43+1&lt;=15,IF(JC$19&gt;='様式３（療養者名簿）（⑤の場合）'!$BD43,IF(JC$19&lt;='様式３（療養者名簿）（⑤の場合）'!$BE43,1,0),0),0)</f>
        <v>0</v>
      </c>
      <c r="JD38" s="332">
        <f>IF(JD$19-'様式３（療養者名簿）（⑤の場合）'!$BD43+1&lt;=15,IF(JD$19&gt;='様式３（療養者名簿）（⑤の場合）'!$BD43,IF(JD$19&lt;='様式３（療養者名簿）（⑤の場合）'!$BE43,1,0),0),0)</f>
        <v>0</v>
      </c>
      <c r="JE38" s="332">
        <f>IF(JE$19-'様式３（療養者名簿）（⑤の場合）'!$BD43+1&lt;=15,IF(JE$19&gt;='様式３（療養者名簿）（⑤の場合）'!$BD43,IF(JE$19&lt;='様式３（療養者名簿）（⑤の場合）'!$BE43,1,0),0),0)</f>
        <v>0</v>
      </c>
      <c r="JF38" s="332">
        <f>IF(JF$19-'様式３（療養者名簿）（⑤の場合）'!$BD43+1&lt;=15,IF(JF$19&gt;='様式３（療養者名簿）（⑤の場合）'!$BD43,IF(JF$19&lt;='様式３（療養者名簿）（⑤の場合）'!$BE43,1,0),0),0)</f>
        <v>0</v>
      </c>
      <c r="JG38" s="332">
        <f>IF(JG$19-'様式３（療養者名簿）（⑤の場合）'!$BD43+1&lt;=15,IF(JG$19&gt;='様式３（療養者名簿）（⑤の場合）'!$BD43,IF(JG$19&lt;='様式３（療養者名簿）（⑤の場合）'!$BE43,1,0),0),0)</f>
        <v>0</v>
      </c>
      <c r="JH38" s="332">
        <f>IF(JH$19-'様式３（療養者名簿）（⑤の場合）'!$BD43+1&lt;=15,IF(JH$19&gt;='様式３（療養者名簿）（⑤の場合）'!$BD43,IF(JH$19&lt;='様式３（療養者名簿）（⑤の場合）'!$BE43,1,0),0),0)</f>
        <v>0</v>
      </c>
      <c r="JI38" s="332">
        <f>IF(JI$19-'様式３（療養者名簿）（⑤の場合）'!$BD43+1&lt;=15,IF(JI$19&gt;='様式３（療養者名簿）（⑤の場合）'!$BD43,IF(JI$19&lt;='様式３（療養者名簿）（⑤の場合）'!$BE43,1,0),0),0)</f>
        <v>0</v>
      </c>
      <c r="JJ38" s="332">
        <f>IF(JJ$19-'様式３（療養者名簿）（⑤の場合）'!$BD43+1&lt;=15,IF(JJ$19&gt;='様式３（療養者名簿）（⑤の場合）'!$BD43,IF(JJ$19&lt;='様式３（療養者名簿）（⑤の場合）'!$BE43,1,0),0),0)</f>
        <v>0</v>
      </c>
      <c r="JK38" s="332">
        <f>IF(JK$19-'様式３（療養者名簿）（⑤の場合）'!$BD43+1&lt;=15,IF(JK$19&gt;='様式３（療養者名簿）（⑤の場合）'!$BD43,IF(JK$19&lt;='様式３（療養者名簿）（⑤の場合）'!$BE43,1,0),0),0)</f>
        <v>0</v>
      </c>
      <c r="JL38" s="332">
        <f>IF(JL$19-'様式３（療養者名簿）（⑤の場合）'!$BD43+1&lt;=15,IF(JL$19&gt;='様式３（療養者名簿）（⑤の場合）'!$BD43,IF(JL$19&lt;='様式３（療養者名簿）（⑤の場合）'!$BE43,1,0),0),0)</f>
        <v>0</v>
      </c>
      <c r="JM38" s="332">
        <f>IF(JM$19-'様式３（療養者名簿）（⑤の場合）'!$BD43+1&lt;=15,IF(JM$19&gt;='様式３（療養者名簿）（⑤の場合）'!$BD43,IF(JM$19&lt;='様式３（療養者名簿）（⑤の場合）'!$BE43,1,0),0),0)</f>
        <v>0</v>
      </c>
      <c r="JN38" s="332">
        <f>IF(JN$19-'様式３（療養者名簿）（⑤の場合）'!$BD43+1&lt;=15,IF(JN$19&gt;='様式３（療養者名簿）（⑤の場合）'!$BD43,IF(JN$19&lt;='様式３（療養者名簿）（⑤の場合）'!$BE43,1,0),0),0)</f>
        <v>0</v>
      </c>
      <c r="JO38" s="332">
        <f>IF(JO$19-'様式３（療養者名簿）（⑤の場合）'!$BD43+1&lt;=15,IF(JO$19&gt;='様式３（療養者名簿）（⑤の場合）'!$BD43,IF(JO$19&lt;='様式３（療養者名簿）（⑤の場合）'!$BE43,1,0),0),0)</f>
        <v>0</v>
      </c>
      <c r="JP38" s="332">
        <f>IF(JP$19-'様式３（療養者名簿）（⑤の場合）'!$BD43+1&lt;=15,IF(JP$19&gt;='様式３（療養者名簿）（⑤の場合）'!$BD43,IF(JP$19&lt;='様式３（療養者名簿）（⑤の場合）'!$BE43,1,0),0),0)</f>
        <v>0</v>
      </c>
      <c r="JQ38" s="332">
        <f>IF(JQ$19-'様式３（療養者名簿）（⑤の場合）'!$BD43+1&lt;=15,IF(JQ$19&gt;='様式３（療養者名簿）（⑤の場合）'!$BD43,IF(JQ$19&lt;='様式３（療養者名簿）（⑤の場合）'!$BE43,1,0),0),0)</f>
        <v>0</v>
      </c>
      <c r="JR38" s="332">
        <f>IF(JR$19-'様式３（療養者名簿）（⑤の場合）'!$BD43+1&lt;=15,IF(JR$19&gt;='様式３（療養者名簿）（⑤の場合）'!$BD43,IF(JR$19&lt;='様式３（療養者名簿）（⑤の場合）'!$BE43,1,0),0),0)</f>
        <v>0</v>
      </c>
      <c r="JS38" s="332">
        <f>IF(JS$19-'様式３（療養者名簿）（⑤の場合）'!$BD43+1&lt;=15,IF(JS$19&gt;='様式３（療養者名簿）（⑤の場合）'!$BD43,IF(JS$19&lt;='様式３（療養者名簿）（⑤の場合）'!$BE43,1,0),0),0)</f>
        <v>0</v>
      </c>
      <c r="JT38" s="332">
        <f>IF(JT$19-'様式３（療養者名簿）（⑤の場合）'!$BD43+1&lt;=15,IF(JT$19&gt;='様式３（療養者名簿）（⑤の場合）'!$BD43,IF(JT$19&lt;='様式３（療養者名簿）（⑤の場合）'!$BE43,1,0),0),0)</f>
        <v>0</v>
      </c>
      <c r="JU38" s="332">
        <f>IF(JU$19-'様式３（療養者名簿）（⑤の場合）'!$BD43+1&lt;=15,IF(JU$19&gt;='様式３（療養者名簿）（⑤の場合）'!$BD43,IF(JU$19&lt;='様式３（療養者名簿）（⑤の場合）'!$BE43,1,0),0),0)</f>
        <v>0</v>
      </c>
      <c r="JV38" s="332">
        <f>IF(JV$19-'様式３（療養者名簿）（⑤の場合）'!$BD43+1&lt;=15,IF(JV$19&gt;='様式３（療養者名簿）（⑤の場合）'!$BD43,IF(JV$19&lt;='様式３（療養者名簿）（⑤の場合）'!$BE43,1,0),0),0)</f>
        <v>0</v>
      </c>
      <c r="JW38" s="332">
        <f>IF(JW$19-'様式３（療養者名簿）（⑤の場合）'!$BD43+1&lt;=15,IF(JW$19&gt;='様式３（療養者名簿）（⑤の場合）'!$BD43,IF(JW$19&lt;='様式３（療養者名簿）（⑤の場合）'!$BE43,1,0),0),0)</f>
        <v>0</v>
      </c>
      <c r="JX38" s="332">
        <f>IF(JX$19-'様式３（療養者名簿）（⑤の場合）'!$BD43+1&lt;=15,IF(JX$19&gt;='様式３（療養者名簿）（⑤の場合）'!$BD43,IF(JX$19&lt;='様式３（療養者名簿）（⑤の場合）'!$BE43,1,0),0),0)</f>
        <v>0</v>
      </c>
      <c r="JY38" s="332">
        <f>IF(JY$19-'様式３（療養者名簿）（⑤の場合）'!$BD43+1&lt;=15,IF(JY$19&gt;='様式３（療養者名簿）（⑤の場合）'!$BD43,IF(JY$19&lt;='様式３（療養者名簿）（⑤の場合）'!$BE43,1,0),0),0)</f>
        <v>0</v>
      </c>
      <c r="JZ38" s="332">
        <f>IF(JZ$19-'様式３（療養者名簿）（⑤の場合）'!$BD43+1&lt;=15,IF(JZ$19&gt;='様式３（療養者名簿）（⑤の場合）'!$BD43,IF(JZ$19&lt;='様式３（療養者名簿）（⑤の場合）'!$BE43,1,0),0),0)</f>
        <v>0</v>
      </c>
      <c r="KA38" s="332">
        <f>IF(KA$19-'様式３（療養者名簿）（⑤の場合）'!$BD43+1&lt;=15,IF(KA$19&gt;='様式３（療養者名簿）（⑤の場合）'!$BD43,IF(KA$19&lt;='様式３（療養者名簿）（⑤の場合）'!$BE43,1,0),0),0)</f>
        <v>0</v>
      </c>
      <c r="KB38" s="332">
        <f>IF(KB$19-'様式３（療養者名簿）（⑤の場合）'!$BD43+1&lt;=15,IF(KB$19&gt;='様式３（療養者名簿）（⑤の場合）'!$BD43,IF(KB$19&lt;='様式３（療養者名簿）（⑤の場合）'!$BE43,1,0),0),0)</f>
        <v>0</v>
      </c>
      <c r="KC38" s="332">
        <f>IF(KC$19-'様式３（療養者名簿）（⑤の場合）'!$BD43+1&lt;=15,IF(KC$19&gt;='様式３（療養者名簿）（⑤の場合）'!$BD43,IF(KC$19&lt;='様式３（療養者名簿）（⑤の場合）'!$BE43,1,0),0),0)</f>
        <v>0</v>
      </c>
      <c r="KD38" s="332">
        <f>IF(KD$19-'様式３（療養者名簿）（⑤の場合）'!$BD43+1&lt;=15,IF(KD$19&gt;='様式３（療養者名簿）（⑤の場合）'!$BD43,IF(KD$19&lt;='様式３（療養者名簿）（⑤の場合）'!$BE43,1,0),0),0)</f>
        <v>0</v>
      </c>
      <c r="KE38" s="332">
        <f>IF(KE$19-'様式３（療養者名簿）（⑤の場合）'!$BD43+1&lt;=15,IF(KE$19&gt;='様式３（療養者名簿）（⑤の場合）'!$BD43,IF(KE$19&lt;='様式３（療養者名簿）（⑤の場合）'!$BE43,1,0),0),0)</f>
        <v>0</v>
      </c>
      <c r="KF38" s="332">
        <f>IF(KF$19-'様式３（療養者名簿）（⑤の場合）'!$BD43+1&lt;=15,IF(KF$19&gt;='様式３（療養者名簿）（⑤の場合）'!$BD43,IF(KF$19&lt;='様式３（療養者名簿）（⑤の場合）'!$BE43,1,0),0),0)</f>
        <v>0</v>
      </c>
      <c r="KG38" s="332">
        <f>IF(KG$19-'様式３（療養者名簿）（⑤の場合）'!$BD43+1&lt;=15,IF(KG$19&gt;='様式３（療養者名簿）（⑤の場合）'!$BD43,IF(KG$19&lt;='様式３（療養者名簿）（⑤の場合）'!$BE43,1,0),0),0)</f>
        <v>0</v>
      </c>
      <c r="KH38" s="332">
        <f>IF(KH$19-'様式３（療養者名簿）（⑤の場合）'!$BD43+1&lt;=15,IF(KH$19&gt;='様式３（療養者名簿）（⑤の場合）'!$BD43,IF(KH$19&lt;='様式３（療養者名簿）（⑤の場合）'!$BE43,1,0),0),0)</f>
        <v>0</v>
      </c>
      <c r="KI38" s="332">
        <f>IF(KI$19-'様式３（療養者名簿）（⑤の場合）'!$BD43+1&lt;=15,IF(KI$19&gt;='様式３（療養者名簿）（⑤の場合）'!$BD43,IF(KI$19&lt;='様式３（療養者名簿）（⑤の場合）'!$BE43,1,0),0),0)</f>
        <v>0</v>
      </c>
      <c r="KJ38" s="332">
        <f>IF(KJ$19-'様式３（療養者名簿）（⑤の場合）'!$BD43+1&lt;=15,IF(KJ$19&gt;='様式３（療養者名簿）（⑤の場合）'!$BD43,IF(KJ$19&lt;='様式３（療養者名簿）（⑤の場合）'!$BE43,1,0),0),0)</f>
        <v>0</v>
      </c>
      <c r="KK38" s="332">
        <f>IF(KK$19-'様式３（療養者名簿）（⑤の場合）'!$BD43+1&lt;=15,IF(KK$19&gt;='様式３（療養者名簿）（⑤の場合）'!$BD43,IF(KK$19&lt;='様式３（療養者名簿）（⑤の場合）'!$BE43,1,0),0),0)</f>
        <v>0</v>
      </c>
      <c r="KL38" s="332">
        <f>IF(KL$19-'様式３（療養者名簿）（⑤の場合）'!$BD43+1&lt;=15,IF(KL$19&gt;='様式３（療養者名簿）（⑤の場合）'!$BD43,IF(KL$19&lt;='様式３（療養者名簿）（⑤の場合）'!$BE43,1,0),0),0)</f>
        <v>0</v>
      </c>
      <c r="KM38" s="332">
        <f>IF(KM$19-'様式３（療養者名簿）（⑤の場合）'!$BD43+1&lt;=15,IF(KM$19&gt;='様式３（療養者名簿）（⑤の場合）'!$BD43,IF(KM$19&lt;='様式３（療養者名簿）（⑤の場合）'!$BE43,1,0),0),0)</f>
        <v>0</v>
      </c>
      <c r="KN38" s="332">
        <f>IF(KN$19-'様式３（療養者名簿）（⑤の場合）'!$BD43+1&lt;=15,IF(KN$19&gt;='様式３（療養者名簿）（⑤の場合）'!$BD43,IF(KN$19&lt;='様式３（療養者名簿）（⑤の場合）'!$BE43,1,0),0),0)</f>
        <v>0</v>
      </c>
      <c r="KO38" s="332">
        <f>IF(KO$19-'様式３（療養者名簿）（⑤の場合）'!$BD43+1&lt;=15,IF(KO$19&gt;='様式３（療養者名簿）（⑤の場合）'!$BD43,IF(KO$19&lt;='様式３（療養者名簿）（⑤の場合）'!$BE43,1,0),0),0)</f>
        <v>0</v>
      </c>
      <c r="KP38" s="332">
        <f>IF(KP$19-'様式３（療養者名簿）（⑤の場合）'!$BD43+1&lt;=15,IF(KP$19&gt;='様式３（療養者名簿）（⑤の場合）'!$BD43,IF(KP$19&lt;='様式３（療養者名簿）（⑤の場合）'!$BE43,1,0),0),0)</f>
        <v>0</v>
      </c>
      <c r="KQ38" s="332">
        <f>IF(KQ$19-'様式３（療養者名簿）（⑤の場合）'!$BD43+1&lt;=15,IF(KQ$19&gt;='様式３（療養者名簿）（⑤の場合）'!$BD43,IF(KQ$19&lt;='様式３（療養者名簿）（⑤の場合）'!$BE43,1,0),0),0)</f>
        <v>0</v>
      </c>
      <c r="KR38" s="332">
        <f>IF(KR$19-'様式３（療養者名簿）（⑤の場合）'!$BD43+1&lt;=15,IF(KR$19&gt;='様式３（療養者名簿）（⑤の場合）'!$BD43,IF(KR$19&lt;='様式３（療養者名簿）（⑤の場合）'!$BE43,1,0),0),0)</f>
        <v>0</v>
      </c>
      <c r="KS38" s="332">
        <f>IF(KS$19-'様式３（療養者名簿）（⑤の場合）'!$BD43+1&lt;=15,IF(KS$19&gt;='様式３（療養者名簿）（⑤の場合）'!$BD43,IF(KS$19&lt;='様式３（療養者名簿）（⑤の場合）'!$BE43,1,0),0),0)</f>
        <v>0</v>
      </c>
      <c r="KT38" s="332">
        <f>IF(KT$19-'様式３（療養者名簿）（⑤の場合）'!$BD43+1&lt;=15,IF(KT$19&gt;='様式３（療養者名簿）（⑤の場合）'!$BD43,IF(KT$19&lt;='様式３（療養者名簿）（⑤の場合）'!$BE43,1,0),0),0)</f>
        <v>0</v>
      </c>
      <c r="KU38" s="332">
        <f>IF(KU$19-'様式３（療養者名簿）（⑤の場合）'!$BD43+1&lt;=15,IF(KU$19&gt;='様式３（療養者名簿）（⑤の場合）'!$BD43,IF(KU$19&lt;='様式３（療養者名簿）（⑤の場合）'!$BE43,1,0),0),0)</f>
        <v>0</v>
      </c>
      <c r="KV38" s="332">
        <f>IF(KV$19-'様式３（療養者名簿）（⑤の場合）'!$BD43+1&lt;=15,IF(KV$19&gt;='様式３（療養者名簿）（⑤の場合）'!$BD43,IF(KV$19&lt;='様式３（療養者名簿）（⑤の場合）'!$BE43,1,0),0),0)</f>
        <v>0</v>
      </c>
      <c r="KW38" s="332">
        <f>IF(KW$19-'様式３（療養者名簿）（⑤の場合）'!$BD43+1&lt;=15,IF(KW$19&gt;='様式３（療養者名簿）（⑤の場合）'!$BD43,IF(KW$19&lt;='様式３（療養者名簿）（⑤の場合）'!$BE43,1,0),0),0)</f>
        <v>0</v>
      </c>
      <c r="KX38" s="332">
        <f>IF(KX$19-'様式３（療養者名簿）（⑤の場合）'!$BD43+1&lt;=15,IF(KX$19&gt;='様式３（療養者名簿）（⑤の場合）'!$BD43,IF(KX$19&lt;='様式３（療養者名簿）（⑤の場合）'!$BE43,1,0),0),0)</f>
        <v>0</v>
      </c>
      <c r="KY38" s="332">
        <f>IF(KY$19-'様式３（療養者名簿）（⑤の場合）'!$BD43+1&lt;=15,IF(KY$19&gt;='様式３（療養者名簿）（⑤の場合）'!$BD43,IF(KY$19&lt;='様式３（療養者名簿）（⑤の場合）'!$BE43,1,0),0),0)</f>
        <v>0</v>
      </c>
      <c r="KZ38" s="332">
        <f>IF(KZ$19-'様式３（療養者名簿）（⑤の場合）'!$BD43+1&lt;=15,IF(KZ$19&gt;='様式３（療養者名簿）（⑤の場合）'!$BD43,IF(KZ$19&lt;='様式３（療養者名簿）（⑤の場合）'!$BE43,1,0),0),0)</f>
        <v>0</v>
      </c>
      <c r="LA38" s="332">
        <f>IF(LA$19-'様式３（療養者名簿）（⑤の場合）'!$BD43+1&lt;=15,IF(LA$19&gt;='様式３（療養者名簿）（⑤の場合）'!$BD43,IF(LA$19&lt;='様式３（療養者名簿）（⑤の場合）'!$BE43,1,0),0),0)</f>
        <v>0</v>
      </c>
      <c r="LB38" s="332">
        <f>IF(LB$19-'様式３（療養者名簿）（⑤の場合）'!$BD43+1&lt;=15,IF(LB$19&gt;='様式３（療養者名簿）（⑤の場合）'!$BD43,IF(LB$19&lt;='様式３（療養者名簿）（⑤の場合）'!$BE43,1,0),0),0)</f>
        <v>0</v>
      </c>
      <c r="LC38" s="332">
        <f>IF(LC$19-'様式３（療養者名簿）（⑤の場合）'!$BD43+1&lt;=15,IF(LC$19&gt;='様式３（療養者名簿）（⑤の場合）'!$BD43,IF(LC$19&lt;='様式３（療養者名簿）（⑤の場合）'!$BE43,1,0),0),0)</f>
        <v>0</v>
      </c>
      <c r="LD38" s="332">
        <f>IF(LD$19-'様式３（療養者名簿）（⑤の場合）'!$BD43+1&lt;=15,IF(LD$19&gt;='様式３（療養者名簿）（⑤の場合）'!$BD43,IF(LD$19&lt;='様式３（療養者名簿）（⑤の場合）'!$BE43,1,0),0),0)</f>
        <v>0</v>
      </c>
      <c r="LE38" s="332">
        <f>IF(LE$19-'様式３（療養者名簿）（⑤の場合）'!$BD43+1&lt;=15,IF(LE$19&gt;='様式３（療養者名簿）（⑤の場合）'!$BD43,IF(LE$19&lt;='様式３（療養者名簿）（⑤の場合）'!$BE43,1,0),0),0)</f>
        <v>0</v>
      </c>
      <c r="LF38" s="332">
        <f>IF(LF$19-'様式３（療養者名簿）（⑤の場合）'!$BD43+1&lt;=15,IF(LF$19&gt;='様式３（療養者名簿）（⑤の場合）'!$BD43,IF(LF$19&lt;='様式３（療養者名簿）（⑤の場合）'!$BE43,1,0),0),0)</f>
        <v>0</v>
      </c>
      <c r="LG38" s="332">
        <f>IF(LG$19-'様式３（療養者名簿）（⑤の場合）'!$BD43+1&lt;=15,IF(LG$19&gt;='様式３（療養者名簿）（⑤の場合）'!$BD43,IF(LG$19&lt;='様式３（療養者名簿）（⑤の場合）'!$BE43,1,0),0),0)</f>
        <v>0</v>
      </c>
      <c r="LH38" s="332">
        <f>IF(LH$19-'様式３（療養者名簿）（⑤の場合）'!$BD43+1&lt;=15,IF(LH$19&gt;='様式３（療養者名簿）（⑤の場合）'!$BD43,IF(LH$19&lt;='様式３（療養者名簿）（⑤の場合）'!$BE43,1,0),0),0)</f>
        <v>0</v>
      </c>
      <c r="LI38" s="332">
        <f>IF(LI$19-'様式３（療養者名簿）（⑤の場合）'!$BD43+1&lt;=15,IF(LI$19&gt;='様式３（療養者名簿）（⑤の場合）'!$BD43,IF(LI$19&lt;='様式３（療養者名簿）（⑤の場合）'!$BE43,1,0),0),0)</f>
        <v>0</v>
      </c>
      <c r="LJ38" s="332">
        <f>IF(LJ$19-'様式３（療養者名簿）（⑤の場合）'!$BD43+1&lt;=15,IF(LJ$19&gt;='様式３（療養者名簿）（⑤の場合）'!$BD43,IF(LJ$19&lt;='様式３（療養者名簿）（⑤の場合）'!$BE43,1,0),0),0)</f>
        <v>0</v>
      </c>
      <c r="LK38" s="332">
        <f>IF(LK$19-'様式３（療養者名簿）（⑤の場合）'!$BD43+1&lt;=15,IF(LK$19&gt;='様式３（療養者名簿）（⑤の場合）'!$BD43,IF(LK$19&lt;='様式３（療養者名簿）（⑤の場合）'!$BE43,1,0),0),0)</f>
        <v>0</v>
      </c>
      <c r="LL38" s="332">
        <f>IF(LL$19-'様式３（療養者名簿）（⑤の場合）'!$BD43+1&lt;=15,IF(LL$19&gt;='様式３（療養者名簿）（⑤の場合）'!$BD43,IF(LL$19&lt;='様式３（療養者名簿）（⑤の場合）'!$BE43,1,0),0),0)</f>
        <v>0</v>
      </c>
      <c r="LM38" s="332">
        <f>IF(LM$19-'様式３（療養者名簿）（⑤の場合）'!$BD43+1&lt;=15,IF(LM$19&gt;='様式３（療養者名簿）（⑤の場合）'!$BD43,IF(LM$19&lt;='様式３（療養者名簿）（⑤の場合）'!$BE43,1,0),0),0)</f>
        <v>0</v>
      </c>
      <c r="LN38" s="332">
        <f>IF(LN$19-'様式３（療養者名簿）（⑤の場合）'!$BD43+1&lt;=15,IF(LN$19&gt;='様式３（療養者名簿）（⑤の場合）'!$BD43,IF(LN$19&lt;='様式３（療養者名簿）（⑤の場合）'!$BE43,1,0),0),0)</f>
        <v>0</v>
      </c>
      <c r="LO38" s="332">
        <f>IF(LO$19-'様式３（療養者名簿）（⑤の場合）'!$BD43+1&lt;=15,IF(LO$19&gt;='様式３（療養者名簿）（⑤の場合）'!$BD43,IF(LO$19&lt;='様式３（療養者名簿）（⑤の場合）'!$BE43,1,0),0),0)</f>
        <v>0</v>
      </c>
      <c r="LP38" s="332">
        <f>IF(LP$19-'様式３（療養者名簿）（⑤の場合）'!$BD43+1&lt;=15,IF(LP$19&gt;='様式３（療養者名簿）（⑤の場合）'!$BD43,IF(LP$19&lt;='様式３（療養者名簿）（⑤の場合）'!$BE43,1,0),0),0)</f>
        <v>0</v>
      </c>
      <c r="LQ38" s="332">
        <f>IF(LQ$19-'様式３（療養者名簿）（⑤の場合）'!$BD43+1&lt;=15,IF(LQ$19&gt;='様式３（療養者名簿）（⑤の場合）'!$BD43,IF(LQ$19&lt;='様式３（療養者名簿）（⑤の場合）'!$BE43,1,0),0),0)</f>
        <v>0</v>
      </c>
      <c r="LR38" s="332">
        <f>IF(LR$19-'様式３（療養者名簿）（⑤の場合）'!$BD43+1&lt;=15,IF(LR$19&gt;='様式３（療養者名簿）（⑤の場合）'!$BD43,IF(LR$19&lt;='様式３（療養者名簿）（⑤の場合）'!$BE43,1,0),0),0)</f>
        <v>0</v>
      </c>
      <c r="LS38" s="332">
        <f>IF(LS$19-'様式３（療養者名簿）（⑤の場合）'!$BD43+1&lt;=15,IF(LS$19&gt;='様式３（療養者名簿）（⑤の場合）'!$BD43,IF(LS$19&lt;='様式３（療養者名簿）（⑤の場合）'!$BE43,1,0),0),0)</f>
        <v>0</v>
      </c>
      <c r="LT38" s="332">
        <f>IF(LT$19-'様式３（療養者名簿）（⑤の場合）'!$BD43+1&lt;=15,IF(LT$19&gt;='様式３（療養者名簿）（⑤の場合）'!$BD43,IF(LT$19&lt;='様式３（療養者名簿）（⑤の場合）'!$BE43,1,0),0),0)</f>
        <v>0</v>
      </c>
      <c r="LU38" s="332">
        <f>IF(LU$19-'様式３（療養者名簿）（⑤の場合）'!$BD43+1&lt;=15,IF(LU$19&gt;='様式３（療養者名簿）（⑤の場合）'!$BD43,IF(LU$19&lt;='様式３（療養者名簿）（⑤の場合）'!$BE43,1,0),0),0)</f>
        <v>0</v>
      </c>
      <c r="LV38" s="332">
        <f>IF(LV$19-'様式３（療養者名簿）（⑤の場合）'!$BD43+1&lt;=15,IF(LV$19&gt;='様式３（療養者名簿）（⑤の場合）'!$BD43,IF(LV$19&lt;='様式３（療養者名簿）（⑤の場合）'!$BE43,1,0),0),0)</f>
        <v>0</v>
      </c>
      <c r="LW38" s="332">
        <f>IF(LW$19-'様式３（療養者名簿）（⑤の場合）'!$BD43+1&lt;=15,IF(LW$19&gt;='様式３（療養者名簿）（⑤の場合）'!$BD43,IF(LW$19&lt;='様式３（療養者名簿）（⑤の場合）'!$BE43,1,0),0),0)</f>
        <v>0</v>
      </c>
      <c r="LX38" s="332">
        <f>IF(LX$19-'様式３（療養者名簿）（⑤の場合）'!$BD43+1&lt;=15,IF(LX$19&gt;='様式３（療養者名簿）（⑤の場合）'!$BD43,IF(LX$19&lt;='様式３（療養者名簿）（⑤の場合）'!$BE43,1,0),0),0)</f>
        <v>0</v>
      </c>
      <c r="LY38" s="332">
        <f>IF(LY$19-'様式３（療養者名簿）（⑤の場合）'!$BD43+1&lt;=15,IF(LY$19&gt;='様式３（療養者名簿）（⑤の場合）'!$BD43,IF(LY$19&lt;='様式３（療養者名簿）（⑤の場合）'!$BE43,1,0),0),0)</f>
        <v>0</v>
      </c>
      <c r="LZ38" s="332">
        <f>IF(LZ$19-'様式３（療養者名簿）（⑤の場合）'!$BD43+1&lt;=15,IF(LZ$19&gt;='様式３（療養者名簿）（⑤の場合）'!$BD43,IF(LZ$19&lt;='様式３（療養者名簿）（⑤の場合）'!$BE43,1,0),0),0)</f>
        <v>0</v>
      </c>
      <c r="MA38" s="332">
        <f>IF(MA$19-'様式３（療養者名簿）（⑤の場合）'!$BD43+1&lt;=15,IF(MA$19&gt;='様式３（療養者名簿）（⑤の場合）'!$BD43,IF(MA$19&lt;='様式３（療養者名簿）（⑤の場合）'!$BE43,1,0),0),0)</f>
        <v>0</v>
      </c>
      <c r="MB38" s="332">
        <f>IF(MB$19-'様式３（療養者名簿）（⑤の場合）'!$BD43+1&lt;=15,IF(MB$19&gt;='様式３（療養者名簿）（⑤の場合）'!$BD43,IF(MB$19&lt;='様式３（療養者名簿）（⑤の場合）'!$BE43,1,0),0),0)</f>
        <v>0</v>
      </c>
      <c r="MC38" s="332">
        <f>IF(MC$19-'様式３（療養者名簿）（⑤の場合）'!$BD43+1&lt;=15,IF(MC$19&gt;='様式３（療養者名簿）（⑤の場合）'!$BD43,IF(MC$19&lt;='様式３（療養者名簿）（⑤の場合）'!$BE43,1,0),0),0)</f>
        <v>0</v>
      </c>
      <c r="MD38" s="332">
        <f>IF(MD$19-'様式３（療養者名簿）（⑤の場合）'!$BD43+1&lt;=15,IF(MD$19&gt;='様式３（療養者名簿）（⑤の場合）'!$BD43,IF(MD$19&lt;='様式３（療養者名簿）（⑤の場合）'!$BE43,1,0),0),0)</f>
        <v>0</v>
      </c>
      <c r="ME38" s="332">
        <f>IF(ME$19-'様式３（療養者名簿）（⑤の場合）'!$BD43+1&lt;=15,IF(ME$19&gt;='様式３（療養者名簿）（⑤の場合）'!$BD43,IF(ME$19&lt;='様式３（療養者名簿）（⑤の場合）'!$BE43,1,0),0),0)</f>
        <v>0</v>
      </c>
      <c r="MF38" s="332">
        <f>IF(MF$19-'様式３（療養者名簿）（⑤の場合）'!$BD43+1&lt;=15,IF(MF$19&gt;='様式３（療養者名簿）（⑤の場合）'!$BD43,IF(MF$19&lt;='様式３（療養者名簿）（⑤の場合）'!$BE43,1,0),0),0)</f>
        <v>0</v>
      </c>
      <c r="MG38" s="332">
        <f>IF(MG$19-'様式３（療養者名簿）（⑤の場合）'!$BD43+1&lt;=15,IF(MG$19&gt;='様式３（療養者名簿）（⑤の場合）'!$BD43,IF(MG$19&lt;='様式３（療養者名簿）（⑤の場合）'!$BE43,1,0),0),0)</f>
        <v>0</v>
      </c>
      <c r="MH38" s="332">
        <f>IF(MH$19-'様式３（療養者名簿）（⑤の場合）'!$BD43+1&lt;=15,IF(MH$19&gt;='様式３（療養者名簿）（⑤の場合）'!$BD43,IF(MH$19&lt;='様式３（療養者名簿）（⑤の場合）'!$BE43,1,0),0),0)</f>
        <v>0</v>
      </c>
      <c r="MI38" s="332">
        <f>IF(MI$19-'様式３（療養者名簿）（⑤の場合）'!$BD43+1&lt;=15,IF(MI$19&gt;='様式３（療養者名簿）（⑤の場合）'!$BD43,IF(MI$19&lt;='様式３（療養者名簿）（⑤の場合）'!$BE43,1,0),0),0)</f>
        <v>0</v>
      </c>
      <c r="MJ38" s="332">
        <f>IF(MJ$19-'様式３（療養者名簿）（⑤の場合）'!$BD43+1&lt;=15,IF(MJ$19&gt;='様式３（療養者名簿）（⑤の場合）'!$BD43,IF(MJ$19&lt;='様式３（療養者名簿）（⑤の場合）'!$BE43,1,0),0),0)</f>
        <v>0</v>
      </c>
      <c r="MK38" s="332">
        <f>IF(MK$19-'様式３（療養者名簿）（⑤の場合）'!$BD43+1&lt;=15,IF(MK$19&gt;='様式３（療養者名簿）（⑤の場合）'!$BD43,IF(MK$19&lt;='様式３（療養者名簿）（⑤の場合）'!$BE43,1,0),0),0)</f>
        <v>0</v>
      </c>
      <c r="ML38" s="332">
        <f>IF(ML$19-'様式３（療養者名簿）（⑤の場合）'!$BD43+1&lt;=15,IF(ML$19&gt;='様式３（療養者名簿）（⑤の場合）'!$BD43,IF(ML$19&lt;='様式３（療養者名簿）（⑤の場合）'!$BE43,1,0),0),0)</f>
        <v>0</v>
      </c>
      <c r="MM38" s="332">
        <f>IF(MM$19-'様式３（療養者名簿）（⑤の場合）'!$BD43+1&lt;=15,IF(MM$19&gt;='様式３（療養者名簿）（⑤の場合）'!$BD43,IF(MM$19&lt;='様式３（療養者名簿）（⑤の場合）'!$BE43,1,0),0),0)</f>
        <v>0</v>
      </c>
      <c r="MN38" s="332">
        <f>IF(MN$19-'様式３（療養者名簿）（⑤の場合）'!$BD43+1&lt;=15,IF(MN$19&gt;='様式３（療養者名簿）（⑤の場合）'!$BD43,IF(MN$19&lt;='様式３（療養者名簿）（⑤の場合）'!$BE43,1,0),0),0)</f>
        <v>0</v>
      </c>
      <c r="MO38" s="332">
        <f>IF(MO$19-'様式３（療養者名簿）（⑤の場合）'!$BD43+1&lt;=15,IF(MO$19&gt;='様式３（療養者名簿）（⑤の場合）'!$BD43,IF(MO$19&lt;='様式３（療養者名簿）（⑤の場合）'!$BE43,1,0),0),0)</f>
        <v>0</v>
      </c>
      <c r="MP38" s="332">
        <f>IF(MP$19-'様式３（療養者名簿）（⑤の場合）'!$BD43+1&lt;=15,IF(MP$19&gt;='様式３（療養者名簿）（⑤の場合）'!$BD43,IF(MP$19&lt;='様式３（療養者名簿）（⑤の場合）'!$BE43,1,0),0),0)</f>
        <v>0</v>
      </c>
      <c r="MQ38" s="332">
        <f>IF(MQ$19-'様式３（療養者名簿）（⑤の場合）'!$BD43+1&lt;=15,IF(MQ$19&gt;='様式３（療養者名簿）（⑤の場合）'!$BD43,IF(MQ$19&lt;='様式３（療養者名簿）（⑤の場合）'!$BE43,1,0),0),0)</f>
        <v>0</v>
      </c>
      <c r="MR38" s="332">
        <f>IF(MR$19-'様式３（療養者名簿）（⑤の場合）'!$BD43+1&lt;=15,IF(MR$19&gt;='様式３（療養者名簿）（⑤の場合）'!$BD43,IF(MR$19&lt;='様式３（療養者名簿）（⑤の場合）'!$BE43,1,0),0),0)</f>
        <v>0</v>
      </c>
      <c r="MS38" s="332">
        <f>IF(MS$19-'様式３（療養者名簿）（⑤の場合）'!$BD43+1&lt;=15,IF(MS$19&gt;='様式３（療養者名簿）（⑤の場合）'!$BD43,IF(MS$19&lt;='様式３（療養者名簿）（⑤の場合）'!$BE43,1,0),0),0)</f>
        <v>0</v>
      </c>
      <c r="MT38" s="332">
        <f>IF(MT$19-'様式３（療養者名簿）（⑤の場合）'!$BD43+1&lt;=15,IF(MT$19&gt;='様式３（療養者名簿）（⑤の場合）'!$BD43,IF(MT$19&lt;='様式３（療養者名簿）（⑤の場合）'!$BE43,1,0),0),0)</f>
        <v>0</v>
      </c>
      <c r="MU38" s="332">
        <f>IF(MU$19-'様式３（療養者名簿）（⑤の場合）'!$BD43+1&lt;=15,IF(MU$19&gt;='様式３（療養者名簿）（⑤の場合）'!$BD43,IF(MU$19&lt;='様式３（療養者名簿）（⑤の場合）'!$BE43,1,0),0),0)</f>
        <v>0</v>
      </c>
      <c r="MV38" s="332">
        <f>IF(MV$19-'様式３（療養者名簿）（⑤の場合）'!$BD43+1&lt;=15,IF(MV$19&gt;='様式３（療養者名簿）（⑤の場合）'!$BD43,IF(MV$19&lt;='様式３（療養者名簿）（⑤の場合）'!$BE43,1,0),0),0)</f>
        <v>0</v>
      </c>
      <c r="MW38" s="332">
        <f>IF(MW$19-'様式３（療養者名簿）（⑤の場合）'!$BD43+1&lt;=15,IF(MW$19&gt;='様式３（療養者名簿）（⑤の場合）'!$BD43,IF(MW$19&lt;='様式３（療養者名簿）（⑤の場合）'!$BE43,1,0),0),0)</f>
        <v>0</v>
      </c>
      <c r="MX38" s="332">
        <f>IF(MX$19-'様式３（療養者名簿）（⑤の場合）'!$BD43+1&lt;=15,IF(MX$19&gt;='様式３（療養者名簿）（⑤の場合）'!$BD43,IF(MX$19&lt;='様式３（療養者名簿）（⑤の場合）'!$BE43,1,0),0),0)</f>
        <v>0</v>
      </c>
      <c r="MY38" s="332">
        <f>IF(MY$19-'様式３（療養者名簿）（⑤の場合）'!$BD43+1&lt;=15,IF(MY$19&gt;='様式３（療養者名簿）（⑤の場合）'!$BD43,IF(MY$19&lt;='様式３（療養者名簿）（⑤の場合）'!$BE43,1,0),0),0)</f>
        <v>0</v>
      </c>
      <c r="MZ38" s="332">
        <f>IF(MZ$19-'様式３（療養者名簿）（⑤の場合）'!$BD43+1&lt;=15,IF(MZ$19&gt;='様式３（療養者名簿）（⑤の場合）'!$BD43,IF(MZ$19&lt;='様式３（療養者名簿）（⑤の場合）'!$BE43,1,0),0),0)</f>
        <v>0</v>
      </c>
      <c r="NA38" s="332">
        <f>IF(NA$19-'様式３（療養者名簿）（⑤の場合）'!$BD43+1&lt;=15,IF(NA$19&gt;='様式３（療養者名簿）（⑤の場合）'!$BD43,IF(NA$19&lt;='様式３（療養者名簿）（⑤の場合）'!$BE43,1,0),0),0)</f>
        <v>0</v>
      </c>
      <c r="NB38" s="332">
        <f>IF(NB$19-'様式３（療養者名簿）（⑤の場合）'!$BD43+1&lt;=15,IF(NB$19&gt;='様式３（療養者名簿）（⑤の場合）'!$BD43,IF(NB$19&lt;='様式３（療養者名簿）（⑤の場合）'!$BE43,1,0),0),0)</f>
        <v>0</v>
      </c>
      <c r="NC38" s="225">
        <f>IF(NC$19-'様式３（療養者名簿）（⑤の場合）'!$BD43+1&lt;=15,IF(NC$19&gt;='様式３（療養者名簿）（⑤の場合）'!$BD43,IF(NC$19&lt;='様式３（療養者名簿）（⑤の場合）'!$BE43,1,0),0),0)</f>
        <v>0</v>
      </c>
      <c r="ND38" s="225">
        <f>IF(ND$19-'様式３（療養者名簿）（⑤の場合）'!$BD43+1&lt;=15,IF(ND$19&gt;='様式３（療養者名簿）（⑤の場合）'!$BD43,IF(ND$19&lt;='様式３（療養者名簿）（⑤の場合）'!$BE43,1,0),0),0)</f>
        <v>0</v>
      </c>
      <c r="NE38" s="225">
        <f>IF(NE$19-'様式３（療養者名簿）（⑤の場合）'!$BD43+1&lt;=15,IF(NE$19&gt;='様式３（療養者名簿）（⑤の場合）'!$BD43,IF(NE$19&lt;='様式３（療養者名簿）（⑤の場合）'!$BE43,1,0),0),0)</f>
        <v>0</v>
      </c>
      <c r="NF38" s="225">
        <f>IF(NF$19-'様式３（療養者名簿）（⑤の場合）'!$BD43+1&lt;=15,IF(NF$19&gt;='様式３（療養者名簿）（⑤の場合）'!$BD43,IF(NF$19&lt;='様式３（療養者名簿）（⑤の場合）'!$BE43,1,0),0),0)</f>
        <v>0</v>
      </c>
      <c r="NG38" s="225">
        <f>IF(NG$19-'様式３（療養者名簿）（⑤の場合）'!$BD43+1&lt;=15,IF(NG$19&gt;='様式３（療養者名簿）（⑤の場合）'!$BD43,IF(NG$19&lt;='様式３（療養者名簿）（⑤の場合）'!$BE43,1,0),0),0)</f>
        <v>0</v>
      </c>
      <c r="NH38" s="225">
        <f>IF(NH$19-'様式３（療養者名簿）（⑤の場合）'!$BD43+1&lt;=15,IF(NH$19&gt;='様式３（療養者名簿）（⑤の場合）'!$BD43,IF(NH$19&lt;='様式３（療養者名簿）（⑤の場合）'!$BE43,1,0),0),0)</f>
        <v>0</v>
      </c>
      <c r="NI38" s="225">
        <f>IF(NI$19-'様式３（療養者名簿）（⑤の場合）'!$BD43+1&lt;=15,IF(NI$19&gt;='様式３（療養者名簿）（⑤の場合）'!$BD43,IF(NI$19&lt;='様式３（療養者名簿）（⑤の場合）'!$BE43,1,0),0),0)</f>
        <v>0</v>
      </c>
      <c r="NJ38" s="225">
        <f>IF(NJ$19-'様式３（療養者名簿）（⑤の場合）'!$BD43+1&lt;=15,IF(NJ$19&gt;='様式３（療養者名簿）（⑤の場合）'!$BD43,IF(NJ$19&lt;='様式３（療養者名簿）（⑤の場合）'!$BE43,1,0),0),0)</f>
        <v>0</v>
      </c>
      <c r="NK38" s="225">
        <f>IF(NK$19-'様式３（療養者名簿）（⑤の場合）'!$BD43+1&lt;=15,IF(NK$19&gt;='様式３（療養者名簿）（⑤の場合）'!$BD43,IF(NK$19&lt;='様式３（療養者名簿）（⑤の場合）'!$BE43,1,0),0),0)</f>
        <v>0</v>
      </c>
      <c r="NL38" s="225">
        <f>IF(NL$19-'様式３（療養者名簿）（⑤の場合）'!$BD43+1&lt;=15,IF(NL$19&gt;='様式３（療養者名簿）（⑤の場合）'!$BD43,IF(NL$19&lt;='様式３（療養者名簿）（⑤の場合）'!$BE43,1,0),0),0)</f>
        <v>0</v>
      </c>
      <c r="NM38" s="225">
        <f>IF(NM$19-'様式３（療養者名簿）（⑤の場合）'!$BD43+1&lt;=15,IF(NM$19&gt;='様式３（療養者名簿）（⑤の場合）'!$BD43,IF(NM$19&lt;='様式３（療養者名簿）（⑤の場合）'!$BE43,1,0),0),0)</f>
        <v>0</v>
      </c>
      <c r="NN38" s="225">
        <f>IF(NN$19-'様式３（療養者名簿）（⑤の場合）'!$BD43+1&lt;=15,IF(NN$19&gt;='様式３（療養者名簿）（⑤の場合）'!$BD43,IF(NN$19&lt;='様式３（療養者名簿）（⑤の場合）'!$BE43,1,0),0),0)</f>
        <v>0</v>
      </c>
      <c r="NO38" s="225">
        <f>IF(NO$19-'様式３（療養者名簿）（⑤の場合）'!$BD43+1&lt;=15,IF(NO$19&gt;='様式３（療養者名簿）（⑤の場合）'!$BD43,IF(NO$19&lt;='様式３（療養者名簿）（⑤の場合）'!$BE43,1,0),0),0)</f>
        <v>0</v>
      </c>
      <c r="NP38" s="225">
        <f>IF(NP$19-'様式３（療養者名簿）（⑤の場合）'!$BD43+1&lt;=15,IF(NP$19&gt;='様式３（療養者名簿）（⑤の場合）'!$BD43,IF(NP$19&lt;='様式３（療養者名簿）（⑤の場合）'!$BE43,1,0),0),0)</f>
        <v>0</v>
      </c>
      <c r="NQ38" s="225">
        <f>IF(NQ$19-'様式３（療養者名簿）（⑤の場合）'!$BD43+1&lt;=15,IF(NQ$19&gt;='様式３（療養者名簿）（⑤の場合）'!$BD43,IF(NQ$19&lt;='様式３（療養者名簿）（⑤の場合）'!$BE43,1,0),0),0)</f>
        <v>0</v>
      </c>
      <c r="NR38" s="225">
        <f>IF(NR$19-'様式３（療養者名簿）（⑤の場合）'!$BD43+1&lt;=15,IF(NR$19&gt;='様式３（療養者名簿）（⑤の場合）'!$BD43,IF(NR$19&lt;='様式３（療養者名簿）（⑤の場合）'!$BE43,1,0),0),0)</f>
        <v>0</v>
      </c>
      <c r="NS38" s="225">
        <f>IF(NS$19-'様式３（療養者名簿）（⑤の場合）'!$BD43+1&lt;=15,IF(NS$19&gt;='様式３（療養者名簿）（⑤の場合）'!$BD43,IF(NS$19&lt;='様式３（療養者名簿）（⑤の場合）'!$BE43,1,0),0),0)</f>
        <v>0</v>
      </c>
      <c r="NT38" s="225">
        <f>IF(NT$19-'様式３（療養者名簿）（⑤の場合）'!$BD43+1&lt;=15,IF(NT$19&gt;='様式３（療養者名簿）（⑤の場合）'!$BD43,IF(NT$19&lt;='様式３（療養者名簿）（⑤の場合）'!$BE43,1,0),0),0)</f>
        <v>0</v>
      </c>
      <c r="NU38" s="225">
        <f>IF(NU$19-'様式３（療養者名簿）（⑤の場合）'!$BD43+1&lt;=15,IF(NU$19&gt;='様式３（療養者名簿）（⑤の場合）'!$BD43,IF(NU$19&lt;='様式３（療養者名簿）（⑤の場合）'!$BE43,1,0),0),0)</f>
        <v>0</v>
      </c>
      <c r="NV38" s="225">
        <f>IF(NV$19-'様式３（療養者名簿）（⑤の場合）'!$BD43+1&lt;=15,IF(NV$19&gt;='様式３（療養者名簿）（⑤の場合）'!$BD43,IF(NV$19&lt;='様式３（療養者名簿）（⑤の場合）'!$BE43,1,0),0),0)</f>
        <v>0</v>
      </c>
      <c r="NW38" s="225">
        <f>IF(NW$19-'様式３（療養者名簿）（⑤の場合）'!$BD43+1&lt;=15,IF(NW$19&gt;='様式３（療養者名簿）（⑤の場合）'!$BD43,IF(NW$19&lt;='様式３（療養者名簿）（⑤の場合）'!$BE43,1,0),0),0)</f>
        <v>0</v>
      </c>
      <c r="NX38" s="225">
        <f>IF(NX$19-'様式３（療養者名簿）（⑤の場合）'!$BD43+1&lt;=15,IF(NX$19&gt;='様式３（療養者名簿）（⑤の場合）'!$BD43,IF(NX$19&lt;='様式３（療養者名簿）（⑤の場合）'!$BE43,1,0),0),0)</f>
        <v>0</v>
      </c>
      <c r="NY38" s="225">
        <f>IF(NY$19-'様式３（療養者名簿）（⑤の場合）'!$BD43+1&lt;=15,IF(NY$19&gt;='様式３（療養者名簿）（⑤の場合）'!$BD43,IF(NY$19&lt;='様式３（療養者名簿）（⑤の場合）'!$BE43,1,0),0),0)</f>
        <v>0</v>
      </c>
      <c r="NZ38" s="225">
        <f>IF(NZ$19-'様式３（療養者名簿）（⑤の場合）'!$BD43+1&lt;=15,IF(NZ$19&gt;='様式３（療養者名簿）（⑤の場合）'!$BD43,IF(NZ$19&lt;='様式３（療養者名簿）（⑤の場合）'!$BE43,1,0),0),0)</f>
        <v>0</v>
      </c>
      <c r="OA38" s="225">
        <f>IF(OA$19-'様式３（療養者名簿）（⑤の場合）'!$BD43+1&lt;=15,IF(OA$19&gt;='様式３（療養者名簿）（⑤の場合）'!$BD43,IF(OA$19&lt;='様式３（療養者名簿）（⑤の場合）'!$BE43,1,0),0),0)</f>
        <v>0</v>
      </c>
      <c r="OB38" s="225">
        <f>IF(OB$19-'様式３（療養者名簿）（⑤の場合）'!$BD43+1&lt;=15,IF(OB$19&gt;='様式３（療養者名簿）（⑤の場合）'!$BD43,IF(OB$19&lt;='様式３（療養者名簿）（⑤の場合）'!$BE43,1,0),0),0)</f>
        <v>0</v>
      </c>
      <c r="OC38" s="225">
        <f>IF(OC$19-'様式３（療養者名簿）（⑤の場合）'!$BD43+1&lt;=15,IF(OC$19&gt;='様式３（療養者名簿）（⑤の場合）'!$BD43,IF(OC$19&lt;='様式３（療養者名簿）（⑤の場合）'!$BE43,1,0),0),0)</f>
        <v>0</v>
      </c>
      <c r="OD38" s="225">
        <f>IF(OD$19-'様式３（療養者名簿）（⑤の場合）'!$BD43+1&lt;=15,IF(OD$19&gt;='様式３（療養者名簿）（⑤の場合）'!$BD43,IF(OD$19&lt;='様式３（療養者名簿）（⑤の場合）'!$BE43,1,0),0),0)</f>
        <v>0</v>
      </c>
      <c r="OE38" s="225">
        <f>IF(OE$19-'様式３（療養者名簿）（⑤の場合）'!$BD43+1&lt;=15,IF(OE$19&gt;='様式３（療養者名簿）（⑤の場合）'!$BD43,IF(OE$19&lt;='様式３（療養者名簿）（⑤の場合）'!$BE43,1,0),0),0)</f>
        <v>0</v>
      </c>
      <c r="OF38" s="225">
        <f>IF(OF$19-'様式３（療養者名簿）（⑤の場合）'!$BD43+1&lt;=15,IF(OF$19&gt;='様式３（療養者名簿）（⑤の場合）'!$BD43,IF(OF$19&lt;='様式３（療養者名簿）（⑤の場合）'!$BE43,1,0),0),0)</f>
        <v>0</v>
      </c>
      <c r="OG38" s="225">
        <f>IF(OG$19-'様式３（療養者名簿）（⑤の場合）'!$BD43+1&lt;=15,IF(OG$19&gt;='様式３（療養者名簿）（⑤の場合）'!$BD43,IF(OG$19&lt;='様式３（療養者名簿）（⑤の場合）'!$BE43,1,0),0),0)</f>
        <v>0</v>
      </c>
      <c r="OH38" s="225">
        <f>IF(OH$19-'様式３（療養者名簿）（⑤の場合）'!$BD43+1&lt;=15,IF(OH$19&gt;='様式３（療養者名簿）（⑤の場合）'!$BD43,IF(OH$19&lt;='様式３（療養者名簿）（⑤の場合）'!$BE43,1,0),0),0)</f>
        <v>0</v>
      </c>
      <c r="OI38" s="225">
        <f>IF(OI$19-'様式３（療養者名簿）（⑤の場合）'!$BD43+1&lt;=15,IF(OI$19&gt;='様式３（療養者名簿）（⑤の場合）'!$BD43,IF(OI$19&lt;='様式３（療養者名簿）（⑤の場合）'!$BE43,1,0),0),0)</f>
        <v>0</v>
      </c>
      <c r="OJ38" s="225">
        <f>IF(OJ$19-'様式３（療養者名簿）（⑤の場合）'!$BD43+1&lt;=15,IF(OJ$19&gt;='様式３（療養者名簿）（⑤の場合）'!$BD43,IF(OJ$19&lt;='様式３（療養者名簿）（⑤の場合）'!$BE43,1,0),0),0)</f>
        <v>0</v>
      </c>
      <c r="OK38" s="225">
        <f>IF(OK$19-'様式３（療養者名簿）（⑤の場合）'!$BD43+1&lt;=15,IF(OK$19&gt;='様式３（療養者名簿）（⑤の場合）'!$BD43,IF(OK$19&lt;='様式３（療養者名簿）（⑤の場合）'!$BE43,1,0),0),0)</f>
        <v>0</v>
      </c>
      <c r="OL38" s="225">
        <f>IF(OL$19-'様式３（療養者名簿）（⑤の場合）'!$BD43+1&lt;=15,IF(OL$19&gt;='様式３（療養者名簿）（⑤の場合）'!$BD43,IF(OL$19&lt;='様式３（療養者名簿）（⑤の場合）'!$BE43,1,0),0),0)</f>
        <v>0</v>
      </c>
      <c r="OM38" s="225">
        <f>IF(OM$19-'様式３（療養者名簿）（⑤の場合）'!$BD43+1&lt;=15,IF(OM$19&gt;='様式３（療養者名簿）（⑤の場合）'!$BD43,IF(OM$19&lt;='様式３（療養者名簿）（⑤の場合）'!$BE43,1,0),0),0)</f>
        <v>0</v>
      </c>
      <c r="ON38" s="225">
        <f>IF(ON$19-'様式３（療養者名簿）（⑤の場合）'!$BD43+1&lt;=15,IF(ON$19&gt;='様式３（療養者名簿）（⑤の場合）'!$BD43,IF(ON$19&lt;='様式３（療養者名簿）（⑤の場合）'!$BE43,1,0),0),0)</f>
        <v>0</v>
      </c>
      <c r="OO38" s="225">
        <f>IF(OO$19-'様式３（療養者名簿）（⑤の場合）'!$BD43+1&lt;=15,IF(OO$19&gt;='様式３（療養者名簿）（⑤の場合）'!$BD43,IF(OO$19&lt;='様式３（療養者名簿）（⑤の場合）'!$BE43,1,0),0),0)</f>
        <v>0</v>
      </c>
      <c r="OP38" s="225">
        <f>IF(OP$19-'様式３（療養者名簿）（⑤の場合）'!$BD43+1&lt;=15,IF(OP$19&gt;='様式３（療養者名簿）（⑤の場合）'!$BD43,IF(OP$19&lt;='様式３（療養者名簿）（⑤の場合）'!$BE43,1,0),0),0)</f>
        <v>0</v>
      </c>
      <c r="OQ38" s="225">
        <f>IF(OQ$19-'様式３（療養者名簿）（⑤の場合）'!$BD43+1&lt;=15,IF(OQ$19&gt;='様式３（療養者名簿）（⑤の場合）'!$BD43,IF(OQ$19&lt;='様式３（療養者名簿）（⑤の場合）'!$BE43,1,0),0),0)</f>
        <v>0</v>
      </c>
      <c r="OR38" s="225">
        <f>IF(OR$19-'様式３（療養者名簿）（⑤の場合）'!$BD43+1&lt;=15,IF(OR$19&gt;='様式３（療養者名簿）（⑤の場合）'!$BD43,IF(OR$19&lt;='様式３（療養者名簿）（⑤の場合）'!$BE43,1,0),0),0)</f>
        <v>0</v>
      </c>
      <c r="OS38" s="225">
        <f>IF(OS$19-'様式３（療養者名簿）（⑤の場合）'!$BD43+1&lt;=15,IF(OS$19&gt;='様式３（療養者名簿）（⑤の場合）'!$BD43,IF(OS$19&lt;='様式３（療養者名簿）（⑤の場合）'!$BE43,1,0),0),0)</f>
        <v>0</v>
      </c>
      <c r="OT38" s="225">
        <f>IF(OT$19-'様式３（療養者名簿）（⑤の場合）'!$BD43+1&lt;=15,IF(OT$19&gt;='様式３（療養者名簿）（⑤の場合）'!$BD43,IF(OT$19&lt;='様式３（療養者名簿）（⑤の場合）'!$BE43,1,0),0),0)</f>
        <v>0</v>
      </c>
      <c r="OU38" s="225">
        <f>IF(OU$19-'様式３（療養者名簿）（⑤の場合）'!$BD43+1&lt;=15,IF(OU$19&gt;='様式３（療養者名簿）（⑤の場合）'!$BD43,IF(OU$19&lt;='様式３（療養者名簿）（⑤の場合）'!$BE43,1,0),0),0)</f>
        <v>0</v>
      </c>
      <c r="OV38" s="225">
        <f>IF(OV$19-'様式３（療養者名簿）（⑤の場合）'!$BD43+1&lt;=15,IF(OV$19&gt;='様式３（療養者名簿）（⑤の場合）'!$BD43,IF(OV$19&lt;='様式３（療養者名簿）（⑤の場合）'!$BE43,1,0),0),0)</f>
        <v>0</v>
      </c>
      <c r="OW38" s="225">
        <f>IF(OW$19-'様式３（療養者名簿）（⑤の場合）'!$BD43+1&lt;=15,IF(OW$19&gt;='様式３（療養者名簿）（⑤の場合）'!$BD43,IF(OW$19&lt;='様式３（療養者名簿）（⑤の場合）'!$BE43,1,0),0),0)</f>
        <v>0</v>
      </c>
      <c r="OX38" s="225">
        <f>IF(OX$19-'様式３（療養者名簿）（⑤の場合）'!$BD43+1&lt;=15,IF(OX$19&gt;='様式３（療養者名簿）（⑤の場合）'!$BD43,IF(OX$19&lt;='様式３（療養者名簿）（⑤の場合）'!$BE43,1,0),0),0)</f>
        <v>0</v>
      </c>
      <c r="OY38" s="225">
        <f>IF(OY$19-'様式３（療養者名簿）（⑤の場合）'!$BD43+1&lt;=15,IF(OY$19&gt;='様式３（療養者名簿）（⑤の場合）'!$BD43,IF(OY$19&lt;='様式３（療養者名簿）（⑤の場合）'!$BE43,1,0),0),0)</f>
        <v>0</v>
      </c>
      <c r="OZ38" s="225">
        <f>IF(OZ$19-'様式３（療養者名簿）（⑤の場合）'!$BD43+1&lt;=15,IF(OZ$19&gt;='様式３（療養者名簿）（⑤の場合）'!$BD43,IF(OZ$19&lt;='様式３（療養者名簿）（⑤の場合）'!$BE43,1,0),0),0)</f>
        <v>0</v>
      </c>
      <c r="PA38" s="225">
        <f>IF(PA$19-'様式３（療養者名簿）（⑤の場合）'!$BD43+1&lt;=15,IF(PA$19&gt;='様式３（療養者名簿）（⑤の場合）'!$BD43,IF(PA$19&lt;='様式３（療養者名簿）（⑤の場合）'!$BE43,1,0),0),0)</f>
        <v>0</v>
      </c>
      <c r="PB38" s="225">
        <f>IF(PB$19-'様式３（療養者名簿）（⑤の場合）'!$BD43+1&lt;=15,IF(PB$19&gt;='様式３（療養者名簿）（⑤の場合）'!$BD43,IF(PB$19&lt;='様式３（療養者名簿）（⑤の場合）'!$BE43,1,0),0),0)</f>
        <v>0</v>
      </c>
      <c r="PC38" s="225">
        <f>IF(PC$19-'様式３（療養者名簿）（⑤の場合）'!$BD43+1&lt;=15,IF(PC$19&gt;='様式３（療養者名簿）（⑤の場合）'!$BD43,IF(PC$19&lt;='様式３（療養者名簿）（⑤の場合）'!$BE43,1,0),0),0)</f>
        <v>0</v>
      </c>
      <c r="PD38" s="225">
        <f>IF(PD$19-'様式３（療養者名簿）（⑤の場合）'!$BD43+1&lt;=15,IF(PD$19&gt;='様式３（療養者名簿）（⑤の場合）'!$BD43,IF(PD$19&lt;='様式３（療養者名簿）（⑤の場合）'!$BE43,1,0),0),0)</f>
        <v>0</v>
      </c>
      <c r="PE38" s="225">
        <f>IF(PE$19-'様式３（療養者名簿）（⑤の場合）'!$BD43+1&lt;=15,IF(PE$19&gt;='様式３（療養者名簿）（⑤の場合）'!$BD43,IF(PE$19&lt;='様式３（療養者名簿）（⑤の場合）'!$BE43,1,0),0),0)</f>
        <v>0</v>
      </c>
      <c r="PF38" s="225">
        <f>IF(PF$19-'様式３（療養者名簿）（⑤の場合）'!$BD43+1&lt;=15,IF(PF$19&gt;='様式３（療養者名簿）（⑤の場合）'!$BD43,IF(PF$19&lt;='様式３（療養者名簿）（⑤の場合）'!$BE43,1,0),0),0)</f>
        <v>0</v>
      </c>
      <c r="PG38" s="225">
        <f>IF(PG$19-'様式３（療養者名簿）（⑤の場合）'!$BD43+1&lt;=15,IF(PG$19&gt;='様式３（療養者名簿）（⑤の場合）'!$BD43,IF(PG$19&lt;='様式３（療養者名簿）（⑤の場合）'!$BE43,1,0),0),0)</f>
        <v>0</v>
      </c>
      <c r="PH38" s="225">
        <f>IF(PH$19-'様式３（療養者名簿）（⑤の場合）'!$BD43+1&lt;=15,IF(PH$19&gt;='様式３（療養者名簿）（⑤の場合）'!$BD43,IF(PH$19&lt;='様式３（療養者名簿）（⑤の場合）'!$BE43,1,0),0),0)</f>
        <v>0</v>
      </c>
      <c r="PI38" s="225">
        <f>IF(PI$19-'様式３（療養者名簿）（⑤の場合）'!$BD43+1&lt;=15,IF(PI$19&gt;='様式３（療養者名簿）（⑤の場合）'!$BD43,IF(PI$19&lt;='様式３（療養者名簿）（⑤の場合）'!$BE43,1,0),0),0)</f>
        <v>0</v>
      </c>
      <c r="PJ38" s="225">
        <f>IF(PJ$19-'様式３（療養者名簿）（⑤の場合）'!$BD43+1&lt;=15,IF(PJ$19&gt;='様式３（療養者名簿）（⑤の場合）'!$BD43,IF(PJ$19&lt;='様式３（療養者名簿）（⑤の場合）'!$BE43,1,0),0),0)</f>
        <v>0</v>
      </c>
      <c r="PK38" s="225">
        <f>IF(PK$19-'様式３（療養者名簿）（⑤の場合）'!$BD43+1&lt;=15,IF(PK$19&gt;='様式３（療養者名簿）（⑤の場合）'!$BD43,IF(PK$19&lt;='様式３（療養者名簿）（⑤の場合）'!$BE43,1,0),0),0)</f>
        <v>0</v>
      </c>
      <c r="PL38" s="225">
        <f>IF(PL$19-'様式３（療養者名簿）（⑤の場合）'!$BD43+1&lt;=15,IF(PL$19&gt;='様式３（療養者名簿）（⑤の場合）'!$BD43,IF(PL$19&lt;='様式３（療養者名簿）（⑤の場合）'!$BE43,1,0),0),0)</f>
        <v>0</v>
      </c>
      <c r="PM38" s="225">
        <f>IF(PM$19-'様式３（療養者名簿）（⑤の場合）'!$BD43+1&lt;=15,IF(PM$19&gt;='様式３（療養者名簿）（⑤の場合）'!$BD43,IF(PM$19&lt;='様式３（療養者名簿）（⑤の場合）'!$BE43,1,0),0),0)</f>
        <v>0</v>
      </c>
      <c r="PN38" s="225">
        <f>IF(PN$19-'様式３（療養者名簿）（⑤の場合）'!$BD43+1&lt;=15,IF(PN$19&gt;='様式３（療養者名簿）（⑤の場合）'!$BD43,IF(PN$19&lt;='様式３（療養者名簿）（⑤の場合）'!$BE43,1,0),0),0)</f>
        <v>0</v>
      </c>
      <c r="PO38" s="225">
        <f>IF(PO$19-'様式３（療養者名簿）（⑤の場合）'!$BD43+1&lt;=15,IF(PO$19&gt;='様式３（療養者名簿）（⑤の場合）'!$BD43,IF(PO$19&lt;='様式３（療養者名簿）（⑤の場合）'!$BE43,1,0),0),0)</f>
        <v>0</v>
      </c>
      <c r="PP38" s="225">
        <f>IF(PP$19-'様式３（療養者名簿）（⑤の場合）'!$BD43+1&lt;=15,IF(PP$19&gt;='様式３（療養者名簿）（⑤の場合）'!$BD43,IF(PP$19&lt;='様式３（療養者名簿）（⑤の場合）'!$BE43,1,0),0),0)</f>
        <v>0</v>
      </c>
      <c r="PQ38" s="225">
        <f>IF(PQ$19-'様式３（療養者名簿）（⑤の場合）'!$BD43+1&lt;=15,IF(PQ$19&gt;='様式３（療養者名簿）（⑤の場合）'!$BD43,IF(PQ$19&lt;='様式３（療養者名簿）（⑤の場合）'!$BE43,1,0),0),0)</f>
        <v>0</v>
      </c>
      <c r="PR38" s="225">
        <f>IF(PR$19-'様式３（療養者名簿）（⑤の場合）'!$BD43+1&lt;=15,IF(PR$19&gt;='様式３（療養者名簿）（⑤の場合）'!$BD43,IF(PR$19&lt;='様式３（療養者名簿）（⑤の場合）'!$BE43,1,0),0),0)</f>
        <v>0</v>
      </c>
      <c r="PS38" s="225">
        <f>IF(PS$19-'様式３（療養者名簿）（⑤の場合）'!$BD43+1&lt;=15,IF(PS$19&gt;='様式３（療養者名簿）（⑤の場合）'!$BD43,IF(PS$19&lt;='様式３（療養者名簿）（⑤の場合）'!$BE43,1,0),0),0)</f>
        <v>0</v>
      </c>
      <c r="PT38" s="225">
        <f>IF(PT$19-'様式３（療養者名簿）（⑤の場合）'!$BD43+1&lt;=15,IF(PT$19&gt;='様式３（療養者名簿）（⑤の場合）'!$BD43,IF(PT$19&lt;='様式３（療養者名簿）（⑤の場合）'!$BE43,1,0),0),0)</f>
        <v>0</v>
      </c>
      <c r="PU38" s="225">
        <f>IF(PU$19-'様式３（療養者名簿）（⑤の場合）'!$BD43+1&lt;=15,IF(PU$19&gt;='様式３（療養者名簿）（⑤の場合）'!$BD43,IF(PU$19&lt;='様式３（療養者名簿）（⑤の場合）'!$BE43,1,0),0),0)</f>
        <v>0</v>
      </c>
      <c r="PV38" s="225">
        <f>IF(PV$19-'様式３（療養者名簿）（⑤の場合）'!$BD43+1&lt;=15,IF(PV$19&gt;='様式３（療養者名簿）（⑤の場合）'!$BD43,IF(PV$19&lt;='様式３（療養者名簿）（⑤の場合）'!$BE43,1,0),0),0)</f>
        <v>0</v>
      </c>
      <c r="PW38" s="225">
        <f>IF(PW$19-'様式３（療養者名簿）（⑤の場合）'!$BD43+1&lt;=15,IF(PW$19&gt;='様式３（療養者名簿）（⑤の場合）'!$BD43,IF(PW$19&lt;='様式３（療養者名簿）（⑤の場合）'!$BE43,1,0),0),0)</f>
        <v>0</v>
      </c>
      <c r="PX38" s="225">
        <f>IF(PX$19-'様式３（療養者名簿）（⑤の場合）'!$BD43+1&lt;=15,IF(PX$19&gt;='様式３（療養者名簿）（⑤の場合）'!$BD43,IF(PX$19&lt;='様式３（療養者名簿）（⑤の場合）'!$BE43,1,0),0),0)</f>
        <v>0</v>
      </c>
      <c r="PY38" s="225">
        <f>IF(PY$19-'様式３（療養者名簿）（⑤の場合）'!$BD43+1&lt;=15,IF(PY$19&gt;='様式３（療養者名簿）（⑤の場合）'!$BD43,IF(PY$19&lt;='様式３（療養者名簿）（⑤の場合）'!$BE43,1,0),0),0)</f>
        <v>0</v>
      </c>
      <c r="PZ38" s="225">
        <f>IF(PZ$19-'様式３（療養者名簿）（⑤の場合）'!$BD43+1&lt;=15,IF(PZ$19&gt;='様式３（療養者名簿）（⑤の場合）'!$BD43,IF(PZ$19&lt;='様式３（療養者名簿）（⑤の場合）'!$BE43,1,0),0),0)</f>
        <v>0</v>
      </c>
      <c r="QA38" s="225">
        <f>IF(QA$19-'様式３（療養者名簿）（⑤の場合）'!$BD43+1&lt;=15,IF(QA$19&gt;='様式３（療養者名簿）（⑤の場合）'!$BD43,IF(QA$19&lt;='様式３（療養者名簿）（⑤の場合）'!$BE43,1,0),0),0)</f>
        <v>0</v>
      </c>
      <c r="QB38" s="225">
        <f>IF(QB$19-'様式３（療養者名簿）（⑤の場合）'!$BD43+1&lt;=15,IF(QB$19&gt;='様式３（療養者名簿）（⑤の場合）'!$BD43,IF(QB$19&lt;='様式３（療養者名簿）（⑤の場合）'!$BE43,1,0),0),0)</f>
        <v>0</v>
      </c>
      <c r="QC38" s="225">
        <f>IF(QC$19-'様式３（療養者名簿）（⑤の場合）'!$BD43+1&lt;=15,IF(QC$19&gt;='様式３（療養者名簿）（⑤の場合）'!$BD43,IF(QC$19&lt;='様式３（療養者名簿）（⑤の場合）'!$BE43,1,0),0),0)</f>
        <v>0</v>
      </c>
      <c r="QD38" s="225">
        <f>IF(QD$19-'様式３（療養者名簿）（⑤の場合）'!$BD43+1&lt;=15,IF(QD$19&gt;='様式３（療養者名簿）（⑤の場合）'!$BD43,IF(QD$19&lt;='様式３（療養者名簿）（⑤の場合）'!$BE43,1,0),0),0)</f>
        <v>0</v>
      </c>
      <c r="QE38" s="225">
        <f>IF(QE$19-'様式３（療養者名簿）（⑤の場合）'!$BD43+1&lt;=15,IF(QE$19&gt;='様式３（療養者名簿）（⑤の場合）'!$BD43,IF(QE$19&lt;='様式３（療養者名簿）（⑤の場合）'!$BE43,1,0),0),0)</f>
        <v>0</v>
      </c>
      <c r="QF38" s="225">
        <f>IF(QF$19-'様式３（療養者名簿）（⑤の場合）'!$BD43+1&lt;=15,IF(QF$19&gt;='様式３（療養者名簿）（⑤の場合）'!$BD43,IF(QF$19&lt;='様式３（療養者名簿）（⑤の場合）'!$BE43,1,0),0),0)</f>
        <v>0</v>
      </c>
      <c r="QG38" s="225">
        <f>IF(QG$19-'様式３（療養者名簿）（⑤の場合）'!$BD43+1&lt;=15,IF(QG$19&gt;='様式３（療養者名簿）（⑤の場合）'!$BD43,IF(QG$19&lt;='様式３（療養者名簿）（⑤の場合）'!$BE43,1,0),0),0)</f>
        <v>0</v>
      </c>
      <c r="QH38" s="225">
        <f>IF(QH$19-'様式３（療養者名簿）（⑤の場合）'!$BD43+1&lt;=15,IF(QH$19&gt;='様式３（療養者名簿）（⑤の場合）'!$BD43,IF(QH$19&lt;='様式３（療養者名簿）（⑤の場合）'!$BE43,1,0),0),0)</f>
        <v>0</v>
      </c>
      <c r="QI38" s="225">
        <f>IF(QI$19-'様式３（療養者名簿）（⑤の場合）'!$BD43+1&lt;=15,IF(QI$19&gt;='様式３（療養者名簿）（⑤の場合）'!$BD43,IF(QI$19&lt;='様式３（療養者名簿）（⑤の場合）'!$BE43,1,0),0),0)</f>
        <v>0</v>
      </c>
      <c r="QJ38" s="225">
        <f>IF(QJ$19-'様式３（療養者名簿）（⑤の場合）'!$BD43+1&lt;=15,IF(QJ$19&gt;='様式３（療養者名簿）（⑤の場合）'!$BD43,IF(QJ$19&lt;='様式３（療養者名簿）（⑤の場合）'!$BE43,1,0),0),0)</f>
        <v>0</v>
      </c>
      <c r="QK38" s="225">
        <f>IF(QK$19-'様式３（療養者名簿）（⑤の場合）'!$BD43+1&lt;=15,IF(QK$19&gt;='様式３（療養者名簿）（⑤の場合）'!$BD43,IF(QK$19&lt;='様式３（療養者名簿）（⑤の場合）'!$BE43,1,0),0),0)</f>
        <v>0</v>
      </c>
      <c r="QL38" s="225">
        <f>IF(QL$19-'様式３（療養者名簿）（⑤の場合）'!$BD43+1&lt;=15,IF(QL$19&gt;='様式３（療養者名簿）（⑤の場合）'!$BD43,IF(QL$19&lt;='様式３（療養者名簿）（⑤の場合）'!$BE43,1,0),0),0)</f>
        <v>0</v>
      </c>
      <c r="QM38" s="225">
        <f>IF(QM$19-'様式３（療養者名簿）（⑤の場合）'!$BD43+1&lt;=15,IF(QM$19&gt;='様式３（療養者名簿）（⑤の場合）'!$BD43,IF(QM$19&lt;='様式３（療養者名簿）（⑤の場合）'!$BE43,1,0),0),0)</f>
        <v>0</v>
      </c>
      <c r="QN38" s="225">
        <f>IF(QN$19-'様式３（療養者名簿）（⑤の場合）'!$BD43+1&lt;=15,IF(QN$19&gt;='様式３（療養者名簿）（⑤の場合）'!$BD43,IF(QN$19&lt;='様式３（療養者名簿）（⑤の場合）'!$BE43,1,0),0),0)</f>
        <v>0</v>
      </c>
      <c r="QO38" s="225">
        <f>IF(QO$19-'様式３（療養者名簿）（⑤の場合）'!$BD43+1&lt;=15,IF(QO$19&gt;='様式３（療養者名簿）（⑤の場合）'!$BD43,IF(QO$19&lt;='様式３（療養者名簿）（⑤の場合）'!$BE43,1,0),0),0)</f>
        <v>0</v>
      </c>
      <c r="QP38" s="225">
        <f>IF(QP$19-'様式３（療養者名簿）（⑤の場合）'!$BD43+1&lt;=15,IF(QP$19&gt;='様式３（療養者名簿）（⑤の場合）'!$BD43,IF(QP$19&lt;='様式３（療養者名簿）（⑤の場合）'!$BE43,1,0),0),0)</f>
        <v>0</v>
      </c>
      <c r="QQ38" s="225">
        <f>IF(QQ$19-'様式３（療養者名簿）（⑤の場合）'!$BD43+1&lt;=15,IF(QQ$19&gt;='様式３（療養者名簿）（⑤の場合）'!$BD43,IF(QQ$19&lt;='様式３（療養者名簿）（⑤の場合）'!$BE43,1,0),0),0)</f>
        <v>0</v>
      </c>
      <c r="QR38" s="225">
        <f>IF(QR$19-'様式３（療養者名簿）（⑤の場合）'!$BD43+1&lt;=15,IF(QR$19&gt;='様式３（療養者名簿）（⑤の場合）'!$BD43,IF(QR$19&lt;='様式３（療養者名簿）（⑤の場合）'!$BE43,1,0),0),0)</f>
        <v>0</v>
      </c>
      <c r="QS38" s="225">
        <f>IF(QS$19-'様式３（療養者名簿）（⑤の場合）'!$BD43+1&lt;=15,IF(QS$19&gt;='様式３（療養者名簿）（⑤の場合）'!$BD43,IF(QS$19&lt;='様式３（療養者名簿）（⑤の場合）'!$BE43,1,0),0),0)</f>
        <v>0</v>
      </c>
      <c r="QT38" s="225">
        <f>IF(QT$19-'様式３（療養者名簿）（⑤の場合）'!$BD43+1&lt;=15,IF(QT$19&gt;='様式３（療養者名簿）（⑤の場合）'!$BD43,IF(QT$19&lt;='様式３（療養者名簿）（⑤の場合）'!$BE43,1,0),0),0)</f>
        <v>0</v>
      </c>
      <c r="QU38" s="225">
        <f>IF(QU$19-'様式３（療養者名簿）（⑤の場合）'!$BD43+1&lt;=15,IF(QU$19&gt;='様式３（療養者名簿）（⑤の場合）'!$BD43,IF(QU$19&lt;='様式３（療養者名簿）（⑤の場合）'!$BE43,1,0),0),0)</f>
        <v>0</v>
      </c>
      <c r="QV38" s="225">
        <f>IF(QV$19-'様式３（療養者名簿）（⑤の場合）'!$BD43+1&lt;=15,IF(QV$19&gt;='様式３（療養者名簿）（⑤の場合）'!$BD43,IF(QV$19&lt;='様式３（療養者名簿）（⑤の場合）'!$BE43,1,0),0),0)</f>
        <v>0</v>
      </c>
      <c r="QW38" s="225">
        <f>IF(QW$19-'様式３（療養者名簿）（⑤の場合）'!$BD43+1&lt;=15,IF(QW$19&gt;='様式３（療養者名簿）（⑤の場合）'!$BD43,IF(QW$19&lt;='様式３（療養者名簿）（⑤の場合）'!$BE43,1,0),0),0)</f>
        <v>0</v>
      </c>
      <c r="QX38" s="225">
        <f>IF(QX$19-'様式３（療養者名簿）（⑤の場合）'!$BD43+1&lt;=15,IF(QX$19&gt;='様式３（療養者名簿）（⑤の場合）'!$BD43,IF(QX$19&lt;='様式３（療養者名簿）（⑤の場合）'!$BE43,1,0),0),0)</f>
        <v>0</v>
      </c>
      <c r="QY38" s="225">
        <f>IF(QY$19-'様式３（療養者名簿）（⑤の場合）'!$BD43+1&lt;=15,IF(QY$19&gt;='様式３（療養者名簿）（⑤の場合）'!$BD43,IF(QY$19&lt;='様式３（療養者名簿）（⑤の場合）'!$BE43,1,0),0),0)</f>
        <v>0</v>
      </c>
      <c r="QZ38" s="225">
        <f>IF(QZ$19-'様式３（療養者名簿）（⑤の場合）'!$BD43+1&lt;=15,IF(QZ$19&gt;='様式３（療養者名簿）（⑤の場合）'!$BD43,IF(QZ$19&lt;='様式３（療養者名簿）（⑤の場合）'!$BE43,1,0),0),0)</f>
        <v>0</v>
      </c>
      <c r="RA38" s="225">
        <f>IF(RA$19-'様式３（療養者名簿）（⑤の場合）'!$BD43+1&lt;=15,IF(RA$19&gt;='様式３（療養者名簿）（⑤の場合）'!$BD43,IF(RA$19&lt;='様式３（療養者名簿）（⑤の場合）'!$BE43,1,0),0),0)</f>
        <v>0</v>
      </c>
      <c r="RB38" s="225">
        <f>IF(RB$19-'様式３（療養者名簿）（⑤の場合）'!$BD43+1&lt;=15,IF(RB$19&gt;='様式３（療養者名簿）（⑤の場合）'!$BD43,IF(RB$19&lt;='様式３（療養者名簿）（⑤の場合）'!$BE43,1,0),0),0)</f>
        <v>0</v>
      </c>
      <c r="RC38" s="225">
        <f>IF(RC$19-'様式３（療養者名簿）（⑤の場合）'!$BD43+1&lt;=15,IF(RC$19&gt;='様式３（療養者名簿）（⑤の場合）'!$BD43,IF(RC$19&lt;='様式３（療養者名簿）（⑤の場合）'!$BE43,1,0),0),0)</f>
        <v>0</v>
      </c>
      <c r="RD38" s="225">
        <f>IF(RD$19-'様式３（療養者名簿）（⑤の場合）'!$BD43+1&lt;=15,IF(RD$19&gt;='様式３（療養者名簿）（⑤の場合）'!$BD43,IF(RD$19&lt;='様式３（療養者名簿）（⑤の場合）'!$BE43,1,0),0),0)</f>
        <v>0</v>
      </c>
      <c r="RE38" s="225">
        <f>IF(RE$19-'様式３（療養者名簿）（⑤の場合）'!$BD43+1&lt;=15,IF(RE$19&gt;='様式３（療養者名簿）（⑤の場合）'!$BD43,IF(RE$19&lt;='様式３（療養者名簿）（⑤の場合）'!$BE43,1,0),0),0)</f>
        <v>0</v>
      </c>
      <c r="RF38" s="225">
        <f>IF(RF$19-'様式３（療養者名簿）（⑤の場合）'!$BD43+1&lt;=15,IF(RF$19&gt;='様式３（療養者名簿）（⑤の場合）'!$BD43,IF(RF$19&lt;='様式３（療養者名簿）（⑤の場合）'!$BE43,1,0),0),0)</f>
        <v>0</v>
      </c>
      <c r="RG38" s="225">
        <f>IF(RG$19-'様式３（療養者名簿）（⑤の場合）'!$BD43+1&lt;=15,IF(RG$19&gt;='様式３（療養者名簿）（⑤の場合）'!$BD43,IF(RG$19&lt;='様式３（療養者名簿）（⑤の場合）'!$BE43,1,0),0),0)</f>
        <v>0</v>
      </c>
      <c r="RH38" s="225">
        <f>IF(RH$19-'様式３（療養者名簿）（⑤の場合）'!$BD43+1&lt;=15,IF(RH$19&gt;='様式３（療養者名簿）（⑤の場合）'!$BD43,IF(RH$19&lt;='様式３（療養者名簿）（⑤の場合）'!$BE43,1,0),0),0)</f>
        <v>0</v>
      </c>
      <c r="RI38" s="225">
        <f>IF(RI$19-'様式３（療養者名簿）（⑤の場合）'!$BD43+1&lt;=15,IF(RI$19&gt;='様式３（療養者名簿）（⑤の場合）'!$BD43,IF(RI$19&lt;='様式３（療養者名簿）（⑤の場合）'!$BE43,1,0),0),0)</f>
        <v>0</v>
      </c>
      <c r="RJ38" s="225">
        <f>IF(RJ$19-'様式３（療養者名簿）（⑤の場合）'!$BD43+1&lt;=15,IF(RJ$19&gt;='様式３（療養者名簿）（⑤の場合）'!$BD43,IF(RJ$19&lt;='様式３（療養者名簿）（⑤の場合）'!$BE43,1,0),0),0)</f>
        <v>0</v>
      </c>
      <c r="RK38" s="225">
        <f>IF(RK$19-'様式３（療養者名簿）（⑤の場合）'!$BD43+1&lt;=15,IF(RK$19&gt;='様式３（療養者名簿）（⑤の場合）'!$BD43,IF(RK$19&lt;='様式３（療養者名簿）（⑤の場合）'!$BE43,1,0),0),0)</f>
        <v>0</v>
      </c>
      <c r="RL38" s="225">
        <f>IF(RL$19-'様式３（療養者名簿）（⑤の場合）'!$BD43+1&lt;=15,IF(RL$19&gt;='様式３（療養者名簿）（⑤の場合）'!$BD43,IF(RL$19&lt;='様式３（療養者名簿）（⑤の場合）'!$BE43,1,0),0),0)</f>
        <v>0</v>
      </c>
      <c r="RM38" s="225">
        <f>IF(RM$19-'様式３（療養者名簿）（⑤の場合）'!$BD43+1&lt;=15,IF(RM$19&gt;='様式３（療養者名簿）（⑤の場合）'!$BD43,IF(RM$19&lt;='様式３（療養者名簿）（⑤の場合）'!$BE43,1,0),0),0)</f>
        <v>0</v>
      </c>
      <c r="RN38" s="225">
        <f>IF(RN$19-'様式３（療養者名簿）（⑤の場合）'!$BD43+1&lt;=15,IF(RN$19&gt;='様式３（療養者名簿）（⑤の場合）'!$BD43,IF(RN$19&lt;='様式３（療養者名簿）（⑤の場合）'!$BE43,1,0),0),0)</f>
        <v>0</v>
      </c>
      <c r="RO38" s="225">
        <f>IF(RO$19-'様式３（療養者名簿）（⑤の場合）'!$BD43+1&lt;=15,IF(RO$19&gt;='様式３（療養者名簿）（⑤の場合）'!$BD43,IF(RO$19&lt;='様式３（療養者名簿）（⑤の場合）'!$BE43,1,0),0),0)</f>
        <v>0</v>
      </c>
      <c r="RP38" s="225">
        <f>IF(RP$19-'様式３（療養者名簿）（⑤の場合）'!$BD43+1&lt;=15,IF(RP$19&gt;='様式３（療養者名簿）（⑤の場合）'!$BD43,IF(RP$19&lt;='様式３（療養者名簿）（⑤の場合）'!$BE43,1,0),0),0)</f>
        <v>0</v>
      </c>
      <c r="RQ38" s="225">
        <f>IF(RQ$19-'様式３（療養者名簿）（⑤の場合）'!$BD43+1&lt;=15,IF(RQ$19&gt;='様式３（療養者名簿）（⑤の場合）'!$BD43,IF(RQ$19&lt;='様式３（療養者名簿）（⑤の場合）'!$BE43,1,0),0),0)</f>
        <v>0</v>
      </c>
      <c r="RR38" s="225">
        <f>IF(RR$19-'様式３（療養者名簿）（⑤の場合）'!$BD43+1&lt;=15,IF(RR$19&gt;='様式３（療養者名簿）（⑤の場合）'!$BD43,IF(RR$19&lt;='様式３（療養者名簿）（⑤の場合）'!$BE43,1,0),0),0)</f>
        <v>0</v>
      </c>
      <c r="RS38" s="225">
        <f>IF(RS$19-'様式３（療養者名簿）（⑤の場合）'!$BD43+1&lt;=15,IF(RS$19&gt;='様式３（療養者名簿）（⑤の場合）'!$BD43,IF(RS$19&lt;='様式３（療養者名簿）（⑤の場合）'!$BE43,1,0),0),0)</f>
        <v>0</v>
      </c>
      <c r="RT38" s="225">
        <f>IF(RT$19-'様式３（療養者名簿）（⑤の場合）'!$BD43+1&lt;=15,IF(RT$19&gt;='様式３（療養者名簿）（⑤の場合）'!$BD43,IF(RT$19&lt;='様式３（療養者名簿）（⑤の場合）'!$BE43,1,0),0),0)</f>
        <v>0</v>
      </c>
      <c r="RU38" s="225">
        <f>IF(RU$19-'様式３（療養者名簿）（⑤の場合）'!$BD43+1&lt;=15,IF(RU$19&gt;='様式３（療養者名簿）（⑤の場合）'!$BD43,IF(RU$19&lt;='様式３（療養者名簿）（⑤の場合）'!$BE43,1,0),0),0)</f>
        <v>0</v>
      </c>
      <c r="RV38" s="225">
        <f>IF(RV$19-'様式３（療養者名簿）（⑤の場合）'!$BD43+1&lt;=15,IF(RV$19&gt;='様式３（療養者名簿）（⑤の場合）'!$BD43,IF(RV$19&lt;='様式３（療養者名簿）（⑤の場合）'!$BE43,1,0),0),0)</f>
        <v>0</v>
      </c>
      <c r="RW38" s="225">
        <f>IF(RW$19-'様式３（療養者名簿）（⑤の場合）'!$BD43+1&lt;=15,IF(RW$19&gt;='様式３（療養者名簿）（⑤の場合）'!$BD43,IF(RW$19&lt;='様式３（療養者名簿）（⑤の場合）'!$BE43,1,0),0),0)</f>
        <v>0</v>
      </c>
      <c r="RX38" s="225">
        <f>IF(RX$19-'様式３（療養者名簿）（⑤の場合）'!$BD43+1&lt;=15,IF(RX$19&gt;='様式３（療養者名簿）（⑤の場合）'!$BD43,IF(RX$19&lt;='様式３（療養者名簿）（⑤の場合）'!$BE43,1,0),0),0)</f>
        <v>0</v>
      </c>
      <c r="RY38" s="225">
        <f>IF(RY$19-'様式３（療養者名簿）（⑤の場合）'!$BD43+1&lt;=15,IF(RY$19&gt;='様式３（療養者名簿）（⑤の場合）'!$BD43,IF(RY$19&lt;='様式３（療養者名簿）（⑤の場合）'!$BE43,1,0),0),0)</f>
        <v>0</v>
      </c>
      <c r="RZ38" s="225">
        <f>IF(RZ$19-'様式３（療養者名簿）（⑤の場合）'!$BD43+1&lt;=15,IF(RZ$19&gt;='様式３（療養者名簿）（⑤の場合）'!$BD43,IF(RZ$19&lt;='様式３（療養者名簿）（⑤の場合）'!$BE43,1,0),0),0)</f>
        <v>0</v>
      </c>
      <c r="SA38" s="225">
        <f>IF(SA$19-'様式３（療養者名簿）（⑤の場合）'!$BD43+1&lt;=15,IF(SA$19&gt;='様式３（療養者名簿）（⑤の場合）'!$BD43,IF(SA$19&lt;='様式３（療養者名簿）（⑤の場合）'!$BE43,1,0),0),0)</f>
        <v>0</v>
      </c>
      <c r="SB38" s="225">
        <f>IF(SB$19-'様式３（療養者名簿）（⑤の場合）'!$BD43+1&lt;=15,IF(SB$19&gt;='様式３（療養者名簿）（⑤の場合）'!$BD43,IF(SB$19&lt;='様式３（療養者名簿）（⑤の場合）'!$BE43,1,0),0),0)</f>
        <v>0</v>
      </c>
      <c r="SC38" s="225">
        <f>IF(SC$19-'様式３（療養者名簿）（⑤の場合）'!$BD43+1&lt;=15,IF(SC$19&gt;='様式３（療養者名簿）（⑤の場合）'!$BD43,IF(SC$19&lt;='様式３（療養者名簿）（⑤の場合）'!$BE43,1,0),0),0)</f>
        <v>0</v>
      </c>
      <c r="SD38" s="225">
        <f>IF(SD$19-'様式３（療養者名簿）（⑤の場合）'!$BD43+1&lt;=15,IF(SD$19&gt;='様式３（療養者名簿）（⑤の場合）'!$BD43,IF(SD$19&lt;='様式３（療養者名簿）（⑤の場合）'!$BE43,1,0),0),0)</f>
        <v>0</v>
      </c>
      <c r="SE38" s="225">
        <f>IF(SE$19-'様式３（療養者名簿）（⑤の場合）'!$BD43+1&lt;=15,IF(SE$19&gt;='様式３（療養者名簿）（⑤の場合）'!$BD43,IF(SE$19&lt;='様式３（療養者名簿）（⑤の場合）'!$BE43,1,0),0),0)</f>
        <v>0</v>
      </c>
      <c r="SF38" s="225">
        <f>IF(SF$19-'様式３（療養者名簿）（⑤の場合）'!$BD43+1&lt;=15,IF(SF$19&gt;='様式３（療養者名簿）（⑤の場合）'!$BD43,IF(SF$19&lt;='様式３（療養者名簿）（⑤の場合）'!$BE43,1,0),0),0)</f>
        <v>0</v>
      </c>
      <c r="SG38" s="225">
        <f>IF(SG$19-'様式３（療養者名簿）（⑤の場合）'!$BD43+1&lt;=15,IF(SG$19&gt;='様式３（療養者名簿）（⑤の場合）'!$BD43,IF(SG$19&lt;='様式３（療養者名簿）（⑤の場合）'!$BE43,1,0),0),0)</f>
        <v>0</v>
      </c>
      <c r="SH38" s="225">
        <f>IF(SH$19-'様式３（療養者名簿）（⑤の場合）'!$BD43+1&lt;=15,IF(SH$19&gt;='様式３（療養者名簿）（⑤の場合）'!$BD43,IF(SH$19&lt;='様式３（療養者名簿）（⑤の場合）'!$BE43,1,0),0),0)</f>
        <v>0</v>
      </c>
      <c r="SI38" s="225">
        <f>IF(SI$19-'様式３（療養者名簿）（⑤の場合）'!$BD43+1&lt;=15,IF(SI$19&gt;='様式３（療養者名簿）（⑤の場合）'!$BD43,IF(SI$19&lt;='様式３（療養者名簿）（⑤の場合）'!$BE43,1,0),0),0)</f>
        <v>0</v>
      </c>
      <c r="SJ38" s="225">
        <f>IF(SJ$19-'様式３（療養者名簿）（⑤の場合）'!$BD43+1&lt;=15,IF(SJ$19&gt;='様式３（療養者名簿）（⑤の場合）'!$BD43,IF(SJ$19&lt;='様式３（療養者名簿）（⑤の場合）'!$BE43,1,0),0),0)</f>
        <v>0</v>
      </c>
      <c r="SK38" s="225">
        <f>IF(SK$19-'様式３（療養者名簿）（⑤の場合）'!$BD43+1&lt;=15,IF(SK$19&gt;='様式３（療養者名簿）（⑤の場合）'!$BD43,IF(SK$19&lt;='様式３（療養者名簿）（⑤の場合）'!$BE43,1,0),0),0)</f>
        <v>0</v>
      </c>
      <c r="SL38" s="225">
        <f>IF(SL$19-'様式３（療養者名簿）（⑤の場合）'!$BD43+1&lt;=15,IF(SL$19&gt;='様式３（療養者名簿）（⑤の場合）'!$BD43,IF(SL$19&lt;='様式３（療養者名簿）（⑤の場合）'!$BE43,1,0),0),0)</f>
        <v>0</v>
      </c>
      <c r="SM38" s="225">
        <f>IF(SM$19-'様式３（療養者名簿）（⑤の場合）'!$BD43+1&lt;=15,IF(SM$19&gt;='様式３（療養者名簿）（⑤の場合）'!$BD43,IF(SM$19&lt;='様式３（療養者名簿）（⑤の場合）'!$BE43,1,0),0),0)</f>
        <v>0</v>
      </c>
      <c r="SN38" s="225">
        <f>IF(SN$19-'様式３（療養者名簿）（⑤の場合）'!$BD43+1&lt;=15,IF(SN$19&gt;='様式３（療養者名簿）（⑤の場合）'!$BD43,IF(SN$19&lt;='様式３（療養者名簿）（⑤の場合）'!$BE43,1,0),0),0)</f>
        <v>0</v>
      </c>
      <c r="SO38" s="225">
        <f>IF(SO$19-'様式３（療養者名簿）（⑤の場合）'!$BD43+1&lt;=15,IF(SO$19&gt;='様式３（療養者名簿）（⑤の場合）'!$BD43,IF(SO$19&lt;='様式３（療養者名簿）（⑤の場合）'!$BE43,1,0),0),0)</f>
        <v>0</v>
      </c>
      <c r="SP38" s="225">
        <f>IF(SP$19-'様式３（療養者名簿）（⑤の場合）'!$BD43+1&lt;=15,IF(SP$19&gt;='様式３（療養者名簿）（⑤の場合）'!$BD43,IF(SP$19&lt;='様式３（療養者名簿）（⑤の場合）'!$BE43,1,0),0),0)</f>
        <v>0</v>
      </c>
      <c r="SQ38" s="225">
        <f>IF(SQ$19-'様式３（療養者名簿）（⑤の場合）'!$BD43+1&lt;=15,IF(SQ$19&gt;='様式３（療養者名簿）（⑤の場合）'!$BD43,IF(SQ$19&lt;='様式３（療養者名簿）（⑤の場合）'!$BE43,1,0),0),0)</f>
        <v>0</v>
      </c>
      <c r="SR38" s="225">
        <f>IF(SR$19-'様式３（療養者名簿）（⑤の場合）'!$BD43+1&lt;=15,IF(SR$19&gt;='様式３（療養者名簿）（⑤の場合）'!$BD43,IF(SR$19&lt;='様式３（療養者名簿）（⑤の場合）'!$BE43,1,0),0),0)</f>
        <v>0</v>
      </c>
      <c r="SS38" s="225">
        <f>IF(SS$19-'様式３（療養者名簿）（⑤の場合）'!$BD43+1&lt;=15,IF(SS$19&gt;='様式３（療養者名簿）（⑤の場合）'!$BD43,IF(SS$19&lt;='様式３（療養者名簿）（⑤の場合）'!$BE43,1,0),0),0)</f>
        <v>0</v>
      </c>
      <c r="ST38" s="225">
        <f>IF(ST$19-'様式３（療養者名簿）（⑤の場合）'!$BD43+1&lt;=15,IF(ST$19&gt;='様式３（療養者名簿）（⑤の場合）'!$BD43,IF(ST$19&lt;='様式３（療養者名簿）（⑤の場合）'!$BE43,1,0),0),0)</f>
        <v>0</v>
      </c>
      <c r="SU38" s="225">
        <f>IF(SU$19-'様式３（療養者名簿）（⑤の場合）'!$BD43+1&lt;=15,IF(SU$19&gt;='様式３（療養者名簿）（⑤の場合）'!$BD43,IF(SU$19&lt;='様式３（療養者名簿）（⑤の場合）'!$BE43,1,0),0),0)</f>
        <v>0</v>
      </c>
      <c r="SV38" s="225">
        <f>IF(SV$19-'様式３（療養者名簿）（⑤の場合）'!$BD43+1&lt;=15,IF(SV$19&gt;='様式３（療養者名簿）（⑤の場合）'!$BD43,IF(SV$19&lt;='様式３（療養者名簿）（⑤の場合）'!$BE43,1,0),0),0)</f>
        <v>0</v>
      </c>
      <c r="SW38" s="225">
        <f>IF(SW$19-'様式３（療養者名簿）（⑤の場合）'!$BD43+1&lt;=15,IF(SW$19&gt;='様式３（療養者名簿）（⑤の場合）'!$BD43,IF(SW$19&lt;='様式３（療養者名簿）（⑤の場合）'!$BE43,1,0),0),0)</f>
        <v>0</v>
      </c>
      <c r="SX38" s="225">
        <f>IF(SX$19-'様式３（療養者名簿）（⑤の場合）'!$BD43+1&lt;=15,IF(SX$19&gt;='様式３（療養者名簿）（⑤の場合）'!$BD43,IF(SX$19&lt;='様式３（療養者名簿）（⑤の場合）'!$BE43,1,0),0),0)</f>
        <v>0</v>
      </c>
      <c r="SY38" s="225">
        <f>IF(SY$19-'様式３（療養者名簿）（⑤の場合）'!$BD43+1&lt;=15,IF(SY$19&gt;='様式３（療養者名簿）（⑤の場合）'!$BD43,IF(SY$19&lt;='様式３（療養者名簿）（⑤の場合）'!$BE43,1,0),0),0)</f>
        <v>0</v>
      </c>
      <c r="SZ38" s="225">
        <f>IF(SZ$19-'様式３（療養者名簿）（⑤の場合）'!$BD43+1&lt;=15,IF(SZ$19&gt;='様式３（療養者名簿）（⑤の場合）'!$BD43,IF(SZ$19&lt;='様式３（療養者名簿）（⑤の場合）'!$BE43,1,0),0),0)</f>
        <v>0</v>
      </c>
      <c r="TA38" s="225">
        <f>IF(TA$19-'様式３（療養者名簿）（⑤の場合）'!$BD43+1&lt;=15,IF(TA$19&gt;='様式３（療養者名簿）（⑤の場合）'!$BD43,IF(TA$19&lt;='様式３（療養者名簿）（⑤の場合）'!$BE43,1,0),0),0)</f>
        <v>0</v>
      </c>
      <c r="TB38" s="225">
        <f>IF(TB$19-'様式３（療養者名簿）（⑤の場合）'!$BD43+1&lt;=15,IF(TB$19&gt;='様式３（療養者名簿）（⑤の場合）'!$BD43,IF(TB$19&lt;='様式３（療養者名簿）（⑤の場合）'!$BE43,1,0),0),0)</f>
        <v>0</v>
      </c>
      <c r="TC38" s="225">
        <f>IF(TC$19-'様式３（療養者名簿）（⑤の場合）'!$BD43+1&lt;=15,IF(TC$19&gt;='様式３（療養者名簿）（⑤の場合）'!$BD43,IF(TC$19&lt;='様式３（療養者名簿）（⑤の場合）'!$BE43,1,0),0),0)</f>
        <v>0</v>
      </c>
      <c r="TD38" s="225">
        <f>IF(TD$19-'様式３（療養者名簿）（⑤の場合）'!$BD43+1&lt;=15,IF(TD$19&gt;='様式３（療養者名簿）（⑤の場合）'!$BD43,IF(TD$19&lt;='様式３（療養者名簿）（⑤の場合）'!$BE43,1,0),0),0)</f>
        <v>0</v>
      </c>
      <c r="TE38" s="225">
        <f>IF(TE$19-'様式３（療養者名簿）（⑤の場合）'!$BD43+1&lt;=15,IF(TE$19&gt;='様式３（療養者名簿）（⑤の場合）'!$BD43,IF(TE$19&lt;='様式３（療養者名簿）（⑤の場合）'!$BE43,1,0),0),0)</f>
        <v>0</v>
      </c>
      <c r="TF38" s="225">
        <f>IF(TF$19-'様式３（療養者名簿）（⑤の場合）'!$BD43+1&lt;=15,IF(TF$19&gt;='様式３（療養者名簿）（⑤の場合）'!$BD43,IF(TF$19&lt;='様式３（療養者名簿）（⑤の場合）'!$BE43,1,0),0),0)</f>
        <v>0</v>
      </c>
      <c r="TG38" s="225">
        <f>IF(TG$19-'様式３（療養者名簿）（⑤の場合）'!$BD43+1&lt;=15,IF(TG$19&gt;='様式３（療養者名簿）（⑤の場合）'!$BD43,IF(TG$19&lt;='様式３（療養者名簿）（⑤の場合）'!$BE43,1,0),0),0)</f>
        <v>0</v>
      </c>
      <c r="TH38" s="225">
        <f>IF(TH$19-'様式３（療養者名簿）（⑤の場合）'!$BD43+1&lt;=15,IF(TH$19&gt;='様式３（療養者名簿）（⑤の場合）'!$BD43,IF(TH$19&lt;='様式３（療養者名簿）（⑤の場合）'!$BE43,1,0),0),0)</f>
        <v>0</v>
      </c>
      <c r="TI38" s="225">
        <f>IF(TI$19-'様式３（療養者名簿）（⑤の場合）'!$BD43+1&lt;=15,IF(TI$19&gt;='様式３（療養者名簿）（⑤の場合）'!$BD43,IF(TI$19&lt;='様式３（療養者名簿）（⑤の場合）'!$BE43,1,0),0),0)</f>
        <v>0</v>
      </c>
      <c r="TJ38" s="225">
        <f>IF(TJ$19-'様式３（療養者名簿）（⑤の場合）'!$BD43+1&lt;=15,IF(TJ$19&gt;='様式３（療養者名簿）（⑤の場合）'!$BD43,IF(TJ$19&lt;='様式３（療養者名簿）（⑤の場合）'!$BE43,1,0),0),0)</f>
        <v>0</v>
      </c>
      <c r="TK38" s="225">
        <f>IF(TK$19-'様式３（療養者名簿）（⑤の場合）'!$BD43+1&lt;=15,IF(TK$19&gt;='様式３（療養者名簿）（⑤の場合）'!$BD43,IF(TK$19&lt;='様式３（療養者名簿）（⑤の場合）'!$BE43,1,0),0),0)</f>
        <v>0</v>
      </c>
      <c r="TL38" s="225">
        <f>IF(TL$19-'様式３（療養者名簿）（⑤の場合）'!$BD43+1&lt;=15,IF(TL$19&gt;='様式３（療養者名簿）（⑤の場合）'!$BD43,IF(TL$19&lt;='様式３（療養者名簿）（⑤の場合）'!$BE43,1,0),0),0)</f>
        <v>0</v>
      </c>
      <c r="TM38" s="225">
        <f>IF(TM$19-'様式３（療養者名簿）（⑤の場合）'!$BD43+1&lt;=15,IF(TM$19&gt;='様式３（療養者名簿）（⑤の場合）'!$BD43,IF(TM$19&lt;='様式３（療養者名簿）（⑤の場合）'!$BE43,1,0),0),0)</f>
        <v>0</v>
      </c>
      <c r="TN38" s="225">
        <f>IF(TN$19-'様式３（療養者名簿）（⑤の場合）'!$BD43+1&lt;=15,IF(TN$19&gt;='様式３（療養者名簿）（⑤の場合）'!$BD43,IF(TN$19&lt;='様式３（療養者名簿）（⑤の場合）'!$BE43,1,0),0),0)</f>
        <v>0</v>
      </c>
      <c r="TO38" s="225">
        <f>IF(TO$19-'様式３（療養者名簿）（⑤の場合）'!$BD43+1&lt;=15,IF(TO$19&gt;='様式３（療養者名簿）（⑤の場合）'!$BD43,IF(TO$19&lt;='様式３（療養者名簿）（⑤の場合）'!$BE43,1,0),0),0)</f>
        <v>0</v>
      </c>
      <c r="TP38" s="225">
        <f>IF(TP$19-'様式３（療養者名簿）（⑤の場合）'!$BD43+1&lt;=15,IF(TP$19&gt;='様式３（療養者名簿）（⑤の場合）'!$BD43,IF(TP$19&lt;='様式３（療養者名簿）（⑤の場合）'!$BE43,1,0),0),0)</f>
        <v>0</v>
      </c>
      <c r="TQ38" s="225">
        <f>IF(TQ$19-'様式３（療養者名簿）（⑤の場合）'!$BD43+1&lt;=15,IF(TQ$19&gt;='様式３（療養者名簿）（⑤の場合）'!$BD43,IF(TQ$19&lt;='様式３（療養者名簿）（⑤の場合）'!$BE43,1,0),0),0)</f>
        <v>0</v>
      </c>
      <c r="TR38" s="225">
        <f>IF(TR$19-'様式３（療養者名簿）（⑤の場合）'!$BD43+1&lt;=15,IF(TR$19&gt;='様式３（療養者名簿）（⑤の場合）'!$BD43,IF(TR$19&lt;='様式３（療養者名簿）（⑤の場合）'!$BE43,1,0),0),0)</f>
        <v>0</v>
      </c>
      <c r="TS38" s="225">
        <f>IF(TS$19-'様式３（療養者名簿）（⑤の場合）'!$BD43+1&lt;=15,IF(TS$19&gt;='様式３（療養者名簿）（⑤の場合）'!$BD43,IF(TS$19&lt;='様式３（療養者名簿）（⑤の場合）'!$BE43,1,0),0),0)</f>
        <v>0</v>
      </c>
      <c r="TT38" s="225">
        <f>IF(TT$19-'様式３（療養者名簿）（⑤の場合）'!$BD43+1&lt;=15,IF(TT$19&gt;='様式３（療養者名簿）（⑤の場合）'!$BD43,IF(TT$19&lt;='様式３（療養者名簿）（⑤の場合）'!$BE43,1,0),0),0)</f>
        <v>0</v>
      </c>
      <c r="TU38" s="225">
        <f>IF(TU$19-'様式３（療養者名簿）（⑤の場合）'!$BD43+1&lt;=15,IF(TU$19&gt;='様式３（療養者名簿）（⑤の場合）'!$BD43,IF(TU$19&lt;='様式３（療養者名簿）（⑤の場合）'!$BE43,1,0),0),0)</f>
        <v>0</v>
      </c>
      <c r="TV38" s="225">
        <f>IF(TV$19-'様式３（療養者名簿）（⑤の場合）'!$BD43+1&lt;=15,IF(TV$19&gt;='様式３（療養者名簿）（⑤の場合）'!$BD43,IF(TV$19&lt;='様式３（療養者名簿）（⑤の場合）'!$BE43,1,0),0),0)</f>
        <v>0</v>
      </c>
      <c r="TW38" s="225">
        <f>IF(TW$19-'様式３（療養者名簿）（⑤の場合）'!$BD43+1&lt;=15,IF(TW$19&gt;='様式３（療養者名簿）（⑤の場合）'!$BD43,IF(TW$19&lt;='様式３（療養者名簿）（⑤の場合）'!$BE43,1,0),0),0)</f>
        <v>0</v>
      </c>
      <c r="TX38" s="225">
        <f>IF(TX$19-'様式３（療養者名簿）（⑤の場合）'!$BD43+1&lt;=15,IF(TX$19&gt;='様式３（療養者名簿）（⑤の場合）'!$BD43,IF(TX$19&lt;='様式３（療養者名簿）（⑤の場合）'!$BE43,1,0),0),0)</f>
        <v>0</v>
      </c>
      <c r="TY38" s="225">
        <f>IF(TY$19-'様式３（療養者名簿）（⑤の場合）'!$BD43+1&lt;=15,IF(TY$19&gt;='様式３（療養者名簿）（⑤の場合）'!$BD43,IF(TY$19&lt;='様式３（療養者名簿）（⑤の場合）'!$BE43,1,0),0),0)</f>
        <v>0</v>
      </c>
      <c r="TZ38" s="225">
        <f>IF(TZ$19-'様式３（療養者名簿）（⑤の場合）'!$BD43+1&lt;=15,IF(TZ$19&gt;='様式３（療養者名簿）（⑤の場合）'!$BD43,IF(TZ$19&lt;='様式３（療養者名簿）（⑤の場合）'!$BE43,1,0),0),0)</f>
        <v>0</v>
      </c>
      <c r="UA38" s="225">
        <f>IF(UA$19-'様式３（療養者名簿）（⑤の場合）'!$BD43+1&lt;=15,IF(UA$19&gt;='様式３（療養者名簿）（⑤の場合）'!$BD43,IF(UA$19&lt;='様式３（療養者名簿）（⑤の場合）'!$BE43,1,0),0),0)</f>
        <v>0</v>
      </c>
      <c r="UB38" s="225">
        <f>IF(UB$19-'様式３（療養者名簿）（⑤の場合）'!$BD43+1&lt;=15,IF(UB$19&gt;='様式３（療養者名簿）（⑤の場合）'!$BD43,IF(UB$19&lt;='様式３（療養者名簿）（⑤の場合）'!$BE43,1,0),0),0)</f>
        <v>0</v>
      </c>
      <c r="UC38" s="225">
        <f>IF(UC$19-'様式３（療養者名簿）（⑤の場合）'!$BD43+1&lt;=15,IF(UC$19&gt;='様式３（療養者名簿）（⑤の場合）'!$BD43,IF(UC$19&lt;='様式３（療養者名簿）（⑤の場合）'!$BE43,1,0),0),0)</f>
        <v>0</v>
      </c>
      <c r="UD38" s="338">
        <f>IF(UD$19-'様式３（療養者名簿）（⑤の場合）'!$BD43+1&lt;=15,IF(UD$19&gt;='様式３（療養者名簿）（⑤の場合）'!$BD43,IF(UD$19&lt;='様式３（療養者名簿）（⑤の場合）'!$BE43,1,0),0),0)</f>
        <v>0</v>
      </c>
      <c r="UE38" s="338">
        <f>IF(UE$19-'様式３（療養者名簿）（⑤の場合）'!$BD43+1&lt;=15,IF(UE$19&gt;='様式３（療養者名簿）（⑤の場合）'!$BD43,IF(UE$19&lt;='様式３（療養者名簿）（⑤の場合）'!$BE43,1,0),0),0)</f>
        <v>0</v>
      </c>
      <c r="UF38" s="338">
        <f>IF(UF$19-'様式３（療養者名簿）（⑤の場合）'!$BD43+1&lt;=15,IF(UF$19&gt;='様式３（療養者名簿）（⑤の場合）'!$BD43,IF(UF$19&lt;='様式３（療養者名簿）（⑤の場合）'!$BE43,1,0),0),0)</f>
        <v>0</v>
      </c>
      <c r="UG38" s="338">
        <f>IF(UG$19-'様式３（療養者名簿）（⑤の場合）'!$BD43+1&lt;=15,IF(UG$19&gt;='様式３（療養者名簿）（⑤の場合）'!$BD43,IF(UG$19&lt;='様式３（療養者名簿）（⑤の場合）'!$BE43,1,0),0),0)</f>
        <v>0</v>
      </c>
      <c r="UH38" s="338">
        <f>IF(UH$19-'様式３（療養者名簿）（⑤の場合）'!$BD43+1&lt;=15,IF(UH$19&gt;='様式３（療養者名簿）（⑤の場合）'!$BD43,IF(UH$19&lt;='様式３（療養者名簿）（⑤の場合）'!$BE43,1,0),0),0)</f>
        <v>0</v>
      </c>
      <c r="UI38" s="338">
        <f>IF(UI$19-'様式３（療養者名簿）（⑤の場合）'!$BD43+1&lt;=15,IF(UI$19&gt;='様式３（療養者名簿）（⑤の場合）'!$BD43,IF(UI$19&lt;='様式３（療養者名簿）（⑤の場合）'!$BE43,1,0),0),0)</f>
        <v>0</v>
      </c>
      <c r="UJ38" s="338">
        <f>IF(UJ$19-'様式３（療養者名簿）（⑤の場合）'!$BD43+1&lt;=15,IF(UJ$19&gt;='様式３（療養者名簿）（⑤の場合）'!$BD43,IF(UJ$19&lt;='様式３（療養者名簿）（⑤の場合）'!$BE43,1,0),0),0)</f>
        <v>0</v>
      </c>
      <c r="UK38" s="338">
        <f>IF(UK$19-'様式３（療養者名簿）（⑤の場合）'!$BD43+1&lt;=15,IF(UK$19&gt;='様式３（療養者名簿）（⑤の場合）'!$BD43,IF(UK$19&lt;='様式３（療養者名簿）（⑤の場合）'!$BE43,1,0),0),0)</f>
        <v>0</v>
      </c>
      <c r="UL38" s="338">
        <f>IF(UL$19-'様式３（療養者名簿）（⑤の場合）'!$BD43+1&lt;=15,IF(UL$19&gt;='様式３（療養者名簿）（⑤の場合）'!$BD43,IF(UL$19&lt;='様式３（療養者名簿）（⑤の場合）'!$BE43,1,0),0),0)</f>
        <v>0</v>
      </c>
      <c r="UM38" s="338">
        <f>IF(UM$19-'様式３（療養者名簿）（⑤の場合）'!$BD43+1&lt;=15,IF(UM$19&gt;='様式３（療養者名簿）（⑤の場合）'!$BD43,IF(UM$19&lt;='様式３（療養者名簿）（⑤の場合）'!$BE43,1,0),0),0)</f>
        <v>0</v>
      </c>
      <c r="UN38" s="338">
        <f>IF(UN$19-'様式３（療養者名簿）（⑤の場合）'!$BD43+1&lt;=15,IF(UN$19&gt;='様式３（療養者名簿）（⑤の場合）'!$BD43,IF(UN$19&lt;='様式３（療養者名簿）（⑤の場合）'!$BE43,1,0),0),0)</f>
        <v>0</v>
      </c>
      <c r="UO38" s="338">
        <f>IF(UO$19-'様式３（療養者名簿）（⑤の場合）'!$BD43+1&lt;=15,IF(UO$19&gt;='様式３（療養者名簿）（⑤の場合）'!$BD43,IF(UO$19&lt;='様式３（療養者名簿）（⑤の場合）'!$BE43,1,0),0),0)</f>
        <v>0</v>
      </c>
      <c r="UP38" s="338">
        <f>IF(UP$19-'様式３（療養者名簿）（⑤の場合）'!$BD43+1&lt;=15,IF(UP$19&gt;='様式３（療養者名簿）（⑤の場合）'!$BD43,IF(UP$19&lt;='様式３（療養者名簿）（⑤の場合）'!$BE43,1,0),0),0)</f>
        <v>0</v>
      </c>
      <c r="UQ38" s="338">
        <f>IF(UQ$19-'様式３（療養者名簿）（⑤の場合）'!$BD43+1&lt;=15,IF(UQ$19&gt;='様式３（療養者名簿）（⑤の場合）'!$BD43,IF(UQ$19&lt;='様式３（療養者名簿）（⑤の場合）'!$BE43,1,0),0),0)</f>
        <v>0</v>
      </c>
      <c r="UR38" s="338">
        <f>IF(UR$19-'様式３（療養者名簿）（⑤の場合）'!$BD43+1&lt;=15,IF(UR$19&gt;='様式３（療養者名簿）（⑤の場合）'!$BD43,IF(UR$19&lt;='様式３（療養者名簿）（⑤の場合）'!$BE43,1,0),0),0)</f>
        <v>0</v>
      </c>
      <c r="US38" s="338">
        <f>IF(US$19-'様式３（療養者名簿）（⑤の場合）'!$BD43+1&lt;=15,IF(US$19&gt;='様式３（療養者名簿）（⑤の場合）'!$BD43,IF(US$19&lt;='様式３（療養者名簿）（⑤の場合）'!$BE43,1,0),0),0)</f>
        <v>0</v>
      </c>
      <c r="UT38" s="338">
        <f>IF(UT$19-'様式３（療養者名簿）（⑤の場合）'!$BD43+1&lt;=15,IF(UT$19&gt;='様式３（療養者名簿）（⑤の場合）'!$BD43,IF(UT$19&lt;='様式３（療養者名簿）（⑤の場合）'!$BE43,1,0),0),0)</f>
        <v>0</v>
      </c>
      <c r="UU38" s="338">
        <f>IF(UU$19-'様式３（療養者名簿）（⑤の場合）'!$BD43+1&lt;=15,IF(UU$19&gt;='様式３（療養者名簿）（⑤の場合）'!$BD43,IF(UU$19&lt;='様式３（療養者名簿）（⑤の場合）'!$BE43,1,0),0),0)</f>
        <v>0</v>
      </c>
      <c r="UV38" s="338">
        <f>IF(UV$19-'様式３（療養者名簿）（⑤の場合）'!$BD43+1&lt;=15,IF(UV$19&gt;='様式３（療養者名簿）（⑤の場合）'!$BD43,IF(UV$19&lt;='様式３（療養者名簿）（⑤の場合）'!$BE43,1,0),0),0)</f>
        <v>0</v>
      </c>
      <c r="UW38" s="338">
        <f>IF(UW$19-'様式３（療養者名簿）（⑤の場合）'!$BD43+1&lt;=15,IF(UW$19&gt;='様式３（療養者名簿）（⑤の場合）'!$BD43,IF(UW$19&lt;='様式３（療養者名簿）（⑤の場合）'!$BE43,1,0),0),0)</f>
        <v>0</v>
      </c>
      <c r="UX38" s="338">
        <f>IF(UX$19-'様式３（療養者名簿）（⑤の場合）'!$BD43+1&lt;=15,IF(UX$19&gt;='様式３（療養者名簿）（⑤の場合）'!$BD43,IF(UX$19&lt;='様式３（療養者名簿）（⑤の場合）'!$BE43,1,0),0),0)</f>
        <v>0</v>
      </c>
      <c r="UY38" s="338">
        <f>IF(UY$19-'様式３（療養者名簿）（⑤の場合）'!$BD43+1&lt;=15,IF(UY$19&gt;='様式３（療養者名簿）（⑤の場合）'!$BD43,IF(UY$19&lt;='様式３（療養者名簿）（⑤の場合）'!$BE43,1,0),0),0)</f>
        <v>0</v>
      </c>
      <c r="UZ38" s="338">
        <f>IF(UZ$19-'様式３（療養者名簿）（⑤の場合）'!$BD43+1&lt;=15,IF(UZ$19&gt;='様式３（療養者名簿）（⑤の場合）'!$BD43,IF(UZ$19&lt;='様式３（療養者名簿）（⑤の場合）'!$BE43,1,0),0),0)</f>
        <v>0</v>
      </c>
      <c r="VA38" s="338">
        <f>IF(VA$19-'様式３（療養者名簿）（⑤の場合）'!$BD43+1&lt;=15,IF(VA$19&gt;='様式３（療養者名簿）（⑤の場合）'!$BD43,IF(VA$19&lt;='様式３（療養者名簿）（⑤の場合）'!$BE43,1,0),0),0)</f>
        <v>0</v>
      </c>
      <c r="VB38" s="338">
        <f>IF(VB$19-'様式３（療養者名簿）（⑤の場合）'!$BD43+1&lt;=15,IF(VB$19&gt;='様式３（療養者名簿）（⑤の場合）'!$BD43,IF(VB$19&lt;='様式３（療養者名簿）（⑤の場合）'!$BE43,1,0),0),0)</f>
        <v>0</v>
      </c>
      <c r="VC38" s="338">
        <f>IF(VC$19-'様式３（療養者名簿）（⑤の場合）'!$BD43+1&lt;=15,IF(VC$19&gt;='様式３（療養者名簿）（⑤の場合）'!$BD43,IF(VC$19&lt;='様式３（療養者名簿）（⑤の場合）'!$BE43,1,0),0),0)</f>
        <v>0</v>
      </c>
      <c r="VD38" s="338">
        <f>IF(VD$19-'様式３（療養者名簿）（⑤の場合）'!$BD43+1&lt;=15,IF(VD$19&gt;='様式３（療養者名簿）（⑤の場合）'!$BD43,IF(VD$19&lt;='様式３（療養者名簿）（⑤の場合）'!$BE43,1,0),0),0)</f>
        <v>0</v>
      </c>
      <c r="VE38" s="338">
        <f>IF(VE$19-'様式３（療養者名簿）（⑤の場合）'!$BD43+1&lt;=15,IF(VE$19&gt;='様式３（療養者名簿）（⑤の場合）'!$BD43,IF(VE$19&lt;='様式３（療養者名簿）（⑤の場合）'!$BE43,1,0),0),0)</f>
        <v>0</v>
      </c>
      <c r="VF38" s="338">
        <f>IF(VF$19-'様式３（療養者名簿）（⑤の場合）'!$BD43+1&lt;=15,IF(VF$19&gt;='様式３（療養者名簿）（⑤の場合）'!$BD43,IF(VF$19&lt;='様式３（療養者名簿）（⑤の場合）'!$BE43,1,0),0),0)</f>
        <v>0</v>
      </c>
      <c r="VG38" s="338">
        <f>IF(VG$19-'様式３（療養者名簿）（⑤の場合）'!$BD43+1&lt;=15,IF(VG$19&gt;='様式３（療養者名簿）（⑤の場合）'!$BD43,IF(VG$19&lt;='様式３（療養者名簿）（⑤の場合）'!$BE43,1,0),0),0)</f>
        <v>0</v>
      </c>
      <c r="VH38" s="338">
        <f>IF(VH$19-'様式３（療養者名簿）（⑤の場合）'!$BD43+1&lt;=15,IF(VH$19&gt;='様式３（療養者名簿）（⑤の場合）'!$BD43,IF(VH$19&lt;='様式３（療養者名簿）（⑤の場合）'!$BE43,1,0),0),0)</f>
        <v>0</v>
      </c>
      <c r="VI38" s="338">
        <f>IF(VI$19-'様式３（療養者名簿）（⑤の場合）'!$BD43+1&lt;=15,IF(VI$19&gt;='様式３（療養者名簿）（⑤の場合）'!$BD43,IF(VI$19&lt;='様式３（療養者名簿）（⑤の場合）'!$BE43,1,0),0),0)</f>
        <v>0</v>
      </c>
      <c r="VJ38" s="338">
        <f>IF(VJ$19-'様式３（療養者名簿）（⑤の場合）'!$BD43+1&lt;=15,IF(VJ$19&gt;='様式３（療養者名簿）（⑤の場合）'!$BD43,IF(VJ$19&lt;='様式３（療養者名簿）（⑤の場合）'!$BE43,1,0),0),0)</f>
        <v>0</v>
      </c>
      <c r="VK38" s="338">
        <f>IF(VK$19-'様式３（療養者名簿）（⑤の場合）'!$BD43+1&lt;=15,IF(VK$19&gt;='様式３（療養者名簿）（⑤の場合）'!$BD43,IF(VK$19&lt;='様式３（療養者名簿）（⑤の場合）'!$BE43,1,0),0),0)</f>
        <v>0</v>
      </c>
      <c r="VL38" s="338">
        <f>IF(VL$19-'様式３（療養者名簿）（⑤の場合）'!$BD43+1&lt;=15,IF(VL$19&gt;='様式３（療養者名簿）（⑤の場合）'!$BD43,IF(VL$19&lt;='様式３（療養者名簿）（⑤の場合）'!$BE43,1,0),0),0)</f>
        <v>0</v>
      </c>
      <c r="VM38" s="338">
        <f>IF(VM$19-'様式３（療養者名簿）（⑤の場合）'!$BD43+1&lt;=15,IF(VM$19&gt;='様式３（療養者名簿）（⑤の場合）'!$BD43,IF(VM$19&lt;='様式３（療養者名簿）（⑤の場合）'!$BE43,1,0),0),0)</f>
        <v>0</v>
      </c>
      <c r="VN38" s="338">
        <f>IF(VN$19-'様式３（療養者名簿）（⑤の場合）'!$BD43+1&lt;=15,IF(VN$19&gt;='様式３（療養者名簿）（⑤の場合）'!$BD43,IF(VN$19&lt;='様式３（療養者名簿）（⑤の場合）'!$BE43,1,0),0),0)</f>
        <v>0</v>
      </c>
      <c r="VO38" s="338">
        <f>IF(VO$19-'様式３（療養者名簿）（⑤の場合）'!$BD43+1&lt;=15,IF(VO$19&gt;='様式３（療養者名簿）（⑤の場合）'!$BD43,IF(VO$19&lt;='様式３（療養者名簿）（⑤の場合）'!$BE43,1,0),0),0)</f>
        <v>0</v>
      </c>
      <c r="VP38" s="338">
        <f>IF(VP$19-'様式３（療養者名簿）（⑤の場合）'!$BD43+1&lt;=15,IF(VP$19&gt;='様式３（療養者名簿）（⑤の場合）'!$BD43,IF(VP$19&lt;='様式３（療養者名簿）（⑤の場合）'!$BE43,1,0),0),0)</f>
        <v>0</v>
      </c>
      <c r="VQ38" s="338">
        <f>IF(VQ$19-'様式３（療養者名簿）（⑤の場合）'!$BD43+1&lt;=15,IF(VQ$19&gt;='様式３（療養者名簿）（⑤の場合）'!$BD43,IF(VQ$19&lt;='様式３（療養者名簿）（⑤の場合）'!$BE43,1,0),0),0)</f>
        <v>0</v>
      </c>
      <c r="VR38" s="338">
        <f>IF(VR$19-'様式３（療養者名簿）（⑤の場合）'!$BD43+1&lt;=15,IF(VR$19&gt;='様式３（療養者名簿）（⑤の場合）'!$BD43,IF(VR$19&lt;='様式３（療養者名簿）（⑤の場合）'!$BE43,1,0),0),0)</f>
        <v>0</v>
      </c>
      <c r="VS38" s="338">
        <f>IF(VS$19-'様式３（療養者名簿）（⑤の場合）'!$BD43+1&lt;=15,IF(VS$19&gt;='様式３（療養者名簿）（⑤の場合）'!$BD43,IF(VS$19&lt;='様式３（療養者名簿）（⑤の場合）'!$BE43,1,0),0),0)</f>
        <v>0</v>
      </c>
      <c r="VT38" s="338">
        <f>IF(VT$19-'様式３（療養者名簿）（⑤の場合）'!$BD43+1&lt;=15,IF(VT$19&gt;='様式３（療養者名簿）（⑤の場合）'!$BD43,IF(VT$19&lt;='様式３（療養者名簿）（⑤の場合）'!$BE43,1,0),0),0)</f>
        <v>0</v>
      </c>
      <c r="VU38" s="338">
        <f>IF(VU$19-'様式３（療養者名簿）（⑤の場合）'!$BD43+1&lt;=15,IF(VU$19&gt;='様式３（療養者名簿）（⑤の場合）'!$BD43,IF(VU$19&lt;='様式３（療養者名簿）（⑤の場合）'!$BE43,1,0),0),0)</f>
        <v>0</v>
      </c>
      <c r="VV38" s="338">
        <f>IF(VV$19-'様式３（療養者名簿）（⑤の場合）'!$BD43+1&lt;=15,IF(VV$19&gt;='様式３（療養者名簿）（⑤の場合）'!$BD43,IF(VV$19&lt;='様式３（療養者名簿）（⑤の場合）'!$BE43,1,0),0),0)</f>
        <v>0</v>
      </c>
      <c r="VW38" s="338">
        <f>IF(VW$19-'様式３（療養者名簿）（⑤の場合）'!$BD43+1&lt;=15,IF(VW$19&gt;='様式３（療養者名簿）（⑤の場合）'!$BD43,IF(VW$19&lt;='様式３（療養者名簿）（⑤の場合）'!$BE43,1,0),0),0)</f>
        <v>0</v>
      </c>
      <c r="VX38" s="338">
        <f>IF(VX$19-'様式３（療養者名簿）（⑤の場合）'!$BD43+1&lt;=15,IF(VX$19&gt;='様式３（療養者名簿）（⑤の場合）'!$BD43,IF(VX$19&lt;='様式３（療養者名簿）（⑤の場合）'!$BE43,1,0),0),0)</f>
        <v>0</v>
      </c>
      <c r="VY38" s="338">
        <f>IF(VY$19-'様式３（療養者名簿）（⑤の場合）'!$BD43+1&lt;=15,IF(VY$19&gt;='様式３（療養者名簿）（⑤の場合）'!$BD43,IF(VY$19&lt;='様式３（療養者名簿）（⑤の場合）'!$BE43,1,0),0),0)</f>
        <v>0</v>
      </c>
      <c r="VZ38" s="338">
        <f>IF(VZ$19-'様式３（療養者名簿）（⑤の場合）'!$BD43+1&lt;=15,IF(VZ$19&gt;='様式３（療養者名簿）（⑤の場合）'!$BD43,IF(VZ$19&lt;='様式３（療養者名簿）（⑤の場合）'!$BE43,1,0),0),0)</f>
        <v>0</v>
      </c>
      <c r="WA38" s="338">
        <f>IF(WA$19-'様式３（療養者名簿）（⑤の場合）'!$BD43+1&lt;=15,IF(WA$19&gt;='様式３（療養者名簿）（⑤の場合）'!$BD43,IF(WA$19&lt;='様式３（療養者名簿）（⑤の場合）'!$BE43,1,0),0),0)</f>
        <v>0</v>
      </c>
      <c r="WB38" s="338">
        <f>IF(WB$19-'様式３（療養者名簿）（⑤の場合）'!$BD43+1&lt;=15,IF(WB$19&gt;='様式３（療養者名簿）（⑤の場合）'!$BD43,IF(WB$19&lt;='様式３（療養者名簿）（⑤の場合）'!$BE43,1,0),0),0)</f>
        <v>0</v>
      </c>
      <c r="WC38" s="338">
        <f>IF(WC$19-'様式３（療養者名簿）（⑤の場合）'!$BD43+1&lt;=15,IF(WC$19&gt;='様式３（療養者名簿）（⑤の場合）'!$BD43,IF(WC$19&lt;='様式３（療養者名簿）（⑤の場合）'!$BE43,1,0),0),0)</f>
        <v>0</v>
      </c>
      <c r="WD38" s="338">
        <f>IF(WD$19-'様式３（療養者名簿）（⑤の場合）'!$BD43+1&lt;=15,IF(WD$19&gt;='様式３（療養者名簿）（⑤の場合）'!$BD43,IF(WD$19&lt;='様式３（療養者名簿）（⑤の場合）'!$BE43,1,0),0),0)</f>
        <v>0</v>
      </c>
      <c r="WE38" s="338">
        <f>IF(WE$19-'様式３（療養者名簿）（⑤の場合）'!$BD43+1&lt;=15,IF(WE$19&gt;='様式３（療養者名簿）（⑤の場合）'!$BD43,IF(WE$19&lt;='様式３（療養者名簿）（⑤の場合）'!$BE43,1,0),0),0)</f>
        <v>0</v>
      </c>
      <c r="WF38" s="338">
        <f>IF(WF$19-'様式３（療養者名簿）（⑤の場合）'!$BD43+1&lt;=15,IF(WF$19&gt;='様式３（療養者名簿）（⑤の場合）'!$BD43,IF(WF$19&lt;='様式３（療養者名簿）（⑤の場合）'!$BE43,1,0),0),0)</f>
        <v>0</v>
      </c>
      <c r="WG38" s="338">
        <f>IF(WG$19-'様式３（療養者名簿）（⑤の場合）'!$BD43+1&lt;=15,IF(WG$19&gt;='様式３（療養者名簿）（⑤の場合）'!$BD43,IF(WG$19&lt;='様式３（療養者名簿）（⑤の場合）'!$BE43,1,0),0),0)</f>
        <v>0</v>
      </c>
      <c r="WH38" s="338">
        <f>IF(WH$19-'様式３（療養者名簿）（⑤の場合）'!$BD43+1&lt;=15,IF(WH$19&gt;='様式３（療養者名簿）（⑤の場合）'!$BD43,IF(WH$19&lt;='様式３（療養者名簿）（⑤の場合）'!$BE43,1,0),0),0)</f>
        <v>0</v>
      </c>
      <c r="WI38" s="338">
        <f>IF(WI$19-'様式３（療養者名簿）（⑤の場合）'!$BD43+1&lt;=15,IF(WI$19&gt;='様式３（療養者名簿）（⑤の場合）'!$BD43,IF(WI$19&lt;='様式３（療養者名簿）（⑤の場合）'!$BE43,1,0),0),0)</f>
        <v>0</v>
      </c>
      <c r="WJ38" s="338">
        <f>IF(WJ$19-'様式３（療養者名簿）（⑤の場合）'!$BD43+1&lt;=15,IF(WJ$19&gt;='様式３（療養者名簿）（⑤の場合）'!$BD43,IF(WJ$19&lt;='様式３（療養者名簿）（⑤の場合）'!$BE43,1,0),0),0)</f>
        <v>0</v>
      </c>
      <c r="WK38" s="338">
        <f>IF(WK$19-'様式３（療養者名簿）（⑤の場合）'!$BD43+1&lt;=15,IF(WK$19&gt;='様式３（療養者名簿）（⑤の場合）'!$BD43,IF(WK$19&lt;='様式３（療養者名簿）（⑤の場合）'!$BE43,1,0),0),0)</f>
        <v>0</v>
      </c>
      <c r="WL38" s="338">
        <f>IF(WL$19-'様式３（療養者名簿）（⑤の場合）'!$BD43+1&lt;=15,IF(WL$19&gt;='様式３（療養者名簿）（⑤の場合）'!$BD43,IF(WL$19&lt;='様式３（療養者名簿）（⑤の場合）'!$BE43,1,0),0),0)</f>
        <v>0</v>
      </c>
      <c r="WM38" s="338">
        <f>IF(WM$19-'様式３（療養者名簿）（⑤の場合）'!$BD43+1&lt;=15,IF(WM$19&gt;='様式３（療養者名簿）（⑤の場合）'!$BD43,IF(WM$19&lt;='様式３（療養者名簿）（⑤の場合）'!$BE43,1,0),0),0)</f>
        <v>0</v>
      </c>
      <c r="WN38" s="338">
        <f>IF(WN$19-'様式３（療養者名簿）（⑤の場合）'!$BD43+1&lt;=15,IF(WN$19&gt;='様式３（療養者名簿）（⑤の場合）'!$BD43,IF(WN$19&lt;='様式３（療養者名簿）（⑤の場合）'!$BE43,1,0),0),0)</f>
        <v>0</v>
      </c>
      <c r="WO38" s="338">
        <f>IF(WO$19-'様式３（療養者名簿）（⑤の場合）'!$BD43+1&lt;=15,IF(WO$19&gt;='様式３（療養者名簿）（⑤の場合）'!$BD43,IF(WO$19&lt;='様式３（療養者名簿）（⑤の場合）'!$BE43,1,0),0),0)</f>
        <v>0</v>
      </c>
      <c r="WP38" s="338">
        <f>IF(WP$19-'様式３（療養者名簿）（⑤の場合）'!$BD43+1&lt;=15,IF(WP$19&gt;='様式３（療養者名簿）（⑤の場合）'!$BD43,IF(WP$19&lt;='様式３（療養者名簿）（⑤の場合）'!$BE43,1,0),0),0)</f>
        <v>0</v>
      </c>
      <c r="WQ38" s="338">
        <f>IF(WQ$19-'様式３（療養者名簿）（⑤の場合）'!$BD43+1&lt;=15,IF(WQ$19&gt;='様式３（療養者名簿）（⑤の場合）'!$BD43,IF(WQ$19&lt;='様式３（療養者名簿）（⑤の場合）'!$BE43,1,0),0),0)</f>
        <v>0</v>
      </c>
      <c r="WR38" s="338">
        <f>IF(WR$19-'様式３（療養者名簿）（⑤の場合）'!$BD43+1&lt;=15,IF(WR$19&gt;='様式３（療養者名簿）（⑤の場合）'!$BD43,IF(WR$19&lt;='様式３（療養者名簿）（⑤の場合）'!$BE43,1,0),0),0)</f>
        <v>0</v>
      </c>
      <c r="WS38" s="338">
        <f>IF(WS$19-'様式３（療養者名簿）（⑤の場合）'!$BD43+1&lt;=15,IF(WS$19&gt;='様式３（療養者名簿）（⑤の場合）'!$BD43,IF(WS$19&lt;='様式３（療養者名簿）（⑤の場合）'!$BE43,1,0),0),0)</f>
        <v>0</v>
      </c>
      <c r="WT38" s="338">
        <f>IF(WT$19-'様式３（療養者名簿）（⑤の場合）'!$BD43+1&lt;=15,IF(WT$19&gt;='様式３（療養者名簿）（⑤の場合）'!$BD43,IF(WT$19&lt;='様式３（療養者名簿）（⑤の場合）'!$BE43,1,0),0),0)</f>
        <v>0</v>
      </c>
      <c r="WU38" s="338">
        <f>IF(WU$19-'様式３（療養者名簿）（⑤の場合）'!$BD43+1&lt;=15,IF(WU$19&gt;='様式３（療養者名簿）（⑤の場合）'!$BD43,IF(WU$19&lt;='様式３（療養者名簿）（⑤の場合）'!$BE43,1,0),0),0)</f>
        <v>0</v>
      </c>
      <c r="WV38" s="338">
        <f>IF(WV$19-'様式３（療養者名簿）（⑤の場合）'!$BD43+1&lt;=15,IF(WV$19&gt;='様式３（療養者名簿）（⑤の場合）'!$BD43,IF(WV$19&lt;='様式３（療養者名簿）（⑤の場合）'!$BE43,1,0),0),0)</f>
        <v>0</v>
      </c>
      <c r="WW38" s="338">
        <f>IF(WW$19-'様式３（療養者名簿）（⑤の場合）'!$BD43+1&lt;=15,IF(WW$19&gt;='様式３（療養者名簿）（⑤の場合）'!$BD43,IF(WW$19&lt;='様式３（療養者名簿）（⑤の場合）'!$BE43,1,0),0),0)</f>
        <v>0</v>
      </c>
      <c r="WX38" s="338">
        <f>IF(WX$19-'様式３（療養者名簿）（⑤の場合）'!$BD43+1&lt;=15,IF(WX$19&gt;='様式３（療養者名簿）（⑤の場合）'!$BD43,IF(WX$19&lt;='様式３（療養者名簿）（⑤の場合）'!$BE43,1,0),0),0)</f>
        <v>0</v>
      </c>
      <c r="WY38" s="338">
        <f>IF(WY$19-'様式３（療養者名簿）（⑤の場合）'!$BD43+1&lt;=15,IF(WY$19&gt;='様式３（療養者名簿）（⑤の場合）'!$BD43,IF(WY$19&lt;='様式３（療養者名簿）（⑤の場合）'!$BE43,1,0),0),0)</f>
        <v>0</v>
      </c>
      <c r="WZ38" s="338">
        <f>IF(WZ$19-'様式３（療養者名簿）（⑤の場合）'!$BD43+1&lt;=15,IF(WZ$19&gt;='様式３（療養者名簿）（⑤の場合）'!$BD43,IF(WZ$19&lt;='様式３（療養者名簿）（⑤の場合）'!$BE43,1,0),0),0)</f>
        <v>0</v>
      </c>
      <c r="XA38" s="338">
        <f>IF(XA$19-'様式３（療養者名簿）（⑤の場合）'!$BD43+1&lt;=15,IF(XA$19&gt;='様式３（療養者名簿）（⑤の場合）'!$BD43,IF(XA$19&lt;='様式３（療養者名簿）（⑤の場合）'!$BE43,1,0),0),0)</f>
        <v>0</v>
      </c>
      <c r="XB38" s="338">
        <f>IF(XB$19-'様式３（療養者名簿）（⑤の場合）'!$BD43+1&lt;=15,IF(XB$19&gt;='様式３（療養者名簿）（⑤の場合）'!$BD43,IF(XB$19&lt;='様式３（療養者名簿）（⑤の場合）'!$BE43,1,0),0),0)</f>
        <v>0</v>
      </c>
      <c r="XC38" s="338">
        <f>IF(XC$19-'様式３（療養者名簿）（⑤の場合）'!$BD43+1&lt;=15,IF(XC$19&gt;='様式３（療養者名簿）（⑤の場合）'!$BD43,IF(XC$19&lt;='様式３（療養者名簿）（⑤の場合）'!$BE43,1,0),0),0)</f>
        <v>0</v>
      </c>
      <c r="XD38" s="338">
        <f>IF(XD$19-'様式３（療養者名簿）（⑤の場合）'!$BD43+1&lt;=15,IF(XD$19&gt;='様式３（療養者名簿）（⑤の場合）'!$BD43,IF(XD$19&lt;='様式３（療養者名簿）（⑤の場合）'!$BE43,1,0),0),0)</f>
        <v>0</v>
      </c>
      <c r="XE38" s="338">
        <f>IF(XE$19-'様式３（療養者名簿）（⑤の場合）'!$BD43+1&lt;=15,IF(XE$19&gt;='様式３（療養者名簿）（⑤の場合）'!$BD43,IF(XE$19&lt;='様式３（療養者名簿）（⑤の場合）'!$BE43,1,0),0),0)</f>
        <v>0</v>
      </c>
      <c r="XF38" s="338">
        <f>IF(XF$19-'様式３（療養者名簿）（⑤の場合）'!$BD43+1&lt;=15,IF(XF$19&gt;='様式３（療養者名簿）（⑤の場合）'!$BD43,IF(XF$19&lt;='様式３（療養者名簿）（⑤の場合）'!$BE43,1,0),0),0)</f>
        <v>0</v>
      </c>
      <c r="XG38" s="338">
        <f>IF(XG$19-'様式３（療養者名簿）（⑤の場合）'!$BD43+1&lt;=15,IF(XG$19&gt;='様式３（療養者名簿）（⑤の場合）'!$BD43,IF(XG$19&lt;='様式３（療養者名簿）（⑤の場合）'!$BE43,1,0),0),0)</f>
        <v>0</v>
      </c>
      <c r="XH38" s="338">
        <f>IF(XH$19-'様式３（療養者名簿）（⑤の場合）'!$BD43+1&lt;=15,IF(XH$19&gt;='様式３（療養者名簿）（⑤の場合）'!$BD43,IF(XH$19&lt;='様式３（療養者名簿）（⑤の場合）'!$BE43,1,0),0),0)</f>
        <v>0</v>
      </c>
      <c r="XI38" s="338">
        <f>IF(XI$19-'様式３（療養者名簿）（⑤の場合）'!$BD43+1&lt;=15,IF(XI$19&gt;='様式３（療養者名簿）（⑤の場合）'!$BD43,IF(XI$19&lt;='様式３（療養者名簿）（⑤の場合）'!$BE43,1,0),0),0)</f>
        <v>0</v>
      </c>
      <c r="XJ38" s="338">
        <f>IF(XJ$19-'様式３（療養者名簿）（⑤の場合）'!$BD43+1&lt;=15,IF(XJ$19&gt;='様式３（療養者名簿）（⑤の場合）'!$BD43,IF(XJ$19&lt;='様式３（療養者名簿）（⑤の場合）'!$BE43,1,0),0),0)</f>
        <v>0</v>
      </c>
      <c r="XK38" s="338">
        <f>IF(XK$19-'様式３（療養者名簿）（⑤の場合）'!$BD43+1&lt;=15,IF(XK$19&gt;='様式３（療養者名簿）（⑤の場合）'!$BD43,IF(XK$19&lt;='様式３（療養者名簿）（⑤の場合）'!$BE43,1,0),0),0)</f>
        <v>0</v>
      </c>
      <c r="XL38" s="338">
        <f>IF(XL$19-'様式３（療養者名簿）（⑤の場合）'!$BD43+1&lt;=15,IF(XL$19&gt;='様式３（療養者名簿）（⑤の場合）'!$BD43,IF(XL$19&lt;='様式３（療養者名簿）（⑤の場合）'!$BE43,1,0),0),0)</f>
        <v>0</v>
      </c>
      <c r="XM38" s="338">
        <f>IF(XM$19-'様式３（療養者名簿）（⑤の場合）'!$BD43+1&lt;=15,IF(XM$19&gt;='様式３（療養者名簿）（⑤の場合）'!$BD43,IF(XM$19&lt;='様式３（療養者名簿）（⑤の場合）'!$BE43,1,0),0),0)</f>
        <v>0</v>
      </c>
      <c r="XN38" s="338">
        <f>IF(XN$19-'様式３（療養者名簿）（⑤の場合）'!$BD43+1&lt;=15,IF(XN$19&gt;='様式３（療養者名簿）（⑤の場合）'!$BD43,IF(XN$19&lt;='様式３（療養者名簿）（⑤の場合）'!$BE43,1,0),0),0)</f>
        <v>0</v>
      </c>
      <c r="XO38" s="338">
        <f>IF(XO$19-'様式３（療養者名簿）（⑤の場合）'!$BD43+1&lt;=15,IF(XO$19&gt;='様式３（療養者名簿）（⑤の場合）'!$BD43,IF(XO$19&lt;='様式３（療養者名簿）（⑤の場合）'!$BE43,1,0),0),0)</f>
        <v>0</v>
      </c>
      <c r="XP38" s="338">
        <f>IF(XP$19-'様式３（療養者名簿）（⑤の場合）'!$BD43+1&lt;=15,IF(XP$19&gt;='様式３（療養者名簿）（⑤の場合）'!$BD43,IF(XP$19&lt;='様式３（療養者名簿）（⑤の場合）'!$BE43,1,0),0),0)</f>
        <v>0</v>
      </c>
      <c r="XQ38" s="338">
        <f>IF(XQ$19-'様式３（療養者名簿）（⑤の場合）'!$BD43+1&lt;=15,IF(XQ$19&gt;='様式３（療養者名簿）（⑤の場合）'!$BD43,IF(XQ$19&lt;='様式３（療養者名簿）（⑤の場合）'!$BE43,1,0),0),0)</f>
        <v>0</v>
      </c>
      <c r="XR38" s="338">
        <f>IF(XR$19-'様式３（療養者名簿）（⑤の場合）'!$BD43+1&lt;=15,IF(XR$19&gt;='様式３（療養者名簿）（⑤の場合）'!$BD43,IF(XR$19&lt;='様式３（療養者名簿）（⑤の場合）'!$BE43,1,0),0),0)</f>
        <v>0</v>
      </c>
      <c r="XS38" s="338">
        <f>IF(XS$19-'様式３（療養者名簿）（⑤の場合）'!$BD43+1&lt;=15,IF(XS$19&gt;='様式３（療養者名簿）（⑤の場合）'!$BD43,IF(XS$19&lt;='様式３（療養者名簿）（⑤の場合）'!$BE43,1,0),0),0)</f>
        <v>0</v>
      </c>
      <c r="XT38" s="338">
        <f>IF(XT$19-'様式３（療養者名簿）（⑤の場合）'!$BD43+1&lt;=15,IF(XT$19&gt;='様式３（療養者名簿）（⑤の場合）'!$BD43,IF(XT$19&lt;='様式３（療養者名簿）（⑤の場合）'!$BE43,1,0),0),0)</f>
        <v>0</v>
      </c>
      <c r="XU38" s="338">
        <f>IF(XU$19-'様式３（療養者名簿）（⑤の場合）'!$BD43+1&lt;=15,IF(XU$19&gt;='様式３（療養者名簿）（⑤の場合）'!$BD43,IF(XU$19&lt;='様式３（療養者名簿）（⑤の場合）'!$BE43,1,0),0),0)</f>
        <v>0</v>
      </c>
      <c r="XV38" s="338">
        <f>IF(XV$19-'様式３（療養者名簿）（⑤の場合）'!$BD43+1&lt;=15,IF(XV$19&gt;='様式３（療養者名簿）（⑤の場合）'!$BD43,IF(XV$19&lt;='様式３（療養者名簿）（⑤の場合）'!$BE43,1,0),0),0)</f>
        <v>0</v>
      </c>
      <c r="XW38" s="338">
        <f>IF(XW$19-'様式３（療養者名簿）（⑤の場合）'!$BD43+1&lt;=15,IF(XW$19&gt;='様式３（療養者名簿）（⑤の場合）'!$BD43,IF(XW$19&lt;='様式３（療養者名簿）（⑤の場合）'!$BE43,1,0),0),0)</f>
        <v>0</v>
      </c>
      <c r="XX38" s="338">
        <f>IF(XX$19-'様式３（療養者名簿）（⑤の場合）'!$BD43+1&lt;=15,IF(XX$19&gt;='様式３（療養者名簿）（⑤の場合）'!$BD43,IF(XX$19&lt;='様式３（療養者名簿）（⑤の場合）'!$BE43,1,0),0),0)</f>
        <v>0</v>
      </c>
      <c r="XY38" s="338">
        <f>IF(XY$19-'様式３（療養者名簿）（⑤の場合）'!$BD43+1&lt;=15,IF(XY$19&gt;='様式３（療養者名簿）（⑤の場合）'!$BD43,IF(XY$19&lt;='様式３（療養者名簿）（⑤の場合）'!$BE43,1,0),0),0)</f>
        <v>0</v>
      </c>
      <c r="XZ38" s="338">
        <f>IF(XZ$19-'様式３（療養者名簿）（⑤の場合）'!$BD43+1&lt;=15,IF(XZ$19&gt;='様式３（療養者名簿）（⑤の場合）'!$BD43,IF(XZ$19&lt;='様式３（療養者名簿）（⑤の場合）'!$BE43,1,0),0),0)</f>
        <v>0</v>
      </c>
      <c r="YA38" s="338">
        <f>IF(YA$19-'様式３（療養者名簿）（⑤の場合）'!$BD43+1&lt;=15,IF(YA$19&gt;='様式３（療養者名簿）（⑤の場合）'!$BD43,IF(YA$19&lt;='様式３（療養者名簿）（⑤の場合）'!$BE43,1,0),0),0)</f>
        <v>0</v>
      </c>
      <c r="YB38" s="338">
        <f>IF(YB$19-'様式３（療養者名簿）（⑤の場合）'!$BD43+1&lt;=15,IF(YB$19&gt;='様式３（療養者名簿）（⑤の場合）'!$BD43,IF(YB$19&lt;='様式３（療養者名簿）（⑤の場合）'!$BE43,1,0),0),0)</f>
        <v>0</v>
      </c>
      <c r="YC38" s="338">
        <f>IF(YC$19-'様式３（療養者名簿）（⑤の場合）'!$BD43+1&lt;=15,IF(YC$19&gt;='様式３（療養者名簿）（⑤の場合）'!$BD43,IF(YC$19&lt;='様式３（療養者名簿）（⑤の場合）'!$BE43,1,0),0),0)</f>
        <v>0</v>
      </c>
      <c r="YD38" s="338">
        <f>IF(YD$19-'様式３（療養者名簿）（⑤の場合）'!$BD43+1&lt;=15,IF(YD$19&gt;='様式３（療養者名簿）（⑤の場合）'!$BD43,IF(YD$19&lt;='様式３（療養者名簿）（⑤の場合）'!$BE43,1,0),0),0)</f>
        <v>0</v>
      </c>
      <c r="YE38" s="338">
        <f>IF(YE$19-'様式３（療養者名簿）（⑤の場合）'!$BD43+1&lt;=15,IF(YE$19&gt;='様式３（療養者名簿）（⑤の場合）'!$BD43,IF(YE$19&lt;='様式３（療養者名簿）（⑤の場合）'!$BE43,1,0),0),0)</f>
        <v>0</v>
      </c>
      <c r="YF38" s="338">
        <f>IF(YF$19-'様式３（療養者名簿）（⑤の場合）'!$BD43+1&lt;=15,IF(YF$19&gt;='様式３（療養者名簿）（⑤の場合）'!$BD43,IF(YF$19&lt;='様式３（療養者名簿）（⑤の場合）'!$BE43,1,0),0),0)</f>
        <v>0</v>
      </c>
      <c r="YG38" s="338">
        <f>IF(YG$19-'様式３（療養者名簿）（⑤の場合）'!$BD43+1&lt;=15,IF(YG$19&gt;='様式３（療養者名簿）（⑤の場合）'!$BD43,IF(YG$19&lt;='様式３（療養者名簿）（⑤の場合）'!$BE43,1,0),0),0)</f>
        <v>0</v>
      </c>
      <c r="YH38" s="338">
        <f>IF(YH$19-'様式３（療養者名簿）（⑤の場合）'!$BD43+1&lt;=15,IF(YH$19&gt;='様式３（療養者名簿）（⑤の場合）'!$BD43,IF(YH$19&lt;='様式３（療養者名簿）（⑤の場合）'!$BE43,1,0),0),0)</f>
        <v>0</v>
      </c>
      <c r="YI38" s="338">
        <f>IF(YI$19-'様式３（療養者名簿）（⑤の場合）'!$BD43+1&lt;=15,IF(YI$19&gt;='様式３（療養者名簿）（⑤の場合）'!$BD43,IF(YI$19&lt;='様式３（療養者名簿）（⑤の場合）'!$BE43,1,0),0),0)</f>
        <v>0</v>
      </c>
      <c r="YJ38" s="338">
        <f>IF(YJ$19-'様式３（療養者名簿）（⑤の場合）'!$BD43+1&lt;=15,IF(YJ$19&gt;='様式３（療養者名簿）（⑤の場合）'!$BD43,IF(YJ$19&lt;='様式３（療養者名簿）（⑤の場合）'!$BE43,1,0),0),0)</f>
        <v>0</v>
      </c>
      <c r="YK38" s="338">
        <f>IF(YK$19-'様式３（療養者名簿）（⑤の場合）'!$BD43+1&lt;=15,IF(YK$19&gt;='様式３（療養者名簿）（⑤の場合）'!$BD43,IF(YK$19&lt;='様式３（療養者名簿）（⑤の場合）'!$BE43,1,0),0),0)</f>
        <v>0</v>
      </c>
      <c r="YL38" s="338">
        <f>IF(YL$19-'様式３（療養者名簿）（⑤の場合）'!$BD43+1&lt;=15,IF(YL$19&gt;='様式３（療養者名簿）（⑤の場合）'!$BD43,IF(YL$19&lt;='様式３（療養者名簿）（⑤の場合）'!$BE43,1,0),0),0)</f>
        <v>0</v>
      </c>
      <c r="YM38" s="338">
        <f>IF(YM$19-'様式３（療養者名簿）（⑤の場合）'!$BD43+1&lt;=15,IF(YM$19&gt;='様式３（療養者名簿）（⑤の場合）'!$BD43,IF(YM$19&lt;='様式３（療養者名簿）（⑤の場合）'!$BE43,1,0),0),0)</f>
        <v>0</v>
      </c>
      <c r="YN38" s="338">
        <f>IF(YN$19-'様式３（療養者名簿）（⑤の場合）'!$BD43+1&lt;=15,IF(YN$19&gt;='様式３（療養者名簿）（⑤の場合）'!$BD43,IF(YN$19&lt;='様式３（療養者名簿）（⑤の場合）'!$BE43,1,0),0),0)</f>
        <v>0</v>
      </c>
      <c r="YO38" s="338">
        <f>IF(YO$19-'様式３（療養者名簿）（⑤の場合）'!$BD43+1&lt;=15,IF(YO$19&gt;='様式３（療養者名簿）（⑤の場合）'!$BD43,IF(YO$19&lt;='様式３（療養者名簿）（⑤の場合）'!$BE43,1,0),0),0)</f>
        <v>0</v>
      </c>
      <c r="YP38" s="338">
        <f>IF(YP$19-'様式３（療養者名簿）（⑤の場合）'!$BD43+1&lt;=15,IF(YP$19&gt;='様式３（療養者名簿）（⑤の場合）'!$BD43,IF(YP$19&lt;='様式３（療養者名簿）（⑤の場合）'!$BE43,1,0),0),0)</f>
        <v>0</v>
      </c>
      <c r="YQ38" s="338">
        <f>IF(YQ$19-'様式３（療養者名簿）（⑤の場合）'!$BD43+1&lt;=15,IF(YQ$19&gt;='様式３（療養者名簿）（⑤の場合）'!$BD43,IF(YQ$19&lt;='様式３（療養者名簿）（⑤の場合）'!$BE43,1,0),0),0)</f>
        <v>0</v>
      </c>
      <c r="YR38" s="338">
        <f>IF(YR$19-'様式３（療養者名簿）（⑤の場合）'!$BD43+1&lt;=15,IF(YR$19&gt;='様式３（療養者名簿）（⑤の場合）'!$BD43,IF(YR$19&lt;='様式３（療養者名簿）（⑤の場合）'!$BE43,1,0),0),0)</f>
        <v>0</v>
      </c>
      <c r="YS38" s="338">
        <f>IF(YS$19-'様式３（療養者名簿）（⑤の場合）'!$BD43+1&lt;=15,IF(YS$19&gt;='様式３（療養者名簿）（⑤の場合）'!$BD43,IF(YS$19&lt;='様式３（療養者名簿）（⑤の場合）'!$BE43,1,0),0),0)</f>
        <v>0</v>
      </c>
      <c r="YT38" s="338">
        <f>IF(YT$19-'様式３（療養者名簿）（⑤の場合）'!$BD43+1&lt;=15,IF(YT$19&gt;='様式３（療養者名簿）（⑤の場合）'!$BD43,IF(YT$19&lt;='様式３（療養者名簿）（⑤の場合）'!$BE43,1,0),0),0)</f>
        <v>0</v>
      </c>
      <c r="YU38" s="338">
        <f>IF(YU$19-'様式３（療養者名簿）（⑤の場合）'!$BD43+1&lt;=15,IF(YU$19&gt;='様式３（療養者名簿）（⑤の場合）'!$BD43,IF(YU$19&lt;='様式３（療養者名簿）（⑤の場合）'!$BE43,1,0),0),0)</f>
        <v>0</v>
      </c>
      <c r="YV38" s="338">
        <f>IF(YV$19-'様式３（療養者名簿）（⑤の場合）'!$BD43+1&lt;=15,IF(YV$19&gt;='様式３（療養者名簿）（⑤の場合）'!$BD43,IF(YV$19&lt;='様式３（療養者名簿）（⑤の場合）'!$BE43,1,0),0),0)</f>
        <v>0</v>
      </c>
      <c r="YW38" s="338">
        <f>IF(YW$19-'様式３（療養者名簿）（⑤の場合）'!$BD43+1&lt;=15,IF(YW$19&gt;='様式３（療養者名簿）（⑤の場合）'!$BD43,IF(YW$19&lt;='様式３（療養者名簿）（⑤の場合）'!$BE43,1,0),0),0)</f>
        <v>0</v>
      </c>
      <c r="YX38" s="338">
        <f>IF(YX$19-'様式３（療養者名簿）（⑤の場合）'!$BD43+1&lt;=15,IF(YX$19&gt;='様式３（療養者名簿）（⑤の場合）'!$BD43,IF(YX$19&lt;='様式３（療養者名簿）（⑤の場合）'!$BE43,1,0),0),0)</f>
        <v>0</v>
      </c>
      <c r="YY38" s="338">
        <f>IF(YY$19-'様式３（療養者名簿）（⑤の場合）'!$BD43+1&lt;=15,IF(YY$19&gt;='様式３（療養者名簿）（⑤の場合）'!$BD43,IF(YY$19&lt;='様式３（療養者名簿）（⑤の場合）'!$BE43,1,0),0),0)</f>
        <v>0</v>
      </c>
      <c r="YZ38" s="338">
        <f>IF(YZ$19-'様式３（療養者名簿）（⑤の場合）'!$BD43+1&lt;=15,IF(YZ$19&gt;='様式３（療養者名簿）（⑤の場合）'!$BD43,IF(YZ$19&lt;='様式３（療養者名簿）（⑤の場合）'!$BE43,1,0),0),0)</f>
        <v>0</v>
      </c>
      <c r="ZA38" s="338">
        <f>IF(ZA$19-'様式３（療養者名簿）（⑤の場合）'!$BD43+1&lt;=15,IF(ZA$19&gt;='様式３（療養者名簿）（⑤の場合）'!$BD43,IF(ZA$19&lt;='様式３（療養者名簿）（⑤の場合）'!$BE43,1,0),0),0)</f>
        <v>0</v>
      </c>
      <c r="ZB38" s="338">
        <f>IF(ZB$19-'様式３（療養者名簿）（⑤の場合）'!$BD43+1&lt;=15,IF(ZB$19&gt;='様式３（療養者名簿）（⑤の場合）'!$BD43,IF(ZB$19&lt;='様式３（療養者名簿）（⑤の場合）'!$BE43,1,0),0),0)</f>
        <v>0</v>
      </c>
      <c r="ZC38" s="338">
        <f>IF(ZC$19-'様式３（療養者名簿）（⑤の場合）'!$BD43+1&lt;=15,IF(ZC$19&gt;='様式３（療養者名簿）（⑤の場合）'!$BD43,IF(ZC$19&lt;='様式３（療養者名簿）（⑤の場合）'!$BE43,1,0),0),0)</f>
        <v>0</v>
      </c>
      <c r="ZD38" s="338">
        <f>IF(ZD$19-'様式３（療養者名簿）（⑤の場合）'!$BD43+1&lt;=15,IF(ZD$19&gt;='様式３（療養者名簿）（⑤の場合）'!$BD43,IF(ZD$19&lt;='様式３（療養者名簿）（⑤の場合）'!$BE43,1,0),0),0)</f>
        <v>0</v>
      </c>
      <c r="ZE38" s="338">
        <f>IF(ZE$19-'様式３（療養者名簿）（⑤の場合）'!$BD43+1&lt;=15,IF(ZE$19&gt;='様式３（療養者名簿）（⑤の場合）'!$BD43,IF(ZE$19&lt;='様式３（療養者名簿）（⑤の場合）'!$BE43,1,0),0),0)</f>
        <v>0</v>
      </c>
      <c r="ZF38" s="338">
        <f>IF(ZF$19-'様式３（療養者名簿）（⑤の場合）'!$BD43+1&lt;=15,IF(ZF$19&gt;='様式３（療養者名簿）（⑤の場合）'!$BD43,IF(ZF$19&lt;='様式３（療養者名簿）（⑤の場合）'!$BE43,1,0),0),0)</f>
        <v>0</v>
      </c>
      <c r="ZG38" s="338">
        <f>IF(ZG$19-'様式３（療養者名簿）（⑤の場合）'!$BD43+1&lt;=15,IF(ZG$19&gt;='様式３（療養者名簿）（⑤の場合）'!$BD43,IF(ZG$19&lt;='様式３（療養者名簿）（⑤の場合）'!$BE43,1,0),0),0)</f>
        <v>0</v>
      </c>
      <c r="ZH38" s="338">
        <f>IF(ZH$19-'様式３（療養者名簿）（⑤の場合）'!$BD43+1&lt;=15,IF(ZH$19&gt;='様式３（療養者名簿）（⑤の場合）'!$BD43,IF(ZH$19&lt;='様式３（療養者名簿）（⑤の場合）'!$BE43,1,0),0),0)</f>
        <v>0</v>
      </c>
      <c r="ZI38" s="338">
        <f>IF(ZI$19-'様式３（療養者名簿）（⑤の場合）'!$BD43+1&lt;=15,IF(ZI$19&gt;='様式３（療養者名簿）（⑤の場合）'!$BD43,IF(ZI$19&lt;='様式３（療養者名簿）（⑤の場合）'!$BE43,1,0),0),0)</f>
        <v>0</v>
      </c>
      <c r="ZJ38" s="338">
        <f>IF(ZJ$19-'様式３（療養者名簿）（⑤の場合）'!$BD43+1&lt;=15,IF(ZJ$19&gt;='様式３（療養者名簿）（⑤の場合）'!$BD43,IF(ZJ$19&lt;='様式３（療養者名簿）（⑤の場合）'!$BE43,1,0),0),0)</f>
        <v>0</v>
      </c>
      <c r="ZK38" s="338">
        <f>IF(ZK$19-'様式３（療養者名簿）（⑤の場合）'!$BD43+1&lt;=15,IF(ZK$19&gt;='様式３（療養者名簿）（⑤の場合）'!$BD43,IF(ZK$19&lt;='様式３（療養者名簿）（⑤の場合）'!$BE43,1,0),0),0)</f>
        <v>0</v>
      </c>
      <c r="ZL38" s="338">
        <f>IF(ZL$19-'様式３（療養者名簿）（⑤の場合）'!$BD43+1&lt;=15,IF(ZL$19&gt;='様式３（療養者名簿）（⑤の場合）'!$BD43,IF(ZL$19&lt;='様式３（療養者名簿）（⑤の場合）'!$BE43,1,0),0),0)</f>
        <v>0</v>
      </c>
      <c r="ZM38" s="338">
        <f>IF(ZM$19-'様式３（療養者名簿）（⑤の場合）'!$BD43+1&lt;=15,IF(ZM$19&gt;='様式３（療養者名簿）（⑤の場合）'!$BD43,IF(ZM$19&lt;='様式３（療養者名簿）（⑤の場合）'!$BE43,1,0),0),0)</f>
        <v>0</v>
      </c>
      <c r="ZN38" s="338">
        <f>IF(ZN$19-'様式３（療養者名簿）（⑤の場合）'!$BD43+1&lt;=15,IF(ZN$19&gt;='様式３（療養者名簿）（⑤の場合）'!$BD43,IF(ZN$19&lt;='様式３（療養者名簿）（⑤の場合）'!$BE43,1,0),0),0)</f>
        <v>0</v>
      </c>
      <c r="ZO38" s="338">
        <f>IF(ZO$19-'様式３（療養者名簿）（⑤の場合）'!$BD43+1&lt;=15,IF(ZO$19&gt;='様式３（療養者名簿）（⑤の場合）'!$BD43,IF(ZO$19&lt;='様式３（療養者名簿）（⑤の場合）'!$BE43,1,0),0),0)</f>
        <v>0</v>
      </c>
      <c r="ZP38" s="338">
        <f>IF(ZP$19-'様式３（療養者名簿）（⑤の場合）'!$BD43+1&lt;=15,IF(ZP$19&gt;='様式３（療養者名簿）（⑤の場合）'!$BD43,IF(ZP$19&lt;='様式３（療養者名簿）（⑤の場合）'!$BE43,1,0),0),0)</f>
        <v>0</v>
      </c>
      <c r="ZQ38" s="338">
        <f>IF(ZQ$19-'様式３（療養者名簿）（⑤の場合）'!$BD43+1&lt;=15,IF(ZQ$19&gt;='様式３（療養者名簿）（⑤の場合）'!$BD43,IF(ZQ$19&lt;='様式３（療養者名簿）（⑤の場合）'!$BE43,1,0),0),0)</f>
        <v>0</v>
      </c>
      <c r="ZR38" s="338">
        <f>IF(ZR$19-'様式３（療養者名簿）（⑤の場合）'!$BD43+1&lt;=15,IF(ZR$19&gt;='様式３（療養者名簿）（⑤の場合）'!$BD43,IF(ZR$19&lt;='様式３（療養者名簿）（⑤の場合）'!$BE43,1,0),0),0)</f>
        <v>0</v>
      </c>
      <c r="ZS38" s="338">
        <f>IF(ZS$19-'様式３（療養者名簿）（⑤の場合）'!$BD43+1&lt;=15,IF(ZS$19&gt;='様式３（療養者名簿）（⑤の場合）'!$BD43,IF(ZS$19&lt;='様式３（療養者名簿）（⑤の場合）'!$BE43,1,0),0),0)</f>
        <v>0</v>
      </c>
      <c r="ZT38" s="338">
        <f>IF(ZT$19-'様式３（療養者名簿）（⑤の場合）'!$BD43+1&lt;=15,IF(ZT$19&gt;='様式３（療養者名簿）（⑤の場合）'!$BD43,IF(ZT$19&lt;='様式３（療養者名簿）（⑤の場合）'!$BE43,1,0),0),0)</f>
        <v>0</v>
      </c>
      <c r="ZU38" s="338">
        <f>IF(ZU$19-'様式３（療養者名簿）（⑤の場合）'!$BD43+1&lt;=15,IF(ZU$19&gt;='様式３（療養者名簿）（⑤の場合）'!$BD43,IF(ZU$19&lt;='様式３（療養者名簿）（⑤の場合）'!$BE43,1,0),0),0)</f>
        <v>0</v>
      </c>
      <c r="ZV38" s="338">
        <f>IF(ZV$19-'様式３（療養者名簿）（⑤の場合）'!$BD43+1&lt;=15,IF(ZV$19&gt;='様式３（療養者名簿）（⑤の場合）'!$BD43,IF(ZV$19&lt;='様式３（療養者名簿）（⑤の場合）'!$BE43,1,0),0),0)</f>
        <v>0</v>
      </c>
      <c r="ZW38" s="338">
        <f>IF(ZW$19-'様式３（療養者名簿）（⑤の場合）'!$BD43+1&lt;=15,IF(ZW$19&gt;='様式３（療養者名簿）（⑤の場合）'!$BD43,IF(ZW$19&lt;='様式３（療養者名簿）（⑤の場合）'!$BE43,1,0),0),0)</f>
        <v>0</v>
      </c>
      <c r="ZX38" s="338">
        <f>IF(ZX$19-'様式３（療養者名簿）（⑤の場合）'!$BD43+1&lt;=15,IF(ZX$19&gt;='様式３（療養者名簿）（⑤の場合）'!$BD43,IF(ZX$19&lt;='様式３（療養者名簿）（⑤の場合）'!$BE43,1,0),0),0)</f>
        <v>0</v>
      </c>
      <c r="ZY38" s="338">
        <f>IF(ZY$19-'様式３（療養者名簿）（⑤の場合）'!$BD43+1&lt;=15,IF(ZY$19&gt;='様式３（療養者名簿）（⑤の場合）'!$BD43,IF(ZY$19&lt;='様式３（療養者名簿）（⑤の場合）'!$BE43,1,0),0),0)</f>
        <v>0</v>
      </c>
      <c r="ZZ38" s="338">
        <f>IF(ZZ$19-'様式３（療養者名簿）（⑤の場合）'!$BD43+1&lt;=15,IF(ZZ$19&gt;='様式３（療養者名簿）（⑤の場合）'!$BD43,IF(ZZ$19&lt;='様式３（療養者名簿）（⑤の場合）'!$BE43,1,0),0),0)</f>
        <v>0</v>
      </c>
      <c r="AAA38" s="338">
        <f>IF(AAA$19-'様式３（療養者名簿）（⑤の場合）'!$BD43+1&lt;=15,IF(AAA$19&gt;='様式３（療養者名簿）（⑤の場合）'!$BD43,IF(AAA$19&lt;='様式３（療養者名簿）（⑤の場合）'!$BE43,1,0),0),0)</f>
        <v>0</v>
      </c>
      <c r="AAB38" s="338">
        <f>IF(AAB$19-'様式３（療養者名簿）（⑤の場合）'!$BD43+1&lt;=15,IF(AAB$19&gt;='様式３（療養者名簿）（⑤の場合）'!$BD43,IF(AAB$19&lt;='様式３（療養者名簿）（⑤の場合）'!$BE43,1,0),0),0)</f>
        <v>0</v>
      </c>
      <c r="AAC38" s="338">
        <f>IF(AAC$19-'様式３（療養者名簿）（⑤の場合）'!$BD43+1&lt;=15,IF(AAC$19&gt;='様式３（療養者名簿）（⑤の場合）'!$BD43,IF(AAC$19&lt;='様式３（療養者名簿）（⑤の場合）'!$BE43,1,0),0),0)</f>
        <v>0</v>
      </c>
      <c r="AAD38" s="338">
        <f>IF(AAD$19-'様式３（療養者名簿）（⑤の場合）'!$BD43+1&lt;=15,IF(AAD$19&gt;='様式３（療養者名簿）（⑤の場合）'!$BD43,IF(AAD$19&lt;='様式３（療養者名簿）（⑤の場合）'!$BE43,1,0),0),0)</f>
        <v>0</v>
      </c>
      <c r="AAE38" s="338">
        <f>IF(AAE$19-'様式３（療養者名簿）（⑤の場合）'!$BD43+1&lt;=15,IF(AAE$19&gt;='様式３（療養者名簿）（⑤の場合）'!$BD43,IF(AAE$19&lt;='様式３（療養者名簿）（⑤の場合）'!$BE43,1,0),0),0)</f>
        <v>0</v>
      </c>
      <c r="AAF38" s="338">
        <f>IF(AAF$19-'様式３（療養者名簿）（⑤の場合）'!$BD43+1&lt;=15,IF(AAF$19&gt;='様式３（療養者名簿）（⑤の場合）'!$BD43,IF(AAF$19&lt;='様式３（療養者名簿）（⑤の場合）'!$BE43,1,0),0),0)</f>
        <v>0</v>
      </c>
      <c r="AAG38" s="338">
        <f>IF(AAG$19-'様式３（療養者名簿）（⑤の場合）'!$BD43+1&lt;=15,IF(AAG$19&gt;='様式３（療養者名簿）（⑤の場合）'!$BD43,IF(AAG$19&lt;='様式３（療養者名簿）（⑤の場合）'!$BE43,1,0),0),0)</f>
        <v>0</v>
      </c>
      <c r="AAH38" s="338">
        <f>IF(AAH$19-'様式３（療養者名簿）（⑤の場合）'!$BD43+1&lt;=15,IF(AAH$19&gt;='様式３（療養者名簿）（⑤の場合）'!$BD43,IF(AAH$19&lt;='様式３（療養者名簿）（⑤の場合）'!$BE43,1,0),0),0)</f>
        <v>0</v>
      </c>
      <c r="AAI38" s="338">
        <f>IF(AAI$19-'様式３（療養者名簿）（⑤の場合）'!$BD43+1&lt;=15,IF(AAI$19&gt;='様式３（療養者名簿）（⑤の場合）'!$BD43,IF(AAI$19&lt;='様式３（療養者名簿）（⑤の場合）'!$BE43,1,0),0),0)</f>
        <v>0</v>
      </c>
      <c r="AAJ38" s="338">
        <f>IF(AAJ$19-'様式３（療養者名簿）（⑤の場合）'!$BD43+1&lt;=15,IF(AAJ$19&gt;='様式３（療養者名簿）（⑤の場合）'!$BD43,IF(AAJ$19&lt;='様式３（療養者名簿）（⑤の場合）'!$BE43,1,0),0),0)</f>
        <v>0</v>
      </c>
      <c r="AAK38" s="338">
        <f>IF(AAK$19-'様式３（療養者名簿）（⑤の場合）'!$BD43+1&lt;=15,IF(AAK$19&gt;='様式３（療養者名簿）（⑤の場合）'!$BD43,IF(AAK$19&lt;='様式３（療養者名簿）（⑤の場合）'!$BE43,1,0),0),0)</f>
        <v>0</v>
      </c>
      <c r="AAL38" s="338">
        <f>IF(AAL$19-'様式３（療養者名簿）（⑤の場合）'!$BD43+1&lt;=15,IF(AAL$19&gt;='様式３（療養者名簿）（⑤の場合）'!$BD43,IF(AAL$19&lt;='様式３（療養者名簿）（⑤の場合）'!$BE43,1,0),0),0)</f>
        <v>0</v>
      </c>
      <c r="AAM38" s="338">
        <f>IF(AAM$19-'様式３（療養者名簿）（⑤の場合）'!$BD43+1&lt;=15,IF(AAM$19&gt;='様式３（療養者名簿）（⑤の場合）'!$BD43,IF(AAM$19&lt;='様式３（療養者名簿）（⑤の場合）'!$BE43,1,0),0),0)</f>
        <v>0</v>
      </c>
      <c r="AAN38" s="338">
        <f>IF(AAN$19-'様式３（療養者名簿）（⑤の場合）'!$BD43+1&lt;=15,IF(AAN$19&gt;='様式３（療養者名簿）（⑤の場合）'!$BD43,IF(AAN$19&lt;='様式３（療養者名簿）（⑤の場合）'!$BE43,1,0),0),0)</f>
        <v>0</v>
      </c>
      <c r="AAO38" s="338">
        <f>IF(AAO$19-'様式３（療養者名簿）（⑤の場合）'!$BD43+1&lt;=15,IF(AAO$19&gt;='様式３（療養者名簿）（⑤の場合）'!$BD43,IF(AAO$19&lt;='様式３（療養者名簿）（⑤の場合）'!$BE43,1,0),0),0)</f>
        <v>0</v>
      </c>
      <c r="AAP38" s="338">
        <f>IF(AAP$19-'様式３（療養者名簿）（⑤の場合）'!$BD43+1&lt;=15,IF(AAP$19&gt;='様式３（療養者名簿）（⑤の場合）'!$BD43,IF(AAP$19&lt;='様式３（療養者名簿）（⑤の場合）'!$BE43,1,0),0),0)</f>
        <v>0</v>
      </c>
      <c r="AAQ38" s="338">
        <f>IF(AAQ$19-'様式３（療養者名簿）（⑤の場合）'!$BD43+1&lt;=15,IF(AAQ$19&gt;='様式３（療養者名簿）（⑤の場合）'!$BD43,IF(AAQ$19&lt;='様式３（療養者名簿）（⑤の場合）'!$BE43,1,0),0),0)</f>
        <v>0</v>
      </c>
      <c r="AAR38" s="338">
        <f>IF(AAR$19-'様式３（療養者名簿）（⑤の場合）'!$BD43+1&lt;=15,IF(AAR$19&gt;='様式３（療養者名簿）（⑤の場合）'!$BD43,IF(AAR$19&lt;='様式３（療養者名簿）（⑤の場合）'!$BE43,1,0),0),0)</f>
        <v>0</v>
      </c>
      <c r="AAS38" s="338">
        <f>IF(AAS$19-'様式３（療養者名簿）（⑤の場合）'!$BD43+1&lt;=15,IF(AAS$19&gt;='様式３（療養者名簿）（⑤の場合）'!$BD43,IF(AAS$19&lt;='様式３（療養者名簿）（⑤の場合）'!$BE43,1,0),0),0)</f>
        <v>0</v>
      </c>
      <c r="AAT38" s="338">
        <f>IF(AAT$19-'様式３（療養者名簿）（⑤の場合）'!$BD43+1&lt;=15,IF(AAT$19&gt;='様式３（療養者名簿）（⑤の場合）'!$BD43,IF(AAT$19&lt;='様式３（療養者名簿）（⑤の場合）'!$BE43,1,0),0),0)</f>
        <v>0</v>
      </c>
      <c r="AAU38" s="338">
        <f>IF(AAU$19-'様式３（療養者名簿）（⑤の場合）'!$BD43+1&lt;=15,IF(AAU$19&gt;='様式３（療養者名簿）（⑤の場合）'!$BD43,IF(AAU$19&lt;='様式３（療養者名簿）（⑤の場合）'!$BE43,1,0),0),0)</f>
        <v>0</v>
      </c>
      <c r="AAV38" s="338">
        <f>IF(AAV$19-'様式３（療養者名簿）（⑤の場合）'!$BD43+1&lt;=15,IF(AAV$19&gt;='様式３（療養者名簿）（⑤の場合）'!$BD43,IF(AAV$19&lt;='様式３（療養者名簿）（⑤の場合）'!$BE43,1,0),0),0)</f>
        <v>0</v>
      </c>
      <c r="AAW38" s="338">
        <f>IF(AAW$19-'様式３（療養者名簿）（⑤の場合）'!$BD43+1&lt;=15,IF(AAW$19&gt;='様式３（療養者名簿）（⑤の場合）'!$BD43,IF(AAW$19&lt;='様式３（療養者名簿）（⑤の場合）'!$BE43,1,0),0),0)</f>
        <v>0</v>
      </c>
      <c r="AAX38" s="338">
        <f>IF(AAX$19-'様式３（療養者名簿）（⑤の場合）'!$BD43+1&lt;=15,IF(AAX$19&gt;='様式３（療養者名簿）（⑤の場合）'!$BD43,IF(AAX$19&lt;='様式３（療養者名簿）（⑤の場合）'!$BE43,1,0),0),0)</f>
        <v>0</v>
      </c>
      <c r="AAY38" s="338">
        <f>IF(AAY$19-'様式３（療養者名簿）（⑤の場合）'!$BD43+1&lt;=15,IF(AAY$19&gt;='様式３（療養者名簿）（⑤の場合）'!$BD43,IF(AAY$19&lt;='様式３（療養者名簿）（⑤の場合）'!$BE43,1,0),0),0)</f>
        <v>0</v>
      </c>
      <c r="AAZ38" s="338">
        <f>IF(AAZ$19-'様式３（療養者名簿）（⑤の場合）'!$BD43+1&lt;=15,IF(AAZ$19&gt;='様式３（療養者名簿）（⑤の場合）'!$BD43,IF(AAZ$19&lt;='様式３（療養者名簿）（⑤の場合）'!$BE43,1,0),0),0)</f>
        <v>0</v>
      </c>
      <c r="ABA38" s="338">
        <f>IF(ABA$19-'様式３（療養者名簿）（⑤の場合）'!$BD43+1&lt;=15,IF(ABA$19&gt;='様式３（療養者名簿）（⑤の場合）'!$BD43,IF(ABA$19&lt;='様式３（療養者名簿）（⑤の場合）'!$BE43,1,0),0),0)</f>
        <v>0</v>
      </c>
      <c r="ABB38" s="338">
        <f>IF(ABB$19-'様式３（療養者名簿）（⑤の場合）'!$BD43+1&lt;=15,IF(ABB$19&gt;='様式３（療養者名簿）（⑤の場合）'!$BD43,IF(ABB$19&lt;='様式３（療養者名簿）（⑤の場合）'!$BE43,1,0),0),0)</f>
        <v>0</v>
      </c>
      <c r="ABC38" s="338">
        <f>IF(ABC$19-'様式３（療養者名簿）（⑤の場合）'!$BD43+1&lt;=15,IF(ABC$19&gt;='様式３（療養者名簿）（⑤の場合）'!$BD43,IF(ABC$19&lt;='様式３（療養者名簿）（⑤の場合）'!$BE43,1,0),0),0)</f>
        <v>0</v>
      </c>
      <c r="ABD38" s="338">
        <f>IF(ABD$19-'様式３（療養者名簿）（⑤の場合）'!$BD43+1&lt;=15,IF(ABD$19&gt;='様式３（療養者名簿）（⑤の場合）'!$BD43,IF(ABD$19&lt;='様式３（療養者名簿）（⑤の場合）'!$BE43,1,0),0),0)</f>
        <v>0</v>
      </c>
    </row>
    <row r="39" spans="1:732" ht="42" customHeight="1">
      <c r="A39" s="227">
        <f>'様式３（療養者名簿）（⑤の場合）'!C44</f>
        <v>0</v>
      </c>
      <c r="B39" s="332">
        <f>IF(B$19-'様式３（療養者名簿）（⑤の場合）'!$BD44+1&lt;=15,IF(B$19&gt;='様式３（療養者名簿）（⑤の場合）'!$BD44,IF(B$19&lt;='様式３（療養者名簿）（⑤の場合）'!$BE44,1,0),0),0)</f>
        <v>0</v>
      </c>
      <c r="C39" s="332">
        <f>IF(C$19-'様式３（療養者名簿）（⑤の場合）'!$BD44+1&lt;=15,IF(C$19&gt;='様式３（療養者名簿）（⑤の場合）'!$BD44,IF(C$19&lt;='様式３（療養者名簿）（⑤の場合）'!$BE44,1,0),0),0)</f>
        <v>0</v>
      </c>
      <c r="D39" s="332">
        <f>IF(D$19-'様式３（療養者名簿）（⑤の場合）'!$BD44+1&lt;=15,IF(D$19&gt;='様式３（療養者名簿）（⑤の場合）'!$BD44,IF(D$19&lt;='様式３（療養者名簿）（⑤の場合）'!$BE44,1,0),0),0)</f>
        <v>0</v>
      </c>
      <c r="E39" s="332">
        <f>IF(E$19-'様式３（療養者名簿）（⑤の場合）'!$BD44+1&lt;=15,IF(E$19&gt;='様式３（療養者名簿）（⑤の場合）'!$BD44,IF(E$19&lt;='様式３（療養者名簿）（⑤の場合）'!$BE44,1,0),0),0)</f>
        <v>0</v>
      </c>
      <c r="F39" s="332">
        <f>IF(F$19-'様式３（療養者名簿）（⑤の場合）'!$BD44+1&lt;=15,IF(F$19&gt;='様式３（療養者名簿）（⑤の場合）'!$BD44,IF(F$19&lt;='様式３（療養者名簿）（⑤の場合）'!$BE44,1,0),0),0)</f>
        <v>0</v>
      </c>
      <c r="G39" s="332">
        <f>IF(G$19-'様式３（療養者名簿）（⑤の場合）'!$BD44+1&lt;=15,IF(G$19&gt;='様式３（療養者名簿）（⑤の場合）'!$BD44,IF(G$19&lt;='様式３（療養者名簿）（⑤の場合）'!$BE44,1,0),0),0)</f>
        <v>0</v>
      </c>
      <c r="H39" s="332">
        <f>IF(H$19-'様式３（療養者名簿）（⑤の場合）'!$BD44+1&lt;=15,IF(H$19&gt;='様式３（療養者名簿）（⑤の場合）'!$BD44,IF(H$19&lt;='様式３（療養者名簿）（⑤の場合）'!$BE44,1,0),0),0)</f>
        <v>0</v>
      </c>
      <c r="I39" s="332">
        <f>IF(I$19-'様式３（療養者名簿）（⑤の場合）'!$BD44+1&lt;=15,IF(I$19&gt;='様式３（療養者名簿）（⑤の場合）'!$BD44,IF(I$19&lt;='様式３（療養者名簿）（⑤の場合）'!$BE44,1,0),0),0)</f>
        <v>0</v>
      </c>
      <c r="J39" s="332">
        <f>IF(J$19-'様式３（療養者名簿）（⑤の場合）'!$BD44+1&lt;=15,IF(J$19&gt;='様式３（療養者名簿）（⑤の場合）'!$BD44,IF(J$19&lt;='様式３（療養者名簿）（⑤の場合）'!$BE44,1,0),0),0)</f>
        <v>0</v>
      </c>
      <c r="K39" s="332">
        <f>IF(K$19-'様式３（療養者名簿）（⑤の場合）'!$BD44+1&lt;=15,IF(K$19&gt;='様式３（療養者名簿）（⑤の場合）'!$BD44,IF(K$19&lt;='様式３（療養者名簿）（⑤の場合）'!$BE44,1,0),0),0)</f>
        <v>0</v>
      </c>
      <c r="L39" s="332">
        <f>IF(L$19-'様式３（療養者名簿）（⑤の場合）'!$BD44+1&lt;=15,IF(L$19&gt;='様式３（療養者名簿）（⑤の場合）'!$BD44,IF(L$19&lt;='様式３（療養者名簿）（⑤の場合）'!$BE44,1,0),0),0)</f>
        <v>0</v>
      </c>
      <c r="M39" s="332">
        <f>IF(M$19-'様式３（療養者名簿）（⑤の場合）'!$BD44+1&lt;=15,IF(M$19&gt;='様式３（療養者名簿）（⑤の場合）'!$BD44,IF(M$19&lt;='様式３（療養者名簿）（⑤の場合）'!$BE44,1,0),0),0)</f>
        <v>0</v>
      </c>
      <c r="N39" s="332">
        <f>IF(N$19-'様式３（療養者名簿）（⑤の場合）'!$BD44+1&lt;=15,IF(N$19&gt;='様式３（療養者名簿）（⑤の場合）'!$BD44,IF(N$19&lt;='様式３（療養者名簿）（⑤の場合）'!$BE44,1,0),0),0)</f>
        <v>0</v>
      </c>
      <c r="O39" s="332">
        <f>IF(O$19-'様式３（療養者名簿）（⑤の場合）'!$BD44+1&lt;=15,IF(O$19&gt;='様式３（療養者名簿）（⑤の場合）'!$BD44,IF(O$19&lt;='様式３（療養者名簿）（⑤の場合）'!$BE44,1,0),0),0)</f>
        <v>0</v>
      </c>
      <c r="P39" s="332">
        <f>IF(P$19-'様式３（療養者名簿）（⑤の場合）'!$BD44+1&lt;=15,IF(P$19&gt;='様式３（療養者名簿）（⑤の場合）'!$BD44,IF(P$19&lt;='様式３（療養者名簿）（⑤の場合）'!$BE44,1,0),0),0)</f>
        <v>0</v>
      </c>
      <c r="Q39" s="332">
        <f>IF(Q$19-'様式３（療養者名簿）（⑤の場合）'!$BD44+1&lt;=15,IF(Q$19&gt;='様式３（療養者名簿）（⑤の場合）'!$BD44,IF(Q$19&lt;='様式３（療養者名簿）（⑤の場合）'!$BE44,1,0),0),0)</f>
        <v>0</v>
      </c>
      <c r="R39" s="332">
        <f>IF(R$19-'様式３（療養者名簿）（⑤の場合）'!$BD44+1&lt;=15,IF(R$19&gt;='様式３（療養者名簿）（⑤の場合）'!$BD44,IF(R$19&lt;='様式３（療養者名簿）（⑤の場合）'!$BE44,1,0),0),0)</f>
        <v>0</v>
      </c>
      <c r="S39" s="332">
        <f>IF(S$19-'様式３（療養者名簿）（⑤の場合）'!$BD44+1&lt;=15,IF(S$19&gt;='様式３（療養者名簿）（⑤の場合）'!$BD44,IF(S$19&lt;='様式３（療養者名簿）（⑤の場合）'!$BE44,1,0),0),0)</f>
        <v>0</v>
      </c>
      <c r="T39" s="332">
        <f>IF(T$19-'様式３（療養者名簿）（⑤の場合）'!$BD44+1&lt;=15,IF(T$19&gt;='様式３（療養者名簿）（⑤の場合）'!$BD44,IF(T$19&lt;='様式３（療養者名簿）（⑤の場合）'!$BE44,1,0),0),0)</f>
        <v>0</v>
      </c>
      <c r="U39" s="332">
        <f>IF(U$19-'様式３（療養者名簿）（⑤の場合）'!$BD44+1&lt;=15,IF(U$19&gt;='様式３（療養者名簿）（⑤の場合）'!$BD44,IF(U$19&lt;='様式３（療養者名簿）（⑤の場合）'!$BE44,1,0),0),0)</f>
        <v>0</v>
      </c>
      <c r="V39" s="332">
        <f>IF(V$19-'様式３（療養者名簿）（⑤の場合）'!$BD44+1&lt;=15,IF(V$19&gt;='様式３（療養者名簿）（⑤の場合）'!$BD44,IF(V$19&lt;='様式３（療養者名簿）（⑤の場合）'!$BE44,1,0),0),0)</f>
        <v>0</v>
      </c>
      <c r="W39" s="332">
        <f>IF(W$19-'様式３（療養者名簿）（⑤の場合）'!$BD44+1&lt;=15,IF(W$19&gt;='様式３（療養者名簿）（⑤の場合）'!$BD44,IF(W$19&lt;='様式３（療養者名簿）（⑤の場合）'!$BE44,1,0),0),0)</f>
        <v>0</v>
      </c>
      <c r="X39" s="332">
        <f>IF(X$19-'様式３（療養者名簿）（⑤の場合）'!$BD44+1&lt;=15,IF(X$19&gt;='様式３（療養者名簿）（⑤の場合）'!$BD44,IF(X$19&lt;='様式３（療養者名簿）（⑤の場合）'!$BE44,1,0),0),0)</f>
        <v>0</v>
      </c>
      <c r="Y39" s="332">
        <f>IF(Y$19-'様式３（療養者名簿）（⑤の場合）'!$BD44+1&lt;=15,IF(Y$19&gt;='様式３（療養者名簿）（⑤の場合）'!$BD44,IF(Y$19&lt;='様式３（療養者名簿）（⑤の場合）'!$BE44,1,0),0),0)</f>
        <v>0</v>
      </c>
      <c r="Z39" s="332">
        <f>IF(Z$19-'様式３（療養者名簿）（⑤の場合）'!$BD44+1&lt;=15,IF(Z$19&gt;='様式３（療養者名簿）（⑤の場合）'!$BD44,IF(Z$19&lt;='様式３（療養者名簿）（⑤の場合）'!$BE44,1,0),0),0)</f>
        <v>0</v>
      </c>
      <c r="AA39" s="332">
        <f>IF(AA$19-'様式３（療養者名簿）（⑤の場合）'!$BD44+1&lt;=15,IF(AA$19&gt;='様式３（療養者名簿）（⑤の場合）'!$BD44,IF(AA$19&lt;='様式３（療養者名簿）（⑤の場合）'!$BE44,1,0),0),0)</f>
        <v>0</v>
      </c>
      <c r="AB39" s="332">
        <f>IF(AB$19-'様式３（療養者名簿）（⑤の場合）'!$BD44+1&lt;=15,IF(AB$19&gt;='様式３（療養者名簿）（⑤の場合）'!$BD44,IF(AB$19&lt;='様式３（療養者名簿）（⑤の場合）'!$BE44,1,0),0),0)</f>
        <v>0</v>
      </c>
      <c r="AC39" s="332">
        <f>IF(AC$19-'様式３（療養者名簿）（⑤の場合）'!$BD44+1&lt;=15,IF(AC$19&gt;='様式３（療養者名簿）（⑤の場合）'!$BD44,IF(AC$19&lt;='様式３（療養者名簿）（⑤の場合）'!$BE44,1,0),0),0)</f>
        <v>0</v>
      </c>
      <c r="AD39" s="332">
        <f>IF(AD$19-'様式３（療養者名簿）（⑤の場合）'!$BD44+1&lt;=15,IF(AD$19&gt;='様式３（療養者名簿）（⑤の場合）'!$BD44,IF(AD$19&lt;='様式３（療養者名簿）（⑤の場合）'!$BE44,1,0),0),0)</f>
        <v>0</v>
      </c>
      <c r="AE39" s="332">
        <f>IF(AE$19-'様式３（療養者名簿）（⑤の場合）'!$BD44+1&lt;=15,IF(AE$19&gt;='様式３（療養者名簿）（⑤の場合）'!$BD44,IF(AE$19&lt;='様式３（療養者名簿）（⑤の場合）'!$BE44,1,0),0),0)</f>
        <v>0</v>
      </c>
      <c r="AF39" s="332">
        <f>IF(AF$19-'様式３（療養者名簿）（⑤の場合）'!$BD44+1&lt;=15,IF(AF$19&gt;='様式３（療養者名簿）（⑤の場合）'!$BD44,IF(AF$19&lt;='様式３（療養者名簿）（⑤の場合）'!$BE44,1,0),0),0)</f>
        <v>0</v>
      </c>
      <c r="AG39" s="332">
        <f>IF(AG$19-'様式３（療養者名簿）（⑤の場合）'!$BD44+1&lt;=15,IF(AG$19&gt;='様式３（療養者名簿）（⑤の場合）'!$BD44,IF(AG$19&lt;='様式３（療養者名簿）（⑤の場合）'!$BE44,1,0),0),0)</f>
        <v>0</v>
      </c>
      <c r="AH39" s="332">
        <f>IF(AH$19-'様式３（療養者名簿）（⑤の場合）'!$BD44+1&lt;=15,IF(AH$19&gt;='様式３（療養者名簿）（⑤の場合）'!$BD44,IF(AH$19&lt;='様式３（療養者名簿）（⑤の場合）'!$BE44,1,0),0),0)</f>
        <v>0</v>
      </c>
      <c r="AI39" s="332">
        <f>IF(AI$19-'様式３（療養者名簿）（⑤の場合）'!$BD44+1&lt;=15,IF(AI$19&gt;='様式３（療養者名簿）（⑤の場合）'!$BD44,IF(AI$19&lt;='様式３（療養者名簿）（⑤の場合）'!$BE44,1,0),0),0)</f>
        <v>0</v>
      </c>
      <c r="AJ39" s="332">
        <f>IF(AJ$19-'様式３（療養者名簿）（⑤の場合）'!$BD44+1&lt;=15,IF(AJ$19&gt;='様式３（療養者名簿）（⑤の場合）'!$BD44,IF(AJ$19&lt;='様式３（療養者名簿）（⑤の場合）'!$BE44,1,0),0),0)</f>
        <v>0</v>
      </c>
      <c r="AK39" s="332">
        <f>IF(AK$19-'様式３（療養者名簿）（⑤の場合）'!$BD44+1&lt;=15,IF(AK$19&gt;='様式３（療養者名簿）（⑤の場合）'!$BD44,IF(AK$19&lt;='様式３（療養者名簿）（⑤の場合）'!$BE44,1,0),0),0)</f>
        <v>0</v>
      </c>
      <c r="AL39" s="332">
        <f>IF(AL$19-'様式３（療養者名簿）（⑤の場合）'!$BD44+1&lt;=15,IF(AL$19&gt;='様式３（療養者名簿）（⑤の場合）'!$BD44,IF(AL$19&lt;='様式３（療養者名簿）（⑤の場合）'!$BE44,1,0),0),0)</f>
        <v>0</v>
      </c>
      <c r="AM39" s="332">
        <f>IF(AM$19-'様式３（療養者名簿）（⑤の場合）'!$BD44+1&lt;=15,IF(AM$19&gt;='様式３（療養者名簿）（⑤の場合）'!$BD44,IF(AM$19&lt;='様式３（療養者名簿）（⑤の場合）'!$BE44,1,0),0),0)</f>
        <v>0</v>
      </c>
      <c r="AN39" s="332">
        <f>IF(AN$19-'様式３（療養者名簿）（⑤の場合）'!$BD44+1&lt;=15,IF(AN$19&gt;='様式３（療養者名簿）（⑤の場合）'!$BD44,IF(AN$19&lt;='様式３（療養者名簿）（⑤の場合）'!$BE44,1,0),0),0)</f>
        <v>0</v>
      </c>
      <c r="AO39" s="332">
        <f>IF(AO$19-'様式３（療養者名簿）（⑤の場合）'!$BD44+1&lt;=15,IF(AO$19&gt;='様式３（療養者名簿）（⑤の場合）'!$BD44,IF(AO$19&lt;='様式３（療養者名簿）（⑤の場合）'!$BE44,1,0),0),0)</f>
        <v>0</v>
      </c>
      <c r="AP39" s="332">
        <f>IF(AP$19-'様式３（療養者名簿）（⑤の場合）'!$BD44+1&lt;=15,IF(AP$19&gt;='様式３（療養者名簿）（⑤の場合）'!$BD44,IF(AP$19&lt;='様式３（療養者名簿）（⑤の場合）'!$BE44,1,0),0),0)</f>
        <v>0</v>
      </c>
      <c r="AQ39" s="332">
        <f>IF(AQ$19-'様式３（療養者名簿）（⑤の場合）'!$BD44+1&lt;=15,IF(AQ$19&gt;='様式３（療養者名簿）（⑤の場合）'!$BD44,IF(AQ$19&lt;='様式３（療養者名簿）（⑤の場合）'!$BE44,1,0),0),0)</f>
        <v>0</v>
      </c>
      <c r="AR39" s="332">
        <f>IF(AR$19-'様式３（療養者名簿）（⑤の場合）'!$BD44+1&lt;=15,IF(AR$19&gt;='様式３（療養者名簿）（⑤の場合）'!$BD44,IF(AR$19&lt;='様式３（療養者名簿）（⑤の場合）'!$BE44,1,0),0),0)</f>
        <v>0</v>
      </c>
      <c r="AS39" s="332">
        <f>IF(AS$19-'様式３（療養者名簿）（⑤の場合）'!$BD44+1&lt;=15,IF(AS$19&gt;='様式３（療養者名簿）（⑤の場合）'!$BD44,IF(AS$19&lt;='様式３（療養者名簿）（⑤の場合）'!$BE44,1,0),0),0)</f>
        <v>0</v>
      </c>
      <c r="AT39" s="332">
        <f>IF(AT$19-'様式３（療養者名簿）（⑤の場合）'!$BD44+1&lt;=15,IF(AT$19&gt;='様式３（療養者名簿）（⑤の場合）'!$BD44,IF(AT$19&lt;='様式３（療養者名簿）（⑤の場合）'!$BE44,1,0),0),0)</f>
        <v>0</v>
      </c>
      <c r="AU39" s="332">
        <f>IF(AU$19-'様式３（療養者名簿）（⑤の場合）'!$BD44+1&lt;=15,IF(AU$19&gt;='様式３（療養者名簿）（⑤の場合）'!$BD44,IF(AU$19&lt;='様式３（療養者名簿）（⑤の場合）'!$BE44,1,0),0),0)</f>
        <v>0</v>
      </c>
      <c r="AV39" s="332">
        <f>IF(AV$19-'様式３（療養者名簿）（⑤の場合）'!$BD44+1&lt;=15,IF(AV$19&gt;='様式３（療養者名簿）（⑤の場合）'!$BD44,IF(AV$19&lt;='様式３（療養者名簿）（⑤の場合）'!$BE44,1,0),0),0)</f>
        <v>0</v>
      </c>
      <c r="AW39" s="332">
        <f>IF(AW$19-'様式３（療養者名簿）（⑤の場合）'!$BD44+1&lt;=15,IF(AW$19&gt;='様式３（療養者名簿）（⑤の場合）'!$BD44,IF(AW$19&lt;='様式３（療養者名簿）（⑤の場合）'!$BE44,1,0),0),0)</f>
        <v>0</v>
      </c>
      <c r="AX39" s="332">
        <f>IF(AX$19-'様式３（療養者名簿）（⑤の場合）'!$BD44+1&lt;=15,IF(AX$19&gt;='様式３（療養者名簿）（⑤の場合）'!$BD44,IF(AX$19&lt;='様式３（療養者名簿）（⑤の場合）'!$BE44,1,0),0),0)</f>
        <v>0</v>
      </c>
      <c r="AY39" s="332">
        <f>IF(AY$19-'様式３（療養者名簿）（⑤の場合）'!$BD44+1&lt;=15,IF(AY$19&gt;='様式３（療養者名簿）（⑤の場合）'!$BD44,IF(AY$19&lt;='様式３（療養者名簿）（⑤の場合）'!$BE44,1,0),0),0)</f>
        <v>0</v>
      </c>
      <c r="AZ39" s="332">
        <f>IF(AZ$19-'様式３（療養者名簿）（⑤の場合）'!$BD44+1&lt;=15,IF(AZ$19&gt;='様式３（療養者名簿）（⑤の場合）'!$BD44,IF(AZ$19&lt;='様式３（療養者名簿）（⑤の場合）'!$BE44,1,0),0),0)</f>
        <v>0</v>
      </c>
      <c r="BA39" s="332">
        <f>IF(BA$19-'様式３（療養者名簿）（⑤の場合）'!$BD44+1&lt;=15,IF(BA$19&gt;='様式３（療養者名簿）（⑤の場合）'!$BD44,IF(BA$19&lt;='様式３（療養者名簿）（⑤の場合）'!$BE44,1,0),0),0)</f>
        <v>0</v>
      </c>
      <c r="BB39" s="332">
        <f>IF(BB$19-'様式３（療養者名簿）（⑤の場合）'!$BD44+1&lt;=15,IF(BB$19&gt;='様式３（療養者名簿）（⑤の場合）'!$BD44,IF(BB$19&lt;='様式３（療養者名簿）（⑤の場合）'!$BE44,1,0),0),0)</f>
        <v>0</v>
      </c>
      <c r="BC39" s="332">
        <f>IF(BC$19-'様式３（療養者名簿）（⑤の場合）'!$BD44+1&lt;=15,IF(BC$19&gt;='様式３（療養者名簿）（⑤の場合）'!$BD44,IF(BC$19&lt;='様式３（療養者名簿）（⑤の場合）'!$BE44,1,0),0),0)</f>
        <v>0</v>
      </c>
      <c r="BD39" s="332">
        <f>IF(BD$19-'様式３（療養者名簿）（⑤の場合）'!$BD44+1&lt;=15,IF(BD$19&gt;='様式３（療養者名簿）（⑤の場合）'!$BD44,IF(BD$19&lt;='様式３（療養者名簿）（⑤の場合）'!$BE44,1,0),0),0)</f>
        <v>0</v>
      </c>
      <c r="BE39" s="332">
        <f>IF(BE$19-'様式３（療養者名簿）（⑤の場合）'!$BD44+1&lt;=15,IF(BE$19&gt;='様式３（療養者名簿）（⑤の場合）'!$BD44,IF(BE$19&lt;='様式３（療養者名簿）（⑤の場合）'!$BE44,1,0),0),0)</f>
        <v>0</v>
      </c>
      <c r="BF39" s="332">
        <f>IF(BF$19-'様式３（療養者名簿）（⑤の場合）'!$BD44+1&lt;=15,IF(BF$19&gt;='様式３（療養者名簿）（⑤の場合）'!$BD44,IF(BF$19&lt;='様式３（療養者名簿）（⑤の場合）'!$BE44,1,0),0),0)</f>
        <v>0</v>
      </c>
      <c r="BG39" s="332">
        <f>IF(BG$19-'様式３（療養者名簿）（⑤の場合）'!$BD44+1&lt;=15,IF(BG$19&gt;='様式３（療養者名簿）（⑤の場合）'!$BD44,IF(BG$19&lt;='様式３（療養者名簿）（⑤の場合）'!$BE44,1,0),0),0)</f>
        <v>0</v>
      </c>
      <c r="BH39" s="332">
        <f>IF(BH$19-'様式３（療養者名簿）（⑤の場合）'!$BD44+1&lt;=15,IF(BH$19&gt;='様式３（療養者名簿）（⑤の場合）'!$BD44,IF(BH$19&lt;='様式３（療養者名簿）（⑤の場合）'!$BE44,1,0),0),0)</f>
        <v>0</v>
      </c>
      <c r="BI39" s="332">
        <f>IF(BI$19-'様式３（療養者名簿）（⑤の場合）'!$BD44+1&lt;=15,IF(BI$19&gt;='様式３（療養者名簿）（⑤の場合）'!$BD44,IF(BI$19&lt;='様式３（療養者名簿）（⑤の場合）'!$BE44,1,0),0),0)</f>
        <v>0</v>
      </c>
      <c r="BJ39" s="332">
        <f>IF(BJ$19-'様式３（療養者名簿）（⑤の場合）'!$BD44+1&lt;=15,IF(BJ$19&gt;='様式３（療養者名簿）（⑤の場合）'!$BD44,IF(BJ$19&lt;='様式３（療養者名簿）（⑤の場合）'!$BE44,1,0),0),0)</f>
        <v>0</v>
      </c>
      <c r="BK39" s="332">
        <f>IF(BK$19-'様式３（療養者名簿）（⑤の場合）'!$BD44+1&lt;=15,IF(BK$19&gt;='様式３（療養者名簿）（⑤の場合）'!$BD44,IF(BK$19&lt;='様式３（療養者名簿）（⑤の場合）'!$BE44,1,0),0),0)</f>
        <v>0</v>
      </c>
      <c r="BL39" s="332">
        <f>IF(BL$19-'様式３（療養者名簿）（⑤の場合）'!$BD44+1&lt;=15,IF(BL$19&gt;='様式３（療養者名簿）（⑤の場合）'!$BD44,IF(BL$19&lt;='様式３（療養者名簿）（⑤の場合）'!$BE44,1,0),0),0)</f>
        <v>0</v>
      </c>
      <c r="BM39" s="332">
        <f>IF(BM$19-'様式３（療養者名簿）（⑤の場合）'!$BD44+1&lt;=15,IF(BM$19&gt;='様式３（療養者名簿）（⑤の場合）'!$BD44,IF(BM$19&lt;='様式３（療養者名簿）（⑤の場合）'!$BE44,1,0),0),0)</f>
        <v>0</v>
      </c>
      <c r="BN39" s="332">
        <f>IF(BN$19-'様式３（療養者名簿）（⑤の場合）'!$BD44+1&lt;=15,IF(BN$19&gt;='様式３（療養者名簿）（⑤の場合）'!$BD44,IF(BN$19&lt;='様式３（療養者名簿）（⑤の場合）'!$BE44,1,0),0),0)</f>
        <v>0</v>
      </c>
      <c r="BO39" s="332">
        <f>IF(BO$19-'様式３（療養者名簿）（⑤の場合）'!$BD44+1&lt;=15,IF(BO$19&gt;='様式３（療養者名簿）（⑤の場合）'!$BD44,IF(BO$19&lt;='様式３（療養者名簿）（⑤の場合）'!$BE44,1,0),0),0)</f>
        <v>0</v>
      </c>
      <c r="BP39" s="332">
        <f>IF(BP$19-'様式３（療養者名簿）（⑤の場合）'!$BD44+1&lt;=15,IF(BP$19&gt;='様式３（療養者名簿）（⑤の場合）'!$BD44,IF(BP$19&lt;='様式３（療養者名簿）（⑤の場合）'!$BE44,1,0),0),0)</f>
        <v>0</v>
      </c>
      <c r="BQ39" s="332">
        <f>IF(BQ$19-'様式３（療養者名簿）（⑤の場合）'!$BD44+1&lt;=15,IF(BQ$19&gt;='様式３（療養者名簿）（⑤の場合）'!$BD44,IF(BQ$19&lt;='様式３（療養者名簿）（⑤の場合）'!$BE44,1,0),0),0)</f>
        <v>0</v>
      </c>
      <c r="BR39" s="332">
        <f>IF(BR$19-'様式３（療養者名簿）（⑤の場合）'!$BD44+1&lt;=15,IF(BR$19&gt;='様式３（療養者名簿）（⑤の場合）'!$BD44,IF(BR$19&lt;='様式３（療養者名簿）（⑤の場合）'!$BE44,1,0),0),0)</f>
        <v>0</v>
      </c>
      <c r="BS39" s="332">
        <f>IF(BS$19-'様式３（療養者名簿）（⑤の場合）'!$BD44+1&lt;=15,IF(BS$19&gt;='様式３（療養者名簿）（⑤の場合）'!$BD44,IF(BS$19&lt;='様式３（療養者名簿）（⑤の場合）'!$BE44,1,0),0),0)</f>
        <v>0</v>
      </c>
      <c r="BT39" s="332">
        <f>IF(BT$19-'様式３（療養者名簿）（⑤の場合）'!$BD44+1&lt;=15,IF(BT$19&gt;='様式３（療養者名簿）（⑤の場合）'!$BD44,IF(BT$19&lt;='様式３（療養者名簿）（⑤の場合）'!$BE44,1,0),0),0)</f>
        <v>0</v>
      </c>
      <c r="BU39" s="332">
        <f>IF(BU$19-'様式３（療養者名簿）（⑤の場合）'!$BD44+1&lt;=15,IF(BU$19&gt;='様式３（療養者名簿）（⑤の場合）'!$BD44,IF(BU$19&lt;='様式３（療養者名簿）（⑤の場合）'!$BE44,1,0),0),0)</f>
        <v>0</v>
      </c>
      <c r="BV39" s="332">
        <f>IF(BV$19-'様式３（療養者名簿）（⑤の場合）'!$BD44+1&lt;=15,IF(BV$19&gt;='様式３（療養者名簿）（⑤の場合）'!$BD44,IF(BV$19&lt;='様式３（療養者名簿）（⑤の場合）'!$BE44,1,0),0),0)</f>
        <v>0</v>
      </c>
      <c r="BW39" s="332">
        <f>IF(BW$19-'様式３（療養者名簿）（⑤の場合）'!$BD44+1&lt;=15,IF(BW$19&gt;='様式３（療養者名簿）（⑤の場合）'!$BD44,IF(BW$19&lt;='様式３（療養者名簿）（⑤の場合）'!$BE44,1,0),0),0)</f>
        <v>0</v>
      </c>
      <c r="BX39" s="332">
        <f>IF(BX$19-'様式３（療養者名簿）（⑤の場合）'!$BD44+1&lt;=15,IF(BX$19&gt;='様式３（療養者名簿）（⑤の場合）'!$BD44,IF(BX$19&lt;='様式３（療養者名簿）（⑤の場合）'!$BE44,1,0),0),0)</f>
        <v>0</v>
      </c>
      <c r="BY39" s="332">
        <f>IF(BY$19-'様式３（療養者名簿）（⑤の場合）'!$BD44+1&lt;=15,IF(BY$19&gt;='様式３（療養者名簿）（⑤の場合）'!$BD44,IF(BY$19&lt;='様式３（療養者名簿）（⑤の場合）'!$BE44,1,0),0),0)</f>
        <v>0</v>
      </c>
      <c r="BZ39" s="332">
        <f>IF(BZ$19-'様式３（療養者名簿）（⑤の場合）'!$BD44+1&lt;=15,IF(BZ$19&gt;='様式３（療養者名簿）（⑤の場合）'!$BD44,IF(BZ$19&lt;='様式３（療養者名簿）（⑤の場合）'!$BE44,1,0),0),0)</f>
        <v>0</v>
      </c>
      <c r="CA39" s="332">
        <f>IF(CA$19-'様式３（療養者名簿）（⑤の場合）'!$BD44+1&lt;=15,IF(CA$19&gt;='様式３（療養者名簿）（⑤の場合）'!$BD44,IF(CA$19&lt;='様式３（療養者名簿）（⑤の場合）'!$BE44,1,0),0),0)</f>
        <v>0</v>
      </c>
      <c r="CB39" s="332">
        <f>IF(CB$19-'様式３（療養者名簿）（⑤の場合）'!$BD44+1&lt;=15,IF(CB$19&gt;='様式３（療養者名簿）（⑤の場合）'!$BD44,IF(CB$19&lt;='様式３（療養者名簿）（⑤の場合）'!$BE44,1,0),0),0)</f>
        <v>0</v>
      </c>
      <c r="CC39" s="332">
        <f>IF(CC$19-'様式３（療養者名簿）（⑤の場合）'!$BD44+1&lt;=15,IF(CC$19&gt;='様式３（療養者名簿）（⑤の場合）'!$BD44,IF(CC$19&lt;='様式３（療養者名簿）（⑤の場合）'!$BE44,1,0),0),0)</f>
        <v>0</v>
      </c>
      <c r="CD39" s="332">
        <f>IF(CD$19-'様式３（療養者名簿）（⑤の場合）'!$BD44+1&lt;=15,IF(CD$19&gt;='様式３（療養者名簿）（⑤の場合）'!$BD44,IF(CD$19&lt;='様式３（療養者名簿）（⑤の場合）'!$BE44,1,0),0),0)</f>
        <v>0</v>
      </c>
      <c r="CE39" s="332">
        <f>IF(CE$19-'様式３（療養者名簿）（⑤の場合）'!$BD44+1&lt;=15,IF(CE$19&gt;='様式３（療養者名簿）（⑤の場合）'!$BD44,IF(CE$19&lt;='様式３（療養者名簿）（⑤の場合）'!$BE44,1,0),0),0)</f>
        <v>0</v>
      </c>
      <c r="CF39" s="332">
        <f>IF(CF$19-'様式３（療養者名簿）（⑤の場合）'!$BD44+1&lt;=15,IF(CF$19&gt;='様式３（療養者名簿）（⑤の場合）'!$BD44,IF(CF$19&lt;='様式３（療養者名簿）（⑤の場合）'!$BE44,1,0),0),0)</f>
        <v>0</v>
      </c>
      <c r="CG39" s="332">
        <f>IF(CG$19-'様式３（療養者名簿）（⑤の場合）'!$BD44+1&lt;=15,IF(CG$19&gt;='様式３（療養者名簿）（⑤の場合）'!$BD44,IF(CG$19&lt;='様式３（療養者名簿）（⑤の場合）'!$BE44,1,0),0),0)</f>
        <v>0</v>
      </c>
      <c r="CH39" s="332">
        <f>IF(CH$19-'様式３（療養者名簿）（⑤の場合）'!$BD44+1&lt;=15,IF(CH$19&gt;='様式３（療養者名簿）（⑤の場合）'!$BD44,IF(CH$19&lt;='様式３（療養者名簿）（⑤の場合）'!$BE44,1,0),0),0)</f>
        <v>0</v>
      </c>
      <c r="CI39" s="332">
        <f>IF(CI$19-'様式３（療養者名簿）（⑤の場合）'!$BD44+1&lt;=15,IF(CI$19&gt;='様式３（療養者名簿）（⑤の場合）'!$BD44,IF(CI$19&lt;='様式３（療養者名簿）（⑤の場合）'!$BE44,1,0),0),0)</f>
        <v>0</v>
      </c>
      <c r="CJ39" s="332">
        <f>IF(CJ$19-'様式３（療養者名簿）（⑤の場合）'!$BD44+1&lt;=15,IF(CJ$19&gt;='様式３（療養者名簿）（⑤の場合）'!$BD44,IF(CJ$19&lt;='様式３（療養者名簿）（⑤の場合）'!$BE44,1,0),0),0)</f>
        <v>0</v>
      </c>
      <c r="CK39" s="332">
        <f>IF(CK$19-'様式３（療養者名簿）（⑤の場合）'!$BD44+1&lt;=15,IF(CK$19&gt;='様式３（療養者名簿）（⑤の場合）'!$BD44,IF(CK$19&lt;='様式３（療養者名簿）（⑤の場合）'!$BE44,1,0),0),0)</f>
        <v>0</v>
      </c>
      <c r="CL39" s="332">
        <f>IF(CL$19-'様式３（療養者名簿）（⑤の場合）'!$BD44+1&lt;=15,IF(CL$19&gt;='様式３（療養者名簿）（⑤の場合）'!$BD44,IF(CL$19&lt;='様式３（療養者名簿）（⑤の場合）'!$BE44,1,0),0),0)</f>
        <v>0</v>
      </c>
      <c r="CM39" s="332">
        <f>IF(CM$19-'様式３（療養者名簿）（⑤の場合）'!$BD44+1&lt;=15,IF(CM$19&gt;='様式３（療養者名簿）（⑤の場合）'!$BD44,IF(CM$19&lt;='様式３（療養者名簿）（⑤の場合）'!$BE44,1,0),0),0)</f>
        <v>0</v>
      </c>
      <c r="CN39" s="332">
        <f>IF(CN$19-'様式３（療養者名簿）（⑤の場合）'!$BD44+1&lt;=15,IF(CN$19&gt;='様式３（療養者名簿）（⑤の場合）'!$BD44,IF(CN$19&lt;='様式３（療養者名簿）（⑤の場合）'!$BE44,1,0),0),0)</f>
        <v>0</v>
      </c>
      <c r="CO39" s="332">
        <f>IF(CO$19-'様式３（療養者名簿）（⑤の場合）'!$BD44+1&lt;=15,IF(CO$19&gt;='様式３（療養者名簿）（⑤の場合）'!$BD44,IF(CO$19&lt;='様式３（療養者名簿）（⑤の場合）'!$BE44,1,0),0),0)</f>
        <v>0</v>
      </c>
      <c r="CP39" s="332">
        <f>IF(CP$19-'様式３（療養者名簿）（⑤の場合）'!$BD44+1&lt;=15,IF(CP$19&gt;='様式３（療養者名簿）（⑤の場合）'!$BD44,IF(CP$19&lt;='様式３（療養者名簿）（⑤の場合）'!$BE44,1,0),0),0)</f>
        <v>0</v>
      </c>
      <c r="CQ39" s="332">
        <f>IF(CQ$19-'様式３（療養者名簿）（⑤の場合）'!$BD44+1&lt;=15,IF(CQ$19&gt;='様式３（療養者名簿）（⑤の場合）'!$BD44,IF(CQ$19&lt;='様式３（療養者名簿）（⑤の場合）'!$BE44,1,0),0),0)</f>
        <v>0</v>
      </c>
      <c r="CR39" s="332">
        <f>IF(CR$19-'様式３（療養者名簿）（⑤の場合）'!$BD44+1&lt;=15,IF(CR$19&gt;='様式３（療養者名簿）（⑤の場合）'!$BD44,IF(CR$19&lt;='様式３（療養者名簿）（⑤の場合）'!$BE44,1,0),0),0)</f>
        <v>0</v>
      </c>
      <c r="CS39" s="332">
        <f>IF(CS$19-'様式３（療養者名簿）（⑤の場合）'!$BD44+1&lt;=15,IF(CS$19&gt;='様式３（療養者名簿）（⑤の場合）'!$BD44,IF(CS$19&lt;='様式３（療養者名簿）（⑤の場合）'!$BE44,1,0),0),0)</f>
        <v>0</v>
      </c>
      <c r="CT39" s="332">
        <f>IF(CT$19-'様式３（療養者名簿）（⑤の場合）'!$BD44+1&lt;=15,IF(CT$19&gt;='様式３（療養者名簿）（⑤の場合）'!$BD44,IF(CT$19&lt;='様式３（療養者名簿）（⑤の場合）'!$BE44,1,0),0),0)</f>
        <v>0</v>
      </c>
      <c r="CU39" s="332">
        <f>IF(CU$19-'様式３（療養者名簿）（⑤の場合）'!$BD44+1&lt;=15,IF(CU$19&gt;='様式３（療養者名簿）（⑤の場合）'!$BD44,IF(CU$19&lt;='様式３（療養者名簿）（⑤の場合）'!$BE44,1,0),0),0)</f>
        <v>0</v>
      </c>
      <c r="CV39" s="332">
        <f>IF(CV$19-'様式３（療養者名簿）（⑤の場合）'!$BD44+1&lt;=15,IF(CV$19&gt;='様式３（療養者名簿）（⑤の場合）'!$BD44,IF(CV$19&lt;='様式３（療養者名簿）（⑤の場合）'!$BE44,1,0),0),0)</f>
        <v>0</v>
      </c>
      <c r="CW39" s="332">
        <f>IF(CW$19-'様式３（療養者名簿）（⑤の場合）'!$BD44+1&lt;=15,IF(CW$19&gt;='様式３（療養者名簿）（⑤の場合）'!$BD44,IF(CW$19&lt;='様式３（療養者名簿）（⑤の場合）'!$BE44,1,0),0),0)</f>
        <v>0</v>
      </c>
      <c r="CX39" s="332">
        <f>IF(CX$19-'様式３（療養者名簿）（⑤の場合）'!$BD44+1&lt;=15,IF(CX$19&gt;='様式３（療養者名簿）（⑤の場合）'!$BD44,IF(CX$19&lt;='様式３（療養者名簿）（⑤の場合）'!$BE44,1,0),0),0)</f>
        <v>0</v>
      </c>
      <c r="CY39" s="332">
        <f>IF(CY$19-'様式３（療養者名簿）（⑤の場合）'!$BD44+1&lt;=15,IF(CY$19&gt;='様式３（療養者名簿）（⑤の場合）'!$BD44,IF(CY$19&lt;='様式３（療養者名簿）（⑤の場合）'!$BE44,1,0),0),0)</f>
        <v>0</v>
      </c>
      <c r="CZ39" s="332">
        <f>IF(CZ$19-'様式３（療養者名簿）（⑤の場合）'!$BD44+1&lt;=15,IF(CZ$19&gt;='様式３（療養者名簿）（⑤の場合）'!$BD44,IF(CZ$19&lt;='様式３（療養者名簿）（⑤の場合）'!$BE44,1,0),0),0)</f>
        <v>0</v>
      </c>
      <c r="DA39" s="332">
        <f>IF(DA$19-'様式３（療養者名簿）（⑤の場合）'!$BD44+1&lt;=15,IF(DA$19&gt;='様式３（療養者名簿）（⑤の場合）'!$BD44,IF(DA$19&lt;='様式３（療養者名簿）（⑤の場合）'!$BE44,1,0),0),0)</f>
        <v>0</v>
      </c>
      <c r="DB39" s="332">
        <f>IF(DB$19-'様式３（療養者名簿）（⑤の場合）'!$BD44+1&lt;=15,IF(DB$19&gt;='様式３（療養者名簿）（⑤の場合）'!$BD44,IF(DB$19&lt;='様式３（療養者名簿）（⑤の場合）'!$BE44,1,0),0),0)</f>
        <v>0</v>
      </c>
      <c r="DC39" s="332">
        <f>IF(DC$19-'様式３（療養者名簿）（⑤の場合）'!$BD44+1&lt;=15,IF(DC$19&gt;='様式３（療養者名簿）（⑤の場合）'!$BD44,IF(DC$19&lt;='様式３（療養者名簿）（⑤の場合）'!$BE44,1,0),0),0)</f>
        <v>0</v>
      </c>
      <c r="DD39" s="332">
        <f>IF(DD$19-'様式３（療養者名簿）（⑤の場合）'!$BD44+1&lt;=15,IF(DD$19&gt;='様式３（療養者名簿）（⑤の場合）'!$BD44,IF(DD$19&lt;='様式３（療養者名簿）（⑤の場合）'!$BE44,1,0),0),0)</f>
        <v>0</v>
      </c>
      <c r="DE39" s="332">
        <f>IF(DE$19-'様式３（療養者名簿）（⑤の場合）'!$BD44+1&lt;=15,IF(DE$19&gt;='様式３（療養者名簿）（⑤の場合）'!$BD44,IF(DE$19&lt;='様式３（療養者名簿）（⑤の場合）'!$BE44,1,0),0),0)</f>
        <v>0</v>
      </c>
      <c r="DF39" s="332">
        <f>IF(DF$19-'様式３（療養者名簿）（⑤の場合）'!$BD44+1&lt;=15,IF(DF$19&gt;='様式３（療養者名簿）（⑤の場合）'!$BD44,IF(DF$19&lt;='様式３（療養者名簿）（⑤の場合）'!$BE44,1,0),0),0)</f>
        <v>0</v>
      </c>
      <c r="DG39" s="332">
        <f>IF(DG$19-'様式３（療養者名簿）（⑤の場合）'!$BD44+1&lt;=15,IF(DG$19&gt;='様式３（療養者名簿）（⑤の場合）'!$BD44,IF(DG$19&lt;='様式３（療養者名簿）（⑤の場合）'!$BE44,1,0),0),0)</f>
        <v>0</v>
      </c>
      <c r="DH39" s="332">
        <f>IF(DH$19-'様式３（療養者名簿）（⑤の場合）'!$BD44+1&lt;=15,IF(DH$19&gt;='様式３（療養者名簿）（⑤の場合）'!$BD44,IF(DH$19&lt;='様式３（療養者名簿）（⑤の場合）'!$BE44,1,0),0),0)</f>
        <v>0</v>
      </c>
      <c r="DI39" s="332">
        <f>IF(DI$19-'様式３（療養者名簿）（⑤の場合）'!$BD44+1&lt;=15,IF(DI$19&gt;='様式３（療養者名簿）（⑤の場合）'!$BD44,IF(DI$19&lt;='様式３（療養者名簿）（⑤の場合）'!$BE44,1,0),0),0)</f>
        <v>0</v>
      </c>
      <c r="DJ39" s="332">
        <f>IF(DJ$19-'様式３（療養者名簿）（⑤の場合）'!$BD44+1&lt;=15,IF(DJ$19&gt;='様式３（療養者名簿）（⑤の場合）'!$BD44,IF(DJ$19&lt;='様式３（療養者名簿）（⑤の場合）'!$BE44,1,0),0),0)</f>
        <v>0</v>
      </c>
      <c r="DK39" s="332">
        <f>IF(DK$19-'様式３（療養者名簿）（⑤の場合）'!$BD44+1&lt;=15,IF(DK$19&gt;='様式３（療養者名簿）（⑤の場合）'!$BD44,IF(DK$19&lt;='様式３（療養者名簿）（⑤の場合）'!$BE44,1,0),0),0)</f>
        <v>0</v>
      </c>
      <c r="DL39" s="332">
        <f>IF(DL$19-'様式３（療養者名簿）（⑤の場合）'!$BD44+1&lt;=15,IF(DL$19&gt;='様式３（療養者名簿）（⑤の場合）'!$BD44,IF(DL$19&lt;='様式３（療養者名簿）（⑤の場合）'!$BE44,1,0),0),0)</f>
        <v>0</v>
      </c>
      <c r="DM39" s="332">
        <f>IF(DM$19-'様式３（療養者名簿）（⑤の場合）'!$BD44+1&lt;=15,IF(DM$19&gt;='様式３（療養者名簿）（⑤の場合）'!$BD44,IF(DM$19&lt;='様式３（療養者名簿）（⑤の場合）'!$BE44,1,0),0),0)</f>
        <v>0</v>
      </c>
      <c r="DN39" s="332">
        <f>IF(DN$19-'様式３（療養者名簿）（⑤の場合）'!$BD44+1&lt;=15,IF(DN$19&gt;='様式３（療養者名簿）（⑤の場合）'!$BD44,IF(DN$19&lt;='様式３（療養者名簿）（⑤の場合）'!$BE44,1,0),0),0)</f>
        <v>0</v>
      </c>
      <c r="DO39" s="332">
        <f>IF(DO$19-'様式３（療養者名簿）（⑤の場合）'!$BD44+1&lt;=15,IF(DO$19&gt;='様式３（療養者名簿）（⑤の場合）'!$BD44,IF(DO$19&lt;='様式３（療養者名簿）（⑤の場合）'!$BE44,1,0),0),0)</f>
        <v>0</v>
      </c>
      <c r="DP39" s="332">
        <f>IF(DP$19-'様式３（療養者名簿）（⑤の場合）'!$BD44+1&lt;=15,IF(DP$19&gt;='様式３（療養者名簿）（⑤の場合）'!$BD44,IF(DP$19&lt;='様式３（療養者名簿）（⑤の場合）'!$BE44,1,0),0),0)</f>
        <v>0</v>
      </c>
      <c r="DQ39" s="332">
        <f>IF(DQ$19-'様式３（療養者名簿）（⑤の場合）'!$BD44+1&lt;=15,IF(DQ$19&gt;='様式３（療養者名簿）（⑤の場合）'!$BD44,IF(DQ$19&lt;='様式３（療養者名簿）（⑤の場合）'!$BE44,1,0),0),0)</f>
        <v>0</v>
      </c>
      <c r="DR39" s="332">
        <f>IF(DR$19-'様式３（療養者名簿）（⑤の場合）'!$BD44+1&lt;=15,IF(DR$19&gt;='様式３（療養者名簿）（⑤の場合）'!$BD44,IF(DR$19&lt;='様式３（療養者名簿）（⑤の場合）'!$BE44,1,0),0),0)</f>
        <v>0</v>
      </c>
      <c r="DS39" s="332">
        <f>IF(DS$19-'様式３（療養者名簿）（⑤の場合）'!$BD44+1&lt;=15,IF(DS$19&gt;='様式３（療養者名簿）（⑤の場合）'!$BD44,IF(DS$19&lt;='様式３（療養者名簿）（⑤の場合）'!$BE44,1,0),0),0)</f>
        <v>0</v>
      </c>
      <c r="DT39" s="332">
        <f>IF(DT$19-'様式３（療養者名簿）（⑤の場合）'!$BD44+1&lt;=15,IF(DT$19&gt;='様式３（療養者名簿）（⑤の場合）'!$BD44,IF(DT$19&lt;='様式３（療養者名簿）（⑤の場合）'!$BE44,1,0),0),0)</f>
        <v>0</v>
      </c>
      <c r="DU39" s="332">
        <f>IF(DU$19-'様式３（療養者名簿）（⑤の場合）'!$BD44+1&lt;=15,IF(DU$19&gt;='様式３（療養者名簿）（⑤の場合）'!$BD44,IF(DU$19&lt;='様式３（療養者名簿）（⑤の場合）'!$BE44,1,0),0),0)</f>
        <v>0</v>
      </c>
      <c r="DV39" s="332">
        <f>IF(DV$19-'様式３（療養者名簿）（⑤の場合）'!$BD44+1&lt;=15,IF(DV$19&gt;='様式３（療養者名簿）（⑤の場合）'!$BD44,IF(DV$19&lt;='様式３（療養者名簿）（⑤の場合）'!$BE44,1,0),0),0)</f>
        <v>0</v>
      </c>
      <c r="DW39" s="332">
        <f>IF(DW$19-'様式３（療養者名簿）（⑤の場合）'!$BD44+1&lt;=15,IF(DW$19&gt;='様式３（療養者名簿）（⑤の場合）'!$BD44,IF(DW$19&lt;='様式３（療養者名簿）（⑤の場合）'!$BE44,1,0),0),0)</f>
        <v>0</v>
      </c>
      <c r="DX39" s="332">
        <f>IF(DX$19-'様式３（療養者名簿）（⑤の場合）'!$BD44+1&lt;=15,IF(DX$19&gt;='様式３（療養者名簿）（⑤の場合）'!$BD44,IF(DX$19&lt;='様式３（療養者名簿）（⑤の場合）'!$BE44,1,0),0),0)</f>
        <v>0</v>
      </c>
      <c r="DY39" s="332">
        <f>IF(DY$19-'様式３（療養者名簿）（⑤の場合）'!$BD44+1&lt;=15,IF(DY$19&gt;='様式３（療養者名簿）（⑤の場合）'!$BD44,IF(DY$19&lt;='様式３（療養者名簿）（⑤の場合）'!$BE44,1,0),0),0)</f>
        <v>0</v>
      </c>
      <c r="DZ39" s="332">
        <f>IF(DZ$19-'様式３（療養者名簿）（⑤の場合）'!$BD44+1&lt;=15,IF(DZ$19&gt;='様式３（療養者名簿）（⑤の場合）'!$BD44,IF(DZ$19&lt;='様式３（療養者名簿）（⑤の場合）'!$BE44,1,0),0),0)</f>
        <v>0</v>
      </c>
      <c r="EA39" s="332">
        <f>IF(EA$19-'様式３（療養者名簿）（⑤の場合）'!$BD44+1&lt;=15,IF(EA$19&gt;='様式３（療養者名簿）（⑤の場合）'!$BD44,IF(EA$19&lt;='様式３（療養者名簿）（⑤の場合）'!$BE44,1,0),0),0)</f>
        <v>0</v>
      </c>
      <c r="EB39" s="332">
        <f>IF(EB$19-'様式３（療養者名簿）（⑤の場合）'!$BD44+1&lt;=15,IF(EB$19&gt;='様式３（療養者名簿）（⑤の場合）'!$BD44,IF(EB$19&lt;='様式３（療養者名簿）（⑤の場合）'!$BE44,1,0),0),0)</f>
        <v>0</v>
      </c>
      <c r="EC39" s="332">
        <f>IF(EC$19-'様式３（療養者名簿）（⑤の場合）'!$BD44+1&lt;=15,IF(EC$19&gt;='様式３（療養者名簿）（⑤の場合）'!$BD44,IF(EC$19&lt;='様式３（療養者名簿）（⑤の場合）'!$BE44,1,0),0),0)</f>
        <v>0</v>
      </c>
      <c r="ED39" s="332">
        <f>IF(ED$19-'様式３（療養者名簿）（⑤の場合）'!$BD44+1&lt;=15,IF(ED$19&gt;='様式３（療養者名簿）（⑤の場合）'!$BD44,IF(ED$19&lt;='様式３（療養者名簿）（⑤の場合）'!$BE44,1,0),0),0)</f>
        <v>0</v>
      </c>
      <c r="EE39" s="332">
        <f>IF(EE$19-'様式３（療養者名簿）（⑤の場合）'!$BD44+1&lt;=15,IF(EE$19&gt;='様式３（療養者名簿）（⑤の場合）'!$BD44,IF(EE$19&lt;='様式３（療養者名簿）（⑤の場合）'!$BE44,1,0),0),0)</f>
        <v>0</v>
      </c>
      <c r="EF39" s="332">
        <f>IF(EF$19-'様式３（療養者名簿）（⑤の場合）'!$BD44+1&lt;=15,IF(EF$19&gt;='様式３（療養者名簿）（⑤の場合）'!$BD44,IF(EF$19&lt;='様式３（療養者名簿）（⑤の場合）'!$BE44,1,0),0),0)</f>
        <v>0</v>
      </c>
      <c r="EG39" s="332">
        <f>IF(EG$19-'様式３（療養者名簿）（⑤の場合）'!$BD44+1&lt;=15,IF(EG$19&gt;='様式３（療養者名簿）（⑤の場合）'!$BD44,IF(EG$19&lt;='様式３（療養者名簿）（⑤の場合）'!$BE44,1,0),0),0)</f>
        <v>0</v>
      </c>
      <c r="EH39" s="332">
        <f>IF(EH$19-'様式３（療養者名簿）（⑤の場合）'!$BD44+1&lt;=15,IF(EH$19&gt;='様式３（療養者名簿）（⑤の場合）'!$BD44,IF(EH$19&lt;='様式３（療養者名簿）（⑤の場合）'!$BE44,1,0),0),0)</f>
        <v>0</v>
      </c>
      <c r="EI39" s="332">
        <f>IF(EI$19-'様式３（療養者名簿）（⑤の場合）'!$BD44+1&lt;=15,IF(EI$19&gt;='様式３（療養者名簿）（⑤の場合）'!$BD44,IF(EI$19&lt;='様式３（療養者名簿）（⑤の場合）'!$BE44,1,0),0),0)</f>
        <v>0</v>
      </c>
      <c r="EJ39" s="332">
        <f>IF(EJ$19-'様式３（療養者名簿）（⑤の場合）'!$BD44+1&lt;=15,IF(EJ$19&gt;='様式３（療養者名簿）（⑤の場合）'!$BD44,IF(EJ$19&lt;='様式３（療養者名簿）（⑤の場合）'!$BE44,1,0),0),0)</f>
        <v>0</v>
      </c>
      <c r="EK39" s="332">
        <f>IF(EK$19-'様式３（療養者名簿）（⑤の場合）'!$BD44+1&lt;=15,IF(EK$19&gt;='様式３（療養者名簿）（⑤の場合）'!$BD44,IF(EK$19&lt;='様式３（療養者名簿）（⑤の場合）'!$BE44,1,0),0),0)</f>
        <v>0</v>
      </c>
      <c r="EL39" s="332">
        <f>IF(EL$19-'様式３（療養者名簿）（⑤の場合）'!$BD44+1&lt;=15,IF(EL$19&gt;='様式３（療養者名簿）（⑤の場合）'!$BD44,IF(EL$19&lt;='様式３（療養者名簿）（⑤の場合）'!$BE44,1,0),0),0)</f>
        <v>0</v>
      </c>
      <c r="EM39" s="332">
        <f>IF(EM$19-'様式３（療養者名簿）（⑤の場合）'!$BD44+1&lt;=15,IF(EM$19&gt;='様式３（療養者名簿）（⑤の場合）'!$BD44,IF(EM$19&lt;='様式３（療養者名簿）（⑤の場合）'!$BE44,1,0),0),0)</f>
        <v>0</v>
      </c>
      <c r="EN39" s="332">
        <f>IF(EN$19-'様式３（療養者名簿）（⑤の場合）'!$BD44+1&lt;=15,IF(EN$19&gt;='様式３（療養者名簿）（⑤の場合）'!$BD44,IF(EN$19&lt;='様式３（療養者名簿）（⑤の場合）'!$BE44,1,0),0),0)</f>
        <v>0</v>
      </c>
      <c r="EO39" s="332">
        <f>IF(EO$19-'様式３（療養者名簿）（⑤の場合）'!$BD44+1&lt;=15,IF(EO$19&gt;='様式３（療養者名簿）（⑤の場合）'!$BD44,IF(EO$19&lt;='様式３（療養者名簿）（⑤の場合）'!$BE44,1,0),0),0)</f>
        <v>0</v>
      </c>
      <c r="EP39" s="332">
        <f>IF(EP$19-'様式３（療養者名簿）（⑤の場合）'!$BD44+1&lt;=15,IF(EP$19&gt;='様式３（療養者名簿）（⑤の場合）'!$BD44,IF(EP$19&lt;='様式３（療養者名簿）（⑤の場合）'!$BE44,1,0),0),0)</f>
        <v>0</v>
      </c>
      <c r="EQ39" s="332">
        <f>IF(EQ$19-'様式３（療養者名簿）（⑤の場合）'!$BD44+1&lt;=15,IF(EQ$19&gt;='様式３（療養者名簿）（⑤の場合）'!$BD44,IF(EQ$19&lt;='様式３（療養者名簿）（⑤の場合）'!$BE44,1,0),0),0)</f>
        <v>0</v>
      </c>
      <c r="ER39" s="332">
        <f>IF(ER$19-'様式３（療養者名簿）（⑤の場合）'!$BD44+1&lt;=15,IF(ER$19&gt;='様式３（療養者名簿）（⑤の場合）'!$BD44,IF(ER$19&lt;='様式３（療養者名簿）（⑤の場合）'!$BE44,1,0),0),0)</f>
        <v>0</v>
      </c>
      <c r="ES39" s="332">
        <f>IF(ES$19-'様式３（療養者名簿）（⑤の場合）'!$BD44+1&lt;=15,IF(ES$19&gt;='様式３（療養者名簿）（⑤の場合）'!$BD44,IF(ES$19&lt;='様式３（療養者名簿）（⑤の場合）'!$BE44,1,0),0),0)</f>
        <v>0</v>
      </c>
      <c r="ET39" s="332">
        <f>IF(ET$19-'様式３（療養者名簿）（⑤の場合）'!$BD44+1&lt;=15,IF(ET$19&gt;='様式３（療養者名簿）（⑤の場合）'!$BD44,IF(ET$19&lt;='様式３（療養者名簿）（⑤の場合）'!$BE44,1,0),0),0)</f>
        <v>0</v>
      </c>
      <c r="EU39" s="332">
        <f>IF(EU$19-'様式３（療養者名簿）（⑤の場合）'!$BD44+1&lt;=15,IF(EU$19&gt;='様式３（療養者名簿）（⑤の場合）'!$BD44,IF(EU$19&lt;='様式３（療養者名簿）（⑤の場合）'!$BE44,1,0),0),0)</f>
        <v>0</v>
      </c>
      <c r="EV39" s="332">
        <f>IF(EV$19-'様式３（療養者名簿）（⑤の場合）'!$BD44+1&lt;=15,IF(EV$19&gt;='様式３（療養者名簿）（⑤の場合）'!$BD44,IF(EV$19&lt;='様式３（療養者名簿）（⑤の場合）'!$BE44,1,0),0),0)</f>
        <v>0</v>
      </c>
      <c r="EW39" s="332">
        <f>IF(EW$19-'様式３（療養者名簿）（⑤の場合）'!$BD44+1&lt;=15,IF(EW$19&gt;='様式３（療養者名簿）（⑤の場合）'!$BD44,IF(EW$19&lt;='様式３（療養者名簿）（⑤の場合）'!$BE44,1,0),0),0)</f>
        <v>0</v>
      </c>
      <c r="EX39" s="332">
        <f>IF(EX$19-'様式３（療養者名簿）（⑤の場合）'!$BD44+1&lt;=15,IF(EX$19&gt;='様式３（療養者名簿）（⑤の場合）'!$BD44,IF(EX$19&lt;='様式３（療養者名簿）（⑤の場合）'!$BE44,1,0),0),0)</f>
        <v>0</v>
      </c>
      <c r="EY39" s="332">
        <f>IF(EY$19-'様式３（療養者名簿）（⑤の場合）'!$BD44+1&lt;=15,IF(EY$19&gt;='様式３（療養者名簿）（⑤の場合）'!$BD44,IF(EY$19&lt;='様式３（療養者名簿）（⑤の場合）'!$BE44,1,0),0),0)</f>
        <v>0</v>
      </c>
      <c r="EZ39" s="332">
        <f>IF(EZ$19-'様式３（療養者名簿）（⑤の場合）'!$BD44+1&lt;=15,IF(EZ$19&gt;='様式３（療養者名簿）（⑤の場合）'!$BD44,IF(EZ$19&lt;='様式３（療養者名簿）（⑤の場合）'!$BE44,1,0),0),0)</f>
        <v>0</v>
      </c>
      <c r="FA39" s="332">
        <f>IF(FA$19-'様式３（療養者名簿）（⑤の場合）'!$BD44+1&lt;=15,IF(FA$19&gt;='様式３（療養者名簿）（⑤の場合）'!$BD44,IF(FA$19&lt;='様式３（療養者名簿）（⑤の場合）'!$BE44,1,0),0),0)</f>
        <v>0</v>
      </c>
      <c r="FB39" s="332">
        <f>IF(FB$19-'様式３（療養者名簿）（⑤の場合）'!$BD44+1&lt;=15,IF(FB$19&gt;='様式３（療養者名簿）（⑤の場合）'!$BD44,IF(FB$19&lt;='様式３（療養者名簿）（⑤の場合）'!$BE44,1,0),0),0)</f>
        <v>0</v>
      </c>
      <c r="FC39" s="332">
        <f>IF(FC$19-'様式３（療養者名簿）（⑤の場合）'!$BD44+1&lt;=15,IF(FC$19&gt;='様式３（療養者名簿）（⑤の場合）'!$BD44,IF(FC$19&lt;='様式３（療養者名簿）（⑤の場合）'!$BE44,1,0),0),0)</f>
        <v>0</v>
      </c>
      <c r="FD39" s="332">
        <f>IF(FD$19-'様式３（療養者名簿）（⑤の場合）'!$BD44+1&lt;=15,IF(FD$19&gt;='様式３（療養者名簿）（⑤の場合）'!$BD44,IF(FD$19&lt;='様式３（療養者名簿）（⑤の場合）'!$BE44,1,0),0),0)</f>
        <v>0</v>
      </c>
      <c r="FE39" s="332">
        <f>IF(FE$19-'様式３（療養者名簿）（⑤の場合）'!$BD44+1&lt;=15,IF(FE$19&gt;='様式３（療養者名簿）（⑤の場合）'!$BD44,IF(FE$19&lt;='様式３（療養者名簿）（⑤の場合）'!$BE44,1,0),0),0)</f>
        <v>0</v>
      </c>
      <c r="FF39" s="332">
        <f>IF(FF$19-'様式３（療養者名簿）（⑤の場合）'!$BD44+1&lt;=15,IF(FF$19&gt;='様式３（療養者名簿）（⑤の場合）'!$BD44,IF(FF$19&lt;='様式３（療養者名簿）（⑤の場合）'!$BE44,1,0),0),0)</f>
        <v>0</v>
      </c>
      <c r="FG39" s="332">
        <f>IF(FG$19-'様式３（療養者名簿）（⑤の場合）'!$BD44+1&lt;=15,IF(FG$19&gt;='様式３（療養者名簿）（⑤の場合）'!$BD44,IF(FG$19&lt;='様式３（療養者名簿）（⑤の場合）'!$BE44,1,0),0),0)</f>
        <v>0</v>
      </c>
      <c r="FH39" s="332">
        <f>IF(FH$19-'様式３（療養者名簿）（⑤の場合）'!$BD44+1&lt;=15,IF(FH$19&gt;='様式３（療養者名簿）（⑤の場合）'!$BD44,IF(FH$19&lt;='様式３（療養者名簿）（⑤の場合）'!$BE44,1,0),0),0)</f>
        <v>0</v>
      </c>
      <c r="FI39" s="332">
        <f>IF(FI$19-'様式３（療養者名簿）（⑤の場合）'!$BD44+1&lt;=15,IF(FI$19&gt;='様式３（療養者名簿）（⑤の場合）'!$BD44,IF(FI$19&lt;='様式３（療養者名簿）（⑤の場合）'!$BE44,1,0),0),0)</f>
        <v>0</v>
      </c>
      <c r="FJ39" s="332">
        <f>IF(FJ$19-'様式３（療養者名簿）（⑤の場合）'!$BD44+1&lt;=15,IF(FJ$19&gt;='様式３（療養者名簿）（⑤の場合）'!$BD44,IF(FJ$19&lt;='様式３（療養者名簿）（⑤の場合）'!$BE44,1,0),0),0)</f>
        <v>0</v>
      </c>
      <c r="FK39" s="332">
        <f>IF(FK$19-'様式３（療養者名簿）（⑤の場合）'!$BD44+1&lt;=15,IF(FK$19&gt;='様式３（療養者名簿）（⑤の場合）'!$BD44,IF(FK$19&lt;='様式３（療養者名簿）（⑤の場合）'!$BE44,1,0),0),0)</f>
        <v>0</v>
      </c>
      <c r="FL39" s="332">
        <f>IF(FL$19-'様式３（療養者名簿）（⑤の場合）'!$BD44+1&lt;=15,IF(FL$19&gt;='様式３（療養者名簿）（⑤の場合）'!$BD44,IF(FL$19&lt;='様式３（療養者名簿）（⑤の場合）'!$BE44,1,0),0),0)</f>
        <v>0</v>
      </c>
      <c r="FM39" s="332">
        <f>IF(FM$19-'様式３（療養者名簿）（⑤の場合）'!$BD44+1&lt;=15,IF(FM$19&gt;='様式３（療養者名簿）（⑤の場合）'!$BD44,IF(FM$19&lt;='様式３（療養者名簿）（⑤の場合）'!$BE44,1,0),0),0)</f>
        <v>0</v>
      </c>
      <c r="FN39" s="332">
        <f>IF(FN$19-'様式３（療養者名簿）（⑤の場合）'!$BD44+1&lt;=15,IF(FN$19&gt;='様式３（療養者名簿）（⑤の場合）'!$BD44,IF(FN$19&lt;='様式３（療養者名簿）（⑤の場合）'!$BE44,1,0),0),0)</f>
        <v>0</v>
      </c>
      <c r="FO39" s="332">
        <f>IF(FO$19-'様式３（療養者名簿）（⑤の場合）'!$BD44+1&lt;=15,IF(FO$19&gt;='様式３（療養者名簿）（⑤の場合）'!$BD44,IF(FO$19&lt;='様式３（療養者名簿）（⑤の場合）'!$BE44,1,0),0),0)</f>
        <v>0</v>
      </c>
      <c r="FP39" s="332">
        <f>IF(FP$19-'様式３（療養者名簿）（⑤の場合）'!$BD44+1&lt;=15,IF(FP$19&gt;='様式３（療養者名簿）（⑤の場合）'!$BD44,IF(FP$19&lt;='様式３（療養者名簿）（⑤の場合）'!$BE44,1,0),0),0)</f>
        <v>0</v>
      </c>
      <c r="FQ39" s="332">
        <f>IF(FQ$19-'様式３（療養者名簿）（⑤の場合）'!$BD44+1&lt;=15,IF(FQ$19&gt;='様式３（療養者名簿）（⑤の場合）'!$BD44,IF(FQ$19&lt;='様式３（療養者名簿）（⑤の場合）'!$BE44,1,0),0),0)</f>
        <v>0</v>
      </c>
      <c r="FR39" s="332">
        <f>IF(FR$19-'様式３（療養者名簿）（⑤の場合）'!$BD44+1&lt;=15,IF(FR$19&gt;='様式３（療養者名簿）（⑤の場合）'!$BD44,IF(FR$19&lt;='様式３（療養者名簿）（⑤の場合）'!$BE44,1,0),0),0)</f>
        <v>0</v>
      </c>
      <c r="FS39" s="332">
        <f>IF(FS$19-'様式３（療養者名簿）（⑤の場合）'!$BD44+1&lt;=15,IF(FS$19&gt;='様式３（療養者名簿）（⑤の場合）'!$BD44,IF(FS$19&lt;='様式３（療養者名簿）（⑤の場合）'!$BE44,1,0),0),0)</f>
        <v>0</v>
      </c>
      <c r="FT39" s="332">
        <f>IF(FT$19-'様式３（療養者名簿）（⑤の場合）'!$BD44+1&lt;=15,IF(FT$19&gt;='様式３（療養者名簿）（⑤の場合）'!$BD44,IF(FT$19&lt;='様式３（療養者名簿）（⑤の場合）'!$BE44,1,0),0),0)</f>
        <v>0</v>
      </c>
      <c r="FU39" s="332">
        <f>IF(FU$19-'様式３（療養者名簿）（⑤の場合）'!$BD44+1&lt;=15,IF(FU$19&gt;='様式３（療養者名簿）（⑤の場合）'!$BD44,IF(FU$19&lt;='様式３（療養者名簿）（⑤の場合）'!$BE44,1,0),0),0)</f>
        <v>0</v>
      </c>
      <c r="FV39" s="332">
        <f>IF(FV$19-'様式３（療養者名簿）（⑤の場合）'!$BD44+1&lt;=15,IF(FV$19&gt;='様式３（療養者名簿）（⑤の場合）'!$BD44,IF(FV$19&lt;='様式３（療養者名簿）（⑤の場合）'!$BE44,1,0),0),0)</f>
        <v>0</v>
      </c>
      <c r="FW39" s="332">
        <f>IF(FW$19-'様式３（療養者名簿）（⑤の場合）'!$BD44+1&lt;=15,IF(FW$19&gt;='様式３（療養者名簿）（⑤の場合）'!$BD44,IF(FW$19&lt;='様式３（療養者名簿）（⑤の場合）'!$BE44,1,0),0),0)</f>
        <v>0</v>
      </c>
      <c r="FX39" s="332">
        <f>IF(FX$19-'様式３（療養者名簿）（⑤の場合）'!$BD44+1&lt;=15,IF(FX$19&gt;='様式３（療養者名簿）（⑤の場合）'!$BD44,IF(FX$19&lt;='様式３（療養者名簿）（⑤の場合）'!$BE44,1,0),0),0)</f>
        <v>0</v>
      </c>
      <c r="FY39" s="332">
        <f>IF(FY$19-'様式３（療養者名簿）（⑤の場合）'!$BD44+1&lt;=15,IF(FY$19&gt;='様式３（療養者名簿）（⑤の場合）'!$BD44,IF(FY$19&lt;='様式３（療養者名簿）（⑤の場合）'!$BE44,1,0),0),0)</f>
        <v>0</v>
      </c>
      <c r="FZ39" s="332">
        <f>IF(FZ$19-'様式３（療養者名簿）（⑤の場合）'!$BD44+1&lt;=15,IF(FZ$19&gt;='様式３（療養者名簿）（⑤の場合）'!$BD44,IF(FZ$19&lt;='様式３（療養者名簿）（⑤の場合）'!$BE44,1,0),0),0)</f>
        <v>0</v>
      </c>
      <c r="GA39" s="332">
        <f>IF(GA$19-'様式３（療養者名簿）（⑤の場合）'!$BD44+1&lt;=15,IF(GA$19&gt;='様式３（療養者名簿）（⑤の場合）'!$BD44,IF(GA$19&lt;='様式３（療養者名簿）（⑤の場合）'!$BE44,1,0),0),0)</f>
        <v>0</v>
      </c>
      <c r="GB39" s="332">
        <f>IF(GB$19-'様式３（療養者名簿）（⑤の場合）'!$BD44+1&lt;=15,IF(GB$19&gt;='様式３（療養者名簿）（⑤の場合）'!$BD44,IF(GB$19&lt;='様式３（療養者名簿）（⑤の場合）'!$BE44,1,0),0),0)</f>
        <v>0</v>
      </c>
      <c r="GC39" s="332">
        <f>IF(GC$19-'様式３（療養者名簿）（⑤の場合）'!$BD44+1&lt;=15,IF(GC$19&gt;='様式３（療養者名簿）（⑤の場合）'!$BD44,IF(GC$19&lt;='様式３（療養者名簿）（⑤の場合）'!$BE44,1,0),0),0)</f>
        <v>0</v>
      </c>
      <c r="GD39" s="332">
        <f>IF(GD$19-'様式３（療養者名簿）（⑤の場合）'!$BD44+1&lt;=15,IF(GD$19&gt;='様式３（療養者名簿）（⑤の場合）'!$BD44,IF(GD$19&lt;='様式３（療養者名簿）（⑤の場合）'!$BE44,1,0),0),0)</f>
        <v>0</v>
      </c>
      <c r="GE39" s="332">
        <f>IF(GE$19-'様式３（療養者名簿）（⑤の場合）'!$BD44+1&lt;=15,IF(GE$19&gt;='様式３（療養者名簿）（⑤の場合）'!$BD44,IF(GE$19&lt;='様式３（療養者名簿）（⑤の場合）'!$BE44,1,0),0),0)</f>
        <v>0</v>
      </c>
      <c r="GF39" s="332">
        <f>IF(GF$19-'様式３（療養者名簿）（⑤の場合）'!$BD44+1&lt;=15,IF(GF$19&gt;='様式３（療養者名簿）（⑤の場合）'!$BD44,IF(GF$19&lt;='様式３（療養者名簿）（⑤の場合）'!$BE44,1,0),0),0)</f>
        <v>0</v>
      </c>
      <c r="GG39" s="332">
        <f>IF(GG$19-'様式３（療養者名簿）（⑤の場合）'!$BD44+1&lt;=15,IF(GG$19&gt;='様式３（療養者名簿）（⑤の場合）'!$BD44,IF(GG$19&lt;='様式３（療養者名簿）（⑤の場合）'!$BE44,1,0),0),0)</f>
        <v>0</v>
      </c>
      <c r="GH39" s="332">
        <f>IF(GH$19-'様式３（療養者名簿）（⑤の場合）'!$BD44+1&lt;=15,IF(GH$19&gt;='様式３（療養者名簿）（⑤の場合）'!$BD44,IF(GH$19&lt;='様式３（療養者名簿）（⑤の場合）'!$BE44,1,0),0),0)</f>
        <v>0</v>
      </c>
      <c r="GI39" s="332">
        <f>IF(GI$19-'様式３（療養者名簿）（⑤の場合）'!$BD44+1&lt;=15,IF(GI$19&gt;='様式３（療養者名簿）（⑤の場合）'!$BD44,IF(GI$19&lt;='様式３（療養者名簿）（⑤の場合）'!$BE44,1,0),0),0)</f>
        <v>0</v>
      </c>
      <c r="GJ39" s="332">
        <f>IF(GJ$19-'様式３（療養者名簿）（⑤の場合）'!$BD44+1&lt;=15,IF(GJ$19&gt;='様式３（療養者名簿）（⑤の場合）'!$BD44,IF(GJ$19&lt;='様式３（療養者名簿）（⑤の場合）'!$BE44,1,0),0),0)</f>
        <v>0</v>
      </c>
      <c r="GK39" s="332">
        <f>IF(GK$19-'様式３（療養者名簿）（⑤の場合）'!$BD44+1&lt;=15,IF(GK$19&gt;='様式３（療養者名簿）（⑤の場合）'!$BD44,IF(GK$19&lt;='様式３（療養者名簿）（⑤の場合）'!$BE44,1,0),0),0)</f>
        <v>0</v>
      </c>
      <c r="GL39" s="332">
        <f>IF(GL$19-'様式３（療養者名簿）（⑤の場合）'!$BD44+1&lt;=15,IF(GL$19&gt;='様式３（療養者名簿）（⑤の場合）'!$BD44,IF(GL$19&lt;='様式３（療養者名簿）（⑤の場合）'!$BE44,1,0),0),0)</f>
        <v>0</v>
      </c>
      <c r="GM39" s="332">
        <f>IF(GM$19-'様式３（療養者名簿）（⑤の場合）'!$BD44+1&lt;=15,IF(GM$19&gt;='様式３（療養者名簿）（⑤の場合）'!$BD44,IF(GM$19&lt;='様式３（療養者名簿）（⑤の場合）'!$BE44,1,0),0),0)</f>
        <v>0</v>
      </c>
      <c r="GN39" s="332">
        <f>IF(GN$19-'様式３（療養者名簿）（⑤の場合）'!$BD44+1&lt;=15,IF(GN$19&gt;='様式３（療養者名簿）（⑤の場合）'!$BD44,IF(GN$19&lt;='様式３（療養者名簿）（⑤の場合）'!$BE44,1,0),0),0)</f>
        <v>0</v>
      </c>
      <c r="GO39" s="332">
        <f>IF(GO$19-'様式３（療養者名簿）（⑤の場合）'!$BD44+1&lt;=15,IF(GO$19&gt;='様式３（療養者名簿）（⑤の場合）'!$BD44,IF(GO$19&lt;='様式３（療養者名簿）（⑤の場合）'!$BE44,1,0),0),0)</f>
        <v>0</v>
      </c>
      <c r="GP39" s="332">
        <f>IF(GP$19-'様式３（療養者名簿）（⑤の場合）'!$BD44+1&lt;=15,IF(GP$19&gt;='様式３（療養者名簿）（⑤の場合）'!$BD44,IF(GP$19&lt;='様式３（療養者名簿）（⑤の場合）'!$BE44,1,0),0),0)</f>
        <v>0</v>
      </c>
      <c r="GQ39" s="332">
        <f>IF(GQ$19-'様式３（療養者名簿）（⑤の場合）'!$BD44+1&lt;=15,IF(GQ$19&gt;='様式３（療養者名簿）（⑤の場合）'!$BD44,IF(GQ$19&lt;='様式３（療養者名簿）（⑤の場合）'!$BE44,1,0),0),0)</f>
        <v>0</v>
      </c>
      <c r="GR39" s="332">
        <f>IF(GR$19-'様式３（療養者名簿）（⑤の場合）'!$BD44+1&lt;=15,IF(GR$19&gt;='様式３（療養者名簿）（⑤の場合）'!$BD44,IF(GR$19&lt;='様式３（療養者名簿）（⑤の場合）'!$BE44,1,0),0),0)</f>
        <v>0</v>
      </c>
      <c r="GS39" s="332">
        <f>IF(GS$19-'様式３（療養者名簿）（⑤の場合）'!$BD44+1&lt;=15,IF(GS$19&gt;='様式３（療養者名簿）（⑤の場合）'!$BD44,IF(GS$19&lt;='様式３（療養者名簿）（⑤の場合）'!$BE44,1,0),0),0)</f>
        <v>0</v>
      </c>
      <c r="GT39" s="332">
        <f>IF(GT$19-'様式３（療養者名簿）（⑤の場合）'!$BD44+1&lt;=15,IF(GT$19&gt;='様式３（療養者名簿）（⑤の場合）'!$BD44,IF(GT$19&lt;='様式３（療養者名簿）（⑤の場合）'!$BE44,1,0),0),0)</f>
        <v>0</v>
      </c>
      <c r="GU39" s="332">
        <f>IF(GU$19-'様式３（療養者名簿）（⑤の場合）'!$BD44+1&lt;=15,IF(GU$19&gt;='様式３（療養者名簿）（⑤の場合）'!$BD44,IF(GU$19&lt;='様式３（療養者名簿）（⑤の場合）'!$BE44,1,0),0),0)</f>
        <v>0</v>
      </c>
      <c r="GV39" s="332">
        <f>IF(GV$19-'様式３（療養者名簿）（⑤の場合）'!$BD44+1&lt;=15,IF(GV$19&gt;='様式３（療養者名簿）（⑤の場合）'!$BD44,IF(GV$19&lt;='様式３（療養者名簿）（⑤の場合）'!$BE44,1,0),0),0)</f>
        <v>0</v>
      </c>
      <c r="GW39" s="332">
        <f>IF(GW$19-'様式３（療養者名簿）（⑤の場合）'!$BD44+1&lt;=15,IF(GW$19&gt;='様式３（療養者名簿）（⑤の場合）'!$BD44,IF(GW$19&lt;='様式３（療養者名簿）（⑤の場合）'!$BE44,1,0),0),0)</f>
        <v>0</v>
      </c>
      <c r="GX39" s="332">
        <f>IF(GX$19-'様式３（療養者名簿）（⑤の場合）'!$BD44+1&lt;=15,IF(GX$19&gt;='様式３（療養者名簿）（⑤の場合）'!$BD44,IF(GX$19&lt;='様式３（療養者名簿）（⑤の場合）'!$BE44,1,0),0),0)</f>
        <v>0</v>
      </c>
      <c r="GY39" s="332">
        <f>IF(GY$19-'様式３（療養者名簿）（⑤の場合）'!$BD44+1&lt;=15,IF(GY$19&gt;='様式３（療養者名簿）（⑤の場合）'!$BD44,IF(GY$19&lt;='様式３（療養者名簿）（⑤の場合）'!$BE44,1,0),0),0)</f>
        <v>0</v>
      </c>
      <c r="GZ39" s="332">
        <f>IF(GZ$19-'様式３（療養者名簿）（⑤の場合）'!$BD44+1&lt;=15,IF(GZ$19&gt;='様式３（療養者名簿）（⑤の場合）'!$BD44,IF(GZ$19&lt;='様式３（療養者名簿）（⑤の場合）'!$BE44,1,0),0),0)</f>
        <v>0</v>
      </c>
      <c r="HA39" s="332">
        <f>IF(HA$19-'様式３（療養者名簿）（⑤の場合）'!$BD44+1&lt;=15,IF(HA$19&gt;='様式３（療養者名簿）（⑤の場合）'!$BD44,IF(HA$19&lt;='様式３（療養者名簿）（⑤の場合）'!$BE44,1,0),0),0)</f>
        <v>0</v>
      </c>
      <c r="HB39" s="332">
        <f>IF(HB$19-'様式３（療養者名簿）（⑤の場合）'!$BD44+1&lt;=15,IF(HB$19&gt;='様式３（療養者名簿）（⑤の場合）'!$BD44,IF(HB$19&lt;='様式３（療養者名簿）（⑤の場合）'!$BE44,1,0),0),0)</f>
        <v>0</v>
      </c>
      <c r="HC39" s="332">
        <f>IF(HC$19-'様式３（療養者名簿）（⑤の場合）'!$BD44+1&lt;=15,IF(HC$19&gt;='様式３（療養者名簿）（⑤の場合）'!$BD44,IF(HC$19&lt;='様式３（療養者名簿）（⑤の場合）'!$BE44,1,0),0),0)</f>
        <v>0</v>
      </c>
      <c r="HD39" s="332">
        <f>IF(HD$19-'様式３（療養者名簿）（⑤の場合）'!$BD44+1&lt;=15,IF(HD$19&gt;='様式３（療養者名簿）（⑤の場合）'!$BD44,IF(HD$19&lt;='様式３（療養者名簿）（⑤の場合）'!$BE44,1,0),0),0)</f>
        <v>0</v>
      </c>
      <c r="HE39" s="332">
        <f>IF(HE$19-'様式３（療養者名簿）（⑤の場合）'!$BD44+1&lt;=15,IF(HE$19&gt;='様式３（療養者名簿）（⑤の場合）'!$BD44,IF(HE$19&lt;='様式３（療養者名簿）（⑤の場合）'!$BE44,1,0),0),0)</f>
        <v>0</v>
      </c>
      <c r="HF39" s="332">
        <f>IF(HF$19-'様式３（療養者名簿）（⑤の場合）'!$BD44+1&lt;=15,IF(HF$19&gt;='様式３（療養者名簿）（⑤の場合）'!$BD44,IF(HF$19&lt;='様式３（療養者名簿）（⑤の場合）'!$BE44,1,0),0),0)</f>
        <v>0</v>
      </c>
      <c r="HG39" s="332">
        <f>IF(HG$19-'様式３（療養者名簿）（⑤の場合）'!$BD44+1&lt;=15,IF(HG$19&gt;='様式３（療養者名簿）（⑤の場合）'!$BD44,IF(HG$19&lt;='様式３（療養者名簿）（⑤の場合）'!$BE44,1,0),0),0)</f>
        <v>0</v>
      </c>
      <c r="HH39" s="332">
        <f>IF(HH$19-'様式３（療養者名簿）（⑤の場合）'!$BD44+1&lt;=15,IF(HH$19&gt;='様式３（療養者名簿）（⑤の場合）'!$BD44,IF(HH$19&lt;='様式３（療養者名簿）（⑤の場合）'!$BE44,1,0),0),0)</f>
        <v>0</v>
      </c>
      <c r="HI39" s="332">
        <f>IF(HI$19-'様式３（療養者名簿）（⑤の場合）'!$BD44+1&lt;=15,IF(HI$19&gt;='様式３（療養者名簿）（⑤の場合）'!$BD44,IF(HI$19&lt;='様式３（療養者名簿）（⑤の場合）'!$BE44,1,0),0),0)</f>
        <v>0</v>
      </c>
      <c r="HJ39" s="332">
        <f>IF(HJ$19-'様式３（療養者名簿）（⑤の場合）'!$BD44+1&lt;=15,IF(HJ$19&gt;='様式３（療養者名簿）（⑤の場合）'!$BD44,IF(HJ$19&lt;='様式３（療養者名簿）（⑤の場合）'!$BE44,1,0),0),0)</f>
        <v>0</v>
      </c>
      <c r="HK39" s="332">
        <f>IF(HK$19-'様式３（療養者名簿）（⑤の場合）'!$BD44+1&lt;=15,IF(HK$19&gt;='様式３（療養者名簿）（⑤の場合）'!$BD44,IF(HK$19&lt;='様式３（療養者名簿）（⑤の場合）'!$BE44,1,0),0),0)</f>
        <v>0</v>
      </c>
      <c r="HL39" s="332">
        <f>IF(HL$19-'様式３（療養者名簿）（⑤の場合）'!$BD44+1&lt;=15,IF(HL$19&gt;='様式３（療養者名簿）（⑤の場合）'!$BD44,IF(HL$19&lt;='様式３（療養者名簿）（⑤の場合）'!$BE44,1,0),0),0)</f>
        <v>0</v>
      </c>
      <c r="HM39" s="332">
        <f>IF(HM$19-'様式３（療養者名簿）（⑤の場合）'!$BD44+1&lt;=15,IF(HM$19&gt;='様式３（療養者名簿）（⑤の場合）'!$BD44,IF(HM$19&lt;='様式３（療養者名簿）（⑤の場合）'!$BE44,1,0),0),0)</f>
        <v>0</v>
      </c>
      <c r="HN39" s="332">
        <f>IF(HN$19-'様式３（療養者名簿）（⑤の場合）'!$BD44+1&lt;=15,IF(HN$19&gt;='様式３（療養者名簿）（⑤の場合）'!$BD44,IF(HN$19&lt;='様式３（療養者名簿）（⑤の場合）'!$BE44,1,0),0),0)</f>
        <v>0</v>
      </c>
      <c r="HO39" s="332">
        <f>IF(HO$19-'様式３（療養者名簿）（⑤の場合）'!$BD44+1&lt;=15,IF(HO$19&gt;='様式３（療養者名簿）（⑤の場合）'!$BD44,IF(HO$19&lt;='様式３（療養者名簿）（⑤の場合）'!$BE44,1,0),0),0)</f>
        <v>0</v>
      </c>
      <c r="HP39" s="332">
        <f>IF(HP$19-'様式３（療養者名簿）（⑤の場合）'!$BD44+1&lt;=15,IF(HP$19&gt;='様式３（療養者名簿）（⑤の場合）'!$BD44,IF(HP$19&lt;='様式３（療養者名簿）（⑤の場合）'!$BE44,1,0),0),0)</f>
        <v>0</v>
      </c>
      <c r="HQ39" s="332">
        <f>IF(HQ$19-'様式３（療養者名簿）（⑤の場合）'!$BD44+1&lt;=15,IF(HQ$19&gt;='様式３（療養者名簿）（⑤の場合）'!$BD44,IF(HQ$19&lt;='様式３（療養者名簿）（⑤の場合）'!$BE44,1,0),0),0)</f>
        <v>0</v>
      </c>
      <c r="HR39" s="332">
        <f>IF(HR$19-'様式３（療養者名簿）（⑤の場合）'!$BD44+1&lt;=15,IF(HR$19&gt;='様式３（療養者名簿）（⑤の場合）'!$BD44,IF(HR$19&lt;='様式３（療養者名簿）（⑤の場合）'!$BE44,1,0),0),0)</f>
        <v>0</v>
      </c>
      <c r="HS39" s="332">
        <f>IF(HS$19-'様式３（療養者名簿）（⑤の場合）'!$BD44+1&lt;=15,IF(HS$19&gt;='様式３（療養者名簿）（⑤の場合）'!$BD44,IF(HS$19&lt;='様式３（療養者名簿）（⑤の場合）'!$BE44,1,0),0),0)</f>
        <v>0</v>
      </c>
      <c r="HT39" s="332">
        <f>IF(HT$19-'様式３（療養者名簿）（⑤の場合）'!$BD44+1&lt;=15,IF(HT$19&gt;='様式３（療養者名簿）（⑤の場合）'!$BD44,IF(HT$19&lt;='様式３（療養者名簿）（⑤の場合）'!$BE44,1,0),0),0)</f>
        <v>0</v>
      </c>
      <c r="HU39" s="332">
        <f>IF(HU$19-'様式３（療養者名簿）（⑤の場合）'!$BD44+1&lt;=15,IF(HU$19&gt;='様式３（療養者名簿）（⑤の場合）'!$BD44,IF(HU$19&lt;='様式３（療養者名簿）（⑤の場合）'!$BE44,1,0),0),0)</f>
        <v>0</v>
      </c>
      <c r="HV39" s="332">
        <f>IF(HV$19-'様式３（療養者名簿）（⑤の場合）'!$BD44+1&lt;=15,IF(HV$19&gt;='様式３（療養者名簿）（⑤の場合）'!$BD44,IF(HV$19&lt;='様式３（療養者名簿）（⑤の場合）'!$BE44,1,0),0),0)</f>
        <v>0</v>
      </c>
      <c r="HW39" s="332">
        <f>IF(HW$19-'様式３（療養者名簿）（⑤の場合）'!$BD44+1&lt;=15,IF(HW$19&gt;='様式３（療養者名簿）（⑤の場合）'!$BD44,IF(HW$19&lt;='様式３（療養者名簿）（⑤の場合）'!$BE44,1,0),0),0)</f>
        <v>0</v>
      </c>
      <c r="HX39" s="332">
        <f>IF(HX$19-'様式３（療養者名簿）（⑤の場合）'!$BD44+1&lt;=15,IF(HX$19&gt;='様式３（療養者名簿）（⑤の場合）'!$BD44,IF(HX$19&lt;='様式３（療養者名簿）（⑤の場合）'!$BE44,1,0),0),0)</f>
        <v>0</v>
      </c>
      <c r="HY39" s="332">
        <f>IF(HY$19-'様式３（療養者名簿）（⑤の場合）'!$BD44+1&lt;=15,IF(HY$19&gt;='様式３（療養者名簿）（⑤の場合）'!$BD44,IF(HY$19&lt;='様式３（療養者名簿）（⑤の場合）'!$BE44,1,0),0),0)</f>
        <v>0</v>
      </c>
      <c r="HZ39" s="332">
        <f>IF(HZ$19-'様式３（療養者名簿）（⑤の場合）'!$BD44+1&lt;=15,IF(HZ$19&gt;='様式３（療養者名簿）（⑤の場合）'!$BD44,IF(HZ$19&lt;='様式３（療養者名簿）（⑤の場合）'!$BE44,1,0),0),0)</f>
        <v>0</v>
      </c>
      <c r="IA39" s="332">
        <f>IF(IA$19-'様式３（療養者名簿）（⑤の場合）'!$BD44+1&lt;=15,IF(IA$19&gt;='様式３（療養者名簿）（⑤の場合）'!$BD44,IF(IA$19&lt;='様式３（療養者名簿）（⑤の場合）'!$BE44,1,0),0),0)</f>
        <v>0</v>
      </c>
      <c r="IB39" s="332">
        <f>IF(IB$19-'様式３（療養者名簿）（⑤の場合）'!$BD44+1&lt;=15,IF(IB$19&gt;='様式３（療養者名簿）（⑤の場合）'!$BD44,IF(IB$19&lt;='様式３（療養者名簿）（⑤の場合）'!$BE44,1,0),0),0)</f>
        <v>0</v>
      </c>
      <c r="IC39" s="332">
        <f>IF(IC$19-'様式３（療養者名簿）（⑤の場合）'!$BD44+1&lt;=15,IF(IC$19&gt;='様式３（療養者名簿）（⑤の場合）'!$BD44,IF(IC$19&lt;='様式３（療養者名簿）（⑤の場合）'!$BE44,1,0),0),0)</f>
        <v>0</v>
      </c>
      <c r="ID39" s="332">
        <f>IF(ID$19-'様式３（療養者名簿）（⑤の場合）'!$BD44+1&lt;=15,IF(ID$19&gt;='様式３（療養者名簿）（⑤の場合）'!$BD44,IF(ID$19&lt;='様式３（療養者名簿）（⑤の場合）'!$BE44,1,0),0),0)</f>
        <v>0</v>
      </c>
      <c r="IE39" s="332">
        <f>IF(IE$19-'様式３（療養者名簿）（⑤の場合）'!$BD44+1&lt;=15,IF(IE$19&gt;='様式３（療養者名簿）（⑤の場合）'!$BD44,IF(IE$19&lt;='様式３（療養者名簿）（⑤の場合）'!$BE44,1,0),0),0)</f>
        <v>0</v>
      </c>
      <c r="IF39" s="332">
        <f>IF(IF$19-'様式３（療養者名簿）（⑤の場合）'!$BD44+1&lt;=15,IF(IF$19&gt;='様式３（療養者名簿）（⑤の場合）'!$BD44,IF(IF$19&lt;='様式３（療養者名簿）（⑤の場合）'!$BE44,1,0),0),0)</f>
        <v>0</v>
      </c>
      <c r="IG39" s="332">
        <f>IF(IG$19-'様式３（療養者名簿）（⑤の場合）'!$BD44+1&lt;=15,IF(IG$19&gt;='様式３（療養者名簿）（⑤の場合）'!$BD44,IF(IG$19&lt;='様式３（療養者名簿）（⑤の場合）'!$BE44,1,0),0),0)</f>
        <v>0</v>
      </c>
      <c r="IH39" s="332">
        <f>IF(IH$19-'様式３（療養者名簿）（⑤の場合）'!$BD44+1&lt;=15,IF(IH$19&gt;='様式３（療養者名簿）（⑤の場合）'!$BD44,IF(IH$19&lt;='様式３（療養者名簿）（⑤の場合）'!$BE44,1,0),0),0)</f>
        <v>0</v>
      </c>
      <c r="II39" s="332">
        <f>IF(II$19-'様式３（療養者名簿）（⑤の場合）'!$BD44+1&lt;=15,IF(II$19&gt;='様式３（療養者名簿）（⑤の場合）'!$BD44,IF(II$19&lt;='様式３（療養者名簿）（⑤の場合）'!$BE44,1,0),0),0)</f>
        <v>0</v>
      </c>
      <c r="IJ39" s="332">
        <f>IF(IJ$19-'様式３（療養者名簿）（⑤の場合）'!$BD44+1&lt;=15,IF(IJ$19&gt;='様式３（療養者名簿）（⑤の場合）'!$BD44,IF(IJ$19&lt;='様式３（療養者名簿）（⑤の場合）'!$BE44,1,0),0),0)</f>
        <v>0</v>
      </c>
      <c r="IK39" s="332">
        <f>IF(IK$19-'様式３（療養者名簿）（⑤の場合）'!$BD44+1&lt;=15,IF(IK$19&gt;='様式３（療養者名簿）（⑤の場合）'!$BD44,IF(IK$19&lt;='様式３（療養者名簿）（⑤の場合）'!$BE44,1,0),0),0)</f>
        <v>0</v>
      </c>
      <c r="IL39" s="332">
        <f>IF(IL$19-'様式３（療養者名簿）（⑤の場合）'!$BD44+1&lt;=15,IF(IL$19&gt;='様式３（療養者名簿）（⑤の場合）'!$BD44,IF(IL$19&lt;='様式３（療養者名簿）（⑤の場合）'!$BE44,1,0),0),0)</f>
        <v>0</v>
      </c>
      <c r="IM39" s="332">
        <f>IF(IM$19-'様式３（療養者名簿）（⑤の場合）'!$BD44+1&lt;=15,IF(IM$19&gt;='様式３（療養者名簿）（⑤の場合）'!$BD44,IF(IM$19&lt;='様式３（療養者名簿）（⑤の場合）'!$BE44,1,0),0),0)</f>
        <v>0</v>
      </c>
      <c r="IN39" s="332">
        <f>IF(IN$19-'様式３（療養者名簿）（⑤の場合）'!$BD44+1&lt;=15,IF(IN$19&gt;='様式３（療養者名簿）（⑤の場合）'!$BD44,IF(IN$19&lt;='様式３（療養者名簿）（⑤の場合）'!$BE44,1,0),0),0)</f>
        <v>0</v>
      </c>
      <c r="IO39" s="332">
        <f>IF(IO$19-'様式３（療養者名簿）（⑤の場合）'!$BD44+1&lt;=15,IF(IO$19&gt;='様式３（療養者名簿）（⑤の場合）'!$BD44,IF(IO$19&lt;='様式３（療養者名簿）（⑤の場合）'!$BE44,1,0),0),0)</f>
        <v>0</v>
      </c>
      <c r="IP39" s="332">
        <f>IF(IP$19-'様式３（療養者名簿）（⑤の場合）'!$BD44+1&lt;=15,IF(IP$19&gt;='様式３（療養者名簿）（⑤の場合）'!$BD44,IF(IP$19&lt;='様式３（療養者名簿）（⑤の場合）'!$BE44,1,0),0),0)</f>
        <v>0</v>
      </c>
      <c r="IQ39" s="332">
        <f>IF(IQ$19-'様式３（療養者名簿）（⑤の場合）'!$BD44+1&lt;=15,IF(IQ$19&gt;='様式３（療養者名簿）（⑤の場合）'!$BD44,IF(IQ$19&lt;='様式３（療養者名簿）（⑤の場合）'!$BE44,1,0),0),0)</f>
        <v>0</v>
      </c>
      <c r="IR39" s="332">
        <f>IF(IR$19-'様式３（療養者名簿）（⑤の場合）'!$BD44+1&lt;=15,IF(IR$19&gt;='様式３（療養者名簿）（⑤の場合）'!$BD44,IF(IR$19&lt;='様式３（療養者名簿）（⑤の場合）'!$BE44,1,0),0),0)</f>
        <v>0</v>
      </c>
      <c r="IS39" s="332">
        <f>IF(IS$19-'様式３（療養者名簿）（⑤の場合）'!$BD44+1&lt;=15,IF(IS$19&gt;='様式３（療養者名簿）（⑤の場合）'!$BD44,IF(IS$19&lt;='様式３（療養者名簿）（⑤の場合）'!$BE44,1,0),0),0)</f>
        <v>0</v>
      </c>
      <c r="IT39" s="332">
        <f>IF(IT$19-'様式３（療養者名簿）（⑤の場合）'!$BD44+1&lt;=15,IF(IT$19&gt;='様式３（療養者名簿）（⑤の場合）'!$BD44,IF(IT$19&lt;='様式３（療養者名簿）（⑤の場合）'!$BE44,1,0),0),0)</f>
        <v>0</v>
      </c>
      <c r="IU39" s="332">
        <f>IF(IU$19-'様式３（療養者名簿）（⑤の場合）'!$BD44+1&lt;=15,IF(IU$19&gt;='様式３（療養者名簿）（⑤の場合）'!$BD44,IF(IU$19&lt;='様式３（療養者名簿）（⑤の場合）'!$BE44,1,0),0),0)</f>
        <v>0</v>
      </c>
      <c r="IV39" s="332">
        <f>IF(IV$19-'様式３（療養者名簿）（⑤の場合）'!$BD44+1&lt;=15,IF(IV$19&gt;='様式３（療養者名簿）（⑤の場合）'!$BD44,IF(IV$19&lt;='様式３（療養者名簿）（⑤の場合）'!$BE44,1,0),0),0)</f>
        <v>0</v>
      </c>
      <c r="IW39" s="332">
        <f>IF(IW$19-'様式３（療養者名簿）（⑤の場合）'!$BD44+1&lt;=15,IF(IW$19&gt;='様式３（療養者名簿）（⑤の場合）'!$BD44,IF(IW$19&lt;='様式３（療養者名簿）（⑤の場合）'!$BE44,1,0),0),0)</f>
        <v>0</v>
      </c>
      <c r="IX39" s="332">
        <f>IF(IX$19-'様式３（療養者名簿）（⑤の場合）'!$BD44+1&lt;=15,IF(IX$19&gt;='様式３（療養者名簿）（⑤の場合）'!$BD44,IF(IX$19&lt;='様式３（療養者名簿）（⑤の場合）'!$BE44,1,0),0),0)</f>
        <v>0</v>
      </c>
      <c r="IY39" s="332">
        <f>IF(IY$19-'様式３（療養者名簿）（⑤の場合）'!$BD44+1&lt;=15,IF(IY$19&gt;='様式３（療養者名簿）（⑤の場合）'!$BD44,IF(IY$19&lt;='様式３（療養者名簿）（⑤の場合）'!$BE44,1,0),0),0)</f>
        <v>0</v>
      </c>
      <c r="IZ39" s="332">
        <f>IF(IZ$19-'様式３（療養者名簿）（⑤の場合）'!$BD44+1&lt;=15,IF(IZ$19&gt;='様式３（療養者名簿）（⑤の場合）'!$BD44,IF(IZ$19&lt;='様式３（療養者名簿）（⑤の場合）'!$BE44,1,0),0),0)</f>
        <v>0</v>
      </c>
      <c r="JA39" s="332">
        <f>IF(JA$19-'様式３（療養者名簿）（⑤の場合）'!$BD44+1&lt;=15,IF(JA$19&gt;='様式３（療養者名簿）（⑤の場合）'!$BD44,IF(JA$19&lt;='様式３（療養者名簿）（⑤の場合）'!$BE44,1,0),0),0)</f>
        <v>0</v>
      </c>
      <c r="JB39" s="332">
        <f>IF(JB$19-'様式３（療養者名簿）（⑤の場合）'!$BD44+1&lt;=15,IF(JB$19&gt;='様式３（療養者名簿）（⑤の場合）'!$BD44,IF(JB$19&lt;='様式３（療養者名簿）（⑤の場合）'!$BE44,1,0),0),0)</f>
        <v>0</v>
      </c>
      <c r="JC39" s="332">
        <f>IF(JC$19-'様式３（療養者名簿）（⑤の場合）'!$BD44+1&lt;=15,IF(JC$19&gt;='様式３（療養者名簿）（⑤の場合）'!$BD44,IF(JC$19&lt;='様式３（療養者名簿）（⑤の場合）'!$BE44,1,0),0),0)</f>
        <v>0</v>
      </c>
      <c r="JD39" s="332">
        <f>IF(JD$19-'様式３（療養者名簿）（⑤の場合）'!$BD44+1&lt;=15,IF(JD$19&gt;='様式３（療養者名簿）（⑤の場合）'!$BD44,IF(JD$19&lt;='様式３（療養者名簿）（⑤の場合）'!$BE44,1,0),0),0)</f>
        <v>0</v>
      </c>
      <c r="JE39" s="332">
        <f>IF(JE$19-'様式３（療養者名簿）（⑤の場合）'!$BD44+1&lt;=15,IF(JE$19&gt;='様式３（療養者名簿）（⑤の場合）'!$BD44,IF(JE$19&lt;='様式３（療養者名簿）（⑤の場合）'!$BE44,1,0),0),0)</f>
        <v>0</v>
      </c>
      <c r="JF39" s="332">
        <f>IF(JF$19-'様式３（療養者名簿）（⑤の場合）'!$BD44+1&lt;=15,IF(JF$19&gt;='様式３（療養者名簿）（⑤の場合）'!$BD44,IF(JF$19&lt;='様式３（療養者名簿）（⑤の場合）'!$BE44,1,0),0),0)</f>
        <v>0</v>
      </c>
      <c r="JG39" s="332">
        <f>IF(JG$19-'様式３（療養者名簿）（⑤の場合）'!$BD44+1&lt;=15,IF(JG$19&gt;='様式３（療養者名簿）（⑤の場合）'!$BD44,IF(JG$19&lt;='様式３（療養者名簿）（⑤の場合）'!$BE44,1,0),0),0)</f>
        <v>0</v>
      </c>
      <c r="JH39" s="332">
        <f>IF(JH$19-'様式３（療養者名簿）（⑤の場合）'!$BD44+1&lt;=15,IF(JH$19&gt;='様式３（療養者名簿）（⑤の場合）'!$BD44,IF(JH$19&lt;='様式３（療養者名簿）（⑤の場合）'!$BE44,1,0),0),0)</f>
        <v>0</v>
      </c>
      <c r="JI39" s="332">
        <f>IF(JI$19-'様式３（療養者名簿）（⑤の場合）'!$BD44+1&lt;=15,IF(JI$19&gt;='様式３（療養者名簿）（⑤の場合）'!$BD44,IF(JI$19&lt;='様式３（療養者名簿）（⑤の場合）'!$BE44,1,0),0),0)</f>
        <v>0</v>
      </c>
      <c r="JJ39" s="332">
        <f>IF(JJ$19-'様式３（療養者名簿）（⑤の場合）'!$BD44+1&lt;=15,IF(JJ$19&gt;='様式３（療養者名簿）（⑤の場合）'!$BD44,IF(JJ$19&lt;='様式３（療養者名簿）（⑤の場合）'!$BE44,1,0),0),0)</f>
        <v>0</v>
      </c>
      <c r="JK39" s="332">
        <f>IF(JK$19-'様式３（療養者名簿）（⑤の場合）'!$BD44+1&lt;=15,IF(JK$19&gt;='様式３（療養者名簿）（⑤の場合）'!$BD44,IF(JK$19&lt;='様式３（療養者名簿）（⑤の場合）'!$BE44,1,0),0),0)</f>
        <v>0</v>
      </c>
      <c r="JL39" s="332">
        <f>IF(JL$19-'様式３（療養者名簿）（⑤の場合）'!$BD44+1&lt;=15,IF(JL$19&gt;='様式３（療養者名簿）（⑤の場合）'!$BD44,IF(JL$19&lt;='様式３（療養者名簿）（⑤の場合）'!$BE44,1,0),0),0)</f>
        <v>0</v>
      </c>
      <c r="JM39" s="332">
        <f>IF(JM$19-'様式３（療養者名簿）（⑤の場合）'!$BD44+1&lt;=15,IF(JM$19&gt;='様式３（療養者名簿）（⑤の場合）'!$BD44,IF(JM$19&lt;='様式３（療養者名簿）（⑤の場合）'!$BE44,1,0),0),0)</f>
        <v>0</v>
      </c>
      <c r="JN39" s="332">
        <f>IF(JN$19-'様式３（療養者名簿）（⑤の場合）'!$BD44+1&lt;=15,IF(JN$19&gt;='様式３（療養者名簿）（⑤の場合）'!$BD44,IF(JN$19&lt;='様式３（療養者名簿）（⑤の場合）'!$BE44,1,0),0),0)</f>
        <v>0</v>
      </c>
      <c r="JO39" s="332">
        <f>IF(JO$19-'様式３（療養者名簿）（⑤の場合）'!$BD44+1&lt;=15,IF(JO$19&gt;='様式３（療養者名簿）（⑤の場合）'!$BD44,IF(JO$19&lt;='様式３（療養者名簿）（⑤の場合）'!$BE44,1,0),0),0)</f>
        <v>0</v>
      </c>
      <c r="JP39" s="332">
        <f>IF(JP$19-'様式３（療養者名簿）（⑤の場合）'!$BD44+1&lt;=15,IF(JP$19&gt;='様式３（療養者名簿）（⑤の場合）'!$BD44,IF(JP$19&lt;='様式３（療養者名簿）（⑤の場合）'!$BE44,1,0),0),0)</f>
        <v>0</v>
      </c>
      <c r="JQ39" s="332">
        <f>IF(JQ$19-'様式３（療養者名簿）（⑤の場合）'!$BD44+1&lt;=15,IF(JQ$19&gt;='様式３（療養者名簿）（⑤の場合）'!$BD44,IF(JQ$19&lt;='様式３（療養者名簿）（⑤の場合）'!$BE44,1,0),0),0)</f>
        <v>0</v>
      </c>
      <c r="JR39" s="332">
        <f>IF(JR$19-'様式３（療養者名簿）（⑤の場合）'!$BD44+1&lt;=15,IF(JR$19&gt;='様式３（療養者名簿）（⑤の場合）'!$BD44,IF(JR$19&lt;='様式３（療養者名簿）（⑤の場合）'!$BE44,1,0),0),0)</f>
        <v>0</v>
      </c>
      <c r="JS39" s="332">
        <f>IF(JS$19-'様式３（療養者名簿）（⑤の場合）'!$BD44+1&lt;=15,IF(JS$19&gt;='様式３（療養者名簿）（⑤の場合）'!$BD44,IF(JS$19&lt;='様式３（療養者名簿）（⑤の場合）'!$BE44,1,0),0),0)</f>
        <v>0</v>
      </c>
      <c r="JT39" s="332">
        <f>IF(JT$19-'様式３（療養者名簿）（⑤の場合）'!$BD44+1&lt;=15,IF(JT$19&gt;='様式３（療養者名簿）（⑤の場合）'!$BD44,IF(JT$19&lt;='様式３（療養者名簿）（⑤の場合）'!$BE44,1,0),0),0)</f>
        <v>0</v>
      </c>
      <c r="JU39" s="332">
        <f>IF(JU$19-'様式３（療養者名簿）（⑤の場合）'!$BD44+1&lt;=15,IF(JU$19&gt;='様式３（療養者名簿）（⑤の場合）'!$BD44,IF(JU$19&lt;='様式３（療養者名簿）（⑤の場合）'!$BE44,1,0),0),0)</f>
        <v>0</v>
      </c>
      <c r="JV39" s="332">
        <f>IF(JV$19-'様式３（療養者名簿）（⑤の場合）'!$BD44+1&lt;=15,IF(JV$19&gt;='様式３（療養者名簿）（⑤の場合）'!$BD44,IF(JV$19&lt;='様式３（療養者名簿）（⑤の場合）'!$BE44,1,0),0),0)</f>
        <v>0</v>
      </c>
      <c r="JW39" s="332">
        <f>IF(JW$19-'様式３（療養者名簿）（⑤の場合）'!$BD44+1&lt;=15,IF(JW$19&gt;='様式３（療養者名簿）（⑤の場合）'!$BD44,IF(JW$19&lt;='様式３（療養者名簿）（⑤の場合）'!$BE44,1,0),0),0)</f>
        <v>0</v>
      </c>
      <c r="JX39" s="332">
        <f>IF(JX$19-'様式３（療養者名簿）（⑤の場合）'!$BD44+1&lt;=15,IF(JX$19&gt;='様式３（療養者名簿）（⑤の場合）'!$BD44,IF(JX$19&lt;='様式３（療養者名簿）（⑤の場合）'!$BE44,1,0),0),0)</f>
        <v>0</v>
      </c>
      <c r="JY39" s="332">
        <f>IF(JY$19-'様式３（療養者名簿）（⑤の場合）'!$BD44+1&lt;=15,IF(JY$19&gt;='様式３（療養者名簿）（⑤の場合）'!$BD44,IF(JY$19&lt;='様式３（療養者名簿）（⑤の場合）'!$BE44,1,0),0),0)</f>
        <v>0</v>
      </c>
      <c r="JZ39" s="332">
        <f>IF(JZ$19-'様式３（療養者名簿）（⑤の場合）'!$BD44+1&lt;=15,IF(JZ$19&gt;='様式３（療養者名簿）（⑤の場合）'!$BD44,IF(JZ$19&lt;='様式３（療養者名簿）（⑤の場合）'!$BE44,1,0),0),0)</f>
        <v>0</v>
      </c>
      <c r="KA39" s="332">
        <f>IF(KA$19-'様式３（療養者名簿）（⑤の場合）'!$BD44+1&lt;=15,IF(KA$19&gt;='様式３（療養者名簿）（⑤の場合）'!$BD44,IF(KA$19&lt;='様式３（療養者名簿）（⑤の場合）'!$BE44,1,0),0),0)</f>
        <v>0</v>
      </c>
      <c r="KB39" s="332">
        <f>IF(KB$19-'様式３（療養者名簿）（⑤の場合）'!$BD44+1&lt;=15,IF(KB$19&gt;='様式３（療養者名簿）（⑤の場合）'!$BD44,IF(KB$19&lt;='様式３（療養者名簿）（⑤の場合）'!$BE44,1,0),0),0)</f>
        <v>0</v>
      </c>
      <c r="KC39" s="332">
        <f>IF(KC$19-'様式３（療養者名簿）（⑤の場合）'!$BD44+1&lt;=15,IF(KC$19&gt;='様式３（療養者名簿）（⑤の場合）'!$BD44,IF(KC$19&lt;='様式３（療養者名簿）（⑤の場合）'!$BE44,1,0),0),0)</f>
        <v>0</v>
      </c>
      <c r="KD39" s="332">
        <f>IF(KD$19-'様式３（療養者名簿）（⑤の場合）'!$BD44+1&lt;=15,IF(KD$19&gt;='様式３（療養者名簿）（⑤の場合）'!$BD44,IF(KD$19&lt;='様式３（療養者名簿）（⑤の場合）'!$BE44,1,0),0),0)</f>
        <v>0</v>
      </c>
      <c r="KE39" s="332">
        <f>IF(KE$19-'様式３（療養者名簿）（⑤の場合）'!$BD44+1&lt;=15,IF(KE$19&gt;='様式３（療養者名簿）（⑤の場合）'!$BD44,IF(KE$19&lt;='様式３（療養者名簿）（⑤の場合）'!$BE44,1,0),0),0)</f>
        <v>0</v>
      </c>
      <c r="KF39" s="332">
        <f>IF(KF$19-'様式３（療養者名簿）（⑤の場合）'!$BD44+1&lt;=15,IF(KF$19&gt;='様式３（療養者名簿）（⑤の場合）'!$BD44,IF(KF$19&lt;='様式３（療養者名簿）（⑤の場合）'!$BE44,1,0),0),0)</f>
        <v>0</v>
      </c>
      <c r="KG39" s="332">
        <f>IF(KG$19-'様式３（療養者名簿）（⑤の場合）'!$BD44+1&lt;=15,IF(KG$19&gt;='様式３（療養者名簿）（⑤の場合）'!$BD44,IF(KG$19&lt;='様式３（療養者名簿）（⑤の場合）'!$BE44,1,0),0),0)</f>
        <v>0</v>
      </c>
      <c r="KH39" s="332">
        <f>IF(KH$19-'様式３（療養者名簿）（⑤の場合）'!$BD44+1&lt;=15,IF(KH$19&gt;='様式３（療養者名簿）（⑤の場合）'!$BD44,IF(KH$19&lt;='様式３（療養者名簿）（⑤の場合）'!$BE44,1,0),0),0)</f>
        <v>0</v>
      </c>
      <c r="KI39" s="332">
        <f>IF(KI$19-'様式３（療養者名簿）（⑤の場合）'!$BD44+1&lt;=15,IF(KI$19&gt;='様式３（療養者名簿）（⑤の場合）'!$BD44,IF(KI$19&lt;='様式３（療養者名簿）（⑤の場合）'!$BE44,1,0),0),0)</f>
        <v>0</v>
      </c>
      <c r="KJ39" s="332">
        <f>IF(KJ$19-'様式３（療養者名簿）（⑤の場合）'!$BD44+1&lt;=15,IF(KJ$19&gt;='様式３（療養者名簿）（⑤の場合）'!$BD44,IF(KJ$19&lt;='様式３（療養者名簿）（⑤の場合）'!$BE44,1,0),0),0)</f>
        <v>0</v>
      </c>
      <c r="KK39" s="332">
        <f>IF(KK$19-'様式３（療養者名簿）（⑤の場合）'!$BD44+1&lt;=15,IF(KK$19&gt;='様式３（療養者名簿）（⑤の場合）'!$BD44,IF(KK$19&lt;='様式３（療養者名簿）（⑤の場合）'!$BE44,1,0),0),0)</f>
        <v>0</v>
      </c>
      <c r="KL39" s="332">
        <f>IF(KL$19-'様式３（療養者名簿）（⑤の場合）'!$BD44+1&lt;=15,IF(KL$19&gt;='様式３（療養者名簿）（⑤の場合）'!$BD44,IF(KL$19&lt;='様式３（療養者名簿）（⑤の場合）'!$BE44,1,0),0),0)</f>
        <v>0</v>
      </c>
      <c r="KM39" s="332">
        <f>IF(KM$19-'様式３（療養者名簿）（⑤の場合）'!$BD44+1&lt;=15,IF(KM$19&gt;='様式３（療養者名簿）（⑤の場合）'!$BD44,IF(KM$19&lt;='様式３（療養者名簿）（⑤の場合）'!$BE44,1,0),0),0)</f>
        <v>0</v>
      </c>
      <c r="KN39" s="332">
        <f>IF(KN$19-'様式３（療養者名簿）（⑤の場合）'!$BD44+1&lt;=15,IF(KN$19&gt;='様式３（療養者名簿）（⑤の場合）'!$BD44,IF(KN$19&lt;='様式３（療養者名簿）（⑤の場合）'!$BE44,1,0),0),0)</f>
        <v>0</v>
      </c>
      <c r="KO39" s="332">
        <f>IF(KO$19-'様式３（療養者名簿）（⑤の場合）'!$BD44+1&lt;=15,IF(KO$19&gt;='様式３（療養者名簿）（⑤の場合）'!$BD44,IF(KO$19&lt;='様式３（療養者名簿）（⑤の場合）'!$BE44,1,0),0),0)</f>
        <v>0</v>
      </c>
      <c r="KP39" s="332">
        <f>IF(KP$19-'様式３（療養者名簿）（⑤の場合）'!$BD44+1&lt;=15,IF(KP$19&gt;='様式３（療養者名簿）（⑤の場合）'!$BD44,IF(KP$19&lt;='様式３（療養者名簿）（⑤の場合）'!$BE44,1,0),0),0)</f>
        <v>0</v>
      </c>
      <c r="KQ39" s="332">
        <f>IF(KQ$19-'様式３（療養者名簿）（⑤の場合）'!$BD44+1&lt;=15,IF(KQ$19&gt;='様式３（療養者名簿）（⑤の場合）'!$BD44,IF(KQ$19&lt;='様式３（療養者名簿）（⑤の場合）'!$BE44,1,0),0),0)</f>
        <v>0</v>
      </c>
      <c r="KR39" s="332">
        <f>IF(KR$19-'様式３（療養者名簿）（⑤の場合）'!$BD44+1&lt;=15,IF(KR$19&gt;='様式３（療養者名簿）（⑤の場合）'!$BD44,IF(KR$19&lt;='様式３（療養者名簿）（⑤の場合）'!$BE44,1,0),0),0)</f>
        <v>0</v>
      </c>
      <c r="KS39" s="332">
        <f>IF(KS$19-'様式３（療養者名簿）（⑤の場合）'!$BD44+1&lt;=15,IF(KS$19&gt;='様式３（療養者名簿）（⑤の場合）'!$BD44,IF(KS$19&lt;='様式３（療養者名簿）（⑤の場合）'!$BE44,1,0),0),0)</f>
        <v>0</v>
      </c>
      <c r="KT39" s="332">
        <f>IF(KT$19-'様式３（療養者名簿）（⑤の場合）'!$BD44+1&lt;=15,IF(KT$19&gt;='様式３（療養者名簿）（⑤の場合）'!$BD44,IF(KT$19&lt;='様式３（療養者名簿）（⑤の場合）'!$BE44,1,0),0),0)</f>
        <v>0</v>
      </c>
      <c r="KU39" s="332">
        <f>IF(KU$19-'様式３（療養者名簿）（⑤の場合）'!$BD44+1&lt;=15,IF(KU$19&gt;='様式３（療養者名簿）（⑤の場合）'!$BD44,IF(KU$19&lt;='様式３（療養者名簿）（⑤の場合）'!$BE44,1,0),0),0)</f>
        <v>0</v>
      </c>
      <c r="KV39" s="332">
        <f>IF(KV$19-'様式３（療養者名簿）（⑤の場合）'!$BD44+1&lt;=15,IF(KV$19&gt;='様式３（療養者名簿）（⑤の場合）'!$BD44,IF(KV$19&lt;='様式３（療養者名簿）（⑤の場合）'!$BE44,1,0),0),0)</f>
        <v>0</v>
      </c>
      <c r="KW39" s="332">
        <f>IF(KW$19-'様式３（療養者名簿）（⑤の場合）'!$BD44+1&lt;=15,IF(KW$19&gt;='様式３（療養者名簿）（⑤の場合）'!$BD44,IF(KW$19&lt;='様式３（療養者名簿）（⑤の場合）'!$BE44,1,0),0),0)</f>
        <v>0</v>
      </c>
      <c r="KX39" s="332">
        <f>IF(KX$19-'様式３（療養者名簿）（⑤の場合）'!$BD44+1&lt;=15,IF(KX$19&gt;='様式３（療養者名簿）（⑤の場合）'!$BD44,IF(KX$19&lt;='様式３（療養者名簿）（⑤の場合）'!$BE44,1,0),0),0)</f>
        <v>0</v>
      </c>
      <c r="KY39" s="332">
        <f>IF(KY$19-'様式３（療養者名簿）（⑤の場合）'!$BD44+1&lt;=15,IF(KY$19&gt;='様式３（療養者名簿）（⑤の場合）'!$BD44,IF(KY$19&lt;='様式３（療養者名簿）（⑤の場合）'!$BE44,1,0),0),0)</f>
        <v>0</v>
      </c>
      <c r="KZ39" s="332">
        <f>IF(KZ$19-'様式３（療養者名簿）（⑤の場合）'!$BD44+1&lt;=15,IF(KZ$19&gt;='様式３（療養者名簿）（⑤の場合）'!$BD44,IF(KZ$19&lt;='様式３（療養者名簿）（⑤の場合）'!$BE44,1,0),0),0)</f>
        <v>0</v>
      </c>
      <c r="LA39" s="332">
        <f>IF(LA$19-'様式３（療養者名簿）（⑤の場合）'!$BD44+1&lt;=15,IF(LA$19&gt;='様式３（療養者名簿）（⑤の場合）'!$BD44,IF(LA$19&lt;='様式３（療養者名簿）（⑤の場合）'!$BE44,1,0),0),0)</f>
        <v>0</v>
      </c>
      <c r="LB39" s="332">
        <f>IF(LB$19-'様式３（療養者名簿）（⑤の場合）'!$BD44+1&lt;=15,IF(LB$19&gt;='様式３（療養者名簿）（⑤の場合）'!$BD44,IF(LB$19&lt;='様式３（療養者名簿）（⑤の場合）'!$BE44,1,0),0),0)</f>
        <v>0</v>
      </c>
      <c r="LC39" s="332">
        <f>IF(LC$19-'様式３（療養者名簿）（⑤の場合）'!$BD44+1&lt;=15,IF(LC$19&gt;='様式３（療養者名簿）（⑤の場合）'!$BD44,IF(LC$19&lt;='様式３（療養者名簿）（⑤の場合）'!$BE44,1,0),0),0)</f>
        <v>0</v>
      </c>
      <c r="LD39" s="332">
        <f>IF(LD$19-'様式３（療養者名簿）（⑤の場合）'!$BD44+1&lt;=15,IF(LD$19&gt;='様式３（療養者名簿）（⑤の場合）'!$BD44,IF(LD$19&lt;='様式３（療養者名簿）（⑤の場合）'!$BE44,1,0),0),0)</f>
        <v>0</v>
      </c>
      <c r="LE39" s="332">
        <f>IF(LE$19-'様式３（療養者名簿）（⑤の場合）'!$BD44+1&lt;=15,IF(LE$19&gt;='様式３（療養者名簿）（⑤の場合）'!$BD44,IF(LE$19&lt;='様式３（療養者名簿）（⑤の場合）'!$BE44,1,0),0),0)</f>
        <v>0</v>
      </c>
      <c r="LF39" s="332">
        <f>IF(LF$19-'様式３（療養者名簿）（⑤の場合）'!$BD44+1&lt;=15,IF(LF$19&gt;='様式３（療養者名簿）（⑤の場合）'!$BD44,IF(LF$19&lt;='様式３（療養者名簿）（⑤の場合）'!$BE44,1,0),0),0)</f>
        <v>0</v>
      </c>
      <c r="LG39" s="332">
        <f>IF(LG$19-'様式３（療養者名簿）（⑤の場合）'!$BD44+1&lt;=15,IF(LG$19&gt;='様式３（療養者名簿）（⑤の場合）'!$BD44,IF(LG$19&lt;='様式３（療養者名簿）（⑤の場合）'!$BE44,1,0),0),0)</f>
        <v>0</v>
      </c>
      <c r="LH39" s="332">
        <f>IF(LH$19-'様式３（療養者名簿）（⑤の場合）'!$BD44+1&lt;=15,IF(LH$19&gt;='様式３（療養者名簿）（⑤の場合）'!$BD44,IF(LH$19&lt;='様式３（療養者名簿）（⑤の場合）'!$BE44,1,0),0),0)</f>
        <v>0</v>
      </c>
      <c r="LI39" s="332">
        <f>IF(LI$19-'様式３（療養者名簿）（⑤の場合）'!$BD44+1&lt;=15,IF(LI$19&gt;='様式３（療養者名簿）（⑤の場合）'!$BD44,IF(LI$19&lt;='様式３（療養者名簿）（⑤の場合）'!$BE44,1,0),0),0)</f>
        <v>0</v>
      </c>
      <c r="LJ39" s="332">
        <f>IF(LJ$19-'様式３（療養者名簿）（⑤の場合）'!$BD44+1&lt;=15,IF(LJ$19&gt;='様式３（療養者名簿）（⑤の場合）'!$BD44,IF(LJ$19&lt;='様式３（療養者名簿）（⑤の場合）'!$BE44,1,0),0),0)</f>
        <v>0</v>
      </c>
      <c r="LK39" s="332">
        <f>IF(LK$19-'様式３（療養者名簿）（⑤の場合）'!$BD44+1&lt;=15,IF(LK$19&gt;='様式３（療養者名簿）（⑤の場合）'!$BD44,IF(LK$19&lt;='様式３（療養者名簿）（⑤の場合）'!$BE44,1,0),0),0)</f>
        <v>0</v>
      </c>
      <c r="LL39" s="332">
        <f>IF(LL$19-'様式３（療養者名簿）（⑤の場合）'!$BD44+1&lt;=15,IF(LL$19&gt;='様式３（療養者名簿）（⑤の場合）'!$BD44,IF(LL$19&lt;='様式３（療養者名簿）（⑤の場合）'!$BE44,1,0),0),0)</f>
        <v>0</v>
      </c>
      <c r="LM39" s="332">
        <f>IF(LM$19-'様式３（療養者名簿）（⑤の場合）'!$BD44+1&lt;=15,IF(LM$19&gt;='様式３（療養者名簿）（⑤の場合）'!$BD44,IF(LM$19&lt;='様式３（療養者名簿）（⑤の場合）'!$BE44,1,0),0),0)</f>
        <v>0</v>
      </c>
      <c r="LN39" s="332">
        <f>IF(LN$19-'様式３（療養者名簿）（⑤の場合）'!$BD44+1&lt;=15,IF(LN$19&gt;='様式３（療養者名簿）（⑤の場合）'!$BD44,IF(LN$19&lt;='様式３（療養者名簿）（⑤の場合）'!$BE44,1,0),0),0)</f>
        <v>0</v>
      </c>
      <c r="LO39" s="332">
        <f>IF(LO$19-'様式３（療養者名簿）（⑤の場合）'!$BD44+1&lt;=15,IF(LO$19&gt;='様式３（療養者名簿）（⑤の場合）'!$BD44,IF(LO$19&lt;='様式３（療養者名簿）（⑤の場合）'!$BE44,1,0),0),0)</f>
        <v>0</v>
      </c>
      <c r="LP39" s="332">
        <f>IF(LP$19-'様式３（療養者名簿）（⑤の場合）'!$BD44+1&lt;=15,IF(LP$19&gt;='様式３（療養者名簿）（⑤の場合）'!$BD44,IF(LP$19&lt;='様式３（療養者名簿）（⑤の場合）'!$BE44,1,0),0),0)</f>
        <v>0</v>
      </c>
      <c r="LQ39" s="332">
        <f>IF(LQ$19-'様式３（療養者名簿）（⑤の場合）'!$BD44+1&lt;=15,IF(LQ$19&gt;='様式３（療養者名簿）（⑤の場合）'!$BD44,IF(LQ$19&lt;='様式３（療養者名簿）（⑤の場合）'!$BE44,1,0),0),0)</f>
        <v>0</v>
      </c>
      <c r="LR39" s="332">
        <f>IF(LR$19-'様式３（療養者名簿）（⑤の場合）'!$BD44+1&lt;=15,IF(LR$19&gt;='様式３（療養者名簿）（⑤の場合）'!$BD44,IF(LR$19&lt;='様式３（療養者名簿）（⑤の場合）'!$BE44,1,0),0),0)</f>
        <v>0</v>
      </c>
      <c r="LS39" s="332">
        <f>IF(LS$19-'様式３（療養者名簿）（⑤の場合）'!$BD44+1&lt;=15,IF(LS$19&gt;='様式３（療養者名簿）（⑤の場合）'!$BD44,IF(LS$19&lt;='様式３（療養者名簿）（⑤の場合）'!$BE44,1,0),0),0)</f>
        <v>0</v>
      </c>
      <c r="LT39" s="332">
        <f>IF(LT$19-'様式３（療養者名簿）（⑤の場合）'!$BD44+1&lt;=15,IF(LT$19&gt;='様式３（療養者名簿）（⑤の場合）'!$BD44,IF(LT$19&lt;='様式３（療養者名簿）（⑤の場合）'!$BE44,1,0),0),0)</f>
        <v>0</v>
      </c>
      <c r="LU39" s="332">
        <f>IF(LU$19-'様式３（療養者名簿）（⑤の場合）'!$BD44+1&lt;=15,IF(LU$19&gt;='様式３（療養者名簿）（⑤の場合）'!$BD44,IF(LU$19&lt;='様式３（療養者名簿）（⑤の場合）'!$BE44,1,0),0),0)</f>
        <v>0</v>
      </c>
      <c r="LV39" s="332">
        <f>IF(LV$19-'様式３（療養者名簿）（⑤の場合）'!$BD44+1&lt;=15,IF(LV$19&gt;='様式３（療養者名簿）（⑤の場合）'!$BD44,IF(LV$19&lt;='様式３（療養者名簿）（⑤の場合）'!$BE44,1,0),0),0)</f>
        <v>0</v>
      </c>
      <c r="LW39" s="332">
        <f>IF(LW$19-'様式３（療養者名簿）（⑤の場合）'!$BD44+1&lt;=15,IF(LW$19&gt;='様式３（療養者名簿）（⑤の場合）'!$BD44,IF(LW$19&lt;='様式３（療養者名簿）（⑤の場合）'!$BE44,1,0),0),0)</f>
        <v>0</v>
      </c>
      <c r="LX39" s="332">
        <f>IF(LX$19-'様式３（療養者名簿）（⑤の場合）'!$BD44+1&lt;=15,IF(LX$19&gt;='様式３（療養者名簿）（⑤の場合）'!$BD44,IF(LX$19&lt;='様式３（療養者名簿）（⑤の場合）'!$BE44,1,0),0),0)</f>
        <v>0</v>
      </c>
      <c r="LY39" s="332">
        <f>IF(LY$19-'様式３（療養者名簿）（⑤の場合）'!$BD44+1&lt;=15,IF(LY$19&gt;='様式３（療養者名簿）（⑤の場合）'!$BD44,IF(LY$19&lt;='様式３（療養者名簿）（⑤の場合）'!$BE44,1,0),0),0)</f>
        <v>0</v>
      </c>
      <c r="LZ39" s="332">
        <f>IF(LZ$19-'様式３（療養者名簿）（⑤の場合）'!$BD44+1&lt;=15,IF(LZ$19&gt;='様式３（療養者名簿）（⑤の場合）'!$BD44,IF(LZ$19&lt;='様式３（療養者名簿）（⑤の場合）'!$BE44,1,0),0),0)</f>
        <v>0</v>
      </c>
      <c r="MA39" s="332">
        <f>IF(MA$19-'様式３（療養者名簿）（⑤の場合）'!$BD44+1&lt;=15,IF(MA$19&gt;='様式３（療養者名簿）（⑤の場合）'!$BD44,IF(MA$19&lt;='様式３（療養者名簿）（⑤の場合）'!$BE44,1,0),0),0)</f>
        <v>0</v>
      </c>
      <c r="MB39" s="332">
        <f>IF(MB$19-'様式３（療養者名簿）（⑤の場合）'!$BD44+1&lt;=15,IF(MB$19&gt;='様式３（療養者名簿）（⑤の場合）'!$BD44,IF(MB$19&lt;='様式３（療養者名簿）（⑤の場合）'!$BE44,1,0),0),0)</f>
        <v>0</v>
      </c>
      <c r="MC39" s="332">
        <f>IF(MC$19-'様式３（療養者名簿）（⑤の場合）'!$BD44+1&lt;=15,IF(MC$19&gt;='様式３（療養者名簿）（⑤の場合）'!$BD44,IF(MC$19&lt;='様式３（療養者名簿）（⑤の場合）'!$BE44,1,0),0),0)</f>
        <v>0</v>
      </c>
      <c r="MD39" s="332">
        <f>IF(MD$19-'様式３（療養者名簿）（⑤の場合）'!$BD44+1&lt;=15,IF(MD$19&gt;='様式３（療養者名簿）（⑤の場合）'!$BD44,IF(MD$19&lt;='様式３（療養者名簿）（⑤の場合）'!$BE44,1,0),0),0)</f>
        <v>0</v>
      </c>
      <c r="ME39" s="332">
        <f>IF(ME$19-'様式３（療養者名簿）（⑤の場合）'!$BD44+1&lt;=15,IF(ME$19&gt;='様式３（療養者名簿）（⑤の場合）'!$BD44,IF(ME$19&lt;='様式３（療養者名簿）（⑤の場合）'!$BE44,1,0),0),0)</f>
        <v>0</v>
      </c>
      <c r="MF39" s="332">
        <f>IF(MF$19-'様式３（療養者名簿）（⑤の場合）'!$BD44+1&lt;=15,IF(MF$19&gt;='様式３（療養者名簿）（⑤の場合）'!$BD44,IF(MF$19&lt;='様式３（療養者名簿）（⑤の場合）'!$BE44,1,0),0),0)</f>
        <v>0</v>
      </c>
      <c r="MG39" s="332">
        <f>IF(MG$19-'様式３（療養者名簿）（⑤の場合）'!$BD44+1&lt;=15,IF(MG$19&gt;='様式３（療養者名簿）（⑤の場合）'!$BD44,IF(MG$19&lt;='様式３（療養者名簿）（⑤の場合）'!$BE44,1,0),0),0)</f>
        <v>0</v>
      </c>
      <c r="MH39" s="332">
        <f>IF(MH$19-'様式３（療養者名簿）（⑤の場合）'!$BD44+1&lt;=15,IF(MH$19&gt;='様式３（療養者名簿）（⑤の場合）'!$BD44,IF(MH$19&lt;='様式３（療養者名簿）（⑤の場合）'!$BE44,1,0),0),0)</f>
        <v>0</v>
      </c>
      <c r="MI39" s="332">
        <f>IF(MI$19-'様式３（療養者名簿）（⑤の場合）'!$BD44+1&lt;=15,IF(MI$19&gt;='様式３（療養者名簿）（⑤の場合）'!$BD44,IF(MI$19&lt;='様式３（療養者名簿）（⑤の場合）'!$BE44,1,0),0),0)</f>
        <v>0</v>
      </c>
      <c r="MJ39" s="332">
        <f>IF(MJ$19-'様式３（療養者名簿）（⑤の場合）'!$BD44+1&lt;=15,IF(MJ$19&gt;='様式３（療養者名簿）（⑤の場合）'!$BD44,IF(MJ$19&lt;='様式３（療養者名簿）（⑤の場合）'!$BE44,1,0),0),0)</f>
        <v>0</v>
      </c>
      <c r="MK39" s="332">
        <f>IF(MK$19-'様式３（療養者名簿）（⑤の場合）'!$BD44+1&lt;=15,IF(MK$19&gt;='様式３（療養者名簿）（⑤の場合）'!$BD44,IF(MK$19&lt;='様式３（療養者名簿）（⑤の場合）'!$BE44,1,0),0),0)</f>
        <v>0</v>
      </c>
      <c r="ML39" s="332">
        <f>IF(ML$19-'様式３（療養者名簿）（⑤の場合）'!$BD44+1&lt;=15,IF(ML$19&gt;='様式３（療養者名簿）（⑤の場合）'!$BD44,IF(ML$19&lt;='様式３（療養者名簿）（⑤の場合）'!$BE44,1,0),0),0)</f>
        <v>0</v>
      </c>
      <c r="MM39" s="332">
        <f>IF(MM$19-'様式３（療養者名簿）（⑤の場合）'!$BD44+1&lt;=15,IF(MM$19&gt;='様式３（療養者名簿）（⑤の場合）'!$BD44,IF(MM$19&lt;='様式３（療養者名簿）（⑤の場合）'!$BE44,1,0),0),0)</f>
        <v>0</v>
      </c>
      <c r="MN39" s="332">
        <f>IF(MN$19-'様式３（療養者名簿）（⑤の場合）'!$BD44+1&lt;=15,IF(MN$19&gt;='様式３（療養者名簿）（⑤の場合）'!$BD44,IF(MN$19&lt;='様式３（療養者名簿）（⑤の場合）'!$BE44,1,0),0),0)</f>
        <v>0</v>
      </c>
      <c r="MO39" s="332">
        <f>IF(MO$19-'様式３（療養者名簿）（⑤の場合）'!$BD44+1&lt;=15,IF(MO$19&gt;='様式３（療養者名簿）（⑤の場合）'!$BD44,IF(MO$19&lt;='様式３（療養者名簿）（⑤の場合）'!$BE44,1,0),0),0)</f>
        <v>0</v>
      </c>
      <c r="MP39" s="332">
        <f>IF(MP$19-'様式３（療養者名簿）（⑤の場合）'!$BD44+1&lt;=15,IF(MP$19&gt;='様式３（療養者名簿）（⑤の場合）'!$BD44,IF(MP$19&lt;='様式３（療養者名簿）（⑤の場合）'!$BE44,1,0),0),0)</f>
        <v>0</v>
      </c>
      <c r="MQ39" s="332">
        <f>IF(MQ$19-'様式３（療養者名簿）（⑤の場合）'!$BD44+1&lt;=15,IF(MQ$19&gt;='様式３（療養者名簿）（⑤の場合）'!$BD44,IF(MQ$19&lt;='様式３（療養者名簿）（⑤の場合）'!$BE44,1,0),0),0)</f>
        <v>0</v>
      </c>
      <c r="MR39" s="332">
        <f>IF(MR$19-'様式３（療養者名簿）（⑤の場合）'!$BD44+1&lt;=15,IF(MR$19&gt;='様式３（療養者名簿）（⑤の場合）'!$BD44,IF(MR$19&lt;='様式３（療養者名簿）（⑤の場合）'!$BE44,1,0),0),0)</f>
        <v>0</v>
      </c>
      <c r="MS39" s="332">
        <f>IF(MS$19-'様式３（療養者名簿）（⑤の場合）'!$BD44+1&lt;=15,IF(MS$19&gt;='様式３（療養者名簿）（⑤の場合）'!$BD44,IF(MS$19&lt;='様式３（療養者名簿）（⑤の場合）'!$BE44,1,0),0),0)</f>
        <v>0</v>
      </c>
      <c r="MT39" s="332">
        <f>IF(MT$19-'様式３（療養者名簿）（⑤の場合）'!$BD44+1&lt;=15,IF(MT$19&gt;='様式３（療養者名簿）（⑤の場合）'!$BD44,IF(MT$19&lt;='様式３（療養者名簿）（⑤の場合）'!$BE44,1,0),0),0)</f>
        <v>0</v>
      </c>
      <c r="MU39" s="332">
        <f>IF(MU$19-'様式３（療養者名簿）（⑤の場合）'!$BD44+1&lt;=15,IF(MU$19&gt;='様式３（療養者名簿）（⑤の場合）'!$BD44,IF(MU$19&lt;='様式３（療養者名簿）（⑤の場合）'!$BE44,1,0),0),0)</f>
        <v>0</v>
      </c>
      <c r="MV39" s="332">
        <f>IF(MV$19-'様式３（療養者名簿）（⑤の場合）'!$BD44+1&lt;=15,IF(MV$19&gt;='様式３（療養者名簿）（⑤の場合）'!$BD44,IF(MV$19&lt;='様式３（療養者名簿）（⑤の場合）'!$BE44,1,0),0),0)</f>
        <v>0</v>
      </c>
      <c r="MW39" s="332">
        <f>IF(MW$19-'様式３（療養者名簿）（⑤の場合）'!$BD44+1&lt;=15,IF(MW$19&gt;='様式３（療養者名簿）（⑤の場合）'!$BD44,IF(MW$19&lt;='様式３（療養者名簿）（⑤の場合）'!$BE44,1,0),0),0)</f>
        <v>0</v>
      </c>
      <c r="MX39" s="332">
        <f>IF(MX$19-'様式３（療養者名簿）（⑤の場合）'!$BD44+1&lt;=15,IF(MX$19&gt;='様式３（療養者名簿）（⑤の場合）'!$BD44,IF(MX$19&lt;='様式３（療養者名簿）（⑤の場合）'!$BE44,1,0),0),0)</f>
        <v>0</v>
      </c>
      <c r="MY39" s="332">
        <f>IF(MY$19-'様式３（療養者名簿）（⑤の場合）'!$BD44+1&lt;=15,IF(MY$19&gt;='様式３（療養者名簿）（⑤の場合）'!$BD44,IF(MY$19&lt;='様式３（療養者名簿）（⑤の場合）'!$BE44,1,0),0),0)</f>
        <v>0</v>
      </c>
      <c r="MZ39" s="332">
        <f>IF(MZ$19-'様式３（療養者名簿）（⑤の場合）'!$BD44+1&lt;=15,IF(MZ$19&gt;='様式３（療養者名簿）（⑤の場合）'!$BD44,IF(MZ$19&lt;='様式３（療養者名簿）（⑤の場合）'!$BE44,1,0),0),0)</f>
        <v>0</v>
      </c>
      <c r="NA39" s="332">
        <f>IF(NA$19-'様式３（療養者名簿）（⑤の場合）'!$BD44+1&lt;=15,IF(NA$19&gt;='様式３（療養者名簿）（⑤の場合）'!$BD44,IF(NA$19&lt;='様式３（療養者名簿）（⑤の場合）'!$BE44,1,0),0),0)</f>
        <v>0</v>
      </c>
      <c r="NB39" s="332">
        <f>IF(NB$19-'様式３（療養者名簿）（⑤の場合）'!$BD44+1&lt;=15,IF(NB$19&gt;='様式３（療養者名簿）（⑤の場合）'!$BD44,IF(NB$19&lt;='様式３（療養者名簿）（⑤の場合）'!$BE44,1,0),0),0)</f>
        <v>0</v>
      </c>
      <c r="NC39" s="225">
        <f>IF(NC$19-'様式３（療養者名簿）（⑤の場合）'!$BD44+1&lt;=15,IF(NC$19&gt;='様式３（療養者名簿）（⑤の場合）'!$BD44,IF(NC$19&lt;='様式３（療養者名簿）（⑤の場合）'!$BE44,1,0),0),0)</f>
        <v>0</v>
      </c>
      <c r="ND39" s="225">
        <f>IF(ND$19-'様式３（療養者名簿）（⑤の場合）'!$BD44+1&lt;=15,IF(ND$19&gt;='様式３（療養者名簿）（⑤の場合）'!$BD44,IF(ND$19&lt;='様式３（療養者名簿）（⑤の場合）'!$BE44,1,0),0),0)</f>
        <v>0</v>
      </c>
      <c r="NE39" s="225">
        <f>IF(NE$19-'様式３（療養者名簿）（⑤の場合）'!$BD44+1&lt;=15,IF(NE$19&gt;='様式３（療養者名簿）（⑤の場合）'!$BD44,IF(NE$19&lt;='様式３（療養者名簿）（⑤の場合）'!$BE44,1,0),0),0)</f>
        <v>0</v>
      </c>
      <c r="NF39" s="225">
        <f>IF(NF$19-'様式３（療養者名簿）（⑤の場合）'!$BD44+1&lt;=15,IF(NF$19&gt;='様式３（療養者名簿）（⑤の場合）'!$BD44,IF(NF$19&lt;='様式３（療養者名簿）（⑤の場合）'!$BE44,1,0),0),0)</f>
        <v>0</v>
      </c>
      <c r="NG39" s="225">
        <f>IF(NG$19-'様式３（療養者名簿）（⑤の場合）'!$BD44+1&lt;=15,IF(NG$19&gt;='様式３（療養者名簿）（⑤の場合）'!$BD44,IF(NG$19&lt;='様式３（療養者名簿）（⑤の場合）'!$BE44,1,0),0),0)</f>
        <v>0</v>
      </c>
      <c r="NH39" s="225">
        <f>IF(NH$19-'様式３（療養者名簿）（⑤の場合）'!$BD44+1&lt;=15,IF(NH$19&gt;='様式３（療養者名簿）（⑤の場合）'!$BD44,IF(NH$19&lt;='様式３（療養者名簿）（⑤の場合）'!$BE44,1,0),0),0)</f>
        <v>0</v>
      </c>
      <c r="NI39" s="225">
        <f>IF(NI$19-'様式３（療養者名簿）（⑤の場合）'!$BD44+1&lt;=15,IF(NI$19&gt;='様式３（療養者名簿）（⑤の場合）'!$BD44,IF(NI$19&lt;='様式３（療養者名簿）（⑤の場合）'!$BE44,1,0),0),0)</f>
        <v>0</v>
      </c>
      <c r="NJ39" s="225">
        <f>IF(NJ$19-'様式３（療養者名簿）（⑤の場合）'!$BD44+1&lt;=15,IF(NJ$19&gt;='様式３（療養者名簿）（⑤の場合）'!$BD44,IF(NJ$19&lt;='様式３（療養者名簿）（⑤の場合）'!$BE44,1,0),0),0)</f>
        <v>0</v>
      </c>
      <c r="NK39" s="225">
        <f>IF(NK$19-'様式３（療養者名簿）（⑤の場合）'!$BD44+1&lt;=15,IF(NK$19&gt;='様式３（療養者名簿）（⑤の場合）'!$BD44,IF(NK$19&lt;='様式３（療養者名簿）（⑤の場合）'!$BE44,1,0),0),0)</f>
        <v>0</v>
      </c>
      <c r="NL39" s="225">
        <f>IF(NL$19-'様式３（療養者名簿）（⑤の場合）'!$BD44+1&lt;=15,IF(NL$19&gt;='様式３（療養者名簿）（⑤の場合）'!$BD44,IF(NL$19&lt;='様式３（療養者名簿）（⑤の場合）'!$BE44,1,0),0),0)</f>
        <v>0</v>
      </c>
      <c r="NM39" s="225">
        <f>IF(NM$19-'様式３（療養者名簿）（⑤の場合）'!$BD44+1&lt;=15,IF(NM$19&gt;='様式３（療養者名簿）（⑤の場合）'!$BD44,IF(NM$19&lt;='様式３（療養者名簿）（⑤の場合）'!$BE44,1,0),0),0)</f>
        <v>0</v>
      </c>
      <c r="NN39" s="225">
        <f>IF(NN$19-'様式３（療養者名簿）（⑤の場合）'!$BD44+1&lt;=15,IF(NN$19&gt;='様式３（療養者名簿）（⑤の場合）'!$BD44,IF(NN$19&lt;='様式３（療養者名簿）（⑤の場合）'!$BE44,1,0),0),0)</f>
        <v>0</v>
      </c>
      <c r="NO39" s="225">
        <f>IF(NO$19-'様式３（療養者名簿）（⑤の場合）'!$BD44+1&lt;=15,IF(NO$19&gt;='様式３（療養者名簿）（⑤の場合）'!$BD44,IF(NO$19&lt;='様式３（療養者名簿）（⑤の場合）'!$BE44,1,0),0),0)</f>
        <v>0</v>
      </c>
      <c r="NP39" s="225">
        <f>IF(NP$19-'様式３（療養者名簿）（⑤の場合）'!$BD44+1&lt;=15,IF(NP$19&gt;='様式３（療養者名簿）（⑤の場合）'!$BD44,IF(NP$19&lt;='様式３（療養者名簿）（⑤の場合）'!$BE44,1,0),0),0)</f>
        <v>0</v>
      </c>
      <c r="NQ39" s="225">
        <f>IF(NQ$19-'様式３（療養者名簿）（⑤の場合）'!$BD44+1&lt;=15,IF(NQ$19&gt;='様式３（療養者名簿）（⑤の場合）'!$BD44,IF(NQ$19&lt;='様式３（療養者名簿）（⑤の場合）'!$BE44,1,0),0),0)</f>
        <v>0</v>
      </c>
      <c r="NR39" s="225">
        <f>IF(NR$19-'様式３（療養者名簿）（⑤の場合）'!$BD44+1&lt;=15,IF(NR$19&gt;='様式３（療養者名簿）（⑤の場合）'!$BD44,IF(NR$19&lt;='様式３（療養者名簿）（⑤の場合）'!$BE44,1,0),0),0)</f>
        <v>0</v>
      </c>
      <c r="NS39" s="225">
        <f>IF(NS$19-'様式３（療養者名簿）（⑤の場合）'!$BD44+1&lt;=15,IF(NS$19&gt;='様式３（療養者名簿）（⑤の場合）'!$BD44,IF(NS$19&lt;='様式３（療養者名簿）（⑤の場合）'!$BE44,1,0),0),0)</f>
        <v>0</v>
      </c>
      <c r="NT39" s="225">
        <f>IF(NT$19-'様式３（療養者名簿）（⑤の場合）'!$BD44+1&lt;=15,IF(NT$19&gt;='様式３（療養者名簿）（⑤の場合）'!$BD44,IF(NT$19&lt;='様式３（療養者名簿）（⑤の場合）'!$BE44,1,0),0),0)</f>
        <v>0</v>
      </c>
      <c r="NU39" s="225">
        <f>IF(NU$19-'様式３（療養者名簿）（⑤の場合）'!$BD44+1&lt;=15,IF(NU$19&gt;='様式３（療養者名簿）（⑤の場合）'!$BD44,IF(NU$19&lt;='様式３（療養者名簿）（⑤の場合）'!$BE44,1,0),0),0)</f>
        <v>0</v>
      </c>
      <c r="NV39" s="225">
        <f>IF(NV$19-'様式３（療養者名簿）（⑤の場合）'!$BD44+1&lt;=15,IF(NV$19&gt;='様式３（療養者名簿）（⑤の場合）'!$BD44,IF(NV$19&lt;='様式３（療養者名簿）（⑤の場合）'!$BE44,1,0),0),0)</f>
        <v>0</v>
      </c>
      <c r="NW39" s="225">
        <f>IF(NW$19-'様式３（療養者名簿）（⑤の場合）'!$BD44+1&lt;=15,IF(NW$19&gt;='様式３（療養者名簿）（⑤の場合）'!$BD44,IF(NW$19&lt;='様式３（療養者名簿）（⑤の場合）'!$BE44,1,0),0),0)</f>
        <v>0</v>
      </c>
      <c r="NX39" s="225">
        <f>IF(NX$19-'様式３（療養者名簿）（⑤の場合）'!$BD44+1&lt;=15,IF(NX$19&gt;='様式３（療養者名簿）（⑤の場合）'!$BD44,IF(NX$19&lt;='様式３（療養者名簿）（⑤の場合）'!$BE44,1,0),0),0)</f>
        <v>0</v>
      </c>
      <c r="NY39" s="225">
        <f>IF(NY$19-'様式３（療養者名簿）（⑤の場合）'!$BD44+1&lt;=15,IF(NY$19&gt;='様式３（療養者名簿）（⑤の場合）'!$BD44,IF(NY$19&lt;='様式３（療養者名簿）（⑤の場合）'!$BE44,1,0),0),0)</f>
        <v>0</v>
      </c>
      <c r="NZ39" s="225">
        <f>IF(NZ$19-'様式３（療養者名簿）（⑤の場合）'!$BD44+1&lt;=15,IF(NZ$19&gt;='様式３（療養者名簿）（⑤の場合）'!$BD44,IF(NZ$19&lt;='様式３（療養者名簿）（⑤の場合）'!$BE44,1,0),0),0)</f>
        <v>0</v>
      </c>
      <c r="OA39" s="225">
        <f>IF(OA$19-'様式３（療養者名簿）（⑤の場合）'!$BD44+1&lt;=15,IF(OA$19&gt;='様式３（療養者名簿）（⑤の場合）'!$BD44,IF(OA$19&lt;='様式３（療養者名簿）（⑤の場合）'!$BE44,1,0),0),0)</f>
        <v>0</v>
      </c>
      <c r="OB39" s="225">
        <f>IF(OB$19-'様式３（療養者名簿）（⑤の場合）'!$BD44+1&lt;=15,IF(OB$19&gt;='様式３（療養者名簿）（⑤の場合）'!$BD44,IF(OB$19&lt;='様式３（療養者名簿）（⑤の場合）'!$BE44,1,0),0),0)</f>
        <v>0</v>
      </c>
      <c r="OC39" s="225">
        <f>IF(OC$19-'様式３（療養者名簿）（⑤の場合）'!$BD44+1&lt;=15,IF(OC$19&gt;='様式３（療養者名簿）（⑤の場合）'!$BD44,IF(OC$19&lt;='様式３（療養者名簿）（⑤の場合）'!$BE44,1,0),0),0)</f>
        <v>0</v>
      </c>
      <c r="OD39" s="225">
        <f>IF(OD$19-'様式３（療養者名簿）（⑤の場合）'!$BD44+1&lt;=15,IF(OD$19&gt;='様式３（療養者名簿）（⑤の場合）'!$BD44,IF(OD$19&lt;='様式３（療養者名簿）（⑤の場合）'!$BE44,1,0),0),0)</f>
        <v>0</v>
      </c>
      <c r="OE39" s="225">
        <f>IF(OE$19-'様式３（療養者名簿）（⑤の場合）'!$BD44+1&lt;=15,IF(OE$19&gt;='様式３（療養者名簿）（⑤の場合）'!$BD44,IF(OE$19&lt;='様式３（療養者名簿）（⑤の場合）'!$BE44,1,0),0),0)</f>
        <v>0</v>
      </c>
      <c r="OF39" s="225">
        <f>IF(OF$19-'様式３（療養者名簿）（⑤の場合）'!$BD44+1&lt;=15,IF(OF$19&gt;='様式３（療養者名簿）（⑤の場合）'!$BD44,IF(OF$19&lt;='様式３（療養者名簿）（⑤の場合）'!$BE44,1,0),0),0)</f>
        <v>0</v>
      </c>
      <c r="OG39" s="225">
        <f>IF(OG$19-'様式３（療養者名簿）（⑤の場合）'!$BD44+1&lt;=15,IF(OG$19&gt;='様式３（療養者名簿）（⑤の場合）'!$BD44,IF(OG$19&lt;='様式３（療養者名簿）（⑤の場合）'!$BE44,1,0),0),0)</f>
        <v>0</v>
      </c>
      <c r="OH39" s="225">
        <f>IF(OH$19-'様式３（療養者名簿）（⑤の場合）'!$BD44+1&lt;=15,IF(OH$19&gt;='様式３（療養者名簿）（⑤の場合）'!$BD44,IF(OH$19&lt;='様式３（療養者名簿）（⑤の場合）'!$BE44,1,0),0),0)</f>
        <v>0</v>
      </c>
      <c r="OI39" s="225">
        <f>IF(OI$19-'様式３（療養者名簿）（⑤の場合）'!$BD44+1&lt;=15,IF(OI$19&gt;='様式３（療養者名簿）（⑤の場合）'!$BD44,IF(OI$19&lt;='様式３（療養者名簿）（⑤の場合）'!$BE44,1,0),0),0)</f>
        <v>0</v>
      </c>
      <c r="OJ39" s="225">
        <f>IF(OJ$19-'様式３（療養者名簿）（⑤の場合）'!$BD44+1&lt;=15,IF(OJ$19&gt;='様式３（療養者名簿）（⑤の場合）'!$BD44,IF(OJ$19&lt;='様式３（療養者名簿）（⑤の場合）'!$BE44,1,0),0),0)</f>
        <v>0</v>
      </c>
      <c r="OK39" s="225">
        <f>IF(OK$19-'様式３（療養者名簿）（⑤の場合）'!$BD44+1&lt;=15,IF(OK$19&gt;='様式３（療養者名簿）（⑤の場合）'!$BD44,IF(OK$19&lt;='様式３（療養者名簿）（⑤の場合）'!$BE44,1,0),0),0)</f>
        <v>0</v>
      </c>
      <c r="OL39" s="225">
        <f>IF(OL$19-'様式３（療養者名簿）（⑤の場合）'!$BD44+1&lt;=15,IF(OL$19&gt;='様式３（療養者名簿）（⑤の場合）'!$BD44,IF(OL$19&lt;='様式３（療養者名簿）（⑤の場合）'!$BE44,1,0),0),0)</f>
        <v>0</v>
      </c>
      <c r="OM39" s="225">
        <f>IF(OM$19-'様式３（療養者名簿）（⑤の場合）'!$BD44+1&lt;=15,IF(OM$19&gt;='様式３（療養者名簿）（⑤の場合）'!$BD44,IF(OM$19&lt;='様式３（療養者名簿）（⑤の場合）'!$BE44,1,0),0),0)</f>
        <v>0</v>
      </c>
      <c r="ON39" s="225">
        <f>IF(ON$19-'様式３（療養者名簿）（⑤の場合）'!$BD44+1&lt;=15,IF(ON$19&gt;='様式３（療養者名簿）（⑤の場合）'!$BD44,IF(ON$19&lt;='様式３（療養者名簿）（⑤の場合）'!$BE44,1,0),0),0)</f>
        <v>0</v>
      </c>
      <c r="OO39" s="225">
        <f>IF(OO$19-'様式３（療養者名簿）（⑤の場合）'!$BD44+1&lt;=15,IF(OO$19&gt;='様式３（療養者名簿）（⑤の場合）'!$BD44,IF(OO$19&lt;='様式３（療養者名簿）（⑤の場合）'!$BE44,1,0),0),0)</f>
        <v>0</v>
      </c>
      <c r="OP39" s="225">
        <f>IF(OP$19-'様式３（療養者名簿）（⑤の場合）'!$BD44+1&lt;=15,IF(OP$19&gt;='様式３（療養者名簿）（⑤の場合）'!$BD44,IF(OP$19&lt;='様式３（療養者名簿）（⑤の場合）'!$BE44,1,0),0),0)</f>
        <v>0</v>
      </c>
      <c r="OQ39" s="225">
        <f>IF(OQ$19-'様式３（療養者名簿）（⑤の場合）'!$BD44+1&lt;=15,IF(OQ$19&gt;='様式３（療養者名簿）（⑤の場合）'!$BD44,IF(OQ$19&lt;='様式３（療養者名簿）（⑤の場合）'!$BE44,1,0),0),0)</f>
        <v>0</v>
      </c>
      <c r="OR39" s="225">
        <f>IF(OR$19-'様式３（療養者名簿）（⑤の場合）'!$BD44+1&lt;=15,IF(OR$19&gt;='様式３（療養者名簿）（⑤の場合）'!$BD44,IF(OR$19&lt;='様式３（療養者名簿）（⑤の場合）'!$BE44,1,0),0),0)</f>
        <v>0</v>
      </c>
      <c r="OS39" s="225">
        <f>IF(OS$19-'様式３（療養者名簿）（⑤の場合）'!$BD44+1&lt;=15,IF(OS$19&gt;='様式３（療養者名簿）（⑤の場合）'!$BD44,IF(OS$19&lt;='様式３（療養者名簿）（⑤の場合）'!$BE44,1,0),0),0)</f>
        <v>0</v>
      </c>
      <c r="OT39" s="225">
        <f>IF(OT$19-'様式３（療養者名簿）（⑤の場合）'!$BD44+1&lt;=15,IF(OT$19&gt;='様式３（療養者名簿）（⑤の場合）'!$BD44,IF(OT$19&lt;='様式３（療養者名簿）（⑤の場合）'!$BE44,1,0),0),0)</f>
        <v>0</v>
      </c>
      <c r="OU39" s="225">
        <f>IF(OU$19-'様式３（療養者名簿）（⑤の場合）'!$BD44+1&lt;=15,IF(OU$19&gt;='様式３（療養者名簿）（⑤の場合）'!$BD44,IF(OU$19&lt;='様式３（療養者名簿）（⑤の場合）'!$BE44,1,0),0),0)</f>
        <v>0</v>
      </c>
      <c r="OV39" s="225">
        <f>IF(OV$19-'様式３（療養者名簿）（⑤の場合）'!$BD44+1&lt;=15,IF(OV$19&gt;='様式３（療養者名簿）（⑤の場合）'!$BD44,IF(OV$19&lt;='様式３（療養者名簿）（⑤の場合）'!$BE44,1,0),0),0)</f>
        <v>0</v>
      </c>
      <c r="OW39" s="225">
        <f>IF(OW$19-'様式３（療養者名簿）（⑤の場合）'!$BD44+1&lt;=15,IF(OW$19&gt;='様式３（療養者名簿）（⑤の場合）'!$BD44,IF(OW$19&lt;='様式３（療養者名簿）（⑤の場合）'!$BE44,1,0),0),0)</f>
        <v>0</v>
      </c>
      <c r="OX39" s="225">
        <f>IF(OX$19-'様式３（療養者名簿）（⑤の場合）'!$BD44+1&lt;=15,IF(OX$19&gt;='様式３（療養者名簿）（⑤の場合）'!$BD44,IF(OX$19&lt;='様式３（療養者名簿）（⑤の場合）'!$BE44,1,0),0),0)</f>
        <v>0</v>
      </c>
      <c r="OY39" s="225">
        <f>IF(OY$19-'様式３（療養者名簿）（⑤の場合）'!$BD44+1&lt;=15,IF(OY$19&gt;='様式３（療養者名簿）（⑤の場合）'!$BD44,IF(OY$19&lt;='様式３（療養者名簿）（⑤の場合）'!$BE44,1,0),0),0)</f>
        <v>0</v>
      </c>
      <c r="OZ39" s="225">
        <f>IF(OZ$19-'様式３（療養者名簿）（⑤の場合）'!$BD44+1&lt;=15,IF(OZ$19&gt;='様式３（療養者名簿）（⑤の場合）'!$BD44,IF(OZ$19&lt;='様式３（療養者名簿）（⑤の場合）'!$BE44,1,0),0),0)</f>
        <v>0</v>
      </c>
      <c r="PA39" s="225">
        <f>IF(PA$19-'様式３（療養者名簿）（⑤の場合）'!$BD44+1&lt;=15,IF(PA$19&gt;='様式３（療養者名簿）（⑤の場合）'!$BD44,IF(PA$19&lt;='様式３（療養者名簿）（⑤の場合）'!$BE44,1,0),0),0)</f>
        <v>0</v>
      </c>
      <c r="PB39" s="225">
        <f>IF(PB$19-'様式３（療養者名簿）（⑤の場合）'!$BD44+1&lt;=15,IF(PB$19&gt;='様式３（療養者名簿）（⑤の場合）'!$BD44,IF(PB$19&lt;='様式３（療養者名簿）（⑤の場合）'!$BE44,1,0),0),0)</f>
        <v>0</v>
      </c>
      <c r="PC39" s="225">
        <f>IF(PC$19-'様式３（療養者名簿）（⑤の場合）'!$BD44+1&lt;=15,IF(PC$19&gt;='様式３（療養者名簿）（⑤の場合）'!$BD44,IF(PC$19&lt;='様式３（療養者名簿）（⑤の場合）'!$BE44,1,0),0),0)</f>
        <v>0</v>
      </c>
      <c r="PD39" s="225">
        <f>IF(PD$19-'様式３（療養者名簿）（⑤の場合）'!$BD44+1&lt;=15,IF(PD$19&gt;='様式３（療養者名簿）（⑤の場合）'!$BD44,IF(PD$19&lt;='様式３（療養者名簿）（⑤の場合）'!$BE44,1,0),0),0)</f>
        <v>0</v>
      </c>
      <c r="PE39" s="225">
        <f>IF(PE$19-'様式３（療養者名簿）（⑤の場合）'!$BD44+1&lt;=15,IF(PE$19&gt;='様式３（療養者名簿）（⑤の場合）'!$BD44,IF(PE$19&lt;='様式３（療養者名簿）（⑤の場合）'!$BE44,1,0),0),0)</f>
        <v>0</v>
      </c>
      <c r="PF39" s="225">
        <f>IF(PF$19-'様式３（療養者名簿）（⑤の場合）'!$BD44+1&lt;=15,IF(PF$19&gt;='様式３（療養者名簿）（⑤の場合）'!$BD44,IF(PF$19&lt;='様式３（療養者名簿）（⑤の場合）'!$BE44,1,0),0),0)</f>
        <v>0</v>
      </c>
      <c r="PG39" s="225">
        <f>IF(PG$19-'様式３（療養者名簿）（⑤の場合）'!$BD44+1&lt;=15,IF(PG$19&gt;='様式３（療養者名簿）（⑤の場合）'!$BD44,IF(PG$19&lt;='様式３（療養者名簿）（⑤の場合）'!$BE44,1,0),0),0)</f>
        <v>0</v>
      </c>
      <c r="PH39" s="225">
        <f>IF(PH$19-'様式３（療養者名簿）（⑤の場合）'!$BD44+1&lt;=15,IF(PH$19&gt;='様式３（療養者名簿）（⑤の場合）'!$BD44,IF(PH$19&lt;='様式３（療養者名簿）（⑤の場合）'!$BE44,1,0),0),0)</f>
        <v>0</v>
      </c>
      <c r="PI39" s="225">
        <f>IF(PI$19-'様式３（療養者名簿）（⑤の場合）'!$BD44+1&lt;=15,IF(PI$19&gt;='様式３（療養者名簿）（⑤の場合）'!$BD44,IF(PI$19&lt;='様式３（療養者名簿）（⑤の場合）'!$BE44,1,0),0),0)</f>
        <v>0</v>
      </c>
      <c r="PJ39" s="225">
        <f>IF(PJ$19-'様式３（療養者名簿）（⑤の場合）'!$BD44+1&lt;=15,IF(PJ$19&gt;='様式３（療養者名簿）（⑤の場合）'!$BD44,IF(PJ$19&lt;='様式３（療養者名簿）（⑤の場合）'!$BE44,1,0),0),0)</f>
        <v>0</v>
      </c>
      <c r="PK39" s="225">
        <f>IF(PK$19-'様式３（療養者名簿）（⑤の場合）'!$BD44+1&lt;=15,IF(PK$19&gt;='様式３（療養者名簿）（⑤の場合）'!$BD44,IF(PK$19&lt;='様式３（療養者名簿）（⑤の場合）'!$BE44,1,0),0),0)</f>
        <v>0</v>
      </c>
      <c r="PL39" s="225">
        <f>IF(PL$19-'様式３（療養者名簿）（⑤の場合）'!$BD44+1&lt;=15,IF(PL$19&gt;='様式３（療養者名簿）（⑤の場合）'!$BD44,IF(PL$19&lt;='様式３（療養者名簿）（⑤の場合）'!$BE44,1,0),0),0)</f>
        <v>0</v>
      </c>
      <c r="PM39" s="225">
        <f>IF(PM$19-'様式３（療養者名簿）（⑤の場合）'!$BD44+1&lt;=15,IF(PM$19&gt;='様式３（療養者名簿）（⑤の場合）'!$BD44,IF(PM$19&lt;='様式３（療養者名簿）（⑤の場合）'!$BE44,1,0),0),0)</f>
        <v>0</v>
      </c>
      <c r="PN39" s="225">
        <f>IF(PN$19-'様式３（療養者名簿）（⑤の場合）'!$BD44+1&lt;=15,IF(PN$19&gt;='様式３（療養者名簿）（⑤の場合）'!$BD44,IF(PN$19&lt;='様式３（療養者名簿）（⑤の場合）'!$BE44,1,0),0),0)</f>
        <v>0</v>
      </c>
      <c r="PO39" s="225">
        <f>IF(PO$19-'様式３（療養者名簿）（⑤の場合）'!$BD44+1&lt;=15,IF(PO$19&gt;='様式３（療養者名簿）（⑤の場合）'!$BD44,IF(PO$19&lt;='様式３（療養者名簿）（⑤の場合）'!$BE44,1,0),0),0)</f>
        <v>0</v>
      </c>
      <c r="PP39" s="225">
        <f>IF(PP$19-'様式３（療養者名簿）（⑤の場合）'!$BD44+1&lt;=15,IF(PP$19&gt;='様式３（療養者名簿）（⑤の場合）'!$BD44,IF(PP$19&lt;='様式３（療養者名簿）（⑤の場合）'!$BE44,1,0),0),0)</f>
        <v>0</v>
      </c>
      <c r="PQ39" s="225">
        <f>IF(PQ$19-'様式３（療養者名簿）（⑤の場合）'!$BD44+1&lt;=15,IF(PQ$19&gt;='様式３（療養者名簿）（⑤の場合）'!$BD44,IF(PQ$19&lt;='様式３（療養者名簿）（⑤の場合）'!$BE44,1,0),0),0)</f>
        <v>0</v>
      </c>
      <c r="PR39" s="225">
        <f>IF(PR$19-'様式３（療養者名簿）（⑤の場合）'!$BD44+1&lt;=15,IF(PR$19&gt;='様式３（療養者名簿）（⑤の場合）'!$BD44,IF(PR$19&lt;='様式３（療養者名簿）（⑤の場合）'!$BE44,1,0),0),0)</f>
        <v>0</v>
      </c>
      <c r="PS39" s="225">
        <f>IF(PS$19-'様式３（療養者名簿）（⑤の場合）'!$BD44+1&lt;=15,IF(PS$19&gt;='様式３（療養者名簿）（⑤の場合）'!$BD44,IF(PS$19&lt;='様式３（療養者名簿）（⑤の場合）'!$BE44,1,0),0),0)</f>
        <v>0</v>
      </c>
      <c r="PT39" s="225">
        <f>IF(PT$19-'様式３（療養者名簿）（⑤の場合）'!$BD44+1&lt;=15,IF(PT$19&gt;='様式３（療養者名簿）（⑤の場合）'!$BD44,IF(PT$19&lt;='様式３（療養者名簿）（⑤の場合）'!$BE44,1,0),0),0)</f>
        <v>0</v>
      </c>
      <c r="PU39" s="225">
        <f>IF(PU$19-'様式３（療養者名簿）（⑤の場合）'!$BD44+1&lt;=15,IF(PU$19&gt;='様式３（療養者名簿）（⑤の場合）'!$BD44,IF(PU$19&lt;='様式３（療養者名簿）（⑤の場合）'!$BE44,1,0),0),0)</f>
        <v>0</v>
      </c>
      <c r="PV39" s="225">
        <f>IF(PV$19-'様式３（療養者名簿）（⑤の場合）'!$BD44+1&lt;=15,IF(PV$19&gt;='様式３（療養者名簿）（⑤の場合）'!$BD44,IF(PV$19&lt;='様式３（療養者名簿）（⑤の場合）'!$BE44,1,0),0),0)</f>
        <v>0</v>
      </c>
      <c r="PW39" s="225">
        <f>IF(PW$19-'様式３（療養者名簿）（⑤の場合）'!$BD44+1&lt;=15,IF(PW$19&gt;='様式３（療養者名簿）（⑤の場合）'!$BD44,IF(PW$19&lt;='様式３（療養者名簿）（⑤の場合）'!$BE44,1,0),0),0)</f>
        <v>0</v>
      </c>
      <c r="PX39" s="225">
        <f>IF(PX$19-'様式３（療養者名簿）（⑤の場合）'!$BD44+1&lt;=15,IF(PX$19&gt;='様式３（療養者名簿）（⑤の場合）'!$BD44,IF(PX$19&lt;='様式３（療養者名簿）（⑤の場合）'!$BE44,1,0),0),0)</f>
        <v>0</v>
      </c>
      <c r="PY39" s="225">
        <f>IF(PY$19-'様式３（療養者名簿）（⑤の場合）'!$BD44+1&lt;=15,IF(PY$19&gt;='様式３（療養者名簿）（⑤の場合）'!$BD44,IF(PY$19&lt;='様式３（療養者名簿）（⑤の場合）'!$BE44,1,0),0),0)</f>
        <v>0</v>
      </c>
      <c r="PZ39" s="225">
        <f>IF(PZ$19-'様式３（療養者名簿）（⑤の場合）'!$BD44+1&lt;=15,IF(PZ$19&gt;='様式３（療養者名簿）（⑤の場合）'!$BD44,IF(PZ$19&lt;='様式３（療養者名簿）（⑤の場合）'!$BE44,1,0),0),0)</f>
        <v>0</v>
      </c>
      <c r="QA39" s="225">
        <f>IF(QA$19-'様式３（療養者名簿）（⑤の場合）'!$BD44+1&lt;=15,IF(QA$19&gt;='様式３（療養者名簿）（⑤の場合）'!$BD44,IF(QA$19&lt;='様式３（療養者名簿）（⑤の場合）'!$BE44,1,0),0),0)</f>
        <v>0</v>
      </c>
      <c r="QB39" s="225">
        <f>IF(QB$19-'様式３（療養者名簿）（⑤の場合）'!$BD44+1&lt;=15,IF(QB$19&gt;='様式３（療養者名簿）（⑤の場合）'!$BD44,IF(QB$19&lt;='様式３（療養者名簿）（⑤の場合）'!$BE44,1,0),0),0)</f>
        <v>0</v>
      </c>
      <c r="QC39" s="225">
        <f>IF(QC$19-'様式３（療養者名簿）（⑤の場合）'!$BD44+1&lt;=15,IF(QC$19&gt;='様式３（療養者名簿）（⑤の場合）'!$BD44,IF(QC$19&lt;='様式３（療養者名簿）（⑤の場合）'!$BE44,1,0),0),0)</f>
        <v>0</v>
      </c>
      <c r="QD39" s="225">
        <f>IF(QD$19-'様式３（療養者名簿）（⑤の場合）'!$BD44+1&lt;=15,IF(QD$19&gt;='様式３（療養者名簿）（⑤の場合）'!$BD44,IF(QD$19&lt;='様式３（療養者名簿）（⑤の場合）'!$BE44,1,0),0),0)</f>
        <v>0</v>
      </c>
      <c r="QE39" s="225">
        <f>IF(QE$19-'様式３（療養者名簿）（⑤の場合）'!$BD44+1&lt;=15,IF(QE$19&gt;='様式３（療養者名簿）（⑤の場合）'!$BD44,IF(QE$19&lt;='様式３（療養者名簿）（⑤の場合）'!$BE44,1,0),0),0)</f>
        <v>0</v>
      </c>
      <c r="QF39" s="225">
        <f>IF(QF$19-'様式３（療養者名簿）（⑤の場合）'!$BD44+1&lt;=15,IF(QF$19&gt;='様式３（療養者名簿）（⑤の場合）'!$BD44,IF(QF$19&lt;='様式３（療養者名簿）（⑤の場合）'!$BE44,1,0),0),0)</f>
        <v>0</v>
      </c>
      <c r="QG39" s="225">
        <f>IF(QG$19-'様式３（療養者名簿）（⑤の場合）'!$BD44+1&lt;=15,IF(QG$19&gt;='様式３（療養者名簿）（⑤の場合）'!$BD44,IF(QG$19&lt;='様式３（療養者名簿）（⑤の場合）'!$BE44,1,0),0),0)</f>
        <v>0</v>
      </c>
      <c r="QH39" s="225">
        <f>IF(QH$19-'様式３（療養者名簿）（⑤の場合）'!$BD44+1&lt;=15,IF(QH$19&gt;='様式３（療養者名簿）（⑤の場合）'!$BD44,IF(QH$19&lt;='様式３（療養者名簿）（⑤の場合）'!$BE44,1,0),0),0)</f>
        <v>0</v>
      </c>
      <c r="QI39" s="225">
        <f>IF(QI$19-'様式３（療養者名簿）（⑤の場合）'!$BD44+1&lt;=15,IF(QI$19&gt;='様式３（療養者名簿）（⑤の場合）'!$BD44,IF(QI$19&lt;='様式３（療養者名簿）（⑤の場合）'!$BE44,1,0),0),0)</f>
        <v>0</v>
      </c>
      <c r="QJ39" s="225">
        <f>IF(QJ$19-'様式３（療養者名簿）（⑤の場合）'!$BD44+1&lt;=15,IF(QJ$19&gt;='様式３（療養者名簿）（⑤の場合）'!$BD44,IF(QJ$19&lt;='様式３（療養者名簿）（⑤の場合）'!$BE44,1,0),0),0)</f>
        <v>0</v>
      </c>
      <c r="QK39" s="225">
        <f>IF(QK$19-'様式３（療養者名簿）（⑤の場合）'!$BD44+1&lt;=15,IF(QK$19&gt;='様式３（療養者名簿）（⑤の場合）'!$BD44,IF(QK$19&lt;='様式３（療養者名簿）（⑤の場合）'!$BE44,1,0),0),0)</f>
        <v>0</v>
      </c>
      <c r="QL39" s="225">
        <f>IF(QL$19-'様式３（療養者名簿）（⑤の場合）'!$BD44+1&lt;=15,IF(QL$19&gt;='様式３（療養者名簿）（⑤の場合）'!$BD44,IF(QL$19&lt;='様式３（療養者名簿）（⑤の場合）'!$BE44,1,0),0),0)</f>
        <v>0</v>
      </c>
      <c r="QM39" s="225">
        <f>IF(QM$19-'様式３（療養者名簿）（⑤の場合）'!$BD44+1&lt;=15,IF(QM$19&gt;='様式３（療養者名簿）（⑤の場合）'!$BD44,IF(QM$19&lt;='様式３（療養者名簿）（⑤の場合）'!$BE44,1,0),0),0)</f>
        <v>0</v>
      </c>
      <c r="QN39" s="225">
        <f>IF(QN$19-'様式３（療養者名簿）（⑤の場合）'!$BD44+1&lt;=15,IF(QN$19&gt;='様式３（療養者名簿）（⑤の場合）'!$BD44,IF(QN$19&lt;='様式３（療養者名簿）（⑤の場合）'!$BE44,1,0),0),0)</f>
        <v>0</v>
      </c>
      <c r="QO39" s="225">
        <f>IF(QO$19-'様式３（療養者名簿）（⑤の場合）'!$BD44+1&lt;=15,IF(QO$19&gt;='様式３（療養者名簿）（⑤の場合）'!$BD44,IF(QO$19&lt;='様式３（療養者名簿）（⑤の場合）'!$BE44,1,0),0),0)</f>
        <v>0</v>
      </c>
      <c r="QP39" s="225">
        <f>IF(QP$19-'様式３（療養者名簿）（⑤の場合）'!$BD44+1&lt;=15,IF(QP$19&gt;='様式３（療養者名簿）（⑤の場合）'!$BD44,IF(QP$19&lt;='様式３（療養者名簿）（⑤の場合）'!$BE44,1,0),0),0)</f>
        <v>0</v>
      </c>
      <c r="QQ39" s="225">
        <f>IF(QQ$19-'様式３（療養者名簿）（⑤の場合）'!$BD44+1&lt;=15,IF(QQ$19&gt;='様式３（療養者名簿）（⑤の場合）'!$BD44,IF(QQ$19&lt;='様式３（療養者名簿）（⑤の場合）'!$BE44,1,0),0),0)</f>
        <v>0</v>
      </c>
      <c r="QR39" s="225">
        <f>IF(QR$19-'様式３（療養者名簿）（⑤の場合）'!$BD44+1&lt;=15,IF(QR$19&gt;='様式３（療養者名簿）（⑤の場合）'!$BD44,IF(QR$19&lt;='様式３（療養者名簿）（⑤の場合）'!$BE44,1,0),0),0)</f>
        <v>0</v>
      </c>
      <c r="QS39" s="225">
        <f>IF(QS$19-'様式３（療養者名簿）（⑤の場合）'!$BD44+1&lt;=15,IF(QS$19&gt;='様式３（療養者名簿）（⑤の場合）'!$BD44,IF(QS$19&lt;='様式３（療養者名簿）（⑤の場合）'!$BE44,1,0),0),0)</f>
        <v>0</v>
      </c>
      <c r="QT39" s="225">
        <f>IF(QT$19-'様式３（療養者名簿）（⑤の場合）'!$BD44+1&lt;=15,IF(QT$19&gt;='様式３（療養者名簿）（⑤の場合）'!$BD44,IF(QT$19&lt;='様式３（療養者名簿）（⑤の場合）'!$BE44,1,0),0),0)</f>
        <v>0</v>
      </c>
      <c r="QU39" s="225">
        <f>IF(QU$19-'様式３（療養者名簿）（⑤の場合）'!$BD44+1&lt;=15,IF(QU$19&gt;='様式３（療養者名簿）（⑤の場合）'!$BD44,IF(QU$19&lt;='様式３（療養者名簿）（⑤の場合）'!$BE44,1,0),0),0)</f>
        <v>0</v>
      </c>
      <c r="QV39" s="225">
        <f>IF(QV$19-'様式３（療養者名簿）（⑤の場合）'!$BD44+1&lt;=15,IF(QV$19&gt;='様式３（療養者名簿）（⑤の場合）'!$BD44,IF(QV$19&lt;='様式３（療養者名簿）（⑤の場合）'!$BE44,1,0),0),0)</f>
        <v>0</v>
      </c>
      <c r="QW39" s="225">
        <f>IF(QW$19-'様式３（療養者名簿）（⑤の場合）'!$BD44+1&lt;=15,IF(QW$19&gt;='様式３（療養者名簿）（⑤の場合）'!$BD44,IF(QW$19&lt;='様式３（療養者名簿）（⑤の場合）'!$BE44,1,0),0),0)</f>
        <v>0</v>
      </c>
      <c r="QX39" s="225">
        <f>IF(QX$19-'様式３（療養者名簿）（⑤の場合）'!$BD44+1&lt;=15,IF(QX$19&gt;='様式３（療養者名簿）（⑤の場合）'!$BD44,IF(QX$19&lt;='様式３（療養者名簿）（⑤の場合）'!$BE44,1,0),0),0)</f>
        <v>0</v>
      </c>
      <c r="QY39" s="225">
        <f>IF(QY$19-'様式３（療養者名簿）（⑤の場合）'!$BD44+1&lt;=15,IF(QY$19&gt;='様式３（療養者名簿）（⑤の場合）'!$BD44,IF(QY$19&lt;='様式３（療養者名簿）（⑤の場合）'!$BE44,1,0),0),0)</f>
        <v>0</v>
      </c>
      <c r="QZ39" s="225">
        <f>IF(QZ$19-'様式３（療養者名簿）（⑤の場合）'!$BD44+1&lt;=15,IF(QZ$19&gt;='様式３（療養者名簿）（⑤の場合）'!$BD44,IF(QZ$19&lt;='様式３（療養者名簿）（⑤の場合）'!$BE44,1,0),0),0)</f>
        <v>0</v>
      </c>
      <c r="RA39" s="225">
        <f>IF(RA$19-'様式３（療養者名簿）（⑤の場合）'!$BD44+1&lt;=15,IF(RA$19&gt;='様式３（療養者名簿）（⑤の場合）'!$BD44,IF(RA$19&lt;='様式３（療養者名簿）（⑤の場合）'!$BE44,1,0),0),0)</f>
        <v>0</v>
      </c>
      <c r="RB39" s="225">
        <f>IF(RB$19-'様式３（療養者名簿）（⑤の場合）'!$BD44+1&lt;=15,IF(RB$19&gt;='様式３（療養者名簿）（⑤の場合）'!$BD44,IF(RB$19&lt;='様式３（療養者名簿）（⑤の場合）'!$BE44,1,0),0),0)</f>
        <v>0</v>
      </c>
      <c r="RC39" s="225">
        <f>IF(RC$19-'様式３（療養者名簿）（⑤の場合）'!$BD44+1&lt;=15,IF(RC$19&gt;='様式３（療養者名簿）（⑤の場合）'!$BD44,IF(RC$19&lt;='様式３（療養者名簿）（⑤の場合）'!$BE44,1,0),0),0)</f>
        <v>0</v>
      </c>
      <c r="RD39" s="225">
        <f>IF(RD$19-'様式３（療養者名簿）（⑤の場合）'!$BD44+1&lt;=15,IF(RD$19&gt;='様式３（療養者名簿）（⑤の場合）'!$BD44,IF(RD$19&lt;='様式３（療養者名簿）（⑤の場合）'!$BE44,1,0),0),0)</f>
        <v>0</v>
      </c>
      <c r="RE39" s="225">
        <f>IF(RE$19-'様式３（療養者名簿）（⑤の場合）'!$BD44+1&lt;=15,IF(RE$19&gt;='様式３（療養者名簿）（⑤の場合）'!$BD44,IF(RE$19&lt;='様式３（療養者名簿）（⑤の場合）'!$BE44,1,0),0),0)</f>
        <v>0</v>
      </c>
      <c r="RF39" s="225">
        <f>IF(RF$19-'様式３（療養者名簿）（⑤の場合）'!$BD44+1&lt;=15,IF(RF$19&gt;='様式３（療養者名簿）（⑤の場合）'!$BD44,IF(RF$19&lt;='様式３（療養者名簿）（⑤の場合）'!$BE44,1,0),0),0)</f>
        <v>0</v>
      </c>
      <c r="RG39" s="225">
        <f>IF(RG$19-'様式３（療養者名簿）（⑤の場合）'!$BD44+1&lt;=15,IF(RG$19&gt;='様式３（療養者名簿）（⑤の場合）'!$BD44,IF(RG$19&lt;='様式３（療養者名簿）（⑤の場合）'!$BE44,1,0),0),0)</f>
        <v>0</v>
      </c>
      <c r="RH39" s="225">
        <f>IF(RH$19-'様式３（療養者名簿）（⑤の場合）'!$BD44+1&lt;=15,IF(RH$19&gt;='様式３（療養者名簿）（⑤の場合）'!$BD44,IF(RH$19&lt;='様式３（療養者名簿）（⑤の場合）'!$BE44,1,0),0),0)</f>
        <v>0</v>
      </c>
      <c r="RI39" s="225">
        <f>IF(RI$19-'様式３（療養者名簿）（⑤の場合）'!$BD44+1&lt;=15,IF(RI$19&gt;='様式３（療養者名簿）（⑤の場合）'!$BD44,IF(RI$19&lt;='様式３（療養者名簿）（⑤の場合）'!$BE44,1,0),0),0)</f>
        <v>0</v>
      </c>
      <c r="RJ39" s="225">
        <f>IF(RJ$19-'様式３（療養者名簿）（⑤の場合）'!$BD44+1&lt;=15,IF(RJ$19&gt;='様式３（療養者名簿）（⑤の場合）'!$BD44,IF(RJ$19&lt;='様式３（療養者名簿）（⑤の場合）'!$BE44,1,0),0),0)</f>
        <v>0</v>
      </c>
      <c r="RK39" s="225">
        <f>IF(RK$19-'様式３（療養者名簿）（⑤の場合）'!$BD44+1&lt;=15,IF(RK$19&gt;='様式３（療養者名簿）（⑤の場合）'!$BD44,IF(RK$19&lt;='様式３（療養者名簿）（⑤の場合）'!$BE44,1,0),0),0)</f>
        <v>0</v>
      </c>
      <c r="RL39" s="225">
        <f>IF(RL$19-'様式３（療養者名簿）（⑤の場合）'!$BD44+1&lt;=15,IF(RL$19&gt;='様式３（療養者名簿）（⑤の場合）'!$BD44,IF(RL$19&lt;='様式３（療養者名簿）（⑤の場合）'!$BE44,1,0),0),0)</f>
        <v>0</v>
      </c>
      <c r="RM39" s="225">
        <f>IF(RM$19-'様式３（療養者名簿）（⑤の場合）'!$BD44+1&lt;=15,IF(RM$19&gt;='様式３（療養者名簿）（⑤の場合）'!$BD44,IF(RM$19&lt;='様式３（療養者名簿）（⑤の場合）'!$BE44,1,0),0),0)</f>
        <v>0</v>
      </c>
      <c r="RN39" s="225">
        <f>IF(RN$19-'様式３（療養者名簿）（⑤の場合）'!$BD44+1&lt;=15,IF(RN$19&gt;='様式３（療養者名簿）（⑤の場合）'!$BD44,IF(RN$19&lt;='様式３（療養者名簿）（⑤の場合）'!$BE44,1,0),0),0)</f>
        <v>0</v>
      </c>
      <c r="RO39" s="225">
        <f>IF(RO$19-'様式３（療養者名簿）（⑤の場合）'!$BD44+1&lt;=15,IF(RO$19&gt;='様式３（療養者名簿）（⑤の場合）'!$BD44,IF(RO$19&lt;='様式３（療養者名簿）（⑤の場合）'!$BE44,1,0),0),0)</f>
        <v>0</v>
      </c>
      <c r="RP39" s="225">
        <f>IF(RP$19-'様式３（療養者名簿）（⑤の場合）'!$BD44+1&lt;=15,IF(RP$19&gt;='様式３（療養者名簿）（⑤の場合）'!$BD44,IF(RP$19&lt;='様式３（療養者名簿）（⑤の場合）'!$BE44,1,0),0),0)</f>
        <v>0</v>
      </c>
      <c r="RQ39" s="225">
        <f>IF(RQ$19-'様式３（療養者名簿）（⑤の場合）'!$BD44+1&lt;=15,IF(RQ$19&gt;='様式３（療養者名簿）（⑤の場合）'!$BD44,IF(RQ$19&lt;='様式３（療養者名簿）（⑤の場合）'!$BE44,1,0),0),0)</f>
        <v>0</v>
      </c>
      <c r="RR39" s="225">
        <f>IF(RR$19-'様式３（療養者名簿）（⑤の場合）'!$BD44+1&lt;=15,IF(RR$19&gt;='様式３（療養者名簿）（⑤の場合）'!$BD44,IF(RR$19&lt;='様式３（療養者名簿）（⑤の場合）'!$BE44,1,0),0),0)</f>
        <v>0</v>
      </c>
      <c r="RS39" s="225">
        <f>IF(RS$19-'様式３（療養者名簿）（⑤の場合）'!$BD44+1&lt;=15,IF(RS$19&gt;='様式３（療養者名簿）（⑤の場合）'!$BD44,IF(RS$19&lt;='様式３（療養者名簿）（⑤の場合）'!$BE44,1,0),0),0)</f>
        <v>0</v>
      </c>
      <c r="RT39" s="225">
        <f>IF(RT$19-'様式３（療養者名簿）（⑤の場合）'!$BD44+1&lt;=15,IF(RT$19&gt;='様式３（療養者名簿）（⑤の場合）'!$BD44,IF(RT$19&lt;='様式３（療養者名簿）（⑤の場合）'!$BE44,1,0),0),0)</f>
        <v>0</v>
      </c>
      <c r="RU39" s="225">
        <f>IF(RU$19-'様式３（療養者名簿）（⑤の場合）'!$BD44+1&lt;=15,IF(RU$19&gt;='様式３（療養者名簿）（⑤の場合）'!$BD44,IF(RU$19&lt;='様式３（療養者名簿）（⑤の場合）'!$BE44,1,0),0),0)</f>
        <v>0</v>
      </c>
      <c r="RV39" s="225">
        <f>IF(RV$19-'様式３（療養者名簿）（⑤の場合）'!$BD44+1&lt;=15,IF(RV$19&gt;='様式３（療養者名簿）（⑤の場合）'!$BD44,IF(RV$19&lt;='様式３（療養者名簿）（⑤の場合）'!$BE44,1,0),0),0)</f>
        <v>0</v>
      </c>
      <c r="RW39" s="225">
        <f>IF(RW$19-'様式３（療養者名簿）（⑤の場合）'!$BD44+1&lt;=15,IF(RW$19&gt;='様式３（療養者名簿）（⑤の場合）'!$BD44,IF(RW$19&lt;='様式３（療養者名簿）（⑤の場合）'!$BE44,1,0),0),0)</f>
        <v>0</v>
      </c>
      <c r="RX39" s="225">
        <f>IF(RX$19-'様式３（療養者名簿）（⑤の場合）'!$BD44+1&lt;=15,IF(RX$19&gt;='様式３（療養者名簿）（⑤の場合）'!$BD44,IF(RX$19&lt;='様式３（療養者名簿）（⑤の場合）'!$BE44,1,0),0),0)</f>
        <v>0</v>
      </c>
      <c r="RY39" s="225">
        <f>IF(RY$19-'様式３（療養者名簿）（⑤の場合）'!$BD44+1&lt;=15,IF(RY$19&gt;='様式３（療養者名簿）（⑤の場合）'!$BD44,IF(RY$19&lt;='様式３（療養者名簿）（⑤の場合）'!$BE44,1,0),0),0)</f>
        <v>0</v>
      </c>
      <c r="RZ39" s="225">
        <f>IF(RZ$19-'様式３（療養者名簿）（⑤の場合）'!$BD44+1&lt;=15,IF(RZ$19&gt;='様式３（療養者名簿）（⑤の場合）'!$BD44,IF(RZ$19&lt;='様式３（療養者名簿）（⑤の場合）'!$BE44,1,0),0),0)</f>
        <v>0</v>
      </c>
      <c r="SA39" s="225">
        <f>IF(SA$19-'様式３（療養者名簿）（⑤の場合）'!$BD44+1&lt;=15,IF(SA$19&gt;='様式３（療養者名簿）（⑤の場合）'!$BD44,IF(SA$19&lt;='様式３（療養者名簿）（⑤の場合）'!$BE44,1,0),0),0)</f>
        <v>0</v>
      </c>
      <c r="SB39" s="225">
        <f>IF(SB$19-'様式３（療養者名簿）（⑤の場合）'!$BD44+1&lt;=15,IF(SB$19&gt;='様式３（療養者名簿）（⑤の場合）'!$BD44,IF(SB$19&lt;='様式３（療養者名簿）（⑤の場合）'!$BE44,1,0),0),0)</f>
        <v>0</v>
      </c>
      <c r="SC39" s="225">
        <f>IF(SC$19-'様式３（療養者名簿）（⑤の場合）'!$BD44+1&lt;=15,IF(SC$19&gt;='様式３（療養者名簿）（⑤の場合）'!$BD44,IF(SC$19&lt;='様式３（療養者名簿）（⑤の場合）'!$BE44,1,0),0),0)</f>
        <v>0</v>
      </c>
      <c r="SD39" s="225">
        <f>IF(SD$19-'様式３（療養者名簿）（⑤の場合）'!$BD44+1&lt;=15,IF(SD$19&gt;='様式３（療養者名簿）（⑤の場合）'!$BD44,IF(SD$19&lt;='様式３（療養者名簿）（⑤の場合）'!$BE44,1,0),0),0)</f>
        <v>0</v>
      </c>
      <c r="SE39" s="225">
        <f>IF(SE$19-'様式３（療養者名簿）（⑤の場合）'!$BD44+1&lt;=15,IF(SE$19&gt;='様式３（療養者名簿）（⑤の場合）'!$BD44,IF(SE$19&lt;='様式３（療養者名簿）（⑤の場合）'!$BE44,1,0),0),0)</f>
        <v>0</v>
      </c>
      <c r="SF39" s="225">
        <f>IF(SF$19-'様式３（療養者名簿）（⑤の場合）'!$BD44+1&lt;=15,IF(SF$19&gt;='様式３（療養者名簿）（⑤の場合）'!$BD44,IF(SF$19&lt;='様式３（療養者名簿）（⑤の場合）'!$BE44,1,0),0),0)</f>
        <v>0</v>
      </c>
      <c r="SG39" s="225">
        <f>IF(SG$19-'様式３（療養者名簿）（⑤の場合）'!$BD44+1&lt;=15,IF(SG$19&gt;='様式３（療養者名簿）（⑤の場合）'!$BD44,IF(SG$19&lt;='様式３（療養者名簿）（⑤の場合）'!$BE44,1,0),0),0)</f>
        <v>0</v>
      </c>
      <c r="SH39" s="225">
        <f>IF(SH$19-'様式３（療養者名簿）（⑤の場合）'!$BD44+1&lt;=15,IF(SH$19&gt;='様式３（療養者名簿）（⑤の場合）'!$BD44,IF(SH$19&lt;='様式３（療養者名簿）（⑤の場合）'!$BE44,1,0),0),0)</f>
        <v>0</v>
      </c>
      <c r="SI39" s="225">
        <f>IF(SI$19-'様式３（療養者名簿）（⑤の場合）'!$BD44+1&lt;=15,IF(SI$19&gt;='様式３（療養者名簿）（⑤の場合）'!$BD44,IF(SI$19&lt;='様式３（療養者名簿）（⑤の場合）'!$BE44,1,0),0),0)</f>
        <v>0</v>
      </c>
      <c r="SJ39" s="225">
        <f>IF(SJ$19-'様式３（療養者名簿）（⑤の場合）'!$BD44+1&lt;=15,IF(SJ$19&gt;='様式３（療養者名簿）（⑤の場合）'!$BD44,IF(SJ$19&lt;='様式３（療養者名簿）（⑤の場合）'!$BE44,1,0),0),0)</f>
        <v>0</v>
      </c>
      <c r="SK39" s="225">
        <f>IF(SK$19-'様式３（療養者名簿）（⑤の場合）'!$BD44+1&lt;=15,IF(SK$19&gt;='様式３（療養者名簿）（⑤の場合）'!$BD44,IF(SK$19&lt;='様式３（療養者名簿）（⑤の場合）'!$BE44,1,0),0),0)</f>
        <v>0</v>
      </c>
      <c r="SL39" s="225">
        <f>IF(SL$19-'様式３（療養者名簿）（⑤の場合）'!$BD44+1&lt;=15,IF(SL$19&gt;='様式３（療養者名簿）（⑤の場合）'!$BD44,IF(SL$19&lt;='様式３（療養者名簿）（⑤の場合）'!$BE44,1,0),0),0)</f>
        <v>0</v>
      </c>
      <c r="SM39" s="225">
        <f>IF(SM$19-'様式３（療養者名簿）（⑤の場合）'!$BD44+1&lt;=15,IF(SM$19&gt;='様式３（療養者名簿）（⑤の場合）'!$BD44,IF(SM$19&lt;='様式３（療養者名簿）（⑤の場合）'!$BE44,1,0),0),0)</f>
        <v>0</v>
      </c>
      <c r="SN39" s="225">
        <f>IF(SN$19-'様式３（療養者名簿）（⑤の場合）'!$BD44+1&lt;=15,IF(SN$19&gt;='様式３（療養者名簿）（⑤の場合）'!$BD44,IF(SN$19&lt;='様式３（療養者名簿）（⑤の場合）'!$BE44,1,0),0),0)</f>
        <v>0</v>
      </c>
      <c r="SO39" s="225">
        <f>IF(SO$19-'様式３（療養者名簿）（⑤の場合）'!$BD44+1&lt;=15,IF(SO$19&gt;='様式３（療養者名簿）（⑤の場合）'!$BD44,IF(SO$19&lt;='様式３（療養者名簿）（⑤の場合）'!$BE44,1,0),0),0)</f>
        <v>0</v>
      </c>
      <c r="SP39" s="225">
        <f>IF(SP$19-'様式３（療養者名簿）（⑤の場合）'!$BD44+1&lt;=15,IF(SP$19&gt;='様式３（療養者名簿）（⑤の場合）'!$BD44,IF(SP$19&lt;='様式３（療養者名簿）（⑤の場合）'!$BE44,1,0),0),0)</f>
        <v>0</v>
      </c>
      <c r="SQ39" s="225">
        <f>IF(SQ$19-'様式３（療養者名簿）（⑤の場合）'!$BD44+1&lt;=15,IF(SQ$19&gt;='様式３（療養者名簿）（⑤の場合）'!$BD44,IF(SQ$19&lt;='様式３（療養者名簿）（⑤の場合）'!$BE44,1,0),0),0)</f>
        <v>0</v>
      </c>
      <c r="SR39" s="225">
        <f>IF(SR$19-'様式３（療養者名簿）（⑤の場合）'!$BD44+1&lt;=15,IF(SR$19&gt;='様式３（療養者名簿）（⑤の場合）'!$BD44,IF(SR$19&lt;='様式３（療養者名簿）（⑤の場合）'!$BE44,1,0),0),0)</f>
        <v>0</v>
      </c>
      <c r="SS39" s="225">
        <f>IF(SS$19-'様式３（療養者名簿）（⑤の場合）'!$BD44+1&lt;=15,IF(SS$19&gt;='様式３（療養者名簿）（⑤の場合）'!$BD44,IF(SS$19&lt;='様式３（療養者名簿）（⑤の場合）'!$BE44,1,0),0),0)</f>
        <v>0</v>
      </c>
      <c r="ST39" s="225">
        <f>IF(ST$19-'様式３（療養者名簿）（⑤の場合）'!$BD44+1&lt;=15,IF(ST$19&gt;='様式３（療養者名簿）（⑤の場合）'!$BD44,IF(ST$19&lt;='様式３（療養者名簿）（⑤の場合）'!$BE44,1,0),0),0)</f>
        <v>0</v>
      </c>
      <c r="SU39" s="225">
        <f>IF(SU$19-'様式３（療養者名簿）（⑤の場合）'!$BD44+1&lt;=15,IF(SU$19&gt;='様式３（療養者名簿）（⑤の場合）'!$BD44,IF(SU$19&lt;='様式３（療養者名簿）（⑤の場合）'!$BE44,1,0),0),0)</f>
        <v>0</v>
      </c>
      <c r="SV39" s="225">
        <f>IF(SV$19-'様式３（療養者名簿）（⑤の場合）'!$BD44+1&lt;=15,IF(SV$19&gt;='様式３（療養者名簿）（⑤の場合）'!$BD44,IF(SV$19&lt;='様式３（療養者名簿）（⑤の場合）'!$BE44,1,0),0),0)</f>
        <v>0</v>
      </c>
      <c r="SW39" s="225">
        <f>IF(SW$19-'様式３（療養者名簿）（⑤の場合）'!$BD44+1&lt;=15,IF(SW$19&gt;='様式３（療養者名簿）（⑤の場合）'!$BD44,IF(SW$19&lt;='様式３（療養者名簿）（⑤の場合）'!$BE44,1,0),0),0)</f>
        <v>0</v>
      </c>
      <c r="SX39" s="225">
        <f>IF(SX$19-'様式３（療養者名簿）（⑤の場合）'!$BD44+1&lt;=15,IF(SX$19&gt;='様式３（療養者名簿）（⑤の場合）'!$BD44,IF(SX$19&lt;='様式３（療養者名簿）（⑤の場合）'!$BE44,1,0),0),0)</f>
        <v>0</v>
      </c>
      <c r="SY39" s="225">
        <f>IF(SY$19-'様式３（療養者名簿）（⑤の場合）'!$BD44+1&lt;=15,IF(SY$19&gt;='様式３（療養者名簿）（⑤の場合）'!$BD44,IF(SY$19&lt;='様式３（療養者名簿）（⑤の場合）'!$BE44,1,0),0),0)</f>
        <v>0</v>
      </c>
      <c r="SZ39" s="225">
        <f>IF(SZ$19-'様式３（療養者名簿）（⑤の場合）'!$BD44+1&lt;=15,IF(SZ$19&gt;='様式３（療養者名簿）（⑤の場合）'!$BD44,IF(SZ$19&lt;='様式３（療養者名簿）（⑤の場合）'!$BE44,1,0),0),0)</f>
        <v>0</v>
      </c>
      <c r="TA39" s="225">
        <f>IF(TA$19-'様式３（療養者名簿）（⑤の場合）'!$BD44+1&lt;=15,IF(TA$19&gt;='様式３（療養者名簿）（⑤の場合）'!$BD44,IF(TA$19&lt;='様式３（療養者名簿）（⑤の場合）'!$BE44,1,0),0),0)</f>
        <v>0</v>
      </c>
      <c r="TB39" s="225">
        <f>IF(TB$19-'様式３（療養者名簿）（⑤の場合）'!$BD44+1&lt;=15,IF(TB$19&gt;='様式３（療養者名簿）（⑤の場合）'!$BD44,IF(TB$19&lt;='様式３（療養者名簿）（⑤の場合）'!$BE44,1,0),0),0)</f>
        <v>0</v>
      </c>
      <c r="TC39" s="225">
        <f>IF(TC$19-'様式３（療養者名簿）（⑤の場合）'!$BD44+1&lt;=15,IF(TC$19&gt;='様式３（療養者名簿）（⑤の場合）'!$BD44,IF(TC$19&lt;='様式３（療養者名簿）（⑤の場合）'!$BE44,1,0),0),0)</f>
        <v>0</v>
      </c>
      <c r="TD39" s="225">
        <f>IF(TD$19-'様式３（療養者名簿）（⑤の場合）'!$BD44+1&lt;=15,IF(TD$19&gt;='様式３（療養者名簿）（⑤の場合）'!$BD44,IF(TD$19&lt;='様式３（療養者名簿）（⑤の場合）'!$BE44,1,0),0),0)</f>
        <v>0</v>
      </c>
      <c r="TE39" s="225">
        <f>IF(TE$19-'様式３（療養者名簿）（⑤の場合）'!$BD44+1&lt;=15,IF(TE$19&gt;='様式３（療養者名簿）（⑤の場合）'!$BD44,IF(TE$19&lt;='様式３（療養者名簿）（⑤の場合）'!$BE44,1,0),0),0)</f>
        <v>0</v>
      </c>
      <c r="TF39" s="225">
        <f>IF(TF$19-'様式３（療養者名簿）（⑤の場合）'!$BD44+1&lt;=15,IF(TF$19&gt;='様式３（療養者名簿）（⑤の場合）'!$BD44,IF(TF$19&lt;='様式３（療養者名簿）（⑤の場合）'!$BE44,1,0),0),0)</f>
        <v>0</v>
      </c>
      <c r="TG39" s="225">
        <f>IF(TG$19-'様式３（療養者名簿）（⑤の場合）'!$BD44+1&lt;=15,IF(TG$19&gt;='様式３（療養者名簿）（⑤の場合）'!$BD44,IF(TG$19&lt;='様式３（療養者名簿）（⑤の場合）'!$BE44,1,0),0),0)</f>
        <v>0</v>
      </c>
      <c r="TH39" s="225">
        <f>IF(TH$19-'様式３（療養者名簿）（⑤の場合）'!$BD44+1&lt;=15,IF(TH$19&gt;='様式３（療養者名簿）（⑤の場合）'!$BD44,IF(TH$19&lt;='様式３（療養者名簿）（⑤の場合）'!$BE44,1,0),0),0)</f>
        <v>0</v>
      </c>
      <c r="TI39" s="225">
        <f>IF(TI$19-'様式３（療養者名簿）（⑤の場合）'!$BD44+1&lt;=15,IF(TI$19&gt;='様式３（療養者名簿）（⑤の場合）'!$BD44,IF(TI$19&lt;='様式３（療養者名簿）（⑤の場合）'!$BE44,1,0),0),0)</f>
        <v>0</v>
      </c>
      <c r="TJ39" s="225">
        <f>IF(TJ$19-'様式３（療養者名簿）（⑤の場合）'!$BD44+1&lt;=15,IF(TJ$19&gt;='様式３（療養者名簿）（⑤の場合）'!$BD44,IF(TJ$19&lt;='様式３（療養者名簿）（⑤の場合）'!$BE44,1,0),0),0)</f>
        <v>0</v>
      </c>
      <c r="TK39" s="225">
        <f>IF(TK$19-'様式３（療養者名簿）（⑤の場合）'!$BD44+1&lt;=15,IF(TK$19&gt;='様式３（療養者名簿）（⑤の場合）'!$BD44,IF(TK$19&lt;='様式３（療養者名簿）（⑤の場合）'!$BE44,1,0),0),0)</f>
        <v>0</v>
      </c>
      <c r="TL39" s="225">
        <f>IF(TL$19-'様式３（療養者名簿）（⑤の場合）'!$BD44+1&lt;=15,IF(TL$19&gt;='様式３（療養者名簿）（⑤の場合）'!$BD44,IF(TL$19&lt;='様式３（療養者名簿）（⑤の場合）'!$BE44,1,0),0),0)</f>
        <v>0</v>
      </c>
      <c r="TM39" s="225">
        <f>IF(TM$19-'様式３（療養者名簿）（⑤の場合）'!$BD44+1&lt;=15,IF(TM$19&gt;='様式３（療養者名簿）（⑤の場合）'!$BD44,IF(TM$19&lt;='様式３（療養者名簿）（⑤の場合）'!$BE44,1,0),0),0)</f>
        <v>0</v>
      </c>
      <c r="TN39" s="225">
        <f>IF(TN$19-'様式３（療養者名簿）（⑤の場合）'!$BD44+1&lt;=15,IF(TN$19&gt;='様式３（療養者名簿）（⑤の場合）'!$BD44,IF(TN$19&lt;='様式３（療養者名簿）（⑤の場合）'!$BE44,1,0),0),0)</f>
        <v>0</v>
      </c>
      <c r="TO39" s="225">
        <f>IF(TO$19-'様式３（療養者名簿）（⑤の場合）'!$BD44+1&lt;=15,IF(TO$19&gt;='様式３（療養者名簿）（⑤の場合）'!$BD44,IF(TO$19&lt;='様式３（療養者名簿）（⑤の場合）'!$BE44,1,0),0),0)</f>
        <v>0</v>
      </c>
      <c r="TP39" s="225">
        <f>IF(TP$19-'様式３（療養者名簿）（⑤の場合）'!$BD44+1&lt;=15,IF(TP$19&gt;='様式３（療養者名簿）（⑤の場合）'!$BD44,IF(TP$19&lt;='様式３（療養者名簿）（⑤の場合）'!$BE44,1,0),0),0)</f>
        <v>0</v>
      </c>
      <c r="TQ39" s="225">
        <f>IF(TQ$19-'様式３（療養者名簿）（⑤の場合）'!$BD44+1&lt;=15,IF(TQ$19&gt;='様式３（療養者名簿）（⑤の場合）'!$BD44,IF(TQ$19&lt;='様式３（療養者名簿）（⑤の場合）'!$BE44,1,0),0),0)</f>
        <v>0</v>
      </c>
      <c r="TR39" s="225">
        <f>IF(TR$19-'様式３（療養者名簿）（⑤の場合）'!$BD44+1&lt;=15,IF(TR$19&gt;='様式３（療養者名簿）（⑤の場合）'!$BD44,IF(TR$19&lt;='様式３（療養者名簿）（⑤の場合）'!$BE44,1,0),0),0)</f>
        <v>0</v>
      </c>
      <c r="TS39" s="225">
        <f>IF(TS$19-'様式３（療養者名簿）（⑤の場合）'!$BD44+1&lt;=15,IF(TS$19&gt;='様式３（療養者名簿）（⑤の場合）'!$BD44,IF(TS$19&lt;='様式３（療養者名簿）（⑤の場合）'!$BE44,1,0),0),0)</f>
        <v>0</v>
      </c>
      <c r="TT39" s="225">
        <f>IF(TT$19-'様式３（療養者名簿）（⑤の場合）'!$BD44+1&lt;=15,IF(TT$19&gt;='様式３（療養者名簿）（⑤の場合）'!$BD44,IF(TT$19&lt;='様式３（療養者名簿）（⑤の場合）'!$BE44,1,0),0),0)</f>
        <v>0</v>
      </c>
      <c r="TU39" s="225">
        <f>IF(TU$19-'様式３（療養者名簿）（⑤の場合）'!$BD44+1&lt;=15,IF(TU$19&gt;='様式３（療養者名簿）（⑤の場合）'!$BD44,IF(TU$19&lt;='様式３（療養者名簿）（⑤の場合）'!$BE44,1,0),0),0)</f>
        <v>0</v>
      </c>
      <c r="TV39" s="225">
        <f>IF(TV$19-'様式３（療養者名簿）（⑤の場合）'!$BD44+1&lt;=15,IF(TV$19&gt;='様式３（療養者名簿）（⑤の場合）'!$BD44,IF(TV$19&lt;='様式３（療養者名簿）（⑤の場合）'!$BE44,1,0),0),0)</f>
        <v>0</v>
      </c>
      <c r="TW39" s="225">
        <f>IF(TW$19-'様式３（療養者名簿）（⑤の場合）'!$BD44+1&lt;=15,IF(TW$19&gt;='様式３（療養者名簿）（⑤の場合）'!$BD44,IF(TW$19&lt;='様式３（療養者名簿）（⑤の場合）'!$BE44,1,0),0),0)</f>
        <v>0</v>
      </c>
      <c r="TX39" s="225">
        <f>IF(TX$19-'様式３（療養者名簿）（⑤の場合）'!$BD44+1&lt;=15,IF(TX$19&gt;='様式３（療養者名簿）（⑤の場合）'!$BD44,IF(TX$19&lt;='様式３（療養者名簿）（⑤の場合）'!$BE44,1,0),0),0)</f>
        <v>0</v>
      </c>
      <c r="TY39" s="225">
        <f>IF(TY$19-'様式３（療養者名簿）（⑤の場合）'!$BD44+1&lt;=15,IF(TY$19&gt;='様式３（療養者名簿）（⑤の場合）'!$BD44,IF(TY$19&lt;='様式３（療養者名簿）（⑤の場合）'!$BE44,1,0),0),0)</f>
        <v>0</v>
      </c>
      <c r="TZ39" s="225">
        <f>IF(TZ$19-'様式３（療養者名簿）（⑤の場合）'!$BD44+1&lt;=15,IF(TZ$19&gt;='様式３（療養者名簿）（⑤の場合）'!$BD44,IF(TZ$19&lt;='様式３（療養者名簿）（⑤の場合）'!$BE44,1,0),0),0)</f>
        <v>0</v>
      </c>
      <c r="UA39" s="225">
        <f>IF(UA$19-'様式３（療養者名簿）（⑤の場合）'!$BD44+1&lt;=15,IF(UA$19&gt;='様式３（療養者名簿）（⑤の場合）'!$BD44,IF(UA$19&lt;='様式３（療養者名簿）（⑤の場合）'!$BE44,1,0),0),0)</f>
        <v>0</v>
      </c>
      <c r="UB39" s="225">
        <f>IF(UB$19-'様式３（療養者名簿）（⑤の場合）'!$BD44+1&lt;=15,IF(UB$19&gt;='様式３（療養者名簿）（⑤の場合）'!$BD44,IF(UB$19&lt;='様式３（療養者名簿）（⑤の場合）'!$BE44,1,0),0),0)</f>
        <v>0</v>
      </c>
      <c r="UC39" s="225">
        <f>IF(UC$19-'様式３（療養者名簿）（⑤の場合）'!$BD44+1&lt;=15,IF(UC$19&gt;='様式３（療養者名簿）（⑤の場合）'!$BD44,IF(UC$19&lt;='様式３（療養者名簿）（⑤の場合）'!$BE44,1,0),0),0)</f>
        <v>0</v>
      </c>
      <c r="UD39" s="338">
        <f>IF(UD$19-'様式３（療養者名簿）（⑤の場合）'!$BD44+1&lt;=15,IF(UD$19&gt;='様式３（療養者名簿）（⑤の場合）'!$BD44,IF(UD$19&lt;='様式３（療養者名簿）（⑤の場合）'!$BE44,1,0),0),0)</f>
        <v>0</v>
      </c>
      <c r="UE39" s="338">
        <f>IF(UE$19-'様式３（療養者名簿）（⑤の場合）'!$BD44+1&lt;=15,IF(UE$19&gt;='様式３（療養者名簿）（⑤の場合）'!$BD44,IF(UE$19&lt;='様式３（療養者名簿）（⑤の場合）'!$BE44,1,0),0),0)</f>
        <v>0</v>
      </c>
      <c r="UF39" s="338">
        <f>IF(UF$19-'様式３（療養者名簿）（⑤の場合）'!$BD44+1&lt;=15,IF(UF$19&gt;='様式３（療養者名簿）（⑤の場合）'!$BD44,IF(UF$19&lt;='様式３（療養者名簿）（⑤の場合）'!$BE44,1,0),0),0)</f>
        <v>0</v>
      </c>
      <c r="UG39" s="338">
        <f>IF(UG$19-'様式３（療養者名簿）（⑤の場合）'!$BD44+1&lt;=15,IF(UG$19&gt;='様式３（療養者名簿）（⑤の場合）'!$BD44,IF(UG$19&lt;='様式３（療養者名簿）（⑤の場合）'!$BE44,1,0),0),0)</f>
        <v>0</v>
      </c>
      <c r="UH39" s="338">
        <f>IF(UH$19-'様式３（療養者名簿）（⑤の場合）'!$BD44+1&lt;=15,IF(UH$19&gt;='様式３（療養者名簿）（⑤の場合）'!$BD44,IF(UH$19&lt;='様式３（療養者名簿）（⑤の場合）'!$BE44,1,0),0),0)</f>
        <v>0</v>
      </c>
      <c r="UI39" s="338">
        <f>IF(UI$19-'様式３（療養者名簿）（⑤の場合）'!$BD44+1&lt;=15,IF(UI$19&gt;='様式３（療養者名簿）（⑤の場合）'!$BD44,IF(UI$19&lt;='様式３（療養者名簿）（⑤の場合）'!$BE44,1,0),0),0)</f>
        <v>0</v>
      </c>
      <c r="UJ39" s="338">
        <f>IF(UJ$19-'様式３（療養者名簿）（⑤の場合）'!$BD44+1&lt;=15,IF(UJ$19&gt;='様式３（療養者名簿）（⑤の場合）'!$BD44,IF(UJ$19&lt;='様式３（療養者名簿）（⑤の場合）'!$BE44,1,0),0),0)</f>
        <v>0</v>
      </c>
      <c r="UK39" s="338">
        <f>IF(UK$19-'様式３（療養者名簿）（⑤の場合）'!$BD44+1&lt;=15,IF(UK$19&gt;='様式３（療養者名簿）（⑤の場合）'!$BD44,IF(UK$19&lt;='様式３（療養者名簿）（⑤の場合）'!$BE44,1,0),0),0)</f>
        <v>0</v>
      </c>
      <c r="UL39" s="338">
        <f>IF(UL$19-'様式３（療養者名簿）（⑤の場合）'!$BD44+1&lt;=15,IF(UL$19&gt;='様式３（療養者名簿）（⑤の場合）'!$BD44,IF(UL$19&lt;='様式３（療養者名簿）（⑤の場合）'!$BE44,1,0),0),0)</f>
        <v>0</v>
      </c>
      <c r="UM39" s="338">
        <f>IF(UM$19-'様式３（療養者名簿）（⑤の場合）'!$BD44+1&lt;=15,IF(UM$19&gt;='様式３（療養者名簿）（⑤の場合）'!$BD44,IF(UM$19&lt;='様式３（療養者名簿）（⑤の場合）'!$BE44,1,0),0),0)</f>
        <v>0</v>
      </c>
      <c r="UN39" s="338">
        <f>IF(UN$19-'様式３（療養者名簿）（⑤の場合）'!$BD44+1&lt;=15,IF(UN$19&gt;='様式３（療養者名簿）（⑤の場合）'!$BD44,IF(UN$19&lt;='様式３（療養者名簿）（⑤の場合）'!$BE44,1,0),0),0)</f>
        <v>0</v>
      </c>
      <c r="UO39" s="338">
        <f>IF(UO$19-'様式３（療養者名簿）（⑤の場合）'!$BD44+1&lt;=15,IF(UO$19&gt;='様式３（療養者名簿）（⑤の場合）'!$BD44,IF(UO$19&lt;='様式３（療養者名簿）（⑤の場合）'!$BE44,1,0),0),0)</f>
        <v>0</v>
      </c>
      <c r="UP39" s="338">
        <f>IF(UP$19-'様式３（療養者名簿）（⑤の場合）'!$BD44+1&lt;=15,IF(UP$19&gt;='様式３（療養者名簿）（⑤の場合）'!$BD44,IF(UP$19&lt;='様式３（療養者名簿）（⑤の場合）'!$BE44,1,0),0),0)</f>
        <v>0</v>
      </c>
      <c r="UQ39" s="338">
        <f>IF(UQ$19-'様式３（療養者名簿）（⑤の場合）'!$BD44+1&lt;=15,IF(UQ$19&gt;='様式３（療養者名簿）（⑤の場合）'!$BD44,IF(UQ$19&lt;='様式３（療養者名簿）（⑤の場合）'!$BE44,1,0),0),0)</f>
        <v>0</v>
      </c>
      <c r="UR39" s="338">
        <f>IF(UR$19-'様式３（療養者名簿）（⑤の場合）'!$BD44+1&lt;=15,IF(UR$19&gt;='様式３（療養者名簿）（⑤の場合）'!$BD44,IF(UR$19&lt;='様式３（療養者名簿）（⑤の場合）'!$BE44,1,0),0),0)</f>
        <v>0</v>
      </c>
      <c r="US39" s="338">
        <f>IF(US$19-'様式３（療養者名簿）（⑤の場合）'!$BD44+1&lt;=15,IF(US$19&gt;='様式３（療養者名簿）（⑤の場合）'!$BD44,IF(US$19&lt;='様式３（療養者名簿）（⑤の場合）'!$BE44,1,0),0),0)</f>
        <v>0</v>
      </c>
      <c r="UT39" s="338">
        <f>IF(UT$19-'様式３（療養者名簿）（⑤の場合）'!$BD44+1&lt;=15,IF(UT$19&gt;='様式３（療養者名簿）（⑤の場合）'!$BD44,IF(UT$19&lt;='様式３（療養者名簿）（⑤の場合）'!$BE44,1,0),0),0)</f>
        <v>0</v>
      </c>
      <c r="UU39" s="338">
        <f>IF(UU$19-'様式３（療養者名簿）（⑤の場合）'!$BD44+1&lt;=15,IF(UU$19&gt;='様式３（療養者名簿）（⑤の場合）'!$BD44,IF(UU$19&lt;='様式３（療養者名簿）（⑤の場合）'!$BE44,1,0),0),0)</f>
        <v>0</v>
      </c>
      <c r="UV39" s="338">
        <f>IF(UV$19-'様式３（療養者名簿）（⑤の場合）'!$BD44+1&lt;=15,IF(UV$19&gt;='様式３（療養者名簿）（⑤の場合）'!$BD44,IF(UV$19&lt;='様式３（療養者名簿）（⑤の場合）'!$BE44,1,0),0),0)</f>
        <v>0</v>
      </c>
      <c r="UW39" s="338">
        <f>IF(UW$19-'様式３（療養者名簿）（⑤の場合）'!$BD44+1&lt;=15,IF(UW$19&gt;='様式３（療養者名簿）（⑤の場合）'!$BD44,IF(UW$19&lt;='様式３（療養者名簿）（⑤の場合）'!$BE44,1,0),0),0)</f>
        <v>0</v>
      </c>
      <c r="UX39" s="338">
        <f>IF(UX$19-'様式３（療養者名簿）（⑤の場合）'!$BD44+1&lt;=15,IF(UX$19&gt;='様式３（療養者名簿）（⑤の場合）'!$BD44,IF(UX$19&lt;='様式３（療養者名簿）（⑤の場合）'!$BE44,1,0),0),0)</f>
        <v>0</v>
      </c>
      <c r="UY39" s="338">
        <f>IF(UY$19-'様式３（療養者名簿）（⑤の場合）'!$BD44+1&lt;=15,IF(UY$19&gt;='様式３（療養者名簿）（⑤の場合）'!$BD44,IF(UY$19&lt;='様式３（療養者名簿）（⑤の場合）'!$BE44,1,0),0),0)</f>
        <v>0</v>
      </c>
      <c r="UZ39" s="338">
        <f>IF(UZ$19-'様式３（療養者名簿）（⑤の場合）'!$BD44+1&lt;=15,IF(UZ$19&gt;='様式３（療養者名簿）（⑤の場合）'!$BD44,IF(UZ$19&lt;='様式３（療養者名簿）（⑤の場合）'!$BE44,1,0),0),0)</f>
        <v>0</v>
      </c>
      <c r="VA39" s="338">
        <f>IF(VA$19-'様式３（療養者名簿）（⑤の場合）'!$BD44+1&lt;=15,IF(VA$19&gt;='様式３（療養者名簿）（⑤の場合）'!$BD44,IF(VA$19&lt;='様式３（療養者名簿）（⑤の場合）'!$BE44,1,0),0),0)</f>
        <v>0</v>
      </c>
      <c r="VB39" s="338">
        <f>IF(VB$19-'様式３（療養者名簿）（⑤の場合）'!$BD44+1&lt;=15,IF(VB$19&gt;='様式３（療養者名簿）（⑤の場合）'!$BD44,IF(VB$19&lt;='様式３（療養者名簿）（⑤の場合）'!$BE44,1,0),0),0)</f>
        <v>0</v>
      </c>
      <c r="VC39" s="338">
        <f>IF(VC$19-'様式３（療養者名簿）（⑤の場合）'!$BD44+1&lt;=15,IF(VC$19&gt;='様式３（療養者名簿）（⑤の場合）'!$BD44,IF(VC$19&lt;='様式３（療養者名簿）（⑤の場合）'!$BE44,1,0),0),0)</f>
        <v>0</v>
      </c>
      <c r="VD39" s="338">
        <f>IF(VD$19-'様式３（療養者名簿）（⑤の場合）'!$BD44+1&lt;=15,IF(VD$19&gt;='様式３（療養者名簿）（⑤の場合）'!$BD44,IF(VD$19&lt;='様式３（療養者名簿）（⑤の場合）'!$BE44,1,0),0),0)</f>
        <v>0</v>
      </c>
      <c r="VE39" s="338">
        <f>IF(VE$19-'様式３（療養者名簿）（⑤の場合）'!$BD44+1&lt;=15,IF(VE$19&gt;='様式３（療養者名簿）（⑤の場合）'!$BD44,IF(VE$19&lt;='様式３（療養者名簿）（⑤の場合）'!$BE44,1,0),0),0)</f>
        <v>0</v>
      </c>
      <c r="VF39" s="338">
        <f>IF(VF$19-'様式３（療養者名簿）（⑤の場合）'!$BD44+1&lt;=15,IF(VF$19&gt;='様式３（療養者名簿）（⑤の場合）'!$BD44,IF(VF$19&lt;='様式３（療養者名簿）（⑤の場合）'!$BE44,1,0),0),0)</f>
        <v>0</v>
      </c>
      <c r="VG39" s="338">
        <f>IF(VG$19-'様式３（療養者名簿）（⑤の場合）'!$BD44+1&lt;=15,IF(VG$19&gt;='様式３（療養者名簿）（⑤の場合）'!$BD44,IF(VG$19&lt;='様式３（療養者名簿）（⑤の場合）'!$BE44,1,0),0),0)</f>
        <v>0</v>
      </c>
      <c r="VH39" s="338">
        <f>IF(VH$19-'様式３（療養者名簿）（⑤の場合）'!$BD44+1&lt;=15,IF(VH$19&gt;='様式３（療養者名簿）（⑤の場合）'!$BD44,IF(VH$19&lt;='様式３（療養者名簿）（⑤の場合）'!$BE44,1,0),0),0)</f>
        <v>0</v>
      </c>
      <c r="VI39" s="338">
        <f>IF(VI$19-'様式３（療養者名簿）（⑤の場合）'!$BD44+1&lt;=15,IF(VI$19&gt;='様式３（療養者名簿）（⑤の場合）'!$BD44,IF(VI$19&lt;='様式３（療養者名簿）（⑤の場合）'!$BE44,1,0),0),0)</f>
        <v>0</v>
      </c>
      <c r="VJ39" s="338">
        <f>IF(VJ$19-'様式３（療養者名簿）（⑤の場合）'!$BD44+1&lt;=15,IF(VJ$19&gt;='様式３（療養者名簿）（⑤の場合）'!$BD44,IF(VJ$19&lt;='様式３（療養者名簿）（⑤の場合）'!$BE44,1,0),0),0)</f>
        <v>0</v>
      </c>
      <c r="VK39" s="338">
        <f>IF(VK$19-'様式３（療養者名簿）（⑤の場合）'!$BD44+1&lt;=15,IF(VK$19&gt;='様式３（療養者名簿）（⑤の場合）'!$BD44,IF(VK$19&lt;='様式３（療養者名簿）（⑤の場合）'!$BE44,1,0),0),0)</f>
        <v>0</v>
      </c>
      <c r="VL39" s="338">
        <f>IF(VL$19-'様式３（療養者名簿）（⑤の場合）'!$BD44+1&lt;=15,IF(VL$19&gt;='様式３（療養者名簿）（⑤の場合）'!$BD44,IF(VL$19&lt;='様式３（療養者名簿）（⑤の場合）'!$BE44,1,0),0),0)</f>
        <v>0</v>
      </c>
      <c r="VM39" s="338">
        <f>IF(VM$19-'様式３（療養者名簿）（⑤の場合）'!$BD44+1&lt;=15,IF(VM$19&gt;='様式３（療養者名簿）（⑤の場合）'!$BD44,IF(VM$19&lt;='様式３（療養者名簿）（⑤の場合）'!$BE44,1,0),0),0)</f>
        <v>0</v>
      </c>
      <c r="VN39" s="338">
        <f>IF(VN$19-'様式３（療養者名簿）（⑤の場合）'!$BD44+1&lt;=15,IF(VN$19&gt;='様式３（療養者名簿）（⑤の場合）'!$BD44,IF(VN$19&lt;='様式３（療養者名簿）（⑤の場合）'!$BE44,1,0),0),0)</f>
        <v>0</v>
      </c>
      <c r="VO39" s="338">
        <f>IF(VO$19-'様式３（療養者名簿）（⑤の場合）'!$BD44+1&lt;=15,IF(VO$19&gt;='様式３（療養者名簿）（⑤の場合）'!$BD44,IF(VO$19&lt;='様式３（療養者名簿）（⑤の場合）'!$BE44,1,0),0),0)</f>
        <v>0</v>
      </c>
      <c r="VP39" s="338">
        <f>IF(VP$19-'様式３（療養者名簿）（⑤の場合）'!$BD44+1&lt;=15,IF(VP$19&gt;='様式３（療養者名簿）（⑤の場合）'!$BD44,IF(VP$19&lt;='様式３（療養者名簿）（⑤の場合）'!$BE44,1,0),0),0)</f>
        <v>0</v>
      </c>
      <c r="VQ39" s="338">
        <f>IF(VQ$19-'様式３（療養者名簿）（⑤の場合）'!$BD44+1&lt;=15,IF(VQ$19&gt;='様式３（療養者名簿）（⑤の場合）'!$BD44,IF(VQ$19&lt;='様式３（療養者名簿）（⑤の場合）'!$BE44,1,0),0),0)</f>
        <v>0</v>
      </c>
      <c r="VR39" s="338">
        <f>IF(VR$19-'様式３（療養者名簿）（⑤の場合）'!$BD44+1&lt;=15,IF(VR$19&gt;='様式３（療養者名簿）（⑤の場合）'!$BD44,IF(VR$19&lt;='様式３（療養者名簿）（⑤の場合）'!$BE44,1,0),0),0)</f>
        <v>0</v>
      </c>
      <c r="VS39" s="338">
        <f>IF(VS$19-'様式３（療養者名簿）（⑤の場合）'!$BD44+1&lt;=15,IF(VS$19&gt;='様式３（療養者名簿）（⑤の場合）'!$BD44,IF(VS$19&lt;='様式３（療養者名簿）（⑤の場合）'!$BE44,1,0),0),0)</f>
        <v>0</v>
      </c>
      <c r="VT39" s="338">
        <f>IF(VT$19-'様式３（療養者名簿）（⑤の場合）'!$BD44+1&lt;=15,IF(VT$19&gt;='様式３（療養者名簿）（⑤の場合）'!$BD44,IF(VT$19&lt;='様式３（療養者名簿）（⑤の場合）'!$BE44,1,0),0),0)</f>
        <v>0</v>
      </c>
      <c r="VU39" s="338">
        <f>IF(VU$19-'様式３（療養者名簿）（⑤の場合）'!$BD44+1&lt;=15,IF(VU$19&gt;='様式３（療養者名簿）（⑤の場合）'!$BD44,IF(VU$19&lt;='様式３（療養者名簿）（⑤の場合）'!$BE44,1,0),0),0)</f>
        <v>0</v>
      </c>
      <c r="VV39" s="338">
        <f>IF(VV$19-'様式３（療養者名簿）（⑤の場合）'!$BD44+1&lt;=15,IF(VV$19&gt;='様式３（療養者名簿）（⑤の場合）'!$BD44,IF(VV$19&lt;='様式３（療養者名簿）（⑤の場合）'!$BE44,1,0),0),0)</f>
        <v>0</v>
      </c>
      <c r="VW39" s="338">
        <f>IF(VW$19-'様式３（療養者名簿）（⑤の場合）'!$BD44+1&lt;=15,IF(VW$19&gt;='様式３（療養者名簿）（⑤の場合）'!$BD44,IF(VW$19&lt;='様式３（療養者名簿）（⑤の場合）'!$BE44,1,0),0),0)</f>
        <v>0</v>
      </c>
      <c r="VX39" s="338">
        <f>IF(VX$19-'様式３（療養者名簿）（⑤の場合）'!$BD44+1&lt;=15,IF(VX$19&gt;='様式３（療養者名簿）（⑤の場合）'!$BD44,IF(VX$19&lt;='様式３（療養者名簿）（⑤の場合）'!$BE44,1,0),0),0)</f>
        <v>0</v>
      </c>
      <c r="VY39" s="338">
        <f>IF(VY$19-'様式３（療養者名簿）（⑤の場合）'!$BD44+1&lt;=15,IF(VY$19&gt;='様式３（療養者名簿）（⑤の場合）'!$BD44,IF(VY$19&lt;='様式３（療養者名簿）（⑤の場合）'!$BE44,1,0),0),0)</f>
        <v>0</v>
      </c>
      <c r="VZ39" s="338">
        <f>IF(VZ$19-'様式３（療養者名簿）（⑤の場合）'!$BD44+1&lt;=15,IF(VZ$19&gt;='様式３（療養者名簿）（⑤の場合）'!$BD44,IF(VZ$19&lt;='様式３（療養者名簿）（⑤の場合）'!$BE44,1,0),0),0)</f>
        <v>0</v>
      </c>
      <c r="WA39" s="338">
        <f>IF(WA$19-'様式３（療養者名簿）（⑤の場合）'!$BD44+1&lt;=15,IF(WA$19&gt;='様式３（療養者名簿）（⑤の場合）'!$BD44,IF(WA$19&lt;='様式３（療養者名簿）（⑤の場合）'!$BE44,1,0),0),0)</f>
        <v>0</v>
      </c>
      <c r="WB39" s="338">
        <f>IF(WB$19-'様式３（療養者名簿）（⑤の場合）'!$BD44+1&lt;=15,IF(WB$19&gt;='様式３（療養者名簿）（⑤の場合）'!$BD44,IF(WB$19&lt;='様式３（療養者名簿）（⑤の場合）'!$BE44,1,0),0),0)</f>
        <v>0</v>
      </c>
      <c r="WC39" s="338">
        <f>IF(WC$19-'様式３（療養者名簿）（⑤の場合）'!$BD44+1&lt;=15,IF(WC$19&gt;='様式３（療養者名簿）（⑤の場合）'!$BD44,IF(WC$19&lt;='様式３（療養者名簿）（⑤の場合）'!$BE44,1,0),0),0)</f>
        <v>0</v>
      </c>
      <c r="WD39" s="338">
        <f>IF(WD$19-'様式３（療養者名簿）（⑤の場合）'!$BD44+1&lt;=15,IF(WD$19&gt;='様式３（療養者名簿）（⑤の場合）'!$BD44,IF(WD$19&lt;='様式３（療養者名簿）（⑤の場合）'!$BE44,1,0),0),0)</f>
        <v>0</v>
      </c>
      <c r="WE39" s="338">
        <f>IF(WE$19-'様式３（療養者名簿）（⑤の場合）'!$BD44+1&lt;=15,IF(WE$19&gt;='様式３（療養者名簿）（⑤の場合）'!$BD44,IF(WE$19&lt;='様式３（療養者名簿）（⑤の場合）'!$BE44,1,0),0),0)</f>
        <v>0</v>
      </c>
      <c r="WF39" s="338">
        <f>IF(WF$19-'様式３（療養者名簿）（⑤の場合）'!$BD44+1&lt;=15,IF(WF$19&gt;='様式３（療養者名簿）（⑤の場合）'!$BD44,IF(WF$19&lt;='様式３（療養者名簿）（⑤の場合）'!$BE44,1,0),0),0)</f>
        <v>0</v>
      </c>
      <c r="WG39" s="338">
        <f>IF(WG$19-'様式３（療養者名簿）（⑤の場合）'!$BD44+1&lt;=15,IF(WG$19&gt;='様式３（療養者名簿）（⑤の場合）'!$BD44,IF(WG$19&lt;='様式３（療養者名簿）（⑤の場合）'!$BE44,1,0),0),0)</f>
        <v>0</v>
      </c>
      <c r="WH39" s="338">
        <f>IF(WH$19-'様式３（療養者名簿）（⑤の場合）'!$BD44+1&lt;=15,IF(WH$19&gt;='様式３（療養者名簿）（⑤の場合）'!$BD44,IF(WH$19&lt;='様式３（療養者名簿）（⑤の場合）'!$BE44,1,0),0),0)</f>
        <v>0</v>
      </c>
      <c r="WI39" s="338">
        <f>IF(WI$19-'様式３（療養者名簿）（⑤の場合）'!$BD44+1&lt;=15,IF(WI$19&gt;='様式３（療養者名簿）（⑤の場合）'!$BD44,IF(WI$19&lt;='様式３（療養者名簿）（⑤の場合）'!$BE44,1,0),0),0)</f>
        <v>0</v>
      </c>
      <c r="WJ39" s="338">
        <f>IF(WJ$19-'様式３（療養者名簿）（⑤の場合）'!$BD44+1&lt;=15,IF(WJ$19&gt;='様式３（療養者名簿）（⑤の場合）'!$BD44,IF(WJ$19&lt;='様式３（療養者名簿）（⑤の場合）'!$BE44,1,0),0),0)</f>
        <v>0</v>
      </c>
      <c r="WK39" s="338">
        <f>IF(WK$19-'様式３（療養者名簿）（⑤の場合）'!$BD44+1&lt;=15,IF(WK$19&gt;='様式３（療養者名簿）（⑤の場合）'!$BD44,IF(WK$19&lt;='様式３（療養者名簿）（⑤の場合）'!$BE44,1,0),0),0)</f>
        <v>0</v>
      </c>
      <c r="WL39" s="338">
        <f>IF(WL$19-'様式３（療養者名簿）（⑤の場合）'!$BD44+1&lt;=15,IF(WL$19&gt;='様式３（療養者名簿）（⑤の場合）'!$BD44,IF(WL$19&lt;='様式３（療養者名簿）（⑤の場合）'!$BE44,1,0),0),0)</f>
        <v>0</v>
      </c>
      <c r="WM39" s="338">
        <f>IF(WM$19-'様式３（療養者名簿）（⑤の場合）'!$BD44+1&lt;=15,IF(WM$19&gt;='様式３（療養者名簿）（⑤の場合）'!$BD44,IF(WM$19&lt;='様式３（療養者名簿）（⑤の場合）'!$BE44,1,0),0),0)</f>
        <v>0</v>
      </c>
      <c r="WN39" s="338">
        <f>IF(WN$19-'様式３（療養者名簿）（⑤の場合）'!$BD44+1&lt;=15,IF(WN$19&gt;='様式３（療養者名簿）（⑤の場合）'!$BD44,IF(WN$19&lt;='様式３（療養者名簿）（⑤の場合）'!$BE44,1,0),0),0)</f>
        <v>0</v>
      </c>
      <c r="WO39" s="338">
        <f>IF(WO$19-'様式３（療養者名簿）（⑤の場合）'!$BD44+1&lt;=15,IF(WO$19&gt;='様式３（療養者名簿）（⑤の場合）'!$BD44,IF(WO$19&lt;='様式３（療養者名簿）（⑤の場合）'!$BE44,1,0),0),0)</f>
        <v>0</v>
      </c>
      <c r="WP39" s="338">
        <f>IF(WP$19-'様式３（療養者名簿）（⑤の場合）'!$BD44+1&lt;=15,IF(WP$19&gt;='様式３（療養者名簿）（⑤の場合）'!$BD44,IF(WP$19&lt;='様式３（療養者名簿）（⑤の場合）'!$BE44,1,0),0),0)</f>
        <v>0</v>
      </c>
      <c r="WQ39" s="338">
        <f>IF(WQ$19-'様式３（療養者名簿）（⑤の場合）'!$BD44+1&lt;=15,IF(WQ$19&gt;='様式３（療養者名簿）（⑤の場合）'!$BD44,IF(WQ$19&lt;='様式３（療養者名簿）（⑤の場合）'!$BE44,1,0),0),0)</f>
        <v>0</v>
      </c>
      <c r="WR39" s="338">
        <f>IF(WR$19-'様式３（療養者名簿）（⑤の場合）'!$BD44+1&lt;=15,IF(WR$19&gt;='様式３（療養者名簿）（⑤の場合）'!$BD44,IF(WR$19&lt;='様式３（療養者名簿）（⑤の場合）'!$BE44,1,0),0),0)</f>
        <v>0</v>
      </c>
      <c r="WS39" s="338">
        <f>IF(WS$19-'様式３（療養者名簿）（⑤の場合）'!$BD44+1&lt;=15,IF(WS$19&gt;='様式３（療養者名簿）（⑤の場合）'!$BD44,IF(WS$19&lt;='様式３（療養者名簿）（⑤の場合）'!$BE44,1,0),0),0)</f>
        <v>0</v>
      </c>
      <c r="WT39" s="338">
        <f>IF(WT$19-'様式３（療養者名簿）（⑤の場合）'!$BD44+1&lt;=15,IF(WT$19&gt;='様式３（療養者名簿）（⑤の場合）'!$BD44,IF(WT$19&lt;='様式３（療養者名簿）（⑤の場合）'!$BE44,1,0),0),0)</f>
        <v>0</v>
      </c>
      <c r="WU39" s="338">
        <f>IF(WU$19-'様式３（療養者名簿）（⑤の場合）'!$BD44+1&lt;=15,IF(WU$19&gt;='様式３（療養者名簿）（⑤の場合）'!$BD44,IF(WU$19&lt;='様式３（療養者名簿）（⑤の場合）'!$BE44,1,0),0),0)</f>
        <v>0</v>
      </c>
      <c r="WV39" s="338">
        <f>IF(WV$19-'様式３（療養者名簿）（⑤の場合）'!$BD44+1&lt;=15,IF(WV$19&gt;='様式３（療養者名簿）（⑤の場合）'!$BD44,IF(WV$19&lt;='様式３（療養者名簿）（⑤の場合）'!$BE44,1,0),0),0)</f>
        <v>0</v>
      </c>
      <c r="WW39" s="338">
        <f>IF(WW$19-'様式３（療養者名簿）（⑤の場合）'!$BD44+1&lt;=15,IF(WW$19&gt;='様式３（療養者名簿）（⑤の場合）'!$BD44,IF(WW$19&lt;='様式３（療養者名簿）（⑤の場合）'!$BE44,1,0),0),0)</f>
        <v>0</v>
      </c>
      <c r="WX39" s="338">
        <f>IF(WX$19-'様式３（療養者名簿）（⑤の場合）'!$BD44+1&lt;=15,IF(WX$19&gt;='様式３（療養者名簿）（⑤の場合）'!$BD44,IF(WX$19&lt;='様式３（療養者名簿）（⑤の場合）'!$BE44,1,0),0),0)</f>
        <v>0</v>
      </c>
      <c r="WY39" s="338">
        <f>IF(WY$19-'様式３（療養者名簿）（⑤の場合）'!$BD44+1&lt;=15,IF(WY$19&gt;='様式３（療養者名簿）（⑤の場合）'!$BD44,IF(WY$19&lt;='様式３（療養者名簿）（⑤の場合）'!$BE44,1,0),0),0)</f>
        <v>0</v>
      </c>
      <c r="WZ39" s="338">
        <f>IF(WZ$19-'様式３（療養者名簿）（⑤の場合）'!$BD44+1&lt;=15,IF(WZ$19&gt;='様式３（療養者名簿）（⑤の場合）'!$BD44,IF(WZ$19&lt;='様式３（療養者名簿）（⑤の場合）'!$BE44,1,0),0),0)</f>
        <v>0</v>
      </c>
      <c r="XA39" s="338">
        <f>IF(XA$19-'様式３（療養者名簿）（⑤の場合）'!$BD44+1&lt;=15,IF(XA$19&gt;='様式３（療養者名簿）（⑤の場合）'!$BD44,IF(XA$19&lt;='様式３（療養者名簿）（⑤の場合）'!$BE44,1,0),0),0)</f>
        <v>0</v>
      </c>
      <c r="XB39" s="338">
        <f>IF(XB$19-'様式３（療養者名簿）（⑤の場合）'!$BD44+1&lt;=15,IF(XB$19&gt;='様式３（療養者名簿）（⑤の場合）'!$BD44,IF(XB$19&lt;='様式３（療養者名簿）（⑤の場合）'!$BE44,1,0),0),0)</f>
        <v>0</v>
      </c>
      <c r="XC39" s="338">
        <f>IF(XC$19-'様式３（療養者名簿）（⑤の場合）'!$BD44+1&lt;=15,IF(XC$19&gt;='様式３（療養者名簿）（⑤の場合）'!$BD44,IF(XC$19&lt;='様式３（療養者名簿）（⑤の場合）'!$BE44,1,0),0),0)</f>
        <v>0</v>
      </c>
      <c r="XD39" s="338">
        <f>IF(XD$19-'様式３（療養者名簿）（⑤の場合）'!$BD44+1&lt;=15,IF(XD$19&gt;='様式３（療養者名簿）（⑤の場合）'!$BD44,IF(XD$19&lt;='様式３（療養者名簿）（⑤の場合）'!$BE44,1,0),0),0)</f>
        <v>0</v>
      </c>
      <c r="XE39" s="338">
        <f>IF(XE$19-'様式３（療養者名簿）（⑤の場合）'!$BD44+1&lt;=15,IF(XE$19&gt;='様式３（療養者名簿）（⑤の場合）'!$BD44,IF(XE$19&lt;='様式３（療養者名簿）（⑤の場合）'!$BE44,1,0),0),0)</f>
        <v>0</v>
      </c>
      <c r="XF39" s="338">
        <f>IF(XF$19-'様式３（療養者名簿）（⑤の場合）'!$BD44+1&lt;=15,IF(XF$19&gt;='様式３（療養者名簿）（⑤の場合）'!$BD44,IF(XF$19&lt;='様式３（療養者名簿）（⑤の場合）'!$BE44,1,0),0),0)</f>
        <v>0</v>
      </c>
      <c r="XG39" s="338">
        <f>IF(XG$19-'様式３（療養者名簿）（⑤の場合）'!$BD44+1&lt;=15,IF(XG$19&gt;='様式３（療養者名簿）（⑤の場合）'!$BD44,IF(XG$19&lt;='様式３（療養者名簿）（⑤の場合）'!$BE44,1,0),0),0)</f>
        <v>0</v>
      </c>
      <c r="XH39" s="338">
        <f>IF(XH$19-'様式３（療養者名簿）（⑤の場合）'!$BD44+1&lt;=15,IF(XH$19&gt;='様式３（療養者名簿）（⑤の場合）'!$BD44,IF(XH$19&lt;='様式３（療養者名簿）（⑤の場合）'!$BE44,1,0),0),0)</f>
        <v>0</v>
      </c>
      <c r="XI39" s="338">
        <f>IF(XI$19-'様式３（療養者名簿）（⑤の場合）'!$BD44+1&lt;=15,IF(XI$19&gt;='様式３（療養者名簿）（⑤の場合）'!$BD44,IF(XI$19&lt;='様式３（療養者名簿）（⑤の場合）'!$BE44,1,0),0),0)</f>
        <v>0</v>
      </c>
      <c r="XJ39" s="338">
        <f>IF(XJ$19-'様式３（療養者名簿）（⑤の場合）'!$BD44+1&lt;=15,IF(XJ$19&gt;='様式３（療養者名簿）（⑤の場合）'!$BD44,IF(XJ$19&lt;='様式３（療養者名簿）（⑤の場合）'!$BE44,1,0),0),0)</f>
        <v>0</v>
      </c>
      <c r="XK39" s="338">
        <f>IF(XK$19-'様式３（療養者名簿）（⑤の場合）'!$BD44+1&lt;=15,IF(XK$19&gt;='様式３（療養者名簿）（⑤の場合）'!$BD44,IF(XK$19&lt;='様式３（療養者名簿）（⑤の場合）'!$BE44,1,0),0),0)</f>
        <v>0</v>
      </c>
      <c r="XL39" s="338">
        <f>IF(XL$19-'様式３（療養者名簿）（⑤の場合）'!$BD44+1&lt;=15,IF(XL$19&gt;='様式３（療養者名簿）（⑤の場合）'!$BD44,IF(XL$19&lt;='様式３（療養者名簿）（⑤の場合）'!$BE44,1,0),0),0)</f>
        <v>0</v>
      </c>
      <c r="XM39" s="338">
        <f>IF(XM$19-'様式３（療養者名簿）（⑤の場合）'!$BD44+1&lt;=15,IF(XM$19&gt;='様式３（療養者名簿）（⑤の場合）'!$BD44,IF(XM$19&lt;='様式３（療養者名簿）（⑤の場合）'!$BE44,1,0),0),0)</f>
        <v>0</v>
      </c>
      <c r="XN39" s="338">
        <f>IF(XN$19-'様式３（療養者名簿）（⑤の場合）'!$BD44+1&lt;=15,IF(XN$19&gt;='様式３（療養者名簿）（⑤の場合）'!$BD44,IF(XN$19&lt;='様式３（療養者名簿）（⑤の場合）'!$BE44,1,0),0),0)</f>
        <v>0</v>
      </c>
      <c r="XO39" s="338">
        <f>IF(XO$19-'様式３（療養者名簿）（⑤の場合）'!$BD44+1&lt;=15,IF(XO$19&gt;='様式３（療養者名簿）（⑤の場合）'!$BD44,IF(XO$19&lt;='様式３（療養者名簿）（⑤の場合）'!$BE44,1,0),0),0)</f>
        <v>0</v>
      </c>
      <c r="XP39" s="338">
        <f>IF(XP$19-'様式３（療養者名簿）（⑤の場合）'!$BD44+1&lt;=15,IF(XP$19&gt;='様式３（療養者名簿）（⑤の場合）'!$BD44,IF(XP$19&lt;='様式３（療養者名簿）（⑤の場合）'!$BE44,1,0),0),0)</f>
        <v>0</v>
      </c>
      <c r="XQ39" s="338">
        <f>IF(XQ$19-'様式３（療養者名簿）（⑤の場合）'!$BD44+1&lt;=15,IF(XQ$19&gt;='様式３（療養者名簿）（⑤の場合）'!$BD44,IF(XQ$19&lt;='様式３（療養者名簿）（⑤の場合）'!$BE44,1,0),0),0)</f>
        <v>0</v>
      </c>
      <c r="XR39" s="338">
        <f>IF(XR$19-'様式３（療養者名簿）（⑤の場合）'!$BD44+1&lt;=15,IF(XR$19&gt;='様式３（療養者名簿）（⑤の場合）'!$BD44,IF(XR$19&lt;='様式３（療養者名簿）（⑤の場合）'!$BE44,1,0),0),0)</f>
        <v>0</v>
      </c>
      <c r="XS39" s="338">
        <f>IF(XS$19-'様式３（療養者名簿）（⑤の場合）'!$BD44+1&lt;=15,IF(XS$19&gt;='様式３（療養者名簿）（⑤の場合）'!$BD44,IF(XS$19&lt;='様式３（療養者名簿）（⑤の場合）'!$BE44,1,0),0),0)</f>
        <v>0</v>
      </c>
      <c r="XT39" s="338">
        <f>IF(XT$19-'様式３（療養者名簿）（⑤の場合）'!$BD44+1&lt;=15,IF(XT$19&gt;='様式３（療養者名簿）（⑤の場合）'!$BD44,IF(XT$19&lt;='様式３（療養者名簿）（⑤の場合）'!$BE44,1,0),0),0)</f>
        <v>0</v>
      </c>
      <c r="XU39" s="338">
        <f>IF(XU$19-'様式３（療養者名簿）（⑤の場合）'!$BD44+1&lt;=15,IF(XU$19&gt;='様式３（療養者名簿）（⑤の場合）'!$BD44,IF(XU$19&lt;='様式３（療養者名簿）（⑤の場合）'!$BE44,1,0),0),0)</f>
        <v>0</v>
      </c>
      <c r="XV39" s="338">
        <f>IF(XV$19-'様式３（療養者名簿）（⑤の場合）'!$BD44+1&lt;=15,IF(XV$19&gt;='様式３（療養者名簿）（⑤の場合）'!$BD44,IF(XV$19&lt;='様式３（療養者名簿）（⑤の場合）'!$BE44,1,0),0),0)</f>
        <v>0</v>
      </c>
      <c r="XW39" s="338">
        <f>IF(XW$19-'様式３（療養者名簿）（⑤の場合）'!$BD44+1&lt;=15,IF(XW$19&gt;='様式３（療養者名簿）（⑤の場合）'!$BD44,IF(XW$19&lt;='様式３（療養者名簿）（⑤の場合）'!$BE44,1,0),0),0)</f>
        <v>0</v>
      </c>
      <c r="XX39" s="338">
        <f>IF(XX$19-'様式３（療養者名簿）（⑤の場合）'!$BD44+1&lt;=15,IF(XX$19&gt;='様式３（療養者名簿）（⑤の場合）'!$BD44,IF(XX$19&lt;='様式３（療養者名簿）（⑤の場合）'!$BE44,1,0),0),0)</f>
        <v>0</v>
      </c>
      <c r="XY39" s="338">
        <f>IF(XY$19-'様式３（療養者名簿）（⑤の場合）'!$BD44+1&lt;=15,IF(XY$19&gt;='様式３（療養者名簿）（⑤の場合）'!$BD44,IF(XY$19&lt;='様式３（療養者名簿）（⑤の場合）'!$BE44,1,0),0),0)</f>
        <v>0</v>
      </c>
      <c r="XZ39" s="338">
        <f>IF(XZ$19-'様式３（療養者名簿）（⑤の場合）'!$BD44+1&lt;=15,IF(XZ$19&gt;='様式３（療養者名簿）（⑤の場合）'!$BD44,IF(XZ$19&lt;='様式３（療養者名簿）（⑤の場合）'!$BE44,1,0),0),0)</f>
        <v>0</v>
      </c>
      <c r="YA39" s="338">
        <f>IF(YA$19-'様式３（療養者名簿）（⑤の場合）'!$BD44+1&lt;=15,IF(YA$19&gt;='様式３（療養者名簿）（⑤の場合）'!$BD44,IF(YA$19&lt;='様式３（療養者名簿）（⑤の場合）'!$BE44,1,0),0),0)</f>
        <v>0</v>
      </c>
      <c r="YB39" s="338">
        <f>IF(YB$19-'様式３（療養者名簿）（⑤の場合）'!$BD44+1&lt;=15,IF(YB$19&gt;='様式３（療養者名簿）（⑤の場合）'!$BD44,IF(YB$19&lt;='様式３（療養者名簿）（⑤の場合）'!$BE44,1,0),0),0)</f>
        <v>0</v>
      </c>
      <c r="YC39" s="338">
        <f>IF(YC$19-'様式３（療養者名簿）（⑤の場合）'!$BD44+1&lt;=15,IF(YC$19&gt;='様式３（療養者名簿）（⑤の場合）'!$BD44,IF(YC$19&lt;='様式３（療養者名簿）（⑤の場合）'!$BE44,1,0),0),0)</f>
        <v>0</v>
      </c>
      <c r="YD39" s="338">
        <f>IF(YD$19-'様式３（療養者名簿）（⑤の場合）'!$BD44+1&lt;=15,IF(YD$19&gt;='様式３（療養者名簿）（⑤の場合）'!$BD44,IF(YD$19&lt;='様式３（療養者名簿）（⑤の場合）'!$BE44,1,0),0),0)</f>
        <v>0</v>
      </c>
      <c r="YE39" s="338">
        <f>IF(YE$19-'様式３（療養者名簿）（⑤の場合）'!$BD44+1&lt;=15,IF(YE$19&gt;='様式３（療養者名簿）（⑤の場合）'!$BD44,IF(YE$19&lt;='様式３（療養者名簿）（⑤の場合）'!$BE44,1,0),0),0)</f>
        <v>0</v>
      </c>
      <c r="YF39" s="338">
        <f>IF(YF$19-'様式３（療養者名簿）（⑤の場合）'!$BD44+1&lt;=15,IF(YF$19&gt;='様式３（療養者名簿）（⑤の場合）'!$BD44,IF(YF$19&lt;='様式３（療養者名簿）（⑤の場合）'!$BE44,1,0),0),0)</f>
        <v>0</v>
      </c>
      <c r="YG39" s="338">
        <f>IF(YG$19-'様式３（療養者名簿）（⑤の場合）'!$BD44+1&lt;=15,IF(YG$19&gt;='様式３（療養者名簿）（⑤の場合）'!$BD44,IF(YG$19&lt;='様式３（療養者名簿）（⑤の場合）'!$BE44,1,0),0),0)</f>
        <v>0</v>
      </c>
      <c r="YH39" s="338">
        <f>IF(YH$19-'様式３（療養者名簿）（⑤の場合）'!$BD44+1&lt;=15,IF(YH$19&gt;='様式３（療養者名簿）（⑤の場合）'!$BD44,IF(YH$19&lt;='様式３（療養者名簿）（⑤の場合）'!$BE44,1,0),0),0)</f>
        <v>0</v>
      </c>
      <c r="YI39" s="338">
        <f>IF(YI$19-'様式３（療養者名簿）（⑤の場合）'!$BD44+1&lt;=15,IF(YI$19&gt;='様式３（療養者名簿）（⑤の場合）'!$BD44,IF(YI$19&lt;='様式３（療養者名簿）（⑤の場合）'!$BE44,1,0),0),0)</f>
        <v>0</v>
      </c>
      <c r="YJ39" s="338">
        <f>IF(YJ$19-'様式３（療養者名簿）（⑤の場合）'!$BD44+1&lt;=15,IF(YJ$19&gt;='様式３（療養者名簿）（⑤の場合）'!$BD44,IF(YJ$19&lt;='様式３（療養者名簿）（⑤の場合）'!$BE44,1,0),0),0)</f>
        <v>0</v>
      </c>
      <c r="YK39" s="338">
        <f>IF(YK$19-'様式３（療養者名簿）（⑤の場合）'!$BD44+1&lt;=15,IF(YK$19&gt;='様式３（療養者名簿）（⑤の場合）'!$BD44,IF(YK$19&lt;='様式３（療養者名簿）（⑤の場合）'!$BE44,1,0),0),0)</f>
        <v>0</v>
      </c>
      <c r="YL39" s="338">
        <f>IF(YL$19-'様式３（療養者名簿）（⑤の場合）'!$BD44+1&lt;=15,IF(YL$19&gt;='様式３（療養者名簿）（⑤の場合）'!$BD44,IF(YL$19&lt;='様式３（療養者名簿）（⑤の場合）'!$BE44,1,0),0),0)</f>
        <v>0</v>
      </c>
      <c r="YM39" s="338">
        <f>IF(YM$19-'様式３（療養者名簿）（⑤の場合）'!$BD44+1&lt;=15,IF(YM$19&gt;='様式３（療養者名簿）（⑤の場合）'!$BD44,IF(YM$19&lt;='様式３（療養者名簿）（⑤の場合）'!$BE44,1,0),0),0)</f>
        <v>0</v>
      </c>
      <c r="YN39" s="338">
        <f>IF(YN$19-'様式３（療養者名簿）（⑤の場合）'!$BD44+1&lt;=15,IF(YN$19&gt;='様式３（療養者名簿）（⑤の場合）'!$BD44,IF(YN$19&lt;='様式３（療養者名簿）（⑤の場合）'!$BE44,1,0),0),0)</f>
        <v>0</v>
      </c>
      <c r="YO39" s="338">
        <f>IF(YO$19-'様式３（療養者名簿）（⑤の場合）'!$BD44+1&lt;=15,IF(YO$19&gt;='様式３（療養者名簿）（⑤の場合）'!$BD44,IF(YO$19&lt;='様式３（療養者名簿）（⑤の場合）'!$BE44,1,0),0),0)</f>
        <v>0</v>
      </c>
      <c r="YP39" s="338">
        <f>IF(YP$19-'様式３（療養者名簿）（⑤の場合）'!$BD44+1&lt;=15,IF(YP$19&gt;='様式３（療養者名簿）（⑤の場合）'!$BD44,IF(YP$19&lt;='様式３（療養者名簿）（⑤の場合）'!$BE44,1,0),0),0)</f>
        <v>0</v>
      </c>
      <c r="YQ39" s="338">
        <f>IF(YQ$19-'様式３（療養者名簿）（⑤の場合）'!$BD44+1&lt;=15,IF(YQ$19&gt;='様式３（療養者名簿）（⑤の場合）'!$BD44,IF(YQ$19&lt;='様式３（療養者名簿）（⑤の場合）'!$BE44,1,0),0),0)</f>
        <v>0</v>
      </c>
      <c r="YR39" s="338">
        <f>IF(YR$19-'様式３（療養者名簿）（⑤の場合）'!$BD44+1&lt;=15,IF(YR$19&gt;='様式３（療養者名簿）（⑤の場合）'!$BD44,IF(YR$19&lt;='様式３（療養者名簿）（⑤の場合）'!$BE44,1,0),0),0)</f>
        <v>0</v>
      </c>
      <c r="YS39" s="338">
        <f>IF(YS$19-'様式３（療養者名簿）（⑤の場合）'!$BD44+1&lt;=15,IF(YS$19&gt;='様式３（療養者名簿）（⑤の場合）'!$BD44,IF(YS$19&lt;='様式３（療養者名簿）（⑤の場合）'!$BE44,1,0),0),0)</f>
        <v>0</v>
      </c>
      <c r="YT39" s="338">
        <f>IF(YT$19-'様式３（療養者名簿）（⑤の場合）'!$BD44+1&lt;=15,IF(YT$19&gt;='様式３（療養者名簿）（⑤の場合）'!$BD44,IF(YT$19&lt;='様式３（療養者名簿）（⑤の場合）'!$BE44,1,0),0),0)</f>
        <v>0</v>
      </c>
      <c r="YU39" s="338">
        <f>IF(YU$19-'様式３（療養者名簿）（⑤の場合）'!$BD44+1&lt;=15,IF(YU$19&gt;='様式３（療養者名簿）（⑤の場合）'!$BD44,IF(YU$19&lt;='様式３（療養者名簿）（⑤の場合）'!$BE44,1,0),0),0)</f>
        <v>0</v>
      </c>
      <c r="YV39" s="338">
        <f>IF(YV$19-'様式３（療養者名簿）（⑤の場合）'!$BD44+1&lt;=15,IF(YV$19&gt;='様式３（療養者名簿）（⑤の場合）'!$BD44,IF(YV$19&lt;='様式３（療養者名簿）（⑤の場合）'!$BE44,1,0),0),0)</f>
        <v>0</v>
      </c>
      <c r="YW39" s="338">
        <f>IF(YW$19-'様式３（療養者名簿）（⑤の場合）'!$BD44+1&lt;=15,IF(YW$19&gt;='様式３（療養者名簿）（⑤の場合）'!$BD44,IF(YW$19&lt;='様式３（療養者名簿）（⑤の場合）'!$BE44,1,0),0),0)</f>
        <v>0</v>
      </c>
      <c r="YX39" s="338">
        <f>IF(YX$19-'様式３（療養者名簿）（⑤の場合）'!$BD44+1&lt;=15,IF(YX$19&gt;='様式３（療養者名簿）（⑤の場合）'!$BD44,IF(YX$19&lt;='様式３（療養者名簿）（⑤の場合）'!$BE44,1,0),0),0)</f>
        <v>0</v>
      </c>
      <c r="YY39" s="338">
        <f>IF(YY$19-'様式３（療養者名簿）（⑤の場合）'!$BD44+1&lt;=15,IF(YY$19&gt;='様式３（療養者名簿）（⑤の場合）'!$BD44,IF(YY$19&lt;='様式３（療養者名簿）（⑤の場合）'!$BE44,1,0),0),0)</f>
        <v>0</v>
      </c>
      <c r="YZ39" s="338">
        <f>IF(YZ$19-'様式３（療養者名簿）（⑤の場合）'!$BD44+1&lt;=15,IF(YZ$19&gt;='様式３（療養者名簿）（⑤の場合）'!$BD44,IF(YZ$19&lt;='様式３（療養者名簿）（⑤の場合）'!$BE44,1,0),0),0)</f>
        <v>0</v>
      </c>
      <c r="ZA39" s="338">
        <f>IF(ZA$19-'様式３（療養者名簿）（⑤の場合）'!$BD44+1&lt;=15,IF(ZA$19&gt;='様式３（療養者名簿）（⑤の場合）'!$BD44,IF(ZA$19&lt;='様式３（療養者名簿）（⑤の場合）'!$BE44,1,0),0),0)</f>
        <v>0</v>
      </c>
      <c r="ZB39" s="338">
        <f>IF(ZB$19-'様式３（療養者名簿）（⑤の場合）'!$BD44+1&lt;=15,IF(ZB$19&gt;='様式３（療養者名簿）（⑤の場合）'!$BD44,IF(ZB$19&lt;='様式３（療養者名簿）（⑤の場合）'!$BE44,1,0),0),0)</f>
        <v>0</v>
      </c>
      <c r="ZC39" s="338">
        <f>IF(ZC$19-'様式３（療養者名簿）（⑤の場合）'!$BD44+1&lt;=15,IF(ZC$19&gt;='様式３（療養者名簿）（⑤の場合）'!$BD44,IF(ZC$19&lt;='様式３（療養者名簿）（⑤の場合）'!$BE44,1,0),0),0)</f>
        <v>0</v>
      </c>
      <c r="ZD39" s="338">
        <f>IF(ZD$19-'様式３（療養者名簿）（⑤の場合）'!$BD44+1&lt;=15,IF(ZD$19&gt;='様式３（療養者名簿）（⑤の場合）'!$BD44,IF(ZD$19&lt;='様式３（療養者名簿）（⑤の場合）'!$BE44,1,0),0),0)</f>
        <v>0</v>
      </c>
      <c r="ZE39" s="338">
        <f>IF(ZE$19-'様式３（療養者名簿）（⑤の場合）'!$BD44+1&lt;=15,IF(ZE$19&gt;='様式３（療養者名簿）（⑤の場合）'!$BD44,IF(ZE$19&lt;='様式３（療養者名簿）（⑤の場合）'!$BE44,1,0),0),0)</f>
        <v>0</v>
      </c>
      <c r="ZF39" s="338">
        <f>IF(ZF$19-'様式３（療養者名簿）（⑤の場合）'!$BD44+1&lt;=15,IF(ZF$19&gt;='様式３（療養者名簿）（⑤の場合）'!$BD44,IF(ZF$19&lt;='様式３（療養者名簿）（⑤の場合）'!$BE44,1,0),0),0)</f>
        <v>0</v>
      </c>
      <c r="ZG39" s="338">
        <f>IF(ZG$19-'様式３（療養者名簿）（⑤の場合）'!$BD44+1&lt;=15,IF(ZG$19&gt;='様式３（療養者名簿）（⑤の場合）'!$BD44,IF(ZG$19&lt;='様式３（療養者名簿）（⑤の場合）'!$BE44,1,0),0),0)</f>
        <v>0</v>
      </c>
      <c r="ZH39" s="338">
        <f>IF(ZH$19-'様式３（療養者名簿）（⑤の場合）'!$BD44+1&lt;=15,IF(ZH$19&gt;='様式３（療養者名簿）（⑤の場合）'!$BD44,IF(ZH$19&lt;='様式３（療養者名簿）（⑤の場合）'!$BE44,1,0),0),0)</f>
        <v>0</v>
      </c>
      <c r="ZI39" s="338">
        <f>IF(ZI$19-'様式３（療養者名簿）（⑤の場合）'!$BD44+1&lt;=15,IF(ZI$19&gt;='様式３（療養者名簿）（⑤の場合）'!$BD44,IF(ZI$19&lt;='様式３（療養者名簿）（⑤の場合）'!$BE44,1,0),0),0)</f>
        <v>0</v>
      </c>
      <c r="ZJ39" s="338">
        <f>IF(ZJ$19-'様式３（療養者名簿）（⑤の場合）'!$BD44+1&lt;=15,IF(ZJ$19&gt;='様式３（療養者名簿）（⑤の場合）'!$BD44,IF(ZJ$19&lt;='様式３（療養者名簿）（⑤の場合）'!$BE44,1,0),0),0)</f>
        <v>0</v>
      </c>
      <c r="ZK39" s="338">
        <f>IF(ZK$19-'様式３（療養者名簿）（⑤の場合）'!$BD44+1&lt;=15,IF(ZK$19&gt;='様式３（療養者名簿）（⑤の場合）'!$BD44,IF(ZK$19&lt;='様式３（療養者名簿）（⑤の場合）'!$BE44,1,0),0),0)</f>
        <v>0</v>
      </c>
      <c r="ZL39" s="338">
        <f>IF(ZL$19-'様式３（療養者名簿）（⑤の場合）'!$BD44+1&lt;=15,IF(ZL$19&gt;='様式３（療養者名簿）（⑤の場合）'!$BD44,IF(ZL$19&lt;='様式３（療養者名簿）（⑤の場合）'!$BE44,1,0),0),0)</f>
        <v>0</v>
      </c>
      <c r="ZM39" s="338">
        <f>IF(ZM$19-'様式３（療養者名簿）（⑤の場合）'!$BD44+1&lt;=15,IF(ZM$19&gt;='様式３（療養者名簿）（⑤の場合）'!$BD44,IF(ZM$19&lt;='様式３（療養者名簿）（⑤の場合）'!$BE44,1,0),0),0)</f>
        <v>0</v>
      </c>
      <c r="ZN39" s="338">
        <f>IF(ZN$19-'様式３（療養者名簿）（⑤の場合）'!$BD44+1&lt;=15,IF(ZN$19&gt;='様式３（療養者名簿）（⑤の場合）'!$BD44,IF(ZN$19&lt;='様式３（療養者名簿）（⑤の場合）'!$BE44,1,0),0),0)</f>
        <v>0</v>
      </c>
      <c r="ZO39" s="338">
        <f>IF(ZO$19-'様式３（療養者名簿）（⑤の場合）'!$BD44+1&lt;=15,IF(ZO$19&gt;='様式３（療養者名簿）（⑤の場合）'!$BD44,IF(ZO$19&lt;='様式３（療養者名簿）（⑤の場合）'!$BE44,1,0),0),0)</f>
        <v>0</v>
      </c>
      <c r="ZP39" s="338">
        <f>IF(ZP$19-'様式３（療養者名簿）（⑤の場合）'!$BD44+1&lt;=15,IF(ZP$19&gt;='様式３（療養者名簿）（⑤の場合）'!$BD44,IF(ZP$19&lt;='様式３（療養者名簿）（⑤の場合）'!$BE44,1,0),0),0)</f>
        <v>0</v>
      </c>
      <c r="ZQ39" s="338">
        <f>IF(ZQ$19-'様式３（療養者名簿）（⑤の場合）'!$BD44+1&lt;=15,IF(ZQ$19&gt;='様式３（療養者名簿）（⑤の場合）'!$BD44,IF(ZQ$19&lt;='様式３（療養者名簿）（⑤の場合）'!$BE44,1,0),0),0)</f>
        <v>0</v>
      </c>
      <c r="ZR39" s="338">
        <f>IF(ZR$19-'様式３（療養者名簿）（⑤の場合）'!$BD44+1&lt;=15,IF(ZR$19&gt;='様式３（療養者名簿）（⑤の場合）'!$BD44,IF(ZR$19&lt;='様式３（療養者名簿）（⑤の場合）'!$BE44,1,0),0),0)</f>
        <v>0</v>
      </c>
      <c r="ZS39" s="338">
        <f>IF(ZS$19-'様式３（療養者名簿）（⑤の場合）'!$BD44+1&lt;=15,IF(ZS$19&gt;='様式３（療養者名簿）（⑤の場合）'!$BD44,IF(ZS$19&lt;='様式３（療養者名簿）（⑤の場合）'!$BE44,1,0),0),0)</f>
        <v>0</v>
      </c>
      <c r="ZT39" s="338">
        <f>IF(ZT$19-'様式３（療養者名簿）（⑤の場合）'!$BD44+1&lt;=15,IF(ZT$19&gt;='様式３（療養者名簿）（⑤の場合）'!$BD44,IF(ZT$19&lt;='様式３（療養者名簿）（⑤の場合）'!$BE44,1,0),0),0)</f>
        <v>0</v>
      </c>
      <c r="ZU39" s="338">
        <f>IF(ZU$19-'様式３（療養者名簿）（⑤の場合）'!$BD44+1&lt;=15,IF(ZU$19&gt;='様式３（療養者名簿）（⑤の場合）'!$BD44,IF(ZU$19&lt;='様式３（療養者名簿）（⑤の場合）'!$BE44,1,0),0),0)</f>
        <v>0</v>
      </c>
      <c r="ZV39" s="338">
        <f>IF(ZV$19-'様式３（療養者名簿）（⑤の場合）'!$BD44+1&lt;=15,IF(ZV$19&gt;='様式３（療養者名簿）（⑤の場合）'!$BD44,IF(ZV$19&lt;='様式３（療養者名簿）（⑤の場合）'!$BE44,1,0),0),0)</f>
        <v>0</v>
      </c>
      <c r="ZW39" s="338">
        <f>IF(ZW$19-'様式３（療養者名簿）（⑤の場合）'!$BD44+1&lt;=15,IF(ZW$19&gt;='様式３（療養者名簿）（⑤の場合）'!$BD44,IF(ZW$19&lt;='様式３（療養者名簿）（⑤の場合）'!$BE44,1,0),0),0)</f>
        <v>0</v>
      </c>
      <c r="ZX39" s="338">
        <f>IF(ZX$19-'様式３（療養者名簿）（⑤の場合）'!$BD44+1&lt;=15,IF(ZX$19&gt;='様式３（療養者名簿）（⑤の場合）'!$BD44,IF(ZX$19&lt;='様式３（療養者名簿）（⑤の場合）'!$BE44,1,0),0),0)</f>
        <v>0</v>
      </c>
      <c r="ZY39" s="338">
        <f>IF(ZY$19-'様式３（療養者名簿）（⑤の場合）'!$BD44+1&lt;=15,IF(ZY$19&gt;='様式３（療養者名簿）（⑤の場合）'!$BD44,IF(ZY$19&lt;='様式３（療養者名簿）（⑤の場合）'!$BE44,1,0),0),0)</f>
        <v>0</v>
      </c>
      <c r="ZZ39" s="338">
        <f>IF(ZZ$19-'様式３（療養者名簿）（⑤の場合）'!$BD44+1&lt;=15,IF(ZZ$19&gt;='様式３（療養者名簿）（⑤の場合）'!$BD44,IF(ZZ$19&lt;='様式３（療養者名簿）（⑤の場合）'!$BE44,1,0),0),0)</f>
        <v>0</v>
      </c>
      <c r="AAA39" s="338">
        <f>IF(AAA$19-'様式３（療養者名簿）（⑤の場合）'!$BD44+1&lt;=15,IF(AAA$19&gt;='様式３（療養者名簿）（⑤の場合）'!$BD44,IF(AAA$19&lt;='様式３（療養者名簿）（⑤の場合）'!$BE44,1,0),0),0)</f>
        <v>0</v>
      </c>
      <c r="AAB39" s="338">
        <f>IF(AAB$19-'様式３（療養者名簿）（⑤の場合）'!$BD44+1&lt;=15,IF(AAB$19&gt;='様式３（療養者名簿）（⑤の場合）'!$BD44,IF(AAB$19&lt;='様式３（療養者名簿）（⑤の場合）'!$BE44,1,0),0),0)</f>
        <v>0</v>
      </c>
      <c r="AAC39" s="338">
        <f>IF(AAC$19-'様式３（療養者名簿）（⑤の場合）'!$BD44+1&lt;=15,IF(AAC$19&gt;='様式３（療養者名簿）（⑤の場合）'!$BD44,IF(AAC$19&lt;='様式３（療養者名簿）（⑤の場合）'!$BE44,1,0),0),0)</f>
        <v>0</v>
      </c>
      <c r="AAD39" s="338">
        <f>IF(AAD$19-'様式３（療養者名簿）（⑤の場合）'!$BD44+1&lt;=15,IF(AAD$19&gt;='様式３（療養者名簿）（⑤の場合）'!$BD44,IF(AAD$19&lt;='様式３（療養者名簿）（⑤の場合）'!$BE44,1,0),0),0)</f>
        <v>0</v>
      </c>
      <c r="AAE39" s="338">
        <f>IF(AAE$19-'様式３（療養者名簿）（⑤の場合）'!$BD44+1&lt;=15,IF(AAE$19&gt;='様式３（療養者名簿）（⑤の場合）'!$BD44,IF(AAE$19&lt;='様式３（療養者名簿）（⑤の場合）'!$BE44,1,0),0),0)</f>
        <v>0</v>
      </c>
      <c r="AAF39" s="338">
        <f>IF(AAF$19-'様式３（療養者名簿）（⑤の場合）'!$BD44+1&lt;=15,IF(AAF$19&gt;='様式３（療養者名簿）（⑤の場合）'!$BD44,IF(AAF$19&lt;='様式３（療養者名簿）（⑤の場合）'!$BE44,1,0),0),0)</f>
        <v>0</v>
      </c>
      <c r="AAG39" s="338">
        <f>IF(AAG$19-'様式３（療養者名簿）（⑤の場合）'!$BD44+1&lt;=15,IF(AAG$19&gt;='様式３（療養者名簿）（⑤の場合）'!$BD44,IF(AAG$19&lt;='様式３（療養者名簿）（⑤の場合）'!$BE44,1,0),0),0)</f>
        <v>0</v>
      </c>
      <c r="AAH39" s="338">
        <f>IF(AAH$19-'様式３（療養者名簿）（⑤の場合）'!$BD44+1&lt;=15,IF(AAH$19&gt;='様式３（療養者名簿）（⑤の場合）'!$BD44,IF(AAH$19&lt;='様式３（療養者名簿）（⑤の場合）'!$BE44,1,0),0),0)</f>
        <v>0</v>
      </c>
      <c r="AAI39" s="338">
        <f>IF(AAI$19-'様式３（療養者名簿）（⑤の場合）'!$BD44+1&lt;=15,IF(AAI$19&gt;='様式３（療養者名簿）（⑤の場合）'!$BD44,IF(AAI$19&lt;='様式３（療養者名簿）（⑤の場合）'!$BE44,1,0),0),0)</f>
        <v>0</v>
      </c>
      <c r="AAJ39" s="338">
        <f>IF(AAJ$19-'様式３（療養者名簿）（⑤の場合）'!$BD44+1&lt;=15,IF(AAJ$19&gt;='様式３（療養者名簿）（⑤の場合）'!$BD44,IF(AAJ$19&lt;='様式３（療養者名簿）（⑤の場合）'!$BE44,1,0),0),0)</f>
        <v>0</v>
      </c>
      <c r="AAK39" s="338">
        <f>IF(AAK$19-'様式３（療養者名簿）（⑤の場合）'!$BD44+1&lt;=15,IF(AAK$19&gt;='様式３（療養者名簿）（⑤の場合）'!$BD44,IF(AAK$19&lt;='様式３（療養者名簿）（⑤の場合）'!$BE44,1,0),0),0)</f>
        <v>0</v>
      </c>
      <c r="AAL39" s="338">
        <f>IF(AAL$19-'様式３（療養者名簿）（⑤の場合）'!$BD44+1&lt;=15,IF(AAL$19&gt;='様式３（療養者名簿）（⑤の場合）'!$BD44,IF(AAL$19&lt;='様式３（療養者名簿）（⑤の場合）'!$BE44,1,0),0),0)</f>
        <v>0</v>
      </c>
      <c r="AAM39" s="338">
        <f>IF(AAM$19-'様式３（療養者名簿）（⑤の場合）'!$BD44+1&lt;=15,IF(AAM$19&gt;='様式３（療養者名簿）（⑤の場合）'!$BD44,IF(AAM$19&lt;='様式３（療養者名簿）（⑤の場合）'!$BE44,1,0),0),0)</f>
        <v>0</v>
      </c>
      <c r="AAN39" s="338">
        <f>IF(AAN$19-'様式３（療養者名簿）（⑤の場合）'!$BD44+1&lt;=15,IF(AAN$19&gt;='様式３（療養者名簿）（⑤の場合）'!$BD44,IF(AAN$19&lt;='様式３（療養者名簿）（⑤の場合）'!$BE44,1,0),0),0)</f>
        <v>0</v>
      </c>
      <c r="AAO39" s="338">
        <f>IF(AAO$19-'様式３（療養者名簿）（⑤の場合）'!$BD44+1&lt;=15,IF(AAO$19&gt;='様式３（療養者名簿）（⑤の場合）'!$BD44,IF(AAO$19&lt;='様式３（療養者名簿）（⑤の場合）'!$BE44,1,0),0),0)</f>
        <v>0</v>
      </c>
      <c r="AAP39" s="338">
        <f>IF(AAP$19-'様式３（療養者名簿）（⑤の場合）'!$BD44+1&lt;=15,IF(AAP$19&gt;='様式３（療養者名簿）（⑤の場合）'!$BD44,IF(AAP$19&lt;='様式３（療養者名簿）（⑤の場合）'!$BE44,1,0),0),0)</f>
        <v>0</v>
      </c>
      <c r="AAQ39" s="338">
        <f>IF(AAQ$19-'様式３（療養者名簿）（⑤の場合）'!$BD44+1&lt;=15,IF(AAQ$19&gt;='様式３（療養者名簿）（⑤の場合）'!$BD44,IF(AAQ$19&lt;='様式３（療養者名簿）（⑤の場合）'!$BE44,1,0),0),0)</f>
        <v>0</v>
      </c>
      <c r="AAR39" s="338">
        <f>IF(AAR$19-'様式３（療養者名簿）（⑤の場合）'!$BD44+1&lt;=15,IF(AAR$19&gt;='様式３（療養者名簿）（⑤の場合）'!$BD44,IF(AAR$19&lt;='様式３（療養者名簿）（⑤の場合）'!$BE44,1,0),0),0)</f>
        <v>0</v>
      </c>
      <c r="AAS39" s="338">
        <f>IF(AAS$19-'様式３（療養者名簿）（⑤の場合）'!$BD44+1&lt;=15,IF(AAS$19&gt;='様式３（療養者名簿）（⑤の場合）'!$BD44,IF(AAS$19&lt;='様式３（療養者名簿）（⑤の場合）'!$BE44,1,0),0),0)</f>
        <v>0</v>
      </c>
      <c r="AAT39" s="338">
        <f>IF(AAT$19-'様式３（療養者名簿）（⑤の場合）'!$BD44+1&lt;=15,IF(AAT$19&gt;='様式３（療養者名簿）（⑤の場合）'!$BD44,IF(AAT$19&lt;='様式３（療養者名簿）（⑤の場合）'!$BE44,1,0),0),0)</f>
        <v>0</v>
      </c>
      <c r="AAU39" s="338">
        <f>IF(AAU$19-'様式３（療養者名簿）（⑤の場合）'!$BD44+1&lt;=15,IF(AAU$19&gt;='様式３（療養者名簿）（⑤の場合）'!$BD44,IF(AAU$19&lt;='様式３（療養者名簿）（⑤の場合）'!$BE44,1,0),0),0)</f>
        <v>0</v>
      </c>
      <c r="AAV39" s="338">
        <f>IF(AAV$19-'様式３（療養者名簿）（⑤の場合）'!$BD44+1&lt;=15,IF(AAV$19&gt;='様式３（療養者名簿）（⑤の場合）'!$BD44,IF(AAV$19&lt;='様式３（療養者名簿）（⑤の場合）'!$BE44,1,0),0),0)</f>
        <v>0</v>
      </c>
      <c r="AAW39" s="338">
        <f>IF(AAW$19-'様式３（療養者名簿）（⑤の場合）'!$BD44+1&lt;=15,IF(AAW$19&gt;='様式３（療養者名簿）（⑤の場合）'!$BD44,IF(AAW$19&lt;='様式３（療養者名簿）（⑤の場合）'!$BE44,1,0),0),0)</f>
        <v>0</v>
      </c>
      <c r="AAX39" s="338">
        <f>IF(AAX$19-'様式３（療養者名簿）（⑤の場合）'!$BD44+1&lt;=15,IF(AAX$19&gt;='様式３（療養者名簿）（⑤の場合）'!$BD44,IF(AAX$19&lt;='様式３（療養者名簿）（⑤の場合）'!$BE44,1,0),0),0)</f>
        <v>0</v>
      </c>
      <c r="AAY39" s="338">
        <f>IF(AAY$19-'様式３（療養者名簿）（⑤の場合）'!$BD44+1&lt;=15,IF(AAY$19&gt;='様式３（療養者名簿）（⑤の場合）'!$BD44,IF(AAY$19&lt;='様式３（療養者名簿）（⑤の場合）'!$BE44,1,0),0),0)</f>
        <v>0</v>
      </c>
      <c r="AAZ39" s="338">
        <f>IF(AAZ$19-'様式３（療養者名簿）（⑤の場合）'!$BD44+1&lt;=15,IF(AAZ$19&gt;='様式３（療養者名簿）（⑤の場合）'!$BD44,IF(AAZ$19&lt;='様式３（療養者名簿）（⑤の場合）'!$BE44,1,0),0),0)</f>
        <v>0</v>
      </c>
      <c r="ABA39" s="338">
        <f>IF(ABA$19-'様式３（療養者名簿）（⑤の場合）'!$BD44+1&lt;=15,IF(ABA$19&gt;='様式３（療養者名簿）（⑤の場合）'!$BD44,IF(ABA$19&lt;='様式３（療養者名簿）（⑤の場合）'!$BE44,1,0),0),0)</f>
        <v>0</v>
      </c>
      <c r="ABB39" s="338">
        <f>IF(ABB$19-'様式３（療養者名簿）（⑤の場合）'!$BD44+1&lt;=15,IF(ABB$19&gt;='様式３（療養者名簿）（⑤の場合）'!$BD44,IF(ABB$19&lt;='様式３（療養者名簿）（⑤の場合）'!$BE44,1,0),0),0)</f>
        <v>0</v>
      </c>
      <c r="ABC39" s="338">
        <f>IF(ABC$19-'様式３（療養者名簿）（⑤の場合）'!$BD44+1&lt;=15,IF(ABC$19&gt;='様式３（療養者名簿）（⑤の場合）'!$BD44,IF(ABC$19&lt;='様式３（療養者名簿）（⑤の場合）'!$BE44,1,0),0),0)</f>
        <v>0</v>
      </c>
      <c r="ABD39" s="338">
        <f>IF(ABD$19-'様式３（療養者名簿）（⑤の場合）'!$BD44+1&lt;=15,IF(ABD$19&gt;='様式３（療養者名簿）（⑤の場合）'!$BD44,IF(ABD$19&lt;='様式３（療養者名簿）（⑤の場合）'!$BE44,1,0),0),0)</f>
        <v>0</v>
      </c>
    </row>
    <row r="40" spans="1:732" ht="42" customHeight="1">
      <c r="A40" s="227">
        <f>'様式３（療養者名簿）（⑤の場合）'!C45</f>
        <v>0</v>
      </c>
      <c r="B40" s="332">
        <f>IF(B$19-'様式３（療養者名簿）（⑤の場合）'!$BD45+1&lt;=15,IF(B$19&gt;='様式３（療養者名簿）（⑤の場合）'!$BD45,IF(B$19&lt;='様式３（療養者名簿）（⑤の場合）'!$BE45,1,0),0),0)</f>
        <v>0</v>
      </c>
      <c r="C40" s="332">
        <f>IF(C$19-'様式３（療養者名簿）（⑤の場合）'!$BD45+1&lt;=15,IF(C$19&gt;='様式３（療養者名簿）（⑤の場合）'!$BD45,IF(C$19&lt;='様式３（療養者名簿）（⑤の場合）'!$BE45,1,0),0),0)</f>
        <v>0</v>
      </c>
      <c r="D40" s="332">
        <f>IF(D$19-'様式３（療養者名簿）（⑤の場合）'!$BD45+1&lt;=15,IF(D$19&gt;='様式３（療養者名簿）（⑤の場合）'!$BD45,IF(D$19&lt;='様式３（療養者名簿）（⑤の場合）'!$BE45,1,0),0),0)</f>
        <v>0</v>
      </c>
      <c r="E40" s="332">
        <f>IF(E$19-'様式３（療養者名簿）（⑤の場合）'!$BD45+1&lt;=15,IF(E$19&gt;='様式３（療養者名簿）（⑤の場合）'!$BD45,IF(E$19&lt;='様式３（療養者名簿）（⑤の場合）'!$BE45,1,0),0),0)</f>
        <v>0</v>
      </c>
      <c r="F40" s="332">
        <f>IF(F$19-'様式３（療養者名簿）（⑤の場合）'!$BD45+1&lt;=15,IF(F$19&gt;='様式３（療養者名簿）（⑤の場合）'!$BD45,IF(F$19&lt;='様式３（療養者名簿）（⑤の場合）'!$BE45,1,0),0),0)</f>
        <v>0</v>
      </c>
      <c r="G40" s="332">
        <f>IF(G$19-'様式３（療養者名簿）（⑤の場合）'!$BD45+1&lt;=15,IF(G$19&gt;='様式３（療養者名簿）（⑤の場合）'!$BD45,IF(G$19&lt;='様式３（療養者名簿）（⑤の場合）'!$BE45,1,0),0),0)</f>
        <v>0</v>
      </c>
      <c r="H40" s="332">
        <f>IF(H$19-'様式３（療養者名簿）（⑤の場合）'!$BD45+1&lt;=15,IF(H$19&gt;='様式３（療養者名簿）（⑤の場合）'!$BD45,IF(H$19&lt;='様式３（療養者名簿）（⑤の場合）'!$BE45,1,0),0),0)</f>
        <v>0</v>
      </c>
      <c r="I40" s="332">
        <f>IF(I$19-'様式３（療養者名簿）（⑤の場合）'!$BD45+1&lt;=15,IF(I$19&gt;='様式３（療養者名簿）（⑤の場合）'!$BD45,IF(I$19&lt;='様式３（療養者名簿）（⑤の場合）'!$BE45,1,0),0),0)</f>
        <v>0</v>
      </c>
      <c r="J40" s="332">
        <f>IF(J$19-'様式３（療養者名簿）（⑤の場合）'!$BD45+1&lt;=15,IF(J$19&gt;='様式３（療養者名簿）（⑤の場合）'!$BD45,IF(J$19&lt;='様式３（療養者名簿）（⑤の場合）'!$BE45,1,0),0),0)</f>
        <v>0</v>
      </c>
      <c r="K40" s="332">
        <f>IF(K$19-'様式３（療養者名簿）（⑤の場合）'!$BD45+1&lt;=15,IF(K$19&gt;='様式３（療養者名簿）（⑤の場合）'!$BD45,IF(K$19&lt;='様式３（療養者名簿）（⑤の場合）'!$BE45,1,0),0),0)</f>
        <v>0</v>
      </c>
      <c r="L40" s="332">
        <f>IF(L$19-'様式３（療養者名簿）（⑤の場合）'!$BD45+1&lt;=15,IF(L$19&gt;='様式３（療養者名簿）（⑤の場合）'!$BD45,IF(L$19&lt;='様式３（療養者名簿）（⑤の場合）'!$BE45,1,0),0),0)</f>
        <v>0</v>
      </c>
      <c r="M40" s="332">
        <f>IF(M$19-'様式３（療養者名簿）（⑤の場合）'!$BD45+1&lt;=15,IF(M$19&gt;='様式３（療養者名簿）（⑤の場合）'!$BD45,IF(M$19&lt;='様式３（療養者名簿）（⑤の場合）'!$BE45,1,0),0),0)</f>
        <v>0</v>
      </c>
      <c r="N40" s="332">
        <f>IF(N$19-'様式３（療養者名簿）（⑤の場合）'!$BD45+1&lt;=15,IF(N$19&gt;='様式３（療養者名簿）（⑤の場合）'!$BD45,IF(N$19&lt;='様式３（療養者名簿）（⑤の場合）'!$BE45,1,0),0),0)</f>
        <v>0</v>
      </c>
      <c r="O40" s="332">
        <f>IF(O$19-'様式３（療養者名簿）（⑤の場合）'!$BD45+1&lt;=15,IF(O$19&gt;='様式３（療養者名簿）（⑤の場合）'!$BD45,IF(O$19&lt;='様式３（療養者名簿）（⑤の場合）'!$BE45,1,0),0),0)</f>
        <v>0</v>
      </c>
      <c r="P40" s="332">
        <f>IF(P$19-'様式３（療養者名簿）（⑤の場合）'!$BD45+1&lt;=15,IF(P$19&gt;='様式３（療養者名簿）（⑤の場合）'!$BD45,IF(P$19&lt;='様式３（療養者名簿）（⑤の場合）'!$BE45,1,0),0),0)</f>
        <v>0</v>
      </c>
      <c r="Q40" s="332">
        <f>IF(Q$19-'様式３（療養者名簿）（⑤の場合）'!$BD45+1&lt;=15,IF(Q$19&gt;='様式３（療養者名簿）（⑤の場合）'!$BD45,IF(Q$19&lt;='様式３（療養者名簿）（⑤の場合）'!$BE45,1,0),0),0)</f>
        <v>0</v>
      </c>
      <c r="R40" s="332">
        <f>IF(R$19-'様式３（療養者名簿）（⑤の場合）'!$BD45+1&lt;=15,IF(R$19&gt;='様式３（療養者名簿）（⑤の場合）'!$BD45,IF(R$19&lt;='様式３（療養者名簿）（⑤の場合）'!$BE45,1,0),0),0)</f>
        <v>0</v>
      </c>
      <c r="S40" s="332">
        <f>IF(S$19-'様式３（療養者名簿）（⑤の場合）'!$BD45+1&lt;=15,IF(S$19&gt;='様式３（療養者名簿）（⑤の場合）'!$BD45,IF(S$19&lt;='様式３（療養者名簿）（⑤の場合）'!$BE45,1,0),0),0)</f>
        <v>0</v>
      </c>
      <c r="T40" s="332">
        <f>IF(T$19-'様式３（療養者名簿）（⑤の場合）'!$BD45+1&lt;=15,IF(T$19&gt;='様式３（療養者名簿）（⑤の場合）'!$BD45,IF(T$19&lt;='様式３（療養者名簿）（⑤の場合）'!$BE45,1,0),0),0)</f>
        <v>0</v>
      </c>
      <c r="U40" s="332">
        <f>IF(U$19-'様式３（療養者名簿）（⑤の場合）'!$BD45+1&lt;=15,IF(U$19&gt;='様式３（療養者名簿）（⑤の場合）'!$BD45,IF(U$19&lt;='様式３（療養者名簿）（⑤の場合）'!$BE45,1,0),0),0)</f>
        <v>0</v>
      </c>
      <c r="V40" s="332">
        <f>IF(V$19-'様式３（療養者名簿）（⑤の場合）'!$BD45+1&lt;=15,IF(V$19&gt;='様式３（療養者名簿）（⑤の場合）'!$BD45,IF(V$19&lt;='様式３（療養者名簿）（⑤の場合）'!$BE45,1,0),0),0)</f>
        <v>0</v>
      </c>
      <c r="W40" s="332">
        <f>IF(W$19-'様式３（療養者名簿）（⑤の場合）'!$BD45+1&lt;=15,IF(W$19&gt;='様式３（療養者名簿）（⑤の場合）'!$BD45,IF(W$19&lt;='様式３（療養者名簿）（⑤の場合）'!$BE45,1,0),0),0)</f>
        <v>0</v>
      </c>
      <c r="X40" s="332">
        <f>IF(X$19-'様式３（療養者名簿）（⑤の場合）'!$BD45+1&lt;=15,IF(X$19&gt;='様式３（療養者名簿）（⑤の場合）'!$BD45,IF(X$19&lt;='様式３（療養者名簿）（⑤の場合）'!$BE45,1,0),0),0)</f>
        <v>0</v>
      </c>
      <c r="Y40" s="332">
        <f>IF(Y$19-'様式３（療養者名簿）（⑤の場合）'!$BD45+1&lt;=15,IF(Y$19&gt;='様式３（療養者名簿）（⑤の場合）'!$BD45,IF(Y$19&lt;='様式３（療養者名簿）（⑤の場合）'!$BE45,1,0),0),0)</f>
        <v>0</v>
      </c>
      <c r="Z40" s="332">
        <f>IF(Z$19-'様式３（療養者名簿）（⑤の場合）'!$BD45+1&lt;=15,IF(Z$19&gt;='様式３（療養者名簿）（⑤の場合）'!$BD45,IF(Z$19&lt;='様式３（療養者名簿）（⑤の場合）'!$BE45,1,0),0),0)</f>
        <v>0</v>
      </c>
      <c r="AA40" s="332">
        <f>IF(AA$19-'様式３（療養者名簿）（⑤の場合）'!$BD45+1&lt;=15,IF(AA$19&gt;='様式３（療養者名簿）（⑤の場合）'!$BD45,IF(AA$19&lt;='様式３（療養者名簿）（⑤の場合）'!$BE45,1,0),0),0)</f>
        <v>0</v>
      </c>
      <c r="AB40" s="332">
        <f>IF(AB$19-'様式３（療養者名簿）（⑤の場合）'!$BD45+1&lt;=15,IF(AB$19&gt;='様式３（療養者名簿）（⑤の場合）'!$BD45,IF(AB$19&lt;='様式３（療養者名簿）（⑤の場合）'!$BE45,1,0),0),0)</f>
        <v>0</v>
      </c>
      <c r="AC40" s="332">
        <f>IF(AC$19-'様式３（療養者名簿）（⑤の場合）'!$BD45+1&lt;=15,IF(AC$19&gt;='様式３（療養者名簿）（⑤の場合）'!$BD45,IF(AC$19&lt;='様式３（療養者名簿）（⑤の場合）'!$BE45,1,0),0),0)</f>
        <v>0</v>
      </c>
      <c r="AD40" s="332">
        <f>IF(AD$19-'様式３（療養者名簿）（⑤の場合）'!$BD45+1&lt;=15,IF(AD$19&gt;='様式３（療養者名簿）（⑤の場合）'!$BD45,IF(AD$19&lt;='様式３（療養者名簿）（⑤の場合）'!$BE45,1,0),0),0)</f>
        <v>0</v>
      </c>
      <c r="AE40" s="332">
        <f>IF(AE$19-'様式３（療養者名簿）（⑤の場合）'!$BD45+1&lt;=15,IF(AE$19&gt;='様式３（療養者名簿）（⑤の場合）'!$BD45,IF(AE$19&lt;='様式３（療養者名簿）（⑤の場合）'!$BE45,1,0),0),0)</f>
        <v>0</v>
      </c>
      <c r="AF40" s="332">
        <f>IF(AF$19-'様式３（療養者名簿）（⑤の場合）'!$BD45+1&lt;=15,IF(AF$19&gt;='様式３（療養者名簿）（⑤の場合）'!$BD45,IF(AF$19&lt;='様式３（療養者名簿）（⑤の場合）'!$BE45,1,0),0),0)</f>
        <v>0</v>
      </c>
      <c r="AG40" s="332">
        <f>IF(AG$19-'様式３（療養者名簿）（⑤の場合）'!$BD45+1&lt;=15,IF(AG$19&gt;='様式３（療養者名簿）（⑤の場合）'!$BD45,IF(AG$19&lt;='様式３（療養者名簿）（⑤の場合）'!$BE45,1,0),0),0)</f>
        <v>0</v>
      </c>
      <c r="AH40" s="332">
        <f>IF(AH$19-'様式３（療養者名簿）（⑤の場合）'!$BD45+1&lt;=15,IF(AH$19&gt;='様式３（療養者名簿）（⑤の場合）'!$BD45,IF(AH$19&lt;='様式３（療養者名簿）（⑤の場合）'!$BE45,1,0),0),0)</f>
        <v>0</v>
      </c>
      <c r="AI40" s="332">
        <f>IF(AI$19-'様式３（療養者名簿）（⑤の場合）'!$BD45+1&lt;=15,IF(AI$19&gt;='様式３（療養者名簿）（⑤の場合）'!$BD45,IF(AI$19&lt;='様式３（療養者名簿）（⑤の場合）'!$BE45,1,0),0),0)</f>
        <v>0</v>
      </c>
      <c r="AJ40" s="332">
        <f>IF(AJ$19-'様式３（療養者名簿）（⑤の場合）'!$BD45+1&lt;=15,IF(AJ$19&gt;='様式３（療養者名簿）（⑤の場合）'!$BD45,IF(AJ$19&lt;='様式３（療養者名簿）（⑤の場合）'!$BE45,1,0),0),0)</f>
        <v>0</v>
      </c>
      <c r="AK40" s="332">
        <f>IF(AK$19-'様式３（療養者名簿）（⑤の場合）'!$BD45+1&lt;=15,IF(AK$19&gt;='様式３（療養者名簿）（⑤の場合）'!$BD45,IF(AK$19&lt;='様式３（療養者名簿）（⑤の場合）'!$BE45,1,0),0),0)</f>
        <v>0</v>
      </c>
      <c r="AL40" s="332">
        <f>IF(AL$19-'様式３（療養者名簿）（⑤の場合）'!$BD45+1&lt;=15,IF(AL$19&gt;='様式３（療養者名簿）（⑤の場合）'!$BD45,IF(AL$19&lt;='様式３（療養者名簿）（⑤の場合）'!$BE45,1,0),0),0)</f>
        <v>0</v>
      </c>
      <c r="AM40" s="332">
        <f>IF(AM$19-'様式３（療養者名簿）（⑤の場合）'!$BD45+1&lt;=15,IF(AM$19&gt;='様式３（療養者名簿）（⑤の場合）'!$BD45,IF(AM$19&lt;='様式３（療養者名簿）（⑤の場合）'!$BE45,1,0),0),0)</f>
        <v>0</v>
      </c>
      <c r="AN40" s="332">
        <f>IF(AN$19-'様式３（療養者名簿）（⑤の場合）'!$BD45+1&lt;=15,IF(AN$19&gt;='様式３（療養者名簿）（⑤の場合）'!$BD45,IF(AN$19&lt;='様式３（療養者名簿）（⑤の場合）'!$BE45,1,0),0),0)</f>
        <v>0</v>
      </c>
      <c r="AO40" s="332">
        <f>IF(AO$19-'様式３（療養者名簿）（⑤の場合）'!$BD45+1&lt;=15,IF(AO$19&gt;='様式３（療養者名簿）（⑤の場合）'!$BD45,IF(AO$19&lt;='様式３（療養者名簿）（⑤の場合）'!$BE45,1,0),0),0)</f>
        <v>0</v>
      </c>
      <c r="AP40" s="332">
        <f>IF(AP$19-'様式３（療養者名簿）（⑤の場合）'!$BD45+1&lt;=15,IF(AP$19&gt;='様式３（療養者名簿）（⑤の場合）'!$BD45,IF(AP$19&lt;='様式３（療養者名簿）（⑤の場合）'!$BE45,1,0),0),0)</f>
        <v>0</v>
      </c>
      <c r="AQ40" s="332">
        <f>IF(AQ$19-'様式３（療養者名簿）（⑤の場合）'!$BD45+1&lt;=15,IF(AQ$19&gt;='様式３（療養者名簿）（⑤の場合）'!$BD45,IF(AQ$19&lt;='様式３（療養者名簿）（⑤の場合）'!$BE45,1,0),0),0)</f>
        <v>0</v>
      </c>
      <c r="AR40" s="332">
        <f>IF(AR$19-'様式３（療養者名簿）（⑤の場合）'!$BD45+1&lt;=15,IF(AR$19&gt;='様式３（療養者名簿）（⑤の場合）'!$BD45,IF(AR$19&lt;='様式３（療養者名簿）（⑤の場合）'!$BE45,1,0),0),0)</f>
        <v>0</v>
      </c>
      <c r="AS40" s="332">
        <f>IF(AS$19-'様式３（療養者名簿）（⑤の場合）'!$BD45+1&lt;=15,IF(AS$19&gt;='様式３（療養者名簿）（⑤の場合）'!$BD45,IF(AS$19&lt;='様式３（療養者名簿）（⑤の場合）'!$BE45,1,0),0),0)</f>
        <v>0</v>
      </c>
      <c r="AT40" s="332">
        <f>IF(AT$19-'様式３（療養者名簿）（⑤の場合）'!$BD45+1&lt;=15,IF(AT$19&gt;='様式３（療養者名簿）（⑤の場合）'!$BD45,IF(AT$19&lt;='様式３（療養者名簿）（⑤の場合）'!$BE45,1,0),0),0)</f>
        <v>0</v>
      </c>
      <c r="AU40" s="332">
        <f>IF(AU$19-'様式３（療養者名簿）（⑤の場合）'!$BD45+1&lt;=15,IF(AU$19&gt;='様式３（療養者名簿）（⑤の場合）'!$BD45,IF(AU$19&lt;='様式３（療養者名簿）（⑤の場合）'!$BE45,1,0),0),0)</f>
        <v>0</v>
      </c>
      <c r="AV40" s="332">
        <f>IF(AV$19-'様式３（療養者名簿）（⑤の場合）'!$BD45+1&lt;=15,IF(AV$19&gt;='様式３（療養者名簿）（⑤の場合）'!$BD45,IF(AV$19&lt;='様式３（療養者名簿）（⑤の場合）'!$BE45,1,0),0),0)</f>
        <v>0</v>
      </c>
      <c r="AW40" s="332">
        <f>IF(AW$19-'様式３（療養者名簿）（⑤の場合）'!$BD45+1&lt;=15,IF(AW$19&gt;='様式３（療養者名簿）（⑤の場合）'!$BD45,IF(AW$19&lt;='様式３（療養者名簿）（⑤の場合）'!$BE45,1,0),0),0)</f>
        <v>0</v>
      </c>
      <c r="AX40" s="332">
        <f>IF(AX$19-'様式３（療養者名簿）（⑤の場合）'!$BD45+1&lt;=15,IF(AX$19&gt;='様式３（療養者名簿）（⑤の場合）'!$BD45,IF(AX$19&lt;='様式３（療養者名簿）（⑤の場合）'!$BE45,1,0),0),0)</f>
        <v>0</v>
      </c>
      <c r="AY40" s="332">
        <f>IF(AY$19-'様式３（療養者名簿）（⑤の場合）'!$BD45+1&lt;=15,IF(AY$19&gt;='様式３（療養者名簿）（⑤の場合）'!$BD45,IF(AY$19&lt;='様式３（療養者名簿）（⑤の場合）'!$BE45,1,0),0),0)</f>
        <v>0</v>
      </c>
      <c r="AZ40" s="332">
        <f>IF(AZ$19-'様式３（療養者名簿）（⑤の場合）'!$BD45+1&lt;=15,IF(AZ$19&gt;='様式３（療養者名簿）（⑤の場合）'!$BD45,IF(AZ$19&lt;='様式３（療養者名簿）（⑤の場合）'!$BE45,1,0),0),0)</f>
        <v>0</v>
      </c>
      <c r="BA40" s="332">
        <f>IF(BA$19-'様式３（療養者名簿）（⑤の場合）'!$BD45+1&lt;=15,IF(BA$19&gt;='様式３（療養者名簿）（⑤の場合）'!$BD45,IF(BA$19&lt;='様式３（療養者名簿）（⑤の場合）'!$BE45,1,0),0),0)</f>
        <v>0</v>
      </c>
      <c r="BB40" s="332">
        <f>IF(BB$19-'様式３（療養者名簿）（⑤の場合）'!$BD45+1&lt;=15,IF(BB$19&gt;='様式３（療養者名簿）（⑤の場合）'!$BD45,IF(BB$19&lt;='様式３（療養者名簿）（⑤の場合）'!$BE45,1,0),0),0)</f>
        <v>0</v>
      </c>
      <c r="BC40" s="332">
        <f>IF(BC$19-'様式３（療養者名簿）（⑤の場合）'!$BD45+1&lt;=15,IF(BC$19&gt;='様式３（療養者名簿）（⑤の場合）'!$BD45,IF(BC$19&lt;='様式３（療養者名簿）（⑤の場合）'!$BE45,1,0),0),0)</f>
        <v>0</v>
      </c>
      <c r="BD40" s="332">
        <f>IF(BD$19-'様式３（療養者名簿）（⑤の場合）'!$BD45+1&lt;=15,IF(BD$19&gt;='様式３（療養者名簿）（⑤の場合）'!$BD45,IF(BD$19&lt;='様式３（療養者名簿）（⑤の場合）'!$BE45,1,0),0),0)</f>
        <v>0</v>
      </c>
      <c r="BE40" s="332">
        <f>IF(BE$19-'様式３（療養者名簿）（⑤の場合）'!$BD45+1&lt;=15,IF(BE$19&gt;='様式３（療養者名簿）（⑤の場合）'!$BD45,IF(BE$19&lt;='様式３（療養者名簿）（⑤の場合）'!$BE45,1,0),0),0)</f>
        <v>0</v>
      </c>
      <c r="BF40" s="332">
        <f>IF(BF$19-'様式３（療養者名簿）（⑤の場合）'!$BD45+1&lt;=15,IF(BF$19&gt;='様式３（療養者名簿）（⑤の場合）'!$BD45,IF(BF$19&lt;='様式３（療養者名簿）（⑤の場合）'!$BE45,1,0),0),0)</f>
        <v>0</v>
      </c>
      <c r="BG40" s="332">
        <f>IF(BG$19-'様式３（療養者名簿）（⑤の場合）'!$BD45+1&lt;=15,IF(BG$19&gt;='様式３（療養者名簿）（⑤の場合）'!$BD45,IF(BG$19&lt;='様式３（療養者名簿）（⑤の場合）'!$BE45,1,0),0),0)</f>
        <v>0</v>
      </c>
      <c r="BH40" s="332">
        <f>IF(BH$19-'様式３（療養者名簿）（⑤の場合）'!$BD45+1&lt;=15,IF(BH$19&gt;='様式３（療養者名簿）（⑤の場合）'!$BD45,IF(BH$19&lt;='様式３（療養者名簿）（⑤の場合）'!$BE45,1,0),0),0)</f>
        <v>0</v>
      </c>
      <c r="BI40" s="332">
        <f>IF(BI$19-'様式３（療養者名簿）（⑤の場合）'!$BD45+1&lt;=15,IF(BI$19&gt;='様式３（療養者名簿）（⑤の場合）'!$BD45,IF(BI$19&lt;='様式３（療養者名簿）（⑤の場合）'!$BE45,1,0),0),0)</f>
        <v>0</v>
      </c>
      <c r="BJ40" s="332">
        <f>IF(BJ$19-'様式３（療養者名簿）（⑤の場合）'!$BD45+1&lt;=15,IF(BJ$19&gt;='様式３（療養者名簿）（⑤の場合）'!$BD45,IF(BJ$19&lt;='様式３（療養者名簿）（⑤の場合）'!$BE45,1,0),0),0)</f>
        <v>0</v>
      </c>
      <c r="BK40" s="332">
        <f>IF(BK$19-'様式３（療養者名簿）（⑤の場合）'!$BD45+1&lt;=15,IF(BK$19&gt;='様式３（療養者名簿）（⑤の場合）'!$BD45,IF(BK$19&lt;='様式３（療養者名簿）（⑤の場合）'!$BE45,1,0),0),0)</f>
        <v>0</v>
      </c>
      <c r="BL40" s="332">
        <f>IF(BL$19-'様式３（療養者名簿）（⑤の場合）'!$BD45+1&lt;=15,IF(BL$19&gt;='様式３（療養者名簿）（⑤の場合）'!$BD45,IF(BL$19&lt;='様式３（療養者名簿）（⑤の場合）'!$BE45,1,0),0),0)</f>
        <v>0</v>
      </c>
      <c r="BM40" s="332">
        <f>IF(BM$19-'様式３（療養者名簿）（⑤の場合）'!$BD45+1&lt;=15,IF(BM$19&gt;='様式３（療養者名簿）（⑤の場合）'!$BD45,IF(BM$19&lt;='様式３（療養者名簿）（⑤の場合）'!$BE45,1,0),0),0)</f>
        <v>0</v>
      </c>
      <c r="BN40" s="332">
        <f>IF(BN$19-'様式３（療養者名簿）（⑤の場合）'!$BD45+1&lt;=15,IF(BN$19&gt;='様式３（療養者名簿）（⑤の場合）'!$BD45,IF(BN$19&lt;='様式３（療養者名簿）（⑤の場合）'!$BE45,1,0),0),0)</f>
        <v>0</v>
      </c>
      <c r="BO40" s="332">
        <f>IF(BO$19-'様式３（療養者名簿）（⑤の場合）'!$BD45+1&lt;=15,IF(BO$19&gt;='様式３（療養者名簿）（⑤の場合）'!$BD45,IF(BO$19&lt;='様式３（療養者名簿）（⑤の場合）'!$BE45,1,0),0),0)</f>
        <v>0</v>
      </c>
      <c r="BP40" s="332">
        <f>IF(BP$19-'様式３（療養者名簿）（⑤の場合）'!$BD45+1&lt;=15,IF(BP$19&gt;='様式３（療養者名簿）（⑤の場合）'!$BD45,IF(BP$19&lt;='様式３（療養者名簿）（⑤の場合）'!$BE45,1,0),0),0)</f>
        <v>0</v>
      </c>
      <c r="BQ40" s="332">
        <f>IF(BQ$19-'様式３（療養者名簿）（⑤の場合）'!$BD45+1&lt;=15,IF(BQ$19&gt;='様式３（療養者名簿）（⑤の場合）'!$BD45,IF(BQ$19&lt;='様式３（療養者名簿）（⑤の場合）'!$BE45,1,0),0),0)</f>
        <v>0</v>
      </c>
      <c r="BR40" s="332">
        <f>IF(BR$19-'様式３（療養者名簿）（⑤の場合）'!$BD45+1&lt;=15,IF(BR$19&gt;='様式３（療養者名簿）（⑤の場合）'!$BD45,IF(BR$19&lt;='様式３（療養者名簿）（⑤の場合）'!$BE45,1,0),0),0)</f>
        <v>0</v>
      </c>
      <c r="BS40" s="332">
        <f>IF(BS$19-'様式３（療養者名簿）（⑤の場合）'!$BD45+1&lt;=15,IF(BS$19&gt;='様式３（療養者名簿）（⑤の場合）'!$BD45,IF(BS$19&lt;='様式３（療養者名簿）（⑤の場合）'!$BE45,1,0),0),0)</f>
        <v>0</v>
      </c>
      <c r="BT40" s="332">
        <f>IF(BT$19-'様式３（療養者名簿）（⑤の場合）'!$BD45+1&lt;=15,IF(BT$19&gt;='様式３（療養者名簿）（⑤の場合）'!$BD45,IF(BT$19&lt;='様式３（療養者名簿）（⑤の場合）'!$BE45,1,0),0),0)</f>
        <v>0</v>
      </c>
      <c r="BU40" s="332">
        <f>IF(BU$19-'様式３（療養者名簿）（⑤の場合）'!$BD45+1&lt;=15,IF(BU$19&gt;='様式３（療養者名簿）（⑤の場合）'!$BD45,IF(BU$19&lt;='様式３（療養者名簿）（⑤の場合）'!$BE45,1,0),0),0)</f>
        <v>0</v>
      </c>
      <c r="BV40" s="332">
        <f>IF(BV$19-'様式３（療養者名簿）（⑤の場合）'!$BD45+1&lt;=15,IF(BV$19&gt;='様式３（療養者名簿）（⑤の場合）'!$BD45,IF(BV$19&lt;='様式３（療養者名簿）（⑤の場合）'!$BE45,1,0),0),0)</f>
        <v>0</v>
      </c>
      <c r="BW40" s="332">
        <f>IF(BW$19-'様式３（療養者名簿）（⑤の場合）'!$BD45+1&lt;=15,IF(BW$19&gt;='様式３（療養者名簿）（⑤の場合）'!$BD45,IF(BW$19&lt;='様式３（療養者名簿）（⑤の場合）'!$BE45,1,0),0),0)</f>
        <v>0</v>
      </c>
      <c r="BX40" s="332">
        <f>IF(BX$19-'様式３（療養者名簿）（⑤の場合）'!$BD45+1&lt;=15,IF(BX$19&gt;='様式３（療養者名簿）（⑤の場合）'!$BD45,IF(BX$19&lt;='様式３（療養者名簿）（⑤の場合）'!$BE45,1,0),0),0)</f>
        <v>0</v>
      </c>
      <c r="BY40" s="332">
        <f>IF(BY$19-'様式３（療養者名簿）（⑤の場合）'!$BD45+1&lt;=15,IF(BY$19&gt;='様式３（療養者名簿）（⑤の場合）'!$BD45,IF(BY$19&lt;='様式３（療養者名簿）（⑤の場合）'!$BE45,1,0),0),0)</f>
        <v>0</v>
      </c>
      <c r="BZ40" s="332">
        <f>IF(BZ$19-'様式３（療養者名簿）（⑤の場合）'!$BD45+1&lt;=15,IF(BZ$19&gt;='様式３（療養者名簿）（⑤の場合）'!$BD45,IF(BZ$19&lt;='様式３（療養者名簿）（⑤の場合）'!$BE45,1,0),0),0)</f>
        <v>0</v>
      </c>
      <c r="CA40" s="332">
        <f>IF(CA$19-'様式３（療養者名簿）（⑤の場合）'!$BD45+1&lt;=15,IF(CA$19&gt;='様式３（療養者名簿）（⑤の場合）'!$BD45,IF(CA$19&lt;='様式３（療養者名簿）（⑤の場合）'!$BE45,1,0),0),0)</f>
        <v>0</v>
      </c>
      <c r="CB40" s="332">
        <f>IF(CB$19-'様式３（療養者名簿）（⑤の場合）'!$BD45+1&lt;=15,IF(CB$19&gt;='様式３（療養者名簿）（⑤の場合）'!$BD45,IF(CB$19&lt;='様式３（療養者名簿）（⑤の場合）'!$BE45,1,0),0),0)</f>
        <v>0</v>
      </c>
      <c r="CC40" s="332">
        <f>IF(CC$19-'様式３（療養者名簿）（⑤の場合）'!$BD45+1&lt;=15,IF(CC$19&gt;='様式３（療養者名簿）（⑤の場合）'!$BD45,IF(CC$19&lt;='様式３（療養者名簿）（⑤の場合）'!$BE45,1,0),0),0)</f>
        <v>0</v>
      </c>
      <c r="CD40" s="332">
        <f>IF(CD$19-'様式３（療養者名簿）（⑤の場合）'!$BD45+1&lt;=15,IF(CD$19&gt;='様式３（療養者名簿）（⑤の場合）'!$BD45,IF(CD$19&lt;='様式３（療養者名簿）（⑤の場合）'!$BE45,1,0),0),0)</f>
        <v>0</v>
      </c>
      <c r="CE40" s="332">
        <f>IF(CE$19-'様式３（療養者名簿）（⑤の場合）'!$BD45+1&lt;=15,IF(CE$19&gt;='様式３（療養者名簿）（⑤の場合）'!$BD45,IF(CE$19&lt;='様式３（療養者名簿）（⑤の場合）'!$BE45,1,0),0),0)</f>
        <v>0</v>
      </c>
      <c r="CF40" s="332">
        <f>IF(CF$19-'様式３（療養者名簿）（⑤の場合）'!$BD45+1&lt;=15,IF(CF$19&gt;='様式３（療養者名簿）（⑤の場合）'!$BD45,IF(CF$19&lt;='様式３（療養者名簿）（⑤の場合）'!$BE45,1,0),0),0)</f>
        <v>0</v>
      </c>
      <c r="CG40" s="332">
        <f>IF(CG$19-'様式３（療養者名簿）（⑤の場合）'!$BD45+1&lt;=15,IF(CG$19&gt;='様式３（療養者名簿）（⑤の場合）'!$BD45,IF(CG$19&lt;='様式３（療養者名簿）（⑤の場合）'!$BE45,1,0),0),0)</f>
        <v>0</v>
      </c>
      <c r="CH40" s="332">
        <f>IF(CH$19-'様式３（療養者名簿）（⑤の場合）'!$BD45+1&lt;=15,IF(CH$19&gt;='様式３（療養者名簿）（⑤の場合）'!$BD45,IF(CH$19&lt;='様式３（療養者名簿）（⑤の場合）'!$BE45,1,0),0),0)</f>
        <v>0</v>
      </c>
      <c r="CI40" s="332">
        <f>IF(CI$19-'様式３（療養者名簿）（⑤の場合）'!$BD45+1&lt;=15,IF(CI$19&gt;='様式３（療養者名簿）（⑤の場合）'!$BD45,IF(CI$19&lt;='様式３（療養者名簿）（⑤の場合）'!$BE45,1,0),0),0)</f>
        <v>0</v>
      </c>
      <c r="CJ40" s="332">
        <f>IF(CJ$19-'様式３（療養者名簿）（⑤の場合）'!$BD45+1&lt;=15,IF(CJ$19&gt;='様式３（療養者名簿）（⑤の場合）'!$BD45,IF(CJ$19&lt;='様式３（療養者名簿）（⑤の場合）'!$BE45,1,0),0),0)</f>
        <v>0</v>
      </c>
      <c r="CK40" s="332">
        <f>IF(CK$19-'様式３（療養者名簿）（⑤の場合）'!$BD45+1&lt;=15,IF(CK$19&gt;='様式３（療養者名簿）（⑤の場合）'!$BD45,IF(CK$19&lt;='様式３（療養者名簿）（⑤の場合）'!$BE45,1,0),0),0)</f>
        <v>0</v>
      </c>
      <c r="CL40" s="332">
        <f>IF(CL$19-'様式３（療養者名簿）（⑤の場合）'!$BD45+1&lt;=15,IF(CL$19&gt;='様式３（療養者名簿）（⑤の場合）'!$BD45,IF(CL$19&lt;='様式３（療養者名簿）（⑤の場合）'!$BE45,1,0),0),0)</f>
        <v>0</v>
      </c>
      <c r="CM40" s="332">
        <f>IF(CM$19-'様式３（療養者名簿）（⑤の場合）'!$BD45+1&lt;=15,IF(CM$19&gt;='様式３（療養者名簿）（⑤の場合）'!$BD45,IF(CM$19&lt;='様式３（療養者名簿）（⑤の場合）'!$BE45,1,0),0),0)</f>
        <v>0</v>
      </c>
      <c r="CN40" s="332">
        <f>IF(CN$19-'様式３（療養者名簿）（⑤の場合）'!$BD45+1&lt;=15,IF(CN$19&gt;='様式３（療養者名簿）（⑤の場合）'!$BD45,IF(CN$19&lt;='様式３（療養者名簿）（⑤の場合）'!$BE45,1,0),0),0)</f>
        <v>0</v>
      </c>
      <c r="CO40" s="332">
        <f>IF(CO$19-'様式３（療養者名簿）（⑤の場合）'!$BD45+1&lt;=15,IF(CO$19&gt;='様式３（療養者名簿）（⑤の場合）'!$BD45,IF(CO$19&lt;='様式３（療養者名簿）（⑤の場合）'!$BE45,1,0),0),0)</f>
        <v>0</v>
      </c>
      <c r="CP40" s="332">
        <f>IF(CP$19-'様式３（療養者名簿）（⑤の場合）'!$BD45+1&lt;=15,IF(CP$19&gt;='様式３（療養者名簿）（⑤の場合）'!$BD45,IF(CP$19&lt;='様式３（療養者名簿）（⑤の場合）'!$BE45,1,0),0),0)</f>
        <v>0</v>
      </c>
      <c r="CQ40" s="332">
        <f>IF(CQ$19-'様式３（療養者名簿）（⑤の場合）'!$BD45+1&lt;=15,IF(CQ$19&gt;='様式３（療養者名簿）（⑤の場合）'!$BD45,IF(CQ$19&lt;='様式３（療養者名簿）（⑤の場合）'!$BE45,1,0),0),0)</f>
        <v>0</v>
      </c>
      <c r="CR40" s="332">
        <f>IF(CR$19-'様式３（療養者名簿）（⑤の場合）'!$BD45+1&lt;=15,IF(CR$19&gt;='様式３（療養者名簿）（⑤の場合）'!$BD45,IF(CR$19&lt;='様式３（療養者名簿）（⑤の場合）'!$BE45,1,0),0),0)</f>
        <v>0</v>
      </c>
      <c r="CS40" s="332">
        <f>IF(CS$19-'様式３（療養者名簿）（⑤の場合）'!$BD45+1&lt;=15,IF(CS$19&gt;='様式３（療養者名簿）（⑤の場合）'!$BD45,IF(CS$19&lt;='様式３（療養者名簿）（⑤の場合）'!$BE45,1,0),0),0)</f>
        <v>0</v>
      </c>
      <c r="CT40" s="332">
        <f>IF(CT$19-'様式３（療養者名簿）（⑤の場合）'!$BD45+1&lt;=15,IF(CT$19&gt;='様式３（療養者名簿）（⑤の場合）'!$BD45,IF(CT$19&lt;='様式３（療養者名簿）（⑤の場合）'!$BE45,1,0),0),0)</f>
        <v>0</v>
      </c>
      <c r="CU40" s="332">
        <f>IF(CU$19-'様式３（療養者名簿）（⑤の場合）'!$BD45+1&lt;=15,IF(CU$19&gt;='様式３（療養者名簿）（⑤の場合）'!$BD45,IF(CU$19&lt;='様式３（療養者名簿）（⑤の場合）'!$BE45,1,0),0),0)</f>
        <v>0</v>
      </c>
      <c r="CV40" s="332">
        <f>IF(CV$19-'様式３（療養者名簿）（⑤の場合）'!$BD45+1&lt;=15,IF(CV$19&gt;='様式３（療養者名簿）（⑤の場合）'!$BD45,IF(CV$19&lt;='様式３（療養者名簿）（⑤の場合）'!$BE45,1,0),0),0)</f>
        <v>0</v>
      </c>
      <c r="CW40" s="332">
        <f>IF(CW$19-'様式３（療養者名簿）（⑤の場合）'!$BD45+1&lt;=15,IF(CW$19&gt;='様式３（療養者名簿）（⑤の場合）'!$BD45,IF(CW$19&lt;='様式３（療養者名簿）（⑤の場合）'!$BE45,1,0),0),0)</f>
        <v>0</v>
      </c>
      <c r="CX40" s="332">
        <f>IF(CX$19-'様式３（療養者名簿）（⑤の場合）'!$BD45+1&lt;=15,IF(CX$19&gt;='様式３（療養者名簿）（⑤の場合）'!$BD45,IF(CX$19&lt;='様式３（療養者名簿）（⑤の場合）'!$BE45,1,0),0),0)</f>
        <v>0</v>
      </c>
      <c r="CY40" s="332">
        <f>IF(CY$19-'様式３（療養者名簿）（⑤の場合）'!$BD45+1&lt;=15,IF(CY$19&gt;='様式３（療養者名簿）（⑤の場合）'!$BD45,IF(CY$19&lt;='様式３（療養者名簿）（⑤の場合）'!$BE45,1,0),0),0)</f>
        <v>0</v>
      </c>
      <c r="CZ40" s="332">
        <f>IF(CZ$19-'様式３（療養者名簿）（⑤の場合）'!$BD45+1&lt;=15,IF(CZ$19&gt;='様式３（療養者名簿）（⑤の場合）'!$BD45,IF(CZ$19&lt;='様式３（療養者名簿）（⑤の場合）'!$BE45,1,0),0),0)</f>
        <v>0</v>
      </c>
      <c r="DA40" s="332">
        <f>IF(DA$19-'様式３（療養者名簿）（⑤の場合）'!$BD45+1&lt;=15,IF(DA$19&gt;='様式３（療養者名簿）（⑤の場合）'!$BD45,IF(DA$19&lt;='様式３（療養者名簿）（⑤の場合）'!$BE45,1,0),0),0)</f>
        <v>0</v>
      </c>
      <c r="DB40" s="332">
        <f>IF(DB$19-'様式３（療養者名簿）（⑤の場合）'!$BD45+1&lt;=15,IF(DB$19&gt;='様式３（療養者名簿）（⑤の場合）'!$BD45,IF(DB$19&lt;='様式３（療養者名簿）（⑤の場合）'!$BE45,1,0),0),0)</f>
        <v>0</v>
      </c>
      <c r="DC40" s="332">
        <f>IF(DC$19-'様式３（療養者名簿）（⑤の場合）'!$BD45+1&lt;=15,IF(DC$19&gt;='様式３（療養者名簿）（⑤の場合）'!$BD45,IF(DC$19&lt;='様式３（療養者名簿）（⑤の場合）'!$BE45,1,0),0),0)</f>
        <v>0</v>
      </c>
      <c r="DD40" s="332">
        <f>IF(DD$19-'様式３（療養者名簿）（⑤の場合）'!$BD45+1&lt;=15,IF(DD$19&gt;='様式３（療養者名簿）（⑤の場合）'!$BD45,IF(DD$19&lt;='様式３（療養者名簿）（⑤の場合）'!$BE45,1,0),0),0)</f>
        <v>0</v>
      </c>
      <c r="DE40" s="332">
        <f>IF(DE$19-'様式３（療養者名簿）（⑤の場合）'!$BD45+1&lt;=15,IF(DE$19&gt;='様式３（療養者名簿）（⑤の場合）'!$BD45,IF(DE$19&lt;='様式３（療養者名簿）（⑤の場合）'!$BE45,1,0),0),0)</f>
        <v>0</v>
      </c>
      <c r="DF40" s="332">
        <f>IF(DF$19-'様式３（療養者名簿）（⑤の場合）'!$BD45+1&lt;=15,IF(DF$19&gt;='様式３（療養者名簿）（⑤の場合）'!$BD45,IF(DF$19&lt;='様式３（療養者名簿）（⑤の場合）'!$BE45,1,0),0),0)</f>
        <v>0</v>
      </c>
      <c r="DG40" s="332">
        <f>IF(DG$19-'様式３（療養者名簿）（⑤の場合）'!$BD45+1&lt;=15,IF(DG$19&gt;='様式３（療養者名簿）（⑤の場合）'!$BD45,IF(DG$19&lt;='様式３（療養者名簿）（⑤の場合）'!$BE45,1,0),0),0)</f>
        <v>0</v>
      </c>
      <c r="DH40" s="332">
        <f>IF(DH$19-'様式３（療養者名簿）（⑤の場合）'!$BD45+1&lt;=15,IF(DH$19&gt;='様式３（療養者名簿）（⑤の場合）'!$BD45,IF(DH$19&lt;='様式３（療養者名簿）（⑤の場合）'!$BE45,1,0),0),0)</f>
        <v>0</v>
      </c>
      <c r="DI40" s="332">
        <f>IF(DI$19-'様式３（療養者名簿）（⑤の場合）'!$BD45+1&lt;=15,IF(DI$19&gt;='様式３（療養者名簿）（⑤の場合）'!$BD45,IF(DI$19&lt;='様式３（療養者名簿）（⑤の場合）'!$BE45,1,0),0),0)</f>
        <v>0</v>
      </c>
      <c r="DJ40" s="332">
        <f>IF(DJ$19-'様式３（療養者名簿）（⑤の場合）'!$BD45+1&lt;=15,IF(DJ$19&gt;='様式３（療養者名簿）（⑤の場合）'!$BD45,IF(DJ$19&lt;='様式３（療養者名簿）（⑤の場合）'!$BE45,1,0),0),0)</f>
        <v>0</v>
      </c>
      <c r="DK40" s="332">
        <f>IF(DK$19-'様式３（療養者名簿）（⑤の場合）'!$BD45+1&lt;=15,IF(DK$19&gt;='様式３（療養者名簿）（⑤の場合）'!$BD45,IF(DK$19&lt;='様式３（療養者名簿）（⑤の場合）'!$BE45,1,0),0),0)</f>
        <v>0</v>
      </c>
      <c r="DL40" s="332">
        <f>IF(DL$19-'様式３（療養者名簿）（⑤の場合）'!$BD45+1&lt;=15,IF(DL$19&gt;='様式３（療養者名簿）（⑤の場合）'!$BD45,IF(DL$19&lt;='様式３（療養者名簿）（⑤の場合）'!$BE45,1,0),0),0)</f>
        <v>0</v>
      </c>
      <c r="DM40" s="332">
        <f>IF(DM$19-'様式３（療養者名簿）（⑤の場合）'!$BD45+1&lt;=15,IF(DM$19&gt;='様式３（療養者名簿）（⑤の場合）'!$BD45,IF(DM$19&lt;='様式３（療養者名簿）（⑤の場合）'!$BE45,1,0),0),0)</f>
        <v>0</v>
      </c>
      <c r="DN40" s="332">
        <f>IF(DN$19-'様式３（療養者名簿）（⑤の場合）'!$BD45+1&lt;=15,IF(DN$19&gt;='様式３（療養者名簿）（⑤の場合）'!$BD45,IF(DN$19&lt;='様式３（療養者名簿）（⑤の場合）'!$BE45,1,0),0),0)</f>
        <v>0</v>
      </c>
      <c r="DO40" s="332">
        <f>IF(DO$19-'様式３（療養者名簿）（⑤の場合）'!$BD45+1&lt;=15,IF(DO$19&gt;='様式３（療養者名簿）（⑤の場合）'!$BD45,IF(DO$19&lt;='様式３（療養者名簿）（⑤の場合）'!$BE45,1,0),0),0)</f>
        <v>0</v>
      </c>
      <c r="DP40" s="332">
        <f>IF(DP$19-'様式３（療養者名簿）（⑤の場合）'!$BD45+1&lt;=15,IF(DP$19&gt;='様式３（療養者名簿）（⑤の場合）'!$BD45,IF(DP$19&lt;='様式３（療養者名簿）（⑤の場合）'!$BE45,1,0),0),0)</f>
        <v>0</v>
      </c>
      <c r="DQ40" s="332">
        <f>IF(DQ$19-'様式３（療養者名簿）（⑤の場合）'!$BD45+1&lt;=15,IF(DQ$19&gt;='様式３（療養者名簿）（⑤の場合）'!$BD45,IF(DQ$19&lt;='様式３（療養者名簿）（⑤の場合）'!$BE45,1,0),0),0)</f>
        <v>0</v>
      </c>
      <c r="DR40" s="332">
        <f>IF(DR$19-'様式３（療養者名簿）（⑤の場合）'!$BD45+1&lt;=15,IF(DR$19&gt;='様式３（療養者名簿）（⑤の場合）'!$BD45,IF(DR$19&lt;='様式３（療養者名簿）（⑤の場合）'!$BE45,1,0),0),0)</f>
        <v>0</v>
      </c>
      <c r="DS40" s="332">
        <f>IF(DS$19-'様式３（療養者名簿）（⑤の場合）'!$BD45+1&lt;=15,IF(DS$19&gt;='様式３（療養者名簿）（⑤の場合）'!$BD45,IF(DS$19&lt;='様式３（療養者名簿）（⑤の場合）'!$BE45,1,0),0),0)</f>
        <v>0</v>
      </c>
      <c r="DT40" s="332">
        <f>IF(DT$19-'様式３（療養者名簿）（⑤の場合）'!$BD45+1&lt;=15,IF(DT$19&gt;='様式３（療養者名簿）（⑤の場合）'!$BD45,IF(DT$19&lt;='様式３（療養者名簿）（⑤の場合）'!$BE45,1,0),0),0)</f>
        <v>0</v>
      </c>
      <c r="DU40" s="332">
        <f>IF(DU$19-'様式３（療養者名簿）（⑤の場合）'!$BD45+1&lt;=15,IF(DU$19&gt;='様式３（療養者名簿）（⑤の場合）'!$BD45,IF(DU$19&lt;='様式３（療養者名簿）（⑤の場合）'!$BE45,1,0),0),0)</f>
        <v>0</v>
      </c>
      <c r="DV40" s="332">
        <f>IF(DV$19-'様式３（療養者名簿）（⑤の場合）'!$BD45+1&lt;=15,IF(DV$19&gt;='様式３（療養者名簿）（⑤の場合）'!$BD45,IF(DV$19&lt;='様式３（療養者名簿）（⑤の場合）'!$BE45,1,0),0),0)</f>
        <v>0</v>
      </c>
      <c r="DW40" s="332">
        <f>IF(DW$19-'様式３（療養者名簿）（⑤の場合）'!$BD45+1&lt;=15,IF(DW$19&gt;='様式３（療養者名簿）（⑤の場合）'!$BD45,IF(DW$19&lt;='様式３（療養者名簿）（⑤の場合）'!$BE45,1,0),0),0)</f>
        <v>0</v>
      </c>
      <c r="DX40" s="332">
        <f>IF(DX$19-'様式３（療養者名簿）（⑤の場合）'!$BD45+1&lt;=15,IF(DX$19&gt;='様式３（療養者名簿）（⑤の場合）'!$BD45,IF(DX$19&lt;='様式３（療養者名簿）（⑤の場合）'!$BE45,1,0),0),0)</f>
        <v>0</v>
      </c>
      <c r="DY40" s="332">
        <f>IF(DY$19-'様式３（療養者名簿）（⑤の場合）'!$BD45+1&lt;=15,IF(DY$19&gt;='様式３（療養者名簿）（⑤の場合）'!$BD45,IF(DY$19&lt;='様式３（療養者名簿）（⑤の場合）'!$BE45,1,0),0),0)</f>
        <v>0</v>
      </c>
      <c r="DZ40" s="332">
        <f>IF(DZ$19-'様式３（療養者名簿）（⑤の場合）'!$BD45+1&lt;=15,IF(DZ$19&gt;='様式３（療養者名簿）（⑤の場合）'!$BD45,IF(DZ$19&lt;='様式３（療養者名簿）（⑤の場合）'!$BE45,1,0),0),0)</f>
        <v>0</v>
      </c>
      <c r="EA40" s="332">
        <f>IF(EA$19-'様式３（療養者名簿）（⑤の場合）'!$BD45+1&lt;=15,IF(EA$19&gt;='様式３（療養者名簿）（⑤の場合）'!$BD45,IF(EA$19&lt;='様式３（療養者名簿）（⑤の場合）'!$BE45,1,0),0),0)</f>
        <v>0</v>
      </c>
      <c r="EB40" s="332">
        <f>IF(EB$19-'様式３（療養者名簿）（⑤の場合）'!$BD45+1&lt;=15,IF(EB$19&gt;='様式３（療養者名簿）（⑤の場合）'!$BD45,IF(EB$19&lt;='様式３（療養者名簿）（⑤の場合）'!$BE45,1,0),0),0)</f>
        <v>0</v>
      </c>
      <c r="EC40" s="332">
        <f>IF(EC$19-'様式３（療養者名簿）（⑤の場合）'!$BD45+1&lt;=15,IF(EC$19&gt;='様式３（療養者名簿）（⑤の場合）'!$BD45,IF(EC$19&lt;='様式３（療養者名簿）（⑤の場合）'!$BE45,1,0),0),0)</f>
        <v>0</v>
      </c>
      <c r="ED40" s="332">
        <f>IF(ED$19-'様式３（療養者名簿）（⑤の場合）'!$BD45+1&lt;=15,IF(ED$19&gt;='様式３（療養者名簿）（⑤の場合）'!$BD45,IF(ED$19&lt;='様式３（療養者名簿）（⑤の場合）'!$BE45,1,0),0),0)</f>
        <v>0</v>
      </c>
      <c r="EE40" s="332">
        <f>IF(EE$19-'様式３（療養者名簿）（⑤の場合）'!$BD45+1&lt;=15,IF(EE$19&gt;='様式３（療養者名簿）（⑤の場合）'!$BD45,IF(EE$19&lt;='様式３（療養者名簿）（⑤の場合）'!$BE45,1,0),0),0)</f>
        <v>0</v>
      </c>
      <c r="EF40" s="332">
        <f>IF(EF$19-'様式３（療養者名簿）（⑤の場合）'!$BD45+1&lt;=15,IF(EF$19&gt;='様式３（療養者名簿）（⑤の場合）'!$BD45,IF(EF$19&lt;='様式３（療養者名簿）（⑤の場合）'!$BE45,1,0),0),0)</f>
        <v>0</v>
      </c>
      <c r="EG40" s="332">
        <f>IF(EG$19-'様式３（療養者名簿）（⑤の場合）'!$BD45+1&lt;=15,IF(EG$19&gt;='様式３（療養者名簿）（⑤の場合）'!$BD45,IF(EG$19&lt;='様式３（療養者名簿）（⑤の場合）'!$BE45,1,0),0),0)</f>
        <v>0</v>
      </c>
      <c r="EH40" s="332">
        <f>IF(EH$19-'様式３（療養者名簿）（⑤の場合）'!$BD45+1&lt;=15,IF(EH$19&gt;='様式３（療養者名簿）（⑤の場合）'!$BD45,IF(EH$19&lt;='様式３（療養者名簿）（⑤の場合）'!$BE45,1,0),0),0)</f>
        <v>0</v>
      </c>
      <c r="EI40" s="332">
        <f>IF(EI$19-'様式３（療養者名簿）（⑤の場合）'!$BD45+1&lt;=15,IF(EI$19&gt;='様式３（療養者名簿）（⑤の場合）'!$BD45,IF(EI$19&lt;='様式３（療養者名簿）（⑤の場合）'!$BE45,1,0),0),0)</f>
        <v>0</v>
      </c>
      <c r="EJ40" s="332">
        <f>IF(EJ$19-'様式３（療養者名簿）（⑤の場合）'!$BD45+1&lt;=15,IF(EJ$19&gt;='様式３（療養者名簿）（⑤の場合）'!$BD45,IF(EJ$19&lt;='様式３（療養者名簿）（⑤の場合）'!$BE45,1,0),0),0)</f>
        <v>0</v>
      </c>
      <c r="EK40" s="332">
        <f>IF(EK$19-'様式３（療養者名簿）（⑤の場合）'!$BD45+1&lt;=15,IF(EK$19&gt;='様式３（療養者名簿）（⑤の場合）'!$BD45,IF(EK$19&lt;='様式３（療養者名簿）（⑤の場合）'!$BE45,1,0),0),0)</f>
        <v>0</v>
      </c>
      <c r="EL40" s="332">
        <f>IF(EL$19-'様式３（療養者名簿）（⑤の場合）'!$BD45+1&lt;=15,IF(EL$19&gt;='様式３（療養者名簿）（⑤の場合）'!$BD45,IF(EL$19&lt;='様式３（療養者名簿）（⑤の場合）'!$BE45,1,0),0),0)</f>
        <v>0</v>
      </c>
      <c r="EM40" s="332">
        <f>IF(EM$19-'様式３（療養者名簿）（⑤の場合）'!$BD45+1&lt;=15,IF(EM$19&gt;='様式３（療養者名簿）（⑤の場合）'!$BD45,IF(EM$19&lt;='様式３（療養者名簿）（⑤の場合）'!$BE45,1,0),0),0)</f>
        <v>0</v>
      </c>
      <c r="EN40" s="332">
        <f>IF(EN$19-'様式３（療養者名簿）（⑤の場合）'!$BD45+1&lt;=15,IF(EN$19&gt;='様式３（療養者名簿）（⑤の場合）'!$BD45,IF(EN$19&lt;='様式３（療養者名簿）（⑤の場合）'!$BE45,1,0),0),0)</f>
        <v>0</v>
      </c>
      <c r="EO40" s="332">
        <f>IF(EO$19-'様式３（療養者名簿）（⑤の場合）'!$BD45+1&lt;=15,IF(EO$19&gt;='様式３（療養者名簿）（⑤の場合）'!$BD45,IF(EO$19&lt;='様式３（療養者名簿）（⑤の場合）'!$BE45,1,0),0),0)</f>
        <v>0</v>
      </c>
      <c r="EP40" s="332">
        <f>IF(EP$19-'様式３（療養者名簿）（⑤の場合）'!$BD45+1&lt;=15,IF(EP$19&gt;='様式３（療養者名簿）（⑤の場合）'!$BD45,IF(EP$19&lt;='様式３（療養者名簿）（⑤の場合）'!$BE45,1,0),0),0)</f>
        <v>0</v>
      </c>
      <c r="EQ40" s="332">
        <f>IF(EQ$19-'様式３（療養者名簿）（⑤の場合）'!$BD45+1&lt;=15,IF(EQ$19&gt;='様式３（療養者名簿）（⑤の場合）'!$BD45,IF(EQ$19&lt;='様式３（療養者名簿）（⑤の場合）'!$BE45,1,0),0),0)</f>
        <v>0</v>
      </c>
      <c r="ER40" s="332">
        <f>IF(ER$19-'様式３（療養者名簿）（⑤の場合）'!$BD45+1&lt;=15,IF(ER$19&gt;='様式３（療養者名簿）（⑤の場合）'!$BD45,IF(ER$19&lt;='様式３（療養者名簿）（⑤の場合）'!$BE45,1,0),0),0)</f>
        <v>0</v>
      </c>
      <c r="ES40" s="332">
        <f>IF(ES$19-'様式３（療養者名簿）（⑤の場合）'!$BD45+1&lt;=15,IF(ES$19&gt;='様式３（療養者名簿）（⑤の場合）'!$BD45,IF(ES$19&lt;='様式３（療養者名簿）（⑤の場合）'!$BE45,1,0),0),0)</f>
        <v>0</v>
      </c>
      <c r="ET40" s="332">
        <f>IF(ET$19-'様式３（療養者名簿）（⑤の場合）'!$BD45+1&lt;=15,IF(ET$19&gt;='様式３（療養者名簿）（⑤の場合）'!$BD45,IF(ET$19&lt;='様式３（療養者名簿）（⑤の場合）'!$BE45,1,0),0),0)</f>
        <v>0</v>
      </c>
      <c r="EU40" s="332">
        <f>IF(EU$19-'様式３（療養者名簿）（⑤の場合）'!$BD45+1&lt;=15,IF(EU$19&gt;='様式３（療養者名簿）（⑤の場合）'!$BD45,IF(EU$19&lt;='様式３（療養者名簿）（⑤の場合）'!$BE45,1,0),0),0)</f>
        <v>0</v>
      </c>
      <c r="EV40" s="332">
        <f>IF(EV$19-'様式３（療養者名簿）（⑤の場合）'!$BD45+1&lt;=15,IF(EV$19&gt;='様式３（療養者名簿）（⑤の場合）'!$BD45,IF(EV$19&lt;='様式３（療養者名簿）（⑤の場合）'!$BE45,1,0),0),0)</f>
        <v>0</v>
      </c>
      <c r="EW40" s="332">
        <f>IF(EW$19-'様式３（療養者名簿）（⑤の場合）'!$BD45+1&lt;=15,IF(EW$19&gt;='様式３（療養者名簿）（⑤の場合）'!$BD45,IF(EW$19&lt;='様式３（療養者名簿）（⑤の場合）'!$BE45,1,0),0),0)</f>
        <v>0</v>
      </c>
      <c r="EX40" s="332">
        <f>IF(EX$19-'様式３（療養者名簿）（⑤の場合）'!$BD45+1&lt;=15,IF(EX$19&gt;='様式３（療養者名簿）（⑤の場合）'!$BD45,IF(EX$19&lt;='様式３（療養者名簿）（⑤の場合）'!$BE45,1,0),0),0)</f>
        <v>0</v>
      </c>
      <c r="EY40" s="332">
        <f>IF(EY$19-'様式３（療養者名簿）（⑤の場合）'!$BD45+1&lt;=15,IF(EY$19&gt;='様式３（療養者名簿）（⑤の場合）'!$BD45,IF(EY$19&lt;='様式３（療養者名簿）（⑤の場合）'!$BE45,1,0),0),0)</f>
        <v>0</v>
      </c>
      <c r="EZ40" s="332">
        <f>IF(EZ$19-'様式３（療養者名簿）（⑤の場合）'!$BD45+1&lt;=15,IF(EZ$19&gt;='様式３（療養者名簿）（⑤の場合）'!$BD45,IF(EZ$19&lt;='様式３（療養者名簿）（⑤の場合）'!$BE45,1,0),0),0)</f>
        <v>0</v>
      </c>
      <c r="FA40" s="332">
        <f>IF(FA$19-'様式３（療養者名簿）（⑤の場合）'!$BD45+1&lt;=15,IF(FA$19&gt;='様式３（療養者名簿）（⑤の場合）'!$BD45,IF(FA$19&lt;='様式３（療養者名簿）（⑤の場合）'!$BE45,1,0),0),0)</f>
        <v>0</v>
      </c>
      <c r="FB40" s="332">
        <f>IF(FB$19-'様式３（療養者名簿）（⑤の場合）'!$BD45+1&lt;=15,IF(FB$19&gt;='様式３（療養者名簿）（⑤の場合）'!$BD45,IF(FB$19&lt;='様式３（療養者名簿）（⑤の場合）'!$BE45,1,0),0),0)</f>
        <v>0</v>
      </c>
      <c r="FC40" s="332">
        <f>IF(FC$19-'様式３（療養者名簿）（⑤の場合）'!$BD45+1&lt;=15,IF(FC$19&gt;='様式３（療養者名簿）（⑤の場合）'!$BD45,IF(FC$19&lt;='様式３（療養者名簿）（⑤の場合）'!$BE45,1,0),0),0)</f>
        <v>0</v>
      </c>
      <c r="FD40" s="332">
        <f>IF(FD$19-'様式３（療養者名簿）（⑤の場合）'!$BD45+1&lt;=15,IF(FD$19&gt;='様式３（療養者名簿）（⑤の場合）'!$BD45,IF(FD$19&lt;='様式３（療養者名簿）（⑤の場合）'!$BE45,1,0),0),0)</f>
        <v>0</v>
      </c>
      <c r="FE40" s="332">
        <f>IF(FE$19-'様式３（療養者名簿）（⑤の場合）'!$BD45+1&lt;=15,IF(FE$19&gt;='様式３（療養者名簿）（⑤の場合）'!$BD45,IF(FE$19&lt;='様式３（療養者名簿）（⑤の場合）'!$BE45,1,0),0),0)</f>
        <v>0</v>
      </c>
      <c r="FF40" s="332">
        <f>IF(FF$19-'様式３（療養者名簿）（⑤の場合）'!$BD45+1&lt;=15,IF(FF$19&gt;='様式３（療養者名簿）（⑤の場合）'!$BD45,IF(FF$19&lt;='様式３（療養者名簿）（⑤の場合）'!$BE45,1,0),0),0)</f>
        <v>0</v>
      </c>
      <c r="FG40" s="332">
        <f>IF(FG$19-'様式３（療養者名簿）（⑤の場合）'!$BD45+1&lt;=15,IF(FG$19&gt;='様式３（療養者名簿）（⑤の場合）'!$BD45,IF(FG$19&lt;='様式３（療養者名簿）（⑤の場合）'!$BE45,1,0),0),0)</f>
        <v>0</v>
      </c>
      <c r="FH40" s="332">
        <f>IF(FH$19-'様式３（療養者名簿）（⑤の場合）'!$BD45+1&lt;=15,IF(FH$19&gt;='様式３（療養者名簿）（⑤の場合）'!$BD45,IF(FH$19&lt;='様式３（療養者名簿）（⑤の場合）'!$BE45,1,0),0),0)</f>
        <v>0</v>
      </c>
      <c r="FI40" s="332">
        <f>IF(FI$19-'様式３（療養者名簿）（⑤の場合）'!$BD45+1&lt;=15,IF(FI$19&gt;='様式３（療養者名簿）（⑤の場合）'!$BD45,IF(FI$19&lt;='様式３（療養者名簿）（⑤の場合）'!$BE45,1,0),0),0)</f>
        <v>0</v>
      </c>
      <c r="FJ40" s="332">
        <f>IF(FJ$19-'様式３（療養者名簿）（⑤の場合）'!$BD45+1&lt;=15,IF(FJ$19&gt;='様式３（療養者名簿）（⑤の場合）'!$BD45,IF(FJ$19&lt;='様式３（療養者名簿）（⑤の場合）'!$BE45,1,0),0),0)</f>
        <v>0</v>
      </c>
      <c r="FK40" s="332">
        <f>IF(FK$19-'様式３（療養者名簿）（⑤の場合）'!$BD45+1&lt;=15,IF(FK$19&gt;='様式３（療養者名簿）（⑤の場合）'!$BD45,IF(FK$19&lt;='様式３（療養者名簿）（⑤の場合）'!$BE45,1,0),0),0)</f>
        <v>0</v>
      </c>
      <c r="FL40" s="332">
        <f>IF(FL$19-'様式３（療養者名簿）（⑤の場合）'!$BD45+1&lt;=15,IF(FL$19&gt;='様式３（療養者名簿）（⑤の場合）'!$BD45,IF(FL$19&lt;='様式３（療養者名簿）（⑤の場合）'!$BE45,1,0),0),0)</f>
        <v>0</v>
      </c>
      <c r="FM40" s="332">
        <f>IF(FM$19-'様式３（療養者名簿）（⑤の場合）'!$BD45+1&lt;=15,IF(FM$19&gt;='様式３（療養者名簿）（⑤の場合）'!$BD45,IF(FM$19&lt;='様式３（療養者名簿）（⑤の場合）'!$BE45,1,0),0),0)</f>
        <v>0</v>
      </c>
      <c r="FN40" s="332">
        <f>IF(FN$19-'様式３（療養者名簿）（⑤の場合）'!$BD45+1&lt;=15,IF(FN$19&gt;='様式３（療養者名簿）（⑤の場合）'!$BD45,IF(FN$19&lt;='様式３（療養者名簿）（⑤の場合）'!$BE45,1,0),0),0)</f>
        <v>0</v>
      </c>
      <c r="FO40" s="332">
        <f>IF(FO$19-'様式３（療養者名簿）（⑤の場合）'!$BD45+1&lt;=15,IF(FO$19&gt;='様式３（療養者名簿）（⑤の場合）'!$BD45,IF(FO$19&lt;='様式３（療養者名簿）（⑤の場合）'!$BE45,1,0),0),0)</f>
        <v>0</v>
      </c>
      <c r="FP40" s="332">
        <f>IF(FP$19-'様式３（療養者名簿）（⑤の場合）'!$BD45+1&lt;=15,IF(FP$19&gt;='様式３（療養者名簿）（⑤の場合）'!$BD45,IF(FP$19&lt;='様式３（療養者名簿）（⑤の場合）'!$BE45,1,0),0),0)</f>
        <v>0</v>
      </c>
      <c r="FQ40" s="332">
        <f>IF(FQ$19-'様式３（療養者名簿）（⑤の場合）'!$BD45+1&lt;=15,IF(FQ$19&gt;='様式３（療養者名簿）（⑤の場合）'!$BD45,IF(FQ$19&lt;='様式３（療養者名簿）（⑤の場合）'!$BE45,1,0),0),0)</f>
        <v>0</v>
      </c>
      <c r="FR40" s="332">
        <f>IF(FR$19-'様式３（療養者名簿）（⑤の場合）'!$BD45+1&lt;=15,IF(FR$19&gt;='様式３（療養者名簿）（⑤の場合）'!$BD45,IF(FR$19&lt;='様式３（療養者名簿）（⑤の場合）'!$BE45,1,0),0),0)</f>
        <v>0</v>
      </c>
      <c r="FS40" s="332">
        <f>IF(FS$19-'様式３（療養者名簿）（⑤の場合）'!$BD45+1&lt;=15,IF(FS$19&gt;='様式３（療養者名簿）（⑤の場合）'!$BD45,IF(FS$19&lt;='様式３（療養者名簿）（⑤の場合）'!$BE45,1,0),0),0)</f>
        <v>0</v>
      </c>
      <c r="FT40" s="332">
        <f>IF(FT$19-'様式３（療養者名簿）（⑤の場合）'!$BD45+1&lt;=15,IF(FT$19&gt;='様式３（療養者名簿）（⑤の場合）'!$BD45,IF(FT$19&lt;='様式３（療養者名簿）（⑤の場合）'!$BE45,1,0),0),0)</f>
        <v>0</v>
      </c>
      <c r="FU40" s="332">
        <f>IF(FU$19-'様式３（療養者名簿）（⑤の場合）'!$BD45+1&lt;=15,IF(FU$19&gt;='様式３（療養者名簿）（⑤の場合）'!$BD45,IF(FU$19&lt;='様式３（療養者名簿）（⑤の場合）'!$BE45,1,0),0),0)</f>
        <v>0</v>
      </c>
      <c r="FV40" s="332">
        <f>IF(FV$19-'様式３（療養者名簿）（⑤の場合）'!$BD45+1&lt;=15,IF(FV$19&gt;='様式３（療養者名簿）（⑤の場合）'!$BD45,IF(FV$19&lt;='様式３（療養者名簿）（⑤の場合）'!$BE45,1,0),0),0)</f>
        <v>0</v>
      </c>
      <c r="FW40" s="332">
        <f>IF(FW$19-'様式３（療養者名簿）（⑤の場合）'!$BD45+1&lt;=15,IF(FW$19&gt;='様式３（療養者名簿）（⑤の場合）'!$BD45,IF(FW$19&lt;='様式３（療養者名簿）（⑤の場合）'!$BE45,1,0),0),0)</f>
        <v>0</v>
      </c>
      <c r="FX40" s="332">
        <f>IF(FX$19-'様式３（療養者名簿）（⑤の場合）'!$BD45+1&lt;=15,IF(FX$19&gt;='様式３（療養者名簿）（⑤の場合）'!$BD45,IF(FX$19&lt;='様式３（療養者名簿）（⑤の場合）'!$BE45,1,0),0),0)</f>
        <v>0</v>
      </c>
      <c r="FY40" s="332">
        <f>IF(FY$19-'様式３（療養者名簿）（⑤の場合）'!$BD45+1&lt;=15,IF(FY$19&gt;='様式３（療養者名簿）（⑤の場合）'!$BD45,IF(FY$19&lt;='様式３（療養者名簿）（⑤の場合）'!$BE45,1,0),0),0)</f>
        <v>0</v>
      </c>
      <c r="FZ40" s="332">
        <f>IF(FZ$19-'様式３（療養者名簿）（⑤の場合）'!$BD45+1&lt;=15,IF(FZ$19&gt;='様式３（療養者名簿）（⑤の場合）'!$BD45,IF(FZ$19&lt;='様式３（療養者名簿）（⑤の場合）'!$BE45,1,0),0),0)</f>
        <v>0</v>
      </c>
      <c r="GA40" s="332">
        <f>IF(GA$19-'様式３（療養者名簿）（⑤の場合）'!$BD45+1&lt;=15,IF(GA$19&gt;='様式３（療養者名簿）（⑤の場合）'!$BD45,IF(GA$19&lt;='様式３（療養者名簿）（⑤の場合）'!$BE45,1,0),0),0)</f>
        <v>0</v>
      </c>
      <c r="GB40" s="332">
        <f>IF(GB$19-'様式３（療養者名簿）（⑤の場合）'!$BD45+1&lt;=15,IF(GB$19&gt;='様式３（療養者名簿）（⑤の場合）'!$BD45,IF(GB$19&lt;='様式３（療養者名簿）（⑤の場合）'!$BE45,1,0),0),0)</f>
        <v>0</v>
      </c>
      <c r="GC40" s="332">
        <f>IF(GC$19-'様式３（療養者名簿）（⑤の場合）'!$BD45+1&lt;=15,IF(GC$19&gt;='様式３（療養者名簿）（⑤の場合）'!$BD45,IF(GC$19&lt;='様式３（療養者名簿）（⑤の場合）'!$BE45,1,0),0),0)</f>
        <v>0</v>
      </c>
      <c r="GD40" s="332">
        <f>IF(GD$19-'様式３（療養者名簿）（⑤の場合）'!$BD45+1&lt;=15,IF(GD$19&gt;='様式３（療養者名簿）（⑤の場合）'!$BD45,IF(GD$19&lt;='様式３（療養者名簿）（⑤の場合）'!$BE45,1,0),0),0)</f>
        <v>0</v>
      </c>
      <c r="GE40" s="332">
        <f>IF(GE$19-'様式３（療養者名簿）（⑤の場合）'!$BD45+1&lt;=15,IF(GE$19&gt;='様式３（療養者名簿）（⑤の場合）'!$BD45,IF(GE$19&lt;='様式３（療養者名簿）（⑤の場合）'!$BE45,1,0),0),0)</f>
        <v>0</v>
      </c>
      <c r="GF40" s="332">
        <f>IF(GF$19-'様式３（療養者名簿）（⑤の場合）'!$BD45+1&lt;=15,IF(GF$19&gt;='様式３（療養者名簿）（⑤の場合）'!$BD45,IF(GF$19&lt;='様式３（療養者名簿）（⑤の場合）'!$BE45,1,0),0),0)</f>
        <v>0</v>
      </c>
      <c r="GG40" s="332">
        <f>IF(GG$19-'様式３（療養者名簿）（⑤の場合）'!$BD45+1&lt;=15,IF(GG$19&gt;='様式３（療養者名簿）（⑤の場合）'!$BD45,IF(GG$19&lt;='様式３（療養者名簿）（⑤の場合）'!$BE45,1,0),0),0)</f>
        <v>0</v>
      </c>
      <c r="GH40" s="332">
        <f>IF(GH$19-'様式３（療養者名簿）（⑤の場合）'!$BD45+1&lt;=15,IF(GH$19&gt;='様式３（療養者名簿）（⑤の場合）'!$BD45,IF(GH$19&lt;='様式３（療養者名簿）（⑤の場合）'!$BE45,1,0),0),0)</f>
        <v>0</v>
      </c>
      <c r="GI40" s="332">
        <f>IF(GI$19-'様式３（療養者名簿）（⑤の場合）'!$BD45+1&lt;=15,IF(GI$19&gt;='様式３（療養者名簿）（⑤の場合）'!$BD45,IF(GI$19&lt;='様式３（療養者名簿）（⑤の場合）'!$BE45,1,0),0),0)</f>
        <v>0</v>
      </c>
      <c r="GJ40" s="332">
        <f>IF(GJ$19-'様式３（療養者名簿）（⑤の場合）'!$BD45+1&lt;=15,IF(GJ$19&gt;='様式３（療養者名簿）（⑤の場合）'!$BD45,IF(GJ$19&lt;='様式３（療養者名簿）（⑤の場合）'!$BE45,1,0),0),0)</f>
        <v>0</v>
      </c>
      <c r="GK40" s="332">
        <f>IF(GK$19-'様式３（療養者名簿）（⑤の場合）'!$BD45+1&lt;=15,IF(GK$19&gt;='様式３（療養者名簿）（⑤の場合）'!$BD45,IF(GK$19&lt;='様式３（療養者名簿）（⑤の場合）'!$BE45,1,0),0),0)</f>
        <v>0</v>
      </c>
      <c r="GL40" s="332">
        <f>IF(GL$19-'様式３（療養者名簿）（⑤の場合）'!$BD45+1&lt;=15,IF(GL$19&gt;='様式３（療養者名簿）（⑤の場合）'!$BD45,IF(GL$19&lt;='様式３（療養者名簿）（⑤の場合）'!$BE45,1,0),0),0)</f>
        <v>0</v>
      </c>
      <c r="GM40" s="332">
        <f>IF(GM$19-'様式３（療養者名簿）（⑤の場合）'!$BD45+1&lt;=15,IF(GM$19&gt;='様式３（療養者名簿）（⑤の場合）'!$BD45,IF(GM$19&lt;='様式３（療養者名簿）（⑤の場合）'!$BE45,1,0),0),0)</f>
        <v>0</v>
      </c>
      <c r="GN40" s="332">
        <f>IF(GN$19-'様式３（療養者名簿）（⑤の場合）'!$BD45+1&lt;=15,IF(GN$19&gt;='様式３（療養者名簿）（⑤の場合）'!$BD45,IF(GN$19&lt;='様式３（療養者名簿）（⑤の場合）'!$BE45,1,0),0),0)</f>
        <v>0</v>
      </c>
      <c r="GO40" s="332">
        <f>IF(GO$19-'様式３（療養者名簿）（⑤の場合）'!$BD45+1&lt;=15,IF(GO$19&gt;='様式３（療養者名簿）（⑤の場合）'!$BD45,IF(GO$19&lt;='様式３（療養者名簿）（⑤の場合）'!$BE45,1,0),0),0)</f>
        <v>0</v>
      </c>
      <c r="GP40" s="332">
        <f>IF(GP$19-'様式３（療養者名簿）（⑤の場合）'!$BD45+1&lt;=15,IF(GP$19&gt;='様式３（療養者名簿）（⑤の場合）'!$BD45,IF(GP$19&lt;='様式３（療養者名簿）（⑤の場合）'!$BE45,1,0),0),0)</f>
        <v>0</v>
      </c>
      <c r="GQ40" s="332">
        <f>IF(GQ$19-'様式３（療養者名簿）（⑤の場合）'!$BD45+1&lt;=15,IF(GQ$19&gt;='様式３（療養者名簿）（⑤の場合）'!$BD45,IF(GQ$19&lt;='様式３（療養者名簿）（⑤の場合）'!$BE45,1,0),0),0)</f>
        <v>0</v>
      </c>
      <c r="GR40" s="332">
        <f>IF(GR$19-'様式３（療養者名簿）（⑤の場合）'!$BD45+1&lt;=15,IF(GR$19&gt;='様式３（療養者名簿）（⑤の場合）'!$BD45,IF(GR$19&lt;='様式３（療養者名簿）（⑤の場合）'!$BE45,1,0),0),0)</f>
        <v>0</v>
      </c>
      <c r="GS40" s="332">
        <f>IF(GS$19-'様式３（療養者名簿）（⑤の場合）'!$BD45+1&lt;=15,IF(GS$19&gt;='様式３（療養者名簿）（⑤の場合）'!$BD45,IF(GS$19&lt;='様式３（療養者名簿）（⑤の場合）'!$BE45,1,0),0),0)</f>
        <v>0</v>
      </c>
      <c r="GT40" s="332">
        <f>IF(GT$19-'様式３（療養者名簿）（⑤の場合）'!$BD45+1&lt;=15,IF(GT$19&gt;='様式３（療養者名簿）（⑤の場合）'!$BD45,IF(GT$19&lt;='様式３（療養者名簿）（⑤の場合）'!$BE45,1,0),0),0)</f>
        <v>0</v>
      </c>
      <c r="GU40" s="332">
        <f>IF(GU$19-'様式３（療養者名簿）（⑤の場合）'!$BD45+1&lt;=15,IF(GU$19&gt;='様式３（療養者名簿）（⑤の場合）'!$BD45,IF(GU$19&lt;='様式３（療養者名簿）（⑤の場合）'!$BE45,1,0),0),0)</f>
        <v>0</v>
      </c>
      <c r="GV40" s="332">
        <f>IF(GV$19-'様式３（療養者名簿）（⑤の場合）'!$BD45+1&lt;=15,IF(GV$19&gt;='様式３（療養者名簿）（⑤の場合）'!$BD45,IF(GV$19&lt;='様式３（療養者名簿）（⑤の場合）'!$BE45,1,0),0),0)</f>
        <v>0</v>
      </c>
      <c r="GW40" s="332">
        <f>IF(GW$19-'様式３（療養者名簿）（⑤の場合）'!$BD45+1&lt;=15,IF(GW$19&gt;='様式３（療養者名簿）（⑤の場合）'!$BD45,IF(GW$19&lt;='様式３（療養者名簿）（⑤の場合）'!$BE45,1,0),0),0)</f>
        <v>0</v>
      </c>
      <c r="GX40" s="332">
        <f>IF(GX$19-'様式３（療養者名簿）（⑤の場合）'!$BD45+1&lt;=15,IF(GX$19&gt;='様式３（療養者名簿）（⑤の場合）'!$BD45,IF(GX$19&lt;='様式３（療養者名簿）（⑤の場合）'!$BE45,1,0),0),0)</f>
        <v>0</v>
      </c>
      <c r="GY40" s="332">
        <f>IF(GY$19-'様式３（療養者名簿）（⑤の場合）'!$BD45+1&lt;=15,IF(GY$19&gt;='様式３（療養者名簿）（⑤の場合）'!$BD45,IF(GY$19&lt;='様式３（療養者名簿）（⑤の場合）'!$BE45,1,0),0),0)</f>
        <v>0</v>
      </c>
      <c r="GZ40" s="332">
        <f>IF(GZ$19-'様式３（療養者名簿）（⑤の場合）'!$BD45+1&lt;=15,IF(GZ$19&gt;='様式３（療養者名簿）（⑤の場合）'!$BD45,IF(GZ$19&lt;='様式３（療養者名簿）（⑤の場合）'!$BE45,1,0),0),0)</f>
        <v>0</v>
      </c>
      <c r="HA40" s="332">
        <f>IF(HA$19-'様式３（療養者名簿）（⑤の場合）'!$BD45+1&lt;=15,IF(HA$19&gt;='様式３（療養者名簿）（⑤の場合）'!$BD45,IF(HA$19&lt;='様式３（療養者名簿）（⑤の場合）'!$BE45,1,0),0),0)</f>
        <v>0</v>
      </c>
      <c r="HB40" s="332">
        <f>IF(HB$19-'様式３（療養者名簿）（⑤の場合）'!$BD45+1&lt;=15,IF(HB$19&gt;='様式３（療養者名簿）（⑤の場合）'!$BD45,IF(HB$19&lt;='様式３（療養者名簿）（⑤の場合）'!$BE45,1,0),0),0)</f>
        <v>0</v>
      </c>
      <c r="HC40" s="332">
        <f>IF(HC$19-'様式３（療養者名簿）（⑤の場合）'!$BD45+1&lt;=15,IF(HC$19&gt;='様式３（療養者名簿）（⑤の場合）'!$BD45,IF(HC$19&lt;='様式３（療養者名簿）（⑤の場合）'!$BE45,1,0),0),0)</f>
        <v>0</v>
      </c>
      <c r="HD40" s="332">
        <f>IF(HD$19-'様式３（療養者名簿）（⑤の場合）'!$BD45+1&lt;=15,IF(HD$19&gt;='様式３（療養者名簿）（⑤の場合）'!$BD45,IF(HD$19&lt;='様式３（療養者名簿）（⑤の場合）'!$BE45,1,0),0),0)</f>
        <v>0</v>
      </c>
      <c r="HE40" s="332">
        <f>IF(HE$19-'様式３（療養者名簿）（⑤の場合）'!$BD45+1&lt;=15,IF(HE$19&gt;='様式３（療養者名簿）（⑤の場合）'!$BD45,IF(HE$19&lt;='様式３（療養者名簿）（⑤の場合）'!$BE45,1,0),0),0)</f>
        <v>0</v>
      </c>
      <c r="HF40" s="332">
        <f>IF(HF$19-'様式３（療養者名簿）（⑤の場合）'!$BD45+1&lt;=15,IF(HF$19&gt;='様式３（療養者名簿）（⑤の場合）'!$BD45,IF(HF$19&lt;='様式３（療養者名簿）（⑤の場合）'!$BE45,1,0),0),0)</f>
        <v>0</v>
      </c>
      <c r="HG40" s="332">
        <f>IF(HG$19-'様式３（療養者名簿）（⑤の場合）'!$BD45+1&lt;=15,IF(HG$19&gt;='様式３（療養者名簿）（⑤の場合）'!$BD45,IF(HG$19&lt;='様式３（療養者名簿）（⑤の場合）'!$BE45,1,0),0),0)</f>
        <v>0</v>
      </c>
      <c r="HH40" s="332">
        <f>IF(HH$19-'様式３（療養者名簿）（⑤の場合）'!$BD45+1&lt;=15,IF(HH$19&gt;='様式３（療養者名簿）（⑤の場合）'!$BD45,IF(HH$19&lt;='様式３（療養者名簿）（⑤の場合）'!$BE45,1,0),0),0)</f>
        <v>0</v>
      </c>
      <c r="HI40" s="332">
        <f>IF(HI$19-'様式３（療養者名簿）（⑤の場合）'!$BD45+1&lt;=15,IF(HI$19&gt;='様式３（療養者名簿）（⑤の場合）'!$BD45,IF(HI$19&lt;='様式３（療養者名簿）（⑤の場合）'!$BE45,1,0),0),0)</f>
        <v>0</v>
      </c>
      <c r="HJ40" s="332">
        <f>IF(HJ$19-'様式３（療養者名簿）（⑤の場合）'!$BD45+1&lt;=15,IF(HJ$19&gt;='様式３（療養者名簿）（⑤の場合）'!$BD45,IF(HJ$19&lt;='様式３（療養者名簿）（⑤の場合）'!$BE45,1,0),0),0)</f>
        <v>0</v>
      </c>
      <c r="HK40" s="332">
        <f>IF(HK$19-'様式３（療養者名簿）（⑤の場合）'!$BD45+1&lt;=15,IF(HK$19&gt;='様式３（療養者名簿）（⑤の場合）'!$BD45,IF(HK$19&lt;='様式３（療養者名簿）（⑤の場合）'!$BE45,1,0),0),0)</f>
        <v>0</v>
      </c>
      <c r="HL40" s="332">
        <f>IF(HL$19-'様式３（療養者名簿）（⑤の場合）'!$BD45+1&lt;=15,IF(HL$19&gt;='様式３（療養者名簿）（⑤の場合）'!$BD45,IF(HL$19&lt;='様式３（療養者名簿）（⑤の場合）'!$BE45,1,0),0),0)</f>
        <v>0</v>
      </c>
      <c r="HM40" s="332">
        <f>IF(HM$19-'様式３（療養者名簿）（⑤の場合）'!$BD45+1&lt;=15,IF(HM$19&gt;='様式３（療養者名簿）（⑤の場合）'!$BD45,IF(HM$19&lt;='様式３（療養者名簿）（⑤の場合）'!$BE45,1,0),0),0)</f>
        <v>0</v>
      </c>
      <c r="HN40" s="332">
        <f>IF(HN$19-'様式３（療養者名簿）（⑤の場合）'!$BD45+1&lt;=15,IF(HN$19&gt;='様式３（療養者名簿）（⑤の場合）'!$BD45,IF(HN$19&lt;='様式３（療養者名簿）（⑤の場合）'!$BE45,1,0),0),0)</f>
        <v>0</v>
      </c>
      <c r="HO40" s="332">
        <f>IF(HO$19-'様式３（療養者名簿）（⑤の場合）'!$BD45+1&lt;=15,IF(HO$19&gt;='様式３（療養者名簿）（⑤の場合）'!$BD45,IF(HO$19&lt;='様式３（療養者名簿）（⑤の場合）'!$BE45,1,0),0),0)</f>
        <v>0</v>
      </c>
      <c r="HP40" s="332">
        <f>IF(HP$19-'様式３（療養者名簿）（⑤の場合）'!$BD45+1&lt;=15,IF(HP$19&gt;='様式３（療養者名簿）（⑤の場合）'!$BD45,IF(HP$19&lt;='様式３（療養者名簿）（⑤の場合）'!$BE45,1,0),0),0)</f>
        <v>0</v>
      </c>
      <c r="HQ40" s="332">
        <f>IF(HQ$19-'様式３（療養者名簿）（⑤の場合）'!$BD45+1&lt;=15,IF(HQ$19&gt;='様式３（療養者名簿）（⑤の場合）'!$BD45,IF(HQ$19&lt;='様式３（療養者名簿）（⑤の場合）'!$BE45,1,0),0),0)</f>
        <v>0</v>
      </c>
      <c r="HR40" s="332">
        <f>IF(HR$19-'様式３（療養者名簿）（⑤の場合）'!$BD45+1&lt;=15,IF(HR$19&gt;='様式３（療養者名簿）（⑤の場合）'!$BD45,IF(HR$19&lt;='様式３（療養者名簿）（⑤の場合）'!$BE45,1,0),0),0)</f>
        <v>0</v>
      </c>
      <c r="HS40" s="332">
        <f>IF(HS$19-'様式３（療養者名簿）（⑤の場合）'!$BD45+1&lt;=15,IF(HS$19&gt;='様式３（療養者名簿）（⑤の場合）'!$BD45,IF(HS$19&lt;='様式３（療養者名簿）（⑤の場合）'!$BE45,1,0),0),0)</f>
        <v>0</v>
      </c>
      <c r="HT40" s="332">
        <f>IF(HT$19-'様式３（療養者名簿）（⑤の場合）'!$BD45+1&lt;=15,IF(HT$19&gt;='様式３（療養者名簿）（⑤の場合）'!$BD45,IF(HT$19&lt;='様式３（療養者名簿）（⑤の場合）'!$BE45,1,0),0),0)</f>
        <v>0</v>
      </c>
      <c r="HU40" s="332">
        <f>IF(HU$19-'様式３（療養者名簿）（⑤の場合）'!$BD45+1&lt;=15,IF(HU$19&gt;='様式３（療養者名簿）（⑤の場合）'!$BD45,IF(HU$19&lt;='様式３（療養者名簿）（⑤の場合）'!$BE45,1,0),0),0)</f>
        <v>0</v>
      </c>
      <c r="HV40" s="332">
        <f>IF(HV$19-'様式３（療養者名簿）（⑤の場合）'!$BD45+1&lt;=15,IF(HV$19&gt;='様式３（療養者名簿）（⑤の場合）'!$BD45,IF(HV$19&lt;='様式３（療養者名簿）（⑤の場合）'!$BE45,1,0),0),0)</f>
        <v>0</v>
      </c>
      <c r="HW40" s="332">
        <f>IF(HW$19-'様式３（療養者名簿）（⑤の場合）'!$BD45+1&lt;=15,IF(HW$19&gt;='様式３（療養者名簿）（⑤の場合）'!$BD45,IF(HW$19&lt;='様式３（療養者名簿）（⑤の場合）'!$BE45,1,0),0),0)</f>
        <v>0</v>
      </c>
      <c r="HX40" s="332">
        <f>IF(HX$19-'様式３（療養者名簿）（⑤の場合）'!$BD45+1&lt;=15,IF(HX$19&gt;='様式３（療養者名簿）（⑤の場合）'!$BD45,IF(HX$19&lt;='様式３（療養者名簿）（⑤の場合）'!$BE45,1,0),0),0)</f>
        <v>0</v>
      </c>
      <c r="HY40" s="332">
        <f>IF(HY$19-'様式３（療養者名簿）（⑤の場合）'!$BD45+1&lt;=15,IF(HY$19&gt;='様式３（療養者名簿）（⑤の場合）'!$BD45,IF(HY$19&lt;='様式３（療養者名簿）（⑤の場合）'!$BE45,1,0),0),0)</f>
        <v>0</v>
      </c>
      <c r="HZ40" s="332">
        <f>IF(HZ$19-'様式３（療養者名簿）（⑤の場合）'!$BD45+1&lt;=15,IF(HZ$19&gt;='様式３（療養者名簿）（⑤の場合）'!$BD45,IF(HZ$19&lt;='様式３（療養者名簿）（⑤の場合）'!$BE45,1,0),0),0)</f>
        <v>0</v>
      </c>
      <c r="IA40" s="332">
        <f>IF(IA$19-'様式３（療養者名簿）（⑤の場合）'!$BD45+1&lt;=15,IF(IA$19&gt;='様式３（療養者名簿）（⑤の場合）'!$BD45,IF(IA$19&lt;='様式３（療養者名簿）（⑤の場合）'!$BE45,1,0),0),0)</f>
        <v>0</v>
      </c>
      <c r="IB40" s="332">
        <f>IF(IB$19-'様式３（療養者名簿）（⑤の場合）'!$BD45+1&lt;=15,IF(IB$19&gt;='様式３（療養者名簿）（⑤の場合）'!$BD45,IF(IB$19&lt;='様式３（療養者名簿）（⑤の場合）'!$BE45,1,0),0),0)</f>
        <v>0</v>
      </c>
      <c r="IC40" s="332">
        <f>IF(IC$19-'様式３（療養者名簿）（⑤の場合）'!$BD45+1&lt;=15,IF(IC$19&gt;='様式３（療養者名簿）（⑤の場合）'!$BD45,IF(IC$19&lt;='様式３（療養者名簿）（⑤の場合）'!$BE45,1,0),0),0)</f>
        <v>0</v>
      </c>
      <c r="ID40" s="332">
        <f>IF(ID$19-'様式３（療養者名簿）（⑤の場合）'!$BD45+1&lt;=15,IF(ID$19&gt;='様式３（療養者名簿）（⑤の場合）'!$BD45,IF(ID$19&lt;='様式３（療養者名簿）（⑤の場合）'!$BE45,1,0),0),0)</f>
        <v>0</v>
      </c>
      <c r="IE40" s="332">
        <f>IF(IE$19-'様式３（療養者名簿）（⑤の場合）'!$BD45+1&lt;=15,IF(IE$19&gt;='様式３（療養者名簿）（⑤の場合）'!$BD45,IF(IE$19&lt;='様式３（療養者名簿）（⑤の場合）'!$BE45,1,0),0),0)</f>
        <v>0</v>
      </c>
      <c r="IF40" s="332">
        <f>IF(IF$19-'様式３（療養者名簿）（⑤の場合）'!$BD45+1&lt;=15,IF(IF$19&gt;='様式３（療養者名簿）（⑤の場合）'!$BD45,IF(IF$19&lt;='様式３（療養者名簿）（⑤の場合）'!$BE45,1,0),0),0)</f>
        <v>0</v>
      </c>
      <c r="IG40" s="332">
        <f>IF(IG$19-'様式３（療養者名簿）（⑤の場合）'!$BD45+1&lt;=15,IF(IG$19&gt;='様式３（療養者名簿）（⑤の場合）'!$BD45,IF(IG$19&lt;='様式３（療養者名簿）（⑤の場合）'!$BE45,1,0),0),0)</f>
        <v>0</v>
      </c>
      <c r="IH40" s="332">
        <f>IF(IH$19-'様式３（療養者名簿）（⑤の場合）'!$BD45+1&lt;=15,IF(IH$19&gt;='様式３（療養者名簿）（⑤の場合）'!$BD45,IF(IH$19&lt;='様式３（療養者名簿）（⑤の場合）'!$BE45,1,0),0),0)</f>
        <v>0</v>
      </c>
      <c r="II40" s="332">
        <f>IF(II$19-'様式３（療養者名簿）（⑤の場合）'!$BD45+1&lt;=15,IF(II$19&gt;='様式３（療養者名簿）（⑤の場合）'!$BD45,IF(II$19&lt;='様式３（療養者名簿）（⑤の場合）'!$BE45,1,0),0),0)</f>
        <v>0</v>
      </c>
      <c r="IJ40" s="332">
        <f>IF(IJ$19-'様式３（療養者名簿）（⑤の場合）'!$BD45+1&lt;=15,IF(IJ$19&gt;='様式３（療養者名簿）（⑤の場合）'!$BD45,IF(IJ$19&lt;='様式３（療養者名簿）（⑤の場合）'!$BE45,1,0),0),0)</f>
        <v>0</v>
      </c>
      <c r="IK40" s="332">
        <f>IF(IK$19-'様式３（療養者名簿）（⑤の場合）'!$BD45+1&lt;=15,IF(IK$19&gt;='様式３（療養者名簿）（⑤の場合）'!$BD45,IF(IK$19&lt;='様式３（療養者名簿）（⑤の場合）'!$BE45,1,0),0),0)</f>
        <v>0</v>
      </c>
      <c r="IL40" s="332">
        <f>IF(IL$19-'様式３（療養者名簿）（⑤の場合）'!$BD45+1&lt;=15,IF(IL$19&gt;='様式３（療養者名簿）（⑤の場合）'!$BD45,IF(IL$19&lt;='様式３（療養者名簿）（⑤の場合）'!$BE45,1,0),0),0)</f>
        <v>0</v>
      </c>
      <c r="IM40" s="332">
        <f>IF(IM$19-'様式３（療養者名簿）（⑤の場合）'!$BD45+1&lt;=15,IF(IM$19&gt;='様式３（療養者名簿）（⑤の場合）'!$BD45,IF(IM$19&lt;='様式３（療養者名簿）（⑤の場合）'!$BE45,1,0),0),0)</f>
        <v>0</v>
      </c>
      <c r="IN40" s="332">
        <f>IF(IN$19-'様式３（療養者名簿）（⑤の場合）'!$BD45+1&lt;=15,IF(IN$19&gt;='様式３（療養者名簿）（⑤の場合）'!$BD45,IF(IN$19&lt;='様式３（療養者名簿）（⑤の場合）'!$BE45,1,0),0),0)</f>
        <v>0</v>
      </c>
      <c r="IO40" s="332">
        <f>IF(IO$19-'様式３（療養者名簿）（⑤の場合）'!$BD45+1&lt;=15,IF(IO$19&gt;='様式３（療養者名簿）（⑤の場合）'!$BD45,IF(IO$19&lt;='様式３（療養者名簿）（⑤の場合）'!$BE45,1,0),0),0)</f>
        <v>0</v>
      </c>
      <c r="IP40" s="332">
        <f>IF(IP$19-'様式３（療養者名簿）（⑤の場合）'!$BD45+1&lt;=15,IF(IP$19&gt;='様式３（療養者名簿）（⑤の場合）'!$BD45,IF(IP$19&lt;='様式３（療養者名簿）（⑤の場合）'!$BE45,1,0),0),0)</f>
        <v>0</v>
      </c>
      <c r="IQ40" s="332">
        <f>IF(IQ$19-'様式３（療養者名簿）（⑤の場合）'!$BD45+1&lt;=15,IF(IQ$19&gt;='様式３（療養者名簿）（⑤の場合）'!$BD45,IF(IQ$19&lt;='様式３（療養者名簿）（⑤の場合）'!$BE45,1,0),0),0)</f>
        <v>0</v>
      </c>
      <c r="IR40" s="332">
        <f>IF(IR$19-'様式３（療養者名簿）（⑤の場合）'!$BD45+1&lt;=15,IF(IR$19&gt;='様式３（療養者名簿）（⑤の場合）'!$BD45,IF(IR$19&lt;='様式３（療養者名簿）（⑤の場合）'!$BE45,1,0),0),0)</f>
        <v>0</v>
      </c>
      <c r="IS40" s="332">
        <f>IF(IS$19-'様式３（療養者名簿）（⑤の場合）'!$BD45+1&lt;=15,IF(IS$19&gt;='様式３（療養者名簿）（⑤の場合）'!$BD45,IF(IS$19&lt;='様式３（療養者名簿）（⑤の場合）'!$BE45,1,0),0),0)</f>
        <v>0</v>
      </c>
      <c r="IT40" s="332">
        <f>IF(IT$19-'様式３（療養者名簿）（⑤の場合）'!$BD45+1&lt;=15,IF(IT$19&gt;='様式３（療養者名簿）（⑤の場合）'!$BD45,IF(IT$19&lt;='様式３（療養者名簿）（⑤の場合）'!$BE45,1,0),0),0)</f>
        <v>0</v>
      </c>
      <c r="IU40" s="332">
        <f>IF(IU$19-'様式３（療養者名簿）（⑤の場合）'!$BD45+1&lt;=15,IF(IU$19&gt;='様式３（療養者名簿）（⑤の場合）'!$BD45,IF(IU$19&lt;='様式３（療養者名簿）（⑤の場合）'!$BE45,1,0),0),0)</f>
        <v>0</v>
      </c>
      <c r="IV40" s="332">
        <f>IF(IV$19-'様式３（療養者名簿）（⑤の場合）'!$BD45+1&lt;=15,IF(IV$19&gt;='様式３（療養者名簿）（⑤の場合）'!$BD45,IF(IV$19&lt;='様式３（療養者名簿）（⑤の場合）'!$BE45,1,0),0),0)</f>
        <v>0</v>
      </c>
      <c r="IW40" s="332">
        <f>IF(IW$19-'様式３（療養者名簿）（⑤の場合）'!$BD45+1&lt;=15,IF(IW$19&gt;='様式３（療養者名簿）（⑤の場合）'!$BD45,IF(IW$19&lt;='様式３（療養者名簿）（⑤の場合）'!$BE45,1,0),0),0)</f>
        <v>0</v>
      </c>
      <c r="IX40" s="332">
        <f>IF(IX$19-'様式３（療養者名簿）（⑤の場合）'!$BD45+1&lt;=15,IF(IX$19&gt;='様式３（療養者名簿）（⑤の場合）'!$BD45,IF(IX$19&lt;='様式３（療養者名簿）（⑤の場合）'!$BE45,1,0),0),0)</f>
        <v>0</v>
      </c>
      <c r="IY40" s="332">
        <f>IF(IY$19-'様式３（療養者名簿）（⑤の場合）'!$BD45+1&lt;=15,IF(IY$19&gt;='様式３（療養者名簿）（⑤の場合）'!$BD45,IF(IY$19&lt;='様式３（療養者名簿）（⑤の場合）'!$BE45,1,0),0),0)</f>
        <v>0</v>
      </c>
      <c r="IZ40" s="332">
        <f>IF(IZ$19-'様式３（療養者名簿）（⑤の場合）'!$BD45+1&lt;=15,IF(IZ$19&gt;='様式３（療養者名簿）（⑤の場合）'!$BD45,IF(IZ$19&lt;='様式３（療養者名簿）（⑤の場合）'!$BE45,1,0),0),0)</f>
        <v>0</v>
      </c>
      <c r="JA40" s="332">
        <f>IF(JA$19-'様式３（療養者名簿）（⑤の場合）'!$BD45+1&lt;=15,IF(JA$19&gt;='様式３（療養者名簿）（⑤の場合）'!$BD45,IF(JA$19&lt;='様式３（療養者名簿）（⑤の場合）'!$BE45,1,0),0),0)</f>
        <v>0</v>
      </c>
      <c r="JB40" s="332">
        <f>IF(JB$19-'様式３（療養者名簿）（⑤の場合）'!$BD45+1&lt;=15,IF(JB$19&gt;='様式３（療養者名簿）（⑤の場合）'!$BD45,IF(JB$19&lt;='様式３（療養者名簿）（⑤の場合）'!$BE45,1,0),0),0)</f>
        <v>0</v>
      </c>
      <c r="JC40" s="332">
        <f>IF(JC$19-'様式３（療養者名簿）（⑤の場合）'!$BD45+1&lt;=15,IF(JC$19&gt;='様式３（療養者名簿）（⑤の場合）'!$BD45,IF(JC$19&lt;='様式３（療養者名簿）（⑤の場合）'!$BE45,1,0),0),0)</f>
        <v>0</v>
      </c>
      <c r="JD40" s="332">
        <f>IF(JD$19-'様式３（療養者名簿）（⑤の場合）'!$BD45+1&lt;=15,IF(JD$19&gt;='様式３（療養者名簿）（⑤の場合）'!$BD45,IF(JD$19&lt;='様式３（療養者名簿）（⑤の場合）'!$BE45,1,0),0),0)</f>
        <v>0</v>
      </c>
      <c r="JE40" s="332">
        <f>IF(JE$19-'様式３（療養者名簿）（⑤の場合）'!$BD45+1&lt;=15,IF(JE$19&gt;='様式３（療養者名簿）（⑤の場合）'!$BD45,IF(JE$19&lt;='様式３（療養者名簿）（⑤の場合）'!$BE45,1,0),0),0)</f>
        <v>0</v>
      </c>
      <c r="JF40" s="332">
        <f>IF(JF$19-'様式３（療養者名簿）（⑤の場合）'!$BD45+1&lt;=15,IF(JF$19&gt;='様式３（療養者名簿）（⑤の場合）'!$BD45,IF(JF$19&lt;='様式３（療養者名簿）（⑤の場合）'!$BE45,1,0),0),0)</f>
        <v>0</v>
      </c>
      <c r="JG40" s="332">
        <f>IF(JG$19-'様式３（療養者名簿）（⑤の場合）'!$BD45+1&lt;=15,IF(JG$19&gt;='様式３（療養者名簿）（⑤の場合）'!$BD45,IF(JG$19&lt;='様式３（療養者名簿）（⑤の場合）'!$BE45,1,0),0),0)</f>
        <v>0</v>
      </c>
      <c r="JH40" s="332">
        <f>IF(JH$19-'様式３（療養者名簿）（⑤の場合）'!$BD45+1&lt;=15,IF(JH$19&gt;='様式３（療養者名簿）（⑤の場合）'!$BD45,IF(JH$19&lt;='様式３（療養者名簿）（⑤の場合）'!$BE45,1,0),0),0)</f>
        <v>0</v>
      </c>
      <c r="JI40" s="332">
        <f>IF(JI$19-'様式３（療養者名簿）（⑤の場合）'!$BD45+1&lt;=15,IF(JI$19&gt;='様式３（療養者名簿）（⑤の場合）'!$BD45,IF(JI$19&lt;='様式３（療養者名簿）（⑤の場合）'!$BE45,1,0),0),0)</f>
        <v>0</v>
      </c>
      <c r="JJ40" s="332">
        <f>IF(JJ$19-'様式３（療養者名簿）（⑤の場合）'!$BD45+1&lt;=15,IF(JJ$19&gt;='様式３（療養者名簿）（⑤の場合）'!$BD45,IF(JJ$19&lt;='様式３（療養者名簿）（⑤の場合）'!$BE45,1,0),0),0)</f>
        <v>0</v>
      </c>
      <c r="JK40" s="332">
        <f>IF(JK$19-'様式３（療養者名簿）（⑤の場合）'!$BD45+1&lt;=15,IF(JK$19&gt;='様式３（療養者名簿）（⑤の場合）'!$BD45,IF(JK$19&lt;='様式３（療養者名簿）（⑤の場合）'!$BE45,1,0),0),0)</f>
        <v>0</v>
      </c>
      <c r="JL40" s="332">
        <f>IF(JL$19-'様式３（療養者名簿）（⑤の場合）'!$BD45+1&lt;=15,IF(JL$19&gt;='様式３（療養者名簿）（⑤の場合）'!$BD45,IF(JL$19&lt;='様式３（療養者名簿）（⑤の場合）'!$BE45,1,0),0),0)</f>
        <v>0</v>
      </c>
      <c r="JM40" s="332">
        <f>IF(JM$19-'様式３（療養者名簿）（⑤の場合）'!$BD45+1&lt;=15,IF(JM$19&gt;='様式３（療養者名簿）（⑤の場合）'!$BD45,IF(JM$19&lt;='様式３（療養者名簿）（⑤の場合）'!$BE45,1,0),0),0)</f>
        <v>0</v>
      </c>
      <c r="JN40" s="332">
        <f>IF(JN$19-'様式３（療養者名簿）（⑤の場合）'!$BD45+1&lt;=15,IF(JN$19&gt;='様式３（療養者名簿）（⑤の場合）'!$BD45,IF(JN$19&lt;='様式３（療養者名簿）（⑤の場合）'!$BE45,1,0),0),0)</f>
        <v>0</v>
      </c>
      <c r="JO40" s="332">
        <f>IF(JO$19-'様式３（療養者名簿）（⑤の場合）'!$BD45+1&lt;=15,IF(JO$19&gt;='様式３（療養者名簿）（⑤の場合）'!$BD45,IF(JO$19&lt;='様式３（療養者名簿）（⑤の場合）'!$BE45,1,0),0),0)</f>
        <v>0</v>
      </c>
      <c r="JP40" s="332">
        <f>IF(JP$19-'様式３（療養者名簿）（⑤の場合）'!$BD45+1&lt;=15,IF(JP$19&gt;='様式３（療養者名簿）（⑤の場合）'!$BD45,IF(JP$19&lt;='様式３（療養者名簿）（⑤の場合）'!$BE45,1,0),0),0)</f>
        <v>0</v>
      </c>
      <c r="JQ40" s="332">
        <f>IF(JQ$19-'様式３（療養者名簿）（⑤の場合）'!$BD45+1&lt;=15,IF(JQ$19&gt;='様式３（療養者名簿）（⑤の場合）'!$BD45,IF(JQ$19&lt;='様式３（療養者名簿）（⑤の場合）'!$BE45,1,0),0),0)</f>
        <v>0</v>
      </c>
      <c r="JR40" s="332">
        <f>IF(JR$19-'様式３（療養者名簿）（⑤の場合）'!$BD45+1&lt;=15,IF(JR$19&gt;='様式３（療養者名簿）（⑤の場合）'!$BD45,IF(JR$19&lt;='様式３（療養者名簿）（⑤の場合）'!$BE45,1,0),0),0)</f>
        <v>0</v>
      </c>
      <c r="JS40" s="332">
        <f>IF(JS$19-'様式３（療養者名簿）（⑤の場合）'!$BD45+1&lt;=15,IF(JS$19&gt;='様式３（療養者名簿）（⑤の場合）'!$BD45,IF(JS$19&lt;='様式３（療養者名簿）（⑤の場合）'!$BE45,1,0),0),0)</f>
        <v>0</v>
      </c>
      <c r="JT40" s="332">
        <f>IF(JT$19-'様式３（療養者名簿）（⑤の場合）'!$BD45+1&lt;=15,IF(JT$19&gt;='様式３（療養者名簿）（⑤の場合）'!$BD45,IF(JT$19&lt;='様式３（療養者名簿）（⑤の場合）'!$BE45,1,0),0),0)</f>
        <v>0</v>
      </c>
      <c r="JU40" s="332">
        <f>IF(JU$19-'様式３（療養者名簿）（⑤の場合）'!$BD45+1&lt;=15,IF(JU$19&gt;='様式３（療養者名簿）（⑤の場合）'!$BD45,IF(JU$19&lt;='様式３（療養者名簿）（⑤の場合）'!$BE45,1,0),0),0)</f>
        <v>0</v>
      </c>
      <c r="JV40" s="332">
        <f>IF(JV$19-'様式３（療養者名簿）（⑤の場合）'!$BD45+1&lt;=15,IF(JV$19&gt;='様式３（療養者名簿）（⑤の場合）'!$BD45,IF(JV$19&lt;='様式３（療養者名簿）（⑤の場合）'!$BE45,1,0),0),0)</f>
        <v>0</v>
      </c>
      <c r="JW40" s="332">
        <f>IF(JW$19-'様式３（療養者名簿）（⑤の場合）'!$BD45+1&lt;=15,IF(JW$19&gt;='様式３（療養者名簿）（⑤の場合）'!$BD45,IF(JW$19&lt;='様式３（療養者名簿）（⑤の場合）'!$BE45,1,0),0),0)</f>
        <v>0</v>
      </c>
      <c r="JX40" s="332">
        <f>IF(JX$19-'様式３（療養者名簿）（⑤の場合）'!$BD45+1&lt;=15,IF(JX$19&gt;='様式３（療養者名簿）（⑤の場合）'!$BD45,IF(JX$19&lt;='様式３（療養者名簿）（⑤の場合）'!$BE45,1,0),0),0)</f>
        <v>0</v>
      </c>
      <c r="JY40" s="332">
        <f>IF(JY$19-'様式３（療養者名簿）（⑤の場合）'!$BD45+1&lt;=15,IF(JY$19&gt;='様式３（療養者名簿）（⑤の場合）'!$BD45,IF(JY$19&lt;='様式３（療養者名簿）（⑤の場合）'!$BE45,1,0),0),0)</f>
        <v>0</v>
      </c>
      <c r="JZ40" s="332">
        <f>IF(JZ$19-'様式３（療養者名簿）（⑤の場合）'!$BD45+1&lt;=15,IF(JZ$19&gt;='様式３（療養者名簿）（⑤の場合）'!$BD45,IF(JZ$19&lt;='様式３（療養者名簿）（⑤の場合）'!$BE45,1,0),0),0)</f>
        <v>0</v>
      </c>
      <c r="KA40" s="332">
        <f>IF(KA$19-'様式３（療養者名簿）（⑤の場合）'!$BD45+1&lt;=15,IF(KA$19&gt;='様式３（療養者名簿）（⑤の場合）'!$BD45,IF(KA$19&lt;='様式３（療養者名簿）（⑤の場合）'!$BE45,1,0),0),0)</f>
        <v>0</v>
      </c>
      <c r="KB40" s="332">
        <f>IF(KB$19-'様式３（療養者名簿）（⑤の場合）'!$BD45+1&lt;=15,IF(KB$19&gt;='様式３（療養者名簿）（⑤の場合）'!$BD45,IF(KB$19&lt;='様式３（療養者名簿）（⑤の場合）'!$BE45,1,0),0),0)</f>
        <v>0</v>
      </c>
      <c r="KC40" s="332">
        <f>IF(KC$19-'様式３（療養者名簿）（⑤の場合）'!$BD45+1&lt;=15,IF(KC$19&gt;='様式３（療養者名簿）（⑤の場合）'!$BD45,IF(KC$19&lt;='様式３（療養者名簿）（⑤の場合）'!$BE45,1,0),0),0)</f>
        <v>0</v>
      </c>
      <c r="KD40" s="332">
        <f>IF(KD$19-'様式３（療養者名簿）（⑤の場合）'!$BD45+1&lt;=15,IF(KD$19&gt;='様式３（療養者名簿）（⑤の場合）'!$BD45,IF(KD$19&lt;='様式３（療養者名簿）（⑤の場合）'!$BE45,1,0),0),0)</f>
        <v>0</v>
      </c>
      <c r="KE40" s="332">
        <f>IF(KE$19-'様式３（療養者名簿）（⑤の場合）'!$BD45+1&lt;=15,IF(KE$19&gt;='様式３（療養者名簿）（⑤の場合）'!$BD45,IF(KE$19&lt;='様式３（療養者名簿）（⑤の場合）'!$BE45,1,0),0),0)</f>
        <v>0</v>
      </c>
      <c r="KF40" s="332">
        <f>IF(KF$19-'様式３（療養者名簿）（⑤の場合）'!$BD45+1&lt;=15,IF(KF$19&gt;='様式３（療養者名簿）（⑤の場合）'!$BD45,IF(KF$19&lt;='様式３（療養者名簿）（⑤の場合）'!$BE45,1,0),0),0)</f>
        <v>0</v>
      </c>
      <c r="KG40" s="332">
        <f>IF(KG$19-'様式３（療養者名簿）（⑤の場合）'!$BD45+1&lt;=15,IF(KG$19&gt;='様式３（療養者名簿）（⑤の場合）'!$BD45,IF(KG$19&lt;='様式３（療養者名簿）（⑤の場合）'!$BE45,1,0),0),0)</f>
        <v>0</v>
      </c>
      <c r="KH40" s="332">
        <f>IF(KH$19-'様式３（療養者名簿）（⑤の場合）'!$BD45+1&lt;=15,IF(KH$19&gt;='様式３（療養者名簿）（⑤の場合）'!$BD45,IF(KH$19&lt;='様式３（療養者名簿）（⑤の場合）'!$BE45,1,0),0),0)</f>
        <v>0</v>
      </c>
      <c r="KI40" s="332">
        <f>IF(KI$19-'様式３（療養者名簿）（⑤の場合）'!$BD45+1&lt;=15,IF(KI$19&gt;='様式３（療養者名簿）（⑤の場合）'!$BD45,IF(KI$19&lt;='様式３（療養者名簿）（⑤の場合）'!$BE45,1,0),0),0)</f>
        <v>0</v>
      </c>
      <c r="KJ40" s="332">
        <f>IF(KJ$19-'様式３（療養者名簿）（⑤の場合）'!$BD45+1&lt;=15,IF(KJ$19&gt;='様式３（療養者名簿）（⑤の場合）'!$BD45,IF(KJ$19&lt;='様式３（療養者名簿）（⑤の場合）'!$BE45,1,0),0),0)</f>
        <v>0</v>
      </c>
      <c r="KK40" s="332">
        <f>IF(KK$19-'様式３（療養者名簿）（⑤の場合）'!$BD45+1&lt;=15,IF(KK$19&gt;='様式３（療養者名簿）（⑤の場合）'!$BD45,IF(KK$19&lt;='様式３（療養者名簿）（⑤の場合）'!$BE45,1,0),0),0)</f>
        <v>0</v>
      </c>
      <c r="KL40" s="332">
        <f>IF(KL$19-'様式３（療養者名簿）（⑤の場合）'!$BD45+1&lt;=15,IF(KL$19&gt;='様式３（療養者名簿）（⑤の場合）'!$BD45,IF(KL$19&lt;='様式３（療養者名簿）（⑤の場合）'!$BE45,1,0),0),0)</f>
        <v>0</v>
      </c>
      <c r="KM40" s="332">
        <f>IF(KM$19-'様式３（療養者名簿）（⑤の場合）'!$BD45+1&lt;=15,IF(KM$19&gt;='様式３（療養者名簿）（⑤の場合）'!$BD45,IF(KM$19&lt;='様式３（療養者名簿）（⑤の場合）'!$BE45,1,0),0),0)</f>
        <v>0</v>
      </c>
      <c r="KN40" s="332">
        <f>IF(KN$19-'様式３（療養者名簿）（⑤の場合）'!$BD45+1&lt;=15,IF(KN$19&gt;='様式３（療養者名簿）（⑤の場合）'!$BD45,IF(KN$19&lt;='様式３（療養者名簿）（⑤の場合）'!$BE45,1,0),0),0)</f>
        <v>0</v>
      </c>
      <c r="KO40" s="332">
        <f>IF(KO$19-'様式３（療養者名簿）（⑤の場合）'!$BD45+1&lt;=15,IF(KO$19&gt;='様式３（療養者名簿）（⑤の場合）'!$BD45,IF(KO$19&lt;='様式３（療養者名簿）（⑤の場合）'!$BE45,1,0),0),0)</f>
        <v>0</v>
      </c>
      <c r="KP40" s="332">
        <f>IF(KP$19-'様式３（療養者名簿）（⑤の場合）'!$BD45+1&lt;=15,IF(KP$19&gt;='様式３（療養者名簿）（⑤の場合）'!$BD45,IF(KP$19&lt;='様式３（療養者名簿）（⑤の場合）'!$BE45,1,0),0),0)</f>
        <v>0</v>
      </c>
      <c r="KQ40" s="332">
        <f>IF(KQ$19-'様式３（療養者名簿）（⑤の場合）'!$BD45+1&lt;=15,IF(KQ$19&gt;='様式３（療養者名簿）（⑤の場合）'!$BD45,IF(KQ$19&lt;='様式３（療養者名簿）（⑤の場合）'!$BE45,1,0),0),0)</f>
        <v>0</v>
      </c>
      <c r="KR40" s="332">
        <f>IF(KR$19-'様式３（療養者名簿）（⑤の場合）'!$BD45+1&lt;=15,IF(KR$19&gt;='様式３（療養者名簿）（⑤の場合）'!$BD45,IF(KR$19&lt;='様式３（療養者名簿）（⑤の場合）'!$BE45,1,0),0),0)</f>
        <v>0</v>
      </c>
      <c r="KS40" s="332">
        <f>IF(KS$19-'様式３（療養者名簿）（⑤の場合）'!$BD45+1&lt;=15,IF(KS$19&gt;='様式３（療養者名簿）（⑤の場合）'!$BD45,IF(KS$19&lt;='様式３（療養者名簿）（⑤の場合）'!$BE45,1,0),0),0)</f>
        <v>0</v>
      </c>
      <c r="KT40" s="332">
        <f>IF(KT$19-'様式３（療養者名簿）（⑤の場合）'!$BD45+1&lt;=15,IF(KT$19&gt;='様式３（療養者名簿）（⑤の場合）'!$BD45,IF(KT$19&lt;='様式３（療養者名簿）（⑤の場合）'!$BE45,1,0),0),0)</f>
        <v>0</v>
      </c>
      <c r="KU40" s="332">
        <f>IF(KU$19-'様式３（療養者名簿）（⑤の場合）'!$BD45+1&lt;=15,IF(KU$19&gt;='様式３（療養者名簿）（⑤の場合）'!$BD45,IF(KU$19&lt;='様式３（療養者名簿）（⑤の場合）'!$BE45,1,0),0),0)</f>
        <v>0</v>
      </c>
      <c r="KV40" s="332">
        <f>IF(KV$19-'様式３（療養者名簿）（⑤の場合）'!$BD45+1&lt;=15,IF(KV$19&gt;='様式３（療養者名簿）（⑤の場合）'!$BD45,IF(KV$19&lt;='様式３（療養者名簿）（⑤の場合）'!$BE45,1,0),0),0)</f>
        <v>0</v>
      </c>
      <c r="KW40" s="332">
        <f>IF(KW$19-'様式３（療養者名簿）（⑤の場合）'!$BD45+1&lt;=15,IF(KW$19&gt;='様式３（療養者名簿）（⑤の場合）'!$BD45,IF(KW$19&lt;='様式３（療養者名簿）（⑤の場合）'!$BE45,1,0),0),0)</f>
        <v>0</v>
      </c>
      <c r="KX40" s="332">
        <f>IF(KX$19-'様式３（療養者名簿）（⑤の場合）'!$BD45+1&lt;=15,IF(KX$19&gt;='様式３（療養者名簿）（⑤の場合）'!$BD45,IF(KX$19&lt;='様式３（療養者名簿）（⑤の場合）'!$BE45,1,0),0),0)</f>
        <v>0</v>
      </c>
      <c r="KY40" s="332">
        <f>IF(KY$19-'様式３（療養者名簿）（⑤の場合）'!$BD45+1&lt;=15,IF(KY$19&gt;='様式３（療養者名簿）（⑤の場合）'!$BD45,IF(KY$19&lt;='様式３（療養者名簿）（⑤の場合）'!$BE45,1,0),0),0)</f>
        <v>0</v>
      </c>
      <c r="KZ40" s="332">
        <f>IF(KZ$19-'様式３（療養者名簿）（⑤の場合）'!$BD45+1&lt;=15,IF(KZ$19&gt;='様式３（療養者名簿）（⑤の場合）'!$BD45,IF(KZ$19&lt;='様式３（療養者名簿）（⑤の場合）'!$BE45,1,0),0),0)</f>
        <v>0</v>
      </c>
      <c r="LA40" s="332">
        <f>IF(LA$19-'様式３（療養者名簿）（⑤の場合）'!$BD45+1&lt;=15,IF(LA$19&gt;='様式３（療養者名簿）（⑤の場合）'!$BD45,IF(LA$19&lt;='様式３（療養者名簿）（⑤の場合）'!$BE45,1,0),0),0)</f>
        <v>0</v>
      </c>
      <c r="LB40" s="332">
        <f>IF(LB$19-'様式３（療養者名簿）（⑤の場合）'!$BD45+1&lt;=15,IF(LB$19&gt;='様式３（療養者名簿）（⑤の場合）'!$BD45,IF(LB$19&lt;='様式３（療養者名簿）（⑤の場合）'!$BE45,1,0),0),0)</f>
        <v>0</v>
      </c>
      <c r="LC40" s="332">
        <f>IF(LC$19-'様式３（療養者名簿）（⑤の場合）'!$BD45+1&lt;=15,IF(LC$19&gt;='様式３（療養者名簿）（⑤の場合）'!$BD45,IF(LC$19&lt;='様式３（療養者名簿）（⑤の場合）'!$BE45,1,0),0),0)</f>
        <v>0</v>
      </c>
      <c r="LD40" s="332">
        <f>IF(LD$19-'様式３（療養者名簿）（⑤の場合）'!$BD45+1&lt;=15,IF(LD$19&gt;='様式３（療養者名簿）（⑤の場合）'!$BD45,IF(LD$19&lt;='様式３（療養者名簿）（⑤の場合）'!$BE45,1,0),0),0)</f>
        <v>0</v>
      </c>
      <c r="LE40" s="332">
        <f>IF(LE$19-'様式３（療養者名簿）（⑤の場合）'!$BD45+1&lt;=15,IF(LE$19&gt;='様式３（療養者名簿）（⑤の場合）'!$BD45,IF(LE$19&lt;='様式３（療養者名簿）（⑤の場合）'!$BE45,1,0),0),0)</f>
        <v>0</v>
      </c>
      <c r="LF40" s="332">
        <f>IF(LF$19-'様式３（療養者名簿）（⑤の場合）'!$BD45+1&lt;=15,IF(LF$19&gt;='様式３（療養者名簿）（⑤の場合）'!$BD45,IF(LF$19&lt;='様式３（療養者名簿）（⑤の場合）'!$BE45,1,0),0),0)</f>
        <v>0</v>
      </c>
      <c r="LG40" s="332">
        <f>IF(LG$19-'様式３（療養者名簿）（⑤の場合）'!$BD45+1&lt;=15,IF(LG$19&gt;='様式３（療養者名簿）（⑤の場合）'!$BD45,IF(LG$19&lt;='様式３（療養者名簿）（⑤の場合）'!$BE45,1,0),0),0)</f>
        <v>0</v>
      </c>
      <c r="LH40" s="332">
        <f>IF(LH$19-'様式３（療養者名簿）（⑤の場合）'!$BD45+1&lt;=15,IF(LH$19&gt;='様式３（療養者名簿）（⑤の場合）'!$BD45,IF(LH$19&lt;='様式３（療養者名簿）（⑤の場合）'!$BE45,1,0),0),0)</f>
        <v>0</v>
      </c>
      <c r="LI40" s="332">
        <f>IF(LI$19-'様式３（療養者名簿）（⑤の場合）'!$BD45+1&lt;=15,IF(LI$19&gt;='様式３（療養者名簿）（⑤の場合）'!$BD45,IF(LI$19&lt;='様式３（療養者名簿）（⑤の場合）'!$BE45,1,0),0),0)</f>
        <v>0</v>
      </c>
      <c r="LJ40" s="332">
        <f>IF(LJ$19-'様式３（療養者名簿）（⑤の場合）'!$BD45+1&lt;=15,IF(LJ$19&gt;='様式３（療養者名簿）（⑤の場合）'!$BD45,IF(LJ$19&lt;='様式３（療養者名簿）（⑤の場合）'!$BE45,1,0),0),0)</f>
        <v>0</v>
      </c>
      <c r="LK40" s="332">
        <f>IF(LK$19-'様式３（療養者名簿）（⑤の場合）'!$BD45+1&lt;=15,IF(LK$19&gt;='様式３（療養者名簿）（⑤の場合）'!$BD45,IF(LK$19&lt;='様式３（療養者名簿）（⑤の場合）'!$BE45,1,0),0),0)</f>
        <v>0</v>
      </c>
      <c r="LL40" s="332">
        <f>IF(LL$19-'様式３（療養者名簿）（⑤の場合）'!$BD45+1&lt;=15,IF(LL$19&gt;='様式３（療養者名簿）（⑤の場合）'!$BD45,IF(LL$19&lt;='様式３（療養者名簿）（⑤の場合）'!$BE45,1,0),0),0)</f>
        <v>0</v>
      </c>
      <c r="LM40" s="332">
        <f>IF(LM$19-'様式３（療養者名簿）（⑤の場合）'!$BD45+1&lt;=15,IF(LM$19&gt;='様式３（療養者名簿）（⑤の場合）'!$BD45,IF(LM$19&lt;='様式３（療養者名簿）（⑤の場合）'!$BE45,1,0),0),0)</f>
        <v>0</v>
      </c>
      <c r="LN40" s="332">
        <f>IF(LN$19-'様式３（療養者名簿）（⑤の場合）'!$BD45+1&lt;=15,IF(LN$19&gt;='様式３（療養者名簿）（⑤の場合）'!$BD45,IF(LN$19&lt;='様式３（療養者名簿）（⑤の場合）'!$BE45,1,0),0),0)</f>
        <v>0</v>
      </c>
      <c r="LO40" s="332">
        <f>IF(LO$19-'様式３（療養者名簿）（⑤の場合）'!$BD45+1&lt;=15,IF(LO$19&gt;='様式３（療養者名簿）（⑤の場合）'!$BD45,IF(LO$19&lt;='様式３（療養者名簿）（⑤の場合）'!$BE45,1,0),0),0)</f>
        <v>0</v>
      </c>
      <c r="LP40" s="332">
        <f>IF(LP$19-'様式３（療養者名簿）（⑤の場合）'!$BD45+1&lt;=15,IF(LP$19&gt;='様式３（療養者名簿）（⑤の場合）'!$BD45,IF(LP$19&lt;='様式３（療養者名簿）（⑤の場合）'!$BE45,1,0),0),0)</f>
        <v>0</v>
      </c>
      <c r="LQ40" s="332">
        <f>IF(LQ$19-'様式３（療養者名簿）（⑤の場合）'!$BD45+1&lt;=15,IF(LQ$19&gt;='様式３（療養者名簿）（⑤の場合）'!$BD45,IF(LQ$19&lt;='様式３（療養者名簿）（⑤の場合）'!$BE45,1,0),0),0)</f>
        <v>0</v>
      </c>
      <c r="LR40" s="332">
        <f>IF(LR$19-'様式３（療養者名簿）（⑤の場合）'!$BD45+1&lt;=15,IF(LR$19&gt;='様式３（療養者名簿）（⑤の場合）'!$BD45,IF(LR$19&lt;='様式３（療養者名簿）（⑤の場合）'!$BE45,1,0),0),0)</f>
        <v>0</v>
      </c>
      <c r="LS40" s="332">
        <f>IF(LS$19-'様式３（療養者名簿）（⑤の場合）'!$BD45+1&lt;=15,IF(LS$19&gt;='様式３（療養者名簿）（⑤の場合）'!$BD45,IF(LS$19&lt;='様式３（療養者名簿）（⑤の場合）'!$BE45,1,0),0),0)</f>
        <v>0</v>
      </c>
      <c r="LT40" s="332">
        <f>IF(LT$19-'様式３（療養者名簿）（⑤の場合）'!$BD45+1&lt;=15,IF(LT$19&gt;='様式３（療養者名簿）（⑤の場合）'!$BD45,IF(LT$19&lt;='様式３（療養者名簿）（⑤の場合）'!$BE45,1,0),0),0)</f>
        <v>0</v>
      </c>
      <c r="LU40" s="332">
        <f>IF(LU$19-'様式３（療養者名簿）（⑤の場合）'!$BD45+1&lt;=15,IF(LU$19&gt;='様式３（療養者名簿）（⑤の場合）'!$BD45,IF(LU$19&lt;='様式３（療養者名簿）（⑤の場合）'!$BE45,1,0),0),0)</f>
        <v>0</v>
      </c>
      <c r="LV40" s="332">
        <f>IF(LV$19-'様式３（療養者名簿）（⑤の場合）'!$BD45+1&lt;=15,IF(LV$19&gt;='様式３（療養者名簿）（⑤の場合）'!$BD45,IF(LV$19&lt;='様式３（療養者名簿）（⑤の場合）'!$BE45,1,0),0),0)</f>
        <v>0</v>
      </c>
      <c r="LW40" s="332">
        <f>IF(LW$19-'様式３（療養者名簿）（⑤の場合）'!$BD45+1&lt;=15,IF(LW$19&gt;='様式３（療養者名簿）（⑤の場合）'!$BD45,IF(LW$19&lt;='様式３（療養者名簿）（⑤の場合）'!$BE45,1,0),0),0)</f>
        <v>0</v>
      </c>
      <c r="LX40" s="332">
        <f>IF(LX$19-'様式３（療養者名簿）（⑤の場合）'!$BD45+1&lt;=15,IF(LX$19&gt;='様式３（療養者名簿）（⑤の場合）'!$BD45,IF(LX$19&lt;='様式３（療養者名簿）（⑤の場合）'!$BE45,1,0),0),0)</f>
        <v>0</v>
      </c>
      <c r="LY40" s="332">
        <f>IF(LY$19-'様式３（療養者名簿）（⑤の場合）'!$BD45+1&lt;=15,IF(LY$19&gt;='様式３（療養者名簿）（⑤の場合）'!$BD45,IF(LY$19&lt;='様式３（療養者名簿）（⑤の場合）'!$BE45,1,0),0),0)</f>
        <v>0</v>
      </c>
      <c r="LZ40" s="332">
        <f>IF(LZ$19-'様式３（療養者名簿）（⑤の場合）'!$BD45+1&lt;=15,IF(LZ$19&gt;='様式３（療養者名簿）（⑤の場合）'!$BD45,IF(LZ$19&lt;='様式３（療養者名簿）（⑤の場合）'!$BE45,1,0),0),0)</f>
        <v>0</v>
      </c>
      <c r="MA40" s="332">
        <f>IF(MA$19-'様式３（療養者名簿）（⑤の場合）'!$BD45+1&lt;=15,IF(MA$19&gt;='様式３（療養者名簿）（⑤の場合）'!$BD45,IF(MA$19&lt;='様式３（療養者名簿）（⑤の場合）'!$BE45,1,0),0),0)</f>
        <v>0</v>
      </c>
      <c r="MB40" s="332">
        <f>IF(MB$19-'様式３（療養者名簿）（⑤の場合）'!$BD45+1&lt;=15,IF(MB$19&gt;='様式３（療養者名簿）（⑤の場合）'!$BD45,IF(MB$19&lt;='様式３（療養者名簿）（⑤の場合）'!$BE45,1,0),0),0)</f>
        <v>0</v>
      </c>
      <c r="MC40" s="332">
        <f>IF(MC$19-'様式３（療養者名簿）（⑤の場合）'!$BD45+1&lt;=15,IF(MC$19&gt;='様式３（療養者名簿）（⑤の場合）'!$BD45,IF(MC$19&lt;='様式３（療養者名簿）（⑤の場合）'!$BE45,1,0),0),0)</f>
        <v>0</v>
      </c>
      <c r="MD40" s="332">
        <f>IF(MD$19-'様式３（療養者名簿）（⑤の場合）'!$BD45+1&lt;=15,IF(MD$19&gt;='様式３（療養者名簿）（⑤の場合）'!$BD45,IF(MD$19&lt;='様式３（療養者名簿）（⑤の場合）'!$BE45,1,0),0),0)</f>
        <v>0</v>
      </c>
      <c r="ME40" s="332">
        <f>IF(ME$19-'様式３（療養者名簿）（⑤の場合）'!$BD45+1&lt;=15,IF(ME$19&gt;='様式３（療養者名簿）（⑤の場合）'!$BD45,IF(ME$19&lt;='様式３（療養者名簿）（⑤の場合）'!$BE45,1,0),0),0)</f>
        <v>0</v>
      </c>
      <c r="MF40" s="332">
        <f>IF(MF$19-'様式３（療養者名簿）（⑤の場合）'!$BD45+1&lt;=15,IF(MF$19&gt;='様式３（療養者名簿）（⑤の場合）'!$BD45,IF(MF$19&lt;='様式３（療養者名簿）（⑤の場合）'!$BE45,1,0),0),0)</f>
        <v>0</v>
      </c>
      <c r="MG40" s="332">
        <f>IF(MG$19-'様式３（療養者名簿）（⑤の場合）'!$BD45+1&lt;=15,IF(MG$19&gt;='様式３（療養者名簿）（⑤の場合）'!$BD45,IF(MG$19&lt;='様式３（療養者名簿）（⑤の場合）'!$BE45,1,0),0),0)</f>
        <v>0</v>
      </c>
      <c r="MH40" s="332">
        <f>IF(MH$19-'様式３（療養者名簿）（⑤の場合）'!$BD45+1&lt;=15,IF(MH$19&gt;='様式３（療養者名簿）（⑤の場合）'!$BD45,IF(MH$19&lt;='様式３（療養者名簿）（⑤の場合）'!$BE45,1,0),0),0)</f>
        <v>0</v>
      </c>
      <c r="MI40" s="332">
        <f>IF(MI$19-'様式３（療養者名簿）（⑤の場合）'!$BD45+1&lt;=15,IF(MI$19&gt;='様式３（療養者名簿）（⑤の場合）'!$BD45,IF(MI$19&lt;='様式３（療養者名簿）（⑤の場合）'!$BE45,1,0),0),0)</f>
        <v>0</v>
      </c>
      <c r="MJ40" s="332">
        <f>IF(MJ$19-'様式３（療養者名簿）（⑤の場合）'!$BD45+1&lt;=15,IF(MJ$19&gt;='様式３（療養者名簿）（⑤の場合）'!$BD45,IF(MJ$19&lt;='様式３（療養者名簿）（⑤の場合）'!$BE45,1,0),0),0)</f>
        <v>0</v>
      </c>
      <c r="MK40" s="332">
        <f>IF(MK$19-'様式３（療養者名簿）（⑤の場合）'!$BD45+1&lt;=15,IF(MK$19&gt;='様式３（療養者名簿）（⑤の場合）'!$BD45,IF(MK$19&lt;='様式３（療養者名簿）（⑤の場合）'!$BE45,1,0),0),0)</f>
        <v>0</v>
      </c>
      <c r="ML40" s="332">
        <f>IF(ML$19-'様式３（療養者名簿）（⑤の場合）'!$BD45+1&lt;=15,IF(ML$19&gt;='様式３（療養者名簿）（⑤の場合）'!$BD45,IF(ML$19&lt;='様式３（療養者名簿）（⑤の場合）'!$BE45,1,0),0),0)</f>
        <v>0</v>
      </c>
      <c r="MM40" s="332">
        <f>IF(MM$19-'様式３（療養者名簿）（⑤の場合）'!$BD45+1&lt;=15,IF(MM$19&gt;='様式３（療養者名簿）（⑤の場合）'!$BD45,IF(MM$19&lt;='様式３（療養者名簿）（⑤の場合）'!$BE45,1,0),0),0)</f>
        <v>0</v>
      </c>
      <c r="MN40" s="332">
        <f>IF(MN$19-'様式３（療養者名簿）（⑤の場合）'!$BD45+1&lt;=15,IF(MN$19&gt;='様式３（療養者名簿）（⑤の場合）'!$BD45,IF(MN$19&lt;='様式３（療養者名簿）（⑤の場合）'!$BE45,1,0),0),0)</f>
        <v>0</v>
      </c>
      <c r="MO40" s="332">
        <f>IF(MO$19-'様式３（療養者名簿）（⑤の場合）'!$BD45+1&lt;=15,IF(MO$19&gt;='様式３（療養者名簿）（⑤の場合）'!$BD45,IF(MO$19&lt;='様式３（療養者名簿）（⑤の場合）'!$BE45,1,0),0),0)</f>
        <v>0</v>
      </c>
      <c r="MP40" s="332">
        <f>IF(MP$19-'様式３（療養者名簿）（⑤の場合）'!$BD45+1&lt;=15,IF(MP$19&gt;='様式３（療養者名簿）（⑤の場合）'!$BD45,IF(MP$19&lt;='様式３（療養者名簿）（⑤の場合）'!$BE45,1,0),0),0)</f>
        <v>0</v>
      </c>
      <c r="MQ40" s="332">
        <f>IF(MQ$19-'様式３（療養者名簿）（⑤の場合）'!$BD45+1&lt;=15,IF(MQ$19&gt;='様式３（療養者名簿）（⑤の場合）'!$BD45,IF(MQ$19&lt;='様式３（療養者名簿）（⑤の場合）'!$BE45,1,0),0),0)</f>
        <v>0</v>
      </c>
      <c r="MR40" s="332">
        <f>IF(MR$19-'様式３（療養者名簿）（⑤の場合）'!$BD45+1&lt;=15,IF(MR$19&gt;='様式３（療養者名簿）（⑤の場合）'!$BD45,IF(MR$19&lt;='様式３（療養者名簿）（⑤の場合）'!$BE45,1,0),0),0)</f>
        <v>0</v>
      </c>
      <c r="MS40" s="332">
        <f>IF(MS$19-'様式３（療養者名簿）（⑤の場合）'!$BD45+1&lt;=15,IF(MS$19&gt;='様式３（療養者名簿）（⑤の場合）'!$BD45,IF(MS$19&lt;='様式３（療養者名簿）（⑤の場合）'!$BE45,1,0),0),0)</f>
        <v>0</v>
      </c>
      <c r="MT40" s="332">
        <f>IF(MT$19-'様式３（療養者名簿）（⑤の場合）'!$BD45+1&lt;=15,IF(MT$19&gt;='様式３（療養者名簿）（⑤の場合）'!$BD45,IF(MT$19&lt;='様式３（療養者名簿）（⑤の場合）'!$BE45,1,0),0),0)</f>
        <v>0</v>
      </c>
      <c r="MU40" s="332">
        <f>IF(MU$19-'様式３（療養者名簿）（⑤の場合）'!$BD45+1&lt;=15,IF(MU$19&gt;='様式３（療養者名簿）（⑤の場合）'!$BD45,IF(MU$19&lt;='様式３（療養者名簿）（⑤の場合）'!$BE45,1,0),0),0)</f>
        <v>0</v>
      </c>
      <c r="MV40" s="332">
        <f>IF(MV$19-'様式３（療養者名簿）（⑤の場合）'!$BD45+1&lt;=15,IF(MV$19&gt;='様式３（療養者名簿）（⑤の場合）'!$BD45,IF(MV$19&lt;='様式３（療養者名簿）（⑤の場合）'!$BE45,1,0),0),0)</f>
        <v>0</v>
      </c>
      <c r="MW40" s="332">
        <f>IF(MW$19-'様式３（療養者名簿）（⑤の場合）'!$BD45+1&lt;=15,IF(MW$19&gt;='様式３（療養者名簿）（⑤の場合）'!$BD45,IF(MW$19&lt;='様式３（療養者名簿）（⑤の場合）'!$BE45,1,0),0),0)</f>
        <v>0</v>
      </c>
      <c r="MX40" s="332">
        <f>IF(MX$19-'様式３（療養者名簿）（⑤の場合）'!$BD45+1&lt;=15,IF(MX$19&gt;='様式３（療養者名簿）（⑤の場合）'!$BD45,IF(MX$19&lt;='様式３（療養者名簿）（⑤の場合）'!$BE45,1,0),0),0)</f>
        <v>0</v>
      </c>
      <c r="MY40" s="332">
        <f>IF(MY$19-'様式３（療養者名簿）（⑤の場合）'!$BD45+1&lt;=15,IF(MY$19&gt;='様式３（療養者名簿）（⑤の場合）'!$BD45,IF(MY$19&lt;='様式３（療養者名簿）（⑤の場合）'!$BE45,1,0),0),0)</f>
        <v>0</v>
      </c>
      <c r="MZ40" s="332">
        <f>IF(MZ$19-'様式３（療養者名簿）（⑤の場合）'!$BD45+1&lt;=15,IF(MZ$19&gt;='様式３（療養者名簿）（⑤の場合）'!$BD45,IF(MZ$19&lt;='様式３（療養者名簿）（⑤の場合）'!$BE45,1,0),0),0)</f>
        <v>0</v>
      </c>
      <c r="NA40" s="332">
        <f>IF(NA$19-'様式３（療養者名簿）（⑤の場合）'!$BD45+1&lt;=15,IF(NA$19&gt;='様式３（療養者名簿）（⑤の場合）'!$BD45,IF(NA$19&lt;='様式３（療養者名簿）（⑤の場合）'!$BE45,1,0),0),0)</f>
        <v>0</v>
      </c>
      <c r="NB40" s="332">
        <f>IF(NB$19-'様式３（療養者名簿）（⑤の場合）'!$BD45+1&lt;=15,IF(NB$19&gt;='様式３（療養者名簿）（⑤の場合）'!$BD45,IF(NB$19&lt;='様式３（療養者名簿）（⑤の場合）'!$BE45,1,0),0),0)</f>
        <v>0</v>
      </c>
      <c r="NC40" s="225">
        <f>IF(NC$19-'様式３（療養者名簿）（⑤の場合）'!$BD45+1&lt;=15,IF(NC$19&gt;='様式３（療養者名簿）（⑤の場合）'!$BD45,IF(NC$19&lt;='様式３（療養者名簿）（⑤の場合）'!$BE45,1,0),0),0)</f>
        <v>0</v>
      </c>
      <c r="ND40" s="225">
        <f>IF(ND$19-'様式３（療養者名簿）（⑤の場合）'!$BD45+1&lt;=15,IF(ND$19&gt;='様式３（療養者名簿）（⑤の場合）'!$BD45,IF(ND$19&lt;='様式３（療養者名簿）（⑤の場合）'!$BE45,1,0),0),0)</f>
        <v>0</v>
      </c>
      <c r="NE40" s="225">
        <f>IF(NE$19-'様式３（療養者名簿）（⑤の場合）'!$BD45+1&lt;=15,IF(NE$19&gt;='様式３（療養者名簿）（⑤の場合）'!$BD45,IF(NE$19&lt;='様式３（療養者名簿）（⑤の場合）'!$BE45,1,0),0),0)</f>
        <v>0</v>
      </c>
      <c r="NF40" s="225">
        <f>IF(NF$19-'様式３（療養者名簿）（⑤の場合）'!$BD45+1&lt;=15,IF(NF$19&gt;='様式３（療養者名簿）（⑤の場合）'!$BD45,IF(NF$19&lt;='様式３（療養者名簿）（⑤の場合）'!$BE45,1,0),0),0)</f>
        <v>0</v>
      </c>
      <c r="NG40" s="225">
        <f>IF(NG$19-'様式３（療養者名簿）（⑤の場合）'!$BD45+1&lt;=15,IF(NG$19&gt;='様式３（療養者名簿）（⑤の場合）'!$BD45,IF(NG$19&lt;='様式３（療養者名簿）（⑤の場合）'!$BE45,1,0),0),0)</f>
        <v>0</v>
      </c>
      <c r="NH40" s="225">
        <f>IF(NH$19-'様式３（療養者名簿）（⑤の場合）'!$BD45+1&lt;=15,IF(NH$19&gt;='様式３（療養者名簿）（⑤の場合）'!$BD45,IF(NH$19&lt;='様式３（療養者名簿）（⑤の場合）'!$BE45,1,0),0),0)</f>
        <v>0</v>
      </c>
      <c r="NI40" s="225">
        <f>IF(NI$19-'様式３（療養者名簿）（⑤の場合）'!$BD45+1&lt;=15,IF(NI$19&gt;='様式３（療養者名簿）（⑤の場合）'!$BD45,IF(NI$19&lt;='様式３（療養者名簿）（⑤の場合）'!$BE45,1,0),0),0)</f>
        <v>0</v>
      </c>
      <c r="NJ40" s="225">
        <f>IF(NJ$19-'様式３（療養者名簿）（⑤の場合）'!$BD45+1&lt;=15,IF(NJ$19&gt;='様式３（療養者名簿）（⑤の場合）'!$BD45,IF(NJ$19&lt;='様式３（療養者名簿）（⑤の場合）'!$BE45,1,0),0),0)</f>
        <v>0</v>
      </c>
      <c r="NK40" s="225">
        <f>IF(NK$19-'様式３（療養者名簿）（⑤の場合）'!$BD45+1&lt;=15,IF(NK$19&gt;='様式３（療養者名簿）（⑤の場合）'!$BD45,IF(NK$19&lt;='様式３（療養者名簿）（⑤の場合）'!$BE45,1,0),0),0)</f>
        <v>0</v>
      </c>
      <c r="NL40" s="225">
        <f>IF(NL$19-'様式３（療養者名簿）（⑤の場合）'!$BD45+1&lt;=15,IF(NL$19&gt;='様式３（療養者名簿）（⑤の場合）'!$BD45,IF(NL$19&lt;='様式３（療養者名簿）（⑤の場合）'!$BE45,1,0),0),0)</f>
        <v>0</v>
      </c>
      <c r="NM40" s="225">
        <f>IF(NM$19-'様式３（療養者名簿）（⑤の場合）'!$BD45+1&lt;=15,IF(NM$19&gt;='様式３（療養者名簿）（⑤の場合）'!$BD45,IF(NM$19&lt;='様式３（療養者名簿）（⑤の場合）'!$BE45,1,0),0),0)</f>
        <v>0</v>
      </c>
      <c r="NN40" s="225">
        <f>IF(NN$19-'様式３（療養者名簿）（⑤の場合）'!$BD45+1&lt;=15,IF(NN$19&gt;='様式３（療養者名簿）（⑤の場合）'!$BD45,IF(NN$19&lt;='様式３（療養者名簿）（⑤の場合）'!$BE45,1,0),0),0)</f>
        <v>0</v>
      </c>
      <c r="NO40" s="225">
        <f>IF(NO$19-'様式３（療養者名簿）（⑤の場合）'!$BD45+1&lt;=15,IF(NO$19&gt;='様式３（療養者名簿）（⑤の場合）'!$BD45,IF(NO$19&lt;='様式３（療養者名簿）（⑤の場合）'!$BE45,1,0),0),0)</f>
        <v>0</v>
      </c>
      <c r="NP40" s="225">
        <f>IF(NP$19-'様式３（療養者名簿）（⑤の場合）'!$BD45+1&lt;=15,IF(NP$19&gt;='様式３（療養者名簿）（⑤の場合）'!$BD45,IF(NP$19&lt;='様式３（療養者名簿）（⑤の場合）'!$BE45,1,0),0),0)</f>
        <v>0</v>
      </c>
      <c r="NQ40" s="225">
        <f>IF(NQ$19-'様式３（療養者名簿）（⑤の場合）'!$BD45+1&lt;=15,IF(NQ$19&gt;='様式３（療養者名簿）（⑤の場合）'!$BD45,IF(NQ$19&lt;='様式３（療養者名簿）（⑤の場合）'!$BE45,1,0),0),0)</f>
        <v>0</v>
      </c>
      <c r="NR40" s="225">
        <f>IF(NR$19-'様式３（療養者名簿）（⑤の場合）'!$BD45+1&lt;=15,IF(NR$19&gt;='様式３（療養者名簿）（⑤の場合）'!$BD45,IF(NR$19&lt;='様式３（療養者名簿）（⑤の場合）'!$BE45,1,0),0),0)</f>
        <v>0</v>
      </c>
      <c r="NS40" s="225">
        <f>IF(NS$19-'様式３（療養者名簿）（⑤の場合）'!$BD45+1&lt;=15,IF(NS$19&gt;='様式３（療養者名簿）（⑤の場合）'!$BD45,IF(NS$19&lt;='様式３（療養者名簿）（⑤の場合）'!$BE45,1,0),0),0)</f>
        <v>0</v>
      </c>
      <c r="NT40" s="225">
        <f>IF(NT$19-'様式３（療養者名簿）（⑤の場合）'!$BD45+1&lt;=15,IF(NT$19&gt;='様式３（療養者名簿）（⑤の場合）'!$BD45,IF(NT$19&lt;='様式３（療養者名簿）（⑤の場合）'!$BE45,1,0),0),0)</f>
        <v>0</v>
      </c>
      <c r="NU40" s="225">
        <f>IF(NU$19-'様式３（療養者名簿）（⑤の場合）'!$BD45+1&lt;=15,IF(NU$19&gt;='様式３（療養者名簿）（⑤の場合）'!$BD45,IF(NU$19&lt;='様式３（療養者名簿）（⑤の場合）'!$BE45,1,0),0),0)</f>
        <v>0</v>
      </c>
      <c r="NV40" s="225">
        <f>IF(NV$19-'様式３（療養者名簿）（⑤の場合）'!$BD45+1&lt;=15,IF(NV$19&gt;='様式３（療養者名簿）（⑤の場合）'!$BD45,IF(NV$19&lt;='様式３（療養者名簿）（⑤の場合）'!$BE45,1,0),0),0)</f>
        <v>0</v>
      </c>
      <c r="NW40" s="225">
        <f>IF(NW$19-'様式３（療養者名簿）（⑤の場合）'!$BD45+1&lt;=15,IF(NW$19&gt;='様式３（療養者名簿）（⑤の場合）'!$BD45,IF(NW$19&lt;='様式３（療養者名簿）（⑤の場合）'!$BE45,1,0),0),0)</f>
        <v>0</v>
      </c>
      <c r="NX40" s="225">
        <f>IF(NX$19-'様式３（療養者名簿）（⑤の場合）'!$BD45+1&lt;=15,IF(NX$19&gt;='様式３（療養者名簿）（⑤の場合）'!$BD45,IF(NX$19&lt;='様式３（療養者名簿）（⑤の場合）'!$BE45,1,0),0),0)</f>
        <v>0</v>
      </c>
      <c r="NY40" s="225">
        <f>IF(NY$19-'様式３（療養者名簿）（⑤の場合）'!$BD45+1&lt;=15,IF(NY$19&gt;='様式３（療養者名簿）（⑤の場合）'!$BD45,IF(NY$19&lt;='様式３（療養者名簿）（⑤の場合）'!$BE45,1,0),0),0)</f>
        <v>0</v>
      </c>
      <c r="NZ40" s="225">
        <f>IF(NZ$19-'様式３（療養者名簿）（⑤の場合）'!$BD45+1&lt;=15,IF(NZ$19&gt;='様式３（療養者名簿）（⑤の場合）'!$BD45,IF(NZ$19&lt;='様式３（療養者名簿）（⑤の場合）'!$BE45,1,0),0),0)</f>
        <v>0</v>
      </c>
      <c r="OA40" s="225">
        <f>IF(OA$19-'様式３（療養者名簿）（⑤の場合）'!$BD45+1&lt;=15,IF(OA$19&gt;='様式３（療養者名簿）（⑤の場合）'!$BD45,IF(OA$19&lt;='様式３（療養者名簿）（⑤の場合）'!$BE45,1,0),0),0)</f>
        <v>0</v>
      </c>
      <c r="OB40" s="225">
        <f>IF(OB$19-'様式３（療養者名簿）（⑤の場合）'!$BD45+1&lt;=15,IF(OB$19&gt;='様式３（療養者名簿）（⑤の場合）'!$BD45,IF(OB$19&lt;='様式３（療養者名簿）（⑤の場合）'!$BE45,1,0),0),0)</f>
        <v>0</v>
      </c>
      <c r="OC40" s="225">
        <f>IF(OC$19-'様式３（療養者名簿）（⑤の場合）'!$BD45+1&lt;=15,IF(OC$19&gt;='様式３（療養者名簿）（⑤の場合）'!$BD45,IF(OC$19&lt;='様式３（療養者名簿）（⑤の場合）'!$BE45,1,0),0),0)</f>
        <v>0</v>
      </c>
      <c r="OD40" s="225">
        <f>IF(OD$19-'様式３（療養者名簿）（⑤の場合）'!$BD45+1&lt;=15,IF(OD$19&gt;='様式３（療養者名簿）（⑤の場合）'!$BD45,IF(OD$19&lt;='様式３（療養者名簿）（⑤の場合）'!$BE45,1,0),0),0)</f>
        <v>0</v>
      </c>
      <c r="OE40" s="225">
        <f>IF(OE$19-'様式３（療養者名簿）（⑤の場合）'!$BD45+1&lt;=15,IF(OE$19&gt;='様式３（療養者名簿）（⑤の場合）'!$BD45,IF(OE$19&lt;='様式３（療養者名簿）（⑤の場合）'!$BE45,1,0),0),0)</f>
        <v>0</v>
      </c>
      <c r="OF40" s="225">
        <f>IF(OF$19-'様式３（療養者名簿）（⑤の場合）'!$BD45+1&lt;=15,IF(OF$19&gt;='様式３（療養者名簿）（⑤の場合）'!$BD45,IF(OF$19&lt;='様式３（療養者名簿）（⑤の場合）'!$BE45,1,0),0),0)</f>
        <v>0</v>
      </c>
      <c r="OG40" s="225">
        <f>IF(OG$19-'様式３（療養者名簿）（⑤の場合）'!$BD45+1&lt;=15,IF(OG$19&gt;='様式３（療養者名簿）（⑤の場合）'!$BD45,IF(OG$19&lt;='様式３（療養者名簿）（⑤の場合）'!$BE45,1,0),0),0)</f>
        <v>0</v>
      </c>
      <c r="OH40" s="225">
        <f>IF(OH$19-'様式３（療養者名簿）（⑤の場合）'!$BD45+1&lt;=15,IF(OH$19&gt;='様式３（療養者名簿）（⑤の場合）'!$BD45,IF(OH$19&lt;='様式３（療養者名簿）（⑤の場合）'!$BE45,1,0),0),0)</f>
        <v>0</v>
      </c>
      <c r="OI40" s="225">
        <f>IF(OI$19-'様式３（療養者名簿）（⑤の場合）'!$BD45+1&lt;=15,IF(OI$19&gt;='様式３（療養者名簿）（⑤の場合）'!$BD45,IF(OI$19&lt;='様式３（療養者名簿）（⑤の場合）'!$BE45,1,0),0),0)</f>
        <v>0</v>
      </c>
      <c r="OJ40" s="225">
        <f>IF(OJ$19-'様式３（療養者名簿）（⑤の場合）'!$BD45+1&lt;=15,IF(OJ$19&gt;='様式３（療養者名簿）（⑤の場合）'!$BD45,IF(OJ$19&lt;='様式３（療養者名簿）（⑤の場合）'!$BE45,1,0),0),0)</f>
        <v>0</v>
      </c>
      <c r="OK40" s="225">
        <f>IF(OK$19-'様式３（療養者名簿）（⑤の場合）'!$BD45+1&lt;=15,IF(OK$19&gt;='様式３（療養者名簿）（⑤の場合）'!$BD45,IF(OK$19&lt;='様式３（療養者名簿）（⑤の場合）'!$BE45,1,0),0),0)</f>
        <v>0</v>
      </c>
      <c r="OL40" s="225">
        <f>IF(OL$19-'様式３（療養者名簿）（⑤の場合）'!$BD45+1&lt;=15,IF(OL$19&gt;='様式３（療養者名簿）（⑤の場合）'!$BD45,IF(OL$19&lt;='様式３（療養者名簿）（⑤の場合）'!$BE45,1,0),0),0)</f>
        <v>0</v>
      </c>
      <c r="OM40" s="225">
        <f>IF(OM$19-'様式３（療養者名簿）（⑤の場合）'!$BD45+1&lt;=15,IF(OM$19&gt;='様式３（療養者名簿）（⑤の場合）'!$BD45,IF(OM$19&lt;='様式３（療養者名簿）（⑤の場合）'!$BE45,1,0),0),0)</f>
        <v>0</v>
      </c>
      <c r="ON40" s="225">
        <f>IF(ON$19-'様式３（療養者名簿）（⑤の場合）'!$BD45+1&lt;=15,IF(ON$19&gt;='様式３（療養者名簿）（⑤の場合）'!$BD45,IF(ON$19&lt;='様式３（療養者名簿）（⑤の場合）'!$BE45,1,0),0),0)</f>
        <v>0</v>
      </c>
      <c r="OO40" s="225">
        <f>IF(OO$19-'様式３（療養者名簿）（⑤の場合）'!$BD45+1&lt;=15,IF(OO$19&gt;='様式３（療養者名簿）（⑤の場合）'!$BD45,IF(OO$19&lt;='様式３（療養者名簿）（⑤の場合）'!$BE45,1,0),0),0)</f>
        <v>0</v>
      </c>
      <c r="OP40" s="225">
        <f>IF(OP$19-'様式３（療養者名簿）（⑤の場合）'!$BD45+1&lt;=15,IF(OP$19&gt;='様式３（療養者名簿）（⑤の場合）'!$BD45,IF(OP$19&lt;='様式３（療養者名簿）（⑤の場合）'!$BE45,1,0),0),0)</f>
        <v>0</v>
      </c>
      <c r="OQ40" s="225">
        <f>IF(OQ$19-'様式３（療養者名簿）（⑤の場合）'!$BD45+1&lt;=15,IF(OQ$19&gt;='様式３（療養者名簿）（⑤の場合）'!$BD45,IF(OQ$19&lt;='様式３（療養者名簿）（⑤の場合）'!$BE45,1,0),0),0)</f>
        <v>0</v>
      </c>
      <c r="OR40" s="225">
        <f>IF(OR$19-'様式３（療養者名簿）（⑤の場合）'!$BD45+1&lt;=15,IF(OR$19&gt;='様式３（療養者名簿）（⑤の場合）'!$BD45,IF(OR$19&lt;='様式３（療養者名簿）（⑤の場合）'!$BE45,1,0),0),0)</f>
        <v>0</v>
      </c>
      <c r="OS40" s="225">
        <f>IF(OS$19-'様式３（療養者名簿）（⑤の場合）'!$BD45+1&lt;=15,IF(OS$19&gt;='様式３（療養者名簿）（⑤の場合）'!$BD45,IF(OS$19&lt;='様式３（療養者名簿）（⑤の場合）'!$BE45,1,0),0),0)</f>
        <v>0</v>
      </c>
      <c r="OT40" s="225">
        <f>IF(OT$19-'様式３（療養者名簿）（⑤の場合）'!$BD45+1&lt;=15,IF(OT$19&gt;='様式３（療養者名簿）（⑤の場合）'!$BD45,IF(OT$19&lt;='様式３（療養者名簿）（⑤の場合）'!$BE45,1,0),0),0)</f>
        <v>0</v>
      </c>
      <c r="OU40" s="225">
        <f>IF(OU$19-'様式３（療養者名簿）（⑤の場合）'!$BD45+1&lt;=15,IF(OU$19&gt;='様式３（療養者名簿）（⑤の場合）'!$BD45,IF(OU$19&lt;='様式３（療養者名簿）（⑤の場合）'!$BE45,1,0),0),0)</f>
        <v>0</v>
      </c>
      <c r="OV40" s="225">
        <f>IF(OV$19-'様式３（療養者名簿）（⑤の場合）'!$BD45+1&lt;=15,IF(OV$19&gt;='様式３（療養者名簿）（⑤の場合）'!$BD45,IF(OV$19&lt;='様式３（療養者名簿）（⑤の場合）'!$BE45,1,0),0),0)</f>
        <v>0</v>
      </c>
      <c r="OW40" s="225">
        <f>IF(OW$19-'様式３（療養者名簿）（⑤の場合）'!$BD45+1&lt;=15,IF(OW$19&gt;='様式３（療養者名簿）（⑤の場合）'!$BD45,IF(OW$19&lt;='様式３（療養者名簿）（⑤の場合）'!$BE45,1,0),0),0)</f>
        <v>0</v>
      </c>
      <c r="OX40" s="225">
        <f>IF(OX$19-'様式３（療養者名簿）（⑤の場合）'!$BD45+1&lt;=15,IF(OX$19&gt;='様式３（療養者名簿）（⑤の場合）'!$BD45,IF(OX$19&lt;='様式３（療養者名簿）（⑤の場合）'!$BE45,1,0),0),0)</f>
        <v>0</v>
      </c>
      <c r="OY40" s="225">
        <f>IF(OY$19-'様式３（療養者名簿）（⑤の場合）'!$BD45+1&lt;=15,IF(OY$19&gt;='様式３（療養者名簿）（⑤の場合）'!$BD45,IF(OY$19&lt;='様式３（療養者名簿）（⑤の場合）'!$BE45,1,0),0),0)</f>
        <v>0</v>
      </c>
      <c r="OZ40" s="225">
        <f>IF(OZ$19-'様式３（療養者名簿）（⑤の場合）'!$BD45+1&lt;=15,IF(OZ$19&gt;='様式３（療養者名簿）（⑤の場合）'!$BD45,IF(OZ$19&lt;='様式３（療養者名簿）（⑤の場合）'!$BE45,1,0),0),0)</f>
        <v>0</v>
      </c>
      <c r="PA40" s="225">
        <f>IF(PA$19-'様式３（療養者名簿）（⑤の場合）'!$BD45+1&lt;=15,IF(PA$19&gt;='様式３（療養者名簿）（⑤の場合）'!$BD45,IF(PA$19&lt;='様式３（療養者名簿）（⑤の場合）'!$BE45,1,0),0),0)</f>
        <v>0</v>
      </c>
      <c r="PB40" s="225">
        <f>IF(PB$19-'様式３（療養者名簿）（⑤の場合）'!$BD45+1&lt;=15,IF(PB$19&gt;='様式３（療養者名簿）（⑤の場合）'!$BD45,IF(PB$19&lt;='様式３（療養者名簿）（⑤の場合）'!$BE45,1,0),0),0)</f>
        <v>0</v>
      </c>
      <c r="PC40" s="225">
        <f>IF(PC$19-'様式３（療養者名簿）（⑤の場合）'!$BD45+1&lt;=15,IF(PC$19&gt;='様式３（療養者名簿）（⑤の場合）'!$BD45,IF(PC$19&lt;='様式３（療養者名簿）（⑤の場合）'!$BE45,1,0),0),0)</f>
        <v>0</v>
      </c>
      <c r="PD40" s="225">
        <f>IF(PD$19-'様式３（療養者名簿）（⑤の場合）'!$BD45+1&lt;=15,IF(PD$19&gt;='様式３（療養者名簿）（⑤の場合）'!$BD45,IF(PD$19&lt;='様式３（療養者名簿）（⑤の場合）'!$BE45,1,0),0),0)</f>
        <v>0</v>
      </c>
      <c r="PE40" s="225">
        <f>IF(PE$19-'様式３（療養者名簿）（⑤の場合）'!$BD45+1&lt;=15,IF(PE$19&gt;='様式３（療養者名簿）（⑤の場合）'!$BD45,IF(PE$19&lt;='様式３（療養者名簿）（⑤の場合）'!$BE45,1,0),0),0)</f>
        <v>0</v>
      </c>
      <c r="PF40" s="225">
        <f>IF(PF$19-'様式３（療養者名簿）（⑤の場合）'!$BD45+1&lt;=15,IF(PF$19&gt;='様式３（療養者名簿）（⑤の場合）'!$BD45,IF(PF$19&lt;='様式３（療養者名簿）（⑤の場合）'!$BE45,1,0),0),0)</f>
        <v>0</v>
      </c>
      <c r="PG40" s="225">
        <f>IF(PG$19-'様式３（療養者名簿）（⑤の場合）'!$BD45+1&lt;=15,IF(PG$19&gt;='様式３（療養者名簿）（⑤の場合）'!$BD45,IF(PG$19&lt;='様式３（療養者名簿）（⑤の場合）'!$BE45,1,0),0),0)</f>
        <v>0</v>
      </c>
      <c r="PH40" s="225">
        <f>IF(PH$19-'様式３（療養者名簿）（⑤の場合）'!$BD45+1&lt;=15,IF(PH$19&gt;='様式３（療養者名簿）（⑤の場合）'!$BD45,IF(PH$19&lt;='様式３（療養者名簿）（⑤の場合）'!$BE45,1,0),0),0)</f>
        <v>0</v>
      </c>
      <c r="PI40" s="225">
        <f>IF(PI$19-'様式３（療養者名簿）（⑤の場合）'!$BD45+1&lt;=15,IF(PI$19&gt;='様式３（療養者名簿）（⑤の場合）'!$BD45,IF(PI$19&lt;='様式３（療養者名簿）（⑤の場合）'!$BE45,1,0),0),0)</f>
        <v>0</v>
      </c>
      <c r="PJ40" s="225">
        <f>IF(PJ$19-'様式３（療養者名簿）（⑤の場合）'!$BD45+1&lt;=15,IF(PJ$19&gt;='様式３（療養者名簿）（⑤の場合）'!$BD45,IF(PJ$19&lt;='様式３（療養者名簿）（⑤の場合）'!$BE45,1,0),0),0)</f>
        <v>0</v>
      </c>
      <c r="PK40" s="225">
        <f>IF(PK$19-'様式３（療養者名簿）（⑤の場合）'!$BD45+1&lt;=15,IF(PK$19&gt;='様式３（療養者名簿）（⑤の場合）'!$BD45,IF(PK$19&lt;='様式３（療養者名簿）（⑤の場合）'!$BE45,1,0),0),0)</f>
        <v>0</v>
      </c>
      <c r="PL40" s="225">
        <f>IF(PL$19-'様式３（療養者名簿）（⑤の場合）'!$BD45+1&lt;=15,IF(PL$19&gt;='様式３（療養者名簿）（⑤の場合）'!$BD45,IF(PL$19&lt;='様式３（療養者名簿）（⑤の場合）'!$BE45,1,0),0),0)</f>
        <v>0</v>
      </c>
      <c r="PM40" s="225">
        <f>IF(PM$19-'様式３（療養者名簿）（⑤の場合）'!$BD45+1&lt;=15,IF(PM$19&gt;='様式３（療養者名簿）（⑤の場合）'!$BD45,IF(PM$19&lt;='様式３（療養者名簿）（⑤の場合）'!$BE45,1,0),0),0)</f>
        <v>0</v>
      </c>
      <c r="PN40" s="225">
        <f>IF(PN$19-'様式３（療養者名簿）（⑤の場合）'!$BD45+1&lt;=15,IF(PN$19&gt;='様式３（療養者名簿）（⑤の場合）'!$BD45,IF(PN$19&lt;='様式３（療養者名簿）（⑤の場合）'!$BE45,1,0),0),0)</f>
        <v>0</v>
      </c>
      <c r="PO40" s="225">
        <f>IF(PO$19-'様式３（療養者名簿）（⑤の場合）'!$BD45+1&lt;=15,IF(PO$19&gt;='様式３（療養者名簿）（⑤の場合）'!$BD45,IF(PO$19&lt;='様式３（療養者名簿）（⑤の場合）'!$BE45,1,0),0),0)</f>
        <v>0</v>
      </c>
      <c r="PP40" s="225">
        <f>IF(PP$19-'様式３（療養者名簿）（⑤の場合）'!$BD45+1&lt;=15,IF(PP$19&gt;='様式３（療養者名簿）（⑤の場合）'!$BD45,IF(PP$19&lt;='様式３（療養者名簿）（⑤の場合）'!$BE45,1,0),0),0)</f>
        <v>0</v>
      </c>
      <c r="PQ40" s="225">
        <f>IF(PQ$19-'様式３（療養者名簿）（⑤の場合）'!$BD45+1&lt;=15,IF(PQ$19&gt;='様式３（療養者名簿）（⑤の場合）'!$BD45,IF(PQ$19&lt;='様式３（療養者名簿）（⑤の場合）'!$BE45,1,0),0),0)</f>
        <v>0</v>
      </c>
      <c r="PR40" s="225">
        <f>IF(PR$19-'様式３（療養者名簿）（⑤の場合）'!$BD45+1&lt;=15,IF(PR$19&gt;='様式３（療養者名簿）（⑤の場合）'!$BD45,IF(PR$19&lt;='様式３（療養者名簿）（⑤の場合）'!$BE45,1,0),0),0)</f>
        <v>0</v>
      </c>
      <c r="PS40" s="225">
        <f>IF(PS$19-'様式３（療養者名簿）（⑤の場合）'!$BD45+1&lt;=15,IF(PS$19&gt;='様式３（療養者名簿）（⑤の場合）'!$BD45,IF(PS$19&lt;='様式３（療養者名簿）（⑤の場合）'!$BE45,1,0),0),0)</f>
        <v>0</v>
      </c>
      <c r="PT40" s="225">
        <f>IF(PT$19-'様式３（療養者名簿）（⑤の場合）'!$BD45+1&lt;=15,IF(PT$19&gt;='様式３（療養者名簿）（⑤の場合）'!$BD45,IF(PT$19&lt;='様式３（療養者名簿）（⑤の場合）'!$BE45,1,0),0),0)</f>
        <v>0</v>
      </c>
      <c r="PU40" s="225">
        <f>IF(PU$19-'様式３（療養者名簿）（⑤の場合）'!$BD45+1&lt;=15,IF(PU$19&gt;='様式３（療養者名簿）（⑤の場合）'!$BD45,IF(PU$19&lt;='様式３（療養者名簿）（⑤の場合）'!$BE45,1,0),0),0)</f>
        <v>0</v>
      </c>
      <c r="PV40" s="225">
        <f>IF(PV$19-'様式３（療養者名簿）（⑤の場合）'!$BD45+1&lt;=15,IF(PV$19&gt;='様式３（療養者名簿）（⑤の場合）'!$BD45,IF(PV$19&lt;='様式３（療養者名簿）（⑤の場合）'!$BE45,1,0),0),0)</f>
        <v>0</v>
      </c>
      <c r="PW40" s="225">
        <f>IF(PW$19-'様式３（療養者名簿）（⑤の場合）'!$BD45+1&lt;=15,IF(PW$19&gt;='様式３（療養者名簿）（⑤の場合）'!$BD45,IF(PW$19&lt;='様式３（療養者名簿）（⑤の場合）'!$BE45,1,0),0),0)</f>
        <v>0</v>
      </c>
      <c r="PX40" s="225">
        <f>IF(PX$19-'様式３（療養者名簿）（⑤の場合）'!$BD45+1&lt;=15,IF(PX$19&gt;='様式３（療養者名簿）（⑤の場合）'!$BD45,IF(PX$19&lt;='様式３（療養者名簿）（⑤の場合）'!$BE45,1,0),0),0)</f>
        <v>0</v>
      </c>
      <c r="PY40" s="225">
        <f>IF(PY$19-'様式３（療養者名簿）（⑤の場合）'!$BD45+1&lt;=15,IF(PY$19&gt;='様式３（療養者名簿）（⑤の場合）'!$BD45,IF(PY$19&lt;='様式３（療養者名簿）（⑤の場合）'!$BE45,1,0),0),0)</f>
        <v>0</v>
      </c>
      <c r="PZ40" s="225">
        <f>IF(PZ$19-'様式３（療養者名簿）（⑤の場合）'!$BD45+1&lt;=15,IF(PZ$19&gt;='様式３（療養者名簿）（⑤の場合）'!$BD45,IF(PZ$19&lt;='様式３（療養者名簿）（⑤の場合）'!$BE45,1,0),0),0)</f>
        <v>0</v>
      </c>
      <c r="QA40" s="225">
        <f>IF(QA$19-'様式３（療養者名簿）（⑤の場合）'!$BD45+1&lt;=15,IF(QA$19&gt;='様式３（療養者名簿）（⑤の場合）'!$BD45,IF(QA$19&lt;='様式３（療養者名簿）（⑤の場合）'!$BE45,1,0),0),0)</f>
        <v>0</v>
      </c>
      <c r="QB40" s="225">
        <f>IF(QB$19-'様式３（療養者名簿）（⑤の場合）'!$BD45+1&lt;=15,IF(QB$19&gt;='様式３（療養者名簿）（⑤の場合）'!$BD45,IF(QB$19&lt;='様式３（療養者名簿）（⑤の場合）'!$BE45,1,0),0),0)</f>
        <v>0</v>
      </c>
      <c r="QC40" s="225">
        <f>IF(QC$19-'様式３（療養者名簿）（⑤の場合）'!$BD45+1&lt;=15,IF(QC$19&gt;='様式３（療養者名簿）（⑤の場合）'!$BD45,IF(QC$19&lt;='様式３（療養者名簿）（⑤の場合）'!$BE45,1,0),0),0)</f>
        <v>0</v>
      </c>
      <c r="QD40" s="225">
        <f>IF(QD$19-'様式３（療養者名簿）（⑤の場合）'!$BD45+1&lt;=15,IF(QD$19&gt;='様式３（療養者名簿）（⑤の場合）'!$BD45,IF(QD$19&lt;='様式３（療養者名簿）（⑤の場合）'!$BE45,1,0),0),0)</f>
        <v>0</v>
      </c>
      <c r="QE40" s="225">
        <f>IF(QE$19-'様式３（療養者名簿）（⑤の場合）'!$BD45+1&lt;=15,IF(QE$19&gt;='様式３（療養者名簿）（⑤の場合）'!$BD45,IF(QE$19&lt;='様式３（療養者名簿）（⑤の場合）'!$BE45,1,0),0),0)</f>
        <v>0</v>
      </c>
      <c r="QF40" s="225">
        <f>IF(QF$19-'様式３（療養者名簿）（⑤の場合）'!$BD45+1&lt;=15,IF(QF$19&gt;='様式３（療養者名簿）（⑤の場合）'!$BD45,IF(QF$19&lt;='様式３（療養者名簿）（⑤の場合）'!$BE45,1,0),0),0)</f>
        <v>0</v>
      </c>
      <c r="QG40" s="225">
        <f>IF(QG$19-'様式３（療養者名簿）（⑤の場合）'!$BD45+1&lt;=15,IF(QG$19&gt;='様式３（療養者名簿）（⑤の場合）'!$BD45,IF(QG$19&lt;='様式３（療養者名簿）（⑤の場合）'!$BE45,1,0),0),0)</f>
        <v>0</v>
      </c>
      <c r="QH40" s="225">
        <f>IF(QH$19-'様式３（療養者名簿）（⑤の場合）'!$BD45+1&lt;=15,IF(QH$19&gt;='様式３（療養者名簿）（⑤の場合）'!$BD45,IF(QH$19&lt;='様式３（療養者名簿）（⑤の場合）'!$BE45,1,0),0),0)</f>
        <v>0</v>
      </c>
      <c r="QI40" s="225">
        <f>IF(QI$19-'様式３（療養者名簿）（⑤の場合）'!$BD45+1&lt;=15,IF(QI$19&gt;='様式３（療養者名簿）（⑤の場合）'!$BD45,IF(QI$19&lt;='様式３（療養者名簿）（⑤の場合）'!$BE45,1,0),0),0)</f>
        <v>0</v>
      </c>
      <c r="QJ40" s="225">
        <f>IF(QJ$19-'様式３（療養者名簿）（⑤の場合）'!$BD45+1&lt;=15,IF(QJ$19&gt;='様式３（療養者名簿）（⑤の場合）'!$BD45,IF(QJ$19&lt;='様式３（療養者名簿）（⑤の場合）'!$BE45,1,0),0),0)</f>
        <v>0</v>
      </c>
      <c r="QK40" s="225">
        <f>IF(QK$19-'様式３（療養者名簿）（⑤の場合）'!$BD45+1&lt;=15,IF(QK$19&gt;='様式３（療養者名簿）（⑤の場合）'!$BD45,IF(QK$19&lt;='様式３（療養者名簿）（⑤の場合）'!$BE45,1,0),0),0)</f>
        <v>0</v>
      </c>
      <c r="QL40" s="225">
        <f>IF(QL$19-'様式３（療養者名簿）（⑤の場合）'!$BD45+1&lt;=15,IF(QL$19&gt;='様式３（療養者名簿）（⑤の場合）'!$BD45,IF(QL$19&lt;='様式３（療養者名簿）（⑤の場合）'!$BE45,1,0),0),0)</f>
        <v>0</v>
      </c>
      <c r="QM40" s="225">
        <f>IF(QM$19-'様式３（療養者名簿）（⑤の場合）'!$BD45+1&lt;=15,IF(QM$19&gt;='様式３（療養者名簿）（⑤の場合）'!$BD45,IF(QM$19&lt;='様式３（療養者名簿）（⑤の場合）'!$BE45,1,0),0),0)</f>
        <v>0</v>
      </c>
      <c r="QN40" s="225">
        <f>IF(QN$19-'様式３（療養者名簿）（⑤の場合）'!$BD45+1&lt;=15,IF(QN$19&gt;='様式３（療養者名簿）（⑤の場合）'!$BD45,IF(QN$19&lt;='様式３（療養者名簿）（⑤の場合）'!$BE45,1,0),0),0)</f>
        <v>0</v>
      </c>
      <c r="QO40" s="225">
        <f>IF(QO$19-'様式３（療養者名簿）（⑤の場合）'!$BD45+1&lt;=15,IF(QO$19&gt;='様式３（療養者名簿）（⑤の場合）'!$BD45,IF(QO$19&lt;='様式３（療養者名簿）（⑤の場合）'!$BE45,1,0),0),0)</f>
        <v>0</v>
      </c>
      <c r="QP40" s="225">
        <f>IF(QP$19-'様式３（療養者名簿）（⑤の場合）'!$BD45+1&lt;=15,IF(QP$19&gt;='様式３（療養者名簿）（⑤の場合）'!$BD45,IF(QP$19&lt;='様式３（療養者名簿）（⑤の場合）'!$BE45,1,0),0),0)</f>
        <v>0</v>
      </c>
      <c r="QQ40" s="225">
        <f>IF(QQ$19-'様式３（療養者名簿）（⑤の場合）'!$BD45+1&lt;=15,IF(QQ$19&gt;='様式３（療養者名簿）（⑤の場合）'!$BD45,IF(QQ$19&lt;='様式３（療養者名簿）（⑤の場合）'!$BE45,1,0),0),0)</f>
        <v>0</v>
      </c>
      <c r="QR40" s="225">
        <f>IF(QR$19-'様式３（療養者名簿）（⑤の場合）'!$BD45+1&lt;=15,IF(QR$19&gt;='様式３（療養者名簿）（⑤の場合）'!$BD45,IF(QR$19&lt;='様式３（療養者名簿）（⑤の場合）'!$BE45,1,0),0),0)</f>
        <v>0</v>
      </c>
      <c r="QS40" s="225">
        <f>IF(QS$19-'様式３（療養者名簿）（⑤の場合）'!$BD45+1&lt;=15,IF(QS$19&gt;='様式３（療養者名簿）（⑤の場合）'!$BD45,IF(QS$19&lt;='様式３（療養者名簿）（⑤の場合）'!$BE45,1,0),0),0)</f>
        <v>0</v>
      </c>
      <c r="QT40" s="225">
        <f>IF(QT$19-'様式３（療養者名簿）（⑤の場合）'!$BD45+1&lt;=15,IF(QT$19&gt;='様式３（療養者名簿）（⑤の場合）'!$BD45,IF(QT$19&lt;='様式３（療養者名簿）（⑤の場合）'!$BE45,1,0),0),0)</f>
        <v>0</v>
      </c>
      <c r="QU40" s="225">
        <f>IF(QU$19-'様式３（療養者名簿）（⑤の場合）'!$BD45+1&lt;=15,IF(QU$19&gt;='様式３（療養者名簿）（⑤の場合）'!$BD45,IF(QU$19&lt;='様式３（療養者名簿）（⑤の場合）'!$BE45,1,0),0),0)</f>
        <v>0</v>
      </c>
      <c r="QV40" s="225">
        <f>IF(QV$19-'様式３（療養者名簿）（⑤の場合）'!$BD45+1&lt;=15,IF(QV$19&gt;='様式３（療養者名簿）（⑤の場合）'!$BD45,IF(QV$19&lt;='様式３（療養者名簿）（⑤の場合）'!$BE45,1,0),0),0)</f>
        <v>0</v>
      </c>
      <c r="QW40" s="225">
        <f>IF(QW$19-'様式３（療養者名簿）（⑤の場合）'!$BD45+1&lt;=15,IF(QW$19&gt;='様式３（療養者名簿）（⑤の場合）'!$BD45,IF(QW$19&lt;='様式３（療養者名簿）（⑤の場合）'!$BE45,1,0),0),0)</f>
        <v>0</v>
      </c>
      <c r="QX40" s="225">
        <f>IF(QX$19-'様式３（療養者名簿）（⑤の場合）'!$BD45+1&lt;=15,IF(QX$19&gt;='様式３（療養者名簿）（⑤の場合）'!$BD45,IF(QX$19&lt;='様式３（療養者名簿）（⑤の場合）'!$BE45,1,0),0),0)</f>
        <v>0</v>
      </c>
      <c r="QY40" s="225">
        <f>IF(QY$19-'様式３（療養者名簿）（⑤の場合）'!$BD45+1&lt;=15,IF(QY$19&gt;='様式３（療養者名簿）（⑤の場合）'!$BD45,IF(QY$19&lt;='様式３（療養者名簿）（⑤の場合）'!$BE45,1,0),0),0)</f>
        <v>0</v>
      </c>
      <c r="QZ40" s="225">
        <f>IF(QZ$19-'様式３（療養者名簿）（⑤の場合）'!$BD45+1&lt;=15,IF(QZ$19&gt;='様式３（療養者名簿）（⑤の場合）'!$BD45,IF(QZ$19&lt;='様式３（療養者名簿）（⑤の場合）'!$BE45,1,0),0),0)</f>
        <v>0</v>
      </c>
      <c r="RA40" s="225">
        <f>IF(RA$19-'様式３（療養者名簿）（⑤の場合）'!$BD45+1&lt;=15,IF(RA$19&gt;='様式３（療養者名簿）（⑤の場合）'!$BD45,IF(RA$19&lt;='様式３（療養者名簿）（⑤の場合）'!$BE45,1,0),0),0)</f>
        <v>0</v>
      </c>
      <c r="RB40" s="225">
        <f>IF(RB$19-'様式３（療養者名簿）（⑤の場合）'!$BD45+1&lt;=15,IF(RB$19&gt;='様式３（療養者名簿）（⑤の場合）'!$BD45,IF(RB$19&lt;='様式３（療養者名簿）（⑤の場合）'!$BE45,1,0),0),0)</f>
        <v>0</v>
      </c>
      <c r="RC40" s="225">
        <f>IF(RC$19-'様式３（療養者名簿）（⑤の場合）'!$BD45+1&lt;=15,IF(RC$19&gt;='様式３（療養者名簿）（⑤の場合）'!$BD45,IF(RC$19&lt;='様式３（療養者名簿）（⑤の場合）'!$BE45,1,0),0),0)</f>
        <v>0</v>
      </c>
      <c r="RD40" s="225">
        <f>IF(RD$19-'様式３（療養者名簿）（⑤の場合）'!$BD45+1&lt;=15,IF(RD$19&gt;='様式３（療養者名簿）（⑤の場合）'!$BD45,IF(RD$19&lt;='様式３（療養者名簿）（⑤の場合）'!$BE45,1,0),0),0)</f>
        <v>0</v>
      </c>
      <c r="RE40" s="225">
        <f>IF(RE$19-'様式３（療養者名簿）（⑤の場合）'!$BD45+1&lt;=15,IF(RE$19&gt;='様式３（療養者名簿）（⑤の場合）'!$BD45,IF(RE$19&lt;='様式３（療養者名簿）（⑤の場合）'!$BE45,1,0),0),0)</f>
        <v>0</v>
      </c>
      <c r="RF40" s="225">
        <f>IF(RF$19-'様式３（療養者名簿）（⑤の場合）'!$BD45+1&lt;=15,IF(RF$19&gt;='様式３（療養者名簿）（⑤の場合）'!$BD45,IF(RF$19&lt;='様式３（療養者名簿）（⑤の場合）'!$BE45,1,0),0),0)</f>
        <v>0</v>
      </c>
      <c r="RG40" s="225">
        <f>IF(RG$19-'様式３（療養者名簿）（⑤の場合）'!$BD45+1&lt;=15,IF(RG$19&gt;='様式３（療養者名簿）（⑤の場合）'!$BD45,IF(RG$19&lt;='様式３（療養者名簿）（⑤の場合）'!$BE45,1,0),0),0)</f>
        <v>0</v>
      </c>
      <c r="RH40" s="225">
        <f>IF(RH$19-'様式３（療養者名簿）（⑤の場合）'!$BD45+1&lt;=15,IF(RH$19&gt;='様式３（療養者名簿）（⑤の場合）'!$BD45,IF(RH$19&lt;='様式３（療養者名簿）（⑤の場合）'!$BE45,1,0),0),0)</f>
        <v>0</v>
      </c>
      <c r="RI40" s="225">
        <f>IF(RI$19-'様式３（療養者名簿）（⑤の場合）'!$BD45+1&lt;=15,IF(RI$19&gt;='様式３（療養者名簿）（⑤の場合）'!$BD45,IF(RI$19&lt;='様式３（療養者名簿）（⑤の場合）'!$BE45,1,0),0),0)</f>
        <v>0</v>
      </c>
      <c r="RJ40" s="225">
        <f>IF(RJ$19-'様式３（療養者名簿）（⑤の場合）'!$BD45+1&lt;=15,IF(RJ$19&gt;='様式３（療養者名簿）（⑤の場合）'!$BD45,IF(RJ$19&lt;='様式３（療養者名簿）（⑤の場合）'!$BE45,1,0),0),0)</f>
        <v>0</v>
      </c>
      <c r="RK40" s="225">
        <f>IF(RK$19-'様式３（療養者名簿）（⑤の場合）'!$BD45+1&lt;=15,IF(RK$19&gt;='様式３（療養者名簿）（⑤の場合）'!$BD45,IF(RK$19&lt;='様式３（療養者名簿）（⑤の場合）'!$BE45,1,0),0),0)</f>
        <v>0</v>
      </c>
      <c r="RL40" s="225">
        <f>IF(RL$19-'様式３（療養者名簿）（⑤の場合）'!$BD45+1&lt;=15,IF(RL$19&gt;='様式３（療養者名簿）（⑤の場合）'!$BD45,IF(RL$19&lt;='様式３（療養者名簿）（⑤の場合）'!$BE45,1,0),0),0)</f>
        <v>0</v>
      </c>
      <c r="RM40" s="225">
        <f>IF(RM$19-'様式３（療養者名簿）（⑤の場合）'!$BD45+1&lt;=15,IF(RM$19&gt;='様式３（療養者名簿）（⑤の場合）'!$BD45,IF(RM$19&lt;='様式３（療養者名簿）（⑤の場合）'!$BE45,1,0),0),0)</f>
        <v>0</v>
      </c>
      <c r="RN40" s="225">
        <f>IF(RN$19-'様式３（療養者名簿）（⑤の場合）'!$BD45+1&lt;=15,IF(RN$19&gt;='様式３（療養者名簿）（⑤の場合）'!$BD45,IF(RN$19&lt;='様式３（療養者名簿）（⑤の場合）'!$BE45,1,0),0),0)</f>
        <v>0</v>
      </c>
      <c r="RO40" s="225">
        <f>IF(RO$19-'様式３（療養者名簿）（⑤の場合）'!$BD45+1&lt;=15,IF(RO$19&gt;='様式３（療養者名簿）（⑤の場合）'!$BD45,IF(RO$19&lt;='様式３（療養者名簿）（⑤の場合）'!$BE45,1,0),0),0)</f>
        <v>0</v>
      </c>
      <c r="RP40" s="225">
        <f>IF(RP$19-'様式３（療養者名簿）（⑤の場合）'!$BD45+1&lt;=15,IF(RP$19&gt;='様式３（療養者名簿）（⑤の場合）'!$BD45,IF(RP$19&lt;='様式３（療養者名簿）（⑤の場合）'!$BE45,1,0),0),0)</f>
        <v>0</v>
      </c>
      <c r="RQ40" s="225">
        <f>IF(RQ$19-'様式３（療養者名簿）（⑤の場合）'!$BD45+1&lt;=15,IF(RQ$19&gt;='様式３（療養者名簿）（⑤の場合）'!$BD45,IF(RQ$19&lt;='様式３（療養者名簿）（⑤の場合）'!$BE45,1,0),0),0)</f>
        <v>0</v>
      </c>
      <c r="RR40" s="225">
        <f>IF(RR$19-'様式３（療養者名簿）（⑤の場合）'!$BD45+1&lt;=15,IF(RR$19&gt;='様式３（療養者名簿）（⑤の場合）'!$BD45,IF(RR$19&lt;='様式３（療養者名簿）（⑤の場合）'!$BE45,1,0),0),0)</f>
        <v>0</v>
      </c>
      <c r="RS40" s="225">
        <f>IF(RS$19-'様式３（療養者名簿）（⑤の場合）'!$BD45+1&lt;=15,IF(RS$19&gt;='様式３（療養者名簿）（⑤の場合）'!$BD45,IF(RS$19&lt;='様式３（療養者名簿）（⑤の場合）'!$BE45,1,0),0),0)</f>
        <v>0</v>
      </c>
      <c r="RT40" s="225">
        <f>IF(RT$19-'様式３（療養者名簿）（⑤の場合）'!$BD45+1&lt;=15,IF(RT$19&gt;='様式３（療養者名簿）（⑤の場合）'!$BD45,IF(RT$19&lt;='様式３（療養者名簿）（⑤の場合）'!$BE45,1,0),0),0)</f>
        <v>0</v>
      </c>
      <c r="RU40" s="225">
        <f>IF(RU$19-'様式３（療養者名簿）（⑤の場合）'!$BD45+1&lt;=15,IF(RU$19&gt;='様式３（療養者名簿）（⑤の場合）'!$BD45,IF(RU$19&lt;='様式３（療養者名簿）（⑤の場合）'!$BE45,1,0),0),0)</f>
        <v>0</v>
      </c>
      <c r="RV40" s="225">
        <f>IF(RV$19-'様式３（療養者名簿）（⑤の場合）'!$BD45+1&lt;=15,IF(RV$19&gt;='様式３（療養者名簿）（⑤の場合）'!$BD45,IF(RV$19&lt;='様式３（療養者名簿）（⑤の場合）'!$BE45,1,0),0),0)</f>
        <v>0</v>
      </c>
      <c r="RW40" s="225">
        <f>IF(RW$19-'様式３（療養者名簿）（⑤の場合）'!$BD45+1&lt;=15,IF(RW$19&gt;='様式３（療養者名簿）（⑤の場合）'!$BD45,IF(RW$19&lt;='様式３（療養者名簿）（⑤の場合）'!$BE45,1,0),0),0)</f>
        <v>0</v>
      </c>
      <c r="RX40" s="225">
        <f>IF(RX$19-'様式３（療養者名簿）（⑤の場合）'!$BD45+1&lt;=15,IF(RX$19&gt;='様式３（療養者名簿）（⑤の場合）'!$BD45,IF(RX$19&lt;='様式３（療養者名簿）（⑤の場合）'!$BE45,1,0),0),0)</f>
        <v>0</v>
      </c>
      <c r="RY40" s="225">
        <f>IF(RY$19-'様式３（療養者名簿）（⑤の場合）'!$BD45+1&lt;=15,IF(RY$19&gt;='様式３（療養者名簿）（⑤の場合）'!$BD45,IF(RY$19&lt;='様式３（療養者名簿）（⑤の場合）'!$BE45,1,0),0),0)</f>
        <v>0</v>
      </c>
      <c r="RZ40" s="225">
        <f>IF(RZ$19-'様式３（療養者名簿）（⑤の場合）'!$BD45+1&lt;=15,IF(RZ$19&gt;='様式３（療養者名簿）（⑤の場合）'!$BD45,IF(RZ$19&lt;='様式３（療養者名簿）（⑤の場合）'!$BE45,1,0),0),0)</f>
        <v>0</v>
      </c>
      <c r="SA40" s="225">
        <f>IF(SA$19-'様式３（療養者名簿）（⑤の場合）'!$BD45+1&lt;=15,IF(SA$19&gt;='様式３（療養者名簿）（⑤の場合）'!$BD45,IF(SA$19&lt;='様式３（療養者名簿）（⑤の場合）'!$BE45,1,0),0),0)</f>
        <v>0</v>
      </c>
      <c r="SB40" s="225">
        <f>IF(SB$19-'様式３（療養者名簿）（⑤の場合）'!$BD45+1&lt;=15,IF(SB$19&gt;='様式３（療養者名簿）（⑤の場合）'!$BD45,IF(SB$19&lt;='様式３（療養者名簿）（⑤の場合）'!$BE45,1,0),0),0)</f>
        <v>0</v>
      </c>
      <c r="SC40" s="225">
        <f>IF(SC$19-'様式３（療養者名簿）（⑤の場合）'!$BD45+1&lt;=15,IF(SC$19&gt;='様式３（療養者名簿）（⑤の場合）'!$BD45,IF(SC$19&lt;='様式３（療養者名簿）（⑤の場合）'!$BE45,1,0),0),0)</f>
        <v>0</v>
      </c>
      <c r="SD40" s="225">
        <f>IF(SD$19-'様式３（療養者名簿）（⑤の場合）'!$BD45+1&lt;=15,IF(SD$19&gt;='様式３（療養者名簿）（⑤の場合）'!$BD45,IF(SD$19&lt;='様式３（療養者名簿）（⑤の場合）'!$BE45,1,0),0),0)</f>
        <v>0</v>
      </c>
      <c r="SE40" s="225">
        <f>IF(SE$19-'様式３（療養者名簿）（⑤の場合）'!$BD45+1&lt;=15,IF(SE$19&gt;='様式３（療養者名簿）（⑤の場合）'!$BD45,IF(SE$19&lt;='様式３（療養者名簿）（⑤の場合）'!$BE45,1,0),0),0)</f>
        <v>0</v>
      </c>
      <c r="SF40" s="225">
        <f>IF(SF$19-'様式３（療養者名簿）（⑤の場合）'!$BD45+1&lt;=15,IF(SF$19&gt;='様式３（療養者名簿）（⑤の場合）'!$BD45,IF(SF$19&lt;='様式３（療養者名簿）（⑤の場合）'!$BE45,1,0),0),0)</f>
        <v>0</v>
      </c>
      <c r="SG40" s="225">
        <f>IF(SG$19-'様式３（療養者名簿）（⑤の場合）'!$BD45+1&lt;=15,IF(SG$19&gt;='様式３（療養者名簿）（⑤の場合）'!$BD45,IF(SG$19&lt;='様式３（療養者名簿）（⑤の場合）'!$BE45,1,0),0),0)</f>
        <v>0</v>
      </c>
      <c r="SH40" s="225">
        <f>IF(SH$19-'様式３（療養者名簿）（⑤の場合）'!$BD45+1&lt;=15,IF(SH$19&gt;='様式３（療養者名簿）（⑤の場合）'!$BD45,IF(SH$19&lt;='様式３（療養者名簿）（⑤の場合）'!$BE45,1,0),0),0)</f>
        <v>0</v>
      </c>
      <c r="SI40" s="225">
        <f>IF(SI$19-'様式３（療養者名簿）（⑤の場合）'!$BD45+1&lt;=15,IF(SI$19&gt;='様式３（療養者名簿）（⑤の場合）'!$BD45,IF(SI$19&lt;='様式３（療養者名簿）（⑤の場合）'!$BE45,1,0),0),0)</f>
        <v>0</v>
      </c>
      <c r="SJ40" s="225">
        <f>IF(SJ$19-'様式３（療養者名簿）（⑤の場合）'!$BD45+1&lt;=15,IF(SJ$19&gt;='様式３（療養者名簿）（⑤の場合）'!$BD45,IF(SJ$19&lt;='様式３（療養者名簿）（⑤の場合）'!$BE45,1,0),0),0)</f>
        <v>0</v>
      </c>
      <c r="SK40" s="225">
        <f>IF(SK$19-'様式３（療養者名簿）（⑤の場合）'!$BD45+1&lt;=15,IF(SK$19&gt;='様式３（療養者名簿）（⑤の場合）'!$BD45,IF(SK$19&lt;='様式３（療養者名簿）（⑤の場合）'!$BE45,1,0),0),0)</f>
        <v>0</v>
      </c>
      <c r="SL40" s="225">
        <f>IF(SL$19-'様式３（療養者名簿）（⑤の場合）'!$BD45+1&lt;=15,IF(SL$19&gt;='様式３（療養者名簿）（⑤の場合）'!$BD45,IF(SL$19&lt;='様式３（療養者名簿）（⑤の場合）'!$BE45,1,0),0),0)</f>
        <v>0</v>
      </c>
      <c r="SM40" s="225">
        <f>IF(SM$19-'様式３（療養者名簿）（⑤の場合）'!$BD45+1&lt;=15,IF(SM$19&gt;='様式３（療養者名簿）（⑤の場合）'!$BD45,IF(SM$19&lt;='様式３（療養者名簿）（⑤の場合）'!$BE45,1,0),0),0)</f>
        <v>0</v>
      </c>
      <c r="SN40" s="225">
        <f>IF(SN$19-'様式３（療養者名簿）（⑤の場合）'!$BD45+1&lt;=15,IF(SN$19&gt;='様式３（療養者名簿）（⑤の場合）'!$BD45,IF(SN$19&lt;='様式３（療養者名簿）（⑤の場合）'!$BE45,1,0),0),0)</f>
        <v>0</v>
      </c>
      <c r="SO40" s="225">
        <f>IF(SO$19-'様式３（療養者名簿）（⑤の場合）'!$BD45+1&lt;=15,IF(SO$19&gt;='様式３（療養者名簿）（⑤の場合）'!$BD45,IF(SO$19&lt;='様式３（療養者名簿）（⑤の場合）'!$BE45,1,0),0),0)</f>
        <v>0</v>
      </c>
      <c r="SP40" s="225">
        <f>IF(SP$19-'様式３（療養者名簿）（⑤の場合）'!$BD45+1&lt;=15,IF(SP$19&gt;='様式３（療養者名簿）（⑤の場合）'!$BD45,IF(SP$19&lt;='様式３（療養者名簿）（⑤の場合）'!$BE45,1,0),0),0)</f>
        <v>0</v>
      </c>
      <c r="SQ40" s="225">
        <f>IF(SQ$19-'様式３（療養者名簿）（⑤の場合）'!$BD45+1&lt;=15,IF(SQ$19&gt;='様式３（療養者名簿）（⑤の場合）'!$BD45,IF(SQ$19&lt;='様式３（療養者名簿）（⑤の場合）'!$BE45,1,0),0),0)</f>
        <v>0</v>
      </c>
      <c r="SR40" s="225">
        <f>IF(SR$19-'様式３（療養者名簿）（⑤の場合）'!$BD45+1&lt;=15,IF(SR$19&gt;='様式３（療養者名簿）（⑤の場合）'!$BD45,IF(SR$19&lt;='様式３（療養者名簿）（⑤の場合）'!$BE45,1,0),0),0)</f>
        <v>0</v>
      </c>
      <c r="SS40" s="225">
        <f>IF(SS$19-'様式３（療養者名簿）（⑤の場合）'!$BD45+1&lt;=15,IF(SS$19&gt;='様式３（療養者名簿）（⑤の場合）'!$BD45,IF(SS$19&lt;='様式３（療養者名簿）（⑤の場合）'!$BE45,1,0),0),0)</f>
        <v>0</v>
      </c>
      <c r="ST40" s="225">
        <f>IF(ST$19-'様式３（療養者名簿）（⑤の場合）'!$BD45+1&lt;=15,IF(ST$19&gt;='様式３（療養者名簿）（⑤の場合）'!$BD45,IF(ST$19&lt;='様式３（療養者名簿）（⑤の場合）'!$BE45,1,0),0),0)</f>
        <v>0</v>
      </c>
      <c r="SU40" s="225">
        <f>IF(SU$19-'様式３（療養者名簿）（⑤の場合）'!$BD45+1&lt;=15,IF(SU$19&gt;='様式３（療養者名簿）（⑤の場合）'!$BD45,IF(SU$19&lt;='様式３（療養者名簿）（⑤の場合）'!$BE45,1,0),0),0)</f>
        <v>0</v>
      </c>
      <c r="SV40" s="225">
        <f>IF(SV$19-'様式３（療養者名簿）（⑤の場合）'!$BD45+1&lt;=15,IF(SV$19&gt;='様式３（療養者名簿）（⑤の場合）'!$BD45,IF(SV$19&lt;='様式３（療養者名簿）（⑤の場合）'!$BE45,1,0),0),0)</f>
        <v>0</v>
      </c>
      <c r="SW40" s="225">
        <f>IF(SW$19-'様式３（療養者名簿）（⑤の場合）'!$BD45+1&lt;=15,IF(SW$19&gt;='様式３（療養者名簿）（⑤の場合）'!$BD45,IF(SW$19&lt;='様式３（療養者名簿）（⑤の場合）'!$BE45,1,0),0),0)</f>
        <v>0</v>
      </c>
      <c r="SX40" s="225">
        <f>IF(SX$19-'様式３（療養者名簿）（⑤の場合）'!$BD45+1&lt;=15,IF(SX$19&gt;='様式３（療養者名簿）（⑤の場合）'!$BD45,IF(SX$19&lt;='様式３（療養者名簿）（⑤の場合）'!$BE45,1,0),0),0)</f>
        <v>0</v>
      </c>
      <c r="SY40" s="225">
        <f>IF(SY$19-'様式３（療養者名簿）（⑤の場合）'!$BD45+1&lt;=15,IF(SY$19&gt;='様式３（療養者名簿）（⑤の場合）'!$BD45,IF(SY$19&lt;='様式３（療養者名簿）（⑤の場合）'!$BE45,1,0),0),0)</f>
        <v>0</v>
      </c>
      <c r="SZ40" s="225">
        <f>IF(SZ$19-'様式３（療養者名簿）（⑤の場合）'!$BD45+1&lt;=15,IF(SZ$19&gt;='様式３（療養者名簿）（⑤の場合）'!$BD45,IF(SZ$19&lt;='様式３（療養者名簿）（⑤の場合）'!$BE45,1,0),0),0)</f>
        <v>0</v>
      </c>
      <c r="TA40" s="225">
        <f>IF(TA$19-'様式３（療養者名簿）（⑤の場合）'!$BD45+1&lt;=15,IF(TA$19&gt;='様式３（療養者名簿）（⑤の場合）'!$BD45,IF(TA$19&lt;='様式３（療養者名簿）（⑤の場合）'!$BE45,1,0),0),0)</f>
        <v>0</v>
      </c>
      <c r="TB40" s="225">
        <f>IF(TB$19-'様式３（療養者名簿）（⑤の場合）'!$BD45+1&lt;=15,IF(TB$19&gt;='様式３（療養者名簿）（⑤の場合）'!$BD45,IF(TB$19&lt;='様式３（療養者名簿）（⑤の場合）'!$BE45,1,0),0),0)</f>
        <v>0</v>
      </c>
      <c r="TC40" s="225">
        <f>IF(TC$19-'様式３（療養者名簿）（⑤の場合）'!$BD45+1&lt;=15,IF(TC$19&gt;='様式３（療養者名簿）（⑤の場合）'!$BD45,IF(TC$19&lt;='様式３（療養者名簿）（⑤の場合）'!$BE45,1,0),0),0)</f>
        <v>0</v>
      </c>
      <c r="TD40" s="225">
        <f>IF(TD$19-'様式３（療養者名簿）（⑤の場合）'!$BD45+1&lt;=15,IF(TD$19&gt;='様式３（療養者名簿）（⑤の場合）'!$BD45,IF(TD$19&lt;='様式３（療養者名簿）（⑤の場合）'!$BE45,1,0),0),0)</f>
        <v>0</v>
      </c>
      <c r="TE40" s="225">
        <f>IF(TE$19-'様式３（療養者名簿）（⑤の場合）'!$BD45+1&lt;=15,IF(TE$19&gt;='様式３（療養者名簿）（⑤の場合）'!$BD45,IF(TE$19&lt;='様式３（療養者名簿）（⑤の場合）'!$BE45,1,0),0),0)</f>
        <v>0</v>
      </c>
      <c r="TF40" s="225">
        <f>IF(TF$19-'様式３（療養者名簿）（⑤の場合）'!$BD45+1&lt;=15,IF(TF$19&gt;='様式３（療養者名簿）（⑤の場合）'!$BD45,IF(TF$19&lt;='様式３（療養者名簿）（⑤の場合）'!$BE45,1,0),0),0)</f>
        <v>0</v>
      </c>
      <c r="TG40" s="225">
        <f>IF(TG$19-'様式３（療養者名簿）（⑤の場合）'!$BD45+1&lt;=15,IF(TG$19&gt;='様式３（療養者名簿）（⑤の場合）'!$BD45,IF(TG$19&lt;='様式３（療養者名簿）（⑤の場合）'!$BE45,1,0),0),0)</f>
        <v>0</v>
      </c>
      <c r="TH40" s="225">
        <f>IF(TH$19-'様式３（療養者名簿）（⑤の場合）'!$BD45+1&lt;=15,IF(TH$19&gt;='様式３（療養者名簿）（⑤の場合）'!$BD45,IF(TH$19&lt;='様式３（療養者名簿）（⑤の場合）'!$BE45,1,0),0),0)</f>
        <v>0</v>
      </c>
      <c r="TI40" s="225">
        <f>IF(TI$19-'様式３（療養者名簿）（⑤の場合）'!$BD45+1&lt;=15,IF(TI$19&gt;='様式３（療養者名簿）（⑤の場合）'!$BD45,IF(TI$19&lt;='様式３（療養者名簿）（⑤の場合）'!$BE45,1,0),0),0)</f>
        <v>0</v>
      </c>
      <c r="TJ40" s="225">
        <f>IF(TJ$19-'様式３（療養者名簿）（⑤の場合）'!$BD45+1&lt;=15,IF(TJ$19&gt;='様式３（療養者名簿）（⑤の場合）'!$BD45,IF(TJ$19&lt;='様式３（療養者名簿）（⑤の場合）'!$BE45,1,0),0),0)</f>
        <v>0</v>
      </c>
      <c r="TK40" s="225">
        <f>IF(TK$19-'様式３（療養者名簿）（⑤の場合）'!$BD45+1&lt;=15,IF(TK$19&gt;='様式３（療養者名簿）（⑤の場合）'!$BD45,IF(TK$19&lt;='様式３（療養者名簿）（⑤の場合）'!$BE45,1,0),0),0)</f>
        <v>0</v>
      </c>
      <c r="TL40" s="225">
        <f>IF(TL$19-'様式３（療養者名簿）（⑤の場合）'!$BD45+1&lt;=15,IF(TL$19&gt;='様式３（療養者名簿）（⑤の場合）'!$BD45,IF(TL$19&lt;='様式３（療養者名簿）（⑤の場合）'!$BE45,1,0),0),0)</f>
        <v>0</v>
      </c>
      <c r="TM40" s="225">
        <f>IF(TM$19-'様式３（療養者名簿）（⑤の場合）'!$BD45+1&lt;=15,IF(TM$19&gt;='様式３（療養者名簿）（⑤の場合）'!$BD45,IF(TM$19&lt;='様式３（療養者名簿）（⑤の場合）'!$BE45,1,0),0),0)</f>
        <v>0</v>
      </c>
      <c r="TN40" s="225">
        <f>IF(TN$19-'様式３（療養者名簿）（⑤の場合）'!$BD45+1&lt;=15,IF(TN$19&gt;='様式３（療養者名簿）（⑤の場合）'!$BD45,IF(TN$19&lt;='様式３（療養者名簿）（⑤の場合）'!$BE45,1,0),0),0)</f>
        <v>0</v>
      </c>
      <c r="TO40" s="225">
        <f>IF(TO$19-'様式３（療養者名簿）（⑤の場合）'!$BD45+1&lt;=15,IF(TO$19&gt;='様式３（療養者名簿）（⑤の場合）'!$BD45,IF(TO$19&lt;='様式３（療養者名簿）（⑤の場合）'!$BE45,1,0),0),0)</f>
        <v>0</v>
      </c>
      <c r="TP40" s="225">
        <f>IF(TP$19-'様式３（療養者名簿）（⑤の場合）'!$BD45+1&lt;=15,IF(TP$19&gt;='様式３（療養者名簿）（⑤の場合）'!$BD45,IF(TP$19&lt;='様式３（療養者名簿）（⑤の場合）'!$BE45,1,0),0),0)</f>
        <v>0</v>
      </c>
      <c r="TQ40" s="225">
        <f>IF(TQ$19-'様式３（療養者名簿）（⑤の場合）'!$BD45+1&lt;=15,IF(TQ$19&gt;='様式３（療養者名簿）（⑤の場合）'!$BD45,IF(TQ$19&lt;='様式３（療養者名簿）（⑤の場合）'!$BE45,1,0),0),0)</f>
        <v>0</v>
      </c>
      <c r="TR40" s="225">
        <f>IF(TR$19-'様式３（療養者名簿）（⑤の場合）'!$BD45+1&lt;=15,IF(TR$19&gt;='様式３（療養者名簿）（⑤の場合）'!$BD45,IF(TR$19&lt;='様式３（療養者名簿）（⑤の場合）'!$BE45,1,0),0),0)</f>
        <v>0</v>
      </c>
      <c r="TS40" s="225">
        <f>IF(TS$19-'様式３（療養者名簿）（⑤の場合）'!$BD45+1&lt;=15,IF(TS$19&gt;='様式３（療養者名簿）（⑤の場合）'!$BD45,IF(TS$19&lt;='様式３（療養者名簿）（⑤の場合）'!$BE45,1,0),0),0)</f>
        <v>0</v>
      </c>
      <c r="TT40" s="225">
        <f>IF(TT$19-'様式３（療養者名簿）（⑤の場合）'!$BD45+1&lt;=15,IF(TT$19&gt;='様式３（療養者名簿）（⑤の場合）'!$BD45,IF(TT$19&lt;='様式３（療養者名簿）（⑤の場合）'!$BE45,1,0),0),0)</f>
        <v>0</v>
      </c>
      <c r="TU40" s="225">
        <f>IF(TU$19-'様式３（療養者名簿）（⑤の場合）'!$BD45+1&lt;=15,IF(TU$19&gt;='様式３（療養者名簿）（⑤の場合）'!$BD45,IF(TU$19&lt;='様式３（療養者名簿）（⑤の場合）'!$BE45,1,0),0),0)</f>
        <v>0</v>
      </c>
      <c r="TV40" s="225">
        <f>IF(TV$19-'様式３（療養者名簿）（⑤の場合）'!$BD45+1&lt;=15,IF(TV$19&gt;='様式３（療養者名簿）（⑤の場合）'!$BD45,IF(TV$19&lt;='様式３（療養者名簿）（⑤の場合）'!$BE45,1,0),0),0)</f>
        <v>0</v>
      </c>
      <c r="TW40" s="225">
        <f>IF(TW$19-'様式３（療養者名簿）（⑤の場合）'!$BD45+1&lt;=15,IF(TW$19&gt;='様式３（療養者名簿）（⑤の場合）'!$BD45,IF(TW$19&lt;='様式３（療養者名簿）（⑤の場合）'!$BE45,1,0),0),0)</f>
        <v>0</v>
      </c>
      <c r="TX40" s="225">
        <f>IF(TX$19-'様式３（療養者名簿）（⑤の場合）'!$BD45+1&lt;=15,IF(TX$19&gt;='様式３（療養者名簿）（⑤の場合）'!$BD45,IF(TX$19&lt;='様式３（療養者名簿）（⑤の場合）'!$BE45,1,0),0),0)</f>
        <v>0</v>
      </c>
      <c r="TY40" s="225">
        <f>IF(TY$19-'様式３（療養者名簿）（⑤の場合）'!$BD45+1&lt;=15,IF(TY$19&gt;='様式３（療養者名簿）（⑤の場合）'!$BD45,IF(TY$19&lt;='様式３（療養者名簿）（⑤の場合）'!$BE45,1,0),0),0)</f>
        <v>0</v>
      </c>
      <c r="TZ40" s="225">
        <f>IF(TZ$19-'様式３（療養者名簿）（⑤の場合）'!$BD45+1&lt;=15,IF(TZ$19&gt;='様式３（療養者名簿）（⑤の場合）'!$BD45,IF(TZ$19&lt;='様式３（療養者名簿）（⑤の場合）'!$BE45,1,0),0),0)</f>
        <v>0</v>
      </c>
      <c r="UA40" s="225">
        <f>IF(UA$19-'様式３（療養者名簿）（⑤の場合）'!$BD45+1&lt;=15,IF(UA$19&gt;='様式３（療養者名簿）（⑤の場合）'!$BD45,IF(UA$19&lt;='様式３（療養者名簿）（⑤の場合）'!$BE45,1,0),0),0)</f>
        <v>0</v>
      </c>
      <c r="UB40" s="225">
        <f>IF(UB$19-'様式３（療養者名簿）（⑤の場合）'!$BD45+1&lt;=15,IF(UB$19&gt;='様式３（療養者名簿）（⑤の場合）'!$BD45,IF(UB$19&lt;='様式３（療養者名簿）（⑤の場合）'!$BE45,1,0),0),0)</f>
        <v>0</v>
      </c>
      <c r="UC40" s="225">
        <f>IF(UC$19-'様式３（療養者名簿）（⑤の場合）'!$BD45+1&lt;=15,IF(UC$19&gt;='様式３（療養者名簿）（⑤の場合）'!$BD45,IF(UC$19&lt;='様式３（療養者名簿）（⑤の場合）'!$BE45,1,0),0),0)</f>
        <v>0</v>
      </c>
      <c r="UD40" s="338">
        <f>IF(UD$19-'様式３（療養者名簿）（⑤の場合）'!$BD45+1&lt;=15,IF(UD$19&gt;='様式３（療養者名簿）（⑤の場合）'!$BD45,IF(UD$19&lt;='様式３（療養者名簿）（⑤の場合）'!$BE45,1,0),0),0)</f>
        <v>0</v>
      </c>
      <c r="UE40" s="338">
        <f>IF(UE$19-'様式３（療養者名簿）（⑤の場合）'!$BD45+1&lt;=15,IF(UE$19&gt;='様式３（療養者名簿）（⑤の場合）'!$BD45,IF(UE$19&lt;='様式３（療養者名簿）（⑤の場合）'!$BE45,1,0),0),0)</f>
        <v>0</v>
      </c>
      <c r="UF40" s="338">
        <f>IF(UF$19-'様式３（療養者名簿）（⑤の場合）'!$BD45+1&lt;=15,IF(UF$19&gt;='様式３（療養者名簿）（⑤の場合）'!$BD45,IF(UF$19&lt;='様式３（療養者名簿）（⑤の場合）'!$BE45,1,0),0),0)</f>
        <v>0</v>
      </c>
      <c r="UG40" s="338">
        <f>IF(UG$19-'様式３（療養者名簿）（⑤の場合）'!$BD45+1&lt;=15,IF(UG$19&gt;='様式３（療養者名簿）（⑤の場合）'!$BD45,IF(UG$19&lt;='様式３（療養者名簿）（⑤の場合）'!$BE45,1,0),0),0)</f>
        <v>0</v>
      </c>
      <c r="UH40" s="338">
        <f>IF(UH$19-'様式３（療養者名簿）（⑤の場合）'!$BD45+1&lt;=15,IF(UH$19&gt;='様式３（療養者名簿）（⑤の場合）'!$BD45,IF(UH$19&lt;='様式３（療養者名簿）（⑤の場合）'!$BE45,1,0),0),0)</f>
        <v>0</v>
      </c>
      <c r="UI40" s="338">
        <f>IF(UI$19-'様式３（療養者名簿）（⑤の場合）'!$BD45+1&lt;=15,IF(UI$19&gt;='様式３（療養者名簿）（⑤の場合）'!$BD45,IF(UI$19&lt;='様式３（療養者名簿）（⑤の場合）'!$BE45,1,0),0),0)</f>
        <v>0</v>
      </c>
      <c r="UJ40" s="338">
        <f>IF(UJ$19-'様式３（療養者名簿）（⑤の場合）'!$BD45+1&lt;=15,IF(UJ$19&gt;='様式３（療養者名簿）（⑤の場合）'!$BD45,IF(UJ$19&lt;='様式３（療養者名簿）（⑤の場合）'!$BE45,1,0),0),0)</f>
        <v>0</v>
      </c>
      <c r="UK40" s="338">
        <f>IF(UK$19-'様式３（療養者名簿）（⑤の場合）'!$BD45+1&lt;=15,IF(UK$19&gt;='様式３（療養者名簿）（⑤の場合）'!$BD45,IF(UK$19&lt;='様式３（療養者名簿）（⑤の場合）'!$BE45,1,0),0),0)</f>
        <v>0</v>
      </c>
      <c r="UL40" s="338">
        <f>IF(UL$19-'様式３（療養者名簿）（⑤の場合）'!$BD45+1&lt;=15,IF(UL$19&gt;='様式３（療養者名簿）（⑤の場合）'!$BD45,IF(UL$19&lt;='様式３（療養者名簿）（⑤の場合）'!$BE45,1,0),0),0)</f>
        <v>0</v>
      </c>
      <c r="UM40" s="338">
        <f>IF(UM$19-'様式３（療養者名簿）（⑤の場合）'!$BD45+1&lt;=15,IF(UM$19&gt;='様式３（療養者名簿）（⑤の場合）'!$BD45,IF(UM$19&lt;='様式３（療養者名簿）（⑤の場合）'!$BE45,1,0),0),0)</f>
        <v>0</v>
      </c>
      <c r="UN40" s="338">
        <f>IF(UN$19-'様式３（療養者名簿）（⑤の場合）'!$BD45+1&lt;=15,IF(UN$19&gt;='様式３（療養者名簿）（⑤の場合）'!$BD45,IF(UN$19&lt;='様式３（療養者名簿）（⑤の場合）'!$BE45,1,0),0),0)</f>
        <v>0</v>
      </c>
      <c r="UO40" s="338">
        <f>IF(UO$19-'様式３（療養者名簿）（⑤の場合）'!$BD45+1&lt;=15,IF(UO$19&gt;='様式３（療養者名簿）（⑤の場合）'!$BD45,IF(UO$19&lt;='様式３（療養者名簿）（⑤の場合）'!$BE45,1,0),0),0)</f>
        <v>0</v>
      </c>
      <c r="UP40" s="338">
        <f>IF(UP$19-'様式３（療養者名簿）（⑤の場合）'!$BD45+1&lt;=15,IF(UP$19&gt;='様式３（療養者名簿）（⑤の場合）'!$BD45,IF(UP$19&lt;='様式３（療養者名簿）（⑤の場合）'!$BE45,1,0),0),0)</f>
        <v>0</v>
      </c>
      <c r="UQ40" s="338">
        <f>IF(UQ$19-'様式３（療養者名簿）（⑤の場合）'!$BD45+1&lt;=15,IF(UQ$19&gt;='様式３（療養者名簿）（⑤の場合）'!$BD45,IF(UQ$19&lt;='様式３（療養者名簿）（⑤の場合）'!$BE45,1,0),0),0)</f>
        <v>0</v>
      </c>
      <c r="UR40" s="338">
        <f>IF(UR$19-'様式３（療養者名簿）（⑤の場合）'!$BD45+1&lt;=15,IF(UR$19&gt;='様式３（療養者名簿）（⑤の場合）'!$BD45,IF(UR$19&lt;='様式３（療養者名簿）（⑤の場合）'!$BE45,1,0),0),0)</f>
        <v>0</v>
      </c>
      <c r="US40" s="338">
        <f>IF(US$19-'様式３（療養者名簿）（⑤の場合）'!$BD45+1&lt;=15,IF(US$19&gt;='様式３（療養者名簿）（⑤の場合）'!$BD45,IF(US$19&lt;='様式３（療養者名簿）（⑤の場合）'!$BE45,1,0),0),0)</f>
        <v>0</v>
      </c>
      <c r="UT40" s="338">
        <f>IF(UT$19-'様式３（療養者名簿）（⑤の場合）'!$BD45+1&lt;=15,IF(UT$19&gt;='様式３（療養者名簿）（⑤の場合）'!$BD45,IF(UT$19&lt;='様式３（療養者名簿）（⑤の場合）'!$BE45,1,0),0),0)</f>
        <v>0</v>
      </c>
      <c r="UU40" s="338">
        <f>IF(UU$19-'様式３（療養者名簿）（⑤の場合）'!$BD45+1&lt;=15,IF(UU$19&gt;='様式３（療養者名簿）（⑤の場合）'!$BD45,IF(UU$19&lt;='様式３（療養者名簿）（⑤の場合）'!$BE45,1,0),0),0)</f>
        <v>0</v>
      </c>
      <c r="UV40" s="338">
        <f>IF(UV$19-'様式３（療養者名簿）（⑤の場合）'!$BD45+1&lt;=15,IF(UV$19&gt;='様式３（療養者名簿）（⑤の場合）'!$BD45,IF(UV$19&lt;='様式３（療養者名簿）（⑤の場合）'!$BE45,1,0),0),0)</f>
        <v>0</v>
      </c>
      <c r="UW40" s="338">
        <f>IF(UW$19-'様式３（療養者名簿）（⑤の場合）'!$BD45+1&lt;=15,IF(UW$19&gt;='様式３（療養者名簿）（⑤の場合）'!$BD45,IF(UW$19&lt;='様式３（療養者名簿）（⑤の場合）'!$BE45,1,0),0),0)</f>
        <v>0</v>
      </c>
      <c r="UX40" s="338">
        <f>IF(UX$19-'様式３（療養者名簿）（⑤の場合）'!$BD45+1&lt;=15,IF(UX$19&gt;='様式３（療養者名簿）（⑤の場合）'!$BD45,IF(UX$19&lt;='様式３（療養者名簿）（⑤の場合）'!$BE45,1,0),0),0)</f>
        <v>0</v>
      </c>
      <c r="UY40" s="338">
        <f>IF(UY$19-'様式３（療養者名簿）（⑤の場合）'!$BD45+1&lt;=15,IF(UY$19&gt;='様式３（療養者名簿）（⑤の場合）'!$BD45,IF(UY$19&lt;='様式３（療養者名簿）（⑤の場合）'!$BE45,1,0),0),0)</f>
        <v>0</v>
      </c>
      <c r="UZ40" s="338">
        <f>IF(UZ$19-'様式３（療養者名簿）（⑤の場合）'!$BD45+1&lt;=15,IF(UZ$19&gt;='様式３（療養者名簿）（⑤の場合）'!$BD45,IF(UZ$19&lt;='様式３（療養者名簿）（⑤の場合）'!$BE45,1,0),0),0)</f>
        <v>0</v>
      </c>
      <c r="VA40" s="338">
        <f>IF(VA$19-'様式３（療養者名簿）（⑤の場合）'!$BD45+1&lt;=15,IF(VA$19&gt;='様式３（療養者名簿）（⑤の場合）'!$BD45,IF(VA$19&lt;='様式３（療養者名簿）（⑤の場合）'!$BE45,1,0),0),0)</f>
        <v>0</v>
      </c>
      <c r="VB40" s="338">
        <f>IF(VB$19-'様式３（療養者名簿）（⑤の場合）'!$BD45+1&lt;=15,IF(VB$19&gt;='様式３（療養者名簿）（⑤の場合）'!$BD45,IF(VB$19&lt;='様式３（療養者名簿）（⑤の場合）'!$BE45,1,0),0),0)</f>
        <v>0</v>
      </c>
      <c r="VC40" s="338">
        <f>IF(VC$19-'様式３（療養者名簿）（⑤の場合）'!$BD45+1&lt;=15,IF(VC$19&gt;='様式３（療養者名簿）（⑤の場合）'!$BD45,IF(VC$19&lt;='様式３（療養者名簿）（⑤の場合）'!$BE45,1,0),0),0)</f>
        <v>0</v>
      </c>
      <c r="VD40" s="338">
        <f>IF(VD$19-'様式３（療養者名簿）（⑤の場合）'!$BD45+1&lt;=15,IF(VD$19&gt;='様式３（療養者名簿）（⑤の場合）'!$BD45,IF(VD$19&lt;='様式３（療養者名簿）（⑤の場合）'!$BE45,1,0),0),0)</f>
        <v>0</v>
      </c>
      <c r="VE40" s="338">
        <f>IF(VE$19-'様式３（療養者名簿）（⑤の場合）'!$BD45+1&lt;=15,IF(VE$19&gt;='様式３（療養者名簿）（⑤の場合）'!$BD45,IF(VE$19&lt;='様式３（療養者名簿）（⑤の場合）'!$BE45,1,0),0),0)</f>
        <v>0</v>
      </c>
      <c r="VF40" s="338">
        <f>IF(VF$19-'様式３（療養者名簿）（⑤の場合）'!$BD45+1&lt;=15,IF(VF$19&gt;='様式３（療養者名簿）（⑤の場合）'!$BD45,IF(VF$19&lt;='様式３（療養者名簿）（⑤の場合）'!$BE45,1,0),0),0)</f>
        <v>0</v>
      </c>
      <c r="VG40" s="338">
        <f>IF(VG$19-'様式３（療養者名簿）（⑤の場合）'!$BD45+1&lt;=15,IF(VG$19&gt;='様式３（療養者名簿）（⑤の場合）'!$BD45,IF(VG$19&lt;='様式３（療養者名簿）（⑤の場合）'!$BE45,1,0),0),0)</f>
        <v>0</v>
      </c>
      <c r="VH40" s="338">
        <f>IF(VH$19-'様式３（療養者名簿）（⑤の場合）'!$BD45+1&lt;=15,IF(VH$19&gt;='様式３（療養者名簿）（⑤の場合）'!$BD45,IF(VH$19&lt;='様式３（療養者名簿）（⑤の場合）'!$BE45,1,0),0),0)</f>
        <v>0</v>
      </c>
      <c r="VI40" s="338">
        <f>IF(VI$19-'様式３（療養者名簿）（⑤の場合）'!$BD45+1&lt;=15,IF(VI$19&gt;='様式３（療養者名簿）（⑤の場合）'!$BD45,IF(VI$19&lt;='様式３（療養者名簿）（⑤の場合）'!$BE45,1,0),0),0)</f>
        <v>0</v>
      </c>
      <c r="VJ40" s="338">
        <f>IF(VJ$19-'様式３（療養者名簿）（⑤の場合）'!$BD45+1&lt;=15,IF(VJ$19&gt;='様式３（療養者名簿）（⑤の場合）'!$BD45,IF(VJ$19&lt;='様式３（療養者名簿）（⑤の場合）'!$BE45,1,0),0),0)</f>
        <v>0</v>
      </c>
      <c r="VK40" s="338">
        <f>IF(VK$19-'様式３（療養者名簿）（⑤の場合）'!$BD45+1&lt;=15,IF(VK$19&gt;='様式３（療養者名簿）（⑤の場合）'!$BD45,IF(VK$19&lt;='様式３（療養者名簿）（⑤の場合）'!$BE45,1,0),0),0)</f>
        <v>0</v>
      </c>
      <c r="VL40" s="338">
        <f>IF(VL$19-'様式３（療養者名簿）（⑤の場合）'!$BD45+1&lt;=15,IF(VL$19&gt;='様式３（療養者名簿）（⑤の場合）'!$BD45,IF(VL$19&lt;='様式３（療養者名簿）（⑤の場合）'!$BE45,1,0),0),0)</f>
        <v>0</v>
      </c>
      <c r="VM40" s="338">
        <f>IF(VM$19-'様式３（療養者名簿）（⑤の場合）'!$BD45+1&lt;=15,IF(VM$19&gt;='様式３（療養者名簿）（⑤の場合）'!$BD45,IF(VM$19&lt;='様式３（療養者名簿）（⑤の場合）'!$BE45,1,0),0),0)</f>
        <v>0</v>
      </c>
      <c r="VN40" s="338">
        <f>IF(VN$19-'様式３（療養者名簿）（⑤の場合）'!$BD45+1&lt;=15,IF(VN$19&gt;='様式３（療養者名簿）（⑤の場合）'!$BD45,IF(VN$19&lt;='様式３（療養者名簿）（⑤の場合）'!$BE45,1,0),0),0)</f>
        <v>0</v>
      </c>
      <c r="VO40" s="338">
        <f>IF(VO$19-'様式３（療養者名簿）（⑤の場合）'!$BD45+1&lt;=15,IF(VO$19&gt;='様式３（療養者名簿）（⑤の場合）'!$BD45,IF(VO$19&lt;='様式３（療養者名簿）（⑤の場合）'!$BE45,1,0),0),0)</f>
        <v>0</v>
      </c>
      <c r="VP40" s="338">
        <f>IF(VP$19-'様式３（療養者名簿）（⑤の場合）'!$BD45+1&lt;=15,IF(VP$19&gt;='様式３（療養者名簿）（⑤の場合）'!$BD45,IF(VP$19&lt;='様式３（療養者名簿）（⑤の場合）'!$BE45,1,0),0),0)</f>
        <v>0</v>
      </c>
      <c r="VQ40" s="338">
        <f>IF(VQ$19-'様式３（療養者名簿）（⑤の場合）'!$BD45+1&lt;=15,IF(VQ$19&gt;='様式３（療養者名簿）（⑤の場合）'!$BD45,IF(VQ$19&lt;='様式３（療養者名簿）（⑤の場合）'!$BE45,1,0),0),0)</f>
        <v>0</v>
      </c>
      <c r="VR40" s="338">
        <f>IF(VR$19-'様式３（療養者名簿）（⑤の場合）'!$BD45+1&lt;=15,IF(VR$19&gt;='様式３（療養者名簿）（⑤の場合）'!$BD45,IF(VR$19&lt;='様式３（療養者名簿）（⑤の場合）'!$BE45,1,0),0),0)</f>
        <v>0</v>
      </c>
      <c r="VS40" s="338">
        <f>IF(VS$19-'様式３（療養者名簿）（⑤の場合）'!$BD45+1&lt;=15,IF(VS$19&gt;='様式３（療養者名簿）（⑤の場合）'!$BD45,IF(VS$19&lt;='様式３（療養者名簿）（⑤の場合）'!$BE45,1,0),0),0)</f>
        <v>0</v>
      </c>
      <c r="VT40" s="338">
        <f>IF(VT$19-'様式３（療養者名簿）（⑤の場合）'!$BD45+1&lt;=15,IF(VT$19&gt;='様式３（療養者名簿）（⑤の場合）'!$BD45,IF(VT$19&lt;='様式３（療養者名簿）（⑤の場合）'!$BE45,1,0),0),0)</f>
        <v>0</v>
      </c>
      <c r="VU40" s="338">
        <f>IF(VU$19-'様式３（療養者名簿）（⑤の場合）'!$BD45+1&lt;=15,IF(VU$19&gt;='様式３（療養者名簿）（⑤の場合）'!$BD45,IF(VU$19&lt;='様式３（療養者名簿）（⑤の場合）'!$BE45,1,0),0),0)</f>
        <v>0</v>
      </c>
      <c r="VV40" s="338">
        <f>IF(VV$19-'様式３（療養者名簿）（⑤の場合）'!$BD45+1&lt;=15,IF(VV$19&gt;='様式３（療養者名簿）（⑤の場合）'!$BD45,IF(VV$19&lt;='様式３（療養者名簿）（⑤の場合）'!$BE45,1,0),0),0)</f>
        <v>0</v>
      </c>
      <c r="VW40" s="338">
        <f>IF(VW$19-'様式３（療養者名簿）（⑤の場合）'!$BD45+1&lt;=15,IF(VW$19&gt;='様式３（療養者名簿）（⑤の場合）'!$BD45,IF(VW$19&lt;='様式３（療養者名簿）（⑤の場合）'!$BE45,1,0),0),0)</f>
        <v>0</v>
      </c>
      <c r="VX40" s="338">
        <f>IF(VX$19-'様式３（療養者名簿）（⑤の場合）'!$BD45+1&lt;=15,IF(VX$19&gt;='様式３（療養者名簿）（⑤の場合）'!$BD45,IF(VX$19&lt;='様式３（療養者名簿）（⑤の場合）'!$BE45,1,0),0),0)</f>
        <v>0</v>
      </c>
      <c r="VY40" s="338">
        <f>IF(VY$19-'様式３（療養者名簿）（⑤の場合）'!$BD45+1&lt;=15,IF(VY$19&gt;='様式３（療養者名簿）（⑤の場合）'!$BD45,IF(VY$19&lt;='様式３（療養者名簿）（⑤の場合）'!$BE45,1,0),0),0)</f>
        <v>0</v>
      </c>
      <c r="VZ40" s="338">
        <f>IF(VZ$19-'様式３（療養者名簿）（⑤の場合）'!$BD45+1&lt;=15,IF(VZ$19&gt;='様式３（療養者名簿）（⑤の場合）'!$BD45,IF(VZ$19&lt;='様式３（療養者名簿）（⑤の場合）'!$BE45,1,0),0),0)</f>
        <v>0</v>
      </c>
      <c r="WA40" s="338">
        <f>IF(WA$19-'様式３（療養者名簿）（⑤の場合）'!$BD45+1&lt;=15,IF(WA$19&gt;='様式３（療養者名簿）（⑤の場合）'!$BD45,IF(WA$19&lt;='様式３（療養者名簿）（⑤の場合）'!$BE45,1,0),0),0)</f>
        <v>0</v>
      </c>
      <c r="WB40" s="338">
        <f>IF(WB$19-'様式３（療養者名簿）（⑤の場合）'!$BD45+1&lt;=15,IF(WB$19&gt;='様式３（療養者名簿）（⑤の場合）'!$BD45,IF(WB$19&lt;='様式３（療養者名簿）（⑤の場合）'!$BE45,1,0),0),0)</f>
        <v>0</v>
      </c>
      <c r="WC40" s="338">
        <f>IF(WC$19-'様式３（療養者名簿）（⑤の場合）'!$BD45+1&lt;=15,IF(WC$19&gt;='様式３（療養者名簿）（⑤の場合）'!$BD45,IF(WC$19&lt;='様式３（療養者名簿）（⑤の場合）'!$BE45,1,0),0),0)</f>
        <v>0</v>
      </c>
      <c r="WD40" s="338">
        <f>IF(WD$19-'様式３（療養者名簿）（⑤の場合）'!$BD45+1&lt;=15,IF(WD$19&gt;='様式３（療養者名簿）（⑤の場合）'!$BD45,IF(WD$19&lt;='様式３（療養者名簿）（⑤の場合）'!$BE45,1,0),0),0)</f>
        <v>0</v>
      </c>
      <c r="WE40" s="338">
        <f>IF(WE$19-'様式３（療養者名簿）（⑤の場合）'!$BD45+1&lt;=15,IF(WE$19&gt;='様式３（療養者名簿）（⑤の場合）'!$BD45,IF(WE$19&lt;='様式３（療養者名簿）（⑤の場合）'!$BE45,1,0),0),0)</f>
        <v>0</v>
      </c>
      <c r="WF40" s="338">
        <f>IF(WF$19-'様式３（療養者名簿）（⑤の場合）'!$BD45+1&lt;=15,IF(WF$19&gt;='様式３（療養者名簿）（⑤の場合）'!$BD45,IF(WF$19&lt;='様式３（療養者名簿）（⑤の場合）'!$BE45,1,0),0),0)</f>
        <v>0</v>
      </c>
      <c r="WG40" s="338">
        <f>IF(WG$19-'様式３（療養者名簿）（⑤の場合）'!$BD45+1&lt;=15,IF(WG$19&gt;='様式３（療養者名簿）（⑤の場合）'!$BD45,IF(WG$19&lt;='様式３（療養者名簿）（⑤の場合）'!$BE45,1,0),0),0)</f>
        <v>0</v>
      </c>
      <c r="WH40" s="338">
        <f>IF(WH$19-'様式３（療養者名簿）（⑤の場合）'!$BD45+1&lt;=15,IF(WH$19&gt;='様式３（療養者名簿）（⑤の場合）'!$BD45,IF(WH$19&lt;='様式３（療養者名簿）（⑤の場合）'!$BE45,1,0),0),0)</f>
        <v>0</v>
      </c>
      <c r="WI40" s="338">
        <f>IF(WI$19-'様式３（療養者名簿）（⑤の場合）'!$BD45+1&lt;=15,IF(WI$19&gt;='様式３（療養者名簿）（⑤の場合）'!$BD45,IF(WI$19&lt;='様式３（療養者名簿）（⑤の場合）'!$BE45,1,0),0),0)</f>
        <v>0</v>
      </c>
      <c r="WJ40" s="338">
        <f>IF(WJ$19-'様式３（療養者名簿）（⑤の場合）'!$BD45+1&lt;=15,IF(WJ$19&gt;='様式３（療養者名簿）（⑤の場合）'!$BD45,IF(WJ$19&lt;='様式３（療養者名簿）（⑤の場合）'!$BE45,1,0),0),0)</f>
        <v>0</v>
      </c>
      <c r="WK40" s="338">
        <f>IF(WK$19-'様式３（療養者名簿）（⑤の場合）'!$BD45+1&lt;=15,IF(WK$19&gt;='様式３（療養者名簿）（⑤の場合）'!$BD45,IF(WK$19&lt;='様式３（療養者名簿）（⑤の場合）'!$BE45,1,0),0),0)</f>
        <v>0</v>
      </c>
      <c r="WL40" s="338">
        <f>IF(WL$19-'様式３（療養者名簿）（⑤の場合）'!$BD45+1&lt;=15,IF(WL$19&gt;='様式３（療養者名簿）（⑤の場合）'!$BD45,IF(WL$19&lt;='様式３（療養者名簿）（⑤の場合）'!$BE45,1,0),0),0)</f>
        <v>0</v>
      </c>
      <c r="WM40" s="338">
        <f>IF(WM$19-'様式３（療養者名簿）（⑤の場合）'!$BD45+1&lt;=15,IF(WM$19&gt;='様式３（療養者名簿）（⑤の場合）'!$BD45,IF(WM$19&lt;='様式３（療養者名簿）（⑤の場合）'!$BE45,1,0),0),0)</f>
        <v>0</v>
      </c>
      <c r="WN40" s="338">
        <f>IF(WN$19-'様式３（療養者名簿）（⑤の場合）'!$BD45+1&lt;=15,IF(WN$19&gt;='様式３（療養者名簿）（⑤の場合）'!$BD45,IF(WN$19&lt;='様式３（療養者名簿）（⑤の場合）'!$BE45,1,0),0),0)</f>
        <v>0</v>
      </c>
      <c r="WO40" s="338">
        <f>IF(WO$19-'様式３（療養者名簿）（⑤の場合）'!$BD45+1&lt;=15,IF(WO$19&gt;='様式３（療養者名簿）（⑤の場合）'!$BD45,IF(WO$19&lt;='様式３（療養者名簿）（⑤の場合）'!$BE45,1,0),0),0)</f>
        <v>0</v>
      </c>
      <c r="WP40" s="338">
        <f>IF(WP$19-'様式３（療養者名簿）（⑤の場合）'!$BD45+1&lt;=15,IF(WP$19&gt;='様式３（療養者名簿）（⑤の場合）'!$BD45,IF(WP$19&lt;='様式３（療養者名簿）（⑤の場合）'!$BE45,1,0),0),0)</f>
        <v>0</v>
      </c>
      <c r="WQ40" s="338">
        <f>IF(WQ$19-'様式３（療養者名簿）（⑤の場合）'!$BD45+1&lt;=15,IF(WQ$19&gt;='様式３（療養者名簿）（⑤の場合）'!$BD45,IF(WQ$19&lt;='様式３（療養者名簿）（⑤の場合）'!$BE45,1,0),0),0)</f>
        <v>0</v>
      </c>
      <c r="WR40" s="338">
        <f>IF(WR$19-'様式３（療養者名簿）（⑤の場合）'!$BD45+1&lt;=15,IF(WR$19&gt;='様式３（療養者名簿）（⑤の場合）'!$BD45,IF(WR$19&lt;='様式３（療養者名簿）（⑤の場合）'!$BE45,1,0),0),0)</f>
        <v>0</v>
      </c>
      <c r="WS40" s="338">
        <f>IF(WS$19-'様式３（療養者名簿）（⑤の場合）'!$BD45+1&lt;=15,IF(WS$19&gt;='様式３（療養者名簿）（⑤の場合）'!$BD45,IF(WS$19&lt;='様式３（療養者名簿）（⑤の場合）'!$BE45,1,0),0),0)</f>
        <v>0</v>
      </c>
      <c r="WT40" s="338">
        <f>IF(WT$19-'様式３（療養者名簿）（⑤の場合）'!$BD45+1&lt;=15,IF(WT$19&gt;='様式３（療養者名簿）（⑤の場合）'!$BD45,IF(WT$19&lt;='様式３（療養者名簿）（⑤の場合）'!$BE45,1,0),0),0)</f>
        <v>0</v>
      </c>
      <c r="WU40" s="338">
        <f>IF(WU$19-'様式３（療養者名簿）（⑤の場合）'!$BD45+1&lt;=15,IF(WU$19&gt;='様式３（療養者名簿）（⑤の場合）'!$BD45,IF(WU$19&lt;='様式３（療養者名簿）（⑤の場合）'!$BE45,1,0),0),0)</f>
        <v>0</v>
      </c>
      <c r="WV40" s="338">
        <f>IF(WV$19-'様式３（療養者名簿）（⑤の場合）'!$BD45+1&lt;=15,IF(WV$19&gt;='様式３（療養者名簿）（⑤の場合）'!$BD45,IF(WV$19&lt;='様式３（療養者名簿）（⑤の場合）'!$BE45,1,0),0),0)</f>
        <v>0</v>
      </c>
      <c r="WW40" s="338">
        <f>IF(WW$19-'様式３（療養者名簿）（⑤の場合）'!$BD45+1&lt;=15,IF(WW$19&gt;='様式３（療養者名簿）（⑤の場合）'!$BD45,IF(WW$19&lt;='様式３（療養者名簿）（⑤の場合）'!$BE45,1,0),0),0)</f>
        <v>0</v>
      </c>
      <c r="WX40" s="338">
        <f>IF(WX$19-'様式３（療養者名簿）（⑤の場合）'!$BD45+1&lt;=15,IF(WX$19&gt;='様式３（療養者名簿）（⑤の場合）'!$BD45,IF(WX$19&lt;='様式３（療養者名簿）（⑤の場合）'!$BE45,1,0),0),0)</f>
        <v>0</v>
      </c>
      <c r="WY40" s="338">
        <f>IF(WY$19-'様式３（療養者名簿）（⑤の場合）'!$BD45+1&lt;=15,IF(WY$19&gt;='様式３（療養者名簿）（⑤の場合）'!$BD45,IF(WY$19&lt;='様式３（療養者名簿）（⑤の場合）'!$BE45,1,0),0),0)</f>
        <v>0</v>
      </c>
      <c r="WZ40" s="338">
        <f>IF(WZ$19-'様式３（療養者名簿）（⑤の場合）'!$BD45+1&lt;=15,IF(WZ$19&gt;='様式３（療養者名簿）（⑤の場合）'!$BD45,IF(WZ$19&lt;='様式３（療養者名簿）（⑤の場合）'!$BE45,1,0),0),0)</f>
        <v>0</v>
      </c>
      <c r="XA40" s="338">
        <f>IF(XA$19-'様式３（療養者名簿）（⑤の場合）'!$BD45+1&lt;=15,IF(XA$19&gt;='様式３（療養者名簿）（⑤の場合）'!$BD45,IF(XA$19&lt;='様式３（療養者名簿）（⑤の場合）'!$BE45,1,0),0),0)</f>
        <v>0</v>
      </c>
      <c r="XB40" s="338">
        <f>IF(XB$19-'様式３（療養者名簿）（⑤の場合）'!$BD45+1&lt;=15,IF(XB$19&gt;='様式３（療養者名簿）（⑤の場合）'!$BD45,IF(XB$19&lt;='様式３（療養者名簿）（⑤の場合）'!$BE45,1,0),0),0)</f>
        <v>0</v>
      </c>
      <c r="XC40" s="338">
        <f>IF(XC$19-'様式３（療養者名簿）（⑤の場合）'!$BD45+1&lt;=15,IF(XC$19&gt;='様式３（療養者名簿）（⑤の場合）'!$BD45,IF(XC$19&lt;='様式３（療養者名簿）（⑤の場合）'!$BE45,1,0),0),0)</f>
        <v>0</v>
      </c>
      <c r="XD40" s="338">
        <f>IF(XD$19-'様式３（療養者名簿）（⑤の場合）'!$BD45+1&lt;=15,IF(XD$19&gt;='様式３（療養者名簿）（⑤の場合）'!$BD45,IF(XD$19&lt;='様式３（療養者名簿）（⑤の場合）'!$BE45,1,0),0),0)</f>
        <v>0</v>
      </c>
      <c r="XE40" s="338">
        <f>IF(XE$19-'様式３（療養者名簿）（⑤の場合）'!$BD45+1&lt;=15,IF(XE$19&gt;='様式３（療養者名簿）（⑤の場合）'!$BD45,IF(XE$19&lt;='様式３（療養者名簿）（⑤の場合）'!$BE45,1,0),0),0)</f>
        <v>0</v>
      </c>
      <c r="XF40" s="338">
        <f>IF(XF$19-'様式３（療養者名簿）（⑤の場合）'!$BD45+1&lt;=15,IF(XF$19&gt;='様式３（療養者名簿）（⑤の場合）'!$BD45,IF(XF$19&lt;='様式３（療養者名簿）（⑤の場合）'!$BE45,1,0),0),0)</f>
        <v>0</v>
      </c>
      <c r="XG40" s="338">
        <f>IF(XG$19-'様式３（療養者名簿）（⑤の場合）'!$BD45+1&lt;=15,IF(XG$19&gt;='様式３（療養者名簿）（⑤の場合）'!$BD45,IF(XG$19&lt;='様式３（療養者名簿）（⑤の場合）'!$BE45,1,0),0),0)</f>
        <v>0</v>
      </c>
      <c r="XH40" s="338">
        <f>IF(XH$19-'様式３（療養者名簿）（⑤の場合）'!$BD45+1&lt;=15,IF(XH$19&gt;='様式３（療養者名簿）（⑤の場合）'!$BD45,IF(XH$19&lt;='様式３（療養者名簿）（⑤の場合）'!$BE45,1,0),0),0)</f>
        <v>0</v>
      </c>
      <c r="XI40" s="338">
        <f>IF(XI$19-'様式３（療養者名簿）（⑤の場合）'!$BD45+1&lt;=15,IF(XI$19&gt;='様式３（療養者名簿）（⑤の場合）'!$BD45,IF(XI$19&lt;='様式３（療養者名簿）（⑤の場合）'!$BE45,1,0),0),0)</f>
        <v>0</v>
      </c>
      <c r="XJ40" s="338">
        <f>IF(XJ$19-'様式３（療養者名簿）（⑤の場合）'!$BD45+1&lt;=15,IF(XJ$19&gt;='様式３（療養者名簿）（⑤の場合）'!$BD45,IF(XJ$19&lt;='様式３（療養者名簿）（⑤の場合）'!$BE45,1,0),0),0)</f>
        <v>0</v>
      </c>
      <c r="XK40" s="338">
        <f>IF(XK$19-'様式３（療養者名簿）（⑤の場合）'!$BD45+1&lt;=15,IF(XK$19&gt;='様式３（療養者名簿）（⑤の場合）'!$BD45,IF(XK$19&lt;='様式３（療養者名簿）（⑤の場合）'!$BE45,1,0),0),0)</f>
        <v>0</v>
      </c>
      <c r="XL40" s="338">
        <f>IF(XL$19-'様式３（療養者名簿）（⑤の場合）'!$BD45+1&lt;=15,IF(XL$19&gt;='様式３（療養者名簿）（⑤の場合）'!$BD45,IF(XL$19&lt;='様式３（療養者名簿）（⑤の場合）'!$BE45,1,0),0),0)</f>
        <v>0</v>
      </c>
      <c r="XM40" s="338">
        <f>IF(XM$19-'様式３（療養者名簿）（⑤の場合）'!$BD45+1&lt;=15,IF(XM$19&gt;='様式３（療養者名簿）（⑤の場合）'!$BD45,IF(XM$19&lt;='様式３（療養者名簿）（⑤の場合）'!$BE45,1,0),0),0)</f>
        <v>0</v>
      </c>
      <c r="XN40" s="338">
        <f>IF(XN$19-'様式３（療養者名簿）（⑤の場合）'!$BD45+1&lt;=15,IF(XN$19&gt;='様式３（療養者名簿）（⑤の場合）'!$BD45,IF(XN$19&lt;='様式３（療養者名簿）（⑤の場合）'!$BE45,1,0),0),0)</f>
        <v>0</v>
      </c>
      <c r="XO40" s="338">
        <f>IF(XO$19-'様式３（療養者名簿）（⑤の場合）'!$BD45+1&lt;=15,IF(XO$19&gt;='様式３（療養者名簿）（⑤の場合）'!$BD45,IF(XO$19&lt;='様式３（療養者名簿）（⑤の場合）'!$BE45,1,0),0),0)</f>
        <v>0</v>
      </c>
      <c r="XP40" s="338">
        <f>IF(XP$19-'様式３（療養者名簿）（⑤の場合）'!$BD45+1&lt;=15,IF(XP$19&gt;='様式３（療養者名簿）（⑤の場合）'!$BD45,IF(XP$19&lt;='様式３（療養者名簿）（⑤の場合）'!$BE45,1,0),0),0)</f>
        <v>0</v>
      </c>
      <c r="XQ40" s="338">
        <f>IF(XQ$19-'様式３（療養者名簿）（⑤の場合）'!$BD45+1&lt;=15,IF(XQ$19&gt;='様式３（療養者名簿）（⑤の場合）'!$BD45,IF(XQ$19&lt;='様式３（療養者名簿）（⑤の場合）'!$BE45,1,0),0),0)</f>
        <v>0</v>
      </c>
      <c r="XR40" s="338">
        <f>IF(XR$19-'様式３（療養者名簿）（⑤の場合）'!$BD45+1&lt;=15,IF(XR$19&gt;='様式３（療養者名簿）（⑤の場合）'!$BD45,IF(XR$19&lt;='様式３（療養者名簿）（⑤の場合）'!$BE45,1,0),0),0)</f>
        <v>0</v>
      </c>
      <c r="XS40" s="338">
        <f>IF(XS$19-'様式３（療養者名簿）（⑤の場合）'!$BD45+1&lt;=15,IF(XS$19&gt;='様式３（療養者名簿）（⑤の場合）'!$BD45,IF(XS$19&lt;='様式３（療養者名簿）（⑤の場合）'!$BE45,1,0),0),0)</f>
        <v>0</v>
      </c>
      <c r="XT40" s="338">
        <f>IF(XT$19-'様式３（療養者名簿）（⑤の場合）'!$BD45+1&lt;=15,IF(XT$19&gt;='様式３（療養者名簿）（⑤の場合）'!$BD45,IF(XT$19&lt;='様式３（療養者名簿）（⑤の場合）'!$BE45,1,0),0),0)</f>
        <v>0</v>
      </c>
      <c r="XU40" s="338">
        <f>IF(XU$19-'様式３（療養者名簿）（⑤の場合）'!$BD45+1&lt;=15,IF(XU$19&gt;='様式３（療養者名簿）（⑤の場合）'!$BD45,IF(XU$19&lt;='様式３（療養者名簿）（⑤の場合）'!$BE45,1,0),0),0)</f>
        <v>0</v>
      </c>
      <c r="XV40" s="338">
        <f>IF(XV$19-'様式３（療養者名簿）（⑤の場合）'!$BD45+1&lt;=15,IF(XV$19&gt;='様式３（療養者名簿）（⑤の場合）'!$BD45,IF(XV$19&lt;='様式３（療養者名簿）（⑤の場合）'!$BE45,1,0),0),0)</f>
        <v>0</v>
      </c>
      <c r="XW40" s="338">
        <f>IF(XW$19-'様式３（療養者名簿）（⑤の場合）'!$BD45+1&lt;=15,IF(XW$19&gt;='様式３（療養者名簿）（⑤の場合）'!$BD45,IF(XW$19&lt;='様式３（療養者名簿）（⑤の場合）'!$BE45,1,0),0),0)</f>
        <v>0</v>
      </c>
      <c r="XX40" s="338">
        <f>IF(XX$19-'様式３（療養者名簿）（⑤の場合）'!$BD45+1&lt;=15,IF(XX$19&gt;='様式３（療養者名簿）（⑤の場合）'!$BD45,IF(XX$19&lt;='様式３（療養者名簿）（⑤の場合）'!$BE45,1,0),0),0)</f>
        <v>0</v>
      </c>
      <c r="XY40" s="338">
        <f>IF(XY$19-'様式３（療養者名簿）（⑤の場合）'!$BD45+1&lt;=15,IF(XY$19&gt;='様式３（療養者名簿）（⑤の場合）'!$BD45,IF(XY$19&lt;='様式３（療養者名簿）（⑤の場合）'!$BE45,1,0),0),0)</f>
        <v>0</v>
      </c>
      <c r="XZ40" s="338">
        <f>IF(XZ$19-'様式３（療養者名簿）（⑤の場合）'!$BD45+1&lt;=15,IF(XZ$19&gt;='様式３（療養者名簿）（⑤の場合）'!$BD45,IF(XZ$19&lt;='様式３（療養者名簿）（⑤の場合）'!$BE45,1,0),0),0)</f>
        <v>0</v>
      </c>
      <c r="YA40" s="338">
        <f>IF(YA$19-'様式３（療養者名簿）（⑤の場合）'!$BD45+1&lt;=15,IF(YA$19&gt;='様式３（療養者名簿）（⑤の場合）'!$BD45,IF(YA$19&lt;='様式３（療養者名簿）（⑤の場合）'!$BE45,1,0),0),0)</f>
        <v>0</v>
      </c>
      <c r="YB40" s="338">
        <f>IF(YB$19-'様式３（療養者名簿）（⑤の場合）'!$BD45+1&lt;=15,IF(YB$19&gt;='様式３（療養者名簿）（⑤の場合）'!$BD45,IF(YB$19&lt;='様式３（療養者名簿）（⑤の場合）'!$BE45,1,0),0),0)</f>
        <v>0</v>
      </c>
      <c r="YC40" s="338">
        <f>IF(YC$19-'様式３（療養者名簿）（⑤の場合）'!$BD45+1&lt;=15,IF(YC$19&gt;='様式３（療養者名簿）（⑤の場合）'!$BD45,IF(YC$19&lt;='様式３（療養者名簿）（⑤の場合）'!$BE45,1,0),0),0)</f>
        <v>0</v>
      </c>
      <c r="YD40" s="338">
        <f>IF(YD$19-'様式３（療養者名簿）（⑤の場合）'!$BD45+1&lt;=15,IF(YD$19&gt;='様式３（療養者名簿）（⑤の場合）'!$BD45,IF(YD$19&lt;='様式３（療養者名簿）（⑤の場合）'!$BE45,1,0),0),0)</f>
        <v>0</v>
      </c>
      <c r="YE40" s="338">
        <f>IF(YE$19-'様式３（療養者名簿）（⑤の場合）'!$BD45+1&lt;=15,IF(YE$19&gt;='様式３（療養者名簿）（⑤の場合）'!$BD45,IF(YE$19&lt;='様式３（療養者名簿）（⑤の場合）'!$BE45,1,0),0),0)</f>
        <v>0</v>
      </c>
      <c r="YF40" s="338">
        <f>IF(YF$19-'様式３（療養者名簿）（⑤の場合）'!$BD45+1&lt;=15,IF(YF$19&gt;='様式３（療養者名簿）（⑤の場合）'!$BD45,IF(YF$19&lt;='様式３（療養者名簿）（⑤の場合）'!$BE45,1,0),0),0)</f>
        <v>0</v>
      </c>
      <c r="YG40" s="338">
        <f>IF(YG$19-'様式３（療養者名簿）（⑤の場合）'!$BD45+1&lt;=15,IF(YG$19&gt;='様式３（療養者名簿）（⑤の場合）'!$BD45,IF(YG$19&lt;='様式３（療養者名簿）（⑤の場合）'!$BE45,1,0),0),0)</f>
        <v>0</v>
      </c>
      <c r="YH40" s="338">
        <f>IF(YH$19-'様式３（療養者名簿）（⑤の場合）'!$BD45+1&lt;=15,IF(YH$19&gt;='様式３（療養者名簿）（⑤の場合）'!$BD45,IF(YH$19&lt;='様式３（療養者名簿）（⑤の場合）'!$BE45,1,0),0),0)</f>
        <v>0</v>
      </c>
      <c r="YI40" s="338">
        <f>IF(YI$19-'様式３（療養者名簿）（⑤の場合）'!$BD45+1&lt;=15,IF(YI$19&gt;='様式３（療養者名簿）（⑤の場合）'!$BD45,IF(YI$19&lt;='様式３（療養者名簿）（⑤の場合）'!$BE45,1,0),0),0)</f>
        <v>0</v>
      </c>
      <c r="YJ40" s="338">
        <f>IF(YJ$19-'様式３（療養者名簿）（⑤の場合）'!$BD45+1&lt;=15,IF(YJ$19&gt;='様式３（療養者名簿）（⑤の場合）'!$BD45,IF(YJ$19&lt;='様式３（療養者名簿）（⑤の場合）'!$BE45,1,0),0),0)</f>
        <v>0</v>
      </c>
      <c r="YK40" s="338">
        <f>IF(YK$19-'様式３（療養者名簿）（⑤の場合）'!$BD45+1&lt;=15,IF(YK$19&gt;='様式３（療養者名簿）（⑤の場合）'!$BD45,IF(YK$19&lt;='様式３（療養者名簿）（⑤の場合）'!$BE45,1,0),0),0)</f>
        <v>0</v>
      </c>
      <c r="YL40" s="338">
        <f>IF(YL$19-'様式３（療養者名簿）（⑤の場合）'!$BD45+1&lt;=15,IF(YL$19&gt;='様式３（療養者名簿）（⑤の場合）'!$BD45,IF(YL$19&lt;='様式３（療養者名簿）（⑤の場合）'!$BE45,1,0),0),0)</f>
        <v>0</v>
      </c>
      <c r="YM40" s="338">
        <f>IF(YM$19-'様式３（療養者名簿）（⑤の場合）'!$BD45+1&lt;=15,IF(YM$19&gt;='様式３（療養者名簿）（⑤の場合）'!$BD45,IF(YM$19&lt;='様式３（療養者名簿）（⑤の場合）'!$BE45,1,0),0),0)</f>
        <v>0</v>
      </c>
      <c r="YN40" s="338">
        <f>IF(YN$19-'様式３（療養者名簿）（⑤の場合）'!$BD45+1&lt;=15,IF(YN$19&gt;='様式３（療養者名簿）（⑤の場合）'!$BD45,IF(YN$19&lt;='様式３（療養者名簿）（⑤の場合）'!$BE45,1,0),0),0)</f>
        <v>0</v>
      </c>
      <c r="YO40" s="338">
        <f>IF(YO$19-'様式３（療養者名簿）（⑤の場合）'!$BD45+1&lt;=15,IF(YO$19&gt;='様式３（療養者名簿）（⑤の場合）'!$BD45,IF(YO$19&lt;='様式３（療養者名簿）（⑤の場合）'!$BE45,1,0),0),0)</f>
        <v>0</v>
      </c>
      <c r="YP40" s="338">
        <f>IF(YP$19-'様式３（療養者名簿）（⑤の場合）'!$BD45+1&lt;=15,IF(YP$19&gt;='様式３（療養者名簿）（⑤の場合）'!$BD45,IF(YP$19&lt;='様式３（療養者名簿）（⑤の場合）'!$BE45,1,0),0),0)</f>
        <v>0</v>
      </c>
      <c r="YQ40" s="338">
        <f>IF(YQ$19-'様式３（療養者名簿）（⑤の場合）'!$BD45+1&lt;=15,IF(YQ$19&gt;='様式３（療養者名簿）（⑤の場合）'!$BD45,IF(YQ$19&lt;='様式３（療養者名簿）（⑤の場合）'!$BE45,1,0),0),0)</f>
        <v>0</v>
      </c>
      <c r="YR40" s="338">
        <f>IF(YR$19-'様式３（療養者名簿）（⑤の場合）'!$BD45+1&lt;=15,IF(YR$19&gt;='様式３（療養者名簿）（⑤の場合）'!$BD45,IF(YR$19&lt;='様式３（療養者名簿）（⑤の場合）'!$BE45,1,0),0),0)</f>
        <v>0</v>
      </c>
      <c r="YS40" s="338">
        <f>IF(YS$19-'様式３（療養者名簿）（⑤の場合）'!$BD45+1&lt;=15,IF(YS$19&gt;='様式３（療養者名簿）（⑤の場合）'!$BD45,IF(YS$19&lt;='様式３（療養者名簿）（⑤の場合）'!$BE45,1,0),0),0)</f>
        <v>0</v>
      </c>
      <c r="YT40" s="338">
        <f>IF(YT$19-'様式３（療養者名簿）（⑤の場合）'!$BD45+1&lt;=15,IF(YT$19&gt;='様式３（療養者名簿）（⑤の場合）'!$BD45,IF(YT$19&lt;='様式３（療養者名簿）（⑤の場合）'!$BE45,1,0),0),0)</f>
        <v>0</v>
      </c>
      <c r="YU40" s="338">
        <f>IF(YU$19-'様式３（療養者名簿）（⑤の場合）'!$BD45+1&lt;=15,IF(YU$19&gt;='様式３（療養者名簿）（⑤の場合）'!$BD45,IF(YU$19&lt;='様式３（療養者名簿）（⑤の場合）'!$BE45,1,0),0),0)</f>
        <v>0</v>
      </c>
      <c r="YV40" s="338">
        <f>IF(YV$19-'様式３（療養者名簿）（⑤の場合）'!$BD45+1&lt;=15,IF(YV$19&gt;='様式３（療養者名簿）（⑤の場合）'!$BD45,IF(YV$19&lt;='様式３（療養者名簿）（⑤の場合）'!$BE45,1,0),0),0)</f>
        <v>0</v>
      </c>
      <c r="YW40" s="338">
        <f>IF(YW$19-'様式３（療養者名簿）（⑤の場合）'!$BD45+1&lt;=15,IF(YW$19&gt;='様式３（療養者名簿）（⑤の場合）'!$BD45,IF(YW$19&lt;='様式３（療養者名簿）（⑤の場合）'!$BE45,1,0),0),0)</f>
        <v>0</v>
      </c>
      <c r="YX40" s="338">
        <f>IF(YX$19-'様式３（療養者名簿）（⑤の場合）'!$BD45+1&lt;=15,IF(YX$19&gt;='様式３（療養者名簿）（⑤の場合）'!$BD45,IF(YX$19&lt;='様式３（療養者名簿）（⑤の場合）'!$BE45,1,0),0),0)</f>
        <v>0</v>
      </c>
      <c r="YY40" s="338">
        <f>IF(YY$19-'様式３（療養者名簿）（⑤の場合）'!$BD45+1&lt;=15,IF(YY$19&gt;='様式３（療養者名簿）（⑤の場合）'!$BD45,IF(YY$19&lt;='様式３（療養者名簿）（⑤の場合）'!$BE45,1,0),0),0)</f>
        <v>0</v>
      </c>
      <c r="YZ40" s="338">
        <f>IF(YZ$19-'様式３（療養者名簿）（⑤の場合）'!$BD45+1&lt;=15,IF(YZ$19&gt;='様式３（療養者名簿）（⑤の場合）'!$BD45,IF(YZ$19&lt;='様式３（療養者名簿）（⑤の場合）'!$BE45,1,0),0),0)</f>
        <v>0</v>
      </c>
      <c r="ZA40" s="338">
        <f>IF(ZA$19-'様式３（療養者名簿）（⑤の場合）'!$BD45+1&lt;=15,IF(ZA$19&gt;='様式３（療養者名簿）（⑤の場合）'!$BD45,IF(ZA$19&lt;='様式３（療養者名簿）（⑤の場合）'!$BE45,1,0),0),0)</f>
        <v>0</v>
      </c>
      <c r="ZB40" s="338">
        <f>IF(ZB$19-'様式３（療養者名簿）（⑤の場合）'!$BD45+1&lt;=15,IF(ZB$19&gt;='様式３（療養者名簿）（⑤の場合）'!$BD45,IF(ZB$19&lt;='様式３（療養者名簿）（⑤の場合）'!$BE45,1,0),0),0)</f>
        <v>0</v>
      </c>
      <c r="ZC40" s="338">
        <f>IF(ZC$19-'様式３（療養者名簿）（⑤の場合）'!$BD45+1&lt;=15,IF(ZC$19&gt;='様式３（療養者名簿）（⑤の場合）'!$BD45,IF(ZC$19&lt;='様式３（療養者名簿）（⑤の場合）'!$BE45,1,0),0),0)</f>
        <v>0</v>
      </c>
      <c r="ZD40" s="338">
        <f>IF(ZD$19-'様式３（療養者名簿）（⑤の場合）'!$BD45+1&lt;=15,IF(ZD$19&gt;='様式３（療養者名簿）（⑤の場合）'!$BD45,IF(ZD$19&lt;='様式３（療養者名簿）（⑤の場合）'!$BE45,1,0),0),0)</f>
        <v>0</v>
      </c>
      <c r="ZE40" s="338">
        <f>IF(ZE$19-'様式３（療養者名簿）（⑤の場合）'!$BD45+1&lt;=15,IF(ZE$19&gt;='様式３（療養者名簿）（⑤の場合）'!$BD45,IF(ZE$19&lt;='様式３（療養者名簿）（⑤の場合）'!$BE45,1,0),0),0)</f>
        <v>0</v>
      </c>
      <c r="ZF40" s="338">
        <f>IF(ZF$19-'様式３（療養者名簿）（⑤の場合）'!$BD45+1&lt;=15,IF(ZF$19&gt;='様式３（療養者名簿）（⑤の場合）'!$BD45,IF(ZF$19&lt;='様式３（療養者名簿）（⑤の場合）'!$BE45,1,0),0),0)</f>
        <v>0</v>
      </c>
      <c r="ZG40" s="338">
        <f>IF(ZG$19-'様式３（療養者名簿）（⑤の場合）'!$BD45+1&lt;=15,IF(ZG$19&gt;='様式３（療養者名簿）（⑤の場合）'!$BD45,IF(ZG$19&lt;='様式３（療養者名簿）（⑤の場合）'!$BE45,1,0),0),0)</f>
        <v>0</v>
      </c>
      <c r="ZH40" s="338">
        <f>IF(ZH$19-'様式３（療養者名簿）（⑤の場合）'!$BD45+1&lt;=15,IF(ZH$19&gt;='様式３（療養者名簿）（⑤の場合）'!$BD45,IF(ZH$19&lt;='様式３（療養者名簿）（⑤の場合）'!$BE45,1,0),0),0)</f>
        <v>0</v>
      </c>
      <c r="ZI40" s="338">
        <f>IF(ZI$19-'様式３（療養者名簿）（⑤の場合）'!$BD45+1&lt;=15,IF(ZI$19&gt;='様式３（療養者名簿）（⑤の場合）'!$BD45,IF(ZI$19&lt;='様式３（療養者名簿）（⑤の場合）'!$BE45,1,0),0),0)</f>
        <v>0</v>
      </c>
      <c r="ZJ40" s="338">
        <f>IF(ZJ$19-'様式３（療養者名簿）（⑤の場合）'!$BD45+1&lt;=15,IF(ZJ$19&gt;='様式３（療養者名簿）（⑤の場合）'!$BD45,IF(ZJ$19&lt;='様式３（療養者名簿）（⑤の場合）'!$BE45,1,0),0),0)</f>
        <v>0</v>
      </c>
      <c r="ZK40" s="338">
        <f>IF(ZK$19-'様式３（療養者名簿）（⑤の場合）'!$BD45+1&lt;=15,IF(ZK$19&gt;='様式３（療養者名簿）（⑤の場合）'!$BD45,IF(ZK$19&lt;='様式３（療養者名簿）（⑤の場合）'!$BE45,1,0),0),0)</f>
        <v>0</v>
      </c>
      <c r="ZL40" s="338">
        <f>IF(ZL$19-'様式３（療養者名簿）（⑤の場合）'!$BD45+1&lt;=15,IF(ZL$19&gt;='様式３（療養者名簿）（⑤の場合）'!$BD45,IF(ZL$19&lt;='様式３（療養者名簿）（⑤の場合）'!$BE45,1,0),0),0)</f>
        <v>0</v>
      </c>
      <c r="ZM40" s="338">
        <f>IF(ZM$19-'様式３（療養者名簿）（⑤の場合）'!$BD45+1&lt;=15,IF(ZM$19&gt;='様式３（療養者名簿）（⑤の場合）'!$BD45,IF(ZM$19&lt;='様式３（療養者名簿）（⑤の場合）'!$BE45,1,0),0),0)</f>
        <v>0</v>
      </c>
      <c r="ZN40" s="338">
        <f>IF(ZN$19-'様式３（療養者名簿）（⑤の場合）'!$BD45+1&lt;=15,IF(ZN$19&gt;='様式３（療養者名簿）（⑤の場合）'!$BD45,IF(ZN$19&lt;='様式３（療養者名簿）（⑤の場合）'!$BE45,1,0),0),0)</f>
        <v>0</v>
      </c>
      <c r="ZO40" s="338">
        <f>IF(ZO$19-'様式３（療養者名簿）（⑤の場合）'!$BD45+1&lt;=15,IF(ZO$19&gt;='様式３（療養者名簿）（⑤の場合）'!$BD45,IF(ZO$19&lt;='様式３（療養者名簿）（⑤の場合）'!$BE45,1,0),0),0)</f>
        <v>0</v>
      </c>
      <c r="ZP40" s="338">
        <f>IF(ZP$19-'様式３（療養者名簿）（⑤の場合）'!$BD45+1&lt;=15,IF(ZP$19&gt;='様式３（療養者名簿）（⑤の場合）'!$BD45,IF(ZP$19&lt;='様式３（療養者名簿）（⑤の場合）'!$BE45,1,0),0),0)</f>
        <v>0</v>
      </c>
      <c r="ZQ40" s="338">
        <f>IF(ZQ$19-'様式３（療養者名簿）（⑤の場合）'!$BD45+1&lt;=15,IF(ZQ$19&gt;='様式３（療養者名簿）（⑤の場合）'!$BD45,IF(ZQ$19&lt;='様式３（療養者名簿）（⑤の場合）'!$BE45,1,0),0),0)</f>
        <v>0</v>
      </c>
      <c r="ZR40" s="338">
        <f>IF(ZR$19-'様式３（療養者名簿）（⑤の場合）'!$BD45+1&lt;=15,IF(ZR$19&gt;='様式３（療養者名簿）（⑤の場合）'!$BD45,IF(ZR$19&lt;='様式３（療養者名簿）（⑤の場合）'!$BE45,1,0),0),0)</f>
        <v>0</v>
      </c>
      <c r="ZS40" s="338">
        <f>IF(ZS$19-'様式３（療養者名簿）（⑤の場合）'!$BD45+1&lt;=15,IF(ZS$19&gt;='様式３（療養者名簿）（⑤の場合）'!$BD45,IF(ZS$19&lt;='様式３（療養者名簿）（⑤の場合）'!$BE45,1,0),0),0)</f>
        <v>0</v>
      </c>
      <c r="ZT40" s="338">
        <f>IF(ZT$19-'様式３（療養者名簿）（⑤の場合）'!$BD45+1&lt;=15,IF(ZT$19&gt;='様式３（療養者名簿）（⑤の場合）'!$BD45,IF(ZT$19&lt;='様式３（療養者名簿）（⑤の場合）'!$BE45,1,0),0),0)</f>
        <v>0</v>
      </c>
      <c r="ZU40" s="338">
        <f>IF(ZU$19-'様式３（療養者名簿）（⑤の場合）'!$BD45+1&lt;=15,IF(ZU$19&gt;='様式３（療養者名簿）（⑤の場合）'!$BD45,IF(ZU$19&lt;='様式３（療養者名簿）（⑤の場合）'!$BE45,1,0),0),0)</f>
        <v>0</v>
      </c>
      <c r="ZV40" s="338">
        <f>IF(ZV$19-'様式３（療養者名簿）（⑤の場合）'!$BD45+1&lt;=15,IF(ZV$19&gt;='様式３（療養者名簿）（⑤の場合）'!$BD45,IF(ZV$19&lt;='様式３（療養者名簿）（⑤の場合）'!$BE45,1,0),0),0)</f>
        <v>0</v>
      </c>
      <c r="ZW40" s="338">
        <f>IF(ZW$19-'様式３（療養者名簿）（⑤の場合）'!$BD45+1&lt;=15,IF(ZW$19&gt;='様式３（療養者名簿）（⑤の場合）'!$BD45,IF(ZW$19&lt;='様式３（療養者名簿）（⑤の場合）'!$BE45,1,0),0),0)</f>
        <v>0</v>
      </c>
      <c r="ZX40" s="338">
        <f>IF(ZX$19-'様式３（療養者名簿）（⑤の場合）'!$BD45+1&lt;=15,IF(ZX$19&gt;='様式３（療養者名簿）（⑤の場合）'!$BD45,IF(ZX$19&lt;='様式３（療養者名簿）（⑤の場合）'!$BE45,1,0),0),0)</f>
        <v>0</v>
      </c>
      <c r="ZY40" s="338">
        <f>IF(ZY$19-'様式３（療養者名簿）（⑤の場合）'!$BD45+1&lt;=15,IF(ZY$19&gt;='様式３（療養者名簿）（⑤の場合）'!$BD45,IF(ZY$19&lt;='様式３（療養者名簿）（⑤の場合）'!$BE45,1,0),0),0)</f>
        <v>0</v>
      </c>
      <c r="ZZ40" s="338">
        <f>IF(ZZ$19-'様式３（療養者名簿）（⑤の場合）'!$BD45+1&lt;=15,IF(ZZ$19&gt;='様式３（療養者名簿）（⑤の場合）'!$BD45,IF(ZZ$19&lt;='様式３（療養者名簿）（⑤の場合）'!$BE45,1,0),0),0)</f>
        <v>0</v>
      </c>
      <c r="AAA40" s="338">
        <f>IF(AAA$19-'様式３（療養者名簿）（⑤の場合）'!$BD45+1&lt;=15,IF(AAA$19&gt;='様式３（療養者名簿）（⑤の場合）'!$BD45,IF(AAA$19&lt;='様式３（療養者名簿）（⑤の場合）'!$BE45,1,0),0),0)</f>
        <v>0</v>
      </c>
      <c r="AAB40" s="338">
        <f>IF(AAB$19-'様式３（療養者名簿）（⑤の場合）'!$BD45+1&lt;=15,IF(AAB$19&gt;='様式３（療養者名簿）（⑤の場合）'!$BD45,IF(AAB$19&lt;='様式３（療養者名簿）（⑤の場合）'!$BE45,1,0),0),0)</f>
        <v>0</v>
      </c>
      <c r="AAC40" s="338">
        <f>IF(AAC$19-'様式３（療養者名簿）（⑤の場合）'!$BD45+1&lt;=15,IF(AAC$19&gt;='様式３（療養者名簿）（⑤の場合）'!$BD45,IF(AAC$19&lt;='様式３（療養者名簿）（⑤の場合）'!$BE45,1,0),0),0)</f>
        <v>0</v>
      </c>
      <c r="AAD40" s="338">
        <f>IF(AAD$19-'様式３（療養者名簿）（⑤の場合）'!$BD45+1&lt;=15,IF(AAD$19&gt;='様式３（療養者名簿）（⑤の場合）'!$BD45,IF(AAD$19&lt;='様式３（療養者名簿）（⑤の場合）'!$BE45,1,0),0),0)</f>
        <v>0</v>
      </c>
      <c r="AAE40" s="338">
        <f>IF(AAE$19-'様式３（療養者名簿）（⑤の場合）'!$BD45+1&lt;=15,IF(AAE$19&gt;='様式３（療養者名簿）（⑤の場合）'!$BD45,IF(AAE$19&lt;='様式３（療養者名簿）（⑤の場合）'!$BE45,1,0),0),0)</f>
        <v>0</v>
      </c>
      <c r="AAF40" s="338">
        <f>IF(AAF$19-'様式３（療養者名簿）（⑤の場合）'!$BD45+1&lt;=15,IF(AAF$19&gt;='様式３（療養者名簿）（⑤の場合）'!$BD45,IF(AAF$19&lt;='様式３（療養者名簿）（⑤の場合）'!$BE45,1,0),0),0)</f>
        <v>0</v>
      </c>
      <c r="AAG40" s="338">
        <f>IF(AAG$19-'様式３（療養者名簿）（⑤の場合）'!$BD45+1&lt;=15,IF(AAG$19&gt;='様式３（療養者名簿）（⑤の場合）'!$BD45,IF(AAG$19&lt;='様式３（療養者名簿）（⑤の場合）'!$BE45,1,0),0),0)</f>
        <v>0</v>
      </c>
      <c r="AAH40" s="338">
        <f>IF(AAH$19-'様式３（療養者名簿）（⑤の場合）'!$BD45+1&lt;=15,IF(AAH$19&gt;='様式３（療養者名簿）（⑤の場合）'!$BD45,IF(AAH$19&lt;='様式３（療養者名簿）（⑤の場合）'!$BE45,1,0),0),0)</f>
        <v>0</v>
      </c>
      <c r="AAI40" s="338">
        <f>IF(AAI$19-'様式３（療養者名簿）（⑤の場合）'!$BD45+1&lt;=15,IF(AAI$19&gt;='様式３（療養者名簿）（⑤の場合）'!$BD45,IF(AAI$19&lt;='様式３（療養者名簿）（⑤の場合）'!$BE45,1,0),0),0)</f>
        <v>0</v>
      </c>
      <c r="AAJ40" s="338">
        <f>IF(AAJ$19-'様式３（療養者名簿）（⑤の場合）'!$BD45+1&lt;=15,IF(AAJ$19&gt;='様式３（療養者名簿）（⑤の場合）'!$BD45,IF(AAJ$19&lt;='様式３（療養者名簿）（⑤の場合）'!$BE45,1,0),0),0)</f>
        <v>0</v>
      </c>
      <c r="AAK40" s="338">
        <f>IF(AAK$19-'様式３（療養者名簿）（⑤の場合）'!$BD45+1&lt;=15,IF(AAK$19&gt;='様式３（療養者名簿）（⑤の場合）'!$BD45,IF(AAK$19&lt;='様式３（療養者名簿）（⑤の場合）'!$BE45,1,0),0),0)</f>
        <v>0</v>
      </c>
      <c r="AAL40" s="338">
        <f>IF(AAL$19-'様式３（療養者名簿）（⑤の場合）'!$BD45+1&lt;=15,IF(AAL$19&gt;='様式３（療養者名簿）（⑤の場合）'!$BD45,IF(AAL$19&lt;='様式３（療養者名簿）（⑤の場合）'!$BE45,1,0),0),0)</f>
        <v>0</v>
      </c>
      <c r="AAM40" s="338">
        <f>IF(AAM$19-'様式３（療養者名簿）（⑤の場合）'!$BD45+1&lt;=15,IF(AAM$19&gt;='様式３（療養者名簿）（⑤の場合）'!$BD45,IF(AAM$19&lt;='様式３（療養者名簿）（⑤の場合）'!$BE45,1,0),0),0)</f>
        <v>0</v>
      </c>
      <c r="AAN40" s="338">
        <f>IF(AAN$19-'様式３（療養者名簿）（⑤の場合）'!$BD45+1&lt;=15,IF(AAN$19&gt;='様式３（療養者名簿）（⑤の場合）'!$BD45,IF(AAN$19&lt;='様式３（療養者名簿）（⑤の場合）'!$BE45,1,0),0),0)</f>
        <v>0</v>
      </c>
      <c r="AAO40" s="338">
        <f>IF(AAO$19-'様式３（療養者名簿）（⑤の場合）'!$BD45+1&lt;=15,IF(AAO$19&gt;='様式３（療養者名簿）（⑤の場合）'!$BD45,IF(AAO$19&lt;='様式３（療養者名簿）（⑤の場合）'!$BE45,1,0),0),0)</f>
        <v>0</v>
      </c>
      <c r="AAP40" s="338">
        <f>IF(AAP$19-'様式３（療養者名簿）（⑤の場合）'!$BD45+1&lt;=15,IF(AAP$19&gt;='様式３（療養者名簿）（⑤の場合）'!$BD45,IF(AAP$19&lt;='様式３（療養者名簿）（⑤の場合）'!$BE45,1,0),0),0)</f>
        <v>0</v>
      </c>
      <c r="AAQ40" s="338">
        <f>IF(AAQ$19-'様式３（療養者名簿）（⑤の場合）'!$BD45+1&lt;=15,IF(AAQ$19&gt;='様式３（療養者名簿）（⑤の場合）'!$BD45,IF(AAQ$19&lt;='様式３（療養者名簿）（⑤の場合）'!$BE45,1,0),0),0)</f>
        <v>0</v>
      </c>
      <c r="AAR40" s="338">
        <f>IF(AAR$19-'様式３（療養者名簿）（⑤の場合）'!$BD45+1&lt;=15,IF(AAR$19&gt;='様式３（療養者名簿）（⑤の場合）'!$BD45,IF(AAR$19&lt;='様式３（療養者名簿）（⑤の場合）'!$BE45,1,0),0),0)</f>
        <v>0</v>
      </c>
      <c r="AAS40" s="338">
        <f>IF(AAS$19-'様式３（療養者名簿）（⑤の場合）'!$BD45+1&lt;=15,IF(AAS$19&gt;='様式３（療養者名簿）（⑤の場合）'!$BD45,IF(AAS$19&lt;='様式３（療養者名簿）（⑤の場合）'!$BE45,1,0),0),0)</f>
        <v>0</v>
      </c>
      <c r="AAT40" s="338">
        <f>IF(AAT$19-'様式３（療養者名簿）（⑤の場合）'!$BD45+1&lt;=15,IF(AAT$19&gt;='様式３（療養者名簿）（⑤の場合）'!$BD45,IF(AAT$19&lt;='様式３（療養者名簿）（⑤の場合）'!$BE45,1,0),0),0)</f>
        <v>0</v>
      </c>
      <c r="AAU40" s="338">
        <f>IF(AAU$19-'様式３（療養者名簿）（⑤の場合）'!$BD45+1&lt;=15,IF(AAU$19&gt;='様式３（療養者名簿）（⑤の場合）'!$BD45,IF(AAU$19&lt;='様式３（療養者名簿）（⑤の場合）'!$BE45,1,0),0),0)</f>
        <v>0</v>
      </c>
      <c r="AAV40" s="338">
        <f>IF(AAV$19-'様式３（療養者名簿）（⑤の場合）'!$BD45+1&lt;=15,IF(AAV$19&gt;='様式３（療養者名簿）（⑤の場合）'!$BD45,IF(AAV$19&lt;='様式３（療養者名簿）（⑤の場合）'!$BE45,1,0),0),0)</f>
        <v>0</v>
      </c>
      <c r="AAW40" s="338">
        <f>IF(AAW$19-'様式３（療養者名簿）（⑤の場合）'!$BD45+1&lt;=15,IF(AAW$19&gt;='様式３（療養者名簿）（⑤の場合）'!$BD45,IF(AAW$19&lt;='様式３（療養者名簿）（⑤の場合）'!$BE45,1,0),0),0)</f>
        <v>0</v>
      </c>
      <c r="AAX40" s="338">
        <f>IF(AAX$19-'様式３（療養者名簿）（⑤の場合）'!$BD45+1&lt;=15,IF(AAX$19&gt;='様式３（療養者名簿）（⑤の場合）'!$BD45,IF(AAX$19&lt;='様式３（療養者名簿）（⑤の場合）'!$BE45,1,0),0),0)</f>
        <v>0</v>
      </c>
      <c r="AAY40" s="338">
        <f>IF(AAY$19-'様式３（療養者名簿）（⑤の場合）'!$BD45+1&lt;=15,IF(AAY$19&gt;='様式３（療養者名簿）（⑤の場合）'!$BD45,IF(AAY$19&lt;='様式３（療養者名簿）（⑤の場合）'!$BE45,1,0),0),0)</f>
        <v>0</v>
      </c>
      <c r="AAZ40" s="338">
        <f>IF(AAZ$19-'様式３（療養者名簿）（⑤の場合）'!$BD45+1&lt;=15,IF(AAZ$19&gt;='様式３（療養者名簿）（⑤の場合）'!$BD45,IF(AAZ$19&lt;='様式３（療養者名簿）（⑤の場合）'!$BE45,1,0),0),0)</f>
        <v>0</v>
      </c>
      <c r="ABA40" s="338">
        <f>IF(ABA$19-'様式３（療養者名簿）（⑤の場合）'!$BD45+1&lt;=15,IF(ABA$19&gt;='様式３（療養者名簿）（⑤の場合）'!$BD45,IF(ABA$19&lt;='様式３（療養者名簿）（⑤の場合）'!$BE45,1,0),0),0)</f>
        <v>0</v>
      </c>
      <c r="ABB40" s="338">
        <f>IF(ABB$19-'様式３（療養者名簿）（⑤の場合）'!$BD45+1&lt;=15,IF(ABB$19&gt;='様式３（療養者名簿）（⑤の場合）'!$BD45,IF(ABB$19&lt;='様式３（療養者名簿）（⑤の場合）'!$BE45,1,0),0),0)</f>
        <v>0</v>
      </c>
      <c r="ABC40" s="338">
        <f>IF(ABC$19-'様式３（療養者名簿）（⑤の場合）'!$BD45+1&lt;=15,IF(ABC$19&gt;='様式３（療養者名簿）（⑤の場合）'!$BD45,IF(ABC$19&lt;='様式３（療養者名簿）（⑤の場合）'!$BE45,1,0),0),0)</f>
        <v>0</v>
      </c>
      <c r="ABD40" s="338">
        <f>IF(ABD$19-'様式３（療養者名簿）（⑤の場合）'!$BD45+1&lt;=15,IF(ABD$19&gt;='様式３（療養者名簿）（⑤の場合）'!$BD45,IF(ABD$19&lt;='様式３（療養者名簿）（⑤の場合）'!$BE45,1,0),0),0)</f>
        <v>0</v>
      </c>
    </row>
    <row r="41" spans="1:732" ht="42" customHeight="1">
      <c r="A41" s="227">
        <f>'様式３（療養者名簿）（⑤の場合）'!C46</f>
        <v>0</v>
      </c>
      <c r="B41" s="332">
        <f>IF(B$19-'様式３（療養者名簿）（⑤の場合）'!$BD46+1&lt;=15,IF(B$19&gt;='様式３（療養者名簿）（⑤の場合）'!$BD46,IF(B$19&lt;='様式３（療養者名簿）（⑤の場合）'!$BE46,1,0),0),0)</f>
        <v>0</v>
      </c>
      <c r="C41" s="332">
        <f>IF(C$19-'様式３（療養者名簿）（⑤の場合）'!$BD46+1&lt;=15,IF(C$19&gt;='様式３（療養者名簿）（⑤の場合）'!$BD46,IF(C$19&lt;='様式３（療養者名簿）（⑤の場合）'!$BE46,1,0),0),0)</f>
        <v>0</v>
      </c>
      <c r="D41" s="332">
        <f>IF(D$19-'様式３（療養者名簿）（⑤の場合）'!$BD46+1&lt;=15,IF(D$19&gt;='様式３（療養者名簿）（⑤の場合）'!$BD46,IF(D$19&lt;='様式３（療養者名簿）（⑤の場合）'!$BE46,1,0),0),0)</f>
        <v>0</v>
      </c>
      <c r="E41" s="332">
        <f>IF(E$19-'様式３（療養者名簿）（⑤の場合）'!$BD46+1&lt;=15,IF(E$19&gt;='様式３（療養者名簿）（⑤の場合）'!$BD46,IF(E$19&lt;='様式３（療養者名簿）（⑤の場合）'!$BE46,1,0),0),0)</f>
        <v>0</v>
      </c>
      <c r="F41" s="332">
        <f>IF(F$19-'様式３（療養者名簿）（⑤の場合）'!$BD46+1&lt;=15,IF(F$19&gt;='様式３（療養者名簿）（⑤の場合）'!$BD46,IF(F$19&lt;='様式３（療養者名簿）（⑤の場合）'!$BE46,1,0),0),0)</f>
        <v>0</v>
      </c>
      <c r="G41" s="332">
        <f>IF(G$19-'様式３（療養者名簿）（⑤の場合）'!$BD46+1&lt;=15,IF(G$19&gt;='様式３（療養者名簿）（⑤の場合）'!$BD46,IF(G$19&lt;='様式３（療養者名簿）（⑤の場合）'!$BE46,1,0),0),0)</f>
        <v>0</v>
      </c>
      <c r="H41" s="332">
        <f>IF(H$19-'様式３（療養者名簿）（⑤の場合）'!$BD46+1&lt;=15,IF(H$19&gt;='様式３（療養者名簿）（⑤の場合）'!$BD46,IF(H$19&lt;='様式３（療養者名簿）（⑤の場合）'!$BE46,1,0),0),0)</f>
        <v>0</v>
      </c>
      <c r="I41" s="332">
        <f>IF(I$19-'様式３（療養者名簿）（⑤の場合）'!$BD46+1&lt;=15,IF(I$19&gt;='様式３（療養者名簿）（⑤の場合）'!$BD46,IF(I$19&lt;='様式３（療養者名簿）（⑤の場合）'!$BE46,1,0),0),0)</f>
        <v>0</v>
      </c>
      <c r="J41" s="332">
        <f>IF(J$19-'様式３（療養者名簿）（⑤の場合）'!$BD46+1&lt;=15,IF(J$19&gt;='様式３（療養者名簿）（⑤の場合）'!$BD46,IF(J$19&lt;='様式３（療養者名簿）（⑤の場合）'!$BE46,1,0),0),0)</f>
        <v>0</v>
      </c>
      <c r="K41" s="332">
        <f>IF(K$19-'様式３（療養者名簿）（⑤の場合）'!$BD46+1&lt;=15,IF(K$19&gt;='様式３（療養者名簿）（⑤の場合）'!$BD46,IF(K$19&lt;='様式３（療養者名簿）（⑤の場合）'!$BE46,1,0),0),0)</f>
        <v>0</v>
      </c>
      <c r="L41" s="332">
        <f>IF(L$19-'様式３（療養者名簿）（⑤の場合）'!$BD46+1&lt;=15,IF(L$19&gt;='様式３（療養者名簿）（⑤の場合）'!$BD46,IF(L$19&lt;='様式３（療養者名簿）（⑤の場合）'!$BE46,1,0),0),0)</f>
        <v>0</v>
      </c>
      <c r="M41" s="332">
        <f>IF(M$19-'様式３（療養者名簿）（⑤の場合）'!$BD46+1&lt;=15,IF(M$19&gt;='様式３（療養者名簿）（⑤の場合）'!$BD46,IF(M$19&lt;='様式３（療養者名簿）（⑤の場合）'!$BE46,1,0),0),0)</f>
        <v>0</v>
      </c>
      <c r="N41" s="332">
        <f>IF(N$19-'様式３（療養者名簿）（⑤の場合）'!$BD46+1&lt;=15,IF(N$19&gt;='様式３（療養者名簿）（⑤の場合）'!$BD46,IF(N$19&lt;='様式３（療養者名簿）（⑤の場合）'!$BE46,1,0),0),0)</f>
        <v>0</v>
      </c>
      <c r="O41" s="332">
        <f>IF(O$19-'様式３（療養者名簿）（⑤の場合）'!$BD46+1&lt;=15,IF(O$19&gt;='様式３（療養者名簿）（⑤の場合）'!$BD46,IF(O$19&lt;='様式３（療養者名簿）（⑤の場合）'!$BE46,1,0),0),0)</f>
        <v>0</v>
      </c>
      <c r="P41" s="332">
        <f>IF(P$19-'様式３（療養者名簿）（⑤の場合）'!$BD46+1&lt;=15,IF(P$19&gt;='様式３（療養者名簿）（⑤の場合）'!$BD46,IF(P$19&lt;='様式３（療養者名簿）（⑤の場合）'!$BE46,1,0),0),0)</f>
        <v>0</v>
      </c>
      <c r="Q41" s="332">
        <f>IF(Q$19-'様式３（療養者名簿）（⑤の場合）'!$BD46+1&lt;=15,IF(Q$19&gt;='様式３（療養者名簿）（⑤の場合）'!$BD46,IF(Q$19&lt;='様式３（療養者名簿）（⑤の場合）'!$BE46,1,0),0),0)</f>
        <v>0</v>
      </c>
      <c r="R41" s="332">
        <f>IF(R$19-'様式３（療養者名簿）（⑤の場合）'!$BD46+1&lt;=15,IF(R$19&gt;='様式３（療養者名簿）（⑤の場合）'!$BD46,IF(R$19&lt;='様式３（療養者名簿）（⑤の場合）'!$BE46,1,0),0),0)</f>
        <v>0</v>
      </c>
      <c r="S41" s="332">
        <f>IF(S$19-'様式３（療養者名簿）（⑤の場合）'!$BD46+1&lt;=15,IF(S$19&gt;='様式３（療養者名簿）（⑤の場合）'!$BD46,IF(S$19&lt;='様式３（療養者名簿）（⑤の場合）'!$BE46,1,0),0),0)</f>
        <v>0</v>
      </c>
      <c r="T41" s="332">
        <f>IF(T$19-'様式３（療養者名簿）（⑤の場合）'!$BD46+1&lt;=15,IF(T$19&gt;='様式３（療養者名簿）（⑤の場合）'!$BD46,IF(T$19&lt;='様式３（療養者名簿）（⑤の場合）'!$BE46,1,0),0),0)</f>
        <v>0</v>
      </c>
      <c r="U41" s="332">
        <f>IF(U$19-'様式３（療養者名簿）（⑤の場合）'!$BD46+1&lt;=15,IF(U$19&gt;='様式３（療養者名簿）（⑤の場合）'!$BD46,IF(U$19&lt;='様式３（療養者名簿）（⑤の場合）'!$BE46,1,0),0),0)</f>
        <v>0</v>
      </c>
      <c r="V41" s="332">
        <f>IF(V$19-'様式３（療養者名簿）（⑤の場合）'!$BD46+1&lt;=15,IF(V$19&gt;='様式３（療養者名簿）（⑤の場合）'!$BD46,IF(V$19&lt;='様式３（療養者名簿）（⑤の場合）'!$BE46,1,0),0),0)</f>
        <v>0</v>
      </c>
      <c r="W41" s="332">
        <f>IF(W$19-'様式３（療養者名簿）（⑤の場合）'!$BD46+1&lt;=15,IF(W$19&gt;='様式３（療養者名簿）（⑤の場合）'!$BD46,IF(W$19&lt;='様式３（療養者名簿）（⑤の場合）'!$BE46,1,0),0),0)</f>
        <v>0</v>
      </c>
      <c r="X41" s="332">
        <f>IF(X$19-'様式３（療養者名簿）（⑤の場合）'!$BD46+1&lt;=15,IF(X$19&gt;='様式３（療養者名簿）（⑤の場合）'!$BD46,IF(X$19&lt;='様式３（療養者名簿）（⑤の場合）'!$BE46,1,0),0),0)</f>
        <v>0</v>
      </c>
      <c r="Y41" s="332">
        <f>IF(Y$19-'様式３（療養者名簿）（⑤の場合）'!$BD46+1&lt;=15,IF(Y$19&gt;='様式３（療養者名簿）（⑤の場合）'!$BD46,IF(Y$19&lt;='様式３（療養者名簿）（⑤の場合）'!$BE46,1,0),0),0)</f>
        <v>0</v>
      </c>
      <c r="Z41" s="332">
        <f>IF(Z$19-'様式３（療養者名簿）（⑤の場合）'!$BD46+1&lt;=15,IF(Z$19&gt;='様式３（療養者名簿）（⑤の場合）'!$BD46,IF(Z$19&lt;='様式３（療養者名簿）（⑤の場合）'!$BE46,1,0),0),0)</f>
        <v>0</v>
      </c>
      <c r="AA41" s="332">
        <f>IF(AA$19-'様式３（療養者名簿）（⑤の場合）'!$BD46+1&lt;=15,IF(AA$19&gt;='様式３（療養者名簿）（⑤の場合）'!$BD46,IF(AA$19&lt;='様式３（療養者名簿）（⑤の場合）'!$BE46,1,0),0),0)</f>
        <v>0</v>
      </c>
      <c r="AB41" s="332">
        <f>IF(AB$19-'様式３（療養者名簿）（⑤の場合）'!$BD46+1&lt;=15,IF(AB$19&gt;='様式３（療養者名簿）（⑤の場合）'!$BD46,IF(AB$19&lt;='様式３（療養者名簿）（⑤の場合）'!$BE46,1,0),0),0)</f>
        <v>0</v>
      </c>
      <c r="AC41" s="332">
        <f>IF(AC$19-'様式３（療養者名簿）（⑤の場合）'!$BD46+1&lt;=15,IF(AC$19&gt;='様式３（療養者名簿）（⑤の場合）'!$BD46,IF(AC$19&lt;='様式３（療養者名簿）（⑤の場合）'!$BE46,1,0),0),0)</f>
        <v>0</v>
      </c>
      <c r="AD41" s="332">
        <f>IF(AD$19-'様式３（療養者名簿）（⑤の場合）'!$BD46+1&lt;=15,IF(AD$19&gt;='様式３（療養者名簿）（⑤の場合）'!$BD46,IF(AD$19&lt;='様式３（療養者名簿）（⑤の場合）'!$BE46,1,0),0),0)</f>
        <v>0</v>
      </c>
      <c r="AE41" s="332">
        <f>IF(AE$19-'様式３（療養者名簿）（⑤の場合）'!$BD46+1&lt;=15,IF(AE$19&gt;='様式３（療養者名簿）（⑤の場合）'!$BD46,IF(AE$19&lt;='様式３（療養者名簿）（⑤の場合）'!$BE46,1,0),0),0)</f>
        <v>0</v>
      </c>
      <c r="AF41" s="332">
        <f>IF(AF$19-'様式３（療養者名簿）（⑤の場合）'!$BD46+1&lt;=15,IF(AF$19&gt;='様式３（療養者名簿）（⑤の場合）'!$BD46,IF(AF$19&lt;='様式３（療養者名簿）（⑤の場合）'!$BE46,1,0),0),0)</f>
        <v>0</v>
      </c>
      <c r="AG41" s="332">
        <f>IF(AG$19-'様式３（療養者名簿）（⑤の場合）'!$BD46+1&lt;=15,IF(AG$19&gt;='様式３（療養者名簿）（⑤の場合）'!$BD46,IF(AG$19&lt;='様式３（療養者名簿）（⑤の場合）'!$BE46,1,0),0),0)</f>
        <v>0</v>
      </c>
      <c r="AH41" s="332">
        <f>IF(AH$19-'様式３（療養者名簿）（⑤の場合）'!$BD46+1&lt;=15,IF(AH$19&gt;='様式３（療養者名簿）（⑤の場合）'!$BD46,IF(AH$19&lt;='様式３（療養者名簿）（⑤の場合）'!$BE46,1,0),0),0)</f>
        <v>0</v>
      </c>
      <c r="AI41" s="332">
        <f>IF(AI$19-'様式３（療養者名簿）（⑤の場合）'!$BD46+1&lt;=15,IF(AI$19&gt;='様式３（療養者名簿）（⑤の場合）'!$BD46,IF(AI$19&lt;='様式３（療養者名簿）（⑤の場合）'!$BE46,1,0),0),0)</f>
        <v>0</v>
      </c>
      <c r="AJ41" s="332">
        <f>IF(AJ$19-'様式３（療養者名簿）（⑤の場合）'!$BD46+1&lt;=15,IF(AJ$19&gt;='様式３（療養者名簿）（⑤の場合）'!$BD46,IF(AJ$19&lt;='様式３（療養者名簿）（⑤の場合）'!$BE46,1,0),0),0)</f>
        <v>0</v>
      </c>
      <c r="AK41" s="332">
        <f>IF(AK$19-'様式３（療養者名簿）（⑤の場合）'!$BD46+1&lt;=15,IF(AK$19&gt;='様式３（療養者名簿）（⑤の場合）'!$BD46,IF(AK$19&lt;='様式３（療養者名簿）（⑤の場合）'!$BE46,1,0),0),0)</f>
        <v>0</v>
      </c>
      <c r="AL41" s="332">
        <f>IF(AL$19-'様式３（療養者名簿）（⑤の場合）'!$BD46+1&lt;=15,IF(AL$19&gt;='様式３（療養者名簿）（⑤の場合）'!$BD46,IF(AL$19&lt;='様式３（療養者名簿）（⑤の場合）'!$BE46,1,0),0),0)</f>
        <v>0</v>
      </c>
      <c r="AM41" s="332">
        <f>IF(AM$19-'様式３（療養者名簿）（⑤の場合）'!$BD46+1&lt;=15,IF(AM$19&gt;='様式３（療養者名簿）（⑤の場合）'!$BD46,IF(AM$19&lt;='様式３（療養者名簿）（⑤の場合）'!$BE46,1,0),0),0)</f>
        <v>0</v>
      </c>
      <c r="AN41" s="332">
        <f>IF(AN$19-'様式３（療養者名簿）（⑤の場合）'!$BD46+1&lt;=15,IF(AN$19&gt;='様式３（療養者名簿）（⑤の場合）'!$BD46,IF(AN$19&lt;='様式３（療養者名簿）（⑤の場合）'!$BE46,1,0),0),0)</f>
        <v>0</v>
      </c>
      <c r="AO41" s="332">
        <f>IF(AO$19-'様式３（療養者名簿）（⑤の場合）'!$BD46+1&lt;=15,IF(AO$19&gt;='様式３（療養者名簿）（⑤の場合）'!$BD46,IF(AO$19&lt;='様式３（療養者名簿）（⑤の場合）'!$BE46,1,0),0),0)</f>
        <v>0</v>
      </c>
      <c r="AP41" s="332">
        <f>IF(AP$19-'様式３（療養者名簿）（⑤の場合）'!$BD46+1&lt;=15,IF(AP$19&gt;='様式３（療養者名簿）（⑤の場合）'!$BD46,IF(AP$19&lt;='様式３（療養者名簿）（⑤の場合）'!$BE46,1,0),0),0)</f>
        <v>0</v>
      </c>
      <c r="AQ41" s="332">
        <f>IF(AQ$19-'様式３（療養者名簿）（⑤の場合）'!$BD46+1&lt;=15,IF(AQ$19&gt;='様式３（療養者名簿）（⑤の場合）'!$BD46,IF(AQ$19&lt;='様式３（療養者名簿）（⑤の場合）'!$BE46,1,0),0),0)</f>
        <v>0</v>
      </c>
      <c r="AR41" s="332">
        <f>IF(AR$19-'様式３（療養者名簿）（⑤の場合）'!$BD46+1&lt;=15,IF(AR$19&gt;='様式３（療養者名簿）（⑤の場合）'!$BD46,IF(AR$19&lt;='様式３（療養者名簿）（⑤の場合）'!$BE46,1,0),0),0)</f>
        <v>0</v>
      </c>
      <c r="AS41" s="332">
        <f>IF(AS$19-'様式３（療養者名簿）（⑤の場合）'!$BD46+1&lt;=15,IF(AS$19&gt;='様式３（療養者名簿）（⑤の場合）'!$BD46,IF(AS$19&lt;='様式３（療養者名簿）（⑤の場合）'!$BE46,1,0),0),0)</f>
        <v>0</v>
      </c>
      <c r="AT41" s="332">
        <f>IF(AT$19-'様式３（療養者名簿）（⑤の場合）'!$BD46+1&lt;=15,IF(AT$19&gt;='様式３（療養者名簿）（⑤の場合）'!$BD46,IF(AT$19&lt;='様式３（療養者名簿）（⑤の場合）'!$BE46,1,0),0),0)</f>
        <v>0</v>
      </c>
      <c r="AU41" s="332">
        <f>IF(AU$19-'様式３（療養者名簿）（⑤の場合）'!$BD46+1&lt;=15,IF(AU$19&gt;='様式３（療養者名簿）（⑤の場合）'!$BD46,IF(AU$19&lt;='様式３（療養者名簿）（⑤の場合）'!$BE46,1,0),0),0)</f>
        <v>0</v>
      </c>
      <c r="AV41" s="332">
        <f>IF(AV$19-'様式３（療養者名簿）（⑤の場合）'!$BD46+1&lt;=15,IF(AV$19&gt;='様式３（療養者名簿）（⑤の場合）'!$BD46,IF(AV$19&lt;='様式３（療養者名簿）（⑤の場合）'!$BE46,1,0),0),0)</f>
        <v>0</v>
      </c>
      <c r="AW41" s="332">
        <f>IF(AW$19-'様式３（療養者名簿）（⑤の場合）'!$BD46+1&lt;=15,IF(AW$19&gt;='様式３（療養者名簿）（⑤の場合）'!$BD46,IF(AW$19&lt;='様式３（療養者名簿）（⑤の場合）'!$BE46,1,0),0),0)</f>
        <v>0</v>
      </c>
      <c r="AX41" s="332">
        <f>IF(AX$19-'様式３（療養者名簿）（⑤の場合）'!$BD46+1&lt;=15,IF(AX$19&gt;='様式３（療養者名簿）（⑤の場合）'!$BD46,IF(AX$19&lt;='様式３（療養者名簿）（⑤の場合）'!$BE46,1,0),0),0)</f>
        <v>0</v>
      </c>
      <c r="AY41" s="332">
        <f>IF(AY$19-'様式３（療養者名簿）（⑤の場合）'!$BD46+1&lt;=15,IF(AY$19&gt;='様式３（療養者名簿）（⑤の場合）'!$BD46,IF(AY$19&lt;='様式３（療養者名簿）（⑤の場合）'!$BE46,1,0),0),0)</f>
        <v>0</v>
      </c>
      <c r="AZ41" s="332">
        <f>IF(AZ$19-'様式３（療養者名簿）（⑤の場合）'!$BD46+1&lt;=15,IF(AZ$19&gt;='様式３（療養者名簿）（⑤の場合）'!$BD46,IF(AZ$19&lt;='様式３（療養者名簿）（⑤の場合）'!$BE46,1,0),0),0)</f>
        <v>0</v>
      </c>
      <c r="BA41" s="332">
        <f>IF(BA$19-'様式３（療養者名簿）（⑤の場合）'!$BD46+1&lt;=15,IF(BA$19&gt;='様式３（療養者名簿）（⑤の場合）'!$BD46,IF(BA$19&lt;='様式３（療養者名簿）（⑤の場合）'!$BE46,1,0),0),0)</f>
        <v>0</v>
      </c>
      <c r="BB41" s="332">
        <f>IF(BB$19-'様式３（療養者名簿）（⑤の場合）'!$BD46+1&lt;=15,IF(BB$19&gt;='様式３（療養者名簿）（⑤の場合）'!$BD46,IF(BB$19&lt;='様式３（療養者名簿）（⑤の場合）'!$BE46,1,0),0),0)</f>
        <v>0</v>
      </c>
      <c r="BC41" s="332">
        <f>IF(BC$19-'様式３（療養者名簿）（⑤の場合）'!$BD46+1&lt;=15,IF(BC$19&gt;='様式３（療養者名簿）（⑤の場合）'!$BD46,IF(BC$19&lt;='様式３（療養者名簿）（⑤の場合）'!$BE46,1,0),0),0)</f>
        <v>0</v>
      </c>
      <c r="BD41" s="332">
        <f>IF(BD$19-'様式３（療養者名簿）（⑤の場合）'!$BD46+1&lt;=15,IF(BD$19&gt;='様式３（療養者名簿）（⑤の場合）'!$BD46,IF(BD$19&lt;='様式３（療養者名簿）（⑤の場合）'!$BE46,1,0),0),0)</f>
        <v>0</v>
      </c>
      <c r="BE41" s="332">
        <f>IF(BE$19-'様式３（療養者名簿）（⑤の場合）'!$BD46+1&lt;=15,IF(BE$19&gt;='様式３（療養者名簿）（⑤の場合）'!$BD46,IF(BE$19&lt;='様式３（療養者名簿）（⑤の場合）'!$BE46,1,0),0),0)</f>
        <v>0</v>
      </c>
      <c r="BF41" s="332">
        <f>IF(BF$19-'様式３（療養者名簿）（⑤の場合）'!$BD46+1&lt;=15,IF(BF$19&gt;='様式３（療養者名簿）（⑤の場合）'!$BD46,IF(BF$19&lt;='様式３（療養者名簿）（⑤の場合）'!$BE46,1,0),0),0)</f>
        <v>0</v>
      </c>
      <c r="BG41" s="332">
        <f>IF(BG$19-'様式３（療養者名簿）（⑤の場合）'!$BD46+1&lt;=15,IF(BG$19&gt;='様式３（療養者名簿）（⑤の場合）'!$BD46,IF(BG$19&lt;='様式３（療養者名簿）（⑤の場合）'!$BE46,1,0),0),0)</f>
        <v>0</v>
      </c>
      <c r="BH41" s="332">
        <f>IF(BH$19-'様式３（療養者名簿）（⑤の場合）'!$BD46+1&lt;=15,IF(BH$19&gt;='様式３（療養者名簿）（⑤の場合）'!$BD46,IF(BH$19&lt;='様式３（療養者名簿）（⑤の場合）'!$BE46,1,0),0),0)</f>
        <v>0</v>
      </c>
      <c r="BI41" s="332">
        <f>IF(BI$19-'様式３（療養者名簿）（⑤の場合）'!$BD46+1&lt;=15,IF(BI$19&gt;='様式３（療養者名簿）（⑤の場合）'!$BD46,IF(BI$19&lt;='様式３（療養者名簿）（⑤の場合）'!$BE46,1,0),0),0)</f>
        <v>0</v>
      </c>
      <c r="BJ41" s="332">
        <f>IF(BJ$19-'様式３（療養者名簿）（⑤の場合）'!$BD46+1&lt;=15,IF(BJ$19&gt;='様式３（療養者名簿）（⑤の場合）'!$BD46,IF(BJ$19&lt;='様式３（療養者名簿）（⑤の場合）'!$BE46,1,0),0),0)</f>
        <v>0</v>
      </c>
      <c r="BK41" s="332">
        <f>IF(BK$19-'様式３（療養者名簿）（⑤の場合）'!$BD46+1&lt;=15,IF(BK$19&gt;='様式３（療養者名簿）（⑤の場合）'!$BD46,IF(BK$19&lt;='様式３（療養者名簿）（⑤の場合）'!$BE46,1,0),0),0)</f>
        <v>0</v>
      </c>
      <c r="BL41" s="332">
        <f>IF(BL$19-'様式３（療養者名簿）（⑤の場合）'!$BD46+1&lt;=15,IF(BL$19&gt;='様式３（療養者名簿）（⑤の場合）'!$BD46,IF(BL$19&lt;='様式３（療養者名簿）（⑤の場合）'!$BE46,1,0),0),0)</f>
        <v>0</v>
      </c>
      <c r="BM41" s="332">
        <f>IF(BM$19-'様式３（療養者名簿）（⑤の場合）'!$BD46+1&lt;=15,IF(BM$19&gt;='様式３（療養者名簿）（⑤の場合）'!$BD46,IF(BM$19&lt;='様式３（療養者名簿）（⑤の場合）'!$BE46,1,0),0),0)</f>
        <v>0</v>
      </c>
      <c r="BN41" s="332">
        <f>IF(BN$19-'様式３（療養者名簿）（⑤の場合）'!$BD46+1&lt;=15,IF(BN$19&gt;='様式３（療養者名簿）（⑤の場合）'!$BD46,IF(BN$19&lt;='様式３（療養者名簿）（⑤の場合）'!$BE46,1,0),0),0)</f>
        <v>0</v>
      </c>
      <c r="BO41" s="332">
        <f>IF(BO$19-'様式３（療養者名簿）（⑤の場合）'!$BD46+1&lt;=15,IF(BO$19&gt;='様式３（療養者名簿）（⑤の場合）'!$BD46,IF(BO$19&lt;='様式３（療養者名簿）（⑤の場合）'!$BE46,1,0),0),0)</f>
        <v>0</v>
      </c>
      <c r="BP41" s="332">
        <f>IF(BP$19-'様式３（療養者名簿）（⑤の場合）'!$BD46+1&lt;=15,IF(BP$19&gt;='様式３（療養者名簿）（⑤の場合）'!$BD46,IF(BP$19&lt;='様式３（療養者名簿）（⑤の場合）'!$BE46,1,0),0),0)</f>
        <v>0</v>
      </c>
      <c r="BQ41" s="332">
        <f>IF(BQ$19-'様式３（療養者名簿）（⑤の場合）'!$BD46+1&lt;=15,IF(BQ$19&gt;='様式３（療養者名簿）（⑤の場合）'!$BD46,IF(BQ$19&lt;='様式３（療養者名簿）（⑤の場合）'!$BE46,1,0),0),0)</f>
        <v>0</v>
      </c>
      <c r="BR41" s="332">
        <f>IF(BR$19-'様式３（療養者名簿）（⑤の場合）'!$BD46+1&lt;=15,IF(BR$19&gt;='様式３（療養者名簿）（⑤の場合）'!$BD46,IF(BR$19&lt;='様式３（療養者名簿）（⑤の場合）'!$BE46,1,0),0),0)</f>
        <v>0</v>
      </c>
      <c r="BS41" s="332">
        <f>IF(BS$19-'様式３（療養者名簿）（⑤の場合）'!$BD46+1&lt;=15,IF(BS$19&gt;='様式３（療養者名簿）（⑤の場合）'!$BD46,IF(BS$19&lt;='様式３（療養者名簿）（⑤の場合）'!$BE46,1,0),0),0)</f>
        <v>0</v>
      </c>
      <c r="BT41" s="332">
        <f>IF(BT$19-'様式３（療養者名簿）（⑤の場合）'!$BD46+1&lt;=15,IF(BT$19&gt;='様式３（療養者名簿）（⑤の場合）'!$BD46,IF(BT$19&lt;='様式３（療養者名簿）（⑤の場合）'!$BE46,1,0),0),0)</f>
        <v>0</v>
      </c>
      <c r="BU41" s="332">
        <f>IF(BU$19-'様式３（療養者名簿）（⑤の場合）'!$BD46+1&lt;=15,IF(BU$19&gt;='様式３（療養者名簿）（⑤の場合）'!$BD46,IF(BU$19&lt;='様式３（療養者名簿）（⑤の場合）'!$BE46,1,0),0),0)</f>
        <v>0</v>
      </c>
      <c r="BV41" s="332">
        <f>IF(BV$19-'様式３（療養者名簿）（⑤の場合）'!$BD46+1&lt;=15,IF(BV$19&gt;='様式３（療養者名簿）（⑤の場合）'!$BD46,IF(BV$19&lt;='様式３（療養者名簿）（⑤の場合）'!$BE46,1,0),0),0)</f>
        <v>0</v>
      </c>
      <c r="BW41" s="332">
        <f>IF(BW$19-'様式３（療養者名簿）（⑤の場合）'!$BD46+1&lt;=15,IF(BW$19&gt;='様式３（療養者名簿）（⑤の場合）'!$BD46,IF(BW$19&lt;='様式３（療養者名簿）（⑤の場合）'!$BE46,1,0),0),0)</f>
        <v>0</v>
      </c>
      <c r="BX41" s="332">
        <f>IF(BX$19-'様式３（療養者名簿）（⑤の場合）'!$BD46+1&lt;=15,IF(BX$19&gt;='様式３（療養者名簿）（⑤の場合）'!$BD46,IF(BX$19&lt;='様式３（療養者名簿）（⑤の場合）'!$BE46,1,0),0),0)</f>
        <v>0</v>
      </c>
      <c r="BY41" s="332">
        <f>IF(BY$19-'様式３（療養者名簿）（⑤の場合）'!$BD46+1&lt;=15,IF(BY$19&gt;='様式３（療養者名簿）（⑤の場合）'!$BD46,IF(BY$19&lt;='様式３（療養者名簿）（⑤の場合）'!$BE46,1,0),0),0)</f>
        <v>0</v>
      </c>
      <c r="BZ41" s="332">
        <f>IF(BZ$19-'様式３（療養者名簿）（⑤の場合）'!$BD46+1&lt;=15,IF(BZ$19&gt;='様式３（療養者名簿）（⑤の場合）'!$BD46,IF(BZ$19&lt;='様式３（療養者名簿）（⑤の場合）'!$BE46,1,0),0),0)</f>
        <v>0</v>
      </c>
      <c r="CA41" s="332">
        <f>IF(CA$19-'様式３（療養者名簿）（⑤の場合）'!$BD46+1&lt;=15,IF(CA$19&gt;='様式３（療養者名簿）（⑤の場合）'!$BD46,IF(CA$19&lt;='様式３（療養者名簿）（⑤の場合）'!$BE46,1,0),0),0)</f>
        <v>0</v>
      </c>
      <c r="CB41" s="332">
        <f>IF(CB$19-'様式３（療養者名簿）（⑤の場合）'!$BD46+1&lt;=15,IF(CB$19&gt;='様式３（療養者名簿）（⑤の場合）'!$BD46,IF(CB$19&lt;='様式３（療養者名簿）（⑤の場合）'!$BE46,1,0),0),0)</f>
        <v>0</v>
      </c>
      <c r="CC41" s="332">
        <f>IF(CC$19-'様式３（療養者名簿）（⑤の場合）'!$BD46+1&lt;=15,IF(CC$19&gt;='様式３（療養者名簿）（⑤の場合）'!$BD46,IF(CC$19&lt;='様式３（療養者名簿）（⑤の場合）'!$BE46,1,0),0),0)</f>
        <v>0</v>
      </c>
      <c r="CD41" s="332">
        <f>IF(CD$19-'様式３（療養者名簿）（⑤の場合）'!$BD46+1&lt;=15,IF(CD$19&gt;='様式３（療養者名簿）（⑤の場合）'!$BD46,IF(CD$19&lt;='様式３（療養者名簿）（⑤の場合）'!$BE46,1,0),0),0)</f>
        <v>0</v>
      </c>
      <c r="CE41" s="332">
        <f>IF(CE$19-'様式３（療養者名簿）（⑤の場合）'!$BD46+1&lt;=15,IF(CE$19&gt;='様式３（療養者名簿）（⑤の場合）'!$BD46,IF(CE$19&lt;='様式３（療養者名簿）（⑤の場合）'!$BE46,1,0),0),0)</f>
        <v>0</v>
      </c>
      <c r="CF41" s="332">
        <f>IF(CF$19-'様式３（療養者名簿）（⑤の場合）'!$BD46+1&lt;=15,IF(CF$19&gt;='様式３（療養者名簿）（⑤の場合）'!$BD46,IF(CF$19&lt;='様式３（療養者名簿）（⑤の場合）'!$BE46,1,0),0),0)</f>
        <v>0</v>
      </c>
      <c r="CG41" s="332">
        <f>IF(CG$19-'様式３（療養者名簿）（⑤の場合）'!$BD46+1&lt;=15,IF(CG$19&gt;='様式３（療養者名簿）（⑤の場合）'!$BD46,IF(CG$19&lt;='様式３（療養者名簿）（⑤の場合）'!$BE46,1,0),0),0)</f>
        <v>0</v>
      </c>
      <c r="CH41" s="332">
        <f>IF(CH$19-'様式３（療養者名簿）（⑤の場合）'!$BD46+1&lt;=15,IF(CH$19&gt;='様式３（療養者名簿）（⑤の場合）'!$BD46,IF(CH$19&lt;='様式３（療養者名簿）（⑤の場合）'!$BE46,1,0),0),0)</f>
        <v>0</v>
      </c>
      <c r="CI41" s="332">
        <f>IF(CI$19-'様式３（療養者名簿）（⑤の場合）'!$BD46+1&lt;=15,IF(CI$19&gt;='様式３（療養者名簿）（⑤の場合）'!$BD46,IF(CI$19&lt;='様式３（療養者名簿）（⑤の場合）'!$BE46,1,0),0),0)</f>
        <v>0</v>
      </c>
      <c r="CJ41" s="332">
        <f>IF(CJ$19-'様式３（療養者名簿）（⑤の場合）'!$BD46+1&lt;=15,IF(CJ$19&gt;='様式３（療養者名簿）（⑤の場合）'!$BD46,IF(CJ$19&lt;='様式３（療養者名簿）（⑤の場合）'!$BE46,1,0),0),0)</f>
        <v>0</v>
      </c>
      <c r="CK41" s="332">
        <f>IF(CK$19-'様式３（療養者名簿）（⑤の場合）'!$BD46+1&lt;=15,IF(CK$19&gt;='様式３（療養者名簿）（⑤の場合）'!$BD46,IF(CK$19&lt;='様式３（療養者名簿）（⑤の場合）'!$BE46,1,0),0),0)</f>
        <v>0</v>
      </c>
      <c r="CL41" s="332">
        <f>IF(CL$19-'様式３（療養者名簿）（⑤の場合）'!$BD46+1&lt;=15,IF(CL$19&gt;='様式３（療養者名簿）（⑤の場合）'!$BD46,IF(CL$19&lt;='様式３（療養者名簿）（⑤の場合）'!$BE46,1,0),0),0)</f>
        <v>0</v>
      </c>
      <c r="CM41" s="332">
        <f>IF(CM$19-'様式３（療養者名簿）（⑤の場合）'!$BD46+1&lt;=15,IF(CM$19&gt;='様式３（療養者名簿）（⑤の場合）'!$BD46,IF(CM$19&lt;='様式３（療養者名簿）（⑤の場合）'!$BE46,1,0),0),0)</f>
        <v>0</v>
      </c>
      <c r="CN41" s="332">
        <f>IF(CN$19-'様式３（療養者名簿）（⑤の場合）'!$BD46+1&lt;=15,IF(CN$19&gt;='様式３（療養者名簿）（⑤の場合）'!$BD46,IF(CN$19&lt;='様式３（療養者名簿）（⑤の場合）'!$BE46,1,0),0),0)</f>
        <v>0</v>
      </c>
      <c r="CO41" s="332">
        <f>IF(CO$19-'様式３（療養者名簿）（⑤の場合）'!$BD46+1&lt;=15,IF(CO$19&gt;='様式３（療養者名簿）（⑤の場合）'!$BD46,IF(CO$19&lt;='様式３（療養者名簿）（⑤の場合）'!$BE46,1,0),0),0)</f>
        <v>0</v>
      </c>
      <c r="CP41" s="332">
        <f>IF(CP$19-'様式３（療養者名簿）（⑤の場合）'!$BD46+1&lt;=15,IF(CP$19&gt;='様式３（療養者名簿）（⑤の場合）'!$BD46,IF(CP$19&lt;='様式３（療養者名簿）（⑤の場合）'!$BE46,1,0),0),0)</f>
        <v>0</v>
      </c>
      <c r="CQ41" s="332">
        <f>IF(CQ$19-'様式３（療養者名簿）（⑤の場合）'!$BD46+1&lt;=15,IF(CQ$19&gt;='様式３（療養者名簿）（⑤の場合）'!$BD46,IF(CQ$19&lt;='様式３（療養者名簿）（⑤の場合）'!$BE46,1,0),0),0)</f>
        <v>0</v>
      </c>
      <c r="CR41" s="332">
        <f>IF(CR$19-'様式３（療養者名簿）（⑤の場合）'!$BD46+1&lt;=15,IF(CR$19&gt;='様式３（療養者名簿）（⑤の場合）'!$BD46,IF(CR$19&lt;='様式３（療養者名簿）（⑤の場合）'!$BE46,1,0),0),0)</f>
        <v>0</v>
      </c>
      <c r="CS41" s="332">
        <f>IF(CS$19-'様式３（療養者名簿）（⑤の場合）'!$BD46+1&lt;=15,IF(CS$19&gt;='様式３（療養者名簿）（⑤の場合）'!$BD46,IF(CS$19&lt;='様式３（療養者名簿）（⑤の場合）'!$BE46,1,0),0),0)</f>
        <v>0</v>
      </c>
      <c r="CT41" s="332">
        <f>IF(CT$19-'様式３（療養者名簿）（⑤の場合）'!$BD46+1&lt;=15,IF(CT$19&gt;='様式３（療養者名簿）（⑤の場合）'!$BD46,IF(CT$19&lt;='様式３（療養者名簿）（⑤の場合）'!$BE46,1,0),0),0)</f>
        <v>0</v>
      </c>
      <c r="CU41" s="332">
        <f>IF(CU$19-'様式３（療養者名簿）（⑤の場合）'!$BD46+1&lt;=15,IF(CU$19&gt;='様式３（療養者名簿）（⑤の場合）'!$BD46,IF(CU$19&lt;='様式３（療養者名簿）（⑤の場合）'!$BE46,1,0),0),0)</f>
        <v>0</v>
      </c>
      <c r="CV41" s="332">
        <f>IF(CV$19-'様式３（療養者名簿）（⑤の場合）'!$BD46+1&lt;=15,IF(CV$19&gt;='様式３（療養者名簿）（⑤の場合）'!$BD46,IF(CV$19&lt;='様式３（療養者名簿）（⑤の場合）'!$BE46,1,0),0),0)</f>
        <v>0</v>
      </c>
      <c r="CW41" s="332">
        <f>IF(CW$19-'様式３（療養者名簿）（⑤の場合）'!$BD46+1&lt;=15,IF(CW$19&gt;='様式３（療養者名簿）（⑤の場合）'!$BD46,IF(CW$19&lt;='様式３（療養者名簿）（⑤の場合）'!$BE46,1,0),0),0)</f>
        <v>0</v>
      </c>
      <c r="CX41" s="332">
        <f>IF(CX$19-'様式３（療養者名簿）（⑤の場合）'!$BD46+1&lt;=15,IF(CX$19&gt;='様式３（療養者名簿）（⑤の場合）'!$BD46,IF(CX$19&lt;='様式３（療養者名簿）（⑤の場合）'!$BE46,1,0),0),0)</f>
        <v>0</v>
      </c>
      <c r="CY41" s="332">
        <f>IF(CY$19-'様式３（療養者名簿）（⑤の場合）'!$BD46+1&lt;=15,IF(CY$19&gt;='様式３（療養者名簿）（⑤の場合）'!$BD46,IF(CY$19&lt;='様式３（療養者名簿）（⑤の場合）'!$BE46,1,0),0),0)</f>
        <v>0</v>
      </c>
      <c r="CZ41" s="332">
        <f>IF(CZ$19-'様式３（療養者名簿）（⑤の場合）'!$BD46+1&lt;=15,IF(CZ$19&gt;='様式３（療養者名簿）（⑤の場合）'!$BD46,IF(CZ$19&lt;='様式３（療養者名簿）（⑤の場合）'!$BE46,1,0),0),0)</f>
        <v>0</v>
      </c>
      <c r="DA41" s="332">
        <f>IF(DA$19-'様式３（療養者名簿）（⑤の場合）'!$BD46+1&lt;=15,IF(DA$19&gt;='様式３（療養者名簿）（⑤の場合）'!$BD46,IF(DA$19&lt;='様式３（療養者名簿）（⑤の場合）'!$BE46,1,0),0),0)</f>
        <v>0</v>
      </c>
      <c r="DB41" s="332">
        <f>IF(DB$19-'様式３（療養者名簿）（⑤の場合）'!$BD46+1&lt;=15,IF(DB$19&gt;='様式３（療養者名簿）（⑤の場合）'!$BD46,IF(DB$19&lt;='様式３（療養者名簿）（⑤の場合）'!$BE46,1,0),0),0)</f>
        <v>0</v>
      </c>
      <c r="DC41" s="332">
        <f>IF(DC$19-'様式３（療養者名簿）（⑤の場合）'!$BD46+1&lt;=15,IF(DC$19&gt;='様式３（療養者名簿）（⑤の場合）'!$BD46,IF(DC$19&lt;='様式３（療養者名簿）（⑤の場合）'!$BE46,1,0),0),0)</f>
        <v>0</v>
      </c>
      <c r="DD41" s="332">
        <f>IF(DD$19-'様式３（療養者名簿）（⑤の場合）'!$BD46+1&lt;=15,IF(DD$19&gt;='様式３（療養者名簿）（⑤の場合）'!$BD46,IF(DD$19&lt;='様式３（療養者名簿）（⑤の場合）'!$BE46,1,0),0),0)</f>
        <v>0</v>
      </c>
      <c r="DE41" s="332">
        <f>IF(DE$19-'様式３（療養者名簿）（⑤の場合）'!$BD46+1&lt;=15,IF(DE$19&gt;='様式３（療養者名簿）（⑤の場合）'!$BD46,IF(DE$19&lt;='様式３（療養者名簿）（⑤の場合）'!$BE46,1,0),0),0)</f>
        <v>0</v>
      </c>
      <c r="DF41" s="332">
        <f>IF(DF$19-'様式３（療養者名簿）（⑤の場合）'!$BD46+1&lt;=15,IF(DF$19&gt;='様式３（療養者名簿）（⑤の場合）'!$BD46,IF(DF$19&lt;='様式３（療養者名簿）（⑤の場合）'!$BE46,1,0),0),0)</f>
        <v>0</v>
      </c>
      <c r="DG41" s="332">
        <f>IF(DG$19-'様式３（療養者名簿）（⑤の場合）'!$BD46+1&lt;=15,IF(DG$19&gt;='様式３（療養者名簿）（⑤の場合）'!$BD46,IF(DG$19&lt;='様式３（療養者名簿）（⑤の場合）'!$BE46,1,0),0),0)</f>
        <v>0</v>
      </c>
      <c r="DH41" s="332">
        <f>IF(DH$19-'様式３（療養者名簿）（⑤の場合）'!$BD46+1&lt;=15,IF(DH$19&gt;='様式３（療養者名簿）（⑤の場合）'!$BD46,IF(DH$19&lt;='様式３（療養者名簿）（⑤の場合）'!$BE46,1,0),0),0)</f>
        <v>0</v>
      </c>
      <c r="DI41" s="332">
        <f>IF(DI$19-'様式３（療養者名簿）（⑤の場合）'!$BD46+1&lt;=15,IF(DI$19&gt;='様式３（療養者名簿）（⑤の場合）'!$BD46,IF(DI$19&lt;='様式３（療養者名簿）（⑤の場合）'!$BE46,1,0),0),0)</f>
        <v>0</v>
      </c>
      <c r="DJ41" s="332">
        <f>IF(DJ$19-'様式３（療養者名簿）（⑤の場合）'!$BD46+1&lt;=15,IF(DJ$19&gt;='様式３（療養者名簿）（⑤の場合）'!$BD46,IF(DJ$19&lt;='様式３（療養者名簿）（⑤の場合）'!$BE46,1,0),0),0)</f>
        <v>0</v>
      </c>
      <c r="DK41" s="332">
        <f>IF(DK$19-'様式３（療養者名簿）（⑤の場合）'!$BD46+1&lt;=15,IF(DK$19&gt;='様式３（療養者名簿）（⑤の場合）'!$BD46,IF(DK$19&lt;='様式３（療養者名簿）（⑤の場合）'!$BE46,1,0),0),0)</f>
        <v>0</v>
      </c>
      <c r="DL41" s="332">
        <f>IF(DL$19-'様式３（療養者名簿）（⑤の場合）'!$BD46+1&lt;=15,IF(DL$19&gt;='様式３（療養者名簿）（⑤の場合）'!$BD46,IF(DL$19&lt;='様式３（療養者名簿）（⑤の場合）'!$BE46,1,0),0),0)</f>
        <v>0</v>
      </c>
      <c r="DM41" s="332">
        <f>IF(DM$19-'様式３（療養者名簿）（⑤の場合）'!$BD46+1&lt;=15,IF(DM$19&gt;='様式３（療養者名簿）（⑤の場合）'!$BD46,IF(DM$19&lt;='様式３（療養者名簿）（⑤の場合）'!$BE46,1,0),0),0)</f>
        <v>0</v>
      </c>
      <c r="DN41" s="332">
        <f>IF(DN$19-'様式３（療養者名簿）（⑤の場合）'!$BD46+1&lt;=15,IF(DN$19&gt;='様式３（療養者名簿）（⑤の場合）'!$BD46,IF(DN$19&lt;='様式３（療養者名簿）（⑤の場合）'!$BE46,1,0),0),0)</f>
        <v>0</v>
      </c>
      <c r="DO41" s="332">
        <f>IF(DO$19-'様式３（療養者名簿）（⑤の場合）'!$BD46+1&lt;=15,IF(DO$19&gt;='様式３（療養者名簿）（⑤の場合）'!$BD46,IF(DO$19&lt;='様式３（療養者名簿）（⑤の場合）'!$BE46,1,0),0),0)</f>
        <v>0</v>
      </c>
      <c r="DP41" s="332">
        <f>IF(DP$19-'様式３（療養者名簿）（⑤の場合）'!$BD46+1&lt;=15,IF(DP$19&gt;='様式３（療養者名簿）（⑤の場合）'!$BD46,IF(DP$19&lt;='様式３（療養者名簿）（⑤の場合）'!$BE46,1,0),0),0)</f>
        <v>0</v>
      </c>
      <c r="DQ41" s="332">
        <f>IF(DQ$19-'様式３（療養者名簿）（⑤の場合）'!$BD46+1&lt;=15,IF(DQ$19&gt;='様式３（療養者名簿）（⑤の場合）'!$BD46,IF(DQ$19&lt;='様式３（療養者名簿）（⑤の場合）'!$BE46,1,0),0),0)</f>
        <v>0</v>
      </c>
      <c r="DR41" s="332">
        <f>IF(DR$19-'様式３（療養者名簿）（⑤の場合）'!$BD46+1&lt;=15,IF(DR$19&gt;='様式３（療養者名簿）（⑤の場合）'!$BD46,IF(DR$19&lt;='様式３（療養者名簿）（⑤の場合）'!$BE46,1,0),0),0)</f>
        <v>0</v>
      </c>
      <c r="DS41" s="332">
        <f>IF(DS$19-'様式３（療養者名簿）（⑤の場合）'!$BD46+1&lt;=15,IF(DS$19&gt;='様式３（療養者名簿）（⑤の場合）'!$BD46,IF(DS$19&lt;='様式３（療養者名簿）（⑤の場合）'!$BE46,1,0),0),0)</f>
        <v>0</v>
      </c>
      <c r="DT41" s="332">
        <f>IF(DT$19-'様式３（療養者名簿）（⑤の場合）'!$BD46+1&lt;=15,IF(DT$19&gt;='様式３（療養者名簿）（⑤の場合）'!$BD46,IF(DT$19&lt;='様式３（療養者名簿）（⑤の場合）'!$BE46,1,0),0),0)</f>
        <v>0</v>
      </c>
      <c r="DU41" s="332">
        <f>IF(DU$19-'様式３（療養者名簿）（⑤の場合）'!$BD46+1&lt;=15,IF(DU$19&gt;='様式３（療養者名簿）（⑤の場合）'!$BD46,IF(DU$19&lt;='様式３（療養者名簿）（⑤の場合）'!$BE46,1,0),0),0)</f>
        <v>0</v>
      </c>
      <c r="DV41" s="332">
        <f>IF(DV$19-'様式３（療養者名簿）（⑤の場合）'!$BD46+1&lt;=15,IF(DV$19&gt;='様式３（療養者名簿）（⑤の場合）'!$BD46,IF(DV$19&lt;='様式３（療養者名簿）（⑤の場合）'!$BE46,1,0),0),0)</f>
        <v>0</v>
      </c>
      <c r="DW41" s="332">
        <f>IF(DW$19-'様式３（療養者名簿）（⑤の場合）'!$BD46+1&lt;=15,IF(DW$19&gt;='様式３（療養者名簿）（⑤の場合）'!$BD46,IF(DW$19&lt;='様式３（療養者名簿）（⑤の場合）'!$BE46,1,0),0),0)</f>
        <v>0</v>
      </c>
      <c r="DX41" s="332">
        <f>IF(DX$19-'様式３（療養者名簿）（⑤の場合）'!$BD46+1&lt;=15,IF(DX$19&gt;='様式３（療養者名簿）（⑤の場合）'!$BD46,IF(DX$19&lt;='様式３（療養者名簿）（⑤の場合）'!$BE46,1,0),0),0)</f>
        <v>0</v>
      </c>
      <c r="DY41" s="332">
        <f>IF(DY$19-'様式３（療養者名簿）（⑤の場合）'!$BD46+1&lt;=15,IF(DY$19&gt;='様式３（療養者名簿）（⑤の場合）'!$BD46,IF(DY$19&lt;='様式３（療養者名簿）（⑤の場合）'!$BE46,1,0),0),0)</f>
        <v>0</v>
      </c>
      <c r="DZ41" s="332">
        <f>IF(DZ$19-'様式３（療養者名簿）（⑤の場合）'!$BD46+1&lt;=15,IF(DZ$19&gt;='様式３（療養者名簿）（⑤の場合）'!$BD46,IF(DZ$19&lt;='様式３（療養者名簿）（⑤の場合）'!$BE46,1,0),0),0)</f>
        <v>0</v>
      </c>
      <c r="EA41" s="332">
        <f>IF(EA$19-'様式３（療養者名簿）（⑤の場合）'!$BD46+1&lt;=15,IF(EA$19&gt;='様式３（療養者名簿）（⑤の場合）'!$BD46,IF(EA$19&lt;='様式３（療養者名簿）（⑤の場合）'!$BE46,1,0),0),0)</f>
        <v>0</v>
      </c>
      <c r="EB41" s="332">
        <f>IF(EB$19-'様式３（療養者名簿）（⑤の場合）'!$BD46+1&lt;=15,IF(EB$19&gt;='様式３（療養者名簿）（⑤の場合）'!$BD46,IF(EB$19&lt;='様式３（療養者名簿）（⑤の場合）'!$BE46,1,0),0),0)</f>
        <v>0</v>
      </c>
      <c r="EC41" s="332">
        <f>IF(EC$19-'様式３（療養者名簿）（⑤の場合）'!$BD46+1&lt;=15,IF(EC$19&gt;='様式３（療養者名簿）（⑤の場合）'!$BD46,IF(EC$19&lt;='様式３（療養者名簿）（⑤の場合）'!$BE46,1,0),0),0)</f>
        <v>0</v>
      </c>
      <c r="ED41" s="332">
        <f>IF(ED$19-'様式３（療養者名簿）（⑤の場合）'!$BD46+1&lt;=15,IF(ED$19&gt;='様式３（療養者名簿）（⑤の場合）'!$BD46,IF(ED$19&lt;='様式３（療養者名簿）（⑤の場合）'!$BE46,1,0),0),0)</f>
        <v>0</v>
      </c>
      <c r="EE41" s="332">
        <f>IF(EE$19-'様式３（療養者名簿）（⑤の場合）'!$BD46+1&lt;=15,IF(EE$19&gt;='様式３（療養者名簿）（⑤の場合）'!$BD46,IF(EE$19&lt;='様式３（療養者名簿）（⑤の場合）'!$BE46,1,0),0),0)</f>
        <v>0</v>
      </c>
      <c r="EF41" s="332">
        <f>IF(EF$19-'様式３（療養者名簿）（⑤の場合）'!$BD46+1&lt;=15,IF(EF$19&gt;='様式３（療養者名簿）（⑤の場合）'!$BD46,IF(EF$19&lt;='様式３（療養者名簿）（⑤の場合）'!$BE46,1,0),0),0)</f>
        <v>0</v>
      </c>
      <c r="EG41" s="332">
        <f>IF(EG$19-'様式３（療養者名簿）（⑤の場合）'!$BD46+1&lt;=15,IF(EG$19&gt;='様式３（療養者名簿）（⑤の場合）'!$BD46,IF(EG$19&lt;='様式３（療養者名簿）（⑤の場合）'!$BE46,1,0),0),0)</f>
        <v>0</v>
      </c>
      <c r="EH41" s="332">
        <f>IF(EH$19-'様式３（療養者名簿）（⑤の場合）'!$BD46+1&lt;=15,IF(EH$19&gt;='様式３（療養者名簿）（⑤の場合）'!$BD46,IF(EH$19&lt;='様式３（療養者名簿）（⑤の場合）'!$BE46,1,0),0),0)</f>
        <v>0</v>
      </c>
      <c r="EI41" s="332">
        <f>IF(EI$19-'様式３（療養者名簿）（⑤の場合）'!$BD46+1&lt;=15,IF(EI$19&gt;='様式３（療養者名簿）（⑤の場合）'!$BD46,IF(EI$19&lt;='様式３（療養者名簿）（⑤の場合）'!$BE46,1,0),0),0)</f>
        <v>0</v>
      </c>
      <c r="EJ41" s="332">
        <f>IF(EJ$19-'様式３（療養者名簿）（⑤の場合）'!$BD46+1&lt;=15,IF(EJ$19&gt;='様式３（療養者名簿）（⑤の場合）'!$BD46,IF(EJ$19&lt;='様式３（療養者名簿）（⑤の場合）'!$BE46,1,0),0),0)</f>
        <v>0</v>
      </c>
      <c r="EK41" s="332">
        <f>IF(EK$19-'様式３（療養者名簿）（⑤の場合）'!$BD46+1&lt;=15,IF(EK$19&gt;='様式３（療養者名簿）（⑤の場合）'!$BD46,IF(EK$19&lt;='様式３（療養者名簿）（⑤の場合）'!$BE46,1,0),0),0)</f>
        <v>0</v>
      </c>
      <c r="EL41" s="332">
        <f>IF(EL$19-'様式３（療養者名簿）（⑤の場合）'!$BD46+1&lt;=15,IF(EL$19&gt;='様式３（療養者名簿）（⑤の場合）'!$BD46,IF(EL$19&lt;='様式３（療養者名簿）（⑤の場合）'!$BE46,1,0),0),0)</f>
        <v>0</v>
      </c>
      <c r="EM41" s="332">
        <f>IF(EM$19-'様式３（療養者名簿）（⑤の場合）'!$BD46+1&lt;=15,IF(EM$19&gt;='様式３（療養者名簿）（⑤の場合）'!$BD46,IF(EM$19&lt;='様式３（療養者名簿）（⑤の場合）'!$BE46,1,0),0),0)</f>
        <v>0</v>
      </c>
      <c r="EN41" s="332">
        <f>IF(EN$19-'様式３（療養者名簿）（⑤の場合）'!$BD46+1&lt;=15,IF(EN$19&gt;='様式３（療養者名簿）（⑤の場合）'!$BD46,IF(EN$19&lt;='様式３（療養者名簿）（⑤の場合）'!$BE46,1,0),0),0)</f>
        <v>0</v>
      </c>
      <c r="EO41" s="332">
        <f>IF(EO$19-'様式３（療養者名簿）（⑤の場合）'!$BD46+1&lt;=15,IF(EO$19&gt;='様式３（療養者名簿）（⑤の場合）'!$BD46,IF(EO$19&lt;='様式３（療養者名簿）（⑤の場合）'!$BE46,1,0),0),0)</f>
        <v>0</v>
      </c>
      <c r="EP41" s="332">
        <f>IF(EP$19-'様式３（療養者名簿）（⑤の場合）'!$BD46+1&lt;=15,IF(EP$19&gt;='様式３（療養者名簿）（⑤の場合）'!$BD46,IF(EP$19&lt;='様式３（療養者名簿）（⑤の場合）'!$BE46,1,0),0),0)</f>
        <v>0</v>
      </c>
      <c r="EQ41" s="332">
        <f>IF(EQ$19-'様式３（療養者名簿）（⑤の場合）'!$BD46+1&lt;=15,IF(EQ$19&gt;='様式３（療養者名簿）（⑤の場合）'!$BD46,IF(EQ$19&lt;='様式３（療養者名簿）（⑤の場合）'!$BE46,1,0),0),0)</f>
        <v>0</v>
      </c>
      <c r="ER41" s="332">
        <f>IF(ER$19-'様式３（療養者名簿）（⑤の場合）'!$BD46+1&lt;=15,IF(ER$19&gt;='様式３（療養者名簿）（⑤の場合）'!$BD46,IF(ER$19&lt;='様式３（療養者名簿）（⑤の場合）'!$BE46,1,0),0),0)</f>
        <v>0</v>
      </c>
      <c r="ES41" s="332">
        <f>IF(ES$19-'様式３（療養者名簿）（⑤の場合）'!$BD46+1&lt;=15,IF(ES$19&gt;='様式３（療養者名簿）（⑤の場合）'!$BD46,IF(ES$19&lt;='様式３（療養者名簿）（⑤の場合）'!$BE46,1,0),0),0)</f>
        <v>0</v>
      </c>
      <c r="ET41" s="332">
        <f>IF(ET$19-'様式３（療養者名簿）（⑤の場合）'!$BD46+1&lt;=15,IF(ET$19&gt;='様式３（療養者名簿）（⑤の場合）'!$BD46,IF(ET$19&lt;='様式３（療養者名簿）（⑤の場合）'!$BE46,1,0),0),0)</f>
        <v>0</v>
      </c>
      <c r="EU41" s="332">
        <f>IF(EU$19-'様式３（療養者名簿）（⑤の場合）'!$BD46+1&lt;=15,IF(EU$19&gt;='様式３（療養者名簿）（⑤の場合）'!$BD46,IF(EU$19&lt;='様式３（療養者名簿）（⑤の場合）'!$BE46,1,0),0),0)</f>
        <v>0</v>
      </c>
      <c r="EV41" s="332">
        <f>IF(EV$19-'様式３（療養者名簿）（⑤の場合）'!$BD46+1&lt;=15,IF(EV$19&gt;='様式３（療養者名簿）（⑤の場合）'!$BD46,IF(EV$19&lt;='様式３（療養者名簿）（⑤の場合）'!$BE46,1,0),0),0)</f>
        <v>0</v>
      </c>
      <c r="EW41" s="332">
        <f>IF(EW$19-'様式３（療養者名簿）（⑤の場合）'!$BD46+1&lt;=15,IF(EW$19&gt;='様式３（療養者名簿）（⑤の場合）'!$BD46,IF(EW$19&lt;='様式３（療養者名簿）（⑤の場合）'!$BE46,1,0),0),0)</f>
        <v>0</v>
      </c>
      <c r="EX41" s="332">
        <f>IF(EX$19-'様式３（療養者名簿）（⑤の場合）'!$BD46+1&lt;=15,IF(EX$19&gt;='様式３（療養者名簿）（⑤の場合）'!$BD46,IF(EX$19&lt;='様式３（療養者名簿）（⑤の場合）'!$BE46,1,0),0),0)</f>
        <v>0</v>
      </c>
      <c r="EY41" s="332">
        <f>IF(EY$19-'様式３（療養者名簿）（⑤の場合）'!$BD46+1&lt;=15,IF(EY$19&gt;='様式３（療養者名簿）（⑤の場合）'!$BD46,IF(EY$19&lt;='様式３（療養者名簿）（⑤の場合）'!$BE46,1,0),0),0)</f>
        <v>0</v>
      </c>
      <c r="EZ41" s="332">
        <f>IF(EZ$19-'様式３（療養者名簿）（⑤の場合）'!$BD46+1&lt;=15,IF(EZ$19&gt;='様式３（療養者名簿）（⑤の場合）'!$BD46,IF(EZ$19&lt;='様式３（療養者名簿）（⑤の場合）'!$BE46,1,0),0),0)</f>
        <v>0</v>
      </c>
      <c r="FA41" s="332">
        <f>IF(FA$19-'様式３（療養者名簿）（⑤の場合）'!$BD46+1&lt;=15,IF(FA$19&gt;='様式３（療養者名簿）（⑤の場合）'!$BD46,IF(FA$19&lt;='様式３（療養者名簿）（⑤の場合）'!$BE46,1,0),0),0)</f>
        <v>0</v>
      </c>
      <c r="FB41" s="332">
        <f>IF(FB$19-'様式３（療養者名簿）（⑤の場合）'!$BD46+1&lt;=15,IF(FB$19&gt;='様式３（療養者名簿）（⑤の場合）'!$BD46,IF(FB$19&lt;='様式３（療養者名簿）（⑤の場合）'!$BE46,1,0),0),0)</f>
        <v>0</v>
      </c>
      <c r="FC41" s="332">
        <f>IF(FC$19-'様式３（療養者名簿）（⑤の場合）'!$BD46+1&lt;=15,IF(FC$19&gt;='様式３（療養者名簿）（⑤の場合）'!$BD46,IF(FC$19&lt;='様式３（療養者名簿）（⑤の場合）'!$BE46,1,0),0),0)</f>
        <v>0</v>
      </c>
      <c r="FD41" s="332">
        <f>IF(FD$19-'様式３（療養者名簿）（⑤の場合）'!$BD46+1&lt;=15,IF(FD$19&gt;='様式３（療養者名簿）（⑤の場合）'!$BD46,IF(FD$19&lt;='様式３（療養者名簿）（⑤の場合）'!$BE46,1,0),0),0)</f>
        <v>0</v>
      </c>
      <c r="FE41" s="332">
        <f>IF(FE$19-'様式３（療養者名簿）（⑤の場合）'!$BD46+1&lt;=15,IF(FE$19&gt;='様式３（療養者名簿）（⑤の場合）'!$BD46,IF(FE$19&lt;='様式３（療養者名簿）（⑤の場合）'!$BE46,1,0),0),0)</f>
        <v>0</v>
      </c>
      <c r="FF41" s="332">
        <f>IF(FF$19-'様式３（療養者名簿）（⑤の場合）'!$BD46+1&lt;=15,IF(FF$19&gt;='様式３（療養者名簿）（⑤の場合）'!$BD46,IF(FF$19&lt;='様式３（療養者名簿）（⑤の場合）'!$BE46,1,0),0),0)</f>
        <v>0</v>
      </c>
      <c r="FG41" s="332">
        <f>IF(FG$19-'様式３（療養者名簿）（⑤の場合）'!$BD46+1&lt;=15,IF(FG$19&gt;='様式３（療養者名簿）（⑤の場合）'!$BD46,IF(FG$19&lt;='様式３（療養者名簿）（⑤の場合）'!$BE46,1,0),0),0)</f>
        <v>0</v>
      </c>
      <c r="FH41" s="332">
        <f>IF(FH$19-'様式３（療養者名簿）（⑤の場合）'!$BD46+1&lt;=15,IF(FH$19&gt;='様式３（療養者名簿）（⑤の場合）'!$BD46,IF(FH$19&lt;='様式３（療養者名簿）（⑤の場合）'!$BE46,1,0),0),0)</f>
        <v>0</v>
      </c>
      <c r="FI41" s="332">
        <f>IF(FI$19-'様式３（療養者名簿）（⑤の場合）'!$BD46+1&lt;=15,IF(FI$19&gt;='様式３（療養者名簿）（⑤の場合）'!$BD46,IF(FI$19&lt;='様式３（療養者名簿）（⑤の場合）'!$BE46,1,0),0),0)</f>
        <v>0</v>
      </c>
      <c r="FJ41" s="332">
        <f>IF(FJ$19-'様式３（療養者名簿）（⑤の場合）'!$BD46+1&lt;=15,IF(FJ$19&gt;='様式３（療養者名簿）（⑤の場合）'!$BD46,IF(FJ$19&lt;='様式３（療養者名簿）（⑤の場合）'!$BE46,1,0),0),0)</f>
        <v>0</v>
      </c>
      <c r="FK41" s="332">
        <f>IF(FK$19-'様式３（療養者名簿）（⑤の場合）'!$BD46+1&lt;=15,IF(FK$19&gt;='様式３（療養者名簿）（⑤の場合）'!$BD46,IF(FK$19&lt;='様式３（療養者名簿）（⑤の場合）'!$BE46,1,0),0),0)</f>
        <v>0</v>
      </c>
      <c r="FL41" s="332">
        <f>IF(FL$19-'様式３（療養者名簿）（⑤の場合）'!$BD46+1&lt;=15,IF(FL$19&gt;='様式３（療養者名簿）（⑤の場合）'!$BD46,IF(FL$19&lt;='様式３（療養者名簿）（⑤の場合）'!$BE46,1,0),0),0)</f>
        <v>0</v>
      </c>
      <c r="FM41" s="332">
        <f>IF(FM$19-'様式３（療養者名簿）（⑤の場合）'!$BD46+1&lt;=15,IF(FM$19&gt;='様式３（療養者名簿）（⑤の場合）'!$BD46,IF(FM$19&lt;='様式３（療養者名簿）（⑤の場合）'!$BE46,1,0),0),0)</f>
        <v>0</v>
      </c>
      <c r="FN41" s="332">
        <f>IF(FN$19-'様式３（療養者名簿）（⑤の場合）'!$BD46+1&lt;=15,IF(FN$19&gt;='様式３（療養者名簿）（⑤の場合）'!$BD46,IF(FN$19&lt;='様式３（療養者名簿）（⑤の場合）'!$BE46,1,0),0),0)</f>
        <v>0</v>
      </c>
      <c r="FO41" s="332">
        <f>IF(FO$19-'様式３（療養者名簿）（⑤の場合）'!$BD46+1&lt;=15,IF(FO$19&gt;='様式３（療養者名簿）（⑤の場合）'!$BD46,IF(FO$19&lt;='様式３（療養者名簿）（⑤の場合）'!$BE46,1,0),0),0)</f>
        <v>0</v>
      </c>
      <c r="FP41" s="332">
        <f>IF(FP$19-'様式３（療養者名簿）（⑤の場合）'!$BD46+1&lt;=15,IF(FP$19&gt;='様式３（療養者名簿）（⑤の場合）'!$BD46,IF(FP$19&lt;='様式３（療養者名簿）（⑤の場合）'!$BE46,1,0),0),0)</f>
        <v>0</v>
      </c>
      <c r="FQ41" s="332">
        <f>IF(FQ$19-'様式３（療養者名簿）（⑤の場合）'!$BD46+1&lt;=15,IF(FQ$19&gt;='様式３（療養者名簿）（⑤の場合）'!$BD46,IF(FQ$19&lt;='様式３（療養者名簿）（⑤の場合）'!$BE46,1,0),0),0)</f>
        <v>0</v>
      </c>
      <c r="FR41" s="332">
        <f>IF(FR$19-'様式３（療養者名簿）（⑤の場合）'!$BD46+1&lt;=15,IF(FR$19&gt;='様式３（療養者名簿）（⑤の場合）'!$BD46,IF(FR$19&lt;='様式３（療養者名簿）（⑤の場合）'!$BE46,1,0),0),0)</f>
        <v>0</v>
      </c>
      <c r="FS41" s="332">
        <f>IF(FS$19-'様式３（療養者名簿）（⑤の場合）'!$BD46+1&lt;=15,IF(FS$19&gt;='様式３（療養者名簿）（⑤の場合）'!$BD46,IF(FS$19&lt;='様式３（療養者名簿）（⑤の場合）'!$BE46,1,0),0),0)</f>
        <v>0</v>
      </c>
      <c r="FT41" s="332">
        <f>IF(FT$19-'様式３（療養者名簿）（⑤の場合）'!$BD46+1&lt;=15,IF(FT$19&gt;='様式３（療養者名簿）（⑤の場合）'!$BD46,IF(FT$19&lt;='様式３（療養者名簿）（⑤の場合）'!$BE46,1,0),0),0)</f>
        <v>0</v>
      </c>
      <c r="FU41" s="332">
        <f>IF(FU$19-'様式３（療養者名簿）（⑤の場合）'!$BD46+1&lt;=15,IF(FU$19&gt;='様式３（療養者名簿）（⑤の場合）'!$BD46,IF(FU$19&lt;='様式３（療養者名簿）（⑤の場合）'!$BE46,1,0),0),0)</f>
        <v>0</v>
      </c>
      <c r="FV41" s="332">
        <f>IF(FV$19-'様式３（療養者名簿）（⑤の場合）'!$BD46+1&lt;=15,IF(FV$19&gt;='様式３（療養者名簿）（⑤の場合）'!$BD46,IF(FV$19&lt;='様式３（療養者名簿）（⑤の場合）'!$BE46,1,0),0),0)</f>
        <v>0</v>
      </c>
      <c r="FW41" s="332">
        <f>IF(FW$19-'様式３（療養者名簿）（⑤の場合）'!$BD46+1&lt;=15,IF(FW$19&gt;='様式３（療養者名簿）（⑤の場合）'!$BD46,IF(FW$19&lt;='様式３（療養者名簿）（⑤の場合）'!$BE46,1,0),0),0)</f>
        <v>0</v>
      </c>
      <c r="FX41" s="332">
        <f>IF(FX$19-'様式３（療養者名簿）（⑤の場合）'!$BD46+1&lt;=15,IF(FX$19&gt;='様式３（療養者名簿）（⑤の場合）'!$BD46,IF(FX$19&lt;='様式３（療養者名簿）（⑤の場合）'!$BE46,1,0),0),0)</f>
        <v>0</v>
      </c>
      <c r="FY41" s="332">
        <f>IF(FY$19-'様式３（療養者名簿）（⑤の場合）'!$BD46+1&lt;=15,IF(FY$19&gt;='様式３（療養者名簿）（⑤の場合）'!$BD46,IF(FY$19&lt;='様式３（療養者名簿）（⑤の場合）'!$BE46,1,0),0),0)</f>
        <v>0</v>
      </c>
      <c r="FZ41" s="332">
        <f>IF(FZ$19-'様式３（療養者名簿）（⑤の場合）'!$BD46+1&lt;=15,IF(FZ$19&gt;='様式３（療養者名簿）（⑤の場合）'!$BD46,IF(FZ$19&lt;='様式３（療養者名簿）（⑤の場合）'!$BE46,1,0),0),0)</f>
        <v>0</v>
      </c>
      <c r="GA41" s="332">
        <f>IF(GA$19-'様式３（療養者名簿）（⑤の場合）'!$BD46+1&lt;=15,IF(GA$19&gt;='様式３（療養者名簿）（⑤の場合）'!$BD46,IF(GA$19&lt;='様式３（療養者名簿）（⑤の場合）'!$BE46,1,0),0),0)</f>
        <v>0</v>
      </c>
      <c r="GB41" s="332">
        <f>IF(GB$19-'様式３（療養者名簿）（⑤の場合）'!$BD46+1&lt;=15,IF(GB$19&gt;='様式３（療養者名簿）（⑤の場合）'!$BD46,IF(GB$19&lt;='様式３（療養者名簿）（⑤の場合）'!$BE46,1,0),0),0)</f>
        <v>0</v>
      </c>
      <c r="GC41" s="332">
        <f>IF(GC$19-'様式３（療養者名簿）（⑤の場合）'!$BD46+1&lt;=15,IF(GC$19&gt;='様式３（療養者名簿）（⑤の場合）'!$BD46,IF(GC$19&lt;='様式３（療養者名簿）（⑤の場合）'!$BE46,1,0),0),0)</f>
        <v>0</v>
      </c>
      <c r="GD41" s="332">
        <f>IF(GD$19-'様式３（療養者名簿）（⑤の場合）'!$BD46+1&lt;=15,IF(GD$19&gt;='様式３（療養者名簿）（⑤の場合）'!$BD46,IF(GD$19&lt;='様式３（療養者名簿）（⑤の場合）'!$BE46,1,0),0),0)</f>
        <v>0</v>
      </c>
      <c r="GE41" s="332">
        <f>IF(GE$19-'様式３（療養者名簿）（⑤の場合）'!$BD46+1&lt;=15,IF(GE$19&gt;='様式３（療養者名簿）（⑤の場合）'!$BD46,IF(GE$19&lt;='様式３（療養者名簿）（⑤の場合）'!$BE46,1,0),0),0)</f>
        <v>0</v>
      </c>
      <c r="GF41" s="332">
        <f>IF(GF$19-'様式３（療養者名簿）（⑤の場合）'!$BD46+1&lt;=15,IF(GF$19&gt;='様式３（療養者名簿）（⑤の場合）'!$BD46,IF(GF$19&lt;='様式３（療養者名簿）（⑤の場合）'!$BE46,1,0),0),0)</f>
        <v>0</v>
      </c>
      <c r="GG41" s="332">
        <f>IF(GG$19-'様式３（療養者名簿）（⑤の場合）'!$BD46+1&lt;=15,IF(GG$19&gt;='様式３（療養者名簿）（⑤の場合）'!$BD46,IF(GG$19&lt;='様式３（療養者名簿）（⑤の場合）'!$BE46,1,0),0),0)</f>
        <v>0</v>
      </c>
      <c r="GH41" s="332">
        <f>IF(GH$19-'様式３（療養者名簿）（⑤の場合）'!$BD46+1&lt;=15,IF(GH$19&gt;='様式３（療養者名簿）（⑤の場合）'!$BD46,IF(GH$19&lt;='様式３（療養者名簿）（⑤の場合）'!$BE46,1,0),0),0)</f>
        <v>0</v>
      </c>
      <c r="GI41" s="332">
        <f>IF(GI$19-'様式３（療養者名簿）（⑤の場合）'!$BD46+1&lt;=15,IF(GI$19&gt;='様式３（療養者名簿）（⑤の場合）'!$BD46,IF(GI$19&lt;='様式３（療養者名簿）（⑤の場合）'!$BE46,1,0),0),0)</f>
        <v>0</v>
      </c>
      <c r="GJ41" s="332">
        <f>IF(GJ$19-'様式３（療養者名簿）（⑤の場合）'!$BD46+1&lt;=15,IF(GJ$19&gt;='様式３（療養者名簿）（⑤の場合）'!$BD46,IF(GJ$19&lt;='様式３（療養者名簿）（⑤の場合）'!$BE46,1,0),0),0)</f>
        <v>0</v>
      </c>
      <c r="GK41" s="332">
        <f>IF(GK$19-'様式３（療養者名簿）（⑤の場合）'!$BD46+1&lt;=15,IF(GK$19&gt;='様式３（療養者名簿）（⑤の場合）'!$BD46,IF(GK$19&lt;='様式３（療養者名簿）（⑤の場合）'!$BE46,1,0),0),0)</f>
        <v>0</v>
      </c>
      <c r="GL41" s="332">
        <f>IF(GL$19-'様式３（療養者名簿）（⑤の場合）'!$BD46+1&lt;=15,IF(GL$19&gt;='様式３（療養者名簿）（⑤の場合）'!$BD46,IF(GL$19&lt;='様式３（療養者名簿）（⑤の場合）'!$BE46,1,0),0),0)</f>
        <v>0</v>
      </c>
      <c r="GM41" s="332">
        <f>IF(GM$19-'様式３（療養者名簿）（⑤の場合）'!$BD46+1&lt;=15,IF(GM$19&gt;='様式３（療養者名簿）（⑤の場合）'!$BD46,IF(GM$19&lt;='様式３（療養者名簿）（⑤の場合）'!$BE46,1,0),0),0)</f>
        <v>0</v>
      </c>
      <c r="GN41" s="332">
        <f>IF(GN$19-'様式３（療養者名簿）（⑤の場合）'!$BD46+1&lt;=15,IF(GN$19&gt;='様式３（療養者名簿）（⑤の場合）'!$BD46,IF(GN$19&lt;='様式３（療養者名簿）（⑤の場合）'!$BE46,1,0),0),0)</f>
        <v>0</v>
      </c>
      <c r="GO41" s="332">
        <f>IF(GO$19-'様式３（療養者名簿）（⑤の場合）'!$BD46+1&lt;=15,IF(GO$19&gt;='様式３（療養者名簿）（⑤の場合）'!$BD46,IF(GO$19&lt;='様式３（療養者名簿）（⑤の場合）'!$BE46,1,0),0),0)</f>
        <v>0</v>
      </c>
      <c r="GP41" s="332">
        <f>IF(GP$19-'様式３（療養者名簿）（⑤の場合）'!$BD46+1&lt;=15,IF(GP$19&gt;='様式３（療養者名簿）（⑤の場合）'!$BD46,IF(GP$19&lt;='様式３（療養者名簿）（⑤の場合）'!$BE46,1,0),0),0)</f>
        <v>0</v>
      </c>
      <c r="GQ41" s="332">
        <f>IF(GQ$19-'様式３（療養者名簿）（⑤の場合）'!$BD46+1&lt;=15,IF(GQ$19&gt;='様式３（療養者名簿）（⑤の場合）'!$BD46,IF(GQ$19&lt;='様式３（療養者名簿）（⑤の場合）'!$BE46,1,0),0),0)</f>
        <v>0</v>
      </c>
      <c r="GR41" s="332">
        <f>IF(GR$19-'様式３（療養者名簿）（⑤の場合）'!$BD46+1&lt;=15,IF(GR$19&gt;='様式３（療養者名簿）（⑤の場合）'!$BD46,IF(GR$19&lt;='様式３（療養者名簿）（⑤の場合）'!$BE46,1,0),0),0)</f>
        <v>0</v>
      </c>
      <c r="GS41" s="332">
        <f>IF(GS$19-'様式３（療養者名簿）（⑤の場合）'!$BD46+1&lt;=15,IF(GS$19&gt;='様式３（療養者名簿）（⑤の場合）'!$BD46,IF(GS$19&lt;='様式３（療養者名簿）（⑤の場合）'!$BE46,1,0),0),0)</f>
        <v>0</v>
      </c>
      <c r="GT41" s="332">
        <f>IF(GT$19-'様式３（療養者名簿）（⑤の場合）'!$BD46+1&lt;=15,IF(GT$19&gt;='様式３（療養者名簿）（⑤の場合）'!$BD46,IF(GT$19&lt;='様式３（療養者名簿）（⑤の場合）'!$BE46,1,0),0),0)</f>
        <v>0</v>
      </c>
      <c r="GU41" s="332">
        <f>IF(GU$19-'様式３（療養者名簿）（⑤の場合）'!$BD46+1&lt;=15,IF(GU$19&gt;='様式３（療養者名簿）（⑤の場合）'!$BD46,IF(GU$19&lt;='様式３（療養者名簿）（⑤の場合）'!$BE46,1,0),0),0)</f>
        <v>0</v>
      </c>
      <c r="GV41" s="332">
        <f>IF(GV$19-'様式３（療養者名簿）（⑤の場合）'!$BD46+1&lt;=15,IF(GV$19&gt;='様式３（療養者名簿）（⑤の場合）'!$BD46,IF(GV$19&lt;='様式３（療養者名簿）（⑤の場合）'!$BE46,1,0),0),0)</f>
        <v>0</v>
      </c>
      <c r="GW41" s="332">
        <f>IF(GW$19-'様式３（療養者名簿）（⑤の場合）'!$BD46+1&lt;=15,IF(GW$19&gt;='様式３（療養者名簿）（⑤の場合）'!$BD46,IF(GW$19&lt;='様式３（療養者名簿）（⑤の場合）'!$BE46,1,0),0),0)</f>
        <v>0</v>
      </c>
      <c r="GX41" s="332">
        <f>IF(GX$19-'様式３（療養者名簿）（⑤の場合）'!$BD46+1&lt;=15,IF(GX$19&gt;='様式３（療養者名簿）（⑤の場合）'!$BD46,IF(GX$19&lt;='様式３（療養者名簿）（⑤の場合）'!$BE46,1,0),0),0)</f>
        <v>0</v>
      </c>
      <c r="GY41" s="332">
        <f>IF(GY$19-'様式３（療養者名簿）（⑤の場合）'!$BD46+1&lt;=15,IF(GY$19&gt;='様式３（療養者名簿）（⑤の場合）'!$BD46,IF(GY$19&lt;='様式３（療養者名簿）（⑤の場合）'!$BE46,1,0),0),0)</f>
        <v>0</v>
      </c>
      <c r="GZ41" s="332">
        <f>IF(GZ$19-'様式３（療養者名簿）（⑤の場合）'!$BD46+1&lt;=15,IF(GZ$19&gt;='様式３（療養者名簿）（⑤の場合）'!$BD46,IF(GZ$19&lt;='様式３（療養者名簿）（⑤の場合）'!$BE46,1,0),0),0)</f>
        <v>0</v>
      </c>
      <c r="HA41" s="332">
        <f>IF(HA$19-'様式３（療養者名簿）（⑤の場合）'!$BD46+1&lt;=15,IF(HA$19&gt;='様式３（療養者名簿）（⑤の場合）'!$BD46,IF(HA$19&lt;='様式３（療養者名簿）（⑤の場合）'!$BE46,1,0),0),0)</f>
        <v>0</v>
      </c>
      <c r="HB41" s="332">
        <f>IF(HB$19-'様式３（療養者名簿）（⑤の場合）'!$BD46+1&lt;=15,IF(HB$19&gt;='様式３（療養者名簿）（⑤の場合）'!$BD46,IF(HB$19&lt;='様式３（療養者名簿）（⑤の場合）'!$BE46,1,0),0),0)</f>
        <v>0</v>
      </c>
      <c r="HC41" s="332">
        <f>IF(HC$19-'様式３（療養者名簿）（⑤の場合）'!$BD46+1&lt;=15,IF(HC$19&gt;='様式３（療養者名簿）（⑤の場合）'!$BD46,IF(HC$19&lt;='様式３（療養者名簿）（⑤の場合）'!$BE46,1,0),0),0)</f>
        <v>0</v>
      </c>
      <c r="HD41" s="332">
        <f>IF(HD$19-'様式３（療養者名簿）（⑤の場合）'!$BD46+1&lt;=15,IF(HD$19&gt;='様式３（療養者名簿）（⑤の場合）'!$BD46,IF(HD$19&lt;='様式３（療養者名簿）（⑤の場合）'!$BE46,1,0),0),0)</f>
        <v>0</v>
      </c>
      <c r="HE41" s="332">
        <f>IF(HE$19-'様式３（療養者名簿）（⑤の場合）'!$BD46+1&lt;=15,IF(HE$19&gt;='様式３（療養者名簿）（⑤の場合）'!$BD46,IF(HE$19&lt;='様式３（療養者名簿）（⑤の場合）'!$BE46,1,0),0),0)</f>
        <v>0</v>
      </c>
      <c r="HF41" s="332">
        <f>IF(HF$19-'様式３（療養者名簿）（⑤の場合）'!$BD46+1&lt;=15,IF(HF$19&gt;='様式３（療養者名簿）（⑤の場合）'!$BD46,IF(HF$19&lt;='様式３（療養者名簿）（⑤の場合）'!$BE46,1,0),0),0)</f>
        <v>0</v>
      </c>
      <c r="HG41" s="332">
        <f>IF(HG$19-'様式３（療養者名簿）（⑤の場合）'!$BD46+1&lt;=15,IF(HG$19&gt;='様式３（療養者名簿）（⑤の場合）'!$BD46,IF(HG$19&lt;='様式３（療養者名簿）（⑤の場合）'!$BE46,1,0),0),0)</f>
        <v>0</v>
      </c>
      <c r="HH41" s="332">
        <f>IF(HH$19-'様式３（療養者名簿）（⑤の場合）'!$BD46+1&lt;=15,IF(HH$19&gt;='様式３（療養者名簿）（⑤の場合）'!$BD46,IF(HH$19&lt;='様式３（療養者名簿）（⑤の場合）'!$BE46,1,0),0),0)</f>
        <v>0</v>
      </c>
      <c r="HI41" s="332">
        <f>IF(HI$19-'様式３（療養者名簿）（⑤の場合）'!$BD46+1&lt;=15,IF(HI$19&gt;='様式３（療養者名簿）（⑤の場合）'!$BD46,IF(HI$19&lt;='様式３（療養者名簿）（⑤の場合）'!$BE46,1,0),0),0)</f>
        <v>0</v>
      </c>
      <c r="HJ41" s="332">
        <f>IF(HJ$19-'様式３（療養者名簿）（⑤の場合）'!$BD46+1&lt;=15,IF(HJ$19&gt;='様式３（療養者名簿）（⑤の場合）'!$BD46,IF(HJ$19&lt;='様式３（療養者名簿）（⑤の場合）'!$BE46,1,0),0),0)</f>
        <v>0</v>
      </c>
      <c r="HK41" s="332">
        <f>IF(HK$19-'様式３（療養者名簿）（⑤の場合）'!$BD46+1&lt;=15,IF(HK$19&gt;='様式３（療養者名簿）（⑤の場合）'!$BD46,IF(HK$19&lt;='様式３（療養者名簿）（⑤の場合）'!$BE46,1,0),0),0)</f>
        <v>0</v>
      </c>
      <c r="HL41" s="332">
        <f>IF(HL$19-'様式３（療養者名簿）（⑤の場合）'!$BD46+1&lt;=15,IF(HL$19&gt;='様式３（療養者名簿）（⑤の場合）'!$BD46,IF(HL$19&lt;='様式３（療養者名簿）（⑤の場合）'!$BE46,1,0),0),0)</f>
        <v>0</v>
      </c>
      <c r="HM41" s="332">
        <f>IF(HM$19-'様式３（療養者名簿）（⑤の場合）'!$BD46+1&lt;=15,IF(HM$19&gt;='様式３（療養者名簿）（⑤の場合）'!$BD46,IF(HM$19&lt;='様式３（療養者名簿）（⑤の場合）'!$BE46,1,0),0),0)</f>
        <v>0</v>
      </c>
      <c r="HN41" s="332">
        <f>IF(HN$19-'様式３（療養者名簿）（⑤の場合）'!$BD46+1&lt;=15,IF(HN$19&gt;='様式３（療養者名簿）（⑤の場合）'!$BD46,IF(HN$19&lt;='様式３（療養者名簿）（⑤の場合）'!$BE46,1,0),0),0)</f>
        <v>0</v>
      </c>
      <c r="HO41" s="332">
        <f>IF(HO$19-'様式３（療養者名簿）（⑤の場合）'!$BD46+1&lt;=15,IF(HO$19&gt;='様式３（療養者名簿）（⑤の場合）'!$BD46,IF(HO$19&lt;='様式３（療養者名簿）（⑤の場合）'!$BE46,1,0),0),0)</f>
        <v>0</v>
      </c>
      <c r="HP41" s="332">
        <f>IF(HP$19-'様式３（療養者名簿）（⑤の場合）'!$BD46+1&lt;=15,IF(HP$19&gt;='様式３（療養者名簿）（⑤の場合）'!$BD46,IF(HP$19&lt;='様式３（療養者名簿）（⑤の場合）'!$BE46,1,0),0),0)</f>
        <v>0</v>
      </c>
      <c r="HQ41" s="332">
        <f>IF(HQ$19-'様式３（療養者名簿）（⑤の場合）'!$BD46+1&lt;=15,IF(HQ$19&gt;='様式３（療養者名簿）（⑤の場合）'!$BD46,IF(HQ$19&lt;='様式３（療養者名簿）（⑤の場合）'!$BE46,1,0),0),0)</f>
        <v>0</v>
      </c>
      <c r="HR41" s="332">
        <f>IF(HR$19-'様式３（療養者名簿）（⑤の場合）'!$BD46+1&lt;=15,IF(HR$19&gt;='様式３（療養者名簿）（⑤の場合）'!$BD46,IF(HR$19&lt;='様式３（療養者名簿）（⑤の場合）'!$BE46,1,0),0),0)</f>
        <v>0</v>
      </c>
      <c r="HS41" s="332">
        <f>IF(HS$19-'様式３（療養者名簿）（⑤の場合）'!$BD46+1&lt;=15,IF(HS$19&gt;='様式３（療養者名簿）（⑤の場合）'!$BD46,IF(HS$19&lt;='様式３（療養者名簿）（⑤の場合）'!$BE46,1,0),0),0)</f>
        <v>0</v>
      </c>
      <c r="HT41" s="332">
        <f>IF(HT$19-'様式３（療養者名簿）（⑤の場合）'!$BD46+1&lt;=15,IF(HT$19&gt;='様式３（療養者名簿）（⑤の場合）'!$BD46,IF(HT$19&lt;='様式３（療養者名簿）（⑤の場合）'!$BE46,1,0),0),0)</f>
        <v>0</v>
      </c>
      <c r="HU41" s="332">
        <f>IF(HU$19-'様式３（療養者名簿）（⑤の場合）'!$BD46+1&lt;=15,IF(HU$19&gt;='様式３（療養者名簿）（⑤の場合）'!$BD46,IF(HU$19&lt;='様式３（療養者名簿）（⑤の場合）'!$BE46,1,0),0),0)</f>
        <v>0</v>
      </c>
      <c r="HV41" s="332">
        <f>IF(HV$19-'様式３（療養者名簿）（⑤の場合）'!$BD46+1&lt;=15,IF(HV$19&gt;='様式３（療養者名簿）（⑤の場合）'!$BD46,IF(HV$19&lt;='様式３（療養者名簿）（⑤の場合）'!$BE46,1,0),0),0)</f>
        <v>0</v>
      </c>
      <c r="HW41" s="332">
        <f>IF(HW$19-'様式３（療養者名簿）（⑤の場合）'!$BD46+1&lt;=15,IF(HW$19&gt;='様式３（療養者名簿）（⑤の場合）'!$BD46,IF(HW$19&lt;='様式３（療養者名簿）（⑤の場合）'!$BE46,1,0),0),0)</f>
        <v>0</v>
      </c>
      <c r="HX41" s="332">
        <f>IF(HX$19-'様式３（療養者名簿）（⑤の場合）'!$BD46+1&lt;=15,IF(HX$19&gt;='様式３（療養者名簿）（⑤の場合）'!$BD46,IF(HX$19&lt;='様式３（療養者名簿）（⑤の場合）'!$BE46,1,0),0),0)</f>
        <v>0</v>
      </c>
      <c r="HY41" s="332">
        <f>IF(HY$19-'様式３（療養者名簿）（⑤の場合）'!$BD46+1&lt;=15,IF(HY$19&gt;='様式３（療養者名簿）（⑤の場合）'!$BD46,IF(HY$19&lt;='様式３（療養者名簿）（⑤の場合）'!$BE46,1,0),0),0)</f>
        <v>0</v>
      </c>
      <c r="HZ41" s="332">
        <f>IF(HZ$19-'様式３（療養者名簿）（⑤の場合）'!$BD46+1&lt;=15,IF(HZ$19&gt;='様式３（療養者名簿）（⑤の場合）'!$BD46,IF(HZ$19&lt;='様式３（療養者名簿）（⑤の場合）'!$BE46,1,0),0),0)</f>
        <v>0</v>
      </c>
      <c r="IA41" s="332">
        <f>IF(IA$19-'様式３（療養者名簿）（⑤の場合）'!$BD46+1&lt;=15,IF(IA$19&gt;='様式３（療養者名簿）（⑤の場合）'!$BD46,IF(IA$19&lt;='様式３（療養者名簿）（⑤の場合）'!$BE46,1,0),0),0)</f>
        <v>0</v>
      </c>
      <c r="IB41" s="332">
        <f>IF(IB$19-'様式３（療養者名簿）（⑤の場合）'!$BD46+1&lt;=15,IF(IB$19&gt;='様式３（療養者名簿）（⑤の場合）'!$BD46,IF(IB$19&lt;='様式３（療養者名簿）（⑤の場合）'!$BE46,1,0),0),0)</f>
        <v>0</v>
      </c>
      <c r="IC41" s="332">
        <f>IF(IC$19-'様式３（療養者名簿）（⑤の場合）'!$BD46+1&lt;=15,IF(IC$19&gt;='様式３（療養者名簿）（⑤の場合）'!$BD46,IF(IC$19&lt;='様式３（療養者名簿）（⑤の場合）'!$BE46,1,0),0),0)</f>
        <v>0</v>
      </c>
      <c r="ID41" s="332">
        <f>IF(ID$19-'様式３（療養者名簿）（⑤の場合）'!$BD46+1&lt;=15,IF(ID$19&gt;='様式３（療養者名簿）（⑤の場合）'!$BD46,IF(ID$19&lt;='様式３（療養者名簿）（⑤の場合）'!$BE46,1,0),0),0)</f>
        <v>0</v>
      </c>
      <c r="IE41" s="332">
        <f>IF(IE$19-'様式３（療養者名簿）（⑤の場合）'!$BD46+1&lt;=15,IF(IE$19&gt;='様式３（療養者名簿）（⑤の場合）'!$BD46,IF(IE$19&lt;='様式３（療養者名簿）（⑤の場合）'!$BE46,1,0),0),0)</f>
        <v>0</v>
      </c>
      <c r="IF41" s="332">
        <f>IF(IF$19-'様式３（療養者名簿）（⑤の場合）'!$BD46+1&lt;=15,IF(IF$19&gt;='様式３（療養者名簿）（⑤の場合）'!$BD46,IF(IF$19&lt;='様式３（療養者名簿）（⑤の場合）'!$BE46,1,0),0),0)</f>
        <v>0</v>
      </c>
      <c r="IG41" s="332">
        <f>IF(IG$19-'様式３（療養者名簿）（⑤の場合）'!$BD46+1&lt;=15,IF(IG$19&gt;='様式３（療養者名簿）（⑤の場合）'!$BD46,IF(IG$19&lt;='様式３（療養者名簿）（⑤の場合）'!$BE46,1,0),0),0)</f>
        <v>0</v>
      </c>
      <c r="IH41" s="332">
        <f>IF(IH$19-'様式３（療養者名簿）（⑤の場合）'!$BD46+1&lt;=15,IF(IH$19&gt;='様式３（療養者名簿）（⑤の場合）'!$BD46,IF(IH$19&lt;='様式３（療養者名簿）（⑤の場合）'!$BE46,1,0),0),0)</f>
        <v>0</v>
      </c>
      <c r="II41" s="332">
        <f>IF(II$19-'様式３（療養者名簿）（⑤の場合）'!$BD46+1&lt;=15,IF(II$19&gt;='様式３（療養者名簿）（⑤の場合）'!$BD46,IF(II$19&lt;='様式３（療養者名簿）（⑤の場合）'!$BE46,1,0),0),0)</f>
        <v>0</v>
      </c>
      <c r="IJ41" s="332">
        <f>IF(IJ$19-'様式３（療養者名簿）（⑤の場合）'!$BD46+1&lt;=15,IF(IJ$19&gt;='様式３（療養者名簿）（⑤の場合）'!$BD46,IF(IJ$19&lt;='様式３（療養者名簿）（⑤の場合）'!$BE46,1,0),0),0)</f>
        <v>0</v>
      </c>
      <c r="IK41" s="332">
        <f>IF(IK$19-'様式３（療養者名簿）（⑤の場合）'!$BD46+1&lt;=15,IF(IK$19&gt;='様式３（療養者名簿）（⑤の場合）'!$BD46,IF(IK$19&lt;='様式３（療養者名簿）（⑤の場合）'!$BE46,1,0),0),0)</f>
        <v>0</v>
      </c>
      <c r="IL41" s="332">
        <f>IF(IL$19-'様式３（療養者名簿）（⑤の場合）'!$BD46+1&lt;=15,IF(IL$19&gt;='様式３（療養者名簿）（⑤の場合）'!$BD46,IF(IL$19&lt;='様式３（療養者名簿）（⑤の場合）'!$BE46,1,0),0),0)</f>
        <v>0</v>
      </c>
      <c r="IM41" s="332">
        <f>IF(IM$19-'様式３（療養者名簿）（⑤の場合）'!$BD46+1&lt;=15,IF(IM$19&gt;='様式３（療養者名簿）（⑤の場合）'!$BD46,IF(IM$19&lt;='様式３（療養者名簿）（⑤の場合）'!$BE46,1,0),0),0)</f>
        <v>0</v>
      </c>
      <c r="IN41" s="332">
        <f>IF(IN$19-'様式３（療養者名簿）（⑤の場合）'!$BD46+1&lt;=15,IF(IN$19&gt;='様式３（療養者名簿）（⑤の場合）'!$BD46,IF(IN$19&lt;='様式３（療養者名簿）（⑤の場合）'!$BE46,1,0),0),0)</f>
        <v>0</v>
      </c>
      <c r="IO41" s="332">
        <f>IF(IO$19-'様式３（療養者名簿）（⑤の場合）'!$BD46+1&lt;=15,IF(IO$19&gt;='様式３（療養者名簿）（⑤の場合）'!$BD46,IF(IO$19&lt;='様式３（療養者名簿）（⑤の場合）'!$BE46,1,0),0),0)</f>
        <v>0</v>
      </c>
      <c r="IP41" s="332">
        <f>IF(IP$19-'様式３（療養者名簿）（⑤の場合）'!$BD46+1&lt;=15,IF(IP$19&gt;='様式３（療養者名簿）（⑤の場合）'!$BD46,IF(IP$19&lt;='様式３（療養者名簿）（⑤の場合）'!$BE46,1,0),0),0)</f>
        <v>0</v>
      </c>
      <c r="IQ41" s="332">
        <f>IF(IQ$19-'様式３（療養者名簿）（⑤の場合）'!$BD46+1&lt;=15,IF(IQ$19&gt;='様式３（療養者名簿）（⑤の場合）'!$BD46,IF(IQ$19&lt;='様式３（療養者名簿）（⑤の場合）'!$BE46,1,0),0),0)</f>
        <v>0</v>
      </c>
      <c r="IR41" s="332">
        <f>IF(IR$19-'様式３（療養者名簿）（⑤の場合）'!$BD46+1&lt;=15,IF(IR$19&gt;='様式３（療養者名簿）（⑤の場合）'!$BD46,IF(IR$19&lt;='様式３（療養者名簿）（⑤の場合）'!$BE46,1,0),0),0)</f>
        <v>0</v>
      </c>
      <c r="IS41" s="332">
        <f>IF(IS$19-'様式３（療養者名簿）（⑤の場合）'!$BD46+1&lt;=15,IF(IS$19&gt;='様式３（療養者名簿）（⑤の場合）'!$BD46,IF(IS$19&lt;='様式３（療養者名簿）（⑤の場合）'!$BE46,1,0),0),0)</f>
        <v>0</v>
      </c>
      <c r="IT41" s="332">
        <f>IF(IT$19-'様式３（療養者名簿）（⑤の場合）'!$BD46+1&lt;=15,IF(IT$19&gt;='様式３（療養者名簿）（⑤の場合）'!$BD46,IF(IT$19&lt;='様式３（療養者名簿）（⑤の場合）'!$BE46,1,0),0),0)</f>
        <v>0</v>
      </c>
      <c r="IU41" s="332">
        <f>IF(IU$19-'様式３（療養者名簿）（⑤の場合）'!$BD46+1&lt;=15,IF(IU$19&gt;='様式３（療養者名簿）（⑤の場合）'!$BD46,IF(IU$19&lt;='様式３（療養者名簿）（⑤の場合）'!$BE46,1,0),0),0)</f>
        <v>0</v>
      </c>
      <c r="IV41" s="332">
        <f>IF(IV$19-'様式３（療養者名簿）（⑤の場合）'!$BD46+1&lt;=15,IF(IV$19&gt;='様式３（療養者名簿）（⑤の場合）'!$BD46,IF(IV$19&lt;='様式３（療養者名簿）（⑤の場合）'!$BE46,1,0),0),0)</f>
        <v>0</v>
      </c>
      <c r="IW41" s="332">
        <f>IF(IW$19-'様式３（療養者名簿）（⑤の場合）'!$BD46+1&lt;=15,IF(IW$19&gt;='様式３（療養者名簿）（⑤の場合）'!$BD46,IF(IW$19&lt;='様式３（療養者名簿）（⑤の場合）'!$BE46,1,0),0),0)</f>
        <v>0</v>
      </c>
      <c r="IX41" s="332">
        <f>IF(IX$19-'様式３（療養者名簿）（⑤の場合）'!$BD46+1&lt;=15,IF(IX$19&gt;='様式３（療養者名簿）（⑤の場合）'!$BD46,IF(IX$19&lt;='様式３（療養者名簿）（⑤の場合）'!$BE46,1,0),0),0)</f>
        <v>0</v>
      </c>
      <c r="IY41" s="332">
        <f>IF(IY$19-'様式３（療養者名簿）（⑤の場合）'!$BD46+1&lt;=15,IF(IY$19&gt;='様式３（療養者名簿）（⑤の場合）'!$BD46,IF(IY$19&lt;='様式３（療養者名簿）（⑤の場合）'!$BE46,1,0),0),0)</f>
        <v>0</v>
      </c>
      <c r="IZ41" s="332">
        <f>IF(IZ$19-'様式３（療養者名簿）（⑤の場合）'!$BD46+1&lt;=15,IF(IZ$19&gt;='様式３（療養者名簿）（⑤の場合）'!$BD46,IF(IZ$19&lt;='様式３（療養者名簿）（⑤の場合）'!$BE46,1,0),0),0)</f>
        <v>0</v>
      </c>
      <c r="JA41" s="332">
        <f>IF(JA$19-'様式３（療養者名簿）（⑤の場合）'!$BD46+1&lt;=15,IF(JA$19&gt;='様式３（療養者名簿）（⑤の場合）'!$BD46,IF(JA$19&lt;='様式３（療養者名簿）（⑤の場合）'!$BE46,1,0),0),0)</f>
        <v>0</v>
      </c>
      <c r="JB41" s="332">
        <f>IF(JB$19-'様式３（療養者名簿）（⑤の場合）'!$BD46+1&lt;=15,IF(JB$19&gt;='様式３（療養者名簿）（⑤の場合）'!$BD46,IF(JB$19&lt;='様式３（療養者名簿）（⑤の場合）'!$BE46,1,0),0),0)</f>
        <v>0</v>
      </c>
      <c r="JC41" s="332">
        <f>IF(JC$19-'様式３（療養者名簿）（⑤の場合）'!$BD46+1&lt;=15,IF(JC$19&gt;='様式３（療養者名簿）（⑤の場合）'!$BD46,IF(JC$19&lt;='様式３（療養者名簿）（⑤の場合）'!$BE46,1,0),0),0)</f>
        <v>0</v>
      </c>
      <c r="JD41" s="332">
        <f>IF(JD$19-'様式３（療養者名簿）（⑤の場合）'!$BD46+1&lt;=15,IF(JD$19&gt;='様式３（療養者名簿）（⑤の場合）'!$BD46,IF(JD$19&lt;='様式３（療養者名簿）（⑤の場合）'!$BE46,1,0),0),0)</f>
        <v>0</v>
      </c>
      <c r="JE41" s="332">
        <f>IF(JE$19-'様式３（療養者名簿）（⑤の場合）'!$BD46+1&lt;=15,IF(JE$19&gt;='様式３（療養者名簿）（⑤の場合）'!$BD46,IF(JE$19&lt;='様式３（療養者名簿）（⑤の場合）'!$BE46,1,0),0),0)</f>
        <v>0</v>
      </c>
      <c r="JF41" s="332">
        <f>IF(JF$19-'様式３（療養者名簿）（⑤の場合）'!$BD46+1&lt;=15,IF(JF$19&gt;='様式３（療養者名簿）（⑤の場合）'!$BD46,IF(JF$19&lt;='様式３（療養者名簿）（⑤の場合）'!$BE46,1,0),0),0)</f>
        <v>0</v>
      </c>
      <c r="JG41" s="332">
        <f>IF(JG$19-'様式３（療養者名簿）（⑤の場合）'!$BD46+1&lt;=15,IF(JG$19&gt;='様式３（療養者名簿）（⑤の場合）'!$BD46,IF(JG$19&lt;='様式３（療養者名簿）（⑤の場合）'!$BE46,1,0),0),0)</f>
        <v>0</v>
      </c>
      <c r="JH41" s="332">
        <f>IF(JH$19-'様式３（療養者名簿）（⑤の場合）'!$BD46+1&lt;=15,IF(JH$19&gt;='様式３（療養者名簿）（⑤の場合）'!$BD46,IF(JH$19&lt;='様式３（療養者名簿）（⑤の場合）'!$BE46,1,0),0),0)</f>
        <v>0</v>
      </c>
      <c r="JI41" s="332">
        <f>IF(JI$19-'様式３（療養者名簿）（⑤の場合）'!$BD46+1&lt;=15,IF(JI$19&gt;='様式３（療養者名簿）（⑤の場合）'!$BD46,IF(JI$19&lt;='様式３（療養者名簿）（⑤の場合）'!$BE46,1,0),0),0)</f>
        <v>0</v>
      </c>
      <c r="JJ41" s="332">
        <f>IF(JJ$19-'様式３（療養者名簿）（⑤の場合）'!$BD46+1&lt;=15,IF(JJ$19&gt;='様式３（療養者名簿）（⑤の場合）'!$BD46,IF(JJ$19&lt;='様式３（療養者名簿）（⑤の場合）'!$BE46,1,0),0),0)</f>
        <v>0</v>
      </c>
      <c r="JK41" s="332">
        <f>IF(JK$19-'様式３（療養者名簿）（⑤の場合）'!$BD46+1&lt;=15,IF(JK$19&gt;='様式３（療養者名簿）（⑤の場合）'!$BD46,IF(JK$19&lt;='様式３（療養者名簿）（⑤の場合）'!$BE46,1,0),0),0)</f>
        <v>0</v>
      </c>
      <c r="JL41" s="332">
        <f>IF(JL$19-'様式３（療養者名簿）（⑤の場合）'!$BD46+1&lt;=15,IF(JL$19&gt;='様式３（療養者名簿）（⑤の場合）'!$BD46,IF(JL$19&lt;='様式３（療養者名簿）（⑤の場合）'!$BE46,1,0),0),0)</f>
        <v>0</v>
      </c>
      <c r="JM41" s="332">
        <f>IF(JM$19-'様式３（療養者名簿）（⑤の場合）'!$BD46+1&lt;=15,IF(JM$19&gt;='様式３（療養者名簿）（⑤の場合）'!$BD46,IF(JM$19&lt;='様式３（療養者名簿）（⑤の場合）'!$BE46,1,0),0),0)</f>
        <v>0</v>
      </c>
      <c r="JN41" s="332">
        <f>IF(JN$19-'様式３（療養者名簿）（⑤の場合）'!$BD46+1&lt;=15,IF(JN$19&gt;='様式３（療養者名簿）（⑤の場合）'!$BD46,IF(JN$19&lt;='様式３（療養者名簿）（⑤の場合）'!$BE46,1,0),0),0)</f>
        <v>0</v>
      </c>
      <c r="JO41" s="332">
        <f>IF(JO$19-'様式３（療養者名簿）（⑤の場合）'!$BD46+1&lt;=15,IF(JO$19&gt;='様式３（療養者名簿）（⑤の場合）'!$BD46,IF(JO$19&lt;='様式３（療養者名簿）（⑤の場合）'!$BE46,1,0),0),0)</f>
        <v>0</v>
      </c>
      <c r="JP41" s="332">
        <f>IF(JP$19-'様式３（療養者名簿）（⑤の場合）'!$BD46+1&lt;=15,IF(JP$19&gt;='様式３（療養者名簿）（⑤の場合）'!$BD46,IF(JP$19&lt;='様式３（療養者名簿）（⑤の場合）'!$BE46,1,0),0),0)</f>
        <v>0</v>
      </c>
      <c r="JQ41" s="332">
        <f>IF(JQ$19-'様式３（療養者名簿）（⑤の場合）'!$BD46+1&lt;=15,IF(JQ$19&gt;='様式３（療養者名簿）（⑤の場合）'!$BD46,IF(JQ$19&lt;='様式３（療養者名簿）（⑤の場合）'!$BE46,1,0),0),0)</f>
        <v>0</v>
      </c>
      <c r="JR41" s="332">
        <f>IF(JR$19-'様式３（療養者名簿）（⑤の場合）'!$BD46+1&lt;=15,IF(JR$19&gt;='様式３（療養者名簿）（⑤の場合）'!$BD46,IF(JR$19&lt;='様式３（療養者名簿）（⑤の場合）'!$BE46,1,0),0),0)</f>
        <v>0</v>
      </c>
      <c r="JS41" s="332">
        <f>IF(JS$19-'様式３（療養者名簿）（⑤の場合）'!$BD46+1&lt;=15,IF(JS$19&gt;='様式３（療養者名簿）（⑤の場合）'!$BD46,IF(JS$19&lt;='様式３（療養者名簿）（⑤の場合）'!$BE46,1,0),0),0)</f>
        <v>0</v>
      </c>
      <c r="JT41" s="332">
        <f>IF(JT$19-'様式３（療養者名簿）（⑤の場合）'!$BD46+1&lt;=15,IF(JT$19&gt;='様式３（療養者名簿）（⑤の場合）'!$BD46,IF(JT$19&lt;='様式３（療養者名簿）（⑤の場合）'!$BE46,1,0),0),0)</f>
        <v>0</v>
      </c>
      <c r="JU41" s="332">
        <f>IF(JU$19-'様式３（療養者名簿）（⑤の場合）'!$BD46+1&lt;=15,IF(JU$19&gt;='様式３（療養者名簿）（⑤の場合）'!$BD46,IF(JU$19&lt;='様式３（療養者名簿）（⑤の場合）'!$BE46,1,0),0),0)</f>
        <v>0</v>
      </c>
      <c r="JV41" s="332">
        <f>IF(JV$19-'様式３（療養者名簿）（⑤の場合）'!$BD46+1&lt;=15,IF(JV$19&gt;='様式３（療養者名簿）（⑤の場合）'!$BD46,IF(JV$19&lt;='様式３（療養者名簿）（⑤の場合）'!$BE46,1,0),0),0)</f>
        <v>0</v>
      </c>
      <c r="JW41" s="332">
        <f>IF(JW$19-'様式３（療養者名簿）（⑤の場合）'!$BD46+1&lt;=15,IF(JW$19&gt;='様式３（療養者名簿）（⑤の場合）'!$BD46,IF(JW$19&lt;='様式３（療養者名簿）（⑤の場合）'!$BE46,1,0),0),0)</f>
        <v>0</v>
      </c>
      <c r="JX41" s="332">
        <f>IF(JX$19-'様式３（療養者名簿）（⑤の場合）'!$BD46+1&lt;=15,IF(JX$19&gt;='様式３（療養者名簿）（⑤の場合）'!$BD46,IF(JX$19&lt;='様式３（療養者名簿）（⑤の場合）'!$BE46,1,0),0),0)</f>
        <v>0</v>
      </c>
      <c r="JY41" s="332">
        <f>IF(JY$19-'様式３（療養者名簿）（⑤の場合）'!$BD46+1&lt;=15,IF(JY$19&gt;='様式３（療養者名簿）（⑤の場合）'!$BD46,IF(JY$19&lt;='様式３（療養者名簿）（⑤の場合）'!$BE46,1,0),0),0)</f>
        <v>0</v>
      </c>
      <c r="JZ41" s="332">
        <f>IF(JZ$19-'様式３（療養者名簿）（⑤の場合）'!$BD46+1&lt;=15,IF(JZ$19&gt;='様式３（療養者名簿）（⑤の場合）'!$BD46,IF(JZ$19&lt;='様式３（療養者名簿）（⑤の場合）'!$BE46,1,0),0),0)</f>
        <v>0</v>
      </c>
      <c r="KA41" s="332">
        <f>IF(KA$19-'様式３（療養者名簿）（⑤の場合）'!$BD46+1&lt;=15,IF(KA$19&gt;='様式３（療養者名簿）（⑤の場合）'!$BD46,IF(KA$19&lt;='様式３（療養者名簿）（⑤の場合）'!$BE46,1,0),0),0)</f>
        <v>0</v>
      </c>
      <c r="KB41" s="332">
        <f>IF(KB$19-'様式３（療養者名簿）（⑤の場合）'!$BD46+1&lt;=15,IF(KB$19&gt;='様式３（療養者名簿）（⑤の場合）'!$BD46,IF(KB$19&lt;='様式３（療養者名簿）（⑤の場合）'!$BE46,1,0),0),0)</f>
        <v>0</v>
      </c>
      <c r="KC41" s="332">
        <f>IF(KC$19-'様式３（療養者名簿）（⑤の場合）'!$BD46+1&lt;=15,IF(KC$19&gt;='様式３（療養者名簿）（⑤の場合）'!$BD46,IF(KC$19&lt;='様式３（療養者名簿）（⑤の場合）'!$BE46,1,0),0),0)</f>
        <v>0</v>
      </c>
      <c r="KD41" s="332">
        <f>IF(KD$19-'様式３（療養者名簿）（⑤の場合）'!$BD46+1&lt;=15,IF(KD$19&gt;='様式３（療養者名簿）（⑤の場合）'!$BD46,IF(KD$19&lt;='様式３（療養者名簿）（⑤の場合）'!$BE46,1,0),0),0)</f>
        <v>0</v>
      </c>
      <c r="KE41" s="332">
        <f>IF(KE$19-'様式３（療養者名簿）（⑤の場合）'!$BD46+1&lt;=15,IF(KE$19&gt;='様式３（療養者名簿）（⑤の場合）'!$BD46,IF(KE$19&lt;='様式３（療養者名簿）（⑤の場合）'!$BE46,1,0),0),0)</f>
        <v>0</v>
      </c>
      <c r="KF41" s="332">
        <f>IF(KF$19-'様式３（療養者名簿）（⑤の場合）'!$BD46+1&lt;=15,IF(KF$19&gt;='様式３（療養者名簿）（⑤の場合）'!$BD46,IF(KF$19&lt;='様式３（療養者名簿）（⑤の場合）'!$BE46,1,0),0),0)</f>
        <v>0</v>
      </c>
      <c r="KG41" s="332">
        <f>IF(KG$19-'様式３（療養者名簿）（⑤の場合）'!$BD46+1&lt;=15,IF(KG$19&gt;='様式３（療養者名簿）（⑤の場合）'!$BD46,IF(KG$19&lt;='様式３（療養者名簿）（⑤の場合）'!$BE46,1,0),0),0)</f>
        <v>0</v>
      </c>
      <c r="KH41" s="332">
        <f>IF(KH$19-'様式３（療養者名簿）（⑤の場合）'!$BD46+1&lt;=15,IF(KH$19&gt;='様式３（療養者名簿）（⑤の場合）'!$BD46,IF(KH$19&lt;='様式３（療養者名簿）（⑤の場合）'!$BE46,1,0),0),0)</f>
        <v>0</v>
      </c>
      <c r="KI41" s="332">
        <f>IF(KI$19-'様式３（療養者名簿）（⑤の場合）'!$BD46+1&lt;=15,IF(KI$19&gt;='様式３（療養者名簿）（⑤の場合）'!$BD46,IF(KI$19&lt;='様式３（療養者名簿）（⑤の場合）'!$BE46,1,0),0),0)</f>
        <v>0</v>
      </c>
      <c r="KJ41" s="332">
        <f>IF(KJ$19-'様式３（療養者名簿）（⑤の場合）'!$BD46+1&lt;=15,IF(KJ$19&gt;='様式３（療養者名簿）（⑤の場合）'!$BD46,IF(KJ$19&lt;='様式３（療養者名簿）（⑤の場合）'!$BE46,1,0),0),0)</f>
        <v>0</v>
      </c>
      <c r="KK41" s="332">
        <f>IF(KK$19-'様式３（療養者名簿）（⑤の場合）'!$BD46+1&lt;=15,IF(KK$19&gt;='様式３（療養者名簿）（⑤の場合）'!$BD46,IF(KK$19&lt;='様式３（療養者名簿）（⑤の場合）'!$BE46,1,0),0),0)</f>
        <v>0</v>
      </c>
      <c r="KL41" s="332">
        <f>IF(KL$19-'様式３（療養者名簿）（⑤の場合）'!$BD46+1&lt;=15,IF(KL$19&gt;='様式３（療養者名簿）（⑤の場合）'!$BD46,IF(KL$19&lt;='様式３（療養者名簿）（⑤の場合）'!$BE46,1,0),0),0)</f>
        <v>0</v>
      </c>
      <c r="KM41" s="332">
        <f>IF(KM$19-'様式３（療養者名簿）（⑤の場合）'!$BD46+1&lt;=15,IF(KM$19&gt;='様式３（療養者名簿）（⑤の場合）'!$BD46,IF(KM$19&lt;='様式３（療養者名簿）（⑤の場合）'!$BE46,1,0),0),0)</f>
        <v>0</v>
      </c>
      <c r="KN41" s="332">
        <f>IF(KN$19-'様式３（療養者名簿）（⑤の場合）'!$BD46+1&lt;=15,IF(KN$19&gt;='様式３（療養者名簿）（⑤の場合）'!$BD46,IF(KN$19&lt;='様式３（療養者名簿）（⑤の場合）'!$BE46,1,0),0),0)</f>
        <v>0</v>
      </c>
      <c r="KO41" s="332">
        <f>IF(KO$19-'様式３（療養者名簿）（⑤の場合）'!$BD46+1&lt;=15,IF(KO$19&gt;='様式３（療養者名簿）（⑤の場合）'!$BD46,IF(KO$19&lt;='様式３（療養者名簿）（⑤の場合）'!$BE46,1,0),0),0)</f>
        <v>0</v>
      </c>
      <c r="KP41" s="332">
        <f>IF(KP$19-'様式３（療養者名簿）（⑤の場合）'!$BD46+1&lt;=15,IF(KP$19&gt;='様式３（療養者名簿）（⑤の場合）'!$BD46,IF(KP$19&lt;='様式３（療養者名簿）（⑤の場合）'!$BE46,1,0),0),0)</f>
        <v>0</v>
      </c>
      <c r="KQ41" s="332">
        <f>IF(KQ$19-'様式３（療養者名簿）（⑤の場合）'!$BD46+1&lt;=15,IF(KQ$19&gt;='様式３（療養者名簿）（⑤の場合）'!$BD46,IF(KQ$19&lt;='様式３（療養者名簿）（⑤の場合）'!$BE46,1,0),0),0)</f>
        <v>0</v>
      </c>
      <c r="KR41" s="332">
        <f>IF(KR$19-'様式３（療養者名簿）（⑤の場合）'!$BD46+1&lt;=15,IF(KR$19&gt;='様式３（療養者名簿）（⑤の場合）'!$BD46,IF(KR$19&lt;='様式３（療養者名簿）（⑤の場合）'!$BE46,1,0),0),0)</f>
        <v>0</v>
      </c>
      <c r="KS41" s="332">
        <f>IF(KS$19-'様式３（療養者名簿）（⑤の場合）'!$BD46+1&lt;=15,IF(KS$19&gt;='様式３（療養者名簿）（⑤の場合）'!$BD46,IF(KS$19&lt;='様式３（療養者名簿）（⑤の場合）'!$BE46,1,0),0),0)</f>
        <v>0</v>
      </c>
      <c r="KT41" s="332">
        <f>IF(KT$19-'様式３（療養者名簿）（⑤の場合）'!$BD46+1&lt;=15,IF(KT$19&gt;='様式３（療養者名簿）（⑤の場合）'!$BD46,IF(KT$19&lt;='様式３（療養者名簿）（⑤の場合）'!$BE46,1,0),0),0)</f>
        <v>0</v>
      </c>
      <c r="KU41" s="332">
        <f>IF(KU$19-'様式３（療養者名簿）（⑤の場合）'!$BD46+1&lt;=15,IF(KU$19&gt;='様式３（療養者名簿）（⑤の場合）'!$BD46,IF(KU$19&lt;='様式３（療養者名簿）（⑤の場合）'!$BE46,1,0),0),0)</f>
        <v>0</v>
      </c>
      <c r="KV41" s="332">
        <f>IF(KV$19-'様式３（療養者名簿）（⑤の場合）'!$BD46+1&lt;=15,IF(KV$19&gt;='様式３（療養者名簿）（⑤の場合）'!$BD46,IF(KV$19&lt;='様式３（療養者名簿）（⑤の場合）'!$BE46,1,0),0),0)</f>
        <v>0</v>
      </c>
      <c r="KW41" s="332">
        <f>IF(KW$19-'様式３（療養者名簿）（⑤の場合）'!$BD46+1&lt;=15,IF(KW$19&gt;='様式３（療養者名簿）（⑤の場合）'!$BD46,IF(KW$19&lt;='様式３（療養者名簿）（⑤の場合）'!$BE46,1,0),0),0)</f>
        <v>0</v>
      </c>
      <c r="KX41" s="332">
        <f>IF(KX$19-'様式３（療養者名簿）（⑤の場合）'!$BD46+1&lt;=15,IF(KX$19&gt;='様式３（療養者名簿）（⑤の場合）'!$BD46,IF(KX$19&lt;='様式３（療養者名簿）（⑤の場合）'!$BE46,1,0),0),0)</f>
        <v>0</v>
      </c>
      <c r="KY41" s="332">
        <f>IF(KY$19-'様式３（療養者名簿）（⑤の場合）'!$BD46+1&lt;=15,IF(KY$19&gt;='様式３（療養者名簿）（⑤の場合）'!$BD46,IF(KY$19&lt;='様式３（療養者名簿）（⑤の場合）'!$BE46,1,0),0),0)</f>
        <v>0</v>
      </c>
      <c r="KZ41" s="332">
        <f>IF(KZ$19-'様式３（療養者名簿）（⑤の場合）'!$BD46+1&lt;=15,IF(KZ$19&gt;='様式３（療養者名簿）（⑤の場合）'!$BD46,IF(KZ$19&lt;='様式３（療養者名簿）（⑤の場合）'!$BE46,1,0),0),0)</f>
        <v>0</v>
      </c>
      <c r="LA41" s="332">
        <f>IF(LA$19-'様式３（療養者名簿）（⑤の場合）'!$BD46+1&lt;=15,IF(LA$19&gt;='様式３（療養者名簿）（⑤の場合）'!$BD46,IF(LA$19&lt;='様式３（療養者名簿）（⑤の場合）'!$BE46,1,0),0),0)</f>
        <v>0</v>
      </c>
      <c r="LB41" s="332">
        <f>IF(LB$19-'様式３（療養者名簿）（⑤の場合）'!$BD46+1&lt;=15,IF(LB$19&gt;='様式３（療養者名簿）（⑤の場合）'!$BD46,IF(LB$19&lt;='様式３（療養者名簿）（⑤の場合）'!$BE46,1,0),0),0)</f>
        <v>0</v>
      </c>
      <c r="LC41" s="332">
        <f>IF(LC$19-'様式３（療養者名簿）（⑤の場合）'!$BD46+1&lt;=15,IF(LC$19&gt;='様式３（療養者名簿）（⑤の場合）'!$BD46,IF(LC$19&lt;='様式３（療養者名簿）（⑤の場合）'!$BE46,1,0),0),0)</f>
        <v>0</v>
      </c>
      <c r="LD41" s="332">
        <f>IF(LD$19-'様式３（療養者名簿）（⑤の場合）'!$BD46+1&lt;=15,IF(LD$19&gt;='様式３（療養者名簿）（⑤の場合）'!$BD46,IF(LD$19&lt;='様式３（療養者名簿）（⑤の場合）'!$BE46,1,0),0),0)</f>
        <v>0</v>
      </c>
      <c r="LE41" s="332">
        <f>IF(LE$19-'様式３（療養者名簿）（⑤の場合）'!$BD46+1&lt;=15,IF(LE$19&gt;='様式３（療養者名簿）（⑤の場合）'!$BD46,IF(LE$19&lt;='様式３（療養者名簿）（⑤の場合）'!$BE46,1,0),0),0)</f>
        <v>0</v>
      </c>
      <c r="LF41" s="332">
        <f>IF(LF$19-'様式３（療養者名簿）（⑤の場合）'!$BD46+1&lt;=15,IF(LF$19&gt;='様式３（療養者名簿）（⑤の場合）'!$BD46,IF(LF$19&lt;='様式３（療養者名簿）（⑤の場合）'!$BE46,1,0),0),0)</f>
        <v>0</v>
      </c>
      <c r="LG41" s="332">
        <f>IF(LG$19-'様式３（療養者名簿）（⑤の場合）'!$BD46+1&lt;=15,IF(LG$19&gt;='様式３（療養者名簿）（⑤の場合）'!$BD46,IF(LG$19&lt;='様式３（療養者名簿）（⑤の場合）'!$BE46,1,0),0),0)</f>
        <v>0</v>
      </c>
      <c r="LH41" s="332">
        <f>IF(LH$19-'様式３（療養者名簿）（⑤の場合）'!$BD46+1&lt;=15,IF(LH$19&gt;='様式３（療養者名簿）（⑤の場合）'!$BD46,IF(LH$19&lt;='様式３（療養者名簿）（⑤の場合）'!$BE46,1,0),0),0)</f>
        <v>0</v>
      </c>
      <c r="LI41" s="332">
        <f>IF(LI$19-'様式３（療養者名簿）（⑤の場合）'!$BD46+1&lt;=15,IF(LI$19&gt;='様式３（療養者名簿）（⑤の場合）'!$BD46,IF(LI$19&lt;='様式３（療養者名簿）（⑤の場合）'!$BE46,1,0),0),0)</f>
        <v>0</v>
      </c>
      <c r="LJ41" s="332">
        <f>IF(LJ$19-'様式３（療養者名簿）（⑤の場合）'!$BD46+1&lt;=15,IF(LJ$19&gt;='様式３（療養者名簿）（⑤の場合）'!$BD46,IF(LJ$19&lt;='様式３（療養者名簿）（⑤の場合）'!$BE46,1,0),0),0)</f>
        <v>0</v>
      </c>
      <c r="LK41" s="332">
        <f>IF(LK$19-'様式３（療養者名簿）（⑤の場合）'!$BD46+1&lt;=15,IF(LK$19&gt;='様式３（療養者名簿）（⑤の場合）'!$BD46,IF(LK$19&lt;='様式３（療養者名簿）（⑤の場合）'!$BE46,1,0),0),0)</f>
        <v>0</v>
      </c>
      <c r="LL41" s="332">
        <f>IF(LL$19-'様式３（療養者名簿）（⑤の場合）'!$BD46+1&lt;=15,IF(LL$19&gt;='様式３（療養者名簿）（⑤の場合）'!$BD46,IF(LL$19&lt;='様式３（療養者名簿）（⑤の場合）'!$BE46,1,0),0),0)</f>
        <v>0</v>
      </c>
      <c r="LM41" s="332">
        <f>IF(LM$19-'様式３（療養者名簿）（⑤の場合）'!$BD46+1&lt;=15,IF(LM$19&gt;='様式３（療養者名簿）（⑤の場合）'!$BD46,IF(LM$19&lt;='様式３（療養者名簿）（⑤の場合）'!$BE46,1,0),0),0)</f>
        <v>0</v>
      </c>
      <c r="LN41" s="332">
        <f>IF(LN$19-'様式３（療養者名簿）（⑤の場合）'!$BD46+1&lt;=15,IF(LN$19&gt;='様式３（療養者名簿）（⑤の場合）'!$BD46,IF(LN$19&lt;='様式３（療養者名簿）（⑤の場合）'!$BE46,1,0),0),0)</f>
        <v>0</v>
      </c>
      <c r="LO41" s="332">
        <f>IF(LO$19-'様式３（療養者名簿）（⑤の場合）'!$BD46+1&lt;=15,IF(LO$19&gt;='様式３（療養者名簿）（⑤の場合）'!$BD46,IF(LO$19&lt;='様式３（療養者名簿）（⑤の場合）'!$BE46,1,0),0),0)</f>
        <v>0</v>
      </c>
      <c r="LP41" s="332">
        <f>IF(LP$19-'様式３（療養者名簿）（⑤の場合）'!$BD46+1&lt;=15,IF(LP$19&gt;='様式３（療養者名簿）（⑤の場合）'!$BD46,IF(LP$19&lt;='様式３（療養者名簿）（⑤の場合）'!$BE46,1,0),0),0)</f>
        <v>0</v>
      </c>
      <c r="LQ41" s="332">
        <f>IF(LQ$19-'様式３（療養者名簿）（⑤の場合）'!$BD46+1&lt;=15,IF(LQ$19&gt;='様式３（療養者名簿）（⑤の場合）'!$BD46,IF(LQ$19&lt;='様式３（療養者名簿）（⑤の場合）'!$BE46,1,0),0),0)</f>
        <v>0</v>
      </c>
      <c r="LR41" s="332">
        <f>IF(LR$19-'様式３（療養者名簿）（⑤の場合）'!$BD46+1&lt;=15,IF(LR$19&gt;='様式３（療養者名簿）（⑤の場合）'!$BD46,IF(LR$19&lt;='様式３（療養者名簿）（⑤の場合）'!$BE46,1,0),0),0)</f>
        <v>0</v>
      </c>
      <c r="LS41" s="332">
        <f>IF(LS$19-'様式３（療養者名簿）（⑤の場合）'!$BD46+1&lt;=15,IF(LS$19&gt;='様式３（療養者名簿）（⑤の場合）'!$BD46,IF(LS$19&lt;='様式３（療養者名簿）（⑤の場合）'!$BE46,1,0),0),0)</f>
        <v>0</v>
      </c>
      <c r="LT41" s="332">
        <f>IF(LT$19-'様式３（療養者名簿）（⑤の場合）'!$BD46+1&lt;=15,IF(LT$19&gt;='様式３（療養者名簿）（⑤の場合）'!$BD46,IF(LT$19&lt;='様式３（療養者名簿）（⑤の場合）'!$BE46,1,0),0),0)</f>
        <v>0</v>
      </c>
      <c r="LU41" s="332">
        <f>IF(LU$19-'様式３（療養者名簿）（⑤の場合）'!$BD46+1&lt;=15,IF(LU$19&gt;='様式３（療養者名簿）（⑤の場合）'!$BD46,IF(LU$19&lt;='様式３（療養者名簿）（⑤の場合）'!$BE46,1,0),0),0)</f>
        <v>0</v>
      </c>
      <c r="LV41" s="332">
        <f>IF(LV$19-'様式３（療養者名簿）（⑤の場合）'!$BD46+1&lt;=15,IF(LV$19&gt;='様式３（療養者名簿）（⑤の場合）'!$BD46,IF(LV$19&lt;='様式３（療養者名簿）（⑤の場合）'!$BE46,1,0),0),0)</f>
        <v>0</v>
      </c>
      <c r="LW41" s="332">
        <f>IF(LW$19-'様式３（療養者名簿）（⑤の場合）'!$BD46+1&lt;=15,IF(LW$19&gt;='様式３（療養者名簿）（⑤の場合）'!$BD46,IF(LW$19&lt;='様式３（療養者名簿）（⑤の場合）'!$BE46,1,0),0),0)</f>
        <v>0</v>
      </c>
      <c r="LX41" s="332">
        <f>IF(LX$19-'様式３（療養者名簿）（⑤の場合）'!$BD46+1&lt;=15,IF(LX$19&gt;='様式３（療養者名簿）（⑤の場合）'!$BD46,IF(LX$19&lt;='様式３（療養者名簿）（⑤の場合）'!$BE46,1,0),0),0)</f>
        <v>0</v>
      </c>
      <c r="LY41" s="332">
        <f>IF(LY$19-'様式３（療養者名簿）（⑤の場合）'!$BD46+1&lt;=15,IF(LY$19&gt;='様式３（療養者名簿）（⑤の場合）'!$BD46,IF(LY$19&lt;='様式３（療養者名簿）（⑤の場合）'!$BE46,1,0),0),0)</f>
        <v>0</v>
      </c>
      <c r="LZ41" s="332">
        <f>IF(LZ$19-'様式３（療養者名簿）（⑤の場合）'!$BD46+1&lt;=15,IF(LZ$19&gt;='様式３（療養者名簿）（⑤の場合）'!$BD46,IF(LZ$19&lt;='様式３（療養者名簿）（⑤の場合）'!$BE46,1,0),0),0)</f>
        <v>0</v>
      </c>
      <c r="MA41" s="332">
        <f>IF(MA$19-'様式３（療養者名簿）（⑤の場合）'!$BD46+1&lt;=15,IF(MA$19&gt;='様式３（療養者名簿）（⑤の場合）'!$BD46,IF(MA$19&lt;='様式３（療養者名簿）（⑤の場合）'!$BE46,1,0),0),0)</f>
        <v>0</v>
      </c>
      <c r="MB41" s="332">
        <f>IF(MB$19-'様式３（療養者名簿）（⑤の場合）'!$BD46+1&lt;=15,IF(MB$19&gt;='様式３（療養者名簿）（⑤の場合）'!$BD46,IF(MB$19&lt;='様式３（療養者名簿）（⑤の場合）'!$BE46,1,0),0),0)</f>
        <v>0</v>
      </c>
      <c r="MC41" s="332">
        <f>IF(MC$19-'様式３（療養者名簿）（⑤の場合）'!$BD46+1&lt;=15,IF(MC$19&gt;='様式３（療養者名簿）（⑤の場合）'!$BD46,IF(MC$19&lt;='様式３（療養者名簿）（⑤の場合）'!$BE46,1,0),0),0)</f>
        <v>0</v>
      </c>
      <c r="MD41" s="332">
        <f>IF(MD$19-'様式３（療養者名簿）（⑤の場合）'!$BD46+1&lt;=15,IF(MD$19&gt;='様式３（療養者名簿）（⑤の場合）'!$BD46,IF(MD$19&lt;='様式３（療養者名簿）（⑤の場合）'!$BE46,1,0),0),0)</f>
        <v>0</v>
      </c>
      <c r="ME41" s="332">
        <f>IF(ME$19-'様式３（療養者名簿）（⑤の場合）'!$BD46+1&lt;=15,IF(ME$19&gt;='様式３（療養者名簿）（⑤の場合）'!$BD46,IF(ME$19&lt;='様式３（療養者名簿）（⑤の場合）'!$BE46,1,0),0),0)</f>
        <v>0</v>
      </c>
      <c r="MF41" s="332">
        <f>IF(MF$19-'様式３（療養者名簿）（⑤の場合）'!$BD46+1&lt;=15,IF(MF$19&gt;='様式３（療養者名簿）（⑤の場合）'!$BD46,IF(MF$19&lt;='様式３（療養者名簿）（⑤の場合）'!$BE46,1,0),0),0)</f>
        <v>0</v>
      </c>
      <c r="MG41" s="332">
        <f>IF(MG$19-'様式３（療養者名簿）（⑤の場合）'!$BD46+1&lt;=15,IF(MG$19&gt;='様式３（療養者名簿）（⑤の場合）'!$BD46,IF(MG$19&lt;='様式３（療養者名簿）（⑤の場合）'!$BE46,1,0),0),0)</f>
        <v>0</v>
      </c>
      <c r="MH41" s="332">
        <f>IF(MH$19-'様式３（療養者名簿）（⑤の場合）'!$BD46+1&lt;=15,IF(MH$19&gt;='様式３（療養者名簿）（⑤の場合）'!$BD46,IF(MH$19&lt;='様式３（療養者名簿）（⑤の場合）'!$BE46,1,0),0),0)</f>
        <v>0</v>
      </c>
      <c r="MI41" s="332">
        <f>IF(MI$19-'様式３（療養者名簿）（⑤の場合）'!$BD46+1&lt;=15,IF(MI$19&gt;='様式３（療養者名簿）（⑤の場合）'!$BD46,IF(MI$19&lt;='様式３（療養者名簿）（⑤の場合）'!$BE46,1,0),0),0)</f>
        <v>0</v>
      </c>
      <c r="MJ41" s="332">
        <f>IF(MJ$19-'様式３（療養者名簿）（⑤の場合）'!$BD46+1&lt;=15,IF(MJ$19&gt;='様式３（療養者名簿）（⑤の場合）'!$BD46,IF(MJ$19&lt;='様式３（療養者名簿）（⑤の場合）'!$BE46,1,0),0),0)</f>
        <v>0</v>
      </c>
      <c r="MK41" s="332">
        <f>IF(MK$19-'様式３（療養者名簿）（⑤の場合）'!$BD46+1&lt;=15,IF(MK$19&gt;='様式３（療養者名簿）（⑤の場合）'!$BD46,IF(MK$19&lt;='様式３（療養者名簿）（⑤の場合）'!$BE46,1,0),0),0)</f>
        <v>0</v>
      </c>
      <c r="ML41" s="332">
        <f>IF(ML$19-'様式３（療養者名簿）（⑤の場合）'!$BD46+1&lt;=15,IF(ML$19&gt;='様式３（療養者名簿）（⑤の場合）'!$BD46,IF(ML$19&lt;='様式３（療養者名簿）（⑤の場合）'!$BE46,1,0),0),0)</f>
        <v>0</v>
      </c>
      <c r="MM41" s="332">
        <f>IF(MM$19-'様式３（療養者名簿）（⑤の場合）'!$BD46+1&lt;=15,IF(MM$19&gt;='様式３（療養者名簿）（⑤の場合）'!$BD46,IF(MM$19&lt;='様式３（療養者名簿）（⑤の場合）'!$BE46,1,0),0),0)</f>
        <v>0</v>
      </c>
      <c r="MN41" s="332">
        <f>IF(MN$19-'様式３（療養者名簿）（⑤の場合）'!$BD46+1&lt;=15,IF(MN$19&gt;='様式３（療養者名簿）（⑤の場合）'!$BD46,IF(MN$19&lt;='様式３（療養者名簿）（⑤の場合）'!$BE46,1,0),0),0)</f>
        <v>0</v>
      </c>
      <c r="MO41" s="332">
        <f>IF(MO$19-'様式３（療養者名簿）（⑤の場合）'!$BD46+1&lt;=15,IF(MO$19&gt;='様式３（療養者名簿）（⑤の場合）'!$BD46,IF(MO$19&lt;='様式３（療養者名簿）（⑤の場合）'!$BE46,1,0),0),0)</f>
        <v>0</v>
      </c>
      <c r="MP41" s="332">
        <f>IF(MP$19-'様式３（療養者名簿）（⑤の場合）'!$BD46+1&lt;=15,IF(MP$19&gt;='様式３（療養者名簿）（⑤の場合）'!$BD46,IF(MP$19&lt;='様式３（療養者名簿）（⑤の場合）'!$BE46,1,0),0),0)</f>
        <v>0</v>
      </c>
      <c r="MQ41" s="332">
        <f>IF(MQ$19-'様式３（療養者名簿）（⑤の場合）'!$BD46+1&lt;=15,IF(MQ$19&gt;='様式３（療養者名簿）（⑤の場合）'!$BD46,IF(MQ$19&lt;='様式３（療養者名簿）（⑤の場合）'!$BE46,1,0),0),0)</f>
        <v>0</v>
      </c>
      <c r="MR41" s="332">
        <f>IF(MR$19-'様式３（療養者名簿）（⑤の場合）'!$BD46+1&lt;=15,IF(MR$19&gt;='様式３（療養者名簿）（⑤の場合）'!$BD46,IF(MR$19&lt;='様式３（療養者名簿）（⑤の場合）'!$BE46,1,0),0),0)</f>
        <v>0</v>
      </c>
      <c r="MS41" s="332">
        <f>IF(MS$19-'様式３（療養者名簿）（⑤の場合）'!$BD46+1&lt;=15,IF(MS$19&gt;='様式３（療養者名簿）（⑤の場合）'!$BD46,IF(MS$19&lt;='様式３（療養者名簿）（⑤の場合）'!$BE46,1,0),0),0)</f>
        <v>0</v>
      </c>
      <c r="MT41" s="332">
        <f>IF(MT$19-'様式３（療養者名簿）（⑤の場合）'!$BD46+1&lt;=15,IF(MT$19&gt;='様式３（療養者名簿）（⑤の場合）'!$BD46,IF(MT$19&lt;='様式３（療養者名簿）（⑤の場合）'!$BE46,1,0),0),0)</f>
        <v>0</v>
      </c>
      <c r="MU41" s="332">
        <f>IF(MU$19-'様式３（療養者名簿）（⑤の場合）'!$BD46+1&lt;=15,IF(MU$19&gt;='様式３（療養者名簿）（⑤の場合）'!$BD46,IF(MU$19&lt;='様式３（療養者名簿）（⑤の場合）'!$BE46,1,0),0),0)</f>
        <v>0</v>
      </c>
      <c r="MV41" s="332">
        <f>IF(MV$19-'様式３（療養者名簿）（⑤の場合）'!$BD46+1&lt;=15,IF(MV$19&gt;='様式３（療養者名簿）（⑤の場合）'!$BD46,IF(MV$19&lt;='様式３（療養者名簿）（⑤の場合）'!$BE46,1,0),0),0)</f>
        <v>0</v>
      </c>
      <c r="MW41" s="332">
        <f>IF(MW$19-'様式３（療養者名簿）（⑤の場合）'!$BD46+1&lt;=15,IF(MW$19&gt;='様式３（療養者名簿）（⑤の場合）'!$BD46,IF(MW$19&lt;='様式３（療養者名簿）（⑤の場合）'!$BE46,1,0),0),0)</f>
        <v>0</v>
      </c>
      <c r="MX41" s="332">
        <f>IF(MX$19-'様式３（療養者名簿）（⑤の場合）'!$BD46+1&lt;=15,IF(MX$19&gt;='様式３（療養者名簿）（⑤の場合）'!$BD46,IF(MX$19&lt;='様式３（療養者名簿）（⑤の場合）'!$BE46,1,0),0),0)</f>
        <v>0</v>
      </c>
      <c r="MY41" s="332">
        <f>IF(MY$19-'様式３（療養者名簿）（⑤の場合）'!$BD46+1&lt;=15,IF(MY$19&gt;='様式３（療養者名簿）（⑤の場合）'!$BD46,IF(MY$19&lt;='様式３（療養者名簿）（⑤の場合）'!$BE46,1,0),0),0)</f>
        <v>0</v>
      </c>
      <c r="MZ41" s="332">
        <f>IF(MZ$19-'様式３（療養者名簿）（⑤の場合）'!$BD46+1&lt;=15,IF(MZ$19&gt;='様式３（療養者名簿）（⑤の場合）'!$BD46,IF(MZ$19&lt;='様式３（療養者名簿）（⑤の場合）'!$BE46,1,0),0),0)</f>
        <v>0</v>
      </c>
      <c r="NA41" s="332">
        <f>IF(NA$19-'様式３（療養者名簿）（⑤の場合）'!$BD46+1&lt;=15,IF(NA$19&gt;='様式３（療養者名簿）（⑤の場合）'!$BD46,IF(NA$19&lt;='様式３（療養者名簿）（⑤の場合）'!$BE46,1,0),0),0)</f>
        <v>0</v>
      </c>
      <c r="NB41" s="332">
        <f>IF(NB$19-'様式３（療養者名簿）（⑤の場合）'!$BD46+1&lt;=15,IF(NB$19&gt;='様式３（療養者名簿）（⑤の場合）'!$BD46,IF(NB$19&lt;='様式３（療養者名簿）（⑤の場合）'!$BE46,1,0),0),0)</f>
        <v>0</v>
      </c>
      <c r="NC41" s="225">
        <f>IF(NC$19-'様式３（療養者名簿）（⑤の場合）'!$BD46+1&lt;=15,IF(NC$19&gt;='様式３（療養者名簿）（⑤の場合）'!$BD46,IF(NC$19&lt;='様式３（療養者名簿）（⑤の場合）'!$BE46,1,0),0),0)</f>
        <v>0</v>
      </c>
      <c r="ND41" s="225">
        <f>IF(ND$19-'様式３（療養者名簿）（⑤の場合）'!$BD46+1&lt;=15,IF(ND$19&gt;='様式３（療養者名簿）（⑤の場合）'!$BD46,IF(ND$19&lt;='様式３（療養者名簿）（⑤の場合）'!$BE46,1,0),0),0)</f>
        <v>0</v>
      </c>
      <c r="NE41" s="225">
        <f>IF(NE$19-'様式３（療養者名簿）（⑤の場合）'!$BD46+1&lt;=15,IF(NE$19&gt;='様式３（療養者名簿）（⑤の場合）'!$BD46,IF(NE$19&lt;='様式３（療養者名簿）（⑤の場合）'!$BE46,1,0),0),0)</f>
        <v>0</v>
      </c>
      <c r="NF41" s="225">
        <f>IF(NF$19-'様式３（療養者名簿）（⑤の場合）'!$BD46+1&lt;=15,IF(NF$19&gt;='様式３（療養者名簿）（⑤の場合）'!$BD46,IF(NF$19&lt;='様式３（療養者名簿）（⑤の場合）'!$BE46,1,0),0),0)</f>
        <v>0</v>
      </c>
      <c r="NG41" s="225">
        <f>IF(NG$19-'様式３（療養者名簿）（⑤の場合）'!$BD46+1&lt;=15,IF(NG$19&gt;='様式３（療養者名簿）（⑤の場合）'!$BD46,IF(NG$19&lt;='様式３（療養者名簿）（⑤の場合）'!$BE46,1,0),0),0)</f>
        <v>0</v>
      </c>
      <c r="NH41" s="225">
        <f>IF(NH$19-'様式３（療養者名簿）（⑤の場合）'!$BD46+1&lt;=15,IF(NH$19&gt;='様式３（療養者名簿）（⑤の場合）'!$BD46,IF(NH$19&lt;='様式３（療養者名簿）（⑤の場合）'!$BE46,1,0),0),0)</f>
        <v>0</v>
      </c>
      <c r="NI41" s="225">
        <f>IF(NI$19-'様式３（療養者名簿）（⑤の場合）'!$BD46+1&lt;=15,IF(NI$19&gt;='様式３（療養者名簿）（⑤の場合）'!$BD46,IF(NI$19&lt;='様式３（療養者名簿）（⑤の場合）'!$BE46,1,0),0),0)</f>
        <v>0</v>
      </c>
      <c r="NJ41" s="225">
        <f>IF(NJ$19-'様式３（療養者名簿）（⑤の場合）'!$BD46+1&lt;=15,IF(NJ$19&gt;='様式３（療養者名簿）（⑤の場合）'!$BD46,IF(NJ$19&lt;='様式３（療養者名簿）（⑤の場合）'!$BE46,1,0),0),0)</f>
        <v>0</v>
      </c>
      <c r="NK41" s="225">
        <f>IF(NK$19-'様式３（療養者名簿）（⑤の場合）'!$BD46+1&lt;=15,IF(NK$19&gt;='様式３（療養者名簿）（⑤の場合）'!$BD46,IF(NK$19&lt;='様式３（療養者名簿）（⑤の場合）'!$BE46,1,0),0),0)</f>
        <v>0</v>
      </c>
      <c r="NL41" s="225">
        <f>IF(NL$19-'様式３（療養者名簿）（⑤の場合）'!$BD46+1&lt;=15,IF(NL$19&gt;='様式３（療養者名簿）（⑤の場合）'!$BD46,IF(NL$19&lt;='様式３（療養者名簿）（⑤の場合）'!$BE46,1,0),0),0)</f>
        <v>0</v>
      </c>
      <c r="NM41" s="225">
        <f>IF(NM$19-'様式３（療養者名簿）（⑤の場合）'!$BD46+1&lt;=15,IF(NM$19&gt;='様式３（療養者名簿）（⑤の場合）'!$BD46,IF(NM$19&lt;='様式３（療養者名簿）（⑤の場合）'!$BE46,1,0),0),0)</f>
        <v>0</v>
      </c>
      <c r="NN41" s="225">
        <f>IF(NN$19-'様式３（療養者名簿）（⑤の場合）'!$BD46+1&lt;=15,IF(NN$19&gt;='様式３（療養者名簿）（⑤の場合）'!$BD46,IF(NN$19&lt;='様式３（療養者名簿）（⑤の場合）'!$BE46,1,0),0),0)</f>
        <v>0</v>
      </c>
      <c r="NO41" s="225">
        <f>IF(NO$19-'様式３（療養者名簿）（⑤の場合）'!$BD46+1&lt;=15,IF(NO$19&gt;='様式３（療養者名簿）（⑤の場合）'!$BD46,IF(NO$19&lt;='様式３（療養者名簿）（⑤の場合）'!$BE46,1,0),0),0)</f>
        <v>0</v>
      </c>
      <c r="NP41" s="225">
        <f>IF(NP$19-'様式３（療養者名簿）（⑤の場合）'!$BD46+1&lt;=15,IF(NP$19&gt;='様式３（療養者名簿）（⑤の場合）'!$BD46,IF(NP$19&lt;='様式３（療養者名簿）（⑤の場合）'!$BE46,1,0),0),0)</f>
        <v>0</v>
      </c>
      <c r="NQ41" s="225">
        <f>IF(NQ$19-'様式３（療養者名簿）（⑤の場合）'!$BD46+1&lt;=15,IF(NQ$19&gt;='様式３（療養者名簿）（⑤の場合）'!$BD46,IF(NQ$19&lt;='様式３（療養者名簿）（⑤の場合）'!$BE46,1,0),0),0)</f>
        <v>0</v>
      </c>
      <c r="NR41" s="225">
        <f>IF(NR$19-'様式３（療養者名簿）（⑤の場合）'!$BD46+1&lt;=15,IF(NR$19&gt;='様式３（療養者名簿）（⑤の場合）'!$BD46,IF(NR$19&lt;='様式３（療養者名簿）（⑤の場合）'!$BE46,1,0),0),0)</f>
        <v>0</v>
      </c>
      <c r="NS41" s="225">
        <f>IF(NS$19-'様式３（療養者名簿）（⑤の場合）'!$BD46+1&lt;=15,IF(NS$19&gt;='様式３（療養者名簿）（⑤の場合）'!$BD46,IF(NS$19&lt;='様式３（療養者名簿）（⑤の場合）'!$BE46,1,0),0),0)</f>
        <v>0</v>
      </c>
      <c r="NT41" s="225">
        <f>IF(NT$19-'様式３（療養者名簿）（⑤の場合）'!$BD46+1&lt;=15,IF(NT$19&gt;='様式３（療養者名簿）（⑤の場合）'!$BD46,IF(NT$19&lt;='様式３（療養者名簿）（⑤の場合）'!$BE46,1,0),0),0)</f>
        <v>0</v>
      </c>
      <c r="NU41" s="225">
        <f>IF(NU$19-'様式３（療養者名簿）（⑤の場合）'!$BD46+1&lt;=15,IF(NU$19&gt;='様式３（療養者名簿）（⑤の場合）'!$BD46,IF(NU$19&lt;='様式３（療養者名簿）（⑤の場合）'!$BE46,1,0),0),0)</f>
        <v>0</v>
      </c>
      <c r="NV41" s="225">
        <f>IF(NV$19-'様式３（療養者名簿）（⑤の場合）'!$BD46+1&lt;=15,IF(NV$19&gt;='様式３（療養者名簿）（⑤の場合）'!$BD46,IF(NV$19&lt;='様式３（療養者名簿）（⑤の場合）'!$BE46,1,0),0),0)</f>
        <v>0</v>
      </c>
      <c r="NW41" s="225">
        <f>IF(NW$19-'様式３（療養者名簿）（⑤の場合）'!$BD46+1&lt;=15,IF(NW$19&gt;='様式３（療養者名簿）（⑤の場合）'!$BD46,IF(NW$19&lt;='様式３（療養者名簿）（⑤の場合）'!$BE46,1,0),0),0)</f>
        <v>0</v>
      </c>
      <c r="NX41" s="225">
        <f>IF(NX$19-'様式３（療養者名簿）（⑤の場合）'!$BD46+1&lt;=15,IF(NX$19&gt;='様式３（療養者名簿）（⑤の場合）'!$BD46,IF(NX$19&lt;='様式３（療養者名簿）（⑤の場合）'!$BE46,1,0),0),0)</f>
        <v>0</v>
      </c>
      <c r="NY41" s="225">
        <f>IF(NY$19-'様式３（療養者名簿）（⑤の場合）'!$BD46+1&lt;=15,IF(NY$19&gt;='様式３（療養者名簿）（⑤の場合）'!$BD46,IF(NY$19&lt;='様式３（療養者名簿）（⑤の場合）'!$BE46,1,0),0),0)</f>
        <v>0</v>
      </c>
      <c r="NZ41" s="225">
        <f>IF(NZ$19-'様式３（療養者名簿）（⑤の場合）'!$BD46+1&lt;=15,IF(NZ$19&gt;='様式３（療養者名簿）（⑤の場合）'!$BD46,IF(NZ$19&lt;='様式３（療養者名簿）（⑤の場合）'!$BE46,1,0),0),0)</f>
        <v>0</v>
      </c>
      <c r="OA41" s="225">
        <f>IF(OA$19-'様式３（療養者名簿）（⑤の場合）'!$BD46+1&lt;=15,IF(OA$19&gt;='様式３（療養者名簿）（⑤の場合）'!$BD46,IF(OA$19&lt;='様式３（療養者名簿）（⑤の場合）'!$BE46,1,0),0),0)</f>
        <v>0</v>
      </c>
      <c r="OB41" s="225">
        <f>IF(OB$19-'様式３（療養者名簿）（⑤の場合）'!$BD46+1&lt;=15,IF(OB$19&gt;='様式３（療養者名簿）（⑤の場合）'!$BD46,IF(OB$19&lt;='様式３（療養者名簿）（⑤の場合）'!$BE46,1,0),0),0)</f>
        <v>0</v>
      </c>
      <c r="OC41" s="225">
        <f>IF(OC$19-'様式３（療養者名簿）（⑤の場合）'!$BD46+1&lt;=15,IF(OC$19&gt;='様式３（療養者名簿）（⑤の場合）'!$BD46,IF(OC$19&lt;='様式３（療養者名簿）（⑤の場合）'!$BE46,1,0),0),0)</f>
        <v>0</v>
      </c>
      <c r="OD41" s="225">
        <f>IF(OD$19-'様式３（療養者名簿）（⑤の場合）'!$BD46+1&lt;=15,IF(OD$19&gt;='様式３（療養者名簿）（⑤の場合）'!$BD46,IF(OD$19&lt;='様式３（療養者名簿）（⑤の場合）'!$BE46,1,0),0),0)</f>
        <v>0</v>
      </c>
      <c r="OE41" s="225">
        <f>IF(OE$19-'様式３（療養者名簿）（⑤の場合）'!$BD46+1&lt;=15,IF(OE$19&gt;='様式３（療養者名簿）（⑤の場合）'!$BD46,IF(OE$19&lt;='様式３（療養者名簿）（⑤の場合）'!$BE46,1,0),0),0)</f>
        <v>0</v>
      </c>
      <c r="OF41" s="225">
        <f>IF(OF$19-'様式３（療養者名簿）（⑤の場合）'!$BD46+1&lt;=15,IF(OF$19&gt;='様式３（療養者名簿）（⑤の場合）'!$BD46,IF(OF$19&lt;='様式３（療養者名簿）（⑤の場合）'!$BE46,1,0),0),0)</f>
        <v>0</v>
      </c>
      <c r="OG41" s="225">
        <f>IF(OG$19-'様式３（療養者名簿）（⑤の場合）'!$BD46+1&lt;=15,IF(OG$19&gt;='様式３（療養者名簿）（⑤の場合）'!$BD46,IF(OG$19&lt;='様式３（療養者名簿）（⑤の場合）'!$BE46,1,0),0),0)</f>
        <v>0</v>
      </c>
      <c r="OH41" s="225">
        <f>IF(OH$19-'様式３（療養者名簿）（⑤の場合）'!$BD46+1&lt;=15,IF(OH$19&gt;='様式３（療養者名簿）（⑤の場合）'!$BD46,IF(OH$19&lt;='様式３（療養者名簿）（⑤の場合）'!$BE46,1,0),0),0)</f>
        <v>0</v>
      </c>
      <c r="OI41" s="225">
        <f>IF(OI$19-'様式３（療養者名簿）（⑤の場合）'!$BD46+1&lt;=15,IF(OI$19&gt;='様式３（療養者名簿）（⑤の場合）'!$BD46,IF(OI$19&lt;='様式３（療養者名簿）（⑤の場合）'!$BE46,1,0),0),0)</f>
        <v>0</v>
      </c>
      <c r="OJ41" s="225">
        <f>IF(OJ$19-'様式３（療養者名簿）（⑤の場合）'!$BD46+1&lt;=15,IF(OJ$19&gt;='様式３（療養者名簿）（⑤の場合）'!$BD46,IF(OJ$19&lt;='様式３（療養者名簿）（⑤の場合）'!$BE46,1,0),0),0)</f>
        <v>0</v>
      </c>
      <c r="OK41" s="225">
        <f>IF(OK$19-'様式３（療養者名簿）（⑤の場合）'!$BD46+1&lt;=15,IF(OK$19&gt;='様式３（療養者名簿）（⑤の場合）'!$BD46,IF(OK$19&lt;='様式３（療養者名簿）（⑤の場合）'!$BE46,1,0),0),0)</f>
        <v>0</v>
      </c>
      <c r="OL41" s="225">
        <f>IF(OL$19-'様式３（療養者名簿）（⑤の場合）'!$BD46+1&lt;=15,IF(OL$19&gt;='様式３（療養者名簿）（⑤の場合）'!$BD46,IF(OL$19&lt;='様式３（療養者名簿）（⑤の場合）'!$BE46,1,0),0),0)</f>
        <v>0</v>
      </c>
      <c r="OM41" s="225">
        <f>IF(OM$19-'様式３（療養者名簿）（⑤の場合）'!$BD46+1&lt;=15,IF(OM$19&gt;='様式３（療養者名簿）（⑤の場合）'!$BD46,IF(OM$19&lt;='様式３（療養者名簿）（⑤の場合）'!$BE46,1,0),0),0)</f>
        <v>0</v>
      </c>
      <c r="ON41" s="225">
        <f>IF(ON$19-'様式３（療養者名簿）（⑤の場合）'!$BD46+1&lt;=15,IF(ON$19&gt;='様式３（療養者名簿）（⑤の場合）'!$BD46,IF(ON$19&lt;='様式３（療養者名簿）（⑤の場合）'!$BE46,1,0),0),0)</f>
        <v>0</v>
      </c>
      <c r="OO41" s="225">
        <f>IF(OO$19-'様式３（療養者名簿）（⑤の場合）'!$BD46+1&lt;=15,IF(OO$19&gt;='様式３（療養者名簿）（⑤の場合）'!$BD46,IF(OO$19&lt;='様式３（療養者名簿）（⑤の場合）'!$BE46,1,0),0),0)</f>
        <v>0</v>
      </c>
      <c r="OP41" s="225">
        <f>IF(OP$19-'様式３（療養者名簿）（⑤の場合）'!$BD46+1&lt;=15,IF(OP$19&gt;='様式３（療養者名簿）（⑤の場合）'!$BD46,IF(OP$19&lt;='様式３（療養者名簿）（⑤の場合）'!$BE46,1,0),0),0)</f>
        <v>0</v>
      </c>
      <c r="OQ41" s="225">
        <f>IF(OQ$19-'様式３（療養者名簿）（⑤の場合）'!$BD46+1&lt;=15,IF(OQ$19&gt;='様式３（療養者名簿）（⑤の場合）'!$BD46,IF(OQ$19&lt;='様式３（療養者名簿）（⑤の場合）'!$BE46,1,0),0),0)</f>
        <v>0</v>
      </c>
      <c r="OR41" s="225">
        <f>IF(OR$19-'様式３（療養者名簿）（⑤の場合）'!$BD46+1&lt;=15,IF(OR$19&gt;='様式３（療養者名簿）（⑤の場合）'!$BD46,IF(OR$19&lt;='様式３（療養者名簿）（⑤の場合）'!$BE46,1,0),0),0)</f>
        <v>0</v>
      </c>
      <c r="OS41" s="225">
        <f>IF(OS$19-'様式３（療養者名簿）（⑤の場合）'!$BD46+1&lt;=15,IF(OS$19&gt;='様式３（療養者名簿）（⑤の場合）'!$BD46,IF(OS$19&lt;='様式３（療養者名簿）（⑤の場合）'!$BE46,1,0),0),0)</f>
        <v>0</v>
      </c>
      <c r="OT41" s="225">
        <f>IF(OT$19-'様式３（療養者名簿）（⑤の場合）'!$BD46+1&lt;=15,IF(OT$19&gt;='様式３（療養者名簿）（⑤の場合）'!$BD46,IF(OT$19&lt;='様式３（療養者名簿）（⑤の場合）'!$BE46,1,0),0),0)</f>
        <v>0</v>
      </c>
      <c r="OU41" s="225">
        <f>IF(OU$19-'様式３（療養者名簿）（⑤の場合）'!$BD46+1&lt;=15,IF(OU$19&gt;='様式３（療養者名簿）（⑤の場合）'!$BD46,IF(OU$19&lt;='様式３（療養者名簿）（⑤の場合）'!$BE46,1,0),0),0)</f>
        <v>0</v>
      </c>
      <c r="OV41" s="225">
        <f>IF(OV$19-'様式３（療養者名簿）（⑤の場合）'!$BD46+1&lt;=15,IF(OV$19&gt;='様式３（療養者名簿）（⑤の場合）'!$BD46,IF(OV$19&lt;='様式３（療養者名簿）（⑤の場合）'!$BE46,1,0),0),0)</f>
        <v>0</v>
      </c>
      <c r="OW41" s="225">
        <f>IF(OW$19-'様式３（療養者名簿）（⑤の場合）'!$BD46+1&lt;=15,IF(OW$19&gt;='様式３（療養者名簿）（⑤の場合）'!$BD46,IF(OW$19&lt;='様式３（療養者名簿）（⑤の場合）'!$BE46,1,0),0),0)</f>
        <v>0</v>
      </c>
      <c r="OX41" s="225">
        <f>IF(OX$19-'様式３（療養者名簿）（⑤の場合）'!$BD46+1&lt;=15,IF(OX$19&gt;='様式３（療養者名簿）（⑤の場合）'!$BD46,IF(OX$19&lt;='様式３（療養者名簿）（⑤の場合）'!$BE46,1,0),0),0)</f>
        <v>0</v>
      </c>
      <c r="OY41" s="225">
        <f>IF(OY$19-'様式３（療養者名簿）（⑤の場合）'!$BD46+1&lt;=15,IF(OY$19&gt;='様式３（療養者名簿）（⑤の場合）'!$BD46,IF(OY$19&lt;='様式３（療養者名簿）（⑤の場合）'!$BE46,1,0),0),0)</f>
        <v>0</v>
      </c>
      <c r="OZ41" s="225">
        <f>IF(OZ$19-'様式３（療養者名簿）（⑤の場合）'!$BD46+1&lt;=15,IF(OZ$19&gt;='様式３（療養者名簿）（⑤の場合）'!$BD46,IF(OZ$19&lt;='様式３（療養者名簿）（⑤の場合）'!$BE46,1,0),0),0)</f>
        <v>0</v>
      </c>
      <c r="PA41" s="225">
        <f>IF(PA$19-'様式３（療養者名簿）（⑤の場合）'!$BD46+1&lt;=15,IF(PA$19&gt;='様式３（療養者名簿）（⑤の場合）'!$BD46,IF(PA$19&lt;='様式３（療養者名簿）（⑤の場合）'!$BE46,1,0),0),0)</f>
        <v>0</v>
      </c>
      <c r="PB41" s="225">
        <f>IF(PB$19-'様式３（療養者名簿）（⑤の場合）'!$BD46+1&lt;=15,IF(PB$19&gt;='様式３（療養者名簿）（⑤の場合）'!$BD46,IF(PB$19&lt;='様式３（療養者名簿）（⑤の場合）'!$BE46,1,0),0),0)</f>
        <v>0</v>
      </c>
      <c r="PC41" s="225">
        <f>IF(PC$19-'様式３（療養者名簿）（⑤の場合）'!$BD46+1&lt;=15,IF(PC$19&gt;='様式３（療養者名簿）（⑤の場合）'!$BD46,IF(PC$19&lt;='様式３（療養者名簿）（⑤の場合）'!$BE46,1,0),0),0)</f>
        <v>0</v>
      </c>
      <c r="PD41" s="225">
        <f>IF(PD$19-'様式３（療養者名簿）（⑤の場合）'!$BD46+1&lt;=15,IF(PD$19&gt;='様式３（療養者名簿）（⑤の場合）'!$BD46,IF(PD$19&lt;='様式３（療養者名簿）（⑤の場合）'!$BE46,1,0),0),0)</f>
        <v>0</v>
      </c>
      <c r="PE41" s="225">
        <f>IF(PE$19-'様式３（療養者名簿）（⑤の場合）'!$BD46+1&lt;=15,IF(PE$19&gt;='様式３（療養者名簿）（⑤の場合）'!$BD46,IF(PE$19&lt;='様式３（療養者名簿）（⑤の場合）'!$BE46,1,0),0),0)</f>
        <v>0</v>
      </c>
      <c r="PF41" s="225">
        <f>IF(PF$19-'様式３（療養者名簿）（⑤の場合）'!$BD46+1&lt;=15,IF(PF$19&gt;='様式３（療養者名簿）（⑤の場合）'!$BD46,IF(PF$19&lt;='様式３（療養者名簿）（⑤の場合）'!$BE46,1,0),0),0)</f>
        <v>0</v>
      </c>
      <c r="PG41" s="225">
        <f>IF(PG$19-'様式３（療養者名簿）（⑤の場合）'!$BD46+1&lt;=15,IF(PG$19&gt;='様式３（療養者名簿）（⑤の場合）'!$BD46,IF(PG$19&lt;='様式３（療養者名簿）（⑤の場合）'!$BE46,1,0),0),0)</f>
        <v>0</v>
      </c>
      <c r="PH41" s="225">
        <f>IF(PH$19-'様式３（療養者名簿）（⑤の場合）'!$BD46+1&lt;=15,IF(PH$19&gt;='様式３（療養者名簿）（⑤の場合）'!$BD46,IF(PH$19&lt;='様式３（療養者名簿）（⑤の場合）'!$BE46,1,0),0),0)</f>
        <v>0</v>
      </c>
      <c r="PI41" s="225">
        <f>IF(PI$19-'様式３（療養者名簿）（⑤の場合）'!$BD46+1&lt;=15,IF(PI$19&gt;='様式３（療養者名簿）（⑤の場合）'!$BD46,IF(PI$19&lt;='様式３（療養者名簿）（⑤の場合）'!$BE46,1,0),0),0)</f>
        <v>0</v>
      </c>
      <c r="PJ41" s="225">
        <f>IF(PJ$19-'様式３（療養者名簿）（⑤の場合）'!$BD46+1&lt;=15,IF(PJ$19&gt;='様式３（療養者名簿）（⑤の場合）'!$BD46,IF(PJ$19&lt;='様式３（療養者名簿）（⑤の場合）'!$BE46,1,0),0),0)</f>
        <v>0</v>
      </c>
      <c r="PK41" s="225">
        <f>IF(PK$19-'様式３（療養者名簿）（⑤の場合）'!$BD46+1&lt;=15,IF(PK$19&gt;='様式３（療養者名簿）（⑤の場合）'!$BD46,IF(PK$19&lt;='様式３（療養者名簿）（⑤の場合）'!$BE46,1,0),0),0)</f>
        <v>0</v>
      </c>
      <c r="PL41" s="225">
        <f>IF(PL$19-'様式３（療養者名簿）（⑤の場合）'!$BD46+1&lt;=15,IF(PL$19&gt;='様式３（療養者名簿）（⑤の場合）'!$BD46,IF(PL$19&lt;='様式３（療養者名簿）（⑤の場合）'!$BE46,1,0),0),0)</f>
        <v>0</v>
      </c>
      <c r="PM41" s="225">
        <f>IF(PM$19-'様式３（療養者名簿）（⑤の場合）'!$BD46+1&lt;=15,IF(PM$19&gt;='様式３（療養者名簿）（⑤の場合）'!$BD46,IF(PM$19&lt;='様式３（療養者名簿）（⑤の場合）'!$BE46,1,0),0),0)</f>
        <v>0</v>
      </c>
      <c r="PN41" s="225">
        <f>IF(PN$19-'様式３（療養者名簿）（⑤の場合）'!$BD46+1&lt;=15,IF(PN$19&gt;='様式３（療養者名簿）（⑤の場合）'!$BD46,IF(PN$19&lt;='様式３（療養者名簿）（⑤の場合）'!$BE46,1,0),0),0)</f>
        <v>0</v>
      </c>
      <c r="PO41" s="225">
        <f>IF(PO$19-'様式３（療養者名簿）（⑤の場合）'!$BD46+1&lt;=15,IF(PO$19&gt;='様式３（療養者名簿）（⑤の場合）'!$BD46,IF(PO$19&lt;='様式３（療養者名簿）（⑤の場合）'!$BE46,1,0),0),0)</f>
        <v>0</v>
      </c>
      <c r="PP41" s="225">
        <f>IF(PP$19-'様式３（療養者名簿）（⑤の場合）'!$BD46+1&lt;=15,IF(PP$19&gt;='様式３（療養者名簿）（⑤の場合）'!$BD46,IF(PP$19&lt;='様式３（療養者名簿）（⑤の場合）'!$BE46,1,0),0),0)</f>
        <v>0</v>
      </c>
      <c r="PQ41" s="225">
        <f>IF(PQ$19-'様式３（療養者名簿）（⑤の場合）'!$BD46+1&lt;=15,IF(PQ$19&gt;='様式３（療養者名簿）（⑤の場合）'!$BD46,IF(PQ$19&lt;='様式３（療養者名簿）（⑤の場合）'!$BE46,1,0),0),0)</f>
        <v>0</v>
      </c>
      <c r="PR41" s="225">
        <f>IF(PR$19-'様式３（療養者名簿）（⑤の場合）'!$BD46+1&lt;=15,IF(PR$19&gt;='様式３（療養者名簿）（⑤の場合）'!$BD46,IF(PR$19&lt;='様式３（療養者名簿）（⑤の場合）'!$BE46,1,0),0),0)</f>
        <v>0</v>
      </c>
      <c r="PS41" s="225">
        <f>IF(PS$19-'様式３（療養者名簿）（⑤の場合）'!$BD46+1&lt;=15,IF(PS$19&gt;='様式３（療養者名簿）（⑤の場合）'!$BD46,IF(PS$19&lt;='様式３（療養者名簿）（⑤の場合）'!$BE46,1,0),0),0)</f>
        <v>0</v>
      </c>
      <c r="PT41" s="225">
        <f>IF(PT$19-'様式３（療養者名簿）（⑤の場合）'!$BD46+1&lt;=15,IF(PT$19&gt;='様式３（療養者名簿）（⑤の場合）'!$BD46,IF(PT$19&lt;='様式３（療養者名簿）（⑤の場合）'!$BE46,1,0),0),0)</f>
        <v>0</v>
      </c>
      <c r="PU41" s="225">
        <f>IF(PU$19-'様式３（療養者名簿）（⑤の場合）'!$BD46+1&lt;=15,IF(PU$19&gt;='様式３（療養者名簿）（⑤の場合）'!$BD46,IF(PU$19&lt;='様式３（療養者名簿）（⑤の場合）'!$BE46,1,0),0),0)</f>
        <v>0</v>
      </c>
      <c r="PV41" s="225">
        <f>IF(PV$19-'様式３（療養者名簿）（⑤の場合）'!$BD46+1&lt;=15,IF(PV$19&gt;='様式３（療養者名簿）（⑤の場合）'!$BD46,IF(PV$19&lt;='様式３（療養者名簿）（⑤の場合）'!$BE46,1,0),0),0)</f>
        <v>0</v>
      </c>
      <c r="PW41" s="225">
        <f>IF(PW$19-'様式３（療養者名簿）（⑤の場合）'!$BD46+1&lt;=15,IF(PW$19&gt;='様式３（療養者名簿）（⑤の場合）'!$BD46,IF(PW$19&lt;='様式３（療養者名簿）（⑤の場合）'!$BE46,1,0),0),0)</f>
        <v>0</v>
      </c>
      <c r="PX41" s="225">
        <f>IF(PX$19-'様式３（療養者名簿）（⑤の場合）'!$BD46+1&lt;=15,IF(PX$19&gt;='様式３（療養者名簿）（⑤の場合）'!$BD46,IF(PX$19&lt;='様式３（療養者名簿）（⑤の場合）'!$BE46,1,0),0),0)</f>
        <v>0</v>
      </c>
      <c r="PY41" s="225">
        <f>IF(PY$19-'様式３（療養者名簿）（⑤の場合）'!$BD46+1&lt;=15,IF(PY$19&gt;='様式３（療養者名簿）（⑤の場合）'!$BD46,IF(PY$19&lt;='様式３（療養者名簿）（⑤の場合）'!$BE46,1,0),0),0)</f>
        <v>0</v>
      </c>
      <c r="PZ41" s="225">
        <f>IF(PZ$19-'様式３（療養者名簿）（⑤の場合）'!$BD46+1&lt;=15,IF(PZ$19&gt;='様式３（療養者名簿）（⑤の場合）'!$BD46,IF(PZ$19&lt;='様式３（療養者名簿）（⑤の場合）'!$BE46,1,0),0),0)</f>
        <v>0</v>
      </c>
      <c r="QA41" s="225">
        <f>IF(QA$19-'様式３（療養者名簿）（⑤の場合）'!$BD46+1&lt;=15,IF(QA$19&gt;='様式３（療養者名簿）（⑤の場合）'!$BD46,IF(QA$19&lt;='様式３（療養者名簿）（⑤の場合）'!$BE46,1,0),0),0)</f>
        <v>0</v>
      </c>
      <c r="QB41" s="225">
        <f>IF(QB$19-'様式３（療養者名簿）（⑤の場合）'!$BD46+1&lt;=15,IF(QB$19&gt;='様式３（療養者名簿）（⑤の場合）'!$BD46,IF(QB$19&lt;='様式３（療養者名簿）（⑤の場合）'!$BE46,1,0),0),0)</f>
        <v>0</v>
      </c>
      <c r="QC41" s="225">
        <f>IF(QC$19-'様式３（療養者名簿）（⑤の場合）'!$BD46+1&lt;=15,IF(QC$19&gt;='様式３（療養者名簿）（⑤の場合）'!$BD46,IF(QC$19&lt;='様式３（療養者名簿）（⑤の場合）'!$BE46,1,0),0),0)</f>
        <v>0</v>
      </c>
      <c r="QD41" s="225">
        <f>IF(QD$19-'様式３（療養者名簿）（⑤の場合）'!$BD46+1&lt;=15,IF(QD$19&gt;='様式３（療養者名簿）（⑤の場合）'!$BD46,IF(QD$19&lt;='様式３（療養者名簿）（⑤の場合）'!$BE46,1,0),0),0)</f>
        <v>0</v>
      </c>
      <c r="QE41" s="225">
        <f>IF(QE$19-'様式３（療養者名簿）（⑤の場合）'!$BD46+1&lt;=15,IF(QE$19&gt;='様式３（療養者名簿）（⑤の場合）'!$BD46,IF(QE$19&lt;='様式３（療養者名簿）（⑤の場合）'!$BE46,1,0),0),0)</f>
        <v>0</v>
      </c>
      <c r="QF41" s="225">
        <f>IF(QF$19-'様式３（療養者名簿）（⑤の場合）'!$BD46+1&lt;=15,IF(QF$19&gt;='様式３（療養者名簿）（⑤の場合）'!$BD46,IF(QF$19&lt;='様式３（療養者名簿）（⑤の場合）'!$BE46,1,0),0),0)</f>
        <v>0</v>
      </c>
      <c r="QG41" s="225">
        <f>IF(QG$19-'様式３（療養者名簿）（⑤の場合）'!$BD46+1&lt;=15,IF(QG$19&gt;='様式３（療養者名簿）（⑤の場合）'!$BD46,IF(QG$19&lt;='様式３（療養者名簿）（⑤の場合）'!$BE46,1,0),0),0)</f>
        <v>0</v>
      </c>
      <c r="QH41" s="225">
        <f>IF(QH$19-'様式３（療養者名簿）（⑤の場合）'!$BD46+1&lt;=15,IF(QH$19&gt;='様式３（療養者名簿）（⑤の場合）'!$BD46,IF(QH$19&lt;='様式３（療養者名簿）（⑤の場合）'!$BE46,1,0),0),0)</f>
        <v>0</v>
      </c>
      <c r="QI41" s="225">
        <f>IF(QI$19-'様式３（療養者名簿）（⑤の場合）'!$BD46+1&lt;=15,IF(QI$19&gt;='様式３（療養者名簿）（⑤の場合）'!$BD46,IF(QI$19&lt;='様式３（療養者名簿）（⑤の場合）'!$BE46,1,0),0),0)</f>
        <v>0</v>
      </c>
      <c r="QJ41" s="225">
        <f>IF(QJ$19-'様式３（療養者名簿）（⑤の場合）'!$BD46+1&lt;=15,IF(QJ$19&gt;='様式３（療養者名簿）（⑤の場合）'!$BD46,IF(QJ$19&lt;='様式３（療養者名簿）（⑤の場合）'!$BE46,1,0),0),0)</f>
        <v>0</v>
      </c>
      <c r="QK41" s="225">
        <f>IF(QK$19-'様式３（療養者名簿）（⑤の場合）'!$BD46+1&lt;=15,IF(QK$19&gt;='様式３（療養者名簿）（⑤の場合）'!$BD46,IF(QK$19&lt;='様式３（療養者名簿）（⑤の場合）'!$BE46,1,0),0),0)</f>
        <v>0</v>
      </c>
      <c r="QL41" s="225">
        <f>IF(QL$19-'様式３（療養者名簿）（⑤の場合）'!$BD46+1&lt;=15,IF(QL$19&gt;='様式３（療養者名簿）（⑤の場合）'!$BD46,IF(QL$19&lt;='様式３（療養者名簿）（⑤の場合）'!$BE46,1,0),0),0)</f>
        <v>0</v>
      </c>
      <c r="QM41" s="225">
        <f>IF(QM$19-'様式３（療養者名簿）（⑤の場合）'!$BD46+1&lt;=15,IF(QM$19&gt;='様式３（療養者名簿）（⑤の場合）'!$BD46,IF(QM$19&lt;='様式３（療養者名簿）（⑤の場合）'!$BE46,1,0),0),0)</f>
        <v>0</v>
      </c>
      <c r="QN41" s="225">
        <f>IF(QN$19-'様式３（療養者名簿）（⑤の場合）'!$BD46+1&lt;=15,IF(QN$19&gt;='様式３（療養者名簿）（⑤の場合）'!$BD46,IF(QN$19&lt;='様式３（療養者名簿）（⑤の場合）'!$BE46,1,0),0),0)</f>
        <v>0</v>
      </c>
      <c r="QO41" s="225">
        <f>IF(QO$19-'様式３（療養者名簿）（⑤の場合）'!$BD46+1&lt;=15,IF(QO$19&gt;='様式３（療養者名簿）（⑤の場合）'!$BD46,IF(QO$19&lt;='様式３（療養者名簿）（⑤の場合）'!$BE46,1,0),0),0)</f>
        <v>0</v>
      </c>
      <c r="QP41" s="225">
        <f>IF(QP$19-'様式３（療養者名簿）（⑤の場合）'!$BD46+1&lt;=15,IF(QP$19&gt;='様式３（療養者名簿）（⑤の場合）'!$BD46,IF(QP$19&lt;='様式３（療養者名簿）（⑤の場合）'!$BE46,1,0),0),0)</f>
        <v>0</v>
      </c>
      <c r="QQ41" s="225">
        <f>IF(QQ$19-'様式３（療養者名簿）（⑤の場合）'!$BD46+1&lt;=15,IF(QQ$19&gt;='様式３（療養者名簿）（⑤の場合）'!$BD46,IF(QQ$19&lt;='様式３（療養者名簿）（⑤の場合）'!$BE46,1,0),0),0)</f>
        <v>0</v>
      </c>
      <c r="QR41" s="225">
        <f>IF(QR$19-'様式３（療養者名簿）（⑤の場合）'!$BD46+1&lt;=15,IF(QR$19&gt;='様式３（療養者名簿）（⑤の場合）'!$BD46,IF(QR$19&lt;='様式３（療養者名簿）（⑤の場合）'!$BE46,1,0),0),0)</f>
        <v>0</v>
      </c>
      <c r="QS41" s="225">
        <f>IF(QS$19-'様式３（療養者名簿）（⑤の場合）'!$BD46+1&lt;=15,IF(QS$19&gt;='様式３（療養者名簿）（⑤の場合）'!$BD46,IF(QS$19&lt;='様式３（療養者名簿）（⑤の場合）'!$BE46,1,0),0),0)</f>
        <v>0</v>
      </c>
      <c r="QT41" s="225">
        <f>IF(QT$19-'様式３（療養者名簿）（⑤の場合）'!$BD46+1&lt;=15,IF(QT$19&gt;='様式３（療養者名簿）（⑤の場合）'!$BD46,IF(QT$19&lt;='様式３（療養者名簿）（⑤の場合）'!$BE46,1,0),0),0)</f>
        <v>0</v>
      </c>
      <c r="QU41" s="225">
        <f>IF(QU$19-'様式３（療養者名簿）（⑤の場合）'!$BD46+1&lt;=15,IF(QU$19&gt;='様式３（療養者名簿）（⑤の場合）'!$BD46,IF(QU$19&lt;='様式３（療養者名簿）（⑤の場合）'!$BE46,1,0),0),0)</f>
        <v>0</v>
      </c>
      <c r="QV41" s="225">
        <f>IF(QV$19-'様式３（療養者名簿）（⑤の場合）'!$BD46+1&lt;=15,IF(QV$19&gt;='様式３（療養者名簿）（⑤の場合）'!$BD46,IF(QV$19&lt;='様式３（療養者名簿）（⑤の場合）'!$BE46,1,0),0),0)</f>
        <v>0</v>
      </c>
      <c r="QW41" s="225">
        <f>IF(QW$19-'様式３（療養者名簿）（⑤の場合）'!$BD46+1&lt;=15,IF(QW$19&gt;='様式３（療養者名簿）（⑤の場合）'!$BD46,IF(QW$19&lt;='様式３（療養者名簿）（⑤の場合）'!$BE46,1,0),0),0)</f>
        <v>0</v>
      </c>
      <c r="QX41" s="225">
        <f>IF(QX$19-'様式３（療養者名簿）（⑤の場合）'!$BD46+1&lt;=15,IF(QX$19&gt;='様式３（療養者名簿）（⑤の場合）'!$BD46,IF(QX$19&lt;='様式３（療養者名簿）（⑤の場合）'!$BE46,1,0),0),0)</f>
        <v>0</v>
      </c>
      <c r="QY41" s="225">
        <f>IF(QY$19-'様式３（療養者名簿）（⑤の場合）'!$BD46+1&lt;=15,IF(QY$19&gt;='様式３（療養者名簿）（⑤の場合）'!$BD46,IF(QY$19&lt;='様式３（療養者名簿）（⑤の場合）'!$BE46,1,0),0),0)</f>
        <v>0</v>
      </c>
      <c r="QZ41" s="225">
        <f>IF(QZ$19-'様式３（療養者名簿）（⑤の場合）'!$BD46+1&lt;=15,IF(QZ$19&gt;='様式３（療養者名簿）（⑤の場合）'!$BD46,IF(QZ$19&lt;='様式３（療養者名簿）（⑤の場合）'!$BE46,1,0),0),0)</f>
        <v>0</v>
      </c>
      <c r="RA41" s="225">
        <f>IF(RA$19-'様式３（療養者名簿）（⑤の場合）'!$BD46+1&lt;=15,IF(RA$19&gt;='様式３（療養者名簿）（⑤の場合）'!$BD46,IF(RA$19&lt;='様式３（療養者名簿）（⑤の場合）'!$BE46,1,0),0),0)</f>
        <v>0</v>
      </c>
      <c r="RB41" s="225">
        <f>IF(RB$19-'様式３（療養者名簿）（⑤の場合）'!$BD46+1&lt;=15,IF(RB$19&gt;='様式３（療養者名簿）（⑤の場合）'!$BD46,IF(RB$19&lt;='様式３（療養者名簿）（⑤の場合）'!$BE46,1,0),0),0)</f>
        <v>0</v>
      </c>
      <c r="RC41" s="225">
        <f>IF(RC$19-'様式３（療養者名簿）（⑤の場合）'!$BD46+1&lt;=15,IF(RC$19&gt;='様式３（療養者名簿）（⑤の場合）'!$BD46,IF(RC$19&lt;='様式３（療養者名簿）（⑤の場合）'!$BE46,1,0),0),0)</f>
        <v>0</v>
      </c>
      <c r="RD41" s="225">
        <f>IF(RD$19-'様式３（療養者名簿）（⑤の場合）'!$BD46+1&lt;=15,IF(RD$19&gt;='様式３（療養者名簿）（⑤の場合）'!$BD46,IF(RD$19&lt;='様式３（療養者名簿）（⑤の場合）'!$BE46,1,0),0),0)</f>
        <v>0</v>
      </c>
      <c r="RE41" s="225">
        <f>IF(RE$19-'様式３（療養者名簿）（⑤の場合）'!$BD46+1&lt;=15,IF(RE$19&gt;='様式３（療養者名簿）（⑤の場合）'!$BD46,IF(RE$19&lt;='様式３（療養者名簿）（⑤の場合）'!$BE46,1,0),0),0)</f>
        <v>0</v>
      </c>
      <c r="RF41" s="225">
        <f>IF(RF$19-'様式３（療養者名簿）（⑤の場合）'!$BD46+1&lt;=15,IF(RF$19&gt;='様式３（療養者名簿）（⑤の場合）'!$BD46,IF(RF$19&lt;='様式３（療養者名簿）（⑤の場合）'!$BE46,1,0),0),0)</f>
        <v>0</v>
      </c>
      <c r="RG41" s="225">
        <f>IF(RG$19-'様式３（療養者名簿）（⑤の場合）'!$BD46+1&lt;=15,IF(RG$19&gt;='様式３（療養者名簿）（⑤の場合）'!$BD46,IF(RG$19&lt;='様式３（療養者名簿）（⑤の場合）'!$BE46,1,0),0),0)</f>
        <v>0</v>
      </c>
      <c r="RH41" s="225">
        <f>IF(RH$19-'様式３（療養者名簿）（⑤の場合）'!$BD46+1&lt;=15,IF(RH$19&gt;='様式３（療養者名簿）（⑤の場合）'!$BD46,IF(RH$19&lt;='様式３（療養者名簿）（⑤の場合）'!$BE46,1,0),0),0)</f>
        <v>0</v>
      </c>
      <c r="RI41" s="225">
        <f>IF(RI$19-'様式３（療養者名簿）（⑤の場合）'!$BD46+1&lt;=15,IF(RI$19&gt;='様式３（療養者名簿）（⑤の場合）'!$BD46,IF(RI$19&lt;='様式３（療養者名簿）（⑤の場合）'!$BE46,1,0),0),0)</f>
        <v>0</v>
      </c>
      <c r="RJ41" s="225">
        <f>IF(RJ$19-'様式３（療養者名簿）（⑤の場合）'!$BD46+1&lt;=15,IF(RJ$19&gt;='様式３（療養者名簿）（⑤の場合）'!$BD46,IF(RJ$19&lt;='様式３（療養者名簿）（⑤の場合）'!$BE46,1,0),0),0)</f>
        <v>0</v>
      </c>
      <c r="RK41" s="225">
        <f>IF(RK$19-'様式３（療養者名簿）（⑤の場合）'!$BD46+1&lt;=15,IF(RK$19&gt;='様式３（療養者名簿）（⑤の場合）'!$BD46,IF(RK$19&lt;='様式３（療養者名簿）（⑤の場合）'!$BE46,1,0),0),0)</f>
        <v>0</v>
      </c>
      <c r="RL41" s="225">
        <f>IF(RL$19-'様式３（療養者名簿）（⑤の場合）'!$BD46+1&lt;=15,IF(RL$19&gt;='様式３（療養者名簿）（⑤の場合）'!$BD46,IF(RL$19&lt;='様式３（療養者名簿）（⑤の場合）'!$BE46,1,0),0),0)</f>
        <v>0</v>
      </c>
      <c r="RM41" s="225">
        <f>IF(RM$19-'様式３（療養者名簿）（⑤の場合）'!$BD46+1&lt;=15,IF(RM$19&gt;='様式３（療養者名簿）（⑤の場合）'!$BD46,IF(RM$19&lt;='様式３（療養者名簿）（⑤の場合）'!$BE46,1,0),0),0)</f>
        <v>0</v>
      </c>
      <c r="RN41" s="225">
        <f>IF(RN$19-'様式３（療養者名簿）（⑤の場合）'!$BD46+1&lt;=15,IF(RN$19&gt;='様式３（療養者名簿）（⑤の場合）'!$BD46,IF(RN$19&lt;='様式３（療養者名簿）（⑤の場合）'!$BE46,1,0),0),0)</f>
        <v>0</v>
      </c>
      <c r="RO41" s="225">
        <f>IF(RO$19-'様式３（療養者名簿）（⑤の場合）'!$BD46+1&lt;=15,IF(RO$19&gt;='様式３（療養者名簿）（⑤の場合）'!$BD46,IF(RO$19&lt;='様式３（療養者名簿）（⑤の場合）'!$BE46,1,0),0),0)</f>
        <v>0</v>
      </c>
      <c r="RP41" s="225">
        <f>IF(RP$19-'様式３（療養者名簿）（⑤の場合）'!$BD46+1&lt;=15,IF(RP$19&gt;='様式３（療養者名簿）（⑤の場合）'!$BD46,IF(RP$19&lt;='様式３（療養者名簿）（⑤の場合）'!$BE46,1,0),0),0)</f>
        <v>0</v>
      </c>
      <c r="RQ41" s="225">
        <f>IF(RQ$19-'様式３（療養者名簿）（⑤の場合）'!$BD46+1&lt;=15,IF(RQ$19&gt;='様式３（療養者名簿）（⑤の場合）'!$BD46,IF(RQ$19&lt;='様式３（療養者名簿）（⑤の場合）'!$BE46,1,0),0),0)</f>
        <v>0</v>
      </c>
      <c r="RR41" s="225">
        <f>IF(RR$19-'様式３（療養者名簿）（⑤の場合）'!$BD46+1&lt;=15,IF(RR$19&gt;='様式３（療養者名簿）（⑤の場合）'!$BD46,IF(RR$19&lt;='様式３（療養者名簿）（⑤の場合）'!$BE46,1,0),0),0)</f>
        <v>0</v>
      </c>
      <c r="RS41" s="225">
        <f>IF(RS$19-'様式３（療養者名簿）（⑤の場合）'!$BD46+1&lt;=15,IF(RS$19&gt;='様式３（療養者名簿）（⑤の場合）'!$BD46,IF(RS$19&lt;='様式３（療養者名簿）（⑤の場合）'!$BE46,1,0),0),0)</f>
        <v>0</v>
      </c>
      <c r="RT41" s="225">
        <f>IF(RT$19-'様式３（療養者名簿）（⑤の場合）'!$BD46+1&lt;=15,IF(RT$19&gt;='様式３（療養者名簿）（⑤の場合）'!$BD46,IF(RT$19&lt;='様式３（療養者名簿）（⑤の場合）'!$BE46,1,0),0),0)</f>
        <v>0</v>
      </c>
      <c r="RU41" s="225">
        <f>IF(RU$19-'様式３（療養者名簿）（⑤の場合）'!$BD46+1&lt;=15,IF(RU$19&gt;='様式３（療養者名簿）（⑤の場合）'!$BD46,IF(RU$19&lt;='様式３（療養者名簿）（⑤の場合）'!$BE46,1,0),0),0)</f>
        <v>0</v>
      </c>
      <c r="RV41" s="225">
        <f>IF(RV$19-'様式３（療養者名簿）（⑤の場合）'!$BD46+1&lt;=15,IF(RV$19&gt;='様式３（療養者名簿）（⑤の場合）'!$BD46,IF(RV$19&lt;='様式３（療養者名簿）（⑤の場合）'!$BE46,1,0),0),0)</f>
        <v>0</v>
      </c>
      <c r="RW41" s="225">
        <f>IF(RW$19-'様式３（療養者名簿）（⑤の場合）'!$BD46+1&lt;=15,IF(RW$19&gt;='様式３（療養者名簿）（⑤の場合）'!$BD46,IF(RW$19&lt;='様式３（療養者名簿）（⑤の場合）'!$BE46,1,0),0),0)</f>
        <v>0</v>
      </c>
      <c r="RX41" s="225">
        <f>IF(RX$19-'様式３（療養者名簿）（⑤の場合）'!$BD46+1&lt;=15,IF(RX$19&gt;='様式３（療養者名簿）（⑤の場合）'!$BD46,IF(RX$19&lt;='様式３（療養者名簿）（⑤の場合）'!$BE46,1,0),0),0)</f>
        <v>0</v>
      </c>
      <c r="RY41" s="225">
        <f>IF(RY$19-'様式３（療養者名簿）（⑤の場合）'!$BD46+1&lt;=15,IF(RY$19&gt;='様式３（療養者名簿）（⑤の場合）'!$BD46,IF(RY$19&lt;='様式３（療養者名簿）（⑤の場合）'!$BE46,1,0),0),0)</f>
        <v>0</v>
      </c>
      <c r="RZ41" s="225">
        <f>IF(RZ$19-'様式３（療養者名簿）（⑤の場合）'!$BD46+1&lt;=15,IF(RZ$19&gt;='様式３（療養者名簿）（⑤の場合）'!$BD46,IF(RZ$19&lt;='様式３（療養者名簿）（⑤の場合）'!$BE46,1,0),0),0)</f>
        <v>0</v>
      </c>
      <c r="SA41" s="225">
        <f>IF(SA$19-'様式３（療養者名簿）（⑤の場合）'!$BD46+1&lt;=15,IF(SA$19&gt;='様式３（療養者名簿）（⑤の場合）'!$BD46,IF(SA$19&lt;='様式３（療養者名簿）（⑤の場合）'!$BE46,1,0),0),0)</f>
        <v>0</v>
      </c>
      <c r="SB41" s="225">
        <f>IF(SB$19-'様式３（療養者名簿）（⑤の場合）'!$BD46+1&lt;=15,IF(SB$19&gt;='様式３（療養者名簿）（⑤の場合）'!$BD46,IF(SB$19&lt;='様式３（療養者名簿）（⑤の場合）'!$BE46,1,0),0),0)</f>
        <v>0</v>
      </c>
      <c r="SC41" s="225">
        <f>IF(SC$19-'様式３（療養者名簿）（⑤の場合）'!$BD46+1&lt;=15,IF(SC$19&gt;='様式３（療養者名簿）（⑤の場合）'!$BD46,IF(SC$19&lt;='様式３（療養者名簿）（⑤の場合）'!$BE46,1,0),0),0)</f>
        <v>0</v>
      </c>
      <c r="SD41" s="225">
        <f>IF(SD$19-'様式３（療養者名簿）（⑤の場合）'!$BD46+1&lt;=15,IF(SD$19&gt;='様式３（療養者名簿）（⑤の場合）'!$BD46,IF(SD$19&lt;='様式３（療養者名簿）（⑤の場合）'!$BE46,1,0),0),0)</f>
        <v>0</v>
      </c>
      <c r="SE41" s="225">
        <f>IF(SE$19-'様式３（療養者名簿）（⑤の場合）'!$BD46+1&lt;=15,IF(SE$19&gt;='様式３（療養者名簿）（⑤の場合）'!$BD46,IF(SE$19&lt;='様式３（療養者名簿）（⑤の場合）'!$BE46,1,0),0),0)</f>
        <v>0</v>
      </c>
      <c r="SF41" s="225">
        <f>IF(SF$19-'様式３（療養者名簿）（⑤の場合）'!$BD46+1&lt;=15,IF(SF$19&gt;='様式３（療養者名簿）（⑤の場合）'!$BD46,IF(SF$19&lt;='様式３（療養者名簿）（⑤の場合）'!$BE46,1,0),0),0)</f>
        <v>0</v>
      </c>
      <c r="SG41" s="225">
        <f>IF(SG$19-'様式３（療養者名簿）（⑤の場合）'!$BD46+1&lt;=15,IF(SG$19&gt;='様式３（療養者名簿）（⑤の場合）'!$BD46,IF(SG$19&lt;='様式３（療養者名簿）（⑤の場合）'!$BE46,1,0),0),0)</f>
        <v>0</v>
      </c>
      <c r="SH41" s="225">
        <f>IF(SH$19-'様式３（療養者名簿）（⑤の場合）'!$BD46+1&lt;=15,IF(SH$19&gt;='様式３（療養者名簿）（⑤の場合）'!$BD46,IF(SH$19&lt;='様式３（療養者名簿）（⑤の場合）'!$BE46,1,0),0),0)</f>
        <v>0</v>
      </c>
      <c r="SI41" s="225">
        <f>IF(SI$19-'様式３（療養者名簿）（⑤の場合）'!$BD46+1&lt;=15,IF(SI$19&gt;='様式３（療養者名簿）（⑤の場合）'!$BD46,IF(SI$19&lt;='様式３（療養者名簿）（⑤の場合）'!$BE46,1,0),0),0)</f>
        <v>0</v>
      </c>
      <c r="SJ41" s="225">
        <f>IF(SJ$19-'様式３（療養者名簿）（⑤の場合）'!$BD46+1&lt;=15,IF(SJ$19&gt;='様式３（療養者名簿）（⑤の場合）'!$BD46,IF(SJ$19&lt;='様式３（療養者名簿）（⑤の場合）'!$BE46,1,0),0),0)</f>
        <v>0</v>
      </c>
      <c r="SK41" s="225">
        <f>IF(SK$19-'様式３（療養者名簿）（⑤の場合）'!$BD46+1&lt;=15,IF(SK$19&gt;='様式３（療養者名簿）（⑤の場合）'!$BD46,IF(SK$19&lt;='様式３（療養者名簿）（⑤の場合）'!$BE46,1,0),0),0)</f>
        <v>0</v>
      </c>
      <c r="SL41" s="225">
        <f>IF(SL$19-'様式３（療養者名簿）（⑤の場合）'!$BD46+1&lt;=15,IF(SL$19&gt;='様式３（療養者名簿）（⑤の場合）'!$BD46,IF(SL$19&lt;='様式３（療養者名簿）（⑤の場合）'!$BE46,1,0),0),0)</f>
        <v>0</v>
      </c>
      <c r="SM41" s="225">
        <f>IF(SM$19-'様式３（療養者名簿）（⑤の場合）'!$BD46+1&lt;=15,IF(SM$19&gt;='様式３（療養者名簿）（⑤の場合）'!$BD46,IF(SM$19&lt;='様式３（療養者名簿）（⑤の場合）'!$BE46,1,0),0),0)</f>
        <v>0</v>
      </c>
      <c r="SN41" s="225">
        <f>IF(SN$19-'様式３（療養者名簿）（⑤の場合）'!$BD46+1&lt;=15,IF(SN$19&gt;='様式３（療養者名簿）（⑤の場合）'!$BD46,IF(SN$19&lt;='様式３（療養者名簿）（⑤の場合）'!$BE46,1,0),0),0)</f>
        <v>0</v>
      </c>
      <c r="SO41" s="225">
        <f>IF(SO$19-'様式３（療養者名簿）（⑤の場合）'!$BD46+1&lt;=15,IF(SO$19&gt;='様式３（療養者名簿）（⑤の場合）'!$BD46,IF(SO$19&lt;='様式３（療養者名簿）（⑤の場合）'!$BE46,1,0),0),0)</f>
        <v>0</v>
      </c>
      <c r="SP41" s="225">
        <f>IF(SP$19-'様式３（療養者名簿）（⑤の場合）'!$BD46+1&lt;=15,IF(SP$19&gt;='様式３（療養者名簿）（⑤の場合）'!$BD46,IF(SP$19&lt;='様式３（療養者名簿）（⑤の場合）'!$BE46,1,0),0),0)</f>
        <v>0</v>
      </c>
      <c r="SQ41" s="225">
        <f>IF(SQ$19-'様式３（療養者名簿）（⑤の場合）'!$BD46+1&lt;=15,IF(SQ$19&gt;='様式３（療養者名簿）（⑤の場合）'!$BD46,IF(SQ$19&lt;='様式３（療養者名簿）（⑤の場合）'!$BE46,1,0),0),0)</f>
        <v>0</v>
      </c>
      <c r="SR41" s="225">
        <f>IF(SR$19-'様式３（療養者名簿）（⑤の場合）'!$BD46+1&lt;=15,IF(SR$19&gt;='様式３（療養者名簿）（⑤の場合）'!$BD46,IF(SR$19&lt;='様式３（療養者名簿）（⑤の場合）'!$BE46,1,0),0),0)</f>
        <v>0</v>
      </c>
      <c r="SS41" s="225">
        <f>IF(SS$19-'様式３（療養者名簿）（⑤の場合）'!$BD46+1&lt;=15,IF(SS$19&gt;='様式３（療養者名簿）（⑤の場合）'!$BD46,IF(SS$19&lt;='様式３（療養者名簿）（⑤の場合）'!$BE46,1,0),0),0)</f>
        <v>0</v>
      </c>
      <c r="ST41" s="225">
        <f>IF(ST$19-'様式３（療養者名簿）（⑤の場合）'!$BD46+1&lt;=15,IF(ST$19&gt;='様式３（療養者名簿）（⑤の場合）'!$BD46,IF(ST$19&lt;='様式３（療養者名簿）（⑤の場合）'!$BE46,1,0),0),0)</f>
        <v>0</v>
      </c>
      <c r="SU41" s="225">
        <f>IF(SU$19-'様式３（療養者名簿）（⑤の場合）'!$BD46+1&lt;=15,IF(SU$19&gt;='様式３（療養者名簿）（⑤の場合）'!$BD46,IF(SU$19&lt;='様式３（療養者名簿）（⑤の場合）'!$BE46,1,0),0),0)</f>
        <v>0</v>
      </c>
      <c r="SV41" s="225">
        <f>IF(SV$19-'様式３（療養者名簿）（⑤の場合）'!$BD46+1&lt;=15,IF(SV$19&gt;='様式３（療養者名簿）（⑤の場合）'!$BD46,IF(SV$19&lt;='様式３（療養者名簿）（⑤の場合）'!$BE46,1,0),0),0)</f>
        <v>0</v>
      </c>
      <c r="SW41" s="225">
        <f>IF(SW$19-'様式３（療養者名簿）（⑤の場合）'!$BD46+1&lt;=15,IF(SW$19&gt;='様式３（療養者名簿）（⑤の場合）'!$BD46,IF(SW$19&lt;='様式３（療養者名簿）（⑤の場合）'!$BE46,1,0),0),0)</f>
        <v>0</v>
      </c>
      <c r="SX41" s="225">
        <f>IF(SX$19-'様式３（療養者名簿）（⑤の場合）'!$BD46+1&lt;=15,IF(SX$19&gt;='様式３（療養者名簿）（⑤の場合）'!$BD46,IF(SX$19&lt;='様式３（療養者名簿）（⑤の場合）'!$BE46,1,0),0),0)</f>
        <v>0</v>
      </c>
      <c r="SY41" s="225">
        <f>IF(SY$19-'様式３（療養者名簿）（⑤の場合）'!$BD46+1&lt;=15,IF(SY$19&gt;='様式３（療養者名簿）（⑤の場合）'!$BD46,IF(SY$19&lt;='様式３（療養者名簿）（⑤の場合）'!$BE46,1,0),0),0)</f>
        <v>0</v>
      </c>
      <c r="SZ41" s="225">
        <f>IF(SZ$19-'様式３（療養者名簿）（⑤の場合）'!$BD46+1&lt;=15,IF(SZ$19&gt;='様式３（療養者名簿）（⑤の場合）'!$BD46,IF(SZ$19&lt;='様式３（療養者名簿）（⑤の場合）'!$BE46,1,0),0),0)</f>
        <v>0</v>
      </c>
      <c r="TA41" s="225">
        <f>IF(TA$19-'様式３（療養者名簿）（⑤の場合）'!$BD46+1&lt;=15,IF(TA$19&gt;='様式３（療養者名簿）（⑤の場合）'!$BD46,IF(TA$19&lt;='様式３（療養者名簿）（⑤の場合）'!$BE46,1,0),0),0)</f>
        <v>0</v>
      </c>
      <c r="TB41" s="225">
        <f>IF(TB$19-'様式３（療養者名簿）（⑤の場合）'!$BD46+1&lt;=15,IF(TB$19&gt;='様式３（療養者名簿）（⑤の場合）'!$BD46,IF(TB$19&lt;='様式３（療養者名簿）（⑤の場合）'!$BE46,1,0),0),0)</f>
        <v>0</v>
      </c>
      <c r="TC41" s="225">
        <f>IF(TC$19-'様式３（療養者名簿）（⑤の場合）'!$BD46+1&lt;=15,IF(TC$19&gt;='様式３（療養者名簿）（⑤の場合）'!$BD46,IF(TC$19&lt;='様式３（療養者名簿）（⑤の場合）'!$BE46,1,0),0),0)</f>
        <v>0</v>
      </c>
      <c r="TD41" s="225">
        <f>IF(TD$19-'様式３（療養者名簿）（⑤の場合）'!$BD46+1&lt;=15,IF(TD$19&gt;='様式３（療養者名簿）（⑤の場合）'!$BD46,IF(TD$19&lt;='様式３（療養者名簿）（⑤の場合）'!$BE46,1,0),0),0)</f>
        <v>0</v>
      </c>
      <c r="TE41" s="225">
        <f>IF(TE$19-'様式３（療養者名簿）（⑤の場合）'!$BD46+1&lt;=15,IF(TE$19&gt;='様式３（療養者名簿）（⑤の場合）'!$BD46,IF(TE$19&lt;='様式３（療養者名簿）（⑤の場合）'!$BE46,1,0),0),0)</f>
        <v>0</v>
      </c>
      <c r="TF41" s="225">
        <f>IF(TF$19-'様式３（療養者名簿）（⑤の場合）'!$BD46+1&lt;=15,IF(TF$19&gt;='様式３（療養者名簿）（⑤の場合）'!$BD46,IF(TF$19&lt;='様式３（療養者名簿）（⑤の場合）'!$BE46,1,0),0),0)</f>
        <v>0</v>
      </c>
      <c r="TG41" s="225">
        <f>IF(TG$19-'様式３（療養者名簿）（⑤の場合）'!$BD46+1&lt;=15,IF(TG$19&gt;='様式３（療養者名簿）（⑤の場合）'!$BD46,IF(TG$19&lt;='様式３（療養者名簿）（⑤の場合）'!$BE46,1,0),0),0)</f>
        <v>0</v>
      </c>
      <c r="TH41" s="225">
        <f>IF(TH$19-'様式３（療養者名簿）（⑤の場合）'!$BD46+1&lt;=15,IF(TH$19&gt;='様式３（療養者名簿）（⑤の場合）'!$BD46,IF(TH$19&lt;='様式３（療養者名簿）（⑤の場合）'!$BE46,1,0),0),0)</f>
        <v>0</v>
      </c>
      <c r="TI41" s="225">
        <f>IF(TI$19-'様式３（療養者名簿）（⑤の場合）'!$BD46+1&lt;=15,IF(TI$19&gt;='様式３（療養者名簿）（⑤の場合）'!$BD46,IF(TI$19&lt;='様式３（療養者名簿）（⑤の場合）'!$BE46,1,0),0),0)</f>
        <v>0</v>
      </c>
      <c r="TJ41" s="225">
        <f>IF(TJ$19-'様式３（療養者名簿）（⑤の場合）'!$BD46+1&lt;=15,IF(TJ$19&gt;='様式３（療養者名簿）（⑤の場合）'!$BD46,IF(TJ$19&lt;='様式３（療養者名簿）（⑤の場合）'!$BE46,1,0),0),0)</f>
        <v>0</v>
      </c>
      <c r="TK41" s="225">
        <f>IF(TK$19-'様式３（療養者名簿）（⑤の場合）'!$BD46+1&lt;=15,IF(TK$19&gt;='様式３（療養者名簿）（⑤の場合）'!$BD46,IF(TK$19&lt;='様式３（療養者名簿）（⑤の場合）'!$BE46,1,0),0),0)</f>
        <v>0</v>
      </c>
      <c r="TL41" s="225">
        <f>IF(TL$19-'様式３（療養者名簿）（⑤の場合）'!$BD46+1&lt;=15,IF(TL$19&gt;='様式３（療養者名簿）（⑤の場合）'!$BD46,IF(TL$19&lt;='様式３（療養者名簿）（⑤の場合）'!$BE46,1,0),0),0)</f>
        <v>0</v>
      </c>
      <c r="TM41" s="225">
        <f>IF(TM$19-'様式３（療養者名簿）（⑤の場合）'!$BD46+1&lt;=15,IF(TM$19&gt;='様式３（療養者名簿）（⑤の場合）'!$BD46,IF(TM$19&lt;='様式３（療養者名簿）（⑤の場合）'!$BE46,1,0),0),0)</f>
        <v>0</v>
      </c>
      <c r="TN41" s="225">
        <f>IF(TN$19-'様式３（療養者名簿）（⑤の場合）'!$BD46+1&lt;=15,IF(TN$19&gt;='様式３（療養者名簿）（⑤の場合）'!$BD46,IF(TN$19&lt;='様式３（療養者名簿）（⑤の場合）'!$BE46,1,0),0),0)</f>
        <v>0</v>
      </c>
      <c r="TO41" s="225">
        <f>IF(TO$19-'様式３（療養者名簿）（⑤の場合）'!$BD46+1&lt;=15,IF(TO$19&gt;='様式３（療養者名簿）（⑤の場合）'!$BD46,IF(TO$19&lt;='様式３（療養者名簿）（⑤の場合）'!$BE46,1,0),0),0)</f>
        <v>0</v>
      </c>
      <c r="TP41" s="225">
        <f>IF(TP$19-'様式３（療養者名簿）（⑤の場合）'!$BD46+1&lt;=15,IF(TP$19&gt;='様式３（療養者名簿）（⑤の場合）'!$BD46,IF(TP$19&lt;='様式３（療養者名簿）（⑤の場合）'!$BE46,1,0),0),0)</f>
        <v>0</v>
      </c>
      <c r="TQ41" s="225">
        <f>IF(TQ$19-'様式３（療養者名簿）（⑤の場合）'!$BD46+1&lt;=15,IF(TQ$19&gt;='様式３（療養者名簿）（⑤の場合）'!$BD46,IF(TQ$19&lt;='様式３（療養者名簿）（⑤の場合）'!$BE46,1,0),0),0)</f>
        <v>0</v>
      </c>
      <c r="TR41" s="225">
        <f>IF(TR$19-'様式３（療養者名簿）（⑤の場合）'!$BD46+1&lt;=15,IF(TR$19&gt;='様式３（療養者名簿）（⑤の場合）'!$BD46,IF(TR$19&lt;='様式３（療養者名簿）（⑤の場合）'!$BE46,1,0),0),0)</f>
        <v>0</v>
      </c>
      <c r="TS41" s="225">
        <f>IF(TS$19-'様式３（療養者名簿）（⑤の場合）'!$BD46+1&lt;=15,IF(TS$19&gt;='様式３（療養者名簿）（⑤の場合）'!$BD46,IF(TS$19&lt;='様式３（療養者名簿）（⑤の場合）'!$BE46,1,0),0),0)</f>
        <v>0</v>
      </c>
      <c r="TT41" s="225">
        <f>IF(TT$19-'様式３（療養者名簿）（⑤の場合）'!$BD46+1&lt;=15,IF(TT$19&gt;='様式３（療養者名簿）（⑤の場合）'!$BD46,IF(TT$19&lt;='様式３（療養者名簿）（⑤の場合）'!$BE46,1,0),0),0)</f>
        <v>0</v>
      </c>
      <c r="TU41" s="225">
        <f>IF(TU$19-'様式３（療養者名簿）（⑤の場合）'!$BD46+1&lt;=15,IF(TU$19&gt;='様式３（療養者名簿）（⑤の場合）'!$BD46,IF(TU$19&lt;='様式３（療養者名簿）（⑤の場合）'!$BE46,1,0),0),0)</f>
        <v>0</v>
      </c>
      <c r="TV41" s="225">
        <f>IF(TV$19-'様式３（療養者名簿）（⑤の場合）'!$BD46+1&lt;=15,IF(TV$19&gt;='様式３（療養者名簿）（⑤の場合）'!$BD46,IF(TV$19&lt;='様式３（療養者名簿）（⑤の場合）'!$BE46,1,0),0),0)</f>
        <v>0</v>
      </c>
      <c r="TW41" s="225">
        <f>IF(TW$19-'様式３（療養者名簿）（⑤の場合）'!$BD46+1&lt;=15,IF(TW$19&gt;='様式３（療養者名簿）（⑤の場合）'!$BD46,IF(TW$19&lt;='様式３（療養者名簿）（⑤の場合）'!$BE46,1,0),0),0)</f>
        <v>0</v>
      </c>
      <c r="TX41" s="225">
        <f>IF(TX$19-'様式３（療養者名簿）（⑤の場合）'!$BD46+1&lt;=15,IF(TX$19&gt;='様式３（療養者名簿）（⑤の場合）'!$BD46,IF(TX$19&lt;='様式３（療養者名簿）（⑤の場合）'!$BE46,1,0),0),0)</f>
        <v>0</v>
      </c>
      <c r="TY41" s="225">
        <f>IF(TY$19-'様式３（療養者名簿）（⑤の場合）'!$BD46+1&lt;=15,IF(TY$19&gt;='様式３（療養者名簿）（⑤の場合）'!$BD46,IF(TY$19&lt;='様式３（療養者名簿）（⑤の場合）'!$BE46,1,0),0),0)</f>
        <v>0</v>
      </c>
      <c r="TZ41" s="225">
        <f>IF(TZ$19-'様式３（療養者名簿）（⑤の場合）'!$BD46+1&lt;=15,IF(TZ$19&gt;='様式３（療養者名簿）（⑤の場合）'!$BD46,IF(TZ$19&lt;='様式３（療養者名簿）（⑤の場合）'!$BE46,1,0),0),0)</f>
        <v>0</v>
      </c>
      <c r="UA41" s="225">
        <f>IF(UA$19-'様式３（療養者名簿）（⑤の場合）'!$BD46+1&lt;=15,IF(UA$19&gt;='様式３（療養者名簿）（⑤の場合）'!$BD46,IF(UA$19&lt;='様式３（療養者名簿）（⑤の場合）'!$BE46,1,0),0),0)</f>
        <v>0</v>
      </c>
      <c r="UB41" s="225">
        <f>IF(UB$19-'様式３（療養者名簿）（⑤の場合）'!$BD46+1&lt;=15,IF(UB$19&gt;='様式３（療養者名簿）（⑤の場合）'!$BD46,IF(UB$19&lt;='様式３（療養者名簿）（⑤の場合）'!$BE46,1,0),0),0)</f>
        <v>0</v>
      </c>
      <c r="UC41" s="225">
        <f>IF(UC$19-'様式３（療養者名簿）（⑤の場合）'!$BD46+1&lt;=15,IF(UC$19&gt;='様式３（療養者名簿）（⑤の場合）'!$BD46,IF(UC$19&lt;='様式３（療養者名簿）（⑤の場合）'!$BE46,1,0),0),0)</f>
        <v>0</v>
      </c>
      <c r="UD41" s="338">
        <f>IF(UD$19-'様式３（療養者名簿）（⑤の場合）'!$BD46+1&lt;=15,IF(UD$19&gt;='様式３（療養者名簿）（⑤の場合）'!$BD46,IF(UD$19&lt;='様式３（療養者名簿）（⑤の場合）'!$BE46,1,0),0),0)</f>
        <v>0</v>
      </c>
      <c r="UE41" s="338">
        <f>IF(UE$19-'様式３（療養者名簿）（⑤の場合）'!$BD46+1&lt;=15,IF(UE$19&gt;='様式３（療養者名簿）（⑤の場合）'!$BD46,IF(UE$19&lt;='様式３（療養者名簿）（⑤の場合）'!$BE46,1,0),0),0)</f>
        <v>0</v>
      </c>
      <c r="UF41" s="338">
        <f>IF(UF$19-'様式３（療養者名簿）（⑤の場合）'!$BD46+1&lt;=15,IF(UF$19&gt;='様式３（療養者名簿）（⑤の場合）'!$BD46,IF(UF$19&lt;='様式３（療養者名簿）（⑤の場合）'!$BE46,1,0),0),0)</f>
        <v>0</v>
      </c>
      <c r="UG41" s="338">
        <f>IF(UG$19-'様式３（療養者名簿）（⑤の場合）'!$BD46+1&lt;=15,IF(UG$19&gt;='様式３（療養者名簿）（⑤の場合）'!$BD46,IF(UG$19&lt;='様式３（療養者名簿）（⑤の場合）'!$BE46,1,0),0),0)</f>
        <v>0</v>
      </c>
      <c r="UH41" s="338">
        <f>IF(UH$19-'様式３（療養者名簿）（⑤の場合）'!$BD46+1&lt;=15,IF(UH$19&gt;='様式３（療養者名簿）（⑤の場合）'!$BD46,IF(UH$19&lt;='様式３（療養者名簿）（⑤の場合）'!$BE46,1,0),0),0)</f>
        <v>0</v>
      </c>
      <c r="UI41" s="338">
        <f>IF(UI$19-'様式３（療養者名簿）（⑤の場合）'!$BD46+1&lt;=15,IF(UI$19&gt;='様式３（療養者名簿）（⑤の場合）'!$BD46,IF(UI$19&lt;='様式３（療養者名簿）（⑤の場合）'!$BE46,1,0),0),0)</f>
        <v>0</v>
      </c>
      <c r="UJ41" s="338">
        <f>IF(UJ$19-'様式３（療養者名簿）（⑤の場合）'!$BD46+1&lt;=15,IF(UJ$19&gt;='様式３（療養者名簿）（⑤の場合）'!$BD46,IF(UJ$19&lt;='様式３（療養者名簿）（⑤の場合）'!$BE46,1,0),0),0)</f>
        <v>0</v>
      </c>
      <c r="UK41" s="338">
        <f>IF(UK$19-'様式３（療養者名簿）（⑤の場合）'!$BD46+1&lt;=15,IF(UK$19&gt;='様式３（療養者名簿）（⑤の場合）'!$BD46,IF(UK$19&lt;='様式３（療養者名簿）（⑤の場合）'!$BE46,1,0),0),0)</f>
        <v>0</v>
      </c>
      <c r="UL41" s="338">
        <f>IF(UL$19-'様式３（療養者名簿）（⑤の場合）'!$BD46+1&lt;=15,IF(UL$19&gt;='様式３（療養者名簿）（⑤の場合）'!$BD46,IF(UL$19&lt;='様式３（療養者名簿）（⑤の場合）'!$BE46,1,0),0),0)</f>
        <v>0</v>
      </c>
      <c r="UM41" s="338">
        <f>IF(UM$19-'様式３（療養者名簿）（⑤の場合）'!$BD46+1&lt;=15,IF(UM$19&gt;='様式３（療養者名簿）（⑤の場合）'!$BD46,IF(UM$19&lt;='様式３（療養者名簿）（⑤の場合）'!$BE46,1,0),0),0)</f>
        <v>0</v>
      </c>
      <c r="UN41" s="338">
        <f>IF(UN$19-'様式３（療養者名簿）（⑤の場合）'!$BD46+1&lt;=15,IF(UN$19&gt;='様式３（療養者名簿）（⑤の場合）'!$BD46,IF(UN$19&lt;='様式３（療養者名簿）（⑤の場合）'!$BE46,1,0),0),0)</f>
        <v>0</v>
      </c>
      <c r="UO41" s="338">
        <f>IF(UO$19-'様式３（療養者名簿）（⑤の場合）'!$BD46+1&lt;=15,IF(UO$19&gt;='様式３（療養者名簿）（⑤の場合）'!$BD46,IF(UO$19&lt;='様式３（療養者名簿）（⑤の場合）'!$BE46,1,0),0),0)</f>
        <v>0</v>
      </c>
      <c r="UP41" s="338">
        <f>IF(UP$19-'様式３（療養者名簿）（⑤の場合）'!$BD46+1&lt;=15,IF(UP$19&gt;='様式３（療養者名簿）（⑤の場合）'!$BD46,IF(UP$19&lt;='様式３（療養者名簿）（⑤の場合）'!$BE46,1,0),0),0)</f>
        <v>0</v>
      </c>
      <c r="UQ41" s="338">
        <f>IF(UQ$19-'様式３（療養者名簿）（⑤の場合）'!$BD46+1&lt;=15,IF(UQ$19&gt;='様式３（療養者名簿）（⑤の場合）'!$BD46,IF(UQ$19&lt;='様式３（療養者名簿）（⑤の場合）'!$BE46,1,0),0),0)</f>
        <v>0</v>
      </c>
      <c r="UR41" s="338">
        <f>IF(UR$19-'様式３（療養者名簿）（⑤の場合）'!$BD46+1&lt;=15,IF(UR$19&gt;='様式３（療養者名簿）（⑤の場合）'!$BD46,IF(UR$19&lt;='様式３（療養者名簿）（⑤の場合）'!$BE46,1,0),0),0)</f>
        <v>0</v>
      </c>
      <c r="US41" s="338">
        <f>IF(US$19-'様式３（療養者名簿）（⑤の場合）'!$BD46+1&lt;=15,IF(US$19&gt;='様式３（療養者名簿）（⑤の場合）'!$BD46,IF(US$19&lt;='様式３（療養者名簿）（⑤の場合）'!$BE46,1,0),0),0)</f>
        <v>0</v>
      </c>
      <c r="UT41" s="338">
        <f>IF(UT$19-'様式３（療養者名簿）（⑤の場合）'!$BD46+1&lt;=15,IF(UT$19&gt;='様式３（療養者名簿）（⑤の場合）'!$BD46,IF(UT$19&lt;='様式３（療養者名簿）（⑤の場合）'!$BE46,1,0),0),0)</f>
        <v>0</v>
      </c>
      <c r="UU41" s="338">
        <f>IF(UU$19-'様式３（療養者名簿）（⑤の場合）'!$BD46+1&lt;=15,IF(UU$19&gt;='様式３（療養者名簿）（⑤の場合）'!$BD46,IF(UU$19&lt;='様式３（療養者名簿）（⑤の場合）'!$BE46,1,0),0),0)</f>
        <v>0</v>
      </c>
      <c r="UV41" s="338">
        <f>IF(UV$19-'様式３（療養者名簿）（⑤の場合）'!$BD46+1&lt;=15,IF(UV$19&gt;='様式３（療養者名簿）（⑤の場合）'!$BD46,IF(UV$19&lt;='様式３（療養者名簿）（⑤の場合）'!$BE46,1,0),0),0)</f>
        <v>0</v>
      </c>
      <c r="UW41" s="338">
        <f>IF(UW$19-'様式３（療養者名簿）（⑤の場合）'!$BD46+1&lt;=15,IF(UW$19&gt;='様式３（療養者名簿）（⑤の場合）'!$BD46,IF(UW$19&lt;='様式３（療養者名簿）（⑤の場合）'!$BE46,1,0),0),0)</f>
        <v>0</v>
      </c>
      <c r="UX41" s="338">
        <f>IF(UX$19-'様式３（療養者名簿）（⑤の場合）'!$BD46+1&lt;=15,IF(UX$19&gt;='様式３（療養者名簿）（⑤の場合）'!$BD46,IF(UX$19&lt;='様式３（療養者名簿）（⑤の場合）'!$BE46,1,0),0),0)</f>
        <v>0</v>
      </c>
      <c r="UY41" s="338">
        <f>IF(UY$19-'様式３（療養者名簿）（⑤の場合）'!$BD46+1&lt;=15,IF(UY$19&gt;='様式３（療養者名簿）（⑤の場合）'!$BD46,IF(UY$19&lt;='様式３（療養者名簿）（⑤の場合）'!$BE46,1,0),0),0)</f>
        <v>0</v>
      </c>
      <c r="UZ41" s="338">
        <f>IF(UZ$19-'様式３（療養者名簿）（⑤の場合）'!$BD46+1&lt;=15,IF(UZ$19&gt;='様式３（療養者名簿）（⑤の場合）'!$BD46,IF(UZ$19&lt;='様式３（療養者名簿）（⑤の場合）'!$BE46,1,0),0),0)</f>
        <v>0</v>
      </c>
      <c r="VA41" s="338">
        <f>IF(VA$19-'様式３（療養者名簿）（⑤の場合）'!$BD46+1&lt;=15,IF(VA$19&gt;='様式３（療養者名簿）（⑤の場合）'!$BD46,IF(VA$19&lt;='様式３（療養者名簿）（⑤の場合）'!$BE46,1,0),0),0)</f>
        <v>0</v>
      </c>
      <c r="VB41" s="338">
        <f>IF(VB$19-'様式３（療養者名簿）（⑤の場合）'!$BD46+1&lt;=15,IF(VB$19&gt;='様式３（療養者名簿）（⑤の場合）'!$BD46,IF(VB$19&lt;='様式３（療養者名簿）（⑤の場合）'!$BE46,1,0),0),0)</f>
        <v>0</v>
      </c>
      <c r="VC41" s="338">
        <f>IF(VC$19-'様式３（療養者名簿）（⑤の場合）'!$BD46+1&lt;=15,IF(VC$19&gt;='様式３（療養者名簿）（⑤の場合）'!$BD46,IF(VC$19&lt;='様式３（療養者名簿）（⑤の場合）'!$BE46,1,0),0),0)</f>
        <v>0</v>
      </c>
      <c r="VD41" s="338">
        <f>IF(VD$19-'様式３（療養者名簿）（⑤の場合）'!$BD46+1&lt;=15,IF(VD$19&gt;='様式３（療養者名簿）（⑤の場合）'!$BD46,IF(VD$19&lt;='様式３（療養者名簿）（⑤の場合）'!$BE46,1,0),0),0)</f>
        <v>0</v>
      </c>
      <c r="VE41" s="338">
        <f>IF(VE$19-'様式３（療養者名簿）（⑤の場合）'!$BD46+1&lt;=15,IF(VE$19&gt;='様式３（療養者名簿）（⑤の場合）'!$BD46,IF(VE$19&lt;='様式３（療養者名簿）（⑤の場合）'!$BE46,1,0),0),0)</f>
        <v>0</v>
      </c>
      <c r="VF41" s="338">
        <f>IF(VF$19-'様式３（療養者名簿）（⑤の場合）'!$BD46+1&lt;=15,IF(VF$19&gt;='様式３（療養者名簿）（⑤の場合）'!$BD46,IF(VF$19&lt;='様式３（療養者名簿）（⑤の場合）'!$BE46,1,0),0),0)</f>
        <v>0</v>
      </c>
      <c r="VG41" s="338">
        <f>IF(VG$19-'様式３（療養者名簿）（⑤の場合）'!$BD46+1&lt;=15,IF(VG$19&gt;='様式３（療養者名簿）（⑤の場合）'!$BD46,IF(VG$19&lt;='様式３（療養者名簿）（⑤の場合）'!$BE46,1,0),0),0)</f>
        <v>0</v>
      </c>
      <c r="VH41" s="338">
        <f>IF(VH$19-'様式３（療養者名簿）（⑤の場合）'!$BD46+1&lt;=15,IF(VH$19&gt;='様式３（療養者名簿）（⑤の場合）'!$BD46,IF(VH$19&lt;='様式３（療養者名簿）（⑤の場合）'!$BE46,1,0),0),0)</f>
        <v>0</v>
      </c>
      <c r="VI41" s="338">
        <f>IF(VI$19-'様式３（療養者名簿）（⑤の場合）'!$BD46+1&lt;=15,IF(VI$19&gt;='様式３（療養者名簿）（⑤の場合）'!$BD46,IF(VI$19&lt;='様式３（療養者名簿）（⑤の場合）'!$BE46,1,0),0),0)</f>
        <v>0</v>
      </c>
      <c r="VJ41" s="338">
        <f>IF(VJ$19-'様式３（療養者名簿）（⑤の場合）'!$BD46+1&lt;=15,IF(VJ$19&gt;='様式３（療養者名簿）（⑤の場合）'!$BD46,IF(VJ$19&lt;='様式３（療養者名簿）（⑤の場合）'!$BE46,1,0),0),0)</f>
        <v>0</v>
      </c>
      <c r="VK41" s="338">
        <f>IF(VK$19-'様式３（療養者名簿）（⑤の場合）'!$BD46+1&lt;=15,IF(VK$19&gt;='様式３（療養者名簿）（⑤の場合）'!$BD46,IF(VK$19&lt;='様式３（療養者名簿）（⑤の場合）'!$BE46,1,0),0),0)</f>
        <v>0</v>
      </c>
      <c r="VL41" s="338">
        <f>IF(VL$19-'様式３（療養者名簿）（⑤の場合）'!$BD46+1&lt;=15,IF(VL$19&gt;='様式３（療養者名簿）（⑤の場合）'!$BD46,IF(VL$19&lt;='様式３（療養者名簿）（⑤の場合）'!$BE46,1,0),0),0)</f>
        <v>0</v>
      </c>
      <c r="VM41" s="338">
        <f>IF(VM$19-'様式３（療養者名簿）（⑤の場合）'!$BD46+1&lt;=15,IF(VM$19&gt;='様式３（療養者名簿）（⑤の場合）'!$BD46,IF(VM$19&lt;='様式３（療養者名簿）（⑤の場合）'!$BE46,1,0),0),0)</f>
        <v>0</v>
      </c>
      <c r="VN41" s="338">
        <f>IF(VN$19-'様式３（療養者名簿）（⑤の場合）'!$BD46+1&lt;=15,IF(VN$19&gt;='様式３（療養者名簿）（⑤の場合）'!$BD46,IF(VN$19&lt;='様式３（療養者名簿）（⑤の場合）'!$BE46,1,0),0),0)</f>
        <v>0</v>
      </c>
      <c r="VO41" s="338">
        <f>IF(VO$19-'様式３（療養者名簿）（⑤の場合）'!$BD46+1&lt;=15,IF(VO$19&gt;='様式３（療養者名簿）（⑤の場合）'!$BD46,IF(VO$19&lt;='様式３（療養者名簿）（⑤の場合）'!$BE46,1,0),0),0)</f>
        <v>0</v>
      </c>
      <c r="VP41" s="338">
        <f>IF(VP$19-'様式３（療養者名簿）（⑤の場合）'!$BD46+1&lt;=15,IF(VP$19&gt;='様式３（療養者名簿）（⑤の場合）'!$BD46,IF(VP$19&lt;='様式３（療養者名簿）（⑤の場合）'!$BE46,1,0),0),0)</f>
        <v>0</v>
      </c>
      <c r="VQ41" s="338">
        <f>IF(VQ$19-'様式３（療養者名簿）（⑤の場合）'!$BD46+1&lt;=15,IF(VQ$19&gt;='様式３（療養者名簿）（⑤の場合）'!$BD46,IF(VQ$19&lt;='様式３（療養者名簿）（⑤の場合）'!$BE46,1,0),0),0)</f>
        <v>0</v>
      </c>
      <c r="VR41" s="338">
        <f>IF(VR$19-'様式３（療養者名簿）（⑤の場合）'!$BD46+1&lt;=15,IF(VR$19&gt;='様式３（療養者名簿）（⑤の場合）'!$BD46,IF(VR$19&lt;='様式３（療養者名簿）（⑤の場合）'!$BE46,1,0),0),0)</f>
        <v>0</v>
      </c>
      <c r="VS41" s="338">
        <f>IF(VS$19-'様式３（療養者名簿）（⑤の場合）'!$BD46+1&lt;=15,IF(VS$19&gt;='様式３（療養者名簿）（⑤の場合）'!$BD46,IF(VS$19&lt;='様式３（療養者名簿）（⑤の場合）'!$BE46,1,0),0),0)</f>
        <v>0</v>
      </c>
      <c r="VT41" s="338">
        <f>IF(VT$19-'様式３（療養者名簿）（⑤の場合）'!$BD46+1&lt;=15,IF(VT$19&gt;='様式３（療養者名簿）（⑤の場合）'!$BD46,IF(VT$19&lt;='様式３（療養者名簿）（⑤の場合）'!$BE46,1,0),0),0)</f>
        <v>0</v>
      </c>
      <c r="VU41" s="338">
        <f>IF(VU$19-'様式３（療養者名簿）（⑤の場合）'!$BD46+1&lt;=15,IF(VU$19&gt;='様式３（療養者名簿）（⑤の場合）'!$BD46,IF(VU$19&lt;='様式３（療養者名簿）（⑤の場合）'!$BE46,1,0),0),0)</f>
        <v>0</v>
      </c>
      <c r="VV41" s="338">
        <f>IF(VV$19-'様式３（療養者名簿）（⑤の場合）'!$BD46+1&lt;=15,IF(VV$19&gt;='様式３（療養者名簿）（⑤の場合）'!$BD46,IF(VV$19&lt;='様式３（療養者名簿）（⑤の場合）'!$BE46,1,0),0),0)</f>
        <v>0</v>
      </c>
      <c r="VW41" s="338">
        <f>IF(VW$19-'様式３（療養者名簿）（⑤の場合）'!$BD46+1&lt;=15,IF(VW$19&gt;='様式３（療養者名簿）（⑤の場合）'!$BD46,IF(VW$19&lt;='様式３（療養者名簿）（⑤の場合）'!$BE46,1,0),0),0)</f>
        <v>0</v>
      </c>
      <c r="VX41" s="338">
        <f>IF(VX$19-'様式３（療養者名簿）（⑤の場合）'!$BD46+1&lt;=15,IF(VX$19&gt;='様式３（療養者名簿）（⑤の場合）'!$BD46,IF(VX$19&lt;='様式３（療養者名簿）（⑤の場合）'!$BE46,1,0),0),0)</f>
        <v>0</v>
      </c>
      <c r="VY41" s="338">
        <f>IF(VY$19-'様式３（療養者名簿）（⑤の場合）'!$BD46+1&lt;=15,IF(VY$19&gt;='様式３（療養者名簿）（⑤の場合）'!$BD46,IF(VY$19&lt;='様式３（療養者名簿）（⑤の場合）'!$BE46,1,0),0),0)</f>
        <v>0</v>
      </c>
      <c r="VZ41" s="338">
        <f>IF(VZ$19-'様式３（療養者名簿）（⑤の場合）'!$BD46+1&lt;=15,IF(VZ$19&gt;='様式３（療養者名簿）（⑤の場合）'!$BD46,IF(VZ$19&lt;='様式３（療養者名簿）（⑤の場合）'!$BE46,1,0),0),0)</f>
        <v>0</v>
      </c>
      <c r="WA41" s="338">
        <f>IF(WA$19-'様式３（療養者名簿）（⑤の場合）'!$BD46+1&lt;=15,IF(WA$19&gt;='様式３（療養者名簿）（⑤の場合）'!$BD46,IF(WA$19&lt;='様式３（療養者名簿）（⑤の場合）'!$BE46,1,0),0),0)</f>
        <v>0</v>
      </c>
      <c r="WB41" s="338">
        <f>IF(WB$19-'様式３（療養者名簿）（⑤の場合）'!$BD46+1&lt;=15,IF(WB$19&gt;='様式３（療養者名簿）（⑤の場合）'!$BD46,IF(WB$19&lt;='様式３（療養者名簿）（⑤の場合）'!$BE46,1,0),0),0)</f>
        <v>0</v>
      </c>
      <c r="WC41" s="338">
        <f>IF(WC$19-'様式３（療養者名簿）（⑤の場合）'!$BD46+1&lt;=15,IF(WC$19&gt;='様式３（療養者名簿）（⑤の場合）'!$BD46,IF(WC$19&lt;='様式３（療養者名簿）（⑤の場合）'!$BE46,1,0),0),0)</f>
        <v>0</v>
      </c>
      <c r="WD41" s="338">
        <f>IF(WD$19-'様式３（療養者名簿）（⑤の場合）'!$BD46+1&lt;=15,IF(WD$19&gt;='様式３（療養者名簿）（⑤の場合）'!$BD46,IF(WD$19&lt;='様式３（療養者名簿）（⑤の場合）'!$BE46,1,0),0),0)</f>
        <v>0</v>
      </c>
      <c r="WE41" s="338">
        <f>IF(WE$19-'様式３（療養者名簿）（⑤の場合）'!$BD46+1&lt;=15,IF(WE$19&gt;='様式３（療養者名簿）（⑤の場合）'!$BD46,IF(WE$19&lt;='様式３（療養者名簿）（⑤の場合）'!$BE46,1,0),0),0)</f>
        <v>0</v>
      </c>
      <c r="WF41" s="338">
        <f>IF(WF$19-'様式３（療養者名簿）（⑤の場合）'!$BD46+1&lt;=15,IF(WF$19&gt;='様式３（療養者名簿）（⑤の場合）'!$BD46,IF(WF$19&lt;='様式３（療養者名簿）（⑤の場合）'!$BE46,1,0),0),0)</f>
        <v>0</v>
      </c>
      <c r="WG41" s="338">
        <f>IF(WG$19-'様式３（療養者名簿）（⑤の場合）'!$BD46+1&lt;=15,IF(WG$19&gt;='様式３（療養者名簿）（⑤の場合）'!$BD46,IF(WG$19&lt;='様式３（療養者名簿）（⑤の場合）'!$BE46,1,0),0),0)</f>
        <v>0</v>
      </c>
      <c r="WH41" s="338">
        <f>IF(WH$19-'様式３（療養者名簿）（⑤の場合）'!$BD46+1&lt;=15,IF(WH$19&gt;='様式３（療養者名簿）（⑤の場合）'!$BD46,IF(WH$19&lt;='様式３（療養者名簿）（⑤の場合）'!$BE46,1,0),0),0)</f>
        <v>0</v>
      </c>
      <c r="WI41" s="338">
        <f>IF(WI$19-'様式３（療養者名簿）（⑤の場合）'!$BD46+1&lt;=15,IF(WI$19&gt;='様式３（療養者名簿）（⑤の場合）'!$BD46,IF(WI$19&lt;='様式３（療養者名簿）（⑤の場合）'!$BE46,1,0),0),0)</f>
        <v>0</v>
      </c>
      <c r="WJ41" s="338">
        <f>IF(WJ$19-'様式３（療養者名簿）（⑤の場合）'!$BD46+1&lt;=15,IF(WJ$19&gt;='様式３（療養者名簿）（⑤の場合）'!$BD46,IF(WJ$19&lt;='様式３（療養者名簿）（⑤の場合）'!$BE46,1,0),0),0)</f>
        <v>0</v>
      </c>
      <c r="WK41" s="338">
        <f>IF(WK$19-'様式３（療養者名簿）（⑤の場合）'!$BD46+1&lt;=15,IF(WK$19&gt;='様式３（療養者名簿）（⑤の場合）'!$BD46,IF(WK$19&lt;='様式３（療養者名簿）（⑤の場合）'!$BE46,1,0),0),0)</f>
        <v>0</v>
      </c>
      <c r="WL41" s="338">
        <f>IF(WL$19-'様式３（療養者名簿）（⑤の場合）'!$BD46+1&lt;=15,IF(WL$19&gt;='様式３（療養者名簿）（⑤の場合）'!$BD46,IF(WL$19&lt;='様式３（療養者名簿）（⑤の場合）'!$BE46,1,0),0),0)</f>
        <v>0</v>
      </c>
      <c r="WM41" s="338">
        <f>IF(WM$19-'様式３（療養者名簿）（⑤の場合）'!$BD46+1&lt;=15,IF(WM$19&gt;='様式３（療養者名簿）（⑤の場合）'!$BD46,IF(WM$19&lt;='様式３（療養者名簿）（⑤の場合）'!$BE46,1,0),0),0)</f>
        <v>0</v>
      </c>
      <c r="WN41" s="338">
        <f>IF(WN$19-'様式３（療養者名簿）（⑤の場合）'!$BD46+1&lt;=15,IF(WN$19&gt;='様式３（療養者名簿）（⑤の場合）'!$BD46,IF(WN$19&lt;='様式３（療養者名簿）（⑤の場合）'!$BE46,1,0),0),0)</f>
        <v>0</v>
      </c>
      <c r="WO41" s="338">
        <f>IF(WO$19-'様式３（療養者名簿）（⑤の場合）'!$BD46+1&lt;=15,IF(WO$19&gt;='様式３（療養者名簿）（⑤の場合）'!$BD46,IF(WO$19&lt;='様式３（療養者名簿）（⑤の場合）'!$BE46,1,0),0),0)</f>
        <v>0</v>
      </c>
      <c r="WP41" s="338">
        <f>IF(WP$19-'様式３（療養者名簿）（⑤の場合）'!$BD46+1&lt;=15,IF(WP$19&gt;='様式３（療養者名簿）（⑤の場合）'!$BD46,IF(WP$19&lt;='様式３（療養者名簿）（⑤の場合）'!$BE46,1,0),0),0)</f>
        <v>0</v>
      </c>
      <c r="WQ41" s="338">
        <f>IF(WQ$19-'様式３（療養者名簿）（⑤の場合）'!$BD46+1&lt;=15,IF(WQ$19&gt;='様式３（療養者名簿）（⑤の場合）'!$BD46,IF(WQ$19&lt;='様式３（療養者名簿）（⑤の場合）'!$BE46,1,0),0),0)</f>
        <v>0</v>
      </c>
      <c r="WR41" s="338">
        <f>IF(WR$19-'様式３（療養者名簿）（⑤の場合）'!$BD46+1&lt;=15,IF(WR$19&gt;='様式３（療養者名簿）（⑤の場合）'!$BD46,IF(WR$19&lt;='様式３（療養者名簿）（⑤の場合）'!$BE46,1,0),0),0)</f>
        <v>0</v>
      </c>
      <c r="WS41" s="338">
        <f>IF(WS$19-'様式３（療養者名簿）（⑤の場合）'!$BD46+1&lt;=15,IF(WS$19&gt;='様式３（療養者名簿）（⑤の場合）'!$BD46,IF(WS$19&lt;='様式３（療養者名簿）（⑤の場合）'!$BE46,1,0),0),0)</f>
        <v>0</v>
      </c>
      <c r="WT41" s="338">
        <f>IF(WT$19-'様式３（療養者名簿）（⑤の場合）'!$BD46+1&lt;=15,IF(WT$19&gt;='様式３（療養者名簿）（⑤の場合）'!$BD46,IF(WT$19&lt;='様式３（療養者名簿）（⑤の場合）'!$BE46,1,0),0),0)</f>
        <v>0</v>
      </c>
      <c r="WU41" s="338">
        <f>IF(WU$19-'様式３（療養者名簿）（⑤の場合）'!$BD46+1&lt;=15,IF(WU$19&gt;='様式３（療養者名簿）（⑤の場合）'!$BD46,IF(WU$19&lt;='様式３（療養者名簿）（⑤の場合）'!$BE46,1,0),0),0)</f>
        <v>0</v>
      </c>
      <c r="WV41" s="338">
        <f>IF(WV$19-'様式３（療養者名簿）（⑤の場合）'!$BD46+1&lt;=15,IF(WV$19&gt;='様式３（療養者名簿）（⑤の場合）'!$BD46,IF(WV$19&lt;='様式３（療養者名簿）（⑤の場合）'!$BE46,1,0),0),0)</f>
        <v>0</v>
      </c>
      <c r="WW41" s="338">
        <f>IF(WW$19-'様式３（療養者名簿）（⑤の場合）'!$BD46+1&lt;=15,IF(WW$19&gt;='様式３（療養者名簿）（⑤の場合）'!$BD46,IF(WW$19&lt;='様式３（療養者名簿）（⑤の場合）'!$BE46,1,0),0),0)</f>
        <v>0</v>
      </c>
      <c r="WX41" s="338">
        <f>IF(WX$19-'様式３（療養者名簿）（⑤の場合）'!$BD46+1&lt;=15,IF(WX$19&gt;='様式３（療養者名簿）（⑤の場合）'!$BD46,IF(WX$19&lt;='様式３（療養者名簿）（⑤の場合）'!$BE46,1,0),0),0)</f>
        <v>0</v>
      </c>
      <c r="WY41" s="338">
        <f>IF(WY$19-'様式３（療養者名簿）（⑤の場合）'!$BD46+1&lt;=15,IF(WY$19&gt;='様式３（療養者名簿）（⑤の場合）'!$BD46,IF(WY$19&lt;='様式３（療養者名簿）（⑤の場合）'!$BE46,1,0),0),0)</f>
        <v>0</v>
      </c>
      <c r="WZ41" s="338">
        <f>IF(WZ$19-'様式３（療養者名簿）（⑤の場合）'!$BD46+1&lt;=15,IF(WZ$19&gt;='様式３（療養者名簿）（⑤の場合）'!$BD46,IF(WZ$19&lt;='様式３（療養者名簿）（⑤の場合）'!$BE46,1,0),0),0)</f>
        <v>0</v>
      </c>
      <c r="XA41" s="338">
        <f>IF(XA$19-'様式３（療養者名簿）（⑤の場合）'!$BD46+1&lt;=15,IF(XA$19&gt;='様式３（療養者名簿）（⑤の場合）'!$BD46,IF(XA$19&lt;='様式３（療養者名簿）（⑤の場合）'!$BE46,1,0),0),0)</f>
        <v>0</v>
      </c>
      <c r="XB41" s="338">
        <f>IF(XB$19-'様式３（療養者名簿）（⑤の場合）'!$BD46+1&lt;=15,IF(XB$19&gt;='様式３（療養者名簿）（⑤の場合）'!$BD46,IF(XB$19&lt;='様式３（療養者名簿）（⑤の場合）'!$BE46,1,0),0),0)</f>
        <v>0</v>
      </c>
      <c r="XC41" s="338">
        <f>IF(XC$19-'様式３（療養者名簿）（⑤の場合）'!$BD46+1&lt;=15,IF(XC$19&gt;='様式３（療養者名簿）（⑤の場合）'!$BD46,IF(XC$19&lt;='様式３（療養者名簿）（⑤の場合）'!$BE46,1,0),0),0)</f>
        <v>0</v>
      </c>
      <c r="XD41" s="338">
        <f>IF(XD$19-'様式３（療養者名簿）（⑤の場合）'!$BD46+1&lt;=15,IF(XD$19&gt;='様式３（療養者名簿）（⑤の場合）'!$BD46,IF(XD$19&lt;='様式３（療養者名簿）（⑤の場合）'!$BE46,1,0),0),0)</f>
        <v>0</v>
      </c>
      <c r="XE41" s="338">
        <f>IF(XE$19-'様式３（療養者名簿）（⑤の場合）'!$BD46+1&lt;=15,IF(XE$19&gt;='様式３（療養者名簿）（⑤の場合）'!$BD46,IF(XE$19&lt;='様式３（療養者名簿）（⑤の場合）'!$BE46,1,0),0),0)</f>
        <v>0</v>
      </c>
      <c r="XF41" s="338">
        <f>IF(XF$19-'様式３（療養者名簿）（⑤の場合）'!$BD46+1&lt;=15,IF(XF$19&gt;='様式３（療養者名簿）（⑤の場合）'!$BD46,IF(XF$19&lt;='様式３（療養者名簿）（⑤の場合）'!$BE46,1,0),0),0)</f>
        <v>0</v>
      </c>
      <c r="XG41" s="338">
        <f>IF(XG$19-'様式３（療養者名簿）（⑤の場合）'!$BD46+1&lt;=15,IF(XG$19&gt;='様式３（療養者名簿）（⑤の場合）'!$BD46,IF(XG$19&lt;='様式３（療養者名簿）（⑤の場合）'!$BE46,1,0),0),0)</f>
        <v>0</v>
      </c>
      <c r="XH41" s="338">
        <f>IF(XH$19-'様式３（療養者名簿）（⑤の場合）'!$BD46+1&lt;=15,IF(XH$19&gt;='様式３（療養者名簿）（⑤の場合）'!$BD46,IF(XH$19&lt;='様式３（療養者名簿）（⑤の場合）'!$BE46,1,0),0),0)</f>
        <v>0</v>
      </c>
      <c r="XI41" s="338">
        <f>IF(XI$19-'様式３（療養者名簿）（⑤の場合）'!$BD46+1&lt;=15,IF(XI$19&gt;='様式３（療養者名簿）（⑤の場合）'!$BD46,IF(XI$19&lt;='様式３（療養者名簿）（⑤の場合）'!$BE46,1,0),0),0)</f>
        <v>0</v>
      </c>
      <c r="XJ41" s="338">
        <f>IF(XJ$19-'様式３（療養者名簿）（⑤の場合）'!$BD46+1&lt;=15,IF(XJ$19&gt;='様式３（療養者名簿）（⑤の場合）'!$BD46,IF(XJ$19&lt;='様式３（療養者名簿）（⑤の場合）'!$BE46,1,0),0),0)</f>
        <v>0</v>
      </c>
      <c r="XK41" s="338">
        <f>IF(XK$19-'様式３（療養者名簿）（⑤の場合）'!$BD46+1&lt;=15,IF(XK$19&gt;='様式３（療養者名簿）（⑤の場合）'!$BD46,IF(XK$19&lt;='様式３（療養者名簿）（⑤の場合）'!$BE46,1,0),0),0)</f>
        <v>0</v>
      </c>
      <c r="XL41" s="338">
        <f>IF(XL$19-'様式３（療養者名簿）（⑤の場合）'!$BD46+1&lt;=15,IF(XL$19&gt;='様式３（療養者名簿）（⑤の場合）'!$BD46,IF(XL$19&lt;='様式３（療養者名簿）（⑤の場合）'!$BE46,1,0),0),0)</f>
        <v>0</v>
      </c>
      <c r="XM41" s="338">
        <f>IF(XM$19-'様式３（療養者名簿）（⑤の場合）'!$BD46+1&lt;=15,IF(XM$19&gt;='様式３（療養者名簿）（⑤の場合）'!$BD46,IF(XM$19&lt;='様式３（療養者名簿）（⑤の場合）'!$BE46,1,0),0),0)</f>
        <v>0</v>
      </c>
      <c r="XN41" s="338">
        <f>IF(XN$19-'様式３（療養者名簿）（⑤の場合）'!$BD46+1&lt;=15,IF(XN$19&gt;='様式３（療養者名簿）（⑤の場合）'!$BD46,IF(XN$19&lt;='様式３（療養者名簿）（⑤の場合）'!$BE46,1,0),0),0)</f>
        <v>0</v>
      </c>
      <c r="XO41" s="338">
        <f>IF(XO$19-'様式３（療養者名簿）（⑤の場合）'!$BD46+1&lt;=15,IF(XO$19&gt;='様式３（療養者名簿）（⑤の場合）'!$BD46,IF(XO$19&lt;='様式３（療養者名簿）（⑤の場合）'!$BE46,1,0),0),0)</f>
        <v>0</v>
      </c>
      <c r="XP41" s="338">
        <f>IF(XP$19-'様式３（療養者名簿）（⑤の場合）'!$BD46+1&lt;=15,IF(XP$19&gt;='様式３（療養者名簿）（⑤の場合）'!$BD46,IF(XP$19&lt;='様式３（療養者名簿）（⑤の場合）'!$BE46,1,0),0),0)</f>
        <v>0</v>
      </c>
      <c r="XQ41" s="338">
        <f>IF(XQ$19-'様式３（療養者名簿）（⑤の場合）'!$BD46+1&lt;=15,IF(XQ$19&gt;='様式３（療養者名簿）（⑤の場合）'!$BD46,IF(XQ$19&lt;='様式３（療養者名簿）（⑤の場合）'!$BE46,1,0),0),0)</f>
        <v>0</v>
      </c>
      <c r="XR41" s="338">
        <f>IF(XR$19-'様式３（療養者名簿）（⑤の場合）'!$BD46+1&lt;=15,IF(XR$19&gt;='様式３（療養者名簿）（⑤の場合）'!$BD46,IF(XR$19&lt;='様式３（療養者名簿）（⑤の場合）'!$BE46,1,0),0),0)</f>
        <v>0</v>
      </c>
      <c r="XS41" s="338">
        <f>IF(XS$19-'様式３（療養者名簿）（⑤の場合）'!$BD46+1&lt;=15,IF(XS$19&gt;='様式３（療養者名簿）（⑤の場合）'!$BD46,IF(XS$19&lt;='様式３（療養者名簿）（⑤の場合）'!$BE46,1,0),0),0)</f>
        <v>0</v>
      </c>
      <c r="XT41" s="338">
        <f>IF(XT$19-'様式３（療養者名簿）（⑤の場合）'!$BD46+1&lt;=15,IF(XT$19&gt;='様式３（療養者名簿）（⑤の場合）'!$BD46,IF(XT$19&lt;='様式３（療養者名簿）（⑤の場合）'!$BE46,1,0),0),0)</f>
        <v>0</v>
      </c>
      <c r="XU41" s="338">
        <f>IF(XU$19-'様式３（療養者名簿）（⑤の場合）'!$BD46+1&lt;=15,IF(XU$19&gt;='様式３（療養者名簿）（⑤の場合）'!$BD46,IF(XU$19&lt;='様式３（療養者名簿）（⑤の場合）'!$BE46,1,0),0),0)</f>
        <v>0</v>
      </c>
      <c r="XV41" s="338">
        <f>IF(XV$19-'様式３（療養者名簿）（⑤の場合）'!$BD46+1&lt;=15,IF(XV$19&gt;='様式３（療養者名簿）（⑤の場合）'!$BD46,IF(XV$19&lt;='様式３（療養者名簿）（⑤の場合）'!$BE46,1,0),0),0)</f>
        <v>0</v>
      </c>
      <c r="XW41" s="338">
        <f>IF(XW$19-'様式３（療養者名簿）（⑤の場合）'!$BD46+1&lt;=15,IF(XW$19&gt;='様式３（療養者名簿）（⑤の場合）'!$BD46,IF(XW$19&lt;='様式３（療養者名簿）（⑤の場合）'!$BE46,1,0),0),0)</f>
        <v>0</v>
      </c>
      <c r="XX41" s="338">
        <f>IF(XX$19-'様式３（療養者名簿）（⑤の場合）'!$BD46+1&lt;=15,IF(XX$19&gt;='様式３（療養者名簿）（⑤の場合）'!$BD46,IF(XX$19&lt;='様式３（療養者名簿）（⑤の場合）'!$BE46,1,0),0),0)</f>
        <v>0</v>
      </c>
      <c r="XY41" s="338">
        <f>IF(XY$19-'様式３（療養者名簿）（⑤の場合）'!$BD46+1&lt;=15,IF(XY$19&gt;='様式３（療養者名簿）（⑤の場合）'!$BD46,IF(XY$19&lt;='様式３（療養者名簿）（⑤の場合）'!$BE46,1,0),0),0)</f>
        <v>0</v>
      </c>
      <c r="XZ41" s="338">
        <f>IF(XZ$19-'様式３（療養者名簿）（⑤の場合）'!$BD46+1&lt;=15,IF(XZ$19&gt;='様式３（療養者名簿）（⑤の場合）'!$BD46,IF(XZ$19&lt;='様式３（療養者名簿）（⑤の場合）'!$BE46,1,0),0),0)</f>
        <v>0</v>
      </c>
      <c r="YA41" s="338">
        <f>IF(YA$19-'様式３（療養者名簿）（⑤の場合）'!$BD46+1&lt;=15,IF(YA$19&gt;='様式３（療養者名簿）（⑤の場合）'!$BD46,IF(YA$19&lt;='様式３（療養者名簿）（⑤の場合）'!$BE46,1,0),0),0)</f>
        <v>0</v>
      </c>
      <c r="YB41" s="338">
        <f>IF(YB$19-'様式３（療養者名簿）（⑤の場合）'!$BD46+1&lt;=15,IF(YB$19&gt;='様式３（療養者名簿）（⑤の場合）'!$BD46,IF(YB$19&lt;='様式３（療養者名簿）（⑤の場合）'!$BE46,1,0),0),0)</f>
        <v>0</v>
      </c>
      <c r="YC41" s="338">
        <f>IF(YC$19-'様式３（療養者名簿）（⑤の場合）'!$BD46+1&lt;=15,IF(YC$19&gt;='様式３（療養者名簿）（⑤の場合）'!$BD46,IF(YC$19&lt;='様式３（療養者名簿）（⑤の場合）'!$BE46,1,0),0),0)</f>
        <v>0</v>
      </c>
      <c r="YD41" s="338">
        <f>IF(YD$19-'様式３（療養者名簿）（⑤の場合）'!$BD46+1&lt;=15,IF(YD$19&gt;='様式３（療養者名簿）（⑤の場合）'!$BD46,IF(YD$19&lt;='様式３（療養者名簿）（⑤の場合）'!$BE46,1,0),0),0)</f>
        <v>0</v>
      </c>
      <c r="YE41" s="338">
        <f>IF(YE$19-'様式３（療養者名簿）（⑤の場合）'!$BD46+1&lt;=15,IF(YE$19&gt;='様式３（療養者名簿）（⑤の場合）'!$BD46,IF(YE$19&lt;='様式３（療養者名簿）（⑤の場合）'!$BE46,1,0),0),0)</f>
        <v>0</v>
      </c>
      <c r="YF41" s="338">
        <f>IF(YF$19-'様式３（療養者名簿）（⑤の場合）'!$BD46+1&lt;=15,IF(YF$19&gt;='様式３（療養者名簿）（⑤の場合）'!$BD46,IF(YF$19&lt;='様式３（療養者名簿）（⑤の場合）'!$BE46,1,0),0),0)</f>
        <v>0</v>
      </c>
      <c r="YG41" s="338">
        <f>IF(YG$19-'様式３（療養者名簿）（⑤の場合）'!$BD46+1&lt;=15,IF(YG$19&gt;='様式３（療養者名簿）（⑤の場合）'!$BD46,IF(YG$19&lt;='様式３（療養者名簿）（⑤の場合）'!$BE46,1,0),0),0)</f>
        <v>0</v>
      </c>
      <c r="YH41" s="338">
        <f>IF(YH$19-'様式３（療養者名簿）（⑤の場合）'!$BD46+1&lt;=15,IF(YH$19&gt;='様式３（療養者名簿）（⑤の場合）'!$BD46,IF(YH$19&lt;='様式３（療養者名簿）（⑤の場合）'!$BE46,1,0),0),0)</f>
        <v>0</v>
      </c>
      <c r="YI41" s="338">
        <f>IF(YI$19-'様式３（療養者名簿）（⑤の場合）'!$BD46+1&lt;=15,IF(YI$19&gt;='様式３（療養者名簿）（⑤の場合）'!$BD46,IF(YI$19&lt;='様式３（療養者名簿）（⑤の場合）'!$BE46,1,0),0),0)</f>
        <v>0</v>
      </c>
      <c r="YJ41" s="338">
        <f>IF(YJ$19-'様式３（療養者名簿）（⑤の場合）'!$BD46+1&lt;=15,IF(YJ$19&gt;='様式３（療養者名簿）（⑤の場合）'!$BD46,IF(YJ$19&lt;='様式３（療養者名簿）（⑤の場合）'!$BE46,1,0),0),0)</f>
        <v>0</v>
      </c>
      <c r="YK41" s="338">
        <f>IF(YK$19-'様式３（療養者名簿）（⑤の場合）'!$BD46+1&lt;=15,IF(YK$19&gt;='様式３（療養者名簿）（⑤の場合）'!$BD46,IF(YK$19&lt;='様式３（療養者名簿）（⑤の場合）'!$BE46,1,0),0),0)</f>
        <v>0</v>
      </c>
      <c r="YL41" s="338">
        <f>IF(YL$19-'様式３（療養者名簿）（⑤の場合）'!$BD46+1&lt;=15,IF(YL$19&gt;='様式３（療養者名簿）（⑤の場合）'!$BD46,IF(YL$19&lt;='様式３（療養者名簿）（⑤の場合）'!$BE46,1,0),0),0)</f>
        <v>0</v>
      </c>
      <c r="YM41" s="338">
        <f>IF(YM$19-'様式３（療養者名簿）（⑤の場合）'!$BD46+1&lt;=15,IF(YM$19&gt;='様式３（療養者名簿）（⑤の場合）'!$BD46,IF(YM$19&lt;='様式３（療養者名簿）（⑤の場合）'!$BE46,1,0),0),0)</f>
        <v>0</v>
      </c>
      <c r="YN41" s="338">
        <f>IF(YN$19-'様式３（療養者名簿）（⑤の場合）'!$BD46+1&lt;=15,IF(YN$19&gt;='様式３（療養者名簿）（⑤の場合）'!$BD46,IF(YN$19&lt;='様式３（療養者名簿）（⑤の場合）'!$BE46,1,0),0),0)</f>
        <v>0</v>
      </c>
      <c r="YO41" s="338">
        <f>IF(YO$19-'様式３（療養者名簿）（⑤の場合）'!$BD46+1&lt;=15,IF(YO$19&gt;='様式３（療養者名簿）（⑤の場合）'!$BD46,IF(YO$19&lt;='様式３（療養者名簿）（⑤の場合）'!$BE46,1,0),0),0)</f>
        <v>0</v>
      </c>
      <c r="YP41" s="338">
        <f>IF(YP$19-'様式３（療養者名簿）（⑤の場合）'!$BD46+1&lt;=15,IF(YP$19&gt;='様式３（療養者名簿）（⑤の場合）'!$BD46,IF(YP$19&lt;='様式３（療養者名簿）（⑤の場合）'!$BE46,1,0),0),0)</f>
        <v>0</v>
      </c>
      <c r="YQ41" s="338">
        <f>IF(YQ$19-'様式３（療養者名簿）（⑤の場合）'!$BD46+1&lt;=15,IF(YQ$19&gt;='様式３（療養者名簿）（⑤の場合）'!$BD46,IF(YQ$19&lt;='様式３（療養者名簿）（⑤の場合）'!$BE46,1,0),0),0)</f>
        <v>0</v>
      </c>
      <c r="YR41" s="338">
        <f>IF(YR$19-'様式３（療養者名簿）（⑤の場合）'!$BD46+1&lt;=15,IF(YR$19&gt;='様式３（療養者名簿）（⑤の場合）'!$BD46,IF(YR$19&lt;='様式３（療養者名簿）（⑤の場合）'!$BE46,1,0),0),0)</f>
        <v>0</v>
      </c>
      <c r="YS41" s="338">
        <f>IF(YS$19-'様式３（療養者名簿）（⑤の場合）'!$BD46+1&lt;=15,IF(YS$19&gt;='様式３（療養者名簿）（⑤の場合）'!$BD46,IF(YS$19&lt;='様式３（療養者名簿）（⑤の場合）'!$BE46,1,0),0),0)</f>
        <v>0</v>
      </c>
      <c r="YT41" s="338">
        <f>IF(YT$19-'様式３（療養者名簿）（⑤の場合）'!$BD46+1&lt;=15,IF(YT$19&gt;='様式３（療養者名簿）（⑤の場合）'!$BD46,IF(YT$19&lt;='様式３（療養者名簿）（⑤の場合）'!$BE46,1,0),0),0)</f>
        <v>0</v>
      </c>
      <c r="YU41" s="338">
        <f>IF(YU$19-'様式３（療養者名簿）（⑤の場合）'!$BD46+1&lt;=15,IF(YU$19&gt;='様式３（療養者名簿）（⑤の場合）'!$BD46,IF(YU$19&lt;='様式３（療養者名簿）（⑤の場合）'!$BE46,1,0),0),0)</f>
        <v>0</v>
      </c>
      <c r="YV41" s="338">
        <f>IF(YV$19-'様式３（療養者名簿）（⑤の場合）'!$BD46+1&lt;=15,IF(YV$19&gt;='様式３（療養者名簿）（⑤の場合）'!$BD46,IF(YV$19&lt;='様式３（療養者名簿）（⑤の場合）'!$BE46,1,0),0),0)</f>
        <v>0</v>
      </c>
      <c r="YW41" s="338">
        <f>IF(YW$19-'様式３（療養者名簿）（⑤の場合）'!$BD46+1&lt;=15,IF(YW$19&gt;='様式３（療養者名簿）（⑤の場合）'!$BD46,IF(YW$19&lt;='様式３（療養者名簿）（⑤の場合）'!$BE46,1,0),0),0)</f>
        <v>0</v>
      </c>
      <c r="YX41" s="338">
        <f>IF(YX$19-'様式３（療養者名簿）（⑤の場合）'!$BD46+1&lt;=15,IF(YX$19&gt;='様式３（療養者名簿）（⑤の場合）'!$BD46,IF(YX$19&lt;='様式３（療養者名簿）（⑤の場合）'!$BE46,1,0),0),0)</f>
        <v>0</v>
      </c>
      <c r="YY41" s="338">
        <f>IF(YY$19-'様式３（療養者名簿）（⑤の場合）'!$BD46+1&lt;=15,IF(YY$19&gt;='様式３（療養者名簿）（⑤の場合）'!$BD46,IF(YY$19&lt;='様式３（療養者名簿）（⑤の場合）'!$BE46,1,0),0),0)</f>
        <v>0</v>
      </c>
      <c r="YZ41" s="338">
        <f>IF(YZ$19-'様式３（療養者名簿）（⑤の場合）'!$BD46+1&lt;=15,IF(YZ$19&gt;='様式３（療養者名簿）（⑤の場合）'!$BD46,IF(YZ$19&lt;='様式３（療養者名簿）（⑤の場合）'!$BE46,1,0),0),0)</f>
        <v>0</v>
      </c>
      <c r="ZA41" s="338">
        <f>IF(ZA$19-'様式３（療養者名簿）（⑤の場合）'!$BD46+1&lt;=15,IF(ZA$19&gt;='様式３（療養者名簿）（⑤の場合）'!$BD46,IF(ZA$19&lt;='様式３（療養者名簿）（⑤の場合）'!$BE46,1,0),0),0)</f>
        <v>0</v>
      </c>
      <c r="ZB41" s="338">
        <f>IF(ZB$19-'様式３（療養者名簿）（⑤の場合）'!$BD46+1&lt;=15,IF(ZB$19&gt;='様式３（療養者名簿）（⑤の場合）'!$BD46,IF(ZB$19&lt;='様式３（療養者名簿）（⑤の場合）'!$BE46,1,0),0),0)</f>
        <v>0</v>
      </c>
      <c r="ZC41" s="338">
        <f>IF(ZC$19-'様式３（療養者名簿）（⑤の場合）'!$BD46+1&lt;=15,IF(ZC$19&gt;='様式３（療養者名簿）（⑤の場合）'!$BD46,IF(ZC$19&lt;='様式３（療養者名簿）（⑤の場合）'!$BE46,1,0),0),0)</f>
        <v>0</v>
      </c>
      <c r="ZD41" s="338">
        <f>IF(ZD$19-'様式３（療養者名簿）（⑤の場合）'!$BD46+1&lt;=15,IF(ZD$19&gt;='様式３（療養者名簿）（⑤の場合）'!$BD46,IF(ZD$19&lt;='様式３（療養者名簿）（⑤の場合）'!$BE46,1,0),0),0)</f>
        <v>0</v>
      </c>
      <c r="ZE41" s="338">
        <f>IF(ZE$19-'様式３（療養者名簿）（⑤の場合）'!$BD46+1&lt;=15,IF(ZE$19&gt;='様式３（療養者名簿）（⑤の場合）'!$BD46,IF(ZE$19&lt;='様式３（療養者名簿）（⑤の場合）'!$BE46,1,0),0),0)</f>
        <v>0</v>
      </c>
      <c r="ZF41" s="338">
        <f>IF(ZF$19-'様式３（療養者名簿）（⑤の場合）'!$BD46+1&lt;=15,IF(ZF$19&gt;='様式３（療養者名簿）（⑤の場合）'!$BD46,IF(ZF$19&lt;='様式３（療養者名簿）（⑤の場合）'!$BE46,1,0),0),0)</f>
        <v>0</v>
      </c>
      <c r="ZG41" s="338">
        <f>IF(ZG$19-'様式３（療養者名簿）（⑤の場合）'!$BD46+1&lt;=15,IF(ZG$19&gt;='様式３（療養者名簿）（⑤の場合）'!$BD46,IF(ZG$19&lt;='様式３（療養者名簿）（⑤の場合）'!$BE46,1,0),0),0)</f>
        <v>0</v>
      </c>
      <c r="ZH41" s="338">
        <f>IF(ZH$19-'様式３（療養者名簿）（⑤の場合）'!$BD46+1&lt;=15,IF(ZH$19&gt;='様式３（療養者名簿）（⑤の場合）'!$BD46,IF(ZH$19&lt;='様式３（療養者名簿）（⑤の場合）'!$BE46,1,0),0),0)</f>
        <v>0</v>
      </c>
      <c r="ZI41" s="338">
        <f>IF(ZI$19-'様式３（療養者名簿）（⑤の場合）'!$BD46+1&lt;=15,IF(ZI$19&gt;='様式３（療養者名簿）（⑤の場合）'!$BD46,IF(ZI$19&lt;='様式３（療養者名簿）（⑤の場合）'!$BE46,1,0),0),0)</f>
        <v>0</v>
      </c>
      <c r="ZJ41" s="338">
        <f>IF(ZJ$19-'様式３（療養者名簿）（⑤の場合）'!$BD46+1&lt;=15,IF(ZJ$19&gt;='様式３（療養者名簿）（⑤の場合）'!$BD46,IF(ZJ$19&lt;='様式３（療養者名簿）（⑤の場合）'!$BE46,1,0),0),0)</f>
        <v>0</v>
      </c>
      <c r="ZK41" s="338">
        <f>IF(ZK$19-'様式３（療養者名簿）（⑤の場合）'!$BD46+1&lt;=15,IF(ZK$19&gt;='様式３（療養者名簿）（⑤の場合）'!$BD46,IF(ZK$19&lt;='様式３（療養者名簿）（⑤の場合）'!$BE46,1,0),0),0)</f>
        <v>0</v>
      </c>
      <c r="ZL41" s="338">
        <f>IF(ZL$19-'様式３（療養者名簿）（⑤の場合）'!$BD46+1&lt;=15,IF(ZL$19&gt;='様式３（療養者名簿）（⑤の場合）'!$BD46,IF(ZL$19&lt;='様式３（療養者名簿）（⑤の場合）'!$BE46,1,0),0),0)</f>
        <v>0</v>
      </c>
      <c r="ZM41" s="338">
        <f>IF(ZM$19-'様式３（療養者名簿）（⑤の場合）'!$BD46+1&lt;=15,IF(ZM$19&gt;='様式３（療養者名簿）（⑤の場合）'!$BD46,IF(ZM$19&lt;='様式３（療養者名簿）（⑤の場合）'!$BE46,1,0),0),0)</f>
        <v>0</v>
      </c>
      <c r="ZN41" s="338">
        <f>IF(ZN$19-'様式３（療養者名簿）（⑤の場合）'!$BD46+1&lt;=15,IF(ZN$19&gt;='様式３（療養者名簿）（⑤の場合）'!$BD46,IF(ZN$19&lt;='様式３（療養者名簿）（⑤の場合）'!$BE46,1,0),0),0)</f>
        <v>0</v>
      </c>
      <c r="ZO41" s="338">
        <f>IF(ZO$19-'様式３（療養者名簿）（⑤の場合）'!$BD46+1&lt;=15,IF(ZO$19&gt;='様式３（療養者名簿）（⑤の場合）'!$BD46,IF(ZO$19&lt;='様式３（療養者名簿）（⑤の場合）'!$BE46,1,0),0),0)</f>
        <v>0</v>
      </c>
      <c r="ZP41" s="338">
        <f>IF(ZP$19-'様式３（療養者名簿）（⑤の場合）'!$BD46+1&lt;=15,IF(ZP$19&gt;='様式３（療養者名簿）（⑤の場合）'!$BD46,IF(ZP$19&lt;='様式３（療養者名簿）（⑤の場合）'!$BE46,1,0),0),0)</f>
        <v>0</v>
      </c>
      <c r="ZQ41" s="338">
        <f>IF(ZQ$19-'様式３（療養者名簿）（⑤の場合）'!$BD46+1&lt;=15,IF(ZQ$19&gt;='様式３（療養者名簿）（⑤の場合）'!$BD46,IF(ZQ$19&lt;='様式３（療養者名簿）（⑤の場合）'!$BE46,1,0),0),0)</f>
        <v>0</v>
      </c>
      <c r="ZR41" s="338">
        <f>IF(ZR$19-'様式３（療養者名簿）（⑤の場合）'!$BD46+1&lt;=15,IF(ZR$19&gt;='様式３（療養者名簿）（⑤の場合）'!$BD46,IF(ZR$19&lt;='様式３（療養者名簿）（⑤の場合）'!$BE46,1,0),0),0)</f>
        <v>0</v>
      </c>
      <c r="ZS41" s="338">
        <f>IF(ZS$19-'様式３（療養者名簿）（⑤の場合）'!$BD46+1&lt;=15,IF(ZS$19&gt;='様式３（療養者名簿）（⑤の場合）'!$BD46,IF(ZS$19&lt;='様式３（療養者名簿）（⑤の場合）'!$BE46,1,0),0),0)</f>
        <v>0</v>
      </c>
      <c r="ZT41" s="338">
        <f>IF(ZT$19-'様式３（療養者名簿）（⑤の場合）'!$BD46+1&lt;=15,IF(ZT$19&gt;='様式３（療養者名簿）（⑤の場合）'!$BD46,IF(ZT$19&lt;='様式３（療養者名簿）（⑤の場合）'!$BE46,1,0),0),0)</f>
        <v>0</v>
      </c>
      <c r="ZU41" s="338">
        <f>IF(ZU$19-'様式３（療養者名簿）（⑤の場合）'!$BD46+1&lt;=15,IF(ZU$19&gt;='様式３（療養者名簿）（⑤の場合）'!$BD46,IF(ZU$19&lt;='様式３（療養者名簿）（⑤の場合）'!$BE46,1,0),0),0)</f>
        <v>0</v>
      </c>
      <c r="ZV41" s="338">
        <f>IF(ZV$19-'様式３（療養者名簿）（⑤の場合）'!$BD46+1&lt;=15,IF(ZV$19&gt;='様式３（療養者名簿）（⑤の場合）'!$BD46,IF(ZV$19&lt;='様式３（療養者名簿）（⑤の場合）'!$BE46,1,0),0),0)</f>
        <v>0</v>
      </c>
      <c r="ZW41" s="338">
        <f>IF(ZW$19-'様式３（療養者名簿）（⑤の場合）'!$BD46+1&lt;=15,IF(ZW$19&gt;='様式３（療養者名簿）（⑤の場合）'!$BD46,IF(ZW$19&lt;='様式３（療養者名簿）（⑤の場合）'!$BE46,1,0),0),0)</f>
        <v>0</v>
      </c>
      <c r="ZX41" s="338">
        <f>IF(ZX$19-'様式３（療養者名簿）（⑤の場合）'!$BD46+1&lt;=15,IF(ZX$19&gt;='様式３（療養者名簿）（⑤の場合）'!$BD46,IF(ZX$19&lt;='様式３（療養者名簿）（⑤の場合）'!$BE46,1,0),0),0)</f>
        <v>0</v>
      </c>
      <c r="ZY41" s="338">
        <f>IF(ZY$19-'様式３（療養者名簿）（⑤の場合）'!$BD46+1&lt;=15,IF(ZY$19&gt;='様式３（療養者名簿）（⑤の場合）'!$BD46,IF(ZY$19&lt;='様式３（療養者名簿）（⑤の場合）'!$BE46,1,0),0),0)</f>
        <v>0</v>
      </c>
      <c r="ZZ41" s="338">
        <f>IF(ZZ$19-'様式３（療養者名簿）（⑤の場合）'!$BD46+1&lt;=15,IF(ZZ$19&gt;='様式３（療養者名簿）（⑤の場合）'!$BD46,IF(ZZ$19&lt;='様式３（療養者名簿）（⑤の場合）'!$BE46,1,0),0),0)</f>
        <v>0</v>
      </c>
      <c r="AAA41" s="338">
        <f>IF(AAA$19-'様式３（療養者名簿）（⑤の場合）'!$BD46+1&lt;=15,IF(AAA$19&gt;='様式３（療養者名簿）（⑤の場合）'!$BD46,IF(AAA$19&lt;='様式３（療養者名簿）（⑤の場合）'!$BE46,1,0),0),0)</f>
        <v>0</v>
      </c>
      <c r="AAB41" s="338">
        <f>IF(AAB$19-'様式３（療養者名簿）（⑤の場合）'!$BD46+1&lt;=15,IF(AAB$19&gt;='様式３（療養者名簿）（⑤の場合）'!$BD46,IF(AAB$19&lt;='様式３（療養者名簿）（⑤の場合）'!$BE46,1,0),0),0)</f>
        <v>0</v>
      </c>
      <c r="AAC41" s="338">
        <f>IF(AAC$19-'様式３（療養者名簿）（⑤の場合）'!$BD46+1&lt;=15,IF(AAC$19&gt;='様式３（療養者名簿）（⑤の場合）'!$BD46,IF(AAC$19&lt;='様式３（療養者名簿）（⑤の場合）'!$BE46,1,0),0),0)</f>
        <v>0</v>
      </c>
      <c r="AAD41" s="338">
        <f>IF(AAD$19-'様式３（療養者名簿）（⑤の場合）'!$BD46+1&lt;=15,IF(AAD$19&gt;='様式３（療養者名簿）（⑤の場合）'!$BD46,IF(AAD$19&lt;='様式３（療養者名簿）（⑤の場合）'!$BE46,1,0),0),0)</f>
        <v>0</v>
      </c>
      <c r="AAE41" s="338">
        <f>IF(AAE$19-'様式３（療養者名簿）（⑤の場合）'!$BD46+1&lt;=15,IF(AAE$19&gt;='様式３（療養者名簿）（⑤の場合）'!$BD46,IF(AAE$19&lt;='様式３（療養者名簿）（⑤の場合）'!$BE46,1,0),0),0)</f>
        <v>0</v>
      </c>
      <c r="AAF41" s="338">
        <f>IF(AAF$19-'様式３（療養者名簿）（⑤の場合）'!$BD46+1&lt;=15,IF(AAF$19&gt;='様式３（療養者名簿）（⑤の場合）'!$BD46,IF(AAF$19&lt;='様式３（療養者名簿）（⑤の場合）'!$BE46,1,0),0),0)</f>
        <v>0</v>
      </c>
      <c r="AAG41" s="338">
        <f>IF(AAG$19-'様式３（療養者名簿）（⑤の場合）'!$BD46+1&lt;=15,IF(AAG$19&gt;='様式３（療養者名簿）（⑤の場合）'!$BD46,IF(AAG$19&lt;='様式３（療養者名簿）（⑤の場合）'!$BE46,1,0),0),0)</f>
        <v>0</v>
      </c>
      <c r="AAH41" s="338">
        <f>IF(AAH$19-'様式３（療養者名簿）（⑤の場合）'!$BD46+1&lt;=15,IF(AAH$19&gt;='様式３（療養者名簿）（⑤の場合）'!$BD46,IF(AAH$19&lt;='様式３（療養者名簿）（⑤の場合）'!$BE46,1,0),0),0)</f>
        <v>0</v>
      </c>
      <c r="AAI41" s="338">
        <f>IF(AAI$19-'様式３（療養者名簿）（⑤の場合）'!$BD46+1&lt;=15,IF(AAI$19&gt;='様式３（療養者名簿）（⑤の場合）'!$BD46,IF(AAI$19&lt;='様式３（療養者名簿）（⑤の場合）'!$BE46,1,0),0),0)</f>
        <v>0</v>
      </c>
      <c r="AAJ41" s="338">
        <f>IF(AAJ$19-'様式３（療養者名簿）（⑤の場合）'!$BD46+1&lt;=15,IF(AAJ$19&gt;='様式３（療養者名簿）（⑤の場合）'!$BD46,IF(AAJ$19&lt;='様式３（療養者名簿）（⑤の場合）'!$BE46,1,0),0),0)</f>
        <v>0</v>
      </c>
      <c r="AAK41" s="338">
        <f>IF(AAK$19-'様式３（療養者名簿）（⑤の場合）'!$BD46+1&lt;=15,IF(AAK$19&gt;='様式３（療養者名簿）（⑤の場合）'!$BD46,IF(AAK$19&lt;='様式３（療養者名簿）（⑤の場合）'!$BE46,1,0),0),0)</f>
        <v>0</v>
      </c>
      <c r="AAL41" s="338">
        <f>IF(AAL$19-'様式３（療養者名簿）（⑤の場合）'!$BD46+1&lt;=15,IF(AAL$19&gt;='様式３（療養者名簿）（⑤の場合）'!$BD46,IF(AAL$19&lt;='様式３（療養者名簿）（⑤の場合）'!$BE46,1,0),0),0)</f>
        <v>0</v>
      </c>
      <c r="AAM41" s="338">
        <f>IF(AAM$19-'様式３（療養者名簿）（⑤の場合）'!$BD46+1&lt;=15,IF(AAM$19&gt;='様式３（療養者名簿）（⑤の場合）'!$BD46,IF(AAM$19&lt;='様式３（療養者名簿）（⑤の場合）'!$BE46,1,0),0),0)</f>
        <v>0</v>
      </c>
      <c r="AAN41" s="338">
        <f>IF(AAN$19-'様式３（療養者名簿）（⑤の場合）'!$BD46+1&lt;=15,IF(AAN$19&gt;='様式３（療養者名簿）（⑤の場合）'!$BD46,IF(AAN$19&lt;='様式３（療養者名簿）（⑤の場合）'!$BE46,1,0),0),0)</f>
        <v>0</v>
      </c>
      <c r="AAO41" s="338">
        <f>IF(AAO$19-'様式３（療養者名簿）（⑤の場合）'!$BD46+1&lt;=15,IF(AAO$19&gt;='様式３（療養者名簿）（⑤の場合）'!$BD46,IF(AAO$19&lt;='様式３（療養者名簿）（⑤の場合）'!$BE46,1,0),0),0)</f>
        <v>0</v>
      </c>
      <c r="AAP41" s="338">
        <f>IF(AAP$19-'様式３（療養者名簿）（⑤の場合）'!$BD46+1&lt;=15,IF(AAP$19&gt;='様式３（療養者名簿）（⑤の場合）'!$BD46,IF(AAP$19&lt;='様式３（療養者名簿）（⑤の場合）'!$BE46,1,0),0),0)</f>
        <v>0</v>
      </c>
      <c r="AAQ41" s="338">
        <f>IF(AAQ$19-'様式３（療養者名簿）（⑤の場合）'!$BD46+1&lt;=15,IF(AAQ$19&gt;='様式３（療養者名簿）（⑤の場合）'!$BD46,IF(AAQ$19&lt;='様式３（療養者名簿）（⑤の場合）'!$BE46,1,0),0),0)</f>
        <v>0</v>
      </c>
      <c r="AAR41" s="338">
        <f>IF(AAR$19-'様式３（療養者名簿）（⑤の場合）'!$BD46+1&lt;=15,IF(AAR$19&gt;='様式３（療養者名簿）（⑤の場合）'!$BD46,IF(AAR$19&lt;='様式３（療養者名簿）（⑤の場合）'!$BE46,1,0),0),0)</f>
        <v>0</v>
      </c>
      <c r="AAS41" s="338">
        <f>IF(AAS$19-'様式３（療養者名簿）（⑤の場合）'!$BD46+1&lt;=15,IF(AAS$19&gt;='様式３（療養者名簿）（⑤の場合）'!$BD46,IF(AAS$19&lt;='様式３（療養者名簿）（⑤の場合）'!$BE46,1,0),0),0)</f>
        <v>0</v>
      </c>
      <c r="AAT41" s="338">
        <f>IF(AAT$19-'様式３（療養者名簿）（⑤の場合）'!$BD46+1&lt;=15,IF(AAT$19&gt;='様式３（療養者名簿）（⑤の場合）'!$BD46,IF(AAT$19&lt;='様式３（療養者名簿）（⑤の場合）'!$BE46,1,0),0),0)</f>
        <v>0</v>
      </c>
      <c r="AAU41" s="338">
        <f>IF(AAU$19-'様式３（療養者名簿）（⑤の場合）'!$BD46+1&lt;=15,IF(AAU$19&gt;='様式３（療養者名簿）（⑤の場合）'!$BD46,IF(AAU$19&lt;='様式３（療養者名簿）（⑤の場合）'!$BE46,1,0),0),0)</f>
        <v>0</v>
      </c>
      <c r="AAV41" s="338">
        <f>IF(AAV$19-'様式３（療養者名簿）（⑤の場合）'!$BD46+1&lt;=15,IF(AAV$19&gt;='様式３（療養者名簿）（⑤の場合）'!$BD46,IF(AAV$19&lt;='様式３（療養者名簿）（⑤の場合）'!$BE46,1,0),0),0)</f>
        <v>0</v>
      </c>
      <c r="AAW41" s="338">
        <f>IF(AAW$19-'様式３（療養者名簿）（⑤の場合）'!$BD46+1&lt;=15,IF(AAW$19&gt;='様式３（療養者名簿）（⑤の場合）'!$BD46,IF(AAW$19&lt;='様式３（療養者名簿）（⑤の場合）'!$BE46,1,0),0),0)</f>
        <v>0</v>
      </c>
      <c r="AAX41" s="338">
        <f>IF(AAX$19-'様式３（療養者名簿）（⑤の場合）'!$BD46+1&lt;=15,IF(AAX$19&gt;='様式３（療養者名簿）（⑤の場合）'!$BD46,IF(AAX$19&lt;='様式３（療養者名簿）（⑤の場合）'!$BE46,1,0),0),0)</f>
        <v>0</v>
      </c>
      <c r="AAY41" s="338">
        <f>IF(AAY$19-'様式３（療養者名簿）（⑤の場合）'!$BD46+1&lt;=15,IF(AAY$19&gt;='様式３（療養者名簿）（⑤の場合）'!$BD46,IF(AAY$19&lt;='様式３（療養者名簿）（⑤の場合）'!$BE46,1,0),0),0)</f>
        <v>0</v>
      </c>
      <c r="AAZ41" s="338">
        <f>IF(AAZ$19-'様式３（療養者名簿）（⑤の場合）'!$BD46+1&lt;=15,IF(AAZ$19&gt;='様式３（療養者名簿）（⑤の場合）'!$BD46,IF(AAZ$19&lt;='様式３（療養者名簿）（⑤の場合）'!$BE46,1,0),0),0)</f>
        <v>0</v>
      </c>
      <c r="ABA41" s="338">
        <f>IF(ABA$19-'様式３（療養者名簿）（⑤の場合）'!$BD46+1&lt;=15,IF(ABA$19&gt;='様式３（療養者名簿）（⑤の場合）'!$BD46,IF(ABA$19&lt;='様式３（療養者名簿）（⑤の場合）'!$BE46,1,0),0),0)</f>
        <v>0</v>
      </c>
      <c r="ABB41" s="338">
        <f>IF(ABB$19-'様式３（療養者名簿）（⑤の場合）'!$BD46+1&lt;=15,IF(ABB$19&gt;='様式３（療養者名簿）（⑤の場合）'!$BD46,IF(ABB$19&lt;='様式３（療養者名簿）（⑤の場合）'!$BE46,1,0),0),0)</f>
        <v>0</v>
      </c>
      <c r="ABC41" s="338">
        <f>IF(ABC$19-'様式３（療養者名簿）（⑤の場合）'!$BD46+1&lt;=15,IF(ABC$19&gt;='様式３（療養者名簿）（⑤の場合）'!$BD46,IF(ABC$19&lt;='様式３（療養者名簿）（⑤の場合）'!$BE46,1,0),0),0)</f>
        <v>0</v>
      </c>
      <c r="ABD41" s="338">
        <f>IF(ABD$19-'様式３（療養者名簿）（⑤の場合）'!$BD46+1&lt;=15,IF(ABD$19&gt;='様式３（療養者名簿）（⑤の場合）'!$BD46,IF(ABD$19&lt;='様式３（療養者名簿）（⑤の場合）'!$BE46,1,0),0),0)</f>
        <v>0</v>
      </c>
    </row>
    <row r="42" spans="1:732" ht="42" customHeight="1">
      <c r="A42" s="227">
        <f>'様式３（療養者名簿）（⑤の場合）'!C47</f>
        <v>0</v>
      </c>
      <c r="B42" s="332">
        <f>IF(B$19-'様式３（療養者名簿）（⑤の場合）'!$BD47+1&lt;=15,IF(B$19&gt;='様式３（療養者名簿）（⑤の場合）'!$BD47,IF(B$19&lt;='様式３（療養者名簿）（⑤の場合）'!$BE47,1,0),0),0)</f>
        <v>0</v>
      </c>
      <c r="C42" s="332">
        <f>IF(C$19-'様式３（療養者名簿）（⑤の場合）'!$BD47+1&lt;=15,IF(C$19&gt;='様式３（療養者名簿）（⑤の場合）'!$BD47,IF(C$19&lt;='様式３（療養者名簿）（⑤の場合）'!$BE47,1,0),0),0)</f>
        <v>0</v>
      </c>
      <c r="D42" s="332">
        <f>IF(D$19-'様式３（療養者名簿）（⑤の場合）'!$BD47+1&lt;=15,IF(D$19&gt;='様式３（療養者名簿）（⑤の場合）'!$BD47,IF(D$19&lt;='様式３（療養者名簿）（⑤の場合）'!$BE47,1,0),0),0)</f>
        <v>0</v>
      </c>
      <c r="E42" s="332">
        <f>IF(E$19-'様式３（療養者名簿）（⑤の場合）'!$BD47+1&lt;=15,IF(E$19&gt;='様式３（療養者名簿）（⑤の場合）'!$BD47,IF(E$19&lt;='様式３（療養者名簿）（⑤の場合）'!$BE47,1,0),0),0)</f>
        <v>0</v>
      </c>
      <c r="F42" s="332">
        <f>IF(F$19-'様式３（療養者名簿）（⑤の場合）'!$BD47+1&lt;=15,IF(F$19&gt;='様式３（療養者名簿）（⑤の場合）'!$BD47,IF(F$19&lt;='様式３（療養者名簿）（⑤の場合）'!$BE47,1,0),0),0)</f>
        <v>0</v>
      </c>
      <c r="G42" s="332">
        <f>IF(G$19-'様式３（療養者名簿）（⑤の場合）'!$BD47+1&lt;=15,IF(G$19&gt;='様式３（療養者名簿）（⑤の場合）'!$BD47,IF(G$19&lt;='様式３（療養者名簿）（⑤の場合）'!$BE47,1,0),0),0)</f>
        <v>0</v>
      </c>
      <c r="H42" s="332">
        <f>IF(H$19-'様式３（療養者名簿）（⑤の場合）'!$BD47+1&lt;=15,IF(H$19&gt;='様式３（療養者名簿）（⑤の場合）'!$BD47,IF(H$19&lt;='様式３（療養者名簿）（⑤の場合）'!$BE47,1,0),0),0)</f>
        <v>0</v>
      </c>
      <c r="I42" s="332">
        <f>IF(I$19-'様式３（療養者名簿）（⑤の場合）'!$BD47+1&lt;=15,IF(I$19&gt;='様式３（療養者名簿）（⑤の場合）'!$BD47,IF(I$19&lt;='様式３（療養者名簿）（⑤の場合）'!$BE47,1,0),0),0)</f>
        <v>0</v>
      </c>
      <c r="J42" s="332">
        <f>IF(J$19-'様式３（療養者名簿）（⑤の場合）'!$BD47+1&lt;=15,IF(J$19&gt;='様式３（療養者名簿）（⑤の場合）'!$BD47,IF(J$19&lt;='様式３（療養者名簿）（⑤の場合）'!$BE47,1,0),0),0)</f>
        <v>0</v>
      </c>
      <c r="K42" s="332">
        <f>IF(K$19-'様式３（療養者名簿）（⑤の場合）'!$BD47+1&lt;=15,IF(K$19&gt;='様式３（療養者名簿）（⑤の場合）'!$BD47,IF(K$19&lt;='様式３（療養者名簿）（⑤の場合）'!$BE47,1,0),0),0)</f>
        <v>0</v>
      </c>
      <c r="L42" s="332">
        <f>IF(L$19-'様式３（療養者名簿）（⑤の場合）'!$BD47+1&lt;=15,IF(L$19&gt;='様式３（療養者名簿）（⑤の場合）'!$BD47,IF(L$19&lt;='様式３（療養者名簿）（⑤の場合）'!$BE47,1,0),0),0)</f>
        <v>0</v>
      </c>
      <c r="M42" s="332">
        <f>IF(M$19-'様式３（療養者名簿）（⑤の場合）'!$BD47+1&lt;=15,IF(M$19&gt;='様式３（療養者名簿）（⑤の場合）'!$BD47,IF(M$19&lt;='様式３（療養者名簿）（⑤の場合）'!$BE47,1,0),0),0)</f>
        <v>0</v>
      </c>
      <c r="N42" s="332">
        <f>IF(N$19-'様式３（療養者名簿）（⑤の場合）'!$BD47+1&lt;=15,IF(N$19&gt;='様式３（療養者名簿）（⑤の場合）'!$BD47,IF(N$19&lt;='様式３（療養者名簿）（⑤の場合）'!$BE47,1,0),0),0)</f>
        <v>0</v>
      </c>
      <c r="O42" s="332">
        <f>IF(O$19-'様式３（療養者名簿）（⑤の場合）'!$BD47+1&lt;=15,IF(O$19&gt;='様式３（療養者名簿）（⑤の場合）'!$BD47,IF(O$19&lt;='様式３（療養者名簿）（⑤の場合）'!$BE47,1,0),0),0)</f>
        <v>0</v>
      </c>
      <c r="P42" s="332">
        <f>IF(P$19-'様式３（療養者名簿）（⑤の場合）'!$BD47+1&lt;=15,IF(P$19&gt;='様式３（療養者名簿）（⑤の場合）'!$BD47,IF(P$19&lt;='様式３（療養者名簿）（⑤の場合）'!$BE47,1,0),0),0)</f>
        <v>0</v>
      </c>
      <c r="Q42" s="332">
        <f>IF(Q$19-'様式３（療養者名簿）（⑤の場合）'!$BD47+1&lt;=15,IF(Q$19&gt;='様式３（療養者名簿）（⑤の場合）'!$BD47,IF(Q$19&lt;='様式３（療養者名簿）（⑤の場合）'!$BE47,1,0),0),0)</f>
        <v>0</v>
      </c>
      <c r="R42" s="332">
        <f>IF(R$19-'様式３（療養者名簿）（⑤の場合）'!$BD47+1&lt;=15,IF(R$19&gt;='様式３（療養者名簿）（⑤の場合）'!$BD47,IF(R$19&lt;='様式３（療養者名簿）（⑤の場合）'!$BE47,1,0),0),0)</f>
        <v>0</v>
      </c>
      <c r="S42" s="332">
        <f>IF(S$19-'様式３（療養者名簿）（⑤の場合）'!$BD47+1&lt;=15,IF(S$19&gt;='様式３（療養者名簿）（⑤の場合）'!$BD47,IF(S$19&lt;='様式３（療養者名簿）（⑤の場合）'!$BE47,1,0),0),0)</f>
        <v>0</v>
      </c>
      <c r="T42" s="332">
        <f>IF(T$19-'様式３（療養者名簿）（⑤の場合）'!$BD47+1&lt;=15,IF(T$19&gt;='様式３（療養者名簿）（⑤の場合）'!$BD47,IF(T$19&lt;='様式３（療養者名簿）（⑤の場合）'!$BE47,1,0),0),0)</f>
        <v>0</v>
      </c>
      <c r="U42" s="332">
        <f>IF(U$19-'様式３（療養者名簿）（⑤の場合）'!$BD47+1&lt;=15,IF(U$19&gt;='様式３（療養者名簿）（⑤の場合）'!$BD47,IF(U$19&lt;='様式３（療養者名簿）（⑤の場合）'!$BE47,1,0),0),0)</f>
        <v>0</v>
      </c>
      <c r="V42" s="332">
        <f>IF(V$19-'様式３（療養者名簿）（⑤の場合）'!$BD47+1&lt;=15,IF(V$19&gt;='様式３（療養者名簿）（⑤の場合）'!$BD47,IF(V$19&lt;='様式３（療養者名簿）（⑤の場合）'!$BE47,1,0),0),0)</f>
        <v>0</v>
      </c>
      <c r="W42" s="332">
        <f>IF(W$19-'様式３（療養者名簿）（⑤の場合）'!$BD47+1&lt;=15,IF(W$19&gt;='様式３（療養者名簿）（⑤の場合）'!$BD47,IF(W$19&lt;='様式３（療養者名簿）（⑤の場合）'!$BE47,1,0),0),0)</f>
        <v>0</v>
      </c>
      <c r="X42" s="332">
        <f>IF(X$19-'様式３（療養者名簿）（⑤の場合）'!$BD47+1&lt;=15,IF(X$19&gt;='様式３（療養者名簿）（⑤の場合）'!$BD47,IF(X$19&lt;='様式３（療養者名簿）（⑤の場合）'!$BE47,1,0),0),0)</f>
        <v>0</v>
      </c>
      <c r="Y42" s="332">
        <f>IF(Y$19-'様式３（療養者名簿）（⑤の場合）'!$BD47+1&lt;=15,IF(Y$19&gt;='様式３（療養者名簿）（⑤の場合）'!$BD47,IF(Y$19&lt;='様式３（療養者名簿）（⑤の場合）'!$BE47,1,0),0),0)</f>
        <v>0</v>
      </c>
      <c r="Z42" s="332">
        <f>IF(Z$19-'様式３（療養者名簿）（⑤の場合）'!$BD47+1&lt;=15,IF(Z$19&gt;='様式３（療養者名簿）（⑤の場合）'!$BD47,IF(Z$19&lt;='様式３（療養者名簿）（⑤の場合）'!$BE47,1,0),0),0)</f>
        <v>0</v>
      </c>
      <c r="AA42" s="332">
        <f>IF(AA$19-'様式３（療養者名簿）（⑤の場合）'!$BD47+1&lt;=15,IF(AA$19&gt;='様式３（療養者名簿）（⑤の場合）'!$BD47,IF(AA$19&lt;='様式３（療養者名簿）（⑤の場合）'!$BE47,1,0),0),0)</f>
        <v>0</v>
      </c>
      <c r="AB42" s="332">
        <f>IF(AB$19-'様式３（療養者名簿）（⑤の場合）'!$BD47+1&lt;=15,IF(AB$19&gt;='様式３（療養者名簿）（⑤の場合）'!$BD47,IF(AB$19&lt;='様式３（療養者名簿）（⑤の場合）'!$BE47,1,0),0),0)</f>
        <v>0</v>
      </c>
      <c r="AC42" s="332">
        <f>IF(AC$19-'様式３（療養者名簿）（⑤の場合）'!$BD47+1&lt;=15,IF(AC$19&gt;='様式３（療養者名簿）（⑤の場合）'!$BD47,IF(AC$19&lt;='様式３（療養者名簿）（⑤の場合）'!$BE47,1,0),0),0)</f>
        <v>0</v>
      </c>
      <c r="AD42" s="332">
        <f>IF(AD$19-'様式３（療養者名簿）（⑤の場合）'!$BD47+1&lt;=15,IF(AD$19&gt;='様式３（療養者名簿）（⑤の場合）'!$BD47,IF(AD$19&lt;='様式３（療養者名簿）（⑤の場合）'!$BE47,1,0),0),0)</f>
        <v>0</v>
      </c>
      <c r="AE42" s="332">
        <f>IF(AE$19-'様式３（療養者名簿）（⑤の場合）'!$BD47+1&lt;=15,IF(AE$19&gt;='様式３（療養者名簿）（⑤の場合）'!$BD47,IF(AE$19&lt;='様式３（療養者名簿）（⑤の場合）'!$BE47,1,0),0),0)</f>
        <v>0</v>
      </c>
      <c r="AF42" s="332">
        <f>IF(AF$19-'様式３（療養者名簿）（⑤の場合）'!$BD47+1&lt;=15,IF(AF$19&gt;='様式３（療養者名簿）（⑤の場合）'!$BD47,IF(AF$19&lt;='様式３（療養者名簿）（⑤の場合）'!$BE47,1,0),0),0)</f>
        <v>0</v>
      </c>
      <c r="AG42" s="332">
        <f>IF(AG$19-'様式３（療養者名簿）（⑤の場合）'!$BD47+1&lt;=15,IF(AG$19&gt;='様式３（療養者名簿）（⑤の場合）'!$BD47,IF(AG$19&lt;='様式３（療養者名簿）（⑤の場合）'!$BE47,1,0),0),0)</f>
        <v>0</v>
      </c>
      <c r="AH42" s="332">
        <f>IF(AH$19-'様式３（療養者名簿）（⑤の場合）'!$BD47+1&lt;=15,IF(AH$19&gt;='様式３（療養者名簿）（⑤の場合）'!$BD47,IF(AH$19&lt;='様式３（療養者名簿）（⑤の場合）'!$BE47,1,0),0),0)</f>
        <v>0</v>
      </c>
      <c r="AI42" s="332">
        <f>IF(AI$19-'様式３（療養者名簿）（⑤の場合）'!$BD47+1&lt;=15,IF(AI$19&gt;='様式３（療養者名簿）（⑤の場合）'!$BD47,IF(AI$19&lt;='様式３（療養者名簿）（⑤の場合）'!$BE47,1,0),0),0)</f>
        <v>0</v>
      </c>
      <c r="AJ42" s="332">
        <f>IF(AJ$19-'様式３（療養者名簿）（⑤の場合）'!$BD47+1&lt;=15,IF(AJ$19&gt;='様式３（療養者名簿）（⑤の場合）'!$BD47,IF(AJ$19&lt;='様式３（療養者名簿）（⑤の場合）'!$BE47,1,0),0),0)</f>
        <v>0</v>
      </c>
      <c r="AK42" s="332">
        <f>IF(AK$19-'様式３（療養者名簿）（⑤の場合）'!$BD47+1&lt;=15,IF(AK$19&gt;='様式３（療養者名簿）（⑤の場合）'!$BD47,IF(AK$19&lt;='様式３（療養者名簿）（⑤の場合）'!$BE47,1,0),0),0)</f>
        <v>0</v>
      </c>
      <c r="AL42" s="332">
        <f>IF(AL$19-'様式３（療養者名簿）（⑤の場合）'!$BD47+1&lt;=15,IF(AL$19&gt;='様式３（療養者名簿）（⑤の場合）'!$BD47,IF(AL$19&lt;='様式３（療養者名簿）（⑤の場合）'!$BE47,1,0),0),0)</f>
        <v>0</v>
      </c>
      <c r="AM42" s="332">
        <f>IF(AM$19-'様式３（療養者名簿）（⑤の場合）'!$BD47+1&lt;=15,IF(AM$19&gt;='様式３（療養者名簿）（⑤の場合）'!$BD47,IF(AM$19&lt;='様式３（療養者名簿）（⑤の場合）'!$BE47,1,0),0),0)</f>
        <v>0</v>
      </c>
      <c r="AN42" s="332">
        <f>IF(AN$19-'様式３（療養者名簿）（⑤の場合）'!$BD47+1&lt;=15,IF(AN$19&gt;='様式３（療養者名簿）（⑤の場合）'!$BD47,IF(AN$19&lt;='様式３（療養者名簿）（⑤の場合）'!$BE47,1,0),0),0)</f>
        <v>0</v>
      </c>
      <c r="AO42" s="332">
        <f>IF(AO$19-'様式３（療養者名簿）（⑤の場合）'!$BD47+1&lt;=15,IF(AO$19&gt;='様式３（療養者名簿）（⑤の場合）'!$BD47,IF(AO$19&lt;='様式３（療養者名簿）（⑤の場合）'!$BE47,1,0),0),0)</f>
        <v>0</v>
      </c>
      <c r="AP42" s="332">
        <f>IF(AP$19-'様式３（療養者名簿）（⑤の場合）'!$BD47+1&lt;=15,IF(AP$19&gt;='様式３（療養者名簿）（⑤の場合）'!$BD47,IF(AP$19&lt;='様式３（療養者名簿）（⑤の場合）'!$BE47,1,0),0),0)</f>
        <v>0</v>
      </c>
      <c r="AQ42" s="332">
        <f>IF(AQ$19-'様式３（療養者名簿）（⑤の場合）'!$BD47+1&lt;=15,IF(AQ$19&gt;='様式３（療養者名簿）（⑤の場合）'!$BD47,IF(AQ$19&lt;='様式３（療養者名簿）（⑤の場合）'!$BE47,1,0),0),0)</f>
        <v>0</v>
      </c>
      <c r="AR42" s="332">
        <f>IF(AR$19-'様式３（療養者名簿）（⑤の場合）'!$BD47+1&lt;=15,IF(AR$19&gt;='様式３（療養者名簿）（⑤の場合）'!$BD47,IF(AR$19&lt;='様式３（療養者名簿）（⑤の場合）'!$BE47,1,0),0),0)</f>
        <v>0</v>
      </c>
      <c r="AS42" s="332">
        <f>IF(AS$19-'様式３（療養者名簿）（⑤の場合）'!$BD47+1&lt;=15,IF(AS$19&gt;='様式３（療養者名簿）（⑤の場合）'!$BD47,IF(AS$19&lt;='様式３（療養者名簿）（⑤の場合）'!$BE47,1,0),0),0)</f>
        <v>0</v>
      </c>
      <c r="AT42" s="332">
        <f>IF(AT$19-'様式３（療養者名簿）（⑤の場合）'!$BD47+1&lt;=15,IF(AT$19&gt;='様式３（療養者名簿）（⑤の場合）'!$BD47,IF(AT$19&lt;='様式３（療養者名簿）（⑤の場合）'!$BE47,1,0),0),0)</f>
        <v>0</v>
      </c>
      <c r="AU42" s="332">
        <f>IF(AU$19-'様式３（療養者名簿）（⑤の場合）'!$BD47+1&lt;=15,IF(AU$19&gt;='様式３（療養者名簿）（⑤の場合）'!$BD47,IF(AU$19&lt;='様式３（療養者名簿）（⑤の場合）'!$BE47,1,0),0),0)</f>
        <v>0</v>
      </c>
      <c r="AV42" s="332">
        <f>IF(AV$19-'様式３（療養者名簿）（⑤の場合）'!$BD47+1&lt;=15,IF(AV$19&gt;='様式３（療養者名簿）（⑤の場合）'!$BD47,IF(AV$19&lt;='様式３（療養者名簿）（⑤の場合）'!$BE47,1,0),0),0)</f>
        <v>0</v>
      </c>
      <c r="AW42" s="332">
        <f>IF(AW$19-'様式３（療養者名簿）（⑤の場合）'!$BD47+1&lt;=15,IF(AW$19&gt;='様式３（療養者名簿）（⑤の場合）'!$BD47,IF(AW$19&lt;='様式３（療養者名簿）（⑤の場合）'!$BE47,1,0),0),0)</f>
        <v>0</v>
      </c>
      <c r="AX42" s="332">
        <f>IF(AX$19-'様式３（療養者名簿）（⑤の場合）'!$BD47+1&lt;=15,IF(AX$19&gt;='様式３（療養者名簿）（⑤の場合）'!$BD47,IF(AX$19&lt;='様式３（療養者名簿）（⑤の場合）'!$BE47,1,0),0),0)</f>
        <v>0</v>
      </c>
      <c r="AY42" s="332">
        <f>IF(AY$19-'様式３（療養者名簿）（⑤の場合）'!$BD47+1&lt;=15,IF(AY$19&gt;='様式３（療養者名簿）（⑤の場合）'!$BD47,IF(AY$19&lt;='様式３（療養者名簿）（⑤の場合）'!$BE47,1,0),0),0)</f>
        <v>0</v>
      </c>
      <c r="AZ42" s="332">
        <f>IF(AZ$19-'様式３（療養者名簿）（⑤の場合）'!$BD47+1&lt;=15,IF(AZ$19&gt;='様式３（療養者名簿）（⑤の場合）'!$BD47,IF(AZ$19&lt;='様式３（療養者名簿）（⑤の場合）'!$BE47,1,0),0),0)</f>
        <v>0</v>
      </c>
      <c r="BA42" s="332">
        <f>IF(BA$19-'様式３（療養者名簿）（⑤の場合）'!$BD47+1&lt;=15,IF(BA$19&gt;='様式３（療養者名簿）（⑤の場合）'!$BD47,IF(BA$19&lt;='様式３（療養者名簿）（⑤の場合）'!$BE47,1,0),0),0)</f>
        <v>0</v>
      </c>
      <c r="BB42" s="332">
        <f>IF(BB$19-'様式３（療養者名簿）（⑤の場合）'!$BD47+1&lt;=15,IF(BB$19&gt;='様式３（療養者名簿）（⑤の場合）'!$BD47,IF(BB$19&lt;='様式３（療養者名簿）（⑤の場合）'!$BE47,1,0),0),0)</f>
        <v>0</v>
      </c>
      <c r="BC42" s="332">
        <f>IF(BC$19-'様式３（療養者名簿）（⑤の場合）'!$BD47+1&lt;=15,IF(BC$19&gt;='様式３（療養者名簿）（⑤の場合）'!$BD47,IF(BC$19&lt;='様式３（療養者名簿）（⑤の場合）'!$BE47,1,0),0),0)</f>
        <v>0</v>
      </c>
      <c r="BD42" s="332">
        <f>IF(BD$19-'様式３（療養者名簿）（⑤の場合）'!$BD47+1&lt;=15,IF(BD$19&gt;='様式３（療養者名簿）（⑤の場合）'!$BD47,IF(BD$19&lt;='様式３（療養者名簿）（⑤の場合）'!$BE47,1,0),0),0)</f>
        <v>0</v>
      </c>
      <c r="BE42" s="332">
        <f>IF(BE$19-'様式３（療養者名簿）（⑤の場合）'!$BD47+1&lt;=15,IF(BE$19&gt;='様式３（療養者名簿）（⑤の場合）'!$BD47,IF(BE$19&lt;='様式３（療養者名簿）（⑤の場合）'!$BE47,1,0),0),0)</f>
        <v>0</v>
      </c>
      <c r="BF42" s="332">
        <f>IF(BF$19-'様式３（療養者名簿）（⑤の場合）'!$BD47+1&lt;=15,IF(BF$19&gt;='様式３（療養者名簿）（⑤の場合）'!$BD47,IF(BF$19&lt;='様式３（療養者名簿）（⑤の場合）'!$BE47,1,0),0),0)</f>
        <v>0</v>
      </c>
      <c r="BG42" s="332">
        <f>IF(BG$19-'様式３（療養者名簿）（⑤の場合）'!$BD47+1&lt;=15,IF(BG$19&gt;='様式３（療養者名簿）（⑤の場合）'!$BD47,IF(BG$19&lt;='様式３（療養者名簿）（⑤の場合）'!$BE47,1,0),0),0)</f>
        <v>0</v>
      </c>
      <c r="BH42" s="332">
        <f>IF(BH$19-'様式３（療養者名簿）（⑤の場合）'!$BD47+1&lt;=15,IF(BH$19&gt;='様式３（療養者名簿）（⑤の場合）'!$BD47,IF(BH$19&lt;='様式３（療養者名簿）（⑤の場合）'!$BE47,1,0),0),0)</f>
        <v>0</v>
      </c>
      <c r="BI42" s="332">
        <f>IF(BI$19-'様式３（療養者名簿）（⑤の場合）'!$BD47+1&lt;=15,IF(BI$19&gt;='様式３（療養者名簿）（⑤の場合）'!$BD47,IF(BI$19&lt;='様式３（療養者名簿）（⑤の場合）'!$BE47,1,0),0),0)</f>
        <v>0</v>
      </c>
      <c r="BJ42" s="332">
        <f>IF(BJ$19-'様式３（療養者名簿）（⑤の場合）'!$BD47+1&lt;=15,IF(BJ$19&gt;='様式３（療養者名簿）（⑤の場合）'!$BD47,IF(BJ$19&lt;='様式３（療養者名簿）（⑤の場合）'!$BE47,1,0),0),0)</f>
        <v>0</v>
      </c>
      <c r="BK42" s="332">
        <f>IF(BK$19-'様式３（療養者名簿）（⑤の場合）'!$BD47+1&lt;=15,IF(BK$19&gt;='様式３（療養者名簿）（⑤の場合）'!$BD47,IF(BK$19&lt;='様式３（療養者名簿）（⑤の場合）'!$BE47,1,0),0),0)</f>
        <v>0</v>
      </c>
      <c r="BL42" s="332">
        <f>IF(BL$19-'様式３（療養者名簿）（⑤の場合）'!$BD47+1&lt;=15,IF(BL$19&gt;='様式３（療養者名簿）（⑤の場合）'!$BD47,IF(BL$19&lt;='様式３（療養者名簿）（⑤の場合）'!$BE47,1,0),0),0)</f>
        <v>0</v>
      </c>
      <c r="BM42" s="332">
        <f>IF(BM$19-'様式３（療養者名簿）（⑤の場合）'!$BD47+1&lt;=15,IF(BM$19&gt;='様式３（療養者名簿）（⑤の場合）'!$BD47,IF(BM$19&lt;='様式３（療養者名簿）（⑤の場合）'!$BE47,1,0),0),0)</f>
        <v>0</v>
      </c>
      <c r="BN42" s="332">
        <f>IF(BN$19-'様式３（療養者名簿）（⑤の場合）'!$BD47+1&lt;=15,IF(BN$19&gt;='様式３（療養者名簿）（⑤の場合）'!$BD47,IF(BN$19&lt;='様式３（療養者名簿）（⑤の場合）'!$BE47,1,0),0),0)</f>
        <v>0</v>
      </c>
      <c r="BO42" s="332">
        <f>IF(BO$19-'様式３（療養者名簿）（⑤の場合）'!$BD47+1&lt;=15,IF(BO$19&gt;='様式３（療養者名簿）（⑤の場合）'!$BD47,IF(BO$19&lt;='様式３（療養者名簿）（⑤の場合）'!$BE47,1,0),0),0)</f>
        <v>0</v>
      </c>
      <c r="BP42" s="332">
        <f>IF(BP$19-'様式３（療養者名簿）（⑤の場合）'!$BD47+1&lt;=15,IF(BP$19&gt;='様式３（療養者名簿）（⑤の場合）'!$BD47,IF(BP$19&lt;='様式３（療養者名簿）（⑤の場合）'!$BE47,1,0),0),0)</f>
        <v>0</v>
      </c>
      <c r="BQ42" s="332">
        <f>IF(BQ$19-'様式３（療養者名簿）（⑤の場合）'!$BD47+1&lt;=15,IF(BQ$19&gt;='様式３（療養者名簿）（⑤の場合）'!$BD47,IF(BQ$19&lt;='様式３（療養者名簿）（⑤の場合）'!$BE47,1,0),0),0)</f>
        <v>0</v>
      </c>
      <c r="BR42" s="332">
        <f>IF(BR$19-'様式３（療養者名簿）（⑤の場合）'!$BD47+1&lt;=15,IF(BR$19&gt;='様式３（療養者名簿）（⑤の場合）'!$BD47,IF(BR$19&lt;='様式３（療養者名簿）（⑤の場合）'!$BE47,1,0),0),0)</f>
        <v>0</v>
      </c>
      <c r="BS42" s="332">
        <f>IF(BS$19-'様式３（療養者名簿）（⑤の場合）'!$BD47+1&lt;=15,IF(BS$19&gt;='様式３（療養者名簿）（⑤の場合）'!$BD47,IF(BS$19&lt;='様式３（療養者名簿）（⑤の場合）'!$BE47,1,0),0),0)</f>
        <v>0</v>
      </c>
      <c r="BT42" s="332">
        <f>IF(BT$19-'様式３（療養者名簿）（⑤の場合）'!$BD47+1&lt;=15,IF(BT$19&gt;='様式３（療養者名簿）（⑤の場合）'!$BD47,IF(BT$19&lt;='様式３（療養者名簿）（⑤の場合）'!$BE47,1,0),0),0)</f>
        <v>0</v>
      </c>
      <c r="BU42" s="332">
        <f>IF(BU$19-'様式３（療養者名簿）（⑤の場合）'!$BD47+1&lt;=15,IF(BU$19&gt;='様式３（療養者名簿）（⑤の場合）'!$BD47,IF(BU$19&lt;='様式３（療養者名簿）（⑤の場合）'!$BE47,1,0),0),0)</f>
        <v>0</v>
      </c>
      <c r="BV42" s="332">
        <f>IF(BV$19-'様式３（療養者名簿）（⑤の場合）'!$BD47+1&lt;=15,IF(BV$19&gt;='様式３（療養者名簿）（⑤の場合）'!$BD47,IF(BV$19&lt;='様式３（療養者名簿）（⑤の場合）'!$BE47,1,0),0),0)</f>
        <v>0</v>
      </c>
      <c r="BW42" s="332">
        <f>IF(BW$19-'様式３（療養者名簿）（⑤の場合）'!$BD47+1&lt;=15,IF(BW$19&gt;='様式３（療養者名簿）（⑤の場合）'!$BD47,IF(BW$19&lt;='様式３（療養者名簿）（⑤の場合）'!$BE47,1,0),0),0)</f>
        <v>0</v>
      </c>
      <c r="BX42" s="332">
        <f>IF(BX$19-'様式３（療養者名簿）（⑤の場合）'!$BD47+1&lt;=15,IF(BX$19&gt;='様式３（療養者名簿）（⑤の場合）'!$BD47,IF(BX$19&lt;='様式３（療養者名簿）（⑤の場合）'!$BE47,1,0),0),0)</f>
        <v>0</v>
      </c>
      <c r="BY42" s="332">
        <f>IF(BY$19-'様式３（療養者名簿）（⑤の場合）'!$BD47+1&lt;=15,IF(BY$19&gt;='様式３（療養者名簿）（⑤の場合）'!$BD47,IF(BY$19&lt;='様式３（療養者名簿）（⑤の場合）'!$BE47,1,0),0),0)</f>
        <v>0</v>
      </c>
      <c r="BZ42" s="332">
        <f>IF(BZ$19-'様式３（療養者名簿）（⑤の場合）'!$BD47+1&lt;=15,IF(BZ$19&gt;='様式３（療養者名簿）（⑤の場合）'!$BD47,IF(BZ$19&lt;='様式３（療養者名簿）（⑤の場合）'!$BE47,1,0),0),0)</f>
        <v>0</v>
      </c>
      <c r="CA42" s="332">
        <f>IF(CA$19-'様式３（療養者名簿）（⑤の場合）'!$BD47+1&lt;=15,IF(CA$19&gt;='様式３（療養者名簿）（⑤の場合）'!$BD47,IF(CA$19&lt;='様式３（療養者名簿）（⑤の場合）'!$BE47,1,0),0),0)</f>
        <v>0</v>
      </c>
      <c r="CB42" s="332">
        <f>IF(CB$19-'様式３（療養者名簿）（⑤の場合）'!$BD47+1&lt;=15,IF(CB$19&gt;='様式３（療養者名簿）（⑤の場合）'!$BD47,IF(CB$19&lt;='様式３（療養者名簿）（⑤の場合）'!$BE47,1,0),0),0)</f>
        <v>0</v>
      </c>
      <c r="CC42" s="332">
        <f>IF(CC$19-'様式３（療養者名簿）（⑤の場合）'!$BD47+1&lt;=15,IF(CC$19&gt;='様式３（療養者名簿）（⑤の場合）'!$BD47,IF(CC$19&lt;='様式３（療養者名簿）（⑤の場合）'!$BE47,1,0),0),0)</f>
        <v>0</v>
      </c>
      <c r="CD42" s="332">
        <f>IF(CD$19-'様式３（療養者名簿）（⑤の場合）'!$BD47+1&lt;=15,IF(CD$19&gt;='様式３（療養者名簿）（⑤の場合）'!$BD47,IF(CD$19&lt;='様式３（療養者名簿）（⑤の場合）'!$BE47,1,0),0),0)</f>
        <v>0</v>
      </c>
      <c r="CE42" s="332">
        <f>IF(CE$19-'様式３（療養者名簿）（⑤の場合）'!$BD47+1&lt;=15,IF(CE$19&gt;='様式３（療養者名簿）（⑤の場合）'!$BD47,IF(CE$19&lt;='様式３（療養者名簿）（⑤の場合）'!$BE47,1,0),0),0)</f>
        <v>0</v>
      </c>
      <c r="CF42" s="332">
        <f>IF(CF$19-'様式３（療養者名簿）（⑤の場合）'!$BD47+1&lt;=15,IF(CF$19&gt;='様式３（療養者名簿）（⑤の場合）'!$BD47,IF(CF$19&lt;='様式３（療養者名簿）（⑤の場合）'!$BE47,1,0),0),0)</f>
        <v>0</v>
      </c>
      <c r="CG42" s="332">
        <f>IF(CG$19-'様式３（療養者名簿）（⑤の場合）'!$BD47+1&lt;=15,IF(CG$19&gt;='様式３（療養者名簿）（⑤の場合）'!$BD47,IF(CG$19&lt;='様式３（療養者名簿）（⑤の場合）'!$BE47,1,0),0),0)</f>
        <v>0</v>
      </c>
      <c r="CH42" s="332">
        <f>IF(CH$19-'様式３（療養者名簿）（⑤の場合）'!$BD47+1&lt;=15,IF(CH$19&gt;='様式３（療養者名簿）（⑤の場合）'!$BD47,IF(CH$19&lt;='様式３（療養者名簿）（⑤の場合）'!$BE47,1,0),0),0)</f>
        <v>0</v>
      </c>
      <c r="CI42" s="332">
        <f>IF(CI$19-'様式３（療養者名簿）（⑤の場合）'!$BD47+1&lt;=15,IF(CI$19&gt;='様式３（療養者名簿）（⑤の場合）'!$BD47,IF(CI$19&lt;='様式３（療養者名簿）（⑤の場合）'!$BE47,1,0),0),0)</f>
        <v>0</v>
      </c>
      <c r="CJ42" s="332">
        <f>IF(CJ$19-'様式３（療養者名簿）（⑤の場合）'!$BD47+1&lt;=15,IF(CJ$19&gt;='様式３（療養者名簿）（⑤の場合）'!$BD47,IF(CJ$19&lt;='様式３（療養者名簿）（⑤の場合）'!$BE47,1,0),0),0)</f>
        <v>0</v>
      </c>
      <c r="CK42" s="332">
        <f>IF(CK$19-'様式３（療養者名簿）（⑤の場合）'!$BD47+1&lt;=15,IF(CK$19&gt;='様式３（療養者名簿）（⑤の場合）'!$BD47,IF(CK$19&lt;='様式３（療養者名簿）（⑤の場合）'!$BE47,1,0),0),0)</f>
        <v>0</v>
      </c>
      <c r="CL42" s="332">
        <f>IF(CL$19-'様式３（療養者名簿）（⑤の場合）'!$BD47+1&lt;=15,IF(CL$19&gt;='様式３（療養者名簿）（⑤の場合）'!$BD47,IF(CL$19&lt;='様式３（療養者名簿）（⑤の場合）'!$BE47,1,0),0),0)</f>
        <v>0</v>
      </c>
      <c r="CM42" s="332">
        <f>IF(CM$19-'様式３（療養者名簿）（⑤の場合）'!$BD47+1&lt;=15,IF(CM$19&gt;='様式３（療養者名簿）（⑤の場合）'!$BD47,IF(CM$19&lt;='様式３（療養者名簿）（⑤の場合）'!$BE47,1,0),0),0)</f>
        <v>0</v>
      </c>
      <c r="CN42" s="332">
        <f>IF(CN$19-'様式３（療養者名簿）（⑤の場合）'!$BD47+1&lt;=15,IF(CN$19&gt;='様式３（療養者名簿）（⑤の場合）'!$BD47,IF(CN$19&lt;='様式３（療養者名簿）（⑤の場合）'!$BE47,1,0),0),0)</f>
        <v>0</v>
      </c>
      <c r="CO42" s="332">
        <f>IF(CO$19-'様式３（療養者名簿）（⑤の場合）'!$BD47+1&lt;=15,IF(CO$19&gt;='様式３（療養者名簿）（⑤の場合）'!$BD47,IF(CO$19&lt;='様式３（療養者名簿）（⑤の場合）'!$BE47,1,0),0),0)</f>
        <v>0</v>
      </c>
      <c r="CP42" s="332">
        <f>IF(CP$19-'様式３（療養者名簿）（⑤の場合）'!$BD47+1&lt;=15,IF(CP$19&gt;='様式３（療養者名簿）（⑤の場合）'!$BD47,IF(CP$19&lt;='様式３（療養者名簿）（⑤の場合）'!$BE47,1,0),0),0)</f>
        <v>0</v>
      </c>
      <c r="CQ42" s="332">
        <f>IF(CQ$19-'様式３（療養者名簿）（⑤の場合）'!$BD47+1&lt;=15,IF(CQ$19&gt;='様式３（療養者名簿）（⑤の場合）'!$BD47,IF(CQ$19&lt;='様式３（療養者名簿）（⑤の場合）'!$BE47,1,0),0),0)</f>
        <v>0</v>
      </c>
      <c r="CR42" s="332">
        <f>IF(CR$19-'様式３（療養者名簿）（⑤の場合）'!$BD47+1&lt;=15,IF(CR$19&gt;='様式３（療養者名簿）（⑤の場合）'!$BD47,IF(CR$19&lt;='様式３（療養者名簿）（⑤の場合）'!$BE47,1,0),0),0)</f>
        <v>0</v>
      </c>
      <c r="CS42" s="332">
        <f>IF(CS$19-'様式３（療養者名簿）（⑤の場合）'!$BD47+1&lt;=15,IF(CS$19&gt;='様式３（療養者名簿）（⑤の場合）'!$BD47,IF(CS$19&lt;='様式３（療養者名簿）（⑤の場合）'!$BE47,1,0),0),0)</f>
        <v>0</v>
      </c>
      <c r="CT42" s="332">
        <f>IF(CT$19-'様式３（療養者名簿）（⑤の場合）'!$BD47+1&lt;=15,IF(CT$19&gt;='様式３（療養者名簿）（⑤の場合）'!$BD47,IF(CT$19&lt;='様式３（療養者名簿）（⑤の場合）'!$BE47,1,0),0),0)</f>
        <v>0</v>
      </c>
      <c r="CU42" s="332">
        <f>IF(CU$19-'様式３（療養者名簿）（⑤の場合）'!$BD47+1&lt;=15,IF(CU$19&gt;='様式３（療養者名簿）（⑤の場合）'!$BD47,IF(CU$19&lt;='様式３（療養者名簿）（⑤の場合）'!$BE47,1,0),0),0)</f>
        <v>0</v>
      </c>
      <c r="CV42" s="332">
        <f>IF(CV$19-'様式３（療養者名簿）（⑤の場合）'!$BD47+1&lt;=15,IF(CV$19&gt;='様式３（療養者名簿）（⑤の場合）'!$BD47,IF(CV$19&lt;='様式３（療養者名簿）（⑤の場合）'!$BE47,1,0),0),0)</f>
        <v>0</v>
      </c>
      <c r="CW42" s="332">
        <f>IF(CW$19-'様式３（療養者名簿）（⑤の場合）'!$BD47+1&lt;=15,IF(CW$19&gt;='様式３（療養者名簿）（⑤の場合）'!$BD47,IF(CW$19&lt;='様式３（療養者名簿）（⑤の場合）'!$BE47,1,0),0),0)</f>
        <v>0</v>
      </c>
      <c r="CX42" s="332">
        <f>IF(CX$19-'様式３（療養者名簿）（⑤の場合）'!$BD47+1&lt;=15,IF(CX$19&gt;='様式３（療養者名簿）（⑤の場合）'!$BD47,IF(CX$19&lt;='様式３（療養者名簿）（⑤の場合）'!$BE47,1,0),0),0)</f>
        <v>0</v>
      </c>
      <c r="CY42" s="332">
        <f>IF(CY$19-'様式３（療養者名簿）（⑤の場合）'!$BD47+1&lt;=15,IF(CY$19&gt;='様式３（療養者名簿）（⑤の場合）'!$BD47,IF(CY$19&lt;='様式３（療養者名簿）（⑤の場合）'!$BE47,1,0),0),0)</f>
        <v>0</v>
      </c>
      <c r="CZ42" s="332">
        <f>IF(CZ$19-'様式３（療養者名簿）（⑤の場合）'!$BD47+1&lt;=15,IF(CZ$19&gt;='様式３（療養者名簿）（⑤の場合）'!$BD47,IF(CZ$19&lt;='様式３（療養者名簿）（⑤の場合）'!$BE47,1,0),0),0)</f>
        <v>0</v>
      </c>
      <c r="DA42" s="332">
        <f>IF(DA$19-'様式３（療養者名簿）（⑤の場合）'!$BD47+1&lt;=15,IF(DA$19&gt;='様式３（療養者名簿）（⑤の場合）'!$BD47,IF(DA$19&lt;='様式３（療養者名簿）（⑤の場合）'!$BE47,1,0),0),0)</f>
        <v>0</v>
      </c>
      <c r="DB42" s="332">
        <f>IF(DB$19-'様式３（療養者名簿）（⑤の場合）'!$BD47+1&lt;=15,IF(DB$19&gt;='様式３（療養者名簿）（⑤の場合）'!$BD47,IF(DB$19&lt;='様式３（療養者名簿）（⑤の場合）'!$BE47,1,0),0),0)</f>
        <v>0</v>
      </c>
      <c r="DC42" s="332">
        <f>IF(DC$19-'様式３（療養者名簿）（⑤の場合）'!$BD47+1&lt;=15,IF(DC$19&gt;='様式３（療養者名簿）（⑤の場合）'!$BD47,IF(DC$19&lt;='様式３（療養者名簿）（⑤の場合）'!$BE47,1,0),0),0)</f>
        <v>0</v>
      </c>
      <c r="DD42" s="332">
        <f>IF(DD$19-'様式３（療養者名簿）（⑤の場合）'!$BD47+1&lt;=15,IF(DD$19&gt;='様式３（療養者名簿）（⑤の場合）'!$BD47,IF(DD$19&lt;='様式３（療養者名簿）（⑤の場合）'!$BE47,1,0),0),0)</f>
        <v>0</v>
      </c>
      <c r="DE42" s="332">
        <f>IF(DE$19-'様式３（療養者名簿）（⑤の場合）'!$BD47+1&lt;=15,IF(DE$19&gt;='様式３（療養者名簿）（⑤の場合）'!$BD47,IF(DE$19&lt;='様式３（療養者名簿）（⑤の場合）'!$BE47,1,0),0),0)</f>
        <v>0</v>
      </c>
      <c r="DF42" s="332">
        <f>IF(DF$19-'様式３（療養者名簿）（⑤の場合）'!$BD47+1&lt;=15,IF(DF$19&gt;='様式３（療養者名簿）（⑤の場合）'!$BD47,IF(DF$19&lt;='様式３（療養者名簿）（⑤の場合）'!$BE47,1,0),0),0)</f>
        <v>0</v>
      </c>
      <c r="DG42" s="332">
        <f>IF(DG$19-'様式３（療養者名簿）（⑤の場合）'!$BD47+1&lt;=15,IF(DG$19&gt;='様式３（療養者名簿）（⑤の場合）'!$BD47,IF(DG$19&lt;='様式３（療養者名簿）（⑤の場合）'!$BE47,1,0),0),0)</f>
        <v>0</v>
      </c>
      <c r="DH42" s="332">
        <f>IF(DH$19-'様式３（療養者名簿）（⑤の場合）'!$BD47+1&lt;=15,IF(DH$19&gt;='様式３（療養者名簿）（⑤の場合）'!$BD47,IF(DH$19&lt;='様式３（療養者名簿）（⑤の場合）'!$BE47,1,0),0),0)</f>
        <v>0</v>
      </c>
      <c r="DI42" s="332">
        <f>IF(DI$19-'様式３（療養者名簿）（⑤の場合）'!$BD47+1&lt;=15,IF(DI$19&gt;='様式３（療養者名簿）（⑤の場合）'!$BD47,IF(DI$19&lt;='様式３（療養者名簿）（⑤の場合）'!$BE47,1,0),0),0)</f>
        <v>0</v>
      </c>
      <c r="DJ42" s="332">
        <f>IF(DJ$19-'様式３（療養者名簿）（⑤の場合）'!$BD47+1&lt;=15,IF(DJ$19&gt;='様式３（療養者名簿）（⑤の場合）'!$BD47,IF(DJ$19&lt;='様式３（療養者名簿）（⑤の場合）'!$BE47,1,0),0),0)</f>
        <v>0</v>
      </c>
      <c r="DK42" s="332">
        <f>IF(DK$19-'様式３（療養者名簿）（⑤の場合）'!$BD47+1&lt;=15,IF(DK$19&gt;='様式３（療養者名簿）（⑤の場合）'!$BD47,IF(DK$19&lt;='様式３（療養者名簿）（⑤の場合）'!$BE47,1,0),0),0)</f>
        <v>0</v>
      </c>
      <c r="DL42" s="332">
        <f>IF(DL$19-'様式３（療養者名簿）（⑤の場合）'!$BD47+1&lt;=15,IF(DL$19&gt;='様式３（療養者名簿）（⑤の場合）'!$BD47,IF(DL$19&lt;='様式３（療養者名簿）（⑤の場合）'!$BE47,1,0),0),0)</f>
        <v>0</v>
      </c>
      <c r="DM42" s="332">
        <f>IF(DM$19-'様式３（療養者名簿）（⑤の場合）'!$BD47+1&lt;=15,IF(DM$19&gt;='様式３（療養者名簿）（⑤の場合）'!$BD47,IF(DM$19&lt;='様式３（療養者名簿）（⑤の場合）'!$BE47,1,0),0),0)</f>
        <v>0</v>
      </c>
      <c r="DN42" s="332">
        <f>IF(DN$19-'様式３（療養者名簿）（⑤の場合）'!$BD47+1&lt;=15,IF(DN$19&gt;='様式３（療養者名簿）（⑤の場合）'!$BD47,IF(DN$19&lt;='様式３（療養者名簿）（⑤の場合）'!$BE47,1,0),0),0)</f>
        <v>0</v>
      </c>
      <c r="DO42" s="332">
        <f>IF(DO$19-'様式３（療養者名簿）（⑤の場合）'!$BD47+1&lt;=15,IF(DO$19&gt;='様式３（療養者名簿）（⑤の場合）'!$BD47,IF(DO$19&lt;='様式３（療養者名簿）（⑤の場合）'!$BE47,1,0),0),0)</f>
        <v>0</v>
      </c>
      <c r="DP42" s="332">
        <f>IF(DP$19-'様式３（療養者名簿）（⑤の場合）'!$BD47+1&lt;=15,IF(DP$19&gt;='様式３（療養者名簿）（⑤の場合）'!$BD47,IF(DP$19&lt;='様式３（療養者名簿）（⑤の場合）'!$BE47,1,0),0),0)</f>
        <v>0</v>
      </c>
      <c r="DQ42" s="332">
        <f>IF(DQ$19-'様式３（療養者名簿）（⑤の場合）'!$BD47+1&lt;=15,IF(DQ$19&gt;='様式３（療養者名簿）（⑤の場合）'!$BD47,IF(DQ$19&lt;='様式３（療養者名簿）（⑤の場合）'!$BE47,1,0),0),0)</f>
        <v>0</v>
      </c>
      <c r="DR42" s="332">
        <f>IF(DR$19-'様式３（療養者名簿）（⑤の場合）'!$BD47+1&lt;=15,IF(DR$19&gt;='様式３（療養者名簿）（⑤の場合）'!$BD47,IF(DR$19&lt;='様式３（療養者名簿）（⑤の場合）'!$BE47,1,0),0),0)</f>
        <v>0</v>
      </c>
      <c r="DS42" s="332">
        <f>IF(DS$19-'様式３（療養者名簿）（⑤の場合）'!$BD47+1&lt;=15,IF(DS$19&gt;='様式３（療養者名簿）（⑤の場合）'!$BD47,IF(DS$19&lt;='様式３（療養者名簿）（⑤の場合）'!$BE47,1,0),0),0)</f>
        <v>0</v>
      </c>
      <c r="DT42" s="332">
        <f>IF(DT$19-'様式３（療養者名簿）（⑤の場合）'!$BD47+1&lt;=15,IF(DT$19&gt;='様式３（療養者名簿）（⑤の場合）'!$BD47,IF(DT$19&lt;='様式３（療養者名簿）（⑤の場合）'!$BE47,1,0),0),0)</f>
        <v>0</v>
      </c>
      <c r="DU42" s="332">
        <f>IF(DU$19-'様式３（療養者名簿）（⑤の場合）'!$BD47+1&lt;=15,IF(DU$19&gt;='様式３（療養者名簿）（⑤の場合）'!$BD47,IF(DU$19&lt;='様式３（療養者名簿）（⑤の場合）'!$BE47,1,0),0),0)</f>
        <v>0</v>
      </c>
      <c r="DV42" s="332">
        <f>IF(DV$19-'様式３（療養者名簿）（⑤の場合）'!$BD47+1&lt;=15,IF(DV$19&gt;='様式３（療養者名簿）（⑤の場合）'!$BD47,IF(DV$19&lt;='様式３（療養者名簿）（⑤の場合）'!$BE47,1,0),0),0)</f>
        <v>0</v>
      </c>
      <c r="DW42" s="332">
        <f>IF(DW$19-'様式３（療養者名簿）（⑤の場合）'!$BD47+1&lt;=15,IF(DW$19&gt;='様式３（療養者名簿）（⑤の場合）'!$BD47,IF(DW$19&lt;='様式３（療養者名簿）（⑤の場合）'!$BE47,1,0),0),0)</f>
        <v>0</v>
      </c>
      <c r="DX42" s="332">
        <f>IF(DX$19-'様式３（療養者名簿）（⑤の場合）'!$BD47+1&lt;=15,IF(DX$19&gt;='様式３（療養者名簿）（⑤の場合）'!$BD47,IF(DX$19&lt;='様式３（療養者名簿）（⑤の場合）'!$BE47,1,0),0),0)</f>
        <v>0</v>
      </c>
      <c r="DY42" s="332">
        <f>IF(DY$19-'様式３（療養者名簿）（⑤の場合）'!$BD47+1&lt;=15,IF(DY$19&gt;='様式３（療養者名簿）（⑤の場合）'!$BD47,IF(DY$19&lt;='様式３（療養者名簿）（⑤の場合）'!$BE47,1,0),0),0)</f>
        <v>0</v>
      </c>
      <c r="DZ42" s="332">
        <f>IF(DZ$19-'様式３（療養者名簿）（⑤の場合）'!$BD47+1&lt;=15,IF(DZ$19&gt;='様式３（療養者名簿）（⑤の場合）'!$BD47,IF(DZ$19&lt;='様式３（療養者名簿）（⑤の場合）'!$BE47,1,0),0),0)</f>
        <v>0</v>
      </c>
      <c r="EA42" s="332">
        <f>IF(EA$19-'様式３（療養者名簿）（⑤の場合）'!$BD47+1&lt;=15,IF(EA$19&gt;='様式３（療養者名簿）（⑤の場合）'!$BD47,IF(EA$19&lt;='様式３（療養者名簿）（⑤の場合）'!$BE47,1,0),0),0)</f>
        <v>0</v>
      </c>
      <c r="EB42" s="332">
        <f>IF(EB$19-'様式３（療養者名簿）（⑤の場合）'!$BD47+1&lt;=15,IF(EB$19&gt;='様式３（療養者名簿）（⑤の場合）'!$BD47,IF(EB$19&lt;='様式３（療養者名簿）（⑤の場合）'!$BE47,1,0),0),0)</f>
        <v>0</v>
      </c>
      <c r="EC42" s="332">
        <f>IF(EC$19-'様式３（療養者名簿）（⑤の場合）'!$BD47+1&lt;=15,IF(EC$19&gt;='様式３（療養者名簿）（⑤の場合）'!$BD47,IF(EC$19&lt;='様式３（療養者名簿）（⑤の場合）'!$BE47,1,0),0),0)</f>
        <v>0</v>
      </c>
      <c r="ED42" s="332">
        <f>IF(ED$19-'様式３（療養者名簿）（⑤の場合）'!$BD47+1&lt;=15,IF(ED$19&gt;='様式３（療養者名簿）（⑤の場合）'!$BD47,IF(ED$19&lt;='様式３（療養者名簿）（⑤の場合）'!$BE47,1,0),0),0)</f>
        <v>0</v>
      </c>
      <c r="EE42" s="332">
        <f>IF(EE$19-'様式３（療養者名簿）（⑤の場合）'!$BD47+1&lt;=15,IF(EE$19&gt;='様式３（療養者名簿）（⑤の場合）'!$BD47,IF(EE$19&lt;='様式３（療養者名簿）（⑤の場合）'!$BE47,1,0),0),0)</f>
        <v>0</v>
      </c>
      <c r="EF42" s="332">
        <f>IF(EF$19-'様式３（療養者名簿）（⑤の場合）'!$BD47+1&lt;=15,IF(EF$19&gt;='様式３（療養者名簿）（⑤の場合）'!$BD47,IF(EF$19&lt;='様式３（療養者名簿）（⑤の場合）'!$BE47,1,0),0),0)</f>
        <v>0</v>
      </c>
      <c r="EG42" s="332">
        <f>IF(EG$19-'様式３（療養者名簿）（⑤の場合）'!$BD47+1&lt;=15,IF(EG$19&gt;='様式３（療養者名簿）（⑤の場合）'!$BD47,IF(EG$19&lt;='様式３（療養者名簿）（⑤の場合）'!$BE47,1,0),0),0)</f>
        <v>0</v>
      </c>
      <c r="EH42" s="332">
        <f>IF(EH$19-'様式３（療養者名簿）（⑤の場合）'!$BD47+1&lt;=15,IF(EH$19&gt;='様式３（療養者名簿）（⑤の場合）'!$BD47,IF(EH$19&lt;='様式３（療養者名簿）（⑤の場合）'!$BE47,1,0),0),0)</f>
        <v>0</v>
      </c>
      <c r="EI42" s="332">
        <f>IF(EI$19-'様式３（療養者名簿）（⑤の場合）'!$BD47+1&lt;=15,IF(EI$19&gt;='様式３（療養者名簿）（⑤の場合）'!$BD47,IF(EI$19&lt;='様式３（療養者名簿）（⑤の場合）'!$BE47,1,0),0),0)</f>
        <v>0</v>
      </c>
      <c r="EJ42" s="332">
        <f>IF(EJ$19-'様式３（療養者名簿）（⑤の場合）'!$BD47+1&lt;=15,IF(EJ$19&gt;='様式３（療養者名簿）（⑤の場合）'!$BD47,IF(EJ$19&lt;='様式３（療養者名簿）（⑤の場合）'!$BE47,1,0),0),0)</f>
        <v>0</v>
      </c>
      <c r="EK42" s="332">
        <f>IF(EK$19-'様式３（療養者名簿）（⑤の場合）'!$BD47+1&lt;=15,IF(EK$19&gt;='様式３（療養者名簿）（⑤の場合）'!$BD47,IF(EK$19&lt;='様式３（療養者名簿）（⑤の場合）'!$BE47,1,0),0),0)</f>
        <v>0</v>
      </c>
      <c r="EL42" s="332">
        <f>IF(EL$19-'様式３（療養者名簿）（⑤の場合）'!$BD47+1&lt;=15,IF(EL$19&gt;='様式３（療養者名簿）（⑤の場合）'!$BD47,IF(EL$19&lt;='様式３（療養者名簿）（⑤の場合）'!$BE47,1,0),0),0)</f>
        <v>0</v>
      </c>
      <c r="EM42" s="332">
        <f>IF(EM$19-'様式３（療養者名簿）（⑤の場合）'!$BD47+1&lt;=15,IF(EM$19&gt;='様式３（療養者名簿）（⑤の場合）'!$BD47,IF(EM$19&lt;='様式３（療養者名簿）（⑤の場合）'!$BE47,1,0),0),0)</f>
        <v>0</v>
      </c>
      <c r="EN42" s="332">
        <f>IF(EN$19-'様式３（療養者名簿）（⑤の場合）'!$BD47+1&lt;=15,IF(EN$19&gt;='様式３（療養者名簿）（⑤の場合）'!$BD47,IF(EN$19&lt;='様式３（療養者名簿）（⑤の場合）'!$BE47,1,0),0),0)</f>
        <v>0</v>
      </c>
      <c r="EO42" s="332">
        <f>IF(EO$19-'様式３（療養者名簿）（⑤の場合）'!$BD47+1&lt;=15,IF(EO$19&gt;='様式３（療養者名簿）（⑤の場合）'!$BD47,IF(EO$19&lt;='様式３（療養者名簿）（⑤の場合）'!$BE47,1,0),0),0)</f>
        <v>0</v>
      </c>
      <c r="EP42" s="332">
        <f>IF(EP$19-'様式３（療養者名簿）（⑤の場合）'!$BD47+1&lt;=15,IF(EP$19&gt;='様式３（療養者名簿）（⑤の場合）'!$BD47,IF(EP$19&lt;='様式３（療養者名簿）（⑤の場合）'!$BE47,1,0),0),0)</f>
        <v>0</v>
      </c>
      <c r="EQ42" s="332">
        <f>IF(EQ$19-'様式３（療養者名簿）（⑤の場合）'!$BD47+1&lt;=15,IF(EQ$19&gt;='様式３（療養者名簿）（⑤の場合）'!$BD47,IF(EQ$19&lt;='様式３（療養者名簿）（⑤の場合）'!$BE47,1,0),0),0)</f>
        <v>0</v>
      </c>
      <c r="ER42" s="332">
        <f>IF(ER$19-'様式３（療養者名簿）（⑤の場合）'!$BD47+1&lt;=15,IF(ER$19&gt;='様式３（療養者名簿）（⑤の場合）'!$BD47,IF(ER$19&lt;='様式３（療養者名簿）（⑤の場合）'!$BE47,1,0),0),0)</f>
        <v>0</v>
      </c>
      <c r="ES42" s="332">
        <f>IF(ES$19-'様式３（療養者名簿）（⑤の場合）'!$BD47+1&lt;=15,IF(ES$19&gt;='様式３（療養者名簿）（⑤の場合）'!$BD47,IF(ES$19&lt;='様式３（療養者名簿）（⑤の場合）'!$BE47,1,0),0),0)</f>
        <v>0</v>
      </c>
      <c r="ET42" s="332">
        <f>IF(ET$19-'様式３（療養者名簿）（⑤の場合）'!$BD47+1&lt;=15,IF(ET$19&gt;='様式３（療養者名簿）（⑤の場合）'!$BD47,IF(ET$19&lt;='様式３（療養者名簿）（⑤の場合）'!$BE47,1,0),0),0)</f>
        <v>0</v>
      </c>
      <c r="EU42" s="332">
        <f>IF(EU$19-'様式３（療養者名簿）（⑤の場合）'!$BD47+1&lt;=15,IF(EU$19&gt;='様式３（療養者名簿）（⑤の場合）'!$BD47,IF(EU$19&lt;='様式３（療養者名簿）（⑤の場合）'!$BE47,1,0),0),0)</f>
        <v>0</v>
      </c>
      <c r="EV42" s="332">
        <f>IF(EV$19-'様式３（療養者名簿）（⑤の場合）'!$BD47+1&lt;=15,IF(EV$19&gt;='様式３（療養者名簿）（⑤の場合）'!$BD47,IF(EV$19&lt;='様式３（療養者名簿）（⑤の場合）'!$BE47,1,0),0),0)</f>
        <v>0</v>
      </c>
      <c r="EW42" s="332">
        <f>IF(EW$19-'様式３（療養者名簿）（⑤の場合）'!$BD47+1&lt;=15,IF(EW$19&gt;='様式３（療養者名簿）（⑤の場合）'!$BD47,IF(EW$19&lt;='様式３（療養者名簿）（⑤の場合）'!$BE47,1,0),0),0)</f>
        <v>0</v>
      </c>
      <c r="EX42" s="332">
        <f>IF(EX$19-'様式３（療養者名簿）（⑤の場合）'!$BD47+1&lt;=15,IF(EX$19&gt;='様式３（療養者名簿）（⑤の場合）'!$BD47,IF(EX$19&lt;='様式３（療養者名簿）（⑤の場合）'!$BE47,1,0),0),0)</f>
        <v>0</v>
      </c>
      <c r="EY42" s="332">
        <f>IF(EY$19-'様式３（療養者名簿）（⑤の場合）'!$BD47+1&lt;=15,IF(EY$19&gt;='様式３（療養者名簿）（⑤の場合）'!$BD47,IF(EY$19&lt;='様式３（療養者名簿）（⑤の場合）'!$BE47,1,0),0),0)</f>
        <v>0</v>
      </c>
      <c r="EZ42" s="332">
        <f>IF(EZ$19-'様式３（療養者名簿）（⑤の場合）'!$BD47+1&lt;=15,IF(EZ$19&gt;='様式３（療養者名簿）（⑤の場合）'!$BD47,IF(EZ$19&lt;='様式３（療養者名簿）（⑤の場合）'!$BE47,1,0),0),0)</f>
        <v>0</v>
      </c>
      <c r="FA42" s="332">
        <f>IF(FA$19-'様式３（療養者名簿）（⑤の場合）'!$BD47+1&lt;=15,IF(FA$19&gt;='様式３（療養者名簿）（⑤の場合）'!$BD47,IF(FA$19&lt;='様式３（療養者名簿）（⑤の場合）'!$BE47,1,0),0),0)</f>
        <v>0</v>
      </c>
      <c r="FB42" s="332">
        <f>IF(FB$19-'様式３（療養者名簿）（⑤の場合）'!$BD47+1&lt;=15,IF(FB$19&gt;='様式３（療養者名簿）（⑤の場合）'!$BD47,IF(FB$19&lt;='様式３（療養者名簿）（⑤の場合）'!$BE47,1,0),0),0)</f>
        <v>0</v>
      </c>
      <c r="FC42" s="332">
        <f>IF(FC$19-'様式３（療養者名簿）（⑤の場合）'!$BD47+1&lt;=15,IF(FC$19&gt;='様式３（療養者名簿）（⑤の場合）'!$BD47,IF(FC$19&lt;='様式３（療養者名簿）（⑤の場合）'!$BE47,1,0),0),0)</f>
        <v>0</v>
      </c>
      <c r="FD42" s="332">
        <f>IF(FD$19-'様式３（療養者名簿）（⑤の場合）'!$BD47+1&lt;=15,IF(FD$19&gt;='様式３（療養者名簿）（⑤の場合）'!$BD47,IF(FD$19&lt;='様式３（療養者名簿）（⑤の場合）'!$BE47,1,0),0),0)</f>
        <v>0</v>
      </c>
      <c r="FE42" s="332">
        <f>IF(FE$19-'様式３（療養者名簿）（⑤の場合）'!$BD47+1&lt;=15,IF(FE$19&gt;='様式３（療養者名簿）（⑤の場合）'!$BD47,IF(FE$19&lt;='様式３（療養者名簿）（⑤の場合）'!$BE47,1,0),0),0)</f>
        <v>0</v>
      </c>
      <c r="FF42" s="332">
        <f>IF(FF$19-'様式３（療養者名簿）（⑤の場合）'!$BD47+1&lt;=15,IF(FF$19&gt;='様式３（療養者名簿）（⑤の場合）'!$BD47,IF(FF$19&lt;='様式３（療養者名簿）（⑤の場合）'!$BE47,1,0),0),0)</f>
        <v>0</v>
      </c>
      <c r="FG42" s="332">
        <f>IF(FG$19-'様式３（療養者名簿）（⑤の場合）'!$BD47+1&lt;=15,IF(FG$19&gt;='様式３（療養者名簿）（⑤の場合）'!$BD47,IF(FG$19&lt;='様式３（療養者名簿）（⑤の場合）'!$BE47,1,0),0),0)</f>
        <v>0</v>
      </c>
      <c r="FH42" s="332">
        <f>IF(FH$19-'様式３（療養者名簿）（⑤の場合）'!$BD47+1&lt;=15,IF(FH$19&gt;='様式３（療養者名簿）（⑤の場合）'!$BD47,IF(FH$19&lt;='様式３（療養者名簿）（⑤の場合）'!$BE47,1,0),0),0)</f>
        <v>0</v>
      </c>
      <c r="FI42" s="332">
        <f>IF(FI$19-'様式３（療養者名簿）（⑤の場合）'!$BD47+1&lt;=15,IF(FI$19&gt;='様式３（療養者名簿）（⑤の場合）'!$BD47,IF(FI$19&lt;='様式３（療養者名簿）（⑤の場合）'!$BE47,1,0),0),0)</f>
        <v>0</v>
      </c>
      <c r="FJ42" s="332">
        <f>IF(FJ$19-'様式３（療養者名簿）（⑤の場合）'!$BD47+1&lt;=15,IF(FJ$19&gt;='様式３（療養者名簿）（⑤の場合）'!$BD47,IF(FJ$19&lt;='様式３（療養者名簿）（⑤の場合）'!$BE47,1,0),0),0)</f>
        <v>0</v>
      </c>
      <c r="FK42" s="332">
        <f>IF(FK$19-'様式３（療養者名簿）（⑤の場合）'!$BD47+1&lt;=15,IF(FK$19&gt;='様式３（療養者名簿）（⑤の場合）'!$BD47,IF(FK$19&lt;='様式３（療養者名簿）（⑤の場合）'!$BE47,1,0),0),0)</f>
        <v>0</v>
      </c>
      <c r="FL42" s="332">
        <f>IF(FL$19-'様式３（療養者名簿）（⑤の場合）'!$BD47+1&lt;=15,IF(FL$19&gt;='様式３（療養者名簿）（⑤の場合）'!$BD47,IF(FL$19&lt;='様式３（療養者名簿）（⑤の場合）'!$BE47,1,0),0),0)</f>
        <v>0</v>
      </c>
      <c r="FM42" s="332">
        <f>IF(FM$19-'様式３（療養者名簿）（⑤の場合）'!$BD47+1&lt;=15,IF(FM$19&gt;='様式３（療養者名簿）（⑤の場合）'!$BD47,IF(FM$19&lt;='様式３（療養者名簿）（⑤の場合）'!$BE47,1,0),0),0)</f>
        <v>0</v>
      </c>
      <c r="FN42" s="332">
        <f>IF(FN$19-'様式３（療養者名簿）（⑤の場合）'!$BD47+1&lt;=15,IF(FN$19&gt;='様式３（療養者名簿）（⑤の場合）'!$BD47,IF(FN$19&lt;='様式３（療養者名簿）（⑤の場合）'!$BE47,1,0),0),0)</f>
        <v>0</v>
      </c>
      <c r="FO42" s="332">
        <f>IF(FO$19-'様式３（療養者名簿）（⑤の場合）'!$BD47+1&lt;=15,IF(FO$19&gt;='様式３（療養者名簿）（⑤の場合）'!$BD47,IF(FO$19&lt;='様式３（療養者名簿）（⑤の場合）'!$BE47,1,0),0),0)</f>
        <v>0</v>
      </c>
      <c r="FP42" s="332">
        <f>IF(FP$19-'様式３（療養者名簿）（⑤の場合）'!$BD47+1&lt;=15,IF(FP$19&gt;='様式３（療養者名簿）（⑤の場合）'!$BD47,IF(FP$19&lt;='様式３（療養者名簿）（⑤の場合）'!$BE47,1,0),0),0)</f>
        <v>0</v>
      </c>
      <c r="FQ42" s="332">
        <f>IF(FQ$19-'様式３（療養者名簿）（⑤の場合）'!$BD47+1&lt;=15,IF(FQ$19&gt;='様式３（療養者名簿）（⑤の場合）'!$BD47,IF(FQ$19&lt;='様式３（療養者名簿）（⑤の場合）'!$BE47,1,0),0),0)</f>
        <v>0</v>
      </c>
      <c r="FR42" s="332">
        <f>IF(FR$19-'様式３（療養者名簿）（⑤の場合）'!$BD47+1&lt;=15,IF(FR$19&gt;='様式３（療養者名簿）（⑤の場合）'!$BD47,IF(FR$19&lt;='様式３（療養者名簿）（⑤の場合）'!$BE47,1,0),0),0)</f>
        <v>0</v>
      </c>
      <c r="FS42" s="332">
        <f>IF(FS$19-'様式３（療養者名簿）（⑤の場合）'!$BD47+1&lt;=15,IF(FS$19&gt;='様式３（療養者名簿）（⑤の場合）'!$BD47,IF(FS$19&lt;='様式３（療養者名簿）（⑤の場合）'!$BE47,1,0),0),0)</f>
        <v>0</v>
      </c>
      <c r="FT42" s="332">
        <f>IF(FT$19-'様式３（療養者名簿）（⑤の場合）'!$BD47+1&lt;=15,IF(FT$19&gt;='様式３（療養者名簿）（⑤の場合）'!$BD47,IF(FT$19&lt;='様式３（療養者名簿）（⑤の場合）'!$BE47,1,0),0),0)</f>
        <v>0</v>
      </c>
      <c r="FU42" s="332">
        <f>IF(FU$19-'様式３（療養者名簿）（⑤の場合）'!$BD47+1&lt;=15,IF(FU$19&gt;='様式３（療養者名簿）（⑤の場合）'!$BD47,IF(FU$19&lt;='様式３（療養者名簿）（⑤の場合）'!$BE47,1,0),0),0)</f>
        <v>0</v>
      </c>
      <c r="FV42" s="332">
        <f>IF(FV$19-'様式３（療養者名簿）（⑤の場合）'!$BD47+1&lt;=15,IF(FV$19&gt;='様式３（療養者名簿）（⑤の場合）'!$BD47,IF(FV$19&lt;='様式３（療養者名簿）（⑤の場合）'!$BE47,1,0),0),0)</f>
        <v>0</v>
      </c>
      <c r="FW42" s="332">
        <f>IF(FW$19-'様式３（療養者名簿）（⑤の場合）'!$BD47+1&lt;=15,IF(FW$19&gt;='様式３（療養者名簿）（⑤の場合）'!$BD47,IF(FW$19&lt;='様式３（療養者名簿）（⑤の場合）'!$BE47,1,0),0),0)</f>
        <v>0</v>
      </c>
      <c r="FX42" s="332">
        <f>IF(FX$19-'様式３（療養者名簿）（⑤の場合）'!$BD47+1&lt;=15,IF(FX$19&gt;='様式３（療養者名簿）（⑤の場合）'!$BD47,IF(FX$19&lt;='様式３（療養者名簿）（⑤の場合）'!$BE47,1,0),0),0)</f>
        <v>0</v>
      </c>
      <c r="FY42" s="332">
        <f>IF(FY$19-'様式３（療養者名簿）（⑤の場合）'!$BD47+1&lt;=15,IF(FY$19&gt;='様式３（療養者名簿）（⑤の場合）'!$BD47,IF(FY$19&lt;='様式３（療養者名簿）（⑤の場合）'!$BE47,1,0),0),0)</f>
        <v>0</v>
      </c>
      <c r="FZ42" s="332">
        <f>IF(FZ$19-'様式３（療養者名簿）（⑤の場合）'!$BD47+1&lt;=15,IF(FZ$19&gt;='様式３（療養者名簿）（⑤の場合）'!$BD47,IF(FZ$19&lt;='様式３（療養者名簿）（⑤の場合）'!$BE47,1,0),0),0)</f>
        <v>0</v>
      </c>
      <c r="GA42" s="332">
        <f>IF(GA$19-'様式３（療養者名簿）（⑤の場合）'!$BD47+1&lt;=15,IF(GA$19&gt;='様式３（療養者名簿）（⑤の場合）'!$BD47,IF(GA$19&lt;='様式３（療養者名簿）（⑤の場合）'!$BE47,1,0),0),0)</f>
        <v>0</v>
      </c>
      <c r="GB42" s="332">
        <f>IF(GB$19-'様式３（療養者名簿）（⑤の場合）'!$BD47+1&lt;=15,IF(GB$19&gt;='様式３（療養者名簿）（⑤の場合）'!$BD47,IF(GB$19&lt;='様式３（療養者名簿）（⑤の場合）'!$BE47,1,0),0),0)</f>
        <v>0</v>
      </c>
      <c r="GC42" s="332">
        <f>IF(GC$19-'様式３（療養者名簿）（⑤の場合）'!$BD47+1&lt;=15,IF(GC$19&gt;='様式３（療養者名簿）（⑤の場合）'!$BD47,IF(GC$19&lt;='様式３（療養者名簿）（⑤の場合）'!$BE47,1,0),0),0)</f>
        <v>0</v>
      </c>
      <c r="GD42" s="332">
        <f>IF(GD$19-'様式３（療養者名簿）（⑤の場合）'!$BD47+1&lt;=15,IF(GD$19&gt;='様式３（療養者名簿）（⑤の場合）'!$BD47,IF(GD$19&lt;='様式３（療養者名簿）（⑤の場合）'!$BE47,1,0),0),0)</f>
        <v>0</v>
      </c>
      <c r="GE42" s="332">
        <f>IF(GE$19-'様式３（療養者名簿）（⑤の場合）'!$BD47+1&lt;=15,IF(GE$19&gt;='様式３（療養者名簿）（⑤の場合）'!$BD47,IF(GE$19&lt;='様式３（療養者名簿）（⑤の場合）'!$BE47,1,0),0),0)</f>
        <v>0</v>
      </c>
      <c r="GF42" s="332">
        <f>IF(GF$19-'様式３（療養者名簿）（⑤の場合）'!$BD47+1&lt;=15,IF(GF$19&gt;='様式３（療養者名簿）（⑤の場合）'!$BD47,IF(GF$19&lt;='様式３（療養者名簿）（⑤の場合）'!$BE47,1,0),0),0)</f>
        <v>0</v>
      </c>
      <c r="GG42" s="332">
        <f>IF(GG$19-'様式３（療養者名簿）（⑤の場合）'!$BD47+1&lt;=15,IF(GG$19&gt;='様式３（療養者名簿）（⑤の場合）'!$BD47,IF(GG$19&lt;='様式３（療養者名簿）（⑤の場合）'!$BE47,1,0),0),0)</f>
        <v>0</v>
      </c>
      <c r="GH42" s="332">
        <f>IF(GH$19-'様式３（療養者名簿）（⑤の場合）'!$BD47+1&lt;=15,IF(GH$19&gt;='様式３（療養者名簿）（⑤の場合）'!$BD47,IF(GH$19&lt;='様式３（療養者名簿）（⑤の場合）'!$BE47,1,0),0),0)</f>
        <v>0</v>
      </c>
      <c r="GI42" s="332">
        <f>IF(GI$19-'様式３（療養者名簿）（⑤の場合）'!$BD47+1&lt;=15,IF(GI$19&gt;='様式３（療養者名簿）（⑤の場合）'!$BD47,IF(GI$19&lt;='様式３（療養者名簿）（⑤の場合）'!$BE47,1,0),0),0)</f>
        <v>0</v>
      </c>
      <c r="GJ42" s="332">
        <f>IF(GJ$19-'様式３（療養者名簿）（⑤の場合）'!$BD47+1&lt;=15,IF(GJ$19&gt;='様式３（療養者名簿）（⑤の場合）'!$BD47,IF(GJ$19&lt;='様式３（療養者名簿）（⑤の場合）'!$BE47,1,0),0),0)</f>
        <v>0</v>
      </c>
      <c r="GK42" s="332">
        <f>IF(GK$19-'様式３（療養者名簿）（⑤の場合）'!$BD47+1&lt;=15,IF(GK$19&gt;='様式３（療養者名簿）（⑤の場合）'!$BD47,IF(GK$19&lt;='様式３（療養者名簿）（⑤の場合）'!$BE47,1,0),0),0)</f>
        <v>0</v>
      </c>
      <c r="GL42" s="332">
        <f>IF(GL$19-'様式３（療養者名簿）（⑤の場合）'!$BD47+1&lt;=15,IF(GL$19&gt;='様式３（療養者名簿）（⑤の場合）'!$BD47,IF(GL$19&lt;='様式３（療養者名簿）（⑤の場合）'!$BE47,1,0),0),0)</f>
        <v>0</v>
      </c>
      <c r="GM42" s="332">
        <f>IF(GM$19-'様式３（療養者名簿）（⑤の場合）'!$BD47+1&lt;=15,IF(GM$19&gt;='様式３（療養者名簿）（⑤の場合）'!$BD47,IF(GM$19&lt;='様式３（療養者名簿）（⑤の場合）'!$BE47,1,0),0),0)</f>
        <v>0</v>
      </c>
      <c r="GN42" s="332">
        <f>IF(GN$19-'様式３（療養者名簿）（⑤の場合）'!$BD47+1&lt;=15,IF(GN$19&gt;='様式３（療養者名簿）（⑤の場合）'!$BD47,IF(GN$19&lt;='様式３（療養者名簿）（⑤の場合）'!$BE47,1,0),0),0)</f>
        <v>0</v>
      </c>
      <c r="GO42" s="332">
        <f>IF(GO$19-'様式３（療養者名簿）（⑤の場合）'!$BD47+1&lt;=15,IF(GO$19&gt;='様式３（療養者名簿）（⑤の場合）'!$BD47,IF(GO$19&lt;='様式３（療養者名簿）（⑤の場合）'!$BE47,1,0),0),0)</f>
        <v>0</v>
      </c>
      <c r="GP42" s="332">
        <f>IF(GP$19-'様式３（療養者名簿）（⑤の場合）'!$BD47+1&lt;=15,IF(GP$19&gt;='様式３（療養者名簿）（⑤の場合）'!$BD47,IF(GP$19&lt;='様式３（療養者名簿）（⑤の場合）'!$BE47,1,0),0),0)</f>
        <v>0</v>
      </c>
      <c r="GQ42" s="332">
        <f>IF(GQ$19-'様式３（療養者名簿）（⑤の場合）'!$BD47+1&lt;=15,IF(GQ$19&gt;='様式３（療養者名簿）（⑤の場合）'!$BD47,IF(GQ$19&lt;='様式３（療養者名簿）（⑤の場合）'!$BE47,1,0),0),0)</f>
        <v>0</v>
      </c>
      <c r="GR42" s="332">
        <f>IF(GR$19-'様式３（療養者名簿）（⑤の場合）'!$BD47+1&lt;=15,IF(GR$19&gt;='様式３（療養者名簿）（⑤の場合）'!$BD47,IF(GR$19&lt;='様式３（療養者名簿）（⑤の場合）'!$BE47,1,0),0),0)</f>
        <v>0</v>
      </c>
      <c r="GS42" s="332">
        <f>IF(GS$19-'様式３（療養者名簿）（⑤の場合）'!$BD47+1&lt;=15,IF(GS$19&gt;='様式３（療養者名簿）（⑤の場合）'!$BD47,IF(GS$19&lt;='様式３（療養者名簿）（⑤の場合）'!$BE47,1,0),0),0)</f>
        <v>0</v>
      </c>
      <c r="GT42" s="332">
        <f>IF(GT$19-'様式３（療養者名簿）（⑤の場合）'!$BD47+1&lt;=15,IF(GT$19&gt;='様式３（療養者名簿）（⑤の場合）'!$BD47,IF(GT$19&lt;='様式３（療養者名簿）（⑤の場合）'!$BE47,1,0),0),0)</f>
        <v>0</v>
      </c>
      <c r="GU42" s="332">
        <f>IF(GU$19-'様式３（療養者名簿）（⑤の場合）'!$BD47+1&lt;=15,IF(GU$19&gt;='様式３（療養者名簿）（⑤の場合）'!$BD47,IF(GU$19&lt;='様式３（療養者名簿）（⑤の場合）'!$BE47,1,0),0),0)</f>
        <v>0</v>
      </c>
      <c r="GV42" s="332">
        <f>IF(GV$19-'様式３（療養者名簿）（⑤の場合）'!$BD47+1&lt;=15,IF(GV$19&gt;='様式３（療養者名簿）（⑤の場合）'!$BD47,IF(GV$19&lt;='様式３（療養者名簿）（⑤の場合）'!$BE47,1,0),0),0)</f>
        <v>0</v>
      </c>
      <c r="GW42" s="332">
        <f>IF(GW$19-'様式３（療養者名簿）（⑤の場合）'!$BD47+1&lt;=15,IF(GW$19&gt;='様式３（療養者名簿）（⑤の場合）'!$BD47,IF(GW$19&lt;='様式３（療養者名簿）（⑤の場合）'!$BE47,1,0),0),0)</f>
        <v>0</v>
      </c>
      <c r="GX42" s="332">
        <f>IF(GX$19-'様式３（療養者名簿）（⑤の場合）'!$BD47+1&lt;=15,IF(GX$19&gt;='様式３（療養者名簿）（⑤の場合）'!$BD47,IF(GX$19&lt;='様式３（療養者名簿）（⑤の場合）'!$BE47,1,0),0),0)</f>
        <v>0</v>
      </c>
      <c r="GY42" s="332">
        <f>IF(GY$19-'様式３（療養者名簿）（⑤の場合）'!$BD47+1&lt;=15,IF(GY$19&gt;='様式３（療養者名簿）（⑤の場合）'!$BD47,IF(GY$19&lt;='様式３（療養者名簿）（⑤の場合）'!$BE47,1,0),0),0)</f>
        <v>0</v>
      </c>
      <c r="GZ42" s="332">
        <f>IF(GZ$19-'様式３（療養者名簿）（⑤の場合）'!$BD47+1&lt;=15,IF(GZ$19&gt;='様式３（療養者名簿）（⑤の場合）'!$BD47,IF(GZ$19&lt;='様式３（療養者名簿）（⑤の場合）'!$BE47,1,0),0),0)</f>
        <v>0</v>
      </c>
      <c r="HA42" s="332">
        <f>IF(HA$19-'様式３（療養者名簿）（⑤の場合）'!$BD47+1&lt;=15,IF(HA$19&gt;='様式３（療養者名簿）（⑤の場合）'!$BD47,IF(HA$19&lt;='様式３（療養者名簿）（⑤の場合）'!$BE47,1,0),0),0)</f>
        <v>0</v>
      </c>
      <c r="HB42" s="332">
        <f>IF(HB$19-'様式３（療養者名簿）（⑤の場合）'!$BD47+1&lt;=15,IF(HB$19&gt;='様式３（療養者名簿）（⑤の場合）'!$BD47,IF(HB$19&lt;='様式３（療養者名簿）（⑤の場合）'!$BE47,1,0),0),0)</f>
        <v>0</v>
      </c>
      <c r="HC42" s="332">
        <f>IF(HC$19-'様式３（療養者名簿）（⑤の場合）'!$BD47+1&lt;=15,IF(HC$19&gt;='様式３（療養者名簿）（⑤の場合）'!$BD47,IF(HC$19&lt;='様式３（療養者名簿）（⑤の場合）'!$BE47,1,0),0),0)</f>
        <v>0</v>
      </c>
      <c r="HD42" s="332">
        <f>IF(HD$19-'様式３（療養者名簿）（⑤の場合）'!$BD47+1&lt;=15,IF(HD$19&gt;='様式３（療養者名簿）（⑤の場合）'!$BD47,IF(HD$19&lt;='様式３（療養者名簿）（⑤の場合）'!$BE47,1,0),0),0)</f>
        <v>0</v>
      </c>
      <c r="HE42" s="332">
        <f>IF(HE$19-'様式３（療養者名簿）（⑤の場合）'!$BD47+1&lt;=15,IF(HE$19&gt;='様式３（療養者名簿）（⑤の場合）'!$BD47,IF(HE$19&lt;='様式３（療養者名簿）（⑤の場合）'!$BE47,1,0),0),0)</f>
        <v>0</v>
      </c>
      <c r="HF42" s="332">
        <f>IF(HF$19-'様式３（療養者名簿）（⑤の場合）'!$BD47+1&lt;=15,IF(HF$19&gt;='様式３（療養者名簿）（⑤の場合）'!$BD47,IF(HF$19&lt;='様式３（療養者名簿）（⑤の場合）'!$BE47,1,0),0),0)</f>
        <v>0</v>
      </c>
      <c r="HG42" s="332">
        <f>IF(HG$19-'様式３（療養者名簿）（⑤の場合）'!$BD47+1&lt;=15,IF(HG$19&gt;='様式３（療養者名簿）（⑤の場合）'!$BD47,IF(HG$19&lt;='様式３（療養者名簿）（⑤の場合）'!$BE47,1,0),0),0)</f>
        <v>0</v>
      </c>
      <c r="HH42" s="332">
        <f>IF(HH$19-'様式３（療養者名簿）（⑤の場合）'!$BD47+1&lt;=15,IF(HH$19&gt;='様式３（療養者名簿）（⑤の場合）'!$BD47,IF(HH$19&lt;='様式３（療養者名簿）（⑤の場合）'!$BE47,1,0),0),0)</f>
        <v>0</v>
      </c>
      <c r="HI42" s="332">
        <f>IF(HI$19-'様式３（療養者名簿）（⑤の場合）'!$BD47+1&lt;=15,IF(HI$19&gt;='様式３（療養者名簿）（⑤の場合）'!$BD47,IF(HI$19&lt;='様式３（療養者名簿）（⑤の場合）'!$BE47,1,0),0),0)</f>
        <v>0</v>
      </c>
      <c r="HJ42" s="332">
        <f>IF(HJ$19-'様式３（療養者名簿）（⑤の場合）'!$BD47+1&lt;=15,IF(HJ$19&gt;='様式３（療養者名簿）（⑤の場合）'!$BD47,IF(HJ$19&lt;='様式３（療養者名簿）（⑤の場合）'!$BE47,1,0),0),0)</f>
        <v>0</v>
      </c>
      <c r="HK42" s="332">
        <f>IF(HK$19-'様式３（療養者名簿）（⑤の場合）'!$BD47+1&lt;=15,IF(HK$19&gt;='様式３（療養者名簿）（⑤の場合）'!$BD47,IF(HK$19&lt;='様式３（療養者名簿）（⑤の場合）'!$BE47,1,0),0),0)</f>
        <v>0</v>
      </c>
      <c r="HL42" s="332">
        <f>IF(HL$19-'様式３（療養者名簿）（⑤の場合）'!$BD47+1&lt;=15,IF(HL$19&gt;='様式３（療養者名簿）（⑤の場合）'!$BD47,IF(HL$19&lt;='様式３（療養者名簿）（⑤の場合）'!$BE47,1,0),0),0)</f>
        <v>0</v>
      </c>
      <c r="HM42" s="332">
        <f>IF(HM$19-'様式３（療養者名簿）（⑤の場合）'!$BD47+1&lt;=15,IF(HM$19&gt;='様式３（療養者名簿）（⑤の場合）'!$BD47,IF(HM$19&lt;='様式３（療養者名簿）（⑤の場合）'!$BE47,1,0),0),0)</f>
        <v>0</v>
      </c>
      <c r="HN42" s="332">
        <f>IF(HN$19-'様式３（療養者名簿）（⑤の場合）'!$BD47+1&lt;=15,IF(HN$19&gt;='様式３（療養者名簿）（⑤の場合）'!$BD47,IF(HN$19&lt;='様式３（療養者名簿）（⑤の場合）'!$BE47,1,0),0),0)</f>
        <v>0</v>
      </c>
      <c r="HO42" s="332">
        <f>IF(HO$19-'様式３（療養者名簿）（⑤の場合）'!$BD47+1&lt;=15,IF(HO$19&gt;='様式３（療養者名簿）（⑤の場合）'!$BD47,IF(HO$19&lt;='様式３（療養者名簿）（⑤の場合）'!$BE47,1,0),0),0)</f>
        <v>0</v>
      </c>
      <c r="HP42" s="332">
        <f>IF(HP$19-'様式３（療養者名簿）（⑤の場合）'!$BD47+1&lt;=15,IF(HP$19&gt;='様式３（療養者名簿）（⑤の場合）'!$BD47,IF(HP$19&lt;='様式３（療養者名簿）（⑤の場合）'!$BE47,1,0),0),0)</f>
        <v>0</v>
      </c>
      <c r="HQ42" s="332">
        <f>IF(HQ$19-'様式３（療養者名簿）（⑤の場合）'!$BD47+1&lt;=15,IF(HQ$19&gt;='様式３（療養者名簿）（⑤の場合）'!$BD47,IF(HQ$19&lt;='様式３（療養者名簿）（⑤の場合）'!$BE47,1,0),0),0)</f>
        <v>0</v>
      </c>
      <c r="HR42" s="332">
        <f>IF(HR$19-'様式３（療養者名簿）（⑤の場合）'!$BD47+1&lt;=15,IF(HR$19&gt;='様式３（療養者名簿）（⑤の場合）'!$BD47,IF(HR$19&lt;='様式３（療養者名簿）（⑤の場合）'!$BE47,1,0),0),0)</f>
        <v>0</v>
      </c>
      <c r="HS42" s="332">
        <f>IF(HS$19-'様式３（療養者名簿）（⑤の場合）'!$BD47+1&lt;=15,IF(HS$19&gt;='様式３（療養者名簿）（⑤の場合）'!$BD47,IF(HS$19&lt;='様式３（療養者名簿）（⑤の場合）'!$BE47,1,0),0),0)</f>
        <v>0</v>
      </c>
      <c r="HT42" s="332">
        <f>IF(HT$19-'様式３（療養者名簿）（⑤の場合）'!$BD47+1&lt;=15,IF(HT$19&gt;='様式３（療養者名簿）（⑤の場合）'!$BD47,IF(HT$19&lt;='様式３（療養者名簿）（⑤の場合）'!$BE47,1,0),0),0)</f>
        <v>0</v>
      </c>
      <c r="HU42" s="332">
        <f>IF(HU$19-'様式３（療養者名簿）（⑤の場合）'!$BD47+1&lt;=15,IF(HU$19&gt;='様式３（療養者名簿）（⑤の場合）'!$BD47,IF(HU$19&lt;='様式３（療養者名簿）（⑤の場合）'!$BE47,1,0),0),0)</f>
        <v>0</v>
      </c>
      <c r="HV42" s="332">
        <f>IF(HV$19-'様式３（療養者名簿）（⑤の場合）'!$BD47+1&lt;=15,IF(HV$19&gt;='様式３（療養者名簿）（⑤の場合）'!$BD47,IF(HV$19&lt;='様式３（療養者名簿）（⑤の場合）'!$BE47,1,0),0),0)</f>
        <v>0</v>
      </c>
      <c r="HW42" s="332">
        <f>IF(HW$19-'様式３（療養者名簿）（⑤の場合）'!$BD47+1&lt;=15,IF(HW$19&gt;='様式３（療養者名簿）（⑤の場合）'!$BD47,IF(HW$19&lt;='様式３（療養者名簿）（⑤の場合）'!$BE47,1,0),0),0)</f>
        <v>0</v>
      </c>
      <c r="HX42" s="332">
        <f>IF(HX$19-'様式３（療養者名簿）（⑤の場合）'!$BD47+1&lt;=15,IF(HX$19&gt;='様式３（療養者名簿）（⑤の場合）'!$BD47,IF(HX$19&lt;='様式３（療養者名簿）（⑤の場合）'!$BE47,1,0),0),0)</f>
        <v>0</v>
      </c>
      <c r="HY42" s="332">
        <f>IF(HY$19-'様式３（療養者名簿）（⑤の場合）'!$BD47+1&lt;=15,IF(HY$19&gt;='様式３（療養者名簿）（⑤の場合）'!$BD47,IF(HY$19&lt;='様式３（療養者名簿）（⑤の場合）'!$BE47,1,0),0),0)</f>
        <v>0</v>
      </c>
      <c r="HZ42" s="332">
        <f>IF(HZ$19-'様式３（療養者名簿）（⑤の場合）'!$BD47+1&lt;=15,IF(HZ$19&gt;='様式３（療養者名簿）（⑤の場合）'!$BD47,IF(HZ$19&lt;='様式３（療養者名簿）（⑤の場合）'!$BE47,1,0),0),0)</f>
        <v>0</v>
      </c>
      <c r="IA42" s="332">
        <f>IF(IA$19-'様式３（療養者名簿）（⑤の場合）'!$BD47+1&lt;=15,IF(IA$19&gt;='様式３（療養者名簿）（⑤の場合）'!$BD47,IF(IA$19&lt;='様式３（療養者名簿）（⑤の場合）'!$BE47,1,0),0),0)</f>
        <v>0</v>
      </c>
      <c r="IB42" s="332">
        <f>IF(IB$19-'様式３（療養者名簿）（⑤の場合）'!$BD47+1&lt;=15,IF(IB$19&gt;='様式３（療養者名簿）（⑤の場合）'!$BD47,IF(IB$19&lt;='様式３（療養者名簿）（⑤の場合）'!$BE47,1,0),0),0)</f>
        <v>0</v>
      </c>
      <c r="IC42" s="332">
        <f>IF(IC$19-'様式３（療養者名簿）（⑤の場合）'!$BD47+1&lt;=15,IF(IC$19&gt;='様式３（療養者名簿）（⑤の場合）'!$BD47,IF(IC$19&lt;='様式３（療養者名簿）（⑤の場合）'!$BE47,1,0),0),0)</f>
        <v>0</v>
      </c>
      <c r="ID42" s="332">
        <f>IF(ID$19-'様式３（療養者名簿）（⑤の場合）'!$BD47+1&lt;=15,IF(ID$19&gt;='様式３（療養者名簿）（⑤の場合）'!$BD47,IF(ID$19&lt;='様式３（療養者名簿）（⑤の場合）'!$BE47,1,0),0),0)</f>
        <v>0</v>
      </c>
      <c r="IE42" s="332">
        <f>IF(IE$19-'様式３（療養者名簿）（⑤の場合）'!$BD47+1&lt;=15,IF(IE$19&gt;='様式３（療養者名簿）（⑤の場合）'!$BD47,IF(IE$19&lt;='様式３（療養者名簿）（⑤の場合）'!$BE47,1,0),0),0)</f>
        <v>0</v>
      </c>
      <c r="IF42" s="332">
        <f>IF(IF$19-'様式３（療養者名簿）（⑤の場合）'!$BD47+1&lt;=15,IF(IF$19&gt;='様式３（療養者名簿）（⑤の場合）'!$BD47,IF(IF$19&lt;='様式３（療養者名簿）（⑤の場合）'!$BE47,1,0),0),0)</f>
        <v>0</v>
      </c>
      <c r="IG42" s="332">
        <f>IF(IG$19-'様式３（療養者名簿）（⑤の場合）'!$BD47+1&lt;=15,IF(IG$19&gt;='様式３（療養者名簿）（⑤の場合）'!$BD47,IF(IG$19&lt;='様式３（療養者名簿）（⑤の場合）'!$BE47,1,0),0),0)</f>
        <v>0</v>
      </c>
      <c r="IH42" s="332">
        <f>IF(IH$19-'様式３（療養者名簿）（⑤の場合）'!$BD47+1&lt;=15,IF(IH$19&gt;='様式３（療養者名簿）（⑤の場合）'!$BD47,IF(IH$19&lt;='様式３（療養者名簿）（⑤の場合）'!$BE47,1,0),0),0)</f>
        <v>0</v>
      </c>
      <c r="II42" s="332">
        <f>IF(II$19-'様式３（療養者名簿）（⑤の場合）'!$BD47+1&lt;=15,IF(II$19&gt;='様式３（療養者名簿）（⑤の場合）'!$BD47,IF(II$19&lt;='様式３（療養者名簿）（⑤の場合）'!$BE47,1,0),0),0)</f>
        <v>0</v>
      </c>
      <c r="IJ42" s="332">
        <f>IF(IJ$19-'様式３（療養者名簿）（⑤の場合）'!$BD47+1&lt;=15,IF(IJ$19&gt;='様式３（療養者名簿）（⑤の場合）'!$BD47,IF(IJ$19&lt;='様式３（療養者名簿）（⑤の場合）'!$BE47,1,0),0),0)</f>
        <v>0</v>
      </c>
      <c r="IK42" s="332">
        <f>IF(IK$19-'様式３（療養者名簿）（⑤の場合）'!$BD47+1&lt;=15,IF(IK$19&gt;='様式３（療養者名簿）（⑤の場合）'!$BD47,IF(IK$19&lt;='様式３（療養者名簿）（⑤の場合）'!$BE47,1,0),0),0)</f>
        <v>0</v>
      </c>
      <c r="IL42" s="332">
        <f>IF(IL$19-'様式３（療養者名簿）（⑤の場合）'!$BD47+1&lt;=15,IF(IL$19&gt;='様式３（療養者名簿）（⑤の場合）'!$BD47,IF(IL$19&lt;='様式３（療養者名簿）（⑤の場合）'!$BE47,1,0),0),0)</f>
        <v>0</v>
      </c>
      <c r="IM42" s="332">
        <f>IF(IM$19-'様式３（療養者名簿）（⑤の場合）'!$BD47+1&lt;=15,IF(IM$19&gt;='様式３（療養者名簿）（⑤の場合）'!$BD47,IF(IM$19&lt;='様式３（療養者名簿）（⑤の場合）'!$BE47,1,0),0),0)</f>
        <v>0</v>
      </c>
      <c r="IN42" s="332">
        <f>IF(IN$19-'様式３（療養者名簿）（⑤の場合）'!$BD47+1&lt;=15,IF(IN$19&gt;='様式３（療養者名簿）（⑤の場合）'!$BD47,IF(IN$19&lt;='様式３（療養者名簿）（⑤の場合）'!$BE47,1,0),0),0)</f>
        <v>0</v>
      </c>
      <c r="IO42" s="332">
        <f>IF(IO$19-'様式３（療養者名簿）（⑤の場合）'!$BD47+1&lt;=15,IF(IO$19&gt;='様式３（療養者名簿）（⑤の場合）'!$BD47,IF(IO$19&lt;='様式３（療養者名簿）（⑤の場合）'!$BE47,1,0),0),0)</f>
        <v>0</v>
      </c>
      <c r="IP42" s="332">
        <f>IF(IP$19-'様式３（療養者名簿）（⑤の場合）'!$BD47+1&lt;=15,IF(IP$19&gt;='様式３（療養者名簿）（⑤の場合）'!$BD47,IF(IP$19&lt;='様式３（療養者名簿）（⑤の場合）'!$BE47,1,0),0),0)</f>
        <v>0</v>
      </c>
      <c r="IQ42" s="332">
        <f>IF(IQ$19-'様式３（療養者名簿）（⑤の場合）'!$BD47+1&lt;=15,IF(IQ$19&gt;='様式３（療養者名簿）（⑤の場合）'!$BD47,IF(IQ$19&lt;='様式３（療養者名簿）（⑤の場合）'!$BE47,1,0),0),0)</f>
        <v>0</v>
      </c>
      <c r="IR42" s="332">
        <f>IF(IR$19-'様式３（療養者名簿）（⑤の場合）'!$BD47+1&lt;=15,IF(IR$19&gt;='様式３（療養者名簿）（⑤の場合）'!$BD47,IF(IR$19&lt;='様式３（療養者名簿）（⑤の場合）'!$BE47,1,0),0),0)</f>
        <v>0</v>
      </c>
      <c r="IS42" s="332">
        <f>IF(IS$19-'様式３（療養者名簿）（⑤の場合）'!$BD47+1&lt;=15,IF(IS$19&gt;='様式３（療養者名簿）（⑤の場合）'!$BD47,IF(IS$19&lt;='様式３（療養者名簿）（⑤の場合）'!$BE47,1,0),0),0)</f>
        <v>0</v>
      </c>
      <c r="IT42" s="332">
        <f>IF(IT$19-'様式３（療養者名簿）（⑤の場合）'!$BD47+1&lt;=15,IF(IT$19&gt;='様式３（療養者名簿）（⑤の場合）'!$BD47,IF(IT$19&lt;='様式３（療養者名簿）（⑤の場合）'!$BE47,1,0),0),0)</f>
        <v>0</v>
      </c>
      <c r="IU42" s="332">
        <f>IF(IU$19-'様式３（療養者名簿）（⑤の場合）'!$BD47+1&lt;=15,IF(IU$19&gt;='様式３（療養者名簿）（⑤の場合）'!$BD47,IF(IU$19&lt;='様式３（療養者名簿）（⑤の場合）'!$BE47,1,0),0),0)</f>
        <v>0</v>
      </c>
      <c r="IV42" s="332">
        <f>IF(IV$19-'様式３（療養者名簿）（⑤の場合）'!$BD47+1&lt;=15,IF(IV$19&gt;='様式３（療養者名簿）（⑤の場合）'!$BD47,IF(IV$19&lt;='様式３（療養者名簿）（⑤の場合）'!$BE47,1,0),0),0)</f>
        <v>0</v>
      </c>
      <c r="IW42" s="332">
        <f>IF(IW$19-'様式３（療養者名簿）（⑤の場合）'!$BD47+1&lt;=15,IF(IW$19&gt;='様式３（療養者名簿）（⑤の場合）'!$BD47,IF(IW$19&lt;='様式３（療養者名簿）（⑤の場合）'!$BE47,1,0),0),0)</f>
        <v>0</v>
      </c>
      <c r="IX42" s="332">
        <f>IF(IX$19-'様式３（療養者名簿）（⑤の場合）'!$BD47+1&lt;=15,IF(IX$19&gt;='様式３（療養者名簿）（⑤の場合）'!$BD47,IF(IX$19&lt;='様式３（療養者名簿）（⑤の場合）'!$BE47,1,0),0),0)</f>
        <v>0</v>
      </c>
      <c r="IY42" s="332">
        <f>IF(IY$19-'様式３（療養者名簿）（⑤の場合）'!$BD47+1&lt;=15,IF(IY$19&gt;='様式３（療養者名簿）（⑤の場合）'!$BD47,IF(IY$19&lt;='様式３（療養者名簿）（⑤の場合）'!$BE47,1,0),0),0)</f>
        <v>0</v>
      </c>
      <c r="IZ42" s="332">
        <f>IF(IZ$19-'様式３（療養者名簿）（⑤の場合）'!$BD47+1&lt;=15,IF(IZ$19&gt;='様式３（療養者名簿）（⑤の場合）'!$BD47,IF(IZ$19&lt;='様式３（療養者名簿）（⑤の場合）'!$BE47,1,0),0),0)</f>
        <v>0</v>
      </c>
      <c r="JA42" s="332">
        <f>IF(JA$19-'様式３（療養者名簿）（⑤の場合）'!$BD47+1&lt;=15,IF(JA$19&gt;='様式３（療養者名簿）（⑤の場合）'!$BD47,IF(JA$19&lt;='様式３（療養者名簿）（⑤の場合）'!$BE47,1,0),0),0)</f>
        <v>0</v>
      </c>
      <c r="JB42" s="332">
        <f>IF(JB$19-'様式３（療養者名簿）（⑤の場合）'!$BD47+1&lt;=15,IF(JB$19&gt;='様式３（療養者名簿）（⑤の場合）'!$BD47,IF(JB$19&lt;='様式３（療養者名簿）（⑤の場合）'!$BE47,1,0),0),0)</f>
        <v>0</v>
      </c>
      <c r="JC42" s="332">
        <f>IF(JC$19-'様式３（療養者名簿）（⑤の場合）'!$BD47+1&lt;=15,IF(JC$19&gt;='様式３（療養者名簿）（⑤の場合）'!$BD47,IF(JC$19&lt;='様式３（療養者名簿）（⑤の場合）'!$BE47,1,0),0),0)</f>
        <v>0</v>
      </c>
      <c r="JD42" s="332">
        <f>IF(JD$19-'様式３（療養者名簿）（⑤の場合）'!$BD47+1&lt;=15,IF(JD$19&gt;='様式３（療養者名簿）（⑤の場合）'!$BD47,IF(JD$19&lt;='様式３（療養者名簿）（⑤の場合）'!$BE47,1,0),0),0)</f>
        <v>0</v>
      </c>
      <c r="JE42" s="332">
        <f>IF(JE$19-'様式３（療養者名簿）（⑤の場合）'!$BD47+1&lt;=15,IF(JE$19&gt;='様式３（療養者名簿）（⑤の場合）'!$BD47,IF(JE$19&lt;='様式３（療養者名簿）（⑤の場合）'!$BE47,1,0),0),0)</f>
        <v>0</v>
      </c>
      <c r="JF42" s="332">
        <f>IF(JF$19-'様式３（療養者名簿）（⑤の場合）'!$BD47+1&lt;=15,IF(JF$19&gt;='様式３（療養者名簿）（⑤の場合）'!$BD47,IF(JF$19&lt;='様式３（療養者名簿）（⑤の場合）'!$BE47,1,0),0),0)</f>
        <v>0</v>
      </c>
      <c r="JG42" s="332">
        <f>IF(JG$19-'様式３（療養者名簿）（⑤の場合）'!$BD47+1&lt;=15,IF(JG$19&gt;='様式３（療養者名簿）（⑤の場合）'!$BD47,IF(JG$19&lt;='様式３（療養者名簿）（⑤の場合）'!$BE47,1,0),0),0)</f>
        <v>0</v>
      </c>
      <c r="JH42" s="332">
        <f>IF(JH$19-'様式３（療養者名簿）（⑤の場合）'!$BD47+1&lt;=15,IF(JH$19&gt;='様式３（療養者名簿）（⑤の場合）'!$BD47,IF(JH$19&lt;='様式３（療養者名簿）（⑤の場合）'!$BE47,1,0),0),0)</f>
        <v>0</v>
      </c>
      <c r="JI42" s="332">
        <f>IF(JI$19-'様式３（療養者名簿）（⑤の場合）'!$BD47+1&lt;=15,IF(JI$19&gt;='様式３（療養者名簿）（⑤の場合）'!$BD47,IF(JI$19&lt;='様式３（療養者名簿）（⑤の場合）'!$BE47,1,0),0),0)</f>
        <v>0</v>
      </c>
      <c r="JJ42" s="332">
        <f>IF(JJ$19-'様式３（療養者名簿）（⑤の場合）'!$BD47+1&lt;=15,IF(JJ$19&gt;='様式３（療養者名簿）（⑤の場合）'!$BD47,IF(JJ$19&lt;='様式３（療養者名簿）（⑤の場合）'!$BE47,1,0),0),0)</f>
        <v>0</v>
      </c>
      <c r="JK42" s="332">
        <f>IF(JK$19-'様式３（療養者名簿）（⑤の場合）'!$BD47+1&lt;=15,IF(JK$19&gt;='様式３（療養者名簿）（⑤の場合）'!$BD47,IF(JK$19&lt;='様式３（療養者名簿）（⑤の場合）'!$BE47,1,0),0),0)</f>
        <v>0</v>
      </c>
      <c r="JL42" s="332">
        <f>IF(JL$19-'様式３（療養者名簿）（⑤の場合）'!$BD47+1&lt;=15,IF(JL$19&gt;='様式３（療養者名簿）（⑤の場合）'!$BD47,IF(JL$19&lt;='様式３（療養者名簿）（⑤の場合）'!$BE47,1,0),0),0)</f>
        <v>0</v>
      </c>
      <c r="JM42" s="332">
        <f>IF(JM$19-'様式３（療養者名簿）（⑤の場合）'!$BD47+1&lt;=15,IF(JM$19&gt;='様式３（療養者名簿）（⑤の場合）'!$BD47,IF(JM$19&lt;='様式３（療養者名簿）（⑤の場合）'!$BE47,1,0),0),0)</f>
        <v>0</v>
      </c>
      <c r="JN42" s="332">
        <f>IF(JN$19-'様式３（療養者名簿）（⑤の場合）'!$BD47+1&lt;=15,IF(JN$19&gt;='様式３（療養者名簿）（⑤の場合）'!$BD47,IF(JN$19&lt;='様式３（療養者名簿）（⑤の場合）'!$BE47,1,0),0),0)</f>
        <v>0</v>
      </c>
      <c r="JO42" s="332">
        <f>IF(JO$19-'様式３（療養者名簿）（⑤の場合）'!$BD47+1&lt;=15,IF(JO$19&gt;='様式３（療養者名簿）（⑤の場合）'!$BD47,IF(JO$19&lt;='様式３（療養者名簿）（⑤の場合）'!$BE47,1,0),0),0)</f>
        <v>0</v>
      </c>
      <c r="JP42" s="332">
        <f>IF(JP$19-'様式３（療養者名簿）（⑤の場合）'!$BD47+1&lt;=15,IF(JP$19&gt;='様式３（療養者名簿）（⑤の場合）'!$BD47,IF(JP$19&lt;='様式３（療養者名簿）（⑤の場合）'!$BE47,1,0),0),0)</f>
        <v>0</v>
      </c>
      <c r="JQ42" s="332">
        <f>IF(JQ$19-'様式３（療養者名簿）（⑤の場合）'!$BD47+1&lt;=15,IF(JQ$19&gt;='様式３（療養者名簿）（⑤の場合）'!$BD47,IF(JQ$19&lt;='様式３（療養者名簿）（⑤の場合）'!$BE47,1,0),0),0)</f>
        <v>0</v>
      </c>
      <c r="JR42" s="332">
        <f>IF(JR$19-'様式３（療養者名簿）（⑤の場合）'!$BD47+1&lt;=15,IF(JR$19&gt;='様式３（療養者名簿）（⑤の場合）'!$BD47,IF(JR$19&lt;='様式３（療養者名簿）（⑤の場合）'!$BE47,1,0),0),0)</f>
        <v>0</v>
      </c>
      <c r="JS42" s="332">
        <f>IF(JS$19-'様式３（療養者名簿）（⑤の場合）'!$BD47+1&lt;=15,IF(JS$19&gt;='様式３（療養者名簿）（⑤の場合）'!$BD47,IF(JS$19&lt;='様式３（療養者名簿）（⑤の場合）'!$BE47,1,0),0),0)</f>
        <v>0</v>
      </c>
      <c r="JT42" s="332">
        <f>IF(JT$19-'様式３（療養者名簿）（⑤の場合）'!$BD47+1&lt;=15,IF(JT$19&gt;='様式３（療養者名簿）（⑤の場合）'!$BD47,IF(JT$19&lt;='様式３（療養者名簿）（⑤の場合）'!$BE47,1,0),0),0)</f>
        <v>0</v>
      </c>
      <c r="JU42" s="332">
        <f>IF(JU$19-'様式３（療養者名簿）（⑤の場合）'!$BD47+1&lt;=15,IF(JU$19&gt;='様式３（療養者名簿）（⑤の場合）'!$BD47,IF(JU$19&lt;='様式３（療養者名簿）（⑤の場合）'!$BE47,1,0),0),0)</f>
        <v>0</v>
      </c>
      <c r="JV42" s="332">
        <f>IF(JV$19-'様式３（療養者名簿）（⑤の場合）'!$BD47+1&lt;=15,IF(JV$19&gt;='様式３（療養者名簿）（⑤の場合）'!$BD47,IF(JV$19&lt;='様式３（療養者名簿）（⑤の場合）'!$BE47,1,0),0),0)</f>
        <v>0</v>
      </c>
      <c r="JW42" s="332">
        <f>IF(JW$19-'様式３（療養者名簿）（⑤の場合）'!$BD47+1&lt;=15,IF(JW$19&gt;='様式３（療養者名簿）（⑤の場合）'!$BD47,IF(JW$19&lt;='様式３（療養者名簿）（⑤の場合）'!$BE47,1,0),0),0)</f>
        <v>0</v>
      </c>
      <c r="JX42" s="332">
        <f>IF(JX$19-'様式３（療養者名簿）（⑤の場合）'!$BD47+1&lt;=15,IF(JX$19&gt;='様式３（療養者名簿）（⑤の場合）'!$BD47,IF(JX$19&lt;='様式３（療養者名簿）（⑤の場合）'!$BE47,1,0),0),0)</f>
        <v>0</v>
      </c>
      <c r="JY42" s="332">
        <f>IF(JY$19-'様式３（療養者名簿）（⑤の場合）'!$BD47+1&lt;=15,IF(JY$19&gt;='様式３（療養者名簿）（⑤の場合）'!$BD47,IF(JY$19&lt;='様式３（療養者名簿）（⑤の場合）'!$BE47,1,0),0),0)</f>
        <v>0</v>
      </c>
      <c r="JZ42" s="332">
        <f>IF(JZ$19-'様式３（療養者名簿）（⑤の場合）'!$BD47+1&lt;=15,IF(JZ$19&gt;='様式３（療養者名簿）（⑤の場合）'!$BD47,IF(JZ$19&lt;='様式３（療養者名簿）（⑤の場合）'!$BE47,1,0),0),0)</f>
        <v>0</v>
      </c>
      <c r="KA42" s="332">
        <f>IF(KA$19-'様式３（療養者名簿）（⑤の場合）'!$BD47+1&lt;=15,IF(KA$19&gt;='様式３（療養者名簿）（⑤の場合）'!$BD47,IF(KA$19&lt;='様式３（療養者名簿）（⑤の場合）'!$BE47,1,0),0),0)</f>
        <v>0</v>
      </c>
      <c r="KB42" s="332">
        <f>IF(KB$19-'様式３（療養者名簿）（⑤の場合）'!$BD47+1&lt;=15,IF(KB$19&gt;='様式３（療養者名簿）（⑤の場合）'!$BD47,IF(KB$19&lt;='様式３（療養者名簿）（⑤の場合）'!$BE47,1,0),0),0)</f>
        <v>0</v>
      </c>
      <c r="KC42" s="332">
        <f>IF(KC$19-'様式３（療養者名簿）（⑤の場合）'!$BD47+1&lt;=15,IF(KC$19&gt;='様式３（療養者名簿）（⑤の場合）'!$BD47,IF(KC$19&lt;='様式３（療養者名簿）（⑤の場合）'!$BE47,1,0),0),0)</f>
        <v>0</v>
      </c>
      <c r="KD42" s="332">
        <f>IF(KD$19-'様式３（療養者名簿）（⑤の場合）'!$BD47+1&lt;=15,IF(KD$19&gt;='様式３（療養者名簿）（⑤の場合）'!$BD47,IF(KD$19&lt;='様式３（療養者名簿）（⑤の場合）'!$BE47,1,0),0),0)</f>
        <v>0</v>
      </c>
      <c r="KE42" s="332">
        <f>IF(KE$19-'様式３（療養者名簿）（⑤の場合）'!$BD47+1&lt;=15,IF(KE$19&gt;='様式３（療養者名簿）（⑤の場合）'!$BD47,IF(KE$19&lt;='様式３（療養者名簿）（⑤の場合）'!$BE47,1,0),0),0)</f>
        <v>0</v>
      </c>
      <c r="KF42" s="332">
        <f>IF(KF$19-'様式３（療養者名簿）（⑤の場合）'!$BD47+1&lt;=15,IF(KF$19&gt;='様式３（療養者名簿）（⑤の場合）'!$BD47,IF(KF$19&lt;='様式３（療養者名簿）（⑤の場合）'!$BE47,1,0),0),0)</f>
        <v>0</v>
      </c>
      <c r="KG42" s="332">
        <f>IF(KG$19-'様式３（療養者名簿）（⑤の場合）'!$BD47+1&lt;=15,IF(KG$19&gt;='様式３（療養者名簿）（⑤の場合）'!$BD47,IF(KG$19&lt;='様式３（療養者名簿）（⑤の場合）'!$BE47,1,0),0),0)</f>
        <v>0</v>
      </c>
      <c r="KH42" s="332">
        <f>IF(KH$19-'様式３（療養者名簿）（⑤の場合）'!$BD47+1&lt;=15,IF(KH$19&gt;='様式３（療養者名簿）（⑤の場合）'!$BD47,IF(KH$19&lt;='様式３（療養者名簿）（⑤の場合）'!$BE47,1,0),0),0)</f>
        <v>0</v>
      </c>
      <c r="KI42" s="332">
        <f>IF(KI$19-'様式３（療養者名簿）（⑤の場合）'!$BD47+1&lt;=15,IF(KI$19&gt;='様式３（療養者名簿）（⑤の場合）'!$BD47,IF(KI$19&lt;='様式３（療養者名簿）（⑤の場合）'!$BE47,1,0),0),0)</f>
        <v>0</v>
      </c>
      <c r="KJ42" s="332">
        <f>IF(KJ$19-'様式３（療養者名簿）（⑤の場合）'!$BD47+1&lt;=15,IF(KJ$19&gt;='様式３（療養者名簿）（⑤の場合）'!$BD47,IF(KJ$19&lt;='様式３（療養者名簿）（⑤の場合）'!$BE47,1,0),0),0)</f>
        <v>0</v>
      </c>
      <c r="KK42" s="332">
        <f>IF(KK$19-'様式３（療養者名簿）（⑤の場合）'!$BD47+1&lt;=15,IF(KK$19&gt;='様式３（療養者名簿）（⑤の場合）'!$BD47,IF(KK$19&lt;='様式３（療養者名簿）（⑤の場合）'!$BE47,1,0),0),0)</f>
        <v>0</v>
      </c>
      <c r="KL42" s="332">
        <f>IF(KL$19-'様式３（療養者名簿）（⑤の場合）'!$BD47+1&lt;=15,IF(KL$19&gt;='様式３（療養者名簿）（⑤の場合）'!$BD47,IF(KL$19&lt;='様式３（療養者名簿）（⑤の場合）'!$BE47,1,0),0),0)</f>
        <v>0</v>
      </c>
      <c r="KM42" s="332">
        <f>IF(KM$19-'様式３（療養者名簿）（⑤の場合）'!$BD47+1&lt;=15,IF(KM$19&gt;='様式３（療養者名簿）（⑤の場合）'!$BD47,IF(KM$19&lt;='様式３（療養者名簿）（⑤の場合）'!$BE47,1,0),0),0)</f>
        <v>0</v>
      </c>
      <c r="KN42" s="332">
        <f>IF(KN$19-'様式３（療養者名簿）（⑤の場合）'!$BD47+1&lt;=15,IF(KN$19&gt;='様式３（療養者名簿）（⑤の場合）'!$BD47,IF(KN$19&lt;='様式３（療養者名簿）（⑤の場合）'!$BE47,1,0),0),0)</f>
        <v>0</v>
      </c>
      <c r="KO42" s="332">
        <f>IF(KO$19-'様式３（療養者名簿）（⑤の場合）'!$BD47+1&lt;=15,IF(KO$19&gt;='様式３（療養者名簿）（⑤の場合）'!$BD47,IF(KO$19&lt;='様式３（療養者名簿）（⑤の場合）'!$BE47,1,0),0),0)</f>
        <v>0</v>
      </c>
      <c r="KP42" s="332">
        <f>IF(KP$19-'様式３（療養者名簿）（⑤の場合）'!$BD47+1&lt;=15,IF(KP$19&gt;='様式３（療養者名簿）（⑤の場合）'!$BD47,IF(KP$19&lt;='様式３（療養者名簿）（⑤の場合）'!$BE47,1,0),0),0)</f>
        <v>0</v>
      </c>
      <c r="KQ42" s="332">
        <f>IF(KQ$19-'様式３（療養者名簿）（⑤の場合）'!$BD47+1&lt;=15,IF(KQ$19&gt;='様式３（療養者名簿）（⑤の場合）'!$BD47,IF(KQ$19&lt;='様式３（療養者名簿）（⑤の場合）'!$BE47,1,0),0),0)</f>
        <v>0</v>
      </c>
      <c r="KR42" s="332">
        <f>IF(KR$19-'様式３（療養者名簿）（⑤の場合）'!$BD47+1&lt;=15,IF(KR$19&gt;='様式３（療養者名簿）（⑤の場合）'!$BD47,IF(KR$19&lt;='様式３（療養者名簿）（⑤の場合）'!$BE47,1,0),0),0)</f>
        <v>0</v>
      </c>
      <c r="KS42" s="332">
        <f>IF(KS$19-'様式３（療養者名簿）（⑤の場合）'!$BD47+1&lt;=15,IF(KS$19&gt;='様式３（療養者名簿）（⑤の場合）'!$BD47,IF(KS$19&lt;='様式３（療養者名簿）（⑤の場合）'!$BE47,1,0),0),0)</f>
        <v>0</v>
      </c>
      <c r="KT42" s="332">
        <f>IF(KT$19-'様式３（療養者名簿）（⑤の場合）'!$BD47+1&lt;=15,IF(KT$19&gt;='様式３（療養者名簿）（⑤の場合）'!$BD47,IF(KT$19&lt;='様式３（療養者名簿）（⑤の場合）'!$BE47,1,0),0),0)</f>
        <v>0</v>
      </c>
      <c r="KU42" s="332">
        <f>IF(KU$19-'様式３（療養者名簿）（⑤の場合）'!$BD47+1&lt;=15,IF(KU$19&gt;='様式３（療養者名簿）（⑤の場合）'!$BD47,IF(KU$19&lt;='様式３（療養者名簿）（⑤の場合）'!$BE47,1,0),0),0)</f>
        <v>0</v>
      </c>
      <c r="KV42" s="332">
        <f>IF(KV$19-'様式３（療養者名簿）（⑤の場合）'!$BD47+1&lt;=15,IF(KV$19&gt;='様式３（療養者名簿）（⑤の場合）'!$BD47,IF(KV$19&lt;='様式３（療養者名簿）（⑤の場合）'!$BE47,1,0),0),0)</f>
        <v>0</v>
      </c>
      <c r="KW42" s="332">
        <f>IF(KW$19-'様式３（療養者名簿）（⑤の場合）'!$BD47+1&lt;=15,IF(KW$19&gt;='様式３（療養者名簿）（⑤の場合）'!$BD47,IF(KW$19&lt;='様式３（療養者名簿）（⑤の場合）'!$BE47,1,0),0),0)</f>
        <v>0</v>
      </c>
      <c r="KX42" s="332">
        <f>IF(KX$19-'様式３（療養者名簿）（⑤の場合）'!$BD47+1&lt;=15,IF(KX$19&gt;='様式３（療養者名簿）（⑤の場合）'!$BD47,IF(KX$19&lt;='様式３（療養者名簿）（⑤の場合）'!$BE47,1,0),0),0)</f>
        <v>0</v>
      </c>
      <c r="KY42" s="332">
        <f>IF(KY$19-'様式３（療養者名簿）（⑤の場合）'!$BD47+1&lt;=15,IF(KY$19&gt;='様式３（療養者名簿）（⑤の場合）'!$BD47,IF(KY$19&lt;='様式３（療養者名簿）（⑤の場合）'!$BE47,1,0),0),0)</f>
        <v>0</v>
      </c>
      <c r="KZ42" s="332">
        <f>IF(KZ$19-'様式３（療養者名簿）（⑤の場合）'!$BD47+1&lt;=15,IF(KZ$19&gt;='様式３（療養者名簿）（⑤の場合）'!$BD47,IF(KZ$19&lt;='様式３（療養者名簿）（⑤の場合）'!$BE47,1,0),0),0)</f>
        <v>0</v>
      </c>
      <c r="LA42" s="332">
        <f>IF(LA$19-'様式３（療養者名簿）（⑤の場合）'!$BD47+1&lt;=15,IF(LA$19&gt;='様式３（療養者名簿）（⑤の場合）'!$BD47,IF(LA$19&lt;='様式３（療養者名簿）（⑤の場合）'!$BE47,1,0),0),0)</f>
        <v>0</v>
      </c>
      <c r="LB42" s="332">
        <f>IF(LB$19-'様式３（療養者名簿）（⑤の場合）'!$BD47+1&lt;=15,IF(LB$19&gt;='様式３（療養者名簿）（⑤の場合）'!$BD47,IF(LB$19&lt;='様式３（療養者名簿）（⑤の場合）'!$BE47,1,0),0),0)</f>
        <v>0</v>
      </c>
      <c r="LC42" s="332">
        <f>IF(LC$19-'様式３（療養者名簿）（⑤の場合）'!$BD47+1&lt;=15,IF(LC$19&gt;='様式３（療養者名簿）（⑤の場合）'!$BD47,IF(LC$19&lt;='様式３（療養者名簿）（⑤の場合）'!$BE47,1,0),0),0)</f>
        <v>0</v>
      </c>
      <c r="LD42" s="332">
        <f>IF(LD$19-'様式３（療養者名簿）（⑤の場合）'!$BD47+1&lt;=15,IF(LD$19&gt;='様式３（療養者名簿）（⑤の場合）'!$BD47,IF(LD$19&lt;='様式３（療養者名簿）（⑤の場合）'!$BE47,1,0),0),0)</f>
        <v>0</v>
      </c>
      <c r="LE42" s="332">
        <f>IF(LE$19-'様式３（療養者名簿）（⑤の場合）'!$BD47+1&lt;=15,IF(LE$19&gt;='様式３（療養者名簿）（⑤の場合）'!$BD47,IF(LE$19&lt;='様式３（療養者名簿）（⑤の場合）'!$BE47,1,0),0),0)</f>
        <v>0</v>
      </c>
      <c r="LF42" s="332">
        <f>IF(LF$19-'様式３（療養者名簿）（⑤の場合）'!$BD47+1&lt;=15,IF(LF$19&gt;='様式３（療養者名簿）（⑤の場合）'!$BD47,IF(LF$19&lt;='様式３（療養者名簿）（⑤の場合）'!$BE47,1,0),0),0)</f>
        <v>0</v>
      </c>
      <c r="LG42" s="332">
        <f>IF(LG$19-'様式３（療養者名簿）（⑤の場合）'!$BD47+1&lt;=15,IF(LG$19&gt;='様式３（療養者名簿）（⑤の場合）'!$BD47,IF(LG$19&lt;='様式３（療養者名簿）（⑤の場合）'!$BE47,1,0),0),0)</f>
        <v>0</v>
      </c>
      <c r="LH42" s="332">
        <f>IF(LH$19-'様式３（療養者名簿）（⑤の場合）'!$BD47+1&lt;=15,IF(LH$19&gt;='様式３（療養者名簿）（⑤の場合）'!$BD47,IF(LH$19&lt;='様式３（療養者名簿）（⑤の場合）'!$BE47,1,0),0),0)</f>
        <v>0</v>
      </c>
      <c r="LI42" s="332">
        <f>IF(LI$19-'様式３（療養者名簿）（⑤の場合）'!$BD47+1&lt;=15,IF(LI$19&gt;='様式３（療養者名簿）（⑤の場合）'!$BD47,IF(LI$19&lt;='様式３（療養者名簿）（⑤の場合）'!$BE47,1,0),0),0)</f>
        <v>0</v>
      </c>
      <c r="LJ42" s="332">
        <f>IF(LJ$19-'様式３（療養者名簿）（⑤の場合）'!$BD47+1&lt;=15,IF(LJ$19&gt;='様式３（療養者名簿）（⑤の場合）'!$BD47,IF(LJ$19&lt;='様式３（療養者名簿）（⑤の場合）'!$BE47,1,0),0),0)</f>
        <v>0</v>
      </c>
      <c r="LK42" s="332">
        <f>IF(LK$19-'様式３（療養者名簿）（⑤の場合）'!$BD47+1&lt;=15,IF(LK$19&gt;='様式３（療養者名簿）（⑤の場合）'!$BD47,IF(LK$19&lt;='様式３（療養者名簿）（⑤の場合）'!$BE47,1,0),0),0)</f>
        <v>0</v>
      </c>
      <c r="LL42" s="332">
        <f>IF(LL$19-'様式３（療養者名簿）（⑤の場合）'!$BD47+1&lt;=15,IF(LL$19&gt;='様式３（療養者名簿）（⑤の場合）'!$BD47,IF(LL$19&lt;='様式３（療養者名簿）（⑤の場合）'!$BE47,1,0),0),0)</f>
        <v>0</v>
      </c>
      <c r="LM42" s="332">
        <f>IF(LM$19-'様式３（療養者名簿）（⑤の場合）'!$BD47+1&lt;=15,IF(LM$19&gt;='様式３（療養者名簿）（⑤の場合）'!$BD47,IF(LM$19&lt;='様式３（療養者名簿）（⑤の場合）'!$BE47,1,0),0),0)</f>
        <v>0</v>
      </c>
      <c r="LN42" s="332">
        <f>IF(LN$19-'様式３（療養者名簿）（⑤の場合）'!$BD47+1&lt;=15,IF(LN$19&gt;='様式３（療養者名簿）（⑤の場合）'!$BD47,IF(LN$19&lt;='様式３（療養者名簿）（⑤の場合）'!$BE47,1,0),0),0)</f>
        <v>0</v>
      </c>
      <c r="LO42" s="332">
        <f>IF(LO$19-'様式３（療養者名簿）（⑤の場合）'!$BD47+1&lt;=15,IF(LO$19&gt;='様式３（療養者名簿）（⑤の場合）'!$BD47,IF(LO$19&lt;='様式３（療養者名簿）（⑤の場合）'!$BE47,1,0),0),0)</f>
        <v>0</v>
      </c>
      <c r="LP42" s="332">
        <f>IF(LP$19-'様式３（療養者名簿）（⑤の場合）'!$BD47+1&lt;=15,IF(LP$19&gt;='様式３（療養者名簿）（⑤の場合）'!$BD47,IF(LP$19&lt;='様式３（療養者名簿）（⑤の場合）'!$BE47,1,0),0),0)</f>
        <v>0</v>
      </c>
      <c r="LQ42" s="332">
        <f>IF(LQ$19-'様式３（療養者名簿）（⑤の場合）'!$BD47+1&lt;=15,IF(LQ$19&gt;='様式３（療養者名簿）（⑤の場合）'!$BD47,IF(LQ$19&lt;='様式３（療養者名簿）（⑤の場合）'!$BE47,1,0),0),0)</f>
        <v>0</v>
      </c>
      <c r="LR42" s="332">
        <f>IF(LR$19-'様式３（療養者名簿）（⑤の場合）'!$BD47+1&lt;=15,IF(LR$19&gt;='様式３（療養者名簿）（⑤の場合）'!$BD47,IF(LR$19&lt;='様式３（療養者名簿）（⑤の場合）'!$BE47,1,0),0),0)</f>
        <v>0</v>
      </c>
      <c r="LS42" s="332">
        <f>IF(LS$19-'様式３（療養者名簿）（⑤の場合）'!$BD47+1&lt;=15,IF(LS$19&gt;='様式３（療養者名簿）（⑤の場合）'!$BD47,IF(LS$19&lt;='様式３（療養者名簿）（⑤の場合）'!$BE47,1,0),0),0)</f>
        <v>0</v>
      </c>
      <c r="LT42" s="332">
        <f>IF(LT$19-'様式３（療養者名簿）（⑤の場合）'!$BD47+1&lt;=15,IF(LT$19&gt;='様式３（療養者名簿）（⑤の場合）'!$BD47,IF(LT$19&lt;='様式３（療養者名簿）（⑤の場合）'!$BE47,1,0),0),0)</f>
        <v>0</v>
      </c>
      <c r="LU42" s="332">
        <f>IF(LU$19-'様式３（療養者名簿）（⑤の場合）'!$BD47+1&lt;=15,IF(LU$19&gt;='様式３（療養者名簿）（⑤の場合）'!$BD47,IF(LU$19&lt;='様式３（療養者名簿）（⑤の場合）'!$BE47,1,0),0),0)</f>
        <v>0</v>
      </c>
      <c r="LV42" s="332">
        <f>IF(LV$19-'様式３（療養者名簿）（⑤の場合）'!$BD47+1&lt;=15,IF(LV$19&gt;='様式３（療養者名簿）（⑤の場合）'!$BD47,IF(LV$19&lt;='様式３（療養者名簿）（⑤の場合）'!$BE47,1,0),0),0)</f>
        <v>0</v>
      </c>
      <c r="LW42" s="332">
        <f>IF(LW$19-'様式３（療養者名簿）（⑤の場合）'!$BD47+1&lt;=15,IF(LW$19&gt;='様式３（療養者名簿）（⑤の場合）'!$BD47,IF(LW$19&lt;='様式３（療養者名簿）（⑤の場合）'!$BE47,1,0),0),0)</f>
        <v>0</v>
      </c>
      <c r="LX42" s="332">
        <f>IF(LX$19-'様式３（療養者名簿）（⑤の場合）'!$BD47+1&lt;=15,IF(LX$19&gt;='様式３（療養者名簿）（⑤の場合）'!$BD47,IF(LX$19&lt;='様式３（療養者名簿）（⑤の場合）'!$BE47,1,0),0),0)</f>
        <v>0</v>
      </c>
      <c r="LY42" s="332">
        <f>IF(LY$19-'様式３（療養者名簿）（⑤の場合）'!$BD47+1&lt;=15,IF(LY$19&gt;='様式３（療養者名簿）（⑤の場合）'!$BD47,IF(LY$19&lt;='様式３（療養者名簿）（⑤の場合）'!$BE47,1,0),0),0)</f>
        <v>0</v>
      </c>
      <c r="LZ42" s="332">
        <f>IF(LZ$19-'様式３（療養者名簿）（⑤の場合）'!$BD47+1&lt;=15,IF(LZ$19&gt;='様式３（療養者名簿）（⑤の場合）'!$BD47,IF(LZ$19&lt;='様式３（療養者名簿）（⑤の場合）'!$BE47,1,0),0),0)</f>
        <v>0</v>
      </c>
      <c r="MA42" s="332">
        <f>IF(MA$19-'様式３（療養者名簿）（⑤の場合）'!$BD47+1&lt;=15,IF(MA$19&gt;='様式３（療養者名簿）（⑤の場合）'!$BD47,IF(MA$19&lt;='様式３（療養者名簿）（⑤の場合）'!$BE47,1,0),0),0)</f>
        <v>0</v>
      </c>
      <c r="MB42" s="332">
        <f>IF(MB$19-'様式３（療養者名簿）（⑤の場合）'!$BD47+1&lt;=15,IF(MB$19&gt;='様式３（療養者名簿）（⑤の場合）'!$BD47,IF(MB$19&lt;='様式３（療養者名簿）（⑤の場合）'!$BE47,1,0),0),0)</f>
        <v>0</v>
      </c>
      <c r="MC42" s="332">
        <f>IF(MC$19-'様式３（療養者名簿）（⑤の場合）'!$BD47+1&lt;=15,IF(MC$19&gt;='様式３（療養者名簿）（⑤の場合）'!$BD47,IF(MC$19&lt;='様式３（療養者名簿）（⑤の場合）'!$BE47,1,0),0),0)</f>
        <v>0</v>
      </c>
      <c r="MD42" s="332">
        <f>IF(MD$19-'様式３（療養者名簿）（⑤の場合）'!$BD47+1&lt;=15,IF(MD$19&gt;='様式３（療養者名簿）（⑤の場合）'!$BD47,IF(MD$19&lt;='様式３（療養者名簿）（⑤の場合）'!$BE47,1,0),0),0)</f>
        <v>0</v>
      </c>
      <c r="ME42" s="332">
        <f>IF(ME$19-'様式３（療養者名簿）（⑤の場合）'!$BD47+1&lt;=15,IF(ME$19&gt;='様式３（療養者名簿）（⑤の場合）'!$BD47,IF(ME$19&lt;='様式３（療養者名簿）（⑤の場合）'!$BE47,1,0),0),0)</f>
        <v>0</v>
      </c>
      <c r="MF42" s="332">
        <f>IF(MF$19-'様式３（療養者名簿）（⑤の場合）'!$BD47+1&lt;=15,IF(MF$19&gt;='様式３（療養者名簿）（⑤の場合）'!$BD47,IF(MF$19&lt;='様式３（療養者名簿）（⑤の場合）'!$BE47,1,0),0),0)</f>
        <v>0</v>
      </c>
      <c r="MG42" s="332">
        <f>IF(MG$19-'様式３（療養者名簿）（⑤の場合）'!$BD47+1&lt;=15,IF(MG$19&gt;='様式３（療養者名簿）（⑤の場合）'!$BD47,IF(MG$19&lt;='様式３（療養者名簿）（⑤の場合）'!$BE47,1,0),0),0)</f>
        <v>0</v>
      </c>
      <c r="MH42" s="332">
        <f>IF(MH$19-'様式３（療養者名簿）（⑤の場合）'!$BD47+1&lt;=15,IF(MH$19&gt;='様式３（療養者名簿）（⑤の場合）'!$BD47,IF(MH$19&lt;='様式３（療養者名簿）（⑤の場合）'!$BE47,1,0),0),0)</f>
        <v>0</v>
      </c>
      <c r="MI42" s="332">
        <f>IF(MI$19-'様式３（療養者名簿）（⑤の場合）'!$BD47+1&lt;=15,IF(MI$19&gt;='様式３（療養者名簿）（⑤の場合）'!$BD47,IF(MI$19&lt;='様式３（療養者名簿）（⑤の場合）'!$BE47,1,0),0),0)</f>
        <v>0</v>
      </c>
      <c r="MJ42" s="332">
        <f>IF(MJ$19-'様式３（療養者名簿）（⑤の場合）'!$BD47+1&lt;=15,IF(MJ$19&gt;='様式３（療養者名簿）（⑤の場合）'!$BD47,IF(MJ$19&lt;='様式３（療養者名簿）（⑤の場合）'!$BE47,1,0),0),0)</f>
        <v>0</v>
      </c>
      <c r="MK42" s="332">
        <f>IF(MK$19-'様式３（療養者名簿）（⑤の場合）'!$BD47+1&lt;=15,IF(MK$19&gt;='様式３（療養者名簿）（⑤の場合）'!$BD47,IF(MK$19&lt;='様式３（療養者名簿）（⑤の場合）'!$BE47,1,0),0),0)</f>
        <v>0</v>
      </c>
      <c r="ML42" s="332">
        <f>IF(ML$19-'様式３（療養者名簿）（⑤の場合）'!$BD47+1&lt;=15,IF(ML$19&gt;='様式３（療養者名簿）（⑤の場合）'!$BD47,IF(ML$19&lt;='様式３（療養者名簿）（⑤の場合）'!$BE47,1,0),0),0)</f>
        <v>0</v>
      </c>
      <c r="MM42" s="332">
        <f>IF(MM$19-'様式３（療養者名簿）（⑤の場合）'!$BD47+1&lt;=15,IF(MM$19&gt;='様式３（療養者名簿）（⑤の場合）'!$BD47,IF(MM$19&lt;='様式３（療養者名簿）（⑤の場合）'!$BE47,1,0),0),0)</f>
        <v>0</v>
      </c>
      <c r="MN42" s="332">
        <f>IF(MN$19-'様式３（療養者名簿）（⑤の場合）'!$BD47+1&lt;=15,IF(MN$19&gt;='様式３（療養者名簿）（⑤の場合）'!$BD47,IF(MN$19&lt;='様式３（療養者名簿）（⑤の場合）'!$BE47,1,0),0),0)</f>
        <v>0</v>
      </c>
      <c r="MO42" s="332">
        <f>IF(MO$19-'様式３（療養者名簿）（⑤の場合）'!$BD47+1&lt;=15,IF(MO$19&gt;='様式３（療養者名簿）（⑤の場合）'!$BD47,IF(MO$19&lt;='様式３（療養者名簿）（⑤の場合）'!$BE47,1,0),0),0)</f>
        <v>0</v>
      </c>
      <c r="MP42" s="332">
        <f>IF(MP$19-'様式３（療養者名簿）（⑤の場合）'!$BD47+1&lt;=15,IF(MP$19&gt;='様式３（療養者名簿）（⑤の場合）'!$BD47,IF(MP$19&lt;='様式３（療養者名簿）（⑤の場合）'!$BE47,1,0),0),0)</f>
        <v>0</v>
      </c>
      <c r="MQ42" s="332">
        <f>IF(MQ$19-'様式３（療養者名簿）（⑤の場合）'!$BD47+1&lt;=15,IF(MQ$19&gt;='様式３（療養者名簿）（⑤の場合）'!$BD47,IF(MQ$19&lt;='様式３（療養者名簿）（⑤の場合）'!$BE47,1,0),0),0)</f>
        <v>0</v>
      </c>
      <c r="MR42" s="332">
        <f>IF(MR$19-'様式３（療養者名簿）（⑤の場合）'!$BD47+1&lt;=15,IF(MR$19&gt;='様式３（療養者名簿）（⑤の場合）'!$BD47,IF(MR$19&lt;='様式３（療養者名簿）（⑤の場合）'!$BE47,1,0),0),0)</f>
        <v>0</v>
      </c>
      <c r="MS42" s="332">
        <f>IF(MS$19-'様式３（療養者名簿）（⑤の場合）'!$BD47+1&lt;=15,IF(MS$19&gt;='様式３（療養者名簿）（⑤の場合）'!$BD47,IF(MS$19&lt;='様式３（療養者名簿）（⑤の場合）'!$BE47,1,0),0),0)</f>
        <v>0</v>
      </c>
      <c r="MT42" s="332">
        <f>IF(MT$19-'様式３（療養者名簿）（⑤の場合）'!$BD47+1&lt;=15,IF(MT$19&gt;='様式３（療養者名簿）（⑤の場合）'!$BD47,IF(MT$19&lt;='様式３（療養者名簿）（⑤の場合）'!$BE47,1,0),0),0)</f>
        <v>0</v>
      </c>
      <c r="MU42" s="332">
        <f>IF(MU$19-'様式３（療養者名簿）（⑤の場合）'!$BD47+1&lt;=15,IF(MU$19&gt;='様式３（療養者名簿）（⑤の場合）'!$BD47,IF(MU$19&lt;='様式３（療養者名簿）（⑤の場合）'!$BE47,1,0),0),0)</f>
        <v>0</v>
      </c>
      <c r="MV42" s="332">
        <f>IF(MV$19-'様式３（療養者名簿）（⑤の場合）'!$BD47+1&lt;=15,IF(MV$19&gt;='様式３（療養者名簿）（⑤の場合）'!$BD47,IF(MV$19&lt;='様式３（療養者名簿）（⑤の場合）'!$BE47,1,0),0),0)</f>
        <v>0</v>
      </c>
      <c r="MW42" s="332">
        <f>IF(MW$19-'様式３（療養者名簿）（⑤の場合）'!$BD47+1&lt;=15,IF(MW$19&gt;='様式３（療養者名簿）（⑤の場合）'!$BD47,IF(MW$19&lt;='様式３（療養者名簿）（⑤の場合）'!$BE47,1,0),0),0)</f>
        <v>0</v>
      </c>
      <c r="MX42" s="332">
        <f>IF(MX$19-'様式３（療養者名簿）（⑤の場合）'!$BD47+1&lt;=15,IF(MX$19&gt;='様式３（療養者名簿）（⑤の場合）'!$BD47,IF(MX$19&lt;='様式３（療養者名簿）（⑤の場合）'!$BE47,1,0),0),0)</f>
        <v>0</v>
      </c>
      <c r="MY42" s="332">
        <f>IF(MY$19-'様式３（療養者名簿）（⑤の場合）'!$BD47+1&lt;=15,IF(MY$19&gt;='様式３（療養者名簿）（⑤の場合）'!$BD47,IF(MY$19&lt;='様式３（療養者名簿）（⑤の場合）'!$BE47,1,0),0),0)</f>
        <v>0</v>
      </c>
      <c r="MZ42" s="332">
        <f>IF(MZ$19-'様式３（療養者名簿）（⑤の場合）'!$BD47+1&lt;=15,IF(MZ$19&gt;='様式３（療養者名簿）（⑤の場合）'!$BD47,IF(MZ$19&lt;='様式３（療養者名簿）（⑤の場合）'!$BE47,1,0),0),0)</f>
        <v>0</v>
      </c>
      <c r="NA42" s="332">
        <f>IF(NA$19-'様式３（療養者名簿）（⑤の場合）'!$BD47+1&lt;=15,IF(NA$19&gt;='様式３（療養者名簿）（⑤の場合）'!$BD47,IF(NA$19&lt;='様式３（療養者名簿）（⑤の場合）'!$BE47,1,0),0),0)</f>
        <v>0</v>
      </c>
      <c r="NB42" s="332">
        <f>IF(NB$19-'様式３（療養者名簿）（⑤の場合）'!$BD47+1&lt;=15,IF(NB$19&gt;='様式３（療養者名簿）（⑤の場合）'!$BD47,IF(NB$19&lt;='様式３（療養者名簿）（⑤の場合）'!$BE47,1,0),0),0)</f>
        <v>0</v>
      </c>
      <c r="NC42" s="225">
        <f>IF(NC$19-'様式３（療養者名簿）（⑤の場合）'!$BD47+1&lt;=15,IF(NC$19&gt;='様式３（療養者名簿）（⑤の場合）'!$BD47,IF(NC$19&lt;='様式３（療養者名簿）（⑤の場合）'!$BE47,1,0),0),0)</f>
        <v>0</v>
      </c>
      <c r="ND42" s="225">
        <f>IF(ND$19-'様式３（療養者名簿）（⑤の場合）'!$BD47+1&lt;=15,IF(ND$19&gt;='様式３（療養者名簿）（⑤の場合）'!$BD47,IF(ND$19&lt;='様式３（療養者名簿）（⑤の場合）'!$BE47,1,0),0),0)</f>
        <v>0</v>
      </c>
      <c r="NE42" s="225">
        <f>IF(NE$19-'様式３（療養者名簿）（⑤の場合）'!$BD47+1&lt;=15,IF(NE$19&gt;='様式３（療養者名簿）（⑤の場合）'!$BD47,IF(NE$19&lt;='様式３（療養者名簿）（⑤の場合）'!$BE47,1,0),0),0)</f>
        <v>0</v>
      </c>
      <c r="NF42" s="225">
        <f>IF(NF$19-'様式３（療養者名簿）（⑤の場合）'!$BD47+1&lt;=15,IF(NF$19&gt;='様式３（療養者名簿）（⑤の場合）'!$BD47,IF(NF$19&lt;='様式３（療養者名簿）（⑤の場合）'!$BE47,1,0),0),0)</f>
        <v>0</v>
      </c>
      <c r="NG42" s="225">
        <f>IF(NG$19-'様式３（療養者名簿）（⑤の場合）'!$BD47+1&lt;=15,IF(NG$19&gt;='様式３（療養者名簿）（⑤の場合）'!$BD47,IF(NG$19&lt;='様式３（療養者名簿）（⑤の場合）'!$BE47,1,0),0),0)</f>
        <v>0</v>
      </c>
      <c r="NH42" s="225">
        <f>IF(NH$19-'様式３（療養者名簿）（⑤の場合）'!$BD47+1&lt;=15,IF(NH$19&gt;='様式３（療養者名簿）（⑤の場合）'!$BD47,IF(NH$19&lt;='様式３（療養者名簿）（⑤の場合）'!$BE47,1,0),0),0)</f>
        <v>0</v>
      </c>
      <c r="NI42" s="225">
        <f>IF(NI$19-'様式３（療養者名簿）（⑤の場合）'!$BD47+1&lt;=15,IF(NI$19&gt;='様式３（療養者名簿）（⑤の場合）'!$BD47,IF(NI$19&lt;='様式３（療養者名簿）（⑤の場合）'!$BE47,1,0),0),0)</f>
        <v>0</v>
      </c>
      <c r="NJ42" s="225">
        <f>IF(NJ$19-'様式３（療養者名簿）（⑤の場合）'!$BD47+1&lt;=15,IF(NJ$19&gt;='様式３（療養者名簿）（⑤の場合）'!$BD47,IF(NJ$19&lt;='様式３（療養者名簿）（⑤の場合）'!$BE47,1,0),0),0)</f>
        <v>0</v>
      </c>
      <c r="NK42" s="225">
        <f>IF(NK$19-'様式３（療養者名簿）（⑤の場合）'!$BD47+1&lt;=15,IF(NK$19&gt;='様式３（療養者名簿）（⑤の場合）'!$BD47,IF(NK$19&lt;='様式３（療養者名簿）（⑤の場合）'!$BE47,1,0),0),0)</f>
        <v>0</v>
      </c>
      <c r="NL42" s="225">
        <f>IF(NL$19-'様式３（療養者名簿）（⑤の場合）'!$BD47+1&lt;=15,IF(NL$19&gt;='様式３（療養者名簿）（⑤の場合）'!$BD47,IF(NL$19&lt;='様式３（療養者名簿）（⑤の場合）'!$BE47,1,0),0),0)</f>
        <v>0</v>
      </c>
      <c r="NM42" s="225">
        <f>IF(NM$19-'様式３（療養者名簿）（⑤の場合）'!$BD47+1&lt;=15,IF(NM$19&gt;='様式３（療養者名簿）（⑤の場合）'!$BD47,IF(NM$19&lt;='様式３（療養者名簿）（⑤の場合）'!$BE47,1,0),0),0)</f>
        <v>0</v>
      </c>
      <c r="NN42" s="225">
        <f>IF(NN$19-'様式３（療養者名簿）（⑤の場合）'!$BD47+1&lt;=15,IF(NN$19&gt;='様式３（療養者名簿）（⑤の場合）'!$BD47,IF(NN$19&lt;='様式３（療養者名簿）（⑤の場合）'!$BE47,1,0),0),0)</f>
        <v>0</v>
      </c>
      <c r="NO42" s="225">
        <f>IF(NO$19-'様式３（療養者名簿）（⑤の場合）'!$BD47+1&lt;=15,IF(NO$19&gt;='様式３（療養者名簿）（⑤の場合）'!$BD47,IF(NO$19&lt;='様式３（療養者名簿）（⑤の場合）'!$BE47,1,0),0),0)</f>
        <v>0</v>
      </c>
      <c r="NP42" s="225">
        <f>IF(NP$19-'様式３（療養者名簿）（⑤の場合）'!$BD47+1&lt;=15,IF(NP$19&gt;='様式３（療養者名簿）（⑤の場合）'!$BD47,IF(NP$19&lt;='様式３（療養者名簿）（⑤の場合）'!$BE47,1,0),0),0)</f>
        <v>0</v>
      </c>
      <c r="NQ42" s="225">
        <f>IF(NQ$19-'様式３（療養者名簿）（⑤の場合）'!$BD47+1&lt;=15,IF(NQ$19&gt;='様式３（療養者名簿）（⑤の場合）'!$BD47,IF(NQ$19&lt;='様式３（療養者名簿）（⑤の場合）'!$BE47,1,0),0),0)</f>
        <v>0</v>
      </c>
      <c r="NR42" s="225">
        <f>IF(NR$19-'様式３（療養者名簿）（⑤の場合）'!$BD47+1&lt;=15,IF(NR$19&gt;='様式３（療養者名簿）（⑤の場合）'!$BD47,IF(NR$19&lt;='様式３（療養者名簿）（⑤の場合）'!$BE47,1,0),0),0)</f>
        <v>0</v>
      </c>
      <c r="NS42" s="225">
        <f>IF(NS$19-'様式３（療養者名簿）（⑤の場合）'!$BD47+1&lt;=15,IF(NS$19&gt;='様式３（療養者名簿）（⑤の場合）'!$BD47,IF(NS$19&lt;='様式３（療養者名簿）（⑤の場合）'!$BE47,1,0),0),0)</f>
        <v>0</v>
      </c>
      <c r="NT42" s="225">
        <f>IF(NT$19-'様式３（療養者名簿）（⑤の場合）'!$BD47+1&lt;=15,IF(NT$19&gt;='様式３（療養者名簿）（⑤の場合）'!$BD47,IF(NT$19&lt;='様式３（療養者名簿）（⑤の場合）'!$BE47,1,0),0),0)</f>
        <v>0</v>
      </c>
      <c r="NU42" s="225">
        <f>IF(NU$19-'様式３（療養者名簿）（⑤の場合）'!$BD47+1&lt;=15,IF(NU$19&gt;='様式３（療養者名簿）（⑤の場合）'!$BD47,IF(NU$19&lt;='様式３（療養者名簿）（⑤の場合）'!$BE47,1,0),0),0)</f>
        <v>0</v>
      </c>
      <c r="NV42" s="225">
        <f>IF(NV$19-'様式３（療養者名簿）（⑤の場合）'!$BD47+1&lt;=15,IF(NV$19&gt;='様式３（療養者名簿）（⑤の場合）'!$BD47,IF(NV$19&lt;='様式３（療養者名簿）（⑤の場合）'!$BE47,1,0),0),0)</f>
        <v>0</v>
      </c>
      <c r="NW42" s="225">
        <f>IF(NW$19-'様式３（療養者名簿）（⑤の場合）'!$BD47+1&lt;=15,IF(NW$19&gt;='様式３（療養者名簿）（⑤の場合）'!$BD47,IF(NW$19&lt;='様式３（療養者名簿）（⑤の場合）'!$BE47,1,0),0),0)</f>
        <v>0</v>
      </c>
      <c r="NX42" s="225">
        <f>IF(NX$19-'様式３（療養者名簿）（⑤の場合）'!$BD47+1&lt;=15,IF(NX$19&gt;='様式３（療養者名簿）（⑤の場合）'!$BD47,IF(NX$19&lt;='様式３（療養者名簿）（⑤の場合）'!$BE47,1,0),0),0)</f>
        <v>0</v>
      </c>
      <c r="NY42" s="225">
        <f>IF(NY$19-'様式３（療養者名簿）（⑤の場合）'!$BD47+1&lt;=15,IF(NY$19&gt;='様式３（療養者名簿）（⑤の場合）'!$BD47,IF(NY$19&lt;='様式３（療養者名簿）（⑤の場合）'!$BE47,1,0),0),0)</f>
        <v>0</v>
      </c>
      <c r="NZ42" s="225">
        <f>IF(NZ$19-'様式３（療養者名簿）（⑤の場合）'!$BD47+1&lt;=15,IF(NZ$19&gt;='様式３（療養者名簿）（⑤の場合）'!$BD47,IF(NZ$19&lt;='様式３（療養者名簿）（⑤の場合）'!$BE47,1,0),0),0)</f>
        <v>0</v>
      </c>
      <c r="OA42" s="225">
        <f>IF(OA$19-'様式３（療養者名簿）（⑤の場合）'!$BD47+1&lt;=15,IF(OA$19&gt;='様式３（療養者名簿）（⑤の場合）'!$BD47,IF(OA$19&lt;='様式３（療養者名簿）（⑤の場合）'!$BE47,1,0),0),0)</f>
        <v>0</v>
      </c>
      <c r="OB42" s="225">
        <f>IF(OB$19-'様式３（療養者名簿）（⑤の場合）'!$BD47+1&lt;=15,IF(OB$19&gt;='様式３（療養者名簿）（⑤の場合）'!$BD47,IF(OB$19&lt;='様式３（療養者名簿）（⑤の場合）'!$BE47,1,0),0),0)</f>
        <v>0</v>
      </c>
      <c r="OC42" s="225">
        <f>IF(OC$19-'様式３（療養者名簿）（⑤の場合）'!$BD47+1&lt;=15,IF(OC$19&gt;='様式３（療養者名簿）（⑤の場合）'!$BD47,IF(OC$19&lt;='様式３（療養者名簿）（⑤の場合）'!$BE47,1,0),0),0)</f>
        <v>0</v>
      </c>
      <c r="OD42" s="225">
        <f>IF(OD$19-'様式３（療養者名簿）（⑤の場合）'!$BD47+1&lt;=15,IF(OD$19&gt;='様式３（療養者名簿）（⑤の場合）'!$BD47,IF(OD$19&lt;='様式３（療養者名簿）（⑤の場合）'!$BE47,1,0),0),0)</f>
        <v>0</v>
      </c>
      <c r="OE42" s="225">
        <f>IF(OE$19-'様式３（療養者名簿）（⑤の場合）'!$BD47+1&lt;=15,IF(OE$19&gt;='様式３（療養者名簿）（⑤の場合）'!$BD47,IF(OE$19&lt;='様式３（療養者名簿）（⑤の場合）'!$BE47,1,0),0),0)</f>
        <v>0</v>
      </c>
      <c r="OF42" s="225">
        <f>IF(OF$19-'様式３（療養者名簿）（⑤の場合）'!$BD47+1&lt;=15,IF(OF$19&gt;='様式３（療養者名簿）（⑤の場合）'!$BD47,IF(OF$19&lt;='様式３（療養者名簿）（⑤の場合）'!$BE47,1,0),0),0)</f>
        <v>0</v>
      </c>
      <c r="OG42" s="225">
        <f>IF(OG$19-'様式３（療養者名簿）（⑤の場合）'!$BD47+1&lt;=15,IF(OG$19&gt;='様式３（療養者名簿）（⑤の場合）'!$BD47,IF(OG$19&lt;='様式３（療養者名簿）（⑤の場合）'!$BE47,1,0),0),0)</f>
        <v>0</v>
      </c>
      <c r="OH42" s="225">
        <f>IF(OH$19-'様式３（療養者名簿）（⑤の場合）'!$BD47+1&lt;=15,IF(OH$19&gt;='様式３（療養者名簿）（⑤の場合）'!$BD47,IF(OH$19&lt;='様式３（療養者名簿）（⑤の場合）'!$BE47,1,0),0),0)</f>
        <v>0</v>
      </c>
      <c r="OI42" s="225">
        <f>IF(OI$19-'様式３（療養者名簿）（⑤の場合）'!$BD47+1&lt;=15,IF(OI$19&gt;='様式３（療養者名簿）（⑤の場合）'!$BD47,IF(OI$19&lt;='様式３（療養者名簿）（⑤の場合）'!$BE47,1,0),0),0)</f>
        <v>0</v>
      </c>
      <c r="OJ42" s="225">
        <f>IF(OJ$19-'様式３（療養者名簿）（⑤の場合）'!$BD47+1&lt;=15,IF(OJ$19&gt;='様式３（療養者名簿）（⑤の場合）'!$BD47,IF(OJ$19&lt;='様式３（療養者名簿）（⑤の場合）'!$BE47,1,0),0),0)</f>
        <v>0</v>
      </c>
      <c r="OK42" s="225">
        <f>IF(OK$19-'様式３（療養者名簿）（⑤の場合）'!$BD47+1&lt;=15,IF(OK$19&gt;='様式３（療養者名簿）（⑤の場合）'!$BD47,IF(OK$19&lt;='様式３（療養者名簿）（⑤の場合）'!$BE47,1,0),0),0)</f>
        <v>0</v>
      </c>
      <c r="OL42" s="225">
        <f>IF(OL$19-'様式３（療養者名簿）（⑤の場合）'!$BD47+1&lt;=15,IF(OL$19&gt;='様式３（療養者名簿）（⑤の場合）'!$BD47,IF(OL$19&lt;='様式３（療養者名簿）（⑤の場合）'!$BE47,1,0),0),0)</f>
        <v>0</v>
      </c>
      <c r="OM42" s="225">
        <f>IF(OM$19-'様式３（療養者名簿）（⑤の場合）'!$BD47+1&lt;=15,IF(OM$19&gt;='様式３（療養者名簿）（⑤の場合）'!$BD47,IF(OM$19&lt;='様式３（療養者名簿）（⑤の場合）'!$BE47,1,0),0),0)</f>
        <v>0</v>
      </c>
      <c r="ON42" s="225">
        <f>IF(ON$19-'様式３（療養者名簿）（⑤の場合）'!$BD47+1&lt;=15,IF(ON$19&gt;='様式３（療養者名簿）（⑤の場合）'!$BD47,IF(ON$19&lt;='様式３（療養者名簿）（⑤の場合）'!$BE47,1,0),0),0)</f>
        <v>0</v>
      </c>
      <c r="OO42" s="225">
        <f>IF(OO$19-'様式３（療養者名簿）（⑤の場合）'!$BD47+1&lt;=15,IF(OO$19&gt;='様式３（療養者名簿）（⑤の場合）'!$BD47,IF(OO$19&lt;='様式３（療養者名簿）（⑤の場合）'!$BE47,1,0),0),0)</f>
        <v>0</v>
      </c>
      <c r="OP42" s="225">
        <f>IF(OP$19-'様式３（療養者名簿）（⑤の場合）'!$BD47+1&lt;=15,IF(OP$19&gt;='様式３（療養者名簿）（⑤の場合）'!$BD47,IF(OP$19&lt;='様式３（療養者名簿）（⑤の場合）'!$BE47,1,0),0),0)</f>
        <v>0</v>
      </c>
      <c r="OQ42" s="225">
        <f>IF(OQ$19-'様式３（療養者名簿）（⑤の場合）'!$BD47+1&lt;=15,IF(OQ$19&gt;='様式３（療養者名簿）（⑤の場合）'!$BD47,IF(OQ$19&lt;='様式３（療養者名簿）（⑤の場合）'!$BE47,1,0),0),0)</f>
        <v>0</v>
      </c>
      <c r="OR42" s="225">
        <f>IF(OR$19-'様式３（療養者名簿）（⑤の場合）'!$BD47+1&lt;=15,IF(OR$19&gt;='様式３（療養者名簿）（⑤の場合）'!$BD47,IF(OR$19&lt;='様式３（療養者名簿）（⑤の場合）'!$BE47,1,0),0),0)</f>
        <v>0</v>
      </c>
      <c r="OS42" s="225">
        <f>IF(OS$19-'様式３（療養者名簿）（⑤の場合）'!$BD47+1&lt;=15,IF(OS$19&gt;='様式３（療養者名簿）（⑤の場合）'!$BD47,IF(OS$19&lt;='様式３（療養者名簿）（⑤の場合）'!$BE47,1,0),0),0)</f>
        <v>0</v>
      </c>
      <c r="OT42" s="225">
        <f>IF(OT$19-'様式３（療養者名簿）（⑤の場合）'!$BD47+1&lt;=15,IF(OT$19&gt;='様式３（療養者名簿）（⑤の場合）'!$BD47,IF(OT$19&lt;='様式３（療養者名簿）（⑤の場合）'!$BE47,1,0),0),0)</f>
        <v>0</v>
      </c>
      <c r="OU42" s="225">
        <f>IF(OU$19-'様式３（療養者名簿）（⑤の場合）'!$BD47+1&lt;=15,IF(OU$19&gt;='様式３（療養者名簿）（⑤の場合）'!$BD47,IF(OU$19&lt;='様式３（療養者名簿）（⑤の場合）'!$BE47,1,0),0),0)</f>
        <v>0</v>
      </c>
      <c r="OV42" s="225">
        <f>IF(OV$19-'様式３（療養者名簿）（⑤の場合）'!$BD47+1&lt;=15,IF(OV$19&gt;='様式３（療養者名簿）（⑤の場合）'!$BD47,IF(OV$19&lt;='様式３（療養者名簿）（⑤の場合）'!$BE47,1,0),0),0)</f>
        <v>0</v>
      </c>
      <c r="OW42" s="225">
        <f>IF(OW$19-'様式３（療養者名簿）（⑤の場合）'!$BD47+1&lt;=15,IF(OW$19&gt;='様式３（療養者名簿）（⑤の場合）'!$BD47,IF(OW$19&lt;='様式３（療養者名簿）（⑤の場合）'!$BE47,1,0),0),0)</f>
        <v>0</v>
      </c>
      <c r="OX42" s="225">
        <f>IF(OX$19-'様式３（療養者名簿）（⑤の場合）'!$BD47+1&lt;=15,IF(OX$19&gt;='様式３（療養者名簿）（⑤の場合）'!$BD47,IF(OX$19&lt;='様式３（療養者名簿）（⑤の場合）'!$BE47,1,0),0),0)</f>
        <v>0</v>
      </c>
      <c r="OY42" s="225">
        <f>IF(OY$19-'様式３（療養者名簿）（⑤の場合）'!$BD47+1&lt;=15,IF(OY$19&gt;='様式３（療養者名簿）（⑤の場合）'!$BD47,IF(OY$19&lt;='様式３（療養者名簿）（⑤の場合）'!$BE47,1,0),0),0)</f>
        <v>0</v>
      </c>
      <c r="OZ42" s="225">
        <f>IF(OZ$19-'様式３（療養者名簿）（⑤の場合）'!$BD47+1&lt;=15,IF(OZ$19&gt;='様式３（療養者名簿）（⑤の場合）'!$BD47,IF(OZ$19&lt;='様式３（療養者名簿）（⑤の場合）'!$BE47,1,0),0),0)</f>
        <v>0</v>
      </c>
      <c r="PA42" s="225">
        <f>IF(PA$19-'様式３（療養者名簿）（⑤の場合）'!$BD47+1&lt;=15,IF(PA$19&gt;='様式３（療養者名簿）（⑤の場合）'!$BD47,IF(PA$19&lt;='様式３（療養者名簿）（⑤の場合）'!$BE47,1,0),0),0)</f>
        <v>0</v>
      </c>
      <c r="PB42" s="225">
        <f>IF(PB$19-'様式３（療養者名簿）（⑤の場合）'!$BD47+1&lt;=15,IF(PB$19&gt;='様式３（療養者名簿）（⑤の場合）'!$BD47,IF(PB$19&lt;='様式３（療養者名簿）（⑤の場合）'!$BE47,1,0),0),0)</f>
        <v>0</v>
      </c>
      <c r="PC42" s="225">
        <f>IF(PC$19-'様式３（療養者名簿）（⑤の場合）'!$BD47+1&lt;=15,IF(PC$19&gt;='様式３（療養者名簿）（⑤の場合）'!$BD47,IF(PC$19&lt;='様式３（療養者名簿）（⑤の場合）'!$BE47,1,0),0),0)</f>
        <v>0</v>
      </c>
      <c r="PD42" s="225">
        <f>IF(PD$19-'様式３（療養者名簿）（⑤の場合）'!$BD47+1&lt;=15,IF(PD$19&gt;='様式３（療養者名簿）（⑤の場合）'!$BD47,IF(PD$19&lt;='様式３（療養者名簿）（⑤の場合）'!$BE47,1,0),0),0)</f>
        <v>0</v>
      </c>
      <c r="PE42" s="225">
        <f>IF(PE$19-'様式３（療養者名簿）（⑤の場合）'!$BD47+1&lt;=15,IF(PE$19&gt;='様式３（療養者名簿）（⑤の場合）'!$BD47,IF(PE$19&lt;='様式３（療養者名簿）（⑤の場合）'!$BE47,1,0),0),0)</f>
        <v>0</v>
      </c>
      <c r="PF42" s="225">
        <f>IF(PF$19-'様式３（療養者名簿）（⑤の場合）'!$BD47+1&lt;=15,IF(PF$19&gt;='様式３（療養者名簿）（⑤の場合）'!$BD47,IF(PF$19&lt;='様式３（療養者名簿）（⑤の場合）'!$BE47,1,0),0),0)</f>
        <v>0</v>
      </c>
      <c r="PG42" s="225">
        <f>IF(PG$19-'様式３（療養者名簿）（⑤の場合）'!$BD47+1&lt;=15,IF(PG$19&gt;='様式３（療養者名簿）（⑤の場合）'!$BD47,IF(PG$19&lt;='様式３（療養者名簿）（⑤の場合）'!$BE47,1,0),0),0)</f>
        <v>0</v>
      </c>
      <c r="PH42" s="225">
        <f>IF(PH$19-'様式３（療養者名簿）（⑤の場合）'!$BD47+1&lt;=15,IF(PH$19&gt;='様式３（療養者名簿）（⑤の場合）'!$BD47,IF(PH$19&lt;='様式３（療養者名簿）（⑤の場合）'!$BE47,1,0),0),0)</f>
        <v>0</v>
      </c>
      <c r="PI42" s="225">
        <f>IF(PI$19-'様式３（療養者名簿）（⑤の場合）'!$BD47+1&lt;=15,IF(PI$19&gt;='様式３（療養者名簿）（⑤の場合）'!$BD47,IF(PI$19&lt;='様式３（療養者名簿）（⑤の場合）'!$BE47,1,0),0),0)</f>
        <v>0</v>
      </c>
      <c r="PJ42" s="225">
        <f>IF(PJ$19-'様式３（療養者名簿）（⑤の場合）'!$BD47+1&lt;=15,IF(PJ$19&gt;='様式３（療養者名簿）（⑤の場合）'!$BD47,IF(PJ$19&lt;='様式３（療養者名簿）（⑤の場合）'!$BE47,1,0),0),0)</f>
        <v>0</v>
      </c>
      <c r="PK42" s="225">
        <f>IF(PK$19-'様式３（療養者名簿）（⑤の場合）'!$BD47+1&lt;=15,IF(PK$19&gt;='様式３（療養者名簿）（⑤の場合）'!$BD47,IF(PK$19&lt;='様式３（療養者名簿）（⑤の場合）'!$BE47,1,0),0),0)</f>
        <v>0</v>
      </c>
      <c r="PL42" s="225">
        <f>IF(PL$19-'様式３（療養者名簿）（⑤の場合）'!$BD47+1&lt;=15,IF(PL$19&gt;='様式３（療養者名簿）（⑤の場合）'!$BD47,IF(PL$19&lt;='様式３（療養者名簿）（⑤の場合）'!$BE47,1,0),0),0)</f>
        <v>0</v>
      </c>
      <c r="PM42" s="225">
        <f>IF(PM$19-'様式３（療養者名簿）（⑤の場合）'!$BD47+1&lt;=15,IF(PM$19&gt;='様式３（療養者名簿）（⑤の場合）'!$BD47,IF(PM$19&lt;='様式３（療養者名簿）（⑤の場合）'!$BE47,1,0),0),0)</f>
        <v>0</v>
      </c>
      <c r="PN42" s="225">
        <f>IF(PN$19-'様式３（療養者名簿）（⑤の場合）'!$BD47+1&lt;=15,IF(PN$19&gt;='様式３（療養者名簿）（⑤の場合）'!$BD47,IF(PN$19&lt;='様式３（療養者名簿）（⑤の場合）'!$BE47,1,0),0),0)</f>
        <v>0</v>
      </c>
      <c r="PO42" s="225">
        <f>IF(PO$19-'様式３（療養者名簿）（⑤の場合）'!$BD47+1&lt;=15,IF(PO$19&gt;='様式３（療養者名簿）（⑤の場合）'!$BD47,IF(PO$19&lt;='様式３（療養者名簿）（⑤の場合）'!$BE47,1,0),0),0)</f>
        <v>0</v>
      </c>
      <c r="PP42" s="225">
        <f>IF(PP$19-'様式３（療養者名簿）（⑤の場合）'!$BD47+1&lt;=15,IF(PP$19&gt;='様式３（療養者名簿）（⑤の場合）'!$BD47,IF(PP$19&lt;='様式３（療養者名簿）（⑤の場合）'!$BE47,1,0),0),0)</f>
        <v>0</v>
      </c>
      <c r="PQ42" s="225">
        <f>IF(PQ$19-'様式３（療養者名簿）（⑤の場合）'!$BD47+1&lt;=15,IF(PQ$19&gt;='様式３（療養者名簿）（⑤の場合）'!$BD47,IF(PQ$19&lt;='様式３（療養者名簿）（⑤の場合）'!$BE47,1,0),0),0)</f>
        <v>0</v>
      </c>
      <c r="PR42" s="225">
        <f>IF(PR$19-'様式３（療養者名簿）（⑤の場合）'!$BD47+1&lt;=15,IF(PR$19&gt;='様式３（療養者名簿）（⑤の場合）'!$BD47,IF(PR$19&lt;='様式３（療養者名簿）（⑤の場合）'!$BE47,1,0),0),0)</f>
        <v>0</v>
      </c>
      <c r="PS42" s="225">
        <f>IF(PS$19-'様式３（療養者名簿）（⑤の場合）'!$BD47+1&lt;=15,IF(PS$19&gt;='様式３（療養者名簿）（⑤の場合）'!$BD47,IF(PS$19&lt;='様式３（療養者名簿）（⑤の場合）'!$BE47,1,0),0),0)</f>
        <v>0</v>
      </c>
      <c r="PT42" s="225">
        <f>IF(PT$19-'様式３（療養者名簿）（⑤の場合）'!$BD47+1&lt;=15,IF(PT$19&gt;='様式３（療養者名簿）（⑤の場合）'!$BD47,IF(PT$19&lt;='様式３（療養者名簿）（⑤の場合）'!$BE47,1,0),0),0)</f>
        <v>0</v>
      </c>
      <c r="PU42" s="225">
        <f>IF(PU$19-'様式３（療養者名簿）（⑤の場合）'!$BD47+1&lt;=15,IF(PU$19&gt;='様式３（療養者名簿）（⑤の場合）'!$BD47,IF(PU$19&lt;='様式３（療養者名簿）（⑤の場合）'!$BE47,1,0),0),0)</f>
        <v>0</v>
      </c>
      <c r="PV42" s="225">
        <f>IF(PV$19-'様式３（療養者名簿）（⑤の場合）'!$BD47+1&lt;=15,IF(PV$19&gt;='様式３（療養者名簿）（⑤の場合）'!$BD47,IF(PV$19&lt;='様式３（療養者名簿）（⑤の場合）'!$BE47,1,0),0),0)</f>
        <v>0</v>
      </c>
      <c r="PW42" s="225">
        <f>IF(PW$19-'様式３（療養者名簿）（⑤の場合）'!$BD47+1&lt;=15,IF(PW$19&gt;='様式３（療養者名簿）（⑤の場合）'!$BD47,IF(PW$19&lt;='様式３（療養者名簿）（⑤の場合）'!$BE47,1,0),0),0)</f>
        <v>0</v>
      </c>
      <c r="PX42" s="225">
        <f>IF(PX$19-'様式３（療養者名簿）（⑤の場合）'!$BD47+1&lt;=15,IF(PX$19&gt;='様式３（療養者名簿）（⑤の場合）'!$BD47,IF(PX$19&lt;='様式３（療養者名簿）（⑤の場合）'!$BE47,1,0),0),0)</f>
        <v>0</v>
      </c>
      <c r="PY42" s="225">
        <f>IF(PY$19-'様式３（療養者名簿）（⑤の場合）'!$BD47+1&lt;=15,IF(PY$19&gt;='様式３（療養者名簿）（⑤の場合）'!$BD47,IF(PY$19&lt;='様式３（療養者名簿）（⑤の場合）'!$BE47,1,0),0),0)</f>
        <v>0</v>
      </c>
      <c r="PZ42" s="225">
        <f>IF(PZ$19-'様式３（療養者名簿）（⑤の場合）'!$BD47+1&lt;=15,IF(PZ$19&gt;='様式３（療養者名簿）（⑤の場合）'!$BD47,IF(PZ$19&lt;='様式３（療養者名簿）（⑤の場合）'!$BE47,1,0),0),0)</f>
        <v>0</v>
      </c>
      <c r="QA42" s="225">
        <f>IF(QA$19-'様式３（療養者名簿）（⑤の場合）'!$BD47+1&lt;=15,IF(QA$19&gt;='様式３（療養者名簿）（⑤の場合）'!$BD47,IF(QA$19&lt;='様式３（療養者名簿）（⑤の場合）'!$BE47,1,0),0),0)</f>
        <v>0</v>
      </c>
      <c r="QB42" s="225">
        <f>IF(QB$19-'様式３（療養者名簿）（⑤の場合）'!$BD47+1&lt;=15,IF(QB$19&gt;='様式３（療養者名簿）（⑤の場合）'!$BD47,IF(QB$19&lt;='様式３（療養者名簿）（⑤の場合）'!$BE47,1,0),0),0)</f>
        <v>0</v>
      </c>
      <c r="QC42" s="225">
        <f>IF(QC$19-'様式３（療養者名簿）（⑤の場合）'!$BD47+1&lt;=15,IF(QC$19&gt;='様式３（療養者名簿）（⑤の場合）'!$BD47,IF(QC$19&lt;='様式３（療養者名簿）（⑤の場合）'!$BE47,1,0),0),0)</f>
        <v>0</v>
      </c>
      <c r="QD42" s="225">
        <f>IF(QD$19-'様式３（療養者名簿）（⑤の場合）'!$BD47+1&lt;=15,IF(QD$19&gt;='様式３（療養者名簿）（⑤の場合）'!$BD47,IF(QD$19&lt;='様式３（療養者名簿）（⑤の場合）'!$BE47,1,0),0),0)</f>
        <v>0</v>
      </c>
      <c r="QE42" s="225">
        <f>IF(QE$19-'様式３（療養者名簿）（⑤の場合）'!$BD47+1&lt;=15,IF(QE$19&gt;='様式３（療養者名簿）（⑤の場合）'!$BD47,IF(QE$19&lt;='様式３（療養者名簿）（⑤の場合）'!$BE47,1,0),0),0)</f>
        <v>0</v>
      </c>
      <c r="QF42" s="225">
        <f>IF(QF$19-'様式３（療養者名簿）（⑤の場合）'!$BD47+1&lt;=15,IF(QF$19&gt;='様式３（療養者名簿）（⑤の場合）'!$BD47,IF(QF$19&lt;='様式３（療養者名簿）（⑤の場合）'!$BE47,1,0),0),0)</f>
        <v>0</v>
      </c>
      <c r="QG42" s="225">
        <f>IF(QG$19-'様式３（療養者名簿）（⑤の場合）'!$BD47+1&lt;=15,IF(QG$19&gt;='様式３（療養者名簿）（⑤の場合）'!$BD47,IF(QG$19&lt;='様式３（療養者名簿）（⑤の場合）'!$BE47,1,0),0),0)</f>
        <v>0</v>
      </c>
      <c r="QH42" s="225">
        <f>IF(QH$19-'様式３（療養者名簿）（⑤の場合）'!$BD47+1&lt;=15,IF(QH$19&gt;='様式３（療養者名簿）（⑤の場合）'!$BD47,IF(QH$19&lt;='様式３（療養者名簿）（⑤の場合）'!$BE47,1,0),0),0)</f>
        <v>0</v>
      </c>
      <c r="QI42" s="225">
        <f>IF(QI$19-'様式３（療養者名簿）（⑤の場合）'!$BD47+1&lt;=15,IF(QI$19&gt;='様式３（療養者名簿）（⑤の場合）'!$BD47,IF(QI$19&lt;='様式３（療養者名簿）（⑤の場合）'!$BE47,1,0),0),0)</f>
        <v>0</v>
      </c>
      <c r="QJ42" s="225">
        <f>IF(QJ$19-'様式３（療養者名簿）（⑤の場合）'!$BD47+1&lt;=15,IF(QJ$19&gt;='様式３（療養者名簿）（⑤の場合）'!$BD47,IF(QJ$19&lt;='様式３（療養者名簿）（⑤の場合）'!$BE47,1,0),0),0)</f>
        <v>0</v>
      </c>
      <c r="QK42" s="225">
        <f>IF(QK$19-'様式３（療養者名簿）（⑤の場合）'!$BD47+1&lt;=15,IF(QK$19&gt;='様式３（療養者名簿）（⑤の場合）'!$BD47,IF(QK$19&lt;='様式３（療養者名簿）（⑤の場合）'!$BE47,1,0),0),0)</f>
        <v>0</v>
      </c>
      <c r="QL42" s="225">
        <f>IF(QL$19-'様式３（療養者名簿）（⑤の場合）'!$BD47+1&lt;=15,IF(QL$19&gt;='様式３（療養者名簿）（⑤の場合）'!$BD47,IF(QL$19&lt;='様式３（療養者名簿）（⑤の場合）'!$BE47,1,0),0),0)</f>
        <v>0</v>
      </c>
      <c r="QM42" s="225">
        <f>IF(QM$19-'様式３（療養者名簿）（⑤の場合）'!$BD47+1&lt;=15,IF(QM$19&gt;='様式３（療養者名簿）（⑤の場合）'!$BD47,IF(QM$19&lt;='様式３（療養者名簿）（⑤の場合）'!$BE47,1,0),0),0)</f>
        <v>0</v>
      </c>
      <c r="QN42" s="225">
        <f>IF(QN$19-'様式３（療養者名簿）（⑤の場合）'!$BD47+1&lt;=15,IF(QN$19&gt;='様式３（療養者名簿）（⑤の場合）'!$BD47,IF(QN$19&lt;='様式３（療養者名簿）（⑤の場合）'!$BE47,1,0),0),0)</f>
        <v>0</v>
      </c>
      <c r="QO42" s="225">
        <f>IF(QO$19-'様式３（療養者名簿）（⑤の場合）'!$BD47+1&lt;=15,IF(QO$19&gt;='様式３（療養者名簿）（⑤の場合）'!$BD47,IF(QO$19&lt;='様式３（療養者名簿）（⑤の場合）'!$BE47,1,0),0),0)</f>
        <v>0</v>
      </c>
      <c r="QP42" s="225">
        <f>IF(QP$19-'様式３（療養者名簿）（⑤の場合）'!$BD47+1&lt;=15,IF(QP$19&gt;='様式３（療養者名簿）（⑤の場合）'!$BD47,IF(QP$19&lt;='様式３（療養者名簿）（⑤の場合）'!$BE47,1,0),0),0)</f>
        <v>0</v>
      </c>
      <c r="QQ42" s="225">
        <f>IF(QQ$19-'様式３（療養者名簿）（⑤の場合）'!$BD47+1&lt;=15,IF(QQ$19&gt;='様式３（療養者名簿）（⑤の場合）'!$BD47,IF(QQ$19&lt;='様式３（療養者名簿）（⑤の場合）'!$BE47,1,0),0),0)</f>
        <v>0</v>
      </c>
      <c r="QR42" s="225">
        <f>IF(QR$19-'様式３（療養者名簿）（⑤の場合）'!$BD47+1&lt;=15,IF(QR$19&gt;='様式３（療養者名簿）（⑤の場合）'!$BD47,IF(QR$19&lt;='様式３（療養者名簿）（⑤の場合）'!$BE47,1,0),0),0)</f>
        <v>0</v>
      </c>
      <c r="QS42" s="225">
        <f>IF(QS$19-'様式３（療養者名簿）（⑤の場合）'!$BD47+1&lt;=15,IF(QS$19&gt;='様式３（療養者名簿）（⑤の場合）'!$BD47,IF(QS$19&lt;='様式３（療養者名簿）（⑤の場合）'!$BE47,1,0),0),0)</f>
        <v>0</v>
      </c>
      <c r="QT42" s="225">
        <f>IF(QT$19-'様式３（療養者名簿）（⑤の場合）'!$BD47+1&lt;=15,IF(QT$19&gt;='様式３（療養者名簿）（⑤の場合）'!$BD47,IF(QT$19&lt;='様式３（療養者名簿）（⑤の場合）'!$BE47,1,0),0),0)</f>
        <v>0</v>
      </c>
      <c r="QU42" s="225">
        <f>IF(QU$19-'様式３（療養者名簿）（⑤の場合）'!$BD47+1&lt;=15,IF(QU$19&gt;='様式３（療養者名簿）（⑤の場合）'!$BD47,IF(QU$19&lt;='様式３（療養者名簿）（⑤の場合）'!$BE47,1,0),0),0)</f>
        <v>0</v>
      </c>
      <c r="QV42" s="225">
        <f>IF(QV$19-'様式３（療養者名簿）（⑤の場合）'!$BD47+1&lt;=15,IF(QV$19&gt;='様式３（療養者名簿）（⑤の場合）'!$BD47,IF(QV$19&lt;='様式３（療養者名簿）（⑤の場合）'!$BE47,1,0),0),0)</f>
        <v>0</v>
      </c>
      <c r="QW42" s="225">
        <f>IF(QW$19-'様式３（療養者名簿）（⑤の場合）'!$BD47+1&lt;=15,IF(QW$19&gt;='様式３（療養者名簿）（⑤の場合）'!$BD47,IF(QW$19&lt;='様式３（療養者名簿）（⑤の場合）'!$BE47,1,0),0),0)</f>
        <v>0</v>
      </c>
      <c r="QX42" s="225">
        <f>IF(QX$19-'様式３（療養者名簿）（⑤の場合）'!$BD47+1&lt;=15,IF(QX$19&gt;='様式３（療養者名簿）（⑤の場合）'!$BD47,IF(QX$19&lt;='様式３（療養者名簿）（⑤の場合）'!$BE47,1,0),0),0)</f>
        <v>0</v>
      </c>
      <c r="QY42" s="225">
        <f>IF(QY$19-'様式３（療養者名簿）（⑤の場合）'!$BD47+1&lt;=15,IF(QY$19&gt;='様式３（療養者名簿）（⑤の場合）'!$BD47,IF(QY$19&lt;='様式３（療養者名簿）（⑤の場合）'!$BE47,1,0),0),0)</f>
        <v>0</v>
      </c>
      <c r="QZ42" s="225">
        <f>IF(QZ$19-'様式３（療養者名簿）（⑤の場合）'!$BD47+1&lt;=15,IF(QZ$19&gt;='様式３（療養者名簿）（⑤の場合）'!$BD47,IF(QZ$19&lt;='様式３（療養者名簿）（⑤の場合）'!$BE47,1,0),0),0)</f>
        <v>0</v>
      </c>
      <c r="RA42" s="225">
        <f>IF(RA$19-'様式３（療養者名簿）（⑤の場合）'!$BD47+1&lt;=15,IF(RA$19&gt;='様式３（療養者名簿）（⑤の場合）'!$BD47,IF(RA$19&lt;='様式３（療養者名簿）（⑤の場合）'!$BE47,1,0),0),0)</f>
        <v>0</v>
      </c>
      <c r="RB42" s="225">
        <f>IF(RB$19-'様式３（療養者名簿）（⑤の場合）'!$BD47+1&lt;=15,IF(RB$19&gt;='様式３（療養者名簿）（⑤の場合）'!$BD47,IF(RB$19&lt;='様式３（療養者名簿）（⑤の場合）'!$BE47,1,0),0),0)</f>
        <v>0</v>
      </c>
      <c r="RC42" s="225">
        <f>IF(RC$19-'様式３（療養者名簿）（⑤の場合）'!$BD47+1&lt;=15,IF(RC$19&gt;='様式３（療養者名簿）（⑤の場合）'!$BD47,IF(RC$19&lt;='様式３（療養者名簿）（⑤の場合）'!$BE47,1,0),0),0)</f>
        <v>0</v>
      </c>
      <c r="RD42" s="225">
        <f>IF(RD$19-'様式３（療養者名簿）（⑤の場合）'!$BD47+1&lt;=15,IF(RD$19&gt;='様式３（療養者名簿）（⑤の場合）'!$BD47,IF(RD$19&lt;='様式３（療養者名簿）（⑤の場合）'!$BE47,1,0),0),0)</f>
        <v>0</v>
      </c>
      <c r="RE42" s="225">
        <f>IF(RE$19-'様式３（療養者名簿）（⑤の場合）'!$BD47+1&lt;=15,IF(RE$19&gt;='様式３（療養者名簿）（⑤の場合）'!$BD47,IF(RE$19&lt;='様式３（療養者名簿）（⑤の場合）'!$BE47,1,0),0),0)</f>
        <v>0</v>
      </c>
      <c r="RF42" s="225">
        <f>IF(RF$19-'様式３（療養者名簿）（⑤の場合）'!$BD47+1&lt;=15,IF(RF$19&gt;='様式３（療養者名簿）（⑤の場合）'!$BD47,IF(RF$19&lt;='様式３（療養者名簿）（⑤の場合）'!$BE47,1,0),0),0)</f>
        <v>0</v>
      </c>
      <c r="RG42" s="225">
        <f>IF(RG$19-'様式３（療養者名簿）（⑤の場合）'!$BD47+1&lt;=15,IF(RG$19&gt;='様式３（療養者名簿）（⑤の場合）'!$BD47,IF(RG$19&lt;='様式３（療養者名簿）（⑤の場合）'!$BE47,1,0),0),0)</f>
        <v>0</v>
      </c>
      <c r="RH42" s="225">
        <f>IF(RH$19-'様式３（療養者名簿）（⑤の場合）'!$BD47+1&lt;=15,IF(RH$19&gt;='様式３（療養者名簿）（⑤の場合）'!$BD47,IF(RH$19&lt;='様式３（療養者名簿）（⑤の場合）'!$BE47,1,0),0),0)</f>
        <v>0</v>
      </c>
      <c r="RI42" s="225">
        <f>IF(RI$19-'様式３（療養者名簿）（⑤の場合）'!$BD47+1&lt;=15,IF(RI$19&gt;='様式３（療養者名簿）（⑤の場合）'!$BD47,IF(RI$19&lt;='様式３（療養者名簿）（⑤の場合）'!$BE47,1,0),0),0)</f>
        <v>0</v>
      </c>
      <c r="RJ42" s="225">
        <f>IF(RJ$19-'様式３（療養者名簿）（⑤の場合）'!$BD47+1&lt;=15,IF(RJ$19&gt;='様式３（療養者名簿）（⑤の場合）'!$BD47,IF(RJ$19&lt;='様式３（療養者名簿）（⑤の場合）'!$BE47,1,0),0),0)</f>
        <v>0</v>
      </c>
      <c r="RK42" s="225">
        <f>IF(RK$19-'様式３（療養者名簿）（⑤の場合）'!$BD47+1&lt;=15,IF(RK$19&gt;='様式３（療養者名簿）（⑤の場合）'!$BD47,IF(RK$19&lt;='様式３（療養者名簿）（⑤の場合）'!$BE47,1,0),0),0)</f>
        <v>0</v>
      </c>
      <c r="RL42" s="225">
        <f>IF(RL$19-'様式３（療養者名簿）（⑤の場合）'!$BD47+1&lt;=15,IF(RL$19&gt;='様式３（療養者名簿）（⑤の場合）'!$BD47,IF(RL$19&lt;='様式３（療養者名簿）（⑤の場合）'!$BE47,1,0),0),0)</f>
        <v>0</v>
      </c>
      <c r="RM42" s="225">
        <f>IF(RM$19-'様式３（療養者名簿）（⑤の場合）'!$BD47+1&lt;=15,IF(RM$19&gt;='様式３（療養者名簿）（⑤の場合）'!$BD47,IF(RM$19&lt;='様式３（療養者名簿）（⑤の場合）'!$BE47,1,0),0),0)</f>
        <v>0</v>
      </c>
      <c r="RN42" s="225">
        <f>IF(RN$19-'様式３（療養者名簿）（⑤の場合）'!$BD47+1&lt;=15,IF(RN$19&gt;='様式３（療養者名簿）（⑤の場合）'!$BD47,IF(RN$19&lt;='様式３（療養者名簿）（⑤の場合）'!$BE47,1,0),0),0)</f>
        <v>0</v>
      </c>
      <c r="RO42" s="225">
        <f>IF(RO$19-'様式３（療養者名簿）（⑤の場合）'!$BD47+1&lt;=15,IF(RO$19&gt;='様式３（療養者名簿）（⑤の場合）'!$BD47,IF(RO$19&lt;='様式３（療養者名簿）（⑤の場合）'!$BE47,1,0),0),0)</f>
        <v>0</v>
      </c>
      <c r="RP42" s="225">
        <f>IF(RP$19-'様式３（療養者名簿）（⑤の場合）'!$BD47+1&lt;=15,IF(RP$19&gt;='様式３（療養者名簿）（⑤の場合）'!$BD47,IF(RP$19&lt;='様式３（療養者名簿）（⑤の場合）'!$BE47,1,0),0),0)</f>
        <v>0</v>
      </c>
      <c r="RQ42" s="225">
        <f>IF(RQ$19-'様式３（療養者名簿）（⑤の場合）'!$BD47+1&lt;=15,IF(RQ$19&gt;='様式３（療養者名簿）（⑤の場合）'!$BD47,IF(RQ$19&lt;='様式３（療養者名簿）（⑤の場合）'!$BE47,1,0),0),0)</f>
        <v>0</v>
      </c>
      <c r="RR42" s="225">
        <f>IF(RR$19-'様式３（療養者名簿）（⑤の場合）'!$BD47+1&lt;=15,IF(RR$19&gt;='様式３（療養者名簿）（⑤の場合）'!$BD47,IF(RR$19&lt;='様式３（療養者名簿）（⑤の場合）'!$BE47,1,0),0),0)</f>
        <v>0</v>
      </c>
      <c r="RS42" s="225">
        <f>IF(RS$19-'様式３（療養者名簿）（⑤の場合）'!$BD47+1&lt;=15,IF(RS$19&gt;='様式３（療養者名簿）（⑤の場合）'!$BD47,IF(RS$19&lt;='様式３（療養者名簿）（⑤の場合）'!$BE47,1,0),0),0)</f>
        <v>0</v>
      </c>
      <c r="RT42" s="225">
        <f>IF(RT$19-'様式３（療養者名簿）（⑤の場合）'!$BD47+1&lt;=15,IF(RT$19&gt;='様式３（療養者名簿）（⑤の場合）'!$BD47,IF(RT$19&lt;='様式３（療養者名簿）（⑤の場合）'!$BE47,1,0),0),0)</f>
        <v>0</v>
      </c>
      <c r="RU42" s="225">
        <f>IF(RU$19-'様式３（療養者名簿）（⑤の場合）'!$BD47+1&lt;=15,IF(RU$19&gt;='様式３（療養者名簿）（⑤の場合）'!$BD47,IF(RU$19&lt;='様式３（療養者名簿）（⑤の場合）'!$BE47,1,0),0),0)</f>
        <v>0</v>
      </c>
      <c r="RV42" s="225">
        <f>IF(RV$19-'様式３（療養者名簿）（⑤の場合）'!$BD47+1&lt;=15,IF(RV$19&gt;='様式３（療養者名簿）（⑤の場合）'!$BD47,IF(RV$19&lt;='様式３（療養者名簿）（⑤の場合）'!$BE47,1,0),0),0)</f>
        <v>0</v>
      </c>
      <c r="RW42" s="225">
        <f>IF(RW$19-'様式３（療養者名簿）（⑤の場合）'!$BD47+1&lt;=15,IF(RW$19&gt;='様式３（療養者名簿）（⑤の場合）'!$BD47,IF(RW$19&lt;='様式３（療養者名簿）（⑤の場合）'!$BE47,1,0),0),0)</f>
        <v>0</v>
      </c>
      <c r="RX42" s="225">
        <f>IF(RX$19-'様式３（療養者名簿）（⑤の場合）'!$BD47+1&lt;=15,IF(RX$19&gt;='様式３（療養者名簿）（⑤の場合）'!$BD47,IF(RX$19&lt;='様式３（療養者名簿）（⑤の場合）'!$BE47,1,0),0),0)</f>
        <v>0</v>
      </c>
      <c r="RY42" s="225">
        <f>IF(RY$19-'様式３（療養者名簿）（⑤の場合）'!$BD47+1&lt;=15,IF(RY$19&gt;='様式３（療養者名簿）（⑤の場合）'!$BD47,IF(RY$19&lt;='様式３（療養者名簿）（⑤の場合）'!$BE47,1,0),0),0)</f>
        <v>0</v>
      </c>
      <c r="RZ42" s="225">
        <f>IF(RZ$19-'様式３（療養者名簿）（⑤の場合）'!$BD47+1&lt;=15,IF(RZ$19&gt;='様式３（療養者名簿）（⑤の場合）'!$BD47,IF(RZ$19&lt;='様式３（療養者名簿）（⑤の場合）'!$BE47,1,0),0),0)</f>
        <v>0</v>
      </c>
      <c r="SA42" s="225">
        <f>IF(SA$19-'様式３（療養者名簿）（⑤の場合）'!$BD47+1&lt;=15,IF(SA$19&gt;='様式３（療養者名簿）（⑤の場合）'!$BD47,IF(SA$19&lt;='様式３（療養者名簿）（⑤の場合）'!$BE47,1,0),0),0)</f>
        <v>0</v>
      </c>
      <c r="SB42" s="225">
        <f>IF(SB$19-'様式３（療養者名簿）（⑤の場合）'!$BD47+1&lt;=15,IF(SB$19&gt;='様式３（療養者名簿）（⑤の場合）'!$BD47,IF(SB$19&lt;='様式３（療養者名簿）（⑤の場合）'!$BE47,1,0),0),0)</f>
        <v>0</v>
      </c>
      <c r="SC42" s="225">
        <f>IF(SC$19-'様式３（療養者名簿）（⑤の場合）'!$BD47+1&lt;=15,IF(SC$19&gt;='様式３（療養者名簿）（⑤の場合）'!$BD47,IF(SC$19&lt;='様式３（療養者名簿）（⑤の場合）'!$BE47,1,0),0),0)</f>
        <v>0</v>
      </c>
      <c r="SD42" s="225">
        <f>IF(SD$19-'様式３（療養者名簿）（⑤の場合）'!$BD47+1&lt;=15,IF(SD$19&gt;='様式３（療養者名簿）（⑤の場合）'!$BD47,IF(SD$19&lt;='様式３（療養者名簿）（⑤の場合）'!$BE47,1,0),0),0)</f>
        <v>0</v>
      </c>
      <c r="SE42" s="225">
        <f>IF(SE$19-'様式３（療養者名簿）（⑤の場合）'!$BD47+1&lt;=15,IF(SE$19&gt;='様式３（療養者名簿）（⑤の場合）'!$BD47,IF(SE$19&lt;='様式３（療養者名簿）（⑤の場合）'!$BE47,1,0),0),0)</f>
        <v>0</v>
      </c>
      <c r="SF42" s="225">
        <f>IF(SF$19-'様式３（療養者名簿）（⑤の場合）'!$BD47+1&lt;=15,IF(SF$19&gt;='様式３（療養者名簿）（⑤の場合）'!$BD47,IF(SF$19&lt;='様式３（療養者名簿）（⑤の場合）'!$BE47,1,0),0),0)</f>
        <v>0</v>
      </c>
      <c r="SG42" s="225">
        <f>IF(SG$19-'様式３（療養者名簿）（⑤の場合）'!$BD47+1&lt;=15,IF(SG$19&gt;='様式３（療養者名簿）（⑤の場合）'!$BD47,IF(SG$19&lt;='様式３（療養者名簿）（⑤の場合）'!$BE47,1,0),0),0)</f>
        <v>0</v>
      </c>
      <c r="SH42" s="225">
        <f>IF(SH$19-'様式３（療養者名簿）（⑤の場合）'!$BD47+1&lt;=15,IF(SH$19&gt;='様式３（療養者名簿）（⑤の場合）'!$BD47,IF(SH$19&lt;='様式３（療養者名簿）（⑤の場合）'!$BE47,1,0),0),0)</f>
        <v>0</v>
      </c>
      <c r="SI42" s="225">
        <f>IF(SI$19-'様式３（療養者名簿）（⑤の場合）'!$BD47+1&lt;=15,IF(SI$19&gt;='様式３（療養者名簿）（⑤の場合）'!$BD47,IF(SI$19&lt;='様式３（療養者名簿）（⑤の場合）'!$BE47,1,0),0),0)</f>
        <v>0</v>
      </c>
      <c r="SJ42" s="225">
        <f>IF(SJ$19-'様式３（療養者名簿）（⑤の場合）'!$BD47+1&lt;=15,IF(SJ$19&gt;='様式３（療養者名簿）（⑤の場合）'!$BD47,IF(SJ$19&lt;='様式３（療養者名簿）（⑤の場合）'!$BE47,1,0),0),0)</f>
        <v>0</v>
      </c>
      <c r="SK42" s="225">
        <f>IF(SK$19-'様式３（療養者名簿）（⑤の場合）'!$BD47+1&lt;=15,IF(SK$19&gt;='様式３（療養者名簿）（⑤の場合）'!$BD47,IF(SK$19&lt;='様式３（療養者名簿）（⑤の場合）'!$BE47,1,0),0),0)</f>
        <v>0</v>
      </c>
      <c r="SL42" s="225">
        <f>IF(SL$19-'様式３（療養者名簿）（⑤の場合）'!$BD47+1&lt;=15,IF(SL$19&gt;='様式３（療養者名簿）（⑤の場合）'!$BD47,IF(SL$19&lt;='様式３（療養者名簿）（⑤の場合）'!$BE47,1,0),0),0)</f>
        <v>0</v>
      </c>
      <c r="SM42" s="225">
        <f>IF(SM$19-'様式３（療養者名簿）（⑤の場合）'!$BD47+1&lt;=15,IF(SM$19&gt;='様式３（療養者名簿）（⑤の場合）'!$BD47,IF(SM$19&lt;='様式３（療養者名簿）（⑤の場合）'!$BE47,1,0),0),0)</f>
        <v>0</v>
      </c>
      <c r="SN42" s="225">
        <f>IF(SN$19-'様式３（療養者名簿）（⑤の場合）'!$BD47+1&lt;=15,IF(SN$19&gt;='様式３（療養者名簿）（⑤の場合）'!$BD47,IF(SN$19&lt;='様式３（療養者名簿）（⑤の場合）'!$BE47,1,0),0),0)</f>
        <v>0</v>
      </c>
      <c r="SO42" s="225">
        <f>IF(SO$19-'様式３（療養者名簿）（⑤の場合）'!$BD47+1&lt;=15,IF(SO$19&gt;='様式３（療養者名簿）（⑤の場合）'!$BD47,IF(SO$19&lt;='様式３（療養者名簿）（⑤の場合）'!$BE47,1,0),0),0)</f>
        <v>0</v>
      </c>
      <c r="SP42" s="225">
        <f>IF(SP$19-'様式３（療養者名簿）（⑤の場合）'!$BD47+1&lt;=15,IF(SP$19&gt;='様式３（療養者名簿）（⑤の場合）'!$BD47,IF(SP$19&lt;='様式３（療養者名簿）（⑤の場合）'!$BE47,1,0),0),0)</f>
        <v>0</v>
      </c>
      <c r="SQ42" s="225">
        <f>IF(SQ$19-'様式３（療養者名簿）（⑤の場合）'!$BD47+1&lt;=15,IF(SQ$19&gt;='様式３（療養者名簿）（⑤の場合）'!$BD47,IF(SQ$19&lt;='様式３（療養者名簿）（⑤の場合）'!$BE47,1,0),0),0)</f>
        <v>0</v>
      </c>
      <c r="SR42" s="225">
        <f>IF(SR$19-'様式３（療養者名簿）（⑤の場合）'!$BD47+1&lt;=15,IF(SR$19&gt;='様式３（療養者名簿）（⑤の場合）'!$BD47,IF(SR$19&lt;='様式３（療養者名簿）（⑤の場合）'!$BE47,1,0),0),0)</f>
        <v>0</v>
      </c>
      <c r="SS42" s="225">
        <f>IF(SS$19-'様式３（療養者名簿）（⑤の場合）'!$BD47+1&lt;=15,IF(SS$19&gt;='様式３（療養者名簿）（⑤の場合）'!$BD47,IF(SS$19&lt;='様式３（療養者名簿）（⑤の場合）'!$BE47,1,0),0),0)</f>
        <v>0</v>
      </c>
      <c r="ST42" s="225">
        <f>IF(ST$19-'様式３（療養者名簿）（⑤の場合）'!$BD47+1&lt;=15,IF(ST$19&gt;='様式３（療養者名簿）（⑤の場合）'!$BD47,IF(ST$19&lt;='様式３（療養者名簿）（⑤の場合）'!$BE47,1,0),0),0)</f>
        <v>0</v>
      </c>
      <c r="SU42" s="225">
        <f>IF(SU$19-'様式３（療養者名簿）（⑤の場合）'!$BD47+1&lt;=15,IF(SU$19&gt;='様式３（療養者名簿）（⑤の場合）'!$BD47,IF(SU$19&lt;='様式３（療養者名簿）（⑤の場合）'!$BE47,1,0),0),0)</f>
        <v>0</v>
      </c>
      <c r="SV42" s="225">
        <f>IF(SV$19-'様式３（療養者名簿）（⑤の場合）'!$BD47+1&lt;=15,IF(SV$19&gt;='様式３（療養者名簿）（⑤の場合）'!$BD47,IF(SV$19&lt;='様式３（療養者名簿）（⑤の場合）'!$BE47,1,0),0),0)</f>
        <v>0</v>
      </c>
      <c r="SW42" s="225">
        <f>IF(SW$19-'様式３（療養者名簿）（⑤の場合）'!$BD47+1&lt;=15,IF(SW$19&gt;='様式３（療養者名簿）（⑤の場合）'!$BD47,IF(SW$19&lt;='様式３（療養者名簿）（⑤の場合）'!$BE47,1,0),0),0)</f>
        <v>0</v>
      </c>
      <c r="SX42" s="225">
        <f>IF(SX$19-'様式３（療養者名簿）（⑤の場合）'!$BD47+1&lt;=15,IF(SX$19&gt;='様式３（療養者名簿）（⑤の場合）'!$BD47,IF(SX$19&lt;='様式３（療養者名簿）（⑤の場合）'!$BE47,1,0),0),0)</f>
        <v>0</v>
      </c>
      <c r="SY42" s="225">
        <f>IF(SY$19-'様式３（療養者名簿）（⑤の場合）'!$BD47+1&lt;=15,IF(SY$19&gt;='様式３（療養者名簿）（⑤の場合）'!$BD47,IF(SY$19&lt;='様式３（療養者名簿）（⑤の場合）'!$BE47,1,0),0),0)</f>
        <v>0</v>
      </c>
      <c r="SZ42" s="225">
        <f>IF(SZ$19-'様式３（療養者名簿）（⑤の場合）'!$BD47+1&lt;=15,IF(SZ$19&gt;='様式３（療養者名簿）（⑤の場合）'!$BD47,IF(SZ$19&lt;='様式３（療養者名簿）（⑤の場合）'!$BE47,1,0),0),0)</f>
        <v>0</v>
      </c>
      <c r="TA42" s="225">
        <f>IF(TA$19-'様式３（療養者名簿）（⑤の場合）'!$BD47+1&lt;=15,IF(TA$19&gt;='様式３（療養者名簿）（⑤の場合）'!$BD47,IF(TA$19&lt;='様式３（療養者名簿）（⑤の場合）'!$BE47,1,0),0),0)</f>
        <v>0</v>
      </c>
      <c r="TB42" s="225">
        <f>IF(TB$19-'様式３（療養者名簿）（⑤の場合）'!$BD47+1&lt;=15,IF(TB$19&gt;='様式３（療養者名簿）（⑤の場合）'!$BD47,IF(TB$19&lt;='様式３（療養者名簿）（⑤の場合）'!$BE47,1,0),0),0)</f>
        <v>0</v>
      </c>
      <c r="TC42" s="225">
        <f>IF(TC$19-'様式３（療養者名簿）（⑤の場合）'!$BD47+1&lt;=15,IF(TC$19&gt;='様式３（療養者名簿）（⑤の場合）'!$BD47,IF(TC$19&lt;='様式３（療養者名簿）（⑤の場合）'!$BE47,1,0),0),0)</f>
        <v>0</v>
      </c>
      <c r="TD42" s="225">
        <f>IF(TD$19-'様式３（療養者名簿）（⑤の場合）'!$BD47+1&lt;=15,IF(TD$19&gt;='様式３（療養者名簿）（⑤の場合）'!$BD47,IF(TD$19&lt;='様式３（療養者名簿）（⑤の場合）'!$BE47,1,0),0),0)</f>
        <v>0</v>
      </c>
      <c r="TE42" s="225">
        <f>IF(TE$19-'様式３（療養者名簿）（⑤の場合）'!$BD47+1&lt;=15,IF(TE$19&gt;='様式３（療養者名簿）（⑤の場合）'!$BD47,IF(TE$19&lt;='様式３（療養者名簿）（⑤の場合）'!$BE47,1,0),0),0)</f>
        <v>0</v>
      </c>
      <c r="TF42" s="225">
        <f>IF(TF$19-'様式３（療養者名簿）（⑤の場合）'!$BD47+1&lt;=15,IF(TF$19&gt;='様式３（療養者名簿）（⑤の場合）'!$BD47,IF(TF$19&lt;='様式３（療養者名簿）（⑤の場合）'!$BE47,1,0),0),0)</f>
        <v>0</v>
      </c>
      <c r="TG42" s="225">
        <f>IF(TG$19-'様式３（療養者名簿）（⑤の場合）'!$BD47+1&lt;=15,IF(TG$19&gt;='様式３（療養者名簿）（⑤の場合）'!$BD47,IF(TG$19&lt;='様式３（療養者名簿）（⑤の場合）'!$BE47,1,0),0),0)</f>
        <v>0</v>
      </c>
      <c r="TH42" s="225">
        <f>IF(TH$19-'様式３（療養者名簿）（⑤の場合）'!$BD47+1&lt;=15,IF(TH$19&gt;='様式３（療養者名簿）（⑤の場合）'!$BD47,IF(TH$19&lt;='様式３（療養者名簿）（⑤の場合）'!$BE47,1,0),0),0)</f>
        <v>0</v>
      </c>
      <c r="TI42" s="225">
        <f>IF(TI$19-'様式３（療養者名簿）（⑤の場合）'!$BD47+1&lt;=15,IF(TI$19&gt;='様式３（療養者名簿）（⑤の場合）'!$BD47,IF(TI$19&lt;='様式３（療養者名簿）（⑤の場合）'!$BE47,1,0),0),0)</f>
        <v>0</v>
      </c>
      <c r="TJ42" s="225">
        <f>IF(TJ$19-'様式３（療養者名簿）（⑤の場合）'!$BD47+1&lt;=15,IF(TJ$19&gt;='様式３（療養者名簿）（⑤の場合）'!$BD47,IF(TJ$19&lt;='様式３（療養者名簿）（⑤の場合）'!$BE47,1,0),0),0)</f>
        <v>0</v>
      </c>
      <c r="TK42" s="225">
        <f>IF(TK$19-'様式３（療養者名簿）（⑤の場合）'!$BD47+1&lt;=15,IF(TK$19&gt;='様式３（療養者名簿）（⑤の場合）'!$BD47,IF(TK$19&lt;='様式３（療養者名簿）（⑤の場合）'!$BE47,1,0),0),0)</f>
        <v>0</v>
      </c>
      <c r="TL42" s="225">
        <f>IF(TL$19-'様式３（療養者名簿）（⑤の場合）'!$BD47+1&lt;=15,IF(TL$19&gt;='様式３（療養者名簿）（⑤の場合）'!$BD47,IF(TL$19&lt;='様式３（療養者名簿）（⑤の場合）'!$BE47,1,0),0),0)</f>
        <v>0</v>
      </c>
      <c r="TM42" s="225">
        <f>IF(TM$19-'様式３（療養者名簿）（⑤の場合）'!$BD47+1&lt;=15,IF(TM$19&gt;='様式３（療養者名簿）（⑤の場合）'!$BD47,IF(TM$19&lt;='様式３（療養者名簿）（⑤の場合）'!$BE47,1,0),0),0)</f>
        <v>0</v>
      </c>
      <c r="TN42" s="225">
        <f>IF(TN$19-'様式３（療養者名簿）（⑤の場合）'!$BD47+1&lt;=15,IF(TN$19&gt;='様式３（療養者名簿）（⑤の場合）'!$BD47,IF(TN$19&lt;='様式３（療養者名簿）（⑤の場合）'!$BE47,1,0),0),0)</f>
        <v>0</v>
      </c>
      <c r="TO42" s="225">
        <f>IF(TO$19-'様式３（療養者名簿）（⑤の場合）'!$BD47+1&lt;=15,IF(TO$19&gt;='様式３（療養者名簿）（⑤の場合）'!$BD47,IF(TO$19&lt;='様式３（療養者名簿）（⑤の場合）'!$BE47,1,0),0),0)</f>
        <v>0</v>
      </c>
      <c r="TP42" s="225">
        <f>IF(TP$19-'様式３（療養者名簿）（⑤の場合）'!$BD47+1&lt;=15,IF(TP$19&gt;='様式３（療養者名簿）（⑤の場合）'!$BD47,IF(TP$19&lt;='様式３（療養者名簿）（⑤の場合）'!$BE47,1,0),0),0)</f>
        <v>0</v>
      </c>
      <c r="TQ42" s="225">
        <f>IF(TQ$19-'様式３（療養者名簿）（⑤の場合）'!$BD47+1&lt;=15,IF(TQ$19&gt;='様式３（療養者名簿）（⑤の場合）'!$BD47,IF(TQ$19&lt;='様式３（療養者名簿）（⑤の場合）'!$BE47,1,0),0),0)</f>
        <v>0</v>
      </c>
      <c r="TR42" s="225">
        <f>IF(TR$19-'様式３（療養者名簿）（⑤の場合）'!$BD47+1&lt;=15,IF(TR$19&gt;='様式３（療養者名簿）（⑤の場合）'!$BD47,IF(TR$19&lt;='様式３（療養者名簿）（⑤の場合）'!$BE47,1,0),0),0)</f>
        <v>0</v>
      </c>
      <c r="TS42" s="225">
        <f>IF(TS$19-'様式３（療養者名簿）（⑤の場合）'!$BD47+1&lt;=15,IF(TS$19&gt;='様式３（療養者名簿）（⑤の場合）'!$BD47,IF(TS$19&lt;='様式３（療養者名簿）（⑤の場合）'!$BE47,1,0),0),0)</f>
        <v>0</v>
      </c>
      <c r="TT42" s="225">
        <f>IF(TT$19-'様式３（療養者名簿）（⑤の場合）'!$BD47+1&lt;=15,IF(TT$19&gt;='様式３（療養者名簿）（⑤の場合）'!$BD47,IF(TT$19&lt;='様式３（療養者名簿）（⑤の場合）'!$BE47,1,0),0),0)</f>
        <v>0</v>
      </c>
      <c r="TU42" s="225">
        <f>IF(TU$19-'様式３（療養者名簿）（⑤の場合）'!$BD47+1&lt;=15,IF(TU$19&gt;='様式３（療養者名簿）（⑤の場合）'!$BD47,IF(TU$19&lt;='様式３（療養者名簿）（⑤の場合）'!$BE47,1,0),0),0)</f>
        <v>0</v>
      </c>
      <c r="TV42" s="225">
        <f>IF(TV$19-'様式３（療養者名簿）（⑤の場合）'!$BD47+1&lt;=15,IF(TV$19&gt;='様式３（療養者名簿）（⑤の場合）'!$BD47,IF(TV$19&lt;='様式３（療養者名簿）（⑤の場合）'!$BE47,1,0),0),0)</f>
        <v>0</v>
      </c>
      <c r="TW42" s="225">
        <f>IF(TW$19-'様式３（療養者名簿）（⑤の場合）'!$BD47+1&lt;=15,IF(TW$19&gt;='様式３（療養者名簿）（⑤の場合）'!$BD47,IF(TW$19&lt;='様式３（療養者名簿）（⑤の場合）'!$BE47,1,0),0),0)</f>
        <v>0</v>
      </c>
      <c r="TX42" s="225">
        <f>IF(TX$19-'様式３（療養者名簿）（⑤の場合）'!$BD47+1&lt;=15,IF(TX$19&gt;='様式３（療養者名簿）（⑤の場合）'!$BD47,IF(TX$19&lt;='様式３（療養者名簿）（⑤の場合）'!$BE47,1,0),0),0)</f>
        <v>0</v>
      </c>
      <c r="TY42" s="225">
        <f>IF(TY$19-'様式３（療養者名簿）（⑤の場合）'!$BD47+1&lt;=15,IF(TY$19&gt;='様式３（療養者名簿）（⑤の場合）'!$BD47,IF(TY$19&lt;='様式３（療養者名簿）（⑤の場合）'!$BE47,1,0),0),0)</f>
        <v>0</v>
      </c>
      <c r="TZ42" s="225">
        <f>IF(TZ$19-'様式３（療養者名簿）（⑤の場合）'!$BD47+1&lt;=15,IF(TZ$19&gt;='様式３（療養者名簿）（⑤の場合）'!$BD47,IF(TZ$19&lt;='様式３（療養者名簿）（⑤の場合）'!$BE47,1,0),0),0)</f>
        <v>0</v>
      </c>
      <c r="UA42" s="225">
        <f>IF(UA$19-'様式３（療養者名簿）（⑤の場合）'!$BD47+1&lt;=15,IF(UA$19&gt;='様式３（療養者名簿）（⑤の場合）'!$BD47,IF(UA$19&lt;='様式３（療養者名簿）（⑤の場合）'!$BE47,1,0),0),0)</f>
        <v>0</v>
      </c>
      <c r="UB42" s="225">
        <f>IF(UB$19-'様式３（療養者名簿）（⑤の場合）'!$BD47+1&lt;=15,IF(UB$19&gt;='様式３（療養者名簿）（⑤の場合）'!$BD47,IF(UB$19&lt;='様式３（療養者名簿）（⑤の場合）'!$BE47,1,0),0),0)</f>
        <v>0</v>
      </c>
      <c r="UC42" s="225">
        <f>IF(UC$19-'様式３（療養者名簿）（⑤の場合）'!$BD47+1&lt;=15,IF(UC$19&gt;='様式３（療養者名簿）（⑤の場合）'!$BD47,IF(UC$19&lt;='様式３（療養者名簿）（⑤の場合）'!$BE47,1,0),0),0)</f>
        <v>0</v>
      </c>
      <c r="UD42" s="338">
        <f>IF(UD$19-'様式３（療養者名簿）（⑤の場合）'!$BD47+1&lt;=15,IF(UD$19&gt;='様式３（療養者名簿）（⑤の場合）'!$BD47,IF(UD$19&lt;='様式３（療養者名簿）（⑤の場合）'!$BE47,1,0),0),0)</f>
        <v>0</v>
      </c>
      <c r="UE42" s="338">
        <f>IF(UE$19-'様式３（療養者名簿）（⑤の場合）'!$BD47+1&lt;=15,IF(UE$19&gt;='様式３（療養者名簿）（⑤の場合）'!$BD47,IF(UE$19&lt;='様式３（療養者名簿）（⑤の場合）'!$BE47,1,0),0),0)</f>
        <v>0</v>
      </c>
      <c r="UF42" s="338">
        <f>IF(UF$19-'様式３（療養者名簿）（⑤の場合）'!$BD47+1&lt;=15,IF(UF$19&gt;='様式３（療養者名簿）（⑤の場合）'!$BD47,IF(UF$19&lt;='様式３（療養者名簿）（⑤の場合）'!$BE47,1,0),0),0)</f>
        <v>0</v>
      </c>
      <c r="UG42" s="338">
        <f>IF(UG$19-'様式３（療養者名簿）（⑤の場合）'!$BD47+1&lt;=15,IF(UG$19&gt;='様式３（療養者名簿）（⑤の場合）'!$BD47,IF(UG$19&lt;='様式３（療養者名簿）（⑤の場合）'!$BE47,1,0),0),0)</f>
        <v>0</v>
      </c>
      <c r="UH42" s="338">
        <f>IF(UH$19-'様式３（療養者名簿）（⑤の場合）'!$BD47+1&lt;=15,IF(UH$19&gt;='様式３（療養者名簿）（⑤の場合）'!$BD47,IF(UH$19&lt;='様式３（療養者名簿）（⑤の場合）'!$BE47,1,0),0),0)</f>
        <v>0</v>
      </c>
      <c r="UI42" s="338">
        <f>IF(UI$19-'様式３（療養者名簿）（⑤の場合）'!$BD47+1&lt;=15,IF(UI$19&gt;='様式３（療養者名簿）（⑤の場合）'!$BD47,IF(UI$19&lt;='様式３（療養者名簿）（⑤の場合）'!$BE47,1,0),0),0)</f>
        <v>0</v>
      </c>
      <c r="UJ42" s="338">
        <f>IF(UJ$19-'様式３（療養者名簿）（⑤の場合）'!$BD47+1&lt;=15,IF(UJ$19&gt;='様式３（療養者名簿）（⑤の場合）'!$BD47,IF(UJ$19&lt;='様式３（療養者名簿）（⑤の場合）'!$BE47,1,0),0),0)</f>
        <v>0</v>
      </c>
      <c r="UK42" s="338">
        <f>IF(UK$19-'様式３（療養者名簿）（⑤の場合）'!$BD47+1&lt;=15,IF(UK$19&gt;='様式３（療養者名簿）（⑤の場合）'!$BD47,IF(UK$19&lt;='様式３（療養者名簿）（⑤の場合）'!$BE47,1,0),0),0)</f>
        <v>0</v>
      </c>
      <c r="UL42" s="338">
        <f>IF(UL$19-'様式３（療養者名簿）（⑤の場合）'!$BD47+1&lt;=15,IF(UL$19&gt;='様式３（療養者名簿）（⑤の場合）'!$BD47,IF(UL$19&lt;='様式３（療養者名簿）（⑤の場合）'!$BE47,1,0),0),0)</f>
        <v>0</v>
      </c>
      <c r="UM42" s="338">
        <f>IF(UM$19-'様式３（療養者名簿）（⑤の場合）'!$BD47+1&lt;=15,IF(UM$19&gt;='様式３（療養者名簿）（⑤の場合）'!$BD47,IF(UM$19&lt;='様式３（療養者名簿）（⑤の場合）'!$BE47,1,0),0),0)</f>
        <v>0</v>
      </c>
      <c r="UN42" s="338">
        <f>IF(UN$19-'様式３（療養者名簿）（⑤の場合）'!$BD47+1&lt;=15,IF(UN$19&gt;='様式３（療養者名簿）（⑤の場合）'!$BD47,IF(UN$19&lt;='様式３（療養者名簿）（⑤の場合）'!$BE47,1,0),0),0)</f>
        <v>0</v>
      </c>
      <c r="UO42" s="338">
        <f>IF(UO$19-'様式３（療養者名簿）（⑤の場合）'!$BD47+1&lt;=15,IF(UO$19&gt;='様式３（療養者名簿）（⑤の場合）'!$BD47,IF(UO$19&lt;='様式３（療養者名簿）（⑤の場合）'!$BE47,1,0),0),0)</f>
        <v>0</v>
      </c>
      <c r="UP42" s="338">
        <f>IF(UP$19-'様式３（療養者名簿）（⑤の場合）'!$BD47+1&lt;=15,IF(UP$19&gt;='様式３（療養者名簿）（⑤の場合）'!$BD47,IF(UP$19&lt;='様式３（療養者名簿）（⑤の場合）'!$BE47,1,0),0),0)</f>
        <v>0</v>
      </c>
      <c r="UQ42" s="338">
        <f>IF(UQ$19-'様式３（療養者名簿）（⑤の場合）'!$BD47+1&lt;=15,IF(UQ$19&gt;='様式３（療養者名簿）（⑤の場合）'!$BD47,IF(UQ$19&lt;='様式３（療養者名簿）（⑤の場合）'!$BE47,1,0),0),0)</f>
        <v>0</v>
      </c>
      <c r="UR42" s="338">
        <f>IF(UR$19-'様式３（療養者名簿）（⑤の場合）'!$BD47+1&lt;=15,IF(UR$19&gt;='様式３（療養者名簿）（⑤の場合）'!$BD47,IF(UR$19&lt;='様式３（療養者名簿）（⑤の場合）'!$BE47,1,0),0),0)</f>
        <v>0</v>
      </c>
      <c r="US42" s="338">
        <f>IF(US$19-'様式３（療養者名簿）（⑤の場合）'!$BD47+1&lt;=15,IF(US$19&gt;='様式３（療養者名簿）（⑤の場合）'!$BD47,IF(US$19&lt;='様式３（療養者名簿）（⑤の場合）'!$BE47,1,0),0),0)</f>
        <v>0</v>
      </c>
      <c r="UT42" s="338">
        <f>IF(UT$19-'様式３（療養者名簿）（⑤の場合）'!$BD47+1&lt;=15,IF(UT$19&gt;='様式３（療養者名簿）（⑤の場合）'!$BD47,IF(UT$19&lt;='様式３（療養者名簿）（⑤の場合）'!$BE47,1,0),0),0)</f>
        <v>0</v>
      </c>
      <c r="UU42" s="338">
        <f>IF(UU$19-'様式３（療養者名簿）（⑤の場合）'!$BD47+1&lt;=15,IF(UU$19&gt;='様式３（療養者名簿）（⑤の場合）'!$BD47,IF(UU$19&lt;='様式３（療養者名簿）（⑤の場合）'!$BE47,1,0),0),0)</f>
        <v>0</v>
      </c>
      <c r="UV42" s="338">
        <f>IF(UV$19-'様式３（療養者名簿）（⑤の場合）'!$BD47+1&lt;=15,IF(UV$19&gt;='様式３（療養者名簿）（⑤の場合）'!$BD47,IF(UV$19&lt;='様式３（療養者名簿）（⑤の場合）'!$BE47,1,0),0),0)</f>
        <v>0</v>
      </c>
      <c r="UW42" s="338">
        <f>IF(UW$19-'様式３（療養者名簿）（⑤の場合）'!$BD47+1&lt;=15,IF(UW$19&gt;='様式３（療養者名簿）（⑤の場合）'!$BD47,IF(UW$19&lt;='様式３（療養者名簿）（⑤の場合）'!$BE47,1,0),0),0)</f>
        <v>0</v>
      </c>
      <c r="UX42" s="338">
        <f>IF(UX$19-'様式３（療養者名簿）（⑤の場合）'!$BD47+1&lt;=15,IF(UX$19&gt;='様式３（療養者名簿）（⑤の場合）'!$BD47,IF(UX$19&lt;='様式３（療養者名簿）（⑤の場合）'!$BE47,1,0),0),0)</f>
        <v>0</v>
      </c>
      <c r="UY42" s="338">
        <f>IF(UY$19-'様式３（療養者名簿）（⑤の場合）'!$BD47+1&lt;=15,IF(UY$19&gt;='様式３（療養者名簿）（⑤の場合）'!$BD47,IF(UY$19&lt;='様式３（療養者名簿）（⑤の場合）'!$BE47,1,0),0),0)</f>
        <v>0</v>
      </c>
      <c r="UZ42" s="338">
        <f>IF(UZ$19-'様式３（療養者名簿）（⑤の場合）'!$BD47+1&lt;=15,IF(UZ$19&gt;='様式３（療養者名簿）（⑤の場合）'!$BD47,IF(UZ$19&lt;='様式３（療養者名簿）（⑤の場合）'!$BE47,1,0),0),0)</f>
        <v>0</v>
      </c>
      <c r="VA42" s="338">
        <f>IF(VA$19-'様式３（療養者名簿）（⑤の場合）'!$BD47+1&lt;=15,IF(VA$19&gt;='様式３（療養者名簿）（⑤の場合）'!$BD47,IF(VA$19&lt;='様式３（療養者名簿）（⑤の場合）'!$BE47,1,0),0),0)</f>
        <v>0</v>
      </c>
      <c r="VB42" s="338">
        <f>IF(VB$19-'様式３（療養者名簿）（⑤の場合）'!$BD47+1&lt;=15,IF(VB$19&gt;='様式３（療養者名簿）（⑤の場合）'!$BD47,IF(VB$19&lt;='様式３（療養者名簿）（⑤の場合）'!$BE47,1,0),0),0)</f>
        <v>0</v>
      </c>
      <c r="VC42" s="338">
        <f>IF(VC$19-'様式３（療養者名簿）（⑤の場合）'!$BD47+1&lt;=15,IF(VC$19&gt;='様式３（療養者名簿）（⑤の場合）'!$BD47,IF(VC$19&lt;='様式３（療養者名簿）（⑤の場合）'!$BE47,1,0),0),0)</f>
        <v>0</v>
      </c>
      <c r="VD42" s="338">
        <f>IF(VD$19-'様式３（療養者名簿）（⑤の場合）'!$BD47+1&lt;=15,IF(VD$19&gt;='様式３（療養者名簿）（⑤の場合）'!$BD47,IF(VD$19&lt;='様式３（療養者名簿）（⑤の場合）'!$BE47,1,0),0),0)</f>
        <v>0</v>
      </c>
      <c r="VE42" s="338">
        <f>IF(VE$19-'様式３（療養者名簿）（⑤の場合）'!$BD47+1&lt;=15,IF(VE$19&gt;='様式３（療養者名簿）（⑤の場合）'!$BD47,IF(VE$19&lt;='様式３（療養者名簿）（⑤の場合）'!$BE47,1,0),0),0)</f>
        <v>0</v>
      </c>
      <c r="VF42" s="338">
        <f>IF(VF$19-'様式３（療養者名簿）（⑤の場合）'!$BD47+1&lt;=15,IF(VF$19&gt;='様式３（療養者名簿）（⑤の場合）'!$BD47,IF(VF$19&lt;='様式３（療養者名簿）（⑤の場合）'!$BE47,1,0),0),0)</f>
        <v>0</v>
      </c>
      <c r="VG42" s="338">
        <f>IF(VG$19-'様式３（療養者名簿）（⑤の場合）'!$BD47+1&lt;=15,IF(VG$19&gt;='様式３（療養者名簿）（⑤の場合）'!$BD47,IF(VG$19&lt;='様式３（療養者名簿）（⑤の場合）'!$BE47,1,0),0),0)</f>
        <v>0</v>
      </c>
      <c r="VH42" s="338">
        <f>IF(VH$19-'様式３（療養者名簿）（⑤の場合）'!$BD47+1&lt;=15,IF(VH$19&gt;='様式３（療養者名簿）（⑤の場合）'!$BD47,IF(VH$19&lt;='様式３（療養者名簿）（⑤の場合）'!$BE47,1,0),0),0)</f>
        <v>0</v>
      </c>
      <c r="VI42" s="338">
        <f>IF(VI$19-'様式３（療養者名簿）（⑤の場合）'!$BD47+1&lt;=15,IF(VI$19&gt;='様式３（療養者名簿）（⑤の場合）'!$BD47,IF(VI$19&lt;='様式３（療養者名簿）（⑤の場合）'!$BE47,1,0),0),0)</f>
        <v>0</v>
      </c>
      <c r="VJ42" s="338">
        <f>IF(VJ$19-'様式３（療養者名簿）（⑤の場合）'!$BD47+1&lt;=15,IF(VJ$19&gt;='様式３（療養者名簿）（⑤の場合）'!$BD47,IF(VJ$19&lt;='様式３（療養者名簿）（⑤の場合）'!$BE47,1,0),0),0)</f>
        <v>0</v>
      </c>
      <c r="VK42" s="338">
        <f>IF(VK$19-'様式３（療養者名簿）（⑤の場合）'!$BD47+1&lt;=15,IF(VK$19&gt;='様式３（療養者名簿）（⑤の場合）'!$BD47,IF(VK$19&lt;='様式３（療養者名簿）（⑤の場合）'!$BE47,1,0),0),0)</f>
        <v>0</v>
      </c>
      <c r="VL42" s="338">
        <f>IF(VL$19-'様式３（療養者名簿）（⑤の場合）'!$BD47+1&lt;=15,IF(VL$19&gt;='様式３（療養者名簿）（⑤の場合）'!$BD47,IF(VL$19&lt;='様式３（療養者名簿）（⑤の場合）'!$BE47,1,0),0),0)</f>
        <v>0</v>
      </c>
      <c r="VM42" s="338">
        <f>IF(VM$19-'様式３（療養者名簿）（⑤の場合）'!$BD47+1&lt;=15,IF(VM$19&gt;='様式３（療養者名簿）（⑤の場合）'!$BD47,IF(VM$19&lt;='様式３（療養者名簿）（⑤の場合）'!$BE47,1,0),0),0)</f>
        <v>0</v>
      </c>
      <c r="VN42" s="338">
        <f>IF(VN$19-'様式３（療養者名簿）（⑤の場合）'!$BD47+1&lt;=15,IF(VN$19&gt;='様式３（療養者名簿）（⑤の場合）'!$BD47,IF(VN$19&lt;='様式３（療養者名簿）（⑤の場合）'!$BE47,1,0),0),0)</f>
        <v>0</v>
      </c>
      <c r="VO42" s="338">
        <f>IF(VO$19-'様式３（療養者名簿）（⑤の場合）'!$BD47+1&lt;=15,IF(VO$19&gt;='様式３（療養者名簿）（⑤の場合）'!$BD47,IF(VO$19&lt;='様式３（療養者名簿）（⑤の場合）'!$BE47,1,0),0),0)</f>
        <v>0</v>
      </c>
      <c r="VP42" s="338">
        <f>IF(VP$19-'様式３（療養者名簿）（⑤の場合）'!$BD47+1&lt;=15,IF(VP$19&gt;='様式３（療養者名簿）（⑤の場合）'!$BD47,IF(VP$19&lt;='様式３（療養者名簿）（⑤の場合）'!$BE47,1,0),0),0)</f>
        <v>0</v>
      </c>
      <c r="VQ42" s="338">
        <f>IF(VQ$19-'様式３（療養者名簿）（⑤の場合）'!$BD47+1&lt;=15,IF(VQ$19&gt;='様式３（療養者名簿）（⑤の場合）'!$BD47,IF(VQ$19&lt;='様式３（療養者名簿）（⑤の場合）'!$BE47,1,0),0),0)</f>
        <v>0</v>
      </c>
      <c r="VR42" s="338">
        <f>IF(VR$19-'様式３（療養者名簿）（⑤の場合）'!$BD47+1&lt;=15,IF(VR$19&gt;='様式３（療養者名簿）（⑤の場合）'!$BD47,IF(VR$19&lt;='様式３（療養者名簿）（⑤の場合）'!$BE47,1,0),0),0)</f>
        <v>0</v>
      </c>
      <c r="VS42" s="338">
        <f>IF(VS$19-'様式３（療養者名簿）（⑤の場合）'!$BD47+1&lt;=15,IF(VS$19&gt;='様式３（療養者名簿）（⑤の場合）'!$BD47,IF(VS$19&lt;='様式３（療養者名簿）（⑤の場合）'!$BE47,1,0),0),0)</f>
        <v>0</v>
      </c>
      <c r="VT42" s="338">
        <f>IF(VT$19-'様式３（療養者名簿）（⑤の場合）'!$BD47+1&lt;=15,IF(VT$19&gt;='様式３（療養者名簿）（⑤の場合）'!$BD47,IF(VT$19&lt;='様式３（療養者名簿）（⑤の場合）'!$BE47,1,0),0),0)</f>
        <v>0</v>
      </c>
      <c r="VU42" s="338">
        <f>IF(VU$19-'様式３（療養者名簿）（⑤の場合）'!$BD47+1&lt;=15,IF(VU$19&gt;='様式３（療養者名簿）（⑤の場合）'!$BD47,IF(VU$19&lt;='様式３（療養者名簿）（⑤の場合）'!$BE47,1,0),0),0)</f>
        <v>0</v>
      </c>
      <c r="VV42" s="338">
        <f>IF(VV$19-'様式３（療養者名簿）（⑤の場合）'!$BD47+1&lt;=15,IF(VV$19&gt;='様式３（療養者名簿）（⑤の場合）'!$BD47,IF(VV$19&lt;='様式３（療養者名簿）（⑤の場合）'!$BE47,1,0),0),0)</f>
        <v>0</v>
      </c>
      <c r="VW42" s="338">
        <f>IF(VW$19-'様式３（療養者名簿）（⑤の場合）'!$BD47+1&lt;=15,IF(VW$19&gt;='様式３（療養者名簿）（⑤の場合）'!$BD47,IF(VW$19&lt;='様式３（療養者名簿）（⑤の場合）'!$BE47,1,0),0),0)</f>
        <v>0</v>
      </c>
      <c r="VX42" s="338">
        <f>IF(VX$19-'様式３（療養者名簿）（⑤の場合）'!$BD47+1&lt;=15,IF(VX$19&gt;='様式３（療養者名簿）（⑤の場合）'!$BD47,IF(VX$19&lt;='様式３（療養者名簿）（⑤の場合）'!$BE47,1,0),0),0)</f>
        <v>0</v>
      </c>
      <c r="VY42" s="338">
        <f>IF(VY$19-'様式３（療養者名簿）（⑤の場合）'!$BD47+1&lt;=15,IF(VY$19&gt;='様式３（療養者名簿）（⑤の場合）'!$BD47,IF(VY$19&lt;='様式３（療養者名簿）（⑤の場合）'!$BE47,1,0),0),0)</f>
        <v>0</v>
      </c>
      <c r="VZ42" s="338">
        <f>IF(VZ$19-'様式３（療養者名簿）（⑤の場合）'!$BD47+1&lt;=15,IF(VZ$19&gt;='様式３（療養者名簿）（⑤の場合）'!$BD47,IF(VZ$19&lt;='様式３（療養者名簿）（⑤の場合）'!$BE47,1,0),0),0)</f>
        <v>0</v>
      </c>
      <c r="WA42" s="338">
        <f>IF(WA$19-'様式３（療養者名簿）（⑤の場合）'!$BD47+1&lt;=15,IF(WA$19&gt;='様式３（療養者名簿）（⑤の場合）'!$BD47,IF(WA$19&lt;='様式３（療養者名簿）（⑤の場合）'!$BE47,1,0),0),0)</f>
        <v>0</v>
      </c>
      <c r="WB42" s="338">
        <f>IF(WB$19-'様式３（療養者名簿）（⑤の場合）'!$BD47+1&lt;=15,IF(WB$19&gt;='様式３（療養者名簿）（⑤の場合）'!$BD47,IF(WB$19&lt;='様式３（療養者名簿）（⑤の場合）'!$BE47,1,0),0),0)</f>
        <v>0</v>
      </c>
      <c r="WC42" s="338">
        <f>IF(WC$19-'様式３（療養者名簿）（⑤の場合）'!$BD47+1&lt;=15,IF(WC$19&gt;='様式３（療養者名簿）（⑤の場合）'!$BD47,IF(WC$19&lt;='様式３（療養者名簿）（⑤の場合）'!$BE47,1,0),0),0)</f>
        <v>0</v>
      </c>
      <c r="WD42" s="338">
        <f>IF(WD$19-'様式３（療養者名簿）（⑤の場合）'!$BD47+1&lt;=15,IF(WD$19&gt;='様式３（療養者名簿）（⑤の場合）'!$BD47,IF(WD$19&lt;='様式３（療養者名簿）（⑤の場合）'!$BE47,1,0),0),0)</f>
        <v>0</v>
      </c>
      <c r="WE42" s="338">
        <f>IF(WE$19-'様式３（療養者名簿）（⑤の場合）'!$BD47+1&lt;=15,IF(WE$19&gt;='様式３（療養者名簿）（⑤の場合）'!$BD47,IF(WE$19&lt;='様式３（療養者名簿）（⑤の場合）'!$BE47,1,0),0),0)</f>
        <v>0</v>
      </c>
      <c r="WF42" s="338">
        <f>IF(WF$19-'様式３（療養者名簿）（⑤の場合）'!$BD47+1&lt;=15,IF(WF$19&gt;='様式３（療養者名簿）（⑤の場合）'!$BD47,IF(WF$19&lt;='様式３（療養者名簿）（⑤の場合）'!$BE47,1,0),0),0)</f>
        <v>0</v>
      </c>
      <c r="WG42" s="338">
        <f>IF(WG$19-'様式３（療養者名簿）（⑤の場合）'!$BD47+1&lt;=15,IF(WG$19&gt;='様式３（療養者名簿）（⑤の場合）'!$BD47,IF(WG$19&lt;='様式３（療養者名簿）（⑤の場合）'!$BE47,1,0),0),0)</f>
        <v>0</v>
      </c>
      <c r="WH42" s="338">
        <f>IF(WH$19-'様式３（療養者名簿）（⑤の場合）'!$BD47+1&lt;=15,IF(WH$19&gt;='様式３（療養者名簿）（⑤の場合）'!$BD47,IF(WH$19&lt;='様式３（療養者名簿）（⑤の場合）'!$BE47,1,0),0),0)</f>
        <v>0</v>
      </c>
      <c r="WI42" s="338">
        <f>IF(WI$19-'様式３（療養者名簿）（⑤の場合）'!$BD47+1&lt;=15,IF(WI$19&gt;='様式３（療養者名簿）（⑤の場合）'!$BD47,IF(WI$19&lt;='様式３（療養者名簿）（⑤の場合）'!$BE47,1,0),0),0)</f>
        <v>0</v>
      </c>
      <c r="WJ42" s="338">
        <f>IF(WJ$19-'様式３（療養者名簿）（⑤の場合）'!$BD47+1&lt;=15,IF(WJ$19&gt;='様式３（療養者名簿）（⑤の場合）'!$BD47,IF(WJ$19&lt;='様式３（療養者名簿）（⑤の場合）'!$BE47,1,0),0),0)</f>
        <v>0</v>
      </c>
      <c r="WK42" s="338">
        <f>IF(WK$19-'様式３（療養者名簿）（⑤の場合）'!$BD47+1&lt;=15,IF(WK$19&gt;='様式３（療養者名簿）（⑤の場合）'!$BD47,IF(WK$19&lt;='様式３（療養者名簿）（⑤の場合）'!$BE47,1,0),0),0)</f>
        <v>0</v>
      </c>
      <c r="WL42" s="338">
        <f>IF(WL$19-'様式３（療養者名簿）（⑤の場合）'!$BD47+1&lt;=15,IF(WL$19&gt;='様式３（療養者名簿）（⑤の場合）'!$BD47,IF(WL$19&lt;='様式３（療養者名簿）（⑤の場合）'!$BE47,1,0),0),0)</f>
        <v>0</v>
      </c>
      <c r="WM42" s="338">
        <f>IF(WM$19-'様式３（療養者名簿）（⑤の場合）'!$BD47+1&lt;=15,IF(WM$19&gt;='様式３（療養者名簿）（⑤の場合）'!$BD47,IF(WM$19&lt;='様式３（療養者名簿）（⑤の場合）'!$BE47,1,0),0),0)</f>
        <v>0</v>
      </c>
      <c r="WN42" s="338">
        <f>IF(WN$19-'様式３（療養者名簿）（⑤の場合）'!$BD47+1&lt;=15,IF(WN$19&gt;='様式３（療養者名簿）（⑤の場合）'!$BD47,IF(WN$19&lt;='様式３（療養者名簿）（⑤の場合）'!$BE47,1,0),0),0)</f>
        <v>0</v>
      </c>
      <c r="WO42" s="338">
        <f>IF(WO$19-'様式３（療養者名簿）（⑤の場合）'!$BD47+1&lt;=15,IF(WO$19&gt;='様式３（療養者名簿）（⑤の場合）'!$BD47,IF(WO$19&lt;='様式３（療養者名簿）（⑤の場合）'!$BE47,1,0),0),0)</f>
        <v>0</v>
      </c>
      <c r="WP42" s="338">
        <f>IF(WP$19-'様式３（療養者名簿）（⑤の場合）'!$BD47+1&lt;=15,IF(WP$19&gt;='様式３（療養者名簿）（⑤の場合）'!$BD47,IF(WP$19&lt;='様式３（療養者名簿）（⑤の場合）'!$BE47,1,0),0),0)</f>
        <v>0</v>
      </c>
      <c r="WQ42" s="338">
        <f>IF(WQ$19-'様式３（療養者名簿）（⑤の場合）'!$BD47+1&lt;=15,IF(WQ$19&gt;='様式３（療養者名簿）（⑤の場合）'!$BD47,IF(WQ$19&lt;='様式３（療養者名簿）（⑤の場合）'!$BE47,1,0),0),0)</f>
        <v>0</v>
      </c>
      <c r="WR42" s="338">
        <f>IF(WR$19-'様式３（療養者名簿）（⑤の場合）'!$BD47+1&lt;=15,IF(WR$19&gt;='様式３（療養者名簿）（⑤の場合）'!$BD47,IF(WR$19&lt;='様式３（療養者名簿）（⑤の場合）'!$BE47,1,0),0),0)</f>
        <v>0</v>
      </c>
      <c r="WS42" s="338">
        <f>IF(WS$19-'様式３（療養者名簿）（⑤の場合）'!$BD47+1&lt;=15,IF(WS$19&gt;='様式３（療養者名簿）（⑤の場合）'!$BD47,IF(WS$19&lt;='様式３（療養者名簿）（⑤の場合）'!$BE47,1,0),0),0)</f>
        <v>0</v>
      </c>
      <c r="WT42" s="338">
        <f>IF(WT$19-'様式３（療養者名簿）（⑤の場合）'!$BD47+1&lt;=15,IF(WT$19&gt;='様式３（療養者名簿）（⑤の場合）'!$BD47,IF(WT$19&lt;='様式３（療養者名簿）（⑤の場合）'!$BE47,1,0),0),0)</f>
        <v>0</v>
      </c>
      <c r="WU42" s="338">
        <f>IF(WU$19-'様式３（療養者名簿）（⑤の場合）'!$BD47+1&lt;=15,IF(WU$19&gt;='様式３（療養者名簿）（⑤の場合）'!$BD47,IF(WU$19&lt;='様式３（療養者名簿）（⑤の場合）'!$BE47,1,0),0),0)</f>
        <v>0</v>
      </c>
      <c r="WV42" s="338">
        <f>IF(WV$19-'様式３（療養者名簿）（⑤の場合）'!$BD47+1&lt;=15,IF(WV$19&gt;='様式３（療養者名簿）（⑤の場合）'!$BD47,IF(WV$19&lt;='様式３（療養者名簿）（⑤の場合）'!$BE47,1,0),0),0)</f>
        <v>0</v>
      </c>
      <c r="WW42" s="338">
        <f>IF(WW$19-'様式３（療養者名簿）（⑤の場合）'!$BD47+1&lt;=15,IF(WW$19&gt;='様式３（療養者名簿）（⑤の場合）'!$BD47,IF(WW$19&lt;='様式３（療養者名簿）（⑤の場合）'!$BE47,1,0),0),0)</f>
        <v>0</v>
      </c>
      <c r="WX42" s="338">
        <f>IF(WX$19-'様式３（療養者名簿）（⑤の場合）'!$BD47+1&lt;=15,IF(WX$19&gt;='様式３（療養者名簿）（⑤の場合）'!$BD47,IF(WX$19&lt;='様式３（療養者名簿）（⑤の場合）'!$BE47,1,0),0),0)</f>
        <v>0</v>
      </c>
      <c r="WY42" s="338">
        <f>IF(WY$19-'様式３（療養者名簿）（⑤の場合）'!$BD47+1&lt;=15,IF(WY$19&gt;='様式３（療養者名簿）（⑤の場合）'!$BD47,IF(WY$19&lt;='様式３（療養者名簿）（⑤の場合）'!$BE47,1,0),0),0)</f>
        <v>0</v>
      </c>
      <c r="WZ42" s="338">
        <f>IF(WZ$19-'様式３（療養者名簿）（⑤の場合）'!$BD47+1&lt;=15,IF(WZ$19&gt;='様式３（療養者名簿）（⑤の場合）'!$BD47,IF(WZ$19&lt;='様式３（療養者名簿）（⑤の場合）'!$BE47,1,0),0),0)</f>
        <v>0</v>
      </c>
      <c r="XA42" s="338">
        <f>IF(XA$19-'様式３（療養者名簿）（⑤の場合）'!$BD47+1&lt;=15,IF(XA$19&gt;='様式３（療養者名簿）（⑤の場合）'!$BD47,IF(XA$19&lt;='様式３（療養者名簿）（⑤の場合）'!$BE47,1,0),0),0)</f>
        <v>0</v>
      </c>
      <c r="XB42" s="338">
        <f>IF(XB$19-'様式３（療養者名簿）（⑤の場合）'!$BD47+1&lt;=15,IF(XB$19&gt;='様式３（療養者名簿）（⑤の場合）'!$BD47,IF(XB$19&lt;='様式３（療養者名簿）（⑤の場合）'!$BE47,1,0),0),0)</f>
        <v>0</v>
      </c>
      <c r="XC42" s="338">
        <f>IF(XC$19-'様式３（療養者名簿）（⑤の場合）'!$BD47+1&lt;=15,IF(XC$19&gt;='様式３（療養者名簿）（⑤の場合）'!$BD47,IF(XC$19&lt;='様式３（療養者名簿）（⑤の場合）'!$BE47,1,0),0),0)</f>
        <v>0</v>
      </c>
      <c r="XD42" s="338">
        <f>IF(XD$19-'様式３（療養者名簿）（⑤の場合）'!$BD47+1&lt;=15,IF(XD$19&gt;='様式３（療養者名簿）（⑤の場合）'!$BD47,IF(XD$19&lt;='様式３（療養者名簿）（⑤の場合）'!$BE47,1,0),0),0)</f>
        <v>0</v>
      </c>
      <c r="XE42" s="338">
        <f>IF(XE$19-'様式３（療養者名簿）（⑤の場合）'!$BD47+1&lt;=15,IF(XE$19&gt;='様式３（療養者名簿）（⑤の場合）'!$BD47,IF(XE$19&lt;='様式３（療養者名簿）（⑤の場合）'!$BE47,1,0),0),0)</f>
        <v>0</v>
      </c>
      <c r="XF42" s="338">
        <f>IF(XF$19-'様式３（療養者名簿）（⑤の場合）'!$BD47+1&lt;=15,IF(XF$19&gt;='様式３（療養者名簿）（⑤の場合）'!$BD47,IF(XF$19&lt;='様式３（療養者名簿）（⑤の場合）'!$BE47,1,0),0),0)</f>
        <v>0</v>
      </c>
      <c r="XG42" s="338">
        <f>IF(XG$19-'様式３（療養者名簿）（⑤の場合）'!$BD47+1&lt;=15,IF(XG$19&gt;='様式３（療養者名簿）（⑤の場合）'!$BD47,IF(XG$19&lt;='様式３（療養者名簿）（⑤の場合）'!$BE47,1,0),0),0)</f>
        <v>0</v>
      </c>
      <c r="XH42" s="338">
        <f>IF(XH$19-'様式３（療養者名簿）（⑤の場合）'!$BD47+1&lt;=15,IF(XH$19&gt;='様式３（療養者名簿）（⑤の場合）'!$BD47,IF(XH$19&lt;='様式３（療養者名簿）（⑤の場合）'!$BE47,1,0),0),0)</f>
        <v>0</v>
      </c>
      <c r="XI42" s="338">
        <f>IF(XI$19-'様式３（療養者名簿）（⑤の場合）'!$BD47+1&lt;=15,IF(XI$19&gt;='様式３（療養者名簿）（⑤の場合）'!$BD47,IF(XI$19&lt;='様式３（療養者名簿）（⑤の場合）'!$BE47,1,0),0),0)</f>
        <v>0</v>
      </c>
      <c r="XJ42" s="338">
        <f>IF(XJ$19-'様式３（療養者名簿）（⑤の場合）'!$BD47+1&lt;=15,IF(XJ$19&gt;='様式３（療養者名簿）（⑤の場合）'!$BD47,IF(XJ$19&lt;='様式３（療養者名簿）（⑤の場合）'!$BE47,1,0),0),0)</f>
        <v>0</v>
      </c>
      <c r="XK42" s="338">
        <f>IF(XK$19-'様式３（療養者名簿）（⑤の場合）'!$BD47+1&lt;=15,IF(XK$19&gt;='様式３（療養者名簿）（⑤の場合）'!$BD47,IF(XK$19&lt;='様式３（療養者名簿）（⑤の場合）'!$BE47,1,0),0),0)</f>
        <v>0</v>
      </c>
      <c r="XL42" s="338">
        <f>IF(XL$19-'様式３（療養者名簿）（⑤の場合）'!$BD47+1&lt;=15,IF(XL$19&gt;='様式３（療養者名簿）（⑤の場合）'!$BD47,IF(XL$19&lt;='様式３（療養者名簿）（⑤の場合）'!$BE47,1,0),0),0)</f>
        <v>0</v>
      </c>
      <c r="XM42" s="338">
        <f>IF(XM$19-'様式３（療養者名簿）（⑤の場合）'!$BD47+1&lt;=15,IF(XM$19&gt;='様式３（療養者名簿）（⑤の場合）'!$BD47,IF(XM$19&lt;='様式３（療養者名簿）（⑤の場合）'!$BE47,1,0),0),0)</f>
        <v>0</v>
      </c>
      <c r="XN42" s="338">
        <f>IF(XN$19-'様式３（療養者名簿）（⑤の場合）'!$BD47+1&lt;=15,IF(XN$19&gt;='様式３（療養者名簿）（⑤の場合）'!$BD47,IF(XN$19&lt;='様式３（療養者名簿）（⑤の場合）'!$BE47,1,0),0),0)</f>
        <v>0</v>
      </c>
      <c r="XO42" s="338">
        <f>IF(XO$19-'様式３（療養者名簿）（⑤の場合）'!$BD47+1&lt;=15,IF(XO$19&gt;='様式３（療養者名簿）（⑤の場合）'!$BD47,IF(XO$19&lt;='様式３（療養者名簿）（⑤の場合）'!$BE47,1,0),0),0)</f>
        <v>0</v>
      </c>
      <c r="XP42" s="338">
        <f>IF(XP$19-'様式３（療養者名簿）（⑤の場合）'!$BD47+1&lt;=15,IF(XP$19&gt;='様式３（療養者名簿）（⑤の場合）'!$BD47,IF(XP$19&lt;='様式３（療養者名簿）（⑤の場合）'!$BE47,1,0),0),0)</f>
        <v>0</v>
      </c>
      <c r="XQ42" s="338">
        <f>IF(XQ$19-'様式３（療養者名簿）（⑤の場合）'!$BD47+1&lt;=15,IF(XQ$19&gt;='様式３（療養者名簿）（⑤の場合）'!$BD47,IF(XQ$19&lt;='様式３（療養者名簿）（⑤の場合）'!$BE47,1,0),0),0)</f>
        <v>0</v>
      </c>
      <c r="XR42" s="338">
        <f>IF(XR$19-'様式３（療養者名簿）（⑤の場合）'!$BD47+1&lt;=15,IF(XR$19&gt;='様式３（療養者名簿）（⑤の場合）'!$BD47,IF(XR$19&lt;='様式３（療養者名簿）（⑤の場合）'!$BE47,1,0),0),0)</f>
        <v>0</v>
      </c>
      <c r="XS42" s="338">
        <f>IF(XS$19-'様式３（療養者名簿）（⑤の場合）'!$BD47+1&lt;=15,IF(XS$19&gt;='様式３（療養者名簿）（⑤の場合）'!$BD47,IF(XS$19&lt;='様式３（療養者名簿）（⑤の場合）'!$BE47,1,0),0),0)</f>
        <v>0</v>
      </c>
      <c r="XT42" s="338">
        <f>IF(XT$19-'様式３（療養者名簿）（⑤の場合）'!$BD47+1&lt;=15,IF(XT$19&gt;='様式３（療養者名簿）（⑤の場合）'!$BD47,IF(XT$19&lt;='様式３（療養者名簿）（⑤の場合）'!$BE47,1,0),0),0)</f>
        <v>0</v>
      </c>
      <c r="XU42" s="338">
        <f>IF(XU$19-'様式３（療養者名簿）（⑤の場合）'!$BD47+1&lt;=15,IF(XU$19&gt;='様式３（療養者名簿）（⑤の場合）'!$BD47,IF(XU$19&lt;='様式３（療養者名簿）（⑤の場合）'!$BE47,1,0),0),0)</f>
        <v>0</v>
      </c>
      <c r="XV42" s="338">
        <f>IF(XV$19-'様式３（療養者名簿）（⑤の場合）'!$BD47+1&lt;=15,IF(XV$19&gt;='様式３（療養者名簿）（⑤の場合）'!$BD47,IF(XV$19&lt;='様式３（療養者名簿）（⑤の場合）'!$BE47,1,0),0),0)</f>
        <v>0</v>
      </c>
      <c r="XW42" s="338">
        <f>IF(XW$19-'様式３（療養者名簿）（⑤の場合）'!$BD47+1&lt;=15,IF(XW$19&gt;='様式３（療養者名簿）（⑤の場合）'!$BD47,IF(XW$19&lt;='様式３（療養者名簿）（⑤の場合）'!$BE47,1,0),0),0)</f>
        <v>0</v>
      </c>
      <c r="XX42" s="338">
        <f>IF(XX$19-'様式３（療養者名簿）（⑤の場合）'!$BD47+1&lt;=15,IF(XX$19&gt;='様式３（療養者名簿）（⑤の場合）'!$BD47,IF(XX$19&lt;='様式３（療養者名簿）（⑤の場合）'!$BE47,1,0),0),0)</f>
        <v>0</v>
      </c>
      <c r="XY42" s="338">
        <f>IF(XY$19-'様式３（療養者名簿）（⑤の場合）'!$BD47+1&lt;=15,IF(XY$19&gt;='様式３（療養者名簿）（⑤の場合）'!$BD47,IF(XY$19&lt;='様式３（療養者名簿）（⑤の場合）'!$BE47,1,0),0),0)</f>
        <v>0</v>
      </c>
      <c r="XZ42" s="338">
        <f>IF(XZ$19-'様式３（療養者名簿）（⑤の場合）'!$BD47+1&lt;=15,IF(XZ$19&gt;='様式３（療養者名簿）（⑤の場合）'!$BD47,IF(XZ$19&lt;='様式３（療養者名簿）（⑤の場合）'!$BE47,1,0),0),0)</f>
        <v>0</v>
      </c>
      <c r="YA42" s="338">
        <f>IF(YA$19-'様式３（療養者名簿）（⑤の場合）'!$BD47+1&lt;=15,IF(YA$19&gt;='様式３（療養者名簿）（⑤の場合）'!$BD47,IF(YA$19&lt;='様式３（療養者名簿）（⑤の場合）'!$BE47,1,0),0),0)</f>
        <v>0</v>
      </c>
      <c r="YB42" s="338">
        <f>IF(YB$19-'様式３（療養者名簿）（⑤の場合）'!$BD47+1&lt;=15,IF(YB$19&gt;='様式３（療養者名簿）（⑤の場合）'!$BD47,IF(YB$19&lt;='様式３（療養者名簿）（⑤の場合）'!$BE47,1,0),0),0)</f>
        <v>0</v>
      </c>
      <c r="YC42" s="338">
        <f>IF(YC$19-'様式３（療養者名簿）（⑤の場合）'!$BD47+1&lt;=15,IF(YC$19&gt;='様式３（療養者名簿）（⑤の場合）'!$BD47,IF(YC$19&lt;='様式３（療養者名簿）（⑤の場合）'!$BE47,1,0),0),0)</f>
        <v>0</v>
      </c>
      <c r="YD42" s="338">
        <f>IF(YD$19-'様式３（療養者名簿）（⑤の場合）'!$BD47+1&lt;=15,IF(YD$19&gt;='様式３（療養者名簿）（⑤の場合）'!$BD47,IF(YD$19&lt;='様式３（療養者名簿）（⑤の場合）'!$BE47,1,0),0),0)</f>
        <v>0</v>
      </c>
      <c r="YE42" s="338">
        <f>IF(YE$19-'様式３（療養者名簿）（⑤の場合）'!$BD47+1&lt;=15,IF(YE$19&gt;='様式３（療養者名簿）（⑤の場合）'!$BD47,IF(YE$19&lt;='様式３（療養者名簿）（⑤の場合）'!$BE47,1,0),0),0)</f>
        <v>0</v>
      </c>
      <c r="YF42" s="338">
        <f>IF(YF$19-'様式３（療養者名簿）（⑤の場合）'!$BD47+1&lt;=15,IF(YF$19&gt;='様式３（療養者名簿）（⑤の場合）'!$BD47,IF(YF$19&lt;='様式３（療養者名簿）（⑤の場合）'!$BE47,1,0),0),0)</f>
        <v>0</v>
      </c>
      <c r="YG42" s="338">
        <f>IF(YG$19-'様式３（療養者名簿）（⑤の場合）'!$BD47+1&lt;=15,IF(YG$19&gt;='様式３（療養者名簿）（⑤の場合）'!$BD47,IF(YG$19&lt;='様式３（療養者名簿）（⑤の場合）'!$BE47,1,0),0),0)</f>
        <v>0</v>
      </c>
      <c r="YH42" s="338">
        <f>IF(YH$19-'様式３（療養者名簿）（⑤の場合）'!$BD47+1&lt;=15,IF(YH$19&gt;='様式３（療養者名簿）（⑤の場合）'!$BD47,IF(YH$19&lt;='様式３（療養者名簿）（⑤の場合）'!$BE47,1,0),0),0)</f>
        <v>0</v>
      </c>
      <c r="YI42" s="338">
        <f>IF(YI$19-'様式３（療養者名簿）（⑤の場合）'!$BD47+1&lt;=15,IF(YI$19&gt;='様式３（療養者名簿）（⑤の場合）'!$BD47,IF(YI$19&lt;='様式３（療養者名簿）（⑤の場合）'!$BE47,1,0),0),0)</f>
        <v>0</v>
      </c>
      <c r="YJ42" s="338">
        <f>IF(YJ$19-'様式３（療養者名簿）（⑤の場合）'!$BD47+1&lt;=15,IF(YJ$19&gt;='様式３（療養者名簿）（⑤の場合）'!$BD47,IF(YJ$19&lt;='様式３（療養者名簿）（⑤の場合）'!$BE47,1,0),0),0)</f>
        <v>0</v>
      </c>
      <c r="YK42" s="338">
        <f>IF(YK$19-'様式３（療養者名簿）（⑤の場合）'!$BD47+1&lt;=15,IF(YK$19&gt;='様式３（療養者名簿）（⑤の場合）'!$BD47,IF(YK$19&lt;='様式３（療養者名簿）（⑤の場合）'!$BE47,1,0),0),0)</f>
        <v>0</v>
      </c>
      <c r="YL42" s="338">
        <f>IF(YL$19-'様式３（療養者名簿）（⑤の場合）'!$BD47+1&lt;=15,IF(YL$19&gt;='様式３（療養者名簿）（⑤の場合）'!$BD47,IF(YL$19&lt;='様式３（療養者名簿）（⑤の場合）'!$BE47,1,0),0),0)</f>
        <v>0</v>
      </c>
      <c r="YM42" s="338">
        <f>IF(YM$19-'様式３（療養者名簿）（⑤の場合）'!$BD47+1&lt;=15,IF(YM$19&gt;='様式３（療養者名簿）（⑤の場合）'!$BD47,IF(YM$19&lt;='様式３（療養者名簿）（⑤の場合）'!$BE47,1,0),0),0)</f>
        <v>0</v>
      </c>
      <c r="YN42" s="338">
        <f>IF(YN$19-'様式３（療養者名簿）（⑤の場合）'!$BD47+1&lt;=15,IF(YN$19&gt;='様式３（療養者名簿）（⑤の場合）'!$BD47,IF(YN$19&lt;='様式３（療養者名簿）（⑤の場合）'!$BE47,1,0),0),0)</f>
        <v>0</v>
      </c>
      <c r="YO42" s="338">
        <f>IF(YO$19-'様式３（療養者名簿）（⑤の場合）'!$BD47+1&lt;=15,IF(YO$19&gt;='様式３（療養者名簿）（⑤の場合）'!$BD47,IF(YO$19&lt;='様式３（療養者名簿）（⑤の場合）'!$BE47,1,0),0),0)</f>
        <v>0</v>
      </c>
      <c r="YP42" s="338">
        <f>IF(YP$19-'様式３（療養者名簿）（⑤の場合）'!$BD47+1&lt;=15,IF(YP$19&gt;='様式３（療養者名簿）（⑤の場合）'!$BD47,IF(YP$19&lt;='様式３（療養者名簿）（⑤の場合）'!$BE47,1,0),0),0)</f>
        <v>0</v>
      </c>
      <c r="YQ42" s="338">
        <f>IF(YQ$19-'様式３（療養者名簿）（⑤の場合）'!$BD47+1&lt;=15,IF(YQ$19&gt;='様式３（療養者名簿）（⑤の場合）'!$BD47,IF(YQ$19&lt;='様式３（療養者名簿）（⑤の場合）'!$BE47,1,0),0),0)</f>
        <v>0</v>
      </c>
      <c r="YR42" s="338">
        <f>IF(YR$19-'様式３（療養者名簿）（⑤の場合）'!$BD47+1&lt;=15,IF(YR$19&gt;='様式３（療養者名簿）（⑤の場合）'!$BD47,IF(YR$19&lt;='様式３（療養者名簿）（⑤の場合）'!$BE47,1,0),0),0)</f>
        <v>0</v>
      </c>
      <c r="YS42" s="338">
        <f>IF(YS$19-'様式３（療養者名簿）（⑤の場合）'!$BD47+1&lt;=15,IF(YS$19&gt;='様式３（療養者名簿）（⑤の場合）'!$BD47,IF(YS$19&lt;='様式３（療養者名簿）（⑤の場合）'!$BE47,1,0),0),0)</f>
        <v>0</v>
      </c>
      <c r="YT42" s="338">
        <f>IF(YT$19-'様式３（療養者名簿）（⑤の場合）'!$BD47+1&lt;=15,IF(YT$19&gt;='様式３（療養者名簿）（⑤の場合）'!$BD47,IF(YT$19&lt;='様式３（療養者名簿）（⑤の場合）'!$BE47,1,0),0),0)</f>
        <v>0</v>
      </c>
      <c r="YU42" s="338">
        <f>IF(YU$19-'様式３（療養者名簿）（⑤の場合）'!$BD47+1&lt;=15,IF(YU$19&gt;='様式３（療養者名簿）（⑤の場合）'!$BD47,IF(YU$19&lt;='様式３（療養者名簿）（⑤の場合）'!$BE47,1,0),0),0)</f>
        <v>0</v>
      </c>
      <c r="YV42" s="338">
        <f>IF(YV$19-'様式３（療養者名簿）（⑤の場合）'!$BD47+1&lt;=15,IF(YV$19&gt;='様式３（療養者名簿）（⑤の場合）'!$BD47,IF(YV$19&lt;='様式３（療養者名簿）（⑤の場合）'!$BE47,1,0),0),0)</f>
        <v>0</v>
      </c>
      <c r="YW42" s="338">
        <f>IF(YW$19-'様式３（療養者名簿）（⑤の場合）'!$BD47+1&lt;=15,IF(YW$19&gt;='様式３（療養者名簿）（⑤の場合）'!$BD47,IF(YW$19&lt;='様式３（療養者名簿）（⑤の場合）'!$BE47,1,0),0),0)</f>
        <v>0</v>
      </c>
      <c r="YX42" s="338">
        <f>IF(YX$19-'様式３（療養者名簿）（⑤の場合）'!$BD47+1&lt;=15,IF(YX$19&gt;='様式３（療養者名簿）（⑤の場合）'!$BD47,IF(YX$19&lt;='様式３（療養者名簿）（⑤の場合）'!$BE47,1,0),0),0)</f>
        <v>0</v>
      </c>
      <c r="YY42" s="338">
        <f>IF(YY$19-'様式３（療養者名簿）（⑤の場合）'!$BD47+1&lt;=15,IF(YY$19&gt;='様式３（療養者名簿）（⑤の場合）'!$BD47,IF(YY$19&lt;='様式３（療養者名簿）（⑤の場合）'!$BE47,1,0),0),0)</f>
        <v>0</v>
      </c>
      <c r="YZ42" s="338">
        <f>IF(YZ$19-'様式３（療養者名簿）（⑤の場合）'!$BD47+1&lt;=15,IF(YZ$19&gt;='様式３（療養者名簿）（⑤の場合）'!$BD47,IF(YZ$19&lt;='様式３（療養者名簿）（⑤の場合）'!$BE47,1,0),0),0)</f>
        <v>0</v>
      </c>
      <c r="ZA42" s="338">
        <f>IF(ZA$19-'様式３（療養者名簿）（⑤の場合）'!$BD47+1&lt;=15,IF(ZA$19&gt;='様式３（療養者名簿）（⑤の場合）'!$BD47,IF(ZA$19&lt;='様式３（療養者名簿）（⑤の場合）'!$BE47,1,0),0),0)</f>
        <v>0</v>
      </c>
      <c r="ZB42" s="338">
        <f>IF(ZB$19-'様式３（療養者名簿）（⑤の場合）'!$BD47+1&lt;=15,IF(ZB$19&gt;='様式３（療養者名簿）（⑤の場合）'!$BD47,IF(ZB$19&lt;='様式３（療養者名簿）（⑤の場合）'!$BE47,1,0),0),0)</f>
        <v>0</v>
      </c>
      <c r="ZC42" s="338">
        <f>IF(ZC$19-'様式３（療養者名簿）（⑤の場合）'!$BD47+1&lt;=15,IF(ZC$19&gt;='様式３（療養者名簿）（⑤の場合）'!$BD47,IF(ZC$19&lt;='様式３（療養者名簿）（⑤の場合）'!$BE47,1,0),0),0)</f>
        <v>0</v>
      </c>
      <c r="ZD42" s="338">
        <f>IF(ZD$19-'様式３（療養者名簿）（⑤の場合）'!$BD47+1&lt;=15,IF(ZD$19&gt;='様式３（療養者名簿）（⑤の場合）'!$BD47,IF(ZD$19&lt;='様式３（療養者名簿）（⑤の場合）'!$BE47,1,0),0),0)</f>
        <v>0</v>
      </c>
      <c r="ZE42" s="338">
        <f>IF(ZE$19-'様式３（療養者名簿）（⑤の場合）'!$BD47+1&lt;=15,IF(ZE$19&gt;='様式３（療養者名簿）（⑤の場合）'!$BD47,IF(ZE$19&lt;='様式３（療養者名簿）（⑤の場合）'!$BE47,1,0),0),0)</f>
        <v>0</v>
      </c>
      <c r="ZF42" s="338">
        <f>IF(ZF$19-'様式３（療養者名簿）（⑤の場合）'!$BD47+1&lt;=15,IF(ZF$19&gt;='様式３（療養者名簿）（⑤の場合）'!$BD47,IF(ZF$19&lt;='様式３（療養者名簿）（⑤の場合）'!$BE47,1,0),0),0)</f>
        <v>0</v>
      </c>
      <c r="ZG42" s="338">
        <f>IF(ZG$19-'様式３（療養者名簿）（⑤の場合）'!$BD47+1&lt;=15,IF(ZG$19&gt;='様式３（療養者名簿）（⑤の場合）'!$BD47,IF(ZG$19&lt;='様式３（療養者名簿）（⑤の場合）'!$BE47,1,0),0),0)</f>
        <v>0</v>
      </c>
      <c r="ZH42" s="338">
        <f>IF(ZH$19-'様式３（療養者名簿）（⑤の場合）'!$BD47+1&lt;=15,IF(ZH$19&gt;='様式３（療養者名簿）（⑤の場合）'!$BD47,IF(ZH$19&lt;='様式３（療養者名簿）（⑤の場合）'!$BE47,1,0),0),0)</f>
        <v>0</v>
      </c>
      <c r="ZI42" s="338">
        <f>IF(ZI$19-'様式３（療養者名簿）（⑤の場合）'!$BD47+1&lt;=15,IF(ZI$19&gt;='様式３（療養者名簿）（⑤の場合）'!$BD47,IF(ZI$19&lt;='様式３（療養者名簿）（⑤の場合）'!$BE47,1,0),0),0)</f>
        <v>0</v>
      </c>
      <c r="ZJ42" s="338">
        <f>IF(ZJ$19-'様式３（療養者名簿）（⑤の場合）'!$BD47+1&lt;=15,IF(ZJ$19&gt;='様式３（療養者名簿）（⑤の場合）'!$BD47,IF(ZJ$19&lt;='様式３（療養者名簿）（⑤の場合）'!$BE47,1,0),0),0)</f>
        <v>0</v>
      </c>
      <c r="ZK42" s="338">
        <f>IF(ZK$19-'様式３（療養者名簿）（⑤の場合）'!$BD47+1&lt;=15,IF(ZK$19&gt;='様式３（療養者名簿）（⑤の場合）'!$BD47,IF(ZK$19&lt;='様式３（療養者名簿）（⑤の場合）'!$BE47,1,0),0),0)</f>
        <v>0</v>
      </c>
      <c r="ZL42" s="338">
        <f>IF(ZL$19-'様式３（療養者名簿）（⑤の場合）'!$BD47+1&lt;=15,IF(ZL$19&gt;='様式３（療養者名簿）（⑤の場合）'!$BD47,IF(ZL$19&lt;='様式３（療養者名簿）（⑤の場合）'!$BE47,1,0),0),0)</f>
        <v>0</v>
      </c>
      <c r="ZM42" s="338">
        <f>IF(ZM$19-'様式３（療養者名簿）（⑤の場合）'!$BD47+1&lt;=15,IF(ZM$19&gt;='様式３（療養者名簿）（⑤の場合）'!$BD47,IF(ZM$19&lt;='様式３（療養者名簿）（⑤の場合）'!$BE47,1,0),0),0)</f>
        <v>0</v>
      </c>
      <c r="ZN42" s="338">
        <f>IF(ZN$19-'様式３（療養者名簿）（⑤の場合）'!$BD47+1&lt;=15,IF(ZN$19&gt;='様式３（療養者名簿）（⑤の場合）'!$BD47,IF(ZN$19&lt;='様式３（療養者名簿）（⑤の場合）'!$BE47,1,0),0),0)</f>
        <v>0</v>
      </c>
      <c r="ZO42" s="338">
        <f>IF(ZO$19-'様式３（療養者名簿）（⑤の場合）'!$BD47+1&lt;=15,IF(ZO$19&gt;='様式３（療養者名簿）（⑤の場合）'!$BD47,IF(ZO$19&lt;='様式３（療養者名簿）（⑤の場合）'!$BE47,1,0),0),0)</f>
        <v>0</v>
      </c>
      <c r="ZP42" s="338">
        <f>IF(ZP$19-'様式３（療養者名簿）（⑤の場合）'!$BD47+1&lt;=15,IF(ZP$19&gt;='様式３（療養者名簿）（⑤の場合）'!$BD47,IF(ZP$19&lt;='様式３（療養者名簿）（⑤の場合）'!$BE47,1,0),0),0)</f>
        <v>0</v>
      </c>
      <c r="ZQ42" s="338">
        <f>IF(ZQ$19-'様式３（療養者名簿）（⑤の場合）'!$BD47+1&lt;=15,IF(ZQ$19&gt;='様式３（療養者名簿）（⑤の場合）'!$BD47,IF(ZQ$19&lt;='様式３（療養者名簿）（⑤の場合）'!$BE47,1,0),0),0)</f>
        <v>0</v>
      </c>
      <c r="ZR42" s="338">
        <f>IF(ZR$19-'様式３（療養者名簿）（⑤の場合）'!$BD47+1&lt;=15,IF(ZR$19&gt;='様式３（療養者名簿）（⑤の場合）'!$BD47,IF(ZR$19&lt;='様式３（療養者名簿）（⑤の場合）'!$BE47,1,0),0),0)</f>
        <v>0</v>
      </c>
      <c r="ZS42" s="338">
        <f>IF(ZS$19-'様式３（療養者名簿）（⑤の場合）'!$BD47+1&lt;=15,IF(ZS$19&gt;='様式３（療養者名簿）（⑤の場合）'!$BD47,IF(ZS$19&lt;='様式３（療養者名簿）（⑤の場合）'!$BE47,1,0),0),0)</f>
        <v>0</v>
      </c>
      <c r="ZT42" s="338">
        <f>IF(ZT$19-'様式３（療養者名簿）（⑤の場合）'!$BD47+1&lt;=15,IF(ZT$19&gt;='様式３（療養者名簿）（⑤の場合）'!$BD47,IF(ZT$19&lt;='様式３（療養者名簿）（⑤の場合）'!$BE47,1,0),0),0)</f>
        <v>0</v>
      </c>
      <c r="ZU42" s="338">
        <f>IF(ZU$19-'様式３（療養者名簿）（⑤の場合）'!$BD47+1&lt;=15,IF(ZU$19&gt;='様式３（療養者名簿）（⑤の場合）'!$BD47,IF(ZU$19&lt;='様式３（療養者名簿）（⑤の場合）'!$BE47,1,0),0),0)</f>
        <v>0</v>
      </c>
      <c r="ZV42" s="338">
        <f>IF(ZV$19-'様式３（療養者名簿）（⑤の場合）'!$BD47+1&lt;=15,IF(ZV$19&gt;='様式３（療養者名簿）（⑤の場合）'!$BD47,IF(ZV$19&lt;='様式３（療養者名簿）（⑤の場合）'!$BE47,1,0),0),0)</f>
        <v>0</v>
      </c>
      <c r="ZW42" s="338">
        <f>IF(ZW$19-'様式３（療養者名簿）（⑤の場合）'!$BD47+1&lt;=15,IF(ZW$19&gt;='様式３（療養者名簿）（⑤の場合）'!$BD47,IF(ZW$19&lt;='様式３（療養者名簿）（⑤の場合）'!$BE47,1,0),0),0)</f>
        <v>0</v>
      </c>
      <c r="ZX42" s="338">
        <f>IF(ZX$19-'様式３（療養者名簿）（⑤の場合）'!$BD47+1&lt;=15,IF(ZX$19&gt;='様式３（療養者名簿）（⑤の場合）'!$BD47,IF(ZX$19&lt;='様式３（療養者名簿）（⑤の場合）'!$BE47,1,0),0),0)</f>
        <v>0</v>
      </c>
      <c r="ZY42" s="338">
        <f>IF(ZY$19-'様式３（療養者名簿）（⑤の場合）'!$BD47+1&lt;=15,IF(ZY$19&gt;='様式３（療養者名簿）（⑤の場合）'!$BD47,IF(ZY$19&lt;='様式３（療養者名簿）（⑤の場合）'!$BE47,1,0),0),0)</f>
        <v>0</v>
      </c>
      <c r="ZZ42" s="338">
        <f>IF(ZZ$19-'様式３（療養者名簿）（⑤の場合）'!$BD47+1&lt;=15,IF(ZZ$19&gt;='様式３（療養者名簿）（⑤の場合）'!$BD47,IF(ZZ$19&lt;='様式３（療養者名簿）（⑤の場合）'!$BE47,1,0),0),0)</f>
        <v>0</v>
      </c>
      <c r="AAA42" s="338">
        <f>IF(AAA$19-'様式３（療養者名簿）（⑤の場合）'!$BD47+1&lt;=15,IF(AAA$19&gt;='様式３（療養者名簿）（⑤の場合）'!$BD47,IF(AAA$19&lt;='様式３（療養者名簿）（⑤の場合）'!$BE47,1,0),0),0)</f>
        <v>0</v>
      </c>
      <c r="AAB42" s="338">
        <f>IF(AAB$19-'様式３（療養者名簿）（⑤の場合）'!$BD47+1&lt;=15,IF(AAB$19&gt;='様式３（療養者名簿）（⑤の場合）'!$BD47,IF(AAB$19&lt;='様式３（療養者名簿）（⑤の場合）'!$BE47,1,0),0),0)</f>
        <v>0</v>
      </c>
      <c r="AAC42" s="338">
        <f>IF(AAC$19-'様式３（療養者名簿）（⑤の場合）'!$BD47+1&lt;=15,IF(AAC$19&gt;='様式３（療養者名簿）（⑤の場合）'!$BD47,IF(AAC$19&lt;='様式３（療養者名簿）（⑤の場合）'!$BE47,1,0),0),0)</f>
        <v>0</v>
      </c>
      <c r="AAD42" s="338">
        <f>IF(AAD$19-'様式３（療養者名簿）（⑤の場合）'!$BD47+1&lt;=15,IF(AAD$19&gt;='様式３（療養者名簿）（⑤の場合）'!$BD47,IF(AAD$19&lt;='様式３（療養者名簿）（⑤の場合）'!$BE47,1,0),0),0)</f>
        <v>0</v>
      </c>
      <c r="AAE42" s="338">
        <f>IF(AAE$19-'様式３（療養者名簿）（⑤の場合）'!$BD47+1&lt;=15,IF(AAE$19&gt;='様式３（療養者名簿）（⑤の場合）'!$BD47,IF(AAE$19&lt;='様式３（療養者名簿）（⑤の場合）'!$BE47,1,0),0),0)</f>
        <v>0</v>
      </c>
      <c r="AAF42" s="338">
        <f>IF(AAF$19-'様式３（療養者名簿）（⑤の場合）'!$BD47+1&lt;=15,IF(AAF$19&gt;='様式３（療養者名簿）（⑤の場合）'!$BD47,IF(AAF$19&lt;='様式３（療養者名簿）（⑤の場合）'!$BE47,1,0),0),0)</f>
        <v>0</v>
      </c>
      <c r="AAG42" s="338">
        <f>IF(AAG$19-'様式３（療養者名簿）（⑤の場合）'!$BD47+1&lt;=15,IF(AAG$19&gt;='様式３（療養者名簿）（⑤の場合）'!$BD47,IF(AAG$19&lt;='様式３（療養者名簿）（⑤の場合）'!$BE47,1,0),0),0)</f>
        <v>0</v>
      </c>
      <c r="AAH42" s="338">
        <f>IF(AAH$19-'様式３（療養者名簿）（⑤の場合）'!$BD47+1&lt;=15,IF(AAH$19&gt;='様式３（療養者名簿）（⑤の場合）'!$BD47,IF(AAH$19&lt;='様式３（療養者名簿）（⑤の場合）'!$BE47,1,0),0),0)</f>
        <v>0</v>
      </c>
      <c r="AAI42" s="338">
        <f>IF(AAI$19-'様式３（療養者名簿）（⑤の場合）'!$BD47+1&lt;=15,IF(AAI$19&gt;='様式３（療養者名簿）（⑤の場合）'!$BD47,IF(AAI$19&lt;='様式３（療養者名簿）（⑤の場合）'!$BE47,1,0),0),0)</f>
        <v>0</v>
      </c>
      <c r="AAJ42" s="338">
        <f>IF(AAJ$19-'様式３（療養者名簿）（⑤の場合）'!$BD47+1&lt;=15,IF(AAJ$19&gt;='様式３（療養者名簿）（⑤の場合）'!$BD47,IF(AAJ$19&lt;='様式３（療養者名簿）（⑤の場合）'!$BE47,1,0),0),0)</f>
        <v>0</v>
      </c>
      <c r="AAK42" s="338">
        <f>IF(AAK$19-'様式３（療養者名簿）（⑤の場合）'!$BD47+1&lt;=15,IF(AAK$19&gt;='様式３（療養者名簿）（⑤の場合）'!$BD47,IF(AAK$19&lt;='様式３（療養者名簿）（⑤の場合）'!$BE47,1,0),0),0)</f>
        <v>0</v>
      </c>
      <c r="AAL42" s="338">
        <f>IF(AAL$19-'様式３（療養者名簿）（⑤の場合）'!$BD47+1&lt;=15,IF(AAL$19&gt;='様式３（療養者名簿）（⑤の場合）'!$BD47,IF(AAL$19&lt;='様式３（療養者名簿）（⑤の場合）'!$BE47,1,0),0),0)</f>
        <v>0</v>
      </c>
      <c r="AAM42" s="338">
        <f>IF(AAM$19-'様式３（療養者名簿）（⑤の場合）'!$BD47+1&lt;=15,IF(AAM$19&gt;='様式３（療養者名簿）（⑤の場合）'!$BD47,IF(AAM$19&lt;='様式３（療養者名簿）（⑤の場合）'!$BE47,1,0),0),0)</f>
        <v>0</v>
      </c>
      <c r="AAN42" s="338">
        <f>IF(AAN$19-'様式３（療養者名簿）（⑤の場合）'!$BD47+1&lt;=15,IF(AAN$19&gt;='様式３（療養者名簿）（⑤の場合）'!$BD47,IF(AAN$19&lt;='様式３（療養者名簿）（⑤の場合）'!$BE47,1,0),0),0)</f>
        <v>0</v>
      </c>
      <c r="AAO42" s="338">
        <f>IF(AAO$19-'様式３（療養者名簿）（⑤の場合）'!$BD47+1&lt;=15,IF(AAO$19&gt;='様式３（療養者名簿）（⑤の場合）'!$BD47,IF(AAO$19&lt;='様式３（療養者名簿）（⑤の場合）'!$BE47,1,0),0),0)</f>
        <v>0</v>
      </c>
      <c r="AAP42" s="338">
        <f>IF(AAP$19-'様式３（療養者名簿）（⑤の場合）'!$BD47+1&lt;=15,IF(AAP$19&gt;='様式３（療養者名簿）（⑤の場合）'!$BD47,IF(AAP$19&lt;='様式３（療養者名簿）（⑤の場合）'!$BE47,1,0),0),0)</f>
        <v>0</v>
      </c>
      <c r="AAQ42" s="338">
        <f>IF(AAQ$19-'様式３（療養者名簿）（⑤の場合）'!$BD47+1&lt;=15,IF(AAQ$19&gt;='様式３（療養者名簿）（⑤の場合）'!$BD47,IF(AAQ$19&lt;='様式３（療養者名簿）（⑤の場合）'!$BE47,1,0),0),0)</f>
        <v>0</v>
      </c>
      <c r="AAR42" s="338">
        <f>IF(AAR$19-'様式３（療養者名簿）（⑤の場合）'!$BD47+1&lt;=15,IF(AAR$19&gt;='様式３（療養者名簿）（⑤の場合）'!$BD47,IF(AAR$19&lt;='様式３（療養者名簿）（⑤の場合）'!$BE47,1,0),0),0)</f>
        <v>0</v>
      </c>
      <c r="AAS42" s="338">
        <f>IF(AAS$19-'様式３（療養者名簿）（⑤の場合）'!$BD47+1&lt;=15,IF(AAS$19&gt;='様式３（療養者名簿）（⑤の場合）'!$BD47,IF(AAS$19&lt;='様式３（療養者名簿）（⑤の場合）'!$BE47,1,0),0),0)</f>
        <v>0</v>
      </c>
      <c r="AAT42" s="338">
        <f>IF(AAT$19-'様式３（療養者名簿）（⑤の場合）'!$BD47+1&lt;=15,IF(AAT$19&gt;='様式３（療養者名簿）（⑤の場合）'!$BD47,IF(AAT$19&lt;='様式３（療養者名簿）（⑤の場合）'!$BE47,1,0),0),0)</f>
        <v>0</v>
      </c>
      <c r="AAU42" s="338">
        <f>IF(AAU$19-'様式３（療養者名簿）（⑤の場合）'!$BD47+1&lt;=15,IF(AAU$19&gt;='様式３（療養者名簿）（⑤の場合）'!$BD47,IF(AAU$19&lt;='様式３（療養者名簿）（⑤の場合）'!$BE47,1,0),0),0)</f>
        <v>0</v>
      </c>
      <c r="AAV42" s="338">
        <f>IF(AAV$19-'様式３（療養者名簿）（⑤の場合）'!$BD47+1&lt;=15,IF(AAV$19&gt;='様式３（療養者名簿）（⑤の場合）'!$BD47,IF(AAV$19&lt;='様式３（療養者名簿）（⑤の場合）'!$BE47,1,0),0),0)</f>
        <v>0</v>
      </c>
      <c r="AAW42" s="338">
        <f>IF(AAW$19-'様式３（療養者名簿）（⑤の場合）'!$BD47+1&lt;=15,IF(AAW$19&gt;='様式３（療養者名簿）（⑤の場合）'!$BD47,IF(AAW$19&lt;='様式３（療養者名簿）（⑤の場合）'!$BE47,1,0),0),0)</f>
        <v>0</v>
      </c>
      <c r="AAX42" s="338">
        <f>IF(AAX$19-'様式３（療養者名簿）（⑤の場合）'!$BD47+1&lt;=15,IF(AAX$19&gt;='様式３（療養者名簿）（⑤の場合）'!$BD47,IF(AAX$19&lt;='様式３（療養者名簿）（⑤の場合）'!$BE47,1,0),0),0)</f>
        <v>0</v>
      </c>
      <c r="AAY42" s="338">
        <f>IF(AAY$19-'様式３（療養者名簿）（⑤の場合）'!$BD47+1&lt;=15,IF(AAY$19&gt;='様式３（療養者名簿）（⑤の場合）'!$BD47,IF(AAY$19&lt;='様式３（療養者名簿）（⑤の場合）'!$BE47,1,0),0),0)</f>
        <v>0</v>
      </c>
      <c r="AAZ42" s="338">
        <f>IF(AAZ$19-'様式３（療養者名簿）（⑤の場合）'!$BD47+1&lt;=15,IF(AAZ$19&gt;='様式３（療養者名簿）（⑤の場合）'!$BD47,IF(AAZ$19&lt;='様式３（療養者名簿）（⑤の場合）'!$BE47,1,0),0),0)</f>
        <v>0</v>
      </c>
      <c r="ABA42" s="338">
        <f>IF(ABA$19-'様式３（療養者名簿）（⑤の場合）'!$BD47+1&lt;=15,IF(ABA$19&gt;='様式３（療養者名簿）（⑤の場合）'!$BD47,IF(ABA$19&lt;='様式３（療養者名簿）（⑤の場合）'!$BE47,1,0),0),0)</f>
        <v>0</v>
      </c>
      <c r="ABB42" s="338">
        <f>IF(ABB$19-'様式３（療養者名簿）（⑤の場合）'!$BD47+1&lt;=15,IF(ABB$19&gt;='様式３（療養者名簿）（⑤の場合）'!$BD47,IF(ABB$19&lt;='様式３（療養者名簿）（⑤の場合）'!$BE47,1,0),0),0)</f>
        <v>0</v>
      </c>
      <c r="ABC42" s="338">
        <f>IF(ABC$19-'様式３（療養者名簿）（⑤の場合）'!$BD47+1&lt;=15,IF(ABC$19&gt;='様式３（療養者名簿）（⑤の場合）'!$BD47,IF(ABC$19&lt;='様式３（療養者名簿）（⑤の場合）'!$BE47,1,0),0),0)</f>
        <v>0</v>
      </c>
      <c r="ABD42" s="338">
        <f>IF(ABD$19-'様式３（療養者名簿）（⑤の場合）'!$BD47+1&lt;=15,IF(ABD$19&gt;='様式３（療養者名簿）（⑤の場合）'!$BD47,IF(ABD$19&lt;='様式３（療養者名簿）（⑤の場合）'!$BE47,1,0),0),0)</f>
        <v>0</v>
      </c>
    </row>
    <row r="43" spans="1:732" ht="42" customHeight="1">
      <c r="A43" s="227">
        <f>'様式３（療養者名簿）（⑤の場合）'!C48</f>
        <v>0</v>
      </c>
      <c r="B43" s="332">
        <f>IF(B$19-'様式３（療養者名簿）（⑤の場合）'!$BD48+1&lt;=15,IF(B$19&gt;='様式３（療養者名簿）（⑤の場合）'!$BD48,IF(B$19&lt;='様式３（療養者名簿）（⑤の場合）'!$BE48,1,0),0),0)</f>
        <v>0</v>
      </c>
      <c r="C43" s="332">
        <f>IF(C$19-'様式３（療養者名簿）（⑤の場合）'!$BD48+1&lt;=15,IF(C$19&gt;='様式３（療養者名簿）（⑤の場合）'!$BD48,IF(C$19&lt;='様式３（療養者名簿）（⑤の場合）'!$BE48,1,0),0),0)</f>
        <v>0</v>
      </c>
      <c r="D43" s="332">
        <f>IF(D$19-'様式３（療養者名簿）（⑤の場合）'!$BD48+1&lt;=15,IF(D$19&gt;='様式３（療養者名簿）（⑤の場合）'!$BD48,IF(D$19&lt;='様式３（療養者名簿）（⑤の場合）'!$BE48,1,0),0),0)</f>
        <v>0</v>
      </c>
      <c r="E43" s="332">
        <f>IF(E$19-'様式３（療養者名簿）（⑤の場合）'!$BD48+1&lt;=15,IF(E$19&gt;='様式３（療養者名簿）（⑤の場合）'!$BD48,IF(E$19&lt;='様式３（療養者名簿）（⑤の場合）'!$BE48,1,0),0),0)</f>
        <v>0</v>
      </c>
      <c r="F43" s="332">
        <f>IF(F$19-'様式３（療養者名簿）（⑤の場合）'!$BD48+1&lt;=15,IF(F$19&gt;='様式３（療養者名簿）（⑤の場合）'!$BD48,IF(F$19&lt;='様式３（療養者名簿）（⑤の場合）'!$BE48,1,0),0),0)</f>
        <v>0</v>
      </c>
      <c r="G43" s="332">
        <f>IF(G$19-'様式３（療養者名簿）（⑤の場合）'!$BD48+1&lt;=15,IF(G$19&gt;='様式３（療養者名簿）（⑤の場合）'!$BD48,IF(G$19&lt;='様式３（療養者名簿）（⑤の場合）'!$BE48,1,0),0),0)</f>
        <v>0</v>
      </c>
      <c r="H43" s="332">
        <f>IF(H$19-'様式３（療養者名簿）（⑤の場合）'!$BD48+1&lt;=15,IF(H$19&gt;='様式３（療養者名簿）（⑤の場合）'!$BD48,IF(H$19&lt;='様式３（療養者名簿）（⑤の場合）'!$BE48,1,0),0),0)</f>
        <v>0</v>
      </c>
      <c r="I43" s="332">
        <f>IF(I$19-'様式３（療養者名簿）（⑤の場合）'!$BD48+1&lt;=15,IF(I$19&gt;='様式３（療養者名簿）（⑤の場合）'!$BD48,IF(I$19&lt;='様式３（療養者名簿）（⑤の場合）'!$BE48,1,0),0),0)</f>
        <v>0</v>
      </c>
      <c r="J43" s="332">
        <f>IF(J$19-'様式３（療養者名簿）（⑤の場合）'!$BD48+1&lt;=15,IF(J$19&gt;='様式３（療養者名簿）（⑤の場合）'!$BD48,IF(J$19&lt;='様式３（療養者名簿）（⑤の場合）'!$BE48,1,0),0),0)</f>
        <v>0</v>
      </c>
      <c r="K43" s="332">
        <f>IF(K$19-'様式３（療養者名簿）（⑤の場合）'!$BD48+1&lt;=15,IF(K$19&gt;='様式３（療養者名簿）（⑤の場合）'!$BD48,IF(K$19&lt;='様式３（療養者名簿）（⑤の場合）'!$BE48,1,0),0),0)</f>
        <v>0</v>
      </c>
      <c r="L43" s="332">
        <f>IF(L$19-'様式３（療養者名簿）（⑤の場合）'!$BD48+1&lt;=15,IF(L$19&gt;='様式３（療養者名簿）（⑤の場合）'!$BD48,IF(L$19&lt;='様式３（療養者名簿）（⑤の場合）'!$BE48,1,0),0),0)</f>
        <v>0</v>
      </c>
      <c r="M43" s="332">
        <f>IF(M$19-'様式３（療養者名簿）（⑤の場合）'!$BD48+1&lt;=15,IF(M$19&gt;='様式３（療養者名簿）（⑤の場合）'!$BD48,IF(M$19&lt;='様式３（療養者名簿）（⑤の場合）'!$BE48,1,0),0),0)</f>
        <v>0</v>
      </c>
      <c r="N43" s="332">
        <f>IF(N$19-'様式３（療養者名簿）（⑤の場合）'!$BD48+1&lt;=15,IF(N$19&gt;='様式３（療養者名簿）（⑤の場合）'!$BD48,IF(N$19&lt;='様式３（療養者名簿）（⑤の場合）'!$BE48,1,0),0),0)</f>
        <v>0</v>
      </c>
      <c r="O43" s="332">
        <f>IF(O$19-'様式３（療養者名簿）（⑤の場合）'!$BD48+1&lt;=15,IF(O$19&gt;='様式３（療養者名簿）（⑤の場合）'!$BD48,IF(O$19&lt;='様式３（療養者名簿）（⑤の場合）'!$BE48,1,0),0),0)</f>
        <v>0</v>
      </c>
      <c r="P43" s="332">
        <f>IF(P$19-'様式３（療養者名簿）（⑤の場合）'!$BD48+1&lt;=15,IF(P$19&gt;='様式３（療養者名簿）（⑤の場合）'!$BD48,IF(P$19&lt;='様式３（療養者名簿）（⑤の場合）'!$BE48,1,0),0),0)</f>
        <v>0</v>
      </c>
      <c r="Q43" s="332">
        <f>IF(Q$19-'様式３（療養者名簿）（⑤の場合）'!$BD48+1&lt;=15,IF(Q$19&gt;='様式３（療養者名簿）（⑤の場合）'!$BD48,IF(Q$19&lt;='様式３（療養者名簿）（⑤の場合）'!$BE48,1,0),0),0)</f>
        <v>0</v>
      </c>
      <c r="R43" s="332">
        <f>IF(R$19-'様式３（療養者名簿）（⑤の場合）'!$BD48+1&lt;=15,IF(R$19&gt;='様式３（療養者名簿）（⑤の場合）'!$BD48,IF(R$19&lt;='様式３（療養者名簿）（⑤の場合）'!$BE48,1,0),0),0)</f>
        <v>0</v>
      </c>
      <c r="S43" s="332">
        <f>IF(S$19-'様式３（療養者名簿）（⑤の場合）'!$BD48+1&lt;=15,IF(S$19&gt;='様式３（療養者名簿）（⑤の場合）'!$BD48,IF(S$19&lt;='様式３（療養者名簿）（⑤の場合）'!$BE48,1,0),0),0)</f>
        <v>0</v>
      </c>
      <c r="T43" s="332">
        <f>IF(T$19-'様式３（療養者名簿）（⑤の場合）'!$BD48+1&lt;=15,IF(T$19&gt;='様式３（療養者名簿）（⑤の場合）'!$BD48,IF(T$19&lt;='様式３（療養者名簿）（⑤の場合）'!$BE48,1,0),0),0)</f>
        <v>0</v>
      </c>
      <c r="U43" s="332">
        <f>IF(U$19-'様式３（療養者名簿）（⑤の場合）'!$BD48+1&lt;=15,IF(U$19&gt;='様式３（療養者名簿）（⑤の場合）'!$BD48,IF(U$19&lt;='様式３（療養者名簿）（⑤の場合）'!$BE48,1,0),0),0)</f>
        <v>0</v>
      </c>
      <c r="V43" s="332">
        <f>IF(V$19-'様式３（療養者名簿）（⑤の場合）'!$BD48+1&lt;=15,IF(V$19&gt;='様式３（療養者名簿）（⑤の場合）'!$BD48,IF(V$19&lt;='様式３（療養者名簿）（⑤の場合）'!$BE48,1,0),0),0)</f>
        <v>0</v>
      </c>
      <c r="W43" s="332">
        <f>IF(W$19-'様式３（療養者名簿）（⑤の場合）'!$BD48+1&lt;=15,IF(W$19&gt;='様式３（療養者名簿）（⑤の場合）'!$BD48,IF(W$19&lt;='様式３（療養者名簿）（⑤の場合）'!$BE48,1,0),0),0)</f>
        <v>0</v>
      </c>
      <c r="X43" s="332">
        <f>IF(X$19-'様式３（療養者名簿）（⑤の場合）'!$BD48+1&lt;=15,IF(X$19&gt;='様式３（療養者名簿）（⑤の場合）'!$BD48,IF(X$19&lt;='様式３（療養者名簿）（⑤の場合）'!$BE48,1,0),0),0)</f>
        <v>0</v>
      </c>
      <c r="Y43" s="332">
        <f>IF(Y$19-'様式３（療養者名簿）（⑤の場合）'!$BD48+1&lt;=15,IF(Y$19&gt;='様式３（療養者名簿）（⑤の場合）'!$BD48,IF(Y$19&lt;='様式３（療養者名簿）（⑤の場合）'!$BE48,1,0),0),0)</f>
        <v>0</v>
      </c>
      <c r="Z43" s="332">
        <f>IF(Z$19-'様式３（療養者名簿）（⑤の場合）'!$BD48+1&lt;=15,IF(Z$19&gt;='様式３（療養者名簿）（⑤の場合）'!$BD48,IF(Z$19&lt;='様式３（療養者名簿）（⑤の場合）'!$BE48,1,0),0),0)</f>
        <v>0</v>
      </c>
      <c r="AA43" s="332">
        <f>IF(AA$19-'様式３（療養者名簿）（⑤の場合）'!$BD48+1&lt;=15,IF(AA$19&gt;='様式３（療養者名簿）（⑤の場合）'!$BD48,IF(AA$19&lt;='様式３（療養者名簿）（⑤の場合）'!$BE48,1,0),0),0)</f>
        <v>0</v>
      </c>
      <c r="AB43" s="332">
        <f>IF(AB$19-'様式３（療養者名簿）（⑤の場合）'!$BD48+1&lt;=15,IF(AB$19&gt;='様式３（療養者名簿）（⑤の場合）'!$BD48,IF(AB$19&lt;='様式３（療養者名簿）（⑤の場合）'!$BE48,1,0),0),0)</f>
        <v>0</v>
      </c>
      <c r="AC43" s="332">
        <f>IF(AC$19-'様式３（療養者名簿）（⑤の場合）'!$BD48+1&lt;=15,IF(AC$19&gt;='様式３（療養者名簿）（⑤の場合）'!$BD48,IF(AC$19&lt;='様式３（療養者名簿）（⑤の場合）'!$BE48,1,0),0),0)</f>
        <v>0</v>
      </c>
      <c r="AD43" s="332">
        <f>IF(AD$19-'様式３（療養者名簿）（⑤の場合）'!$BD48+1&lt;=15,IF(AD$19&gt;='様式３（療養者名簿）（⑤の場合）'!$BD48,IF(AD$19&lt;='様式３（療養者名簿）（⑤の場合）'!$BE48,1,0),0),0)</f>
        <v>0</v>
      </c>
      <c r="AE43" s="332">
        <f>IF(AE$19-'様式３（療養者名簿）（⑤の場合）'!$BD48+1&lt;=15,IF(AE$19&gt;='様式３（療養者名簿）（⑤の場合）'!$BD48,IF(AE$19&lt;='様式３（療養者名簿）（⑤の場合）'!$BE48,1,0),0),0)</f>
        <v>0</v>
      </c>
      <c r="AF43" s="332">
        <f>IF(AF$19-'様式３（療養者名簿）（⑤の場合）'!$BD48+1&lt;=15,IF(AF$19&gt;='様式３（療養者名簿）（⑤の場合）'!$BD48,IF(AF$19&lt;='様式３（療養者名簿）（⑤の場合）'!$BE48,1,0),0),0)</f>
        <v>0</v>
      </c>
      <c r="AG43" s="332">
        <f>IF(AG$19-'様式３（療養者名簿）（⑤の場合）'!$BD48+1&lt;=15,IF(AG$19&gt;='様式３（療養者名簿）（⑤の場合）'!$BD48,IF(AG$19&lt;='様式３（療養者名簿）（⑤の場合）'!$BE48,1,0),0),0)</f>
        <v>0</v>
      </c>
      <c r="AH43" s="332">
        <f>IF(AH$19-'様式３（療養者名簿）（⑤の場合）'!$BD48+1&lt;=15,IF(AH$19&gt;='様式３（療養者名簿）（⑤の場合）'!$BD48,IF(AH$19&lt;='様式３（療養者名簿）（⑤の場合）'!$BE48,1,0),0),0)</f>
        <v>0</v>
      </c>
      <c r="AI43" s="332">
        <f>IF(AI$19-'様式３（療養者名簿）（⑤の場合）'!$BD48+1&lt;=15,IF(AI$19&gt;='様式３（療養者名簿）（⑤の場合）'!$BD48,IF(AI$19&lt;='様式３（療養者名簿）（⑤の場合）'!$BE48,1,0),0),0)</f>
        <v>0</v>
      </c>
      <c r="AJ43" s="332">
        <f>IF(AJ$19-'様式３（療養者名簿）（⑤の場合）'!$BD48+1&lt;=15,IF(AJ$19&gt;='様式３（療養者名簿）（⑤の場合）'!$BD48,IF(AJ$19&lt;='様式３（療養者名簿）（⑤の場合）'!$BE48,1,0),0),0)</f>
        <v>0</v>
      </c>
      <c r="AK43" s="332">
        <f>IF(AK$19-'様式３（療養者名簿）（⑤の場合）'!$BD48+1&lt;=15,IF(AK$19&gt;='様式３（療養者名簿）（⑤の場合）'!$BD48,IF(AK$19&lt;='様式３（療養者名簿）（⑤の場合）'!$BE48,1,0),0),0)</f>
        <v>0</v>
      </c>
      <c r="AL43" s="332">
        <f>IF(AL$19-'様式３（療養者名簿）（⑤の場合）'!$BD48+1&lt;=15,IF(AL$19&gt;='様式３（療養者名簿）（⑤の場合）'!$BD48,IF(AL$19&lt;='様式３（療養者名簿）（⑤の場合）'!$BE48,1,0),0),0)</f>
        <v>0</v>
      </c>
      <c r="AM43" s="332">
        <f>IF(AM$19-'様式３（療養者名簿）（⑤の場合）'!$BD48+1&lt;=15,IF(AM$19&gt;='様式３（療養者名簿）（⑤の場合）'!$BD48,IF(AM$19&lt;='様式３（療養者名簿）（⑤の場合）'!$BE48,1,0),0),0)</f>
        <v>0</v>
      </c>
      <c r="AN43" s="332">
        <f>IF(AN$19-'様式３（療養者名簿）（⑤の場合）'!$BD48+1&lt;=15,IF(AN$19&gt;='様式３（療養者名簿）（⑤の場合）'!$BD48,IF(AN$19&lt;='様式３（療養者名簿）（⑤の場合）'!$BE48,1,0),0),0)</f>
        <v>0</v>
      </c>
      <c r="AO43" s="332">
        <f>IF(AO$19-'様式３（療養者名簿）（⑤の場合）'!$BD48+1&lt;=15,IF(AO$19&gt;='様式３（療養者名簿）（⑤の場合）'!$BD48,IF(AO$19&lt;='様式３（療養者名簿）（⑤の場合）'!$BE48,1,0),0),0)</f>
        <v>0</v>
      </c>
      <c r="AP43" s="332">
        <f>IF(AP$19-'様式３（療養者名簿）（⑤の場合）'!$BD48+1&lt;=15,IF(AP$19&gt;='様式３（療養者名簿）（⑤の場合）'!$BD48,IF(AP$19&lt;='様式３（療養者名簿）（⑤の場合）'!$BE48,1,0),0),0)</f>
        <v>0</v>
      </c>
      <c r="AQ43" s="332">
        <f>IF(AQ$19-'様式３（療養者名簿）（⑤の場合）'!$BD48+1&lt;=15,IF(AQ$19&gt;='様式３（療養者名簿）（⑤の場合）'!$BD48,IF(AQ$19&lt;='様式３（療養者名簿）（⑤の場合）'!$BE48,1,0),0),0)</f>
        <v>0</v>
      </c>
      <c r="AR43" s="332">
        <f>IF(AR$19-'様式３（療養者名簿）（⑤の場合）'!$BD48+1&lt;=15,IF(AR$19&gt;='様式３（療養者名簿）（⑤の場合）'!$BD48,IF(AR$19&lt;='様式３（療養者名簿）（⑤の場合）'!$BE48,1,0),0),0)</f>
        <v>0</v>
      </c>
      <c r="AS43" s="332">
        <f>IF(AS$19-'様式３（療養者名簿）（⑤の場合）'!$BD48+1&lt;=15,IF(AS$19&gt;='様式３（療養者名簿）（⑤の場合）'!$BD48,IF(AS$19&lt;='様式３（療養者名簿）（⑤の場合）'!$BE48,1,0),0),0)</f>
        <v>0</v>
      </c>
      <c r="AT43" s="332">
        <f>IF(AT$19-'様式３（療養者名簿）（⑤の場合）'!$BD48+1&lt;=15,IF(AT$19&gt;='様式３（療養者名簿）（⑤の場合）'!$BD48,IF(AT$19&lt;='様式３（療養者名簿）（⑤の場合）'!$BE48,1,0),0),0)</f>
        <v>0</v>
      </c>
      <c r="AU43" s="332">
        <f>IF(AU$19-'様式３（療養者名簿）（⑤の場合）'!$BD48+1&lt;=15,IF(AU$19&gt;='様式３（療養者名簿）（⑤の場合）'!$BD48,IF(AU$19&lt;='様式３（療養者名簿）（⑤の場合）'!$BE48,1,0),0),0)</f>
        <v>0</v>
      </c>
      <c r="AV43" s="332">
        <f>IF(AV$19-'様式３（療養者名簿）（⑤の場合）'!$BD48+1&lt;=15,IF(AV$19&gt;='様式３（療養者名簿）（⑤の場合）'!$BD48,IF(AV$19&lt;='様式３（療養者名簿）（⑤の場合）'!$BE48,1,0),0),0)</f>
        <v>0</v>
      </c>
      <c r="AW43" s="332">
        <f>IF(AW$19-'様式３（療養者名簿）（⑤の場合）'!$BD48+1&lt;=15,IF(AW$19&gt;='様式３（療養者名簿）（⑤の場合）'!$BD48,IF(AW$19&lt;='様式３（療養者名簿）（⑤の場合）'!$BE48,1,0),0),0)</f>
        <v>0</v>
      </c>
      <c r="AX43" s="332">
        <f>IF(AX$19-'様式３（療養者名簿）（⑤の場合）'!$BD48+1&lt;=15,IF(AX$19&gt;='様式３（療養者名簿）（⑤の場合）'!$BD48,IF(AX$19&lt;='様式３（療養者名簿）（⑤の場合）'!$BE48,1,0),0),0)</f>
        <v>0</v>
      </c>
      <c r="AY43" s="332">
        <f>IF(AY$19-'様式３（療養者名簿）（⑤の場合）'!$BD48+1&lt;=15,IF(AY$19&gt;='様式３（療養者名簿）（⑤の場合）'!$BD48,IF(AY$19&lt;='様式３（療養者名簿）（⑤の場合）'!$BE48,1,0),0),0)</f>
        <v>0</v>
      </c>
      <c r="AZ43" s="332">
        <f>IF(AZ$19-'様式３（療養者名簿）（⑤の場合）'!$BD48+1&lt;=15,IF(AZ$19&gt;='様式３（療養者名簿）（⑤の場合）'!$BD48,IF(AZ$19&lt;='様式３（療養者名簿）（⑤の場合）'!$BE48,1,0),0),0)</f>
        <v>0</v>
      </c>
      <c r="BA43" s="332">
        <f>IF(BA$19-'様式３（療養者名簿）（⑤の場合）'!$BD48+1&lt;=15,IF(BA$19&gt;='様式３（療養者名簿）（⑤の場合）'!$BD48,IF(BA$19&lt;='様式３（療養者名簿）（⑤の場合）'!$BE48,1,0),0),0)</f>
        <v>0</v>
      </c>
      <c r="BB43" s="332">
        <f>IF(BB$19-'様式３（療養者名簿）（⑤の場合）'!$BD48+1&lt;=15,IF(BB$19&gt;='様式３（療養者名簿）（⑤の場合）'!$BD48,IF(BB$19&lt;='様式３（療養者名簿）（⑤の場合）'!$BE48,1,0),0),0)</f>
        <v>0</v>
      </c>
      <c r="BC43" s="332">
        <f>IF(BC$19-'様式３（療養者名簿）（⑤の場合）'!$BD48+1&lt;=15,IF(BC$19&gt;='様式３（療養者名簿）（⑤の場合）'!$BD48,IF(BC$19&lt;='様式３（療養者名簿）（⑤の場合）'!$BE48,1,0),0),0)</f>
        <v>0</v>
      </c>
      <c r="BD43" s="332">
        <f>IF(BD$19-'様式３（療養者名簿）（⑤の場合）'!$BD48+1&lt;=15,IF(BD$19&gt;='様式３（療養者名簿）（⑤の場合）'!$BD48,IF(BD$19&lt;='様式３（療養者名簿）（⑤の場合）'!$BE48,1,0),0),0)</f>
        <v>0</v>
      </c>
      <c r="BE43" s="332">
        <f>IF(BE$19-'様式３（療養者名簿）（⑤の場合）'!$BD48+1&lt;=15,IF(BE$19&gt;='様式３（療養者名簿）（⑤の場合）'!$BD48,IF(BE$19&lt;='様式３（療養者名簿）（⑤の場合）'!$BE48,1,0),0),0)</f>
        <v>0</v>
      </c>
      <c r="BF43" s="332">
        <f>IF(BF$19-'様式３（療養者名簿）（⑤の場合）'!$BD48+1&lt;=15,IF(BF$19&gt;='様式３（療養者名簿）（⑤の場合）'!$BD48,IF(BF$19&lt;='様式３（療養者名簿）（⑤の場合）'!$BE48,1,0),0),0)</f>
        <v>0</v>
      </c>
      <c r="BG43" s="332">
        <f>IF(BG$19-'様式３（療養者名簿）（⑤の場合）'!$BD48+1&lt;=15,IF(BG$19&gt;='様式３（療養者名簿）（⑤の場合）'!$BD48,IF(BG$19&lt;='様式３（療養者名簿）（⑤の場合）'!$BE48,1,0),0),0)</f>
        <v>0</v>
      </c>
      <c r="BH43" s="332">
        <f>IF(BH$19-'様式３（療養者名簿）（⑤の場合）'!$BD48+1&lt;=15,IF(BH$19&gt;='様式３（療養者名簿）（⑤の場合）'!$BD48,IF(BH$19&lt;='様式３（療養者名簿）（⑤の場合）'!$BE48,1,0),0),0)</f>
        <v>0</v>
      </c>
      <c r="BI43" s="332">
        <f>IF(BI$19-'様式３（療養者名簿）（⑤の場合）'!$BD48+1&lt;=15,IF(BI$19&gt;='様式３（療養者名簿）（⑤の場合）'!$BD48,IF(BI$19&lt;='様式３（療養者名簿）（⑤の場合）'!$BE48,1,0),0),0)</f>
        <v>0</v>
      </c>
      <c r="BJ43" s="332">
        <f>IF(BJ$19-'様式３（療養者名簿）（⑤の場合）'!$BD48+1&lt;=15,IF(BJ$19&gt;='様式３（療養者名簿）（⑤の場合）'!$BD48,IF(BJ$19&lt;='様式３（療養者名簿）（⑤の場合）'!$BE48,1,0),0),0)</f>
        <v>0</v>
      </c>
      <c r="BK43" s="332">
        <f>IF(BK$19-'様式３（療養者名簿）（⑤の場合）'!$BD48+1&lt;=15,IF(BK$19&gt;='様式３（療養者名簿）（⑤の場合）'!$BD48,IF(BK$19&lt;='様式３（療養者名簿）（⑤の場合）'!$BE48,1,0),0),0)</f>
        <v>0</v>
      </c>
      <c r="BL43" s="332">
        <f>IF(BL$19-'様式３（療養者名簿）（⑤の場合）'!$BD48+1&lt;=15,IF(BL$19&gt;='様式３（療養者名簿）（⑤の場合）'!$BD48,IF(BL$19&lt;='様式３（療養者名簿）（⑤の場合）'!$BE48,1,0),0),0)</f>
        <v>0</v>
      </c>
      <c r="BM43" s="332">
        <f>IF(BM$19-'様式３（療養者名簿）（⑤の場合）'!$BD48+1&lt;=15,IF(BM$19&gt;='様式３（療養者名簿）（⑤の場合）'!$BD48,IF(BM$19&lt;='様式３（療養者名簿）（⑤の場合）'!$BE48,1,0),0),0)</f>
        <v>0</v>
      </c>
      <c r="BN43" s="332">
        <f>IF(BN$19-'様式３（療養者名簿）（⑤の場合）'!$BD48+1&lt;=15,IF(BN$19&gt;='様式３（療養者名簿）（⑤の場合）'!$BD48,IF(BN$19&lt;='様式３（療養者名簿）（⑤の場合）'!$BE48,1,0),0),0)</f>
        <v>0</v>
      </c>
      <c r="BO43" s="332">
        <f>IF(BO$19-'様式３（療養者名簿）（⑤の場合）'!$BD48+1&lt;=15,IF(BO$19&gt;='様式３（療養者名簿）（⑤の場合）'!$BD48,IF(BO$19&lt;='様式３（療養者名簿）（⑤の場合）'!$BE48,1,0),0),0)</f>
        <v>0</v>
      </c>
      <c r="BP43" s="332">
        <f>IF(BP$19-'様式３（療養者名簿）（⑤の場合）'!$BD48+1&lt;=15,IF(BP$19&gt;='様式３（療養者名簿）（⑤の場合）'!$BD48,IF(BP$19&lt;='様式３（療養者名簿）（⑤の場合）'!$BE48,1,0),0),0)</f>
        <v>0</v>
      </c>
      <c r="BQ43" s="332">
        <f>IF(BQ$19-'様式３（療養者名簿）（⑤の場合）'!$BD48+1&lt;=15,IF(BQ$19&gt;='様式３（療養者名簿）（⑤の場合）'!$BD48,IF(BQ$19&lt;='様式３（療養者名簿）（⑤の場合）'!$BE48,1,0),0),0)</f>
        <v>0</v>
      </c>
      <c r="BR43" s="332">
        <f>IF(BR$19-'様式３（療養者名簿）（⑤の場合）'!$BD48+1&lt;=15,IF(BR$19&gt;='様式３（療養者名簿）（⑤の場合）'!$BD48,IF(BR$19&lt;='様式３（療養者名簿）（⑤の場合）'!$BE48,1,0),0),0)</f>
        <v>0</v>
      </c>
      <c r="BS43" s="332">
        <f>IF(BS$19-'様式３（療養者名簿）（⑤の場合）'!$BD48+1&lt;=15,IF(BS$19&gt;='様式３（療養者名簿）（⑤の場合）'!$BD48,IF(BS$19&lt;='様式３（療養者名簿）（⑤の場合）'!$BE48,1,0),0),0)</f>
        <v>0</v>
      </c>
      <c r="BT43" s="332">
        <f>IF(BT$19-'様式３（療養者名簿）（⑤の場合）'!$BD48+1&lt;=15,IF(BT$19&gt;='様式３（療養者名簿）（⑤の場合）'!$BD48,IF(BT$19&lt;='様式３（療養者名簿）（⑤の場合）'!$BE48,1,0),0),0)</f>
        <v>0</v>
      </c>
      <c r="BU43" s="332">
        <f>IF(BU$19-'様式３（療養者名簿）（⑤の場合）'!$BD48+1&lt;=15,IF(BU$19&gt;='様式３（療養者名簿）（⑤の場合）'!$BD48,IF(BU$19&lt;='様式３（療養者名簿）（⑤の場合）'!$BE48,1,0),0),0)</f>
        <v>0</v>
      </c>
      <c r="BV43" s="332">
        <f>IF(BV$19-'様式３（療養者名簿）（⑤の場合）'!$BD48+1&lt;=15,IF(BV$19&gt;='様式３（療養者名簿）（⑤の場合）'!$BD48,IF(BV$19&lt;='様式３（療養者名簿）（⑤の場合）'!$BE48,1,0),0),0)</f>
        <v>0</v>
      </c>
      <c r="BW43" s="332">
        <f>IF(BW$19-'様式３（療養者名簿）（⑤の場合）'!$BD48+1&lt;=15,IF(BW$19&gt;='様式３（療養者名簿）（⑤の場合）'!$BD48,IF(BW$19&lt;='様式３（療養者名簿）（⑤の場合）'!$BE48,1,0),0),0)</f>
        <v>0</v>
      </c>
      <c r="BX43" s="332">
        <f>IF(BX$19-'様式３（療養者名簿）（⑤の場合）'!$BD48+1&lt;=15,IF(BX$19&gt;='様式３（療養者名簿）（⑤の場合）'!$BD48,IF(BX$19&lt;='様式３（療養者名簿）（⑤の場合）'!$BE48,1,0),0),0)</f>
        <v>0</v>
      </c>
      <c r="BY43" s="332">
        <f>IF(BY$19-'様式３（療養者名簿）（⑤の場合）'!$BD48+1&lt;=15,IF(BY$19&gt;='様式３（療養者名簿）（⑤の場合）'!$BD48,IF(BY$19&lt;='様式３（療養者名簿）（⑤の場合）'!$BE48,1,0),0),0)</f>
        <v>0</v>
      </c>
      <c r="BZ43" s="332">
        <f>IF(BZ$19-'様式３（療養者名簿）（⑤の場合）'!$BD48+1&lt;=15,IF(BZ$19&gt;='様式３（療養者名簿）（⑤の場合）'!$BD48,IF(BZ$19&lt;='様式３（療養者名簿）（⑤の場合）'!$BE48,1,0),0),0)</f>
        <v>0</v>
      </c>
      <c r="CA43" s="332">
        <f>IF(CA$19-'様式３（療養者名簿）（⑤の場合）'!$BD48+1&lt;=15,IF(CA$19&gt;='様式３（療養者名簿）（⑤の場合）'!$BD48,IF(CA$19&lt;='様式３（療養者名簿）（⑤の場合）'!$BE48,1,0),0),0)</f>
        <v>0</v>
      </c>
      <c r="CB43" s="332">
        <f>IF(CB$19-'様式３（療養者名簿）（⑤の場合）'!$BD48+1&lt;=15,IF(CB$19&gt;='様式３（療養者名簿）（⑤の場合）'!$BD48,IF(CB$19&lt;='様式３（療養者名簿）（⑤の場合）'!$BE48,1,0),0),0)</f>
        <v>0</v>
      </c>
      <c r="CC43" s="332">
        <f>IF(CC$19-'様式３（療養者名簿）（⑤の場合）'!$BD48+1&lt;=15,IF(CC$19&gt;='様式３（療養者名簿）（⑤の場合）'!$BD48,IF(CC$19&lt;='様式３（療養者名簿）（⑤の場合）'!$BE48,1,0),0),0)</f>
        <v>0</v>
      </c>
      <c r="CD43" s="332">
        <f>IF(CD$19-'様式３（療養者名簿）（⑤の場合）'!$BD48+1&lt;=15,IF(CD$19&gt;='様式３（療養者名簿）（⑤の場合）'!$BD48,IF(CD$19&lt;='様式３（療養者名簿）（⑤の場合）'!$BE48,1,0),0),0)</f>
        <v>0</v>
      </c>
      <c r="CE43" s="332">
        <f>IF(CE$19-'様式３（療養者名簿）（⑤の場合）'!$BD48+1&lt;=15,IF(CE$19&gt;='様式３（療養者名簿）（⑤の場合）'!$BD48,IF(CE$19&lt;='様式３（療養者名簿）（⑤の場合）'!$BE48,1,0),0),0)</f>
        <v>0</v>
      </c>
      <c r="CF43" s="332">
        <f>IF(CF$19-'様式３（療養者名簿）（⑤の場合）'!$BD48+1&lt;=15,IF(CF$19&gt;='様式３（療養者名簿）（⑤の場合）'!$BD48,IF(CF$19&lt;='様式３（療養者名簿）（⑤の場合）'!$BE48,1,0),0),0)</f>
        <v>0</v>
      </c>
      <c r="CG43" s="332">
        <f>IF(CG$19-'様式３（療養者名簿）（⑤の場合）'!$BD48+1&lt;=15,IF(CG$19&gt;='様式３（療養者名簿）（⑤の場合）'!$BD48,IF(CG$19&lt;='様式３（療養者名簿）（⑤の場合）'!$BE48,1,0),0),0)</f>
        <v>0</v>
      </c>
      <c r="CH43" s="332">
        <f>IF(CH$19-'様式３（療養者名簿）（⑤の場合）'!$BD48+1&lt;=15,IF(CH$19&gt;='様式３（療養者名簿）（⑤の場合）'!$BD48,IF(CH$19&lt;='様式３（療養者名簿）（⑤の場合）'!$BE48,1,0),0),0)</f>
        <v>0</v>
      </c>
      <c r="CI43" s="332">
        <f>IF(CI$19-'様式３（療養者名簿）（⑤の場合）'!$BD48+1&lt;=15,IF(CI$19&gt;='様式３（療養者名簿）（⑤の場合）'!$BD48,IF(CI$19&lt;='様式３（療養者名簿）（⑤の場合）'!$BE48,1,0),0),0)</f>
        <v>0</v>
      </c>
      <c r="CJ43" s="332">
        <f>IF(CJ$19-'様式３（療養者名簿）（⑤の場合）'!$BD48+1&lt;=15,IF(CJ$19&gt;='様式３（療養者名簿）（⑤の場合）'!$BD48,IF(CJ$19&lt;='様式３（療養者名簿）（⑤の場合）'!$BE48,1,0),0),0)</f>
        <v>0</v>
      </c>
      <c r="CK43" s="332">
        <f>IF(CK$19-'様式３（療養者名簿）（⑤の場合）'!$BD48+1&lt;=15,IF(CK$19&gt;='様式３（療養者名簿）（⑤の場合）'!$BD48,IF(CK$19&lt;='様式３（療養者名簿）（⑤の場合）'!$BE48,1,0),0),0)</f>
        <v>0</v>
      </c>
      <c r="CL43" s="332">
        <f>IF(CL$19-'様式３（療養者名簿）（⑤の場合）'!$BD48+1&lt;=15,IF(CL$19&gt;='様式３（療養者名簿）（⑤の場合）'!$BD48,IF(CL$19&lt;='様式３（療養者名簿）（⑤の場合）'!$BE48,1,0),0),0)</f>
        <v>0</v>
      </c>
      <c r="CM43" s="332">
        <f>IF(CM$19-'様式３（療養者名簿）（⑤の場合）'!$BD48+1&lt;=15,IF(CM$19&gt;='様式３（療養者名簿）（⑤の場合）'!$BD48,IF(CM$19&lt;='様式３（療養者名簿）（⑤の場合）'!$BE48,1,0),0),0)</f>
        <v>0</v>
      </c>
      <c r="CN43" s="332">
        <f>IF(CN$19-'様式３（療養者名簿）（⑤の場合）'!$BD48+1&lt;=15,IF(CN$19&gt;='様式３（療養者名簿）（⑤の場合）'!$BD48,IF(CN$19&lt;='様式３（療養者名簿）（⑤の場合）'!$BE48,1,0),0),0)</f>
        <v>0</v>
      </c>
      <c r="CO43" s="332">
        <f>IF(CO$19-'様式３（療養者名簿）（⑤の場合）'!$BD48+1&lt;=15,IF(CO$19&gt;='様式３（療養者名簿）（⑤の場合）'!$BD48,IF(CO$19&lt;='様式３（療養者名簿）（⑤の場合）'!$BE48,1,0),0),0)</f>
        <v>0</v>
      </c>
      <c r="CP43" s="332">
        <f>IF(CP$19-'様式３（療養者名簿）（⑤の場合）'!$BD48+1&lt;=15,IF(CP$19&gt;='様式３（療養者名簿）（⑤の場合）'!$BD48,IF(CP$19&lt;='様式３（療養者名簿）（⑤の場合）'!$BE48,1,0),0),0)</f>
        <v>0</v>
      </c>
      <c r="CQ43" s="332">
        <f>IF(CQ$19-'様式３（療養者名簿）（⑤の場合）'!$BD48+1&lt;=15,IF(CQ$19&gt;='様式３（療養者名簿）（⑤の場合）'!$BD48,IF(CQ$19&lt;='様式３（療養者名簿）（⑤の場合）'!$BE48,1,0),0),0)</f>
        <v>0</v>
      </c>
      <c r="CR43" s="332">
        <f>IF(CR$19-'様式３（療養者名簿）（⑤の場合）'!$BD48+1&lt;=15,IF(CR$19&gt;='様式３（療養者名簿）（⑤の場合）'!$BD48,IF(CR$19&lt;='様式３（療養者名簿）（⑤の場合）'!$BE48,1,0),0),0)</f>
        <v>0</v>
      </c>
      <c r="CS43" s="332">
        <f>IF(CS$19-'様式３（療養者名簿）（⑤の場合）'!$BD48+1&lt;=15,IF(CS$19&gt;='様式３（療養者名簿）（⑤の場合）'!$BD48,IF(CS$19&lt;='様式３（療養者名簿）（⑤の場合）'!$BE48,1,0),0),0)</f>
        <v>0</v>
      </c>
      <c r="CT43" s="332">
        <f>IF(CT$19-'様式３（療養者名簿）（⑤の場合）'!$BD48+1&lt;=15,IF(CT$19&gt;='様式３（療養者名簿）（⑤の場合）'!$BD48,IF(CT$19&lt;='様式３（療養者名簿）（⑤の場合）'!$BE48,1,0),0),0)</f>
        <v>0</v>
      </c>
      <c r="CU43" s="332">
        <f>IF(CU$19-'様式３（療養者名簿）（⑤の場合）'!$BD48+1&lt;=15,IF(CU$19&gt;='様式３（療養者名簿）（⑤の場合）'!$BD48,IF(CU$19&lt;='様式３（療養者名簿）（⑤の場合）'!$BE48,1,0),0),0)</f>
        <v>0</v>
      </c>
      <c r="CV43" s="332">
        <f>IF(CV$19-'様式３（療養者名簿）（⑤の場合）'!$BD48+1&lt;=15,IF(CV$19&gt;='様式３（療養者名簿）（⑤の場合）'!$BD48,IF(CV$19&lt;='様式３（療養者名簿）（⑤の場合）'!$BE48,1,0),0),0)</f>
        <v>0</v>
      </c>
      <c r="CW43" s="332">
        <f>IF(CW$19-'様式３（療養者名簿）（⑤の場合）'!$BD48+1&lt;=15,IF(CW$19&gt;='様式３（療養者名簿）（⑤の場合）'!$BD48,IF(CW$19&lt;='様式３（療養者名簿）（⑤の場合）'!$BE48,1,0),0),0)</f>
        <v>0</v>
      </c>
      <c r="CX43" s="332">
        <f>IF(CX$19-'様式３（療養者名簿）（⑤の場合）'!$BD48+1&lt;=15,IF(CX$19&gt;='様式３（療養者名簿）（⑤の場合）'!$BD48,IF(CX$19&lt;='様式３（療養者名簿）（⑤の場合）'!$BE48,1,0),0),0)</f>
        <v>0</v>
      </c>
      <c r="CY43" s="332">
        <f>IF(CY$19-'様式３（療養者名簿）（⑤の場合）'!$BD48+1&lt;=15,IF(CY$19&gt;='様式３（療養者名簿）（⑤の場合）'!$BD48,IF(CY$19&lt;='様式３（療養者名簿）（⑤の場合）'!$BE48,1,0),0),0)</f>
        <v>0</v>
      </c>
      <c r="CZ43" s="332">
        <f>IF(CZ$19-'様式３（療養者名簿）（⑤の場合）'!$BD48+1&lt;=15,IF(CZ$19&gt;='様式３（療養者名簿）（⑤の場合）'!$BD48,IF(CZ$19&lt;='様式３（療養者名簿）（⑤の場合）'!$BE48,1,0),0),0)</f>
        <v>0</v>
      </c>
      <c r="DA43" s="332">
        <f>IF(DA$19-'様式３（療養者名簿）（⑤の場合）'!$BD48+1&lt;=15,IF(DA$19&gt;='様式３（療養者名簿）（⑤の場合）'!$BD48,IF(DA$19&lt;='様式３（療養者名簿）（⑤の場合）'!$BE48,1,0),0),0)</f>
        <v>0</v>
      </c>
      <c r="DB43" s="332">
        <f>IF(DB$19-'様式３（療養者名簿）（⑤の場合）'!$BD48+1&lt;=15,IF(DB$19&gt;='様式３（療養者名簿）（⑤の場合）'!$BD48,IF(DB$19&lt;='様式３（療養者名簿）（⑤の場合）'!$BE48,1,0),0),0)</f>
        <v>0</v>
      </c>
      <c r="DC43" s="332">
        <f>IF(DC$19-'様式３（療養者名簿）（⑤の場合）'!$BD48+1&lt;=15,IF(DC$19&gt;='様式３（療養者名簿）（⑤の場合）'!$BD48,IF(DC$19&lt;='様式３（療養者名簿）（⑤の場合）'!$BE48,1,0),0),0)</f>
        <v>0</v>
      </c>
      <c r="DD43" s="332">
        <f>IF(DD$19-'様式３（療養者名簿）（⑤の場合）'!$BD48+1&lt;=15,IF(DD$19&gt;='様式３（療養者名簿）（⑤の場合）'!$BD48,IF(DD$19&lt;='様式３（療養者名簿）（⑤の場合）'!$BE48,1,0),0),0)</f>
        <v>0</v>
      </c>
      <c r="DE43" s="332">
        <f>IF(DE$19-'様式３（療養者名簿）（⑤の場合）'!$BD48+1&lt;=15,IF(DE$19&gt;='様式３（療養者名簿）（⑤の場合）'!$BD48,IF(DE$19&lt;='様式３（療養者名簿）（⑤の場合）'!$BE48,1,0),0),0)</f>
        <v>0</v>
      </c>
      <c r="DF43" s="332">
        <f>IF(DF$19-'様式３（療養者名簿）（⑤の場合）'!$BD48+1&lt;=15,IF(DF$19&gt;='様式３（療養者名簿）（⑤の場合）'!$BD48,IF(DF$19&lt;='様式３（療養者名簿）（⑤の場合）'!$BE48,1,0),0),0)</f>
        <v>0</v>
      </c>
      <c r="DG43" s="332">
        <f>IF(DG$19-'様式３（療養者名簿）（⑤の場合）'!$BD48+1&lt;=15,IF(DG$19&gt;='様式３（療養者名簿）（⑤の場合）'!$BD48,IF(DG$19&lt;='様式３（療養者名簿）（⑤の場合）'!$BE48,1,0),0),0)</f>
        <v>0</v>
      </c>
      <c r="DH43" s="332">
        <f>IF(DH$19-'様式３（療養者名簿）（⑤の場合）'!$BD48+1&lt;=15,IF(DH$19&gt;='様式３（療養者名簿）（⑤の場合）'!$BD48,IF(DH$19&lt;='様式３（療養者名簿）（⑤の場合）'!$BE48,1,0),0),0)</f>
        <v>0</v>
      </c>
      <c r="DI43" s="332">
        <f>IF(DI$19-'様式３（療養者名簿）（⑤の場合）'!$BD48+1&lt;=15,IF(DI$19&gt;='様式３（療養者名簿）（⑤の場合）'!$BD48,IF(DI$19&lt;='様式３（療養者名簿）（⑤の場合）'!$BE48,1,0),0),0)</f>
        <v>0</v>
      </c>
      <c r="DJ43" s="332">
        <f>IF(DJ$19-'様式３（療養者名簿）（⑤の場合）'!$BD48+1&lt;=15,IF(DJ$19&gt;='様式３（療養者名簿）（⑤の場合）'!$BD48,IF(DJ$19&lt;='様式３（療養者名簿）（⑤の場合）'!$BE48,1,0),0),0)</f>
        <v>0</v>
      </c>
      <c r="DK43" s="332">
        <f>IF(DK$19-'様式３（療養者名簿）（⑤の場合）'!$BD48+1&lt;=15,IF(DK$19&gt;='様式３（療養者名簿）（⑤の場合）'!$BD48,IF(DK$19&lt;='様式３（療養者名簿）（⑤の場合）'!$BE48,1,0),0),0)</f>
        <v>0</v>
      </c>
      <c r="DL43" s="332">
        <f>IF(DL$19-'様式３（療養者名簿）（⑤の場合）'!$BD48+1&lt;=15,IF(DL$19&gt;='様式３（療養者名簿）（⑤の場合）'!$BD48,IF(DL$19&lt;='様式３（療養者名簿）（⑤の場合）'!$BE48,1,0),0),0)</f>
        <v>0</v>
      </c>
      <c r="DM43" s="332">
        <f>IF(DM$19-'様式３（療養者名簿）（⑤の場合）'!$BD48+1&lt;=15,IF(DM$19&gt;='様式３（療養者名簿）（⑤の場合）'!$BD48,IF(DM$19&lt;='様式３（療養者名簿）（⑤の場合）'!$BE48,1,0),0),0)</f>
        <v>0</v>
      </c>
      <c r="DN43" s="332">
        <f>IF(DN$19-'様式３（療養者名簿）（⑤の場合）'!$BD48+1&lt;=15,IF(DN$19&gt;='様式３（療養者名簿）（⑤の場合）'!$BD48,IF(DN$19&lt;='様式３（療養者名簿）（⑤の場合）'!$BE48,1,0),0),0)</f>
        <v>0</v>
      </c>
      <c r="DO43" s="332">
        <f>IF(DO$19-'様式３（療養者名簿）（⑤の場合）'!$BD48+1&lt;=15,IF(DO$19&gt;='様式３（療養者名簿）（⑤の場合）'!$BD48,IF(DO$19&lt;='様式３（療養者名簿）（⑤の場合）'!$BE48,1,0),0),0)</f>
        <v>0</v>
      </c>
      <c r="DP43" s="332">
        <f>IF(DP$19-'様式３（療養者名簿）（⑤の場合）'!$BD48+1&lt;=15,IF(DP$19&gt;='様式３（療養者名簿）（⑤の場合）'!$BD48,IF(DP$19&lt;='様式３（療養者名簿）（⑤の場合）'!$BE48,1,0),0),0)</f>
        <v>0</v>
      </c>
      <c r="DQ43" s="332">
        <f>IF(DQ$19-'様式３（療養者名簿）（⑤の場合）'!$BD48+1&lt;=15,IF(DQ$19&gt;='様式３（療養者名簿）（⑤の場合）'!$BD48,IF(DQ$19&lt;='様式３（療養者名簿）（⑤の場合）'!$BE48,1,0),0),0)</f>
        <v>0</v>
      </c>
      <c r="DR43" s="332">
        <f>IF(DR$19-'様式３（療養者名簿）（⑤の場合）'!$BD48+1&lt;=15,IF(DR$19&gt;='様式３（療養者名簿）（⑤の場合）'!$BD48,IF(DR$19&lt;='様式３（療養者名簿）（⑤の場合）'!$BE48,1,0),0),0)</f>
        <v>0</v>
      </c>
      <c r="DS43" s="332">
        <f>IF(DS$19-'様式３（療養者名簿）（⑤の場合）'!$BD48+1&lt;=15,IF(DS$19&gt;='様式３（療養者名簿）（⑤の場合）'!$BD48,IF(DS$19&lt;='様式３（療養者名簿）（⑤の場合）'!$BE48,1,0),0),0)</f>
        <v>0</v>
      </c>
      <c r="DT43" s="332">
        <f>IF(DT$19-'様式３（療養者名簿）（⑤の場合）'!$BD48+1&lt;=15,IF(DT$19&gt;='様式３（療養者名簿）（⑤の場合）'!$BD48,IF(DT$19&lt;='様式３（療養者名簿）（⑤の場合）'!$BE48,1,0),0),0)</f>
        <v>0</v>
      </c>
      <c r="DU43" s="332">
        <f>IF(DU$19-'様式３（療養者名簿）（⑤の場合）'!$BD48+1&lt;=15,IF(DU$19&gt;='様式３（療養者名簿）（⑤の場合）'!$BD48,IF(DU$19&lt;='様式３（療養者名簿）（⑤の場合）'!$BE48,1,0),0),0)</f>
        <v>0</v>
      </c>
      <c r="DV43" s="332">
        <f>IF(DV$19-'様式３（療養者名簿）（⑤の場合）'!$BD48+1&lt;=15,IF(DV$19&gt;='様式３（療養者名簿）（⑤の場合）'!$BD48,IF(DV$19&lt;='様式３（療養者名簿）（⑤の場合）'!$BE48,1,0),0),0)</f>
        <v>0</v>
      </c>
      <c r="DW43" s="332">
        <f>IF(DW$19-'様式３（療養者名簿）（⑤の場合）'!$BD48+1&lt;=15,IF(DW$19&gt;='様式３（療養者名簿）（⑤の場合）'!$BD48,IF(DW$19&lt;='様式３（療養者名簿）（⑤の場合）'!$BE48,1,0),0),0)</f>
        <v>0</v>
      </c>
      <c r="DX43" s="332">
        <f>IF(DX$19-'様式３（療養者名簿）（⑤の場合）'!$BD48+1&lt;=15,IF(DX$19&gt;='様式３（療養者名簿）（⑤の場合）'!$BD48,IF(DX$19&lt;='様式３（療養者名簿）（⑤の場合）'!$BE48,1,0),0),0)</f>
        <v>0</v>
      </c>
      <c r="DY43" s="332">
        <f>IF(DY$19-'様式３（療養者名簿）（⑤の場合）'!$BD48+1&lt;=15,IF(DY$19&gt;='様式３（療養者名簿）（⑤の場合）'!$BD48,IF(DY$19&lt;='様式３（療養者名簿）（⑤の場合）'!$BE48,1,0),0),0)</f>
        <v>0</v>
      </c>
      <c r="DZ43" s="332">
        <f>IF(DZ$19-'様式３（療養者名簿）（⑤の場合）'!$BD48+1&lt;=15,IF(DZ$19&gt;='様式３（療養者名簿）（⑤の場合）'!$BD48,IF(DZ$19&lt;='様式３（療養者名簿）（⑤の場合）'!$BE48,1,0),0),0)</f>
        <v>0</v>
      </c>
      <c r="EA43" s="332">
        <f>IF(EA$19-'様式３（療養者名簿）（⑤の場合）'!$BD48+1&lt;=15,IF(EA$19&gt;='様式３（療養者名簿）（⑤の場合）'!$BD48,IF(EA$19&lt;='様式３（療養者名簿）（⑤の場合）'!$BE48,1,0),0),0)</f>
        <v>0</v>
      </c>
      <c r="EB43" s="332">
        <f>IF(EB$19-'様式３（療養者名簿）（⑤の場合）'!$BD48+1&lt;=15,IF(EB$19&gt;='様式３（療養者名簿）（⑤の場合）'!$BD48,IF(EB$19&lt;='様式３（療養者名簿）（⑤の場合）'!$BE48,1,0),0),0)</f>
        <v>0</v>
      </c>
      <c r="EC43" s="332">
        <f>IF(EC$19-'様式３（療養者名簿）（⑤の場合）'!$BD48+1&lt;=15,IF(EC$19&gt;='様式３（療養者名簿）（⑤の場合）'!$BD48,IF(EC$19&lt;='様式３（療養者名簿）（⑤の場合）'!$BE48,1,0),0),0)</f>
        <v>0</v>
      </c>
      <c r="ED43" s="332">
        <f>IF(ED$19-'様式３（療養者名簿）（⑤の場合）'!$BD48+1&lt;=15,IF(ED$19&gt;='様式３（療養者名簿）（⑤の場合）'!$BD48,IF(ED$19&lt;='様式３（療養者名簿）（⑤の場合）'!$BE48,1,0),0),0)</f>
        <v>0</v>
      </c>
      <c r="EE43" s="332">
        <f>IF(EE$19-'様式３（療養者名簿）（⑤の場合）'!$BD48+1&lt;=15,IF(EE$19&gt;='様式３（療養者名簿）（⑤の場合）'!$BD48,IF(EE$19&lt;='様式３（療養者名簿）（⑤の場合）'!$BE48,1,0),0),0)</f>
        <v>0</v>
      </c>
      <c r="EF43" s="332">
        <f>IF(EF$19-'様式３（療養者名簿）（⑤の場合）'!$BD48+1&lt;=15,IF(EF$19&gt;='様式３（療養者名簿）（⑤の場合）'!$BD48,IF(EF$19&lt;='様式３（療養者名簿）（⑤の場合）'!$BE48,1,0),0),0)</f>
        <v>0</v>
      </c>
      <c r="EG43" s="332">
        <f>IF(EG$19-'様式３（療養者名簿）（⑤の場合）'!$BD48+1&lt;=15,IF(EG$19&gt;='様式３（療養者名簿）（⑤の場合）'!$BD48,IF(EG$19&lt;='様式３（療養者名簿）（⑤の場合）'!$BE48,1,0),0),0)</f>
        <v>0</v>
      </c>
      <c r="EH43" s="332">
        <f>IF(EH$19-'様式３（療養者名簿）（⑤の場合）'!$BD48+1&lt;=15,IF(EH$19&gt;='様式３（療養者名簿）（⑤の場合）'!$BD48,IF(EH$19&lt;='様式３（療養者名簿）（⑤の場合）'!$BE48,1,0),0),0)</f>
        <v>0</v>
      </c>
      <c r="EI43" s="332">
        <f>IF(EI$19-'様式３（療養者名簿）（⑤の場合）'!$BD48+1&lt;=15,IF(EI$19&gt;='様式３（療養者名簿）（⑤の場合）'!$BD48,IF(EI$19&lt;='様式３（療養者名簿）（⑤の場合）'!$BE48,1,0),0),0)</f>
        <v>0</v>
      </c>
      <c r="EJ43" s="332">
        <f>IF(EJ$19-'様式３（療養者名簿）（⑤の場合）'!$BD48+1&lt;=15,IF(EJ$19&gt;='様式３（療養者名簿）（⑤の場合）'!$BD48,IF(EJ$19&lt;='様式３（療養者名簿）（⑤の場合）'!$BE48,1,0),0),0)</f>
        <v>0</v>
      </c>
      <c r="EK43" s="332">
        <f>IF(EK$19-'様式３（療養者名簿）（⑤の場合）'!$BD48+1&lt;=15,IF(EK$19&gt;='様式３（療養者名簿）（⑤の場合）'!$BD48,IF(EK$19&lt;='様式３（療養者名簿）（⑤の場合）'!$BE48,1,0),0),0)</f>
        <v>0</v>
      </c>
      <c r="EL43" s="332">
        <f>IF(EL$19-'様式３（療養者名簿）（⑤の場合）'!$BD48+1&lt;=15,IF(EL$19&gt;='様式３（療養者名簿）（⑤の場合）'!$BD48,IF(EL$19&lt;='様式３（療養者名簿）（⑤の場合）'!$BE48,1,0),0),0)</f>
        <v>0</v>
      </c>
      <c r="EM43" s="332">
        <f>IF(EM$19-'様式３（療養者名簿）（⑤の場合）'!$BD48+1&lt;=15,IF(EM$19&gt;='様式３（療養者名簿）（⑤の場合）'!$BD48,IF(EM$19&lt;='様式３（療養者名簿）（⑤の場合）'!$BE48,1,0),0),0)</f>
        <v>0</v>
      </c>
      <c r="EN43" s="332">
        <f>IF(EN$19-'様式３（療養者名簿）（⑤の場合）'!$BD48+1&lt;=15,IF(EN$19&gt;='様式３（療養者名簿）（⑤の場合）'!$BD48,IF(EN$19&lt;='様式３（療養者名簿）（⑤の場合）'!$BE48,1,0),0),0)</f>
        <v>0</v>
      </c>
      <c r="EO43" s="332">
        <f>IF(EO$19-'様式３（療養者名簿）（⑤の場合）'!$BD48+1&lt;=15,IF(EO$19&gt;='様式３（療養者名簿）（⑤の場合）'!$BD48,IF(EO$19&lt;='様式３（療養者名簿）（⑤の場合）'!$BE48,1,0),0),0)</f>
        <v>0</v>
      </c>
      <c r="EP43" s="332">
        <f>IF(EP$19-'様式３（療養者名簿）（⑤の場合）'!$BD48+1&lt;=15,IF(EP$19&gt;='様式３（療養者名簿）（⑤の場合）'!$BD48,IF(EP$19&lt;='様式３（療養者名簿）（⑤の場合）'!$BE48,1,0),0),0)</f>
        <v>0</v>
      </c>
      <c r="EQ43" s="332">
        <f>IF(EQ$19-'様式３（療養者名簿）（⑤の場合）'!$BD48+1&lt;=15,IF(EQ$19&gt;='様式３（療養者名簿）（⑤の場合）'!$BD48,IF(EQ$19&lt;='様式３（療養者名簿）（⑤の場合）'!$BE48,1,0),0),0)</f>
        <v>0</v>
      </c>
      <c r="ER43" s="332">
        <f>IF(ER$19-'様式３（療養者名簿）（⑤の場合）'!$BD48+1&lt;=15,IF(ER$19&gt;='様式３（療養者名簿）（⑤の場合）'!$BD48,IF(ER$19&lt;='様式３（療養者名簿）（⑤の場合）'!$BE48,1,0),0),0)</f>
        <v>0</v>
      </c>
      <c r="ES43" s="332">
        <f>IF(ES$19-'様式３（療養者名簿）（⑤の場合）'!$BD48+1&lt;=15,IF(ES$19&gt;='様式３（療養者名簿）（⑤の場合）'!$BD48,IF(ES$19&lt;='様式３（療養者名簿）（⑤の場合）'!$BE48,1,0),0),0)</f>
        <v>0</v>
      </c>
      <c r="ET43" s="332">
        <f>IF(ET$19-'様式３（療養者名簿）（⑤の場合）'!$BD48+1&lt;=15,IF(ET$19&gt;='様式３（療養者名簿）（⑤の場合）'!$BD48,IF(ET$19&lt;='様式３（療養者名簿）（⑤の場合）'!$BE48,1,0),0),0)</f>
        <v>0</v>
      </c>
      <c r="EU43" s="332">
        <f>IF(EU$19-'様式３（療養者名簿）（⑤の場合）'!$BD48+1&lt;=15,IF(EU$19&gt;='様式３（療養者名簿）（⑤の場合）'!$BD48,IF(EU$19&lt;='様式３（療養者名簿）（⑤の場合）'!$BE48,1,0),0),0)</f>
        <v>0</v>
      </c>
      <c r="EV43" s="332">
        <f>IF(EV$19-'様式３（療養者名簿）（⑤の場合）'!$BD48+1&lt;=15,IF(EV$19&gt;='様式３（療養者名簿）（⑤の場合）'!$BD48,IF(EV$19&lt;='様式３（療養者名簿）（⑤の場合）'!$BE48,1,0),0),0)</f>
        <v>0</v>
      </c>
      <c r="EW43" s="332">
        <f>IF(EW$19-'様式３（療養者名簿）（⑤の場合）'!$BD48+1&lt;=15,IF(EW$19&gt;='様式３（療養者名簿）（⑤の場合）'!$BD48,IF(EW$19&lt;='様式３（療養者名簿）（⑤の場合）'!$BE48,1,0),0),0)</f>
        <v>0</v>
      </c>
      <c r="EX43" s="332">
        <f>IF(EX$19-'様式３（療養者名簿）（⑤の場合）'!$BD48+1&lt;=15,IF(EX$19&gt;='様式３（療養者名簿）（⑤の場合）'!$BD48,IF(EX$19&lt;='様式３（療養者名簿）（⑤の場合）'!$BE48,1,0),0),0)</f>
        <v>0</v>
      </c>
      <c r="EY43" s="332">
        <f>IF(EY$19-'様式３（療養者名簿）（⑤の場合）'!$BD48+1&lt;=15,IF(EY$19&gt;='様式３（療養者名簿）（⑤の場合）'!$BD48,IF(EY$19&lt;='様式３（療養者名簿）（⑤の場合）'!$BE48,1,0),0),0)</f>
        <v>0</v>
      </c>
      <c r="EZ43" s="332">
        <f>IF(EZ$19-'様式３（療養者名簿）（⑤の場合）'!$BD48+1&lt;=15,IF(EZ$19&gt;='様式３（療養者名簿）（⑤の場合）'!$BD48,IF(EZ$19&lt;='様式３（療養者名簿）（⑤の場合）'!$BE48,1,0),0),0)</f>
        <v>0</v>
      </c>
      <c r="FA43" s="332">
        <f>IF(FA$19-'様式３（療養者名簿）（⑤の場合）'!$BD48+1&lt;=15,IF(FA$19&gt;='様式３（療養者名簿）（⑤の場合）'!$BD48,IF(FA$19&lt;='様式３（療養者名簿）（⑤の場合）'!$BE48,1,0),0),0)</f>
        <v>0</v>
      </c>
      <c r="FB43" s="332">
        <f>IF(FB$19-'様式３（療養者名簿）（⑤の場合）'!$BD48+1&lt;=15,IF(FB$19&gt;='様式３（療養者名簿）（⑤の場合）'!$BD48,IF(FB$19&lt;='様式３（療養者名簿）（⑤の場合）'!$BE48,1,0),0),0)</f>
        <v>0</v>
      </c>
      <c r="FC43" s="332">
        <f>IF(FC$19-'様式３（療養者名簿）（⑤の場合）'!$BD48+1&lt;=15,IF(FC$19&gt;='様式３（療養者名簿）（⑤の場合）'!$BD48,IF(FC$19&lt;='様式３（療養者名簿）（⑤の場合）'!$BE48,1,0),0),0)</f>
        <v>0</v>
      </c>
      <c r="FD43" s="332">
        <f>IF(FD$19-'様式３（療養者名簿）（⑤の場合）'!$BD48+1&lt;=15,IF(FD$19&gt;='様式３（療養者名簿）（⑤の場合）'!$BD48,IF(FD$19&lt;='様式３（療養者名簿）（⑤の場合）'!$BE48,1,0),0),0)</f>
        <v>0</v>
      </c>
      <c r="FE43" s="332">
        <f>IF(FE$19-'様式３（療養者名簿）（⑤の場合）'!$BD48+1&lt;=15,IF(FE$19&gt;='様式３（療養者名簿）（⑤の場合）'!$BD48,IF(FE$19&lt;='様式３（療養者名簿）（⑤の場合）'!$BE48,1,0),0),0)</f>
        <v>0</v>
      </c>
      <c r="FF43" s="332">
        <f>IF(FF$19-'様式３（療養者名簿）（⑤の場合）'!$BD48+1&lt;=15,IF(FF$19&gt;='様式３（療養者名簿）（⑤の場合）'!$BD48,IF(FF$19&lt;='様式３（療養者名簿）（⑤の場合）'!$BE48,1,0),0),0)</f>
        <v>0</v>
      </c>
      <c r="FG43" s="332">
        <f>IF(FG$19-'様式３（療養者名簿）（⑤の場合）'!$BD48+1&lt;=15,IF(FG$19&gt;='様式３（療養者名簿）（⑤の場合）'!$BD48,IF(FG$19&lt;='様式３（療養者名簿）（⑤の場合）'!$BE48,1,0),0),0)</f>
        <v>0</v>
      </c>
      <c r="FH43" s="332">
        <f>IF(FH$19-'様式３（療養者名簿）（⑤の場合）'!$BD48+1&lt;=15,IF(FH$19&gt;='様式３（療養者名簿）（⑤の場合）'!$BD48,IF(FH$19&lt;='様式３（療養者名簿）（⑤の場合）'!$BE48,1,0),0),0)</f>
        <v>0</v>
      </c>
      <c r="FI43" s="332">
        <f>IF(FI$19-'様式３（療養者名簿）（⑤の場合）'!$BD48+1&lt;=15,IF(FI$19&gt;='様式３（療養者名簿）（⑤の場合）'!$BD48,IF(FI$19&lt;='様式３（療養者名簿）（⑤の場合）'!$BE48,1,0),0),0)</f>
        <v>0</v>
      </c>
      <c r="FJ43" s="332">
        <f>IF(FJ$19-'様式３（療養者名簿）（⑤の場合）'!$BD48+1&lt;=15,IF(FJ$19&gt;='様式３（療養者名簿）（⑤の場合）'!$BD48,IF(FJ$19&lt;='様式３（療養者名簿）（⑤の場合）'!$BE48,1,0),0),0)</f>
        <v>0</v>
      </c>
      <c r="FK43" s="332">
        <f>IF(FK$19-'様式３（療養者名簿）（⑤の場合）'!$BD48+1&lt;=15,IF(FK$19&gt;='様式３（療養者名簿）（⑤の場合）'!$BD48,IF(FK$19&lt;='様式３（療養者名簿）（⑤の場合）'!$BE48,1,0),0),0)</f>
        <v>0</v>
      </c>
      <c r="FL43" s="332">
        <f>IF(FL$19-'様式３（療養者名簿）（⑤の場合）'!$BD48+1&lt;=15,IF(FL$19&gt;='様式３（療養者名簿）（⑤の場合）'!$BD48,IF(FL$19&lt;='様式３（療養者名簿）（⑤の場合）'!$BE48,1,0),0),0)</f>
        <v>0</v>
      </c>
      <c r="FM43" s="332">
        <f>IF(FM$19-'様式３（療養者名簿）（⑤の場合）'!$BD48+1&lt;=15,IF(FM$19&gt;='様式３（療養者名簿）（⑤の場合）'!$BD48,IF(FM$19&lt;='様式３（療養者名簿）（⑤の場合）'!$BE48,1,0),0),0)</f>
        <v>0</v>
      </c>
      <c r="FN43" s="332">
        <f>IF(FN$19-'様式３（療養者名簿）（⑤の場合）'!$BD48+1&lt;=15,IF(FN$19&gt;='様式３（療養者名簿）（⑤の場合）'!$BD48,IF(FN$19&lt;='様式３（療養者名簿）（⑤の場合）'!$BE48,1,0),0),0)</f>
        <v>0</v>
      </c>
      <c r="FO43" s="332">
        <f>IF(FO$19-'様式３（療養者名簿）（⑤の場合）'!$BD48+1&lt;=15,IF(FO$19&gt;='様式３（療養者名簿）（⑤の場合）'!$BD48,IF(FO$19&lt;='様式３（療養者名簿）（⑤の場合）'!$BE48,1,0),0),0)</f>
        <v>0</v>
      </c>
      <c r="FP43" s="332">
        <f>IF(FP$19-'様式３（療養者名簿）（⑤の場合）'!$BD48+1&lt;=15,IF(FP$19&gt;='様式３（療養者名簿）（⑤の場合）'!$BD48,IF(FP$19&lt;='様式３（療養者名簿）（⑤の場合）'!$BE48,1,0),0),0)</f>
        <v>0</v>
      </c>
      <c r="FQ43" s="332">
        <f>IF(FQ$19-'様式３（療養者名簿）（⑤の場合）'!$BD48+1&lt;=15,IF(FQ$19&gt;='様式３（療養者名簿）（⑤の場合）'!$BD48,IF(FQ$19&lt;='様式３（療養者名簿）（⑤の場合）'!$BE48,1,0),0),0)</f>
        <v>0</v>
      </c>
      <c r="FR43" s="332">
        <f>IF(FR$19-'様式３（療養者名簿）（⑤の場合）'!$BD48+1&lt;=15,IF(FR$19&gt;='様式３（療養者名簿）（⑤の場合）'!$BD48,IF(FR$19&lt;='様式３（療養者名簿）（⑤の場合）'!$BE48,1,0),0),0)</f>
        <v>0</v>
      </c>
      <c r="FS43" s="332">
        <f>IF(FS$19-'様式３（療養者名簿）（⑤の場合）'!$BD48+1&lt;=15,IF(FS$19&gt;='様式３（療養者名簿）（⑤の場合）'!$BD48,IF(FS$19&lt;='様式３（療養者名簿）（⑤の場合）'!$BE48,1,0),0),0)</f>
        <v>0</v>
      </c>
      <c r="FT43" s="332">
        <f>IF(FT$19-'様式３（療養者名簿）（⑤の場合）'!$BD48+1&lt;=15,IF(FT$19&gt;='様式３（療養者名簿）（⑤の場合）'!$BD48,IF(FT$19&lt;='様式３（療養者名簿）（⑤の場合）'!$BE48,1,0),0),0)</f>
        <v>0</v>
      </c>
      <c r="FU43" s="332">
        <f>IF(FU$19-'様式３（療養者名簿）（⑤の場合）'!$BD48+1&lt;=15,IF(FU$19&gt;='様式３（療養者名簿）（⑤の場合）'!$BD48,IF(FU$19&lt;='様式３（療養者名簿）（⑤の場合）'!$BE48,1,0),0),0)</f>
        <v>0</v>
      </c>
      <c r="FV43" s="332">
        <f>IF(FV$19-'様式３（療養者名簿）（⑤の場合）'!$BD48+1&lt;=15,IF(FV$19&gt;='様式３（療養者名簿）（⑤の場合）'!$BD48,IF(FV$19&lt;='様式３（療養者名簿）（⑤の場合）'!$BE48,1,0),0),0)</f>
        <v>0</v>
      </c>
      <c r="FW43" s="332">
        <f>IF(FW$19-'様式３（療養者名簿）（⑤の場合）'!$BD48+1&lt;=15,IF(FW$19&gt;='様式３（療養者名簿）（⑤の場合）'!$BD48,IF(FW$19&lt;='様式３（療養者名簿）（⑤の場合）'!$BE48,1,0),0),0)</f>
        <v>0</v>
      </c>
      <c r="FX43" s="332">
        <f>IF(FX$19-'様式３（療養者名簿）（⑤の場合）'!$BD48+1&lt;=15,IF(FX$19&gt;='様式３（療養者名簿）（⑤の場合）'!$BD48,IF(FX$19&lt;='様式３（療養者名簿）（⑤の場合）'!$BE48,1,0),0),0)</f>
        <v>0</v>
      </c>
      <c r="FY43" s="332">
        <f>IF(FY$19-'様式３（療養者名簿）（⑤の場合）'!$BD48+1&lt;=15,IF(FY$19&gt;='様式３（療養者名簿）（⑤の場合）'!$BD48,IF(FY$19&lt;='様式３（療養者名簿）（⑤の場合）'!$BE48,1,0),0),0)</f>
        <v>0</v>
      </c>
      <c r="FZ43" s="332">
        <f>IF(FZ$19-'様式３（療養者名簿）（⑤の場合）'!$BD48+1&lt;=15,IF(FZ$19&gt;='様式３（療養者名簿）（⑤の場合）'!$BD48,IF(FZ$19&lt;='様式３（療養者名簿）（⑤の場合）'!$BE48,1,0),0),0)</f>
        <v>0</v>
      </c>
      <c r="GA43" s="332">
        <f>IF(GA$19-'様式３（療養者名簿）（⑤の場合）'!$BD48+1&lt;=15,IF(GA$19&gt;='様式３（療養者名簿）（⑤の場合）'!$BD48,IF(GA$19&lt;='様式３（療養者名簿）（⑤の場合）'!$BE48,1,0),0),0)</f>
        <v>0</v>
      </c>
      <c r="GB43" s="332">
        <f>IF(GB$19-'様式３（療養者名簿）（⑤の場合）'!$BD48+1&lt;=15,IF(GB$19&gt;='様式３（療養者名簿）（⑤の場合）'!$BD48,IF(GB$19&lt;='様式３（療養者名簿）（⑤の場合）'!$BE48,1,0),0),0)</f>
        <v>0</v>
      </c>
      <c r="GC43" s="332">
        <f>IF(GC$19-'様式３（療養者名簿）（⑤の場合）'!$BD48+1&lt;=15,IF(GC$19&gt;='様式３（療養者名簿）（⑤の場合）'!$BD48,IF(GC$19&lt;='様式３（療養者名簿）（⑤の場合）'!$BE48,1,0),0),0)</f>
        <v>0</v>
      </c>
      <c r="GD43" s="332">
        <f>IF(GD$19-'様式３（療養者名簿）（⑤の場合）'!$BD48+1&lt;=15,IF(GD$19&gt;='様式３（療養者名簿）（⑤の場合）'!$BD48,IF(GD$19&lt;='様式３（療養者名簿）（⑤の場合）'!$BE48,1,0),0),0)</f>
        <v>0</v>
      </c>
      <c r="GE43" s="332">
        <f>IF(GE$19-'様式３（療養者名簿）（⑤の場合）'!$BD48+1&lt;=15,IF(GE$19&gt;='様式３（療養者名簿）（⑤の場合）'!$BD48,IF(GE$19&lt;='様式３（療養者名簿）（⑤の場合）'!$BE48,1,0),0),0)</f>
        <v>0</v>
      </c>
      <c r="GF43" s="332">
        <f>IF(GF$19-'様式３（療養者名簿）（⑤の場合）'!$BD48+1&lt;=15,IF(GF$19&gt;='様式３（療養者名簿）（⑤の場合）'!$BD48,IF(GF$19&lt;='様式３（療養者名簿）（⑤の場合）'!$BE48,1,0),0),0)</f>
        <v>0</v>
      </c>
      <c r="GG43" s="332">
        <f>IF(GG$19-'様式３（療養者名簿）（⑤の場合）'!$BD48+1&lt;=15,IF(GG$19&gt;='様式３（療養者名簿）（⑤の場合）'!$BD48,IF(GG$19&lt;='様式３（療養者名簿）（⑤の場合）'!$BE48,1,0),0),0)</f>
        <v>0</v>
      </c>
      <c r="GH43" s="332">
        <f>IF(GH$19-'様式３（療養者名簿）（⑤の場合）'!$BD48+1&lt;=15,IF(GH$19&gt;='様式３（療養者名簿）（⑤の場合）'!$BD48,IF(GH$19&lt;='様式３（療養者名簿）（⑤の場合）'!$BE48,1,0),0),0)</f>
        <v>0</v>
      </c>
      <c r="GI43" s="332">
        <f>IF(GI$19-'様式３（療養者名簿）（⑤の場合）'!$BD48+1&lt;=15,IF(GI$19&gt;='様式３（療養者名簿）（⑤の場合）'!$BD48,IF(GI$19&lt;='様式３（療養者名簿）（⑤の場合）'!$BE48,1,0),0),0)</f>
        <v>0</v>
      </c>
      <c r="GJ43" s="332">
        <f>IF(GJ$19-'様式３（療養者名簿）（⑤の場合）'!$BD48+1&lt;=15,IF(GJ$19&gt;='様式３（療養者名簿）（⑤の場合）'!$BD48,IF(GJ$19&lt;='様式３（療養者名簿）（⑤の場合）'!$BE48,1,0),0),0)</f>
        <v>0</v>
      </c>
      <c r="GK43" s="332">
        <f>IF(GK$19-'様式３（療養者名簿）（⑤の場合）'!$BD48+1&lt;=15,IF(GK$19&gt;='様式３（療養者名簿）（⑤の場合）'!$BD48,IF(GK$19&lt;='様式３（療養者名簿）（⑤の場合）'!$BE48,1,0),0),0)</f>
        <v>0</v>
      </c>
      <c r="GL43" s="332">
        <f>IF(GL$19-'様式３（療養者名簿）（⑤の場合）'!$BD48+1&lt;=15,IF(GL$19&gt;='様式３（療養者名簿）（⑤の場合）'!$BD48,IF(GL$19&lt;='様式３（療養者名簿）（⑤の場合）'!$BE48,1,0),0),0)</f>
        <v>0</v>
      </c>
      <c r="GM43" s="332">
        <f>IF(GM$19-'様式３（療養者名簿）（⑤の場合）'!$BD48+1&lt;=15,IF(GM$19&gt;='様式３（療養者名簿）（⑤の場合）'!$BD48,IF(GM$19&lt;='様式３（療養者名簿）（⑤の場合）'!$BE48,1,0),0),0)</f>
        <v>0</v>
      </c>
      <c r="GN43" s="332">
        <f>IF(GN$19-'様式３（療養者名簿）（⑤の場合）'!$BD48+1&lt;=15,IF(GN$19&gt;='様式３（療養者名簿）（⑤の場合）'!$BD48,IF(GN$19&lt;='様式３（療養者名簿）（⑤の場合）'!$BE48,1,0),0),0)</f>
        <v>0</v>
      </c>
      <c r="GO43" s="332">
        <f>IF(GO$19-'様式３（療養者名簿）（⑤の場合）'!$BD48+1&lt;=15,IF(GO$19&gt;='様式３（療養者名簿）（⑤の場合）'!$BD48,IF(GO$19&lt;='様式３（療養者名簿）（⑤の場合）'!$BE48,1,0),0),0)</f>
        <v>0</v>
      </c>
      <c r="GP43" s="332">
        <f>IF(GP$19-'様式３（療養者名簿）（⑤の場合）'!$BD48+1&lt;=15,IF(GP$19&gt;='様式３（療養者名簿）（⑤の場合）'!$BD48,IF(GP$19&lt;='様式３（療養者名簿）（⑤の場合）'!$BE48,1,0),0),0)</f>
        <v>0</v>
      </c>
      <c r="GQ43" s="332">
        <f>IF(GQ$19-'様式３（療養者名簿）（⑤の場合）'!$BD48+1&lt;=15,IF(GQ$19&gt;='様式３（療養者名簿）（⑤の場合）'!$BD48,IF(GQ$19&lt;='様式３（療養者名簿）（⑤の場合）'!$BE48,1,0),0),0)</f>
        <v>0</v>
      </c>
      <c r="GR43" s="332">
        <f>IF(GR$19-'様式３（療養者名簿）（⑤の場合）'!$BD48+1&lt;=15,IF(GR$19&gt;='様式３（療養者名簿）（⑤の場合）'!$BD48,IF(GR$19&lt;='様式３（療養者名簿）（⑤の場合）'!$BE48,1,0),0),0)</f>
        <v>0</v>
      </c>
      <c r="GS43" s="332">
        <f>IF(GS$19-'様式３（療養者名簿）（⑤の場合）'!$BD48+1&lt;=15,IF(GS$19&gt;='様式３（療養者名簿）（⑤の場合）'!$BD48,IF(GS$19&lt;='様式３（療養者名簿）（⑤の場合）'!$BE48,1,0),0),0)</f>
        <v>0</v>
      </c>
      <c r="GT43" s="332">
        <f>IF(GT$19-'様式３（療養者名簿）（⑤の場合）'!$BD48+1&lt;=15,IF(GT$19&gt;='様式３（療養者名簿）（⑤の場合）'!$BD48,IF(GT$19&lt;='様式３（療養者名簿）（⑤の場合）'!$BE48,1,0),0),0)</f>
        <v>0</v>
      </c>
      <c r="GU43" s="332">
        <f>IF(GU$19-'様式３（療養者名簿）（⑤の場合）'!$BD48+1&lt;=15,IF(GU$19&gt;='様式３（療養者名簿）（⑤の場合）'!$BD48,IF(GU$19&lt;='様式３（療養者名簿）（⑤の場合）'!$BE48,1,0),0),0)</f>
        <v>0</v>
      </c>
      <c r="GV43" s="332">
        <f>IF(GV$19-'様式３（療養者名簿）（⑤の場合）'!$BD48+1&lt;=15,IF(GV$19&gt;='様式３（療養者名簿）（⑤の場合）'!$BD48,IF(GV$19&lt;='様式３（療養者名簿）（⑤の場合）'!$BE48,1,0),0),0)</f>
        <v>0</v>
      </c>
      <c r="GW43" s="332">
        <f>IF(GW$19-'様式３（療養者名簿）（⑤の場合）'!$BD48+1&lt;=15,IF(GW$19&gt;='様式３（療養者名簿）（⑤の場合）'!$BD48,IF(GW$19&lt;='様式３（療養者名簿）（⑤の場合）'!$BE48,1,0),0),0)</f>
        <v>0</v>
      </c>
      <c r="GX43" s="332">
        <f>IF(GX$19-'様式３（療養者名簿）（⑤の場合）'!$BD48+1&lt;=15,IF(GX$19&gt;='様式３（療養者名簿）（⑤の場合）'!$BD48,IF(GX$19&lt;='様式３（療養者名簿）（⑤の場合）'!$BE48,1,0),0),0)</f>
        <v>0</v>
      </c>
      <c r="GY43" s="332">
        <f>IF(GY$19-'様式３（療養者名簿）（⑤の場合）'!$BD48+1&lt;=15,IF(GY$19&gt;='様式３（療養者名簿）（⑤の場合）'!$BD48,IF(GY$19&lt;='様式３（療養者名簿）（⑤の場合）'!$BE48,1,0),0),0)</f>
        <v>0</v>
      </c>
      <c r="GZ43" s="332">
        <f>IF(GZ$19-'様式３（療養者名簿）（⑤の場合）'!$BD48+1&lt;=15,IF(GZ$19&gt;='様式３（療養者名簿）（⑤の場合）'!$BD48,IF(GZ$19&lt;='様式３（療養者名簿）（⑤の場合）'!$BE48,1,0),0),0)</f>
        <v>0</v>
      </c>
      <c r="HA43" s="332">
        <f>IF(HA$19-'様式３（療養者名簿）（⑤の場合）'!$BD48+1&lt;=15,IF(HA$19&gt;='様式３（療養者名簿）（⑤の場合）'!$BD48,IF(HA$19&lt;='様式３（療養者名簿）（⑤の場合）'!$BE48,1,0),0),0)</f>
        <v>0</v>
      </c>
      <c r="HB43" s="332">
        <f>IF(HB$19-'様式３（療養者名簿）（⑤の場合）'!$BD48+1&lt;=15,IF(HB$19&gt;='様式３（療養者名簿）（⑤の場合）'!$BD48,IF(HB$19&lt;='様式３（療養者名簿）（⑤の場合）'!$BE48,1,0),0),0)</f>
        <v>0</v>
      </c>
      <c r="HC43" s="332">
        <f>IF(HC$19-'様式３（療養者名簿）（⑤の場合）'!$BD48+1&lt;=15,IF(HC$19&gt;='様式３（療養者名簿）（⑤の場合）'!$BD48,IF(HC$19&lt;='様式３（療養者名簿）（⑤の場合）'!$BE48,1,0),0),0)</f>
        <v>0</v>
      </c>
      <c r="HD43" s="332">
        <f>IF(HD$19-'様式３（療養者名簿）（⑤の場合）'!$BD48+1&lt;=15,IF(HD$19&gt;='様式３（療養者名簿）（⑤の場合）'!$BD48,IF(HD$19&lt;='様式３（療養者名簿）（⑤の場合）'!$BE48,1,0),0),0)</f>
        <v>0</v>
      </c>
      <c r="HE43" s="332">
        <f>IF(HE$19-'様式３（療養者名簿）（⑤の場合）'!$BD48+1&lt;=15,IF(HE$19&gt;='様式３（療養者名簿）（⑤の場合）'!$BD48,IF(HE$19&lt;='様式３（療養者名簿）（⑤の場合）'!$BE48,1,0),0),0)</f>
        <v>0</v>
      </c>
      <c r="HF43" s="332">
        <f>IF(HF$19-'様式３（療養者名簿）（⑤の場合）'!$BD48+1&lt;=15,IF(HF$19&gt;='様式３（療養者名簿）（⑤の場合）'!$BD48,IF(HF$19&lt;='様式３（療養者名簿）（⑤の場合）'!$BE48,1,0),0),0)</f>
        <v>0</v>
      </c>
      <c r="HG43" s="332">
        <f>IF(HG$19-'様式３（療養者名簿）（⑤の場合）'!$BD48+1&lt;=15,IF(HG$19&gt;='様式３（療養者名簿）（⑤の場合）'!$BD48,IF(HG$19&lt;='様式３（療養者名簿）（⑤の場合）'!$BE48,1,0),0),0)</f>
        <v>0</v>
      </c>
      <c r="HH43" s="332">
        <f>IF(HH$19-'様式３（療養者名簿）（⑤の場合）'!$BD48+1&lt;=15,IF(HH$19&gt;='様式３（療養者名簿）（⑤の場合）'!$BD48,IF(HH$19&lt;='様式３（療養者名簿）（⑤の場合）'!$BE48,1,0),0),0)</f>
        <v>0</v>
      </c>
      <c r="HI43" s="332">
        <f>IF(HI$19-'様式３（療養者名簿）（⑤の場合）'!$BD48+1&lt;=15,IF(HI$19&gt;='様式３（療養者名簿）（⑤の場合）'!$BD48,IF(HI$19&lt;='様式３（療養者名簿）（⑤の場合）'!$BE48,1,0),0),0)</f>
        <v>0</v>
      </c>
      <c r="HJ43" s="332">
        <f>IF(HJ$19-'様式３（療養者名簿）（⑤の場合）'!$BD48+1&lt;=15,IF(HJ$19&gt;='様式３（療養者名簿）（⑤の場合）'!$BD48,IF(HJ$19&lt;='様式３（療養者名簿）（⑤の場合）'!$BE48,1,0),0),0)</f>
        <v>0</v>
      </c>
      <c r="HK43" s="332">
        <f>IF(HK$19-'様式３（療養者名簿）（⑤の場合）'!$BD48+1&lt;=15,IF(HK$19&gt;='様式３（療養者名簿）（⑤の場合）'!$BD48,IF(HK$19&lt;='様式３（療養者名簿）（⑤の場合）'!$BE48,1,0),0),0)</f>
        <v>0</v>
      </c>
      <c r="HL43" s="332">
        <f>IF(HL$19-'様式３（療養者名簿）（⑤の場合）'!$BD48+1&lt;=15,IF(HL$19&gt;='様式３（療養者名簿）（⑤の場合）'!$BD48,IF(HL$19&lt;='様式３（療養者名簿）（⑤の場合）'!$BE48,1,0),0),0)</f>
        <v>0</v>
      </c>
      <c r="HM43" s="332">
        <f>IF(HM$19-'様式３（療養者名簿）（⑤の場合）'!$BD48+1&lt;=15,IF(HM$19&gt;='様式３（療養者名簿）（⑤の場合）'!$BD48,IF(HM$19&lt;='様式３（療養者名簿）（⑤の場合）'!$BE48,1,0),0),0)</f>
        <v>0</v>
      </c>
      <c r="HN43" s="332">
        <f>IF(HN$19-'様式３（療養者名簿）（⑤の場合）'!$BD48+1&lt;=15,IF(HN$19&gt;='様式３（療養者名簿）（⑤の場合）'!$BD48,IF(HN$19&lt;='様式３（療養者名簿）（⑤の場合）'!$BE48,1,0),0),0)</f>
        <v>0</v>
      </c>
      <c r="HO43" s="332">
        <f>IF(HO$19-'様式３（療養者名簿）（⑤の場合）'!$BD48+1&lt;=15,IF(HO$19&gt;='様式３（療養者名簿）（⑤の場合）'!$BD48,IF(HO$19&lt;='様式３（療養者名簿）（⑤の場合）'!$BE48,1,0),0),0)</f>
        <v>0</v>
      </c>
      <c r="HP43" s="332">
        <f>IF(HP$19-'様式３（療養者名簿）（⑤の場合）'!$BD48+1&lt;=15,IF(HP$19&gt;='様式３（療養者名簿）（⑤の場合）'!$BD48,IF(HP$19&lt;='様式３（療養者名簿）（⑤の場合）'!$BE48,1,0),0),0)</f>
        <v>0</v>
      </c>
      <c r="HQ43" s="332">
        <f>IF(HQ$19-'様式３（療養者名簿）（⑤の場合）'!$BD48+1&lt;=15,IF(HQ$19&gt;='様式３（療養者名簿）（⑤の場合）'!$BD48,IF(HQ$19&lt;='様式３（療養者名簿）（⑤の場合）'!$BE48,1,0),0),0)</f>
        <v>0</v>
      </c>
      <c r="HR43" s="332">
        <f>IF(HR$19-'様式３（療養者名簿）（⑤の場合）'!$BD48+1&lt;=15,IF(HR$19&gt;='様式３（療養者名簿）（⑤の場合）'!$BD48,IF(HR$19&lt;='様式３（療養者名簿）（⑤の場合）'!$BE48,1,0),0),0)</f>
        <v>0</v>
      </c>
      <c r="HS43" s="332">
        <f>IF(HS$19-'様式３（療養者名簿）（⑤の場合）'!$BD48+1&lt;=15,IF(HS$19&gt;='様式３（療養者名簿）（⑤の場合）'!$BD48,IF(HS$19&lt;='様式３（療養者名簿）（⑤の場合）'!$BE48,1,0),0),0)</f>
        <v>0</v>
      </c>
      <c r="HT43" s="332">
        <f>IF(HT$19-'様式３（療養者名簿）（⑤の場合）'!$BD48+1&lt;=15,IF(HT$19&gt;='様式３（療養者名簿）（⑤の場合）'!$BD48,IF(HT$19&lt;='様式３（療養者名簿）（⑤の場合）'!$BE48,1,0),0),0)</f>
        <v>0</v>
      </c>
      <c r="HU43" s="332">
        <f>IF(HU$19-'様式３（療養者名簿）（⑤の場合）'!$BD48+1&lt;=15,IF(HU$19&gt;='様式３（療養者名簿）（⑤の場合）'!$BD48,IF(HU$19&lt;='様式３（療養者名簿）（⑤の場合）'!$BE48,1,0),0),0)</f>
        <v>0</v>
      </c>
      <c r="HV43" s="332">
        <f>IF(HV$19-'様式３（療養者名簿）（⑤の場合）'!$BD48+1&lt;=15,IF(HV$19&gt;='様式３（療養者名簿）（⑤の場合）'!$BD48,IF(HV$19&lt;='様式３（療養者名簿）（⑤の場合）'!$BE48,1,0),0),0)</f>
        <v>0</v>
      </c>
      <c r="HW43" s="332">
        <f>IF(HW$19-'様式３（療養者名簿）（⑤の場合）'!$BD48+1&lt;=15,IF(HW$19&gt;='様式３（療養者名簿）（⑤の場合）'!$BD48,IF(HW$19&lt;='様式３（療養者名簿）（⑤の場合）'!$BE48,1,0),0),0)</f>
        <v>0</v>
      </c>
      <c r="HX43" s="332">
        <f>IF(HX$19-'様式３（療養者名簿）（⑤の場合）'!$BD48+1&lt;=15,IF(HX$19&gt;='様式３（療養者名簿）（⑤の場合）'!$BD48,IF(HX$19&lt;='様式３（療養者名簿）（⑤の場合）'!$BE48,1,0),0),0)</f>
        <v>0</v>
      </c>
      <c r="HY43" s="332">
        <f>IF(HY$19-'様式３（療養者名簿）（⑤の場合）'!$BD48+1&lt;=15,IF(HY$19&gt;='様式３（療養者名簿）（⑤の場合）'!$BD48,IF(HY$19&lt;='様式３（療養者名簿）（⑤の場合）'!$BE48,1,0),0),0)</f>
        <v>0</v>
      </c>
      <c r="HZ43" s="332">
        <f>IF(HZ$19-'様式３（療養者名簿）（⑤の場合）'!$BD48+1&lt;=15,IF(HZ$19&gt;='様式３（療養者名簿）（⑤の場合）'!$BD48,IF(HZ$19&lt;='様式３（療養者名簿）（⑤の場合）'!$BE48,1,0),0),0)</f>
        <v>0</v>
      </c>
      <c r="IA43" s="332">
        <f>IF(IA$19-'様式３（療養者名簿）（⑤の場合）'!$BD48+1&lt;=15,IF(IA$19&gt;='様式３（療養者名簿）（⑤の場合）'!$BD48,IF(IA$19&lt;='様式３（療養者名簿）（⑤の場合）'!$BE48,1,0),0),0)</f>
        <v>0</v>
      </c>
      <c r="IB43" s="332">
        <f>IF(IB$19-'様式３（療養者名簿）（⑤の場合）'!$BD48+1&lt;=15,IF(IB$19&gt;='様式３（療養者名簿）（⑤の場合）'!$BD48,IF(IB$19&lt;='様式３（療養者名簿）（⑤の場合）'!$BE48,1,0),0),0)</f>
        <v>0</v>
      </c>
      <c r="IC43" s="332">
        <f>IF(IC$19-'様式３（療養者名簿）（⑤の場合）'!$BD48+1&lt;=15,IF(IC$19&gt;='様式３（療養者名簿）（⑤の場合）'!$BD48,IF(IC$19&lt;='様式３（療養者名簿）（⑤の場合）'!$BE48,1,0),0),0)</f>
        <v>0</v>
      </c>
      <c r="ID43" s="332">
        <f>IF(ID$19-'様式３（療養者名簿）（⑤の場合）'!$BD48+1&lt;=15,IF(ID$19&gt;='様式３（療養者名簿）（⑤の場合）'!$BD48,IF(ID$19&lt;='様式３（療養者名簿）（⑤の場合）'!$BE48,1,0),0),0)</f>
        <v>0</v>
      </c>
      <c r="IE43" s="332">
        <f>IF(IE$19-'様式３（療養者名簿）（⑤の場合）'!$BD48+1&lt;=15,IF(IE$19&gt;='様式３（療養者名簿）（⑤の場合）'!$BD48,IF(IE$19&lt;='様式３（療養者名簿）（⑤の場合）'!$BE48,1,0),0),0)</f>
        <v>0</v>
      </c>
      <c r="IF43" s="332">
        <f>IF(IF$19-'様式３（療養者名簿）（⑤の場合）'!$BD48+1&lt;=15,IF(IF$19&gt;='様式３（療養者名簿）（⑤の場合）'!$BD48,IF(IF$19&lt;='様式３（療養者名簿）（⑤の場合）'!$BE48,1,0),0),0)</f>
        <v>0</v>
      </c>
      <c r="IG43" s="332">
        <f>IF(IG$19-'様式３（療養者名簿）（⑤の場合）'!$BD48+1&lt;=15,IF(IG$19&gt;='様式３（療養者名簿）（⑤の場合）'!$BD48,IF(IG$19&lt;='様式３（療養者名簿）（⑤の場合）'!$BE48,1,0),0),0)</f>
        <v>0</v>
      </c>
      <c r="IH43" s="332">
        <f>IF(IH$19-'様式３（療養者名簿）（⑤の場合）'!$BD48+1&lt;=15,IF(IH$19&gt;='様式３（療養者名簿）（⑤の場合）'!$BD48,IF(IH$19&lt;='様式３（療養者名簿）（⑤の場合）'!$BE48,1,0),0),0)</f>
        <v>0</v>
      </c>
      <c r="II43" s="332">
        <f>IF(II$19-'様式３（療養者名簿）（⑤の場合）'!$BD48+1&lt;=15,IF(II$19&gt;='様式３（療養者名簿）（⑤の場合）'!$BD48,IF(II$19&lt;='様式３（療養者名簿）（⑤の場合）'!$BE48,1,0),0),0)</f>
        <v>0</v>
      </c>
      <c r="IJ43" s="332">
        <f>IF(IJ$19-'様式３（療養者名簿）（⑤の場合）'!$BD48+1&lt;=15,IF(IJ$19&gt;='様式３（療養者名簿）（⑤の場合）'!$BD48,IF(IJ$19&lt;='様式３（療養者名簿）（⑤の場合）'!$BE48,1,0),0),0)</f>
        <v>0</v>
      </c>
      <c r="IK43" s="332">
        <f>IF(IK$19-'様式３（療養者名簿）（⑤の場合）'!$BD48+1&lt;=15,IF(IK$19&gt;='様式３（療養者名簿）（⑤の場合）'!$BD48,IF(IK$19&lt;='様式３（療養者名簿）（⑤の場合）'!$BE48,1,0),0),0)</f>
        <v>0</v>
      </c>
      <c r="IL43" s="332">
        <f>IF(IL$19-'様式３（療養者名簿）（⑤の場合）'!$BD48+1&lt;=15,IF(IL$19&gt;='様式３（療養者名簿）（⑤の場合）'!$BD48,IF(IL$19&lt;='様式３（療養者名簿）（⑤の場合）'!$BE48,1,0),0),0)</f>
        <v>0</v>
      </c>
      <c r="IM43" s="332">
        <f>IF(IM$19-'様式３（療養者名簿）（⑤の場合）'!$BD48+1&lt;=15,IF(IM$19&gt;='様式３（療養者名簿）（⑤の場合）'!$BD48,IF(IM$19&lt;='様式３（療養者名簿）（⑤の場合）'!$BE48,1,0),0),0)</f>
        <v>0</v>
      </c>
      <c r="IN43" s="332">
        <f>IF(IN$19-'様式３（療養者名簿）（⑤の場合）'!$BD48+1&lt;=15,IF(IN$19&gt;='様式３（療養者名簿）（⑤の場合）'!$BD48,IF(IN$19&lt;='様式３（療養者名簿）（⑤の場合）'!$BE48,1,0),0),0)</f>
        <v>0</v>
      </c>
      <c r="IO43" s="332">
        <f>IF(IO$19-'様式３（療養者名簿）（⑤の場合）'!$BD48+1&lt;=15,IF(IO$19&gt;='様式３（療養者名簿）（⑤の場合）'!$BD48,IF(IO$19&lt;='様式３（療養者名簿）（⑤の場合）'!$BE48,1,0),0),0)</f>
        <v>0</v>
      </c>
      <c r="IP43" s="332">
        <f>IF(IP$19-'様式３（療養者名簿）（⑤の場合）'!$BD48+1&lt;=15,IF(IP$19&gt;='様式３（療養者名簿）（⑤の場合）'!$BD48,IF(IP$19&lt;='様式３（療養者名簿）（⑤の場合）'!$BE48,1,0),0),0)</f>
        <v>0</v>
      </c>
      <c r="IQ43" s="332">
        <f>IF(IQ$19-'様式３（療養者名簿）（⑤の場合）'!$BD48+1&lt;=15,IF(IQ$19&gt;='様式３（療養者名簿）（⑤の場合）'!$BD48,IF(IQ$19&lt;='様式３（療養者名簿）（⑤の場合）'!$BE48,1,0),0),0)</f>
        <v>0</v>
      </c>
      <c r="IR43" s="332">
        <f>IF(IR$19-'様式３（療養者名簿）（⑤の場合）'!$BD48+1&lt;=15,IF(IR$19&gt;='様式３（療養者名簿）（⑤の場合）'!$BD48,IF(IR$19&lt;='様式３（療養者名簿）（⑤の場合）'!$BE48,1,0),0),0)</f>
        <v>0</v>
      </c>
      <c r="IS43" s="332">
        <f>IF(IS$19-'様式３（療養者名簿）（⑤の場合）'!$BD48+1&lt;=15,IF(IS$19&gt;='様式３（療養者名簿）（⑤の場合）'!$BD48,IF(IS$19&lt;='様式３（療養者名簿）（⑤の場合）'!$BE48,1,0),0),0)</f>
        <v>0</v>
      </c>
      <c r="IT43" s="332">
        <f>IF(IT$19-'様式３（療養者名簿）（⑤の場合）'!$BD48+1&lt;=15,IF(IT$19&gt;='様式３（療養者名簿）（⑤の場合）'!$BD48,IF(IT$19&lt;='様式３（療養者名簿）（⑤の場合）'!$BE48,1,0),0),0)</f>
        <v>0</v>
      </c>
      <c r="IU43" s="332">
        <f>IF(IU$19-'様式３（療養者名簿）（⑤の場合）'!$BD48+1&lt;=15,IF(IU$19&gt;='様式３（療養者名簿）（⑤の場合）'!$BD48,IF(IU$19&lt;='様式３（療養者名簿）（⑤の場合）'!$BE48,1,0),0),0)</f>
        <v>0</v>
      </c>
      <c r="IV43" s="332">
        <f>IF(IV$19-'様式３（療養者名簿）（⑤の場合）'!$BD48+1&lt;=15,IF(IV$19&gt;='様式３（療養者名簿）（⑤の場合）'!$BD48,IF(IV$19&lt;='様式３（療養者名簿）（⑤の場合）'!$BE48,1,0),0),0)</f>
        <v>0</v>
      </c>
      <c r="IW43" s="332">
        <f>IF(IW$19-'様式３（療養者名簿）（⑤の場合）'!$BD48+1&lt;=15,IF(IW$19&gt;='様式３（療養者名簿）（⑤の場合）'!$BD48,IF(IW$19&lt;='様式３（療養者名簿）（⑤の場合）'!$BE48,1,0),0),0)</f>
        <v>0</v>
      </c>
      <c r="IX43" s="332">
        <f>IF(IX$19-'様式３（療養者名簿）（⑤の場合）'!$BD48+1&lt;=15,IF(IX$19&gt;='様式３（療養者名簿）（⑤の場合）'!$BD48,IF(IX$19&lt;='様式３（療養者名簿）（⑤の場合）'!$BE48,1,0),0),0)</f>
        <v>0</v>
      </c>
      <c r="IY43" s="332">
        <f>IF(IY$19-'様式３（療養者名簿）（⑤の場合）'!$BD48+1&lt;=15,IF(IY$19&gt;='様式３（療養者名簿）（⑤の場合）'!$BD48,IF(IY$19&lt;='様式３（療養者名簿）（⑤の場合）'!$BE48,1,0),0),0)</f>
        <v>0</v>
      </c>
      <c r="IZ43" s="332">
        <f>IF(IZ$19-'様式３（療養者名簿）（⑤の場合）'!$BD48+1&lt;=15,IF(IZ$19&gt;='様式３（療養者名簿）（⑤の場合）'!$BD48,IF(IZ$19&lt;='様式３（療養者名簿）（⑤の場合）'!$BE48,1,0),0),0)</f>
        <v>0</v>
      </c>
      <c r="JA43" s="332">
        <f>IF(JA$19-'様式３（療養者名簿）（⑤の場合）'!$BD48+1&lt;=15,IF(JA$19&gt;='様式３（療養者名簿）（⑤の場合）'!$BD48,IF(JA$19&lt;='様式３（療養者名簿）（⑤の場合）'!$BE48,1,0),0),0)</f>
        <v>0</v>
      </c>
      <c r="JB43" s="332">
        <f>IF(JB$19-'様式３（療養者名簿）（⑤の場合）'!$BD48+1&lt;=15,IF(JB$19&gt;='様式３（療養者名簿）（⑤の場合）'!$BD48,IF(JB$19&lt;='様式３（療養者名簿）（⑤の場合）'!$BE48,1,0),0),0)</f>
        <v>0</v>
      </c>
      <c r="JC43" s="332">
        <f>IF(JC$19-'様式３（療養者名簿）（⑤の場合）'!$BD48+1&lt;=15,IF(JC$19&gt;='様式３（療養者名簿）（⑤の場合）'!$BD48,IF(JC$19&lt;='様式３（療養者名簿）（⑤の場合）'!$BE48,1,0),0),0)</f>
        <v>0</v>
      </c>
      <c r="JD43" s="332">
        <f>IF(JD$19-'様式３（療養者名簿）（⑤の場合）'!$BD48+1&lt;=15,IF(JD$19&gt;='様式３（療養者名簿）（⑤の場合）'!$BD48,IF(JD$19&lt;='様式３（療養者名簿）（⑤の場合）'!$BE48,1,0),0),0)</f>
        <v>0</v>
      </c>
      <c r="JE43" s="332">
        <f>IF(JE$19-'様式３（療養者名簿）（⑤の場合）'!$BD48+1&lt;=15,IF(JE$19&gt;='様式３（療養者名簿）（⑤の場合）'!$BD48,IF(JE$19&lt;='様式３（療養者名簿）（⑤の場合）'!$BE48,1,0),0),0)</f>
        <v>0</v>
      </c>
      <c r="JF43" s="332">
        <f>IF(JF$19-'様式３（療養者名簿）（⑤の場合）'!$BD48+1&lt;=15,IF(JF$19&gt;='様式３（療養者名簿）（⑤の場合）'!$BD48,IF(JF$19&lt;='様式３（療養者名簿）（⑤の場合）'!$BE48,1,0),0),0)</f>
        <v>0</v>
      </c>
      <c r="JG43" s="332">
        <f>IF(JG$19-'様式３（療養者名簿）（⑤の場合）'!$BD48+1&lt;=15,IF(JG$19&gt;='様式３（療養者名簿）（⑤の場合）'!$BD48,IF(JG$19&lt;='様式３（療養者名簿）（⑤の場合）'!$BE48,1,0),0),0)</f>
        <v>0</v>
      </c>
      <c r="JH43" s="332">
        <f>IF(JH$19-'様式３（療養者名簿）（⑤の場合）'!$BD48+1&lt;=15,IF(JH$19&gt;='様式３（療養者名簿）（⑤の場合）'!$BD48,IF(JH$19&lt;='様式３（療養者名簿）（⑤の場合）'!$BE48,1,0),0),0)</f>
        <v>0</v>
      </c>
      <c r="JI43" s="332">
        <f>IF(JI$19-'様式３（療養者名簿）（⑤の場合）'!$BD48+1&lt;=15,IF(JI$19&gt;='様式３（療養者名簿）（⑤の場合）'!$BD48,IF(JI$19&lt;='様式３（療養者名簿）（⑤の場合）'!$BE48,1,0),0),0)</f>
        <v>0</v>
      </c>
      <c r="JJ43" s="332">
        <f>IF(JJ$19-'様式３（療養者名簿）（⑤の場合）'!$BD48+1&lt;=15,IF(JJ$19&gt;='様式３（療養者名簿）（⑤の場合）'!$BD48,IF(JJ$19&lt;='様式３（療養者名簿）（⑤の場合）'!$BE48,1,0),0),0)</f>
        <v>0</v>
      </c>
      <c r="JK43" s="332">
        <f>IF(JK$19-'様式３（療養者名簿）（⑤の場合）'!$BD48+1&lt;=15,IF(JK$19&gt;='様式３（療養者名簿）（⑤の場合）'!$BD48,IF(JK$19&lt;='様式３（療養者名簿）（⑤の場合）'!$BE48,1,0),0),0)</f>
        <v>0</v>
      </c>
      <c r="JL43" s="332">
        <f>IF(JL$19-'様式３（療養者名簿）（⑤の場合）'!$BD48+1&lt;=15,IF(JL$19&gt;='様式３（療養者名簿）（⑤の場合）'!$BD48,IF(JL$19&lt;='様式３（療養者名簿）（⑤の場合）'!$BE48,1,0),0),0)</f>
        <v>0</v>
      </c>
      <c r="JM43" s="332">
        <f>IF(JM$19-'様式３（療養者名簿）（⑤の場合）'!$BD48+1&lt;=15,IF(JM$19&gt;='様式３（療養者名簿）（⑤の場合）'!$BD48,IF(JM$19&lt;='様式３（療養者名簿）（⑤の場合）'!$BE48,1,0),0),0)</f>
        <v>0</v>
      </c>
      <c r="JN43" s="332">
        <f>IF(JN$19-'様式３（療養者名簿）（⑤の場合）'!$BD48+1&lt;=15,IF(JN$19&gt;='様式３（療養者名簿）（⑤の場合）'!$BD48,IF(JN$19&lt;='様式３（療養者名簿）（⑤の場合）'!$BE48,1,0),0),0)</f>
        <v>0</v>
      </c>
      <c r="JO43" s="332">
        <f>IF(JO$19-'様式３（療養者名簿）（⑤の場合）'!$BD48+1&lt;=15,IF(JO$19&gt;='様式３（療養者名簿）（⑤の場合）'!$BD48,IF(JO$19&lt;='様式３（療養者名簿）（⑤の場合）'!$BE48,1,0),0),0)</f>
        <v>0</v>
      </c>
      <c r="JP43" s="332">
        <f>IF(JP$19-'様式３（療養者名簿）（⑤の場合）'!$BD48+1&lt;=15,IF(JP$19&gt;='様式３（療養者名簿）（⑤の場合）'!$BD48,IF(JP$19&lt;='様式３（療養者名簿）（⑤の場合）'!$BE48,1,0),0),0)</f>
        <v>0</v>
      </c>
      <c r="JQ43" s="332">
        <f>IF(JQ$19-'様式３（療養者名簿）（⑤の場合）'!$BD48+1&lt;=15,IF(JQ$19&gt;='様式３（療養者名簿）（⑤の場合）'!$BD48,IF(JQ$19&lt;='様式３（療養者名簿）（⑤の場合）'!$BE48,1,0),0),0)</f>
        <v>0</v>
      </c>
      <c r="JR43" s="332">
        <f>IF(JR$19-'様式３（療養者名簿）（⑤の場合）'!$BD48+1&lt;=15,IF(JR$19&gt;='様式３（療養者名簿）（⑤の場合）'!$BD48,IF(JR$19&lt;='様式３（療養者名簿）（⑤の場合）'!$BE48,1,0),0),0)</f>
        <v>0</v>
      </c>
      <c r="JS43" s="332">
        <f>IF(JS$19-'様式３（療養者名簿）（⑤の場合）'!$BD48+1&lt;=15,IF(JS$19&gt;='様式３（療養者名簿）（⑤の場合）'!$BD48,IF(JS$19&lt;='様式３（療養者名簿）（⑤の場合）'!$BE48,1,0),0),0)</f>
        <v>0</v>
      </c>
      <c r="JT43" s="332">
        <f>IF(JT$19-'様式３（療養者名簿）（⑤の場合）'!$BD48+1&lt;=15,IF(JT$19&gt;='様式３（療養者名簿）（⑤の場合）'!$BD48,IF(JT$19&lt;='様式３（療養者名簿）（⑤の場合）'!$BE48,1,0),0),0)</f>
        <v>0</v>
      </c>
      <c r="JU43" s="332">
        <f>IF(JU$19-'様式３（療養者名簿）（⑤の場合）'!$BD48+1&lt;=15,IF(JU$19&gt;='様式３（療養者名簿）（⑤の場合）'!$BD48,IF(JU$19&lt;='様式３（療養者名簿）（⑤の場合）'!$BE48,1,0),0),0)</f>
        <v>0</v>
      </c>
      <c r="JV43" s="332">
        <f>IF(JV$19-'様式３（療養者名簿）（⑤の場合）'!$BD48+1&lt;=15,IF(JV$19&gt;='様式３（療養者名簿）（⑤の場合）'!$BD48,IF(JV$19&lt;='様式３（療養者名簿）（⑤の場合）'!$BE48,1,0),0),0)</f>
        <v>0</v>
      </c>
      <c r="JW43" s="332">
        <f>IF(JW$19-'様式３（療養者名簿）（⑤の場合）'!$BD48+1&lt;=15,IF(JW$19&gt;='様式３（療養者名簿）（⑤の場合）'!$BD48,IF(JW$19&lt;='様式３（療養者名簿）（⑤の場合）'!$BE48,1,0),0),0)</f>
        <v>0</v>
      </c>
      <c r="JX43" s="332">
        <f>IF(JX$19-'様式３（療養者名簿）（⑤の場合）'!$BD48+1&lt;=15,IF(JX$19&gt;='様式３（療養者名簿）（⑤の場合）'!$BD48,IF(JX$19&lt;='様式３（療養者名簿）（⑤の場合）'!$BE48,1,0),0),0)</f>
        <v>0</v>
      </c>
      <c r="JY43" s="332">
        <f>IF(JY$19-'様式３（療養者名簿）（⑤の場合）'!$BD48+1&lt;=15,IF(JY$19&gt;='様式３（療養者名簿）（⑤の場合）'!$BD48,IF(JY$19&lt;='様式３（療養者名簿）（⑤の場合）'!$BE48,1,0),0),0)</f>
        <v>0</v>
      </c>
      <c r="JZ43" s="332">
        <f>IF(JZ$19-'様式３（療養者名簿）（⑤の場合）'!$BD48+1&lt;=15,IF(JZ$19&gt;='様式３（療養者名簿）（⑤の場合）'!$BD48,IF(JZ$19&lt;='様式３（療養者名簿）（⑤の場合）'!$BE48,1,0),0),0)</f>
        <v>0</v>
      </c>
      <c r="KA43" s="332">
        <f>IF(KA$19-'様式３（療養者名簿）（⑤の場合）'!$BD48+1&lt;=15,IF(KA$19&gt;='様式３（療養者名簿）（⑤の場合）'!$BD48,IF(KA$19&lt;='様式３（療養者名簿）（⑤の場合）'!$BE48,1,0),0),0)</f>
        <v>0</v>
      </c>
      <c r="KB43" s="332">
        <f>IF(KB$19-'様式３（療養者名簿）（⑤の場合）'!$BD48+1&lt;=15,IF(KB$19&gt;='様式３（療養者名簿）（⑤の場合）'!$BD48,IF(KB$19&lt;='様式３（療養者名簿）（⑤の場合）'!$BE48,1,0),0),0)</f>
        <v>0</v>
      </c>
      <c r="KC43" s="332">
        <f>IF(KC$19-'様式３（療養者名簿）（⑤の場合）'!$BD48+1&lt;=15,IF(KC$19&gt;='様式３（療養者名簿）（⑤の場合）'!$BD48,IF(KC$19&lt;='様式３（療養者名簿）（⑤の場合）'!$BE48,1,0),0),0)</f>
        <v>0</v>
      </c>
      <c r="KD43" s="332">
        <f>IF(KD$19-'様式３（療養者名簿）（⑤の場合）'!$BD48+1&lt;=15,IF(KD$19&gt;='様式３（療養者名簿）（⑤の場合）'!$BD48,IF(KD$19&lt;='様式３（療養者名簿）（⑤の場合）'!$BE48,1,0),0),0)</f>
        <v>0</v>
      </c>
      <c r="KE43" s="332">
        <f>IF(KE$19-'様式３（療養者名簿）（⑤の場合）'!$BD48+1&lt;=15,IF(KE$19&gt;='様式３（療養者名簿）（⑤の場合）'!$BD48,IF(KE$19&lt;='様式３（療養者名簿）（⑤の場合）'!$BE48,1,0),0),0)</f>
        <v>0</v>
      </c>
      <c r="KF43" s="332">
        <f>IF(KF$19-'様式３（療養者名簿）（⑤の場合）'!$BD48+1&lt;=15,IF(KF$19&gt;='様式３（療養者名簿）（⑤の場合）'!$BD48,IF(KF$19&lt;='様式３（療養者名簿）（⑤の場合）'!$BE48,1,0),0),0)</f>
        <v>0</v>
      </c>
      <c r="KG43" s="332">
        <f>IF(KG$19-'様式３（療養者名簿）（⑤の場合）'!$BD48+1&lt;=15,IF(KG$19&gt;='様式３（療養者名簿）（⑤の場合）'!$BD48,IF(KG$19&lt;='様式３（療養者名簿）（⑤の場合）'!$BE48,1,0),0),0)</f>
        <v>0</v>
      </c>
      <c r="KH43" s="332">
        <f>IF(KH$19-'様式３（療養者名簿）（⑤の場合）'!$BD48+1&lt;=15,IF(KH$19&gt;='様式３（療養者名簿）（⑤の場合）'!$BD48,IF(KH$19&lt;='様式３（療養者名簿）（⑤の場合）'!$BE48,1,0),0),0)</f>
        <v>0</v>
      </c>
      <c r="KI43" s="332">
        <f>IF(KI$19-'様式３（療養者名簿）（⑤の場合）'!$BD48+1&lt;=15,IF(KI$19&gt;='様式３（療養者名簿）（⑤の場合）'!$BD48,IF(KI$19&lt;='様式３（療養者名簿）（⑤の場合）'!$BE48,1,0),0),0)</f>
        <v>0</v>
      </c>
      <c r="KJ43" s="332">
        <f>IF(KJ$19-'様式３（療養者名簿）（⑤の場合）'!$BD48+1&lt;=15,IF(KJ$19&gt;='様式３（療養者名簿）（⑤の場合）'!$BD48,IF(KJ$19&lt;='様式３（療養者名簿）（⑤の場合）'!$BE48,1,0),0),0)</f>
        <v>0</v>
      </c>
      <c r="KK43" s="332">
        <f>IF(KK$19-'様式３（療養者名簿）（⑤の場合）'!$BD48+1&lt;=15,IF(KK$19&gt;='様式３（療養者名簿）（⑤の場合）'!$BD48,IF(KK$19&lt;='様式３（療養者名簿）（⑤の場合）'!$BE48,1,0),0),0)</f>
        <v>0</v>
      </c>
      <c r="KL43" s="332">
        <f>IF(KL$19-'様式３（療養者名簿）（⑤の場合）'!$BD48+1&lt;=15,IF(KL$19&gt;='様式３（療養者名簿）（⑤の場合）'!$BD48,IF(KL$19&lt;='様式３（療養者名簿）（⑤の場合）'!$BE48,1,0),0),0)</f>
        <v>0</v>
      </c>
      <c r="KM43" s="332">
        <f>IF(KM$19-'様式３（療養者名簿）（⑤の場合）'!$BD48+1&lt;=15,IF(KM$19&gt;='様式３（療養者名簿）（⑤の場合）'!$BD48,IF(KM$19&lt;='様式３（療養者名簿）（⑤の場合）'!$BE48,1,0),0),0)</f>
        <v>0</v>
      </c>
      <c r="KN43" s="332">
        <f>IF(KN$19-'様式３（療養者名簿）（⑤の場合）'!$BD48+1&lt;=15,IF(KN$19&gt;='様式３（療養者名簿）（⑤の場合）'!$BD48,IF(KN$19&lt;='様式３（療養者名簿）（⑤の場合）'!$BE48,1,0),0),0)</f>
        <v>0</v>
      </c>
      <c r="KO43" s="332">
        <f>IF(KO$19-'様式３（療養者名簿）（⑤の場合）'!$BD48+1&lt;=15,IF(KO$19&gt;='様式３（療養者名簿）（⑤の場合）'!$BD48,IF(KO$19&lt;='様式３（療養者名簿）（⑤の場合）'!$BE48,1,0),0),0)</f>
        <v>0</v>
      </c>
      <c r="KP43" s="332">
        <f>IF(KP$19-'様式３（療養者名簿）（⑤の場合）'!$BD48+1&lt;=15,IF(KP$19&gt;='様式３（療養者名簿）（⑤の場合）'!$BD48,IF(KP$19&lt;='様式３（療養者名簿）（⑤の場合）'!$BE48,1,0),0),0)</f>
        <v>0</v>
      </c>
      <c r="KQ43" s="332">
        <f>IF(KQ$19-'様式３（療養者名簿）（⑤の場合）'!$BD48+1&lt;=15,IF(KQ$19&gt;='様式３（療養者名簿）（⑤の場合）'!$BD48,IF(KQ$19&lt;='様式３（療養者名簿）（⑤の場合）'!$BE48,1,0),0),0)</f>
        <v>0</v>
      </c>
      <c r="KR43" s="332">
        <f>IF(KR$19-'様式３（療養者名簿）（⑤の場合）'!$BD48+1&lt;=15,IF(KR$19&gt;='様式３（療養者名簿）（⑤の場合）'!$BD48,IF(KR$19&lt;='様式３（療養者名簿）（⑤の場合）'!$BE48,1,0),0),0)</f>
        <v>0</v>
      </c>
      <c r="KS43" s="332">
        <f>IF(KS$19-'様式３（療養者名簿）（⑤の場合）'!$BD48+1&lt;=15,IF(KS$19&gt;='様式３（療養者名簿）（⑤の場合）'!$BD48,IF(KS$19&lt;='様式３（療養者名簿）（⑤の場合）'!$BE48,1,0),0),0)</f>
        <v>0</v>
      </c>
      <c r="KT43" s="332">
        <f>IF(KT$19-'様式３（療養者名簿）（⑤の場合）'!$BD48+1&lt;=15,IF(KT$19&gt;='様式３（療養者名簿）（⑤の場合）'!$BD48,IF(KT$19&lt;='様式３（療養者名簿）（⑤の場合）'!$BE48,1,0),0),0)</f>
        <v>0</v>
      </c>
      <c r="KU43" s="332">
        <f>IF(KU$19-'様式３（療養者名簿）（⑤の場合）'!$BD48+1&lt;=15,IF(KU$19&gt;='様式３（療養者名簿）（⑤の場合）'!$BD48,IF(KU$19&lt;='様式３（療養者名簿）（⑤の場合）'!$BE48,1,0),0),0)</f>
        <v>0</v>
      </c>
      <c r="KV43" s="332">
        <f>IF(KV$19-'様式３（療養者名簿）（⑤の場合）'!$BD48+1&lt;=15,IF(KV$19&gt;='様式３（療養者名簿）（⑤の場合）'!$BD48,IF(KV$19&lt;='様式３（療養者名簿）（⑤の場合）'!$BE48,1,0),0),0)</f>
        <v>0</v>
      </c>
      <c r="KW43" s="332">
        <f>IF(KW$19-'様式３（療養者名簿）（⑤の場合）'!$BD48+1&lt;=15,IF(KW$19&gt;='様式３（療養者名簿）（⑤の場合）'!$BD48,IF(KW$19&lt;='様式３（療養者名簿）（⑤の場合）'!$BE48,1,0),0),0)</f>
        <v>0</v>
      </c>
      <c r="KX43" s="332">
        <f>IF(KX$19-'様式３（療養者名簿）（⑤の場合）'!$BD48+1&lt;=15,IF(KX$19&gt;='様式３（療養者名簿）（⑤の場合）'!$BD48,IF(KX$19&lt;='様式３（療養者名簿）（⑤の場合）'!$BE48,1,0),0),0)</f>
        <v>0</v>
      </c>
      <c r="KY43" s="332">
        <f>IF(KY$19-'様式３（療養者名簿）（⑤の場合）'!$BD48+1&lt;=15,IF(KY$19&gt;='様式３（療養者名簿）（⑤の場合）'!$BD48,IF(KY$19&lt;='様式３（療養者名簿）（⑤の場合）'!$BE48,1,0),0),0)</f>
        <v>0</v>
      </c>
      <c r="KZ43" s="332">
        <f>IF(KZ$19-'様式３（療養者名簿）（⑤の場合）'!$BD48+1&lt;=15,IF(KZ$19&gt;='様式３（療養者名簿）（⑤の場合）'!$BD48,IF(KZ$19&lt;='様式３（療養者名簿）（⑤の場合）'!$BE48,1,0),0),0)</f>
        <v>0</v>
      </c>
      <c r="LA43" s="332">
        <f>IF(LA$19-'様式３（療養者名簿）（⑤の場合）'!$BD48+1&lt;=15,IF(LA$19&gt;='様式３（療養者名簿）（⑤の場合）'!$BD48,IF(LA$19&lt;='様式３（療養者名簿）（⑤の場合）'!$BE48,1,0),0),0)</f>
        <v>0</v>
      </c>
      <c r="LB43" s="332">
        <f>IF(LB$19-'様式３（療養者名簿）（⑤の場合）'!$BD48+1&lt;=15,IF(LB$19&gt;='様式３（療養者名簿）（⑤の場合）'!$BD48,IF(LB$19&lt;='様式３（療養者名簿）（⑤の場合）'!$BE48,1,0),0),0)</f>
        <v>0</v>
      </c>
      <c r="LC43" s="332">
        <f>IF(LC$19-'様式３（療養者名簿）（⑤の場合）'!$BD48+1&lt;=15,IF(LC$19&gt;='様式３（療養者名簿）（⑤の場合）'!$BD48,IF(LC$19&lt;='様式３（療養者名簿）（⑤の場合）'!$BE48,1,0),0),0)</f>
        <v>0</v>
      </c>
      <c r="LD43" s="332">
        <f>IF(LD$19-'様式３（療養者名簿）（⑤の場合）'!$BD48+1&lt;=15,IF(LD$19&gt;='様式３（療養者名簿）（⑤の場合）'!$BD48,IF(LD$19&lt;='様式３（療養者名簿）（⑤の場合）'!$BE48,1,0),0),0)</f>
        <v>0</v>
      </c>
      <c r="LE43" s="332">
        <f>IF(LE$19-'様式３（療養者名簿）（⑤の場合）'!$BD48+1&lt;=15,IF(LE$19&gt;='様式３（療養者名簿）（⑤の場合）'!$BD48,IF(LE$19&lt;='様式３（療養者名簿）（⑤の場合）'!$BE48,1,0),0),0)</f>
        <v>0</v>
      </c>
      <c r="LF43" s="332">
        <f>IF(LF$19-'様式３（療養者名簿）（⑤の場合）'!$BD48+1&lt;=15,IF(LF$19&gt;='様式３（療養者名簿）（⑤の場合）'!$BD48,IF(LF$19&lt;='様式３（療養者名簿）（⑤の場合）'!$BE48,1,0),0),0)</f>
        <v>0</v>
      </c>
      <c r="LG43" s="332">
        <f>IF(LG$19-'様式３（療養者名簿）（⑤の場合）'!$BD48+1&lt;=15,IF(LG$19&gt;='様式３（療養者名簿）（⑤の場合）'!$BD48,IF(LG$19&lt;='様式３（療養者名簿）（⑤の場合）'!$BE48,1,0),0),0)</f>
        <v>0</v>
      </c>
      <c r="LH43" s="332">
        <f>IF(LH$19-'様式３（療養者名簿）（⑤の場合）'!$BD48+1&lt;=15,IF(LH$19&gt;='様式３（療養者名簿）（⑤の場合）'!$BD48,IF(LH$19&lt;='様式３（療養者名簿）（⑤の場合）'!$BE48,1,0),0),0)</f>
        <v>0</v>
      </c>
      <c r="LI43" s="332">
        <f>IF(LI$19-'様式３（療養者名簿）（⑤の場合）'!$BD48+1&lt;=15,IF(LI$19&gt;='様式３（療養者名簿）（⑤の場合）'!$BD48,IF(LI$19&lt;='様式３（療養者名簿）（⑤の場合）'!$BE48,1,0),0),0)</f>
        <v>0</v>
      </c>
      <c r="LJ43" s="332">
        <f>IF(LJ$19-'様式３（療養者名簿）（⑤の場合）'!$BD48+1&lt;=15,IF(LJ$19&gt;='様式３（療養者名簿）（⑤の場合）'!$BD48,IF(LJ$19&lt;='様式３（療養者名簿）（⑤の場合）'!$BE48,1,0),0),0)</f>
        <v>0</v>
      </c>
      <c r="LK43" s="332">
        <f>IF(LK$19-'様式３（療養者名簿）（⑤の場合）'!$BD48+1&lt;=15,IF(LK$19&gt;='様式３（療養者名簿）（⑤の場合）'!$BD48,IF(LK$19&lt;='様式３（療養者名簿）（⑤の場合）'!$BE48,1,0),0),0)</f>
        <v>0</v>
      </c>
      <c r="LL43" s="332">
        <f>IF(LL$19-'様式３（療養者名簿）（⑤の場合）'!$BD48+1&lt;=15,IF(LL$19&gt;='様式３（療養者名簿）（⑤の場合）'!$BD48,IF(LL$19&lt;='様式３（療養者名簿）（⑤の場合）'!$BE48,1,0),0),0)</f>
        <v>0</v>
      </c>
      <c r="LM43" s="332">
        <f>IF(LM$19-'様式３（療養者名簿）（⑤の場合）'!$BD48+1&lt;=15,IF(LM$19&gt;='様式３（療養者名簿）（⑤の場合）'!$BD48,IF(LM$19&lt;='様式３（療養者名簿）（⑤の場合）'!$BE48,1,0),0),0)</f>
        <v>0</v>
      </c>
      <c r="LN43" s="332">
        <f>IF(LN$19-'様式３（療養者名簿）（⑤の場合）'!$BD48+1&lt;=15,IF(LN$19&gt;='様式３（療養者名簿）（⑤の場合）'!$BD48,IF(LN$19&lt;='様式３（療養者名簿）（⑤の場合）'!$BE48,1,0),0),0)</f>
        <v>0</v>
      </c>
      <c r="LO43" s="332">
        <f>IF(LO$19-'様式３（療養者名簿）（⑤の場合）'!$BD48+1&lt;=15,IF(LO$19&gt;='様式３（療養者名簿）（⑤の場合）'!$BD48,IF(LO$19&lt;='様式３（療養者名簿）（⑤の場合）'!$BE48,1,0),0),0)</f>
        <v>0</v>
      </c>
      <c r="LP43" s="332">
        <f>IF(LP$19-'様式３（療養者名簿）（⑤の場合）'!$BD48+1&lt;=15,IF(LP$19&gt;='様式３（療養者名簿）（⑤の場合）'!$BD48,IF(LP$19&lt;='様式３（療養者名簿）（⑤の場合）'!$BE48,1,0),0),0)</f>
        <v>0</v>
      </c>
      <c r="LQ43" s="332">
        <f>IF(LQ$19-'様式３（療養者名簿）（⑤の場合）'!$BD48+1&lt;=15,IF(LQ$19&gt;='様式３（療養者名簿）（⑤の場合）'!$BD48,IF(LQ$19&lt;='様式３（療養者名簿）（⑤の場合）'!$BE48,1,0),0),0)</f>
        <v>0</v>
      </c>
      <c r="LR43" s="332">
        <f>IF(LR$19-'様式３（療養者名簿）（⑤の場合）'!$BD48+1&lt;=15,IF(LR$19&gt;='様式３（療養者名簿）（⑤の場合）'!$BD48,IF(LR$19&lt;='様式３（療養者名簿）（⑤の場合）'!$BE48,1,0),0),0)</f>
        <v>0</v>
      </c>
      <c r="LS43" s="332">
        <f>IF(LS$19-'様式３（療養者名簿）（⑤の場合）'!$BD48+1&lt;=15,IF(LS$19&gt;='様式３（療養者名簿）（⑤の場合）'!$BD48,IF(LS$19&lt;='様式３（療養者名簿）（⑤の場合）'!$BE48,1,0),0),0)</f>
        <v>0</v>
      </c>
      <c r="LT43" s="332">
        <f>IF(LT$19-'様式３（療養者名簿）（⑤の場合）'!$BD48+1&lt;=15,IF(LT$19&gt;='様式３（療養者名簿）（⑤の場合）'!$BD48,IF(LT$19&lt;='様式３（療養者名簿）（⑤の場合）'!$BE48,1,0),0),0)</f>
        <v>0</v>
      </c>
      <c r="LU43" s="332">
        <f>IF(LU$19-'様式３（療養者名簿）（⑤の場合）'!$BD48+1&lt;=15,IF(LU$19&gt;='様式３（療養者名簿）（⑤の場合）'!$BD48,IF(LU$19&lt;='様式３（療養者名簿）（⑤の場合）'!$BE48,1,0),0),0)</f>
        <v>0</v>
      </c>
      <c r="LV43" s="332">
        <f>IF(LV$19-'様式３（療養者名簿）（⑤の場合）'!$BD48+1&lt;=15,IF(LV$19&gt;='様式３（療養者名簿）（⑤の場合）'!$BD48,IF(LV$19&lt;='様式３（療養者名簿）（⑤の場合）'!$BE48,1,0),0),0)</f>
        <v>0</v>
      </c>
      <c r="LW43" s="332">
        <f>IF(LW$19-'様式３（療養者名簿）（⑤の場合）'!$BD48+1&lt;=15,IF(LW$19&gt;='様式３（療養者名簿）（⑤の場合）'!$BD48,IF(LW$19&lt;='様式３（療養者名簿）（⑤の場合）'!$BE48,1,0),0),0)</f>
        <v>0</v>
      </c>
      <c r="LX43" s="332">
        <f>IF(LX$19-'様式３（療養者名簿）（⑤の場合）'!$BD48+1&lt;=15,IF(LX$19&gt;='様式３（療養者名簿）（⑤の場合）'!$BD48,IF(LX$19&lt;='様式３（療養者名簿）（⑤の場合）'!$BE48,1,0),0),0)</f>
        <v>0</v>
      </c>
      <c r="LY43" s="332">
        <f>IF(LY$19-'様式３（療養者名簿）（⑤の場合）'!$BD48+1&lt;=15,IF(LY$19&gt;='様式３（療養者名簿）（⑤の場合）'!$BD48,IF(LY$19&lt;='様式３（療養者名簿）（⑤の場合）'!$BE48,1,0),0),0)</f>
        <v>0</v>
      </c>
      <c r="LZ43" s="332">
        <f>IF(LZ$19-'様式３（療養者名簿）（⑤の場合）'!$BD48+1&lt;=15,IF(LZ$19&gt;='様式３（療養者名簿）（⑤の場合）'!$BD48,IF(LZ$19&lt;='様式３（療養者名簿）（⑤の場合）'!$BE48,1,0),0),0)</f>
        <v>0</v>
      </c>
      <c r="MA43" s="332">
        <f>IF(MA$19-'様式３（療養者名簿）（⑤の場合）'!$BD48+1&lt;=15,IF(MA$19&gt;='様式３（療養者名簿）（⑤の場合）'!$BD48,IF(MA$19&lt;='様式３（療養者名簿）（⑤の場合）'!$BE48,1,0),0),0)</f>
        <v>0</v>
      </c>
      <c r="MB43" s="332">
        <f>IF(MB$19-'様式３（療養者名簿）（⑤の場合）'!$BD48+1&lt;=15,IF(MB$19&gt;='様式３（療養者名簿）（⑤の場合）'!$BD48,IF(MB$19&lt;='様式３（療養者名簿）（⑤の場合）'!$BE48,1,0),0),0)</f>
        <v>0</v>
      </c>
      <c r="MC43" s="332">
        <f>IF(MC$19-'様式３（療養者名簿）（⑤の場合）'!$BD48+1&lt;=15,IF(MC$19&gt;='様式３（療養者名簿）（⑤の場合）'!$BD48,IF(MC$19&lt;='様式３（療養者名簿）（⑤の場合）'!$BE48,1,0),0),0)</f>
        <v>0</v>
      </c>
      <c r="MD43" s="332">
        <f>IF(MD$19-'様式３（療養者名簿）（⑤の場合）'!$BD48+1&lt;=15,IF(MD$19&gt;='様式３（療養者名簿）（⑤の場合）'!$BD48,IF(MD$19&lt;='様式３（療養者名簿）（⑤の場合）'!$BE48,1,0),0),0)</f>
        <v>0</v>
      </c>
      <c r="ME43" s="332">
        <f>IF(ME$19-'様式３（療養者名簿）（⑤の場合）'!$BD48+1&lt;=15,IF(ME$19&gt;='様式３（療養者名簿）（⑤の場合）'!$BD48,IF(ME$19&lt;='様式３（療養者名簿）（⑤の場合）'!$BE48,1,0),0),0)</f>
        <v>0</v>
      </c>
      <c r="MF43" s="332">
        <f>IF(MF$19-'様式３（療養者名簿）（⑤の場合）'!$BD48+1&lt;=15,IF(MF$19&gt;='様式３（療養者名簿）（⑤の場合）'!$BD48,IF(MF$19&lt;='様式３（療養者名簿）（⑤の場合）'!$BE48,1,0),0),0)</f>
        <v>0</v>
      </c>
      <c r="MG43" s="332">
        <f>IF(MG$19-'様式３（療養者名簿）（⑤の場合）'!$BD48+1&lt;=15,IF(MG$19&gt;='様式３（療養者名簿）（⑤の場合）'!$BD48,IF(MG$19&lt;='様式３（療養者名簿）（⑤の場合）'!$BE48,1,0),0),0)</f>
        <v>0</v>
      </c>
      <c r="MH43" s="332">
        <f>IF(MH$19-'様式３（療養者名簿）（⑤の場合）'!$BD48+1&lt;=15,IF(MH$19&gt;='様式３（療養者名簿）（⑤の場合）'!$BD48,IF(MH$19&lt;='様式３（療養者名簿）（⑤の場合）'!$BE48,1,0),0),0)</f>
        <v>0</v>
      </c>
      <c r="MI43" s="332">
        <f>IF(MI$19-'様式３（療養者名簿）（⑤の場合）'!$BD48+1&lt;=15,IF(MI$19&gt;='様式３（療養者名簿）（⑤の場合）'!$BD48,IF(MI$19&lt;='様式３（療養者名簿）（⑤の場合）'!$BE48,1,0),0),0)</f>
        <v>0</v>
      </c>
      <c r="MJ43" s="332">
        <f>IF(MJ$19-'様式３（療養者名簿）（⑤の場合）'!$BD48+1&lt;=15,IF(MJ$19&gt;='様式３（療養者名簿）（⑤の場合）'!$BD48,IF(MJ$19&lt;='様式３（療養者名簿）（⑤の場合）'!$BE48,1,0),0),0)</f>
        <v>0</v>
      </c>
      <c r="MK43" s="332">
        <f>IF(MK$19-'様式３（療養者名簿）（⑤の場合）'!$BD48+1&lt;=15,IF(MK$19&gt;='様式３（療養者名簿）（⑤の場合）'!$BD48,IF(MK$19&lt;='様式３（療養者名簿）（⑤の場合）'!$BE48,1,0),0),0)</f>
        <v>0</v>
      </c>
      <c r="ML43" s="332">
        <f>IF(ML$19-'様式３（療養者名簿）（⑤の場合）'!$BD48+1&lt;=15,IF(ML$19&gt;='様式３（療養者名簿）（⑤の場合）'!$BD48,IF(ML$19&lt;='様式３（療養者名簿）（⑤の場合）'!$BE48,1,0),0),0)</f>
        <v>0</v>
      </c>
      <c r="MM43" s="332">
        <f>IF(MM$19-'様式３（療養者名簿）（⑤の場合）'!$BD48+1&lt;=15,IF(MM$19&gt;='様式３（療養者名簿）（⑤の場合）'!$BD48,IF(MM$19&lt;='様式３（療養者名簿）（⑤の場合）'!$BE48,1,0),0),0)</f>
        <v>0</v>
      </c>
      <c r="MN43" s="332">
        <f>IF(MN$19-'様式３（療養者名簿）（⑤の場合）'!$BD48+1&lt;=15,IF(MN$19&gt;='様式３（療養者名簿）（⑤の場合）'!$BD48,IF(MN$19&lt;='様式３（療養者名簿）（⑤の場合）'!$BE48,1,0),0),0)</f>
        <v>0</v>
      </c>
      <c r="MO43" s="332">
        <f>IF(MO$19-'様式３（療養者名簿）（⑤の場合）'!$BD48+1&lt;=15,IF(MO$19&gt;='様式３（療養者名簿）（⑤の場合）'!$BD48,IF(MO$19&lt;='様式３（療養者名簿）（⑤の場合）'!$BE48,1,0),0),0)</f>
        <v>0</v>
      </c>
      <c r="MP43" s="332">
        <f>IF(MP$19-'様式３（療養者名簿）（⑤の場合）'!$BD48+1&lt;=15,IF(MP$19&gt;='様式３（療養者名簿）（⑤の場合）'!$BD48,IF(MP$19&lt;='様式３（療養者名簿）（⑤の場合）'!$BE48,1,0),0),0)</f>
        <v>0</v>
      </c>
      <c r="MQ43" s="332">
        <f>IF(MQ$19-'様式３（療養者名簿）（⑤の場合）'!$BD48+1&lt;=15,IF(MQ$19&gt;='様式３（療養者名簿）（⑤の場合）'!$BD48,IF(MQ$19&lt;='様式３（療養者名簿）（⑤の場合）'!$BE48,1,0),0),0)</f>
        <v>0</v>
      </c>
      <c r="MR43" s="332">
        <f>IF(MR$19-'様式３（療養者名簿）（⑤の場合）'!$BD48+1&lt;=15,IF(MR$19&gt;='様式３（療養者名簿）（⑤の場合）'!$BD48,IF(MR$19&lt;='様式３（療養者名簿）（⑤の場合）'!$BE48,1,0),0),0)</f>
        <v>0</v>
      </c>
      <c r="MS43" s="332">
        <f>IF(MS$19-'様式３（療養者名簿）（⑤の場合）'!$BD48+1&lt;=15,IF(MS$19&gt;='様式３（療養者名簿）（⑤の場合）'!$BD48,IF(MS$19&lt;='様式３（療養者名簿）（⑤の場合）'!$BE48,1,0),0),0)</f>
        <v>0</v>
      </c>
      <c r="MT43" s="332">
        <f>IF(MT$19-'様式３（療養者名簿）（⑤の場合）'!$BD48+1&lt;=15,IF(MT$19&gt;='様式３（療養者名簿）（⑤の場合）'!$BD48,IF(MT$19&lt;='様式３（療養者名簿）（⑤の場合）'!$BE48,1,0),0),0)</f>
        <v>0</v>
      </c>
      <c r="MU43" s="332">
        <f>IF(MU$19-'様式３（療養者名簿）（⑤の場合）'!$BD48+1&lt;=15,IF(MU$19&gt;='様式３（療養者名簿）（⑤の場合）'!$BD48,IF(MU$19&lt;='様式３（療養者名簿）（⑤の場合）'!$BE48,1,0),0),0)</f>
        <v>0</v>
      </c>
      <c r="MV43" s="332">
        <f>IF(MV$19-'様式３（療養者名簿）（⑤の場合）'!$BD48+1&lt;=15,IF(MV$19&gt;='様式３（療養者名簿）（⑤の場合）'!$BD48,IF(MV$19&lt;='様式３（療養者名簿）（⑤の場合）'!$BE48,1,0),0),0)</f>
        <v>0</v>
      </c>
      <c r="MW43" s="332">
        <f>IF(MW$19-'様式３（療養者名簿）（⑤の場合）'!$BD48+1&lt;=15,IF(MW$19&gt;='様式３（療養者名簿）（⑤の場合）'!$BD48,IF(MW$19&lt;='様式３（療養者名簿）（⑤の場合）'!$BE48,1,0),0),0)</f>
        <v>0</v>
      </c>
      <c r="MX43" s="332">
        <f>IF(MX$19-'様式３（療養者名簿）（⑤の場合）'!$BD48+1&lt;=15,IF(MX$19&gt;='様式３（療養者名簿）（⑤の場合）'!$BD48,IF(MX$19&lt;='様式３（療養者名簿）（⑤の場合）'!$BE48,1,0),0),0)</f>
        <v>0</v>
      </c>
      <c r="MY43" s="332">
        <f>IF(MY$19-'様式３（療養者名簿）（⑤の場合）'!$BD48+1&lt;=15,IF(MY$19&gt;='様式３（療養者名簿）（⑤の場合）'!$BD48,IF(MY$19&lt;='様式３（療養者名簿）（⑤の場合）'!$BE48,1,0),0),0)</f>
        <v>0</v>
      </c>
      <c r="MZ43" s="332">
        <f>IF(MZ$19-'様式３（療養者名簿）（⑤の場合）'!$BD48+1&lt;=15,IF(MZ$19&gt;='様式３（療養者名簿）（⑤の場合）'!$BD48,IF(MZ$19&lt;='様式３（療養者名簿）（⑤の場合）'!$BE48,1,0),0),0)</f>
        <v>0</v>
      </c>
      <c r="NA43" s="332">
        <f>IF(NA$19-'様式３（療養者名簿）（⑤の場合）'!$BD48+1&lt;=15,IF(NA$19&gt;='様式３（療養者名簿）（⑤の場合）'!$BD48,IF(NA$19&lt;='様式３（療養者名簿）（⑤の場合）'!$BE48,1,0),0),0)</f>
        <v>0</v>
      </c>
      <c r="NB43" s="332">
        <f>IF(NB$19-'様式３（療養者名簿）（⑤の場合）'!$BD48+1&lt;=15,IF(NB$19&gt;='様式３（療養者名簿）（⑤の場合）'!$BD48,IF(NB$19&lt;='様式３（療養者名簿）（⑤の場合）'!$BE48,1,0),0),0)</f>
        <v>0</v>
      </c>
      <c r="NC43" s="225">
        <f>IF(NC$19-'様式３（療養者名簿）（⑤の場合）'!$BD48+1&lt;=15,IF(NC$19&gt;='様式３（療養者名簿）（⑤の場合）'!$BD48,IF(NC$19&lt;='様式３（療養者名簿）（⑤の場合）'!$BE48,1,0),0),0)</f>
        <v>0</v>
      </c>
      <c r="ND43" s="225">
        <f>IF(ND$19-'様式３（療養者名簿）（⑤の場合）'!$BD48+1&lt;=15,IF(ND$19&gt;='様式３（療養者名簿）（⑤の場合）'!$BD48,IF(ND$19&lt;='様式３（療養者名簿）（⑤の場合）'!$BE48,1,0),0),0)</f>
        <v>0</v>
      </c>
      <c r="NE43" s="225">
        <f>IF(NE$19-'様式３（療養者名簿）（⑤の場合）'!$BD48+1&lt;=15,IF(NE$19&gt;='様式３（療養者名簿）（⑤の場合）'!$BD48,IF(NE$19&lt;='様式３（療養者名簿）（⑤の場合）'!$BE48,1,0),0),0)</f>
        <v>0</v>
      </c>
      <c r="NF43" s="225">
        <f>IF(NF$19-'様式３（療養者名簿）（⑤の場合）'!$BD48+1&lt;=15,IF(NF$19&gt;='様式３（療養者名簿）（⑤の場合）'!$BD48,IF(NF$19&lt;='様式３（療養者名簿）（⑤の場合）'!$BE48,1,0),0),0)</f>
        <v>0</v>
      </c>
      <c r="NG43" s="225">
        <f>IF(NG$19-'様式３（療養者名簿）（⑤の場合）'!$BD48+1&lt;=15,IF(NG$19&gt;='様式３（療養者名簿）（⑤の場合）'!$BD48,IF(NG$19&lt;='様式３（療養者名簿）（⑤の場合）'!$BE48,1,0),0),0)</f>
        <v>0</v>
      </c>
      <c r="NH43" s="225">
        <f>IF(NH$19-'様式３（療養者名簿）（⑤の場合）'!$BD48+1&lt;=15,IF(NH$19&gt;='様式３（療養者名簿）（⑤の場合）'!$BD48,IF(NH$19&lt;='様式３（療養者名簿）（⑤の場合）'!$BE48,1,0),0),0)</f>
        <v>0</v>
      </c>
      <c r="NI43" s="225">
        <f>IF(NI$19-'様式３（療養者名簿）（⑤の場合）'!$BD48+1&lt;=15,IF(NI$19&gt;='様式３（療養者名簿）（⑤の場合）'!$BD48,IF(NI$19&lt;='様式３（療養者名簿）（⑤の場合）'!$BE48,1,0),0),0)</f>
        <v>0</v>
      </c>
      <c r="NJ43" s="225">
        <f>IF(NJ$19-'様式３（療養者名簿）（⑤の場合）'!$BD48+1&lt;=15,IF(NJ$19&gt;='様式３（療養者名簿）（⑤の場合）'!$BD48,IF(NJ$19&lt;='様式３（療養者名簿）（⑤の場合）'!$BE48,1,0),0),0)</f>
        <v>0</v>
      </c>
      <c r="NK43" s="225">
        <f>IF(NK$19-'様式３（療養者名簿）（⑤の場合）'!$BD48+1&lt;=15,IF(NK$19&gt;='様式３（療養者名簿）（⑤の場合）'!$BD48,IF(NK$19&lt;='様式３（療養者名簿）（⑤の場合）'!$BE48,1,0),0),0)</f>
        <v>0</v>
      </c>
      <c r="NL43" s="225">
        <f>IF(NL$19-'様式３（療養者名簿）（⑤の場合）'!$BD48+1&lt;=15,IF(NL$19&gt;='様式３（療養者名簿）（⑤の場合）'!$BD48,IF(NL$19&lt;='様式３（療養者名簿）（⑤の場合）'!$BE48,1,0),0),0)</f>
        <v>0</v>
      </c>
      <c r="NM43" s="225">
        <f>IF(NM$19-'様式３（療養者名簿）（⑤の場合）'!$BD48+1&lt;=15,IF(NM$19&gt;='様式３（療養者名簿）（⑤の場合）'!$BD48,IF(NM$19&lt;='様式３（療養者名簿）（⑤の場合）'!$BE48,1,0),0),0)</f>
        <v>0</v>
      </c>
      <c r="NN43" s="225">
        <f>IF(NN$19-'様式３（療養者名簿）（⑤の場合）'!$BD48+1&lt;=15,IF(NN$19&gt;='様式３（療養者名簿）（⑤の場合）'!$BD48,IF(NN$19&lt;='様式３（療養者名簿）（⑤の場合）'!$BE48,1,0),0),0)</f>
        <v>0</v>
      </c>
      <c r="NO43" s="225">
        <f>IF(NO$19-'様式３（療養者名簿）（⑤の場合）'!$BD48+1&lt;=15,IF(NO$19&gt;='様式３（療養者名簿）（⑤の場合）'!$BD48,IF(NO$19&lt;='様式３（療養者名簿）（⑤の場合）'!$BE48,1,0),0),0)</f>
        <v>0</v>
      </c>
      <c r="NP43" s="225">
        <f>IF(NP$19-'様式３（療養者名簿）（⑤の場合）'!$BD48+1&lt;=15,IF(NP$19&gt;='様式３（療養者名簿）（⑤の場合）'!$BD48,IF(NP$19&lt;='様式３（療養者名簿）（⑤の場合）'!$BE48,1,0),0),0)</f>
        <v>0</v>
      </c>
      <c r="NQ43" s="225">
        <f>IF(NQ$19-'様式３（療養者名簿）（⑤の場合）'!$BD48+1&lt;=15,IF(NQ$19&gt;='様式３（療養者名簿）（⑤の場合）'!$BD48,IF(NQ$19&lt;='様式３（療養者名簿）（⑤の場合）'!$BE48,1,0),0),0)</f>
        <v>0</v>
      </c>
      <c r="NR43" s="225">
        <f>IF(NR$19-'様式３（療養者名簿）（⑤の場合）'!$BD48+1&lt;=15,IF(NR$19&gt;='様式３（療養者名簿）（⑤の場合）'!$BD48,IF(NR$19&lt;='様式３（療養者名簿）（⑤の場合）'!$BE48,1,0),0),0)</f>
        <v>0</v>
      </c>
      <c r="NS43" s="225">
        <f>IF(NS$19-'様式３（療養者名簿）（⑤の場合）'!$BD48+1&lt;=15,IF(NS$19&gt;='様式３（療養者名簿）（⑤の場合）'!$BD48,IF(NS$19&lt;='様式３（療養者名簿）（⑤の場合）'!$BE48,1,0),0),0)</f>
        <v>0</v>
      </c>
      <c r="NT43" s="225">
        <f>IF(NT$19-'様式３（療養者名簿）（⑤の場合）'!$BD48+1&lt;=15,IF(NT$19&gt;='様式３（療養者名簿）（⑤の場合）'!$BD48,IF(NT$19&lt;='様式３（療養者名簿）（⑤の場合）'!$BE48,1,0),0),0)</f>
        <v>0</v>
      </c>
      <c r="NU43" s="225">
        <f>IF(NU$19-'様式３（療養者名簿）（⑤の場合）'!$BD48+1&lt;=15,IF(NU$19&gt;='様式３（療養者名簿）（⑤の場合）'!$BD48,IF(NU$19&lt;='様式３（療養者名簿）（⑤の場合）'!$BE48,1,0),0),0)</f>
        <v>0</v>
      </c>
      <c r="NV43" s="225">
        <f>IF(NV$19-'様式３（療養者名簿）（⑤の場合）'!$BD48+1&lt;=15,IF(NV$19&gt;='様式３（療養者名簿）（⑤の場合）'!$BD48,IF(NV$19&lt;='様式３（療養者名簿）（⑤の場合）'!$BE48,1,0),0),0)</f>
        <v>0</v>
      </c>
      <c r="NW43" s="225">
        <f>IF(NW$19-'様式３（療養者名簿）（⑤の場合）'!$BD48+1&lt;=15,IF(NW$19&gt;='様式３（療養者名簿）（⑤の場合）'!$BD48,IF(NW$19&lt;='様式３（療養者名簿）（⑤の場合）'!$BE48,1,0),0),0)</f>
        <v>0</v>
      </c>
      <c r="NX43" s="225">
        <f>IF(NX$19-'様式３（療養者名簿）（⑤の場合）'!$BD48+1&lt;=15,IF(NX$19&gt;='様式３（療養者名簿）（⑤の場合）'!$BD48,IF(NX$19&lt;='様式３（療養者名簿）（⑤の場合）'!$BE48,1,0),0),0)</f>
        <v>0</v>
      </c>
      <c r="NY43" s="225">
        <f>IF(NY$19-'様式３（療養者名簿）（⑤の場合）'!$BD48+1&lt;=15,IF(NY$19&gt;='様式３（療養者名簿）（⑤の場合）'!$BD48,IF(NY$19&lt;='様式３（療養者名簿）（⑤の場合）'!$BE48,1,0),0),0)</f>
        <v>0</v>
      </c>
      <c r="NZ43" s="225">
        <f>IF(NZ$19-'様式３（療養者名簿）（⑤の場合）'!$BD48+1&lt;=15,IF(NZ$19&gt;='様式３（療養者名簿）（⑤の場合）'!$BD48,IF(NZ$19&lt;='様式３（療養者名簿）（⑤の場合）'!$BE48,1,0),0),0)</f>
        <v>0</v>
      </c>
      <c r="OA43" s="225">
        <f>IF(OA$19-'様式３（療養者名簿）（⑤の場合）'!$BD48+1&lt;=15,IF(OA$19&gt;='様式３（療養者名簿）（⑤の場合）'!$BD48,IF(OA$19&lt;='様式３（療養者名簿）（⑤の場合）'!$BE48,1,0),0),0)</f>
        <v>0</v>
      </c>
      <c r="OB43" s="225">
        <f>IF(OB$19-'様式３（療養者名簿）（⑤の場合）'!$BD48+1&lt;=15,IF(OB$19&gt;='様式３（療養者名簿）（⑤の場合）'!$BD48,IF(OB$19&lt;='様式３（療養者名簿）（⑤の場合）'!$BE48,1,0),0),0)</f>
        <v>0</v>
      </c>
      <c r="OC43" s="225">
        <f>IF(OC$19-'様式３（療養者名簿）（⑤の場合）'!$BD48+1&lt;=15,IF(OC$19&gt;='様式３（療養者名簿）（⑤の場合）'!$BD48,IF(OC$19&lt;='様式３（療養者名簿）（⑤の場合）'!$BE48,1,0),0),0)</f>
        <v>0</v>
      </c>
      <c r="OD43" s="225">
        <f>IF(OD$19-'様式３（療養者名簿）（⑤の場合）'!$BD48+1&lt;=15,IF(OD$19&gt;='様式３（療養者名簿）（⑤の場合）'!$BD48,IF(OD$19&lt;='様式３（療養者名簿）（⑤の場合）'!$BE48,1,0),0),0)</f>
        <v>0</v>
      </c>
      <c r="OE43" s="225">
        <f>IF(OE$19-'様式３（療養者名簿）（⑤の場合）'!$BD48+1&lt;=15,IF(OE$19&gt;='様式３（療養者名簿）（⑤の場合）'!$BD48,IF(OE$19&lt;='様式３（療養者名簿）（⑤の場合）'!$BE48,1,0),0),0)</f>
        <v>0</v>
      </c>
      <c r="OF43" s="225">
        <f>IF(OF$19-'様式３（療養者名簿）（⑤の場合）'!$BD48+1&lt;=15,IF(OF$19&gt;='様式３（療養者名簿）（⑤の場合）'!$BD48,IF(OF$19&lt;='様式３（療養者名簿）（⑤の場合）'!$BE48,1,0),0),0)</f>
        <v>0</v>
      </c>
      <c r="OG43" s="225">
        <f>IF(OG$19-'様式３（療養者名簿）（⑤の場合）'!$BD48+1&lt;=15,IF(OG$19&gt;='様式３（療養者名簿）（⑤の場合）'!$BD48,IF(OG$19&lt;='様式３（療養者名簿）（⑤の場合）'!$BE48,1,0),0),0)</f>
        <v>0</v>
      </c>
      <c r="OH43" s="225">
        <f>IF(OH$19-'様式３（療養者名簿）（⑤の場合）'!$BD48+1&lt;=15,IF(OH$19&gt;='様式３（療養者名簿）（⑤の場合）'!$BD48,IF(OH$19&lt;='様式３（療養者名簿）（⑤の場合）'!$BE48,1,0),0),0)</f>
        <v>0</v>
      </c>
      <c r="OI43" s="225">
        <f>IF(OI$19-'様式３（療養者名簿）（⑤の場合）'!$BD48+1&lt;=15,IF(OI$19&gt;='様式３（療養者名簿）（⑤の場合）'!$BD48,IF(OI$19&lt;='様式３（療養者名簿）（⑤の場合）'!$BE48,1,0),0),0)</f>
        <v>0</v>
      </c>
      <c r="OJ43" s="225">
        <f>IF(OJ$19-'様式３（療養者名簿）（⑤の場合）'!$BD48+1&lt;=15,IF(OJ$19&gt;='様式３（療養者名簿）（⑤の場合）'!$BD48,IF(OJ$19&lt;='様式３（療養者名簿）（⑤の場合）'!$BE48,1,0),0),0)</f>
        <v>0</v>
      </c>
      <c r="OK43" s="225">
        <f>IF(OK$19-'様式３（療養者名簿）（⑤の場合）'!$BD48+1&lt;=15,IF(OK$19&gt;='様式３（療養者名簿）（⑤の場合）'!$BD48,IF(OK$19&lt;='様式３（療養者名簿）（⑤の場合）'!$BE48,1,0),0),0)</f>
        <v>0</v>
      </c>
      <c r="OL43" s="225">
        <f>IF(OL$19-'様式３（療養者名簿）（⑤の場合）'!$BD48+1&lt;=15,IF(OL$19&gt;='様式３（療養者名簿）（⑤の場合）'!$BD48,IF(OL$19&lt;='様式３（療養者名簿）（⑤の場合）'!$BE48,1,0),0),0)</f>
        <v>0</v>
      </c>
      <c r="OM43" s="225">
        <f>IF(OM$19-'様式３（療養者名簿）（⑤の場合）'!$BD48+1&lt;=15,IF(OM$19&gt;='様式３（療養者名簿）（⑤の場合）'!$BD48,IF(OM$19&lt;='様式３（療養者名簿）（⑤の場合）'!$BE48,1,0),0),0)</f>
        <v>0</v>
      </c>
      <c r="ON43" s="225">
        <f>IF(ON$19-'様式３（療養者名簿）（⑤の場合）'!$BD48+1&lt;=15,IF(ON$19&gt;='様式３（療養者名簿）（⑤の場合）'!$BD48,IF(ON$19&lt;='様式３（療養者名簿）（⑤の場合）'!$BE48,1,0),0),0)</f>
        <v>0</v>
      </c>
      <c r="OO43" s="225">
        <f>IF(OO$19-'様式３（療養者名簿）（⑤の場合）'!$BD48+1&lt;=15,IF(OO$19&gt;='様式３（療養者名簿）（⑤の場合）'!$BD48,IF(OO$19&lt;='様式３（療養者名簿）（⑤の場合）'!$BE48,1,0),0),0)</f>
        <v>0</v>
      </c>
      <c r="OP43" s="225">
        <f>IF(OP$19-'様式３（療養者名簿）（⑤の場合）'!$BD48+1&lt;=15,IF(OP$19&gt;='様式３（療養者名簿）（⑤の場合）'!$BD48,IF(OP$19&lt;='様式３（療養者名簿）（⑤の場合）'!$BE48,1,0),0),0)</f>
        <v>0</v>
      </c>
      <c r="OQ43" s="225">
        <f>IF(OQ$19-'様式３（療養者名簿）（⑤の場合）'!$BD48+1&lt;=15,IF(OQ$19&gt;='様式３（療養者名簿）（⑤の場合）'!$BD48,IF(OQ$19&lt;='様式３（療養者名簿）（⑤の場合）'!$BE48,1,0),0),0)</f>
        <v>0</v>
      </c>
      <c r="OR43" s="225">
        <f>IF(OR$19-'様式３（療養者名簿）（⑤の場合）'!$BD48+1&lt;=15,IF(OR$19&gt;='様式３（療養者名簿）（⑤の場合）'!$BD48,IF(OR$19&lt;='様式３（療養者名簿）（⑤の場合）'!$BE48,1,0),0),0)</f>
        <v>0</v>
      </c>
      <c r="OS43" s="225">
        <f>IF(OS$19-'様式３（療養者名簿）（⑤の場合）'!$BD48+1&lt;=15,IF(OS$19&gt;='様式３（療養者名簿）（⑤の場合）'!$BD48,IF(OS$19&lt;='様式３（療養者名簿）（⑤の場合）'!$BE48,1,0),0),0)</f>
        <v>0</v>
      </c>
      <c r="OT43" s="225">
        <f>IF(OT$19-'様式３（療養者名簿）（⑤の場合）'!$BD48+1&lt;=15,IF(OT$19&gt;='様式３（療養者名簿）（⑤の場合）'!$BD48,IF(OT$19&lt;='様式３（療養者名簿）（⑤の場合）'!$BE48,1,0),0),0)</f>
        <v>0</v>
      </c>
      <c r="OU43" s="225">
        <f>IF(OU$19-'様式３（療養者名簿）（⑤の場合）'!$BD48+1&lt;=15,IF(OU$19&gt;='様式３（療養者名簿）（⑤の場合）'!$BD48,IF(OU$19&lt;='様式３（療養者名簿）（⑤の場合）'!$BE48,1,0),0),0)</f>
        <v>0</v>
      </c>
      <c r="OV43" s="225">
        <f>IF(OV$19-'様式３（療養者名簿）（⑤の場合）'!$BD48+1&lt;=15,IF(OV$19&gt;='様式３（療養者名簿）（⑤の場合）'!$BD48,IF(OV$19&lt;='様式３（療養者名簿）（⑤の場合）'!$BE48,1,0),0),0)</f>
        <v>0</v>
      </c>
      <c r="OW43" s="225">
        <f>IF(OW$19-'様式３（療養者名簿）（⑤の場合）'!$BD48+1&lt;=15,IF(OW$19&gt;='様式３（療養者名簿）（⑤の場合）'!$BD48,IF(OW$19&lt;='様式３（療養者名簿）（⑤の場合）'!$BE48,1,0),0),0)</f>
        <v>0</v>
      </c>
      <c r="OX43" s="225">
        <f>IF(OX$19-'様式３（療養者名簿）（⑤の場合）'!$BD48+1&lt;=15,IF(OX$19&gt;='様式３（療養者名簿）（⑤の場合）'!$BD48,IF(OX$19&lt;='様式３（療養者名簿）（⑤の場合）'!$BE48,1,0),0),0)</f>
        <v>0</v>
      </c>
      <c r="OY43" s="225">
        <f>IF(OY$19-'様式３（療養者名簿）（⑤の場合）'!$BD48+1&lt;=15,IF(OY$19&gt;='様式３（療養者名簿）（⑤の場合）'!$BD48,IF(OY$19&lt;='様式３（療養者名簿）（⑤の場合）'!$BE48,1,0),0),0)</f>
        <v>0</v>
      </c>
      <c r="OZ43" s="225">
        <f>IF(OZ$19-'様式３（療養者名簿）（⑤の場合）'!$BD48+1&lt;=15,IF(OZ$19&gt;='様式３（療養者名簿）（⑤の場合）'!$BD48,IF(OZ$19&lt;='様式３（療養者名簿）（⑤の場合）'!$BE48,1,0),0),0)</f>
        <v>0</v>
      </c>
      <c r="PA43" s="225">
        <f>IF(PA$19-'様式３（療養者名簿）（⑤の場合）'!$BD48+1&lt;=15,IF(PA$19&gt;='様式３（療養者名簿）（⑤の場合）'!$BD48,IF(PA$19&lt;='様式３（療養者名簿）（⑤の場合）'!$BE48,1,0),0),0)</f>
        <v>0</v>
      </c>
      <c r="PB43" s="225">
        <f>IF(PB$19-'様式３（療養者名簿）（⑤の場合）'!$BD48+1&lt;=15,IF(PB$19&gt;='様式３（療養者名簿）（⑤の場合）'!$BD48,IF(PB$19&lt;='様式３（療養者名簿）（⑤の場合）'!$BE48,1,0),0),0)</f>
        <v>0</v>
      </c>
      <c r="PC43" s="225">
        <f>IF(PC$19-'様式３（療養者名簿）（⑤の場合）'!$BD48+1&lt;=15,IF(PC$19&gt;='様式３（療養者名簿）（⑤の場合）'!$BD48,IF(PC$19&lt;='様式３（療養者名簿）（⑤の場合）'!$BE48,1,0),0),0)</f>
        <v>0</v>
      </c>
      <c r="PD43" s="225">
        <f>IF(PD$19-'様式３（療養者名簿）（⑤の場合）'!$BD48+1&lt;=15,IF(PD$19&gt;='様式３（療養者名簿）（⑤の場合）'!$BD48,IF(PD$19&lt;='様式３（療養者名簿）（⑤の場合）'!$BE48,1,0),0),0)</f>
        <v>0</v>
      </c>
      <c r="PE43" s="225">
        <f>IF(PE$19-'様式３（療養者名簿）（⑤の場合）'!$BD48+1&lt;=15,IF(PE$19&gt;='様式３（療養者名簿）（⑤の場合）'!$BD48,IF(PE$19&lt;='様式３（療養者名簿）（⑤の場合）'!$BE48,1,0),0),0)</f>
        <v>0</v>
      </c>
      <c r="PF43" s="225">
        <f>IF(PF$19-'様式３（療養者名簿）（⑤の場合）'!$BD48+1&lt;=15,IF(PF$19&gt;='様式３（療養者名簿）（⑤の場合）'!$BD48,IF(PF$19&lt;='様式３（療養者名簿）（⑤の場合）'!$BE48,1,0),0),0)</f>
        <v>0</v>
      </c>
      <c r="PG43" s="225">
        <f>IF(PG$19-'様式３（療養者名簿）（⑤の場合）'!$BD48+1&lt;=15,IF(PG$19&gt;='様式３（療養者名簿）（⑤の場合）'!$BD48,IF(PG$19&lt;='様式３（療養者名簿）（⑤の場合）'!$BE48,1,0),0),0)</f>
        <v>0</v>
      </c>
      <c r="PH43" s="225">
        <f>IF(PH$19-'様式３（療養者名簿）（⑤の場合）'!$BD48+1&lt;=15,IF(PH$19&gt;='様式３（療養者名簿）（⑤の場合）'!$BD48,IF(PH$19&lt;='様式３（療養者名簿）（⑤の場合）'!$BE48,1,0),0),0)</f>
        <v>0</v>
      </c>
      <c r="PI43" s="225">
        <f>IF(PI$19-'様式３（療養者名簿）（⑤の場合）'!$BD48+1&lt;=15,IF(PI$19&gt;='様式３（療養者名簿）（⑤の場合）'!$BD48,IF(PI$19&lt;='様式３（療養者名簿）（⑤の場合）'!$BE48,1,0),0),0)</f>
        <v>0</v>
      </c>
      <c r="PJ43" s="225">
        <f>IF(PJ$19-'様式３（療養者名簿）（⑤の場合）'!$BD48+1&lt;=15,IF(PJ$19&gt;='様式３（療養者名簿）（⑤の場合）'!$BD48,IF(PJ$19&lt;='様式３（療養者名簿）（⑤の場合）'!$BE48,1,0),0),0)</f>
        <v>0</v>
      </c>
      <c r="PK43" s="225">
        <f>IF(PK$19-'様式３（療養者名簿）（⑤の場合）'!$BD48+1&lt;=15,IF(PK$19&gt;='様式３（療養者名簿）（⑤の場合）'!$BD48,IF(PK$19&lt;='様式３（療養者名簿）（⑤の場合）'!$BE48,1,0),0),0)</f>
        <v>0</v>
      </c>
      <c r="PL43" s="225">
        <f>IF(PL$19-'様式３（療養者名簿）（⑤の場合）'!$BD48+1&lt;=15,IF(PL$19&gt;='様式３（療養者名簿）（⑤の場合）'!$BD48,IF(PL$19&lt;='様式３（療養者名簿）（⑤の場合）'!$BE48,1,0),0),0)</f>
        <v>0</v>
      </c>
      <c r="PM43" s="225">
        <f>IF(PM$19-'様式３（療養者名簿）（⑤の場合）'!$BD48+1&lt;=15,IF(PM$19&gt;='様式３（療養者名簿）（⑤の場合）'!$BD48,IF(PM$19&lt;='様式３（療養者名簿）（⑤の場合）'!$BE48,1,0),0),0)</f>
        <v>0</v>
      </c>
      <c r="PN43" s="225">
        <f>IF(PN$19-'様式３（療養者名簿）（⑤の場合）'!$BD48+1&lt;=15,IF(PN$19&gt;='様式３（療養者名簿）（⑤の場合）'!$BD48,IF(PN$19&lt;='様式３（療養者名簿）（⑤の場合）'!$BE48,1,0),0),0)</f>
        <v>0</v>
      </c>
      <c r="PO43" s="225">
        <f>IF(PO$19-'様式３（療養者名簿）（⑤の場合）'!$BD48+1&lt;=15,IF(PO$19&gt;='様式３（療養者名簿）（⑤の場合）'!$BD48,IF(PO$19&lt;='様式３（療養者名簿）（⑤の場合）'!$BE48,1,0),0),0)</f>
        <v>0</v>
      </c>
      <c r="PP43" s="225">
        <f>IF(PP$19-'様式３（療養者名簿）（⑤の場合）'!$BD48+1&lt;=15,IF(PP$19&gt;='様式３（療養者名簿）（⑤の場合）'!$BD48,IF(PP$19&lt;='様式３（療養者名簿）（⑤の場合）'!$BE48,1,0),0),0)</f>
        <v>0</v>
      </c>
      <c r="PQ43" s="225">
        <f>IF(PQ$19-'様式３（療養者名簿）（⑤の場合）'!$BD48+1&lt;=15,IF(PQ$19&gt;='様式３（療養者名簿）（⑤の場合）'!$BD48,IF(PQ$19&lt;='様式３（療養者名簿）（⑤の場合）'!$BE48,1,0),0),0)</f>
        <v>0</v>
      </c>
      <c r="PR43" s="225">
        <f>IF(PR$19-'様式３（療養者名簿）（⑤の場合）'!$BD48+1&lt;=15,IF(PR$19&gt;='様式３（療養者名簿）（⑤の場合）'!$BD48,IF(PR$19&lt;='様式３（療養者名簿）（⑤の場合）'!$BE48,1,0),0),0)</f>
        <v>0</v>
      </c>
      <c r="PS43" s="225">
        <f>IF(PS$19-'様式３（療養者名簿）（⑤の場合）'!$BD48+1&lt;=15,IF(PS$19&gt;='様式３（療養者名簿）（⑤の場合）'!$BD48,IF(PS$19&lt;='様式３（療養者名簿）（⑤の場合）'!$BE48,1,0),0),0)</f>
        <v>0</v>
      </c>
      <c r="PT43" s="225">
        <f>IF(PT$19-'様式３（療養者名簿）（⑤の場合）'!$BD48+1&lt;=15,IF(PT$19&gt;='様式３（療養者名簿）（⑤の場合）'!$BD48,IF(PT$19&lt;='様式３（療養者名簿）（⑤の場合）'!$BE48,1,0),0),0)</f>
        <v>0</v>
      </c>
      <c r="PU43" s="225">
        <f>IF(PU$19-'様式３（療養者名簿）（⑤の場合）'!$BD48+1&lt;=15,IF(PU$19&gt;='様式３（療養者名簿）（⑤の場合）'!$BD48,IF(PU$19&lt;='様式３（療養者名簿）（⑤の場合）'!$BE48,1,0),0),0)</f>
        <v>0</v>
      </c>
      <c r="PV43" s="225">
        <f>IF(PV$19-'様式３（療養者名簿）（⑤の場合）'!$BD48+1&lt;=15,IF(PV$19&gt;='様式３（療養者名簿）（⑤の場合）'!$BD48,IF(PV$19&lt;='様式３（療養者名簿）（⑤の場合）'!$BE48,1,0),0),0)</f>
        <v>0</v>
      </c>
      <c r="PW43" s="225">
        <f>IF(PW$19-'様式３（療養者名簿）（⑤の場合）'!$BD48+1&lt;=15,IF(PW$19&gt;='様式３（療養者名簿）（⑤の場合）'!$BD48,IF(PW$19&lt;='様式３（療養者名簿）（⑤の場合）'!$BE48,1,0),0),0)</f>
        <v>0</v>
      </c>
      <c r="PX43" s="225">
        <f>IF(PX$19-'様式３（療養者名簿）（⑤の場合）'!$BD48+1&lt;=15,IF(PX$19&gt;='様式３（療養者名簿）（⑤の場合）'!$BD48,IF(PX$19&lt;='様式３（療養者名簿）（⑤の場合）'!$BE48,1,0),0),0)</f>
        <v>0</v>
      </c>
      <c r="PY43" s="225">
        <f>IF(PY$19-'様式３（療養者名簿）（⑤の場合）'!$BD48+1&lt;=15,IF(PY$19&gt;='様式３（療養者名簿）（⑤の場合）'!$BD48,IF(PY$19&lt;='様式３（療養者名簿）（⑤の場合）'!$BE48,1,0),0),0)</f>
        <v>0</v>
      </c>
      <c r="PZ43" s="225">
        <f>IF(PZ$19-'様式３（療養者名簿）（⑤の場合）'!$BD48+1&lt;=15,IF(PZ$19&gt;='様式３（療養者名簿）（⑤の場合）'!$BD48,IF(PZ$19&lt;='様式３（療養者名簿）（⑤の場合）'!$BE48,1,0),0),0)</f>
        <v>0</v>
      </c>
      <c r="QA43" s="225">
        <f>IF(QA$19-'様式３（療養者名簿）（⑤の場合）'!$BD48+1&lt;=15,IF(QA$19&gt;='様式３（療養者名簿）（⑤の場合）'!$BD48,IF(QA$19&lt;='様式３（療養者名簿）（⑤の場合）'!$BE48,1,0),0),0)</f>
        <v>0</v>
      </c>
      <c r="QB43" s="225">
        <f>IF(QB$19-'様式３（療養者名簿）（⑤の場合）'!$BD48+1&lt;=15,IF(QB$19&gt;='様式３（療養者名簿）（⑤の場合）'!$BD48,IF(QB$19&lt;='様式３（療養者名簿）（⑤の場合）'!$BE48,1,0),0),0)</f>
        <v>0</v>
      </c>
      <c r="QC43" s="225">
        <f>IF(QC$19-'様式３（療養者名簿）（⑤の場合）'!$BD48+1&lt;=15,IF(QC$19&gt;='様式３（療養者名簿）（⑤の場合）'!$BD48,IF(QC$19&lt;='様式３（療養者名簿）（⑤の場合）'!$BE48,1,0),0),0)</f>
        <v>0</v>
      </c>
      <c r="QD43" s="225">
        <f>IF(QD$19-'様式３（療養者名簿）（⑤の場合）'!$BD48+1&lt;=15,IF(QD$19&gt;='様式３（療養者名簿）（⑤の場合）'!$BD48,IF(QD$19&lt;='様式３（療養者名簿）（⑤の場合）'!$BE48,1,0),0),0)</f>
        <v>0</v>
      </c>
      <c r="QE43" s="225">
        <f>IF(QE$19-'様式３（療養者名簿）（⑤の場合）'!$BD48+1&lt;=15,IF(QE$19&gt;='様式３（療養者名簿）（⑤の場合）'!$BD48,IF(QE$19&lt;='様式３（療養者名簿）（⑤の場合）'!$BE48,1,0),0),0)</f>
        <v>0</v>
      </c>
      <c r="QF43" s="225">
        <f>IF(QF$19-'様式３（療養者名簿）（⑤の場合）'!$BD48+1&lt;=15,IF(QF$19&gt;='様式３（療養者名簿）（⑤の場合）'!$BD48,IF(QF$19&lt;='様式３（療養者名簿）（⑤の場合）'!$BE48,1,0),0),0)</f>
        <v>0</v>
      </c>
      <c r="QG43" s="225">
        <f>IF(QG$19-'様式３（療養者名簿）（⑤の場合）'!$BD48+1&lt;=15,IF(QG$19&gt;='様式３（療養者名簿）（⑤の場合）'!$BD48,IF(QG$19&lt;='様式３（療養者名簿）（⑤の場合）'!$BE48,1,0),0),0)</f>
        <v>0</v>
      </c>
      <c r="QH43" s="225">
        <f>IF(QH$19-'様式３（療養者名簿）（⑤の場合）'!$BD48+1&lt;=15,IF(QH$19&gt;='様式３（療養者名簿）（⑤の場合）'!$BD48,IF(QH$19&lt;='様式３（療養者名簿）（⑤の場合）'!$BE48,1,0),0),0)</f>
        <v>0</v>
      </c>
      <c r="QI43" s="225">
        <f>IF(QI$19-'様式３（療養者名簿）（⑤の場合）'!$BD48+1&lt;=15,IF(QI$19&gt;='様式３（療養者名簿）（⑤の場合）'!$BD48,IF(QI$19&lt;='様式３（療養者名簿）（⑤の場合）'!$BE48,1,0),0),0)</f>
        <v>0</v>
      </c>
      <c r="QJ43" s="225">
        <f>IF(QJ$19-'様式３（療養者名簿）（⑤の場合）'!$BD48+1&lt;=15,IF(QJ$19&gt;='様式３（療養者名簿）（⑤の場合）'!$BD48,IF(QJ$19&lt;='様式３（療養者名簿）（⑤の場合）'!$BE48,1,0),0),0)</f>
        <v>0</v>
      </c>
      <c r="QK43" s="225">
        <f>IF(QK$19-'様式３（療養者名簿）（⑤の場合）'!$BD48+1&lt;=15,IF(QK$19&gt;='様式３（療養者名簿）（⑤の場合）'!$BD48,IF(QK$19&lt;='様式３（療養者名簿）（⑤の場合）'!$BE48,1,0),0),0)</f>
        <v>0</v>
      </c>
      <c r="QL43" s="225">
        <f>IF(QL$19-'様式３（療養者名簿）（⑤の場合）'!$BD48+1&lt;=15,IF(QL$19&gt;='様式３（療養者名簿）（⑤の場合）'!$BD48,IF(QL$19&lt;='様式３（療養者名簿）（⑤の場合）'!$BE48,1,0),0),0)</f>
        <v>0</v>
      </c>
      <c r="QM43" s="225">
        <f>IF(QM$19-'様式３（療養者名簿）（⑤の場合）'!$BD48+1&lt;=15,IF(QM$19&gt;='様式３（療養者名簿）（⑤の場合）'!$BD48,IF(QM$19&lt;='様式３（療養者名簿）（⑤の場合）'!$BE48,1,0),0),0)</f>
        <v>0</v>
      </c>
      <c r="QN43" s="225">
        <f>IF(QN$19-'様式３（療養者名簿）（⑤の場合）'!$BD48+1&lt;=15,IF(QN$19&gt;='様式３（療養者名簿）（⑤の場合）'!$BD48,IF(QN$19&lt;='様式３（療養者名簿）（⑤の場合）'!$BE48,1,0),0),0)</f>
        <v>0</v>
      </c>
      <c r="QO43" s="225">
        <f>IF(QO$19-'様式３（療養者名簿）（⑤の場合）'!$BD48+1&lt;=15,IF(QO$19&gt;='様式３（療養者名簿）（⑤の場合）'!$BD48,IF(QO$19&lt;='様式３（療養者名簿）（⑤の場合）'!$BE48,1,0),0),0)</f>
        <v>0</v>
      </c>
      <c r="QP43" s="225">
        <f>IF(QP$19-'様式３（療養者名簿）（⑤の場合）'!$BD48+1&lt;=15,IF(QP$19&gt;='様式３（療養者名簿）（⑤の場合）'!$BD48,IF(QP$19&lt;='様式３（療養者名簿）（⑤の場合）'!$BE48,1,0),0),0)</f>
        <v>0</v>
      </c>
      <c r="QQ43" s="225">
        <f>IF(QQ$19-'様式３（療養者名簿）（⑤の場合）'!$BD48+1&lt;=15,IF(QQ$19&gt;='様式３（療養者名簿）（⑤の場合）'!$BD48,IF(QQ$19&lt;='様式３（療養者名簿）（⑤の場合）'!$BE48,1,0),0),0)</f>
        <v>0</v>
      </c>
      <c r="QR43" s="225">
        <f>IF(QR$19-'様式３（療養者名簿）（⑤の場合）'!$BD48+1&lt;=15,IF(QR$19&gt;='様式３（療養者名簿）（⑤の場合）'!$BD48,IF(QR$19&lt;='様式３（療養者名簿）（⑤の場合）'!$BE48,1,0),0),0)</f>
        <v>0</v>
      </c>
      <c r="QS43" s="225">
        <f>IF(QS$19-'様式３（療養者名簿）（⑤の場合）'!$BD48+1&lt;=15,IF(QS$19&gt;='様式３（療養者名簿）（⑤の場合）'!$BD48,IF(QS$19&lt;='様式３（療養者名簿）（⑤の場合）'!$BE48,1,0),0),0)</f>
        <v>0</v>
      </c>
      <c r="QT43" s="225">
        <f>IF(QT$19-'様式３（療養者名簿）（⑤の場合）'!$BD48+1&lt;=15,IF(QT$19&gt;='様式３（療養者名簿）（⑤の場合）'!$BD48,IF(QT$19&lt;='様式３（療養者名簿）（⑤の場合）'!$BE48,1,0),0),0)</f>
        <v>0</v>
      </c>
      <c r="QU43" s="225">
        <f>IF(QU$19-'様式３（療養者名簿）（⑤の場合）'!$BD48+1&lt;=15,IF(QU$19&gt;='様式３（療養者名簿）（⑤の場合）'!$BD48,IF(QU$19&lt;='様式３（療養者名簿）（⑤の場合）'!$BE48,1,0),0),0)</f>
        <v>0</v>
      </c>
      <c r="QV43" s="225">
        <f>IF(QV$19-'様式３（療養者名簿）（⑤の場合）'!$BD48+1&lt;=15,IF(QV$19&gt;='様式３（療養者名簿）（⑤の場合）'!$BD48,IF(QV$19&lt;='様式３（療養者名簿）（⑤の場合）'!$BE48,1,0),0),0)</f>
        <v>0</v>
      </c>
      <c r="QW43" s="225">
        <f>IF(QW$19-'様式３（療養者名簿）（⑤の場合）'!$BD48+1&lt;=15,IF(QW$19&gt;='様式３（療養者名簿）（⑤の場合）'!$BD48,IF(QW$19&lt;='様式３（療養者名簿）（⑤の場合）'!$BE48,1,0),0),0)</f>
        <v>0</v>
      </c>
      <c r="QX43" s="225">
        <f>IF(QX$19-'様式３（療養者名簿）（⑤の場合）'!$BD48+1&lt;=15,IF(QX$19&gt;='様式３（療養者名簿）（⑤の場合）'!$BD48,IF(QX$19&lt;='様式３（療養者名簿）（⑤の場合）'!$BE48,1,0),0),0)</f>
        <v>0</v>
      </c>
      <c r="QY43" s="225">
        <f>IF(QY$19-'様式３（療養者名簿）（⑤の場合）'!$BD48+1&lt;=15,IF(QY$19&gt;='様式３（療養者名簿）（⑤の場合）'!$BD48,IF(QY$19&lt;='様式３（療養者名簿）（⑤の場合）'!$BE48,1,0),0),0)</f>
        <v>0</v>
      </c>
      <c r="QZ43" s="225">
        <f>IF(QZ$19-'様式３（療養者名簿）（⑤の場合）'!$BD48+1&lt;=15,IF(QZ$19&gt;='様式３（療養者名簿）（⑤の場合）'!$BD48,IF(QZ$19&lt;='様式３（療養者名簿）（⑤の場合）'!$BE48,1,0),0),0)</f>
        <v>0</v>
      </c>
      <c r="RA43" s="225">
        <f>IF(RA$19-'様式３（療養者名簿）（⑤の場合）'!$BD48+1&lt;=15,IF(RA$19&gt;='様式３（療養者名簿）（⑤の場合）'!$BD48,IF(RA$19&lt;='様式３（療養者名簿）（⑤の場合）'!$BE48,1,0),0),0)</f>
        <v>0</v>
      </c>
      <c r="RB43" s="225">
        <f>IF(RB$19-'様式３（療養者名簿）（⑤の場合）'!$BD48+1&lt;=15,IF(RB$19&gt;='様式３（療養者名簿）（⑤の場合）'!$BD48,IF(RB$19&lt;='様式３（療養者名簿）（⑤の場合）'!$BE48,1,0),0),0)</f>
        <v>0</v>
      </c>
      <c r="RC43" s="225">
        <f>IF(RC$19-'様式３（療養者名簿）（⑤の場合）'!$BD48+1&lt;=15,IF(RC$19&gt;='様式３（療養者名簿）（⑤の場合）'!$BD48,IF(RC$19&lt;='様式３（療養者名簿）（⑤の場合）'!$BE48,1,0),0),0)</f>
        <v>0</v>
      </c>
      <c r="RD43" s="225">
        <f>IF(RD$19-'様式３（療養者名簿）（⑤の場合）'!$BD48+1&lt;=15,IF(RD$19&gt;='様式３（療養者名簿）（⑤の場合）'!$BD48,IF(RD$19&lt;='様式３（療養者名簿）（⑤の場合）'!$BE48,1,0),0),0)</f>
        <v>0</v>
      </c>
      <c r="RE43" s="225">
        <f>IF(RE$19-'様式３（療養者名簿）（⑤の場合）'!$BD48+1&lt;=15,IF(RE$19&gt;='様式３（療養者名簿）（⑤の場合）'!$BD48,IF(RE$19&lt;='様式３（療養者名簿）（⑤の場合）'!$BE48,1,0),0),0)</f>
        <v>0</v>
      </c>
      <c r="RF43" s="225">
        <f>IF(RF$19-'様式３（療養者名簿）（⑤の場合）'!$BD48+1&lt;=15,IF(RF$19&gt;='様式３（療養者名簿）（⑤の場合）'!$BD48,IF(RF$19&lt;='様式３（療養者名簿）（⑤の場合）'!$BE48,1,0),0),0)</f>
        <v>0</v>
      </c>
      <c r="RG43" s="225">
        <f>IF(RG$19-'様式３（療養者名簿）（⑤の場合）'!$BD48+1&lt;=15,IF(RG$19&gt;='様式３（療養者名簿）（⑤の場合）'!$BD48,IF(RG$19&lt;='様式３（療養者名簿）（⑤の場合）'!$BE48,1,0),0),0)</f>
        <v>0</v>
      </c>
      <c r="RH43" s="225">
        <f>IF(RH$19-'様式３（療養者名簿）（⑤の場合）'!$BD48+1&lt;=15,IF(RH$19&gt;='様式３（療養者名簿）（⑤の場合）'!$BD48,IF(RH$19&lt;='様式３（療養者名簿）（⑤の場合）'!$BE48,1,0),0),0)</f>
        <v>0</v>
      </c>
      <c r="RI43" s="225">
        <f>IF(RI$19-'様式３（療養者名簿）（⑤の場合）'!$BD48+1&lt;=15,IF(RI$19&gt;='様式３（療養者名簿）（⑤の場合）'!$BD48,IF(RI$19&lt;='様式３（療養者名簿）（⑤の場合）'!$BE48,1,0),0),0)</f>
        <v>0</v>
      </c>
      <c r="RJ43" s="225">
        <f>IF(RJ$19-'様式３（療養者名簿）（⑤の場合）'!$BD48+1&lt;=15,IF(RJ$19&gt;='様式３（療養者名簿）（⑤の場合）'!$BD48,IF(RJ$19&lt;='様式３（療養者名簿）（⑤の場合）'!$BE48,1,0),0),0)</f>
        <v>0</v>
      </c>
      <c r="RK43" s="225">
        <f>IF(RK$19-'様式３（療養者名簿）（⑤の場合）'!$BD48+1&lt;=15,IF(RK$19&gt;='様式３（療養者名簿）（⑤の場合）'!$BD48,IF(RK$19&lt;='様式３（療養者名簿）（⑤の場合）'!$BE48,1,0),0),0)</f>
        <v>0</v>
      </c>
      <c r="RL43" s="225">
        <f>IF(RL$19-'様式３（療養者名簿）（⑤の場合）'!$BD48+1&lt;=15,IF(RL$19&gt;='様式３（療養者名簿）（⑤の場合）'!$BD48,IF(RL$19&lt;='様式３（療養者名簿）（⑤の場合）'!$BE48,1,0),0),0)</f>
        <v>0</v>
      </c>
      <c r="RM43" s="225">
        <f>IF(RM$19-'様式３（療養者名簿）（⑤の場合）'!$BD48+1&lt;=15,IF(RM$19&gt;='様式３（療養者名簿）（⑤の場合）'!$BD48,IF(RM$19&lt;='様式３（療養者名簿）（⑤の場合）'!$BE48,1,0),0),0)</f>
        <v>0</v>
      </c>
      <c r="RN43" s="225">
        <f>IF(RN$19-'様式３（療養者名簿）（⑤の場合）'!$BD48+1&lt;=15,IF(RN$19&gt;='様式３（療養者名簿）（⑤の場合）'!$BD48,IF(RN$19&lt;='様式３（療養者名簿）（⑤の場合）'!$BE48,1,0),0),0)</f>
        <v>0</v>
      </c>
      <c r="RO43" s="225">
        <f>IF(RO$19-'様式３（療養者名簿）（⑤の場合）'!$BD48+1&lt;=15,IF(RO$19&gt;='様式３（療養者名簿）（⑤の場合）'!$BD48,IF(RO$19&lt;='様式３（療養者名簿）（⑤の場合）'!$BE48,1,0),0),0)</f>
        <v>0</v>
      </c>
      <c r="RP43" s="225">
        <f>IF(RP$19-'様式３（療養者名簿）（⑤の場合）'!$BD48+1&lt;=15,IF(RP$19&gt;='様式３（療養者名簿）（⑤の場合）'!$BD48,IF(RP$19&lt;='様式３（療養者名簿）（⑤の場合）'!$BE48,1,0),0),0)</f>
        <v>0</v>
      </c>
      <c r="RQ43" s="225">
        <f>IF(RQ$19-'様式３（療養者名簿）（⑤の場合）'!$BD48+1&lt;=15,IF(RQ$19&gt;='様式３（療養者名簿）（⑤の場合）'!$BD48,IF(RQ$19&lt;='様式３（療養者名簿）（⑤の場合）'!$BE48,1,0),0),0)</f>
        <v>0</v>
      </c>
      <c r="RR43" s="225">
        <f>IF(RR$19-'様式３（療養者名簿）（⑤の場合）'!$BD48+1&lt;=15,IF(RR$19&gt;='様式３（療養者名簿）（⑤の場合）'!$BD48,IF(RR$19&lt;='様式３（療養者名簿）（⑤の場合）'!$BE48,1,0),0),0)</f>
        <v>0</v>
      </c>
      <c r="RS43" s="225">
        <f>IF(RS$19-'様式３（療養者名簿）（⑤の場合）'!$BD48+1&lt;=15,IF(RS$19&gt;='様式３（療養者名簿）（⑤の場合）'!$BD48,IF(RS$19&lt;='様式３（療養者名簿）（⑤の場合）'!$BE48,1,0),0),0)</f>
        <v>0</v>
      </c>
      <c r="RT43" s="225">
        <f>IF(RT$19-'様式３（療養者名簿）（⑤の場合）'!$BD48+1&lt;=15,IF(RT$19&gt;='様式３（療養者名簿）（⑤の場合）'!$BD48,IF(RT$19&lt;='様式３（療養者名簿）（⑤の場合）'!$BE48,1,0),0),0)</f>
        <v>0</v>
      </c>
      <c r="RU43" s="225">
        <f>IF(RU$19-'様式３（療養者名簿）（⑤の場合）'!$BD48+1&lt;=15,IF(RU$19&gt;='様式３（療養者名簿）（⑤の場合）'!$BD48,IF(RU$19&lt;='様式３（療養者名簿）（⑤の場合）'!$BE48,1,0),0),0)</f>
        <v>0</v>
      </c>
      <c r="RV43" s="225">
        <f>IF(RV$19-'様式３（療養者名簿）（⑤の場合）'!$BD48+1&lt;=15,IF(RV$19&gt;='様式３（療養者名簿）（⑤の場合）'!$BD48,IF(RV$19&lt;='様式３（療養者名簿）（⑤の場合）'!$BE48,1,0),0),0)</f>
        <v>0</v>
      </c>
      <c r="RW43" s="225">
        <f>IF(RW$19-'様式３（療養者名簿）（⑤の場合）'!$BD48+1&lt;=15,IF(RW$19&gt;='様式３（療養者名簿）（⑤の場合）'!$BD48,IF(RW$19&lt;='様式３（療養者名簿）（⑤の場合）'!$BE48,1,0),0),0)</f>
        <v>0</v>
      </c>
      <c r="RX43" s="225">
        <f>IF(RX$19-'様式３（療養者名簿）（⑤の場合）'!$BD48+1&lt;=15,IF(RX$19&gt;='様式３（療養者名簿）（⑤の場合）'!$BD48,IF(RX$19&lt;='様式３（療養者名簿）（⑤の場合）'!$BE48,1,0),0),0)</f>
        <v>0</v>
      </c>
      <c r="RY43" s="225">
        <f>IF(RY$19-'様式３（療養者名簿）（⑤の場合）'!$BD48+1&lt;=15,IF(RY$19&gt;='様式３（療養者名簿）（⑤の場合）'!$BD48,IF(RY$19&lt;='様式３（療養者名簿）（⑤の場合）'!$BE48,1,0),0),0)</f>
        <v>0</v>
      </c>
      <c r="RZ43" s="225">
        <f>IF(RZ$19-'様式３（療養者名簿）（⑤の場合）'!$BD48+1&lt;=15,IF(RZ$19&gt;='様式３（療養者名簿）（⑤の場合）'!$BD48,IF(RZ$19&lt;='様式３（療養者名簿）（⑤の場合）'!$BE48,1,0),0),0)</f>
        <v>0</v>
      </c>
      <c r="SA43" s="225">
        <f>IF(SA$19-'様式３（療養者名簿）（⑤の場合）'!$BD48+1&lt;=15,IF(SA$19&gt;='様式３（療養者名簿）（⑤の場合）'!$BD48,IF(SA$19&lt;='様式３（療養者名簿）（⑤の場合）'!$BE48,1,0),0),0)</f>
        <v>0</v>
      </c>
      <c r="SB43" s="225">
        <f>IF(SB$19-'様式３（療養者名簿）（⑤の場合）'!$BD48+1&lt;=15,IF(SB$19&gt;='様式３（療養者名簿）（⑤の場合）'!$BD48,IF(SB$19&lt;='様式３（療養者名簿）（⑤の場合）'!$BE48,1,0),0),0)</f>
        <v>0</v>
      </c>
      <c r="SC43" s="225">
        <f>IF(SC$19-'様式３（療養者名簿）（⑤の場合）'!$BD48+1&lt;=15,IF(SC$19&gt;='様式３（療養者名簿）（⑤の場合）'!$BD48,IF(SC$19&lt;='様式３（療養者名簿）（⑤の場合）'!$BE48,1,0),0),0)</f>
        <v>0</v>
      </c>
      <c r="SD43" s="225">
        <f>IF(SD$19-'様式３（療養者名簿）（⑤の場合）'!$BD48+1&lt;=15,IF(SD$19&gt;='様式３（療養者名簿）（⑤の場合）'!$BD48,IF(SD$19&lt;='様式３（療養者名簿）（⑤の場合）'!$BE48,1,0),0),0)</f>
        <v>0</v>
      </c>
      <c r="SE43" s="225">
        <f>IF(SE$19-'様式３（療養者名簿）（⑤の場合）'!$BD48+1&lt;=15,IF(SE$19&gt;='様式３（療養者名簿）（⑤の場合）'!$BD48,IF(SE$19&lt;='様式３（療養者名簿）（⑤の場合）'!$BE48,1,0),0),0)</f>
        <v>0</v>
      </c>
      <c r="SF43" s="225">
        <f>IF(SF$19-'様式３（療養者名簿）（⑤の場合）'!$BD48+1&lt;=15,IF(SF$19&gt;='様式３（療養者名簿）（⑤の場合）'!$BD48,IF(SF$19&lt;='様式３（療養者名簿）（⑤の場合）'!$BE48,1,0),0),0)</f>
        <v>0</v>
      </c>
      <c r="SG43" s="225">
        <f>IF(SG$19-'様式３（療養者名簿）（⑤の場合）'!$BD48+1&lt;=15,IF(SG$19&gt;='様式３（療養者名簿）（⑤の場合）'!$BD48,IF(SG$19&lt;='様式３（療養者名簿）（⑤の場合）'!$BE48,1,0),0),0)</f>
        <v>0</v>
      </c>
      <c r="SH43" s="225">
        <f>IF(SH$19-'様式３（療養者名簿）（⑤の場合）'!$BD48+1&lt;=15,IF(SH$19&gt;='様式３（療養者名簿）（⑤の場合）'!$BD48,IF(SH$19&lt;='様式３（療養者名簿）（⑤の場合）'!$BE48,1,0),0),0)</f>
        <v>0</v>
      </c>
      <c r="SI43" s="225">
        <f>IF(SI$19-'様式３（療養者名簿）（⑤の場合）'!$BD48+1&lt;=15,IF(SI$19&gt;='様式３（療養者名簿）（⑤の場合）'!$BD48,IF(SI$19&lt;='様式３（療養者名簿）（⑤の場合）'!$BE48,1,0),0),0)</f>
        <v>0</v>
      </c>
      <c r="SJ43" s="225">
        <f>IF(SJ$19-'様式３（療養者名簿）（⑤の場合）'!$BD48+1&lt;=15,IF(SJ$19&gt;='様式３（療養者名簿）（⑤の場合）'!$BD48,IF(SJ$19&lt;='様式３（療養者名簿）（⑤の場合）'!$BE48,1,0),0),0)</f>
        <v>0</v>
      </c>
      <c r="SK43" s="225">
        <f>IF(SK$19-'様式３（療養者名簿）（⑤の場合）'!$BD48+1&lt;=15,IF(SK$19&gt;='様式３（療養者名簿）（⑤の場合）'!$BD48,IF(SK$19&lt;='様式３（療養者名簿）（⑤の場合）'!$BE48,1,0),0),0)</f>
        <v>0</v>
      </c>
      <c r="SL43" s="225">
        <f>IF(SL$19-'様式３（療養者名簿）（⑤の場合）'!$BD48+1&lt;=15,IF(SL$19&gt;='様式３（療養者名簿）（⑤の場合）'!$BD48,IF(SL$19&lt;='様式３（療養者名簿）（⑤の場合）'!$BE48,1,0),0),0)</f>
        <v>0</v>
      </c>
      <c r="SM43" s="225">
        <f>IF(SM$19-'様式３（療養者名簿）（⑤の場合）'!$BD48+1&lt;=15,IF(SM$19&gt;='様式３（療養者名簿）（⑤の場合）'!$BD48,IF(SM$19&lt;='様式３（療養者名簿）（⑤の場合）'!$BE48,1,0),0),0)</f>
        <v>0</v>
      </c>
      <c r="SN43" s="225">
        <f>IF(SN$19-'様式３（療養者名簿）（⑤の場合）'!$BD48+1&lt;=15,IF(SN$19&gt;='様式３（療養者名簿）（⑤の場合）'!$BD48,IF(SN$19&lt;='様式３（療養者名簿）（⑤の場合）'!$BE48,1,0),0),0)</f>
        <v>0</v>
      </c>
      <c r="SO43" s="225">
        <f>IF(SO$19-'様式３（療養者名簿）（⑤の場合）'!$BD48+1&lt;=15,IF(SO$19&gt;='様式３（療養者名簿）（⑤の場合）'!$BD48,IF(SO$19&lt;='様式３（療養者名簿）（⑤の場合）'!$BE48,1,0),0),0)</f>
        <v>0</v>
      </c>
      <c r="SP43" s="225">
        <f>IF(SP$19-'様式３（療養者名簿）（⑤の場合）'!$BD48+1&lt;=15,IF(SP$19&gt;='様式３（療養者名簿）（⑤の場合）'!$BD48,IF(SP$19&lt;='様式３（療養者名簿）（⑤の場合）'!$BE48,1,0),0),0)</f>
        <v>0</v>
      </c>
      <c r="SQ43" s="225">
        <f>IF(SQ$19-'様式３（療養者名簿）（⑤の場合）'!$BD48+1&lt;=15,IF(SQ$19&gt;='様式３（療養者名簿）（⑤の場合）'!$BD48,IF(SQ$19&lt;='様式３（療養者名簿）（⑤の場合）'!$BE48,1,0),0),0)</f>
        <v>0</v>
      </c>
      <c r="SR43" s="225">
        <f>IF(SR$19-'様式３（療養者名簿）（⑤の場合）'!$BD48+1&lt;=15,IF(SR$19&gt;='様式３（療養者名簿）（⑤の場合）'!$BD48,IF(SR$19&lt;='様式３（療養者名簿）（⑤の場合）'!$BE48,1,0),0),0)</f>
        <v>0</v>
      </c>
      <c r="SS43" s="225">
        <f>IF(SS$19-'様式３（療養者名簿）（⑤の場合）'!$BD48+1&lt;=15,IF(SS$19&gt;='様式３（療養者名簿）（⑤の場合）'!$BD48,IF(SS$19&lt;='様式３（療養者名簿）（⑤の場合）'!$BE48,1,0),0),0)</f>
        <v>0</v>
      </c>
      <c r="ST43" s="225">
        <f>IF(ST$19-'様式３（療養者名簿）（⑤の場合）'!$BD48+1&lt;=15,IF(ST$19&gt;='様式３（療養者名簿）（⑤の場合）'!$BD48,IF(ST$19&lt;='様式３（療養者名簿）（⑤の場合）'!$BE48,1,0),0),0)</f>
        <v>0</v>
      </c>
      <c r="SU43" s="225">
        <f>IF(SU$19-'様式３（療養者名簿）（⑤の場合）'!$BD48+1&lt;=15,IF(SU$19&gt;='様式３（療養者名簿）（⑤の場合）'!$BD48,IF(SU$19&lt;='様式３（療養者名簿）（⑤の場合）'!$BE48,1,0),0),0)</f>
        <v>0</v>
      </c>
      <c r="SV43" s="225">
        <f>IF(SV$19-'様式３（療養者名簿）（⑤の場合）'!$BD48+1&lt;=15,IF(SV$19&gt;='様式３（療養者名簿）（⑤の場合）'!$BD48,IF(SV$19&lt;='様式３（療養者名簿）（⑤の場合）'!$BE48,1,0),0),0)</f>
        <v>0</v>
      </c>
      <c r="SW43" s="225">
        <f>IF(SW$19-'様式３（療養者名簿）（⑤の場合）'!$BD48+1&lt;=15,IF(SW$19&gt;='様式３（療養者名簿）（⑤の場合）'!$BD48,IF(SW$19&lt;='様式３（療養者名簿）（⑤の場合）'!$BE48,1,0),0),0)</f>
        <v>0</v>
      </c>
      <c r="SX43" s="225">
        <f>IF(SX$19-'様式３（療養者名簿）（⑤の場合）'!$BD48+1&lt;=15,IF(SX$19&gt;='様式３（療養者名簿）（⑤の場合）'!$BD48,IF(SX$19&lt;='様式３（療養者名簿）（⑤の場合）'!$BE48,1,0),0),0)</f>
        <v>0</v>
      </c>
      <c r="SY43" s="225">
        <f>IF(SY$19-'様式３（療養者名簿）（⑤の場合）'!$BD48+1&lt;=15,IF(SY$19&gt;='様式３（療養者名簿）（⑤の場合）'!$BD48,IF(SY$19&lt;='様式３（療養者名簿）（⑤の場合）'!$BE48,1,0),0),0)</f>
        <v>0</v>
      </c>
      <c r="SZ43" s="225">
        <f>IF(SZ$19-'様式３（療養者名簿）（⑤の場合）'!$BD48+1&lt;=15,IF(SZ$19&gt;='様式３（療養者名簿）（⑤の場合）'!$BD48,IF(SZ$19&lt;='様式３（療養者名簿）（⑤の場合）'!$BE48,1,0),0),0)</f>
        <v>0</v>
      </c>
      <c r="TA43" s="225">
        <f>IF(TA$19-'様式３（療養者名簿）（⑤の場合）'!$BD48+1&lt;=15,IF(TA$19&gt;='様式３（療養者名簿）（⑤の場合）'!$BD48,IF(TA$19&lt;='様式３（療養者名簿）（⑤の場合）'!$BE48,1,0),0),0)</f>
        <v>0</v>
      </c>
      <c r="TB43" s="225">
        <f>IF(TB$19-'様式３（療養者名簿）（⑤の場合）'!$BD48+1&lt;=15,IF(TB$19&gt;='様式３（療養者名簿）（⑤の場合）'!$BD48,IF(TB$19&lt;='様式３（療養者名簿）（⑤の場合）'!$BE48,1,0),0),0)</f>
        <v>0</v>
      </c>
      <c r="TC43" s="225">
        <f>IF(TC$19-'様式３（療養者名簿）（⑤の場合）'!$BD48+1&lt;=15,IF(TC$19&gt;='様式３（療養者名簿）（⑤の場合）'!$BD48,IF(TC$19&lt;='様式３（療養者名簿）（⑤の場合）'!$BE48,1,0),0),0)</f>
        <v>0</v>
      </c>
      <c r="TD43" s="225">
        <f>IF(TD$19-'様式３（療養者名簿）（⑤の場合）'!$BD48+1&lt;=15,IF(TD$19&gt;='様式３（療養者名簿）（⑤の場合）'!$BD48,IF(TD$19&lt;='様式３（療養者名簿）（⑤の場合）'!$BE48,1,0),0),0)</f>
        <v>0</v>
      </c>
      <c r="TE43" s="225">
        <f>IF(TE$19-'様式３（療養者名簿）（⑤の場合）'!$BD48+1&lt;=15,IF(TE$19&gt;='様式３（療養者名簿）（⑤の場合）'!$BD48,IF(TE$19&lt;='様式３（療養者名簿）（⑤の場合）'!$BE48,1,0),0),0)</f>
        <v>0</v>
      </c>
      <c r="TF43" s="225">
        <f>IF(TF$19-'様式３（療養者名簿）（⑤の場合）'!$BD48+1&lt;=15,IF(TF$19&gt;='様式３（療養者名簿）（⑤の場合）'!$BD48,IF(TF$19&lt;='様式３（療養者名簿）（⑤の場合）'!$BE48,1,0),0),0)</f>
        <v>0</v>
      </c>
      <c r="TG43" s="225">
        <f>IF(TG$19-'様式３（療養者名簿）（⑤の場合）'!$BD48+1&lt;=15,IF(TG$19&gt;='様式３（療養者名簿）（⑤の場合）'!$BD48,IF(TG$19&lt;='様式３（療養者名簿）（⑤の場合）'!$BE48,1,0),0),0)</f>
        <v>0</v>
      </c>
      <c r="TH43" s="225">
        <f>IF(TH$19-'様式３（療養者名簿）（⑤の場合）'!$BD48+1&lt;=15,IF(TH$19&gt;='様式３（療養者名簿）（⑤の場合）'!$BD48,IF(TH$19&lt;='様式３（療養者名簿）（⑤の場合）'!$BE48,1,0),0),0)</f>
        <v>0</v>
      </c>
      <c r="TI43" s="225">
        <f>IF(TI$19-'様式３（療養者名簿）（⑤の場合）'!$BD48+1&lt;=15,IF(TI$19&gt;='様式３（療養者名簿）（⑤の場合）'!$BD48,IF(TI$19&lt;='様式３（療養者名簿）（⑤の場合）'!$BE48,1,0),0),0)</f>
        <v>0</v>
      </c>
      <c r="TJ43" s="225">
        <f>IF(TJ$19-'様式３（療養者名簿）（⑤の場合）'!$BD48+1&lt;=15,IF(TJ$19&gt;='様式３（療養者名簿）（⑤の場合）'!$BD48,IF(TJ$19&lt;='様式３（療養者名簿）（⑤の場合）'!$BE48,1,0),0),0)</f>
        <v>0</v>
      </c>
      <c r="TK43" s="225">
        <f>IF(TK$19-'様式３（療養者名簿）（⑤の場合）'!$BD48+1&lt;=15,IF(TK$19&gt;='様式３（療養者名簿）（⑤の場合）'!$BD48,IF(TK$19&lt;='様式３（療養者名簿）（⑤の場合）'!$BE48,1,0),0),0)</f>
        <v>0</v>
      </c>
      <c r="TL43" s="225">
        <f>IF(TL$19-'様式３（療養者名簿）（⑤の場合）'!$BD48+1&lt;=15,IF(TL$19&gt;='様式３（療養者名簿）（⑤の場合）'!$BD48,IF(TL$19&lt;='様式３（療養者名簿）（⑤の場合）'!$BE48,1,0),0),0)</f>
        <v>0</v>
      </c>
      <c r="TM43" s="225">
        <f>IF(TM$19-'様式３（療養者名簿）（⑤の場合）'!$BD48+1&lt;=15,IF(TM$19&gt;='様式３（療養者名簿）（⑤の場合）'!$BD48,IF(TM$19&lt;='様式３（療養者名簿）（⑤の場合）'!$BE48,1,0),0),0)</f>
        <v>0</v>
      </c>
      <c r="TN43" s="225">
        <f>IF(TN$19-'様式３（療養者名簿）（⑤の場合）'!$BD48+1&lt;=15,IF(TN$19&gt;='様式３（療養者名簿）（⑤の場合）'!$BD48,IF(TN$19&lt;='様式３（療養者名簿）（⑤の場合）'!$BE48,1,0),0),0)</f>
        <v>0</v>
      </c>
      <c r="TO43" s="225">
        <f>IF(TO$19-'様式３（療養者名簿）（⑤の場合）'!$BD48+1&lt;=15,IF(TO$19&gt;='様式３（療養者名簿）（⑤の場合）'!$BD48,IF(TO$19&lt;='様式３（療養者名簿）（⑤の場合）'!$BE48,1,0),0),0)</f>
        <v>0</v>
      </c>
      <c r="TP43" s="225">
        <f>IF(TP$19-'様式３（療養者名簿）（⑤の場合）'!$BD48+1&lt;=15,IF(TP$19&gt;='様式３（療養者名簿）（⑤の場合）'!$BD48,IF(TP$19&lt;='様式３（療養者名簿）（⑤の場合）'!$BE48,1,0),0),0)</f>
        <v>0</v>
      </c>
      <c r="TQ43" s="225">
        <f>IF(TQ$19-'様式３（療養者名簿）（⑤の場合）'!$BD48+1&lt;=15,IF(TQ$19&gt;='様式３（療養者名簿）（⑤の場合）'!$BD48,IF(TQ$19&lt;='様式３（療養者名簿）（⑤の場合）'!$BE48,1,0),0),0)</f>
        <v>0</v>
      </c>
      <c r="TR43" s="225">
        <f>IF(TR$19-'様式３（療養者名簿）（⑤の場合）'!$BD48+1&lt;=15,IF(TR$19&gt;='様式３（療養者名簿）（⑤の場合）'!$BD48,IF(TR$19&lt;='様式３（療養者名簿）（⑤の場合）'!$BE48,1,0),0),0)</f>
        <v>0</v>
      </c>
      <c r="TS43" s="225">
        <f>IF(TS$19-'様式３（療養者名簿）（⑤の場合）'!$BD48+1&lt;=15,IF(TS$19&gt;='様式３（療養者名簿）（⑤の場合）'!$BD48,IF(TS$19&lt;='様式３（療養者名簿）（⑤の場合）'!$BE48,1,0),0),0)</f>
        <v>0</v>
      </c>
      <c r="TT43" s="225">
        <f>IF(TT$19-'様式３（療養者名簿）（⑤の場合）'!$BD48+1&lt;=15,IF(TT$19&gt;='様式３（療養者名簿）（⑤の場合）'!$BD48,IF(TT$19&lt;='様式３（療養者名簿）（⑤の場合）'!$BE48,1,0),0),0)</f>
        <v>0</v>
      </c>
      <c r="TU43" s="225">
        <f>IF(TU$19-'様式３（療養者名簿）（⑤の場合）'!$BD48+1&lt;=15,IF(TU$19&gt;='様式３（療養者名簿）（⑤の場合）'!$BD48,IF(TU$19&lt;='様式３（療養者名簿）（⑤の場合）'!$BE48,1,0),0),0)</f>
        <v>0</v>
      </c>
      <c r="TV43" s="225">
        <f>IF(TV$19-'様式３（療養者名簿）（⑤の場合）'!$BD48+1&lt;=15,IF(TV$19&gt;='様式３（療養者名簿）（⑤の場合）'!$BD48,IF(TV$19&lt;='様式３（療養者名簿）（⑤の場合）'!$BE48,1,0),0),0)</f>
        <v>0</v>
      </c>
      <c r="TW43" s="225">
        <f>IF(TW$19-'様式３（療養者名簿）（⑤の場合）'!$BD48+1&lt;=15,IF(TW$19&gt;='様式３（療養者名簿）（⑤の場合）'!$BD48,IF(TW$19&lt;='様式３（療養者名簿）（⑤の場合）'!$BE48,1,0),0),0)</f>
        <v>0</v>
      </c>
      <c r="TX43" s="225">
        <f>IF(TX$19-'様式３（療養者名簿）（⑤の場合）'!$BD48+1&lt;=15,IF(TX$19&gt;='様式３（療養者名簿）（⑤の場合）'!$BD48,IF(TX$19&lt;='様式３（療養者名簿）（⑤の場合）'!$BE48,1,0),0),0)</f>
        <v>0</v>
      </c>
      <c r="TY43" s="225">
        <f>IF(TY$19-'様式３（療養者名簿）（⑤の場合）'!$BD48+1&lt;=15,IF(TY$19&gt;='様式３（療養者名簿）（⑤の場合）'!$BD48,IF(TY$19&lt;='様式３（療養者名簿）（⑤の場合）'!$BE48,1,0),0),0)</f>
        <v>0</v>
      </c>
      <c r="TZ43" s="225">
        <f>IF(TZ$19-'様式３（療養者名簿）（⑤の場合）'!$BD48+1&lt;=15,IF(TZ$19&gt;='様式３（療養者名簿）（⑤の場合）'!$BD48,IF(TZ$19&lt;='様式３（療養者名簿）（⑤の場合）'!$BE48,1,0),0),0)</f>
        <v>0</v>
      </c>
      <c r="UA43" s="225">
        <f>IF(UA$19-'様式３（療養者名簿）（⑤の場合）'!$BD48+1&lt;=15,IF(UA$19&gt;='様式３（療養者名簿）（⑤の場合）'!$BD48,IF(UA$19&lt;='様式３（療養者名簿）（⑤の場合）'!$BE48,1,0),0),0)</f>
        <v>0</v>
      </c>
      <c r="UB43" s="225">
        <f>IF(UB$19-'様式３（療養者名簿）（⑤の場合）'!$BD48+1&lt;=15,IF(UB$19&gt;='様式３（療養者名簿）（⑤の場合）'!$BD48,IF(UB$19&lt;='様式３（療養者名簿）（⑤の場合）'!$BE48,1,0),0),0)</f>
        <v>0</v>
      </c>
      <c r="UC43" s="225">
        <f>IF(UC$19-'様式３（療養者名簿）（⑤の場合）'!$BD48+1&lt;=15,IF(UC$19&gt;='様式３（療養者名簿）（⑤の場合）'!$BD48,IF(UC$19&lt;='様式３（療養者名簿）（⑤の場合）'!$BE48,1,0),0),0)</f>
        <v>0</v>
      </c>
      <c r="UD43" s="338">
        <f>IF(UD$19-'様式３（療養者名簿）（⑤の場合）'!$BD48+1&lt;=15,IF(UD$19&gt;='様式３（療養者名簿）（⑤の場合）'!$BD48,IF(UD$19&lt;='様式３（療養者名簿）（⑤の場合）'!$BE48,1,0),0),0)</f>
        <v>0</v>
      </c>
      <c r="UE43" s="338">
        <f>IF(UE$19-'様式３（療養者名簿）（⑤の場合）'!$BD48+1&lt;=15,IF(UE$19&gt;='様式３（療養者名簿）（⑤の場合）'!$BD48,IF(UE$19&lt;='様式３（療養者名簿）（⑤の場合）'!$BE48,1,0),0),0)</f>
        <v>0</v>
      </c>
      <c r="UF43" s="338">
        <f>IF(UF$19-'様式３（療養者名簿）（⑤の場合）'!$BD48+1&lt;=15,IF(UF$19&gt;='様式３（療養者名簿）（⑤の場合）'!$BD48,IF(UF$19&lt;='様式３（療養者名簿）（⑤の場合）'!$BE48,1,0),0),0)</f>
        <v>0</v>
      </c>
      <c r="UG43" s="338">
        <f>IF(UG$19-'様式３（療養者名簿）（⑤の場合）'!$BD48+1&lt;=15,IF(UG$19&gt;='様式３（療養者名簿）（⑤の場合）'!$BD48,IF(UG$19&lt;='様式３（療養者名簿）（⑤の場合）'!$BE48,1,0),0),0)</f>
        <v>0</v>
      </c>
      <c r="UH43" s="338">
        <f>IF(UH$19-'様式３（療養者名簿）（⑤の場合）'!$BD48+1&lt;=15,IF(UH$19&gt;='様式３（療養者名簿）（⑤の場合）'!$BD48,IF(UH$19&lt;='様式３（療養者名簿）（⑤の場合）'!$BE48,1,0),0),0)</f>
        <v>0</v>
      </c>
      <c r="UI43" s="338">
        <f>IF(UI$19-'様式３（療養者名簿）（⑤の場合）'!$BD48+1&lt;=15,IF(UI$19&gt;='様式３（療養者名簿）（⑤の場合）'!$BD48,IF(UI$19&lt;='様式３（療養者名簿）（⑤の場合）'!$BE48,1,0),0),0)</f>
        <v>0</v>
      </c>
      <c r="UJ43" s="338">
        <f>IF(UJ$19-'様式３（療養者名簿）（⑤の場合）'!$BD48+1&lt;=15,IF(UJ$19&gt;='様式３（療養者名簿）（⑤の場合）'!$BD48,IF(UJ$19&lt;='様式３（療養者名簿）（⑤の場合）'!$BE48,1,0),0),0)</f>
        <v>0</v>
      </c>
      <c r="UK43" s="338">
        <f>IF(UK$19-'様式３（療養者名簿）（⑤の場合）'!$BD48+1&lt;=15,IF(UK$19&gt;='様式３（療養者名簿）（⑤の場合）'!$BD48,IF(UK$19&lt;='様式３（療養者名簿）（⑤の場合）'!$BE48,1,0),0),0)</f>
        <v>0</v>
      </c>
      <c r="UL43" s="338">
        <f>IF(UL$19-'様式３（療養者名簿）（⑤の場合）'!$BD48+1&lt;=15,IF(UL$19&gt;='様式３（療養者名簿）（⑤の場合）'!$BD48,IF(UL$19&lt;='様式３（療養者名簿）（⑤の場合）'!$BE48,1,0),0),0)</f>
        <v>0</v>
      </c>
      <c r="UM43" s="338">
        <f>IF(UM$19-'様式３（療養者名簿）（⑤の場合）'!$BD48+1&lt;=15,IF(UM$19&gt;='様式３（療養者名簿）（⑤の場合）'!$BD48,IF(UM$19&lt;='様式３（療養者名簿）（⑤の場合）'!$BE48,1,0),0),0)</f>
        <v>0</v>
      </c>
      <c r="UN43" s="338">
        <f>IF(UN$19-'様式３（療養者名簿）（⑤の場合）'!$BD48+1&lt;=15,IF(UN$19&gt;='様式３（療養者名簿）（⑤の場合）'!$BD48,IF(UN$19&lt;='様式３（療養者名簿）（⑤の場合）'!$BE48,1,0),0),0)</f>
        <v>0</v>
      </c>
      <c r="UO43" s="338">
        <f>IF(UO$19-'様式３（療養者名簿）（⑤の場合）'!$BD48+1&lt;=15,IF(UO$19&gt;='様式３（療養者名簿）（⑤の場合）'!$BD48,IF(UO$19&lt;='様式３（療養者名簿）（⑤の場合）'!$BE48,1,0),0),0)</f>
        <v>0</v>
      </c>
      <c r="UP43" s="338">
        <f>IF(UP$19-'様式３（療養者名簿）（⑤の場合）'!$BD48+1&lt;=15,IF(UP$19&gt;='様式３（療養者名簿）（⑤の場合）'!$BD48,IF(UP$19&lt;='様式３（療養者名簿）（⑤の場合）'!$BE48,1,0),0),0)</f>
        <v>0</v>
      </c>
      <c r="UQ43" s="338">
        <f>IF(UQ$19-'様式３（療養者名簿）（⑤の場合）'!$BD48+1&lt;=15,IF(UQ$19&gt;='様式３（療養者名簿）（⑤の場合）'!$BD48,IF(UQ$19&lt;='様式３（療養者名簿）（⑤の場合）'!$BE48,1,0),0),0)</f>
        <v>0</v>
      </c>
      <c r="UR43" s="338">
        <f>IF(UR$19-'様式３（療養者名簿）（⑤の場合）'!$BD48+1&lt;=15,IF(UR$19&gt;='様式３（療養者名簿）（⑤の場合）'!$BD48,IF(UR$19&lt;='様式３（療養者名簿）（⑤の場合）'!$BE48,1,0),0),0)</f>
        <v>0</v>
      </c>
      <c r="US43" s="338">
        <f>IF(US$19-'様式３（療養者名簿）（⑤の場合）'!$BD48+1&lt;=15,IF(US$19&gt;='様式３（療養者名簿）（⑤の場合）'!$BD48,IF(US$19&lt;='様式３（療養者名簿）（⑤の場合）'!$BE48,1,0),0),0)</f>
        <v>0</v>
      </c>
      <c r="UT43" s="338">
        <f>IF(UT$19-'様式３（療養者名簿）（⑤の場合）'!$BD48+1&lt;=15,IF(UT$19&gt;='様式３（療養者名簿）（⑤の場合）'!$BD48,IF(UT$19&lt;='様式３（療養者名簿）（⑤の場合）'!$BE48,1,0),0),0)</f>
        <v>0</v>
      </c>
      <c r="UU43" s="338">
        <f>IF(UU$19-'様式３（療養者名簿）（⑤の場合）'!$BD48+1&lt;=15,IF(UU$19&gt;='様式３（療養者名簿）（⑤の場合）'!$BD48,IF(UU$19&lt;='様式３（療養者名簿）（⑤の場合）'!$BE48,1,0),0),0)</f>
        <v>0</v>
      </c>
      <c r="UV43" s="338">
        <f>IF(UV$19-'様式３（療養者名簿）（⑤の場合）'!$BD48+1&lt;=15,IF(UV$19&gt;='様式３（療養者名簿）（⑤の場合）'!$BD48,IF(UV$19&lt;='様式３（療養者名簿）（⑤の場合）'!$BE48,1,0),0),0)</f>
        <v>0</v>
      </c>
      <c r="UW43" s="338">
        <f>IF(UW$19-'様式３（療養者名簿）（⑤の場合）'!$BD48+1&lt;=15,IF(UW$19&gt;='様式３（療養者名簿）（⑤の場合）'!$BD48,IF(UW$19&lt;='様式３（療養者名簿）（⑤の場合）'!$BE48,1,0),0),0)</f>
        <v>0</v>
      </c>
      <c r="UX43" s="338">
        <f>IF(UX$19-'様式３（療養者名簿）（⑤の場合）'!$BD48+1&lt;=15,IF(UX$19&gt;='様式３（療養者名簿）（⑤の場合）'!$BD48,IF(UX$19&lt;='様式３（療養者名簿）（⑤の場合）'!$BE48,1,0),0),0)</f>
        <v>0</v>
      </c>
      <c r="UY43" s="338">
        <f>IF(UY$19-'様式３（療養者名簿）（⑤の場合）'!$BD48+1&lt;=15,IF(UY$19&gt;='様式３（療養者名簿）（⑤の場合）'!$BD48,IF(UY$19&lt;='様式３（療養者名簿）（⑤の場合）'!$BE48,1,0),0),0)</f>
        <v>0</v>
      </c>
      <c r="UZ43" s="338">
        <f>IF(UZ$19-'様式３（療養者名簿）（⑤の場合）'!$BD48+1&lt;=15,IF(UZ$19&gt;='様式３（療養者名簿）（⑤の場合）'!$BD48,IF(UZ$19&lt;='様式３（療養者名簿）（⑤の場合）'!$BE48,1,0),0),0)</f>
        <v>0</v>
      </c>
      <c r="VA43" s="338">
        <f>IF(VA$19-'様式３（療養者名簿）（⑤の場合）'!$BD48+1&lt;=15,IF(VA$19&gt;='様式３（療養者名簿）（⑤の場合）'!$BD48,IF(VA$19&lt;='様式３（療養者名簿）（⑤の場合）'!$BE48,1,0),0),0)</f>
        <v>0</v>
      </c>
      <c r="VB43" s="338">
        <f>IF(VB$19-'様式３（療養者名簿）（⑤の場合）'!$BD48+1&lt;=15,IF(VB$19&gt;='様式３（療養者名簿）（⑤の場合）'!$BD48,IF(VB$19&lt;='様式３（療養者名簿）（⑤の場合）'!$BE48,1,0),0),0)</f>
        <v>0</v>
      </c>
      <c r="VC43" s="338">
        <f>IF(VC$19-'様式３（療養者名簿）（⑤の場合）'!$BD48+1&lt;=15,IF(VC$19&gt;='様式３（療養者名簿）（⑤の場合）'!$BD48,IF(VC$19&lt;='様式３（療養者名簿）（⑤の場合）'!$BE48,1,0),0),0)</f>
        <v>0</v>
      </c>
      <c r="VD43" s="338">
        <f>IF(VD$19-'様式３（療養者名簿）（⑤の場合）'!$BD48+1&lt;=15,IF(VD$19&gt;='様式３（療養者名簿）（⑤の場合）'!$BD48,IF(VD$19&lt;='様式３（療養者名簿）（⑤の場合）'!$BE48,1,0),0),0)</f>
        <v>0</v>
      </c>
      <c r="VE43" s="338">
        <f>IF(VE$19-'様式３（療養者名簿）（⑤の場合）'!$BD48+1&lt;=15,IF(VE$19&gt;='様式３（療養者名簿）（⑤の場合）'!$BD48,IF(VE$19&lt;='様式３（療養者名簿）（⑤の場合）'!$BE48,1,0),0),0)</f>
        <v>0</v>
      </c>
      <c r="VF43" s="338">
        <f>IF(VF$19-'様式３（療養者名簿）（⑤の場合）'!$BD48+1&lt;=15,IF(VF$19&gt;='様式３（療養者名簿）（⑤の場合）'!$BD48,IF(VF$19&lt;='様式３（療養者名簿）（⑤の場合）'!$BE48,1,0),0),0)</f>
        <v>0</v>
      </c>
      <c r="VG43" s="338">
        <f>IF(VG$19-'様式３（療養者名簿）（⑤の場合）'!$BD48+1&lt;=15,IF(VG$19&gt;='様式３（療養者名簿）（⑤の場合）'!$BD48,IF(VG$19&lt;='様式３（療養者名簿）（⑤の場合）'!$BE48,1,0),0),0)</f>
        <v>0</v>
      </c>
      <c r="VH43" s="338">
        <f>IF(VH$19-'様式３（療養者名簿）（⑤の場合）'!$BD48+1&lt;=15,IF(VH$19&gt;='様式３（療養者名簿）（⑤の場合）'!$BD48,IF(VH$19&lt;='様式３（療養者名簿）（⑤の場合）'!$BE48,1,0),0),0)</f>
        <v>0</v>
      </c>
      <c r="VI43" s="338">
        <f>IF(VI$19-'様式３（療養者名簿）（⑤の場合）'!$BD48+1&lt;=15,IF(VI$19&gt;='様式３（療養者名簿）（⑤の場合）'!$BD48,IF(VI$19&lt;='様式３（療養者名簿）（⑤の場合）'!$BE48,1,0),0),0)</f>
        <v>0</v>
      </c>
      <c r="VJ43" s="338">
        <f>IF(VJ$19-'様式３（療養者名簿）（⑤の場合）'!$BD48+1&lt;=15,IF(VJ$19&gt;='様式３（療養者名簿）（⑤の場合）'!$BD48,IF(VJ$19&lt;='様式３（療養者名簿）（⑤の場合）'!$BE48,1,0),0),0)</f>
        <v>0</v>
      </c>
      <c r="VK43" s="338">
        <f>IF(VK$19-'様式３（療養者名簿）（⑤の場合）'!$BD48+1&lt;=15,IF(VK$19&gt;='様式３（療養者名簿）（⑤の場合）'!$BD48,IF(VK$19&lt;='様式３（療養者名簿）（⑤の場合）'!$BE48,1,0),0),0)</f>
        <v>0</v>
      </c>
      <c r="VL43" s="338">
        <f>IF(VL$19-'様式３（療養者名簿）（⑤の場合）'!$BD48+1&lt;=15,IF(VL$19&gt;='様式３（療養者名簿）（⑤の場合）'!$BD48,IF(VL$19&lt;='様式３（療養者名簿）（⑤の場合）'!$BE48,1,0),0),0)</f>
        <v>0</v>
      </c>
      <c r="VM43" s="338">
        <f>IF(VM$19-'様式３（療養者名簿）（⑤の場合）'!$BD48+1&lt;=15,IF(VM$19&gt;='様式３（療養者名簿）（⑤の場合）'!$BD48,IF(VM$19&lt;='様式３（療養者名簿）（⑤の場合）'!$BE48,1,0),0),0)</f>
        <v>0</v>
      </c>
      <c r="VN43" s="338">
        <f>IF(VN$19-'様式３（療養者名簿）（⑤の場合）'!$BD48+1&lt;=15,IF(VN$19&gt;='様式３（療養者名簿）（⑤の場合）'!$BD48,IF(VN$19&lt;='様式３（療養者名簿）（⑤の場合）'!$BE48,1,0),0),0)</f>
        <v>0</v>
      </c>
      <c r="VO43" s="338">
        <f>IF(VO$19-'様式３（療養者名簿）（⑤の場合）'!$BD48+1&lt;=15,IF(VO$19&gt;='様式３（療養者名簿）（⑤の場合）'!$BD48,IF(VO$19&lt;='様式３（療養者名簿）（⑤の場合）'!$BE48,1,0),0),0)</f>
        <v>0</v>
      </c>
      <c r="VP43" s="338">
        <f>IF(VP$19-'様式３（療養者名簿）（⑤の場合）'!$BD48+1&lt;=15,IF(VP$19&gt;='様式３（療養者名簿）（⑤の場合）'!$BD48,IF(VP$19&lt;='様式３（療養者名簿）（⑤の場合）'!$BE48,1,0),0),0)</f>
        <v>0</v>
      </c>
      <c r="VQ43" s="338">
        <f>IF(VQ$19-'様式３（療養者名簿）（⑤の場合）'!$BD48+1&lt;=15,IF(VQ$19&gt;='様式３（療養者名簿）（⑤の場合）'!$BD48,IF(VQ$19&lt;='様式３（療養者名簿）（⑤の場合）'!$BE48,1,0),0),0)</f>
        <v>0</v>
      </c>
      <c r="VR43" s="338">
        <f>IF(VR$19-'様式３（療養者名簿）（⑤の場合）'!$BD48+1&lt;=15,IF(VR$19&gt;='様式３（療養者名簿）（⑤の場合）'!$BD48,IF(VR$19&lt;='様式３（療養者名簿）（⑤の場合）'!$BE48,1,0),0),0)</f>
        <v>0</v>
      </c>
      <c r="VS43" s="338">
        <f>IF(VS$19-'様式３（療養者名簿）（⑤の場合）'!$BD48+1&lt;=15,IF(VS$19&gt;='様式３（療養者名簿）（⑤の場合）'!$BD48,IF(VS$19&lt;='様式３（療養者名簿）（⑤の場合）'!$BE48,1,0),0),0)</f>
        <v>0</v>
      </c>
      <c r="VT43" s="338">
        <f>IF(VT$19-'様式３（療養者名簿）（⑤の場合）'!$BD48+1&lt;=15,IF(VT$19&gt;='様式３（療養者名簿）（⑤の場合）'!$BD48,IF(VT$19&lt;='様式３（療養者名簿）（⑤の場合）'!$BE48,1,0),0),0)</f>
        <v>0</v>
      </c>
      <c r="VU43" s="338">
        <f>IF(VU$19-'様式３（療養者名簿）（⑤の場合）'!$BD48+1&lt;=15,IF(VU$19&gt;='様式３（療養者名簿）（⑤の場合）'!$BD48,IF(VU$19&lt;='様式３（療養者名簿）（⑤の場合）'!$BE48,1,0),0),0)</f>
        <v>0</v>
      </c>
      <c r="VV43" s="338">
        <f>IF(VV$19-'様式３（療養者名簿）（⑤の場合）'!$BD48+1&lt;=15,IF(VV$19&gt;='様式３（療養者名簿）（⑤の場合）'!$BD48,IF(VV$19&lt;='様式３（療養者名簿）（⑤の場合）'!$BE48,1,0),0),0)</f>
        <v>0</v>
      </c>
      <c r="VW43" s="338">
        <f>IF(VW$19-'様式３（療養者名簿）（⑤の場合）'!$BD48+1&lt;=15,IF(VW$19&gt;='様式３（療養者名簿）（⑤の場合）'!$BD48,IF(VW$19&lt;='様式３（療養者名簿）（⑤の場合）'!$BE48,1,0),0),0)</f>
        <v>0</v>
      </c>
      <c r="VX43" s="338">
        <f>IF(VX$19-'様式３（療養者名簿）（⑤の場合）'!$BD48+1&lt;=15,IF(VX$19&gt;='様式３（療養者名簿）（⑤の場合）'!$BD48,IF(VX$19&lt;='様式３（療養者名簿）（⑤の場合）'!$BE48,1,0),0),0)</f>
        <v>0</v>
      </c>
      <c r="VY43" s="338">
        <f>IF(VY$19-'様式３（療養者名簿）（⑤の場合）'!$BD48+1&lt;=15,IF(VY$19&gt;='様式３（療養者名簿）（⑤の場合）'!$BD48,IF(VY$19&lt;='様式３（療養者名簿）（⑤の場合）'!$BE48,1,0),0),0)</f>
        <v>0</v>
      </c>
      <c r="VZ43" s="338">
        <f>IF(VZ$19-'様式３（療養者名簿）（⑤の場合）'!$BD48+1&lt;=15,IF(VZ$19&gt;='様式３（療養者名簿）（⑤の場合）'!$BD48,IF(VZ$19&lt;='様式３（療養者名簿）（⑤の場合）'!$BE48,1,0),0),0)</f>
        <v>0</v>
      </c>
      <c r="WA43" s="338">
        <f>IF(WA$19-'様式３（療養者名簿）（⑤の場合）'!$BD48+1&lt;=15,IF(WA$19&gt;='様式３（療養者名簿）（⑤の場合）'!$BD48,IF(WA$19&lt;='様式３（療養者名簿）（⑤の場合）'!$BE48,1,0),0),0)</f>
        <v>0</v>
      </c>
      <c r="WB43" s="338">
        <f>IF(WB$19-'様式３（療養者名簿）（⑤の場合）'!$BD48+1&lt;=15,IF(WB$19&gt;='様式３（療養者名簿）（⑤の場合）'!$BD48,IF(WB$19&lt;='様式３（療養者名簿）（⑤の場合）'!$BE48,1,0),0),0)</f>
        <v>0</v>
      </c>
      <c r="WC43" s="338">
        <f>IF(WC$19-'様式３（療養者名簿）（⑤の場合）'!$BD48+1&lt;=15,IF(WC$19&gt;='様式３（療養者名簿）（⑤の場合）'!$BD48,IF(WC$19&lt;='様式３（療養者名簿）（⑤の場合）'!$BE48,1,0),0),0)</f>
        <v>0</v>
      </c>
      <c r="WD43" s="338">
        <f>IF(WD$19-'様式３（療養者名簿）（⑤の場合）'!$BD48+1&lt;=15,IF(WD$19&gt;='様式３（療養者名簿）（⑤の場合）'!$BD48,IF(WD$19&lt;='様式３（療養者名簿）（⑤の場合）'!$BE48,1,0),0),0)</f>
        <v>0</v>
      </c>
      <c r="WE43" s="338">
        <f>IF(WE$19-'様式３（療養者名簿）（⑤の場合）'!$BD48+1&lt;=15,IF(WE$19&gt;='様式３（療養者名簿）（⑤の場合）'!$BD48,IF(WE$19&lt;='様式３（療養者名簿）（⑤の場合）'!$BE48,1,0),0),0)</f>
        <v>0</v>
      </c>
      <c r="WF43" s="338">
        <f>IF(WF$19-'様式３（療養者名簿）（⑤の場合）'!$BD48+1&lt;=15,IF(WF$19&gt;='様式３（療養者名簿）（⑤の場合）'!$BD48,IF(WF$19&lt;='様式３（療養者名簿）（⑤の場合）'!$BE48,1,0),0),0)</f>
        <v>0</v>
      </c>
      <c r="WG43" s="338">
        <f>IF(WG$19-'様式３（療養者名簿）（⑤の場合）'!$BD48+1&lt;=15,IF(WG$19&gt;='様式３（療養者名簿）（⑤の場合）'!$BD48,IF(WG$19&lt;='様式３（療養者名簿）（⑤の場合）'!$BE48,1,0),0),0)</f>
        <v>0</v>
      </c>
      <c r="WH43" s="338">
        <f>IF(WH$19-'様式３（療養者名簿）（⑤の場合）'!$BD48+1&lt;=15,IF(WH$19&gt;='様式３（療養者名簿）（⑤の場合）'!$BD48,IF(WH$19&lt;='様式３（療養者名簿）（⑤の場合）'!$BE48,1,0),0),0)</f>
        <v>0</v>
      </c>
      <c r="WI43" s="338">
        <f>IF(WI$19-'様式３（療養者名簿）（⑤の場合）'!$BD48+1&lt;=15,IF(WI$19&gt;='様式３（療養者名簿）（⑤の場合）'!$BD48,IF(WI$19&lt;='様式３（療養者名簿）（⑤の場合）'!$BE48,1,0),0),0)</f>
        <v>0</v>
      </c>
      <c r="WJ43" s="338">
        <f>IF(WJ$19-'様式３（療養者名簿）（⑤の場合）'!$BD48+1&lt;=15,IF(WJ$19&gt;='様式３（療養者名簿）（⑤の場合）'!$BD48,IF(WJ$19&lt;='様式３（療養者名簿）（⑤の場合）'!$BE48,1,0),0),0)</f>
        <v>0</v>
      </c>
      <c r="WK43" s="338">
        <f>IF(WK$19-'様式３（療養者名簿）（⑤の場合）'!$BD48+1&lt;=15,IF(WK$19&gt;='様式３（療養者名簿）（⑤の場合）'!$BD48,IF(WK$19&lt;='様式３（療養者名簿）（⑤の場合）'!$BE48,1,0),0),0)</f>
        <v>0</v>
      </c>
      <c r="WL43" s="338">
        <f>IF(WL$19-'様式３（療養者名簿）（⑤の場合）'!$BD48+1&lt;=15,IF(WL$19&gt;='様式３（療養者名簿）（⑤の場合）'!$BD48,IF(WL$19&lt;='様式３（療養者名簿）（⑤の場合）'!$BE48,1,0),0),0)</f>
        <v>0</v>
      </c>
      <c r="WM43" s="338">
        <f>IF(WM$19-'様式３（療養者名簿）（⑤の場合）'!$BD48+1&lt;=15,IF(WM$19&gt;='様式３（療養者名簿）（⑤の場合）'!$BD48,IF(WM$19&lt;='様式３（療養者名簿）（⑤の場合）'!$BE48,1,0),0),0)</f>
        <v>0</v>
      </c>
      <c r="WN43" s="338">
        <f>IF(WN$19-'様式３（療養者名簿）（⑤の場合）'!$BD48+1&lt;=15,IF(WN$19&gt;='様式３（療養者名簿）（⑤の場合）'!$BD48,IF(WN$19&lt;='様式３（療養者名簿）（⑤の場合）'!$BE48,1,0),0),0)</f>
        <v>0</v>
      </c>
      <c r="WO43" s="338">
        <f>IF(WO$19-'様式３（療養者名簿）（⑤の場合）'!$BD48+1&lt;=15,IF(WO$19&gt;='様式３（療養者名簿）（⑤の場合）'!$BD48,IF(WO$19&lt;='様式３（療養者名簿）（⑤の場合）'!$BE48,1,0),0),0)</f>
        <v>0</v>
      </c>
      <c r="WP43" s="338">
        <f>IF(WP$19-'様式３（療養者名簿）（⑤の場合）'!$BD48+1&lt;=15,IF(WP$19&gt;='様式３（療養者名簿）（⑤の場合）'!$BD48,IF(WP$19&lt;='様式３（療養者名簿）（⑤の場合）'!$BE48,1,0),0),0)</f>
        <v>0</v>
      </c>
      <c r="WQ43" s="338">
        <f>IF(WQ$19-'様式３（療養者名簿）（⑤の場合）'!$BD48+1&lt;=15,IF(WQ$19&gt;='様式３（療養者名簿）（⑤の場合）'!$BD48,IF(WQ$19&lt;='様式３（療養者名簿）（⑤の場合）'!$BE48,1,0),0),0)</f>
        <v>0</v>
      </c>
      <c r="WR43" s="338">
        <f>IF(WR$19-'様式３（療養者名簿）（⑤の場合）'!$BD48+1&lt;=15,IF(WR$19&gt;='様式３（療養者名簿）（⑤の場合）'!$BD48,IF(WR$19&lt;='様式３（療養者名簿）（⑤の場合）'!$BE48,1,0),0),0)</f>
        <v>0</v>
      </c>
      <c r="WS43" s="338">
        <f>IF(WS$19-'様式３（療養者名簿）（⑤の場合）'!$BD48+1&lt;=15,IF(WS$19&gt;='様式３（療養者名簿）（⑤の場合）'!$BD48,IF(WS$19&lt;='様式３（療養者名簿）（⑤の場合）'!$BE48,1,0),0),0)</f>
        <v>0</v>
      </c>
      <c r="WT43" s="338">
        <f>IF(WT$19-'様式３（療養者名簿）（⑤の場合）'!$BD48+1&lt;=15,IF(WT$19&gt;='様式３（療養者名簿）（⑤の場合）'!$BD48,IF(WT$19&lt;='様式３（療養者名簿）（⑤の場合）'!$BE48,1,0),0),0)</f>
        <v>0</v>
      </c>
      <c r="WU43" s="338">
        <f>IF(WU$19-'様式３（療養者名簿）（⑤の場合）'!$BD48+1&lt;=15,IF(WU$19&gt;='様式３（療養者名簿）（⑤の場合）'!$BD48,IF(WU$19&lt;='様式３（療養者名簿）（⑤の場合）'!$BE48,1,0),0),0)</f>
        <v>0</v>
      </c>
      <c r="WV43" s="338">
        <f>IF(WV$19-'様式３（療養者名簿）（⑤の場合）'!$BD48+1&lt;=15,IF(WV$19&gt;='様式３（療養者名簿）（⑤の場合）'!$BD48,IF(WV$19&lt;='様式３（療養者名簿）（⑤の場合）'!$BE48,1,0),0),0)</f>
        <v>0</v>
      </c>
      <c r="WW43" s="338">
        <f>IF(WW$19-'様式３（療養者名簿）（⑤の場合）'!$BD48+1&lt;=15,IF(WW$19&gt;='様式３（療養者名簿）（⑤の場合）'!$BD48,IF(WW$19&lt;='様式３（療養者名簿）（⑤の場合）'!$BE48,1,0),0),0)</f>
        <v>0</v>
      </c>
      <c r="WX43" s="338">
        <f>IF(WX$19-'様式３（療養者名簿）（⑤の場合）'!$BD48+1&lt;=15,IF(WX$19&gt;='様式３（療養者名簿）（⑤の場合）'!$BD48,IF(WX$19&lt;='様式３（療養者名簿）（⑤の場合）'!$BE48,1,0),0),0)</f>
        <v>0</v>
      </c>
      <c r="WY43" s="338">
        <f>IF(WY$19-'様式３（療養者名簿）（⑤の場合）'!$BD48+1&lt;=15,IF(WY$19&gt;='様式３（療養者名簿）（⑤の場合）'!$BD48,IF(WY$19&lt;='様式３（療養者名簿）（⑤の場合）'!$BE48,1,0),0),0)</f>
        <v>0</v>
      </c>
      <c r="WZ43" s="338">
        <f>IF(WZ$19-'様式３（療養者名簿）（⑤の場合）'!$BD48+1&lt;=15,IF(WZ$19&gt;='様式３（療養者名簿）（⑤の場合）'!$BD48,IF(WZ$19&lt;='様式３（療養者名簿）（⑤の場合）'!$BE48,1,0),0),0)</f>
        <v>0</v>
      </c>
      <c r="XA43" s="338">
        <f>IF(XA$19-'様式３（療養者名簿）（⑤の場合）'!$BD48+1&lt;=15,IF(XA$19&gt;='様式３（療養者名簿）（⑤の場合）'!$BD48,IF(XA$19&lt;='様式３（療養者名簿）（⑤の場合）'!$BE48,1,0),0),0)</f>
        <v>0</v>
      </c>
      <c r="XB43" s="338">
        <f>IF(XB$19-'様式３（療養者名簿）（⑤の場合）'!$BD48+1&lt;=15,IF(XB$19&gt;='様式３（療養者名簿）（⑤の場合）'!$BD48,IF(XB$19&lt;='様式３（療養者名簿）（⑤の場合）'!$BE48,1,0),0),0)</f>
        <v>0</v>
      </c>
      <c r="XC43" s="338">
        <f>IF(XC$19-'様式３（療養者名簿）（⑤の場合）'!$BD48+1&lt;=15,IF(XC$19&gt;='様式３（療養者名簿）（⑤の場合）'!$BD48,IF(XC$19&lt;='様式３（療養者名簿）（⑤の場合）'!$BE48,1,0),0),0)</f>
        <v>0</v>
      </c>
      <c r="XD43" s="338">
        <f>IF(XD$19-'様式３（療養者名簿）（⑤の場合）'!$BD48+1&lt;=15,IF(XD$19&gt;='様式３（療養者名簿）（⑤の場合）'!$BD48,IF(XD$19&lt;='様式３（療養者名簿）（⑤の場合）'!$BE48,1,0),0),0)</f>
        <v>0</v>
      </c>
      <c r="XE43" s="338">
        <f>IF(XE$19-'様式３（療養者名簿）（⑤の場合）'!$BD48+1&lt;=15,IF(XE$19&gt;='様式３（療養者名簿）（⑤の場合）'!$BD48,IF(XE$19&lt;='様式３（療養者名簿）（⑤の場合）'!$BE48,1,0),0),0)</f>
        <v>0</v>
      </c>
      <c r="XF43" s="338">
        <f>IF(XF$19-'様式３（療養者名簿）（⑤の場合）'!$BD48+1&lt;=15,IF(XF$19&gt;='様式３（療養者名簿）（⑤の場合）'!$BD48,IF(XF$19&lt;='様式３（療養者名簿）（⑤の場合）'!$BE48,1,0),0),0)</f>
        <v>0</v>
      </c>
      <c r="XG43" s="338">
        <f>IF(XG$19-'様式３（療養者名簿）（⑤の場合）'!$BD48+1&lt;=15,IF(XG$19&gt;='様式３（療養者名簿）（⑤の場合）'!$BD48,IF(XG$19&lt;='様式３（療養者名簿）（⑤の場合）'!$BE48,1,0),0),0)</f>
        <v>0</v>
      </c>
      <c r="XH43" s="338">
        <f>IF(XH$19-'様式３（療養者名簿）（⑤の場合）'!$BD48+1&lt;=15,IF(XH$19&gt;='様式３（療養者名簿）（⑤の場合）'!$BD48,IF(XH$19&lt;='様式３（療養者名簿）（⑤の場合）'!$BE48,1,0),0),0)</f>
        <v>0</v>
      </c>
      <c r="XI43" s="338">
        <f>IF(XI$19-'様式３（療養者名簿）（⑤の場合）'!$BD48+1&lt;=15,IF(XI$19&gt;='様式３（療養者名簿）（⑤の場合）'!$BD48,IF(XI$19&lt;='様式３（療養者名簿）（⑤の場合）'!$BE48,1,0),0),0)</f>
        <v>0</v>
      </c>
      <c r="XJ43" s="338">
        <f>IF(XJ$19-'様式３（療養者名簿）（⑤の場合）'!$BD48+1&lt;=15,IF(XJ$19&gt;='様式３（療養者名簿）（⑤の場合）'!$BD48,IF(XJ$19&lt;='様式３（療養者名簿）（⑤の場合）'!$BE48,1,0),0),0)</f>
        <v>0</v>
      </c>
      <c r="XK43" s="338">
        <f>IF(XK$19-'様式３（療養者名簿）（⑤の場合）'!$BD48+1&lt;=15,IF(XK$19&gt;='様式３（療養者名簿）（⑤の場合）'!$BD48,IF(XK$19&lt;='様式３（療養者名簿）（⑤の場合）'!$BE48,1,0),0),0)</f>
        <v>0</v>
      </c>
      <c r="XL43" s="338">
        <f>IF(XL$19-'様式３（療養者名簿）（⑤の場合）'!$BD48+1&lt;=15,IF(XL$19&gt;='様式３（療養者名簿）（⑤の場合）'!$BD48,IF(XL$19&lt;='様式３（療養者名簿）（⑤の場合）'!$BE48,1,0),0),0)</f>
        <v>0</v>
      </c>
      <c r="XM43" s="338">
        <f>IF(XM$19-'様式３（療養者名簿）（⑤の場合）'!$BD48+1&lt;=15,IF(XM$19&gt;='様式３（療養者名簿）（⑤の場合）'!$BD48,IF(XM$19&lt;='様式３（療養者名簿）（⑤の場合）'!$BE48,1,0),0),0)</f>
        <v>0</v>
      </c>
      <c r="XN43" s="338">
        <f>IF(XN$19-'様式３（療養者名簿）（⑤の場合）'!$BD48+1&lt;=15,IF(XN$19&gt;='様式３（療養者名簿）（⑤の場合）'!$BD48,IF(XN$19&lt;='様式３（療養者名簿）（⑤の場合）'!$BE48,1,0),0),0)</f>
        <v>0</v>
      </c>
      <c r="XO43" s="338">
        <f>IF(XO$19-'様式３（療養者名簿）（⑤の場合）'!$BD48+1&lt;=15,IF(XO$19&gt;='様式３（療養者名簿）（⑤の場合）'!$BD48,IF(XO$19&lt;='様式３（療養者名簿）（⑤の場合）'!$BE48,1,0),0),0)</f>
        <v>0</v>
      </c>
      <c r="XP43" s="338">
        <f>IF(XP$19-'様式３（療養者名簿）（⑤の場合）'!$BD48+1&lt;=15,IF(XP$19&gt;='様式３（療養者名簿）（⑤の場合）'!$BD48,IF(XP$19&lt;='様式３（療養者名簿）（⑤の場合）'!$BE48,1,0),0),0)</f>
        <v>0</v>
      </c>
      <c r="XQ43" s="338">
        <f>IF(XQ$19-'様式３（療養者名簿）（⑤の場合）'!$BD48+1&lt;=15,IF(XQ$19&gt;='様式３（療養者名簿）（⑤の場合）'!$BD48,IF(XQ$19&lt;='様式３（療養者名簿）（⑤の場合）'!$BE48,1,0),0),0)</f>
        <v>0</v>
      </c>
      <c r="XR43" s="338">
        <f>IF(XR$19-'様式３（療養者名簿）（⑤の場合）'!$BD48+1&lt;=15,IF(XR$19&gt;='様式３（療養者名簿）（⑤の場合）'!$BD48,IF(XR$19&lt;='様式３（療養者名簿）（⑤の場合）'!$BE48,1,0),0),0)</f>
        <v>0</v>
      </c>
      <c r="XS43" s="338">
        <f>IF(XS$19-'様式３（療養者名簿）（⑤の場合）'!$BD48+1&lt;=15,IF(XS$19&gt;='様式３（療養者名簿）（⑤の場合）'!$BD48,IF(XS$19&lt;='様式３（療養者名簿）（⑤の場合）'!$BE48,1,0),0),0)</f>
        <v>0</v>
      </c>
      <c r="XT43" s="338">
        <f>IF(XT$19-'様式３（療養者名簿）（⑤の場合）'!$BD48+1&lt;=15,IF(XT$19&gt;='様式３（療養者名簿）（⑤の場合）'!$BD48,IF(XT$19&lt;='様式３（療養者名簿）（⑤の場合）'!$BE48,1,0),0),0)</f>
        <v>0</v>
      </c>
      <c r="XU43" s="338">
        <f>IF(XU$19-'様式３（療養者名簿）（⑤の場合）'!$BD48+1&lt;=15,IF(XU$19&gt;='様式３（療養者名簿）（⑤の場合）'!$BD48,IF(XU$19&lt;='様式３（療養者名簿）（⑤の場合）'!$BE48,1,0),0),0)</f>
        <v>0</v>
      </c>
      <c r="XV43" s="338">
        <f>IF(XV$19-'様式３（療養者名簿）（⑤の場合）'!$BD48+1&lt;=15,IF(XV$19&gt;='様式３（療養者名簿）（⑤の場合）'!$BD48,IF(XV$19&lt;='様式３（療養者名簿）（⑤の場合）'!$BE48,1,0),0),0)</f>
        <v>0</v>
      </c>
      <c r="XW43" s="338">
        <f>IF(XW$19-'様式３（療養者名簿）（⑤の場合）'!$BD48+1&lt;=15,IF(XW$19&gt;='様式３（療養者名簿）（⑤の場合）'!$BD48,IF(XW$19&lt;='様式３（療養者名簿）（⑤の場合）'!$BE48,1,0),0),0)</f>
        <v>0</v>
      </c>
      <c r="XX43" s="338">
        <f>IF(XX$19-'様式３（療養者名簿）（⑤の場合）'!$BD48+1&lt;=15,IF(XX$19&gt;='様式３（療養者名簿）（⑤の場合）'!$BD48,IF(XX$19&lt;='様式３（療養者名簿）（⑤の場合）'!$BE48,1,0),0),0)</f>
        <v>0</v>
      </c>
      <c r="XY43" s="338">
        <f>IF(XY$19-'様式３（療養者名簿）（⑤の場合）'!$BD48+1&lt;=15,IF(XY$19&gt;='様式３（療養者名簿）（⑤の場合）'!$BD48,IF(XY$19&lt;='様式３（療養者名簿）（⑤の場合）'!$BE48,1,0),0),0)</f>
        <v>0</v>
      </c>
      <c r="XZ43" s="338">
        <f>IF(XZ$19-'様式３（療養者名簿）（⑤の場合）'!$BD48+1&lt;=15,IF(XZ$19&gt;='様式３（療養者名簿）（⑤の場合）'!$BD48,IF(XZ$19&lt;='様式３（療養者名簿）（⑤の場合）'!$BE48,1,0),0),0)</f>
        <v>0</v>
      </c>
      <c r="YA43" s="338">
        <f>IF(YA$19-'様式３（療養者名簿）（⑤の場合）'!$BD48+1&lt;=15,IF(YA$19&gt;='様式３（療養者名簿）（⑤の場合）'!$BD48,IF(YA$19&lt;='様式３（療養者名簿）（⑤の場合）'!$BE48,1,0),0),0)</f>
        <v>0</v>
      </c>
      <c r="YB43" s="338">
        <f>IF(YB$19-'様式３（療養者名簿）（⑤の場合）'!$BD48+1&lt;=15,IF(YB$19&gt;='様式３（療養者名簿）（⑤の場合）'!$BD48,IF(YB$19&lt;='様式３（療養者名簿）（⑤の場合）'!$BE48,1,0),0),0)</f>
        <v>0</v>
      </c>
      <c r="YC43" s="338">
        <f>IF(YC$19-'様式３（療養者名簿）（⑤の場合）'!$BD48+1&lt;=15,IF(YC$19&gt;='様式３（療養者名簿）（⑤の場合）'!$BD48,IF(YC$19&lt;='様式３（療養者名簿）（⑤の場合）'!$BE48,1,0),0),0)</f>
        <v>0</v>
      </c>
      <c r="YD43" s="338">
        <f>IF(YD$19-'様式３（療養者名簿）（⑤の場合）'!$BD48+1&lt;=15,IF(YD$19&gt;='様式３（療養者名簿）（⑤の場合）'!$BD48,IF(YD$19&lt;='様式３（療養者名簿）（⑤の場合）'!$BE48,1,0),0),0)</f>
        <v>0</v>
      </c>
      <c r="YE43" s="338">
        <f>IF(YE$19-'様式３（療養者名簿）（⑤の場合）'!$BD48+1&lt;=15,IF(YE$19&gt;='様式３（療養者名簿）（⑤の場合）'!$BD48,IF(YE$19&lt;='様式３（療養者名簿）（⑤の場合）'!$BE48,1,0),0),0)</f>
        <v>0</v>
      </c>
      <c r="YF43" s="338">
        <f>IF(YF$19-'様式３（療養者名簿）（⑤の場合）'!$BD48+1&lt;=15,IF(YF$19&gt;='様式３（療養者名簿）（⑤の場合）'!$BD48,IF(YF$19&lt;='様式３（療養者名簿）（⑤の場合）'!$BE48,1,0),0),0)</f>
        <v>0</v>
      </c>
      <c r="YG43" s="338">
        <f>IF(YG$19-'様式３（療養者名簿）（⑤の場合）'!$BD48+1&lt;=15,IF(YG$19&gt;='様式３（療養者名簿）（⑤の場合）'!$BD48,IF(YG$19&lt;='様式３（療養者名簿）（⑤の場合）'!$BE48,1,0),0),0)</f>
        <v>0</v>
      </c>
      <c r="YH43" s="338">
        <f>IF(YH$19-'様式３（療養者名簿）（⑤の場合）'!$BD48+1&lt;=15,IF(YH$19&gt;='様式３（療養者名簿）（⑤の場合）'!$BD48,IF(YH$19&lt;='様式３（療養者名簿）（⑤の場合）'!$BE48,1,0),0),0)</f>
        <v>0</v>
      </c>
      <c r="YI43" s="338">
        <f>IF(YI$19-'様式３（療養者名簿）（⑤の場合）'!$BD48+1&lt;=15,IF(YI$19&gt;='様式３（療養者名簿）（⑤の場合）'!$BD48,IF(YI$19&lt;='様式３（療養者名簿）（⑤の場合）'!$BE48,1,0),0),0)</f>
        <v>0</v>
      </c>
      <c r="YJ43" s="338">
        <f>IF(YJ$19-'様式３（療養者名簿）（⑤の場合）'!$BD48+1&lt;=15,IF(YJ$19&gt;='様式３（療養者名簿）（⑤の場合）'!$BD48,IF(YJ$19&lt;='様式３（療養者名簿）（⑤の場合）'!$BE48,1,0),0),0)</f>
        <v>0</v>
      </c>
      <c r="YK43" s="338">
        <f>IF(YK$19-'様式３（療養者名簿）（⑤の場合）'!$BD48+1&lt;=15,IF(YK$19&gt;='様式３（療養者名簿）（⑤の場合）'!$BD48,IF(YK$19&lt;='様式３（療養者名簿）（⑤の場合）'!$BE48,1,0),0),0)</f>
        <v>0</v>
      </c>
      <c r="YL43" s="338">
        <f>IF(YL$19-'様式３（療養者名簿）（⑤の場合）'!$BD48+1&lt;=15,IF(YL$19&gt;='様式３（療養者名簿）（⑤の場合）'!$BD48,IF(YL$19&lt;='様式３（療養者名簿）（⑤の場合）'!$BE48,1,0),0),0)</f>
        <v>0</v>
      </c>
      <c r="YM43" s="338">
        <f>IF(YM$19-'様式３（療養者名簿）（⑤の場合）'!$BD48+1&lt;=15,IF(YM$19&gt;='様式３（療養者名簿）（⑤の場合）'!$BD48,IF(YM$19&lt;='様式３（療養者名簿）（⑤の場合）'!$BE48,1,0),0),0)</f>
        <v>0</v>
      </c>
      <c r="YN43" s="338">
        <f>IF(YN$19-'様式３（療養者名簿）（⑤の場合）'!$BD48+1&lt;=15,IF(YN$19&gt;='様式３（療養者名簿）（⑤の場合）'!$BD48,IF(YN$19&lt;='様式３（療養者名簿）（⑤の場合）'!$BE48,1,0),0),0)</f>
        <v>0</v>
      </c>
      <c r="YO43" s="338">
        <f>IF(YO$19-'様式３（療養者名簿）（⑤の場合）'!$BD48+1&lt;=15,IF(YO$19&gt;='様式３（療養者名簿）（⑤の場合）'!$BD48,IF(YO$19&lt;='様式３（療養者名簿）（⑤の場合）'!$BE48,1,0),0),0)</f>
        <v>0</v>
      </c>
      <c r="YP43" s="338">
        <f>IF(YP$19-'様式３（療養者名簿）（⑤の場合）'!$BD48+1&lt;=15,IF(YP$19&gt;='様式３（療養者名簿）（⑤の場合）'!$BD48,IF(YP$19&lt;='様式３（療養者名簿）（⑤の場合）'!$BE48,1,0),0),0)</f>
        <v>0</v>
      </c>
      <c r="YQ43" s="338">
        <f>IF(YQ$19-'様式３（療養者名簿）（⑤の場合）'!$BD48+1&lt;=15,IF(YQ$19&gt;='様式３（療養者名簿）（⑤の場合）'!$BD48,IF(YQ$19&lt;='様式３（療養者名簿）（⑤の場合）'!$BE48,1,0),0),0)</f>
        <v>0</v>
      </c>
      <c r="YR43" s="338">
        <f>IF(YR$19-'様式３（療養者名簿）（⑤の場合）'!$BD48+1&lt;=15,IF(YR$19&gt;='様式３（療養者名簿）（⑤の場合）'!$BD48,IF(YR$19&lt;='様式３（療養者名簿）（⑤の場合）'!$BE48,1,0),0),0)</f>
        <v>0</v>
      </c>
      <c r="YS43" s="338">
        <f>IF(YS$19-'様式３（療養者名簿）（⑤の場合）'!$BD48+1&lt;=15,IF(YS$19&gt;='様式３（療養者名簿）（⑤の場合）'!$BD48,IF(YS$19&lt;='様式３（療養者名簿）（⑤の場合）'!$BE48,1,0),0),0)</f>
        <v>0</v>
      </c>
      <c r="YT43" s="338">
        <f>IF(YT$19-'様式３（療養者名簿）（⑤の場合）'!$BD48+1&lt;=15,IF(YT$19&gt;='様式３（療養者名簿）（⑤の場合）'!$BD48,IF(YT$19&lt;='様式３（療養者名簿）（⑤の場合）'!$BE48,1,0),0),0)</f>
        <v>0</v>
      </c>
      <c r="YU43" s="338">
        <f>IF(YU$19-'様式３（療養者名簿）（⑤の場合）'!$BD48+1&lt;=15,IF(YU$19&gt;='様式３（療養者名簿）（⑤の場合）'!$BD48,IF(YU$19&lt;='様式３（療養者名簿）（⑤の場合）'!$BE48,1,0),0),0)</f>
        <v>0</v>
      </c>
      <c r="YV43" s="338">
        <f>IF(YV$19-'様式３（療養者名簿）（⑤の場合）'!$BD48+1&lt;=15,IF(YV$19&gt;='様式３（療養者名簿）（⑤の場合）'!$BD48,IF(YV$19&lt;='様式３（療養者名簿）（⑤の場合）'!$BE48,1,0),0),0)</f>
        <v>0</v>
      </c>
      <c r="YW43" s="338">
        <f>IF(YW$19-'様式３（療養者名簿）（⑤の場合）'!$BD48+1&lt;=15,IF(YW$19&gt;='様式３（療養者名簿）（⑤の場合）'!$BD48,IF(YW$19&lt;='様式３（療養者名簿）（⑤の場合）'!$BE48,1,0),0),0)</f>
        <v>0</v>
      </c>
      <c r="YX43" s="338">
        <f>IF(YX$19-'様式３（療養者名簿）（⑤の場合）'!$BD48+1&lt;=15,IF(YX$19&gt;='様式３（療養者名簿）（⑤の場合）'!$BD48,IF(YX$19&lt;='様式３（療養者名簿）（⑤の場合）'!$BE48,1,0),0),0)</f>
        <v>0</v>
      </c>
      <c r="YY43" s="338">
        <f>IF(YY$19-'様式３（療養者名簿）（⑤の場合）'!$BD48+1&lt;=15,IF(YY$19&gt;='様式３（療養者名簿）（⑤の場合）'!$BD48,IF(YY$19&lt;='様式３（療養者名簿）（⑤の場合）'!$BE48,1,0),0),0)</f>
        <v>0</v>
      </c>
      <c r="YZ43" s="338">
        <f>IF(YZ$19-'様式３（療養者名簿）（⑤の場合）'!$BD48+1&lt;=15,IF(YZ$19&gt;='様式３（療養者名簿）（⑤の場合）'!$BD48,IF(YZ$19&lt;='様式３（療養者名簿）（⑤の場合）'!$BE48,1,0),0),0)</f>
        <v>0</v>
      </c>
      <c r="ZA43" s="338">
        <f>IF(ZA$19-'様式３（療養者名簿）（⑤の場合）'!$BD48+1&lt;=15,IF(ZA$19&gt;='様式３（療養者名簿）（⑤の場合）'!$BD48,IF(ZA$19&lt;='様式３（療養者名簿）（⑤の場合）'!$BE48,1,0),0),0)</f>
        <v>0</v>
      </c>
      <c r="ZB43" s="338">
        <f>IF(ZB$19-'様式３（療養者名簿）（⑤の場合）'!$BD48+1&lt;=15,IF(ZB$19&gt;='様式３（療養者名簿）（⑤の場合）'!$BD48,IF(ZB$19&lt;='様式３（療養者名簿）（⑤の場合）'!$BE48,1,0),0),0)</f>
        <v>0</v>
      </c>
      <c r="ZC43" s="338">
        <f>IF(ZC$19-'様式３（療養者名簿）（⑤の場合）'!$BD48+1&lt;=15,IF(ZC$19&gt;='様式３（療養者名簿）（⑤の場合）'!$BD48,IF(ZC$19&lt;='様式３（療養者名簿）（⑤の場合）'!$BE48,1,0),0),0)</f>
        <v>0</v>
      </c>
      <c r="ZD43" s="338">
        <f>IF(ZD$19-'様式３（療養者名簿）（⑤の場合）'!$BD48+1&lt;=15,IF(ZD$19&gt;='様式３（療養者名簿）（⑤の場合）'!$BD48,IF(ZD$19&lt;='様式３（療養者名簿）（⑤の場合）'!$BE48,1,0),0),0)</f>
        <v>0</v>
      </c>
      <c r="ZE43" s="338">
        <f>IF(ZE$19-'様式３（療養者名簿）（⑤の場合）'!$BD48+1&lt;=15,IF(ZE$19&gt;='様式３（療養者名簿）（⑤の場合）'!$BD48,IF(ZE$19&lt;='様式３（療養者名簿）（⑤の場合）'!$BE48,1,0),0),0)</f>
        <v>0</v>
      </c>
      <c r="ZF43" s="338">
        <f>IF(ZF$19-'様式３（療養者名簿）（⑤の場合）'!$BD48+1&lt;=15,IF(ZF$19&gt;='様式３（療養者名簿）（⑤の場合）'!$BD48,IF(ZF$19&lt;='様式３（療養者名簿）（⑤の場合）'!$BE48,1,0),0),0)</f>
        <v>0</v>
      </c>
      <c r="ZG43" s="338">
        <f>IF(ZG$19-'様式３（療養者名簿）（⑤の場合）'!$BD48+1&lt;=15,IF(ZG$19&gt;='様式３（療養者名簿）（⑤の場合）'!$BD48,IF(ZG$19&lt;='様式３（療養者名簿）（⑤の場合）'!$BE48,1,0),0),0)</f>
        <v>0</v>
      </c>
      <c r="ZH43" s="338">
        <f>IF(ZH$19-'様式３（療養者名簿）（⑤の場合）'!$BD48+1&lt;=15,IF(ZH$19&gt;='様式３（療養者名簿）（⑤の場合）'!$BD48,IF(ZH$19&lt;='様式３（療養者名簿）（⑤の場合）'!$BE48,1,0),0),0)</f>
        <v>0</v>
      </c>
      <c r="ZI43" s="338">
        <f>IF(ZI$19-'様式３（療養者名簿）（⑤の場合）'!$BD48+1&lt;=15,IF(ZI$19&gt;='様式３（療養者名簿）（⑤の場合）'!$BD48,IF(ZI$19&lt;='様式３（療養者名簿）（⑤の場合）'!$BE48,1,0),0),0)</f>
        <v>0</v>
      </c>
      <c r="ZJ43" s="338">
        <f>IF(ZJ$19-'様式３（療養者名簿）（⑤の場合）'!$BD48+1&lt;=15,IF(ZJ$19&gt;='様式３（療養者名簿）（⑤の場合）'!$BD48,IF(ZJ$19&lt;='様式３（療養者名簿）（⑤の場合）'!$BE48,1,0),0),0)</f>
        <v>0</v>
      </c>
      <c r="ZK43" s="338">
        <f>IF(ZK$19-'様式３（療養者名簿）（⑤の場合）'!$BD48+1&lt;=15,IF(ZK$19&gt;='様式３（療養者名簿）（⑤の場合）'!$BD48,IF(ZK$19&lt;='様式３（療養者名簿）（⑤の場合）'!$BE48,1,0),0),0)</f>
        <v>0</v>
      </c>
      <c r="ZL43" s="338">
        <f>IF(ZL$19-'様式３（療養者名簿）（⑤の場合）'!$BD48+1&lt;=15,IF(ZL$19&gt;='様式３（療養者名簿）（⑤の場合）'!$BD48,IF(ZL$19&lt;='様式３（療養者名簿）（⑤の場合）'!$BE48,1,0),0),0)</f>
        <v>0</v>
      </c>
      <c r="ZM43" s="338">
        <f>IF(ZM$19-'様式３（療養者名簿）（⑤の場合）'!$BD48+1&lt;=15,IF(ZM$19&gt;='様式３（療養者名簿）（⑤の場合）'!$BD48,IF(ZM$19&lt;='様式３（療養者名簿）（⑤の場合）'!$BE48,1,0),0),0)</f>
        <v>0</v>
      </c>
      <c r="ZN43" s="338">
        <f>IF(ZN$19-'様式３（療養者名簿）（⑤の場合）'!$BD48+1&lt;=15,IF(ZN$19&gt;='様式３（療養者名簿）（⑤の場合）'!$BD48,IF(ZN$19&lt;='様式３（療養者名簿）（⑤の場合）'!$BE48,1,0),0),0)</f>
        <v>0</v>
      </c>
      <c r="ZO43" s="338">
        <f>IF(ZO$19-'様式３（療養者名簿）（⑤の場合）'!$BD48+1&lt;=15,IF(ZO$19&gt;='様式３（療養者名簿）（⑤の場合）'!$BD48,IF(ZO$19&lt;='様式３（療養者名簿）（⑤の場合）'!$BE48,1,0),0),0)</f>
        <v>0</v>
      </c>
      <c r="ZP43" s="338">
        <f>IF(ZP$19-'様式３（療養者名簿）（⑤の場合）'!$BD48+1&lt;=15,IF(ZP$19&gt;='様式３（療養者名簿）（⑤の場合）'!$BD48,IF(ZP$19&lt;='様式３（療養者名簿）（⑤の場合）'!$BE48,1,0),0),0)</f>
        <v>0</v>
      </c>
      <c r="ZQ43" s="338">
        <f>IF(ZQ$19-'様式３（療養者名簿）（⑤の場合）'!$BD48+1&lt;=15,IF(ZQ$19&gt;='様式３（療養者名簿）（⑤の場合）'!$BD48,IF(ZQ$19&lt;='様式３（療養者名簿）（⑤の場合）'!$BE48,1,0),0),0)</f>
        <v>0</v>
      </c>
      <c r="ZR43" s="338">
        <f>IF(ZR$19-'様式３（療養者名簿）（⑤の場合）'!$BD48+1&lt;=15,IF(ZR$19&gt;='様式３（療養者名簿）（⑤の場合）'!$BD48,IF(ZR$19&lt;='様式３（療養者名簿）（⑤の場合）'!$BE48,1,0),0),0)</f>
        <v>0</v>
      </c>
      <c r="ZS43" s="338">
        <f>IF(ZS$19-'様式３（療養者名簿）（⑤の場合）'!$BD48+1&lt;=15,IF(ZS$19&gt;='様式３（療養者名簿）（⑤の場合）'!$BD48,IF(ZS$19&lt;='様式３（療養者名簿）（⑤の場合）'!$BE48,1,0),0),0)</f>
        <v>0</v>
      </c>
      <c r="ZT43" s="338">
        <f>IF(ZT$19-'様式３（療養者名簿）（⑤の場合）'!$BD48+1&lt;=15,IF(ZT$19&gt;='様式３（療養者名簿）（⑤の場合）'!$BD48,IF(ZT$19&lt;='様式３（療養者名簿）（⑤の場合）'!$BE48,1,0),0),0)</f>
        <v>0</v>
      </c>
      <c r="ZU43" s="338">
        <f>IF(ZU$19-'様式３（療養者名簿）（⑤の場合）'!$BD48+1&lt;=15,IF(ZU$19&gt;='様式３（療養者名簿）（⑤の場合）'!$BD48,IF(ZU$19&lt;='様式３（療養者名簿）（⑤の場合）'!$BE48,1,0),0),0)</f>
        <v>0</v>
      </c>
      <c r="ZV43" s="338">
        <f>IF(ZV$19-'様式３（療養者名簿）（⑤の場合）'!$BD48+1&lt;=15,IF(ZV$19&gt;='様式３（療養者名簿）（⑤の場合）'!$BD48,IF(ZV$19&lt;='様式３（療養者名簿）（⑤の場合）'!$BE48,1,0),0),0)</f>
        <v>0</v>
      </c>
      <c r="ZW43" s="338">
        <f>IF(ZW$19-'様式３（療養者名簿）（⑤の場合）'!$BD48+1&lt;=15,IF(ZW$19&gt;='様式３（療養者名簿）（⑤の場合）'!$BD48,IF(ZW$19&lt;='様式３（療養者名簿）（⑤の場合）'!$BE48,1,0),0),0)</f>
        <v>0</v>
      </c>
      <c r="ZX43" s="338">
        <f>IF(ZX$19-'様式３（療養者名簿）（⑤の場合）'!$BD48+1&lt;=15,IF(ZX$19&gt;='様式３（療養者名簿）（⑤の場合）'!$BD48,IF(ZX$19&lt;='様式３（療養者名簿）（⑤の場合）'!$BE48,1,0),0),0)</f>
        <v>0</v>
      </c>
      <c r="ZY43" s="338">
        <f>IF(ZY$19-'様式３（療養者名簿）（⑤の場合）'!$BD48+1&lt;=15,IF(ZY$19&gt;='様式３（療養者名簿）（⑤の場合）'!$BD48,IF(ZY$19&lt;='様式３（療養者名簿）（⑤の場合）'!$BE48,1,0),0),0)</f>
        <v>0</v>
      </c>
      <c r="ZZ43" s="338">
        <f>IF(ZZ$19-'様式３（療養者名簿）（⑤の場合）'!$BD48+1&lt;=15,IF(ZZ$19&gt;='様式３（療養者名簿）（⑤の場合）'!$BD48,IF(ZZ$19&lt;='様式３（療養者名簿）（⑤の場合）'!$BE48,1,0),0),0)</f>
        <v>0</v>
      </c>
      <c r="AAA43" s="338">
        <f>IF(AAA$19-'様式３（療養者名簿）（⑤の場合）'!$BD48+1&lt;=15,IF(AAA$19&gt;='様式３（療養者名簿）（⑤の場合）'!$BD48,IF(AAA$19&lt;='様式３（療養者名簿）（⑤の場合）'!$BE48,1,0),0),0)</f>
        <v>0</v>
      </c>
      <c r="AAB43" s="338">
        <f>IF(AAB$19-'様式３（療養者名簿）（⑤の場合）'!$BD48+1&lt;=15,IF(AAB$19&gt;='様式３（療養者名簿）（⑤の場合）'!$BD48,IF(AAB$19&lt;='様式３（療養者名簿）（⑤の場合）'!$BE48,1,0),0),0)</f>
        <v>0</v>
      </c>
      <c r="AAC43" s="338">
        <f>IF(AAC$19-'様式３（療養者名簿）（⑤の場合）'!$BD48+1&lt;=15,IF(AAC$19&gt;='様式３（療養者名簿）（⑤の場合）'!$BD48,IF(AAC$19&lt;='様式３（療養者名簿）（⑤の場合）'!$BE48,1,0),0),0)</f>
        <v>0</v>
      </c>
      <c r="AAD43" s="338">
        <f>IF(AAD$19-'様式３（療養者名簿）（⑤の場合）'!$BD48+1&lt;=15,IF(AAD$19&gt;='様式３（療養者名簿）（⑤の場合）'!$BD48,IF(AAD$19&lt;='様式３（療養者名簿）（⑤の場合）'!$BE48,1,0),0),0)</f>
        <v>0</v>
      </c>
      <c r="AAE43" s="338">
        <f>IF(AAE$19-'様式３（療養者名簿）（⑤の場合）'!$BD48+1&lt;=15,IF(AAE$19&gt;='様式３（療養者名簿）（⑤の場合）'!$BD48,IF(AAE$19&lt;='様式３（療養者名簿）（⑤の場合）'!$BE48,1,0),0),0)</f>
        <v>0</v>
      </c>
      <c r="AAF43" s="338">
        <f>IF(AAF$19-'様式３（療養者名簿）（⑤の場合）'!$BD48+1&lt;=15,IF(AAF$19&gt;='様式３（療養者名簿）（⑤の場合）'!$BD48,IF(AAF$19&lt;='様式３（療養者名簿）（⑤の場合）'!$BE48,1,0),0),0)</f>
        <v>0</v>
      </c>
      <c r="AAG43" s="338">
        <f>IF(AAG$19-'様式３（療養者名簿）（⑤の場合）'!$BD48+1&lt;=15,IF(AAG$19&gt;='様式３（療養者名簿）（⑤の場合）'!$BD48,IF(AAG$19&lt;='様式３（療養者名簿）（⑤の場合）'!$BE48,1,0),0),0)</f>
        <v>0</v>
      </c>
      <c r="AAH43" s="338">
        <f>IF(AAH$19-'様式３（療養者名簿）（⑤の場合）'!$BD48+1&lt;=15,IF(AAH$19&gt;='様式３（療養者名簿）（⑤の場合）'!$BD48,IF(AAH$19&lt;='様式３（療養者名簿）（⑤の場合）'!$BE48,1,0),0),0)</f>
        <v>0</v>
      </c>
      <c r="AAI43" s="338">
        <f>IF(AAI$19-'様式３（療養者名簿）（⑤の場合）'!$BD48+1&lt;=15,IF(AAI$19&gt;='様式３（療養者名簿）（⑤の場合）'!$BD48,IF(AAI$19&lt;='様式３（療養者名簿）（⑤の場合）'!$BE48,1,0),0),0)</f>
        <v>0</v>
      </c>
      <c r="AAJ43" s="338">
        <f>IF(AAJ$19-'様式３（療養者名簿）（⑤の場合）'!$BD48+1&lt;=15,IF(AAJ$19&gt;='様式３（療養者名簿）（⑤の場合）'!$BD48,IF(AAJ$19&lt;='様式３（療養者名簿）（⑤の場合）'!$BE48,1,0),0),0)</f>
        <v>0</v>
      </c>
      <c r="AAK43" s="338">
        <f>IF(AAK$19-'様式３（療養者名簿）（⑤の場合）'!$BD48+1&lt;=15,IF(AAK$19&gt;='様式３（療養者名簿）（⑤の場合）'!$BD48,IF(AAK$19&lt;='様式３（療養者名簿）（⑤の場合）'!$BE48,1,0),0),0)</f>
        <v>0</v>
      </c>
      <c r="AAL43" s="338">
        <f>IF(AAL$19-'様式３（療養者名簿）（⑤の場合）'!$BD48+1&lt;=15,IF(AAL$19&gt;='様式３（療養者名簿）（⑤の場合）'!$BD48,IF(AAL$19&lt;='様式３（療養者名簿）（⑤の場合）'!$BE48,1,0),0),0)</f>
        <v>0</v>
      </c>
      <c r="AAM43" s="338">
        <f>IF(AAM$19-'様式３（療養者名簿）（⑤の場合）'!$BD48+1&lt;=15,IF(AAM$19&gt;='様式３（療養者名簿）（⑤の場合）'!$BD48,IF(AAM$19&lt;='様式３（療養者名簿）（⑤の場合）'!$BE48,1,0),0),0)</f>
        <v>0</v>
      </c>
      <c r="AAN43" s="338">
        <f>IF(AAN$19-'様式３（療養者名簿）（⑤の場合）'!$BD48+1&lt;=15,IF(AAN$19&gt;='様式３（療養者名簿）（⑤の場合）'!$BD48,IF(AAN$19&lt;='様式３（療養者名簿）（⑤の場合）'!$BE48,1,0),0),0)</f>
        <v>0</v>
      </c>
      <c r="AAO43" s="338">
        <f>IF(AAO$19-'様式３（療養者名簿）（⑤の場合）'!$BD48+1&lt;=15,IF(AAO$19&gt;='様式３（療養者名簿）（⑤の場合）'!$BD48,IF(AAO$19&lt;='様式３（療養者名簿）（⑤の場合）'!$BE48,1,0),0),0)</f>
        <v>0</v>
      </c>
      <c r="AAP43" s="338">
        <f>IF(AAP$19-'様式３（療養者名簿）（⑤の場合）'!$BD48+1&lt;=15,IF(AAP$19&gt;='様式３（療養者名簿）（⑤の場合）'!$BD48,IF(AAP$19&lt;='様式３（療養者名簿）（⑤の場合）'!$BE48,1,0),0),0)</f>
        <v>0</v>
      </c>
      <c r="AAQ43" s="338">
        <f>IF(AAQ$19-'様式３（療養者名簿）（⑤の場合）'!$BD48+1&lt;=15,IF(AAQ$19&gt;='様式３（療養者名簿）（⑤の場合）'!$BD48,IF(AAQ$19&lt;='様式３（療養者名簿）（⑤の場合）'!$BE48,1,0),0),0)</f>
        <v>0</v>
      </c>
      <c r="AAR43" s="338">
        <f>IF(AAR$19-'様式３（療養者名簿）（⑤の場合）'!$BD48+1&lt;=15,IF(AAR$19&gt;='様式３（療養者名簿）（⑤の場合）'!$BD48,IF(AAR$19&lt;='様式３（療養者名簿）（⑤の場合）'!$BE48,1,0),0),0)</f>
        <v>0</v>
      </c>
      <c r="AAS43" s="338">
        <f>IF(AAS$19-'様式３（療養者名簿）（⑤の場合）'!$BD48+1&lt;=15,IF(AAS$19&gt;='様式３（療養者名簿）（⑤の場合）'!$BD48,IF(AAS$19&lt;='様式３（療養者名簿）（⑤の場合）'!$BE48,1,0),0),0)</f>
        <v>0</v>
      </c>
      <c r="AAT43" s="338">
        <f>IF(AAT$19-'様式３（療養者名簿）（⑤の場合）'!$BD48+1&lt;=15,IF(AAT$19&gt;='様式３（療養者名簿）（⑤の場合）'!$BD48,IF(AAT$19&lt;='様式３（療養者名簿）（⑤の場合）'!$BE48,1,0),0),0)</f>
        <v>0</v>
      </c>
      <c r="AAU43" s="338">
        <f>IF(AAU$19-'様式３（療養者名簿）（⑤の場合）'!$BD48+1&lt;=15,IF(AAU$19&gt;='様式３（療養者名簿）（⑤の場合）'!$BD48,IF(AAU$19&lt;='様式３（療養者名簿）（⑤の場合）'!$BE48,1,0),0),0)</f>
        <v>0</v>
      </c>
      <c r="AAV43" s="338">
        <f>IF(AAV$19-'様式３（療養者名簿）（⑤の場合）'!$BD48+1&lt;=15,IF(AAV$19&gt;='様式３（療養者名簿）（⑤の場合）'!$BD48,IF(AAV$19&lt;='様式３（療養者名簿）（⑤の場合）'!$BE48,1,0),0),0)</f>
        <v>0</v>
      </c>
      <c r="AAW43" s="338">
        <f>IF(AAW$19-'様式３（療養者名簿）（⑤の場合）'!$BD48+1&lt;=15,IF(AAW$19&gt;='様式３（療養者名簿）（⑤の場合）'!$BD48,IF(AAW$19&lt;='様式３（療養者名簿）（⑤の場合）'!$BE48,1,0),0),0)</f>
        <v>0</v>
      </c>
      <c r="AAX43" s="338">
        <f>IF(AAX$19-'様式３（療養者名簿）（⑤の場合）'!$BD48+1&lt;=15,IF(AAX$19&gt;='様式３（療養者名簿）（⑤の場合）'!$BD48,IF(AAX$19&lt;='様式３（療養者名簿）（⑤の場合）'!$BE48,1,0),0),0)</f>
        <v>0</v>
      </c>
      <c r="AAY43" s="338">
        <f>IF(AAY$19-'様式３（療養者名簿）（⑤の場合）'!$BD48+1&lt;=15,IF(AAY$19&gt;='様式３（療養者名簿）（⑤の場合）'!$BD48,IF(AAY$19&lt;='様式３（療養者名簿）（⑤の場合）'!$BE48,1,0),0),0)</f>
        <v>0</v>
      </c>
      <c r="AAZ43" s="338">
        <f>IF(AAZ$19-'様式３（療養者名簿）（⑤の場合）'!$BD48+1&lt;=15,IF(AAZ$19&gt;='様式３（療養者名簿）（⑤の場合）'!$BD48,IF(AAZ$19&lt;='様式３（療養者名簿）（⑤の場合）'!$BE48,1,0),0),0)</f>
        <v>0</v>
      </c>
      <c r="ABA43" s="338">
        <f>IF(ABA$19-'様式３（療養者名簿）（⑤の場合）'!$BD48+1&lt;=15,IF(ABA$19&gt;='様式３（療養者名簿）（⑤の場合）'!$BD48,IF(ABA$19&lt;='様式３（療養者名簿）（⑤の場合）'!$BE48,1,0),0),0)</f>
        <v>0</v>
      </c>
      <c r="ABB43" s="338">
        <f>IF(ABB$19-'様式３（療養者名簿）（⑤の場合）'!$BD48+1&lt;=15,IF(ABB$19&gt;='様式３（療養者名簿）（⑤の場合）'!$BD48,IF(ABB$19&lt;='様式３（療養者名簿）（⑤の場合）'!$BE48,1,0),0),0)</f>
        <v>0</v>
      </c>
      <c r="ABC43" s="338">
        <f>IF(ABC$19-'様式３（療養者名簿）（⑤の場合）'!$BD48+1&lt;=15,IF(ABC$19&gt;='様式３（療養者名簿）（⑤の場合）'!$BD48,IF(ABC$19&lt;='様式３（療養者名簿）（⑤の場合）'!$BE48,1,0),0),0)</f>
        <v>0</v>
      </c>
      <c r="ABD43" s="338">
        <f>IF(ABD$19-'様式３（療養者名簿）（⑤の場合）'!$BD48+1&lt;=15,IF(ABD$19&gt;='様式３（療養者名簿）（⑤の場合）'!$BD48,IF(ABD$19&lt;='様式３（療養者名簿）（⑤の場合）'!$BE48,1,0),0),0)</f>
        <v>0</v>
      </c>
    </row>
    <row r="44" spans="1:732" ht="42" customHeight="1">
      <c r="A44" s="227">
        <f>'様式３（療養者名簿）（⑤の場合）'!C49</f>
        <v>0</v>
      </c>
      <c r="B44" s="332">
        <f>IF(B$19-'様式３（療養者名簿）（⑤の場合）'!$BD49+1&lt;=15,IF(B$19&gt;='様式３（療養者名簿）（⑤の場合）'!$BD49,IF(B$19&lt;='様式３（療養者名簿）（⑤の場合）'!$BE49,1,0),0),0)</f>
        <v>0</v>
      </c>
      <c r="C44" s="332">
        <f>IF(C$19-'様式３（療養者名簿）（⑤の場合）'!$BD49+1&lt;=15,IF(C$19&gt;='様式３（療養者名簿）（⑤の場合）'!$BD49,IF(C$19&lt;='様式３（療養者名簿）（⑤の場合）'!$BE49,1,0),0),0)</f>
        <v>0</v>
      </c>
      <c r="D44" s="332">
        <f>IF(D$19-'様式３（療養者名簿）（⑤の場合）'!$BD49+1&lt;=15,IF(D$19&gt;='様式３（療養者名簿）（⑤の場合）'!$BD49,IF(D$19&lt;='様式３（療養者名簿）（⑤の場合）'!$BE49,1,0),0),0)</f>
        <v>0</v>
      </c>
      <c r="E44" s="332">
        <f>IF(E$19-'様式３（療養者名簿）（⑤の場合）'!$BD49+1&lt;=15,IF(E$19&gt;='様式３（療養者名簿）（⑤の場合）'!$BD49,IF(E$19&lt;='様式３（療養者名簿）（⑤の場合）'!$BE49,1,0),0),0)</f>
        <v>0</v>
      </c>
      <c r="F44" s="332">
        <f>IF(F$19-'様式３（療養者名簿）（⑤の場合）'!$BD49+1&lt;=15,IF(F$19&gt;='様式３（療養者名簿）（⑤の場合）'!$BD49,IF(F$19&lt;='様式３（療養者名簿）（⑤の場合）'!$BE49,1,0),0),0)</f>
        <v>0</v>
      </c>
      <c r="G44" s="332">
        <f>IF(G$19-'様式３（療養者名簿）（⑤の場合）'!$BD49+1&lt;=15,IF(G$19&gt;='様式３（療養者名簿）（⑤の場合）'!$BD49,IF(G$19&lt;='様式３（療養者名簿）（⑤の場合）'!$BE49,1,0),0),0)</f>
        <v>0</v>
      </c>
      <c r="H44" s="332">
        <f>IF(H$19-'様式３（療養者名簿）（⑤の場合）'!$BD49+1&lt;=15,IF(H$19&gt;='様式３（療養者名簿）（⑤の場合）'!$BD49,IF(H$19&lt;='様式３（療養者名簿）（⑤の場合）'!$BE49,1,0),0),0)</f>
        <v>0</v>
      </c>
      <c r="I44" s="332">
        <f>IF(I$19-'様式３（療養者名簿）（⑤の場合）'!$BD49+1&lt;=15,IF(I$19&gt;='様式３（療養者名簿）（⑤の場合）'!$BD49,IF(I$19&lt;='様式３（療養者名簿）（⑤の場合）'!$BE49,1,0),0),0)</f>
        <v>0</v>
      </c>
      <c r="J44" s="332">
        <f>IF(J$19-'様式３（療養者名簿）（⑤の場合）'!$BD49+1&lt;=15,IF(J$19&gt;='様式３（療養者名簿）（⑤の場合）'!$BD49,IF(J$19&lt;='様式３（療養者名簿）（⑤の場合）'!$BE49,1,0),0),0)</f>
        <v>0</v>
      </c>
      <c r="K44" s="332">
        <f>IF(K$19-'様式３（療養者名簿）（⑤の場合）'!$BD49+1&lt;=15,IF(K$19&gt;='様式３（療養者名簿）（⑤の場合）'!$BD49,IF(K$19&lt;='様式３（療養者名簿）（⑤の場合）'!$BE49,1,0),0),0)</f>
        <v>0</v>
      </c>
      <c r="L44" s="332">
        <f>IF(L$19-'様式３（療養者名簿）（⑤の場合）'!$BD49+1&lt;=15,IF(L$19&gt;='様式３（療養者名簿）（⑤の場合）'!$BD49,IF(L$19&lt;='様式３（療養者名簿）（⑤の場合）'!$BE49,1,0),0),0)</f>
        <v>0</v>
      </c>
      <c r="M44" s="332">
        <f>IF(M$19-'様式３（療養者名簿）（⑤の場合）'!$BD49+1&lt;=15,IF(M$19&gt;='様式３（療養者名簿）（⑤の場合）'!$BD49,IF(M$19&lt;='様式３（療養者名簿）（⑤の場合）'!$BE49,1,0),0),0)</f>
        <v>0</v>
      </c>
      <c r="N44" s="332">
        <f>IF(N$19-'様式３（療養者名簿）（⑤の場合）'!$BD49+1&lt;=15,IF(N$19&gt;='様式３（療養者名簿）（⑤の場合）'!$BD49,IF(N$19&lt;='様式３（療養者名簿）（⑤の場合）'!$BE49,1,0),0),0)</f>
        <v>0</v>
      </c>
      <c r="O44" s="332">
        <f>IF(O$19-'様式３（療養者名簿）（⑤の場合）'!$BD49+1&lt;=15,IF(O$19&gt;='様式３（療養者名簿）（⑤の場合）'!$BD49,IF(O$19&lt;='様式３（療養者名簿）（⑤の場合）'!$BE49,1,0),0),0)</f>
        <v>0</v>
      </c>
      <c r="P44" s="332">
        <f>IF(P$19-'様式３（療養者名簿）（⑤の場合）'!$BD49+1&lt;=15,IF(P$19&gt;='様式３（療養者名簿）（⑤の場合）'!$BD49,IF(P$19&lt;='様式３（療養者名簿）（⑤の場合）'!$BE49,1,0),0),0)</f>
        <v>0</v>
      </c>
      <c r="Q44" s="332">
        <f>IF(Q$19-'様式３（療養者名簿）（⑤の場合）'!$BD49+1&lt;=15,IF(Q$19&gt;='様式３（療養者名簿）（⑤の場合）'!$BD49,IF(Q$19&lt;='様式３（療養者名簿）（⑤の場合）'!$BE49,1,0),0),0)</f>
        <v>0</v>
      </c>
      <c r="R44" s="332">
        <f>IF(R$19-'様式３（療養者名簿）（⑤の場合）'!$BD49+1&lt;=15,IF(R$19&gt;='様式３（療養者名簿）（⑤の場合）'!$BD49,IF(R$19&lt;='様式３（療養者名簿）（⑤の場合）'!$BE49,1,0),0),0)</f>
        <v>0</v>
      </c>
      <c r="S44" s="332">
        <f>IF(S$19-'様式３（療養者名簿）（⑤の場合）'!$BD49+1&lt;=15,IF(S$19&gt;='様式３（療養者名簿）（⑤の場合）'!$BD49,IF(S$19&lt;='様式３（療養者名簿）（⑤の場合）'!$BE49,1,0),0),0)</f>
        <v>0</v>
      </c>
      <c r="T44" s="332">
        <f>IF(T$19-'様式３（療養者名簿）（⑤の場合）'!$BD49+1&lt;=15,IF(T$19&gt;='様式３（療養者名簿）（⑤の場合）'!$BD49,IF(T$19&lt;='様式３（療養者名簿）（⑤の場合）'!$BE49,1,0),0),0)</f>
        <v>0</v>
      </c>
      <c r="U44" s="332">
        <f>IF(U$19-'様式３（療養者名簿）（⑤の場合）'!$BD49+1&lt;=15,IF(U$19&gt;='様式３（療養者名簿）（⑤の場合）'!$BD49,IF(U$19&lt;='様式３（療養者名簿）（⑤の場合）'!$BE49,1,0),0),0)</f>
        <v>0</v>
      </c>
      <c r="V44" s="332">
        <f>IF(V$19-'様式３（療養者名簿）（⑤の場合）'!$BD49+1&lt;=15,IF(V$19&gt;='様式３（療養者名簿）（⑤の場合）'!$BD49,IF(V$19&lt;='様式３（療養者名簿）（⑤の場合）'!$BE49,1,0),0),0)</f>
        <v>0</v>
      </c>
      <c r="W44" s="332">
        <f>IF(W$19-'様式３（療養者名簿）（⑤の場合）'!$BD49+1&lt;=15,IF(W$19&gt;='様式３（療養者名簿）（⑤の場合）'!$BD49,IF(W$19&lt;='様式３（療養者名簿）（⑤の場合）'!$BE49,1,0),0),0)</f>
        <v>0</v>
      </c>
      <c r="X44" s="332">
        <f>IF(X$19-'様式３（療養者名簿）（⑤の場合）'!$BD49+1&lt;=15,IF(X$19&gt;='様式３（療養者名簿）（⑤の場合）'!$BD49,IF(X$19&lt;='様式３（療養者名簿）（⑤の場合）'!$BE49,1,0),0),0)</f>
        <v>0</v>
      </c>
      <c r="Y44" s="332">
        <f>IF(Y$19-'様式３（療養者名簿）（⑤の場合）'!$BD49+1&lt;=15,IF(Y$19&gt;='様式３（療養者名簿）（⑤の場合）'!$BD49,IF(Y$19&lt;='様式３（療養者名簿）（⑤の場合）'!$BE49,1,0),0),0)</f>
        <v>0</v>
      </c>
      <c r="Z44" s="332">
        <f>IF(Z$19-'様式３（療養者名簿）（⑤の場合）'!$BD49+1&lt;=15,IF(Z$19&gt;='様式３（療養者名簿）（⑤の場合）'!$BD49,IF(Z$19&lt;='様式３（療養者名簿）（⑤の場合）'!$BE49,1,0),0),0)</f>
        <v>0</v>
      </c>
      <c r="AA44" s="332">
        <f>IF(AA$19-'様式３（療養者名簿）（⑤の場合）'!$BD49+1&lt;=15,IF(AA$19&gt;='様式３（療養者名簿）（⑤の場合）'!$BD49,IF(AA$19&lt;='様式３（療養者名簿）（⑤の場合）'!$BE49,1,0),0),0)</f>
        <v>0</v>
      </c>
      <c r="AB44" s="332">
        <f>IF(AB$19-'様式３（療養者名簿）（⑤の場合）'!$BD49+1&lt;=15,IF(AB$19&gt;='様式３（療養者名簿）（⑤の場合）'!$BD49,IF(AB$19&lt;='様式３（療養者名簿）（⑤の場合）'!$BE49,1,0),0),0)</f>
        <v>0</v>
      </c>
      <c r="AC44" s="332">
        <f>IF(AC$19-'様式３（療養者名簿）（⑤の場合）'!$BD49+1&lt;=15,IF(AC$19&gt;='様式３（療養者名簿）（⑤の場合）'!$BD49,IF(AC$19&lt;='様式３（療養者名簿）（⑤の場合）'!$BE49,1,0),0),0)</f>
        <v>0</v>
      </c>
      <c r="AD44" s="332">
        <f>IF(AD$19-'様式３（療養者名簿）（⑤の場合）'!$BD49+1&lt;=15,IF(AD$19&gt;='様式３（療養者名簿）（⑤の場合）'!$BD49,IF(AD$19&lt;='様式３（療養者名簿）（⑤の場合）'!$BE49,1,0),0),0)</f>
        <v>0</v>
      </c>
      <c r="AE44" s="332">
        <f>IF(AE$19-'様式３（療養者名簿）（⑤の場合）'!$BD49+1&lt;=15,IF(AE$19&gt;='様式３（療養者名簿）（⑤の場合）'!$BD49,IF(AE$19&lt;='様式３（療養者名簿）（⑤の場合）'!$BE49,1,0),0),0)</f>
        <v>0</v>
      </c>
      <c r="AF44" s="332">
        <f>IF(AF$19-'様式３（療養者名簿）（⑤の場合）'!$BD49+1&lt;=15,IF(AF$19&gt;='様式３（療養者名簿）（⑤の場合）'!$BD49,IF(AF$19&lt;='様式３（療養者名簿）（⑤の場合）'!$BE49,1,0),0),0)</f>
        <v>0</v>
      </c>
      <c r="AG44" s="332">
        <f>IF(AG$19-'様式３（療養者名簿）（⑤の場合）'!$BD49+1&lt;=15,IF(AG$19&gt;='様式３（療養者名簿）（⑤の場合）'!$BD49,IF(AG$19&lt;='様式３（療養者名簿）（⑤の場合）'!$BE49,1,0),0),0)</f>
        <v>0</v>
      </c>
      <c r="AH44" s="332">
        <f>IF(AH$19-'様式３（療養者名簿）（⑤の場合）'!$BD49+1&lt;=15,IF(AH$19&gt;='様式３（療養者名簿）（⑤の場合）'!$BD49,IF(AH$19&lt;='様式３（療養者名簿）（⑤の場合）'!$BE49,1,0),0),0)</f>
        <v>0</v>
      </c>
      <c r="AI44" s="332">
        <f>IF(AI$19-'様式３（療養者名簿）（⑤の場合）'!$BD49+1&lt;=15,IF(AI$19&gt;='様式３（療養者名簿）（⑤の場合）'!$BD49,IF(AI$19&lt;='様式３（療養者名簿）（⑤の場合）'!$BE49,1,0),0),0)</f>
        <v>0</v>
      </c>
      <c r="AJ44" s="332">
        <f>IF(AJ$19-'様式３（療養者名簿）（⑤の場合）'!$BD49+1&lt;=15,IF(AJ$19&gt;='様式３（療養者名簿）（⑤の場合）'!$BD49,IF(AJ$19&lt;='様式３（療養者名簿）（⑤の場合）'!$BE49,1,0),0),0)</f>
        <v>0</v>
      </c>
      <c r="AK44" s="332">
        <f>IF(AK$19-'様式３（療養者名簿）（⑤の場合）'!$BD49+1&lt;=15,IF(AK$19&gt;='様式３（療養者名簿）（⑤の場合）'!$BD49,IF(AK$19&lt;='様式３（療養者名簿）（⑤の場合）'!$BE49,1,0),0),0)</f>
        <v>0</v>
      </c>
      <c r="AL44" s="332">
        <f>IF(AL$19-'様式３（療養者名簿）（⑤の場合）'!$BD49+1&lt;=15,IF(AL$19&gt;='様式３（療養者名簿）（⑤の場合）'!$BD49,IF(AL$19&lt;='様式３（療養者名簿）（⑤の場合）'!$BE49,1,0),0),0)</f>
        <v>0</v>
      </c>
      <c r="AM44" s="332">
        <f>IF(AM$19-'様式３（療養者名簿）（⑤の場合）'!$BD49+1&lt;=15,IF(AM$19&gt;='様式３（療養者名簿）（⑤の場合）'!$BD49,IF(AM$19&lt;='様式３（療養者名簿）（⑤の場合）'!$BE49,1,0),0),0)</f>
        <v>0</v>
      </c>
      <c r="AN44" s="332">
        <f>IF(AN$19-'様式３（療養者名簿）（⑤の場合）'!$BD49+1&lt;=15,IF(AN$19&gt;='様式３（療養者名簿）（⑤の場合）'!$BD49,IF(AN$19&lt;='様式３（療養者名簿）（⑤の場合）'!$BE49,1,0),0),0)</f>
        <v>0</v>
      </c>
      <c r="AO44" s="332">
        <f>IF(AO$19-'様式３（療養者名簿）（⑤の場合）'!$BD49+1&lt;=15,IF(AO$19&gt;='様式３（療養者名簿）（⑤の場合）'!$BD49,IF(AO$19&lt;='様式３（療養者名簿）（⑤の場合）'!$BE49,1,0),0),0)</f>
        <v>0</v>
      </c>
      <c r="AP44" s="332">
        <f>IF(AP$19-'様式３（療養者名簿）（⑤の場合）'!$BD49+1&lt;=15,IF(AP$19&gt;='様式３（療養者名簿）（⑤の場合）'!$BD49,IF(AP$19&lt;='様式３（療養者名簿）（⑤の場合）'!$BE49,1,0),0),0)</f>
        <v>0</v>
      </c>
      <c r="AQ44" s="332">
        <f>IF(AQ$19-'様式３（療養者名簿）（⑤の場合）'!$BD49+1&lt;=15,IF(AQ$19&gt;='様式３（療養者名簿）（⑤の場合）'!$BD49,IF(AQ$19&lt;='様式３（療養者名簿）（⑤の場合）'!$BE49,1,0),0),0)</f>
        <v>0</v>
      </c>
      <c r="AR44" s="332">
        <f>IF(AR$19-'様式３（療養者名簿）（⑤の場合）'!$BD49+1&lt;=15,IF(AR$19&gt;='様式３（療養者名簿）（⑤の場合）'!$BD49,IF(AR$19&lt;='様式３（療養者名簿）（⑤の場合）'!$BE49,1,0),0),0)</f>
        <v>0</v>
      </c>
      <c r="AS44" s="332">
        <f>IF(AS$19-'様式３（療養者名簿）（⑤の場合）'!$BD49+1&lt;=15,IF(AS$19&gt;='様式３（療養者名簿）（⑤の場合）'!$BD49,IF(AS$19&lt;='様式３（療養者名簿）（⑤の場合）'!$BE49,1,0),0),0)</f>
        <v>0</v>
      </c>
      <c r="AT44" s="332">
        <f>IF(AT$19-'様式３（療養者名簿）（⑤の場合）'!$BD49+1&lt;=15,IF(AT$19&gt;='様式３（療養者名簿）（⑤の場合）'!$BD49,IF(AT$19&lt;='様式３（療養者名簿）（⑤の場合）'!$BE49,1,0),0),0)</f>
        <v>0</v>
      </c>
      <c r="AU44" s="332">
        <f>IF(AU$19-'様式３（療養者名簿）（⑤の場合）'!$BD49+1&lt;=15,IF(AU$19&gt;='様式３（療養者名簿）（⑤の場合）'!$BD49,IF(AU$19&lt;='様式３（療養者名簿）（⑤の場合）'!$BE49,1,0),0),0)</f>
        <v>0</v>
      </c>
      <c r="AV44" s="332">
        <f>IF(AV$19-'様式３（療養者名簿）（⑤の場合）'!$BD49+1&lt;=15,IF(AV$19&gt;='様式３（療養者名簿）（⑤の場合）'!$BD49,IF(AV$19&lt;='様式３（療養者名簿）（⑤の場合）'!$BE49,1,0),0),0)</f>
        <v>0</v>
      </c>
      <c r="AW44" s="332">
        <f>IF(AW$19-'様式３（療養者名簿）（⑤の場合）'!$BD49+1&lt;=15,IF(AW$19&gt;='様式３（療養者名簿）（⑤の場合）'!$BD49,IF(AW$19&lt;='様式３（療養者名簿）（⑤の場合）'!$BE49,1,0),0),0)</f>
        <v>0</v>
      </c>
      <c r="AX44" s="332">
        <f>IF(AX$19-'様式３（療養者名簿）（⑤の場合）'!$BD49+1&lt;=15,IF(AX$19&gt;='様式３（療養者名簿）（⑤の場合）'!$BD49,IF(AX$19&lt;='様式３（療養者名簿）（⑤の場合）'!$BE49,1,0),0),0)</f>
        <v>0</v>
      </c>
      <c r="AY44" s="332">
        <f>IF(AY$19-'様式３（療養者名簿）（⑤の場合）'!$BD49+1&lt;=15,IF(AY$19&gt;='様式３（療養者名簿）（⑤の場合）'!$BD49,IF(AY$19&lt;='様式３（療養者名簿）（⑤の場合）'!$BE49,1,0),0),0)</f>
        <v>0</v>
      </c>
      <c r="AZ44" s="332">
        <f>IF(AZ$19-'様式３（療養者名簿）（⑤の場合）'!$BD49+1&lt;=15,IF(AZ$19&gt;='様式３（療養者名簿）（⑤の場合）'!$BD49,IF(AZ$19&lt;='様式３（療養者名簿）（⑤の場合）'!$BE49,1,0),0),0)</f>
        <v>0</v>
      </c>
      <c r="BA44" s="332">
        <f>IF(BA$19-'様式３（療養者名簿）（⑤の場合）'!$BD49+1&lt;=15,IF(BA$19&gt;='様式３（療養者名簿）（⑤の場合）'!$BD49,IF(BA$19&lt;='様式３（療養者名簿）（⑤の場合）'!$BE49,1,0),0),0)</f>
        <v>0</v>
      </c>
      <c r="BB44" s="332">
        <f>IF(BB$19-'様式３（療養者名簿）（⑤の場合）'!$BD49+1&lt;=15,IF(BB$19&gt;='様式３（療養者名簿）（⑤の場合）'!$BD49,IF(BB$19&lt;='様式３（療養者名簿）（⑤の場合）'!$BE49,1,0),0),0)</f>
        <v>0</v>
      </c>
      <c r="BC44" s="332">
        <f>IF(BC$19-'様式３（療養者名簿）（⑤の場合）'!$BD49+1&lt;=15,IF(BC$19&gt;='様式３（療養者名簿）（⑤の場合）'!$BD49,IF(BC$19&lt;='様式３（療養者名簿）（⑤の場合）'!$BE49,1,0),0),0)</f>
        <v>0</v>
      </c>
      <c r="BD44" s="332">
        <f>IF(BD$19-'様式３（療養者名簿）（⑤の場合）'!$BD49+1&lt;=15,IF(BD$19&gt;='様式３（療養者名簿）（⑤の場合）'!$BD49,IF(BD$19&lt;='様式３（療養者名簿）（⑤の場合）'!$BE49,1,0),0),0)</f>
        <v>0</v>
      </c>
      <c r="BE44" s="332">
        <f>IF(BE$19-'様式３（療養者名簿）（⑤の場合）'!$BD49+1&lt;=15,IF(BE$19&gt;='様式３（療養者名簿）（⑤の場合）'!$BD49,IF(BE$19&lt;='様式３（療養者名簿）（⑤の場合）'!$BE49,1,0),0),0)</f>
        <v>0</v>
      </c>
      <c r="BF44" s="332">
        <f>IF(BF$19-'様式３（療養者名簿）（⑤の場合）'!$BD49+1&lt;=15,IF(BF$19&gt;='様式３（療養者名簿）（⑤の場合）'!$BD49,IF(BF$19&lt;='様式３（療養者名簿）（⑤の場合）'!$BE49,1,0),0),0)</f>
        <v>0</v>
      </c>
      <c r="BG44" s="332">
        <f>IF(BG$19-'様式３（療養者名簿）（⑤の場合）'!$BD49+1&lt;=15,IF(BG$19&gt;='様式３（療養者名簿）（⑤の場合）'!$BD49,IF(BG$19&lt;='様式３（療養者名簿）（⑤の場合）'!$BE49,1,0),0),0)</f>
        <v>0</v>
      </c>
      <c r="BH44" s="332">
        <f>IF(BH$19-'様式３（療養者名簿）（⑤の場合）'!$BD49+1&lt;=15,IF(BH$19&gt;='様式３（療養者名簿）（⑤の場合）'!$BD49,IF(BH$19&lt;='様式３（療養者名簿）（⑤の場合）'!$BE49,1,0),0),0)</f>
        <v>0</v>
      </c>
      <c r="BI44" s="332">
        <f>IF(BI$19-'様式３（療養者名簿）（⑤の場合）'!$BD49+1&lt;=15,IF(BI$19&gt;='様式３（療養者名簿）（⑤の場合）'!$BD49,IF(BI$19&lt;='様式３（療養者名簿）（⑤の場合）'!$BE49,1,0),0),0)</f>
        <v>0</v>
      </c>
      <c r="BJ44" s="332">
        <f>IF(BJ$19-'様式３（療養者名簿）（⑤の場合）'!$BD49+1&lt;=15,IF(BJ$19&gt;='様式３（療養者名簿）（⑤の場合）'!$BD49,IF(BJ$19&lt;='様式３（療養者名簿）（⑤の場合）'!$BE49,1,0),0),0)</f>
        <v>0</v>
      </c>
      <c r="BK44" s="332">
        <f>IF(BK$19-'様式３（療養者名簿）（⑤の場合）'!$BD49+1&lt;=15,IF(BK$19&gt;='様式３（療養者名簿）（⑤の場合）'!$BD49,IF(BK$19&lt;='様式３（療養者名簿）（⑤の場合）'!$BE49,1,0),0),0)</f>
        <v>0</v>
      </c>
      <c r="BL44" s="332">
        <f>IF(BL$19-'様式３（療養者名簿）（⑤の場合）'!$BD49+1&lt;=15,IF(BL$19&gt;='様式３（療養者名簿）（⑤の場合）'!$BD49,IF(BL$19&lt;='様式３（療養者名簿）（⑤の場合）'!$BE49,1,0),0),0)</f>
        <v>0</v>
      </c>
      <c r="BM44" s="332">
        <f>IF(BM$19-'様式３（療養者名簿）（⑤の場合）'!$BD49+1&lt;=15,IF(BM$19&gt;='様式３（療養者名簿）（⑤の場合）'!$BD49,IF(BM$19&lt;='様式３（療養者名簿）（⑤の場合）'!$BE49,1,0),0),0)</f>
        <v>0</v>
      </c>
      <c r="BN44" s="332">
        <f>IF(BN$19-'様式３（療養者名簿）（⑤の場合）'!$BD49+1&lt;=15,IF(BN$19&gt;='様式３（療養者名簿）（⑤の場合）'!$BD49,IF(BN$19&lt;='様式３（療養者名簿）（⑤の場合）'!$BE49,1,0),0),0)</f>
        <v>0</v>
      </c>
      <c r="BO44" s="332">
        <f>IF(BO$19-'様式３（療養者名簿）（⑤の場合）'!$BD49+1&lt;=15,IF(BO$19&gt;='様式３（療養者名簿）（⑤の場合）'!$BD49,IF(BO$19&lt;='様式３（療養者名簿）（⑤の場合）'!$BE49,1,0),0),0)</f>
        <v>0</v>
      </c>
      <c r="BP44" s="332">
        <f>IF(BP$19-'様式３（療養者名簿）（⑤の場合）'!$BD49+1&lt;=15,IF(BP$19&gt;='様式３（療養者名簿）（⑤の場合）'!$BD49,IF(BP$19&lt;='様式３（療養者名簿）（⑤の場合）'!$BE49,1,0),0),0)</f>
        <v>0</v>
      </c>
      <c r="BQ44" s="332">
        <f>IF(BQ$19-'様式３（療養者名簿）（⑤の場合）'!$BD49+1&lt;=15,IF(BQ$19&gt;='様式３（療養者名簿）（⑤の場合）'!$BD49,IF(BQ$19&lt;='様式３（療養者名簿）（⑤の場合）'!$BE49,1,0),0),0)</f>
        <v>0</v>
      </c>
      <c r="BR44" s="332">
        <f>IF(BR$19-'様式３（療養者名簿）（⑤の場合）'!$BD49+1&lt;=15,IF(BR$19&gt;='様式３（療養者名簿）（⑤の場合）'!$BD49,IF(BR$19&lt;='様式３（療養者名簿）（⑤の場合）'!$BE49,1,0),0),0)</f>
        <v>0</v>
      </c>
      <c r="BS44" s="332">
        <f>IF(BS$19-'様式３（療養者名簿）（⑤の場合）'!$BD49+1&lt;=15,IF(BS$19&gt;='様式３（療養者名簿）（⑤の場合）'!$BD49,IF(BS$19&lt;='様式３（療養者名簿）（⑤の場合）'!$BE49,1,0),0),0)</f>
        <v>0</v>
      </c>
      <c r="BT44" s="332">
        <f>IF(BT$19-'様式３（療養者名簿）（⑤の場合）'!$BD49+1&lt;=15,IF(BT$19&gt;='様式３（療養者名簿）（⑤の場合）'!$BD49,IF(BT$19&lt;='様式３（療養者名簿）（⑤の場合）'!$BE49,1,0),0),0)</f>
        <v>0</v>
      </c>
      <c r="BU44" s="332">
        <f>IF(BU$19-'様式３（療養者名簿）（⑤の場合）'!$BD49+1&lt;=15,IF(BU$19&gt;='様式３（療養者名簿）（⑤の場合）'!$BD49,IF(BU$19&lt;='様式３（療養者名簿）（⑤の場合）'!$BE49,1,0),0),0)</f>
        <v>0</v>
      </c>
      <c r="BV44" s="332">
        <f>IF(BV$19-'様式３（療養者名簿）（⑤の場合）'!$BD49+1&lt;=15,IF(BV$19&gt;='様式３（療養者名簿）（⑤の場合）'!$BD49,IF(BV$19&lt;='様式３（療養者名簿）（⑤の場合）'!$BE49,1,0),0),0)</f>
        <v>0</v>
      </c>
      <c r="BW44" s="332">
        <f>IF(BW$19-'様式３（療養者名簿）（⑤の場合）'!$BD49+1&lt;=15,IF(BW$19&gt;='様式３（療養者名簿）（⑤の場合）'!$BD49,IF(BW$19&lt;='様式３（療養者名簿）（⑤の場合）'!$BE49,1,0),0),0)</f>
        <v>0</v>
      </c>
      <c r="BX44" s="332">
        <f>IF(BX$19-'様式３（療養者名簿）（⑤の場合）'!$BD49+1&lt;=15,IF(BX$19&gt;='様式３（療養者名簿）（⑤の場合）'!$BD49,IF(BX$19&lt;='様式３（療養者名簿）（⑤の場合）'!$BE49,1,0),0),0)</f>
        <v>0</v>
      </c>
      <c r="BY44" s="332">
        <f>IF(BY$19-'様式３（療養者名簿）（⑤の場合）'!$BD49+1&lt;=15,IF(BY$19&gt;='様式３（療養者名簿）（⑤の場合）'!$BD49,IF(BY$19&lt;='様式３（療養者名簿）（⑤の場合）'!$BE49,1,0),0),0)</f>
        <v>0</v>
      </c>
      <c r="BZ44" s="332">
        <f>IF(BZ$19-'様式３（療養者名簿）（⑤の場合）'!$BD49+1&lt;=15,IF(BZ$19&gt;='様式３（療養者名簿）（⑤の場合）'!$BD49,IF(BZ$19&lt;='様式３（療養者名簿）（⑤の場合）'!$BE49,1,0),0),0)</f>
        <v>0</v>
      </c>
      <c r="CA44" s="332">
        <f>IF(CA$19-'様式３（療養者名簿）（⑤の場合）'!$BD49+1&lt;=15,IF(CA$19&gt;='様式３（療養者名簿）（⑤の場合）'!$BD49,IF(CA$19&lt;='様式３（療養者名簿）（⑤の場合）'!$BE49,1,0),0),0)</f>
        <v>0</v>
      </c>
      <c r="CB44" s="332">
        <f>IF(CB$19-'様式３（療養者名簿）（⑤の場合）'!$BD49+1&lt;=15,IF(CB$19&gt;='様式３（療養者名簿）（⑤の場合）'!$BD49,IF(CB$19&lt;='様式３（療養者名簿）（⑤の場合）'!$BE49,1,0),0),0)</f>
        <v>0</v>
      </c>
      <c r="CC44" s="332">
        <f>IF(CC$19-'様式３（療養者名簿）（⑤の場合）'!$BD49+1&lt;=15,IF(CC$19&gt;='様式３（療養者名簿）（⑤の場合）'!$BD49,IF(CC$19&lt;='様式３（療養者名簿）（⑤の場合）'!$BE49,1,0),0),0)</f>
        <v>0</v>
      </c>
      <c r="CD44" s="332">
        <f>IF(CD$19-'様式３（療養者名簿）（⑤の場合）'!$BD49+1&lt;=15,IF(CD$19&gt;='様式３（療養者名簿）（⑤の場合）'!$BD49,IF(CD$19&lt;='様式３（療養者名簿）（⑤の場合）'!$BE49,1,0),0),0)</f>
        <v>0</v>
      </c>
      <c r="CE44" s="332">
        <f>IF(CE$19-'様式３（療養者名簿）（⑤の場合）'!$BD49+1&lt;=15,IF(CE$19&gt;='様式３（療養者名簿）（⑤の場合）'!$BD49,IF(CE$19&lt;='様式３（療養者名簿）（⑤の場合）'!$BE49,1,0),0),0)</f>
        <v>0</v>
      </c>
      <c r="CF44" s="332">
        <f>IF(CF$19-'様式３（療養者名簿）（⑤の場合）'!$BD49+1&lt;=15,IF(CF$19&gt;='様式３（療養者名簿）（⑤の場合）'!$BD49,IF(CF$19&lt;='様式３（療養者名簿）（⑤の場合）'!$BE49,1,0),0),0)</f>
        <v>0</v>
      </c>
      <c r="CG44" s="332">
        <f>IF(CG$19-'様式３（療養者名簿）（⑤の場合）'!$BD49+1&lt;=15,IF(CG$19&gt;='様式３（療養者名簿）（⑤の場合）'!$BD49,IF(CG$19&lt;='様式３（療養者名簿）（⑤の場合）'!$BE49,1,0),0),0)</f>
        <v>0</v>
      </c>
      <c r="CH44" s="332">
        <f>IF(CH$19-'様式３（療養者名簿）（⑤の場合）'!$BD49+1&lt;=15,IF(CH$19&gt;='様式３（療養者名簿）（⑤の場合）'!$BD49,IF(CH$19&lt;='様式３（療養者名簿）（⑤の場合）'!$BE49,1,0),0),0)</f>
        <v>0</v>
      </c>
      <c r="CI44" s="332">
        <f>IF(CI$19-'様式３（療養者名簿）（⑤の場合）'!$BD49+1&lt;=15,IF(CI$19&gt;='様式３（療養者名簿）（⑤の場合）'!$BD49,IF(CI$19&lt;='様式３（療養者名簿）（⑤の場合）'!$BE49,1,0),0),0)</f>
        <v>0</v>
      </c>
      <c r="CJ44" s="332">
        <f>IF(CJ$19-'様式３（療養者名簿）（⑤の場合）'!$BD49+1&lt;=15,IF(CJ$19&gt;='様式３（療養者名簿）（⑤の場合）'!$BD49,IF(CJ$19&lt;='様式３（療養者名簿）（⑤の場合）'!$BE49,1,0),0),0)</f>
        <v>0</v>
      </c>
      <c r="CK44" s="332">
        <f>IF(CK$19-'様式３（療養者名簿）（⑤の場合）'!$BD49+1&lt;=15,IF(CK$19&gt;='様式３（療養者名簿）（⑤の場合）'!$BD49,IF(CK$19&lt;='様式３（療養者名簿）（⑤の場合）'!$BE49,1,0),0),0)</f>
        <v>0</v>
      </c>
      <c r="CL44" s="332">
        <f>IF(CL$19-'様式３（療養者名簿）（⑤の場合）'!$BD49+1&lt;=15,IF(CL$19&gt;='様式３（療養者名簿）（⑤の場合）'!$BD49,IF(CL$19&lt;='様式３（療養者名簿）（⑤の場合）'!$BE49,1,0),0),0)</f>
        <v>0</v>
      </c>
      <c r="CM44" s="332">
        <f>IF(CM$19-'様式３（療養者名簿）（⑤の場合）'!$BD49+1&lt;=15,IF(CM$19&gt;='様式３（療養者名簿）（⑤の場合）'!$BD49,IF(CM$19&lt;='様式３（療養者名簿）（⑤の場合）'!$BE49,1,0),0),0)</f>
        <v>0</v>
      </c>
      <c r="CN44" s="332">
        <f>IF(CN$19-'様式３（療養者名簿）（⑤の場合）'!$BD49+1&lt;=15,IF(CN$19&gt;='様式３（療養者名簿）（⑤の場合）'!$BD49,IF(CN$19&lt;='様式３（療養者名簿）（⑤の場合）'!$BE49,1,0),0),0)</f>
        <v>0</v>
      </c>
      <c r="CO44" s="332">
        <f>IF(CO$19-'様式３（療養者名簿）（⑤の場合）'!$BD49+1&lt;=15,IF(CO$19&gt;='様式３（療養者名簿）（⑤の場合）'!$BD49,IF(CO$19&lt;='様式３（療養者名簿）（⑤の場合）'!$BE49,1,0),0),0)</f>
        <v>0</v>
      </c>
      <c r="CP44" s="332">
        <f>IF(CP$19-'様式３（療養者名簿）（⑤の場合）'!$BD49+1&lt;=15,IF(CP$19&gt;='様式３（療養者名簿）（⑤の場合）'!$BD49,IF(CP$19&lt;='様式３（療養者名簿）（⑤の場合）'!$BE49,1,0),0),0)</f>
        <v>0</v>
      </c>
      <c r="CQ44" s="332">
        <f>IF(CQ$19-'様式３（療養者名簿）（⑤の場合）'!$BD49+1&lt;=15,IF(CQ$19&gt;='様式３（療養者名簿）（⑤の場合）'!$BD49,IF(CQ$19&lt;='様式３（療養者名簿）（⑤の場合）'!$BE49,1,0),0),0)</f>
        <v>0</v>
      </c>
      <c r="CR44" s="332">
        <f>IF(CR$19-'様式３（療養者名簿）（⑤の場合）'!$BD49+1&lt;=15,IF(CR$19&gt;='様式３（療養者名簿）（⑤の場合）'!$BD49,IF(CR$19&lt;='様式３（療養者名簿）（⑤の場合）'!$BE49,1,0),0),0)</f>
        <v>0</v>
      </c>
      <c r="CS44" s="332">
        <f>IF(CS$19-'様式３（療養者名簿）（⑤の場合）'!$BD49+1&lt;=15,IF(CS$19&gt;='様式３（療養者名簿）（⑤の場合）'!$BD49,IF(CS$19&lt;='様式３（療養者名簿）（⑤の場合）'!$BE49,1,0),0),0)</f>
        <v>0</v>
      </c>
      <c r="CT44" s="332">
        <f>IF(CT$19-'様式３（療養者名簿）（⑤の場合）'!$BD49+1&lt;=15,IF(CT$19&gt;='様式３（療養者名簿）（⑤の場合）'!$BD49,IF(CT$19&lt;='様式３（療養者名簿）（⑤の場合）'!$BE49,1,0),0),0)</f>
        <v>0</v>
      </c>
      <c r="CU44" s="332">
        <f>IF(CU$19-'様式３（療養者名簿）（⑤の場合）'!$BD49+1&lt;=15,IF(CU$19&gt;='様式３（療養者名簿）（⑤の場合）'!$BD49,IF(CU$19&lt;='様式３（療養者名簿）（⑤の場合）'!$BE49,1,0),0),0)</f>
        <v>0</v>
      </c>
      <c r="CV44" s="332">
        <f>IF(CV$19-'様式３（療養者名簿）（⑤の場合）'!$BD49+1&lt;=15,IF(CV$19&gt;='様式３（療養者名簿）（⑤の場合）'!$BD49,IF(CV$19&lt;='様式３（療養者名簿）（⑤の場合）'!$BE49,1,0),0),0)</f>
        <v>0</v>
      </c>
      <c r="CW44" s="332">
        <f>IF(CW$19-'様式３（療養者名簿）（⑤の場合）'!$BD49+1&lt;=15,IF(CW$19&gt;='様式３（療養者名簿）（⑤の場合）'!$BD49,IF(CW$19&lt;='様式３（療養者名簿）（⑤の場合）'!$BE49,1,0),0),0)</f>
        <v>0</v>
      </c>
      <c r="CX44" s="332">
        <f>IF(CX$19-'様式３（療養者名簿）（⑤の場合）'!$BD49+1&lt;=15,IF(CX$19&gt;='様式３（療養者名簿）（⑤の場合）'!$BD49,IF(CX$19&lt;='様式３（療養者名簿）（⑤の場合）'!$BE49,1,0),0),0)</f>
        <v>0</v>
      </c>
      <c r="CY44" s="332">
        <f>IF(CY$19-'様式３（療養者名簿）（⑤の場合）'!$BD49+1&lt;=15,IF(CY$19&gt;='様式３（療養者名簿）（⑤の場合）'!$BD49,IF(CY$19&lt;='様式３（療養者名簿）（⑤の場合）'!$BE49,1,0),0),0)</f>
        <v>0</v>
      </c>
      <c r="CZ44" s="332">
        <f>IF(CZ$19-'様式３（療養者名簿）（⑤の場合）'!$BD49+1&lt;=15,IF(CZ$19&gt;='様式３（療養者名簿）（⑤の場合）'!$BD49,IF(CZ$19&lt;='様式３（療養者名簿）（⑤の場合）'!$BE49,1,0),0),0)</f>
        <v>0</v>
      </c>
      <c r="DA44" s="332">
        <f>IF(DA$19-'様式３（療養者名簿）（⑤の場合）'!$BD49+1&lt;=15,IF(DA$19&gt;='様式３（療養者名簿）（⑤の場合）'!$BD49,IF(DA$19&lt;='様式３（療養者名簿）（⑤の場合）'!$BE49,1,0),0),0)</f>
        <v>0</v>
      </c>
      <c r="DB44" s="332">
        <f>IF(DB$19-'様式３（療養者名簿）（⑤の場合）'!$BD49+1&lt;=15,IF(DB$19&gt;='様式３（療養者名簿）（⑤の場合）'!$BD49,IF(DB$19&lt;='様式３（療養者名簿）（⑤の場合）'!$BE49,1,0),0),0)</f>
        <v>0</v>
      </c>
      <c r="DC44" s="332">
        <f>IF(DC$19-'様式３（療養者名簿）（⑤の場合）'!$BD49+1&lt;=15,IF(DC$19&gt;='様式３（療養者名簿）（⑤の場合）'!$BD49,IF(DC$19&lt;='様式３（療養者名簿）（⑤の場合）'!$BE49,1,0),0),0)</f>
        <v>0</v>
      </c>
      <c r="DD44" s="332">
        <f>IF(DD$19-'様式３（療養者名簿）（⑤の場合）'!$BD49+1&lt;=15,IF(DD$19&gt;='様式３（療養者名簿）（⑤の場合）'!$BD49,IF(DD$19&lt;='様式３（療養者名簿）（⑤の場合）'!$BE49,1,0),0),0)</f>
        <v>0</v>
      </c>
      <c r="DE44" s="332">
        <f>IF(DE$19-'様式３（療養者名簿）（⑤の場合）'!$BD49+1&lt;=15,IF(DE$19&gt;='様式３（療養者名簿）（⑤の場合）'!$BD49,IF(DE$19&lt;='様式３（療養者名簿）（⑤の場合）'!$BE49,1,0),0),0)</f>
        <v>0</v>
      </c>
      <c r="DF44" s="332">
        <f>IF(DF$19-'様式３（療養者名簿）（⑤の場合）'!$BD49+1&lt;=15,IF(DF$19&gt;='様式３（療養者名簿）（⑤の場合）'!$BD49,IF(DF$19&lt;='様式３（療養者名簿）（⑤の場合）'!$BE49,1,0),0),0)</f>
        <v>0</v>
      </c>
      <c r="DG44" s="332">
        <f>IF(DG$19-'様式３（療養者名簿）（⑤の場合）'!$BD49+1&lt;=15,IF(DG$19&gt;='様式３（療養者名簿）（⑤の場合）'!$BD49,IF(DG$19&lt;='様式３（療養者名簿）（⑤の場合）'!$BE49,1,0),0),0)</f>
        <v>0</v>
      </c>
      <c r="DH44" s="332">
        <f>IF(DH$19-'様式３（療養者名簿）（⑤の場合）'!$BD49+1&lt;=15,IF(DH$19&gt;='様式３（療養者名簿）（⑤の場合）'!$BD49,IF(DH$19&lt;='様式３（療養者名簿）（⑤の場合）'!$BE49,1,0),0),0)</f>
        <v>0</v>
      </c>
      <c r="DI44" s="332">
        <f>IF(DI$19-'様式３（療養者名簿）（⑤の場合）'!$BD49+1&lt;=15,IF(DI$19&gt;='様式３（療養者名簿）（⑤の場合）'!$BD49,IF(DI$19&lt;='様式３（療養者名簿）（⑤の場合）'!$BE49,1,0),0),0)</f>
        <v>0</v>
      </c>
      <c r="DJ44" s="332">
        <f>IF(DJ$19-'様式３（療養者名簿）（⑤の場合）'!$BD49+1&lt;=15,IF(DJ$19&gt;='様式３（療養者名簿）（⑤の場合）'!$BD49,IF(DJ$19&lt;='様式３（療養者名簿）（⑤の場合）'!$BE49,1,0),0),0)</f>
        <v>0</v>
      </c>
      <c r="DK44" s="332">
        <f>IF(DK$19-'様式３（療養者名簿）（⑤の場合）'!$BD49+1&lt;=15,IF(DK$19&gt;='様式３（療養者名簿）（⑤の場合）'!$BD49,IF(DK$19&lt;='様式３（療養者名簿）（⑤の場合）'!$BE49,1,0),0),0)</f>
        <v>0</v>
      </c>
      <c r="DL44" s="332">
        <f>IF(DL$19-'様式３（療養者名簿）（⑤の場合）'!$BD49+1&lt;=15,IF(DL$19&gt;='様式３（療養者名簿）（⑤の場合）'!$BD49,IF(DL$19&lt;='様式３（療養者名簿）（⑤の場合）'!$BE49,1,0),0),0)</f>
        <v>0</v>
      </c>
      <c r="DM44" s="332">
        <f>IF(DM$19-'様式３（療養者名簿）（⑤の場合）'!$BD49+1&lt;=15,IF(DM$19&gt;='様式３（療養者名簿）（⑤の場合）'!$BD49,IF(DM$19&lt;='様式３（療養者名簿）（⑤の場合）'!$BE49,1,0),0),0)</f>
        <v>0</v>
      </c>
      <c r="DN44" s="332">
        <f>IF(DN$19-'様式３（療養者名簿）（⑤の場合）'!$BD49+1&lt;=15,IF(DN$19&gt;='様式３（療養者名簿）（⑤の場合）'!$BD49,IF(DN$19&lt;='様式３（療養者名簿）（⑤の場合）'!$BE49,1,0),0),0)</f>
        <v>0</v>
      </c>
      <c r="DO44" s="332">
        <f>IF(DO$19-'様式３（療養者名簿）（⑤の場合）'!$BD49+1&lt;=15,IF(DO$19&gt;='様式３（療養者名簿）（⑤の場合）'!$BD49,IF(DO$19&lt;='様式３（療養者名簿）（⑤の場合）'!$BE49,1,0),0),0)</f>
        <v>0</v>
      </c>
      <c r="DP44" s="332">
        <f>IF(DP$19-'様式３（療養者名簿）（⑤の場合）'!$BD49+1&lt;=15,IF(DP$19&gt;='様式３（療養者名簿）（⑤の場合）'!$BD49,IF(DP$19&lt;='様式３（療養者名簿）（⑤の場合）'!$BE49,1,0),0),0)</f>
        <v>0</v>
      </c>
      <c r="DQ44" s="332">
        <f>IF(DQ$19-'様式３（療養者名簿）（⑤の場合）'!$BD49+1&lt;=15,IF(DQ$19&gt;='様式３（療養者名簿）（⑤の場合）'!$BD49,IF(DQ$19&lt;='様式３（療養者名簿）（⑤の場合）'!$BE49,1,0),0),0)</f>
        <v>0</v>
      </c>
      <c r="DR44" s="332">
        <f>IF(DR$19-'様式３（療養者名簿）（⑤の場合）'!$BD49+1&lt;=15,IF(DR$19&gt;='様式３（療養者名簿）（⑤の場合）'!$BD49,IF(DR$19&lt;='様式３（療養者名簿）（⑤の場合）'!$BE49,1,0),0),0)</f>
        <v>0</v>
      </c>
      <c r="DS44" s="332">
        <f>IF(DS$19-'様式３（療養者名簿）（⑤の場合）'!$BD49+1&lt;=15,IF(DS$19&gt;='様式３（療養者名簿）（⑤の場合）'!$BD49,IF(DS$19&lt;='様式３（療養者名簿）（⑤の場合）'!$BE49,1,0),0),0)</f>
        <v>0</v>
      </c>
      <c r="DT44" s="332">
        <f>IF(DT$19-'様式３（療養者名簿）（⑤の場合）'!$BD49+1&lt;=15,IF(DT$19&gt;='様式３（療養者名簿）（⑤の場合）'!$BD49,IF(DT$19&lt;='様式３（療養者名簿）（⑤の場合）'!$BE49,1,0),0),0)</f>
        <v>0</v>
      </c>
      <c r="DU44" s="332">
        <f>IF(DU$19-'様式３（療養者名簿）（⑤の場合）'!$BD49+1&lt;=15,IF(DU$19&gt;='様式３（療養者名簿）（⑤の場合）'!$BD49,IF(DU$19&lt;='様式３（療養者名簿）（⑤の場合）'!$BE49,1,0),0),0)</f>
        <v>0</v>
      </c>
      <c r="DV44" s="332">
        <f>IF(DV$19-'様式３（療養者名簿）（⑤の場合）'!$BD49+1&lt;=15,IF(DV$19&gt;='様式３（療養者名簿）（⑤の場合）'!$BD49,IF(DV$19&lt;='様式３（療養者名簿）（⑤の場合）'!$BE49,1,0),0),0)</f>
        <v>0</v>
      </c>
      <c r="DW44" s="332">
        <f>IF(DW$19-'様式３（療養者名簿）（⑤の場合）'!$BD49+1&lt;=15,IF(DW$19&gt;='様式３（療養者名簿）（⑤の場合）'!$BD49,IF(DW$19&lt;='様式３（療養者名簿）（⑤の場合）'!$BE49,1,0),0),0)</f>
        <v>0</v>
      </c>
      <c r="DX44" s="332">
        <f>IF(DX$19-'様式３（療養者名簿）（⑤の場合）'!$BD49+1&lt;=15,IF(DX$19&gt;='様式３（療養者名簿）（⑤の場合）'!$BD49,IF(DX$19&lt;='様式３（療養者名簿）（⑤の場合）'!$BE49,1,0),0),0)</f>
        <v>0</v>
      </c>
      <c r="DY44" s="332">
        <f>IF(DY$19-'様式３（療養者名簿）（⑤の場合）'!$BD49+1&lt;=15,IF(DY$19&gt;='様式３（療養者名簿）（⑤の場合）'!$BD49,IF(DY$19&lt;='様式３（療養者名簿）（⑤の場合）'!$BE49,1,0),0),0)</f>
        <v>0</v>
      </c>
      <c r="DZ44" s="332">
        <f>IF(DZ$19-'様式３（療養者名簿）（⑤の場合）'!$BD49+1&lt;=15,IF(DZ$19&gt;='様式３（療養者名簿）（⑤の場合）'!$BD49,IF(DZ$19&lt;='様式３（療養者名簿）（⑤の場合）'!$BE49,1,0),0),0)</f>
        <v>0</v>
      </c>
      <c r="EA44" s="332">
        <f>IF(EA$19-'様式３（療養者名簿）（⑤の場合）'!$BD49+1&lt;=15,IF(EA$19&gt;='様式３（療養者名簿）（⑤の場合）'!$BD49,IF(EA$19&lt;='様式３（療養者名簿）（⑤の場合）'!$BE49,1,0),0),0)</f>
        <v>0</v>
      </c>
      <c r="EB44" s="332">
        <f>IF(EB$19-'様式３（療養者名簿）（⑤の場合）'!$BD49+1&lt;=15,IF(EB$19&gt;='様式３（療養者名簿）（⑤の場合）'!$BD49,IF(EB$19&lt;='様式３（療養者名簿）（⑤の場合）'!$BE49,1,0),0),0)</f>
        <v>0</v>
      </c>
      <c r="EC44" s="332">
        <f>IF(EC$19-'様式３（療養者名簿）（⑤の場合）'!$BD49+1&lt;=15,IF(EC$19&gt;='様式３（療養者名簿）（⑤の場合）'!$BD49,IF(EC$19&lt;='様式３（療養者名簿）（⑤の場合）'!$BE49,1,0),0),0)</f>
        <v>0</v>
      </c>
      <c r="ED44" s="332">
        <f>IF(ED$19-'様式３（療養者名簿）（⑤の場合）'!$BD49+1&lt;=15,IF(ED$19&gt;='様式３（療養者名簿）（⑤の場合）'!$BD49,IF(ED$19&lt;='様式３（療養者名簿）（⑤の場合）'!$BE49,1,0),0),0)</f>
        <v>0</v>
      </c>
      <c r="EE44" s="332">
        <f>IF(EE$19-'様式３（療養者名簿）（⑤の場合）'!$BD49+1&lt;=15,IF(EE$19&gt;='様式３（療養者名簿）（⑤の場合）'!$BD49,IF(EE$19&lt;='様式３（療養者名簿）（⑤の場合）'!$BE49,1,0),0),0)</f>
        <v>0</v>
      </c>
      <c r="EF44" s="332">
        <f>IF(EF$19-'様式３（療養者名簿）（⑤の場合）'!$BD49+1&lt;=15,IF(EF$19&gt;='様式３（療養者名簿）（⑤の場合）'!$BD49,IF(EF$19&lt;='様式３（療養者名簿）（⑤の場合）'!$BE49,1,0),0),0)</f>
        <v>0</v>
      </c>
      <c r="EG44" s="332">
        <f>IF(EG$19-'様式３（療養者名簿）（⑤の場合）'!$BD49+1&lt;=15,IF(EG$19&gt;='様式３（療養者名簿）（⑤の場合）'!$BD49,IF(EG$19&lt;='様式３（療養者名簿）（⑤の場合）'!$BE49,1,0),0),0)</f>
        <v>0</v>
      </c>
      <c r="EH44" s="332">
        <f>IF(EH$19-'様式３（療養者名簿）（⑤の場合）'!$BD49+1&lt;=15,IF(EH$19&gt;='様式３（療養者名簿）（⑤の場合）'!$BD49,IF(EH$19&lt;='様式３（療養者名簿）（⑤の場合）'!$BE49,1,0),0),0)</f>
        <v>0</v>
      </c>
      <c r="EI44" s="332">
        <f>IF(EI$19-'様式３（療養者名簿）（⑤の場合）'!$BD49+1&lt;=15,IF(EI$19&gt;='様式３（療養者名簿）（⑤の場合）'!$BD49,IF(EI$19&lt;='様式３（療養者名簿）（⑤の場合）'!$BE49,1,0),0),0)</f>
        <v>0</v>
      </c>
      <c r="EJ44" s="332">
        <f>IF(EJ$19-'様式３（療養者名簿）（⑤の場合）'!$BD49+1&lt;=15,IF(EJ$19&gt;='様式３（療養者名簿）（⑤の場合）'!$BD49,IF(EJ$19&lt;='様式３（療養者名簿）（⑤の場合）'!$BE49,1,0),0),0)</f>
        <v>0</v>
      </c>
      <c r="EK44" s="332">
        <f>IF(EK$19-'様式３（療養者名簿）（⑤の場合）'!$BD49+1&lt;=15,IF(EK$19&gt;='様式３（療養者名簿）（⑤の場合）'!$BD49,IF(EK$19&lt;='様式３（療養者名簿）（⑤の場合）'!$BE49,1,0),0),0)</f>
        <v>0</v>
      </c>
      <c r="EL44" s="332">
        <f>IF(EL$19-'様式３（療養者名簿）（⑤の場合）'!$BD49+1&lt;=15,IF(EL$19&gt;='様式３（療養者名簿）（⑤の場合）'!$BD49,IF(EL$19&lt;='様式３（療養者名簿）（⑤の場合）'!$BE49,1,0),0),0)</f>
        <v>0</v>
      </c>
      <c r="EM44" s="332">
        <f>IF(EM$19-'様式３（療養者名簿）（⑤の場合）'!$BD49+1&lt;=15,IF(EM$19&gt;='様式３（療養者名簿）（⑤の場合）'!$BD49,IF(EM$19&lt;='様式３（療養者名簿）（⑤の場合）'!$BE49,1,0),0),0)</f>
        <v>0</v>
      </c>
      <c r="EN44" s="332">
        <f>IF(EN$19-'様式３（療養者名簿）（⑤の場合）'!$BD49+1&lt;=15,IF(EN$19&gt;='様式３（療養者名簿）（⑤の場合）'!$BD49,IF(EN$19&lt;='様式３（療養者名簿）（⑤の場合）'!$BE49,1,0),0),0)</f>
        <v>0</v>
      </c>
      <c r="EO44" s="332">
        <f>IF(EO$19-'様式３（療養者名簿）（⑤の場合）'!$BD49+1&lt;=15,IF(EO$19&gt;='様式３（療養者名簿）（⑤の場合）'!$BD49,IF(EO$19&lt;='様式３（療養者名簿）（⑤の場合）'!$BE49,1,0),0),0)</f>
        <v>0</v>
      </c>
      <c r="EP44" s="332">
        <f>IF(EP$19-'様式３（療養者名簿）（⑤の場合）'!$BD49+1&lt;=15,IF(EP$19&gt;='様式３（療養者名簿）（⑤の場合）'!$BD49,IF(EP$19&lt;='様式３（療養者名簿）（⑤の場合）'!$BE49,1,0),0),0)</f>
        <v>0</v>
      </c>
      <c r="EQ44" s="332">
        <f>IF(EQ$19-'様式３（療養者名簿）（⑤の場合）'!$BD49+1&lt;=15,IF(EQ$19&gt;='様式３（療養者名簿）（⑤の場合）'!$BD49,IF(EQ$19&lt;='様式３（療養者名簿）（⑤の場合）'!$BE49,1,0),0),0)</f>
        <v>0</v>
      </c>
      <c r="ER44" s="332">
        <f>IF(ER$19-'様式３（療養者名簿）（⑤の場合）'!$BD49+1&lt;=15,IF(ER$19&gt;='様式３（療養者名簿）（⑤の場合）'!$BD49,IF(ER$19&lt;='様式３（療養者名簿）（⑤の場合）'!$BE49,1,0),0),0)</f>
        <v>0</v>
      </c>
      <c r="ES44" s="332">
        <f>IF(ES$19-'様式３（療養者名簿）（⑤の場合）'!$BD49+1&lt;=15,IF(ES$19&gt;='様式３（療養者名簿）（⑤の場合）'!$BD49,IF(ES$19&lt;='様式３（療養者名簿）（⑤の場合）'!$BE49,1,0),0),0)</f>
        <v>0</v>
      </c>
      <c r="ET44" s="332">
        <f>IF(ET$19-'様式３（療養者名簿）（⑤の場合）'!$BD49+1&lt;=15,IF(ET$19&gt;='様式３（療養者名簿）（⑤の場合）'!$BD49,IF(ET$19&lt;='様式３（療養者名簿）（⑤の場合）'!$BE49,1,0),0),0)</f>
        <v>0</v>
      </c>
      <c r="EU44" s="332">
        <f>IF(EU$19-'様式３（療養者名簿）（⑤の場合）'!$BD49+1&lt;=15,IF(EU$19&gt;='様式３（療養者名簿）（⑤の場合）'!$BD49,IF(EU$19&lt;='様式３（療養者名簿）（⑤の場合）'!$BE49,1,0),0),0)</f>
        <v>0</v>
      </c>
      <c r="EV44" s="332">
        <f>IF(EV$19-'様式３（療養者名簿）（⑤の場合）'!$BD49+1&lt;=15,IF(EV$19&gt;='様式３（療養者名簿）（⑤の場合）'!$BD49,IF(EV$19&lt;='様式３（療養者名簿）（⑤の場合）'!$BE49,1,0),0),0)</f>
        <v>0</v>
      </c>
      <c r="EW44" s="332">
        <f>IF(EW$19-'様式３（療養者名簿）（⑤の場合）'!$BD49+1&lt;=15,IF(EW$19&gt;='様式３（療養者名簿）（⑤の場合）'!$BD49,IF(EW$19&lt;='様式３（療養者名簿）（⑤の場合）'!$BE49,1,0),0),0)</f>
        <v>0</v>
      </c>
      <c r="EX44" s="332">
        <f>IF(EX$19-'様式３（療養者名簿）（⑤の場合）'!$BD49+1&lt;=15,IF(EX$19&gt;='様式３（療養者名簿）（⑤の場合）'!$BD49,IF(EX$19&lt;='様式３（療養者名簿）（⑤の場合）'!$BE49,1,0),0),0)</f>
        <v>0</v>
      </c>
      <c r="EY44" s="332">
        <f>IF(EY$19-'様式３（療養者名簿）（⑤の場合）'!$BD49+1&lt;=15,IF(EY$19&gt;='様式３（療養者名簿）（⑤の場合）'!$BD49,IF(EY$19&lt;='様式３（療養者名簿）（⑤の場合）'!$BE49,1,0),0),0)</f>
        <v>0</v>
      </c>
      <c r="EZ44" s="332">
        <f>IF(EZ$19-'様式３（療養者名簿）（⑤の場合）'!$BD49+1&lt;=15,IF(EZ$19&gt;='様式３（療養者名簿）（⑤の場合）'!$BD49,IF(EZ$19&lt;='様式３（療養者名簿）（⑤の場合）'!$BE49,1,0),0),0)</f>
        <v>0</v>
      </c>
      <c r="FA44" s="332">
        <f>IF(FA$19-'様式３（療養者名簿）（⑤の場合）'!$BD49+1&lt;=15,IF(FA$19&gt;='様式３（療養者名簿）（⑤の場合）'!$BD49,IF(FA$19&lt;='様式３（療養者名簿）（⑤の場合）'!$BE49,1,0),0),0)</f>
        <v>0</v>
      </c>
      <c r="FB44" s="332">
        <f>IF(FB$19-'様式３（療養者名簿）（⑤の場合）'!$BD49+1&lt;=15,IF(FB$19&gt;='様式３（療養者名簿）（⑤の場合）'!$BD49,IF(FB$19&lt;='様式３（療養者名簿）（⑤の場合）'!$BE49,1,0),0),0)</f>
        <v>0</v>
      </c>
      <c r="FC44" s="332">
        <f>IF(FC$19-'様式３（療養者名簿）（⑤の場合）'!$BD49+1&lt;=15,IF(FC$19&gt;='様式３（療養者名簿）（⑤の場合）'!$BD49,IF(FC$19&lt;='様式３（療養者名簿）（⑤の場合）'!$BE49,1,0),0),0)</f>
        <v>0</v>
      </c>
      <c r="FD44" s="332">
        <f>IF(FD$19-'様式３（療養者名簿）（⑤の場合）'!$BD49+1&lt;=15,IF(FD$19&gt;='様式３（療養者名簿）（⑤の場合）'!$BD49,IF(FD$19&lt;='様式３（療養者名簿）（⑤の場合）'!$BE49,1,0),0),0)</f>
        <v>0</v>
      </c>
      <c r="FE44" s="332">
        <f>IF(FE$19-'様式３（療養者名簿）（⑤の場合）'!$BD49+1&lt;=15,IF(FE$19&gt;='様式３（療養者名簿）（⑤の場合）'!$BD49,IF(FE$19&lt;='様式３（療養者名簿）（⑤の場合）'!$BE49,1,0),0),0)</f>
        <v>0</v>
      </c>
      <c r="FF44" s="332">
        <f>IF(FF$19-'様式３（療養者名簿）（⑤の場合）'!$BD49+1&lt;=15,IF(FF$19&gt;='様式３（療養者名簿）（⑤の場合）'!$BD49,IF(FF$19&lt;='様式３（療養者名簿）（⑤の場合）'!$BE49,1,0),0),0)</f>
        <v>0</v>
      </c>
      <c r="FG44" s="332">
        <f>IF(FG$19-'様式３（療養者名簿）（⑤の場合）'!$BD49+1&lt;=15,IF(FG$19&gt;='様式３（療養者名簿）（⑤の場合）'!$BD49,IF(FG$19&lt;='様式３（療養者名簿）（⑤の場合）'!$BE49,1,0),0),0)</f>
        <v>0</v>
      </c>
      <c r="FH44" s="332">
        <f>IF(FH$19-'様式３（療養者名簿）（⑤の場合）'!$BD49+1&lt;=15,IF(FH$19&gt;='様式３（療養者名簿）（⑤の場合）'!$BD49,IF(FH$19&lt;='様式３（療養者名簿）（⑤の場合）'!$BE49,1,0),0),0)</f>
        <v>0</v>
      </c>
      <c r="FI44" s="332">
        <f>IF(FI$19-'様式３（療養者名簿）（⑤の場合）'!$BD49+1&lt;=15,IF(FI$19&gt;='様式３（療養者名簿）（⑤の場合）'!$BD49,IF(FI$19&lt;='様式３（療養者名簿）（⑤の場合）'!$BE49,1,0),0),0)</f>
        <v>0</v>
      </c>
      <c r="FJ44" s="332">
        <f>IF(FJ$19-'様式３（療養者名簿）（⑤の場合）'!$BD49+1&lt;=15,IF(FJ$19&gt;='様式３（療養者名簿）（⑤の場合）'!$BD49,IF(FJ$19&lt;='様式３（療養者名簿）（⑤の場合）'!$BE49,1,0),0),0)</f>
        <v>0</v>
      </c>
      <c r="FK44" s="332">
        <f>IF(FK$19-'様式３（療養者名簿）（⑤の場合）'!$BD49+1&lt;=15,IF(FK$19&gt;='様式３（療養者名簿）（⑤の場合）'!$BD49,IF(FK$19&lt;='様式３（療養者名簿）（⑤の場合）'!$BE49,1,0),0),0)</f>
        <v>0</v>
      </c>
      <c r="FL44" s="332">
        <f>IF(FL$19-'様式３（療養者名簿）（⑤の場合）'!$BD49+1&lt;=15,IF(FL$19&gt;='様式３（療養者名簿）（⑤の場合）'!$BD49,IF(FL$19&lt;='様式３（療養者名簿）（⑤の場合）'!$BE49,1,0),0),0)</f>
        <v>0</v>
      </c>
      <c r="FM44" s="332">
        <f>IF(FM$19-'様式３（療養者名簿）（⑤の場合）'!$BD49+1&lt;=15,IF(FM$19&gt;='様式３（療養者名簿）（⑤の場合）'!$BD49,IF(FM$19&lt;='様式３（療養者名簿）（⑤の場合）'!$BE49,1,0),0),0)</f>
        <v>0</v>
      </c>
      <c r="FN44" s="332">
        <f>IF(FN$19-'様式３（療養者名簿）（⑤の場合）'!$BD49+1&lt;=15,IF(FN$19&gt;='様式３（療養者名簿）（⑤の場合）'!$BD49,IF(FN$19&lt;='様式３（療養者名簿）（⑤の場合）'!$BE49,1,0),0),0)</f>
        <v>0</v>
      </c>
      <c r="FO44" s="332">
        <f>IF(FO$19-'様式３（療養者名簿）（⑤の場合）'!$BD49+1&lt;=15,IF(FO$19&gt;='様式３（療養者名簿）（⑤の場合）'!$BD49,IF(FO$19&lt;='様式３（療養者名簿）（⑤の場合）'!$BE49,1,0),0),0)</f>
        <v>0</v>
      </c>
      <c r="FP44" s="332">
        <f>IF(FP$19-'様式３（療養者名簿）（⑤の場合）'!$BD49+1&lt;=15,IF(FP$19&gt;='様式３（療養者名簿）（⑤の場合）'!$BD49,IF(FP$19&lt;='様式３（療養者名簿）（⑤の場合）'!$BE49,1,0),0),0)</f>
        <v>0</v>
      </c>
      <c r="FQ44" s="332">
        <f>IF(FQ$19-'様式３（療養者名簿）（⑤の場合）'!$BD49+1&lt;=15,IF(FQ$19&gt;='様式３（療養者名簿）（⑤の場合）'!$BD49,IF(FQ$19&lt;='様式３（療養者名簿）（⑤の場合）'!$BE49,1,0),0),0)</f>
        <v>0</v>
      </c>
      <c r="FR44" s="332">
        <f>IF(FR$19-'様式３（療養者名簿）（⑤の場合）'!$BD49+1&lt;=15,IF(FR$19&gt;='様式３（療養者名簿）（⑤の場合）'!$BD49,IF(FR$19&lt;='様式３（療養者名簿）（⑤の場合）'!$BE49,1,0),0),0)</f>
        <v>0</v>
      </c>
      <c r="FS44" s="332">
        <f>IF(FS$19-'様式３（療養者名簿）（⑤の場合）'!$BD49+1&lt;=15,IF(FS$19&gt;='様式３（療養者名簿）（⑤の場合）'!$BD49,IF(FS$19&lt;='様式３（療養者名簿）（⑤の場合）'!$BE49,1,0),0),0)</f>
        <v>0</v>
      </c>
      <c r="FT44" s="332">
        <f>IF(FT$19-'様式３（療養者名簿）（⑤の場合）'!$BD49+1&lt;=15,IF(FT$19&gt;='様式３（療養者名簿）（⑤の場合）'!$BD49,IF(FT$19&lt;='様式３（療養者名簿）（⑤の場合）'!$BE49,1,0),0),0)</f>
        <v>0</v>
      </c>
      <c r="FU44" s="332">
        <f>IF(FU$19-'様式３（療養者名簿）（⑤の場合）'!$BD49+1&lt;=15,IF(FU$19&gt;='様式３（療養者名簿）（⑤の場合）'!$BD49,IF(FU$19&lt;='様式３（療養者名簿）（⑤の場合）'!$BE49,1,0),0),0)</f>
        <v>0</v>
      </c>
      <c r="FV44" s="332">
        <f>IF(FV$19-'様式３（療養者名簿）（⑤の場合）'!$BD49+1&lt;=15,IF(FV$19&gt;='様式３（療養者名簿）（⑤の場合）'!$BD49,IF(FV$19&lt;='様式３（療養者名簿）（⑤の場合）'!$BE49,1,0),0),0)</f>
        <v>0</v>
      </c>
      <c r="FW44" s="332">
        <f>IF(FW$19-'様式３（療養者名簿）（⑤の場合）'!$BD49+1&lt;=15,IF(FW$19&gt;='様式３（療養者名簿）（⑤の場合）'!$BD49,IF(FW$19&lt;='様式３（療養者名簿）（⑤の場合）'!$BE49,1,0),0),0)</f>
        <v>0</v>
      </c>
      <c r="FX44" s="332">
        <f>IF(FX$19-'様式３（療養者名簿）（⑤の場合）'!$BD49+1&lt;=15,IF(FX$19&gt;='様式３（療養者名簿）（⑤の場合）'!$BD49,IF(FX$19&lt;='様式３（療養者名簿）（⑤の場合）'!$BE49,1,0),0),0)</f>
        <v>0</v>
      </c>
      <c r="FY44" s="332">
        <f>IF(FY$19-'様式３（療養者名簿）（⑤の場合）'!$BD49+1&lt;=15,IF(FY$19&gt;='様式３（療養者名簿）（⑤の場合）'!$BD49,IF(FY$19&lt;='様式３（療養者名簿）（⑤の場合）'!$BE49,1,0),0),0)</f>
        <v>0</v>
      </c>
      <c r="FZ44" s="332">
        <f>IF(FZ$19-'様式３（療養者名簿）（⑤の場合）'!$BD49+1&lt;=15,IF(FZ$19&gt;='様式３（療養者名簿）（⑤の場合）'!$BD49,IF(FZ$19&lt;='様式３（療養者名簿）（⑤の場合）'!$BE49,1,0),0),0)</f>
        <v>0</v>
      </c>
      <c r="GA44" s="332">
        <f>IF(GA$19-'様式３（療養者名簿）（⑤の場合）'!$BD49+1&lt;=15,IF(GA$19&gt;='様式３（療養者名簿）（⑤の場合）'!$BD49,IF(GA$19&lt;='様式３（療養者名簿）（⑤の場合）'!$BE49,1,0),0),0)</f>
        <v>0</v>
      </c>
      <c r="GB44" s="332">
        <f>IF(GB$19-'様式３（療養者名簿）（⑤の場合）'!$BD49+1&lt;=15,IF(GB$19&gt;='様式３（療養者名簿）（⑤の場合）'!$BD49,IF(GB$19&lt;='様式３（療養者名簿）（⑤の場合）'!$BE49,1,0),0),0)</f>
        <v>0</v>
      </c>
      <c r="GC44" s="332">
        <f>IF(GC$19-'様式３（療養者名簿）（⑤の場合）'!$BD49+1&lt;=15,IF(GC$19&gt;='様式３（療養者名簿）（⑤の場合）'!$BD49,IF(GC$19&lt;='様式３（療養者名簿）（⑤の場合）'!$BE49,1,0),0),0)</f>
        <v>0</v>
      </c>
      <c r="GD44" s="332">
        <f>IF(GD$19-'様式３（療養者名簿）（⑤の場合）'!$BD49+1&lt;=15,IF(GD$19&gt;='様式３（療養者名簿）（⑤の場合）'!$BD49,IF(GD$19&lt;='様式３（療養者名簿）（⑤の場合）'!$BE49,1,0),0),0)</f>
        <v>0</v>
      </c>
      <c r="GE44" s="332">
        <f>IF(GE$19-'様式３（療養者名簿）（⑤の場合）'!$BD49+1&lt;=15,IF(GE$19&gt;='様式３（療養者名簿）（⑤の場合）'!$BD49,IF(GE$19&lt;='様式３（療養者名簿）（⑤の場合）'!$BE49,1,0),0),0)</f>
        <v>0</v>
      </c>
      <c r="GF44" s="332">
        <f>IF(GF$19-'様式３（療養者名簿）（⑤の場合）'!$BD49+1&lt;=15,IF(GF$19&gt;='様式３（療養者名簿）（⑤の場合）'!$BD49,IF(GF$19&lt;='様式３（療養者名簿）（⑤の場合）'!$BE49,1,0),0),0)</f>
        <v>0</v>
      </c>
      <c r="GG44" s="332">
        <f>IF(GG$19-'様式３（療養者名簿）（⑤の場合）'!$BD49+1&lt;=15,IF(GG$19&gt;='様式３（療養者名簿）（⑤の場合）'!$BD49,IF(GG$19&lt;='様式３（療養者名簿）（⑤の場合）'!$BE49,1,0),0),0)</f>
        <v>0</v>
      </c>
      <c r="GH44" s="332">
        <f>IF(GH$19-'様式３（療養者名簿）（⑤の場合）'!$BD49+1&lt;=15,IF(GH$19&gt;='様式３（療養者名簿）（⑤の場合）'!$BD49,IF(GH$19&lt;='様式３（療養者名簿）（⑤の場合）'!$BE49,1,0),0),0)</f>
        <v>0</v>
      </c>
      <c r="GI44" s="332">
        <f>IF(GI$19-'様式３（療養者名簿）（⑤の場合）'!$BD49+1&lt;=15,IF(GI$19&gt;='様式３（療養者名簿）（⑤の場合）'!$BD49,IF(GI$19&lt;='様式３（療養者名簿）（⑤の場合）'!$BE49,1,0),0),0)</f>
        <v>0</v>
      </c>
      <c r="GJ44" s="332">
        <f>IF(GJ$19-'様式３（療養者名簿）（⑤の場合）'!$BD49+1&lt;=15,IF(GJ$19&gt;='様式３（療養者名簿）（⑤の場合）'!$BD49,IF(GJ$19&lt;='様式３（療養者名簿）（⑤の場合）'!$BE49,1,0),0),0)</f>
        <v>0</v>
      </c>
      <c r="GK44" s="332">
        <f>IF(GK$19-'様式３（療養者名簿）（⑤の場合）'!$BD49+1&lt;=15,IF(GK$19&gt;='様式３（療養者名簿）（⑤の場合）'!$BD49,IF(GK$19&lt;='様式３（療養者名簿）（⑤の場合）'!$BE49,1,0),0),0)</f>
        <v>0</v>
      </c>
      <c r="GL44" s="332">
        <f>IF(GL$19-'様式３（療養者名簿）（⑤の場合）'!$BD49+1&lt;=15,IF(GL$19&gt;='様式３（療養者名簿）（⑤の場合）'!$BD49,IF(GL$19&lt;='様式３（療養者名簿）（⑤の場合）'!$BE49,1,0),0),0)</f>
        <v>0</v>
      </c>
      <c r="GM44" s="332">
        <f>IF(GM$19-'様式３（療養者名簿）（⑤の場合）'!$BD49+1&lt;=15,IF(GM$19&gt;='様式３（療養者名簿）（⑤の場合）'!$BD49,IF(GM$19&lt;='様式３（療養者名簿）（⑤の場合）'!$BE49,1,0),0),0)</f>
        <v>0</v>
      </c>
      <c r="GN44" s="332">
        <f>IF(GN$19-'様式３（療養者名簿）（⑤の場合）'!$BD49+1&lt;=15,IF(GN$19&gt;='様式３（療養者名簿）（⑤の場合）'!$BD49,IF(GN$19&lt;='様式３（療養者名簿）（⑤の場合）'!$BE49,1,0),0),0)</f>
        <v>0</v>
      </c>
      <c r="GO44" s="332">
        <f>IF(GO$19-'様式３（療養者名簿）（⑤の場合）'!$BD49+1&lt;=15,IF(GO$19&gt;='様式３（療養者名簿）（⑤の場合）'!$BD49,IF(GO$19&lt;='様式３（療養者名簿）（⑤の場合）'!$BE49,1,0),0),0)</f>
        <v>0</v>
      </c>
      <c r="GP44" s="332">
        <f>IF(GP$19-'様式３（療養者名簿）（⑤の場合）'!$BD49+1&lt;=15,IF(GP$19&gt;='様式３（療養者名簿）（⑤の場合）'!$BD49,IF(GP$19&lt;='様式３（療養者名簿）（⑤の場合）'!$BE49,1,0),0),0)</f>
        <v>0</v>
      </c>
      <c r="GQ44" s="332">
        <f>IF(GQ$19-'様式３（療養者名簿）（⑤の場合）'!$BD49+1&lt;=15,IF(GQ$19&gt;='様式３（療養者名簿）（⑤の場合）'!$BD49,IF(GQ$19&lt;='様式３（療養者名簿）（⑤の場合）'!$BE49,1,0),0),0)</f>
        <v>0</v>
      </c>
      <c r="GR44" s="332">
        <f>IF(GR$19-'様式３（療養者名簿）（⑤の場合）'!$BD49+1&lt;=15,IF(GR$19&gt;='様式３（療養者名簿）（⑤の場合）'!$BD49,IF(GR$19&lt;='様式３（療養者名簿）（⑤の場合）'!$BE49,1,0),0),0)</f>
        <v>0</v>
      </c>
      <c r="GS44" s="332">
        <f>IF(GS$19-'様式３（療養者名簿）（⑤の場合）'!$BD49+1&lt;=15,IF(GS$19&gt;='様式３（療養者名簿）（⑤の場合）'!$BD49,IF(GS$19&lt;='様式３（療養者名簿）（⑤の場合）'!$BE49,1,0),0),0)</f>
        <v>0</v>
      </c>
      <c r="GT44" s="332">
        <f>IF(GT$19-'様式３（療養者名簿）（⑤の場合）'!$BD49+1&lt;=15,IF(GT$19&gt;='様式３（療養者名簿）（⑤の場合）'!$BD49,IF(GT$19&lt;='様式３（療養者名簿）（⑤の場合）'!$BE49,1,0),0),0)</f>
        <v>0</v>
      </c>
      <c r="GU44" s="332">
        <f>IF(GU$19-'様式３（療養者名簿）（⑤の場合）'!$BD49+1&lt;=15,IF(GU$19&gt;='様式３（療養者名簿）（⑤の場合）'!$BD49,IF(GU$19&lt;='様式３（療養者名簿）（⑤の場合）'!$BE49,1,0),0),0)</f>
        <v>0</v>
      </c>
      <c r="GV44" s="332">
        <f>IF(GV$19-'様式３（療養者名簿）（⑤の場合）'!$BD49+1&lt;=15,IF(GV$19&gt;='様式３（療養者名簿）（⑤の場合）'!$BD49,IF(GV$19&lt;='様式３（療養者名簿）（⑤の場合）'!$BE49,1,0),0),0)</f>
        <v>0</v>
      </c>
      <c r="GW44" s="332">
        <f>IF(GW$19-'様式３（療養者名簿）（⑤の場合）'!$BD49+1&lt;=15,IF(GW$19&gt;='様式３（療養者名簿）（⑤の場合）'!$BD49,IF(GW$19&lt;='様式３（療養者名簿）（⑤の場合）'!$BE49,1,0),0),0)</f>
        <v>0</v>
      </c>
      <c r="GX44" s="332">
        <f>IF(GX$19-'様式３（療養者名簿）（⑤の場合）'!$BD49+1&lt;=15,IF(GX$19&gt;='様式３（療養者名簿）（⑤の場合）'!$BD49,IF(GX$19&lt;='様式３（療養者名簿）（⑤の場合）'!$BE49,1,0),0),0)</f>
        <v>0</v>
      </c>
      <c r="GY44" s="332">
        <f>IF(GY$19-'様式３（療養者名簿）（⑤の場合）'!$BD49+1&lt;=15,IF(GY$19&gt;='様式３（療養者名簿）（⑤の場合）'!$BD49,IF(GY$19&lt;='様式３（療養者名簿）（⑤の場合）'!$BE49,1,0),0),0)</f>
        <v>0</v>
      </c>
      <c r="GZ44" s="332">
        <f>IF(GZ$19-'様式３（療養者名簿）（⑤の場合）'!$BD49+1&lt;=15,IF(GZ$19&gt;='様式３（療養者名簿）（⑤の場合）'!$BD49,IF(GZ$19&lt;='様式３（療養者名簿）（⑤の場合）'!$BE49,1,0),0),0)</f>
        <v>0</v>
      </c>
      <c r="HA44" s="332">
        <f>IF(HA$19-'様式３（療養者名簿）（⑤の場合）'!$BD49+1&lt;=15,IF(HA$19&gt;='様式３（療養者名簿）（⑤の場合）'!$BD49,IF(HA$19&lt;='様式３（療養者名簿）（⑤の場合）'!$BE49,1,0),0),0)</f>
        <v>0</v>
      </c>
      <c r="HB44" s="332">
        <f>IF(HB$19-'様式３（療養者名簿）（⑤の場合）'!$BD49+1&lt;=15,IF(HB$19&gt;='様式３（療養者名簿）（⑤の場合）'!$BD49,IF(HB$19&lt;='様式３（療養者名簿）（⑤の場合）'!$BE49,1,0),0),0)</f>
        <v>0</v>
      </c>
      <c r="HC44" s="332">
        <f>IF(HC$19-'様式３（療養者名簿）（⑤の場合）'!$BD49+1&lt;=15,IF(HC$19&gt;='様式３（療養者名簿）（⑤の場合）'!$BD49,IF(HC$19&lt;='様式３（療養者名簿）（⑤の場合）'!$BE49,1,0),0),0)</f>
        <v>0</v>
      </c>
      <c r="HD44" s="332">
        <f>IF(HD$19-'様式３（療養者名簿）（⑤の場合）'!$BD49+1&lt;=15,IF(HD$19&gt;='様式３（療養者名簿）（⑤の場合）'!$BD49,IF(HD$19&lt;='様式３（療養者名簿）（⑤の場合）'!$BE49,1,0),0),0)</f>
        <v>0</v>
      </c>
      <c r="HE44" s="332">
        <f>IF(HE$19-'様式３（療養者名簿）（⑤の場合）'!$BD49+1&lt;=15,IF(HE$19&gt;='様式３（療養者名簿）（⑤の場合）'!$BD49,IF(HE$19&lt;='様式３（療養者名簿）（⑤の場合）'!$BE49,1,0),0),0)</f>
        <v>0</v>
      </c>
      <c r="HF44" s="332">
        <f>IF(HF$19-'様式３（療養者名簿）（⑤の場合）'!$BD49+1&lt;=15,IF(HF$19&gt;='様式３（療養者名簿）（⑤の場合）'!$BD49,IF(HF$19&lt;='様式３（療養者名簿）（⑤の場合）'!$BE49,1,0),0),0)</f>
        <v>0</v>
      </c>
      <c r="HG44" s="332">
        <f>IF(HG$19-'様式３（療養者名簿）（⑤の場合）'!$BD49+1&lt;=15,IF(HG$19&gt;='様式３（療養者名簿）（⑤の場合）'!$BD49,IF(HG$19&lt;='様式３（療養者名簿）（⑤の場合）'!$BE49,1,0),0),0)</f>
        <v>0</v>
      </c>
      <c r="HH44" s="332">
        <f>IF(HH$19-'様式３（療養者名簿）（⑤の場合）'!$BD49+1&lt;=15,IF(HH$19&gt;='様式３（療養者名簿）（⑤の場合）'!$BD49,IF(HH$19&lt;='様式３（療養者名簿）（⑤の場合）'!$BE49,1,0),0),0)</f>
        <v>0</v>
      </c>
      <c r="HI44" s="332">
        <f>IF(HI$19-'様式３（療養者名簿）（⑤の場合）'!$BD49+1&lt;=15,IF(HI$19&gt;='様式３（療養者名簿）（⑤の場合）'!$BD49,IF(HI$19&lt;='様式３（療養者名簿）（⑤の場合）'!$BE49,1,0),0),0)</f>
        <v>0</v>
      </c>
      <c r="HJ44" s="332">
        <f>IF(HJ$19-'様式３（療養者名簿）（⑤の場合）'!$BD49+1&lt;=15,IF(HJ$19&gt;='様式３（療養者名簿）（⑤の場合）'!$BD49,IF(HJ$19&lt;='様式３（療養者名簿）（⑤の場合）'!$BE49,1,0),0),0)</f>
        <v>0</v>
      </c>
      <c r="HK44" s="332">
        <f>IF(HK$19-'様式３（療養者名簿）（⑤の場合）'!$BD49+1&lt;=15,IF(HK$19&gt;='様式３（療養者名簿）（⑤の場合）'!$BD49,IF(HK$19&lt;='様式３（療養者名簿）（⑤の場合）'!$BE49,1,0),0),0)</f>
        <v>0</v>
      </c>
      <c r="HL44" s="332">
        <f>IF(HL$19-'様式３（療養者名簿）（⑤の場合）'!$BD49+1&lt;=15,IF(HL$19&gt;='様式３（療養者名簿）（⑤の場合）'!$BD49,IF(HL$19&lt;='様式３（療養者名簿）（⑤の場合）'!$BE49,1,0),0),0)</f>
        <v>0</v>
      </c>
      <c r="HM44" s="332">
        <f>IF(HM$19-'様式３（療養者名簿）（⑤の場合）'!$BD49+1&lt;=15,IF(HM$19&gt;='様式３（療養者名簿）（⑤の場合）'!$BD49,IF(HM$19&lt;='様式３（療養者名簿）（⑤の場合）'!$BE49,1,0),0),0)</f>
        <v>0</v>
      </c>
      <c r="HN44" s="332">
        <f>IF(HN$19-'様式３（療養者名簿）（⑤の場合）'!$BD49+1&lt;=15,IF(HN$19&gt;='様式３（療養者名簿）（⑤の場合）'!$BD49,IF(HN$19&lt;='様式３（療養者名簿）（⑤の場合）'!$BE49,1,0),0),0)</f>
        <v>0</v>
      </c>
      <c r="HO44" s="332">
        <f>IF(HO$19-'様式３（療養者名簿）（⑤の場合）'!$BD49+1&lt;=15,IF(HO$19&gt;='様式３（療養者名簿）（⑤の場合）'!$BD49,IF(HO$19&lt;='様式３（療養者名簿）（⑤の場合）'!$BE49,1,0),0),0)</f>
        <v>0</v>
      </c>
      <c r="HP44" s="332">
        <f>IF(HP$19-'様式３（療養者名簿）（⑤の場合）'!$BD49+1&lt;=15,IF(HP$19&gt;='様式３（療養者名簿）（⑤の場合）'!$BD49,IF(HP$19&lt;='様式３（療養者名簿）（⑤の場合）'!$BE49,1,0),0),0)</f>
        <v>0</v>
      </c>
      <c r="HQ44" s="332">
        <f>IF(HQ$19-'様式３（療養者名簿）（⑤の場合）'!$BD49+1&lt;=15,IF(HQ$19&gt;='様式３（療養者名簿）（⑤の場合）'!$BD49,IF(HQ$19&lt;='様式３（療養者名簿）（⑤の場合）'!$BE49,1,0),0),0)</f>
        <v>0</v>
      </c>
      <c r="HR44" s="332">
        <f>IF(HR$19-'様式３（療養者名簿）（⑤の場合）'!$BD49+1&lt;=15,IF(HR$19&gt;='様式３（療養者名簿）（⑤の場合）'!$BD49,IF(HR$19&lt;='様式３（療養者名簿）（⑤の場合）'!$BE49,1,0),0),0)</f>
        <v>0</v>
      </c>
      <c r="HS44" s="332">
        <f>IF(HS$19-'様式３（療養者名簿）（⑤の場合）'!$BD49+1&lt;=15,IF(HS$19&gt;='様式３（療養者名簿）（⑤の場合）'!$BD49,IF(HS$19&lt;='様式３（療養者名簿）（⑤の場合）'!$BE49,1,0),0),0)</f>
        <v>0</v>
      </c>
      <c r="HT44" s="332">
        <f>IF(HT$19-'様式３（療養者名簿）（⑤の場合）'!$BD49+1&lt;=15,IF(HT$19&gt;='様式３（療養者名簿）（⑤の場合）'!$BD49,IF(HT$19&lt;='様式３（療養者名簿）（⑤の場合）'!$BE49,1,0),0),0)</f>
        <v>0</v>
      </c>
      <c r="HU44" s="332">
        <f>IF(HU$19-'様式３（療養者名簿）（⑤の場合）'!$BD49+1&lt;=15,IF(HU$19&gt;='様式３（療養者名簿）（⑤の場合）'!$BD49,IF(HU$19&lt;='様式３（療養者名簿）（⑤の場合）'!$BE49,1,0),0),0)</f>
        <v>0</v>
      </c>
      <c r="HV44" s="332">
        <f>IF(HV$19-'様式３（療養者名簿）（⑤の場合）'!$BD49+1&lt;=15,IF(HV$19&gt;='様式３（療養者名簿）（⑤の場合）'!$BD49,IF(HV$19&lt;='様式３（療養者名簿）（⑤の場合）'!$BE49,1,0),0),0)</f>
        <v>0</v>
      </c>
      <c r="HW44" s="332">
        <f>IF(HW$19-'様式３（療養者名簿）（⑤の場合）'!$BD49+1&lt;=15,IF(HW$19&gt;='様式３（療養者名簿）（⑤の場合）'!$BD49,IF(HW$19&lt;='様式３（療養者名簿）（⑤の場合）'!$BE49,1,0),0),0)</f>
        <v>0</v>
      </c>
      <c r="HX44" s="332">
        <f>IF(HX$19-'様式３（療養者名簿）（⑤の場合）'!$BD49+1&lt;=15,IF(HX$19&gt;='様式３（療養者名簿）（⑤の場合）'!$BD49,IF(HX$19&lt;='様式３（療養者名簿）（⑤の場合）'!$BE49,1,0),0),0)</f>
        <v>0</v>
      </c>
      <c r="HY44" s="332">
        <f>IF(HY$19-'様式３（療養者名簿）（⑤の場合）'!$BD49+1&lt;=15,IF(HY$19&gt;='様式３（療養者名簿）（⑤の場合）'!$BD49,IF(HY$19&lt;='様式３（療養者名簿）（⑤の場合）'!$BE49,1,0),0),0)</f>
        <v>0</v>
      </c>
      <c r="HZ44" s="332">
        <f>IF(HZ$19-'様式３（療養者名簿）（⑤の場合）'!$BD49+1&lt;=15,IF(HZ$19&gt;='様式３（療養者名簿）（⑤の場合）'!$BD49,IF(HZ$19&lt;='様式３（療養者名簿）（⑤の場合）'!$BE49,1,0),0),0)</f>
        <v>0</v>
      </c>
      <c r="IA44" s="332">
        <f>IF(IA$19-'様式３（療養者名簿）（⑤の場合）'!$BD49+1&lt;=15,IF(IA$19&gt;='様式３（療養者名簿）（⑤の場合）'!$BD49,IF(IA$19&lt;='様式３（療養者名簿）（⑤の場合）'!$BE49,1,0),0),0)</f>
        <v>0</v>
      </c>
      <c r="IB44" s="332">
        <f>IF(IB$19-'様式３（療養者名簿）（⑤の場合）'!$BD49+1&lt;=15,IF(IB$19&gt;='様式３（療養者名簿）（⑤の場合）'!$BD49,IF(IB$19&lt;='様式３（療養者名簿）（⑤の場合）'!$BE49,1,0),0),0)</f>
        <v>0</v>
      </c>
      <c r="IC44" s="332">
        <f>IF(IC$19-'様式３（療養者名簿）（⑤の場合）'!$BD49+1&lt;=15,IF(IC$19&gt;='様式３（療養者名簿）（⑤の場合）'!$BD49,IF(IC$19&lt;='様式３（療養者名簿）（⑤の場合）'!$BE49,1,0),0),0)</f>
        <v>0</v>
      </c>
      <c r="ID44" s="332">
        <f>IF(ID$19-'様式３（療養者名簿）（⑤の場合）'!$BD49+1&lt;=15,IF(ID$19&gt;='様式３（療養者名簿）（⑤の場合）'!$BD49,IF(ID$19&lt;='様式３（療養者名簿）（⑤の場合）'!$BE49,1,0),0),0)</f>
        <v>0</v>
      </c>
      <c r="IE44" s="332">
        <f>IF(IE$19-'様式３（療養者名簿）（⑤の場合）'!$BD49+1&lt;=15,IF(IE$19&gt;='様式３（療養者名簿）（⑤の場合）'!$BD49,IF(IE$19&lt;='様式３（療養者名簿）（⑤の場合）'!$BE49,1,0),0),0)</f>
        <v>0</v>
      </c>
      <c r="IF44" s="332">
        <f>IF(IF$19-'様式３（療養者名簿）（⑤の場合）'!$BD49+1&lt;=15,IF(IF$19&gt;='様式３（療養者名簿）（⑤の場合）'!$BD49,IF(IF$19&lt;='様式３（療養者名簿）（⑤の場合）'!$BE49,1,0),0),0)</f>
        <v>0</v>
      </c>
      <c r="IG44" s="332">
        <f>IF(IG$19-'様式３（療養者名簿）（⑤の場合）'!$BD49+1&lt;=15,IF(IG$19&gt;='様式３（療養者名簿）（⑤の場合）'!$BD49,IF(IG$19&lt;='様式３（療養者名簿）（⑤の場合）'!$BE49,1,0),0),0)</f>
        <v>0</v>
      </c>
      <c r="IH44" s="332">
        <f>IF(IH$19-'様式３（療養者名簿）（⑤の場合）'!$BD49+1&lt;=15,IF(IH$19&gt;='様式３（療養者名簿）（⑤の場合）'!$BD49,IF(IH$19&lt;='様式３（療養者名簿）（⑤の場合）'!$BE49,1,0),0),0)</f>
        <v>0</v>
      </c>
      <c r="II44" s="332">
        <f>IF(II$19-'様式３（療養者名簿）（⑤の場合）'!$BD49+1&lt;=15,IF(II$19&gt;='様式３（療養者名簿）（⑤の場合）'!$BD49,IF(II$19&lt;='様式３（療養者名簿）（⑤の場合）'!$BE49,1,0),0),0)</f>
        <v>0</v>
      </c>
      <c r="IJ44" s="332">
        <f>IF(IJ$19-'様式３（療養者名簿）（⑤の場合）'!$BD49+1&lt;=15,IF(IJ$19&gt;='様式３（療養者名簿）（⑤の場合）'!$BD49,IF(IJ$19&lt;='様式３（療養者名簿）（⑤の場合）'!$BE49,1,0),0),0)</f>
        <v>0</v>
      </c>
      <c r="IK44" s="332">
        <f>IF(IK$19-'様式３（療養者名簿）（⑤の場合）'!$BD49+1&lt;=15,IF(IK$19&gt;='様式３（療養者名簿）（⑤の場合）'!$BD49,IF(IK$19&lt;='様式３（療養者名簿）（⑤の場合）'!$BE49,1,0),0),0)</f>
        <v>0</v>
      </c>
      <c r="IL44" s="332">
        <f>IF(IL$19-'様式３（療養者名簿）（⑤の場合）'!$BD49+1&lt;=15,IF(IL$19&gt;='様式３（療養者名簿）（⑤の場合）'!$BD49,IF(IL$19&lt;='様式３（療養者名簿）（⑤の場合）'!$BE49,1,0),0),0)</f>
        <v>0</v>
      </c>
      <c r="IM44" s="332">
        <f>IF(IM$19-'様式３（療養者名簿）（⑤の場合）'!$BD49+1&lt;=15,IF(IM$19&gt;='様式３（療養者名簿）（⑤の場合）'!$BD49,IF(IM$19&lt;='様式３（療養者名簿）（⑤の場合）'!$BE49,1,0),0),0)</f>
        <v>0</v>
      </c>
      <c r="IN44" s="332">
        <f>IF(IN$19-'様式３（療養者名簿）（⑤の場合）'!$BD49+1&lt;=15,IF(IN$19&gt;='様式３（療養者名簿）（⑤の場合）'!$BD49,IF(IN$19&lt;='様式３（療養者名簿）（⑤の場合）'!$BE49,1,0),0),0)</f>
        <v>0</v>
      </c>
      <c r="IO44" s="332">
        <f>IF(IO$19-'様式３（療養者名簿）（⑤の場合）'!$BD49+1&lt;=15,IF(IO$19&gt;='様式３（療養者名簿）（⑤の場合）'!$BD49,IF(IO$19&lt;='様式３（療養者名簿）（⑤の場合）'!$BE49,1,0),0),0)</f>
        <v>0</v>
      </c>
      <c r="IP44" s="332">
        <f>IF(IP$19-'様式３（療養者名簿）（⑤の場合）'!$BD49+1&lt;=15,IF(IP$19&gt;='様式３（療養者名簿）（⑤の場合）'!$BD49,IF(IP$19&lt;='様式３（療養者名簿）（⑤の場合）'!$BE49,1,0),0),0)</f>
        <v>0</v>
      </c>
      <c r="IQ44" s="332">
        <f>IF(IQ$19-'様式３（療養者名簿）（⑤の場合）'!$BD49+1&lt;=15,IF(IQ$19&gt;='様式３（療養者名簿）（⑤の場合）'!$BD49,IF(IQ$19&lt;='様式３（療養者名簿）（⑤の場合）'!$BE49,1,0),0),0)</f>
        <v>0</v>
      </c>
      <c r="IR44" s="332">
        <f>IF(IR$19-'様式３（療養者名簿）（⑤の場合）'!$BD49+1&lt;=15,IF(IR$19&gt;='様式３（療養者名簿）（⑤の場合）'!$BD49,IF(IR$19&lt;='様式３（療養者名簿）（⑤の場合）'!$BE49,1,0),0),0)</f>
        <v>0</v>
      </c>
      <c r="IS44" s="332">
        <f>IF(IS$19-'様式３（療養者名簿）（⑤の場合）'!$BD49+1&lt;=15,IF(IS$19&gt;='様式３（療養者名簿）（⑤の場合）'!$BD49,IF(IS$19&lt;='様式３（療養者名簿）（⑤の場合）'!$BE49,1,0),0),0)</f>
        <v>0</v>
      </c>
      <c r="IT44" s="332">
        <f>IF(IT$19-'様式３（療養者名簿）（⑤の場合）'!$BD49+1&lt;=15,IF(IT$19&gt;='様式３（療養者名簿）（⑤の場合）'!$BD49,IF(IT$19&lt;='様式３（療養者名簿）（⑤の場合）'!$BE49,1,0),0),0)</f>
        <v>0</v>
      </c>
      <c r="IU44" s="332">
        <f>IF(IU$19-'様式３（療養者名簿）（⑤の場合）'!$BD49+1&lt;=15,IF(IU$19&gt;='様式３（療養者名簿）（⑤の場合）'!$BD49,IF(IU$19&lt;='様式３（療養者名簿）（⑤の場合）'!$BE49,1,0),0),0)</f>
        <v>0</v>
      </c>
      <c r="IV44" s="332">
        <f>IF(IV$19-'様式３（療養者名簿）（⑤の場合）'!$BD49+1&lt;=15,IF(IV$19&gt;='様式３（療養者名簿）（⑤の場合）'!$BD49,IF(IV$19&lt;='様式３（療養者名簿）（⑤の場合）'!$BE49,1,0),0),0)</f>
        <v>0</v>
      </c>
      <c r="IW44" s="332">
        <f>IF(IW$19-'様式３（療養者名簿）（⑤の場合）'!$BD49+1&lt;=15,IF(IW$19&gt;='様式３（療養者名簿）（⑤の場合）'!$BD49,IF(IW$19&lt;='様式３（療養者名簿）（⑤の場合）'!$BE49,1,0),0),0)</f>
        <v>0</v>
      </c>
      <c r="IX44" s="332">
        <f>IF(IX$19-'様式３（療養者名簿）（⑤の場合）'!$BD49+1&lt;=15,IF(IX$19&gt;='様式３（療養者名簿）（⑤の場合）'!$BD49,IF(IX$19&lt;='様式３（療養者名簿）（⑤の場合）'!$BE49,1,0),0),0)</f>
        <v>0</v>
      </c>
      <c r="IY44" s="332">
        <f>IF(IY$19-'様式３（療養者名簿）（⑤の場合）'!$BD49+1&lt;=15,IF(IY$19&gt;='様式３（療養者名簿）（⑤の場合）'!$BD49,IF(IY$19&lt;='様式３（療養者名簿）（⑤の場合）'!$BE49,1,0),0),0)</f>
        <v>0</v>
      </c>
      <c r="IZ44" s="332">
        <f>IF(IZ$19-'様式３（療養者名簿）（⑤の場合）'!$BD49+1&lt;=15,IF(IZ$19&gt;='様式３（療養者名簿）（⑤の場合）'!$BD49,IF(IZ$19&lt;='様式３（療養者名簿）（⑤の場合）'!$BE49,1,0),0),0)</f>
        <v>0</v>
      </c>
      <c r="JA44" s="332">
        <f>IF(JA$19-'様式３（療養者名簿）（⑤の場合）'!$BD49+1&lt;=15,IF(JA$19&gt;='様式３（療養者名簿）（⑤の場合）'!$BD49,IF(JA$19&lt;='様式３（療養者名簿）（⑤の場合）'!$BE49,1,0),0),0)</f>
        <v>0</v>
      </c>
      <c r="JB44" s="332">
        <f>IF(JB$19-'様式３（療養者名簿）（⑤の場合）'!$BD49+1&lt;=15,IF(JB$19&gt;='様式３（療養者名簿）（⑤の場合）'!$BD49,IF(JB$19&lt;='様式３（療養者名簿）（⑤の場合）'!$BE49,1,0),0),0)</f>
        <v>0</v>
      </c>
      <c r="JC44" s="332">
        <f>IF(JC$19-'様式３（療養者名簿）（⑤の場合）'!$BD49+1&lt;=15,IF(JC$19&gt;='様式３（療養者名簿）（⑤の場合）'!$BD49,IF(JC$19&lt;='様式３（療養者名簿）（⑤の場合）'!$BE49,1,0),0),0)</f>
        <v>0</v>
      </c>
      <c r="JD44" s="332">
        <f>IF(JD$19-'様式３（療養者名簿）（⑤の場合）'!$BD49+1&lt;=15,IF(JD$19&gt;='様式３（療養者名簿）（⑤の場合）'!$BD49,IF(JD$19&lt;='様式３（療養者名簿）（⑤の場合）'!$BE49,1,0),0),0)</f>
        <v>0</v>
      </c>
      <c r="JE44" s="332">
        <f>IF(JE$19-'様式３（療養者名簿）（⑤の場合）'!$BD49+1&lt;=15,IF(JE$19&gt;='様式３（療養者名簿）（⑤の場合）'!$BD49,IF(JE$19&lt;='様式３（療養者名簿）（⑤の場合）'!$BE49,1,0),0),0)</f>
        <v>0</v>
      </c>
      <c r="JF44" s="332">
        <f>IF(JF$19-'様式３（療養者名簿）（⑤の場合）'!$BD49+1&lt;=15,IF(JF$19&gt;='様式３（療養者名簿）（⑤の場合）'!$BD49,IF(JF$19&lt;='様式３（療養者名簿）（⑤の場合）'!$BE49,1,0),0),0)</f>
        <v>0</v>
      </c>
      <c r="JG44" s="332">
        <f>IF(JG$19-'様式３（療養者名簿）（⑤の場合）'!$BD49+1&lt;=15,IF(JG$19&gt;='様式３（療養者名簿）（⑤の場合）'!$BD49,IF(JG$19&lt;='様式３（療養者名簿）（⑤の場合）'!$BE49,1,0),0),0)</f>
        <v>0</v>
      </c>
      <c r="JH44" s="332">
        <f>IF(JH$19-'様式３（療養者名簿）（⑤の場合）'!$BD49+1&lt;=15,IF(JH$19&gt;='様式３（療養者名簿）（⑤の場合）'!$BD49,IF(JH$19&lt;='様式３（療養者名簿）（⑤の場合）'!$BE49,1,0),0),0)</f>
        <v>0</v>
      </c>
      <c r="JI44" s="332">
        <f>IF(JI$19-'様式３（療養者名簿）（⑤の場合）'!$BD49+1&lt;=15,IF(JI$19&gt;='様式３（療養者名簿）（⑤の場合）'!$BD49,IF(JI$19&lt;='様式３（療養者名簿）（⑤の場合）'!$BE49,1,0),0),0)</f>
        <v>0</v>
      </c>
      <c r="JJ44" s="332">
        <f>IF(JJ$19-'様式３（療養者名簿）（⑤の場合）'!$BD49+1&lt;=15,IF(JJ$19&gt;='様式３（療養者名簿）（⑤の場合）'!$BD49,IF(JJ$19&lt;='様式３（療養者名簿）（⑤の場合）'!$BE49,1,0),0),0)</f>
        <v>0</v>
      </c>
      <c r="JK44" s="332">
        <f>IF(JK$19-'様式３（療養者名簿）（⑤の場合）'!$BD49+1&lt;=15,IF(JK$19&gt;='様式３（療養者名簿）（⑤の場合）'!$BD49,IF(JK$19&lt;='様式３（療養者名簿）（⑤の場合）'!$BE49,1,0),0),0)</f>
        <v>0</v>
      </c>
      <c r="JL44" s="332">
        <f>IF(JL$19-'様式３（療養者名簿）（⑤の場合）'!$BD49+1&lt;=15,IF(JL$19&gt;='様式３（療養者名簿）（⑤の場合）'!$BD49,IF(JL$19&lt;='様式３（療養者名簿）（⑤の場合）'!$BE49,1,0),0),0)</f>
        <v>0</v>
      </c>
      <c r="JM44" s="332">
        <f>IF(JM$19-'様式３（療養者名簿）（⑤の場合）'!$BD49+1&lt;=15,IF(JM$19&gt;='様式３（療養者名簿）（⑤の場合）'!$BD49,IF(JM$19&lt;='様式３（療養者名簿）（⑤の場合）'!$BE49,1,0),0),0)</f>
        <v>0</v>
      </c>
      <c r="JN44" s="332">
        <f>IF(JN$19-'様式３（療養者名簿）（⑤の場合）'!$BD49+1&lt;=15,IF(JN$19&gt;='様式３（療養者名簿）（⑤の場合）'!$BD49,IF(JN$19&lt;='様式３（療養者名簿）（⑤の場合）'!$BE49,1,0),0),0)</f>
        <v>0</v>
      </c>
      <c r="JO44" s="332">
        <f>IF(JO$19-'様式３（療養者名簿）（⑤の場合）'!$BD49+1&lt;=15,IF(JO$19&gt;='様式３（療養者名簿）（⑤の場合）'!$BD49,IF(JO$19&lt;='様式３（療養者名簿）（⑤の場合）'!$BE49,1,0),0),0)</f>
        <v>0</v>
      </c>
      <c r="JP44" s="332">
        <f>IF(JP$19-'様式３（療養者名簿）（⑤の場合）'!$BD49+1&lt;=15,IF(JP$19&gt;='様式３（療養者名簿）（⑤の場合）'!$BD49,IF(JP$19&lt;='様式３（療養者名簿）（⑤の場合）'!$BE49,1,0),0),0)</f>
        <v>0</v>
      </c>
      <c r="JQ44" s="332">
        <f>IF(JQ$19-'様式３（療養者名簿）（⑤の場合）'!$BD49+1&lt;=15,IF(JQ$19&gt;='様式３（療養者名簿）（⑤の場合）'!$BD49,IF(JQ$19&lt;='様式３（療養者名簿）（⑤の場合）'!$BE49,1,0),0),0)</f>
        <v>0</v>
      </c>
      <c r="JR44" s="332">
        <f>IF(JR$19-'様式３（療養者名簿）（⑤の場合）'!$BD49+1&lt;=15,IF(JR$19&gt;='様式３（療養者名簿）（⑤の場合）'!$BD49,IF(JR$19&lt;='様式３（療養者名簿）（⑤の場合）'!$BE49,1,0),0),0)</f>
        <v>0</v>
      </c>
      <c r="JS44" s="332">
        <f>IF(JS$19-'様式３（療養者名簿）（⑤の場合）'!$BD49+1&lt;=15,IF(JS$19&gt;='様式３（療養者名簿）（⑤の場合）'!$BD49,IF(JS$19&lt;='様式３（療養者名簿）（⑤の場合）'!$BE49,1,0),0),0)</f>
        <v>0</v>
      </c>
      <c r="JT44" s="332">
        <f>IF(JT$19-'様式３（療養者名簿）（⑤の場合）'!$BD49+1&lt;=15,IF(JT$19&gt;='様式３（療養者名簿）（⑤の場合）'!$BD49,IF(JT$19&lt;='様式３（療養者名簿）（⑤の場合）'!$BE49,1,0),0),0)</f>
        <v>0</v>
      </c>
      <c r="JU44" s="332">
        <f>IF(JU$19-'様式３（療養者名簿）（⑤の場合）'!$BD49+1&lt;=15,IF(JU$19&gt;='様式３（療養者名簿）（⑤の場合）'!$BD49,IF(JU$19&lt;='様式３（療養者名簿）（⑤の場合）'!$BE49,1,0),0),0)</f>
        <v>0</v>
      </c>
      <c r="JV44" s="332">
        <f>IF(JV$19-'様式３（療養者名簿）（⑤の場合）'!$BD49+1&lt;=15,IF(JV$19&gt;='様式３（療養者名簿）（⑤の場合）'!$BD49,IF(JV$19&lt;='様式３（療養者名簿）（⑤の場合）'!$BE49,1,0),0),0)</f>
        <v>0</v>
      </c>
      <c r="JW44" s="332">
        <f>IF(JW$19-'様式３（療養者名簿）（⑤の場合）'!$BD49+1&lt;=15,IF(JW$19&gt;='様式３（療養者名簿）（⑤の場合）'!$BD49,IF(JW$19&lt;='様式３（療養者名簿）（⑤の場合）'!$BE49,1,0),0),0)</f>
        <v>0</v>
      </c>
      <c r="JX44" s="332">
        <f>IF(JX$19-'様式３（療養者名簿）（⑤の場合）'!$BD49+1&lt;=15,IF(JX$19&gt;='様式３（療養者名簿）（⑤の場合）'!$BD49,IF(JX$19&lt;='様式３（療養者名簿）（⑤の場合）'!$BE49,1,0),0),0)</f>
        <v>0</v>
      </c>
      <c r="JY44" s="332">
        <f>IF(JY$19-'様式３（療養者名簿）（⑤の場合）'!$BD49+1&lt;=15,IF(JY$19&gt;='様式３（療養者名簿）（⑤の場合）'!$BD49,IF(JY$19&lt;='様式３（療養者名簿）（⑤の場合）'!$BE49,1,0),0),0)</f>
        <v>0</v>
      </c>
      <c r="JZ44" s="332">
        <f>IF(JZ$19-'様式３（療養者名簿）（⑤の場合）'!$BD49+1&lt;=15,IF(JZ$19&gt;='様式３（療養者名簿）（⑤の場合）'!$BD49,IF(JZ$19&lt;='様式３（療養者名簿）（⑤の場合）'!$BE49,1,0),0),0)</f>
        <v>0</v>
      </c>
      <c r="KA44" s="332">
        <f>IF(KA$19-'様式３（療養者名簿）（⑤の場合）'!$BD49+1&lt;=15,IF(KA$19&gt;='様式３（療養者名簿）（⑤の場合）'!$BD49,IF(KA$19&lt;='様式３（療養者名簿）（⑤の場合）'!$BE49,1,0),0),0)</f>
        <v>0</v>
      </c>
      <c r="KB44" s="332">
        <f>IF(KB$19-'様式３（療養者名簿）（⑤の場合）'!$BD49+1&lt;=15,IF(KB$19&gt;='様式３（療養者名簿）（⑤の場合）'!$BD49,IF(KB$19&lt;='様式３（療養者名簿）（⑤の場合）'!$BE49,1,0),0),0)</f>
        <v>0</v>
      </c>
      <c r="KC44" s="332">
        <f>IF(KC$19-'様式３（療養者名簿）（⑤の場合）'!$BD49+1&lt;=15,IF(KC$19&gt;='様式３（療養者名簿）（⑤の場合）'!$BD49,IF(KC$19&lt;='様式３（療養者名簿）（⑤の場合）'!$BE49,1,0),0),0)</f>
        <v>0</v>
      </c>
      <c r="KD44" s="332">
        <f>IF(KD$19-'様式３（療養者名簿）（⑤の場合）'!$BD49+1&lt;=15,IF(KD$19&gt;='様式３（療養者名簿）（⑤の場合）'!$BD49,IF(KD$19&lt;='様式３（療養者名簿）（⑤の場合）'!$BE49,1,0),0),0)</f>
        <v>0</v>
      </c>
      <c r="KE44" s="332">
        <f>IF(KE$19-'様式３（療養者名簿）（⑤の場合）'!$BD49+1&lt;=15,IF(KE$19&gt;='様式３（療養者名簿）（⑤の場合）'!$BD49,IF(KE$19&lt;='様式３（療養者名簿）（⑤の場合）'!$BE49,1,0),0),0)</f>
        <v>0</v>
      </c>
      <c r="KF44" s="332">
        <f>IF(KF$19-'様式３（療養者名簿）（⑤の場合）'!$BD49+1&lt;=15,IF(KF$19&gt;='様式３（療養者名簿）（⑤の場合）'!$BD49,IF(KF$19&lt;='様式３（療養者名簿）（⑤の場合）'!$BE49,1,0),0),0)</f>
        <v>0</v>
      </c>
      <c r="KG44" s="332">
        <f>IF(KG$19-'様式３（療養者名簿）（⑤の場合）'!$BD49+1&lt;=15,IF(KG$19&gt;='様式３（療養者名簿）（⑤の場合）'!$BD49,IF(KG$19&lt;='様式３（療養者名簿）（⑤の場合）'!$BE49,1,0),0),0)</f>
        <v>0</v>
      </c>
      <c r="KH44" s="332">
        <f>IF(KH$19-'様式３（療養者名簿）（⑤の場合）'!$BD49+1&lt;=15,IF(KH$19&gt;='様式３（療養者名簿）（⑤の場合）'!$BD49,IF(KH$19&lt;='様式３（療養者名簿）（⑤の場合）'!$BE49,1,0),0),0)</f>
        <v>0</v>
      </c>
      <c r="KI44" s="332">
        <f>IF(KI$19-'様式３（療養者名簿）（⑤の場合）'!$BD49+1&lt;=15,IF(KI$19&gt;='様式３（療養者名簿）（⑤の場合）'!$BD49,IF(KI$19&lt;='様式３（療養者名簿）（⑤の場合）'!$BE49,1,0),0),0)</f>
        <v>0</v>
      </c>
      <c r="KJ44" s="332">
        <f>IF(KJ$19-'様式３（療養者名簿）（⑤の場合）'!$BD49+1&lt;=15,IF(KJ$19&gt;='様式３（療養者名簿）（⑤の場合）'!$BD49,IF(KJ$19&lt;='様式３（療養者名簿）（⑤の場合）'!$BE49,1,0),0),0)</f>
        <v>0</v>
      </c>
      <c r="KK44" s="332">
        <f>IF(KK$19-'様式３（療養者名簿）（⑤の場合）'!$BD49+1&lt;=15,IF(KK$19&gt;='様式３（療養者名簿）（⑤の場合）'!$BD49,IF(KK$19&lt;='様式３（療養者名簿）（⑤の場合）'!$BE49,1,0),0),0)</f>
        <v>0</v>
      </c>
      <c r="KL44" s="332">
        <f>IF(KL$19-'様式３（療養者名簿）（⑤の場合）'!$BD49+1&lt;=15,IF(KL$19&gt;='様式３（療養者名簿）（⑤の場合）'!$BD49,IF(KL$19&lt;='様式３（療養者名簿）（⑤の場合）'!$BE49,1,0),0),0)</f>
        <v>0</v>
      </c>
      <c r="KM44" s="332">
        <f>IF(KM$19-'様式３（療養者名簿）（⑤の場合）'!$BD49+1&lt;=15,IF(KM$19&gt;='様式３（療養者名簿）（⑤の場合）'!$BD49,IF(KM$19&lt;='様式３（療養者名簿）（⑤の場合）'!$BE49,1,0),0),0)</f>
        <v>0</v>
      </c>
      <c r="KN44" s="332">
        <f>IF(KN$19-'様式３（療養者名簿）（⑤の場合）'!$BD49+1&lt;=15,IF(KN$19&gt;='様式３（療養者名簿）（⑤の場合）'!$BD49,IF(KN$19&lt;='様式３（療養者名簿）（⑤の場合）'!$BE49,1,0),0),0)</f>
        <v>0</v>
      </c>
      <c r="KO44" s="332">
        <f>IF(KO$19-'様式３（療養者名簿）（⑤の場合）'!$BD49+1&lt;=15,IF(KO$19&gt;='様式３（療養者名簿）（⑤の場合）'!$BD49,IF(KO$19&lt;='様式３（療養者名簿）（⑤の場合）'!$BE49,1,0),0),0)</f>
        <v>0</v>
      </c>
      <c r="KP44" s="332">
        <f>IF(KP$19-'様式３（療養者名簿）（⑤の場合）'!$BD49+1&lt;=15,IF(KP$19&gt;='様式３（療養者名簿）（⑤の場合）'!$BD49,IF(KP$19&lt;='様式３（療養者名簿）（⑤の場合）'!$BE49,1,0),0),0)</f>
        <v>0</v>
      </c>
      <c r="KQ44" s="332">
        <f>IF(KQ$19-'様式３（療養者名簿）（⑤の場合）'!$BD49+1&lt;=15,IF(KQ$19&gt;='様式３（療養者名簿）（⑤の場合）'!$BD49,IF(KQ$19&lt;='様式３（療養者名簿）（⑤の場合）'!$BE49,1,0),0),0)</f>
        <v>0</v>
      </c>
      <c r="KR44" s="332">
        <f>IF(KR$19-'様式３（療養者名簿）（⑤の場合）'!$BD49+1&lt;=15,IF(KR$19&gt;='様式３（療養者名簿）（⑤の場合）'!$BD49,IF(KR$19&lt;='様式３（療養者名簿）（⑤の場合）'!$BE49,1,0),0),0)</f>
        <v>0</v>
      </c>
      <c r="KS44" s="332">
        <f>IF(KS$19-'様式３（療養者名簿）（⑤の場合）'!$BD49+1&lt;=15,IF(KS$19&gt;='様式３（療養者名簿）（⑤の場合）'!$BD49,IF(KS$19&lt;='様式３（療養者名簿）（⑤の場合）'!$BE49,1,0),0),0)</f>
        <v>0</v>
      </c>
      <c r="KT44" s="332">
        <f>IF(KT$19-'様式３（療養者名簿）（⑤の場合）'!$BD49+1&lt;=15,IF(KT$19&gt;='様式３（療養者名簿）（⑤の場合）'!$BD49,IF(KT$19&lt;='様式３（療養者名簿）（⑤の場合）'!$BE49,1,0),0),0)</f>
        <v>0</v>
      </c>
      <c r="KU44" s="332">
        <f>IF(KU$19-'様式３（療養者名簿）（⑤の場合）'!$BD49+1&lt;=15,IF(KU$19&gt;='様式３（療養者名簿）（⑤の場合）'!$BD49,IF(KU$19&lt;='様式３（療養者名簿）（⑤の場合）'!$BE49,1,0),0),0)</f>
        <v>0</v>
      </c>
      <c r="KV44" s="332">
        <f>IF(KV$19-'様式３（療養者名簿）（⑤の場合）'!$BD49+1&lt;=15,IF(KV$19&gt;='様式３（療養者名簿）（⑤の場合）'!$BD49,IF(KV$19&lt;='様式３（療養者名簿）（⑤の場合）'!$BE49,1,0),0),0)</f>
        <v>0</v>
      </c>
      <c r="KW44" s="332">
        <f>IF(KW$19-'様式３（療養者名簿）（⑤の場合）'!$BD49+1&lt;=15,IF(KW$19&gt;='様式３（療養者名簿）（⑤の場合）'!$BD49,IF(KW$19&lt;='様式３（療養者名簿）（⑤の場合）'!$BE49,1,0),0),0)</f>
        <v>0</v>
      </c>
      <c r="KX44" s="332">
        <f>IF(KX$19-'様式３（療養者名簿）（⑤の場合）'!$BD49+1&lt;=15,IF(KX$19&gt;='様式３（療養者名簿）（⑤の場合）'!$BD49,IF(KX$19&lt;='様式３（療養者名簿）（⑤の場合）'!$BE49,1,0),0),0)</f>
        <v>0</v>
      </c>
      <c r="KY44" s="332">
        <f>IF(KY$19-'様式３（療養者名簿）（⑤の場合）'!$BD49+1&lt;=15,IF(KY$19&gt;='様式３（療養者名簿）（⑤の場合）'!$BD49,IF(KY$19&lt;='様式３（療養者名簿）（⑤の場合）'!$BE49,1,0),0),0)</f>
        <v>0</v>
      </c>
      <c r="KZ44" s="332">
        <f>IF(KZ$19-'様式３（療養者名簿）（⑤の場合）'!$BD49+1&lt;=15,IF(KZ$19&gt;='様式３（療養者名簿）（⑤の場合）'!$BD49,IF(KZ$19&lt;='様式３（療養者名簿）（⑤の場合）'!$BE49,1,0),0),0)</f>
        <v>0</v>
      </c>
      <c r="LA44" s="332">
        <f>IF(LA$19-'様式３（療養者名簿）（⑤の場合）'!$BD49+1&lt;=15,IF(LA$19&gt;='様式３（療養者名簿）（⑤の場合）'!$BD49,IF(LA$19&lt;='様式３（療養者名簿）（⑤の場合）'!$BE49,1,0),0),0)</f>
        <v>0</v>
      </c>
      <c r="LB44" s="332">
        <f>IF(LB$19-'様式３（療養者名簿）（⑤の場合）'!$BD49+1&lt;=15,IF(LB$19&gt;='様式３（療養者名簿）（⑤の場合）'!$BD49,IF(LB$19&lt;='様式３（療養者名簿）（⑤の場合）'!$BE49,1,0),0),0)</f>
        <v>0</v>
      </c>
      <c r="LC44" s="332">
        <f>IF(LC$19-'様式３（療養者名簿）（⑤の場合）'!$BD49+1&lt;=15,IF(LC$19&gt;='様式３（療養者名簿）（⑤の場合）'!$BD49,IF(LC$19&lt;='様式３（療養者名簿）（⑤の場合）'!$BE49,1,0),0),0)</f>
        <v>0</v>
      </c>
      <c r="LD44" s="332">
        <f>IF(LD$19-'様式３（療養者名簿）（⑤の場合）'!$BD49+1&lt;=15,IF(LD$19&gt;='様式３（療養者名簿）（⑤の場合）'!$BD49,IF(LD$19&lt;='様式３（療養者名簿）（⑤の場合）'!$BE49,1,0),0),0)</f>
        <v>0</v>
      </c>
      <c r="LE44" s="332">
        <f>IF(LE$19-'様式３（療養者名簿）（⑤の場合）'!$BD49+1&lt;=15,IF(LE$19&gt;='様式３（療養者名簿）（⑤の場合）'!$BD49,IF(LE$19&lt;='様式３（療養者名簿）（⑤の場合）'!$BE49,1,0),0),0)</f>
        <v>0</v>
      </c>
      <c r="LF44" s="332">
        <f>IF(LF$19-'様式３（療養者名簿）（⑤の場合）'!$BD49+1&lt;=15,IF(LF$19&gt;='様式３（療養者名簿）（⑤の場合）'!$BD49,IF(LF$19&lt;='様式３（療養者名簿）（⑤の場合）'!$BE49,1,0),0),0)</f>
        <v>0</v>
      </c>
      <c r="LG44" s="332">
        <f>IF(LG$19-'様式３（療養者名簿）（⑤の場合）'!$BD49+1&lt;=15,IF(LG$19&gt;='様式３（療養者名簿）（⑤の場合）'!$BD49,IF(LG$19&lt;='様式３（療養者名簿）（⑤の場合）'!$BE49,1,0),0),0)</f>
        <v>0</v>
      </c>
      <c r="LH44" s="332">
        <f>IF(LH$19-'様式３（療養者名簿）（⑤の場合）'!$BD49+1&lt;=15,IF(LH$19&gt;='様式３（療養者名簿）（⑤の場合）'!$BD49,IF(LH$19&lt;='様式３（療養者名簿）（⑤の場合）'!$BE49,1,0),0),0)</f>
        <v>0</v>
      </c>
      <c r="LI44" s="332">
        <f>IF(LI$19-'様式３（療養者名簿）（⑤の場合）'!$BD49+1&lt;=15,IF(LI$19&gt;='様式３（療養者名簿）（⑤の場合）'!$BD49,IF(LI$19&lt;='様式３（療養者名簿）（⑤の場合）'!$BE49,1,0),0),0)</f>
        <v>0</v>
      </c>
      <c r="LJ44" s="332">
        <f>IF(LJ$19-'様式３（療養者名簿）（⑤の場合）'!$BD49+1&lt;=15,IF(LJ$19&gt;='様式３（療養者名簿）（⑤の場合）'!$BD49,IF(LJ$19&lt;='様式３（療養者名簿）（⑤の場合）'!$BE49,1,0),0),0)</f>
        <v>0</v>
      </c>
      <c r="LK44" s="332">
        <f>IF(LK$19-'様式３（療養者名簿）（⑤の場合）'!$BD49+1&lt;=15,IF(LK$19&gt;='様式３（療養者名簿）（⑤の場合）'!$BD49,IF(LK$19&lt;='様式３（療養者名簿）（⑤の場合）'!$BE49,1,0),0),0)</f>
        <v>0</v>
      </c>
      <c r="LL44" s="332">
        <f>IF(LL$19-'様式３（療養者名簿）（⑤の場合）'!$BD49+1&lt;=15,IF(LL$19&gt;='様式３（療養者名簿）（⑤の場合）'!$BD49,IF(LL$19&lt;='様式３（療養者名簿）（⑤の場合）'!$BE49,1,0),0),0)</f>
        <v>0</v>
      </c>
      <c r="LM44" s="332">
        <f>IF(LM$19-'様式３（療養者名簿）（⑤の場合）'!$BD49+1&lt;=15,IF(LM$19&gt;='様式３（療養者名簿）（⑤の場合）'!$BD49,IF(LM$19&lt;='様式３（療養者名簿）（⑤の場合）'!$BE49,1,0),0),0)</f>
        <v>0</v>
      </c>
      <c r="LN44" s="332">
        <f>IF(LN$19-'様式３（療養者名簿）（⑤の場合）'!$BD49+1&lt;=15,IF(LN$19&gt;='様式３（療養者名簿）（⑤の場合）'!$BD49,IF(LN$19&lt;='様式３（療養者名簿）（⑤の場合）'!$BE49,1,0),0),0)</f>
        <v>0</v>
      </c>
      <c r="LO44" s="332">
        <f>IF(LO$19-'様式３（療養者名簿）（⑤の場合）'!$BD49+1&lt;=15,IF(LO$19&gt;='様式３（療養者名簿）（⑤の場合）'!$BD49,IF(LO$19&lt;='様式３（療養者名簿）（⑤の場合）'!$BE49,1,0),0),0)</f>
        <v>0</v>
      </c>
      <c r="LP44" s="332">
        <f>IF(LP$19-'様式３（療養者名簿）（⑤の場合）'!$BD49+1&lt;=15,IF(LP$19&gt;='様式３（療養者名簿）（⑤の場合）'!$BD49,IF(LP$19&lt;='様式３（療養者名簿）（⑤の場合）'!$BE49,1,0),0),0)</f>
        <v>0</v>
      </c>
      <c r="LQ44" s="332">
        <f>IF(LQ$19-'様式３（療養者名簿）（⑤の場合）'!$BD49+1&lt;=15,IF(LQ$19&gt;='様式３（療養者名簿）（⑤の場合）'!$BD49,IF(LQ$19&lt;='様式３（療養者名簿）（⑤の場合）'!$BE49,1,0),0),0)</f>
        <v>0</v>
      </c>
      <c r="LR44" s="332">
        <f>IF(LR$19-'様式３（療養者名簿）（⑤の場合）'!$BD49+1&lt;=15,IF(LR$19&gt;='様式３（療養者名簿）（⑤の場合）'!$BD49,IF(LR$19&lt;='様式３（療養者名簿）（⑤の場合）'!$BE49,1,0),0),0)</f>
        <v>0</v>
      </c>
      <c r="LS44" s="332">
        <f>IF(LS$19-'様式３（療養者名簿）（⑤の場合）'!$BD49+1&lt;=15,IF(LS$19&gt;='様式３（療養者名簿）（⑤の場合）'!$BD49,IF(LS$19&lt;='様式３（療養者名簿）（⑤の場合）'!$BE49,1,0),0),0)</f>
        <v>0</v>
      </c>
      <c r="LT44" s="332">
        <f>IF(LT$19-'様式３（療養者名簿）（⑤の場合）'!$BD49+1&lt;=15,IF(LT$19&gt;='様式３（療養者名簿）（⑤の場合）'!$BD49,IF(LT$19&lt;='様式３（療養者名簿）（⑤の場合）'!$BE49,1,0),0),0)</f>
        <v>0</v>
      </c>
      <c r="LU44" s="332">
        <f>IF(LU$19-'様式３（療養者名簿）（⑤の場合）'!$BD49+1&lt;=15,IF(LU$19&gt;='様式３（療養者名簿）（⑤の場合）'!$BD49,IF(LU$19&lt;='様式３（療養者名簿）（⑤の場合）'!$BE49,1,0),0),0)</f>
        <v>0</v>
      </c>
      <c r="LV44" s="332">
        <f>IF(LV$19-'様式３（療養者名簿）（⑤の場合）'!$BD49+1&lt;=15,IF(LV$19&gt;='様式３（療養者名簿）（⑤の場合）'!$BD49,IF(LV$19&lt;='様式３（療養者名簿）（⑤の場合）'!$BE49,1,0),0),0)</f>
        <v>0</v>
      </c>
      <c r="LW44" s="332">
        <f>IF(LW$19-'様式３（療養者名簿）（⑤の場合）'!$BD49+1&lt;=15,IF(LW$19&gt;='様式３（療養者名簿）（⑤の場合）'!$BD49,IF(LW$19&lt;='様式３（療養者名簿）（⑤の場合）'!$BE49,1,0),0),0)</f>
        <v>0</v>
      </c>
      <c r="LX44" s="332">
        <f>IF(LX$19-'様式３（療養者名簿）（⑤の場合）'!$BD49+1&lt;=15,IF(LX$19&gt;='様式３（療養者名簿）（⑤の場合）'!$BD49,IF(LX$19&lt;='様式３（療養者名簿）（⑤の場合）'!$BE49,1,0),0),0)</f>
        <v>0</v>
      </c>
      <c r="LY44" s="332">
        <f>IF(LY$19-'様式３（療養者名簿）（⑤の場合）'!$BD49+1&lt;=15,IF(LY$19&gt;='様式３（療養者名簿）（⑤の場合）'!$BD49,IF(LY$19&lt;='様式３（療養者名簿）（⑤の場合）'!$BE49,1,0),0),0)</f>
        <v>0</v>
      </c>
      <c r="LZ44" s="332">
        <f>IF(LZ$19-'様式３（療養者名簿）（⑤の場合）'!$BD49+1&lt;=15,IF(LZ$19&gt;='様式３（療養者名簿）（⑤の場合）'!$BD49,IF(LZ$19&lt;='様式３（療養者名簿）（⑤の場合）'!$BE49,1,0),0),0)</f>
        <v>0</v>
      </c>
      <c r="MA44" s="332">
        <f>IF(MA$19-'様式３（療養者名簿）（⑤の場合）'!$BD49+1&lt;=15,IF(MA$19&gt;='様式３（療養者名簿）（⑤の場合）'!$BD49,IF(MA$19&lt;='様式３（療養者名簿）（⑤の場合）'!$BE49,1,0),0),0)</f>
        <v>0</v>
      </c>
      <c r="MB44" s="332">
        <f>IF(MB$19-'様式３（療養者名簿）（⑤の場合）'!$BD49+1&lt;=15,IF(MB$19&gt;='様式３（療養者名簿）（⑤の場合）'!$BD49,IF(MB$19&lt;='様式３（療養者名簿）（⑤の場合）'!$BE49,1,0),0),0)</f>
        <v>0</v>
      </c>
      <c r="MC44" s="332">
        <f>IF(MC$19-'様式３（療養者名簿）（⑤の場合）'!$BD49+1&lt;=15,IF(MC$19&gt;='様式３（療養者名簿）（⑤の場合）'!$BD49,IF(MC$19&lt;='様式３（療養者名簿）（⑤の場合）'!$BE49,1,0),0),0)</f>
        <v>0</v>
      </c>
      <c r="MD44" s="332">
        <f>IF(MD$19-'様式３（療養者名簿）（⑤の場合）'!$BD49+1&lt;=15,IF(MD$19&gt;='様式３（療養者名簿）（⑤の場合）'!$BD49,IF(MD$19&lt;='様式３（療養者名簿）（⑤の場合）'!$BE49,1,0),0),0)</f>
        <v>0</v>
      </c>
      <c r="ME44" s="332">
        <f>IF(ME$19-'様式３（療養者名簿）（⑤の場合）'!$BD49+1&lt;=15,IF(ME$19&gt;='様式３（療養者名簿）（⑤の場合）'!$BD49,IF(ME$19&lt;='様式３（療養者名簿）（⑤の場合）'!$BE49,1,0),0),0)</f>
        <v>0</v>
      </c>
      <c r="MF44" s="332">
        <f>IF(MF$19-'様式３（療養者名簿）（⑤の場合）'!$BD49+1&lt;=15,IF(MF$19&gt;='様式３（療養者名簿）（⑤の場合）'!$BD49,IF(MF$19&lt;='様式３（療養者名簿）（⑤の場合）'!$BE49,1,0),0),0)</f>
        <v>0</v>
      </c>
      <c r="MG44" s="332">
        <f>IF(MG$19-'様式３（療養者名簿）（⑤の場合）'!$BD49+1&lt;=15,IF(MG$19&gt;='様式３（療養者名簿）（⑤の場合）'!$BD49,IF(MG$19&lt;='様式３（療養者名簿）（⑤の場合）'!$BE49,1,0),0),0)</f>
        <v>0</v>
      </c>
      <c r="MH44" s="332">
        <f>IF(MH$19-'様式３（療養者名簿）（⑤の場合）'!$BD49+1&lt;=15,IF(MH$19&gt;='様式３（療養者名簿）（⑤の場合）'!$BD49,IF(MH$19&lt;='様式３（療養者名簿）（⑤の場合）'!$BE49,1,0),0),0)</f>
        <v>0</v>
      </c>
      <c r="MI44" s="332">
        <f>IF(MI$19-'様式３（療養者名簿）（⑤の場合）'!$BD49+1&lt;=15,IF(MI$19&gt;='様式３（療養者名簿）（⑤の場合）'!$BD49,IF(MI$19&lt;='様式３（療養者名簿）（⑤の場合）'!$BE49,1,0),0),0)</f>
        <v>0</v>
      </c>
      <c r="MJ44" s="332">
        <f>IF(MJ$19-'様式３（療養者名簿）（⑤の場合）'!$BD49+1&lt;=15,IF(MJ$19&gt;='様式３（療養者名簿）（⑤の場合）'!$BD49,IF(MJ$19&lt;='様式３（療養者名簿）（⑤の場合）'!$BE49,1,0),0),0)</f>
        <v>0</v>
      </c>
      <c r="MK44" s="332">
        <f>IF(MK$19-'様式３（療養者名簿）（⑤の場合）'!$BD49+1&lt;=15,IF(MK$19&gt;='様式３（療養者名簿）（⑤の場合）'!$BD49,IF(MK$19&lt;='様式３（療養者名簿）（⑤の場合）'!$BE49,1,0),0),0)</f>
        <v>0</v>
      </c>
      <c r="ML44" s="332">
        <f>IF(ML$19-'様式３（療養者名簿）（⑤の場合）'!$BD49+1&lt;=15,IF(ML$19&gt;='様式３（療養者名簿）（⑤の場合）'!$BD49,IF(ML$19&lt;='様式３（療養者名簿）（⑤の場合）'!$BE49,1,0),0),0)</f>
        <v>0</v>
      </c>
      <c r="MM44" s="332">
        <f>IF(MM$19-'様式３（療養者名簿）（⑤の場合）'!$BD49+1&lt;=15,IF(MM$19&gt;='様式３（療養者名簿）（⑤の場合）'!$BD49,IF(MM$19&lt;='様式３（療養者名簿）（⑤の場合）'!$BE49,1,0),0),0)</f>
        <v>0</v>
      </c>
      <c r="MN44" s="332">
        <f>IF(MN$19-'様式３（療養者名簿）（⑤の場合）'!$BD49+1&lt;=15,IF(MN$19&gt;='様式３（療養者名簿）（⑤の場合）'!$BD49,IF(MN$19&lt;='様式３（療養者名簿）（⑤の場合）'!$BE49,1,0),0),0)</f>
        <v>0</v>
      </c>
      <c r="MO44" s="332">
        <f>IF(MO$19-'様式３（療養者名簿）（⑤の場合）'!$BD49+1&lt;=15,IF(MO$19&gt;='様式３（療養者名簿）（⑤の場合）'!$BD49,IF(MO$19&lt;='様式３（療養者名簿）（⑤の場合）'!$BE49,1,0),0),0)</f>
        <v>0</v>
      </c>
      <c r="MP44" s="332">
        <f>IF(MP$19-'様式３（療養者名簿）（⑤の場合）'!$BD49+1&lt;=15,IF(MP$19&gt;='様式３（療養者名簿）（⑤の場合）'!$BD49,IF(MP$19&lt;='様式３（療養者名簿）（⑤の場合）'!$BE49,1,0),0),0)</f>
        <v>0</v>
      </c>
      <c r="MQ44" s="332">
        <f>IF(MQ$19-'様式３（療養者名簿）（⑤の場合）'!$BD49+1&lt;=15,IF(MQ$19&gt;='様式３（療養者名簿）（⑤の場合）'!$BD49,IF(MQ$19&lt;='様式３（療養者名簿）（⑤の場合）'!$BE49,1,0),0),0)</f>
        <v>0</v>
      </c>
      <c r="MR44" s="332">
        <f>IF(MR$19-'様式３（療養者名簿）（⑤の場合）'!$BD49+1&lt;=15,IF(MR$19&gt;='様式３（療養者名簿）（⑤の場合）'!$BD49,IF(MR$19&lt;='様式３（療養者名簿）（⑤の場合）'!$BE49,1,0),0),0)</f>
        <v>0</v>
      </c>
      <c r="MS44" s="332">
        <f>IF(MS$19-'様式３（療養者名簿）（⑤の場合）'!$BD49+1&lt;=15,IF(MS$19&gt;='様式３（療養者名簿）（⑤の場合）'!$BD49,IF(MS$19&lt;='様式３（療養者名簿）（⑤の場合）'!$BE49,1,0),0),0)</f>
        <v>0</v>
      </c>
      <c r="MT44" s="332">
        <f>IF(MT$19-'様式３（療養者名簿）（⑤の場合）'!$BD49+1&lt;=15,IF(MT$19&gt;='様式３（療養者名簿）（⑤の場合）'!$BD49,IF(MT$19&lt;='様式３（療養者名簿）（⑤の場合）'!$BE49,1,0),0),0)</f>
        <v>0</v>
      </c>
      <c r="MU44" s="332">
        <f>IF(MU$19-'様式３（療養者名簿）（⑤の場合）'!$BD49+1&lt;=15,IF(MU$19&gt;='様式３（療養者名簿）（⑤の場合）'!$BD49,IF(MU$19&lt;='様式３（療養者名簿）（⑤の場合）'!$BE49,1,0),0),0)</f>
        <v>0</v>
      </c>
      <c r="MV44" s="332">
        <f>IF(MV$19-'様式３（療養者名簿）（⑤の場合）'!$BD49+1&lt;=15,IF(MV$19&gt;='様式３（療養者名簿）（⑤の場合）'!$BD49,IF(MV$19&lt;='様式３（療養者名簿）（⑤の場合）'!$BE49,1,0),0),0)</f>
        <v>0</v>
      </c>
      <c r="MW44" s="332">
        <f>IF(MW$19-'様式３（療養者名簿）（⑤の場合）'!$BD49+1&lt;=15,IF(MW$19&gt;='様式３（療養者名簿）（⑤の場合）'!$BD49,IF(MW$19&lt;='様式３（療養者名簿）（⑤の場合）'!$BE49,1,0),0),0)</f>
        <v>0</v>
      </c>
      <c r="MX44" s="332">
        <f>IF(MX$19-'様式３（療養者名簿）（⑤の場合）'!$BD49+1&lt;=15,IF(MX$19&gt;='様式３（療養者名簿）（⑤の場合）'!$BD49,IF(MX$19&lt;='様式３（療養者名簿）（⑤の場合）'!$BE49,1,0),0),0)</f>
        <v>0</v>
      </c>
      <c r="MY44" s="332">
        <f>IF(MY$19-'様式３（療養者名簿）（⑤の場合）'!$BD49+1&lt;=15,IF(MY$19&gt;='様式３（療養者名簿）（⑤の場合）'!$BD49,IF(MY$19&lt;='様式３（療養者名簿）（⑤の場合）'!$BE49,1,0),0),0)</f>
        <v>0</v>
      </c>
      <c r="MZ44" s="332">
        <f>IF(MZ$19-'様式３（療養者名簿）（⑤の場合）'!$BD49+1&lt;=15,IF(MZ$19&gt;='様式３（療養者名簿）（⑤の場合）'!$BD49,IF(MZ$19&lt;='様式３（療養者名簿）（⑤の場合）'!$BE49,1,0),0),0)</f>
        <v>0</v>
      </c>
      <c r="NA44" s="332">
        <f>IF(NA$19-'様式３（療養者名簿）（⑤の場合）'!$BD49+1&lt;=15,IF(NA$19&gt;='様式３（療養者名簿）（⑤の場合）'!$BD49,IF(NA$19&lt;='様式３（療養者名簿）（⑤の場合）'!$BE49,1,0),0),0)</f>
        <v>0</v>
      </c>
      <c r="NB44" s="332">
        <f>IF(NB$19-'様式３（療養者名簿）（⑤の場合）'!$BD49+1&lt;=15,IF(NB$19&gt;='様式３（療養者名簿）（⑤の場合）'!$BD49,IF(NB$19&lt;='様式３（療養者名簿）（⑤の場合）'!$BE49,1,0),0),0)</f>
        <v>0</v>
      </c>
      <c r="NC44" s="225">
        <f>IF(NC$19-'様式３（療養者名簿）（⑤の場合）'!$BD49+1&lt;=15,IF(NC$19&gt;='様式３（療養者名簿）（⑤の場合）'!$BD49,IF(NC$19&lt;='様式３（療養者名簿）（⑤の場合）'!$BE49,1,0),0),0)</f>
        <v>0</v>
      </c>
      <c r="ND44" s="225">
        <f>IF(ND$19-'様式３（療養者名簿）（⑤の場合）'!$BD49+1&lt;=15,IF(ND$19&gt;='様式３（療養者名簿）（⑤の場合）'!$BD49,IF(ND$19&lt;='様式３（療養者名簿）（⑤の場合）'!$BE49,1,0),0),0)</f>
        <v>0</v>
      </c>
      <c r="NE44" s="225">
        <f>IF(NE$19-'様式３（療養者名簿）（⑤の場合）'!$BD49+1&lt;=15,IF(NE$19&gt;='様式３（療養者名簿）（⑤の場合）'!$BD49,IF(NE$19&lt;='様式３（療養者名簿）（⑤の場合）'!$BE49,1,0),0),0)</f>
        <v>0</v>
      </c>
      <c r="NF44" s="225">
        <f>IF(NF$19-'様式３（療養者名簿）（⑤の場合）'!$BD49+1&lt;=15,IF(NF$19&gt;='様式３（療養者名簿）（⑤の場合）'!$BD49,IF(NF$19&lt;='様式３（療養者名簿）（⑤の場合）'!$BE49,1,0),0),0)</f>
        <v>0</v>
      </c>
      <c r="NG44" s="225">
        <f>IF(NG$19-'様式３（療養者名簿）（⑤の場合）'!$BD49+1&lt;=15,IF(NG$19&gt;='様式３（療養者名簿）（⑤の場合）'!$BD49,IF(NG$19&lt;='様式３（療養者名簿）（⑤の場合）'!$BE49,1,0),0),0)</f>
        <v>0</v>
      </c>
      <c r="NH44" s="225">
        <f>IF(NH$19-'様式３（療養者名簿）（⑤の場合）'!$BD49+1&lt;=15,IF(NH$19&gt;='様式３（療養者名簿）（⑤の場合）'!$BD49,IF(NH$19&lt;='様式３（療養者名簿）（⑤の場合）'!$BE49,1,0),0),0)</f>
        <v>0</v>
      </c>
      <c r="NI44" s="225">
        <f>IF(NI$19-'様式３（療養者名簿）（⑤の場合）'!$BD49+1&lt;=15,IF(NI$19&gt;='様式３（療養者名簿）（⑤の場合）'!$BD49,IF(NI$19&lt;='様式３（療養者名簿）（⑤の場合）'!$BE49,1,0),0),0)</f>
        <v>0</v>
      </c>
      <c r="NJ44" s="225">
        <f>IF(NJ$19-'様式３（療養者名簿）（⑤の場合）'!$BD49+1&lt;=15,IF(NJ$19&gt;='様式３（療養者名簿）（⑤の場合）'!$BD49,IF(NJ$19&lt;='様式３（療養者名簿）（⑤の場合）'!$BE49,1,0),0),0)</f>
        <v>0</v>
      </c>
      <c r="NK44" s="225">
        <f>IF(NK$19-'様式３（療養者名簿）（⑤の場合）'!$BD49+1&lt;=15,IF(NK$19&gt;='様式３（療養者名簿）（⑤の場合）'!$BD49,IF(NK$19&lt;='様式３（療養者名簿）（⑤の場合）'!$BE49,1,0),0),0)</f>
        <v>0</v>
      </c>
      <c r="NL44" s="225">
        <f>IF(NL$19-'様式３（療養者名簿）（⑤の場合）'!$BD49+1&lt;=15,IF(NL$19&gt;='様式３（療養者名簿）（⑤の場合）'!$BD49,IF(NL$19&lt;='様式３（療養者名簿）（⑤の場合）'!$BE49,1,0),0),0)</f>
        <v>0</v>
      </c>
      <c r="NM44" s="225">
        <f>IF(NM$19-'様式３（療養者名簿）（⑤の場合）'!$BD49+1&lt;=15,IF(NM$19&gt;='様式３（療養者名簿）（⑤の場合）'!$BD49,IF(NM$19&lt;='様式３（療養者名簿）（⑤の場合）'!$BE49,1,0),0),0)</f>
        <v>0</v>
      </c>
      <c r="NN44" s="225">
        <f>IF(NN$19-'様式３（療養者名簿）（⑤の場合）'!$BD49+1&lt;=15,IF(NN$19&gt;='様式３（療養者名簿）（⑤の場合）'!$BD49,IF(NN$19&lt;='様式３（療養者名簿）（⑤の場合）'!$BE49,1,0),0),0)</f>
        <v>0</v>
      </c>
      <c r="NO44" s="225">
        <f>IF(NO$19-'様式３（療養者名簿）（⑤の場合）'!$BD49+1&lt;=15,IF(NO$19&gt;='様式３（療養者名簿）（⑤の場合）'!$BD49,IF(NO$19&lt;='様式３（療養者名簿）（⑤の場合）'!$BE49,1,0),0),0)</f>
        <v>0</v>
      </c>
      <c r="NP44" s="225">
        <f>IF(NP$19-'様式３（療養者名簿）（⑤の場合）'!$BD49+1&lt;=15,IF(NP$19&gt;='様式３（療養者名簿）（⑤の場合）'!$BD49,IF(NP$19&lt;='様式３（療養者名簿）（⑤の場合）'!$BE49,1,0),0),0)</f>
        <v>0</v>
      </c>
      <c r="NQ44" s="225">
        <f>IF(NQ$19-'様式３（療養者名簿）（⑤の場合）'!$BD49+1&lt;=15,IF(NQ$19&gt;='様式３（療養者名簿）（⑤の場合）'!$BD49,IF(NQ$19&lt;='様式３（療養者名簿）（⑤の場合）'!$BE49,1,0),0),0)</f>
        <v>0</v>
      </c>
      <c r="NR44" s="225">
        <f>IF(NR$19-'様式３（療養者名簿）（⑤の場合）'!$BD49+1&lt;=15,IF(NR$19&gt;='様式３（療養者名簿）（⑤の場合）'!$BD49,IF(NR$19&lt;='様式３（療養者名簿）（⑤の場合）'!$BE49,1,0),0),0)</f>
        <v>0</v>
      </c>
      <c r="NS44" s="225">
        <f>IF(NS$19-'様式３（療養者名簿）（⑤の場合）'!$BD49+1&lt;=15,IF(NS$19&gt;='様式３（療養者名簿）（⑤の場合）'!$BD49,IF(NS$19&lt;='様式３（療養者名簿）（⑤の場合）'!$BE49,1,0),0),0)</f>
        <v>0</v>
      </c>
      <c r="NT44" s="225">
        <f>IF(NT$19-'様式３（療養者名簿）（⑤の場合）'!$BD49+1&lt;=15,IF(NT$19&gt;='様式３（療養者名簿）（⑤の場合）'!$BD49,IF(NT$19&lt;='様式３（療養者名簿）（⑤の場合）'!$BE49,1,0),0),0)</f>
        <v>0</v>
      </c>
      <c r="NU44" s="225">
        <f>IF(NU$19-'様式３（療養者名簿）（⑤の場合）'!$BD49+1&lt;=15,IF(NU$19&gt;='様式３（療養者名簿）（⑤の場合）'!$BD49,IF(NU$19&lt;='様式３（療養者名簿）（⑤の場合）'!$BE49,1,0),0),0)</f>
        <v>0</v>
      </c>
      <c r="NV44" s="225">
        <f>IF(NV$19-'様式３（療養者名簿）（⑤の場合）'!$BD49+1&lt;=15,IF(NV$19&gt;='様式３（療養者名簿）（⑤の場合）'!$BD49,IF(NV$19&lt;='様式３（療養者名簿）（⑤の場合）'!$BE49,1,0),0),0)</f>
        <v>0</v>
      </c>
      <c r="NW44" s="225">
        <f>IF(NW$19-'様式３（療養者名簿）（⑤の場合）'!$BD49+1&lt;=15,IF(NW$19&gt;='様式３（療養者名簿）（⑤の場合）'!$BD49,IF(NW$19&lt;='様式３（療養者名簿）（⑤の場合）'!$BE49,1,0),0),0)</f>
        <v>0</v>
      </c>
      <c r="NX44" s="225">
        <f>IF(NX$19-'様式３（療養者名簿）（⑤の場合）'!$BD49+1&lt;=15,IF(NX$19&gt;='様式３（療養者名簿）（⑤の場合）'!$BD49,IF(NX$19&lt;='様式３（療養者名簿）（⑤の場合）'!$BE49,1,0),0),0)</f>
        <v>0</v>
      </c>
      <c r="NY44" s="225">
        <f>IF(NY$19-'様式３（療養者名簿）（⑤の場合）'!$BD49+1&lt;=15,IF(NY$19&gt;='様式３（療養者名簿）（⑤の場合）'!$BD49,IF(NY$19&lt;='様式３（療養者名簿）（⑤の場合）'!$BE49,1,0),0),0)</f>
        <v>0</v>
      </c>
      <c r="NZ44" s="225">
        <f>IF(NZ$19-'様式３（療養者名簿）（⑤の場合）'!$BD49+1&lt;=15,IF(NZ$19&gt;='様式３（療養者名簿）（⑤の場合）'!$BD49,IF(NZ$19&lt;='様式３（療養者名簿）（⑤の場合）'!$BE49,1,0),0),0)</f>
        <v>0</v>
      </c>
      <c r="OA44" s="225">
        <f>IF(OA$19-'様式３（療養者名簿）（⑤の場合）'!$BD49+1&lt;=15,IF(OA$19&gt;='様式３（療養者名簿）（⑤の場合）'!$BD49,IF(OA$19&lt;='様式３（療養者名簿）（⑤の場合）'!$BE49,1,0),0),0)</f>
        <v>0</v>
      </c>
      <c r="OB44" s="225">
        <f>IF(OB$19-'様式３（療養者名簿）（⑤の場合）'!$BD49+1&lt;=15,IF(OB$19&gt;='様式３（療養者名簿）（⑤の場合）'!$BD49,IF(OB$19&lt;='様式３（療養者名簿）（⑤の場合）'!$BE49,1,0),0),0)</f>
        <v>0</v>
      </c>
      <c r="OC44" s="225">
        <f>IF(OC$19-'様式３（療養者名簿）（⑤の場合）'!$BD49+1&lt;=15,IF(OC$19&gt;='様式３（療養者名簿）（⑤の場合）'!$BD49,IF(OC$19&lt;='様式３（療養者名簿）（⑤の場合）'!$BE49,1,0),0),0)</f>
        <v>0</v>
      </c>
      <c r="OD44" s="225">
        <f>IF(OD$19-'様式３（療養者名簿）（⑤の場合）'!$BD49+1&lt;=15,IF(OD$19&gt;='様式３（療養者名簿）（⑤の場合）'!$BD49,IF(OD$19&lt;='様式３（療養者名簿）（⑤の場合）'!$BE49,1,0),0),0)</f>
        <v>0</v>
      </c>
      <c r="OE44" s="225">
        <f>IF(OE$19-'様式３（療養者名簿）（⑤の場合）'!$BD49+1&lt;=15,IF(OE$19&gt;='様式３（療養者名簿）（⑤の場合）'!$BD49,IF(OE$19&lt;='様式３（療養者名簿）（⑤の場合）'!$BE49,1,0),0),0)</f>
        <v>0</v>
      </c>
      <c r="OF44" s="225">
        <f>IF(OF$19-'様式３（療養者名簿）（⑤の場合）'!$BD49+1&lt;=15,IF(OF$19&gt;='様式３（療養者名簿）（⑤の場合）'!$BD49,IF(OF$19&lt;='様式３（療養者名簿）（⑤の場合）'!$BE49,1,0),0),0)</f>
        <v>0</v>
      </c>
      <c r="OG44" s="225">
        <f>IF(OG$19-'様式３（療養者名簿）（⑤の場合）'!$BD49+1&lt;=15,IF(OG$19&gt;='様式３（療養者名簿）（⑤の場合）'!$BD49,IF(OG$19&lt;='様式３（療養者名簿）（⑤の場合）'!$BE49,1,0),0),0)</f>
        <v>0</v>
      </c>
      <c r="OH44" s="225">
        <f>IF(OH$19-'様式３（療養者名簿）（⑤の場合）'!$BD49+1&lt;=15,IF(OH$19&gt;='様式３（療養者名簿）（⑤の場合）'!$BD49,IF(OH$19&lt;='様式３（療養者名簿）（⑤の場合）'!$BE49,1,0),0),0)</f>
        <v>0</v>
      </c>
      <c r="OI44" s="225">
        <f>IF(OI$19-'様式３（療養者名簿）（⑤の場合）'!$BD49+1&lt;=15,IF(OI$19&gt;='様式３（療養者名簿）（⑤の場合）'!$BD49,IF(OI$19&lt;='様式３（療養者名簿）（⑤の場合）'!$BE49,1,0),0),0)</f>
        <v>0</v>
      </c>
      <c r="OJ44" s="225">
        <f>IF(OJ$19-'様式３（療養者名簿）（⑤の場合）'!$BD49+1&lt;=15,IF(OJ$19&gt;='様式３（療養者名簿）（⑤の場合）'!$BD49,IF(OJ$19&lt;='様式３（療養者名簿）（⑤の場合）'!$BE49,1,0),0),0)</f>
        <v>0</v>
      </c>
      <c r="OK44" s="225">
        <f>IF(OK$19-'様式３（療養者名簿）（⑤の場合）'!$BD49+1&lt;=15,IF(OK$19&gt;='様式３（療養者名簿）（⑤の場合）'!$BD49,IF(OK$19&lt;='様式３（療養者名簿）（⑤の場合）'!$BE49,1,0),0),0)</f>
        <v>0</v>
      </c>
      <c r="OL44" s="225">
        <f>IF(OL$19-'様式３（療養者名簿）（⑤の場合）'!$BD49+1&lt;=15,IF(OL$19&gt;='様式３（療養者名簿）（⑤の場合）'!$BD49,IF(OL$19&lt;='様式３（療養者名簿）（⑤の場合）'!$BE49,1,0),0),0)</f>
        <v>0</v>
      </c>
      <c r="OM44" s="225">
        <f>IF(OM$19-'様式３（療養者名簿）（⑤の場合）'!$BD49+1&lt;=15,IF(OM$19&gt;='様式３（療養者名簿）（⑤の場合）'!$BD49,IF(OM$19&lt;='様式３（療養者名簿）（⑤の場合）'!$BE49,1,0),0),0)</f>
        <v>0</v>
      </c>
      <c r="ON44" s="225">
        <f>IF(ON$19-'様式３（療養者名簿）（⑤の場合）'!$BD49+1&lt;=15,IF(ON$19&gt;='様式３（療養者名簿）（⑤の場合）'!$BD49,IF(ON$19&lt;='様式３（療養者名簿）（⑤の場合）'!$BE49,1,0),0),0)</f>
        <v>0</v>
      </c>
      <c r="OO44" s="225">
        <f>IF(OO$19-'様式３（療養者名簿）（⑤の場合）'!$BD49+1&lt;=15,IF(OO$19&gt;='様式３（療養者名簿）（⑤の場合）'!$BD49,IF(OO$19&lt;='様式３（療養者名簿）（⑤の場合）'!$BE49,1,0),0),0)</f>
        <v>0</v>
      </c>
      <c r="OP44" s="225">
        <f>IF(OP$19-'様式３（療養者名簿）（⑤の場合）'!$BD49+1&lt;=15,IF(OP$19&gt;='様式３（療養者名簿）（⑤の場合）'!$BD49,IF(OP$19&lt;='様式３（療養者名簿）（⑤の場合）'!$BE49,1,0),0),0)</f>
        <v>0</v>
      </c>
      <c r="OQ44" s="225">
        <f>IF(OQ$19-'様式３（療養者名簿）（⑤の場合）'!$BD49+1&lt;=15,IF(OQ$19&gt;='様式３（療養者名簿）（⑤の場合）'!$BD49,IF(OQ$19&lt;='様式３（療養者名簿）（⑤の場合）'!$BE49,1,0),0),0)</f>
        <v>0</v>
      </c>
      <c r="OR44" s="225">
        <f>IF(OR$19-'様式３（療養者名簿）（⑤の場合）'!$BD49+1&lt;=15,IF(OR$19&gt;='様式３（療養者名簿）（⑤の場合）'!$BD49,IF(OR$19&lt;='様式３（療養者名簿）（⑤の場合）'!$BE49,1,0),0),0)</f>
        <v>0</v>
      </c>
      <c r="OS44" s="225">
        <f>IF(OS$19-'様式３（療養者名簿）（⑤の場合）'!$BD49+1&lt;=15,IF(OS$19&gt;='様式３（療養者名簿）（⑤の場合）'!$BD49,IF(OS$19&lt;='様式３（療養者名簿）（⑤の場合）'!$BE49,1,0),0),0)</f>
        <v>0</v>
      </c>
      <c r="OT44" s="225">
        <f>IF(OT$19-'様式３（療養者名簿）（⑤の場合）'!$BD49+1&lt;=15,IF(OT$19&gt;='様式３（療養者名簿）（⑤の場合）'!$BD49,IF(OT$19&lt;='様式３（療養者名簿）（⑤の場合）'!$BE49,1,0),0),0)</f>
        <v>0</v>
      </c>
      <c r="OU44" s="225">
        <f>IF(OU$19-'様式３（療養者名簿）（⑤の場合）'!$BD49+1&lt;=15,IF(OU$19&gt;='様式３（療養者名簿）（⑤の場合）'!$BD49,IF(OU$19&lt;='様式３（療養者名簿）（⑤の場合）'!$BE49,1,0),0),0)</f>
        <v>0</v>
      </c>
      <c r="OV44" s="225">
        <f>IF(OV$19-'様式３（療養者名簿）（⑤の場合）'!$BD49+1&lt;=15,IF(OV$19&gt;='様式３（療養者名簿）（⑤の場合）'!$BD49,IF(OV$19&lt;='様式３（療養者名簿）（⑤の場合）'!$BE49,1,0),0),0)</f>
        <v>0</v>
      </c>
      <c r="OW44" s="225">
        <f>IF(OW$19-'様式３（療養者名簿）（⑤の場合）'!$BD49+1&lt;=15,IF(OW$19&gt;='様式３（療養者名簿）（⑤の場合）'!$BD49,IF(OW$19&lt;='様式３（療養者名簿）（⑤の場合）'!$BE49,1,0),0),0)</f>
        <v>0</v>
      </c>
      <c r="OX44" s="225">
        <f>IF(OX$19-'様式３（療養者名簿）（⑤の場合）'!$BD49+1&lt;=15,IF(OX$19&gt;='様式３（療養者名簿）（⑤の場合）'!$BD49,IF(OX$19&lt;='様式３（療養者名簿）（⑤の場合）'!$BE49,1,0),0),0)</f>
        <v>0</v>
      </c>
      <c r="OY44" s="225">
        <f>IF(OY$19-'様式３（療養者名簿）（⑤の場合）'!$BD49+1&lt;=15,IF(OY$19&gt;='様式３（療養者名簿）（⑤の場合）'!$BD49,IF(OY$19&lt;='様式３（療養者名簿）（⑤の場合）'!$BE49,1,0),0),0)</f>
        <v>0</v>
      </c>
      <c r="OZ44" s="225">
        <f>IF(OZ$19-'様式３（療養者名簿）（⑤の場合）'!$BD49+1&lt;=15,IF(OZ$19&gt;='様式３（療養者名簿）（⑤の場合）'!$BD49,IF(OZ$19&lt;='様式３（療養者名簿）（⑤の場合）'!$BE49,1,0),0),0)</f>
        <v>0</v>
      </c>
      <c r="PA44" s="225">
        <f>IF(PA$19-'様式３（療養者名簿）（⑤の場合）'!$BD49+1&lt;=15,IF(PA$19&gt;='様式３（療養者名簿）（⑤の場合）'!$BD49,IF(PA$19&lt;='様式３（療養者名簿）（⑤の場合）'!$BE49,1,0),0),0)</f>
        <v>0</v>
      </c>
      <c r="PB44" s="225">
        <f>IF(PB$19-'様式３（療養者名簿）（⑤の場合）'!$BD49+1&lt;=15,IF(PB$19&gt;='様式３（療養者名簿）（⑤の場合）'!$BD49,IF(PB$19&lt;='様式３（療養者名簿）（⑤の場合）'!$BE49,1,0),0),0)</f>
        <v>0</v>
      </c>
      <c r="PC44" s="225">
        <f>IF(PC$19-'様式３（療養者名簿）（⑤の場合）'!$BD49+1&lt;=15,IF(PC$19&gt;='様式３（療養者名簿）（⑤の場合）'!$BD49,IF(PC$19&lt;='様式３（療養者名簿）（⑤の場合）'!$BE49,1,0),0),0)</f>
        <v>0</v>
      </c>
      <c r="PD44" s="225">
        <f>IF(PD$19-'様式３（療養者名簿）（⑤の場合）'!$BD49+1&lt;=15,IF(PD$19&gt;='様式３（療養者名簿）（⑤の場合）'!$BD49,IF(PD$19&lt;='様式３（療養者名簿）（⑤の場合）'!$BE49,1,0),0),0)</f>
        <v>0</v>
      </c>
      <c r="PE44" s="225">
        <f>IF(PE$19-'様式３（療養者名簿）（⑤の場合）'!$BD49+1&lt;=15,IF(PE$19&gt;='様式３（療養者名簿）（⑤の場合）'!$BD49,IF(PE$19&lt;='様式３（療養者名簿）（⑤の場合）'!$BE49,1,0),0),0)</f>
        <v>0</v>
      </c>
      <c r="PF44" s="225">
        <f>IF(PF$19-'様式３（療養者名簿）（⑤の場合）'!$BD49+1&lt;=15,IF(PF$19&gt;='様式３（療養者名簿）（⑤の場合）'!$BD49,IF(PF$19&lt;='様式３（療養者名簿）（⑤の場合）'!$BE49,1,0),0),0)</f>
        <v>0</v>
      </c>
      <c r="PG44" s="225">
        <f>IF(PG$19-'様式３（療養者名簿）（⑤の場合）'!$BD49+1&lt;=15,IF(PG$19&gt;='様式３（療養者名簿）（⑤の場合）'!$BD49,IF(PG$19&lt;='様式３（療養者名簿）（⑤の場合）'!$BE49,1,0),0),0)</f>
        <v>0</v>
      </c>
      <c r="PH44" s="225">
        <f>IF(PH$19-'様式３（療養者名簿）（⑤の場合）'!$BD49+1&lt;=15,IF(PH$19&gt;='様式３（療養者名簿）（⑤の場合）'!$BD49,IF(PH$19&lt;='様式３（療養者名簿）（⑤の場合）'!$BE49,1,0),0),0)</f>
        <v>0</v>
      </c>
      <c r="PI44" s="225">
        <f>IF(PI$19-'様式３（療養者名簿）（⑤の場合）'!$BD49+1&lt;=15,IF(PI$19&gt;='様式３（療養者名簿）（⑤の場合）'!$BD49,IF(PI$19&lt;='様式３（療養者名簿）（⑤の場合）'!$BE49,1,0),0),0)</f>
        <v>0</v>
      </c>
      <c r="PJ44" s="225">
        <f>IF(PJ$19-'様式３（療養者名簿）（⑤の場合）'!$BD49+1&lt;=15,IF(PJ$19&gt;='様式３（療養者名簿）（⑤の場合）'!$BD49,IF(PJ$19&lt;='様式３（療養者名簿）（⑤の場合）'!$BE49,1,0),0),0)</f>
        <v>0</v>
      </c>
      <c r="PK44" s="225">
        <f>IF(PK$19-'様式３（療養者名簿）（⑤の場合）'!$BD49+1&lt;=15,IF(PK$19&gt;='様式３（療養者名簿）（⑤の場合）'!$BD49,IF(PK$19&lt;='様式３（療養者名簿）（⑤の場合）'!$BE49,1,0),0),0)</f>
        <v>0</v>
      </c>
      <c r="PL44" s="225">
        <f>IF(PL$19-'様式３（療養者名簿）（⑤の場合）'!$BD49+1&lt;=15,IF(PL$19&gt;='様式３（療養者名簿）（⑤の場合）'!$BD49,IF(PL$19&lt;='様式３（療養者名簿）（⑤の場合）'!$BE49,1,0),0),0)</f>
        <v>0</v>
      </c>
      <c r="PM44" s="225">
        <f>IF(PM$19-'様式３（療養者名簿）（⑤の場合）'!$BD49+1&lt;=15,IF(PM$19&gt;='様式３（療養者名簿）（⑤の場合）'!$BD49,IF(PM$19&lt;='様式３（療養者名簿）（⑤の場合）'!$BE49,1,0),0),0)</f>
        <v>0</v>
      </c>
      <c r="PN44" s="225">
        <f>IF(PN$19-'様式３（療養者名簿）（⑤の場合）'!$BD49+1&lt;=15,IF(PN$19&gt;='様式３（療養者名簿）（⑤の場合）'!$BD49,IF(PN$19&lt;='様式３（療養者名簿）（⑤の場合）'!$BE49,1,0),0),0)</f>
        <v>0</v>
      </c>
      <c r="PO44" s="225">
        <f>IF(PO$19-'様式３（療養者名簿）（⑤の場合）'!$BD49+1&lt;=15,IF(PO$19&gt;='様式３（療養者名簿）（⑤の場合）'!$BD49,IF(PO$19&lt;='様式３（療養者名簿）（⑤の場合）'!$BE49,1,0),0),0)</f>
        <v>0</v>
      </c>
      <c r="PP44" s="225">
        <f>IF(PP$19-'様式３（療養者名簿）（⑤の場合）'!$BD49+1&lt;=15,IF(PP$19&gt;='様式３（療養者名簿）（⑤の場合）'!$BD49,IF(PP$19&lt;='様式３（療養者名簿）（⑤の場合）'!$BE49,1,0),0),0)</f>
        <v>0</v>
      </c>
      <c r="PQ44" s="225">
        <f>IF(PQ$19-'様式３（療養者名簿）（⑤の場合）'!$BD49+1&lt;=15,IF(PQ$19&gt;='様式３（療養者名簿）（⑤の場合）'!$BD49,IF(PQ$19&lt;='様式３（療養者名簿）（⑤の場合）'!$BE49,1,0),0),0)</f>
        <v>0</v>
      </c>
      <c r="PR44" s="225">
        <f>IF(PR$19-'様式３（療養者名簿）（⑤の場合）'!$BD49+1&lt;=15,IF(PR$19&gt;='様式３（療養者名簿）（⑤の場合）'!$BD49,IF(PR$19&lt;='様式３（療養者名簿）（⑤の場合）'!$BE49,1,0),0),0)</f>
        <v>0</v>
      </c>
      <c r="PS44" s="225">
        <f>IF(PS$19-'様式３（療養者名簿）（⑤の場合）'!$BD49+1&lt;=15,IF(PS$19&gt;='様式３（療養者名簿）（⑤の場合）'!$BD49,IF(PS$19&lt;='様式３（療養者名簿）（⑤の場合）'!$BE49,1,0),0),0)</f>
        <v>0</v>
      </c>
      <c r="PT44" s="225">
        <f>IF(PT$19-'様式３（療養者名簿）（⑤の場合）'!$BD49+1&lt;=15,IF(PT$19&gt;='様式３（療養者名簿）（⑤の場合）'!$BD49,IF(PT$19&lt;='様式３（療養者名簿）（⑤の場合）'!$BE49,1,0),0),0)</f>
        <v>0</v>
      </c>
      <c r="PU44" s="225">
        <f>IF(PU$19-'様式３（療養者名簿）（⑤の場合）'!$BD49+1&lt;=15,IF(PU$19&gt;='様式３（療養者名簿）（⑤の場合）'!$BD49,IF(PU$19&lt;='様式３（療養者名簿）（⑤の場合）'!$BE49,1,0),0),0)</f>
        <v>0</v>
      </c>
      <c r="PV44" s="225">
        <f>IF(PV$19-'様式３（療養者名簿）（⑤の場合）'!$BD49+1&lt;=15,IF(PV$19&gt;='様式３（療養者名簿）（⑤の場合）'!$BD49,IF(PV$19&lt;='様式３（療養者名簿）（⑤の場合）'!$BE49,1,0),0),0)</f>
        <v>0</v>
      </c>
      <c r="PW44" s="225">
        <f>IF(PW$19-'様式３（療養者名簿）（⑤の場合）'!$BD49+1&lt;=15,IF(PW$19&gt;='様式３（療養者名簿）（⑤の場合）'!$BD49,IF(PW$19&lt;='様式３（療養者名簿）（⑤の場合）'!$BE49,1,0),0),0)</f>
        <v>0</v>
      </c>
      <c r="PX44" s="225">
        <f>IF(PX$19-'様式３（療養者名簿）（⑤の場合）'!$BD49+1&lt;=15,IF(PX$19&gt;='様式３（療養者名簿）（⑤の場合）'!$BD49,IF(PX$19&lt;='様式３（療養者名簿）（⑤の場合）'!$BE49,1,0),0),0)</f>
        <v>0</v>
      </c>
      <c r="PY44" s="225">
        <f>IF(PY$19-'様式３（療養者名簿）（⑤の場合）'!$BD49+1&lt;=15,IF(PY$19&gt;='様式３（療養者名簿）（⑤の場合）'!$BD49,IF(PY$19&lt;='様式３（療養者名簿）（⑤の場合）'!$BE49,1,0),0),0)</f>
        <v>0</v>
      </c>
      <c r="PZ44" s="225">
        <f>IF(PZ$19-'様式３（療養者名簿）（⑤の場合）'!$BD49+1&lt;=15,IF(PZ$19&gt;='様式３（療養者名簿）（⑤の場合）'!$BD49,IF(PZ$19&lt;='様式３（療養者名簿）（⑤の場合）'!$BE49,1,0),0),0)</f>
        <v>0</v>
      </c>
      <c r="QA44" s="225">
        <f>IF(QA$19-'様式３（療養者名簿）（⑤の場合）'!$BD49+1&lt;=15,IF(QA$19&gt;='様式３（療養者名簿）（⑤の場合）'!$BD49,IF(QA$19&lt;='様式３（療養者名簿）（⑤の場合）'!$BE49,1,0),0),0)</f>
        <v>0</v>
      </c>
      <c r="QB44" s="225">
        <f>IF(QB$19-'様式３（療養者名簿）（⑤の場合）'!$BD49+1&lt;=15,IF(QB$19&gt;='様式３（療養者名簿）（⑤の場合）'!$BD49,IF(QB$19&lt;='様式３（療養者名簿）（⑤の場合）'!$BE49,1,0),0),0)</f>
        <v>0</v>
      </c>
      <c r="QC44" s="225">
        <f>IF(QC$19-'様式３（療養者名簿）（⑤の場合）'!$BD49+1&lt;=15,IF(QC$19&gt;='様式３（療養者名簿）（⑤の場合）'!$BD49,IF(QC$19&lt;='様式３（療養者名簿）（⑤の場合）'!$BE49,1,0),0),0)</f>
        <v>0</v>
      </c>
      <c r="QD44" s="225">
        <f>IF(QD$19-'様式３（療養者名簿）（⑤の場合）'!$BD49+1&lt;=15,IF(QD$19&gt;='様式３（療養者名簿）（⑤の場合）'!$BD49,IF(QD$19&lt;='様式３（療養者名簿）（⑤の場合）'!$BE49,1,0),0),0)</f>
        <v>0</v>
      </c>
      <c r="QE44" s="225">
        <f>IF(QE$19-'様式３（療養者名簿）（⑤の場合）'!$BD49+1&lt;=15,IF(QE$19&gt;='様式３（療養者名簿）（⑤の場合）'!$BD49,IF(QE$19&lt;='様式３（療養者名簿）（⑤の場合）'!$BE49,1,0),0),0)</f>
        <v>0</v>
      </c>
      <c r="QF44" s="225">
        <f>IF(QF$19-'様式３（療養者名簿）（⑤の場合）'!$BD49+1&lt;=15,IF(QF$19&gt;='様式３（療養者名簿）（⑤の場合）'!$BD49,IF(QF$19&lt;='様式３（療養者名簿）（⑤の場合）'!$BE49,1,0),0),0)</f>
        <v>0</v>
      </c>
      <c r="QG44" s="225">
        <f>IF(QG$19-'様式３（療養者名簿）（⑤の場合）'!$BD49+1&lt;=15,IF(QG$19&gt;='様式３（療養者名簿）（⑤の場合）'!$BD49,IF(QG$19&lt;='様式３（療養者名簿）（⑤の場合）'!$BE49,1,0),0),0)</f>
        <v>0</v>
      </c>
      <c r="QH44" s="225">
        <f>IF(QH$19-'様式３（療養者名簿）（⑤の場合）'!$BD49+1&lt;=15,IF(QH$19&gt;='様式３（療養者名簿）（⑤の場合）'!$BD49,IF(QH$19&lt;='様式３（療養者名簿）（⑤の場合）'!$BE49,1,0),0),0)</f>
        <v>0</v>
      </c>
      <c r="QI44" s="225">
        <f>IF(QI$19-'様式３（療養者名簿）（⑤の場合）'!$BD49+1&lt;=15,IF(QI$19&gt;='様式３（療養者名簿）（⑤の場合）'!$BD49,IF(QI$19&lt;='様式３（療養者名簿）（⑤の場合）'!$BE49,1,0),0),0)</f>
        <v>0</v>
      </c>
      <c r="QJ44" s="225">
        <f>IF(QJ$19-'様式３（療養者名簿）（⑤の場合）'!$BD49+1&lt;=15,IF(QJ$19&gt;='様式３（療養者名簿）（⑤の場合）'!$BD49,IF(QJ$19&lt;='様式３（療養者名簿）（⑤の場合）'!$BE49,1,0),0),0)</f>
        <v>0</v>
      </c>
      <c r="QK44" s="225">
        <f>IF(QK$19-'様式３（療養者名簿）（⑤の場合）'!$BD49+1&lt;=15,IF(QK$19&gt;='様式３（療養者名簿）（⑤の場合）'!$BD49,IF(QK$19&lt;='様式３（療養者名簿）（⑤の場合）'!$BE49,1,0),0),0)</f>
        <v>0</v>
      </c>
      <c r="QL44" s="225">
        <f>IF(QL$19-'様式３（療養者名簿）（⑤の場合）'!$BD49+1&lt;=15,IF(QL$19&gt;='様式３（療養者名簿）（⑤の場合）'!$BD49,IF(QL$19&lt;='様式３（療養者名簿）（⑤の場合）'!$BE49,1,0),0),0)</f>
        <v>0</v>
      </c>
      <c r="QM44" s="225">
        <f>IF(QM$19-'様式３（療養者名簿）（⑤の場合）'!$BD49+1&lt;=15,IF(QM$19&gt;='様式３（療養者名簿）（⑤の場合）'!$BD49,IF(QM$19&lt;='様式３（療養者名簿）（⑤の場合）'!$BE49,1,0),0),0)</f>
        <v>0</v>
      </c>
      <c r="QN44" s="225">
        <f>IF(QN$19-'様式３（療養者名簿）（⑤の場合）'!$BD49+1&lt;=15,IF(QN$19&gt;='様式３（療養者名簿）（⑤の場合）'!$BD49,IF(QN$19&lt;='様式３（療養者名簿）（⑤の場合）'!$BE49,1,0),0),0)</f>
        <v>0</v>
      </c>
      <c r="QO44" s="225">
        <f>IF(QO$19-'様式３（療養者名簿）（⑤の場合）'!$BD49+1&lt;=15,IF(QO$19&gt;='様式３（療養者名簿）（⑤の場合）'!$BD49,IF(QO$19&lt;='様式３（療養者名簿）（⑤の場合）'!$BE49,1,0),0),0)</f>
        <v>0</v>
      </c>
      <c r="QP44" s="225">
        <f>IF(QP$19-'様式３（療養者名簿）（⑤の場合）'!$BD49+1&lt;=15,IF(QP$19&gt;='様式３（療養者名簿）（⑤の場合）'!$BD49,IF(QP$19&lt;='様式３（療養者名簿）（⑤の場合）'!$BE49,1,0),0),0)</f>
        <v>0</v>
      </c>
      <c r="QQ44" s="225">
        <f>IF(QQ$19-'様式３（療養者名簿）（⑤の場合）'!$BD49+1&lt;=15,IF(QQ$19&gt;='様式３（療養者名簿）（⑤の場合）'!$BD49,IF(QQ$19&lt;='様式３（療養者名簿）（⑤の場合）'!$BE49,1,0),0),0)</f>
        <v>0</v>
      </c>
      <c r="QR44" s="225">
        <f>IF(QR$19-'様式３（療養者名簿）（⑤の場合）'!$BD49+1&lt;=15,IF(QR$19&gt;='様式３（療養者名簿）（⑤の場合）'!$BD49,IF(QR$19&lt;='様式３（療養者名簿）（⑤の場合）'!$BE49,1,0),0),0)</f>
        <v>0</v>
      </c>
      <c r="QS44" s="225">
        <f>IF(QS$19-'様式３（療養者名簿）（⑤の場合）'!$BD49+1&lt;=15,IF(QS$19&gt;='様式３（療養者名簿）（⑤の場合）'!$BD49,IF(QS$19&lt;='様式３（療養者名簿）（⑤の場合）'!$BE49,1,0),0),0)</f>
        <v>0</v>
      </c>
      <c r="QT44" s="225">
        <f>IF(QT$19-'様式３（療養者名簿）（⑤の場合）'!$BD49+1&lt;=15,IF(QT$19&gt;='様式３（療養者名簿）（⑤の場合）'!$BD49,IF(QT$19&lt;='様式３（療養者名簿）（⑤の場合）'!$BE49,1,0),0),0)</f>
        <v>0</v>
      </c>
      <c r="QU44" s="225">
        <f>IF(QU$19-'様式３（療養者名簿）（⑤の場合）'!$BD49+1&lt;=15,IF(QU$19&gt;='様式３（療養者名簿）（⑤の場合）'!$BD49,IF(QU$19&lt;='様式３（療養者名簿）（⑤の場合）'!$BE49,1,0),0),0)</f>
        <v>0</v>
      </c>
      <c r="QV44" s="225">
        <f>IF(QV$19-'様式３（療養者名簿）（⑤の場合）'!$BD49+1&lt;=15,IF(QV$19&gt;='様式３（療養者名簿）（⑤の場合）'!$BD49,IF(QV$19&lt;='様式３（療養者名簿）（⑤の場合）'!$BE49,1,0),0),0)</f>
        <v>0</v>
      </c>
      <c r="QW44" s="225">
        <f>IF(QW$19-'様式３（療養者名簿）（⑤の場合）'!$BD49+1&lt;=15,IF(QW$19&gt;='様式３（療養者名簿）（⑤の場合）'!$BD49,IF(QW$19&lt;='様式３（療養者名簿）（⑤の場合）'!$BE49,1,0),0),0)</f>
        <v>0</v>
      </c>
      <c r="QX44" s="225">
        <f>IF(QX$19-'様式３（療養者名簿）（⑤の場合）'!$BD49+1&lt;=15,IF(QX$19&gt;='様式３（療養者名簿）（⑤の場合）'!$BD49,IF(QX$19&lt;='様式３（療養者名簿）（⑤の場合）'!$BE49,1,0),0),0)</f>
        <v>0</v>
      </c>
      <c r="QY44" s="225">
        <f>IF(QY$19-'様式３（療養者名簿）（⑤の場合）'!$BD49+1&lt;=15,IF(QY$19&gt;='様式３（療養者名簿）（⑤の場合）'!$BD49,IF(QY$19&lt;='様式３（療養者名簿）（⑤の場合）'!$BE49,1,0),0),0)</f>
        <v>0</v>
      </c>
      <c r="QZ44" s="225">
        <f>IF(QZ$19-'様式３（療養者名簿）（⑤の場合）'!$BD49+1&lt;=15,IF(QZ$19&gt;='様式３（療養者名簿）（⑤の場合）'!$BD49,IF(QZ$19&lt;='様式３（療養者名簿）（⑤の場合）'!$BE49,1,0),0),0)</f>
        <v>0</v>
      </c>
      <c r="RA44" s="225">
        <f>IF(RA$19-'様式３（療養者名簿）（⑤の場合）'!$BD49+1&lt;=15,IF(RA$19&gt;='様式３（療養者名簿）（⑤の場合）'!$BD49,IF(RA$19&lt;='様式３（療養者名簿）（⑤の場合）'!$BE49,1,0),0),0)</f>
        <v>0</v>
      </c>
      <c r="RB44" s="225">
        <f>IF(RB$19-'様式３（療養者名簿）（⑤の場合）'!$BD49+1&lt;=15,IF(RB$19&gt;='様式３（療養者名簿）（⑤の場合）'!$BD49,IF(RB$19&lt;='様式３（療養者名簿）（⑤の場合）'!$BE49,1,0),0),0)</f>
        <v>0</v>
      </c>
      <c r="RC44" s="225">
        <f>IF(RC$19-'様式３（療養者名簿）（⑤の場合）'!$BD49+1&lt;=15,IF(RC$19&gt;='様式３（療養者名簿）（⑤の場合）'!$BD49,IF(RC$19&lt;='様式３（療養者名簿）（⑤の場合）'!$BE49,1,0),0),0)</f>
        <v>0</v>
      </c>
      <c r="RD44" s="225">
        <f>IF(RD$19-'様式３（療養者名簿）（⑤の場合）'!$BD49+1&lt;=15,IF(RD$19&gt;='様式３（療養者名簿）（⑤の場合）'!$BD49,IF(RD$19&lt;='様式３（療養者名簿）（⑤の場合）'!$BE49,1,0),0),0)</f>
        <v>0</v>
      </c>
      <c r="RE44" s="225">
        <f>IF(RE$19-'様式３（療養者名簿）（⑤の場合）'!$BD49+1&lt;=15,IF(RE$19&gt;='様式３（療養者名簿）（⑤の場合）'!$BD49,IF(RE$19&lt;='様式３（療養者名簿）（⑤の場合）'!$BE49,1,0),0),0)</f>
        <v>0</v>
      </c>
      <c r="RF44" s="225">
        <f>IF(RF$19-'様式３（療養者名簿）（⑤の場合）'!$BD49+1&lt;=15,IF(RF$19&gt;='様式３（療養者名簿）（⑤の場合）'!$BD49,IF(RF$19&lt;='様式３（療養者名簿）（⑤の場合）'!$BE49,1,0),0),0)</f>
        <v>0</v>
      </c>
      <c r="RG44" s="225">
        <f>IF(RG$19-'様式３（療養者名簿）（⑤の場合）'!$BD49+1&lt;=15,IF(RG$19&gt;='様式３（療養者名簿）（⑤の場合）'!$BD49,IF(RG$19&lt;='様式３（療養者名簿）（⑤の場合）'!$BE49,1,0),0),0)</f>
        <v>0</v>
      </c>
      <c r="RH44" s="225">
        <f>IF(RH$19-'様式３（療養者名簿）（⑤の場合）'!$BD49+1&lt;=15,IF(RH$19&gt;='様式３（療養者名簿）（⑤の場合）'!$BD49,IF(RH$19&lt;='様式３（療養者名簿）（⑤の場合）'!$BE49,1,0),0),0)</f>
        <v>0</v>
      </c>
      <c r="RI44" s="225">
        <f>IF(RI$19-'様式３（療養者名簿）（⑤の場合）'!$BD49+1&lt;=15,IF(RI$19&gt;='様式３（療養者名簿）（⑤の場合）'!$BD49,IF(RI$19&lt;='様式３（療養者名簿）（⑤の場合）'!$BE49,1,0),0),0)</f>
        <v>0</v>
      </c>
      <c r="RJ44" s="225">
        <f>IF(RJ$19-'様式３（療養者名簿）（⑤の場合）'!$BD49+1&lt;=15,IF(RJ$19&gt;='様式３（療養者名簿）（⑤の場合）'!$BD49,IF(RJ$19&lt;='様式３（療養者名簿）（⑤の場合）'!$BE49,1,0),0),0)</f>
        <v>0</v>
      </c>
      <c r="RK44" s="225">
        <f>IF(RK$19-'様式３（療養者名簿）（⑤の場合）'!$BD49+1&lt;=15,IF(RK$19&gt;='様式３（療養者名簿）（⑤の場合）'!$BD49,IF(RK$19&lt;='様式３（療養者名簿）（⑤の場合）'!$BE49,1,0),0),0)</f>
        <v>0</v>
      </c>
      <c r="RL44" s="225">
        <f>IF(RL$19-'様式３（療養者名簿）（⑤の場合）'!$BD49+1&lt;=15,IF(RL$19&gt;='様式３（療養者名簿）（⑤の場合）'!$BD49,IF(RL$19&lt;='様式３（療養者名簿）（⑤の場合）'!$BE49,1,0),0),0)</f>
        <v>0</v>
      </c>
      <c r="RM44" s="225">
        <f>IF(RM$19-'様式３（療養者名簿）（⑤の場合）'!$BD49+1&lt;=15,IF(RM$19&gt;='様式３（療養者名簿）（⑤の場合）'!$BD49,IF(RM$19&lt;='様式３（療養者名簿）（⑤の場合）'!$BE49,1,0),0),0)</f>
        <v>0</v>
      </c>
      <c r="RN44" s="225">
        <f>IF(RN$19-'様式３（療養者名簿）（⑤の場合）'!$BD49+1&lt;=15,IF(RN$19&gt;='様式３（療養者名簿）（⑤の場合）'!$BD49,IF(RN$19&lt;='様式３（療養者名簿）（⑤の場合）'!$BE49,1,0),0),0)</f>
        <v>0</v>
      </c>
      <c r="RO44" s="225">
        <f>IF(RO$19-'様式３（療養者名簿）（⑤の場合）'!$BD49+1&lt;=15,IF(RO$19&gt;='様式３（療養者名簿）（⑤の場合）'!$BD49,IF(RO$19&lt;='様式３（療養者名簿）（⑤の場合）'!$BE49,1,0),0),0)</f>
        <v>0</v>
      </c>
      <c r="RP44" s="225">
        <f>IF(RP$19-'様式３（療養者名簿）（⑤の場合）'!$BD49+1&lt;=15,IF(RP$19&gt;='様式３（療養者名簿）（⑤の場合）'!$BD49,IF(RP$19&lt;='様式３（療養者名簿）（⑤の場合）'!$BE49,1,0),0),0)</f>
        <v>0</v>
      </c>
      <c r="RQ44" s="225">
        <f>IF(RQ$19-'様式３（療養者名簿）（⑤の場合）'!$BD49+1&lt;=15,IF(RQ$19&gt;='様式３（療養者名簿）（⑤の場合）'!$BD49,IF(RQ$19&lt;='様式３（療養者名簿）（⑤の場合）'!$BE49,1,0),0),0)</f>
        <v>0</v>
      </c>
      <c r="RR44" s="225">
        <f>IF(RR$19-'様式３（療養者名簿）（⑤の場合）'!$BD49+1&lt;=15,IF(RR$19&gt;='様式３（療養者名簿）（⑤の場合）'!$BD49,IF(RR$19&lt;='様式３（療養者名簿）（⑤の場合）'!$BE49,1,0),0),0)</f>
        <v>0</v>
      </c>
      <c r="RS44" s="225">
        <f>IF(RS$19-'様式３（療養者名簿）（⑤の場合）'!$BD49+1&lt;=15,IF(RS$19&gt;='様式３（療養者名簿）（⑤の場合）'!$BD49,IF(RS$19&lt;='様式３（療養者名簿）（⑤の場合）'!$BE49,1,0),0),0)</f>
        <v>0</v>
      </c>
      <c r="RT44" s="225">
        <f>IF(RT$19-'様式３（療養者名簿）（⑤の場合）'!$BD49+1&lt;=15,IF(RT$19&gt;='様式３（療養者名簿）（⑤の場合）'!$BD49,IF(RT$19&lt;='様式３（療養者名簿）（⑤の場合）'!$BE49,1,0),0),0)</f>
        <v>0</v>
      </c>
      <c r="RU44" s="225">
        <f>IF(RU$19-'様式３（療養者名簿）（⑤の場合）'!$BD49+1&lt;=15,IF(RU$19&gt;='様式３（療養者名簿）（⑤の場合）'!$BD49,IF(RU$19&lt;='様式３（療養者名簿）（⑤の場合）'!$BE49,1,0),0),0)</f>
        <v>0</v>
      </c>
      <c r="RV44" s="225">
        <f>IF(RV$19-'様式３（療養者名簿）（⑤の場合）'!$BD49+1&lt;=15,IF(RV$19&gt;='様式３（療養者名簿）（⑤の場合）'!$BD49,IF(RV$19&lt;='様式３（療養者名簿）（⑤の場合）'!$BE49,1,0),0),0)</f>
        <v>0</v>
      </c>
      <c r="RW44" s="225">
        <f>IF(RW$19-'様式３（療養者名簿）（⑤の場合）'!$BD49+1&lt;=15,IF(RW$19&gt;='様式３（療養者名簿）（⑤の場合）'!$BD49,IF(RW$19&lt;='様式３（療養者名簿）（⑤の場合）'!$BE49,1,0),0),0)</f>
        <v>0</v>
      </c>
      <c r="RX44" s="225">
        <f>IF(RX$19-'様式３（療養者名簿）（⑤の場合）'!$BD49+1&lt;=15,IF(RX$19&gt;='様式３（療養者名簿）（⑤の場合）'!$BD49,IF(RX$19&lt;='様式３（療養者名簿）（⑤の場合）'!$BE49,1,0),0),0)</f>
        <v>0</v>
      </c>
      <c r="RY44" s="225">
        <f>IF(RY$19-'様式３（療養者名簿）（⑤の場合）'!$BD49+1&lt;=15,IF(RY$19&gt;='様式３（療養者名簿）（⑤の場合）'!$BD49,IF(RY$19&lt;='様式３（療養者名簿）（⑤の場合）'!$BE49,1,0),0),0)</f>
        <v>0</v>
      </c>
      <c r="RZ44" s="225">
        <f>IF(RZ$19-'様式３（療養者名簿）（⑤の場合）'!$BD49+1&lt;=15,IF(RZ$19&gt;='様式３（療養者名簿）（⑤の場合）'!$BD49,IF(RZ$19&lt;='様式３（療養者名簿）（⑤の場合）'!$BE49,1,0),0),0)</f>
        <v>0</v>
      </c>
      <c r="SA44" s="225">
        <f>IF(SA$19-'様式３（療養者名簿）（⑤の場合）'!$BD49+1&lt;=15,IF(SA$19&gt;='様式３（療養者名簿）（⑤の場合）'!$BD49,IF(SA$19&lt;='様式３（療養者名簿）（⑤の場合）'!$BE49,1,0),0),0)</f>
        <v>0</v>
      </c>
      <c r="SB44" s="225">
        <f>IF(SB$19-'様式３（療養者名簿）（⑤の場合）'!$BD49+1&lt;=15,IF(SB$19&gt;='様式３（療養者名簿）（⑤の場合）'!$BD49,IF(SB$19&lt;='様式３（療養者名簿）（⑤の場合）'!$BE49,1,0),0),0)</f>
        <v>0</v>
      </c>
      <c r="SC44" s="225">
        <f>IF(SC$19-'様式３（療養者名簿）（⑤の場合）'!$BD49+1&lt;=15,IF(SC$19&gt;='様式３（療養者名簿）（⑤の場合）'!$BD49,IF(SC$19&lt;='様式３（療養者名簿）（⑤の場合）'!$BE49,1,0),0),0)</f>
        <v>0</v>
      </c>
      <c r="SD44" s="225">
        <f>IF(SD$19-'様式３（療養者名簿）（⑤の場合）'!$BD49+1&lt;=15,IF(SD$19&gt;='様式３（療養者名簿）（⑤の場合）'!$BD49,IF(SD$19&lt;='様式３（療養者名簿）（⑤の場合）'!$BE49,1,0),0),0)</f>
        <v>0</v>
      </c>
      <c r="SE44" s="225">
        <f>IF(SE$19-'様式３（療養者名簿）（⑤の場合）'!$BD49+1&lt;=15,IF(SE$19&gt;='様式３（療養者名簿）（⑤の場合）'!$BD49,IF(SE$19&lt;='様式３（療養者名簿）（⑤の場合）'!$BE49,1,0),0),0)</f>
        <v>0</v>
      </c>
      <c r="SF44" s="225">
        <f>IF(SF$19-'様式３（療養者名簿）（⑤の場合）'!$BD49+1&lt;=15,IF(SF$19&gt;='様式３（療養者名簿）（⑤の場合）'!$BD49,IF(SF$19&lt;='様式３（療養者名簿）（⑤の場合）'!$BE49,1,0),0),0)</f>
        <v>0</v>
      </c>
      <c r="SG44" s="225">
        <f>IF(SG$19-'様式３（療養者名簿）（⑤の場合）'!$BD49+1&lt;=15,IF(SG$19&gt;='様式３（療養者名簿）（⑤の場合）'!$BD49,IF(SG$19&lt;='様式３（療養者名簿）（⑤の場合）'!$BE49,1,0),0),0)</f>
        <v>0</v>
      </c>
      <c r="SH44" s="225">
        <f>IF(SH$19-'様式３（療養者名簿）（⑤の場合）'!$BD49+1&lt;=15,IF(SH$19&gt;='様式３（療養者名簿）（⑤の場合）'!$BD49,IF(SH$19&lt;='様式３（療養者名簿）（⑤の場合）'!$BE49,1,0),0),0)</f>
        <v>0</v>
      </c>
      <c r="SI44" s="225">
        <f>IF(SI$19-'様式３（療養者名簿）（⑤の場合）'!$BD49+1&lt;=15,IF(SI$19&gt;='様式３（療養者名簿）（⑤の場合）'!$BD49,IF(SI$19&lt;='様式３（療養者名簿）（⑤の場合）'!$BE49,1,0),0),0)</f>
        <v>0</v>
      </c>
      <c r="SJ44" s="225">
        <f>IF(SJ$19-'様式３（療養者名簿）（⑤の場合）'!$BD49+1&lt;=15,IF(SJ$19&gt;='様式３（療養者名簿）（⑤の場合）'!$BD49,IF(SJ$19&lt;='様式３（療養者名簿）（⑤の場合）'!$BE49,1,0),0),0)</f>
        <v>0</v>
      </c>
      <c r="SK44" s="225">
        <f>IF(SK$19-'様式３（療養者名簿）（⑤の場合）'!$BD49+1&lt;=15,IF(SK$19&gt;='様式３（療養者名簿）（⑤の場合）'!$BD49,IF(SK$19&lt;='様式３（療養者名簿）（⑤の場合）'!$BE49,1,0),0),0)</f>
        <v>0</v>
      </c>
      <c r="SL44" s="225">
        <f>IF(SL$19-'様式３（療養者名簿）（⑤の場合）'!$BD49+1&lt;=15,IF(SL$19&gt;='様式３（療養者名簿）（⑤の場合）'!$BD49,IF(SL$19&lt;='様式３（療養者名簿）（⑤の場合）'!$BE49,1,0),0),0)</f>
        <v>0</v>
      </c>
      <c r="SM44" s="225">
        <f>IF(SM$19-'様式３（療養者名簿）（⑤の場合）'!$BD49+1&lt;=15,IF(SM$19&gt;='様式３（療養者名簿）（⑤の場合）'!$BD49,IF(SM$19&lt;='様式３（療養者名簿）（⑤の場合）'!$BE49,1,0),0),0)</f>
        <v>0</v>
      </c>
      <c r="SN44" s="225">
        <f>IF(SN$19-'様式３（療養者名簿）（⑤の場合）'!$BD49+1&lt;=15,IF(SN$19&gt;='様式３（療養者名簿）（⑤の場合）'!$BD49,IF(SN$19&lt;='様式３（療養者名簿）（⑤の場合）'!$BE49,1,0),0),0)</f>
        <v>0</v>
      </c>
      <c r="SO44" s="225">
        <f>IF(SO$19-'様式３（療養者名簿）（⑤の場合）'!$BD49+1&lt;=15,IF(SO$19&gt;='様式３（療養者名簿）（⑤の場合）'!$BD49,IF(SO$19&lt;='様式３（療養者名簿）（⑤の場合）'!$BE49,1,0),0),0)</f>
        <v>0</v>
      </c>
      <c r="SP44" s="225">
        <f>IF(SP$19-'様式３（療養者名簿）（⑤の場合）'!$BD49+1&lt;=15,IF(SP$19&gt;='様式３（療養者名簿）（⑤の場合）'!$BD49,IF(SP$19&lt;='様式３（療養者名簿）（⑤の場合）'!$BE49,1,0),0),0)</f>
        <v>0</v>
      </c>
      <c r="SQ44" s="225">
        <f>IF(SQ$19-'様式３（療養者名簿）（⑤の場合）'!$BD49+1&lt;=15,IF(SQ$19&gt;='様式３（療養者名簿）（⑤の場合）'!$BD49,IF(SQ$19&lt;='様式３（療養者名簿）（⑤の場合）'!$BE49,1,0),0),0)</f>
        <v>0</v>
      </c>
      <c r="SR44" s="225">
        <f>IF(SR$19-'様式３（療養者名簿）（⑤の場合）'!$BD49+1&lt;=15,IF(SR$19&gt;='様式３（療養者名簿）（⑤の場合）'!$BD49,IF(SR$19&lt;='様式３（療養者名簿）（⑤の場合）'!$BE49,1,0),0),0)</f>
        <v>0</v>
      </c>
      <c r="SS44" s="225">
        <f>IF(SS$19-'様式３（療養者名簿）（⑤の場合）'!$BD49+1&lt;=15,IF(SS$19&gt;='様式３（療養者名簿）（⑤の場合）'!$BD49,IF(SS$19&lt;='様式３（療養者名簿）（⑤の場合）'!$BE49,1,0),0),0)</f>
        <v>0</v>
      </c>
      <c r="ST44" s="225">
        <f>IF(ST$19-'様式３（療養者名簿）（⑤の場合）'!$BD49+1&lt;=15,IF(ST$19&gt;='様式３（療養者名簿）（⑤の場合）'!$BD49,IF(ST$19&lt;='様式３（療養者名簿）（⑤の場合）'!$BE49,1,0),0),0)</f>
        <v>0</v>
      </c>
      <c r="SU44" s="225">
        <f>IF(SU$19-'様式３（療養者名簿）（⑤の場合）'!$BD49+1&lt;=15,IF(SU$19&gt;='様式３（療養者名簿）（⑤の場合）'!$BD49,IF(SU$19&lt;='様式３（療養者名簿）（⑤の場合）'!$BE49,1,0),0),0)</f>
        <v>0</v>
      </c>
      <c r="SV44" s="225">
        <f>IF(SV$19-'様式３（療養者名簿）（⑤の場合）'!$BD49+1&lt;=15,IF(SV$19&gt;='様式３（療養者名簿）（⑤の場合）'!$BD49,IF(SV$19&lt;='様式３（療養者名簿）（⑤の場合）'!$BE49,1,0),0),0)</f>
        <v>0</v>
      </c>
      <c r="SW44" s="225">
        <f>IF(SW$19-'様式３（療養者名簿）（⑤の場合）'!$BD49+1&lt;=15,IF(SW$19&gt;='様式３（療養者名簿）（⑤の場合）'!$BD49,IF(SW$19&lt;='様式３（療養者名簿）（⑤の場合）'!$BE49,1,0),0),0)</f>
        <v>0</v>
      </c>
      <c r="SX44" s="225">
        <f>IF(SX$19-'様式３（療養者名簿）（⑤の場合）'!$BD49+1&lt;=15,IF(SX$19&gt;='様式３（療養者名簿）（⑤の場合）'!$BD49,IF(SX$19&lt;='様式３（療養者名簿）（⑤の場合）'!$BE49,1,0),0),0)</f>
        <v>0</v>
      </c>
      <c r="SY44" s="225">
        <f>IF(SY$19-'様式３（療養者名簿）（⑤の場合）'!$BD49+1&lt;=15,IF(SY$19&gt;='様式３（療養者名簿）（⑤の場合）'!$BD49,IF(SY$19&lt;='様式３（療養者名簿）（⑤の場合）'!$BE49,1,0),0),0)</f>
        <v>0</v>
      </c>
      <c r="SZ44" s="225">
        <f>IF(SZ$19-'様式３（療養者名簿）（⑤の場合）'!$BD49+1&lt;=15,IF(SZ$19&gt;='様式３（療養者名簿）（⑤の場合）'!$BD49,IF(SZ$19&lt;='様式３（療養者名簿）（⑤の場合）'!$BE49,1,0),0),0)</f>
        <v>0</v>
      </c>
      <c r="TA44" s="225">
        <f>IF(TA$19-'様式３（療養者名簿）（⑤の場合）'!$BD49+1&lt;=15,IF(TA$19&gt;='様式３（療養者名簿）（⑤の場合）'!$BD49,IF(TA$19&lt;='様式３（療養者名簿）（⑤の場合）'!$BE49,1,0),0),0)</f>
        <v>0</v>
      </c>
      <c r="TB44" s="225">
        <f>IF(TB$19-'様式３（療養者名簿）（⑤の場合）'!$BD49+1&lt;=15,IF(TB$19&gt;='様式３（療養者名簿）（⑤の場合）'!$BD49,IF(TB$19&lt;='様式３（療養者名簿）（⑤の場合）'!$BE49,1,0),0),0)</f>
        <v>0</v>
      </c>
      <c r="TC44" s="225">
        <f>IF(TC$19-'様式３（療養者名簿）（⑤の場合）'!$BD49+1&lt;=15,IF(TC$19&gt;='様式３（療養者名簿）（⑤の場合）'!$BD49,IF(TC$19&lt;='様式３（療養者名簿）（⑤の場合）'!$BE49,1,0),0),0)</f>
        <v>0</v>
      </c>
      <c r="TD44" s="225">
        <f>IF(TD$19-'様式３（療養者名簿）（⑤の場合）'!$BD49+1&lt;=15,IF(TD$19&gt;='様式３（療養者名簿）（⑤の場合）'!$BD49,IF(TD$19&lt;='様式３（療養者名簿）（⑤の場合）'!$BE49,1,0),0),0)</f>
        <v>0</v>
      </c>
      <c r="TE44" s="225">
        <f>IF(TE$19-'様式３（療養者名簿）（⑤の場合）'!$BD49+1&lt;=15,IF(TE$19&gt;='様式３（療養者名簿）（⑤の場合）'!$BD49,IF(TE$19&lt;='様式３（療養者名簿）（⑤の場合）'!$BE49,1,0),0),0)</f>
        <v>0</v>
      </c>
      <c r="TF44" s="225">
        <f>IF(TF$19-'様式３（療養者名簿）（⑤の場合）'!$BD49+1&lt;=15,IF(TF$19&gt;='様式３（療養者名簿）（⑤の場合）'!$BD49,IF(TF$19&lt;='様式３（療養者名簿）（⑤の場合）'!$BE49,1,0),0),0)</f>
        <v>0</v>
      </c>
      <c r="TG44" s="225">
        <f>IF(TG$19-'様式３（療養者名簿）（⑤の場合）'!$BD49+1&lt;=15,IF(TG$19&gt;='様式３（療養者名簿）（⑤の場合）'!$BD49,IF(TG$19&lt;='様式３（療養者名簿）（⑤の場合）'!$BE49,1,0),0),0)</f>
        <v>0</v>
      </c>
      <c r="TH44" s="225">
        <f>IF(TH$19-'様式３（療養者名簿）（⑤の場合）'!$BD49+1&lt;=15,IF(TH$19&gt;='様式３（療養者名簿）（⑤の場合）'!$BD49,IF(TH$19&lt;='様式３（療養者名簿）（⑤の場合）'!$BE49,1,0),0),0)</f>
        <v>0</v>
      </c>
      <c r="TI44" s="225">
        <f>IF(TI$19-'様式３（療養者名簿）（⑤の場合）'!$BD49+1&lt;=15,IF(TI$19&gt;='様式３（療養者名簿）（⑤の場合）'!$BD49,IF(TI$19&lt;='様式３（療養者名簿）（⑤の場合）'!$BE49,1,0),0),0)</f>
        <v>0</v>
      </c>
      <c r="TJ44" s="225">
        <f>IF(TJ$19-'様式３（療養者名簿）（⑤の場合）'!$BD49+1&lt;=15,IF(TJ$19&gt;='様式３（療養者名簿）（⑤の場合）'!$BD49,IF(TJ$19&lt;='様式３（療養者名簿）（⑤の場合）'!$BE49,1,0),0),0)</f>
        <v>0</v>
      </c>
      <c r="TK44" s="225">
        <f>IF(TK$19-'様式３（療養者名簿）（⑤の場合）'!$BD49+1&lt;=15,IF(TK$19&gt;='様式３（療養者名簿）（⑤の場合）'!$BD49,IF(TK$19&lt;='様式３（療養者名簿）（⑤の場合）'!$BE49,1,0),0),0)</f>
        <v>0</v>
      </c>
      <c r="TL44" s="225">
        <f>IF(TL$19-'様式３（療養者名簿）（⑤の場合）'!$BD49+1&lt;=15,IF(TL$19&gt;='様式３（療養者名簿）（⑤の場合）'!$BD49,IF(TL$19&lt;='様式３（療養者名簿）（⑤の場合）'!$BE49,1,0),0),0)</f>
        <v>0</v>
      </c>
      <c r="TM44" s="225">
        <f>IF(TM$19-'様式３（療養者名簿）（⑤の場合）'!$BD49+1&lt;=15,IF(TM$19&gt;='様式３（療養者名簿）（⑤の場合）'!$BD49,IF(TM$19&lt;='様式３（療養者名簿）（⑤の場合）'!$BE49,1,0),0),0)</f>
        <v>0</v>
      </c>
      <c r="TN44" s="225">
        <f>IF(TN$19-'様式３（療養者名簿）（⑤の場合）'!$BD49+1&lt;=15,IF(TN$19&gt;='様式３（療養者名簿）（⑤の場合）'!$BD49,IF(TN$19&lt;='様式３（療養者名簿）（⑤の場合）'!$BE49,1,0),0),0)</f>
        <v>0</v>
      </c>
      <c r="TO44" s="225">
        <f>IF(TO$19-'様式３（療養者名簿）（⑤の場合）'!$BD49+1&lt;=15,IF(TO$19&gt;='様式３（療養者名簿）（⑤の場合）'!$BD49,IF(TO$19&lt;='様式３（療養者名簿）（⑤の場合）'!$BE49,1,0),0),0)</f>
        <v>0</v>
      </c>
      <c r="TP44" s="225">
        <f>IF(TP$19-'様式３（療養者名簿）（⑤の場合）'!$BD49+1&lt;=15,IF(TP$19&gt;='様式３（療養者名簿）（⑤の場合）'!$BD49,IF(TP$19&lt;='様式３（療養者名簿）（⑤の場合）'!$BE49,1,0),0),0)</f>
        <v>0</v>
      </c>
      <c r="TQ44" s="225">
        <f>IF(TQ$19-'様式３（療養者名簿）（⑤の場合）'!$BD49+1&lt;=15,IF(TQ$19&gt;='様式３（療養者名簿）（⑤の場合）'!$BD49,IF(TQ$19&lt;='様式３（療養者名簿）（⑤の場合）'!$BE49,1,0),0),0)</f>
        <v>0</v>
      </c>
      <c r="TR44" s="225">
        <f>IF(TR$19-'様式３（療養者名簿）（⑤の場合）'!$BD49+1&lt;=15,IF(TR$19&gt;='様式３（療養者名簿）（⑤の場合）'!$BD49,IF(TR$19&lt;='様式３（療養者名簿）（⑤の場合）'!$BE49,1,0),0),0)</f>
        <v>0</v>
      </c>
      <c r="TS44" s="225">
        <f>IF(TS$19-'様式３（療養者名簿）（⑤の場合）'!$BD49+1&lt;=15,IF(TS$19&gt;='様式３（療養者名簿）（⑤の場合）'!$BD49,IF(TS$19&lt;='様式３（療養者名簿）（⑤の場合）'!$BE49,1,0),0),0)</f>
        <v>0</v>
      </c>
      <c r="TT44" s="225">
        <f>IF(TT$19-'様式３（療養者名簿）（⑤の場合）'!$BD49+1&lt;=15,IF(TT$19&gt;='様式３（療養者名簿）（⑤の場合）'!$BD49,IF(TT$19&lt;='様式３（療養者名簿）（⑤の場合）'!$BE49,1,0),0),0)</f>
        <v>0</v>
      </c>
      <c r="TU44" s="225">
        <f>IF(TU$19-'様式３（療養者名簿）（⑤の場合）'!$BD49+1&lt;=15,IF(TU$19&gt;='様式３（療養者名簿）（⑤の場合）'!$BD49,IF(TU$19&lt;='様式３（療養者名簿）（⑤の場合）'!$BE49,1,0),0),0)</f>
        <v>0</v>
      </c>
      <c r="TV44" s="225">
        <f>IF(TV$19-'様式３（療養者名簿）（⑤の場合）'!$BD49+1&lt;=15,IF(TV$19&gt;='様式３（療養者名簿）（⑤の場合）'!$BD49,IF(TV$19&lt;='様式３（療養者名簿）（⑤の場合）'!$BE49,1,0),0),0)</f>
        <v>0</v>
      </c>
      <c r="TW44" s="225">
        <f>IF(TW$19-'様式３（療養者名簿）（⑤の場合）'!$BD49+1&lt;=15,IF(TW$19&gt;='様式３（療養者名簿）（⑤の場合）'!$BD49,IF(TW$19&lt;='様式３（療養者名簿）（⑤の場合）'!$BE49,1,0),0),0)</f>
        <v>0</v>
      </c>
      <c r="TX44" s="225">
        <f>IF(TX$19-'様式３（療養者名簿）（⑤の場合）'!$BD49+1&lt;=15,IF(TX$19&gt;='様式３（療養者名簿）（⑤の場合）'!$BD49,IF(TX$19&lt;='様式３（療養者名簿）（⑤の場合）'!$BE49,1,0),0),0)</f>
        <v>0</v>
      </c>
      <c r="TY44" s="225">
        <f>IF(TY$19-'様式３（療養者名簿）（⑤の場合）'!$BD49+1&lt;=15,IF(TY$19&gt;='様式３（療養者名簿）（⑤の場合）'!$BD49,IF(TY$19&lt;='様式３（療養者名簿）（⑤の場合）'!$BE49,1,0),0),0)</f>
        <v>0</v>
      </c>
      <c r="TZ44" s="225">
        <f>IF(TZ$19-'様式３（療養者名簿）（⑤の場合）'!$BD49+1&lt;=15,IF(TZ$19&gt;='様式３（療養者名簿）（⑤の場合）'!$BD49,IF(TZ$19&lt;='様式３（療養者名簿）（⑤の場合）'!$BE49,1,0),0),0)</f>
        <v>0</v>
      </c>
      <c r="UA44" s="225">
        <f>IF(UA$19-'様式３（療養者名簿）（⑤の場合）'!$BD49+1&lt;=15,IF(UA$19&gt;='様式３（療養者名簿）（⑤の場合）'!$BD49,IF(UA$19&lt;='様式３（療養者名簿）（⑤の場合）'!$BE49,1,0),0),0)</f>
        <v>0</v>
      </c>
      <c r="UB44" s="225">
        <f>IF(UB$19-'様式３（療養者名簿）（⑤の場合）'!$BD49+1&lt;=15,IF(UB$19&gt;='様式３（療養者名簿）（⑤の場合）'!$BD49,IF(UB$19&lt;='様式３（療養者名簿）（⑤の場合）'!$BE49,1,0),0),0)</f>
        <v>0</v>
      </c>
      <c r="UC44" s="225">
        <f>IF(UC$19-'様式３（療養者名簿）（⑤の場合）'!$BD49+1&lt;=15,IF(UC$19&gt;='様式３（療養者名簿）（⑤の場合）'!$BD49,IF(UC$19&lt;='様式３（療養者名簿）（⑤の場合）'!$BE49,1,0),0),0)</f>
        <v>0</v>
      </c>
      <c r="UD44" s="338">
        <f>IF(UD$19-'様式３（療養者名簿）（⑤の場合）'!$BD49+1&lt;=15,IF(UD$19&gt;='様式３（療養者名簿）（⑤の場合）'!$BD49,IF(UD$19&lt;='様式３（療養者名簿）（⑤の場合）'!$BE49,1,0),0),0)</f>
        <v>0</v>
      </c>
      <c r="UE44" s="338">
        <f>IF(UE$19-'様式３（療養者名簿）（⑤の場合）'!$BD49+1&lt;=15,IF(UE$19&gt;='様式３（療養者名簿）（⑤の場合）'!$BD49,IF(UE$19&lt;='様式３（療養者名簿）（⑤の場合）'!$BE49,1,0),0),0)</f>
        <v>0</v>
      </c>
      <c r="UF44" s="338">
        <f>IF(UF$19-'様式３（療養者名簿）（⑤の場合）'!$BD49+1&lt;=15,IF(UF$19&gt;='様式３（療養者名簿）（⑤の場合）'!$BD49,IF(UF$19&lt;='様式３（療養者名簿）（⑤の場合）'!$BE49,1,0),0),0)</f>
        <v>0</v>
      </c>
      <c r="UG44" s="338">
        <f>IF(UG$19-'様式３（療養者名簿）（⑤の場合）'!$BD49+1&lt;=15,IF(UG$19&gt;='様式３（療養者名簿）（⑤の場合）'!$BD49,IF(UG$19&lt;='様式３（療養者名簿）（⑤の場合）'!$BE49,1,0),0),0)</f>
        <v>0</v>
      </c>
      <c r="UH44" s="338">
        <f>IF(UH$19-'様式３（療養者名簿）（⑤の場合）'!$BD49+1&lt;=15,IF(UH$19&gt;='様式３（療養者名簿）（⑤の場合）'!$BD49,IF(UH$19&lt;='様式３（療養者名簿）（⑤の場合）'!$BE49,1,0),0),0)</f>
        <v>0</v>
      </c>
      <c r="UI44" s="338">
        <f>IF(UI$19-'様式３（療養者名簿）（⑤の場合）'!$BD49+1&lt;=15,IF(UI$19&gt;='様式３（療養者名簿）（⑤の場合）'!$BD49,IF(UI$19&lt;='様式３（療養者名簿）（⑤の場合）'!$BE49,1,0),0),0)</f>
        <v>0</v>
      </c>
      <c r="UJ44" s="338">
        <f>IF(UJ$19-'様式３（療養者名簿）（⑤の場合）'!$BD49+1&lt;=15,IF(UJ$19&gt;='様式３（療養者名簿）（⑤の場合）'!$BD49,IF(UJ$19&lt;='様式３（療養者名簿）（⑤の場合）'!$BE49,1,0),0),0)</f>
        <v>0</v>
      </c>
      <c r="UK44" s="338">
        <f>IF(UK$19-'様式３（療養者名簿）（⑤の場合）'!$BD49+1&lt;=15,IF(UK$19&gt;='様式３（療養者名簿）（⑤の場合）'!$BD49,IF(UK$19&lt;='様式３（療養者名簿）（⑤の場合）'!$BE49,1,0),0),0)</f>
        <v>0</v>
      </c>
      <c r="UL44" s="338">
        <f>IF(UL$19-'様式３（療養者名簿）（⑤の場合）'!$BD49+1&lt;=15,IF(UL$19&gt;='様式３（療養者名簿）（⑤の場合）'!$BD49,IF(UL$19&lt;='様式３（療養者名簿）（⑤の場合）'!$BE49,1,0),0),0)</f>
        <v>0</v>
      </c>
      <c r="UM44" s="338">
        <f>IF(UM$19-'様式３（療養者名簿）（⑤の場合）'!$BD49+1&lt;=15,IF(UM$19&gt;='様式３（療養者名簿）（⑤の場合）'!$BD49,IF(UM$19&lt;='様式３（療養者名簿）（⑤の場合）'!$BE49,1,0),0),0)</f>
        <v>0</v>
      </c>
      <c r="UN44" s="338">
        <f>IF(UN$19-'様式３（療養者名簿）（⑤の場合）'!$BD49+1&lt;=15,IF(UN$19&gt;='様式３（療養者名簿）（⑤の場合）'!$BD49,IF(UN$19&lt;='様式３（療養者名簿）（⑤の場合）'!$BE49,1,0),0),0)</f>
        <v>0</v>
      </c>
      <c r="UO44" s="338">
        <f>IF(UO$19-'様式３（療養者名簿）（⑤の場合）'!$BD49+1&lt;=15,IF(UO$19&gt;='様式３（療養者名簿）（⑤の場合）'!$BD49,IF(UO$19&lt;='様式３（療養者名簿）（⑤の場合）'!$BE49,1,0),0),0)</f>
        <v>0</v>
      </c>
      <c r="UP44" s="338">
        <f>IF(UP$19-'様式３（療養者名簿）（⑤の場合）'!$BD49+1&lt;=15,IF(UP$19&gt;='様式３（療養者名簿）（⑤の場合）'!$BD49,IF(UP$19&lt;='様式３（療養者名簿）（⑤の場合）'!$BE49,1,0),0),0)</f>
        <v>0</v>
      </c>
      <c r="UQ44" s="338">
        <f>IF(UQ$19-'様式３（療養者名簿）（⑤の場合）'!$BD49+1&lt;=15,IF(UQ$19&gt;='様式３（療養者名簿）（⑤の場合）'!$BD49,IF(UQ$19&lt;='様式３（療養者名簿）（⑤の場合）'!$BE49,1,0),0),0)</f>
        <v>0</v>
      </c>
      <c r="UR44" s="338">
        <f>IF(UR$19-'様式３（療養者名簿）（⑤の場合）'!$BD49+1&lt;=15,IF(UR$19&gt;='様式３（療養者名簿）（⑤の場合）'!$BD49,IF(UR$19&lt;='様式３（療養者名簿）（⑤の場合）'!$BE49,1,0),0),0)</f>
        <v>0</v>
      </c>
      <c r="US44" s="338">
        <f>IF(US$19-'様式３（療養者名簿）（⑤の場合）'!$BD49+1&lt;=15,IF(US$19&gt;='様式３（療養者名簿）（⑤の場合）'!$BD49,IF(US$19&lt;='様式３（療養者名簿）（⑤の場合）'!$BE49,1,0),0),0)</f>
        <v>0</v>
      </c>
      <c r="UT44" s="338">
        <f>IF(UT$19-'様式３（療養者名簿）（⑤の場合）'!$BD49+1&lt;=15,IF(UT$19&gt;='様式３（療養者名簿）（⑤の場合）'!$BD49,IF(UT$19&lt;='様式３（療養者名簿）（⑤の場合）'!$BE49,1,0),0),0)</f>
        <v>0</v>
      </c>
      <c r="UU44" s="338">
        <f>IF(UU$19-'様式３（療養者名簿）（⑤の場合）'!$BD49+1&lt;=15,IF(UU$19&gt;='様式３（療養者名簿）（⑤の場合）'!$BD49,IF(UU$19&lt;='様式３（療養者名簿）（⑤の場合）'!$BE49,1,0),0),0)</f>
        <v>0</v>
      </c>
      <c r="UV44" s="338">
        <f>IF(UV$19-'様式３（療養者名簿）（⑤の場合）'!$BD49+1&lt;=15,IF(UV$19&gt;='様式３（療養者名簿）（⑤の場合）'!$BD49,IF(UV$19&lt;='様式３（療養者名簿）（⑤の場合）'!$BE49,1,0),0),0)</f>
        <v>0</v>
      </c>
      <c r="UW44" s="338">
        <f>IF(UW$19-'様式３（療養者名簿）（⑤の場合）'!$BD49+1&lt;=15,IF(UW$19&gt;='様式３（療養者名簿）（⑤の場合）'!$BD49,IF(UW$19&lt;='様式３（療養者名簿）（⑤の場合）'!$BE49,1,0),0),0)</f>
        <v>0</v>
      </c>
      <c r="UX44" s="338">
        <f>IF(UX$19-'様式３（療養者名簿）（⑤の場合）'!$BD49+1&lt;=15,IF(UX$19&gt;='様式３（療養者名簿）（⑤の場合）'!$BD49,IF(UX$19&lt;='様式３（療養者名簿）（⑤の場合）'!$BE49,1,0),0),0)</f>
        <v>0</v>
      </c>
      <c r="UY44" s="338">
        <f>IF(UY$19-'様式３（療養者名簿）（⑤の場合）'!$BD49+1&lt;=15,IF(UY$19&gt;='様式３（療養者名簿）（⑤の場合）'!$BD49,IF(UY$19&lt;='様式３（療養者名簿）（⑤の場合）'!$BE49,1,0),0),0)</f>
        <v>0</v>
      </c>
      <c r="UZ44" s="338">
        <f>IF(UZ$19-'様式３（療養者名簿）（⑤の場合）'!$BD49+1&lt;=15,IF(UZ$19&gt;='様式３（療養者名簿）（⑤の場合）'!$BD49,IF(UZ$19&lt;='様式３（療養者名簿）（⑤の場合）'!$BE49,1,0),0),0)</f>
        <v>0</v>
      </c>
      <c r="VA44" s="338">
        <f>IF(VA$19-'様式３（療養者名簿）（⑤の場合）'!$BD49+1&lt;=15,IF(VA$19&gt;='様式３（療養者名簿）（⑤の場合）'!$BD49,IF(VA$19&lt;='様式３（療養者名簿）（⑤の場合）'!$BE49,1,0),0),0)</f>
        <v>0</v>
      </c>
      <c r="VB44" s="338">
        <f>IF(VB$19-'様式３（療養者名簿）（⑤の場合）'!$BD49+1&lt;=15,IF(VB$19&gt;='様式３（療養者名簿）（⑤の場合）'!$BD49,IF(VB$19&lt;='様式３（療養者名簿）（⑤の場合）'!$BE49,1,0),0),0)</f>
        <v>0</v>
      </c>
      <c r="VC44" s="338">
        <f>IF(VC$19-'様式３（療養者名簿）（⑤の場合）'!$BD49+1&lt;=15,IF(VC$19&gt;='様式３（療養者名簿）（⑤の場合）'!$BD49,IF(VC$19&lt;='様式３（療養者名簿）（⑤の場合）'!$BE49,1,0),0),0)</f>
        <v>0</v>
      </c>
      <c r="VD44" s="338">
        <f>IF(VD$19-'様式３（療養者名簿）（⑤の場合）'!$BD49+1&lt;=15,IF(VD$19&gt;='様式３（療養者名簿）（⑤の場合）'!$BD49,IF(VD$19&lt;='様式３（療養者名簿）（⑤の場合）'!$BE49,1,0),0),0)</f>
        <v>0</v>
      </c>
      <c r="VE44" s="338">
        <f>IF(VE$19-'様式３（療養者名簿）（⑤の場合）'!$BD49+1&lt;=15,IF(VE$19&gt;='様式３（療養者名簿）（⑤の場合）'!$BD49,IF(VE$19&lt;='様式３（療養者名簿）（⑤の場合）'!$BE49,1,0),0),0)</f>
        <v>0</v>
      </c>
      <c r="VF44" s="338">
        <f>IF(VF$19-'様式３（療養者名簿）（⑤の場合）'!$BD49+1&lt;=15,IF(VF$19&gt;='様式３（療養者名簿）（⑤の場合）'!$BD49,IF(VF$19&lt;='様式３（療養者名簿）（⑤の場合）'!$BE49,1,0),0),0)</f>
        <v>0</v>
      </c>
      <c r="VG44" s="338">
        <f>IF(VG$19-'様式３（療養者名簿）（⑤の場合）'!$BD49+1&lt;=15,IF(VG$19&gt;='様式３（療養者名簿）（⑤の場合）'!$BD49,IF(VG$19&lt;='様式３（療養者名簿）（⑤の場合）'!$BE49,1,0),0),0)</f>
        <v>0</v>
      </c>
      <c r="VH44" s="338">
        <f>IF(VH$19-'様式３（療養者名簿）（⑤の場合）'!$BD49+1&lt;=15,IF(VH$19&gt;='様式３（療養者名簿）（⑤の場合）'!$BD49,IF(VH$19&lt;='様式３（療養者名簿）（⑤の場合）'!$BE49,1,0),0),0)</f>
        <v>0</v>
      </c>
      <c r="VI44" s="338">
        <f>IF(VI$19-'様式３（療養者名簿）（⑤の場合）'!$BD49+1&lt;=15,IF(VI$19&gt;='様式３（療養者名簿）（⑤の場合）'!$BD49,IF(VI$19&lt;='様式３（療養者名簿）（⑤の場合）'!$BE49,1,0),0),0)</f>
        <v>0</v>
      </c>
      <c r="VJ44" s="338">
        <f>IF(VJ$19-'様式３（療養者名簿）（⑤の場合）'!$BD49+1&lt;=15,IF(VJ$19&gt;='様式３（療養者名簿）（⑤の場合）'!$BD49,IF(VJ$19&lt;='様式３（療養者名簿）（⑤の場合）'!$BE49,1,0),0),0)</f>
        <v>0</v>
      </c>
      <c r="VK44" s="338">
        <f>IF(VK$19-'様式３（療養者名簿）（⑤の場合）'!$BD49+1&lt;=15,IF(VK$19&gt;='様式３（療養者名簿）（⑤の場合）'!$BD49,IF(VK$19&lt;='様式３（療養者名簿）（⑤の場合）'!$BE49,1,0),0),0)</f>
        <v>0</v>
      </c>
      <c r="VL44" s="338">
        <f>IF(VL$19-'様式３（療養者名簿）（⑤の場合）'!$BD49+1&lt;=15,IF(VL$19&gt;='様式３（療養者名簿）（⑤の場合）'!$BD49,IF(VL$19&lt;='様式３（療養者名簿）（⑤の場合）'!$BE49,1,0),0),0)</f>
        <v>0</v>
      </c>
      <c r="VM44" s="338">
        <f>IF(VM$19-'様式３（療養者名簿）（⑤の場合）'!$BD49+1&lt;=15,IF(VM$19&gt;='様式３（療養者名簿）（⑤の場合）'!$BD49,IF(VM$19&lt;='様式３（療養者名簿）（⑤の場合）'!$BE49,1,0),0),0)</f>
        <v>0</v>
      </c>
      <c r="VN44" s="338">
        <f>IF(VN$19-'様式３（療養者名簿）（⑤の場合）'!$BD49+1&lt;=15,IF(VN$19&gt;='様式３（療養者名簿）（⑤の場合）'!$BD49,IF(VN$19&lt;='様式３（療養者名簿）（⑤の場合）'!$BE49,1,0),0),0)</f>
        <v>0</v>
      </c>
      <c r="VO44" s="338">
        <f>IF(VO$19-'様式３（療養者名簿）（⑤の場合）'!$BD49+1&lt;=15,IF(VO$19&gt;='様式３（療養者名簿）（⑤の場合）'!$BD49,IF(VO$19&lt;='様式３（療養者名簿）（⑤の場合）'!$BE49,1,0),0),0)</f>
        <v>0</v>
      </c>
      <c r="VP44" s="338">
        <f>IF(VP$19-'様式３（療養者名簿）（⑤の場合）'!$BD49+1&lt;=15,IF(VP$19&gt;='様式３（療養者名簿）（⑤の場合）'!$BD49,IF(VP$19&lt;='様式３（療養者名簿）（⑤の場合）'!$BE49,1,0),0),0)</f>
        <v>0</v>
      </c>
      <c r="VQ44" s="338">
        <f>IF(VQ$19-'様式３（療養者名簿）（⑤の場合）'!$BD49+1&lt;=15,IF(VQ$19&gt;='様式３（療養者名簿）（⑤の場合）'!$BD49,IF(VQ$19&lt;='様式３（療養者名簿）（⑤の場合）'!$BE49,1,0),0),0)</f>
        <v>0</v>
      </c>
      <c r="VR44" s="338">
        <f>IF(VR$19-'様式３（療養者名簿）（⑤の場合）'!$BD49+1&lt;=15,IF(VR$19&gt;='様式３（療養者名簿）（⑤の場合）'!$BD49,IF(VR$19&lt;='様式３（療養者名簿）（⑤の場合）'!$BE49,1,0),0),0)</f>
        <v>0</v>
      </c>
      <c r="VS44" s="338">
        <f>IF(VS$19-'様式３（療養者名簿）（⑤の場合）'!$BD49+1&lt;=15,IF(VS$19&gt;='様式３（療養者名簿）（⑤の場合）'!$BD49,IF(VS$19&lt;='様式３（療養者名簿）（⑤の場合）'!$BE49,1,0),0),0)</f>
        <v>0</v>
      </c>
      <c r="VT44" s="338">
        <f>IF(VT$19-'様式３（療養者名簿）（⑤の場合）'!$BD49+1&lt;=15,IF(VT$19&gt;='様式３（療養者名簿）（⑤の場合）'!$BD49,IF(VT$19&lt;='様式３（療養者名簿）（⑤の場合）'!$BE49,1,0),0),0)</f>
        <v>0</v>
      </c>
      <c r="VU44" s="338">
        <f>IF(VU$19-'様式３（療養者名簿）（⑤の場合）'!$BD49+1&lt;=15,IF(VU$19&gt;='様式３（療養者名簿）（⑤の場合）'!$BD49,IF(VU$19&lt;='様式３（療養者名簿）（⑤の場合）'!$BE49,1,0),0),0)</f>
        <v>0</v>
      </c>
      <c r="VV44" s="338">
        <f>IF(VV$19-'様式３（療養者名簿）（⑤の場合）'!$BD49+1&lt;=15,IF(VV$19&gt;='様式３（療養者名簿）（⑤の場合）'!$BD49,IF(VV$19&lt;='様式３（療養者名簿）（⑤の場合）'!$BE49,1,0),0),0)</f>
        <v>0</v>
      </c>
      <c r="VW44" s="338">
        <f>IF(VW$19-'様式３（療養者名簿）（⑤の場合）'!$BD49+1&lt;=15,IF(VW$19&gt;='様式３（療養者名簿）（⑤の場合）'!$BD49,IF(VW$19&lt;='様式３（療養者名簿）（⑤の場合）'!$BE49,1,0),0),0)</f>
        <v>0</v>
      </c>
      <c r="VX44" s="338">
        <f>IF(VX$19-'様式３（療養者名簿）（⑤の場合）'!$BD49+1&lt;=15,IF(VX$19&gt;='様式３（療養者名簿）（⑤の場合）'!$BD49,IF(VX$19&lt;='様式３（療養者名簿）（⑤の場合）'!$BE49,1,0),0),0)</f>
        <v>0</v>
      </c>
      <c r="VY44" s="338">
        <f>IF(VY$19-'様式３（療養者名簿）（⑤の場合）'!$BD49+1&lt;=15,IF(VY$19&gt;='様式３（療養者名簿）（⑤の場合）'!$BD49,IF(VY$19&lt;='様式３（療養者名簿）（⑤の場合）'!$BE49,1,0),0),0)</f>
        <v>0</v>
      </c>
      <c r="VZ44" s="338">
        <f>IF(VZ$19-'様式３（療養者名簿）（⑤の場合）'!$BD49+1&lt;=15,IF(VZ$19&gt;='様式３（療養者名簿）（⑤の場合）'!$BD49,IF(VZ$19&lt;='様式３（療養者名簿）（⑤の場合）'!$BE49,1,0),0),0)</f>
        <v>0</v>
      </c>
      <c r="WA44" s="338">
        <f>IF(WA$19-'様式３（療養者名簿）（⑤の場合）'!$BD49+1&lt;=15,IF(WA$19&gt;='様式３（療養者名簿）（⑤の場合）'!$BD49,IF(WA$19&lt;='様式３（療養者名簿）（⑤の場合）'!$BE49,1,0),0),0)</f>
        <v>0</v>
      </c>
      <c r="WB44" s="338">
        <f>IF(WB$19-'様式３（療養者名簿）（⑤の場合）'!$BD49+1&lt;=15,IF(WB$19&gt;='様式３（療養者名簿）（⑤の場合）'!$BD49,IF(WB$19&lt;='様式３（療養者名簿）（⑤の場合）'!$BE49,1,0),0),0)</f>
        <v>0</v>
      </c>
      <c r="WC44" s="338">
        <f>IF(WC$19-'様式３（療養者名簿）（⑤の場合）'!$BD49+1&lt;=15,IF(WC$19&gt;='様式３（療養者名簿）（⑤の場合）'!$BD49,IF(WC$19&lt;='様式３（療養者名簿）（⑤の場合）'!$BE49,1,0),0),0)</f>
        <v>0</v>
      </c>
      <c r="WD44" s="338">
        <f>IF(WD$19-'様式３（療養者名簿）（⑤の場合）'!$BD49+1&lt;=15,IF(WD$19&gt;='様式３（療養者名簿）（⑤の場合）'!$BD49,IF(WD$19&lt;='様式３（療養者名簿）（⑤の場合）'!$BE49,1,0),0),0)</f>
        <v>0</v>
      </c>
      <c r="WE44" s="338">
        <f>IF(WE$19-'様式３（療養者名簿）（⑤の場合）'!$BD49+1&lt;=15,IF(WE$19&gt;='様式３（療養者名簿）（⑤の場合）'!$BD49,IF(WE$19&lt;='様式３（療養者名簿）（⑤の場合）'!$BE49,1,0),0),0)</f>
        <v>0</v>
      </c>
      <c r="WF44" s="338">
        <f>IF(WF$19-'様式３（療養者名簿）（⑤の場合）'!$BD49+1&lt;=15,IF(WF$19&gt;='様式３（療養者名簿）（⑤の場合）'!$BD49,IF(WF$19&lt;='様式３（療養者名簿）（⑤の場合）'!$BE49,1,0),0),0)</f>
        <v>0</v>
      </c>
      <c r="WG44" s="338">
        <f>IF(WG$19-'様式３（療養者名簿）（⑤の場合）'!$BD49+1&lt;=15,IF(WG$19&gt;='様式３（療養者名簿）（⑤の場合）'!$BD49,IF(WG$19&lt;='様式３（療養者名簿）（⑤の場合）'!$BE49,1,0),0),0)</f>
        <v>0</v>
      </c>
      <c r="WH44" s="338">
        <f>IF(WH$19-'様式３（療養者名簿）（⑤の場合）'!$BD49+1&lt;=15,IF(WH$19&gt;='様式３（療養者名簿）（⑤の場合）'!$BD49,IF(WH$19&lt;='様式３（療養者名簿）（⑤の場合）'!$BE49,1,0),0),0)</f>
        <v>0</v>
      </c>
      <c r="WI44" s="338">
        <f>IF(WI$19-'様式３（療養者名簿）（⑤の場合）'!$BD49+1&lt;=15,IF(WI$19&gt;='様式３（療養者名簿）（⑤の場合）'!$BD49,IF(WI$19&lt;='様式３（療養者名簿）（⑤の場合）'!$BE49,1,0),0),0)</f>
        <v>0</v>
      </c>
      <c r="WJ44" s="338">
        <f>IF(WJ$19-'様式３（療養者名簿）（⑤の場合）'!$BD49+1&lt;=15,IF(WJ$19&gt;='様式３（療養者名簿）（⑤の場合）'!$BD49,IF(WJ$19&lt;='様式３（療養者名簿）（⑤の場合）'!$BE49,1,0),0),0)</f>
        <v>0</v>
      </c>
      <c r="WK44" s="338">
        <f>IF(WK$19-'様式３（療養者名簿）（⑤の場合）'!$BD49+1&lt;=15,IF(WK$19&gt;='様式３（療養者名簿）（⑤の場合）'!$BD49,IF(WK$19&lt;='様式３（療養者名簿）（⑤の場合）'!$BE49,1,0),0),0)</f>
        <v>0</v>
      </c>
      <c r="WL44" s="338">
        <f>IF(WL$19-'様式３（療養者名簿）（⑤の場合）'!$BD49+1&lt;=15,IF(WL$19&gt;='様式３（療養者名簿）（⑤の場合）'!$BD49,IF(WL$19&lt;='様式３（療養者名簿）（⑤の場合）'!$BE49,1,0),0),0)</f>
        <v>0</v>
      </c>
      <c r="WM44" s="338">
        <f>IF(WM$19-'様式３（療養者名簿）（⑤の場合）'!$BD49+1&lt;=15,IF(WM$19&gt;='様式３（療養者名簿）（⑤の場合）'!$BD49,IF(WM$19&lt;='様式３（療養者名簿）（⑤の場合）'!$BE49,1,0),0),0)</f>
        <v>0</v>
      </c>
      <c r="WN44" s="338">
        <f>IF(WN$19-'様式３（療養者名簿）（⑤の場合）'!$BD49+1&lt;=15,IF(WN$19&gt;='様式３（療養者名簿）（⑤の場合）'!$BD49,IF(WN$19&lt;='様式３（療養者名簿）（⑤の場合）'!$BE49,1,0),0),0)</f>
        <v>0</v>
      </c>
      <c r="WO44" s="338">
        <f>IF(WO$19-'様式３（療養者名簿）（⑤の場合）'!$BD49+1&lt;=15,IF(WO$19&gt;='様式３（療養者名簿）（⑤の場合）'!$BD49,IF(WO$19&lt;='様式３（療養者名簿）（⑤の場合）'!$BE49,1,0),0),0)</f>
        <v>0</v>
      </c>
      <c r="WP44" s="338">
        <f>IF(WP$19-'様式３（療養者名簿）（⑤の場合）'!$BD49+1&lt;=15,IF(WP$19&gt;='様式３（療養者名簿）（⑤の場合）'!$BD49,IF(WP$19&lt;='様式３（療養者名簿）（⑤の場合）'!$BE49,1,0),0),0)</f>
        <v>0</v>
      </c>
      <c r="WQ44" s="338">
        <f>IF(WQ$19-'様式３（療養者名簿）（⑤の場合）'!$BD49+1&lt;=15,IF(WQ$19&gt;='様式３（療養者名簿）（⑤の場合）'!$BD49,IF(WQ$19&lt;='様式３（療養者名簿）（⑤の場合）'!$BE49,1,0),0),0)</f>
        <v>0</v>
      </c>
      <c r="WR44" s="338">
        <f>IF(WR$19-'様式３（療養者名簿）（⑤の場合）'!$BD49+1&lt;=15,IF(WR$19&gt;='様式３（療養者名簿）（⑤の場合）'!$BD49,IF(WR$19&lt;='様式３（療養者名簿）（⑤の場合）'!$BE49,1,0),0),0)</f>
        <v>0</v>
      </c>
      <c r="WS44" s="338">
        <f>IF(WS$19-'様式３（療養者名簿）（⑤の場合）'!$BD49+1&lt;=15,IF(WS$19&gt;='様式３（療養者名簿）（⑤の場合）'!$BD49,IF(WS$19&lt;='様式３（療養者名簿）（⑤の場合）'!$BE49,1,0),0),0)</f>
        <v>0</v>
      </c>
      <c r="WT44" s="338">
        <f>IF(WT$19-'様式３（療養者名簿）（⑤の場合）'!$BD49+1&lt;=15,IF(WT$19&gt;='様式３（療養者名簿）（⑤の場合）'!$BD49,IF(WT$19&lt;='様式３（療養者名簿）（⑤の場合）'!$BE49,1,0),0),0)</f>
        <v>0</v>
      </c>
      <c r="WU44" s="338">
        <f>IF(WU$19-'様式３（療養者名簿）（⑤の場合）'!$BD49+1&lt;=15,IF(WU$19&gt;='様式３（療養者名簿）（⑤の場合）'!$BD49,IF(WU$19&lt;='様式３（療養者名簿）（⑤の場合）'!$BE49,1,0),0),0)</f>
        <v>0</v>
      </c>
      <c r="WV44" s="338">
        <f>IF(WV$19-'様式３（療養者名簿）（⑤の場合）'!$BD49+1&lt;=15,IF(WV$19&gt;='様式３（療養者名簿）（⑤の場合）'!$BD49,IF(WV$19&lt;='様式３（療養者名簿）（⑤の場合）'!$BE49,1,0),0),0)</f>
        <v>0</v>
      </c>
      <c r="WW44" s="338">
        <f>IF(WW$19-'様式３（療養者名簿）（⑤の場合）'!$BD49+1&lt;=15,IF(WW$19&gt;='様式３（療養者名簿）（⑤の場合）'!$BD49,IF(WW$19&lt;='様式３（療養者名簿）（⑤の場合）'!$BE49,1,0),0),0)</f>
        <v>0</v>
      </c>
      <c r="WX44" s="338">
        <f>IF(WX$19-'様式３（療養者名簿）（⑤の場合）'!$BD49+1&lt;=15,IF(WX$19&gt;='様式３（療養者名簿）（⑤の場合）'!$BD49,IF(WX$19&lt;='様式３（療養者名簿）（⑤の場合）'!$BE49,1,0),0),0)</f>
        <v>0</v>
      </c>
      <c r="WY44" s="338">
        <f>IF(WY$19-'様式３（療養者名簿）（⑤の場合）'!$BD49+1&lt;=15,IF(WY$19&gt;='様式３（療養者名簿）（⑤の場合）'!$BD49,IF(WY$19&lt;='様式３（療養者名簿）（⑤の場合）'!$BE49,1,0),0),0)</f>
        <v>0</v>
      </c>
      <c r="WZ44" s="338">
        <f>IF(WZ$19-'様式３（療養者名簿）（⑤の場合）'!$BD49+1&lt;=15,IF(WZ$19&gt;='様式３（療養者名簿）（⑤の場合）'!$BD49,IF(WZ$19&lt;='様式３（療養者名簿）（⑤の場合）'!$BE49,1,0),0),0)</f>
        <v>0</v>
      </c>
      <c r="XA44" s="338">
        <f>IF(XA$19-'様式３（療養者名簿）（⑤の場合）'!$BD49+1&lt;=15,IF(XA$19&gt;='様式３（療養者名簿）（⑤の場合）'!$BD49,IF(XA$19&lt;='様式３（療養者名簿）（⑤の場合）'!$BE49,1,0),0),0)</f>
        <v>0</v>
      </c>
      <c r="XB44" s="338">
        <f>IF(XB$19-'様式３（療養者名簿）（⑤の場合）'!$BD49+1&lt;=15,IF(XB$19&gt;='様式３（療養者名簿）（⑤の場合）'!$BD49,IF(XB$19&lt;='様式３（療養者名簿）（⑤の場合）'!$BE49,1,0),0),0)</f>
        <v>0</v>
      </c>
      <c r="XC44" s="338">
        <f>IF(XC$19-'様式３（療養者名簿）（⑤の場合）'!$BD49+1&lt;=15,IF(XC$19&gt;='様式３（療養者名簿）（⑤の場合）'!$BD49,IF(XC$19&lt;='様式３（療養者名簿）（⑤の場合）'!$BE49,1,0),0),0)</f>
        <v>0</v>
      </c>
      <c r="XD44" s="338">
        <f>IF(XD$19-'様式３（療養者名簿）（⑤の場合）'!$BD49+1&lt;=15,IF(XD$19&gt;='様式３（療養者名簿）（⑤の場合）'!$BD49,IF(XD$19&lt;='様式３（療養者名簿）（⑤の場合）'!$BE49,1,0),0),0)</f>
        <v>0</v>
      </c>
      <c r="XE44" s="338">
        <f>IF(XE$19-'様式３（療養者名簿）（⑤の場合）'!$BD49+1&lt;=15,IF(XE$19&gt;='様式３（療養者名簿）（⑤の場合）'!$BD49,IF(XE$19&lt;='様式３（療養者名簿）（⑤の場合）'!$BE49,1,0),0),0)</f>
        <v>0</v>
      </c>
      <c r="XF44" s="338">
        <f>IF(XF$19-'様式３（療養者名簿）（⑤の場合）'!$BD49+1&lt;=15,IF(XF$19&gt;='様式３（療養者名簿）（⑤の場合）'!$BD49,IF(XF$19&lt;='様式３（療養者名簿）（⑤の場合）'!$BE49,1,0),0),0)</f>
        <v>0</v>
      </c>
      <c r="XG44" s="338">
        <f>IF(XG$19-'様式３（療養者名簿）（⑤の場合）'!$BD49+1&lt;=15,IF(XG$19&gt;='様式３（療養者名簿）（⑤の場合）'!$BD49,IF(XG$19&lt;='様式３（療養者名簿）（⑤の場合）'!$BE49,1,0),0),0)</f>
        <v>0</v>
      </c>
      <c r="XH44" s="338">
        <f>IF(XH$19-'様式３（療養者名簿）（⑤の場合）'!$BD49+1&lt;=15,IF(XH$19&gt;='様式３（療養者名簿）（⑤の場合）'!$BD49,IF(XH$19&lt;='様式３（療養者名簿）（⑤の場合）'!$BE49,1,0),0),0)</f>
        <v>0</v>
      </c>
      <c r="XI44" s="338">
        <f>IF(XI$19-'様式３（療養者名簿）（⑤の場合）'!$BD49+1&lt;=15,IF(XI$19&gt;='様式３（療養者名簿）（⑤の場合）'!$BD49,IF(XI$19&lt;='様式３（療養者名簿）（⑤の場合）'!$BE49,1,0),0),0)</f>
        <v>0</v>
      </c>
      <c r="XJ44" s="338">
        <f>IF(XJ$19-'様式３（療養者名簿）（⑤の場合）'!$BD49+1&lt;=15,IF(XJ$19&gt;='様式３（療養者名簿）（⑤の場合）'!$BD49,IF(XJ$19&lt;='様式３（療養者名簿）（⑤の場合）'!$BE49,1,0),0),0)</f>
        <v>0</v>
      </c>
      <c r="XK44" s="338">
        <f>IF(XK$19-'様式３（療養者名簿）（⑤の場合）'!$BD49+1&lt;=15,IF(XK$19&gt;='様式３（療養者名簿）（⑤の場合）'!$BD49,IF(XK$19&lt;='様式３（療養者名簿）（⑤の場合）'!$BE49,1,0),0),0)</f>
        <v>0</v>
      </c>
      <c r="XL44" s="338">
        <f>IF(XL$19-'様式３（療養者名簿）（⑤の場合）'!$BD49+1&lt;=15,IF(XL$19&gt;='様式３（療養者名簿）（⑤の場合）'!$BD49,IF(XL$19&lt;='様式３（療養者名簿）（⑤の場合）'!$BE49,1,0),0),0)</f>
        <v>0</v>
      </c>
      <c r="XM44" s="338">
        <f>IF(XM$19-'様式３（療養者名簿）（⑤の場合）'!$BD49+1&lt;=15,IF(XM$19&gt;='様式３（療養者名簿）（⑤の場合）'!$BD49,IF(XM$19&lt;='様式３（療養者名簿）（⑤の場合）'!$BE49,1,0),0),0)</f>
        <v>0</v>
      </c>
      <c r="XN44" s="338">
        <f>IF(XN$19-'様式３（療養者名簿）（⑤の場合）'!$BD49+1&lt;=15,IF(XN$19&gt;='様式３（療養者名簿）（⑤の場合）'!$BD49,IF(XN$19&lt;='様式３（療養者名簿）（⑤の場合）'!$BE49,1,0),0),0)</f>
        <v>0</v>
      </c>
      <c r="XO44" s="338">
        <f>IF(XO$19-'様式３（療養者名簿）（⑤の場合）'!$BD49+1&lt;=15,IF(XO$19&gt;='様式３（療養者名簿）（⑤の場合）'!$BD49,IF(XO$19&lt;='様式３（療養者名簿）（⑤の場合）'!$BE49,1,0),0),0)</f>
        <v>0</v>
      </c>
      <c r="XP44" s="338">
        <f>IF(XP$19-'様式３（療養者名簿）（⑤の場合）'!$BD49+1&lt;=15,IF(XP$19&gt;='様式３（療養者名簿）（⑤の場合）'!$BD49,IF(XP$19&lt;='様式３（療養者名簿）（⑤の場合）'!$BE49,1,0),0),0)</f>
        <v>0</v>
      </c>
      <c r="XQ44" s="338">
        <f>IF(XQ$19-'様式３（療養者名簿）（⑤の場合）'!$BD49+1&lt;=15,IF(XQ$19&gt;='様式３（療養者名簿）（⑤の場合）'!$BD49,IF(XQ$19&lt;='様式３（療養者名簿）（⑤の場合）'!$BE49,1,0),0),0)</f>
        <v>0</v>
      </c>
      <c r="XR44" s="338">
        <f>IF(XR$19-'様式３（療養者名簿）（⑤の場合）'!$BD49+1&lt;=15,IF(XR$19&gt;='様式３（療養者名簿）（⑤の場合）'!$BD49,IF(XR$19&lt;='様式３（療養者名簿）（⑤の場合）'!$BE49,1,0),0),0)</f>
        <v>0</v>
      </c>
      <c r="XS44" s="338">
        <f>IF(XS$19-'様式３（療養者名簿）（⑤の場合）'!$BD49+1&lt;=15,IF(XS$19&gt;='様式３（療養者名簿）（⑤の場合）'!$BD49,IF(XS$19&lt;='様式３（療養者名簿）（⑤の場合）'!$BE49,1,0),0),0)</f>
        <v>0</v>
      </c>
      <c r="XT44" s="338">
        <f>IF(XT$19-'様式３（療養者名簿）（⑤の場合）'!$BD49+1&lt;=15,IF(XT$19&gt;='様式３（療養者名簿）（⑤の場合）'!$BD49,IF(XT$19&lt;='様式３（療養者名簿）（⑤の場合）'!$BE49,1,0),0),0)</f>
        <v>0</v>
      </c>
      <c r="XU44" s="338">
        <f>IF(XU$19-'様式３（療養者名簿）（⑤の場合）'!$BD49+1&lt;=15,IF(XU$19&gt;='様式３（療養者名簿）（⑤の場合）'!$BD49,IF(XU$19&lt;='様式３（療養者名簿）（⑤の場合）'!$BE49,1,0),0),0)</f>
        <v>0</v>
      </c>
      <c r="XV44" s="338">
        <f>IF(XV$19-'様式３（療養者名簿）（⑤の場合）'!$BD49+1&lt;=15,IF(XV$19&gt;='様式３（療養者名簿）（⑤の場合）'!$BD49,IF(XV$19&lt;='様式３（療養者名簿）（⑤の場合）'!$BE49,1,0),0),0)</f>
        <v>0</v>
      </c>
      <c r="XW44" s="338">
        <f>IF(XW$19-'様式３（療養者名簿）（⑤の場合）'!$BD49+1&lt;=15,IF(XW$19&gt;='様式３（療養者名簿）（⑤の場合）'!$BD49,IF(XW$19&lt;='様式３（療養者名簿）（⑤の場合）'!$BE49,1,0),0),0)</f>
        <v>0</v>
      </c>
      <c r="XX44" s="338">
        <f>IF(XX$19-'様式３（療養者名簿）（⑤の場合）'!$BD49+1&lt;=15,IF(XX$19&gt;='様式３（療養者名簿）（⑤の場合）'!$BD49,IF(XX$19&lt;='様式３（療養者名簿）（⑤の場合）'!$BE49,1,0),0),0)</f>
        <v>0</v>
      </c>
      <c r="XY44" s="338">
        <f>IF(XY$19-'様式３（療養者名簿）（⑤の場合）'!$BD49+1&lt;=15,IF(XY$19&gt;='様式３（療養者名簿）（⑤の場合）'!$BD49,IF(XY$19&lt;='様式３（療養者名簿）（⑤の場合）'!$BE49,1,0),0),0)</f>
        <v>0</v>
      </c>
      <c r="XZ44" s="338">
        <f>IF(XZ$19-'様式３（療養者名簿）（⑤の場合）'!$BD49+1&lt;=15,IF(XZ$19&gt;='様式３（療養者名簿）（⑤の場合）'!$BD49,IF(XZ$19&lt;='様式３（療養者名簿）（⑤の場合）'!$BE49,1,0),0),0)</f>
        <v>0</v>
      </c>
      <c r="YA44" s="338">
        <f>IF(YA$19-'様式３（療養者名簿）（⑤の場合）'!$BD49+1&lt;=15,IF(YA$19&gt;='様式３（療養者名簿）（⑤の場合）'!$BD49,IF(YA$19&lt;='様式３（療養者名簿）（⑤の場合）'!$BE49,1,0),0),0)</f>
        <v>0</v>
      </c>
      <c r="YB44" s="338">
        <f>IF(YB$19-'様式３（療養者名簿）（⑤の場合）'!$BD49+1&lt;=15,IF(YB$19&gt;='様式３（療養者名簿）（⑤の場合）'!$BD49,IF(YB$19&lt;='様式３（療養者名簿）（⑤の場合）'!$BE49,1,0),0),0)</f>
        <v>0</v>
      </c>
      <c r="YC44" s="338">
        <f>IF(YC$19-'様式３（療養者名簿）（⑤の場合）'!$BD49+1&lt;=15,IF(YC$19&gt;='様式３（療養者名簿）（⑤の場合）'!$BD49,IF(YC$19&lt;='様式３（療養者名簿）（⑤の場合）'!$BE49,1,0),0),0)</f>
        <v>0</v>
      </c>
      <c r="YD44" s="338">
        <f>IF(YD$19-'様式３（療養者名簿）（⑤の場合）'!$BD49+1&lt;=15,IF(YD$19&gt;='様式３（療養者名簿）（⑤の場合）'!$BD49,IF(YD$19&lt;='様式３（療養者名簿）（⑤の場合）'!$BE49,1,0),0),0)</f>
        <v>0</v>
      </c>
      <c r="YE44" s="338">
        <f>IF(YE$19-'様式３（療養者名簿）（⑤の場合）'!$BD49+1&lt;=15,IF(YE$19&gt;='様式３（療養者名簿）（⑤の場合）'!$BD49,IF(YE$19&lt;='様式３（療養者名簿）（⑤の場合）'!$BE49,1,0),0),0)</f>
        <v>0</v>
      </c>
      <c r="YF44" s="338">
        <f>IF(YF$19-'様式３（療養者名簿）（⑤の場合）'!$BD49+1&lt;=15,IF(YF$19&gt;='様式３（療養者名簿）（⑤の場合）'!$BD49,IF(YF$19&lt;='様式３（療養者名簿）（⑤の場合）'!$BE49,1,0),0),0)</f>
        <v>0</v>
      </c>
      <c r="YG44" s="338">
        <f>IF(YG$19-'様式３（療養者名簿）（⑤の場合）'!$BD49+1&lt;=15,IF(YG$19&gt;='様式３（療養者名簿）（⑤の場合）'!$BD49,IF(YG$19&lt;='様式３（療養者名簿）（⑤の場合）'!$BE49,1,0),0),0)</f>
        <v>0</v>
      </c>
      <c r="YH44" s="338">
        <f>IF(YH$19-'様式３（療養者名簿）（⑤の場合）'!$BD49+1&lt;=15,IF(YH$19&gt;='様式３（療養者名簿）（⑤の場合）'!$BD49,IF(YH$19&lt;='様式３（療養者名簿）（⑤の場合）'!$BE49,1,0),0),0)</f>
        <v>0</v>
      </c>
      <c r="YI44" s="338">
        <f>IF(YI$19-'様式３（療養者名簿）（⑤の場合）'!$BD49+1&lt;=15,IF(YI$19&gt;='様式３（療養者名簿）（⑤の場合）'!$BD49,IF(YI$19&lt;='様式３（療養者名簿）（⑤の場合）'!$BE49,1,0),0),0)</f>
        <v>0</v>
      </c>
      <c r="YJ44" s="338">
        <f>IF(YJ$19-'様式３（療養者名簿）（⑤の場合）'!$BD49+1&lt;=15,IF(YJ$19&gt;='様式３（療養者名簿）（⑤の場合）'!$BD49,IF(YJ$19&lt;='様式３（療養者名簿）（⑤の場合）'!$BE49,1,0),0),0)</f>
        <v>0</v>
      </c>
      <c r="YK44" s="338">
        <f>IF(YK$19-'様式３（療養者名簿）（⑤の場合）'!$BD49+1&lt;=15,IF(YK$19&gt;='様式３（療養者名簿）（⑤の場合）'!$BD49,IF(YK$19&lt;='様式３（療養者名簿）（⑤の場合）'!$BE49,1,0),0),0)</f>
        <v>0</v>
      </c>
      <c r="YL44" s="338">
        <f>IF(YL$19-'様式３（療養者名簿）（⑤の場合）'!$BD49+1&lt;=15,IF(YL$19&gt;='様式３（療養者名簿）（⑤の場合）'!$BD49,IF(YL$19&lt;='様式３（療養者名簿）（⑤の場合）'!$BE49,1,0),0),0)</f>
        <v>0</v>
      </c>
      <c r="YM44" s="338">
        <f>IF(YM$19-'様式３（療養者名簿）（⑤の場合）'!$BD49+1&lt;=15,IF(YM$19&gt;='様式３（療養者名簿）（⑤の場合）'!$BD49,IF(YM$19&lt;='様式３（療養者名簿）（⑤の場合）'!$BE49,1,0),0),0)</f>
        <v>0</v>
      </c>
      <c r="YN44" s="338">
        <f>IF(YN$19-'様式３（療養者名簿）（⑤の場合）'!$BD49+1&lt;=15,IF(YN$19&gt;='様式３（療養者名簿）（⑤の場合）'!$BD49,IF(YN$19&lt;='様式３（療養者名簿）（⑤の場合）'!$BE49,1,0),0),0)</f>
        <v>0</v>
      </c>
      <c r="YO44" s="338">
        <f>IF(YO$19-'様式３（療養者名簿）（⑤の場合）'!$BD49+1&lt;=15,IF(YO$19&gt;='様式３（療養者名簿）（⑤の場合）'!$BD49,IF(YO$19&lt;='様式３（療養者名簿）（⑤の場合）'!$BE49,1,0),0),0)</f>
        <v>0</v>
      </c>
      <c r="YP44" s="338">
        <f>IF(YP$19-'様式３（療養者名簿）（⑤の場合）'!$BD49+1&lt;=15,IF(YP$19&gt;='様式３（療養者名簿）（⑤の場合）'!$BD49,IF(YP$19&lt;='様式３（療養者名簿）（⑤の場合）'!$BE49,1,0),0),0)</f>
        <v>0</v>
      </c>
      <c r="YQ44" s="338">
        <f>IF(YQ$19-'様式３（療養者名簿）（⑤の場合）'!$BD49+1&lt;=15,IF(YQ$19&gt;='様式３（療養者名簿）（⑤の場合）'!$BD49,IF(YQ$19&lt;='様式３（療養者名簿）（⑤の場合）'!$BE49,1,0),0),0)</f>
        <v>0</v>
      </c>
      <c r="YR44" s="338">
        <f>IF(YR$19-'様式３（療養者名簿）（⑤の場合）'!$BD49+1&lt;=15,IF(YR$19&gt;='様式３（療養者名簿）（⑤の場合）'!$BD49,IF(YR$19&lt;='様式３（療養者名簿）（⑤の場合）'!$BE49,1,0),0),0)</f>
        <v>0</v>
      </c>
      <c r="YS44" s="338">
        <f>IF(YS$19-'様式３（療養者名簿）（⑤の場合）'!$BD49+1&lt;=15,IF(YS$19&gt;='様式３（療養者名簿）（⑤の場合）'!$BD49,IF(YS$19&lt;='様式３（療養者名簿）（⑤の場合）'!$BE49,1,0),0),0)</f>
        <v>0</v>
      </c>
      <c r="YT44" s="338">
        <f>IF(YT$19-'様式３（療養者名簿）（⑤の場合）'!$BD49+1&lt;=15,IF(YT$19&gt;='様式３（療養者名簿）（⑤の場合）'!$BD49,IF(YT$19&lt;='様式３（療養者名簿）（⑤の場合）'!$BE49,1,0),0),0)</f>
        <v>0</v>
      </c>
      <c r="YU44" s="338">
        <f>IF(YU$19-'様式３（療養者名簿）（⑤の場合）'!$BD49+1&lt;=15,IF(YU$19&gt;='様式３（療養者名簿）（⑤の場合）'!$BD49,IF(YU$19&lt;='様式３（療養者名簿）（⑤の場合）'!$BE49,1,0),0),0)</f>
        <v>0</v>
      </c>
      <c r="YV44" s="338">
        <f>IF(YV$19-'様式３（療養者名簿）（⑤の場合）'!$BD49+1&lt;=15,IF(YV$19&gt;='様式３（療養者名簿）（⑤の場合）'!$BD49,IF(YV$19&lt;='様式３（療養者名簿）（⑤の場合）'!$BE49,1,0),0),0)</f>
        <v>0</v>
      </c>
      <c r="YW44" s="338">
        <f>IF(YW$19-'様式３（療養者名簿）（⑤の場合）'!$BD49+1&lt;=15,IF(YW$19&gt;='様式３（療養者名簿）（⑤の場合）'!$BD49,IF(YW$19&lt;='様式３（療養者名簿）（⑤の場合）'!$BE49,1,0),0),0)</f>
        <v>0</v>
      </c>
      <c r="YX44" s="338">
        <f>IF(YX$19-'様式３（療養者名簿）（⑤の場合）'!$BD49+1&lt;=15,IF(YX$19&gt;='様式３（療養者名簿）（⑤の場合）'!$BD49,IF(YX$19&lt;='様式３（療養者名簿）（⑤の場合）'!$BE49,1,0),0),0)</f>
        <v>0</v>
      </c>
      <c r="YY44" s="338">
        <f>IF(YY$19-'様式３（療養者名簿）（⑤の場合）'!$BD49+1&lt;=15,IF(YY$19&gt;='様式３（療養者名簿）（⑤の場合）'!$BD49,IF(YY$19&lt;='様式３（療養者名簿）（⑤の場合）'!$BE49,1,0),0),0)</f>
        <v>0</v>
      </c>
      <c r="YZ44" s="338">
        <f>IF(YZ$19-'様式３（療養者名簿）（⑤の場合）'!$BD49+1&lt;=15,IF(YZ$19&gt;='様式３（療養者名簿）（⑤の場合）'!$BD49,IF(YZ$19&lt;='様式３（療養者名簿）（⑤の場合）'!$BE49,1,0),0),0)</f>
        <v>0</v>
      </c>
      <c r="ZA44" s="338">
        <f>IF(ZA$19-'様式３（療養者名簿）（⑤の場合）'!$BD49+1&lt;=15,IF(ZA$19&gt;='様式３（療養者名簿）（⑤の場合）'!$BD49,IF(ZA$19&lt;='様式３（療養者名簿）（⑤の場合）'!$BE49,1,0),0),0)</f>
        <v>0</v>
      </c>
      <c r="ZB44" s="338">
        <f>IF(ZB$19-'様式３（療養者名簿）（⑤の場合）'!$BD49+1&lt;=15,IF(ZB$19&gt;='様式３（療養者名簿）（⑤の場合）'!$BD49,IF(ZB$19&lt;='様式３（療養者名簿）（⑤の場合）'!$BE49,1,0),0),0)</f>
        <v>0</v>
      </c>
      <c r="ZC44" s="338">
        <f>IF(ZC$19-'様式３（療養者名簿）（⑤の場合）'!$BD49+1&lt;=15,IF(ZC$19&gt;='様式３（療養者名簿）（⑤の場合）'!$BD49,IF(ZC$19&lt;='様式３（療養者名簿）（⑤の場合）'!$BE49,1,0),0),0)</f>
        <v>0</v>
      </c>
      <c r="ZD44" s="338">
        <f>IF(ZD$19-'様式３（療養者名簿）（⑤の場合）'!$BD49+1&lt;=15,IF(ZD$19&gt;='様式３（療養者名簿）（⑤の場合）'!$BD49,IF(ZD$19&lt;='様式３（療養者名簿）（⑤の場合）'!$BE49,1,0),0),0)</f>
        <v>0</v>
      </c>
      <c r="ZE44" s="338">
        <f>IF(ZE$19-'様式３（療養者名簿）（⑤の場合）'!$BD49+1&lt;=15,IF(ZE$19&gt;='様式３（療養者名簿）（⑤の場合）'!$BD49,IF(ZE$19&lt;='様式３（療養者名簿）（⑤の場合）'!$BE49,1,0),0),0)</f>
        <v>0</v>
      </c>
      <c r="ZF44" s="338">
        <f>IF(ZF$19-'様式３（療養者名簿）（⑤の場合）'!$BD49+1&lt;=15,IF(ZF$19&gt;='様式３（療養者名簿）（⑤の場合）'!$BD49,IF(ZF$19&lt;='様式３（療養者名簿）（⑤の場合）'!$BE49,1,0),0),0)</f>
        <v>0</v>
      </c>
      <c r="ZG44" s="338">
        <f>IF(ZG$19-'様式３（療養者名簿）（⑤の場合）'!$BD49+1&lt;=15,IF(ZG$19&gt;='様式３（療養者名簿）（⑤の場合）'!$BD49,IF(ZG$19&lt;='様式３（療養者名簿）（⑤の場合）'!$BE49,1,0),0),0)</f>
        <v>0</v>
      </c>
      <c r="ZH44" s="338">
        <f>IF(ZH$19-'様式３（療養者名簿）（⑤の場合）'!$BD49+1&lt;=15,IF(ZH$19&gt;='様式３（療養者名簿）（⑤の場合）'!$BD49,IF(ZH$19&lt;='様式３（療養者名簿）（⑤の場合）'!$BE49,1,0),0),0)</f>
        <v>0</v>
      </c>
      <c r="ZI44" s="338">
        <f>IF(ZI$19-'様式３（療養者名簿）（⑤の場合）'!$BD49+1&lt;=15,IF(ZI$19&gt;='様式３（療養者名簿）（⑤の場合）'!$BD49,IF(ZI$19&lt;='様式３（療養者名簿）（⑤の場合）'!$BE49,1,0),0),0)</f>
        <v>0</v>
      </c>
      <c r="ZJ44" s="338">
        <f>IF(ZJ$19-'様式３（療養者名簿）（⑤の場合）'!$BD49+1&lt;=15,IF(ZJ$19&gt;='様式３（療養者名簿）（⑤の場合）'!$BD49,IF(ZJ$19&lt;='様式３（療養者名簿）（⑤の場合）'!$BE49,1,0),0),0)</f>
        <v>0</v>
      </c>
      <c r="ZK44" s="338">
        <f>IF(ZK$19-'様式３（療養者名簿）（⑤の場合）'!$BD49+1&lt;=15,IF(ZK$19&gt;='様式３（療養者名簿）（⑤の場合）'!$BD49,IF(ZK$19&lt;='様式３（療養者名簿）（⑤の場合）'!$BE49,1,0),0),0)</f>
        <v>0</v>
      </c>
      <c r="ZL44" s="338">
        <f>IF(ZL$19-'様式３（療養者名簿）（⑤の場合）'!$BD49+1&lt;=15,IF(ZL$19&gt;='様式３（療養者名簿）（⑤の場合）'!$BD49,IF(ZL$19&lt;='様式３（療養者名簿）（⑤の場合）'!$BE49,1,0),0),0)</f>
        <v>0</v>
      </c>
      <c r="ZM44" s="338">
        <f>IF(ZM$19-'様式３（療養者名簿）（⑤の場合）'!$BD49+1&lt;=15,IF(ZM$19&gt;='様式３（療養者名簿）（⑤の場合）'!$BD49,IF(ZM$19&lt;='様式３（療養者名簿）（⑤の場合）'!$BE49,1,0),0),0)</f>
        <v>0</v>
      </c>
      <c r="ZN44" s="338">
        <f>IF(ZN$19-'様式３（療養者名簿）（⑤の場合）'!$BD49+1&lt;=15,IF(ZN$19&gt;='様式３（療養者名簿）（⑤の場合）'!$BD49,IF(ZN$19&lt;='様式３（療養者名簿）（⑤の場合）'!$BE49,1,0),0),0)</f>
        <v>0</v>
      </c>
      <c r="ZO44" s="338">
        <f>IF(ZO$19-'様式３（療養者名簿）（⑤の場合）'!$BD49+1&lt;=15,IF(ZO$19&gt;='様式３（療養者名簿）（⑤の場合）'!$BD49,IF(ZO$19&lt;='様式３（療養者名簿）（⑤の場合）'!$BE49,1,0),0),0)</f>
        <v>0</v>
      </c>
      <c r="ZP44" s="338">
        <f>IF(ZP$19-'様式３（療養者名簿）（⑤の場合）'!$BD49+1&lt;=15,IF(ZP$19&gt;='様式３（療養者名簿）（⑤の場合）'!$BD49,IF(ZP$19&lt;='様式３（療養者名簿）（⑤の場合）'!$BE49,1,0),0),0)</f>
        <v>0</v>
      </c>
      <c r="ZQ44" s="338">
        <f>IF(ZQ$19-'様式３（療養者名簿）（⑤の場合）'!$BD49+1&lt;=15,IF(ZQ$19&gt;='様式３（療養者名簿）（⑤の場合）'!$BD49,IF(ZQ$19&lt;='様式３（療養者名簿）（⑤の場合）'!$BE49,1,0),0),0)</f>
        <v>0</v>
      </c>
      <c r="ZR44" s="338">
        <f>IF(ZR$19-'様式３（療養者名簿）（⑤の場合）'!$BD49+1&lt;=15,IF(ZR$19&gt;='様式３（療養者名簿）（⑤の場合）'!$BD49,IF(ZR$19&lt;='様式３（療養者名簿）（⑤の場合）'!$BE49,1,0),0),0)</f>
        <v>0</v>
      </c>
      <c r="ZS44" s="338">
        <f>IF(ZS$19-'様式３（療養者名簿）（⑤の場合）'!$BD49+1&lt;=15,IF(ZS$19&gt;='様式３（療養者名簿）（⑤の場合）'!$BD49,IF(ZS$19&lt;='様式３（療養者名簿）（⑤の場合）'!$BE49,1,0),0),0)</f>
        <v>0</v>
      </c>
      <c r="ZT44" s="338">
        <f>IF(ZT$19-'様式３（療養者名簿）（⑤の場合）'!$BD49+1&lt;=15,IF(ZT$19&gt;='様式３（療養者名簿）（⑤の場合）'!$BD49,IF(ZT$19&lt;='様式３（療養者名簿）（⑤の場合）'!$BE49,1,0),0),0)</f>
        <v>0</v>
      </c>
      <c r="ZU44" s="338">
        <f>IF(ZU$19-'様式３（療養者名簿）（⑤の場合）'!$BD49+1&lt;=15,IF(ZU$19&gt;='様式３（療養者名簿）（⑤の場合）'!$BD49,IF(ZU$19&lt;='様式３（療養者名簿）（⑤の場合）'!$BE49,1,0),0),0)</f>
        <v>0</v>
      </c>
      <c r="ZV44" s="338">
        <f>IF(ZV$19-'様式３（療養者名簿）（⑤の場合）'!$BD49+1&lt;=15,IF(ZV$19&gt;='様式３（療養者名簿）（⑤の場合）'!$BD49,IF(ZV$19&lt;='様式３（療養者名簿）（⑤の場合）'!$BE49,1,0),0),0)</f>
        <v>0</v>
      </c>
      <c r="ZW44" s="338">
        <f>IF(ZW$19-'様式３（療養者名簿）（⑤の場合）'!$BD49+1&lt;=15,IF(ZW$19&gt;='様式３（療養者名簿）（⑤の場合）'!$BD49,IF(ZW$19&lt;='様式３（療養者名簿）（⑤の場合）'!$BE49,1,0),0),0)</f>
        <v>0</v>
      </c>
      <c r="ZX44" s="338">
        <f>IF(ZX$19-'様式３（療養者名簿）（⑤の場合）'!$BD49+1&lt;=15,IF(ZX$19&gt;='様式３（療養者名簿）（⑤の場合）'!$BD49,IF(ZX$19&lt;='様式３（療養者名簿）（⑤の場合）'!$BE49,1,0),0),0)</f>
        <v>0</v>
      </c>
      <c r="ZY44" s="338">
        <f>IF(ZY$19-'様式３（療養者名簿）（⑤の場合）'!$BD49+1&lt;=15,IF(ZY$19&gt;='様式３（療養者名簿）（⑤の場合）'!$BD49,IF(ZY$19&lt;='様式３（療養者名簿）（⑤の場合）'!$BE49,1,0),0),0)</f>
        <v>0</v>
      </c>
      <c r="ZZ44" s="338">
        <f>IF(ZZ$19-'様式３（療養者名簿）（⑤の場合）'!$BD49+1&lt;=15,IF(ZZ$19&gt;='様式３（療養者名簿）（⑤の場合）'!$BD49,IF(ZZ$19&lt;='様式３（療養者名簿）（⑤の場合）'!$BE49,1,0),0),0)</f>
        <v>0</v>
      </c>
      <c r="AAA44" s="338">
        <f>IF(AAA$19-'様式３（療養者名簿）（⑤の場合）'!$BD49+1&lt;=15,IF(AAA$19&gt;='様式３（療養者名簿）（⑤の場合）'!$BD49,IF(AAA$19&lt;='様式３（療養者名簿）（⑤の場合）'!$BE49,1,0),0),0)</f>
        <v>0</v>
      </c>
      <c r="AAB44" s="338">
        <f>IF(AAB$19-'様式３（療養者名簿）（⑤の場合）'!$BD49+1&lt;=15,IF(AAB$19&gt;='様式３（療養者名簿）（⑤の場合）'!$BD49,IF(AAB$19&lt;='様式３（療養者名簿）（⑤の場合）'!$BE49,1,0),0),0)</f>
        <v>0</v>
      </c>
      <c r="AAC44" s="338">
        <f>IF(AAC$19-'様式３（療養者名簿）（⑤の場合）'!$BD49+1&lt;=15,IF(AAC$19&gt;='様式３（療養者名簿）（⑤の場合）'!$BD49,IF(AAC$19&lt;='様式３（療養者名簿）（⑤の場合）'!$BE49,1,0),0),0)</f>
        <v>0</v>
      </c>
      <c r="AAD44" s="338">
        <f>IF(AAD$19-'様式３（療養者名簿）（⑤の場合）'!$BD49+1&lt;=15,IF(AAD$19&gt;='様式３（療養者名簿）（⑤の場合）'!$BD49,IF(AAD$19&lt;='様式３（療養者名簿）（⑤の場合）'!$BE49,1,0),0),0)</f>
        <v>0</v>
      </c>
      <c r="AAE44" s="338">
        <f>IF(AAE$19-'様式３（療養者名簿）（⑤の場合）'!$BD49+1&lt;=15,IF(AAE$19&gt;='様式３（療養者名簿）（⑤の場合）'!$BD49,IF(AAE$19&lt;='様式３（療養者名簿）（⑤の場合）'!$BE49,1,0),0),0)</f>
        <v>0</v>
      </c>
      <c r="AAF44" s="338">
        <f>IF(AAF$19-'様式３（療養者名簿）（⑤の場合）'!$BD49+1&lt;=15,IF(AAF$19&gt;='様式３（療養者名簿）（⑤の場合）'!$BD49,IF(AAF$19&lt;='様式３（療養者名簿）（⑤の場合）'!$BE49,1,0),0),0)</f>
        <v>0</v>
      </c>
      <c r="AAG44" s="338">
        <f>IF(AAG$19-'様式３（療養者名簿）（⑤の場合）'!$BD49+1&lt;=15,IF(AAG$19&gt;='様式３（療養者名簿）（⑤の場合）'!$BD49,IF(AAG$19&lt;='様式３（療養者名簿）（⑤の場合）'!$BE49,1,0),0),0)</f>
        <v>0</v>
      </c>
      <c r="AAH44" s="338">
        <f>IF(AAH$19-'様式３（療養者名簿）（⑤の場合）'!$BD49+1&lt;=15,IF(AAH$19&gt;='様式３（療養者名簿）（⑤の場合）'!$BD49,IF(AAH$19&lt;='様式３（療養者名簿）（⑤の場合）'!$BE49,1,0),0),0)</f>
        <v>0</v>
      </c>
      <c r="AAI44" s="338">
        <f>IF(AAI$19-'様式３（療養者名簿）（⑤の場合）'!$BD49+1&lt;=15,IF(AAI$19&gt;='様式３（療養者名簿）（⑤の場合）'!$BD49,IF(AAI$19&lt;='様式３（療養者名簿）（⑤の場合）'!$BE49,1,0),0),0)</f>
        <v>0</v>
      </c>
      <c r="AAJ44" s="338">
        <f>IF(AAJ$19-'様式３（療養者名簿）（⑤の場合）'!$BD49+1&lt;=15,IF(AAJ$19&gt;='様式３（療養者名簿）（⑤の場合）'!$BD49,IF(AAJ$19&lt;='様式３（療養者名簿）（⑤の場合）'!$BE49,1,0),0),0)</f>
        <v>0</v>
      </c>
      <c r="AAK44" s="338">
        <f>IF(AAK$19-'様式３（療養者名簿）（⑤の場合）'!$BD49+1&lt;=15,IF(AAK$19&gt;='様式３（療養者名簿）（⑤の場合）'!$BD49,IF(AAK$19&lt;='様式３（療養者名簿）（⑤の場合）'!$BE49,1,0),0),0)</f>
        <v>0</v>
      </c>
      <c r="AAL44" s="338">
        <f>IF(AAL$19-'様式３（療養者名簿）（⑤の場合）'!$BD49+1&lt;=15,IF(AAL$19&gt;='様式３（療養者名簿）（⑤の場合）'!$BD49,IF(AAL$19&lt;='様式３（療養者名簿）（⑤の場合）'!$BE49,1,0),0),0)</f>
        <v>0</v>
      </c>
      <c r="AAM44" s="338">
        <f>IF(AAM$19-'様式３（療養者名簿）（⑤の場合）'!$BD49+1&lt;=15,IF(AAM$19&gt;='様式３（療養者名簿）（⑤の場合）'!$BD49,IF(AAM$19&lt;='様式３（療養者名簿）（⑤の場合）'!$BE49,1,0),0),0)</f>
        <v>0</v>
      </c>
      <c r="AAN44" s="338">
        <f>IF(AAN$19-'様式３（療養者名簿）（⑤の場合）'!$BD49+1&lt;=15,IF(AAN$19&gt;='様式３（療養者名簿）（⑤の場合）'!$BD49,IF(AAN$19&lt;='様式３（療養者名簿）（⑤の場合）'!$BE49,1,0),0),0)</f>
        <v>0</v>
      </c>
      <c r="AAO44" s="338">
        <f>IF(AAO$19-'様式３（療養者名簿）（⑤の場合）'!$BD49+1&lt;=15,IF(AAO$19&gt;='様式３（療養者名簿）（⑤の場合）'!$BD49,IF(AAO$19&lt;='様式３（療養者名簿）（⑤の場合）'!$BE49,1,0),0),0)</f>
        <v>0</v>
      </c>
      <c r="AAP44" s="338">
        <f>IF(AAP$19-'様式３（療養者名簿）（⑤の場合）'!$BD49+1&lt;=15,IF(AAP$19&gt;='様式３（療養者名簿）（⑤の場合）'!$BD49,IF(AAP$19&lt;='様式３（療養者名簿）（⑤の場合）'!$BE49,1,0),0),0)</f>
        <v>0</v>
      </c>
      <c r="AAQ44" s="338">
        <f>IF(AAQ$19-'様式３（療養者名簿）（⑤の場合）'!$BD49+1&lt;=15,IF(AAQ$19&gt;='様式３（療養者名簿）（⑤の場合）'!$BD49,IF(AAQ$19&lt;='様式３（療養者名簿）（⑤の場合）'!$BE49,1,0),0),0)</f>
        <v>0</v>
      </c>
      <c r="AAR44" s="338">
        <f>IF(AAR$19-'様式３（療養者名簿）（⑤の場合）'!$BD49+1&lt;=15,IF(AAR$19&gt;='様式３（療養者名簿）（⑤の場合）'!$BD49,IF(AAR$19&lt;='様式３（療養者名簿）（⑤の場合）'!$BE49,1,0),0),0)</f>
        <v>0</v>
      </c>
      <c r="AAS44" s="338">
        <f>IF(AAS$19-'様式３（療養者名簿）（⑤の場合）'!$BD49+1&lt;=15,IF(AAS$19&gt;='様式３（療養者名簿）（⑤の場合）'!$BD49,IF(AAS$19&lt;='様式３（療養者名簿）（⑤の場合）'!$BE49,1,0),0),0)</f>
        <v>0</v>
      </c>
      <c r="AAT44" s="338">
        <f>IF(AAT$19-'様式３（療養者名簿）（⑤の場合）'!$BD49+1&lt;=15,IF(AAT$19&gt;='様式３（療養者名簿）（⑤の場合）'!$BD49,IF(AAT$19&lt;='様式３（療養者名簿）（⑤の場合）'!$BE49,1,0),0),0)</f>
        <v>0</v>
      </c>
      <c r="AAU44" s="338">
        <f>IF(AAU$19-'様式３（療養者名簿）（⑤の場合）'!$BD49+1&lt;=15,IF(AAU$19&gt;='様式３（療養者名簿）（⑤の場合）'!$BD49,IF(AAU$19&lt;='様式３（療養者名簿）（⑤の場合）'!$BE49,1,0),0),0)</f>
        <v>0</v>
      </c>
      <c r="AAV44" s="338">
        <f>IF(AAV$19-'様式３（療養者名簿）（⑤の場合）'!$BD49+1&lt;=15,IF(AAV$19&gt;='様式３（療養者名簿）（⑤の場合）'!$BD49,IF(AAV$19&lt;='様式３（療養者名簿）（⑤の場合）'!$BE49,1,0),0),0)</f>
        <v>0</v>
      </c>
      <c r="AAW44" s="338">
        <f>IF(AAW$19-'様式３（療養者名簿）（⑤の場合）'!$BD49+1&lt;=15,IF(AAW$19&gt;='様式３（療養者名簿）（⑤の場合）'!$BD49,IF(AAW$19&lt;='様式３（療養者名簿）（⑤の場合）'!$BE49,1,0),0),0)</f>
        <v>0</v>
      </c>
      <c r="AAX44" s="338">
        <f>IF(AAX$19-'様式３（療養者名簿）（⑤の場合）'!$BD49+1&lt;=15,IF(AAX$19&gt;='様式３（療養者名簿）（⑤の場合）'!$BD49,IF(AAX$19&lt;='様式３（療養者名簿）（⑤の場合）'!$BE49,1,0),0),0)</f>
        <v>0</v>
      </c>
      <c r="AAY44" s="338">
        <f>IF(AAY$19-'様式３（療養者名簿）（⑤の場合）'!$BD49+1&lt;=15,IF(AAY$19&gt;='様式３（療養者名簿）（⑤の場合）'!$BD49,IF(AAY$19&lt;='様式３（療養者名簿）（⑤の場合）'!$BE49,1,0),0),0)</f>
        <v>0</v>
      </c>
      <c r="AAZ44" s="338">
        <f>IF(AAZ$19-'様式３（療養者名簿）（⑤の場合）'!$BD49+1&lt;=15,IF(AAZ$19&gt;='様式３（療養者名簿）（⑤の場合）'!$BD49,IF(AAZ$19&lt;='様式３（療養者名簿）（⑤の場合）'!$BE49,1,0),0),0)</f>
        <v>0</v>
      </c>
      <c r="ABA44" s="338">
        <f>IF(ABA$19-'様式３（療養者名簿）（⑤の場合）'!$BD49+1&lt;=15,IF(ABA$19&gt;='様式３（療養者名簿）（⑤の場合）'!$BD49,IF(ABA$19&lt;='様式３（療養者名簿）（⑤の場合）'!$BE49,1,0),0),0)</f>
        <v>0</v>
      </c>
      <c r="ABB44" s="338">
        <f>IF(ABB$19-'様式３（療養者名簿）（⑤の場合）'!$BD49+1&lt;=15,IF(ABB$19&gt;='様式３（療養者名簿）（⑤の場合）'!$BD49,IF(ABB$19&lt;='様式３（療養者名簿）（⑤の場合）'!$BE49,1,0),0),0)</f>
        <v>0</v>
      </c>
      <c r="ABC44" s="338">
        <f>IF(ABC$19-'様式３（療養者名簿）（⑤の場合）'!$BD49+1&lt;=15,IF(ABC$19&gt;='様式３（療養者名簿）（⑤の場合）'!$BD49,IF(ABC$19&lt;='様式３（療養者名簿）（⑤の場合）'!$BE49,1,0),0),0)</f>
        <v>0</v>
      </c>
      <c r="ABD44" s="338">
        <f>IF(ABD$19-'様式３（療養者名簿）（⑤の場合）'!$BD49+1&lt;=15,IF(ABD$19&gt;='様式３（療養者名簿）（⑤の場合）'!$BD49,IF(ABD$19&lt;='様式３（療養者名簿）（⑤の場合）'!$BE49,1,0),0),0)</f>
        <v>0</v>
      </c>
    </row>
    <row r="45" spans="1:732" ht="42" customHeight="1">
      <c r="A45" s="227">
        <f>'様式３（療養者名簿）（⑤の場合）'!C50</f>
        <v>0</v>
      </c>
      <c r="B45" s="332">
        <f>IF(B$19-'様式３（療養者名簿）（⑤の場合）'!$BD50+1&lt;=15,IF(B$19&gt;='様式３（療養者名簿）（⑤の場合）'!$BD50,IF(B$19&lt;='様式３（療養者名簿）（⑤の場合）'!$BE50,1,0),0),0)</f>
        <v>0</v>
      </c>
      <c r="C45" s="332">
        <f>IF(C$19-'様式３（療養者名簿）（⑤の場合）'!$BD50+1&lt;=15,IF(C$19&gt;='様式３（療養者名簿）（⑤の場合）'!$BD50,IF(C$19&lt;='様式３（療養者名簿）（⑤の場合）'!$BE50,1,0),0),0)</f>
        <v>0</v>
      </c>
      <c r="D45" s="332">
        <f>IF(D$19-'様式３（療養者名簿）（⑤の場合）'!$BD50+1&lt;=15,IF(D$19&gt;='様式３（療養者名簿）（⑤の場合）'!$BD50,IF(D$19&lt;='様式３（療養者名簿）（⑤の場合）'!$BE50,1,0),0),0)</f>
        <v>0</v>
      </c>
      <c r="E45" s="332">
        <f>IF(E$19-'様式３（療養者名簿）（⑤の場合）'!$BD50+1&lt;=15,IF(E$19&gt;='様式３（療養者名簿）（⑤の場合）'!$BD50,IF(E$19&lt;='様式３（療養者名簿）（⑤の場合）'!$BE50,1,0),0),0)</f>
        <v>0</v>
      </c>
      <c r="F45" s="332">
        <f>IF(F$19-'様式３（療養者名簿）（⑤の場合）'!$BD50+1&lt;=15,IF(F$19&gt;='様式３（療養者名簿）（⑤の場合）'!$BD50,IF(F$19&lt;='様式３（療養者名簿）（⑤の場合）'!$BE50,1,0),0),0)</f>
        <v>0</v>
      </c>
      <c r="G45" s="332">
        <f>IF(G$19-'様式３（療養者名簿）（⑤の場合）'!$BD50+1&lt;=15,IF(G$19&gt;='様式３（療養者名簿）（⑤の場合）'!$BD50,IF(G$19&lt;='様式３（療養者名簿）（⑤の場合）'!$BE50,1,0),0),0)</f>
        <v>0</v>
      </c>
      <c r="H45" s="332">
        <f>IF(H$19-'様式３（療養者名簿）（⑤の場合）'!$BD50+1&lt;=15,IF(H$19&gt;='様式３（療養者名簿）（⑤の場合）'!$BD50,IF(H$19&lt;='様式３（療養者名簿）（⑤の場合）'!$BE50,1,0),0),0)</f>
        <v>0</v>
      </c>
      <c r="I45" s="332">
        <f>IF(I$19-'様式３（療養者名簿）（⑤の場合）'!$BD50+1&lt;=15,IF(I$19&gt;='様式３（療養者名簿）（⑤の場合）'!$BD50,IF(I$19&lt;='様式３（療養者名簿）（⑤の場合）'!$BE50,1,0),0),0)</f>
        <v>0</v>
      </c>
      <c r="J45" s="332">
        <f>IF(J$19-'様式３（療養者名簿）（⑤の場合）'!$BD50+1&lt;=15,IF(J$19&gt;='様式３（療養者名簿）（⑤の場合）'!$BD50,IF(J$19&lt;='様式３（療養者名簿）（⑤の場合）'!$BE50,1,0),0),0)</f>
        <v>0</v>
      </c>
      <c r="K45" s="332">
        <f>IF(K$19-'様式３（療養者名簿）（⑤の場合）'!$BD50+1&lt;=15,IF(K$19&gt;='様式３（療養者名簿）（⑤の場合）'!$BD50,IF(K$19&lt;='様式３（療養者名簿）（⑤の場合）'!$BE50,1,0),0),0)</f>
        <v>0</v>
      </c>
      <c r="L45" s="332">
        <f>IF(L$19-'様式３（療養者名簿）（⑤の場合）'!$BD50+1&lt;=15,IF(L$19&gt;='様式３（療養者名簿）（⑤の場合）'!$BD50,IF(L$19&lt;='様式３（療養者名簿）（⑤の場合）'!$BE50,1,0),0),0)</f>
        <v>0</v>
      </c>
      <c r="M45" s="332">
        <f>IF(M$19-'様式３（療養者名簿）（⑤の場合）'!$BD50+1&lt;=15,IF(M$19&gt;='様式３（療養者名簿）（⑤の場合）'!$BD50,IF(M$19&lt;='様式３（療養者名簿）（⑤の場合）'!$BE50,1,0),0),0)</f>
        <v>0</v>
      </c>
      <c r="N45" s="332">
        <f>IF(N$19-'様式３（療養者名簿）（⑤の場合）'!$BD50+1&lt;=15,IF(N$19&gt;='様式３（療養者名簿）（⑤の場合）'!$BD50,IF(N$19&lt;='様式３（療養者名簿）（⑤の場合）'!$BE50,1,0),0),0)</f>
        <v>0</v>
      </c>
      <c r="O45" s="332">
        <f>IF(O$19-'様式３（療養者名簿）（⑤の場合）'!$BD50+1&lt;=15,IF(O$19&gt;='様式３（療養者名簿）（⑤の場合）'!$BD50,IF(O$19&lt;='様式３（療養者名簿）（⑤の場合）'!$BE50,1,0),0),0)</f>
        <v>0</v>
      </c>
      <c r="P45" s="332">
        <f>IF(P$19-'様式３（療養者名簿）（⑤の場合）'!$BD50+1&lt;=15,IF(P$19&gt;='様式３（療養者名簿）（⑤の場合）'!$BD50,IF(P$19&lt;='様式３（療養者名簿）（⑤の場合）'!$BE50,1,0),0),0)</f>
        <v>0</v>
      </c>
      <c r="Q45" s="332">
        <f>IF(Q$19-'様式３（療養者名簿）（⑤の場合）'!$BD50+1&lt;=15,IF(Q$19&gt;='様式３（療養者名簿）（⑤の場合）'!$BD50,IF(Q$19&lt;='様式３（療養者名簿）（⑤の場合）'!$BE50,1,0),0),0)</f>
        <v>0</v>
      </c>
      <c r="R45" s="332">
        <f>IF(R$19-'様式３（療養者名簿）（⑤の場合）'!$BD50+1&lt;=15,IF(R$19&gt;='様式３（療養者名簿）（⑤の場合）'!$BD50,IF(R$19&lt;='様式３（療養者名簿）（⑤の場合）'!$BE50,1,0),0),0)</f>
        <v>0</v>
      </c>
      <c r="S45" s="332">
        <f>IF(S$19-'様式３（療養者名簿）（⑤の場合）'!$BD50+1&lt;=15,IF(S$19&gt;='様式３（療養者名簿）（⑤の場合）'!$BD50,IF(S$19&lt;='様式３（療養者名簿）（⑤の場合）'!$BE50,1,0),0),0)</f>
        <v>0</v>
      </c>
      <c r="T45" s="332">
        <f>IF(T$19-'様式３（療養者名簿）（⑤の場合）'!$BD50+1&lt;=15,IF(T$19&gt;='様式３（療養者名簿）（⑤の場合）'!$BD50,IF(T$19&lt;='様式３（療養者名簿）（⑤の場合）'!$BE50,1,0),0),0)</f>
        <v>0</v>
      </c>
      <c r="U45" s="332">
        <f>IF(U$19-'様式３（療養者名簿）（⑤の場合）'!$BD50+1&lt;=15,IF(U$19&gt;='様式３（療養者名簿）（⑤の場合）'!$BD50,IF(U$19&lt;='様式３（療養者名簿）（⑤の場合）'!$BE50,1,0),0),0)</f>
        <v>0</v>
      </c>
      <c r="V45" s="332">
        <f>IF(V$19-'様式３（療養者名簿）（⑤の場合）'!$BD50+1&lt;=15,IF(V$19&gt;='様式３（療養者名簿）（⑤の場合）'!$BD50,IF(V$19&lt;='様式３（療養者名簿）（⑤の場合）'!$BE50,1,0),0),0)</f>
        <v>0</v>
      </c>
      <c r="W45" s="332">
        <f>IF(W$19-'様式３（療養者名簿）（⑤の場合）'!$BD50+1&lt;=15,IF(W$19&gt;='様式３（療養者名簿）（⑤の場合）'!$BD50,IF(W$19&lt;='様式３（療養者名簿）（⑤の場合）'!$BE50,1,0),0),0)</f>
        <v>0</v>
      </c>
      <c r="X45" s="332">
        <f>IF(X$19-'様式３（療養者名簿）（⑤の場合）'!$BD50+1&lt;=15,IF(X$19&gt;='様式３（療養者名簿）（⑤の場合）'!$BD50,IF(X$19&lt;='様式３（療養者名簿）（⑤の場合）'!$BE50,1,0),0),0)</f>
        <v>0</v>
      </c>
      <c r="Y45" s="332">
        <f>IF(Y$19-'様式３（療養者名簿）（⑤の場合）'!$BD50+1&lt;=15,IF(Y$19&gt;='様式３（療養者名簿）（⑤の場合）'!$BD50,IF(Y$19&lt;='様式３（療養者名簿）（⑤の場合）'!$BE50,1,0),0),0)</f>
        <v>0</v>
      </c>
      <c r="Z45" s="332">
        <f>IF(Z$19-'様式３（療養者名簿）（⑤の場合）'!$BD50+1&lt;=15,IF(Z$19&gt;='様式３（療養者名簿）（⑤の場合）'!$BD50,IF(Z$19&lt;='様式３（療養者名簿）（⑤の場合）'!$BE50,1,0),0),0)</f>
        <v>0</v>
      </c>
      <c r="AA45" s="332">
        <f>IF(AA$19-'様式３（療養者名簿）（⑤の場合）'!$BD50+1&lt;=15,IF(AA$19&gt;='様式３（療養者名簿）（⑤の場合）'!$BD50,IF(AA$19&lt;='様式３（療養者名簿）（⑤の場合）'!$BE50,1,0),0),0)</f>
        <v>0</v>
      </c>
      <c r="AB45" s="332">
        <f>IF(AB$19-'様式３（療養者名簿）（⑤の場合）'!$BD50+1&lt;=15,IF(AB$19&gt;='様式３（療養者名簿）（⑤の場合）'!$BD50,IF(AB$19&lt;='様式３（療養者名簿）（⑤の場合）'!$BE50,1,0),0),0)</f>
        <v>0</v>
      </c>
      <c r="AC45" s="332">
        <f>IF(AC$19-'様式３（療養者名簿）（⑤の場合）'!$BD50+1&lt;=15,IF(AC$19&gt;='様式３（療養者名簿）（⑤の場合）'!$BD50,IF(AC$19&lt;='様式３（療養者名簿）（⑤の場合）'!$BE50,1,0),0),0)</f>
        <v>0</v>
      </c>
      <c r="AD45" s="332">
        <f>IF(AD$19-'様式３（療養者名簿）（⑤の場合）'!$BD50+1&lt;=15,IF(AD$19&gt;='様式３（療養者名簿）（⑤の場合）'!$BD50,IF(AD$19&lt;='様式３（療養者名簿）（⑤の場合）'!$BE50,1,0),0),0)</f>
        <v>0</v>
      </c>
      <c r="AE45" s="332">
        <f>IF(AE$19-'様式３（療養者名簿）（⑤の場合）'!$BD50+1&lt;=15,IF(AE$19&gt;='様式３（療養者名簿）（⑤の場合）'!$BD50,IF(AE$19&lt;='様式３（療養者名簿）（⑤の場合）'!$BE50,1,0),0),0)</f>
        <v>0</v>
      </c>
      <c r="AF45" s="332">
        <f>IF(AF$19-'様式３（療養者名簿）（⑤の場合）'!$BD50+1&lt;=15,IF(AF$19&gt;='様式３（療養者名簿）（⑤の場合）'!$BD50,IF(AF$19&lt;='様式３（療養者名簿）（⑤の場合）'!$BE50,1,0),0),0)</f>
        <v>0</v>
      </c>
      <c r="AG45" s="332">
        <f>IF(AG$19-'様式３（療養者名簿）（⑤の場合）'!$BD50+1&lt;=15,IF(AG$19&gt;='様式３（療養者名簿）（⑤の場合）'!$BD50,IF(AG$19&lt;='様式３（療養者名簿）（⑤の場合）'!$BE50,1,0),0),0)</f>
        <v>0</v>
      </c>
      <c r="AH45" s="332">
        <f>IF(AH$19-'様式３（療養者名簿）（⑤の場合）'!$BD50+1&lt;=15,IF(AH$19&gt;='様式３（療養者名簿）（⑤の場合）'!$BD50,IF(AH$19&lt;='様式３（療養者名簿）（⑤の場合）'!$BE50,1,0),0),0)</f>
        <v>0</v>
      </c>
      <c r="AI45" s="332">
        <f>IF(AI$19-'様式３（療養者名簿）（⑤の場合）'!$BD50+1&lt;=15,IF(AI$19&gt;='様式３（療養者名簿）（⑤の場合）'!$BD50,IF(AI$19&lt;='様式３（療養者名簿）（⑤の場合）'!$BE50,1,0),0),0)</f>
        <v>0</v>
      </c>
      <c r="AJ45" s="332">
        <f>IF(AJ$19-'様式３（療養者名簿）（⑤の場合）'!$BD50+1&lt;=15,IF(AJ$19&gt;='様式３（療養者名簿）（⑤の場合）'!$BD50,IF(AJ$19&lt;='様式３（療養者名簿）（⑤の場合）'!$BE50,1,0),0),0)</f>
        <v>0</v>
      </c>
      <c r="AK45" s="332">
        <f>IF(AK$19-'様式３（療養者名簿）（⑤の場合）'!$BD50+1&lt;=15,IF(AK$19&gt;='様式３（療養者名簿）（⑤の場合）'!$BD50,IF(AK$19&lt;='様式３（療養者名簿）（⑤の場合）'!$BE50,1,0),0),0)</f>
        <v>0</v>
      </c>
      <c r="AL45" s="332">
        <f>IF(AL$19-'様式３（療養者名簿）（⑤の場合）'!$BD50+1&lt;=15,IF(AL$19&gt;='様式３（療養者名簿）（⑤の場合）'!$BD50,IF(AL$19&lt;='様式３（療養者名簿）（⑤の場合）'!$BE50,1,0),0),0)</f>
        <v>0</v>
      </c>
      <c r="AM45" s="332">
        <f>IF(AM$19-'様式３（療養者名簿）（⑤の場合）'!$BD50+1&lt;=15,IF(AM$19&gt;='様式３（療養者名簿）（⑤の場合）'!$BD50,IF(AM$19&lt;='様式３（療養者名簿）（⑤の場合）'!$BE50,1,0),0),0)</f>
        <v>0</v>
      </c>
      <c r="AN45" s="332">
        <f>IF(AN$19-'様式３（療養者名簿）（⑤の場合）'!$BD50+1&lt;=15,IF(AN$19&gt;='様式３（療養者名簿）（⑤の場合）'!$BD50,IF(AN$19&lt;='様式３（療養者名簿）（⑤の場合）'!$BE50,1,0),0),0)</f>
        <v>0</v>
      </c>
      <c r="AO45" s="332">
        <f>IF(AO$19-'様式３（療養者名簿）（⑤の場合）'!$BD50+1&lt;=15,IF(AO$19&gt;='様式３（療養者名簿）（⑤の場合）'!$BD50,IF(AO$19&lt;='様式３（療養者名簿）（⑤の場合）'!$BE50,1,0),0),0)</f>
        <v>0</v>
      </c>
      <c r="AP45" s="332">
        <f>IF(AP$19-'様式３（療養者名簿）（⑤の場合）'!$BD50+1&lt;=15,IF(AP$19&gt;='様式３（療養者名簿）（⑤の場合）'!$BD50,IF(AP$19&lt;='様式３（療養者名簿）（⑤の場合）'!$BE50,1,0),0),0)</f>
        <v>0</v>
      </c>
      <c r="AQ45" s="332">
        <f>IF(AQ$19-'様式３（療養者名簿）（⑤の場合）'!$BD50+1&lt;=15,IF(AQ$19&gt;='様式３（療養者名簿）（⑤の場合）'!$BD50,IF(AQ$19&lt;='様式３（療養者名簿）（⑤の場合）'!$BE50,1,0),0),0)</f>
        <v>0</v>
      </c>
      <c r="AR45" s="332">
        <f>IF(AR$19-'様式３（療養者名簿）（⑤の場合）'!$BD50+1&lt;=15,IF(AR$19&gt;='様式３（療養者名簿）（⑤の場合）'!$BD50,IF(AR$19&lt;='様式３（療養者名簿）（⑤の場合）'!$BE50,1,0),0),0)</f>
        <v>0</v>
      </c>
      <c r="AS45" s="332">
        <f>IF(AS$19-'様式３（療養者名簿）（⑤の場合）'!$BD50+1&lt;=15,IF(AS$19&gt;='様式３（療養者名簿）（⑤の場合）'!$BD50,IF(AS$19&lt;='様式３（療養者名簿）（⑤の場合）'!$BE50,1,0),0),0)</f>
        <v>0</v>
      </c>
      <c r="AT45" s="332">
        <f>IF(AT$19-'様式３（療養者名簿）（⑤の場合）'!$BD50+1&lt;=15,IF(AT$19&gt;='様式３（療養者名簿）（⑤の場合）'!$BD50,IF(AT$19&lt;='様式３（療養者名簿）（⑤の場合）'!$BE50,1,0),0),0)</f>
        <v>0</v>
      </c>
      <c r="AU45" s="332">
        <f>IF(AU$19-'様式３（療養者名簿）（⑤の場合）'!$BD50+1&lt;=15,IF(AU$19&gt;='様式３（療養者名簿）（⑤の場合）'!$BD50,IF(AU$19&lt;='様式３（療養者名簿）（⑤の場合）'!$BE50,1,0),0),0)</f>
        <v>0</v>
      </c>
      <c r="AV45" s="332">
        <f>IF(AV$19-'様式３（療養者名簿）（⑤の場合）'!$BD50+1&lt;=15,IF(AV$19&gt;='様式３（療養者名簿）（⑤の場合）'!$BD50,IF(AV$19&lt;='様式３（療養者名簿）（⑤の場合）'!$BE50,1,0),0),0)</f>
        <v>0</v>
      </c>
      <c r="AW45" s="332">
        <f>IF(AW$19-'様式３（療養者名簿）（⑤の場合）'!$BD50+1&lt;=15,IF(AW$19&gt;='様式３（療養者名簿）（⑤の場合）'!$BD50,IF(AW$19&lt;='様式３（療養者名簿）（⑤の場合）'!$BE50,1,0),0),0)</f>
        <v>0</v>
      </c>
      <c r="AX45" s="332">
        <f>IF(AX$19-'様式３（療養者名簿）（⑤の場合）'!$BD50+1&lt;=15,IF(AX$19&gt;='様式３（療養者名簿）（⑤の場合）'!$BD50,IF(AX$19&lt;='様式３（療養者名簿）（⑤の場合）'!$BE50,1,0),0),0)</f>
        <v>0</v>
      </c>
      <c r="AY45" s="332">
        <f>IF(AY$19-'様式３（療養者名簿）（⑤の場合）'!$BD50+1&lt;=15,IF(AY$19&gt;='様式３（療養者名簿）（⑤の場合）'!$BD50,IF(AY$19&lt;='様式３（療養者名簿）（⑤の場合）'!$BE50,1,0),0),0)</f>
        <v>0</v>
      </c>
      <c r="AZ45" s="332">
        <f>IF(AZ$19-'様式３（療養者名簿）（⑤の場合）'!$BD50+1&lt;=15,IF(AZ$19&gt;='様式３（療養者名簿）（⑤の場合）'!$BD50,IF(AZ$19&lt;='様式３（療養者名簿）（⑤の場合）'!$BE50,1,0),0),0)</f>
        <v>0</v>
      </c>
      <c r="BA45" s="332">
        <f>IF(BA$19-'様式３（療養者名簿）（⑤の場合）'!$BD50+1&lt;=15,IF(BA$19&gt;='様式３（療養者名簿）（⑤の場合）'!$BD50,IF(BA$19&lt;='様式３（療養者名簿）（⑤の場合）'!$BE50,1,0),0),0)</f>
        <v>0</v>
      </c>
      <c r="BB45" s="332">
        <f>IF(BB$19-'様式３（療養者名簿）（⑤の場合）'!$BD50+1&lt;=15,IF(BB$19&gt;='様式３（療養者名簿）（⑤の場合）'!$BD50,IF(BB$19&lt;='様式３（療養者名簿）（⑤の場合）'!$BE50,1,0),0),0)</f>
        <v>0</v>
      </c>
      <c r="BC45" s="332">
        <f>IF(BC$19-'様式３（療養者名簿）（⑤の場合）'!$BD50+1&lt;=15,IF(BC$19&gt;='様式３（療養者名簿）（⑤の場合）'!$BD50,IF(BC$19&lt;='様式３（療養者名簿）（⑤の場合）'!$BE50,1,0),0),0)</f>
        <v>0</v>
      </c>
      <c r="BD45" s="332">
        <f>IF(BD$19-'様式３（療養者名簿）（⑤の場合）'!$BD50+1&lt;=15,IF(BD$19&gt;='様式３（療養者名簿）（⑤の場合）'!$BD50,IF(BD$19&lt;='様式３（療養者名簿）（⑤の場合）'!$BE50,1,0),0),0)</f>
        <v>0</v>
      </c>
      <c r="BE45" s="332">
        <f>IF(BE$19-'様式３（療養者名簿）（⑤の場合）'!$BD50+1&lt;=15,IF(BE$19&gt;='様式３（療養者名簿）（⑤の場合）'!$BD50,IF(BE$19&lt;='様式３（療養者名簿）（⑤の場合）'!$BE50,1,0),0),0)</f>
        <v>0</v>
      </c>
      <c r="BF45" s="332">
        <f>IF(BF$19-'様式３（療養者名簿）（⑤の場合）'!$BD50+1&lt;=15,IF(BF$19&gt;='様式３（療養者名簿）（⑤の場合）'!$BD50,IF(BF$19&lt;='様式３（療養者名簿）（⑤の場合）'!$BE50,1,0),0),0)</f>
        <v>0</v>
      </c>
      <c r="BG45" s="332">
        <f>IF(BG$19-'様式３（療養者名簿）（⑤の場合）'!$BD50+1&lt;=15,IF(BG$19&gt;='様式３（療養者名簿）（⑤の場合）'!$BD50,IF(BG$19&lt;='様式３（療養者名簿）（⑤の場合）'!$BE50,1,0),0),0)</f>
        <v>0</v>
      </c>
      <c r="BH45" s="332">
        <f>IF(BH$19-'様式３（療養者名簿）（⑤の場合）'!$BD50+1&lt;=15,IF(BH$19&gt;='様式３（療養者名簿）（⑤の場合）'!$BD50,IF(BH$19&lt;='様式３（療養者名簿）（⑤の場合）'!$BE50,1,0),0),0)</f>
        <v>0</v>
      </c>
      <c r="BI45" s="332">
        <f>IF(BI$19-'様式３（療養者名簿）（⑤の場合）'!$BD50+1&lt;=15,IF(BI$19&gt;='様式３（療養者名簿）（⑤の場合）'!$BD50,IF(BI$19&lt;='様式３（療養者名簿）（⑤の場合）'!$BE50,1,0),0),0)</f>
        <v>0</v>
      </c>
      <c r="BJ45" s="332">
        <f>IF(BJ$19-'様式３（療養者名簿）（⑤の場合）'!$BD50+1&lt;=15,IF(BJ$19&gt;='様式３（療養者名簿）（⑤の場合）'!$BD50,IF(BJ$19&lt;='様式３（療養者名簿）（⑤の場合）'!$BE50,1,0),0),0)</f>
        <v>0</v>
      </c>
      <c r="BK45" s="332">
        <f>IF(BK$19-'様式３（療養者名簿）（⑤の場合）'!$BD50+1&lt;=15,IF(BK$19&gt;='様式３（療養者名簿）（⑤の場合）'!$BD50,IF(BK$19&lt;='様式３（療養者名簿）（⑤の場合）'!$BE50,1,0),0),0)</f>
        <v>0</v>
      </c>
      <c r="BL45" s="332">
        <f>IF(BL$19-'様式３（療養者名簿）（⑤の場合）'!$BD50+1&lt;=15,IF(BL$19&gt;='様式３（療養者名簿）（⑤の場合）'!$BD50,IF(BL$19&lt;='様式３（療養者名簿）（⑤の場合）'!$BE50,1,0),0),0)</f>
        <v>0</v>
      </c>
      <c r="BM45" s="332">
        <f>IF(BM$19-'様式３（療養者名簿）（⑤の場合）'!$BD50+1&lt;=15,IF(BM$19&gt;='様式３（療養者名簿）（⑤の場合）'!$BD50,IF(BM$19&lt;='様式３（療養者名簿）（⑤の場合）'!$BE50,1,0),0),0)</f>
        <v>0</v>
      </c>
      <c r="BN45" s="332">
        <f>IF(BN$19-'様式３（療養者名簿）（⑤の場合）'!$BD50+1&lt;=15,IF(BN$19&gt;='様式３（療養者名簿）（⑤の場合）'!$BD50,IF(BN$19&lt;='様式３（療養者名簿）（⑤の場合）'!$BE50,1,0),0),0)</f>
        <v>0</v>
      </c>
      <c r="BO45" s="332">
        <f>IF(BO$19-'様式３（療養者名簿）（⑤の場合）'!$BD50+1&lt;=15,IF(BO$19&gt;='様式３（療養者名簿）（⑤の場合）'!$BD50,IF(BO$19&lt;='様式３（療養者名簿）（⑤の場合）'!$BE50,1,0),0),0)</f>
        <v>0</v>
      </c>
      <c r="BP45" s="332">
        <f>IF(BP$19-'様式３（療養者名簿）（⑤の場合）'!$BD50+1&lt;=15,IF(BP$19&gt;='様式３（療養者名簿）（⑤の場合）'!$BD50,IF(BP$19&lt;='様式３（療養者名簿）（⑤の場合）'!$BE50,1,0),0),0)</f>
        <v>0</v>
      </c>
      <c r="BQ45" s="332">
        <f>IF(BQ$19-'様式３（療養者名簿）（⑤の場合）'!$BD50+1&lt;=15,IF(BQ$19&gt;='様式３（療養者名簿）（⑤の場合）'!$BD50,IF(BQ$19&lt;='様式３（療養者名簿）（⑤の場合）'!$BE50,1,0),0),0)</f>
        <v>0</v>
      </c>
      <c r="BR45" s="332">
        <f>IF(BR$19-'様式３（療養者名簿）（⑤の場合）'!$BD50+1&lt;=15,IF(BR$19&gt;='様式３（療養者名簿）（⑤の場合）'!$BD50,IF(BR$19&lt;='様式３（療養者名簿）（⑤の場合）'!$BE50,1,0),0),0)</f>
        <v>0</v>
      </c>
      <c r="BS45" s="332">
        <f>IF(BS$19-'様式３（療養者名簿）（⑤の場合）'!$BD50+1&lt;=15,IF(BS$19&gt;='様式３（療養者名簿）（⑤の場合）'!$BD50,IF(BS$19&lt;='様式３（療養者名簿）（⑤の場合）'!$BE50,1,0),0),0)</f>
        <v>0</v>
      </c>
      <c r="BT45" s="332">
        <f>IF(BT$19-'様式３（療養者名簿）（⑤の場合）'!$BD50+1&lt;=15,IF(BT$19&gt;='様式３（療養者名簿）（⑤の場合）'!$BD50,IF(BT$19&lt;='様式３（療養者名簿）（⑤の場合）'!$BE50,1,0),0),0)</f>
        <v>0</v>
      </c>
      <c r="BU45" s="332">
        <f>IF(BU$19-'様式３（療養者名簿）（⑤の場合）'!$BD50+1&lt;=15,IF(BU$19&gt;='様式３（療養者名簿）（⑤の場合）'!$BD50,IF(BU$19&lt;='様式３（療養者名簿）（⑤の場合）'!$BE50,1,0),0),0)</f>
        <v>0</v>
      </c>
      <c r="BV45" s="332">
        <f>IF(BV$19-'様式３（療養者名簿）（⑤の場合）'!$BD50+1&lt;=15,IF(BV$19&gt;='様式３（療養者名簿）（⑤の場合）'!$BD50,IF(BV$19&lt;='様式３（療養者名簿）（⑤の場合）'!$BE50,1,0),0),0)</f>
        <v>0</v>
      </c>
      <c r="BW45" s="332">
        <f>IF(BW$19-'様式３（療養者名簿）（⑤の場合）'!$BD50+1&lt;=15,IF(BW$19&gt;='様式３（療養者名簿）（⑤の場合）'!$BD50,IF(BW$19&lt;='様式３（療養者名簿）（⑤の場合）'!$BE50,1,0),0),0)</f>
        <v>0</v>
      </c>
      <c r="BX45" s="332">
        <f>IF(BX$19-'様式３（療養者名簿）（⑤の場合）'!$BD50+1&lt;=15,IF(BX$19&gt;='様式３（療養者名簿）（⑤の場合）'!$BD50,IF(BX$19&lt;='様式３（療養者名簿）（⑤の場合）'!$BE50,1,0),0),0)</f>
        <v>0</v>
      </c>
      <c r="BY45" s="332">
        <f>IF(BY$19-'様式３（療養者名簿）（⑤の場合）'!$BD50+1&lt;=15,IF(BY$19&gt;='様式３（療養者名簿）（⑤の場合）'!$BD50,IF(BY$19&lt;='様式３（療養者名簿）（⑤の場合）'!$BE50,1,0),0),0)</f>
        <v>0</v>
      </c>
      <c r="BZ45" s="332">
        <f>IF(BZ$19-'様式３（療養者名簿）（⑤の場合）'!$BD50+1&lt;=15,IF(BZ$19&gt;='様式３（療養者名簿）（⑤の場合）'!$BD50,IF(BZ$19&lt;='様式３（療養者名簿）（⑤の場合）'!$BE50,1,0),0),0)</f>
        <v>0</v>
      </c>
      <c r="CA45" s="332">
        <f>IF(CA$19-'様式３（療養者名簿）（⑤の場合）'!$BD50+1&lt;=15,IF(CA$19&gt;='様式３（療養者名簿）（⑤の場合）'!$BD50,IF(CA$19&lt;='様式３（療養者名簿）（⑤の場合）'!$BE50,1,0),0),0)</f>
        <v>0</v>
      </c>
      <c r="CB45" s="332">
        <f>IF(CB$19-'様式３（療養者名簿）（⑤の場合）'!$BD50+1&lt;=15,IF(CB$19&gt;='様式３（療養者名簿）（⑤の場合）'!$BD50,IF(CB$19&lt;='様式３（療養者名簿）（⑤の場合）'!$BE50,1,0),0),0)</f>
        <v>0</v>
      </c>
      <c r="CC45" s="332">
        <f>IF(CC$19-'様式３（療養者名簿）（⑤の場合）'!$BD50+1&lt;=15,IF(CC$19&gt;='様式３（療養者名簿）（⑤の場合）'!$BD50,IF(CC$19&lt;='様式３（療養者名簿）（⑤の場合）'!$BE50,1,0),0),0)</f>
        <v>0</v>
      </c>
      <c r="CD45" s="332">
        <f>IF(CD$19-'様式３（療養者名簿）（⑤の場合）'!$BD50+1&lt;=15,IF(CD$19&gt;='様式３（療養者名簿）（⑤の場合）'!$BD50,IF(CD$19&lt;='様式３（療養者名簿）（⑤の場合）'!$BE50,1,0),0),0)</f>
        <v>0</v>
      </c>
      <c r="CE45" s="332">
        <f>IF(CE$19-'様式３（療養者名簿）（⑤の場合）'!$BD50+1&lt;=15,IF(CE$19&gt;='様式３（療養者名簿）（⑤の場合）'!$BD50,IF(CE$19&lt;='様式３（療養者名簿）（⑤の場合）'!$BE50,1,0),0),0)</f>
        <v>0</v>
      </c>
      <c r="CF45" s="332">
        <f>IF(CF$19-'様式３（療養者名簿）（⑤の場合）'!$BD50+1&lt;=15,IF(CF$19&gt;='様式３（療養者名簿）（⑤の場合）'!$BD50,IF(CF$19&lt;='様式３（療養者名簿）（⑤の場合）'!$BE50,1,0),0),0)</f>
        <v>0</v>
      </c>
      <c r="CG45" s="332">
        <f>IF(CG$19-'様式３（療養者名簿）（⑤の場合）'!$BD50+1&lt;=15,IF(CG$19&gt;='様式３（療養者名簿）（⑤の場合）'!$BD50,IF(CG$19&lt;='様式３（療養者名簿）（⑤の場合）'!$BE50,1,0),0),0)</f>
        <v>0</v>
      </c>
      <c r="CH45" s="332">
        <f>IF(CH$19-'様式３（療養者名簿）（⑤の場合）'!$BD50+1&lt;=15,IF(CH$19&gt;='様式３（療養者名簿）（⑤の場合）'!$BD50,IF(CH$19&lt;='様式３（療養者名簿）（⑤の場合）'!$BE50,1,0),0),0)</f>
        <v>0</v>
      </c>
      <c r="CI45" s="332">
        <f>IF(CI$19-'様式３（療養者名簿）（⑤の場合）'!$BD50+1&lt;=15,IF(CI$19&gt;='様式３（療養者名簿）（⑤の場合）'!$BD50,IF(CI$19&lt;='様式３（療養者名簿）（⑤の場合）'!$BE50,1,0),0),0)</f>
        <v>0</v>
      </c>
      <c r="CJ45" s="332">
        <f>IF(CJ$19-'様式３（療養者名簿）（⑤の場合）'!$BD50+1&lt;=15,IF(CJ$19&gt;='様式３（療養者名簿）（⑤の場合）'!$BD50,IF(CJ$19&lt;='様式３（療養者名簿）（⑤の場合）'!$BE50,1,0),0),0)</f>
        <v>0</v>
      </c>
      <c r="CK45" s="332">
        <f>IF(CK$19-'様式３（療養者名簿）（⑤の場合）'!$BD50+1&lt;=15,IF(CK$19&gt;='様式３（療養者名簿）（⑤の場合）'!$BD50,IF(CK$19&lt;='様式３（療養者名簿）（⑤の場合）'!$BE50,1,0),0),0)</f>
        <v>0</v>
      </c>
      <c r="CL45" s="332">
        <f>IF(CL$19-'様式３（療養者名簿）（⑤の場合）'!$BD50+1&lt;=15,IF(CL$19&gt;='様式３（療養者名簿）（⑤の場合）'!$BD50,IF(CL$19&lt;='様式３（療養者名簿）（⑤の場合）'!$BE50,1,0),0),0)</f>
        <v>0</v>
      </c>
      <c r="CM45" s="332">
        <f>IF(CM$19-'様式３（療養者名簿）（⑤の場合）'!$BD50+1&lt;=15,IF(CM$19&gt;='様式３（療養者名簿）（⑤の場合）'!$BD50,IF(CM$19&lt;='様式３（療養者名簿）（⑤の場合）'!$BE50,1,0),0),0)</f>
        <v>0</v>
      </c>
      <c r="CN45" s="332">
        <f>IF(CN$19-'様式３（療養者名簿）（⑤の場合）'!$BD50+1&lt;=15,IF(CN$19&gt;='様式３（療養者名簿）（⑤の場合）'!$BD50,IF(CN$19&lt;='様式３（療養者名簿）（⑤の場合）'!$BE50,1,0),0),0)</f>
        <v>0</v>
      </c>
      <c r="CO45" s="332">
        <f>IF(CO$19-'様式３（療養者名簿）（⑤の場合）'!$BD50+1&lt;=15,IF(CO$19&gt;='様式３（療養者名簿）（⑤の場合）'!$BD50,IF(CO$19&lt;='様式３（療養者名簿）（⑤の場合）'!$BE50,1,0),0),0)</f>
        <v>0</v>
      </c>
      <c r="CP45" s="332">
        <f>IF(CP$19-'様式３（療養者名簿）（⑤の場合）'!$BD50+1&lt;=15,IF(CP$19&gt;='様式３（療養者名簿）（⑤の場合）'!$BD50,IF(CP$19&lt;='様式３（療養者名簿）（⑤の場合）'!$BE50,1,0),0),0)</f>
        <v>0</v>
      </c>
      <c r="CQ45" s="332">
        <f>IF(CQ$19-'様式３（療養者名簿）（⑤の場合）'!$BD50+1&lt;=15,IF(CQ$19&gt;='様式３（療養者名簿）（⑤の場合）'!$BD50,IF(CQ$19&lt;='様式３（療養者名簿）（⑤の場合）'!$BE50,1,0),0),0)</f>
        <v>0</v>
      </c>
      <c r="CR45" s="332">
        <f>IF(CR$19-'様式３（療養者名簿）（⑤の場合）'!$BD50+1&lt;=15,IF(CR$19&gt;='様式３（療養者名簿）（⑤の場合）'!$BD50,IF(CR$19&lt;='様式３（療養者名簿）（⑤の場合）'!$BE50,1,0),0),0)</f>
        <v>0</v>
      </c>
      <c r="CS45" s="332">
        <f>IF(CS$19-'様式３（療養者名簿）（⑤の場合）'!$BD50+1&lt;=15,IF(CS$19&gt;='様式３（療養者名簿）（⑤の場合）'!$BD50,IF(CS$19&lt;='様式３（療養者名簿）（⑤の場合）'!$BE50,1,0),0),0)</f>
        <v>0</v>
      </c>
      <c r="CT45" s="332">
        <f>IF(CT$19-'様式３（療養者名簿）（⑤の場合）'!$BD50+1&lt;=15,IF(CT$19&gt;='様式３（療養者名簿）（⑤の場合）'!$BD50,IF(CT$19&lt;='様式３（療養者名簿）（⑤の場合）'!$BE50,1,0),0),0)</f>
        <v>0</v>
      </c>
      <c r="CU45" s="332">
        <f>IF(CU$19-'様式３（療養者名簿）（⑤の場合）'!$BD50+1&lt;=15,IF(CU$19&gt;='様式３（療養者名簿）（⑤の場合）'!$BD50,IF(CU$19&lt;='様式３（療養者名簿）（⑤の場合）'!$BE50,1,0),0),0)</f>
        <v>0</v>
      </c>
      <c r="CV45" s="332">
        <f>IF(CV$19-'様式３（療養者名簿）（⑤の場合）'!$BD50+1&lt;=15,IF(CV$19&gt;='様式３（療養者名簿）（⑤の場合）'!$BD50,IF(CV$19&lt;='様式３（療養者名簿）（⑤の場合）'!$BE50,1,0),0),0)</f>
        <v>0</v>
      </c>
      <c r="CW45" s="332">
        <f>IF(CW$19-'様式３（療養者名簿）（⑤の場合）'!$BD50+1&lt;=15,IF(CW$19&gt;='様式３（療養者名簿）（⑤の場合）'!$BD50,IF(CW$19&lt;='様式３（療養者名簿）（⑤の場合）'!$BE50,1,0),0),0)</f>
        <v>0</v>
      </c>
      <c r="CX45" s="332">
        <f>IF(CX$19-'様式３（療養者名簿）（⑤の場合）'!$BD50+1&lt;=15,IF(CX$19&gt;='様式３（療養者名簿）（⑤の場合）'!$BD50,IF(CX$19&lt;='様式３（療養者名簿）（⑤の場合）'!$BE50,1,0),0),0)</f>
        <v>0</v>
      </c>
      <c r="CY45" s="332">
        <f>IF(CY$19-'様式３（療養者名簿）（⑤の場合）'!$BD50+1&lt;=15,IF(CY$19&gt;='様式３（療養者名簿）（⑤の場合）'!$BD50,IF(CY$19&lt;='様式３（療養者名簿）（⑤の場合）'!$BE50,1,0),0),0)</f>
        <v>0</v>
      </c>
      <c r="CZ45" s="332">
        <f>IF(CZ$19-'様式３（療養者名簿）（⑤の場合）'!$BD50+1&lt;=15,IF(CZ$19&gt;='様式３（療養者名簿）（⑤の場合）'!$BD50,IF(CZ$19&lt;='様式３（療養者名簿）（⑤の場合）'!$BE50,1,0),0),0)</f>
        <v>0</v>
      </c>
      <c r="DA45" s="332">
        <f>IF(DA$19-'様式３（療養者名簿）（⑤の場合）'!$BD50+1&lt;=15,IF(DA$19&gt;='様式３（療養者名簿）（⑤の場合）'!$BD50,IF(DA$19&lt;='様式３（療養者名簿）（⑤の場合）'!$BE50,1,0),0),0)</f>
        <v>0</v>
      </c>
      <c r="DB45" s="332">
        <f>IF(DB$19-'様式３（療養者名簿）（⑤の場合）'!$BD50+1&lt;=15,IF(DB$19&gt;='様式３（療養者名簿）（⑤の場合）'!$BD50,IF(DB$19&lt;='様式３（療養者名簿）（⑤の場合）'!$BE50,1,0),0),0)</f>
        <v>0</v>
      </c>
      <c r="DC45" s="332">
        <f>IF(DC$19-'様式３（療養者名簿）（⑤の場合）'!$BD50+1&lt;=15,IF(DC$19&gt;='様式３（療養者名簿）（⑤の場合）'!$BD50,IF(DC$19&lt;='様式３（療養者名簿）（⑤の場合）'!$BE50,1,0),0),0)</f>
        <v>0</v>
      </c>
      <c r="DD45" s="332">
        <f>IF(DD$19-'様式３（療養者名簿）（⑤の場合）'!$BD50+1&lt;=15,IF(DD$19&gt;='様式３（療養者名簿）（⑤の場合）'!$BD50,IF(DD$19&lt;='様式３（療養者名簿）（⑤の場合）'!$BE50,1,0),0),0)</f>
        <v>0</v>
      </c>
      <c r="DE45" s="332">
        <f>IF(DE$19-'様式３（療養者名簿）（⑤の場合）'!$BD50+1&lt;=15,IF(DE$19&gt;='様式３（療養者名簿）（⑤の場合）'!$BD50,IF(DE$19&lt;='様式３（療養者名簿）（⑤の場合）'!$BE50,1,0),0),0)</f>
        <v>0</v>
      </c>
      <c r="DF45" s="332">
        <f>IF(DF$19-'様式３（療養者名簿）（⑤の場合）'!$BD50+1&lt;=15,IF(DF$19&gt;='様式３（療養者名簿）（⑤の場合）'!$BD50,IF(DF$19&lt;='様式３（療養者名簿）（⑤の場合）'!$BE50,1,0),0),0)</f>
        <v>0</v>
      </c>
      <c r="DG45" s="332">
        <f>IF(DG$19-'様式３（療養者名簿）（⑤の場合）'!$BD50+1&lt;=15,IF(DG$19&gt;='様式３（療養者名簿）（⑤の場合）'!$BD50,IF(DG$19&lt;='様式３（療養者名簿）（⑤の場合）'!$BE50,1,0),0),0)</f>
        <v>0</v>
      </c>
      <c r="DH45" s="332">
        <f>IF(DH$19-'様式３（療養者名簿）（⑤の場合）'!$BD50+1&lt;=15,IF(DH$19&gt;='様式３（療養者名簿）（⑤の場合）'!$BD50,IF(DH$19&lt;='様式３（療養者名簿）（⑤の場合）'!$BE50,1,0),0),0)</f>
        <v>0</v>
      </c>
      <c r="DI45" s="332">
        <f>IF(DI$19-'様式３（療養者名簿）（⑤の場合）'!$BD50+1&lt;=15,IF(DI$19&gt;='様式３（療養者名簿）（⑤の場合）'!$BD50,IF(DI$19&lt;='様式３（療養者名簿）（⑤の場合）'!$BE50,1,0),0),0)</f>
        <v>0</v>
      </c>
      <c r="DJ45" s="332">
        <f>IF(DJ$19-'様式３（療養者名簿）（⑤の場合）'!$BD50+1&lt;=15,IF(DJ$19&gt;='様式３（療養者名簿）（⑤の場合）'!$BD50,IF(DJ$19&lt;='様式３（療養者名簿）（⑤の場合）'!$BE50,1,0),0),0)</f>
        <v>0</v>
      </c>
      <c r="DK45" s="332">
        <f>IF(DK$19-'様式３（療養者名簿）（⑤の場合）'!$BD50+1&lt;=15,IF(DK$19&gt;='様式３（療養者名簿）（⑤の場合）'!$BD50,IF(DK$19&lt;='様式３（療養者名簿）（⑤の場合）'!$BE50,1,0),0),0)</f>
        <v>0</v>
      </c>
      <c r="DL45" s="332">
        <f>IF(DL$19-'様式３（療養者名簿）（⑤の場合）'!$BD50+1&lt;=15,IF(DL$19&gt;='様式３（療養者名簿）（⑤の場合）'!$BD50,IF(DL$19&lt;='様式３（療養者名簿）（⑤の場合）'!$BE50,1,0),0),0)</f>
        <v>0</v>
      </c>
      <c r="DM45" s="332">
        <f>IF(DM$19-'様式３（療養者名簿）（⑤の場合）'!$BD50+1&lt;=15,IF(DM$19&gt;='様式３（療養者名簿）（⑤の場合）'!$BD50,IF(DM$19&lt;='様式３（療養者名簿）（⑤の場合）'!$BE50,1,0),0),0)</f>
        <v>0</v>
      </c>
      <c r="DN45" s="332">
        <f>IF(DN$19-'様式３（療養者名簿）（⑤の場合）'!$BD50+1&lt;=15,IF(DN$19&gt;='様式３（療養者名簿）（⑤の場合）'!$BD50,IF(DN$19&lt;='様式３（療養者名簿）（⑤の場合）'!$BE50,1,0),0),0)</f>
        <v>0</v>
      </c>
      <c r="DO45" s="332">
        <f>IF(DO$19-'様式３（療養者名簿）（⑤の場合）'!$BD50+1&lt;=15,IF(DO$19&gt;='様式３（療養者名簿）（⑤の場合）'!$BD50,IF(DO$19&lt;='様式３（療養者名簿）（⑤の場合）'!$BE50,1,0),0),0)</f>
        <v>0</v>
      </c>
      <c r="DP45" s="332">
        <f>IF(DP$19-'様式３（療養者名簿）（⑤の場合）'!$BD50+1&lt;=15,IF(DP$19&gt;='様式３（療養者名簿）（⑤の場合）'!$BD50,IF(DP$19&lt;='様式３（療養者名簿）（⑤の場合）'!$BE50,1,0),0),0)</f>
        <v>0</v>
      </c>
      <c r="DQ45" s="332">
        <f>IF(DQ$19-'様式３（療養者名簿）（⑤の場合）'!$BD50+1&lt;=15,IF(DQ$19&gt;='様式３（療養者名簿）（⑤の場合）'!$BD50,IF(DQ$19&lt;='様式３（療養者名簿）（⑤の場合）'!$BE50,1,0),0),0)</f>
        <v>0</v>
      </c>
      <c r="DR45" s="332">
        <f>IF(DR$19-'様式３（療養者名簿）（⑤の場合）'!$BD50+1&lt;=15,IF(DR$19&gt;='様式３（療養者名簿）（⑤の場合）'!$BD50,IF(DR$19&lt;='様式３（療養者名簿）（⑤の場合）'!$BE50,1,0),0),0)</f>
        <v>0</v>
      </c>
      <c r="DS45" s="332">
        <f>IF(DS$19-'様式３（療養者名簿）（⑤の場合）'!$BD50+1&lt;=15,IF(DS$19&gt;='様式３（療養者名簿）（⑤の場合）'!$BD50,IF(DS$19&lt;='様式３（療養者名簿）（⑤の場合）'!$BE50,1,0),0),0)</f>
        <v>0</v>
      </c>
      <c r="DT45" s="332">
        <f>IF(DT$19-'様式３（療養者名簿）（⑤の場合）'!$BD50+1&lt;=15,IF(DT$19&gt;='様式３（療養者名簿）（⑤の場合）'!$BD50,IF(DT$19&lt;='様式３（療養者名簿）（⑤の場合）'!$BE50,1,0),0),0)</f>
        <v>0</v>
      </c>
      <c r="DU45" s="332">
        <f>IF(DU$19-'様式３（療養者名簿）（⑤の場合）'!$BD50+1&lt;=15,IF(DU$19&gt;='様式３（療養者名簿）（⑤の場合）'!$BD50,IF(DU$19&lt;='様式３（療養者名簿）（⑤の場合）'!$BE50,1,0),0),0)</f>
        <v>0</v>
      </c>
      <c r="DV45" s="332">
        <f>IF(DV$19-'様式３（療養者名簿）（⑤の場合）'!$BD50+1&lt;=15,IF(DV$19&gt;='様式３（療養者名簿）（⑤の場合）'!$BD50,IF(DV$19&lt;='様式３（療養者名簿）（⑤の場合）'!$BE50,1,0),0),0)</f>
        <v>0</v>
      </c>
      <c r="DW45" s="332">
        <f>IF(DW$19-'様式３（療養者名簿）（⑤の場合）'!$BD50+1&lt;=15,IF(DW$19&gt;='様式３（療養者名簿）（⑤の場合）'!$BD50,IF(DW$19&lt;='様式３（療養者名簿）（⑤の場合）'!$BE50,1,0),0),0)</f>
        <v>0</v>
      </c>
      <c r="DX45" s="332">
        <f>IF(DX$19-'様式３（療養者名簿）（⑤の場合）'!$BD50+1&lt;=15,IF(DX$19&gt;='様式３（療養者名簿）（⑤の場合）'!$BD50,IF(DX$19&lt;='様式３（療養者名簿）（⑤の場合）'!$BE50,1,0),0),0)</f>
        <v>0</v>
      </c>
      <c r="DY45" s="332">
        <f>IF(DY$19-'様式３（療養者名簿）（⑤の場合）'!$BD50+1&lt;=15,IF(DY$19&gt;='様式３（療養者名簿）（⑤の場合）'!$BD50,IF(DY$19&lt;='様式３（療養者名簿）（⑤の場合）'!$BE50,1,0),0),0)</f>
        <v>0</v>
      </c>
      <c r="DZ45" s="332">
        <f>IF(DZ$19-'様式３（療養者名簿）（⑤の場合）'!$BD50+1&lt;=15,IF(DZ$19&gt;='様式３（療養者名簿）（⑤の場合）'!$BD50,IF(DZ$19&lt;='様式３（療養者名簿）（⑤の場合）'!$BE50,1,0),0),0)</f>
        <v>0</v>
      </c>
      <c r="EA45" s="332">
        <f>IF(EA$19-'様式３（療養者名簿）（⑤の場合）'!$BD50+1&lt;=15,IF(EA$19&gt;='様式３（療養者名簿）（⑤の場合）'!$BD50,IF(EA$19&lt;='様式３（療養者名簿）（⑤の場合）'!$BE50,1,0),0),0)</f>
        <v>0</v>
      </c>
      <c r="EB45" s="332">
        <f>IF(EB$19-'様式３（療養者名簿）（⑤の場合）'!$BD50+1&lt;=15,IF(EB$19&gt;='様式３（療養者名簿）（⑤の場合）'!$BD50,IF(EB$19&lt;='様式３（療養者名簿）（⑤の場合）'!$BE50,1,0),0),0)</f>
        <v>0</v>
      </c>
      <c r="EC45" s="332">
        <f>IF(EC$19-'様式３（療養者名簿）（⑤の場合）'!$BD50+1&lt;=15,IF(EC$19&gt;='様式３（療養者名簿）（⑤の場合）'!$BD50,IF(EC$19&lt;='様式３（療養者名簿）（⑤の場合）'!$BE50,1,0),0),0)</f>
        <v>0</v>
      </c>
      <c r="ED45" s="332">
        <f>IF(ED$19-'様式３（療養者名簿）（⑤の場合）'!$BD50+1&lt;=15,IF(ED$19&gt;='様式３（療養者名簿）（⑤の場合）'!$BD50,IF(ED$19&lt;='様式３（療養者名簿）（⑤の場合）'!$BE50,1,0),0),0)</f>
        <v>0</v>
      </c>
      <c r="EE45" s="332">
        <f>IF(EE$19-'様式３（療養者名簿）（⑤の場合）'!$BD50+1&lt;=15,IF(EE$19&gt;='様式３（療養者名簿）（⑤の場合）'!$BD50,IF(EE$19&lt;='様式３（療養者名簿）（⑤の場合）'!$BE50,1,0),0),0)</f>
        <v>0</v>
      </c>
      <c r="EF45" s="332">
        <f>IF(EF$19-'様式３（療養者名簿）（⑤の場合）'!$BD50+1&lt;=15,IF(EF$19&gt;='様式３（療養者名簿）（⑤の場合）'!$BD50,IF(EF$19&lt;='様式３（療養者名簿）（⑤の場合）'!$BE50,1,0),0),0)</f>
        <v>0</v>
      </c>
      <c r="EG45" s="332">
        <f>IF(EG$19-'様式３（療養者名簿）（⑤の場合）'!$BD50+1&lt;=15,IF(EG$19&gt;='様式３（療養者名簿）（⑤の場合）'!$BD50,IF(EG$19&lt;='様式３（療養者名簿）（⑤の場合）'!$BE50,1,0),0),0)</f>
        <v>0</v>
      </c>
      <c r="EH45" s="332">
        <f>IF(EH$19-'様式３（療養者名簿）（⑤の場合）'!$BD50+1&lt;=15,IF(EH$19&gt;='様式３（療養者名簿）（⑤の場合）'!$BD50,IF(EH$19&lt;='様式３（療養者名簿）（⑤の場合）'!$BE50,1,0),0),0)</f>
        <v>0</v>
      </c>
      <c r="EI45" s="332">
        <f>IF(EI$19-'様式３（療養者名簿）（⑤の場合）'!$BD50+1&lt;=15,IF(EI$19&gt;='様式３（療養者名簿）（⑤の場合）'!$BD50,IF(EI$19&lt;='様式３（療養者名簿）（⑤の場合）'!$BE50,1,0),0),0)</f>
        <v>0</v>
      </c>
      <c r="EJ45" s="332">
        <f>IF(EJ$19-'様式３（療養者名簿）（⑤の場合）'!$BD50+1&lt;=15,IF(EJ$19&gt;='様式３（療養者名簿）（⑤の場合）'!$BD50,IF(EJ$19&lt;='様式３（療養者名簿）（⑤の場合）'!$BE50,1,0),0),0)</f>
        <v>0</v>
      </c>
      <c r="EK45" s="332">
        <f>IF(EK$19-'様式３（療養者名簿）（⑤の場合）'!$BD50+1&lt;=15,IF(EK$19&gt;='様式３（療養者名簿）（⑤の場合）'!$BD50,IF(EK$19&lt;='様式３（療養者名簿）（⑤の場合）'!$BE50,1,0),0),0)</f>
        <v>0</v>
      </c>
      <c r="EL45" s="332">
        <f>IF(EL$19-'様式３（療養者名簿）（⑤の場合）'!$BD50+1&lt;=15,IF(EL$19&gt;='様式３（療養者名簿）（⑤の場合）'!$BD50,IF(EL$19&lt;='様式３（療養者名簿）（⑤の場合）'!$BE50,1,0),0),0)</f>
        <v>0</v>
      </c>
      <c r="EM45" s="332">
        <f>IF(EM$19-'様式３（療養者名簿）（⑤の場合）'!$BD50+1&lt;=15,IF(EM$19&gt;='様式３（療養者名簿）（⑤の場合）'!$BD50,IF(EM$19&lt;='様式３（療養者名簿）（⑤の場合）'!$BE50,1,0),0),0)</f>
        <v>0</v>
      </c>
      <c r="EN45" s="332">
        <f>IF(EN$19-'様式３（療養者名簿）（⑤の場合）'!$BD50+1&lt;=15,IF(EN$19&gt;='様式３（療養者名簿）（⑤の場合）'!$BD50,IF(EN$19&lt;='様式３（療養者名簿）（⑤の場合）'!$BE50,1,0),0),0)</f>
        <v>0</v>
      </c>
      <c r="EO45" s="332">
        <f>IF(EO$19-'様式３（療養者名簿）（⑤の場合）'!$BD50+1&lt;=15,IF(EO$19&gt;='様式３（療養者名簿）（⑤の場合）'!$BD50,IF(EO$19&lt;='様式３（療養者名簿）（⑤の場合）'!$BE50,1,0),0),0)</f>
        <v>0</v>
      </c>
      <c r="EP45" s="332">
        <f>IF(EP$19-'様式３（療養者名簿）（⑤の場合）'!$BD50+1&lt;=15,IF(EP$19&gt;='様式３（療養者名簿）（⑤の場合）'!$BD50,IF(EP$19&lt;='様式３（療養者名簿）（⑤の場合）'!$BE50,1,0),0),0)</f>
        <v>0</v>
      </c>
      <c r="EQ45" s="332">
        <f>IF(EQ$19-'様式３（療養者名簿）（⑤の場合）'!$BD50+1&lt;=15,IF(EQ$19&gt;='様式３（療養者名簿）（⑤の場合）'!$BD50,IF(EQ$19&lt;='様式３（療養者名簿）（⑤の場合）'!$BE50,1,0),0),0)</f>
        <v>0</v>
      </c>
      <c r="ER45" s="332">
        <f>IF(ER$19-'様式３（療養者名簿）（⑤の場合）'!$BD50+1&lt;=15,IF(ER$19&gt;='様式３（療養者名簿）（⑤の場合）'!$BD50,IF(ER$19&lt;='様式３（療養者名簿）（⑤の場合）'!$BE50,1,0),0),0)</f>
        <v>0</v>
      </c>
      <c r="ES45" s="332">
        <f>IF(ES$19-'様式３（療養者名簿）（⑤の場合）'!$BD50+1&lt;=15,IF(ES$19&gt;='様式３（療養者名簿）（⑤の場合）'!$BD50,IF(ES$19&lt;='様式３（療養者名簿）（⑤の場合）'!$BE50,1,0),0),0)</f>
        <v>0</v>
      </c>
      <c r="ET45" s="332">
        <f>IF(ET$19-'様式３（療養者名簿）（⑤の場合）'!$BD50+1&lt;=15,IF(ET$19&gt;='様式３（療養者名簿）（⑤の場合）'!$BD50,IF(ET$19&lt;='様式３（療養者名簿）（⑤の場合）'!$BE50,1,0),0),0)</f>
        <v>0</v>
      </c>
      <c r="EU45" s="332">
        <f>IF(EU$19-'様式３（療養者名簿）（⑤の場合）'!$BD50+1&lt;=15,IF(EU$19&gt;='様式３（療養者名簿）（⑤の場合）'!$BD50,IF(EU$19&lt;='様式３（療養者名簿）（⑤の場合）'!$BE50,1,0),0),0)</f>
        <v>0</v>
      </c>
      <c r="EV45" s="332">
        <f>IF(EV$19-'様式３（療養者名簿）（⑤の場合）'!$BD50+1&lt;=15,IF(EV$19&gt;='様式３（療養者名簿）（⑤の場合）'!$BD50,IF(EV$19&lt;='様式３（療養者名簿）（⑤の場合）'!$BE50,1,0),0),0)</f>
        <v>0</v>
      </c>
      <c r="EW45" s="332">
        <f>IF(EW$19-'様式３（療養者名簿）（⑤の場合）'!$BD50+1&lt;=15,IF(EW$19&gt;='様式３（療養者名簿）（⑤の場合）'!$BD50,IF(EW$19&lt;='様式３（療養者名簿）（⑤の場合）'!$BE50,1,0),0),0)</f>
        <v>0</v>
      </c>
      <c r="EX45" s="332">
        <f>IF(EX$19-'様式３（療養者名簿）（⑤の場合）'!$BD50+1&lt;=15,IF(EX$19&gt;='様式３（療養者名簿）（⑤の場合）'!$BD50,IF(EX$19&lt;='様式３（療養者名簿）（⑤の場合）'!$BE50,1,0),0),0)</f>
        <v>0</v>
      </c>
      <c r="EY45" s="332">
        <f>IF(EY$19-'様式３（療養者名簿）（⑤の場合）'!$BD50+1&lt;=15,IF(EY$19&gt;='様式３（療養者名簿）（⑤の場合）'!$BD50,IF(EY$19&lt;='様式３（療養者名簿）（⑤の場合）'!$BE50,1,0),0),0)</f>
        <v>0</v>
      </c>
      <c r="EZ45" s="332">
        <f>IF(EZ$19-'様式３（療養者名簿）（⑤の場合）'!$BD50+1&lt;=15,IF(EZ$19&gt;='様式３（療養者名簿）（⑤の場合）'!$BD50,IF(EZ$19&lt;='様式３（療養者名簿）（⑤の場合）'!$BE50,1,0),0),0)</f>
        <v>0</v>
      </c>
      <c r="FA45" s="332">
        <f>IF(FA$19-'様式３（療養者名簿）（⑤の場合）'!$BD50+1&lt;=15,IF(FA$19&gt;='様式３（療養者名簿）（⑤の場合）'!$BD50,IF(FA$19&lt;='様式３（療養者名簿）（⑤の場合）'!$BE50,1,0),0),0)</f>
        <v>0</v>
      </c>
      <c r="FB45" s="332">
        <f>IF(FB$19-'様式３（療養者名簿）（⑤の場合）'!$BD50+1&lt;=15,IF(FB$19&gt;='様式３（療養者名簿）（⑤の場合）'!$BD50,IF(FB$19&lt;='様式３（療養者名簿）（⑤の場合）'!$BE50,1,0),0),0)</f>
        <v>0</v>
      </c>
      <c r="FC45" s="332">
        <f>IF(FC$19-'様式３（療養者名簿）（⑤の場合）'!$BD50+1&lt;=15,IF(FC$19&gt;='様式３（療養者名簿）（⑤の場合）'!$BD50,IF(FC$19&lt;='様式３（療養者名簿）（⑤の場合）'!$BE50,1,0),0),0)</f>
        <v>0</v>
      </c>
      <c r="FD45" s="332">
        <f>IF(FD$19-'様式３（療養者名簿）（⑤の場合）'!$BD50+1&lt;=15,IF(FD$19&gt;='様式３（療養者名簿）（⑤の場合）'!$BD50,IF(FD$19&lt;='様式３（療養者名簿）（⑤の場合）'!$BE50,1,0),0),0)</f>
        <v>0</v>
      </c>
      <c r="FE45" s="332">
        <f>IF(FE$19-'様式３（療養者名簿）（⑤の場合）'!$BD50+1&lt;=15,IF(FE$19&gt;='様式３（療養者名簿）（⑤の場合）'!$BD50,IF(FE$19&lt;='様式３（療養者名簿）（⑤の場合）'!$BE50,1,0),0),0)</f>
        <v>0</v>
      </c>
      <c r="FF45" s="332">
        <f>IF(FF$19-'様式３（療養者名簿）（⑤の場合）'!$BD50+1&lt;=15,IF(FF$19&gt;='様式３（療養者名簿）（⑤の場合）'!$BD50,IF(FF$19&lt;='様式３（療養者名簿）（⑤の場合）'!$BE50,1,0),0),0)</f>
        <v>0</v>
      </c>
      <c r="FG45" s="332">
        <f>IF(FG$19-'様式３（療養者名簿）（⑤の場合）'!$BD50+1&lt;=15,IF(FG$19&gt;='様式３（療養者名簿）（⑤の場合）'!$BD50,IF(FG$19&lt;='様式３（療養者名簿）（⑤の場合）'!$BE50,1,0),0),0)</f>
        <v>0</v>
      </c>
      <c r="FH45" s="332">
        <f>IF(FH$19-'様式３（療養者名簿）（⑤の場合）'!$BD50+1&lt;=15,IF(FH$19&gt;='様式３（療養者名簿）（⑤の場合）'!$BD50,IF(FH$19&lt;='様式３（療養者名簿）（⑤の場合）'!$BE50,1,0),0),0)</f>
        <v>0</v>
      </c>
      <c r="FI45" s="332">
        <f>IF(FI$19-'様式３（療養者名簿）（⑤の場合）'!$BD50+1&lt;=15,IF(FI$19&gt;='様式３（療養者名簿）（⑤の場合）'!$BD50,IF(FI$19&lt;='様式３（療養者名簿）（⑤の場合）'!$BE50,1,0),0),0)</f>
        <v>0</v>
      </c>
      <c r="FJ45" s="332">
        <f>IF(FJ$19-'様式３（療養者名簿）（⑤の場合）'!$BD50+1&lt;=15,IF(FJ$19&gt;='様式３（療養者名簿）（⑤の場合）'!$BD50,IF(FJ$19&lt;='様式３（療養者名簿）（⑤の場合）'!$BE50,1,0),0),0)</f>
        <v>0</v>
      </c>
      <c r="FK45" s="332">
        <f>IF(FK$19-'様式３（療養者名簿）（⑤の場合）'!$BD50+1&lt;=15,IF(FK$19&gt;='様式３（療養者名簿）（⑤の場合）'!$BD50,IF(FK$19&lt;='様式３（療養者名簿）（⑤の場合）'!$BE50,1,0),0),0)</f>
        <v>0</v>
      </c>
      <c r="FL45" s="332">
        <f>IF(FL$19-'様式３（療養者名簿）（⑤の場合）'!$BD50+1&lt;=15,IF(FL$19&gt;='様式３（療養者名簿）（⑤の場合）'!$BD50,IF(FL$19&lt;='様式３（療養者名簿）（⑤の場合）'!$BE50,1,0),0),0)</f>
        <v>0</v>
      </c>
      <c r="FM45" s="332">
        <f>IF(FM$19-'様式３（療養者名簿）（⑤の場合）'!$BD50+1&lt;=15,IF(FM$19&gt;='様式３（療養者名簿）（⑤の場合）'!$BD50,IF(FM$19&lt;='様式３（療養者名簿）（⑤の場合）'!$BE50,1,0),0),0)</f>
        <v>0</v>
      </c>
      <c r="FN45" s="332">
        <f>IF(FN$19-'様式３（療養者名簿）（⑤の場合）'!$BD50+1&lt;=15,IF(FN$19&gt;='様式３（療養者名簿）（⑤の場合）'!$BD50,IF(FN$19&lt;='様式３（療養者名簿）（⑤の場合）'!$BE50,1,0),0),0)</f>
        <v>0</v>
      </c>
      <c r="FO45" s="332">
        <f>IF(FO$19-'様式３（療養者名簿）（⑤の場合）'!$BD50+1&lt;=15,IF(FO$19&gt;='様式３（療養者名簿）（⑤の場合）'!$BD50,IF(FO$19&lt;='様式３（療養者名簿）（⑤の場合）'!$BE50,1,0),0),0)</f>
        <v>0</v>
      </c>
      <c r="FP45" s="332">
        <f>IF(FP$19-'様式３（療養者名簿）（⑤の場合）'!$BD50+1&lt;=15,IF(FP$19&gt;='様式３（療養者名簿）（⑤の場合）'!$BD50,IF(FP$19&lt;='様式３（療養者名簿）（⑤の場合）'!$BE50,1,0),0),0)</f>
        <v>0</v>
      </c>
      <c r="FQ45" s="332">
        <f>IF(FQ$19-'様式３（療養者名簿）（⑤の場合）'!$BD50+1&lt;=15,IF(FQ$19&gt;='様式３（療養者名簿）（⑤の場合）'!$BD50,IF(FQ$19&lt;='様式３（療養者名簿）（⑤の場合）'!$BE50,1,0),0),0)</f>
        <v>0</v>
      </c>
      <c r="FR45" s="332">
        <f>IF(FR$19-'様式３（療養者名簿）（⑤の場合）'!$BD50+1&lt;=15,IF(FR$19&gt;='様式３（療養者名簿）（⑤の場合）'!$BD50,IF(FR$19&lt;='様式３（療養者名簿）（⑤の場合）'!$BE50,1,0),0),0)</f>
        <v>0</v>
      </c>
      <c r="FS45" s="332">
        <f>IF(FS$19-'様式３（療養者名簿）（⑤の場合）'!$BD50+1&lt;=15,IF(FS$19&gt;='様式３（療養者名簿）（⑤の場合）'!$BD50,IF(FS$19&lt;='様式３（療養者名簿）（⑤の場合）'!$BE50,1,0),0),0)</f>
        <v>0</v>
      </c>
      <c r="FT45" s="332">
        <f>IF(FT$19-'様式３（療養者名簿）（⑤の場合）'!$BD50+1&lt;=15,IF(FT$19&gt;='様式３（療養者名簿）（⑤の場合）'!$BD50,IF(FT$19&lt;='様式３（療養者名簿）（⑤の場合）'!$BE50,1,0),0),0)</f>
        <v>0</v>
      </c>
      <c r="FU45" s="332">
        <f>IF(FU$19-'様式３（療養者名簿）（⑤の場合）'!$BD50+1&lt;=15,IF(FU$19&gt;='様式３（療養者名簿）（⑤の場合）'!$BD50,IF(FU$19&lt;='様式３（療養者名簿）（⑤の場合）'!$BE50,1,0),0),0)</f>
        <v>0</v>
      </c>
      <c r="FV45" s="332">
        <f>IF(FV$19-'様式３（療養者名簿）（⑤の場合）'!$BD50+1&lt;=15,IF(FV$19&gt;='様式３（療養者名簿）（⑤の場合）'!$BD50,IF(FV$19&lt;='様式３（療養者名簿）（⑤の場合）'!$BE50,1,0),0),0)</f>
        <v>0</v>
      </c>
      <c r="FW45" s="332">
        <f>IF(FW$19-'様式３（療養者名簿）（⑤の場合）'!$BD50+1&lt;=15,IF(FW$19&gt;='様式３（療養者名簿）（⑤の場合）'!$BD50,IF(FW$19&lt;='様式３（療養者名簿）（⑤の場合）'!$BE50,1,0),0),0)</f>
        <v>0</v>
      </c>
      <c r="FX45" s="332">
        <f>IF(FX$19-'様式３（療養者名簿）（⑤の場合）'!$BD50+1&lt;=15,IF(FX$19&gt;='様式３（療養者名簿）（⑤の場合）'!$BD50,IF(FX$19&lt;='様式３（療養者名簿）（⑤の場合）'!$BE50,1,0),0),0)</f>
        <v>0</v>
      </c>
      <c r="FY45" s="332">
        <f>IF(FY$19-'様式３（療養者名簿）（⑤の場合）'!$BD50+1&lt;=15,IF(FY$19&gt;='様式３（療養者名簿）（⑤の場合）'!$BD50,IF(FY$19&lt;='様式３（療養者名簿）（⑤の場合）'!$BE50,1,0),0),0)</f>
        <v>0</v>
      </c>
      <c r="FZ45" s="332">
        <f>IF(FZ$19-'様式３（療養者名簿）（⑤の場合）'!$BD50+1&lt;=15,IF(FZ$19&gt;='様式３（療養者名簿）（⑤の場合）'!$BD50,IF(FZ$19&lt;='様式３（療養者名簿）（⑤の場合）'!$BE50,1,0),0),0)</f>
        <v>0</v>
      </c>
      <c r="GA45" s="332">
        <f>IF(GA$19-'様式３（療養者名簿）（⑤の場合）'!$BD50+1&lt;=15,IF(GA$19&gt;='様式３（療養者名簿）（⑤の場合）'!$BD50,IF(GA$19&lt;='様式３（療養者名簿）（⑤の場合）'!$BE50,1,0),0),0)</f>
        <v>0</v>
      </c>
      <c r="GB45" s="332">
        <f>IF(GB$19-'様式３（療養者名簿）（⑤の場合）'!$BD50+1&lt;=15,IF(GB$19&gt;='様式３（療養者名簿）（⑤の場合）'!$BD50,IF(GB$19&lt;='様式３（療養者名簿）（⑤の場合）'!$BE50,1,0),0),0)</f>
        <v>0</v>
      </c>
      <c r="GC45" s="332">
        <f>IF(GC$19-'様式３（療養者名簿）（⑤の場合）'!$BD50+1&lt;=15,IF(GC$19&gt;='様式３（療養者名簿）（⑤の場合）'!$BD50,IF(GC$19&lt;='様式３（療養者名簿）（⑤の場合）'!$BE50,1,0),0),0)</f>
        <v>0</v>
      </c>
      <c r="GD45" s="332">
        <f>IF(GD$19-'様式３（療養者名簿）（⑤の場合）'!$BD50+1&lt;=15,IF(GD$19&gt;='様式３（療養者名簿）（⑤の場合）'!$BD50,IF(GD$19&lt;='様式３（療養者名簿）（⑤の場合）'!$BE50,1,0),0),0)</f>
        <v>0</v>
      </c>
      <c r="GE45" s="332">
        <f>IF(GE$19-'様式３（療養者名簿）（⑤の場合）'!$BD50+1&lt;=15,IF(GE$19&gt;='様式３（療養者名簿）（⑤の場合）'!$BD50,IF(GE$19&lt;='様式３（療養者名簿）（⑤の場合）'!$BE50,1,0),0),0)</f>
        <v>0</v>
      </c>
      <c r="GF45" s="332">
        <f>IF(GF$19-'様式３（療養者名簿）（⑤の場合）'!$BD50+1&lt;=15,IF(GF$19&gt;='様式３（療養者名簿）（⑤の場合）'!$BD50,IF(GF$19&lt;='様式３（療養者名簿）（⑤の場合）'!$BE50,1,0),0),0)</f>
        <v>0</v>
      </c>
      <c r="GG45" s="332">
        <f>IF(GG$19-'様式３（療養者名簿）（⑤の場合）'!$BD50+1&lt;=15,IF(GG$19&gt;='様式３（療養者名簿）（⑤の場合）'!$BD50,IF(GG$19&lt;='様式３（療養者名簿）（⑤の場合）'!$BE50,1,0),0),0)</f>
        <v>0</v>
      </c>
      <c r="GH45" s="332">
        <f>IF(GH$19-'様式３（療養者名簿）（⑤の場合）'!$BD50+1&lt;=15,IF(GH$19&gt;='様式３（療養者名簿）（⑤の場合）'!$BD50,IF(GH$19&lt;='様式３（療養者名簿）（⑤の場合）'!$BE50,1,0),0),0)</f>
        <v>0</v>
      </c>
      <c r="GI45" s="332">
        <f>IF(GI$19-'様式３（療養者名簿）（⑤の場合）'!$BD50+1&lt;=15,IF(GI$19&gt;='様式３（療養者名簿）（⑤の場合）'!$BD50,IF(GI$19&lt;='様式３（療養者名簿）（⑤の場合）'!$BE50,1,0),0),0)</f>
        <v>0</v>
      </c>
      <c r="GJ45" s="332">
        <f>IF(GJ$19-'様式３（療養者名簿）（⑤の場合）'!$BD50+1&lt;=15,IF(GJ$19&gt;='様式３（療養者名簿）（⑤の場合）'!$BD50,IF(GJ$19&lt;='様式３（療養者名簿）（⑤の場合）'!$BE50,1,0),0),0)</f>
        <v>0</v>
      </c>
      <c r="GK45" s="332">
        <f>IF(GK$19-'様式３（療養者名簿）（⑤の場合）'!$BD50+1&lt;=15,IF(GK$19&gt;='様式３（療養者名簿）（⑤の場合）'!$BD50,IF(GK$19&lt;='様式３（療養者名簿）（⑤の場合）'!$BE50,1,0),0),0)</f>
        <v>0</v>
      </c>
      <c r="GL45" s="332">
        <f>IF(GL$19-'様式３（療養者名簿）（⑤の場合）'!$BD50+1&lt;=15,IF(GL$19&gt;='様式３（療養者名簿）（⑤の場合）'!$BD50,IF(GL$19&lt;='様式３（療養者名簿）（⑤の場合）'!$BE50,1,0),0),0)</f>
        <v>0</v>
      </c>
      <c r="GM45" s="332">
        <f>IF(GM$19-'様式３（療養者名簿）（⑤の場合）'!$BD50+1&lt;=15,IF(GM$19&gt;='様式３（療養者名簿）（⑤の場合）'!$BD50,IF(GM$19&lt;='様式３（療養者名簿）（⑤の場合）'!$BE50,1,0),0),0)</f>
        <v>0</v>
      </c>
      <c r="GN45" s="332">
        <f>IF(GN$19-'様式３（療養者名簿）（⑤の場合）'!$BD50+1&lt;=15,IF(GN$19&gt;='様式３（療養者名簿）（⑤の場合）'!$BD50,IF(GN$19&lt;='様式３（療養者名簿）（⑤の場合）'!$BE50,1,0),0),0)</f>
        <v>0</v>
      </c>
      <c r="GO45" s="332">
        <f>IF(GO$19-'様式３（療養者名簿）（⑤の場合）'!$BD50+1&lt;=15,IF(GO$19&gt;='様式３（療養者名簿）（⑤の場合）'!$BD50,IF(GO$19&lt;='様式３（療養者名簿）（⑤の場合）'!$BE50,1,0),0),0)</f>
        <v>0</v>
      </c>
      <c r="GP45" s="332">
        <f>IF(GP$19-'様式３（療養者名簿）（⑤の場合）'!$BD50+1&lt;=15,IF(GP$19&gt;='様式３（療養者名簿）（⑤の場合）'!$BD50,IF(GP$19&lt;='様式３（療養者名簿）（⑤の場合）'!$BE50,1,0),0),0)</f>
        <v>0</v>
      </c>
      <c r="GQ45" s="332">
        <f>IF(GQ$19-'様式３（療養者名簿）（⑤の場合）'!$BD50+1&lt;=15,IF(GQ$19&gt;='様式３（療養者名簿）（⑤の場合）'!$BD50,IF(GQ$19&lt;='様式３（療養者名簿）（⑤の場合）'!$BE50,1,0),0),0)</f>
        <v>0</v>
      </c>
      <c r="GR45" s="332">
        <f>IF(GR$19-'様式３（療養者名簿）（⑤の場合）'!$BD50+1&lt;=15,IF(GR$19&gt;='様式３（療養者名簿）（⑤の場合）'!$BD50,IF(GR$19&lt;='様式３（療養者名簿）（⑤の場合）'!$BE50,1,0),0),0)</f>
        <v>0</v>
      </c>
      <c r="GS45" s="332">
        <f>IF(GS$19-'様式３（療養者名簿）（⑤の場合）'!$BD50+1&lt;=15,IF(GS$19&gt;='様式３（療養者名簿）（⑤の場合）'!$BD50,IF(GS$19&lt;='様式３（療養者名簿）（⑤の場合）'!$BE50,1,0),0),0)</f>
        <v>0</v>
      </c>
      <c r="GT45" s="332">
        <f>IF(GT$19-'様式３（療養者名簿）（⑤の場合）'!$BD50+1&lt;=15,IF(GT$19&gt;='様式３（療養者名簿）（⑤の場合）'!$BD50,IF(GT$19&lt;='様式３（療養者名簿）（⑤の場合）'!$BE50,1,0),0),0)</f>
        <v>0</v>
      </c>
      <c r="GU45" s="332">
        <f>IF(GU$19-'様式３（療養者名簿）（⑤の場合）'!$BD50+1&lt;=15,IF(GU$19&gt;='様式３（療養者名簿）（⑤の場合）'!$BD50,IF(GU$19&lt;='様式３（療養者名簿）（⑤の場合）'!$BE50,1,0),0),0)</f>
        <v>0</v>
      </c>
      <c r="GV45" s="332">
        <f>IF(GV$19-'様式３（療養者名簿）（⑤の場合）'!$BD50+1&lt;=15,IF(GV$19&gt;='様式３（療養者名簿）（⑤の場合）'!$BD50,IF(GV$19&lt;='様式３（療養者名簿）（⑤の場合）'!$BE50,1,0),0),0)</f>
        <v>0</v>
      </c>
      <c r="GW45" s="332">
        <f>IF(GW$19-'様式３（療養者名簿）（⑤の場合）'!$BD50+1&lt;=15,IF(GW$19&gt;='様式３（療養者名簿）（⑤の場合）'!$BD50,IF(GW$19&lt;='様式３（療養者名簿）（⑤の場合）'!$BE50,1,0),0),0)</f>
        <v>0</v>
      </c>
      <c r="GX45" s="332">
        <f>IF(GX$19-'様式３（療養者名簿）（⑤の場合）'!$BD50+1&lt;=15,IF(GX$19&gt;='様式３（療養者名簿）（⑤の場合）'!$BD50,IF(GX$19&lt;='様式３（療養者名簿）（⑤の場合）'!$BE50,1,0),0),0)</f>
        <v>0</v>
      </c>
      <c r="GY45" s="332">
        <f>IF(GY$19-'様式３（療養者名簿）（⑤の場合）'!$BD50+1&lt;=15,IF(GY$19&gt;='様式３（療養者名簿）（⑤の場合）'!$BD50,IF(GY$19&lt;='様式３（療養者名簿）（⑤の場合）'!$BE50,1,0),0),0)</f>
        <v>0</v>
      </c>
      <c r="GZ45" s="332">
        <f>IF(GZ$19-'様式３（療養者名簿）（⑤の場合）'!$BD50+1&lt;=15,IF(GZ$19&gt;='様式３（療養者名簿）（⑤の場合）'!$BD50,IF(GZ$19&lt;='様式３（療養者名簿）（⑤の場合）'!$BE50,1,0),0),0)</f>
        <v>0</v>
      </c>
      <c r="HA45" s="332">
        <f>IF(HA$19-'様式３（療養者名簿）（⑤の場合）'!$BD50+1&lt;=15,IF(HA$19&gt;='様式３（療養者名簿）（⑤の場合）'!$BD50,IF(HA$19&lt;='様式３（療養者名簿）（⑤の場合）'!$BE50,1,0),0),0)</f>
        <v>0</v>
      </c>
      <c r="HB45" s="332">
        <f>IF(HB$19-'様式３（療養者名簿）（⑤の場合）'!$BD50+1&lt;=15,IF(HB$19&gt;='様式３（療養者名簿）（⑤の場合）'!$BD50,IF(HB$19&lt;='様式３（療養者名簿）（⑤の場合）'!$BE50,1,0),0),0)</f>
        <v>0</v>
      </c>
      <c r="HC45" s="332">
        <f>IF(HC$19-'様式３（療養者名簿）（⑤の場合）'!$BD50+1&lt;=15,IF(HC$19&gt;='様式３（療養者名簿）（⑤の場合）'!$BD50,IF(HC$19&lt;='様式３（療養者名簿）（⑤の場合）'!$BE50,1,0),0),0)</f>
        <v>0</v>
      </c>
      <c r="HD45" s="332">
        <f>IF(HD$19-'様式３（療養者名簿）（⑤の場合）'!$BD50+1&lt;=15,IF(HD$19&gt;='様式３（療養者名簿）（⑤の場合）'!$BD50,IF(HD$19&lt;='様式３（療養者名簿）（⑤の場合）'!$BE50,1,0),0),0)</f>
        <v>0</v>
      </c>
      <c r="HE45" s="332">
        <f>IF(HE$19-'様式３（療養者名簿）（⑤の場合）'!$BD50+1&lt;=15,IF(HE$19&gt;='様式３（療養者名簿）（⑤の場合）'!$BD50,IF(HE$19&lt;='様式３（療養者名簿）（⑤の場合）'!$BE50,1,0),0),0)</f>
        <v>0</v>
      </c>
      <c r="HF45" s="332">
        <f>IF(HF$19-'様式３（療養者名簿）（⑤の場合）'!$BD50+1&lt;=15,IF(HF$19&gt;='様式３（療養者名簿）（⑤の場合）'!$BD50,IF(HF$19&lt;='様式３（療養者名簿）（⑤の場合）'!$BE50,1,0),0),0)</f>
        <v>0</v>
      </c>
      <c r="HG45" s="332">
        <f>IF(HG$19-'様式３（療養者名簿）（⑤の場合）'!$BD50+1&lt;=15,IF(HG$19&gt;='様式３（療養者名簿）（⑤の場合）'!$BD50,IF(HG$19&lt;='様式３（療養者名簿）（⑤の場合）'!$BE50,1,0),0),0)</f>
        <v>0</v>
      </c>
      <c r="HH45" s="332">
        <f>IF(HH$19-'様式３（療養者名簿）（⑤の場合）'!$BD50+1&lt;=15,IF(HH$19&gt;='様式３（療養者名簿）（⑤の場合）'!$BD50,IF(HH$19&lt;='様式３（療養者名簿）（⑤の場合）'!$BE50,1,0),0),0)</f>
        <v>0</v>
      </c>
      <c r="HI45" s="332">
        <f>IF(HI$19-'様式３（療養者名簿）（⑤の場合）'!$BD50+1&lt;=15,IF(HI$19&gt;='様式３（療養者名簿）（⑤の場合）'!$BD50,IF(HI$19&lt;='様式３（療養者名簿）（⑤の場合）'!$BE50,1,0),0),0)</f>
        <v>0</v>
      </c>
      <c r="HJ45" s="332">
        <f>IF(HJ$19-'様式３（療養者名簿）（⑤の場合）'!$BD50+1&lt;=15,IF(HJ$19&gt;='様式３（療養者名簿）（⑤の場合）'!$BD50,IF(HJ$19&lt;='様式３（療養者名簿）（⑤の場合）'!$BE50,1,0),0),0)</f>
        <v>0</v>
      </c>
      <c r="HK45" s="332">
        <f>IF(HK$19-'様式３（療養者名簿）（⑤の場合）'!$BD50+1&lt;=15,IF(HK$19&gt;='様式３（療養者名簿）（⑤の場合）'!$BD50,IF(HK$19&lt;='様式３（療養者名簿）（⑤の場合）'!$BE50,1,0),0),0)</f>
        <v>0</v>
      </c>
      <c r="HL45" s="332">
        <f>IF(HL$19-'様式３（療養者名簿）（⑤の場合）'!$BD50+1&lt;=15,IF(HL$19&gt;='様式３（療養者名簿）（⑤の場合）'!$BD50,IF(HL$19&lt;='様式３（療養者名簿）（⑤の場合）'!$BE50,1,0),0),0)</f>
        <v>0</v>
      </c>
      <c r="HM45" s="332">
        <f>IF(HM$19-'様式３（療養者名簿）（⑤の場合）'!$BD50+1&lt;=15,IF(HM$19&gt;='様式３（療養者名簿）（⑤の場合）'!$BD50,IF(HM$19&lt;='様式３（療養者名簿）（⑤の場合）'!$BE50,1,0),0),0)</f>
        <v>0</v>
      </c>
      <c r="HN45" s="332">
        <f>IF(HN$19-'様式３（療養者名簿）（⑤の場合）'!$BD50+1&lt;=15,IF(HN$19&gt;='様式３（療養者名簿）（⑤の場合）'!$BD50,IF(HN$19&lt;='様式３（療養者名簿）（⑤の場合）'!$BE50,1,0),0),0)</f>
        <v>0</v>
      </c>
      <c r="HO45" s="332">
        <f>IF(HO$19-'様式３（療養者名簿）（⑤の場合）'!$BD50+1&lt;=15,IF(HO$19&gt;='様式３（療養者名簿）（⑤の場合）'!$BD50,IF(HO$19&lt;='様式３（療養者名簿）（⑤の場合）'!$BE50,1,0),0),0)</f>
        <v>0</v>
      </c>
      <c r="HP45" s="332">
        <f>IF(HP$19-'様式３（療養者名簿）（⑤の場合）'!$BD50+1&lt;=15,IF(HP$19&gt;='様式３（療養者名簿）（⑤の場合）'!$BD50,IF(HP$19&lt;='様式３（療養者名簿）（⑤の場合）'!$BE50,1,0),0),0)</f>
        <v>0</v>
      </c>
      <c r="HQ45" s="332">
        <f>IF(HQ$19-'様式３（療養者名簿）（⑤の場合）'!$BD50+1&lt;=15,IF(HQ$19&gt;='様式３（療養者名簿）（⑤の場合）'!$BD50,IF(HQ$19&lt;='様式３（療養者名簿）（⑤の場合）'!$BE50,1,0),0),0)</f>
        <v>0</v>
      </c>
      <c r="HR45" s="332">
        <f>IF(HR$19-'様式３（療養者名簿）（⑤の場合）'!$BD50+1&lt;=15,IF(HR$19&gt;='様式３（療養者名簿）（⑤の場合）'!$BD50,IF(HR$19&lt;='様式３（療養者名簿）（⑤の場合）'!$BE50,1,0),0),0)</f>
        <v>0</v>
      </c>
      <c r="HS45" s="332">
        <f>IF(HS$19-'様式３（療養者名簿）（⑤の場合）'!$BD50+1&lt;=15,IF(HS$19&gt;='様式３（療養者名簿）（⑤の場合）'!$BD50,IF(HS$19&lt;='様式３（療養者名簿）（⑤の場合）'!$BE50,1,0),0),0)</f>
        <v>0</v>
      </c>
      <c r="HT45" s="332">
        <f>IF(HT$19-'様式３（療養者名簿）（⑤の場合）'!$BD50+1&lt;=15,IF(HT$19&gt;='様式３（療養者名簿）（⑤の場合）'!$BD50,IF(HT$19&lt;='様式３（療養者名簿）（⑤の場合）'!$BE50,1,0),0),0)</f>
        <v>0</v>
      </c>
      <c r="HU45" s="332">
        <f>IF(HU$19-'様式３（療養者名簿）（⑤の場合）'!$BD50+1&lt;=15,IF(HU$19&gt;='様式３（療養者名簿）（⑤の場合）'!$BD50,IF(HU$19&lt;='様式３（療養者名簿）（⑤の場合）'!$BE50,1,0),0),0)</f>
        <v>0</v>
      </c>
      <c r="HV45" s="332">
        <f>IF(HV$19-'様式３（療養者名簿）（⑤の場合）'!$BD50+1&lt;=15,IF(HV$19&gt;='様式３（療養者名簿）（⑤の場合）'!$BD50,IF(HV$19&lt;='様式３（療養者名簿）（⑤の場合）'!$BE50,1,0),0),0)</f>
        <v>0</v>
      </c>
      <c r="HW45" s="332">
        <f>IF(HW$19-'様式３（療養者名簿）（⑤の場合）'!$BD50+1&lt;=15,IF(HW$19&gt;='様式３（療養者名簿）（⑤の場合）'!$BD50,IF(HW$19&lt;='様式３（療養者名簿）（⑤の場合）'!$BE50,1,0),0),0)</f>
        <v>0</v>
      </c>
      <c r="HX45" s="332">
        <f>IF(HX$19-'様式３（療養者名簿）（⑤の場合）'!$BD50+1&lt;=15,IF(HX$19&gt;='様式３（療養者名簿）（⑤の場合）'!$BD50,IF(HX$19&lt;='様式３（療養者名簿）（⑤の場合）'!$BE50,1,0),0),0)</f>
        <v>0</v>
      </c>
      <c r="HY45" s="332">
        <f>IF(HY$19-'様式３（療養者名簿）（⑤の場合）'!$BD50+1&lt;=15,IF(HY$19&gt;='様式３（療養者名簿）（⑤の場合）'!$BD50,IF(HY$19&lt;='様式３（療養者名簿）（⑤の場合）'!$BE50,1,0),0),0)</f>
        <v>0</v>
      </c>
      <c r="HZ45" s="332">
        <f>IF(HZ$19-'様式３（療養者名簿）（⑤の場合）'!$BD50+1&lt;=15,IF(HZ$19&gt;='様式３（療養者名簿）（⑤の場合）'!$BD50,IF(HZ$19&lt;='様式３（療養者名簿）（⑤の場合）'!$BE50,1,0),0),0)</f>
        <v>0</v>
      </c>
      <c r="IA45" s="332">
        <f>IF(IA$19-'様式３（療養者名簿）（⑤の場合）'!$BD50+1&lt;=15,IF(IA$19&gt;='様式３（療養者名簿）（⑤の場合）'!$BD50,IF(IA$19&lt;='様式３（療養者名簿）（⑤の場合）'!$BE50,1,0),0),0)</f>
        <v>0</v>
      </c>
      <c r="IB45" s="332">
        <f>IF(IB$19-'様式３（療養者名簿）（⑤の場合）'!$BD50+1&lt;=15,IF(IB$19&gt;='様式３（療養者名簿）（⑤の場合）'!$BD50,IF(IB$19&lt;='様式３（療養者名簿）（⑤の場合）'!$BE50,1,0),0),0)</f>
        <v>0</v>
      </c>
      <c r="IC45" s="332">
        <f>IF(IC$19-'様式３（療養者名簿）（⑤の場合）'!$BD50+1&lt;=15,IF(IC$19&gt;='様式３（療養者名簿）（⑤の場合）'!$BD50,IF(IC$19&lt;='様式３（療養者名簿）（⑤の場合）'!$BE50,1,0),0),0)</f>
        <v>0</v>
      </c>
      <c r="ID45" s="332">
        <f>IF(ID$19-'様式３（療養者名簿）（⑤の場合）'!$BD50+1&lt;=15,IF(ID$19&gt;='様式３（療養者名簿）（⑤の場合）'!$BD50,IF(ID$19&lt;='様式３（療養者名簿）（⑤の場合）'!$BE50,1,0),0),0)</f>
        <v>0</v>
      </c>
      <c r="IE45" s="332">
        <f>IF(IE$19-'様式３（療養者名簿）（⑤の場合）'!$BD50+1&lt;=15,IF(IE$19&gt;='様式３（療養者名簿）（⑤の場合）'!$BD50,IF(IE$19&lt;='様式３（療養者名簿）（⑤の場合）'!$BE50,1,0),0),0)</f>
        <v>0</v>
      </c>
      <c r="IF45" s="332">
        <f>IF(IF$19-'様式３（療養者名簿）（⑤の場合）'!$BD50+1&lt;=15,IF(IF$19&gt;='様式３（療養者名簿）（⑤の場合）'!$BD50,IF(IF$19&lt;='様式３（療養者名簿）（⑤の場合）'!$BE50,1,0),0),0)</f>
        <v>0</v>
      </c>
      <c r="IG45" s="332">
        <f>IF(IG$19-'様式３（療養者名簿）（⑤の場合）'!$BD50+1&lt;=15,IF(IG$19&gt;='様式３（療養者名簿）（⑤の場合）'!$BD50,IF(IG$19&lt;='様式３（療養者名簿）（⑤の場合）'!$BE50,1,0),0),0)</f>
        <v>0</v>
      </c>
      <c r="IH45" s="332">
        <f>IF(IH$19-'様式３（療養者名簿）（⑤の場合）'!$BD50+1&lt;=15,IF(IH$19&gt;='様式３（療養者名簿）（⑤の場合）'!$BD50,IF(IH$19&lt;='様式３（療養者名簿）（⑤の場合）'!$BE50,1,0),0),0)</f>
        <v>0</v>
      </c>
      <c r="II45" s="332">
        <f>IF(II$19-'様式３（療養者名簿）（⑤の場合）'!$BD50+1&lt;=15,IF(II$19&gt;='様式３（療養者名簿）（⑤の場合）'!$BD50,IF(II$19&lt;='様式３（療養者名簿）（⑤の場合）'!$BE50,1,0),0),0)</f>
        <v>0</v>
      </c>
      <c r="IJ45" s="332">
        <f>IF(IJ$19-'様式３（療養者名簿）（⑤の場合）'!$BD50+1&lt;=15,IF(IJ$19&gt;='様式３（療養者名簿）（⑤の場合）'!$BD50,IF(IJ$19&lt;='様式３（療養者名簿）（⑤の場合）'!$BE50,1,0),0),0)</f>
        <v>0</v>
      </c>
      <c r="IK45" s="332">
        <f>IF(IK$19-'様式３（療養者名簿）（⑤の場合）'!$BD50+1&lt;=15,IF(IK$19&gt;='様式３（療養者名簿）（⑤の場合）'!$BD50,IF(IK$19&lt;='様式３（療養者名簿）（⑤の場合）'!$BE50,1,0),0),0)</f>
        <v>0</v>
      </c>
      <c r="IL45" s="332">
        <f>IF(IL$19-'様式３（療養者名簿）（⑤の場合）'!$BD50+1&lt;=15,IF(IL$19&gt;='様式３（療養者名簿）（⑤の場合）'!$BD50,IF(IL$19&lt;='様式３（療養者名簿）（⑤の場合）'!$BE50,1,0),0),0)</f>
        <v>0</v>
      </c>
      <c r="IM45" s="332">
        <f>IF(IM$19-'様式３（療養者名簿）（⑤の場合）'!$BD50+1&lt;=15,IF(IM$19&gt;='様式３（療養者名簿）（⑤の場合）'!$BD50,IF(IM$19&lt;='様式３（療養者名簿）（⑤の場合）'!$BE50,1,0),0),0)</f>
        <v>0</v>
      </c>
      <c r="IN45" s="332">
        <f>IF(IN$19-'様式３（療養者名簿）（⑤の場合）'!$BD50+1&lt;=15,IF(IN$19&gt;='様式３（療養者名簿）（⑤の場合）'!$BD50,IF(IN$19&lt;='様式３（療養者名簿）（⑤の場合）'!$BE50,1,0),0),0)</f>
        <v>0</v>
      </c>
      <c r="IO45" s="332">
        <f>IF(IO$19-'様式３（療養者名簿）（⑤の場合）'!$BD50+1&lt;=15,IF(IO$19&gt;='様式３（療養者名簿）（⑤の場合）'!$BD50,IF(IO$19&lt;='様式３（療養者名簿）（⑤の場合）'!$BE50,1,0),0),0)</f>
        <v>0</v>
      </c>
      <c r="IP45" s="332">
        <f>IF(IP$19-'様式３（療養者名簿）（⑤の場合）'!$BD50+1&lt;=15,IF(IP$19&gt;='様式３（療養者名簿）（⑤の場合）'!$BD50,IF(IP$19&lt;='様式３（療養者名簿）（⑤の場合）'!$BE50,1,0),0),0)</f>
        <v>0</v>
      </c>
      <c r="IQ45" s="332">
        <f>IF(IQ$19-'様式３（療養者名簿）（⑤の場合）'!$BD50+1&lt;=15,IF(IQ$19&gt;='様式３（療養者名簿）（⑤の場合）'!$BD50,IF(IQ$19&lt;='様式３（療養者名簿）（⑤の場合）'!$BE50,1,0),0),0)</f>
        <v>0</v>
      </c>
      <c r="IR45" s="332">
        <f>IF(IR$19-'様式３（療養者名簿）（⑤の場合）'!$BD50+1&lt;=15,IF(IR$19&gt;='様式３（療養者名簿）（⑤の場合）'!$BD50,IF(IR$19&lt;='様式３（療養者名簿）（⑤の場合）'!$BE50,1,0),0),0)</f>
        <v>0</v>
      </c>
      <c r="IS45" s="332">
        <f>IF(IS$19-'様式３（療養者名簿）（⑤の場合）'!$BD50+1&lt;=15,IF(IS$19&gt;='様式３（療養者名簿）（⑤の場合）'!$BD50,IF(IS$19&lt;='様式３（療養者名簿）（⑤の場合）'!$BE50,1,0),0),0)</f>
        <v>0</v>
      </c>
      <c r="IT45" s="332">
        <f>IF(IT$19-'様式３（療養者名簿）（⑤の場合）'!$BD50+1&lt;=15,IF(IT$19&gt;='様式３（療養者名簿）（⑤の場合）'!$BD50,IF(IT$19&lt;='様式３（療養者名簿）（⑤の場合）'!$BE50,1,0),0),0)</f>
        <v>0</v>
      </c>
      <c r="IU45" s="332">
        <f>IF(IU$19-'様式３（療養者名簿）（⑤の場合）'!$BD50+1&lt;=15,IF(IU$19&gt;='様式３（療養者名簿）（⑤の場合）'!$BD50,IF(IU$19&lt;='様式３（療養者名簿）（⑤の場合）'!$BE50,1,0),0),0)</f>
        <v>0</v>
      </c>
      <c r="IV45" s="332">
        <f>IF(IV$19-'様式３（療養者名簿）（⑤の場合）'!$BD50+1&lt;=15,IF(IV$19&gt;='様式３（療養者名簿）（⑤の場合）'!$BD50,IF(IV$19&lt;='様式３（療養者名簿）（⑤の場合）'!$BE50,1,0),0),0)</f>
        <v>0</v>
      </c>
      <c r="IW45" s="332">
        <f>IF(IW$19-'様式３（療養者名簿）（⑤の場合）'!$BD50+1&lt;=15,IF(IW$19&gt;='様式３（療養者名簿）（⑤の場合）'!$BD50,IF(IW$19&lt;='様式３（療養者名簿）（⑤の場合）'!$BE50,1,0),0),0)</f>
        <v>0</v>
      </c>
      <c r="IX45" s="332">
        <f>IF(IX$19-'様式３（療養者名簿）（⑤の場合）'!$BD50+1&lt;=15,IF(IX$19&gt;='様式３（療養者名簿）（⑤の場合）'!$BD50,IF(IX$19&lt;='様式３（療養者名簿）（⑤の場合）'!$BE50,1,0),0),0)</f>
        <v>0</v>
      </c>
      <c r="IY45" s="332">
        <f>IF(IY$19-'様式３（療養者名簿）（⑤の場合）'!$BD50+1&lt;=15,IF(IY$19&gt;='様式３（療養者名簿）（⑤の場合）'!$BD50,IF(IY$19&lt;='様式３（療養者名簿）（⑤の場合）'!$BE50,1,0),0),0)</f>
        <v>0</v>
      </c>
      <c r="IZ45" s="332">
        <f>IF(IZ$19-'様式３（療養者名簿）（⑤の場合）'!$BD50+1&lt;=15,IF(IZ$19&gt;='様式３（療養者名簿）（⑤の場合）'!$BD50,IF(IZ$19&lt;='様式３（療養者名簿）（⑤の場合）'!$BE50,1,0),0),0)</f>
        <v>0</v>
      </c>
      <c r="JA45" s="332">
        <f>IF(JA$19-'様式３（療養者名簿）（⑤の場合）'!$BD50+1&lt;=15,IF(JA$19&gt;='様式３（療養者名簿）（⑤の場合）'!$BD50,IF(JA$19&lt;='様式３（療養者名簿）（⑤の場合）'!$BE50,1,0),0),0)</f>
        <v>0</v>
      </c>
      <c r="JB45" s="332">
        <f>IF(JB$19-'様式３（療養者名簿）（⑤の場合）'!$BD50+1&lt;=15,IF(JB$19&gt;='様式３（療養者名簿）（⑤の場合）'!$BD50,IF(JB$19&lt;='様式３（療養者名簿）（⑤の場合）'!$BE50,1,0),0),0)</f>
        <v>0</v>
      </c>
      <c r="JC45" s="332">
        <f>IF(JC$19-'様式３（療養者名簿）（⑤の場合）'!$BD50+1&lt;=15,IF(JC$19&gt;='様式３（療養者名簿）（⑤の場合）'!$BD50,IF(JC$19&lt;='様式３（療養者名簿）（⑤の場合）'!$BE50,1,0),0),0)</f>
        <v>0</v>
      </c>
      <c r="JD45" s="332">
        <f>IF(JD$19-'様式３（療養者名簿）（⑤の場合）'!$BD50+1&lt;=15,IF(JD$19&gt;='様式３（療養者名簿）（⑤の場合）'!$BD50,IF(JD$19&lt;='様式３（療養者名簿）（⑤の場合）'!$BE50,1,0),0),0)</f>
        <v>0</v>
      </c>
      <c r="JE45" s="332">
        <f>IF(JE$19-'様式３（療養者名簿）（⑤の場合）'!$BD50+1&lt;=15,IF(JE$19&gt;='様式３（療養者名簿）（⑤の場合）'!$BD50,IF(JE$19&lt;='様式３（療養者名簿）（⑤の場合）'!$BE50,1,0),0),0)</f>
        <v>0</v>
      </c>
      <c r="JF45" s="332">
        <f>IF(JF$19-'様式３（療養者名簿）（⑤の場合）'!$BD50+1&lt;=15,IF(JF$19&gt;='様式３（療養者名簿）（⑤の場合）'!$BD50,IF(JF$19&lt;='様式３（療養者名簿）（⑤の場合）'!$BE50,1,0),0),0)</f>
        <v>0</v>
      </c>
      <c r="JG45" s="332">
        <f>IF(JG$19-'様式３（療養者名簿）（⑤の場合）'!$BD50+1&lt;=15,IF(JG$19&gt;='様式３（療養者名簿）（⑤の場合）'!$BD50,IF(JG$19&lt;='様式３（療養者名簿）（⑤の場合）'!$BE50,1,0),0),0)</f>
        <v>0</v>
      </c>
      <c r="JH45" s="332">
        <f>IF(JH$19-'様式３（療養者名簿）（⑤の場合）'!$BD50+1&lt;=15,IF(JH$19&gt;='様式３（療養者名簿）（⑤の場合）'!$BD50,IF(JH$19&lt;='様式３（療養者名簿）（⑤の場合）'!$BE50,1,0),0),0)</f>
        <v>0</v>
      </c>
      <c r="JI45" s="332">
        <f>IF(JI$19-'様式３（療養者名簿）（⑤の場合）'!$BD50+1&lt;=15,IF(JI$19&gt;='様式３（療養者名簿）（⑤の場合）'!$BD50,IF(JI$19&lt;='様式３（療養者名簿）（⑤の場合）'!$BE50,1,0),0),0)</f>
        <v>0</v>
      </c>
      <c r="JJ45" s="332">
        <f>IF(JJ$19-'様式３（療養者名簿）（⑤の場合）'!$BD50+1&lt;=15,IF(JJ$19&gt;='様式３（療養者名簿）（⑤の場合）'!$BD50,IF(JJ$19&lt;='様式３（療養者名簿）（⑤の場合）'!$BE50,1,0),0),0)</f>
        <v>0</v>
      </c>
      <c r="JK45" s="332">
        <f>IF(JK$19-'様式３（療養者名簿）（⑤の場合）'!$BD50+1&lt;=15,IF(JK$19&gt;='様式３（療養者名簿）（⑤の場合）'!$BD50,IF(JK$19&lt;='様式３（療養者名簿）（⑤の場合）'!$BE50,1,0),0),0)</f>
        <v>0</v>
      </c>
      <c r="JL45" s="332">
        <f>IF(JL$19-'様式３（療養者名簿）（⑤の場合）'!$BD50+1&lt;=15,IF(JL$19&gt;='様式３（療養者名簿）（⑤の場合）'!$BD50,IF(JL$19&lt;='様式３（療養者名簿）（⑤の場合）'!$BE50,1,0),0),0)</f>
        <v>0</v>
      </c>
      <c r="JM45" s="332">
        <f>IF(JM$19-'様式３（療養者名簿）（⑤の場合）'!$BD50+1&lt;=15,IF(JM$19&gt;='様式３（療養者名簿）（⑤の場合）'!$BD50,IF(JM$19&lt;='様式３（療養者名簿）（⑤の場合）'!$BE50,1,0),0),0)</f>
        <v>0</v>
      </c>
      <c r="JN45" s="332">
        <f>IF(JN$19-'様式３（療養者名簿）（⑤の場合）'!$BD50+1&lt;=15,IF(JN$19&gt;='様式３（療養者名簿）（⑤の場合）'!$BD50,IF(JN$19&lt;='様式３（療養者名簿）（⑤の場合）'!$BE50,1,0),0),0)</f>
        <v>0</v>
      </c>
      <c r="JO45" s="332">
        <f>IF(JO$19-'様式３（療養者名簿）（⑤の場合）'!$BD50+1&lt;=15,IF(JO$19&gt;='様式３（療養者名簿）（⑤の場合）'!$BD50,IF(JO$19&lt;='様式３（療養者名簿）（⑤の場合）'!$BE50,1,0),0),0)</f>
        <v>0</v>
      </c>
      <c r="JP45" s="332">
        <f>IF(JP$19-'様式３（療養者名簿）（⑤の場合）'!$BD50+1&lt;=15,IF(JP$19&gt;='様式３（療養者名簿）（⑤の場合）'!$BD50,IF(JP$19&lt;='様式３（療養者名簿）（⑤の場合）'!$BE50,1,0),0),0)</f>
        <v>0</v>
      </c>
      <c r="JQ45" s="332">
        <f>IF(JQ$19-'様式３（療養者名簿）（⑤の場合）'!$BD50+1&lt;=15,IF(JQ$19&gt;='様式３（療養者名簿）（⑤の場合）'!$BD50,IF(JQ$19&lt;='様式３（療養者名簿）（⑤の場合）'!$BE50,1,0),0),0)</f>
        <v>0</v>
      </c>
      <c r="JR45" s="332">
        <f>IF(JR$19-'様式３（療養者名簿）（⑤の場合）'!$BD50+1&lt;=15,IF(JR$19&gt;='様式３（療養者名簿）（⑤の場合）'!$BD50,IF(JR$19&lt;='様式３（療養者名簿）（⑤の場合）'!$BE50,1,0),0),0)</f>
        <v>0</v>
      </c>
      <c r="JS45" s="332">
        <f>IF(JS$19-'様式３（療養者名簿）（⑤の場合）'!$BD50+1&lt;=15,IF(JS$19&gt;='様式３（療養者名簿）（⑤の場合）'!$BD50,IF(JS$19&lt;='様式３（療養者名簿）（⑤の場合）'!$BE50,1,0),0),0)</f>
        <v>0</v>
      </c>
      <c r="JT45" s="332">
        <f>IF(JT$19-'様式３（療養者名簿）（⑤の場合）'!$BD50+1&lt;=15,IF(JT$19&gt;='様式３（療養者名簿）（⑤の場合）'!$BD50,IF(JT$19&lt;='様式３（療養者名簿）（⑤の場合）'!$BE50,1,0),0),0)</f>
        <v>0</v>
      </c>
      <c r="JU45" s="332">
        <f>IF(JU$19-'様式３（療養者名簿）（⑤の場合）'!$BD50+1&lt;=15,IF(JU$19&gt;='様式３（療養者名簿）（⑤の場合）'!$BD50,IF(JU$19&lt;='様式３（療養者名簿）（⑤の場合）'!$BE50,1,0),0),0)</f>
        <v>0</v>
      </c>
      <c r="JV45" s="332">
        <f>IF(JV$19-'様式３（療養者名簿）（⑤の場合）'!$BD50+1&lt;=15,IF(JV$19&gt;='様式３（療養者名簿）（⑤の場合）'!$BD50,IF(JV$19&lt;='様式３（療養者名簿）（⑤の場合）'!$BE50,1,0),0),0)</f>
        <v>0</v>
      </c>
      <c r="JW45" s="332">
        <f>IF(JW$19-'様式３（療養者名簿）（⑤の場合）'!$BD50+1&lt;=15,IF(JW$19&gt;='様式３（療養者名簿）（⑤の場合）'!$BD50,IF(JW$19&lt;='様式３（療養者名簿）（⑤の場合）'!$BE50,1,0),0),0)</f>
        <v>0</v>
      </c>
      <c r="JX45" s="332">
        <f>IF(JX$19-'様式３（療養者名簿）（⑤の場合）'!$BD50+1&lt;=15,IF(JX$19&gt;='様式３（療養者名簿）（⑤の場合）'!$BD50,IF(JX$19&lt;='様式３（療養者名簿）（⑤の場合）'!$BE50,1,0),0),0)</f>
        <v>0</v>
      </c>
      <c r="JY45" s="332">
        <f>IF(JY$19-'様式３（療養者名簿）（⑤の場合）'!$BD50+1&lt;=15,IF(JY$19&gt;='様式３（療養者名簿）（⑤の場合）'!$BD50,IF(JY$19&lt;='様式３（療養者名簿）（⑤の場合）'!$BE50,1,0),0),0)</f>
        <v>0</v>
      </c>
      <c r="JZ45" s="332">
        <f>IF(JZ$19-'様式３（療養者名簿）（⑤の場合）'!$BD50+1&lt;=15,IF(JZ$19&gt;='様式３（療養者名簿）（⑤の場合）'!$BD50,IF(JZ$19&lt;='様式３（療養者名簿）（⑤の場合）'!$BE50,1,0),0),0)</f>
        <v>0</v>
      </c>
      <c r="KA45" s="332">
        <f>IF(KA$19-'様式３（療養者名簿）（⑤の場合）'!$BD50+1&lt;=15,IF(KA$19&gt;='様式３（療養者名簿）（⑤の場合）'!$BD50,IF(KA$19&lt;='様式３（療養者名簿）（⑤の場合）'!$BE50,1,0),0),0)</f>
        <v>0</v>
      </c>
      <c r="KB45" s="332">
        <f>IF(KB$19-'様式３（療養者名簿）（⑤の場合）'!$BD50+1&lt;=15,IF(KB$19&gt;='様式３（療養者名簿）（⑤の場合）'!$BD50,IF(KB$19&lt;='様式３（療養者名簿）（⑤の場合）'!$BE50,1,0),0),0)</f>
        <v>0</v>
      </c>
      <c r="KC45" s="332">
        <f>IF(KC$19-'様式３（療養者名簿）（⑤の場合）'!$BD50+1&lt;=15,IF(KC$19&gt;='様式３（療養者名簿）（⑤の場合）'!$BD50,IF(KC$19&lt;='様式３（療養者名簿）（⑤の場合）'!$BE50,1,0),0),0)</f>
        <v>0</v>
      </c>
      <c r="KD45" s="332">
        <f>IF(KD$19-'様式３（療養者名簿）（⑤の場合）'!$BD50+1&lt;=15,IF(KD$19&gt;='様式３（療養者名簿）（⑤の場合）'!$BD50,IF(KD$19&lt;='様式３（療養者名簿）（⑤の場合）'!$BE50,1,0),0),0)</f>
        <v>0</v>
      </c>
      <c r="KE45" s="332">
        <f>IF(KE$19-'様式３（療養者名簿）（⑤の場合）'!$BD50+1&lt;=15,IF(KE$19&gt;='様式３（療養者名簿）（⑤の場合）'!$BD50,IF(KE$19&lt;='様式３（療養者名簿）（⑤の場合）'!$BE50,1,0),0),0)</f>
        <v>0</v>
      </c>
      <c r="KF45" s="332">
        <f>IF(KF$19-'様式３（療養者名簿）（⑤の場合）'!$BD50+1&lt;=15,IF(KF$19&gt;='様式３（療養者名簿）（⑤の場合）'!$BD50,IF(KF$19&lt;='様式３（療養者名簿）（⑤の場合）'!$BE50,1,0),0),0)</f>
        <v>0</v>
      </c>
      <c r="KG45" s="332">
        <f>IF(KG$19-'様式３（療養者名簿）（⑤の場合）'!$BD50+1&lt;=15,IF(KG$19&gt;='様式３（療養者名簿）（⑤の場合）'!$BD50,IF(KG$19&lt;='様式３（療養者名簿）（⑤の場合）'!$BE50,1,0),0),0)</f>
        <v>0</v>
      </c>
      <c r="KH45" s="332">
        <f>IF(KH$19-'様式３（療養者名簿）（⑤の場合）'!$BD50+1&lt;=15,IF(KH$19&gt;='様式３（療養者名簿）（⑤の場合）'!$BD50,IF(KH$19&lt;='様式３（療養者名簿）（⑤の場合）'!$BE50,1,0),0),0)</f>
        <v>0</v>
      </c>
      <c r="KI45" s="332">
        <f>IF(KI$19-'様式３（療養者名簿）（⑤の場合）'!$BD50+1&lt;=15,IF(KI$19&gt;='様式３（療養者名簿）（⑤の場合）'!$BD50,IF(KI$19&lt;='様式３（療養者名簿）（⑤の場合）'!$BE50,1,0),0),0)</f>
        <v>0</v>
      </c>
      <c r="KJ45" s="332">
        <f>IF(KJ$19-'様式３（療養者名簿）（⑤の場合）'!$BD50+1&lt;=15,IF(KJ$19&gt;='様式３（療養者名簿）（⑤の場合）'!$BD50,IF(KJ$19&lt;='様式３（療養者名簿）（⑤の場合）'!$BE50,1,0),0),0)</f>
        <v>0</v>
      </c>
      <c r="KK45" s="332">
        <f>IF(KK$19-'様式３（療養者名簿）（⑤の場合）'!$BD50+1&lt;=15,IF(KK$19&gt;='様式３（療養者名簿）（⑤の場合）'!$BD50,IF(KK$19&lt;='様式３（療養者名簿）（⑤の場合）'!$BE50,1,0),0),0)</f>
        <v>0</v>
      </c>
      <c r="KL45" s="332">
        <f>IF(KL$19-'様式３（療養者名簿）（⑤の場合）'!$BD50+1&lt;=15,IF(KL$19&gt;='様式３（療養者名簿）（⑤の場合）'!$BD50,IF(KL$19&lt;='様式３（療養者名簿）（⑤の場合）'!$BE50,1,0),0),0)</f>
        <v>0</v>
      </c>
      <c r="KM45" s="332">
        <f>IF(KM$19-'様式３（療養者名簿）（⑤の場合）'!$BD50+1&lt;=15,IF(KM$19&gt;='様式３（療養者名簿）（⑤の場合）'!$BD50,IF(KM$19&lt;='様式３（療養者名簿）（⑤の場合）'!$BE50,1,0),0),0)</f>
        <v>0</v>
      </c>
      <c r="KN45" s="332">
        <f>IF(KN$19-'様式３（療養者名簿）（⑤の場合）'!$BD50+1&lt;=15,IF(KN$19&gt;='様式３（療養者名簿）（⑤の場合）'!$BD50,IF(KN$19&lt;='様式３（療養者名簿）（⑤の場合）'!$BE50,1,0),0),0)</f>
        <v>0</v>
      </c>
      <c r="KO45" s="332">
        <f>IF(KO$19-'様式３（療養者名簿）（⑤の場合）'!$BD50+1&lt;=15,IF(KO$19&gt;='様式３（療養者名簿）（⑤の場合）'!$BD50,IF(KO$19&lt;='様式３（療養者名簿）（⑤の場合）'!$BE50,1,0),0),0)</f>
        <v>0</v>
      </c>
      <c r="KP45" s="332">
        <f>IF(KP$19-'様式３（療養者名簿）（⑤の場合）'!$BD50+1&lt;=15,IF(KP$19&gt;='様式３（療養者名簿）（⑤の場合）'!$BD50,IF(KP$19&lt;='様式３（療養者名簿）（⑤の場合）'!$BE50,1,0),0),0)</f>
        <v>0</v>
      </c>
      <c r="KQ45" s="332">
        <f>IF(KQ$19-'様式３（療養者名簿）（⑤の場合）'!$BD50+1&lt;=15,IF(KQ$19&gt;='様式３（療養者名簿）（⑤の場合）'!$BD50,IF(KQ$19&lt;='様式３（療養者名簿）（⑤の場合）'!$BE50,1,0),0),0)</f>
        <v>0</v>
      </c>
      <c r="KR45" s="332">
        <f>IF(KR$19-'様式３（療養者名簿）（⑤の場合）'!$BD50+1&lt;=15,IF(KR$19&gt;='様式３（療養者名簿）（⑤の場合）'!$BD50,IF(KR$19&lt;='様式３（療養者名簿）（⑤の場合）'!$BE50,1,0),0),0)</f>
        <v>0</v>
      </c>
      <c r="KS45" s="332">
        <f>IF(KS$19-'様式３（療養者名簿）（⑤の場合）'!$BD50+1&lt;=15,IF(KS$19&gt;='様式３（療養者名簿）（⑤の場合）'!$BD50,IF(KS$19&lt;='様式３（療養者名簿）（⑤の場合）'!$BE50,1,0),0),0)</f>
        <v>0</v>
      </c>
      <c r="KT45" s="332">
        <f>IF(KT$19-'様式３（療養者名簿）（⑤の場合）'!$BD50+1&lt;=15,IF(KT$19&gt;='様式３（療養者名簿）（⑤の場合）'!$BD50,IF(KT$19&lt;='様式３（療養者名簿）（⑤の場合）'!$BE50,1,0),0),0)</f>
        <v>0</v>
      </c>
      <c r="KU45" s="332">
        <f>IF(KU$19-'様式３（療養者名簿）（⑤の場合）'!$BD50+1&lt;=15,IF(KU$19&gt;='様式３（療養者名簿）（⑤の場合）'!$BD50,IF(KU$19&lt;='様式３（療養者名簿）（⑤の場合）'!$BE50,1,0),0),0)</f>
        <v>0</v>
      </c>
      <c r="KV45" s="332">
        <f>IF(KV$19-'様式３（療養者名簿）（⑤の場合）'!$BD50+1&lt;=15,IF(KV$19&gt;='様式３（療養者名簿）（⑤の場合）'!$BD50,IF(KV$19&lt;='様式３（療養者名簿）（⑤の場合）'!$BE50,1,0),0),0)</f>
        <v>0</v>
      </c>
      <c r="KW45" s="332">
        <f>IF(KW$19-'様式３（療養者名簿）（⑤の場合）'!$BD50+1&lt;=15,IF(KW$19&gt;='様式３（療養者名簿）（⑤の場合）'!$BD50,IF(KW$19&lt;='様式３（療養者名簿）（⑤の場合）'!$BE50,1,0),0),0)</f>
        <v>0</v>
      </c>
      <c r="KX45" s="332">
        <f>IF(KX$19-'様式３（療養者名簿）（⑤の場合）'!$BD50+1&lt;=15,IF(KX$19&gt;='様式３（療養者名簿）（⑤の場合）'!$BD50,IF(KX$19&lt;='様式３（療養者名簿）（⑤の場合）'!$BE50,1,0),0),0)</f>
        <v>0</v>
      </c>
      <c r="KY45" s="332">
        <f>IF(KY$19-'様式３（療養者名簿）（⑤の場合）'!$BD50+1&lt;=15,IF(KY$19&gt;='様式３（療養者名簿）（⑤の場合）'!$BD50,IF(KY$19&lt;='様式３（療養者名簿）（⑤の場合）'!$BE50,1,0),0),0)</f>
        <v>0</v>
      </c>
      <c r="KZ45" s="332">
        <f>IF(KZ$19-'様式３（療養者名簿）（⑤の場合）'!$BD50+1&lt;=15,IF(KZ$19&gt;='様式３（療養者名簿）（⑤の場合）'!$BD50,IF(KZ$19&lt;='様式３（療養者名簿）（⑤の場合）'!$BE50,1,0),0),0)</f>
        <v>0</v>
      </c>
      <c r="LA45" s="332">
        <f>IF(LA$19-'様式３（療養者名簿）（⑤の場合）'!$BD50+1&lt;=15,IF(LA$19&gt;='様式３（療養者名簿）（⑤の場合）'!$BD50,IF(LA$19&lt;='様式３（療養者名簿）（⑤の場合）'!$BE50,1,0),0),0)</f>
        <v>0</v>
      </c>
      <c r="LB45" s="332">
        <f>IF(LB$19-'様式３（療養者名簿）（⑤の場合）'!$BD50+1&lt;=15,IF(LB$19&gt;='様式３（療養者名簿）（⑤の場合）'!$BD50,IF(LB$19&lt;='様式３（療養者名簿）（⑤の場合）'!$BE50,1,0),0),0)</f>
        <v>0</v>
      </c>
      <c r="LC45" s="332">
        <f>IF(LC$19-'様式３（療養者名簿）（⑤の場合）'!$BD50+1&lt;=15,IF(LC$19&gt;='様式３（療養者名簿）（⑤の場合）'!$BD50,IF(LC$19&lt;='様式３（療養者名簿）（⑤の場合）'!$BE50,1,0),0),0)</f>
        <v>0</v>
      </c>
      <c r="LD45" s="332">
        <f>IF(LD$19-'様式３（療養者名簿）（⑤の場合）'!$BD50+1&lt;=15,IF(LD$19&gt;='様式３（療養者名簿）（⑤の場合）'!$BD50,IF(LD$19&lt;='様式３（療養者名簿）（⑤の場合）'!$BE50,1,0),0),0)</f>
        <v>0</v>
      </c>
      <c r="LE45" s="332">
        <f>IF(LE$19-'様式３（療養者名簿）（⑤の場合）'!$BD50+1&lt;=15,IF(LE$19&gt;='様式３（療養者名簿）（⑤の場合）'!$BD50,IF(LE$19&lt;='様式３（療養者名簿）（⑤の場合）'!$BE50,1,0),0),0)</f>
        <v>0</v>
      </c>
      <c r="LF45" s="332">
        <f>IF(LF$19-'様式３（療養者名簿）（⑤の場合）'!$BD50+1&lt;=15,IF(LF$19&gt;='様式３（療養者名簿）（⑤の場合）'!$BD50,IF(LF$19&lt;='様式３（療養者名簿）（⑤の場合）'!$BE50,1,0),0),0)</f>
        <v>0</v>
      </c>
      <c r="LG45" s="332">
        <f>IF(LG$19-'様式３（療養者名簿）（⑤の場合）'!$BD50+1&lt;=15,IF(LG$19&gt;='様式３（療養者名簿）（⑤の場合）'!$BD50,IF(LG$19&lt;='様式３（療養者名簿）（⑤の場合）'!$BE50,1,0),0),0)</f>
        <v>0</v>
      </c>
      <c r="LH45" s="332">
        <f>IF(LH$19-'様式３（療養者名簿）（⑤の場合）'!$BD50+1&lt;=15,IF(LH$19&gt;='様式３（療養者名簿）（⑤の場合）'!$BD50,IF(LH$19&lt;='様式３（療養者名簿）（⑤の場合）'!$BE50,1,0),0),0)</f>
        <v>0</v>
      </c>
      <c r="LI45" s="332">
        <f>IF(LI$19-'様式３（療養者名簿）（⑤の場合）'!$BD50+1&lt;=15,IF(LI$19&gt;='様式３（療養者名簿）（⑤の場合）'!$BD50,IF(LI$19&lt;='様式３（療養者名簿）（⑤の場合）'!$BE50,1,0),0),0)</f>
        <v>0</v>
      </c>
      <c r="LJ45" s="332">
        <f>IF(LJ$19-'様式３（療養者名簿）（⑤の場合）'!$BD50+1&lt;=15,IF(LJ$19&gt;='様式３（療養者名簿）（⑤の場合）'!$BD50,IF(LJ$19&lt;='様式３（療養者名簿）（⑤の場合）'!$BE50,1,0),0),0)</f>
        <v>0</v>
      </c>
      <c r="LK45" s="332">
        <f>IF(LK$19-'様式３（療養者名簿）（⑤の場合）'!$BD50+1&lt;=15,IF(LK$19&gt;='様式３（療養者名簿）（⑤の場合）'!$BD50,IF(LK$19&lt;='様式３（療養者名簿）（⑤の場合）'!$BE50,1,0),0),0)</f>
        <v>0</v>
      </c>
      <c r="LL45" s="332">
        <f>IF(LL$19-'様式３（療養者名簿）（⑤の場合）'!$BD50+1&lt;=15,IF(LL$19&gt;='様式３（療養者名簿）（⑤の場合）'!$BD50,IF(LL$19&lt;='様式３（療養者名簿）（⑤の場合）'!$BE50,1,0),0),0)</f>
        <v>0</v>
      </c>
      <c r="LM45" s="332">
        <f>IF(LM$19-'様式３（療養者名簿）（⑤の場合）'!$BD50+1&lt;=15,IF(LM$19&gt;='様式３（療養者名簿）（⑤の場合）'!$BD50,IF(LM$19&lt;='様式３（療養者名簿）（⑤の場合）'!$BE50,1,0),0),0)</f>
        <v>0</v>
      </c>
      <c r="LN45" s="332">
        <f>IF(LN$19-'様式３（療養者名簿）（⑤の場合）'!$BD50+1&lt;=15,IF(LN$19&gt;='様式３（療養者名簿）（⑤の場合）'!$BD50,IF(LN$19&lt;='様式３（療養者名簿）（⑤の場合）'!$BE50,1,0),0),0)</f>
        <v>0</v>
      </c>
      <c r="LO45" s="332">
        <f>IF(LO$19-'様式３（療養者名簿）（⑤の場合）'!$BD50+1&lt;=15,IF(LO$19&gt;='様式３（療養者名簿）（⑤の場合）'!$BD50,IF(LO$19&lt;='様式３（療養者名簿）（⑤の場合）'!$BE50,1,0),0),0)</f>
        <v>0</v>
      </c>
      <c r="LP45" s="332">
        <f>IF(LP$19-'様式３（療養者名簿）（⑤の場合）'!$BD50+1&lt;=15,IF(LP$19&gt;='様式３（療養者名簿）（⑤の場合）'!$BD50,IF(LP$19&lt;='様式３（療養者名簿）（⑤の場合）'!$BE50,1,0),0),0)</f>
        <v>0</v>
      </c>
      <c r="LQ45" s="332">
        <f>IF(LQ$19-'様式３（療養者名簿）（⑤の場合）'!$BD50+1&lt;=15,IF(LQ$19&gt;='様式３（療養者名簿）（⑤の場合）'!$BD50,IF(LQ$19&lt;='様式３（療養者名簿）（⑤の場合）'!$BE50,1,0),0),0)</f>
        <v>0</v>
      </c>
      <c r="LR45" s="332">
        <f>IF(LR$19-'様式３（療養者名簿）（⑤の場合）'!$BD50+1&lt;=15,IF(LR$19&gt;='様式３（療養者名簿）（⑤の場合）'!$BD50,IF(LR$19&lt;='様式３（療養者名簿）（⑤の場合）'!$BE50,1,0),0),0)</f>
        <v>0</v>
      </c>
      <c r="LS45" s="332">
        <f>IF(LS$19-'様式３（療養者名簿）（⑤の場合）'!$BD50+1&lt;=15,IF(LS$19&gt;='様式３（療養者名簿）（⑤の場合）'!$BD50,IF(LS$19&lt;='様式３（療養者名簿）（⑤の場合）'!$BE50,1,0),0),0)</f>
        <v>0</v>
      </c>
      <c r="LT45" s="332">
        <f>IF(LT$19-'様式３（療養者名簿）（⑤の場合）'!$BD50+1&lt;=15,IF(LT$19&gt;='様式３（療養者名簿）（⑤の場合）'!$BD50,IF(LT$19&lt;='様式３（療養者名簿）（⑤の場合）'!$BE50,1,0),0),0)</f>
        <v>0</v>
      </c>
      <c r="LU45" s="332">
        <f>IF(LU$19-'様式３（療養者名簿）（⑤の場合）'!$BD50+1&lt;=15,IF(LU$19&gt;='様式３（療養者名簿）（⑤の場合）'!$BD50,IF(LU$19&lt;='様式３（療養者名簿）（⑤の場合）'!$BE50,1,0),0),0)</f>
        <v>0</v>
      </c>
      <c r="LV45" s="332">
        <f>IF(LV$19-'様式３（療養者名簿）（⑤の場合）'!$BD50+1&lt;=15,IF(LV$19&gt;='様式３（療養者名簿）（⑤の場合）'!$BD50,IF(LV$19&lt;='様式３（療養者名簿）（⑤の場合）'!$BE50,1,0),0),0)</f>
        <v>0</v>
      </c>
      <c r="LW45" s="332">
        <f>IF(LW$19-'様式３（療養者名簿）（⑤の場合）'!$BD50+1&lt;=15,IF(LW$19&gt;='様式３（療養者名簿）（⑤の場合）'!$BD50,IF(LW$19&lt;='様式３（療養者名簿）（⑤の場合）'!$BE50,1,0),0),0)</f>
        <v>0</v>
      </c>
      <c r="LX45" s="332">
        <f>IF(LX$19-'様式３（療養者名簿）（⑤の場合）'!$BD50+1&lt;=15,IF(LX$19&gt;='様式３（療養者名簿）（⑤の場合）'!$BD50,IF(LX$19&lt;='様式３（療養者名簿）（⑤の場合）'!$BE50,1,0),0),0)</f>
        <v>0</v>
      </c>
      <c r="LY45" s="332">
        <f>IF(LY$19-'様式３（療養者名簿）（⑤の場合）'!$BD50+1&lt;=15,IF(LY$19&gt;='様式３（療養者名簿）（⑤の場合）'!$BD50,IF(LY$19&lt;='様式３（療養者名簿）（⑤の場合）'!$BE50,1,0),0),0)</f>
        <v>0</v>
      </c>
      <c r="LZ45" s="332">
        <f>IF(LZ$19-'様式３（療養者名簿）（⑤の場合）'!$BD50+1&lt;=15,IF(LZ$19&gt;='様式３（療養者名簿）（⑤の場合）'!$BD50,IF(LZ$19&lt;='様式３（療養者名簿）（⑤の場合）'!$BE50,1,0),0),0)</f>
        <v>0</v>
      </c>
      <c r="MA45" s="332">
        <f>IF(MA$19-'様式３（療養者名簿）（⑤の場合）'!$BD50+1&lt;=15,IF(MA$19&gt;='様式３（療養者名簿）（⑤の場合）'!$BD50,IF(MA$19&lt;='様式３（療養者名簿）（⑤の場合）'!$BE50,1,0),0),0)</f>
        <v>0</v>
      </c>
      <c r="MB45" s="332">
        <f>IF(MB$19-'様式３（療養者名簿）（⑤の場合）'!$BD50+1&lt;=15,IF(MB$19&gt;='様式３（療養者名簿）（⑤の場合）'!$BD50,IF(MB$19&lt;='様式３（療養者名簿）（⑤の場合）'!$BE50,1,0),0),0)</f>
        <v>0</v>
      </c>
      <c r="MC45" s="332">
        <f>IF(MC$19-'様式３（療養者名簿）（⑤の場合）'!$BD50+1&lt;=15,IF(MC$19&gt;='様式３（療養者名簿）（⑤の場合）'!$BD50,IF(MC$19&lt;='様式３（療養者名簿）（⑤の場合）'!$BE50,1,0),0),0)</f>
        <v>0</v>
      </c>
      <c r="MD45" s="332">
        <f>IF(MD$19-'様式３（療養者名簿）（⑤の場合）'!$BD50+1&lt;=15,IF(MD$19&gt;='様式３（療養者名簿）（⑤の場合）'!$BD50,IF(MD$19&lt;='様式３（療養者名簿）（⑤の場合）'!$BE50,1,0),0),0)</f>
        <v>0</v>
      </c>
      <c r="ME45" s="332">
        <f>IF(ME$19-'様式３（療養者名簿）（⑤の場合）'!$BD50+1&lt;=15,IF(ME$19&gt;='様式３（療養者名簿）（⑤の場合）'!$BD50,IF(ME$19&lt;='様式３（療養者名簿）（⑤の場合）'!$BE50,1,0),0),0)</f>
        <v>0</v>
      </c>
      <c r="MF45" s="332">
        <f>IF(MF$19-'様式３（療養者名簿）（⑤の場合）'!$BD50+1&lt;=15,IF(MF$19&gt;='様式３（療養者名簿）（⑤の場合）'!$BD50,IF(MF$19&lt;='様式３（療養者名簿）（⑤の場合）'!$BE50,1,0),0),0)</f>
        <v>0</v>
      </c>
      <c r="MG45" s="332">
        <f>IF(MG$19-'様式３（療養者名簿）（⑤の場合）'!$BD50+1&lt;=15,IF(MG$19&gt;='様式３（療養者名簿）（⑤の場合）'!$BD50,IF(MG$19&lt;='様式３（療養者名簿）（⑤の場合）'!$BE50,1,0),0),0)</f>
        <v>0</v>
      </c>
      <c r="MH45" s="332">
        <f>IF(MH$19-'様式３（療養者名簿）（⑤の場合）'!$BD50+1&lt;=15,IF(MH$19&gt;='様式３（療養者名簿）（⑤の場合）'!$BD50,IF(MH$19&lt;='様式３（療養者名簿）（⑤の場合）'!$BE50,1,0),0),0)</f>
        <v>0</v>
      </c>
      <c r="MI45" s="332">
        <f>IF(MI$19-'様式３（療養者名簿）（⑤の場合）'!$BD50+1&lt;=15,IF(MI$19&gt;='様式３（療養者名簿）（⑤の場合）'!$BD50,IF(MI$19&lt;='様式３（療養者名簿）（⑤の場合）'!$BE50,1,0),0),0)</f>
        <v>0</v>
      </c>
      <c r="MJ45" s="332">
        <f>IF(MJ$19-'様式３（療養者名簿）（⑤の場合）'!$BD50+1&lt;=15,IF(MJ$19&gt;='様式３（療養者名簿）（⑤の場合）'!$BD50,IF(MJ$19&lt;='様式３（療養者名簿）（⑤の場合）'!$BE50,1,0),0),0)</f>
        <v>0</v>
      </c>
      <c r="MK45" s="332">
        <f>IF(MK$19-'様式３（療養者名簿）（⑤の場合）'!$BD50+1&lt;=15,IF(MK$19&gt;='様式３（療養者名簿）（⑤の場合）'!$BD50,IF(MK$19&lt;='様式３（療養者名簿）（⑤の場合）'!$BE50,1,0),0),0)</f>
        <v>0</v>
      </c>
      <c r="ML45" s="332">
        <f>IF(ML$19-'様式３（療養者名簿）（⑤の場合）'!$BD50+1&lt;=15,IF(ML$19&gt;='様式３（療養者名簿）（⑤の場合）'!$BD50,IF(ML$19&lt;='様式３（療養者名簿）（⑤の場合）'!$BE50,1,0),0),0)</f>
        <v>0</v>
      </c>
      <c r="MM45" s="332">
        <f>IF(MM$19-'様式３（療養者名簿）（⑤の場合）'!$BD50+1&lt;=15,IF(MM$19&gt;='様式３（療養者名簿）（⑤の場合）'!$BD50,IF(MM$19&lt;='様式３（療養者名簿）（⑤の場合）'!$BE50,1,0),0),0)</f>
        <v>0</v>
      </c>
      <c r="MN45" s="332">
        <f>IF(MN$19-'様式３（療養者名簿）（⑤の場合）'!$BD50+1&lt;=15,IF(MN$19&gt;='様式３（療養者名簿）（⑤の場合）'!$BD50,IF(MN$19&lt;='様式３（療養者名簿）（⑤の場合）'!$BE50,1,0),0),0)</f>
        <v>0</v>
      </c>
      <c r="MO45" s="332">
        <f>IF(MO$19-'様式３（療養者名簿）（⑤の場合）'!$BD50+1&lt;=15,IF(MO$19&gt;='様式３（療養者名簿）（⑤の場合）'!$BD50,IF(MO$19&lt;='様式３（療養者名簿）（⑤の場合）'!$BE50,1,0),0),0)</f>
        <v>0</v>
      </c>
      <c r="MP45" s="332">
        <f>IF(MP$19-'様式３（療養者名簿）（⑤の場合）'!$BD50+1&lt;=15,IF(MP$19&gt;='様式３（療養者名簿）（⑤の場合）'!$BD50,IF(MP$19&lt;='様式３（療養者名簿）（⑤の場合）'!$BE50,1,0),0),0)</f>
        <v>0</v>
      </c>
      <c r="MQ45" s="332">
        <f>IF(MQ$19-'様式３（療養者名簿）（⑤の場合）'!$BD50+1&lt;=15,IF(MQ$19&gt;='様式３（療養者名簿）（⑤の場合）'!$BD50,IF(MQ$19&lt;='様式３（療養者名簿）（⑤の場合）'!$BE50,1,0),0),0)</f>
        <v>0</v>
      </c>
      <c r="MR45" s="332">
        <f>IF(MR$19-'様式３（療養者名簿）（⑤の場合）'!$BD50+1&lt;=15,IF(MR$19&gt;='様式３（療養者名簿）（⑤の場合）'!$BD50,IF(MR$19&lt;='様式３（療養者名簿）（⑤の場合）'!$BE50,1,0),0),0)</f>
        <v>0</v>
      </c>
      <c r="MS45" s="332">
        <f>IF(MS$19-'様式３（療養者名簿）（⑤の場合）'!$BD50+1&lt;=15,IF(MS$19&gt;='様式３（療養者名簿）（⑤の場合）'!$BD50,IF(MS$19&lt;='様式３（療養者名簿）（⑤の場合）'!$BE50,1,0),0),0)</f>
        <v>0</v>
      </c>
      <c r="MT45" s="332">
        <f>IF(MT$19-'様式３（療養者名簿）（⑤の場合）'!$BD50+1&lt;=15,IF(MT$19&gt;='様式３（療養者名簿）（⑤の場合）'!$BD50,IF(MT$19&lt;='様式３（療養者名簿）（⑤の場合）'!$BE50,1,0),0),0)</f>
        <v>0</v>
      </c>
      <c r="MU45" s="332">
        <f>IF(MU$19-'様式３（療養者名簿）（⑤の場合）'!$BD50+1&lt;=15,IF(MU$19&gt;='様式３（療養者名簿）（⑤の場合）'!$BD50,IF(MU$19&lt;='様式３（療養者名簿）（⑤の場合）'!$BE50,1,0),0),0)</f>
        <v>0</v>
      </c>
      <c r="MV45" s="332">
        <f>IF(MV$19-'様式３（療養者名簿）（⑤の場合）'!$BD50+1&lt;=15,IF(MV$19&gt;='様式３（療養者名簿）（⑤の場合）'!$BD50,IF(MV$19&lt;='様式３（療養者名簿）（⑤の場合）'!$BE50,1,0),0),0)</f>
        <v>0</v>
      </c>
      <c r="MW45" s="332">
        <f>IF(MW$19-'様式３（療養者名簿）（⑤の場合）'!$BD50+1&lt;=15,IF(MW$19&gt;='様式３（療養者名簿）（⑤の場合）'!$BD50,IF(MW$19&lt;='様式３（療養者名簿）（⑤の場合）'!$BE50,1,0),0),0)</f>
        <v>0</v>
      </c>
      <c r="MX45" s="332">
        <f>IF(MX$19-'様式３（療養者名簿）（⑤の場合）'!$BD50+1&lt;=15,IF(MX$19&gt;='様式３（療養者名簿）（⑤の場合）'!$BD50,IF(MX$19&lt;='様式３（療養者名簿）（⑤の場合）'!$BE50,1,0),0),0)</f>
        <v>0</v>
      </c>
      <c r="MY45" s="332">
        <f>IF(MY$19-'様式３（療養者名簿）（⑤の場合）'!$BD50+1&lt;=15,IF(MY$19&gt;='様式３（療養者名簿）（⑤の場合）'!$BD50,IF(MY$19&lt;='様式３（療養者名簿）（⑤の場合）'!$BE50,1,0),0),0)</f>
        <v>0</v>
      </c>
      <c r="MZ45" s="332">
        <f>IF(MZ$19-'様式３（療養者名簿）（⑤の場合）'!$BD50+1&lt;=15,IF(MZ$19&gt;='様式３（療養者名簿）（⑤の場合）'!$BD50,IF(MZ$19&lt;='様式３（療養者名簿）（⑤の場合）'!$BE50,1,0),0),0)</f>
        <v>0</v>
      </c>
      <c r="NA45" s="332">
        <f>IF(NA$19-'様式３（療養者名簿）（⑤の場合）'!$BD50+1&lt;=15,IF(NA$19&gt;='様式３（療養者名簿）（⑤の場合）'!$BD50,IF(NA$19&lt;='様式３（療養者名簿）（⑤の場合）'!$BE50,1,0),0),0)</f>
        <v>0</v>
      </c>
      <c r="NB45" s="332">
        <f>IF(NB$19-'様式３（療養者名簿）（⑤の場合）'!$BD50+1&lt;=15,IF(NB$19&gt;='様式３（療養者名簿）（⑤の場合）'!$BD50,IF(NB$19&lt;='様式３（療養者名簿）（⑤の場合）'!$BE50,1,0),0),0)</f>
        <v>0</v>
      </c>
      <c r="NC45" s="225">
        <f>IF(NC$19-'様式３（療養者名簿）（⑤の場合）'!$BD50+1&lt;=15,IF(NC$19&gt;='様式３（療養者名簿）（⑤の場合）'!$BD50,IF(NC$19&lt;='様式３（療養者名簿）（⑤の場合）'!$BE50,1,0),0),0)</f>
        <v>0</v>
      </c>
      <c r="ND45" s="225">
        <f>IF(ND$19-'様式３（療養者名簿）（⑤の場合）'!$BD50+1&lt;=15,IF(ND$19&gt;='様式３（療養者名簿）（⑤の場合）'!$BD50,IF(ND$19&lt;='様式３（療養者名簿）（⑤の場合）'!$BE50,1,0),0),0)</f>
        <v>0</v>
      </c>
      <c r="NE45" s="225">
        <f>IF(NE$19-'様式３（療養者名簿）（⑤の場合）'!$BD50+1&lt;=15,IF(NE$19&gt;='様式３（療養者名簿）（⑤の場合）'!$BD50,IF(NE$19&lt;='様式３（療養者名簿）（⑤の場合）'!$BE50,1,0),0),0)</f>
        <v>0</v>
      </c>
      <c r="NF45" s="225">
        <f>IF(NF$19-'様式３（療養者名簿）（⑤の場合）'!$BD50+1&lt;=15,IF(NF$19&gt;='様式３（療養者名簿）（⑤の場合）'!$BD50,IF(NF$19&lt;='様式３（療養者名簿）（⑤の場合）'!$BE50,1,0),0),0)</f>
        <v>0</v>
      </c>
      <c r="NG45" s="225">
        <f>IF(NG$19-'様式３（療養者名簿）（⑤の場合）'!$BD50+1&lt;=15,IF(NG$19&gt;='様式３（療養者名簿）（⑤の場合）'!$BD50,IF(NG$19&lt;='様式３（療養者名簿）（⑤の場合）'!$BE50,1,0),0),0)</f>
        <v>0</v>
      </c>
      <c r="NH45" s="225">
        <f>IF(NH$19-'様式３（療養者名簿）（⑤の場合）'!$BD50+1&lt;=15,IF(NH$19&gt;='様式３（療養者名簿）（⑤の場合）'!$BD50,IF(NH$19&lt;='様式３（療養者名簿）（⑤の場合）'!$BE50,1,0),0),0)</f>
        <v>0</v>
      </c>
      <c r="NI45" s="225">
        <f>IF(NI$19-'様式３（療養者名簿）（⑤の場合）'!$BD50+1&lt;=15,IF(NI$19&gt;='様式３（療養者名簿）（⑤の場合）'!$BD50,IF(NI$19&lt;='様式３（療養者名簿）（⑤の場合）'!$BE50,1,0),0),0)</f>
        <v>0</v>
      </c>
      <c r="NJ45" s="225">
        <f>IF(NJ$19-'様式３（療養者名簿）（⑤の場合）'!$BD50+1&lt;=15,IF(NJ$19&gt;='様式３（療養者名簿）（⑤の場合）'!$BD50,IF(NJ$19&lt;='様式３（療養者名簿）（⑤の場合）'!$BE50,1,0),0),0)</f>
        <v>0</v>
      </c>
      <c r="NK45" s="225">
        <f>IF(NK$19-'様式３（療養者名簿）（⑤の場合）'!$BD50+1&lt;=15,IF(NK$19&gt;='様式３（療養者名簿）（⑤の場合）'!$BD50,IF(NK$19&lt;='様式３（療養者名簿）（⑤の場合）'!$BE50,1,0),0),0)</f>
        <v>0</v>
      </c>
      <c r="NL45" s="225">
        <f>IF(NL$19-'様式３（療養者名簿）（⑤の場合）'!$BD50+1&lt;=15,IF(NL$19&gt;='様式３（療養者名簿）（⑤の場合）'!$BD50,IF(NL$19&lt;='様式３（療養者名簿）（⑤の場合）'!$BE50,1,0),0),0)</f>
        <v>0</v>
      </c>
      <c r="NM45" s="225">
        <f>IF(NM$19-'様式３（療養者名簿）（⑤の場合）'!$BD50+1&lt;=15,IF(NM$19&gt;='様式３（療養者名簿）（⑤の場合）'!$BD50,IF(NM$19&lt;='様式３（療養者名簿）（⑤の場合）'!$BE50,1,0),0),0)</f>
        <v>0</v>
      </c>
      <c r="NN45" s="225">
        <f>IF(NN$19-'様式３（療養者名簿）（⑤の場合）'!$BD50+1&lt;=15,IF(NN$19&gt;='様式３（療養者名簿）（⑤の場合）'!$BD50,IF(NN$19&lt;='様式３（療養者名簿）（⑤の場合）'!$BE50,1,0),0),0)</f>
        <v>0</v>
      </c>
      <c r="NO45" s="225">
        <f>IF(NO$19-'様式３（療養者名簿）（⑤の場合）'!$BD50+1&lt;=15,IF(NO$19&gt;='様式３（療養者名簿）（⑤の場合）'!$BD50,IF(NO$19&lt;='様式３（療養者名簿）（⑤の場合）'!$BE50,1,0),0),0)</f>
        <v>0</v>
      </c>
      <c r="NP45" s="225">
        <f>IF(NP$19-'様式３（療養者名簿）（⑤の場合）'!$BD50+1&lt;=15,IF(NP$19&gt;='様式３（療養者名簿）（⑤の場合）'!$BD50,IF(NP$19&lt;='様式３（療養者名簿）（⑤の場合）'!$BE50,1,0),0),0)</f>
        <v>0</v>
      </c>
      <c r="NQ45" s="225">
        <f>IF(NQ$19-'様式３（療養者名簿）（⑤の場合）'!$BD50+1&lt;=15,IF(NQ$19&gt;='様式３（療養者名簿）（⑤の場合）'!$BD50,IF(NQ$19&lt;='様式３（療養者名簿）（⑤の場合）'!$BE50,1,0),0),0)</f>
        <v>0</v>
      </c>
      <c r="NR45" s="225">
        <f>IF(NR$19-'様式３（療養者名簿）（⑤の場合）'!$BD50+1&lt;=15,IF(NR$19&gt;='様式３（療養者名簿）（⑤の場合）'!$BD50,IF(NR$19&lt;='様式３（療養者名簿）（⑤の場合）'!$BE50,1,0),0),0)</f>
        <v>0</v>
      </c>
      <c r="NS45" s="225">
        <f>IF(NS$19-'様式３（療養者名簿）（⑤の場合）'!$BD50+1&lt;=15,IF(NS$19&gt;='様式３（療養者名簿）（⑤の場合）'!$BD50,IF(NS$19&lt;='様式３（療養者名簿）（⑤の場合）'!$BE50,1,0),0),0)</f>
        <v>0</v>
      </c>
      <c r="NT45" s="225">
        <f>IF(NT$19-'様式３（療養者名簿）（⑤の場合）'!$BD50+1&lt;=15,IF(NT$19&gt;='様式３（療養者名簿）（⑤の場合）'!$BD50,IF(NT$19&lt;='様式３（療養者名簿）（⑤の場合）'!$BE50,1,0),0),0)</f>
        <v>0</v>
      </c>
      <c r="NU45" s="225">
        <f>IF(NU$19-'様式３（療養者名簿）（⑤の場合）'!$BD50+1&lt;=15,IF(NU$19&gt;='様式３（療養者名簿）（⑤の場合）'!$BD50,IF(NU$19&lt;='様式３（療養者名簿）（⑤の場合）'!$BE50,1,0),0),0)</f>
        <v>0</v>
      </c>
      <c r="NV45" s="225">
        <f>IF(NV$19-'様式３（療養者名簿）（⑤の場合）'!$BD50+1&lt;=15,IF(NV$19&gt;='様式３（療養者名簿）（⑤の場合）'!$BD50,IF(NV$19&lt;='様式３（療養者名簿）（⑤の場合）'!$BE50,1,0),0),0)</f>
        <v>0</v>
      </c>
      <c r="NW45" s="225">
        <f>IF(NW$19-'様式３（療養者名簿）（⑤の場合）'!$BD50+1&lt;=15,IF(NW$19&gt;='様式３（療養者名簿）（⑤の場合）'!$BD50,IF(NW$19&lt;='様式３（療養者名簿）（⑤の場合）'!$BE50,1,0),0),0)</f>
        <v>0</v>
      </c>
      <c r="NX45" s="225">
        <f>IF(NX$19-'様式３（療養者名簿）（⑤の場合）'!$BD50+1&lt;=15,IF(NX$19&gt;='様式３（療養者名簿）（⑤の場合）'!$BD50,IF(NX$19&lt;='様式３（療養者名簿）（⑤の場合）'!$BE50,1,0),0),0)</f>
        <v>0</v>
      </c>
      <c r="NY45" s="225">
        <f>IF(NY$19-'様式３（療養者名簿）（⑤の場合）'!$BD50+1&lt;=15,IF(NY$19&gt;='様式３（療養者名簿）（⑤の場合）'!$BD50,IF(NY$19&lt;='様式３（療養者名簿）（⑤の場合）'!$BE50,1,0),0),0)</f>
        <v>0</v>
      </c>
      <c r="NZ45" s="225">
        <f>IF(NZ$19-'様式３（療養者名簿）（⑤の場合）'!$BD50+1&lt;=15,IF(NZ$19&gt;='様式３（療養者名簿）（⑤の場合）'!$BD50,IF(NZ$19&lt;='様式３（療養者名簿）（⑤の場合）'!$BE50,1,0),0),0)</f>
        <v>0</v>
      </c>
      <c r="OA45" s="225">
        <f>IF(OA$19-'様式３（療養者名簿）（⑤の場合）'!$BD50+1&lt;=15,IF(OA$19&gt;='様式３（療養者名簿）（⑤の場合）'!$BD50,IF(OA$19&lt;='様式３（療養者名簿）（⑤の場合）'!$BE50,1,0),0),0)</f>
        <v>0</v>
      </c>
      <c r="OB45" s="225">
        <f>IF(OB$19-'様式３（療養者名簿）（⑤の場合）'!$BD50+1&lt;=15,IF(OB$19&gt;='様式３（療養者名簿）（⑤の場合）'!$BD50,IF(OB$19&lt;='様式３（療養者名簿）（⑤の場合）'!$BE50,1,0),0),0)</f>
        <v>0</v>
      </c>
      <c r="OC45" s="225">
        <f>IF(OC$19-'様式３（療養者名簿）（⑤の場合）'!$BD50+1&lt;=15,IF(OC$19&gt;='様式３（療養者名簿）（⑤の場合）'!$BD50,IF(OC$19&lt;='様式３（療養者名簿）（⑤の場合）'!$BE50,1,0),0),0)</f>
        <v>0</v>
      </c>
      <c r="OD45" s="225">
        <f>IF(OD$19-'様式３（療養者名簿）（⑤の場合）'!$BD50+1&lt;=15,IF(OD$19&gt;='様式３（療養者名簿）（⑤の場合）'!$BD50,IF(OD$19&lt;='様式３（療養者名簿）（⑤の場合）'!$BE50,1,0),0),0)</f>
        <v>0</v>
      </c>
      <c r="OE45" s="225">
        <f>IF(OE$19-'様式３（療養者名簿）（⑤の場合）'!$BD50+1&lt;=15,IF(OE$19&gt;='様式３（療養者名簿）（⑤の場合）'!$BD50,IF(OE$19&lt;='様式３（療養者名簿）（⑤の場合）'!$BE50,1,0),0),0)</f>
        <v>0</v>
      </c>
      <c r="OF45" s="225">
        <f>IF(OF$19-'様式３（療養者名簿）（⑤の場合）'!$BD50+1&lt;=15,IF(OF$19&gt;='様式３（療養者名簿）（⑤の場合）'!$BD50,IF(OF$19&lt;='様式３（療養者名簿）（⑤の場合）'!$BE50,1,0),0),0)</f>
        <v>0</v>
      </c>
      <c r="OG45" s="225">
        <f>IF(OG$19-'様式３（療養者名簿）（⑤の場合）'!$BD50+1&lt;=15,IF(OG$19&gt;='様式３（療養者名簿）（⑤の場合）'!$BD50,IF(OG$19&lt;='様式３（療養者名簿）（⑤の場合）'!$BE50,1,0),0),0)</f>
        <v>0</v>
      </c>
      <c r="OH45" s="225">
        <f>IF(OH$19-'様式３（療養者名簿）（⑤の場合）'!$BD50+1&lt;=15,IF(OH$19&gt;='様式３（療養者名簿）（⑤の場合）'!$BD50,IF(OH$19&lt;='様式３（療養者名簿）（⑤の場合）'!$BE50,1,0),0),0)</f>
        <v>0</v>
      </c>
      <c r="OI45" s="225">
        <f>IF(OI$19-'様式３（療養者名簿）（⑤の場合）'!$BD50+1&lt;=15,IF(OI$19&gt;='様式３（療養者名簿）（⑤の場合）'!$BD50,IF(OI$19&lt;='様式３（療養者名簿）（⑤の場合）'!$BE50,1,0),0),0)</f>
        <v>0</v>
      </c>
      <c r="OJ45" s="225">
        <f>IF(OJ$19-'様式３（療養者名簿）（⑤の場合）'!$BD50+1&lt;=15,IF(OJ$19&gt;='様式３（療養者名簿）（⑤の場合）'!$BD50,IF(OJ$19&lt;='様式３（療養者名簿）（⑤の場合）'!$BE50,1,0),0),0)</f>
        <v>0</v>
      </c>
      <c r="OK45" s="225">
        <f>IF(OK$19-'様式３（療養者名簿）（⑤の場合）'!$BD50+1&lt;=15,IF(OK$19&gt;='様式３（療養者名簿）（⑤の場合）'!$BD50,IF(OK$19&lt;='様式３（療養者名簿）（⑤の場合）'!$BE50,1,0),0),0)</f>
        <v>0</v>
      </c>
      <c r="OL45" s="225">
        <f>IF(OL$19-'様式３（療養者名簿）（⑤の場合）'!$BD50+1&lt;=15,IF(OL$19&gt;='様式３（療養者名簿）（⑤の場合）'!$BD50,IF(OL$19&lt;='様式３（療養者名簿）（⑤の場合）'!$BE50,1,0),0),0)</f>
        <v>0</v>
      </c>
      <c r="OM45" s="225">
        <f>IF(OM$19-'様式３（療養者名簿）（⑤の場合）'!$BD50+1&lt;=15,IF(OM$19&gt;='様式３（療養者名簿）（⑤の場合）'!$BD50,IF(OM$19&lt;='様式３（療養者名簿）（⑤の場合）'!$BE50,1,0),0),0)</f>
        <v>0</v>
      </c>
      <c r="ON45" s="225">
        <f>IF(ON$19-'様式３（療養者名簿）（⑤の場合）'!$BD50+1&lt;=15,IF(ON$19&gt;='様式３（療養者名簿）（⑤の場合）'!$BD50,IF(ON$19&lt;='様式３（療養者名簿）（⑤の場合）'!$BE50,1,0),0),0)</f>
        <v>0</v>
      </c>
      <c r="OO45" s="225">
        <f>IF(OO$19-'様式３（療養者名簿）（⑤の場合）'!$BD50+1&lt;=15,IF(OO$19&gt;='様式３（療養者名簿）（⑤の場合）'!$BD50,IF(OO$19&lt;='様式３（療養者名簿）（⑤の場合）'!$BE50,1,0),0),0)</f>
        <v>0</v>
      </c>
      <c r="OP45" s="225">
        <f>IF(OP$19-'様式３（療養者名簿）（⑤の場合）'!$BD50+1&lt;=15,IF(OP$19&gt;='様式３（療養者名簿）（⑤の場合）'!$BD50,IF(OP$19&lt;='様式３（療養者名簿）（⑤の場合）'!$BE50,1,0),0),0)</f>
        <v>0</v>
      </c>
      <c r="OQ45" s="225">
        <f>IF(OQ$19-'様式３（療養者名簿）（⑤の場合）'!$BD50+1&lt;=15,IF(OQ$19&gt;='様式３（療養者名簿）（⑤の場合）'!$BD50,IF(OQ$19&lt;='様式３（療養者名簿）（⑤の場合）'!$BE50,1,0),0),0)</f>
        <v>0</v>
      </c>
      <c r="OR45" s="225">
        <f>IF(OR$19-'様式３（療養者名簿）（⑤の場合）'!$BD50+1&lt;=15,IF(OR$19&gt;='様式３（療養者名簿）（⑤の場合）'!$BD50,IF(OR$19&lt;='様式３（療養者名簿）（⑤の場合）'!$BE50,1,0),0),0)</f>
        <v>0</v>
      </c>
      <c r="OS45" s="225">
        <f>IF(OS$19-'様式３（療養者名簿）（⑤の場合）'!$BD50+1&lt;=15,IF(OS$19&gt;='様式３（療養者名簿）（⑤の場合）'!$BD50,IF(OS$19&lt;='様式３（療養者名簿）（⑤の場合）'!$BE50,1,0),0),0)</f>
        <v>0</v>
      </c>
      <c r="OT45" s="225">
        <f>IF(OT$19-'様式３（療養者名簿）（⑤の場合）'!$BD50+1&lt;=15,IF(OT$19&gt;='様式３（療養者名簿）（⑤の場合）'!$BD50,IF(OT$19&lt;='様式３（療養者名簿）（⑤の場合）'!$BE50,1,0),0),0)</f>
        <v>0</v>
      </c>
      <c r="OU45" s="225">
        <f>IF(OU$19-'様式３（療養者名簿）（⑤の場合）'!$BD50+1&lt;=15,IF(OU$19&gt;='様式３（療養者名簿）（⑤の場合）'!$BD50,IF(OU$19&lt;='様式３（療養者名簿）（⑤の場合）'!$BE50,1,0),0),0)</f>
        <v>0</v>
      </c>
      <c r="OV45" s="225">
        <f>IF(OV$19-'様式３（療養者名簿）（⑤の場合）'!$BD50+1&lt;=15,IF(OV$19&gt;='様式３（療養者名簿）（⑤の場合）'!$BD50,IF(OV$19&lt;='様式３（療養者名簿）（⑤の場合）'!$BE50,1,0),0),0)</f>
        <v>0</v>
      </c>
      <c r="OW45" s="225">
        <f>IF(OW$19-'様式３（療養者名簿）（⑤の場合）'!$BD50+1&lt;=15,IF(OW$19&gt;='様式３（療養者名簿）（⑤の場合）'!$BD50,IF(OW$19&lt;='様式３（療養者名簿）（⑤の場合）'!$BE50,1,0),0),0)</f>
        <v>0</v>
      </c>
      <c r="OX45" s="225">
        <f>IF(OX$19-'様式３（療養者名簿）（⑤の場合）'!$BD50+1&lt;=15,IF(OX$19&gt;='様式３（療養者名簿）（⑤の場合）'!$BD50,IF(OX$19&lt;='様式３（療養者名簿）（⑤の場合）'!$BE50,1,0),0),0)</f>
        <v>0</v>
      </c>
      <c r="OY45" s="225">
        <f>IF(OY$19-'様式３（療養者名簿）（⑤の場合）'!$BD50+1&lt;=15,IF(OY$19&gt;='様式３（療養者名簿）（⑤の場合）'!$BD50,IF(OY$19&lt;='様式３（療養者名簿）（⑤の場合）'!$BE50,1,0),0),0)</f>
        <v>0</v>
      </c>
      <c r="OZ45" s="225">
        <f>IF(OZ$19-'様式３（療養者名簿）（⑤の場合）'!$BD50+1&lt;=15,IF(OZ$19&gt;='様式３（療養者名簿）（⑤の場合）'!$BD50,IF(OZ$19&lt;='様式３（療養者名簿）（⑤の場合）'!$BE50,1,0),0),0)</f>
        <v>0</v>
      </c>
      <c r="PA45" s="225">
        <f>IF(PA$19-'様式３（療養者名簿）（⑤の場合）'!$BD50+1&lt;=15,IF(PA$19&gt;='様式３（療養者名簿）（⑤の場合）'!$BD50,IF(PA$19&lt;='様式３（療養者名簿）（⑤の場合）'!$BE50,1,0),0),0)</f>
        <v>0</v>
      </c>
      <c r="PB45" s="225">
        <f>IF(PB$19-'様式３（療養者名簿）（⑤の場合）'!$BD50+1&lt;=15,IF(PB$19&gt;='様式３（療養者名簿）（⑤の場合）'!$BD50,IF(PB$19&lt;='様式３（療養者名簿）（⑤の場合）'!$BE50,1,0),0),0)</f>
        <v>0</v>
      </c>
      <c r="PC45" s="225">
        <f>IF(PC$19-'様式３（療養者名簿）（⑤の場合）'!$BD50+1&lt;=15,IF(PC$19&gt;='様式３（療養者名簿）（⑤の場合）'!$BD50,IF(PC$19&lt;='様式３（療養者名簿）（⑤の場合）'!$BE50,1,0),0),0)</f>
        <v>0</v>
      </c>
      <c r="PD45" s="225">
        <f>IF(PD$19-'様式３（療養者名簿）（⑤の場合）'!$BD50+1&lt;=15,IF(PD$19&gt;='様式３（療養者名簿）（⑤の場合）'!$BD50,IF(PD$19&lt;='様式３（療養者名簿）（⑤の場合）'!$BE50,1,0),0),0)</f>
        <v>0</v>
      </c>
      <c r="PE45" s="225">
        <f>IF(PE$19-'様式３（療養者名簿）（⑤の場合）'!$BD50+1&lt;=15,IF(PE$19&gt;='様式３（療養者名簿）（⑤の場合）'!$BD50,IF(PE$19&lt;='様式３（療養者名簿）（⑤の場合）'!$BE50,1,0),0),0)</f>
        <v>0</v>
      </c>
      <c r="PF45" s="225">
        <f>IF(PF$19-'様式３（療養者名簿）（⑤の場合）'!$BD50+1&lt;=15,IF(PF$19&gt;='様式３（療養者名簿）（⑤の場合）'!$BD50,IF(PF$19&lt;='様式３（療養者名簿）（⑤の場合）'!$BE50,1,0),0),0)</f>
        <v>0</v>
      </c>
      <c r="PG45" s="225">
        <f>IF(PG$19-'様式３（療養者名簿）（⑤の場合）'!$BD50+1&lt;=15,IF(PG$19&gt;='様式３（療養者名簿）（⑤の場合）'!$BD50,IF(PG$19&lt;='様式３（療養者名簿）（⑤の場合）'!$BE50,1,0),0),0)</f>
        <v>0</v>
      </c>
      <c r="PH45" s="225">
        <f>IF(PH$19-'様式３（療養者名簿）（⑤の場合）'!$BD50+1&lt;=15,IF(PH$19&gt;='様式３（療養者名簿）（⑤の場合）'!$BD50,IF(PH$19&lt;='様式３（療養者名簿）（⑤の場合）'!$BE50,1,0),0),0)</f>
        <v>0</v>
      </c>
      <c r="PI45" s="225">
        <f>IF(PI$19-'様式３（療養者名簿）（⑤の場合）'!$BD50+1&lt;=15,IF(PI$19&gt;='様式３（療養者名簿）（⑤の場合）'!$BD50,IF(PI$19&lt;='様式３（療養者名簿）（⑤の場合）'!$BE50,1,0),0),0)</f>
        <v>0</v>
      </c>
      <c r="PJ45" s="225">
        <f>IF(PJ$19-'様式３（療養者名簿）（⑤の場合）'!$BD50+1&lt;=15,IF(PJ$19&gt;='様式３（療養者名簿）（⑤の場合）'!$BD50,IF(PJ$19&lt;='様式３（療養者名簿）（⑤の場合）'!$BE50,1,0),0),0)</f>
        <v>0</v>
      </c>
      <c r="PK45" s="225">
        <f>IF(PK$19-'様式３（療養者名簿）（⑤の場合）'!$BD50+1&lt;=15,IF(PK$19&gt;='様式３（療養者名簿）（⑤の場合）'!$BD50,IF(PK$19&lt;='様式３（療養者名簿）（⑤の場合）'!$BE50,1,0),0),0)</f>
        <v>0</v>
      </c>
      <c r="PL45" s="225">
        <f>IF(PL$19-'様式３（療養者名簿）（⑤の場合）'!$BD50+1&lt;=15,IF(PL$19&gt;='様式３（療養者名簿）（⑤の場合）'!$BD50,IF(PL$19&lt;='様式３（療養者名簿）（⑤の場合）'!$BE50,1,0),0),0)</f>
        <v>0</v>
      </c>
      <c r="PM45" s="225">
        <f>IF(PM$19-'様式３（療養者名簿）（⑤の場合）'!$BD50+1&lt;=15,IF(PM$19&gt;='様式３（療養者名簿）（⑤の場合）'!$BD50,IF(PM$19&lt;='様式３（療養者名簿）（⑤の場合）'!$BE50,1,0),0),0)</f>
        <v>0</v>
      </c>
      <c r="PN45" s="225">
        <f>IF(PN$19-'様式３（療養者名簿）（⑤の場合）'!$BD50+1&lt;=15,IF(PN$19&gt;='様式３（療養者名簿）（⑤の場合）'!$BD50,IF(PN$19&lt;='様式３（療養者名簿）（⑤の場合）'!$BE50,1,0),0),0)</f>
        <v>0</v>
      </c>
      <c r="PO45" s="225">
        <f>IF(PO$19-'様式３（療養者名簿）（⑤の場合）'!$BD50+1&lt;=15,IF(PO$19&gt;='様式３（療養者名簿）（⑤の場合）'!$BD50,IF(PO$19&lt;='様式３（療養者名簿）（⑤の場合）'!$BE50,1,0),0),0)</f>
        <v>0</v>
      </c>
      <c r="PP45" s="225">
        <f>IF(PP$19-'様式３（療養者名簿）（⑤の場合）'!$BD50+1&lt;=15,IF(PP$19&gt;='様式３（療養者名簿）（⑤の場合）'!$BD50,IF(PP$19&lt;='様式３（療養者名簿）（⑤の場合）'!$BE50,1,0),0),0)</f>
        <v>0</v>
      </c>
      <c r="PQ45" s="225">
        <f>IF(PQ$19-'様式３（療養者名簿）（⑤の場合）'!$BD50+1&lt;=15,IF(PQ$19&gt;='様式３（療養者名簿）（⑤の場合）'!$BD50,IF(PQ$19&lt;='様式３（療養者名簿）（⑤の場合）'!$BE50,1,0),0),0)</f>
        <v>0</v>
      </c>
      <c r="PR45" s="225">
        <f>IF(PR$19-'様式３（療養者名簿）（⑤の場合）'!$BD50+1&lt;=15,IF(PR$19&gt;='様式３（療養者名簿）（⑤の場合）'!$BD50,IF(PR$19&lt;='様式３（療養者名簿）（⑤の場合）'!$BE50,1,0),0),0)</f>
        <v>0</v>
      </c>
      <c r="PS45" s="225">
        <f>IF(PS$19-'様式３（療養者名簿）（⑤の場合）'!$BD50+1&lt;=15,IF(PS$19&gt;='様式３（療養者名簿）（⑤の場合）'!$BD50,IF(PS$19&lt;='様式３（療養者名簿）（⑤の場合）'!$BE50,1,0),0),0)</f>
        <v>0</v>
      </c>
      <c r="PT45" s="225">
        <f>IF(PT$19-'様式３（療養者名簿）（⑤の場合）'!$BD50+1&lt;=15,IF(PT$19&gt;='様式３（療養者名簿）（⑤の場合）'!$BD50,IF(PT$19&lt;='様式３（療養者名簿）（⑤の場合）'!$BE50,1,0),0),0)</f>
        <v>0</v>
      </c>
      <c r="PU45" s="225">
        <f>IF(PU$19-'様式３（療養者名簿）（⑤の場合）'!$BD50+1&lt;=15,IF(PU$19&gt;='様式３（療養者名簿）（⑤の場合）'!$BD50,IF(PU$19&lt;='様式３（療養者名簿）（⑤の場合）'!$BE50,1,0),0),0)</f>
        <v>0</v>
      </c>
      <c r="PV45" s="225">
        <f>IF(PV$19-'様式３（療養者名簿）（⑤の場合）'!$BD50+1&lt;=15,IF(PV$19&gt;='様式３（療養者名簿）（⑤の場合）'!$BD50,IF(PV$19&lt;='様式３（療養者名簿）（⑤の場合）'!$BE50,1,0),0),0)</f>
        <v>0</v>
      </c>
      <c r="PW45" s="225">
        <f>IF(PW$19-'様式３（療養者名簿）（⑤の場合）'!$BD50+1&lt;=15,IF(PW$19&gt;='様式３（療養者名簿）（⑤の場合）'!$BD50,IF(PW$19&lt;='様式３（療養者名簿）（⑤の場合）'!$BE50,1,0),0),0)</f>
        <v>0</v>
      </c>
      <c r="PX45" s="225">
        <f>IF(PX$19-'様式３（療養者名簿）（⑤の場合）'!$BD50+1&lt;=15,IF(PX$19&gt;='様式３（療養者名簿）（⑤の場合）'!$BD50,IF(PX$19&lt;='様式３（療養者名簿）（⑤の場合）'!$BE50,1,0),0),0)</f>
        <v>0</v>
      </c>
      <c r="PY45" s="225">
        <f>IF(PY$19-'様式３（療養者名簿）（⑤の場合）'!$BD50+1&lt;=15,IF(PY$19&gt;='様式３（療養者名簿）（⑤の場合）'!$BD50,IF(PY$19&lt;='様式３（療養者名簿）（⑤の場合）'!$BE50,1,0),0),0)</f>
        <v>0</v>
      </c>
      <c r="PZ45" s="225">
        <f>IF(PZ$19-'様式３（療養者名簿）（⑤の場合）'!$BD50+1&lt;=15,IF(PZ$19&gt;='様式３（療養者名簿）（⑤の場合）'!$BD50,IF(PZ$19&lt;='様式３（療養者名簿）（⑤の場合）'!$BE50,1,0),0),0)</f>
        <v>0</v>
      </c>
      <c r="QA45" s="225">
        <f>IF(QA$19-'様式３（療養者名簿）（⑤の場合）'!$BD50+1&lt;=15,IF(QA$19&gt;='様式３（療養者名簿）（⑤の場合）'!$BD50,IF(QA$19&lt;='様式３（療養者名簿）（⑤の場合）'!$BE50,1,0),0),0)</f>
        <v>0</v>
      </c>
      <c r="QB45" s="225">
        <f>IF(QB$19-'様式３（療養者名簿）（⑤の場合）'!$BD50+1&lt;=15,IF(QB$19&gt;='様式３（療養者名簿）（⑤の場合）'!$BD50,IF(QB$19&lt;='様式３（療養者名簿）（⑤の場合）'!$BE50,1,0),0),0)</f>
        <v>0</v>
      </c>
      <c r="QC45" s="225">
        <f>IF(QC$19-'様式３（療養者名簿）（⑤の場合）'!$BD50+1&lt;=15,IF(QC$19&gt;='様式３（療養者名簿）（⑤の場合）'!$BD50,IF(QC$19&lt;='様式３（療養者名簿）（⑤の場合）'!$BE50,1,0),0),0)</f>
        <v>0</v>
      </c>
      <c r="QD45" s="225">
        <f>IF(QD$19-'様式３（療養者名簿）（⑤の場合）'!$BD50+1&lt;=15,IF(QD$19&gt;='様式３（療養者名簿）（⑤の場合）'!$BD50,IF(QD$19&lt;='様式３（療養者名簿）（⑤の場合）'!$BE50,1,0),0),0)</f>
        <v>0</v>
      </c>
      <c r="QE45" s="225">
        <f>IF(QE$19-'様式３（療養者名簿）（⑤の場合）'!$BD50+1&lt;=15,IF(QE$19&gt;='様式３（療養者名簿）（⑤の場合）'!$BD50,IF(QE$19&lt;='様式３（療養者名簿）（⑤の場合）'!$BE50,1,0),0),0)</f>
        <v>0</v>
      </c>
      <c r="QF45" s="225">
        <f>IF(QF$19-'様式３（療養者名簿）（⑤の場合）'!$BD50+1&lt;=15,IF(QF$19&gt;='様式３（療養者名簿）（⑤の場合）'!$BD50,IF(QF$19&lt;='様式３（療養者名簿）（⑤の場合）'!$BE50,1,0),0),0)</f>
        <v>0</v>
      </c>
      <c r="QG45" s="225">
        <f>IF(QG$19-'様式３（療養者名簿）（⑤の場合）'!$BD50+1&lt;=15,IF(QG$19&gt;='様式３（療養者名簿）（⑤の場合）'!$BD50,IF(QG$19&lt;='様式３（療養者名簿）（⑤の場合）'!$BE50,1,0),0),0)</f>
        <v>0</v>
      </c>
      <c r="QH45" s="225">
        <f>IF(QH$19-'様式３（療養者名簿）（⑤の場合）'!$BD50+1&lt;=15,IF(QH$19&gt;='様式３（療養者名簿）（⑤の場合）'!$BD50,IF(QH$19&lt;='様式３（療養者名簿）（⑤の場合）'!$BE50,1,0),0),0)</f>
        <v>0</v>
      </c>
      <c r="QI45" s="225">
        <f>IF(QI$19-'様式３（療養者名簿）（⑤の場合）'!$BD50+1&lt;=15,IF(QI$19&gt;='様式３（療養者名簿）（⑤の場合）'!$BD50,IF(QI$19&lt;='様式３（療養者名簿）（⑤の場合）'!$BE50,1,0),0),0)</f>
        <v>0</v>
      </c>
      <c r="QJ45" s="225">
        <f>IF(QJ$19-'様式３（療養者名簿）（⑤の場合）'!$BD50+1&lt;=15,IF(QJ$19&gt;='様式３（療養者名簿）（⑤の場合）'!$BD50,IF(QJ$19&lt;='様式３（療養者名簿）（⑤の場合）'!$BE50,1,0),0),0)</f>
        <v>0</v>
      </c>
      <c r="QK45" s="225">
        <f>IF(QK$19-'様式３（療養者名簿）（⑤の場合）'!$BD50+1&lt;=15,IF(QK$19&gt;='様式３（療養者名簿）（⑤の場合）'!$BD50,IF(QK$19&lt;='様式３（療養者名簿）（⑤の場合）'!$BE50,1,0),0),0)</f>
        <v>0</v>
      </c>
      <c r="QL45" s="225">
        <f>IF(QL$19-'様式３（療養者名簿）（⑤の場合）'!$BD50+1&lt;=15,IF(QL$19&gt;='様式３（療養者名簿）（⑤の場合）'!$BD50,IF(QL$19&lt;='様式３（療養者名簿）（⑤の場合）'!$BE50,1,0),0),0)</f>
        <v>0</v>
      </c>
      <c r="QM45" s="225">
        <f>IF(QM$19-'様式３（療養者名簿）（⑤の場合）'!$BD50+1&lt;=15,IF(QM$19&gt;='様式３（療養者名簿）（⑤の場合）'!$BD50,IF(QM$19&lt;='様式３（療養者名簿）（⑤の場合）'!$BE50,1,0),0),0)</f>
        <v>0</v>
      </c>
      <c r="QN45" s="225">
        <f>IF(QN$19-'様式３（療養者名簿）（⑤の場合）'!$BD50+1&lt;=15,IF(QN$19&gt;='様式３（療養者名簿）（⑤の場合）'!$BD50,IF(QN$19&lt;='様式３（療養者名簿）（⑤の場合）'!$BE50,1,0),0),0)</f>
        <v>0</v>
      </c>
      <c r="QO45" s="225">
        <f>IF(QO$19-'様式３（療養者名簿）（⑤の場合）'!$BD50+1&lt;=15,IF(QO$19&gt;='様式３（療養者名簿）（⑤の場合）'!$BD50,IF(QO$19&lt;='様式３（療養者名簿）（⑤の場合）'!$BE50,1,0),0),0)</f>
        <v>0</v>
      </c>
      <c r="QP45" s="225">
        <f>IF(QP$19-'様式３（療養者名簿）（⑤の場合）'!$BD50+1&lt;=15,IF(QP$19&gt;='様式３（療養者名簿）（⑤の場合）'!$BD50,IF(QP$19&lt;='様式３（療養者名簿）（⑤の場合）'!$BE50,1,0),0),0)</f>
        <v>0</v>
      </c>
      <c r="QQ45" s="225">
        <f>IF(QQ$19-'様式３（療養者名簿）（⑤の場合）'!$BD50+1&lt;=15,IF(QQ$19&gt;='様式３（療養者名簿）（⑤の場合）'!$BD50,IF(QQ$19&lt;='様式３（療養者名簿）（⑤の場合）'!$BE50,1,0),0),0)</f>
        <v>0</v>
      </c>
      <c r="QR45" s="225">
        <f>IF(QR$19-'様式３（療養者名簿）（⑤の場合）'!$BD50+1&lt;=15,IF(QR$19&gt;='様式３（療養者名簿）（⑤の場合）'!$BD50,IF(QR$19&lt;='様式３（療養者名簿）（⑤の場合）'!$BE50,1,0),0),0)</f>
        <v>0</v>
      </c>
      <c r="QS45" s="225">
        <f>IF(QS$19-'様式３（療養者名簿）（⑤の場合）'!$BD50+1&lt;=15,IF(QS$19&gt;='様式３（療養者名簿）（⑤の場合）'!$BD50,IF(QS$19&lt;='様式３（療養者名簿）（⑤の場合）'!$BE50,1,0),0),0)</f>
        <v>0</v>
      </c>
      <c r="QT45" s="225">
        <f>IF(QT$19-'様式３（療養者名簿）（⑤の場合）'!$BD50+1&lt;=15,IF(QT$19&gt;='様式３（療養者名簿）（⑤の場合）'!$BD50,IF(QT$19&lt;='様式３（療養者名簿）（⑤の場合）'!$BE50,1,0),0),0)</f>
        <v>0</v>
      </c>
      <c r="QU45" s="225">
        <f>IF(QU$19-'様式３（療養者名簿）（⑤の場合）'!$BD50+1&lt;=15,IF(QU$19&gt;='様式３（療養者名簿）（⑤の場合）'!$BD50,IF(QU$19&lt;='様式３（療養者名簿）（⑤の場合）'!$BE50,1,0),0),0)</f>
        <v>0</v>
      </c>
      <c r="QV45" s="225">
        <f>IF(QV$19-'様式３（療養者名簿）（⑤の場合）'!$BD50+1&lt;=15,IF(QV$19&gt;='様式３（療養者名簿）（⑤の場合）'!$BD50,IF(QV$19&lt;='様式３（療養者名簿）（⑤の場合）'!$BE50,1,0),0),0)</f>
        <v>0</v>
      </c>
      <c r="QW45" s="225">
        <f>IF(QW$19-'様式３（療養者名簿）（⑤の場合）'!$BD50+1&lt;=15,IF(QW$19&gt;='様式３（療養者名簿）（⑤の場合）'!$BD50,IF(QW$19&lt;='様式３（療養者名簿）（⑤の場合）'!$BE50,1,0),0),0)</f>
        <v>0</v>
      </c>
      <c r="QX45" s="225">
        <f>IF(QX$19-'様式３（療養者名簿）（⑤の場合）'!$BD50+1&lt;=15,IF(QX$19&gt;='様式３（療養者名簿）（⑤の場合）'!$BD50,IF(QX$19&lt;='様式３（療養者名簿）（⑤の場合）'!$BE50,1,0),0),0)</f>
        <v>0</v>
      </c>
      <c r="QY45" s="225">
        <f>IF(QY$19-'様式３（療養者名簿）（⑤の場合）'!$BD50+1&lt;=15,IF(QY$19&gt;='様式３（療養者名簿）（⑤の場合）'!$BD50,IF(QY$19&lt;='様式３（療養者名簿）（⑤の場合）'!$BE50,1,0),0),0)</f>
        <v>0</v>
      </c>
      <c r="QZ45" s="225">
        <f>IF(QZ$19-'様式３（療養者名簿）（⑤の場合）'!$BD50+1&lt;=15,IF(QZ$19&gt;='様式３（療養者名簿）（⑤の場合）'!$BD50,IF(QZ$19&lt;='様式３（療養者名簿）（⑤の場合）'!$BE50,1,0),0),0)</f>
        <v>0</v>
      </c>
      <c r="RA45" s="225">
        <f>IF(RA$19-'様式３（療養者名簿）（⑤の場合）'!$BD50+1&lt;=15,IF(RA$19&gt;='様式３（療養者名簿）（⑤の場合）'!$BD50,IF(RA$19&lt;='様式３（療養者名簿）（⑤の場合）'!$BE50,1,0),0),0)</f>
        <v>0</v>
      </c>
      <c r="RB45" s="225">
        <f>IF(RB$19-'様式３（療養者名簿）（⑤の場合）'!$BD50+1&lt;=15,IF(RB$19&gt;='様式３（療養者名簿）（⑤の場合）'!$BD50,IF(RB$19&lt;='様式３（療養者名簿）（⑤の場合）'!$BE50,1,0),0),0)</f>
        <v>0</v>
      </c>
      <c r="RC45" s="225">
        <f>IF(RC$19-'様式３（療養者名簿）（⑤の場合）'!$BD50+1&lt;=15,IF(RC$19&gt;='様式３（療養者名簿）（⑤の場合）'!$BD50,IF(RC$19&lt;='様式３（療養者名簿）（⑤の場合）'!$BE50,1,0),0),0)</f>
        <v>0</v>
      </c>
      <c r="RD45" s="225">
        <f>IF(RD$19-'様式３（療養者名簿）（⑤の場合）'!$BD50+1&lt;=15,IF(RD$19&gt;='様式３（療養者名簿）（⑤の場合）'!$BD50,IF(RD$19&lt;='様式３（療養者名簿）（⑤の場合）'!$BE50,1,0),0),0)</f>
        <v>0</v>
      </c>
      <c r="RE45" s="225">
        <f>IF(RE$19-'様式３（療養者名簿）（⑤の場合）'!$BD50+1&lt;=15,IF(RE$19&gt;='様式３（療養者名簿）（⑤の場合）'!$BD50,IF(RE$19&lt;='様式３（療養者名簿）（⑤の場合）'!$BE50,1,0),0),0)</f>
        <v>0</v>
      </c>
      <c r="RF45" s="225">
        <f>IF(RF$19-'様式３（療養者名簿）（⑤の場合）'!$BD50+1&lt;=15,IF(RF$19&gt;='様式３（療養者名簿）（⑤の場合）'!$BD50,IF(RF$19&lt;='様式３（療養者名簿）（⑤の場合）'!$BE50,1,0),0),0)</f>
        <v>0</v>
      </c>
      <c r="RG45" s="225">
        <f>IF(RG$19-'様式３（療養者名簿）（⑤の場合）'!$BD50+1&lt;=15,IF(RG$19&gt;='様式３（療養者名簿）（⑤の場合）'!$BD50,IF(RG$19&lt;='様式３（療養者名簿）（⑤の場合）'!$BE50,1,0),0),0)</f>
        <v>0</v>
      </c>
      <c r="RH45" s="225">
        <f>IF(RH$19-'様式３（療養者名簿）（⑤の場合）'!$BD50+1&lt;=15,IF(RH$19&gt;='様式３（療養者名簿）（⑤の場合）'!$BD50,IF(RH$19&lt;='様式３（療養者名簿）（⑤の場合）'!$BE50,1,0),0),0)</f>
        <v>0</v>
      </c>
      <c r="RI45" s="225">
        <f>IF(RI$19-'様式３（療養者名簿）（⑤の場合）'!$BD50+1&lt;=15,IF(RI$19&gt;='様式３（療養者名簿）（⑤の場合）'!$BD50,IF(RI$19&lt;='様式３（療養者名簿）（⑤の場合）'!$BE50,1,0),0),0)</f>
        <v>0</v>
      </c>
      <c r="RJ45" s="225">
        <f>IF(RJ$19-'様式３（療養者名簿）（⑤の場合）'!$BD50+1&lt;=15,IF(RJ$19&gt;='様式３（療養者名簿）（⑤の場合）'!$BD50,IF(RJ$19&lt;='様式３（療養者名簿）（⑤の場合）'!$BE50,1,0),0),0)</f>
        <v>0</v>
      </c>
      <c r="RK45" s="225">
        <f>IF(RK$19-'様式３（療養者名簿）（⑤の場合）'!$BD50+1&lt;=15,IF(RK$19&gt;='様式３（療養者名簿）（⑤の場合）'!$BD50,IF(RK$19&lt;='様式３（療養者名簿）（⑤の場合）'!$BE50,1,0),0),0)</f>
        <v>0</v>
      </c>
      <c r="RL45" s="225">
        <f>IF(RL$19-'様式３（療養者名簿）（⑤の場合）'!$BD50+1&lt;=15,IF(RL$19&gt;='様式３（療養者名簿）（⑤の場合）'!$BD50,IF(RL$19&lt;='様式３（療養者名簿）（⑤の場合）'!$BE50,1,0),0),0)</f>
        <v>0</v>
      </c>
      <c r="RM45" s="225">
        <f>IF(RM$19-'様式３（療養者名簿）（⑤の場合）'!$BD50+1&lt;=15,IF(RM$19&gt;='様式３（療養者名簿）（⑤の場合）'!$BD50,IF(RM$19&lt;='様式３（療養者名簿）（⑤の場合）'!$BE50,1,0),0),0)</f>
        <v>0</v>
      </c>
      <c r="RN45" s="225">
        <f>IF(RN$19-'様式３（療養者名簿）（⑤の場合）'!$BD50+1&lt;=15,IF(RN$19&gt;='様式３（療養者名簿）（⑤の場合）'!$BD50,IF(RN$19&lt;='様式３（療養者名簿）（⑤の場合）'!$BE50,1,0),0),0)</f>
        <v>0</v>
      </c>
      <c r="RO45" s="225">
        <f>IF(RO$19-'様式３（療養者名簿）（⑤の場合）'!$BD50+1&lt;=15,IF(RO$19&gt;='様式３（療養者名簿）（⑤の場合）'!$BD50,IF(RO$19&lt;='様式３（療養者名簿）（⑤の場合）'!$BE50,1,0),0),0)</f>
        <v>0</v>
      </c>
      <c r="RP45" s="225">
        <f>IF(RP$19-'様式３（療養者名簿）（⑤の場合）'!$BD50+1&lt;=15,IF(RP$19&gt;='様式３（療養者名簿）（⑤の場合）'!$BD50,IF(RP$19&lt;='様式３（療養者名簿）（⑤の場合）'!$BE50,1,0),0),0)</f>
        <v>0</v>
      </c>
      <c r="RQ45" s="225">
        <f>IF(RQ$19-'様式３（療養者名簿）（⑤の場合）'!$BD50+1&lt;=15,IF(RQ$19&gt;='様式３（療養者名簿）（⑤の場合）'!$BD50,IF(RQ$19&lt;='様式３（療養者名簿）（⑤の場合）'!$BE50,1,0),0),0)</f>
        <v>0</v>
      </c>
      <c r="RR45" s="225">
        <f>IF(RR$19-'様式３（療養者名簿）（⑤の場合）'!$BD50+1&lt;=15,IF(RR$19&gt;='様式３（療養者名簿）（⑤の場合）'!$BD50,IF(RR$19&lt;='様式３（療養者名簿）（⑤の場合）'!$BE50,1,0),0),0)</f>
        <v>0</v>
      </c>
      <c r="RS45" s="225">
        <f>IF(RS$19-'様式３（療養者名簿）（⑤の場合）'!$BD50+1&lt;=15,IF(RS$19&gt;='様式３（療養者名簿）（⑤の場合）'!$BD50,IF(RS$19&lt;='様式３（療養者名簿）（⑤の場合）'!$BE50,1,0),0),0)</f>
        <v>0</v>
      </c>
      <c r="RT45" s="225">
        <f>IF(RT$19-'様式３（療養者名簿）（⑤の場合）'!$BD50+1&lt;=15,IF(RT$19&gt;='様式３（療養者名簿）（⑤の場合）'!$BD50,IF(RT$19&lt;='様式３（療養者名簿）（⑤の場合）'!$BE50,1,0),0),0)</f>
        <v>0</v>
      </c>
      <c r="RU45" s="225">
        <f>IF(RU$19-'様式３（療養者名簿）（⑤の場合）'!$BD50+1&lt;=15,IF(RU$19&gt;='様式３（療養者名簿）（⑤の場合）'!$BD50,IF(RU$19&lt;='様式３（療養者名簿）（⑤の場合）'!$BE50,1,0),0),0)</f>
        <v>0</v>
      </c>
      <c r="RV45" s="225">
        <f>IF(RV$19-'様式３（療養者名簿）（⑤の場合）'!$BD50+1&lt;=15,IF(RV$19&gt;='様式３（療養者名簿）（⑤の場合）'!$BD50,IF(RV$19&lt;='様式３（療養者名簿）（⑤の場合）'!$BE50,1,0),0),0)</f>
        <v>0</v>
      </c>
      <c r="RW45" s="225">
        <f>IF(RW$19-'様式３（療養者名簿）（⑤の場合）'!$BD50+1&lt;=15,IF(RW$19&gt;='様式３（療養者名簿）（⑤の場合）'!$BD50,IF(RW$19&lt;='様式３（療養者名簿）（⑤の場合）'!$BE50,1,0),0),0)</f>
        <v>0</v>
      </c>
      <c r="RX45" s="225">
        <f>IF(RX$19-'様式３（療養者名簿）（⑤の場合）'!$BD50+1&lt;=15,IF(RX$19&gt;='様式３（療養者名簿）（⑤の場合）'!$BD50,IF(RX$19&lt;='様式３（療養者名簿）（⑤の場合）'!$BE50,1,0),0),0)</f>
        <v>0</v>
      </c>
      <c r="RY45" s="225">
        <f>IF(RY$19-'様式３（療養者名簿）（⑤の場合）'!$BD50+1&lt;=15,IF(RY$19&gt;='様式３（療養者名簿）（⑤の場合）'!$BD50,IF(RY$19&lt;='様式３（療養者名簿）（⑤の場合）'!$BE50,1,0),0),0)</f>
        <v>0</v>
      </c>
      <c r="RZ45" s="225">
        <f>IF(RZ$19-'様式３（療養者名簿）（⑤の場合）'!$BD50+1&lt;=15,IF(RZ$19&gt;='様式３（療養者名簿）（⑤の場合）'!$BD50,IF(RZ$19&lt;='様式３（療養者名簿）（⑤の場合）'!$BE50,1,0),0),0)</f>
        <v>0</v>
      </c>
      <c r="SA45" s="225">
        <f>IF(SA$19-'様式３（療養者名簿）（⑤の場合）'!$BD50+1&lt;=15,IF(SA$19&gt;='様式３（療養者名簿）（⑤の場合）'!$BD50,IF(SA$19&lt;='様式３（療養者名簿）（⑤の場合）'!$BE50,1,0),0),0)</f>
        <v>0</v>
      </c>
      <c r="SB45" s="225">
        <f>IF(SB$19-'様式３（療養者名簿）（⑤の場合）'!$BD50+1&lt;=15,IF(SB$19&gt;='様式３（療養者名簿）（⑤の場合）'!$BD50,IF(SB$19&lt;='様式３（療養者名簿）（⑤の場合）'!$BE50,1,0),0),0)</f>
        <v>0</v>
      </c>
      <c r="SC45" s="225">
        <f>IF(SC$19-'様式３（療養者名簿）（⑤の場合）'!$BD50+1&lt;=15,IF(SC$19&gt;='様式３（療養者名簿）（⑤の場合）'!$BD50,IF(SC$19&lt;='様式３（療養者名簿）（⑤の場合）'!$BE50,1,0),0),0)</f>
        <v>0</v>
      </c>
      <c r="SD45" s="225">
        <f>IF(SD$19-'様式３（療養者名簿）（⑤の場合）'!$BD50+1&lt;=15,IF(SD$19&gt;='様式３（療養者名簿）（⑤の場合）'!$BD50,IF(SD$19&lt;='様式３（療養者名簿）（⑤の場合）'!$BE50,1,0),0),0)</f>
        <v>0</v>
      </c>
      <c r="SE45" s="225">
        <f>IF(SE$19-'様式３（療養者名簿）（⑤の場合）'!$BD50+1&lt;=15,IF(SE$19&gt;='様式３（療養者名簿）（⑤の場合）'!$BD50,IF(SE$19&lt;='様式３（療養者名簿）（⑤の場合）'!$BE50,1,0),0),0)</f>
        <v>0</v>
      </c>
      <c r="SF45" s="225">
        <f>IF(SF$19-'様式３（療養者名簿）（⑤の場合）'!$BD50+1&lt;=15,IF(SF$19&gt;='様式３（療養者名簿）（⑤の場合）'!$BD50,IF(SF$19&lt;='様式３（療養者名簿）（⑤の場合）'!$BE50,1,0),0),0)</f>
        <v>0</v>
      </c>
      <c r="SG45" s="225">
        <f>IF(SG$19-'様式３（療養者名簿）（⑤の場合）'!$BD50+1&lt;=15,IF(SG$19&gt;='様式３（療養者名簿）（⑤の場合）'!$BD50,IF(SG$19&lt;='様式３（療養者名簿）（⑤の場合）'!$BE50,1,0),0),0)</f>
        <v>0</v>
      </c>
      <c r="SH45" s="225">
        <f>IF(SH$19-'様式３（療養者名簿）（⑤の場合）'!$BD50+1&lt;=15,IF(SH$19&gt;='様式３（療養者名簿）（⑤の場合）'!$BD50,IF(SH$19&lt;='様式３（療養者名簿）（⑤の場合）'!$BE50,1,0),0),0)</f>
        <v>0</v>
      </c>
      <c r="SI45" s="225">
        <f>IF(SI$19-'様式３（療養者名簿）（⑤の場合）'!$BD50+1&lt;=15,IF(SI$19&gt;='様式３（療養者名簿）（⑤の場合）'!$BD50,IF(SI$19&lt;='様式３（療養者名簿）（⑤の場合）'!$BE50,1,0),0),0)</f>
        <v>0</v>
      </c>
      <c r="SJ45" s="225">
        <f>IF(SJ$19-'様式３（療養者名簿）（⑤の場合）'!$BD50+1&lt;=15,IF(SJ$19&gt;='様式３（療養者名簿）（⑤の場合）'!$BD50,IF(SJ$19&lt;='様式３（療養者名簿）（⑤の場合）'!$BE50,1,0),0),0)</f>
        <v>0</v>
      </c>
      <c r="SK45" s="225">
        <f>IF(SK$19-'様式３（療養者名簿）（⑤の場合）'!$BD50+1&lt;=15,IF(SK$19&gt;='様式３（療養者名簿）（⑤の場合）'!$BD50,IF(SK$19&lt;='様式３（療養者名簿）（⑤の場合）'!$BE50,1,0),0),0)</f>
        <v>0</v>
      </c>
      <c r="SL45" s="225">
        <f>IF(SL$19-'様式３（療養者名簿）（⑤の場合）'!$BD50+1&lt;=15,IF(SL$19&gt;='様式３（療養者名簿）（⑤の場合）'!$BD50,IF(SL$19&lt;='様式３（療養者名簿）（⑤の場合）'!$BE50,1,0),0),0)</f>
        <v>0</v>
      </c>
      <c r="SM45" s="225">
        <f>IF(SM$19-'様式３（療養者名簿）（⑤の場合）'!$BD50+1&lt;=15,IF(SM$19&gt;='様式３（療養者名簿）（⑤の場合）'!$BD50,IF(SM$19&lt;='様式３（療養者名簿）（⑤の場合）'!$BE50,1,0),0),0)</f>
        <v>0</v>
      </c>
      <c r="SN45" s="225">
        <f>IF(SN$19-'様式３（療養者名簿）（⑤の場合）'!$BD50+1&lt;=15,IF(SN$19&gt;='様式３（療養者名簿）（⑤の場合）'!$BD50,IF(SN$19&lt;='様式３（療養者名簿）（⑤の場合）'!$BE50,1,0),0),0)</f>
        <v>0</v>
      </c>
      <c r="SO45" s="225">
        <f>IF(SO$19-'様式３（療養者名簿）（⑤の場合）'!$BD50+1&lt;=15,IF(SO$19&gt;='様式３（療養者名簿）（⑤の場合）'!$BD50,IF(SO$19&lt;='様式３（療養者名簿）（⑤の場合）'!$BE50,1,0),0),0)</f>
        <v>0</v>
      </c>
      <c r="SP45" s="225">
        <f>IF(SP$19-'様式３（療養者名簿）（⑤の場合）'!$BD50+1&lt;=15,IF(SP$19&gt;='様式３（療養者名簿）（⑤の場合）'!$BD50,IF(SP$19&lt;='様式３（療養者名簿）（⑤の場合）'!$BE50,1,0),0),0)</f>
        <v>0</v>
      </c>
      <c r="SQ45" s="225">
        <f>IF(SQ$19-'様式３（療養者名簿）（⑤の場合）'!$BD50+1&lt;=15,IF(SQ$19&gt;='様式３（療養者名簿）（⑤の場合）'!$BD50,IF(SQ$19&lt;='様式３（療養者名簿）（⑤の場合）'!$BE50,1,0),0),0)</f>
        <v>0</v>
      </c>
      <c r="SR45" s="225">
        <f>IF(SR$19-'様式３（療養者名簿）（⑤の場合）'!$BD50+1&lt;=15,IF(SR$19&gt;='様式３（療養者名簿）（⑤の場合）'!$BD50,IF(SR$19&lt;='様式３（療養者名簿）（⑤の場合）'!$BE50,1,0),0),0)</f>
        <v>0</v>
      </c>
      <c r="SS45" s="225">
        <f>IF(SS$19-'様式３（療養者名簿）（⑤の場合）'!$BD50+1&lt;=15,IF(SS$19&gt;='様式３（療養者名簿）（⑤の場合）'!$BD50,IF(SS$19&lt;='様式３（療養者名簿）（⑤の場合）'!$BE50,1,0),0),0)</f>
        <v>0</v>
      </c>
      <c r="ST45" s="225">
        <f>IF(ST$19-'様式３（療養者名簿）（⑤の場合）'!$BD50+1&lt;=15,IF(ST$19&gt;='様式３（療養者名簿）（⑤の場合）'!$BD50,IF(ST$19&lt;='様式３（療養者名簿）（⑤の場合）'!$BE50,1,0),0),0)</f>
        <v>0</v>
      </c>
      <c r="SU45" s="225">
        <f>IF(SU$19-'様式３（療養者名簿）（⑤の場合）'!$BD50+1&lt;=15,IF(SU$19&gt;='様式３（療養者名簿）（⑤の場合）'!$BD50,IF(SU$19&lt;='様式３（療養者名簿）（⑤の場合）'!$BE50,1,0),0),0)</f>
        <v>0</v>
      </c>
      <c r="SV45" s="225">
        <f>IF(SV$19-'様式３（療養者名簿）（⑤の場合）'!$BD50+1&lt;=15,IF(SV$19&gt;='様式３（療養者名簿）（⑤の場合）'!$BD50,IF(SV$19&lt;='様式３（療養者名簿）（⑤の場合）'!$BE50,1,0),0),0)</f>
        <v>0</v>
      </c>
      <c r="SW45" s="225">
        <f>IF(SW$19-'様式３（療養者名簿）（⑤の場合）'!$BD50+1&lt;=15,IF(SW$19&gt;='様式３（療養者名簿）（⑤の場合）'!$BD50,IF(SW$19&lt;='様式３（療養者名簿）（⑤の場合）'!$BE50,1,0),0),0)</f>
        <v>0</v>
      </c>
      <c r="SX45" s="225">
        <f>IF(SX$19-'様式３（療養者名簿）（⑤の場合）'!$BD50+1&lt;=15,IF(SX$19&gt;='様式３（療養者名簿）（⑤の場合）'!$BD50,IF(SX$19&lt;='様式３（療養者名簿）（⑤の場合）'!$BE50,1,0),0),0)</f>
        <v>0</v>
      </c>
      <c r="SY45" s="225">
        <f>IF(SY$19-'様式３（療養者名簿）（⑤の場合）'!$BD50+1&lt;=15,IF(SY$19&gt;='様式３（療養者名簿）（⑤の場合）'!$BD50,IF(SY$19&lt;='様式３（療養者名簿）（⑤の場合）'!$BE50,1,0),0),0)</f>
        <v>0</v>
      </c>
      <c r="SZ45" s="225">
        <f>IF(SZ$19-'様式３（療養者名簿）（⑤の場合）'!$BD50+1&lt;=15,IF(SZ$19&gt;='様式３（療養者名簿）（⑤の場合）'!$BD50,IF(SZ$19&lt;='様式３（療養者名簿）（⑤の場合）'!$BE50,1,0),0),0)</f>
        <v>0</v>
      </c>
      <c r="TA45" s="225">
        <f>IF(TA$19-'様式３（療養者名簿）（⑤の場合）'!$BD50+1&lt;=15,IF(TA$19&gt;='様式３（療養者名簿）（⑤の場合）'!$BD50,IF(TA$19&lt;='様式３（療養者名簿）（⑤の場合）'!$BE50,1,0),0),0)</f>
        <v>0</v>
      </c>
      <c r="TB45" s="225">
        <f>IF(TB$19-'様式３（療養者名簿）（⑤の場合）'!$BD50+1&lt;=15,IF(TB$19&gt;='様式３（療養者名簿）（⑤の場合）'!$BD50,IF(TB$19&lt;='様式３（療養者名簿）（⑤の場合）'!$BE50,1,0),0),0)</f>
        <v>0</v>
      </c>
      <c r="TC45" s="225">
        <f>IF(TC$19-'様式３（療養者名簿）（⑤の場合）'!$BD50+1&lt;=15,IF(TC$19&gt;='様式３（療養者名簿）（⑤の場合）'!$BD50,IF(TC$19&lt;='様式３（療養者名簿）（⑤の場合）'!$BE50,1,0),0),0)</f>
        <v>0</v>
      </c>
      <c r="TD45" s="225">
        <f>IF(TD$19-'様式３（療養者名簿）（⑤の場合）'!$BD50+1&lt;=15,IF(TD$19&gt;='様式３（療養者名簿）（⑤の場合）'!$BD50,IF(TD$19&lt;='様式３（療養者名簿）（⑤の場合）'!$BE50,1,0),0),0)</f>
        <v>0</v>
      </c>
      <c r="TE45" s="225">
        <f>IF(TE$19-'様式３（療養者名簿）（⑤の場合）'!$BD50+1&lt;=15,IF(TE$19&gt;='様式３（療養者名簿）（⑤の場合）'!$BD50,IF(TE$19&lt;='様式３（療養者名簿）（⑤の場合）'!$BE50,1,0),0),0)</f>
        <v>0</v>
      </c>
      <c r="TF45" s="225">
        <f>IF(TF$19-'様式３（療養者名簿）（⑤の場合）'!$BD50+1&lt;=15,IF(TF$19&gt;='様式３（療養者名簿）（⑤の場合）'!$BD50,IF(TF$19&lt;='様式３（療養者名簿）（⑤の場合）'!$BE50,1,0),0),0)</f>
        <v>0</v>
      </c>
      <c r="TG45" s="225">
        <f>IF(TG$19-'様式３（療養者名簿）（⑤の場合）'!$BD50+1&lt;=15,IF(TG$19&gt;='様式３（療養者名簿）（⑤の場合）'!$BD50,IF(TG$19&lt;='様式３（療養者名簿）（⑤の場合）'!$BE50,1,0),0),0)</f>
        <v>0</v>
      </c>
      <c r="TH45" s="225">
        <f>IF(TH$19-'様式３（療養者名簿）（⑤の場合）'!$BD50+1&lt;=15,IF(TH$19&gt;='様式３（療養者名簿）（⑤の場合）'!$BD50,IF(TH$19&lt;='様式３（療養者名簿）（⑤の場合）'!$BE50,1,0),0),0)</f>
        <v>0</v>
      </c>
      <c r="TI45" s="225">
        <f>IF(TI$19-'様式３（療養者名簿）（⑤の場合）'!$BD50+1&lt;=15,IF(TI$19&gt;='様式３（療養者名簿）（⑤の場合）'!$BD50,IF(TI$19&lt;='様式３（療養者名簿）（⑤の場合）'!$BE50,1,0),0),0)</f>
        <v>0</v>
      </c>
      <c r="TJ45" s="225">
        <f>IF(TJ$19-'様式３（療養者名簿）（⑤の場合）'!$BD50+1&lt;=15,IF(TJ$19&gt;='様式３（療養者名簿）（⑤の場合）'!$BD50,IF(TJ$19&lt;='様式３（療養者名簿）（⑤の場合）'!$BE50,1,0),0),0)</f>
        <v>0</v>
      </c>
      <c r="TK45" s="225">
        <f>IF(TK$19-'様式３（療養者名簿）（⑤の場合）'!$BD50+1&lt;=15,IF(TK$19&gt;='様式３（療養者名簿）（⑤の場合）'!$BD50,IF(TK$19&lt;='様式３（療養者名簿）（⑤の場合）'!$BE50,1,0),0),0)</f>
        <v>0</v>
      </c>
      <c r="TL45" s="225">
        <f>IF(TL$19-'様式３（療養者名簿）（⑤の場合）'!$BD50+1&lt;=15,IF(TL$19&gt;='様式３（療養者名簿）（⑤の場合）'!$BD50,IF(TL$19&lt;='様式３（療養者名簿）（⑤の場合）'!$BE50,1,0),0),0)</f>
        <v>0</v>
      </c>
      <c r="TM45" s="225">
        <f>IF(TM$19-'様式３（療養者名簿）（⑤の場合）'!$BD50+1&lt;=15,IF(TM$19&gt;='様式３（療養者名簿）（⑤の場合）'!$BD50,IF(TM$19&lt;='様式３（療養者名簿）（⑤の場合）'!$BE50,1,0),0),0)</f>
        <v>0</v>
      </c>
      <c r="TN45" s="225">
        <f>IF(TN$19-'様式３（療養者名簿）（⑤の場合）'!$BD50+1&lt;=15,IF(TN$19&gt;='様式３（療養者名簿）（⑤の場合）'!$BD50,IF(TN$19&lt;='様式３（療養者名簿）（⑤の場合）'!$BE50,1,0),0),0)</f>
        <v>0</v>
      </c>
      <c r="TO45" s="225">
        <f>IF(TO$19-'様式３（療養者名簿）（⑤の場合）'!$BD50+1&lt;=15,IF(TO$19&gt;='様式３（療養者名簿）（⑤の場合）'!$BD50,IF(TO$19&lt;='様式３（療養者名簿）（⑤の場合）'!$BE50,1,0),0),0)</f>
        <v>0</v>
      </c>
      <c r="TP45" s="225">
        <f>IF(TP$19-'様式３（療養者名簿）（⑤の場合）'!$BD50+1&lt;=15,IF(TP$19&gt;='様式３（療養者名簿）（⑤の場合）'!$BD50,IF(TP$19&lt;='様式３（療養者名簿）（⑤の場合）'!$BE50,1,0),0),0)</f>
        <v>0</v>
      </c>
      <c r="TQ45" s="225">
        <f>IF(TQ$19-'様式３（療養者名簿）（⑤の場合）'!$BD50+1&lt;=15,IF(TQ$19&gt;='様式３（療養者名簿）（⑤の場合）'!$BD50,IF(TQ$19&lt;='様式３（療養者名簿）（⑤の場合）'!$BE50,1,0),0),0)</f>
        <v>0</v>
      </c>
      <c r="TR45" s="225">
        <f>IF(TR$19-'様式３（療養者名簿）（⑤の場合）'!$BD50+1&lt;=15,IF(TR$19&gt;='様式３（療養者名簿）（⑤の場合）'!$BD50,IF(TR$19&lt;='様式３（療養者名簿）（⑤の場合）'!$BE50,1,0),0),0)</f>
        <v>0</v>
      </c>
      <c r="TS45" s="225">
        <f>IF(TS$19-'様式３（療養者名簿）（⑤の場合）'!$BD50+1&lt;=15,IF(TS$19&gt;='様式３（療養者名簿）（⑤の場合）'!$BD50,IF(TS$19&lt;='様式３（療養者名簿）（⑤の場合）'!$BE50,1,0),0),0)</f>
        <v>0</v>
      </c>
      <c r="TT45" s="225">
        <f>IF(TT$19-'様式３（療養者名簿）（⑤の場合）'!$BD50+1&lt;=15,IF(TT$19&gt;='様式３（療養者名簿）（⑤の場合）'!$BD50,IF(TT$19&lt;='様式３（療養者名簿）（⑤の場合）'!$BE50,1,0),0),0)</f>
        <v>0</v>
      </c>
      <c r="TU45" s="225">
        <f>IF(TU$19-'様式３（療養者名簿）（⑤の場合）'!$BD50+1&lt;=15,IF(TU$19&gt;='様式３（療養者名簿）（⑤の場合）'!$BD50,IF(TU$19&lt;='様式３（療養者名簿）（⑤の場合）'!$BE50,1,0),0),0)</f>
        <v>0</v>
      </c>
      <c r="TV45" s="225">
        <f>IF(TV$19-'様式３（療養者名簿）（⑤の場合）'!$BD50+1&lt;=15,IF(TV$19&gt;='様式３（療養者名簿）（⑤の場合）'!$BD50,IF(TV$19&lt;='様式３（療養者名簿）（⑤の場合）'!$BE50,1,0),0),0)</f>
        <v>0</v>
      </c>
      <c r="TW45" s="225">
        <f>IF(TW$19-'様式３（療養者名簿）（⑤の場合）'!$BD50+1&lt;=15,IF(TW$19&gt;='様式３（療養者名簿）（⑤の場合）'!$BD50,IF(TW$19&lt;='様式３（療養者名簿）（⑤の場合）'!$BE50,1,0),0),0)</f>
        <v>0</v>
      </c>
      <c r="TX45" s="225">
        <f>IF(TX$19-'様式３（療養者名簿）（⑤の場合）'!$BD50+1&lt;=15,IF(TX$19&gt;='様式３（療養者名簿）（⑤の場合）'!$BD50,IF(TX$19&lt;='様式３（療養者名簿）（⑤の場合）'!$BE50,1,0),0),0)</f>
        <v>0</v>
      </c>
      <c r="TY45" s="225">
        <f>IF(TY$19-'様式３（療養者名簿）（⑤の場合）'!$BD50+1&lt;=15,IF(TY$19&gt;='様式３（療養者名簿）（⑤の場合）'!$BD50,IF(TY$19&lt;='様式３（療養者名簿）（⑤の場合）'!$BE50,1,0),0),0)</f>
        <v>0</v>
      </c>
      <c r="TZ45" s="225">
        <f>IF(TZ$19-'様式３（療養者名簿）（⑤の場合）'!$BD50+1&lt;=15,IF(TZ$19&gt;='様式３（療養者名簿）（⑤の場合）'!$BD50,IF(TZ$19&lt;='様式３（療養者名簿）（⑤の場合）'!$BE50,1,0),0),0)</f>
        <v>0</v>
      </c>
      <c r="UA45" s="225">
        <f>IF(UA$19-'様式３（療養者名簿）（⑤の場合）'!$BD50+1&lt;=15,IF(UA$19&gt;='様式３（療養者名簿）（⑤の場合）'!$BD50,IF(UA$19&lt;='様式３（療養者名簿）（⑤の場合）'!$BE50,1,0),0),0)</f>
        <v>0</v>
      </c>
      <c r="UB45" s="225">
        <f>IF(UB$19-'様式３（療養者名簿）（⑤の場合）'!$BD50+1&lt;=15,IF(UB$19&gt;='様式３（療養者名簿）（⑤の場合）'!$BD50,IF(UB$19&lt;='様式３（療養者名簿）（⑤の場合）'!$BE50,1,0),0),0)</f>
        <v>0</v>
      </c>
      <c r="UC45" s="225">
        <f>IF(UC$19-'様式３（療養者名簿）（⑤の場合）'!$BD50+1&lt;=15,IF(UC$19&gt;='様式３（療養者名簿）（⑤の場合）'!$BD50,IF(UC$19&lt;='様式３（療養者名簿）（⑤の場合）'!$BE50,1,0),0),0)</f>
        <v>0</v>
      </c>
      <c r="UD45" s="338">
        <f>IF(UD$19-'様式３（療養者名簿）（⑤の場合）'!$BD50+1&lt;=15,IF(UD$19&gt;='様式３（療養者名簿）（⑤の場合）'!$BD50,IF(UD$19&lt;='様式３（療養者名簿）（⑤の場合）'!$BE50,1,0),0),0)</f>
        <v>0</v>
      </c>
      <c r="UE45" s="338">
        <f>IF(UE$19-'様式３（療養者名簿）（⑤の場合）'!$BD50+1&lt;=15,IF(UE$19&gt;='様式３（療養者名簿）（⑤の場合）'!$BD50,IF(UE$19&lt;='様式３（療養者名簿）（⑤の場合）'!$BE50,1,0),0),0)</f>
        <v>0</v>
      </c>
      <c r="UF45" s="338">
        <f>IF(UF$19-'様式３（療養者名簿）（⑤の場合）'!$BD50+1&lt;=15,IF(UF$19&gt;='様式３（療養者名簿）（⑤の場合）'!$BD50,IF(UF$19&lt;='様式３（療養者名簿）（⑤の場合）'!$BE50,1,0),0),0)</f>
        <v>0</v>
      </c>
      <c r="UG45" s="338">
        <f>IF(UG$19-'様式３（療養者名簿）（⑤の場合）'!$BD50+1&lt;=15,IF(UG$19&gt;='様式３（療養者名簿）（⑤の場合）'!$BD50,IF(UG$19&lt;='様式３（療養者名簿）（⑤の場合）'!$BE50,1,0),0),0)</f>
        <v>0</v>
      </c>
      <c r="UH45" s="338">
        <f>IF(UH$19-'様式３（療養者名簿）（⑤の場合）'!$BD50+1&lt;=15,IF(UH$19&gt;='様式３（療養者名簿）（⑤の場合）'!$BD50,IF(UH$19&lt;='様式３（療養者名簿）（⑤の場合）'!$BE50,1,0),0),0)</f>
        <v>0</v>
      </c>
      <c r="UI45" s="338">
        <f>IF(UI$19-'様式３（療養者名簿）（⑤の場合）'!$BD50+1&lt;=15,IF(UI$19&gt;='様式３（療養者名簿）（⑤の場合）'!$BD50,IF(UI$19&lt;='様式３（療養者名簿）（⑤の場合）'!$BE50,1,0),0),0)</f>
        <v>0</v>
      </c>
      <c r="UJ45" s="338">
        <f>IF(UJ$19-'様式３（療養者名簿）（⑤の場合）'!$BD50+1&lt;=15,IF(UJ$19&gt;='様式３（療養者名簿）（⑤の場合）'!$BD50,IF(UJ$19&lt;='様式３（療養者名簿）（⑤の場合）'!$BE50,1,0),0),0)</f>
        <v>0</v>
      </c>
      <c r="UK45" s="338">
        <f>IF(UK$19-'様式３（療養者名簿）（⑤の場合）'!$BD50+1&lt;=15,IF(UK$19&gt;='様式３（療養者名簿）（⑤の場合）'!$BD50,IF(UK$19&lt;='様式３（療養者名簿）（⑤の場合）'!$BE50,1,0),0),0)</f>
        <v>0</v>
      </c>
      <c r="UL45" s="338">
        <f>IF(UL$19-'様式３（療養者名簿）（⑤の場合）'!$BD50+1&lt;=15,IF(UL$19&gt;='様式３（療養者名簿）（⑤の場合）'!$BD50,IF(UL$19&lt;='様式３（療養者名簿）（⑤の場合）'!$BE50,1,0),0),0)</f>
        <v>0</v>
      </c>
      <c r="UM45" s="338">
        <f>IF(UM$19-'様式３（療養者名簿）（⑤の場合）'!$BD50+1&lt;=15,IF(UM$19&gt;='様式３（療養者名簿）（⑤の場合）'!$BD50,IF(UM$19&lt;='様式３（療養者名簿）（⑤の場合）'!$BE50,1,0),0),0)</f>
        <v>0</v>
      </c>
      <c r="UN45" s="338">
        <f>IF(UN$19-'様式３（療養者名簿）（⑤の場合）'!$BD50+1&lt;=15,IF(UN$19&gt;='様式３（療養者名簿）（⑤の場合）'!$BD50,IF(UN$19&lt;='様式３（療養者名簿）（⑤の場合）'!$BE50,1,0),0),0)</f>
        <v>0</v>
      </c>
      <c r="UO45" s="338">
        <f>IF(UO$19-'様式３（療養者名簿）（⑤の場合）'!$BD50+1&lt;=15,IF(UO$19&gt;='様式３（療養者名簿）（⑤の場合）'!$BD50,IF(UO$19&lt;='様式３（療養者名簿）（⑤の場合）'!$BE50,1,0),0),0)</f>
        <v>0</v>
      </c>
      <c r="UP45" s="338">
        <f>IF(UP$19-'様式３（療養者名簿）（⑤の場合）'!$BD50+1&lt;=15,IF(UP$19&gt;='様式３（療養者名簿）（⑤の場合）'!$BD50,IF(UP$19&lt;='様式３（療養者名簿）（⑤の場合）'!$BE50,1,0),0),0)</f>
        <v>0</v>
      </c>
      <c r="UQ45" s="338">
        <f>IF(UQ$19-'様式３（療養者名簿）（⑤の場合）'!$BD50+1&lt;=15,IF(UQ$19&gt;='様式３（療養者名簿）（⑤の場合）'!$BD50,IF(UQ$19&lt;='様式３（療養者名簿）（⑤の場合）'!$BE50,1,0),0),0)</f>
        <v>0</v>
      </c>
      <c r="UR45" s="338">
        <f>IF(UR$19-'様式３（療養者名簿）（⑤の場合）'!$BD50+1&lt;=15,IF(UR$19&gt;='様式３（療養者名簿）（⑤の場合）'!$BD50,IF(UR$19&lt;='様式３（療養者名簿）（⑤の場合）'!$BE50,1,0),0),0)</f>
        <v>0</v>
      </c>
      <c r="US45" s="338">
        <f>IF(US$19-'様式３（療養者名簿）（⑤の場合）'!$BD50+1&lt;=15,IF(US$19&gt;='様式３（療養者名簿）（⑤の場合）'!$BD50,IF(US$19&lt;='様式３（療養者名簿）（⑤の場合）'!$BE50,1,0),0),0)</f>
        <v>0</v>
      </c>
      <c r="UT45" s="338">
        <f>IF(UT$19-'様式３（療養者名簿）（⑤の場合）'!$BD50+1&lt;=15,IF(UT$19&gt;='様式３（療養者名簿）（⑤の場合）'!$BD50,IF(UT$19&lt;='様式３（療養者名簿）（⑤の場合）'!$BE50,1,0),0),0)</f>
        <v>0</v>
      </c>
      <c r="UU45" s="338">
        <f>IF(UU$19-'様式３（療養者名簿）（⑤の場合）'!$BD50+1&lt;=15,IF(UU$19&gt;='様式３（療養者名簿）（⑤の場合）'!$BD50,IF(UU$19&lt;='様式３（療養者名簿）（⑤の場合）'!$BE50,1,0),0),0)</f>
        <v>0</v>
      </c>
      <c r="UV45" s="338">
        <f>IF(UV$19-'様式３（療養者名簿）（⑤の場合）'!$BD50+1&lt;=15,IF(UV$19&gt;='様式３（療養者名簿）（⑤の場合）'!$BD50,IF(UV$19&lt;='様式３（療養者名簿）（⑤の場合）'!$BE50,1,0),0),0)</f>
        <v>0</v>
      </c>
      <c r="UW45" s="338">
        <f>IF(UW$19-'様式３（療養者名簿）（⑤の場合）'!$BD50+1&lt;=15,IF(UW$19&gt;='様式３（療養者名簿）（⑤の場合）'!$BD50,IF(UW$19&lt;='様式３（療養者名簿）（⑤の場合）'!$BE50,1,0),0),0)</f>
        <v>0</v>
      </c>
      <c r="UX45" s="338">
        <f>IF(UX$19-'様式３（療養者名簿）（⑤の場合）'!$BD50+1&lt;=15,IF(UX$19&gt;='様式３（療養者名簿）（⑤の場合）'!$BD50,IF(UX$19&lt;='様式３（療養者名簿）（⑤の場合）'!$BE50,1,0),0),0)</f>
        <v>0</v>
      </c>
      <c r="UY45" s="338">
        <f>IF(UY$19-'様式３（療養者名簿）（⑤の場合）'!$BD50+1&lt;=15,IF(UY$19&gt;='様式３（療養者名簿）（⑤の場合）'!$BD50,IF(UY$19&lt;='様式３（療養者名簿）（⑤の場合）'!$BE50,1,0),0),0)</f>
        <v>0</v>
      </c>
      <c r="UZ45" s="338">
        <f>IF(UZ$19-'様式３（療養者名簿）（⑤の場合）'!$BD50+1&lt;=15,IF(UZ$19&gt;='様式３（療養者名簿）（⑤の場合）'!$BD50,IF(UZ$19&lt;='様式３（療養者名簿）（⑤の場合）'!$BE50,1,0),0),0)</f>
        <v>0</v>
      </c>
      <c r="VA45" s="338">
        <f>IF(VA$19-'様式３（療養者名簿）（⑤の場合）'!$BD50+1&lt;=15,IF(VA$19&gt;='様式３（療養者名簿）（⑤の場合）'!$BD50,IF(VA$19&lt;='様式３（療養者名簿）（⑤の場合）'!$BE50,1,0),0),0)</f>
        <v>0</v>
      </c>
      <c r="VB45" s="338">
        <f>IF(VB$19-'様式３（療養者名簿）（⑤の場合）'!$BD50+1&lt;=15,IF(VB$19&gt;='様式３（療養者名簿）（⑤の場合）'!$BD50,IF(VB$19&lt;='様式３（療養者名簿）（⑤の場合）'!$BE50,1,0),0),0)</f>
        <v>0</v>
      </c>
      <c r="VC45" s="338">
        <f>IF(VC$19-'様式３（療養者名簿）（⑤の場合）'!$BD50+1&lt;=15,IF(VC$19&gt;='様式３（療養者名簿）（⑤の場合）'!$BD50,IF(VC$19&lt;='様式３（療養者名簿）（⑤の場合）'!$BE50,1,0),0),0)</f>
        <v>0</v>
      </c>
      <c r="VD45" s="338">
        <f>IF(VD$19-'様式３（療養者名簿）（⑤の場合）'!$BD50+1&lt;=15,IF(VD$19&gt;='様式３（療養者名簿）（⑤の場合）'!$BD50,IF(VD$19&lt;='様式３（療養者名簿）（⑤の場合）'!$BE50,1,0),0),0)</f>
        <v>0</v>
      </c>
      <c r="VE45" s="338">
        <f>IF(VE$19-'様式３（療養者名簿）（⑤の場合）'!$BD50+1&lt;=15,IF(VE$19&gt;='様式３（療養者名簿）（⑤の場合）'!$BD50,IF(VE$19&lt;='様式３（療養者名簿）（⑤の場合）'!$BE50,1,0),0),0)</f>
        <v>0</v>
      </c>
      <c r="VF45" s="338">
        <f>IF(VF$19-'様式３（療養者名簿）（⑤の場合）'!$BD50+1&lt;=15,IF(VF$19&gt;='様式３（療養者名簿）（⑤の場合）'!$BD50,IF(VF$19&lt;='様式３（療養者名簿）（⑤の場合）'!$BE50,1,0),0),0)</f>
        <v>0</v>
      </c>
      <c r="VG45" s="338">
        <f>IF(VG$19-'様式３（療養者名簿）（⑤の場合）'!$BD50+1&lt;=15,IF(VG$19&gt;='様式３（療養者名簿）（⑤の場合）'!$BD50,IF(VG$19&lt;='様式３（療養者名簿）（⑤の場合）'!$BE50,1,0),0),0)</f>
        <v>0</v>
      </c>
      <c r="VH45" s="338">
        <f>IF(VH$19-'様式３（療養者名簿）（⑤の場合）'!$BD50+1&lt;=15,IF(VH$19&gt;='様式３（療養者名簿）（⑤の場合）'!$BD50,IF(VH$19&lt;='様式３（療養者名簿）（⑤の場合）'!$BE50,1,0),0),0)</f>
        <v>0</v>
      </c>
      <c r="VI45" s="338">
        <f>IF(VI$19-'様式３（療養者名簿）（⑤の場合）'!$BD50+1&lt;=15,IF(VI$19&gt;='様式３（療養者名簿）（⑤の場合）'!$BD50,IF(VI$19&lt;='様式３（療養者名簿）（⑤の場合）'!$BE50,1,0),0),0)</f>
        <v>0</v>
      </c>
      <c r="VJ45" s="338">
        <f>IF(VJ$19-'様式３（療養者名簿）（⑤の場合）'!$BD50+1&lt;=15,IF(VJ$19&gt;='様式３（療養者名簿）（⑤の場合）'!$BD50,IF(VJ$19&lt;='様式３（療養者名簿）（⑤の場合）'!$BE50,1,0),0),0)</f>
        <v>0</v>
      </c>
      <c r="VK45" s="338">
        <f>IF(VK$19-'様式３（療養者名簿）（⑤の場合）'!$BD50+1&lt;=15,IF(VK$19&gt;='様式３（療養者名簿）（⑤の場合）'!$BD50,IF(VK$19&lt;='様式３（療養者名簿）（⑤の場合）'!$BE50,1,0),0),0)</f>
        <v>0</v>
      </c>
      <c r="VL45" s="338">
        <f>IF(VL$19-'様式３（療養者名簿）（⑤の場合）'!$BD50+1&lt;=15,IF(VL$19&gt;='様式３（療養者名簿）（⑤の場合）'!$BD50,IF(VL$19&lt;='様式３（療養者名簿）（⑤の場合）'!$BE50,1,0),0),0)</f>
        <v>0</v>
      </c>
      <c r="VM45" s="338">
        <f>IF(VM$19-'様式３（療養者名簿）（⑤の場合）'!$BD50+1&lt;=15,IF(VM$19&gt;='様式３（療養者名簿）（⑤の場合）'!$BD50,IF(VM$19&lt;='様式３（療養者名簿）（⑤の場合）'!$BE50,1,0),0),0)</f>
        <v>0</v>
      </c>
      <c r="VN45" s="338">
        <f>IF(VN$19-'様式３（療養者名簿）（⑤の場合）'!$BD50+1&lt;=15,IF(VN$19&gt;='様式３（療養者名簿）（⑤の場合）'!$BD50,IF(VN$19&lt;='様式３（療養者名簿）（⑤の場合）'!$BE50,1,0),0),0)</f>
        <v>0</v>
      </c>
      <c r="VO45" s="338">
        <f>IF(VO$19-'様式３（療養者名簿）（⑤の場合）'!$BD50+1&lt;=15,IF(VO$19&gt;='様式３（療養者名簿）（⑤の場合）'!$BD50,IF(VO$19&lt;='様式３（療養者名簿）（⑤の場合）'!$BE50,1,0),0),0)</f>
        <v>0</v>
      </c>
      <c r="VP45" s="338">
        <f>IF(VP$19-'様式３（療養者名簿）（⑤の場合）'!$BD50+1&lt;=15,IF(VP$19&gt;='様式３（療養者名簿）（⑤の場合）'!$BD50,IF(VP$19&lt;='様式３（療養者名簿）（⑤の場合）'!$BE50,1,0),0),0)</f>
        <v>0</v>
      </c>
      <c r="VQ45" s="338">
        <f>IF(VQ$19-'様式３（療養者名簿）（⑤の場合）'!$BD50+1&lt;=15,IF(VQ$19&gt;='様式３（療養者名簿）（⑤の場合）'!$BD50,IF(VQ$19&lt;='様式３（療養者名簿）（⑤の場合）'!$BE50,1,0),0),0)</f>
        <v>0</v>
      </c>
      <c r="VR45" s="338">
        <f>IF(VR$19-'様式３（療養者名簿）（⑤の場合）'!$BD50+1&lt;=15,IF(VR$19&gt;='様式３（療養者名簿）（⑤の場合）'!$BD50,IF(VR$19&lt;='様式３（療養者名簿）（⑤の場合）'!$BE50,1,0),0),0)</f>
        <v>0</v>
      </c>
      <c r="VS45" s="338">
        <f>IF(VS$19-'様式３（療養者名簿）（⑤の場合）'!$BD50+1&lt;=15,IF(VS$19&gt;='様式３（療養者名簿）（⑤の場合）'!$BD50,IF(VS$19&lt;='様式３（療養者名簿）（⑤の場合）'!$BE50,1,0),0),0)</f>
        <v>0</v>
      </c>
      <c r="VT45" s="338">
        <f>IF(VT$19-'様式３（療養者名簿）（⑤の場合）'!$BD50+1&lt;=15,IF(VT$19&gt;='様式３（療養者名簿）（⑤の場合）'!$BD50,IF(VT$19&lt;='様式３（療養者名簿）（⑤の場合）'!$BE50,1,0),0),0)</f>
        <v>0</v>
      </c>
      <c r="VU45" s="338">
        <f>IF(VU$19-'様式３（療養者名簿）（⑤の場合）'!$BD50+1&lt;=15,IF(VU$19&gt;='様式３（療養者名簿）（⑤の場合）'!$BD50,IF(VU$19&lt;='様式３（療養者名簿）（⑤の場合）'!$BE50,1,0),0),0)</f>
        <v>0</v>
      </c>
      <c r="VV45" s="338">
        <f>IF(VV$19-'様式３（療養者名簿）（⑤の場合）'!$BD50+1&lt;=15,IF(VV$19&gt;='様式３（療養者名簿）（⑤の場合）'!$BD50,IF(VV$19&lt;='様式３（療養者名簿）（⑤の場合）'!$BE50,1,0),0),0)</f>
        <v>0</v>
      </c>
      <c r="VW45" s="338">
        <f>IF(VW$19-'様式３（療養者名簿）（⑤の場合）'!$BD50+1&lt;=15,IF(VW$19&gt;='様式３（療養者名簿）（⑤の場合）'!$BD50,IF(VW$19&lt;='様式３（療養者名簿）（⑤の場合）'!$BE50,1,0),0),0)</f>
        <v>0</v>
      </c>
      <c r="VX45" s="338">
        <f>IF(VX$19-'様式３（療養者名簿）（⑤の場合）'!$BD50+1&lt;=15,IF(VX$19&gt;='様式３（療養者名簿）（⑤の場合）'!$BD50,IF(VX$19&lt;='様式３（療養者名簿）（⑤の場合）'!$BE50,1,0),0),0)</f>
        <v>0</v>
      </c>
      <c r="VY45" s="338">
        <f>IF(VY$19-'様式３（療養者名簿）（⑤の場合）'!$BD50+1&lt;=15,IF(VY$19&gt;='様式３（療養者名簿）（⑤の場合）'!$BD50,IF(VY$19&lt;='様式３（療養者名簿）（⑤の場合）'!$BE50,1,0),0),0)</f>
        <v>0</v>
      </c>
      <c r="VZ45" s="338">
        <f>IF(VZ$19-'様式３（療養者名簿）（⑤の場合）'!$BD50+1&lt;=15,IF(VZ$19&gt;='様式３（療養者名簿）（⑤の場合）'!$BD50,IF(VZ$19&lt;='様式３（療養者名簿）（⑤の場合）'!$BE50,1,0),0),0)</f>
        <v>0</v>
      </c>
      <c r="WA45" s="338">
        <f>IF(WA$19-'様式３（療養者名簿）（⑤の場合）'!$BD50+1&lt;=15,IF(WA$19&gt;='様式３（療養者名簿）（⑤の場合）'!$BD50,IF(WA$19&lt;='様式３（療養者名簿）（⑤の場合）'!$BE50,1,0),0),0)</f>
        <v>0</v>
      </c>
      <c r="WB45" s="338">
        <f>IF(WB$19-'様式３（療養者名簿）（⑤の場合）'!$BD50+1&lt;=15,IF(WB$19&gt;='様式３（療養者名簿）（⑤の場合）'!$BD50,IF(WB$19&lt;='様式３（療養者名簿）（⑤の場合）'!$BE50,1,0),0),0)</f>
        <v>0</v>
      </c>
      <c r="WC45" s="338">
        <f>IF(WC$19-'様式３（療養者名簿）（⑤の場合）'!$BD50+1&lt;=15,IF(WC$19&gt;='様式３（療養者名簿）（⑤の場合）'!$BD50,IF(WC$19&lt;='様式３（療養者名簿）（⑤の場合）'!$BE50,1,0),0),0)</f>
        <v>0</v>
      </c>
      <c r="WD45" s="338">
        <f>IF(WD$19-'様式３（療養者名簿）（⑤の場合）'!$BD50+1&lt;=15,IF(WD$19&gt;='様式３（療養者名簿）（⑤の場合）'!$BD50,IF(WD$19&lt;='様式３（療養者名簿）（⑤の場合）'!$BE50,1,0),0),0)</f>
        <v>0</v>
      </c>
      <c r="WE45" s="338">
        <f>IF(WE$19-'様式３（療養者名簿）（⑤の場合）'!$BD50+1&lt;=15,IF(WE$19&gt;='様式３（療養者名簿）（⑤の場合）'!$BD50,IF(WE$19&lt;='様式３（療養者名簿）（⑤の場合）'!$BE50,1,0),0),0)</f>
        <v>0</v>
      </c>
      <c r="WF45" s="338">
        <f>IF(WF$19-'様式３（療養者名簿）（⑤の場合）'!$BD50+1&lt;=15,IF(WF$19&gt;='様式３（療養者名簿）（⑤の場合）'!$BD50,IF(WF$19&lt;='様式３（療養者名簿）（⑤の場合）'!$BE50,1,0),0),0)</f>
        <v>0</v>
      </c>
      <c r="WG45" s="338">
        <f>IF(WG$19-'様式３（療養者名簿）（⑤の場合）'!$BD50+1&lt;=15,IF(WG$19&gt;='様式３（療養者名簿）（⑤の場合）'!$BD50,IF(WG$19&lt;='様式３（療養者名簿）（⑤の場合）'!$BE50,1,0),0),0)</f>
        <v>0</v>
      </c>
      <c r="WH45" s="338">
        <f>IF(WH$19-'様式３（療養者名簿）（⑤の場合）'!$BD50+1&lt;=15,IF(WH$19&gt;='様式３（療養者名簿）（⑤の場合）'!$BD50,IF(WH$19&lt;='様式３（療養者名簿）（⑤の場合）'!$BE50,1,0),0),0)</f>
        <v>0</v>
      </c>
      <c r="WI45" s="338">
        <f>IF(WI$19-'様式３（療養者名簿）（⑤の場合）'!$BD50+1&lt;=15,IF(WI$19&gt;='様式３（療養者名簿）（⑤の場合）'!$BD50,IF(WI$19&lt;='様式３（療養者名簿）（⑤の場合）'!$BE50,1,0),0),0)</f>
        <v>0</v>
      </c>
      <c r="WJ45" s="338">
        <f>IF(WJ$19-'様式３（療養者名簿）（⑤の場合）'!$BD50+1&lt;=15,IF(WJ$19&gt;='様式３（療養者名簿）（⑤の場合）'!$BD50,IF(WJ$19&lt;='様式３（療養者名簿）（⑤の場合）'!$BE50,1,0),0),0)</f>
        <v>0</v>
      </c>
      <c r="WK45" s="338">
        <f>IF(WK$19-'様式３（療養者名簿）（⑤の場合）'!$BD50+1&lt;=15,IF(WK$19&gt;='様式３（療養者名簿）（⑤の場合）'!$BD50,IF(WK$19&lt;='様式３（療養者名簿）（⑤の場合）'!$BE50,1,0),0),0)</f>
        <v>0</v>
      </c>
      <c r="WL45" s="338">
        <f>IF(WL$19-'様式３（療養者名簿）（⑤の場合）'!$BD50+1&lt;=15,IF(WL$19&gt;='様式３（療養者名簿）（⑤の場合）'!$BD50,IF(WL$19&lt;='様式３（療養者名簿）（⑤の場合）'!$BE50,1,0),0),0)</f>
        <v>0</v>
      </c>
      <c r="WM45" s="338">
        <f>IF(WM$19-'様式３（療養者名簿）（⑤の場合）'!$BD50+1&lt;=15,IF(WM$19&gt;='様式３（療養者名簿）（⑤の場合）'!$BD50,IF(WM$19&lt;='様式３（療養者名簿）（⑤の場合）'!$BE50,1,0),0),0)</f>
        <v>0</v>
      </c>
      <c r="WN45" s="338">
        <f>IF(WN$19-'様式３（療養者名簿）（⑤の場合）'!$BD50+1&lt;=15,IF(WN$19&gt;='様式３（療養者名簿）（⑤の場合）'!$BD50,IF(WN$19&lt;='様式３（療養者名簿）（⑤の場合）'!$BE50,1,0),0),0)</f>
        <v>0</v>
      </c>
      <c r="WO45" s="338">
        <f>IF(WO$19-'様式３（療養者名簿）（⑤の場合）'!$BD50+1&lt;=15,IF(WO$19&gt;='様式３（療養者名簿）（⑤の場合）'!$BD50,IF(WO$19&lt;='様式３（療養者名簿）（⑤の場合）'!$BE50,1,0),0),0)</f>
        <v>0</v>
      </c>
      <c r="WP45" s="338">
        <f>IF(WP$19-'様式３（療養者名簿）（⑤の場合）'!$BD50+1&lt;=15,IF(WP$19&gt;='様式３（療養者名簿）（⑤の場合）'!$BD50,IF(WP$19&lt;='様式３（療養者名簿）（⑤の場合）'!$BE50,1,0),0),0)</f>
        <v>0</v>
      </c>
      <c r="WQ45" s="338">
        <f>IF(WQ$19-'様式３（療養者名簿）（⑤の場合）'!$BD50+1&lt;=15,IF(WQ$19&gt;='様式３（療養者名簿）（⑤の場合）'!$BD50,IF(WQ$19&lt;='様式３（療養者名簿）（⑤の場合）'!$BE50,1,0),0),0)</f>
        <v>0</v>
      </c>
      <c r="WR45" s="338">
        <f>IF(WR$19-'様式３（療養者名簿）（⑤の場合）'!$BD50+1&lt;=15,IF(WR$19&gt;='様式３（療養者名簿）（⑤の場合）'!$BD50,IF(WR$19&lt;='様式３（療養者名簿）（⑤の場合）'!$BE50,1,0),0),0)</f>
        <v>0</v>
      </c>
      <c r="WS45" s="338">
        <f>IF(WS$19-'様式３（療養者名簿）（⑤の場合）'!$BD50+1&lt;=15,IF(WS$19&gt;='様式３（療養者名簿）（⑤の場合）'!$BD50,IF(WS$19&lt;='様式３（療養者名簿）（⑤の場合）'!$BE50,1,0),0),0)</f>
        <v>0</v>
      </c>
      <c r="WT45" s="338">
        <f>IF(WT$19-'様式３（療養者名簿）（⑤の場合）'!$BD50+1&lt;=15,IF(WT$19&gt;='様式３（療養者名簿）（⑤の場合）'!$BD50,IF(WT$19&lt;='様式３（療養者名簿）（⑤の場合）'!$BE50,1,0),0),0)</f>
        <v>0</v>
      </c>
      <c r="WU45" s="338">
        <f>IF(WU$19-'様式３（療養者名簿）（⑤の場合）'!$BD50+1&lt;=15,IF(WU$19&gt;='様式３（療養者名簿）（⑤の場合）'!$BD50,IF(WU$19&lt;='様式３（療養者名簿）（⑤の場合）'!$BE50,1,0),0),0)</f>
        <v>0</v>
      </c>
      <c r="WV45" s="338">
        <f>IF(WV$19-'様式３（療養者名簿）（⑤の場合）'!$BD50+1&lt;=15,IF(WV$19&gt;='様式３（療養者名簿）（⑤の場合）'!$BD50,IF(WV$19&lt;='様式３（療養者名簿）（⑤の場合）'!$BE50,1,0),0),0)</f>
        <v>0</v>
      </c>
      <c r="WW45" s="338">
        <f>IF(WW$19-'様式３（療養者名簿）（⑤の場合）'!$BD50+1&lt;=15,IF(WW$19&gt;='様式３（療養者名簿）（⑤の場合）'!$BD50,IF(WW$19&lt;='様式３（療養者名簿）（⑤の場合）'!$BE50,1,0),0),0)</f>
        <v>0</v>
      </c>
      <c r="WX45" s="338">
        <f>IF(WX$19-'様式３（療養者名簿）（⑤の場合）'!$BD50+1&lt;=15,IF(WX$19&gt;='様式３（療養者名簿）（⑤の場合）'!$BD50,IF(WX$19&lt;='様式３（療養者名簿）（⑤の場合）'!$BE50,1,0),0),0)</f>
        <v>0</v>
      </c>
      <c r="WY45" s="338">
        <f>IF(WY$19-'様式３（療養者名簿）（⑤の場合）'!$BD50+1&lt;=15,IF(WY$19&gt;='様式３（療養者名簿）（⑤の場合）'!$BD50,IF(WY$19&lt;='様式３（療養者名簿）（⑤の場合）'!$BE50,1,0),0),0)</f>
        <v>0</v>
      </c>
      <c r="WZ45" s="338">
        <f>IF(WZ$19-'様式３（療養者名簿）（⑤の場合）'!$BD50+1&lt;=15,IF(WZ$19&gt;='様式３（療養者名簿）（⑤の場合）'!$BD50,IF(WZ$19&lt;='様式３（療養者名簿）（⑤の場合）'!$BE50,1,0),0),0)</f>
        <v>0</v>
      </c>
      <c r="XA45" s="338">
        <f>IF(XA$19-'様式３（療養者名簿）（⑤の場合）'!$BD50+1&lt;=15,IF(XA$19&gt;='様式３（療養者名簿）（⑤の場合）'!$BD50,IF(XA$19&lt;='様式３（療養者名簿）（⑤の場合）'!$BE50,1,0),0),0)</f>
        <v>0</v>
      </c>
      <c r="XB45" s="338">
        <f>IF(XB$19-'様式３（療養者名簿）（⑤の場合）'!$BD50+1&lt;=15,IF(XB$19&gt;='様式３（療養者名簿）（⑤の場合）'!$BD50,IF(XB$19&lt;='様式３（療養者名簿）（⑤の場合）'!$BE50,1,0),0),0)</f>
        <v>0</v>
      </c>
      <c r="XC45" s="338">
        <f>IF(XC$19-'様式３（療養者名簿）（⑤の場合）'!$BD50+1&lt;=15,IF(XC$19&gt;='様式３（療養者名簿）（⑤の場合）'!$BD50,IF(XC$19&lt;='様式３（療養者名簿）（⑤の場合）'!$BE50,1,0),0),0)</f>
        <v>0</v>
      </c>
      <c r="XD45" s="338">
        <f>IF(XD$19-'様式３（療養者名簿）（⑤の場合）'!$BD50+1&lt;=15,IF(XD$19&gt;='様式３（療養者名簿）（⑤の場合）'!$BD50,IF(XD$19&lt;='様式３（療養者名簿）（⑤の場合）'!$BE50,1,0),0),0)</f>
        <v>0</v>
      </c>
      <c r="XE45" s="338">
        <f>IF(XE$19-'様式３（療養者名簿）（⑤の場合）'!$BD50+1&lt;=15,IF(XE$19&gt;='様式３（療養者名簿）（⑤の場合）'!$BD50,IF(XE$19&lt;='様式３（療養者名簿）（⑤の場合）'!$BE50,1,0),0),0)</f>
        <v>0</v>
      </c>
      <c r="XF45" s="338">
        <f>IF(XF$19-'様式３（療養者名簿）（⑤の場合）'!$BD50+1&lt;=15,IF(XF$19&gt;='様式３（療養者名簿）（⑤の場合）'!$BD50,IF(XF$19&lt;='様式３（療養者名簿）（⑤の場合）'!$BE50,1,0),0),0)</f>
        <v>0</v>
      </c>
      <c r="XG45" s="338">
        <f>IF(XG$19-'様式３（療養者名簿）（⑤の場合）'!$BD50+1&lt;=15,IF(XG$19&gt;='様式３（療養者名簿）（⑤の場合）'!$BD50,IF(XG$19&lt;='様式３（療養者名簿）（⑤の場合）'!$BE50,1,0),0),0)</f>
        <v>0</v>
      </c>
      <c r="XH45" s="338">
        <f>IF(XH$19-'様式３（療養者名簿）（⑤の場合）'!$BD50+1&lt;=15,IF(XH$19&gt;='様式３（療養者名簿）（⑤の場合）'!$BD50,IF(XH$19&lt;='様式３（療養者名簿）（⑤の場合）'!$BE50,1,0),0),0)</f>
        <v>0</v>
      </c>
      <c r="XI45" s="338">
        <f>IF(XI$19-'様式３（療養者名簿）（⑤の場合）'!$BD50+1&lt;=15,IF(XI$19&gt;='様式３（療養者名簿）（⑤の場合）'!$BD50,IF(XI$19&lt;='様式３（療養者名簿）（⑤の場合）'!$BE50,1,0),0),0)</f>
        <v>0</v>
      </c>
      <c r="XJ45" s="338">
        <f>IF(XJ$19-'様式３（療養者名簿）（⑤の場合）'!$BD50+1&lt;=15,IF(XJ$19&gt;='様式３（療養者名簿）（⑤の場合）'!$BD50,IF(XJ$19&lt;='様式３（療養者名簿）（⑤の場合）'!$BE50,1,0),0),0)</f>
        <v>0</v>
      </c>
      <c r="XK45" s="338">
        <f>IF(XK$19-'様式３（療養者名簿）（⑤の場合）'!$BD50+1&lt;=15,IF(XK$19&gt;='様式３（療養者名簿）（⑤の場合）'!$BD50,IF(XK$19&lt;='様式３（療養者名簿）（⑤の場合）'!$BE50,1,0),0),0)</f>
        <v>0</v>
      </c>
      <c r="XL45" s="338">
        <f>IF(XL$19-'様式３（療養者名簿）（⑤の場合）'!$BD50+1&lt;=15,IF(XL$19&gt;='様式３（療養者名簿）（⑤の場合）'!$BD50,IF(XL$19&lt;='様式３（療養者名簿）（⑤の場合）'!$BE50,1,0),0),0)</f>
        <v>0</v>
      </c>
      <c r="XM45" s="338">
        <f>IF(XM$19-'様式３（療養者名簿）（⑤の場合）'!$BD50+1&lt;=15,IF(XM$19&gt;='様式３（療養者名簿）（⑤の場合）'!$BD50,IF(XM$19&lt;='様式３（療養者名簿）（⑤の場合）'!$BE50,1,0),0),0)</f>
        <v>0</v>
      </c>
      <c r="XN45" s="338">
        <f>IF(XN$19-'様式３（療養者名簿）（⑤の場合）'!$BD50+1&lt;=15,IF(XN$19&gt;='様式３（療養者名簿）（⑤の場合）'!$BD50,IF(XN$19&lt;='様式３（療養者名簿）（⑤の場合）'!$BE50,1,0),0),0)</f>
        <v>0</v>
      </c>
      <c r="XO45" s="338">
        <f>IF(XO$19-'様式３（療養者名簿）（⑤の場合）'!$BD50+1&lt;=15,IF(XO$19&gt;='様式３（療養者名簿）（⑤の場合）'!$BD50,IF(XO$19&lt;='様式３（療養者名簿）（⑤の場合）'!$BE50,1,0),0),0)</f>
        <v>0</v>
      </c>
      <c r="XP45" s="338">
        <f>IF(XP$19-'様式３（療養者名簿）（⑤の場合）'!$BD50+1&lt;=15,IF(XP$19&gt;='様式３（療養者名簿）（⑤の場合）'!$BD50,IF(XP$19&lt;='様式３（療養者名簿）（⑤の場合）'!$BE50,1,0),0),0)</f>
        <v>0</v>
      </c>
      <c r="XQ45" s="338">
        <f>IF(XQ$19-'様式３（療養者名簿）（⑤の場合）'!$BD50+1&lt;=15,IF(XQ$19&gt;='様式３（療養者名簿）（⑤の場合）'!$BD50,IF(XQ$19&lt;='様式３（療養者名簿）（⑤の場合）'!$BE50,1,0),0),0)</f>
        <v>0</v>
      </c>
      <c r="XR45" s="338">
        <f>IF(XR$19-'様式３（療養者名簿）（⑤の場合）'!$BD50+1&lt;=15,IF(XR$19&gt;='様式３（療養者名簿）（⑤の場合）'!$BD50,IF(XR$19&lt;='様式３（療養者名簿）（⑤の場合）'!$BE50,1,0),0),0)</f>
        <v>0</v>
      </c>
      <c r="XS45" s="338">
        <f>IF(XS$19-'様式３（療養者名簿）（⑤の場合）'!$BD50+1&lt;=15,IF(XS$19&gt;='様式３（療養者名簿）（⑤の場合）'!$BD50,IF(XS$19&lt;='様式３（療養者名簿）（⑤の場合）'!$BE50,1,0),0),0)</f>
        <v>0</v>
      </c>
      <c r="XT45" s="338">
        <f>IF(XT$19-'様式３（療養者名簿）（⑤の場合）'!$BD50+1&lt;=15,IF(XT$19&gt;='様式３（療養者名簿）（⑤の場合）'!$BD50,IF(XT$19&lt;='様式３（療養者名簿）（⑤の場合）'!$BE50,1,0),0),0)</f>
        <v>0</v>
      </c>
      <c r="XU45" s="338">
        <f>IF(XU$19-'様式３（療養者名簿）（⑤の場合）'!$BD50+1&lt;=15,IF(XU$19&gt;='様式３（療養者名簿）（⑤の場合）'!$BD50,IF(XU$19&lt;='様式３（療養者名簿）（⑤の場合）'!$BE50,1,0),0),0)</f>
        <v>0</v>
      </c>
      <c r="XV45" s="338">
        <f>IF(XV$19-'様式３（療養者名簿）（⑤の場合）'!$BD50+1&lt;=15,IF(XV$19&gt;='様式３（療養者名簿）（⑤の場合）'!$BD50,IF(XV$19&lt;='様式３（療養者名簿）（⑤の場合）'!$BE50,1,0),0),0)</f>
        <v>0</v>
      </c>
      <c r="XW45" s="338">
        <f>IF(XW$19-'様式３（療養者名簿）（⑤の場合）'!$BD50+1&lt;=15,IF(XW$19&gt;='様式３（療養者名簿）（⑤の場合）'!$BD50,IF(XW$19&lt;='様式３（療養者名簿）（⑤の場合）'!$BE50,1,0),0),0)</f>
        <v>0</v>
      </c>
      <c r="XX45" s="338">
        <f>IF(XX$19-'様式３（療養者名簿）（⑤の場合）'!$BD50+1&lt;=15,IF(XX$19&gt;='様式３（療養者名簿）（⑤の場合）'!$BD50,IF(XX$19&lt;='様式３（療養者名簿）（⑤の場合）'!$BE50,1,0),0),0)</f>
        <v>0</v>
      </c>
      <c r="XY45" s="338">
        <f>IF(XY$19-'様式３（療養者名簿）（⑤の場合）'!$BD50+1&lt;=15,IF(XY$19&gt;='様式３（療養者名簿）（⑤の場合）'!$BD50,IF(XY$19&lt;='様式３（療養者名簿）（⑤の場合）'!$BE50,1,0),0),0)</f>
        <v>0</v>
      </c>
      <c r="XZ45" s="338">
        <f>IF(XZ$19-'様式３（療養者名簿）（⑤の場合）'!$BD50+1&lt;=15,IF(XZ$19&gt;='様式３（療養者名簿）（⑤の場合）'!$BD50,IF(XZ$19&lt;='様式３（療養者名簿）（⑤の場合）'!$BE50,1,0),0),0)</f>
        <v>0</v>
      </c>
      <c r="YA45" s="338">
        <f>IF(YA$19-'様式３（療養者名簿）（⑤の場合）'!$BD50+1&lt;=15,IF(YA$19&gt;='様式３（療養者名簿）（⑤の場合）'!$BD50,IF(YA$19&lt;='様式３（療養者名簿）（⑤の場合）'!$BE50,1,0),0),0)</f>
        <v>0</v>
      </c>
      <c r="YB45" s="338">
        <f>IF(YB$19-'様式３（療養者名簿）（⑤の場合）'!$BD50+1&lt;=15,IF(YB$19&gt;='様式３（療養者名簿）（⑤の場合）'!$BD50,IF(YB$19&lt;='様式３（療養者名簿）（⑤の場合）'!$BE50,1,0),0),0)</f>
        <v>0</v>
      </c>
      <c r="YC45" s="338">
        <f>IF(YC$19-'様式３（療養者名簿）（⑤の場合）'!$BD50+1&lt;=15,IF(YC$19&gt;='様式３（療養者名簿）（⑤の場合）'!$BD50,IF(YC$19&lt;='様式３（療養者名簿）（⑤の場合）'!$BE50,1,0),0),0)</f>
        <v>0</v>
      </c>
      <c r="YD45" s="338">
        <f>IF(YD$19-'様式３（療養者名簿）（⑤の場合）'!$BD50+1&lt;=15,IF(YD$19&gt;='様式３（療養者名簿）（⑤の場合）'!$BD50,IF(YD$19&lt;='様式３（療養者名簿）（⑤の場合）'!$BE50,1,0),0),0)</f>
        <v>0</v>
      </c>
      <c r="YE45" s="338">
        <f>IF(YE$19-'様式３（療養者名簿）（⑤の場合）'!$BD50+1&lt;=15,IF(YE$19&gt;='様式３（療養者名簿）（⑤の場合）'!$BD50,IF(YE$19&lt;='様式３（療養者名簿）（⑤の場合）'!$BE50,1,0),0),0)</f>
        <v>0</v>
      </c>
      <c r="YF45" s="338">
        <f>IF(YF$19-'様式３（療養者名簿）（⑤の場合）'!$BD50+1&lt;=15,IF(YF$19&gt;='様式３（療養者名簿）（⑤の場合）'!$BD50,IF(YF$19&lt;='様式３（療養者名簿）（⑤の場合）'!$BE50,1,0),0),0)</f>
        <v>0</v>
      </c>
      <c r="YG45" s="338">
        <f>IF(YG$19-'様式３（療養者名簿）（⑤の場合）'!$BD50+1&lt;=15,IF(YG$19&gt;='様式３（療養者名簿）（⑤の場合）'!$BD50,IF(YG$19&lt;='様式３（療養者名簿）（⑤の場合）'!$BE50,1,0),0),0)</f>
        <v>0</v>
      </c>
      <c r="YH45" s="338">
        <f>IF(YH$19-'様式３（療養者名簿）（⑤の場合）'!$BD50+1&lt;=15,IF(YH$19&gt;='様式３（療養者名簿）（⑤の場合）'!$BD50,IF(YH$19&lt;='様式３（療養者名簿）（⑤の場合）'!$BE50,1,0),0),0)</f>
        <v>0</v>
      </c>
      <c r="YI45" s="338">
        <f>IF(YI$19-'様式３（療養者名簿）（⑤の場合）'!$BD50+1&lt;=15,IF(YI$19&gt;='様式３（療養者名簿）（⑤の場合）'!$BD50,IF(YI$19&lt;='様式３（療養者名簿）（⑤の場合）'!$BE50,1,0),0),0)</f>
        <v>0</v>
      </c>
      <c r="YJ45" s="338">
        <f>IF(YJ$19-'様式３（療養者名簿）（⑤の場合）'!$BD50+1&lt;=15,IF(YJ$19&gt;='様式３（療養者名簿）（⑤の場合）'!$BD50,IF(YJ$19&lt;='様式３（療養者名簿）（⑤の場合）'!$BE50,1,0),0),0)</f>
        <v>0</v>
      </c>
      <c r="YK45" s="338">
        <f>IF(YK$19-'様式３（療養者名簿）（⑤の場合）'!$BD50+1&lt;=15,IF(YK$19&gt;='様式３（療養者名簿）（⑤の場合）'!$BD50,IF(YK$19&lt;='様式３（療養者名簿）（⑤の場合）'!$BE50,1,0),0),0)</f>
        <v>0</v>
      </c>
      <c r="YL45" s="338">
        <f>IF(YL$19-'様式３（療養者名簿）（⑤の場合）'!$BD50+1&lt;=15,IF(YL$19&gt;='様式３（療養者名簿）（⑤の場合）'!$BD50,IF(YL$19&lt;='様式３（療養者名簿）（⑤の場合）'!$BE50,1,0),0),0)</f>
        <v>0</v>
      </c>
      <c r="YM45" s="338">
        <f>IF(YM$19-'様式３（療養者名簿）（⑤の場合）'!$BD50+1&lt;=15,IF(YM$19&gt;='様式３（療養者名簿）（⑤の場合）'!$BD50,IF(YM$19&lt;='様式３（療養者名簿）（⑤の場合）'!$BE50,1,0),0),0)</f>
        <v>0</v>
      </c>
      <c r="YN45" s="338">
        <f>IF(YN$19-'様式３（療養者名簿）（⑤の場合）'!$BD50+1&lt;=15,IF(YN$19&gt;='様式３（療養者名簿）（⑤の場合）'!$BD50,IF(YN$19&lt;='様式３（療養者名簿）（⑤の場合）'!$BE50,1,0),0),0)</f>
        <v>0</v>
      </c>
      <c r="YO45" s="338">
        <f>IF(YO$19-'様式３（療養者名簿）（⑤の場合）'!$BD50+1&lt;=15,IF(YO$19&gt;='様式３（療養者名簿）（⑤の場合）'!$BD50,IF(YO$19&lt;='様式３（療養者名簿）（⑤の場合）'!$BE50,1,0),0),0)</f>
        <v>0</v>
      </c>
      <c r="YP45" s="338">
        <f>IF(YP$19-'様式３（療養者名簿）（⑤の場合）'!$BD50+1&lt;=15,IF(YP$19&gt;='様式３（療養者名簿）（⑤の場合）'!$BD50,IF(YP$19&lt;='様式３（療養者名簿）（⑤の場合）'!$BE50,1,0),0),0)</f>
        <v>0</v>
      </c>
      <c r="YQ45" s="338">
        <f>IF(YQ$19-'様式３（療養者名簿）（⑤の場合）'!$BD50+1&lt;=15,IF(YQ$19&gt;='様式３（療養者名簿）（⑤の場合）'!$BD50,IF(YQ$19&lt;='様式３（療養者名簿）（⑤の場合）'!$BE50,1,0),0),0)</f>
        <v>0</v>
      </c>
      <c r="YR45" s="338">
        <f>IF(YR$19-'様式３（療養者名簿）（⑤の場合）'!$BD50+1&lt;=15,IF(YR$19&gt;='様式３（療養者名簿）（⑤の場合）'!$BD50,IF(YR$19&lt;='様式３（療養者名簿）（⑤の場合）'!$BE50,1,0),0),0)</f>
        <v>0</v>
      </c>
      <c r="YS45" s="338">
        <f>IF(YS$19-'様式３（療養者名簿）（⑤の場合）'!$BD50+1&lt;=15,IF(YS$19&gt;='様式３（療養者名簿）（⑤の場合）'!$BD50,IF(YS$19&lt;='様式３（療養者名簿）（⑤の場合）'!$BE50,1,0),0),0)</f>
        <v>0</v>
      </c>
      <c r="YT45" s="338">
        <f>IF(YT$19-'様式３（療養者名簿）（⑤の場合）'!$BD50+1&lt;=15,IF(YT$19&gt;='様式３（療養者名簿）（⑤の場合）'!$BD50,IF(YT$19&lt;='様式３（療養者名簿）（⑤の場合）'!$BE50,1,0),0),0)</f>
        <v>0</v>
      </c>
      <c r="YU45" s="338">
        <f>IF(YU$19-'様式３（療養者名簿）（⑤の場合）'!$BD50+1&lt;=15,IF(YU$19&gt;='様式３（療養者名簿）（⑤の場合）'!$BD50,IF(YU$19&lt;='様式３（療養者名簿）（⑤の場合）'!$BE50,1,0),0),0)</f>
        <v>0</v>
      </c>
      <c r="YV45" s="338">
        <f>IF(YV$19-'様式３（療養者名簿）（⑤の場合）'!$BD50+1&lt;=15,IF(YV$19&gt;='様式３（療養者名簿）（⑤の場合）'!$BD50,IF(YV$19&lt;='様式３（療養者名簿）（⑤の場合）'!$BE50,1,0),0),0)</f>
        <v>0</v>
      </c>
      <c r="YW45" s="338">
        <f>IF(YW$19-'様式３（療養者名簿）（⑤の場合）'!$BD50+1&lt;=15,IF(YW$19&gt;='様式３（療養者名簿）（⑤の場合）'!$BD50,IF(YW$19&lt;='様式３（療養者名簿）（⑤の場合）'!$BE50,1,0),0),0)</f>
        <v>0</v>
      </c>
      <c r="YX45" s="338">
        <f>IF(YX$19-'様式３（療養者名簿）（⑤の場合）'!$BD50+1&lt;=15,IF(YX$19&gt;='様式３（療養者名簿）（⑤の場合）'!$BD50,IF(YX$19&lt;='様式３（療養者名簿）（⑤の場合）'!$BE50,1,0),0),0)</f>
        <v>0</v>
      </c>
      <c r="YY45" s="338">
        <f>IF(YY$19-'様式３（療養者名簿）（⑤の場合）'!$BD50+1&lt;=15,IF(YY$19&gt;='様式３（療養者名簿）（⑤の場合）'!$BD50,IF(YY$19&lt;='様式３（療養者名簿）（⑤の場合）'!$BE50,1,0),0),0)</f>
        <v>0</v>
      </c>
      <c r="YZ45" s="338">
        <f>IF(YZ$19-'様式３（療養者名簿）（⑤の場合）'!$BD50+1&lt;=15,IF(YZ$19&gt;='様式３（療養者名簿）（⑤の場合）'!$BD50,IF(YZ$19&lt;='様式３（療養者名簿）（⑤の場合）'!$BE50,1,0),0),0)</f>
        <v>0</v>
      </c>
      <c r="ZA45" s="338">
        <f>IF(ZA$19-'様式３（療養者名簿）（⑤の場合）'!$BD50+1&lt;=15,IF(ZA$19&gt;='様式３（療養者名簿）（⑤の場合）'!$BD50,IF(ZA$19&lt;='様式３（療養者名簿）（⑤の場合）'!$BE50,1,0),0),0)</f>
        <v>0</v>
      </c>
      <c r="ZB45" s="338">
        <f>IF(ZB$19-'様式３（療養者名簿）（⑤の場合）'!$BD50+1&lt;=15,IF(ZB$19&gt;='様式３（療養者名簿）（⑤の場合）'!$BD50,IF(ZB$19&lt;='様式３（療養者名簿）（⑤の場合）'!$BE50,1,0),0),0)</f>
        <v>0</v>
      </c>
      <c r="ZC45" s="338">
        <f>IF(ZC$19-'様式３（療養者名簿）（⑤の場合）'!$BD50+1&lt;=15,IF(ZC$19&gt;='様式３（療養者名簿）（⑤の場合）'!$BD50,IF(ZC$19&lt;='様式３（療養者名簿）（⑤の場合）'!$BE50,1,0),0),0)</f>
        <v>0</v>
      </c>
      <c r="ZD45" s="338">
        <f>IF(ZD$19-'様式３（療養者名簿）（⑤の場合）'!$BD50+1&lt;=15,IF(ZD$19&gt;='様式３（療養者名簿）（⑤の場合）'!$BD50,IF(ZD$19&lt;='様式３（療養者名簿）（⑤の場合）'!$BE50,1,0),0),0)</f>
        <v>0</v>
      </c>
      <c r="ZE45" s="338">
        <f>IF(ZE$19-'様式３（療養者名簿）（⑤の場合）'!$BD50+1&lt;=15,IF(ZE$19&gt;='様式３（療養者名簿）（⑤の場合）'!$BD50,IF(ZE$19&lt;='様式３（療養者名簿）（⑤の場合）'!$BE50,1,0),0),0)</f>
        <v>0</v>
      </c>
      <c r="ZF45" s="338">
        <f>IF(ZF$19-'様式３（療養者名簿）（⑤の場合）'!$BD50+1&lt;=15,IF(ZF$19&gt;='様式３（療養者名簿）（⑤の場合）'!$BD50,IF(ZF$19&lt;='様式３（療養者名簿）（⑤の場合）'!$BE50,1,0),0),0)</f>
        <v>0</v>
      </c>
      <c r="ZG45" s="338">
        <f>IF(ZG$19-'様式３（療養者名簿）（⑤の場合）'!$BD50+1&lt;=15,IF(ZG$19&gt;='様式３（療養者名簿）（⑤の場合）'!$BD50,IF(ZG$19&lt;='様式３（療養者名簿）（⑤の場合）'!$BE50,1,0),0),0)</f>
        <v>0</v>
      </c>
      <c r="ZH45" s="338">
        <f>IF(ZH$19-'様式３（療養者名簿）（⑤の場合）'!$BD50+1&lt;=15,IF(ZH$19&gt;='様式３（療養者名簿）（⑤の場合）'!$BD50,IF(ZH$19&lt;='様式３（療養者名簿）（⑤の場合）'!$BE50,1,0),0),0)</f>
        <v>0</v>
      </c>
      <c r="ZI45" s="338">
        <f>IF(ZI$19-'様式３（療養者名簿）（⑤の場合）'!$BD50+1&lt;=15,IF(ZI$19&gt;='様式３（療養者名簿）（⑤の場合）'!$BD50,IF(ZI$19&lt;='様式３（療養者名簿）（⑤の場合）'!$BE50,1,0),0),0)</f>
        <v>0</v>
      </c>
      <c r="ZJ45" s="338">
        <f>IF(ZJ$19-'様式３（療養者名簿）（⑤の場合）'!$BD50+1&lt;=15,IF(ZJ$19&gt;='様式３（療養者名簿）（⑤の場合）'!$BD50,IF(ZJ$19&lt;='様式３（療養者名簿）（⑤の場合）'!$BE50,1,0),0),0)</f>
        <v>0</v>
      </c>
      <c r="ZK45" s="338">
        <f>IF(ZK$19-'様式３（療養者名簿）（⑤の場合）'!$BD50+1&lt;=15,IF(ZK$19&gt;='様式３（療養者名簿）（⑤の場合）'!$BD50,IF(ZK$19&lt;='様式３（療養者名簿）（⑤の場合）'!$BE50,1,0),0),0)</f>
        <v>0</v>
      </c>
      <c r="ZL45" s="338">
        <f>IF(ZL$19-'様式３（療養者名簿）（⑤の場合）'!$BD50+1&lt;=15,IF(ZL$19&gt;='様式３（療養者名簿）（⑤の場合）'!$BD50,IF(ZL$19&lt;='様式３（療養者名簿）（⑤の場合）'!$BE50,1,0),0),0)</f>
        <v>0</v>
      </c>
      <c r="ZM45" s="338">
        <f>IF(ZM$19-'様式３（療養者名簿）（⑤の場合）'!$BD50+1&lt;=15,IF(ZM$19&gt;='様式３（療養者名簿）（⑤の場合）'!$BD50,IF(ZM$19&lt;='様式３（療養者名簿）（⑤の場合）'!$BE50,1,0),0),0)</f>
        <v>0</v>
      </c>
      <c r="ZN45" s="338">
        <f>IF(ZN$19-'様式３（療養者名簿）（⑤の場合）'!$BD50+1&lt;=15,IF(ZN$19&gt;='様式３（療養者名簿）（⑤の場合）'!$BD50,IF(ZN$19&lt;='様式３（療養者名簿）（⑤の場合）'!$BE50,1,0),0),0)</f>
        <v>0</v>
      </c>
      <c r="ZO45" s="338">
        <f>IF(ZO$19-'様式３（療養者名簿）（⑤の場合）'!$BD50+1&lt;=15,IF(ZO$19&gt;='様式３（療養者名簿）（⑤の場合）'!$BD50,IF(ZO$19&lt;='様式３（療養者名簿）（⑤の場合）'!$BE50,1,0),0),0)</f>
        <v>0</v>
      </c>
      <c r="ZP45" s="338">
        <f>IF(ZP$19-'様式３（療養者名簿）（⑤の場合）'!$BD50+1&lt;=15,IF(ZP$19&gt;='様式３（療養者名簿）（⑤の場合）'!$BD50,IF(ZP$19&lt;='様式３（療養者名簿）（⑤の場合）'!$BE50,1,0),0),0)</f>
        <v>0</v>
      </c>
      <c r="ZQ45" s="338">
        <f>IF(ZQ$19-'様式３（療養者名簿）（⑤の場合）'!$BD50+1&lt;=15,IF(ZQ$19&gt;='様式３（療養者名簿）（⑤の場合）'!$BD50,IF(ZQ$19&lt;='様式３（療養者名簿）（⑤の場合）'!$BE50,1,0),0),0)</f>
        <v>0</v>
      </c>
      <c r="ZR45" s="338">
        <f>IF(ZR$19-'様式３（療養者名簿）（⑤の場合）'!$BD50+1&lt;=15,IF(ZR$19&gt;='様式３（療養者名簿）（⑤の場合）'!$BD50,IF(ZR$19&lt;='様式３（療養者名簿）（⑤の場合）'!$BE50,1,0),0),0)</f>
        <v>0</v>
      </c>
      <c r="ZS45" s="338">
        <f>IF(ZS$19-'様式３（療養者名簿）（⑤の場合）'!$BD50+1&lt;=15,IF(ZS$19&gt;='様式３（療養者名簿）（⑤の場合）'!$BD50,IF(ZS$19&lt;='様式３（療養者名簿）（⑤の場合）'!$BE50,1,0),0),0)</f>
        <v>0</v>
      </c>
      <c r="ZT45" s="338">
        <f>IF(ZT$19-'様式３（療養者名簿）（⑤の場合）'!$BD50+1&lt;=15,IF(ZT$19&gt;='様式３（療養者名簿）（⑤の場合）'!$BD50,IF(ZT$19&lt;='様式３（療養者名簿）（⑤の場合）'!$BE50,1,0),0),0)</f>
        <v>0</v>
      </c>
      <c r="ZU45" s="338">
        <f>IF(ZU$19-'様式３（療養者名簿）（⑤の場合）'!$BD50+1&lt;=15,IF(ZU$19&gt;='様式３（療養者名簿）（⑤の場合）'!$BD50,IF(ZU$19&lt;='様式３（療養者名簿）（⑤の場合）'!$BE50,1,0),0),0)</f>
        <v>0</v>
      </c>
      <c r="ZV45" s="338">
        <f>IF(ZV$19-'様式３（療養者名簿）（⑤の場合）'!$BD50+1&lt;=15,IF(ZV$19&gt;='様式３（療養者名簿）（⑤の場合）'!$BD50,IF(ZV$19&lt;='様式３（療養者名簿）（⑤の場合）'!$BE50,1,0),0),0)</f>
        <v>0</v>
      </c>
      <c r="ZW45" s="338">
        <f>IF(ZW$19-'様式３（療養者名簿）（⑤の場合）'!$BD50+1&lt;=15,IF(ZW$19&gt;='様式３（療養者名簿）（⑤の場合）'!$BD50,IF(ZW$19&lt;='様式３（療養者名簿）（⑤の場合）'!$BE50,1,0),0),0)</f>
        <v>0</v>
      </c>
      <c r="ZX45" s="338">
        <f>IF(ZX$19-'様式３（療養者名簿）（⑤の場合）'!$BD50+1&lt;=15,IF(ZX$19&gt;='様式３（療養者名簿）（⑤の場合）'!$BD50,IF(ZX$19&lt;='様式３（療養者名簿）（⑤の場合）'!$BE50,1,0),0),0)</f>
        <v>0</v>
      </c>
      <c r="ZY45" s="338">
        <f>IF(ZY$19-'様式３（療養者名簿）（⑤の場合）'!$BD50+1&lt;=15,IF(ZY$19&gt;='様式３（療養者名簿）（⑤の場合）'!$BD50,IF(ZY$19&lt;='様式３（療養者名簿）（⑤の場合）'!$BE50,1,0),0),0)</f>
        <v>0</v>
      </c>
      <c r="ZZ45" s="338">
        <f>IF(ZZ$19-'様式３（療養者名簿）（⑤の場合）'!$BD50+1&lt;=15,IF(ZZ$19&gt;='様式３（療養者名簿）（⑤の場合）'!$BD50,IF(ZZ$19&lt;='様式３（療養者名簿）（⑤の場合）'!$BE50,1,0),0),0)</f>
        <v>0</v>
      </c>
      <c r="AAA45" s="338">
        <f>IF(AAA$19-'様式３（療養者名簿）（⑤の場合）'!$BD50+1&lt;=15,IF(AAA$19&gt;='様式３（療養者名簿）（⑤の場合）'!$BD50,IF(AAA$19&lt;='様式３（療養者名簿）（⑤の場合）'!$BE50,1,0),0),0)</f>
        <v>0</v>
      </c>
      <c r="AAB45" s="338">
        <f>IF(AAB$19-'様式３（療養者名簿）（⑤の場合）'!$BD50+1&lt;=15,IF(AAB$19&gt;='様式３（療養者名簿）（⑤の場合）'!$BD50,IF(AAB$19&lt;='様式３（療養者名簿）（⑤の場合）'!$BE50,1,0),0),0)</f>
        <v>0</v>
      </c>
      <c r="AAC45" s="338">
        <f>IF(AAC$19-'様式３（療養者名簿）（⑤の場合）'!$BD50+1&lt;=15,IF(AAC$19&gt;='様式３（療養者名簿）（⑤の場合）'!$BD50,IF(AAC$19&lt;='様式３（療養者名簿）（⑤の場合）'!$BE50,1,0),0),0)</f>
        <v>0</v>
      </c>
      <c r="AAD45" s="338">
        <f>IF(AAD$19-'様式３（療養者名簿）（⑤の場合）'!$BD50+1&lt;=15,IF(AAD$19&gt;='様式３（療養者名簿）（⑤の場合）'!$BD50,IF(AAD$19&lt;='様式３（療養者名簿）（⑤の場合）'!$BE50,1,0),0),0)</f>
        <v>0</v>
      </c>
      <c r="AAE45" s="338">
        <f>IF(AAE$19-'様式３（療養者名簿）（⑤の場合）'!$BD50+1&lt;=15,IF(AAE$19&gt;='様式３（療養者名簿）（⑤の場合）'!$BD50,IF(AAE$19&lt;='様式３（療養者名簿）（⑤の場合）'!$BE50,1,0),0),0)</f>
        <v>0</v>
      </c>
      <c r="AAF45" s="338">
        <f>IF(AAF$19-'様式３（療養者名簿）（⑤の場合）'!$BD50+1&lt;=15,IF(AAF$19&gt;='様式３（療養者名簿）（⑤の場合）'!$BD50,IF(AAF$19&lt;='様式３（療養者名簿）（⑤の場合）'!$BE50,1,0),0),0)</f>
        <v>0</v>
      </c>
      <c r="AAG45" s="338">
        <f>IF(AAG$19-'様式３（療養者名簿）（⑤の場合）'!$BD50+1&lt;=15,IF(AAG$19&gt;='様式３（療養者名簿）（⑤の場合）'!$BD50,IF(AAG$19&lt;='様式３（療養者名簿）（⑤の場合）'!$BE50,1,0),0),0)</f>
        <v>0</v>
      </c>
      <c r="AAH45" s="338">
        <f>IF(AAH$19-'様式３（療養者名簿）（⑤の場合）'!$BD50+1&lt;=15,IF(AAH$19&gt;='様式３（療養者名簿）（⑤の場合）'!$BD50,IF(AAH$19&lt;='様式３（療養者名簿）（⑤の場合）'!$BE50,1,0),0),0)</f>
        <v>0</v>
      </c>
      <c r="AAI45" s="338">
        <f>IF(AAI$19-'様式３（療養者名簿）（⑤の場合）'!$BD50+1&lt;=15,IF(AAI$19&gt;='様式３（療養者名簿）（⑤の場合）'!$BD50,IF(AAI$19&lt;='様式３（療養者名簿）（⑤の場合）'!$BE50,1,0),0),0)</f>
        <v>0</v>
      </c>
      <c r="AAJ45" s="338">
        <f>IF(AAJ$19-'様式３（療養者名簿）（⑤の場合）'!$BD50+1&lt;=15,IF(AAJ$19&gt;='様式３（療養者名簿）（⑤の場合）'!$BD50,IF(AAJ$19&lt;='様式３（療養者名簿）（⑤の場合）'!$BE50,1,0),0),0)</f>
        <v>0</v>
      </c>
      <c r="AAK45" s="338">
        <f>IF(AAK$19-'様式３（療養者名簿）（⑤の場合）'!$BD50+1&lt;=15,IF(AAK$19&gt;='様式３（療養者名簿）（⑤の場合）'!$BD50,IF(AAK$19&lt;='様式３（療養者名簿）（⑤の場合）'!$BE50,1,0),0),0)</f>
        <v>0</v>
      </c>
      <c r="AAL45" s="338">
        <f>IF(AAL$19-'様式３（療養者名簿）（⑤の場合）'!$BD50+1&lt;=15,IF(AAL$19&gt;='様式３（療養者名簿）（⑤の場合）'!$BD50,IF(AAL$19&lt;='様式３（療養者名簿）（⑤の場合）'!$BE50,1,0),0),0)</f>
        <v>0</v>
      </c>
      <c r="AAM45" s="338">
        <f>IF(AAM$19-'様式３（療養者名簿）（⑤の場合）'!$BD50+1&lt;=15,IF(AAM$19&gt;='様式３（療養者名簿）（⑤の場合）'!$BD50,IF(AAM$19&lt;='様式３（療養者名簿）（⑤の場合）'!$BE50,1,0),0),0)</f>
        <v>0</v>
      </c>
      <c r="AAN45" s="338">
        <f>IF(AAN$19-'様式３（療養者名簿）（⑤の場合）'!$BD50+1&lt;=15,IF(AAN$19&gt;='様式３（療養者名簿）（⑤の場合）'!$BD50,IF(AAN$19&lt;='様式３（療養者名簿）（⑤の場合）'!$BE50,1,0),0),0)</f>
        <v>0</v>
      </c>
      <c r="AAO45" s="338">
        <f>IF(AAO$19-'様式３（療養者名簿）（⑤の場合）'!$BD50+1&lt;=15,IF(AAO$19&gt;='様式３（療養者名簿）（⑤の場合）'!$BD50,IF(AAO$19&lt;='様式３（療養者名簿）（⑤の場合）'!$BE50,1,0),0),0)</f>
        <v>0</v>
      </c>
      <c r="AAP45" s="338">
        <f>IF(AAP$19-'様式３（療養者名簿）（⑤の場合）'!$BD50+1&lt;=15,IF(AAP$19&gt;='様式３（療養者名簿）（⑤の場合）'!$BD50,IF(AAP$19&lt;='様式３（療養者名簿）（⑤の場合）'!$BE50,1,0),0),0)</f>
        <v>0</v>
      </c>
      <c r="AAQ45" s="338">
        <f>IF(AAQ$19-'様式３（療養者名簿）（⑤の場合）'!$BD50+1&lt;=15,IF(AAQ$19&gt;='様式３（療養者名簿）（⑤の場合）'!$BD50,IF(AAQ$19&lt;='様式３（療養者名簿）（⑤の場合）'!$BE50,1,0),0),0)</f>
        <v>0</v>
      </c>
      <c r="AAR45" s="338">
        <f>IF(AAR$19-'様式３（療養者名簿）（⑤の場合）'!$BD50+1&lt;=15,IF(AAR$19&gt;='様式３（療養者名簿）（⑤の場合）'!$BD50,IF(AAR$19&lt;='様式３（療養者名簿）（⑤の場合）'!$BE50,1,0),0),0)</f>
        <v>0</v>
      </c>
      <c r="AAS45" s="338">
        <f>IF(AAS$19-'様式３（療養者名簿）（⑤の場合）'!$BD50+1&lt;=15,IF(AAS$19&gt;='様式３（療養者名簿）（⑤の場合）'!$BD50,IF(AAS$19&lt;='様式３（療養者名簿）（⑤の場合）'!$BE50,1,0),0),0)</f>
        <v>0</v>
      </c>
      <c r="AAT45" s="338">
        <f>IF(AAT$19-'様式３（療養者名簿）（⑤の場合）'!$BD50+1&lt;=15,IF(AAT$19&gt;='様式３（療養者名簿）（⑤の場合）'!$BD50,IF(AAT$19&lt;='様式３（療養者名簿）（⑤の場合）'!$BE50,1,0),0),0)</f>
        <v>0</v>
      </c>
      <c r="AAU45" s="338">
        <f>IF(AAU$19-'様式３（療養者名簿）（⑤の場合）'!$BD50+1&lt;=15,IF(AAU$19&gt;='様式３（療養者名簿）（⑤の場合）'!$BD50,IF(AAU$19&lt;='様式３（療養者名簿）（⑤の場合）'!$BE50,1,0),0),0)</f>
        <v>0</v>
      </c>
      <c r="AAV45" s="338">
        <f>IF(AAV$19-'様式３（療養者名簿）（⑤の場合）'!$BD50+1&lt;=15,IF(AAV$19&gt;='様式３（療養者名簿）（⑤の場合）'!$BD50,IF(AAV$19&lt;='様式３（療養者名簿）（⑤の場合）'!$BE50,1,0),0),0)</f>
        <v>0</v>
      </c>
      <c r="AAW45" s="338">
        <f>IF(AAW$19-'様式３（療養者名簿）（⑤の場合）'!$BD50+1&lt;=15,IF(AAW$19&gt;='様式３（療養者名簿）（⑤の場合）'!$BD50,IF(AAW$19&lt;='様式３（療養者名簿）（⑤の場合）'!$BE50,1,0),0),0)</f>
        <v>0</v>
      </c>
      <c r="AAX45" s="338">
        <f>IF(AAX$19-'様式３（療養者名簿）（⑤の場合）'!$BD50+1&lt;=15,IF(AAX$19&gt;='様式３（療養者名簿）（⑤の場合）'!$BD50,IF(AAX$19&lt;='様式３（療養者名簿）（⑤の場合）'!$BE50,1,0),0),0)</f>
        <v>0</v>
      </c>
      <c r="AAY45" s="338">
        <f>IF(AAY$19-'様式３（療養者名簿）（⑤の場合）'!$BD50+1&lt;=15,IF(AAY$19&gt;='様式３（療養者名簿）（⑤の場合）'!$BD50,IF(AAY$19&lt;='様式３（療養者名簿）（⑤の場合）'!$BE50,1,0),0),0)</f>
        <v>0</v>
      </c>
      <c r="AAZ45" s="338">
        <f>IF(AAZ$19-'様式３（療養者名簿）（⑤の場合）'!$BD50+1&lt;=15,IF(AAZ$19&gt;='様式３（療養者名簿）（⑤の場合）'!$BD50,IF(AAZ$19&lt;='様式３（療養者名簿）（⑤の場合）'!$BE50,1,0),0),0)</f>
        <v>0</v>
      </c>
      <c r="ABA45" s="338">
        <f>IF(ABA$19-'様式３（療養者名簿）（⑤の場合）'!$BD50+1&lt;=15,IF(ABA$19&gt;='様式３（療養者名簿）（⑤の場合）'!$BD50,IF(ABA$19&lt;='様式３（療養者名簿）（⑤の場合）'!$BE50,1,0),0),0)</f>
        <v>0</v>
      </c>
      <c r="ABB45" s="338">
        <f>IF(ABB$19-'様式３（療養者名簿）（⑤の場合）'!$BD50+1&lt;=15,IF(ABB$19&gt;='様式３（療養者名簿）（⑤の場合）'!$BD50,IF(ABB$19&lt;='様式３（療養者名簿）（⑤の場合）'!$BE50,1,0),0),0)</f>
        <v>0</v>
      </c>
      <c r="ABC45" s="338">
        <f>IF(ABC$19-'様式３（療養者名簿）（⑤の場合）'!$BD50+1&lt;=15,IF(ABC$19&gt;='様式３（療養者名簿）（⑤の場合）'!$BD50,IF(ABC$19&lt;='様式３（療養者名簿）（⑤の場合）'!$BE50,1,0),0),0)</f>
        <v>0</v>
      </c>
      <c r="ABD45" s="338">
        <f>IF(ABD$19-'様式３（療養者名簿）（⑤の場合）'!$BD50+1&lt;=15,IF(ABD$19&gt;='様式３（療養者名簿）（⑤の場合）'!$BD50,IF(ABD$19&lt;='様式３（療養者名簿）（⑤の場合）'!$BE50,1,0),0),0)</f>
        <v>0</v>
      </c>
    </row>
    <row r="46" spans="1:732" ht="42" customHeight="1">
      <c r="A46" s="227">
        <f>'様式３（療養者名簿）（⑤の場合）'!C51</f>
        <v>0</v>
      </c>
      <c r="B46" s="332">
        <f>IF(B$19-'様式３（療養者名簿）（⑤の場合）'!$BD51+1&lt;=15,IF(B$19&gt;='様式３（療養者名簿）（⑤の場合）'!$BD51,IF(B$19&lt;='様式３（療養者名簿）（⑤の場合）'!$BE51,1,0),0),0)</f>
        <v>0</v>
      </c>
      <c r="C46" s="332">
        <f>IF(C$19-'様式３（療養者名簿）（⑤の場合）'!$BD51+1&lt;=15,IF(C$19&gt;='様式３（療養者名簿）（⑤の場合）'!$BD51,IF(C$19&lt;='様式３（療養者名簿）（⑤の場合）'!$BE51,1,0),0),0)</f>
        <v>0</v>
      </c>
      <c r="D46" s="332">
        <f>IF(D$19-'様式３（療養者名簿）（⑤の場合）'!$BD51+1&lt;=15,IF(D$19&gt;='様式３（療養者名簿）（⑤の場合）'!$BD51,IF(D$19&lt;='様式３（療養者名簿）（⑤の場合）'!$BE51,1,0),0),0)</f>
        <v>0</v>
      </c>
      <c r="E46" s="332">
        <f>IF(E$19-'様式３（療養者名簿）（⑤の場合）'!$BD51+1&lt;=15,IF(E$19&gt;='様式３（療養者名簿）（⑤の場合）'!$BD51,IF(E$19&lt;='様式３（療養者名簿）（⑤の場合）'!$BE51,1,0),0),0)</f>
        <v>0</v>
      </c>
      <c r="F46" s="332">
        <f>IF(F$19-'様式３（療養者名簿）（⑤の場合）'!$BD51+1&lt;=15,IF(F$19&gt;='様式３（療養者名簿）（⑤の場合）'!$BD51,IF(F$19&lt;='様式３（療養者名簿）（⑤の場合）'!$BE51,1,0),0),0)</f>
        <v>0</v>
      </c>
      <c r="G46" s="332">
        <f>IF(G$19-'様式３（療養者名簿）（⑤の場合）'!$BD51+1&lt;=15,IF(G$19&gt;='様式３（療養者名簿）（⑤の場合）'!$BD51,IF(G$19&lt;='様式３（療養者名簿）（⑤の場合）'!$BE51,1,0),0),0)</f>
        <v>0</v>
      </c>
      <c r="H46" s="332">
        <f>IF(H$19-'様式３（療養者名簿）（⑤の場合）'!$BD51+1&lt;=15,IF(H$19&gt;='様式３（療養者名簿）（⑤の場合）'!$BD51,IF(H$19&lt;='様式３（療養者名簿）（⑤の場合）'!$BE51,1,0),0),0)</f>
        <v>0</v>
      </c>
      <c r="I46" s="332">
        <f>IF(I$19-'様式３（療養者名簿）（⑤の場合）'!$BD51+1&lt;=15,IF(I$19&gt;='様式３（療養者名簿）（⑤の場合）'!$BD51,IF(I$19&lt;='様式３（療養者名簿）（⑤の場合）'!$BE51,1,0),0),0)</f>
        <v>0</v>
      </c>
      <c r="J46" s="332">
        <f>IF(J$19-'様式３（療養者名簿）（⑤の場合）'!$BD51+1&lt;=15,IF(J$19&gt;='様式３（療養者名簿）（⑤の場合）'!$BD51,IF(J$19&lt;='様式３（療養者名簿）（⑤の場合）'!$BE51,1,0),0),0)</f>
        <v>0</v>
      </c>
      <c r="K46" s="332">
        <f>IF(K$19-'様式３（療養者名簿）（⑤の場合）'!$BD51+1&lt;=15,IF(K$19&gt;='様式３（療養者名簿）（⑤の場合）'!$BD51,IF(K$19&lt;='様式３（療養者名簿）（⑤の場合）'!$BE51,1,0),0),0)</f>
        <v>0</v>
      </c>
      <c r="L46" s="332">
        <f>IF(L$19-'様式３（療養者名簿）（⑤の場合）'!$BD51+1&lt;=15,IF(L$19&gt;='様式３（療養者名簿）（⑤の場合）'!$BD51,IF(L$19&lt;='様式３（療養者名簿）（⑤の場合）'!$BE51,1,0),0),0)</f>
        <v>0</v>
      </c>
      <c r="M46" s="332">
        <f>IF(M$19-'様式３（療養者名簿）（⑤の場合）'!$BD51+1&lt;=15,IF(M$19&gt;='様式３（療養者名簿）（⑤の場合）'!$BD51,IF(M$19&lt;='様式３（療養者名簿）（⑤の場合）'!$BE51,1,0),0),0)</f>
        <v>0</v>
      </c>
      <c r="N46" s="332">
        <f>IF(N$19-'様式３（療養者名簿）（⑤の場合）'!$BD51+1&lt;=15,IF(N$19&gt;='様式３（療養者名簿）（⑤の場合）'!$BD51,IF(N$19&lt;='様式３（療養者名簿）（⑤の場合）'!$BE51,1,0),0),0)</f>
        <v>0</v>
      </c>
      <c r="O46" s="332">
        <f>IF(O$19-'様式３（療養者名簿）（⑤の場合）'!$BD51+1&lt;=15,IF(O$19&gt;='様式３（療養者名簿）（⑤の場合）'!$BD51,IF(O$19&lt;='様式３（療養者名簿）（⑤の場合）'!$BE51,1,0),0),0)</f>
        <v>0</v>
      </c>
      <c r="P46" s="332">
        <f>IF(P$19-'様式３（療養者名簿）（⑤の場合）'!$BD51+1&lt;=15,IF(P$19&gt;='様式３（療養者名簿）（⑤の場合）'!$BD51,IF(P$19&lt;='様式３（療養者名簿）（⑤の場合）'!$BE51,1,0),0),0)</f>
        <v>0</v>
      </c>
      <c r="Q46" s="332">
        <f>IF(Q$19-'様式３（療養者名簿）（⑤の場合）'!$BD51+1&lt;=15,IF(Q$19&gt;='様式３（療養者名簿）（⑤の場合）'!$BD51,IF(Q$19&lt;='様式３（療養者名簿）（⑤の場合）'!$BE51,1,0),0),0)</f>
        <v>0</v>
      </c>
      <c r="R46" s="332">
        <f>IF(R$19-'様式３（療養者名簿）（⑤の場合）'!$BD51+1&lt;=15,IF(R$19&gt;='様式３（療養者名簿）（⑤の場合）'!$BD51,IF(R$19&lt;='様式３（療養者名簿）（⑤の場合）'!$BE51,1,0),0),0)</f>
        <v>0</v>
      </c>
      <c r="S46" s="332">
        <f>IF(S$19-'様式３（療養者名簿）（⑤の場合）'!$BD51+1&lt;=15,IF(S$19&gt;='様式３（療養者名簿）（⑤の場合）'!$BD51,IF(S$19&lt;='様式３（療養者名簿）（⑤の場合）'!$BE51,1,0),0),0)</f>
        <v>0</v>
      </c>
      <c r="T46" s="332">
        <f>IF(T$19-'様式３（療養者名簿）（⑤の場合）'!$BD51+1&lt;=15,IF(T$19&gt;='様式３（療養者名簿）（⑤の場合）'!$BD51,IF(T$19&lt;='様式３（療養者名簿）（⑤の場合）'!$BE51,1,0),0),0)</f>
        <v>0</v>
      </c>
      <c r="U46" s="332">
        <f>IF(U$19-'様式３（療養者名簿）（⑤の場合）'!$BD51+1&lt;=15,IF(U$19&gt;='様式３（療養者名簿）（⑤の場合）'!$BD51,IF(U$19&lt;='様式３（療養者名簿）（⑤の場合）'!$BE51,1,0),0),0)</f>
        <v>0</v>
      </c>
      <c r="V46" s="332">
        <f>IF(V$19-'様式３（療養者名簿）（⑤の場合）'!$BD51+1&lt;=15,IF(V$19&gt;='様式３（療養者名簿）（⑤の場合）'!$BD51,IF(V$19&lt;='様式３（療養者名簿）（⑤の場合）'!$BE51,1,0),0),0)</f>
        <v>0</v>
      </c>
      <c r="W46" s="332">
        <f>IF(W$19-'様式３（療養者名簿）（⑤の場合）'!$BD51+1&lt;=15,IF(W$19&gt;='様式３（療養者名簿）（⑤の場合）'!$BD51,IF(W$19&lt;='様式３（療養者名簿）（⑤の場合）'!$BE51,1,0),0),0)</f>
        <v>0</v>
      </c>
      <c r="X46" s="332">
        <f>IF(X$19-'様式３（療養者名簿）（⑤の場合）'!$BD51+1&lt;=15,IF(X$19&gt;='様式３（療養者名簿）（⑤の場合）'!$BD51,IF(X$19&lt;='様式３（療養者名簿）（⑤の場合）'!$BE51,1,0),0),0)</f>
        <v>0</v>
      </c>
      <c r="Y46" s="332">
        <f>IF(Y$19-'様式３（療養者名簿）（⑤の場合）'!$BD51+1&lt;=15,IF(Y$19&gt;='様式３（療養者名簿）（⑤の場合）'!$BD51,IF(Y$19&lt;='様式３（療養者名簿）（⑤の場合）'!$BE51,1,0),0),0)</f>
        <v>0</v>
      </c>
      <c r="Z46" s="332">
        <f>IF(Z$19-'様式３（療養者名簿）（⑤の場合）'!$BD51+1&lt;=15,IF(Z$19&gt;='様式３（療養者名簿）（⑤の場合）'!$BD51,IF(Z$19&lt;='様式３（療養者名簿）（⑤の場合）'!$BE51,1,0),0),0)</f>
        <v>0</v>
      </c>
      <c r="AA46" s="332">
        <f>IF(AA$19-'様式３（療養者名簿）（⑤の場合）'!$BD51+1&lt;=15,IF(AA$19&gt;='様式３（療養者名簿）（⑤の場合）'!$BD51,IF(AA$19&lt;='様式３（療養者名簿）（⑤の場合）'!$BE51,1,0),0),0)</f>
        <v>0</v>
      </c>
      <c r="AB46" s="332">
        <f>IF(AB$19-'様式３（療養者名簿）（⑤の場合）'!$BD51+1&lt;=15,IF(AB$19&gt;='様式３（療養者名簿）（⑤の場合）'!$BD51,IF(AB$19&lt;='様式３（療養者名簿）（⑤の場合）'!$BE51,1,0),0),0)</f>
        <v>0</v>
      </c>
      <c r="AC46" s="332">
        <f>IF(AC$19-'様式３（療養者名簿）（⑤の場合）'!$BD51+1&lt;=15,IF(AC$19&gt;='様式３（療養者名簿）（⑤の場合）'!$BD51,IF(AC$19&lt;='様式３（療養者名簿）（⑤の場合）'!$BE51,1,0),0),0)</f>
        <v>0</v>
      </c>
      <c r="AD46" s="332">
        <f>IF(AD$19-'様式３（療養者名簿）（⑤の場合）'!$BD51+1&lt;=15,IF(AD$19&gt;='様式３（療養者名簿）（⑤の場合）'!$BD51,IF(AD$19&lt;='様式３（療養者名簿）（⑤の場合）'!$BE51,1,0),0),0)</f>
        <v>0</v>
      </c>
      <c r="AE46" s="332">
        <f>IF(AE$19-'様式３（療養者名簿）（⑤の場合）'!$BD51+1&lt;=15,IF(AE$19&gt;='様式３（療養者名簿）（⑤の場合）'!$BD51,IF(AE$19&lt;='様式３（療養者名簿）（⑤の場合）'!$BE51,1,0),0),0)</f>
        <v>0</v>
      </c>
      <c r="AF46" s="332">
        <f>IF(AF$19-'様式３（療養者名簿）（⑤の場合）'!$BD51+1&lt;=15,IF(AF$19&gt;='様式３（療養者名簿）（⑤の場合）'!$BD51,IF(AF$19&lt;='様式３（療養者名簿）（⑤の場合）'!$BE51,1,0),0),0)</f>
        <v>0</v>
      </c>
      <c r="AG46" s="332">
        <f>IF(AG$19-'様式３（療養者名簿）（⑤の場合）'!$BD51+1&lt;=15,IF(AG$19&gt;='様式３（療養者名簿）（⑤の場合）'!$BD51,IF(AG$19&lt;='様式３（療養者名簿）（⑤の場合）'!$BE51,1,0),0),0)</f>
        <v>0</v>
      </c>
      <c r="AH46" s="332">
        <f>IF(AH$19-'様式３（療養者名簿）（⑤の場合）'!$BD51+1&lt;=15,IF(AH$19&gt;='様式３（療養者名簿）（⑤の場合）'!$BD51,IF(AH$19&lt;='様式３（療養者名簿）（⑤の場合）'!$BE51,1,0),0),0)</f>
        <v>0</v>
      </c>
      <c r="AI46" s="332">
        <f>IF(AI$19-'様式３（療養者名簿）（⑤の場合）'!$BD51+1&lt;=15,IF(AI$19&gt;='様式３（療養者名簿）（⑤の場合）'!$BD51,IF(AI$19&lt;='様式３（療養者名簿）（⑤の場合）'!$BE51,1,0),0),0)</f>
        <v>0</v>
      </c>
      <c r="AJ46" s="332">
        <f>IF(AJ$19-'様式３（療養者名簿）（⑤の場合）'!$BD51+1&lt;=15,IF(AJ$19&gt;='様式３（療養者名簿）（⑤の場合）'!$BD51,IF(AJ$19&lt;='様式３（療養者名簿）（⑤の場合）'!$BE51,1,0),0),0)</f>
        <v>0</v>
      </c>
      <c r="AK46" s="332">
        <f>IF(AK$19-'様式３（療養者名簿）（⑤の場合）'!$BD51+1&lt;=15,IF(AK$19&gt;='様式３（療養者名簿）（⑤の場合）'!$BD51,IF(AK$19&lt;='様式３（療養者名簿）（⑤の場合）'!$BE51,1,0),0),0)</f>
        <v>0</v>
      </c>
      <c r="AL46" s="332">
        <f>IF(AL$19-'様式３（療養者名簿）（⑤の場合）'!$BD51+1&lt;=15,IF(AL$19&gt;='様式３（療養者名簿）（⑤の場合）'!$BD51,IF(AL$19&lt;='様式３（療養者名簿）（⑤の場合）'!$BE51,1,0),0),0)</f>
        <v>0</v>
      </c>
      <c r="AM46" s="332">
        <f>IF(AM$19-'様式３（療養者名簿）（⑤の場合）'!$BD51+1&lt;=15,IF(AM$19&gt;='様式３（療養者名簿）（⑤の場合）'!$BD51,IF(AM$19&lt;='様式３（療養者名簿）（⑤の場合）'!$BE51,1,0),0),0)</f>
        <v>0</v>
      </c>
      <c r="AN46" s="332">
        <f>IF(AN$19-'様式３（療養者名簿）（⑤の場合）'!$BD51+1&lt;=15,IF(AN$19&gt;='様式３（療養者名簿）（⑤の場合）'!$BD51,IF(AN$19&lt;='様式３（療養者名簿）（⑤の場合）'!$BE51,1,0),0),0)</f>
        <v>0</v>
      </c>
      <c r="AO46" s="332">
        <f>IF(AO$19-'様式３（療養者名簿）（⑤の場合）'!$BD51+1&lt;=15,IF(AO$19&gt;='様式３（療養者名簿）（⑤の場合）'!$BD51,IF(AO$19&lt;='様式３（療養者名簿）（⑤の場合）'!$BE51,1,0),0),0)</f>
        <v>0</v>
      </c>
      <c r="AP46" s="332">
        <f>IF(AP$19-'様式３（療養者名簿）（⑤の場合）'!$BD51+1&lt;=15,IF(AP$19&gt;='様式３（療養者名簿）（⑤の場合）'!$BD51,IF(AP$19&lt;='様式３（療養者名簿）（⑤の場合）'!$BE51,1,0),0),0)</f>
        <v>0</v>
      </c>
      <c r="AQ46" s="332">
        <f>IF(AQ$19-'様式３（療養者名簿）（⑤の場合）'!$BD51+1&lt;=15,IF(AQ$19&gt;='様式３（療養者名簿）（⑤の場合）'!$BD51,IF(AQ$19&lt;='様式３（療養者名簿）（⑤の場合）'!$BE51,1,0),0),0)</f>
        <v>0</v>
      </c>
      <c r="AR46" s="332">
        <f>IF(AR$19-'様式３（療養者名簿）（⑤の場合）'!$BD51+1&lt;=15,IF(AR$19&gt;='様式３（療養者名簿）（⑤の場合）'!$BD51,IF(AR$19&lt;='様式３（療養者名簿）（⑤の場合）'!$BE51,1,0),0),0)</f>
        <v>0</v>
      </c>
      <c r="AS46" s="332">
        <f>IF(AS$19-'様式３（療養者名簿）（⑤の場合）'!$BD51+1&lt;=15,IF(AS$19&gt;='様式３（療養者名簿）（⑤の場合）'!$BD51,IF(AS$19&lt;='様式３（療養者名簿）（⑤の場合）'!$BE51,1,0),0),0)</f>
        <v>0</v>
      </c>
      <c r="AT46" s="332">
        <f>IF(AT$19-'様式３（療養者名簿）（⑤の場合）'!$BD51+1&lt;=15,IF(AT$19&gt;='様式３（療養者名簿）（⑤の場合）'!$BD51,IF(AT$19&lt;='様式３（療養者名簿）（⑤の場合）'!$BE51,1,0),0),0)</f>
        <v>0</v>
      </c>
      <c r="AU46" s="332">
        <f>IF(AU$19-'様式３（療養者名簿）（⑤の場合）'!$BD51+1&lt;=15,IF(AU$19&gt;='様式３（療養者名簿）（⑤の場合）'!$BD51,IF(AU$19&lt;='様式３（療養者名簿）（⑤の場合）'!$BE51,1,0),0),0)</f>
        <v>0</v>
      </c>
      <c r="AV46" s="332">
        <f>IF(AV$19-'様式３（療養者名簿）（⑤の場合）'!$BD51+1&lt;=15,IF(AV$19&gt;='様式３（療養者名簿）（⑤の場合）'!$BD51,IF(AV$19&lt;='様式３（療養者名簿）（⑤の場合）'!$BE51,1,0),0),0)</f>
        <v>0</v>
      </c>
      <c r="AW46" s="332">
        <f>IF(AW$19-'様式３（療養者名簿）（⑤の場合）'!$BD51+1&lt;=15,IF(AW$19&gt;='様式３（療養者名簿）（⑤の場合）'!$BD51,IF(AW$19&lt;='様式３（療養者名簿）（⑤の場合）'!$BE51,1,0),0),0)</f>
        <v>0</v>
      </c>
      <c r="AX46" s="332">
        <f>IF(AX$19-'様式３（療養者名簿）（⑤の場合）'!$BD51+1&lt;=15,IF(AX$19&gt;='様式３（療養者名簿）（⑤の場合）'!$BD51,IF(AX$19&lt;='様式３（療養者名簿）（⑤の場合）'!$BE51,1,0),0),0)</f>
        <v>0</v>
      </c>
      <c r="AY46" s="332">
        <f>IF(AY$19-'様式３（療養者名簿）（⑤の場合）'!$BD51+1&lt;=15,IF(AY$19&gt;='様式３（療養者名簿）（⑤の場合）'!$BD51,IF(AY$19&lt;='様式３（療養者名簿）（⑤の場合）'!$BE51,1,0),0),0)</f>
        <v>0</v>
      </c>
      <c r="AZ46" s="332">
        <f>IF(AZ$19-'様式３（療養者名簿）（⑤の場合）'!$BD51+1&lt;=15,IF(AZ$19&gt;='様式３（療養者名簿）（⑤の場合）'!$BD51,IF(AZ$19&lt;='様式３（療養者名簿）（⑤の場合）'!$BE51,1,0),0),0)</f>
        <v>0</v>
      </c>
      <c r="BA46" s="332">
        <f>IF(BA$19-'様式３（療養者名簿）（⑤の場合）'!$BD51+1&lt;=15,IF(BA$19&gt;='様式３（療養者名簿）（⑤の場合）'!$BD51,IF(BA$19&lt;='様式３（療養者名簿）（⑤の場合）'!$BE51,1,0),0),0)</f>
        <v>0</v>
      </c>
      <c r="BB46" s="332">
        <f>IF(BB$19-'様式３（療養者名簿）（⑤の場合）'!$BD51+1&lt;=15,IF(BB$19&gt;='様式３（療養者名簿）（⑤の場合）'!$BD51,IF(BB$19&lt;='様式３（療養者名簿）（⑤の場合）'!$BE51,1,0),0),0)</f>
        <v>0</v>
      </c>
      <c r="BC46" s="332">
        <f>IF(BC$19-'様式３（療養者名簿）（⑤の場合）'!$BD51+1&lt;=15,IF(BC$19&gt;='様式３（療養者名簿）（⑤の場合）'!$BD51,IF(BC$19&lt;='様式３（療養者名簿）（⑤の場合）'!$BE51,1,0),0),0)</f>
        <v>0</v>
      </c>
      <c r="BD46" s="332">
        <f>IF(BD$19-'様式３（療養者名簿）（⑤の場合）'!$BD51+1&lt;=15,IF(BD$19&gt;='様式３（療養者名簿）（⑤の場合）'!$BD51,IF(BD$19&lt;='様式３（療養者名簿）（⑤の場合）'!$BE51,1,0),0),0)</f>
        <v>0</v>
      </c>
      <c r="BE46" s="332">
        <f>IF(BE$19-'様式３（療養者名簿）（⑤の場合）'!$BD51+1&lt;=15,IF(BE$19&gt;='様式３（療養者名簿）（⑤の場合）'!$BD51,IF(BE$19&lt;='様式３（療養者名簿）（⑤の場合）'!$BE51,1,0),0),0)</f>
        <v>0</v>
      </c>
      <c r="BF46" s="332">
        <f>IF(BF$19-'様式３（療養者名簿）（⑤の場合）'!$BD51+1&lt;=15,IF(BF$19&gt;='様式３（療養者名簿）（⑤の場合）'!$BD51,IF(BF$19&lt;='様式３（療養者名簿）（⑤の場合）'!$BE51,1,0),0),0)</f>
        <v>0</v>
      </c>
      <c r="BG46" s="332">
        <f>IF(BG$19-'様式３（療養者名簿）（⑤の場合）'!$BD51+1&lt;=15,IF(BG$19&gt;='様式３（療養者名簿）（⑤の場合）'!$BD51,IF(BG$19&lt;='様式３（療養者名簿）（⑤の場合）'!$BE51,1,0),0),0)</f>
        <v>0</v>
      </c>
      <c r="BH46" s="332">
        <f>IF(BH$19-'様式３（療養者名簿）（⑤の場合）'!$BD51+1&lt;=15,IF(BH$19&gt;='様式３（療養者名簿）（⑤の場合）'!$BD51,IF(BH$19&lt;='様式３（療養者名簿）（⑤の場合）'!$BE51,1,0),0),0)</f>
        <v>0</v>
      </c>
      <c r="BI46" s="332">
        <f>IF(BI$19-'様式３（療養者名簿）（⑤の場合）'!$BD51+1&lt;=15,IF(BI$19&gt;='様式３（療養者名簿）（⑤の場合）'!$BD51,IF(BI$19&lt;='様式３（療養者名簿）（⑤の場合）'!$BE51,1,0),0),0)</f>
        <v>0</v>
      </c>
      <c r="BJ46" s="332">
        <f>IF(BJ$19-'様式３（療養者名簿）（⑤の場合）'!$BD51+1&lt;=15,IF(BJ$19&gt;='様式３（療養者名簿）（⑤の場合）'!$BD51,IF(BJ$19&lt;='様式３（療養者名簿）（⑤の場合）'!$BE51,1,0),0),0)</f>
        <v>0</v>
      </c>
      <c r="BK46" s="332">
        <f>IF(BK$19-'様式３（療養者名簿）（⑤の場合）'!$BD51+1&lt;=15,IF(BK$19&gt;='様式３（療養者名簿）（⑤の場合）'!$BD51,IF(BK$19&lt;='様式３（療養者名簿）（⑤の場合）'!$BE51,1,0),0),0)</f>
        <v>0</v>
      </c>
      <c r="BL46" s="332">
        <f>IF(BL$19-'様式３（療養者名簿）（⑤の場合）'!$BD51+1&lt;=15,IF(BL$19&gt;='様式３（療養者名簿）（⑤の場合）'!$BD51,IF(BL$19&lt;='様式３（療養者名簿）（⑤の場合）'!$BE51,1,0),0),0)</f>
        <v>0</v>
      </c>
      <c r="BM46" s="332">
        <f>IF(BM$19-'様式３（療養者名簿）（⑤の場合）'!$BD51+1&lt;=15,IF(BM$19&gt;='様式３（療養者名簿）（⑤の場合）'!$BD51,IF(BM$19&lt;='様式３（療養者名簿）（⑤の場合）'!$BE51,1,0),0),0)</f>
        <v>0</v>
      </c>
      <c r="BN46" s="332">
        <f>IF(BN$19-'様式３（療養者名簿）（⑤の場合）'!$BD51+1&lt;=15,IF(BN$19&gt;='様式３（療養者名簿）（⑤の場合）'!$BD51,IF(BN$19&lt;='様式３（療養者名簿）（⑤の場合）'!$BE51,1,0),0),0)</f>
        <v>0</v>
      </c>
      <c r="BO46" s="332">
        <f>IF(BO$19-'様式３（療養者名簿）（⑤の場合）'!$BD51+1&lt;=15,IF(BO$19&gt;='様式３（療養者名簿）（⑤の場合）'!$BD51,IF(BO$19&lt;='様式３（療養者名簿）（⑤の場合）'!$BE51,1,0),0),0)</f>
        <v>0</v>
      </c>
      <c r="BP46" s="332">
        <f>IF(BP$19-'様式３（療養者名簿）（⑤の場合）'!$BD51+1&lt;=15,IF(BP$19&gt;='様式３（療養者名簿）（⑤の場合）'!$BD51,IF(BP$19&lt;='様式３（療養者名簿）（⑤の場合）'!$BE51,1,0),0),0)</f>
        <v>0</v>
      </c>
      <c r="BQ46" s="332">
        <f>IF(BQ$19-'様式３（療養者名簿）（⑤の場合）'!$BD51+1&lt;=15,IF(BQ$19&gt;='様式３（療養者名簿）（⑤の場合）'!$BD51,IF(BQ$19&lt;='様式３（療養者名簿）（⑤の場合）'!$BE51,1,0),0),0)</f>
        <v>0</v>
      </c>
      <c r="BR46" s="332">
        <f>IF(BR$19-'様式３（療養者名簿）（⑤の場合）'!$BD51+1&lt;=15,IF(BR$19&gt;='様式３（療養者名簿）（⑤の場合）'!$BD51,IF(BR$19&lt;='様式３（療養者名簿）（⑤の場合）'!$BE51,1,0),0),0)</f>
        <v>0</v>
      </c>
      <c r="BS46" s="332">
        <f>IF(BS$19-'様式３（療養者名簿）（⑤の場合）'!$BD51+1&lt;=15,IF(BS$19&gt;='様式３（療養者名簿）（⑤の場合）'!$BD51,IF(BS$19&lt;='様式３（療養者名簿）（⑤の場合）'!$BE51,1,0),0),0)</f>
        <v>0</v>
      </c>
      <c r="BT46" s="332">
        <f>IF(BT$19-'様式３（療養者名簿）（⑤の場合）'!$BD51+1&lt;=15,IF(BT$19&gt;='様式３（療養者名簿）（⑤の場合）'!$BD51,IF(BT$19&lt;='様式３（療養者名簿）（⑤の場合）'!$BE51,1,0),0),0)</f>
        <v>0</v>
      </c>
      <c r="BU46" s="332">
        <f>IF(BU$19-'様式３（療養者名簿）（⑤の場合）'!$BD51+1&lt;=15,IF(BU$19&gt;='様式３（療養者名簿）（⑤の場合）'!$BD51,IF(BU$19&lt;='様式３（療養者名簿）（⑤の場合）'!$BE51,1,0),0),0)</f>
        <v>0</v>
      </c>
      <c r="BV46" s="332">
        <f>IF(BV$19-'様式３（療養者名簿）（⑤の場合）'!$BD51+1&lt;=15,IF(BV$19&gt;='様式３（療養者名簿）（⑤の場合）'!$BD51,IF(BV$19&lt;='様式３（療養者名簿）（⑤の場合）'!$BE51,1,0),0),0)</f>
        <v>0</v>
      </c>
      <c r="BW46" s="332">
        <f>IF(BW$19-'様式３（療養者名簿）（⑤の場合）'!$BD51+1&lt;=15,IF(BW$19&gt;='様式３（療養者名簿）（⑤の場合）'!$BD51,IF(BW$19&lt;='様式３（療養者名簿）（⑤の場合）'!$BE51,1,0),0),0)</f>
        <v>0</v>
      </c>
      <c r="BX46" s="332">
        <f>IF(BX$19-'様式３（療養者名簿）（⑤の場合）'!$BD51+1&lt;=15,IF(BX$19&gt;='様式３（療養者名簿）（⑤の場合）'!$BD51,IF(BX$19&lt;='様式３（療養者名簿）（⑤の場合）'!$BE51,1,0),0),0)</f>
        <v>0</v>
      </c>
      <c r="BY46" s="332">
        <f>IF(BY$19-'様式３（療養者名簿）（⑤の場合）'!$BD51+1&lt;=15,IF(BY$19&gt;='様式３（療養者名簿）（⑤の場合）'!$BD51,IF(BY$19&lt;='様式３（療養者名簿）（⑤の場合）'!$BE51,1,0),0),0)</f>
        <v>0</v>
      </c>
      <c r="BZ46" s="332">
        <f>IF(BZ$19-'様式３（療養者名簿）（⑤の場合）'!$BD51+1&lt;=15,IF(BZ$19&gt;='様式３（療養者名簿）（⑤の場合）'!$BD51,IF(BZ$19&lt;='様式３（療養者名簿）（⑤の場合）'!$BE51,1,0),0),0)</f>
        <v>0</v>
      </c>
      <c r="CA46" s="332">
        <f>IF(CA$19-'様式３（療養者名簿）（⑤の場合）'!$BD51+1&lt;=15,IF(CA$19&gt;='様式３（療養者名簿）（⑤の場合）'!$BD51,IF(CA$19&lt;='様式３（療養者名簿）（⑤の場合）'!$BE51,1,0),0),0)</f>
        <v>0</v>
      </c>
      <c r="CB46" s="332">
        <f>IF(CB$19-'様式３（療養者名簿）（⑤の場合）'!$BD51+1&lt;=15,IF(CB$19&gt;='様式３（療養者名簿）（⑤の場合）'!$BD51,IF(CB$19&lt;='様式３（療養者名簿）（⑤の場合）'!$BE51,1,0),0),0)</f>
        <v>0</v>
      </c>
      <c r="CC46" s="332">
        <f>IF(CC$19-'様式３（療養者名簿）（⑤の場合）'!$BD51+1&lt;=15,IF(CC$19&gt;='様式３（療養者名簿）（⑤の場合）'!$BD51,IF(CC$19&lt;='様式３（療養者名簿）（⑤の場合）'!$BE51,1,0),0),0)</f>
        <v>0</v>
      </c>
      <c r="CD46" s="332">
        <f>IF(CD$19-'様式３（療養者名簿）（⑤の場合）'!$BD51+1&lt;=15,IF(CD$19&gt;='様式３（療養者名簿）（⑤の場合）'!$BD51,IF(CD$19&lt;='様式３（療養者名簿）（⑤の場合）'!$BE51,1,0),0),0)</f>
        <v>0</v>
      </c>
      <c r="CE46" s="332">
        <f>IF(CE$19-'様式３（療養者名簿）（⑤の場合）'!$BD51+1&lt;=15,IF(CE$19&gt;='様式３（療養者名簿）（⑤の場合）'!$BD51,IF(CE$19&lt;='様式３（療養者名簿）（⑤の場合）'!$BE51,1,0),0),0)</f>
        <v>0</v>
      </c>
      <c r="CF46" s="332">
        <f>IF(CF$19-'様式３（療養者名簿）（⑤の場合）'!$BD51+1&lt;=15,IF(CF$19&gt;='様式３（療養者名簿）（⑤の場合）'!$BD51,IF(CF$19&lt;='様式３（療養者名簿）（⑤の場合）'!$BE51,1,0),0),0)</f>
        <v>0</v>
      </c>
      <c r="CG46" s="332">
        <f>IF(CG$19-'様式３（療養者名簿）（⑤の場合）'!$BD51+1&lt;=15,IF(CG$19&gt;='様式３（療養者名簿）（⑤の場合）'!$BD51,IF(CG$19&lt;='様式３（療養者名簿）（⑤の場合）'!$BE51,1,0),0),0)</f>
        <v>0</v>
      </c>
      <c r="CH46" s="332">
        <f>IF(CH$19-'様式３（療養者名簿）（⑤の場合）'!$BD51+1&lt;=15,IF(CH$19&gt;='様式３（療養者名簿）（⑤の場合）'!$BD51,IF(CH$19&lt;='様式３（療養者名簿）（⑤の場合）'!$BE51,1,0),0),0)</f>
        <v>0</v>
      </c>
      <c r="CI46" s="332">
        <f>IF(CI$19-'様式３（療養者名簿）（⑤の場合）'!$BD51+1&lt;=15,IF(CI$19&gt;='様式３（療養者名簿）（⑤の場合）'!$BD51,IF(CI$19&lt;='様式３（療養者名簿）（⑤の場合）'!$BE51,1,0),0),0)</f>
        <v>0</v>
      </c>
      <c r="CJ46" s="332">
        <f>IF(CJ$19-'様式３（療養者名簿）（⑤の場合）'!$BD51+1&lt;=15,IF(CJ$19&gt;='様式３（療養者名簿）（⑤の場合）'!$BD51,IF(CJ$19&lt;='様式３（療養者名簿）（⑤の場合）'!$BE51,1,0),0),0)</f>
        <v>0</v>
      </c>
      <c r="CK46" s="332">
        <f>IF(CK$19-'様式３（療養者名簿）（⑤の場合）'!$BD51+1&lt;=15,IF(CK$19&gt;='様式３（療養者名簿）（⑤の場合）'!$BD51,IF(CK$19&lt;='様式３（療養者名簿）（⑤の場合）'!$BE51,1,0),0),0)</f>
        <v>0</v>
      </c>
      <c r="CL46" s="332">
        <f>IF(CL$19-'様式３（療養者名簿）（⑤の場合）'!$BD51+1&lt;=15,IF(CL$19&gt;='様式３（療養者名簿）（⑤の場合）'!$BD51,IF(CL$19&lt;='様式３（療養者名簿）（⑤の場合）'!$BE51,1,0),0),0)</f>
        <v>0</v>
      </c>
      <c r="CM46" s="332">
        <f>IF(CM$19-'様式３（療養者名簿）（⑤の場合）'!$BD51+1&lt;=15,IF(CM$19&gt;='様式３（療養者名簿）（⑤の場合）'!$BD51,IF(CM$19&lt;='様式３（療養者名簿）（⑤の場合）'!$BE51,1,0),0),0)</f>
        <v>0</v>
      </c>
      <c r="CN46" s="332">
        <f>IF(CN$19-'様式３（療養者名簿）（⑤の場合）'!$BD51+1&lt;=15,IF(CN$19&gt;='様式３（療養者名簿）（⑤の場合）'!$BD51,IF(CN$19&lt;='様式３（療養者名簿）（⑤の場合）'!$BE51,1,0),0),0)</f>
        <v>0</v>
      </c>
      <c r="CO46" s="332">
        <f>IF(CO$19-'様式３（療養者名簿）（⑤の場合）'!$BD51+1&lt;=15,IF(CO$19&gt;='様式３（療養者名簿）（⑤の場合）'!$BD51,IF(CO$19&lt;='様式３（療養者名簿）（⑤の場合）'!$BE51,1,0),0),0)</f>
        <v>0</v>
      </c>
      <c r="CP46" s="332">
        <f>IF(CP$19-'様式３（療養者名簿）（⑤の場合）'!$BD51+1&lt;=15,IF(CP$19&gt;='様式３（療養者名簿）（⑤の場合）'!$BD51,IF(CP$19&lt;='様式３（療養者名簿）（⑤の場合）'!$BE51,1,0),0),0)</f>
        <v>0</v>
      </c>
      <c r="CQ46" s="332">
        <f>IF(CQ$19-'様式３（療養者名簿）（⑤の場合）'!$BD51+1&lt;=15,IF(CQ$19&gt;='様式３（療養者名簿）（⑤の場合）'!$BD51,IF(CQ$19&lt;='様式３（療養者名簿）（⑤の場合）'!$BE51,1,0),0),0)</f>
        <v>0</v>
      </c>
      <c r="CR46" s="332">
        <f>IF(CR$19-'様式３（療養者名簿）（⑤の場合）'!$BD51+1&lt;=15,IF(CR$19&gt;='様式３（療養者名簿）（⑤の場合）'!$BD51,IF(CR$19&lt;='様式３（療養者名簿）（⑤の場合）'!$BE51,1,0),0),0)</f>
        <v>0</v>
      </c>
      <c r="CS46" s="332">
        <f>IF(CS$19-'様式３（療養者名簿）（⑤の場合）'!$BD51+1&lt;=15,IF(CS$19&gt;='様式３（療養者名簿）（⑤の場合）'!$BD51,IF(CS$19&lt;='様式３（療養者名簿）（⑤の場合）'!$BE51,1,0),0),0)</f>
        <v>0</v>
      </c>
      <c r="CT46" s="332">
        <f>IF(CT$19-'様式３（療養者名簿）（⑤の場合）'!$BD51+1&lt;=15,IF(CT$19&gt;='様式３（療養者名簿）（⑤の場合）'!$BD51,IF(CT$19&lt;='様式３（療養者名簿）（⑤の場合）'!$BE51,1,0),0),0)</f>
        <v>0</v>
      </c>
      <c r="CU46" s="332">
        <f>IF(CU$19-'様式３（療養者名簿）（⑤の場合）'!$BD51+1&lt;=15,IF(CU$19&gt;='様式３（療養者名簿）（⑤の場合）'!$BD51,IF(CU$19&lt;='様式３（療養者名簿）（⑤の場合）'!$BE51,1,0),0),0)</f>
        <v>0</v>
      </c>
      <c r="CV46" s="332">
        <f>IF(CV$19-'様式３（療養者名簿）（⑤の場合）'!$BD51+1&lt;=15,IF(CV$19&gt;='様式３（療養者名簿）（⑤の場合）'!$BD51,IF(CV$19&lt;='様式３（療養者名簿）（⑤の場合）'!$BE51,1,0),0),0)</f>
        <v>0</v>
      </c>
      <c r="CW46" s="332">
        <f>IF(CW$19-'様式３（療養者名簿）（⑤の場合）'!$BD51+1&lt;=15,IF(CW$19&gt;='様式３（療養者名簿）（⑤の場合）'!$BD51,IF(CW$19&lt;='様式３（療養者名簿）（⑤の場合）'!$BE51,1,0),0),0)</f>
        <v>0</v>
      </c>
      <c r="CX46" s="332">
        <f>IF(CX$19-'様式３（療養者名簿）（⑤の場合）'!$BD51+1&lt;=15,IF(CX$19&gt;='様式３（療養者名簿）（⑤の場合）'!$BD51,IF(CX$19&lt;='様式３（療養者名簿）（⑤の場合）'!$BE51,1,0),0),0)</f>
        <v>0</v>
      </c>
      <c r="CY46" s="332">
        <f>IF(CY$19-'様式３（療養者名簿）（⑤の場合）'!$BD51+1&lt;=15,IF(CY$19&gt;='様式３（療養者名簿）（⑤の場合）'!$BD51,IF(CY$19&lt;='様式３（療養者名簿）（⑤の場合）'!$BE51,1,0),0),0)</f>
        <v>0</v>
      </c>
      <c r="CZ46" s="332">
        <f>IF(CZ$19-'様式３（療養者名簿）（⑤の場合）'!$BD51+1&lt;=15,IF(CZ$19&gt;='様式３（療養者名簿）（⑤の場合）'!$BD51,IF(CZ$19&lt;='様式３（療養者名簿）（⑤の場合）'!$BE51,1,0),0),0)</f>
        <v>0</v>
      </c>
      <c r="DA46" s="332">
        <f>IF(DA$19-'様式３（療養者名簿）（⑤の場合）'!$BD51+1&lt;=15,IF(DA$19&gt;='様式３（療養者名簿）（⑤の場合）'!$BD51,IF(DA$19&lt;='様式３（療養者名簿）（⑤の場合）'!$BE51,1,0),0),0)</f>
        <v>0</v>
      </c>
      <c r="DB46" s="332">
        <f>IF(DB$19-'様式３（療養者名簿）（⑤の場合）'!$BD51+1&lt;=15,IF(DB$19&gt;='様式３（療養者名簿）（⑤の場合）'!$BD51,IF(DB$19&lt;='様式３（療養者名簿）（⑤の場合）'!$BE51,1,0),0),0)</f>
        <v>0</v>
      </c>
      <c r="DC46" s="332">
        <f>IF(DC$19-'様式３（療養者名簿）（⑤の場合）'!$BD51+1&lt;=15,IF(DC$19&gt;='様式３（療養者名簿）（⑤の場合）'!$BD51,IF(DC$19&lt;='様式３（療養者名簿）（⑤の場合）'!$BE51,1,0),0),0)</f>
        <v>0</v>
      </c>
      <c r="DD46" s="332">
        <f>IF(DD$19-'様式３（療養者名簿）（⑤の場合）'!$BD51+1&lt;=15,IF(DD$19&gt;='様式３（療養者名簿）（⑤の場合）'!$BD51,IF(DD$19&lt;='様式３（療養者名簿）（⑤の場合）'!$BE51,1,0),0),0)</f>
        <v>0</v>
      </c>
      <c r="DE46" s="332">
        <f>IF(DE$19-'様式３（療養者名簿）（⑤の場合）'!$BD51+1&lt;=15,IF(DE$19&gt;='様式３（療養者名簿）（⑤の場合）'!$BD51,IF(DE$19&lt;='様式３（療養者名簿）（⑤の場合）'!$BE51,1,0),0),0)</f>
        <v>0</v>
      </c>
      <c r="DF46" s="332">
        <f>IF(DF$19-'様式３（療養者名簿）（⑤の場合）'!$BD51+1&lt;=15,IF(DF$19&gt;='様式３（療養者名簿）（⑤の場合）'!$BD51,IF(DF$19&lt;='様式３（療養者名簿）（⑤の場合）'!$BE51,1,0),0),0)</f>
        <v>0</v>
      </c>
      <c r="DG46" s="332">
        <f>IF(DG$19-'様式３（療養者名簿）（⑤の場合）'!$BD51+1&lt;=15,IF(DG$19&gt;='様式３（療養者名簿）（⑤の場合）'!$BD51,IF(DG$19&lt;='様式３（療養者名簿）（⑤の場合）'!$BE51,1,0),0),0)</f>
        <v>0</v>
      </c>
      <c r="DH46" s="332">
        <f>IF(DH$19-'様式３（療養者名簿）（⑤の場合）'!$BD51+1&lt;=15,IF(DH$19&gt;='様式３（療養者名簿）（⑤の場合）'!$BD51,IF(DH$19&lt;='様式３（療養者名簿）（⑤の場合）'!$BE51,1,0),0),0)</f>
        <v>0</v>
      </c>
      <c r="DI46" s="332">
        <f>IF(DI$19-'様式３（療養者名簿）（⑤の場合）'!$BD51+1&lt;=15,IF(DI$19&gt;='様式３（療養者名簿）（⑤の場合）'!$BD51,IF(DI$19&lt;='様式３（療養者名簿）（⑤の場合）'!$BE51,1,0),0),0)</f>
        <v>0</v>
      </c>
      <c r="DJ46" s="332">
        <f>IF(DJ$19-'様式３（療養者名簿）（⑤の場合）'!$BD51+1&lt;=15,IF(DJ$19&gt;='様式３（療養者名簿）（⑤の場合）'!$BD51,IF(DJ$19&lt;='様式３（療養者名簿）（⑤の場合）'!$BE51,1,0),0),0)</f>
        <v>0</v>
      </c>
      <c r="DK46" s="332">
        <f>IF(DK$19-'様式３（療養者名簿）（⑤の場合）'!$BD51+1&lt;=15,IF(DK$19&gt;='様式３（療養者名簿）（⑤の場合）'!$BD51,IF(DK$19&lt;='様式３（療養者名簿）（⑤の場合）'!$BE51,1,0),0),0)</f>
        <v>0</v>
      </c>
      <c r="DL46" s="332">
        <f>IF(DL$19-'様式３（療養者名簿）（⑤の場合）'!$BD51+1&lt;=15,IF(DL$19&gt;='様式３（療養者名簿）（⑤の場合）'!$BD51,IF(DL$19&lt;='様式３（療養者名簿）（⑤の場合）'!$BE51,1,0),0),0)</f>
        <v>0</v>
      </c>
      <c r="DM46" s="332">
        <f>IF(DM$19-'様式３（療養者名簿）（⑤の場合）'!$BD51+1&lt;=15,IF(DM$19&gt;='様式３（療養者名簿）（⑤の場合）'!$BD51,IF(DM$19&lt;='様式３（療養者名簿）（⑤の場合）'!$BE51,1,0),0),0)</f>
        <v>0</v>
      </c>
      <c r="DN46" s="332">
        <f>IF(DN$19-'様式３（療養者名簿）（⑤の場合）'!$BD51+1&lt;=15,IF(DN$19&gt;='様式３（療養者名簿）（⑤の場合）'!$BD51,IF(DN$19&lt;='様式３（療養者名簿）（⑤の場合）'!$BE51,1,0),0),0)</f>
        <v>0</v>
      </c>
      <c r="DO46" s="332">
        <f>IF(DO$19-'様式３（療養者名簿）（⑤の場合）'!$BD51+1&lt;=15,IF(DO$19&gt;='様式３（療養者名簿）（⑤の場合）'!$BD51,IF(DO$19&lt;='様式３（療養者名簿）（⑤の場合）'!$BE51,1,0),0),0)</f>
        <v>0</v>
      </c>
      <c r="DP46" s="332">
        <f>IF(DP$19-'様式３（療養者名簿）（⑤の場合）'!$BD51+1&lt;=15,IF(DP$19&gt;='様式３（療養者名簿）（⑤の場合）'!$BD51,IF(DP$19&lt;='様式３（療養者名簿）（⑤の場合）'!$BE51,1,0),0),0)</f>
        <v>0</v>
      </c>
      <c r="DQ46" s="332">
        <f>IF(DQ$19-'様式３（療養者名簿）（⑤の場合）'!$BD51+1&lt;=15,IF(DQ$19&gt;='様式３（療養者名簿）（⑤の場合）'!$BD51,IF(DQ$19&lt;='様式３（療養者名簿）（⑤の場合）'!$BE51,1,0),0),0)</f>
        <v>0</v>
      </c>
      <c r="DR46" s="332">
        <f>IF(DR$19-'様式３（療養者名簿）（⑤の場合）'!$BD51+1&lt;=15,IF(DR$19&gt;='様式３（療養者名簿）（⑤の場合）'!$BD51,IF(DR$19&lt;='様式３（療養者名簿）（⑤の場合）'!$BE51,1,0),0),0)</f>
        <v>0</v>
      </c>
      <c r="DS46" s="332">
        <f>IF(DS$19-'様式３（療養者名簿）（⑤の場合）'!$BD51+1&lt;=15,IF(DS$19&gt;='様式３（療養者名簿）（⑤の場合）'!$BD51,IF(DS$19&lt;='様式３（療養者名簿）（⑤の場合）'!$BE51,1,0),0),0)</f>
        <v>0</v>
      </c>
      <c r="DT46" s="332">
        <f>IF(DT$19-'様式３（療養者名簿）（⑤の場合）'!$BD51+1&lt;=15,IF(DT$19&gt;='様式３（療養者名簿）（⑤の場合）'!$BD51,IF(DT$19&lt;='様式３（療養者名簿）（⑤の場合）'!$BE51,1,0),0),0)</f>
        <v>0</v>
      </c>
      <c r="DU46" s="332">
        <f>IF(DU$19-'様式３（療養者名簿）（⑤の場合）'!$BD51+1&lt;=15,IF(DU$19&gt;='様式３（療養者名簿）（⑤の場合）'!$BD51,IF(DU$19&lt;='様式３（療養者名簿）（⑤の場合）'!$BE51,1,0),0),0)</f>
        <v>0</v>
      </c>
      <c r="DV46" s="332">
        <f>IF(DV$19-'様式３（療養者名簿）（⑤の場合）'!$BD51+1&lt;=15,IF(DV$19&gt;='様式３（療養者名簿）（⑤の場合）'!$BD51,IF(DV$19&lt;='様式３（療養者名簿）（⑤の場合）'!$BE51,1,0),0),0)</f>
        <v>0</v>
      </c>
      <c r="DW46" s="332">
        <f>IF(DW$19-'様式３（療養者名簿）（⑤の場合）'!$BD51+1&lt;=15,IF(DW$19&gt;='様式３（療養者名簿）（⑤の場合）'!$BD51,IF(DW$19&lt;='様式３（療養者名簿）（⑤の場合）'!$BE51,1,0),0),0)</f>
        <v>0</v>
      </c>
      <c r="DX46" s="332">
        <f>IF(DX$19-'様式３（療養者名簿）（⑤の場合）'!$BD51+1&lt;=15,IF(DX$19&gt;='様式３（療養者名簿）（⑤の場合）'!$BD51,IF(DX$19&lt;='様式３（療養者名簿）（⑤の場合）'!$BE51,1,0),0),0)</f>
        <v>0</v>
      </c>
      <c r="DY46" s="332">
        <f>IF(DY$19-'様式３（療養者名簿）（⑤の場合）'!$BD51+1&lt;=15,IF(DY$19&gt;='様式３（療養者名簿）（⑤の場合）'!$BD51,IF(DY$19&lt;='様式３（療養者名簿）（⑤の場合）'!$BE51,1,0),0),0)</f>
        <v>0</v>
      </c>
      <c r="DZ46" s="332">
        <f>IF(DZ$19-'様式３（療養者名簿）（⑤の場合）'!$BD51+1&lt;=15,IF(DZ$19&gt;='様式３（療養者名簿）（⑤の場合）'!$BD51,IF(DZ$19&lt;='様式３（療養者名簿）（⑤の場合）'!$BE51,1,0),0),0)</f>
        <v>0</v>
      </c>
      <c r="EA46" s="332">
        <f>IF(EA$19-'様式３（療養者名簿）（⑤の場合）'!$BD51+1&lt;=15,IF(EA$19&gt;='様式３（療養者名簿）（⑤の場合）'!$BD51,IF(EA$19&lt;='様式３（療養者名簿）（⑤の場合）'!$BE51,1,0),0),0)</f>
        <v>0</v>
      </c>
      <c r="EB46" s="332">
        <f>IF(EB$19-'様式３（療養者名簿）（⑤の場合）'!$BD51+1&lt;=15,IF(EB$19&gt;='様式３（療養者名簿）（⑤の場合）'!$BD51,IF(EB$19&lt;='様式３（療養者名簿）（⑤の場合）'!$BE51,1,0),0),0)</f>
        <v>0</v>
      </c>
      <c r="EC46" s="332">
        <f>IF(EC$19-'様式３（療養者名簿）（⑤の場合）'!$BD51+1&lt;=15,IF(EC$19&gt;='様式３（療養者名簿）（⑤の場合）'!$BD51,IF(EC$19&lt;='様式３（療養者名簿）（⑤の場合）'!$BE51,1,0),0),0)</f>
        <v>0</v>
      </c>
      <c r="ED46" s="332">
        <f>IF(ED$19-'様式３（療養者名簿）（⑤の場合）'!$BD51+1&lt;=15,IF(ED$19&gt;='様式３（療養者名簿）（⑤の場合）'!$BD51,IF(ED$19&lt;='様式３（療養者名簿）（⑤の場合）'!$BE51,1,0),0),0)</f>
        <v>0</v>
      </c>
      <c r="EE46" s="332">
        <f>IF(EE$19-'様式３（療養者名簿）（⑤の場合）'!$BD51+1&lt;=15,IF(EE$19&gt;='様式３（療養者名簿）（⑤の場合）'!$BD51,IF(EE$19&lt;='様式３（療養者名簿）（⑤の場合）'!$BE51,1,0),0),0)</f>
        <v>0</v>
      </c>
      <c r="EF46" s="332">
        <f>IF(EF$19-'様式３（療養者名簿）（⑤の場合）'!$BD51+1&lt;=15,IF(EF$19&gt;='様式３（療養者名簿）（⑤の場合）'!$BD51,IF(EF$19&lt;='様式３（療養者名簿）（⑤の場合）'!$BE51,1,0),0),0)</f>
        <v>0</v>
      </c>
      <c r="EG46" s="332">
        <f>IF(EG$19-'様式３（療養者名簿）（⑤の場合）'!$BD51+1&lt;=15,IF(EG$19&gt;='様式３（療養者名簿）（⑤の場合）'!$BD51,IF(EG$19&lt;='様式３（療養者名簿）（⑤の場合）'!$BE51,1,0),0),0)</f>
        <v>0</v>
      </c>
      <c r="EH46" s="332">
        <f>IF(EH$19-'様式３（療養者名簿）（⑤の場合）'!$BD51+1&lt;=15,IF(EH$19&gt;='様式３（療養者名簿）（⑤の場合）'!$BD51,IF(EH$19&lt;='様式３（療養者名簿）（⑤の場合）'!$BE51,1,0),0),0)</f>
        <v>0</v>
      </c>
      <c r="EI46" s="332">
        <f>IF(EI$19-'様式３（療養者名簿）（⑤の場合）'!$BD51+1&lt;=15,IF(EI$19&gt;='様式３（療養者名簿）（⑤の場合）'!$BD51,IF(EI$19&lt;='様式３（療養者名簿）（⑤の場合）'!$BE51,1,0),0),0)</f>
        <v>0</v>
      </c>
      <c r="EJ46" s="332">
        <f>IF(EJ$19-'様式３（療養者名簿）（⑤の場合）'!$BD51+1&lt;=15,IF(EJ$19&gt;='様式３（療養者名簿）（⑤の場合）'!$BD51,IF(EJ$19&lt;='様式３（療養者名簿）（⑤の場合）'!$BE51,1,0),0),0)</f>
        <v>0</v>
      </c>
      <c r="EK46" s="332">
        <f>IF(EK$19-'様式３（療養者名簿）（⑤の場合）'!$BD51+1&lt;=15,IF(EK$19&gt;='様式３（療養者名簿）（⑤の場合）'!$BD51,IF(EK$19&lt;='様式３（療養者名簿）（⑤の場合）'!$BE51,1,0),0),0)</f>
        <v>0</v>
      </c>
      <c r="EL46" s="332">
        <f>IF(EL$19-'様式３（療養者名簿）（⑤の場合）'!$BD51+1&lt;=15,IF(EL$19&gt;='様式３（療養者名簿）（⑤の場合）'!$BD51,IF(EL$19&lt;='様式３（療養者名簿）（⑤の場合）'!$BE51,1,0),0),0)</f>
        <v>0</v>
      </c>
      <c r="EM46" s="332">
        <f>IF(EM$19-'様式３（療養者名簿）（⑤の場合）'!$BD51+1&lt;=15,IF(EM$19&gt;='様式３（療養者名簿）（⑤の場合）'!$BD51,IF(EM$19&lt;='様式３（療養者名簿）（⑤の場合）'!$BE51,1,0),0),0)</f>
        <v>0</v>
      </c>
      <c r="EN46" s="332">
        <f>IF(EN$19-'様式３（療養者名簿）（⑤の場合）'!$BD51+1&lt;=15,IF(EN$19&gt;='様式３（療養者名簿）（⑤の場合）'!$BD51,IF(EN$19&lt;='様式３（療養者名簿）（⑤の場合）'!$BE51,1,0),0),0)</f>
        <v>0</v>
      </c>
      <c r="EO46" s="332">
        <f>IF(EO$19-'様式３（療養者名簿）（⑤の場合）'!$BD51+1&lt;=15,IF(EO$19&gt;='様式３（療養者名簿）（⑤の場合）'!$BD51,IF(EO$19&lt;='様式３（療養者名簿）（⑤の場合）'!$BE51,1,0),0),0)</f>
        <v>0</v>
      </c>
      <c r="EP46" s="332">
        <f>IF(EP$19-'様式３（療養者名簿）（⑤の場合）'!$BD51+1&lt;=15,IF(EP$19&gt;='様式３（療養者名簿）（⑤の場合）'!$BD51,IF(EP$19&lt;='様式３（療養者名簿）（⑤の場合）'!$BE51,1,0),0),0)</f>
        <v>0</v>
      </c>
      <c r="EQ46" s="332">
        <f>IF(EQ$19-'様式３（療養者名簿）（⑤の場合）'!$BD51+1&lt;=15,IF(EQ$19&gt;='様式３（療養者名簿）（⑤の場合）'!$BD51,IF(EQ$19&lt;='様式３（療養者名簿）（⑤の場合）'!$BE51,1,0),0),0)</f>
        <v>0</v>
      </c>
      <c r="ER46" s="332">
        <f>IF(ER$19-'様式３（療養者名簿）（⑤の場合）'!$BD51+1&lt;=15,IF(ER$19&gt;='様式３（療養者名簿）（⑤の場合）'!$BD51,IF(ER$19&lt;='様式３（療養者名簿）（⑤の場合）'!$BE51,1,0),0),0)</f>
        <v>0</v>
      </c>
      <c r="ES46" s="332">
        <f>IF(ES$19-'様式３（療養者名簿）（⑤の場合）'!$BD51+1&lt;=15,IF(ES$19&gt;='様式３（療養者名簿）（⑤の場合）'!$BD51,IF(ES$19&lt;='様式３（療養者名簿）（⑤の場合）'!$BE51,1,0),0),0)</f>
        <v>0</v>
      </c>
      <c r="ET46" s="332">
        <f>IF(ET$19-'様式３（療養者名簿）（⑤の場合）'!$BD51+1&lt;=15,IF(ET$19&gt;='様式３（療養者名簿）（⑤の場合）'!$BD51,IF(ET$19&lt;='様式３（療養者名簿）（⑤の場合）'!$BE51,1,0),0),0)</f>
        <v>0</v>
      </c>
      <c r="EU46" s="332">
        <f>IF(EU$19-'様式３（療養者名簿）（⑤の場合）'!$BD51+1&lt;=15,IF(EU$19&gt;='様式３（療養者名簿）（⑤の場合）'!$BD51,IF(EU$19&lt;='様式３（療養者名簿）（⑤の場合）'!$BE51,1,0),0),0)</f>
        <v>0</v>
      </c>
      <c r="EV46" s="332">
        <f>IF(EV$19-'様式３（療養者名簿）（⑤の場合）'!$BD51+1&lt;=15,IF(EV$19&gt;='様式３（療養者名簿）（⑤の場合）'!$BD51,IF(EV$19&lt;='様式３（療養者名簿）（⑤の場合）'!$BE51,1,0),0),0)</f>
        <v>0</v>
      </c>
      <c r="EW46" s="332">
        <f>IF(EW$19-'様式３（療養者名簿）（⑤の場合）'!$BD51+1&lt;=15,IF(EW$19&gt;='様式３（療養者名簿）（⑤の場合）'!$BD51,IF(EW$19&lt;='様式３（療養者名簿）（⑤の場合）'!$BE51,1,0),0),0)</f>
        <v>0</v>
      </c>
      <c r="EX46" s="332">
        <f>IF(EX$19-'様式３（療養者名簿）（⑤の場合）'!$BD51+1&lt;=15,IF(EX$19&gt;='様式３（療養者名簿）（⑤の場合）'!$BD51,IF(EX$19&lt;='様式３（療養者名簿）（⑤の場合）'!$BE51,1,0),0),0)</f>
        <v>0</v>
      </c>
      <c r="EY46" s="332">
        <f>IF(EY$19-'様式３（療養者名簿）（⑤の場合）'!$BD51+1&lt;=15,IF(EY$19&gt;='様式３（療養者名簿）（⑤の場合）'!$BD51,IF(EY$19&lt;='様式３（療養者名簿）（⑤の場合）'!$BE51,1,0),0),0)</f>
        <v>0</v>
      </c>
      <c r="EZ46" s="332">
        <f>IF(EZ$19-'様式３（療養者名簿）（⑤の場合）'!$BD51+1&lt;=15,IF(EZ$19&gt;='様式３（療養者名簿）（⑤の場合）'!$BD51,IF(EZ$19&lt;='様式３（療養者名簿）（⑤の場合）'!$BE51,1,0),0),0)</f>
        <v>0</v>
      </c>
      <c r="FA46" s="332">
        <f>IF(FA$19-'様式３（療養者名簿）（⑤の場合）'!$BD51+1&lt;=15,IF(FA$19&gt;='様式３（療養者名簿）（⑤の場合）'!$BD51,IF(FA$19&lt;='様式３（療養者名簿）（⑤の場合）'!$BE51,1,0),0),0)</f>
        <v>0</v>
      </c>
      <c r="FB46" s="332">
        <f>IF(FB$19-'様式３（療養者名簿）（⑤の場合）'!$BD51+1&lt;=15,IF(FB$19&gt;='様式３（療養者名簿）（⑤の場合）'!$BD51,IF(FB$19&lt;='様式３（療養者名簿）（⑤の場合）'!$BE51,1,0),0),0)</f>
        <v>0</v>
      </c>
      <c r="FC46" s="332">
        <f>IF(FC$19-'様式３（療養者名簿）（⑤の場合）'!$BD51+1&lt;=15,IF(FC$19&gt;='様式３（療養者名簿）（⑤の場合）'!$BD51,IF(FC$19&lt;='様式３（療養者名簿）（⑤の場合）'!$BE51,1,0),0),0)</f>
        <v>0</v>
      </c>
      <c r="FD46" s="332">
        <f>IF(FD$19-'様式３（療養者名簿）（⑤の場合）'!$BD51+1&lt;=15,IF(FD$19&gt;='様式３（療養者名簿）（⑤の場合）'!$BD51,IF(FD$19&lt;='様式３（療養者名簿）（⑤の場合）'!$BE51,1,0),0),0)</f>
        <v>0</v>
      </c>
      <c r="FE46" s="332">
        <f>IF(FE$19-'様式３（療養者名簿）（⑤の場合）'!$BD51+1&lt;=15,IF(FE$19&gt;='様式３（療養者名簿）（⑤の場合）'!$BD51,IF(FE$19&lt;='様式３（療養者名簿）（⑤の場合）'!$BE51,1,0),0),0)</f>
        <v>0</v>
      </c>
      <c r="FF46" s="332">
        <f>IF(FF$19-'様式３（療養者名簿）（⑤の場合）'!$BD51+1&lt;=15,IF(FF$19&gt;='様式３（療養者名簿）（⑤の場合）'!$BD51,IF(FF$19&lt;='様式３（療養者名簿）（⑤の場合）'!$BE51,1,0),0),0)</f>
        <v>0</v>
      </c>
      <c r="FG46" s="332">
        <f>IF(FG$19-'様式３（療養者名簿）（⑤の場合）'!$BD51+1&lt;=15,IF(FG$19&gt;='様式３（療養者名簿）（⑤の場合）'!$BD51,IF(FG$19&lt;='様式３（療養者名簿）（⑤の場合）'!$BE51,1,0),0),0)</f>
        <v>0</v>
      </c>
      <c r="FH46" s="332">
        <f>IF(FH$19-'様式３（療養者名簿）（⑤の場合）'!$BD51+1&lt;=15,IF(FH$19&gt;='様式３（療養者名簿）（⑤の場合）'!$BD51,IF(FH$19&lt;='様式３（療養者名簿）（⑤の場合）'!$BE51,1,0),0),0)</f>
        <v>0</v>
      </c>
      <c r="FI46" s="332">
        <f>IF(FI$19-'様式３（療養者名簿）（⑤の場合）'!$BD51+1&lt;=15,IF(FI$19&gt;='様式３（療養者名簿）（⑤の場合）'!$BD51,IF(FI$19&lt;='様式３（療養者名簿）（⑤の場合）'!$BE51,1,0),0),0)</f>
        <v>0</v>
      </c>
      <c r="FJ46" s="332">
        <f>IF(FJ$19-'様式３（療養者名簿）（⑤の場合）'!$BD51+1&lt;=15,IF(FJ$19&gt;='様式３（療養者名簿）（⑤の場合）'!$BD51,IF(FJ$19&lt;='様式３（療養者名簿）（⑤の場合）'!$BE51,1,0),0),0)</f>
        <v>0</v>
      </c>
      <c r="FK46" s="332">
        <f>IF(FK$19-'様式３（療養者名簿）（⑤の場合）'!$BD51+1&lt;=15,IF(FK$19&gt;='様式３（療養者名簿）（⑤の場合）'!$BD51,IF(FK$19&lt;='様式３（療養者名簿）（⑤の場合）'!$BE51,1,0),0),0)</f>
        <v>0</v>
      </c>
      <c r="FL46" s="332">
        <f>IF(FL$19-'様式３（療養者名簿）（⑤の場合）'!$BD51+1&lt;=15,IF(FL$19&gt;='様式３（療養者名簿）（⑤の場合）'!$BD51,IF(FL$19&lt;='様式３（療養者名簿）（⑤の場合）'!$BE51,1,0),0),0)</f>
        <v>0</v>
      </c>
      <c r="FM46" s="332">
        <f>IF(FM$19-'様式３（療養者名簿）（⑤の場合）'!$BD51+1&lt;=15,IF(FM$19&gt;='様式３（療養者名簿）（⑤の場合）'!$BD51,IF(FM$19&lt;='様式３（療養者名簿）（⑤の場合）'!$BE51,1,0),0),0)</f>
        <v>0</v>
      </c>
      <c r="FN46" s="332">
        <f>IF(FN$19-'様式３（療養者名簿）（⑤の場合）'!$BD51+1&lt;=15,IF(FN$19&gt;='様式３（療養者名簿）（⑤の場合）'!$BD51,IF(FN$19&lt;='様式３（療養者名簿）（⑤の場合）'!$BE51,1,0),0),0)</f>
        <v>0</v>
      </c>
      <c r="FO46" s="332">
        <f>IF(FO$19-'様式３（療養者名簿）（⑤の場合）'!$BD51+1&lt;=15,IF(FO$19&gt;='様式３（療養者名簿）（⑤の場合）'!$BD51,IF(FO$19&lt;='様式３（療養者名簿）（⑤の場合）'!$BE51,1,0),0),0)</f>
        <v>0</v>
      </c>
      <c r="FP46" s="332">
        <f>IF(FP$19-'様式３（療養者名簿）（⑤の場合）'!$BD51+1&lt;=15,IF(FP$19&gt;='様式３（療養者名簿）（⑤の場合）'!$BD51,IF(FP$19&lt;='様式３（療養者名簿）（⑤の場合）'!$BE51,1,0),0),0)</f>
        <v>0</v>
      </c>
      <c r="FQ46" s="332">
        <f>IF(FQ$19-'様式３（療養者名簿）（⑤の場合）'!$BD51+1&lt;=15,IF(FQ$19&gt;='様式３（療養者名簿）（⑤の場合）'!$BD51,IF(FQ$19&lt;='様式３（療養者名簿）（⑤の場合）'!$BE51,1,0),0),0)</f>
        <v>0</v>
      </c>
      <c r="FR46" s="332">
        <f>IF(FR$19-'様式３（療養者名簿）（⑤の場合）'!$BD51+1&lt;=15,IF(FR$19&gt;='様式３（療養者名簿）（⑤の場合）'!$BD51,IF(FR$19&lt;='様式３（療養者名簿）（⑤の場合）'!$BE51,1,0),0),0)</f>
        <v>0</v>
      </c>
      <c r="FS46" s="332">
        <f>IF(FS$19-'様式３（療養者名簿）（⑤の場合）'!$BD51+1&lt;=15,IF(FS$19&gt;='様式３（療養者名簿）（⑤の場合）'!$BD51,IF(FS$19&lt;='様式３（療養者名簿）（⑤の場合）'!$BE51,1,0),0),0)</f>
        <v>0</v>
      </c>
      <c r="FT46" s="332">
        <f>IF(FT$19-'様式３（療養者名簿）（⑤の場合）'!$BD51+1&lt;=15,IF(FT$19&gt;='様式３（療養者名簿）（⑤の場合）'!$BD51,IF(FT$19&lt;='様式３（療養者名簿）（⑤の場合）'!$BE51,1,0),0),0)</f>
        <v>0</v>
      </c>
      <c r="FU46" s="332">
        <f>IF(FU$19-'様式３（療養者名簿）（⑤の場合）'!$BD51+1&lt;=15,IF(FU$19&gt;='様式３（療養者名簿）（⑤の場合）'!$BD51,IF(FU$19&lt;='様式３（療養者名簿）（⑤の場合）'!$BE51,1,0),0),0)</f>
        <v>0</v>
      </c>
      <c r="FV46" s="332">
        <f>IF(FV$19-'様式３（療養者名簿）（⑤の場合）'!$BD51+1&lt;=15,IF(FV$19&gt;='様式３（療養者名簿）（⑤の場合）'!$BD51,IF(FV$19&lt;='様式３（療養者名簿）（⑤の場合）'!$BE51,1,0),0),0)</f>
        <v>0</v>
      </c>
      <c r="FW46" s="332">
        <f>IF(FW$19-'様式３（療養者名簿）（⑤の場合）'!$BD51+1&lt;=15,IF(FW$19&gt;='様式３（療養者名簿）（⑤の場合）'!$BD51,IF(FW$19&lt;='様式３（療養者名簿）（⑤の場合）'!$BE51,1,0),0),0)</f>
        <v>0</v>
      </c>
      <c r="FX46" s="332">
        <f>IF(FX$19-'様式３（療養者名簿）（⑤の場合）'!$BD51+1&lt;=15,IF(FX$19&gt;='様式３（療養者名簿）（⑤の場合）'!$BD51,IF(FX$19&lt;='様式３（療養者名簿）（⑤の場合）'!$BE51,1,0),0),0)</f>
        <v>0</v>
      </c>
      <c r="FY46" s="332">
        <f>IF(FY$19-'様式３（療養者名簿）（⑤の場合）'!$BD51+1&lt;=15,IF(FY$19&gt;='様式３（療養者名簿）（⑤の場合）'!$BD51,IF(FY$19&lt;='様式３（療養者名簿）（⑤の場合）'!$BE51,1,0),0),0)</f>
        <v>0</v>
      </c>
      <c r="FZ46" s="332">
        <f>IF(FZ$19-'様式３（療養者名簿）（⑤の場合）'!$BD51+1&lt;=15,IF(FZ$19&gt;='様式３（療養者名簿）（⑤の場合）'!$BD51,IF(FZ$19&lt;='様式３（療養者名簿）（⑤の場合）'!$BE51,1,0),0),0)</f>
        <v>0</v>
      </c>
      <c r="GA46" s="332">
        <f>IF(GA$19-'様式３（療養者名簿）（⑤の場合）'!$BD51+1&lt;=15,IF(GA$19&gt;='様式３（療養者名簿）（⑤の場合）'!$BD51,IF(GA$19&lt;='様式３（療養者名簿）（⑤の場合）'!$BE51,1,0),0),0)</f>
        <v>0</v>
      </c>
      <c r="GB46" s="332">
        <f>IF(GB$19-'様式３（療養者名簿）（⑤の場合）'!$BD51+1&lt;=15,IF(GB$19&gt;='様式３（療養者名簿）（⑤の場合）'!$BD51,IF(GB$19&lt;='様式３（療養者名簿）（⑤の場合）'!$BE51,1,0),0),0)</f>
        <v>0</v>
      </c>
      <c r="GC46" s="332">
        <f>IF(GC$19-'様式３（療養者名簿）（⑤の場合）'!$BD51+1&lt;=15,IF(GC$19&gt;='様式３（療養者名簿）（⑤の場合）'!$BD51,IF(GC$19&lt;='様式３（療養者名簿）（⑤の場合）'!$BE51,1,0),0),0)</f>
        <v>0</v>
      </c>
      <c r="GD46" s="332">
        <f>IF(GD$19-'様式３（療養者名簿）（⑤の場合）'!$BD51+1&lt;=15,IF(GD$19&gt;='様式３（療養者名簿）（⑤の場合）'!$BD51,IF(GD$19&lt;='様式３（療養者名簿）（⑤の場合）'!$BE51,1,0),0),0)</f>
        <v>0</v>
      </c>
      <c r="GE46" s="332">
        <f>IF(GE$19-'様式３（療養者名簿）（⑤の場合）'!$BD51+1&lt;=15,IF(GE$19&gt;='様式３（療養者名簿）（⑤の場合）'!$BD51,IF(GE$19&lt;='様式３（療養者名簿）（⑤の場合）'!$BE51,1,0),0),0)</f>
        <v>0</v>
      </c>
      <c r="GF46" s="332">
        <f>IF(GF$19-'様式３（療養者名簿）（⑤の場合）'!$BD51+1&lt;=15,IF(GF$19&gt;='様式３（療養者名簿）（⑤の場合）'!$BD51,IF(GF$19&lt;='様式３（療養者名簿）（⑤の場合）'!$BE51,1,0),0),0)</f>
        <v>0</v>
      </c>
      <c r="GG46" s="332">
        <f>IF(GG$19-'様式３（療養者名簿）（⑤の場合）'!$BD51+1&lt;=15,IF(GG$19&gt;='様式３（療養者名簿）（⑤の場合）'!$BD51,IF(GG$19&lt;='様式３（療養者名簿）（⑤の場合）'!$BE51,1,0),0),0)</f>
        <v>0</v>
      </c>
      <c r="GH46" s="332">
        <f>IF(GH$19-'様式３（療養者名簿）（⑤の場合）'!$BD51+1&lt;=15,IF(GH$19&gt;='様式３（療養者名簿）（⑤の場合）'!$BD51,IF(GH$19&lt;='様式３（療養者名簿）（⑤の場合）'!$BE51,1,0),0),0)</f>
        <v>0</v>
      </c>
      <c r="GI46" s="332">
        <f>IF(GI$19-'様式３（療養者名簿）（⑤の場合）'!$BD51+1&lt;=15,IF(GI$19&gt;='様式３（療養者名簿）（⑤の場合）'!$BD51,IF(GI$19&lt;='様式３（療養者名簿）（⑤の場合）'!$BE51,1,0),0),0)</f>
        <v>0</v>
      </c>
      <c r="GJ46" s="332">
        <f>IF(GJ$19-'様式３（療養者名簿）（⑤の場合）'!$BD51+1&lt;=15,IF(GJ$19&gt;='様式３（療養者名簿）（⑤の場合）'!$BD51,IF(GJ$19&lt;='様式３（療養者名簿）（⑤の場合）'!$BE51,1,0),0),0)</f>
        <v>0</v>
      </c>
      <c r="GK46" s="332">
        <f>IF(GK$19-'様式３（療養者名簿）（⑤の場合）'!$BD51+1&lt;=15,IF(GK$19&gt;='様式３（療養者名簿）（⑤の場合）'!$BD51,IF(GK$19&lt;='様式３（療養者名簿）（⑤の場合）'!$BE51,1,0),0),0)</f>
        <v>0</v>
      </c>
      <c r="GL46" s="332">
        <f>IF(GL$19-'様式３（療養者名簿）（⑤の場合）'!$BD51+1&lt;=15,IF(GL$19&gt;='様式３（療養者名簿）（⑤の場合）'!$BD51,IF(GL$19&lt;='様式３（療養者名簿）（⑤の場合）'!$BE51,1,0),0),0)</f>
        <v>0</v>
      </c>
      <c r="GM46" s="332">
        <f>IF(GM$19-'様式３（療養者名簿）（⑤の場合）'!$BD51+1&lt;=15,IF(GM$19&gt;='様式３（療養者名簿）（⑤の場合）'!$BD51,IF(GM$19&lt;='様式３（療養者名簿）（⑤の場合）'!$BE51,1,0),0),0)</f>
        <v>0</v>
      </c>
      <c r="GN46" s="332">
        <f>IF(GN$19-'様式３（療養者名簿）（⑤の場合）'!$BD51+1&lt;=15,IF(GN$19&gt;='様式３（療養者名簿）（⑤の場合）'!$BD51,IF(GN$19&lt;='様式３（療養者名簿）（⑤の場合）'!$BE51,1,0),0),0)</f>
        <v>0</v>
      </c>
      <c r="GO46" s="332">
        <f>IF(GO$19-'様式３（療養者名簿）（⑤の場合）'!$BD51+1&lt;=15,IF(GO$19&gt;='様式３（療養者名簿）（⑤の場合）'!$BD51,IF(GO$19&lt;='様式３（療養者名簿）（⑤の場合）'!$BE51,1,0),0),0)</f>
        <v>0</v>
      </c>
      <c r="GP46" s="332">
        <f>IF(GP$19-'様式３（療養者名簿）（⑤の場合）'!$BD51+1&lt;=15,IF(GP$19&gt;='様式３（療養者名簿）（⑤の場合）'!$BD51,IF(GP$19&lt;='様式３（療養者名簿）（⑤の場合）'!$BE51,1,0),0),0)</f>
        <v>0</v>
      </c>
      <c r="GQ46" s="332">
        <f>IF(GQ$19-'様式３（療養者名簿）（⑤の場合）'!$BD51+1&lt;=15,IF(GQ$19&gt;='様式３（療養者名簿）（⑤の場合）'!$BD51,IF(GQ$19&lt;='様式３（療養者名簿）（⑤の場合）'!$BE51,1,0),0),0)</f>
        <v>0</v>
      </c>
      <c r="GR46" s="332">
        <f>IF(GR$19-'様式３（療養者名簿）（⑤の場合）'!$BD51+1&lt;=15,IF(GR$19&gt;='様式３（療養者名簿）（⑤の場合）'!$BD51,IF(GR$19&lt;='様式３（療養者名簿）（⑤の場合）'!$BE51,1,0),0),0)</f>
        <v>0</v>
      </c>
      <c r="GS46" s="332">
        <f>IF(GS$19-'様式３（療養者名簿）（⑤の場合）'!$BD51+1&lt;=15,IF(GS$19&gt;='様式３（療養者名簿）（⑤の場合）'!$BD51,IF(GS$19&lt;='様式３（療養者名簿）（⑤の場合）'!$BE51,1,0),0),0)</f>
        <v>0</v>
      </c>
      <c r="GT46" s="332">
        <f>IF(GT$19-'様式３（療養者名簿）（⑤の場合）'!$BD51+1&lt;=15,IF(GT$19&gt;='様式３（療養者名簿）（⑤の場合）'!$BD51,IF(GT$19&lt;='様式３（療養者名簿）（⑤の場合）'!$BE51,1,0),0),0)</f>
        <v>0</v>
      </c>
      <c r="GU46" s="332">
        <f>IF(GU$19-'様式３（療養者名簿）（⑤の場合）'!$BD51+1&lt;=15,IF(GU$19&gt;='様式３（療養者名簿）（⑤の場合）'!$BD51,IF(GU$19&lt;='様式３（療養者名簿）（⑤の場合）'!$BE51,1,0),0),0)</f>
        <v>0</v>
      </c>
      <c r="GV46" s="332">
        <f>IF(GV$19-'様式３（療養者名簿）（⑤の場合）'!$BD51+1&lt;=15,IF(GV$19&gt;='様式３（療養者名簿）（⑤の場合）'!$BD51,IF(GV$19&lt;='様式３（療養者名簿）（⑤の場合）'!$BE51,1,0),0),0)</f>
        <v>0</v>
      </c>
      <c r="GW46" s="332">
        <f>IF(GW$19-'様式３（療養者名簿）（⑤の場合）'!$BD51+1&lt;=15,IF(GW$19&gt;='様式３（療養者名簿）（⑤の場合）'!$BD51,IF(GW$19&lt;='様式３（療養者名簿）（⑤の場合）'!$BE51,1,0),0),0)</f>
        <v>0</v>
      </c>
      <c r="GX46" s="332">
        <f>IF(GX$19-'様式３（療養者名簿）（⑤の場合）'!$BD51+1&lt;=15,IF(GX$19&gt;='様式３（療養者名簿）（⑤の場合）'!$BD51,IF(GX$19&lt;='様式３（療養者名簿）（⑤の場合）'!$BE51,1,0),0),0)</f>
        <v>0</v>
      </c>
      <c r="GY46" s="332">
        <f>IF(GY$19-'様式３（療養者名簿）（⑤の場合）'!$BD51+1&lt;=15,IF(GY$19&gt;='様式３（療養者名簿）（⑤の場合）'!$BD51,IF(GY$19&lt;='様式３（療養者名簿）（⑤の場合）'!$BE51,1,0),0),0)</f>
        <v>0</v>
      </c>
      <c r="GZ46" s="332">
        <f>IF(GZ$19-'様式３（療養者名簿）（⑤の場合）'!$BD51+1&lt;=15,IF(GZ$19&gt;='様式３（療養者名簿）（⑤の場合）'!$BD51,IF(GZ$19&lt;='様式３（療養者名簿）（⑤の場合）'!$BE51,1,0),0),0)</f>
        <v>0</v>
      </c>
      <c r="HA46" s="332">
        <f>IF(HA$19-'様式３（療養者名簿）（⑤の場合）'!$BD51+1&lt;=15,IF(HA$19&gt;='様式３（療養者名簿）（⑤の場合）'!$BD51,IF(HA$19&lt;='様式３（療養者名簿）（⑤の場合）'!$BE51,1,0),0),0)</f>
        <v>0</v>
      </c>
      <c r="HB46" s="332">
        <f>IF(HB$19-'様式３（療養者名簿）（⑤の場合）'!$BD51+1&lt;=15,IF(HB$19&gt;='様式３（療養者名簿）（⑤の場合）'!$BD51,IF(HB$19&lt;='様式３（療養者名簿）（⑤の場合）'!$BE51,1,0),0),0)</f>
        <v>0</v>
      </c>
      <c r="HC46" s="332">
        <f>IF(HC$19-'様式３（療養者名簿）（⑤の場合）'!$BD51+1&lt;=15,IF(HC$19&gt;='様式３（療養者名簿）（⑤の場合）'!$BD51,IF(HC$19&lt;='様式３（療養者名簿）（⑤の場合）'!$BE51,1,0),0),0)</f>
        <v>0</v>
      </c>
      <c r="HD46" s="332">
        <f>IF(HD$19-'様式３（療養者名簿）（⑤の場合）'!$BD51+1&lt;=15,IF(HD$19&gt;='様式３（療養者名簿）（⑤の場合）'!$BD51,IF(HD$19&lt;='様式３（療養者名簿）（⑤の場合）'!$BE51,1,0),0),0)</f>
        <v>0</v>
      </c>
      <c r="HE46" s="332">
        <f>IF(HE$19-'様式３（療養者名簿）（⑤の場合）'!$BD51+1&lt;=15,IF(HE$19&gt;='様式３（療養者名簿）（⑤の場合）'!$BD51,IF(HE$19&lt;='様式３（療養者名簿）（⑤の場合）'!$BE51,1,0),0),0)</f>
        <v>0</v>
      </c>
      <c r="HF46" s="332">
        <f>IF(HF$19-'様式３（療養者名簿）（⑤の場合）'!$BD51+1&lt;=15,IF(HF$19&gt;='様式３（療養者名簿）（⑤の場合）'!$BD51,IF(HF$19&lt;='様式３（療養者名簿）（⑤の場合）'!$BE51,1,0),0),0)</f>
        <v>0</v>
      </c>
      <c r="HG46" s="332">
        <f>IF(HG$19-'様式３（療養者名簿）（⑤の場合）'!$BD51+1&lt;=15,IF(HG$19&gt;='様式３（療養者名簿）（⑤の場合）'!$BD51,IF(HG$19&lt;='様式３（療養者名簿）（⑤の場合）'!$BE51,1,0),0),0)</f>
        <v>0</v>
      </c>
      <c r="HH46" s="332">
        <f>IF(HH$19-'様式３（療養者名簿）（⑤の場合）'!$BD51+1&lt;=15,IF(HH$19&gt;='様式３（療養者名簿）（⑤の場合）'!$BD51,IF(HH$19&lt;='様式３（療養者名簿）（⑤の場合）'!$BE51,1,0),0),0)</f>
        <v>0</v>
      </c>
      <c r="HI46" s="332">
        <f>IF(HI$19-'様式３（療養者名簿）（⑤の場合）'!$BD51+1&lt;=15,IF(HI$19&gt;='様式３（療養者名簿）（⑤の場合）'!$BD51,IF(HI$19&lt;='様式３（療養者名簿）（⑤の場合）'!$BE51,1,0),0),0)</f>
        <v>0</v>
      </c>
      <c r="HJ46" s="332">
        <f>IF(HJ$19-'様式３（療養者名簿）（⑤の場合）'!$BD51+1&lt;=15,IF(HJ$19&gt;='様式３（療養者名簿）（⑤の場合）'!$BD51,IF(HJ$19&lt;='様式３（療養者名簿）（⑤の場合）'!$BE51,1,0),0),0)</f>
        <v>0</v>
      </c>
      <c r="HK46" s="332">
        <f>IF(HK$19-'様式３（療養者名簿）（⑤の場合）'!$BD51+1&lt;=15,IF(HK$19&gt;='様式３（療養者名簿）（⑤の場合）'!$BD51,IF(HK$19&lt;='様式３（療養者名簿）（⑤の場合）'!$BE51,1,0),0),0)</f>
        <v>0</v>
      </c>
      <c r="HL46" s="332">
        <f>IF(HL$19-'様式３（療養者名簿）（⑤の場合）'!$BD51+1&lt;=15,IF(HL$19&gt;='様式３（療養者名簿）（⑤の場合）'!$BD51,IF(HL$19&lt;='様式３（療養者名簿）（⑤の場合）'!$BE51,1,0),0),0)</f>
        <v>0</v>
      </c>
      <c r="HM46" s="332">
        <f>IF(HM$19-'様式３（療養者名簿）（⑤の場合）'!$BD51+1&lt;=15,IF(HM$19&gt;='様式３（療養者名簿）（⑤の場合）'!$BD51,IF(HM$19&lt;='様式３（療養者名簿）（⑤の場合）'!$BE51,1,0),0),0)</f>
        <v>0</v>
      </c>
      <c r="HN46" s="332">
        <f>IF(HN$19-'様式３（療養者名簿）（⑤の場合）'!$BD51+1&lt;=15,IF(HN$19&gt;='様式３（療養者名簿）（⑤の場合）'!$BD51,IF(HN$19&lt;='様式３（療養者名簿）（⑤の場合）'!$BE51,1,0),0),0)</f>
        <v>0</v>
      </c>
      <c r="HO46" s="332">
        <f>IF(HO$19-'様式３（療養者名簿）（⑤の場合）'!$BD51+1&lt;=15,IF(HO$19&gt;='様式３（療養者名簿）（⑤の場合）'!$BD51,IF(HO$19&lt;='様式３（療養者名簿）（⑤の場合）'!$BE51,1,0),0),0)</f>
        <v>0</v>
      </c>
      <c r="HP46" s="332">
        <f>IF(HP$19-'様式３（療養者名簿）（⑤の場合）'!$BD51+1&lt;=15,IF(HP$19&gt;='様式３（療養者名簿）（⑤の場合）'!$BD51,IF(HP$19&lt;='様式３（療養者名簿）（⑤の場合）'!$BE51,1,0),0),0)</f>
        <v>0</v>
      </c>
      <c r="HQ46" s="332">
        <f>IF(HQ$19-'様式３（療養者名簿）（⑤の場合）'!$BD51+1&lt;=15,IF(HQ$19&gt;='様式３（療養者名簿）（⑤の場合）'!$BD51,IF(HQ$19&lt;='様式３（療養者名簿）（⑤の場合）'!$BE51,1,0),0),0)</f>
        <v>0</v>
      </c>
      <c r="HR46" s="332">
        <f>IF(HR$19-'様式３（療養者名簿）（⑤の場合）'!$BD51+1&lt;=15,IF(HR$19&gt;='様式３（療養者名簿）（⑤の場合）'!$BD51,IF(HR$19&lt;='様式３（療養者名簿）（⑤の場合）'!$BE51,1,0),0),0)</f>
        <v>0</v>
      </c>
      <c r="HS46" s="332">
        <f>IF(HS$19-'様式３（療養者名簿）（⑤の場合）'!$BD51+1&lt;=15,IF(HS$19&gt;='様式３（療養者名簿）（⑤の場合）'!$BD51,IF(HS$19&lt;='様式３（療養者名簿）（⑤の場合）'!$BE51,1,0),0),0)</f>
        <v>0</v>
      </c>
      <c r="HT46" s="332">
        <f>IF(HT$19-'様式３（療養者名簿）（⑤の場合）'!$BD51+1&lt;=15,IF(HT$19&gt;='様式３（療養者名簿）（⑤の場合）'!$BD51,IF(HT$19&lt;='様式３（療養者名簿）（⑤の場合）'!$BE51,1,0),0),0)</f>
        <v>0</v>
      </c>
      <c r="HU46" s="332">
        <f>IF(HU$19-'様式３（療養者名簿）（⑤の場合）'!$BD51+1&lt;=15,IF(HU$19&gt;='様式３（療養者名簿）（⑤の場合）'!$BD51,IF(HU$19&lt;='様式３（療養者名簿）（⑤の場合）'!$BE51,1,0),0),0)</f>
        <v>0</v>
      </c>
      <c r="HV46" s="332">
        <f>IF(HV$19-'様式３（療養者名簿）（⑤の場合）'!$BD51+1&lt;=15,IF(HV$19&gt;='様式３（療養者名簿）（⑤の場合）'!$BD51,IF(HV$19&lt;='様式３（療養者名簿）（⑤の場合）'!$BE51,1,0),0),0)</f>
        <v>0</v>
      </c>
      <c r="HW46" s="332">
        <f>IF(HW$19-'様式３（療養者名簿）（⑤の場合）'!$BD51+1&lt;=15,IF(HW$19&gt;='様式３（療養者名簿）（⑤の場合）'!$BD51,IF(HW$19&lt;='様式３（療養者名簿）（⑤の場合）'!$BE51,1,0),0),0)</f>
        <v>0</v>
      </c>
      <c r="HX46" s="332">
        <f>IF(HX$19-'様式３（療養者名簿）（⑤の場合）'!$BD51+1&lt;=15,IF(HX$19&gt;='様式３（療養者名簿）（⑤の場合）'!$BD51,IF(HX$19&lt;='様式３（療養者名簿）（⑤の場合）'!$BE51,1,0),0),0)</f>
        <v>0</v>
      </c>
      <c r="HY46" s="332">
        <f>IF(HY$19-'様式３（療養者名簿）（⑤の場合）'!$BD51+1&lt;=15,IF(HY$19&gt;='様式３（療養者名簿）（⑤の場合）'!$BD51,IF(HY$19&lt;='様式３（療養者名簿）（⑤の場合）'!$BE51,1,0),0),0)</f>
        <v>0</v>
      </c>
      <c r="HZ46" s="332">
        <f>IF(HZ$19-'様式３（療養者名簿）（⑤の場合）'!$BD51+1&lt;=15,IF(HZ$19&gt;='様式３（療養者名簿）（⑤の場合）'!$BD51,IF(HZ$19&lt;='様式３（療養者名簿）（⑤の場合）'!$BE51,1,0),0),0)</f>
        <v>0</v>
      </c>
      <c r="IA46" s="332">
        <f>IF(IA$19-'様式３（療養者名簿）（⑤の場合）'!$BD51+1&lt;=15,IF(IA$19&gt;='様式３（療養者名簿）（⑤の場合）'!$BD51,IF(IA$19&lt;='様式３（療養者名簿）（⑤の場合）'!$BE51,1,0),0),0)</f>
        <v>0</v>
      </c>
      <c r="IB46" s="332">
        <f>IF(IB$19-'様式３（療養者名簿）（⑤の場合）'!$BD51+1&lt;=15,IF(IB$19&gt;='様式３（療養者名簿）（⑤の場合）'!$BD51,IF(IB$19&lt;='様式３（療養者名簿）（⑤の場合）'!$BE51,1,0),0),0)</f>
        <v>0</v>
      </c>
      <c r="IC46" s="332">
        <f>IF(IC$19-'様式３（療養者名簿）（⑤の場合）'!$BD51+1&lt;=15,IF(IC$19&gt;='様式３（療養者名簿）（⑤の場合）'!$BD51,IF(IC$19&lt;='様式３（療養者名簿）（⑤の場合）'!$BE51,1,0),0),0)</f>
        <v>0</v>
      </c>
      <c r="ID46" s="332">
        <f>IF(ID$19-'様式３（療養者名簿）（⑤の場合）'!$BD51+1&lt;=15,IF(ID$19&gt;='様式３（療養者名簿）（⑤の場合）'!$BD51,IF(ID$19&lt;='様式３（療養者名簿）（⑤の場合）'!$BE51,1,0),0),0)</f>
        <v>0</v>
      </c>
      <c r="IE46" s="332">
        <f>IF(IE$19-'様式３（療養者名簿）（⑤の場合）'!$BD51+1&lt;=15,IF(IE$19&gt;='様式３（療養者名簿）（⑤の場合）'!$BD51,IF(IE$19&lt;='様式３（療養者名簿）（⑤の場合）'!$BE51,1,0),0),0)</f>
        <v>0</v>
      </c>
      <c r="IF46" s="332">
        <f>IF(IF$19-'様式３（療養者名簿）（⑤の場合）'!$BD51+1&lt;=15,IF(IF$19&gt;='様式３（療養者名簿）（⑤の場合）'!$BD51,IF(IF$19&lt;='様式３（療養者名簿）（⑤の場合）'!$BE51,1,0),0),0)</f>
        <v>0</v>
      </c>
      <c r="IG46" s="332">
        <f>IF(IG$19-'様式３（療養者名簿）（⑤の場合）'!$BD51+1&lt;=15,IF(IG$19&gt;='様式３（療養者名簿）（⑤の場合）'!$BD51,IF(IG$19&lt;='様式３（療養者名簿）（⑤の場合）'!$BE51,1,0),0),0)</f>
        <v>0</v>
      </c>
      <c r="IH46" s="332">
        <f>IF(IH$19-'様式３（療養者名簿）（⑤の場合）'!$BD51+1&lt;=15,IF(IH$19&gt;='様式３（療養者名簿）（⑤の場合）'!$BD51,IF(IH$19&lt;='様式３（療養者名簿）（⑤の場合）'!$BE51,1,0),0),0)</f>
        <v>0</v>
      </c>
      <c r="II46" s="332">
        <f>IF(II$19-'様式３（療養者名簿）（⑤の場合）'!$BD51+1&lt;=15,IF(II$19&gt;='様式３（療養者名簿）（⑤の場合）'!$BD51,IF(II$19&lt;='様式３（療養者名簿）（⑤の場合）'!$BE51,1,0),0),0)</f>
        <v>0</v>
      </c>
      <c r="IJ46" s="332">
        <f>IF(IJ$19-'様式３（療養者名簿）（⑤の場合）'!$BD51+1&lt;=15,IF(IJ$19&gt;='様式３（療養者名簿）（⑤の場合）'!$BD51,IF(IJ$19&lt;='様式３（療養者名簿）（⑤の場合）'!$BE51,1,0),0),0)</f>
        <v>0</v>
      </c>
      <c r="IK46" s="332">
        <f>IF(IK$19-'様式３（療養者名簿）（⑤の場合）'!$BD51+1&lt;=15,IF(IK$19&gt;='様式３（療養者名簿）（⑤の場合）'!$BD51,IF(IK$19&lt;='様式３（療養者名簿）（⑤の場合）'!$BE51,1,0),0),0)</f>
        <v>0</v>
      </c>
      <c r="IL46" s="332">
        <f>IF(IL$19-'様式３（療養者名簿）（⑤の場合）'!$BD51+1&lt;=15,IF(IL$19&gt;='様式３（療養者名簿）（⑤の場合）'!$BD51,IF(IL$19&lt;='様式３（療養者名簿）（⑤の場合）'!$BE51,1,0),0),0)</f>
        <v>0</v>
      </c>
      <c r="IM46" s="332">
        <f>IF(IM$19-'様式３（療養者名簿）（⑤の場合）'!$BD51+1&lt;=15,IF(IM$19&gt;='様式３（療養者名簿）（⑤の場合）'!$BD51,IF(IM$19&lt;='様式３（療養者名簿）（⑤の場合）'!$BE51,1,0),0),0)</f>
        <v>0</v>
      </c>
      <c r="IN46" s="332">
        <f>IF(IN$19-'様式３（療養者名簿）（⑤の場合）'!$BD51+1&lt;=15,IF(IN$19&gt;='様式３（療養者名簿）（⑤の場合）'!$BD51,IF(IN$19&lt;='様式３（療養者名簿）（⑤の場合）'!$BE51,1,0),0),0)</f>
        <v>0</v>
      </c>
      <c r="IO46" s="332">
        <f>IF(IO$19-'様式３（療養者名簿）（⑤の場合）'!$BD51+1&lt;=15,IF(IO$19&gt;='様式３（療養者名簿）（⑤の場合）'!$BD51,IF(IO$19&lt;='様式３（療養者名簿）（⑤の場合）'!$BE51,1,0),0),0)</f>
        <v>0</v>
      </c>
      <c r="IP46" s="332">
        <f>IF(IP$19-'様式３（療養者名簿）（⑤の場合）'!$BD51+1&lt;=15,IF(IP$19&gt;='様式３（療養者名簿）（⑤の場合）'!$BD51,IF(IP$19&lt;='様式３（療養者名簿）（⑤の場合）'!$BE51,1,0),0),0)</f>
        <v>0</v>
      </c>
      <c r="IQ46" s="332">
        <f>IF(IQ$19-'様式３（療養者名簿）（⑤の場合）'!$BD51+1&lt;=15,IF(IQ$19&gt;='様式３（療養者名簿）（⑤の場合）'!$BD51,IF(IQ$19&lt;='様式３（療養者名簿）（⑤の場合）'!$BE51,1,0),0),0)</f>
        <v>0</v>
      </c>
      <c r="IR46" s="332">
        <f>IF(IR$19-'様式３（療養者名簿）（⑤の場合）'!$BD51+1&lt;=15,IF(IR$19&gt;='様式３（療養者名簿）（⑤の場合）'!$BD51,IF(IR$19&lt;='様式３（療養者名簿）（⑤の場合）'!$BE51,1,0),0),0)</f>
        <v>0</v>
      </c>
      <c r="IS46" s="332">
        <f>IF(IS$19-'様式３（療養者名簿）（⑤の場合）'!$BD51+1&lt;=15,IF(IS$19&gt;='様式３（療養者名簿）（⑤の場合）'!$BD51,IF(IS$19&lt;='様式３（療養者名簿）（⑤の場合）'!$BE51,1,0),0),0)</f>
        <v>0</v>
      </c>
      <c r="IT46" s="332">
        <f>IF(IT$19-'様式３（療養者名簿）（⑤の場合）'!$BD51+1&lt;=15,IF(IT$19&gt;='様式３（療養者名簿）（⑤の場合）'!$BD51,IF(IT$19&lt;='様式３（療養者名簿）（⑤の場合）'!$BE51,1,0),0),0)</f>
        <v>0</v>
      </c>
      <c r="IU46" s="332">
        <f>IF(IU$19-'様式３（療養者名簿）（⑤の場合）'!$BD51+1&lt;=15,IF(IU$19&gt;='様式３（療養者名簿）（⑤の場合）'!$BD51,IF(IU$19&lt;='様式３（療養者名簿）（⑤の場合）'!$BE51,1,0),0),0)</f>
        <v>0</v>
      </c>
      <c r="IV46" s="332">
        <f>IF(IV$19-'様式３（療養者名簿）（⑤の場合）'!$BD51+1&lt;=15,IF(IV$19&gt;='様式３（療養者名簿）（⑤の場合）'!$BD51,IF(IV$19&lt;='様式３（療養者名簿）（⑤の場合）'!$BE51,1,0),0),0)</f>
        <v>0</v>
      </c>
      <c r="IW46" s="332">
        <f>IF(IW$19-'様式３（療養者名簿）（⑤の場合）'!$BD51+1&lt;=15,IF(IW$19&gt;='様式３（療養者名簿）（⑤の場合）'!$BD51,IF(IW$19&lt;='様式３（療養者名簿）（⑤の場合）'!$BE51,1,0),0),0)</f>
        <v>0</v>
      </c>
      <c r="IX46" s="332">
        <f>IF(IX$19-'様式３（療養者名簿）（⑤の場合）'!$BD51+1&lt;=15,IF(IX$19&gt;='様式３（療養者名簿）（⑤の場合）'!$BD51,IF(IX$19&lt;='様式３（療養者名簿）（⑤の場合）'!$BE51,1,0),0),0)</f>
        <v>0</v>
      </c>
      <c r="IY46" s="332">
        <f>IF(IY$19-'様式３（療養者名簿）（⑤の場合）'!$BD51+1&lt;=15,IF(IY$19&gt;='様式３（療養者名簿）（⑤の場合）'!$BD51,IF(IY$19&lt;='様式３（療養者名簿）（⑤の場合）'!$BE51,1,0),0),0)</f>
        <v>0</v>
      </c>
      <c r="IZ46" s="332">
        <f>IF(IZ$19-'様式３（療養者名簿）（⑤の場合）'!$BD51+1&lt;=15,IF(IZ$19&gt;='様式３（療養者名簿）（⑤の場合）'!$BD51,IF(IZ$19&lt;='様式３（療養者名簿）（⑤の場合）'!$BE51,1,0),0),0)</f>
        <v>0</v>
      </c>
      <c r="JA46" s="332">
        <f>IF(JA$19-'様式３（療養者名簿）（⑤の場合）'!$BD51+1&lt;=15,IF(JA$19&gt;='様式３（療養者名簿）（⑤の場合）'!$BD51,IF(JA$19&lt;='様式３（療養者名簿）（⑤の場合）'!$BE51,1,0),0),0)</f>
        <v>0</v>
      </c>
      <c r="JB46" s="332">
        <f>IF(JB$19-'様式３（療養者名簿）（⑤の場合）'!$BD51+1&lt;=15,IF(JB$19&gt;='様式３（療養者名簿）（⑤の場合）'!$BD51,IF(JB$19&lt;='様式３（療養者名簿）（⑤の場合）'!$BE51,1,0),0),0)</f>
        <v>0</v>
      </c>
      <c r="JC46" s="332">
        <f>IF(JC$19-'様式３（療養者名簿）（⑤の場合）'!$BD51+1&lt;=15,IF(JC$19&gt;='様式３（療養者名簿）（⑤の場合）'!$BD51,IF(JC$19&lt;='様式３（療養者名簿）（⑤の場合）'!$BE51,1,0),0),0)</f>
        <v>0</v>
      </c>
      <c r="JD46" s="332">
        <f>IF(JD$19-'様式３（療養者名簿）（⑤の場合）'!$BD51+1&lt;=15,IF(JD$19&gt;='様式３（療養者名簿）（⑤の場合）'!$BD51,IF(JD$19&lt;='様式３（療養者名簿）（⑤の場合）'!$BE51,1,0),0),0)</f>
        <v>0</v>
      </c>
      <c r="JE46" s="332">
        <f>IF(JE$19-'様式３（療養者名簿）（⑤の場合）'!$BD51+1&lt;=15,IF(JE$19&gt;='様式３（療養者名簿）（⑤の場合）'!$BD51,IF(JE$19&lt;='様式３（療養者名簿）（⑤の場合）'!$BE51,1,0),0),0)</f>
        <v>0</v>
      </c>
      <c r="JF46" s="332">
        <f>IF(JF$19-'様式３（療養者名簿）（⑤の場合）'!$BD51+1&lt;=15,IF(JF$19&gt;='様式３（療養者名簿）（⑤の場合）'!$BD51,IF(JF$19&lt;='様式３（療養者名簿）（⑤の場合）'!$BE51,1,0),0),0)</f>
        <v>0</v>
      </c>
      <c r="JG46" s="332">
        <f>IF(JG$19-'様式３（療養者名簿）（⑤の場合）'!$BD51+1&lt;=15,IF(JG$19&gt;='様式３（療養者名簿）（⑤の場合）'!$BD51,IF(JG$19&lt;='様式３（療養者名簿）（⑤の場合）'!$BE51,1,0),0),0)</f>
        <v>0</v>
      </c>
      <c r="JH46" s="332">
        <f>IF(JH$19-'様式３（療養者名簿）（⑤の場合）'!$BD51+1&lt;=15,IF(JH$19&gt;='様式３（療養者名簿）（⑤の場合）'!$BD51,IF(JH$19&lt;='様式３（療養者名簿）（⑤の場合）'!$BE51,1,0),0),0)</f>
        <v>0</v>
      </c>
      <c r="JI46" s="332">
        <f>IF(JI$19-'様式３（療養者名簿）（⑤の場合）'!$BD51+1&lt;=15,IF(JI$19&gt;='様式３（療養者名簿）（⑤の場合）'!$BD51,IF(JI$19&lt;='様式３（療養者名簿）（⑤の場合）'!$BE51,1,0),0),0)</f>
        <v>0</v>
      </c>
      <c r="JJ46" s="332">
        <f>IF(JJ$19-'様式３（療養者名簿）（⑤の場合）'!$BD51+1&lt;=15,IF(JJ$19&gt;='様式３（療養者名簿）（⑤の場合）'!$BD51,IF(JJ$19&lt;='様式３（療養者名簿）（⑤の場合）'!$BE51,1,0),0),0)</f>
        <v>0</v>
      </c>
      <c r="JK46" s="332">
        <f>IF(JK$19-'様式３（療養者名簿）（⑤の場合）'!$BD51+1&lt;=15,IF(JK$19&gt;='様式３（療養者名簿）（⑤の場合）'!$BD51,IF(JK$19&lt;='様式３（療養者名簿）（⑤の場合）'!$BE51,1,0),0),0)</f>
        <v>0</v>
      </c>
      <c r="JL46" s="332">
        <f>IF(JL$19-'様式３（療養者名簿）（⑤の場合）'!$BD51+1&lt;=15,IF(JL$19&gt;='様式３（療養者名簿）（⑤の場合）'!$BD51,IF(JL$19&lt;='様式３（療養者名簿）（⑤の場合）'!$BE51,1,0),0),0)</f>
        <v>0</v>
      </c>
      <c r="JM46" s="332">
        <f>IF(JM$19-'様式３（療養者名簿）（⑤の場合）'!$BD51+1&lt;=15,IF(JM$19&gt;='様式３（療養者名簿）（⑤の場合）'!$BD51,IF(JM$19&lt;='様式３（療養者名簿）（⑤の場合）'!$BE51,1,0),0),0)</f>
        <v>0</v>
      </c>
      <c r="JN46" s="332">
        <f>IF(JN$19-'様式３（療養者名簿）（⑤の場合）'!$BD51+1&lt;=15,IF(JN$19&gt;='様式３（療養者名簿）（⑤の場合）'!$BD51,IF(JN$19&lt;='様式３（療養者名簿）（⑤の場合）'!$BE51,1,0),0),0)</f>
        <v>0</v>
      </c>
      <c r="JO46" s="332">
        <f>IF(JO$19-'様式３（療養者名簿）（⑤の場合）'!$BD51+1&lt;=15,IF(JO$19&gt;='様式３（療養者名簿）（⑤の場合）'!$BD51,IF(JO$19&lt;='様式３（療養者名簿）（⑤の場合）'!$BE51,1,0),0),0)</f>
        <v>0</v>
      </c>
      <c r="JP46" s="332">
        <f>IF(JP$19-'様式３（療養者名簿）（⑤の場合）'!$BD51+1&lt;=15,IF(JP$19&gt;='様式３（療養者名簿）（⑤の場合）'!$BD51,IF(JP$19&lt;='様式３（療養者名簿）（⑤の場合）'!$BE51,1,0),0),0)</f>
        <v>0</v>
      </c>
      <c r="JQ46" s="332">
        <f>IF(JQ$19-'様式３（療養者名簿）（⑤の場合）'!$BD51+1&lt;=15,IF(JQ$19&gt;='様式３（療養者名簿）（⑤の場合）'!$BD51,IF(JQ$19&lt;='様式３（療養者名簿）（⑤の場合）'!$BE51,1,0),0),0)</f>
        <v>0</v>
      </c>
      <c r="JR46" s="332">
        <f>IF(JR$19-'様式３（療養者名簿）（⑤の場合）'!$BD51+1&lt;=15,IF(JR$19&gt;='様式３（療養者名簿）（⑤の場合）'!$BD51,IF(JR$19&lt;='様式３（療養者名簿）（⑤の場合）'!$BE51,1,0),0),0)</f>
        <v>0</v>
      </c>
      <c r="JS46" s="332">
        <f>IF(JS$19-'様式３（療養者名簿）（⑤の場合）'!$BD51+1&lt;=15,IF(JS$19&gt;='様式３（療養者名簿）（⑤の場合）'!$BD51,IF(JS$19&lt;='様式３（療養者名簿）（⑤の場合）'!$BE51,1,0),0),0)</f>
        <v>0</v>
      </c>
      <c r="JT46" s="332">
        <f>IF(JT$19-'様式３（療養者名簿）（⑤の場合）'!$BD51+1&lt;=15,IF(JT$19&gt;='様式３（療養者名簿）（⑤の場合）'!$BD51,IF(JT$19&lt;='様式３（療養者名簿）（⑤の場合）'!$BE51,1,0),0),0)</f>
        <v>0</v>
      </c>
      <c r="JU46" s="332">
        <f>IF(JU$19-'様式３（療養者名簿）（⑤の場合）'!$BD51+1&lt;=15,IF(JU$19&gt;='様式３（療養者名簿）（⑤の場合）'!$BD51,IF(JU$19&lt;='様式３（療養者名簿）（⑤の場合）'!$BE51,1,0),0),0)</f>
        <v>0</v>
      </c>
      <c r="JV46" s="332">
        <f>IF(JV$19-'様式３（療養者名簿）（⑤の場合）'!$BD51+1&lt;=15,IF(JV$19&gt;='様式３（療養者名簿）（⑤の場合）'!$BD51,IF(JV$19&lt;='様式３（療養者名簿）（⑤の場合）'!$BE51,1,0),0),0)</f>
        <v>0</v>
      </c>
      <c r="JW46" s="332">
        <f>IF(JW$19-'様式３（療養者名簿）（⑤の場合）'!$BD51+1&lt;=15,IF(JW$19&gt;='様式３（療養者名簿）（⑤の場合）'!$BD51,IF(JW$19&lt;='様式３（療養者名簿）（⑤の場合）'!$BE51,1,0),0),0)</f>
        <v>0</v>
      </c>
      <c r="JX46" s="332">
        <f>IF(JX$19-'様式３（療養者名簿）（⑤の場合）'!$BD51+1&lt;=15,IF(JX$19&gt;='様式３（療養者名簿）（⑤の場合）'!$BD51,IF(JX$19&lt;='様式３（療養者名簿）（⑤の場合）'!$BE51,1,0),0),0)</f>
        <v>0</v>
      </c>
      <c r="JY46" s="332">
        <f>IF(JY$19-'様式３（療養者名簿）（⑤の場合）'!$BD51+1&lt;=15,IF(JY$19&gt;='様式３（療養者名簿）（⑤の場合）'!$BD51,IF(JY$19&lt;='様式３（療養者名簿）（⑤の場合）'!$BE51,1,0),0),0)</f>
        <v>0</v>
      </c>
      <c r="JZ46" s="332">
        <f>IF(JZ$19-'様式３（療養者名簿）（⑤の場合）'!$BD51+1&lt;=15,IF(JZ$19&gt;='様式３（療養者名簿）（⑤の場合）'!$BD51,IF(JZ$19&lt;='様式３（療養者名簿）（⑤の場合）'!$BE51,1,0),0),0)</f>
        <v>0</v>
      </c>
      <c r="KA46" s="332">
        <f>IF(KA$19-'様式３（療養者名簿）（⑤の場合）'!$BD51+1&lt;=15,IF(KA$19&gt;='様式３（療養者名簿）（⑤の場合）'!$BD51,IF(KA$19&lt;='様式３（療養者名簿）（⑤の場合）'!$BE51,1,0),0),0)</f>
        <v>0</v>
      </c>
      <c r="KB46" s="332">
        <f>IF(KB$19-'様式３（療養者名簿）（⑤の場合）'!$BD51+1&lt;=15,IF(KB$19&gt;='様式３（療養者名簿）（⑤の場合）'!$BD51,IF(KB$19&lt;='様式３（療養者名簿）（⑤の場合）'!$BE51,1,0),0),0)</f>
        <v>0</v>
      </c>
      <c r="KC46" s="332">
        <f>IF(KC$19-'様式３（療養者名簿）（⑤の場合）'!$BD51+1&lt;=15,IF(KC$19&gt;='様式３（療養者名簿）（⑤の場合）'!$BD51,IF(KC$19&lt;='様式３（療養者名簿）（⑤の場合）'!$BE51,1,0),0),0)</f>
        <v>0</v>
      </c>
      <c r="KD46" s="332">
        <f>IF(KD$19-'様式３（療養者名簿）（⑤の場合）'!$BD51+1&lt;=15,IF(KD$19&gt;='様式３（療養者名簿）（⑤の場合）'!$BD51,IF(KD$19&lt;='様式３（療養者名簿）（⑤の場合）'!$BE51,1,0),0),0)</f>
        <v>0</v>
      </c>
      <c r="KE46" s="332">
        <f>IF(KE$19-'様式３（療養者名簿）（⑤の場合）'!$BD51+1&lt;=15,IF(KE$19&gt;='様式３（療養者名簿）（⑤の場合）'!$BD51,IF(KE$19&lt;='様式３（療養者名簿）（⑤の場合）'!$BE51,1,0),0),0)</f>
        <v>0</v>
      </c>
      <c r="KF46" s="332">
        <f>IF(KF$19-'様式３（療養者名簿）（⑤の場合）'!$BD51+1&lt;=15,IF(KF$19&gt;='様式３（療養者名簿）（⑤の場合）'!$BD51,IF(KF$19&lt;='様式３（療養者名簿）（⑤の場合）'!$BE51,1,0),0),0)</f>
        <v>0</v>
      </c>
      <c r="KG46" s="332">
        <f>IF(KG$19-'様式３（療養者名簿）（⑤の場合）'!$BD51+1&lt;=15,IF(KG$19&gt;='様式３（療養者名簿）（⑤の場合）'!$BD51,IF(KG$19&lt;='様式３（療養者名簿）（⑤の場合）'!$BE51,1,0),0),0)</f>
        <v>0</v>
      </c>
      <c r="KH46" s="332">
        <f>IF(KH$19-'様式３（療養者名簿）（⑤の場合）'!$BD51+1&lt;=15,IF(KH$19&gt;='様式３（療養者名簿）（⑤の場合）'!$BD51,IF(KH$19&lt;='様式３（療養者名簿）（⑤の場合）'!$BE51,1,0),0),0)</f>
        <v>0</v>
      </c>
      <c r="KI46" s="332">
        <f>IF(KI$19-'様式３（療養者名簿）（⑤の場合）'!$BD51+1&lt;=15,IF(KI$19&gt;='様式３（療養者名簿）（⑤の場合）'!$BD51,IF(KI$19&lt;='様式３（療養者名簿）（⑤の場合）'!$BE51,1,0),0),0)</f>
        <v>0</v>
      </c>
      <c r="KJ46" s="332">
        <f>IF(KJ$19-'様式３（療養者名簿）（⑤の場合）'!$BD51+1&lt;=15,IF(KJ$19&gt;='様式３（療養者名簿）（⑤の場合）'!$BD51,IF(KJ$19&lt;='様式３（療養者名簿）（⑤の場合）'!$BE51,1,0),0),0)</f>
        <v>0</v>
      </c>
      <c r="KK46" s="332">
        <f>IF(KK$19-'様式３（療養者名簿）（⑤の場合）'!$BD51+1&lt;=15,IF(KK$19&gt;='様式３（療養者名簿）（⑤の場合）'!$BD51,IF(KK$19&lt;='様式３（療養者名簿）（⑤の場合）'!$BE51,1,0),0),0)</f>
        <v>0</v>
      </c>
      <c r="KL46" s="332">
        <f>IF(KL$19-'様式３（療養者名簿）（⑤の場合）'!$BD51+1&lt;=15,IF(KL$19&gt;='様式３（療養者名簿）（⑤の場合）'!$BD51,IF(KL$19&lt;='様式３（療養者名簿）（⑤の場合）'!$BE51,1,0),0),0)</f>
        <v>0</v>
      </c>
      <c r="KM46" s="332">
        <f>IF(KM$19-'様式３（療養者名簿）（⑤の場合）'!$BD51+1&lt;=15,IF(KM$19&gt;='様式３（療養者名簿）（⑤の場合）'!$BD51,IF(KM$19&lt;='様式３（療養者名簿）（⑤の場合）'!$BE51,1,0),0),0)</f>
        <v>0</v>
      </c>
      <c r="KN46" s="332">
        <f>IF(KN$19-'様式３（療養者名簿）（⑤の場合）'!$BD51+1&lt;=15,IF(KN$19&gt;='様式３（療養者名簿）（⑤の場合）'!$BD51,IF(KN$19&lt;='様式３（療養者名簿）（⑤の場合）'!$BE51,1,0),0),0)</f>
        <v>0</v>
      </c>
      <c r="KO46" s="332">
        <f>IF(KO$19-'様式３（療養者名簿）（⑤の場合）'!$BD51+1&lt;=15,IF(KO$19&gt;='様式３（療養者名簿）（⑤の場合）'!$BD51,IF(KO$19&lt;='様式３（療養者名簿）（⑤の場合）'!$BE51,1,0),0),0)</f>
        <v>0</v>
      </c>
      <c r="KP46" s="332">
        <f>IF(KP$19-'様式３（療養者名簿）（⑤の場合）'!$BD51+1&lt;=15,IF(KP$19&gt;='様式３（療養者名簿）（⑤の場合）'!$BD51,IF(KP$19&lt;='様式３（療養者名簿）（⑤の場合）'!$BE51,1,0),0),0)</f>
        <v>0</v>
      </c>
      <c r="KQ46" s="332">
        <f>IF(KQ$19-'様式３（療養者名簿）（⑤の場合）'!$BD51+1&lt;=15,IF(KQ$19&gt;='様式３（療養者名簿）（⑤の場合）'!$BD51,IF(KQ$19&lt;='様式３（療養者名簿）（⑤の場合）'!$BE51,1,0),0),0)</f>
        <v>0</v>
      </c>
      <c r="KR46" s="332">
        <f>IF(KR$19-'様式３（療養者名簿）（⑤の場合）'!$BD51+1&lt;=15,IF(KR$19&gt;='様式３（療養者名簿）（⑤の場合）'!$BD51,IF(KR$19&lt;='様式３（療養者名簿）（⑤の場合）'!$BE51,1,0),0),0)</f>
        <v>0</v>
      </c>
      <c r="KS46" s="332">
        <f>IF(KS$19-'様式３（療養者名簿）（⑤の場合）'!$BD51+1&lt;=15,IF(KS$19&gt;='様式３（療養者名簿）（⑤の場合）'!$BD51,IF(KS$19&lt;='様式３（療養者名簿）（⑤の場合）'!$BE51,1,0),0),0)</f>
        <v>0</v>
      </c>
      <c r="KT46" s="332">
        <f>IF(KT$19-'様式３（療養者名簿）（⑤の場合）'!$BD51+1&lt;=15,IF(KT$19&gt;='様式３（療養者名簿）（⑤の場合）'!$BD51,IF(KT$19&lt;='様式３（療養者名簿）（⑤の場合）'!$BE51,1,0),0),0)</f>
        <v>0</v>
      </c>
      <c r="KU46" s="332">
        <f>IF(KU$19-'様式３（療養者名簿）（⑤の場合）'!$BD51+1&lt;=15,IF(KU$19&gt;='様式３（療養者名簿）（⑤の場合）'!$BD51,IF(KU$19&lt;='様式３（療養者名簿）（⑤の場合）'!$BE51,1,0),0),0)</f>
        <v>0</v>
      </c>
      <c r="KV46" s="332">
        <f>IF(KV$19-'様式３（療養者名簿）（⑤の場合）'!$BD51+1&lt;=15,IF(KV$19&gt;='様式３（療養者名簿）（⑤の場合）'!$BD51,IF(KV$19&lt;='様式３（療養者名簿）（⑤の場合）'!$BE51,1,0),0),0)</f>
        <v>0</v>
      </c>
      <c r="KW46" s="332">
        <f>IF(KW$19-'様式３（療養者名簿）（⑤の場合）'!$BD51+1&lt;=15,IF(KW$19&gt;='様式３（療養者名簿）（⑤の場合）'!$BD51,IF(KW$19&lt;='様式３（療養者名簿）（⑤の場合）'!$BE51,1,0),0),0)</f>
        <v>0</v>
      </c>
      <c r="KX46" s="332">
        <f>IF(KX$19-'様式３（療養者名簿）（⑤の場合）'!$BD51+1&lt;=15,IF(KX$19&gt;='様式３（療養者名簿）（⑤の場合）'!$BD51,IF(KX$19&lt;='様式３（療養者名簿）（⑤の場合）'!$BE51,1,0),0),0)</f>
        <v>0</v>
      </c>
      <c r="KY46" s="332">
        <f>IF(KY$19-'様式３（療養者名簿）（⑤の場合）'!$BD51+1&lt;=15,IF(KY$19&gt;='様式３（療養者名簿）（⑤の場合）'!$BD51,IF(KY$19&lt;='様式３（療養者名簿）（⑤の場合）'!$BE51,1,0),0),0)</f>
        <v>0</v>
      </c>
      <c r="KZ46" s="332">
        <f>IF(KZ$19-'様式３（療養者名簿）（⑤の場合）'!$BD51+1&lt;=15,IF(KZ$19&gt;='様式３（療養者名簿）（⑤の場合）'!$BD51,IF(KZ$19&lt;='様式３（療養者名簿）（⑤の場合）'!$BE51,1,0),0),0)</f>
        <v>0</v>
      </c>
      <c r="LA46" s="332">
        <f>IF(LA$19-'様式３（療養者名簿）（⑤の場合）'!$BD51+1&lt;=15,IF(LA$19&gt;='様式３（療養者名簿）（⑤の場合）'!$BD51,IF(LA$19&lt;='様式３（療養者名簿）（⑤の場合）'!$BE51,1,0),0),0)</f>
        <v>0</v>
      </c>
      <c r="LB46" s="332">
        <f>IF(LB$19-'様式３（療養者名簿）（⑤の場合）'!$BD51+1&lt;=15,IF(LB$19&gt;='様式３（療養者名簿）（⑤の場合）'!$BD51,IF(LB$19&lt;='様式３（療養者名簿）（⑤の場合）'!$BE51,1,0),0),0)</f>
        <v>0</v>
      </c>
      <c r="LC46" s="332">
        <f>IF(LC$19-'様式３（療養者名簿）（⑤の場合）'!$BD51+1&lt;=15,IF(LC$19&gt;='様式３（療養者名簿）（⑤の場合）'!$BD51,IF(LC$19&lt;='様式３（療養者名簿）（⑤の場合）'!$BE51,1,0),0),0)</f>
        <v>0</v>
      </c>
      <c r="LD46" s="332">
        <f>IF(LD$19-'様式３（療養者名簿）（⑤の場合）'!$BD51+1&lt;=15,IF(LD$19&gt;='様式３（療養者名簿）（⑤の場合）'!$BD51,IF(LD$19&lt;='様式３（療養者名簿）（⑤の場合）'!$BE51,1,0),0),0)</f>
        <v>0</v>
      </c>
      <c r="LE46" s="332">
        <f>IF(LE$19-'様式３（療養者名簿）（⑤の場合）'!$BD51+1&lt;=15,IF(LE$19&gt;='様式３（療養者名簿）（⑤の場合）'!$BD51,IF(LE$19&lt;='様式３（療養者名簿）（⑤の場合）'!$BE51,1,0),0),0)</f>
        <v>0</v>
      </c>
      <c r="LF46" s="332">
        <f>IF(LF$19-'様式３（療養者名簿）（⑤の場合）'!$BD51+1&lt;=15,IF(LF$19&gt;='様式３（療養者名簿）（⑤の場合）'!$BD51,IF(LF$19&lt;='様式３（療養者名簿）（⑤の場合）'!$BE51,1,0),0),0)</f>
        <v>0</v>
      </c>
      <c r="LG46" s="332">
        <f>IF(LG$19-'様式３（療養者名簿）（⑤の場合）'!$BD51+1&lt;=15,IF(LG$19&gt;='様式３（療養者名簿）（⑤の場合）'!$BD51,IF(LG$19&lt;='様式３（療養者名簿）（⑤の場合）'!$BE51,1,0),0),0)</f>
        <v>0</v>
      </c>
      <c r="LH46" s="332">
        <f>IF(LH$19-'様式３（療養者名簿）（⑤の場合）'!$BD51+1&lt;=15,IF(LH$19&gt;='様式３（療養者名簿）（⑤の場合）'!$BD51,IF(LH$19&lt;='様式３（療養者名簿）（⑤の場合）'!$BE51,1,0),0),0)</f>
        <v>0</v>
      </c>
      <c r="LI46" s="332">
        <f>IF(LI$19-'様式３（療養者名簿）（⑤の場合）'!$BD51+1&lt;=15,IF(LI$19&gt;='様式３（療養者名簿）（⑤の場合）'!$BD51,IF(LI$19&lt;='様式３（療養者名簿）（⑤の場合）'!$BE51,1,0),0),0)</f>
        <v>0</v>
      </c>
      <c r="LJ46" s="332">
        <f>IF(LJ$19-'様式３（療養者名簿）（⑤の場合）'!$BD51+1&lt;=15,IF(LJ$19&gt;='様式３（療養者名簿）（⑤の場合）'!$BD51,IF(LJ$19&lt;='様式３（療養者名簿）（⑤の場合）'!$BE51,1,0),0),0)</f>
        <v>0</v>
      </c>
      <c r="LK46" s="332">
        <f>IF(LK$19-'様式３（療養者名簿）（⑤の場合）'!$BD51+1&lt;=15,IF(LK$19&gt;='様式３（療養者名簿）（⑤の場合）'!$BD51,IF(LK$19&lt;='様式３（療養者名簿）（⑤の場合）'!$BE51,1,0),0),0)</f>
        <v>0</v>
      </c>
      <c r="LL46" s="332">
        <f>IF(LL$19-'様式３（療養者名簿）（⑤の場合）'!$BD51+1&lt;=15,IF(LL$19&gt;='様式３（療養者名簿）（⑤の場合）'!$BD51,IF(LL$19&lt;='様式３（療養者名簿）（⑤の場合）'!$BE51,1,0),0),0)</f>
        <v>0</v>
      </c>
      <c r="LM46" s="332">
        <f>IF(LM$19-'様式３（療養者名簿）（⑤の場合）'!$BD51+1&lt;=15,IF(LM$19&gt;='様式３（療養者名簿）（⑤の場合）'!$BD51,IF(LM$19&lt;='様式３（療養者名簿）（⑤の場合）'!$BE51,1,0),0),0)</f>
        <v>0</v>
      </c>
      <c r="LN46" s="332">
        <f>IF(LN$19-'様式３（療養者名簿）（⑤の場合）'!$BD51+1&lt;=15,IF(LN$19&gt;='様式３（療養者名簿）（⑤の場合）'!$BD51,IF(LN$19&lt;='様式３（療養者名簿）（⑤の場合）'!$BE51,1,0),0),0)</f>
        <v>0</v>
      </c>
      <c r="LO46" s="332">
        <f>IF(LO$19-'様式３（療養者名簿）（⑤の場合）'!$BD51+1&lt;=15,IF(LO$19&gt;='様式３（療養者名簿）（⑤の場合）'!$BD51,IF(LO$19&lt;='様式３（療養者名簿）（⑤の場合）'!$BE51,1,0),0),0)</f>
        <v>0</v>
      </c>
      <c r="LP46" s="332">
        <f>IF(LP$19-'様式３（療養者名簿）（⑤の場合）'!$BD51+1&lt;=15,IF(LP$19&gt;='様式３（療養者名簿）（⑤の場合）'!$BD51,IF(LP$19&lt;='様式３（療養者名簿）（⑤の場合）'!$BE51,1,0),0),0)</f>
        <v>0</v>
      </c>
      <c r="LQ46" s="332">
        <f>IF(LQ$19-'様式３（療養者名簿）（⑤の場合）'!$BD51+1&lt;=15,IF(LQ$19&gt;='様式３（療養者名簿）（⑤の場合）'!$BD51,IF(LQ$19&lt;='様式３（療養者名簿）（⑤の場合）'!$BE51,1,0),0),0)</f>
        <v>0</v>
      </c>
      <c r="LR46" s="332">
        <f>IF(LR$19-'様式３（療養者名簿）（⑤の場合）'!$BD51+1&lt;=15,IF(LR$19&gt;='様式３（療養者名簿）（⑤の場合）'!$BD51,IF(LR$19&lt;='様式３（療養者名簿）（⑤の場合）'!$BE51,1,0),0),0)</f>
        <v>0</v>
      </c>
      <c r="LS46" s="332">
        <f>IF(LS$19-'様式３（療養者名簿）（⑤の場合）'!$BD51+1&lt;=15,IF(LS$19&gt;='様式３（療養者名簿）（⑤の場合）'!$BD51,IF(LS$19&lt;='様式３（療養者名簿）（⑤の場合）'!$BE51,1,0),0),0)</f>
        <v>0</v>
      </c>
      <c r="LT46" s="332">
        <f>IF(LT$19-'様式３（療養者名簿）（⑤の場合）'!$BD51+1&lt;=15,IF(LT$19&gt;='様式３（療養者名簿）（⑤の場合）'!$BD51,IF(LT$19&lt;='様式３（療養者名簿）（⑤の場合）'!$BE51,1,0),0),0)</f>
        <v>0</v>
      </c>
      <c r="LU46" s="332">
        <f>IF(LU$19-'様式３（療養者名簿）（⑤の場合）'!$BD51+1&lt;=15,IF(LU$19&gt;='様式３（療養者名簿）（⑤の場合）'!$BD51,IF(LU$19&lt;='様式３（療養者名簿）（⑤の場合）'!$BE51,1,0),0),0)</f>
        <v>0</v>
      </c>
      <c r="LV46" s="332">
        <f>IF(LV$19-'様式３（療養者名簿）（⑤の場合）'!$BD51+1&lt;=15,IF(LV$19&gt;='様式３（療養者名簿）（⑤の場合）'!$BD51,IF(LV$19&lt;='様式３（療養者名簿）（⑤の場合）'!$BE51,1,0),0),0)</f>
        <v>0</v>
      </c>
      <c r="LW46" s="332">
        <f>IF(LW$19-'様式３（療養者名簿）（⑤の場合）'!$BD51+1&lt;=15,IF(LW$19&gt;='様式３（療養者名簿）（⑤の場合）'!$BD51,IF(LW$19&lt;='様式３（療養者名簿）（⑤の場合）'!$BE51,1,0),0),0)</f>
        <v>0</v>
      </c>
      <c r="LX46" s="332">
        <f>IF(LX$19-'様式３（療養者名簿）（⑤の場合）'!$BD51+1&lt;=15,IF(LX$19&gt;='様式３（療養者名簿）（⑤の場合）'!$BD51,IF(LX$19&lt;='様式３（療養者名簿）（⑤の場合）'!$BE51,1,0),0),0)</f>
        <v>0</v>
      </c>
      <c r="LY46" s="332">
        <f>IF(LY$19-'様式３（療養者名簿）（⑤の場合）'!$BD51+1&lt;=15,IF(LY$19&gt;='様式３（療養者名簿）（⑤の場合）'!$BD51,IF(LY$19&lt;='様式３（療養者名簿）（⑤の場合）'!$BE51,1,0),0),0)</f>
        <v>0</v>
      </c>
      <c r="LZ46" s="332">
        <f>IF(LZ$19-'様式３（療養者名簿）（⑤の場合）'!$BD51+1&lt;=15,IF(LZ$19&gt;='様式３（療養者名簿）（⑤の場合）'!$BD51,IF(LZ$19&lt;='様式３（療養者名簿）（⑤の場合）'!$BE51,1,0),0),0)</f>
        <v>0</v>
      </c>
      <c r="MA46" s="332">
        <f>IF(MA$19-'様式３（療養者名簿）（⑤の場合）'!$BD51+1&lt;=15,IF(MA$19&gt;='様式３（療養者名簿）（⑤の場合）'!$BD51,IF(MA$19&lt;='様式３（療養者名簿）（⑤の場合）'!$BE51,1,0),0),0)</f>
        <v>0</v>
      </c>
      <c r="MB46" s="332">
        <f>IF(MB$19-'様式３（療養者名簿）（⑤の場合）'!$BD51+1&lt;=15,IF(MB$19&gt;='様式３（療養者名簿）（⑤の場合）'!$BD51,IF(MB$19&lt;='様式３（療養者名簿）（⑤の場合）'!$BE51,1,0),0),0)</f>
        <v>0</v>
      </c>
      <c r="MC46" s="332">
        <f>IF(MC$19-'様式３（療養者名簿）（⑤の場合）'!$BD51+1&lt;=15,IF(MC$19&gt;='様式３（療養者名簿）（⑤の場合）'!$BD51,IF(MC$19&lt;='様式３（療養者名簿）（⑤の場合）'!$BE51,1,0),0),0)</f>
        <v>0</v>
      </c>
      <c r="MD46" s="332">
        <f>IF(MD$19-'様式３（療養者名簿）（⑤の場合）'!$BD51+1&lt;=15,IF(MD$19&gt;='様式３（療養者名簿）（⑤の場合）'!$BD51,IF(MD$19&lt;='様式３（療養者名簿）（⑤の場合）'!$BE51,1,0),0),0)</f>
        <v>0</v>
      </c>
      <c r="ME46" s="332">
        <f>IF(ME$19-'様式３（療養者名簿）（⑤の場合）'!$BD51+1&lt;=15,IF(ME$19&gt;='様式３（療養者名簿）（⑤の場合）'!$BD51,IF(ME$19&lt;='様式３（療養者名簿）（⑤の場合）'!$BE51,1,0),0),0)</f>
        <v>0</v>
      </c>
      <c r="MF46" s="332">
        <f>IF(MF$19-'様式３（療養者名簿）（⑤の場合）'!$BD51+1&lt;=15,IF(MF$19&gt;='様式３（療養者名簿）（⑤の場合）'!$BD51,IF(MF$19&lt;='様式３（療養者名簿）（⑤の場合）'!$BE51,1,0),0),0)</f>
        <v>0</v>
      </c>
      <c r="MG46" s="332">
        <f>IF(MG$19-'様式３（療養者名簿）（⑤の場合）'!$BD51+1&lt;=15,IF(MG$19&gt;='様式３（療養者名簿）（⑤の場合）'!$BD51,IF(MG$19&lt;='様式３（療養者名簿）（⑤の場合）'!$BE51,1,0),0),0)</f>
        <v>0</v>
      </c>
      <c r="MH46" s="332">
        <f>IF(MH$19-'様式３（療養者名簿）（⑤の場合）'!$BD51+1&lt;=15,IF(MH$19&gt;='様式３（療養者名簿）（⑤の場合）'!$BD51,IF(MH$19&lt;='様式３（療養者名簿）（⑤の場合）'!$BE51,1,0),0),0)</f>
        <v>0</v>
      </c>
      <c r="MI46" s="332">
        <f>IF(MI$19-'様式３（療養者名簿）（⑤の場合）'!$BD51+1&lt;=15,IF(MI$19&gt;='様式３（療養者名簿）（⑤の場合）'!$BD51,IF(MI$19&lt;='様式３（療養者名簿）（⑤の場合）'!$BE51,1,0),0),0)</f>
        <v>0</v>
      </c>
      <c r="MJ46" s="332">
        <f>IF(MJ$19-'様式３（療養者名簿）（⑤の場合）'!$BD51+1&lt;=15,IF(MJ$19&gt;='様式３（療養者名簿）（⑤の場合）'!$BD51,IF(MJ$19&lt;='様式３（療養者名簿）（⑤の場合）'!$BE51,1,0),0),0)</f>
        <v>0</v>
      </c>
      <c r="MK46" s="332">
        <f>IF(MK$19-'様式３（療養者名簿）（⑤の場合）'!$BD51+1&lt;=15,IF(MK$19&gt;='様式３（療養者名簿）（⑤の場合）'!$BD51,IF(MK$19&lt;='様式３（療養者名簿）（⑤の場合）'!$BE51,1,0),0),0)</f>
        <v>0</v>
      </c>
      <c r="ML46" s="332">
        <f>IF(ML$19-'様式３（療養者名簿）（⑤の場合）'!$BD51+1&lt;=15,IF(ML$19&gt;='様式３（療養者名簿）（⑤の場合）'!$BD51,IF(ML$19&lt;='様式３（療養者名簿）（⑤の場合）'!$BE51,1,0),0),0)</f>
        <v>0</v>
      </c>
      <c r="MM46" s="332">
        <f>IF(MM$19-'様式３（療養者名簿）（⑤の場合）'!$BD51+1&lt;=15,IF(MM$19&gt;='様式３（療養者名簿）（⑤の場合）'!$BD51,IF(MM$19&lt;='様式３（療養者名簿）（⑤の場合）'!$BE51,1,0),0),0)</f>
        <v>0</v>
      </c>
      <c r="MN46" s="332">
        <f>IF(MN$19-'様式３（療養者名簿）（⑤の場合）'!$BD51+1&lt;=15,IF(MN$19&gt;='様式３（療養者名簿）（⑤の場合）'!$BD51,IF(MN$19&lt;='様式３（療養者名簿）（⑤の場合）'!$BE51,1,0),0),0)</f>
        <v>0</v>
      </c>
      <c r="MO46" s="332">
        <f>IF(MO$19-'様式３（療養者名簿）（⑤の場合）'!$BD51+1&lt;=15,IF(MO$19&gt;='様式３（療養者名簿）（⑤の場合）'!$BD51,IF(MO$19&lt;='様式３（療養者名簿）（⑤の場合）'!$BE51,1,0),0),0)</f>
        <v>0</v>
      </c>
      <c r="MP46" s="332">
        <f>IF(MP$19-'様式３（療養者名簿）（⑤の場合）'!$BD51+1&lt;=15,IF(MP$19&gt;='様式３（療養者名簿）（⑤の場合）'!$BD51,IF(MP$19&lt;='様式３（療養者名簿）（⑤の場合）'!$BE51,1,0),0),0)</f>
        <v>0</v>
      </c>
      <c r="MQ46" s="332">
        <f>IF(MQ$19-'様式３（療養者名簿）（⑤の場合）'!$BD51+1&lt;=15,IF(MQ$19&gt;='様式３（療養者名簿）（⑤の場合）'!$BD51,IF(MQ$19&lt;='様式３（療養者名簿）（⑤の場合）'!$BE51,1,0),0),0)</f>
        <v>0</v>
      </c>
      <c r="MR46" s="332">
        <f>IF(MR$19-'様式３（療養者名簿）（⑤の場合）'!$BD51+1&lt;=15,IF(MR$19&gt;='様式３（療養者名簿）（⑤の場合）'!$BD51,IF(MR$19&lt;='様式３（療養者名簿）（⑤の場合）'!$BE51,1,0),0),0)</f>
        <v>0</v>
      </c>
      <c r="MS46" s="332">
        <f>IF(MS$19-'様式３（療養者名簿）（⑤の場合）'!$BD51+1&lt;=15,IF(MS$19&gt;='様式３（療養者名簿）（⑤の場合）'!$BD51,IF(MS$19&lt;='様式３（療養者名簿）（⑤の場合）'!$BE51,1,0),0),0)</f>
        <v>0</v>
      </c>
      <c r="MT46" s="332">
        <f>IF(MT$19-'様式３（療養者名簿）（⑤の場合）'!$BD51+1&lt;=15,IF(MT$19&gt;='様式３（療養者名簿）（⑤の場合）'!$BD51,IF(MT$19&lt;='様式３（療養者名簿）（⑤の場合）'!$BE51,1,0),0),0)</f>
        <v>0</v>
      </c>
      <c r="MU46" s="332">
        <f>IF(MU$19-'様式３（療養者名簿）（⑤の場合）'!$BD51+1&lt;=15,IF(MU$19&gt;='様式３（療養者名簿）（⑤の場合）'!$BD51,IF(MU$19&lt;='様式３（療養者名簿）（⑤の場合）'!$BE51,1,0),0),0)</f>
        <v>0</v>
      </c>
      <c r="MV46" s="332">
        <f>IF(MV$19-'様式３（療養者名簿）（⑤の場合）'!$BD51+1&lt;=15,IF(MV$19&gt;='様式３（療養者名簿）（⑤の場合）'!$BD51,IF(MV$19&lt;='様式３（療養者名簿）（⑤の場合）'!$BE51,1,0),0),0)</f>
        <v>0</v>
      </c>
      <c r="MW46" s="332">
        <f>IF(MW$19-'様式３（療養者名簿）（⑤の場合）'!$BD51+1&lt;=15,IF(MW$19&gt;='様式３（療養者名簿）（⑤の場合）'!$BD51,IF(MW$19&lt;='様式３（療養者名簿）（⑤の場合）'!$BE51,1,0),0),0)</f>
        <v>0</v>
      </c>
      <c r="MX46" s="332">
        <f>IF(MX$19-'様式３（療養者名簿）（⑤の場合）'!$BD51+1&lt;=15,IF(MX$19&gt;='様式３（療養者名簿）（⑤の場合）'!$BD51,IF(MX$19&lt;='様式３（療養者名簿）（⑤の場合）'!$BE51,1,0),0),0)</f>
        <v>0</v>
      </c>
      <c r="MY46" s="332">
        <f>IF(MY$19-'様式３（療養者名簿）（⑤の場合）'!$BD51+1&lt;=15,IF(MY$19&gt;='様式３（療養者名簿）（⑤の場合）'!$BD51,IF(MY$19&lt;='様式３（療養者名簿）（⑤の場合）'!$BE51,1,0),0),0)</f>
        <v>0</v>
      </c>
      <c r="MZ46" s="332">
        <f>IF(MZ$19-'様式３（療養者名簿）（⑤の場合）'!$BD51+1&lt;=15,IF(MZ$19&gt;='様式３（療養者名簿）（⑤の場合）'!$BD51,IF(MZ$19&lt;='様式３（療養者名簿）（⑤の場合）'!$BE51,1,0),0),0)</f>
        <v>0</v>
      </c>
      <c r="NA46" s="332">
        <f>IF(NA$19-'様式３（療養者名簿）（⑤の場合）'!$BD51+1&lt;=15,IF(NA$19&gt;='様式３（療養者名簿）（⑤の場合）'!$BD51,IF(NA$19&lt;='様式３（療養者名簿）（⑤の場合）'!$BE51,1,0),0),0)</f>
        <v>0</v>
      </c>
      <c r="NB46" s="332">
        <f>IF(NB$19-'様式３（療養者名簿）（⑤の場合）'!$BD51+1&lt;=15,IF(NB$19&gt;='様式３（療養者名簿）（⑤の場合）'!$BD51,IF(NB$19&lt;='様式３（療養者名簿）（⑤の場合）'!$BE51,1,0),0),0)</f>
        <v>0</v>
      </c>
      <c r="NC46" s="225">
        <f>IF(NC$19-'様式３（療養者名簿）（⑤の場合）'!$BD51+1&lt;=15,IF(NC$19&gt;='様式３（療養者名簿）（⑤の場合）'!$BD51,IF(NC$19&lt;='様式３（療養者名簿）（⑤の場合）'!$BE51,1,0),0),0)</f>
        <v>0</v>
      </c>
      <c r="ND46" s="225">
        <f>IF(ND$19-'様式３（療養者名簿）（⑤の場合）'!$BD51+1&lt;=15,IF(ND$19&gt;='様式３（療養者名簿）（⑤の場合）'!$BD51,IF(ND$19&lt;='様式３（療養者名簿）（⑤の場合）'!$BE51,1,0),0),0)</f>
        <v>0</v>
      </c>
      <c r="NE46" s="225">
        <f>IF(NE$19-'様式３（療養者名簿）（⑤の場合）'!$BD51+1&lt;=15,IF(NE$19&gt;='様式３（療養者名簿）（⑤の場合）'!$BD51,IF(NE$19&lt;='様式３（療養者名簿）（⑤の場合）'!$BE51,1,0),0),0)</f>
        <v>0</v>
      </c>
      <c r="NF46" s="225">
        <f>IF(NF$19-'様式３（療養者名簿）（⑤の場合）'!$BD51+1&lt;=15,IF(NF$19&gt;='様式３（療養者名簿）（⑤の場合）'!$BD51,IF(NF$19&lt;='様式３（療養者名簿）（⑤の場合）'!$BE51,1,0),0),0)</f>
        <v>0</v>
      </c>
      <c r="NG46" s="225">
        <f>IF(NG$19-'様式３（療養者名簿）（⑤の場合）'!$BD51+1&lt;=15,IF(NG$19&gt;='様式３（療養者名簿）（⑤の場合）'!$BD51,IF(NG$19&lt;='様式３（療養者名簿）（⑤の場合）'!$BE51,1,0),0),0)</f>
        <v>0</v>
      </c>
      <c r="NH46" s="225">
        <f>IF(NH$19-'様式３（療養者名簿）（⑤の場合）'!$BD51+1&lt;=15,IF(NH$19&gt;='様式３（療養者名簿）（⑤の場合）'!$BD51,IF(NH$19&lt;='様式３（療養者名簿）（⑤の場合）'!$BE51,1,0),0),0)</f>
        <v>0</v>
      </c>
      <c r="NI46" s="225">
        <f>IF(NI$19-'様式３（療養者名簿）（⑤の場合）'!$BD51+1&lt;=15,IF(NI$19&gt;='様式３（療養者名簿）（⑤の場合）'!$BD51,IF(NI$19&lt;='様式３（療養者名簿）（⑤の場合）'!$BE51,1,0),0),0)</f>
        <v>0</v>
      </c>
      <c r="NJ46" s="225">
        <f>IF(NJ$19-'様式３（療養者名簿）（⑤の場合）'!$BD51+1&lt;=15,IF(NJ$19&gt;='様式３（療養者名簿）（⑤の場合）'!$BD51,IF(NJ$19&lt;='様式３（療養者名簿）（⑤の場合）'!$BE51,1,0),0),0)</f>
        <v>0</v>
      </c>
      <c r="NK46" s="225">
        <f>IF(NK$19-'様式３（療養者名簿）（⑤の場合）'!$BD51+1&lt;=15,IF(NK$19&gt;='様式３（療養者名簿）（⑤の場合）'!$BD51,IF(NK$19&lt;='様式３（療養者名簿）（⑤の場合）'!$BE51,1,0),0),0)</f>
        <v>0</v>
      </c>
      <c r="NL46" s="225">
        <f>IF(NL$19-'様式３（療養者名簿）（⑤の場合）'!$BD51+1&lt;=15,IF(NL$19&gt;='様式３（療養者名簿）（⑤の場合）'!$BD51,IF(NL$19&lt;='様式３（療養者名簿）（⑤の場合）'!$BE51,1,0),0),0)</f>
        <v>0</v>
      </c>
      <c r="NM46" s="225">
        <f>IF(NM$19-'様式３（療養者名簿）（⑤の場合）'!$BD51+1&lt;=15,IF(NM$19&gt;='様式３（療養者名簿）（⑤の場合）'!$BD51,IF(NM$19&lt;='様式３（療養者名簿）（⑤の場合）'!$BE51,1,0),0),0)</f>
        <v>0</v>
      </c>
      <c r="NN46" s="225">
        <f>IF(NN$19-'様式３（療養者名簿）（⑤の場合）'!$BD51+1&lt;=15,IF(NN$19&gt;='様式３（療養者名簿）（⑤の場合）'!$BD51,IF(NN$19&lt;='様式３（療養者名簿）（⑤の場合）'!$BE51,1,0),0),0)</f>
        <v>0</v>
      </c>
      <c r="NO46" s="225">
        <f>IF(NO$19-'様式３（療養者名簿）（⑤の場合）'!$BD51+1&lt;=15,IF(NO$19&gt;='様式３（療養者名簿）（⑤の場合）'!$BD51,IF(NO$19&lt;='様式３（療養者名簿）（⑤の場合）'!$BE51,1,0),0),0)</f>
        <v>0</v>
      </c>
      <c r="NP46" s="225">
        <f>IF(NP$19-'様式３（療養者名簿）（⑤の場合）'!$BD51+1&lt;=15,IF(NP$19&gt;='様式３（療養者名簿）（⑤の場合）'!$BD51,IF(NP$19&lt;='様式３（療養者名簿）（⑤の場合）'!$BE51,1,0),0),0)</f>
        <v>0</v>
      </c>
      <c r="NQ46" s="225">
        <f>IF(NQ$19-'様式３（療養者名簿）（⑤の場合）'!$BD51+1&lt;=15,IF(NQ$19&gt;='様式３（療養者名簿）（⑤の場合）'!$BD51,IF(NQ$19&lt;='様式３（療養者名簿）（⑤の場合）'!$BE51,1,0),0),0)</f>
        <v>0</v>
      </c>
      <c r="NR46" s="225">
        <f>IF(NR$19-'様式３（療養者名簿）（⑤の場合）'!$BD51+1&lt;=15,IF(NR$19&gt;='様式３（療養者名簿）（⑤の場合）'!$BD51,IF(NR$19&lt;='様式３（療養者名簿）（⑤の場合）'!$BE51,1,0),0),0)</f>
        <v>0</v>
      </c>
      <c r="NS46" s="225">
        <f>IF(NS$19-'様式３（療養者名簿）（⑤の場合）'!$BD51+1&lt;=15,IF(NS$19&gt;='様式３（療養者名簿）（⑤の場合）'!$BD51,IF(NS$19&lt;='様式３（療養者名簿）（⑤の場合）'!$BE51,1,0),0),0)</f>
        <v>0</v>
      </c>
      <c r="NT46" s="225">
        <f>IF(NT$19-'様式３（療養者名簿）（⑤の場合）'!$BD51+1&lt;=15,IF(NT$19&gt;='様式３（療養者名簿）（⑤の場合）'!$BD51,IF(NT$19&lt;='様式３（療養者名簿）（⑤の場合）'!$BE51,1,0),0),0)</f>
        <v>0</v>
      </c>
      <c r="NU46" s="225">
        <f>IF(NU$19-'様式３（療養者名簿）（⑤の場合）'!$BD51+1&lt;=15,IF(NU$19&gt;='様式３（療養者名簿）（⑤の場合）'!$BD51,IF(NU$19&lt;='様式３（療養者名簿）（⑤の場合）'!$BE51,1,0),0),0)</f>
        <v>0</v>
      </c>
      <c r="NV46" s="225">
        <f>IF(NV$19-'様式３（療養者名簿）（⑤の場合）'!$BD51+1&lt;=15,IF(NV$19&gt;='様式３（療養者名簿）（⑤の場合）'!$BD51,IF(NV$19&lt;='様式３（療養者名簿）（⑤の場合）'!$BE51,1,0),0),0)</f>
        <v>0</v>
      </c>
      <c r="NW46" s="225">
        <f>IF(NW$19-'様式３（療養者名簿）（⑤の場合）'!$BD51+1&lt;=15,IF(NW$19&gt;='様式３（療養者名簿）（⑤の場合）'!$BD51,IF(NW$19&lt;='様式３（療養者名簿）（⑤の場合）'!$BE51,1,0),0),0)</f>
        <v>0</v>
      </c>
      <c r="NX46" s="225">
        <f>IF(NX$19-'様式３（療養者名簿）（⑤の場合）'!$BD51+1&lt;=15,IF(NX$19&gt;='様式３（療養者名簿）（⑤の場合）'!$BD51,IF(NX$19&lt;='様式３（療養者名簿）（⑤の場合）'!$BE51,1,0),0),0)</f>
        <v>0</v>
      </c>
      <c r="NY46" s="225">
        <f>IF(NY$19-'様式３（療養者名簿）（⑤の場合）'!$BD51+1&lt;=15,IF(NY$19&gt;='様式３（療養者名簿）（⑤の場合）'!$BD51,IF(NY$19&lt;='様式３（療養者名簿）（⑤の場合）'!$BE51,1,0),0),0)</f>
        <v>0</v>
      </c>
      <c r="NZ46" s="225">
        <f>IF(NZ$19-'様式３（療養者名簿）（⑤の場合）'!$BD51+1&lt;=15,IF(NZ$19&gt;='様式３（療養者名簿）（⑤の場合）'!$BD51,IF(NZ$19&lt;='様式３（療養者名簿）（⑤の場合）'!$BE51,1,0),0),0)</f>
        <v>0</v>
      </c>
      <c r="OA46" s="225">
        <f>IF(OA$19-'様式３（療養者名簿）（⑤の場合）'!$BD51+1&lt;=15,IF(OA$19&gt;='様式３（療養者名簿）（⑤の場合）'!$BD51,IF(OA$19&lt;='様式３（療養者名簿）（⑤の場合）'!$BE51,1,0),0),0)</f>
        <v>0</v>
      </c>
      <c r="OB46" s="225">
        <f>IF(OB$19-'様式３（療養者名簿）（⑤の場合）'!$BD51+1&lt;=15,IF(OB$19&gt;='様式３（療養者名簿）（⑤の場合）'!$BD51,IF(OB$19&lt;='様式３（療養者名簿）（⑤の場合）'!$BE51,1,0),0),0)</f>
        <v>0</v>
      </c>
      <c r="OC46" s="225">
        <f>IF(OC$19-'様式３（療養者名簿）（⑤の場合）'!$BD51+1&lt;=15,IF(OC$19&gt;='様式３（療養者名簿）（⑤の場合）'!$BD51,IF(OC$19&lt;='様式３（療養者名簿）（⑤の場合）'!$BE51,1,0),0),0)</f>
        <v>0</v>
      </c>
      <c r="OD46" s="225">
        <f>IF(OD$19-'様式３（療養者名簿）（⑤の場合）'!$BD51+1&lt;=15,IF(OD$19&gt;='様式３（療養者名簿）（⑤の場合）'!$BD51,IF(OD$19&lt;='様式３（療養者名簿）（⑤の場合）'!$BE51,1,0),0),0)</f>
        <v>0</v>
      </c>
      <c r="OE46" s="225">
        <f>IF(OE$19-'様式３（療養者名簿）（⑤の場合）'!$BD51+1&lt;=15,IF(OE$19&gt;='様式３（療養者名簿）（⑤の場合）'!$BD51,IF(OE$19&lt;='様式３（療養者名簿）（⑤の場合）'!$BE51,1,0),0),0)</f>
        <v>0</v>
      </c>
      <c r="OF46" s="225">
        <f>IF(OF$19-'様式３（療養者名簿）（⑤の場合）'!$BD51+1&lt;=15,IF(OF$19&gt;='様式３（療養者名簿）（⑤の場合）'!$BD51,IF(OF$19&lt;='様式３（療養者名簿）（⑤の場合）'!$BE51,1,0),0),0)</f>
        <v>0</v>
      </c>
      <c r="OG46" s="225">
        <f>IF(OG$19-'様式３（療養者名簿）（⑤の場合）'!$BD51+1&lt;=15,IF(OG$19&gt;='様式３（療養者名簿）（⑤の場合）'!$BD51,IF(OG$19&lt;='様式３（療養者名簿）（⑤の場合）'!$BE51,1,0),0),0)</f>
        <v>0</v>
      </c>
      <c r="OH46" s="225">
        <f>IF(OH$19-'様式３（療養者名簿）（⑤の場合）'!$BD51+1&lt;=15,IF(OH$19&gt;='様式３（療養者名簿）（⑤の場合）'!$BD51,IF(OH$19&lt;='様式３（療養者名簿）（⑤の場合）'!$BE51,1,0),0),0)</f>
        <v>0</v>
      </c>
      <c r="OI46" s="225">
        <f>IF(OI$19-'様式３（療養者名簿）（⑤の場合）'!$BD51+1&lt;=15,IF(OI$19&gt;='様式３（療養者名簿）（⑤の場合）'!$BD51,IF(OI$19&lt;='様式３（療養者名簿）（⑤の場合）'!$BE51,1,0),0),0)</f>
        <v>0</v>
      </c>
      <c r="OJ46" s="225">
        <f>IF(OJ$19-'様式３（療養者名簿）（⑤の場合）'!$BD51+1&lt;=15,IF(OJ$19&gt;='様式３（療養者名簿）（⑤の場合）'!$BD51,IF(OJ$19&lt;='様式３（療養者名簿）（⑤の場合）'!$BE51,1,0),0),0)</f>
        <v>0</v>
      </c>
      <c r="OK46" s="225">
        <f>IF(OK$19-'様式３（療養者名簿）（⑤の場合）'!$BD51+1&lt;=15,IF(OK$19&gt;='様式３（療養者名簿）（⑤の場合）'!$BD51,IF(OK$19&lt;='様式３（療養者名簿）（⑤の場合）'!$BE51,1,0),0),0)</f>
        <v>0</v>
      </c>
      <c r="OL46" s="225">
        <f>IF(OL$19-'様式３（療養者名簿）（⑤の場合）'!$BD51+1&lt;=15,IF(OL$19&gt;='様式３（療養者名簿）（⑤の場合）'!$BD51,IF(OL$19&lt;='様式３（療養者名簿）（⑤の場合）'!$BE51,1,0),0),0)</f>
        <v>0</v>
      </c>
      <c r="OM46" s="225">
        <f>IF(OM$19-'様式３（療養者名簿）（⑤の場合）'!$BD51+1&lt;=15,IF(OM$19&gt;='様式３（療養者名簿）（⑤の場合）'!$BD51,IF(OM$19&lt;='様式３（療養者名簿）（⑤の場合）'!$BE51,1,0),0),0)</f>
        <v>0</v>
      </c>
      <c r="ON46" s="225">
        <f>IF(ON$19-'様式３（療養者名簿）（⑤の場合）'!$BD51+1&lt;=15,IF(ON$19&gt;='様式３（療養者名簿）（⑤の場合）'!$BD51,IF(ON$19&lt;='様式３（療養者名簿）（⑤の場合）'!$BE51,1,0),0),0)</f>
        <v>0</v>
      </c>
      <c r="OO46" s="225">
        <f>IF(OO$19-'様式３（療養者名簿）（⑤の場合）'!$BD51+1&lt;=15,IF(OO$19&gt;='様式３（療養者名簿）（⑤の場合）'!$BD51,IF(OO$19&lt;='様式３（療養者名簿）（⑤の場合）'!$BE51,1,0),0),0)</f>
        <v>0</v>
      </c>
      <c r="OP46" s="225">
        <f>IF(OP$19-'様式３（療養者名簿）（⑤の場合）'!$BD51+1&lt;=15,IF(OP$19&gt;='様式３（療養者名簿）（⑤の場合）'!$BD51,IF(OP$19&lt;='様式３（療養者名簿）（⑤の場合）'!$BE51,1,0),0),0)</f>
        <v>0</v>
      </c>
      <c r="OQ46" s="225">
        <f>IF(OQ$19-'様式３（療養者名簿）（⑤の場合）'!$BD51+1&lt;=15,IF(OQ$19&gt;='様式３（療養者名簿）（⑤の場合）'!$BD51,IF(OQ$19&lt;='様式３（療養者名簿）（⑤の場合）'!$BE51,1,0),0),0)</f>
        <v>0</v>
      </c>
      <c r="OR46" s="225">
        <f>IF(OR$19-'様式３（療養者名簿）（⑤の場合）'!$BD51+1&lt;=15,IF(OR$19&gt;='様式３（療養者名簿）（⑤の場合）'!$BD51,IF(OR$19&lt;='様式３（療養者名簿）（⑤の場合）'!$BE51,1,0),0),0)</f>
        <v>0</v>
      </c>
      <c r="OS46" s="225">
        <f>IF(OS$19-'様式３（療養者名簿）（⑤の場合）'!$BD51+1&lt;=15,IF(OS$19&gt;='様式３（療養者名簿）（⑤の場合）'!$BD51,IF(OS$19&lt;='様式３（療養者名簿）（⑤の場合）'!$BE51,1,0),0),0)</f>
        <v>0</v>
      </c>
      <c r="OT46" s="225">
        <f>IF(OT$19-'様式３（療養者名簿）（⑤の場合）'!$BD51+1&lt;=15,IF(OT$19&gt;='様式３（療養者名簿）（⑤の場合）'!$BD51,IF(OT$19&lt;='様式３（療養者名簿）（⑤の場合）'!$BE51,1,0),0),0)</f>
        <v>0</v>
      </c>
      <c r="OU46" s="225">
        <f>IF(OU$19-'様式３（療養者名簿）（⑤の場合）'!$BD51+1&lt;=15,IF(OU$19&gt;='様式３（療養者名簿）（⑤の場合）'!$BD51,IF(OU$19&lt;='様式３（療養者名簿）（⑤の場合）'!$BE51,1,0),0),0)</f>
        <v>0</v>
      </c>
      <c r="OV46" s="225">
        <f>IF(OV$19-'様式３（療養者名簿）（⑤の場合）'!$BD51+1&lt;=15,IF(OV$19&gt;='様式３（療養者名簿）（⑤の場合）'!$BD51,IF(OV$19&lt;='様式３（療養者名簿）（⑤の場合）'!$BE51,1,0),0),0)</f>
        <v>0</v>
      </c>
      <c r="OW46" s="225">
        <f>IF(OW$19-'様式３（療養者名簿）（⑤の場合）'!$BD51+1&lt;=15,IF(OW$19&gt;='様式３（療養者名簿）（⑤の場合）'!$BD51,IF(OW$19&lt;='様式３（療養者名簿）（⑤の場合）'!$BE51,1,0),0),0)</f>
        <v>0</v>
      </c>
      <c r="OX46" s="225">
        <f>IF(OX$19-'様式３（療養者名簿）（⑤の場合）'!$BD51+1&lt;=15,IF(OX$19&gt;='様式３（療養者名簿）（⑤の場合）'!$BD51,IF(OX$19&lt;='様式３（療養者名簿）（⑤の場合）'!$BE51,1,0),0),0)</f>
        <v>0</v>
      </c>
      <c r="OY46" s="225">
        <f>IF(OY$19-'様式３（療養者名簿）（⑤の場合）'!$BD51+1&lt;=15,IF(OY$19&gt;='様式３（療養者名簿）（⑤の場合）'!$BD51,IF(OY$19&lt;='様式３（療養者名簿）（⑤の場合）'!$BE51,1,0),0),0)</f>
        <v>0</v>
      </c>
      <c r="OZ46" s="225">
        <f>IF(OZ$19-'様式３（療養者名簿）（⑤の場合）'!$BD51+1&lt;=15,IF(OZ$19&gt;='様式３（療養者名簿）（⑤の場合）'!$BD51,IF(OZ$19&lt;='様式３（療養者名簿）（⑤の場合）'!$BE51,1,0),0),0)</f>
        <v>0</v>
      </c>
      <c r="PA46" s="225">
        <f>IF(PA$19-'様式３（療養者名簿）（⑤の場合）'!$BD51+1&lt;=15,IF(PA$19&gt;='様式３（療養者名簿）（⑤の場合）'!$BD51,IF(PA$19&lt;='様式３（療養者名簿）（⑤の場合）'!$BE51,1,0),0),0)</f>
        <v>0</v>
      </c>
      <c r="PB46" s="225">
        <f>IF(PB$19-'様式３（療養者名簿）（⑤の場合）'!$BD51+1&lt;=15,IF(PB$19&gt;='様式３（療養者名簿）（⑤の場合）'!$BD51,IF(PB$19&lt;='様式３（療養者名簿）（⑤の場合）'!$BE51,1,0),0),0)</f>
        <v>0</v>
      </c>
      <c r="PC46" s="225">
        <f>IF(PC$19-'様式３（療養者名簿）（⑤の場合）'!$BD51+1&lt;=15,IF(PC$19&gt;='様式３（療養者名簿）（⑤の場合）'!$BD51,IF(PC$19&lt;='様式３（療養者名簿）（⑤の場合）'!$BE51,1,0),0),0)</f>
        <v>0</v>
      </c>
      <c r="PD46" s="225">
        <f>IF(PD$19-'様式３（療養者名簿）（⑤の場合）'!$BD51+1&lt;=15,IF(PD$19&gt;='様式３（療養者名簿）（⑤の場合）'!$BD51,IF(PD$19&lt;='様式３（療養者名簿）（⑤の場合）'!$BE51,1,0),0),0)</f>
        <v>0</v>
      </c>
      <c r="PE46" s="225">
        <f>IF(PE$19-'様式３（療養者名簿）（⑤の場合）'!$BD51+1&lt;=15,IF(PE$19&gt;='様式３（療養者名簿）（⑤の場合）'!$BD51,IF(PE$19&lt;='様式３（療養者名簿）（⑤の場合）'!$BE51,1,0),0),0)</f>
        <v>0</v>
      </c>
      <c r="PF46" s="225">
        <f>IF(PF$19-'様式３（療養者名簿）（⑤の場合）'!$BD51+1&lt;=15,IF(PF$19&gt;='様式３（療養者名簿）（⑤の場合）'!$BD51,IF(PF$19&lt;='様式３（療養者名簿）（⑤の場合）'!$BE51,1,0),0),0)</f>
        <v>0</v>
      </c>
      <c r="PG46" s="225">
        <f>IF(PG$19-'様式３（療養者名簿）（⑤の場合）'!$BD51+1&lt;=15,IF(PG$19&gt;='様式３（療養者名簿）（⑤の場合）'!$BD51,IF(PG$19&lt;='様式３（療養者名簿）（⑤の場合）'!$BE51,1,0),0),0)</f>
        <v>0</v>
      </c>
      <c r="PH46" s="225">
        <f>IF(PH$19-'様式３（療養者名簿）（⑤の場合）'!$BD51+1&lt;=15,IF(PH$19&gt;='様式３（療養者名簿）（⑤の場合）'!$BD51,IF(PH$19&lt;='様式３（療養者名簿）（⑤の場合）'!$BE51,1,0),0),0)</f>
        <v>0</v>
      </c>
      <c r="PI46" s="225">
        <f>IF(PI$19-'様式３（療養者名簿）（⑤の場合）'!$BD51+1&lt;=15,IF(PI$19&gt;='様式３（療養者名簿）（⑤の場合）'!$BD51,IF(PI$19&lt;='様式３（療養者名簿）（⑤の場合）'!$BE51,1,0),0),0)</f>
        <v>0</v>
      </c>
      <c r="PJ46" s="225">
        <f>IF(PJ$19-'様式３（療養者名簿）（⑤の場合）'!$BD51+1&lt;=15,IF(PJ$19&gt;='様式３（療養者名簿）（⑤の場合）'!$BD51,IF(PJ$19&lt;='様式３（療養者名簿）（⑤の場合）'!$BE51,1,0),0),0)</f>
        <v>0</v>
      </c>
      <c r="PK46" s="225">
        <f>IF(PK$19-'様式３（療養者名簿）（⑤の場合）'!$BD51+1&lt;=15,IF(PK$19&gt;='様式３（療養者名簿）（⑤の場合）'!$BD51,IF(PK$19&lt;='様式３（療養者名簿）（⑤の場合）'!$BE51,1,0),0),0)</f>
        <v>0</v>
      </c>
      <c r="PL46" s="225">
        <f>IF(PL$19-'様式３（療養者名簿）（⑤の場合）'!$BD51+1&lt;=15,IF(PL$19&gt;='様式３（療養者名簿）（⑤の場合）'!$BD51,IF(PL$19&lt;='様式３（療養者名簿）（⑤の場合）'!$BE51,1,0),0),0)</f>
        <v>0</v>
      </c>
      <c r="PM46" s="225">
        <f>IF(PM$19-'様式３（療養者名簿）（⑤の場合）'!$BD51+1&lt;=15,IF(PM$19&gt;='様式３（療養者名簿）（⑤の場合）'!$BD51,IF(PM$19&lt;='様式３（療養者名簿）（⑤の場合）'!$BE51,1,0),0),0)</f>
        <v>0</v>
      </c>
      <c r="PN46" s="225">
        <f>IF(PN$19-'様式３（療養者名簿）（⑤の場合）'!$BD51+1&lt;=15,IF(PN$19&gt;='様式３（療養者名簿）（⑤の場合）'!$BD51,IF(PN$19&lt;='様式３（療養者名簿）（⑤の場合）'!$BE51,1,0),0),0)</f>
        <v>0</v>
      </c>
      <c r="PO46" s="225">
        <f>IF(PO$19-'様式３（療養者名簿）（⑤の場合）'!$BD51+1&lt;=15,IF(PO$19&gt;='様式３（療養者名簿）（⑤の場合）'!$BD51,IF(PO$19&lt;='様式３（療養者名簿）（⑤の場合）'!$BE51,1,0),0),0)</f>
        <v>0</v>
      </c>
      <c r="PP46" s="225">
        <f>IF(PP$19-'様式３（療養者名簿）（⑤の場合）'!$BD51+1&lt;=15,IF(PP$19&gt;='様式３（療養者名簿）（⑤の場合）'!$BD51,IF(PP$19&lt;='様式３（療養者名簿）（⑤の場合）'!$BE51,1,0),0),0)</f>
        <v>0</v>
      </c>
      <c r="PQ46" s="225">
        <f>IF(PQ$19-'様式３（療養者名簿）（⑤の場合）'!$BD51+1&lt;=15,IF(PQ$19&gt;='様式３（療養者名簿）（⑤の場合）'!$BD51,IF(PQ$19&lt;='様式３（療養者名簿）（⑤の場合）'!$BE51,1,0),0),0)</f>
        <v>0</v>
      </c>
      <c r="PR46" s="225">
        <f>IF(PR$19-'様式３（療養者名簿）（⑤の場合）'!$BD51+1&lt;=15,IF(PR$19&gt;='様式３（療養者名簿）（⑤の場合）'!$BD51,IF(PR$19&lt;='様式３（療養者名簿）（⑤の場合）'!$BE51,1,0),0),0)</f>
        <v>0</v>
      </c>
      <c r="PS46" s="225">
        <f>IF(PS$19-'様式３（療養者名簿）（⑤の場合）'!$BD51+1&lt;=15,IF(PS$19&gt;='様式３（療養者名簿）（⑤の場合）'!$BD51,IF(PS$19&lt;='様式３（療養者名簿）（⑤の場合）'!$BE51,1,0),0),0)</f>
        <v>0</v>
      </c>
      <c r="PT46" s="225">
        <f>IF(PT$19-'様式３（療養者名簿）（⑤の場合）'!$BD51+1&lt;=15,IF(PT$19&gt;='様式３（療養者名簿）（⑤の場合）'!$BD51,IF(PT$19&lt;='様式３（療養者名簿）（⑤の場合）'!$BE51,1,0),0),0)</f>
        <v>0</v>
      </c>
      <c r="PU46" s="225">
        <f>IF(PU$19-'様式３（療養者名簿）（⑤の場合）'!$BD51+1&lt;=15,IF(PU$19&gt;='様式３（療養者名簿）（⑤の場合）'!$BD51,IF(PU$19&lt;='様式３（療養者名簿）（⑤の場合）'!$BE51,1,0),0),0)</f>
        <v>0</v>
      </c>
      <c r="PV46" s="225">
        <f>IF(PV$19-'様式３（療養者名簿）（⑤の場合）'!$BD51+1&lt;=15,IF(PV$19&gt;='様式３（療養者名簿）（⑤の場合）'!$BD51,IF(PV$19&lt;='様式３（療養者名簿）（⑤の場合）'!$BE51,1,0),0),0)</f>
        <v>0</v>
      </c>
      <c r="PW46" s="225">
        <f>IF(PW$19-'様式３（療養者名簿）（⑤の場合）'!$BD51+1&lt;=15,IF(PW$19&gt;='様式３（療養者名簿）（⑤の場合）'!$BD51,IF(PW$19&lt;='様式３（療養者名簿）（⑤の場合）'!$BE51,1,0),0),0)</f>
        <v>0</v>
      </c>
      <c r="PX46" s="225">
        <f>IF(PX$19-'様式３（療養者名簿）（⑤の場合）'!$BD51+1&lt;=15,IF(PX$19&gt;='様式３（療養者名簿）（⑤の場合）'!$BD51,IF(PX$19&lt;='様式３（療養者名簿）（⑤の場合）'!$BE51,1,0),0),0)</f>
        <v>0</v>
      </c>
      <c r="PY46" s="225">
        <f>IF(PY$19-'様式３（療養者名簿）（⑤の場合）'!$BD51+1&lt;=15,IF(PY$19&gt;='様式３（療養者名簿）（⑤の場合）'!$BD51,IF(PY$19&lt;='様式３（療養者名簿）（⑤の場合）'!$BE51,1,0),0),0)</f>
        <v>0</v>
      </c>
      <c r="PZ46" s="225">
        <f>IF(PZ$19-'様式３（療養者名簿）（⑤の場合）'!$BD51+1&lt;=15,IF(PZ$19&gt;='様式３（療養者名簿）（⑤の場合）'!$BD51,IF(PZ$19&lt;='様式３（療養者名簿）（⑤の場合）'!$BE51,1,0),0),0)</f>
        <v>0</v>
      </c>
      <c r="QA46" s="225">
        <f>IF(QA$19-'様式３（療養者名簿）（⑤の場合）'!$BD51+1&lt;=15,IF(QA$19&gt;='様式３（療養者名簿）（⑤の場合）'!$BD51,IF(QA$19&lt;='様式３（療養者名簿）（⑤の場合）'!$BE51,1,0),0),0)</f>
        <v>0</v>
      </c>
      <c r="QB46" s="225">
        <f>IF(QB$19-'様式３（療養者名簿）（⑤の場合）'!$BD51+1&lt;=15,IF(QB$19&gt;='様式３（療養者名簿）（⑤の場合）'!$BD51,IF(QB$19&lt;='様式３（療養者名簿）（⑤の場合）'!$BE51,1,0),0),0)</f>
        <v>0</v>
      </c>
      <c r="QC46" s="225">
        <f>IF(QC$19-'様式３（療養者名簿）（⑤の場合）'!$BD51+1&lt;=15,IF(QC$19&gt;='様式３（療養者名簿）（⑤の場合）'!$BD51,IF(QC$19&lt;='様式３（療養者名簿）（⑤の場合）'!$BE51,1,0),0),0)</f>
        <v>0</v>
      </c>
      <c r="QD46" s="225">
        <f>IF(QD$19-'様式３（療養者名簿）（⑤の場合）'!$BD51+1&lt;=15,IF(QD$19&gt;='様式３（療養者名簿）（⑤の場合）'!$BD51,IF(QD$19&lt;='様式３（療養者名簿）（⑤の場合）'!$BE51,1,0),0),0)</f>
        <v>0</v>
      </c>
      <c r="QE46" s="225">
        <f>IF(QE$19-'様式３（療養者名簿）（⑤の場合）'!$BD51+1&lt;=15,IF(QE$19&gt;='様式３（療養者名簿）（⑤の場合）'!$BD51,IF(QE$19&lt;='様式３（療養者名簿）（⑤の場合）'!$BE51,1,0),0),0)</f>
        <v>0</v>
      </c>
      <c r="QF46" s="225">
        <f>IF(QF$19-'様式３（療養者名簿）（⑤の場合）'!$BD51+1&lt;=15,IF(QF$19&gt;='様式３（療養者名簿）（⑤の場合）'!$BD51,IF(QF$19&lt;='様式３（療養者名簿）（⑤の場合）'!$BE51,1,0),0),0)</f>
        <v>0</v>
      </c>
      <c r="QG46" s="225">
        <f>IF(QG$19-'様式３（療養者名簿）（⑤の場合）'!$BD51+1&lt;=15,IF(QG$19&gt;='様式３（療養者名簿）（⑤の場合）'!$BD51,IF(QG$19&lt;='様式３（療養者名簿）（⑤の場合）'!$BE51,1,0),0),0)</f>
        <v>0</v>
      </c>
      <c r="QH46" s="225">
        <f>IF(QH$19-'様式３（療養者名簿）（⑤の場合）'!$BD51+1&lt;=15,IF(QH$19&gt;='様式３（療養者名簿）（⑤の場合）'!$BD51,IF(QH$19&lt;='様式３（療養者名簿）（⑤の場合）'!$BE51,1,0),0),0)</f>
        <v>0</v>
      </c>
      <c r="QI46" s="225">
        <f>IF(QI$19-'様式３（療養者名簿）（⑤の場合）'!$BD51+1&lt;=15,IF(QI$19&gt;='様式３（療養者名簿）（⑤の場合）'!$BD51,IF(QI$19&lt;='様式３（療養者名簿）（⑤の場合）'!$BE51,1,0),0),0)</f>
        <v>0</v>
      </c>
      <c r="QJ46" s="225">
        <f>IF(QJ$19-'様式３（療養者名簿）（⑤の場合）'!$BD51+1&lt;=15,IF(QJ$19&gt;='様式３（療養者名簿）（⑤の場合）'!$BD51,IF(QJ$19&lt;='様式３（療養者名簿）（⑤の場合）'!$BE51,1,0),0),0)</f>
        <v>0</v>
      </c>
      <c r="QK46" s="225">
        <f>IF(QK$19-'様式３（療養者名簿）（⑤の場合）'!$BD51+1&lt;=15,IF(QK$19&gt;='様式３（療養者名簿）（⑤の場合）'!$BD51,IF(QK$19&lt;='様式３（療養者名簿）（⑤の場合）'!$BE51,1,0),0),0)</f>
        <v>0</v>
      </c>
      <c r="QL46" s="225">
        <f>IF(QL$19-'様式３（療養者名簿）（⑤の場合）'!$BD51+1&lt;=15,IF(QL$19&gt;='様式３（療養者名簿）（⑤の場合）'!$BD51,IF(QL$19&lt;='様式３（療養者名簿）（⑤の場合）'!$BE51,1,0),0),0)</f>
        <v>0</v>
      </c>
      <c r="QM46" s="225">
        <f>IF(QM$19-'様式３（療養者名簿）（⑤の場合）'!$BD51+1&lt;=15,IF(QM$19&gt;='様式３（療養者名簿）（⑤の場合）'!$BD51,IF(QM$19&lt;='様式３（療養者名簿）（⑤の場合）'!$BE51,1,0),0),0)</f>
        <v>0</v>
      </c>
      <c r="QN46" s="225">
        <f>IF(QN$19-'様式３（療養者名簿）（⑤の場合）'!$BD51+1&lt;=15,IF(QN$19&gt;='様式３（療養者名簿）（⑤の場合）'!$BD51,IF(QN$19&lt;='様式３（療養者名簿）（⑤の場合）'!$BE51,1,0),0),0)</f>
        <v>0</v>
      </c>
      <c r="QO46" s="225">
        <f>IF(QO$19-'様式３（療養者名簿）（⑤の場合）'!$BD51+1&lt;=15,IF(QO$19&gt;='様式３（療養者名簿）（⑤の場合）'!$BD51,IF(QO$19&lt;='様式３（療養者名簿）（⑤の場合）'!$BE51,1,0),0),0)</f>
        <v>0</v>
      </c>
      <c r="QP46" s="225">
        <f>IF(QP$19-'様式３（療養者名簿）（⑤の場合）'!$BD51+1&lt;=15,IF(QP$19&gt;='様式３（療養者名簿）（⑤の場合）'!$BD51,IF(QP$19&lt;='様式３（療養者名簿）（⑤の場合）'!$BE51,1,0),0),0)</f>
        <v>0</v>
      </c>
      <c r="QQ46" s="225">
        <f>IF(QQ$19-'様式３（療養者名簿）（⑤の場合）'!$BD51+1&lt;=15,IF(QQ$19&gt;='様式３（療養者名簿）（⑤の場合）'!$BD51,IF(QQ$19&lt;='様式３（療養者名簿）（⑤の場合）'!$BE51,1,0),0),0)</f>
        <v>0</v>
      </c>
      <c r="QR46" s="225">
        <f>IF(QR$19-'様式３（療養者名簿）（⑤の場合）'!$BD51+1&lt;=15,IF(QR$19&gt;='様式３（療養者名簿）（⑤の場合）'!$BD51,IF(QR$19&lt;='様式３（療養者名簿）（⑤の場合）'!$BE51,1,0),0),0)</f>
        <v>0</v>
      </c>
      <c r="QS46" s="225">
        <f>IF(QS$19-'様式３（療養者名簿）（⑤の場合）'!$BD51+1&lt;=15,IF(QS$19&gt;='様式３（療養者名簿）（⑤の場合）'!$BD51,IF(QS$19&lt;='様式３（療養者名簿）（⑤の場合）'!$BE51,1,0),0),0)</f>
        <v>0</v>
      </c>
      <c r="QT46" s="225">
        <f>IF(QT$19-'様式３（療養者名簿）（⑤の場合）'!$BD51+1&lt;=15,IF(QT$19&gt;='様式３（療養者名簿）（⑤の場合）'!$BD51,IF(QT$19&lt;='様式３（療養者名簿）（⑤の場合）'!$BE51,1,0),0),0)</f>
        <v>0</v>
      </c>
      <c r="QU46" s="225">
        <f>IF(QU$19-'様式３（療養者名簿）（⑤の場合）'!$BD51+1&lt;=15,IF(QU$19&gt;='様式３（療養者名簿）（⑤の場合）'!$BD51,IF(QU$19&lt;='様式３（療養者名簿）（⑤の場合）'!$BE51,1,0),0),0)</f>
        <v>0</v>
      </c>
      <c r="QV46" s="225">
        <f>IF(QV$19-'様式３（療養者名簿）（⑤の場合）'!$BD51+1&lt;=15,IF(QV$19&gt;='様式３（療養者名簿）（⑤の場合）'!$BD51,IF(QV$19&lt;='様式３（療養者名簿）（⑤の場合）'!$BE51,1,0),0),0)</f>
        <v>0</v>
      </c>
      <c r="QW46" s="225">
        <f>IF(QW$19-'様式３（療養者名簿）（⑤の場合）'!$BD51+1&lt;=15,IF(QW$19&gt;='様式３（療養者名簿）（⑤の場合）'!$BD51,IF(QW$19&lt;='様式３（療養者名簿）（⑤の場合）'!$BE51,1,0),0),0)</f>
        <v>0</v>
      </c>
      <c r="QX46" s="225">
        <f>IF(QX$19-'様式３（療養者名簿）（⑤の場合）'!$BD51+1&lt;=15,IF(QX$19&gt;='様式３（療養者名簿）（⑤の場合）'!$BD51,IF(QX$19&lt;='様式３（療養者名簿）（⑤の場合）'!$BE51,1,0),0),0)</f>
        <v>0</v>
      </c>
      <c r="QY46" s="225">
        <f>IF(QY$19-'様式３（療養者名簿）（⑤の場合）'!$BD51+1&lt;=15,IF(QY$19&gt;='様式３（療養者名簿）（⑤の場合）'!$BD51,IF(QY$19&lt;='様式３（療養者名簿）（⑤の場合）'!$BE51,1,0),0),0)</f>
        <v>0</v>
      </c>
      <c r="QZ46" s="225">
        <f>IF(QZ$19-'様式３（療養者名簿）（⑤の場合）'!$BD51+1&lt;=15,IF(QZ$19&gt;='様式３（療養者名簿）（⑤の場合）'!$BD51,IF(QZ$19&lt;='様式３（療養者名簿）（⑤の場合）'!$BE51,1,0),0),0)</f>
        <v>0</v>
      </c>
      <c r="RA46" s="225">
        <f>IF(RA$19-'様式３（療養者名簿）（⑤の場合）'!$BD51+1&lt;=15,IF(RA$19&gt;='様式３（療養者名簿）（⑤の場合）'!$BD51,IF(RA$19&lt;='様式３（療養者名簿）（⑤の場合）'!$BE51,1,0),0),0)</f>
        <v>0</v>
      </c>
      <c r="RB46" s="225">
        <f>IF(RB$19-'様式３（療養者名簿）（⑤の場合）'!$BD51+1&lt;=15,IF(RB$19&gt;='様式３（療養者名簿）（⑤の場合）'!$BD51,IF(RB$19&lt;='様式３（療養者名簿）（⑤の場合）'!$BE51,1,0),0),0)</f>
        <v>0</v>
      </c>
      <c r="RC46" s="225">
        <f>IF(RC$19-'様式３（療養者名簿）（⑤の場合）'!$BD51+1&lt;=15,IF(RC$19&gt;='様式３（療養者名簿）（⑤の場合）'!$BD51,IF(RC$19&lt;='様式３（療養者名簿）（⑤の場合）'!$BE51,1,0),0),0)</f>
        <v>0</v>
      </c>
      <c r="RD46" s="225">
        <f>IF(RD$19-'様式３（療養者名簿）（⑤の場合）'!$BD51+1&lt;=15,IF(RD$19&gt;='様式３（療養者名簿）（⑤の場合）'!$BD51,IF(RD$19&lt;='様式３（療養者名簿）（⑤の場合）'!$BE51,1,0),0),0)</f>
        <v>0</v>
      </c>
      <c r="RE46" s="225">
        <f>IF(RE$19-'様式３（療養者名簿）（⑤の場合）'!$BD51+1&lt;=15,IF(RE$19&gt;='様式３（療養者名簿）（⑤の場合）'!$BD51,IF(RE$19&lt;='様式３（療養者名簿）（⑤の場合）'!$BE51,1,0),0),0)</f>
        <v>0</v>
      </c>
      <c r="RF46" s="225">
        <f>IF(RF$19-'様式３（療養者名簿）（⑤の場合）'!$BD51+1&lt;=15,IF(RF$19&gt;='様式３（療養者名簿）（⑤の場合）'!$BD51,IF(RF$19&lt;='様式３（療養者名簿）（⑤の場合）'!$BE51,1,0),0),0)</f>
        <v>0</v>
      </c>
      <c r="RG46" s="225">
        <f>IF(RG$19-'様式３（療養者名簿）（⑤の場合）'!$BD51+1&lt;=15,IF(RG$19&gt;='様式３（療養者名簿）（⑤の場合）'!$BD51,IF(RG$19&lt;='様式３（療養者名簿）（⑤の場合）'!$BE51,1,0),0),0)</f>
        <v>0</v>
      </c>
      <c r="RH46" s="225">
        <f>IF(RH$19-'様式３（療養者名簿）（⑤の場合）'!$BD51+1&lt;=15,IF(RH$19&gt;='様式３（療養者名簿）（⑤の場合）'!$BD51,IF(RH$19&lt;='様式３（療養者名簿）（⑤の場合）'!$BE51,1,0),0),0)</f>
        <v>0</v>
      </c>
      <c r="RI46" s="225">
        <f>IF(RI$19-'様式３（療養者名簿）（⑤の場合）'!$BD51+1&lt;=15,IF(RI$19&gt;='様式３（療養者名簿）（⑤の場合）'!$BD51,IF(RI$19&lt;='様式３（療養者名簿）（⑤の場合）'!$BE51,1,0),0),0)</f>
        <v>0</v>
      </c>
      <c r="RJ46" s="225">
        <f>IF(RJ$19-'様式３（療養者名簿）（⑤の場合）'!$BD51+1&lt;=15,IF(RJ$19&gt;='様式３（療養者名簿）（⑤の場合）'!$BD51,IF(RJ$19&lt;='様式３（療養者名簿）（⑤の場合）'!$BE51,1,0),0),0)</f>
        <v>0</v>
      </c>
      <c r="RK46" s="225">
        <f>IF(RK$19-'様式３（療養者名簿）（⑤の場合）'!$BD51+1&lt;=15,IF(RK$19&gt;='様式３（療養者名簿）（⑤の場合）'!$BD51,IF(RK$19&lt;='様式３（療養者名簿）（⑤の場合）'!$BE51,1,0),0),0)</f>
        <v>0</v>
      </c>
      <c r="RL46" s="225">
        <f>IF(RL$19-'様式３（療養者名簿）（⑤の場合）'!$BD51+1&lt;=15,IF(RL$19&gt;='様式３（療養者名簿）（⑤の場合）'!$BD51,IF(RL$19&lt;='様式３（療養者名簿）（⑤の場合）'!$BE51,1,0),0),0)</f>
        <v>0</v>
      </c>
      <c r="RM46" s="225">
        <f>IF(RM$19-'様式３（療養者名簿）（⑤の場合）'!$BD51+1&lt;=15,IF(RM$19&gt;='様式３（療養者名簿）（⑤の場合）'!$BD51,IF(RM$19&lt;='様式３（療養者名簿）（⑤の場合）'!$BE51,1,0),0),0)</f>
        <v>0</v>
      </c>
      <c r="RN46" s="225">
        <f>IF(RN$19-'様式３（療養者名簿）（⑤の場合）'!$BD51+1&lt;=15,IF(RN$19&gt;='様式３（療養者名簿）（⑤の場合）'!$BD51,IF(RN$19&lt;='様式３（療養者名簿）（⑤の場合）'!$BE51,1,0),0),0)</f>
        <v>0</v>
      </c>
      <c r="RO46" s="225">
        <f>IF(RO$19-'様式３（療養者名簿）（⑤の場合）'!$BD51+1&lt;=15,IF(RO$19&gt;='様式３（療養者名簿）（⑤の場合）'!$BD51,IF(RO$19&lt;='様式３（療養者名簿）（⑤の場合）'!$BE51,1,0),0),0)</f>
        <v>0</v>
      </c>
      <c r="RP46" s="225">
        <f>IF(RP$19-'様式３（療養者名簿）（⑤の場合）'!$BD51+1&lt;=15,IF(RP$19&gt;='様式３（療養者名簿）（⑤の場合）'!$BD51,IF(RP$19&lt;='様式３（療養者名簿）（⑤の場合）'!$BE51,1,0),0),0)</f>
        <v>0</v>
      </c>
      <c r="RQ46" s="225">
        <f>IF(RQ$19-'様式３（療養者名簿）（⑤の場合）'!$BD51+1&lt;=15,IF(RQ$19&gt;='様式３（療養者名簿）（⑤の場合）'!$BD51,IF(RQ$19&lt;='様式３（療養者名簿）（⑤の場合）'!$BE51,1,0),0),0)</f>
        <v>0</v>
      </c>
      <c r="RR46" s="225">
        <f>IF(RR$19-'様式３（療養者名簿）（⑤の場合）'!$BD51+1&lt;=15,IF(RR$19&gt;='様式３（療養者名簿）（⑤の場合）'!$BD51,IF(RR$19&lt;='様式３（療養者名簿）（⑤の場合）'!$BE51,1,0),0),0)</f>
        <v>0</v>
      </c>
      <c r="RS46" s="225">
        <f>IF(RS$19-'様式３（療養者名簿）（⑤の場合）'!$BD51+1&lt;=15,IF(RS$19&gt;='様式３（療養者名簿）（⑤の場合）'!$BD51,IF(RS$19&lt;='様式３（療養者名簿）（⑤の場合）'!$BE51,1,0),0),0)</f>
        <v>0</v>
      </c>
      <c r="RT46" s="225">
        <f>IF(RT$19-'様式３（療養者名簿）（⑤の場合）'!$BD51+1&lt;=15,IF(RT$19&gt;='様式３（療養者名簿）（⑤の場合）'!$BD51,IF(RT$19&lt;='様式３（療養者名簿）（⑤の場合）'!$BE51,1,0),0),0)</f>
        <v>0</v>
      </c>
      <c r="RU46" s="225">
        <f>IF(RU$19-'様式３（療養者名簿）（⑤の場合）'!$BD51+1&lt;=15,IF(RU$19&gt;='様式３（療養者名簿）（⑤の場合）'!$BD51,IF(RU$19&lt;='様式３（療養者名簿）（⑤の場合）'!$BE51,1,0),0),0)</f>
        <v>0</v>
      </c>
      <c r="RV46" s="225">
        <f>IF(RV$19-'様式３（療養者名簿）（⑤の場合）'!$BD51+1&lt;=15,IF(RV$19&gt;='様式３（療養者名簿）（⑤の場合）'!$BD51,IF(RV$19&lt;='様式３（療養者名簿）（⑤の場合）'!$BE51,1,0),0),0)</f>
        <v>0</v>
      </c>
      <c r="RW46" s="225">
        <f>IF(RW$19-'様式３（療養者名簿）（⑤の場合）'!$BD51+1&lt;=15,IF(RW$19&gt;='様式３（療養者名簿）（⑤の場合）'!$BD51,IF(RW$19&lt;='様式３（療養者名簿）（⑤の場合）'!$BE51,1,0),0),0)</f>
        <v>0</v>
      </c>
      <c r="RX46" s="225">
        <f>IF(RX$19-'様式３（療養者名簿）（⑤の場合）'!$BD51+1&lt;=15,IF(RX$19&gt;='様式３（療養者名簿）（⑤の場合）'!$BD51,IF(RX$19&lt;='様式３（療養者名簿）（⑤の場合）'!$BE51,1,0),0),0)</f>
        <v>0</v>
      </c>
      <c r="RY46" s="225">
        <f>IF(RY$19-'様式３（療養者名簿）（⑤の場合）'!$BD51+1&lt;=15,IF(RY$19&gt;='様式３（療養者名簿）（⑤の場合）'!$BD51,IF(RY$19&lt;='様式３（療養者名簿）（⑤の場合）'!$BE51,1,0),0),0)</f>
        <v>0</v>
      </c>
      <c r="RZ46" s="225">
        <f>IF(RZ$19-'様式３（療養者名簿）（⑤の場合）'!$BD51+1&lt;=15,IF(RZ$19&gt;='様式３（療養者名簿）（⑤の場合）'!$BD51,IF(RZ$19&lt;='様式３（療養者名簿）（⑤の場合）'!$BE51,1,0),0),0)</f>
        <v>0</v>
      </c>
      <c r="SA46" s="225">
        <f>IF(SA$19-'様式３（療養者名簿）（⑤の場合）'!$BD51+1&lt;=15,IF(SA$19&gt;='様式３（療養者名簿）（⑤の場合）'!$BD51,IF(SA$19&lt;='様式３（療養者名簿）（⑤の場合）'!$BE51,1,0),0),0)</f>
        <v>0</v>
      </c>
      <c r="SB46" s="225">
        <f>IF(SB$19-'様式３（療養者名簿）（⑤の場合）'!$BD51+1&lt;=15,IF(SB$19&gt;='様式３（療養者名簿）（⑤の場合）'!$BD51,IF(SB$19&lt;='様式３（療養者名簿）（⑤の場合）'!$BE51,1,0),0),0)</f>
        <v>0</v>
      </c>
      <c r="SC46" s="225">
        <f>IF(SC$19-'様式３（療養者名簿）（⑤の場合）'!$BD51+1&lt;=15,IF(SC$19&gt;='様式３（療養者名簿）（⑤の場合）'!$BD51,IF(SC$19&lt;='様式３（療養者名簿）（⑤の場合）'!$BE51,1,0),0),0)</f>
        <v>0</v>
      </c>
      <c r="SD46" s="225">
        <f>IF(SD$19-'様式３（療養者名簿）（⑤の場合）'!$BD51+1&lt;=15,IF(SD$19&gt;='様式３（療養者名簿）（⑤の場合）'!$BD51,IF(SD$19&lt;='様式３（療養者名簿）（⑤の場合）'!$BE51,1,0),0),0)</f>
        <v>0</v>
      </c>
      <c r="SE46" s="225">
        <f>IF(SE$19-'様式３（療養者名簿）（⑤の場合）'!$BD51+1&lt;=15,IF(SE$19&gt;='様式３（療養者名簿）（⑤の場合）'!$BD51,IF(SE$19&lt;='様式３（療養者名簿）（⑤の場合）'!$BE51,1,0),0),0)</f>
        <v>0</v>
      </c>
      <c r="SF46" s="225">
        <f>IF(SF$19-'様式３（療養者名簿）（⑤の場合）'!$BD51+1&lt;=15,IF(SF$19&gt;='様式３（療養者名簿）（⑤の場合）'!$BD51,IF(SF$19&lt;='様式３（療養者名簿）（⑤の場合）'!$BE51,1,0),0),0)</f>
        <v>0</v>
      </c>
      <c r="SG46" s="225">
        <f>IF(SG$19-'様式３（療養者名簿）（⑤の場合）'!$BD51+1&lt;=15,IF(SG$19&gt;='様式３（療養者名簿）（⑤の場合）'!$BD51,IF(SG$19&lt;='様式３（療養者名簿）（⑤の場合）'!$BE51,1,0),0),0)</f>
        <v>0</v>
      </c>
      <c r="SH46" s="225">
        <f>IF(SH$19-'様式３（療養者名簿）（⑤の場合）'!$BD51+1&lt;=15,IF(SH$19&gt;='様式３（療養者名簿）（⑤の場合）'!$BD51,IF(SH$19&lt;='様式３（療養者名簿）（⑤の場合）'!$BE51,1,0),0),0)</f>
        <v>0</v>
      </c>
      <c r="SI46" s="225">
        <f>IF(SI$19-'様式３（療養者名簿）（⑤の場合）'!$BD51+1&lt;=15,IF(SI$19&gt;='様式３（療養者名簿）（⑤の場合）'!$BD51,IF(SI$19&lt;='様式３（療養者名簿）（⑤の場合）'!$BE51,1,0),0),0)</f>
        <v>0</v>
      </c>
      <c r="SJ46" s="225">
        <f>IF(SJ$19-'様式３（療養者名簿）（⑤の場合）'!$BD51+1&lt;=15,IF(SJ$19&gt;='様式３（療養者名簿）（⑤の場合）'!$BD51,IF(SJ$19&lt;='様式３（療養者名簿）（⑤の場合）'!$BE51,1,0),0),0)</f>
        <v>0</v>
      </c>
      <c r="SK46" s="225">
        <f>IF(SK$19-'様式３（療養者名簿）（⑤の場合）'!$BD51+1&lt;=15,IF(SK$19&gt;='様式３（療養者名簿）（⑤の場合）'!$BD51,IF(SK$19&lt;='様式３（療養者名簿）（⑤の場合）'!$BE51,1,0),0),0)</f>
        <v>0</v>
      </c>
      <c r="SL46" s="225">
        <f>IF(SL$19-'様式３（療養者名簿）（⑤の場合）'!$BD51+1&lt;=15,IF(SL$19&gt;='様式３（療養者名簿）（⑤の場合）'!$BD51,IF(SL$19&lt;='様式３（療養者名簿）（⑤の場合）'!$BE51,1,0),0),0)</f>
        <v>0</v>
      </c>
      <c r="SM46" s="225">
        <f>IF(SM$19-'様式３（療養者名簿）（⑤の場合）'!$BD51+1&lt;=15,IF(SM$19&gt;='様式３（療養者名簿）（⑤の場合）'!$BD51,IF(SM$19&lt;='様式３（療養者名簿）（⑤の場合）'!$BE51,1,0),0),0)</f>
        <v>0</v>
      </c>
      <c r="SN46" s="225">
        <f>IF(SN$19-'様式３（療養者名簿）（⑤の場合）'!$BD51+1&lt;=15,IF(SN$19&gt;='様式３（療養者名簿）（⑤の場合）'!$BD51,IF(SN$19&lt;='様式３（療養者名簿）（⑤の場合）'!$BE51,1,0),0),0)</f>
        <v>0</v>
      </c>
      <c r="SO46" s="225">
        <f>IF(SO$19-'様式３（療養者名簿）（⑤の場合）'!$BD51+1&lt;=15,IF(SO$19&gt;='様式３（療養者名簿）（⑤の場合）'!$BD51,IF(SO$19&lt;='様式３（療養者名簿）（⑤の場合）'!$BE51,1,0),0),0)</f>
        <v>0</v>
      </c>
      <c r="SP46" s="225">
        <f>IF(SP$19-'様式３（療養者名簿）（⑤の場合）'!$BD51+1&lt;=15,IF(SP$19&gt;='様式３（療養者名簿）（⑤の場合）'!$BD51,IF(SP$19&lt;='様式３（療養者名簿）（⑤の場合）'!$BE51,1,0),0),0)</f>
        <v>0</v>
      </c>
      <c r="SQ46" s="225">
        <f>IF(SQ$19-'様式３（療養者名簿）（⑤の場合）'!$BD51+1&lt;=15,IF(SQ$19&gt;='様式３（療養者名簿）（⑤の場合）'!$BD51,IF(SQ$19&lt;='様式３（療養者名簿）（⑤の場合）'!$BE51,1,0),0),0)</f>
        <v>0</v>
      </c>
      <c r="SR46" s="225">
        <f>IF(SR$19-'様式３（療養者名簿）（⑤の場合）'!$BD51+1&lt;=15,IF(SR$19&gt;='様式３（療養者名簿）（⑤の場合）'!$BD51,IF(SR$19&lt;='様式３（療養者名簿）（⑤の場合）'!$BE51,1,0),0),0)</f>
        <v>0</v>
      </c>
      <c r="SS46" s="225">
        <f>IF(SS$19-'様式３（療養者名簿）（⑤の場合）'!$BD51+1&lt;=15,IF(SS$19&gt;='様式３（療養者名簿）（⑤の場合）'!$BD51,IF(SS$19&lt;='様式３（療養者名簿）（⑤の場合）'!$BE51,1,0),0),0)</f>
        <v>0</v>
      </c>
      <c r="ST46" s="225">
        <f>IF(ST$19-'様式３（療養者名簿）（⑤の場合）'!$BD51+1&lt;=15,IF(ST$19&gt;='様式３（療養者名簿）（⑤の場合）'!$BD51,IF(ST$19&lt;='様式３（療養者名簿）（⑤の場合）'!$BE51,1,0),0),0)</f>
        <v>0</v>
      </c>
      <c r="SU46" s="225">
        <f>IF(SU$19-'様式３（療養者名簿）（⑤の場合）'!$BD51+1&lt;=15,IF(SU$19&gt;='様式３（療養者名簿）（⑤の場合）'!$BD51,IF(SU$19&lt;='様式３（療養者名簿）（⑤の場合）'!$BE51,1,0),0),0)</f>
        <v>0</v>
      </c>
      <c r="SV46" s="225">
        <f>IF(SV$19-'様式３（療養者名簿）（⑤の場合）'!$BD51+1&lt;=15,IF(SV$19&gt;='様式３（療養者名簿）（⑤の場合）'!$BD51,IF(SV$19&lt;='様式３（療養者名簿）（⑤の場合）'!$BE51,1,0),0),0)</f>
        <v>0</v>
      </c>
      <c r="SW46" s="225">
        <f>IF(SW$19-'様式３（療養者名簿）（⑤の場合）'!$BD51+1&lt;=15,IF(SW$19&gt;='様式３（療養者名簿）（⑤の場合）'!$BD51,IF(SW$19&lt;='様式３（療養者名簿）（⑤の場合）'!$BE51,1,0),0),0)</f>
        <v>0</v>
      </c>
      <c r="SX46" s="225">
        <f>IF(SX$19-'様式３（療養者名簿）（⑤の場合）'!$BD51+1&lt;=15,IF(SX$19&gt;='様式３（療養者名簿）（⑤の場合）'!$BD51,IF(SX$19&lt;='様式３（療養者名簿）（⑤の場合）'!$BE51,1,0),0),0)</f>
        <v>0</v>
      </c>
      <c r="SY46" s="225">
        <f>IF(SY$19-'様式３（療養者名簿）（⑤の場合）'!$BD51+1&lt;=15,IF(SY$19&gt;='様式３（療養者名簿）（⑤の場合）'!$BD51,IF(SY$19&lt;='様式３（療養者名簿）（⑤の場合）'!$BE51,1,0),0),0)</f>
        <v>0</v>
      </c>
      <c r="SZ46" s="225">
        <f>IF(SZ$19-'様式３（療養者名簿）（⑤の場合）'!$BD51+1&lt;=15,IF(SZ$19&gt;='様式３（療養者名簿）（⑤の場合）'!$BD51,IF(SZ$19&lt;='様式３（療養者名簿）（⑤の場合）'!$BE51,1,0),0),0)</f>
        <v>0</v>
      </c>
      <c r="TA46" s="225">
        <f>IF(TA$19-'様式３（療養者名簿）（⑤の場合）'!$BD51+1&lt;=15,IF(TA$19&gt;='様式３（療養者名簿）（⑤の場合）'!$BD51,IF(TA$19&lt;='様式３（療養者名簿）（⑤の場合）'!$BE51,1,0),0),0)</f>
        <v>0</v>
      </c>
      <c r="TB46" s="225">
        <f>IF(TB$19-'様式３（療養者名簿）（⑤の場合）'!$BD51+1&lt;=15,IF(TB$19&gt;='様式３（療養者名簿）（⑤の場合）'!$BD51,IF(TB$19&lt;='様式３（療養者名簿）（⑤の場合）'!$BE51,1,0),0),0)</f>
        <v>0</v>
      </c>
      <c r="TC46" s="225">
        <f>IF(TC$19-'様式３（療養者名簿）（⑤の場合）'!$BD51+1&lt;=15,IF(TC$19&gt;='様式３（療養者名簿）（⑤の場合）'!$BD51,IF(TC$19&lt;='様式３（療養者名簿）（⑤の場合）'!$BE51,1,0),0),0)</f>
        <v>0</v>
      </c>
      <c r="TD46" s="225">
        <f>IF(TD$19-'様式３（療養者名簿）（⑤の場合）'!$BD51+1&lt;=15,IF(TD$19&gt;='様式３（療養者名簿）（⑤の場合）'!$BD51,IF(TD$19&lt;='様式３（療養者名簿）（⑤の場合）'!$BE51,1,0),0),0)</f>
        <v>0</v>
      </c>
      <c r="TE46" s="225">
        <f>IF(TE$19-'様式３（療養者名簿）（⑤の場合）'!$BD51+1&lt;=15,IF(TE$19&gt;='様式３（療養者名簿）（⑤の場合）'!$BD51,IF(TE$19&lt;='様式３（療養者名簿）（⑤の場合）'!$BE51,1,0),0),0)</f>
        <v>0</v>
      </c>
      <c r="TF46" s="225">
        <f>IF(TF$19-'様式３（療養者名簿）（⑤の場合）'!$BD51+1&lt;=15,IF(TF$19&gt;='様式３（療養者名簿）（⑤の場合）'!$BD51,IF(TF$19&lt;='様式３（療養者名簿）（⑤の場合）'!$BE51,1,0),0),0)</f>
        <v>0</v>
      </c>
      <c r="TG46" s="225">
        <f>IF(TG$19-'様式３（療養者名簿）（⑤の場合）'!$BD51+1&lt;=15,IF(TG$19&gt;='様式３（療養者名簿）（⑤の場合）'!$BD51,IF(TG$19&lt;='様式３（療養者名簿）（⑤の場合）'!$BE51,1,0),0),0)</f>
        <v>0</v>
      </c>
      <c r="TH46" s="225">
        <f>IF(TH$19-'様式３（療養者名簿）（⑤の場合）'!$BD51+1&lt;=15,IF(TH$19&gt;='様式３（療養者名簿）（⑤の場合）'!$BD51,IF(TH$19&lt;='様式３（療養者名簿）（⑤の場合）'!$BE51,1,0),0),0)</f>
        <v>0</v>
      </c>
      <c r="TI46" s="225">
        <f>IF(TI$19-'様式３（療養者名簿）（⑤の場合）'!$BD51+1&lt;=15,IF(TI$19&gt;='様式３（療養者名簿）（⑤の場合）'!$BD51,IF(TI$19&lt;='様式３（療養者名簿）（⑤の場合）'!$BE51,1,0),0),0)</f>
        <v>0</v>
      </c>
      <c r="TJ46" s="225">
        <f>IF(TJ$19-'様式３（療養者名簿）（⑤の場合）'!$BD51+1&lt;=15,IF(TJ$19&gt;='様式３（療養者名簿）（⑤の場合）'!$BD51,IF(TJ$19&lt;='様式３（療養者名簿）（⑤の場合）'!$BE51,1,0),0),0)</f>
        <v>0</v>
      </c>
      <c r="TK46" s="225">
        <f>IF(TK$19-'様式３（療養者名簿）（⑤の場合）'!$BD51+1&lt;=15,IF(TK$19&gt;='様式３（療養者名簿）（⑤の場合）'!$BD51,IF(TK$19&lt;='様式３（療養者名簿）（⑤の場合）'!$BE51,1,0),0),0)</f>
        <v>0</v>
      </c>
      <c r="TL46" s="225">
        <f>IF(TL$19-'様式３（療養者名簿）（⑤の場合）'!$BD51+1&lt;=15,IF(TL$19&gt;='様式３（療養者名簿）（⑤の場合）'!$BD51,IF(TL$19&lt;='様式３（療養者名簿）（⑤の場合）'!$BE51,1,0),0),0)</f>
        <v>0</v>
      </c>
      <c r="TM46" s="225">
        <f>IF(TM$19-'様式３（療養者名簿）（⑤の場合）'!$BD51+1&lt;=15,IF(TM$19&gt;='様式３（療養者名簿）（⑤の場合）'!$BD51,IF(TM$19&lt;='様式３（療養者名簿）（⑤の場合）'!$BE51,1,0),0),0)</f>
        <v>0</v>
      </c>
      <c r="TN46" s="225">
        <f>IF(TN$19-'様式３（療養者名簿）（⑤の場合）'!$BD51+1&lt;=15,IF(TN$19&gt;='様式３（療養者名簿）（⑤の場合）'!$BD51,IF(TN$19&lt;='様式３（療養者名簿）（⑤の場合）'!$BE51,1,0),0),0)</f>
        <v>0</v>
      </c>
      <c r="TO46" s="225">
        <f>IF(TO$19-'様式３（療養者名簿）（⑤の場合）'!$BD51+1&lt;=15,IF(TO$19&gt;='様式３（療養者名簿）（⑤の場合）'!$BD51,IF(TO$19&lt;='様式３（療養者名簿）（⑤の場合）'!$BE51,1,0),0),0)</f>
        <v>0</v>
      </c>
      <c r="TP46" s="225">
        <f>IF(TP$19-'様式３（療養者名簿）（⑤の場合）'!$BD51+1&lt;=15,IF(TP$19&gt;='様式３（療養者名簿）（⑤の場合）'!$BD51,IF(TP$19&lt;='様式３（療養者名簿）（⑤の場合）'!$BE51,1,0),0),0)</f>
        <v>0</v>
      </c>
      <c r="TQ46" s="225">
        <f>IF(TQ$19-'様式３（療養者名簿）（⑤の場合）'!$BD51+1&lt;=15,IF(TQ$19&gt;='様式３（療養者名簿）（⑤の場合）'!$BD51,IF(TQ$19&lt;='様式３（療養者名簿）（⑤の場合）'!$BE51,1,0),0),0)</f>
        <v>0</v>
      </c>
      <c r="TR46" s="225">
        <f>IF(TR$19-'様式３（療養者名簿）（⑤の場合）'!$BD51+1&lt;=15,IF(TR$19&gt;='様式３（療養者名簿）（⑤の場合）'!$BD51,IF(TR$19&lt;='様式３（療養者名簿）（⑤の場合）'!$BE51,1,0),0),0)</f>
        <v>0</v>
      </c>
      <c r="TS46" s="225">
        <f>IF(TS$19-'様式３（療養者名簿）（⑤の場合）'!$BD51+1&lt;=15,IF(TS$19&gt;='様式３（療養者名簿）（⑤の場合）'!$BD51,IF(TS$19&lt;='様式３（療養者名簿）（⑤の場合）'!$BE51,1,0),0),0)</f>
        <v>0</v>
      </c>
      <c r="TT46" s="225">
        <f>IF(TT$19-'様式３（療養者名簿）（⑤の場合）'!$BD51+1&lt;=15,IF(TT$19&gt;='様式３（療養者名簿）（⑤の場合）'!$BD51,IF(TT$19&lt;='様式３（療養者名簿）（⑤の場合）'!$BE51,1,0),0),0)</f>
        <v>0</v>
      </c>
      <c r="TU46" s="225">
        <f>IF(TU$19-'様式３（療養者名簿）（⑤の場合）'!$BD51+1&lt;=15,IF(TU$19&gt;='様式３（療養者名簿）（⑤の場合）'!$BD51,IF(TU$19&lt;='様式３（療養者名簿）（⑤の場合）'!$BE51,1,0),0),0)</f>
        <v>0</v>
      </c>
      <c r="TV46" s="225">
        <f>IF(TV$19-'様式３（療養者名簿）（⑤の場合）'!$BD51+1&lt;=15,IF(TV$19&gt;='様式３（療養者名簿）（⑤の場合）'!$BD51,IF(TV$19&lt;='様式３（療養者名簿）（⑤の場合）'!$BE51,1,0),0),0)</f>
        <v>0</v>
      </c>
      <c r="TW46" s="225">
        <f>IF(TW$19-'様式３（療養者名簿）（⑤の場合）'!$BD51+1&lt;=15,IF(TW$19&gt;='様式３（療養者名簿）（⑤の場合）'!$BD51,IF(TW$19&lt;='様式３（療養者名簿）（⑤の場合）'!$BE51,1,0),0),0)</f>
        <v>0</v>
      </c>
      <c r="TX46" s="225">
        <f>IF(TX$19-'様式３（療養者名簿）（⑤の場合）'!$BD51+1&lt;=15,IF(TX$19&gt;='様式３（療養者名簿）（⑤の場合）'!$BD51,IF(TX$19&lt;='様式３（療養者名簿）（⑤の場合）'!$BE51,1,0),0),0)</f>
        <v>0</v>
      </c>
      <c r="TY46" s="225">
        <f>IF(TY$19-'様式３（療養者名簿）（⑤の場合）'!$BD51+1&lt;=15,IF(TY$19&gt;='様式３（療養者名簿）（⑤の場合）'!$BD51,IF(TY$19&lt;='様式３（療養者名簿）（⑤の場合）'!$BE51,1,0),0),0)</f>
        <v>0</v>
      </c>
      <c r="TZ46" s="225">
        <f>IF(TZ$19-'様式３（療養者名簿）（⑤の場合）'!$BD51+1&lt;=15,IF(TZ$19&gt;='様式３（療養者名簿）（⑤の場合）'!$BD51,IF(TZ$19&lt;='様式３（療養者名簿）（⑤の場合）'!$BE51,1,0),0),0)</f>
        <v>0</v>
      </c>
      <c r="UA46" s="225">
        <f>IF(UA$19-'様式３（療養者名簿）（⑤の場合）'!$BD51+1&lt;=15,IF(UA$19&gt;='様式３（療養者名簿）（⑤の場合）'!$BD51,IF(UA$19&lt;='様式３（療養者名簿）（⑤の場合）'!$BE51,1,0),0),0)</f>
        <v>0</v>
      </c>
      <c r="UB46" s="225">
        <f>IF(UB$19-'様式３（療養者名簿）（⑤の場合）'!$BD51+1&lt;=15,IF(UB$19&gt;='様式３（療養者名簿）（⑤の場合）'!$BD51,IF(UB$19&lt;='様式３（療養者名簿）（⑤の場合）'!$BE51,1,0),0),0)</f>
        <v>0</v>
      </c>
      <c r="UC46" s="225">
        <f>IF(UC$19-'様式３（療養者名簿）（⑤の場合）'!$BD51+1&lt;=15,IF(UC$19&gt;='様式３（療養者名簿）（⑤の場合）'!$BD51,IF(UC$19&lt;='様式３（療養者名簿）（⑤の場合）'!$BE51,1,0),0),0)</f>
        <v>0</v>
      </c>
      <c r="UD46" s="338">
        <f>IF(UD$19-'様式３（療養者名簿）（⑤の場合）'!$BD51+1&lt;=15,IF(UD$19&gt;='様式３（療養者名簿）（⑤の場合）'!$BD51,IF(UD$19&lt;='様式３（療養者名簿）（⑤の場合）'!$BE51,1,0),0),0)</f>
        <v>0</v>
      </c>
      <c r="UE46" s="338">
        <f>IF(UE$19-'様式３（療養者名簿）（⑤の場合）'!$BD51+1&lt;=15,IF(UE$19&gt;='様式３（療養者名簿）（⑤の場合）'!$BD51,IF(UE$19&lt;='様式３（療養者名簿）（⑤の場合）'!$BE51,1,0),0),0)</f>
        <v>0</v>
      </c>
      <c r="UF46" s="338">
        <f>IF(UF$19-'様式３（療養者名簿）（⑤の場合）'!$BD51+1&lt;=15,IF(UF$19&gt;='様式３（療養者名簿）（⑤の場合）'!$BD51,IF(UF$19&lt;='様式３（療養者名簿）（⑤の場合）'!$BE51,1,0),0),0)</f>
        <v>0</v>
      </c>
      <c r="UG46" s="338">
        <f>IF(UG$19-'様式３（療養者名簿）（⑤の場合）'!$BD51+1&lt;=15,IF(UG$19&gt;='様式３（療養者名簿）（⑤の場合）'!$BD51,IF(UG$19&lt;='様式３（療養者名簿）（⑤の場合）'!$BE51,1,0),0),0)</f>
        <v>0</v>
      </c>
      <c r="UH46" s="338">
        <f>IF(UH$19-'様式３（療養者名簿）（⑤の場合）'!$BD51+1&lt;=15,IF(UH$19&gt;='様式３（療養者名簿）（⑤の場合）'!$BD51,IF(UH$19&lt;='様式３（療養者名簿）（⑤の場合）'!$BE51,1,0),0),0)</f>
        <v>0</v>
      </c>
      <c r="UI46" s="338">
        <f>IF(UI$19-'様式３（療養者名簿）（⑤の場合）'!$BD51+1&lt;=15,IF(UI$19&gt;='様式３（療養者名簿）（⑤の場合）'!$BD51,IF(UI$19&lt;='様式３（療養者名簿）（⑤の場合）'!$BE51,1,0),0),0)</f>
        <v>0</v>
      </c>
      <c r="UJ46" s="338">
        <f>IF(UJ$19-'様式３（療養者名簿）（⑤の場合）'!$BD51+1&lt;=15,IF(UJ$19&gt;='様式３（療養者名簿）（⑤の場合）'!$BD51,IF(UJ$19&lt;='様式３（療養者名簿）（⑤の場合）'!$BE51,1,0),0),0)</f>
        <v>0</v>
      </c>
      <c r="UK46" s="338">
        <f>IF(UK$19-'様式３（療養者名簿）（⑤の場合）'!$BD51+1&lt;=15,IF(UK$19&gt;='様式３（療養者名簿）（⑤の場合）'!$BD51,IF(UK$19&lt;='様式３（療養者名簿）（⑤の場合）'!$BE51,1,0),0),0)</f>
        <v>0</v>
      </c>
      <c r="UL46" s="338">
        <f>IF(UL$19-'様式３（療養者名簿）（⑤の場合）'!$BD51+1&lt;=15,IF(UL$19&gt;='様式３（療養者名簿）（⑤の場合）'!$BD51,IF(UL$19&lt;='様式３（療養者名簿）（⑤の場合）'!$BE51,1,0),0),0)</f>
        <v>0</v>
      </c>
      <c r="UM46" s="338">
        <f>IF(UM$19-'様式３（療養者名簿）（⑤の場合）'!$BD51+1&lt;=15,IF(UM$19&gt;='様式３（療養者名簿）（⑤の場合）'!$BD51,IF(UM$19&lt;='様式３（療養者名簿）（⑤の場合）'!$BE51,1,0),0),0)</f>
        <v>0</v>
      </c>
      <c r="UN46" s="338">
        <f>IF(UN$19-'様式３（療養者名簿）（⑤の場合）'!$BD51+1&lt;=15,IF(UN$19&gt;='様式３（療養者名簿）（⑤の場合）'!$BD51,IF(UN$19&lt;='様式３（療養者名簿）（⑤の場合）'!$BE51,1,0),0),0)</f>
        <v>0</v>
      </c>
      <c r="UO46" s="338">
        <f>IF(UO$19-'様式３（療養者名簿）（⑤の場合）'!$BD51+1&lt;=15,IF(UO$19&gt;='様式３（療養者名簿）（⑤の場合）'!$BD51,IF(UO$19&lt;='様式３（療養者名簿）（⑤の場合）'!$BE51,1,0),0),0)</f>
        <v>0</v>
      </c>
      <c r="UP46" s="338">
        <f>IF(UP$19-'様式３（療養者名簿）（⑤の場合）'!$BD51+1&lt;=15,IF(UP$19&gt;='様式３（療養者名簿）（⑤の場合）'!$BD51,IF(UP$19&lt;='様式３（療養者名簿）（⑤の場合）'!$BE51,1,0),0),0)</f>
        <v>0</v>
      </c>
      <c r="UQ46" s="338">
        <f>IF(UQ$19-'様式３（療養者名簿）（⑤の場合）'!$BD51+1&lt;=15,IF(UQ$19&gt;='様式３（療養者名簿）（⑤の場合）'!$BD51,IF(UQ$19&lt;='様式３（療養者名簿）（⑤の場合）'!$BE51,1,0),0),0)</f>
        <v>0</v>
      </c>
      <c r="UR46" s="338">
        <f>IF(UR$19-'様式３（療養者名簿）（⑤の場合）'!$BD51+1&lt;=15,IF(UR$19&gt;='様式３（療養者名簿）（⑤の場合）'!$BD51,IF(UR$19&lt;='様式３（療養者名簿）（⑤の場合）'!$BE51,1,0),0),0)</f>
        <v>0</v>
      </c>
      <c r="US46" s="338">
        <f>IF(US$19-'様式３（療養者名簿）（⑤の場合）'!$BD51+1&lt;=15,IF(US$19&gt;='様式３（療養者名簿）（⑤の場合）'!$BD51,IF(US$19&lt;='様式３（療養者名簿）（⑤の場合）'!$BE51,1,0),0),0)</f>
        <v>0</v>
      </c>
      <c r="UT46" s="338">
        <f>IF(UT$19-'様式３（療養者名簿）（⑤の場合）'!$BD51+1&lt;=15,IF(UT$19&gt;='様式３（療養者名簿）（⑤の場合）'!$BD51,IF(UT$19&lt;='様式３（療養者名簿）（⑤の場合）'!$BE51,1,0),0),0)</f>
        <v>0</v>
      </c>
      <c r="UU46" s="338">
        <f>IF(UU$19-'様式３（療養者名簿）（⑤の場合）'!$BD51+1&lt;=15,IF(UU$19&gt;='様式３（療養者名簿）（⑤の場合）'!$BD51,IF(UU$19&lt;='様式３（療養者名簿）（⑤の場合）'!$BE51,1,0),0),0)</f>
        <v>0</v>
      </c>
      <c r="UV46" s="338">
        <f>IF(UV$19-'様式３（療養者名簿）（⑤の場合）'!$BD51+1&lt;=15,IF(UV$19&gt;='様式３（療養者名簿）（⑤の場合）'!$BD51,IF(UV$19&lt;='様式３（療養者名簿）（⑤の場合）'!$BE51,1,0),0),0)</f>
        <v>0</v>
      </c>
      <c r="UW46" s="338">
        <f>IF(UW$19-'様式３（療養者名簿）（⑤の場合）'!$BD51+1&lt;=15,IF(UW$19&gt;='様式３（療養者名簿）（⑤の場合）'!$BD51,IF(UW$19&lt;='様式３（療養者名簿）（⑤の場合）'!$BE51,1,0),0),0)</f>
        <v>0</v>
      </c>
      <c r="UX46" s="338">
        <f>IF(UX$19-'様式３（療養者名簿）（⑤の場合）'!$BD51+1&lt;=15,IF(UX$19&gt;='様式３（療養者名簿）（⑤の場合）'!$BD51,IF(UX$19&lt;='様式３（療養者名簿）（⑤の場合）'!$BE51,1,0),0),0)</f>
        <v>0</v>
      </c>
      <c r="UY46" s="338">
        <f>IF(UY$19-'様式３（療養者名簿）（⑤の場合）'!$BD51+1&lt;=15,IF(UY$19&gt;='様式３（療養者名簿）（⑤の場合）'!$BD51,IF(UY$19&lt;='様式３（療養者名簿）（⑤の場合）'!$BE51,1,0),0),0)</f>
        <v>0</v>
      </c>
      <c r="UZ46" s="338">
        <f>IF(UZ$19-'様式３（療養者名簿）（⑤の場合）'!$BD51+1&lt;=15,IF(UZ$19&gt;='様式３（療養者名簿）（⑤の場合）'!$BD51,IF(UZ$19&lt;='様式３（療養者名簿）（⑤の場合）'!$BE51,1,0),0),0)</f>
        <v>0</v>
      </c>
      <c r="VA46" s="338">
        <f>IF(VA$19-'様式３（療養者名簿）（⑤の場合）'!$BD51+1&lt;=15,IF(VA$19&gt;='様式３（療養者名簿）（⑤の場合）'!$BD51,IF(VA$19&lt;='様式３（療養者名簿）（⑤の場合）'!$BE51,1,0),0),0)</f>
        <v>0</v>
      </c>
      <c r="VB46" s="338">
        <f>IF(VB$19-'様式３（療養者名簿）（⑤の場合）'!$BD51+1&lt;=15,IF(VB$19&gt;='様式３（療養者名簿）（⑤の場合）'!$BD51,IF(VB$19&lt;='様式３（療養者名簿）（⑤の場合）'!$BE51,1,0),0),0)</f>
        <v>0</v>
      </c>
      <c r="VC46" s="338">
        <f>IF(VC$19-'様式３（療養者名簿）（⑤の場合）'!$BD51+1&lt;=15,IF(VC$19&gt;='様式３（療養者名簿）（⑤の場合）'!$BD51,IF(VC$19&lt;='様式３（療養者名簿）（⑤の場合）'!$BE51,1,0),0),0)</f>
        <v>0</v>
      </c>
      <c r="VD46" s="338">
        <f>IF(VD$19-'様式３（療養者名簿）（⑤の場合）'!$BD51+1&lt;=15,IF(VD$19&gt;='様式３（療養者名簿）（⑤の場合）'!$BD51,IF(VD$19&lt;='様式３（療養者名簿）（⑤の場合）'!$BE51,1,0),0),0)</f>
        <v>0</v>
      </c>
      <c r="VE46" s="338">
        <f>IF(VE$19-'様式３（療養者名簿）（⑤の場合）'!$BD51+1&lt;=15,IF(VE$19&gt;='様式３（療養者名簿）（⑤の場合）'!$BD51,IF(VE$19&lt;='様式３（療養者名簿）（⑤の場合）'!$BE51,1,0),0),0)</f>
        <v>0</v>
      </c>
      <c r="VF46" s="338">
        <f>IF(VF$19-'様式３（療養者名簿）（⑤の場合）'!$BD51+1&lt;=15,IF(VF$19&gt;='様式３（療養者名簿）（⑤の場合）'!$BD51,IF(VF$19&lt;='様式３（療養者名簿）（⑤の場合）'!$BE51,1,0),0),0)</f>
        <v>0</v>
      </c>
      <c r="VG46" s="338">
        <f>IF(VG$19-'様式３（療養者名簿）（⑤の場合）'!$BD51+1&lt;=15,IF(VG$19&gt;='様式３（療養者名簿）（⑤の場合）'!$BD51,IF(VG$19&lt;='様式３（療養者名簿）（⑤の場合）'!$BE51,1,0),0),0)</f>
        <v>0</v>
      </c>
      <c r="VH46" s="338">
        <f>IF(VH$19-'様式３（療養者名簿）（⑤の場合）'!$BD51+1&lt;=15,IF(VH$19&gt;='様式３（療養者名簿）（⑤の場合）'!$BD51,IF(VH$19&lt;='様式３（療養者名簿）（⑤の場合）'!$BE51,1,0),0),0)</f>
        <v>0</v>
      </c>
      <c r="VI46" s="338">
        <f>IF(VI$19-'様式３（療養者名簿）（⑤の場合）'!$BD51+1&lt;=15,IF(VI$19&gt;='様式３（療養者名簿）（⑤の場合）'!$BD51,IF(VI$19&lt;='様式３（療養者名簿）（⑤の場合）'!$BE51,1,0),0),0)</f>
        <v>0</v>
      </c>
      <c r="VJ46" s="338">
        <f>IF(VJ$19-'様式３（療養者名簿）（⑤の場合）'!$BD51+1&lt;=15,IF(VJ$19&gt;='様式３（療養者名簿）（⑤の場合）'!$BD51,IF(VJ$19&lt;='様式３（療養者名簿）（⑤の場合）'!$BE51,1,0),0),0)</f>
        <v>0</v>
      </c>
      <c r="VK46" s="338">
        <f>IF(VK$19-'様式３（療養者名簿）（⑤の場合）'!$BD51+1&lt;=15,IF(VK$19&gt;='様式３（療養者名簿）（⑤の場合）'!$BD51,IF(VK$19&lt;='様式３（療養者名簿）（⑤の場合）'!$BE51,1,0),0),0)</f>
        <v>0</v>
      </c>
      <c r="VL46" s="338">
        <f>IF(VL$19-'様式３（療養者名簿）（⑤の場合）'!$BD51+1&lt;=15,IF(VL$19&gt;='様式３（療養者名簿）（⑤の場合）'!$BD51,IF(VL$19&lt;='様式３（療養者名簿）（⑤の場合）'!$BE51,1,0),0),0)</f>
        <v>0</v>
      </c>
      <c r="VM46" s="338">
        <f>IF(VM$19-'様式３（療養者名簿）（⑤の場合）'!$BD51+1&lt;=15,IF(VM$19&gt;='様式３（療養者名簿）（⑤の場合）'!$BD51,IF(VM$19&lt;='様式３（療養者名簿）（⑤の場合）'!$BE51,1,0),0),0)</f>
        <v>0</v>
      </c>
      <c r="VN46" s="338">
        <f>IF(VN$19-'様式３（療養者名簿）（⑤の場合）'!$BD51+1&lt;=15,IF(VN$19&gt;='様式３（療養者名簿）（⑤の場合）'!$BD51,IF(VN$19&lt;='様式３（療養者名簿）（⑤の場合）'!$BE51,1,0),0),0)</f>
        <v>0</v>
      </c>
      <c r="VO46" s="338">
        <f>IF(VO$19-'様式３（療養者名簿）（⑤の場合）'!$BD51+1&lt;=15,IF(VO$19&gt;='様式３（療養者名簿）（⑤の場合）'!$BD51,IF(VO$19&lt;='様式３（療養者名簿）（⑤の場合）'!$BE51,1,0),0),0)</f>
        <v>0</v>
      </c>
      <c r="VP46" s="338">
        <f>IF(VP$19-'様式３（療養者名簿）（⑤の場合）'!$BD51+1&lt;=15,IF(VP$19&gt;='様式３（療養者名簿）（⑤の場合）'!$BD51,IF(VP$19&lt;='様式３（療養者名簿）（⑤の場合）'!$BE51,1,0),0),0)</f>
        <v>0</v>
      </c>
      <c r="VQ46" s="338">
        <f>IF(VQ$19-'様式３（療養者名簿）（⑤の場合）'!$BD51+1&lt;=15,IF(VQ$19&gt;='様式３（療養者名簿）（⑤の場合）'!$BD51,IF(VQ$19&lt;='様式３（療養者名簿）（⑤の場合）'!$BE51,1,0),0),0)</f>
        <v>0</v>
      </c>
      <c r="VR46" s="338">
        <f>IF(VR$19-'様式３（療養者名簿）（⑤の場合）'!$BD51+1&lt;=15,IF(VR$19&gt;='様式３（療養者名簿）（⑤の場合）'!$BD51,IF(VR$19&lt;='様式３（療養者名簿）（⑤の場合）'!$BE51,1,0),0),0)</f>
        <v>0</v>
      </c>
      <c r="VS46" s="338">
        <f>IF(VS$19-'様式３（療養者名簿）（⑤の場合）'!$BD51+1&lt;=15,IF(VS$19&gt;='様式３（療養者名簿）（⑤の場合）'!$BD51,IF(VS$19&lt;='様式３（療養者名簿）（⑤の場合）'!$BE51,1,0),0),0)</f>
        <v>0</v>
      </c>
      <c r="VT46" s="338">
        <f>IF(VT$19-'様式３（療養者名簿）（⑤の場合）'!$BD51+1&lt;=15,IF(VT$19&gt;='様式３（療養者名簿）（⑤の場合）'!$BD51,IF(VT$19&lt;='様式３（療養者名簿）（⑤の場合）'!$BE51,1,0),0),0)</f>
        <v>0</v>
      </c>
      <c r="VU46" s="338">
        <f>IF(VU$19-'様式３（療養者名簿）（⑤の場合）'!$BD51+1&lt;=15,IF(VU$19&gt;='様式３（療養者名簿）（⑤の場合）'!$BD51,IF(VU$19&lt;='様式３（療養者名簿）（⑤の場合）'!$BE51,1,0),0),0)</f>
        <v>0</v>
      </c>
      <c r="VV46" s="338">
        <f>IF(VV$19-'様式３（療養者名簿）（⑤の場合）'!$BD51+1&lt;=15,IF(VV$19&gt;='様式３（療養者名簿）（⑤の場合）'!$BD51,IF(VV$19&lt;='様式３（療養者名簿）（⑤の場合）'!$BE51,1,0),0),0)</f>
        <v>0</v>
      </c>
      <c r="VW46" s="338">
        <f>IF(VW$19-'様式３（療養者名簿）（⑤の場合）'!$BD51+1&lt;=15,IF(VW$19&gt;='様式３（療養者名簿）（⑤の場合）'!$BD51,IF(VW$19&lt;='様式３（療養者名簿）（⑤の場合）'!$BE51,1,0),0),0)</f>
        <v>0</v>
      </c>
      <c r="VX46" s="338">
        <f>IF(VX$19-'様式３（療養者名簿）（⑤の場合）'!$BD51+1&lt;=15,IF(VX$19&gt;='様式３（療養者名簿）（⑤の場合）'!$BD51,IF(VX$19&lt;='様式３（療養者名簿）（⑤の場合）'!$BE51,1,0),0),0)</f>
        <v>0</v>
      </c>
      <c r="VY46" s="338">
        <f>IF(VY$19-'様式３（療養者名簿）（⑤の場合）'!$BD51+1&lt;=15,IF(VY$19&gt;='様式３（療養者名簿）（⑤の場合）'!$BD51,IF(VY$19&lt;='様式３（療養者名簿）（⑤の場合）'!$BE51,1,0),0),0)</f>
        <v>0</v>
      </c>
      <c r="VZ46" s="338">
        <f>IF(VZ$19-'様式３（療養者名簿）（⑤の場合）'!$BD51+1&lt;=15,IF(VZ$19&gt;='様式３（療養者名簿）（⑤の場合）'!$BD51,IF(VZ$19&lt;='様式３（療養者名簿）（⑤の場合）'!$BE51,1,0),0),0)</f>
        <v>0</v>
      </c>
      <c r="WA46" s="338">
        <f>IF(WA$19-'様式３（療養者名簿）（⑤の場合）'!$BD51+1&lt;=15,IF(WA$19&gt;='様式３（療養者名簿）（⑤の場合）'!$BD51,IF(WA$19&lt;='様式３（療養者名簿）（⑤の場合）'!$BE51,1,0),0),0)</f>
        <v>0</v>
      </c>
      <c r="WB46" s="338">
        <f>IF(WB$19-'様式３（療養者名簿）（⑤の場合）'!$BD51+1&lt;=15,IF(WB$19&gt;='様式３（療養者名簿）（⑤の場合）'!$BD51,IF(WB$19&lt;='様式３（療養者名簿）（⑤の場合）'!$BE51,1,0),0),0)</f>
        <v>0</v>
      </c>
      <c r="WC46" s="338">
        <f>IF(WC$19-'様式３（療養者名簿）（⑤の場合）'!$BD51+1&lt;=15,IF(WC$19&gt;='様式３（療養者名簿）（⑤の場合）'!$BD51,IF(WC$19&lt;='様式３（療養者名簿）（⑤の場合）'!$BE51,1,0),0),0)</f>
        <v>0</v>
      </c>
      <c r="WD46" s="338">
        <f>IF(WD$19-'様式３（療養者名簿）（⑤の場合）'!$BD51+1&lt;=15,IF(WD$19&gt;='様式３（療養者名簿）（⑤の場合）'!$BD51,IF(WD$19&lt;='様式３（療養者名簿）（⑤の場合）'!$BE51,1,0),0),0)</f>
        <v>0</v>
      </c>
      <c r="WE46" s="338">
        <f>IF(WE$19-'様式３（療養者名簿）（⑤の場合）'!$BD51+1&lt;=15,IF(WE$19&gt;='様式３（療養者名簿）（⑤の場合）'!$BD51,IF(WE$19&lt;='様式３（療養者名簿）（⑤の場合）'!$BE51,1,0),0),0)</f>
        <v>0</v>
      </c>
      <c r="WF46" s="338">
        <f>IF(WF$19-'様式３（療養者名簿）（⑤の場合）'!$BD51+1&lt;=15,IF(WF$19&gt;='様式３（療養者名簿）（⑤の場合）'!$BD51,IF(WF$19&lt;='様式３（療養者名簿）（⑤の場合）'!$BE51,1,0),0),0)</f>
        <v>0</v>
      </c>
      <c r="WG46" s="338">
        <f>IF(WG$19-'様式３（療養者名簿）（⑤の場合）'!$BD51+1&lt;=15,IF(WG$19&gt;='様式３（療養者名簿）（⑤の場合）'!$BD51,IF(WG$19&lt;='様式３（療養者名簿）（⑤の場合）'!$BE51,1,0),0),0)</f>
        <v>0</v>
      </c>
      <c r="WH46" s="338">
        <f>IF(WH$19-'様式３（療養者名簿）（⑤の場合）'!$BD51+1&lt;=15,IF(WH$19&gt;='様式３（療養者名簿）（⑤の場合）'!$BD51,IF(WH$19&lt;='様式３（療養者名簿）（⑤の場合）'!$BE51,1,0),0),0)</f>
        <v>0</v>
      </c>
      <c r="WI46" s="338">
        <f>IF(WI$19-'様式３（療養者名簿）（⑤の場合）'!$BD51+1&lt;=15,IF(WI$19&gt;='様式３（療養者名簿）（⑤の場合）'!$BD51,IF(WI$19&lt;='様式３（療養者名簿）（⑤の場合）'!$BE51,1,0),0),0)</f>
        <v>0</v>
      </c>
      <c r="WJ46" s="338">
        <f>IF(WJ$19-'様式３（療養者名簿）（⑤の場合）'!$BD51+1&lt;=15,IF(WJ$19&gt;='様式３（療養者名簿）（⑤の場合）'!$BD51,IF(WJ$19&lt;='様式３（療養者名簿）（⑤の場合）'!$BE51,1,0),0),0)</f>
        <v>0</v>
      </c>
      <c r="WK46" s="338">
        <f>IF(WK$19-'様式３（療養者名簿）（⑤の場合）'!$BD51+1&lt;=15,IF(WK$19&gt;='様式３（療養者名簿）（⑤の場合）'!$BD51,IF(WK$19&lt;='様式３（療養者名簿）（⑤の場合）'!$BE51,1,0),0),0)</f>
        <v>0</v>
      </c>
      <c r="WL46" s="338">
        <f>IF(WL$19-'様式３（療養者名簿）（⑤の場合）'!$BD51+1&lt;=15,IF(WL$19&gt;='様式３（療養者名簿）（⑤の場合）'!$BD51,IF(WL$19&lt;='様式３（療養者名簿）（⑤の場合）'!$BE51,1,0),0),0)</f>
        <v>0</v>
      </c>
      <c r="WM46" s="338">
        <f>IF(WM$19-'様式３（療養者名簿）（⑤の場合）'!$BD51+1&lt;=15,IF(WM$19&gt;='様式３（療養者名簿）（⑤の場合）'!$BD51,IF(WM$19&lt;='様式３（療養者名簿）（⑤の場合）'!$BE51,1,0),0),0)</f>
        <v>0</v>
      </c>
      <c r="WN46" s="338">
        <f>IF(WN$19-'様式３（療養者名簿）（⑤の場合）'!$BD51+1&lt;=15,IF(WN$19&gt;='様式３（療養者名簿）（⑤の場合）'!$BD51,IF(WN$19&lt;='様式３（療養者名簿）（⑤の場合）'!$BE51,1,0),0),0)</f>
        <v>0</v>
      </c>
      <c r="WO46" s="338">
        <f>IF(WO$19-'様式３（療養者名簿）（⑤の場合）'!$BD51+1&lt;=15,IF(WO$19&gt;='様式３（療養者名簿）（⑤の場合）'!$BD51,IF(WO$19&lt;='様式３（療養者名簿）（⑤の場合）'!$BE51,1,0),0),0)</f>
        <v>0</v>
      </c>
      <c r="WP46" s="338">
        <f>IF(WP$19-'様式３（療養者名簿）（⑤の場合）'!$BD51+1&lt;=15,IF(WP$19&gt;='様式３（療養者名簿）（⑤の場合）'!$BD51,IF(WP$19&lt;='様式３（療養者名簿）（⑤の場合）'!$BE51,1,0),0),0)</f>
        <v>0</v>
      </c>
      <c r="WQ46" s="338">
        <f>IF(WQ$19-'様式３（療養者名簿）（⑤の場合）'!$BD51+1&lt;=15,IF(WQ$19&gt;='様式３（療養者名簿）（⑤の場合）'!$BD51,IF(WQ$19&lt;='様式３（療養者名簿）（⑤の場合）'!$BE51,1,0),0),0)</f>
        <v>0</v>
      </c>
      <c r="WR46" s="338">
        <f>IF(WR$19-'様式３（療養者名簿）（⑤の場合）'!$BD51+1&lt;=15,IF(WR$19&gt;='様式３（療養者名簿）（⑤の場合）'!$BD51,IF(WR$19&lt;='様式３（療養者名簿）（⑤の場合）'!$BE51,1,0),0),0)</f>
        <v>0</v>
      </c>
      <c r="WS46" s="338">
        <f>IF(WS$19-'様式３（療養者名簿）（⑤の場合）'!$BD51+1&lt;=15,IF(WS$19&gt;='様式３（療養者名簿）（⑤の場合）'!$BD51,IF(WS$19&lt;='様式３（療養者名簿）（⑤の場合）'!$BE51,1,0),0),0)</f>
        <v>0</v>
      </c>
      <c r="WT46" s="338">
        <f>IF(WT$19-'様式３（療養者名簿）（⑤の場合）'!$BD51+1&lt;=15,IF(WT$19&gt;='様式３（療養者名簿）（⑤の場合）'!$BD51,IF(WT$19&lt;='様式３（療養者名簿）（⑤の場合）'!$BE51,1,0),0),0)</f>
        <v>0</v>
      </c>
      <c r="WU46" s="338">
        <f>IF(WU$19-'様式３（療養者名簿）（⑤の場合）'!$BD51+1&lt;=15,IF(WU$19&gt;='様式３（療養者名簿）（⑤の場合）'!$BD51,IF(WU$19&lt;='様式３（療養者名簿）（⑤の場合）'!$BE51,1,0),0),0)</f>
        <v>0</v>
      </c>
      <c r="WV46" s="338">
        <f>IF(WV$19-'様式３（療養者名簿）（⑤の場合）'!$BD51+1&lt;=15,IF(WV$19&gt;='様式３（療養者名簿）（⑤の場合）'!$BD51,IF(WV$19&lt;='様式３（療養者名簿）（⑤の場合）'!$BE51,1,0),0),0)</f>
        <v>0</v>
      </c>
      <c r="WW46" s="338">
        <f>IF(WW$19-'様式３（療養者名簿）（⑤の場合）'!$BD51+1&lt;=15,IF(WW$19&gt;='様式３（療養者名簿）（⑤の場合）'!$BD51,IF(WW$19&lt;='様式３（療養者名簿）（⑤の場合）'!$BE51,1,0),0),0)</f>
        <v>0</v>
      </c>
      <c r="WX46" s="338">
        <f>IF(WX$19-'様式３（療養者名簿）（⑤の場合）'!$BD51+1&lt;=15,IF(WX$19&gt;='様式３（療養者名簿）（⑤の場合）'!$BD51,IF(WX$19&lt;='様式３（療養者名簿）（⑤の場合）'!$BE51,1,0),0),0)</f>
        <v>0</v>
      </c>
      <c r="WY46" s="338">
        <f>IF(WY$19-'様式３（療養者名簿）（⑤の場合）'!$BD51+1&lt;=15,IF(WY$19&gt;='様式３（療養者名簿）（⑤の場合）'!$BD51,IF(WY$19&lt;='様式３（療養者名簿）（⑤の場合）'!$BE51,1,0),0),0)</f>
        <v>0</v>
      </c>
      <c r="WZ46" s="338">
        <f>IF(WZ$19-'様式３（療養者名簿）（⑤の場合）'!$BD51+1&lt;=15,IF(WZ$19&gt;='様式３（療養者名簿）（⑤の場合）'!$BD51,IF(WZ$19&lt;='様式３（療養者名簿）（⑤の場合）'!$BE51,1,0),0),0)</f>
        <v>0</v>
      </c>
      <c r="XA46" s="338">
        <f>IF(XA$19-'様式３（療養者名簿）（⑤の場合）'!$BD51+1&lt;=15,IF(XA$19&gt;='様式３（療養者名簿）（⑤の場合）'!$BD51,IF(XA$19&lt;='様式３（療養者名簿）（⑤の場合）'!$BE51,1,0),0),0)</f>
        <v>0</v>
      </c>
      <c r="XB46" s="338">
        <f>IF(XB$19-'様式３（療養者名簿）（⑤の場合）'!$BD51+1&lt;=15,IF(XB$19&gt;='様式３（療養者名簿）（⑤の場合）'!$BD51,IF(XB$19&lt;='様式３（療養者名簿）（⑤の場合）'!$BE51,1,0),0),0)</f>
        <v>0</v>
      </c>
      <c r="XC46" s="338">
        <f>IF(XC$19-'様式３（療養者名簿）（⑤の場合）'!$BD51+1&lt;=15,IF(XC$19&gt;='様式３（療養者名簿）（⑤の場合）'!$BD51,IF(XC$19&lt;='様式３（療養者名簿）（⑤の場合）'!$BE51,1,0),0),0)</f>
        <v>0</v>
      </c>
      <c r="XD46" s="338">
        <f>IF(XD$19-'様式３（療養者名簿）（⑤の場合）'!$BD51+1&lt;=15,IF(XD$19&gt;='様式３（療養者名簿）（⑤の場合）'!$BD51,IF(XD$19&lt;='様式３（療養者名簿）（⑤の場合）'!$BE51,1,0),0),0)</f>
        <v>0</v>
      </c>
      <c r="XE46" s="338">
        <f>IF(XE$19-'様式３（療養者名簿）（⑤の場合）'!$BD51+1&lt;=15,IF(XE$19&gt;='様式３（療養者名簿）（⑤の場合）'!$BD51,IF(XE$19&lt;='様式３（療養者名簿）（⑤の場合）'!$BE51,1,0),0),0)</f>
        <v>0</v>
      </c>
      <c r="XF46" s="338">
        <f>IF(XF$19-'様式３（療養者名簿）（⑤の場合）'!$BD51+1&lt;=15,IF(XF$19&gt;='様式３（療養者名簿）（⑤の場合）'!$BD51,IF(XF$19&lt;='様式３（療養者名簿）（⑤の場合）'!$BE51,1,0),0),0)</f>
        <v>0</v>
      </c>
      <c r="XG46" s="338">
        <f>IF(XG$19-'様式３（療養者名簿）（⑤の場合）'!$BD51+1&lt;=15,IF(XG$19&gt;='様式３（療養者名簿）（⑤の場合）'!$BD51,IF(XG$19&lt;='様式３（療養者名簿）（⑤の場合）'!$BE51,1,0),0),0)</f>
        <v>0</v>
      </c>
      <c r="XH46" s="338">
        <f>IF(XH$19-'様式３（療養者名簿）（⑤の場合）'!$BD51+1&lt;=15,IF(XH$19&gt;='様式３（療養者名簿）（⑤の場合）'!$BD51,IF(XH$19&lt;='様式３（療養者名簿）（⑤の場合）'!$BE51,1,0),0),0)</f>
        <v>0</v>
      </c>
      <c r="XI46" s="338">
        <f>IF(XI$19-'様式３（療養者名簿）（⑤の場合）'!$BD51+1&lt;=15,IF(XI$19&gt;='様式３（療養者名簿）（⑤の場合）'!$BD51,IF(XI$19&lt;='様式３（療養者名簿）（⑤の場合）'!$BE51,1,0),0),0)</f>
        <v>0</v>
      </c>
      <c r="XJ46" s="338">
        <f>IF(XJ$19-'様式３（療養者名簿）（⑤の場合）'!$BD51+1&lt;=15,IF(XJ$19&gt;='様式３（療養者名簿）（⑤の場合）'!$BD51,IF(XJ$19&lt;='様式３（療養者名簿）（⑤の場合）'!$BE51,1,0),0),0)</f>
        <v>0</v>
      </c>
      <c r="XK46" s="338">
        <f>IF(XK$19-'様式３（療養者名簿）（⑤の場合）'!$BD51+1&lt;=15,IF(XK$19&gt;='様式３（療養者名簿）（⑤の場合）'!$BD51,IF(XK$19&lt;='様式３（療養者名簿）（⑤の場合）'!$BE51,1,0),0),0)</f>
        <v>0</v>
      </c>
      <c r="XL46" s="338">
        <f>IF(XL$19-'様式３（療養者名簿）（⑤の場合）'!$BD51+1&lt;=15,IF(XL$19&gt;='様式３（療養者名簿）（⑤の場合）'!$BD51,IF(XL$19&lt;='様式３（療養者名簿）（⑤の場合）'!$BE51,1,0),0),0)</f>
        <v>0</v>
      </c>
      <c r="XM46" s="338">
        <f>IF(XM$19-'様式３（療養者名簿）（⑤の場合）'!$BD51+1&lt;=15,IF(XM$19&gt;='様式３（療養者名簿）（⑤の場合）'!$BD51,IF(XM$19&lt;='様式３（療養者名簿）（⑤の場合）'!$BE51,1,0),0),0)</f>
        <v>0</v>
      </c>
      <c r="XN46" s="338">
        <f>IF(XN$19-'様式３（療養者名簿）（⑤の場合）'!$BD51+1&lt;=15,IF(XN$19&gt;='様式３（療養者名簿）（⑤の場合）'!$BD51,IF(XN$19&lt;='様式３（療養者名簿）（⑤の場合）'!$BE51,1,0),0),0)</f>
        <v>0</v>
      </c>
      <c r="XO46" s="338">
        <f>IF(XO$19-'様式３（療養者名簿）（⑤の場合）'!$BD51+1&lt;=15,IF(XO$19&gt;='様式３（療養者名簿）（⑤の場合）'!$BD51,IF(XO$19&lt;='様式３（療養者名簿）（⑤の場合）'!$BE51,1,0),0),0)</f>
        <v>0</v>
      </c>
      <c r="XP46" s="338">
        <f>IF(XP$19-'様式３（療養者名簿）（⑤の場合）'!$BD51+1&lt;=15,IF(XP$19&gt;='様式３（療養者名簿）（⑤の場合）'!$BD51,IF(XP$19&lt;='様式３（療養者名簿）（⑤の場合）'!$BE51,1,0),0),0)</f>
        <v>0</v>
      </c>
      <c r="XQ46" s="338">
        <f>IF(XQ$19-'様式３（療養者名簿）（⑤の場合）'!$BD51+1&lt;=15,IF(XQ$19&gt;='様式３（療養者名簿）（⑤の場合）'!$BD51,IF(XQ$19&lt;='様式３（療養者名簿）（⑤の場合）'!$BE51,1,0),0),0)</f>
        <v>0</v>
      </c>
      <c r="XR46" s="338">
        <f>IF(XR$19-'様式３（療養者名簿）（⑤の場合）'!$BD51+1&lt;=15,IF(XR$19&gt;='様式３（療養者名簿）（⑤の場合）'!$BD51,IF(XR$19&lt;='様式３（療養者名簿）（⑤の場合）'!$BE51,1,0),0),0)</f>
        <v>0</v>
      </c>
      <c r="XS46" s="338">
        <f>IF(XS$19-'様式３（療養者名簿）（⑤の場合）'!$BD51+1&lt;=15,IF(XS$19&gt;='様式３（療養者名簿）（⑤の場合）'!$BD51,IF(XS$19&lt;='様式３（療養者名簿）（⑤の場合）'!$BE51,1,0),0),0)</f>
        <v>0</v>
      </c>
      <c r="XT46" s="338">
        <f>IF(XT$19-'様式３（療養者名簿）（⑤の場合）'!$BD51+1&lt;=15,IF(XT$19&gt;='様式３（療養者名簿）（⑤の場合）'!$BD51,IF(XT$19&lt;='様式３（療養者名簿）（⑤の場合）'!$BE51,1,0),0),0)</f>
        <v>0</v>
      </c>
      <c r="XU46" s="338">
        <f>IF(XU$19-'様式３（療養者名簿）（⑤の場合）'!$BD51+1&lt;=15,IF(XU$19&gt;='様式３（療養者名簿）（⑤の場合）'!$BD51,IF(XU$19&lt;='様式３（療養者名簿）（⑤の場合）'!$BE51,1,0),0),0)</f>
        <v>0</v>
      </c>
      <c r="XV46" s="338">
        <f>IF(XV$19-'様式３（療養者名簿）（⑤の場合）'!$BD51+1&lt;=15,IF(XV$19&gt;='様式３（療養者名簿）（⑤の場合）'!$BD51,IF(XV$19&lt;='様式３（療養者名簿）（⑤の場合）'!$BE51,1,0),0),0)</f>
        <v>0</v>
      </c>
      <c r="XW46" s="338">
        <f>IF(XW$19-'様式３（療養者名簿）（⑤の場合）'!$BD51+1&lt;=15,IF(XW$19&gt;='様式３（療養者名簿）（⑤の場合）'!$BD51,IF(XW$19&lt;='様式３（療養者名簿）（⑤の場合）'!$BE51,1,0),0),0)</f>
        <v>0</v>
      </c>
      <c r="XX46" s="338">
        <f>IF(XX$19-'様式３（療養者名簿）（⑤の場合）'!$BD51+1&lt;=15,IF(XX$19&gt;='様式３（療養者名簿）（⑤の場合）'!$BD51,IF(XX$19&lt;='様式３（療養者名簿）（⑤の場合）'!$BE51,1,0),0),0)</f>
        <v>0</v>
      </c>
      <c r="XY46" s="338">
        <f>IF(XY$19-'様式３（療養者名簿）（⑤の場合）'!$BD51+1&lt;=15,IF(XY$19&gt;='様式３（療養者名簿）（⑤の場合）'!$BD51,IF(XY$19&lt;='様式３（療養者名簿）（⑤の場合）'!$BE51,1,0),0),0)</f>
        <v>0</v>
      </c>
      <c r="XZ46" s="338">
        <f>IF(XZ$19-'様式３（療養者名簿）（⑤の場合）'!$BD51+1&lt;=15,IF(XZ$19&gt;='様式３（療養者名簿）（⑤の場合）'!$BD51,IF(XZ$19&lt;='様式３（療養者名簿）（⑤の場合）'!$BE51,1,0),0),0)</f>
        <v>0</v>
      </c>
      <c r="YA46" s="338">
        <f>IF(YA$19-'様式３（療養者名簿）（⑤の場合）'!$BD51+1&lt;=15,IF(YA$19&gt;='様式３（療養者名簿）（⑤の場合）'!$BD51,IF(YA$19&lt;='様式３（療養者名簿）（⑤の場合）'!$BE51,1,0),0),0)</f>
        <v>0</v>
      </c>
      <c r="YB46" s="338">
        <f>IF(YB$19-'様式３（療養者名簿）（⑤の場合）'!$BD51+1&lt;=15,IF(YB$19&gt;='様式３（療養者名簿）（⑤の場合）'!$BD51,IF(YB$19&lt;='様式３（療養者名簿）（⑤の場合）'!$BE51,1,0),0),0)</f>
        <v>0</v>
      </c>
      <c r="YC46" s="338">
        <f>IF(YC$19-'様式３（療養者名簿）（⑤の場合）'!$BD51+1&lt;=15,IF(YC$19&gt;='様式３（療養者名簿）（⑤の場合）'!$BD51,IF(YC$19&lt;='様式３（療養者名簿）（⑤の場合）'!$BE51,1,0),0),0)</f>
        <v>0</v>
      </c>
      <c r="YD46" s="338">
        <f>IF(YD$19-'様式３（療養者名簿）（⑤の場合）'!$BD51+1&lt;=15,IF(YD$19&gt;='様式３（療養者名簿）（⑤の場合）'!$BD51,IF(YD$19&lt;='様式３（療養者名簿）（⑤の場合）'!$BE51,1,0),0),0)</f>
        <v>0</v>
      </c>
      <c r="YE46" s="338">
        <f>IF(YE$19-'様式３（療養者名簿）（⑤の場合）'!$BD51+1&lt;=15,IF(YE$19&gt;='様式３（療養者名簿）（⑤の場合）'!$BD51,IF(YE$19&lt;='様式３（療養者名簿）（⑤の場合）'!$BE51,1,0),0),0)</f>
        <v>0</v>
      </c>
      <c r="YF46" s="338">
        <f>IF(YF$19-'様式３（療養者名簿）（⑤の場合）'!$BD51+1&lt;=15,IF(YF$19&gt;='様式３（療養者名簿）（⑤の場合）'!$BD51,IF(YF$19&lt;='様式３（療養者名簿）（⑤の場合）'!$BE51,1,0),0),0)</f>
        <v>0</v>
      </c>
      <c r="YG46" s="338">
        <f>IF(YG$19-'様式３（療養者名簿）（⑤の場合）'!$BD51+1&lt;=15,IF(YG$19&gt;='様式３（療養者名簿）（⑤の場合）'!$BD51,IF(YG$19&lt;='様式３（療養者名簿）（⑤の場合）'!$BE51,1,0),0),0)</f>
        <v>0</v>
      </c>
      <c r="YH46" s="338">
        <f>IF(YH$19-'様式３（療養者名簿）（⑤の場合）'!$BD51+1&lt;=15,IF(YH$19&gt;='様式３（療養者名簿）（⑤の場合）'!$BD51,IF(YH$19&lt;='様式３（療養者名簿）（⑤の場合）'!$BE51,1,0),0),0)</f>
        <v>0</v>
      </c>
      <c r="YI46" s="338">
        <f>IF(YI$19-'様式３（療養者名簿）（⑤の場合）'!$BD51+1&lt;=15,IF(YI$19&gt;='様式３（療養者名簿）（⑤の場合）'!$BD51,IF(YI$19&lt;='様式３（療養者名簿）（⑤の場合）'!$BE51,1,0),0),0)</f>
        <v>0</v>
      </c>
      <c r="YJ46" s="338">
        <f>IF(YJ$19-'様式３（療養者名簿）（⑤の場合）'!$BD51+1&lt;=15,IF(YJ$19&gt;='様式３（療養者名簿）（⑤の場合）'!$BD51,IF(YJ$19&lt;='様式３（療養者名簿）（⑤の場合）'!$BE51,1,0),0),0)</f>
        <v>0</v>
      </c>
      <c r="YK46" s="338">
        <f>IF(YK$19-'様式３（療養者名簿）（⑤の場合）'!$BD51+1&lt;=15,IF(YK$19&gt;='様式３（療養者名簿）（⑤の場合）'!$BD51,IF(YK$19&lt;='様式３（療養者名簿）（⑤の場合）'!$BE51,1,0),0),0)</f>
        <v>0</v>
      </c>
      <c r="YL46" s="338">
        <f>IF(YL$19-'様式３（療養者名簿）（⑤の場合）'!$BD51+1&lt;=15,IF(YL$19&gt;='様式３（療養者名簿）（⑤の場合）'!$BD51,IF(YL$19&lt;='様式３（療養者名簿）（⑤の場合）'!$BE51,1,0),0),0)</f>
        <v>0</v>
      </c>
      <c r="YM46" s="338">
        <f>IF(YM$19-'様式３（療養者名簿）（⑤の場合）'!$BD51+1&lt;=15,IF(YM$19&gt;='様式３（療養者名簿）（⑤の場合）'!$BD51,IF(YM$19&lt;='様式３（療養者名簿）（⑤の場合）'!$BE51,1,0),0),0)</f>
        <v>0</v>
      </c>
      <c r="YN46" s="338">
        <f>IF(YN$19-'様式３（療養者名簿）（⑤の場合）'!$BD51+1&lt;=15,IF(YN$19&gt;='様式３（療養者名簿）（⑤の場合）'!$BD51,IF(YN$19&lt;='様式３（療養者名簿）（⑤の場合）'!$BE51,1,0),0),0)</f>
        <v>0</v>
      </c>
      <c r="YO46" s="338">
        <f>IF(YO$19-'様式３（療養者名簿）（⑤の場合）'!$BD51+1&lt;=15,IF(YO$19&gt;='様式３（療養者名簿）（⑤の場合）'!$BD51,IF(YO$19&lt;='様式３（療養者名簿）（⑤の場合）'!$BE51,1,0),0),0)</f>
        <v>0</v>
      </c>
      <c r="YP46" s="338">
        <f>IF(YP$19-'様式３（療養者名簿）（⑤の場合）'!$BD51+1&lt;=15,IF(YP$19&gt;='様式３（療養者名簿）（⑤の場合）'!$BD51,IF(YP$19&lt;='様式３（療養者名簿）（⑤の場合）'!$BE51,1,0),0),0)</f>
        <v>0</v>
      </c>
      <c r="YQ46" s="338">
        <f>IF(YQ$19-'様式３（療養者名簿）（⑤の場合）'!$BD51+1&lt;=15,IF(YQ$19&gt;='様式３（療養者名簿）（⑤の場合）'!$BD51,IF(YQ$19&lt;='様式３（療養者名簿）（⑤の場合）'!$BE51,1,0),0),0)</f>
        <v>0</v>
      </c>
      <c r="YR46" s="338">
        <f>IF(YR$19-'様式３（療養者名簿）（⑤の場合）'!$BD51+1&lt;=15,IF(YR$19&gt;='様式３（療養者名簿）（⑤の場合）'!$BD51,IF(YR$19&lt;='様式３（療養者名簿）（⑤の場合）'!$BE51,1,0),0),0)</f>
        <v>0</v>
      </c>
      <c r="YS46" s="338">
        <f>IF(YS$19-'様式３（療養者名簿）（⑤の場合）'!$BD51+1&lt;=15,IF(YS$19&gt;='様式３（療養者名簿）（⑤の場合）'!$BD51,IF(YS$19&lt;='様式３（療養者名簿）（⑤の場合）'!$BE51,1,0),0),0)</f>
        <v>0</v>
      </c>
      <c r="YT46" s="338">
        <f>IF(YT$19-'様式３（療養者名簿）（⑤の場合）'!$BD51+1&lt;=15,IF(YT$19&gt;='様式３（療養者名簿）（⑤の場合）'!$BD51,IF(YT$19&lt;='様式３（療養者名簿）（⑤の場合）'!$BE51,1,0),0),0)</f>
        <v>0</v>
      </c>
      <c r="YU46" s="338">
        <f>IF(YU$19-'様式３（療養者名簿）（⑤の場合）'!$BD51+1&lt;=15,IF(YU$19&gt;='様式３（療養者名簿）（⑤の場合）'!$BD51,IF(YU$19&lt;='様式３（療養者名簿）（⑤の場合）'!$BE51,1,0),0),0)</f>
        <v>0</v>
      </c>
      <c r="YV46" s="338">
        <f>IF(YV$19-'様式３（療養者名簿）（⑤の場合）'!$BD51+1&lt;=15,IF(YV$19&gt;='様式３（療養者名簿）（⑤の場合）'!$BD51,IF(YV$19&lt;='様式３（療養者名簿）（⑤の場合）'!$BE51,1,0),0),0)</f>
        <v>0</v>
      </c>
      <c r="YW46" s="338">
        <f>IF(YW$19-'様式３（療養者名簿）（⑤の場合）'!$BD51+1&lt;=15,IF(YW$19&gt;='様式３（療養者名簿）（⑤の場合）'!$BD51,IF(YW$19&lt;='様式３（療養者名簿）（⑤の場合）'!$BE51,1,0),0),0)</f>
        <v>0</v>
      </c>
      <c r="YX46" s="338">
        <f>IF(YX$19-'様式３（療養者名簿）（⑤の場合）'!$BD51+1&lt;=15,IF(YX$19&gt;='様式３（療養者名簿）（⑤の場合）'!$BD51,IF(YX$19&lt;='様式３（療養者名簿）（⑤の場合）'!$BE51,1,0),0),0)</f>
        <v>0</v>
      </c>
      <c r="YY46" s="338">
        <f>IF(YY$19-'様式３（療養者名簿）（⑤の場合）'!$BD51+1&lt;=15,IF(YY$19&gt;='様式３（療養者名簿）（⑤の場合）'!$BD51,IF(YY$19&lt;='様式３（療養者名簿）（⑤の場合）'!$BE51,1,0),0),0)</f>
        <v>0</v>
      </c>
      <c r="YZ46" s="338">
        <f>IF(YZ$19-'様式３（療養者名簿）（⑤の場合）'!$BD51+1&lt;=15,IF(YZ$19&gt;='様式３（療養者名簿）（⑤の場合）'!$BD51,IF(YZ$19&lt;='様式３（療養者名簿）（⑤の場合）'!$BE51,1,0),0),0)</f>
        <v>0</v>
      </c>
      <c r="ZA46" s="338">
        <f>IF(ZA$19-'様式３（療養者名簿）（⑤の場合）'!$BD51+1&lt;=15,IF(ZA$19&gt;='様式３（療養者名簿）（⑤の場合）'!$BD51,IF(ZA$19&lt;='様式３（療養者名簿）（⑤の場合）'!$BE51,1,0),0),0)</f>
        <v>0</v>
      </c>
      <c r="ZB46" s="338">
        <f>IF(ZB$19-'様式３（療養者名簿）（⑤の場合）'!$BD51+1&lt;=15,IF(ZB$19&gt;='様式３（療養者名簿）（⑤の場合）'!$BD51,IF(ZB$19&lt;='様式３（療養者名簿）（⑤の場合）'!$BE51,1,0),0),0)</f>
        <v>0</v>
      </c>
      <c r="ZC46" s="338">
        <f>IF(ZC$19-'様式３（療養者名簿）（⑤の場合）'!$BD51+1&lt;=15,IF(ZC$19&gt;='様式３（療養者名簿）（⑤の場合）'!$BD51,IF(ZC$19&lt;='様式３（療養者名簿）（⑤の場合）'!$BE51,1,0),0),0)</f>
        <v>0</v>
      </c>
      <c r="ZD46" s="338">
        <f>IF(ZD$19-'様式３（療養者名簿）（⑤の場合）'!$BD51+1&lt;=15,IF(ZD$19&gt;='様式３（療養者名簿）（⑤の場合）'!$BD51,IF(ZD$19&lt;='様式３（療養者名簿）（⑤の場合）'!$BE51,1,0),0),0)</f>
        <v>0</v>
      </c>
      <c r="ZE46" s="338">
        <f>IF(ZE$19-'様式３（療養者名簿）（⑤の場合）'!$BD51+1&lt;=15,IF(ZE$19&gt;='様式３（療養者名簿）（⑤の場合）'!$BD51,IF(ZE$19&lt;='様式３（療養者名簿）（⑤の場合）'!$BE51,1,0),0),0)</f>
        <v>0</v>
      </c>
      <c r="ZF46" s="338">
        <f>IF(ZF$19-'様式３（療養者名簿）（⑤の場合）'!$BD51+1&lt;=15,IF(ZF$19&gt;='様式３（療養者名簿）（⑤の場合）'!$BD51,IF(ZF$19&lt;='様式３（療養者名簿）（⑤の場合）'!$BE51,1,0),0),0)</f>
        <v>0</v>
      </c>
      <c r="ZG46" s="338">
        <f>IF(ZG$19-'様式３（療養者名簿）（⑤の場合）'!$BD51+1&lt;=15,IF(ZG$19&gt;='様式３（療養者名簿）（⑤の場合）'!$BD51,IF(ZG$19&lt;='様式３（療養者名簿）（⑤の場合）'!$BE51,1,0),0),0)</f>
        <v>0</v>
      </c>
      <c r="ZH46" s="338">
        <f>IF(ZH$19-'様式３（療養者名簿）（⑤の場合）'!$BD51+1&lt;=15,IF(ZH$19&gt;='様式３（療養者名簿）（⑤の場合）'!$BD51,IF(ZH$19&lt;='様式３（療養者名簿）（⑤の場合）'!$BE51,1,0),0),0)</f>
        <v>0</v>
      </c>
      <c r="ZI46" s="338">
        <f>IF(ZI$19-'様式３（療養者名簿）（⑤の場合）'!$BD51+1&lt;=15,IF(ZI$19&gt;='様式３（療養者名簿）（⑤の場合）'!$BD51,IF(ZI$19&lt;='様式３（療養者名簿）（⑤の場合）'!$BE51,1,0),0),0)</f>
        <v>0</v>
      </c>
      <c r="ZJ46" s="338">
        <f>IF(ZJ$19-'様式３（療養者名簿）（⑤の場合）'!$BD51+1&lt;=15,IF(ZJ$19&gt;='様式３（療養者名簿）（⑤の場合）'!$BD51,IF(ZJ$19&lt;='様式３（療養者名簿）（⑤の場合）'!$BE51,1,0),0),0)</f>
        <v>0</v>
      </c>
      <c r="ZK46" s="338">
        <f>IF(ZK$19-'様式３（療養者名簿）（⑤の場合）'!$BD51+1&lt;=15,IF(ZK$19&gt;='様式３（療養者名簿）（⑤の場合）'!$BD51,IF(ZK$19&lt;='様式３（療養者名簿）（⑤の場合）'!$BE51,1,0),0),0)</f>
        <v>0</v>
      </c>
      <c r="ZL46" s="338">
        <f>IF(ZL$19-'様式３（療養者名簿）（⑤の場合）'!$BD51+1&lt;=15,IF(ZL$19&gt;='様式３（療養者名簿）（⑤の場合）'!$BD51,IF(ZL$19&lt;='様式３（療養者名簿）（⑤の場合）'!$BE51,1,0),0),0)</f>
        <v>0</v>
      </c>
      <c r="ZM46" s="338">
        <f>IF(ZM$19-'様式３（療養者名簿）（⑤の場合）'!$BD51+1&lt;=15,IF(ZM$19&gt;='様式３（療養者名簿）（⑤の場合）'!$BD51,IF(ZM$19&lt;='様式３（療養者名簿）（⑤の場合）'!$BE51,1,0),0),0)</f>
        <v>0</v>
      </c>
      <c r="ZN46" s="338">
        <f>IF(ZN$19-'様式３（療養者名簿）（⑤の場合）'!$BD51+1&lt;=15,IF(ZN$19&gt;='様式３（療養者名簿）（⑤の場合）'!$BD51,IF(ZN$19&lt;='様式３（療養者名簿）（⑤の場合）'!$BE51,1,0),0),0)</f>
        <v>0</v>
      </c>
      <c r="ZO46" s="338">
        <f>IF(ZO$19-'様式３（療養者名簿）（⑤の場合）'!$BD51+1&lt;=15,IF(ZO$19&gt;='様式３（療養者名簿）（⑤の場合）'!$BD51,IF(ZO$19&lt;='様式３（療養者名簿）（⑤の場合）'!$BE51,1,0),0),0)</f>
        <v>0</v>
      </c>
      <c r="ZP46" s="338">
        <f>IF(ZP$19-'様式３（療養者名簿）（⑤の場合）'!$BD51+1&lt;=15,IF(ZP$19&gt;='様式３（療養者名簿）（⑤の場合）'!$BD51,IF(ZP$19&lt;='様式３（療養者名簿）（⑤の場合）'!$BE51,1,0),0),0)</f>
        <v>0</v>
      </c>
      <c r="ZQ46" s="338">
        <f>IF(ZQ$19-'様式３（療養者名簿）（⑤の場合）'!$BD51+1&lt;=15,IF(ZQ$19&gt;='様式３（療養者名簿）（⑤の場合）'!$BD51,IF(ZQ$19&lt;='様式３（療養者名簿）（⑤の場合）'!$BE51,1,0),0),0)</f>
        <v>0</v>
      </c>
      <c r="ZR46" s="338">
        <f>IF(ZR$19-'様式３（療養者名簿）（⑤の場合）'!$BD51+1&lt;=15,IF(ZR$19&gt;='様式３（療養者名簿）（⑤の場合）'!$BD51,IF(ZR$19&lt;='様式３（療養者名簿）（⑤の場合）'!$BE51,1,0),0),0)</f>
        <v>0</v>
      </c>
      <c r="ZS46" s="338">
        <f>IF(ZS$19-'様式３（療養者名簿）（⑤の場合）'!$BD51+1&lt;=15,IF(ZS$19&gt;='様式３（療養者名簿）（⑤の場合）'!$BD51,IF(ZS$19&lt;='様式３（療養者名簿）（⑤の場合）'!$BE51,1,0),0),0)</f>
        <v>0</v>
      </c>
      <c r="ZT46" s="338">
        <f>IF(ZT$19-'様式３（療養者名簿）（⑤の場合）'!$BD51+1&lt;=15,IF(ZT$19&gt;='様式３（療養者名簿）（⑤の場合）'!$BD51,IF(ZT$19&lt;='様式３（療養者名簿）（⑤の場合）'!$BE51,1,0),0),0)</f>
        <v>0</v>
      </c>
      <c r="ZU46" s="338">
        <f>IF(ZU$19-'様式３（療養者名簿）（⑤の場合）'!$BD51+1&lt;=15,IF(ZU$19&gt;='様式３（療養者名簿）（⑤の場合）'!$BD51,IF(ZU$19&lt;='様式３（療養者名簿）（⑤の場合）'!$BE51,1,0),0),0)</f>
        <v>0</v>
      </c>
      <c r="ZV46" s="338">
        <f>IF(ZV$19-'様式３（療養者名簿）（⑤の場合）'!$BD51+1&lt;=15,IF(ZV$19&gt;='様式３（療養者名簿）（⑤の場合）'!$BD51,IF(ZV$19&lt;='様式３（療養者名簿）（⑤の場合）'!$BE51,1,0),0),0)</f>
        <v>0</v>
      </c>
      <c r="ZW46" s="338">
        <f>IF(ZW$19-'様式３（療養者名簿）（⑤の場合）'!$BD51+1&lt;=15,IF(ZW$19&gt;='様式３（療養者名簿）（⑤の場合）'!$BD51,IF(ZW$19&lt;='様式３（療養者名簿）（⑤の場合）'!$BE51,1,0),0),0)</f>
        <v>0</v>
      </c>
      <c r="ZX46" s="338">
        <f>IF(ZX$19-'様式３（療養者名簿）（⑤の場合）'!$BD51+1&lt;=15,IF(ZX$19&gt;='様式３（療養者名簿）（⑤の場合）'!$BD51,IF(ZX$19&lt;='様式３（療養者名簿）（⑤の場合）'!$BE51,1,0),0),0)</f>
        <v>0</v>
      </c>
      <c r="ZY46" s="338">
        <f>IF(ZY$19-'様式３（療養者名簿）（⑤の場合）'!$BD51+1&lt;=15,IF(ZY$19&gt;='様式３（療養者名簿）（⑤の場合）'!$BD51,IF(ZY$19&lt;='様式３（療養者名簿）（⑤の場合）'!$BE51,1,0),0),0)</f>
        <v>0</v>
      </c>
      <c r="ZZ46" s="338">
        <f>IF(ZZ$19-'様式３（療養者名簿）（⑤の場合）'!$BD51+1&lt;=15,IF(ZZ$19&gt;='様式３（療養者名簿）（⑤の場合）'!$BD51,IF(ZZ$19&lt;='様式３（療養者名簿）（⑤の場合）'!$BE51,1,0),0),0)</f>
        <v>0</v>
      </c>
      <c r="AAA46" s="338">
        <f>IF(AAA$19-'様式３（療養者名簿）（⑤の場合）'!$BD51+1&lt;=15,IF(AAA$19&gt;='様式３（療養者名簿）（⑤の場合）'!$BD51,IF(AAA$19&lt;='様式３（療養者名簿）（⑤の場合）'!$BE51,1,0),0),0)</f>
        <v>0</v>
      </c>
      <c r="AAB46" s="338">
        <f>IF(AAB$19-'様式３（療養者名簿）（⑤の場合）'!$BD51+1&lt;=15,IF(AAB$19&gt;='様式３（療養者名簿）（⑤の場合）'!$BD51,IF(AAB$19&lt;='様式３（療養者名簿）（⑤の場合）'!$BE51,1,0),0),0)</f>
        <v>0</v>
      </c>
      <c r="AAC46" s="338">
        <f>IF(AAC$19-'様式３（療養者名簿）（⑤の場合）'!$BD51+1&lt;=15,IF(AAC$19&gt;='様式３（療養者名簿）（⑤の場合）'!$BD51,IF(AAC$19&lt;='様式３（療養者名簿）（⑤の場合）'!$BE51,1,0),0),0)</f>
        <v>0</v>
      </c>
      <c r="AAD46" s="338">
        <f>IF(AAD$19-'様式３（療養者名簿）（⑤の場合）'!$BD51+1&lt;=15,IF(AAD$19&gt;='様式３（療養者名簿）（⑤の場合）'!$BD51,IF(AAD$19&lt;='様式３（療養者名簿）（⑤の場合）'!$BE51,1,0),0),0)</f>
        <v>0</v>
      </c>
      <c r="AAE46" s="338">
        <f>IF(AAE$19-'様式３（療養者名簿）（⑤の場合）'!$BD51+1&lt;=15,IF(AAE$19&gt;='様式３（療養者名簿）（⑤の場合）'!$BD51,IF(AAE$19&lt;='様式３（療養者名簿）（⑤の場合）'!$BE51,1,0),0),0)</f>
        <v>0</v>
      </c>
      <c r="AAF46" s="338">
        <f>IF(AAF$19-'様式３（療養者名簿）（⑤の場合）'!$BD51+1&lt;=15,IF(AAF$19&gt;='様式３（療養者名簿）（⑤の場合）'!$BD51,IF(AAF$19&lt;='様式３（療養者名簿）（⑤の場合）'!$BE51,1,0),0),0)</f>
        <v>0</v>
      </c>
      <c r="AAG46" s="338">
        <f>IF(AAG$19-'様式３（療養者名簿）（⑤の場合）'!$BD51+1&lt;=15,IF(AAG$19&gt;='様式３（療養者名簿）（⑤の場合）'!$BD51,IF(AAG$19&lt;='様式３（療養者名簿）（⑤の場合）'!$BE51,1,0),0),0)</f>
        <v>0</v>
      </c>
      <c r="AAH46" s="338">
        <f>IF(AAH$19-'様式３（療養者名簿）（⑤の場合）'!$BD51+1&lt;=15,IF(AAH$19&gt;='様式３（療養者名簿）（⑤の場合）'!$BD51,IF(AAH$19&lt;='様式３（療養者名簿）（⑤の場合）'!$BE51,1,0),0),0)</f>
        <v>0</v>
      </c>
      <c r="AAI46" s="338">
        <f>IF(AAI$19-'様式３（療養者名簿）（⑤の場合）'!$BD51+1&lt;=15,IF(AAI$19&gt;='様式３（療養者名簿）（⑤の場合）'!$BD51,IF(AAI$19&lt;='様式３（療養者名簿）（⑤の場合）'!$BE51,1,0),0),0)</f>
        <v>0</v>
      </c>
      <c r="AAJ46" s="338">
        <f>IF(AAJ$19-'様式３（療養者名簿）（⑤の場合）'!$BD51+1&lt;=15,IF(AAJ$19&gt;='様式３（療養者名簿）（⑤の場合）'!$BD51,IF(AAJ$19&lt;='様式３（療養者名簿）（⑤の場合）'!$BE51,1,0),0),0)</f>
        <v>0</v>
      </c>
      <c r="AAK46" s="338">
        <f>IF(AAK$19-'様式３（療養者名簿）（⑤の場合）'!$BD51+1&lt;=15,IF(AAK$19&gt;='様式３（療養者名簿）（⑤の場合）'!$BD51,IF(AAK$19&lt;='様式３（療養者名簿）（⑤の場合）'!$BE51,1,0),0),0)</f>
        <v>0</v>
      </c>
      <c r="AAL46" s="338">
        <f>IF(AAL$19-'様式３（療養者名簿）（⑤の場合）'!$BD51+1&lt;=15,IF(AAL$19&gt;='様式３（療養者名簿）（⑤の場合）'!$BD51,IF(AAL$19&lt;='様式３（療養者名簿）（⑤の場合）'!$BE51,1,0),0),0)</f>
        <v>0</v>
      </c>
      <c r="AAM46" s="338">
        <f>IF(AAM$19-'様式３（療養者名簿）（⑤の場合）'!$BD51+1&lt;=15,IF(AAM$19&gt;='様式３（療養者名簿）（⑤の場合）'!$BD51,IF(AAM$19&lt;='様式３（療養者名簿）（⑤の場合）'!$BE51,1,0),0),0)</f>
        <v>0</v>
      </c>
      <c r="AAN46" s="338">
        <f>IF(AAN$19-'様式３（療養者名簿）（⑤の場合）'!$BD51+1&lt;=15,IF(AAN$19&gt;='様式３（療養者名簿）（⑤の場合）'!$BD51,IF(AAN$19&lt;='様式３（療養者名簿）（⑤の場合）'!$BE51,1,0),0),0)</f>
        <v>0</v>
      </c>
      <c r="AAO46" s="338">
        <f>IF(AAO$19-'様式３（療養者名簿）（⑤の場合）'!$BD51+1&lt;=15,IF(AAO$19&gt;='様式３（療養者名簿）（⑤の場合）'!$BD51,IF(AAO$19&lt;='様式３（療養者名簿）（⑤の場合）'!$BE51,1,0),0),0)</f>
        <v>0</v>
      </c>
      <c r="AAP46" s="338">
        <f>IF(AAP$19-'様式３（療養者名簿）（⑤の場合）'!$BD51+1&lt;=15,IF(AAP$19&gt;='様式３（療養者名簿）（⑤の場合）'!$BD51,IF(AAP$19&lt;='様式３（療養者名簿）（⑤の場合）'!$BE51,1,0),0),0)</f>
        <v>0</v>
      </c>
      <c r="AAQ46" s="338">
        <f>IF(AAQ$19-'様式３（療養者名簿）（⑤の場合）'!$BD51+1&lt;=15,IF(AAQ$19&gt;='様式３（療養者名簿）（⑤の場合）'!$BD51,IF(AAQ$19&lt;='様式３（療養者名簿）（⑤の場合）'!$BE51,1,0),0),0)</f>
        <v>0</v>
      </c>
      <c r="AAR46" s="338">
        <f>IF(AAR$19-'様式３（療養者名簿）（⑤の場合）'!$BD51+1&lt;=15,IF(AAR$19&gt;='様式３（療養者名簿）（⑤の場合）'!$BD51,IF(AAR$19&lt;='様式３（療養者名簿）（⑤の場合）'!$BE51,1,0),0),0)</f>
        <v>0</v>
      </c>
      <c r="AAS46" s="338">
        <f>IF(AAS$19-'様式３（療養者名簿）（⑤の場合）'!$BD51+1&lt;=15,IF(AAS$19&gt;='様式３（療養者名簿）（⑤の場合）'!$BD51,IF(AAS$19&lt;='様式３（療養者名簿）（⑤の場合）'!$BE51,1,0),0),0)</f>
        <v>0</v>
      </c>
      <c r="AAT46" s="338">
        <f>IF(AAT$19-'様式３（療養者名簿）（⑤の場合）'!$BD51+1&lt;=15,IF(AAT$19&gt;='様式３（療養者名簿）（⑤の場合）'!$BD51,IF(AAT$19&lt;='様式３（療養者名簿）（⑤の場合）'!$BE51,1,0),0),0)</f>
        <v>0</v>
      </c>
      <c r="AAU46" s="338">
        <f>IF(AAU$19-'様式３（療養者名簿）（⑤の場合）'!$BD51+1&lt;=15,IF(AAU$19&gt;='様式３（療養者名簿）（⑤の場合）'!$BD51,IF(AAU$19&lt;='様式３（療養者名簿）（⑤の場合）'!$BE51,1,0),0),0)</f>
        <v>0</v>
      </c>
      <c r="AAV46" s="338">
        <f>IF(AAV$19-'様式３（療養者名簿）（⑤の場合）'!$BD51+1&lt;=15,IF(AAV$19&gt;='様式３（療養者名簿）（⑤の場合）'!$BD51,IF(AAV$19&lt;='様式３（療養者名簿）（⑤の場合）'!$BE51,1,0),0),0)</f>
        <v>0</v>
      </c>
      <c r="AAW46" s="338">
        <f>IF(AAW$19-'様式３（療養者名簿）（⑤の場合）'!$BD51+1&lt;=15,IF(AAW$19&gt;='様式３（療養者名簿）（⑤の場合）'!$BD51,IF(AAW$19&lt;='様式３（療養者名簿）（⑤の場合）'!$BE51,1,0),0),0)</f>
        <v>0</v>
      </c>
      <c r="AAX46" s="338">
        <f>IF(AAX$19-'様式３（療養者名簿）（⑤の場合）'!$BD51+1&lt;=15,IF(AAX$19&gt;='様式３（療養者名簿）（⑤の場合）'!$BD51,IF(AAX$19&lt;='様式３（療養者名簿）（⑤の場合）'!$BE51,1,0),0),0)</f>
        <v>0</v>
      </c>
      <c r="AAY46" s="338">
        <f>IF(AAY$19-'様式３（療養者名簿）（⑤の場合）'!$BD51+1&lt;=15,IF(AAY$19&gt;='様式３（療養者名簿）（⑤の場合）'!$BD51,IF(AAY$19&lt;='様式３（療養者名簿）（⑤の場合）'!$BE51,1,0),0),0)</f>
        <v>0</v>
      </c>
      <c r="AAZ46" s="338">
        <f>IF(AAZ$19-'様式３（療養者名簿）（⑤の場合）'!$BD51+1&lt;=15,IF(AAZ$19&gt;='様式３（療養者名簿）（⑤の場合）'!$BD51,IF(AAZ$19&lt;='様式３（療養者名簿）（⑤の場合）'!$BE51,1,0),0),0)</f>
        <v>0</v>
      </c>
      <c r="ABA46" s="338">
        <f>IF(ABA$19-'様式３（療養者名簿）（⑤の場合）'!$BD51+1&lt;=15,IF(ABA$19&gt;='様式３（療養者名簿）（⑤の場合）'!$BD51,IF(ABA$19&lt;='様式３（療養者名簿）（⑤の場合）'!$BE51,1,0),0),0)</f>
        <v>0</v>
      </c>
      <c r="ABB46" s="338">
        <f>IF(ABB$19-'様式３（療養者名簿）（⑤の場合）'!$BD51+1&lt;=15,IF(ABB$19&gt;='様式３（療養者名簿）（⑤の場合）'!$BD51,IF(ABB$19&lt;='様式３（療養者名簿）（⑤の場合）'!$BE51,1,0),0),0)</f>
        <v>0</v>
      </c>
      <c r="ABC46" s="338">
        <f>IF(ABC$19-'様式３（療養者名簿）（⑤の場合）'!$BD51+1&lt;=15,IF(ABC$19&gt;='様式３（療養者名簿）（⑤の場合）'!$BD51,IF(ABC$19&lt;='様式３（療養者名簿）（⑤の場合）'!$BE51,1,0),0),0)</f>
        <v>0</v>
      </c>
      <c r="ABD46" s="338">
        <f>IF(ABD$19-'様式３（療養者名簿）（⑤の場合）'!$BD51+1&lt;=15,IF(ABD$19&gt;='様式３（療養者名簿）（⑤の場合）'!$BD51,IF(ABD$19&lt;='様式３（療養者名簿）（⑤の場合）'!$BE51,1,0),0),0)</f>
        <v>0</v>
      </c>
    </row>
    <row r="47" spans="1:732" ht="42" customHeight="1">
      <c r="A47" s="227">
        <f>'様式３（療養者名簿）（⑤の場合）'!C52</f>
        <v>0</v>
      </c>
      <c r="B47" s="332">
        <f>IF(B$19-'様式３（療養者名簿）（⑤の場合）'!$BD52+1&lt;=15,IF(B$19&gt;='様式３（療養者名簿）（⑤の場合）'!$BD52,IF(B$19&lt;='様式３（療養者名簿）（⑤の場合）'!$BE52,1,0),0),0)</f>
        <v>0</v>
      </c>
      <c r="C47" s="332">
        <f>IF(C$19-'様式３（療養者名簿）（⑤の場合）'!$BD52+1&lt;=15,IF(C$19&gt;='様式３（療養者名簿）（⑤の場合）'!$BD52,IF(C$19&lt;='様式３（療養者名簿）（⑤の場合）'!$BE52,1,0),0),0)</f>
        <v>0</v>
      </c>
      <c r="D47" s="332">
        <f>IF(D$19-'様式３（療養者名簿）（⑤の場合）'!$BD52+1&lt;=15,IF(D$19&gt;='様式３（療養者名簿）（⑤の場合）'!$BD52,IF(D$19&lt;='様式３（療養者名簿）（⑤の場合）'!$BE52,1,0),0),0)</f>
        <v>0</v>
      </c>
      <c r="E47" s="332">
        <f>IF(E$19-'様式３（療養者名簿）（⑤の場合）'!$BD52+1&lt;=15,IF(E$19&gt;='様式３（療養者名簿）（⑤の場合）'!$BD52,IF(E$19&lt;='様式３（療養者名簿）（⑤の場合）'!$BE52,1,0),0),0)</f>
        <v>0</v>
      </c>
      <c r="F47" s="332">
        <f>IF(F$19-'様式３（療養者名簿）（⑤の場合）'!$BD52+1&lt;=15,IF(F$19&gt;='様式３（療養者名簿）（⑤の場合）'!$BD52,IF(F$19&lt;='様式３（療養者名簿）（⑤の場合）'!$BE52,1,0),0),0)</f>
        <v>0</v>
      </c>
      <c r="G47" s="332">
        <f>IF(G$19-'様式３（療養者名簿）（⑤の場合）'!$BD52+1&lt;=15,IF(G$19&gt;='様式３（療養者名簿）（⑤の場合）'!$BD52,IF(G$19&lt;='様式３（療養者名簿）（⑤の場合）'!$BE52,1,0),0),0)</f>
        <v>0</v>
      </c>
      <c r="H47" s="332">
        <f>IF(H$19-'様式３（療養者名簿）（⑤の場合）'!$BD52+1&lt;=15,IF(H$19&gt;='様式３（療養者名簿）（⑤の場合）'!$BD52,IF(H$19&lt;='様式３（療養者名簿）（⑤の場合）'!$BE52,1,0),0),0)</f>
        <v>0</v>
      </c>
      <c r="I47" s="332">
        <f>IF(I$19-'様式３（療養者名簿）（⑤の場合）'!$BD52+1&lt;=15,IF(I$19&gt;='様式３（療養者名簿）（⑤の場合）'!$BD52,IF(I$19&lt;='様式３（療養者名簿）（⑤の場合）'!$BE52,1,0),0),0)</f>
        <v>0</v>
      </c>
      <c r="J47" s="332">
        <f>IF(J$19-'様式３（療養者名簿）（⑤の場合）'!$BD52+1&lt;=15,IF(J$19&gt;='様式３（療養者名簿）（⑤の場合）'!$BD52,IF(J$19&lt;='様式３（療養者名簿）（⑤の場合）'!$BE52,1,0),0),0)</f>
        <v>0</v>
      </c>
      <c r="K47" s="332">
        <f>IF(K$19-'様式３（療養者名簿）（⑤の場合）'!$BD52+1&lt;=15,IF(K$19&gt;='様式３（療養者名簿）（⑤の場合）'!$BD52,IF(K$19&lt;='様式３（療養者名簿）（⑤の場合）'!$BE52,1,0),0),0)</f>
        <v>0</v>
      </c>
      <c r="L47" s="332">
        <f>IF(L$19-'様式３（療養者名簿）（⑤の場合）'!$BD52+1&lt;=15,IF(L$19&gt;='様式３（療養者名簿）（⑤の場合）'!$BD52,IF(L$19&lt;='様式３（療養者名簿）（⑤の場合）'!$BE52,1,0),0),0)</f>
        <v>0</v>
      </c>
      <c r="M47" s="332">
        <f>IF(M$19-'様式３（療養者名簿）（⑤の場合）'!$BD52+1&lt;=15,IF(M$19&gt;='様式３（療養者名簿）（⑤の場合）'!$BD52,IF(M$19&lt;='様式３（療養者名簿）（⑤の場合）'!$BE52,1,0),0),0)</f>
        <v>0</v>
      </c>
      <c r="N47" s="332">
        <f>IF(N$19-'様式３（療養者名簿）（⑤の場合）'!$BD52+1&lt;=15,IF(N$19&gt;='様式３（療養者名簿）（⑤の場合）'!$BD52,IF(N$19&lt;='様式３（療養者名簿）（⑤の場合）'!$BE52,1,0),0),0)</f>
        <v>0</v>
      </c>
      <c r="O47" s="332">
        <f>IF(O$19-'様式３（療養者名簿）（⑤の場合）'!$BD52+1&lt;=15,IF(O$19&gt;='様式３（療養者名簿）（⑤の場合）'!$BD52,IF(O$19&lt;='様式３（療養者名簿）（⑤の場合）'!$BE52,1,0),0),0)</f>
        <v>0</v>
      </c>
      <c r="P47" s="332">
        <f>IF(P$19-'様式３（療養者名簿）（⑤の場合）'!$BD52+1&lt;=15,IF(P$19&gt;='様式３（療養者名簿）（⑤の場合）'!$BD52,IF(P$19&lt;='様式３（療養者名簿）（⑤の場合）'!$BE52,1,0),0),0)</f>
        <v>0</v>
      </c>
      <c r="Q47" s="332">
        <f>IF(Q$19-'様式３（療養者名簿）（⑤の場合）'!$BD52+1&lt;=15,IF(Q$19&gt;='様式３（療養者名簿）（⑤の場合）'!$BD52,IF(Q$19&lt;='様式３（療養者名簿）（⑤の場合）'!$BE52,1,0),0),0)</f>
        <v>0</v>
      </c>
      <c r="R47" s="332">
        <f>IF(R$19-'様式３（療養者名簿）（⑤の場合）'!$BD52+1&lt;=15,IF(R$19&gt;='様式３（療養者名簿）（⑤の場合）'!$BD52,IF(R$19&lt;='様式３（療養者名簿）（⑤の場合）'!$BE52,1,0),0),0)</f>
        <v>0</v>
      </c>
      <c r="S47" s="332">
        <f>IF(S$19-'様式３（療養者名簿）（⑤の場合）'!$BD52+1&lt;=15,IF(S$19&gt;='様式３（療養者名簿）（⑤の場合）'!$BD52,IF(S$19&lt;='様式３（療養者名簿）（⑤の場合）'!$BE52,1,0),0),0)</f>
        <v>0</v>
      </c>
      <c r="T47" s="332">
        <f>IF(T$19-'様式３（療養者名簿）（⑤の場合）'!$BD52+1&lt;=15,IF(T$19&gt;='様式３（療養者名簿）（⑤の場合）'!$BD52,IF(T$19&lt;='様式３（療養者名簿）（⑤の場合）'!$BE52,1,0),0),0)</f>
        <v>0</v>
      </c>
      <c r="U47" s="332">
        <f>IF(U$19-'様式３（療養者名簿）（⑤の場合）'!$BD52+1&lt;=15,IF(U$19&gt;='様式３（療養者名簿）（⑤の場合）'!$BD52,IF(U$19&lt;='様式３（療養者名簿）（⑤の場合）'!$BE52,1,0),0),0)</f>
        <v>0</v>
      </c>
      <c r="V47" s="332">
        <f>IF(V$19-'様式３（療養者名簿）（⑤の場合）'!$BD52+1&lt;=15,IF(V$19&gt;='様式３（療養者名簿）（⑤の場合）'!$BD52,IF(V$19&lt;='様式３（療養者名簿）（⑤の場合）'!$BE52,1,0),0),0)</f>
        <v>0</v>
      </c>
      <c r="W47" s="332">
        <f>IF(W$19-'様式３（療養者名簿）（⑤の場合）'!$BD52+1&lt;=15,IF(W$19&gt;='様式３（療養者名簿）（⑤の場合）'!$BD52,IF(W$19&lt;='様式３（療養者名簿）（⑤の場合）'!$BE52,1,0),0),0)</f>
        <v>0</v>
      </c>
      <c r="X47" s="332">
        <f>IF(X$19-'様式３（療養者名簿）（⑤の場合）'!$BD52+1&lt;=15,IF(X$19&gt;='様式３（療養者名簿）（⑤の場合）'!$BD52,IF(X$19&lt;='様式３（療養者名簿）（⑤の場合）'!$BE52,1,0),0),0)</f>
        <v>0</v>
      </c>
      <c r="Y47" s="332">
        <f>IF(Y$19-'様式３（療養者名簿）（⑤の場合）'!$BD52+1&lt;=15,IF(Y$19&gt;='様式３（療養者名簿）（⑤の場合）'!$BD52,IF(Y$19&lt;='様式３（療養者名簿）（⑤の場合）'!$BE52,1,0),0),0)</f>
        <v>0</v>
      </c>
      <c r="Z47" s="332">
        <f>IF(Z$19-'様式３（療養者名簿）（⑤の場合）'!$BD52+1&lt;=15,IF(Z$19&gt;='様式３（療養者名簿）（⑤の場合）'!$BD52,IF(Z$19&lt;='様式３（療養者名簿）（⑤の場合）'!$BE52,1,0),0),0)</f>
        <v>0</v>
      </c>
      <c r="AA47" s="332">
        <f>IF(AA$19-'様式３（療養者名簿）（⑤の場合）'!$BD52+1&lt;=15,IF(AA$19&gt;='様式３（療養者名簿）（⑤の場合）'!$BD52,IF(AA$19&lt;='様式３（療養者名簿）（⑤の場合）'!$BE52,1,0),0),0)</f>
        <v>0</v>
      </c>
      <c r="AB47" s="332">
        <f>IF(AB$19-'様式３（療養者名簿）（⑤の場合）'!$BD52+1&lt;=15,IF(AB$19&gt;='様式３（療養者名簿）（⑤の場合）'!$BD52,IF(AB$19&lt;='様式３（療養者名簿）（⑤の場合）'!$BE52,1,0),0),0)</f>
        <v>0</v>
      </c>
      <c r="AC47" s="332">
        <f>IF(AC$19-'様式３（療養者名簿）（⑤の場合）'!$BD52+1&lt;=15,IF(AC$19&gt;='様式３（療養者名簿）（⑤の場合）'!$BD52,IF(AC$19&lt;='様式３（療養者名簿）（⑤の場合）'!$BE52,1,0),0),0)</f>
        <v>0</v>
      </c>
      <c r="AD47" s="332">
        <f>IF(AD$19-'様式３（療養者名簿）（⑤の場合）'!$BD52+1&lt;=15,IF(AD$19&gt;='様式３（療養者名簿）（⑤の場合）'!$BD52,IF(AD$19&lt;='様式３（療養者名簿）（⑤の場合）'!$BE52,1,0),0),0)</f>
        <v>0</v>
      </c>
      <c r="AE47" s="332">
        <f>IF(AE$19-'様式３（療養者名簿）（⑤の場合）'!$BD52+1&lt;=15,IF(AE$19&gt;='様式３（療養者名簿）（⑤の場合）'!$BD52,IF(AE$19&lt;='様式３（療養者名簿）（⑤の場合）'!$BE52,1,0),0),0)</f>
        <v>0</v>
      </c>
      <c r="AF47" s="332">
        <f>IF(AF$19-'様式３（療養者名簿）（⑤の場合）'!$BD52+1&lt;=15,IF(AF$19&gt;='様式３（療養者名簿）（⑤の場合）'!$BD52,IF(AF$19&lt;='様式３（療養者名簿）（⑤の場合）'!$BE52,1,0),0),0)</f>
        <v>0</v>
      </c>
      <c r="AG47" s="332">
        <f>IF(AG$19-'様式３（療養者名簿）（⑤の場合）'!$BD52+1&lt;=15,IF(AG$19&gt;='様式３（療養者名簿）（⑤の場合）'!$BD52,IF(AG$19&lt;='様式３（療養者名簿）（⑤の場合）'!$BE52,1,0),0),0)</f>
        <v>0</v>
      </c>
      <c r="AH47" s="332">
        <f>IF(AH$19-'様式３（療養者名簿）（⑤の場合）'!$BD52+1&lt;=15,IF(AH$19&gt;='様式３（療養者名簿）（⑤の場合）'!$BD52,IF(AH$19&lt;='様式３（療養者名簿）（⑤の場合）'!$BE52,1,0),0),0)</f>
        <v>0</v>
      </c>
      <c r="AI47" s="332">
        <f>IF(AI$19-'様式３（療養者名簿）（⑤の場合）'!$BD52+1&lt;=15,IF(AI$19&gt;='様式３（療養者名簿）（⑤の場合）'!$BD52,IF(AI$19&lt;='様式３（療養者名簿）（⑤の場合）'!$BE52,1,0),0),0)</f>
        <v>0</v>
      </c>
      <c r="AJ47" s="332">
        <f>IF(AJ$19-'様式３（療養者名簿）（⑤の場合）'!$BD52+1&lt;=15,IF(AJ$19&gt;='様式３（療養者名簿）（⑤の場合）'!$BD52,IF(AJ$19&lt;='様式３（療養者名簿）（⑤の場合）'!$BE52,1,0),0),0)</f>
        <v>0</v>
      </c>
      <c r="AK47" s="332">
        <f>IF(AK$19-'様式３（療養者名簿）（⑤の場合）'!$BD52+1&lt;=15,IF(AK$19&gt;='様式３（療養者名簿）（⑤の場合）'!$BD52,IF(AK$19&lt;='様式３（療養者名簿）（⑤の場合）'!$BE52,1,0),0),0)</f>
        <v>0</v>
      </c>
      <c r="AL47" s="332">
        <f>IF(AL$19-'様式３（療養者名簿）（⑤の場合）'!$BD52+1&lt;=15,IF(AL$19&gt;='様式３（療養者名簿）（⑤の場合）'!$BD52,IF(AL$19&lt;='様式３（療養者名簿）（⑤の場合）'!$BE52,1,0),0),0)</f>
        <v>0</v>
      </c>
      <c r="AM47" s="332">
        <f>IF(AM$19-'様式３（療養者名簿）（⑤の場合）'!$BD52+1&lt;=15,IF(AM$19&gt;='様式３（療養者名簿）（⑤の場合）'!$BD52,IF(AM$19&lt;='様式３（療養者名簿）（⑤の場合）'!$BE52,1,0),0),0)</f>
        <v>0</v>
      </c>
      <c r="AN47" s="332">
        <f>IF(AN$19-'様式３（療養者名簿）（⑤の場合）'!$BD52+1&lt;=15,IF(AN$19&gt;='様式３（療養者名簿）（⑤の場合）'!$BD52,IF(AN$19&lt;='様式３（療養者名簿）（⑤の場合）'!$BE52,1,0),0),0)</f>
        <v>0</v>
      </c>
      <c r="AO47" s="332">
        <f>IF(AO$19-'様式３（療養者名簿）（⑤の場合）'!$BD52+1&lt;=15,IF(AO$19&gt;='様式３（療養者名簿）（⑤の場合）'!$BD52,IF(AO$19&lt;='様式３（療養者名簿）（⑤の場合）'!$BE52,1,0),0),0)</f>
        <v>0</v>
      </c>
      <c r="AP47" s="332">
        <f>IF(AP$19-'様式３（療養者名簿）（⑤の場合）'!$BD52+1&lt;=15,IF(AP$19&gt;='様式３（療養者名簿）（⑤の場合）'!$BD52,IF(AP$19&lt;='様式３（療養者名簿）（⑤の場合）'!$BE52,1,0),0),0)</f>
        <v>0</v>
      </c>
      <c r="AQ47" s="332">
        <f>IF(AQ$19-'様式３（療養者名簿）（⑤の場合）'!$BD52+1&lt;=15,IF(AQ$19&gt;='様式３（療養者名簿）（⑤の場合）'!$BD52,IF(AQ$19&lt;='様式３（療養者名簿）（⑤の場合）'!$BE52,1,0),0),0)</f>
        <v>0</v>
      </c>
      <c r="AR47" s="332">
        <f>IF(AR$19-'様式３（療養者名簿）（⑤の場合）'!$BD52+1&lt;=15,IF(AR$19&gt;='様式３（療養者名簿）（⑤の場合）'!$BD52,IF(AR$19&lt;='様式３（療養者名簿）（⑤の場合）'!$BE52,1,0),0),0)</f>
        <v>0</v>
      </c>
      <c r="AS47" s="332">
        <f>IF(AS$19-'様式３（療養者名簿）（⑤の場合）'!$BD52+1&lt;=15,IF(AS$19&gt;='様式３（療養者名簿）（⑤の場合）'!$BD52,IF(AS$19&lt;='様式３（療養者名簿）（⑤の場合）'!$BE52,1,0),0),0)</f>
        <v>0</v>
      </c>
      <c r="AT47" s="332">
        <f>IF(AT$19-'様式３（療養者名簿）（⑤の場合）'!$BD52+1&lt;=15,IF(AT$19&gt;='様式３（療養者名簿）（⑤の場合）'!$BD52,IF(AT$19&lt;='様式３（療養者名簿）（⑤の場合）'!$BE52,1,0),0),0)</f>
        <v>0</v>
      </c>
      <c r="AU47" s="332">
        <f>IF(AU$19-'様式３（療養者名簿）（⑤の場合）'!$BD52+1&lt;=15,IF(AU$19&gt;='様式３（療養者名簿）（⑤の場合）'!$BD52,IF(AU$19&lt;='様式３（療養者名簿）（⑤の場合）'!$BE52,1,0),0),0)</f>
        <v>0</v>
      </c>
      <c r="AV47" s="332">
        <f>IF(AV$19-'様式３（療養者名簿）（⑤の場合）'!$BD52+1&lt;=15,IF(AV$19&gt;='様式３（療養者名簿）（⑤の場合）'!$BD52,IF(AV$19&lt;='様式３（療養者名簿）（⑤の場合）'!$BE52,1,0),0),0)</f>
        <v>0</v>
      </c>
      <c r="AW47" s="332">
        <f>IF(AW$19-'様式３（療養者名簿）（⑤の場合）'!$BD52+1&lt;=15,IF(AW$19&gt;='様式３（療養者名簿）（⑤の場合）'!$BD52,IF(AW$19&lt;='様式３（療養者名簿）（⑤の場合）'!$BE52,1,0),0),0)</f>
        <v>0</v>
      </c>
      <c r="AX47" s="332">
        <f>IF(AX$19-'様式３（療養者名簿）（⑤の場合）'!$BD52+1&lt;=15,IF(AX$19&gt;='様式３（療養者名簿）（⑤の場合）'!$BD52,IF(AX$19&lt;='様式３（療養者名簿）（⑤の場合）'!$BE52,1,0),0),0)</f>
        <v>0</v>
      </c>
      <c r="AY47" s="332">
        <f>IF(AY$19-'様式３（療養者名簿）（⑤の場合）'!$BD52+1&lt;=15,IF(AY$19&gt;='様式３（療養者名簿）（⑤の場合）'!$BD52,IF(AY$19&lt;='様式３（療養者名簿）（⑤の場合）'!$BE52,1,0),0),0)</f>
        <v>0</v>
      </c>
      <c r="AZ47" s="332">
        <f>IF(AZ$19-'様式３（療養者名簿）（⑤の場合）'!$BD52+1&lt;=15,IF(AZ$19&gt;='様式３（療養者名簿）（⑤の場合）'!$BD52,IF(AZ$19&lt;='様式３（療養者名簿）（⑤の場合）'!$BE52,1,0),0),0)</f>
        <v>0</v>
      </c>
      <c r="BA47" s="332">
        <f>IF(BA$19-'様式３（療養者名簿）（⑤の場合）'!$BD52+1&lt;=15,IF(BA$19&gt;='様式３（療養者名簿）（⑤の場合）'!$BD52,IF(BA$19&lt;='様式３（療養者名簿）（⑤の場合）'!$BE52,1,0),0),0)</f>
        <v>0</v>
      </c>
      <c r="BB47" s="332">
        <f>IF(BB$19-'様式３（療養者名簿）（⑤の場合）'!$BD52+1&lt;=15,IF(BB$19&gt;='様式３（療養者名簿）（⑤の場合）'!$BD52,IF(BB$19&lt;='様式３（療養者名簿）（⑤の場合）'!$BE52,1,0),0),0)</f>
        <v>0</v>
      </c>
      <c r="BC47" s="332">
        <f>IF(BC$19-'様式３（療養者名簿）（⑤の場合）'!$BD52+1&lt;=15,IF(BC$19&gt;='様式３（療養者名簿）（⑤の場合）'!$BD52,IF(BC$19&lt;='様式３（療養者名簿）（⑤の場合）'!$BE52,1,0),0),0)</f>
        <v>0</v>
      </c>
      <c r="BD47" s="332">
        <f>IF(BD$19-'様式３（療養者名簿）（⑤の場合）'!$BD52+1&lt;=15,IF(BD$19&gt;='様式３（療養者名簿）（⑤の場合）'!$BD52,IF(BD$19&lt;='様式３（療養者名簿）（⑤の場合）'!$BE52,1,0),0),0)</f>
        <v>0</v>
      </c>
      <c r="BE47" s="332">
        <f>IF(BE$19-'様式３（療養者名簿）（⑤の場合）'!$BD52+1&lt;=15,IF(BE$19&gt;='様式３（療養者名簿）（⑤の場合）'!$BD52,IF(BE$19&lt;='様式３（療養者名簿）（⑤の場合）'!$BE52,1,0),0),0)</f>
        <v>0</v>
      </c>
      <c r="BF47" s="332">
        <f>IF(BF$19-'様式３（療養者名簿）（⑤の場合）'!$BD52+1&lt;=15,IF(BF$19&gt;='様式３（療養者名簿）（⑤の場合）'!$BD52,IF(BF$19&lt;='様式３（療養者名簿）（⑤の場合）'!$BE52,1,0),0),0)</f>
        <v>0</v>
      </c>
      <c r="BG47" s="332">
        <f>IF(BG$19-'様式３（療養者名簿）（⑤の場合）'!$BD52+1&lt;=15,IF(BG$19&gt;='様式３（療養者名簿）（⑤の場合）'!$BD52,IF(BG$19&lt;='様式３（療養者名簿）（⑤の場合）'!$BE52,1,0),0),0)</f>
        <v>0</v>
      </c>
      <c r="BH47" s="332">
        <f>IF(BH$19-'様式３（療養者名簿）（⑤の場合）'!$BD52+1&lt;=15,IF(BH$19&gt;='様式３（療養者名簿）（⑤の場合）'!$BD52,IF(BH$19&lt;='様式３（療養者名簿）（⑤の場合）'!$BE52,1,0),0),0)</f>
        <v>0</v>
      </c>
      <c r="BI47" s="332">
        <f>IF(BI$19-'様式３（療養者名簿）（⑤の場合）'!$BD52+1&lt;=15,IF(BI$19&gt;='様式３（療養者名簿）（⑤の場合）'!$BD52,IF(BI$19&lt;='様式３（療養者名簿）（⑤の場合）'!$BE52,1,0),0),0)</f>
        <v>0</v>
      </c>
      <c r="BJ47" s="332">
        <f>IF(BJ$19-'様式３（療養者名簿）（⑤の場合）'!$BD52+1&lt;=15,IF(BJ$19&gt;='様式３（療養者名簿）（⑤の場合）'!$BD52,IF(BJ$19&lt;='様式３（療養者名簿）（⑤の場合）'!$BE52,1,0),0),0)</f>
        <v>0</v>
      </c>
      <c r="BK47" s="332">
        <f>IF(BK$19-'様式３（療養者名簿）（⑤の場合）'!$BD52+1&lt;=15,IF(BK$19&gt;='様式３（療養者名簿）（⑤の場合）'!$BD52,IF(BK$19&lt;='様式３（療養者名簿）（⑤の場合）'!$BE52,1,0),0),0)</f>
        <v>0</v>
      </c>
      <c r="BL47" s="332">
        <f>IF(BL$19-'様式３（療養者名簿）（⑤の場合）'!$BD52+1&lt;=15,IF(BL$19&gt;='様式３（療養者名簿）（⑤の場合）'!$BD52,IF(BL$19&lt;='様式３（療養者名簿）（⑤の場合）'!$BE52,1,0),0),0)</f>
        <v>0</v>
      </c>
      <c r="BM47" s="332">
        <f>IF(BM$19-'様式３（療養者名簿）（⑤の場合）'!$BD52+1&lt;=15,IF(BM$19&gt;='様式３（療養者名簿）（⑤の場合）'!$BD52,IF(BM$19&lt;='様式３（療養者名簿）（⑤の場合）'!$BE52,1,0),0),0)</f>
        <v>0</v>
      </c>
      <c r="BN47" s="332">
        <f>IF(BN$19-'様式３（療養者名簿）（⑤の場合）'!$BD52+1&lt;=15,IF(BN$19&gt;='様式３（療養者名簿）（⑤の場合）'!$BD52,IF(BN$19&lt;='様式３（療養者名簿）（⑤の場合）'!$BE52,1,0),0),0)</f>
        <v>0</v>
      </c>
      <c r="BO47" s="332">
        <f>IF(BO$19-'様式３（療養者名簿）（⑤の場合）'!$BD52+1&lt;=15,IF(BO$19&gt;='様式３（療養者名簿）（⑤の場合）'!$BD52,IF(BO$19&lt;='様式３（療養者名簿）（⑤の場合）'!$BE52,1,0),0),0)</f>
        <v>0</v>
      </c>
      <c r="BP47" s="332">
        <f>IF(BP$19-'様式３（療養者名簿）（⑤の場合）'!$BD52+1&lt;=15,IF(BP$19&gt;='様式３（療養者名簿）（⑤の場合）'!$BD52,IF(BP$19&lt;='様式３（療養者名簿）（⑤の場合）'!$BE52,1,0),0),0)</f>
        <v>0</v>
      </c>
      <c r="BQ47" s="332">
        <f>IF(BQ$19-'様式３（療養者名簿）（⑤の場合）'!$BD52+1&lt;=15,IF(BQ$19&gt;='様式３（療養者名簿）（⑤の場合）'!$BD52,IF(BQ$19&lt;='様式３（療養者名簿）（⑤の場合）'!$BE52,1,0),0),0)</f>
        <v>0</v>
      </c>
      <c r="BR47" s="332">
        <f>IF(BR$19-'様式３（療養者名簿）（⑤の場合）'!$BD52+1&lt;=15,IF(BR$19&gt;='様式３（療養者名簿）（⑤の場合）'!$BD52,IF(BR$19&lt;='様式３（療養者名簿）（⑤の場合）'!$BE52,1,0),0),0)</f>
        <v>0</v>
      </c>
      <c r="BS47" s="332">
        <f>IF(BS$19-'様式３（療養者名簿）（⑤の場合）'!$BD52+1&lt;=15,IF(BS$19&gt;='様式３（療養者名簿）（⑤の場合）'!$BD52,IF(BS$19&lt;='様式３（療養者名簿）（⑤の場合）'!$BE52,1,0),0),0)</f>
        <v>0</v>
      </c>
      <c r="BT47" s="332">
        <f>IF(BT$19-'様式３（療養者名簿）（⑤の場合）'!$BD52+1&lt;=15,IF(BT$19&gt;='様式３（療養者名簿）（⑤の場合）'!$BD52,IF(BT$19&lt;='様式３（療養者名簿）（⑤の場合）'!$BE52,1,0),0),0)</f>
        <v>0</v>
      </c>
      <c r="BU47" s="332">
        <f>IF(BU$19-'様式３（療養者名簿）（⑤の場合）'!$BD52+1&lt;=15,IF(BU$19&gt;='様式３（療養者名簿）（⑤の場合）'!$BD52,IF(BU$19&lt;='様式３（療養者名簿）（⑤の場合）'!$BE52,1,0),0),0)</f>
        <v>0</v>
      </c>
      <c r="BV47" s="332">
        <f>IF(BV$19-'様式３（療養者名簿）（⑤の場合）'!$BD52+1&lt;=15,IF(BV$19&gt;='様式３（療養者名簿）（⑤の場合）'!$BD52,IF(BV$19&lt;='様式３（療養者名簿）（⑤の場合）'!$BE52,1,0),0),0)</f>
        <v>0</v>
      </c>
      <c r="BW47" s="332">
        <f>IF(BW$19-'様式３（療養者名簿）（⑤の場合）'!$BD52+1&lt;=15,IF(BW$19&gt;='様式３（療養者名簿）（⑤の場合）'!$BD52,IF(BW$19&lt;='様式３（療養者名簿）（⑤の場合）'!$BE52,1,0),0),0)</f>
        <v>0</v>
      </c>
      <c r="BX47" s="332">
        <f>IF(BX$19-'様式３（療養者名簿）（⑤の場合）'!$BD52+1&lt;=15,IF(BX$19&gt;='様式３（療養者名簿）（⑤の場合）'!$BD52,IF(BX$19&lt;='様式３（療養者名簿）（⑤の場合）'!$BE52,1,0),0),0)</f>
        <v>0</v>
      </c>
      <c r="BY47" s="332">
        <f>IF(BY$19-'様式３（療養者名簿）（⑤の場合）'!$BD52+1&lt;=15,IF(BY$19&gt;='様式３（療養者名簿）（⑤の場合）'!$BD52,IF(BY$19&lt;='様式３（療養者名簿）（⑤の場合）'!$BE52,1,0),0),0)</f>
        <v>0</v>
      </c>
      <c r="BZ47" s="332">
        <f>IF(BZ$19-'様式３（療養者名簿）（⑤の場合）'!$BD52+1&lt;=15,IF(BZ$19&gt;='様式３（療養者名簿）（⑤の場合）'!$BD52,IF(BZ$19&lt;='様式３（療養者名簿）（⑤の場合）'!$BE52,1,0),0),0)</f>
        <v>0</v>
      </c>
      <c r="CA47" s="332">
        <f>IF(CA$19-'様式３（療養者名簿）（⑤の場合）'!$BD52+1&lt;=15,IF(CA$19&gt;='様式３（療養者名簿）（⑤の場合）'!$BD52,IF(CA$19&lt;='様式３（療養者名簿）（⑤の場合）'!$BE52,1,0),0),0)</f>
        <v>0</v>
      </c>
      <c r="CB47" s="332">
        <f>IF(CB$19-'様式３（療養者名簿）（⑤の場合）'!$BD52+1&lt;=15,IF(CB$19&gt;='様式３（療養者名簿）（⑤の場合）'!$BD52,IF(CB$19&lt;='様式３（療養者名簿）（⑤の場合）'!$BE52,1,0),0),0)</f>
        <v>0</v>
      </c>
      <c r="CC47" s="332">
        <f>IF(CC$19-'様式３（療養者名簿）（⑤の場合）'!$BD52+1&lt;=15,IF(CC$19&gt;='様式３（療養者名簿）（⑤の場合）'!$BD52,IF(CC$19&lt;='様式３（療養者名簿）（⑤の場合）'!$BE52,1,0),0),0)</f>
        <v>0</v>
      </c>
      <c r="CD47" s="332">
        <f>IF(CD$19-'様式３（療養者名簿）（⑤の場合）'!$BD52+1&lt;=15,IF(CD$19&gt;='様式３（療養者名簿）（⑤の場合）'!$BD52,IF(CD$19&lt;='様式３（療養者名簿）（⑤の場合）'!$BE52,1,0),0),0)</f>
        <v>0</v>
      </c>
      <c r="CE47" s="332">
        <f>IF(CE$19-'様式３（療養者名簿）（⑤の場合）'!$BD52+1&lt;=15,IF(CE$19&gt;='様式３（療養者名簿）（⑤の場合）'!$BD52,IF(CE$19&lt;='様式３（療養者名簿）（⑤の場合）'!$BE52,1,0),0),0)</f>
        <v>0</v>
      </c>
      <c r="CF47" s="332">
        <f>IF(CF$19-'様式３（療養者名簿）（⑤の場合）'!$BD52+1&lt;=15,IF(CF$19&gt;='様式３（療養者名簿）（⑤の場合）'!$BD52,IF(CF$19&lt;='様式３（療養者名簿）（⑤の場合）'!$BE52,1,0),0),0)</f>
        <v>0</v>
      </c>
      <c r="CG47" s="332">
        <f>IF(CG$19-'様式３（療養者名簿）（⑤の場合）'!$BD52+1&lt;=15,IF(CG$19&gt;='様式３（療養者名簿）（⑤の場合）'!$BD52,IF(CG$19&lt;='様式３（療養者名簿）（⑤の場合）'!$BE52,1,0),0),0)</f>
        <v>0</v>
      </c>
      <c r="CH47" s="332">
        <f>IF(CH$19-'様式３（療養者名簿）（⑤の場合）'!$BD52+1&lt;=15,IF(CH$19&gt;='様式３（療養者名簿）（⑤の場合）'!$BD52,IF(CH$19&lt;='様式３（療養者名簿）（⑤の場合）'!$BE52,1,0),0),0)</f>
        <v>0</v>
      </c>
      <c r="CI47" s="332">
        <f>IF(CI$19-'様式３（療養者名簿）（⑤の場合）'!$BD52+1&lt;=15,IF(CI$19&gt;='様式３（療養者名簿）（⑤の場合）'!$BD52,IF(CI$19&lt;='様式３（療養者名簿）（⑤の場合）'!$BE52,1,0),0),0)</f>
        <v>0</v>
      </c>
      <c r="CJ47" s="332">
        <f>IF(CJ$19-'様式３（療養者名簿）（⑤の場合）'!$BD52+1&lt;=15,IF(CJ$19&gt;='様式３（療養者名簿）（⑤の場合）'!$BD52,IF(CJ$19&lt;='様式３（療養者名簿）（⑤の場合）'!$BE52,1,0),0),0)</f>
        <v>0</v>
      </c>
      <c r="CK47" s="332">
        <f>IF(CK$19-'様式３（療養者名簿）（⑤の場合）'!$BD52+1&lt;=15,IF(CK$19&gt;='様式３（療養者名簿）（⑤の場合）'!$BD52,IF(CK$19&lt;='様式３（療養者名簿）（⑤の場合）'!$BE52,1,0),0),0)</f>
        <v>0</v>
      </c>
      <c r="CL47" s="332">
        <f>IF(CL$19-'様式３（療養者名簿）（⑤の場合）'!$BD52+1&lt;=15,IF(CL$19&gt;='様式３（療養者名簿）（⑤の場合）'!$BD52,IF(CL$19&lt;='様式３（療養者名簿）（⑤の場合）'!$BE52,1,0),0),0)</f>
        <v>0</v>
      </c>
      <c r="CM47" s="332">
        <f>IF(CM$19-'様式３（療養者名簿）（⑤の場合）'!$BD52+1&lt;=15,IF(CM$19&gt;='様式３（療養者名簿）（⑤の場合）'!$BD52,IF(CM$19&lt;='様式３（療養者名簿）（⑤の場合）'!$BE52,1,0),0),0)</f>
        <v>0</v>
      </c>
      <c r="CN47" s="332">
        <f>IF(CN$19-'様式３（療養者名簿）（⑤の場合）'!$BD52+1&lt;=15,IF(CN$19&gt;='様式３（療養者名簿）（⑤の場合）'!$BD52,IF(CN$19&lt;='様式３（療養者名簿）（⑤の場合）'!$BE52,1,0),0),0)</f>
        <v>0</v>
      </c>
      <c r="CO47" s="332">
        <f>IF(CO$19-'様式３（療養者名簿）（⑤の場合）'!$BD52+1&lt;=15,IF(CO$19&gt;='様式３（療養者名簿）（⑤の場合）'!$BD52,IF(CO$19&lt;='様式３（療養者名簿）（⑤の場合）'!$BE52,1,0),0),0)</f>
        <v>0</v>
      </c>
      <c r="CP47" s="332">
        <f>IF(CP$19-'様式３（療養者名簿）（⑤の場合）'!$BD52+1&lt;=15,IF(CP$19&gt;='様式３（療養者名簿）（⑤の場合）'!$BD52,IF(CP$19&lt;='様式３（療養者名簿）（⑤の場合）'!$BE52,1,0),0),0)</f>
        <v>0</v>
      </c>
      <c r="CQ47" s="332">
        <f>IF(CQ$19-'様式３（療養者名簿）（⑤の場合）'!$BD52+1&lt;=15,IF(CQ$19&gt;='様式３（療養者名簿）（⑤の場合）'!$BD52,IF(CQ$19&lt;='様式３（療養者名簿）（⑤の場合）'!$BE52,1,0),0),0)</f>
        <v>0</v>
      </c>
      <c r="CR47" s="332">
        <f>IF(CR$19-'様式３（療養者名簿）（⑤の場合）'!$BD52+1&lt;=15,IF(CR$19&gt;='様式３（療養者名簿）（⑤の場合）'!$BD52,IF(CR$19&lt;='様式３（療養者名簿）（⑤の場合）'!$BE52,1,0),0),0)</f>
        <v>0</v>
      </c>
      <c r="CS47" s="332">
        <f>IF(CS$19-'様式３（療養者名簿）（⑤の場合）'!$BD52+1&lt;=15,IF(CS$19&gt;='様式３（療養者名簿）（⑤の場合）'!$BD52,IF(CS$19&lt;='様式３（療養者名簿）（⑤の場合）'!$BE52,1,0),0),0)</f>
        <v>0</v>
      </c>
      <c r="CT47" s="332">
        <f>IF(CT$19-'様式３（療養者名簿）（⑤の場合）'!$BD52+1&lt;=15,IF(CT$19&gt;='様式３（療養者名簿）（⑤の場合）'!$BD52,IF(CT$19&lt;='様式３（療養者名簿）（⑤の場合）'!$BE52,1,0),0),0)</f>
        <v>0</v>
      </c>
      <c r="CU47" s="332">
        <f>IF(CU$19-'様式３（療養者名簿）（⑤の場合）'!$BD52+1&lt;=15,IF(CU$19&gt;='様式３（療養者名簿）（⑤の場合）'!$BD52,IF(CU$19&lt;='様式３（療養者名簿）（⑤の場合）'!$BE52,1,0),0),0)</f>
        <v>0</v>
      </c>
      <c r="CV47" s="332">
        <f>IF(CV$19-'様式３（療養者名簿）（⑤の場合）'!$BD52+1&lt;=15,IF(CV$19&gt;='様式３（療養者名簿）（⑤の場合）'!$BD52,IF(CV$19&lt;='様式３（療養者名簿）（⑤の場合）'!$BE52,1,0),0),0)</f>
        <v>0</v>
      </c>
      <c r="CW47" s="332">
        <f>IF(CW$19-'様式３（療養者名簿）（⑤の場合）'!$BD52+1&lt;=15,IF(CW$19&gt;='様式３（療養者名簿）（⑤の場合）'!$BD52,IF(CW$19&lt;='様式３（療養者名簿）（⑤の場合）'!$BE52,1,0),0),0)</f>
        <v>0</v>
      </c>
      <c r="CX47" s="332">
        <f>IF(CX$19-'様式３（療養者名簿）（⑤の場合）'!$BD52+1&lt;=15,IF(CX$19&gt;='様式３（療養者名簿）（⑤の場合）'!$BD52,IF(CX$19&lt;='様式３（療養者名簿）（⑤の場合）'!$BE52,1,0),0),0)</f>
        <v>0</v>
      </c>
      <c r="CY47" s="332">
        <f>IF(CY$19-'様式３（療養者名簿）（⑤の場合）'!$BD52+1&lt;=15,IF(CY$19&gt;='様式３（療養者名簿）（⑤の場合）'!$BD52,IF(CY$19&lt;='様式３（療養者名簿）（⑤の場合）'!$BE52,1,0),0),0)</f>
        <v>0</v>
      </c>
      <c r="CZ47" s="332">
        <f>IF(CZ$19-'様式３（療養者名簿）（⑤の場合）'!$BD52+1&lt;=15,IF(CZ$19&gt;='様式３（療養者名簿）（⑤の場合）'!$BD52,IF(CZ$19&lt;='様式３（療養者名簿）（⑤の場合）'!$BE52,1,0),0),0)</f>
        <v>0</v>
      </c>
      <c r="DA47" s="332">
        <f>IF(DA$19-'様式３（療養者名簿）（⑤の場合）'!$BD52+1&lt;=15,IF(DA$19&gt;='様式３（療養者名簿）（⑤の場合）'!$BD52,IF(DA$19&lt;='様式３（療養者名簿）（⑤の場合）'!$BE52,1,0),0),0)</f>
        <v>0</v>
      </c>
      <c r="DB47" s="332">
        <f>IF(DB$19-'様式３（療養者名簿）（⑤の場合）'!$BD52+1&lt;=15,IF(DB$19&gt;='様式３（療養者名簿）（⑤の場合）'!$BD52,IF(DB$19&lt;='様式３（療養者名簿）（⑤の場合）'!$BE52,1,0),0),0)</f>
        <v>0</v>
      </c>
      <c r="DC47" s="332">
        <f>IF(DC$19-'様式３（療養者名簿）（⑤の場合）'!$BD52+1&lt;=15,IF(DC$19&gt;='様式３（療養者名簿）（⑤の場合）'!$BD52,IF(DC$19&lt;='様式３（療養者名簿）（⑤の場合）'!$BE52,1,0),0),0)</f>
        <v>0</v>
      </c>
      <c r="DD47" s="332">
        <f>IF(DD$19-'様式３（療養者名簿）（⑤の場合）'!$BD52+1&lt;=15,IF(DD$19&gt;='様式３（療養者名簿）（⑤の場合）'!$BD52,IF(DD$19&lt;='様式３（療養者名簿）（⑤の場合）'!$BE52,1,0),0),0)</f>
        <v>0</v>
      </c>
      <c r="DE47" s="332">
        <f>IF(DE$19-'様式３（療養者名簿）（⑤の場合）'!$BD52+1&lt;=15,IF(DE$19&gt;='様式３（療養者名簿）（⑤の場合）'!$BD52,IF(DE$19&lt;='様式３（療養者名簿）（⑤の場合）'!$BE52,1,0),0),0)</f>
        <v>0</v>
      </c>
      <c r="DF47" s="332">
        <f>IF(DF$19-'様式３（療養者名簿）（⑤の場合）'!$BD52+1&lt;=15,IF(DF$19&gt;='様式３（療養者名簿）（⑤の場合）'!$BD52,IF(DF$19&lt;='様式３（療養者名簿）（⑤の場合）'!$BE52,1,0),0),0)</f>
        <v>0</v>
      </c>
      <c r="DG47" s="332">
        <f>IF(DG$19-'様式３（療養者名簿）（⑤の場合）'!$BD52+1&lt;=15,IF(DG$19&gt;='様式３（療養者名簿）（⑤の場合）'!$BD52,IF(DG$19&lt;='様式３（療養者名簿）（⑤の場合）'!$BE52,1,0),0),0)</f>
        <v>0</v>
      </c>
      <c r="DH47" s="332">
        <f>IF(DH$19-'様式３（療養者名簿）（⑤の場合）'!$BD52+1&lt;=15,IF(DH$19&gt;='様式３（療養者名簿）（⑤の場合）'!$BD52,IF(DH$19&lt;='様式３（療養者名簿）（⑤の場合）'!$BE52,1,0),0),0)</f>
        <v>0</v>
      </c>
      <c r="DI47" s="332">
        <f>IF(DI$19-'様式３（療養者名簿）（⑤の場合）'!$BD52+1&lt;=15,IF(DI$19&gt;='様式３（療養者名簿）（⑤の場合）'!$BD52,IF(DI$19&lt;='様式３（療養者名簿）（⑤の場合）'!$BE52,1,0),0),0)</f>
        <v>0</v>
      </c>
      <c r="DJ47" s="332">
        <f>IF(DJ$19-'様式３（療養者名簿）（⑤の場合）'!$BD52+1&lt;=15,IF(DJ$19&gt;='様式３（療養者名簿）（⑤の場合）'!$BD52,IF(DJ$19&lt;='様式３（療養者名簿）（⑤の場合）'!$BE52,1,0),0),0)</f>
        <v>0</v>
      </c>
      <c r="DK47" s="332">
        <f>IF(DK$19-'様式３（療養者名簿）（⑤の場合）'!$BD52+1&lt;=15,IF(DK$19&gt;='様式３（療養者名簿）（⑤の場合）'!$BD52,IF(DK$19&lt;='様式３（療養者名簿）（⑤の場合）'!$BE52,1,0),0),0)</f>
        <v>0</v>
      </c>
      <c r="DL47" s="332">
        <f>IF(DL$19-'様式３（療養者名簿）（⑤の場合）'!$BD52+1&lt;=15,IF(DL$19&gt;='様式３（療養者名簿）（⑤の場合）'!$BD52,IF(DL$19&lt;='様式３（療養者名簿）（⑤の場合）'!$BE52,1,0),0),0)</f>
        <v>0</v>
      </c>
      <c r="DM47" s="332">
        <f>IF(DM$19-'様式３（療養者名簿）（⑤の場合）'!$BD52+1&lt;=15,IF(DM$19&gt;='様式３（療養者名簿）（⑤の場合）'!$BD52,IF(DM$19&lt;='様式３（療養者名簿）（⑤の場合）'!$BE52,1,0),0),0)</f>
        <v>0</v>
      </c>
      <c r="DN47" s="332">
        <f>IF(DN$19-'様式３（療養者名簿）（⑤の場合）'!$BD52+1&lt;=15,IF(DN$19&gt;='様式３（療養者名簿）（⑤の場合）'!$BD52,IF(DN$19&lt;='様式３（療養者名簿）（⑤の場合）'!$BE52,1,0),0),0)</f>
        <v>0</v>
      </c>
      <c r="DO47" s="332">
        <f>IF(DO$19-'様式３（療養者名簿）（⑤の場合）'!$BD52+1&lt;=15,IF(DO$19&gt;='様式３（療養者名簿）（⑤の場合）'!$BD52,IF(DO$19&lt;='様式３（療養者名簿）（⑤の場合）'!$BE52,1,0),0),0)</f>
        <v>0</v>
      </c>
      <c r="DP47" s="332">
        <f>IF(DP$19-'様式３（療養者名簿）（⑤の場合）'!$BD52+1&lt;=15,IF(DP$19&gt;='様式３（療養者名簿）（⑤の場合）'!$BD52,IF(DP$19&lt;='様式３（療養者名簿）（⑤の場合）'!$BE52,1,0),0),0)</f>
        <v>0</v>
      </c>
      <c r="DQ47" s="332">
        <f>IF(DQ$19-'様式３（療養者名簿）（⑤の場合）'!$BD52+1&lt;=15,IF(DQ$19&gt;='様式３（療養者名簿）（⑤の場合）'!$BD52,IF(DQ$19&lt;='様式３（療養者名簿）（⑤の場合）'!$BE52,1,0),0),0)</f>
        <v>0</v>
      </c>
      <c r="DR47" s="332">
        <f>IF(DR$19-'様式３（療養者名簿）（⑤の場合）'!$BD52+1&lt;=15,IF(DR$19&gt;='様式３（療養者名簿）（⑤の場合）'!$BD52,IF(DR$19&lt;='様式３（療養者名簿）（⑤の場合）'!$BE52,1,0),0),0)</f>
        <v>0</v>
      </c>
      <c r="DS47" s="332">
        <f>IF(DS$19-'様式３（療養者名簿）（⑤の場合）'!$BD52+1&lt;=15,IF(DS$19&gt;='様式３（療養者名簿）（⑤の場合）'!$BD52,IF(DS$19&lt;='様式３（療養者名簿）（⑤の場合）'!$BE52,1,0),0),0)</f>
        <v>0</v>
      </c>
      <c r="DT47" s="332">
        <f>IF(DT$19-'様式３（療養者名簿）（⑤の場合）'!$BD52+1&lt;=15,IF(DT$19&gt;='様式３（療養者名簿）（⑤の場合）'!$BD52,IF(DT$19&lt;='様式３（療養者名簿）（⑤の場合）'!$BE52,1,0),0),0)</f>
        <v>0</v>
      </c>
      <c r="DU47" s="332">
        <f>IF(DU$19-'様式３（療養者名簿）（⑤の場合）'!$BD52+1&lt;=15,IF(DU$19&gt;='様式３（療養者名簿）（⑤の場合）'!$BD52,IF(DU$19&lt;='様式３（療養者名簿）（⑤の場合）'!$BE52,1,0),0),0)</f>
        <v>0</v>
      </c>
      <c r="DV47" s="332">
        <f>IF(DV$19-'様式３（療養者名簿）（⑤の場合）'!$BD52+1&lt;=15,IF(DV$19&gt;='様式３（療養者名簿）（⑤の場合）'!$BD52,IF(DV$19&lt;='様式３（療養者名簿）（⑤の場合）'!$BE52,1,0),0),0)</f>
        <v>0</v>
      </c>
      <c r="DW47" s="332">
        <f>IF(DW$19-'様式３（療養者名簿）（⑤の場合）'!$BD52+1&lt;=15,IF(DW$19&gt;='様式３（療養者名簿）（⑤の場合）'!$BD52,IF(DW$19&lt;='様式３（療養者名簿）（⑤の場合）'!$BE52,1,0),0),0)</f>
        <v>0</v>
      </c>
      <c r="DX47" s="332">
        <f>IF(DX$19-'様式３（療養者名簿）（⑤の場合）'!$BD52+1&lt;=15,IF(DX$19&gt;='様式３（療養者名簿）（⑤の場合）'!$BD52,IF(DX$19&lt;='様式３（療養者名簿）（⑤の場合）'!$BE52,1,0),0),0)</f>
        <v>0</v>
      </c>
      <c r="DY47" s="332">
        <f>IF(DY$19-'様式３（療養者名簿）（⑤の場合）'!$BD52+1&lt;=15,IF(DY$19&gt;='様式３（療養者名簿）（⑤の場合）'!$BD52,IF(DY$19&lt;='様式３（療養者名簿）（⑤の場合）'!$BE52,1,0),0),0)</f>
        <v>0</v>
      </c>
      <c r="DZ47" s="332">
        <f>IF(DZ$19-'様式３（療養者名簿）（⑤の場合）'!$BD52+1&lt;=15,IF(DZ$19&gt;='様式３（療養者名簿）（⑤の場合）'!$BD52,IF(DZ$19&lt;='様式３（療養者名簿）（⑤の場合）'!$BE52,1,0),0),0)</f>
        <v>0</v>
      </c>
      <c r="EA47" s="332">
        <f>IF(EA$19-'様式３（療養者名簿）（⑤の場合）'!$BD52+1&lt;=15,IF(EA$19&gt;='様式３（療養者名簿）（⑤の場合）'!$BD52,IF(EA$19&lt;='様式３（療養者名簿）（⑤の場合）'!$BE52,1,0),0),0)</f>
        <v>0</v>
      </c>
      <c r="EB47" s="332">
        <f>IF(EB$19-'様式３（療養者名簿）（⑤の場合）'!$BD52+1&lt;=15,IF(EB$19&gt;='様式３（療養者名簿）（⑤の場合）'!$BD52,IF(EB$19&lt;='様式３（療養者名簿）（⑤の場合）'!$BE52,1,0),0),0)</f>
        <v>0</v>
      </c>
      <c r="EC47" s="332">
        <f>IF(EC$19-'様式３（療養者名簿）（⑤の場合）'!$BD52+1&lt;=15,IF(EC$19&gt;='様式３（療養者名簿）（⑤の場合）'!$BD52,IF(EC$19&lt;='様式３（療養者名簿）（⑤の場合）'!$BE52,1,0),0),0)</f>
        <v>0</v>
      </c>
      <c r="ED47" s="332">
        <f>IF(ED$19-'様式３（療養者名簿）（⑤の場合）'!$BD52+1&lt;=15,IF(ED$19&gt;='様式３（療養者名簿）（⑤の場合）'!$BD52,IF(ED$19&lt;='様式３（療養者名簿）（⑤の場合）'!$BE52,1,0),0),0)</f>
        <v>0</v>
      </c>
      <c r="EE47" s="332">
        <f>IF(EE$19-'様式３（療養者名簿）（⑤の場合）'!$BD52+1&lt;=15,IF(EE$19&gt;='様式３（療養者名簿）（⑤の場合）'!$BD52,IF(EE$19&lt;='様式３（療養者名簿）（⑤の場合）'!$BE52,1,0),0),0)</f>
        <v>0</v>
      </c>
      <c r="EF47" s="332">
        <f>IF(EF$19-'様式３（療養者名簿）（⑤の場合）'!$BD52+1&lt;=15,IF(EF$19&gt;='様式３（療養者名簿）（⑤の場合）'!$BD52,IF(EF$19&lt;='様式３（療養者名簿）（⑤の場合）'!$BE52,1,0),0),0)</f>
        <v>0</v>
      </c>
      <c r="EG47" s="332">
        <f>IF(EG$19-'様式３（療養者名簿）（⑤の場合）'!$BD52+1&lt;=15,IF(EG$19&gt;='様式３（療養者名簿）（⑤の場合）'!$BD52,IF(EG$19&lt;='様式３（療養者名簿）（⑤の場合）'!$BE52,1,0),0),0)</f>
        <v>0</v>
      </c>
      <c r="EH47" s="332">
        <f>IF(EH$19-'様式３（療養者名簿）（⑤の場合）'!$BD52+1&lt;=15,IF(EH$19&gt;='様式３（療養者名簿）（⑤の場合）'!$BD52,IF(EH$19&lt;='様式３（療養者名簿）（⑤の場合）'!$BE52,1,0),0),0)</f>
        <v>0</v>
      </c>
      <c r="EI47" s="332">
        <f>IF(EI$19-'様式３（療養者名簿）（⑤の場合）'!$BD52+1&lt;=15,IF(EI$19&gt;='様式３（療養者名簿）（⑤の場合）'!$BD52,IF(EI$19&lt;='様式３（療養者名簿）（⑤の場合）'!$BE52,1,0),0),0)</f>
        <v>0</v>
      </c>
      <c r="EJ47" s="332">
        <f>IF(EJ$19-'様式３（療養者名簿）（⑤の場合）'!$BD52+1&lt;=15,IF(EJ$19&gt;='様式３（療養者名簿）（⑤の場合）'!$BD52,IF(EJ$19&lt;='様式３（療養者名簿）（⑤の場合）'!$BE52,1,0),0),0)</f>
        <v>0</v>
      </c>
      <c r="EK47" s="332">
        <f>IF(EK$19-'様式３（療養者名簿）（⑤の場合）'!$BD52+1&lt;=15,IF(EK$19&gt;='様式３（療養者名簿）（⑤の場合）'!$BD52,IF(EK$19&lt;='様式３（療養者名簿）（⑤の場合）'!$BE52,1,0),0),0)</f>
        <v>0</v>
      </c>
      <c r="EL47" s="332">
        <f>IF(EL$19-'様式３（療養者名簿）（⑤の場合）'!$BD52+1&lt;=15,IF(EL$19&gt;='様式３（療養者名簿）（⑤の場合）'!$BD52,IF(EL$19&lt;='様式３（療養者名簿）（⑤の場合）'!$BE52,1,0),0),0)</f>
        <v>0</v>
      </c>
      <c r="EM47" s="332">
        <f>IF(EM$19-'様式３（療養者名簿）（⑤の場合）'!$BD52+1&lt;=15,IF(EM$19&gt;='様式３（療養者名簿）（⑤の場合）'!$BD52,IF(EM$19&lt;='様式３（療養者名簿）（⑤の場合）'!$BE52,1,0),0),0)</f>
        <v>0</v>
      </c>
      <c r="EN47" s="332">
        <f>IF(EN$19-'様式３（療養者名簿）（⑤の場合）'!$BD52+1&lt;=15,IF(EN$19&gt;='様式３（療養者名簿）（⑤の場合）'!$BD52,IF(EN$19&lt;='様式３（療養者名簿）（⑤の場合）'!$BE52,1,0),0),0)</f>
        <v>0</v>
      </c>
      <c r="EO47" s="332">
        <f>IF(EO$19-'様式３（療養者名簿）（⑤の場合）'!$BD52+1&lt;=15,IF(EO$19&gt;='様式３（療養者名簿）（⑤の場合）'!$BD52,IF(EO$19&lt;='様式３（療養者名簿）（⑤の場合）'!$BE52,1,0),0),0)</f>
        <v>0</v>
      </c>
      <c r="EP47" s="332">
        <f>IF(EP$19-'様式３（療養者名簿）（⑤の場合）'!$BD52+1&lt;=15,IF(EP$19&gt;='様式３（療養者名簿）（⑤の場合）'!$BD52,IF(EP$19&lt;='様式３（療養者名簿）（⑤の場合）'!$BE52,1,0),0),0)</f>
        <v>0</v>
      </c>
      <c r="EQ47" s="332">
        <f>IF(EQ$19-'様式３（療養者名簿）（⑤の場合）'!$BD52+1&lt;=15,IF(EQ$19&gt;='様式３（療養者名簿）（⑤の場合）'!$BD52,IF(EQ$19&lt;='様式３（療養者名簿）（⑤の場合）'!$BE52,1,0),0),0)</f>
        <v>0</v>
      </c>
      <c r="ER47" s="332">
        <f>IF(ER$19-'様式３（療養者名簿）（⑤の場合）'!$BD52+1&lt;=15,IF(ER$19&gt;='様式３（療養者名簿）（⑤の場合）'!$BD52,IF(ER$19&lt;='様式３（療養者名簿）（⑤の場合）'!$BE52,1,0),0),0)</f>
        <v>0</v>
      </c>
      <c r="ES47" s="332">
        <f>IF(ES$19-'様式３（療養者名簿）（⑤の場合）'!$BD52+1&lt;=15,IF(ES$19&gt;='様式３（療養者名簿）（⑤の場合）'!$BD52,IF(ES$19&lt;='様式３（療養者名簿）（⑤の場合）'!$BE52,1,0),0),0)</f>
        <v>0</v>
      </c>
      <c r="ET47" s="332">
        <f>IF(ET$19-'様式３（療養者名簿）（⑤の場合）'!$BD52+1&lt;=15,IF(ET$19&gt;='様式３（療養者名簿）（⑤の場合）'!$BD52,IF(ET$19&lt;='様式３（療養者名簿）（⑤の場合）'!$BE52,1,0),0),0)</f>
        <v>0</v>
      </c>
      <c r="EU47" s="332">
        <f>IF(EU$19-'様式３（療養者名簿）（⑤の場合）'!$BD52+1&lt;=15,IF(EU$19&gt;='様式３（療養者名簿）（⑤の場合）'!$BD52,IF(EU$19&lt;='様式３（療養者名簿）（⑤の場合）'!$BE52,1,0),0),0)</f>
        <v>0</v>
      </c>
      <c r="EV47" s="332">
        <f>IF(EV$19-'様式３（療養者名簿）（⑤の場合）'!$BD52+1&lt;=15,IF(EV$19&gt;='様式３（療養者名簿）（⑤の場合）'!$BD52,IF(EV$19&lt;='様式３（療養者名簿）（⑤の場合）'!$BE52,1,0),0),0)</f>
        <v>0</v>
      </c>
      <c r="EW47" s="332">
        <f>IF(EW$19-'様式３（療養者名簿）（⑤の場合）'!$BD52+1&lt;=15,IF(EW$19&gt;='様式３（療養者名簿）（⑤の場合）'!$BD52,IF(EW$19&lt;='様式３（療養者名簿）（⑤の場合）'!$BE52,1,0),0),0)</f>
        <v>0</v>
      </c>
      <c r="EX47" s="332">
        <f>IF(EX$19-'様式３（療養者名簿）（⑤の場合）'!$BD52+1&lt;=15,IF(EX$19&gt;='様式３（療養者名簿）（⑤の場合）'!$BD52,IF(EX$19&lt;='様式３（療養者名簿）（⑤の場合）'!$BE52,1,0),0),0)</f>
        <v>0</v>
      </c>
      <c r="EY47" s="332">
        <f>IF(EY$19-'様式３（療養者名簿）（⑤の場合）'!$BD52+1&lt;=15,IF(EY$19&gt;='様式３（療養者名簿）（⑤の場合）'!$BD52,IF(EY$19&lt;='様式３（療養者名簿）（⑤の場合）'!$BE52,1,0),0),0)</f>
        <v>0</v>
      </c>
      <c r="EZ47" s="332">
        <f>IF(EZ$19-'様式３（療養者名簿）（⑤の場合）'!$BD52+1&lt;=15,IF(EZ$19&gt;='様式３（療養者名簿）（⑤の場合）'!$BD52,IF(EZ$19&lt;='様式３（療養者名簿）（⑤の場合）'!$BE52,1,0),0),0)</f>
        <v>0</v>
      </c>
      <c r="FA47" s="332">
        <f>IF(FA$19-'様式３（療養者名簿）（⑤の場合）'!$BD52+1&lt;=15,IF(FA$19&gt;='様式３（療養者名簿）（⑤の場合）'!$BD52,IF(FA$19&lt;='様式３（療養者名簿）（⑤の場合）'!$BE52,1,0),0),0)</f>
        <v>0</v>
      </c>
      <c r="FB47" s="332">
        <f>IF(FB$19-'様式３（療養者名簿）（⑤の場合）'!$BD52+1&lt;=15,IF(FB$19&gt;='様式３（療養者名簿）（⑤の場合）'!$BD52,IF(FB$19&lt;='様式３（療養者名簿）（⑤の場合）'!$BE52,1,0),0),0)</f>
        <v>0</v>
      </c>
      <c r="FC47" s="332">
        <f>IF(FC$19-'様式３（療養者名簿）（⑤の場合）'!$BD52+1&lt;=15,IF(FC$19&gt;='様式３（療養者名簿）（⑤の場合）'!$BD52,IF(FC$19&lt;='様式３（療養者名簿）（⑤の場合）'!$BE52,1,0),0),0)</f>
        <v>0</v>
      </c>
      <c r="FD47" s="332">
        <f>IF(FD$19-'様式３（療養者名簿）（⑤の場合）'!$BD52+1&lt;=15,IF(FD$19&gt;='様式３（療養者名簿）（⑤の場合）'!$BD52,IF(FD$19&lt;='様式３（療養者名簿）（⑤の場合）'!$BE52,1,0),0),0)</f>
        <v>0</v>
      </c>
      <c r="FE47" s="332">
        <f>IF(FE$19-'様式３（療養者名簿）（⑤の場合）'!$BD52+1&lt;=15,IF(FE$19&gt;='様式３（療養者名簿）（⑤の場合）'!$BD52,IF(FE$19&lt;='様式３（療養者名簿）（⑤の場合）'!$BE52,1,0),0),0)</f>
        <v>0</v>
      </c>
      <c r="FF47" s="332">
        <f>IF(FF$19-'様式３（療養者名簿）（⑤の場合）'!$BD52+1&lt;=15,IF(FF$19&gt;='様式３（療養者名簿）（⑤の場合）'!$BD52,IF(FF$19&lt;='様式３（療養者名簿）（⑤の場合）'!$BE52,1,0),0),0)</f>
        <v>0</v>
      </c>
      <c r="FG47" s="332">
        <f>IF(FG$19-'様式３（療養者名簿）（⑤の場合）'!$BD52+1&lt;=15,IF(FG$19&gt;='様式３（療養者名簿）（⑤の場合）'!$BD52,IF(FG$19&lt;='様式３（療養者名簿）（⑤の場合）'!$BE52,1,0),0),0)</f>
        <v>0</v>
      </c>
      <c r="FH47" s="332">
        <f>IF(FH$19-'様式３（療養者名簿）（⑤の場合）'!$BD52+1&lt;=15,IF(FH$19&gt;='様式３（療養者名簿）（⑤の場合）'!$BD52,IF(FH$19&lt;='様式３（療養者名簿）（⑤の場合）'!$BE52,1,0),0),0)</f>
        <v>0</v>
      </c>
      <c r="FI47" s="332">
        <f>IF(FI$19-'様式３（療養者名簿）（⑤の場合）'!$BD52+1&lt;=15,IF(FI$19&gt;='様式３（療養者名簿）（⑤の場合）'!$BD52,IF(FI$19&lt;='様式３（療養者名簿）（⑤の場合）'!$BE52,1,0),0),0)</f>
        <v>0</v>
      </c>
      <c r="FJ47" s="332">
        <f>IF(FJ$19-'様式３（療養者名簿）（⑤の場合）'!$BD52+1&lt;=15,IF(FJ$19&gt;='様式３（療養者名簿）（⑤の場合）'!$BD52,IF(FJ$19&lt;='様式３（療養者名簿）（⑤の場合）'!$BE52,1,0),0),0)</f>
        <v>0</v>
      </c>
      <c r="FK47" s="332">
        <f>IF(FK$19-'様式３（療養者名簿）（⑤の場合）'!$BD52+1&lt;=15,IF(FK$19&gt;='様式３（療養者名簿）（⑤の場合）'!$BD52,IF(FK$19&lt;='様式３（療養者名簿）（⑤の場合）'!$BE52,1,0),0),0)</f>
        <v>0</v>
      </c>
      <c r="FL47" s="332">
        <f>IF(FL$19-'様式３（療養者名簿）（⑤の場合）'!$BD52+1&lt;=15,IF(FL$19&gt;='様式３（療養者名簿）（⑤の場合）'!$BD52,IF(FL$19&lt;='様式３（療養者名簿）（⑤の場合）'!$BE52,1,0),0),0)</f>
        <v>0</v>
      </c>
      <c r="FM47" s="332">
        <f>IF(FM$19-'様式３（療養者名簿）（⑤の場合）'!$BD52+1&lt;=15,IF(FM$19&gt;='様式３（療養者名簿）（⑤の場合）'!$BD52,IF(FM$19&lt;='様式３（療養者名簿）（⑤の場合）'!$BE52,1,0),0),0)</f>
        <v>0</v>
      </c>
      <c r="FN47" s="332">
        <f>IF(FN$19-'様式３（療養者名簿）（⑤の場合）'!$BD52+1&lt;=15,IF(FN$19&gt;='様式３（療養者名簿）（⑤の場合）'!$BD52,IF(FN$19&lt;='様式３（療養者名簿）（⑤の場合）'!$BE52,1,0),0),0)</f>
        <v>0</v>
      </c>
      <c r="FO47" s="332">
        <f>IF(FO$19-'様式３（療養者名簿）（⑤の場合）'!$BD52+1&lt;=15,IF(FO$19&gt;='様式３（療養者名簿）（⑤の場合）'!$BD52,IF(FO$19&lt;='様式３（療養者名簿）（⑤の場合）'!$BE52,1,0),0),0)</f>
        <v>0</v>
      </c>
      <c r="FP47" s="332">
        <f>IF(FP$19-'様式３（療養者名簿）（⑤の場合）'!$BD52+1&lt;=15,IF(FP$19&gt;='様式３（療養者名簿）（⑤の場合）'!$BD52,IF(FP$19&lt;='様式３（療養者名簿）（⑤の場合）'!$BE52,1,0),0),0)</f>
        <v>0</v>
      </c>
      <c r="FQ47" s="332">
        <f>IF(FQ$19-'様式３（療養者名簿）（⑤の場合）'!$BD52+1&lt;=15,IF(FQ$19&gt;='様式３（療養者名簿）（⑤の場合）'!$BD52,IF(FQ$19&lt;='様式３（療養者名簿）（⑤の場合）'!$BE52,1,0),0),0)</f>
        <v>0</v>
      </c>
      <c r="FR47" s="332">
        <f>IF(FR$19-'様式３（療養者名簿）（⑤の場合）'!$BD52+1&lt;=15,IF(FR$19&gt;='様式３（療養者名簿）（⑤の場合）'!$BD52,IF(FR$19&lt;='様式３（療養者名簿）（⑤の場合）'!$BE52,1,0),0),0)</f>
        <v>0</v>
      </c>
      <c r="FS47" s="332">
        <f>IF(FS$19-'様式３（療養者名簿）（⑤の場合）'!$BD52+1&lt;=15,IF(FS$19&gt;='様式３（療養者名簿）（⑤の場合）'!$BD52,IF(FS$19&lt;='様式３（療養者名簿）（⑤の場合）'!$BE52,1,0),0),0)</f>
        <v>0</v>
      </c>
      <c r="FT47" s="332">
        <f>IF(FT$19-'様式３（療養者名簿）（⑤の場合）'!$BD52+1&lt;=15,IF(FT$19&gt;='様式３（療養者名簿）（⑤の場合）'!$BD52,IF(FT$19&lt;='様式３（療養者名簿）（⑤の場合）'!$BE52,1,0),0),0)</f>
        <v>0</v>
      </c>
      <c r="FU47" s="332">
        <f>IF(FU$19-'様式３（療養者名簿）（⑤の場合）'!$BD52+1&lt;=15,IF(FU$19&gt;='様式３（療養者名簿）（⑤の場合）'!$BD52,IF(FU$19&lt;='様式３（療養者名簿）（⑤の場合）'!$BE52,1,0),0),0)</f>
        <v>0</v>
      </c>
      <c r="FV47" s="332">
        <f>IF(FV$19-'様式３（療養者名簿）（⑤の場合）'!$BD52+1&lt;=15,IF(FV$19&gt;='様式３（療養者名簿）（⑤の場合）'!$BD52,IF(FV$19&lt;='様式３（療養者名簿）（⑤の場合）'!$BE52,1,0),0),0)</f>
        <v>0</v>
      </c>
      <c r="FW47" s="332">
        <f>IF(FW$19-'様式３（療養者名簿）（⑤の場合）'!$BD52+1&lt;=15,IF(FW$19&gt;='様式３（療養者名簿）（⑤の場合）'!$BD52,IF(FW$19&lt;='様式３（療養者名簿）（⑤の場合）'!$BE52,1,0),0),0)</f>
        <v>0</v>
      </c>
      <c r="FX47" s="332">
        <f>IF(FX$19-'様式３（療養者名簿）（⑤の場合）'!$BD52+1&lt;=15,IF(FX$19&gt;='様式３（療養者名簿）（⑤の場合）'!$BD52,IF(FX$19&lt;='様式３（療養者名簿）（⑤の場合）'!$BE52,1,0),0),0)</f>
        <v>0</v>
      </c>
      <c r="FY47" s="332">
        <f>IF(FY$19-'様式３（療養者名簿）（⑤の場合）'!$BD52+1&lt;=15,IF(FY$19&gt;='様式３（療養者名簿）（⑤の場合）'!$BD52,IF(FY$19&lt;='様式３（療養者名簿）（⑤の場合）'!$BE52,1,0),0),0)</f>
        <v>0</v>
      </c>
      <c r="FZ47" s="332">
        <f>IF(FZ$19-'様式３（療養者名簿）（⑤の場合）'!$BD52+1&lt;=15,IF(FZ$19&gt;='様式３（療養者名簿）（⑤の場合）'!$BD52,IF(FZ$19&lt;='様式３（療養者名簿）（⑤の場合）'!$BE52,1,0),0),0)</f>
        <v>0</v>
      </c>
      <c r="GA47" s="332">
        <f>IF(GA$19-'様式３（療養者名簿）（⑤の場合）'!$BD52+1&lt;=15,IF(GA$19&gt;='様式３（療養者名簿）（⑤の場合）'!$BD52,IF(GA$19&lt;='様式３（療養者名簿）（⑤の場合）'!$BE52,1,0),0),0)</f>
        <v>0</v>
      </c>
      <c r="GB47" s="332">
        <f>IF(GB$19-'様式３（療養者名簿）（⑤の場合）'!$BD52+1&lt;=15,IF(GB$19&gt;='様式３（療養者名簿）（⑤の場合）'!$BD52,IF(GB$19&lt;='様式３（療養者名簿）（⑤の場合）'!$BE52,1,0),0),0)</f>
        <v>0</v>
      </c>
      <c r="GC47" s="332">
        <f>IF(GC$19-'様式３（療養者名簿）（⑤の場合）'!$BD52+1&lt;=15,IF(GC$19&gt;='様式３（療養者名簿）（⑤の場合）'!$BD52,IF(GC$19&lt;='様式３（療養者名簿）（⑤の場合）'!$BE52,1,0),0),0)</f>
        <v>0</v>
      </c>
      <c r="GD47" s="332">
        <f>IF(GD$19-'様式３（療養者名簿）（⑤の場合）'!$BD52+1&lt;=15,IF(GD$19&gt;='様式３（療養者名簿）（⑤の場合）'!$BD52,IF(GD$19&lt;='様式３（療養者名簿）（⑤の場合）'!$BE52,1,0),0),0)</f>
        <v>0</v>
      </c>
      <c r="GE47" s="332">
        <f>IF(GE$19-'様式３（療養者名簿）（⑤の場合）'!$BD52+1&lt;=15,IF(GE$19&gt;='様式３（療養者名簿）（⑤の場合）'!$BD52,IF(GE$19&lt;='様式３（療養者名簿）（⑤の場合）'!$BE52,1,0),0),0)</f>
        <v>0</v>
      </c>
      <c r="GF47" s="332">
        <f>IF(GF$19-'様式３（療養者名簿）（⑤の場合）'!$BD52+1&lt;=15,IF(GF$19&gt;='様式３（療養者名簿）（⑤の場合）'!$BD52,IF(GF$19&lt;='様式３（療養者名簿）（⑤の場合）'!$BE52,1,0),0),0)</f>
        <v>0</v>
      </c>
      <c r="GG47" s="332">
        <f>IF(GG$19-'様式３（療養者名簿）（⑤の場合）'!$BD52+1&lt;=15,IF(GG$19&gt;='様式３（療養者名簿）（⑤の場合）'!$BD52,IF(GG$19&lt;='様式３（療養者名簿）（⑤の場合）'!$BE52,1,0),0),0)</f>
        <v>0</v>
      </c>
      <c r="GH47" s="332">
        <f>IF(GH$19-'様式３（療養者名簿）（⑤の場合）'!$BD52+1&lt;=15,IF(GH$19&gt;='様式３（療養者名簿）（⑤の場合）'!$BD52,IF(GH$19&lt;='様式３（療養者名簿）（⑤の場合）'!$BE52,1,0),0),0)</f>
        <v>0</v>
      </c>
      <c r="GI47" s="332">
        <f>IF(GI$19-'様式３（療養者名簿）（⑤の場合）'!$BD52+1&lt;=15,IF(GI$19&gt;='様式３（療養者名簿）（⑤の場合）'!$BD52,IF(GI$19&lt;='様式３（療養者名簿）（⑤の場合）'!$BE52,1,0),0),0)</f>
        <v>0</v>
      </c>
      <c r="GJ47" s="332">
        <f>IF(GJ$19-'様式３（療養者名簿）（⑤の場合）'!$BD52+1&lt;=15,IF(GJ$19&gt;='様式３（療養者名簿）（⑤の場合）'!$BD52,IF(GJ$19&lt;='様式３（療養者名簿）（⑤の場合）'!$BE52,1,0),0),0)</f>
        <v>0</v>
      </c>
      <c r="GK47" s="332">
        <f>IF(GK$19-'様式３（療養者名簿）（⑤の場合）'!$BD52+1&lt;=15,IF(GK$19&gt;='様式３（療養者名簿）（⑤の場合）'!$BD52,IF(GK$19&lt;='様式３（療養者名簿）（⑤の場合）'!$BE52,1,0),0),0)</f>
        <v>0</v>
      </c>
      <c r="GL47" s="332">
        <f>IF(GL$19-'様式３（療養者名簿）（⑤の場合）'!$BD52+1&lt;=15,IF(GL$19&gt;='様式３（療養者名簿）（⑤の場合）'!$BD52,IF(GL$19&lt;='様式３（療養者名簿）（⑤の場合）'!$BE52,1,0),0),0)</f>
        <v>0</v>
      </c>
      <c r="GM47" s="332">
        <f>IF(GM$19-'様式３（療養者名簿）（⑤の場合）'!$BD52+1&lt;=15,IF(GM$19&gt;='様式３（療養者名簿）（⑤の場合）'!$BD52,IF(GM$19&lt;='様式３（療養者名簿）（⑤の場合）'!$BE52,1,0),0),0)</f>
        <v>0</v>
      </c>
      <c r="GN47" s="332">
        <f>IF(GN$19-'様式３（療養者名簿）（⑤の場合）'!$BD52+1&lt;=15,IF(GN$19&gt;='様式３（療養者名簿）（⑤の場合）'!$BD52,IF(GN$19&lt;='様式３（療養者名簿）（⑤の場合）'!$BE52,1,0),0),0)</f>
        <v>0</v>
      </c>
      <c r="GO47" s="332">
        <f>IF(GO$19-'様式３（療養者名簿）（⑤の場合）'!$BD52+1&lt;=15,IF(GO$19&gt;='様式３（療養者名簿）（⑤の場合）'!$BD52,IF(GO$19&lt;='様式３（療養者名簿）（⑤の場合）'!$BE52,1,0),0),0)</f>
        <v>0</v>
      </c>
      <c r="GP47" s="332">
        <f>IF(GP$19-'様式３（療養者名簿）（⑤の場合）'!$BD52+1&lt;=15,IF(GP$19&gt;='様式３（療養者名簿）（⑤の場合）'!$BD52,IF(GP$19&lt;='様式３（療養者名簿）（⑤の場合）'!$BE52,1,0),0),0)</f>
        <v>0</v>
      </c>
      <c r="GQ47" s="332">
        <f>IF(GQ$19-'様式３（療養者名簿）（⑤の場合）'!$BD52+1&lt;=15,IF(GQ$19&gt;='様式３（療養者名簿）（⑤の場合）'!$BD52,IF(GQ$19&lt;='様式３（療養者名簿）（⑤の場合）'!$BE52,1,0),0),0)</f>
        <v>0</v>
      </c>
      <c r="GR47" s="332">
        <f>IF(GR$19-'様式３（療養者名簿）（⑤の場合）'!$BD52+1&lt;=15,IF(GR$19&gt;='様式３（療養者名簿）（⑤の場合）'!$BD52,IF(GR$19&lt;='様式３（療養者名簿）（⑤の場合）'!$BE52,1,0),0),0)</f>
        <v>0</v>
      </c>
      <c r="GS47" s="332">
        <f>IF(GS$19-'様式３（療養者名簿）（⑤の場合）'!$BD52+1&lt;=15,IF(GS$19&gt;='様式３（療養者名簿）（⑤の場合）'!$BD52,IF(GS$19&lt;='様式３（療養者名簿）（⑤の場合）'!$BE52,1,0),0),0)</f>
        <v>0</v>
      </c>
      <c r="GT47" s="332">
        <f>IF(GT$19-'様式３（療養者名簿）（⑤の場合）'!$BD52+1&lt;=15,IF(GT$19&gt;='様式３（療養者名簿）（⑤の場合）'!$BD52,IF(GT$19&lt;='様式３（療養者名簿）（⑤の場合）'!$BE52,1,0),0),0)</f>
        <v>0</v>
      </c>
      <c r="GU47" s="332">
        <f>IF(GU$19-'様式３（療養者名簿）（⑤の場合）'!$BD52+1&lt;=15,IF(GU$19&gt;='様式３（療養者名簿）（⑤の場合）'!$BD52,IF(GU$19&lt;='様式３（療養者名簿）（⑤の場合）'!$BE52,1,0),0),0)</f>
        <v>0</v>
      </c>
      <c r="GV47" s="332">
        <f>IF(GV$19-'様式３（療養者名簿）（⑤の場合）'!$BD52+1&lt;=15,IF(GV$19&gt;='様式３（療養者名簿）（⑤の場合）'!$BD52,IF(GV$19&lt;='様式３（療養者名簿）（⑤の場合）'!$BE52,1,0),0),0)</f>
        <v>0</v>
      </c>
      <c r="GW47" s="332">
        <f>IF(GW$19-'様式３（療養者名簿）（⑤の場合）'!$BD52+1&lt;=15,IF(GW$19&gt;='様式３（療養者名簿）（⑤の場合）'!$BD52,IF(GW$19&lt;='様式３（療養者名簿）（⑤の場合）'!$BE52,1,0),0),0)</f>
        <v>0</v>
      </c>
      <c r="GX47" s="332">
        <f>IF(GX$19-'様式３（療養者名簿）（⑤の場合）'!$BD52+1&lt;=15,IF(GX$19&gt;='様式３（療養者名簿）（⑤の場合）'!$BD52,IF(GX$19&lt;='様式３（療養者名簿）（⑤の場合）'!$BE52,1,0),0),0)</f>
        <v>0</v>
      </c>
      <c r="GY47" s="332">
        <f>IF(GY$19-'様式３（療養者名簿）（⑤の場合）'!$BD52+1&lt;=15,IF(GY$19&gt;='様式３（療養者名簿）（⑤の場合）'!$BD52,IF(GY$19&lt;='様式３（療養者名簿）（⑤の場合）'!$BE52,1,0),0),0)</f>
        <v>0</v>
      </c>
      <c r="GZ47" s="332">
        <f>IF(GZ$19-'様式３（療養者名簿）（⑤の場合）'!$BD52+1&lt;=15,IF(GZ$19&gt;='様式３（療養者名簿）（⑤の場合）'!$BD52,IF(GZ$19&lt;='様式３（療養者名簿）（⑤の場合）'!$BE52,1,0),0),0)</f>
        <v>0</v>
      </c>
      <c r="HA47" s="332">
        <f>IF(HA$19-'様式３（療養者名簿）（⑤の場合）'!$BD52+1&lt;=15,IF(HA$19&gt;='様式３（療養者名簿）（⑤の場合）'!$BD52,IF(HA$19&lt;='様式３（療養者名簿）（⑤の場合）'!$BE52,1,0),0),0)</f>
        <v>0</v>
      </c>
      <c r="HB47" s="332">
        <f>IF(HB$19-'様式３（療養者名簿）（⑤の場合）'!$BD52+1&lt;=15,IF(HB$19&gt;='様式３（療養者名簿）（⑤の場合）'!$BD52,IF(HB$19&lt;='様式３（療養者名簿）（⑤の場合）'!$BE52,1,0),0),0)</f>
        <v>0</v>
      </c>
      <c r="HC47" s="332">
        <f>IF(HC$19-'様式３（療養者名簿）（⑤の場合）'!$BD52+1&lt;=15,IF(HC$19&gt;='様式３（療養者名簿）（⑤の場合）'!$BD52,IF(HC$19&lt;='様式３（療養者名簿）（⑤の場合）'!$BE52,1,0),0),0)</f>
        <v>0</v>
      </c>
      <c r="HD47" s="332">
        <f>IF(HD$19-'様式３（療養者名簿）（⑤の場合）'!$BD52+1&lt;=15,IF(HD$19&gt;='様式３（療養者名簿）（⑤の場合）'!$BD52,IF(HD$19&lt;='様式３（療養者名簿）（⑤の場合）'!$BE52,1,0),0),0)</f>
        <v>0</v>
      </c>
      <c r="HE47" s="332">
        <f>IF(HE$19-'様式３（療養者名簿）（⑤の場合）'!$BD52+1&lt;=15,IF(HE$19&gt;='様式３（療養者名簿）（⑤の場合）'!$BD52,IF(HE$19&lt;='様式３（療養者名簿）（⑤の場合）'!$BE52,1,0),0),0)</f>
        <v>0</v>
      </c>
      <c r="HF47" s="332">
        <f>IF(HF$19-'様式３（療養者名簿）（⑤の場合）'!$BD52+1&lt;=15,IF(HF$19&gt;='様式３（療養者名簿）（⑤の場合）'!$BD52,IF(HF$19&lt;='様式３（療養者名簿）（⑤の場合）'!$BE52,1,0),0),0)</f>
        <v>0</v>
      </c>
      <c r="HG47" s="332">
        <f>IF(HG$19-'様式３（療養者名簿）（⑤の場合）'!$BD52+1&lt;=15,IF(HG$19&gt;='様式３（療養者名簿）（⑤の場合）'!$BD52,IF(HG$19&lt;='様式３（療養者名簿）（⑤の場合）'!$BE52,1,0),0),0)</f>
        <v>0</v>
      </c>
      <c r="HH47" s="332">
        <f>IF(HH$19-'様式３（療養者名簿）（⑤の場合）'!$BD52+1&lt;=15,IF(HH$19&gt;='様式３（療養者名簿）（⑤の場合）'!$BD52,IF(HH$19&lt;='様式３（療養者名簿）（⑤の場合）'!$BE52,1,0),0),0)</f>
        <v>0</v>
      </c>
      <c r="HI47" s="332">
        <f>IF(HI$19-'様式３（療養者名簿）（⑤の場合）'!$BD52+1&lt;=15,IF(HI$19&gt;='様式３（療養者名簿）（⑤の場合）'!$BD52,IF(HI$19&lt;='様式３（療養者名簿）（⑤の場合）'!$BE52,1,0),0),0)</f>
        <v>0</v>
      </c>
      <c r="HJ47" s="332">
        <f>IF(HJ$19-'様式３（療養者名簿）（⑤の場合）'!$BD52+1&lt;=15,IF(HJ$19&gt;='様式３（療養者名簿）（⑤の場合）'!$BD52,IF(HJ$19&lt;='様式３（療養者名簿）（⑤の場合）'!$BE52,1,0),0),0)</f>
        <v>0</v>
      </c>
      <c r="HK47" s="332">
        <f>IF(HK$19-'様式３（療養者名簿）（⑤の場合）'!$BD52+1&lt;=15,IF(HK$19&gt;='様式３（療養者名簿）（⑤の場合）'!$BD52,IF(HK$19&lt;='様式３（療養者名簿）（⑤の場合）'!$BE52,1,0),0),0)</f>
        <v>0</v>
      </c>
      <c r="HL47" s="332">
        <f>IF(HL$19-'様式３（療養者名簿）（⑤の場合）'!$BD52+1&lt;=15,IF(HL$19&gt;='様式３（療養者名簿）（⑤の場合）'!$BD52,IF(HL$19&lt;='様式３（療養者名簿）（⑤の場合）'!$BE52,1,0),0),0)</f>
        <v>0</v>
      </c>
      <c r="HM47" s="332">
        <f>IF(HM$19-'様式３（療養者名簿）（⑤の場合）'!$BD52+1&lt;=15,IF(HM$19&gt;='様式３（療養者名簿）（⑤の場合）'!$BD52,IF(HM$19&lt;='様式３（療養者名簿）（⑤の場合）'!$BE52,1,0),0),0)</f>
        <v>0</v>
      </c>
      <c r="HN47" s="332">
        <f>IF(HN$19-'様式３（療養者名簿）（⑤の場合）'!$BD52+1&lt;=15,IF(HN$19&gt;='様式３（療養者名簿）（⑤の場合）'!$BD52,IF(HN$19&lt;='様式３（療養者名簿）（⑤の場合）'!$BE52,1,0),0),0)</f>
        <v>0</v>
      </c>
      <c r="HO47" s="332">
        <f>IF(HO$19-'様式３（療養者名簿）（⑤の場合）'!$BD52+1&lt;=15,IF(HO$19&gt;='様式３（療養者名簿）（⑤の場合）'!$BD52,IF(HO$19&lt;='様式３（療養者名簿）（⑤の場合）'!$BE52,1,0),0),0)</f>
        <v>0</v>
      </c>
      <c r="HP47" s="332">
        <f>IF(HP$19-'様式３（療養者名簿）（⑤の場合）'!$BD52+1&lt;=15,IF(HP$19&gt;='様式３（療養者名簿）（⑤の場合）'!$BD52,IF(HP$19&lt;='様式３（療養者名簿）（⑤の場合）'!$BE52,1,0),0),0)</f>
        <v>0</v>
      </c>
      <c r="HQ47" s="332">
        <f>IF(HQ$19-'様式３（療養者名簿）（⑤の場合）'!$BD52+1&lt;=15,IF(HQ$19&gt;='様式３（療養者名簿）（⑤の場合）'!$BD52,IF(HQ$19&lt;='様式３（療養者名簿）（⑤の場合）'!$BE52,1,0),0),0)</f>
        <v>0</v>
      </c>
      <c r="HR47" s="332">
        <f>IF(HR$19-'様式３（療養者名簿）（⑤の場合）'!$BD52+1&lt;=15,IF(HR$19&gt;='様式３（療養者名簿）（⑤の場合）'!$BD52,IF(HR$19&lt;='様式３（療養者名簿）（⑤の場合）'!$BE52,1,0),0),0)</f>
        <v>0</v>
      </c>
      <c r="HS47" s="332">
        <f>IF(HS$19-'様式３（療養者名簿）（⑤の場合）'!$BD52+1&lt;=15,IF(HS$19&gt;='様式３（療養者名簿）（⑤の場合）'!$BD52,IF(HS$19&lt;='様式３（療養者名簿）（⑤の場合）'!$BE52,1,0),0),0)</f>
        <v>0</v>
      </c>
      <c r="HT47" s="332">
        <f>IF(HT$19-'様式３（療養者名簿）（⑤の場合）'!$BD52+1&lt;=15,IF(HT$19&gt;='様式３（療養者名簿）（⑤の場合）'!$BD52,IF(HT$19&lt;='様式３（療養者名簿）（⑤の場合）'!$BE52,1,0),0),0)</f>
        <v>0</v>
      </c>
      <c r="HU47" s="332">
        <f>IF(HU$19-'様式３（療養者名簿）（⑤の場合）'!$BD52+1&lt;=15,IF(HU$19&gt;='様式３（療養者名簿）（⑤の場合）'!$BD52,IF(HU$19&lt;='様式３（療養者名簿）（⑤の場合）'!$BE52,1,0),0),0)</f>
        <v>0</v>
      </c>
      <c r="HV47" s="332">
        <f>IF(HV$19-'様式３（療養者名簿）（⑤の場合）'!$BD52+1&lt;=15,IF(HV$19&gt;='様式３（療養者名簿）（⑤の場合）'!$BD52,IF(HV$19&lt;='様式３（療養者名簿）（⑤の場合）'!$BE52,1,0),0),0)</f>
        <v>0</v>
      </c>
      <c r="HW47" s="332">
        <f>IF(HW$19-'様式３（療養者名簿）（⑤の場合）'!$BD52+1&lt;=15,IF(HW$19&gt;='様式３（療養者名簿）（⑤の場合）'!$BD52,IF(HW$19&lt;='様式３（療養者名簿）（⑤の場合）'!$BE52,1,0),0),0)</f>
        <v>0</v>
      </c>
      <c r="HX47" s="332">
        <f>IF(HX$19-'様式３（療養者名簿）（⑤の場合）'!$BD52+1&lt;=15,IF(HX$19&gt;='様式３（療養者名簿）（⑤の場合）'!$BD52,IF(HX$19&lt;='様式３（療養者名簿）（⑤の場合）'!$BE52,1,0),0),0)</f>
        <v>0</v>
      </c>
      <c r="HY47" s="332">
        <f>IF(HY$19-'様式３（療養者名簿）（⑤の場合）'!$BD52+1&lt;=15,IF(HY$19&gt;='様式３（療養者名簿）（⑤の場合）'!$BD52,IF(HY$19&lt;='様式３（療養者名簿）（⑤の場合）'!$BE52,1,0),0),0)</f>
        <v>0</v>
      </c>
      <c r="HZ47" s="332">
        <f>IF(HZ$19-'様式３（療養者名簿）（⑤の場合）'!$BD52+1&lt;=15,IF(HZ$19&gt;='様式３（療養者名簿）（⑤の場合）'!$BD52,IF(HZ$19&lt;='様式３（療養者名簿）（⑤の場合）'!$BE52,1,0),0),0)</f>
        <v>0</v>
      </c>
      <c r="IA47" s="332">
        <f>IF(IA$19-'様式３（療養者名簿）（⑤の場合）'!$BD52+1&lt;=15,IF(IA$19&gt;='様式３（療養者名簿）（⑤の場合）'!$BD52,IF(IA$19&lt;='様式３（療養者名簿）（⑤の場合）'!$BE52,1,0),0),0)</f>
        <v>0</v>
      </c>
      <c r="IB47" s="332">
        <f>IF(IB$19-'様式３（療養者名簿）（⑤の場合）'!$BD52+1&lt;=15,IF(IB$19&gt;='様式３（療養者名簿）（⑤の場合）'!$BD52,IF(IB$19&lt;='様式３（療養者名簿）（⑤の場合）'!$BE52,1,0),0),0)</f>
        <v>0</v>
      </c>
      <c r="IC47" s="332">
        <f>IF(IC$19-'様式３（療養者名簿）（⑤の場合）'!$BD52+1&lt;=15,IF(IC$19&gt;='様式３（療養者名簿）（⑤の場合）'!$BD52,IF(IC$19&lt;='様式３（療養者名簿）（⑤の場合）'!$BE52,1,0),0),0)</f>
        <v>0</v>
      </c>
      <c r="ID47" s="332">
        <f>IF(ID$19-'様式３（療養者名簿）（⑤の場合）'!$BD52+1&lt;=15,IF(ID$19&gt;='様式３（療養者名簿）（⑤の場合）'!$BD52,IF(ID$19&lt;='様式３（療養者名簿）（⑤の場合）'!$BE52,1,0),0),0)</f>
        <v>0</v>
      </c>
      <c r="IE47" s="332">
        <f>IF(IE$19-'様式３（療養者名簿）（⑤の場合）'!$BD52+1&lt;=15,IF(IE$19&gt;='様式３（療養者名簿）（⑤の場合）'!$BD52,IF(IE$19&lt;='様式３（療養者名簿）（⑤の場合）'!$BE52,1,0),0),0)</f>
        <v>0</v>
      </c>
      <c r="IF47" s="332">
        <f>IF(IF$19-'様式３（療養者名簿）（⑤の場合）'!$BD52+1&lt;=15,IF(IF$19&gt;='様式３（療養者名簿）（⑤の場合）'!$BD52,IF(IF$19&lt;='様式３（療養者名簿）（⑤の場合）'!$BE52,1,0),0),0)</f>
        <v>0</v>
      </c>
      <c r="IG47" s="332">
        <f>IF(IG$19-'様式３（療養者名簿）（⑤の場合）'!$BD52+1&lt;=15,IF(IG$19&gt;='様式３（療養者名簿）（⑤の場合）'!$BD52,IF(IG$19&lt;='様式３（療養者名簿）（⑤の場合）'!$BE52,1,0),0),0)</f>
        <v>0</v>
      </c>
      <c r="IH47" s="332">
        <f>IF(IH$19-'様式３（療養者名簿）（⑤の場合）'!$BD52+1&lt;=15,IF(IH$19&gt;='様式３（療養者名簿）（⑤の場合）'!$BD52,IF(IH$19&lt;='様式３（療養者名簿）（⑤の場合）'!$BE52,1,0),0),0)</f>
        <v>0</v>
      </c>
      <c r="II47" s="332">
        <f>IF(II$19-'様式３（療養者名簿）（⑤の場合）'!$BD52+1&lt;=15,IF(II$19&gt;='様式３（療養者名簿）（⑤の場合）'!$BD52,IF(II$19&lt;='様式３（療養者名簿）（⑤の場合）'!$BE52,1,0),0),0)</f>
        <v>0</v>
      </c>
      <c r="IJ47" s="332">
        <f>IF(IJ$19-'様式３（療養者名簿）（⑤の場合）'!$BD52+1&lt;=15,IF(IJ$19&gt;='様式３（療養者名簿）（⑤の場合）'!$BD52,IF(IJ$19&lt;='様式３（療養者名簿）（⑤の場合）'!$BE52,1,0),0),0)</f>
        <v>0</v>
      </c>
      <c r="IK47" s="332">
        <f>IF(IK$19-'様式３（療養者名簿）（⑤の場合）'!$BD52+1&lt;=15,IF(IK$19&gt;='様式３（療養者名簿）（⑤の場合）'!$BD52,IF(IK$19&lt;='様式３（療養者名簿）（⑤の場合）'!$BE52,1,0),0),0)</f>
        <v>0</v>
      </c>
      <c r="IL47" s="332">
        <f>IF(IL$19-'様式３（療養者名簿）（⑤の場合）'!$BD52+1&lt;=15,IF(IL$19&gt;='様式３（療養者名簿）（⑤の場合）'!$BD52,IF(IL$19&lt;='様式３（療養者名簿）（⑤の場合）'!$BE52,1,0),0),0)</f>
        <v>0</v>
      </c>
      <c r="IM47" s="332">
        <f>IF(IM$19-'様式３（療養者名簿）（⑤の場合）'!$BD52+1&lt;=15,IF(IM$19&gt;='様式３（療養者名簿）（⑤の場合）'!$BD52,IF(IM$19&lt;='様式３（療養者名簿）（⑤の場合）'!$BE52,1,0),0),0)</f>
        <v>0</v>
      </c>
      <c r="IN47" s="332">
        <f>IF(IN$19-'様式３（療養者名簿）（⑤の場合）'!$BD52+1&lt;=15,IF(IN$19&gt;='様式３（療養者名簿）（⑤の場合）'!$BD52,IF(IN$19&lt;='様式３（療養者名簿）（⑤の場合）'!$BE52,1,0),0),0)</f>
        <v>0</v>
      </c>
      <c r="IO47" s="332">
        <f>IF(IO$19-'様式３（療養者名簿）（⑤の場合）'!$BD52+1&lt;=15,IF(IO$19&gt;='様式３（療養者名簿）（⑤の場合）'!$BD52,IF(IO$19&lt;='様式３（療養者名簿）（⑤の場合）'!$BE52,1,0),0),0)</f>
        <v>0</v>
      </c>
      <c r="IP47" s="332">
        <f>IF(IP$19-'様式３（療養者名簿）（⑤の場合）'!$BD52+1&lt;=15,IF(IP$19&gt;='様式３（療養者名簿）（⑤の場合）'!$BD52,IF(IP$19&lt;='様式３（療養者名簿）（⑤の場合）'!$BE52,1,0),0),0)</f>
        <v>0</v>
      </c>
      <c r="IQ47" s="332">
        <f>IF(IQ$19-'様式３（療養者名簿）（⑤の場合）'!$BD52+1&lt;=15,IF(IQ$19&gt;='様式３（療養者名簿）（⑤の場合）'!$BD52,IF(IQ$19&lt;='様式３（療養者名簿）（⑤の場合）'!$BE52,1,0),0),0)</f>
        <v>0</v>
      </c>
      <c r="IR47" s="332">
        <f>IF(IR$19-'様式３（療養者名簿）（⑤の場合）'!$BD52+1&lt;=15,IF(IR$19&gt;='様式３（療養者名簿）（⑤の場合）'!$BD52,IF(IR$19&lt;='様式３（療養者名簿）（⑤の場合）'!$BE52,1,0),0),0)</f>
        <v>0</v>
      </c>
      <c r="IS47" s="332">
        <f>IF(IS$19-'様式３（療養者名簿）（⑤の場合）'!$BD52+1&lt;=15,IF(IS$19&gt;='様式３（療養者名簿）（⑤の場合）'!$BD52,IF(IS$19&lt;='様式３（療養者名簿）（⑤の場合）'!$BE52,1,0),0),0)</f>
        <v>0</v>
      </c>
      <c r="IT47" s="332">
        <f>IF(IT$19-'様式３（療養者名簿）（⑤の場合）'!$BD52+1&lt;=15,IF(IT$19&gt;='様式３（療養者名簿）（⑤の場合）'!$BD52,IF(IT$19&lt;='様式３（療養者名簿）（⑤の場合）'!$BE52,1,0),0),0)</f>
        <v>0</v>
      </c>
      <c r="IU47" s="332">
        <f>IF(IU$19-'様式３（療養者名簿）（⑤の場合）'!$BD52+1&lt;=15,IF(IU$19&gt;='様式３（療養者名簿）（⑤の場合）'!$BD52,IF(IU$19&lt;='様式３（療養者名簿）（⑤の場合）'!$BE52,1,0),0),0)</f>
        <v>0</v>
      </c>
      <c r="IV47" s="332">
        <f>IF(IV$19-'様式３（療養者名簿）（⑤の場合）'!$BD52+1&lt;=15,IF(IV$19&gt;='様式３（療養者名簿）（⑤の場合）'!$BD52,IF(IV$19&lt;='様式３（療養者名簿）（⑤の場合）'!$BE52,1,0),0),0)</f>
        <v>0</v>
      </c>
      <c r="IW47" s="332">
        <f>IF(IW$19-'様式３（療養者名簿）（⑤の場合）'!$BD52+1&lt;=15,IF(IW$19&gt;='様式３（療養者名簿）（⑤の場合）'!$BD52,IF(IW$19&lt;='様式３（療養者名簿）（⑤の場合）'!$BE52,1,0),0),0)</f>
        <v>0</v>
      </c>
      <c r="IX47" s="332">
        <f>IF(IX$19-'様式３（療養者名簿）（⑤の場合）'!$BD52+1&lt;=15,IF(IX$19&gt;='様式３（療養者名簿）（⑤の場合）'!$BD52,IF(IX$19&lt;='様式３（療養者名簿）（⑤の場合）'!$BE52,1,0),0),0)</f>
        <v>0</v>
      </c>
      <c r="IY47" s="332">
        <f>IF(IY$19-'様式３（療養者名簿）（⑤の場合）'!$BD52+1&lt;=15,IF(IY$19&gt;='様式３（療養者名簿）（⑤の場合）'!$BD52,IF(IY$19&lt;='様式３（療養者名簿）（⑤の場合）'!$BE52,1,0),0),0)</f>
        <v>0</v>
      </c>
      <c r="IZ47" s="332">
        <f>IF(IZ$19-'様式３（療養者名簿）（⑤の場合）'!$BD52+1&lt;=15,IF(IZ$19&gt;='様式３（療養者名簿）（⑤の場合）'!$BD52,IF(IZ$19&lt;='様式３（療養者名簿）（⑤の場合）'!$BE52,1,0),0),0)</f>
        <v>0</v>
      </c>
      <c r="JA47" s="332">
        <f>IF(JA$19-'様式３（療養者名簿）（⑤の場合）'!$BD52+1&lt;=15,IF(JA$19&gt;='様式３（療養者名簿）（⑤の場合）'!$BD52,IF(JA$19&lt;='様式３（療養者名簿）（⑤の場合）'!$BE52,1,0),0),0)</f>
        <v>0</v>
      </c>
      <c r="JB47" s="332">
        <f>IF(JB$19-'様式３（療養者名簿）（⑤の場合）'!$BD52+1&lt;=15,IF(JB$19&gt;='様式３（療養者名簿）（⑤の場合）'!$BD52,IF(JB$19&lt;='様式３（療養者名簿）（⑤の場合）'!$BE52,1,0),0),0)</f>
        <v>0</v>
      </c>
      <c r="JC47" s="332">
        <f>IF(JC$19-'様式３（療養者名簿）（⑤の場合）'!$BD52+1&lt;=15,IF(JC$19&gt;='様式３（療養者名簿）（⑤の場合）'!$BD52,IF(JC$19&lt;='様式３（療養者名簿）（⑤の場合）'!$BE52,1,0),0),0)</f>
        <v>0</v>
      </c>
      <c r="JD47" s="332">
        <f>IF(JD$19-'様式３（療養者名簿）（⑤の場合）'!$BD52+1&lt;=15,IF(JD$19&gt;='様式３（療養者名簿）（⑤の場合）'!$BD52,IF(JD$19&lt;='様式３（療養者名簿）（⑤の場合）'!$BE52,1,0),0),0)</f>
        <v>0</v>
      </c>
      <c r="JE47" s="332">
        <f>IF(JE$19-'様式３（療養者名簿）（⑤の場合）'!$BD52+1&lt;=15,IF(JE$19&gt;='様式３（療養者名簿）（⑤の場合）'!$BD52,IF(JE$19&lt;='様式３（療養者名簿）（⑤の場合）'!$BE52,1,0),0),0)</f>
        <v>0</v>
      </c>
      <c r="JF47" s="332">
        <f>IF(JF$19-'様式３（療養者名簿）（⑤の場合）'!$BD52+1&lt;=15,IF(JF$19&gt;='様式３（療養者名簿）（⑤の場合）'!$BD52,IF(JF$19&lt;='様式３（療養者名簿）（⑤の場合）'!$BE52,1,0),0),0)</f>
        <v>0</v>
      </c>
      <c r="JG47" s="332">
        <f>IF(JG$19-'様式３（療養者名簿）（⑤の場合）'!$BD52+1&lt;=15,IF(JG$19&gt;='様式３（療養者名簿）（⑤の場合）'!$BD52,IF(JG$19&lt;='様式３（療養者名簿）（⑤の場合）'!$BE52,1,0),0),0)</f>
        <v>0</v>
      </c>
      <c r="JH47" s="332">
        <f>IF(JH$19-'様式３（療養者名簿）（⑤の場合）'!$BD52+1&lt;=15,IF(JH$19&gt;='様式３（療養者名簿）（⑤の場合）'!$BD52,IF(JH$19&lt;='様式３（療養者名簿）（⑤の場合）'!$BE52,1,0),0),0)</f>
        <v>0</v>
      </c>
      <c r="JI47" s="332">
        <f>IF(JI$19-'様式３（療養者名簿）（⑤の場合）'!$BD52+1&lt;=15,IF(JI$19&gt;='様式３（療養者名簿）（⑤の場合）'!$BD52,IF(JI$19&lt;='様式３（療養者名簿）（⑤の場合）'!$BE52,1,0),0),0)</f>
        <v>0</v>
      </c>
      <c r="JJ47" s="332">
        <f>IF(JJ$19-'様式３（療養者名簿）（⑤の場合）'!$BD52+1&lt;=15,IF(JJ$19&gt;='様式３（療養者名簿）（⑤の場合）'!$BD52,IF(JJ$19&lt;='様式３（療養者名簿）（⑤の場合）'!$BE52,1,0),0),0)</f>
        <v>0</v>
      </c>
      <c r="JK47" s="332">
        <f>IF(JK$19-'様式３（療養者名簿）（⑤の場合）'!$BD52+1&lt;=15,IF(JK$19&gt;='様式３（療養者名簿）（⑤の場合）'!$BD52,IF(JK$19&lt;='様式３（療養者名簿）（⑤の場合）'!$BE52,1,0),0),0)</f>
        <v>0</v>
      </c>
      <c r="JL47" s="332">
        <f>IF(JL$19-'様式３（療養者名簿）（⑤の場合）'!$BD52+1&lt;=15,IF(JL$19&gt;='様式３（療養者名簿）（⑤の場合）'!$BD52,IF(JL$19&lt;='様式３（療養者名簿）（⑤の場合）'!$BE52,1,0),0),0)</f>
        <v>0</v>
      </c>
      <c r="JM47" s="332">
        <f>IF(JM$19-'様式３（療養者名簿）（⑤の場合）'!$BD52+1&lt;=15,IF(JM$19&gt;='様式３（療養者名簿）（⑤の場合）'!$BD52,IF(JM$19&lt;='様式３（療養者名簿）（⑤の場合）'!$BE52,1,0),0),0)</f>
        <v>0</v>
      </c>
      <c r="JN47" s="332">
        <f>IF(JN$19-'様式３（療養者名簿）（⑤の場合）'!$BD52+1&lt;=15,IF(JN$19&gt;='様式３（療養者名簿）（⑤の場合）'!$BD52,IF(JN$19&lt;='様式３（療養者名簿）（⑤の場合）'!$BE52,1,0),0),0)</f>
        <v>0</v>
      </c>
      <c r="JO47" s="332">
        <f>IF(JO$19-'様式３（療養者名簿）（⑤の場合）'!$BD52+1&lt;=15,IF(JO$19&gt;='様式３（療養者名簿）（⑤の場合）'!$BD52,IF(JO$19&lt;='様式３（療養者名簿）（⑤の場合）'!$BE52,1,0),0),0)</f>
        <v>0</v>
      </c>
      <c r="JP47" s="332">
        <f>IF(JP$19-'様式３（療養者名簿）（⑤の場合）'!$BD52+1&lt;=15,IF(JP$19&gt;='様式３（療養者名簿）（⑤の場合）'!$BD52,IF(JP$19&lt;='様式３（療養者名簿）（⑤の場合）'!$BE52,1,0),0),0)</f>
        <v>0</v>
      </c>
      <c r="JQ47" s="332">
        <f>IF(JQ$19-'様式３（療養者名簿）（⑤の場合）'!$BD52+1&lt;=15,IF(JQ$19&gt;='様式３（療養者名簿）（⑤の場合）'!$BD52,IF(JQ$19&lt;='様式３（療養者名簿）（⑤の場合）'!$BE52,1,0),0),0)</f>
        <v>0</v>
      </c>
      <c r="JR47" s="332">
        <f>IF(JR$19-'様式３（療養者名簿）（⑤の場合）'!$BD52+1&lt;=15,IF(JR$19&gt;='様式３（療養者名簿）（⑤の場合）'!$BD52,IF(JR$19&lt;='様式３（療養者名簿）（⑤の場合）'!$BE52,1,0),0),0)</f>
        <v>0</v>
      </c>
      <c r="JS47" s="332">
        <f>IF(JS$19-'様式３（療養者名簿）（⑤の場合）'!$BD52+1&lt;=15,IF(JS$19&gt;='様式３（療養者名簿）（⑤の場合）'!$BD52,IF(JS$19&lt;='様式３（療養者名簿）（⑤の場合）'!$BE52,1,0),0),0)</f>
        <v>0</v>
      </c>
      <c r="JT47" s="332">
        <f>IF(JT$19-'様式３（療養者名簿）（⑤の場合）'!$BD52+1&lt;=15,IF(JT$19&gt;='様式３（療養者名簿）（⑤の場合）'!$BD52,IF(JT$19&lt;='様式３（療養者名簿）（⑤の場合）'!$BE52,1,0),0),0)</f>
        <v>0</v>
      </c>
      <c r="JU47" s="332">
        <f>IF(JU$19-'様式３（療養者名簿）（⑤の場合）'!$BD52+1&lt;=15,IF(JU$19&gt;='様式３（療養者名簿）（⑤の場合）'!$BD52,IF(JU$19&lt;='様式３（療養者名簿）（⑤の場合）'!$BE52,1,0),0),0)</f>
        <v>0</v>
      </c>
      <c r="JV47" s="332">
        <f>IF(JV$19-'様式３（療養者名簿）（⑤の場合）'!$BD52+1&lt;=15,IF(JV$19&gt;='様式３（療養者名簿）（⑤の場合）'!$BD52,IF(JV$19&lt;='様式３（療養者名簿）（⑤の場合）'!$BE52,1,0),0),0)</f>
        <v>0</v>
      </c>
      <c r="JW47" s="332">
        <f>IF(JW$19-'様式３（療養者名簿）（⑤の場合）'!$BD52+1&lt;=15,IF(JW$19&gt;='様式３（療養者名簿）（⑤の場合）'!$BD52,IF(JW$19&lt;='様式３（療養者名簿）（⑤の場合）'!$BE52,1,0),0),0)</f>
        <v>0</v>
      </c>
      <c r="JX47" s="332">
        <f>IF(JX$19-'様式３（療養者名簿）（⑤の場合）'!$BD52+1&lt;=15,IF(JX$19&gt;='様式３（療養者名簿）（⑤の場合）'!$BD52,IF(JX$19&lt;='様式３（療養者名簿）（⑤の場合）'!$BE52,1,0),0),0)</f>
        <v>0</v>
      </c>
      <c r="JY47" s="332">
        <f>IF(JY$19-'様式３（療養者名簿）（⑤の場合）'!$BD52+1&lt;=15,IF(JY$19&gt;='様式３（療養者名簿）（⑤の場合）'!$BD52,IF(JY$19&lt;='様式３（療養者名簿）（⑤の場合）'!$BE52,1,0),0),0)</f>
        <v>0</v>
      </c>
      <c r="JZ47" s="332">
        <f>IF(JZ$19-'様式３（療養者名簿）（⑤の場合）'!$BD52+1&lt;=15,IF(JZ$19&gt;='様式３（療養者名簿）（⑤の場合）'!$BD52,IF(JZ$19&lt;='様式３（療養者名簿）（⑤の場合）'!$BE52,1,0),0),0)</f>
        <v>0</v>
      </c>
      <c r="KA47" s="332">
        <f>IF(KA$19-'様式３（療養者名簿）（⑤の場合）'!$BD52+1&lt;=15,IF(KA$19&gt;='様式３（療養者名簿）（⑤の場合）'!$BD52,IF(KA$19&lt;='様式３（療養者名簿）（⑤の場合）'!$BE52,1,0),0),0)</f>
        <v>0</v>
      </c>
      <c r="KB47" s="332">
        <f>IF(KB$19-'様式３（療養者名簿）（⑤の場合）'!$BD52+1&lt;=15,IF(KB$19&gt;='様式３（療養者名簿）（⑤の場合）'!$BD52,IF(KB$19&lt;='様式３（療養者名簿）（⑤の場合）'!$BE52,1,0),0),0)</f>
        <v>0</v>
      </c>
      <c r="KC47" s="332">
        <f>IF(KC$19-'様式３（療養者名簿）（⑤の場合）'!$BD52+1&lt;=15,IF(KC$19&gt;='様式３（療養者名簿）（⑤の場合）'!$BD52,IF(KC$19&lt;='様式３（療養者名簿）（⑤の場合）'!$BE52,1,0),0),0)</f>
        <v>0</v>
      </c>
      <c r="KD47" s="332">
        <f>IF(KD$19-'様式３（療養者名簿）（⑤の場合）'!$BD52+1&lt;=15,IF(KD$19&gt;='様式３（療養者名簿）（⑤の場合）'!$BD52,IF(KD$19&lt;='様式３（療養者名簿）（⑤の場合）'!$BE52,1,0),0),0)</f>
        <v>0</v>
      </c>
      <c r="KE47" s="332">
        <f>IF(KE$19-'様式３（療養者名簿）（⑤の場合）'!$BD52+1&lt;=15,IF(KE$19&gt;='様式３（療養者名簿）（⑤の場合）'!$BD52,IF(KE$19&lt;='様式３（療養者名簿）（⑤の場合）'!$BE52,1,0),0),0)</f>
        <v>0</v>
      </c>
      <c r="KF47" s="332">
        <f>IF(KF$19-'様式３（療養者名簿）（⑤の場合）'!$BD52+1&lt;=15,IF(KF$19&gt;='様式３（療養者名簿）（⑤の場合）'!$BD52,IF(KF$19&lt;='様式３（療養者名簿）（⑤の場合）'!$BE52,1,0),0),0)</f>
        <v>0</v>
      </c>
      <c r="KG47" s="332">
        <f>IF(KG$19-'様式３（療養者名簿）（⑤の場合）'!$BD52+1&lt;=15,IF(KG$19&gt;='様式３（療養者名簿）（⑤の場合）'!$BD52,IF(KG$19&lt;='様式３（療養者名簿）（⑤の場合）'!$BE52,1,0),0),0)</f>
        <v>0</v>
      </c>
      <c r="KH47" s="332">
        <f>IF(KH$19-'様式３（療養者名簿）（⑤の場合）'!$BD52+1&lt;=15,IF(KH$19&gt;='様式３（療養者名簿）（⑤の場合）'!$BD52,IF(KH$19&lt;='様式３（療養者名簿）（⑤の場合）'!$BE52,1,0),0),0)</f>
        <v>0</v>
      </c>
      <c r="KI47" s="332">
        <f>IF(KI$19-'様式３（療養者名簿）（⑤の場合）'!$BD52+1&lt;=15,IF(KI$19&gt;='様式３（療養者名簿）（⑤の場合）'!$BD52,IF(KI$19&lt;='様式３（療養者名簿）（⑤の場合）'!$BE52,1,0),0),0)</f>
        <v>0</v>
      </c>
      <c r="KJ47" s="332">
        <f>IF(KJ$19-'様式３（療養者名簿）（⑤の場合）'!$BD52+1&lt;=15,IF(KJ$19&gt;='様式３（療養者名簿）（⑤の場合）'!$BD52,IF(KJ$19&lt;='様式３（療養者名簿）（⑤の場合）'!$BE52,1,0),0),0)</f>
        <v>0</v>
      </c>
      <c r="KK47" s="332">
        <f>IF(KK$19-'様式３（療養者名簿）（⑤の場合）'!$BD52+1&lt;=15,IF(KK$19&gt;='様式３（療養者名簿）（⑤の場合）'!$BD52,IF(KK$19&lt;='様式３（療養者名簿）（⑤の場合）'!$BE52,1,0),0),0)</f>
        <v>0</v>
      </c>
      <c r="KL47" s="332">
        <f>IF(KL$19-'様式３（療養者名簿）（⑤の場合）'!$BD52+1&lt;=15,IF(KL$19&gt;='様式３（療養者名簿）（⑤の場合）'!$BD52,IF(KL$19&lt;='様式３（療養者名簿）（⑤の場合）'!$BE52,1,0),0),0)</f>
        <v>0</v>
      </c>
      <c r="KM47" s="332">
        <f>IF(KM$19-'様式３（療養者名簿）（⑤の場合）'!$BD52+1&lt;=15,IF(KM$19&gt;='様式３（療養者名簿）（⑤の場合）'!$BD52,IF(KM$19&lt;='様式３（療養者名簿）（⑤の場合）'!$BE52,1,0),0),0)</f>
        <v>0</v>
      </c>
      <c r="KN47" s="332">
        <f>IF(KN$19-'様式３（療養者名簿）（⑤の場合）'!$BD52+1&lt;=15,IF(KN$19&gt;='様式３（療養者名簿）（⑤の場合）'!$BD52,IF(KN$19&lt;='様式３（療養者名簿）（⑤の場合）'!$BE52,1,0),0),0)</f>
        <v>0</v>
      </c>
      <c r="KO47" s="332">
        <f>IF(KO$19-'様式３（療養者名簿）（⑤の場合）'!$BD52+1&lt;=15,IF(KO$19&gt;='様式３（療養者名簿）（⑤の場合）'!$BD52,IF(KO$19&lt;='様式３（療養者名簿）（⑤の場合）'!$BE52,1,0),0),0)</f>
        <v>0</v>
      </c>
      <c r="KP47" s="332">
        <f>IF(KP$19-'様式３（療養者名簿）（⑤の場合）'!$BD52+1&lt;=15,IF(KP$19&gt;='様式３（療養者名簿）（⑤の場合）'!$BD52,IF(KP$19&lt;='様式３（療養者名簿）（⑤の場合）'!$BE52,1,0),0),0)</f>
        <v>0</v>
      </c>
      <c r="KQ47" s="332">
        <f>IF(KQ$19-'様式３（療養者名簿）（⑤の場合）'!$BD52+1&lt;=15,IF(KQ$19&gt;='様式３（療養者名簿）（⑤の場合）'!$BD52,IF(KQ$19&lt;='様式３（療養者名簿）（⑤の場合）'!$BE52,1,0),0),0)</f>
        <v>0</v>
      </c>
      <c r="KR47" s="332">
        <f>IF(KR$19-'様式３（療養者名簿）（⑤の場合）'!$BD52+1&lt;=15,IF(KR$19&gt;='様式３（療養者名簿）（⑤の場合）'!$BD52,IF(KR$19&lt;='様式３（療養者名簿）（⑤の場合）'!$BE52,1,0),0),0)</f>
        <v>0</v>
      </c>
      <c r="KS47" s="332">
        <f>IF(KS$19-'様式３（療養者名簿）（⑤の場合）'!$BD52+1&lt;=15,IF(KS$19&gt;='様式３（療養者名簿）（⑤の場合）'!$BD52,IF(KS$19&lt;='様式３（療養者名簿）（⑤の場合）'!$BE52,1,0),0),0)</f>
        <v>0</v>
      </c>
      <c r="KT47" s="332">
        <f>IF(KT$19-'様式３（療養者名簿）（⑤の場合）'!$BD52+1&lt;=15,IF(KT$19&gt;='様式３（療養者名簿）（⑤の場合）'!$BD52,IF(KT$19&lt;='様式３（療養者名簿）（⑤の場合）'!$BE52,1,0),0),0)</f>
        <v>0</v>
      </c>
      <c r="KU47" s="332">
        <f>IF(KU$19-'様式３（療養者名簿）（⑤の場合）'!$BD52+1&lt;=15,IF(KU$19&gt;='様式３（療養者名簿）（⑤の場合）'!$BD52,IF(KU$19&lt;='様式３（療養者名簿）（⑤の場合）'!$BE52,1,0),0),0)</f>
        <v>0</v>
      </c>
      <c r="KV47" s="332">
        <f>IF(KV$19-'様式３（療養者名簿）（⑤の場合）'!$BD52+1&lt;=15,IF(KV$19&gt;='様式３（療養者名簿）（⑤の場合）'!$BD52,IF(KV$19&lt;='様式３（療養者名簿）（⑤の場合）'!$BE52,1,0),0),0)</f>
        <v>0</v>
      </c>
      <c r="KW47" s="332">
        <f>IF(KW$19-'様式３（療養者名簿）（⑤の場合）'!$BD52+1&lt;=15,IF(KW$19&gt;='様式３（療養者名簿）（⑤の場合）'!$BD52,IF(KW$19&lt;='様式３（療養者名簿）（⑤の場合）'!$BE52,1,0),0),0)</f>
        <v>0</v>
      </c>
      <c r="KX47" s="332">
        <f>IF(KX$19-'様式３（療養者名簿）（⑤の場合）'!$BD52+1&lt;=15,IF(KX$19&gt;='様式３（療養者名簿）（⑤の場合）'!$BD52,IF(KX$19&lt;='様式３（療養者名簿）（⑤の場合）'!$BE52,1,0),0),0)</f>
        <v>0</v>
      </c>
      <c r="KY47" s="332">
        <f>IF(KY$19-'様式３（療養者名簿）（⑤の場合）'!$BD52+1&lt;=15,IF(KY$19&gt;='様式３（療養者名簿）（⑤の場合）'!$BD52,IF(KY$19&lt;='様式３（療養者名簿）（⑤の場合）'!$BE52,1,0),0),0)</f>
        <v>0</v>
      </c>
      <c r="KZ47" s="332">
        <f>IF(KZ$19-'様式３（療養者名簿）（⑤の場合）'!$BD52+1&lt;=15,IF(KZ$19&gt;='様式３（療養者名簿）（⑤の場合）'!$BD52,IF(KZ$19&lt;='様式３（療養者名簿）（⑤の場合）'!$BE52,1,0),0),0)</f>
        <v>0</v>
      </c>
      <c r="LA47" s="332">
        <f>IF(LA$19-'様式３（療養者名簿）（⑤の場合）'!$BD52+1&lt;=15,IF(LA$19&gt;='様式３（療養者名簿）（⑤の場合）'!$BD52,IF(LA$19&lt;='様式３（療養者名簿）（⑤の場合）'!$BE52,1,0),0),0)</f>
        <v>0</v>
      </c>
      <c r="LB47" s="332">
        <f>IF(LB$19-'様式３（療養者名簿）（⑤の場合）'!$BD52+1&lt;=15,IF(LB$19&gt;='様式３（療養者名簿）（⑤の場合）'!$BD52,IF(LB$19&lt;='様式３（療養者名簿）（⑤の場合）'!$BE52,1,0),0),0)</f>
        <v>0</v>
      </c>
      <c r="LC47" s="332">
        <f>IF(LC$19-'様式３（療養者名簿）（⑤の場合）'!$BD52+1&lt;=15,IF(LC$19&gt;='様式３（療養者名簿）（⑤の場合）'!$BD52,IF(LC$19&lt;='様式３（療養者名簿）（⑤の場合）'!$BE52,1,0),0),0)</f>
        <v>0</v>
      </c>
      <c r="LD47" s="332">
        <f>IF(LD$19-'様式３（療養者名簿）（⑤の場合）'!$BD52+1&lt;=15,IF(LD$19&gt;='様式３（療養者名簿）（⑤の場合）'!$BD52,IF(LD$19&lt;='様式３（療養者名簿）（⑤の場合）'!$BE52,1,0),0),0)</f>
        <v>0</v>
      </c>
      <c r="LE47" s="332">
        <f>IF(LE$19-'様式３（療養者名簿）（⑤の場合）'!$BD52+1&lt;=15,IF(LE$19&gt;='様式３（療養者名簿）（⑤の場合）'!$BD52,IF(LE$19&lt;='様式３（療養者名簿）（⑤の場合）'!$BE52,1,0),0),0)</f>
        <v>0</v>
      </c>
      <c r="LF47" s="332">
        <f>IF(LF$19-'様式３（療養者名簿）（⑤の場合）'!$BD52+1&lt;=15,IF(LF$19&gt;='様式３（療養者名簿）（⑤の場合）'!$BD52,IF(LF$19&lt;='様式３（療養者名簿）（⑤の場合）'!$BE52,1,0),0),0)</f>
        <v>0</v>
      </c>
      <c r="LG47" s="332">
        <f>IF(LG$19-'様式３（療養者名簿）（⑤の場合）'!$BD52+1&lt;=15,IF(LG$19&gt;='様式３（療養者名簿）（⑤の場合）'!$BD52,IF(LG$19&lt;='様式３（療養者名簿）（⑤の場合）'!$BE52,1,0),0),0)</f>
        <v>0</v>
      </c>
      <c r="LH47" s="332">
        <f>IF(LH$19-'様式３（療養者名簿）（⑤の場合）'!$BD52+1&lt;=15,IF(LH$19&gt;='様式３（療養者名簿）（⑤の場合）'!$BD52,IF(LH$19&lt;='様式３（療養者名簿）（⑤の場合）'!$BE52,1,0),0),0)</f>
        <v>0</v>
      </c>
      <c r="LI47" s="332">
        <f>IF(LI$19-'様式３（療養者名簿）（⑤の場合）'!$BD52+1&lt;=15,IF(LI$19&gt;='様式３（療養者名簿）（⑤の場合）'!$BD52,IF(LI$19&lt;='様式３（療養者名簿）（⑤の場合）'!$BE52,1,0),0),0)</f>
        <v>0</v>
      </c>
      <c r="LJ47" s="332">
        <f>IF(LJ$19-'様式３（療養者名簿）（⑤の場合）'!$BD52+1&lt;=15,IF(LJ$19&gt;='様式３（療養者名簿）（⑤の場合）'!$BD52,IF(LJ$19&lt;='様式３（療養者名簿）（⑤の場合）'!$BE52,1,0),0),0)</f>
        <v>0</v>
      </c>
      <c r="LK47" s="332">
        <f>IF(LK$19-'様式３（療養者名簿）（⑤の場合）'!$BD52+1&lt;=15,IF(LK$19&gt;='様式３（療養者名簿）（⑤の場合）'!$BD52,IF(LK$19&lt;='様式３（療養者名簿）（⑤の場合）'!$BE52,1,0),0),0)</f>
        <v>0</v>
      </c>
      <c r="LL47" s="332">
        <f>IF(LL$19-'様式３（療養者名簿）（⑤の場合）'!$BD52+1&lt;=15,IF(LL$19&gt;='様式３（療養者名簿）（⑤の場合）'!$BD52,IF(LL$19&lt;='様式３（療養者名簿）（⑤の場合）'!$BE52,1,0),0),0)</f>
        <v>0</v>
      </c>
      <c r="LM47" s="332">
        <f>IF(LM$19-'様式３（療養者名簿）（⑤の場合）'!$BD52+1&lt;=15,IF(LM$19&gt;='様式３（療養者名簿）（⑤の場合）'!$BD52,IF(LM$19&lt;='様式３（療養者名簿）（⑤の場合）'!$BE52,1,0),0),0)</f>
        <v>0</v>
      </c>
      <c r="LN47" s="332">
        <f>IF(LN$19-'様式３（療養者名簿）（⑤の場合）'!$BD52+1&lt;=15,IF(LN$19&gt;='様式３（療養者名簿）（⑤の場合）'!$BD52,IF(LN$19&lt;='様式３（療養者名簿）（⑤の場合）'!$BE52,1,0),0),0)</f>
        <v>0</v>
      </c>
      <c r="LO47" s="332">
        <f>IF(LO$19-'様式３（療養者名簿）（⑤の場合）'!$BD52+1&lt;=15,IF(LO$19&gt;='様式３（療養者名簿）（⑤の場合）'!$BD52,IF(LO$19&lt;='様式３（療養者名簿）（⑤の場合）'!$BE52,1,0),0),0)</f>
        <v>0</v>
      </c>
      <c r="LP47" s="332">
        <f>IF(LP$19-'様式３（療養者名簿）（⑤の場合）'!$BD52+1&lt;=15,IF(LP$19&gt;='様式３（療養者名簿）（⑤の場合）'!$BD52,IF(LP$19&lt;='様式３（療養者名簿）（⑤の場合）'!$BE52,1,0),0),0)</f>
        <v>0</v>
      </c>
      <c r="LQ47" s="332">
        <f>IF(LQ$19-'様式３（療養者名簿）（⑤の場合）'!$BD52+1&lt;=15,IF(LQ$19&gt;='様式３（療養者名簿）（⑤の場合）'!$BD52,IF(LQ$19&lt;='様式３（療養者名簿）（⑤の場合）'!$BE52,1,0),0),0)</f>
        <v>0</v>
      </c>
      <c r="LR47" s="332">
        <f>IF(LR$19-'様式３（療養者名簿）（⑤の場合）'!$BD52+1&lt;=15,IF(LR$19&gt;='様式３（療養者名簿）（⑤の場合）'!$BD52,IF(LR$19&lt;='様式３（療養者名簿）（⑤の場合）'!$BE52,1,0),0),0)</f>
        <v>0</v>
      </c>
      <c r="LS47" s="332">
        <f>IF(LS$19-'様式３（療養者名簿）（⑤の場合）'!$BD52+1&lt;=15,IF(LS$19&gt;='様式３（療養者名簿）（⑤の場合）'!$BD52,IF(LS$19&lt;='様式３（療養者名簿）（⑤の場合）'!$BE52,1,0),0),0)</f>
        <v>0</v>
      </c>
      <c r="LT47" s="332">
        <f>IF(LT$19-'様式３（療養者名簿）（⑤の場合）'!$BD52+1&lt;=15,IF(LT$19&gt;='様式３（療養者名簿）（⑤の場合）'!$BD52,IF(LT$19&lt;='様式３（療養者名簿）（⑤の場合）'!$BE52,1,0),0),0)</f>
        <v>0</v>
      </c>
      <c r="LU47" s="332">
        <f>IF(LU$19-'様式３（療養者名簿）（⑤の場合）'!$BD52+1&lt;=15,IF(LU$19&gt;='様式３（療養者名簿）（⑤の場合）'!$BD52,IF(LU$19&lt;='様式３（療養者名簿）（⑤の場合）'!$BE52,1,0),0),0)</f>
        <v>0</v>
      </c>
      <c r="LV47" s="332">
        <f>IF(LV$19-'様式３（療養者名簿）（⑤の場合）'!$BD52+1&lt;=15,IF(LV$19&gt;='様式３（療養者名簿）（⑤の場合）'!$BD52,IF(LV$19&lt;='様式３（療養者名簿）（⑤の場合）'!$BE52,1,0),0),0)</f>
        <v>0</v>
      </c>
      <c r="LW47" s="332">
        <f>IF(LW$19-'様式３（療養者名簿）（⑤の場合）'!$BD52+1&lt;=15,IF(LW$19&gt;='様式３（療養者名簿）（⑤の場合）'!$BD52,IF(LW$19&lt;='様式３（療養者名簿）（⑤の場合）'!$BE52,1,0),0),0)</f>
        <v>0</v>
      </c>
      <c r="LX47" s="332">
        <f>IF(LX$19-'様式３（療養者名簿）（⑤の場合）'!$BD52+1&lt;=15,IF(LX$19&gt;='様式３（療養者名簿）（⑤の場合）'!$BD52,IF(LX$19&lt;='様式３（療養者名簿）（⑤の場合）'!$BE52,1,0),0),0)</f>
        <v>0</v>
      </c>
      <c r="LY47" s="332">
        <f>IF(LY$19-'様式３（療養者名簿）（⑤の場合）'!$BD52+1&lt;=15,IF(LY$19&gt;='様式３（療養者名簿）（⑤の場合）'!$BD52,IF(LY$19&lt;='様式３（療養者名簿）（⑤の場合）'!$BE52,1,0),0),0)</f>
        <v>0</v>
      </c>
      <c r="LZ47" s="332">
        <f>IF(LZ$19-'様式３（療養者名簿）（⑤の場合）'!$BD52+1&lt;=15,IF(LZ$19&gt;='様式３（療養者名簿）（⑤の場合）'!$BD52,IF(LZ$19&lt;='様式３（療養者名簿）（⑤の場合）'!$BE52,1,0),0),0)</f>
        <v>0</v>
      </c>
      <c r="MA47" s="332">
        <f>IF(MA$19-'様式３（療養者名簿）（⑤の場合）'!$BD52+1&lt;=15,IF(MA$19&gt;='様式３（療養者名簿）（⑤の場合）'!$BD52,IF(MA$19&lt;='様式３（療養者名簿）（⑤の場合）'!$BE52,1,0),0),0)</f>
        <v>0</v>
      </c>
      <c r="MB47" s="332">
        <f>IF(MB$19-'様式３（療養者名簿）（⑤の場合）'!$BD52+1&lt;=15,IF(MB$19&gt;='様式３（療養者名簿）（⑤の場合）'!$BD52,IF(MB$19&lt;='様式３（療養者名簿）（⑤の場合）'!$BE52,1,0),0),0)</f>
        <v>0</v>
      </c>
      <c r="MC47" s="332">
        <f>IF(MC$19-'様式３（療養者名簿）（⑤の場合）'!$BD52+1&lt;=15,IF(MC$19&gt;='様式３（療養者名簿）（⑤の場合）'!$BD52,IF(MC$19&lt;='様式３（療養者名簿）（⑤の場合）'!$BE52,1,0),0),0)</f>
        <v>0</v>
      </c>
      <c r="MD47" s="332">
        <f>IF(MD$19-'様式３（療養者名簿）（⑤の場合）'!$BD52+1&lt;=15,IF(MD$19&gt;='様式３（療養者名簿）（⑤の場合）'!$BD52,IF(MD$19&lt;='様式３（療養者名簿）（⑤の場合）'!$BE52,1,0),0),0)</f>
        <v>0</v>
      </c>
      <c r="ME47" s="332">
        <f>IF(ME$19-'様式３（療養者名簿）（⑤の場合）'!$BD52+1&lt;=15,IF(ME$19&gt;='様式３（療養者名簿）（⑤の場合）'!$BD52,IF(ME$19&lt;='様式３（療養者名簿）（⑤の場合）'!$BE52,1,0),0),0)</f>
        <v>0</v>
      </c>
      <c r="MF47" s="332">
        <f>IF(MF$19-'様式３（療養者名簿）（⑤の場合）'!$BD52+1&lt;=15,IF(MF$19&gt;='様式３（療養者名簿）（⑤の場合）'!$BD52,IF(MF$19&lt;='様式３（療養者名簿）（⑤の場合）'!$BE52,1,0),0),0)</f>
        <v>0</v>
      </c>
      <c r="MG47" s="332">
        <f>IF(MG$19-'様式３（療養者名簿）（⑤の場合）'!$BD52+1&lt;=15,IF(MG$19&gt;='様式３（療養者名簿）（⑤の場合）'!$BD52,IF(MG$19&lt;='様式３（療養者名簿）（⑤の場合）'!$BE52,1,0),0),0)</f>
        <v>0</v>
      </c>
      <c r="MH47" s="332">
        <f>IF(MH$19-'様式３（療養者名簿）（⑤の場合）'!$BD52+1&lt;=15,IF(MH$19&gt;='様式３（療養者名簿）（⑤の場合）'!$BD52,IF(MH$19&lt;='様式３（療養者名簿）（⑤の場合）'!$BE52,1,0),0),0)</f>
        <v>0</v>
      </c>
      <c r="MI47" s="332">
        <f>IF(MI$19-'様式３（療養者名簿）（⑤の場合）'!$BD52+1&lt;=15,IF(MI$19&gt;='様式３（療養者名簿）（⑤の場合）'!$BD52,IF(MI$19&lt;='様式３（療養者名簿）（⑤の場合）'!$BE52,1,0),0),0)</f>
        <v>0</v>
      </c>
      <c r="MJ47" s="332">
        <f>IF(MJ$19-'様式３（療養者名簿）（⑤の場合）'!$BD52+1&lt;=15,IF(MJ$19&gt;='様式３（療養者名簿）（⑤の場合）'!$BD52,IF(MJ$19&lt;='様式３（療養者名簿）（⑤の場合）'!$BE52,1,0),0),0)</f>
        <v>0</v>
      </c>
      <c r="MK47" s="332">
        <f>IF(MK$19-'様式３（療養者名簿）（⑤の場合）'!$BD52+1&lt;=15,IF(MK$19&gt;='様式３（療養者名簿）（⑤の場合）'!$BD52,IF(MK$19&lt;='様式３（療養者名簿）（⑤の場合）'!$BE52,1,0),0),0)</f>
        <v>0</v>
      </c>
      <c r="ML47" s="332">
        <f>IF(ML$19-'様式３（療養者名簿）（⑤の場合）'!$BD52+1&lt;=15,IF(ML$19&gt;='様式３（療養者名簿）（⑤の場合）'!$BD52,IF(ML$19&lt;='様式３（療養者名簿）（⑤の場合）'!$BE52,1,0),0),0)</f>
        <v>0</v>
      </c>
      <c r="MM47" s="332">
        <f>IF(MM$19-'様式３（療養者名簿）（⑤の場合）'!$BD52+1&lt;=15,IF(MM$19&gt;='様式３（療養者名簿）（⑤の場合）'!$BD52,IF(MM$19&lt;='様式３（療養者名簿）（⑤の場合）'!$BE52,1,0),0),0)</f>
        <v>0</v>
      </c>
      <c r="MN47" s="332">
        <f>IF(MN$19-'様式３（療養者名簿）（⑤の場合）'!$BD52+1&lt;=15,IF(MN$19&gt;='様式３（療養者名簿）（⑤の場合）'!$BD52,IF(MN$19&lt;='様式３（療養者名簿）（⑤の場合）'!$BE52,1,0),0),0)</f>
        <v>0</v>
      </c>
      <c r="MO47" s="332">
        <f>IF(MO$19-'様式３（療養者名簿）（⑤の場合）'!$BD52+1&lt;=15,IF(MO$19&gt;='様式３（療養者名簿）（⑤の場合）'!$BD52,IF(MO$19&lt;='様式３（療養者名簿）（⑤の場合）'!$BE52,1,0),0),0)</f>
        <v>0</v>
      </c>
      <c r="MP47" s="332">
        <f>IF(MP$19-'様式３（療養者名簿）（⑤の場合）'!$BD52+1&lt;=15,IF(MP$19&gt;='様式３（療養者名簿）（⑤の場合）'!$BD52,IF(MP$19&lt;='様式３（療養者名簿）（⑤の場合）'!$BE52,1,0),0),0)</f>
        <v>0</v>
      </c>
      <c r="MQ47" s="332">
        <f>IF(MQ$19-'様式３（療養者名簿）（⑤の場合）'!$BD52+1&lt;=15,IF(MQ$19&gt;='様式３（療養者名簿）（⑤の場合）'!$BD52,IF(MQ$19&lt;='様式３（療養者名簿）（⑤の場合）'!$BE52,1,0),0),0)</f>
        <v>0</v>
      </c>
      <c r="MR47" s="332">
        <f>IF(MR$19-'様式３（療養者名簿）（⑤の場合）'!$BD52+1&lt;=15,IF(MR$19&gt;='様式３（療養者名簿）（⑤の場合）'!$BD52,IF(MR$19&lt;='様式３（療養者名簿）（⑤の場合）'!$BE52,1,0),0),0)</f>
        <v>0</v>
      </c>
      <c r="MS47" s="332">
        <f>IF(MS$19-'様式３（療養者名簿）（⑤の場合）'!$BD52+1&lt;=15,IF(MS$19&gt;='様式３（療養者名簿）（⑤の場合）'!$BD52,IF(MS$19&lt;='様式３（療養者名簿）（⑤の場合）'!$BE52,1,0),0),0)</f>
        <v>0</v>
      </c>
      <c r="MT47" s="332">
        <f>IF(MT$19-'様式３（療養者名簿）（⑤の場合）'!$BD52+1&lt;=15,IF(MT$19&gt;='様式３（療養者名簿）（⑤の場合）'!$BD52,IF(MT$19&lt;='様式３（療養者名簿）（⑤の場合）'!$BE52,1,0),0),0)</f>
        <v>0</v>
      </c>
      <c r="MU47" s="332">
        <f>IF(MU$19-'様式３（療養者名簿）（⑤の場合）'!$BD52+1&lt;=15,IF(MU$19&gt;='様式３（療養者名簿）（⑤の場合）'!$BD52,IF(MU$19&lt;='様式３（療養者名簿）（⑤の場合）'!$BE52,1,0),0),0)</f>
        <v>0</v>
      </c>
      <c r="MV47" s="332">
        <f>IF(MV$19-'様式３（療養者名簿）（⑤の場合）'!$BD52+1&lt;=15,IF(MV$19&gt;='様式３（療養者名簿）（⑤の場合）'!$BD52,IF(MV$19&lt;='様式３（療養者名簿）（⑤の場合）'!$BE52,1,0),0),0)</f>
        <v>0</v>
      </c>
      <c r="MW47" s="332">
        <f>IF(MW$19-'様式３（療養者名簿）（⑤の場合）'!$BD52+1&lt;=15,IF(MW$19&gt;='様式３（療養者名簿）（⑤の場合）'!$BD52,IF(MW$19&lt;='様式３（療養者名簿）（⑤の場合）'!$BE52,1,0),0),0)</f>
        <v>0</v>
      </c>
      <c r="MX47" s="332">
        <f>IF(MX$19-'様式３（療養者名簿）（⑤の場合）'!$BD52+1&lt;=15,IF(MX$19&gt;='様式３（療養者名簿）（⑤の場合）'!$BD52,IF(MX$19&lt;='様式３（療養者名簿）（⑤の場合）'!$BE52,1,0),0),0)</f>
        <v>0</v>
      </c>
      <c r="MY47" s="332">
        <f>IF(MY$19-'様式３（療養者名簿）（⑤の場合）'!$BD52+1&lt;=15,IF(MY$19&gt;='様式３（療養者名簿）（⑤の場合）'!$BD52,IF(MY$19&lt;='様式３（療養者名簿）（⑤の場合）'!$BE52,1,0),0),0)</f>
        <v>0</v>
      </c>
      <c r="MZ47" s="332">
        <f>IF(MZ$19-'様式３（療養者名簿）（⑤の場合）'!$BD52+1&lt;=15,IF(MZ$19&gt;='様式３（療養者名簿）（⑤の場合）'!$BD52,IF(MZ$19&lt;='様式３（療養者名簿）（⑤の場合）'!$BE52,1,0),0),0)</f>
        <v>0</v>
      </c>
      <c r="NA47" s="332">
        <f>IF(NA$19-'様式３（療養者名簿）（⑤の場合）'!$BD52+1&lt;=15,IF(NA$19&gt;='様式３（療養者名簿）（⑤の場合）'!$BD52,IF(NA$19&lt;='様式３（療養者名簿）（⑤の場合）'!$BE52,1,0),0),0)</f>
        <v>0</v>
      </c>
      <c r="NB47" s="332">
        <f>IF(NB$19-'様式３（療養者名簿）（⑤の場合）'!$BD52+1&lt;=15,IF(NB$19&gt;='様式３（療養者名簿）（⑤の場合）'!$BD52,IF(NB$19&lt;='様式３（療養者名簿）（⑤の場合）'!$BE52,1,0),0),0)</f>
        <v>0</v>
      </c>
      <c r="NC47" s="225">
        <f>IF(NC$19-'様式３（療養者名簿）（⑤の場合）'!$BD52+1&lt;=15,IF(NC$19&gt;='様式３（療養者名簿）（⑤の場合）'!$BD52,IF(NC$19&lt;='様式３（療養者名簿）（⑤の場合）'!$BE52,1,0),0),0)</f>
        <v>0</v>
      </c>
      <c r="ND47" s="225">
        <f>IF(ND$19-'様式３（療養者名簿）（⑤の場合）'!$BD52+1&lt;=15,IF(ND$19&gt;='様式３（療養者名簿）（⑤の場合）'!$BD52,IF(ND$19&lt;='様式３（療養者名簿）（⑤の場合）'!$BE52,1,0),0),0)</f>
        <v>0</v>
      </c>
      <c r="NE47" s="225">
        <f>IF(NE$19-'様式３（療養者名簿）（⑤の場合）'!$BD52+1&lt;=15,IF(NE$19&gt;='様式３（療養者名簿）（⑤の場合）'!$BD52,IF(NE$19&lt;='様式３（療養者名簿）（⑤の場合）'!$BE52,1,0),0),0)</f>
        <v>0</v>
      </c>
      <c r="NF47" s="225">
        <f>IF(NF$19-'様式３（療養者名簿）（⑤の場合）'!$BD52+1&lt;=15,IF(NF$19&gt;='様式３（療養者名簿）（⑤の場合）'!$BD52,IF(NF$19&lt;='様式３（療養者名簿）（⑤の場合）'!$BE52,1,0),0),0)</f>
        <v>0</v>
      </c>
      <c r="NG47" s="225">
        <f>IF(NG$19-'様式３（療養者名簿）（⑤の場合）'!$BD52+1&lt;=15,IF(NG$19&gt;='様式３（療養者名簿）（⑤の場合）'!$BD52,IF(NG$19&lt;='様式３（療養者名簿）（⑤の場合）'!$BE52,1,0),0),0)</f>
        <v>0</v>
      </c>
      <c r="NH47" s="225">
        <f>IF(NH$19-'様式３（療養者名簿）（⑤の場合）'!$BD52+1&lt;=15,IF(NH$19&gt;='様式３（療養者名簿）（⑤の場合）'!$BD52,IF(NH$19&lt;='様式３（療養者名簿）（⑤の場合）'!$BE52,1,0),0),0)</f>
        <v>0</v>
      </c>
      <c r="NI47" s="225">
        <f>IF(NI$19-'様式３（療養者名簿）（⑤の場合）'!$BD52+1&lt;=15,IF(NI$19&gt;='様式３（療養者名簿）（⑤の場合）'!$BD52,IF(NI$19&lt;='様式３（療養者名簿）（⑤の場合）'!$BE52,1,0),0),0)</f>
        <v>0</v>
      </c>
      <c r="NJ47" s="225">
        <f>IF(NJ$19-'様式３（療養者名簿）（⑤の場合）'!$BD52+1&lt;=15,IF(NJ$19&gt;='様式３（療養者名簿）（⑤の場合）'!$BD52,IF(NJ$19&lt;='様式３（療養者名簿）（⑤の場合）'!$BE52,1,0),0),0)</f>
        <v>0</v>
      </c>
      <c r="NK47" s="225">
        <f>IF(NK$19-'様式３（療養者名簿）（⑤の場合）'!$BD52+1&lt;=15,IF(NK$19&gt;='様式３（療養者名簿）（⑤の場合）'!$BD52,IF(NK$19&lt;='様式３（療養者名簿）（⑤の場合）'!$BE52,1,0),0),0)</f>
        <v>0</v>
      </c>
      <c r="NL47" s="225">
        <f>IF(NL$19-'様式３（療養者名簿）（⑤の場合）'!$BD52+1&lt;=15,IF(NL$19&gt;='様式３（療養者名簿）（⑤の場合）'!$BD52,IF(NL$19&lt;='様式３（療養者名簿）（⑤の場合）'!$BE52,1,0),0),0)</f>
        <v>0</v>
      </c>
      <c r="NM47" s="225">
        <f>IF(NM$19-'様式３（療養者名簿）（⑤の場合）'!$BD52+1&lt;=15,IF(NM$19&gt;='様式３（療養者名簿）（⑤の場合）'!$BD52,IF(NM$19&lt;='様式３（療養者名簿）（⑤の場合）'!$BE52,1,0),0),0)</f>
        <v>0</v>
      </c>
      <c r="NN47" s="225">
        <f>IF(NN$19-'様式３（療養者名簿）（⑤の場合）'!$BD52+1&lt;=15,IF(NN$19&gt;='様式３（療養者名簿）（⑤の場合）'!$BD52,IF(NN$19&lt;='様式３（療養者名簿）（⑤の場合）'!$BE52,1,0),0),0)</f>
        <v>0</v>
      </c>
      <c r="NO47" s="225">
        <f>IF(NO$19-'様式３（療養者名簿）（⑤の場合）'!$BD52+1&lt;=15,IF(NO$19&gt;='様式３（療養者名簿）（⑤の場合）'!$BD52,IF(NO$19&lt;='様式３（療養者名簿）（⑤の場合）'!$BE52,1,0),0),0)</f>
        <v>0</v>
      </c>
      <c r="NP47" s="225">
        <f>IF(NP$19-'様式３（療養者名簿）（⑤の場合）'!$BD52+1&lt;=15,IF(NP$19&gt;='様式３（療養者名簿）（⑤の場合）'!$BD52,IF(NP$19&lt;='様式３（療養者名簿）（⑤の場合）'!$BE52,1,0),0),0)</f>
        <v>0</v>
      </c>
      <c r="NQ47" s="225">
        <f>IF(NQ$19-'様式３（療養者名簿）（⑤の場合）'!$BD52+1&lt;=15,IF(NQ$19&gt;='様式３（療養者名簿）（⑤の場合）'!$BD52,IF(NQ$19&lt;='様式３（療養者名簿）（⑤の場合）'!$BE52,1,0),0),0)</f>
        <v>0</v>
      </c>
      <c r="NR47" s="225">
        <f>IF(NR$19-'様式３（療養者名簿）（⑤の場合）'!$BD52+1&lt;=15,IF(NR$19&gt;='様式３（療養者名簿）（⑤の場合）'!$BD52,IF(NR$19&lt;='様式３（療養者名簿）（⑤の場合）'!$BE52,1,0),0),0)</f>
        <v>0</v>
      </c>
      <c r="NS47" s="225">
        <f>IF(NS$19-'様式３（療養者名簿）（⑤の場合）'!$BD52+1&lt;=15,IF(NS$19&gt;='様式３（療養者名簿）（⑤の場合）'!$BD52,IF(NS$19&lt;='様式３（療養者名簿）（⑤の場合）'!$BE52,1,0),0),0)</f>
        <v>0</v>
      </c>
      <c r="NT47" s="225">
        <f>IF(NT$19-'様式３（療養者名簿）（⑤の場合）'!$BD52+1&lt;=15,IF(NT$19&gt;='様式３（療養者名簿）（⑤の場合）'!$BD52,IF(NT$19&lt;='様式３（療養者名簿）（⑤の場合）'!$BE52,1,0),0),0)</f>
        <v>0</v>
      </c>
      <c r="NU47" s="225">
        <f>IF(NU$19-'様式３（療養者名簿）（⑤の場合）'!$BD52+1&lt;=15,IF(NU$19&gt;='様式３（療養者名簿）（⑤の場合）'!$BD52,IF(NU$19&lt;='様式３（療養者名簿）（⑤の場合）'!$BE52,1,0),0),0)</f>
        <v>0</v>
      </c>
      <c r="NV47" s="225">
        <f>IF(NV$19-'様式３（療養者名簿）（⑤の場合）'!$BD52+1&lt;=15,IF(NV$19&gt;='様式３（療養者名簿）（⑤の場合）'!$BD52,IF(NV$19&lt;='様式３（療養者名簿）（⑤の場合）'!$BE52,1,0),0),0)</f>
        <v>0</v>
      </c>
      <c r="NW47" s="225">
        <f>IF(NW$19-'様式３（療養者名簿）（⑤の場合）'!$BD52+1&lt;=15,IF(NW$19&gt;='様式３（療養者名簿）（⑤の場合）'!$BD52,IF(NW$19&lt;='様式３（療養者名簿）（⑤の場合）'!$BE52,1,0),0),0)</f>
        <v>0</v>
      </c>
      <c r="NX47" s="225">
        <f>IF(NX$19-'様式３（療養者名簿）（⑤の場合）'!$BD52+1&lt;=15,IF(NX$19&gt;='様式３（療養者名簿）（⑤の場合）'!$BD52,IF(NX$19&lt;='様式３（療養者名簿）（⑤の場合）'!$BE52,1,0),0),0)</f>
        <v>0</v>
      </c>
      <c r="NY47" s="225">
        <f>IF(NY$19-'様式３（療養者名簿）（⑤の場合）'!$BD52+1&lt;=15,IF(NY$19&gt;='様式３（療養者名簿）（⑤の場合）'!$BD52,IF(NY$19&lt;='様式３（療養者名簿）（⑤の場合）'!$BE52,1,0),0),0)</f>
        <v>0</v>
      </c>
      <c r="NZ47" s="225">
        <f>IF(NZ$19-'様式３（療養者名簿）（⑤の場合）'!$BD52+1&lt;=15,IF(NZ$19&gt;='様式３（療養者名簿）（⑤の場合）'!$BD52,IF(NZ$19&lt;='様式３（療養者名簿）（⑤の場合）'!$BE52,1,0),0),0)</f>
        <v>0</v>
      </c>
      <c r="OA47" s="225">
        <f>IF(OA$19-'様式３（療養者名簿）（⑤の場合）'!$BD52+1&lt;=15,IF(OA$19&gt;='様式３（療養者名簿）（⑤の場合）'!$BD52,IF(OA$19&lt;='様式３（療養者名簿）（⑤の場合）'!$BE52,1,0),0),0)</f>
        <v>0</v>
      </c>
      <c r="OB47" s="225">
        <f>IF(OB$19-'様式３（療養者名簿）（⑤の場合）'!$BD52+1&lt;=15,IF(OB$19&gt;='様式３（療養者名簿）（⑤の場合）'!$BD52,IF(OB$19&lt;='様式３（療養者名簿）（⑤の場合）'!$BE52,1,0),0),0)</f>
        <v>0</v>
      </c>
      <c r="OC47" s="225">
        <f>IF(OC$19-'様式３（療養者名簿）（⑤の場合）'!$BD52+1&lt;=15,IF(OC$19&gt;='様式３（療養者名簿）（⑤の場合）'!$BD52,IF(OC$19&lt;='様式３（療養者名簿）（⑤の場合）'!$BE52,1,0),0),0)</f>
        <v>0</v>
      </c>
      <c r="OD47" s="225">
        <f>IF(OD$19-'様式３（療養者名簿）（⑤の場合）'!$BD52+1&lt;=15,IF(OD$19&gt;='様式３（療養者名簿）（⑤の場合）'!$BD52,IF(OD$19&lt;='様式３（療養者名簿）（⑤の場合）'!$BE52,1,0),0),0)</f>
        <v>0</v>
      </c>
      <c r="OE47" s="225">
        <f>IF(OE$19-'様式３（療養者名簿）（⑤の場合）'!$BD52+1&lt;=15,IF(OE$19&gt;='様式３（療養者名簿）（⑤の場合）'!$BD52,IF(OE$19&lt;='様式３（療養者名簿）（⑤の場合）'!$BE52,1,0),0),0)</f>
        <v>0</v>
      </c>
      <c r="OF47" s="225">
        <f>IF(OF$19-'様式３（療養者名簿）（⑤の場合）'!$BD52+1&lt;=15,IF(OF$19&gt;='様式３（療養者名簿）（⑤の場合）'!$BD52,IF(OF$19&lt;='様式３（療養者名簿）（⑤の場合）'!$BE52,1,0),0),0)</f>
        <v>0</v>
      </c>
      <c r="OG47" s="225">
        <f>IF(OG$19-'様式３（療養者名簿）（⑤の場合）'!$BD52+1&lt;=15,IF(OG$19&gt;='様式３（療養者名簿）（⑤の場合）'!$BD52,IF(OG$19&lt;='様式３（療養者名簿）（⑤の場合）'!$BE52,1,0),0),0)</f>
        <v>0</v>
      </c>
      <c r="OH47" s="225">
        <f>IF(OH$19-'様式３（療養者名簿）（⑤の場合）'!$BD52+1&lt;=15,IF(OH$19&gt;='様式３（療養者名簿）（⑤の場合）'!$BD52,IF(OH$19&lt;='様式３（療養者名簿）（⑤の場合）'!$BE52,1,0),0),0)</f>
        <v>0</v>
      </c>
      <c r="OI47" s="225">
        <f>IF(OI$19-'様式３（療養者名簿）（⑤の場合）'!$BD52+1&lt;=15,IF(OI$19&gt;='様式３（療養者名簿）（⑤の場合）'!$BD52,IF(OI$19&lt;='様式３（療養者名簿）（⑤の場合）'!$BE52,1,0),0),0)</f>
        <v>0</v>
      </c>
      <c r="OJ47" s="225">
        <f>IF(OJ$19-'様式３（療養者名簿）（⑤の場合）'!$BD52+1&lt;=15,IF(OJ$19&gt;='様式３（療養者名簿）（⑤の場合）'!$BD52,IF(OJ$19&lt;='様式３（療養者名簿）（⑤の場合）'!$BE52,1,0),0),0)</f>
        <v>0</v>
      </c>
      <c r="OK47" s="225">
        <f>IF(OK$19-'様式３（療養者名簿）（⑤の場合）'!$BD52+1&lt;=15,IF(OK$19&gt;='様式３（療養者名簿）（⑤の場合）'!$BD52,IF(OK$19&lt;='様式３（療養者名簿）（⑤の場合）'!$BE52,1,0),0),0)</f>
        <v>0</v>
      </c>
      <c r="OL47" s="225">
        <f>IF(OL$19-'様式３（療養者名簿）（⑤の場合）'!$BD52+1&lt;=15,IF(OL$19&gt;='様式３（療養者名簿）（⑤の場合）'!$BD52,IF(OL$19&lt;='様式３（療養者名簿）（⑤の場合）'!$BE52,1,0),0),0)</f>
        <v>0</v>
      </c>
      <c r="OM47" s="225">
        <f>IF(OM$19-'様式３（療養者名簿）（⑤の場合）'!$BD52+1&lt;=15,IF(OM$19&gt;='様式３（療養者名簿）（⑤の場合）'!$BD52,IF(OM$19&lt;='様式３（療養者名簿）（⑤の場合）'!$BE52,1,0),0),0)</f>
        <v>0</v>
      </c>
      <c r="ON47" s="225">
        <f>IF(ON$19-'様式３（療養者名簿）（⑤の場合）'!$BD52+1&lt;=15,IF(ON$19&gt;='様式３（療養者名簿）（⑤の場合）'!$BD52,IF(ON$19&lt;='様式３（療養者名簿）（⑤の場合）'!$BE52,1,0),0),0)</f>
        <v>0</v>
      </c>
      <c r="OO47" s="225">
        <f>IF(OO$19-'様式３（療養者名簿）（⑤の場合）'!$BD52+1&lt;=15,IF(OO$19&gt;='様式３（療養者名簿）（⑤の場合）'!$BD52,IF(OO$19&lt;='様式３（療養者名簿）（⑤の場合）'!$BE52,1,0),0),0)</f>
        <v>0</v>
      </c>
      <c r="OP47" s="225">
        <f>IF(OP$19-'様式３（療養者名簿）（⑤の場合）'!$BD52+1&lt;=15,IF(OP$19&gt;='様式３（療養者名簿）（⑤の場合）'!$BD52,IF(OP$19&lt;='様式３（療養者名簿）（⑤の場合）'!$BE52,1,0),0),0)</f>
        <v>0</v>
      </c>
      <c r="OQ47" s="225">
        <f>IF(OQ$19-'様式３（療養者名簿）（⑤の場合）'!$BD52+1&lt;=15,IF(OQ$19&gt;='様式３（療養者名簿）（⑤の場合）'!$BD52,IF(OQ$19&lt;='様式３（療養者名簿）（⑤の場合）'!$BE52,1,0),0),0)</f>
        <v>0</v>
      </c>
      <c r="OR47" s="225">
        <f>IF(OR$19-'様式３（療養者名簿）（⑤の場合）'!$BD52+1&lt;=15,IF(OR$19&gt;='様式３（療養者名簿）（⑤の場合）'!$BD52,IF(OR$19&lt;='様式３（療養者名簿）（⑤の場合）'!$BE52,1,0),0),0)</f>
        <v>0</v>
      </c>
      <c r="OS47" s="225">
        <f>IF(OS$19-'様式３（療養者名簿）（⑤の場合）'!$BD52+1&lt;=15,IF(OS$19&gt;='様式３（療養者名簿）（⑤の場合）'!$BD52,IF(OS$19&lt;='様式３（療養者名簿）（⑤の場合）'!$BE52,1,0),0),0)</f>
        <v>0</v>
      </c>
      <c r="OT47" s="225">
        <f>IF(OT$19-'様式３（療養者名簿）（⑤の場合）'!$BD52+1&lt;=15,IF(OT$19&gt;='様式３（療養者名簿）（⑤の場合）'!$BD52,IF(OT$19&lt;='様式３（療養者名簿）（⑤の場合）'!$BE52,1,0),0),0)</f>
        <v>0</v>
      </c>
      <c r="OU47" s="225">
        <f>IF(OU$19-'様式３（療養者名簿）（⑤の場合）'!$BD52+1&lt;=15,IF(OU$19&gt;='様式３（療養者名簿）（⑤の場合）'!$BD52,IF(OU$19&lt;='様式３（療養者名簿）（⑤の場合）'!$BE52,1,0),0),0)</f>
        <v>0</v>
      </c>
      <c r="OV47" s="225">
        <f>IF(OV$19-'様式３（療養者名簿）（⑤の場合）'!$BD52+1&lt;=15,IF(OV$19&gt;='様式３（療養者名簿）（⑤の場合）'!$BD52,IF(OV$19&lt;='様式３（療養者名簿）（⑤の場合）'!$BE52,1,0),0),0)</f>
        <v>0</v>
      </c>
      <c r="OW47" s="225">
        <f>IF(OW$19-'様式３（療養者名簿）（⑤の場合）'!$BD52+1&lt;=15,IF(OW$19&gt;='様式３（療養者名簿）（⑤の場合）'!$BD52,IF(OW$19&lt;='様式３（療養者名簿）（⑤の場合）'!$BE52,1,0),0),0)</f>
        <v>0</v>
      </c>
      <c r="OX47" s="225">
        <f>IF(OX$19-'様式３（療養者名簿）（⑤の場合）'!$BD52+1&lt;=15,IF(OX$19&gt;='様式３（療養者名簿）（⑤の場合）'!$BD52,IF(OX$19&lt;='様式３（療養者名簿）（⑤の場合）'!$BE52,1,0),0),0)</f>
        <v>0</v>
      </c>
      <c r="OY47" s="225">
        <f>IF(OY$19-'様式３（療養者名簿）（⑤の場合）'!$BD52+1&lt;=15,IF(OY$19&gt;='様式３（療養者名簿）（⑤の場合）'!$BD52,IF(OY$19&lt;='様式３（療養者名簿）（⑤の場合）'!$BE52,1,0),0),0)</f>
        <v>0</v>
      </c>
      <c r="OZ47" s="225">
        <f>IF(OZ$19-'様式３（療養者名簿）（⑤の場合）'!$BD52+1&lt;=15,IF(OZ$19&gt;='様式３（療養者名簿）（⑤の場合）'!$BD52,IF(OZ$19&lt;='様式３（療養者名簿）（⑤の場合）'!$BE52,1,0),0),0)</f>
        <v>0</v>
      </c>
      <c r="PA47" s="225">
        <f>IF(PA$19-'様式３（療養者名簿）（⑤の場合）'!$BD52+1&lt;=15,IF(PA$19&gt;='様式３（療養者名簿）（⑤の場合）'!$BD52,IF(PA$19&lt;='様式３（療養者名簿）（⑤の場合）'!$BE52,1,0),0),0)</f>
        <v>0</v>
      </c>
      <c r="PB47" s="225">
        <f>IF(PB$19-'様式３（療養者名簿）（⑤の場合）'!$BD52+1&lt;=15,IF(PB$19&gt;='様式３（療養者名簿）（⑤の場合）'!$BD52,IF(PB$19&lt;='様式３（療養者名簿）（⑤の場合）'!$BE52,1,0),0),0)</f>
        <v>0</v>
      </c>
      <c r="PC47" s="225">
        <f>IF(PC$19-'様式３（療養者名簿）（⑤の場合）'!$BD52+1&lt;=15,IF(PC$19&gt;='様式３（療養者名簿）（⑤の場合）'!$BD52,IF(PC$19&lt;='様式３（療養者名簿）（⑤の場合）'!$BE52,1,0),0),0)</f>
        <v>0</v>
      </c>
      <c r="PD47" s="225">
        <f>IF(PD$19-'様式３（療養者名簿）（⑤の場合）'!$BD52+1&lt;=15,IF(PD$19&gt;='様式３（療養者名簿）（⑤の場合）'!$BD52,IF(PD$19&lt;='様式３（療養者名簿）（⑤の場合）'!$BE52,1,0),0),0)</f>
        <v>0</v>
      </c>
      <c r="PE47" s="225">
        <f>IF(PE$19-'様式３（療養者名簿）（⑤の場合）'!$BD52+1&lt;=15,IF(PE$19&gt;='様式３（療養者名簿）（⑤の場合）'!$BD52,IF(PE$19&lt;='様式３（療養者名簿）（⑤の場合）'!$BE52,1,0),0),0)</f>
        <v>0</v>
      </c>
      <c r="PF47" s="225">
        <f>IF(PF$19-'様式３（療養者名簿）（⑤の場合）'!$BD52+1&lt;=15,IF(PF$19&gt;='様式３（療養者名簿）（⑤の場合）'!$BD52,IF(PF$19&lt;='様式３（療養者名簿）（⑤の場合）'!$BE52,1,0),0),0)</f>
        <v>0</v>
      </c>
      <c r="PG47" s="225">
        <f>IF(PG$19-'様式３（療養者名簿）（⑤の場合）'!$BD52+1&lt;=15,IF(PG$19&gt;='様式３（療養者名簿）（⑤の場合）'!$BD52,IF(PG$19&lt;='様式３（療養者名簿）（⑤の場合）'!$BE52,1,0),0),0)</f>
        <v>0</v>
      </c>
      <c r="PH47" s="225">
        <f>IF(PH$19-'様式３（療養者名簿）（⑤の場合）'!$BD52+1&lt;=15,IF(PH$19&gt;='様式３（療養者名簿）（⑤の場合）'!$BD52,IF(PH$19&lt;='様式３（療養者名簿）（⑤の場合）'!$BE52,1,0),0),0)</f>
        <v>0</v>
      </c>
      <c r="PI47" s="225">
        <f>IF(PI$19-'様式３（療養者名簿）（⑤の場合）'!$BD52+1&lt;=15,IF(PI$19&gt;='様式３（療養者名簿）（⑤の場合）'!$BD52,IF(PI$19&lt;='様式３（療養者名簿）（⑤の場合）'!$BE52,1,0),0),0)</f>
        <v>0</v>
      </c>
      <c r="PJ47" s="225">
        <f>IF(PJ$19-'様式３（療養者名簿）（⑤の場合）'!$BD52+1&lt;=15,IF(PJ$19&gt;='様式３（療養者名簿）（⑤の場合）'!$BD52,IF(PJ$19&lt;='様式３（療養者名簿）（⑤の場合）'!$BE52,1,0),0),0)</f>
        <v>0</v>
      </c>
      <c r="PK47" s="225">
        <f>IF(PK$19-'様式３（療養者名簿）（⑤の場合）'!$BD52+1&lt;=15,IF(PK$19&gt;='様式３（療養者名簿）（⑤の場合）'!$BD52,IF(PK$19&lt;='様式３（療養者名簿）（⑤の場合）'!$BE52,1,0),0),0)</f>
        <v>0</v>
      </c>
      <c r="PL47" s="225">
        <f>IF(PL$19-'様式３（療養者名簿）（⑤の場合）'!$BD52+1&lt;=15,IF(PL$19&gt;='様式３（療養者名簿）（⑤の場合）'!$BD52,IF(PL$19&lt;='様式３（療養者名簿）（⑤の場合）'!$BE52,1,0),0),0)</f>
        <v>0</v>
      </c>
      <c r="PM47" s="225">
        <f>IF(PM$19-'様式３（療養者名簿）（⑤の場合）'!$BD52+1&lt;=15,IF(PM$19&gt;='様式３（療養者名簿）（⑤の場合）'!$BD52,IF(PM$19&lt;='様式３（療養者名簿）（⑤の場合）'!$BE52,1,0),0),0)</f>
        <v>0</v>
      </c>
      <c r="PN47" s="225">
        <f>IF(PN$19-'様式３（療養者名簿）（⑤の場合）'!$BD52+1&lt;=15,IF(PN$19&gt;='様式３（療養者名簿）（⑤の場合）'!$BD52,IF(PN$19&lt;='様式３（療養者名簿）（⑤の場合）'!$BE52,1,0),0),0)</f>
        <v>0</v>
      </c>
      <c r="PO47" s="225">
        <f>IF(PO$19-'様式３（療養者名簿）（⑤の場合）'!$BD52+1&lt;=15,IF(PO$19&gt;='様式３（療養者名簿）（⑤の場合）'!$BD52,IF(PO$19&lt;='様式３（療養者名簿）（⑤の場合）'!$BE52,1,0),0),0)</f>
        <v>0</v>
      </c>
      <c r="PP47" s="225">
        <f>IF(PP$19-'様式３（療養者名簿）（⑤の場合）'!$BD52+1&lt;=15,IF(PP$19&gt;='様式３（療養者名簿）（⑤の場合）'!$BD52,IF(PP$19&lt;='様式３（療養者名簿）（⑤の場合）'!$BE52,1,0),0),0)</f>
        <v>0</v>
      </c>
      <c r="PQ47" s="225">
        <f>IF(PQ$19-'様式３（療養者名簿）（⑤の場合）'!$BD52+1&lt;=15,IF(PQ$19&gt;='様式３（療養者名簿）（⑤の場合）'!$BD52,IF(PQ$19&lt;='様式３（療養者名簿）（⑤の場合）'!$BE52,1,0),0),0)</f>
        <v>0</v>
      </c>
      <c r="PR47" s="225">
        <f>IF(PR$19-'様式３（療養者名簿）（⑤の場合）'!$BD52+1&lt;=15,IF(PR$19&gt;='様式３（療養者名簿）（⑤の場合）'!$BD52,IF(PR$19&lt;='様式３（療養者名簿）（⑤の場合）'!$BE52,1,0),0),0)</f>
        <v>0</v>
      </c>
      <c r="PS47" s="225">
        <f>IF(PS$19-'様式３（療養者名簿）（⑤の場合）'!$BD52+1&lt;=15,IF(PS$19&gt;='様式３（療養者名簿）（⑤の場合）'!$BD52,IF(PS$19&lt;='様式３（療養者名簿）（⑤の場合）'!$BE52,1,0),0),0)</f>
        <v>0</v>
      </c>
      <c r="PT47" s="225">
        <f>IF(PT$19-'様式３（療養者名簿）（⑤の場合）'!$BD52+1&lt;=15,IF(PT$19&gt;='様式３（療養者名簿）（⑤の場合）'!$BD52,IF(PT$19&lt;='様式３（療養者名簿）（⑤の場合）'!$BE52,1,0),0),0)</f>
        <v>0</v>
      </c>
      <c r="PU47" s="225">
        <f>IF(PU$19-'様式３（療養者名簿）（⑤の場合）'!$BD52+1&lt;=15,IF(PU$19&gt;='様式３（療養者名簿）（⑤の場合）'!$BD52,IF(PU$19&lt;='様式３（療養者名簿）（⑤の場合）'!$BE52,1,0),0),0)</f>
        <v>0</v>
      </c>
      <c r="PV47" s="225">
        <f>IF(PV$19-'様式３（療養者名簿）（⑤の場合）'!$BD52+1&lt;=15,IF(PV$19&gt;='様式３（療養者名簿）（⑤の場合）'!$BD52,IF(PV$19&lt;='様式３（療養者名簿）（⑤の場合）'!$BE52,1,0),0),0)</f>
        <v>0</v>
      </c>
      <c r="PW47" s="225">
        <f>IF(PW$19-'様式３（療養者名簿）（⑤の場合）'!$BD52+1&lt;=15,IF(PW$19&gt;='様式３（療養者名簿）（⑤の場合）'!$BD52,IF(PW$19&lt;='様式３（療養者名簿）（⑤の場合）'!$BE52,1,0),0),0)</f>
        <v>0</v>
      </c>
      <c r="PX47" s="225">
        <f>IF(PX$19-'様式３（療養者名簿）（⑤の場合）'!$BD52+1&lt;=15,IF(PX$19&gt;='様式３（療養者名簿）（⑤の場合）'!$BD52,IF(PX$19&lt;='様式３（療養者名簿）（⑤の場合）'!$BE52,1,0),0),0)</f>
        <v>0</v>
      </c>
      <c r="PY47" s="225">
        <f>IF(PY$19-'様式３（療養者名簿）（⑤の場合）'!$BD52+1&lt;=15,IF(PY$19&gt;='様式３（療養者名簿）（⑤の場合）'!$BD52,IF(PY$19&lt;='様式３（療養者名簿）（⑤の場合）'!$BE52,1,0),0),0)</f>
        <v>0</v>
      </c>
      <c r="PZ47" s="225">
        <f>IF(PZ$19-'様式３（療養者名簿）（⑤の場合）'!$BD52+1&lt;=15,IF(PZ$19&gt;='様式３（療養者名簿）（⑤の場合）'!$BD52,IF(PZ$19&lt;='様式３（療養者名簿）（⑤の場合）'!$BE52,1,0),0),0)</f>
        <v>0</v>
      </c>
      <c r="QA47" s="225">
        <f>IF(QA$19-'様式３（療養者名簿）（⑤の場合）'!$BD52+1&lt;=15,IF(QA$19&gt;='様式３（療養者名簿）（⑤の場合）'!$BD52,IF(QA$19&lt;='様式３（療養者名簿）（⑤の場合）'!$BE52,1,0),0),0)</f>
        <v>0</v>
      </c>
      <c r="QB47" s="225">
        <f>IF(QB$19-'様式３（療養者名簿）（⑤の場合）'!$BD52+1&lt;=15,IF(QB$19&gt;='様式３（療養者名簿）（⑤の場合）'!$BD52,IF(QB$19&lt;='様式３（療養者名簿）（⑤の場合）'!$BE52,1,0),0),0)</f>
        <v>0</v>
      </c>
      <c r="QC47" s="225">
        <f>IF(QC$19-'様式３（療養者名簿）（⑤の場合）'!$BD52+1&lt;=15,IF(QC$19&gt;='様式３（療養者名簿）（⑤の場合）'!$BD52,IF(QC$19&lt;='様式３（療養者名簿）（⑤の場合）'!$BE52,1,0),0),0)</f>
        <v>0</v>
      </c>
      <c r="QD47" s="225">
        <f>IF(QD$19-'様式３（療養者名簿）（⑤の場合）'!$BD52+1&lt;=15,IF(QD$19&gt;='様式３（療養者名簿）（⑤の場合）'!$BD52,IF(QD$19&lt;='様式３（療養者名簿）（⑤の場合）'!$BE52,1,0),0),0)</f>
        <v>0</v>
      </c>
      <c r="QE47" s="225">
        <f>IF(QE$19-'様式３（療養者名簿）（⑤の場合）'!$BD52+1&lt;=15,IF(QE$19&gt;='様式３（療養者名簿）（⑤の場合）'!$BD52,IF(QE$19&lt;='様式３（療養者名簿）（⑤の場合）'!$BE52,1,0),0),0)</f>
        <v>0</v>
      </c>
      <c r="QF47" s="225">
        <f>IF(QF$19-'様式３（療養者名簿）（⑤の場合）'!$BD52+1&lt;=15,IF(QF$19&gt;='様式３（療養者名簿）（⑤の場合）'!$BD52,IF(QF$19&lt;='様式３（療養者名簿）（⑤の場合）'!$BE52,1,0),0),0)</f>
        <v>0</v>
      </c>
      <c r="QG47" s="225">
        <f>IF(QG$19-'様式３（療養者名簿）（⑤の場合）'!$BD52+1&lt;=15,IF(QG$19&gt;='様式３（療養者名簿）（⑤の場合）'!$BD52,IF(QG$19&lt;='様式３（療養者名簿）（⑤の場合）'!$BE52,1,0),0),0)</f>
        <v>0</v>
      </c>
      <c r="QH47" s="225">
        <f>IF(QH$19-'様式３（療養者名簿）（⑤の場合）'!$BD52+1&lt;=15,IF(QH$19&gt;='様式３（療養者名簿）（⑤の場合）'!$BD52,IF(QH$19&lt;='様式３（療養者名簿）（⑤の場合）'!$BE52,1,0),0),0)</f>
        <v>0</v>
      </c>
      <c r="QI47" s="225">
        <f>IF(QI$19-'様式３（療養者名簿）（⑤の場合）'!$BD52+1&lt;=15,IF(QI$19&gt;='様式３（療養者名簿）（⑤の場合）'!$BD52,IF(QI$19&lt;='様式３（療養者名簿）（⑤の場合）'!$BE52,1,0),0),0)</f>
        <v>0</v>
      </c>
      <c r="QJ47" s="225">
        <f>IF(QJ$19-'様式３（療養者名簿）（⑤の場合）'!$BD52+1&lt;=15,IF(QJ$19&gt;='様式３（療養者名簿）（⑤の場合）'!$BD52,IF(QJ$19&lt;='様式３（療養者名簿）（⑤の場合）'!$BE52,1,0),0),0)</f>
        <v>0</v>
      </c>
      <c r="QK47" s="225">
        <f>IF(QK$19-'様式３（療養者名簿）（⑤の場合）'!$BD52+1&lt;=15,IF(QK$19&gt;='様式３（療養者名簿）（⑤の場合）'!$BD52,IF(QK$19&lt;='様式３（療養者名簿）（⑤の場合）'!$BE52,1,0),0),0)</f>
        <v>0</v>
      </c>
      <c r="QL47" s="225">
        <f>IF(QL$19-'様式３（療養者名簿）（⑤の場合）'!$BD52+1&lt;=15,IF(QL$19&gt;='様式３（療養者名簿）（⑤の場合）'!$BD52,IF(QL$19&lt;='様式３（療養者名簿）（⑤の場合）'!$BE52,1,0),0),0)</f>
        <v>0</v>
      </c>
      <c r="QM47" s="225">
        <f>IF(QM$19-'様式３（療養者名簿）（⑤の場合）'!$BD52+1&lt;=15,IF(QM$19&gt;='様式３（療養者名簿）（⑤の場合）'!$BD52,IF(QM$19&lt;='様式３（療養者名簿）（⑤の場合）'!$BE52,1,0),0),0)</f>
        <v>0</v>
      </c>
      <c r="QN47" s="225">
        <f>IF(QN$19-'様式３（療養者名簿）（⑤の場合）'!$BD52+1&lt;=15,IF(QN$19&gt;='様式３（療養者名簿）（⑤の場合）'!$BD52,IF(QN$19&lt;='様式３（療養者名簿）（⑤の場合）'!$BE52,1,0),0),0)</f>
        <v>0</v>
      </c>
      <c r="QO47" s="225">
        <f>IF(QO$19-'様式３（療養者名簿）（⑤の場合）'!$BD52+1&lt;=15,IF(QO$19&gt;='様式３（療養者名簿）（⑤の場合）'!$BD52,IF(QO$19&lt;='様式３（療養者名簿）（⑤の場合）'!$BE52,1,0),0),0)</f>
        <v>0</v>
      </c>
      <c r="QP47" s="225">
        <f>IF(QP$19-'様式３（療養者名簿）（⑤の場合）'!$BD52+1&lt;=15,IF(QP$19&gt;='様式３（療養者名簿）（⑤の場合）'!$BD52,IF(QP$19&lt;='様式３（療養者名簿）（⑤の場合）'!$BE52,1,0),0),0)</f>
        <v>0</v>
      </c>
      <c r="QQ47" s="225">
        <f>IF(QQ$19-'様式３（療養者名簿）（⑤の場合）'!$BD52+1&lt;=15,IF(QQ$19&gt;='様式３（療養者名簿）（⑤の場合）'!$BD52,IF(QQ$19&lt;='様式３（療養者名簿）（⑤の場合）'!$BE52,1,0),0),0)</f>
        <v>0</v>
      </c>
      <c r="QR47" s="225">
        <f>IF(QR$19-'様式３（療養者名簿）（⑤の場合）'!$BD52+1&lt;=15,IF(QR$19&gt;='様式３（療養者名簿）（⑤の場合）'!$BD52,IF(QR$19&lt;='様式３（療養者名簿）（⑤の場合）'!$BE52,1,0),0),0)</f>
        <v>0</v>
      </c>
      <c r="QS47" s="225">
        <f>IF(QS$19-'様式３（療養者名簿）（⑤の場合）'!$BD52+1&lt;=15,IF(QS$19&gt;='様式３（療養者名簿）（⑤の場合）'!$BD52,IF(QS$19&lt;='様式３（療養者名簿）（⑤の場合）'!$BE52,1,0),0),0)</f>
        <v>0</v>
      </c>
      <c r="QT47" s="225">
        <f>IF(QT$19-'様式３（療養者名簿）（⑤の場合）'!$BD52+1&lt;=15,IF(QT$19&gt;='様式３（療養者名簿）（⑤の場合）'!$BD52,IF(QT$19&lt;='様式３（療養者名簿）（⑤の場合）'!$BE52,1,0),0),0)</f>
        <v>0</v>
      </c>
      <c r="QU47" s="225">
        <f>IF(QU$19-'様式３（療養者名簿）（⑤の場合）'!$BD52+1&lt;=15,IF(QU$19&gt;='様式３（療養者名簿）（⑤の場合）'!$BD52,IF(QU$19&lt;='様式３（療養者名簿）（⑤の場合）'!$BE52,1,0),0),0)</f>
        <v>0</v>
      </c>
      <c r="QV47" s="225">
        <f>IF(QV$19-'様式３（療養者名簿）（⑤の場合）'!$BD52+1&lt;=15,IF(QV$19&gt;='様式３（療養者名簿）（⑤の場合）'!$BD52,IF(QV$19&lt;='様式３（療養者名簿）（⑤の場合）'!$BE52,1,0),0),0)</f>
        <v>0</v>
      </c>
      <c r="QW47" s="225">
        <f>IF(QW$19-'様式３（療養者名簿）（⑤の場合）'!$BD52+1&lt;=15,IF(QW$19&gt;='様式３（療養者名簿）（⑤の場合）'!$BD52,IF(QW$19&lt;='様式３（療養者名簿）（⑤の場合）'!$BE52,1,0),0),0)</f>
        <v>0</v>
      </c>
      <c r="QX47" s="225">
        <f>IF(QX$19-'様式３（療養者名簿）（⑤の場合）'!$BD52+1&lt;=15,IF(QX$19&gt;='様式３（療養者名簿）（⑤の場合）'!$BD52,IF(QX$19&lt;='様式３（療養者名簿）（⑤の場合）'!$BE52,1,0),0),0)</f>
        <v>0</v>
      </c>
      <c r="QY47" s="225">
        <f>IF(QY$19-'様式３（療養者名簿）（⑤の場合）'!$BD52+1&lt;=15,IF(QY$19&gt;='様式３（療養者名簿）（⑤の場合）'!$BD52,IF(QY$19&lt;='様式３（療養者名簿）（⑤の場合）'!$BE52,1,0),0),0)</f>
        <v>0</v>
      </c>
      <c r="QZ47" s="225">
        <f>IF(QZ$19-'様式３（療養者名簿）（⑤の場合）'!$BD52+1&lt;=15,IF(QZ$19&gt;='様式３（療養者名簿）（⑤の場合）'!$BD52,IF(QZ$19&lt;='様式３（療養者名簿）（⑤の場合）'!$BE52,1,0),0),0)</f>
        <v>0</v>
      </c>
      <c r="RA47" s="225">
        <f>IF(RA$19-'様式３（療養者名簿）（⑤の場合）'!$BD52+1&lt;=15,IF(RA$19&gt;='様式３（療養者名簿）（⑤の場合）'!$BD52,IF(RA$19&lt;='様式３（療養者名簿）（⑤の場合）'!$BE52,1,0),0),0)</f>
        <v>0</v>
      </c>
      <c r="RB47" s="225">
        <f>IF(RB$19-'様式３（療養者名簿）（⑤の場合）'!$BD52+1&lt;=15,IF(RB$19&gt;='様式３（療養者名簿）（⑤の場合）'!$BD52,IF(RB$19&lt;='様式３（療養者名簿）（⑤の場合）'!$BE52,1,0),0),0)</f>
        <v>0</v>
      </c>
      <c r="RC47" s="225">
        <f>IF(RC$19-'様式３（療養者名簿）（⑤の場合）'!$BD52+1&lt;=15,IF(RC$19&gt;='様式３（療養者名簿）（⑤の場合）'!$BD52,IF(RC$19&lt;='様式３（療養者名簿）（⑤の場合）'!$BE52,1,0),0),0)</f>
        <v>0</v>
      </c>
      <c r="RD47" s="225">
        <f>IF(RD$19-'様式３（療養者名簿）（⑤の場合）'!$BD52+1&lt;=15,IF(RD$19&gt;='様式３（療養者名簿）（⑤の場合）'!$BD52,IF(RD$19&lt;='様式３（療養者名簿）（⑤の場合）'!$BE52,1,0),0),0)</f>
        <v>0</v>
      </c>
      <c r="RE47" s="225">
        <f>IF(RE$19-'様式３（療養者名簿）（⑤の場合）'!$BD52+1&lt;=15,IF(RE$19&gt;='様式３（療養者名簿）（⑤の場合）'!$BD52,IF(RE$19&lt;='様式３（療養者名簿）（⑤の場合）'!$BE52,1,0),0),0)</f>
        <v>0</v>
      </c>
      <c r="RF47" s="225">
        <f>IF(RF$19-'様式３（療養者名簿）（⑤の場合）'!$BD52+1&lt;=15,IF(RF$19&gt;='様式３（療養者名簿）（⑤の場合）'!$BD52,IF(RF$19&lt;='様式３（療養者名簿）（⑤の場合）'!$BE52,1,0),0),0)</f>
        <v>0</v>
      </c>
      <c r="RG47" s="225">
        <f>IF(RG$19-'様式３（療養者名簿）（⑤の場合）'!$BD52+1&lt;=15,IF(RG$19&gt;='様式３（療養者名簿）（⑤の場合）'!$BD52,IF(RG$19&lt;='様式３（療養者名簿）（⑤の場合）'!$BE52,1,0),0),0)</f>
        <v>0</v>
      </c>
      <c r="RH47" s="225">
        <f>IF(RH$19-'様式３（療養者名簿）（⑤の場合）'!$BD52+1&lt;=15,IF(RH$19&gt;='様式３（療養者名簿）（⑤の場合）'!$BD52,IF(RH$19&lt;='様式３（療養者名簿）（⑤の場合）'!$BE52,1,0),0),0)</f>
        <v>0</v>
      </c>
      <c r="RI47" s="225">
        <f>IF(RI$19-'様式３（療養者名簿）（⑤の場合）'!$BD52+1&lt;=15,IF(RI$19&gt;='様式３（療養者名簿）（⑤の場合）'!$BD52,IF(RI$19&lt;='様式３（療養者名簿）（⑤の場合）'!$BE52,1,0),0),0)</f>
        <v>0</v>
      </c>
      <c r="RJ47" s="225">
        <f>IF(RJ$19-'様式３（療養者名簿）（⑤の場合）'!$BD52+1&lt;=15,IF(RJ$19&gt;='様式３（療養者名簿）（⑤の場合）'!$BD52,IF(RJ$19&lt;='様式３（療養者名簿）（⑤の場合）'!$BE52,1,0),0),0)</f>
        <v>0</v>
      </c>
      <c r="RK47" s="225">
        <f>IF(RK$19-'様式３（療養者名簿）（⑤の場合）'!$BD52+1&lt;=15,IF(RK$19&gt;='様式３（療養者名簿）（⑤の場合）'!$BD52,IF(RK$19&lt;='様式３（療養者名簿）（⑤の場合）'!$BE52,1,0),0),0)</f>
        <v>0</v>
      </c>
      <c r="RL47" s="225">
        <f>IF(RL$19-'様式３（療養者名簿）（⑤の場合）'!$BD52+1&lt;=15,IF(RL$19&gt;='様式３（療養者名簿）（⑤の場合）'!$BD52,IF(RL$19&lt;='様式３（療養者名簿）（⑤の場合）'!$BE52,1,0),0),0)</f>
        <v>0</v>
      </c>
      <c r="RM47" s="225">
        <f>IF(RM$19-'様式３（療養者名簿）（⑤の場合）'!$BD52+1&lt;=15,IF(RM$19&gt;='様式３（療養者名簿）（⑤の場合）'!$BD52,IF(RM$19&lt;='様式３（療養者名簿）（⑤の場合）'!$BE52,1,0),0),0)</f>
        <v>0</v>
      </c>
      <c r="RN47" s="225">
        <f>IF(RN$19-'様式３（療養者名簿）（⑤の場合）'!$BD52+1&lt;=15,IF(RN$19&gt;='様式３（療養者名簿）（⑤の場合）'!$BD52,IF(RN$19&lt;='様式３（療養者名簿）（⑤の場合）'!$BE52,1,0),0),0)</f>
        <v>0</v>
      </c>
      <c r="RO47" s="225">
        <f>IF(RO$19-'様式３（療養者名簿）（⑤の場合）'!$BD52+1&lt;=15,IF(RO$19&gt;='様式３（療養者名簿）（⑤の場合）'!$BD52,IF(RO$19&lt;='様式３（療養者名簿）（⑤の場合）'!$BE52,1,0),0),0)</f>
        <v>0</v>
      </c>
      <c r="RP47" s="225">
        <f>IF(RP$19-'様式３（療養者名簿）（⑤の場合）'!$BD52+1&lt;=15,IF(RP$19&gt;='様式３（療養者名簿）（⑤の場合）'!$BD52,IF(RP$19&lt;='様式３（療養者名簿）（⑤の場合）'!$BE52,1,0),0),0)</f>
        <v>0</v>
      </c>
      <c r="RQ47" s="225">
        <f>IF(RQ$19-'様式３（療養者名簿）（⑤の場合）'!$BD52+1&lt;=15,IF(RQ$19&gt;='様式３（療養者名簿）（⑤の場合）'!$BD52,IF(RQ$19&lt;='様式３（療養者名簿）（⑤の場合）'!$BE52,1,0),0),0)</f>
        <v>0</v>
      </c>
      <c r="RR47" s="225">
        <f>IF(RR$19-'様式３（療養者名簿）（⑤の場合）'!$BD52+1&lt;=15,IF(RR$19&gt;='様式３（療養者名簿）（⑤の場合）'!$BD52,IF(RR$19&lt;='様式３（療養者名簿）（⑤の場合）'!$BE52,1,0),0),0)</f>
        <v>0</v>
      </c>
      <c r="RS47" s="225">
        <f>IF(RS$19-'様式３（療養者名簿）（⑤の場合）'!$BD52+1&lt;=15,IF(RS$19&gt;='様式３（療養者名簿）（⑤の場合）'!$BD52,IF(RS$19&lt;='様式３（療養者名簿）（⑤の場合）'!$BE52,1,0),0),0)</f>
        <v>0</v>
      </c>
      <c r="RT47" s="225">
        <f>IF(RT$19-'様式３（療養者名簿）（⑤の場合）'!$BD52+1&lt;=15,IF(RT$19&gt;='様式３（療養者名簿）（⑤の場合）'!$BD52,IF(RT$19&lt;='様式３（療養者名簿）（⑤の場合）'!$BE52,1,0),0),0)</f>
        <v>0</v>
      </c>
      <c r="RU47" s="225">
        <f>IF(RU$19-'様式３（療養者名簿）（⑤の場合）'!$BD52+1&lt;=15,IF(RU$19&gt;='様式３（療養者名簿）（⑤の場合）'!$BD52,IF(RU$19&lt;='様式３（療養者名簿）（⑤の場合）'!$BE52,1,0),0),0)</f>
        <v>0</v>
      </c>
      <c r="RV47" s="225">
        <f>IF(RV$19-'様式３（療養者名簿）（⑤の場合）'!$BD52+1&lt;=15,IF(RV$19&gt;='様式３（療養者名簿）（⑤の場合）'!$BD52,IF(RV$19&lt;='様式３（療養者名簿）（⑤の場合）'!$BE52,1,0),0),0)</f>
        <v>0</v>
      </c>
      <c r="RW47" s="225">
        <f>IF(RW$19-'様式３（療養者名簿）（⑤の場合）'!$BD52+1&lt;=15,IF(RW$19&gt;='様式３（療養者名簿）（⑤の場合）'!$BD52,IF(RW$19&lt;='様式３（療養者名簿）（⑤の場合）'!$BE52,1,0),0),0)</f>
        <v>0</v>
      </c>
      <c r="RX47" s="225">
        <f>IF(RX$19-'様式３（療養者名簿）（⑤の場合）'!$BD52+1&lt;=15,IF(RX$19&gt;='様式３（療養者名簿）（⑤の場合）'!$BD52,IF(RX$19&lt;='様式３（療養者名簿）（⑤の場合）'!$BE52,1,0),0),0)</f>
        <v>0</v>
      </c>
      <c r="RY47" s="225">
        <f>IF(RY$19-'様式３（療養者名簿）（⑤の場合）'!$BD52+1&lt;=15,IF(RY$19&gt;='様式３（療養者名簿）（⑤の場合）'!$BD52,IF(RY$19&lt;='様式３（療養者名簿）（⑤の場合）'!$BE52,1,0),0),0)</f>
        <v>0</v>
      </c>
      <c r="RZ47" s="225">
        <f>IF(RZ$19-'様式３（療養者名簿）（⑤の場合）'!$BD52+1&lt;=15,IF(RZ$19&gt;='様式３（療養者名簿）（⑤の場合）'!$BD52,IF(RZ$19&lt;='様式３（療養者名簿）（⑤の場合）'!$BE52,1,0),0),0)</f>
        <v>0</v>
      </c>
      <c r="SA47" s="225">
        <f>IF(SA$19-'様式３（療養者名簿）（⑤の場合）'!$BD52+1&lt;=15,IF(SA$19&gt;='様式３（療養者名簿）（⑤の場合）'!$BD52,IF(SA$19&lt;='様式３（療養者名簿）（⑤の場合）'!$BE52,1,0),0),0)</f>
        <v>0</v>
      </c>
      <c r="SB47" s="225">
        <f>IF(SB$19-'様式３（療養者名簿）（⑤の場合）'!$BD52+1&lt;=15,IF(SB$19&gt;='様式３（療養者名簿）（⑤の場合）'!$BD52,IF(SB$19&lt;='様式３（療養者名簿）（⑤の場合）'!$BE52,1,0),0),0)</f>
        <v>0</v>
      </c>
      <c r="SC47" s="225">
        <f>IF(SC$19-'様式３（療養者名簿）（⑤の場合）'!$BD52+1&lt;=15,IF(SC$19&gt;='様式３（療養者名簿）（⑤の場合）'!$BD52,IF(SC$19&lt;='様式３（療養者名簿）（⑤の場合）'!$BE52,1,0),0),0)</f>
        <v>0</v>
      </c>
      <c r="SD47" s="225">
        <f>IF(SD$19-'様式３（療養者名簿）（⑤の場合）'!$BD52+1&lt;=15,IF(SD$19&gt;='様式３（療養者名簿）（⑤の場合）'!$BD52,IF(SD$19&lt;='様式３（療養者名簿）（⑤の場合）'!$BE52,1,0),0),0)</f>
        <v>0</v>
      </c>
      <c r="SE47" s="225">
        <f>IF(SE$19-'様式３（療養者名簿）（⑤の場合）'!$BD52+1&lt;=15,IF(SE$19&gt;='様式３（療養者名簿）（⑤の場合）'!$BD52,IF(SE$19&lt;='様式３（療養者名簿）（⑤の場合）'!$BE52,1,0),0),0)</f>
        <v>0</v>
      </c>
      <c r="SF47" s="225">
        <f>IF(SF$19-'様式３（療養者名簿）（⑤の場合）'!$BD52+1&lt;=15,IF(SF$19&gt;='様式３（療養者名簿）（⑤の場合）'!$BD52,IF(SF$19&lt;='様式３（療養者名簿）（⑤の場合）'!$BE52,1,0),0),0)</f>
        <v>0</v>
      </c>
      <c r="SG47" s="225">
        <f>IF(SG$19-'様式３（療養者名簿）（⑤の場合）'!$BD52+1&lt;=15,IF(SG$19&gt;='様式３（療養者名簿）（⑤の場合）'!$BD52,IF(SG$19&lt;='様式３（療養者名簿）（⑤の場合）'!$BE52,1,0),0),0)</f>
        <v>0</v>
      </c>
      <c r="SH47" s="225">
        <f>IF(SH$19-'様式３（療養者名簿）（⑤の場合）'!$BD52+1&lt;=15,IF(SH$19&gt;='様式３（療養者名簿）（⑤の場合）'!$BD52,IF(SH$19&lt;='様式３（療養者名簿）（⑤の場合）'!$BE52,1,0),0),0)</f>
        <v>0</v>
      </c>
      <c r="SI47" s="225">
        <f>IF(SI$19-'様式３（療養者名簿）（⑤の場合）'!$BD52+1&lt;=15,IF(SI$19&gt;='様式３（療養者名簿）（⑤の場合）'!$BD52,IF(SI$19&lt;='様式３（療養者名簿）（⑤の場合）'!$BE52,1,0),0),0)</f>
        <v>0</v>
      </c>
      <c r="SJ47" s="225">
        <f>IF(SJ$19-'様式３（療養者名簿）（⑤の場合）'!$BD52+1&lt;=15,IF(SJ$19&gt;='様式３（療養者名簿）（⑤の場合）'!$BD52,IF(SJ$19&lt;='様式３（療養者名簿）（⑤の場合）'!$BE52,1,0),0),0)</f>
        <v>0</v>
      </c>
      <c r="SK47" s="225">
        <f>IF(SK$19-'様式３（療養者名簿）（⑤の場合）'!$BD52+1&lt;=15,IF(SK$19&gt;='様式３（療養者名簿）（⑤の場合）'!$BD52,IF(SK$19&lt;='様式３（療養者名簿）（⑤の場合）'!$BE52,1,0),0),0)</f>
        <v>0</v>
      </c>
      <c r="SL47" s="225">
        <f>IF(SL$19-'様式３（療養者名簿）（⑤の場合）'!$BD52+1&lt;=15,IF(SL$19&gt;='様式３（療養者名簿）（⑤の場合）'!$BD52,IF(SL$19&lt;='様式３（療養者名簿）（⑤の場合）'!$BE52,1,0),0),0)</f>
        <v>0</v>
      </c>
      <c r="SM47" s="225">
        <f>IF(SM$19-'様式３（療養者名簿）（⑤の場合）'!$BD52+1&lt;=15,IF(SM$19&gt;='様式３（療養者名簿）（⑤の場合）'!$BD52,IF(SM$19&lt;='様式３（療養者名簿）（⑤の場合）'!$BE52,1,0),0),0)</f>
        <v>0</v>
      </c>
      <c r="SN47" s="225">
        <f>IF(SN$19-'様式３（療養者名簿）（⑤の場合）'!$BD52+1&lt;=15,IF(SN$19&gt;='様式３（療養者名簿）（⑤の場合）'!$BD52,IF(SN$19&lt;='様式３（療養者名簿）（⑤の場合）'!$BE52,1,0),0),0)</f>
        <v>0</v>
      </c>
      <c r="SO47" s="225">
        <f>IF(SO$19-'様式３（療養者名簿）（⑤の場合）'!$BD52+1&lt;=15,IF(SO$19&gt;='様式３（療養者名簿）（⑤の場合）'!$BD52,IF(SO$19&lt;='様式３（療養者名簿）（⑤の場合）'!$BE52,1,0),0),0)</f>
        <v>0</v>
      </c>
      <c r="SP47" s="225">
        <f>IF(SP$19-'様式３（療養者名簿）（⑤の場合）'!$BD52+1&lt;=15,IF(SP$19&gt;='様式３（療養者名簿）（⑤の場合）'!$BD52,IF(SP$19&lt;='様式３（療養者名簿）（⑤の場合）'!$BE52,1,0),0),0)</f>
        <v>0</v>
      </c>
      <c r="SQ47" s="225">
        <f>IF(SQ$19-'様式３（療養者名簿）（⑤の場合）'!$BD52+1&lt;=15,IF(SQ$19&gt;='様式３（療養者名簿）（⑤の場合）'!$BD52,IF(SQ$19&lt;='様式３（療養者名簿）（⑤の場合）'!$BE52,1,0),0),0)</f>
        <v>0</v>
      </c>
      <c r="SR47" s="225">
        <f>IF(SR$19-'様式３（療養者名簿）（⑤の場合）'!$BD52+1&lt;=15,IF(SR$19&gt;='様式３（療養者名簿）（⑤の場合）'!$BD52,IF(SR$19&lt;='様式３（療養者名簿）（⑤の場合）'!$BE52,1,0),0),0)</f>
        <v>0</v>
      </c>
      <c r="SS47" s="225">
        <f>IF(SS$19-'様式３（療養者名簿）（⑤の場合）'!$BD52+1&lt;=15,IF(SS$19&gt;='様式３（療養者名簿）（⑤の場合）'!$BD52,IF(SS$19&lt;='様式３（療養者名簿）（⑤の場合）'!$BE52,1,0),0),0)</f>
        <v>0</v>
      </c>
      <c r="ST47" s="225">
        <f>IF(ST$19-'様式３（療養者名簿）（⑤の場合）'!$BD52+1&lt;=15,IF(ST$19&gt;='様式３（療養者名簿）（⑤の場合）'!$BD52,IF(ST$19&lt;='様式３（療養者名簿）（⑤の場合）'!$BE52,1,0),0),0)</f>
        <v>0</v>
      </c>
      <c r="SU47" s="225">
        <f>IF(SU$19-'様式３（療養者名簿）（⑤の場合）'!$BD52+1&lt;=15,IF(SU$19&gt;='様式３（療養者名簿）（⑤の場合）'!$BD52,IF(SU$19&lt;='様式３（療養者名簿）（⑤の場合）'!$BE52,1,0),0),0)</f>
        <v>0</v>
      </c>
      <c r="SV47" s="225">
        <f>IF(SV$19-'様式３（療養者名簿）（⑤の場合）'!$BD52+1&lt;=15,IF(SV$19&gt;='様式３（療養者名簿）（⑤の場合）'!$BD52,IF(SV$19&lt;='様式３（療養者名簿）（⑤の場合）'!$BE52,1,0),0),0)</f>
        <v>0</v>
      </c>
      <c r="SW47" s="225">
        <f>IF(SW$19-'様式３（療養者名簿）（⑤の場合）'!$BD52+1&lt;=15,IF(SW$19&gt;='様式３（療養者名簿）（⑤の場合）'!$BD52,IF(SW$19&lt;='様式３（療養者名簿）（⑤の場合）'!$BE52,1,0),0),0)</f>
        <v>0</v>
      </c>
      <c r="SX47" s="225">
        <f>IF(SX$19-'様式３（療養者名簿）（⑤の場合）'!$BD52+1&lt;=15,IF(SX$19&gt;='様式３（療養者名簿）（⑤の場合）'!$BD52,IF(SX$19&lt;='様式３（療養者名簿）（⑤の場合）'!$BE52,1,0),0),0)</f>
        <v>0</v>
      </c>
      <c r="SY47" s="225">
        <f>IF(SY$19-'様式３（療養者名簿）（⑤の場合）'!$BD52+1&lt;=15,IF(SY$19&gt;='様式３（療養者名簿）（⑤の場合）'!$BD52,IF(SY$19&lt;='様式３（療養者名簿）（⑤の場合）'!$BE52,1,0),0),0)</f>
        <v>0</v>
      </c>
      <c r="SZ47" s="225">
        <f>IF(SZ$19-'様式３（療養者名簿）（⑤の場合）'!$BD52+1&lt;=15,IF(SZ$19&gt;='様式３（療養者名簿）（⑤の場合）'!$BD52,IF(SZ$19&lt;='様式３（療養者名簿）（⑤の場合）'!$BE52,1,0),0),0)</f>
        <v>0</v>
      </c>
      <c r="TA47" s="225">
        <f>IF(TA$19-'様式３（療養者名簿）（⑤の場合）'!$BD52+1&lt;=15,IF(TA$19&gt;='様式３（療養者名簿）（⑤の場合）'!$BD52,IF(TA$19&lt;='様式３（療養者名簿）（⑤の場合）'!$BE52,1,0),0),0)</f>
        <v>0</v>
      </c>
      <c r="TB47" s="225">
        <f>IF(TB$19-'様式３（療養者名簿）（⑤の場合）'!$BD52+1&lt;=15,IF(TB$19&gt;='様式３（療養者名簿）（⑤の場合）'!$BD52,IF(TB$19&lt;='様式３（療養者名簿）（⑤の場合）'!$BE52,1,0),0),0)</f>
        <v>0</v>
      </c>
      <c r="TC47" s="225">
        <f>IF(TC$19-'様式３（療養者名簿）（⑤の場合）'!$BD52+1&lt;=15,IF(TC$19&gt;='様式３（療養者名簿）（⑤の場合）'!$BD52,IF(TC$19&lt;='様式３（療養者名簿）（⑤の場合）'!$BE52,1,0),0),0)</f>
        <v>0</v>
      </c>
      <c r="TD47" s="225">
        <f>IF(TD$19-'様式３（療養者名簿）（⑤の場合）'!$BD52+1&lt;=15,IF(TD$19&gt;='様式３（療養者名簿）（⑤の場合）'!$BD52,IF(TD$19&lt;='様式３（療養者名簿）（⑤の場合）'!$BE52,1,0),0),0)</f>
        <v>0</v>
      </c>
      <c r="TE47" s="225">
        <f>IF(TE$19-'様式３（療養者名簿）（⑤の場合）'!$BD52+1&lt;=15,IF(TE$19&gt;='様式３（療養者名簿）（⑤の場合）'!$BD52,IF(TE$19&lt;='様式３（療養者名簿）（⑤の場合）'!$BE52,1,0),0),0)</f>
        <v>0</v>
      </c>
      <c r="TF47" s="225">
        <f>IF(TF$19-'様式３（療養者名簿）（⑤の場合）'!$BD52+1&lt;=15,IF(TF$19&gt;='様式３（療養者名簿）（⑤の場合）'!$BD52,IF(TF$19&lt;='様式３（療養者名簿）（⑤の場合）'!$BE52,1,0),0),0)</f>
        <v>0</v>
      </c>
      <c r="TG47" s="225">
        <f>IF(TG$19-'様式３（療養者名簿）（⑤の場合）'!$BD52+1&lt;=15,IF(TG$19&gt;='様式３（療養者名簿）（⑤の場合）'!$BD52,IF(TG$19&lt;='様式３（療養者名簿）（⑤の場合）'!$BE52,1,0),0),0)</f>
        <v>0</v>
      </c>
      <c r="TH47" s="225">
        <f>IF(TH$19-'様式３（療養者名簿）（⑤の場合）'!$BD52+1&lt;=15,IF(TH$19&gt;='様式３（療養者名簿）（⑤の場合）'!$BD52,IF(TH$19&lt;='様式３（療養者名簿）（⑤の場合）'!$BE52,1,0),0),0)</f>
        <v>0</v>
      </c>
      <c r="TI47" s="225">
        <f>IF(TI$19-'様式３（療養者名簿）（⑤の場合）'!$BD52+1&lt;=15,IF(TI$19&gt;='様式３（療養者名簿）（⑤の場合）'!$BD52,IF(TI$19&lt;='様式３（療養者名簿）（⑤の場合）'!$BE52,1,0),0),0)</f>
        <v>0</v>
      </c>
      <c r="TJ47" s="225">
        <f>IF(TJ$19-'様式３（療養者名簿）（⑤の場合）'!$BD52+1&lt;=15,IF(TJ$19&gt;='様式３（療養者名簿）（⑤の場合）'!$BD52,IF(TJ$19&lt;='様式３（療養者名簿）（⑤の場合）'!$BE52,1,0),0),0)</f>
        <v>0</v>
      </c>
      <c r="TK47" s="225">
        <f>IF(TK$19-'様式３（療養者名簿）（⑤の場合）'!$BD52+1&lt;=15,IF(TK$19&gt;='様式３（療養者名簿）（⑤の場合）'!$BD52,IF(TK$19&lt;='様式３（療養者名簿）（⑤の場合）'!$BE52,1,0),0),0)</f>
        <v>0</v>
      </c>
      <c r="TL47" s="225">
        <f>IF(TL$19-'様式３（療養者名簿）（⑤の場合）'!$BD52+1&lt;=15,IF(TL$19&gt;='様式３（療養者名簿）（⑤の場合）'!$BD52,IF(TL$19&lt;='様式３（療養者名簿）（⑤の場合）'!$BE52,1,0),0),0)</f>
        <v>0</v>
      </c>
      <c r="TM47" s="225">
        <f>IF(TM$19-'様式３（療養者名簿）（⑤の場合）'!$BD52+1&lt;=15,IF(TM$19&gt;='様式３（療養者名簿）（⑤の場合）'!$BD52,IF(TM$19&lt;='様式３（療養者名簿）（⑤の場合）'!$BE52,1,0),0),0)</f>
        <v>0</v>
      </c>
      <c r="TN47" s="225">
        <f>IF(TN$19-'様式３（療養者名簿）（⑤の場合）'!$BD52+1&lt;=15,IF(TN$19&gt;='様式３（療養者名簿）（⑤の場合）'!$BD52,IF(TN$19&lt;='様式３（療養者名簿）（⑤の場合）'!$BE52,1,0),0),0)</f>
        <v>0</v>
      </c>
      <c r="TO47" s="225">
        <f>IF(TO$19-'様式３（療養者名簿）（⑤の場合）'!$BD52+1&lt;=15,IF(TO$19&gt;='様式３（療養者名簿）（⑤の場合）'!$BD52,IF(TO$19&lt;='様式３（療養者名簿）（⑤の場合）'!$BE52,1,0),0),0)</f>
        <v>0</v>
      </c>
      <c r="TP47" s="225">
        <f>IF(TP$19-'様式３（療養者名簿）（⑤の場合）'!$BD52+1&lt;=15,IF(TP$19&gt;='様式３（療養者名簿）（⑤の場合）'!$BD52,IF(TP$19&lt;='様式３（療養者名簿）（⑤の場合）'!$BE52,1,0),0),0)</f>
        <v>0</v>
      </c>
      <c r="TQ47" s="225">
        <f>IF(TQ$19-'様式３（療養者名簿）（⑤の場合）'!$BD52+1&lt;=15,IF(TQ$19&gt;='様式３（療養者名簿）（⑤の場合）'!$BD52,IF(TQ$19&lt;='様式３（療養者名簿）（⑤の場合）'!$BE52,1,0),0),0)</f>
        <v>0</v>
      </c>
      <c r="TR47" s="225">
        <f>IF(TR$19-'様式３（療養者名簿）（⑤の場合）'!$BD52+1&lt;=15,IF(TR$19&gt;='様式３（療養者名簿）（⑤の場合）'!$BD52,IF(TR$19&lt;='様式３（療養者名簿）（⑤の場合）'!$BE52,1,0),0),0)</f>
        <v>0</v>
      </c>
      <c r="TS47" s="225">
        <f>IF(TS$19-'様式３（療養者名簿）（⑤の場合）'!$BD52+1&lt;=15,IF(TS$19&gt;='様式３（療養者名簿）（⑤の場合）'!$BD52,IF(TS$19&lt;='様式３（療養者名簿）（⑤の場合）'!$BE52,1,0),0),0)</f>
        <v>0</v>
      </c>
      <c r="TT47" s="225">
        <f>IF(TT$19-'様式３（療養者名簿）（⑤の場合）'!$BD52+1&lt;=15,IF(TT$19&gt;='様式３（療養者名簿）（⑤の場合）'!$BD52,IF(TT$19&lt;='様式３（療養者名簿）（⑤の場合）'!$BE52,1,0),0),0)</f>
        <v>0</v>
      </c>
      <c r="TU47" s="225">
        <f>IF(TU$19-'様式３（療養者名簿）（⑤の場合）'!$BD52+1&lt;=15,IF(TU$19&gt;='様式３（療養者名簿）（⑤の場合）'!$BD52,IF(TU$19&lt;='様式３（療養者名簿）（⑤の場合）'!$BE52,1,0),0),0)</f>
        <v>0</v>
      </c>
      <c r="TV47" s="225">
        <f>IF(TV$19-'様式３（療養者名簿）（⑤の場合）'!$BD52+1&lt;=15,IF(TV$19&gt;='様式３（療養者名簿）（⑤の場合）'!$BD52,IF(TV$19&lt;='様式３（療養者名簿）（⑤の場合）'!$BE52,1,0),0),0)</f>
        <v>0</v>
      </c>
      <c r="TW47" s="225">
        <f>IF(TW$19-'様式３（療養者名簿）（⑤の場合）'!$BD52+1&lt;=15,IF(TW$19&gt;='様式３（療養者名簿）（⑤の場合）'!$BD52,IF(TW$19&lt;='様式３（療養者名簿）（⑤の場合）'!$BE52,1,0),0),0)</f>
        <v>0</v>
      </c>
      <c r="TX47" s="225">
        <f>IF(TX$19-'様式３（療養者名簿）（⑤の場合）'!$BD52+1&lt;=15,IF(TX$19&gt;='様式３（療養者名簿）（⑤の場合）'!$BD52,IF(TX$19&lt;='様式３（療養者名簿）（⑤の場合）'!$BE52,1,0),0),0)</f>
        <v>0</v>
      </c>
      <c r="TY47" s="225">
        <f>IF(TY$19-'様式３（療養者名簿）（⑤の場合）'!$BD52+1&lt;=15,IF(TY$19&gt;='様式３（療養者名簿）（⑤の場合）'!$BD52,IF(TY$19&lt;='様式３（療養者名簿）（⑤の場合）'!$BE52,1,0),0),0)</f>
        <v>0</v>
      </c>
      <c r="TZ47" s="225">
        <f>IF(TZ$19-'様式３（療養者名簿）（⑤の場合）'!$BD52+1&lt;=15,IF(TZ$19&gt;='様式３（療養者名簿）（⑤の場合）'!$BD52,IF(TZ$19&lt;='様式３（療養者名簿）（⑤の場合）'!$BE52,1,0),0),0)</f>
        <v>0</v>
      </c>
      <c r="UA47" s="225">
        <f>IF(UA$19-'様式３（療養者名簿）（⑤の場合）'!$BD52+1&lt;=15,IF(UA$19&gt;='様式３（療養者名簿）（⑤の場合）'!$BD52,IF(UA$19&lt;='様式３（療養者名簿）（⑤の場合）'!$BE52,1,0),0),0)</f>
        <v>0</v>
      </c>
      <c r="UB47" s="225">
        <f>IF(UB$19-'様式３（療養者名簿）（⑤の場合）'!$BD52+1&lt;=15,IF(UB$19&gt;='様式３（療養者名簿）（⑤の場合）'!$BD52,IF(UB$19&lt;='様式３（療養者名簿）（⑤の場合）'!$BE52,1,0),0),0)</f>
        <v>0</v>
      </c>
      <c r="UC47" s="225">
        <f>IF(UC$19-'様式３（療養者名簿）（⑤の場合）'!$BD52+1&lt;=15,IF(UC$19&gt;='様式３（療養者名簿）（⑤の場合）'!$BD52,IF(UC$19&lt;='様式３（療養者名簿）（⑤の場合）'!$BE52,1,0),0),0)</f>
        <v>0</v>
      </c>
      <c r="UD47" s="338">
        <f>IF(UD$19-'様式３（療養者名簿）（⑤の場合）'!$BD52+1&lt;=15,IF(UD$19&gt;='様式３（療養者名簿）（⑤の場合）'!$BD52,IF(UD$19&lt;='様式３（療養者名簿）（⑤の場合）'!$BE52,1,0),0),0)</f>
        <v>0</v>
      </c>
      <c r="UE47" s="338">
        <f>IF(UE$19-'様式３（療養者名簿）（⑤の場合）'!$BD52+1&lt;=15,IF(UE$19&gt;='様式３（療養者名簿）（⑤の場合）'!$BD52,IF(UE$19&lt;='様式３（療養者名簿）（⑤の場合）'!$BE52,1,0),0),0)</f>
        <v>0</v>
      </c>
      <c r="UF47" s="338">
        <f>IF(UF$19-'様式３（療養者名簿）（⑤の場合）'!$BD52+1&lt;=15,IF(UF$19&gt;='様式３（療養者名簿）（⑤の場合）'!$BD52,IF(UF$19&lt;='様式３（療養者名簿）（⑤の場合）'!$BE52,1,0),0),0)</f>
        <v>0</v>
      </c>
      <c r="UG47" s="338">
        <f>IF(UG$19-'様式３（療養者名簿）（⑤の場合）'!$BD52+1&lt;=15,IF(UG$19&gt;='様式３（療養者名簿）（⑤の場合）'!$BD52,IF(UG$19&lt;='様式３（療養者名簿）（⑤の場合）'!$BE52,1,0),0),0)</f>
        <v>0</v>
      </c>
      <c r="UH47" s="338">
        <f>IF(UH$19-'様式３（療養者名簿）（⑤の場合）'!$BD52+1&lt;=15,IF(UH$19&gt;='様式３（療養者名簿）（⑤の場合）'!$BD52,IF(UH$19&lt;='様式３（療養者名簿）（⑤の場合）'!$BE52,1,0),0),0)</f>
        <v>0</v>
      </c>
      <c r="UI47" s="338">
        <f>IF(UI$19-'様式３（療養者名簿）（⑤の場合）'!$BD52+1&lt;=15,IF(UI$19&gt;='様式３（療養者名簿）（⑤の場合）'!$BD52,IF(UI$19&lt;='様式３（療養者名簿）（⑤の場合）'!$BE52,1,0),0),0)</f>
        <v>0</v>
      </c>
      <c r="UJ47" s="338">
        <f>IF(UJ$19-'様式３（療養者名簿）（⑤の場合）'!$BD52+1&lt;=15,IF(UJ$19&gt;='様式３（療養者名簿）（⑤の場合）'!$BD52,IF(UJ$19&lt;='様式３（療養者名簿）（⑤の場合）'!$BE52,1,0),0),0)</f>
        <v>0</v>
      </c>
      <c r="UK47" s="338">
        <f>IF(UK$19-'様式３（療養者名簿）（⑤の場合）'!$BD52+1&lt;=15,IF(UK$19&gt;='様式３（療養者名簿）（⑤の場合）'!$BD52,IF(UK$19&lt;='様式３（療養者名簿）（⑤の場合）'!$BE52,1,0),0),0)</f>
        <v>0</v>
      </c>
      <c r="UL47" s="338">
        <f>IF(UL$19-'様式３（療養者名簿）（⑤の場合）'!$BD52+1&lt;=15,IF(UL$19&gt;='様式３（療養者名簿）（⑤の場合）'!$BD52,IF(UL$19&lt;='様式３（療養者名簿）（⑤の場合）'!$BE52,1,0),0),0)</f>
        <v>0</v>
      </c>
      <c r="UM47" s="338">
        <f>IF(UM$19-'様式３（療養者名簿）（⑤の場合）'!$BD52+1&lt;=15,IF(UM$19&gt;='様式３（療養者名簿）（⑤の場合）'!$BD52,IF(UM$19&lt;='様式３（療養者名簿）（⑤の場合）'!$BE52,1,0),0),0)</f>
        <v>0</v>
      </c>
      <c r="UN47" s="338">
        <f>IF(UN$19-'様式３（療養者名簿）（⑤の場合）'!$BD52+1&lt;=15,IF(UN$19&gt;='様式３（療養者名簿）（⑤の場合）'!$BD52,IF(UN$19&lt;='様式３（療養者名簿）（⑤の場合）'!$BE52,1,0),0),0)</f>
        <v>0</v>
      </c>
      <c r="UO47" s="338">
        <f>IF(UO$19-'様式３（療養者名簿）（⑤の場合）'!$BD52+1&lt;=15,IF(UO$19&gt;='様式３（療養者名簿）（⑤の場合）'!$BD52,IF(UO$19&lt;='様式３（療養者名簿）（⑤の場合）'!$BE52,1,0),0),0)</f>
        <v>0</v>
      </c>
      <c r="UP47" s="338">
        <f>IF(UP$19-'様式３（療養者名簿）（⑤の場合）'!$BD52+1&lt;=15,IF(UP$19&gt;='様式３（療養者名簿）（⑤の場合）'!$BD52,IF(UP$19&lt;='様式３（療養者名簿）（⑤の場合）'!$BE52,1,0),0),0)</f>
        <v>0</v>
      </c>
      <c r="UQ47" s="338">
        <f>IF(UQ$19-'様式３（療養者名簿）（⑤の場合）'!$BD52+1&lt;=15,IF(UQ$19&gt;='様式３（療養者名簿）（⑤の場合）'!$BD52,IF(UQ$19&lt;='様式３（療養者名簿）（⑤の場合）'!$BE52,1,0),0),0)</f>
        <v>0</v>
      </c>
      <c r="UR47" s="338">
        <f>IF(UR$19-'様式３（療養者名簿）（⑤の場合）'!$BD52+1&lt;=15,IF(UR$19&gt;='様式３（療養者名簿）（⑤の場合）'!$BD52,IF(UR$19&lt;='様式３（療養者名簿）（⑤の場合）'!$BE52,1,0),0),0)</f>
        <v>0</v>
      </c>
      <c r="US47" s="338">
        <f>IF(US$19-'様式３（療養者名簿）（⑤の場合）'!$BD52+1&lt;=15,IF(US$19&gt;='様式３（療養者名簿）（⑤の場合）'!$BD52,IF(US$19&lt;='様式３（療養者名簿）（⑤の場合）'!$BE52,1,0),0),0)</f>
        <v>0</v>
      </c>
      <c r="UT47" s="338">
        <f>IF(UT$19-'様式３（療養者名簿）（⑤の場合）'!$BD52+1&lt;=15,IF(UT$19&gt;='様式３（療養者名簿）（⑤の場合）'!$BD52,IF(UT$19&lt;='様式３（療養者名簿）（⑤の場合）'!$BE52,1,0),0),0)</f>
        <v>0</v>
      </c>
      <c r="UU47" s="338">
        <f>IF(UU$19-'様式３（療養者名簿）（⑤の場合）'!$BD52+1&lt;=15,IF(UU$19&gt;='様式３（療養者名簿）（⑤の場合）'!$BD52,IF(UU$19&lt;='様式３（療養者名簿）（⑤の場合）'!$BE52,1,0),0),0)</f>
        <v>0</v>
      </c>
      <c r="UV47" s="338">
        <f>IF(UV$19-'様式３（療養者名簿）（⑤の場合）'!$BD52+1&lt;=15,IF(UV$19&gt;='様式３（療養者名簿）（⑤の場合）'!$BD52,IF(UV$19&lt;='様式３（療養者名簿）（⑤の場合）'!$BE52,1,0),0),0)</f>
        <v>0</v>
      </c>
      <c r="UW47" s="338">
        <f>IF(UW$19-'様式３（療養者名簿）（⑤の場合）'!$BD52+1&lt;=15,IF(UW$19&gt;='様式３（療養者名簿）（⑤の場合）'!$BD52,IF(UW$19&lt;='様式３（療養者名簿）（⑤の場合）'!$BE52,1,0),0),0)</f>
        <v>0</v>
      </c>
      <c r="UX47" s="338">
        <f>IF(UX$19-'様式３（療養者名簿）（⑤の場合）'!$BD52+1&lt;=15,IF(UX$19&gt;='様式３（療養者名簿）（⑤の場合）'!$BD52,IF(UX$19&lt;='様式３（療養者名簿）（⑤の場合）'!$BE52,1,0),0),0)</f>
        <v>0</v>
      </c>
      <c r="UY47" s="338">
        <f>IF(UY$19-'様式３（療養者名簿）（⑤の場合）'!$BD52+1&lt;=15,IF(UY$19&gt;='様式３（療養者名簿）（⑤の場合）'!$BD52,IF(UY$19&lt;='様式３（療養者名簿）（⑤の場合）'!$BE52,1,0),0),0)</f>
        <v>0</v>
      </c>
      <c r="UZ47" s="338">
        <f>IF(UZ$19-'様式３（療養者名簿）（⑤の場合）'!$BD52+1&lt;=15,IF(UZ$19&gt;='様式３（療養者名簿）（⑤の場合）'!$BD52,IF(UZ$19&lt;='様式３（療養者名簿）（⑤の場合）'!$BE52,1,0),0),0)</f>
        <v>0</v>
      </c>
      <c r="VA47" s="338">
        <f>IF(VA$19-'様式３（療養者名簿）（⑤の場合）'!$BD52+1&lt;=15,IF(VA$19&gt;='様式３（療養者名簿）（⑤の場合）'!$BD52,IF(VA$19&lt;='様式３（療養者名簿）（⑤の場合）'!$BE52,1,0),0),0)</f>
        <v>0</v>
      </c>
      <c r="VB47" s="338">
        <f>IF(VB$19-'様式３（療養者名簿）（⑤の場合）'!$BD52+1&lt;=15,IF(VB$19&gt;='様式３（療養者名簿）（⑤の場合）'!$BD52,IF(VB$19&lt;='様式３（療養者名簿）（⑤の場合）'!$BE52,1,0),0),0)</f>
        <v>0</v>
      </c>
      <c r="VC47" s="338">
        <f>IF(VC$19-'様式３（療養者名簿）（⑤の場合）'!$BD52+1&lt;=15,IF(VC$19&gt;='様式３（療養者名簿）（⑤の場合）'!$BD52,IF(VC$19&lt;='様式３（療養者名簿）（⑤の場合）'!$BE52,1,0),0),0)</f>
        <v>0</v>
      </c>
      <c r="VD47" s="338">
        <f>IF(VD$19-'様式３（療養者名簿）（⑤の場合）'!$BD52+1&lt;=15,IF(VD$19&gt;='様式３（療養者名簿）（⑤の場合）'!$BD52,IF(VD$19&lt;='様式３（療養者名簿）（⑤の場合）'!$BE52,1,0),0),0)</f>
        <v>0</v>
      </c>
      <c r="VE47" s="338">
        <f>IF(VE$19-'様式３（療養者名簿）（⑤の場合）'!$BD52+1&lt;=15,IF(VE$19&gt;='様式３（療養者名簿）（⑤の場合）'!$BD52,IF(VE$19&lt;='様式３（療養者名簿）（⑤の場合）'!$BE52,1,0),0),0)</f>
        <v>0</v>
      </c>
      <c r="VF47" s="338">
        <f>IF(VF$19-'様式３（療養者名簿）（⑤の場合）'!$BD52+1&lt;=15,IF(VF$19&gt;='様式３（療養者名簿）（⑤の場合）'!$BD52,IF(VF$19&lt;='様式３（療養者名簿）（⑤の場合）'!$BE52,1,0),0),0)</f>
        <v>0</v>
      </c>
      <c r="VG47" s="338">
        <f>IF(VG$19-'様式３（療養者名簿）（⑤の場合）'!$BD52+1&lt;=15,IF(VG$19&gt;='様式３（療養者名簿）（⑤の場合）'!$BD52,IF(VG$19&lt;='様式３（療養者名簿）（⑤の場合）'!$BE52,1,0),0),0)</f>
        <v>0</v>
      </c>
      <c r="VH47" s="338">
        <f>IF(VH$19-'様式３（療養者名簿）（⑤の場合）'!$BD52+1&lt;=15,IF(VH$19&gt;='様式３（療養者名簿）（⑤の場合）'!$BD52,IF(VH$19&lt;='様式３（療養者名簿）（⑤の場合）'!$BE52,1,0),0),0)</f>
        <v>0</v>
      </c>
      <c r="VI47" s="338">
        <f>IF(VI$19-'様式３（療養者名簿）（⑤の場合）'!$BD52+1&lt;=15,IF(VI$19&gt;='様式３（療養者名簿）（⑤の場合）'!$BD52,IF(VI$19&lt;='様式３（療養者名簿）（⑤の場合）'!$BE52,1,0),0),0)</f>
        <v>0</v>
      </c>
      <c r="VJ47" s="338">
        <f>IF(VJ$19-'様式３（療養者名簿）（⑤の場合）'!$BD52+1&lt;=15,IF(VJ$19&gt;='様式３（療養者名簿）（⑤の場合）'!$BD52,IF(VJ$19&lt;='様式３（療養者名簿）（⑤の場合）'!$BE52,1,0),0),0)</f>
        <v>0</v>
      </c>
      <c r="VK47" s="338">
        <f>IF(VK$19-'様式３（療養者名簿）（⑤の場合）'!$BD52+1&lt;=15,IF(VK$19&gt;='様式３（療養者名簿）（⑤の場合）'!$BD52,IF(VK$19&lt;='様式３（療養者名簿）（⑤の場合）'!$BE52,1,0),0),0)</f>
        <v>0</v>
      </c>
      <c r="VL47" s="338">
        <f>IF(VL$19-'様式３（療養者名簿）（⑤の場合）'!$BD52+1&lt;=15,IF(VL$19&gt;='様式３（療養者名簿）（⑤の場合）'!$BD52,IF(VL$19&lt;='様式３（療養者名簿）（⑤の場合）'!$BE52,1,0),0),0)</f>
        <v>0</v>
      </c>
      <c r="VM47" s="338">
        <f>IF(VM$19-'様式３（療養者名簿）（⑤の場合）'!$BD52+1&lt;=15,IF(VM$19&gt;='様式３（療養者名簿）（⑤の場合）'!$BD52,IF(VM$19&lt;='様式３（療養者名簿）（⑤の場合）'!$BE52,1,0),0),0)</f>
        <v>0</v>
      </c>
      <c r="VN47" s="338">
        <f>IF(VN$19-'様式３（療養者名簿）（⑤の場合）'!$BD52+1&lt;=15,IF(VN$19&gt;='様式３（療養者名簿）（⑤の場合）'!$BD52,IF(VN$19&lt;='様式３（療養者名簿）（⑤の場合）'!$BE52,1,0),0),0)</f>
        <v>0</v>
      </c>
      <c r="VO47" s="338">
        <f>IF(VO$19-'様式３（療養者名簿）（⑤の場合）'!$BD52+1&lt;=15,IF(VO$19&gt;='様式３（療養者名簿）（⑤の場合）'!$BD52,IF(VO$19&lt;='様式３（療養者名簿）（⑤の場合）'!$BE52,1,0),0),0)</f>
        <v>0</v>
      </c>
      <c r="VP47" s="338">
        <f>IF(VP$19-'様式３（療養者名簿）（⑤の場合）'!$BD52+1&lt;=15,IF(VP$19&gt;='様式３（療養者名簿）（⑤の場合）'!$BD52,IF(VP$19&lt;='様式３（療養者名簿）（⑤の場合）'!$BE52,1,0),0),0)</f>
        <v>0</v>
      </c>
      <c r="VQ47" s="338">
        <f>IF(VQ$19-'様式３（療養者名簿）（⑤の場合）'!$BD52+1&lt;=15,IF(VQ$19&gt;='様式３（療養者名簿）（⑤の場合）'!$BD52,IF(VQ$19&lt;='様式３（療養者名簿）（⑤の場合）'!$BE52,1,0),0),0)</f>
        <v>0</v>
      </c>
      <c r="VR47" s="338">
        <f>IF(VR$19-'様式３（療養者名簿）（⑤の場合）'!$BD52+1&lt;=15,IF(VR$19&gt;='様式３（療養者名簿）（⑤の場合）'!$BD52,IF(VR$19&lt;='様式３（療養者名簿）（⑤の場合）'!$BE52,1,0),0),0)</f>
        <v>0</v>
      </c>
      <c r="VS47" s="338">
        <f>IF(VS$19-'様式３（療養者名簿）（⑤の場合）'!$BD52+1&lt;=15,IF(VS$19&gt;='様式３（療養者名簿）（⑤の場合）'!$BD52,IF(VS$19&lt;='様式３（療養者名簿）（⑤の場合）'!$BE52,1,0),0),0)</f>
        <v>0</v>
      </c>
      <c r="VT47" s="338">
        <f>IF(VT$19-'様式３（療養者名簿）（⑤の場合）'!$BD52+1&lt;=15,IF(VT$19&gt;='様式３（療養者名簿）（⑤の場合）'!$BD52,IF(VT$19&lt;='様式３（療養者名簿）（⑤の場合）'!$BE52,1,0),0),0)</f>
        <v>0</v>
      </c>
      <c r="VU47" s="338">
        <f>IF(VU$19-'様式３（療養者名簿）（⑤の場合）'!$BD52+1&lt;=15,IF(VU$19&gt;='様式３（療養者名簿）（⑤の場合）'!$BD52,IF(VU$19&lt;='様式３（療養者名簿）（⑤の場合）'!$BE52,1,0),0),0)</f>
        <v>0</v>
      </c>
      <c r="VV47" s="338">
        <f>IF(VV$19-'様式３（療養者名簿）（⑤の場合）'!$BD52+1&lt;=15,IF(VV$19&gt;='様式３（療養者名簿）（⑤の場合）'!$BD52,IF(VV$19&lt;='様式３（療養者名簿）（⑤の場合）'!$BE52,1,0),0),0)</f>
        <v>0</v>
      </c>
      <c r="VW47" s="338">
        <f>IF(VW$19-'様式３（療養者名簿）（⑤の場合）'!$BD52+1&lt;=15,IF(VW$19&gt;='様式３（療養者名簿）（⑤の場合）'!$BD52,IF(VW$19&lt;='様式３（療養者名簿）（⑤の場合）'!$BE52,1,0),0),0)</f>
        <v>0</v>
      </c>
      <c r="VX47" s="338">
        <f>IF(VX$19-'様式３（療養者名簿）（⑤の場合）'!$BD52+1&lt;=15,IF(VX$19&gt;='様式３（療養者名簿）（⑤の場合）'!$BD52,IF(VX$19&lt;='様式３（療養者名簿）（⑤の場合）'!$BE52,1,0),0),0)</f>
        <v>0</v>
      </c>
      <c r="VY47" s="338">
        <f>IF(VY$19-'様式３（療養者名簿）（⑤の場合）'!$BD52+1&lt;=15,IF(VY$19&gt;='様式３（療養者名簿）（⑤の場合）'!$BD52,IF(VY$19&lt;='様式３（療養者名簿）（⑤の場合）'!$BE52,1,0),0),0)</f>
        <v>0</v>
      </c>
      <c r="VZ47" s="338">
        <f>IF(VZ$19-'様式３（療養者名簿）（⑤の場合）'!$BD52+1&lt;=15,IF(VZ$19&gt;='様式３（療養者名簿）（⑤の場合）'!$BD52,IF(VZ$19&lt;='様式３（療養者名簿）（⑤の場合）'!$BE52,1,0),0),0)</f>
        <v>0</v>
      </c>
      <c r="WA47" s="338">
        <f>IF(WA$19-'様式３（療養者名簿）（⑤の場合）'!$BD52+1&lt;=15,IF(WA$19&gt;='様式３（療養者名簿）（⑤の場合）'!$BD52,IF(WA$19&lt;='様式３（療養者名簿）（⑤の場合）'!$BE52,1,0),0),0)</f>
        <v>0</v>
      </c>
      <c r="WB47" s="338">
        <f>IF(WB$19-'様式３（療養者名簿）（⑤の場合）'!$BD52+1&lt;=15,IF(WB$19&gt;='様式３（療養者名簿）（⑤の場合）'!$BD52,IF(WB$19&lt;='様式３（療養者名簿）（⑤の場合）'!$BE52,1,0),0),0)</f>
        <v>0</v>
      </c>
      <c r="WC47" s="338">
        <f>IF(WC$19-'様式３（療養者名簿）（⑤の場合）'!$BD52+1&lt;=15,IF(WC$19&gt;='様式３（療養者名簿）（⑤の場合）'!$BD52,IF(WC$19&lt;='様式３（療養者名簿）（⑤の場合）'!$BE52,1,0),0),0)</f>
        <v>0</v>
      </c>
      <c r="WD47" s="338">
        <f>IF(WD$19-'様式３（療養者名簿）（⑤の場合）'!$BD52+1&lt;=15,IF(WD$19&gt;='様式３（療養者名簿）（⑤の場合）'!$BD52,IF(WD$19&lt;='様式３（療養者名簿）（⑤の場合）'!$BE52,1,0),0),0)</f>
        <v>0</v>
      </c>
      <c r="WE47" s="338">
        <f>IF(WE$19-'様式３（療養者名簿）（⑤の場合）'!$BD52+1&lt;=15,IF(WE$19&gt;='様式３（療養者名簿）（⑤の場合）'!$BD52,IF(WE$19&lt;='様式３（療養者名簿）（⑤の場合）'!$BE52,1,0),0),0)</f>
        <v>0</v>
      </c>
      <c r="WF47" s="338">
        <f>IF(WF$19-'様式３（療養者名簿）（⑤の場合）'!$BD52+1&lt;=15,IF(WF$19&gt;='様式３（療養者名簿）（⑤の場合）'!$BD52,IF(WF$19&lt;='様式３（療養者名簿）（⑤の場合）'!$BE52,1,0),0),0)</f>
        <v>0</v>
      </c>
      <c r="WG47" s="338">
        <f>IF(WG$19-'様式３（療養者名簿）（⑤の場合）'!$BD52+1&lt;=15,IF(WG$19&gt;='様式３（療養者名簿）（⑤の場合）'!$BD52,IF(WG$19&lt;='様式３（療養者名簿）（⑤の場合）'!$BE52,1,0),0),0)</f>
        <v>0</v>
      </c>
      <c r="WH47" s="338">
        <f>IF(WH$19-'様式３（療養者名簿）（⑤の場合）'!$BD52+1&lt;=15,IF(WH$19&gt;='様式３（療養者名簿）（⑤の場合）'!$BD52,IF(WH$19&lt;='様式３（療養者名簿）（⑤の場合）'!$BE52,1,0),0),0)</f>
        <v>0</v>
      </c>
      <c r="WI47" s="338">
        <f>IF(WI$19-'様式３（療養者名簿）（⑤の場合）'!$BD52+1&lt;=15,IF(WI$19&gt;='様式３（療養者名簿）（⑤の場合）'!$BD52,IF(WI$19&lt;='様式３（療養者名簿）（⑤の場合）'!$BE52,1,0),0),0)</f>
        <v>0</v>
      </c>
      <c r="WJ47" s="338">
        <f>IF(WJ$19-'様式３（療養者名簿）（⑤の場合）'!$BD52+1&lt;=15,IF(WJ$19&gt;='様式３（療養者名簿）（⑤の場合）'!$BD52,IF(WJ$19&lt;='様式３（療養者名簿）（⑤の場合）'!$BE52,1,0),0),0)</f>
        <v>0</v>
      </c>
      <c r="WK47" s="338">
        <f>IF(WK$19-'様式３（療養者名簿）（⑤の場合）'!$BD52+1&lt;=15,IF(WK$19&gt;='様式３（療養者名簿）（⑤の場合）'!$BD52,IF(WK$19&lt;='様式３（療養者名簿）（⑤の場合）'!$BE52,1,0),0),0)</f>
        <v>0</v>
      </c>
      <c r="WL47" s="338">
        <f>IF(WL$19-'様式３（療養者名簿）（⑤の場合）'!$BD52+1&lt;=15,IF(WL$19&gt;='様式３（療養者名簿）（⑤の場合）'!$BD52,IF(WL$19&lt;='様式３（療養者名簿）（⑤の場合）'!$BE52,1,0),0),0)</f>
        <v>0</v>
      </c>
      <c r="WM47" s="338">
        <f>IF(WM$19-'様式３（療養者名簿）（⑤の場合）'!$BD52+1&lt;=15,IF(WM$19&gt;='様式３（療養者名簿）（⑤の場合）'!$BD52,IF(WM$19&lt;='様式３（療養者名簿）（⑤の場合）'!$BE52,1,0),0),0)</f>
        <v>0</v>
      </c>
      <c r="WN47" s="338">
        <f>IF(WN$19-'様式３（療養者名簿）（⑤の場合）'!$BD52+1&lt;=15,IF(WN$19&gt;='様式３（療養者名簿）（⑤の場合）'!$BD52,IF(WN$19&lt;='様式３（療養者名簿）（⑤の場合）'!$BE52,1,0),0),0)</f>
        <v>0</v>
      </c>
      <c r="WO47" s="338">
        <f>IF(WO$19-'様式３（療養者名簿）（⑤の場合）'!$BD52+1&lt;=15,IF(WO$19&gt;='様式３（療養者名簿）（⑤の場合）'!$BD52,IF(WO$19&lt;='様式３（療養者名簿）（⑤の場合）'!$BE52,1,0),0),0)</f>
        <v>0</v>
      </c>
      <c r="WP47" s="338">
        <f>IF(WP$19-'様式３（療養者名簿）（⑤の場合）'!$BD52+1&lt;=15,IF(WP$19&gt;='様式３（療養者名簿）（⑤の場合）'!$BD52,IF(WP$19&lt;='様式３（療養者名簿）（⑤の場合）'!$BE52,1,0),0),0)</f>
        <v>0</v>
      </c>
      <c r="WQ47" s="338">
        <f>IF(WQ$19-'様式３（療養者名簿）（⑤の場合）'!$BD52+1&lt;=15,IF(WQ$19&gt;='様式３（療養者名簿）（⑤の場合）'!$BD52,IF(WQ$19&lt;='様式３（療養者名簿）（⑤の場合）'!$BE52,1,0),0),0)</f>
        <v>0</v>
      </c>
      <c r="WR47" s="338">
        <f>IF(WR$19-'様式３（療養者名簿）（⑤の場合）'!$BD52+1&lt;=15,IF(WR$19&gt;='様式３（療養者名簿）（⑤の場合）'!$BD52,IF(WR$19&lt;='様式３（療養者名簿）（⑤の場合）'!$BE52,1,0),0),0)</f>
        <v>0</v>
      </c>
      <c r="WS47" s="338">
        <f>IF(WS$19-'様式３（療養者名簿）（⑤の場合）'!$BD52+1&lt;=15,IF(WS$19&gt;='様式３（療養者名簿）（⑤の場合）'!$BD52,IF(WS$19&lt;='様式３（療養者名簿）（⑤の場合）'!$BE52,1,0),0),0)</f>
        <v>0</v>
      </c>
      <c r="WT47" s="338">
        <f>IF(WT$19-'様式３（療養者名簿）（⑤の場合）'!$BD52+1&lt;=15,IF(WT$19&gt;='様式３（療養者名簿）（⑤の場合）'!$BD52,IF(WT$19&lt;='様式３（療養者名簿）（⑤の場合）'!$BE52,1,0),0),0)</f>
        <v>0</v>
      </c>
      <c r="WU47" s="338">
        <f>IF(WU$19-'様式３（療養者名簿）（⑤の場合）'!$BD52+1&lt;=15,IF(WU$19&gt;='様式３（療養者名簿）（⑤の場合）'!$BD52,IF(WU$19&lt;='様式３（療養者名簿）（⑤の場合）'!$BE52,1,0),0),0)</f>
        <v>0</v>
      </c>
      <c r="WV47" s="338">
        <f>IF(WV$19-'様式３（療養者名簿）（⑤の場合）'!$BD52+1&lt;=15,IF(WV$19&gt;='様式３（療養者名簿）（⑤の場合）'!$BD52,IF(WV$19&lt;='様式３（療養者名簿）（⑤の場合）'!$BE52,1,0),0),0)</f>
        <v>0</v>
      </c>
      <c r="WW47" s="338">
        <f>IF(WW$19-'様式３（療養者名簿）（⑤の場合）'!$BD52+1&lt;=15,IF(WW$19&gt;='様式３（療養者名簿）（⑤の場合）'!$BD52,IF(WW$19&lt;='様式３（療養者名簿）（⑤の場合）'!$BE52,1,0),0),0)</f>
        <v>0</v>
      </c>
      <c r="WX47" s="338">
        <f>IF(WX$19-'様式３（療養者名簿）（⑤の場合）'!$BD52+1&lt;=15,IF(WX$19&gt;='様式３（療養者名簿）（⑤の場合）'!$BD52,IF(WX$19&lt;='様式３（療養者名簿）（⑤の場合）'!$BE52,1,0),0),0)</f>
        <v>0</v>
      </c>
      <c r="WY47" s="338">
        <f>IF(WY$19-'様式３（療養者名簿）（⑤の場合）'!$BD52+1&lt;=15,IF(WY$19&gt;='様式３（療養者名簿）（⑤の場合）'!$BD52,IF(WY$19&lt;='様式３（療養者名簿）（⑤の場合）'!$BE52,1,0),0),0)</f>
        <v>0</v>
      </c>
      <c r="WZ47" s="338">
        <f>IF(WZ$19-'様式３（療養者名簿）（⑤の場合）'!$BD52+1&lt;=15,IF(WZ$19&gt;='様式３（療養者名簿）（⑤の場合）'!$BD52,IF(WZ$19&lt;='様式３（療養者名簿）（⑤の場合）'!$BE52,1,0),0),0)</f>
        <v>0</v>
      </c>
      <c r="XA47" s="338">
        <f>IF(XA$19-'様式３（療養者名簿）（⑤の場合）'!$BD52+1&lt;=15,IF(XA$19&gt;='様式３（療養者名簿）（⑤の場合）'!$BD52,IF(XA$19&lt;='様式３（療養者名簿）（⑤の場合）'!$BE52,1,0),0),0)</f>
        <v>0</v>
      </c>
      <c r="XB47" s="338">
        <f>IF(XB$19-'様式３（療養者名簿）（⑤の場合）'!$BD52+1&lt;=15,IF(XB$19&gt;='様式３（療養者名簿）（⑤の場合）'!$BD52,IF(XB$19&lt;='様式３（療養者名簿）（⑤の場合）'!$BE52,1,0),0),0)</f>
        <v>0</v>
      </c>
      <c r="XC47" s="338">
        <f>IF(XC$19-'様式３（療養者名簿）（⑤の場合）'!$BD52+1&lt;=15,IF(XC$19&gt;='様式３（療養者名簿）（⑤の場合）'!$BD52,IF(XC$19&lt;='様式３（療養者名簿）（⑤の場合）'!$BE52,1,0),0),0)</f>
        <v>0</v>
      </c>
      <c r="XD47" s="338">
        <f>IF(XD$19-'様式３（療養者名簿）（⑤の場合）'!$BD52+1&lt;=15,IF(XD$19&gt;='様式３（療養者名簿）（⑤の場合）'!$BD52,IF(XD$19&lt;='様式３（療養者名簿）（⑤の場合）'!$BE52,1,0),0),0)</f>
        <v>0</v>
      </c>
      <c r="XE47" s="338">
        <f>IF(XE$19-'様式３（療養者名簿）（⑤の場合）'!$BD52+1&lt;=15,IF(XE$19&gt;='様式３（療養者名簿）（⑤の場合）'!$BD52,IF(XE$19&lt;='様式３（療養者名簿）（⑤の場合）'!$BE52,1,0),0),0)</f>
        <v>0</v>
      </c>
      <c r="XF47" s="338">
        <f>IF(XF$19-'様式３（療養者名簿）（⑤の場合）'!$BD52+1&lt;=15,IF(XF$19&gt;='様式３（療養者名簿）（⑤の場合）'!$BD52,IF(XF$19&lt;='様式３（療養者名簿）（⑤の場合）'!$BE52,1,0),0),0)</f>
        <v>0</v>
      </c>
      <c r="XG47" s="338">
        <f>IF(XG$19-'様式３（療養者名簿）（⑤の場合）'!$BD52+1&lt;=15,IF(XG$19&gt;='様式３（療養者名簿）（⑤の場合）'!$BD52,IF(XG$19&lt;='様式３（療養者名簿）（⑤の場合）'!$BE52,1,0),0),0)</f>
        <v>0</v>
      </c>
      <c r="XH47" s="338">
        <f>IF(XH$19-'様式３（療養者名簿）（⑤の場合）'!$BD52+1&lt;=15,IF(XH$19&gt;='様式３（療養者名簿）（⑤の場合）'!$BD52,IF(XH$19&lt;='様式３（療養者名簿）（⑤の場合）'!$BE52,1,0),0),0)</f>
        <v>0</v>
      </c>
      <c r="XI47" s="338">
        <f>IF(XI$19-'様式３（療養者名簿）（⑤の場合）'!$BD52+1&lt;=15,IF(XI$19&gt;='様式３（療養者名簿）（⑤の場合）'!$BD52,IF(XI$19&lt;='様式３（療養者名簿）（⑤の場合）'!$BE52,1,0),0),0)</f>
        <v>0</v>
      </c>
      <c r="XJ47" s="338">
        <f>IF(XJ$19-'様式３（療養者名簿）（⑤の場合）'!$BD52+1&lt;=15,IF(XJ$19&gt;='様式３（療養者名簿）（⑤の場合）'!$BD52,IF(XJ$19&lt;='様式３（療養者名簿）（⑤の場合）'!$BE52,1,0),0),0)</f>
        <v>0</v>
      </c>
      <c r="XK47" s="338">
        <f>IF(XK$19-'様式３（療養者名簿）（⑤の場合）'!$BD52+1&lt;=15,IF(XK$19&gt;='様式３（療養者名簿）（⑤の場合）'!$BD52,IF(XK$19&lt;='様式３（療養者名簿）（⑤の場合）'!$BE52,1,0),0),0)</f>
        <v>0</v>
      </c>
      <c r="XL47" s="338">
        <f>IF(XL$19-'様式３（療養者名簿）（⑤の場合）'!$BD52+1&lt;=15,IF(XL$19&gt;='様式３（療養者名簿）（⑤の場合）'!$BD52,IF(XL$19&lt;='様式３（療養者名簿）（⑤の場合）'!$BE52,1,0),0),0)</f>
        <v>0</v>
      </c>
      <c r="XM47" s="338">
        <f>IF(XM$19-'様式３（療養者名簿）（⑤の場合）'!$BD52+1&lt;=15,IF(XM$19&gt;='様式３（療養者名簿）（⑤の場合）'!$BD52,IF(XM$19&lt;='様式３（療養者名簿）（⑤の場合）'!$BE52,1,0),0),0)</f>
        <v>0</v>
      </c>
      <c r="XN47" s="338">
        <f>IF(XN$19-'様式３（療養者名簿）（⑤の場合）'!$BD52+1&lt;=15,IF(XN$19&gt;='様式３（療養者名簿）（⑤の場合）'!$BD52,IF(XN$19&lt;='様式３（療養者名簿）（⑤の場合）'!$BE52,1,0),0),0)</f>
        <v>0</v>
      </c>
      <c r="XO47" s="338">
        <f>IF(XO$19-'様式３（療養者名簿）（⑤の場合）'!$BD52+1&lt;=15,IF(XO$19&gt;='様式３（療養者名簿）（⑤の場合）'!$BD52,IF(XO$19&lt;='様式３（療養者名簿）（⑤の場合）'!$BE52,1,0),0),0)</f>
        <v>0</v>
      </c>
      <c r="XP47" s="338">
        <f>IF(XP$19-'様式３（療養者名簿）（⑤の場合）'!$BD52+1&lt;=15,IF(XP$19&gt;='様式３（療養者名簿）（⑤の場合）'!$BD52,IF(XP$19&lt;='様式３（療養者名簿）（⑤の場合）'!$BE52,1,0),0),0)</f>
        <v>0</v>
      </c>
      <c r="XQ47" s="338">
        <f>IF(XQ$19-'様式３（療養者名簿）（⑤の場合）'!$BD52+1&lt;=15,IF(XQ$19&gt;='様式３（療養者名簿）（⑤の場合）'!$BD52,IF(XQ$19&lt;='様式３（療養者名簿）（⑤の場合）'!$BE52,1,0),0),0)</f>
        <v>0</v>
      </c>
      <c r="XR47" s="338">
        <f>IF(XR$19-'様式３（療養者名簿）（⑤の場合）'!$BD52+1&lt;=15,IF(XR$19&gt;='様式３（療養者名簿）（⑤の場合）'!$BD52,IF(XR$19&lt;='様式３（療養者名簿）（⑤の場合）'!$BE52,1,0),0),0)</f>
        <v>0</v>
      </c>
      <c r="XS47" s="338">
        <f>IF(XS$19-'様式３（療養者名簿）（⑤の場合）'!$BD52+1&lt;=15,IF(XS$19&gt;='様式３（療養者名簿）（⑤の場合）'!$BD52,IF(XS$19&lt;='様式３（療養者名簿）（⑤の場合）'!$BE52,1,0),0),0)</f>
        <v>0</v>
      </c>
      <c r="XT47" s="338">
        <f>IF(XT$19-'様式３（療養者名簿）（⑤の場合）'!$BD52+1&lt;=15,IF(XT$19&gt;='様式３（療養者名簿）（⑤の場合）'!$BD52,IF(XT$19&lt;='様式３（療養者名簿）（⑤の場合）'!$BE52,1,0),0),0)</f>
        <v>0</v>
      </c>
      <c r="XU47" s="338">
        <f>IF(XU$19-'様式３（療養者名簿）（⑤の場合）'!$BD52+1&lt;=15,IF(XU$19&gt;='様式３（療養者名簿）（⑤の場合）'!$BD52,IF(XU$19&lt;='様式３（療養者名簿）（⑤の場合）'!$BE52,1,0),0),0)</f>
        <v>0</v>
      </c>
      <c r="XV47" s="338">
        <f>IF(XV$19-'様式３（療養者名簿）（⑤の場合）'!$BD52+1&lt;=15,IF(XV$19&gt;='様式３（療養者名簿）（⑤の場合）'!$BD52,IF(XV$19&lt;='様式３（療養者名簿）（⑤の場合）'!$BE52,1,0),0),0)</f>
        <v>0</v>
      </c>
      <c r="XW47" s="338">
        <f>IF(XW$19-'様式３（療養者名簿）（⑤の場合）'!$BD52+1&lt;=15,IF(XW$19&gt;='様式３（療養者名簿）（⑤の場合）'!$BD52,IF(XW$19&lt;='様式３（療養者名簿）（⑤の場合）'!$BE52,1,0),0),0)</f>
        <v>0</v>
      </c>
      <c r="XX47" s="338">
        <f>IF(XX$19-'様式３（療養者名簿）（⑤の場合）'!$BD52+1&lt;=15,IF(XX$19&gt;='様式３（療養者名簿）（⑤の場合）'!$BD52,IF(XX$19&lt;='様式３（療養者名簿）（⑤の場合）'!$BE52,1,0),0),0)</f>
        <v>0</v>
      </c>
      <c r="XY47" s="338">
        <f>IF(XY$19-'様式３（療養者名簿）（⑤の場合）'!$BD52+1&lt;=15,IF(XY$19&gt;='様式３（療養者名簿）（⑤の場合）'!$BD52,IF(XY$19&lt;='様式３（療養者名簿）（⑤の場合）'!$BE52,1,0),0),0)</f>
        <v>0</v>
      </c>
      <c r="XZ47" s="338">
        <f>IF(XZ$19-'様式３（療養者名簿）（⑤の場合）'!$BD52+1&lt;=15,IF(XZ$19&gt;='様式３（療養者名簿）（⑤の場合）'!$BD52,IF(XZ$19&lt;='様式３（療養者名簿）（⑤の場合）'!$BE52,1,0),0),0)</f>
        <v>0</v>
      </c>
      <c r="YA47" s="338">
        <f>IF(YA$19-'様式３（療養者名簿）（⑤の場合）'!$BD52+1&lt;=15,IF(YA$19&gt;='様式３（療養者名簿）（⑤の場合）'!$BD52,IF(YA$19&lt;='様式３（療養者名簿）（⑤の場合）'!$BE52,1,0),0),0)</f>
        <v>0</v>
      </c>
      <c r="YB47" s="338">
        <f>IF(YB$19-'様式３（療養者名簿）（⑤の場合）'!$BD52+1&lt;=15,IF(YB$19&gt;='様式３（療養者名簿）（⑤の場合）'!$BD52,IF(YB$19&lt;='様式３（療養者名簿）（⑤の場合）'!$BE52,1,0),0),0)</f>
        <v>0</v>
      </c>
      <c r="YC47" s="338">
        <f>IF(YC$19-'様式３（療養者名簿）（⑤の場合）'!$BD52+1&lt;=15,IF(YC$19&gt;='様式３（療養者名簿）（⑤の場合）'!$BD52,IF(YC$19&lt;='様式３（療養者名簿）（⑤の場合）'!$BE52,1,0),0),0)</f>
        <v>0</v>
      </c>
      <c r="YD47" s="338">
        <f>IF(YD$19-'様式３（療養者名簿）（⑤の場合）'!$BD52+1&lt;=15,IF(YD$19&gt;='様式３（療養者名簿）（⑤の場合）'!$BD52,IF(YD$19&lt;='様式３（療養者名簿）（⑤の場合）'!$BE52,1,0),0),0)</f>
        <v>0</v>
      </c>
      <c r="YE47" s="338">
        <f>IF(YE$19-'様式３（療養者名簿）（⑤の場合）'!$BD52+1&lt;=15,IF(YE$19&gt;='様式３（療養者名簿）（⑤の場合）'!$BD52,IF(YE$19&lt;='様式３（療養者名簿）（⑤の場合）'!$BE52,1,0),0),0)</f>
        <v>0</v>
      </c>
      <c r="YF47" s="338">
        <f>IF(YF$19-'様式３（療養者名簿）（⑤の場合）'!$BD52+1&lt;=15,IF(YF$19&gt;='様式３（療養者名簿）（⑤の場合）'!$BD52,IF(YF$19&lt;='様式３（療養者名簿）（⑤の場合）'!$BE52,1,0),0),0)</f>
        <v>0</v>
      </c>
      <c r="YG47" s="338">
        <f>IF(YG$19-'様式３（療養者名簿）（⑤の場合）'!$BD52+1&lt;=15,IF(YG$19&gt;='様式３（療養者名簿）（⑤の場合）'!$BD52,IF(YG$19&lt;='様式３（療養者名簿）（⑤の場合）'!$BE52,1,0),0),0)</f>
        <v>0</v>
      </c>
      <c r="YH47" s="338">
        <f>IF(YH$19-'様式３（療養者名簿）（⑤の場合）'!$BD52+1&lt;=15,IF(YH$19&gt;='様式３（療養者名簿）（⑤の場合）'!$BD52,IF(YH$19&lt;='様式３（療養者名簿）（⑤の場合）'!$BE52,1,0),0),0)</f>
        <v>0</v>
      </c>
      <c r="YI47" s="338">
        <f>IF(YI$19-'様式３（療養者名簿）（⑤の場合）'!$BD52+1&lt;=15,IF(YI$19&gt;='様式３（療養者名簿）（⑤の場合）'!$BD52,IF(YI$19&lt;='様式３（療養者名簿）（⑤の場合）'!$BE52,1,0),0),0)</f>
        <v>0</v>
      </c>
      <c r="YJ47" s="338">
        <f>IF(YJ$19-'様式３（療養者名簿）（⑤の場合）'!$BD52+1&lt;=15,IF(YJ$19&gt;='様式３（療養者名簿）（⑤の場合）'!$BD52,IF(YJ$19&lt;='様式３（療養者名簿）（⑤の場合）'!$BE52,1,0),0),0)</f>
        <v>0</v>
      </c>
      <c r="YK47" s="338">
        <f>IF(YK$19-'様式３（療養者名簿）（⑤の場合）'!$BD52+1&lt;=15,IF(YK$19&gt;='様式３（療養者名簿）（⑤の場合）'!$BD52,IF(YK$19&lt;='様式３（療養者名簿）（⑤の場合）'!$BE52,1,0),0),0)</f>
        <v>0</v>
      </c>
      <c r="YL47" s="338">
        <f>IF(YL$19-'様式３（療養者名簿）（⑤の場合）'!$BD52+1&lt;=15,IF(YL$19&gt;='様式３（療養者名簿）（⑤の場合）'!$BD52,IF(YL$19&lt;='様式３（療養者名簿）（⑤の場合）'!$BE52,1,0),0),0)</f>
        <v>0</v>
      </c>
      <c r="YM47" s="338">
        <f>IF(YM$19-'様式３（療養者名簿）（⑤の場合）'!$BD52+1&lt;=15,IF(YM$19&gt;='様式３（療養者名簿）（⑤の場合）'!$BD52,IF(YM$19&lt;='様式３（療養者名簿）（⑤の場合）'!$BE52,1,0),0),0)</f>
        <v>0</v>
      </c>
      <c r="YN47" s="338">
        <f>IF(YN$19-'様式３（療養者名簿）（⑤の場合）'!$BD52+1&lt;=15,IF(YN$19&gt;='様式３（療養者名簿）（⑤の場合）'!$BD52,IF(YN$19&lt;='様式３（療養者名簿）（⑤の場合）'!$BE52,1,0),0),0)</f>
        <v>0</v>
      </c>
      <c r="YO47" s="338">
        <f>IF(YO$19-'様式３（療養者名簿）（⑤の場合）'!$BD52+1&lt;=15,IF(YO$19&gt;='様式３（療養者名簿）（⑤の場合）'!$BD52,IF(YO$19&lt;='様式３（療養者名簿）（⑤の場合）'!$BE52,1,0),0),0)</f>
        <v>0</v>
      </c>
      <c r="YP47" s="338">
        <f>IF(YP$19-'様式３（療養者名簿）（⑤の場合）'!$BD52+1&lt;=15,IF(YP$19&gt;='様式３（療養者名簿）（⑤の場合）'!$BD52,IF(YP$19&lt;='様式３（療養者名簿）（⑤の場合）'!$BE52,1,0),0),0)</f>
        <v>0</v>
      </c>
      <c r="YQ47" s="338">
        <f>IF(YQ$19-'様式３（療養者名簿）（⑤の場合）'!$BD52+1&lt;=15,IF(YQ$19&gt;='様式３（療養者名簿）（⑤の場合）'!$BD52,IF(YQ$19&lt;='様式３（療養者名簿）（⑤の場合）'!$BE52,1,0),0),0)</f>
        <v>0</v>
      </c>
      <c r="YR47" s="338">
        <f>IF(YR$19-'様式３（療養者名簿）（⑤の場合）'!$BD52+1&lt;=15,IF(YR$19&gt;='様式３（療養者名簿）（⑤の場合）'!$BD52,IF(YR$19&lt;='様式３（療養者名簿）（⑤の場合）'!$BE52,1,0),0),0)</f>
        <v>0</v>
      </c>
      <c r="YS47" s="338">
        <f>IF(YS$19-'様式３（療養者名簿）（⑤の場合）'!$BD52+1&lt;=15,IF(YS$19&gt;='様式３（療養者名簿）（⑤の場合）'!$BD52,IF(YS$19&lt;='様式３（療養者名簿）（⑤の場合）'!$BE52,1,0),0),0)</f>
        <v>0</v>
      </c>
      <c r="YT47" s="338">
        <f>IF(YT$19-'様式３（療養者名簿）（⑤の場合）'!$BD52+1&lt;=15,IF(YT$19&gt;='様式３（療養者名簿）（⑤の場合）'!$BD52,IF(YT$19&lt;='様式３（療養者名簿）（⑤の場合）'!$BE52,1,0),0),0)</f>
        <v>0</v>
      </c>
      <c r="YU47" s="338">
        <f>IF(YU$19-'様式３（療養者名簿）（⑤の場合）'!$BD52+1&lt;=15,IF(YU$19&gt;='様式３（療養者名簿）（⑤の場合）'!$BD52,IF(YU$19&lt;='様式３（療養者名簿）（⑤の場合）'!$BE52,1,0),0),0)</f>
        <v>0</v>
      </c>
      <c r="YV47" s="338">
        <f>IF(YV$19-'様式３（療養者名簿）（⑤の場合）'!$BD52+1&lt;=15,IF(YV$19&gt;='様式３（療養者名簿）（⑤の場合）'!$BD52,IF(YV$19&lt;='様式３（療養者名簿）（⑤の場合）'!$BE52,1,0),0),0)</f>
        <v>0</v>
      </c>
      <c r="YW47" s="338">
        <f>IF(YW$19-'様式３（療養者名簿）（⑤の場合）'!$BD52+1&lt;=15,IF(YW$19&gt;='様式３（療養者名簿）（⑤の場合）'!$BD52,IF(YW$19&lt;='様式３（療養者名簿）（⑤の場合）'!$BE52,1,0),0),0)</f>
        <v>0</v>
      </c>
      <c r="YX47" s="338">
        <f>IF(YX$19-'様式３（療養者名簿）（⑤の場合）'!$BD52+1&lt;=15,IF(YX$19&gt;='様式３（療養者名簿）（⑤の場合）'!$BD52,IF(YX$19&lt;='様式３（療養者名簿）（⑤の場合）'!$BE52,1,0),0),0)</f>
        <v>0</v>
      </c>
      <c r="YY47" s="338">
        <f>IF(YY$19-'様式３（療養者名簿）（⑤の場合）'!$BD52+1&lt;=15,IF(YY$19&gt;='様式３（療養者名簿）（⑤の場合）'!$BD52,IF(YY$19&lt;='様式３（療養者名簿）（⑤の場合）'!$BE52,1,0),0),0)</f>
        <v>0</v>
      </c>
      <c r="YZ47" s="338">
        <f>IF(YZ$19-'様式３（療養者名簿）（⑤の場合）'!$BD52+1&lt;=15,IF(YZ$19&gt;='様式３（療養者名簿）（⑤の場合）'!$BD52,IF(YZ$19&lt;='様式３（療養者名簿）（⑤の場合）'!$BE52,1,0),0),0)</f>
        <v>0</v>
      </c>
      <c r="ZA47" s="338">
        <f>IF(ZA$19-'様式３（療養者名簿）（⑤の場合）'!$BD52+1&lt;=15,IF(ZA$19&gt;='様式３（療養者名簿）（⑤の場合）'!$BD52,IF(ZA$19&lt;='様式３（療養者名簿）（⑤の場合）'!$BE52,1,0),0),0)</f>
        <v>0</v>
      </c>
      <c r="ZB47" s="338">
        <f>IF(ZB$19-'様式３（療養者名簿）（⑤の場合）'!$BD52+1&lt;=15,IF(ZB$19&gt;='様式３（療養者名簿）（⑤の場合）'!$BD52,IF(ZB$19&lt;='様式３（療養者名簿）（⑤の場合）'!$BE52,1,0),0),0)</f>
        <v>0</v>
      </c>
      <c r="ZC47" s="338">
        <f>IF(ZC$19-'様式３（療養者名簿）（⑤の場合）'!$BD52+1&lt;=15,IF(ZC$19&gt;='様式３（療養者名簿）（⑤の場合）'!$BD52,IF(ZC$19&lt;='様式３（療養者名簿）（⑤の場合）'!$BE52,1,0),0),0)</f>
        <v>0</v>
      </c>
      <c r="ZD47" s="338">
        <f>IF(ZD$19-'様式３（療養者名簿）（⑤の場合）'!$BD52+1&lt;=15,IF(ZD$19&gt;='様式３（療養者名簿）（⑤の場合）'!$BD52,IF(ZD$19&lt;='様式３（療養者名簿）（⑤の場合）'!$BE52,1,0),0),0)</f>
        <v>0</v>
      </c>
      <c r="ZE47" s="338">
        <f>IF(ZE$19-'様式３（療養者名簿）（⑤の場合）'!$BD52+1&lt;=15,IF(ZE$19&gt;='様式３（療養者名簿）（⑤の場合）'!$BD52,IF(ZE$19&lt;='様式３（療養者名簿）（⑤の場合）'!$BE52,1,0),0),0)</f>
        <v>0</v>
      </c>
      <c r="ZF47" s="338">
        <f>IF(ZF$19-'様式３（療養者名簿）（⑤の場合）'!$BD52+1&lt;=15,IF(ZF$19&gt;='様式３（療養者名簿）（⑤の場合）'!$BD52,IF(ZF$19&lt;='様式３（療養者名簿）（⑤の場合）'!$BE52,1,0),0),0)</f>
        <v>0</v>
      </c>
      <c r="ZG47" s="338">
        <f>IF(ZG$19-'様式３（療養者名簿）（⑤の場合）'!$BD52+1&lt;=15,IF(ZG$19&gt;='様式３（療養者名簿）（⑤の場合）'!$BD52,IF(ZG$19&lt;='様式３（療養者名簿）（⑤の場合）'!$BE52,1,0),0),0)</f>
        <v>0</v>
      </c>
      <c r="ZH47" s="338">
        <f>IF(ZH$19-'様式３（療養者名簿）（⑤の場合）'!$BD52+1&lt;=15,IF(ZH$19&gt;='様式３（療養者名簿）（⑤の場合）'!$BD52,IF(ZH$19&lt;='様式３（療養者名簿）（⑤の場合）'!$BE52,1,0),0),0)</f>
        <v>0</v>
      </c>
      <c r="ZI47" s="338">
        <f>IF(ZI$19-'様式３（療養者名簿）（⑤の場合）'!$BD52+1&lt;=15,IF(ZI$19&gt;='様式３（療養者名簿）（⑤の場合）'!$BD52,IF(ZI$19&lt;='様式３（療養者名簿）（⑤の場合）'!$BE52,1,0),0),0)</f>
        <v>0</v>
      </c>
      <c r="ZJ47" s="338">
        <f>IF(ZJ$19-'様式３（療養者名簿）（⑤の場合）'!$BD52+1&lt;=15,IF(ZJ$19&gt;='様式３（療養者名簿）（⑤の場合）'!$BD52,IF(ZJ$19&lt;='様式３（療養者名簿）（⑤の場合）'!$BE52,1,0),0),0)</f>
        <v>0</v>
      </c>
      <c r="ZK47" s="338">
        <f>IF(ZK$19-'様式３（療養者名簿）（⑤の場合）'!$BD52+1&lt;=15,IF(ZK$19&gt;='様式３（療養者名簿）（⑤の場合）'!$BD52,IF(ZK$19&lt;='様式３（療養者名簿）（⑤の場合）'!$BE52,1,0),0),0)</f>
        <v>0</v>
      </c>
      <c r="ZL47" s="338">
        <f>IF(ZL$19-'様式３（療養者名簿）（⑤の場合）'!$BD52+1&lt;=15,IF(ZL$19&gt;='様式３（療養者名簿）（⑤の場合）'!$BD52,IF(ZL$19&lt;='様式３（療養者名簿）（⑤の場合）'!$BE52,1,0),0),0)</f>
        <v>0</v>
      </c>
      <c r="ZM47" s="338">
        <f>IF(ZM$19-'様式３（療養者名簿）（⑤の場合）'!$BD52+1&lt;=15,IF(ZM$19&gt;='様式３（療養者名簿）（⑤の場合）'!$BD52,IF(ZM$19&lt;='様式３（療養者名簿）（⑤の場合）'!$BE52,1,0),0),0)</f>
        <v>0</v>
      </c>
      <c r="ZN47" s="338">
        <f>IF(ZN$19-'様式３（療養者名簿）（⑤の場合）'!$BD52+1&lt;=15,IF(ZN$19&gt;='様式３（療養者名簿）（⑤の場合）'!$BD52,IF(ZN$19&lt;='様式３（療養者名簿）（⑤の場合）'!$BE52,1,0),0),0)</f>
        <v>0</v>
      </c>
      <c r="ZO47" s="338">
        <f>IF(ZO$19-'様式３（療養者名簿）（⑤の場合）'!$BD52+1&lt;=15,IF(ZO$19&gt;='様式３（療養者名簿）（⑤の場合）'!$BD52,IF(ZO$19&lt;='様式３（療養者名簿）（⑤の場合）'!$BE52,1,0),0),0)</f>
        <v>0</v>
      </c>
      <c r="ZP47" s="338">
        <f>IF(ZP$19-'様式３（療養者名簿）（⑤の場合）'!$BD52+1&lt;=15,IF(ZP$19&gt;='様式３（療養者名簿）（⑤の場合）'!$BD52,IF(ZP$19&lt;='様式３（療養者名簿）（⑤の場合）'!$BE52,1,0),0),0)</f>
        <v>0</v>
      </c>
      <c r="ZQ47" s="338">
        <f>IF(ZQ$19-'様式３（療養者名簿）（⑤の場合）'!$BD52+1&lt;=15,IF(ZQ$19&gt;='様式３（療養者名簿）（⑤の場合）'!$BD52,IF(ZQ$19&lt;='様式３（療養者名簿）（⑤の場合）'!$BE52,1,0),0),0)</f>
        <v>0</v>
      </c>
      <c r="ZR47" s="338">
        <f>IF(ZR$19-'様式３（療養者名簿）（⑤の場合）'!$BD52+1&lt;=15,IF(ZR$19&gt;='様式３（療養者名簿）（⑤の場合）'!$BD52,IF(ZR$19&lt;='様式３（療養者名簿）（⑤の場合）'!$BE52,1,0),0),0)</f>
        <v>0</v>
      </c>
      <c r="ZS47" s="338">
        <f>IF(ZS$19-'様式３（療養者名簿）（⑤の場合）'!$BD52+1&lt;=15,IF(ZS$19&gt;='様式３（療養者名簿）（⑤の場合）'!$BD52,IF(ZS$19&lt;='様式３（療養者名簿）（⑤の場合）'!$BE52,1,0),0),0)</f>
        <v>0</v>
      </c>
      <c r="ZT47" s="338">
        <f>IF(ZT$19-'様式３（療養者名簿）（⑤の場合）'!$BD52+1&lt;=15,IF(ZT$19&gt;='様式３（療養者名簿）（⑤の場合）'!$BD52,IF(ZT$19&lt;='様式３（療養者名簿）（⑤の場合）'!$BE52,1,0),0),0)</f>
        <v>0</v>
      </c>
      <c r="ZU47" s="338">
        <f>IF(ZU$19-'様式３（療養者名簿）（⑤の場合）'!$BD52+1&lt;=15,IF(ZU$19&gt;='様式３（療養者名簿）（⑤の場合）'!$BD52,IF(ZU$19&lt;='様式３（療養者名簿）（⑤の場合）'!$BE52,1,0),0),0)</f>
        <v>0</v>
      </c>
      <c r="ZV47" s="338">
        <f>IF(ZV$19-'様式３（療養者名簿）（⑤の場合）'!$BD52+1&lt;=15,IF(ZV$19&gt;='様式３（療養者名簿）（⑤の場合）'!$BD52,IF(ZV$19&lt;='様式３（療養者名簿）（⑤の場合）'!$BE52,1,0),0),0)</f>
        <v>0</v>
      </c>
      <c r="ZW47" s="338">
        <f>IF(ZW$19-'様式３（療養者名簿）（⑤の場合）'!$BD52+1&lt;=15,IF(ZW$19&gt;='様式３（療養者名簿）（⑤の場合）'!$BD52,IF(ZW$19&lt;='様式３（療養者名簿）（⑤の場合）'!$BE52,1,0),0),0)</f>
        <v>0</v>
      </c>
      <c r="ZX47" s="338">
        <f>IF(ZX$19-'様式３（療養者名簿）（⑤の場合）'!$BD52+1&lt;=15,IF(ZX$19&gt;='様式３（療養者名簿）（⑤の場合）'!$BD52,IF(ZX$19&lt;='様式３（療養者名簿）（⑤の場合）'!$BE52,1,0),0),0)</f>
        <v>0</v>
      </c>
      <c r="ZY47" s="338">
        <f>IF(ZY$19-'様式３（療養者名簿）（⑤の場合）'!$BD52+1&lt;=15,IF(ZY$19&gt;='様式３（療養者名簿）（⑤の場合）'!$BD52,IF(ZY$19&lt;='様式３（療養者名簿）（⑤の場合）'!$BE52,1,0),0),0)</f>
        <v>0</v>
      </c>
      <c r="ZZ47" s="338">
        <f>IF(ZZ$19-'様式３（療養者名簿）（⑤の場合）'!$BD52+1&lt;=15,IF(ZZ$19&gt;='様式３（療養者名簿）（⑤の場合）'!$BD52,IF(ZZ$19&lt;='様式３（療養者名簿）（⑤の場合）'!$BE52,1,0),0),0)</f>
        <v>0</v>
      </c>
      <c r="AAA47" s="338">
        <f>IF(AAA$19-'様式３（療養者名簿）（⑤の場合）'!$BD52+1&lt;=15,IF(AAA$19&gt;='様式３（療養者名簿）（⑤の場合）'!$BD52,IF(AAA$19&lt;='様式３（療養者名簿）（⑤の場合）'!$BE52,1,0),0),0)</f>
        <v>0</v>
      </c>
      <c r="AAB47" s="338">
        <f>IF(AAB$19-'様式３（療養者名簿）（⑤の場合）'!$BD52+1&lt;=15,IF(AAB$19&gt;='様式３（療養者名簿）（⑤の場合）'!$BD52,IF(AAB$19&lt;='様式３（療養者名簿）（⑤の場合）'!$BE52,1,0),0),0)</f>
        <v>0</v>
      </c>
      <c r="AAC47" s="338">
        <f>IF(AAC$19-'様式３（療養者名簿）（⑤の場合）'!$BD52+1&lt;=15,IF(AAC$19&gt;='様式３（療養者名簿）（⑤の場合）'!$BD52,IF(AAC$19&lt;='様式３（療養者名簿）（⑤の場合）'!$BE52,1,0),0),0)</f>
        <v>0</v>
      </c>
      <c r="AAD47" s="338">
        <f>IF(AAD$19-'様式３（療養者名簿）（⑤の場合）'!$BD52+1&lt;=15,IF(AAD$19&gt;='様式３（療養者名簿）（⑤の場合）'!$BD52,IF(AAD$19&lt;='様式３（療養者名簿）（⑤の場合）'!$BE52,1,0),0),0)</f>
        <v>0</v>
      </c>
      <c r="AAE47" s="338">
        <f>IF(AAE$19-'様式３（療養者名簿）（⑤の場合）'!$BD52+1&lt;=15,IF(AAE$19&gt;='様式３（療養者名簿）（⑤の場合）'!$BD52,IF(AAE$19&lt;='様式３（療養者名簿）（⑤の場合）'!$BE52,1,0),0),0)</f>
        <v>0</v>
      </c>
      <c r="AAF47" s="338">
        <f>IF(AAF$19-'様式３（療養者名簿）（⑤の場合）'!$BD52+1&lt;=15,IF(AAF$19&gt;='様式３（療養者名簿）（⑤の場合）'!$BD52,IF(AAF$19&lt;='様式３（療養者名簿）（⑤の場合）'!$BE52,1,0),0),0)</f>
        <v>0</v>
      </c>
      <c r="AAG47" s="338">
        <f>IF(AAG$19-'様式３（療養者名簿）（⑤の場合）'!$BD52+1&lt;=15,IF(AAG$19&gt;='様式３（療養者名簿）（⑤の場合）'!$BD52,IF(AAG$19&lt;='様式３（療養者名簿）（⑤の場合）'!$BE52,1,0),0),0)</f>
        <v>0</v>
      </c>
      <c r="AAH47" s="338">
        <f>IF(AAH$19-'様式３（療養者名簿）（⑤の場合）'!$BD52+1&lt;=15,IF(AAH$19&gt;='様式３（療養者名簿）（⑤の場合）'!$BD52,IF(AAH$19&lt;='様式３（療養者名簿）（⑤の場合）'!$BE52,1,0),0),0)</f>
        <v>0</v>
      </c>
      <c r="AAI47" s="338">
        <f>IF(AAI$19-'様式３（療養者名簿）（⑤の場合）'!$BD52+1&lt;=15,IF(AAI$19&gt;='様式３（療養者名簿）（⑤の場合）'!$BD52,IF(AAI$19&lt;='様式３（療養者名簿）（⑤の場合）'!$BE52,1,0),0),0)</f>
        <v>0</v>
      </c>
      <c r="AAJ47" s="338">
        <f>IF(AAJ$19-'様式３（療養者名簿）（⑤の場合）'!$BD52+1&lt;=15,IF(AAJ$19&gt;='様式３（療養者名簿）（⑤の場合）'!$BD52,IF(AAJ$19&lt;='様式３（療養者名簿）（⑤の場合）'!$BE52,1,0),0),0)</f>
        <v>0</v>
      </c>
      <c r="AAK47" s="338">
        <f>IF(AAK$19-'様式３（療養者名簿）（⑤の場合）'!$BD52+1&lt;=15,IF(AAK$19&gt;='様式３（療養者名簿）（⑤の場合）'!$BD52,IF(AAK$19&lt;='様式３（療養者名簿）（⑤の場合）'!$BE52,1,0),0),0)</f>
        <v>0</v>
      </c>
      <c r="AAL47" s="338">
        <f>IF(AAL$19-'様式３（療養者名簿）（⑤の場合）'!$BD52+1&lt;=15,IF(AAL$19&gt;='様式３（療養者名簿）（⑤の場合）'!$BD52,IF(AAL$19&lt;='様式３（療養者名簿）（⑤の場合）'!$BE52,1,0),0),0)</f>
        <v>0</v>
      </c>
      <c r="AAM47" s="338">
        <f>IF(AAM$19-'様式３（療養者名簿）（⑤の場合）'!$BD52+1&lt;=15,IF(AAM$19&gt;='様式３（療養者名簿）（⑤の場合）'!$BD52,IF(AAM$19&lt;='様式３（療養者名簿）（⑤の場合）'!$BE52,1,0),0),0)</f>
        <v>0</v>
      </c>
      <c r="AAN47" s="338">
        <f>IF(AAN$19-'様式３（療養者名簿）（⑤の場合）'!$BD52+1&lt;=15,IF(AAN$19&gt;='様式３（療養者名簿）（⑤の場合）'!$BD52,IF(AAN$19&lt;='様式３（療養者名簿）（⑤の場合）'!$BE52,1,0),0),0)</f>
        <v>0</v>
      </c>
      <c r="AAO47" s="338">
        <f>IF(AAO$19-'様式３（療養者名簿）（⑤の場合）'!$BD52+1&lt;=15,IF(AAO$19&gt;='様式３（療養者名簿）（⑤の場合）'!$BD52,IF(AAO$19&lt;='様式３（療養者名簿）（⑤の場合）'!$BE52,1,0),0),0)</f>
        <v>0</v>
      </c>
      <c r="AAP47" s="338">
        <f>IF(AAP$19-'様式３（療養者名簿）（⑤の場合）'!$BD52+1&lt;=15,IF(AAP$19&gt;='様式３（療養者名簿）（⑤の場合）'!$BD52,IF(AAP$19&lt;='様式３（療養者名簿）（⑤の場合）'!$BE52,1,0),0),0)</f>
        <v>0</v>
      </c>
      <c r="AAQ47" s="338">
        <f>IF(AAQ$19-'様式３（療養者名簿）（⑤の場合）'!$BD52+1&lt;=15,IF(AAQ$19&gt;='様式３（療養者名簿）（⑤の場合）'!$BD52,IF(AAQ$19&lt;='様式３（療養者名簿）（⑤の場合）'!$BE52,1,0),0),0)</f>
        <v>0</v>
      </c>
      <c r="AAR47" s="338">
        <f>IF(AAR$19-'様式３（療養者名簿）（⑤の場合）'!$BD52+1&lt;=15,IF(AAR$19&gt;='様式３（療養者名簿）（⑤の場合）'!$BD52,IF(AAR$19&lt;='様式３（療養者名簿）（⑤の場合）'!$BE52,1,0),0),0)</f>
        <v>0</v>
      </c>
      <c r="AAS47" s="338">
        <f>IF(AAS$19-'様式３（療養者名簿）（⑤の場合）'!$BD52+1&lt;=15,IF(AAS$19&gt;='様式３（療養者名簿）（⑤の場合）'!$BD52,IF(AAS$19&lt;='様式３（療養者名簿）（⑤の場合）'!$BE52,1,0),0),0)</f>
        <v>0</v>
      </c>
      <c r="AAT47" s="338">
        <f>IF(AAT$19-'様式３（療養者名簿）（⑤の場合）'!$BD52+1&lt;=15,IF(AAT$19&gt;='様式３（療養者名簿）（⑤の場合）'!$BD52,IF(AAT$19&lt;='様式３（療養者名簿）（⑤の場合）'!$BE52,1,0),0),0)</f>
        <v>0</v>
      </c>
      <c r="AAU47" s="338">
        <f>IF(AAU$19-'様式３（療養者名簿）（⑤の場合）'!$BD52+1&lt;=15,IF(AAU$19&gt;='様式３（療養者名簿）（⑤の場合）'!$BD52,IF(AAU$19&lt;='様式３（療養者名簿）（⑤の場合）'!$BE52,1,0),0),0)</f>
        <v>0</v>
      </c>
      <c r="AAV47" s="338">
        <f>IF(AAV$19-'様式３（療養者名簿）（⑤の場合）'!$BD52+1&lt;=15,IF(AAV$19&gt;='様式３（療養者名簿）（⑤の場合）'!$BD52,IF(AAV$19&lt;='様式３（療養者名簿）（⑤の場合）'!$BE52,1,0),0),0)</f>
        <v>0</v>
      </c>
      <c r="AAW47" s="338">
        <f>IF(AAW$19-'様式３（療養者名簿）（⑤の場合）'!$BD52+1&lt;=15,IF(AAW$19&gt;='様式３（療養者名簿）（⑤の場合）'!$BD52,IF(AAW$19&lt;='様式３（療養者名簿）（⑤の場合）'!$BE52,1,0),0),0)</f>
        <v>0</v>
      </c>
      <c r="AAX47" s="338">
        <f>IF(AAX$19-'様式３（療養者名簿）（⑤の場合）'!$BD52+1&lt;=15,IF(AAX$19&gt;='様式３（療養者名簿）（⑤の場合）'!$BD52,IF(AAX$19&lt;='様式３（療養者名簿）（⑤の場合）'!$BE52,1,0),0),0)</f>
        <v>0</v>
      </c>
      <c r="AAY47" s="338">
        <f>IF(AAY$19-'様式３（療養者名簿）（⑤の場合）'!$BD52+1&lt;=15,IF(AAY$19&gt;='様式３（療養者名簿）（⑤の場合）'!$BD52,IF(AAY$19&lt;='様式３（療養者名簿）（⑤の場合）'!$BE52,1,0),0),0)</f>
        <v>0</v>
      </c>
      <c r="AAZ47" s="338">
        <f>IF(AAZ$19-'様式３（療養者名簿）（⑤の場合）'!$BD52+1&lt;=15,IF(AAZ$19&gt;='様式３（療養者名簿）（⑤の場合）'!$BD52,IF(AAZ$19&lt;='様式３（療養者名簿）（⑤の場合）'!$BE52,1,0),0),0)</f>
        <v>0</v>
      </c>
      <c r="ABA47" s="338">
        <f>IF(ABA$19-'様式３（療養者名簿）（⑤の場合）'!$BD52+1&lt;=15,IF(ABA$19&gt;='様式３（療養者名簿）（⑤の場合）'!$BD52,IF(ABA$19&lt;='様式３（療養者名簿）（⑤の場合）'!$BE52,1,0),0),0)</f>
        <v>0</v>
      </c>
      <c r="ABB47" s="338">
        <f>IF(ABB$19-'様式３（療養者名簿）（⑤の場合）'!$BD52+1&lt;=15,IF(ABB$19&gt;='様式３（療養者名簿）（⑤の場合）'!$BD52,IF(ABB$19&lt;='様式３（療養者名簿）（⑤の場合）'!$BE52,1,0),0),0)</f>
        <v>0</v>
      </c>
      <c r="ABC47" s="338">
        <f>IF(ABC$19-'様式３（療養者名簿）（⑤の場合）'!$BD52+1&lt;=15,IF(ABC$19&gt;='様式３（療養者名簿）（⑤の場合）'!$BD52,IF(ABC$19&lt;='様式３（療養者名簿）（⑤の場合）'!$BE52,1,0),0),0)</f>
        <v>0</v>
      </c>
      <c r="ABD47" s="338">
        <f>IF(ABD$19-'様式３（療養者名簿）（⑤の場合）'!$BD52+1&lt;=15,IF(ABD$19&gt;='様式３（療養者名簿）（⑤の場合）'!$BD52,IF(ABD$19&lt;='様式３（療養者名簿）（⑤の場合）'!$BE52,1,0),0),0)</f>
        <v>0</v>
      </c>
    </row>
    <row r="48" spans="1:732" ht="42" customHeight="1">
      <c r="A48" s="227">
        <f>'様式３（療養者名簿）（⑤の場合）'!C53</f>
        <v>0</v>
      </c>
      <c r="B48" s="332">
        <f>IF(B$19-'様式３（療養者名簿）（⑤の場合）'!$BD53+1&lt;=15,IF(B$19&gt;='様式３（療養者名簿）（⑤の場合）'!$BD53,IF(B$19&lt;='様式３（療養者名簿）（⑤の場合）'!$BE53,1,0),0),0)</f>
        <v>0</v>
      </c>
      <c r="C48" s="332">
        <f>IF(C$19-'様式３（療養者名簿）（⑤の場合）'!$BD53+1&lt;=15,IF(C$19&gt;='様式３（療養者名簿）（⑤の場合）'!$BD53,IF(C$19&lt;='様式３（療養者名簿）（⑤の場合）'!$BE53,1,0),0),0)</f>
        <v>0</v>
      </c>
      <c r="D48" s="332">
        <f>IF(D$19-'様式３（療養者名簿）（⑤の場合）'!$BD53+1&lt;=15,IF(D$19&gt;='様式３（療養者名簿）（⑤の場合）'!$BD53,IF(D$19&lt;='様式３（療養者名簿）（⑤の場合）'!$BE53,1,0),0),0)</f>
        <v>0</v>
      </c>
      <c r="E48" s="332">
        <f>IF(E$19-'様式３（療養者名簿）（⑤の場合）'!$BD53+1&lt;=15,IF(E$19&gt;='様式３（療養者名簿）（⑤の場合）'!$BD53,IF(E$19&lt;='様式３（療養者名簿）（⑤の場合）'!$BE53,1,0),0),0)</f>
        <v>0</v>
      </c>
      <c r="F48" s="332">
        <f>IF(F$19-'様式３（療養者名簿）（⑤の場合）'!$BD53+1&lt;=15,IF(F$19&gt;='様式３（療養者名簿）（⑤の場合）'!$BD53,IF(F$19&lt;='様式３（療養者名簿）（⑤の場合）'!$BE53,1,0),0),0)</f>
        <v>0</v>
      </c>
      <c r="G48" s="332">
        <f>IF(G$19-'様式３（療養者名簿）（⑤の場合）'!$BD53+1&lt;=15,IF(G$19&gt;='様式３（療養者名簿）（⑤の場合）'!$BD53,IF(G$19&lt;='様式３（療養者名簿）（⑤の場合）'!$BE53,1,0),0),0)</f>
        <v>0</v>
      </c>
      <c r="H48" s="332">
        <f>IF(H$19-'様式３（療養者名簿）（⑤の場合）'!$BD53+1&lt;=15,IF(H$19&gt;='様式３（療養者名簿）（⑤の場合）'!$BD53,IF(H$19&lt;='様式３（療養者名簿）（⑤の場合）'!$BE53,1,0),0),0)</f>
        <v>0</v>
      </c>
      <c r="I48" s="332">
        <f>IF(I$19-'様式３（療養者名簿）（⑤の場合）'!$BD53+1&lt;=15,IF(I$19&gt;='様式３（療養者名簿）（⑤の場合）'!$BD53,IF(I$19&lt;='様式３（療養者名簿）（⑤の場合）'!$BE53,1,0),0),0)</f>
        <v>0</v>
      </c>
      <c r="J48" s="332">
        <f>IF(J$19-'様式３（療養者名簿）（⑤の場合）'!$BD53+1&lt;=15,IF(J$19&gt;='様式３（療養者名簿）（⑤の場合）'!$BD53,IF(J$19&lt;='様式３（療養者名簿）（⑤の場合）'!$BE53,1,0),0),0)</f>
        <v>0</v>
      </c>
      <c r="K48" s="332">
        <f>IF(K$19-'様式３（療養者名簿）（⑤の場合）'!$BD53+1&lt;=15,IF(K$19&gt;='様式３（療養者名簿）（⑤の場合）'!$BD53,IF(K$19&lt;='様式３（療養者名簿）（⑤の場合）'!$BE53,1,0),0),0)</f>
        <v>0</v>
      </c>
      <c r="L48" s="332">
        <f>IF(L$19-'様式３（療養者名簿）（⑤の場合）'!$BD53+1&lt;=15,IF(L$19&gt;='様式３（療養者名簿）（⑤の場合）'!$BD53,IF(L$19&lt;='様式３（療養者名簿）（⑤の場合）'!$BE53,1,0),0),0)</f>
        <v>0</v>
      </c>
      <c r="M48" s="332">
        <f>IF(M$19-'様式３（療養者名簿）（⑤の場合）'!$BD53+1&lt;=15,IF(M$19&gt;='様式３（療養者名簿）（⑤の場合）'!$BD53,IF(M$19&lt;='様式３（療養者名簿）（⑤の場合）'!$BE53,1,0),0),0)</f>
        <v>0</v>
      </c>
      <c r="N48" s="332">
        <f>IF(N$19-'様式３（療養者名簿）（⑤の場合）'!$BD53+1&lt;=15,IF(N$19&gt;='様式３（療養者名簿）（⑤の場合）'!$BD53,IF(N$19&lt;='様式３（療養者名簿）（⑤の場合）'!$BE53,1,0),0),0)</f>
        <v>0</v>
      </c>
      <c r="O48" s="332">
        <f>IF(O$19-'様式３（療養者名簿）（⑤の場合）'!$BD53+1&lt;=15,IF(O$19&gt;='様式３（療養者名簿）（⑤の場合）'!$BD53,IF(O$19&lt;='様式３（療養者名簿）（⑤の場合）'!$BE53,1,0),0),0)</f>
        <v>0</v>
      </c>
      <c r="P48" s="332">
        <f>IF(P$19-'様式３（療養者名簿）（⑤の場合）'!$BD53+1&lt;=15,IF(P$19&gt;='様式３（療養者名簿）（⑤の場合）'!$BD53,IF(P$19&lt;='様式３（療養者名簿）（⑤の場合）'!$BE53,1,0),0),0)</f>
        <v>0</v>
      </c>
      <c r="Q48" s="332">
        <f>IF(Q$19-'様式３（療養者名簿）（⑤の場合）'!$BD53+1&lt;=15,IF(Q$19&gt;='様式３（療養者名簿）（⑤の場合）'!$BD53,IF(Q$19&lt;='様式３（療養者名簿）（⑤の場合）'!$BE53,1,0),0),0)</f>
        <v>0</v>
      </c>
      <c r="R48" s="332">
        <f>IF(R$19-'様式３（療養者名簿）（⑤の場合）'!$BD53+1&lt;=15,IF(R$19&gt;='様式３（療養者名簿）（⑤の場合）'!$BD53,IF(R$19&lt;='様式３（療養者名簿）（⑤の場合）'!$BE53,1,0),0),0)</f>
        <v>0</v>
      </c>
      <c r="S48" s="332">
        <f>IF(S$19-'様式３（療養者名簿）（⑤の場合）'!$BD53+1&lt;=15,IF(S$19&gt;='様式３（療養者名簿）（⑤の場合）'!$BD53,IF(S$19&lt;='様式３（療養者名簿）（⑤の場合）'!$BE53,1,0),0),0)</f>
        <v>0</v>
      </c>
      <c r="T48" s="332">
        <f>IF(T$19-'様式３（療養者名簿）（⑤の場合）'!$BD53+1&lt;=15,IF(T$19&gt;='様式３（療養者名簿）（⑤の場合）'!$BD53,IF(T$19&lt;='様式３（療養者名簿）（⑤の場合）'!$BE53,1,0),0),0)</f>
        <v>0</v>
      </c>
      <c r="U48" s="332">
        <f>IF(U$19-'様式３（療養者名簿）（⑤の場合）'!$BD53+1&lt;=15,IF(U$19&gt;='様式３（療養者名簿）（⑤の場合）'!$BD53,IF(U$19&lt;='様式３（療養者名簿）（⑤の場合）'!$BE53,1,0),0),0)</f>
        <v>0</v>
      </c>
      <c r="V48" s="332">
        <f>IF(V$19-'様式３（療養者名簿）（⑤の場合）'!$BD53+1&lt;=15,IF(V$19&gt;='様式３（療養者名簿）（⑤の場合）'!$BD53,IF(V$19&lt;='様式３（療養者名簿）（⑤の場合）'!$BE53,1,0),0),0)</f>
        <v>0</v>
      </c>
      <c r="W48" s="332">
        <f>IF(W$19-'様式３（療養者名簿）（⑤の場合）'!$BD53+1&lt;=15,IF(W$19&gt;='様式３（療養者名簿）（⑤の場合）'!$BD53,IF(W$19&lt;='様式３（療養者名簿）（⑤の場合）'!$BE53,1,0),0),0)</f>
        <v>0</v>
      </c>
      <c r="X48" s="332">
        <f>IF(X$19-'様式３（療養者名簿）（⑤の場合）'!$BD53+1&lt;=15,IF(X$19&gt;='様式３（療養者名簿）（⑤の場合）'!$BD53,IF(X$19&lt;='様式３（療養者名簿）（⑤の場合）'!$BE53,1,0),0),0)</f>
        <v>0</v>
      </c>
      <c r="Y48" s="332">
        <f>IF(Y$19-'様式３（療養者名簿）（⑤の場合）'!$BD53+1&lt;=15,IF(Y$19&gt;='様式３（療養者名簿）（⑤の場合）'!$BD53,IF(Y$19&lt;='様式３（療養者名簿）（⑤の場合）'!$BE53,1,0),0),0)</f>
        <v>0</v>
      </c>
      <c r="Z48" s="332">
        <f>IF(Z$19-'様式３（療養者名簿）（⑤の場合）'!$BD53+1&lt;=15,IF(Z$19&gt;='様式３（療養者名簿）（⑤の場合）'!$BD53,IF(Z$19&lt;='様式３（療養者名簿）（⑤の場合）'!$BE53,1,0),0),0)</f>
        <v>0</v>
      </c>
      <c r="AA48" s="332">
        <f>IF(AA$19-'様式３（療養者名簿）（⑤の場合）'!$BD53+1&lt;=15,IF(AA$19&gt;='様式３（療養者名簿）（⑤の場合）'!$BD53,IF(AA$19&lt;='様式３（療養者名簿）（⑤の場合）'!$BE53,1,0),0),0)</f>
        <v>0</v>
      </c>
      <c r="AB48" s="332">
        <f>IF(AB$19-'様式３（療養者名簿）（⑤の場合）'!$BD53+1&lt;=15,IF(AB$19&gt;='様式３（療養者名簿）（⑤の場合）'!$BD53,IF(AB$19&lt;='様式３（療養者名簿）（⑤の場合）'!$BE53,1,0),0),0)</f>
        <v>0</v>
      </c>
      <c r="AC48" s="332">
        <f>IF(AC$19-'様式３（療養者名簿）（⑤の場合）'!$BD53+1&lt;=15,IF(AC$19&gt;='様式３（療養者名簿）（⑤の場合）'!$BD53,IF(AC$19&lt;='様式３（療養者名簿）（⑤の場合）'!$BE53,1,0),0),0)</f>
        <v>0</v>
      </c>
      <c r="AD48" s="332">
        <f>IF(AD$19-'様式３（療養者名簿）（⑤の場合）'!$BD53+1&lt;=15,IF(AD$19&gt;='様式３（療養者名簿）（⑤の場合）'!$BD53,IF(AD$19&lt;='様式３（療養者名簿）（⑤の場合）'!$BE53,1,0),0),0)</f>
        <v>0</v>
      </c>
      <c r="AE48" s="332">
        <f>IF(AE$19-'様式３（療養者名簿）（⑤の場合）'!$BD53+1&lt;=15,IF(AE$19&gt;='様式３（療養者名簿）（⑤の場合）'!$BD53,IF(AE$19&lt;='様式３（療養者名簿）（⑤の場合）'!$BE53,1,0),0),0)</f>
        <v>0</v>
      </c>
      <c r="AF48" s="332">
        <f>IF(AF$19-'様式３（療養者名簿）（⑤の場合）'!$BD53+1&lt;=15,IF(AF$19&gt;='様式３（療養者名簿）（⑤の場合）'!$BD53,IF(AF$19&lt;='様式３（療養者名簿）（⑤の場合）'!$BE53,1,0),0),0)</f>
        <v>0</v>
      </c>
      <c r="AG48" s="332">
        <f>IF(AG$19-'様式３（療養者名簿）（⑤の場合）'!$BD53+1&lt;=15,IF(AG$19&gt;='様式３（療養者名簿）（⑤の場合）'!$BD53,IF(AG$19&lt;='様式３（療養者名簿）（⑤の場合）'!$BE53,1,0),0),0)</f>
        <v>0</v>
      </c>
      <c r="AH48" s="332">
        <f>IF(AH$19-'様式３（療養者名簿）（⑤の場合）'!$BD53+1&lt;=15,IF(AH$19&gt;='様式３（療養者名簿）（⑤の場合）'!$BD53,IF(AH$19&lt;='様式３（療養者名簿）（⑤の場合）'!$BE53,1,0),0),0)</f>
        <v>0</v>
      </c>
      <c r="AI48" s="332">
        <f>IF(AI$19-'様式３（療養者名簿）（⑤の場合）'!$BD53+1&lt;=15,IF(AI$19&gt;='様式３（療養者名簿）（⑤の場合）'!$BD53,IF(AI$19&lt;='様式３（療養者名簿）（⑤の場合）'!$BE53,1,0),0),0)</f>
        <v>0</v>
      </c>
      <c r="AJ48" s="332">
        <f>IF(AJ$19-'様式３（療養者名簿）（⑤の場合）'!$BD53+1&lt;=15,IF(AJ$19&gt;='様式３（療養者名簿）（⑤の場合）'!$BD53,IF(AJ$19&lt;='様式３（療養者名簿）（⑤の場合）'!$BE53,1,0),0),0)</f>
        <v>0</v>
      </c>
      <c r="AK48" s="332">
        <f>IF(AK$19-'様式３（療養者名簿）（⑤の場合）'!$BD53+1&lt;=15,IF(AK$19&gt;='様式３（療養者名簿）（⑤の場合）'!$BD53,IF(AK$19&lt;='様式３（療養者名簿）（⑤の場合）'!$BE53,1,0),0),0)</f>
        <v>0</v>
      </c>
      <c r="AL48" s="332">
        <f>IF(AL$19-'様式３（療養者名簿）（⑤の場合）'!$BD53+1&lt;=15,IF(AL$19&gt;='様式３（療養者名簿）（⑤の場合）'!$BD53,IF(AL$19&lt;='様式３（療養者名簿）（⑤の場合）'!$BE53,1,0),0),0)</f>
        <v>0</v>
      </c>
      <c r="AM48" s="332">
        <f>IF(AM$19-'様式３（療養者名簿）（⑤の場合）'!$BD53+1&lt;=15,IF(AM$19&gt;='様式３（療養者名簿）（⑤の場合）'!$BD53,IF(AM$19&lt;='様式３（療養者名簿）（⑤の場合）'!$BE53,1,0),0),0)</f>
        <v>0</v>
      </c>
      <c r="AN48" s="332">
        <f>IF(AN$19-'様式３（療養者名簿）（⑤の場合）'!$BD53+1&lt;=15,IF(AN$19&gt;='様式３（療養者名簿）（⑤の場合）'!$BD53,IF(AN$19&lt;='様式３（療養者名簿）（⑤の場合）'!$BE53,1,0),0),0)</f>
        <v>0</v>
      </c>
      <c r="AO48" s="332">
        <f>IF(AO$19-'様式３（療養者名簿）（⑤の場合）'!$BD53+1&lt;=15,IF(AO$19&gt;='様式３（療養者名簿）（⑤の場合）'!$BD53,IF(AO$19&lt;='様式３（療養者名簿）（⑤の場合）'!$BE53,1,0),0),0)</f>
        <v>0</v>
      </c>
      <c r="AP48" s="332">
        <f>IF(AP$19-'様式３（療養者名簿）（⑤の場合）'!$BD53+1&lt;=15,IF(AP$19&gt;='様式３（療養者名簿）（⑤の場合）'!$BD53,IF(AP$19&lt;='様式３（療養者名簿）（⑤の場合）'!$BE53,1,0),0),0)</f>
        <v>0</v>
      </c>
      <c r="AQ48" s="332">
        <f>IF(AQ$19-'様式３（療養者名簿）（⑤の場合）'!$BD53+1&lt;=15,IF(AQ$19&gt;='様式３（療養者名簿）（⑤の場合）'!$BD53,IF(AQ$19&lt;='様式３（療養者名簿）（⑤の場合）'!$BE53,1,0),0),0)</f>
        <v>0</v>
      </c>
      <c r="AR48" s="332">
        <f>IF(AR$19-'様式３（療養者名簿）（⑤の場合）'!$BD53+1&lt;=15,IF(AR$19&gt;='様式３（療養者名簿）（⑤の場合）'!$BD53,IF(AR$19&lt;='様式３（療養者名簿）（⑤の場合）'!$BE53,1,0),0),0)</f>
        <v>0</v>
      </c>
      <c r="AS48" s="332">
        <f>IF(AS$19-'様式３（療養者名簿）（⑤の場合）'!$BD53+1&lt;=15,IF(AS$19&gt;='様式３（療養者名簿）（⑤の場合）'!$BD53,IF(AS$19&lt;='様式３（療養者名簿）（⑤の場合）'!$BE53,1,0),0),0)</f>
        <v>0</v>
      </c>
      <c r="AT48" s="332">
        <f>IF(AT$19-'様式３（療養者名簿）（⑤の場合）'!$BD53+1&lt;=15,IF(AT$19&gt;='様式３（療養者名簿）（⑤の場合）'!$BD53,IF(AT$19&lt;='様式３（療養者名簿）（⑤の場合）'!$BE53,1,0),0),0)</f>
        <v>0</v>
      </c>
      <c r="AU48" s="332">
        <f>IF(AU$19-'様式３（療養者名簿）（⑤の場合）'!$BD53+1&lt;=15,IF(AU$19&gt;='様式３（療養者名簿）（⑤の場合）'!$BD53,IF(AU$19&lt;='様式３（療養者名簿）（⑤の場合）'!$BE53,1,0),0),0)</f>
        <v>0</v>
      </c>
      <c r="AV48" s="332">
        <f>IF(AV$19-'様式３（療養者名簿）（⑤の場合）'!$BD53+1&lt;=15,IF(AV$19&gt;='様式３（療養者名簿）（⑤の場合）'!$BD53,IF(AV$19&lt;='様式３（療養者名簿）（⑤の場合）'!$BE53,1,0),0),0)</f>
        <v>0</v>
      </c>
      <c r="AW48" s="332">
        <f>IF(AW$19-'様式３（療養者名簿）（⑤の場合）'!$BD53+1&lt;=15,IF(AW$19&gt;='様式３（療養者名簿）（⑤の場合）'!$BD53,IF(AW$19&lt;='様式３（療養者名簿）（⑤の場合）'!$BE53,1,0),0),0)</f>
        <v>0</v>
      </c>
      <c r="AX48" s="332">
        <f>IF(AX$19-'様式３（療養者名簿）（⑤の場合）'!$BD53+1&lt;=15,IF(AX$19&gt;='様式３（療養者名簿）（⑤の場合）'!$BD53,IF(AX$19&lt;='様式３（療養者名簿）（⑤の場合）'!$BE53,1,0),0),0)</f>
        <v>0</v>
      </c>
      <c r="AY48" s="332">
        <f>IF(AY$19-'様式３（療養者名簿）（⑤の場合）'!$BD53+1&lt;=15,IF(AY$19&gt;='様式３（療養者名簿）（⑤の場合）'!$BD53,IF(AY$19&lt;='様式３（療養者名簿）（⑤の場合）'!$BE53,1,0),0),0)</f>
        <v>0</v>
      </c>
      <c r="AZ48" s="332">
        <f>IF(AZ$19-'様式３（療養者名簿）（⑤の場合）'!$BD53+1&lt;=15,IF(AZ$19&gt;='様式３（療養者名簿）（⑤の場合）'!$BD53,IF(AZ$19&lt;='様式３（療養者名簿）（⑤の場合）'!$BE53,1,0),0),0)</f>
        <v>0</v>
      </c>
      <c r="BA48" s="332">
        <f>IF(BA$19-'様式３（療養者名簿）（⑤の場合）'!$BD53+1&lt;=15,IF(BA$19&gt;='様式３（療養者名簿）（⑤の場合）'!$BD53,IF(BA$19&lt;='様式３（療養者名簿）（⑤の場合）'!$BE53,1,0),0),0)</f>
        <v>0</v>
      </c>
      <c r="BB48" s="332">
        <f>IF(BB$19-'様式３（療養者名簿）（⑤の場合）'!$BD53+1&lt;=15,IF(BB$19&gt;='様式３（療養者名簿）（⑤の場合）'!$BD53,IF(BB$19&lt;='様式３（療養者名簿）（⑤の場合）'!$BE53,1,0),0),0)</f>
        <v>0</v>
      </c>
      <c r="BC48" s="332">
        <f>IF(BC$19-'様式３（療養者名簿）（⑤の場合）'!$BD53+1&lt;=15,IF(BC$19&gt;='様式３（療養者名簿）（⑤の場合）'!$BD53,IF(BC$19&lt;='様式３（療養者名簿）（⑤の場合）'!$BE53,1,0),0),0)</f>
        <v>0</v>
      </c>
      <c r="BD48" s="332">
        <f>IF(BD$19-'様式３（療養者名簿）（⑤の場合）'!$BD53+1&lt;=15,IF(BD$19&gt;='様式３（療養者名簿）（⑤の場合）'!$BD53,IF(BD$19&lt;='様式３（療養者名簿）（⑤の場合）'!$BE53,1,0),0),0)</f>
        <v>0</v>
      </c>
      <c r="BE48" s="332">
        <f>IF(BE$19-'様式３（療養者名簿）（⑤の場合）'!$BD53+1&lt;=15,IF(BE$19&gt;='様式３（療養者名簿）（⑤の場合）'!$BD53,IF(BE$19&lt;='様式３（療養者名簿）（⑤の場合）'!$BE53,1,0),0),0)</f>
        <v>0</v>
      </c>
      <c r="BF48" s="332">
        <f>IF(BF$19-'様式３（療養者名簿）（⑤の場合）'!$BD53+1&lt;=15,IF(BF$19&gt;='様式３（療養者名簿）（⑤の場合）'!$BD53,IF(BF$19&lt;='様式３（療養者名簿）（⑤の場合）'!$BE53,1,0),0),0)</f>
        <v>0</v>
      </c>
      <c r="BG48" s="332">
        <f>IF(BG$19-'様式３（療養者名簿）（⑤の場合）'!$BD53+1&lt;=15,IF(BG$19&gt;='様式３（療養者名簿）（⑤の場合）'!$BD53,IF(BG$19&lt;='様式３（療養者名簿）（⑤の場合）'!$BE53,1,0),0),0)</f>
        <v>0</v>
      </c>
      <c r="BH48" s="332">
        <f>IF(BH$19-'様式３（療養者名簿）（⑤の場合）'!$BD53+1&lt;=15,IF(BH$19&gt;='様式３（療養者名簿）（⑤の場合）'!$BD53,IF(BH$19&lt;='様式３（療養者名簿）（⑤の場合）'!$BE53,1,0),0),0)</f>
        <v>0</v>
      </c>
      <c r="BI48" s="332">
        <f>IF(BI$19-'様式３（療養者名簿）（⑤の場合）'!$BD53+1&lt;=15,IF(BI$19&gt;='様式３（療養者名簿）（⑤の場合）'!$BD53,IF(BI$19&lt;='様式３（療養者名簿）（⑤の場合）'!$BE53,1,0),0),0)</f>
        <v>0</v>
      </c>
      <c r="BJ48" s="332">
        <f>IF(BJ$19-'様式３（療養者名簿）（⑤の場合）'!$BD53+1&lt;=15,IF(BJ$19&gt;='様式３（療養者名簿）（⑤の場合）'!$BD53,IF(BJ$19&lt;='様式３（療養者名簿）（⑤の場合）'!$BE53,1,0),0),0)</f>
        <v>0</v>
      </c>
      <c r="BK48" s="332">
        <f>IF(BK$19-'様式３（療養者名簿）（⑤の場合）'!$BD53+1&lt;=15,IF(BK$19&gt;='様式３（療養者名簿）（⑤の場合）'!$BD53,IF(BK$19&lt;='様式３（療養者名簿）（⑤の場合）'!$BE53,1,0),0),0)</f>
        <v>0</v>
      </c>
      <c r="BL48" s="332">
        <f>IF(BL$19-'様式３（療養者名簿）（⑤の場合）'!$BD53+1&lt;=15,IF(BL$19&gt;='様式３（療養者名簿）（⑤の場合）'!$BD53,IF(BL$19&lt;='様式３（療養者名簿）（⑤の場合）'!$BE53,1,0),0),0)</f>
        <v>0</v>
      </c>
      <c r="BM48" s="332">
        <f>IF(BM$19-'様式３（療養者名簿）（⑤の場合）'!$BD53+1&lt;=15,IF(BM$19&gt;='様式３（療養者名簿）（⑤の場合）'!$BD53,IF(BM$19&lt;='様式３（療養者名簿）（⑤の場合）'!$BE53,1,0),0),0)</f>
        <v>0</v>
      </c>
      <c r="BN48" s="332">
        <f>IF(BN$19-'様式３（療養者名簿）（⑤の場合）'!$BD53+1&lt;=15,IF(BN$19&gt;='様式３（療養者名簿）（⑤の場合）'!$BD53,IF(BN$19&lt;='様式３（療養者名簿）（⑤の場合）'!$BE53,1,0),0),0)</f>
        <v>0</v>
      </c>
      <c r="BO48" s="332">
        <f>IF(BO$19-'様式３（療養者名簿）（⑤の場合）'!$BD53+1&lt;=15,IF(BO$19&gt;='様式３（療養者名簿）（⑤の場合）'!$BD53,IF(BO$19&lt;='様式３（療養者名簿）（⑤の場合）'!$BE53,1,0),0),0)</f>
        <v>0</v>
      </c>
      <c r="BP48" s="332">
        <f>IF(BP$19-'様式３（療養者名簿）（⑤の場合）'!$BD53+1&lt;=15,IF(BP$19&gt;='様式３（療養者名簿）（⑤の場合）'!$BD53,IF(BP$19&lt;='様式３（療養者名簿）（⑤の場合）'!$BE53,1,0),0),0)</f>
        <v>0</v>
      </c>
      <c r="BQ48" s="332">
        <f>IF(BQ$19-'様式３（療養者名簿）（⑤の場合）'!$BD53+1&lt;=15,IF(BQ$19&gt;='様式３（療養者名簿）（⑤の場合）'!$BD53,IF(BQ$19&lt;='様式３（療養者名簿）（⑤の場合）'!$BE53,1,0),0),0)</f>
        <v>0</v>
      </c>
      <c r="BR48" s="332">
        <f>IF(BR$19-'様式３（療養者名簿）（⑤の場合）'!$BD53+1&lt;=15,IF(BR$19&gt;='様式３（療養者名簿）（⑤の場合）'!$BD53,IF(BR$19&lt;='様式３（療養者名簿）（⑤の場合）'!$BE53,1,0),0),0)</f>
        <v>0</v>
      </c>
      <c r="BS48" s="332">
        <f>IF(BS$19-'様式３（療養者名簿）（⑤の場合）'!$BD53+1&lt;=15,IF(BS$19&gt;='様式３（療養者名簿）（⑤の場合）'!$BD53,IF(BS$19&lt;='様式３（療養者名簿）（⑤の場合）'!$BE53,1,0),0),0)</f>
        <v>0</v>
      </c>
      <c r="BT48" s="332">
        <f>IF(BT$19-'様式３（療養者名簿）（⑤の場合）'!$BD53+1&lt;=15,IF(BT$19&gt;='様式３（療養者名簿）（⑤の場合）'!$BD53,IF(BT$19&lt;='様式３（療養者名簿）（⑤の場合）'!$BE53,1,0),0),0)</f>
        <v>0</v>
      </c>
      <c r="BU48" s="332">
        <f>IF(BU$19-'様式３（療養者名簿）（⑤の場合）'!$BD53+1&lt;=15,IF(BU$19&gt;='様式３（療養者名簿）（⑤の場合）'!$BD53,IF(BU$19&lt;='様式３（療養者名簿）（⑤の場合）'!$BE53,1,0),0),0)</f>
        <v>0</v>
      </c>
      <c r="BV48" s="332">
        <f>IF(BV$19-'様式３（療養者名簿）（⑤の場合）'!$BD53+1&lt;=15,IF(BV$19&gt;='様式３（療養者名簿）（⑤の場合）'!$BD53,IF(BV$19&lt;='様式３（療養者名簿）（⑤の場合）'!$BE53,1,0),0),0)</f>
        <v>0</v>
      </c>
      <c r="BW48" s="332">
        <f>IF(BW$19-'様式３（療養者名簿）（⑤の場合）'!$BD53+1&lt;=15,IF(BW$19&gt;='様式３（療養者名簿）（⑤の場合）'!$BD53,IF(BW$19&lt;='様式３（療養者名簿）（⑤の場合）'!$BE53,1,0),0),0)</f>
        <v>0</v>
      </c>
      <c r="BX48" s="332">
        <f>IF(BX$19-'様式３（療養者名簿）（⑤の場合）'!$BD53+1&lt;=15,IF(BX$19&gt;='様式３（療養者名簿）（⑤の場合）'!$BD53,IF(BX$19&lt;='様式３（療養者名簿）（⑤の場合）'!$BE53,1,0),0),0)</f>
        <v>0</v>
      </c>
      <c r="BY48" s="332">
        <f>IF(BY$19-'様式３（療養者名簿）（⑤の場合）'!$BD53+1&lt;=15,IF(BY$19&gt;='様式３（療養者名簿）（⑤の場合）'!$BD53,IF(BY$19&lt;='様式３（療養者名簿）（⑤の場合）'!$BE53,1,0),0),0)</f>
        <v>0</v>
      </c>
      <c r="BZ48" s="332">
        <f>IF(BZ$19-'様式３（療養者名簿）（⑤の場合）'!$BD53+1&lt;=15,IF(BZ$19&gt;='様式３（療養者名簿）（⑤の場合）'!$BD53,IF(BZ$19&lt;='様式３（療養者名簿）（⑤の場合）'!$BE53,1,0),0),0)</f>
        <v>0</v>
      </c>
      <c r="CA48" s="332">
        <f>IF(CA$19-'様式３（療養者名簿）（⑤の場合）'!$BD53+1&lt;=15,IF(CA$19&gt;='様式３（療養者名簿）（⑤の場合）'!$BD53,IF(CA$19&lt;='様式３（療養者名簿）（⑤の場合）'!$BE53,1,0),0),0)</f>
        <v>0</v>
      </c>
      <c r="CB48" s="332">
        <f>IF(CB$19-'様式３（療養者名簿）（⑤の場合）'!$BD53+1&lt;=15,IF(CB$19&gt;='様式３（療養者名簿）（⑤の場合）'!$BD53,IF(CB$19&lt;='様式３（療養者名簿）（⑤の場合）'!$BE53,1,0),0),0)</f>
        <v>0</v>
      </c>
      <c r="CC48" s="332">
        <f>IF(CC$19-'様式３（療養者名簿）（⑤の場合）'!$BD53+1&lt;=15,IF(CC$19&gt;='様式３（療養者名簿）（⑤の場合）'!$BD53,IF(CC$19&lt;='様式３（療養者名簿）（⑤の場合）'!$BE53,1,0),0),0)</f>
        <v>0</v>
      </c>
      <c r="CD48" s="332">
        <f>IF(CD$19-'様式３（療養者名簿）（⑤の場合）'!$BD53+1&lt;=15,IF(CD$19&gt;='様式３（療養者名簿）（⑤の場合）'!$BD53,IF(CD$19&lt;='様式３（療養者名簿）（⑤の場合）'!$BE53,1,0),0),0)</f>
        <v>0</v>
      </c>
      <c r="CE48" s="332">
        <f>IF(CE$19-'様式３（療養者名簿）（⑤の場合）'!$BD53+1&lt;=15,IF(CE$19&gt;='様式３（療養者名簿）（⑤の場合）'!$BD53,IF(CE$19&lt;='様式３（療養者名簿）（⑤の場合）'!$BE53,1,0),0),0)</f>
        <v>0</v>
      </c>
      <c r="CF48" s="332">
        <f>IF(CF$19-'様式３（療養者名簿）（⑤の場合）'!$BD53+1&lt;=15,IF(CF$19&gt;='様式３（療養者名簿）（⑤の場合）'!$BD53,IF(CF$19&lt;='様式３（療養者名簿）（⑤の場合）'!$BE53,1,0),0),0)</f>
        <v>0</v>
      </c>
      <c r="CG48" s="332">
        <f>IF(CG$19-'様式３（療養者名簿）（⑤の場合）'!$BD53+1&lt;=15,IF(CG$19&gt;='様式３（療養者名簿）（⑤の場合）'!$BD53,IF(CG$19&lt;='様式３（療養者名簿）（⑤の場合）'!$BE53,1,0),0),0)</f>
        <v>0</v>
      </c>
      <c r="CH48" s="332">
        <f>IF(CH$19-'様式３（療養者名簿）（⑤の場合）'!$BD53+1&lt;=15,IF(CH$19&gt;='様式３（療養者名簿）（⑤の場合）'!$BD53,IF(CH$19&lt;='様式３（療養者名簿）（⑤の場合）'!$BE53,1,0),0),0)</f>
        <v>0</v>
      </c>
      <c r="CI48" s="332">
        <f>IF(CI$19-'様式３（療養者名簿）（⑤の場合）'!$BD53+1&lt;=15,IF(CI$19&gt;='様式３（療養者名簿）（⑤の場合）'!$BD53,IF(CI$19&lt;='様式３（療養者名簿）（⑤の場合）'!$BE53,1,0),0),0)</f>
        <v>0</v>
      </c>
      <c r="CJ48" s="332">
        <f>IF(CJ$19-'様式３（療養者名簿）（⑤の場合）'!$BD53+1&lt;=15,IF(CJ$19&gt;='様式３（療養者名簿）（⑤の場合）'!$BD53,IF(CJ$19&lt;='様式３（療養者名簿）（⑤の場合）'!$BE53,1,0),0),0)</f>
        <v>0</v>
      </c>
      <c r="CK48" s="332">
        <f>IF(CK$19-'様式３（療養者名簿）（⑤の場合）'!$BD53+1&lt;=15,IF(CK$19&gt;='様式３（療養者名簿）（⑤の場合）'!$BD53,IF(CK$19&lt;='様式３（療養者名簿）（⑤の場合）'!$BE53,1,0),0),0)</f>
        <v>0</v>
      </c>
      <c r="CL48" s="332">
        <f>IF(CL$19-'様式３（療養者名簿）（⑤の場合）'!$BD53+1&lt;=15,IF(CL$19&gt;='様式３（療養者名簿）（⑤の場合）'!$BD53,IF(CL$19&lt;='様式３（療養者名簿）（⑤の場合）'!$BE53,1,0),0),0)</f>
        <v>0</v>
      </c>
      <c r="CM48" s="332">
        <f>IF(CM$19-'様式３（療養者名簿）（⑤の場合）'!$BD53+1&lt;=15,IF(CM$19&gt;='様式３（療養者名簿）（⑤の場合）'!$BD53,IF(CM$19&lt;='様式３（療養者名簿）（⑤の場合）'!$BE53,1,0),0),0)</f>
        <v>0</v>
      </c>
      <c r="CN48" s="332">
        <f>IF(CN$19-'様式３（療養者名簿）（⑤の場合）'!$BD53+1&lt;=15,IF(CN$19&gt;='様式３（療養者名簿）（⑤の場合）'!$BD53,IF(CN$19&lt;='様式３（療養者名簿）（⑤の場合）'!$BE53,1,0),0),0)</f>
        <v>0</v>
      </c>
      <c r="CO48" s="332">
        <f>IF(CO$19-'様式３（療養者名簿）（⑤の場合）'!$BD53+1&lt;=15,IF(CO$19&gt;='様式３（療養者名簿）（⑤の場合）'!$BD53,IF(CO$19&lt;='様式３（療養者名簿）（⑤の場合）'!$BE53,1,0),0),0)</f>
        <v>0</v>
      </c>
      <c r="CP48" s="332">
        <f>IF(CP$19-'様式３（療養者名簿）（⑤の場合）'!$BD53+1&lt;=15,IF(CP$19&gt;='様式３（療養者名簿）（⑤の場合）'!$BD53,IF(CP$19&lt;='様式３（療養者名簿）（⑤の場合）'!$BE53,1,0),0),0)</f>
        <v>0</v>
      </c>
      <c r="CQ48" s="332">
        <f>IF(CQ$19-'様式３（療養者名簿）（⑤の場合）'!$BD53+1&lt;=15,IF(CQ$19&gt;='様式３（療養者名簿）（⑤の場合）'!$BD53,IF(CQ$19&lt;='様式３（療養者名簿）（⑤の場合）'!$BE53,1,0),0),0)</f>
        <v>0</v>
      </c>
      <c r="CR48" s="332">
        <f>IF(CR$19-'様式３（療養者名簿）（⑤の場合）'!$BD53+1&lt;=15,IF(CR$19&gt;='様式３（療養者名簿）（⑤の場合）'!$BD53,IF(CR$19&lt;='様式３（療養者名簿）（⑤の場合）'!$BE53,1,0),0),0)</f>
        <v>0</v>
      </c>
      <c r="CS48" s="332">
        <f>IF(CS$19-'様式３（療養者名簿）（⑤の場合）'!$BD53+1&lt;=15,IF(CS$19&gt;='様式３（療養者名簿）（⑤の場合）'!$BD53,IF(CS$19&lt;='様式３（療養者名簿）（⑤の場合）'!$BE53,1,0),0),0)</f>
        <v>0</v>
      </c>
      <c r="CT48" s="332">
        <f>IF(CT$19-'様式３（療養者名簿）（⑤の場合）'!$BD53+1&lt;=15,IF(CT$19&gt;='様式３（療養者名簿）（⑤の場合）'!$BD53,IF(CT$19&lt;='様式３（療養者名簿）（⑤の場合）'!$BE53,1,0),0),0)</f>
        <v>0</v>
      </c>
      <c r="CU48" s="332">
        <f>IF(CU$19-'様式３（療養者名簿）（⑤の場合）'!$BD53+1&lt;=15,IF(CU$19&gt;='様式３（療養者名簿）（⑤の場合）'!$BD53,IF(CU$19&lt;='様式３（療養者名簿）（⑤の場合）'!$BE53,1,0),0),0)</f>
        <v>0</v>
      </c>
      <c r="CV48" s="332">
        <f>IF(CV$19-'様式３（療養者名簿）（⑤の場合）'!$BD53+1&lt;=15,IF(CV$19&gt;='様式３（療養者名簿）（⑤の場合）'!$BD53,IF(CV$19&lt;='様式３（療養者名簿）（⑤の場合）'!$BE53,1,0),0),0)</f>
        <v>0</v>
      </c>
      <c r="CW48" s="332">
        <f>IF(CW$19-'様式３（療養者名簿）（⑤の場合）'!$BD53+1&lt;=15,IF(CW$19&gt;='様式３（療養者名簿）（⑤の場合）'!$BD53,IF(CW$19&lt;='様式３（療養者名簿）（⑤の場合）'!$BE53,1,0),0),0)</f>
        <v>0</v>
      </c>
      <c r="CX48" s="332">
        <f>IF(CX$19-'様式３（療養者名簿）（⑤の場合）'!$BD53+1&lt;=15,IF(CX$19&gt;='様式３（療養者名簿）（⑤の場合）'!$BD53,IF(CX$19&lt;='様式３（療養者名簿）（⑤の場合）'!$BE53,1,0),0),0)</f>
        <v>0</v>
      </c>
      <c r="CY48" s="332">
        <f>IF(CY$19-'様式３（療養者名簿）（⑤の場合）'!$BD53+1&lt;=15,IF(CY$19&gt;='様式３（療養者名簿）（⑤の場合）'!$BD53,IF(CY$19&lt;='様式３（療養者名簿）（⑤の場合）'!$BE53,1,0),0),0)</f>
        <v>0</v>
      </c>
      <c r="CZ48" s="332">
        <f>IF(CZ$19-'様式３（療養者名簿）（⑤の場合）'!$BD53+1&lt;=15,IF(CZ$19&gt;='様式３（療養者名簿）（⑤の場合）'!$BD53,IF(CZ$19&lt;='様式３（療養者名簿）（⑤の場合）'!$BE53,1,0),0),0)</f>
        <v>0</v>
      </c>
      <c r="DA48" s="332">
        <f>IF(DA$19-'様式３（療養者名簿）（⑤の場合）'!$BD53+1&lt;=15,IF(DA$19&gt;='様式３（療養者名簿）（⑤の場合）'!$BD53,IF(DA$19&lt;='様式３（療養者名簿）（⑤の場合）'!$BE53,1,0),0),0)</f>
        <v>0</v>
      </c>
      <c r="DB48" s="332">
        <f>IF(DB$19-'様式３（療養者名簿）（⑤の場合）'!$BD53+1&lt;=15,IF(DB$19&gt;='様式３（療養者名簿）（⑤の場合）'!$BD53,IF(DB$19&lt;='様式３（療養者名簿）（⑤の場合）'!$BE53,1,0),0),0)</f>
        <v>0</v>
      </c>
      <c r="DC48" s="332">
        <f>IF(DC$19-'様式３（療養者名簿）（⑤の場合）'!$BD53+1&lt;=15,IF(DC$19&gt;='様式３（療養者名簿）（⑤の場合）'!$BD53,IF(DC$19&lt;='様式３（療養者名簿）（⑤の場合）'!$BE53,1,0),0),0)</f>
        <v>0</v>
      </c>
      <c r="DD48" s="332">
        <f>IF(DD$19-'様式３（療養者名簿）（⑤の場合）'!$BD53+1&lt;=15,IF(DD$19&gt;='様式３（療養者名簿）（⑤の場合）'!$BD53,IF(DD$19&lt;='様式３（療養者名簿）（⑤の場合）'!$BE53,1,0),0),0)</f>
        <v>0</v>
      </c>
      <c r="DE48" s="332">
        <f>IF(DE$19-'様式３（療養者名簿）（⑤の場合）'!$BD53+1&lt;=15,IF(DE$19&gt;='様式３（療養者名簿）（⑤の場合）'!$BD53,IF(DE$19&lt;='様式３（療養者名簿）（⑤の場合）'!$BE53,1,0),0),0)</f>
        <v>0</v>
      </c>
      <c r="DF48" s="332">
        <f>IF(DF$19-'様式３（療養者名簿）（⑤の場合）'!$BD53+1&lt;=15,IF(DF$19&gt;='様式３（療養者名簿）（⑤の場合）'!$BD53,IF(DF$19&lt;='様式３（療養者名簿）（⑤の場合）'!$BE53,1,0),0),0)</f>
        <v>0</v>
      </c>
      <c r="DG48" s="332">
        <f>IF(DG$19-'様式３（療養者名簿）（⑤の場合）'!$BD53+1&lt;=15,IF(DG$19&gt;='様式３（療養者名簿）（⑤の場合）'!$BD53,IF(DG$19&lt;='様式３（療養者名簿）（⑤の場合）'!$BE53,1,0),0),0)</f>
        <v>0</v>
      </c>
      <c r="DH48" s="332">
        <f>IF(DH$19-'様式３（療養者名簿）（⑤の場合）'!$BD53+1&lt;=15,IF(DH$19&gt;='様式３（療養者名簿）（⑤の場合）'!$BD53,IF(DH$19&lt;='様式３（療養者名簿）（⑤の場合）'!$BE53,1,0),0),0)</f>
        <v>0</v>
      </c>
      <c r="DI48" s="332">
        <f>IF(DI$19-'様式３（療養者名簿）（⑤の場合）'!$BD53+1&lt;=15,IF(DI$19&gt;='様式３（療養者名簿）（⑤の場合）'!$BD53,IF(DI$19&lt;='様式３（療養者名簿）（⑤の場合）'!$BE53,1,0),0),0)</f>
        <v>0</v>
      </c>
      <c r="DJ48" s="332">
        <f>IF(DJ$19-'様式３（療養者名簿）（⑤の場合）'!$BD53+1&lt;=15,IF(DJ$19&gt;='様式３（療養者名簿）（⑤の場合）'!$BD53,IF(DJ$19&lt;='様式３（療養者名簿）（⑤の場合）'!$BE53,1,0),0),0)</f>
        <v>0</v>
      </c>
      <c r="DK48" s="332">
        <f>IF(DK$19-'様式３（療養者名簿）（⑤の場合）'!$BD53+1&lt;=15,IF(DK$19&gt;='様式３（療養者名簿）（⑤の場合）'!$BD53,IF(DK$19&lt;='様式３（療養者名簿）（⑤の場合）'!$BE53,1,0),0),0)</f>
        <v>0</v>
      </c>
      <c r="DL48" s="332">
        <f>IF(DL$19-'様式３（療養者名簿）（⑤の場合）'!$BD53+1&lt;=15,IF(DL$19&gt;='様式３（療養者名簿）（⑤の場合）'!$BD53,IF(DL$19&lt;='様式３（療養者名簿）（⑤の場合）'!$BE53,1,0),0),0)</f>
        <v>0</v>
      </c>
      <c r="DM48" s="332">
        <f>IF(DM$19-'様式３（療養者名簿）（⑤の場合）'!$BD53+1&lt;=15,IF(DM$19&gt;='様式３（療養者名簿）（⑤の場合）'!$BD53,IF(DM$19&lt;='様式３（療養者名簿）（⑤の場合）'!$BE53,1,0),0),0)</f>
        <v>0</v>
      </c>
      <c r="DN48" s="332">
        <f>IF(DN$19-'様式３（療養者名簿）（⑤の場合）'!$BD53+1&lt;=15,IF(DN$19&gt;='様式３（療養者名簿）（⑤の場合）'!$BD53,IF(DN$19&lt;='様式３（療養者名簿）（⑤の場合）'!$BE53,1,0),0),0)</f>
        <v>0</v>
      </c>
      <c r="DO48" s="332">
        <f>IF(DO$19-'様式３（療養者名簿）（⑤の場合）'!$BD53+1&lt;=15,IF(DO$19&gt;='様式３（療養者名簿）（⑤の場合）'!$BD53,IF(DO$19&lt;='様式３（療養者名簿）（⑤の場合）'!$BE53,1,0),0),0)</f>
        <v>0</v>
      </c>
      <c r="DP48" s="332">
        <f>IF(DP$19-'様式３（療養者名簿）（⑤の場合）'!$BD53+1&lt;=15,IF(DP$19&gt;='様式３（療養者名簿）（⑤の場合）'!$BD53,IF(DP$19&lt;='様式３（療養者名簿）（⑤の場合）'!$BE53,1,0),0),0)</f>
        <v>0</v>
      </c>
      <c r="DQ48" s="332">
        <f>IF(DQ$19-'様式３（療養者名簿）（⑤の場合）'!$BD53+1&lt;=15,IF(DQ$19&gt;='様式３（療養者名簿）（⑤の場合）'!$BD53,IF(DQ$19&lt;='様式３（療養者名簿）（⑤の場合）'!$BE53,1,0),0),0)</f>
        <v>0</v>
      </c>
      <c r="DR48" s="332">
        <f>IF(DR$19-'様式３（療養者名簿）（⑤の場合）'!$BD53+1&lt;=15,IF(DR$19&gt;='様式３（療養者名簿）（⑤の場合）'!$BD53,IF(DR$19&lt;='様式３（療養者名簿）（⑤の場合）'!$BE53,1,0),0),0)</f>
        <v>0</v>
      </c>
      <c r="DS48" s="332">
        <f>IF(DS$19-'様式３（療養者名簿）（⑤の場合）'!$BD53+1&lt;=15,IF(DS$19&gt;='様式３（療養者名簿）（⑤の場合）'!$BD53,IF(DS$19&lt;='様式３（療養者名簿）（⑤の場合）'!$BE53,1,0),0),0)</f>
        <v>0</v>
      </c>
      <c r="DT48" s="332">
        <f>IF(DT$19-'様式３（療養者名簿）（⑤の場合）'!$BD53+1&lt;=15,IF(DT$19&gt;='様式３（療養者名簿）（⑤の場合）'!$BD53,IF(DT$19&lt;='様式３（療養者名簿）（⑤の場合）'!$BE53,1,0),0),0)</f>
        <v>0</v>
      </c>
      <c r="DU48" s="332">
        <f>IF(DU$19-'様式３（療養者名簿）（⑤の場合）'!$BD53+1&lt;=15,IF(DU$19&gt;='様式３（療養者名簿）（⑤の場合）'!$BD53,IF(DU$19&lt;='様式３（療養者名簿）（⑤の場合）'!$BE53,1,0),0),0)</f>
        <v>0</v>
      </c>
      <c r="DV48" s="332">
        <f>IF(DV$19-'様式３（療養者名簿）（⑤の場合）'!$BD53+1&lt;=15,IF(DV$19&gt;='様式３（療養者名簿）（⑤の場合）'!$BD53,IF(DV$19&lt;='様式３（療養者名簿）（⑤の場合）'!$BE53,1,0),0),0)</f>
        <v>0</v>
      </c>
      <c r="DW48" s="332">
        <f>IF(DW$19-'様式３（療養者名簿）（⑤の場合）'!$BD53+1&lt;=15,IF(DW$19&gt;='様式３（療養者名簿）（⑤の場合）'!$BD53,IF(DW$19&lt;='様式３（療養者名簿）（⑤の場合）'!$BE53,1,0),0),0)</f>
        <v>0</v>
      </c>
      <c r="DX48" s="332">
        <f>IF(DX$19-'様式３（療養者名簿）（⑤の場合）'!$BD53+1&lt;=15,IF(DX$19&gt;='様式３（療養者名簿）（⑤の場合）'!$BD53,IF(DX$19&lt;='様式３（療養者名簿）（⑤の場合）'!$BE53,1,0),0),0)</f>
        <v>0</v>
      </c>
      <c r="DY48" s="332">
        <f>IF(DY$19-'様式３（療養者名簿）（⑤の場合）'!$BD53+1&lt;=15,IF(DY$19&gt;='様式３（療養者名簿）（⑤の場合）'!$BD53,IF(DY$19&lt;='様式３（療養者名簿）（⑤の場合）'!$BE53,1,0),0),0)</f>
        <v>0</v>
      </c>
      <c r="DZ48" s="332">
        <f>IF(DZ$19-'様式３（療養者名簿）（⑤の場合）'!$BD53+1&lt;=15,IF(DZ$19&gt;='様式３（療養者名簿）（⑤の場合）'!$BD53,IF(DZ$19&lt;='様式３（療養者名簿）（⑤の場合）'!$BE53,1,0),0),0)</f>
        <v>0</v>
      </c>
      <c r="EA48" s="332">
        <f>IF(EA$19-'様式３（療養者名簿）（⑤の場合）'!$BD53+1&lt;=15,IF(EA$19&gt;='様式３（療養者名簿）（⑤の場合）'!$BD53,IF(EA$19&lt;='様式３（療養者名簿）（⑤の場合）'!$BE53,1,0),0),0)</f>
        <v>0</v>
      </c>
      <c r="EB48" s="332">
        <f>IF(EB$19-'様式３（療養者名簿）（⑤の場合）'!$BD53+1&lt;=15,IF(EB$19&gt;='様式３（療養者名簿）（⑤の場合）'!$BD53,IF(EB$19&lt;='様式３（療養者名簿）（⑤の場合）'!$BE53,1,0),0),0)</f>
        <v>0</v>
      </c>
      <c r="EC48" s="332">
        <f>IF(EC$19-'様式３（療養者名簿）（⑤の場合）'!$BD53+1&lt;=15,IF(EC$19&gt;='様式３（療養者名簿）（⑤の場合）'!$BD53,IF(EC$19&lt;='様式３（療養者名簿）（⑤の場合）'!$BE53,1,0),0),0)</f>
        <v>0</v>
      </c>
      <c r="ED48" s="332">
        <f>IF(ED$19-'様式３（療養者名簿）（⑤の場合）'!$BD53+1&lt;=15,IF(ED$19&gt;='様式３（療養者名簿）（⑤の場合）'!$BD53,IF(ED$19&lt;='様式３（療養者名簿）（⑤の場合）'!$BE53,1,0),0),0)</f>
        <v>0</v>
      </c>
      <c r="EE48" s="332">
        <f>IF(EE$19-'様式３（療養者名簿）（⑤の場合）'!$BD53+1&lt;=15,IF(EE$19&gt;='様式３（療養者名簿）（⑤の場合）'!$BD53,IF(EE$19&lt;='様式３（療養者名簿）（⑤の場合）'!$BE53,1,0),0),0)</f>
        <v>0</v>
      </c>
      <c r="EF48" s="332">
        <f>IF(EF$19-'様式３（療養者名簿）（⑤の場合）'!$BD53+1&lt;=15,IF(EF$19&gt;='様式３（療養者名簿）（⑤の場合）'!$BD53,IF(EF$19&lt;='様式３（療養者名簿）（⑤の場合）'!$BE53,1,0),0),0)</f>
        <v>0</v>
      </c>
      <c r="EG48" s="332">
        <f>IF(EG$19-'様式３（療養者名簿）（⑤の場合）'!$BD53+1&lt;=15,IF(EG$19&gt;='様式３（療養者名簿）（⑤の場合）'!$BD53,IF(EG$19&lt;='様式３（療養者名簿）（⑤の場合）'!$BE53,1,0),0),0)</f>
        <v>0</v>
      </c>
      <c r="EH48" s="332">
        <f>IF(EH$19-'様式３（療養者名簿）（⑤の場合）'!$BD53+1&lt;=15,IF(EH$19&gt;='様式３（療養者名簿）（⑤の場合）'!$BD53,IF(EH$19&lt;='様式３（療養者名簿）（⑤の場合）'!$BE53,1,0),0),0)</f>
        <v>0</v>
      </c>
      <c r="EI48" s="332">
        <f>IF(EI$19-'様式３（療養者名簿）（⑤の場合）'!$BD53+1&lt;=15,IF(EI$19&gt;='様式３（療養者名簿）（⑤の場合）'!$BD53,IF(EI$19&lt;='様式３（療養者名簿）（⑤の場合）'!$BE53,1,0),0),0)</f>
        <v>0</v>
      </c>
      <c r="EJ48" s="332">
        <f>IF(EJ$19-'様式３（療養者名簿）（⑤の場合）'!$BD53+1&lt;=15,IF(EJ$19&gt;='様式３（療養者名簿）（⑤の場合）'!$BD53,IF(EJ$19&lt;='様式３（療養者名簿）（⑤の場合）'!$BE53,1,0),0),0)</f>
        <v>0</v>
      </c>
      <c r="EK48" s="332">
        <f>IF(EK$19-'様式３（療養者名簿）（⑤の場合）'!$BD53+1&lt;=15,IF(EK$19&gt;='様式３（療養者名簿）（⑤の場合）'!$BD53,IF(EK$19&lt;='様式３（療養者名簿）（⑤の場合）'!$BE53,1,0),0),0)</f>
        <v>0</v>
      </c>
      <c r="EL48" s="332">
        <f>IF(EL$19-'様式３（療養者名簿）（⑤の場合）'!$BD53+1&lt;=15,IF(EL$19&gt;='様式３（療養者名簿）（⑤の場合）'!$BD53,IF(EL$19&lt;='様式３（療養者名簿）（⑤の場合）'!$BE53,1,0),0),0)</f>
        <v>0</v>
      </c>
      <c r="EM48" s="332">
        <f>IF(EM$19-'様式３（療養者名簿）（⑤の場合）'!$BD53+1&lt;=15,IF(EM$19&gt;='様式３（療養者名簿）（⑤の場合）'!$BD53,IF(EM$19&lt;='様式３（療養者名簿）（⑤の場合）'!$BE53,1,0),0),0)</f>
        <v>0</v>
      </c>
      <c r="EN48" s="332">
        <f>IF(EN$19-'様式３（療養者名簿）（⑤の場合）'!$BD53+1&lt;=15,IF(EN$19&gt;='様式３（療養者名簿）（⑤の場合）'!$BD53,IF(EN$19&lt;='様式３（療養者名簿）（⑤の場合）'!$BE53,1,0),0),0)</f>
        <v>0</v>
      </c>
      <c r="EO48" s="332">
        <f>IF(EO$19-'様式３（療養者名簿）（⑤の場合）'!$BD53+1&lt;=15,IF(EO$19&gt;='様式３（療養者名簿）（⑤の場合）'!$BD53,IF(EO$19&lt;='様式３（療養者名簿）（⑤の場合）'!$BE53,1,0),0),0)</f>
        <v>0</v>
      </c>
      <c r="EP48" s="332">
        <f>IF(EP$19-'様式３（療養者名簿）（⑤の場合）'!$BD53+1&lt;=15,IF(EP$19&gt;='様式３（療養者名簿）（⑤の場合）'!$BD53,IF(EP$19&lt;='様式３（療養者名簿）（⑤の場合）'!$BE53,1,0),0),0)</f>
        <v>0</v>
      </c>
      <c r="EQ48" s="332">
        <f>IF(EQ$19-'様式３（療養者名簿）（⑤の場合）'!$BD53+1&lt;=15,IF(EQ$19&gt;='様式３（療養者名簿）（⑤の場合）'!$BD53,IF(EQ$19&lt;='様式３（療養者名簿）（⑤の場合）'!$BE53,1,0),0),0)</f>
        <v>0</v>
      </c>
      <c r="ER48" s="332">
        <f>IF(ER$19-'様式３（療養者名簿）（⑤の場合）'!$BD53+1&lt;=15,IF(ER$19&gt;='様式３（療養者名簿）（⑤の場合）'!$BD53,IF(ER$19&lt;='様式３（療養者名簿）（⑤の場合）'!$BE53,1,0),0),0)</f>
        <v>0</v>
      </c>
      <c r="ES48" s="332">
        <f>IF(ES$19-'様式３（療養者名簿）（⑤の場合）'!$BD53+1&lt;=15,IF(ES$19&gt;='様式３（療養者名簿）（⑤の場合）'!$BD53,IF(ES$19&lt;='様式３（療養者名簿）（⑤の場合）'!$BE53,1,0),0),0)</f>
        <v>0</v>
      </c>
      <c r="ET48" s="332">
        <f>IF(ET$19-'様式３（療養者名簿）（⑤の場合）'!$BD53+1&lt;=15,IF(ET$19&gt;='様式３（療養者名簿）（⑤の場合）'!$BD53,IF(ET$19&lt;='様式３（療養者名簿）（⑤の場合）'!$BE53,1,0),0),0)</f>
        <v>0</v>
      </c>
      <c r="EU48" s="332">
        <f>IF(EU$19-'様式３（療養者名簿）（⑤の場合）'!$BD53+1&lt;=15,IF(EU$19&gt;='様式３（療養者名簿）（⑤の場合）'!$BD53,IF(EU$19&lt;='様式３（療養者名簿）（⑤の場合）'!$BE53,1,0),0),0)</f>
        <v>0</v>
      </c>
      <c r="EV48" s="332">
        <f>IF(EV$19-'様式３（療養者名簿）（⑤の場合）'!$BD53+1&lt;=15,IF(EV$19&gt;='様式３（療養者名簿）（⑤の場合）'!$BD53,IF(EV$19&lt;='様式３（療養者名簿）（⑤の場合）'!$BE53,1,0),0),0)</f>
        <v>0</v>
      </c>
      <c r="EW48" s="332">
        <f>IF(EW$19-'様式３（療養者名簿）（⑤の場合）'!$BD53+1&lt;=15,IF(EW$19&gt;='様式３（療養者名簿）（⑤の場合）'!$BD53,IF(EW$19&lt;='様式３（療養者名簿）（⑤の場合）'!$BE53,1,0),0),0)</f>
        <v>0</v>
      </c>
      <c r="EX48" s="332">
        <f>IF(EX$19-'様式３（療養者名簿）（⑤の場合）'!$BD53+1&lt;=15,IF(EX$19&gt;='様式３（療養者名簿）（⑤の場合）'!$BD53,IF(EX$19&lt;='様式３（療養者名簿）（⑤の場合）'!$BE53,1,0),0),0)</f>
        <v>0</v>
      </c>
      <c r="EY48" s="332">
        <f>IF(EY$19-'様式３（療養者名簿）（⑤の場合）'!$BD53+1&lt;=15,IF(EY$19&gt;='様式３（療養者名簿）（⑤の場合）'!$BD53,IF(EY$19&lt;='様式３（療養者名簿）（⑤の場合）'!$BE53,1,0),0),0)</f>
        <v>0</v>
      </c>
      <c r="EZ48" s="332">
        <f>IF(EZ$19-'様式３（療養者名簿）（⑤の場合）'!$BD53+1&lt;=15,IF(EZ$19&gt;='様式３（療養者名簿）（⑤の場合）'!$BD53,IF(EZ$19&lt;='様式３（療養者名簿）（⑤の場合）'!$BE53,1,0),0),0)</f>
        <v>0</v>
      </c>
      <c r="FA48" s="332">
        <f>IF(FA$19-'様式３（療養者名簿）（⑤の場合）'!$BD53+1&lt;=15,IF(FA$19&gt;='様式３（療養者名簿）（⑤の場合）'!$BD53,IF(FA$19&lt;='様式３（療養者名簿）（⑤の場合）'!$BE53,1,0),0),0)</f>
        <v>0</v>
      </c>
      <c r="FB48" s="332">
        <f>IF(FB$19-'様式３（療養者名簿）（⑤の場合）'!$BD53+1&lt;=15,IF(FB$19&gt;='様式３（療養者名簿）（⑤の場合）'!$BD53,IF(FB$19&lt;='様式３（療養者名簿）（⑤の場合）'!$BE53,1,0),0),0)</f>
        <v>0</v>
      </c>
      <c r="FC48" s="332">
        <f>IF(FC$19-'様式３（療養者名簿）（⑤の場合）'!$BD53+1&lt;=15,IF(FC$19&gt;='様式３（療養者名簿）（⑤の場合）'!$BD53,IF(FC$19&lt;='様式３（療養者名簿）（⑤の場合）'!$BE53,1,0),0),0)</f>
        <v>0</v>
      </c>
      <c r="FD48" s="332">
        <f>IF(FD$19-'様式３（療養者名簿）（⑤の場合）'!$BD53+1&lt;=15,IF(FD$19&gt;='様式３（療養者名簿）（⑤の場合）'!$BD53,IF(FD$19&lt;='様式３（療養者名簿）（⑤の場合）'!$BE53,1,0),0),0)</f>
        <v>0</v>
      </c>
      <c r="FE48" s="332">
        <f>IF(FE$19-'様式３（療養者名簿）（⑤の場合）'!$BD53+1&lt;=15,IF(FE$19&gt;='様式３（療養者名簿）（⑤の場合）'!$BD53,IF(FE$19&lt;='様式３（療養者名簿）（⑤の場合）'!$BE53,1,0),0),0)</f>
        <v>0</v>
      </c>
      <c r="FF48" s="332">
        <f>IF(FF$19-'様式３（療養者名簿）（⑤の場合）'!$BD53+1&lt;=15,IF(FF$19&gt;='様式３（療養者名簿）（⑤の場合）'!$BD53,IF(FF$19&lt;='様式３（療養者名簿）（⑤の場合）'!$BE53,1,0),0),0)</f>
        <v>0</v>
      </c>
      <c r="FG48" s="332">
        <f>IF(FG$19-'様式３（療養者名簿）（⑤の場合）'!$BD53+1&lt;=15,IF(FG$19&gt;='様式３（療養者名簿）（⑤の場合）'!$BD53,IF(FG$19&lt;='様式３（療養者名簿）（⑤の場合）'!$BE53,1,0),0),0)</f>
        <v>0</v>
      </c>
      <c r="FH48" s="332">
        <f>IF(FH$19-'様式３（療養者名簿）（⑤の場合）'!$BD53+1&lt;=15,IF(FH$19&gt;='様式３（療養者名簿）（⑤の場合）'!$BD53,IF(FH$19&lt;='様式３（療養者名簿）（⑤の場合）'!$BE53,1,0),0),0)</f>
        <v>0</v>
      </c>
      <c r="FI48" s="332">
        <f>IF(FI$19-'様式３（療養者名簿）（⑤の場合）'!$BD53+1&lt;=15,IF(FI$19&gt;='様式３（療養者名簿）（⑤の場合）'!$BD53,IF(FI$19&lt;='様式３（療養者名簿）（⑤の場合）'!$BE53,1,0),0),0)</f>
        <v>0</v>
      </c>
      <c r="FJ48" s="332">
        <f>IF(FJ$19-'様式３（療養者名簿）（⑤の場合）'!$BD53+1&lt;=15,IF(FJ$19&gt;='様式３（療養者名簿）（⑤の場合）'!$BD53,IF(FJ$19&lt;='様式３（療養者名簿）（⑤の場合）'!$BE53,1,0),0),0)</f>
        <v>0</v>
      </c>
      <c r="FK48" s="332">
        <f>IF(FK$19-'様式３（療養者名簿）（⑤の場合）'!$BD53+1&lt;=15,IF(FK$19&gt;='様式３（療養者名簿）（⑤の場合）'!$BD53,IF(FK$19&lt;='様式３（療養者名簿）（⑤の場合）'!$BE53,1,0),0),0)</f>
        <v>0</v>
      </c>
      <c r="FL48" s="332">
        <f>IF(FL$19-'様式３（療養者名簿）（⑤の場合）'!$BD53+1&lt;=15,IF(FL$19&gt;='様式３（療養者名簿）（⑤の場合）'!$BD53,IF(FL$19&lt;='様式３（療養者名簿）（⑤の場合）'!$BE53,1,0),0),0)</f>
        <v>0</v>
      </c>
      <c r="FM48" s="332">
        <f>IF(FM$19-'様式３（療養者名簿）（⑤の場合）'!$BD53+1&lt;=15,IF(FM$19&gt;='様式３（療養者名簿）（⑤の場合）'!$BD53,IF(FM$19&lt;='様式３（療養者名簿）（⑤の場合）'!$BE53,1,0),0),0)</f>
        <v>0</v>
      </c>
      <c r="FN48" s="332">
        <f>IF(FN$19-'様式３（療養者名簿）（⑤の場合）'!$BD53+1&lt;=15,IF(FN$19&gt;='様式３（療養者名簿）（⑤の場合）'!$BD53,IF(FN$19&lt;='様式３（療養者名簿）（⑤の場合）'!$BE53,1,0),0),0)</f>
        <v>0</v>
      </c>
      <c r="FO48" s="332">
        <f>IF(FO$19-'様式３（療養者名簿）（⑤の場合）'!$BD53+1&lt;=15,IF(FO$19&gt;='様式３（療養者名簿）（⑤の場合）'!$BD53,IF(FO$19&lt;='様式３（療養者名簿）（⑤の場合）'!$BE53,1,0),0),0)</f>
        <v>0</v>
      </c>
      <c r="FP48" s="332">
        <f>IF(FP$19-'様式３（療養者名簿）（⑤の場合）'!$BD53+1&lt;=15,IF(FP$19&gt;='様式３（療養者名簿）（⑤の場合）'!$BD53,IF(FP$19&lt;='様式３（療養者名簿）（⑤の場合）'!$BE53,1,0),0),0)</f>
        <v>0</v>
      </c>
      <c r="FQ48" s="332">
        <f>IF(FQ$19-'様式３（療養者名簿）（⑤の場合）'!$BD53+1&lt;=15,IF(FQ$19&gt;='様式３（療養者名簿）（⑤の場合）'!$BD53,IF(FQ$19&lt;='様式３（療養者名簿）（⑤の場合）'!$BE53,1,0),0),0)</f>
        <v>0</v>
      </c>
      <c r="FR48" s="332">
        <f>IF(FR$19-'様式３（療養者名簿）（⑤の場合）'!$BD53+1&lt;=15,IF(FR$19&gt;='様式３（療養者名簿）（⑤の場合）'!$BD53,IF(FR$19&lt;='様式３（療養者名簿）（⑤の場合）'!$BE53,1,0),0),0)</f>
        <v>0</v>
      </c>
      <c r="FS48" s="332">
        <f>IF(FS$19-'様式３（療養者名簿）（⑤の場合）'!$BD53+1&lt;=15,IF(FS$19&gt;='様式３（療養者名簿）（⑤の場合）'!$BD53,IF(FS$19&lt;='様式３（療養者名簿）（⑤の場合）'!$BE53,1,0),0),0)</f>
        <v>0</v>
      </c>
      <c r="FT48" s="332">
        <f>IF(FT$19-'様式３（療養者名簿）（⑤の場合）'!$BD53+1&lt;=15,IF(FT$19&gt;='様式３（療養者名簿）（⑤の場合）'!$BD53,IF(FT$19&lt;='様式３（療養者名簿）（⑤の場合）'!$BE53,1,0),0),0)</f>
        <v>0</v>
      </c>
      <c r="FU48" s="332">
        <f>IF(FU$19-'様式３（療養者名簿）（⑤の場合）'!$BD53+1&lt;=15,IF(FU$19&gt;='様式３（療養者名簿）（⑤の場合）'!$BD53,IF(FU$19&lt;='様式３（療養者名簿）（⑤の場合）'!$BE53,1,0),0),0)</f>
        <v>0</v>
      </c>
      <c r="FV48" s="332">
        <f>IF(FV$19-'様式３（療養者名簿）（⑤の場合）'!$BD53+1&lt;=15,IF(FV$19&gt;='様式３（療養者名簿）（⑤の場合）'!$BD53,IF(FV$19&lt;='様式３（療養者名簿）（⑤の場合）'!$BE53,1,0),0),0)</f>
        <v>0</v>
      </c>
      <c r="FW48" s="332">
        <f>IF(FW$19-'様式３（療養者名簿）（⑤の場合）'!$BD53+1&lt;=15,IF(FW$19&gt;='様式３（療養者名簿）（⑤の場合）'!$BD53,IF(FW$19&lt;='様式３（療養者名簿）（⑤の場合）'!$BE53,1,0),0),0)</f>
        <v>0</v>
      </c>
      <c r="FX48" s="332">
        <f>IF(FX$19-'様式３（療養者名簿）（⑤の場合）'!$BD53+1&lt;=15,IF(FX$19&gt;='様式３（療養者名簿）（⑤の場合）'!$BD53,IF(FX$19&lt;='様式３（療養者名簿）（⑤の場合）'!$BE53,1,0),0),0)</f>
        <v>0</v>
      </c>
      <c r="FY48" s="332">
        <f>IF(FY$19-'様式３（療養者名簿）（⑤の場合）'!$BD53+1&lt;=15,IF(FY$19&gt;='様式３（療養者名簿）（⑤の場合）'!$BD53,IF(FY$19&lt;='様式３（療養者名簿）（⑤の場合）'!$BE53,1,0),0),0)</f>
        <v>0</v>
      </c>
      <c r="FZ48" s="332">
        <f>IF(FZ$19-'様式３（療養者名簿）（⑤の場合）'!$BD53+1&lt;=15,IF(FZ$19&gt;='様式３（療養者名簿）（⑤の場合）'!$BD53,IF(FZ$19&lt;='様式３（療養者名簿）（⑤の場合）'!$BE53,1,0),0),0)</f>
        <v>0</v>
      </c>
      <c r="GA48" s="332">
        <f>IF(GA$19-'様式３（療養者名簿）（⑤の場合）'!$BD53+1&lt;=15,IF(GA$19&gt;='様式３（療養者名簿）（⑤の場合）'!$BD53,IF(GA$19&lt;='様式３（療養者名簿）（⑤の場合）'!$BE53,1,0),0),0)</f>
        <v>0</v>
      </c>
      <c r="GB48" s="332">
        <f>IF(GB$19-'様式３（療養者名簿）（⑤の場合）'!$BD53+1&lt;=15,IF(GB$19&gt;='様式３（療養者名簿）（⑤の場合）'!$BD53,IF(GB$19&lt;='様式３（療養者名簿）（⑤の場合）'!$BE53,1,0),0),0)</f>
        <v>0</v>
      </c>
      <c r="GC48" s="332">
        <f>IF(GC$19-'様式３（療養者名簿）（⑤の場合）'!$BD53+1&lt;=15,IF(GC$19&gt;='様式３（療養者名簿）（⑤の場合）'!$BD53,IF(GC$19&lt;='様式３（療養者名簿）（⑤の場合）'!$BE53,1,0),0),0)</f>
        <v>0</v>
      </c>
      <c r="GD48" s="332">
        <f>IF(GD$19-'様式３（療養者名簿）（⑤の場合）'!$BD53+1&lt;=15,IF(GD$19&gt;='様式３（療養者名簿）（⑤の場合）'!$BD53,IF(GD$19&lt;='様式３（療養者名簿）（⑤の場合）'!$BE53,1,0),0),0)</f>
        <v>0</v>
      </c>
      <c r="GE48" s="332">
        <f>IF(GE$19-'様式３（療養者名簿）（⑤の場合）'!$BD53+1&lt;=15,IF(GE$19&gt;='様式３（療養者名簿）（⑤の場合）'!$BD53,IF(GE$19&lt;='様式３（療養者名簿）（⑤の場合）'!$BE53,1,0),0),0)</f>
        <v>0</v>
      </c>
      <c r="GF48" s="332">
        <f>IF(GF$19-'様式３（療養者名簿）（⑤の場合）'!$BD53+1&lt;=15,IF(GF$19&gt;='様式３（療養者名簿）（⑤の場合）'!$BD53,IF(GF$19&lt;='様式３（療養者名簿）（⑤の場合）'!$BE53,1,0),0),0)</f>
        <v>0</v>
      </c>
      <c r="GG48" s="332">
        <f>IF(GG$19-'様式３（療養者名簿）（⑤の場合）'!$BD53+1&lt;=15,IF(GG$19&gt;='様式３（療養者名簿）（⑤の場合）'!$BD53,IF(GG$19&lt;='様式３（療養者名簿）（⑤の場合）'!$BE53,1,0),0),0)</f>
        <v>0</v>
      </c>
      <c r="GH48" s="332">
        <f>IF(GH$19-'様式３（療養者名簿）（⑤の場合）'!$BD53+1&lt;=15,IF(GH$19&gt;='様式３（療養者名簿）（⑤の場合）'!$BD53,IF(GH$19&lt;='様式３（療養者名簿）（⑤の場合）'!$BE53,1,0),0),0)</f>
        <v>0</v>
      </c>
      <c r="GI48" s="332">
        <f>IF(GI$19-'様式３（療養者名簿）（⑤の場合）'!$BD53+1&lt;=15,IF(GI$19&gt;='様式３（療養者名簿）（⑤の場合）'!$BD53,IF(GI$19&lt;='様式３（療養者名簿）（⑤の場合）'!$BE53,1,0),0),0)</f>
        <v>0</v>
      </c>
      <c r="GJ48" s="332">
        <f>IF(GJ$19-'様式３（療養者名簿）（⑤の場合）'!$BD53+1&lt;=15,IF(GJ$19&gt;='様式３（療養者名簿）（⑤の場合）'!$BD53,IF(GJ$19&lt;='様式３（療養者名簿）（⑤の場合）'!$BE53,1,0),0),0)</f>
        <v>0</v>
      </c>
      <c r="GK48" s="332">
        <f>IF(GK$19-'様式３（療養者名簿）（⑤の場合）'!$BD53+1&lt;=15,IF(GK$19&gt;='様式３（療養者名簿）（⑤の場合）'!$BD53,IF(GK$19&lt;='様式３（療養者名簿）（⑤の場合）'!$BE53,1,0),0),0)</f>
        <v>0</v>
      </c>
      <c r="GL48" s="332">
        <f>IF(GL$19-'様式３（療養者名簿）（⑤の場合）'!$BD53+1&lt;=15,IF(GL$19&gt;='様式３（療養者名簿）（⑤の場合）'!$BD53,IF(GL$19&lt;='様式３（療養者名簿）（⑤の場合）'!$BE53,1,0),0),0)</f>
        <v>0</v>
      </c>
      <c r="GM48" s="332">
        <f>IF(GM$19-'様式３（療養者名簿）（⑤の場合）'!$BD53+1&lt;=15,IF(GM$19&gt;='様式３（療養者名簿）（⑤の場合）'!$BD53,IF(GM$19&lt;='様式３（療養者名簿）（⑤の場合）'!$BE53,1,0),0),0)</f>
        <v>0</v>
      </c>
      <c r="GN48" s="332">
        <f>IF(GN$19-'様式３（療養者名簿）（⑤の場合）'!$BD53+1&lt;=15,IF(GN$19&gt;='様式３（療養者名簿）（⑤の場合）'!$BD53,IF(GN$19&lt;='様式３（療養者名簿）（⑤の場合）'!$BE53,1,0),0),0)</f>
        <v>0</v>
      </c>
      <c r="GO48" s="332">
        <f>IF(GO$19-'様式３（療養者名簿）（⑤の場合）'!$BD53+1&lt;=15,IF(GO$19&gt;='様式３（療養者名簿）（⑤の場合）'!$BD53,IF(GO$19&lt;='様式３（療養者名簿）（⑤の場合）'!$BE53,1,0),0),0)</f>
        <v>0</v>
      </c>
      <c r="GP48" s="332">
        <f>IF(GP$19-'様式３（療養者名簿）（⑤の場合）'!$BD53+1&lt;=15,IF(GP$19&gt;='様式３（療養者名簿）（⑤の場合）'!$BD53,IF(GP$19&lt;='様式３（療養者名簿）（⑤の場合）'!$BE53,1,0),0),0)</f>
        <v>0</v>
      </c>
      <c r="GQ48" s="332">
        <f>IF(GQ$19-'様式３（療養者名簿）（⑤の場合）'!$BD53+1&lt;=15,IF(GQ$19&gt;='様式３（療養者名簿）（⑤の場合）'!$BD53,IF(GQ$19&lt;='様式３（療養者名簿）（⑤の場合）'!$BE53,1,0),0),0)</f>
        <v>0</v>
      </c>
      <c r="GR48" s="332">
        <f>IF(GR$19-'様式３（療養者名簿）（⑤の場合）'!$BD53+1&lt;=15,IF(GR$19&gt;='様式３（療養者名簿）（⑤の場合）'!$BD53,IF(GR$19&lt;='様式３（療養者名簿）（⑤の場合）'!$BE53,1,0),0),0)</f>
        <v>0</v>
      </c>
      <c r="GS48" s="332">
        <f>IF(GS$19-'様式３（療養者名簿）（⑤の場合）'!$BD53+1&lt;=15,IF(GS$19&gt;='様式３（療養者名簿）（⑤の場合）'!$BD53,IF(GS$19&lt;='様式３（療養者名簿）（⑤の場合）'!$BE53,1,0),0),0)</f>
        <v>0</v>
      </c>
      <c r="GT48" s="332">
        <f>IF(GT$19-'様式３（療養者名簿）（⑤の場合）'!$BD53+1&lt;=15,IF(GT$19&gt;='様式３（療養者名簿）（⑤の場合）'!$BD53,IF(GT$19&lt;='様式３（療養者名簿）（⑤の場合）'!$BE53,1,0),0),0)</f>
        <v>0</v>
      </c>
      <c r="GU48" s="332">
        <f>IF(GU$19-'様式３（療養者名簿）（⑤の場合）'!$BD53+1&lt;=15,IF(GU$19&gt;='様式３（療養者名簿）（⑤の場合）'!$BD53,IF(GU$19&lt;='様式３（療養者名簿）（⑤の場合）'!$BE53,1,0),0),0)</f>
        <v>0</v>
      </c>
      <c r="GV48" s="332">
        <f>IF(GV$19-'様式３（療養者名簿）（⑤の場合）'!$BD53+1&lt;=15,IF(GV$19&gt;='様式３（療養者名簿）（⑤の場合）'!$BD53,IF(GV$19&lt;='様式３（療養者名簿）（⑤の場合）'!$BE53,1,0),0),0)</f>
        <v>0</v>
      </c>
      <c r="GW48" s="332">
        <f>IF(GW$19-'様式３（療養者名簿）（⑤の場合）'!$BD53+1&lt;=15,IF(GW$19&gt;='様式３（療養者名簿）（⑤の場合）'!$BD53,IF(GW$19&lt;='様式３（療養者名簿）（⑤の場合）'!$BE53,1,0),0),0)</f>
        <v>0</v>
      </c>
      <c r="GX48" s="332">
        <f>IF(GX$19-'様式３（療養者名簿）（⑤の場合）'!$BD53+1&lt;=15,IF(GX$19&gt;='様式３（療養者名簿）（⑤の場合）'!$BD53,IF(GX$19&lt;='様式３（療養者名簿）（⑤の場合）'!$BE53,1,0),0),0)</f>
        <v>0</v>
      </c>
      <c r="GY48" s="332">
        <f>IF(GY$19-'様式３（療養者名簿）（⑤の場合）'!$BD53+1&lt;=15,IF(GY$19&gt;='様式３（療養者名簿）（⑤の場合）'!$BD53,IF(GY$19&lt;='様式３（療養者名簿）（⑤の場合）'!$BE53,1,0),0),0)</f>
        <v>0</v>
      </c>
      <c r="GZ48" s="332">
        <f>IF(GZ$19-'様式３（療養者名簿）（⑤の場合）'!$BD53+1&lt;=15,IF(GZ$19&gt;='様式３（療養者名簿）（⑤の場合）'!$BD53,IF(GZ$19&lt;='様式３（療養者名簿）（⑤の場合）'!$BE53,1,0),0),0)</f>
        <v>0</v>
      </c>
      <c r="HA48" s="332">
        <f>IF(HA$19-'様式３（療養者名簿）（⑤の場合）'!$BD53+1&lt;=15,IF(HA$19&gt;='様式３（療養者名簿）（⑤の場合）'!$BD53,IF(HA$19&lt;='様式３（療養者名簿）（⑤の場合）'!$BE53,1,0),0),0)</f>
        <v>0</v>
      </c>
      <c r="HB48" s="332">
        <f>IF(HB$19-'様式３（療養者名簿）（⑤の場合）'!$BD53+1&lt;=15,IF(HB$19&gt;='様式３（療養者名簿）（⑤の場合）'!$BD53,IF(HB$19&lt;='様式３（療養者名簿）（⑤の場合）'!$BE53,1,0),0),0)</f>
        <v>0</v>
      </c>
      <c r="HC48" s="332">
        <f>IF(HC$19-'様式３（療養者名簿）（⑤の場合）'!$BD53+1&lt;=15,IF(HC$19&gt;='様式３（療養者名簿）（⑤の場合）'!$BD53,IF(HC$19&lt;='様式３（療養者名簿）（⑤の場合）'!$BE53,1,0),0),0)</f>
        <v>0</v>
      </c>
      <c r="HD48" s="332">
        <f>IF(HD$19-'様式３（療養者名簿）（⑤の場合）'!$BD53+1&lt;=15,IF(HD$19&gt;='様式３（療養者名簿）（⑤の場合）'!$BD53,IF(HD$19&lt;='様式３（療養者名簿）（⑤の場合）'!$BE53,1,0),0),0)</f>
        <v>0</v>
      </c>
      <c r="HE48" s="332">
        <f>IF(HE$19-'様式３（療養者名簿）（⑤の場合）'!$BD53+1&lt;=15,IF(HE$19&gt;='様式３（療養者名簿）（⑤の場合）'!$BD53,IF(HE$19&lt;='様式３（療養者名簿）（⑤の場合）'!$BE53,1,0),0),0)</f>
        <v>0</v>
      </c>
      <c r="HF48" s="332">
        <f>IF(HF$19-'様式３（療養者名簿）（⑤の場合）'!$BD53+1&lt;=15,IF(HF$19&gt;='様式３（療養者名簿）（⑤の場合）'!$BD53,IF(HF$19&lt;='様式３（療養者名簿）（⑤の場合）'!$BE53,1,0),0),0)</f>
        <v>0</v>
      </c>
      <c r="HG48" s="332">
        <f>IF(HG$19-'様式３（療養者名簿）（⑤の場合）'!$BD53+1&lt;=15,IF(HG$19&gt;='様式３（療養者名簿）（⑤の場合）'!$BD53,IF(HG$19&lt;='様式３（療養者名簿）（⑤の場合）'!$BE53,1,0),0),0)</f>
        <v>0</v>
      </c>
      <c r="HH48" s="332">
        <f>IF(HH$19-'様式３（療養者名簿）（⑤の場合）'!$BD53+1&lt;=15,IF(HH$19&gt;='様式３（療養者名簿）（⑤の場合）'!$BD53,IF(HH$19&lt;='様式３（療養者名簿）（⑤の場合）'!$BE53,1,0),0),0)</f>
        <v>0</v>
      </c>
      <c r="HI48" s="332">
        <f>IF(HI$19-'様式３（療養者名簿）（⑤の場合）'!$BD53+1&lt;=15,IF(HI$19&gt;='様式３（療養者名簿）（⑤の場合）'!$BD53,IF(HI$19&lt;='様式３（療養者名簿）（⑤の場合）'!$BE53,1,0),0),0)</f>
        <v>0</v>
      </c>
      <c r="HJ48" s="332">
        <f>IF(HJ$19-'様式３（療養者名簿）（⑤の場合）'!$BD53+1&lt;=15,IF(HJ$19&gt;='様式３（療養者名簿）（⑤の場合）'!$BD53,IF(HJ$19&lt;='様式３（療養者名簿）（⑤の場合）'!$BE53,1,0),0),0)</f>
        <v>0</v>
      </c>
      <c r="HK48" s="332">
        <f>IF(HK$19-'様式３（療養者名簿）（⑤の場合）'!$BD53+1&lt;=15,IF(HK$19&gt;='様式３（療養者名簿）（⑤の場合）'!$BD53,IF(HK$19&lt;='様式３（療養者名簿）（⑤の場合）'!$BE53,1,0),0),0)</f>
        <v>0</v>
      </c>
      <c r="HL48" s="332">
        <f>IF(HL$19-'様式３（療養者名簿）（⑤の場合）'!$BD53+1&lt;=15,IF(HL$19&gt;='様式３（療養者名簿）（⑤の場合）'!$BD53,IF(HL$19&lt;='様式３（療養者名簿）（⑤の場合）'!$BE53,1,0),0),0)</f>
        <v>0</v>
      </c>
      <c r="HM48" s="332">
        <f>IF(HM$19-'様式３（療養者名簿）（⑤の場合）'!$BD53+1&lt;=15,IF(HM$19&gt;='様式３（療養者名簿）（⑤の場合）'!$BD53,IF(HM$19&lt;='様式３（療養者名簿）（⑤の場合）'!$BE53,1,0),0),0)</f>
        <v>0</v>
      </c>
      <c r="HN48" s="332">
        <f>IF(HN$19-'様式３（療養者名簿）（⑤の場合）'!$BD53+1&lt;=15,IF(HN$19&gt;='様式３（療養者名簿）（⑤の場合）'!$BD53,IF(HN$19&lt;='様式３（療養者名簿）（⑤の場合）'!$BE53,1,0),0),0)</f>
        <v>0</v>
      </c>
      <c r="HO48" s="332">
        <f>IF(HO$19-'様式３（療養者名簿）（⑤の場合）'!$BD53+1&lt;=15,IF(HO$19&gt;='様式３（療養者名簿）（⑤の場合）'!$BD53,IF(HO$19&lt;='様式３（療養者名簿）（⑤の場合）'!$BE53,1,0),0),0)</f>
        <v>0</v>
      </c>
      <c r="HP48" s="332">
        <f>IF(HP$19-'様式３（療養者名簿）（⑤の場合）'!$BD53+1&lt;=15,IF(HP$19&gt;='様式３（療養者名簿）（⑤の場合）'!$BD53,IF(HP$19&lt;='様式３（療養者名簿）（⑤の場合）'!$BE53,1,0),0),0)</f>
        <v>0</v>
      </c>
      <c r="HQ48" s="332">
        <f>IF(HQ$19-'様式３（療養者名簿）（⑤の場合）'!$BD53+1&lt;=15,IF(HQ$19&gt;='様式３（療養者名簿）（⑤の場合）'!$BD53,IF(HQ$19&lt;='様式３（療養者名簿）（⑤の場合）'!$BE53,1,0),0),0)</f>
        <v>0</v>
      </c>
      <c r="HR48" s="332">
        <f>IF(HR$19-'様式３（療養者名簿）（⑤の場合）'!$BD53+1&lt;=15,IF(HR$19&gt;='様式３（療養者名簿）（⑤の場合）'!$BD53,IF(HR$19&lt;='様式３（療養者名簿）（⑤の場合）'!$BE53,1,0),0),0)</f>
        <v>0</v>
      </c>
      <c r="HS48" s="332">
        <f>IF(HS$19-'様式３（療養者名簿）（⑤の場合）'!$BD53+1&lt;=15,IF(HS$19&gt;='様式３（療養者名簿）（⑤の場合）'!$BD53,IF(HS$19&lt;='様式３（療養者名簿）（⑤の場合）'!$BE53,1,0),0),0)</f>
        <v>0</v>
      </c>
      <c r="HT48" s="332">
        <f>IF(HT$19-'様式３（療養者名簿）（⑤の場合）'!$BD53+1&lt;=15,IF(HT$19&gt;='様式３（療養者名簿）（⑤の場合）'!$BD53,IF(HT$19&lt;='様式３（療養者名簿）（⑤の場合）'!$BE53,1,0),0),0)</f>
        <v>0</v>
      </c>
      <c r="HU48" s="332">
        <f>IF(HU$19-'様式３（療養者名簿）（⑤の場合）'!$BD53+1&lt;=15,IF(HU$19&gt;='様式３（療養者名簿）（⑤の場合）'!$BD53,IF(HU$19&lt;='様式３（療養者名簿）（⑤の場合）'!$BE53,1,0),0),0)</f>
        <v>0</v>
      </c>
      <c r="HV48" s="332">
        <f>IF(HV$19-'様式３（療養者名簿）（⑤の場合）'!$BD53+1&lt;=15,IF(HV$19&gt;='様式３（療養者名簿）（⑤の場合）'!$BD53,IF(HV$19&lt;='様式３（療養者名簿）（⑤の場合）'!$BE53,1,0),0),0)</f>
        <v>0</v>
      </c>
      <c r="HW48" s="332">
        <f>IF(HW$19-'様式３（療養者名簿）（⑤の場合）'!$BD53+1&lt;=15,IF(HW$19&gt;='様式３（療養者名簿）（⑤の場合）'!$BD53,IF(HW$19&lt;='様式３（療養者名簿）（⑤の場合）'!$BE53,1,0),0),0)</f>
        <v>0</v>
      </c>
      <c r="HX48" s="332">
        <f>IF(HX$19-'様式３（療養者名簿）（⑤の場合）'!$BD53+1&lt;=15,IF(HX$19&gt;='様式３（療養者名簿）（⑤の場合）'!$BD53,IF(HX$19&lt;='様式３（療養者名簿）（⑤の場合）'!$BE53,1,0),0),0)</f>
        <v>0</v>
      </c>
      <c r="HY48" s="332">
        <f>IF(HY$19-'様式３（療養者名簿）（⑤の場合）'!$BD53+1&lt;=15,IF(HY$19&gt;='様式３（療養者名簿）（⑤の場合）'!$BD53,IF(HY$19&lt;='様式３（療養者名簿）（⑤の場合）'!$BE53,1,0),0),0)</f>
        <v>0</v>
      </c>
      <c r="HZ48" s="332">
        <f>IF(HZ$19-'様式３（療養者名簿）（⑤の場合）'!$BD53+1&lt;=15,IF(HZ$19&gt;='様式３（療養者名簿）（⑤の場合）'!$BD53,IF(HZ$19&lt;='様式３（療養者名簿）（⑤の場合）'!$BE53,1,0),0),0)</f>
        <v>0</v>
      </c>
      <c r="IA48" s="332">
        <f>IF(IA$19-'様式３（療養者名簿）（⑤の場合）'!$BD53+1&lt;=15,IF(IA$19&gt;='様式３（療養者名簿）（⑤の場合）'!$BD53,IF(IA$19&lt;='様式３（療養者名簿）（⑤の場合）'!$BE53,1,0),0),0)</f>
        <v>0</v>
      </c>
      <c r="IB48" s="332">
        <f>IF(IB$19-'様式３（療養者名簿）（⑤の場合）'!$BD53+1&lt;=15,IF(IB$19&gt;='様式３（療養者名簿）（⑤の場合）'!$BD53,IF(IB$19&lt;='様式３（療養者名簿）（⑤の場合）'!$BE53,1,0),0),0)</f>
        <v>0</v>
      </c>
      <c r="IC48" s="332">
        <f>IF(IC$19-'様式３（療養者名簿）（⑤の場合）'!$BD53+1&lt;=15,IF(IC$19&gt;='様式３（療養者名簿）（⑤の場合）'!$BD53,IF(IC$19&lt;='様式３（療養者名簿）（⑤の場合）'!$BE53,1,0),0),0)</f>
        <v>0</v>
      </c>
      <c r="ID48" s="332">
        <f>IF(ID$19-'様式３（療養者名簿）（⑤の場合）'!$BD53+1&lt;=15,IF(ID$19&gt;='様式３（療養者名簿）（⑤の場合）'!$BD53,IF(ID$19&lt;='様式３（療養者名簿）（⑤の場合）'!$BE53,1,0),0),0)</f>
        <v>0</v>
      </c>
      <c r="IE48" s="332">
        <f>IF(IE$19-'様式３（療養者名簿）（⑤の場合）'!$BD53+1&lt;=15,IF(IE$19&gt;='様式３（療養者名簿）（⑤の場合）'!$BD53,IF(IE$19&lt;='様式３（療養者名簿）（⑤の場合）'!$BE53,1,0),0),0)</f>
        <v>0</v>
      </c>
      <c r="IF48" s="332">
        <f>IF(IF$19-'様式３（療養者名簿）（⑤の場合）'!$BD53+1&lt;=15,IF(IF$19&gt;='様式３（療養者名簿）（⑤の場合）'!$BD53,IF(IF$19&lt;='様式３（療養者名簿）（⑤の場合）'!$BE53,1,0),0),0)</f>
        <v>0</v>
      </c>
      <c r="IG48" s="332">
        <f>IF(IG$19-'様式３（療養者名簿）（⑤の場合）'!$BD53+1&lt;=15,IF(IG$19&gt;='様式３（療養者名簿）（⑤の場合）'!$BD53,IF(IG$19&lt;='様式３（療養者名簿）（⑤の場合）'!$BE53,1,0),0),0)</f>
        <v>0</v>
      </c>
      <c r="IH48" s="332">
        <f>IF(IH$19-'様式３（療養者名簿）（⑤の場合）'!$BD53+1&lt;=15,IF(IH$19&gt;='様式３（療養者名簿）（⑤の場合）'!$BD53,IF(IH$19&lt;='様式３（療養者名簿）（⑤の場合）'!$BE53,1,0),0),0)</f>
        <v>0</v>
      </c>
      <c r="II48" s="332">
        <f>IF(II$19-'様式３（療養者名簿）（⑤の場合）'!$BD53+1&lt;=15,IF(II$19&gt;='様式３（療養者名簿）（⑤の場合）'!$BD53,IF(II$19&lt;='様式３（療養者名簿）（⑤の場合）'!$BE53,1,0),0),0)</f>
        <v>0</v>
      </c>
      <c r="IJ48" s="332">
        <f>IF(IJ$19-'様式３（療養者名簿）（⑤の場合）'!$BD53+1&lt;=15,IF(IJ$19&gt;='様式３（療養者名簿）（⑤の場合）'!$BD53,IF(IJ$19&lt;='様式３（療養者名簿）（⑤の場合）'!$BE53,1,0),0),0)</f>
        <v>0</v>
      </c>
      <c r="IK48" s="332">
        <f>IF(IK$19-'様式３（療養者名簿）（⑤の場合）'!$BD53+1&lt;=15,IF(IK$19&gt;='様式３（療養者名簿）（⑤の場合）'!$BD53,IF(IK$19&lt;='様式３（療養者名簿）（⑤の場合）'!$BE53,1,0),0),0)</f>
        <v>0</v>
      </c>
      <c r="IL48" s="332">
        <f>IF(IL$19-'様式３（療養者名簿）（⑤の場合）'!$BD53+1&lt;=15,IF(IL$19&gt;='様式３（療養者名簿）（⑤の場合）'!$BD53,IF(IL$19&lt;='様式３（療養者名簿）（⑤の場合）'!$BE53,1,0),0),0)</f>
        <v>0</v>
      </c>
      <c r="IM48" s="332">
        <f>IF(IM$19-'様式３（療養者名簿）（⑤の場合）'!$BD53+1&lt;=15,IF(IM$19&gt;='様式３（療養者名簿）（⑤の場合）'!$BD53,IF(IM$19&lt;='様式３（療養者名簿）（⑤の場合）'!$BE53,1,0),0),0)</f>
        <v>0</v>
      </c>
      <c r="IN48" s="332">
        <f>IF(IN$19-'様式３（療養者名簿）（⑤の場合）'!$BD53+1&lt;=15,IF(IN$19&gt;='様式３（療養者名簿）（⑤の場合）'!$BD53,IF(IN$19&lt;='様式３（療養者名簿）（⑤の場合）'!$BE53,1,0),0),0)</f>
        <v>0</v>
      </c>
      <c r="IO48" s="332">
        <f>IF(IO$19-'様式３（療養者名簿）（⑤の場合）'!$BD53+1&lt;=15,IF(IO$19&gt;='様式３（療養者名簿）（⑤の場合）'!$BD53,IF(IO$19&lt;='様式３（療養者名簿）（⑤の場合）'!$BE53,1,0),0),0)</f>
        <v>0</v>
      </c>
      <c r="IP48" s="332">
        <f>IF(IP$19-'様式３（療養者名簿）（⑤の場合）'!$BD53+1&lt;=15,IF(IP$19&gt;='様式３（療養者名簿）（⑤の場合）'!$BD53,IF(IP$19&lt;='様式３（療養者名簿）（⑤の場合）'!$BE53,1,0),0),0)</f>
        <v>0</v>
      </c>
      <c r="IQ48" s="332">
        <f>IF(IQ$19-'様式３（療養者名簿）（⑤の場合）'!$BD53+1&lt;=15,IF(IQ$19&gt;='様式３（療養者名簿）（⑤の場合）'!$BD53,IF(IQ$19&lt;='様式３（療養者名簿）（⑤の場合）'!$BE53,1,0),0),0)</f>
        <v>0</v>
      </c>
      <c r="IR48" s="332">
        <f>IF(IR$19-'様式３（療養者名簿）（⑤の場合）'!$BD53+1&lt;=15,IF(IR$19&gt;='様式３（療養者名簿）（⑤の場合）'!$BD53,IF(IR$19&lt;='様式３（療養者名簿）（⑤の場合）'!$BE53,1,0),0),0)</f>
        <v>0</v>
      </c>
      <c r="IS48" s="332">
        <f>IF(IS$19-'様式３（療養者名簿）（⑤の場合）'!$BD53+1&lt;=15,IF(IS$19&gt;='様式３（療養者名簿）（⑤の場合）'!$BD53,IF(IS$19&lt;='様式３（療養者名簿）（⑤の場合）'!$BE53,1,0),0),0)</f>
        <v>0</v>
      </c>
      <c r="IT48" s="332">
        <f>IF(IT$19-'様式３（療養者名簿）（⑤の場合）'!$BD53+1&lt;=15,IF(IT$19&gt;='様式３（療養者名簿）（⑤の場合）'!$BD53,IF(IT$19&lt;='様式３（療養者名簿）（⑤の場合）'!$BE53,1,0),0),0)</f>
        <v>0</v>
      </c>
      <c r="IU48" s="332">
        <f>IF(IU$19-'様式３（療養者名簿）（⑤の場合）'!$BD53+1&lt;=15,IF(IU$19&gt;='様式３（療養者名簿）（⑤の場合）'!$BD53,IF(IU$19&lt;='様式３（療養者名簿）（⑤の場合）'!$BE53,1,0),0),0)</f>
        <v>0</v>
      </c>
      <c r="IV48" s="332">
        <f>IF(IV$19-'様式３（療養者名簿）（⑤の場合）'!$BD53+1&lt;=15,IF(IV$19&gt;='様式３（療養者名簿）（⑤の場合）'!$BD53,IF(IV$19&lt;='様式３（療養者名簿）（⑤の場合）'!$BE53,1,0),0),0)</f>
        <v>0</v>
      </c>
      <c r="IW48" s="332">
        <f>IF(IW$19-'様式３（療養者名簿）（⑤の場合）'!$BD53+1&lt;=15,IF(IW$19&gt;='様式３（療養者名簿）（⑤の場合）'!$BD53,IF(IW$19&lt;='様式３（療養者名簿）（⑤の場合）'!$BE53,1,0),0),0)</f>
        <v>0</v>
      </c>
      <c r="IX48" s="332">
        <f>IF(IX$19-'様式３（療養者名簿）（⑤の場合）'!$BD53+1&lt;=15,IF(IX$19&gt;='様式３（療養者名簿）（⑤の場合）'!$BD53,IF(IX$19&lt;='様式３（療養者名簿）（⑤の場合）'!$BE53,1,0),0),0)</f>
        <v>0</v>
      </c>
      <c r="IY48" s="332">
        <f>IF(IY$19-'様式３（療養者名簿）（⑤の場合）'!$BD53+1&lt;=15,IF(IY$19&gt;='様式３（療養者名簿）（⑤の場合）'!$BD53,IF(IY$19&lt;='様式３（療養者名簿）（⑤の場合）'!$BE53,1,0),0),0)</f>
        <v>0</v>
      </c>
      <c r="IZ48" s="332">
        <f>IF(IZ$19-'様式３（療養者名簿）（⑤の場合）'!$BD53+1&lt;=15,IF(IZ$19&gt;='様式３（療養者名簿）（⑤の場合）'!$BD53,IF(IZ$19&lt;='様式３（療養者名簿）（⑤の場合）'!$BE53,1,0),0),0)</f>
        <v>0</v>
      </c>
      <c r="JA48" s="332">
        <f>IF(JA$19-'様式３（療養者名簿）（⑤の場合）'!$BD53+1&lt;=15,IF(JA$19&gt;='様式３（療養者名簿）（⑤の場合）'!$BD53,IF(JA$19&lt;='様式３（療養者名簿）（⑤の場合）'!$BE53,1,0),0),0)</f>
        <v>0</v>
      </c>
      <c r="JB48" s="332">
        <f>IF(JB$19-'様式３（療養者名簿）（⑤の場合）'!$BD53+1&lt;=15,IF(JB$19&gt;='様式３（療養者名簿）（⑤の場合）'!$BD53,IF(JB$19&lt;='様式３（療養者名簿）（⑤の場合）'!$BE53,1,0),0),0)</f>
        <v>0</v>
      </c>
      <c r="JC48" s="332">
        <f>IF(JC$19-'様式３（療養者名簿）（⑤の場合）'!$BD53+1&lt;=15,IF(JC$19&gt;='様式３（療養者名簿）（⑤の場合）'!$BD53,IF(JC$19&lt;='様式３（療養者名簿）（⑤の場合）'!$BE53,1,0),0),0)</f>
        <v>0</v>
      </c>
      <c r="JD48" s="332">
        <f>IF(JD$19-'様式３（療養者名簿）（⑤の場合）'!$BD53+1&lt;=15,IF(JD$19&gt;='様式３（療養者名簿）（⑤の場合）'!$BD53,IF(JD$19&lt;='様式３（療養者名簿）（⑤の場合）'!$BE53,1,0),0),0)</f>
        <v>0</v>
      </c>
      <c r="JE48" s="332">
        <f>IF(JE$19-'様式３（療養者名簿）（⑤の場合）'!$BD53+1&lt;=15,IF(JE$19&gt;='様式３（療養者名簿）（⑤の場合）'!$BD53,IF(JE$19&lt;='様式３（療養者名簿）（⑤の場合）'!$BE53,1,0),0),0)</f>
        <v>0</v>
      </c>
      <c r="JF48" s="332">
        <f>IF(JF$19-'様式３（療養者名簿）（⑤の場合）'!$BD53+1&lt;=15,IF(JF$19&gt;='様式３（療養者名簿）（⑤の場合）'!$BD53,IF(JF$19&lt;='様式３（療養者名簿）（⑤の場合）'!$BE53,1,0),0),0)</f>
        <v>0</v>
      </c>
      <c r="JG48" s="332">
        <f>IF(JG$19-'様式３（療養者名簿）（⑤の場合）'!$BD53+1&lt;=15,IF(JG$19&gt;='様式３（療養者名簿）（⑤の場合）'!$BD53,IF(JG$19&lt;='様式３（療養者名簿）（⑤の場合）'!$BE53,1,0),0),0)</f>
        <v>0</v>
      </c>
      <c r="JH48" s="332">
        <f>IF(JH$19-'様式３（療養者名簿）（⑤の場合）'!$BD53+1&lt;=15,IF(JH$19&gt;='様式３（療養者名簿）（⑤の場合）'!$BD53,IF(JH$19&lt;='様式３（療養者名簿）（⑤の場合）'!$BE53,1,0),0),0)</f>
        <v>0</v>
      </c>
      <c r="JI48" s="332">
        <f>IF(JI$19-'様式３（療養者名簿）（⑤の場合）'!$BD53+1&lt;=15,IF(JI$19&gt;='様式３（療養者名簿）（⑤の場合）'!$BD53,IF(JI$19&lt;='様式３（療養者名簿）（⑤の場合）'!$BE53,1,0),0),0)</f>
        <v>0</v>
      </c>
      <c r="JJ48" s="332">
        <f>IF(JJ$19-'様式３（療養者名簿）（⑤の場合）'!$BD53+1&lt;=15,IF(JJ$19&gt;='様式３（療養者名簿）（⑤の場合）'!$BD53,IF(JJ$19&lt;='様式３（療養者名簿）（⑤の場合）'!$BE53,1,0),0),0)</f>
        <v>0</v>
      </c>
      <c r="JK48" s="332">
        <f>IF(JK$19-'様式３（療養者名簿）（⑤の場合）'!$BD53+1&lt;=15,IF(JK$19&gt;='様式３（療養者名簿）（⑤の場合）'!$BD53,IF(JK$19&lt;='様式３（療養者名簿）（⑤の場合）'!$BE53,1,0),0),0)</f>
        <v>0</v>
      </c>
      <c r="JL48" s="332">
        <f>IF(JL$19-'様式３（療養者名簿）（⑤の場合）'!$BD53+1&lt;=15,IF(JL$19&gt;='様式３（療養者名簿）（⑤の場合）'!$BD53,IF(JL$19&lt;='様式３（療養者名簿）（⑤の場合）'!$BE53,1,0),0),0)</f>
        <v>0</v>
      </c>
      <c r="JM48" s="332">
        <f>IF(JM$19-'様式３（療養者名簿）（⑤の場合）'!$BD53+1&lt;=15,IF(JM$19&gt;='様式３（療養者名簿）（⑤の場合）'!$BD53,IF(JM$19&lt;='様式３（療養者名簿）（⑤の場合）'!$BE53,1,0),0),0)</f>
        <v>0</v>
      </c>
      <c r="JN48" s="332">
        <f>IF(JN$19-'様式３（療養者名簿）（⑤の場合）'!$BD53+1&lt;=15,IF(JN$19&gt;='様式３（療養者名簿）（⑤の場合）'!$BD53,IF(JN$19&lt;='様式３（療養者名簿）（⑤の場合）'!$BE53,1,0),0),0)</f>
        <v>0</v>
      </c>
      <c r="JO48" s="332">
        <f>IF(JO$19-'様式３（療養者名簿）（⑤の場合）'!$BD53+1&lt;=15,IF(JO$19&gt;='様式３（療養者名簿）（⑤の場合）'!$BD53,IF(JO$19&lt;='様式３（療養者名簿）（⑤の場合）'!$BE53,1,0),0),0)</f>
        <v>0</v>
      </c>
      <c r="JP48" s="332">
        <f>IF(JP$19-'様式３（療養者名簿）（⑤の場合）'!$BD53+1&lt;=15,IF(JP$19&gt;='様式３（療養者名簿）（⑤の場合）'!$BD53,IF(JP$19&lt;='様式３（療養者名簿）（⑤の場合）'!$BE53,1,0),0),0)</f>
        <v>0</v>
      </c>
      <c r="JQ48" s="332">
        <f>IF(JQ$19-'様式３（療養者名簿）（⑤の場合）'!$BD53+1&lt;=15,IF(JQ$19&gt;='様式３（療養者名簿）（⑤の場合）'!$BD53,IF(JQ$19&lt;='様式３（療養者名簿）（⑤の場合）'!$BE53,1,0),0),0)</f>
        <v>0</v>
      </c>
      <c r="JR48" s="332">
        <f>IF(JR$19-'様式３（療養者名簿）（⑤の場合）'!$BD53+1&lt;=15,IF(JR$19&gt;='様式３（療養者名簿）（⑤の場合）'!$BD53,IF(JR$19&lt;='様式３（療養者名簿）（⑤の場合）'!$BE53,1,0),0),0)</f>
        <v>0</v>
      </c>
      <c r="JS48" s="332">
        <f>IF(JS$19-'様式３（療養者名簿）（⑤の場合）'!$BD53+1&lt;=15,IF(JS$19&gt;='様式３（療養者名簿）（⑤の場合）'!$BD53,IF(JS$19&lt;='様式３（療養者名簿）（⑤の場合）'!$BE53,1,0),0),0)</f>
        <v>0</v>
      </c>
      <c r="JT48" s="332">
        <f>IF(JT$19-'様式３（療養者名簿）（⑤の場合）'!$BD53+1&lt;=15,IF(JT$19&gt;='様式３（療養者名簿）（⑤の場合）'!$BD53,IF(JT$19&lt;='様式３（療養者名簿）（⑤の場合）'!$BE53,1,0),0),0)</f>
        <v>0</v>
      </c>
      <c r="JU48" s="332">
        <f>IF(JU$19-'様式３（療養者名簿）（⑤の場合）'!$BD53+1&lt;=15,IF(JU$19&gt;='様式３（療養者名簿）（⑤の場合）'!$BD53,IF(JU$19&lt;='様式３（療養者名簿）（⑤の場合）'!$BE53,1,0),0),0)</f>
        <v>0</v>
      </c>
      <c r="JV48" s="332">
        <f>IF(JV$19-'様式３（療養者名簿）（⑤の場合）'!$BD53+1&lt;=15,IF(JV$19&gt;='様式３（療養者名簿）（⑤の場合）'!$BD53,IF(JV$19&lt;='様式３（療養者名簿）（⑤の場合）'!$BE53,1,0),0),0)</f>
        <v>0</v>
      </c>
      <c r="JW48" s="332">
        <f>IF(JW$19-'様式３（療養者名簿）（⑤の場合）'!$BD53+1&lt;=15,IF(JW$19&gt;='様式３（療養者名簿）（⑤の場合）'!$BD53,IF(JW$19&lt;='様式３（療養者名簿）（⑤の場合）'!$BE53,1,0),0),0)</f>
        <v>0</v>
      </c>
      <c r="JX48" s="332">
        <f>IF(JX$19-'様式３（療養者名簿）（⑤の場合）'!$BD53+1&lt;=15,IF(JX$19&gt;='様式３（療養者名簿）（⑤の場合）'!$BD53,IF(JX$19&lt;='様式３（療養者名簿）（⑤の場合）'!$BE53,1,0),0),0)</f>
        <v>0</v>
      </c>
      <c r="JY48" s="332">
        <f>IF(JY$19-'様式３（療養者名簿）（⑤の場合）'!$BD53+1&lt;=15,IF(JY$19&gt;='様式３（療養者名簿）（⑤の場合）'!$BD53,IF(JY$19&lt;='様式３（療養者名簿）（⑤の場合）'!$BE53,1,0),0),0)</f>
        <v>0</v>
      </c>
      <c r="JZ48" s="332">
        <f>IF(JZ$19-'様式３（療養者名簿）（⑤の場合）'!$BD53+1&lt;=15,IF(JZ$19&gt;='様式３（療養者名簿）（⑤の場合）'!$BD53,IF(JZ$19&lt;='様式３（療養者名簿）（⑤の場合）'!$BE53,1,0),0),0)</f>
        <v>0</v>
      </c>
      <c r="KA48" s="332">
        <f>IF(KA$19-'様式３（療養者名簿）（⑤の場合）'!$BD53+1&lt;=15,IF(KA$19&gt;='様式３（療養者名簿）（⑤の場合）'!$BD53,IF(KA$19&lt;='様式３（療養者名簿）（⑤の場合）'!$BE53,1,0),0),0)</f>
        <v>0</v>
      </c>
      <c r="KB48" s="332">
        <f>IF(KB$19-'様式３（療養者名簿）（⑤の場合）'!$BD53+1&lt;=15,IF(KB$19&gt;='様式３（療養者名簿）（⑤の場合）'!$BD53,IF(KB$19&lt;='様式３（療養者名簿）（⑤の場合）'!$BE53,1,0),0),0)</f>
        <v>0</v>
      </c>
      <c r="KC48" s="332">
        <f>IF(KC$19-'様式３（療養者名簿）（⑤の場合）'!$BD53+1&lt;=15,IF(KC$19&gt;='様式３（療養者名簿）（⑤の場合）'!$BD53,IF(KC$19&lt;='様式３（療養者名簿）（⑤の場合）'!$BE53,1,0),0),0)</f>
        <v>0</v>
      </c>
      <c r="KD48" s="332">
        <f>IF(KD$19-'様式３（療養者名簿）（⑤の場合）'!$BD53+1&lt;=15,IF(KD$19&gt;='様式３（療養者名簿）（⑤の場合）'!$BD53,IF(KD$19&lt;='様式３（療養者名簿）（⑤の場合）'!$BE53,1,0),0),0)</f>
        <v>0</v>
      </c>
      <c r="KE48" s="332">
        <f>IF(KE$19-'様式３（療養者名簿）（⑤の場合）'!$BD53+1&lt;=15,IF(KE$19&gt;='様式３（療養者名簿）（⑤の場合）'!$BD53,IF(KE$19&lt;='様式３（療養者名簿）（⑤の場合）'!$BE53,1,0),0),0)</f>
        <v>0</v>
      </c>
      <c r="KF48" s="332">
        <f>IF(KF$19-'様式３（療養者名簿）（⑤の場合）'!$BD53+1&lt;=15,IF(KF$19&gt;='様式３（療養者名簿）（⑤の場合）'!$BD53,IF(KF$19&lt;='様式３（療養者名簿）（⑤の場合）'!$BE53,1,0),0),0)</f>
        <v>0</v>
      </c>
      <c r="KG48" s="332">
        <f>IF(KG$19-'様式３（療養者名簿）（⑤の場合）'!$BD53+1&lt;=15,IF(KG$19&gt;='様式３（療養者名簿）（⑤の場合）'!$BD53,IF(KG$19&lt;='様式３（療養者名簿）（⑤の場合）'!$BE53,1,0),0),0)</f>
        <v>0</v>
      </c>
      <c r="KH48" s="332">
        <f>IF(KH$19-'様式３（療養者名簿）（⑤の場合）'!$BD53+1&lt;=15,IF(KH$19&gt;='様式３（療養者名簿）（⑤の場合）'!$BD53,IF(KH$19&lt;='様式３（療養者名簿）（⑤の場合）'!$BE53,1,0),0),0)</f>
        <v>0</v>
      </c>
      <c r="KI48" s="332">
        <f>IF(KI$19-'様式３（療養者名簿）（⑤の場合）'!$BD53+1&lt;=15,IF(KI$19&gt;='様式３（療養者名簿）（⑤の場合）'!$BD53,IF(KI$19&lt;='様式３（療養者名簿）（⑤の場合）'!$BE53,1,0),0),0)</f>
        <v>0</v>
      </c>
      <c r="KJ48" s="332">
        <f>IF(KJ$19-'様式３（療養者名簿）（⑤の場合）'!$BD53+1&lt;=15,IF(KJ$19&gt;='様式３（療養者名簿）（⑤の場合）'!$BD53,IF(KJ$19&lt;='様式３（療養者名簿）（⑤の場合）'!$BE53,1,0),0),0)</f>
        <v>0</v>
      </c>
      <c r="KK48" s="332">
        <f>IF(KK$19-'様式３（療養者名簿）（⑤の場合）'!$BD53+1&lt;=15,IF(KK$19&gt;='様式３（療養者名簿）（⑤の場合）'!$BD53,IF(KK$19&lt;='様式３（療養者名簿）（⑤の場合）'!$BE53,1,0),0),0)</f>
        <v>0</v>
      </c>
      <c r="KL48" s="332">
        <f>IF(KL$19-'様式３（療養者名簿）（⑤の場合）'!$BD53+1&lt;=15,IF(KL$19&gt;='様式３（療養者名簿）（⑤の場合）'!$BD53,IF(KL$19&lt;='様式３（療養者名簿）（⑤の場合）'!$BE53,1,0),0),0)</f>
        <v>0</v>
      </c>
      <c r="KM48" s="332">
        <f>IF(KM$19-'様式３（療養者名簿）（⑤の場合）'!$BD53+1&lt;=15,IF(KM$19&gt;='様式３（療養者名簿）（⑤の場合）'!$BD53,IF(KM$19&lt;='様式３（療養者名簿）（⑤の場合）'!$BE53,1,0),0),0)</f>
        <v>0</v>
      </c>
      <c r="KN48" s="332">
        <f>IF(KN$19-'様式３（療養者名簿）（⑤の場合）'!$BD53+1&lt;=15,IF(KN$19&gt;='様式３（療養者名簿）（⑤の場合）'!$BD53,IF(KN$19&lt;='様式３（療養者名簿）（⑤の場合）'!$BE53,1,0),0),0)</f>
        <v>0</v>
      </c>
      <c r="KO48" s="332">
        <f>IF(KO$19-'様式３（療養者名簿）（⑤の場合）'!$BD53+1&lt;=15,IF(KO$19&gt;='様式３（療養者名簿）（⑤の場合）'!$BD53,IF(KO$19&lt;='様式３（療養者名簿）（⑤の場合）'!$BE53,1,0),0),0)</f>
        <v>0</v>
      </c>
      <c r="KP48" s="332">
        <f>IF(KP$19-'様式３（療養者名簿）（⑤の場合）'!$BD53+1&lt;=15,IF(KP$19&gt;='様式３（療養者名簿）（⑤の場合）'!$BD53,IF(KP$19&lt;='様式３（療養者名簿）（⑤の場合）'!$BE53,1,0),0),0)</f>
        <v>0</v>
      </c>
      <c r="KQ48" s="332">
        <f>IF(KQ$19-'様式３（療養者名簿）（⑤の場合）'!$BD53+1&lt;=15,IF(KQ$19&gt;='様式３（療養者名簿）（⑤の場合）'!$BD53,IF(KQ$19&lt;='様式３（療養者名簿）（⑤の場合）'!$BE53,1,0),0),0)</f>
        <v>0</v>
      </c>
      <c r="KR48" s="332">
        <f>IF(KR$19-'様式３（療養者名簿）（⑤の場合）'!$BD53+1&lt;=15,IF(KR$19&gt;='様式３（療養者名簿）（⑤の場合）'!$BD53,IF(KR$19&lt;='様式３（療養者名簿）（⑤の場合）'!$BE53,1,0),0),0)</f>
        <v>0</v>
      </c>
      <c r="KS48" s="332">
        <f>IF(KS$19-'様式３（療養者名簿）（⑤の場合）'!$BD53+1&lt;=15,IF(KS$19&gt;='様式３（療養者名簿）（⑤の場合）'!$BD53,IF(KS$19&lt;='様式３（療養者名簿）（⑤の場合）'!$BE53,1,0),0),0)</f>
        <v>0</v>
      </c>
      <c r="KT48" s="332">
        <f>IF(KT$19-'様式３（療養者名簿）（⑤の場合）'!$BD53+1&lt;=15,IF(KT$19&gt;='様式３（療養者名簿）（⑤の場合）'!$BD53,IF(KT$19&lt;='様式３（療養者名簿）（⑤の場合）'!$BE53,1,0),0),0)</f>
        <v>0</v>
      </c>
      <c r="KU48" s="332">
        <f>IF(KU$19-'様式３（療養者名簿）（⑤の場合）'!$BD53+1&lt;=15,IF(KU$19&gt;='様式３（療養者名簿）（⑤の場合）'!$BD53,IF(KU$19&lt;='様式３（療養者名簿）（⑤の場合）'!$BE53,1,0),0),0)</f>
        <v>0</v>
      </c>
      <c r="KV48" s="332">
        <f>IF(KV$19-'様式３（療養者名簿）（⑤の場合）'!$BD53+1&lt;=15,IF(KV$19&gt;='様式３（療養者名簿）（⑤の場合）'!$BD53,IF(KV$19&lt;='様式３（療養者名簿）（⑤の場合）'!$BE53,1,0),0),0)</f>
        <v>0</v>
      </c>
      <c r="KW48" s="332">
        <f>IF(KW$19-'様式３（療養者名簿）（⑤の場合）'!$BD53+1&lt;=15,IF(KW$19&gt;='様式３（療養者名簿）（⑤の場合）'!$BD53,IF(KW$19&lt;='様式３（療養者名簿）（⑤の場合）'!$BE53,1,0),0),0)</f>
        <v>0</v>
      </c>
      <c r="KX48" s="332">
        <f>IF(KX$19-'様式３（療養者名簿）（⑤の場合）'!$BD53+1&lt;=15,IF(KX$19&gt;='様式３（療養者名簿）（⑤の場合）'!$BD53,IF(KX$19&lt;='様式３（療養者名簿）（⑤の場合）'!$BE53,1,0),0),0)</f>
        <v>0</v>
      </c>
      <c r="KY48" s="332">
        <f>IF(KY$19-'様式３（療養者名簿）（⑤の場合）'!$BD53+1&lt;=15,IF(KY$19&gt;='様式３（療養者名簿）（⑤の場合）'!$BD53,IF(KY$19&lt;='様式３（療養者名簿）（⑤の場合）'!$BE53,1,0),0),0)</f>
        <v>0</v>
      </c>
      <c r="KZ48" s="332">
        <f>IF(KZ$19-'様式３（療養者名簿）（⑤の場合）'!$BD53+1&lt;=15,IF(KZ$19&gt;='様式３（療養者名簿）（⑤の場合）'!$BD53,IF(KZ$19&lt;='様式３（療養者名簿）（⑤の場合）'!$BE53,1,0),0),0)</f>
        <v>0</v>
      </c>
      <c r="LA48" s="332">
        <f>IF(LA$19-'様式３（療養者名簿）（⑤の場合）'!$BD53+1&lt;=15,IF(LA$19&gt;='様式３（療養者名簿）（⑤の場合）'!$BD53,IF(LA$19&lt;='様式３（療養者名簿）（⑤の場合）'!$BE53,1,0),0),0)</f>
        <v>0</v>
      </c>
      <c r="LB48" s="332">
        <f>IF(LB$19-'様式３（療養者名簿）（⑤の場合）'!$BD53+1&lt;=15,IF(LB$19&gt;='様式３（療養者名簿）（⑤の場合）'!$BD53,IF(LB$19&lt;='様式３（療養者名簿）（⑤の場合）'!$BE53,1,0),0),0)</f>
        <v>0</v>
      </c>
      <c r="LC48" s="332">
        <f>IF(LC$19-'様式３（療養者名簿）（⑤の場合）'!$BD53+1&lt;=15,IF(LC$19&gt;='様式３（療養者名簿）（⑤の場合）'!$BD53,IF(LC$19&lt;='様式３（療養者名簿）（⑤の場合）'!$BE53,1,0),0),0)</f>
        <v>0</v>
      </c>
      <c r="LD48" s="332">
        <f>IF(LD$19-'様式３（療養者名簿）（⑤の場合）'!$BD53+1&lt;=15,IF(LD$19&gt;='様式３（療養者名簿）（⑤の場合）'!$BD53,IF(LD$19&lt;='様式３（療養者名簿）（⑤の場合）'!$BE53,1,0),0),0)</f>
        <v>0</v>
      </c>
      <c r="LE48" s="332">
        <f>IF(LE$19-'様式３（療養者名簿）（⑤の場合）'!$BD53+1&lt;=15,IF(LE$19&gt;='様式３（療養者名簿）（⑤の場合）'!$BD53,IF(LE$19&lt;='様式３（療養者名簿）（⑤の場合）'!$BE53,1,0),0),0)</f>
        <v>0</v>
      </c>
      <c r="LF48" s="332">
        <f>IF(LF$19-'様式３（療養者名簿）（⑤の場合）'!$BD53+1&lt;=15,IF(LF$19&gt;='様式３（療養者名簿）（⑤の場合）'!$BD53,IF(LF$19&lt;='様式３（療養者名簿）（⑤の場合）'!$BE53,1,0),0),0)</f>
        <v>0</v>
      </c>
      <c r="LG48" s="332">
        <f>IF(LG$19-'様式３（療養者名簿）（⑤の場合）'!$BD53+1&lt;=15,IF(LG$19&gt;='様式３（療養者名簿）（⑤の場合）'!$BD53,IF(LG$19&lt;='様式３（療養者名簿）（⑤の場合）'!$BE53,1,0),0),0)</f>
        <v>0</v>
      </c>
      <c r="LH48" s="332">
        <f>IF(LH$19-'様式３（療養者名簿）（⑤の場合）'!$BD53+1&lt;=15,IF(LH$19&gt;='様式３（療養者名簿）（⑤の場合）'!$BD53,IF(LH$19&lt;='様式３（療養者名簿）（⑤の場合）'!$BE53,1,0),0),0)</f>
        <v>0</v>
      </c>
      <c r="LI48" s="332">
        <f>IF(LI$19-'様式３（療養者名簿）（⑤の場合）'!$BD53+1&lt;=15,IF(LI$19&gt;='様式３（療養者名簿）（⑤の場合）'!$BD53,IF(LI$19&lt;='様式３（療養者名簿）（⑤の場合）'!$BE53,1,0),0),0)</f>
        <v>0</v>
      </c>
      <c r="LJ48" s="332">
        <f>IF(LJ$19-'様式３（療養者名簿）（⑤の場合）'!$BD53+1&lt;=15,IF(LJ$19&gt;='様式３（療養者名簿）（⑤の場合）'!$BD53,IF(LJ$19&lt;='様式３（療養者名簿）（⑤の場合）'!$BE53,1,0),0),0)</f>
        <v>0</v>
      </c>
      <c r="LK48" s="332">
        <f>IF(LK$19-'様式３（療養者名簿）（⑤の場合）'!$BD53+1&lt;=15,IF(LK$19&gt;='様式３（療養者名簿）（⑤の場合）'!$BD53,IF(LK$19&lt;='様式３（療養者名簿）（⑤の場合）'!$BE53,1,0),0),0)</f>
        <v>0</v>
      </c>
      <c r="LL48" s="332">
        <f>IF(LL$19-'様式３（療養者名簿）（⑤の場合）'!$BD53+1&lt;=15,IF(LL$19&gt;='様式３（療養者名簿）（⑤の場合）'!$BD53,IF(LL$19&lt;='様式３（療養者名簿）（⑤の場合）'!$BE53,1,0),0),0)</f>
        <v>0</v>
      </c>
      <c r="LM48" s="332">
        <f>IF(LM$19-'様式３（療養者名簿）（⑤の場合）'!$BD53+1&lt;=15,IF(LM$19&gt;='様式３（療養者名簿）（⑤の場合）'!$BD53,IF(LM$19&lt;='様式３（療養者名簿）（⑤の場合）'!$BE53,1,0),0),0)</f>
        <v>0</v>
      </c>
      <c r="LN48" s="332">
        <f>IF(LN$19-'様式３（療養者名簿）（⑤の場合）'!$BD53+1&lt;=15,IF(LN$19&gt;='様式３（療養者名簿）（⑤の場合）'!$BD53,IF(LN$19&lt;='様式３（療養者名簿）（⑤の場合）'!$BE53,1,0),0),0)</f>
        <v>0</v>
      </c>
      <c r="LO48" s="332">
        <f>IF(LO$19-'様式３（療養者名簿）（⑤の場合）'!$BD53+1&lt;=15,IF(LO$19&gt;='様式３（療養者名簿）（⑤の場合）'!$BD53,IF(LO$19&lt;='様式３（療養者名簿）（⑤の場合）'!$BE53,1,0),0),0)</f>
        <v>0</v>
      </c>
      <c r="LP48" s="332">
        <f>IF(LP$19-'様式３（療養者名簿）（⑤の場合）'!$BD53+1&lt;=15,IF(LP$19&gt;='様式３（療養者名簿）（⑤の場合）'!$BD53,IF(LP$19&lt;='様式３（療養者名簿）（⑤の場合）'!$BE53,1,0),0),0)</f>
        <v>0</v>
      </c>
      <c r="LQ48" s="332">
        <f>IF(LQ$19-'様式３（療養者名簿）（⑤の場合）'!$BD53+1&lt;=15,IF(LQ$19&gt;='様式３（療養者名簿）（⑤の場合）'!$BD53,IF(LQ$19&lt;='様式３（療養者名簿）（⑤の場合）'!$BE53,1,0),0),0)</f>
        <v>0</v>
      </c>
      <c r="LR48" s="332">
        <f>IF(LR$19-'様式３（療養者名簿）（⑤の場合）'!$BD53+1&lt;=15,IF(LR$19&gt;='様式３（療養者名簿）（⑤の場合）'!$BD53,IF(LR$19&lt;='様式３（療養者名簿）（⑤の場合）'!$BE53,1,0),0),0)</f>
        <v>0</v>
      </c>
      <c r="LS48" s="332">
        <f>IF(LS$19-'様式３（療養者名簿）（⑤の場合）'!$BD53+1&lt;=15,IF(LS$19&gt;='様式３（療養者名簿）（⑤の場合）'!$BD53,IF(LS$19&lt;='様式３（療養者名簿）（⑤の場合）'!$BE53,1,0),0),0)</f>
        <v>0</v>
      </c>
      <c r="LT48" s="332">
        <f>IF(LT$19-'様式３（療養者名簿）（⑤の場合）'!$BD53+1&lt;=15,IF(LT$19&gt;='様式３（療養者名簿）（⑤の場合）'!$BD53,IF(LT$19&lt;='様式３（療養者名簿）（⑤の場合）'!$BE53,1,0),0),0)</f>
        <v>0</v>
      </c>
      <c r="LU48" s="332">
        <f>IF(LU$19-'様式３（療養者名簿）（⑤の場合）'!$BD53+1&lt;=15,IF(LU$19&gt;='様式３（療養者名簿）（⑤の場合）'!$BD53,IF(LU$19&lt;='様式３（療養者名簿）（⑤の場合）'!$BE53,1,0),0),0)</f>
        <v>0</v>
      </c>
      <c r="LV48" s="332">
        <f>IF(LV$19-'様式３（療養者名簿）（⑤の場合）'!$BD53+1&lt;=15,IF(LV$19&gt;='様式３（療養者名簿）（⑤の場合）'!$BD53,IF(LV$19&lt;='様式３（療養者名簿）（⑤の場合）'!$BE53,1,0),0),0)</f>
        <v>0</v>
      </c>
      <c r="LW48" s="332">
        <f>IF(LW$19-'様式３（療養者名簿）（⑤の場合）'!$BD53+1&lt;=15,IF(LW$19&gt;='様式３（療養者名簿）（⑤の場合）'!$BD53,IF(LW$19&lt;='様式３（療養者名簿）（⑤の場合）'!$BE53,1,0),0),0)</f>
        <v>0</v>
      </c>
      <c r="LX48" s="332">
        <f>IF(LX$19-'様式３（療養者名簿）（⑤の場合）'!$BD53+1&lt;=15,IF(LX$19&gt;='様式３（療養者名簿）（⑤の場合）'!$BD53,IF(LX$19&lt;='様式３（療養者名簿）（⑤の場合）'!$BE53,1,0),0),0)</f>
        <v>0</v>
      </c>
      <c r="LY48" s="332">
        <f>IF(LY$19-'様式３（療養者名簿）（⑤の場合）'!$BD53+1&lt;=15,IF(LY$19&gt;='様式３（療養者名簿）（⑤の場合）'!$BD53,IF(LY$19&lt;='様式３（療養者名簿）（⑤の場合）'!$BE53,1,0),0),0)</f>
        <v>0</v>
      </c>
      <c r="LZ48" s="332">
        <f>IF(LZ$19-'様式３（療養者名簿）（⑤の場合）'!$BD53+1&lt;=15,IF(LZ$19&gt;='様式３（療養者名簿）（⑤の場合）'!$BD53,IF(LZ$19&lt;='様式３（療養者名簿）（⑤の場合）'!$BE53,1,0),0),0)</f>
        <v>0</v>
      </c>
      <c r="MA48" s="332">
        <f>IF(MA$19-'様式３（療養者名簿）（⑤の場合）'!$BD53+1&lt;=15,IF(MA$19&gt;='様式３（療養者名簿）（⑤の場合）'!$BD53,IF(MA$19&lt;='様式３（療養者名簿）（⑤の場合）'!$BE53,1,0),0),0)</f>
        <v>0</v>
      </c>
      <c r="MB48" s="332">
        <f>IF(MB$19-'様式３（療養者名簿）（⑤の場合）'!$BD53+1&lt;=15,IF(MB$19&gt;='様式３（療養者名簿）（⑤の場合）'!$BD53,IF(MB$19&lt;='様式３（療養者名簿）（⑤の場合）'!$BE53,1,0),0),0)</f>
        <v>0</v>
      </c>
      <c r="MC48" s="332">
        <f>IF(MC$19-'様式３（療養者名簿）（⑤の場合）'!$BD53+1&lt;=15,IF(MC$19&gt;='様式３（療養者名簿）（⑤の場合）'!$BD53,IF(MC$19&lt;='様式３（療養者名簿）（⑤の場合）'!$BE53,1,0),0),0)</f>
        <v>0</v>
      </c>
      <c r="MD48" s="332">
        <f>IF(MD$19-'様式３（療養者名簿）（⑤の場合）'!$BD53+1&lt;=15,IF(MD$19&gt;='様式３（療養者名簿）（⑤の場合）'!$BD53,IF(MD$19&lt;='様式３（療養者名簿）（⑤の場合）'!$BE53,1,0),0),0)</f>
        <v>0</v>
      </c>
      <c r="ME48" s="332">
        <f>IF(ME$19-'様式３（療養者名簿）（⑤の場合）'!$BD53+1&lt;=15,IF(ME$19&gt;='様式３（療養者名簿）（⑤の場合）'!$BD53,IF(ME$19&lt;='様式３（療養者名簿）（⑤の場合）'!$BE53,1,0),0),0)</f>
        <v>0</v>
      </c>
      <c r="MF48" s="332">
        <f>IF(MF$19-'様式３（療養者名簿）（⑤の場合）'!$BD53+1&lt;=15,IF(MF$19&gt;='様式３（療養者名簿）（⑤の場合）'!$BD53,IF(MF$19&lt;='様式３（療養者名簿）（⑤の場合）'!$BE53,1,0),0),0)</f>
        <v>0</v>
      </c>
      <c r="MG48" s="332">
        <f>IF(MG$19-'様式３（療養者名簿）（⑤の場合）'!$BD53+1&lt;=15,IF(MG$19&gt;='様式３（療養者名簿）（⑤の場合）'!$BD53,IF(MG$19&lt;='様式３（療養者名簿）（⑤の場合）'!$BE53,1,0),0),0)</f>
        <v>0</v>
      </c>
      <c r="MH48" s="332">
        <f>IF(MH$19-'様式３（療養者名簿）（⑤の場合）'!$BD53+1&lt;=15,IF(MH$19&gt;='様式３（療養者名簿）（⑤の場合）'!$BD53,IF(MH$19&lt;='様式３（療養者名簿）（⑤の場合）'!$BE53,1,0),0),0)</f>
        <v>0</v>
      </c>
      <c r="MI48" s="332">
        <f>IF(MI$19-'様式３（療養者名簿）（⑤の場合）'!$BD53+1&lt;=15,IF(MI$19&gt;='様式３（療養者名簿）（⑤の場合）'!$BD53,IF(MI$19&lt;='様式３（療養者名簿）（⑤の場合）'!$BE53,1,0),0),0)</f>
        <v>0</v>
      </c>
      <c r="MJ48" s="332">
        <f>IF(MJ$19-'様式３（療養者名簿）（⑤の場合）'!$BD53+1&lt;=15,IF(MJ$19&gt;='様式３（療養者名簿）（⑤の場合）'!$BD53,IF(MJ$19&lt;='様式３（療養者名簿）（⑤の場合）'!$BE53,1,0),0),0)</f>
        <v>0</v>
      </c>
      <c r="MK48" s="332">
        <f>IF(MK$19-'様式３（療養者名簿）（⑤の場合）'!$BD53+1&lt;=15,IF(MK$19&gt;='様式３（療養者名簿）（⑤の場合）'!$BD53,IF(MK$19&lt;='様式３（療養者名簿）（⑤の場合）'!$BE53,1,0),0),0)</f>
        <v>0</v>
      </c>
      <c r="ML48" s="332">
        <f>IF(ML$19-'様式３（療養者名簿）（⑤の場合）'!$BD53+1&lt;=15,IF(ML$19&gt;='様式３（療養者名簿）（⑤の場合）'!$BD53,IF(ML$19&lt;='様式３（療養者名簿）（⑤の場合）'!$BE53,1,0),0),0)</f>
        <v>0</v>
      </c>
      <c r="MM48" s="332">
        <f>IF(MM$19-'様式３（療養者名簿）（⑤の場合）'!$BD53+1&lt;=15,IF(MM$19&gt;='様式３（療養者名簿）（⑤の場合）'!$BD53,IF(MM$19&lt;='様式３（療養者名簿）（⑤の場合）'!$BE53,1,0),0),0)</f>
        <v>0</v>
      </c>
      <c r="MN48" s="332">
        <f>IF(MN$19-'様式３（療養者名簿）（⑤の場合）'!$BD53+1&lt;=15,IF(MN$19&gt;='様式３（療養者名簿）（⑤の場合）'!$BD53,IF(MN$19&lt;='様式３（療養者名簿）（⑤の場合）'!$BE53,1,0),0),0)</f>
        <v>0</v>
      </c>
      <c r="MO48" s="332">
        <f>IF(MO$19-'様式３（療養者名簿）（⑤の場合）'!$BD53+1&lt;=15,IF(MO$19&gt;='様式３（療養者名簿）（⑤の場合）'!$BD53,IF(MO$19&lt;='様式３（療養者名簿）（⑤の場合）'!$BE53,1,0),0),0)</f>
        <v>0</v>
      </c>
      <c r="MP48" s="332">
        <f>IF(MP$19-'様式３（療養者名簿）（⑤の場合）'!$BD53+1&lt;=15,IF(MP$19&gt;='様式３（療養者名簿）（⑤の場合）'!$BD53,IF(MP$19&lt;='様式３（療養者名簿）（⑤の場合）'!$BE53,1,0),0),0)</f>
        <v>0</v>
      </c>
      <c r="MQ48" s="332">
        <f>IF(MQ$19-'様式３（療養者名簿）（⑤の場合）'!$BD53+1&lt;=15,IF(MQ$19&gt;='様式３（療養者名簿）（⑤の場合）'!$BD53,IF(MQ$19&lt;='様式３（療養者名簿）（⑤の場合）'!$BE53,1,0),0),0)</f>
        <v>0</v>
      </c>
      <c r="MR48" s="332">
        <f>IF(MR$19-'様式３（療養者名簿）（⑤の場合）'!$BD53+1&lt;=15,IF(MR$19&gt;='様式３（療養者名簿）（⑤の場合）'!$BD53,IF(MR$19&lt;='様式３（療養者名簿）（⑤の場合）'!$BE53,1,0),0),0)</f>
        <v>0</v>
      </c>
      <c r="MS48" s="332">
        <f>IF(MS$19-'様式３（療養者名簿）（⑤の場合）'!$BD53+1&lt;=15,IF(MS$19&gt;='様式３（療養者名簿）（⑤の場合）'!$BD53,IF(MS$19&lt;='様式３（療養者名簿）（⑤の場合）'!$BE53,1,0),0),0)</f>
        <v>0</v>
      </c>
      <c r="MT48" s="332">
        <f>IF(MT$19-'様式３（療養者名簿）（⑤の場合）'!$BD53+1&lt;=15,IF(MT$19&gt;='様式３（療養者名簿）（⑤の場合）'!$BD53,IF(MT$19&lt;='様式３（療養者名簿）（⑤の場合）'!$BE53,1,0),0),0)</f>
        <v>0</v>
      </c>
      <c r="MU48" s="332">
        <f>IF(MU$19-'様式３（療養者名簿）（⑤の場合）'!$BD53+1&lt;=15,IF(MU$19&gt;='様式３（療養者名簿）（⑤の場合）'!$BD53,IF(MU$19&lt;='様式３（療養者名簿）（⑤の場合）'!$BE53,1,0),0),0)</f>
        <v>0</v>
      </c>
      <c r="MV48" s="332">
        <f>IF(MV$19-'様式３（療養者名簿）（⑤の場合）'!$BD53+1&lt;=15,IF(MV$19&gt;='様式３（療養者名簿）（⑤の場合）'!$BD53,IF(MV$19&lt;='様式３（療養者名簿）（⑤の場合）'!$BE53,1,0),0),0)</f>
        <v>0</v>
      </c>
      <c r="MW48" s="332">
        <f>IF(MW$19-'様式３（療養者名簿）（⑤の場合）'!$BD53+1&lt;=15,IF(MW$19&gt;='様式３（療養者名簿）（⑤の場合）'!$BD53,IF(MW$19&lt;='様式３（療養者名簿）（⑤の場合）'!$BE53,1,0),0),0)</f>
        <v>0</v>
      </c>
      <c r="MX48" s="332">
        <f>IF(MX$19-'様式３（療養者名簿）（⑤の場合）'!$BD53+1&lt;=15,IF(MX$19&gt;='様式３（療養者名簿）（⑤の場合）'!$BD53,IF(MX$19&lt;='様式３（療養者名簿）（⑤の場合）'!$BE53,1,0),0),0)</f>
        <v>0</v>
      </c>
      <c r="MY48" s="332">
        <f>IF(MY$19-'様式３（療養者名簿）（⑤の場合）'!$BD53+1&lt;=15,IF(MY$19&gt;='様式３（療養者名簿）（⑤の場合）'!$BD53,IF(MY$19&lt;='様式３（療養者名簿）（⑤の場合）'!$BE53,1,0),0),0)</f>
        <v>0</v>
      </c>
      <c r="MZ48" s="332">
        <f>IF(MZ$19-'様式３（療養者名簿）（⑤の場合）'!$BD53+1&lt;=15,IF(MZ$19&gt;='様式３（療養者名簿）（⑤の場合）'!$BD53,IF(MZ$19&lt;='様式３（療養者名簿）（⑤の場合）'!$BE53,1,0),0),0)</f>
        <v>0</v>
      </c>
      <c r="NA48" s="332">
        <f>IF(NA$19-'様式３（療養者名簿）（⑤の場合）'!$BD53+1&lt;=15,IF(NA$19&gt;='様式３（療養者名簿）（⑤の場合）'!$BD53,IF(NA$19&lt;='様式３（療養者名簿）（⑤の場合）'!$BE53,1,0),0),0)</f>
        <v>0</v>
      </c>
      <c r="NB48" s="332">
        <f>IF(NB$19-'様式３（療養者名簿）（⑤の場合）'!$BD53+1&lt;=15,IF(NB$19&gt;='様式３（療養者名簿）（⑤の場合）'!$BD53,IF(NB$19&lt;='様式３（療養者名簿）（⑤の場合）'!$BE53,1,0),0),0)</f>
        <v>0</v>
      </c>
      <c r="NC48" s="225">
        <f>IF(NC$19-'様式３（療養者名簿）（⑤の場合）'!$BD53+1&lt;=15,IF(NC$19&gt;='様式３（療養者名簿）（⑤の場合）'!$BD53,IF(NC$19&lt;='様式３（療養者名簿）（⑤の場合）'!$BE53,1,0),0),0)</f>
        <v>0</v>
      </c>
      <c r="ND48" s="225">
        <f>IF(ND$19-'様式３（療養者名簿）（⑤の場合）'!$BD53+1&lt;=15,IF(ND$19&gt;='様式３（療養者名簿）（⑤の場合）'!$BD53,IF(ND$19&lt;='様式３（療養者名簿）（⑤の場合）'!$BE53,1,0),0),0)</f>
        <v>0</v>
      </c>
      <c r="NE48" s="225">
        <f>IF(NE$19-'様式３（療養者名簿）（⑤の場合）'!$BD53+1&lt;=15,IF(NE$19&gt;='様式３（療養者名簿）（⑤の場合）'!$BD53,IF(NE$19&lt;='様式３（療養者名簿）（⑤の場合）'!$BE53,1,0),0),0)</f>
        <v>0</v>
      </c>
      <c r="NF48" s="225">
        <f>IF(NF$19-'様式３（療養者名簿）（⑤の場合）'!$BD53+1&lt;=15,IF(NF$19&gt;='様式３（療養者名簿）（⑤の場合）'!$BD53,IF(NF$19&lt;='様式３（療養者名簿）（⑤の場合）'!$BE53,1,0),0),0)</f>
        <v>0</v>
      </c>
      <c r="NG48" s="225">
        <f>IF(NG$19-'様式３（療養者名簿）（⑤の場合）'!$BD53+1&lt;=15,IF(NG$19&gt;='様式３（療養者名簿）（⑤の場合）'!$BD53,IF(NG$19&lt;='様式３（療養者名簿）（⑤の場合）'!$BE53,1,0),0),0)</f>
        <v>0</v>
      </c>
      <c r="NH48" s="225">
        <f>IF(NH$19-'様式３（療養者名簿）（⑤の場合）'!$BD53+1&lt;=15,IF(NH$19&gt;='様式３（療養者名簿）（⑤の場合）'!$BD53,IF(NH$19&lt;='様式３（療養者名簿）（⑤の場合）'!$BE53,1,0),0),0)</f>
        <v>0</v>
      </c>
      <c r="NI48" s="225">
        <f>IF(NI$19-'様式３（療養者名簿）（⑤の場合）'!$BD53+1&lt;=15,IF(NI$19&gt;='様式３（療養者名簿）（⑤の場合）'!$BD53,IF(NI$19&lt;='様式３（療養者名簿）（⑤の場合）'!$BE53,1,0),0),0)</f>
        <v>0</v>
      </c>
      <c r="NJ48" s="225">
        <f>IF(NJ$19-'様式３（療養者名簿）（⑤の場合）'!$BD53+1&lt;=15,IF(NJ$19&gt;='様式３（療養者名簿）（⑤の場合）'!$BD53,IF(NJ$19&lt;='様式３（療養者名簿）（⑤の場合）'!$BE53,1,0),0),0)</f>
        <v>0</v>
      </c>
      <c r="NK48" s="225">
        <f>IF(NK$19-'様式３（療養者名簿）（⑤の場合）'!$BD53+1&lt;=15,IF(NK$19&gt;='様式３（療養者名簿）（⑤の場合）'!$BD53,IF(NK$19&lt;='様式３（療養者名簿）（⑤の場合）'!$BE53,1,0),0),0)</f>
        <v>0</v>
      </c>
      <c r="NL48" s="225">
        <f>IF(NL$19-'様式３（療養者名簿）（⑤の場合）'!$BD53+1&lt;=15,IF(NL$19&gt;='様式３（療養者名簿）（⑤の場合）'!$BD53,IF(NL$19&lt;='様式３（療養者名簿）（⑤の場合）'!$BE53,1,0),0),0)</f>
        <v>0</v>
      </c>
      <c r="NM48" s="225">
        <f>IF(NM$19-'様式３（療養者名簿）（⑤の場合）'!$BD53+1&lt;=15,IF(NM$19&gt;='様式３（療養者名簿）（⑤の場合）'!$BD53,IF(NM$19&lt;='様式３（療養者名簿）（⑤の場合）'!$BE53,1,0),0),0)</f>
        <v>0</v>
      </c>
      <c r="NN48" s="225">
        <f>IF(NN$19-'様式３（療養者名簿）（⑤の場合）'!$BD53+1&lt;=15,IF(NN$19&gt;='様式３（療養者名簿）（⑤の場合）'!$BD53,IF(NN$19&lt;='様式３（療養者名簿）（⑤の場合）'!$BE53,1,0),0),0)</f>
        <v>0</v>
      </c>
      <c r="NO48" s="225">
        <f>IF(NO$19-'様式３（療養者名簿）（⑤の場合）'!$BD53+1&lt;=15,IF(NO$19&gt;='様式３（療養者名簿）（⑤の場合）'!$BD53,IF(NO$19&lt;='様式３（療養者名簿）（⑤の場合）'!$BE53,1,0),0),0)</f>
        <v>0</v>
      </c>
      <c r="NP48" s="225">
        <f>IF(NP$19-'様式３（療養者名簿）（⑤の場合）'!$BD53+1&lt;=15,IF(NP$19&gt;='様式３（療養者名簿）（⑤の場合）'!$BD53,IF(NP$19&lt;='様式３（療養者名簿）（⑤の場合）'!$BE53,1,0),0),0)</f>
        <v>0</v>
      </c>
      <c r="NQ48" s="225">
        <f>IF(NQ$19-'様式３（療養者名簿）（⑤の場合）'!$BD53+1&lt;=15,IF(NQ$19&gt;='様式３（療養者名簿）（⑤の場合）'!$BD53,IF(NQ$19&lt;='様式３（療養者名簿）（⑤の場合）'!$BE53,1,0),0),0)</f>
        <v>0</v>
      </c>
      <c r="NR48" s="225">
        <f>IF(NR$19-'様式３（療養者名簿）（⑤の場合）'!$BD53+1&lt;=15,IF(NR$19&gt;='様式３（療養者名簿）（⑤の場合）'!$BD53,IF(NR$19&lt;='様式３（療養者名簿）（⑤の場合）'!$BE53,1,0),0),0)</f>
        <v>0</v>
      </c>
      <c r="NS48" s="225">
        <f>IF(NS$19-'様式３（療養者名簿）（⑤の場合）'!$BD53+1&lt;=15,IF(NS$19&gt;='様式３（療養者名簿）（⑤の場合）'!$BD53,IF(NS$19&lt;='様式３（療養者名簿）（⑤の場合）'!$BE53,1,0),0),0)</f>
        <v>0</v>
      </c>
      <c r="NT48" s="225">
        <f>IF(NT$19-'様式３（療養者名簿）（⑤の場合）'!$BD53+1&lt;=15,IF(NT$19&gt;='様式３（療養者名簿）（⑤の場合）'!$BD53,IF(NT$19&lt;='様式３（療養者名簿）（⑤の場合）'!$BE53,1,0),0),0)</f>
        <v>0</v>
      </c>
      <c r="NU48" s="225">
        <f>IF(NU$19-'様式３（療養者名簿）（⑤の場合）'!$BD53+1&lt;=15,IF(NU$19&gt;='様式３（療養者名簿）（⑤の場合）'!$BD53,IF(NU$19&lt;='様式３（療養者名簿）（⑤の場合）'!$BE53,1,0),0),0)</f>
        <v>0</v>
      </c>
      <c r="NV48" s="225">
        <f>IF(NV$19-'様式３（療養者名簿）（⑤の場合）'!$BD53+1&lt;=15,IF(NV$19&gt;='様式３（療養者名簿）（⑤の場合）'!$BD53,IF(NV$19&lt;='様式３（療養者名簿）（⑤の場合）'!$BE53,1,0),0),0)</f>
        <v>0</v>
      </c>
      <c r="NW48" s="225">
        <f>IF(NW$19-'様式３（療養者名簿）（⑤の場合）'!$BD53+1&lt;=15,IF(NW$19&gt;='様式３（療養者名簿）（⑤の場合）'!$BD53,IF(NW$19&lt;='様式３（療養者名簿）（⑤の場合）'!$BE53,1,0),0),0)</f>
        <v>0</v>
      </c>
      <c r="NX48" s="225">
        <f>IF(NX$19-'様式３（療養者名簿）（⑤の場合）'!$BD53+1&lt;=15,IF(NX$19&gt;='様式３（療養者名簿）（⑤の場合）'!$BD53,IF(NX$19&lt;='様式３（療養者名簿）（⑤の場合）'!$BE53,1,0),0),0)</f>
        <v>0</v>
      </c>
      <c r="NY48" s="225">
        <f>IF(NY$19-'様式３（療養者名簿）（⑤の場合）'!$BD53+1&lt;=15,IF(NY$19&gt;='様式３（療養者名簿）（⑤の場合）'!$BD53,IF(NY$19&lt;='様式３（療養者名簿）（⑤の場合）'!$BE53,1,0),0),0)</f>
        <v>0</v>
      </c>
      <c r="NZ48" s="225">
        <f>IF(NZ$19-'様式３（療養者名簿）（⑤の場合）'!$BD53+1&lt;=15,IF(NZ$19&gt;='様式３（療養者名簿）（⑤の場合）'!$BD53,IF(NZ$19&lt;='様式３（療養者名簿）（⑤の場合）'!$BE53,1,0),0),0)</f>
        <v>0</v>
      </c>
      <c r="OA48" s="225">
        <f>IF(OA$19-'様式３（療養者名簿）（⑤の場合）'!$BD53+1&lt;=15,IF(OA$19&gt;='様式３（療養者名簿）（⑤の場合）'!$BD53,IF(OA$19&lt;='様式３（療養者名簿）（⑤の場合）'!$BE53,1,0),0),0)</f>
        <v>0</v>
      </c>
      <c r="OB48" s="225">
        <f>IF(OB$19-'様式３（療養者名簿）（⑤の場合）'!$BD53+1&lt;=15,IF(OB$19&gt;='様式３（療養者名簿）（⑤の場合）'!$BD53,IF(OB$19&lt;='様式３（療養者名簿）（⑤の場合）'!$BE53,1,0),0),0)</f>
        <v>0</v>
      </c>
      <c r="OC48" s="225">
        <f>IF(OC$19-'様式３（療養者名簿）（⑤の場合）'!$BD53+1&lt;=15,IF(OC$19&gt;='様式３（療養者名簿）（⑤の場合）'!$BD53,IF(OC$19&lt;='様式３（療養者名簿）（⑤の場合）'!$BE53,1,0),0),0)</f>
        <v>0</v>
      </c>
      <c r="OD48" s="225">
        <f>IF(OD$19-'様式３（療養者名簿）（⑤の場合）'!$BD53+1&lt;=15,IF(OD$19&gt;='様式３（療養者名簿）（⑤の場合）'!$BD53,IF(OD$19&lt;='様式３（療養者名簿）（⑤の場合）'!$BE53,1,0),0),0)</f>
        <v>0</v>
      </c>
      <c r="OE48" s="225">
        <f>IF(OE$19-'様式３（療養者名簿）（⑤の場合）'!$BD53+1&lt;=15,IF(OE$19&gt;='様式３（療養者名簿）（⑤の場合）'!$BD53,IF(OE$19&lt;='様式３（療養者名簿）（⑤の場合）'!$BE53,1,0),0),0)</f>
        <v>0</v>
      </c>
      <c r="OF48" s="225">
        <f>IF(OF$19-'様式３（療養者名簿）（⑤の場合）'!$BD53+1&lt;=15,IF(OF$19&gt;='様式３（療養者名簿）（⑤の場合）'!$BD53,IF(OF$19&lt;='様式３（療養者名簿）（⑤の場合）'!$BE53,1,0),0),0)</f>
        <v>0</v>
      </c>
      <c r="OG48" s="225">
        <f>IF(OG$19-'様式３（療養者名簿）（⑤の場合）'!$BD53+1&lt;=15,IF(OG$19&gt;='様式３（療養者名簿）（⑤の場合）'!$BD53,IF(OG$19&lt;='様式３（療養者名簿）（⑤の場合）'!$BE53,1,0),0),0)</f>
        <v>0</v>
      </c>
      <c r="OH48" s="225">
        <f>IF(OH$19-'様式３（療養者名簿）（⑤の場合）'!$BD53+1&lt;=15,IF(OH$19&gt;='様式３（療養者名簿）（⑤の場合）'!$BD53,IF(OH$19&lt;='様式３（療養者名簿）（⑤の場合）'!$BE53,1,0),0),0)</f>
        <v>0</v>
      </c>
      <c r="OI48" s="225">
        <f>IF(OI$19-'様式３（療養者名簿）（⑤の場合）'!$BD53+1&lt;=15,IF(OI$19&gt;='様式３（療養者名簿）（⑤の場合）'!$BD53,IF(OI$19&lt;='様式３（療養者名簿）（⑤の場合）'!$BE53,1,0),0),0)</f>
        <v>0</v>
      </c>
      <c r="OJ48" s="225">
        <f>IF(OJ$19-'様式３（療養者名簿）（⑤の場合）'!$BD53+1&lt;=15,IF(OJ$19&gt;='様式３（療養者名簿）（⑤の場合）'!$BD53,IF(OJ$19&lt;='様式３（療養者名簿）（⑤の場合）'!$BE53,1,0),0),0)</f>
        <v>0</v>
      </c>
      <c r="OK48" s="225">
        <f>IF(OK$19-'様式３（療養者名簿）（⑤の場合）'!$BD53+1&lt;=15,IF(OK$19&gt;='様式３（療養者名簿）（⑤の場合）'!$BD53,IF(OK$19&lt;='様式３（療養者名簿）（⑤の場合）'!$BE53,1,0),0),0)</f>
        <v>0</v>
      </c>
      <c r="OL48" s="225">
        <f>IF(OL$19-'様式３（療養者名簿）（⑤の場合）'!$BD53+1&lt;=15,IF(OL$19&gt;='様式３（療養者名簿）（⑤の場合）'!$BD53,IF(OL$19&lt;='様式３（療養者名簿）（⑤の場合）'!$BE53,1,0),0),0)</f>
        <v>0</v>
      </c>
      <c r="OM48" s="225">
        <f>IF(OM$19-'様式３（療養者名簿）（⑤の場合）'!$BD53+1&lt;=15,IF(OM$19&gt;='様式３（療養者名簿）（⑤の場合）'!$BD53,IF(OM$19&lt;='様式３（療養者名簿）（⑤の場合）'!$BE53,1,0),0),0)</f>
        <v>0</v>
      </c>
      <c r="ON48" s="225">
        <f>IF(ON$19-'様式３（療養者名簿）（⑤の場合）'!$BD53+1&lt;=15,IF(ON$19&gt;='様式３（療養者名簿）（⑤の場合）'!$BD53,IF(ON$19&lt;='様式３（療養者名簿）（⑤の場合）'!$BE53,1,0),0),0)</f>
        <v>0</v>
      </c>
      <c r="OO48" s="225">
        <f>IF(OO$19-'様式３（療養者名簿）（⑤の場合）'!$BD53+1&lt;=15,IF(OO$19&gt;='様式３（療養者名簿）（⑤の場合）'!$BD53,IF(OO$19&lt;='様式３（療養者名簿）（⑤の場合）'!$BE53,1,0),0),0)</f>
        <v>0</v>
      </c>
      <c r="OP48" s="225">
        <f>IF(OP$19-'様式３（療養者名簿）（⑤の場合）'!$BD53+1&lt;=15,IF(OP$19&gt;='様式３（療養者名簿）（⑤の場合）'!$BD53,IF(OP$19&lt;='様式３（療養者名簿）（⑤の場合）'!$BE53,1,0),0),0)</f>
        <v>0</v>
      </c>
      <c r="OQ48" s="225">
        <f>IF(OQ$19-'様式３（療養者名簿）（⑤の場合）'!$BD53+1&lt;=15,IF(OQ$19&gt;='様式３（療養者名簿）（⑤の場合）'!$BD53,IF(OQ$19&lt;='様式３（療養者名簿）（⑤の場合）'!$BE53,1,0),0),0)</f>
        <v>0</v>
      </c>
      <c r="OR48" s="225">
        <f>IF(OR$19-'様式３（療養者名簿）（⑤の場合）'!$BD53+1&lt;=15,IF(OR$19&gt;='様式３（療養者名簿）（⑤の場合）'!$BD53,IF(OR$19&lt;='様式３（療養者名簿）（⑤の場合）'!$BE53,1,0),0),0)</f>
        <v>0</v>
      </c>
      <c r="OS48" s="225">
        <f>IF(OS$19-'様式３（療養者名簿）（⑤の場合）'!$BD53+1&lt;=15,IF(OS$19&gt;='様式３（療養者名簿）（⑤の場合）'!$BD53,IF(OS$19&lt;='様式３（療養者名簿）（⑤の場合）'!$BE53,1,0),0),0)</f>
        <v>0</v>
      </c>
      <c r="OT48" s="225">
        <f>IF(OT$19-'様式３（療養者名簿）（⑤の場合）'!$BD53+1&lt;=15,IF(OT$19&gt;='様式３（療養者名簿）（⑤の場合）'!$BD53,IF(OT$19&lt;='様式３（療養者名簿）（⑤の場合）'!$BE53,1,0),0),0)</f>
        <v>0</v>
      </c>
      <c r="OU48" s="225">
        <f>IF(OU$19-'様式３（療養者名簿）（⑤の場合）'!$BD53+1&lt;=15,IF(OU$19&gt;='様式３（療養者名簿）（⑤の場合）'!$BD53,IF(OU$19&lt;='様式３（療養者名簿）（⑤の場合）'!$BE53,1,0),0),0)</f>
        <v>0</v>
      </c>
      <c r="OV48" s="225">
        <f>IF(OV$19-'様式３（療養者名簿）（⑤の場合）'!$BD53+1&lt;=15,IF(OV$19&gt;='様式３（療養者名簿）（⑤の場合）'!$BD53,IF(OV$19&lt;='様式３（療養者名簿）（⑤の場合）'!$BE53,1,0),0),0)</f>
        <v>0</v>
      </c>
      <c r="OW48" s="225">
        <f>IF(OW$19-'様式３（療養者名簿）（⑤の場合）'!$BD53+1&lt;=15,IF(OW$19&gt;='様式３（療養者名簿）（⑤の場合）'!$BD53,IF(OW$19&lt;='様式３（療養者名簿）（⑤の場合）'!$BE53,1,0),0),0)</f>
        <v>0</v>
      </c>
      <c r="OX48" s="225">
        <f>IF(OX$19-'様式３（療養者名簿）（⑤の場合）'!$BD53+1&lt;=15,IF(OX$19&gt;='様式３（療養者名簿）（⑤の場合）'!$BD53,IF(OX$19&lt;='様式３（療養者名簿）（⑤の場合）'!$BE53,1,0),0),0)</f>
        <v>0</v>
      </c>
      <c r="OY48" s="225">
        <f>IF(OY$19-'様式３（療養者名簿）（⑤の場合）'!$BD53+1&lt;=15,IF(OY$19&gt;='様式３（療養者名簿）（⑤の場合）'!$BD53,IF(OY$19&lt;='様式３（療養者名簿）（⑤の場合）'!$BE53,1,0),0),0)</f>
        <v>0</v>
      </c>
      <c r="OZ48" s="225">
        <f>IF(OZ$19-'様式３（療養者名簿）（⑤の場合）'!$BD53+1&lt;=15,IF(OZ$19&gt;='様式３（療養者名簿）（⑤の場合）'!$BD53,IF(OZ$19&lt;='様式３（療養者名簿）（⑤の場合）'!$BE53,1,0),0),0)</f>
        <v>0</v>
      </c>
      <c r="PA48" s="225">
        <f>IF(PA$19-'様式３（療養者名簿）（⑤の場合）'!$BD53+1&lt;=15,IF(PA$19&gt;='様式３（療養者名簿）（⑤の場合）'!$BD53,IF(PA$19&lt;='様式３（療養者名簿）（⑤の場合）'!$BE53,1,0),0),0)</f>
        <v>0</v>
      </c>
      <c r="PB48" s="225">
        <f>IF(PB$19-'様式３（療養者名簿）（⑤の場合）'!$BD53+1&lt;=15,IF(PB$19&gt;='様式３（療養者名簿）（⑤の場合）'!$BD53,IF(PB$19&lt;='様式３（療養者名簿）（⑤の場合）'!$BE53,1,0),0),0)</f>
        <v>0</v>
      </c>
      <c r="PC48" s="225">
        <f>IF(PC$19-'様式３（療養者名簿）（⑤の場合）'!$BD53+1&lt;=15,IF(PC$19&gt;='様式３（療養者名簿）（⑤の場合）'!$BD53,IF(PC$19&lt;='様式３（療養者名簿）（⑤の場合）'!$BE53,1,0),0),0)</f>
        <v>0</v>
      </c>
      <c r="PD48" s="225">
        <f>IF(PD$19-'様式３（療養者名簿）（⑤の場合）'!$BD53+1&lt;=15,IF(PD$19&gt;='様式３（療養者名簿）（⑤の場合）'!$BD53,IF(PD$19&lt;='様式３（療養者名簿）（⑤の場合）'!$BE53,1,0),0),0)</f>
        <v>0</v>
      </c>
      <c r="PE48" s="225">
        <f>IF(PE$19-'様式３（療養者名簿）（⑤の場合）'!$BD53+1&lt;=15,IF(PE$19&gt;='様式３（療養者名簿）（⑤の場合）'!$BD53,IF(PE$19&lt;='様式３（療養者名簿）（⑤の場合）'!$BE53,1,0),0),0)</f>
        <v>0</v>
      </c>
      <c r="PF48" s="225">
        <f>IF(PF$19-'様式３（療養者名簿）（⑤の場合）'!$BD53+1&lt;=15,IF(PF$19&gt;='様式３（療養者名簿）（⑤の場合）'!$BD53,IF(PF$19&lt;='様式３（療養者名簿）（⑤の場合）'!$BE53,1,0),0),0)</f>
        <v>0</v>
      </c>
      <c r="PG48" s="225">
        <f>IF(PG$19-'様式３（療養者名簿）（⑤の場合）'!$BD53+1&lt;=15,IF(PG$19&gt;='様式３（療養者名簿）（⑤の場合）'!$BD53,IF(PG$19&lt;='様式３（療養者名簿）（⑤の場合）'!$BE53,1,0),0),0)</f>
        <v>0</v>
      </c>
      <c r="PH48" s="225">
        <f>IF(PH$19-'様式３（療養者名簿）（⑤の場合）'!$BD53+1&lt;=15,IF(PH$19&gt;='様式３（療養者名簿）（⑤の場合）'!$BD53,IF(PH$19&lt;='様式３（療養者名簿）（⑤の場合）'!$BE53,1,0),0),0)</f>
        <v>0</v>
      </c>
      <c r="PI48" s="225">
        <f>IF(PI$19-'様式３（療養者名簿）（⑤の場合）'!$BD53+1&lt;=15,IF(PI$19&gt;='様式３（療養者名簿）（⑤の場合）'!$BD53,IF(PI$19&lt;='様式３（療養者名簿）（⑤の場合）'!$BE53,1,0),0),0)</f>
        <v>0</v>
      </c>
      <c r="PJ48" s="225">
        <f>IF(PJ$19-'様式３（療養者名簿）（⑤の場合）'!$BD53+1&lt;=15,IF(PJ$19&gt;='様式３（療養者名簿）（⑤の場合）'!$BD53,IF(PJ$19&lt;='様式３（療養者名簿）（⑤の場合）'!$BE53,1,0),0),0)</f>
        <v>0</v>
      </c>
      <c r="PK48" s="225">
        <f>IF(PK$19-'様式３（療養者名簿）（⑤の場合）'!$BD53+1&lt;=15,IF(PK$19&gt;='様式３（療養者名簿）（⑤の場合）'!$BD53,IF(PK$19&lt;='様式３（療養者名簿）（⑤の場合）'!$BE53,1,0),0),0)</f>
        <v>0</v>
      </c>
      <c r="PL48" s="225">
        <f>IF(PL$19-'様式３（療養者名簿）（⑤の場合）'!$BD53+1&lt;=15,IF(PL$19&gt;='様式３（療養者名簿）（⑤の場合）'!$BD53,IF(PL$19&lt;='様式３（療養者名簿）（⑤の場合）'!$BE53,1,0),0),0)</f>
        <v>0</v>
      </c>
      <c r="PM48" s="225">
        <f>IF(PM$19-'様式３（療養者名簿）（⑤の場合）'!$BD53+1&lt;=15,IF(PM$19&gt;='様式３（療養者名簿）（⑤の場合）'!$BD53,IF(PM$19&lt;='様式３（療養者名簿）（⑤の場合）'!$BE53,1,0),0),0)</f>
        <v>0</v>
      </c>
      <c r="PN48" s="225">
        <f>IF(PN$19-'様式３（療養者名簿）（⑤の場合）'!$BD53+1&lt;=15,IF(PN$19&gt;='様式３（療養者名簿）（⑤の場合）'!$BD53,IF(PN$19&lt;='様式３（療養者名簿）（⑤の場合）'!$BE53,1,0),0),0)</f>
        <v>0</v>
      </c>
      <c r="PO48" s="225">
        <f>IF(PO$19-'様式３（療養者名簿）（⑤の場合）'!$BD53+1&lt;=15,IF(PO$19&gt;='様式３（療養者名簿）（⑤の場合）'!$BD53,IF(PO$19&lt;='様式３（療養者名簿）（⑤の場合）'!$BE53,1,0),0),0)</f>
        <v>0</v>
      </c>
      <c r="PP48" s="225">
        <f>IF(PP$19-'様式３（療養者名簿）（⑤の場合）'!$BD53+1&lt;=15,IF(PP$19&gt;='様式３（療養者名簿）（⑤の場合）'!$BD53,IF(PP$19&lt;='様式３（療養者名簿）（⑤の場合）'!$BE53,1,0),0),0)</f>
        <v>0</v>
      </c>
      <c r="PQ48" s="225">
        <f>IF(PQ$19-'様式３（療養者名簿）（⑤の場合）'!$BD53+1&lt;=15,IF(PQ$19&gt;='様式３（療養者名簿）（⑤の場合）'!$BD53,IF(PQ$19&lt;='様式３（療養者名簿）（⑤の場合）'!$BE53,1,0),0),0)</f>
        <v>0</v>
      </c>
      <c r="PR48" s="225">
        <f>IF(PR$19-'様式３（療養者名簿）（⑤の場合）'!$BD53+1&lt;=15,IF(PR$19&gt;='様式３（療養者名簿）（⑤の場合）'!$BD53,IF(PR$19&lt;='様式３（療養者名簿）（⑤の場合）'!$BE53,1,0),0),0)</f>
        <v>0</v>
      </c>
      <c r="PS48" s="225">
        <f>IF(PS$19-'様式３（療養者名簿）（⑤の場合）'!$BD53+1&lt;=15,IF(PS$19&gt;='様式３（療養者名簿）（⑤の場合）'!$BD53,IF(PS$19&lt;='様式３（療養者名簿）（⑤の場合）'!$BE53,1,0),0),0)</f>
        <v>0</v>
      </c>
      <c r="PT48" s="225">
        <f>IF(PT$19-'様式３（療養者名簿）（⑤の場合）'!$BD53+1&lt;=15,IF(PT$19&gt;='様式３（療養者名簿）（⑤の場合）'!$BD53,IF(PT$19&lt;='様式３（療養者名簿）（⑤の場合）'!$BE53,1,0),0),0)</f>
        <v>0</v>
      </c>
      <c r="PU48" s="225">
        <f>IF(PU$19-'様式３（療養者名簿）（⑤の場合）'!$BD53+1&lt;=15,IF(PU$19&gt;='様式３（療養者名簿）（⑤の場合）'!$BD53,IF(PU$19&lt;='様式３（療養者名簿）（⑤の場合）'!$BE53,1,0),0),0)</f>
        <v>0</v>
      </c>
      <c r="PV48" s="225">
        <f>IF(PV$19-'様式３（療養者名簿）（⑤の場合）'!$BD53+1&lt;=15,IF(PV$19&gt;='様式３（療養者名簿）（⑤の場合）'!$BD53,IF(PV$19&lt;='様式３（療養者名簿）（⑤の場合）'!$BE53,1,0),0),0)</f>
        <v>0</v>
      </c>
      <c r="PW48" s="225">
        <f>IF(PW$19-'様式３（療養者名簿）（⑤の場合）'!$BD53+1&lt;=15,IF(PW$19&gt;='様式３（療養者名簿）（⑤の場合）'!$BD53,IF(PW$19&lt;='様式３（療養者名簿）（⑤の場合）'!$BE53,1,0),0),0)</f>
        <v>0</v>
      </c>
      <c r="PX48" s="225">
        <f>IF(PX$19-'様式３（療養者名簿）（⑤の場合）'!$BD53+1&lt;=15,IF(PX$19&gt;='様式３（療養者名簿）（⑤の場合）'!$BD53,IF(PX$19&lt;='様式３（療養者名簿）（⑤の場合）'!$BE53,1,0),0),0)</f>
        <v>0</v>
      </c>
      <c r="PY48" s="225">
        <f>IF(PY$19-'様式３（療養者名簿）（⑤の場合）'!$BD53+1&lt;=15,IF(PY$19&gt;='様式３（療養者名簿）（⑤の場合）'!$BD53,IF(PY$19&lt;='様式３（療養者名簿）（⑤の場合）'!$BE53,1,0),0),0)</f>
        <v>0</v>
      </c>
      <c r="PZ48" s="225">
        <f>IF(PZ$19-'様式３（療養者名簿）（⑤の場合）'!$BD53+1&lt;=15,IF(PZ$19&gt;='様式３（療養者名簿）（⑤の場合）'!$BD53,IF(PZ$19&lt;='様式３（療養者名簿）（⑤の場合）'!$BE53,1,0),0),0)</f>
        <v>0</v>
      </c>
      <c r="QA48" s="225">
        <f>IF(QA$19-'様式３（療養者名簿）（⑤の場合）'!$BD53+1&lt;=15,IF(QA$19&gt;='様式３（療養者名簿）（⑤の場合）'!$BD53,IF(QA$19&lt;='様式３（療養者名簿）（⑤の場合）'!$BE53,1,0),0),0)</f>
        <v>0</v>
      </c>
      <c r="QB48" s="225">
        <f>IF(QB$19-'様式３（療養者名簿）（⑤の場合）'!$BD53+1&lt;=15,IF(QB$19&gt;='様式３（療養者名簿）（⑤の場合）'!$BD53,IF(QB$19&lt;='様式３（療養者名簿）（⑤の場合）'!$BE53,1,0),0),0)</f>
        <v>0</v>
      </c>
      <c r="QC48" s="225">
        <f>IF(QC$19-'様式３（療養者名簿）（⑤の場合）'!$BD53+1&lt;=15,IF(QC$19&gt;='様式３（療養者名簿）（⑤の場合）'!$BD53,IF(QC$19&lt;='様式３（療養者名簿）（⑤の場合）'!$BE53,1,0),0),0)</f>
        <v>0</v>
      </c>
      <c r="QD48" s="225">
        <f>IF(QD$19-'様式３（療養者名簿）（⑤の場合）'!$BD53+1&lt;=15,IF(QD$19&gt;='様式３（療養者名簿）（⑤の場合）'!$BD53,IF(QD$19&lt;='様式３（療養者名簿）（⑤の場合）'!$BE53,1,0),0),0)</f>
        <v>0</v>
      </c>
      <c r="QE48" s="225">
        <f>IF(QE$19-'様式３（療養者名簿）（⑤の場合）'!$BD53+1&lt;=15,IF(QE$19&gt;='様式３（療養者名簿）（⑤の場合）'!$BD53,IF(QE$19&lt;='様式３（療養者名簿）（⑤の場合）'!$BE53,1,0),0),0)</f>
        <v>0</v>
      </c>
      <c r="QF48" s="225">
        <f>IF(QF$19-'様式３（療養者名簿）（⑤の場合）'!$BD53+1&lt;=15,IF(QF$19&gt;='様式３（療養者名簿）（⑤の場合）'!$BD53,IF(QF$19&lt;='様式３（療養者名簿）（⑤の場合）'!$BE53,1,0),0),0)</f>
        <v>0</v>
      </c>
      <c r="QG48" s="225">
        <f>IF(QG$19-'様式３（療養者名簿）（⑤の場合）'!$BD53+1&lt;=15,IF(QG$19&gt;='様式３（療養者名簿）（⑤の場合）'!$BD53,IF(QG$19&lt;='様式３（療養者名簿）（⑤の場合）'!$BE53,1,0),0),0)</f>
        <v>0</v>
      </c>
      <c r="QH48" s="225">
        <f>IF(QH$19-'様式３（療養者名簿）（⑤の場合）'!$BD53+1&lt;=15,IF(QH$19&gt;='様式３（療養者名簿）（⑤の場合）'!$BD53,IF(QH$19&lt;='様式３（療養者名簿）（⑤の場合）'!$BE53,1,0),0),0)</f>
        <v>0</v>
      </c>
      <c r="QI48" s="225">
        <f>IF(QI$19-'様式３（療養者名簿）（⑤の場合）'!$BD53+1&lt;=15,IF(QI$19&gt;='様式３（療養者名簿）（⑤の場合）'!$BD53,IF(QI$19&lt;='様式３（療養者名簿）（⑤の場合）'!$BE53,1,0),0),0)</f>
        <v>0</v>
      </c>
      <c r="QJ48" s="225">
        <f>IF(QJ$19-'様式３（療養者名簿）（⑤の場合）'!$BD53+1&lt;=15,IF(QJ$19&gt;='様式３（療養者名簿）（⑤の場合）'!$BD53,IF(QJ$19&lt;='様式３（療養者名簿）（⑤の場合）'!$BE53,1,0),0),0)</f>
        <v>0</v>
      </c>
      <c r="QK48" s="225">
        <f>IF(QK$19-'様式３（療養者名簿）（⑤の場合）'!$BD53+1&lt;=15,IF(QK$19&gt;='様式３（療養者名簿）（⑤の場合）'!$BD53,IF(QK$19&lt;='様式３（療養者名簿）（⑤の場合）'!$BE53,1,0),0),0)</f>
        <v>0</v>
      </c>
      <c r="QL48" s="225">
        <f>IF(QL$19-'様式３（療養者名簿）（⑤の場合）'!$BD53+1&lt;=15,IF(QL$19&gt;='様式３（療養者名簿）（⑤の場合）'!$BD53,IF(QL$19&lt;='様式３（療養者名簿）（⑤の場合）'!$BE53,1,0),0),0)</f>
        <v>0</v>
      </c>
      <c r="QM48" s="225">
        <f>IF(QM$19-'様式３（療養者名簿）（⑤の場合）'!$BD53+1&lt;=15,IF(QM$19&gt;='様式３（療養者名簿）（⑤の場合）'!$BD53,IF(QM$19&lt;='様式３（療養者名簿）（⑤の場合）'!$BE53,1,0),0),0)</f>
        <v>0</v>
      </c>
      <c r="QN48" s="225">
        <f>IF(QN$19-'様式３（療養者名簿）（⑤の場合）'!$BD53+1&lt;=15,IF(QN$19&gt;='様式３（療養者名簿）（⑤の場合）'!$BD53,IF(QN$19&lt;='様式３（療養者名簿）（⑤の場合）'!$BE53,1,0),0),0)</f>
        <v>0</v>
      </c>
      <c r="QO48" s="225">
        <f>IF(QO$19-'様式３（療養者名簿）（⑤の場合）'!$BD53+1&lt;=15,IF(QO$19&gt;='様式３（療養者名簿）（⑤の場合）'!$BD53,IF(QO$19&lt;='様式３（療養者名簿）（⑤の場合）'!$BE53,1,0),0),0)</f>
        <v>0</v>
      </c>
      <c r="QP48" s="225">
        <f>IF(QP$19-'様式３（療養者名簿）（⑤の場合）'!$BD53+1&lt;=15,IF(QP$19&gt;='様式３（療養者名簿）（⑤の場合）'!$BD53,IF(QP$19&lt;='様式３（療養者名簿）（⑤の場合）'!$BE53,1,0),0),0)</f>
        <v>0</v>
      </c>
      <c r="QQ48" s="225">
        <f>IF(QQ$19-'様式３（療養者名簿）（⑤の場合）'!$BD53+1&lt;=15,IF(QQ$19&gt;='様式３（療養者名簿）（⑤の場合）'!$BD53,IF(QQ$19&lt;='様式３（療養者名簿）（⑤の場合）'!$BE53,1,0),0),0)</f>
        <v>0</v>
      </c>
      <c r="QR48" s="225">
        <f>IF(QR$19-'様式３（療養者名簿）（⑤の場合）'!$BD53+1&lt;=15,IF(QR$19&gt;='様式３（療養者名簿）（⑤の場合）'!$BD53,IF(QR$19&lt;='様式３（療養者名簿）（⑤の場合）'!$BE53,1,0),0),0)</f>
        <v>0</v>
      </c>
      <c r="QS48" s="225">
        <f>IF(QS$19-'様式３（療養者名簿）（⑤の場合）'!$BD53+1&lt;=15,IF(QS$19&gt;='様式３（療養者名簿）（⑤の場合）'!$BD53,IF(QS$19&lt;='様式３（療養者名簿）（⑤の場合）'!$BE53,1,0),0),0)</f>
        <v>0</v>
      </c>
      <c r="QT48" s="225">
        <f>IF(QT$19-'様式３（療養者名簿）（⑤の場合）'!$BD53+1&lt;=15,IF(QT$19&gt;='様式３（療養者名簿）（⑤の場合）'!$BD53,IF(QT$19&lt;='様式３（療養者名簿）（⑤の場合）'!$BE53,1,0),0),0)</f>
        <v>0</v>
      </c>
      <c r="QU48" s="225">
        <f>IF(QU$19-'様式３（療養者名簿）（⑤の場合）'!$BD53+1&lt;=15,IF(QU$19&gt;='様式３（療養者名簿）（⑤の場合）'!$BD53,IF(QU$19&lt;='様式３（療養者名簿）（⑤の場合）'!$BE53,1,0),0),0)</f>
        <v>0</v>
      </c>
      <c r="QV48" s="225">
        <f>IF(QV$19-'様式３（療養者名簿）（⑤の場合）'!$BD53+1&lt;=15,IF(QV$19&gt;='様式３（療養者名簿）（⑤の場合）'!$BD53,IF(QV$19&lt;='様式３（療養者名簿）（⑤の場合）'!$BE53,1,0),0),0)</f>
        <v>0</v>
      </c>
      <c r="QW48" s="225">
        <f>IF(QW$19-'様式３（療養者名簿）（⑤の場合）'!$BD53+1&lt;=15,IF(QW$19&gt;='様式３（療養者名簿）（⑤の場合）'!$BD53,IF(QW$19&lt;='様式３（療養者名簿）（⑤の場合）'!$BE53,1,0),0),0)</f>
        <v>0</v>
      </c>
      <c r="QX48" s="225">
        <f>IF(QX$19-'様式３（療養者名簿）（⑤の場合）'!$BD53+1&lt;=15,IF(QX$19&gt;='様式３（療養者名簿）（⑤の場合）'!$BD53,IF(QX$19&lt;='様式３（療養者名簿）（⑤の場合）'!$BE53,1,0),0),0)</f>
        <v>0</v>
      </c>
      <c r="QY48" s="225">
        <f>IF(QY$19-'様式３（療養者名簿）（⑤の場合）'!$BD53+1&lt;=15,IF(QY$19&gt;='様式３（療養者名簿）（⑤の場合）'!$BD53,IF(QY$19&lt;='様式３（療養者名簿）（⑤の場合）'!$BE53,1,0),0),0)</f>
        <v>0</v>
      </c>
      <c r="QZ48" s="225">
        <f>IF(QZ$19-'様式３（療養者名簿）（⑤の場合）'!$BD53+1&lt;=15,IF(QZ$19&gt;='様式３（療養者名簿）（⑤の場合）'!$BD53,IF(QZ$19&lt;='様式３（療養者名簿）（⑤の場合）'!$BE53,1,0),0),0)</f>
        <v>0</v>
      </c>
      <c r="RA48" s="225">
        <f>IF(RA$19-'様式３（療養者名簿）（⑤の場合）'!$BD53+1&lt;=15,IF(RA$19&gt;='様式３（療養者名簿）（⑤の場合）'!$BD53,IF(RA$19&lt;='様式３（療養者名簿）（⑤の場合）'!$BE53,1,0),0),0)</f>
        <v>0</v>
      </c>
      <c r="RB48" s="225">
        <f>IF(RB$19-'様式３（療養者名簿）（⑤の場合）'!$BD53+1&lt;=15,IF(RB$19&gt;='様式３（療養者名簿）（⑤の場合）'!$BD53,IF(RB$19&lt;='様式３（療養者名簿）（⑤の場合）'!$BE53,1,0),0),0)</f>
        <v>0</v>
      </c>
      <c r="RC48" s="225">
        <f>IF(RC$19-'様式３（療養者名簿）（⑤の場合）'!$BD53+1&lt;=15,IF(RC$19&gt;='様式３（療養者名簿）（⑤の場合）'!$BD53,IF(RC$19&lt;='様式３（療養者名簿）（⑤の場合）'!$BE53,1,0),0),0)</f>
        <v>0</v>
      </c>
      <c r="RD48" s="225">
        <f>IF(RD$19-'様式３（療養者名簿）（⑤の場合）'!$BD53+1&lt;=15,IF(RD$19&gt;='様式３（療養者名簿）（⑤の場合）'!$BD53,IF(RD$19&lt;='様式３（療養者名簿）（⑤の場合）'!$BE53,1,0),0),0)</f>
        <v>0</v>
      </c>
      <c r="RE48" s="225">
        <f>IF(RE$19-'様式３（療養者名簿）（⑤の場合）'!$BD53+1&lt;=15,IF(RE$19&gt;='様式３（療養者名簿）（⑤の場合）'!$BD53,IF(RE$19&lt;='様式３（療養者名簿）（⑤の場合）'!$BE53,1,0),0),0)</f>
        <v>0</v>
      </c>
      <c r="RF48" s="225">
        <f>IF(RF$19-'様式３（療養者名簿）（⑤の場合）'!$BD53+1&lt;=15,IF(RF$19&gt;='様式３（療養者名簿）（⑤の場合）'!$BD53,IF(RF$19&lt;='様式３（療養者名簿）（⑤の場合）'!$BE53,1,0),0),0)</f>
        <v>0</v>
      </c>
      <c r="RG48" s="225">
        <f>IF(RG$19-'様式３（療養者名簿）（⑤の場合）'!$BD53+1&lt;=15,IF(RG$19&gt;='様式３（療養者名簿）（⑤の場合）'!$BD53,IF(RG$19&lt;='様式３（療養者名簿）（⑤の場合）'!$BE53,1,0),0),0)</f>
        <v>0</v>
      </c>
      <c r="RH48" s="225">
        <f>IF(RH$19-'様式３（療養者名簿）（⑤の場合）'!$BD53+1&lt;=15,IF(RH$19&gt;='様式３（療養者名簿）（⑤の場合）'!$BD53,IF(RH$19&lt;='様式３（療養者名簿）（⑤の場合）'!$BE53,1,0),0),0)</f>
        <v>0</v>
      </c>
      <c r="RI48" s="225">
        <f>IF(RI$19-'様式３（療養者名簿）（⑤の場合）'!$BD53+1&lt;=15,IF(RI$19&gt;='様式３（療養者名簿）（⑤の場合）'!$BD53,IF(RI$19&lt;='様式３（療養者名簿）（⑤の場合）'!$BE53,1,0),0),0)</f>
        <v>0</v>
      </c>
      <c r="RJ48" s="225">
        <f>IF(RJ$19-'様式３（療養者名簿）（⑤の場合）'!$BD53+1&lt;=15,IF(RJ$19&gt;='様式３（療養者名簿）（⑤の場合）'!$BD53,IF(RJ$19&lt;='様式３（療養者名簿）（⑤の場合）'!$BE53,1,0),0),0)</f>
        <v>0</v>
      </c>
      <c r="RK48" s="225">
        <f>IF(RK$19-'様式３（療養者名簿）（⑤の場合）'!$BD53+1&lt;=15,IF(RK$19&gt;='様式３（療養者名簿）（⑤の場合）'!$BD53,IF(RK$19&lt;='様式３（療養者名簿）（⑤の場合）'!$BE53,1,0),0),0)</f>
        <v>0</v>
      </c>
      <c r="RL48" s="225">
        <f>IF(RL$19-'様式３（療養者名簿）（⑤の場合）'!$BD53+1&lt;=15,IF(RL$19&gt;='様式３（療養者名簿）（⑤の場合）'!$BD53,IF(RL$19&lt;='様式３（療養者名簿）（⑤の場合）'!$BE53,1,0),0),0)</f>
        <v>0</v>
      </c>
      <c r="RM48" s="225">
        <f>IF(RM$19-'様式３（療養者名簿）（⑤の場合）'!$BD53+1&lt;=15,IF(RM$19&gt;='様式３（療養者名簿）（⑤の場合）'!$BD53,IF(RM$19&lt;='様式３（療養者名簿）（⑤の場合）'!$BE53,1,0),0),0)</f>
        <v>0</v>
      </c>
      <c r="RN48" s="225">
        <f>IF(RN$19-'様式３（療養者名簿）（⑤の場合）'!$BD53+1&lt;=15,IF(RN$19&gt;='様式３（療養者名簿）（⑤の場合）'!$BD53,IF(RN$19&lt;='様式３（療養者名簿）（⑤の場合）'!$BE53,1,0),0),0)</f>
        <v>0</v>
      </c>
      <c r="RO48" s="225">
        <f>IF(RO$19-'様式３（療養者名簿）（⑤の場合）'!$BD53+1&lt;=15,IF(RO$19&gt;='様式３（療養者名簿）（⑤の場合）'!$BD53,IF(RO$19&lt;='様式３（療養者名簿）（⑤の場合）'!$BE53,1,0),0),0)</f>
        <v>0</v>
      </c>
      <c r="RP48" s="225">
        <f>IF(RP$19-'様式３（療養者名簿）（⑤の場合）'!$BD53+1&lt;=15,IF(RP$19&gt;='様式３（療養者名簿）（⑤の場合）'!$BD53,IF(RP$19&lt;='様式３（療養者名簿）（⑤の場合）'!$BE53,1,0),0),0)</f>
        <v>0</v>
      </c>
      <c r="RQ48" s="225">
        <f>IF(RQ$19-'様式３（療養者名簿）（⑤の場合）'!$BD53+1&lt;=15,IF(RQ$19&gt;='様式３（療養者名簿）（⑤の場合）'!$BD53,IF(RQ$19&lt;='様式３（療養者名簿）（⑤の場合）'!$BE53,1,0),0),0)</f>
        <v>0</v>
      </c>
      <c r="RR48" s="225">
        <f>IF(RR$19-'様式３（療養者名簿）（⑤の場合）'!$BD53+1&lt;=15,IF(RR$19&gt;='様式３（療養者名簿）（⑤の場合）'!$BD53,IF(RR$19&lt;='様式３（療養者名簿）（⑤の場合）'!$BE53,1,0),0),0)</f>
        <v>0</v>
      </c>
      <c r="RS48" s="225">
        <f>IF(RS$19-'様式３（療養者名簿）（⑤の場合）'!$BD53+1&lt;=15,IF(RS$19&gt;='様式３（療養者名簿）（⑤の場合）'!$BD53,IF(RS$19&lt;='様式３（療養者名簿）（⑤の場合）'!$BE53,1,0),0),0)</f>
        <v>0</v>
      </c>
      <c r="RT48" s="225">
        <f>IF(RT$19-'様式３（療養者名簿）（⑤の場合）'!$BD53+1&lt;=15,IF(RT$19&gt;='様式３（療養者名簿）（⑤の場合）'!$BD53,IF(RT$19&lt;='様式３（療養者名簿）（⑤の場合）'!$BE53,1,0),0),0)</f>
        <v>0</v>
      </c>
      <c r="RU48" s="225">
        <f>IF(RU$19-'様式３（療養者名簿）（⑤の場合）'!$BD53+1&lt;=15,IF(RU$19&gt;='様式３（療養者名簿）（⑤の場合）'!$BD53,IF(RU$19&lt;='様式３（療養者名簿）（⑤の場合）'!$BE53,1,0),0),0)</f>
        <v>0</v>
      </c>
      <c r="RV48" s="225">
        <f>IF(RV$19-'様式３（療養者名簿）（⑤の場合）'!$BD53+1&lt;=15,IF(RV$19&gt;='様式３（療養者名簿）（⑤の場合）'!$BD53,IF(RV$19&lt;='様式３（療養者名簿）（⑤の場合）'!$BE53,1,0),0),0)</f>
        <v>0</v>
      </c>
      <c r="RW48" s="225">
        <f>IF(RW$19-'様式３（療養者名簿）（⑤の場合）'!$BD53+1&lt;=15,IF(RW$19&gt;='様式３（療養者名簿）（⑤の場合）'!$BD53,IF(RW$19&lt;='様式３（療養者名簿）（⑤の場合）'!$BE53,1,0),0),0)</f>
        <v>0</v>
      </c>
      <c r="RX48" s="225">
        <f>IF(RX$19-'様式３（療養者名簿）（⑤の場合）'!$BD53+1&lt;=15,IF(RX$19&gt;='様式３（療養者名簿）（⑤の場合）'!$BD53,IF(RX$19&lt;='様式３（療養者名簿）（⑤の場合）'!$BE53,1,0),0),0)</f>
        <v>0</v>
      </c>
      <c r="RY48" s="225">
        <f>IF(RY$19-'様式３（療養者名簿）（⑤の場合）'!$BD53+1&lt;=15,IF(RY$19&gt;='様式３（療養者名簿）（⑤の場合）'!$BD53,IF(RY$19&lt;='様式３（療養者名簿）（⑤の場合）'!$BE53,1,0),0),0)</f>
        <v>0</v>
      </c>
      <c r="RZ48" s="225">
        <f>IF(RZ$19-'様式３（療養者名簿）（⑤の場合）'!$BD53+1&lt;=15,IF(RZ$19&gt;='様式３（療養者名簿）（⑤の場合）'!$BD53,IF(RZ$19&lt;='様式３（療養者名簿）（⑤の場合）'!$BE53,1,0),0),0)</f>
        <v>0</v>
      </c>
      <c r="SA48" s="225">
        <f>IF(SA$19-'様式３（療養者名簿）（⑤の場合）'!$BD53+1&lt;=15,IF(SA$19&gt;='様式３（療養者名簿）（⑤の場合）'!$BD53,IF(SA$19&lt;='様式３（療養者名簿）（⑤の場合）'!$BE53,1,0),0),0)</f>
        <v>0</v>
      </c>
      <c r="SB48" s="225">
        <f>IF(SB$19-'様式３（療養者名簿）（⑤の場合）'!$BD53+1&lt;=15,IF(SB$19&gt;='様式３（療養者名簿）（⑤の場合）'!$BD53,IF(SB$19&lt;='様式３（療養者名簿）（⑤の場合）'!$BE53,1,0),0),0)</f>
        <v>0</v>
      </c>
      <c r="SC48" s="225">
        <f>IF(SC$19-'様式３（療養者名簿）（⑤の場合）'!$BD53+1&lt;=15,IF(SC$19&gt;='様式３（療養者名簿）（⑤の場合）'!$BD53,IF(SC$19&lt;='様式３（療養者名簿）（⑤の場合）'!$BE53,1,0),0),0)</f>
        <v>0</v>
      </c>
      <c r="SD48" s="225">
        <f>IF(SD$19-'様式３（療養者名簿）（⑤の場合）'!$BD53+1&lt;=15,IF(SD$19&gt;='様式３（療養者名簿）（⑤の場合）'!$BD53,IF(SD$19&lt;='様式３（療養者名簿）（⑤の場合）'!$BE53,1,0),0),0)</f>
        <v>0</v>
      </c>
      <c r="SE48" s="225">
        <f>IF(SE$19-'様式３（療養者名簿）（⑤の場合）'!$BD53+1&lt;=15,IF(SE$19&gt;='様式３（療養者名簿）（⑤の場合）'!$BD53,IF(SE$19&lt;='様式３（療養者名簿）（⑤の場合）'!$BE53,1,0),0),0)</f>
        <v>0</v>
      </c>
      <c r="SF48" s="225">
        <f>IF(SF$19-'様式３（療養者名簿）（⑤の場合）'!$BD53+1&lt;=15,IF(SF$19&gt;='様式３（療養者名簿）（⑤の場合）'!$BD53,IF(SF$19&lt;='様式３（療養者名簿）（⑤の場合）'!$BE53,1,0),0),0)</f>
        <v>0</v>
      </c>
      <c r="SG48" s="225">
        <f>IF(SG$19-'様式３（療養者名簿）（⑤の場合）'!$BD53+1&lt;=15,IF(SG$19&gt;='様式３（療養者名簿）（⑤の場合）'!$BD53,IF(SG$19&lt;='様式３（療養者名簿）（⑤の場合）'!$BE53,1,0),0),0)</f>
        <v>0</v>
      </c>
      <c r="SH48" s="225">
        <f>IF(SH$19-'様式３（療養者名簿）（⑤の場合）'!$BD53+1&lt;=15,IF(SH$19&gt;='様式３（療養者名簿）（⑤の場合）'!$BD53,IF(SH$19&lt;='様式３（療養者名簿）（⑤の場合）'!$BE53,1,0),0),0)</f>
        <v>0</v>
      </c>
      <c r="SI48" s="225">
        <f>IF(SI$19-'様式３（療養者名簿）（⑤の場合）'!$BD53+1&lt;=15,IF(SI$19&gt;='様式３（療養者名簿）（⑤の場合）'!$BD53,IF(SI$19&lt;='様式３（療養者名簿）（⑤の場合）'!$BE53,1,0),0),0)</f>
        <v>0</v>
      </c>
      <c r="SJ48" s="225">
        <f>IF(SJ$19-'様式３（療養者名簿）（⑤の場合）'!$BD53+1&lt;=15,IF(SJ$19&gt;='様式３（療養者名簿）（⑤の場合）'!$BD53,IF(SJ$19&lt;='様式３（療養者名簿）（⑤の場合）'!$BE53,1,0),0),0)</f>
        <v>0</v>
      </c>
      <c r="SK48" s="225">
        <f>IF(SK$19-'様式３（療養者名簿）（⑤の場合）'!$BD53+1&lt;=15,IF(SK$19&gt;='様式３（療養者名簿）（⑤の場合）'!$BD53,IF(SK$19&lt;='様式３（療養者名簿）（⑤の場合）'!$BE53,1,0),0),0)</f>
        <v>0</v>
      </c>
      <c r="SL48" s="225">
        <f>IF(SL$19-'様式３（療養者名簿）（⑤の場合）'!$BD53+1&lt;=15,IF(SL$19&gt;='様式３（療養者名簿）（⑤の場合）'!$BD53,IF(SL$19&lt;='様式３（療養者名簿）（⑤の場合）'!$BE53,1,0),0),0)</f>
        <v>0</v>
      </c>
      <c r="SM48" s="225">
        <f>IF(SM$19-'様式３（療養者名簿）（⑤の場合）'!$BD53+1&lt;=15,IF(SM$19&gt;='様式３（療養者名簿）（⑤の場合）'!$BD53,IF(SM$19&lt;='様式３（療養者名簿）（⑤の場合）'!$BE53,1,0),0),0)</f>
        <v>0</v>
      </c>
      <c r="SN48" s="225">
        <f>IF(SN$19-'様式３（療養者名簿）（⑤の場合）'!$BD53+1&lt;=15,IF(SN$19&gt;='様式３（療養者名簿）（⑤の場合）'!$BD53,IF(SN$19&lt;='様式３（療養者名簿）（⑤の場合）'!$BE53,1,0),0),0)</f>
        <v>0</v>
      </c>
      <c r="SO48" s="225">
        <f>IF(SO$19-'様式３（療養者名簿）（⑤の場合）'!$BD53+1&lt;=15,IF(SO$19&gt;='様式３（療養者名簿）（⑤の場合）'!$BD53,IF(SO$19&lt;='様式３（療養者名簿）（⑤の場合）'!$BE53,1,0),0),0)</f>
        <v>0</v>
      </c>
      <c r="SP48" s="225">
        <f>IF(SP$19-'様式３（療養者名簿）（⑤の場合）'!$BD53+1&lt;=15,IF(SP$19&gt;='様式３（療養者名簿）（⑤の場合）'!$BD53,IF(SP$19&lt;='様式３（療養者名簿）（⑤の場合）'!$BE53,1,0),0),0)</f>
        <v>0</v>
      </c>
      <c r="SQ48" s="225">
        <f>IF(SQ$19-'様式３（療養者名簿）（⑤の場合）'!$BD53+1&lt;=15,IF(SQ$19&gt;='様式３（療養者名簿）（⑤の場合）'!$BD53,IF(SQ$19&lt;='様式３（療養者名簿）（⑤の場合）'!$BE53,1,0),0),0)</f>
        <v>0</v>
      </c>
      <c r="SR48" s="225">
        <f>IF(SR$19-'様式３（療養者名簿）（⑤の場合）'!$BD53+1&lt;=15,IF(SR$19&gt;='様式３（療養者名簿）（⑤の場合）'!$BD53,IF(SR$19&lt;='様式３（療養者名簿）（⑤の場合）'!$BE53,1,0),0),0)</f>
        <v>0</v>
      </c>
      <c r="SS48" s="225">
        <f>IF(SS$19-'様式３（療養者名簿）（⑤の場合）'!$BD53+1&lt;=15,IF(SS$19&gt;='様式３（療養者名簿）（⑤の場合）'!$BD53,IF(SS$19&lt;='様式３（療養者名簿）（⑤の場合）'!$BE53,1,0),0),0)</f>
        <v>0</v>
      </c>
      <c r="ST48" s="225">
        <f>IF(ST$19-'様式３（療養者名簿）（⑤の場合）'!$BD53+1&lt;=15,IF(ST$19&gt;='様式３（療養者名簿）（⑤の場合）'!$BD53,IF(ST$19&lt;='様式３（療養者名簿）（⑤の場合）'!$BE53,1,0),0),0)</f>
        <v>0</v>
      </c>
      <c r="SU48" s="225">
        <f>IF(SU$19-'様式３（療養者名簿）（⑤の場合）'!$BD53+1&lt;=15,IF(SU$19&gt;='様式３（療養者名簿）（⑤の場合）'!$BD53,IF(SU$19&lt;='様式３（療養者名簿）（⑤の場合）'!$BE53,1,0),0),0)</f>
        <v>0</v>
      </c>
      <c r="SV48" s="225">
        <f>IF(SV$19-'様式３（療養者名簿）（⑤の場合）'!$BD53+1&lt;=15,IF(SV$19&gt;='様式３（療養者名簿）（⑤の場合）'!$BD53,IF(SV$19&lt;='様式３（療養者名簿）（⑤の場合）'!$BE53,1,0),0),0)</f>
        <v>0</v>
      </c>
      <c r="SW48" s="225">
        <f>IF(SW$19-'様式３（療養者名簿）（⑤の場合）'!$BD53+1&lt;=15,IF(SW$19&gt;='様式３（療養者名簿）（⑤の場合）'!$BD53,IF(SW$19&lt;='様式３（療養者名簿）（⑤の場合）'!$BE53,1,0),0),0)</f>
        <v>0</v>
      </c>
      <c r="SX48" s="225">
        <f>IF(SX$19-'様式３（療養者名簿）（⑤の場合）'!$BD53+1&lt;=15,IF(SX$19&gt;='様式３（療養者名簿）（⑤の場合）'!$BD53,IF(SX$19&lt;='様式３（療養者名簿）（⑤の場合）'!$BE53,1,0),0),0)</f>
        <v>0</v>
      </c>
      <c r="SY48" s="225">
        <f>IF(SY$19-'様式３（療養者名簿）（⑤の場合）'!$BD53+1&lt;=15,IF(SY$19&gt;='様式３（療養者名簿）（⑤の場合）'!$BD53,IF(SY$19&lt;='様式３（療養者名簿）（⑤の場合）'!$BE53,1,0),0),0)</f>
        <v>0</v>
      </c>
      <c r="SZ48" s="225">
        <f>IF(SZ$19-'様式３（療養者名簿）（⑤の場合）'!$BD53+1&lt;=15,IF(SZ$19&gt;='様式３（療養者名簿）（⑤の場合）'!$BD53,IF(SZ$19&lt;='様式３（療養者名簿）（⑤の場合）'!$BE53,1,0),0),0)</f>
        <v>0</v>
      </c>
      <c r="TA48" s="225">
        <f>IF(TA$19-'様式３（療養者名簿）（⑤の場合）'!$BD53+1&lt;=15,IF(TA$19&gt;='様式３（療養者名簿）（⑤の場合）'!$BD53,IF(TA$19&lt;='様式３（療養者名簿）（⑤の場合）'!$BE53,1,0),0),0)</f>
        <v>0</v>
      </c>
      <c r="TB48" s="225">
        <f>IF(TB$19-'様式３（療養者名簿）（⑤の場合）'!$BD53+1&lt;=15,IF(TB$19&gt;='様式３（療養者名簿）（⑤の場合）'!$BD53,IF(TB$19&lt;='様式３（療養者名簿）（⑤の場合）'!$BE53,1,0),0),0)</f>
        <v>0</v>
      </c>
      <c r="TC48" s="225">
        <f>IF(TC$19-'様式３（療養者名簿）（⑤の場合）'!$BD53+1&lt;=15,IF(TC$19&gt;='様式３（療養者名簿）（⑤の場合）'!$BD53,IF(TC$19&lt;='様式３（療養者名簿）（⑤の場合）'!$BE53,1,0),0),0)</f>
        <v>0</v>
      </c>
      <c r="TD48" s="225">
        <f>IF(TD$19-'様式３（療養者名簿）（⑤の場合）'!$BD53+1&lt;=15,IF(TD$19&gt;='様式３（療養者名簿）（⑤の場合）'!$BD53,IF(TD$19&lt;='様式３（療養者名簿）（⑤の場合）'!$BE53,1,0),0),0)</f>
        <v>0</v>
      </c>
      <c r="TE48" s="225">
        <f>IF(TE$19-'様式３（療養者名簿）（⑤の場合）'!$BD53+1&lt;=15,IF(TE$19&gt;='様式３（療養者名簿）（⑤の場合）'!$BD53,IF(TE$19&lt;='様式３（療養者名簿）（⑤の場合）'!$BE53,1,0),0),0)</f>
        <v>0</v>
      </c>
      <c r="TF48" s="225">
        <f>IF(TF$19-'様式３（療養者名簿）（⑤の場合）'!$BD53+1&lt;=15,IF(TF$19&gt;='様式３（療養者名簿）（⑤の場合）'!$BD53,IF(TF$19&lt;='様式３（療養者名簿）（⑤の場合）'!$BE53,1,0),0),0)</f>
        <v>0</v>
      </c>
      <c r="TG48" s="225">
        <f>IF(TG$19-'様式３（療養者名簿）（⑤の場合）'!$BD53+1&lt;=15,IF(TG$19&gt;='様式３（療養者名簿）（⑤の場合）'!$BD53,IF(TG$19&lt;='様式３（療養者名簿）（⑤の場合）'!$BE53,1,0),0),0)</f>
        <v>0</v>
      </c>
      <c r="TH48" s="225">
        <f>IF(TH$19-'様式３（療養者名簿）（⑤の場合）'!$BD53+1&lt;=15,IF(TH$19&gt;='様式３（療養者名簿）（⑤の場合）'!$BD53,IF(TH$19&lt;='様式３（療養者名簿）（⑤の場合）'!$BE53,1,0),0),0)</f>
        <v>0</v>
      </c>
      <c r="TI48" s="225">
        <f>IF(TI$19-'様式３（療養者名簿）（⑤の場合）'!$BD53+1&lt;=15,IF(TI$19&gt;='様式３（療養者名簿）（⑤の場合）'!$BD53,IF(TI$19&lt;='様式３（療養者名簿）（⑤の場合）'!$BE53,1,0),0),0)</f>
        <v>0</v>
      </c>
      <c r="TJ48" s="225">
        <f>IF(TJ$19-'様式３（療養者名簿）（⑤の場合）'!$BD53+1&lt;=15,IF(TJ$19&gt;='様式３（療養者名簿）（⑤の場合）'!$BD53,IF(TJ$19&lt;='様式３（療養者名簿）（⑤の場合）'!$BE53,1,0),0),0)</f>
        <v>0</v>
      </c>
      <c r="TK48" s="225">
        <f>IF(TK$19-'様式３（療養者名簿）（⑤の場合）'!$BD53+1&lt;=15,IF(TK$19&gt;='様式３（療養者名簿）（⑤の場合）'!$BD53,IF(TK$19&lt;='様式３（療養者名簿）（⑤の場合）'!$BE53,1,0),0),0)</f>
        <v>0</v>
      </c>
      <c r="TL48" s="225">
        <f>IF(TL$19-'様式３（療養者名簿）（⑤の場合）'!$BD53+1&lt;=15,IF(TL$19&gt;='様式３（療養者名簿）（⑤の場合）'!$BD53,IF(TL$19&lt;='様式３（療養者名簿）（⑤の場合）'!$BE53,1,0),0),0)</f>
        <v>0</v>
      </c>
      <c r="TM48" s="225">
        <f>IF(TM$19-'様式３（療養者名簿）（⑤の場合）'!$BD53+1&lt;=15,IF(TM$19&gt;='様式３（療養者名簿）（⑤の場合）'!$BD53,IF(TM$19&lt;='様式３（療養者名簿）（⑤の場合）'!$BE53,1,0),0),0)</f>
        <v>0</v>
      </c>
      <c r="TN48" s="225">
        <f>IF(TN$19-'様式３（療養者名簿）（⑤の場合）'!$BD53+1&lt;=15,IF(TN$19&gt;='様式３（療養者名簿）（⑤の場合）'!$BD53,IF(TN$19&lt;='様式３（療養者名簿）（⑤の場合）'!$BE53,1,0),0),0)</f>
        <v>0</v>
      </c>
      <c r="TO48" s="225">
        <f>IF(TO$19-'様式３（療養者名簿）（⑤の場合）'!$BD53+1&lt;=15,IF(TO$19&gt;='様式３（療養者名簿）（⑤の場合）'!$BD53,IF(TO$19&lt;='様式３（療養者名簿）（⑤の場合）'!$BE53,1,0),0),0)</f>
        <v>0</v>
      </c>
      <c r="TP48" s="225">
        <f>IF(TP$19-'様式３（療養者名簿）（⑤の場合）'!$BD53+1&lt;=15,IF(TP$19&gt;='様式３（療養者名簿）（⑤の場合）'!$BD53,IF(TP$19&lt;='様式３（療養者名簿）（⑤の場合）'!$BE53,1,0),0),0)</f>
        <v>0</v>
      </c>
      <c r="TQ48" s="225">
        <f>IF(TQ$19-'様式３（療養者名簿）（⑤の場合）'!$BD53+1&lt;=15,IF(TQ$19&gt;='様式３（療養者名簿）（⑤の場合）'!$BD53,IF(TQ$19&lt;='様式３（療養者名簿）（⑤の場合）'!$BE53,1,0),0),0)</f>
        <v>0</v>
      </c>
      <c r="TR48" s="225">
        <f>IF(TR$19-'様式３（療養者名簿）（⑤の場合）'!$BD53+1&lt;=15,IF(TR$19&gt;='様式３（療養者名簿）（⑤の場合）'!$BD53,IF(TR$19&lt;='様式３（療養者名簿）（⑤の場合）'!$BE53,1,0),0),0)</f>
        <v>0</v>
      </c>
      <c r="TS48" s="225">
        <f>IF(TS$19-'様式３（療養者名簿）（⑤の場合）'!$BD53+1&lt;=15,IF(TS$19&gt;='様式３（療養者名簿）（⑤の場合）'!$BD53,IF(TS$19&lt;='様式３（療養者名簿）（⑤の場合）'!$BE53,1,0),0),0)</f>
        <v>0</v>
      </c>
      <c r="TT48" s="225">
        <f>IF(TT$19-'様式３（療養者名簿）（⑤の場合）'!$BD53+1&lt;=15,IF(TT$19&gt;='様式３（療養者名簿）（⑤の場合）'!$BD53,IF(TT$19&lt;='様式３（療養者名簿）（⑤の場合）'!$BE53,1,0),0),0)</f>
        <v>0</v>
      </c>
      <c r="TU48" s="225">
        <f>IF(TU$19-'様式３（療養者名簿）（⑤の場合）'!$BD53+1&lt;=15,IF(TU$19&gt;='様式３（療養者名簿）（⑤の場合）'!$BD53,IF(TU$19&lt;='様式３（療養者名簿）（⑤の場合）'!$BE53,1,0),0),0)</f>
        <v>0</v>
      </c>
      <c r="TV48" s="225">
        <f>IF(TV$19-'様式３（療養者名簿）（⑤の場合）'!$BD53+1&lt;=15,IF(TV$19&gt;='様式３（療養者名簿）（⑤の場合）'!$BD53,IF(TV$19&lt;='様式３（療養者名簿）（⑤の場合）'!$BE53,1,0),0),0)</f>
        <v>0</v>
      </c>
      <c r="TW48" s="225">
        <f>IF(TW$19-'様式３（療養者名簿）（⑤の場合）'!$BD53+1&lt;=15,IF(TW$19&gt;='様式３（療養者名簿）（⑤の場合）'!$BD53,IF(TW$19&lt;='様式３（療養者名簿）（⑤の場合）'!$BE53,1,0),0),0)</f>
        <v>0</v>
      </c>
      <c r="TX48" s="225">
        <f>IF(TX$19-'様式３（療養者名簿）（⑤の場合）'!$BD53+1&lt;=15,IF(TX$19&gt;='様式３（療養者名簿）（⑤の場合）'!$BD53,IF(TX$19&lt;='様式３（療養者名簿）（⑤の場合）'!$BE53,1,0),0),0)</f>
        <v>0</v>
      </c>
      <c r="TY48" s="225">
        <f>IF(TY$19-'様式３（療養者名簿）（⑤の場合）'!$BD53+1&lt;=15,IF(TY$19&gt;='様式３（療養者名簿）（⑤の場合）'!$BD53,IF(TY$19&lt;='様式３（療養者名簿）（⑤の場合）'!$BE53,1,0),0),0)</f>
        <v>0</v>
      </c>
      <c r="TZ48" s="225">
        <f>IF(TZ$19-'様式３（療養者名簿）（⑤の場合）'!$BD53+1&lt;=15,IF(TZ$19&gt;='様式３（療養者名簿）（⑤の場合）'!$BD53,IF(TZ$19&lt;='様式３（療養者名簿）（⑤の場合）'!$BE53,1,0),0),0)</f>
        <v>0</v>
      </c>
      <c r="UA48" s="225">
        <f>IF(UA$19-'様式３（療養者名簿）（⑤の場合）'!$BD53+1&lt;=15,IF(UA$19&gt;='様式３（療養者名簿）（⑤の場合）'!$BD53,IF(UA$19&lt;='様式３（療養者名簿）（⑤の場合）'!$BE53,1,0),0),0)</f>
        <v>0</v>
      </c>
      <c r="UB48" s="225">
        <f>IF(UB$19-'様式３（療養者名簿）（⑤の場合）'!$BD53+1&lt;=15,IF(UB$19&gt;='様式３（療養者名簿）（⑤の場合）'!$BD53,IF(UB$19&lt;='様式３（療養者名簿）（⑤の場合）'!$BE53,1,0),0),0)</f>
        <v>0</v>
      </c>
      <c r="UC48" s="225">
        <f>IF(UC$19-'様式３（療養者名簿）（⑤の場合）'!$BD53+1&lt;=15,IF(UC$19&gt;='様式３（療養者名簿）（⑤の場合）'!$BD53,IF(UC$19&lt;='様式３（療養者名簿）（⑤の場合）'!$BE53,1,0),0),0)</f>
        <v>0</v>
      </c>
      <c r="UD48" s="338">
        <f>IF(UD$19-'様式３（療養者名簿）（⑤の場合）'!$BD53+1&lt;=15,IF(UD$19&gt;='様式３（療養者名簿）（⑤の場合）'!$BD53,IF(UD$19&lt;='様式３（療養者名簿）（⑤の場合）'!$BE53,1,0),0),0)</f>
        <v>0</v>
      </c>
      <c r="UE48" s="338">
        <f>IF(UE$19-'様式３（療養者名簿）（⑤の場合）'!$BD53+1&lt;=15,IF(UE$19&gt;='様式３（療養者名簿）（⑤の場合）'!$BD53,IF(UE$19&lt;='様式３（療養者名簿）（⑤の場合）'!$BE53,1,0),0),0)</f>
        <v>0</v>
      </c>
      <c r="UF48" s="338">
        <f>IF(UF$19-'様式３（療養者名簿）（⑤の場合）'!$BD53+1&lt;=15,IF(UF$19&gt;='様式３（療養者名簿）（⑤の場合）'!$BD53,IF(UF$19&lt;='様式３（療養者名簿）（⑤の場合）'!$BE53,1,0),0),0)</f>
        <v>0</v>
      </c>
      <c r="UG48" s="338">
        <f>IF(UG$19-'様式３（療養者名簿）（⑤の場合）'!$BD53+1&lt;=15,IF(UG$19&gt;='様式３（療養者名簿）（⑤の場合）'!$BD53,IF(UG$19&lt;='様式３（療養者名簿）（⑤の場合）'!$BE53,1,0),0),0)</f>
        <v>0</v>
      </c>
      <c r="UH48" s="338">
        <f>IF(UH$19-'様式３（療養者名簿）（⑤の場合）'!$BD53+1&lt;=15,IF(UH$19&gt;='様式３（療養者名簿）（⑤の場合）'!$BD53,IF(UH$19&lt;='様式３（療養者名簿）（⑤の場合）'!$BE53,1,0),0),0)</f>
        <v>0</v>
      </c>
      <c r="UI48" s="338">
        <f>IF(UI$19-'様式３（療養者名簿）（⑤の場合）'!$BD53+1&lt;=15,IF(UI$19&gt;='様式３（療養者名簿）（⑤の場合）'!$BD53,IF(UI$19&lt;='様式３（療養者名簿）（⑤の場合）'!$BE53,1,0),0),0)</f>
        <v>0</v>
      </c>
      <c r="UJ48" s="338">
        <f>IF(UJ$19-'様式３（療養者名簿）（⑤の場合）'!$BD53+1&lt;=15,IF(UJ$19&gt;='様式３（療養者名簿）（⑤の場合）'!$BD53,IF(UJ$19&lt;='様式３（療養者名簿）（⑤の場合）'!$BE53,1,0),0),0)</f>
        <v>0</v>
      </c>
      <c r="UK48" s="338">
        <f>IF(UK$19-'様式３（療養者名簿）（⑤の場合）'!$BD53+1&lt;=15,IF(UK$19&gt;='様式３（療養者名簿）（⑤の場合）'!$BD53,IF(UK$19&lt;='様式３（療養者名簿）（⑤の場合）'!$BE53,1,0),0),0)</f>
        <v>0</v>
      </c>
      <c r="UL48" s="338">
        <f>IF(UL$19-'様式３（療養者名簿）（⑤の場合）'!$BD53+1&lt;=15,IF(UL$19&gt;='様式３（療養者名簿）（⑤の場合）'!$BD53,IF(UL$19&lt;='様式３（療養者名簿）（⑤の場合）'!$BE53,1,0),0),0)</f>
        <v>0</v>
      </c>
      <c r="UM48" s="338">
        <f>IF(UM$19-'様式３（療養者名簿）（⑤の場合）'!$BD53+1&lt;=15,IF(UM$19&gt;='様式３（療養者名簿）（⑤の場合）'!$BD53,IF(UM$19&lt;='様式３（療養者名簿）（⑤の場合）'!$BE53,1,0),0),0)</f>
        <v>0</v>
      </c>
      <c r="UN48" s="338">
        <f>IF(UN$19-'様式３（療養者名簿）（⑤の場合）'!$BD53+1&lt;=15,IF(UN$19&gt;='様式３（療養者名簿）（⑤の場合）'!$BD53,IF(UN$19&lt;='様式３（療養者名簿）（⑤の場合）'!$BE53,1,0),0),0)</f>
        <v>0</v>
      </c>
      <c r="UO48" s="338">
        <f>IF(UO$19-'様式３（療養者名簿）（⑤の場合）'!$BD53+1&lt;=15,IF(UO$19&gt;='様式３（療養者名簿）（⑤の場合）'!$BD53,IF(UO$19&lt;='様式３（療養者名簿）（⑤の場合）'!$BE53,1,0),0),0)</f>
        <v>0</v>
      </c>
      <c r="UP48" s="338">
        <f>IF(UP$19-'様式３（療養者名簿）（⑤の場合）'!$BD53+1&lt;=15,IF(UP$19&gt;='様式３（療養者名簿）（⑤の場合）'!$BD53,IF(UP$19&lt;='様式３（療養者名簿）（⑤の場合）'!$BE53,1,0),0),0)</f>
        <v>0</v>
      </c>
      <c r="UQ48" s="338">
        <f>IF(UQ$19-'様式３（療養者名簿）（⑤の場合）'!$BD53+1&lt;=15,IF(UQ$19&gt;='様式３（療養者名簿）（⑤の場合）'!$BD53,IF(UQ$19&lt;='様式３（療養者名簿）（⑤の場合）'!$BE53,1,0),0),0)</f>
        <v>0</v>
      </c>
      <c r="UR48" s="338">
        <f>IF(UR$19-'様式３（療養者名簿）（⑤の場合）'!$BD53+1&lt;=15,IF(UR$19&gt;='様式３（療養者名簿）（⑤の場合）'!$BD53,IF(UR$19&lt;='様式３（療養者名簿）（⑤の場合）'!$BE53,1,0),0),0)</f>
        <v>0</v>
      </c>
      <c r="US48" s="338">
        <f>IF(US$19-'様式３（療養者名簿）（⑤の場合）'!$BD53+1&lt;=15,IF(US$19&gt;='様式３（療養者名簿）（⑤の場合）'!$BD53,IF(US$19&lt;='様式３（療養者名簿）（⑤の場合）'!$BE53,1,0),0),0)</f>
        <v>0</v>
      </c>
      <c r="UT48" s="338">
        <f>IF(UT$19-'様式３（療養者名簿）（⑤の場合）'!$BD53+1&lt;=15,IF(UT$19&gt;='様式３（療養者名簿）（⑤の場合）'!$BD53,IF(UT$19&lt;='様式３（療養者名簿）（⑤の場合）'!$BE53,1,0),0),0)</f>
        <v>0</v>
      </c>
      <c r="UU48" s="338">
        <f>IF(UU$19-'様式３（療養者名簿）（⑤の場合）'!$BD53+1&lt;=15,IF(UU$19&gt;='様式３（療養者名簿）（⑤の場合）'!$BD53,IF(UU$19&lt;='様式３（療養者名簿）（⑤の場合）'!$BE53,1,0),0),0)</f>
        <v>0</v>
      </c>
      <c r="UV48" s="338">
        <f>IF(UV$19-'様式３（療養者名簿）（⑤の場合）'!$BD53+1&lt;=15,IF(UV$19&gt;='様式３（療養者名簿）（⑤の場合）'!$BD53,IF(UV$19&lt;='様式３（療養者名簿）（⑤の場合）'!$BE53,1,0),0),0)</f>
        <v>0</v>
      </c>
      <c r="UW48" s="338">
        <f>IF(UW$19-'様式３（療養者名簿）（⑤の場合）'!$BD53+1&lt;=15,IF(UW$19&gt;='様式３（療養者名簿）（⑤の場合）'!$BD53,IF(UW$19&lt;='様式３（療養者名簿）（⑤の場合）'!$BE53,1,0),0),0)</f>
        <v>0</v>
      </c>
      <c r="UX48" s="338">
        <f>IF(UX$19-'様式３（療養者名簿）（⑤の場合）'!$BD53+1&lt;=15,IF(UX$19&gt;='様式３（療養者名簿）（⑤の場合）'!$BD53,IF(UX$19&lt;='様式３（療養者名簿）（⑤の場合）'!$BE53,1,0),0),0)</f>
        <v>0</v>
      </c>
      <c r="UY48" s="338">
        <f>IF(UY$19-'様式３（療養者名簿）（⑤の場合）'!$BD53+1&lt;=15,IF(UY$19&gt;='様式３（療養者名簿）（⑤の場合）'!$BD53,IF(UY$19&lt;='様式３（療養者名簿）（⑤の場合）'!$BE53,1,0),0),0)</f>
        <v>0</v>
      </c>
      <c r="UZ48" s="338">
        <f>IF(UZ$19-'様式３（療養者名簿）（⑤の場合）'!$BD53+1&lt;=15,IF(UZ$19&gt;='様式３（療養者名簿）（⑤の場合）'!$BD53,IF(UZ$19&lt;='様式３（療養者名簿）（⑤の場合）'!$BE53,1,0),0),0)</f>
        <v>0</v>
      </c>
      <c r="VA48" s="338">
        <f>IF(VA$19-'様式３（療養者名簿）（⑤の場合）'!$BD53+1&lt;=15,IF(VA$19&gt;='様式３（療養者名簿）（⑤の場合）'!$BD53,IF(VA$19&lt;='様式３（療養者名簿）（⑤の場合）'!$BE53,1,0),0),0)</f>
        <v>0</v>
      </c>
      <c r="VB48" s="338">
        <f>IF(VB$19-'様式３（療養者名簿）（⑤の場合）'!$BD53+1&lt;=15,IF(VB$19&gt;='様式３（療養者名簿）（⑤の場合）'!$BD53,IF(VB$19&lt;='様式３（療養者名簿）（⑤の場合）'!$BE53,1,0),0),0)</f>
        <v>0</v>
      </c>
      <c r="VC48" s="338">
        <f>IF(VC$19-'様式３（療養者名簿）（⑤の場合）'!$BD53+1&lt;=15,IF(VC$19&gt;='様式３（療養者名簿）（⑤の場合）'!$BD53,IF(VC$19&lt;='様式３（療養者名簿）（⑤の場合）'!$BE53,1,0),0),0)</f>
        <v>0</v>
      </c>
      <c r="VD48" s="338">
        <f>IF(VD$19-'様式３（療養者名簿）（⑤の場合）'!$BD53+1&lt;=15,IF(VD$19&gt;='様式３（療養者名簿）（⑤の場合）'!$BD53,IF(VD$19&lt;='様式３（療養者名簿）（⑤の場合）'!$BE53,1,0),0),0)</f>
        <v>0</v>
      </c>
      <c r="VE48" s="338">
        <f>IF(VE$19-'様式３（療養者名簿）（⑤の場合）'!$BD53+1&lt;=15,IF(VE$19&gt;='様式３（療養者名簿）（⑤の場合）'!$BD53,IF(VE$19&lt;='様式３（療養者名簿）（⑤の場合）'!$BE53,1,0),0),0)</f>
        <v>0</v>
      </c>
      <c r="VF48" s="338">
        <f>IF(VF$19-'様式３（療養者名簿）（⑤の場合）'!$BD53+1&lt;=15,IF(VF$19&gt;='様式３（療養者名簿）（⑤の場合）'!$BD53,IF(VF$19&lt;='様式３（療養者名簿）（⑤の場合）'!$BE53,1,0),0),0)</f>
        <v>0</v>
      </c>
      <c r="VG48" s="338">
        <f>IF(VG$19-'様式３（療養者名簿）（⑤の場合）'!$BD53+1&lt;=15,IF(VG$19&gt;='様式３（療養者名簿）（⑤の場合）'!$BD53,IF(VG$19&lt;='様式３（療養者名簿）（⑤の場合）'!$BE53,1,0),0),0)</f>
        <v>0</v>
      </c>
      <c r="VH48" s="338">
        <f>IF(VH$19-'様式３（療養者名簿）（⑤の場合）'!$BD53+1&lt;=15,IF(VH$19&gt;='様式３（療養者名簿）（⑤の場合）'!$BD53,IF(VH$19&lt;='様式３（療養者名簿）（⑤の場合）'!$BE53,1,0),0),0)</f>
        <v>0</v>
      </c>
      <c r="VI48" s="338">
        <f>IF(VI$19-'様式３（療養者名簿）（⑤の場合）'!$BD53+1&lt;=15,IF(VI$19&gt;='様式３（療養者名簿）（⑤の場合）'!$BD53,IF(VI$19&lt;='様式３（療養者名簿）（⑤の場合）'!$BE53,1,0),0),0)</f>
        <v>0</v>
      </c>
      <c r="VJ48" s="338">
        <f>IF(VJ$19-'様式３（療養者名簿）（⑤の場合）'!$BD53+1&lt;=15,IF(VJ$19&gt;='様式３（療養者名簿）（⑤の場合）'!$BD53,IF(VJ$19&lt;='様式３（療養者名簿）（⑤の場合）'!$BE53,1,0),0),0)</f>
        <v>0</v>
      </c>
      <c r="VK48" s="338">
        <f>IF(VK$19-'様式３（療養者名簿）（⑤の場合）'!$BD53+1&lt;=15,IF(VK$19&gt;='様式３（療養者名簿）（⑤の場合）'!$BD53,IF(VK$19&lt;='様式３（療養者名簿）（⑤の場合）'!$BE53,1,0),0),0)</f>
        <v>0</v>
      </c>
      <c r="VL48" s="338">
        <f>IF(VL$19-'様式３（療養者名簿）（⑤の場合）'!$BD53+1&lt;=15,IF(VL$19&gt;='様式３（療養者名簿）（⑤の場合）'!$BD53,IF(VL$19&lt;='様式３（療養者名簿）（⑤の場合）'!$BE53,1,0),0),0)</f>
        <v>0</v>
      </c>
      <c r="VM48" s="338">
        <f>IF(VM$19-'様式３（療養者名簿）（⑤の場合）'!$BD53+1&lt;=15,IF(VM$19&gt;='様式３（療養者名簿）（⑤の場合）'!$BD53,IF(VM$19&lt;='様式３（療養者名簿）（⑤の場合）'!$BE53,1,0),0),0)</f>
        <v>0</v>
      </c>
      <c r="VN48" s="338">
        <f>IF(VN$19-'様式３（療養者名簿）（⑤の場合）'!$BD53+1&lt;=15,IF(VN$19&gt;='様式３（療養者名簿）（⑤の場合）'!$BD53,IF(VN$19&lt;='様式３（療養者名簿）（⑤の場合）'!$BE53,1,0),0),0)</f>
        <v>0</v>
      </c>
      <c r="VO48" s="338">
        <f>IF(VO$19-'様式３（療養者名簿）（⑤の場合）'!$BD53+1&lt;=15,IF(VO$19&gt;='様式３（療養者名簿）（⑤の場合）'!$BD53,IF(VO$19&lt;='様式３（療養者名簿）（⑤の場合）'!$BE53,1,0),0),0)</f>
        <v>0</v>
      </c>
      <c r="VP48" s="338">
        <f>IF(VP$19-'様式３（療養者名簿）（⑤の場合）'!$BD53+1&lt;=15,IF(VP$19&gt;='様式３（療養者名簿）（⑤の場合）'!$BD53,IF(VP$19&lt;='様式３（療養者名簿）（⑤の場合）'!$BE53,1,0),0),0)</f>
        <v>0</v>
      </c>
      <c r="VQ48" s="338">
        <f>IF(VQ$19-'様式３（療養者名簿）（⑤の場合）'!$BD53+1&lt;=15,IF(VQ$19&gt;='様式３（療養者名簿）（⑤の場合）'!$BD53,IF(VQ$19&lt;='様式３（療養者名簿）（⑤の場合）'!$BE53,1,0),0),0)</f>
        <v>0</v>
      </c>
      <c r="VR48" s="338">
        <f>IF(VR$19-'様式３（療養者名簿）（⑤の場合）'!$BD53+1&lt;=15,IF(VR$19&gt;='様式３（療養者名簿）（⑤の場合）'!$BD53,IF(VR$19&lt;='様式３（療養者名簿）（⑤の場合）'!$BE53,1,0),0),0)</f>
        <v>0</v>
      </c>
      <c r="VS48" s="338">
        <f>IF(VS$19-'様式３（療養者名簿）（⑤の場合）'!$BD53+1&lt;=15,IF(VS$19&gt;='様式３（療養者名簿）（⑤の場合）'!$BD53,IF(VS$19&lt;='様式３（療養者名簿）（⑤の場合）'!$BE53,1,0),0),0)</f>
        <v>0</v>
      </c>
      <c r="VT48" s="338">
        <f>IF(VT$19-'様式３（療養者名簿）（⑤の場合）'!$BD53+1&lt;=15,IF(VT$19&gt;='様式３（療養者名簿）（⑤の場合）'!$BD53,IF(VT$19&lt;='様式３（療養者名簿）（⑤の場合）'!$BE53,1,0),0),0)</f>
        <v>0</v>
      </c>
      <c r="VU48" s="338">
        <f>IF(VU$19-'様式３（療養者名簿）（⑤の場合）'!$BD53+1&lt;=15,IF(VU$19&gt;='様式３（療養者名簿）（⑤の場合）'!$BD53,IF(VU$19&lt;='様式３（療養者名簿）（⑤の場合）'!$BE53,1,0),0),0)</f>
        <v>0</v>
      </c>
      <c r="VV48" s="338">
        <f>IF(VV$19-'様式３（療養者名簿）（⑤の場合）'!$BD53+1&lt;=15,IF(VV$19&gt;='様式３（療養者名簿）（⑤の場合）'!$BD53,IF(VV$19&lt;='様式３（療養者名簿）（⑤の場合）'!$BE53,1,0),0),0)</f>
        <v>0</v>
      </c>
      <c r="VW48" s="338">
        <f>IF(VW$19-'様式３（療養者名簿）（⑤の場合）'!$BD53+1&lt;=15,IF(VW$19&gt;='様式３（療養者名簿）（⑤の場合）'!$BD53,IF(VW$19&lt;='様式３（療養者名簿）（⑤の場合）'!$BE53,1,0),0),0)</f>
        <v>0</v>
      </c>
      <c r="VX48" s="338">
        <f>IF(VX$19-'様式３（療養者名簿）（⑤の場合）'!$BD53+1&lt;=15,IF(VX$19&gt;='様式３（療養者名簿）（⑤の場合）'!$BD53,IF(VX$19&lt;='様式３（療養者名簿）（⑤の場合）'!$BE53,1,0),0),0)</f>
        <v>0</v>
      </c>
      <c r="VY48" s="338">
        <f>IF(VY$19-'様式３（療養者名簿）（⑤の場合）'!$BD53+1&lt;=15,IF(VY$19&gt;='様式３（療養者名簿）（⑤の場合）'!$BD53,IF(VY$19&lt;='様式３（療養者名簿）（⑤の場合）'!$BE53,1,0),0),0)</f>
        <v>0</v>
      </c>
      <c r="VZ48" s="338">
        <f>IF(VZ$19-'様式３（療養者名簿）（⑤の場合）'!$BD53+1&lt;=15,IF(VZ$19&gt;='様式３（療養者名簿）（⑤の場合）'!$BD53,IF(VZ$19&lt;='様式３（療養者名簿）（⑤の場合）'!$BE53,1,0),0),0)</f>
        <v>0</v>
      </c>
      <c r="WA48" s="338">
        <f>IF(WA$19-'様式３（療養者名簿）（⑤の場合）'!$BD53+1&lt;=15,IF(WA$19&gt;='様式３（療養者名簿）（⑤の場合）'!$BD53,IF(WA$19&lt;='様式３（療養者名簿）（⑤の場合）'!$BE53,1,0),0),0)</f>
        <v>0</v>
      </c>
      <c r="WB48" s="338">
        <f>IF(WB$19-'様式３（療養者名簿）（⑤の場合）'!$BD53+1&lt;=15,IF(WB$19&gt;='様式３（療養者名簿）（⑤の場合）'!$BD53,IF(WB$19&lt;='様式３（療養者名簿）（⑤の場合）'!$BE53,1,0),0),0)</f>
        <v>0</v>
      </c>
      <c r="WC48" s="338">
        <f>IF(WC$19-'様式３（療養者名簿）（⑤の場合）'!$BD53+1&lt;=15,IF(WC$19&gt;='様式３（療養者名簿）（⑤の場合）'!$BD53,IF(WC$19&lt;='様式３（療養者名簿）（⑤の場合）'!$BE53,1,0),0),0)</f>
        <v>0</v>
      </c>
      <c r="WD48" s="338">
        <f>IF(WD$19-'様式３（療養者名簿）（⑤の場合）'!$BD53+1&lt;=15,IF(WD$19&gt;='様式３（療養者名簿）（⑤の場合）'!$BD53,IF(WD$19&lt;='様式３（療養者名簿）（⑤の場合）'!$BE53,1,0),0),0)</f>
        <v>0</v>
      </c>
      <c r="WE48" s="338">
        <f>IF(WE$19-'様式３（療養者名簿）（⑤の場合）'!$BD53+1&lt;=15,IF(WE$19&gt;='様式３（療養者名簿）（⑤の場合）'!$BD53,IF(WE$19&lt;='様式３（療養者名簿）（⑤の場合）'!$BE53,1,0),0),0)</f>
        <v>0</v>
      </c>
      <c r="WF48" s="338">
        <f>IF(WF$19-'様式３（療養者名簿）（⑤の場合）'!$BD53+1&lt;=15,IF(WF$19&gt;='様式３（療養者名簿）（⑤の場合）'!$BD53,IF(WF$19&lt;='様式３（療養者名簿）（⑤の場合）'!$BE53,1,0),0),0)</f>
        <v>0</v>
      </c>
      <c r="WG48" s="338">
        <f>IF(WG$19-'様式３（療養者名簿）（⑤の場合）'!$BD53+1&lt;=15,IF(WG$19&gt;='様式３（療養者名簿）（⑤の場合）'!$BD53,IF(WG$19&lt;='様式３（療養者名簿）（⑤の場合）'!$BE53,1,0),0),0)</f>
        <v>0</v>
      </c>
      <c r="WH48" s="338">
        <f>IF(WH$19-'様式３（療養者名簿）（⑤の場合）'!$BD53+1&lt;=15,IF(WH$19&gt;='様式３（療養者名簿）（⑤の場合）'!$BD53,IF(WH$19&lt;='様式３（療養者名簿）（⑤の場合）'!$BE53,1,0),0),0)</f>
        <v>0</v>
      </c>
      <c r="WI48" s="338">
        <f>IF(WI$19-'様式３（療養者名簿）（⑤の場合）'!$BD53+1&lt;=15,IF(WI$19&gt;='様式３（療養者名簿）（⑤の場合）'!$BD53,IF(WI$19&lt;='様式３（療養者名簿）（⑤の場合）'!$BE53,1,0),0),0)</f>
        <v>0</v>
      </c>
      <c r="WJ48" s="338">
        <f>IF(WJ$19-'様式３（療養者名簿）（⑤の場合）'!$BD53+1&lt;=15,IF(WJ$19&gt;='様式３（療養者名簿）（⑤の場合）'!$BD53,IF(WJ$19&lt;='様式３（療養者名簿）（⑤の場合）'!$BE53,1,0),0),0)</f>
        <v>0</v>
      </c>
      <c r="WK48" s="338">
        <f>IF(WK$19-'様式３（療養者名簿）（⑤の場合）'!$BD53+1&lt;=15,IF(WK$19&gt;='様式３（療養者名簿）（⑤の場合）'!$BD53,IF(WK$19&lt;='様式３（療養者名簿）（⑤の場合）'!$BE53,1,0),0),0)</f>
        <v>0</v>
      </c>
      <c r="WL48" s="338">
        <f>IF(WL$19-'様式３（療養者名簿）（⑤の場合）'!$BD53+1&lt;=15,IF(WL$19&gt;='様式３（療養者名簿）（⑤の場合）'!$BD53,IF(WL$19&lt;='様式３（療養者名簿）（⑤の場合）'!$BE53,1,0),0),0)</f>
        <v>0</v>
      </c>
      <c r="WM48" s="338">
        <f>IF(WM$19-'様式３（療養者名簿）（⑤の場合）'!$BD53+1&lt;=15,IF(WM$19&gt;='様式３（療養者名簿）（⑤の場合）'!$BD53,IF(WM$19&lt;='様式３（療養者名簿）（⑤の場合）'!$BE53,1,0),0),0)</f>
        <v>0</v>
      </c>
      <c r="WN48" s="338">
        <f>IF(WN$19-'様式３（療養者名簿）（⑤の場合）'!$BD53+1&lt;=15,IF(WN$19&gt;='様式３（療養者名簿）（⑤の場合）'!$BD53,IF(WN$19&lt;='様式３（療養者名簿）（⑤の場合）'!$BE53,1,0),0),0)</f>
        <v>0</v>
      </c>
      <c r="WO48" s="338">
        <f>IF(WO$19-'様式３（療養者名簿）（⑤の場合）'!$BD53+1&lt;=15,IF(WO$19&gt;='様式３（療養者名簿）（⑤の場合）'!$BD53,IF(WO$19&lt;='様式３（療養者名簿）（⑤の場合）'!$BE53,1,0),0),0)</f>
        <v>0</v>
      </c>
      <c r="WP48" s="338">
        <f>IF(WP$19-'様式３（療養者名簿）（⑤の場合）'!$BD53+1&lt;=15,IF(WP$19&gt;='様式３（療養者名簿）（⑤の場合）'!$BD53,IF(WP$19&lt;='様式３（療養者名簿）（⑤の場合）'!$BE53,1,0),0),0)</f>
        <v>0</v>
      </c>
      <c r="WQ48" s="338">
        <f>IF(WQ$19-'様式３（療養者名簿）（⑤の場合）'!$BD53+1&lt;=15,IF(WQ$19&gt;='様式３（療養者名簿）（⑤の場合）'!$BD53,IF(WQ$19&lt;='様式３（療養者名簿）（⑤の場合）'!$BE53,1,0),0),0)</f>
        <v>0</v>
      </c>
      <c r="WR48" s="338">
        <f>IF(WR$19-'様式３（療養者名簿）（⑤の場合）'!$BD53+1&lt;=15,IF(WR$19&gt;='様式３（療養者名簿）（⑤の場合）'!$BD53,IF(WR$19&lt;='様式３（療養者名簿）（⑤の場合）'!$BE53,1,0),0),0)</f>
        <v>0</v>
      </c>
      <c r="WS48" s="338">
        <f>IF(WS$19-'様式３（療養者名簿）（⑤の場合）'!$BD53+1&lt;=15,IF(WS$19&gt;='様式３（療養者名簿）（⑤の場合）'!$BD53,IF(WS$19&lt;='様式３（療養者名簿）（⑤の場合）'!$BE53,1,0),0),0)</f>
        <v>0</v>
      </c>
      <c r="WT48" s="338">
        <f>IF(WT$19-'様式３（療養者名簿）（⑤の場合）'!$BD53+1&lt;=15,IF(WT$19&gt;='様式３（療養者名簿）（⑤の場合）'!$BD53,IF(WT$19&lt;='様式３（療養者名簿）（⑤の場合）'!$BE53,1,0),0),0)</f>
        <v>0</v>
      </c>
      <c r="WU48" s="338">
        <f>IF(WU$19-'様式３（療養者名簿）（⑤の場合）'!$BD53+1&lt;=15,IF(WU$19&gt;='様式３（療養者名簿）（⑤の場合）'!$BD53,IF(WU$19&lt;='様式３（療養者名簿）（⑤の場合）'!$BE53,1,0),0),0)</f>
        <v>0</v>
      </c>
      <c r="WV48" s="338">
        <f>IF(WV$19-'様式３（療養者名簿）（⑤の場合）'!$BD53+1&lt;=15,IF(WV$19&gt;='様式３（療養者名簿）（⑤の場合）'!$BD53,IF(WV$19&lt;='様式３（療養者名簿）（⑤の場合）'!$BE53,1,0),0),0)</f>
        <v>0</v>
      </c>
      <c r="WW48" s="338">
        <f>IF(WW$19-'様式３（療養者名簿）（⑤の場合）'!$BD53+1&lt;=15,IF(WW$19&gt;='様式３（療養者名簿）（⑤の場合）'!$BD53,IF(WW$19&lt;='様式３（療養者名簿）（⑤の場合）'!$BE53,1,0),0),0)</f>
        <v>0</v>
      </c>
      <c r="WX48" s="338">
        <f>IF(WX$19-'様式３（療養者名簿）（⑤の場合）'!$BD53+1&lt;=15,IF(WX$19&gt;='様式３（療養者名簿）（⑤の場合）'!$BD53,IF(WX$19&lt;='様式３（療養者名簿）（⑤の場合）'!$BE53,1,0),0),0)</f>
        <v>0</v>
      </c>
      <c r="WY48" s="338">
        <f>IF(WY$19-'様式３（療養者名簿）（⑤の場合）'!$BD53+1&lt;=15,IF(WY$19&gt;='様式３（療養者名簿）（⑤の場合）'!$BD53,IF(WY$19&lt;='様式３（療養者名簿）（⑤の場合）'!$BE53,1,0),0),0)</f>
        <v>0</v>
      </c>
      <c r="WZ48" s="338">
        <f>IF(WZ$19-'様式３（療養者名簿）（⑤の場合）'!$BD53+1&lt;=15,IF(WZ$19&gt;='様式３（療養者名簿）（⑤の場合）'!$BD53,IF(WZ$19&lt;='様式３（療養者名簿）（⑤の場合）'!$BE53,1,0),0),0)</f>
        <v>0</v>
      </c>
      <c r="XA48" s="338">
        <f>IF(XA$19-'様式３（療養者名簿）（⑤の場合）'!$BD53+1&lt;=15,IF(XA$19&gt;='様式３（療養者名簿）（⑤の場合）'!$BD53,IF(XA$19&lt;='様式３（療養者名簿）（⑤の場合）'!$BE53,1,0),0),0)</f>
        <v>0</v>
      </c>
      <c r="XB48" s="338">
        <f>IF(XB$19-'様式３（療養者名簿）（⑤の場合）'!$BD53+1&lt;=15,IF(XB$19&gt;='様式３（療養者名簿）（⑤の場合）'!$BD53,IF(XB$19&lt;='様式３（療養者名簿）（⑤の場合）'!$BE53,1,0),0),0)</f>
        <v>0</v>
      </c>
      <c r="XC48" s="338">
        <f>IF(XC$19-'様式３（療養者名簿）（⑤の場合）'!$BD53+1&lt;=15,IF(XC$19&gt;='様式３（療養者名簿）（⑤の場合）'!$BD53,IF(XC$19&lt;='様式３（療養者名簿）（⑤の場合）'!$BE53,1,0),0),0)</f>
        <v>0</v>
      </c>
      <c r="XD48" s="338">
        <f>IF(XD$19-'様式３（療養者名簿）（⑤の場合）'!$BD53+1&lt;=15,IF(XD$19&gt;='様式３（療養者名簿）（⑤の場合）'!$BD53,IF(XD$19&lt;='様式３（療養者名簿）（⑤の場合）'!$BE53,1,0),0),0)</f>
        <v>0</v>
      </c>
      <c r="XE48" s="338">
        <f>IF(XE$19-'様式３（療養者名簿）（⑤の場合）'!$BD53+1&lt;=15,IF(XE$19&gt;='様式３（療養者名簿）（⑤の場合）'!$BD53,IF(XE$19&lt;='様式３（療養者名簿）（⑤の場合）'!$BE53,1,0),0),0)</f>
        <v>0</v>
      </c>
      <c r="XF48" s="338">
        <f>IF(XF$19-'様式３（療養者名簿）（⑤の場合）'!$BD53+1&lt;=15,IF(XF$19&gt;='様式３（療養者名簿）（⑤の場合）'!$BD53,IF(XF$19&lt;='様式３（療養者名簿）（⑤の場合）'!$BE53,1,0),0),0)</f>
        <v>0</v>
      </c>
      <c r="XG48" s="338">
        <f>IF(XG$19-'様式３（療養者名簿）（⑤の場合）'!$BD53+1&lt;=15,IF(XG$19&gt;='様式３（療養者名簿）（⑤の場合）'!$BD53,IF(XG$19&lt;='様式３（療養者名簿）（⑤の場合）'!$BE53,1,0),0),0)</f>
        <v>0</v>
      </c>
      <c r="XH48" s="338">
        <f>IF(XH$19-'様式３（療養者名簿）（⑤の場合）'!$BD53+1&lt;=15,IF(XH$19&gt;='様式３（療養者名簿）（⑤の場合）'!$BD53,IF(XH$19&lt;='様式３（療養者名簿）（⑤の場合）'!$BE53,1,0),0),0)</f>
        <v>0</v>
      </c>
      <c r="XI48" s="338">
        <f>IF(XI$19-'様式３（療養者名簿）（⑤の場合）'!$BD53+1&lt;=15,IF(XI$19&gt;='様式３（療養者名簿）（⑤の場合）'!$BD53,IF(XI$19&lt;='様式３（療養者名簿）（⑤の場合）'!$BE53,1,0),0),0)</f>
        <v>0</v>
      </c>
      <c r="XJ48" s="338">
        <f>IF(XJ$19-'様式３（療養者名簿）（⑤の場合）'!$BD53+1&lt;=15,IF(XJ$19&gt;='様式３（療養者名簿）（⑤の場合）'!$BD53,IF(XJ$19&lt;='様式３（療養者名簿）（⑤の場合）'!$BE53,1,0),0),0)</f>
        <v>0</v>
      </c>
      <c r="XK48" s="338">
        <f>IF(XK$19-'様式３（療養者名簿）（⑤の場合）'!$BD53+1&lt;=15,IF(XK$19&gt;='様式３（療養者名簿）（⑤の場合）'!$BD53,IF(XK$19&lt;='様式３（療養者名簿）（⑤の場合）'!$BE53,1,0),0),0)</f>
        <v>0</v>
      </c>
      <c r="XL48" s="338">
        <f>IF(XL$19-'様式３（療養者名簿）（⑤の場合）'!$BD53+1&lt;=15,IF(XL$19&gt;='様式３（療養者名簿）（⑤の場合）'!$BD53,IF(XL$19&lt;='様式３（療養者名簿）（⑤の場合）'!$BE53,1,0),0),0)</f>
        <v>0</v>
      </c>
      <c r="XM48" s="338">
        <f>IF(XM$19-'様式３（療養者名簿）（⑤の場合）'!$BD53+1&lt;=15,IF(XM$19&gt;='様式３（療養者名簿）（⑤の場合）'!$BD53,IF(XM$19&lt;='様式３（療養者名簿）（⑤の場合）'!$BE53,1,0),0),0)</f>
        <v>0</v>
      </c>
      <c r="XN48" s="338">
        <f>IF(XN$19-'様式３（療養者名簿）（⑤の場合）'!$BD53+1&lt;=15,IF(XN$19&gt;='様式３（療養者名簿）（⑤の場合）'!$BD53,IF(XN$19&lt;='様式３（療養者名簿）（⑤の場合）'!$BE53,1,0),0),0)</f>
        <v>0</v>
      </c>
      <c r="XO48" s="338">
        <f>IF(XO$19-'様式３（療養者名簿）（⑤の場合）'!$BD53+1&lt;=15,IF(XO$19&gt;='様式３（療養者名簿）（⑤の場合）'!$BD53,IF(XO$19&lt;='様式３（療養者名簿）（⑤の場合）'!$BE53,1,0),0),0)</f>
        <v>0</v>
      </c>
      <c r="XP48" s="338">
        <f>IF(XP$19-'様式３（療養者名簿）（⑤の場合）'!$BD53+1&lt;=15,IF(XP$19&gt;='様式３（療養者名簿）（⑤の場合）'!$BD53,IF(XP$19&lt;='様式３（療養者名簿）（⑤の場合）'!$BE53,1,0),0),0)</f>
        <v>0</v>
      </c>
      <c r="XQ48" s="338">
        <f>IF(XQ$19-'様式３（療養者名簿）（⑤の場合）'!$BD53+1&lt;=15,IF(XQ$19&gt;='様式３（療養者名簿）（⑤の場合）'!$BD53,IF(XQ$19&lt;='様式３（療養者名簿）（⑤の場合）'!$BE53,1,0),0),0)</f>
        <v>0</v>
      </c>
      <c r="XR48" s="338">
        <f>IF(XR$19-'様式３（療養者名簿）（⑤の場合）'!$BD53+1&lt;=15,IF(XR$19&gt;='様式３（療養者名簿）（⑤の場合）'!$BD53,IF(XR$19&lt;='様式３（療養者名簿）（⑤の場合）'!$BE53,1,0),0),0)</f>
        <v>0</v>
      </c>
      <c r="XS48" s="338">
        <f>IF(XS$19-'様式３（療養者名簿）（⑤の場合）'!$BD53+1&lt;=15,IF(XS$19&gt;='様式３（療養者名簿）（⑤の場合）'!$BD53,IF(XS$19&lt;='様式３（療養者名簿）（⑤の場合）'!$BE53,1,0),0),0)</f>
        <v>0</v>
      </c>
      <c r="XT48" s="338">
        <f>IF(XT$19-'様式３（療養者名簿）（⑤の場合）'!$BD53+1&lt;=15,IF(XT$19&gt;='様式３（療養者名簿）（⑤の場合）'!$BD53,IF(XT$19&lt;='様式３（療養者名簿）（⑤の場合）'!$BE53,1,0),0),0)</f>
        <v>0</v>
      </c>
      <c r="XU48" s="338">
        <f>IF(XU$19-'様式３（療養者名簿）（⑤の場合）'!$BD53+1&lt;=15,IF(XU$19&gt;='様式３（療養者名簿）（⑤の場合）'!$BD53,IF(XU$19&lt;='様式３（療養者名簿）（⑤の場合）'!$BE53,1,0),0),0)</f>
        <v>0</v>
      </c>
      <c r="XV48" s="338">
        <f>IF(XV$19-'様式３（療養者名簿）（⑤の場合）'!$BD53+1&lt;=15,IF(XV$19&gt;='様式３（療養者名簿）（⑤の場合）'!$BD53,IF(XV$19&lt;='様式３（療養者名簿）（⑤の場合）'!$BE53,1,0),0),0)</f>
        <v>0</v>
      </c>
      <c r="XW48" s="338">
        <f>IF(XW$19-'様式３（療養者名簿）（⑤の場合）'!$BD53+1&lt;=15,IF(XW$19&gt;='様式３（療養者名簿）（⑤の場合）'!$BD53,IF(XW$19&lt;='様式３（療養者名簿）（⑤の場合）'!$BE53,1,0),0),0)</f>
        <v>0</v>
      </c>
      <c r="XX48" s="338">
        <f>IF(XX$19-'様式３（療養者名簿）（⑤の場合）'!$BD53+1&lt;=15,IF(XX$19&gt;='様式３（療養者名簿）（⑤の場合）'!$BD53,IF(XX$19&lt;='様式３（療養者名簿）（⑤の場合）'!$BE53,1,0),0),0)</f>
        <v>0</v>
      </c>
      <c r="XY48" s="338">
        <f>IF(XY$19-'様式３（療養者名簿）（⑤の場合）'!$BD53+1&lt;=15,IF(XY$19&gt;='様式３（療養者名簿）（⑤の場合）'!$BD53,IF(XY$19&lt;='様式３（療養者名簿）（⑤の場合）'!$BE53,1,0),0),0)</f>
        <v>0</v>
      </c>
      <c r="XZ48" s="338">
        <f>IF(XZ$19-'様式３（療養者名簿）（⑤の場合）'!$BD53+1&lt;=15,IF(XZ$19&gt;='様式３（療養者名簿）（⑤の場合）'!$BD53,IF(XZ$19&lt;='様式３（療養者名簿）（⑤の場合）'!$BE53,1,0),0),0)</f>
        <v>0</v>
      </c>
      <c r="YA48" s="338">
        <f>IF(YA$19-'様式３（療養者名簿）（⑤の場合）'!$BD53+1&lt;=15,IF(YA$19&gt;='様式３（療養者名簿）（⑤の場合）'!$BD53,IF(YA$19&lt;='様式３（療養者名簿）（⑤の場合）'!$BE53,1,0),0),0)</f>
        <v>0</v>
      </c>
      <c r="YB48" s="338">
        <f>IF(YB$19-'様式３（療養者名簿）（⑤の場合）'!$BD53+1&lt;=15,IF(YB$19&gt;='様式３（療養者名簿）（⑤の場合）'!$BD53,IF(YB$19&lt;='様式３（療養者名簿）（⑤の場合）'!$BE53,1,0),0),0)</f>
        <v>0</v>
      </c>
      <c r="YC48" s="338">
        <f>IF(YC$19-'様式３（療養者名簿）（⑤の場合）'!$BD53+1&lt;=15,IF(YC$19&gt;='様式３（療養者名簿）（⑤の場合）'!$BD53,IF(YC$19&lt;='様式３（療養者名簿）（⑤の場合）'!$BE53,1,0),0),0)</f>
        <v>0</v>
      </c>
      <c r="YD48" s="338">
        <f>IF(YD$19-'様式３（療養者名簿）（⑤の場合）'!$BD53+1&lt;=15,IF(YD$19&gt;='様式３（療養者名簿）（⑤の場合）'!$BD53,IF(YD$19&lt;='様式３（療養者名簿）（⑤の場合）'!$BE53,1,0),0),0)</f>
        <v>0</v>
      </c>
      <c r="YE48" s="338">
        <f>IF(YE$19-'様式３（療養者名簿）（⑤の場合）'!$BD53+1&lt;=15,IF(YE$19&gt;='様式３（療養者名簿）（⑤の場合）'!$BD53,IF(YE$19&lt;='様式３（療養者名簿）（⑤の場合）'!$BE53,1,0),0),0)</f>
        <v>0</v>
      </c>
      <c r="YF48" s="338">
        <f>IF(YF$19-'様式３（療養者名簿）（⑤の場合）'!$BD53+1&lt;=15,IF(YF$19&gt;='様式３（療養者名簿）（⑤の場合）'!$BD53,IF(YF$19&lt;='様式３（療養者名簿）（⑤の場合）'!$BE53,1,0),0),0)</f>
        <v>0</v>
      </c>
      <c r="YG48" s="338">
        <f>IF(YG$19-'様式３（療養者名簿）（⑤の場合）'!$BD53+1&lt;=15,IF(YG$19&gt;='様式３（療養者名簿）（⑤の場合）'!$BD53,IF(YG$19&lt;='様式３（療養者名簿）（⑤の場合）'!$BE53,1,0),0),0)</f>
        <v>0</v>
      </c>
      <c r="YH48" s="338">
        <f>IF(YH$19-'様式３（療養者名簿）（⑤の場合）'!$BD53+1&lt;=15,IF(YH$19&gt;='様式３（療養者名簿）（⑤の場合）'!$BD53,IF(YH$19&lt;='様式３（療養者名簿）（⑤の場合）'!$BE53,1,0),0),0)</f>
        <v>0</v>
      </c>
      <c r="YI48" s="338">
        <f>IF(YI$19-'様式３（療養者名簿）（⑤の場合）'!$BD53+1&lt;=15,IF(YI$19&gt;='様式３（療養者名簿）（⑤の場合）'!$BD53,IF(YI$19&lt;='様式３（療養者名簿）（⑤の場合）'!$BE53,1,0),0),0)</f>
        <v>0</v>
      </c>
      <c r="YJ48" s="338">
        <f>IF(YJ$19-'様式３（療養者名簿）（⑤の場合）'!$BD53+1&lt;=15,IF(YJ$19&gt;='様式３（療養者名簿）（⑤の場合）'!$BD53,IF(YJ$19&lt;='様式３（療養者名簿）（⑤の場合）'!$BE53,1,0),0),0)</f>
        <v>0</v>
      </c>
      <c r="YK48" s="338">
        <f>IF(YK$19-'様式３（療養者名簿）（⑤の場合）'!$BD53+1&lt;=15,IF(YK$19&gt;='様式３（療養者名簿）（⑤の場合）'!$BD53,IF(YK$19&lt;='様式３（療養者名簿）（⑤の場合）'!$BE53,1,0),0),0)</f>
        <v>0</v>
      </c>
      <c r="YL48" s="338">
        <f>IF(YL$19-'様式３（療養者名簿）（⑤の場合）'!$BD53+1&lt;=15,IF(YL$19&gt;='様式３（療養者名簿）（⑤の場合）'!$BD53,IF(YL$19&lt;='様式３（療養者名簿）（⑤の場合）'!$BE53,1,0),0),0)</f>
        <v>0</v>
      </c>
      <c r="YM48" s="338">
        <f>IF(YM$19-'様式３（療養者名簿）（⑤の場合）'!$BD53+1&lt;=15,IF(YM$19&gt;='様式３（療養者名簿）（⑤の場合）'!$BD53,IF(YM$19&lt;='様式３（療養者名簿）（⑤の場合）'!$BE53,1,0),0),0)</f>
        <v>0</v>
      </c>
      <c r="YN48" s="338">
        <f>IF(YN$19-'様式３（療養者名簿）（⑤の場合）'!$BD53+1&lt;=15,IF(YN$19&gt;='様式３（療養者名簿）（⑤の場合）'!$BD53,IF(YN$19&lt;='様式３（療養者名簿）（⑤の場合）'!$BE53,1,0),0),0)</f>
        <v>0</v>
      </c>
      <c r="YO48" s="338">
        <f>IF(YO$19-'様式３（療養者名簿）（⑤の場合）'!$BD53+1&lt;=15,IF(YO$19&gt;='様式３（療養者名簿）（⑤の場合）'!$BD53,IF(YO$19&lt;='様式３（療養者名簿）（⑤の場合）'!$BE53,1,0),0),0)</f>
        <v>0</v>
      </c>
      <c r="YP48" s="338">
        <f>IF(YP$19-'様式３（療養者名簿）（⑤の場合）'!$BD53+1&lt;=15,IF(YP$19&gt;='様式３（療養者名簿）（⑤の場合）'!$BD53,IF(YP$19&lt;='様式３（療養者名簿）（⑤の場合）'!$BE53,1,0),0),0)</f>
        <v>0</v>
      </c>
      <c r="YQ48" s="338">
        <f>IF(YQ$19-'様式３（療養者名簿）（⑤の場合）'!$BD53+1&lt;=15,IF(YQ$19&gt;='様式３（療養者名簿）（⑤の場合）'!$BD53,IF(YQ$19&lt;='様式３（療養者名簿）（⑤の場合）'!$BE53,1,0),0),0)</f>
        <v>0</v>
      </c>
      <c r="YR48" s="338">
        <f>IF(YR$19-'様式３（療養者名簿）（⑤の場合）'!$BD53+1&lt;=15,IF(YR$19&gt;='様式３（療養者名簿）（⑤の場合）'!$BD53,IF(YR$19&lt;='様式３（療養者名簿）（⑤の場合）'!$BE53,1,0),0),0)</f>
        <v>0</v>
      </c>
      <c r="YS48" s="338">
        <f>IF(YS$19-'様式３（療養者名簿）（⑤の場合）'!$BD53+1&lt;=15,IF(YS$19&gt;='様式３（療養者名簿）（⑤の場合）'!$BD53,IF(YS$19&lt;='様式３（療養者名簿）（⑤の場合）'!$BE53,1,0),0),0)</f>
        <v>0</v>
      </c>
      <c r="YT48" s="338">
        <f>IF(YT$19-'様式３（療養者名簿）（⑤の場合）'!$BD53+1&lt;=15,IF(YT$19&gt;='様式３（療養者名簿）（⑤の場合）'!$BD53,IF(YT$19&lt;='様式３（療養者名簿）（⑤の場合）'!$BE53,1,0),0),0)</f>
        <v>0</v>
      </c>
      <c r="YU48" s="338">
        <f>IF(YU$19-'様式３（療養者名簿）（⑤の場合）'!$BD53+1&lt;=15,IF(YU$19&gt;='様式３（療養者名簿）（⑤の場合）'!$BD53,IF(YU$19&lt;='様式３（療養者名簿）（⑤の場合）'!$BE53,1,0),0),0)</f>
        <v>0</v>
      </c>
      <c r="YV48" s="338">
        <f>IF(YV$19-'様式３（療養者名簿）（⑤の場合）'!$BD53+1&lt;=15,IF(YV$19&gt;='様式３（療養者名簿）（⑤の場合）'!$BD53,IF(YV$19&lt;='様式３（療養者名簿）（⑤の場合）'!$BE53,1,0),0),0)</f>
        <v>0</v>
      </c>
      <c r="YW48" s="338">
        <f>IF(YW$19-'様式３（療養者名簿）（⑤の場合）'!$BD53+1&lt;=15,IF(YW$19&gt;='様式３（療養者名簿）（⑤の場合）'!$BD53,IF(YW$19&lt;='様式３（療養者名簿）（⑤の場合）'!$BE53,1,0),0),0)</f>
        <v>0</v>
      </c>
      <c r="YX48" s="338">
        <f>IF(YX$19-'様式３（療養者名簿）（⑤の場合）'!$BD53+1&lt;=15,IF(YX$19&gt;='様式３（療養者名簿）（⑤の場合）'!$BD53,IF(YX$19&lt;='様式３（療養者名簿）（⑤の場合）'!$BE53,1,0),0),0)</f>
        <v>0</v>
      </c>
      <c r="YY48" s="338">
        <f>IF(YY$19-'様式３（療養者名簿）（⑤の場合）'!$BD53+1&lt;=15,IF(YY$19&gt;='様式３（療養者名簿）（⑤の場合）'!$BD53,IF(YY$19&lt;='様式３（療養者名簿）（⑤の場合）'!$BE53,1,0),0),0)</f>
        <v>0</v>
      </c>
      <c r="YZ48" s="338">
        <f>IF(YZ$19-'様式３（療養者名簿）（⑤の場合）'!$BD53+1&lt;=15,IF(YZ$19&gt;='様式３（療養者名簿）（⑤の場合）'!$BD53,IF(YZ$19&lt;='様式３（療養者名簿）（⑤の場合）'!$BE53,1,0),0),0)</f>
        <v>0</v>
      </c>
      <c r="ZA48" s="338">
        <f>IF(ZA$19-'様式３（療養者名簿）（⑤の場合）'!$BD53+1&lt;=15,IF(ZA$19&gt;='様式３（療養者名簿）（⑤の場合）'!$BD53,IF(ZA$19&lt;='様式３（療養者名簿）（⑤の場合）'!$BE53,1,0),0),0)</f>
        <v>0</v>
      </c>
      <c r="ZB48" s="338">
        <f>IF(ZB$19-'様式３（療養者名簿）（⑤の場合）'!$BD53+1&lt;=15,IF(ZB$19&gt;='様式３（療養者名簿）（⑤の場合）'!$BD53,IF(ZB$19&lt;='様式３（療養者名簿）（⑤の場合）'!$BE53,1,0),0),0)</f>
        <v>0</v>
      </c>
      <c r="ZC48" s="338">
        <f>IF(ZC$19-'様式３（療養者名簿）（⑤の場合）'!$BD53+1&lt;=15,IF(ZC$19&gt;='様式３（療養者名簿）（⑤の場合）'!$BD53,IF(ZC$19&lt;='様式３（療養者名簿）（⑤の場合）'!$BE53,1,0),0),0)</f>
        <v>0</v>
      </c>
      <c r="ZD48" s="338">
        <f>IF(ZD$19-'様式３（療養者名簿）（⑤の場合）'!$BD53+1&lt;=15,IF(ZD$19&gt;='様式３（療養者名簿）（⑤の場合）'!$BD53,IF(ZD$19&lt;='様式３（療養者名簿）（⑤の場合）'!$BE53,1,0),0),0)</f>
        <v>0</v>
      </c>
      <c r="ZE48" s="338">
        <f>IF(ZE$19-'様式３（療養者名簿）（⑤の場合）'!$BD53+1&lt;=15,IF(ZE$19&gt;='様式３（療養者名簿）（⑤の場合）'!$BD53,IF(ZE$19&lt;='様式３（療養者名簿）（⑤の場合）'!$BE53,1,0),0),0)</f>
        <v>0</v>
      </c>
      <c r="ZF48" s="338">
        <f>IF(ZF$19-'様式３（療養者名簿）（⑤の場合）'!$BD53+1&lt;=15,IF(ZF$19&gt;='様式３（療養者名簿）（⑤の場合）'!$BD53,IF(ZF$19&lt;='様式３（療養者名簿）（⑤の場合）'!$BE53,1,0),0),0)</f>
        <v>0</v>
      </c>
      <c r="ZG48" s="338">
        <f>IF(ZG$19-'様式３（療養者名簿）（⑤の場合）'!$BD53+1&lt;=15,IF(ZG$19&gt;='様式３（療養者名簿）（⑤の場合）'!$BD53,IF(ZG$19&lt;='様式３（療養者名簿）（⑤の場合）'!$BE53,1,0),0),0)</f>
        <v>0</v>
      </c>
      <c r="ZH48" s="338">
        <f>IF(ZH$19-'様式３（療養者名簿）（⑤の場合）'!$BD53+1&lt;=15,IF(ZH$19&gt;='様式３（療養者名簿）（⑤の場合）'!$BD53,IF(ZH$19&lt;='様式３（療養者名簿）（⑤の場合）'!$BE53,1,0),0),0)</f>
        <v>0</v>
      </c>
      <c r="ZI48" s="338">
        <f>IF(ZI$19-'様式３（療養者名簿）（⑤の場合）'!$BD53+1&lt;=15,IF(ZI$19&gt;='様式３（療養者名簿）（⑤の場合）'!$BD53,IF(ZI$19&lt;='様式３（療養者名簿）（⑤の場合）'!$BE53,1,0),0),0)</f>
        <v>0</v>
      </c>
      <c r="ZJ48" s="338">
        <f>IF(ZJ$19-'様式３（療養者名簿）（⑤の場合）'!$BD53+1&lt;=15,IF(ZJ$19&gt;='様式３（療養者名簿）（⑤の場合）'!$BD53,IF(ZJ$19&lt;='様式３（療養者名簿）（⑤の場合）'!$BE53,1,0),0),0)</f>
        <v>0</v>
      </c>
      <c r="ZK48" s="338">
        <f>IF(ZK$19-'様式３（療養者名簿）（⑤の場合）'!$BD53+1&lt;=15,IF(ZK$19&gt;='様式３（療養者名簿）（⑤の場合）'!$BD53,IF(ZK$19&lt;='様式３（療養者名簿）（⑤の場合）'!$BE53,1,0),0),0)</f>
        <v>0</v>
      </c>
      <c r="ZL48" s="338">
        <f>IF(ZL$19-'様式３（療養者名簿）（⑤の場合）'!$BD53+1&lt;=15,IF(ZL$19&gt;='様式３（療養者名簿）（⑤の場合）'!$BD53,IF(ZL$19&lt;='様式３（療養者名簿）（⑤の場合）'!$BE53,1,0),0),0)</f>
        <v>0</v>
      </c>
      <c r="ZM48" s="338">
        <f>IF(ZM$19-'様式３（療養者名簿）（⑤の場合）'!$BD53+1&lt;=15,IF(ZM$19&gt;='様式３（療養者名簿）（⑤の場合）'!$BD53,IF(ZM$19&lt;='様式３（療養者名簿）（⑤の場合）'!$BE53,1,0),0),0)</f>
        <v>0</v>
      </c>
      <c r="ZN48" s="338">
        <f>IF(ZN$19-'様式３（療養者名簿）（⑤の場合）'!$BD53+1&lt;=15,IF(ZN$19&gt;='様式３（療養者名簿）（⑤の場合）'!$BD53,IF(ZN$19&lt;='様式３（療養者名簿）（⑤の場合）'!$BE53,1,0),0),0)</f>
        <v>0</v>
      </c>
      <c r="ZO48" s="338">
        <f>IF(ZO$19-'様式３（療養者名簿）（⑤の場合）'!$BD53+1&lt;=15,IF(ZO$19&gt;='様式３（療養者名簿）（⑤の場合）'!$BD53,IF(ZO$19&lt;='様式３（療養者名簿）（⑤の場合）'!$BE53,1,0),0),0)</f>
        <v>0</v>
      </c>
      <c r="ZP48" s="338">
        <f>IF(ZP$19-'様式３（療養者名簿）（⑤の場合）'!$BD53+1&lt;=15,IF(ZP$19&gt;='様式３（療養者名簿）（⑤の場合）'!$BD53,IF(ZP$19&lt;='様式３（療養者名簿）（⑤の場合）'!$BE53,1,0),0),0)</f>
        <v>0</v>
      </c>
      <c r="ZQ48" s="338">
        <f>IF(ZQ$19-'様式３（療養者名簿）（⑤の場合）'!$BD53+1&lt;=15,IF(ZQ$19&gt;='様式３（療養者名簿）（⑤の場合）'!$BD53,IF(ZQ$19&lt;='様式３（療養者名簿）（⑤の場合）'!$BE53,1,0),0),0)</f>
        <v>0</v>
      </c>
      <c r="ZR48" s="338">
        <f>IF(ZR$19-'様式３（療養者名簿）（⑤の場合）'!$BD53+1&lt;=15,IF(ZR$19&gt;='様式３（療養者名簿）（⑤の場合）'!$BD53,IF(ZR$19&lt;='様式３（療養者名簿）（⑤の場合）'!$BE53,1,0),0),0)</f>
        <v>0</v>
      </c>
      <c r="ZS48" s="338">
        <f>IF(ZS$19-'様式３（療養者名簿）（⑤の場合）'!$BD53+1&lt;=15,IF(ZS$19&gt;='様式３（療養者名簿）（⑤の場合）'!$BD53,IF(ZS$19&lt;='様式３（療養者名簿）（⑤の場合）'!$BE53,1,0),0),0)</f>
        <v>0</v>
      </c>
      <c r="ZT48" s="338">
        <f>IF(ZT$19-'様式３（療養者名簿）（⑤の場合）'!$BD53+1&lt;=15,IF(ZT$19&gt;='様式３（療養者名簿）（⑤の場合）'!$BD53,IF(ZT$19&lt;='様式３（療養者名簿）（⑤の場合）'!$BE53,1,0),0),0)</f>
        <v>0</v>
      </c>
      <c r="ZU48" s="338">
        <f>IF(ZU$19-'様式３（療養者名簿）（⑤の場合）'!$BD53+1&lt;=15,IF(ZU$19&gt;='様式３（療養者名簿）（⑤の場合）'!$BD53,IF(ZU$19&lt;='様式３（療養者名簿）（⑤の場合）'!$BE53,1,0),0),0)</f>
        <v>0</v>
      </c>
      <c r="ZV48" s="338">
        <f>IF(ZV$19-'様式３（療養者名簿）（⑤の場合）'!$BD53+1&lt;=15,IF(ZV$19&gt;='様式３（療養者名簿）（⑤の場合）'!$BD53,IF(ZV$19&lt;='様式３（療養者名簿）（⑤の場合）'!$BE53,1,0),0),0)</f>
        <v>0</v>
      </c>
      <c r="ZW48" s="338">
        <f>IF(ZW$19-'様式３（療養者名簿）（⑤の場合）'!$BD53+1&lt;=15,IF(ZW$19&gt;='様式３（療養者名簿）（⑤の場合）'!$BD53,IF(ZW$19&lt;='様式３（療養者名簿）（⑤の場合）'!$BE53,1,0),0),0)</f>
        <v>0</v>
      </c>
      <c r="ZX48" s="338">
        <f>IF(ZX$19-'様式３（療養者名簿）（⑤の場合）'!$BD53+1&lt;=15,IF(ZX$19&gt;='様式３（療養者名簿）（⑤の場合）'!$BD53,IF(ZX$19&lt;='様式３（療養者名簿）（⑤の場合）'!$BE53,1,0),0),0)</f>
        <v>0</v>
      </c>
      <c r="ZY48" s="338">
        <f>IF(ZY$19-'様式３（療養者名簿）（⑤の場合）'!$BD53+1&lt;=15,IF(ZY$19&gt;='様式３（療養者名簿）（⑤の場合）'!$BD53,IF(ZY$19&lt;='様式３（療養者名簿）（⑤の場合）'!$BE53,1,0),0),0)</f>
        <v>0</v>
      </c>
      <c r="ZZ48" s="338">
        <f>IF(ZZ$19-'様式３（療養者名簿）（⑤の場合）'!$BD53+1&lt;=15,IF(ZZ$19&gt;='様式３（療養者名簿）（⑤の場合）'!$BD53,IF(ZZ$19&lt;='様式３（療養者名簿）（⑤の場合）'!$BE53,1,0),0),0)</f>
        <v>0</v>
      </c>
      <c r="AAA48" s="338">
        <f>IF(AAA$19-'様式３（療養者名簿）（⑤の場合）'!$BD53+1&lt;=15,IF(AAA$19&gt;='様式３（療養者名簿）（⑤の場合）'!$BD53,IF(AAA$19&lt;='様式３（療養者名簿）（⑤の場合）'!$BE53,1,0),0),0)</f>
        <v>0</v>
      </c>
      <c r="AAB48" s="338">
        <f>IF(AAB$19-'様式３（療養者名簿）（⑤の場合）'!$BD53+1&lt;=15,IF(AAB$19&gt;='様式３（療養者名簿）（⑤の場合）'!$BD53,IF(AAB$19&lt;='様式３（療養者名簿）（⑤の場合）'!$BE53,1,0),0),0)</f>
        <v>0</v>
      </c>
      <c r="AAC48" s="338">
        <f>IF(AAC$19-'様式３（療養者名簿）（⑤の場合）'!$BD53+1&lt;=15,IF(AAC$19&gt;='様式３（療養者名簿）（⑤の場合）'!$BD53,IF(AAC$19&lt;='様式３（療養者名簿）（⑤の場合）'!$BE53,1,0),0),0)</f>
        <v>0</v>
      </c>
      <c r="AAD48" s="338">
        <f>IF(AAD$19-'様式３（療養者名簿）（⑤の場合）'!$BD53+1&lt;=15,IF(AAD$19&gt;='様式３（療養者名簿）（⑤の場合）'!$BD53,IF(AAD$19&lt;='様式３（療養者名簿）（⑤の場合）'!$BE53,1,0),0),0)</f>
        <v>0</v>
      </c>
      <c r="AAE48" s="338">
        <f>IF(AAE$19-'様式３（療養者名簿）（⑤の場合）'!$BD53+1&lt;=15,IF(AAE$19&gt;='様式３（療養者名簿）（⑤の場合）'!$BD53,IF(AAE$19&lt;='様式３（療養者名簿）（⑤の場合）'!$BE53,1,0),0),0)</f>
        <v>0</v>
      </c>
      <c r="AAF48" s="338">
        <f>IF(AAF$19-'様式３（療養者名簿）（⑤の場合）'!$BD53+1&lt;=15,IF(AAF$19&gt;='様式３（療養者名簿）（⑤の場合）'!$BD53,IF(AAF$19&lt;='様式３（療養者名簿）（⑤の場合）'!$BE53,1,0),0),0)</f>
        <v>0</v>
      </c>
      <c r="AAG48" s="338">
        <f>IF(AAG$19-'様式３（療養者名簿）（⑤の場合）'!$BD53+1&lt;=15,IF(AAG$19&gt;='様式３（療養者名簿）（⑤の場合）'!$BD53,IF(AAG$19&lt;='様式３（療養者名簿）（⑤の場合）'!$BE53,1,0),0),0)</f>
        <v>0</v>
      </c>
      <c r="AAH48" s="338">
        <f>IF(AAH$19-'様式３（療養者名簿）（⑤の場合）'!$BD53+1&lt;=15,IF(AAH$19&gt;='様式３（療養者名簿）（⑤の場合）'!$BD53,IF(AAH$19&lt;='様式３（療養者名簿）（⑤の場合）'!$BE53,1,0),0),0)</f>
        <v>0</v>
      </c>
      <c r="AAI48" s="338">
        <f>IF(AAI$19-'様式３（療養者名簿）（⑤の場合）'!$BD53+1&lt;=15,IF(AAI$19&gt;='様式３（療養者名簿）（⑤の場合）'!$BD53,IF(AAI$19&lt;='様式３（療養者名簿）（⑤の場合）'!$BE53,1,0),0),0)</f>
        <v>0</v>
      </c>
      <c r="AAJ48" s="338">
        <f>IF(AAJ$19-'様式３（療養者名簿）（⑤の場合）'!$BD53+1&lt;=15,IF(AAJ$19&gt;='様式３（療養者名簿）（⑤の場合）'!$BD53,IF(AAJ$19&lt;='様式３（療養者名簿）（⑤の場合）'!$BE53,1,0),0),0)</f>
        <v>0</v>
      </c>
      <c r="AAK48" s="338">
        <f>IF(AAK$19-'様式３（療養者名簿）（⑤の場合）'!$BD53+1&lt;=15,IF(AAK$19&gt;='様式３（療養者名簿）（⑤の場合）'!$BD53,IF(AAK$19&lt;='様式３（療養者名簿）（⑤の場合）'!$BE53,1,0),0),0)</f>
        <v>0</v>
      </c>
      <c r="AAL48" s="338">
        <f>IF(AAL$19-'様式３（療養者名簿）（⑤の場合）'!$BD53+1&lt;=15,IF(AAL$19&gt;='様式３（療養者名簿）（⑤の場合）'!$BD53,IF(AAL$19&lt;='様式３（療養者名簿）（⑤の場合）'!$BE53,1,0),0),0)</f>
        <v>0</v>
      </c>
      <c r="AAM48" s="338">
        <f>IF(AAM$19-'様式３（療養者名簿）（⑤の場合）'!$BD53+1&lt;=15,IF(AAM$19&gt;='様式３（療養者名簿）（⑤の場合）'!$BD53,IF(AAM$19&lt;='様式３（療養者名簿）（⑤の場合）'!$BE53,1,0),0),0)</f>
        <v>0</v>
      </c>
      <c r="AAN48" s="338">
        <f>IF(AAN$19-'様式３（療養者名簿）（⑤の場合）'!$BD53+1&lt;=15,IF(AAN$19&gt;='様式３（療養者名簿）（⑤の場合）'!$BD53,IF(AAN$19&lt;='様式３（療養者名簿）（⑤の場合）'!$BE53,1,0),0),0)</f>
        <v>0</v>
      </c>
      <c r="AAO48" s="338">
        <f>IF(AAO$19-'様式３（療養者名簿）（⑤の場合）'!$BD53+1&lt;=15,IF(AAO$19&gt;='様式３（療養者名簿）（⑤の場合）'!$BD53,IF(AAO$19&lt;='様式３（療養者名簿）（⑤の場合）'!$BE53,1,0),0),0)</f>
        <v>0</v>
      </c>
      <c r="AAP48" s="338">
        <f>IF(AAP$19-'様式３（療養者名簿）（⑤の場合）'!$BD53+1&lt;=15,IF(AAP$19&gt;='様式３（療養者名簿）（⑤の場合）'!$BD53,IF(AAP$19&lt;='様式３（療養者名簿）（⑤の場合）'!$BE53,1,0),0),0)</f>
        <v>0</v>
      </c>
      <c r="AAQ48" s="338">
        <f>IF(AAQ$19-'様式３（療養者名簿）（⑤の場合）'!$BD53+1&lt;=15,IF(AAQ$19&gt;='様式３（療養者名簿）（⑤の場合）'!$BD53,IF(AAQ$19&lt;='様式３（療養者名簿）（⑤の場合）'!$BE53,1,0),0),0)</f>
        <v>0</v>
      </c>
      <c r="AAR48" s="338">
        <f>IF(AAR$19-'様式３（療養者名簿）（⑤の場合）'!$BD53+1&lt;=15,IF(AAR$19&gt;='様式３（療養者名簿）（⑤の場合）'!$BD53,IF(AAR$19&lt;='様式３（療養者名簿）（⑤の場合）'!$BE53,1,0),0),0)</f>
        <v>0</v>
      </c>
      <c r="AAS48" s="338">
        <f>IF(AAS$19-'様式３（療養者名簿）（⑤の場合）'!$BD53+1&lt;=15,IF(AAS$19&gt;='様式３（療養者名簿）（⑤の場合）'!$BD53,IF(AAS$19&lt;='様式３（療養者名簿）（⑤の場合）'!$BE53,1,0),0),0)</f>
        <v>0</v>
      </c>
      <c r="AAT48" s="338">
        <f>IF(AAT$19-'様式３（療養者名簿）（⑤の場合）'!$BD53+1&lt;=15,IF(AAT$19&gt;='様式３（療養者名簿）（⑤の場合）'!$BD53,IF(AAT$19&lt;='様式３（療養者名簿）（⑤の場合）'!$BE53,1,0),0),0)</f>
        <v>0</v>
      </c>
      <c r="AAU48" s="338">
        <f>IF(AAU$19-'様式３（療養者名簿）（⑤の場合）'!$BD53+1&lt;=15,IF(AAU$19&gt;='様式３（療養者名簿）（⑤の場合）'!$BD53,IF(AAU$19&lt;='様式３（療養者名簿）（⑤の場合）'!$BE53,1,0),0),0)</f>
        <v>0</v>
      </c>
      <c r="AAV48" s="338">
        <f>IF(AAV$19-'様式３（療養者名簿）（⑤の場合）'!$BD53+1&lt;=15,IF(AAV$19&gt;='様式３（療養者名簿）（⑤の場合）'!$BD53,IF(AAV$19&lt;='様式３（療養者名簿）（⑤の場合）'!$BE53,1,0),0),0)</f>
        <v>0</v>
      </c>
      <c r="AAW48" s="338">
        <f>IF(AAW$19-'様式３（療養者名簿）（⑤の場合）'!$BD53+1&lt;=15,IF(AAW$19&gt;='様式３（療養者名簿）（⑤の場合）'!$BD53,IF(AAW$19&lt;='様式３（療養者名簿）（⑤の場合）'!$BE53,1,0),0),0)</f>
        <v>0</v>
      </c>
      <c r="AAX48" s="338">
        <f>IF(AAX$19-'様式３（療養者名簿）（⑤の場合）'!$BD53+1&lt;=15,IF(AAX$19&gt;='様式３（療養者名簿）（⑤の場合）'!$BD53,IF(AAX$19&lt;='様式３（療養者名簿）（⑤の場合）'!$BE53,1,0),0),0)</f>
        <v>0</v>
      </c>
      <c r="AAY48" s="338">
        <f>IF(AAY$19-'様式３（療養者名簿）（⑤の場合）'!$BD53+1&lt;=15,IF(AAY$19&gt;='様式３（療養者名簿）（⑤の場合）'!$BD53,IF(AAY$19&lt;='様式３（療養者名簿）（⑤の場合）'!$BE53,1,0),0),0)</f>
        <v>0</v>
      </c>
      <c r="AAZ48" s="338">
        <f>IF(AAZ$19-'様式３（療養者名簿）（⑤の場合）'!$BD53+1&lt;=15,IF(AAZ$19&gt;='様式３（療養者名簿）（⑤の場合）'!$BD53,IF(AAZ$19&lt;='様式３（療養者名簿）（⑤の場合）'!$BE53,1,0),0),0)</f>
        <v>0</v>
      </c>
      <c r="ABA48" s="338">
        <f>IF(ABA$19-'様式３（療養者名簿）（⑤の場合）'!$BD53+1&lt;=15,IF(ABA$19&gt;='様式３（療養者名簿）（⑤の場合）'!$BD53,IF(ABA$19&lt;='様式３（療養者名簿）（⑤の場合）'!$BE53,1,0),0),0)</f>
        <v>0</v>
      </c>
      <c r="ABB48" s="338">
        <f>IF(ABB$19-'様式３（療養者名簿）（⑤の場合）'!$BD53+1&lt;=15,IF(ABB$19&gt;='様式３（療養者名簿）（⑤の場合）'!$BD53,IF(ABB$19&lt;='様式３（療養者名簿）（⑤の場合）'!$BE53,1,0),0),0)</f>
        <v>0</v>
      </c>
      <c r="ABC48" s="338">
        <f>IF(ABC$19-'様式３（療養者名簿）（⑤の場合）'!$BD53+1&lt;=15,IF(ABC$19&gt;='様式３（療養者名簿）（⑤の場合）'!$BD53,IF(ABC$19&lt;='様式３（療養者名簿）（⑤の場合）'!$BE53,1,0),0),0)</f>
        <v>0</v>
      </c>
      <c r="ABD48" s="338">
        <f>IF(ABD$19-'様式３（療養者名簿）（⑤の場合）'!$BD53+1&lt;=15,IF(ABD$19&gt;='様式３（療養者名簿）（⑤の場合）'!$BD53,IF(ABD$19&lt;='様式３（療養者名簿）（⑤の場合）'!$BE53,1,0),0),0)</f>
        <v>0</v>
      </c>
    </row>
    <row r="49" spans="1:732" ht="42" customHeight="1">
      <c r="A49" s="227">
        <f>'様式３（療養者名簿）（⑤の場合）'!C54</f>
        <v>0</v>
      </c>
      <c r="B49" s="332">
        <f>IF(B$19-'様式３（療養者名簿）（⑤の場合）'!$BD54+1&lt;=15,IF(B$19&gt;='様式３（療養者名簿）（⑤の場合）'!$BD54,IF(B$19&lt;='様式３（療養者名簿）（⑤の場合）'!$BE54,1,0),0),0)</f>
        <v>0</v>
      </c>
      <c r="C49" s="332">
        <f>IF(C$19-'様式３（療養者名簿）（⑤の場合）'!$BD54+1&lt;=15,IF(C$19&gt;='様式３（療養者名簿）（⑤の場合）'!$BD54,IF(C$19&lt;='様式３（療養者名簿）（⑤の場合）'!$BE54,1,0),0),0)</f>
        <v>0</v>
      </c>
      <c r="D49" s="332">
        <f>IF(D$19-'様式３（療養者名簿）（⑤の場合）'!$BD54+1&lt;=15,IF(D$19&gt;='様式３（療養者名簿）（⑤の場合）'!$BD54,IF(D$19&lt;='様式３（療養者名簿）（⑤の場合）'!$BE54,1,0),0),0)</f>
        <v>0</v>
      </c>
      <c r="E49" s="332">
        <f>IF(E$19-'様式３（療養者名簿）（⑤の場合）'!$BD54+1&lt;=15,IF(E$19&gt;='様式３（療養者名簿）（⑤の場合）'!$BD54,IF(E$19&lt;='様式３（療養者名簿）（⑤の場合）'!$BE54,1,0),0),0)</f>
        <v>0</v>
      </c>
      <c r="F49" s="332">
        <f>IF(F$19-'様式３（療養者名簿）（⑤の場合）'!$BD54+1&lt;=15,IF(F$19&gt;='様式３（療養者名簿）（⑤の場合）'!$BD54,IF(F$19&lt;='様式３（療養者名簿）（⑤の場合）'!$BE54,1,0),0),0)</f>
        <v>0</v>
      </c>
      <c r="G49" s="332">
        <f>IF(G$19-'様式３（療養者名簿）（⑤の場合）'!$BD54+1&lt;=15,IF(G$19&gt;='様式３（療養者名簿）（⑤の場合）'!$BD54,IF(G$19&lt;='様式３（療養者名簿）（⑤の場合）'!$BE54,1,0),0),0)</f>
        <v>0</v>
      </c>
      <c r="H49" s="332">
        <f>IF(H$19-'様式３（療養者名簿）（⑤の場合）'!$BD54+1&lt;=15,IF(H$19&gt;='様式３（療養者名簿）（⑤の場合）'!$BD54,IF(H$19&lt;='様式３（療養者名簿）（⑤の場合）'!$BE54,1,0),0),0)</f>
        <v>0</v>
      </c>
      <c r="I49" s="332">
        <f>IF(I$19-'様式３（療養者名簿）（⑤の場合）'!$BD54+1&lt;=15,IF(I$19&gt;='様式３（療養者名簿）（⑤の場合）'!$BD54,IF(I$19&lt;='様式３（療養者名簿）（⑤の場合）'!$BE54,1,0),0),0)</f>
        <v>0</v>
      </c>
      <c r="J49" s="332">
        <f>IF(J$19-'様式３（療養者名簿）（⑤の場合）'!$BD54+1&lt;=15,IF(J$19&gt;='様式３（療養者名簿）（⑤の場合）'!$BD54,IF(J$19&lt;='様式３（療養者名簿）（⑤の場合）'!$BE54,1,0),0),0)</f>
        <v>0</v>
      </c>
      <c r="K49" s="332">
        <f>IF(K$19-'様式３（療養者名簿）（⑤の場合）'!$BD54+1&lt;=15,IF(K$19&gt;='様式３（療養者名簿）（⑤の場合）'!$BD54,IF(K$19&lt;='様式３（療養者名簿）（⑤の場合）'!$BE54,1,0),0),0)</f>
        <v>0</v>
      </c>
      <c r="L49" s="332">
        <f>IF(L$19-'様式３（療養者名簿）（⑤の場合）'!$BD54+1&lt;=15,IF(L$19&gt;='様式３（療養者名簿）（⑤の場合）'!$BD54,IF(L$19&lt;='様式３（療養者名簿）（⑤の場合）'!$BE54,1,0),0),0)</f>
        <v>0</v>
      </c>
      <c r="M49" s="332">
        <f>IF(M$19-'様式３（療養者名簿）（⑤の場合）'!$BD54+1&lt;=15,IF(M$19&gt;='様式３（療養者名簿）（⑤の場合）'!$BD54,IF(M$19&lt;='様式３（療養者名簿）（⑤の場合）'!$BE54,1,0),0),0)</f>
        <v>0</v>
      </c>
      <c r="N49" s="332">
        <f>IF(N$19-'様式３（療養者名簿）（⑤の場合）'!$BD54+1&lt;=15,IF(N$19&gt;='様式３（療養者名簿）（⑤の場合）'!$BD54,IF(N$19&lt;='様式３（療養者名簿）（⑤の場合）'!$BE54,1,0),0),0)</f>
        <v>0</v>
      </c>
      <c r="O49" s="332">
        <f>IF(O$19-'様式３（療養者名簿）（⑤の場合）'!$BD54+1&lt;=15,IF(O$19&gt;='様式３（療養者名簿）（⑤の場合）'!$BD54,IF(O$19&lt;='様式３（療養者名簿）（⑤の場合）'!$BE54,1,0),0),0)</f>
        <v>0</v>
      </c>
      <c r="P49" s="332">
        <f>IF(P$19-'様式３（療養者名簿）（⑤の場合）'!$BD54+1&lt;=15,IF(P$19&gt;='様式３（療養者名簿）（⑤の場合）'!$BD54,IF(P$19&lt;='様式３（療養者名簿）（⑤の場合）'!$BE54,1,0),0),0)</f>
        <v>0</v>
      </c>
      <c r="Q49" s="332">
        <f>IF(Q$19-'様式３（療養者名簿）（⑤の場合）'!$BD54+1&lt;=15,IF(Q$19&gt;='様式３（療養者名簿）（⑤の場合）'!$BD54,IF(Q$19&lt;='様式３（療養者名簿）（⑤の場合）'!$BE54,1,0),0),0)</f>
        <v>0</v>
      </c>
      <c r="R49" s="332">
        <f>IF(R$19-'様式３（療養者名簿）（⑤の場合）'!$BD54+1&lt;=15,IF(R$19&gt;='様式３（療養者名簿）（⑤の場合）'!$BD54,IF(R$19&lt;='様式３（療養者名簿）（⑤の場合）'!$BE54,1,0),0),0)</f>
        <v>0</v>
      </c>
      <c r="S49" s="332">
        <f>IF(S$19-'様式３（療養者名簿）（⑤の場合）'!$BD54+1&lt;=15,IF(S$19&gt;='様式３（療養者名簿）（⑤の場合）'!$BD54,IF(S$19&lt;='様式３（療養者名簿）（⑤の場合）'!$BE54,1,0),0),0)</f>
        <v>0</v>
      </c>
      <c r="T49" s="332">
        <f>IF(T$19-'様式３（療養者名簿）（⑤の場合）'!$BD54+1&lt;=15,IF(T$19&gt;='様式３（療養者名簿）（⑤の場合）'!$BD54,IF(T$19&lt;='様式３（療養者名簿）（⑤の場合）'!$BE54,1,0),0),0)</f>
        <v>0</v>
      </c>
      <c r="U49" s="332">
        <f>IF(U$19-'様式３（療養者名簿）（⑤の場合）'!$BD54+1&lt;=15,IF(U$19&gt;='様式３（療養者名簿）（⑤の場合）'!$BD54,IF(U$19&lt;='様式３（療養者名簿）（⑤の場合）'!$BE54,1,0),0),0)</f>
        <v>0</v>
      </c>
      <c r="V49" s="332">
        <f>IF(V$19-'様式３（療養者名簿）（⑤の場合）'!$BD54+1&lt;=15,IF(V$19&gt;='様式３（療養者名簿）（⑤の場合）'!$BD54,IF(V$19&lt;='様式３（療養者名簿）（⑤の場合）'!$BE54,1,0),0),0)</f>
        <v>0</v>
      </c>
      <c r="W49" s="332">
        <f>IF(W$19-'様式３（療養者名簿）（⑤の場合）'!$BD54+1&lt;=15,IF(W$19&gt;='様式３（療養者名簿）（⑤の場合）'!$BD54,IF(W$19&lt;='様式３（療養者名簿）（⑤の場合）'!$BE54,1,0),0),0)</f>
        <v>0</v>
      </c>
      <c r="X49" s="332">
        <f>IF(X$19-'様式３（療養者名簿）（⑤の場合）'!$BD54+1&lt;=15,IF(X$19&gt;='様式３（療養者名簿）（⑤の場合）'!$BD54,IF(X$19&lt;='様式３（療養者名簿）（⑤の場合）'!$BE54,1,0),0),0)</f>
        <v>0</v>
      </c>
      <c r="Y49" s="332">
        <f>IF(Y$19-'様式３（療養者名簿）（⑤の場合）'!$BD54+1&lt;=15,IF(Y$19&gt;='様式３（療養者名簿）（⑤の場合）'!$BD54,IF(Y$19&lt;='様式３（療養者名簿）（⑤の場合）'!$BE54,1,0),0),0)</f>
        <v>0</v>
      </c>
      <c r="Z49" s="332">
        <f>IF(Z$19-'様式３（療養者名簿）（⑤の場合）'!$BD54+1&lt;=15,IF(Z$19&gt;='様式３（療養者名簿）（⑤の場合）'!$BD54,IF(Z$19&lt;='様式３（療養者名簿）（⑤の場合）'!$BE54,1,0),0),0)</f>
        <v>0</v>
      </c>
      <c r="AA49" s="332">
        <f>IF(AA$19-'様式３（療養者名簿）（⑤の場合）'!$BD54+1&lt;=15,IF(AA$19&gt;='様式３（療養者名簿）（⑤の場合）'!$BD54,IF(AA$19&lt;='様式３（療養者名簿）（⑤の場合）'!$BE54,1,0),0),0)</f>
        <v>0</v>
      </c>
      <c r="AB49" s="332">
        <f>IF(AB$19-'様式３（療養者名簿）（⑤の場合）'!$BD54+1&lt;=15,IF(AB$19&gt;='様式３（療養者名簿）（⑤の場合）'!$BD54,IF(AB$19&lt;='様式３（療養者名簿）（⑤の場合）'!$BE54,1,0),0),0)</f>
        <v>0</v>
      </c>
      <c r="AC49" s="332">
        <f>IF(AC$19-'様式３（療養者名簿）（⑤の場合）'!$BD54+1&lt;=15,IF(AC$19&gt;='様式３（療養者名簿）（⑤の場合）'!$BD54,IF(AC$19&lt;='様式３（療養者名簿）（⑤の場合）'!$BE54,1,0),0),0)</f>
        <v>0</v>
      </c>
      <c r="AD49" s="332">
        <f>IF(AD$19-'様式３（療養者名簿）（⑤の場合）'!$BD54+1&lt;=15,IF(AD$19&gt;='様式３（療養者名簿）（⑤の場合）'!$BD54,IF(AD$19&lt;='様式３（療養者名簿）（⑤の場合）'!$BE54,1,0),0),0)</f>
        <v>0</v>
      </c>
      <c r="AE49" s="332">
        <f>IF(AE$19-'様式３（療養者名簿）（⑤の場合）'!$BD54+1&lt;=15,IF(AE$19&gt;='様式３（療養者名簿）（⑤の場合）'!$BD54,IF(AE$19&lt;='様式３（療養者名簿）（⑤の場合）'!$BE54,1,0),0),0)</f>
        <v>0</v>
      </c>
      <c r="AF49" s="332">
        <f>IF(AF$19-'様式３（療養者名簿）（⑤の場合）'!$BD54+1&lt;=15,IF(AF$19&gt;='様式３（療養者名簿）（⑤の場合）'!$BD54,IF(AF$19&lt;='様式３（療養者名簿）（⑤の場合）'!$BE54,1,0),0),0)</f>
        <v>0</v>
      </c>
      <c r="AG49" s="332">
        <f>IF(AG$19-'様式３（療養者名簿）（⑤の場合）'!$BD54+1&lt;=15,IF(AG$19&gt;='様式３（療養者名簿）（⑤の場合）'!$BD54,IF(AG$19&lt;='様式３（療養者名簿）（⑤の場合）'!$BE54,1,0),0),0)</f>
        <v>0</v>
      </c>
      <c r="AH49" s="332">
        <f>IF(AH$19-'様式３（療養者名簿）（⑤の場合）'!$BD54+1&lt;=15,IF(AH$19&gt;='様式３（療養者名簿）（⑤の場合）'!$BD54,IF(AH$19&lt;='様式３（療養者名簿）（⑤の場合）'!$BE54,1,0),0),0)</f>
        <v>0</v>
      </c>
      <c r="AI49" s="332">
        <f>IF(AI$19-'様式３（療養者名簿）（⑤の場合）'!$BD54+1&lt;=15,IF(AI$19&gt;='様式３（療養者名簿）（⑤の場合）'!$BD54,IF(AI$19&lt;='様式３（療養者名簿）（⑤の場合）'!$BE54,1,0),0),0)</f>
        <v>0</v>
      </c>
      <c r="AJ49" s="332">
        <f>IF(AJ$19-'様式３（療養者名簿）（⑤の場合）'!$BD54+1&lt;=15,IF(AJ$19&gt;='様式３（療養者名簿）（⑤の場合）'!$BD54,IF(AJ$19&lt;='様式３（療養者名簿）（⑤の場合）'!$BE54,1,0),0),0)</f>
        <v>0</v>
      </c>
      <c r="AK49" s="332">
        <f>IF(AK$19-'様式３（療養者名簿）（⑤の場合）'!$BD54+1&lt;=15,IF(AK$19&gt;='様式３（療養者名簿）（⑤の場合）'!$BD54,IF(AK$19&lt;='様式３（療養者名簿）（⑤の場合）'!$BE54,1,0),0),0)</f>
        <v>0</v>
      </c>
      <c r="AL49" s="332">
        <f>IF(AL$19-'様式３（療養者名簿）（⑤の場合）'!$BD54+1&lt;=15,IF(AL$19&gt;='様式３（療養者名簿）（⑤の場合）'!$BD54,IF(AL$19&lt;='様式３（療養者名簿）（⑤の場合）'!$BE54,1,0),0),0)</f>
        <v>0</v>
      </c>
      <c r="AM49" s="332">
        <f>IF(AM$19-'様式３（療養者名簿）（⑤の場合）'!$BD54+1&lt;=15,IF(AM$19&gt;='様式３（療養者名簿）（⑤の場合）'!$BD54,IF(AM$19&lt;='様式３（療養者名簿）（⑤の場合）'!$BE54,1,0),0),0)</f>
        <v>0</v>
      </c>
      <c r="AN49" s="332">
        <f>IF(AN$19-'様式３（療養者名簿）（⑤の場合）'!$BD54+1&lt;=15,IF(AN$19&gt;='様式３（療養者名簿）（⑤の場合）'!$BD54,IF(AN$19&lt;='様式３（療養者名簿）（⑤の場合）'!$BE54,1,0),0),0)</f>
        <v>0</v>
      </c>
      <c r="AO49" s="332">
        <f>IF(AO$19-'様式３（療養者名簿）（⑤の場合）'!$BD54+1&lt;=15,IF(AO$19&gt;='様式３（療養者名簿）（⑤の場合）'!$BD54,IF(AO$19&lt;='様式３（療養者名簿）（⑤の場合）'!$BE54,1,0),0),0)</f>
        <v>0</v>
      </c>
      <c r="AP49" s="332">
        <f>IF(AP$19-'様式３（療養者名簿）（⑤の場合）'!$BD54+1&lt;=15,IF(AP$19&gt;='様式３（療養者名簿）（⑤の場合）'!$BD54,IF(AP$19&lt;='様式３（療養者名簿）（⑤の場合）'!$BE54,1,0),0),0)</f>
        <v>0</v>
      </c>
      <c r="AQ49" s="332">
        <f>IF(AQ$19-'様式３（療養者名簿）（⑤の場合）'!$BD54+1&lt;=15,IF(AQ$19&gt;='様式３（療養者名簿）（⑤の場合）'!$BD54,IF(AQ$19&lt;='様式３（療養者名簿）（⑤の場合）'!$BE54,1,0),0),0)</f>
        <v>0</v>
      </c>
      <c r="AR49" s="332">
        <f>IF(AR$19-'様式３（療養者名簿）（⑤の場合）'!$BD54+1&lt;=15,IF(AR$19&gt;='様式３（療養者名簿）（⑤の場合）'!$BD54,IF(AR$19&lt;='様式３（療養者名簿）（⑤の場合）'!$BE54,1,0),0),0)</f>
        <v>0</v>
      </c>
      <c r="AS49" s="332">
        <f>IF(AS$19-'様式３（療養者名簿）（⑤の場合）'!$BD54+1&lt;=15,IF(AS$19&gt;='様式３（療養者名簿）（⑤の場合）'!$BD54,IF(AS$19&lt;='様式３（療養者名簿）（⑤の場合）'!$BE54,1,0),0),0)</f>
        <v>0</v>
      </c>
      <c r="AT49" s="332">
        <f>IF(AT$19-'様式３（療養者名簿）（⑤の場合）'!$BD54+1&lt;=15,IF(AT$19&gt;='様式３（療養者名簿）（⑤の場合）'!$BD54,IF(AT$19&lt;='様式３（療養者名簿）（⑤の場合）'!$BE54,1,0),0),0)</f>
        <v>0</v>
      </c>
      <c r="AU49" s="332">
        <f>IF(AU$19-'様式３（療養者名簿）（⑤の場合）'!$BD54+1&lt;=15,IF(AU$19&gt;='様式３（療養者名簿）（⑤の場合）'!$BD54,IF(AU$19&lt;='様式３（療養者名簿）（⑤の場合）'!$BE54,1,0),0),0)</f>
        <v>0</v>
      </c>
      <c r="AV49" s="332">
        <f>IF(AV$19-'様式３（療養者名簿）（⑤の場合）'!$BD54+1&lt;=15,IF(AV$19&gt;='様式３（療養者名簿）（⑤の場合）'!$BD54,IF(AV$19&lt;='様式３（療養者名簿）（⑤の場合）'!$BE54,1,0),0),0)</f>
        <v>0</v>
      </c>
      <c r="AW49" s="332">
        <f>IF(AW$19-'様式３（療養者名簿）（⑤の場合）'!$BD54+1&lt;=15,IF(AW$19&gt;='様式３（療養者名簿）（⑤の場合）'!$BD54,IF(AW$19&lt;='様式３（療養者名簿）（⑤の場合）'!$BE54,1,0),0),0)</f>
        <v>0</v>
      </c>
      <c r="AX49" s="332">
        <f>IF(AX$19-'様式３（療養者名簿）（⑤の場合）'!$BD54+1&lt;=15,IF(AX$19&gt;='様式３（療養者名簿）（⑤の場合）'!$BD54,IF(AX$19&lt;='様式３（療養者名簿）（⑤の場合）'!$BE54,1,0),0),0)</f>
        <v>0</v>
      </c>
      <c r="AY49" s="332">
        <f>IF(AY$19-'様式３（療養者名簿）（⑤の場合）'!$BD54+1&lt;=15,IF(AY$19&gt;='様式３（療養者名簿）（⑤の場合）'!$BD54,IF(AY$19&lt;='様式３（療養者名簿）（⑤の場合）'!$BE54,1,0),0),0)</f>
        <v>0</v>
      </c>
      <c r="AZ49" s="332">
        <f>IF(AZ$19-'様式３（療養者名簿）（⑤の場合）'!$BD54+1&lt;=15,IF(AZ$19&gt;='様式３（療養者名簿）（⑤の場合）'!$BD54,IF(AZ$19&lt;='様式３（療養者名簿）（⑤の場合）'!$BE54,1,0),0),0)</f>
        <v>0</v>
      </c>
      <c r="BA49" s="332">
        <f>IF(BA$19-'様式３（療養者名簿）（⑤の場合）'!$BD54+1&lt;=15,IF(BA$19&gt;='様式３（療養者名簿）（⑤の場合）'!$BD54,IF(BA$19&lt;='様式３（療養者名簿）（⑤の場合）'!$BE54,1,0),0),0)</f>
        <v>0</v>
      </c>
      <c r="BB49" s="332">
        <f>IF(BB$19-'様式３（療養者名簿）（⑤の場合）'!$BD54+1&lt;=15,IF(BB$19&gt;='様式３（療養者名簿）（⑤の場合）'!$BD54,IF(BB$19&lt;='様式３（療養者名簿）（⑤の場合）'!$BE54,1,0),0),0)</f>
        <v>0</v>
      </c>
      <c r="BC49" s="332">
        <f>IF(BC$19-'様式３（療養者名簿）（⑤の場合）'!$BD54+1&lt;=15,IF(BC$19&gt;='様式３（療養者名簿）（⑤の場合）'!$BD54,IF(BC$19&lt;='様式３（療養者名簿）（⑤の場合）'!$BE54,1,0),0),0)</f>
        <v>0</v>
      </c>
      <c r="BD49" s="332">
        <f>IF(BD$19-'様式３（療養者名簿）（⑤の場合）'!$BD54+1&lt;=15,IF(BD$19&gt;='様式３（療養者名簿）（⑤の場合）'!$BD54,IF(BD$19&lt;='様式３（療養者名簿）（⑤の場合）'!$BE54,1,0),0),0)</f>
        <v>0</v>
      </c>
      <c r="BE49" s="332">
        <f>IF(BE$19-'様式３（療養者名簿）（⑤の場合）'!$BD54+1&lt;=15,IF(BE$19&gt;='様式３（療養者名簿）（⑤の場合）'!$BD54,IF(BE$19&lt;='様式３（療養者名簿）（⑤の場合）'!$BE54,1,0),0),0)</f>
        <v>0</v>
      </c>
      <c r="BF49" s="332">
        <f>IF(BF$19-'様式３（療養者名簿）（⑤の場合）'!$BD54+1&lt;=15,IF(BF$19&gt;='様式３（療養者名簿）（⑤の場合）'!$BD54,IF(BF$19&lt;='様式３（療養者名簿）（⑤の場合）'!$BE54,1,0),0),0)</f>
        <v>0</v>
      </c>
      <c r="BG49" s="332">
        <f>IF(BG$19-'様式３（療養者名簿）（⑤の場合）'!$BD54+1&lt;=15,IF(BG$19&gt;='様式３（療養者名簿）（⑤の場合）'!$BD54,IF(BG$19&lt;='様式３（療養者名簿）（⑤の場合）'!$BE54,1,0),0),0)</f>
        <v>0</v>
      </c>
      <c r="BH49" s="332">
        <f>IF(BH$19-'様式３（療養者名簿）（⑤の場合）'!$BD54+1&lt;=15,IF(BH$19&gt;='様式３（療養者名簿）（⑤の場合）'!$BD54,IF(BH$19&lt;='様式３（療養者名簿）（⑤の場合）'!$BE54,1,0),0),0)</f>
        <v>0</v>
      </c>
      <c r="BI49" s="332">
        <f>IF(BI$19-'様式３（療養者名簿）（⑤の場合）'!$BD54+1&lt;=15,IF(BI$19&gt;='様式３（療養者名簿）（⑤の場合）'!$BD54,IF(BI$19&lt;='様式３（療養者名簿）（⑤の場合）'!$BE54,1,0),0),0)</f>
        <v>0</v>
      </c>
      <c r="BJ49" s="332">
        <f>IF(BJ$19-'様式３（療養者名簿）（⑤の場合）'!$BD54+1&lt;=15,IF(BJ$19&gt;='様式３（療養者名簿）（⑤の場合）'!$BD54,IF(BJ$19&lt;='様式３（療養者名簿）（⑤の場合）'!$BE54,1,0),0),0)</f>
        <v>0</v>
      </c>
      <c r="BK49" s="332">
        <f>IF(BK$19-'様式３（療養者名簿）（⑤の場合）'!$BD54+1&lt;=15,IF(BK$19&gt;='様式３（療養者名簿）（⑤の場合）'!$BD54,IF(BK$19&lt;='様式３（療養者名簿）（⑤の場合）'!$BE54,1,0),0),0)</f>
        <v>0</v>
      </c>
      <c r="BL49" s="332">
        <f>IF(BL$19-'様式３（療養者名簿）（⑤の場合）'!$BD54+1&lt;=15,IF(BL$19&gt;='様式３（療養者名簿）（⑤の場合）'!$BD54,IF(BL$19&lt;='様式３（療養者名簿）（⑤の場合）'!$BE54,1,0),0),0)</f>
        <v>0</v>
      </c>
      <c r="BM49" s="332">
        <f>IF(BM$19-'様式３（療養者名簿）（⑤の場合）'!$BD54+1&lt;=15,IF(BM$19&gt;='様式３（療養者名簿）（⑤の場合）'!$BD54,IF(BM$19&lt;='様式３（療養者名簿）（⑤の場合）'!$BE54,1,0),0),0)</f>
        <v>0</v>
      </c>
      <c r="BN49" s="332">
        <f>IF(BN$19-'様式３（療養者名簿）（⑤の場合）'!$BD54+1&lt;=15,IF(BN$19&gt;='様式３（療養者名簿）（⑤の場合）'!$BD54,IF(BN$19&lt;='様式３（療養者名簿）（⑤の場合）'!$BE54,1,0),0),0)</f>
        <v>0</v>
      </c>
      <c r="BO49" s="332">
        <f>IF(BO$19-'様式３（療養者名簿）（⑤の場合）'!$BD54+1&lt;=15,IF(BO$19&gt;='様式３（療養者名簿）（⑤の場合）'!$BD54,IF(BO$19&lt;='様式３（療養者名簿）（⑤の場合）'!$BE54,1,0),0),0)</f>
        <v>0</v>
      </c>
      <c r="BP49" s="332">
        <f>IF(BP$19-'様式３（療養者名簿）（⑤の場合）'!$BD54+1&lt;=15,IF(BP$19&gt;='様式３（療養者名簿）（⑤の場合）'!$BD54,IF(BP$19&lt;='様式３（療養者名簿）（⑤の場合）'!$BE54,1,0),0),0)</f>
        <v>0</v>
      </c>
      <c r="BQ49" s="332">
        <f>IF(BQ$19-'様式３（療養者名簿）（⑤の場合）'!$BD54+1&lt;=15,IF(BQ$19&gt;='様式３（療養者名簿）（⑤の場合）'!$BD54,IF(BQ$19&lt;='様式３（療養者名簿）（⑤の場合）'!$BE54,1,0),0),0)</f>
        <v>0</v>
      </c>
      <c r="BR49" s="332">
        <f>IF(BR$19-'様式３（療養者名簿）（⑤の場合）'!$BD54+1&lt;=15,IF(BR$19&gt;='様式３（療養者名簿）（⑤の場合）'!$BD54,IF(BR$19&lt;='様式３（療養者名簿）（⑤の場合）'!$BE54,1,0),0),0)</f>
        <v>0</v>
      </c>
      <c r="BS49" s="332">
        <f>IF(BS$19-'様式３（療養者名簿）（⑤の場合）'!$BD54+1&lt;=15,IF(BS$19&gt;='様式３（療養者名簿）（⑤の場合）'!$BD54,IF(BS$19&lt;='様式３（療養者名簿）（⑤の場合）'!$BE54,1,0),0),0)</f>
        <v>0</v>
      </c>
      <c r="BT49" s="332">
        <f>IF(BT$19-'様式３（療養者名簿）（⑤の場合）'!$BD54+1&lt;=15,IF(BT$19&gt;='様式３（療養者名簿）（⑤の場合）'!$BD54,IF(BT$19&lt;='様式３（療養者名簿）（⑤の場合）'!$BE54,1,0),0),0)</f>
        <v>0</v>
      </c>
      <c r="BU49" s="332">
        <f>IF(BU$19-'様式３（療養者名簿）（⑤の場合）'!$BD54+1&lt;=15,IF(BU$19&gt;='様式３（療養者名簿）（⑤の場合）'!$BD54,IF(BU$19&lt;='様式３（療養者名簿）（⑤の場合）'!$BE54,1,0),0),0)</f>
        <v>0</v>
      </c>
      <c r="BV49" s="332">
        <f>IF(BV$19-'様式３（療養者名簿）（⑤の場合）'!$BD54+1&lt;=15,IF(BV$19&gt;='様式３（療養者名簿）（⑤の場合）'!$BD54,IF(BV$19&lt;='様式３（療養者名簿）（⑤の場合）'!$BE54,1,0),0),0)</f>
        <v>0</v>
      </c>
      <c r="BW49" s="332">
        <f>IF(BW$19-'様式３（療養者名簿）（⑤の場合）'!$BD54+1&lt;=15,IF(BW$19&gt;='様式３（療養者名簿）（⑤の場合）'!$BD54,IF(BW$19&lt;='様式３（療養者名簿）（⑤の場合）'!$BE54,1,0),0),0)</f>
        <v>0</v>
      </c>
      <c r="BX49" s="332">
        <f>IF(BX$19-'様式３（療養者名簿）（⑤の場合）'!$BD54+1&lt;=15,IF(BX$19&gt;='様式３（療養者名簿）（⑤の場合）'!$BD54,IF(BX$19&lt;='様式３（療養者名簿）（⑤の場合）'!$BE54,1,0),0),0)</f>
        <v>0</v>
      </c>
      <c r="BY49" s="332">
        <f>IF(BY$19-'様式３（療養者名簿）（⑤の場合）'!$BD54+1&lt;=15,IF(BY$19&gt;='様式３（療養者名簿）（⑤の場合）'!$BD54,IF(BY$19&lt;='様式３（療養者名簿）（⑤の場合）'!$BE54,1,0),0),0)</f>
        <v>0</v>
      </c>
      <c r="BZ49" s="332">
        <f>IF(BZ$19-'様式３（療養者名簿）（⑤の場合）'!$BD54+1&lt;=15,IF(BZ$19&gt;='様式３（療養者名簿）（⑤の場合）'!$BD54,IF(BZ$19&lt;='様式３（療養者名簿）（⑤の場合）'!$BE54,1,0),0),0)</f>
        <v>0</v>
      </c>
      <c r="CA49" s="332">
        <f>IF(CA$19-'様式３（療養者名簿）（⑤の場合）'!$BD54+1&lt;=15,IF(CA$19&gt;='様式３（療養者名簿）（⑤の場合）'!$BD54,IF(CA$19&lt;='様式３（療養者名簿）（⑤の場合）'!$BE54,1,0),0),0)</f>
        <v>0</v>
      </c>
      <c r="CB49" s="332">
        <f>IF(CB$19-'様式３（療養者名簿）（⑤の場合）'!$BD54+1&lt;=15,IF(CB$19&gt;='様式３（療養者名簿）（⑤の場合）'!$BD54,IF(CB$19&lt;='様式３（療養者名簿）（⑤の場合）'!$BE54,1,0),0),0)</f>
        <v>0</v>
      </c>
      <c r="CC49" s="332">
        <f>IF(CC$19-'様式３（療養者名簿）（⑤の場合）'!$BD54+1&lt;=15,IF(CC$19&gt;='様式３（療養者名簿）（⑤の場合）'!$BD54,IF(CC$19&lt;='様式３（療養者名簿）（⑤の場合）'!$BE54,1,0),0),0)</f>
        <v>0</v>
      </c>
      <c r="CD49" s="332">
        <f>IF(CD$19-'様式３（療養者名簿）（⑤の場合）'!$BD54+1&lt;=15,IF(CD$19&gt;='様式３（療養者名簿）（⑤の場合）'!$BD54,IF(CD$19&lt;='様式３（療養者名簿）（⑤の場合）'!$BE54,1,0),0),0)</f>
        <v>0</v>
      </c>
      <c r="CE49" s="332">
        <f>IF(CE$19-'様式３（療養者名簿）（⑤の場合）'!$BD54+1&lt;=15,IF(CE$19&gt;='様式３（療養者名簿）（⑤の場合）'!$BD54,IF(CE$19&lt;='様式３（療養者名簿）（⑤の場合）'!$BE54,1,0),0),0)</f>
        <v>0</v>
      </c>
      <c r="CF49" s="332">
        <f>IF(CF$19-'様式３（療養者名簿）（⑤の場合）'!$BD54+1&lt;=15,IF(CF$19&gt;='様式３（療養者名簿）（⑤の場合）'!$BD54,IF(CF$19&lt;='様式３（療養者名簿）（⑤の場合）'!$BE54,1,0),0),0)</f>
        <v>0</v>
      </c>
      <c r="CG49" s="332">
        <f>IF(CG$19-'様式３（療養者名簿）（⑤の場合）'!$BD54+1&lt;=15,IF(CG$19&gt;='様式３（療養者名簿）（⑤の場合）'!$BD54,IF(CG$19&lt;='様式３（療養者名簿）（⑤の場合）'!$BE54,1,0),0),0)</f>
        <v>0</v>
      </c>
      <c r="CH49" s="332">
        <f>IF(CH$19-'様式３（療養者名簿）（⑤の場合）'!$BD54+1&lt;=15,IF(CH$19&gt;='様式３（療養者名簿）（⑤の場合）'!$BD54,IF(CH$19&lt;='様式３（療養者名簿）（⑤の場合）'!$BE54,1,0),0),0)</f>
        <v>0</v>
      </c>
      <c r="CI49" s="332">
        <f>IF(CI$19-'様式３（療養者名簿）（⑤の場合）'!$BD54+1&lt;=15,IF(CI$19&gt;='様式３（療養者名簿）（⑤の場合）'!$BD54,IF(CI$19&lt;='様式３（療養者名簿）（⑤の場合）'!$BE54,1,0),0),0)</f>
        <v>0</v>
      </c>
      <c r="CJ49" s="332">
        <f>IF(CJ$19-'様式３（療養者名簿）（⑤の場合）'!$BD54+1&lt;=15,IF(CJ$19&gt;='様式３（療養者名簿）（⑤の場合）'!$BD54,IF(CJ$19&lt;='様式３（療養者名簿）（⑤の場合）'!$BE54,1,0),0),0)</f>
        <v>0</v>
      </c>
      <c r="CK49" s="332">
        <f>IF(CK$19-'様式３（療養者名簿）（⑤の場合）'!$BD54+1&lt;=15,IF(CK$19&gt;='様式３（療養者名簿）（⑤の場合）'!$BD54,IF(CK$19&lt;='様式３（療養者名簿）（⑤の場合）'!$BE54,1,0),0),0)</f>
        <v>0</v>
      </c>
      <c r="CL49" s="332">
        <f>IF(CL$19-'様式３（療養者名簿）（⑤の場合）'!$BD54+1&lt;=15,IF(CL$19&gt;='様式３（療養者名簿）（⑤の場合）'!$BD54,IF(CL$19&lt;='様式３（療養者名簿）（⑤の場合）'!$BE54,1,0),0),0)</f>
        <v>0</v>
      </c>
      <c r="CM49" s="332">
        <f>IF(CM$19-'様式３（療養者名簿）（⑤の場合）'!$BD54+1&lt;=15,IF(CM$19&gt;='様式３（療養者名簿）（⑤の場合）'!$BD54,IF(CM$19&lt;='様式３（療養者名簿）（⑤の場合）'!$BE54,1,0),0),0)</f>
        <v>0</v>
      </c>
      <c r="CN49" s="332">
        <f>IF(CN$19-'様式３（療養者名簿）（⑤の場合）'!$BD54+1&lt;=15,IF(CN$19&gt;='様式３（療養者名簿）（⑤の場合）'!$BD54,IF(CN$19&lt;='様式３（療養者名簿）（⑤の場合）'!$BE54,1,0),0),0)</f>
        <v>0</v>
      </c>
      <c r="CO49" s="332">
        <f>IF(CO$19-'様式３（療養者名簿）（⑤の場合）'!$BD54+1&lt;=15,IF(CO$19&gt;='様式３（療養者名簿）（⑤の場合）'!$BD54,IF(CO$19&lt;='様式３（療養者名簿）（⑤の場合）'!$BE54,1,0),0),0)</f>
        <v>0</v>
      </c>
      <c r="CP49" s="332">
        <f>IF(CP$19-'様式３（療養者名簿）（⑤の場合）'!$BD54+1&lt;=15,IF(CP$19&gt;='様式３（療養者名簿）（⑤の場合）'!$BD54,IF(CP$19&lt;='様式３（療養者名簿）（⑤の場合）'!$BE54,1,0),0),0)</f>
        <v>0</v>
      </c>
      <c r="CQ49" s="332">
        <f>IF(CQ$19-'様式３（療養者名簿）（⑤の場合）'!$BD54+1&lt;=15,IF(CQ$19&gt;='様式３（療養者名簿）（⑤の場合）'!$BD54,IF(CQ$19&lt;='様式３（療養者名簿）（⑤の場合）'!$BE54,1,0),0),0)</f>
        <v>0</v>
      </c>
      <c r="CR49" s="332">
        <f>IF(CR$19-'様式３（療養者名簿）（⑤の場合）'!$BD54+1&lt;=15,IF(CR$19&gt;='様式３（療養者名簿）（⑤の場合）'!$BD54,IF(CR$19&lt;='様式３（療養者名簿）（⑤の場合）'!$BE54,1,0),0),0)</f>
        <v>0</v>
      </c>
      <c r="CS49" s="332">
        <f>IF(CS$19-'様式３（療養者名簿）（⑤の場合）'!$BD54+1&lt;=15,IF(CS$19&gt;='様式３（療養者名簿）（⑤の場合）'!$BD54,IF(CS$19&lt;='様式３（療養者名簿）（⑤の場合）'!$BE54,1,0),0),0)</f>
        <v>0</v>
      </c>
      <c r="CT49" s="332">
        <f>IF(CT$19-'様式３（療養者名簿）（⑤の場合）'!$BD54+1&lt;=15,IF(CT$19&gt;='様式３（療養者名簿）（⑤の場合）'!$BD54,IF(CT$19&lt;='様式３（療養者名簿）（⑤の場合）'!$BE54,1,0),0),0)</f>
        <v>0</v>
      </c>
      <c r="CU49" s="332">
        <f>IF(CU$19-'様式３（療養者名簿）（⑤の場合）'!$BD54+1&lt;=15,IF(CU$19&gt;='様式３（療養者名簿）（⑤の場合）'!$BD54,IF(CU$19&lt;='様式３（療養者名簿）（⑤の場合）'!$BE54,1,0),0),0)</f>
        <v>0</v>
      </c>
      <c r="CV49" s="332">
        <f>IF(CV$19-'様式３（療養者名簿）（⑤の場合）'!$BD54+1&lt;=15,IF(CV$19&gt;='様式３（療養者名簿）（⑤の場合）'!$BD54,IF(CV$19&lt;='様式３（療養者名簿）（⑤の場合）'!$BE54,1,0),0),0)</f>
        <v>0</v>
      </c>
      <c r="CW49" s="332">
        <f>IF(CW$19-'様式３（療養者名簿）（⑤の場合）'!$BD54+1&lt;=15,IF(CW$19&gt;='様式３（療養者名簿）（⑤の場合）'!$BD54,IF(CW$19&lt;='様式３（療養者名簿）（⑤の場合）'!$BE54,1,0),0),0)</f>
        <v>0</v>
      </c>
      <c r="CX49" s="332">
        <f>IF(CX$19-'様式３（療養者名簿）（⑤の場合）'!$BD54+1&lt;=15,IF(CX$19&gt;='様式３（療養者名簿）（⑤の場合）'!$BD54,IF(CX$19&lt;='様式３（療養者名簿）（⑤の場合）'!$BE54,1,0),0),0)</f>
        <v>0</v>
      </c>
      <c r="CY49" s="332">
        <f>IF(CY$19-'様式３（療養者名簿）（⑤の場合）'!$BD54+1&lt;=15,IF(CY$19&gt;='様式３（療養者名簿）（⑤の場合）'!$BD54,IF(CY$19&lt;='様式３（療養者名簿）（⑤の場合）'!$BE54,1,0),0),0)</f>
        <v>0</v>
      </c>
      <c r="CZ49" s="332">
        <f>IF(CZ$19-'様式３（療養者名簿）（⑤の場合）'!$BD54+1&lt;=15,IF(CZ$19&gt;='様式３（療養者名簿）（⑤の場合）'!$BD54,IF(CZ$19&lt;='様式３（療養者名簿）（⑤の場合）'!$BE54,1,0),0),0)</f>
        <v>0</v>
      </c>
      <c r="DA49" s="332">
        <f>IF(DA$19-'様式３（療養者名簿）（⑤の場合）'!$BD54+1&lt;=15,IF(DA$19&gt;='様式３（療養者名簿）（⑤の場合）'!$BD54,IF(DA$19&lt;='様式３（療養者名簿）（⑤の場合）'!$BE54,1,0),0),0)</f>
        <v>0</v>
      </c>
      <c r="DB49" s="332">
        <f>IF(DB$19-'様式３（療養者名簿）（⑤の場合）'!$BD54+1&lt;=15,IF(DB$19&gt;='様式３（療養者名簿）（⑤の場合）'!$BD54,IF(DB$19&lt;='様式３（療養者名簿）（⑤の場合）'!$BE54,1,0),0),0)</f>
        <v>0</v>
      </c>
      <c r="DC49" s="332">
        <f>IF(DC$19-'様式３（療養者名簿）（⑤の場合）'!$BD54+1&lt;=15,IF(DC$19&gt;='様式３（療養者名簿）（⑤の場合）'!$BD54,IF(DC$19&lt;='様式３（療養者名簿）（⑤の場合）'!$BE54,1,0),0),0)</f>
        <v>0</v>
      </c>
      <c r="DD49" s="332">
        <f>IF(DD$19-'様式３（療養者名簿）（⑤の場合）'!$BD54+1&lt;=15,IF(DD$19&gt;='様式３（療養者名簿）（⑤の場合）'!$BD54,IF(DD$19&lt;='様式３（療養者名簿）（⑤の場合）'!$BE54,1,0),0),0)</f>
        <v>0</v>
      </c>
      <c r="DE49" s="332">
        <f>IF(DE$19-'様式３（療養者名簿）（⑤の場合）'!$BD54+1&lt;=15,IF(DE$19&gt;='様式３（療養者名簿）（⑤の場合）'!$BD54,IF(DE$19&lt;='様式３（療養者名簿）（⑤の場合）'!$BE54,1,0),0),0)</f>
        <v>0</v>
      </c>
      <c r="DF49" s="332">
        <f>IF(DF$19-'様式３（療養者名簿）（⑤の場合）'!$BD54+1&lt;=15,IF(DF$19&gt;='様式３（療養者名簿）（⑤の場合）'!$BD54,IF(DF$19&lt;='様式３（療養者名簿）（⑤の場合）'!$BE54,1,0),0),0)</f>
        <v>0</v>
      </c>
      <c r="DG49" s="332">
        <f>IF(DG$19-'様式３（療養者名簿）（⑤の場合）'!$BD54+1&lt;=15,IF(DG$19&gt;='様式３（療養者名簿）（⑤の場合）'!$BD54,IF(DG$19&lt;='様式３（療養者名簿）（⑤の場合）'!$BE54,1,0),0),0)</f>
        <v>0</v>
      </c>
      <c r="DH49" s="332">
        <f>IF(DH$19-'様式３（療養者名簿）（⑤の場合）'!$BD54+1&lt;=15,IF(DH$19&gt;='様式３（療養者名簿）（⑤の場合）'!$BD54,IF(DH$19&lt;='様式３（療養者名簿）（⑤の場合）'!$BE54,1,0),0),0)</f>
        <v>0</v>
      </c>
      <c r="DI49" s="332">
        <f>IF(DI$19-'様式３（療養者名簿）（⑤の場合）'!$BD54+1&lt;=15,IF(DI$19&gt;='様式３（療養者名簿）（⑤の場合）'!$BD54,IF(DI$19&lt;='様式３（療養者名簿）（⑤の場合）'!$BE54,1,0),0),0)</f>
        <v>0</v>
      </c>
      <c r="DJ49" s="332">
        <f>IF(DJ$19-'様式３（療養者名簿）（⑤の場合）'!$BD54+1&lt;=15,IF(DJ$19&gt;='様式３（療養者名簿）（⑤の場合）'!$BD54,IF(DJ$19&lt;='様式３（療養者名簿）（⑤の場合）'!$BE54,1,0),0),0)</f>
        <v>0</v>
      </c>
      <c r="DK49" s="332">
        <f>IF(DK$19-'様式３（療養者名簿）（⑤の場合）'!$BD54+1&lt;=15,IF(DK$19&gt;='様式３（療養者名簿）（⑤の場合）'!$BD54,IF(DK$19&lt;='様式３（療養者名簿）（⑤の場合）'!$BE54,1,0),0),0)</f>
        <v>0</v>
      </c>
      <c r="DL49" s="332">
        <f>IF(DL$19-'様式３（療養者名簿）（⑤の場合）'!$BD54+1&lt;=15,IF(DL$19&gt;='様式３（療養者名簿）（⑤の場合）'!$BD54,IF(DL$19&lt;='様式３（療養者名簿）（⑤の場合）'!$BE54,1,0),0),0)</f>
        <v>0</v>
      </c>
      <c r="DM49" s="332">
        <f>IF(DM$19-'様式３（療養者名簿）（⑤の場合）'!$BD54+1&lt;=15,IF(DM$19&gt;='様式３（療養者名簿）（⑤の場合）'!$BD54,IF(DM$19&lt;='様式３（療養者名簿）（⑤の場合）'!$BE54,1,0),0),0)</f>
        <v>0</v>
      </c>
      <c r="DN49" s="332">
        <f>IF(DN$19-'様式３（療養者名簿）（⑤の場合）'!$BD54+1&lt;=15,IF(DN$19&gt;='様式３（療養者名簿）（⑤の場合）'!$BD54,IF(DN$19&lt;='様式３（療養者名簿）（⑤の場合）'!$BE54,1,0),0),0)</f>
        <v>0</v>
      </c>
      <c r="DO49" s="332">
        <f>IF(DO$19-'様式３（療養者名簿）（⑤の場合）'!$BD54+1&lt;=15,IF(DO$19&gt;='様式３（療養者名簿）（⑤の場合）'!$BD54,IF(DO$19&lt;='様式３（療養者名簿）（⑤の場合）'!$BE54,1,0),0),0)</f>
        <v>0</v>
      </c>
      <c r="DP49" s="332">
        <f>IF(DP$19-'様式３（療養者名簿）（⑤の場合）'!$BD54+1&lt;=15,IF(DP$19&gt;='様式３（療養者名簿）（⑤の場合）'!$BD54,IF(DP$19&lt;='様式３（療養者名簿）（⑤の場合）'!$BE54,1,0),0),0)</f>
        <v>0</v>
      </c>
      <c r="DQ49" s="332">
        <f>IF(DQ$19-'様式３（療養者名簿）（⑤の場合）'!$BD54+1&lt;=15,IF(DQ$19&gt;='様式３（療養者名簿）（⑤の場合）'!$BD54,IF(DQ$19&lt;='様式３（療養者名簿）（⑤の場合）'!$BE54,1,0),0),0)</f>
        <v>0</v>
      </c>
      <c r="DR49" s="332">
        <f>IF(DR$19-'様式３（療養者名簿）（⑤の場合）'!$BD54+1&lt;=15,IF(DR$19&gt;='様式３（療養者名簿）（⑤の場合）'!$BD54,IF(DR$19&lt;='様式３（療養者名簿）（⑤の場合）'!$BE54,1,0),0),0)</f>
        <v>0</v>
      </c>
      <c r="DS49" s="332">
        <f>IF(DS$19-'様式３（療養者名簿）（⑤の場合）'!$BD54+1&lt;=15,IF(DS$19&gt;='様式３（療養者名簿）（⑤の場合）'!$BD54,IF(DS$19&lt;='様式３（療養者名簿）（⑤の場合）'!$BE54,1,0),0),0)</f>
        <v>0</v>
      </c>
      <c r="DT49" s="332">
        <f>IF(DT$19-'様式３（療養者名簿）（⑤の場合）'!$BD54+1&lt;=15,IF(DT$19&gt;='様式３（療養者名簿）（⑤の場合）'!$BD54,IF(DT$19&lt;='様式３（療養者名簿）（⑤の場合）'!$BE54,1,0),0),0)</f>
        <v>0</v>
      </c>
      <c r="DU49" s="332">
        <f>IF(DU$19-'様式３（療養者名簿）（⑤の場合）'!$BD54+1&lt;=15,IF(DU$19&gt;='様式３（療養者名簿）（⑤の場合）'!$BD54,IF(DU$19&lt;='様式３（療養者名簿）（⑤の場合）'!$BE54,1,0),0),0)</f>
        <v>0</v>
      </c>
      <c r="DV49" s="332">
        <f>IF(DV$19-'様式３（療養者名簿）（⑤の場合）'!$BD54+1&lt;=15,IF(DV$19&gt;='様式３（療養者名簿）（⑤の場合）'!$BD54,IF(DV$19&lt;='様式３（療養者名簿）（⑤の場合）'!$BE54,1,0),0),0)</f>
        <v>0</v>
      </c>
      <c r="DW49" s="332">
        <f>IF(DW$19-'様式３（療養者名簿）（⑤の場合）'!$BD54+1&lt;=15,IF(DW$19&gt;='様式３（療養者名簿）（⑤の場合）'!$BD54,IF(DW$19&lt;='様式３（療養者名簿）（⑤の場合）'!$BE54,1,0),0),0)</f>
        <v>0</v>
      </c>
      <c r="DX49" s="332">
        <f>IF(DX$19-'様式３（療養者名簿）（⑤の場合）'!$BD54+1&lt;=15,IF(DX$19&gt;='様式３（療養者名簿）（⑤の場合）'!$BD54,IF(DX$19&lt;='様式３（療養者名簿）（⑤の場合）'!$BE54,1,0),0),0)</f>
        <v>0</v>
      </c>
      <c r="DY49" s="332">
        <f>IF(DY$19-'様式３（療養者名簿）（⑤の場合）'!$BD54+1&lt;=15,IF(DY$19&gt;='様式３（療養者名簿）（⑤の場合）'!$BD54,IF(DY$19&lt;='様式３（療養者名簿）（⑤の場合）'!$BE54,1,0),0),0)</f>
        <v>0</v>
      </c>
      <c r="DZ49" s="332">
        <f>IF(DZ$19-'様式３（療養者名簿）（⑤の場合）'!$BD54+1&lt;=15,IF(DZ$19&gt;='様式３（療養者名簿）（⑤の場合）'!$BD54,IF(DZ$19&lt;='様式３（療養者名簿）（⑤の場合）'!$BE54,1,0),0),0)</f>
        <v>0</v>
      </c>
      <c r="EA49" s="332">
        <f>IF(EA$19-'様式３（療養者名簿）（⑤の場合）'!$BD54+1&lt;=15,IF(EA$19&gt;='様式３（療養者名簿）（⑤の場合）'!$BD54,IF(EA$19&lt;='様式３（療養者名簿）（⑤の場合）'!$BE54,1,0),0),0)</f>
        <v>0</v>
      </c>
      <c r="EB49" s="332">
        <f>IF(EB$19-'様式３（療養者名簿）（⑤の場合）'!$BD54+1&lt;=15,IF(EB$19&gt;='様式３（療養者名簿）（⑤の場合）'!$BD54,IF(EB$19&lt;='様式３（療養者名簿）（⑤の場合）'!$BE54,1,0),0),0)</f>
        <v>0</v>
      </c>
      <c r="EC49" s="332">
        <f>IF(EC$19-'様式３（療養者名簿）（⑤の場合）'!$BD54+1&lt;=15,IF(EC$19&gt;='様式３（療養者名簿）（⑤の場合）'!$BD54,IF(EC$19&lt;='様式３（療養者名簿）（⑤の場合）'!$BE54,1,0),0),0)</f>
        <v>0</v>
      </c>
      <c r="ED49" s="332">
        <f>IF(ED$19-'様式３（療養者名簿）（⑤の場合）'!$BD54+1&lt;=15,IF(ED$19&gt;='様式３（療養者名簿）（⑤の場合）'!$BD54,IF(ED$19&lt;='様式３（療養者名簿）（⑤の場合）'!$BE54,1,0),0),0)</f>
        <v>0</v>
      </c>
      <c r="EE49" s="332">
        <f>IF(EE$19-'様式３（療養者名簿）（⑤の場合）'!$BD54+1&lt;=15,IF(EE$19&gt;='様式３（療養者名簿）（⑤の場合）'!$BD54,IF(EE$19&lt;='様式３（療養者名簿）（⑤の場合）'!$BE54,1,0),0),0)</f>
        <v>0</v>
      </c>
      <c r="EF49" s="332">
        <f>IF(EF$19-'様式３（療養者名簿）（⑤の場合）'!$BD54+1&lt;=15,IF(EF$19&gt;='様式３（療養者名簿）（⑤の場合）'!$BD54,IF(EF$19&lt;='様式３（療養者名簿）（⑤の場合）'!$BE54,1,0),0),0)</f>
        <v>0</v>
      </c>
      <c r="EG49" s="332">
        <f>IF(EG$19-'様式３（療養者名簿）（⑤の場合）'!$BD54+1&lt;=15,IF(EG$19&gt;='様式３（療養者名簿）（⑤の場合）'!$BD54,IF(EG$19&lt;='様式３（療養者名簿）（⑤の場合）'!$BE54,1,0),0),0)</f>
        <v>0</v>
      </c>
      <c r="EH49" s="332">
        <f>IF(EH$19-'様式３（療養者名簿）（⑤の場合）'!$BD54+1&lt;=15,IF(EH$19&gt;='様式３（療養者名簿）（⑤の場合）'!$BD54,IF(EH$19&lt;='様式３（療養者名簿）（⑤の場合）'!$BE54,1,0),0),0)</f>
        <v>0</v>
      </c>
      <c r="EI49" s="332">
        <f>IF(EI$19-'様式３（療養者名簿）（⑤の場合）'!$BD54+1&lt;=15,IF(EI$19&gt;='様式３（療養者名簿）（⑤の場合）'!$BD54,IF(EI$19&lt;='様式３（療養者名簿）（⑤の場合）'!$BE54,1,0),0),0)</f>
        <v>0</v>
      </c>
      <c r="EJ49" s="332">
        <f>IF(EJ$19-'様式３（療養者名簿）（⑤の場合）'!$BD54+1&lt;=15,IF(EJ$19&gt;='様式３（療養者名簿）（⑤の場合）'!$BD54,IF(EJ$19&lt;='様式３（療養者名簿）（⑤の場合）'!$BE54,1,0),0),0)</f>
        <v>0</v>
      </c>
      <c r="EK49" s="332">
        <f>IF(EK$19-'様式３（療養者名簿）（⑤の場合）'!$BD54+1&lt;=15,IF(EK$19&gt;='様式３（療養者名簿）（⑤の場合）'!$BD54,IF(EK$19&lt;='様式３（療養者名簿）（⑤の場合）'!$BE54,1,0),0),0)</f>
        <v>0</v>
      </c>
      <c r="EL49" s="332">
        <f>IF(EL$19-'様式３（療養者名簿）（⑤の場合）'!$BD54+1&lt;=15,IF(EL$19&gt;='様式３（療養者名簿）（⑤の場合）'!$BD54,IF(EL$19&lt;='様式３（療養者名簿）（⑤の場合）'!$BE54,1,0),0),0)</f>
        <v>0</v>
      </c>
      <c r="EM49" s="332">
        <f>IF(EM$19-'様式３（療養者名簿）（⑤の場合）'!$BD54+1&lt;=15,IF(EM$19&gt;='様式３（療養者名簿）（⑤の場合）'!$BD54,IF(EM$19&lt;='様式３（療養者名簿）（⑤の場合）'!$BE54,1,0),0),0)</f>
        <v>0</v>
      </c>
      <c r="EN49" s="332">
        <f>IF(EN$19-'様式３（療養者名簿）（⑤の場合）'!$BD54+1&lt;=15,IF(EN$19&gt;='様式３（療養者名簿）（⑤の場合）'!$BD54,IF(EN$19&lt;='様式３（療養者名簿）（⑤の場合）'!$BE54,1,0),0),0)</f>
        <v>0</v>
      </c>
      <c r="EO49" s="332">
        <f>IF(EO$19-'様式３（療養者名簿）（⑤の場合）'!$BD54+1&lt;=15,IF(EO$19&gt;='様式３（療養者名簿）（⑤の場合）'!$BD54,IF(EO$19&lt;='様式３（療養者名簿）（⑤の場合）'!$BE54,1,0),0),0)</f>
        <v>0</v>
      </c>
      <c r="EP49" s="332">
        <f>IF(EP$19-'様式３（療養者名簿）（⑤の場合）'!$BD54+1&lt;=15,IF(EP$19&gt;='様式３（療養者名簿）（⑤の場合）'!$BD54,IF(EP$19&lt;='様式３（療養者名簿）（⑤の場合）'!$BE54,1,0),0),0)</f>
        <v>0</v>
      </c>
      <c r="EQ49" s="332">
        <f>IF(EQ$19-'様式３（療養者名簿）（⑤の場合）'!$BD54+1&lt;=15,IF(EQ$19&gt;='様式３（療養者名簿）（⑤の場合）'!$BD54,IF(EQ$19&lt;='様式３（療養者名簿）（⑤の場合）'!$BE54,1,0),0),0)</f>
        <v>0</v>
      </c>
      <c r="ER49" s="332">
        <f>IF(ER$19-'様式３（療養者名簿）（⑤の場合）'!$BD54+1&lt;=15,IF(ER$19&gt;='様式３（療養者名簿）（⑤の場合）'!$BD54,IF(ER$19&lt;='様式３（療養者名簿）（⑤の場合）'!$BE54,1,0),0),0)</f>
        <v>0</v>
      </c>
      <c r="ES49" s="332">
        <f>IF(ES$19-'様式３（療養者名簿）（⑤の場合）'!$BD54+1&lt;=15,IF(ES$19&gt;='様式３（療養者名簿）（⑤の場合）'!$BD54,IF(ES$19&lt;='様式３（療養者名簿）（⑤の場合）'!$BE54,1,0),0),0)</f>
        <v>0</v>
      </c>
      <c r="ET49" s="332">
        <f>IF(ET$19-'様式３（療養者名簿）（⑤の場合）'!$BD54+1&lt;=15,IF(ET$19&gt;='様式３（療養者名簿）（⑤の場合）'!$BD54,IF(ET$19&lt;='様式３（療養者名簿）（⑤の場合）'!$BE54,1,0),0),0)</f>
        <v>0</v>
      </c>
      <c r="EU49" s="332">
        <f>IF(EU$19-'様式３（療養者名簿）（⑤の場合）'!$BD54+1&lt;=15,IF(EU$19&gt;='様式３（療養者名簿）（⑤の場合）'!$BD54,IF(EU$19&lt;='様式３（療養者名簿）（⑤の場合）'!$BE54,1,0),0),0)</f>
        <v>0</v>
      </c>
      <c r="EV49" s="332">
        <f>IF(EV$19-'様式３（療養者名簿）（⑤の場合）'!$BD54+1&lt;=15,IF(EV$19&gt;='様式３（療養者名簿）（⑤の場合）'!$BD54,IF(EV$19&lt;='様式３（療養者名簿）（⑤の場合）'!$BE54,1,0),0),0)</f>
        <v>0</v>
      </c>
      <c r="EW49" s="332">
        <f>IF(EW$19-'様式３（療養者名簿）（⑤の場合）'!$BD54+1&lt;=15,IF(EW$19&gt;='様式３（療養者名簿）（⑤の場合）'!$BD54,IF(EW$19&lt;='様式３（療養者名簿）（⑤の場合）'!$BE54,1,0),0),0)</f>
        <v>0</v>
      </c>
      <c r="EX49" s="332">
        <f>IF(EX$19-'様式３（療養者名簿）（⑤の場合）'!$BD54+1&lt;=15,IF(EX$19&gt;='様式３（療養者名簿）（⑤の場合）'!$BD54,IF(EX$19&lt;='様式３（療養者名簿）（⑤の場合）'!$BE54,1,0),0),0)</f>
        <v>0</v>
      </c>
      <c r="EY49" s="332">
        <f>IF(EY$19-'様式３（療養者名簿）（⑤の場合）'!$BD54+1&lt;=15,IF(EY$19&gt;='様式３（療養者名簿）（⑤の場合）'!$BD54,IF(EY$19&lt;='様式３（療養者名簿）（⑤の場合）'!$BE54,1,0),0),0)</f>
        <v>0</v>
      </c>
      <c r="EZ49" s="332">
        <f>IF(EZ$19-'様式３（療養者名簿）（⑤の場合）'!$BD54+1&lt;=15,IF(EZ$19&gt;='様式３（療養者名簿）（⑤の場合）'!$BD54,IF(EZ$19&lt;='様式３（療養者名簿）（⑤の場合）'!$BE54,1,0),0),0)</f>
        <v>0</v>
      </c>
      <c r="FA49" s="332">
        <f>IF(FA$19-'様式３（療養者名簿）（⑤の場合）'!$BD54+1&lt;=15,IF(FA$19&gt;='様式３（療養者名簿）（⑤の場合）'!$BD54,IF(FA$19&lt;='様式３（療養者名簿）（⑤の場合）'!$BE54,1,0),0),0)</f>
        <v>0</v>
      </c>
      <c r="FB49" s="332">
        <f>IF(FB$19-'様式３（療養者名簿）（⑤の場合）'!$BD54+1&lt;=15,IF(FB$19&gt;='様式３（療養者名簿）（⑤の場合）'!$BD54,IF(FB$19&lt;='様式３（療養者名簿）（⑤の場合）'!$BE54,1,0),0),0)</f>
        <v>0</v>
      </c>
      <c r="FC49" s="332">
        <f>IF(FC$19-'様式３（療養者名簿）（⑤の場合）'!$BD54+1&lt;=15,IF(FC$19&gt;='様式３（療養者名簿）（⑤の場合）'!$BD54,IF(FC$19&lt;='様式３（療養者名簿）（⑤の場合）'!$BE54,1,0),0),0)</f>
        <v>0</v>
      </c>
      <c r="FD49" s="332">
        <f>IF(FD$19-'様式３（療養者名簿）（⑤の場合）'!$BD54+1&lt;=15,IF(FD$19&gt;='様式３（療養者名簿）（⑤の場合）'!$BD54,IF(FD$19&lt;='様式３（療養者名簿）（⑤の場合）'!$BE54,1,0),0),0)</f>
        <v>0</v>
      </c>
      <c r="FE49" s="332">
        <f>IF(FE$19-'様式３（療養者名簿）（⑤の場合）'!$BD54+1&lt;=15,IF(FE$19&gt;='様式３（療養者名簿）（⑤の場合）'!$BD54,IF(FE$19&lt;='様式３（療養者名簿）（⑤の場合）'!$BE54,1,0),0),0)</f>
        <v>0</v>
      </c>
      <c r="FF49" s="332">
        <f>IF(FF$19-'様式３（療養者名簿）（⑤の場合）'!$BD54+1&lt;=15,IF(FF$19&gt;='様式３（療養者名簿）（⑤の場合）'!$BD54,IF(FF$19&lt;='様式３（療養者名簿）（⑤の場合）'!$BE54,1,0),0),0)</f>
        <v>0</v>
      </c>
      <c r="FG49" s="332">
        <f>IF(FG$19-'様式３（療養者名簿）（⑤の場合）'!$BD54+1&lt;=15,IF(FG$19&gt;='様式３（療養者名簿）（⑤の場合）'!$BD54,IF(FG$19&lt;='様式３（療養者名簿）（⑤の場合）'!$BE54,1,0),0),0)</f>
        <v>0</v>
      </c>
      <c r="FH49" s="332">
        <f>IF(FH$19-'様式３（療養者名簿）（⑤の場合）'!$BD54+1&lt;=15,IF(FH$19&gt;='様式３（療養者名簿）（⑤の場合）'!$BD54,IF(FH$19&lt;='様式３（療養者名簿）（⑤の場合）'!$BE54,1,0),0),0)</f>
        <v>0</v>
      </c>
      <c r="FI49" s="332">
        <f>IF(FI$19-'様式３（療養者名簿）（⑤の場合）'!$BD54+1&lt;=15,IF(FI$19&gt;='様式３（療養者名簿）（⑤の場合）'!$BD54,IF(FI$19&lt;='様式３（療養者名簿）（⑤の場合）'!$BE54,1,0),0),0)</f>
        <v>0</v>
      </c>
      <c r="FJ49" s="332">
        <f>IF(FJ$19-'様式３（療養者名簿）（⑤の場合）'!$BD54+1&lt;=15,IF(FJ$19&gt;='様式３（療養者名簿）（⑤の場合）'!$BD54,IF(FJ$19&lt;='様式３（療養者名簿）（⑤の場合）'!$BE54,1,0),0),0)</f>
        <v>0</v>
      </c>
      <c r="FK49" s="332">
        <f>IF(FK$19-'様式３（療養者名簿）（⑤の場合）'!$BD54+1&lt;=15,IF(FK$19&gt;='様式３（療養者名簿）（⑤の場合）'!$BD54,IF(FK$19&lt;='様式３（療養者名簿）（⑤の場合）'!$BE54,1,0),0),0)</f>
        <v>0</v>
      </c>
      <c r="FL49" s="332">
        <f>IF(FL$19-'様式３（療養者名簿）（⑤の場合）'!$BD54+1&lt;=15,IF(FL$19&gt;='様式３（療養者名簿）（⑤の場合）'!$BD54,IF(FL$19&lt;='様式３（療養者名簿）（⑤の場合）'!$BE54,1,0),0),0)</f>
        <v>0</v>
      </c>
      <c r="FM49" s="332">
        <f>IF(FM$19-'様式３（療養者名簿）（⑤の場合）'!$BD54+1&lt;=15,IF(FM$19&gt;='様式３（療養者名簿）（⑤の場合）'!$BD54,IF(FM$19&lt;='様式３（療養者名簿）（⑤の場合）'!$BE54,1,0),0),0)</f>
        <v>0</v>
      </c>
      <c r="FN49" s="332">
        <f>IF(FN$19-'様式３（療養者名簿）（⑤の場合）'!$BD54+1&lt;=15,IF(FN$19&gt;='様式３（療養者名簿）（⑤の場合）'!$BD54,IF(FN$19&lt;='様式３（療養者名簿）（⑤の場合）'!$BE54,1,0),0),0)</f>
        <v>0</v>
      </c>
      <c r="FO49" s="332">
        <f>IF(FO$19-'様式３（療養者名簿）（⑤の場合）'!$BD54+1&lt;=15,IF(FO$19&gt;='様式３（療養者名簿）（⑤の場合）'!$BD54,IF(FO$19&lt;='様式３（療養者名簿）（⑤の場合）'!$BE54,1,0),0),0)</f>
        <v>0</v>
      </c>
      <c r="FP49" s="332">
        <f>IF(FP$19-'様式３（療養者名簿）（⑤の場合）'!$BD54+1&lt;=15,IF(FP$19&gt;='様式３（療養者名簿）（⑤の場合）'!$BD54,IF(FP$19&lt;='様式３（療養者名簿）（⑤の場合）'!$BE54,1,0),0),0)</f>
        <v>0</v>
      </c>
      <c r="FQ49" s="332">
        <f>IF(FQ$19-'様式３（療養者名簿）（⑤の場合）'!$BD54+1&lt;=15,IF(FQ$19&gt;='様式３（療養者名簿）（⑤の場合）'!$BD54,IF(FQ$19&lt;='様式３（療養者名簿）（⑤の場合）'!$BE54,1,0),0),0)</f>
        <v>0</v>
      </c>
      <c r="FR49" s="332">
        <f>IF(FR$19-'様式３（療養者名簿）（⑤の場合）'!$BD54+1&lt;=15,IF(FR$19&gt;='様式３（療養者名簿）（⑤の場合）'!$BD54,IF(FR$19&lt;='様式３（療養者名簿）（⑤の場合）'!$BE54,1,0),0),0)</f>
        <v>0</v>
      </c>
      <c r="FS49" s="332">
        <f>IF(FS$19-'様式３（療養者名簿）（⑤の場合）'!$BD54+1&lt;=15,IF(FS$19&gt;='様式３（療養者名簿）（⑤の場合）'!$BD54,IF(FS$19&lt;='様式３（療養者名簿）（⑤の場合）'!$BE54,1,0),0),0)</f>
        <v>0</v>
      </c>
      <c r="FT49" s="332">
        <f>IF(FT$19-'様式３（療養者名簿）（⑤の場合）'!$BD54+1&lt;=15,IF(FT$19&gt;='様式３（療養者名簿）（⑤の場合）'!$BD54,IF(FT$19&lt;='様式３（療養者名簿）（⑤の場合）'!$BE54,1,0),0),0)</f>
        <v>0</v>
      </c>
      <c r="FU49" s="332">
        <f>IF(FU$19-'様式３（療養者名簿）（⑤の場合）'!$BD54+1&lt;=15,IF(FU$19&gt;='様式３（療養者名簿）（⑤の場合）'!$BD54,IF(FU$19&lt;='様式３（療養者名簿）（⑤の場合）'!$BE54,1,0),0),0)</f>
        <v>0</v>
      </c>
      <c r="FV49" s="332">
        <f>IF(FV$19-'様式３（療養者名簿）（⑤の場合）'!$BD54+1&lt;=15,IF(FV$19&gt;='様式３（療養者名簿）（⑤の場合）'!$BD54,IF(FV$19&lt;='様式３（療養者名簿）（⑤の場合）'!$BE54,1,0),0),0)</f>
        <v>0</v>
      </c>
      <c r="FW49" s="332">
        <f>IF(FW$19-'様式３（療養者名簿）（⑤の場合）'!$BD54+1&lt;=15,IF(FW$19&gt;='様式３（療養者名簿）（⑤の場合）'!$BD54,IF(FW$19&lt;='様式３（療養者名簿）（⑤の場合）'!$BE54,1,0),0),0)</f>
        <v>0</v>
      </c>
      <c r="FX49" s="332">
        <f>IF(FX$19-'様式３（療養者名簿）（⑤の場合）'!$BD54+1&lt;=15,IF(FX$19&gt;='様式３（療養者名簿）（⑤の場合）'!$BD54,IF(FX$19&lt;='様式３（療養者名簿）（⑤の場合）'!$BE54,1,0),0),0)</f>
        <v>0</v>
      </c>
      <c r="FY49" s="332">
        <f>IF(FY$19-'様式３（療養者名簿）（⑤の場合）'!$BD54+1&lt;=15,IF(FY$19&gt;='様式３（療養者名簿）（⑤の場合）'!$BD54,IF(FY$19&lt;='様式３（療養者名簿）（⑤の場合）'!$BE54,1,0),0),0)</f>
        <v>0</v>
      </c>
      <c r="FZ49" s="332">
        <f>IF(FZ$19-'様式３（療養者名簿）（⑤の場合）'!$BD54+1&lt;=15,IF(FZ$19&gt;='様式３（療養者名簿）（⑤の場合）'!$BD54,IF(FZ$19&lt;='様式３（療養者名簿）（⑤の場合）'!$BE54,1,0),0),0)</f>
        <v>0</v>
      </c>
      <c r="GA49" s="332">
        <f>IF(GA$19-'様式３（療養者名簿）（⑤の場合）'!$BD54+1&lt;=15,IF(GA$19&gt;='様式３（療養者名簿）（⑤の場合）'!$BD54,IF(GA$19&lt;='様式３（療養者名簿）（⑤の場合）'!$BE54,1,0),0),0)</f>
        <v>0</v>
      </c>
      <c r="GB49" s="332">
        <f>IF(GB$19-'様式３（療養者名簿）（⑤の場合）'!$BD54+1&lt;=15,IF(GB$19&gt;='様式３（療養者名簿）（⑤の場合）'!$BD54,IF(GB$19&lt;='様式３（療養者名簿）（⑤の場合）'!$BE54,1,0),0),0)</f>
        <v>0</v>
      </c>
      <c r="GC49" s="332">
        <f>IF(GC$19-'様式３（療養者名簿）（⑤の場合）'!$BD54+1&lt;=15,IF(GC$19&gt;='様式３（療養者名簿）（⑤の場合）'!$BD54,IF(GC$19&lt;='様式３（療養者名簿）（⑤の場合）'!$BE54,1,0),0),0)</f>
        <v>0</v>
      </c>
      <c r="GD49" s="332">
        <f>IF(GD$19-'様式３（療養者名簿）（⑤の場合）'!$BD54+1&lt;=15,IF(GD$19&gt;='様式３（療養者名簿）（⑤の場合）'!$BD54,IF(GD$19&lt;='様式３（療養者名簿）（⑤の場合）'!$BE54,1,0),0),0)</f>
        <v>0</v>
      </c>
      <c r="GE49" s="332">
        <f>IF(GE$19-'様式３（療養者名簿）（⑤の場合）'!$BD54+1&lt;=15,IF(GE$19&gt;='様式３（療養者名簿）（⑤の場合）'!$BD54,IF(GE$19&lt;='様式３（療養者名簿）（⑤の場合）'!$BE54,1,0),0),0)</f>
        <v>0</v>
      </c>
      <c r="GF49" s="332">
        <f>IF(GF$19-'様式３（療養者名簿）（⑤の場合）'!$BD54+1&lt;=15,IF(GF$19&gt;='様式３（療養者名簿）（⑤の場合）'!$BD54,IF(GF$19&lt;='様式３（療養者名簿）（⑤の場合）'!$BE54,1,0),0),0)</f>
        <v>0</v>
      </c>
      <c r="GG49" s="332">
        <f>IF(GG$19-'様式３（療養者名簿）（⑤の場合）'!$BD54+1&lt;=15,IF(GG$19&gt;='様式３（療養者名簿）（⑤の場合）'!$BD54,IF(GG$19&lt;='様式３（療養者名簿）（⑤の場合）'!$BE54,1,0),0),0)</f>
        <v>0</v>
      </c>
      <c r="GH49" s="332">
        <f>IF(GH$19-'様式３（療養者名簿）（⑤の場合）'!$BD54+1&lt;=15,IF(GH$19&gt;='様式３（療養者名簿）（⑤の場合）'!$BD54,IF(GH$19&lt;='様式３（療養者名簿）（⑤の場合）'!$BE54,1,0),0),0)</f>
        <v>0</v>
      </c>
      <c r="GI49" s="332">
        <f>IF(GI$19-'様式３（療養者名簿）（⑤の場合）'!$BD54+1&lt;=15,IF(GI$19&gt;='様式３（療養者名簿）（⑤の場合）'!$BD54,IF(GI$19&lt;='様式３（療養者名簿）（⑤の場合）'!$BE54,1,0),0),0)</f>
        <v>0</v>
      </c>
      <c r="GJ49" s="332">
        <f>IF(GJ$19-'様式３（療養者名簿）（⑤の場合）'!$BD54+1&lt;=15,IF(GJ$19&gt;='様式３（療養者名簿）（⑤の場合）'!$BD54,IF(GJ$19&lt;='様式３（療養者名簿）（⑤の場合）'!$BE54,1,0),0),0)</f>
        <v>0</v>
      </c>
      <c r="GK49" s="332">
        <f>IF(GK$19-'様式３（療養者名簿）（⑤の場合）'!$BD54+1&lt;=15,IF(GK$19&gt;='様式３（療養者名簿）（⑤の場合）'!$BD54,IF(GK$19&lt;='様式３（療養者名簿）（⑤の場合）'!$BE54,1,0),0),0)</f>
        <v>0</v>
      </c>
      <c r="GL49" s="332">
        <f>IF(GL$19-'様式３（療養者名簿）（⑤の場合）'!$BD54+1&lt;=15,IF(GL$19&gt;='様式３（療養者名簿）（⑤の場合）'!$BD54,IF(GL$19&lt;='様式３（療養者名簿）（⑤の場合）'!$BE54,1,0),0),0)</f>
        <v>0</v>
      </c>
      <c r="GM49" s="332">
        <f>IF(GM$19-'様式３（療養者名簿）（⑤の場合）'!$BD54+1&lt;=15,IF(GM$19&gt;='様式３（療養者名簿）（⑤の場合）'!$BD54,IF(GM$19&lt;='様式３（療養者名簿）（⑤の場合）'!$BE54,1,0),0),0)</f>
        <v>0</v>
      </c>
      <c r="GN49" s="332">
        <f>IF(GN$19-'様式３（療養者名簿）（⑤の場合）'!$BD54+1&lt;=15,IF(GN$19&gt;='様式３（療養者名簿）（⑤の場合）'!$BD54,IF(GN$19&lt;='様式３（療養者名簿）（⑤の場合）'!$BE54,1,0),0),0)</f>
        <v>0</v>
      </c>
      <c r="GO49" s="332">
        <f>IF(GO$19-'様式３（療養者名簿）（⑤の場合）'!$BD54+1&lt;=15,IF(GO$19&gt;='様式３（療養者名簿）（⑤の場合）'!$BD54,IF(GO$19&lt;='様式３（療養者名簿）（⑤の場合）'!$BE54,1,0),0),0)</f>
        <v>0</v>
      </c>
      <c r="GP49" s="332">
        <f>IF(GP$19-'様式３（療養者名簿）（⑤の場合）'!$BD54+1&lt;=15,IF(GP$19&gt;='様式３（療養者名簿）（⑤の場合）'!$BD54,IF(GP$19&lt;='様式３（療養者名簿）（⑤の場合）'!$BE54,1,0),0),0)</f>
        <v>0</v>
      </c>
      <c r="GQ49" s="332">
        <f>IF(GQ$19-'様式３（療養者名簿）（⑤の場合）'!$BD54+1&lt;=15,IF(GQ$19&gt;='様式３（療養者名簿）（⑤の場合）'!$BD54,IF(GQ$19&lt;='様式３（療養者名簿）（⑤の場合）'!$BE54,1,0),0),0)</f>
        <v>0</v>
      </c>
      <c r="GR49" s="332">
        <f>IF(GR$19-'様式３（療養者名簿）（⑤の場合）'!$BD54+1&lt;=15,IF(GR$19&gt;='様式３（療養者名簿）（⑤の場合）'!$BD54,IF(GR$19&lt;='様式３（療養者名簿）（⑤の場合）'!$BE54,1,0),0),0)</f>
        <v>0</v>
      </c>
      <c r="GS49" s="332">
        <f>IF(GS$19-'様式３（療養者名簿）（⑤の場合）'!$BD54+1&lt;=15,IF(GS$19&gt;='様式３（療養者名簿）（⑤の場合）'!$BD54,IF(GS$19&lt;='様式３（療養者名簿）（⑤の場合）'!$BE54,1,0),0),0)</f>
        <v>0</v>
      </c>
      <c r="GT49" s="332">
        <f>IF(GT$19-'様式３（療養者名簿）（⑤の場合）'!$BD54+1&lt;=15,IF(GT$19&gt;='様式３（療養者名簿）（⑤の場合）'!$BD54,IF(GT$19&lt;='様式３（療養者名簿）（⑤の場合）'!$BE54,1,0),0),0)</f>
        <v>0</v>
      </c>
      <c r="GU49" s="332">
        <f>IF(GU$19-'様式３（療養者名簿）（⑤の場合）'!$BD54+1&lt;=15,IF(GU$19&gt;='様式３（療養者名簿）（⑤の場合）'!$BD54,IF(GU$19&lt;='様式３（療養者名簿）（⑤の場合）'!$BE54,1,0),0),0)</f>
        <v>0</v>
      </c>
      <c r="GV49" s="332">
        <f>IF(GV$19-'様式３（療養者名簿）（⑤の場合）'!$BD54+1&lt;=15,IF(GV$19&gt;='様式３（療養者名簿）（⑤の場合）'!$BD54,IF(GV$19&lt;='様式３（療養者名簿）（⑤の場合）'!$BE54,1,0),0),0)</f>
        <v>0</v>
      </c>
      <c r="GW49" s="332">
        <f>IF(GW$19-'様式３（療養者名簿）（⑤の場合）'!$BD54+1&lt;=15,IF(GW$19&gt;='様式３（療養者名簿）（⑤の場合）'!$BD54,IF(GW$19&lt;='様式３（療養者名簿）（⑤の場合）'!$BE54,1,0),0),0)</f>
        <v>0</v>
      </c>
      <c r="GX49" s="332">
        <f>IF(GX$19-'様式３（療養者名簿）（⑤の場合）'!$BD54+1&lt;=15,IF(GX$19&gt;='様式３（療養者名簿）（⑤の場合）'!$BD54,IF(GX$19&lt;='様式３（療養者名簿）（⑤の場合）'!$BE54,1,0),0),0)</f>
        <v>0</v>
      </c>
      <c r="GY49" s="332">
        <f>IF(GY$19-'様式３（療養者名簿）（⑤の場合）'!$BD54+1&lt;=15,IF(GY$19&gt;='様式３（療養者名簿）（⑤の場合）'!$BD54,IF(GY$19&lt;='様式３（療養者名簿）（⑤の場合）'!$BE54,1,0),0),0)</f>
        <v>0</v>
      </c>
      <c r="GZ49" s="332">
        <f>IF(GZ$19-'様式３（療養者名簿）（⑤の場合）'!$BD54+1&lt;=15,IF(GZ$19&gt;='様式３（療養者名簿）（⑤の場合）'!$BD54,IF(GZ$19&lt;='様式３（療養者名簿）（⑤の場合）'!$BE54,1,0),0),0)</f>
        <v>0</v>
      </c>
      <c r="HA49" s="332">
        <f>IF(HA$19-'様式３（療養者名簿）（⑤の場合）'!$BD54+1&lt;=15,IF(HA$19&gt;='様式３（療養者名簿）（⑤の場合）'!$BD54,IF(HA$19&lt;='様式３（療養者名簿）（⑤の場合）'!$BE54,1,0),0),0)</f>
        <v>0</v>
      </c>
      <c r="HB49" s="332">
        <f>IF(HB$19-'様式３（療養者名簿）（⑤の場合）'!$BD54+1&lt;=15,IF(HB$19&gt;='様式３（療養者名簿）（⑤の場合）'!$BD54,IF(HB$19&lt;='様式３（療養者名簿）（⑤の場合）'!$BE54,1,0),0),0)</f>
        <v>0</v>
      </c>
      <c r="HC49" s="332">
        <f>IF(HC$19-'様式３（療養者名簿）（⑤の場合）'!$BD54+1&lt;=15,IF(HC$19&gt;='様式３（療養者名簿）（⑤の場合）'!$BD54,IF(HC$19&lt;='様式３（療養者名簿）（⑤の場合）'!$BE54,1,0),0),0)</f>
        <v>0</v>
      </c>
      <c r="HD49" s="332">
        <f>IF(HD$19-'様式３（療養者名簿）（⑤の場合）'!$BD54+1&lt;=15,IF(HD$19&gt;='様式３（療養者名簿）（⑤の場合）'!$BD54,IF(HD$19&lt;='様式３（療養者名簿）（⑤の場合）'!$BE54,1,0),0),0)</f>
        <v>0</v>
      </c>
      <c r="HE49" s="332">
        <f>IF(HE$19-'様式３（療養者名簿）（⑤の場合）'!$BD54+1&lt;=15,IF(HE$19&gt;='様式３（療養者名簿）（⑤の場合）'!$BD54,IF(HE$19&lt;='様式３（療養者名簿）（⑤の場合）'!$BE54,1,0),0),0)</f>
        <v>0</v>
      </c>
      <c r="HF49" s="332">
        <f>IF(HF$19-'様式３（療養者名簿）（⑤の場合）'!$BD54+1&lt;=15,IF(HF$19&gt;='様式３（療養者名簿）（⑤の場合）'!$BD54,IF(HF$19&lt;='様式３（療養者名簿）（⑤の場合）'!$BE54,1,0),0),0)</f>
        <v>0</v>
      </c>
      <c r="HG49" s="332">
        <f>IF(HG$19-'様式３（療養者名簿）（⑤の場合）'!$BD54+1&lt;=15,IF(HG$19&gt;='様式３（療養者名簿）（⑤の場合）'!$BD54,IF(HG$19&lt;='様式３（療養者名簿）（⑤の場合）'!$BE54,1,0),0),0)</f>
        <v>0</v>
      </c>
      <c r="HH49" s="332">
        <f>IF(HH$19-'様式３（療養者名簿）（⑤の場合）'!$BD54+1&lt;=15,IF(HH$19&gt;='様式３（療養者名簿）（⑤の場合）'!$BD54,IF(HH$19&lt;='様式３（療養者名簿）（⑤の場合）'!$BE54,1,0),0),0)</f>
        <v>0</v>
      </c>
      <c r="HI49" s="332">
        <f>IF(HI$19-'様式３（療養者名簿）（⑤の場合）'!$BD54+1&lt;=15,IF(HI$19&gt;='様式３（療養者名簿）（⑤の場合）'!$BD54,IF(HI$19&lt;='様式３（療養者名簿）（⑤の場合）'!$BE54,1,0),0),0)</f>
        <v>0</v>
      </c>
      <c r="HJ49" s="332">
        <f>IF(HJ$19-'様式３（療養者名簿）（⑤の場合）'!$BD54+1&lt;=15,IF(HJ$19&gt;='様式３（療養者名簿）（⑤の場合）'!$BD54,IF(HJ$19&lt;='様式３（療養者名簿）（⑤の場合）'!$BE54,1,0),0),0)</f>
        <v>0</v>
      </c>
      <c r="HK49" s="332">
        <f>IF(HK$19-'様式３（療養者名簿）（⑤の場合）'!$BD54+1&lt;=15,IF(HK$19&gt;='様式３（療養者名簿）（⑤の場合）'!$BD54,IF(HK$19&lt;='様式３（療養者名簿）（⑤の場合）'!$BE54,1,0),0),0)</f>
        <v>0</v>
      </c>
      <c r="HL49" s="332">
        <f>IF(HL$19-'様式３（療養者名簿）（⑤の場合）'!$BD54+1&lt;=15,IF(HL$19&gt;='様式３（療養者名簿）（⑤の場合）'!$BD54,IF(HL$19&lt;='様式３（療養者名簿）（⑤の場合）'!$BE54,1,0),0),0)</f>
        <v>0</v>
      </c>
      <c r="HM49" s="332">
        <f>IF(HM$19-'様式３（療養者名簿）（⑤の場合）'!$BD54+1&lt;=15,IF(HM$19&gt;='様式３（療養者名簿）（⑤の場合）'!$BD54,IF(HM$19&lt;='様式３（療養者名簿）（⑤の場合）'!$BE54,1,0),0),0)</f>
        <v>0</v>
      </c>
      <c r="HN49" s="332">
        <f>IF(HN$19-'様式３（療養者名簿）（⑤の場合）'!$BD54+1&lt;=15,IF(HN$19&gt;='様式３（療養者名簿）（⑤の場合）'!$BD54,IF(HN$19&lt;='様式３（療養者名簿）（⑤の場合）'!$BE54,1,0),0),0)</f>
        <v>0</v>
      </c>
      <c r="HO49" s="332">
        <f>IF(HO$19-'様式３（療養者名簿）（⑤の場合）'!$BD54+1&lt;=15,IF(HO$19&gt;='様式３（療養者名簿）（⑤の場合）'!$BD54,IF(HO$19&lt;='様式３（療養者名簿）（⑤の場合）'!$BE54,1,0),0),0)</f>
        <v>0</v>
      </c>
      <c r="HP49" s="332">
        <f>IF(HP$19-'様式３（療養者名簿）（⑤の場合）'!$BD54+1&lt;=15,IF(HP$19&gt;='様式３（療養者名簿）（⑤の場合）'!$BD54,IF(HP$19&lt;='様式３（療養者名簿）（⑤の場合）'!$BE54,1,0),0),0)</f>
        <v>0</v>
      </c>
      <c r="HQ49" s="332">
        <f>IF(HQ$19-'様式３（療養者名簿）（⑤の場合）'!$BD54+1&lt;=15,IF(HQ$19&gt;='様式３（療養者名簿）（⑤の場合）'!$BD54,IF(HQ$19&lt;='様式３（療養者名簿）（⑤の場合）'!$BE54,1,0),0),0)</f>
        <v>0</v>
      </c>
      <c r="HR49" s="332">
        <f>IF(HR$19-'様式３（療養者名簿）（⑤の場合）'!$BD54+1&lt;=15,IF(HR$19&gt;='様式３（療養者名簿）（⑤の場合）'!$BD54,IF(HR$19&lt;='様式３（療養者名簿）（⑤の場合）'!$BE54,1,0),0),0)</f>
        <v>0</v>
      </c>
      <c r="HS49" s="332">
        <f>IF(HS$19-'様式３（療養者名簿）（⑤の場合）'!$BD54+1&lt;=15,IF(HS$19&gt;='様式３（療養者名簿）（⑤の場合）'!$BD54,IF(HS$19&lt;='様式３（療養者名簿）（⑤の場合）'!$BE54,1,0),0),0)</f>
        <v>0</v>
      </c>
      <c r="HT49" s="332">
        <f>IF(HT$19-'様式３（療養者名簿）（⑤の場合）'!$BD54+1&lt;=15,IF(HT$19&gt;='様式３（療養者名簿）（⑤の場合）'!$BD54,IF(HT$19&lt;='様式３（療養者名簿）（⑤の場合）'!$BE54,1,0),0),0)</f>
        <v>0</v>
      </c>
      <c r="HU49" s="332">
        <f>IF(HU$19-'様式３（療養者名簿）（⑤の場合）'!$BD54+1&lt;=15,IF(HU$19&gt;='様式３（療養者名簿）（⑤の場合）'!$BD54,IF(HU$19&lt;='様式３（療養者名簿）（⑤の場合）'!$BE54,1,0),0),0)</f>
        <v>0</v>
      </c>
      <c r="HV49" s="332">
        <f>IF(HV$19-'様式３（療養者名簿）（⑤の場合）'!$BD54+1&lt;=15,IF(HV$19&gt;='様式３（療養者名簿）（⑤の場合）'!$BD54,IF(HV$19&lt;='様式３（療養者名簿）（⑤の場合）'!$BE54,1,0),0),0)</f>
        <v>0</v>
      </c>
      <c r="HW49" s="332">
        <f>IF(HW$19-'様式３（療養者名簿）（⑤の場合）'!$BD54+1&lt;=15,IF(HW$19&gt;='様式３（療養者名簿）（⑤の場合）'!$BD54,IF(HW$19&lt;='様式３（療養者名簿）（⑤の場合）'!$BE54,1,0),0),0)</f>
        <v>0</v>
      </c>
      <c r="HX49" s="332">
        <f>IF(HX$19-'様式３（療養者名簿）（⑤の場合）'!$BD54+1&lt;=15,IF(HX$19&gt;='様式３（療養者名簿）（⑤の場合）'!$BD54,IF(HX$19&lt;='様式３（療養者名簿）（⑤の場合）'!$BE54,1,0),0),0)</f>
        <v>0</v>
      </c>
      <c r="HY49" s="332">
        <f>IF(HY$19-'様式３（療養者名簿）（⑤の場合）'!$BD54+1&lt;=15,IF(HY$19&gt;='様式３（療養者名簿）（⑤の場合）'!$BD54,IF(HY$19&lt;='様式３（療養者名簿）（⑤の場合）'!$BE54,1,0),0),0)</f>
        <v>0</v>
      </c>
      <c r="HZ49" s="332">
        <f>IF(HZ$19-'様式３（療養者名簿）（⑤の場合）'!$BD54+1&lt;=15,IF(HZ$19&gt;='様式３（療養者名簿）（⑤の場合）'!$BD54,IF(HZ$19&lt;='様式３（療養者名簿）（⑤の場合）'!$BE54,1,0),0),0)</f>
        <v>0</v>
      </c>
      <c r="IA49" s="332">
        <f>IF(IA$19-'様式３（療養者名簿）（⑤の場合）'!$BD54+1&lt;=15,IF(IA$19&gt;='様式３（療養者名簿）（⑤の場合）'!$BD54,IF(IA$19&lt;='様式３（療養者名簿）（⑤の場合）'!$BE54,1,0),0),0)</f>
        <v>0</v>
      </c>
      <c r="IB49" s="332">
        <f>IF(IB$19-'様式３（療養者名簿）（⑤の場合）'!$BD54+1&lt;=15,IF(IB$19&gt;='様式３（療養者名簿）（⑤の場合）'!$BD54,IF(IB$19&lt;='様式３（療養者名簿）（⑤の場合）'!$BE54,1,0),0),0)</f>
        <v>0</v>
      </c>
      <c r="IC49" s="332">
        <f>IF(IC$19-'様式３（療養者名簿）（⑤の場合）'!$BD54+1&lt;=15,IF(IC$19&gt;='様式３（療養者名簿）（⑤の場合）'!$BD54,IF(IC$19&lt;='様式３（療養者名簿）（⑤の場合）'!$BE54,1,0),0),0)</f>
        <v>0</v>
      </c>
      <c r="ID49" s="332">
        <f>IF(ID$19-'様式３（療養者名簿）（⑤の場合）'!$BD54+1&lt;=15,IF(ID$19&gt;='様式３（療養者名簿）（⑤の場合）'!$BD54,IF(ID$19&lt;='様式３（療養者名簿）（⑤の場合）'!$BE54,1,0),0),0)</f>
        <v>0</v>
      </c>
      <c r="IE49" s="332">
        <f>IF(IE$19-'様式３（療養者名簿）（⑤の場合）'!$BD54+1&lt;=15,IF(IE$19&gt;='様式３（療養者名簿）（⑤の場合）'!$BD54,IF(IE$19&lt;='様式３（療養者名簿）（⑤の場合）'!$BE54,1,0),0),0)</f>
        <v>0</v>
      </c>
      <c r="IF49" s="332">
        <f>IF(IF$19-'様式３（療養者名簿）（⑤の場合）'!$BD54+1&lt;=15,IF(IF$19&gt;='様式３（療養者名簿）（⑤の場合）'!$BD54,IF(IF$19&lt;='様式３（療養者名簿）（⑤の場合）'!$BE54,1,0),0),0)</f>
        <v>0</v>
      </c>
      <c r="IG49" s="332">
        <f>IF(IG$19-'様式３（療養者名簿）（⑤の場合）'!$BD54+1&lt;=15,IF(IG$19&gt;='様式３（療養者名簿）（⑤の場合）'!$BD54,IF(IG$19&lt;='様式３（療養者名簿）（⑤の場合）'!$BE54,1,0),0),0)</f>
        <v>0</v>
      </c>
      <c r="IH49" s="332">
        <f>IF(IH$19-'様式３（療養者名簿）（⑤の場合）'!$BD54+1&lt;=15,IF(IH$19&gt;='様式３（療養者名簿）（⑤の場合）'!$BD54,IF(IH$19&lt;='様式３（療養者名簿）（⑤の場合）'!$BE54,1,0),0),0)</f>
        <v>0</v>
      </c>
      <c r="II49" s="332">
        <f>IF(II$19-'様式３（療養者名簿）（⑤の場合）'!$BD54+1&lt;=15,IF(II$19&gt;='様式３（療養者名簿）（⑤の場合）'!$BD54,IF(II$19&lt;='様式３（療養者名簿）（⑤の場合）'!$BE54,1,0),0),0)</f>
        <v>0</v>
      </c>
      <c r="IJ49" s="332">
        <f>IF(IJ$19-'様式３（療養者名簿）（⑤の場合）'!$BD54+1&lt;=15,IF(IJ$19&gt;='様式３（療養者名簿）（⑤の場合）'!$BD54,IF(IJ$19&lt;='様式３（療養者名簿）（⑤の場合）'!$BE54,1,0),0),0)</f>
        <v>0</v>
      </c>
      <c r="IK49" s="332">
        <f>IF(IK$19-'様式３（療養者名簿）（⑤の場合）'!$BD54+1&lt;=15,IF(IK$19&gt;='様式３（療養者名簿）（⑤の場合）'!$BD54,IF(IK$19&lt;='様式３（療養者名簿）（⑤の場合）'!$BE54,1,0),0),0)</f>
        <v>0</v>
      </c>
      <c r="IL49" s="332">
        <f>IF(IL$19-'様式３（療養者名簿）（⑤の場合）'!$BD54+1&lt;=15,IF(IL$19&gt;='様式３（療養者名簿）（⑤の場合）'!$BD54,IF(IL$19&lt;='様式３（療養者名簿）（⑤の場合）'!$BE54,1,0),0),0)</f>
        <v>0</v>
      </c>
      <c r="IM49" s="332">
        <f>IF(IM$19-'様式３（療養者名簿）（⑤の場合）'!$BD54+1&lt;=15,IF(IM$19&gt;='様式３（療養者名簿）（⑤の場合）'!$BD54,IF(IM$19&lt;='様式３（療養者名簿）（⑤の場合）'!$BE54,1,0),0),0)</f>
        <v>0</v>
      </c>
      <c r="IN49" s="332">
        <f>IF(IN$19-'様式３（療養者名簿）（⑤の場合）'!$BD54+1&lt;=15,IF(IN$19&gt;='様式３（療養者名簿）（⑤の場合）'!$BD54,IF(IN$19&lt;='様式３（療養者名簿）（⑤の場合）'!$BE54,1,0),0),0)</f>
        <v>0</v>
      </c>
      <c r="IO49" s="332">
        <f>IF(IO$19-'様式３（療養者名簿）（⑤の場合）'!$BD54+1&lt;=15,IF(IO$19&gt;='様式３（療養者名簿）（⑤の場合）'!$BD54,IF(IO$19&lt;='様式３（療養者名簿）（⑤の場合）'!$BE54,1,0),0),0)</f>
        <v>0</v>
      </c>
      <c r="IP49" s="332">
        <f>IF(IP$19-'様式３（療養者名簿）（⑤の場合）'!$BD54+1&lt;=15,IF(IP$19&gt;='様式３（療養者名簿）（⑤の場合）'!$BD54,IF(IP$19&lt;='様式３（療養者名簿）（⑤の場合）'!$BE54,1,0),0),0)</f>
        <v>0</v>
      </c>
      <c r="IQ49" s="332">
        <f>IF(IQ$19-'様式３（療養者名簿）（⑤の場合）'!$BD54+1&lt;=15,IF(IQ$19&gt;='様式３（療養者名簿）（⑤の場合）'!$BD54,IF(IQ$19&lt;='様式３（療養者名簿）（⑤の場合）'!$BE54,1,0),0),0)</f>
        <v>0</v>
      </c>
      <c r="IR49" s="332">
        <f>IF(IR$19-'様式３（療養者名簿）（⑤の場合）'!$BD54+1&lt;=15,IF(IR$19&gt;='様式３（療養者名簿）（⑤の場合）'!$BD54,IF(IR$19&lt;='様式３（療養者名簿）（⑤の場合）'!$BE54,1,0),0),0)</f>
        <v>0</v>
      </c>
      <c r="IS49" s="332">
        <f>IF(IS$19-'様式３（療養者名簿）（⑤の場合）'!$BD54+1&lt;=15,IF(IS$19&gt;='様式３（療養者名簿）（⑤の場合）'!$BD54,IF(IS$19&lt;='様式３（療養者名簿）（⑤の場合）'!$BE54,1,0),0),0)</f>
        <v>0</v>
      </c>
      <c r="IT49" s="332">
        <f>IF(IT$19-'様式３（療養者名簿）（⑤の場合）'!$BD54+1&lt;=15,IF(IT$19&gt;='様式３（療養者名簿）（⑤の場合）'!$BD54,IF(IT$19&lt;='様式３（療養者名簿）（⑤の場合）'!$BE54,1,0),0),0)</f>
        <v>0</v>
      </c>
      <c r="IU49" s="332">
        <f>IF(IU$19-'様式３（療養者名簿）（⑤の場合）'!$BD54+1&lt;=15,IF(IU$19&gt;='様式３（療養者名簿）（⑤の場合）'!$BD54,IF(IU$19&lt;='様式３（療養者名簿）（⑤の場合）'!$BE54,1,0),0),0)</f>
        <v>0</v>
      </c>
      <c r="IV49" s="332">
        <f>IF(IV$19-'様式３（療養者名簿）（⑤の場合）'!$BD54+1&lt;=15,IF(IV$19&gt;='様式３（療養者名簿）（⑤の場合）'!$BD54,IF(IV$19&lt;='様式３（療養者名簿）（⑤の場合）'!$BE54,1,0),0),0)</f>
        <v>0</v>
      </c>
      <c r="IW49" s="332">
        <f>IF(IW$19-'様式３（療養者名簿）（⑤の場合）'!$BD54+1&lt;=15,IF(IW$19&gt;='様式３（療養者名簿）（⑤の場合）'!$BD54,IF(IW$19&lt;='様式３（療養者名簿）（⑤の場合）'!$BE54,1,0),0),0)</f>
        <v>0</v>
      </c>
      <c r="IX49" s="332">
        <f>IF(IX$19-'様式３（療養者名簿）（⑤の場合）'!$BD54+1&lt;=15,IF(IX$19&gt;='様式３（療養者名簿）（⑤の場合）'!$BD54,IF(IX$19&lt;='様式３（療養者名簿）（⑤の場合）'!$BE54,1,0),0),0)</f>
        <v>0</v>
      </c>
      <c r="IY49" s="332">
        <f>IF(IY$19-'様式３（療養者名簿）（⑤の場合）'!$BD54+1&lt;=15,IF(IY$19&gt;='様式３（療養者名簿）（⑤の場合）'!$BD54,IF(IY$19&lt;='様式３（療養者名簿）（⑤の場合）'!$BE54,1,0),0),0)</f>
        <v>0</v>
      </c>
      <c r="IZ49" s="332">
        <f>IF(IZ$19-'様式３（療養者名簿）（⑤の場合）'!$BD54+1&lt;=15,IF(IZ$19&gt;='様式３（療養者名簿）（⑤の場合）'!$BD54,IF(IZ$19&lt;='様式３（療養者名簿）（⑤の場合）'!$BE54,1,0),0),0)</f>
        <v>0</v>
      </c>
      <c r="JA49" s="332">
        <f>IF(JA$19-'様式３（療養者名簿）（⑤の場合）'!$BD54+1&lt;=15,IF(JA$19&gt;='様式３（療養者名簿）（⑤の場合）'!$BD54,IF(JA$19&lt;='様式３（療養者名簿）（⑤の場合）'!$BE54,1,0),0),0)</f>
        <v>0</v>
      </c>
      <c r="JB49" s="332">
        <f>IF(JB$19-'様式３（療養者名簿）（⑤の場合）'!$BD54+1&lt;=15,IF(JB$19&gt;='様式３（療養者名簿）（⑤の場合）'!$BD54,IF(JB$19&lt;='様式３（療養者名簿）（⑤の場合）'!$BE54,1,0),0),0)</f>
        <v>0</v>
      </c>
      <c r="JC49" s="332">
        <f>IF(JC$19-'様式３（療養者名簿）（⑤の場合）'!$BD54+1&lt;=15,IF(JC$19&gt;='様式３（療養者名簿）（⑤の場合）'!$BD54,IF(JC$19&lt;='様式３（療養者名簿）（⑤の場合）'!$BE54,1,0),0),0)</f>
        <v>0</v>
      </c>
      <c r="JD49" s="332">
        <f>IF(JD$19-'様式３（療養者名簿）（⑤の場合）'!$BD54+1&lt;=15,IF(JD$19&gt;='様式３（療養者名簿）（⑤の場合）'!$BD54,IF(JD$19&lt;='様式３（療養者名簿）（⑤の場合）'!$BE54,1,0),0),0)</f>
        <v>0</v>
      </c>
      <c r="JE49" s="332">
        <f>IF(JE$19-'様式３（療養者名簿）（⑤の場合）'!$BD54+1&lt;=15,IF(JE$19&gt;='様式３（療養者名簿）（⑤の場合）'!$BD54,IF(JE$19&lt;='様式３（療養者名簿）（⑤の場合）'!$BE54,1,0),0),0)</f>
        <v>0</v>
      </c>
      <c r="JF49" s="332">
        <f>IF(JF$19-'様式３（療養者名簿）（⑤の場合）'!$BD54+1&lt;=15,IF(JF$19&gt;='様式３（療養者名簿）（⑤の場合）'!$BD54,IF(JF$19&lt;='様式３（療養者名簿）（⑤の場合）'!$BE54,1,0),0),0)</f>
        <v>0</v>
      </c>
      <c r="JG49" s="332">
        <f>IF(JG$19-'様式３（療養者名簿）（⑤の場合）'!$BD54+1&lt;=15,IF(JG$19&gt;='様式３（療養者名簿）（⑤の場合）'!$BD54,IF(JG$19&lt;='様式３（療養者名簿）（⑤の場合）'!$BE54,1,0),0),0)</f>
        <v>0</v>
      </c>
      <c r="JH49" s="332">
        <f>IF(JH$19-'様式３（療養者名簿）（⑤の場合）'!$BD54+1&lt;=15,IF(JH$19&gt;='様式３（療養者名簿）（⑤の場合）'!$BD54,IF(JH$19&lt;='様式３（療養者名簿）（⑤の場合）'!$BE54,1,0),0),0)</f>
        <v>0</v>
      </c>
      <c r="JI49" s="332">
        <f>IF(JI$19-'様式３（療養者名簿）（⑤の場合）'!$BD54+1&lt;=15,IF(JI$19&gt;='様式３（療養者名簿）（⑤の場合）'!$BD54,IF(JI$19&lt;='様式３（療養者名簿）（⑤の場合）'!$BE54,1,0),0),0)</f>
        <v>0</v>
      </c>
      <c r="JJ49" s="332">
        <f>IF(JJ$19-'様式３（療養者名簿）（⑤の場合）'!$BD54+1&lt;=15,IF(JJ$19&gt;='様式３（療養者名簿）（⑤の場合）'!$BD54,IF(JJ$19&lt;='様式３（療養者名簿）（⑤の場合）'!$BE54,1,0),0),0)</f>
        <v>0</v>
      </c>
      <c r="JK49" s="332">
        <f>IF(JK$19-'様式３（療養者名簿）（⑤の場合）'!$BD54+1&lt;=15,IF(JK$19&gt;='様式３（療養者名簿）（⑤の場合）'!$BD54,IF(JK$19&lt;='様式３（療養者名簿）（⑤の場合）'!$BE54,1,0),0),0)</f>
        <v>0</v>
      </c>
      <c r="JL49" s="332">
        <f>IF(JL$19-'様式３（療養者名簿）（⑤の場合）'!$BD54+1&lt;=15,IF(JL$19&gt;='様式３（療養者名簿）（⑤の場合）'!$BD54,IF(JL$19&lt;='様式３（療養者名簿）（⑤の場合）'!$BE54,1,0),0),0)</f>
        <v>0</v>
      </c>
      <c r="JM49" s="332">
        <f>IF(JM$19-'様式３（療養者名簿）（⑤の場合）'!$BD54+1&lt;=15,IF(JM$19&gt;='様式３（療養者名簿）（⑤の場合）'!$BD54,IF(JM$19&lt;='様式３（療養者名簿）（⑤の場合）'!$BE54,1,0),0),0)</f>
        <v>0</v>
      </c>
      <c r="JN49" s="332">
        <f>IF(JN$19-'様式３（療養者名簿）（⑤の場合）'!$BD54+1&lt;=15,IF(JN$19&gt;='様式３（療養者名簿）（⑤の場合）'!$BD54,IF(JN$19&lt;='様式３（療養者名簿）（⑤の場合）'!$BE54,1,0),0),0)</f>
        <v>0</v>
      </c>
      <c r="JO49" s="332">
        <f>IF(JO$19-'様式３（療養者名簿）（⑤の場合）'!$BD54+1&lt;=15,IF(JO$19&gt;='様式３（療養者名簿）（⑤の場合）'!$BD54,IF(JO$19&lt;='様式３（療養者名簿）（⑤の場合）'!$BE54,1,0),0),0)</f>
        <v>0</v>
      </c>
      <c r="JP49" s="332">
        <f>IF(JP$19-'様式３（療養者名簿）（⑤の場合）'!$BD54+1&lt;=15,IF(JP$19&gt;='様式３（療養者名簿）（⑤の場合）'!$BD54,IF(JP$19&lt;='様式３（療養者名簿）（⑤の場合）'!$BE54,1,0),0),0)</f>
        <v>0</v>
      </c>
      <c r="JQ49" s="332">
        <f>IF(JQ$19-'様式３（療養者名簿）（⑤の場合）'!$BD54+1&lt;=15,IF(JQ$19&gt;='様式３（療養者名簿）（⑤の場合）'!$BD54,IF(JQ$19&lt;='様式３（療養者名簿）（⑤の場合）'!$BE54,1,0),0),0)</f>
        <v>0</v>
      </c>
      <c r="JR49" s="332">
        <f>IF(JR$19-'様式３（療養者名簿）（⑤の場合）'!$BD54+1&lt;=15,IF(JR$19&gt;='様式３（療養者名簿）（⑤の場合）'!$BD54,IF(JR$19&lt;='様式３（療養者名簿）（⑤の場合）'!$BE54,1,0),0),0)</f>
        <v>0</v>
      </c>
      <c r="JS49" s="332">
        <f>IF(JS$19-'様式３（療養者名簿）（⑤の場合）'!$BD54+1&lt;=15,IF(JS$19&gt;='様式３（療養者名簿）（⑤の場合）'!$BD54,IF(JS$19&lt;='様式３（療養者名簿）（⑤の場合）'!$BE54,1,0),0),0)</f>
        <v>0</v>
      </c>
      <c r="JT49" s="332">
        <f>IF(JT$19-'様式３（療養者名簿）（⑤の場合）'!$BD54+1&lt;=15,IF(JT$19&gt;='様式３（療養者名簿）（⑤の場合）'!$BD54,IF(JT$19&lt;='様式３（療養者名簿）（⑤の場合）'!$BE54,1,0),0),0)</f>
        <v>0</v>
      </c>
      <c r="JU49" s="332">
        <f>IF(JU$19-'様式３（療養者名簿）（⑤の場合）'!$BD54+1&lt;=15,IF(JU$19&gt;='様式３（療養者名簿）（⑤の場合）'!$BD54,IF(JU$19&lt;='様式３（療養者名簿）（⑤の場合）'!$BE54,1,0),0),0)</f>
        <v>0</v>
      </c>
      <c r="JV49" s="332">
        <f>IF(JV$19-'様式３（療養者名簿）（⑤の場合）'!$BD54+1&lt;=15,IF(JV$19&gt;='様式３（療養者名簿）（⑤の場合）'!$BD54,IF(JV$19&lt;='様式３（療養者名簿）（⑤の場合）'!$BE54,1,0),0),0)</f>
        <v>0</v>
      </c>
      <c r="JW49" s="332">
        <f>IF(JW$19-'様式３（療養者名簿）（⑤の場合）'!$BD54+1&lt;=15,IF(JW$19&gt;='様式３（療養者名簿）（⑤の場合）'!$BD54,IF(JW$19&lt;='様式３（療養者名簿）（⑤の場合）'!$BE54,1,0),0),0)</f>
        <v>0</v>
      </c>
      <c r="JX49" s="332">
        <f>IF(JX$19-'様式３（療養者名簿）（⑤の場合）'!$BD54+1&lt;=15,IF(JX$19&gt;='様式３（療養者名簿）（⑤の場合）'!$BD54,IF(JX$19&lt;='様式３（療養者名簿）（⑤の場合）'!$BE54,1,0),0),0)</f>
        <v>0</v>
      </c>
      <c r="JY49" s="332">
        <f>IF(JY$19-'様式３（療養者名簿）（⑤の場合）'!$BD54+1&lt;=15,IF(JY$19&gt;='様式３（療養者名簿）（⑤の場合）'!$BD54,IF(JY$19&lt;='様式３（療養者名簿）（⑤の場合）'!$BE54,1,0),0),0)</f>
        <v>0</v>
      </c>
      <c r="JZ49" s="332">
        <f>IF(JZ$19-'様式３（療養者名簿）（⑤の場合）'!$BD54+1&lt;=15,IF(JZ$19&gt;='様式３（療養者名簿）（⑤の場合）'!$BD54,IF(JZ$19&lt;='様式３（療養者名簿）（⑤の場合）'!$BE54,1,0),0),0)</f>
        <v>0</v>
      </c>
      <c r="KA49" s="332">
        <f>IF(KA$19-'様式３（療養者名簿）（⑤の場合）'!$BD54+1&lt;=15,IF(KA$19&gt;='様式３（療養者名簿）（⑤の場合）'!$BD54,IF(KA$19&lt;='様式３（療養者名簿）（⑤の場合）'!$BE54,1,0),0),0)</f>
        <v>0</v>
      </c>
      <c r="KB49" s="332">
        <f>IF(KB$19-'様式３（療養者名簿）（⑤の場合）'!$BD54+1&lt;=15,IF(KB$19&gt;='様式３（療養者名簿）（⑤の場合）'!$BD54,IF(KB$19&lt;='様式３（療養者名簿）（⑤の場合）'!$BE54,1,0),0),0)</f>
        <v>0</v>
      </c>
      <c r="KC49" s="332">
        <f>IF(KC$19-'様式３（療養者名簿）（⑤の場合）'!$BD54+1&lt;=15,IF(KC$19&gt;='様式３（療養者名簿）（⑤の場合）'!$BD54,IF(KC$19&lt;='様式３（療養者名簿）（⑤の場合）'!$BE54,1,0),0),0)</f>
        <v>0</v>
      </c>
      <c r="KD49" s="332">
        <f>IF(KD$19-'様式３（療養者名簿）（⑤の場合）'!$BD54+1&lt;=15,IF(KD$19&gt;='様式３（療養者名簿）（⑤の場合）'!$BD54,IF(KD$19&lt;='様式３（療養者名簿）（⑤の場合）'!$BE54,1,0),0),0)</f>
        <v>0</v>
      </c>
      <c r="KE49" s="332">
        <f>IF(KE$19-'様式３（療養者名簿）（⑤の場合）'!$BD54+1&lt;=15,IF(KE$19&gt;='様式３（療養者名簿）（⑤の場合）'!$BD54,IF(KE$19&lt;='様式３（療養者名簿）（⑤の場合）'!$BE54,1,0),0),0)</f>
        <v>0</v>
      </c>
      <c r="KF49" s="332">
        <f>IF(KF$19-'様式３（療養者名簿）（⑤の場合）'!$BD54+1&lt;=15,IF(KF$19&gt;='様式３（療養者名簿）（⑤の場合）'!$BD54,IF(KF$19&lt;='様式３（療養者名簿）（⑤の場合）'!$BE54,1,0),0),0)</f>
        <v>0</v>
      </c>
      <c r="KG49" s="332">
        <f>IF(KG$19-'様式３（療養者名簿）（⑤の場合）'!$BD54+1&lt;=15,IF(KG$19&gt;='様式３（療養者名簿）（⑤の場合）'!$BD54,IF(KG$19&lt;='様式３（療養者名簿）（⑤の場合）'!$BE54,1,0),0),0)</f>
        <v>0</v>
      </c>
      <c r="KH49" s="332">
        <f>IF(KH$19-'様式３（療養者名簿）（⑤の場合）'!$BD54+1&lt;=15,IF(KH$19&gt;='様式３（療養者名簿）（⑤の場合）'!$BD54,IF(KH$19&lt;='様式３（療養者名簿）（⑤の場合）'!$BE54,1,0),0),0)</f>
        <v>0</v>
      </c>
      <c r="KI49" s="332">
        <f>IF(KI$19-'様式３（療養者名簿）（⑤の場合）'!$BD54+1&lt;=15,IF(KI$19&gt;='様式３（療養者名簿）（⑤の場合）'!$BD54,IF(KI$19&lt;='様式３（療養者名簿）（⑤の場合）'!$BE54,1,0),0),0)</f>
        <v>0</v>
      </c>
      <c r="KJ49" s="332">
        <f>IF(KJ$19-'様式３（療養者名簿）（⑤の場合）'!$BD54+1&lt;=15,IF(KJ$19&gt;='様式３（療養者名簿）（⑤の場合）'!$BD54,IF(KJ$19&lt;='様式３（療養者名簿）（⑤の場合）'!$BE54,1,0),0),0)</f>
        <v>0</v>
      </c>
      <c r="KK49" s="332">
        <f>IF(KK$19-'様式３（療養者名簿）（⑤の場合）'!$BD54+1&lt;=15,IF(KK$19&gt;='様式３（療養者名簿）（⑤の場合）'!$BD54,IF(KK$19&lt;='様式３（療養者名簿）（⑤の場合）'!$BE54,1,0),0),0)</f>
        <v>0</v>
      </c>
      <c r="KL49" s="332">
        <f>IF(KL$19-'様式３（療養者名簿）（⑤の場合）'!$BD54+1&lt;=15,IF(KL$19&gt;='様式３（療養者名簿）（⑤の場合）'!$BD54,IF(KL$19&lt;='様式３（療養者名簿）（⑤の場合）'!$BE54,1,0),0),0)</f>
        <v>0</v>
      </c>
      <c r="KM49" s="332">
        <f>IF(KM$19-'様式３（療養者名簿）（⑤の場合）'!$BD54+1&lt;=15,IF(KM$19&gt;='様式３（療養者名簿）（⑤の場合）'!$BD54,IF(KM$19&lt;='様式３（療養者名簿）（⑤の場合）'!$BE54,1,0),0),0)</f>
        <v>0</v>
      </c>
      <c r="KN49" s="332">
        <f>IF(KN$19-'様式３（療養者名簿）（⑤の場合）'!$BD54+1&lt;=15,IF(KN$19&gt;='様式３（療養者名簿）（⑤の場合）'!$BD54,IF(KN$19&lt;='様式３（療養者名簿）（⑤の場合）'!$BE54,1,0),0),0)</f>
        <v>0</v>
      </c>
      <c r="KO49" s="332">
        <f>IF(KO$19-'様式３（療養者名簿）（⑤の場合）'!$BD54+1&lt;=15,IF(KO$19&gt;='様式３（療養者名簿）（⑤の場合）'!$BD54,IF(KO$19&lt;='様式３（療養者名簿）（⑤の場合）'!$BE54,1,0),0),0)</f>
        <v>0</v>
      </c>
      <c r="KP49" s="332">
        <f>IF(KP$19-'様式３（療養者名簿）（⑤の場合）'!$BD54+1&lt;=15,IF(KP$19&gt;='様式３（療養者名簿）（⑤の場合）'!$BD54,IF(KP$19&lt;='様式３（療養者名簿）（⑤の場合）'!$BE54,1,0),0),0)</f>
        <v>0</v>
      </c>
      <c r="KQ49" s="332">
        <f>IF(KQ$19-'様式３（療養者名簿）（⑤の場合）'!$BD54+1&lt;=15,IF(KQ$19&gt;='様式３（療養者名簿）（⑤の場合）'!$BD54,IF(KQ$19&lt;='様式３（療養者名簿）（⑤の場合）'!$BE54,1,0),0),0)</f>
        <v>0</v>
      </c>
      <c r="KR49" s="332">
        <f>IF(KR$19-'様式３（療養者名簿）（⑤の場合）'!$BD54+1&lt;=15,IF(KR$19&gt;='様式３（療養者名簿）（⑤の場合）'!$BD54,IF(KR$19&lt;='様式３（療養者名簿）（⑤の場合）'!$BE54,1,0),0),0)</f>
        <v>0</v>
      </c>
      <c r="KS49" s="332">
        <f>IF(KS$19-'様式３（療養者名簿）（⑤の場合）'!$BD54+1&lt;=15,IF(KS$19&gt;='様式３（療養者名簿）（⑤の場合）'!$BD54,IF(KS$19&lt;='様式３（療養者名簿）（⑤の場合）'!$BE54,1,0),0),0)</f>
        <v>0</v>
      </c>
      <c r="KT49" s="332">
        <f>IF(KT$19-'様式３（療養者名簿）（⑤の場合）'!$BD54+1&lt;=15,IF(KT$19&gt;='様式３（療養者名簿）（⑤の場合）'!$BD54,IF(KT$19&lt;='様式３（療養者名簿）（⑤の場合）'!$BE54,1,0),0),0)</f>
        <v>0</v>
      </c>
      <c r="KU49" s="332">
        <f>IF(KU$19-'様式３（療養者名簿）（⑤の場合）'!$BD54+1&lt;=15,IF(KU$19&gt;='様式３（療養者名簿）（⑤の場合）'!$BD54,IF(KU$19&lt;='様式３（療養者名簿）（⑤の場合）'!$BE54,1,0),0),0)</f>
        <v>0</v>
      </c>
      <c r="KV49" s="332">
        <f>IF(KV$19-'様式３（療養者名簿）（⑤の場合）'!$BD54+1&lt;=15,IF(KV$19&gt;='様式３（療養者名簿）（⑤の場合）'!$BD54,IF(KV$19&lt;='様式３（療養者名簿）（⑤の場合）'!$BE54,1,0),0),0)</f>
        <v>0</v>
      </c>
      <c r="KW49" s="332">
        <f>IF(KW$19-'様式３（療養者名簿）（⑤の場合）'!$BD54+1&lt;=15,IF(KW$19&gt;='様式３（療養者名簿）（⑤の場合）'!$BD54,IF(KW$19&lt;='様式３（療養者名簿）（⑤の場合）'!$BE54,1,0),0),0)</f>
        <v>0</v>
      </c>
      <c r="KX49" s="332">
        <f>IF(KX$19-'様式３（療養者名簿）（⑤の場合）'!$BD54+1&lt;=15,IF(KX$19&gt;='様式３（療養者名簿）（⑤の場合）'!$BD54,IF(KX$19&lt;='様式３（療養者名簿）（⑤の場合）'!$BE54,1,0),0),0)</f>
        <v>0</v>
      </c>
      <c r="KY49" s="332">
        <f>IF(KY$19-'様式３（療養者名簿）（⑤の場合）'!$BD54+1&lt;=15,IF(KY$19&gt;='様式３（療養者名簿）（⑤の場合）'!$BD54,IF(KY$19&lt;='様式３（療養者名簿）（⑤の場合）'!$BE54,1,0),0),0)</f>
        <v>0</v>
      </c>
      <c r="KZ49" s="332">
        <f>IF(KZ$19-'様式３（療養者名簿）（⑤の場合）'!$BD54+1&lt;=15,IF(KZ$19&gt;='様式３（療養者名簿）（⑤の場合）'!$BD54,IF(KZ$19&lt;='様式３（療養者名簿）（⑤の場合）'!$BE54,1,0),0),0)</f>
        <v>0</v>
      </c>
      <c r="LA49" s="332">
        <f>IF(LA$19-'様式３（療養者名簿）（⑤の場合）'!$BD54+1&lt;=15,IF(LA$19&gt;='様式３（療養者名簿）（⑤の場合）'!$BD54,IF(LA$19&lt;='様式３（療養者名簿）（⑤の場合）'!$BE54,1,0),0),0)</f>
        <v>0</v>
      </c>
      <c r="LB49" s="332">
        <f>IF(LB$19-'様式３（療養者名簿）（⑤の場合）'!$BD54+1&lt;=15,IF(LB$19&gt;='様式３（療養者名簿）（⑤の場合）'!$BD54,IF(LB$19&lt;='様式３（療養者名簿）（⑤の場合）'!$BE54,1,0),0),0)</f>
        <v>0</v>
      </c>
      <c r="LC49" s="332">
        <f>IF(LC$19-'様式３（療養者名簿）（⑤の場合）'!$BD54+1&lt;=15,IF(LC$19&gt;='様式３（療養者名簿）（⑤の場合）'!$BD54,IF(LC$19&lt;='様式３（療養者名簿）（⑤の場合）'!$BE54,1,0),0),0)</f>
        <v>0</v>
      </c>
      <c r="LD49" s="332">
        <f>IF(LD$19-'様式３（療養者名簿）（⑤の場合）'!$BD54+1&lt;=15,IF(LD$19&gt;='様式３（療養者名簿）（⑤の場合）'!$BD54,IF(LD$19&lt;='様式３（療養者名簿）（⑤の場合）'!$BE54,1,0),0),0)</f>
        <v>0</v>
      </c>
      <c r="LE49" s="332">
        <f>IF(LE$19-'様式３（療養者名簿）（⑤の場合）'!$BD54+1&lt;=15,IF(LE$19&gt;='様式３（療養者名簿）（⑤の場合）'!$BD54,IF(LE$19&lt;='様式３（療養者名簿）（⑤の場合）'!$BE54,1,0),0),0)</f>
        <v>0</v>
      </c>
      <c r="LF49" s="332">
        <f>IF(LF$19-'様式３（療養者名簿）（⑤の場合）'!$BD54+1&lt;=15,IF(LF$19&gt;='様式３（療養者名簿）（⑤の場合）'!$BD54,IF(LF$19&lt;='様式３（療養者名簿）（⑤の場合）'!$BE54,1,0),0),0)</f>
        <v>0</v>
      </c>
      <c r="LG49" s="332">
        <f>IF(LG$19-'様式３（療養者名簿）（⑤の場合）'!$BD54+1&lt;=15,IF(LG$19&gt;='様式３（療養者名簿）（⑤の場合）'!$BD54,IF(LG$19&lt;='様式３（療養者名簿）（⑤の場合）'!$BE54,1,0),0),0)</f>
        <v>0</v>
      </c>
      <c r="LH49" s="332">
        <f>IF(LH$19-'様式３（療養者名簿）（⑤の場合）'!$BD54+1&lt;=15,IF(LH$19&gt;='様式３（療養者名簿）（⑤の場合）'!$BD54,IF(LH$19&lt;='様式３（療養者名簿）（⑤の場合）'!$BE54,1,0),0),0)</f>
        <v>0</v>
      </c>
      <c r="LI49" s="332">
        <f>IF(LI$19-'様式３（療養者名簿）（⑤の場合）'!$BD54+1&lt;=15,IF(LI$19&gt;='様式３（療養者名簿）（⑤の場合）'!$BD54,IF(LI$19&lt;='様式３（療養者名簿）（⑤の場合）'!$BE54,1,0),0),0)</f>
        <v>0</v>
      </c>
      <c r="LJ49" s="332">
        <f>IF(LJ$19-'様式３（療養者名簿）（⑤の場合）'!$BD54+1&lt;=15,IF(LJ$19&gt;='様式３（療養者名簿）（⑤の場合）'!$BD54,IF(LJ$19&lt;='様式３（療養者名簿）（⑤の場合）'!$BE54,1,0),0),0)</f>
        <v>0</v>
      </c>
      <c r="LK49" s="332">
        <f>IF(LK$19-'様式３（療養者名簿）（⑤の場合）'!$BD54+1&lt;=15,IF(LK$19&gt;='様式３（療養者名簿）（⑤の場合）'!$BD54,IF(LK$19&lt;='様式３（療養者名簿）（⑤の場合）'!$BE54,1,0),0),0)</f>
        <v>0</v>
      </c>
      <c r="LL49" s="332">
        <f>IF(LL$19-'様式３（療養者名簿）（⑤の場合）'!$BD54+1&lt;=15,IF(LL$19&gt;='様式３（療養者名簿）（⑤の場合）'!$BD54,IF(LL$19&lt;='様式３（療養者名簿）（⑤の場合）'!$BE54,1,0),0),0)</f>
        <v>0</v>
      </c>
      <c r="LM49" s="332">
        <f>IF(LM$19-'様式３（療養者名簿）（⑤の場合）'!$BD54+1&lt;=15,IF(LM$19&gt;='様式３（療養者名簿）（⑤の場合）'!$BD54,IF(LM$19&lt;='様式３（療養者名簿）（⑤の場合）'!$BE54,1,0),0),0)</f>
        <v>0</v>
      </c>
      <c r="LN49" s="332">
        <f>IF(LN$19-'様式３（療養者名簿）（⑤の場合）'!$BD54+1&lt;=15,IF(LN$19&gt;='様式３（療養者名簿）（⑤の場合）'!$BD54,IF(LN$19&lt;='様式３（療養者名簿）（⑤の場合）'!$BE54,1,0),0),0)</f>
        <v>0</v>
      </c>
      <c r="LO49" s="332">
        <f>IF(LO$19-'様式３（療養者名簿）（⑤の場合）'!$BD54+1&lt;=15,IF(LO$19&gt;='様式３（療養者名簿）（⑤の場合）'!$BD54,IF(LO$19&lt;='様式３（療養者名簿）（⑤の場合）'!$BE54,1,0),0),0)</f>
        <v>0</v>
      </c>
      <c r="LP49" s="332">
        <f>IF(LP$19-'様式３（療養者名簿）（⑤の場合）'!$BD54+1&lt;=15,IF(LP$19&gt;='様式３（療養者名簿）（⑤の場合）'!$BD54,IF(LP$19&lt;='様式３（療養者名簿）（⑤の場合）'!$BE54,1,0),0),0)</f>
        <v>0</v>
      </c>
      <c r="LQ49" s="332">
        <f>IF(LQ$19-'様式３（療養者名簿）（⑤の場合）'!$BD54+1&lt;=15,IF(LQ$19&gt;='様式３（療養者名簿）（⑤の場合）'!$BD54,IF(LQ$19&lt;='様式３（療養者名簿）（⑤の場合）'!$BE54,1,0),0),0)</f>
        <v>0</v>
      </c>
      <c r="LR49" s="332">
        <f>IF(LR$19-'様式３（療養者名簿）（⑤の場合）'!$BD54+1&lt;=15,IF(LR$19&gt;='様式３（療養者名簿）（⑤の場合）'!$BD54,IF(LR$19&lt;='様式３（療養者名簿）（⑤の場合）'!$BE54,1,0),0),0)</f>
        <v>0</v>
      </c>
      <c r="LS49" s="332">
        <f>IF(LS$19-'様式３（療養者名簿）（⑤の場合）'!$BD54+1&lt;=15,IF(LS$19&gt;='様式３（療養者名簿）（⑤の場合）'!$BD54,IF(LS$19&lt;='様式３（療養者名簿）（⑤の場合）'!$BE54,1,0),0),0)</f>
        <v>0</v>
      </c>
      <c r="LT49" s="332">
        <f>IF(LT$19-'様式３（療養者名簿）（⑤の場合）'!$BD54+1&lt;=15,IF(LT$19&gt;='様式３（療養者名簿）（⑤の場合）'!$BD54,IF(LT$19&lt;='様式３（療養者名簿）（⑤の場合）'!$BE54,1,0),0),0)</f>
        <v>0</v>
      </c>
      <c r="LU49" s="332">
        <f>IF(LU$19-'様式３（療養者名簿）（⑤の場合）'!$BD54+1&lt;=15,IF(LU$19&gt;='様式３（療養者名簿）（⑤の場合）'!$BD54,IF(LU$19&lt;='様式３（療養者名簿）（⑤の場合）'!$BE54,1,0),0),0)</f>
        <v>0</v>
      </c>
      <c r="LV49" s="332">
        <f>IF(LV$19-'様式３（療養者名簿）（⑤の場合）'!$BD54+1&lt;=15,IF(LV$19&gt;='様式３（療養者名簿）（⑤の場合）'!$BD54,IF(LV$19&lt;='様式３（療養者名簿）（⑤の場合）'!$BE54,1,0),0),0)</f>
        <v>0</v>
      </c>
      <c r="LW49" s="332">
        <f>IF(LW$19-'様式３（療養者名簿）（⑤の場合）'!$BD54+1&lt;=15,IF(LW$19&gt;='様式３（療養者名簿）（⑤の場合）'!$BD54,IF(LW$19&lt;='様式３（療養者名簿）（⑤の場合）'!$BE54,1,0),0),0)</f>
        <v>0</v>
      </c>
      <c r="LX49" s="332">
        <f>IF(LX$19-'様式３（療養者名簿）（⑤の場合）'!$BD54+1&lt;=15,IF(LX$19&gt;='様式３（療養者名簿）（⑤の場合）'!$BD54,IF(LX$19&lt;='様式３（療養者名簿）（⑤の場合）'!$BE54,1,0),0),0)</f>
        <v>0</v>
      </c>
      <c r="LY49" s="332">
        <f>IF(LY$19-'様式３（療養者名簿）（⑤の場合）'!$BD54+1&lt;=15,IF(LY$19&gt;='様式３（療養者名簿）（⑤の場合）'!$BD54,IF(LY$19&lt;='様式３（療養者名簿）（⑤の場合）'!$BE54,1,0),0),0)</f>
        <v>0</v>
      </c>
      <c r="LZ49" s="332">
        <f>IF(LZ$19-'様式３（療養者名簿）（⑤の場合）'!$BD54+1&lt;=15,IF(LZ$19&gt;='様式３（療養者名簿）（⑤の場合）'!$BD54,IF(LZ$19&lt;='様式３（療養者名簿）（⑤の場合）'!$BE54,1,0),0),0)</f>
        <v>0</v>
      </c>
      <c r="MA49" s="332">
        <f>IF(MA$19-'様式３（療養者名簿）（⑤の場合）'!$BD54+1&lt;=15,IF(MA$19&gt;='様式３（療養者名簿）（⑤の場合）'!$BD54,IF(MA$19&lt;='様式３（療養者名簿）（⑤の場合）'!$BE54,1,0),0),0)</f>
        <v>0</v>
      </c>
      <c r="MB49" s="332">
        <f>IF(MB$19-'様式３（療養者名簿）（⑤の場合）'!$BD54+1&lt;=15,IF(MB$19&gt;='様式３（療養者名簿）（⑤の場合）'!$BD54,IF(MB$19&lt;='様式３（療養者名簿）（⑤の場合）'!$BE54,1,0),0),0)</f>
        <v>0</v>
      </c>
      <c r="MC49" s="332">
        <f>IF(MC$19-'様式３（療養者名簿）（⑤の場合）'!$BD54+1&lt;=15,IF(MC$19&gt;='様式３（療養者名簿）（⑤の場合）'!$BD54,IF(MC$19&lt;='様式３（療養者名簿）（⑤の場合）'!$BE54,1,0),0),0)</f>
        <v>0</v>
      </c>
      <c r="MD49" s="332">
        <f>IF(MD$19-'様式３（療養者名簿）（⑤の場合）'!$BD54+1&lt;=15,IF(MD$19&gt;='様式３（療養者名簿）（⑤の場合）'!$BD54,IF(MD$19&lt;='様式３（療養者名簿）（⑤の場合）'!$BE54,1,0),0),0)</f>
        <v>0</v>
      </c>
      <c r="ME49" s="332">
        <f>IF(ME$19-'様式３（療養者名簿）（⑤の場合）'!$BD54+1&lt;=15,IF(ME$19&gt;='様式３（療養者名簿）（⑤の場合）'!$BD54,IF(ME$19&lt;='様式３（療養者名簿）（⑤の場合）'!$BE54,1,0),0),0)</f>
        <v>0</v>
      </c>
      <c r="MF49" s="332">
        <f>IF(MF$19-'様式３（療養者名簿）（⑤の場合）'!$BD54+1&lt;=15,IF(MF$19&gt;='様式３（療養者名簿）（⑤の場合）'!$BD54,IF(MF$19&lt;='様式３（療養者名簿）（⑤の場合）'!$BE54,1,0),0),0)</f>
        <v>0</v>
      </c>
      <c r="MG49" s="332">
        <f>IF(MG$19-'様式３（療養者名簿）（⑤の場合）'!$BD54+1&lt;=15,IF(MG$19&gt;='様式３（療養者名簿）（⑤の場合）'!$BD54,IF(MG$19&lt;='様式３（療養者名簿）（⑤の場合）'!$BE54,1,0),0),0)</f>
        <v>0</v>
      </c>
      <c r="MH49" s="332">
        <f>IF(MH$19-'様式３（療養者名簿）（⑤の場合）'!$BD54+1&lt;=15,IF(MH$19&gt;='様式３（療養者名簿）（⑤の場合）'!$BD54,IF(MH$19&lt;='様式３（療養者名簿）（⑤の場合）'!$BE54,1,0),0),0)</f>
        <v>0</v>
      </c>
      <c r="MI49" s="332">
        <f>IF(MI$19-'様式３（療養者名簿）（⑤の場合）'!$BD54+1&lt;=15,IF(MI$19&gt;='様式３（療養者名簿）（⑤の場合）'!$BD54,IF(MI$19&lt;='様式３（療養者名簿）（⑤の場合）'!$BE54,1,0),0),0)</f>
        <v>0</v>
      </c>
      <c r="MJ49" s="332">
        <f>IF(MJ$19-'様式３（療養者名簿）（⑤の場合）'!$BD54+1&lt;=15,IF(MJ$19&gt;='様式３（療養者名簿）（⑤の場合）'!$BD54,IF(MJ$19&lt;='様式３（療養者名簿）（⑤の場合）'!$BE54,1,0),0),0)</f>
        <v>0</v>
      </c>
      <c r="MK49" s="332">
        <f>IF(MK$19-'様式３（療養者名簿）（⑤の場合）'!$BD54+1&lt;=15,IF(MK$19&gt;='様式３（療養者名簿）（⑤の場合）'!$BD54,IF(MK$19&lt;='様式３（療養者名簿）（⑤の場合）'!$BE54,1,0),0),0)</f>
        <v>0</v>
      </c>
      <c r="ML49" s="332">
        <f>IF(ML$19-'様式３（療養者名簿）（⑤の場合）'!$BD54+1&lt;=15,IF(ML$19&gt;='様式３（療養者名簿）（⑤の場合）'!$BD54,IF(ML$19&lt;='様式３（療養者名簿）（⑤の場合）'!$BE54,1,0),0),0)</f>
        <v>0</v>
      </c>
      <c r="MM49" s="332">
        <f>IF(MM$19-'様式３（療養者名簿）（⑤の場合）'!$BD54+1&lt;=15,IF(MM$19&gt;='様式３（療養者名簿）（⑤の場合）'!$BD54,IF(MM$19&lt;='様式３（療養者名簿）（⑤の場合）'!$BE54,1,0),0),0)</f>
        <v>0</v>
      </c>
      <c r="MN49" s="332">
        <f>IF(MN$19-'様式３（療養者名簿）（⑤の場合）'!$BD54+1&lt;=15,IF(MN$19&gt;='様式３（療養者名簿）（⑤の場合）'!$BD54,IF(MN$19&lt;='様式３（療養者名簿）（⑤の場合）'!$BE54,1,0),0),0)</f>
        <v>0</v>
      </c>
      <c r="MO49" s="332">
        <f>IF(MO$19-'様式３（療養者名簿）（⑤の場合）'!$BD54+1&lt;=15,IF(MO$19&gt;='様式３（療養者名簿）（⑤の場合）'!$BD54,IF(MO$19&lt;='様式３（療養者名簿）（⑤の場合）'!$BE54,1,0),0),0)</f>
        <v>0</v>
      </c>
      <c r="MP49" s="332">
        <f>IF(MP$19-'様式３（療養者名簿）（⑤の場合）'!$BD54+1&lt;=15,IF(MP$19&gt;='様式３（療養者名簿）（⑤の場合）'!$BD54,IF(MP$19&lt;='様式３（療養者名簿）（⑤の場合）'!$BE54,1,0),0),0)</f>
        <v>0</v>
      </c>
      <c r="MQ49" s="332">
        <f>IF(MQ$19-'様式３（療養者名簿）（⑤の場合）'!$BD54+1&lt;=15,IF(MQ$19&gt;='様式３（療養者名簿）（⑤の場合）'!$BD54,IF(MQ$19&lt;='様式３（療養者名簿）（⑤の場合）'!$BE54,1,0),0),0)</f>
        <v>0</v>
      </c>
      <c r="MR49" s="332">
        <f>IF(MR$19-'様式３（療養者名簿）（⑤の場合）'!$BD54+1&lt;=15,IF(MR$19&gt;='様式３（療養者名簿）（⑤の場合）'!$BD54,IF(MR$19&lt;='様式３（療養者名簿）（⑤の場合）'!$BE54,1,0),0),0)</f>
        <v>0</v>
      </c>
      <c r="MS49" s="332">
        <f>IF(MS$19-'様式３（療養者名簿）（⑤の場合）'!$BD54+1&lt;=15,IF(MS$19&gt;='様式３（療養者名簿）（⑤の場合）'!$BD54,IF(MS$19&lt;='様式３（療養者名簿）（⑤の場合）'!$BE54,1,0),0),0)</f>
        <v>0</v>
      </c>
      <c r="MT49" s="332">
        <f>IF(MT$19-'様式３（療養者名簿）（⑤の場合）'!$BD54+1&lt;=15,IF(MT$19&gt;='様式３（療養者名簿）（⑤の場合）'!$BD54,IF(MT$19&lt;='様式３（療養者名簿）（⑤の場合）'!$BE54,1,0),0),0)</f>
        <v>0</v>
      </c>
      <c r="MU49" s="332">
        <f>IF(MU$19-'様式３（療養者名簿）（⑤の場合）'!$BD54+1&lt;=15,IF(MU$19&gt;='様式３（療養者名簿）（⑤の場合）'!$BD54,IF(MU$19&lt;='様式３（療養者名簿）（⑤の場合）'!$BE54,1,0),0),0)</f>
        <v>0</v>
      </c>
      <c r="MV49" s="332">
        <f>IF(MV$19-'様式３（療養者名簿）（⑤の場合）'!$BD54+1&lt;=15,IF(MV$19&gt;='様式３（療養者名簿）（⑤の場合）'!$BD54,IF(MV$19&lt;='様式３（療養者名簿）（⑤の場合）'!$BE54,1,0),0),0)</f>
        <v>0</v>
      </c>
      <c r="MW49" s="332">
        <f>IF(MW$19-'様式３（療養者名簿）（⑤の場合）'!$BD54+1&lt;=15,IF(MW$19&gt;='様式３（療養者名簿）（⑤の場合）'!$BD54,IF(MW$19&lt;='様式３（療養者名簿）（⑤の場合）'!$BE54,1,0),0),0)</f>
        <v>0</v>
      </c>
      <c r="MX49" s="332">
        <f>IF(MX$19-'様式３（療養者名簿）（⑤の場合）'!$BD54+1&lt;=15,IF(MX$19&gt;='様式３（療養者名簿）（⑤の場合）'!$BD54,IF(MX$19&lt;='様式３（療養者名簿）（⑤の場合）'!$BE54,1,0),0),0)</f>
        <v>0</v>
      </c>
      <c r="MY49" s="332">
        <f>IF(MY$19-'様式３（療養者名簿）（⑤の場合）'!$BD54+1&lt;=15,IF(MY$19&gt;='様式３（療養者名簿）（⑤の場合）'!$BD54,IF(MY$19&lt;='様式３（療養者名簿）（⑤の場合）'!$BE54,1,0),0),0)</f>
        <v>0</v>
      </c>
      <c r="MZ49" s="332">
        <f>IF(MZ$19-'様式３（療養者名簿）（⑤の場合）'!$BD54+1&lt;=15,IF(MZ$19&gt;='様式３（療養者名簿）（⑤の場合）'!$BD54,IF(MZ$19&lt;='様式３（療養者名簿）（⑤の場合）'!$BE54,1,0),0),0)</f>
        <v>0</v>
      </c>
      <c r="NA49" s="332">
        <f>IF(NA$19-'様式３（療養者名簿）（⑤の場合）'!$BD54+1&lt;=15,IF(NA$19&gt;='様式３（療養者名簿）（⑤の場合）'!$BD54,IF(NA$19&lt;='様式３（療養者名簿）（⑤の場合）'!$BE54,1,0),0),0)</f>
        <v>0</v>
      </c>
      <c r="NB49" s="332">
        <f>IF(NB$19-'様式３（療養者名簿）（⑤の場合）'!$BD54+1&lt;=15,IF(NB$19&gt;='様式３（療養者名簿）（⑤の場合）'!$BD54,IF(NB$19&lt;='様式３（療養者名簿）（⑤の場合）'!$BE54,1,0),0),0)</f>
        <v>0</v>
      </c>
      <c r="NC49" s="225">
        <f>IF(NC$19-'様式３（療養者名簿）（⑤の場合）'!$BD54+1&lt;=15,IF(NC$19&gt;='様式３（療養者名簿）（⑤の場合）'!$BD54,IF(NC$19&lt;='様式３（療養者名簿）（⑤の場合）'!$BE54,1,0),0),0)</f>
        <v>0</v>
      </c>
      <c r="ND49" s="225">
        <f>IF(ND$19-'様式３（療養者名簿）（⑤の場合）'!$BD54+1&lt;=15,IF(ND$19&gt;='様式３（療養者名簿）（⑤の場合）'!$BD54,IF(ND$19&lt;='様式３（療養者名簿）（⑤の場合）'!$BE54,1,0),0),0)</f>
        <v>0</v>
      </c>
      <c r="NE49" s="225">
        <f>IF(NE$19-'様式３（療養者名簿）（⑤の場合）'!$BD54+1&lt;=15,IF(NE$19&gt;='様式３（療養者名簿）（⑤の場合）'!$BD54,IF(NE$19&lt;='様式３（療養者名簿）（⑤の場合）'!$BE54,1,0),0),0)</f>
        <v>0</v>
      </c>
      <c r="NF49" s="225">
        <f>IF(NF$19-'様式３（療養者名簿）（⑤の場合）'!$BD54+1&lt;=15,IF(NF$19&gt;='様式３（療養者名簿）（⑤の場合）'!$BD54,IF(NF$19&lt;='様式３（療養者名簿）（⑤の場合）'!$BE54,1,0),0),0)</f>
        <v>0</v>
      </c>
      <c r="NG49" s="225">
        <f>IF(NG$19-'様式３（療養者名簿）（⑤の場合）'!$BD54+1&lt;=15,IF(NG$19&gt;='様式３（療養者名簿）（⑤の場合）'!$BD54,IF(NG$19&lt;='様式３（療養者名簿）（⑤の場合）'!$BE54,1,0),0),0)</f>
        <v>0</v>
      </c>
      <c r="NH49" s="225">
        <f>IF(NH$19-'様式３（療養者名簿）（⑤の場合）'!$BD54+1&lt;=15,IF(NH$19&gt;='様式３（療養者名簿）（⑤の場合）'!$BD54,IF(NH$19&lt;='様式３（療養者名簿）（⑤の場合）'!$BE54,1,0),0),0)</f>
        <v>0</v>
      </c>
      <c r="NI49" s="225">
        <f>IF(NI$19-'様式３（療養者名簿）（⑤の場合）'!$BD54+1&lt;=15,IF(NI$19&gt;='様式３（療養者名簿）（⑤の場合）'!$BD54,IF(NI$19&lt;='様式３（療養者名簿）（⑤の場合）'!$BE54,1,0),0),0)</f>
        <v>0</v>
      </c>
      <c r="NJ49" s="225">
        <f>IF(NJ$19-'様式３（療養者名簿）（⑤の場合）'!$BD54+1&lt;=15,IF(NJ$19&gt;='様式３（療養者名簿）（⑤の場合）'!$BD54,IF(NJ$19&lt;='様式３（療養者名簿）（⑤の場合）'!$BE54,1,0),0),0)</f>
        <v>0</v>
      </c>
      <c r="NK49" s="225">
        <f>IF(NK$19-'様式３（療養者名簿）（⑤の場合）'!$BD54+1&lt;=15,IF(NK$19&gt;='様式３（療養者名簿）（⑤の場合）'!$BD54,IF(NK$19&lt;='様式３（療養者名簿）（⑤の場合）'!$BE54,1,0),0),0)</f>
        <v>0</v>
      </c>
      <c r="NL49" s="225">
        <f>IF(NL$19-'様式３（療養者名簿）（⑤の場合）'!$BD54+1&lt;=15,IF(NL$19&gt;='様式３（療養者名簿）（⑤の場合）'!$BD54,IF(NL$19&lt;='様式３（療養者名簿）（⑤の場合）'!$BE54,1,0),0),0)</f>
        <v>0</v>
      </c>
      <c r="NM49" s="225">
        <f>IF(NM$19-'様式３（療養者名簿）（⑤の場合）'!$BD54+1&lt;=15,IF(NM$19&gt;='様式３（療養者名簿）（⑤の場合）'!$BD54,IF(NM$19&lt;='様式３（療養者名簿）（⑤の場合）'!$BE54,1,0),0),0)</f>
        <v>0</v>
      </c>
      <c r="NN49" s="225">
        <f>IF(NN$19-'様式３（療養者名簿）（⑤の場合）'!$BD54+1&lt;=15,IF(NN$19&gt;='様式３（療養者名簿）（⑤の場合）'!$BD54,IF(NN$19&lt;='様式３（療養者名簿）（⑤の場合）'!$BE54,1,0),0),0)</f>
        <v>0</v>
      </c>
      <c r="NO49" s="225">
        <f>IF(NO$19-'様式３（療養者名簿）（⑤の場合）'!$BD54+1&lt;=15,IF(NO$19&gt;='様式３（療養者名簿）（⑤の場合）'!$BD54,IF(NO$19&lt;='様式３（療養者名簿）（⑤の場合）'!$BE54,1,0),0),0)</f>
        <v>0</v>
      </c>
      <c r="NP49" s="225">
        <f>IF(NP$19-'様式３（療養者名簿）（⑤の場合）'!$BD54+1&lt;=15,IF(NP$19&gt;='様式３（療養者名簿）（⑤の場合）'!$BD54,IF(NP$19&lt;='様式３（療養者名簿）（⑤の場合）'!$BE54,1,0),0),0)</f>
        <v>0</v>
      </c>
      <c r="NQ49" s="225">
        <f>IF(NQ$19-'様式３（療養者名簿）（⑤の場合）'!$BD54+1&lt;=15,IF(NQ$19&gt;='様式３（療養者名簿）（⑤の場合）'!$BD54,IF(NQ$19&lt;='様式３（療養者名簿）（⑤の場合）'!$BE54,1,0),0),0)</f>
        <v>0</v>
      </c>
      <c r="NR49" s="225">
        <f>IF(NR$19-'様式３（療養者名簿）（⑤の場合）'!$BD54+1&lt;=15,IF(NR$19&gt;='様式３（療養者名簿）（⑤の場合）'!$BD54,IF(NR$19&lt;='様式３（療養者名簿）（⑤の場合）'!$BE54,1,0),0),0)</f>
        <v>0</v>
      </c>
      <c r="NS49" s="225">
        <f>IF(NS$19-'様式３（療養者名簿）（⑤の場合）'!$BD54+1&lt;=15,IF(NS$19&gt;='様式３（療養者名簿）（⑤の場合）'!$BD54,IF(NS$19&lt;='様式３（療養者名簿）（⑤の場合）'!$BE54,1,0),0),0)</f>
        <v>0</v>
      </c>
      <c r="NT49" s="225">
        <f>IF(NT$19-'様式３（療養者名簿）（⑤の場合）'!$BD54+1&lt;=15,IF(NT$19&gt;='様式３（療養者名簿）（⑤の場合）'!$BD54,IF(NT$19&lt;='様式３（療養者名簿）（⑤の場合）'!$BE54,1,0),0),0)</f>
        <v>0</v>
      </c>
      <c r="NU49" s="225">
        <f>IF(NU$19-'様式３（療養者名簿）（⑤の場合）'!$BD54+1&lt;=15,IF(NU$19&gt;='様式３（療養者名簿）（⑤の場合）'!$BD54,IF(NU$19&lt;='様式３（療養者名簿）（⑤の場合）'!$BE54,1,0),0),0)</f>
        <v>0</v>
      </c>
      <c r="NV49" s="225">
        <f>IF(NV$19-'様式３（療養者名簿）（⑤の場合）'!$BD54+1&lt;=15,IF(NV$19&gt;='様式３（療養者名簿）（⑤の場合）'!$BD54,IF(NV$19&lt;='様式３（療養者名簿）（⑤の場合）'!$BE54,1,0),0),0)</f>
        <v>0</v>
      </c>
      <c r="NW49" s="225">
        <f>IF(NW$19-'様式３（療養者名簿）（⑤の場合）'!$BD54+1&lt;=15,IF(NW$19&gt;='様式３（療養者名簿）（⑤の場合）'!$BD54,IF(NW$19&lt;='様式３（療養者名簿）（⑤の場合）'!$BE54,1,0),0),0)</f>
        <v>0</v>
      </c>
      <c r="NX49" s="225">
        <f>IF(NX$19-'様式３（療養者名簿）（⑤の場合）'!$BD54+1&lt;=15,IF(NX$19&gt;='様式３（療養者名簿）（⑤の場合）'!$BD54,IF(NX$19&lt;='様式３（療養者名簿）（⑤の場合）'!$BE54,1,0),0),0)</f>
        <v>0</v>
      </c>
      <c r="NY49" s="225">
        <f>IF(NY$19-'様式３（療養者名簿）（⑤の場合）'!$BD54+1&lt;=15,IF(NY$19&gt;='様式３（療養者名簿）（⑤の場合）'!$BD54,IF(NY$19&lt;='様式３（療養者名簿）（⑤の場合）'!$BE54,1,0),0),0)</f>
        <v>0</v>
      </c>
      <c r="NZ49" s="225">
        <f>IF(NZ$19-'様式３（療養者名簿）（⑤の場合）'!$BD54+1&lt;=15,IF(NZ$19&gt;='様式３（療養者名簿）（⑤の場合）'!$BD54,IF(NZ$19&lt;='様式３（療養者名簿）（⑤の場合）'!$BE54,1,0),0),0)</f>
        <v>0</v>
      </c>
      <c r="OA49" s="225">
        <f>IF(OA$19-'様式３（療養者名簿）（⑤の場合）'!$BD54+1&lt;=15,IF(OA$19&gt;='様式３（療養者名簿）（⑤の場合）'!$BD54,IF(OA$19&lt;='様式３（療養者名簿）（⑤の場合）'!$BE54,1,0),0),0)</f>
        <v>0</v>
      </c>
      <c r="OB49" s="225">
        <f>IF(OB$19-'様式３（療養者名簿）（⑤の場合）'!$BD54+1&lt;=15,IF(OB$19&gt;='様式３（療養者名簿）（⑤の場合）'!$BD54,IF(OB$19&lt;='様式３（療養者名簿）（⑤の場合）'!$BE54,1,0),0),0)</f>
        <v>0</v>
      </c>
      <c r="OC49" s="225">
        <f>IF(OC$19-'様式３（療養者名簿）（⑤の場合）'!$BD54+1&lt;=15,IF(OC$19&gt;='様式３（療養者名簿）（⑤の場合）'!$BD54,IF(OC$19&lt;='様式３（療養者名簿）（⑤の場合）'!$BE54,1,0),0),0)</f>
        <v>0</v>
      </c>
      <c r="OD49" s="225">
        <f>IF(OD$19-'様式３（療養者名簿）（⑤の場合）'!$BD54+1&lt;=15,IF(OD$19&gt;='様式３（療養者名簿）（⑤の場合）'!$BD54,IF(OD$19&lt;='様式３（療養者名簿）（⑤の場合）'!$BE54,1,0),0),0)</f>
        <v>0</v>
      </c>
      <c r="OE49" s="225">
        <f>IF(OE$19-'様式３（療養者名簿）（⑤の場合）'!$BD54+1&lt;=15,IF(OE$19&gt;='様式３（療養者名簿）（⑤の場合）'!$BD54,IF(OE$19&lt;='様式３（療養者名簿）（⑤の場合）'!$BE54,1,0),0),0)</f>
        <v>0</v>
      </c>
      <c r="OF49" s="225">
        <f>IF(OF$19-'様式３（療養者名簿）（⑤の場合）'!$BD54+1&lt;=15,IF(OF$19&gt;='様式３（療養者名簿）（⑤の場合）'!$BD54,IF(OF$19&lt;='様式３（療養者名簿）（⑤の場合）'!$BE54,1,0),0),0)</f>
        <v>0</v>
      </c>
      <c r="OG49" s="225">
        <f>IF(OG$19-'様式３（療養者名簿）（⑤の場合）'!$BD54+1&lt;=15,IF(OG$19&gt;='様式３（療養者名簿）（⑤の場合）'!$BD54,IF(OG$19&lt;='様式３（療養者名簿）（⑤の場合）'!$BE54,1,0),0),0)</f>
        <v>0</v>
      </c>
      <c r="OH49" s="225">
        <f>IF(OH$19-'様式３（療養者名簿）（⑤の場合）'!$BD54+1&lt;=15,IF(OH$19&gt;='様式３（療養者名簿）（⑤の場合）'!$BD54,IF(OH$19&lt;='様式３（療養者名簿）（⑤の場合）'!$BE54,1,0),0),0)</f>
        <v>0</v>
      </c>
      <c r="OI49" s="225">
        <f>IF(OI$19-'様式３（療養者名簿）（⑤の場合）'!$BD54+1&lt;=15,IF(OI$19&gt;='様式３（療養者名簿）（⑤の場合）'!$BD54,IF(OI$19&lt;='様式３（療養者名簿）（⑤の場合）'!$BE54,1,0),0),0)</f>
        <v>0</v>
      </c>
      <c r="OJ49" s="225">
        <f>IF(OJ$19-'様式３（療養者名簿）（⑤の場合）'!$BD54+1&lt;=15,IF(OJ$19&gt;='様式３（療養者名簿）（⑤の場合）'!$BD54,IF(OJ$19&lt;='様式３（療養者名簿）（⑤の場合）'!$BE54,1,0),0),0)</f>
        <v>0</v>
      </c>
      <c r="OK49" s="225">
        <f>IF(OK$19-'様式３（療養者名簿）（⑤の場合）'!$BD54+1&lt;=15,IF(OK$19&gt;='様式３（療養者名簿）（⑤の場合）'!$BD54,IF(OK$19&lt;='様式３（療養者名簿）（⑤の場合）'!$BE54,1,0),0),0)</f>
        <v>0</v>
      </c>
      <c r="OL49" s="225">
        <f>IF(OL$19-'様式３（療養者名簿）（⑤の場合）'!$BD54+1&lt;=15,IF(OL$19&gt;='様式３（療養者名簿）（⑤の場合）'!$BD54,IF(OL$19&lt;='様式３（療養者名簿）（⑤の場合）'!$BE54,1,0),0),0)</f>
        <v>0</v>
      </c>
      <c r="OM49" s="225">
        <f>IF(OM$19-'様式３（療養者名簿）（⑤の場合）'!$BD54+1&lt;=15,IF(OM$19&gt;='様式３（療養者名簿）（⑤の場合）'!$BD54,IF(OM$19&lt;='様式３（療養者名簿）（⑤の場合）'!$BE54,1,0),0),0)</f>
        <v>0</v>
      </c>
      <c r="ON49" s="225">
        <f>IF(ON$19-'様式３（療養者名簿）（⑤の場合）'!$BD54+1&lt;=15,IF(ON$19&gt;='様式３（療養者名簿）（⑤の場合）'!$BD54,IF(ON$19&lt;='様式３（療養者名簿）（⑤の場合）'!$BE54,1,0),0),0)</f>
        <v>0</v>
      </c>
      <c r="OO49" s="225">
        <f>IF(OO$19-'様式３（療養者名簿）（⑤の場合）'!$BD54+1&lt;=15,IF(OO$19&gt;='様式３（療養者名簿）（⑤の場合）'!$BD54,IF(OO$19&lt;='様式３（療養者名簿）（⑤の場合）'!$BE54,1,0),0),0)</f>
        <v>0</v>
      </c>
      <c r="OP49" s="225">
        <f>IF(OP$19-'様式３（療養者名簿）（⑤の場合）'!$BD54+1&lt;=15,IF(OP$19&gt;='様式３（療養者名簿）（⑤の場合）'!$BD54,IF(OP$19&lt;='様式３（療養者名簿）（⑤の場合）'!$BE54,1,0),0),0)</f>
        <v>0</v>
      </c>
      <c r="OQ49" s="225">
        <f>IF(OQ$19-'様式３（療養者名簿）（⑤の場合）'!$BD54+1&lt;=15,IF(OQ$19&gt;='様式３（療養者名簿）（⑤の場合）'!$BD54,IF(OQ$19&lt;='様式３（療養者名簿）（⑤の場合）'!$BE54,1,0),0),0)</f>
        <v>0</v>
      </c>
      <c r="OR49" s="225">
        <f>IF(OR$19-'様式３（療養者名簿）（⑤の場合）'!$BD54+1&lt;=15,IF(OR$19&gt;='様式３（療養者名簿）（⑤の場合）'!$BD54,IF(OR$19&lt;='様式３（療養者名簿）（⑤の場合）'!$BE54,1,0),0),0)</f>
        <v>0</v>
      </c>
      <c r="OS49" s="225">
        <f>IF(OS$19-'様式３（療養者名簿）（⑤の場合）'!$BD54+1&lt;=15,IF(OS$19&gt;='様式３（療養者名簿）（⑤の場合）'!$BD54,IF(OS$19&lt;='様式３（療養者名簿）（⑤の場合）'!$BE54,1,0),0),0)</f>
        <v>0</v>
      </c>
      <c r="OT49" s="225">
        <f>IF(OT$19-'様式３（療養者名簿）（⑤の場合）'!$BD54+1&lt;=15,IF(OT$19&gt;='様式３（療養者名簿）（⑤の場合）'!$BD54,IF(OT$19&lt;='様式３（療養者名簿）（⑤の場合）'!$BE54,1,0),0),0)</f>
        <v>0</v>
      </c>
      <c r="OU49" s="225">
        <f>IF(OU$19-'様式３（療養者名簿）（⑤の場合）'!$BD54+1&lt;=15,IF(OU$19&gt;='様式３（療養者名簿）（⑤の場合）'!$BD54,IF(OU$19&lt;='様式３（療養者名簿）（⑤の場合）'!$BE54,1,0),0),0)</f>
        <v>0</v>
      </c>
      <c r="OV49" s="225">
        <f>IF(OV$19-'様式３（療養者名簿）（⑤の場合）'!$BD54+1&lt;=15,IF(OV$19&gt;='様式３（療養者名簿）（⑤の場合）'!$BD54,IF(OV$19&lt;='様式３（療養者名簿）（⑤の場合）'!$BE54,1,0),0),0)</f>
        <v>0</v>
      </c>
      <c r="OW49" s="225">
        <f>IF(OW$19-'様式３（療養者名簿）（⑤の場合）'!$BD54+1&lt;=15,IF(OW$19&gt;='様式３（療養者名簿）（⑤の場合）'!$BD54,IF(OW$19&lt;='様式３（療養者名簿）（⑤の場合）'!$BE54,1,0),0),0)</f>
        <v>0</v>
      </c>
      <c r="OX49" s="225">
        <f>IF(OX$19-'様式３（療養者名簿）（⑤の場合）'!$BD54+1&lt;=15,IF(OX$19&gt;='様式３（療養者名簿）（⑤の場合）'!$BD54,IF(OX$19&lt;='様式３（療養者名簿）（⑤の場合）'!$BE54,1,0),0),0)</f>
        <v>0</v>
      </c>
      <c r="OY49" s="225">
        <f>IF(OY$19-'様式３（療養者名簿）（⑤の場合）'!$BD54+1&lt;=15,IF(OY$19&gt;='様式３（療養者名簿）（⑤の場合）'!$BD54,IF(OY$19&lt;='様式３（療養者名簿）（⑤の場合）'!$BE54,1,0),0),0)</f>
        <v>0</v>
      </c>
      <c r="OZ49" s="225">
        <f>IF(OZ$19-'様式３（療養者名簿）（⑤の場合）'!$BD54+1&lt;=15,IF(OZ$19&gt;='様式３（療養者名簿）（⑤の場合）'!$BD54,IF(OZ$19&lt;='様式３（療養者名簿）（⑤の場合）'!$BE54,1,0),0),0)</f>
        <v>0</v>
      </c>
      <c r="PA49" s="225">
        <f>IF(PA$19-'様式３（療養者名簿）（⑤の場合）'!$BD54+1&lt;=15,IF(PA$19&gt;='様式３（療養者名簿）（⑤の場合）'!$BD54,IF(PA$19&lt;='様式３（療養者名簿）（⑤の場合）'!$BE54,1,0),0),0)</f>
        <v>0</v>
      </c>
      <c r="PB49" s="225">
        <f>IF(PB$19-'様式３（療養者名簿）（⑤の場合）'!$BD54+1&lt;=15,IF(PB$19&gt;='様式３（療養者名簿）（⑤の場合）'!$BD54,IF(PB$19&lt;='様式３（療養者名簿）（⑤の場合）'!$BE54,1,0),0),0)</f>
        <v>0</v>
      </c>
      <c r="PC49" s="225">
        <f>IF(PC$19-'様式３（療養者名簿）（⑤の場合）'!$BD54+1&lt;=15,IF(PC$19&gt;='様式３（療養者名簿）（⑤の場合）'!$BD54,IF(PC$19&lt;='様式３（療養者名簿）（⑤の場合）'!$BE54,1,0),0),0)</f>
        <v>0</v>
      </c>
      <c r="PD49" s="225">
        <f>IF(PD$19-'様式３（療養者名簿）（⑤の場合）'!$BD54+1&lt;=15,IF(PD$19&gt;='様式３（療養者名簿）（⑤の場合）'!$BD54,IF(PD$19&lt;='様式３（療養者名簿）（⑤の場合）'!$BE54,1,0),0),0)</f>
        <v>0</v>
      </c>
      <c r="PE49" s="225">
        <f>IF(PE$19-'様式３（療養者名簿）（⑤の場合）'!$BD54+1&lt;=15,IF(PE$19&gt;='様式３（療養者名簿）（⑤の場合）'!$BD54,IF(PE$19&lt;='様式３（療養者名簿）（⑤の場合）'!$BE54,1,0),0),0)</f>
        <v>0</v>
      </c>
      <c r="PF49" s="225">
        <f>IF(PF$19-'様式３（療養者名簿）（⑤の場合）'!$BD54+1&lt;=15,IF(PF$19&gt;='様式３（療養者名簿）（⑤の場合）'!$BD54,IF(PF$19&lt;='様式３（療養者名簿）（⑤の場合）'!$BE54,1,0),0),0)</f>
        <v>0</v>
      </c>
      <c r="PG49" s="225">
        <f>IF(PG$19-'様式３（療養者名簿）（⑤の場合）'!$BD54+1&lt;=15,IF(PG$19&gt;='様式３（療養者名簿）（⑤の場合）'!$BD54,IF(PG$19&lt;='様式３（療養者名簿）（⑤の場合）'!$BE54,1,0),0),0)</f>
        <v>0</v>
      </c>
      <c r="PH49" s="225">
        <f>IF(PH$19-'様式３（療養者名簿）（⑤の場合）'!$BD54+1&lt;=15,IF(PH$19&gt;='様式３（療養者名簿）（⑤の場合）'!$BD54,IF(PH$19&lt;='様式３（療養者名簿）（⑤の場合）'!$BE54,1,0),0),0)</f>
        <v>0</v>
      </c>
      <c r="PI49" s="225">
        <f>IF(PI$19-'様式３（療養者名簿）（⑤の場合）'!$BD54+1&lt;=15,IF(PI$19&gt;='様式３（療養者名簿）（⑤の場合）'!$BD54,IF(PI$19&lt;='様式３（療養者名簿）（⑤の場合）'!$BE54,1,0),0),0)</f>
        <v>0</v>
      </c>
      <c r="PJ49" s="225">
        <f>IF(PJ$19-'様式３（療養者名簿）（⑤の場合）'!$BD54+1&lt;=15,IF(PJ$19&gt;='様式３（療養者名簿）（⑤の場合）'!$BD54,IF(PJ$19&lt;='様式３（療養者名簿）（⑤の場合）'!$BE54,1,0),0),0)</f>
        <v>0</v>
      </c>
      <c r="PK49" s="225">
        <f>IF(PK$19-'様式３（療養者名簿）（⑤の場合）'!$BD54+1&lt;=15,IF(PK$19&gt;='様式３（療養者名簿）（⑤の場合）'!$BD54,IF(PK$19&lt;='様式３（療養者名簿）（⑤の場合）'!$BE54,1,0),0),0)</f>
        <v>0</v>
      </c>
      <c r="PL49" s="225">
        <f>IF(PL$19-'様式３（療養者名簿）（⑤の場合）'!$BD54+1&lt;=15,IF(PL$19&gt;='様式３（療養者名簿）（⑤の場合）'!$BD54,IF(PL$19&lt;='様式３（療養者名簿）（⑤の場合）'!$BE54,1,0),0),0)</f>
        <v>0</v>
      </c>
      <c r="PM49" s="225">
        <f>IF(PM$19-'様式３（療養者名簿）（⑤の場合）'!$BD54+1&lt;=15,IF(PM$19&gt;='様式３（療養者名簿）（⑤の場合）'!$BD54,IF(PM$19&lt;='様式３（療養者名簿）（⑤の場合）'!$BE54,1,0),0),0)</f>
        <v>0</v>
      </c>
      <c r="PN49" s="225">
        <f>IF(PN$19-'様式３（療養者名簿）（⑤の場合）'!$BD54+1&lt;=15,IF(PN$19&gt;='様式３（療養者名簿）（⑤の場合）'!$BD54,IF(PN$19&lt;='様式３（療養者名簿）（⑤の場合）'!$BE54,1,0),0),0)</f>
        <v>0</v>
      </c>
      <c r="PO49" s="225">
        <f>IF(PO$19-'様式３（療養者名簿）（⑤の場合）'!$BD54+1&lt;=15,IF(PO$19&gt;='様式３（療養者名簿）（⑤の場合）'!$BD54,IF(PO$19&lt;='様式３（療養者名簿）（⑤の場合）'!$BE54,1,0),0),0)</f>
        <v>0</v>
      </c>
      <c r="PP49" s="225">
        <f>IF(PP$19-'様式３（療養者名簿）（⑤の場合）'!$BD54+1&lt;=15,IF(PP$19&gt;='様式３（療養者名簿）（⑤の場合）'!$BD54,IF(PP$19&lt;='様式３（療養者名簿）（⑤の場合）'!$BE54,1,0),0),0)</f>
        <v>0</v>
      </c>
      <c r="PQ49" s="225">
        <f>IF(PQ$19-'様式３（療養者名簿）（⑤の場合）'!$BD54+1&lt;=15,IF(PQ$19&gt;='様式３（療養者名簿）（⑤の場合）'!$BD54,IF(PQ$19&lt;='様式３（療養者名簿）（⑤の場合）'!$BE54,1,0),0),0)</f>
        <v>0</v>
      </c>
      <c r="PR49" s="225">
        <f>IF(PR$19-'様式３（療養者名簿）（⑤の場合）'!$BD54+1&lt;=15,IF(PR$19&gt;='様式３（療養者名簿）（⑤の場合）'!$BD54,IF(PR$19&lt;='様式３（療養者名簿）（⑤の場合）'!$BE54,1,0),0),0)</f>
        <v>0</v>
      </c>
      <c r="PS49" s="225">
        <f>IF(PS$19-'様式３（療養者名簿）（⑤の場合）'!$BD54+1&lt;=15,IF(PS$19&gt;='様式３（療養者名簿）（⑤の場合）'!$BD54,IF(PS$19&lt;='様式３（療養者名簿）（⑤の場合）'!$BE54,1,0),0),0)</f>
        <v>0</v>
      </c>
      <c r="PT49" s="225">
        <f>IF(PT$19-'様式３（療養者名簿）（⑤の場合）'!$BD54+1&lt;=15,IF(PT$19&gt;='様式３（療養者名簿）（⑤の場合）'!$BD54,IF(PT$19&lt;='様式３（療養者名簿）（⑤の場合）'!$BE54,1,0),0),0)</f>
        <v>0</v>
      </c>
      <c r="PU49" s="225">
        <f>IF(PU$19-'様式３（療養者名簿）（⑤の場合）'!$BD54+1&lt;=15,IF(PU$19&gt;='様式３（療養者名簿）（⑤の場合）'!$BD54,IF(PU$19&lt;='様式３（療養者名簿）（⑤の場合）'!$BE54,1,0),0),0)</f>
        <v>0</v>
      </c>
      <c r="PV49" s="225">
        <f>IF(PV$19-'様式３（療養者名簿）（⑤の場合）'!$BD54+1&lt;=15,IF(PV$19&gt;='様式３（療養者名簿）（⑤の場合）'!$BD54,IF(PV$19&lt;='様式３（療養者名簿）（⑤の場合）'!$BE54,1,0),0),0)</f>
        <v>0</v>
      </c>
      <c r="PW49" s="225">
        <f>IF(PW$19-'様式３（療養者名簿）（⑤の場合）'!$BD54+1&lt;=15,IF(PW$19&gt;='様式３（療養者名簿）（⑤の場合）'!$BD54,IF(PW$19&lt;='様式３（療養者名簿）（⑤の場合）'!$BE54,1,0),0),0)</f>
        <v>0</v>
      </c>
      <c r="PX49" s="225">
        <f>IF(PX$19-'様式３（療養者名簿）（⑤の場合）'!$BD54+1&lt;=15,IF(PX$19&gt;='様式３（療養者名簿）（⑤の場合）'!$BD54,IF(PX$19&lt;='様式３（療養者名簿）（⑤の場合）'!$BE54,1,0),0),0)</f>
        <v>0</v>
      </c>
      <c r="PY49" s="225">
        <f>IF(PY$19-'様式３（療養者名簿）（⑤の場合）'!$BD54+1&lt;=15,IF(PY$19&gt;='様式３（療養者名簿）（⑤の場合）'!$BD54,IF(PY$19&lt;='様式３（療養者名簿）（⑤の場合）'!$BE54,1,0),0),0)</f>
        <v>0</v>
      </c>
      <c r="PZ49" s="225">
        <f>IF(PZ$19-'様式３（療養者名簿）（⑤の場合）'!$BD54+1&lt;=15,IF(PZ$19&gt;='様式３（療養者名簿）（⑤の場合）'!$BD54,IF(PZ$19&lt;='様式３（療養者名簿）（⑤の場合）'!$BE54,1,0),0),0)</f>
        <v>0</v>
      </c>
      <c r="QA49" s="225">
        <f>IF(QA$19-'様式３（療養者名簿）（⑤の場合）'!$BD54+1&lt;=15,IF(QA$19&gt;='様式３（療養者名簿）（⑤の場合）'!$BD54,IF(QA$19&lt;='様式３（療養者名簿）（⑤の場合）'!$BE54,1,0),0),0)</f>
        <v>0</v>
      </c>
      <c r="QB49" s="225">
        <f>IF(QB$19-'様式３（療養者名簿）（⑤の場合）'!$BD54+1&lt;=15,IF(QB$19&gt;='様式３（療養者名簿）（⑤の場合）'!$BD54,IF(QB$19&lt;='様式３（療養者名簿）（⑤の場合）'!$BE54,1,0),0),0)</f>
        <v>0</v>
      </c>
      <c r="QC49" s="225">
        <f>IF(QC$19-'様式３（療養者名簿）（⑤の場合）'!$BD54+1&lt;=15,IF(QC$19&gt;='様式３（療養者名簿）（⑤の場合）'!$BD54,IF(QC$19&lt;='様式３（療養者名簿）（⑤の場合）'!$BE54,1,0),0),0)</f>
        <v>0</v>
      </c>
      <c r="QD49" s="225">
        <f>IF(QD$19-'様式３（療養者名簿）（⑤の場合）'!$BD54+1&lt;=15,IF(QD$19&gt;='様式３（療養者名簿）（⑤の場合）'!$BD54,IF(QD$19&lt;='様式３（療養者名簿）（⑤の場合）'!$BE54,1,0),0),0)</f>
        <v>0</v>
      </c>
      <c r="QE49" s="225">
        <f>IF(QE$19-'様式３（療養者名簿）（⑤の場合）'!$BD54+1&lt;=15,IF(QE$19&gt;='様式３（療養者名簿）（⑤の場合）'!$BD54,IF(QE$19&lt;='様式３（療養者名簿）（⑤の場合）'!$BE54,1,0),0),0)</f>
        <v>0</v>
      </c>
      <c r="QF49" s="225">
        <f>IF(QF$19-'様式３（療養者名簿）（⑤の場合）'!$BD54+1&lt;=15,IF(QF$19&gt;='様式３（療養者名簿）（⑤の場合）'!$BD54,IF(QF$19&lt;='様式３（療養者名簿）（⑤の場合）'!$BE54,1,0),0),0)</f>
        <v>0</v>
      </c>
      <c r="QG49" s="225">
        <f>IF(QG$19-'様式３（療養者名簿）（⑤の場合）'!$BD54+1&lt;=15,IF(QG$19&gt;='様式３（療養者名簿）（⑤の場合）'!$BD54,IF(QG$19&lt;='様式３（療養者名簿）（⑤の場合）'!$BE54,1,0),0),0)</f>
        <v>0</v>
      </c>
      <c r="QH49" s="225">
        <f>IF(QH$19-'様式３（療養者名簿）（⑤の場合）'!$BD54+1&lt;=15,IF(QH$19&gt;='様式３（療養者名簿）（⑤の場合）'!$BD54,IF(QH$19&lt;='様式３（療養者名簿）（⑤の場合）'!$BE54,1,0),0),0)</f>
        <v>0</v>
      </c>
      <c r="QI49" s="225">
        <f>IF(QI$19-'様式３（療養者名簿）（⑤の場合）'!$BD54+1&lt;=15,IF(QI$19&gt;='様式３（療養者名簿）（⑤の場合）'!$BD54,IF(QI$19&lt;='様式３（療養者名簿）（⑤の場合）'!$BE54,1,0),0),0)</f>
        <v>0</v>
      </c>
      <c r="QJ49" s="225">
        <f>IF(QJ$19-'様式３（療養者名簿）（⑤の場合）'!$BD54+1&lt;=15,IF(QJ$19&gt;='様式３（療養者名簿）（⑤の場合）'!$BD54,IF(QJ$19&lt;='様式３（療養者名簿）（⑤の場合）'!$BE54,1,0),0),0)</f>
        <v>0</v>
      </c>
      <c r="QK49" s="225">
        <f>IF(QK$19-'様式３（療養者名簿）（⑤の場合）'!$BD54+1&lt;=15,IF(QK$19&gt;='様式３（療養者名簿）（⑤の場合）'!$BD54,IF(QK$19&lt;='様式３（療養者名簿）（⑤の場合）'!$BE54,1,0),0),0)</f>
        <v>0</v>
      </c>
      <c r="QL49" s="225">
        <f>IF(QL$19-'様式３（療養者名簿）（⑤の場合）'!$BD54+1&lt;=15,IF(QL$19&gt;='様式３（療養者名簿）（⑤の場合）'!$BD54,IF(QL$19&lt;='様式３（療養者名簿）（⑤の場合）'!$BE54,1,0),0),0)</f>
        <v>0</v>
      </c>
      <c r="QM49" s="225">
        <f>IF(QM$19-'様式３（療養者名簿）（⑤の場合）'!$BD54+1&lt;=15,IF(QM$19&gt;='様式３（療養者名簿）（⑤の場合）'!$BD54,IF(QM$19&lt;='様式３（療養者名簿）（⑤の場合）'!$BE54,1,0),0),0)</f>
        <v>0</v>
      </c>
      <c r="QN49" s="225">
        <f>IF(QN$19-'様式３（療養者名簿）（⑤の場合）'!$BD54+1&lt;=15,IF(QN$19&gt;='様式３（療養者名簿）（⑤の場合）'!$BD54,IF(QN$19&lt;='様式３（療養者名簿）（⑤の場合）'!$BE54,1,0),0),0)</f>
        <v>0</v>
      </c>
      <c r="QO49" s="225">
        <f>IF(QO$19-'様式３（療養者名簿）（⑤の場合）'!$BD54+1&lt;=15,IF(QO$19&gt;='様式３（療養者名簿）（⑤の場合）'!$BD54,IF(QO$19&lt;='様式３（療養者名簿）（⑤の場合）'!$BE54,1,0),0),0)</f>
        <v>0</v>
      </c>
      <c r="QP49" s="225">
        <f>IF(QP$19-'様式３（療養者名簿）（⑤の場合）'!$BD54+1&lt;=15,IF(QP$19&gt;='様式３（療養者名簿）（⑤の場合）'!$BD54,IF(QP$19&lt;='様式３（療養者名簿）（⑤の場合）'!$BE54,1,0),0),0)</f>
        <v>0</v>
      </c>
      <c r="QQ49" s="225">
        <f>IF(QQ$19-'様式３（療養者名簿）（⑤の場合）'!$BD54+1&lt;=15,IF(QQ$19&gt;='様式３（療養者名簿）（⑤の場合）'!$BD54,IF(QQ$19&lt;='様式３（療養者名簿）（⑤の場合）'!$BE54,1,0),0),0)</f>
        <v>0</v>
      </c>
      <c r="QR49" s="225">
        <f>IF(QR$19-'様式３（療養者名簿）（⑤の場合）'!$BD54+1&lt;=15,IF(QR$19&gt;='様式３（療養者名簿）（⑤の場合）'!$BD54,IF(QR$19&lt;='様式３（療養者名簿）（⑤の場合）'!$BE54,1,0),0),0)</f>
        <v>0</v>
      </c>
      <c r="QS49" s="225">
        <f>IF(QS$19-'様式３（療養者名簿）（⑤の場合）'!$BD54+1&lt;=15,IF(QS$19&gt;='様式３（療養者名簿）（⑤の場合）'!$BD54,IF(QS$19&lt;='様式３（療養者名簿）（⑤の場合）'!$BE54,1,0),0),0)</f>
        <v>0</v>
      </c>
      <c r="QT49" s="225">
        <f>IF(QT$19-'様式３（療養者名簿）（⑤の場合）'!$BD54+1&lt;=15,IF(QT$19&gt;='様式３（療養者名簿）（⑤の場合）'!$BD54,IF(QT$19&lt;='様式３（療養者名簿）（⑤の場合）'!$BE54,1,0),0),0)</f>
        <v>0</v>
      </c>
      <c r="QU49" s="225">
        <f>IF(QU$19-'様式３（療養者名簿）（⑤の場合）'!$BD54+1&lt;=15,IF(QU$19&gt;='様式３（療養者名簿）（⑤の場合）'!$BD54,IF(QU$19&lt;='様式３（療養者名簿）（⑤の場合）'!$BE54,1,0),0),0)</f>
        <v>0</v>
      </c>
      <c r="QV49" s="225">
        <f>IF(QV$19-'様式３（療養者名簿）（⑤の場合）'!$BD54+1&lt;=15,IF(QV$19&gt;='様式３（療養者名簿）（⑤の場合）'!$BD54,IF(QV$19&lt;='様式３（療養者名簿）（⑤の場合）'!$BE54,1,0),0),0)</f>
        <v>0</v>
      </c>
      <c r="QW49" s="225">
        <f>IF(QW$19-'様式３（療養者名簿）（⑤の場合）'!$BD54+1&lt;=15,IF(QW$19&gt;='様式３（療養者名簿）（⑤の場合）'!$BD54,IF(QW$19&lt;='様式３（療養者名簿）（⑤の場合）'!$BE54,1,0),0),0)</f>
        <v>0</v>
      </c>
      <c r="QX49" s="225">
        <f>IF(QX$19-'様式３（療養者名簿）（⑤の場合）'!$BD54+1&lt;=15,IF(QX$19&gt;='様式３（療養者名簿）（⑤の場合）'!$BD54,IF(QX$19&lt;='様式３（療養者名簿）（⑤の場合）'!$BE54,1,0),0),0)</f>
        <v>0</v>
      </c>
      <c r="QY49" s="225">
        <f>IF(QY$19-'様式３（療養者名簿）（⑤の場合）'!$BD54+1&lt;=15,IF(QY$19&gt;='様式３（療養者名簿）（⑤の場合）'!$BD54,IF(QY$19&lt;='様式３（療養者名簿）（⑤の場合）'!$BE54,1,0),0),0)</f>
        <v>0</v>
      </c>
      <c r="QZ49" s="225">
        <f>IF(QZ$19-'様式３（療養者名簿）（⑤の場合）'!$BD54+1&lt;=15,IF(QZ$19&gt;='様式３（療養者名簿）（⑤の場合）'!$BD54,IF(QZ$19&lt;='様式３（療養者名簿）（⑤の場合）'!$BE54,1,0),0),0)</f>
        <v>0</v>
      </c>
      <c r="RA49" s="225">
        <f>IF(RA$19-'様式３（療養者名簿）（⑤の場合）'!$BD54+1&lt;=15,IF(RA$19&gt;='様式３（療養者名簿）（⑤の場合）'!$BD54,IF(RA$19&lt;='様式３（療養者名簿）（⑤の場合）'!$BE54,1,0),0),0)</f>
        <v>0</v>
      </c>
      <c r="RB49" s="225">
        <f>IF(RB$19-'様式３（療養者名簿）（⑤の場合）'!$BD54+1&lt;=15,IF(RB$19&gt;='様式３（療養者名簿）（⑤の場合）'!$BD54,IF(RB$19&lt;='様式３（療養者名簿）（⑤の場合）'!$BE54,1,0),0),0)</f>
        <v>0</v>
      </c>
      <c r="RC49" s="225">
        <f>IF(RC$19-'様式３（療養者名簿）（⑤の場合）'!$BD54+1&lt;=15,IF(RC$19&gt;='様式３（療養者名簿）（⑤の場合）'!$BD54,IF(RC$19&lt;='様式３（療養者名簿）（⑤の場合）'!$BE54,1,0),0),0)</f>
        <v>0</v>
      </c>
      <c r="RD49" s="225">
        <f>IF(RD$19-'様式３（療養者名簿）（⑤の場合）'!$BD54+1&lt;=15,IF(RD$19&gt;='様式３（療養者名簿）（⑤の場合）'!$BD54,IF(RD$19&lt;='様式３（療養者名簿）（⑤の場合）'!$BE54,1,0),0),0)</f>
        <v>0</v>
      </c>
      <c r="RE49" s="225">
        <f>IF(RE$19-'様式３（療養者名簿）（⑤の場合）'!$BD54+1&lt;=15,IF(RE$19&gt;='様式３（療養者名簿）（⑤の場合）'!$BD54,IF(RE$19&lt;='様式３（療養者名簿）（⑤の場合）'!$BE54,1,0),0),0)</f>
        <v>0</v>
      </c>
      <c r="RF49" s="225">
        <f>IF(RF$19-'様式３（療養者名簿）（⑤の場合）'!$BD54+1&lt;=15,IF(RF$19&gt;='様式３（療養者名簿）（⑤の場合）'!$BD54,IF(RF$19&lt;='様式３（療養者名簿）（⑤の場合）'!$BE54,1,0),0),0)</f>
        <v>0</v>
      </c>
      <c r="RG49" s="225">
        <f>IF(RG$19-'様式３（療養者名簿）（⑤の場合）'!$BD54+1&lt;=15,IF(RG$19&gt;='様式３（療養者名簿）（⑤の場合）'!$BD54,IF(RG$19&lt;='様式３（療養者名簿）（⑤の場合）'!$BE54,1,0),0),0)</f>
        <v>0</v>
      </c>
      <c r="RH49" s="225">
        <f>IF(RH$19-'様式３（療養者名簿）（⑤の場合）'!$BD54+1&lt;=15,IF(RH$19&gt;='様式３（療養者名簿）（⑤の場合）'!$BD54,IF(RH$19&lt;='様式３（療養者名簿）（⑤の場合）'!$BE54,1,0),0),0)</f>
        <v>0</v>
      </c>
      <c r="RI49" s="225">
        <f>IF(RI$19-'様式３（療養者名簿）（⑤の場合）'!$BD54+1&lt;=15,IF(RI$19&gt;='様式３（療養者名簿）（⑤の場合）'!$BD54,IF(RI$19&lt;='様式３（療養者名簿）（⑤の場合）'!$BE54,1,0),0),0)</f>
        <v>0</v>
      </c>
      <c r="RJ49" s="225">
        <f>IF(RJ$19-'様式３（療養者名簿）（⑤の場合）'!$BD54+1&lt;=15,IF(RJ$19&gt;='様式３（療養者名簿）（⑤の場合）'!$BD54,IF(RJ$19&lt;='様式３（療養者名簿）（⑤の場合）'!$BE54,1,0),0),0)</f>
        <v>0</v>
      </c>
      <c r="RK49" s="225">
        <f>IF(RK$19-'様式３（療養者名簿）（⑤の場合）'!$BD54+1&lt;=15,IF(RK$19&gt;='様式３（療養者名簿）（⑤の場合）'!$BD54,IF(RK$19&lt;='様式３（療養者名簿）（⑤の場合）'!$BE54,1,0),0),0)</f>
        <v>0</v>
      </c>
      <c r="RL49" s="225">
        <f>IF(RL$19-'様式３（療養者名簿）（⑤の場合）'!$BD54+1&lt;=15,IF(RL$19&gt;='様式３（療養者名簿）（⑤の場合）'!$BD54,IF(RL$19&lt;='様式３（療養者名簿）（⑤の場合）'!$BE54,1,0),0),0)</f>
        <v>0</v>
      </c>
      <c r="RM49" s="225">
        <f>IF(RM$19-'様式３（療養者名簿）（⑤の場合）'!$BD54+1&lt;=15,IF(RM$19&gt;='様式３（療養者名簿）（⑤の場合）'!$BD54,IF(RM$19&lt;='様式３（療養者名簿）（⑤の場合）'!$BE54,1,0),0),0)</f>
        <v>0</v>
      </c>
      <c r="RN49" s="225">
        <f>IF(RN$19-'様式３（療養者名簿）（⑤の場合）'!$BD54+1&lt;=15,IF(RN$19&gt;='様式３（療養者名簿）（⑤の場合）'!$BD54,IF(RN$19&lt;='様式３（療養者名簿）（⑤の場合）'!$BE54,1,0),0),0)</f>
        <v>0</v>
      </c>
      <c r="RO49" s="225">
        <f>IF(RO$19-'様式３（療養者名簿）（⑤の場合）'!$BD54+1&lt;=15,IF(RO$19&gt;='様式３（療養者名簿）（⑤の場合）'!$BD54,IF(RO$19&lt;='様式３（療養者名簿）（⑤の場合）'!$BE54,1,0),0),0)</f>
        <v>0</v>
      </c>
      <c r="RP49" s="225">
        <f>IF(RP$19-'様式３（療養者名簿）（⑤の場合）'!$BD54+1&lt;=15,IF(RP$19&gt;='様式３（療養者名簿）（⑤の場合）'!$BD54,IF(RP$19&lt;='様式３（療養者名簿）（⑤の場合）'!$BE54,1,0),0),0)</f>
        <v>0</v>
      </c>
      <c r="RQ49" s="225">
        <f>IF(RQ$19-'様式３（療養者名簿）（⑤の場合）'!$BD54+1&lt;=15,IF(RQ$19&gt;='様式３（療養者名簿）（⑤の場合）'!$BD54,IF(RQ$19&lt;='様式３（療養者名簿）（⑤の場合）'!$BE54,1,0),0),0)</f>
        <v>0</v>
      </c>
      <c r="RR49" s="225">
        <f>IF(RR$19-'様式３（療養者名簿）（⑤の場合）'!$BD54+1&lt;=15,IF(RR$19&gt;='様式３（療養者名簿）（⑤の場合）'!$BD54,IF(RR$19&lt;='様式３（療養者名簿）（⑤の場合）'!$BE54,1,0),0),0)</f>
        <v>0</v>
      </c>
      <c r="RS49" s="225">
        <f>IF(RS$19-'様式３（療養者名簿）（⑤の場合）'!$BD54+1&lt;=15,IF(RS$19&gt;='様式３（療養者名簿）（⑤の場合）'!$BD54,IF(RS$19&lt;='様式３（療養者名簿）（⑤の場合）'!$BE54,1,0),0),0)</f>
        <v>0</v>
      </c>
      <c r="RT49" s="225">
        <f>IF(RT$19-'様式３（療養者名簿）（⑤の場合）'!$BD54+1&lt;=15,IF(RT$19&gt;='様式３（療養者名簿）（⑤の場合）'!$BD54,IF(RT$19&lt;='様式３（療養者名簿）（⑤の場合）'!$BE54,1,0),0),0)</f>
        <v>0</v>
      </c>
      <c r="RU49" s="225">
        <f>IF(RU$19-'様式３（療養者名簿）（⑤の場合）'!$BD54+1&lt;=15,IF(RU$19&gt;='様式３（療養者名簿）（⑤の場合）'!$BD54,IF(RU$19&lt;='様式３（療養者名簿）（⑤の場合）'!$BE54,1,0),0),0)</f>
        <v>0</v>
      </c>
      <c r="RV49" s="225">
        <f>IF(RV$19-'様式３（療養者名簿）（⑤の場合）'!$BD54+1&lt;=15,IF(RV$19&gt;='様式３（療養者名簿）（⑤の場合）'!$BD54,IF(RV$19&lt;='様式３（療養者名簿）（⑤の場合）'!$BE54,1,0),0),0)</f>
        <v>0</v>
      </c>
      <c r="RW49" s="225">
        <f>IF(RW$19-'様式３（療養者名簿）（⑤の場合）'!$BD54+1&lt;=15,IF(RW$19&gt;='様式３（療養者名簿）（⑤の場合）'!$BD54,IF(RW$19&lt;='様式３（療養者名簿）（⑤の場合）'!$BE54,1,0),0),0)</f>
        <v>0</v>
      </c>
      <c r="RX49" s="225">
        <f>IF(RX$19-'様式３（療養者名簿）（⑤の場合）'!$BD54+1&lt;=15,IF(RX$19&gt;='様式３（療養者名簿）（⑤の場合）'!$BD54,IF(RX$19&lt;='様式３（療養者名簿）（⑤の場合）'!$BE54,1,0),0),0)</f>
        <v>0</v>
      </c>
      <c r="RY49" s="225">
        <f>IF(RY$19-'様式３（療養者名簿）（⑤の場合）'!$BD54+1&lt;=15,IF(RY$19&gt;='様式３（療養者名簿）（⑤の場合）'!$BD54,IF(RY$19&lt;='様式３（療養者名簿）（⑤の場合）'!$BE54,1,0),0),0)</f>
        <v>0</v>
      </c>
      <c r="RZ49" s="225">
        <f>IF(RZ$19-'様式３（療養者名簿）（⑤の場合）'!$BD54+1&lt;=15,IF(RZ$19&gt;='様式３（療養者名簿）（⑤の場合）'!$BD54,IF(RZ$19&lt;='様式３（療養者名簿）（⑤の場合）'!$BE54,1,0),0),0)</f>
        <v>0</v>
      </c>
      <c r="SA49" s="225">
        <f>IF(SA$19-'様式３（療養者名簿）（⑤の場合）'!$BD54+1&lt;=15,IF(SA$19&gt;='様式３（療養者名簿）（⑤の場合）'!$BD54,IF(SA$19&lt;='様式３（療養者名簿）（⑤の場合）'!$BE54,1,0),0),0)</f>
        <v>0</v>
      </c>
      <c r="SB49" s="225">
        <f>IF(SB$19-'様式３（療養者名簿）（⑤の場合）'!$BD54+1&lt;=15,IF(SB$19&gt;='様式３（療養者名簿）（⑤の場合）'!$BD54,IF(SB$19&lt;='様式３（療養者名簿）（⑤の場合）'!$BE54,1,0),0),0)</f>
        <v>0</v>
      </c>
      <c r="SC49" s="225">
        <f>IF(SC$19-'様式３（療養者名簿）（⑤の場合）'!$BD54+1&lt;=15,IF(SC$19&gt;='様式３（療養者名簿）（⑤の場合）'!$BD54,IF(SC$19&lt;='様式３（療養者名簿）（⑤の場合）'!$BE54,1,0),0),0)</f>
        <v>0</v>
      </c>
      <c r="SD49" s="225">
        <f>IF(SD$19-'様式３（療養者名簿）（⑤の場合）'!$BD54+1&lt;=15,IF(SD$19&gt;='様式３（療養者名簿）（⑤の場合）'!$BD54,IF(SD$19&lt;='様式３（療養者名簿）（⑤の場合）'!$BE54,1,0),0),0)</f>
        <v>0</v>
      </c>
      <c r="SE49" s="225">
        <f>IF(SE$19-'様式３（療養者名簿）（⑤の場合）'!$BD54+1&lt;=15,IF(SE$19&gt;='様式３（療養者名簿）（⑤の場合）'!$BD54,IF(SE$19&lt;='様式３（療養者名簿）（⑤の場合）'!$BE54,1,0),0),0)</f>
        <v>0</v>
      </c>
      <c r="SF49" s="225">
        <f>IF(SF$19-'様式３（療養者名簿）（⑤の場合）'!$BD54+1&lt;=15,IF(SF$19&gt;='様式３（療養者名簿）（⑤の場合）'!$BD54,IF(SF$19&lt;='様式３（療養者名簿）（⑤の場合）'!$BE54,1,0),0),0)</f>
        <v>0</v>
      </c>
      <c r="SG49" s="225">
        <f>IF(SG$19-'様式３（療養者名簿）（⑤の場合）'!$BD54+1&lt;=15,IF(SG$19&gt;='様式３（療養者名簿）（⑤の場合）'!$BD54,IF(SG$19&lt;='様式３（療養者名簿）（⑤の場合）'!$BE54,1,0),0),0)</f>
        <v>0</v>
      </c>
      <c r="SH49" s="225">
        <f>IF(SH$19-'様式３（療養者名簿）（⑤の場合）'!$BD54+1&lt;=15,IF(SH$19&gt;='様式３（療養者名簿）（⑤の場合）'!$BD54,IF(SH$19&lt;='様式３（療養者名簿）（⑤の場合）'!$BE54,1,0),0),0)</f>
        <v>0</v>
      </c>
      <c r="SI49" s="225">
        <f>IF(SI$19-'様式３（療養者名簿）（⑤の場合）'!$BD54+1&lt;=15,IF(SI$19&gt;='様式３（療養者名簿）（⑤の場合）'!$BD54,IF(SI$19&lt;='様式３（療養者名簿）（⑤の場合）'!$BE54,1,0),0),0)</f>
        <v>0</v>
      </c>
      <c r="SJ49" s="225">
        <f>IF(SJ$19-'様式３（療養者名簿）（⑤の場合）'!$BD54+1&lt;=15,IF(SJ$19&gt;='様式３（療養者名簿）（⑤の場合）'!$BD54,IF(SJ$19&lt;='様式３（療養者名簿）（⑤の場合）'!$BE54,1,0),0),0)</f>
        <v>0</v>
      </c>
      <c r="SK49" s="225">
        <f>IF(SK$19-'様式３（療養者名簿）（⑤の場合）'!$BD54+1&lt;=15,IF(SK$19&gt;='様式３（療養者名簿）（⑤の場合）'!$BD54,IF(SK$19&lt;='様式３（療養者名簿）（⑤の場合）'!$BE54,1,0),0),0)</f>
        <v>0</v>
      </c>
      <c r="SL49" s="225">
        <f>IF(SL$19-'様式３（療養者名簿）（⑤の場合）'!$BD54+1&lt;=15,IF(SL$19&gt;='様式３（療養者名簿）（⑤の場合）'!$BD54,IF(SL$19&lt;='様式３（療養者名簿）（⑤の場合）'!$BE54,1,0),0),0)</f>
        <v>0</v>
      </c>
      <c r="SM49" s="225">
        <f>IF(SM$19-'様式３（療養者名簿）（⑤の場合）'!$BD54+1&lt;=15,IF(SM$19&gt;='様式３（療養者名簿）（⑤の場合）'!$BD54,IF(SM$19&lt;='様式３（療養者名簿）（⑤の場合）'!$BE54,1,0),0),0)</f>
        <v>0</v>
      </c>
      <c r="SN49" s="225">
        <f>IF(SN$19-'様式３（療養者名簿）（⑤の場合）'!$BD54+1&lt;=15,IF(SN$19&gt;='様式３（療養者名簿）（⑤の場合）'!$BD54,IF(SN$19&lt;='様式３（療養者名簿）（⑤の場合）'!$BE54,1,0),0),0)</f>
        <v>0</v>
      </c>
      <c r="SO49" s="225">
        <f>IF(SO$19-'様式３（療養者名簿）（⑤の場合）'!$BD54+1&lt;=15,IF(SO$19&gt;='様式３（療養者名簿）（⑤の場合）'!$BD54,IF(SO$19&lt;='様式３（療養者名簿）（⑤の場合）'!$BE54,1,0),0),0)</f>
        <v>0</v>
      </c>
      <c r="SP49" s="225">
        <f>IF(SP$19-'様式３（療養者名簿）（⑤の場合）'!$BD54+1&lt;=15,IF(SP$19&gt;='様式３（療養者名簿）（⑤の場合）'!$BD54,IF(SP$19&lt;='様式３（療養者名簿）（⑤の場合）'!$BE54,1,0),0),0)</f>
        <v>0</v>
      </c>
      <c r="SQ49" s="225">
        <f>IF(SQ$19-'様式３（療養者名簿）（⑤の場合）'!$BD54+1&lt;=15,IF(SQ$19&gt;='様式３（療養者名簿）（⑤の場合）'!$BD54,IF(SQ$19&lt;='様式３（療養者名簿）（⑤の場合）'!$BE54,1,0),0),0)</f>
        <v>0</v>
      </c>
      <c r="SR49" s="225">
        <f>IF(SR$19-'様式３（療養者名簿）（⑤の場合）'!$BD54+1&lt;=15,IF(SR$19&gt;='様式３（療養者名簿）（⑤の場合）'!$BD54,IF(SR$19&lt;='様式３（療養者名簿）（⑤の場合）'!$BE54,1,0),0),0)</f>
        <v>0</v>
      </c>
      <c r="SS49" s="225">
        <f>IF(SS$19-'様式３（療養者名簿）（⑤の場合）'!$BD54+1&lt;=15,IF(SS$19&gt;='様式３（療養者名簿）（⑤の場合）'!$BD54,IF(SS$19&lt;='様式３（療養者名簿）（⑤の場合）'!$BE54,1,0),0),0)</f>
        <v>0</v>
      </c>
      <c r="ST49" s="225">
        <f>IF(ST$19-'様式３（療養者名簿）（⑤の場合）'!$BD54+1&lt;=15,IF(ST$19&gt;='様式３（療養者名簿）（⑤の場合）'!$BD54,IF(ST$19&lt;='様式３（療養者名簿）（⑤の場合）'!$BE54,1,0),0),0)</f>
        <v>0</v>
      </c>
      <c r="SU49" s="225">
        <f>IF(SU$19-'様式３（療養者名簿）（⑤の場合）'!$BD54+1&lt;=15,IF(SU$19&gt;='様式３（療養者名簿）（⑤の場合）'!$BD54,IF(SU$19&lt;='様式３（療養者名簿）（⑤の場合）'!$BE54,1,0),0),0)</f>
        <v>0</v>
      </c>
      <c r="SV49" s="225">
        <f>IF(SV$19-'様式３（療養者名簿）（⑤の場合）'!$BD54+1&lt;=15,IF(SV$19&gt;='様式３（療養者名簿）（⑤の場合）'!$BD54,IF(SV$19&lt;='様式３（療養者名簿）（⑤の場合）'!$BE54,1,0),0),0)</f>
        <v>0</v>
      </c>
      <c r="SW49" s="225">
        <f>IF(SW$19-'様式３（療養者名簿）（⑤の場合）'!$BD54+1&lt;=15,IF(SW$19&gt;='様式３（療養者名簿）（⑤の場合）'!$BD54,IF(SW$19&lt;='様式３（療養者名簿）（⑤の場合）'!$BE54,1,0),0),0)</f>
        <v>0</v>
      </c>
      <c r="SX49" s="225">
        <f>IF(SX$19-'様式３（療養者名簿）（⑤の場合）'!$BD54+1&lt;=15,IF(SX$19&gt;='様式３（療養者名簿）（⑤の場合）'!$BD54,IF(SX$19&lt;='様式３（療養者名簿）（⑤の場合）'!$BE54,1,0),0),0)</f>
        <v>0</v>
      </c>
      <c r="SY49" s="225">
        <f>IF(SY$19-'様式３（療養者名簿）（⑤の場合）'!$BD54+1&lt;=15,IF(SY$19&gt;='様式３（療養者名簿）（⑤の場合）'!$BD54,IF(SY$19&lt;='様式３（療養者名簿）（⑤の場合）'!$BE54,1,0),0),0)</f>
        <v>0</v>
      </c>
      <c r="SZ49" s="225">
        <f>IF(SZ$19-'様式３（療養者名簿）（⑤の場合）'!$BD54+1&lt;=15,IF(SZ$19&gt;='様式３（療養者名簿）（⑤の場合）'!$BD54,IF(SZ$19&lt;='様式３（療養者名簿）（⑤の場合）'!$BE54,1,0),0),0)</f>
        <v>0</v>
      </c>
      <c r="TA49" s="225">
        <f>IF(TA$19-'様式３（療養者名簿）（⑤の場合）'!$BD54+1&lt;=15,IF(TA$19&gt;='様式３（療養者名簿）（⑤の場合）'!$BD54,IF(TA$19&lt;='様式３（療養者名簿）（⑤の場合）'!$BE54,1,0),0),0)</f>
        <v>0</v>
      </c>
      <c r="TB49" s="225">
        <f>IF(TB$19-'様式３（療養者名簿）（⑤の場合）'!$BD54+1&lt;=15,IF(TB$19&gt;='様式３（療養者名簿）（⑤の場合）'!$BD54,IF(TB$19&lt;='様式３（療養者名簿）（⑤の場合）'!$BE54,1,0),0),0)</f>
        <v>0</v>
      </c>
      <c r="TC49" s="225">
        <f>IF(TC$19-'様式３（療養者名簿）（⑤の場合）'!$BD54+1&lt;=15,IF(TC$19&gt;='様式３（療養者名簿）（⑤の場合）'!$BD54,IF(TC$19&lt;='様式３（療養者名簿）（⑤の場合）'!$BE54,1,0),0),0)</f>
        <v>0</v>
      </c>
      <c r="TD49" s="225">
        <f>IF(TD$19-'様式３（療養者名簿）（⑤の場合）'!$BD54+1&lt;=15,IF(TD$19&gt;='様式３（療養者名簿）（⑤の場合）'!$BD54,IF(TD$19&lt;='様式３（療養者名簿）（⑤の場合）'!$BE54,1,0),0),0)</f>
        <v>0</v>
      </c>
      <c r="TE49" s="225">
        <f>IF(TE$19-'様式３（療養者名簿）（⑤の場合）'!$BD54+1&lt;=15,IF(TE$19&gt;='様式３（療養者名簿）（⑤の場合）'!$BD54,IF(TE$19&lt;='様式３（療養者名簿）（⑤の場合）'!$BE54,1,0),0),0)</f>
        <v>0</v>
      </c>
      <c r="TF49" s="225">
        <f>IF(TF$19-'様式３（療養者名簿）（⑤の場合）'!$BD54+1&lt;=15,IF(TF$19&gt;='様式３（療養者名簿）（⑤の場合）'!$BD54,IF(TF$19&lt;='様式３（療養者名簿）（⑤の場合）'!$BE54,1,0),0),0)</f>
        <v>0</v>
      </c>
      <c r="TG49" s="225">
        <f>IF(TG$19-'様式３（療養者名簿）（⑤の場合）'!$BD54+1&lt;=15,IF(TG$19&gt;='様式３（療養者名簿）（⑤の場合）'!$BD54,IF(TG$19&lt;='様式３（療養者名簿）（⑤の場合）'!$BE54,1,0),0),0)</f>
        <v>0</v>
      </c>
      <c r="TH49" s="225">
        <f>IF(TH$19-'様式３（療養者名簿）（⑤の場合）'!$BD54+1&lt;=15,IF(TH$19&gt;='様式３（療養者名簿）（⑤の場合）'!$BD54,IF(TH$19&lt;='様式３（療養者名簿）（⑤の場合）'!$BE54,1,0),0),0)</f>
        <v>0</v>
      </c>
      <c r="TI49" s="225">
        <f>IF(TI$19-'様式３（療養者名簿）（⑤の場合）'!$BD54+1&lt;=15,IF(TI$19&gt;='様式３（療養者名簿）（⑤の場合）'!$BD54,IF(TI$19&lt;='様式３（療養者名簿）（⑤の場合）'!$BE54,1,0),0),0)</f>
        <v>0</v>
      </c>
      <c r="TJ49" s="225">
        <f>IF(TJ$19-'様式３（療養者名簿）（⑤の場合）'!$BD54+1&lt;=15,IF(TJ$19&gt;='様式３（療養者名簿）（⑤の場合）'!$BD54,IF(TJ$19&lt;='様式３（療養者名簿）（⑤の場合）'!$BE54,1,0),0),0)</f>
        <v>0</v>
      </c>
      <c r="TK49" s="225">
        <f>IF(TK$19-'様式３（療養者名簿）（⑤の場合）'!$BD54+1&lt;=15,IF(TK$19&gt;='様式３（療養者名簿）（⑤の場合）'!$BD54,IF(TK$19&lt;='様式３（療養者名簿）（⑤の場合）'!$BE54,1,0),0),0)</f>
        <v>0</v>
      </c>
      <c r="TL49" s="225">
        <f>IF(TL$19-'様式３（療養者名簿）（⑤の場合）'!$BD54+1&lt;=15,IF(TL$19&gt;='様式３（療養者名簿）（⑤の場合）'!$BD54,IF(TL$19&lt;='様式３（療養者名簿）（⑤の場合）'!$BE54,1,0),0),0)</f>
        <v>0</v>
      </c>
      <c r="TM49" s="225">
        <f>IF(TM$19-'様式３（療養者名簿）（⑤の場合）'!$BD54+1&lt;=15,IF(TM$19&gt;='様式３（療養者名簿）（⑤の場合）'!$BD54,IF(TM$19&lt;='様式３（療養者名簿）（⑤の場合）'!$BE54,1,0),0),0)</f>
        <v>0</v>
      </c>
      <c r="TN49" s="225">
        <f>IF(TN$19-'様式３（療養者名簿）（⑤の場合）'!$BD54+1&lt;=15,IF(TN$19&gt;='様式３（療養者名簿）（⑤の場合）'!$BD54,IF(TN$19&lt;='様式３（療養者名簿）（⑤の場合）'!$BE54,1,0),0),0)</f>
        <v>0</v>
      </c>
      <c r="TO49" s="225">
        <f>IF(TO$19-'様式３（療養者名簿）（⑤の場合）'!$BD54+1&lt;=15,IF(TO$19&gt;='様式３（療養者名簿）（⑤の場合）'!$BD54,IF(TO$19&lt;='様式３（療養者名簿）（⑤の場合）'!$BE54,1,0),0),0)</f>
        <v>0</v>
      </c>
      <c r="TP49" s="225">
        <f>IF(TP$19-'様式３（療養者名簿）（⑤の場合）'!$BD54+1&lt;=15,IF(TP$19&gt;='様式３（療養者名簿）（⑤の場合）'!$BD54,IF(TP$19&lt;='様式３（療養者名簿）（⑤の場合）'!$BE54,1,0),0),0)</f>
        <v>0</v>
      </c>
      <c r="TQ49" s="225">
        <f>IF(TQ$19-'様式３（療養者名簿）（⑤の場合）'!$BD54+1&lt;=15,IF(TQ$19&gt;='様式３（療養者名簿）（⑤の場合）'!$BD54,IF(TQ$19&lt;='様式３（療養者名簿）（⑤の場合）'!$BE54,1,0),0),0)</f>
        <v>0</v>
      </c>
      <c r="TR49" s="225">
        <f>IF(TR$19-'様式３（療養者名簿）（⑤の場合）'!$BD54+1&lt;=15,IF(TR$19&gt;='様式３（療養者名簿）（⑤の場合）'!$BD54,IF(TR$19&lt;='様式３（療養者名簿）（⑤の場合）'!$BE54,1,0),0),0)</f>
        <v>0</v>
      </c>
      <c r="TS49" s="225">
        <f>IF(TS$19-'様式３（療養者名簿）（⑤の場合）'!$BD54+1&lt;=15,IF(TS$19&gt;='様式３（療養者名簿）（⑤の場合）'!$BD54,IF(TS$19&lt;='様式３（療養者名簿）（⑤の場合）'!$BE54,1,0),0),0)</f>
        <v>0</v>
      </c>
      <c r="TT49" s="225">
        <f>IF(TT$19-'様式３（療養者名簿）（⑤の場合）'!$BD54+1&lt;=15,IF(TT$19&gt;='様式３（療養者名簿）（⑤の場合）'!$BD54,IF(TT$19&lt;='様式３（療養者名簿）（⑤の場合）'!$BE54,1,0),0),0)</f>
        <v>0</v>
      </c>
      <c r="TU49" s="225">
        <f>IF(TU$19-'様式３（療養者名簿）（⑤の場合）'!$BD54+1&lt;=15,IF(TU$19&gt;='様式３（療養者名簿）（⑤の場合）'!$BD54,IF(TU$19&lt;='様式３（療養者名簿）（⑤の場合）'!$BE54,1,0),0),0)</f>
        <v>0</v>
      </c>
      <c r="TV49" s="225">
        <f>IF(TV$19-'様式３（療養者名簿）（⑤の場合）'!$BD54+1&lt;=15,IF(TV$19&gt;='様式３（療養者名簿）（⑤の場合）'!$BD54,IF(TV$19&lt;='様式３（療養者名簿）（⑤の場合）'!$BE54,1,0),0),0)</f>
        <v>0</v>
      </c>
      <c r="TW49" s="225">
        <f>IF(TW$19-'様式３（療養者名簿）（⑤の場合）'!$BD54+1&lt;=15,IF(TW$19&gt;='様式３（療養者名簿）（⑤の場合）'!$BD54,IF(TW$19&lt;='様式３（療養者名簿）（⑤の場合）'!$BE54,1,0),0),0)</f>
        <v>0</v>
      </c>
      <c r="TX49" s="225">
        <f>IF(TX$19-'様式３（療養者名簿）（⑤の場合）'!$BD54+1&lt;=15,IF(TX$19&gt;='様式３（療養者名簿）（⑤の場合）'!$BD54,IF(TX$19&lt;='様式３（療養者名簿）（⑤の場合）'!$BE54,1,0),0),0)</f>
        <v>0</v>
      </c>
      <c r="TY49" s="225">
        <f>IF(TY$19-'様式３（療養者名簿）（⑤の場合）'!$BD54+1&lt;=15,IF(TY$19&gt;='様式３（療養者名簿）（⑤の場合）'!$BD54,IF(TY$19&lt;='様式３（療養者名簿）（⑤の場合）'!$BE54,1,0),0),0)</f>
        <v>0</v>
      </c>
      <c r="TZ49" s="225">
        <f>IF(TZ$19-'様式３（療養者名簿）（⑤の場合）'!$BD54+1&lt;=15,IF(TZ$19&gt;='様式３（療養者名簿）（⑤の場合）'!$BD54,IF(TZ$19&lt;='様式３（療養者名簿）（⑤の場合）'!$BE54,1,0),0),0)</f>
        <v>0</v>
      </c>
      <c r="UA49" s="225">
        <f>IF(UA$19-'様式３（療養者名簿）（⑤の場合）'!$BD54+1&lt;=15,IF(UA$19&gt;='様式３（療養者名簿）（⑤の場合）'!$BD54,IF(UA$19&lt;='様式３（療養者名簿）（⑤の場合）'!$BE54,1,0),0),0)</f>
        <v>0</v>
      </c>
      <c r="UB49" s="225">
        <f>IF(UB$19-'様式３（療養者名簿）（⑤の場合）'!$BD54+1&lt;=15,IF(UB$19&gt;='様式３（療養者名簿）（⑤の場合）'!$BD54,IF(UB$19&lt;='様式３（療養者名簿）（⑤の場合）'!$BE54,1,0),0),0)</f>
        <v>0</v>
      </c>
      <c r="UC49" s="225">
        <f>IF(UC$19-'様式３（療養者名簿）（⑤の場合）'!$BD54+1&lt;=15,IF(UC$19&gt;='様式３（療養者名簿）（⑤の場合）'!$BD54,IF(UC$19&lt;='様式３（療養者名簿）（⑤の場合）'!$BE54,1,0),0),0)</f>
        <v>0</v>
      </c>
      <c r="UD49" s="338">
        <f>IF(UD$19-'様式３（療養者名簿）（⑤の場合）'!$BD54+1&lt;=15,IF(UD$19&gt;='様式３（療養者名簿）（⑤の場合）'!$BD54,IF(UD$19&lt;='様式３（療養者名簿）（⑤の場合）'!$BE54,1,0),0),0)</f>
        <v>0</v>
      </c>
      <c r="UE49" s="338">
        <f>IF(UE$19-'様式３（療養者名簿）（⑤の場合）'!$BD54+1&lt;=15,IF(UE$19&gt;='様式３（療養者名簿）（⑤の場合）'!$BD54,IF(UE$19&lt;='様式３（療養者名簿）（⑤の場合）'!$BE54,1,0),0),0)</f>
        <v>0</v>
      </c>
      <c r="UF49" s="338">
        <f>IF(UF$19-'様式３（療養者名簿）（⑤の場合）'!$BD54+1&lt;=15,IF(UF$19&gt;='様式３（療養者名簿）（⑤の場合）'!$BD54,IF(UF$19&lt;='様式３（療養者名簿）（⑤の場合）'!$BE54,1,0),0),0)</f>
        <v>0</v>
      </c>
      <c r="UG49" s="338">
        <f>IF(UG$19-'様式３（療養者名簿）（⑤の場合）'!$BD54+1&lt;=15,IF(UG$19&gt;='様式３（療養者名簿）（⑤の場合）'!$BD54,IF(UG$19&lt;='様式３（療養者名簿）（⑤の場合）'!$BE54,1,0),0),0)</f>
        <v>0</v>
      </c>
      <c r="UH49" s="338">
        <f>IF(UH$19-'様式３（療養者名簿）（⑤の場合）'!$BD54+1&lt;=15,IF(UH$19&gt;='様式３（療養者名簿）（⑤の場合）'!$BD54,IF(UH$19&lt;='様式３（療養者名簿）（⑤の場合）'!$BE54,1,0),0),0)</f>
        <v>0</v>
      </c>
      <c r="UI49" s="338">
        <f>IF(UI$19-'様式３（療養者名簿）（⑤の場合）'!$BD54+1&lt;=15,IF(UI$19&gt;='様式３（療養者名簿）（⑤の場合）'!$BD54,IF(UI$19&lt;='様式３（療養者名簿）（⑤の場合）'!$BE54,1,0),0),0)</f>
        <v>0</v>
      </c>
      <c r="UJ49" s="338">
        <f>IF(UJ$19-'様式３（療養者名簿）（⑤の場合）'!$BD54+1&lt;=15,IF(UJ$19&gt;='様式３（療養者名簿）（⑤の場合）'!$BD54,IF(UJ$19&lt;='様式３（療養者名簿）（⑤の場合）'!$BE54,1,0),0),0)</f>
        <v>0</v>
      </c>
      <c r="UK49" s="338">
        <f>IF(UK$19-'様式３（療養者名簿）（⑤の場合）'!$BD54+1&lt;=15,IF(UK$19&gt;='様式３（療養者名簿）（⑤の場合）'!$BD54,IF(UK$19&lt;='様式３（療養者名簿）（⑤の場合）'!$BE54,1,0),0),0)</f>
        <v>0</v>
      </c>
      <c r="UL49" s="338">
        <f>IF(UL$19-'様式３（療養者名簿）（⑤の場合）'!$BD54+1&lt;=15,IF(UL$19&gt;='様式３（療養者名簿）（⑤の場合）'!$BD54,IF(UL$19&lt;='様式３（療養者名簿）（⑤の場合）'!$BE54,1,0),0),0)</f>
        <v>0</v>
      </c>
      <c r="UM49" s="338">
        <f>IF(UM$19-'様式３（療養者名簿）（⑤の場合）'!$BD54+1&lt;=15,IF(UM$19&gt;='様式３（療養者名簿）（⑤の場合）'!$BD54,IF(UM$19&lt;='様式３（療養者名簿）（⑤の場合）'!$BE54,1,0),0),0)</f>
        <v>0</v>
      </c>
      <c r="UN49" s="338">
        <f>IF(UN$19-'様式３（療養者名簿）（⑤の場合）'!$BD54+1&lt;=15,IF(UN$19&gt;='様式３（療養者名簿）（⑤の場合）'!$BD54,IF(UN$19&lt;='様式３（療養者名簿）（⑤の場合）'!$BE54,1,0),0),0)</f>
        <v>0</v>
      </c>
      <c r="UO49" s="338">
        <f>IF(UO$19-'様式３（療養者名簿）（⑤の場合）'!$BD54+1&lt;=15,IF(UO$19&gt;='様式３（療養者名簿）（⑤の場合）'!$BD54,IF(UO$19&lt;='様式３（療養者名簿）（⑤の場合）'!$BE54,1,0),0),0)</f>
        <v>0</v>
      </c>
      <c r="UP49" s="338">
        <f>IF(UP$19-'様式３（療養者名簿）（⑤の場合）'!$BD54+1&lt;=15,IF(UP$19&gt;='様式３（療養者名簿）（⑤の場合）'!$BD54,IF(UP$19&lt;='様式３（療養者名簿）（⑤の場合）'!$BE54,1,0),0),0)</f>
        <v>0</v>
      </c>
      <c r="UQ49" s="338">
        <f>IF(UQ$19-'様式３（療養者名簿）（⑤の場合）'!$BD54+1&lt;=15,IF(UQ$19&gt;='様式３（療養者名簿）（⑤の場合）'!$BD54,IF(UQ$19&lt;='様式３（療養者名簿）（⑤の場合）'!$BE54,1,0),0),0)</f>
        <v>0</v>
      </c>
      <c r="UR49" s="338">
        <f>IF(UR$19-'様式３（療養者名簿）（⑤の場合）'!$BD54+1&lt;=15,IF(UR$19&gt;='様式３（療養者名簿）（⑤の場合）'!$BD54,IF(UR$19&lt;='様式３（療養者名簿）（⑤の場合）'!$BE54,1,0),0),0)</f>
        <v>0</v>
      </c>
      <c r="US49" s="338">
        <f>IF(US$19-'様式３（療養者名簿）（⑤の場合）'!$BD54+1&lt;=15,IF(US$19&gt;='様式３（療養者名簿）（⑤の場合）'!$BD54,IF(US$19&lt;='様式３（療養者名簿）（⑤の場合）'!$BE54,1,0),0),0)</f>
        <v>0</v>
      </c>
      <c r="UT49" s="338">
        <f>IF(UT$19-'様式３（療養者名簿）（⑤の場合）'!$BD54+1&lt;=15,IF(UT$19&gt;='様式３（療養者名簿）（⑤の場合）'!$BD54,IF(UT$19&lt;='様式３（療養者名簿）（⑤の場合）'!$BE54,1,0),0),0)</f>
        <v>0</v>
      </c>
      <c r="UU49" s="338">
        <f>IF(UU$19-'様式３（療養者名簿）（⑤の場合）'!$BD54+1&lt;=15,IF(UU$19&gt;='様式３（療養者名簿）（⑤の場合）'!$BD54,IF(UU$19&lt;='様式３（療養者名簿）（⑤の場合）'!$BE54,1,0),0),0)</f>
        <v>0</v>
      </c>
      <c r="UV49" s="338">
        <f>IF(UV$19-'様式３（療養者名簿）（⑤の場合）'!$BD54+1&lt;=15,IF(UV$19&gt;='様式３（療養者名簿）（⑤の場合）'!$BD54,IF(UV$19&lt;='様式３（療養者名簿）（⑤の場合）'!$BE54,1,0),0),0)</f>
        <v>0</v>
      </c>
      <c r="UW49" s="338">
        <f>IF(UW$19-'様式３（療養者名簿）（⑤の場合）'!$BD54+1&lt;=15,IF(UW$19&gt;='様式３（療養者名簿）（⑤の場合）'!$BD54,IF(UW$19&lt;='様式３（療養者名簿）（⑤の場合）'!$BE54,1,0),0),0)</f>
        <v>0</v>
      </c>
      <c r="UX49" s="338">
        <f>IF(UX$19-'様式３（療養者名簿）（⑤の場合）'!$BD54+1&lt;=15,IF(UX$19&gt;='様式３（療養者名簿）（⑤の場合）'!$BD54,IF(UX$19&lt;='様式３（療養者名簿）（⑤の場合）'!$BE54,1,0),0),0)</f>
        <v>0</v>
      </c>
      <c r="UY49" s="338">
        <f>IF(UY$19-'様式３（療養者名簿）（⑤の場合）'!$BD54+1&lt;=15,IF(UY$19&gt;='様式３（療養者名簿）（⑤の場合）'!$BD54,IF(UY$19&lt;='様式３（療養者名簿）（⑤の場合）'!$BE54,1,0),0),0)</f>
        <v>0</v>
      </c>
      <c r="UZ49" s="338">
        <f>IF(UZ$19-'様式３（療養者名簿）（⑤の場合）'!$BD54+1&lt;=15,IF(UZ$19&gt;='様式３（療養者名簿）（⑤の場合）'!$BD54,IF(UZ$19&lt;='様式３（療養者名簿）（⑤の場合）'!$BE54,1,0),0),0)</f>
        <v>0</v>
      </c>
      <c r="VA49" s="338">
        <f>IF(VA$19-'様式３（療養者名簿）（⑤の場合）'!$BD54+1&lt;=15,IF(VA$19&gt;='様式３（療養者名簿）（⑤の場合）'!$BD54,IF(VA$19&lt;='様式３（療養者名簿）（⑤の場合）'!$BE54,1,0),0),0)</f>
        <v>0</v>
      </c>
      <c r="VB49" s="338">
        <f>IF(VB$19-'様式３（療養者名簿）（⑤の場合）'!$BD54+1&lt;=15,IF(VB$19&gt;='様式３（療養者名簿）（⑤の場合）'!$BD54,IF(VB$19&lt;='様式３（療養者名簿）（⑤の場合）'!$BE54,1,0),0),0)</f>
        <v>0</v>
      </c>
      <c r="VC49" s="338">
        <f>IF(VC$19-'様式３（療養者名簿）（⑤の場合）'!$BD54+1&lt;=15,IF(VC$19&gt;='様式３（療養者名簿）（⑤の場合）'!$BD54,IF(VC$19&lt;='様式３（療養者名簿）（⑤の場合）'!$BE54,1,0),0),0)</f>
        <v>0</v>
      </c>
      <c r="VD49" s="338">
        <f>IF(VD$19-'様式３（療養者名簿）（⑤の場合）'!$BD54+1&lt;=15,IF(VD$19&gt;='様式３（療養者名簿）（⑤の場合）'!$BD54,IF(VD$19&lt;='様式３（療養者名簿）（⑤の場合）'!$BE54,1,0),0),0)</f>
        <v>0</v>
      </c>
      <c r="VE49" s="338">
        <f>IF(VE$19-'様式３（療養者名簿）（⑤の場合）'!$BD54+1&lt;=15,IF(VE$19&gt;='様式３（療養者名簿）（⑤の場合）'!$BD54,IF(VE$19&lt;='様式３（療養者名簿）（⑤の場合）'!$BE54,1,0),0),0)</f>
        <v>0</v>
      </c>
      <c r="VF49" s="338">
        <f>IF(VF$19-'様式３（療養者名簿）（⑤の場合）'!$BD54+1&lt;=15,IF(VF$19&gt;='様式３（療養者名簿）（⑤の場合）'!$BD54,IF(VF$19&lt;='様式３（療養者名簿）（⑤の場合）'!$BE54,1,0),0),0)</f>
        <v>0</v>
      </c>
      <c r="VG49" s="338">
        <f>IF(VG$19-'様式３（療養者名簿）（⑤の場合）'!$BD54+1&lt;=15,IF(VG$19&gt;='様式３（療養者名簿）（⑤の場合）'!$BD54,IF(VG$19&lt;='様式３（療養者名簿）（⑤の場合）'!$BE54,1,0),0),0)</f>
        <v>0</v>
      </c>
      <c r="VH49" s="338">
        <f>IF(VH$19-'様式３（療養者名簿）（⑤の場合）'!$BD54+1&lt;=15,IF(VH$19&gt;='様式３（療養者名簿）（⑤の場合）'!$BD54,IF(VH$19&lt;='様式３（療養者名簿）（⑤の場合）'!$BE54,1,0),0),0)</f>
        <v>0</v>
      </c>
      <c r="VI49" s="338">
        <f>IF(VI$19-'様式３（療養者名簿）（⑤の場合）'!$BD54+1&lt;=15,IF(VI$19&gt;='様式３（療養者名簿）（⑤の場合）'!$BD54,IF(VI$19&lt;='様式３（療養者名簿）（⑤の場合）'!$BE54,1,0),0),0)</f>
        <v>0</v>
      </c>
      <c r="VJ49" s="338">
        <f>IF(VJ$19-'様式３（療養者名簿）（⑤の場合）'!$BD54+1&lt;=15,IF(VJ$19&gt;='様式３（療養者名簿）（⑤の場合）'!$BD54,IF(VJ$19&lt;='様式３（療養者名簿）（⑤の場合）'!$BE54,1,0),0),0)</f>
        <v>0</v>
      </c>
      <c r="VK49" s="338">
        <f>IF(VK$19-'様式３（療養者名簿）（⑤の場合）'!$BD54+1&lt;=15,IF(VK$19&gt;='様式３（療養者名簿）（⑤の場合）'!$BD54,IF(VK$19&lt;='様式３（療養者名簿）（⑤の場合）'!$BE54,1,0),0),0)</f>
        <v>0</v>
      </c>
      <c r="VL49" s="338">
        <f>IF(VL$19-'様式３（療養者名簿）（⑤の場合）'!$BD54+1&lt;=15,IF(VL$19&gt;='様式３（療養者名簿）（⑤の場合）'!$BD54,IF(VL$19&lt;='様式３（療養者名簿）（⑤の場合）'!$BE54,1,0),0),0)</f>
        <v>0</v>
      </c>
      <c r="VM49" s="338">
        <f>IF(VM$19-'様式３（療養者名簿）（⑤の場合）'!$BD54+1&lt;=15,IF(VM$19&gt;='様式３（療養者名簿）（⑤の場合）'!$BD54,IF(VM$19&lt;='様式３（療養者名簿）（⑤の場合）'!$BE54,1,0),0),0)</f>
        <v>0</v>
      </c>
      <c r="VN49" s="338">
        <f>IF(VN$19-'様式３（療養者名簿）（⑤の場合）'!$BD54+1&lt;=15,IF(VN$19&gt;='様式３（療養者名簿）（⑤の場合）'!$BD54,IF(VN$19&lt;='様式３（療養者名簿）（⑤の場合）'!$BE54,1,0),0),0)</f>
        <v>0</v>
      </c>
      <c r="VO49" s="338">
        <f>IF(VO$19-'様式３（療養者名簿）（⑤の場合）'!$BD54+1&lt;=15,IF(VO$19&gt;='様式３（療養者名簿）（⑤の場合）'!$BD54,IF(VO$19&lt;='様式３（療養者名簿）（⑤の場合）'!$BE54,1,0),0),0)</f>
        <v>0</v>
      </c>
      <c r="VP49" s="338">
        <f>IF(VP$19-'様式３（療養者名簿）（⑤の場合）'!$BD54+1&lt;=15,IF(VP$19&gt;='様式３（療養者名簿）（⑤の場合）'!$BD54,IF(VP$19&lt;='様式３（療養者名簿）（⑤の場合）'!$BE54,1,0),0),0)</f>
        <v>0</v>
      </c>
      <c r="VQ49" s="338">
        <f>IF(VQ$19-'様式３（療養者名簿）（⑤の場合）'!$BD54+1&lt;=15,IF(VQ$19&gt;='様式３（療養者名簿）（⑤の場合）'!$BD54,IF(VQ$19&lt;='様式３（療養者名簿）（⑤の場合）'!$BE54,1,0),0),0)</f>
        <v>0</v>
      </c>
      <c r="VR49" s="338">
        <f>IF(VR$19-'様式３（療養者名簿）（⑤の場合）'!$BD54+1&lt;=15,IF(VR$19&gt;='様式３（療養者名簿）（⑤の場合）'!$BD54,IF(VR$19&lt;='様式３（療養者名簿）（⑤の場合）'!$BE54,1,0),0),0)</f>
        <v>0</v>
      </c>
      <c r="VS49" s="338">
        <f>IF(VS$19-'様式３（療養者名簿）（⑤の場合）'!$BD54+1&lt;=15,IF(VS$19&gt;='様式３（療養者名簿）（⑤の場合）'!$BD54,IF(VS$19&lt;='様式３（療養者名簿）（⑤の場合）'!$BE54,1,0),0),0)</f>
        <v>0</v>
      </c>
      <c r="VT49" s="338">
        <f>IF(VT$19-'様式３（療養者名簿）（⑤の場合）'!$BD54+1&lt;=15,IF(VT$19&gt;='様式３（療養者名簿）（⑤の場合）'!$BD54,IF(VT$19&lt;='様式３（療養者名簿）（⑤の場合）'!$BE54,1,0),0),0)</f>
        <v>0</v>
      </c>
      <c r="VU49" s="338">
        <f>IF(VU$19-'様式３（療養者名簿）（⑤の場合）'!$BD54+1&lt;=15,IF(VU$19&gt;='様式３（療養者名簿）（⑤の場合）'!$BD54,IF(VU$19&lt;='様式３（療養者名簿）（⑤の場合）'!$BE54,1,0),0),0)</f>
        <v>0</v>
      </c>
      <c r="VV49" s="338">
        <f>IF(VV$19-'様式３（療養者名簿）（⑤の場合）'!$BD54+1&lt;=15,IF(VV$19&gt;='様式３（療養者名簿）（⑤の場合）'!$BD54,IF(VV$19&lt;='様式３（療養者名簿）（⑤の場合）'!$BE54,1,0),0),0)</f>
        <v>0</v>
      </c>
      <c r="VW49" s="338">
        <f>IF(VW$19-'様式３（療養者名簿）（⑤の場合）'!$BD54+1&lt;=15,IF(VW$19&gt;='様式３（療養者名簿）（⑤の場合）'!$BD54,IF(VW$19&lt;='様式３（療養者名簿）（⑤の場合）'!$BE54,1,0),0),0)</f>
        <v>0</v>
      </c>
      <c r="VX49" s="338">
        <f>IF(VX$19-'様式３（療養者名簿）（⑤の場合）'!$BD54+1&lt;=15,IF(VX$19&gt;='様式３（療養者名簿）（⑤の場合）'!$BD54,IF(VX$19&lt;='様式３（療養者名簿）（⑤の場合）'!$BE54,1,0),0),0)</f>
        <v>0</v>
      </c>
      <c r="VY49" s="338">
        <f>IF(VY$19-'様式３（療養者名簿）（⑤の場合）'!$BD54+1&lt;=15,IF(VY$19&gt;='様式３（療養者名簿）（⑤の場合）'!$BD54,IF(VY$19&lt;='様式３（療養者名簿）（⑤の場合）'!$BE54,1,0),0),0)</f>
        <v>0</v>
      </c>
      <c r="VZ49" s="338">
        <f>IF(VZ$19-'様式３（療養者名簿）（⑤の場合）'!$BD54+1&lt;=15,IF(VZ$19&gt;='様式３（療養者名簿）（⑤の場合）'!$BD54,IF(VZ$19&lt;='様式３（療養者名簿）（⑤の場合）'!$BE54,1,0),0),0)</f>
        <v>0</v>
      </c>
      <c r="WA49" s="338">
        <f>IF(WA$19-'様式３（療養者名簿）（⑤の場合）'!$BD54+1&lt;=15,IF(WA$19&gt;='様式３（療養者名簿）（⑤の場合）'!$BD54,IF(WA$19&lt;='様式３（療養者名簿）（⑤の場合）'!$BE54,1,0),0),0)</f>
        <v>0</v>
      </c>
      <c r="WB49" s="338">
        <f>IF(WB$19-'様式３（療養者名簿）（⑤の場合）'!$BD54+1&lt;=15,IF(WB$19&gt;='様式３（療養者名簿）（⑤の場合）'!$BD54,IF(WB$19&lt;='様式３（療養者名簿）（⑤の場合）'!$BE54,1,0),0),0)</f>
        <v>0</v>
      </c>
      <c r="WC49" s="338">
        <f>IF(WC$19-'様式３（療養者名簿）（⑤の場合）'!$BD54+1&lt;=15,IF(WC$19&gt;='様式３（療養者名簿）（⑤の場合）'!$BD54,IF(WC$19&lt;='様式３（療養者名簿）（⑤の場合）'!$BE54,1,0),0),0)</f>
        <v>0</v>
      </c>
      <c r="WD49" s="338">
        <f>IF(WD$19-'様式３（療養者名簿）（⑤の場合）'!$BD54+1&lt;=15,IF(WD$19&gt;='様式３（療養者名簿）（⑤の場合）'!$BD54,IF(WD$19&lt;='様式３（療養者名簿）（⑤の場合）'!$BE54,1,0),0),0)</f>
        <v>0</v>
      </c>
      <c r="WE49" s="338">
        <f>IF(WE$19-'様式３（療養者名簿）（⑤の場合）'!$BD54+1&lt;=15,IF(WE$19&gt;='様式３（療養者名簿）（⑤の場合）'!$BD54,IF(WE$19&lt;='様式３（療養者名簿）（⑤の場合）'!$BE54,1,0),0),0)</f>
        <v>0</v>
      </c>
      <c r="WF49" s="338">
        <f>IF(WF$19-'様式３（療養者名簿）（⑤の場合）'!$BD54+1&lt;=15,IF(WF$19&gt;='様式３（療養者名簿）（⑤の場合）'!$BD54,IF(WF$19&lt;='様式３（療養者名簿）（⑤の場合）'!$BE54,1,0),0),0)</f>
        <v>0</v>
      </c>
      <c r="WG49" s="338">
        <f>IF(WG$19-'様式３（療養者名簿）（⑤の場合）'!$BD54+1&lt;=15,IF(WG$19&gt;='様式３（療養者名簿）（⑤の場合）'!$BD54,IF(WG$19&lt;='様式３（療養者名簿）（⑤の場合）'!$BE54,1,0),0),0)</f>
        <v>0</v>
      </c>
      <c r="WH49" s="338">
        <f>IF(WH$19-'様式３（療養者名簿）（⑤の場合）'!$BD54+1&lt;=15,IF(WH$19&gt;='様式３（療養者名簿）（⑤の場合）'!$BD54,IF(WH$19&lt;='様式３（療養者名簿）（⑤の場合）'!$BE54,1,0),0),0)</f>
        <v>0</v>
      </c>
      <c r="WI49" s="338">
        <f>IF(WI$19-'様式３（療養者名簿）（⑤の場合）'!$BD54+1&lt;=15,IF(WI$19&gt;='様式３（療養者名簿）（⑤の場合）'!$BD54,IF(WI$19&lt;='様式３（療養者名簿）（⑤の場合）'!$BE54,1,0),0),0)</f>
        <v>0</v>
      </c>
      <c r="WJ49" s="338">
        <f>IF(WJ$19-'様式３（療養者名簿）（⑤の場合）'!$BD54+1&lt;=15,IF(WJ$19&gt;='様式３（療養者名簿）（⑤の場合）'!$BD54,IF(WJ$19&lt;='様式３（療養者名簿）（⑤の場合）'!$BE54,1,0),0),0)</f>
        <v>0</v>
      </c>
      <c r="WK49" s="338">
        <f>IF(WK$19-'様式３（療養者名簿）（⑤の場合）'!$BD54+1&lt;=15,IF(WK$19&gt;='様式３（療養者名簿）（⑤の場合）'!$BD54,IF(WK$19&lt;='様式３（療養者名簿）（⑤の場合）'!$BE54,1,0),0),0)</f>
        <v>0</v>
      </c>
      <c r="WL49" s="338">
        <f>IF(WL$19-'様式３（療養者名簿）（⑤の場合）'!$BD54+1&lt;=15,IF(WL$19&gt;='様式３（療養者名簿）（⑤の場合）'!$BD54,IF(WL$19&lt;='様式３（療養者名簿）（⑤の場合）'!$BE54,1,0),0),0)</f>
        <v>0</v>
      </c>
      <c r="WM49" s="338">
        <f>IF(WM$19-'様式３（療養者名簿）（⑤の場合）'!$BD54+1&lt;=15,IF(WM$19&gt;='様式３（療養者名簿）（⑤の場合）'!$BD54,IF(WM$19&lt;='様式３（療養者名簿）（⑤の場合）'!$BE54,1,0),0),0)</f>
        <v>0</v>
      </c>
      <c r="WN49" s="338">
        <f>IF(WN$19-'様式３（療養者名簿）（⑤の場合）'!$BD54+1&lt;=15,IF(WN$19&gt;='様式３（療養者名簿）（⑤の場合）'!$BD54,IF(WN$19&lt;='様式３（療養者名簿）（⑤の場合）'!$BE54,1,0),0),0)</f>
        <v>0</v>
      </c>
      <c r="WO49" s="338">
        <f>IF(WO$19-'様式３（療養者名簿）（⑤の場合）'!$BD54+1&lt;=15,IF(WO$19&gt;='様式３（療養者名簿）（⑤の場合）'!$BD54,IF(WO$19&lt;='様式３（療養者名簿）（⑤の場合）'!$BE54,1,0),0),0)</f>
        <v>0</v>
      </c>
      <c r="WP49" s="338">
        <f>IF(WP$19-'様式３（療養者名簿）（⑤の場合）'!$BD54+1&lt;=15,IF(WP$19&gt;='様式３（療養者名簿）（⑤の場合）'!$BD54,IF(WP$19&lt;='様式３（療養者名簿）（⑤の場合）'!$BE54,1,0),0),0)</f>
        <v>0</v>
      </c>
      <c r="WQ49" s="338">
        <f>IF(WQ$19-'様式３（療養者名簿）（⑤の場合）'!$BD54+1&lt;=15,IF(WQ$19&gt;='様式３（療養者名簿）（⑤の場合）'!$BD54,IF(WQ$19&lt;='様式３（療養者名簿）（⑤の場合）'!$BE54,1,0),0),0)</f>
        <v>0</v>
      </c>
      <c r="WR49" s="338">
        <f>IF(WR$19-'様式３（療養者名簿）（⑤の場合）'!$BD54+1&lt;=15,IF(WR$19&gt;='様式３（療養者名簿）（⑤の場合）'!$BD54,IF(WR$19&lt;='様式３（療養者名簿）（⑤の場合）'!$BE54,1,0),0),0)</f>
        <v>0</v>
      </c>
      <c r="WS49" s="338">
        <f>IF(WS$19-'様式３（療養者名簿）（⑤の場合）'!$BD54+1&lt;=15,IF(WS$19&gt;='様式３（療養者名簿）（⑤の場合）'!$BD54,IF(WS$19&lt;='様式３（療養者名簿）（⑤の場合）'!$BE54,1,0),0),0)</f>
        <v>0</v>
      </c>
      <c r="WT49" s="338">
        <f>IF(WT$19-'様式３（療養者名簿）（⑤の場合）'!$BD54+1&lt;=15,IF(WT$19&gt;='様式３（療養者名簿）（⑤の場合）'!$BD54,IF(WT$19&lt;='様式３（療養者名簿）（⑤の場合）'!$BE54,1,0),0),0)</f>
        <v>0</v>
      </c>
      <c r="WU49" s="338">
        <f>IF(WU$19-'様式３（療養者名簿）（⑤の場合）'!$BD54+1&lt;=15,IF(WU$19&gt;='様式３（療養者名簿）（⑤の場合）'!$BD54,IF(WU$19&lt;='様式３（療養者名簿）（⑤の場合）'!$BE54,1,0),0),0)</f>
        <v>0</v>
      </c>
      <c r="WV49" s="338">
        <f>IF(WV$19-'様式３（療養者名簿）（⑤の場合）'!$BD54+1&lt;=15,IF(WV$19&gt;='様式３（療養者名簿）（⑤の場合）'!$BD54,IF(WV$19&lt;='様式３（療養者名簿）（⑤の場合）'!$BE54,1,0),0),0)</f>
        <v>0</v>
      </c>
      <c r="WW49" s="338">
        <f>IF(WW$19-'様式３（療養者名簿）（⑤の場合）'!$BD54+1&lt;=15,IF(WW$19&gt;='様式３（療養者名簿）（⑤の場合）'!$BD54,IF(WW$19&lt;='様式３（療養者名簿）（⑤の場合）'!$BE54,1,0),0),0)</f>
        <v>0</v>
      </c>
      <c r="WX49" s="338">
        <f>IF(WX$19-'様式３（療養者名簿）（⑤の場合）'!$BD54+1&lt;=15,IF(WX$19&gt;='様式３（療養者名簿）（⑤の場合）'!$BD54,IF(WX$19&lt;='様式３（療養者名簿）（⑤の場合）'!$BE54,1,0),0),0)</f>
        <v>0</v>
      </c>
      <c r="WY49" s="338">
        <f>IF(WY$19-'様式３（療養者名簿）（⑤の場合）'!$BD54+1&lt;=15,IF(WY$19&gt;='様式３（療養者名簿）（⑤の場合）'!$BD54,IF(WY$19&lt;='様式３（療養者名簿）（⑤の場合）'!$BE54,1,0),0),0)</f>
        <v>0</v>
      </c>
      <c r="WZ49" s="338">
        <f>IF(WZ$19-'様式３（療養者名簿）（⑤の場合）'!$BD54+1&lt;=15,IF(WZ$19&gt;='様式３（療養者名簿）（⑤の場合）'!$BD54,IF(WZ$19&lt;='様式３（療養者名簿）（⑤の場合）'!$BE54,1,0),0),0)</f>
        <v>0</v>
      </c>
      <c r="XA49" s="338">
        <f>IF(XA$19-'様式３（療養者名簿）（⑤の場合）'!$BD54+1&lt;=15,IF(XA$19&gt;='様式３（療養者名簿）（⑤の場合）'!$BD54,IF(XA$19&lt;='様式３（療養者名簿）（⑤の場合）'!$BE54,1,0),0),0)</f>
        <v>0</v>
      </c>
      <c r="XB49" s="338">
        <f>IF(XB$19-'様式３（療養者名簿）（⑤の場合）'!$BD54+1&lt;=15,IF(XB$19&gt;='様式３（療養者名簿）（⑤の場合）'!$BD54,IF(XB$19&lt;='様式３（療養者名簿）（⑤の場合）'!$BE54,1,0),0),0)</f>
        <v>0</v>
      </c>
      <c r="XC49" s="338">
        <f>IF(XC$19-'様式３（療養者名簿）（⑤の場合）'!$BD54+1&lt;=15,IF(XC$19&gt;='様式３（療養者名簿）（⑤の場合）'!$BD54,IF(XC$19&lt;='様式３（療養者名簿）（⑤の場合）'!$BE54,1,0),0),0)</f>
        <v>0</v>
      </c>
      <c r="XD49" s="338">
        <f>IF(XD$19-'様式３（療養者名簿）（⑤の場合）'!$BD54+1&lt;=15,IF(XD$19&gt;='様式３（療養者名簿）（⑤の場合）'!$BD54,IF(XD$19&lt;='様式３（療養者名簿）（⑤の場合）'!$BE54,1,0),0),0)</f>
        <v>0</v>
      </c>
      <c r="XE49" s="338">
        <f>IF(XE$19-'様式３（療養者名簿）（⑤の場合）'!$BD54+1&lt;=15,IF(XE$19&gt;='様式３（療養者名簿）（⑤の場合）'!$BD54,IF(XE$19&lt;='様式３（療養者名簿）（⑤の場合）'!$BE54,1,0),0),0)</f>
        <v>0</v>
      </c>
      <c r="XF49" s="338">
        <f>IF(XF$19-'様式３（療養者名簿）（⑤の場合）'!$BD54+1&lt;=15,IF(XF$19&gt;='様式３（療養者名簿）（⑤の場合）'!$BD54,IF(XF$19&lt;='様式３（療養者名簿）（⑤の場合）'!$BE54,1,0),0),0)</f>
        <v>0</v>
      </c>
      <c r="XG49" s="338">
        <f>IF(XG$19-'様式３（療養者名簿）（⑤の場合）'!$BD54+1&lt;=15,IF(XG$19&gt;='様式３（療養者名簿）（⑤の場合）'!$BD54,IF(XG$19&lt;='様式３（療養者名簿）（⑤の場合）'!$BE54,1,0),0),0)</f>
        <v>0</v>
      </c>
      <c r="XH49" s="338">
        <f>IF(XH$19-'様式３（療養者名簿）（⑤の場合）'!$BD54+1&lt;=15,IF(XH$19&gt;='様式３（療養者名簿）（⑤の場合）'!$BD54,IF(XH$19&lt;='様式３（療養者名簿）（⑤の場合）'!$BE54,1,0),0),0)</f>
        <v>0</v>
      </c>
      <c r="XI49" s="338">
        <f>IF(XI$19-'様式３（療養者名簿）（⑤の場合）'!$BD54+1&lt;=15,IF(XI$19&gt;='様式３（療養者名簿）（⑤の場合）'!$BD54,IF(XI$19&lt;='様式３（療養者名簿）（⑤の場合）'!$BE54,1,0),0),0)</f>
        <v>0</v>
      </c>
      <c r="XJ49" s="338">
        <f>IF(XJ$19-'様式３（療養者名簿）（⑤の場合）'!$BD54+1&lt;=15,IF(XJ$19&gt;='様式３（療養者名簿）（⑤の場合）'!$BD54,IF(XJ$19&lt;='様式３（療養者名簿）（⑤の場合）'!$BE54,1,0),0),0)</f>
        <v>0</v>
      </c>
      <c r="XK49" s="338">
        <f>IF(XK$19-'様式３（療養者名簿）（⑤の場合）'!$BD54+1&lt;=15,IF(XK$19&gt;='様式３（療養者名簿）（⑤の場合）'!$BD54,IF(XK$19&lt;='様式３（療養者名簿）（⑤の場合）'!$BE54,1,0),0),0)</f>
        <v>0</v>
      </c>
      <c r="XL49" s="338">
        <f>IF(XL$19-'様式３（療養者名簿）（⑤の場合）'!$BD54+1&lt;=15,IF(XL$19&gt;='様式３（療養者名簿）（⑤の場合）'!$BD54,IF(XL$19&lt;='様式３（療養者名簿）（⑤の場合）'!$BE54,1,0),0),0)</f>
        <v>0</v>
      </c>
      <c r="XM49" s="338">
        <f>IF(XM$19-'様式３（療養者名簿）（⑤の場合）'!$BD54+1&lt;=15,IF(XM$19&gt;='様式３（療養者名簿）（⑤の場合）'!$BD54,IF(XM$19&lt;='様式３（療養者名簿）（⑤の場合）'!$BE54,1,0),0),0)</f>
        <v>0</v>
      </c>
      <c r="XN49" s="338">
        <f>IF(XN$19-'様式３（療養者名簿）（⑤の場合）'!$BD54+1&lt;=15,IF(XN$19&gt;='様式３（療養者名簿）（⑤の場合）'!$BD54,IF(XN$19&lt;='様式３（療養者名簿）（⑤の場合）'!$BE54,1,0),0),0)</f>
        <v>0</v>
      </c>
      <c r="XO49" s="338">
        <f>IF(XO$19-'様式３（療養者名簿）（⑤の場合）'!$BD54+1&lt;=15,IF(XO$19&gt;='様式３（療養者名簿）（⑤の場合）'!$BD54,IF(XO$19&lt;='様式３（療養者名簿）（⑤の場合）'!$BE54,1,0),0),0)</f>
        <v>0</v>
      </c>
      <c r="XP49" s="338">
        <f>IF(XP$19-'様式３（療養者名簿）（⑤の場合）'!$BD54+1&lt;=15,IF(XP$19&gt;='様式３（療養者名簿）（⑤の場合）'!$BD54,IF(XP$19&lt;='様式３（療養者名簿）（⑤の場合）'!$BE54,1,0),0),0)</f>
        <v>0</v>
      </c>
      <c r="XQ49" s="338">
        <f>IF(XQ$19-'様式３（療養者名簿）（⑤の場合）'!$BD54+1&lt;=15,IF(XQ$19&gt;='様式３（療養者名簿）（⑤の場合）'!$BD54,IF(XQ$19&lt;='様式３（療養者名簿）（⑤の場合）'!$BE54,1,0),0),0)</f>
        <v>0</v>
      </c>
      <c r="XR49" s="338">
        <f>IF(XR$19-'様式３（療養者名簿）（⑤の場合）'!$BD54+1&lt;=15,IF(XR$19&gt;='様式３（療養者名簿）（⑤の場合）'!$BD54,IF(XR$19&lt;='様式３（療養者名簿）（⑤の場合）'!$BE54,1,0),0),0)</f>
        <v>0</v>
      </c>
      <c r="XS49" s="338">
        <f>IF(XS$19-'様式３（療養者名簿）（⑤の場合）'!$BD54+1&lt;=15,IF(XS$19&gt;='様式３（療養者名簿）（⑤の場合）'!$BD54,IF(XS$19&lt;='様式３（療養者名簿）（⑤の場合）'!$BE54,1,0),0),0)</f>
        <v>0</v>
      </c>
      <c r="XT49" s="338">
        <f>IF(XT$19-'様式３（療養者名簿）（⑤の場合）'!$BD54+1&lt;=15,IF(XT$19&gt;='様式３（療養者名簿）（⑤の場合）'!$BD54,IF(XT$19&lt;='様式３（療養者名簿）（⑤の場合）'!$BE54,1,0),0),0)</f>
        <v>0</v>
      </c>
      <c r="XU49" s="338">
        <f>IF(XU$19-'様式３（療養者名簿）（⑤の場合）'!$BD54+1&lt;=15,IF(XU$19&gt;='様式３（療養者名簿）（⑤の場合）'!$BD54,IF(XU$19&lt;='様式３（療養者名簿）（⑤の場合）'!$BE54,1,0),0),0)</f>
        <v>0</v>
      </c>
      <c r="XV49" s="338">
        <f>IF(XV$19-'様式３（療養者名簿）（⑤の場合）'!$BD54+1&lt;=15,IF(XV$19&gt;='様式３（療養者名簿）（⑤の場合）'!$BD54,IF(XV$19&lt;='様式３（療養者名簿）（⑤の場合）'!$BE54,1,0),0),0)</f>
        <v>0</v>
      </c>
      <c r="XW49" s="338">
        <f>IF(XW$19-'様式３（療養者名簿）（⑤の場合）'!$BD54+1&lt;=15,IF(XW$19&gt;='様式３（療養者名簿）（⑤の場合）'!$BD54,IF(XW$19&lt;='様式３（療養者名簿）（⑤の場合）'!$BE54,1,0),0),0)</f>
        <v>0</v>
      </c>
      <c r="XX49" s="338">
        <f>IF(XX$19-'様式３（療養者名簿）（⑤の場合）'!$BD54+1&lt;=15,IF(XX$19&gt;='様式３（療養者名簿）（⑤の場合）'!$BD54,IF(XX$19&lt;='様式３（療養者名簿）（⑤の場合）'!$BE54,1,0),0),0)</f>
        <v>0</v>
      </c>
      <c r="XY49" s="338">
        <f>IF(XY$19-'様式３（療養者名簿）（⑤の場合）'!$BD54+1&lt;=15,IF(XY$19&gt;='様式３（療養者名簿）（⑤の場合）'!$BD54,IF(XY$19&lt;='様式３（療養者名簿）（⑤の場合）'!$BE54,1,0),0),0)</f>
        <v>0</v>
      </c>
      <c r="XZ49" s="338">
        <f>IF(XZ$19-'様式３（療養者名簿）（⑤の場合）'!$BD54+1&lt;=15,IF(XZ$19&gt;='様式３（療養者名簿）（⑤の場合）'!$BD54,IF(XZ$19&lt;='様式３（療養者名簿）（⑤の場合）'!$BE54,1,0),0),0)</f>
        <v>0</v>
      </c>
      <c r="YA49" s="338">
        <f>IF(YA$19-'様式３（療養者名簿）（⑤の場合）'!$BD54+1&lt;=15,IF(YA$19&gt;='様式３（療養者名簿）（⑤の場合）'!$BD54,IF(YA$19&lt;='様式３（療養者名簿）（⑤の場合）'!$BE54,1,0),0),0)</f>
        <v>0</v>
      </c>
      <c r="YB49" s="338">
        <f>IF(YB$19-'様式３（療養者名簿）（⑤の場合）'!$BD54+1&lt;=15,IF(YB$19&gt;='様式３（療養者名簿）（⑤の場合）'!$BD54,IF(YB$19&lt;='様式３（療養者名簿）（⑤の場合）'!$BE54,1,0),0),0)</f>
        <v>0</v>
      </c>
      <c r="YC49" s="338">
        <f>IF(YC$19-'様式３（療養者名簿）（⑤の場合）'!$BD54+1&lt;=15,IF(YC$19&gt;='様式３（療養者名簿）（⑤の場合）'!$BD54,IF(YC$19&lt;='様式３（療養者名簿）（⑤の場合）'!$BE54,1,0),0),0)</f>
        <v>0</v>
      </c>
      <c r="YD49" s="338">
        <f>IF(YD$19-'様式３（療養者名簿）（⑤の場合）'!$BD54+1&lt;=15,IF(YD$19&gt;='様式３（療養者名簿）（⑤の場合）'!$BD54,IF(YD$19&lt;='様式３（療養者名簿）（⑤の場合）'!$BE54,1,0),0),0)</f>
        <v>0</v>
      </c>
      <c r="YE49" s="338">
        <f>IF(YE$19-'様式３（療養者名簿）（⑤の場合）'!$BD54+1&lt;=15,IF(YE$19&gt;='様式３（療養者名簿）（⑤の場合）'!$BD54,IF(YE$19&lt;='様式３（療養者名簿）（⑤の場合）'!$BE54,1,0),0),0)</f>
        <v>0</v>
      </c>
      <c r="YF49" s="338">
        <f>IF(YF$19-'様式３（療養者名簿）（⑤の場合）'!$BD54+1&lt;=15,IF(YF$19&gt;='様式３（療養者名簿）（⑤の場合）'!$BD54,IF(YF$19&lt;='様式３（療養者名簿）（⑤の場合）'!$BE54,1,0),0),0)</f>
        <v>0</v>
      </c>
      <c r="YG49" s="338">
        <f>IF(YG$19-'様式３（療養者名簿）（⑤の場合）'!$BD54+1&lt;=15,IF(YG$19&gt;='様式３（療養者名簿）（⑤の場合）'!$BD54,IF(YG$19&lt;='様式３（療養者名簿）（⑤の場合）'!$BE54,1,0),0),0)</f>
        <v>0</v>
      </c>
      <c r="YH49" s="338">
        <f>IF(YH$19-'様式３（療養者名簿）（⑤の場合）'!$BD54+1&lt;=15,IF(YH$19&gt;='様式３（療養者名簿）（⑤の場合）'!$BD54,IF(YH$19&lt;='様式３（療養者名簿）（⑤の場合）'!$BE54,1,0),0),0)</f>
        <v>0</v>
      </c>
      <c r="YI49" s="338">
        <f>IF(YI$19-'様式３（療養者名簿）（⑤の場合）'!$BD54+1&lt;=15,IF(YI$19&gt;='様式３（療養者名簿）（⑤の場合）'!$BD54,IF(YI$19&lt;='様式３（療養者名簿）（⑤の場合）'!$BE54,1,0),0),0)</f>
        <v>0</v>
      </c>
      <c r="YJ49" s="338">
        <f>IF(YJ$19-'様式３（療養者名簿）（⑤の場合）'!$BD54+1&lt;=15,IF(YJ$19&gt;='様式３（療養者名簿）（⑤の場合）'!$BD54,IF(YJ$19&lt;='様式３（療養者名簿）（⑤の場合）'!$BE54,1,0),0),0)</f>
        <v>0</v>
      </c>
      <c r="YK49" s="338">
        <f>IF(YK$19-'様式３（療養者名簿）（⑤の場合）'!$BD54+1&lt;=15,IF(YK$19&gt;='様式３（療養者名簿）（⑤の場合）'!$BD54,IF(YK$19&lt;='様式３（療養者名簿）（⑤の場合）'!$BE54,1,0),0),0)</f>
        <v>0</v>
      </c>
      <c r="YL49" s="338">
        <f>IF(YL$19-'様式３（療養者名簿）（⑤の場合）'!$BD54+1&lt;=15,IF(YL$19&gt;='様式３（療養者名簿）（⑤の場合）'!$BD54,IF(YL$19&lt;='様式３（療養者名簿）（⑤の場合）'!$BE54,1,0),0),0)</f>
        <v>0</v>
      </c>
      <c r="YM49" s="338">
        <f>IF(YM$19-'様式３（療養者名簿）（⑤の場合）'!$BD54+1&lt;=15,IF(YM$19&gt;='様式３（療養者名簿）（⑤の場合）'!$BD54,IF(YM$19&lt;='様式３（療養者名簿）（⑤の場合）'!$BE54,1,0),0),0)</f>
        <v>0</v>
      </c>
      <c r="YN49" s="338">
        <f>IF(YN$19-'様式３（療養者名簿）（⑤の場合）'!$BD54+1&lt;=15,IF(YN$19&gt;='様式３（療養者名簿）（⑤の場合）'!$BD54,IF(YN$19&lt;='様式３（療養者名簿）（⑤の場合）'!$BE54,1,0),0),0)</f>
        <v>0</v>
      </c>
      <c r="YO49" s="338">
        <f>IF(YO$19-'様式３（療養者名簿）（⑤の場合）'!$BD54+1&lt;=15,IF(YO$19&gt;='様式３（療養者名簿）（⑤の場合）'!$BD54,IF(YO$19&lt;='様式３（療養者名簿）（⑤の場合）'!$BE54,1,0),0),0)</f>
        <v>0</v>
      </c>
      <c r="YP49" s="338">
        <f>IF(YP$19-'様式３（療養者名簿）（⑤の場合）'!$BD54+1&lt;=15,IF(YP$19&gt;='様式３（療養者名簿）（⑤の場合）'!$BD54,IF(YP$19&lt;='様式３（療養者名簿）（⑤の場合）'!$BE54,1,0),0),0)</f>
        <v>0</v>
      </c>
      <c r="YQ49" s="338">
        <f>IF(YQ$19-'様式３（療養者名簿）（⑤の場合）'!$BD54+1&lt;=15,IF(YQ$19&gt;='様式３（療養者名簿）（⑤の場合）'!$BD54,IF(YQ$19&lt;='様式３（療養者名簿）（⑤の場合）'!$BE54,1,0),0),0)</f>
        <v>0</v>
      </c>
      <c r="YR49" s="338">
        <f>IF(YR$19-'様式３（療養者名簿）（⑤の場合）'!$BD54+1&lt;=15,IF(YR$19&gt;='様式３（療養者名簿）（⑤の場合）'!$BD54,IF(YR$19&lt;='様式３（療養者名簿）（⑤の場合）'!$BE54,1,0),0),0)</f>
        <v>0</v>
      </c>
      <c r="YS49" s="338">
        <f>IF(YS$19-'様式３（療養者名簿）（⑤の場合）'!$BD54+1&lt;=15,IF(YS$19&gt;='様式３（療養者名簿）（⑤の場合）'!$BD54,IF(YS$19&lt;='様式３（療養者名簿）（⑤の場合）'!$BE54,1,0),0),0)</f>
        <v>0</v>
      </c>
      <c r="YT49" s="338">
        <f>IF(YT$19-'様式３（療養者名簿）（⑤の場合）'!$BD54+1&lt;=15,IF(YT$19&gt;='様式３（療養者名簿）（⑤の場合）'!$BD54,IF(YT$19&lt;='様式３（療養者名簿）（⑤の場合）'!$BE54,1,0),0),0)</f>
        <v>0</v>
      </c>
      <c r="YU49" s="338">
        <f>IF(YU$19-'様式３（療養者名簿）（⑤の場合）'!$BD54+1&lt;=15,IF(YU$19&gt;='様式３（療養者名簿）（⑤の場合）'!$BD54,IF(YU$19&lt;='様式３（療養者名簿）（⑤の場合）'!$BE54,1,0),0),0)</f>
        <v>0</v>
      </c>
      <c r="YV49" s="338">
        <f>IF(YV$19-'様式３（療養者名簿）（⑤の場合）'!$BD54+1&lt;=15,IF(YV$19&gt;='様式３（療養者名簿）（⑤の場合）'!$BD54,IF(YV$19&lt;='様式３（療養者名簿）（⑤の場合）'!$BE54,1,0),0),0)</f>
        <v>0</v>
      </c>
      <c r="YW49" s="338">
        <f>IF(YW$19-'様式３（療養者名簿）（⑤の場合）'!$BD54+1&lt;=15,IF(YW$19&gt;='様式３（療養者名簿）（⑤の場合）'!$BD54,IF(YW$19&lt;='様式３（療養者名簿）（⑤の場合）'!$BE54,1,0),0),0)</f>
        <v>0</v>
      </c>
      <c r="YX49" s="338">
        <f>IF(YX$19-'様式３（療養者名簿）（⑤の場合）'!$BD54+1&lt;=15,IF(YX$19&gt;='様式３（療養者名簿）（⑤の場合）'!$BD54,IF(YX$19&lt;='様式３（療養者名簿）（⑤の場合）'!$BE54,1,0),0),0)</f>
        <v>0</v>
      </c>
      <c r="YY49" s="338">
        <f>IF(YY$19-'様式３（療養者名簿）（⑤の場合）'!$BD54+1&lt;=15,IF(YY$19&gt;='様式３（療養者名簿）（⑤の場合）'!$BD54,IF(YY$19&lt;='様式３（療養者名簿）（⑤の場合）'!$BE54,1,0),0),0)</f>
        <v>0</v>
      </c>
      <c r="YZ49" s="338">
        <f>IF(YZ$19-'様式３（療養者名簿）（⑤の場合）'!$BD54+1&lt;=15,IF(YZ$19&gt;='様式３（療養者名簿）（⑤の場合）'!$BD54,IF(YZ$19&lt;='様式３（療養者名簿）（⑤の場合）'!$BE54,1,0),0),0)</f>
        <v>0</v>
      </c>
      <c r="ZA49" s="338">
        <f>IF(ZA$19-'様式３（療養者名簿）（⑤の場合）'!$BD54+1&lt;=15,IF(ZA$19&gt;='様式３（療養者名簿）（⑤の場合）'!$BD54,IF(ZA$19&lt;='様式３（療養者名簿）（⑤の場合）'!$BE54,1,0),0),0)</f>
        <v>0</v>
      </c>
      <c r="ZB49" s="338">
        <f>IF(ZB$19-'様式３（療養者名簿）（⑤の場合）'!$BD54+1&lt;=15,IF(ZB$19&gt;='様式３（療養者名簿）（⑤の場合）'!$BD54,IF(ZB$19&lt;='様式３（療養者名簿）（⑤の場合）'!$BE54,1,0),0),0)</f>
        <v>0</v>
      </c>
      <c r="ZC49" s="338">
        <f>IF(ZC$19-'様式３（療養者名簿）（⑤の場合）'!$BD54+1&lt;=15,IF(ZC$19&gt;='様式３（療養者名簿）（⑤の場合）'!$BD54,IF(ZC$19&lt;='様式３（療養者名簿）（⑤の場合）'!$BE54,1,0),0),0)</f>
        <v>0</v>
      </c>
      <c r="ZD49" s="338">
        <f>IF(ZD$19-'様式３（療養者名簿）（⑤の場合）'!$BD54+1&lt;=15,IF(ZD$19&gt;='様式３（療養者名簿）（⑤の場合）'!$BD54,IF(ZD$19&lt;='様式３（療養者名簿）（⑤の場合）'!$BE54,1,0),0),0)</f>
        <v>0</v>
      </c>
      <c r="ZE49" s="338">
        <f>IF(ZE$19-'様式３（療養者名簿）（⑤の場合）'!$BD54+1&lt;=15,IF(ZE$19&gt;='様式３（療養者名簿）（⑤の場合）'!$BD54,IF(ZE$19&lt;='様式３（療養者名簿）（⑤の場合）'!$BE54,1,0),0),0)</f>
        <v>0</v>
      </c>
      <c r="ZF49" s="338">
        <f>IF(ZF$19-'様式３（療養者名簿）（⑤の場合）'!$BD54+1&lt;=15,IF(ZF$19&gt;='様式３（療養者名簿）（⑤の場合）'!$BD54,IF(ZF$19&lt;='様式３（療養者名簿）（⑤の場合）'!$BE54,1,0),0),0)</f>
        <v>0</v>
      </c>
      <c r="ZG49" s="338">
        <f>IF(ZG$19-'様式３（療養者名簿）（⑤の場合）'!$BD54+1&lt;=15,IF(ZG$19&gt;='様式３（療養者名簿）（⑤の場合）'!$BD54,IF(ZG$19&lt;='様式３（療養者名簿）（⑤の場合）'!$BE54,1,0),0),0)</f>
        <v>0</v>
      </c>
      <c r="ZH49" s="338">
        <f>IF(ZH$19-'様式３（療養者名簿）（⑤の場合）'!$BD54+1&lt;=15,IF(ZH$19&gt;='様式３（療養者名簿）（⑤の場合）'!$BD54,IF(ZH$19&lt;='様式３（療養者名簿）（⑤の場合）'!$BE54,1,0),0),0)</f>
        <v>0</v>
      </c>
      <c r="ZI49" s="338">
        <f>IF(ZI$19-'様式３（療養者名簿）（⑤の場合）'!$BD54+1&lt;=15,IF(ZI$19&gt;='様式３（療養者名簿）（⑤の場合）'!$BD54,IF(ZI$19&lt;='様式３（療養者名簿）（⑤の場合）'!$BE54,1,0),0),0)</f>
        <v>0</v>
      </c>
      <c r="ZJ49" s="338">
        <f>IF(ZJ$19-'様式３（療養者名簿）（⑤の場合）'!$BD54+1&lt;=15,IF(ZJ$19&gt;='様式３（療養者名簿）（⑤の場合）'!$BD54,IF(ZJ$19&lt;='様式３（療養者名簿）（⑤の場合）'!$BE54,1,0),0),0)</f>
        <v>0</v>
      </c>
      <c r="ZK49" s="338">
        <f>IF(ZK$19-'様式３（療養者名簿）（⑤の場合）'!$BD54+1&lt;=15,IF(ZK$19&gt;='様式３（療養者名簿）（⑤の場合）'!$BD54,IF(ZK$19&lt;='様式３（療養者名簿）（⑤の場合）'!$BE54,1,0),0),0)</f>
        <v>0</v>
      </c>
      <c r="ZL49" s="338">
        <f>IF(ZL$19-'様式３（療養者名簿）（⑤の場合）'!$BD54+1&lt;=15,IF(ZL$19&gt;='様式３（療養者名簿）（⑤の場合）'!$BD54,IF(ZL$19&lt;='様式３（療養者名簿）（⑤の場合）'!$BE54,1,0),0),0)</f>
        <v>0</v>
      </c>
      <c r="ZM49" s="338">
        <f>IF(ZM$19-'様式３（療養者名簿）（⑤の場合）'!$BD54+1&lt;=15,IF(ZM$19&gt;='様式３（療養者名簿）（⑤の場合）'!$BD54,IF(ZM$19&lt;='様式３（療養者名簿）（⑤の場合）'!$BE54,1,0),0),0)</f>
        <v>0</v>
      </c>
      <c r="ZN49" s="338">
        <f>IF(ZN$19-'様式３（療養者名簿）（⑤の場合）'!$BD54+1&lt;=15,IF(ZN$19&gt;='様式３（療養者名簿）（⑤の場合）'!$BD54,IF(ZN$19&lt;='様式３（療養者名簿）（⑤の場合）'!$BE54,1,0),0),0)</f>
        <v>0</v>
      </c>
      <c r="ZO49" s="338">
        <f>IF(ZO$19-'様式３（療養者名簿）（⑤の場合）'!$BD54+1&lt;=15,IF(ZO$19&gt;='様式３（療養者名簿）（⑤の場合）'!$BD54,IF(ZO$19&lt;='様式３（療養者名簿）（⑤の場合）'!$BE54,1,0),0),0)</f>
        <v>0</v>
      </c>
      <c r="ZP49" s="338">
        <f>IF(ZP$19-'様式３（療養者名簿）（⑤の場合）'!$BD54+1&lt;=15,IF(ZP$19&gt;='様式３（療養者名簿）（⑤の場合）'!$BD54,IF(ZP$19&lt;='様式３（療養者名簿）（⑤の場合）'!$BE54,1,0),0),0)</f>
        <v>0</v>
      </c>
      <c r="ZQ49" s="338">
        <f>IF(ZQ$19-'様式３（療養者名簿）（⑤の場合）'!$BD54+1&lt;=15,IF(ZQ$19&gt;='様式３（療養者名簿）（⑤の場合）'!$BD54,IF(ZQ$19&lt;='様式３（療養者名簿）（⑤の場合）'!$BE54,1,0),0),0)</f>
        <v>0</v>
      </c>
      <c r="ZR49" s="338">
        <f>IF(ZR$19-'様式３（療養者名簿）（⑤の場合）'!$BD54+1&lt;=15,IF(ZR$19&gt;='様式３（療養者名簿）（⑤の場合）'!$BD54,IF(ZR$19&lt;='様式３（療養者名簿）（⑤の場合）'!$BE54,1,0),0),0)</f>
        <v>0</v>
      </c>
      <c r="ZS49" s="338">
        <f>IF(ZS$19-'様式３（療養者名簿）（⑤の場合）'!$BD54+1&lt;=15,IF(ZS$19&gt;='様式３（療養者名簿）（⑤の場合）'!$BD54,IF(ZS$19&lt;='様式３（療養者名簿）（⑤の場合）'!$BE54,1,0),0),0)</f>
        <v>0</v>
      </c>
      <c r="ZT49" s="338">
        <f>IF(ZT$19-'様式３（療養者名簿）（⑤の場合）'!$BD54+1&lt;=15,IF(ZT$19&gt;='様式３（療養者名簿）（⑤の場合）'!$BD54,IF(ZT$19&lt;='様式３（療養者名簿）（⑤の場合）'!$BE54,1,0),0),0)</f>
        <v>0</v>
      </c>
      <c r="ZU49" s="338">
        <f>IF(ZU$19-'様式３（療養者名簿）（⑤の場合）'!$BD54+1&lt;=15,IF(ZU$19&gt;='様式３（療養者名簿）（⑤の場合）'!$BD54,IF(ZU$19&lt;='様式３（療養者名簿）（⑤の場合）'!$BE54,1,0),0),0)</f>
        <v>0</v>
      </c>
      <c r="ZV49" s="338">
        <f>IF(ZV$19-'様式３（療養者名簿）（⑤の場合）'!$BD54+1&lt;=15,IF(ZV$19&gt;='様式３（療養者名簿）（⑤の場合）'!$BD54,IF(ZV$19&lt;='様式３（療養者名簿）（⑤の場合）'!$BE54,1,0),0),0)</f>
        <v>0</v>
      </c>
      <c r="ZW49" s="338">
        <f>IF(ZW$19-'様式３（療養者名簿）（⑤の場合）'!$BD54+1&lt;=15,IF(ZW$19&gt;='様式３（療養者名簿）（⑤の場合）'!$BD54,IF(ZW$19&lt;='様式３（療養者名簿）（⑤の場合）'!$BE54,1,0),0),0)</f>
        <v>0</v>
      </c>
      <c r="ZX49" s="338">
        <f>IF(ZX$19-'様式３（療養者名簿）（⑤の場合）'!$BD54+1&lt;=15,IF(ZX$19&gt;='様式３（療養者名簿）（⑤の場合）'!$BD54,IF(ZX$19&lt;='様式３（療養者名簿）（⑤の場合）'!$BE54,1,0),0),0)</f>
        <v>0</v>
      </c>
      <c r="ZY49" s="338">
        <f>IF(ZY$19-'様式３（療養者名簿）（⑤の場合）'!$BD54+1&lt;=15,IF(ZY$19&gt;='様式３（療養者名簿）（⑤の場合）'!$BD54,IF(ZY$19&lt;='様式３（療養者名簿）（⑤の場合）'!$BE54,1,0),0),0)</f>
        <v>0</v>
      </c>
      <c r="ZZ49" s="338">
        <f>IF(ZZ$19-'様式３（療養者名簿）（⑤の場合）'!$BD54+1&lt;=15,IF(ZZ$19&gt;='様式３（療養者名簿）（⑤の場合）'!$BD54,IF(ZZ$19&lt;='様式３（療養者名簿）（⑤の場合）'!$BE54,1,0),0),0)</f>
        <v>0</v>
      </c>
      <c r="AAA49" s="338">
        <f>IF(AAA$19-'様式３（療養者名簿）（⑤の場合）'!$BD54+1&lt;=15,IF(AAA$19&gt;='様式３（療養者名簿）（⑤の場合）'!$BD54,IF(AAA$19&lt;='様式３（療養者名簿）（⑤の場合）'!$BE54,1,0),0),0)</f>
        <v>0</v>
      </c>
      <c r="AAB49" s="338">
        <f>IF(AAB$19-'様式３（療養者名簿）（⑤の場合）'!$BD54+1&lt;=15,IF(AAB$19&gt;='様式３（療養者名簿）（⑤の場合）'!$BD54,IF(AAB$19&lt;='様式３（療養者名簿）（⑤の場合）'!$BE54,1,0),0),0)</f>
        <v>0</v>
      </c>
      <c r="AAC49" s="338">
        <f>IF(AAC$19-'様式３（療養者名簿）（⑤の場合）'!$BD54+1&lt;=15,IF(AAC$19&gt;='様式３（療養者名簿）（⑤の場合）'!$BD54,IF(AAC$19&lt;='様式３（療養者名簿）（⑤の場合）'!$BE54,1,0),0),0)</f>
        <v>0</v>
      </c>
      <c r="AAD49" s="338">
        <f>IF(AAD$19-'様式３（療養者名簿）（⑤の場合）'!$BD54+1&lt;=15,IF(AAD$19&gt;='様式３（療養者名簿）（⑤の場合）'!$BD54,IF(AAD$19&lt;='様式３（療養者名簿）（⑤の場合）'!$BE54,1,0),0),0)</f>
        <v>0</v>
      </c>
      <c r="AAE49" s="338">
        <f>IF(AAE$19-'様式３（療養者名簿）（⑤の場合）'!$BD54+1&lt;=15,IF(AAE$19&gt;='様式３（療養者名簿）（⑤の場合）'!$BD54,IF(AAE$19&lt;='様式３（療養者名簿）（⑤の場合）'!$BE54,1,0),0),0)</f>
        <v>0</v>
      </c>
      <c r="AAF49" s="338">
        <f>IF(AAF$19-'様式３（療養者名簿）（⑤の場合）'!$BD54+1&lt;=15,IF(AAF$19&gt;='様式３（療養者名簿）（⑤の場合）'!$BD54,IF(AAF$19&lt;='様式３（療養者名簿）（⑤の場合）'!$BE54,1,0),0),0)</f>
        <v>0</v>
      </c>
      <c r="AAG49" s="338">
        <f>IF(AAG$19-'様式３（療養者名簿）（⑤の場合）'!$BD54+1&lt;=15,IF(AAG$19&gt;='様式３（療養者名簿）（⑤の場合）'!$BD54,IF(AAG$19&lt;='様式３（療養者名簿）（⑤の場合）'!$BE54,1,0),0),0)</f>
        <v>0</v>
      </c>
      <c r="AAH49" s="338">
        <f>IF(AAH$19-'様式３（療養者名簿）（⑤の場合）'!$BD54+1&lt;=15,IF(AAH$19&gt;='様式３（療養者名簿）（⑤の場合）'!$BD54,IF(AAH$19&lt;='様式３（療養者名簿）（⑤の場合）'!$BE54,1,0),0),0)</f>
        <v>0</v>
      </c>
      <c r="AAI49" s="338">
        <f>IF(AAI$19-'様式３（療養者名簿）（⑤の場合）'!$BD54+1&lt;=15,IF(AAI$19&gt;='様式３（療養者名簿）（⑤の場合）'!$BD54,IF(AAI$19&lt;='様式３（療養者名簿）（⑤の場合）'!$BE54,1,0),0),0)</f>
        <v>0</v>
      </c>
      <c r="AAJ49" s="338">
        <f>IF(AAJ$19-'様式３（療養者名簿）（⑤の場合）'!$BD54+1&lt;=15,IF(AAJ$19&gt;='様式３（療養者名簿）（⑤の場合）'!$BD54,IF(AAJ$19&lt;='様式３（療養者名簿）（⑤の場合）'!$BE54,1,0),0),0)</f>
        <v>0</v>
      </c>
      <c r="AAK49" s="338">
        <f>IF(AAK$19-'様式３（療養者名簿）（⑤の場合）'!$BD54+1&lt;=15,IF(AAK$19&gt;='様式３（療養者名簿）（⑤の場合）'!$BD54,IF(AAK$19&lt;='様式３（療養者名簿）（⑤の場合）'!$BE54,1,0),0),0)</f>
        <v>0</v>
      </c>
      <c r="AAL49" s="338">
        <f>IF(AAL$19-'様式３（療養者名簿）（⑤の場合）'!$BD54+1&lt;=15,IF(AAL$19&gt;='様式３（療養者名簿）（⑤の場合）'!$BD54,IF(AAL$19&lt;='様式３（療養者名簿）（⑤の場合）'!$BE54,1,0),0),0)</f>
        <v>0</v>
      </c>
      <c r="AAM49" s="338">
        <f>IF(AAM$19-'様式３（療養者名簿）（⑤の場合）'!$BD54+1&lt;=15,IF(AAM$19&gt;='様式３（療養者名簿）（⑤の場合）'!$BD54,IF(AAM$19&lt;='様式３（療養者名簿）（⑤の場合）'!$BE54,1,0),0),0)</f>
        <v>0</v>
      </c>
      <c r="AAN49" s="338">
        <f>IF(AAN$19-'様式３（療養者名簿）（⑤の場合）'!$BD54+1&lt;=15,IF(AAN$19&gt;='様式３（療養者名簿）（⑤の場合）'!$BD54,IF(AAN$19&lt;='様式３（療養者名簿）（⑤の場合）'!$BE54,1,0),0),0)</f>
        <v>0</v>
      </c>
      <c r="AAO49" s="338">
        <f>IF(AAO$19-'様式３（療養者名簿）（⑤の場合）'!$BD54+1&lt;=15,IF(AAO$19&gt;='様式３（療養者名簿）（⑤の場合）'!$BD54,IF(AAO$19&lt;='様式３（療養者名簿）（⑤の場合）'!$BE54,1,0),0),0)</f>
        <v>0</v>
      </c>
      <c r="AAP49" s="338">
        <f>IF(AAP$19-'様式３（療養者名簿）（⑤の場合）'!$BD54+1&lt;=15,IF(AAP$19&gt;='様式３（療養者名簿）（⑤の場合）'!$BD54,IF(AAP$19&lt;='様式３（療養者名簿）（⑤の場合）'!$BE54,1,0),0),0)</f>
        <v>0</v>
      </c>
      <c r="AAQ49" s="338">
        <f>IF(AAQ$19-'様式３（療養者名簿）（⑤の場合）'!$BD54+1&lt;=15,IF(AAQ$19&gt;='様式３（療養者名簿）（⑤の場合）'!$BD54,IF(AAQ$19&lt;='様式３（療養者名簿）（⑤の場合）'!$BE54,1,0),0),0)</f>
        <v>0</v>
      </c>
      <c r="AAR49" s="338">
        <f>IF(AAR$19-'様式３（療養者名簿）（⑤の場合）'!$BD54+1&lt;=15,IF(AAR$19&gt;='様式３（療養者名簿）（⑤の場合）'!$BD54,IF(AAR$19&lt;='様式３（療養者名簿）（⑤の場合）'!$BE54,1,0),0),0)</f>
        <v>0</v>
      </c>
      <c r="AAS49" s="338">
        <f>IF(AAS$19-'様式３（療養者名簿）（⑤の場合）'!$BD54+1&lt;=15,IF(AAS$19&gt;='様式３（療養者名簿）（⑤の場合）'!$BD54,IF(AAS$19&lt;='様式３（療養者名簿）（⑤の場合）'!$BE54,1,0),0),0)</f>
        <v>0</v>
      </c>
      <c r="AAT49" s="338">
        <f>IF(AAT$19-'様式３（療養者名簿）（⑤の場合）'!$BD54+1&lt;=15,IF(AAT$19&gt;='様式３（療養者名簿）（⑤の場合）'!$BD54,IF(AAT$19&lt;='様式３（療養者名簿）（⑤の場合）'!$BE54,1,0),0),0)</f>
        <v>0</v>
      </c>
      <c r="AAU49" s="338">
        <f>IF(AAU$19-'様式３（療養者名簿）（⑤の場合）'!$BD54+1&lt;=15,IF(AAU$19&gt;='様式３（療養者名簿）（⑤の場合）'!$BD54,IF(AAU$19&lt;='様式３（療養者名簿）（⑤の場合）'!$BE54,1,0),0),0)</f>
        <v>0</v>
      </c>
      <c r="AAV49" s="338">
        <f>IF(AAV$19-'様式３（療養者名簿）（⑤の場合）'!$BD54+1&lt;=15,IF(AAV$19&gt;='様式３（療養者名簿）（⑤の場合）'!$BD54,IF(AAV$19&lt;='様式３（療養者名簿）（⑤の場合）'!$BE54,1,0),0),0)</f>
        <v>0</v>
      </c>
      <c r="AAW49" s="338">
        <f>IF(AAW$19-'様式３（療養者名簿）（⑤の場合）'!$BD54+1&lt;=15,IF(AAW$19&gt;='様式３（療養者名簿）（⑤の場合）'!$BD54,IF(AAW$19&lt;='様式３（療養者名簿）（⑤の場合）'!$BE54,1,0),0),0)</f>
        <v>0</v>
      </c>
      <c r="AAX49" s="338">
        <f>IF(AAX$19-'様式３（療養者名簿）（⑤の場合）'!$BD54+1&lt;=15,IF(AAX$19&gt;='様式３（療養者名簿）（⑤の場合）'!$BD54,IF(AAX$19&lt;='様式３（療養者名簿）（⑤の場合）'!$BE54,1,0),0),0)</f>
        <v>0</v>
      </c>
      <c r="AAY49" s="338">
        <f>IF(AAY$19-'様式３（療養者名簿）（⑤の場合）'!$BD54+1&lt;=15,IF(AAY$19&gt;='様式３（療養者名簿）（⑤の場合）'!$BD54,IF(AAY$19&lt;='様式３（療養者名簿）（⑤の場合）'!$BE54,1,0),0),0)</f>
        <v>0</v>
      </c>
      <c r="AAZ49" s="338">
        <f>IF(AAZ$19-'様式３（療養者名簿）（⑤の場合）'!$BD54+1&lt;=15,IF(AAZ$19&gt;='様式３（療養者名簿）（⑤の場合）'!$BD54,IF(AAZ$19&lt;='様式３（療養者名簿）（⑤の場合）'!$BE54,1,0),0),0)</f>
        <v>0</v>
      </c>
      <c r="ABA49" s="338">
        <f>IF(ABA$19-'様式３（療養者名簿）（⑤の場合）'!$BD54+1&lt;=15,IF(ABA$19&gt;='様式３（療養者名簿）（⑤の場合）'!$BD54,IF(ABA$19&lt;='様式３（療養者名簿）（⑤の場合）'!$BE54,1,0),0),0)</f>
        <v>0</v>
      </c>
      <c r="ABB49" s="338">
        <f>IF(ABB$19-'様式３（療養者名簿）（⑤の場合）'!$BD54+1&lt;=15,IF(ABB$19&gt;='様式３（療養者名簿）（⑤の場合）'!$BD54,IF(ABB$19&lt;='様式３（療養者名簿）（⑤の場合）'!$BE54,1,0),0),0)</f>
        <v>0</v>
      </c>
      <c r="ABC49" s="338">
        <f>IF(ABC$19-'様式３（療養者名簿）（⑤の場合）'!$BD54+1&lt;=15,IF(ABC$19&gt;='様式３（療養者名簿）（⑤の場合）'!$BD54,IF(ABC$19&lt;='様式３（療養者名簿）（⑤の場合）'!$BE54,1,0),0),0)</f>
        <v>0</v>
      </c>
      <c r="ABD49" s="338">
        <f>IF(ABD$19-'様式３（療養者名簿）（⑤の場合）'!$BD54+1&lt;=15,IF(ABD$19&gt;='様式３（療養者名簿）（⑤の場合）'!$BD54,IF(ABD$19&lt;='様式３（療養者名簿）（⑤の場合）'!$BE54,1,0),0),0)</f>
        <v>0</v>
      </c>
    </row>
    <row r="50" spans="1:732" ht="42" customHeight="1">
      <c r="A50" s="227">
        <f>'様式３（療養者名簿）（⑤の場合）'!C55</f>
        <v>0</v>
      </c>
      <c r="B50" s="332">
        <f>IF(B$19-'様式３（療養者名簿）（⑤の場合）'!$BD55+1&lt;=15,IF(B$19&gt;='様式３（療養者名簿）（⑤の場合）'!$BD55,IF(B$19&lt;='様式３（療養者名簿）（⑤の場合）'!$BE55,1,0),0),0)</f>
        <v>0</v>
      </c>
      <c r="C50" s="332">
        <f>IF(C$19-'様式３（療養者名簿）（⑤の場合）'!$BD55+1&lt;=15,IF(C$19&gt;='様式３（療養者名簿）（⑤の場合）'!$BD55,IF(C$19&lt;='様式３（療養者名簿）（⑤の場合）'!$BE55,1,0),0),0)</f>
        <v>0</v>
      </c>
      <c r="D50" s="332">
        <f>IF(D$19-'様式３（療養者名簿）（⑤の場合）'!$BD55+1&lt;=15,IF(D$19&gt;='様式３（療養者名簿）（⑤の場合）'!$BD55,IF(D$19&lt;='様式３（療養者名簿）（⑤の場合）'!$BE55,1,0),0),0)</f>
        <v>0</v>
      </c>
      <c r="E50" s="332">
        <f>IF(E$19-'様式３（療養者名簿）（⑤の場合）'!$BD55+1&lt;=15,IF(E$19&gt;='様式３（療養者名簿）（⑤の場合）'!$BD55,IF(E$19&lt;='様式３（療養者名簿）（⑤の場合）'!$BE55,1,0),0),0)</f>
        <v>0</v>
      </c>
      <c r="F50" s="332">
        <f>IF(F$19-'様式３（療養者名簿）（⑤の場合）'!$BD55+1&lt;=15,IF(F$19&gt;='様式３（療養者名簿）（⑤の場合）'!$BD55,IF(F$19&lt;='様式３（療養者名簿）（⑤の場合）'!$BE55,1,0),0),0)</f>
        <v>0</v>
      </c>
      <c r="G50" s="332">
        <f>IF(G$19-'様式３（療養者名簿）（⑤の場合）'!$BD55+1&lt;=15,IF(G$19&gt;='様式３（療養者名簿）（⑤の場合）'!$BD55,IF(G$19&lt;='様式３（療養者名簿）（⑤の場合）'!$BE55,1,0),0),0)</f>
        <v>0</v>
      </c>
      <c r="H50" s="332">
        <f>IF(H$19-'様式３（療養者名簿）（⑤の場合）'!$BD55+1&lt;=15,IF(H$19&gt;='様式３（療養者名簿）（⑤の場合）'!$BD55,IF(H$19&lt;='様式３（療養者名簿）（⑤の場合）'!$BE55,1,0),0),0)</f>
        <v>0</v>
      </c>
      <c r="I50" s="332">
        <f>IF(I$19-'様式３（療養者名簿）（⑤の場合）'!$BD55+1&lt;=15,IF(I$19&gt;='様式３（療養者名簿）（⑤の場合）'!$BD55,IF(I$19&lt;='様式３（療養者名簿）（⑤の場合）'!$BE55,1,0),0),0)</f>
        <v>0</v>
      </c>
      <c r="J50" s="332">
        <f>IF(J$19-'様式３（療養者名簿）（⑤の場合）'!$BD55+1&lt;=15,IF(J$19&gt;='様式３（療養者名簿）（⑤の場合）'!$BD55,IF(J$19&lt;='様式３（療養者名簿）（⑤の場合）'!$BE55,1,0),0),0)</f>
        <v>0</v>
      </c>
      <c r="K50" s="332">
        <f>IF(K$19-'様式３（療養者名簿）（⑤の場合）'!$BD55+1&lt;=15,IF(K$19&gt;='様式３（療養者名簿）（⑤の場合）'!$BD55,IF(K$19&lt;='様式３（療養者名簿）（⑤の場合）'!$BE55,1,0),0),0)</f>
        <v>0</v>
      </c>
      <c r="L50" s="332">
        <f>IF(L$19-'様式３（療養者名簿）（⑤の場合）'!$BD55+1&lt;=15,IF(L$19&gt;='様式３（療養者名簿）（⑤の場合）'!$BD55,IF(L$19&lt;='様式３（療養者名簿）（⑤の場合）'!$BE55,1,0),0),0)</f>
        <v>0</v>
      </c>
      <c r="M50" s="332">
        <f>IF(M$19-'様式３（療養者名簿）（⑤の場合）'!$BD55+1&lt;=15,IF(M$19&gt;='様式３（療養者名簿）（⑤の場合）'!$BD55,IF(M$19&lt;='様式３（療養者名簿）（⑤の場合）'!$BE55,1,0),0),0)</f>
        <v>0</v>
      </c>
      <c r="N50" s="332">
        <f>IF(N$19-'様式３（療養者名簿）（⑤の場合）'!$BD55+1&lt;=15,IF(N$19&gt;='様式３（療養者名簿）（⑤の場合）'!$BD55,IF(N$19&lt;='様式３（療養者名簿）（⑤の場合）'!$BE55,1,0),0),0)</f>
        <v>0</v>
      </c>
      <c r="O50" s="332">
        <f>IF(O$19-'様式３（療養者名簿）（⑤の場合）'!$BD55+1&lt;=15,IF(O$19&gt;='様式３（療養者名簿）（⑤の場合）'!$BD55,IF(O$19&lt;='様式３（療養者名簿）（⑤の場合）'!$BE55,1,0),0),0)</f>
        <v>0</v>
      </c>
      <c r="P50" s="332">
        <f>IF(P$19-'様式３（療養者名簿）（⑤の場合）'!$BD55+1&lt;=15,IF(P$19&gt;='様式３（療養者名簿）（⑤の場合）'!$BD55,IF(P$19&lt;='様式３（療養者名簿）（⑤の場合）'!$BE55,1,0),0),0)</f>
        <v>0</v>
      </c>
      <c r="Q50" s="332">
        <f>IF(Q$19-'様式３（療養者名簿）（⑤の場合）'!$BD55+1&lt;=15,IF(Q$19&gt;='様式３（療養者名簿）（⑤の場合）'!$BD55,IF(Q$19&lt;='様式３（療養者名簿）（⑤の場合）'!$BE55,1,0),0),0)</f>
        <v>0</v>
      </c>
      <c r="R50" s="332">
        <f>IF(R$19-'様式３（療養者名簿）（⑤の場合）'!$BD55+1&lt;=15,IF(R$19&gt;='様式３（療養者名簿）（⑤の場合）'!$BD55,IF(R$19&lt;='様式３（療養者名簿）（⑤の場合）'!$BE55,1,0),0),0)</f>
        <v>0</v>
      </c>
      <c r="S50" s="332">
        <f>IF(S$19-'様式３（療養者名簿）（⑤の場合）'!$BD55+1&lt;=15,IF(S$19&gt;='様式３（療養者名簿）（⑤の場合）'!$BD55,IF(S$19&lt;='様式３（療養者名簿）（⑤の場合）'!$BE55,1,0),0),0)</f>
        <v>0</v>
      </c>
      <c r="T50" s="332">
        <f>IF(T$19-'様式３（療養者名簿）（⑤の場合）'!$BD55+1&lt;=15,IF(T$19&gt;='様式３（療養者名簿）（⑤の場合）'!$BD55,IF(T$19&lt;='様式３（療養者名簿）（⑤の場合）'!$BE55,1,0),0),0)</f>
        <v>0</v>
      </c>
      <c r="U50" s="332">
        <f>IF(U$19-'様式３（療養者名簿）（⑤の場合）'!$BD55+1&lt;=15,IF(U$19&gt;='様式３（療養者名簿）（⑤の場合）'!$BD55,IF(U$19&lt;='様式３（療養者名簿）（⑤の場合）'!$BE55,1,0),0),0)</f>
        <v>0</v>
      </c>
      <c r="V50" s="332">
        <f>IF(V$19-'様式３（療養者名簿）（⑤の場合）'!$BD55+1&lt;=15,IF(V$19&gt;='様式３（療養者名簿）（⑤の場合）'!$BD55,IF(V$19&lt;='様式３（療養者名簿）（⑤の場合）'!$BE55,1,0),0),0)</f>
        <v>0</v>
      </c>
      <c r="W50" s="332">
        <f>IF(W$19-'様式３（療養者名簿）（⑤の場合）'!$BD55+1&lt;=15,IF(W$19&gt;='様式３（療養者名簿）（⑤の場合）'!$BD55,IF(W$19&lt;='様式３（療養者名簿）（⑤の場合）'!$BE55,1,0),0),0)</f>
        <v>0</v>
      </c>
      <c r="X50" s="332">
        <f>IF(X$19-'様式３（療養者名簿）（⑤の場合）'!$BD55+1&lt;=15,IF(X$19&gt;='様式３（療養者名簿）（⑤の場合）'!$BD55,IF(X$19&lt;='様式３（療養者名簿）（⑤の場合）'!$BE55,1,0),0),0)</f>
        <v>0</v>
      </c>
      <c r="Y50" s="332">
        <f>IF(Y$19-'様式３（療養者名簿）（⑤の場合）'!$BD55+1&lt;=15,IF(Y$19&gt;='様式３（療養者名簿）（⑤の場合）'!$BD55,IF(Y$19&lt;='様式３（療養者名簿）（⑤の場合）'!$BE55,1,0),0),0)</f>
        <v>0</v>
      </c>
      <c r="Z50" s="332">
        <f>IF(Z$19-'様式３（療養者名簿）（⑤の場合）'!$BD55+1&lt;=15,IF(Z$19&gt;='様式３（療養者名簿）（⑤の場合）'!$BD55,IF(Z$19&lt;='様式３（療養者名簿）（⑤の場合）'!$BE55,1,0),0),0)</f>
        <v>0</v>
      </c>
      <c r="AA50" s="332">
        <f>IF(AA$19-'様式３（療養者名簿）（⑤の場合）'!$BD55+1&lt;=15,IF(AA$19&gt;='様式３（療養者名簿）（⑤の場合）'!$BD55,IF(AA$19&lt;='様式３（療養者名簿）（⑤の場合）'!$BE55,1,0),0),0)</f>
        <v>0</v>
      </c>
      <c r="AB50" s="332">
        <f>IF(AB$19-'様式３（療養者名簿）（⑤の場合）'!$BD55+1&lt;=15,IF(AB$19&gt;='様式３（療養者名簿）（⑤の場合）'!$BD55,IF(AB$19&lt;='様式３（療養者名簿）（⑤の場合）'!$BE55,1,0),0),0)</f>
        <v>0</v>
      </c>
      <c r="AC50" s="332">
        <f>IF(AC$19-'様式３（療養者名簿）（⑤の場合）'!$BD55+1&lt;=15,IF(AC$19&gt;='様式３（療養者名簿）（⑤の場合）'!$BD55,IF(AC$19&lt;='様式３（療養者名簿）（⑤の場合）'!$BE55,1,0),0),0)</f>
        <v>0</v>
      </c>
      <c r="AD50" s="332">
        <f>IF(AD$19-'様式３（療養者名簿）（⑤の場合）'!$BD55+1&lt;=15,IF(AD$19&gt;='様式３（療養者名簿）（⑤の場合）'!$BD55,IF(AD$19&lt;='様式３（療養者名簿）（⑤の場合）'!$BE55,1,0),0),0)</f>
        <v>0</v>
      </c>
      <c r="AE50" s="332">
        <f>IF(AE$19-'様式３（療養者名簿）（⑤の場合）'!$BD55+1&lt;=15,IF(AE$19&gt;='様式３（療養者名簿）（⑤の場合）'!$BD55,IF(AE$19&lt;='様式３（療養者名簿）（⑤の場合）'!$BE55,1,0),0),0)</f>
        <v>0</v>
      </c>
      <c r="AF50" s="332">
        <f>IF(AF$19-'様式３（療養者名簿）（⑤の場合）'!$BD55+1&lt;=15,IF(AF$19&gt;='様式３（療養者名簿）（⑤の場合）'!$BD55,IF(AF$19&lt;='様式３（療養者名簿）（⑤の場合）'!$BE55,1,0),0),0)</f>
        <v>0</v>
      </c>
      <c r="AG50" s="332">
        <f>IF(AG$19-'様式３（療養者名簿）（⑤の場合）'!$BD55+1&lt;=15,IF(AG$19&gt;='様式３（療養者名簿）（⑤の場合）'!$BD55,IF(AG$19&lt;='様式３（療養者名簿）（⑤の場合）'!$BE55,1,0),0),0)</f>
        <v>0</v>
      </c>
      <c r="AH50" s="332">
        <f>IF(AH$19-'様式３（療養者名簿）（⑤の場合）'!$BD55+1&lt;=15,IF(AH$19&gt;='様式３（療養者名簿）（⑤の場合）'!$BD55,IF(AH$19&lt;='様式３（療養者名簿）（⑤の場合）'!$BE55,1,0),0),0)</f>
        <v>0</v>
      </c>
      <c r="AI50" s="332">
        <f>IF(AI$19-'様式３（療養者名簿）（⑤の場合）'!$BD55+1&lt;=15,IF(AI$19&gt;='様式３（療養者名簿）（⑤の場合）'!$BD55,IF(AI$19&lt;='様式３（療養者名簿）（⑤の場合）'!$BE55,1,0),0),0)</f>
        <v>0</v>
      </c>
      <c r="AJ50" s="332">
        <f>IF(AJ$19-'様式３（療養者名簿）（⑤の場合）'!$BD55+1&lt;=15,IF(AJ$19&gt;='様式３（療養者名簿）（⑤の場合）'!$BD55,IF(AJ$19&lt;='様式３（療養者名簿）（⑤の場合）'!$BE55,1,0),0),0)</f>
        <v>0</v>
      </c>
      <c r="AK50" s="332">
        <f>IF(AK$19-'様式３（療養者名簿）（⑤の場合）'!$BD55+1&lt;=15,IF(AK$19&gt;='様式３（療養者名簿）（⑤の場合）'!$BD55,IF(AK$19&lt;='様式３（療養者名簿）（⑤の場合）'!$BE55,1,0),0),0)</f>
        <v>0</v>
      </c>
      <c r="AL50" s="332">
        <f>IF(AL$19-'様式３（療養者名簿）（⑤の場合）'!$BD55+1&lt;=15,IF(AL$19&gt;='様式３（療養者名簿）（⑤の場合）'!$BD55,IF(AL$19&lt;='様式３（療養者名簿）（⑤の場合）'!$BE55,1,0),0),0)</f>
        <v>0</v>
      </c>
      <c r="AM50" s="332">
        <f>IF(AM$19-'様式３（療養者名簿）（⑤の場合）'!$BD55+1&lt;=15,IF(AM$19&gt;='様式３（療養者名簿）（⑤の場合）'!$BD55,IF(AM$19&lt;='様式３（療養者名簿）（⑤の場合）'!$BE55,1,0),0),0)</f>
        <v>0</v>
      </c>
      <c r="AN50" s="332">
        <f>IF(AN$19-'様式３（療養者名簿）（⑤の場合）'!$BD55+1&lt;=15,IF(AN$19&gt;='様式３（療養者名簿）（⑤の場合）'!$BD55,IF(AN$19&lt;='様式３（療養者名簿）（⑤の場合）'!$BE55,1,0),0),0)</f>
        <v>0</v>
      </c>
      <c r="AO50" s="332">
        <f>IF(AO$19-'様式３（療養者名簿）（⑤の場合）'!$BD55+1&lt;=15,IF(AO$19&gt;='様式３（療養者名簿）（⑤の場合）'!$BD55,IF(AO$19&lt;='様式３（療養者名簿）（⑤の場合）'!$BE55,1,0),0),0)</f>
        <v>0</v>
      </c>
      <c r="AP50" s="332">
        <f>IF(AP$19-'様式３（療養者名簿）（⑤の場合）'!$BD55+1&lt;=15,IF(AP$19&gt;='様式３（療養者名簿）（⑤の場合）'!$BD55,IF(AP$19&lt;='様式３（療養者名簿）（⑤の場合）'!$BE55,1,0),0),0)</f>
        <v>0</v>
      </c>
      <c r="AQ50" s="332">
        <f>IF(AQ$19-'様式３（療養者名簿）（⑤の場合）'!$BD55+1&lt;=15,IF(AQ$19&gt;='様式３（療養者名簿）（⑤の場合）'!$BD55,IF(AQ$19&lt;='様式３（療養者名簿）（⑤の場合）'!$BE55,1,0),0),0)</f>
        <v>0</v>
      </c>
      <c r="AR50" s="332">
        <f>IF(AR$19-'様式３（療養者名簿）（⑤の場合）'!$BD55+1&lt;=15,IF(AR$19&gt;='様式３（療養者名簿）（⑤の場合）'!$BD55,IF(AR$19&lt;='様式３（療養者名簿）（⑤の場合）'!$BE55,1,0),0),0)</f>
        <v>0</v>
      </c>
      <c r="AS50" s="332">
        <f>IF(AS$19-'様式３（療養者名簿）（⑤の場合）'!$BD55+1&lt;=15,IF(AS$19&gt;='様式３（療養者名簿）（⑤の場合）'!$BD55,IF(AS$19&lt;='様式３（療養者名簿）（⑤の場合）'!$BE55,1,0),0),0)</f>
        <v>0</v>
      </c>
      <c r="AT50" s="332">
        <f>IF(AT$19-'様式３（療養者名簿）（⑤の場合）'!$BD55+1&lt;=15,IF(AT$19&gt;='様式３（療養者名簿）（⑤の場合）'!$BD55,IF(AT$19&lt;='様式３（療養者名簿）（⑤の場合）'!$BE55,1,0),0),0)</f>
        <v>0</v>
      </c>
      <c r="AU50" s="332">
        <f>IF(AU$19-'様式３（療養者名簿）（⑤の場合）'!$BD55+1&lt;=15,IF(AU$19&gt;='様式３（療養者名簿）（⑤の場合）'!$BD55,IF(AU$19&lt;='様式３（療養者名簿）（⑤の場合）'!$BE55,1,0),0),0)</f>
        <v>0</v>
      </c>
      <c r="AV50" s="332">
        <f>IF(AV$19-'様式３（療養者名簿）（⑤の場合）'!$BD55+1&lt;=15,IF(AV$19&gt;='様式３（療養者名簿）（⑤の場合）'!$BD55,IF(AV$19&lt;='様式３（療養者名簿）（⑤の場合）'!$BE55,1,0),0),0)</f>
        <v>0</v>
      </c>
      <c r="AW50" s="332">
        <f>IF(AW$19-'様式３（療養者名簿）（⑤の場合）'!$BD55+1&lt;=15,IF(AW$19&gt;='様式３（療養者名簿）（⑤の場合）'!$BD55,IF(AW$19&lt;='様式３（療養者名簿）（⑤の場合）'!$BE55,1,0),0),0)</f>
        <v>0</v>
      </c>
      <c r="AX50" s="332">
        <f>IF(AX$19-'様式３（療養者名簿）（⑤の場合）'!$BD55+1&lt;=15,IF(AX$19&gt;='様式３（療養者名簿）（⑤の場合）'!$BD55,IF(AX$19&lt;='様式３（療養者名簿）（⑤の場合）'!$BE55,1,0),0),0)</f>
        <v>0</v>
      </c>
      <c r="AY50" s="332">
        <f>IF(AY$19-'様式３（療養者名簿）（⑤の場合）'!$BD55+1&lt;=15,IF(AY$19&gt;='様式３（療養者名簿）（⑤の場合）'!$BD55,IF(AY$19&lt;='様式３（療養者名簿）（⑤の場合）'!$BE55,1,0),0),0)</f>
        <v>0</v>
      </c>
      <c r="AZ50" s="332">
        <f>IF(AZ$19-'様式３（療養者名簿）（⑤の場合）'!$BD55+1&lt;=15,IF(AZ$19&gt;='様式３（療養者名簿）（⑤の場合）'!$BD55,IF(AZ$19&lt;='様式３（療養者名簿）（⑤の場合）'!$BE55,1,0),0),0)</f>
        <v>0</v>
      </c>
      <c r="BA50" s="332">
        <f>IF(BA$19-'様式３（療養者名簿）（⑤の場合）'!$BD55+1&lt;=15,IF(BA$19&gt;='様式３（療養者名簿）（⑤の場合）'!$BD55,IF(BA$19&lt;='様式３（療養者名簿）（⑤の場合）'!$BE55,1,0),0),0)</f>
        <v>0</v>
      </c>
      <c r="BB50" s="332">
        <f>IF(BB$19-'様式３（療養者名簿）（⑤の場合）'!$BD55+1&lt;=15,IF(BB$19&gt;='様式３（療養者名簿）（⑤の場合）'!$BD55,IF(BB$19&lt;='様式３（療養者名簿）（⑤の場合）'!$BE55,1,0),0),0)</f>
        <v>0</v>
      </c>
      <c r="BC50" s="332">
        <f>IF(BC$19-'様式３（療養者名簿）（⑤の場合）'!$BD55+1&lt;=15,IF(BC$19&gt;='様式３（療養者名簿）（⑤の場合）'!$BD55,IF(BC$19&lt;='様式３（療養者名簿）（⑤の場合）'!$BE55,1,0),0),0)</f>
        <v>0</v>
      </c>
      <c r="BD50" s="332">
        <f>IF(BD$19-'様式３（療養者名簿）（⑤の場合）'!$BD55+1&lt;=15,IF(BD$19&gt;='様式３（療養者名簿）（⑤の場合）'!$BD55,IF(BD$19&lt;='様式３（療養者名簿）（⑤の場合）'!$BE55,1,0),0),0)</f>
        <v>0</v>
      </c>
      <c r="BE50" s="332">
        <f>IF(BE$19-'様式３（療養者名簿）（⑤の場合）'!$BD55+1&lt;=15,IF(BE$19&gt;='様式３（療養者名簿）（⑤の場合）'!$BD55,IF(BE$19&lt;='様式３（療養者名簿）（⑤の場合）'!$BE55,1,0),0),0)</f>
        <v>0</v>
      </c>
      <c r="BF50" s="332">
        <f>IF(BF$19-'様式３（療養者名簿）（⑤の場合）'!$BD55+1&lt;=15,IF(BF$19&gt;='様式３（療養者名簿）（⑤の場合）'!$BD55,IF(BF$19&lt;='様式３（療養者名簿）（⑤の場合）'!$BE55,1,0),0),0)</f>
        <v>0</v>
      </c>
      <c r="BG50" s="332">
        <f>IF(BG$19-'様式３（療養者名簿）（⑤の場合）'!$BD55+1&lt;=15,IF(BG$19&gt;='様式３（療養者名簿）（⑤の場合）'!$BD55,IF(BG$19&lt;='様式３（療養者名簿）（⑤の場合）'!$BE55,1,0),0),0)</f>
        <v>0</v>
      </c>
      <c r="BH50" s="332">
        <f>IF(BH$19-'様式３（療養者名簿）（⑤の場合）'!$BD55+1&lt;=15,IF(BH$19&gt;='様式３（療養者名簿）（⑤の場合）'!$BD55,IF(BH$19&lt;='様式３（療養者名簿）（⑤の場合）'!$BE55,1,0),0),0)</f>
        <v>0</v>
      </c>
      <c r="BI50" s="332">
        <f>IF(BI$19-'様式３（療養者名簿）（⑤の場合）'!$BD55+1&lt;=15,IF(BI$19&gt;='様式３（療養者名簿）（⑤の場合）'!$BD55,IF(BI$19&lt;='様式３（療養者名簿）（⑤の場合）'!$BE55,1,0),0),0)</f>
        <v>0</v>
      </c>
      <c r="BJ50" s="332">
        <f>IF(BJ$19-'様式３（療養者名簿）（⑤の場合）'!$BD55+1&lt;=15,IF(BJ$19&gt;='様式３（療養者名簿）（⑤の場合）'!$BD55,IF(BJ$19&lt;='様式３（療養者名簿）（⑤の場合）'!$BE55,1,0),0),0)</f>
        <v>0</v>
      </c>
      <c r="BK50" s="332">
        <f>IF(BK$19-'様式３（療養者名簿）（⑤の場合）'!$BD55+1&lt;=15,IF(BK$19&gt;='様式３（療養者名簿）（⑤の場合）'!$BD55,IF(BK$19&lt;='様式３（療養者名簿）（⑤の場合）'!$BE55,1,0),0),0)</f>
        <v>0</v>
      </c>
      <c r="BL50" s="332">
        <f>IF(BL$19-'様式３（療養者名簿）（⑤の場合）'!$BD55+1&lt;=15,IF(BL$19&gt;='様式３（療養者名簿）（⑤の場合）'!$BD55,IF(BL$19&lt;='様式３（療養者名簿）（⑤の場合）'!$BE55,1,0),0),0)</f>
        <v>0</v>
      </c>
      <c r="BM50" s="332">
        <f>IF(BM$19-'様式３（療養者名簿）（⑤の場合）'!$BD55+1&lt;=15,IF(BM$19&gt;='様式３（療養者名簿）（⑤の場合）'!$BD55,IF(BM$19&lt;='様式３（療養者名簿）（⑤の場合）'!$BE55,1,0),0),0)</f>
        <v>0</v>
      </c>
      <c r="BN50" s="332">
        <f>IF(BN$19-'様式３（療養者名簿）（⑤の場合）'!$BD55+1&lt;=15,IF(BN$19&gt;='様式３（療養者名簿）（⑤の場合）'!$BD55,IF(BN$19&lt;='様式３（療養者名簿）（⑤の場合）'!$BE55,1,0),0),0)</f>
        <v>0</v>
      </c>
      <c r="BO50" s="332">
        <f>IF(BO$19-'様式３（療養者名簿）（⑤の場合）'!$BD55+1&lt;=15,IF(BO$19&gt;='様式３（療養者名簿）（⑤の場合）'!$BD55,IF(BO$19&lt;='様式３（療養者名簿）（⑤の場合）'!$BE55,1,0),0),0)</f>
        <v>0</v>
      </c>
      <c r="BP50" s="332">
        <f>IF(BP$19-'様式３（療養者名簿）（⑤の場合）'!$BD55+1&lt;=15,IF(BP$19&gt;='様式３（療養者名簿）（⑤の場合）'!$BD55,IF(BP$19&lt;='様式３（療養者名簿）（⑤の場合）'!$BE55,1,0),0),0)</f>
        <v>0</v>
      </c>
      <c r="BQ50" s="332">
        <f>IF(BQ$19-'様式３（療養者名簿）（⑤の場合）'!$BD55+1&lt;=15,IF(BQ$19&gt;='様式３（療養者名簿）（⑤の場合）'!$BD55,IF(BQ$19&lt;='様式３（療養者名簿）（⑤の場合）'!$BE55,1,0),0),0)</f>
        <v>0</v>
      </c>
      <c r="BR50" s="332">
        <f>IF(BR$19-'様式３（療養者名簿）（⑤の場合）'!$BD55+1&lt;=15,IF(BR$19&gt;='様式３（療養者名簿）（⑤の場合）'!$BD55,IF(BR$19&lt;='様式３（療養者名簿）（⑤の場合）'!$BE55,1,0),0),0)</f>
        <v>0</v>
      </c>
      <c r="BS50" s="332">
        <f>IF(BS$19-'様式３（療養者名簿）（⑤の場合）'!$BD55+1&lt;=15,IF(BS$19&gt;='様式３（療養者名簿）（⑤の場合）'!$BD55,IF(BS$19&lt;='様式３（療養者名簿）（⑤の場合）'!$BE55,1,0),0),0)</f>
        <v>0</v>
      </c>
      <c r="BT50" s="332">
        <f>IF(BT$19-'様式３（療養者名簿）（⑤の場合）'!$BD55+1&lt;=15,IF(BT$19&gt;='様式３（療養者名簿）（⑤の場合）'!$BD55,IF(BT$19&lt;='様式３（療養者名簿）（⑤の場合）'!$BE55,1,0),0),0)</f>
        <v>0</v>
      </c>
      <c r="BU50" s="332">
        <f>IF(BU$19-'様式３（療養者名簿）（⑤の場合）'!$BD55+1&lt;=15,IF(BU$19&gt;='様式３（療養者名簿）（⑤の場合）'!$BD55,IF(BU$19&lt;='様式３（療養者名簿）（⑤の場合）'!$BE55,1,0),0),0)</f>
        <v>0</v>
      </c>
      <c r="BV50" s="332">
        <f>IF(BV$19-'様式３（療養者名簿）（⑤の場合）'!$BD55+1&lt;=15,IF(BV$19&gt;='様式３（療養者名簿）（⑤の場合）'!$BD55,IF(BV$19&lt;='様式３（療養者名簿）（⑤の場合）'!$BE55,1,0),0),0)</f>
        <v>0</v>
      </c>
      <c r="BW50" s="332">
        <f>IF(BW$19-'様式３（療養者名簿）（⑤の場合）'!$BD55+1&lt;=15,IF(BW$19&gt;='様式３（療養者名簿）（⑤の場合）'!$BD55,IF(BW$19&lt;='様式３（療養者名簿）（⑤の場合）'!$BE55,1,0),0),0)</f>
        <v>0</v>
      </c>
      <c r="BX50" s="332">
        <f>IF(BX$19-'様式３（療養者名簿）（⑤の場合）'!$BD55+1&lt;=15,IF(BX$19&gt;='様式３（療養者名簿）（⑤の場合）'!$BD55,IF(BX$19&lt;='様式３（療養者名簿）（⑤の場合）'!$BE55,1,0),0),0)</f>
        <v>0</v>
      </c>
      <c r="BY50" s="332">
        <f>IF(BY$19-'様式３（療養者名簿）（⑤の場合）'!$BD55+1&lt;=15,IF(BY$19&gt;='様式３（療養者名簿）（⑤の場合）'!$BD55,IF(BY$19&lt;='様式３（療養者名簿）（⑤の場合）'!$BE55,1,0),0),0)</f>
        <v>0</v>
      </c>
      <c r="BZ50" s="332">
        <f>IF(BZ$19-'様式３（療養者名簿）（⑤の場合）'!$BD55+1&lt;=15,IF(BZ$19&gt;='様式３（療養者名簿）（⑤の場合）'!$BD55,IF(BZ$19&lt;='様式３（療養者名簿）（⑤の場合）'!$BE55,1,0),0),0)</f>
        <v>0</v>
      </c>
      <c r="CA50" s="332">
        <f>IF(CA$19-'様式３（療養者名簿）（⑤の場合）'!$BD55+1&lt;=15,IF(CA$19&gt;='様式３（療養者名簿）（⑤の場合）'!$BD55,IF(CA$19&lt;='様式３（療養者名簿）（⑤の場合）'!$BE55,1,0),0),0)</f>
        <v>0</v>
      </c>
      <c r="CB50" s="332">
        <f>IF(CB$19-'様式３（療養者名簿）（⑤の場合）'!$BD55+1&lt;=15,IF(CB$19&gt;='様式３（療養者名簿）（⑤の場合）'!$BD55,IF(CB$19&lt;='様式３（療養者名簿）（⑤の場合）'!$BE55,1,0),0),0)</f>
        <v>0</v>
      </c>
      <c r="CC50" s="332">
        <f>IF(CC$19-'様式３（療養者名簿）（⑤の場合）'!$BD55+1&lt;=15,IF(CC$19&gt;='様式３（療養者名簿）（⑤の場合）'!$BD55,IF(CC$19&lt;='様式３（療養者名簿）（⑤の場合）'!$BE55,1,0),0),0)</f>
        <v>0</v>
      </c>
      <c r="CD50" s="332">
        <f>IF(CD$19-'様式３（療養者名簿）（⑤の場合）'!$BD55+1&lt;=15,IF(CD$19&gt;='様式３（療養者名簿）（⑤の場合）'!$BD55,IF(CD$19&lt;='様式３（療養者名簿）（⑤の場合）'!$BE55,1,0),0),0)</f>
        <v>0</v>
      </c>
      <c r="CE50" s="332">
        <f>IF(CE$19-'様式３（療養者名簿）（⑤の場合）'!$BD55+1&lt;=15,IF(CE$19&gt;='様式３（療養者名簿）（⑤の場合）'!$BD55,IF(CE$19&lt;='様式３（療養者名簿）（⑤の場合）'!$BE55,1,0),0),0)</f>
        <v>0</v>
      </c>
      <c r="CF50" s="332">
        <f>IF(CF$19-'様式３（療養者名簿）（⑤の場合）'!$BD55+1&lt;=15,IF(CF$19&gt;='様式３（療養者名簿）（⑤の場合）'!$BD55,IF(CF$19&lt;='様式３（療養者名簿）（⑤の場合）'!$BE55,1,0),0),0)</f>
        <v>0</v>
      </c>
      <c r="CG50" s="332">
        <f>IF(CG$19-'様式３（療養者名簿）（⑤の場合）'!$BD55+1&lt;=15,IF(CG$19&gt;='様式３（療養者名簿）（⑤の場合）'!$BD55,IF(CG$19&lt;='様式３（療養者名簿）（⑤の場合）'!$BE55,1,0),0),0)</f>
        <v>0</v>
      </c>
      <c r="CH50" s="332">
        <f>IF(CH$19-'様式３（療養者名簿）（⑤の場合）'!$BD55+1&lt;=15,IF(CH$19&gt;='様式３（療養者名簿）（⑤の場合）'!$BD55,IF(CH$19&lt;='様式３（療養者名簿）（⑤の場合）'!$BE55,1,0),0),0)</f>
        <v>0</v>
      </c>
      <c r="CI50" s="332">
        <f>IF(CI$19-'様式３（療養者名簿）（⑤の場合）'!$BD55+1&lt;=15,IF(CI$19&gt;='様式３（療養者名簿）（⑤の場合）'!$BD55,IF(CI$19&lt;='様式３（療養者名簿）（⑤の場合）'!$BE55,1,0),0),0)</f>
        <v>0</v>
      </c>
      <c r="CJ50" s="332">
        <f>IF(CJ$19-'様式３（療養者名簿）（⑤の場合）'!$BD55+1&lt;=15,IF(CJ$19&gt;='様式３（療養者名簿）（⑤の場合）'!$BD55,IF(CJ$19&lt;='様式３（療養者名簿）（⑤の場合）'!$BE55,1,0),0),0)</f>
        <v>0</v>
      </c>
      <c r="CK50" s="332">
        <f>IF(CK$19-'様式３（療養者名簿）（⑤の場合）'!$BD55+1&lt;=15,IF(CK$19&gt;='様式３（療養者名簿）（⑤の場合）'!$BD55,IF(CK$19&lt;='様式３（療養者名簿）（⑤の場合）'!$BE55,1,0),0),0)</f>
        <v>0</v>
      </c>
      <c r="CL50" s="332">
        <f>IF(CL$19-'様式３（療養者名簿）（⑤の場合）'!$BD55+1&lt;=15,IF(CL$19&gt;='様式３（療養者名簿）（⑤の場合）'!$BD55,IF(CL$19&lt;='様式３（療養者名簿）（⑤の場合）'!$BE55,1,0),0),0)</f>
        <v>0</v>
      </c>
      <c r="CM50" s="332">
        <f>IF(CM$19-'様式３（療養者名簿）（⑤の場合）'!$BD55+1&lt;=15,IF(CM$19&gt;='様式３（療養者名簿）（⑤の場合）'!$BD55,IF(CM$19&lt;='様式３（療養者名簿）（⑤の場合）'!$BE55,1,0),0),0)</f>
        <v>0</v>
      </c>
      <c r="CN50" s="332">
        <f>IF(CN$19-'様式３（療養者名簿）（⑤の場合）'!$BD55+1&lt;=15,IF(CN$19&gt;='様式３（療養者名簿）（⑤の場合）'!$BD55,IF(CN$19&lt;='様式３（療養者名簿）（⑤の場合）'!$BE55,1,0),0),0)</f>
        <v>0</v>
      </c>
      <c r="CO50" s="332">
        <f>IF(CO$19-'様式３（療養者名簿）（⑤の場合）'!$BD55+1&lt;=15,IF(CO$19&gt;='様式３（療養者名簿）（⑤の場合）'!$BD55,IF(CO$19&lt;='様式３（療養者名簿）（⑤の場合）'!$BE55,1,0),0),0)</f>
        <v>0</v>
      </c>
      <c r="CP50" s="332">
        <f>IF(CP$19-'様式３（療養者名簿）（⑤の場合）'!$BD55+1&lt;=15,IF(CP$19&gt;='様式３（療養者名簿）（⑤の場合）'!$BD55,IF(CP$19&lt;='様式３（療養者名簿）（⑤の場合）'!$BE55,1,0),0),0)</f>
        <v>0</v>
      </c>
      <c r="CQ50" s="332">
        <f>IF(CQ$19-'様式３（療養者名簿）（⑤の場合）'!$BD55+1&lt;=15,IF(CQ$19&gt;='様式３（療養者名簿）（⑤の場合）'!$BD55,IF(CQ$19&lt;='様式３（療養者名簿）（⑤の場合）'!$BE55,1,0),0),0)</f>
        <v>0</v>
      </c>
      <c r="CR50" s="332">
        <f>IF(CR$19-'様式３（療養者名簿）（⑤の場合）'!$BD55+1&lt;=15,IF(CR$19&gt;='様式３（療養者名簿）（⑤の場合）'!$BD55,IF(CR$19&lt;='様式３（療養者名簿）（⑤の場合）'!$BE55,1,0),0),0)</f>
        <v>0</v>
      </c>
      <c r="CS50" s="332">
        <f>IF(CS$19-'様式３（療養者名簿）（⑤の場合）'!$BD55+1&lt;=15,IF(CS$19&gt;='様式３（療養者名簿）（⑤の場合）'!$BD55,IF(CS$19&lt;='様式３（療養者名簿）（⑤の場合）'!$BE55,1,0),0),0)</f>
        <v>0</v>
      </c>
      <c r="CT50" s="332">
        <f>IF(CT$19-'様式３（療養者名簿）（⑤の場合）'!$BD55+1&lt;=15,IF(CT$19&gt;='様式３（療養者名簿）（⑤の場合）'!$BD55,IF(CT$19&lt;='様式３（療養者名簿）（⑤の場合）'!$BE55,1,0),0),0)</f>
        <v>0</v>
      </c>
      <c r="CU50" s="332">
        <f>IF(CU$19-'様式３（療養者名簿）（⑤の場合）'!$BD55+1&lt;=15,IF(CU$19&gt;='様式３（療養者名簿）（⑤の場合）'!$BD55,IF(CU$19&lt;='様式３（療養者名簿）（⑤の場合）'!$BE55,1,0),0),0)</f>
        <v>0</v>
      </c>
      <c r="CV50" s="332">
        <f>IF(CV$19-'様式３（療養者名簿）（⑤の場合）'!$BD55+1&lt;=15,IF(CV$19&gt;='様式３（療養者名簿）（⑤の場合）'!$BD55,IF(CV$19&lt;='様式３（療養者名簿）（⑤の場合）'!$BE55,1,0),0),0)</f>
        <v>0</v>
      </c>
      <c r="CW50" s="332">
        <f>IF(CW$19-'様式３（療養者名簿）（⑤の場合）'!$BD55+1&lt;=15,IF(CW$19&gt;='様式３（療養者名簿）（⑤の場合）'!$BD55,IF(CW$19&lt;='様式３（療養者名簿）（⑤の場合）'!$BE55,1,0),0),0)</f>
        <v>0</v>
      </c>
      <c r="CX50" s="332">
        <f>IF(CX$19-'様式３（療養者名簿）（⑤の場合）'!$BD55+1&lt;=15,IF(CX$19&gt;='様式３（療養者名簿）（⑤の場合）'!$BD55,IF(CX$19&lt;='様式３（療養者名簿）（⑤の場合）'!$BE55,1,0),0),0)</f>
        <v>0</v>
      </c>
      <c r="CY50" s="332">
        <f>IF(CY$19-'様式３（療養者名簿）（⑤の場合）'!$BD55+1&lt;=15,IF(CY$19&gt;='様式３（療養者名簿）（⑤の場合）'!$BD55,IF(CY$19&lt;='様式３（療養者名簿）（⑤の場合）'!$BE55,1,0),0),0)</f>
        <v>0</v>
      </c>
      <c r="CZ50" s="332">
        <f>IF(CZ$19-'様式３（療養者名簿）（⑤の場合）'!$BD55+1&lt;=15,IF(CZ$19&gt;='様式３（療養者名簿）（⑤の場合）'!$BD55,IF(CZ$19&lt;='様式３（療養者名簿）（⑤の場合）'!$BE55,1,0),0),0)</f>
        <v>0</v>
      </c>
      <c r="DA50" s="332">
        <f>IF(DA$19-'様式３（療養者名簿）（⑤の場合）'!$BD55+1&lt;=15,IF(DA$19&gt;='様式３（療養者名簿）（⑤の場合）'!$BD55,IF(DA$19&lt;='様式３（療養者名簿）（⑤の場合）'!$BE55,1,0),0),0)</f>
        <v>0</v>
      </c>
      <c r="DB50" s="332">
        <f>IF(DB$19-'様式３（療養者名簿）（⑤の場合）'!$BD55+1&lt;=15,IF(DB$19&gt;='様式３（療養者名簿）（⑤の場合）'!$BD55,IF(DB$19&lt;='様式３（療養者名簿）（⑤の場合）'!$BE55,1,0),0),0)</f>
        <v>0</v>
      </c>
      <c r="DC50" s="332">
        <f>IF(DC$19-'様式３（療養者名簿）（⑤の場合）'!$BD55+1&lt;=15,IF(DC$19&gt;='様式３（療養者名簿）（⑤の場合）'!$BD55,IF(DC$19&lt;='様式３（療養者名簿）（⑤の場合）'!$BE55,1,0),0),0)</f>
        <v>0</v>
      </c>
      <c r="DD50" s="332">
        <f>IF(DD$19-'様式３（療養者名簿）（⑤の場合）'!$BD55+1&lt;=15,IF(DD$19&gt;='様式３（療養者名簿）（⑤の場合）'!$BD55,IF(DD$19&lt;='様式３（療養者名簿）（⑤の場合）'!$BE55,1,0),0),0)</f>
        <v>0</v>
      </c>
      <c r="DE50" s="332">
        <f>IF(DE$19-'様式３（療養者名簿）（⑤の場合）'!$BD55+1&lt;=15,IF(DE$19&gt;='様式３（療養者名簿）（⑤の場合）'!$BD55,IF(DE$19&lt;='様式３（療養者名簿）（⑤の場合）'!$BE55,1,0),0),0)</f>
        <v>0</v>
      </c>
      <c r="DF50" s="332">
        <f>IF(DF$19-'様式３（療養者名簿）（⑤の場合）'!$BD55+1&lt;=15,IF(DF$19&gt;='様式３（療養者名簿）（⑤の場合）'!$BD55,IF(DF$19&lt;='様式３（療養者名簿）（⑤の場合）'!$BE55,1,0),0),0)</f>
        <v>0</v>
      </c>
      <c r="DG50" s="332">
        <f>IF(DG$19-'様式３（療養者名簿）（⑤の場合）'!$BD55+1&lt;=15,IF(DG$19&gt;='様式３（療養者名簿）（⑤の場合）'!$BD55,IF(DG$19&lt;='様式３（療養者名簿）（⑤の場合）'!$BE55,1,0),0),0)</f>
        <v>0</v>
      </c>
      <c r="DH50" s="332">
        <f>IF(DH$19-'様式３（療養者名簿）（⑤の場合）'!$BD55+1&lt;=15,IF(DH$19&gt;='様式３（療養者名簿）（⑤の場合）'!$BD55,IF(DH$19&lt;='様式３（療養者名簿）（⑤の場合）'!$BE55,1,0),0),0)</f>
        <v>0</v>
      </c>
      <c r="DI50" s="332">
        <f>IF(DI$19-'様式３（療養者名簿）（⑤の場合）'!$BD55+1&lt;=15,IF(DI$19&gt;='様式３（療養者名簿）（⑤の場合）'!$BD55,IF(DI$19&lt;='様式３（療養者名簿）（⑤の場合）'!$BE55,1,0),0),0)</f>
        <v>0</v>
      </c>
      <c r="DJ50" s="332">
        <f>IF(DJ$19-'様式３（療養者名簿）（⑤の場合）'!$BD55+1&lt;=15,IF(DJ$19&gt;='様式３（療養者名簿）（⑤の場合）'!$BD55,IF(DJ$19&lt;='様式３（療養者名簿）（⑤の場合）'!$BE55,1,0),0),0)</f>
        <v>0</v>
      </c>
      <c r="DK50" s="332">
        <f>IF(DK$19-'様式３（療養者名簿）（⑤の場合）'!$BD55+1&lt;=15,IF(DK$19&gt;='様式３（療養者名簿）（⑤の場合）'!$BD55,IF(DK$19&lt;='様式３（療養者名簿）（⑤の場合）'!$BE55,1,0),0),0)</f>
        <v>0</v>
      </c>
      <c r="DL50" s="332">
        <f>IF(DL$19-'様式３（療養者名簿）（⑤の場合）'!$BD55+1&lt;=15,IF(DL$19&gt;='様式３（療養者名簿）（⑤の場合）'!$BD55,IF(DL$19&lt;='様式３（療養者名簿）（⑤の場合）'!$BE55,1,0),0),0)</f>
        <v>0</v>
      </c>
      <c r="DM50" s="332">
        <f>IF(DM$19-'様式３（療養者名簿）（⑤の場合）'!$BD55+1&lt;=15,IF(DM$19&gt;='様式３（療養者名簿）（⑤の場合）'!$BD55,IF(DM$19&lt;='様式３（療養者名簿）（⑤の場合）'!$BE55,1,0),0),0)</f>
        <v>0</v>
      </c>
      <c r="DN50" s="332">
        <f>IF(DN$19-'様式３（療養者名簿）（⑤の場合）'!$BD55+1&lt;=15,IF(DN$19&gt;='様式３（療養者名簿）（⑤の場合）'!$BD55,IF(DN$19&lt;='様式３（療養者名簿）（⑤の場合）'!$BE55,1,0),0),0)</f>
        <v>0</v>
      </c>
      <c r="DO50" s="332">
        <f>IF(DO$19-'様式３（療養者名簿）（⑤の場合）'!$BD55+1&lt;=15,IF(DO$19&gt;='様式３（療養者名簿）（⑤の場合）'!$BD55,IF(DO$19&lt;='様式３（療養者名簿）（⑤の場合）'!$BE55,1,0),0),0)</f>
        <v>0</v>
      </c>
      <c r="DP50" s="332">
        <f>IF(DP$19-'様式３（療養者名簿）（⑤の場合）'!$BD55+1&lt;=15,IF(DP$19&gt;='様式３（療養者名簿）（⑤の場合）'!$BD55,IF(DP$19&lt;='様式３（療養者名簿）（⑤の場合）'!$BE55,1,0),0),0)</f>
        <v>0</v>
      </c>
      <c r="DQ50" s="332">
        <f>IF(DQ$19-'様式３（療養者名簿）（⑤の場合）'!$BD55+1&lt;=15,IF(DQ$19&gt;='様式３（療養者名簿）（⑤の場合）'!$BD55,IF(DQ$19&lt;='様式３（療養者名簿）（⑤の場合）'!$BE55,1,0),0),0)</f>
        <v>0</v>
      </c>
      <c r="DR50" s="332">
        <f>IF(DR$19-'様式３（療養者名簿）（⑤の場合）'!$BD55+1&lt;=15,IF(DR$19&gt;='様式３（療養者名簿）（⑤の場合）'!$BD55,IF(DR$19&lt;='様式３（療養者名簿）（⑤の場合）'!$BE55,1,0),0),0)</f>
        <v>0</v>
      </c>
      <c r="DS50" s="332">
        <f>IF(DS$19-'様式３（療養者名簿）（⑤の場合）'!$BD55+1&lt;=15,IF(DS$19&gt;='様式３（療養者名簿）（⑤の場合）'!$BD55,IF(DS$19&lt;='様式３（療養者名簿）（⑤の場合）'!$BE55,1,0),0),0)</f>
        <v>0</v>
      </c>
      <c r="DT50" s="332">
        <f>IF(DT$19-'様式３（療養者名簿）（⑤の場合）'!$BD55+1&lt;=15,IF(DT$19&gt;='様式３（療養者名簿）（⑤の場合）'!$BD55,IF(DT$19&lt;='様式３（療養者名簿）（⑤の場合）'!$BE55,1,0),0),0)</f>
        <v>0</v>
      </c>
      <c r="DU50" s="332">
        <f>IF(DU$19-'様式３（療養者名簿）（⑤の場合）'!$BD55+1&lt;=15,IF(DU$19&gt;='様式３（療養者名簿）（⑤の場合）'!$BD55,IF(DU$19&lt;='様式３（療養者名簿）（⑤の場合）'!$BE55,1,0),0),0)</f>
        <v>0</v>
      </c>
      <c r="DV50" s="332">
        <f>IF(DV$19-'様式３（療養者名簿）（⑤の場合）'!$BD55+1&lt;=15,IF(DV$19&gt;='様式３（療養者名簿）（⑤の場合）'!$BD55,IF(DV$19&lt;='様式３（療養者名簿）（⑤の場合）'!$BE55,1,0),0),0)</f>
        <v>0</v>
      </c>
      <c r="DW50" s="332">
        <f>IF(DW$19-'様式３（療養者名簿）（⑤の場合）'!$BD55+1&lt;=15,IF(DW$19&gt;='様式３（療養者名簿）（⑤の場合）'!$BD55,IF(DW$19&lt;='様式３（療養者名簿）（⑤の場合）'!$BE55,1,0),0),0)</f>
        <v>0</v>
      </c>
      <c r="DX50" s="332">
        <f>IF(DX$19-'様式３（療養者名簿）（⑤の場合）'!$BD55+1&lt;=15,IF(DX$19&gt;='様式３（療養者名簿）（⑤の場合）'!$BD55,IF(DX$19&lt;='様式３（療養者名簿）（⑤の場合）'!$BE55,1,0),0),0)</f>
        <v>0</v>
      </c>
      <c r="DY50" s="332">
        <f>IF(DY$19-'様式３（療養者名簿）（⑤の場合）'!$BD55+1&lt;=15,IF(DY$19&gt;='様式３（療養者名簿）（⑤の場合）'!$BD55,IF(DY$19&lt;='様式３（療養者名簿）（⑤の場合）'!$BE55,1,0),0),0)</f>
        <v>0</v>
      </c>
      <c r="DZ50" s="332">
        <f>IF(DZ$19-'様式３（療養者名簿）（⑤の場合）'!$BD55+1&lt;=15,IF(DZ$19&gt;='様式３（療養者名簿）（⑤の場合）'!$BD55,IF(DZ$19&lt;='様式３（療養者名簿）（⑤の場合）'!$BE55,1,0),0),0)</f>
        <v>0</v>
      </c>
      <c r="EA50" s="332">
        <f>IF(EA$19-'様式３（療養者名簿）（⑤の場合）'!$BD55+1&lt;=15,IF(EA$19&gt;='様式３（療養者名簿）（⑤の場合）'!$BD55,IF(EA$19&lt;='様式３（療養者名簿）（⑤の場合）'!$BE55,1,0),0),0)</f>
        <v>0</v>
      </c>
      <c r="EB50" s="332">
        <f>IF(EB$19-'様式３（療養者名簿）（⑤の場合）'!$BD55+1&lt;=15,IF(EB$19&gt;='様式３（療養者名簿）（⑤の場合）'!$BD55,IF(EB$19&lt;='様式３（療養者名簿）（⑤の場合）'!$BE55,1,0),0),0)</f>
        <v>0</v>
      </c>
      <c r="EC50" s="332">
        <f>IF(EC$19-'様式３（療養者名簿）（⑤の場合）'!$BD55+1&lt;=15,IF(EC$19&gt;='様式３（療養者名簿）（⑤の場合）'!$BD55,IF(EC$19&lt;='様式３（療養者名簿）（⑤の場合）'!$BE55,1,0),0),0)</f>
        <v>0</v>
      </c>
      <c r="ED50" s="332">
        <f>IF(ED$19-'様式３（療養者名簿）（⑤の場合）'!$BD55+1&lt;=15,IF(ED$19&gt;='様式３（療養者名簿）（⑤の場合）'!$BD55,IF(ED$19&lt;='様式３（療養者名簿）（⑤の場合）'!$BE55,1,0),0),0)</f>
        <v>0</v>
      </c>
      <c r="EE50" s="332">
        <f>IF(EE$19-'様式３（療養者名簿）（⑤の場合）'!$BD55+1&lt;=15,IF(EE$19&gt;='様式３（療養者名簿）（⑤の場合）'!$BD55,IF(EE$19&lt;='様式３（療養者名簿）（⑤の場合）'!$BE55,1,0),0),0)</f>
        <v>0</v>
      </c>
      <c r="EF50" s="332">
        <f>IF(EF$19-'様式３（療養者名簿）（⑤の場合）'!$BD55+1&lt;=15,IF(EF$19&gt;='様式３（療養者名簿）（⑤の場合）'!$BD55,IF(EF$19&lt;='様式３（療養者名簿）（⑤の場合）'!$BE55,1,0),0),0)</f>
        <v>0</v>
      </c>
      <c r="EG50" s="332">
        <f>IF(EG$19-'様式３（療養者名簿）（⑤の場合）'!$BD55+1&lt;=15,IF(EG$19&gt;='様式３（療養者名簿）（⑤の場合）'!$BD55,IF(EG$19&lt;='様式３（療養者名簿）（⑤の場合）'!$BE55,1,0),0),0)</f>
        <v>0</v>
      </c>
      <c r="EH50" s="332">
        <f>IF(EH$19-'様式３（療養者名簿）（⑤の場合）'!$BD55+1&lt;=15,IF(EH$19&gt;='様式３（療養者名簿）（⑤の場合）'!$BD55,IF(EH$19&lt;='様式３（療養者名簿）（⑤の場合）'!$BE55,1,0),0),0)</f>
        <v>0</v>
      </c>
      <c r="EI50" s="332">
        <f>IF(EI$19-'様式３（療養者名簿）（⑤の場合）'!$BD55+1&lt;=15,IF(EI$19&gt;='様式３（療養者名簿）（⑤の場合）'!$BD55,IF(EI$19&lt;='様式３（療養者名簿）（⑤の場合）'!$BE55,1,0),0),0)</f>
        <v>0</v>
      </c>
      <c r="EJ50" s="332">
        <f>IF(EJ$19-'様式３（療養者名簿）（⑤の場合）'!$BD55+1&lt;=15,IF(EJ$19&gt;='様式３（療養者名簿）（⑤の場合）'!$BD55,IF(EJ$19&lt;='様式３（療養者名簿）（⑤の場合）'!$BE55,1,0),0),0)</f>
        <v>0</v>
      </c>
      <c r="EK50" s="332">
        <f>IF(EK$19-'様式３（療養者名簿）（⑤の場合）'!$BD55+1&lt;=15,IF(EK$19&gt;='様式３（療養者名簿）（⑤の場合）'!$BD55,IF(EK$19&lt;='様式３（療養者名簿）（⑤の場合）'!$BE55,1,0),0),0)</f>
        <v>0</v>
      </c>
      <c r="EL50" s="332">
        <f>IF(EL$19-'様式３（療養者名簿）（⑤の場合）'!$BD55+1&lt;=15,IF(EL$19&gt;='様式３（療養者名簿）（⑤の場合）'!$BD55,IF(EL$19&lt;='様式３（療養者名簿）（⑤の場合）'!$BE55,1,0),0),0)</f>
        <v>0</v>
      </c>
      <c r="EM50" s="332">
        <f>IF(EM$19-'様式３（療養者名簿）（⑤の場合）'!$BD55+1&lt;=15,IF(EM$19&gt;='様式３（療養者名簿）（⑤の場合）'!$BD55,IF(EM$19&lt;='様式３（療養者名簿）（⑤の場合）'!$BE55,1,0),0),0)</f>
        <v>0</v>
      </c>
      <c r="EN50" s="332">
        <f>IF(EN$19-'様式３（療養者名簿）（⑤の場合）'!$BD55+1&lt;=15,IF(EN$19&gt;='様式３（療養者名簿）（⑤の場合）'!$BD55,IF(EN$19&lt;='様式３（療養者名簿）（⑤の場合）'!$BE55,1,0),0),0)</f>
        <v>0</v>
      </c>
      <c r="EO50" s="332">
        <f>IF(EO$19-'様式３（療養者名簿）（⑤の場合）'!$BD55+1&lt;=15,IF(EO$19&gt;='様式３（療養者名簿）（⑤の場合）'!$BD55,IF(EO$19&lt;='様式３（療養者名簿）（⑤の場合）'!$BE55,1,0),0),0)</f>
        <v>0</v>
      </c>
      <c r="EP50" s="332">
        <f>IF(EP$19-'様式３（療養者名簿）（⑤の場合）'!$BD55+1&lt;=15,IF(EP$19&gt;='様式３（療養者名簿）（⑤の場合）'!$BD55,IF(EP$19&lt;='様式３（療養者名簿）（⑤の場合）'!$BE55,1,0),0),0)</f>
        <v>0</v>
      </c>
      <c r="EQ50" s="332">
        <f>IF(EQ$19-'様式３（療養者名簿）（⑤の場合）'!$BD55+1&lt;=15,IF(EQ$19&gt;='様式３（療養者名簿）（⑤の場合）'!$BD55,IF(EQ$19&lt;='様式３（療養者名簿）（⑤の場合）'!$BE55,1,0),0),0)</f>
        <v>0</v>
      </c>
      <c r="ER50" s="332">
        <f>IF(ER$19-'様式３（療養者名簿）（⑤の場合）'!$BD55+1&lt;=15,IF(ER$19&gt;='様式３（療養者名簿）（⑤の場合）'!$BD55,IF(ER$19&lt;='様式３（療養者名簿）（⑤の場合）'!$BE55,1,0),0),0)</f>
        <v>0</v>
      </c>
      <c r="ES50" s="332">
        <f>IF(ES$19-'様式３（療養者名簿）（⑤の場合）'!$BD55+1&lt;=15,IF(ES$19&gt;='様式３（療養者名簿）（⑤の場合）'!$BD55,IF(ES$19&lt;='様式３（療養者名簿）（⑤の場合）'!$BE55,1,0),0),0)</f>
        <v>0</v>
      </c>
      <c r="ET50" s="332">
        <f>IF(ET$19-'様式３（療養者名簿）（⑤の場合）'!$BD55+1&lt;=15,IF(ET$19&gt;='様式３（療養者名簿）（⑤の場合）'!$BD55,IF(ET$19&lt;='様式３（療養者名簿）（⑤の場合）'!$BE55,1,0),0),0)</f>
        <v>0</v>
      </c>
      <c r="EU50" s="332">
        <f>IF(EU$19-'様式３（療養者名簿）（⑤の場合）'!$BD55+1&lt;=15,IF(EU$19&gt;='様式３（療養者名簿）（⑤の場合）'!$BD55,IF(EU$19&lt;='様式３（療養者名簿）（⑤の場合）'!$BE55,1,0),0),0)</f>
        <v>0</v>
      </c>
      <c r="EV50" s="332">
        <f>IF(EV$19-'様式３（療養者名簿）（⑤の場合）'!$BD55+1&lt;=15,IF(EV$19&gt;='様式３（療養者名簿）（⑤の場合）'!$BD55,IF(EV$19&lt;='様式３（療養者名簿）（⑤の場合）'!$BE55,1,0),0),0)</f>
        <v>0</v>
      </c>
      <c r="EW50" s="332">
        <f>IF(EW$19-'様式３（療養者名簿）（⑤の場合）'!$BD55+1&lt;=15,IF(EW$19&gt;='様式３（療養者名簿）（⑤の場合）'!$BD55,IF(EW$19&lt;='様式３（療養者名簿）（⑤の場合）'!$BE55,1,0),0),0)</f>
        <v>0</v>
      </c>
      <c r="EX50" s="332">
        <f>IF(EX$19-'様式３（療養者名簿）（⑤の場合）'!$BD55+1&lt;=15,IF(EX$19&gt;='様式３（療養者名簿）（⑤の場合）'!$BD55,IF(EX$19&lt;='様式３（療養者名簿）（⑤の場合）'!$BE55,1,0),0),0)</f>
        <v>0</v>
      </c>
      <c r="EY50" s="332">
        <f>IF(EY$19-'様式３（療養者名簿）（⑤の場合）'!$BD55+1&lt;=15,IF(EY$19&gt;='様式３（療養者名簿）（⑤の場合）'!$BD55,IF(EY$19&lt;='様式３（療養者名簿）（⑤の場合）'!$BE55,1,0),0),0)</f>
        <v>0</v>
      </c>
      <c r="EZ50" s="332">
        <f>IF(EZ$19-'様式３（療養者名簿）（⑤の場合）'!$BD55+1&lt;=15,IF(EZ$19&gt;='様式３（療養者名簿）（⑤の場合）'!$BD55,IF(EZ$19&lt;='様式３（療養者名簿）（⑤の場合）'!$BE55,1,0),0),0)</f>
        <v>0</v>
      </c>
      <c r="FA50" s="332">
        <f>IF(FA$19-'様式３（療養者名簿）（⑤の場合）'!$BD55+1&lt;=15,IF(FA$19&gt;='様式３（療養者名簿）（⑤の場合）'!$BD55,IF(FA$19&lt;='様式３（療養者名簿）（⑤の場合）'!$BE55,1,0),0),0)</f>
        <v>0</v>
      </c>
      <c r="FB50" s="332">
        <f>IF(FB$19-'様式３（療養者名簿）（⑤の場合）'!$BD55+1&lt;=15,IF(FB$19&gt;='様式３（療養者名簿）（⑤の場合）'!$BD55,IF(FB$19&lt;='様式３（療養者名簿）（⑤の場合）'!$BE55,1,0),0),0)</f>
        <v>0</v>
      </c>
      <c r="FC50" s="332">
        <f>IF(FC$19-'様式３（療養者名簿）（⑤の場合）'!$BD55+1&lt;=15,IF(FC$19&gt;='様式３（療養者名簿）（⑤の場合）'!$BD55,IF(FC$19&lt;='様式３（療養者名簿）（⑤の場合）'!$BE55,1,0),0),0)</f>
        <v>0</v>
      </c>
      <c r="FD50" s="332">
        <f>IF(FD$19-'様式３（療養者名簿）（⑤の場合）'!$BD55+1&lt;=15,IF(FD$19&gt;='様式３（療養者名簿）（⑤の場合）'!$BD55,IF(FD$19&lt;='様式３（療養者名簿）（⑤の場合）'!$BE55,1,0),0),0)</f>
        <v>0</v>
      </c>
      <c r="FE50" s="332">
        <f>IF(FE$19-'様式３（療養者名簿）（⑤の場合）'!$BD55+1&lt;=15,IF(FE$19&gt;='様式３（療養者名簿）（⑤の場合）'!$BD55,IF(FE$19&lt;='様式３（療養者名簿）（⑤の場合）'!$BE55,1,0),0),0)</f>
        <v>0</v>
      </c>
      <c r="FF50" s="332">
        <f>IF(FF$19-'様式３（療養者名簿）（⑤の場合）'!$BD55+1&lt;=15,IF(FF$19&gt;='様式３（療養者名簿）（⑤の場合）'!$BD55,IF(FF$19&lt;='様式３（療養者名簿）（⑤の場合）'!$BE55,1,0),0),0)</f>
        <v>0</v>
      </c>
      <c r="FG50" s="332">
        <f>IF(FG$19-'様式３（療養者名簿）（⑤の場合）'!$BD55+1&lt;=15,IF(FG$19&gt;='様式３（療養者名簿）（⑤の場合）'!$BD55,IF(FG$19&lt;='様式３（療養者名簿）（⑤の場合）'!$BE55,1,0),0),0)</f>
        <v>0</v>
      </c>
      <c r="FH50" s="332">
        <f>IF(FH$19-'様式３（療養者名簿）（⑤の場合）'!$BD55+1&lt;=15,IF(FH$19&gt;='様式３（療養者名簿）（⑤の場合）'!$BD55,IF(FH$19&lt;='様式３（療養者名簿）（⑤の場合）'!$BE55,1,0),0),0)</f>
        <v>0</v>
      </c>
      <c r="FI50" s="332">
        <f>IF(FI$19-'様式３（療養者名簿）（⑤の場合）'!$BD55+1&lt;=15,IF(FI$19&gt;='様式３（療養者名簿）（⑤の場合）'!$BD55,IF(FI$19&lt;='様式３（療養者名簿）（⑤の場合）'!$BE55,1,0),0),0)</f>
        <v>0</v>
      </c>
      <c r="FJ50" s="332">
        <f>IF(FJ$19-'様式３（療養者名簿）（⑤の場合）'!$BD55+1&lt;=15,IF(FJ$19&gt;='様式３（療養者名簿）（⑤の場合）'!$BD55,IF(FJ$19&lt;='様式３（療養者名簿）（⑤の場合）'!$BE55,1,0),0),0)</f>
        <v>0</v>
      </c>
      <c r="FK50" s="332">
        <f>IF(FK$19-'様式３（療養者名簿）（⑤の場合）'!$BD55+1&lt;=15,IF(FK$19&gt;='様式３（療養者名簿）（⑤の場合）'!$BD55,IF(FK$19&lt;='様式３（療養者名簿）（⑤の場合）'!$BE55,1,0),0),0)</f>
        <v>0</v>
      </c>
      <c r="FL50" s="332">
        <f>IF(FL$19-'様式３（療養者名簿）（⑤の場合）'!$BD55+1&lt;=15,IF(FL$19&gt;='様式３（療養者名簿）（⑤の場合）'!$BD55,IF(FL$19&lt;='様式３（療養者名簿）（⑤の場合）'!$BE55,1,0),0),0)</f>
        <v>0</v>
      </c>
      <c r="FM50" s="332">
        <f>IF(FM$19-'様式３（療養者名簿）（⑤の場合）'!$BD55+1&lt;=15,IF(FM$19&gt;='様式３（療養者名簿）（⑤の場合）'!$BD55,IF(FM$19&lt;='様式３（療養者名簿）（⑤の場合）'!$BE55,1,0),0),0)</f>
        <v>0</v>
      </c>
      <c r="FN50" s="332">
        <f>IF(FN$19-'様式３（療養者名簿）（⑤の場合）'!$BD55+1&lt;=15,IF(FN$19&gt;='様式３（療養者名簿）（⑤の場合）'!$BD55,IF(FN$19&lt;='様式３（療養者名簿）（⑤の場合）'!$BE55,1,0),0),0)</f>
        <v>0</v>
      </c>
      <c r="FO50" s="332">
        <f>IF(FO$19-'様式３（療養者名簿）（⑤の場合）'!$BD55+1&lt;=15,IF(FO$19&gt;='様式３（療養者名簿）（⑤の場合）'!$BD55,IF(FO$19&lt;='様式３（療養者名簿）（⑤の場合）'!$BE55,1,0),0),0)</f>
        <v>0</v>
      </c>
      <c r="FP50" s="332">
        <f>IF(FP$19-'様式３（療養者名簿）（⑤の場合）'!$BD55+1&lt;=15,IF(FP$19&gt;='様式３（療養者名簿）（⑤の場合）'!$BD55,IF(FP$19&lt;='様式３（療養者名簿）（⑤の場合）'!$BE55,1,0),0),0)</f>
        <v>0</v>
      </c>
      <c r="FQ50" s="332">
        <f>IF(FQ$19-'様式３（療養者名簿）（⑤の場合）'!$BD55+1&lt;=15,IF(FQ$19&gt;='様式３（療養者名簿）（⑤の場合）'!$BD55,IF(FQ$19&lt;='様式３（療養者名簿）（⑤の場合）'!$BE55,1,0),0),0)</f>
        <v>0</v>
      </c>
      <c r="FR50" s="332">
        <f>IF(FR$19-'様式３（療養者名簿）（⑤の場合）'!$BD55+1&lt;=15,IF(FR$19&gt;='様式３（療養者名簿）（⑤の場合）'!$BD55,IF(FR$19&lt;='様式３（療養者名簿）（⑤の場合）'!$BE55,1,0),0),0)</f>
        <v>0</v>
      </c>
      <c r="FS50" s="332">
        <f>IF(FS$19-'様式３（療養者名簿）（⑤の場合）'!$BD55+1&lt;=15,IF(FS$19&gt;='様式３（療養者名簿）（⑤の場合）'!$BD55,IF(FS$19&lt;='様式３（療養者名簿）（⑤の場合）'!$BE55,1,0),0),0)</f>
        <v>0</v>
      </c>
      <c r="FT50" s="332">
        <f>IF(FT$19-'様式３（療養者名簿）（⑤の場合）'!$BD55+1&lt;=15,IF(FT$19&gt;='様式３（療養者名簿）（⑤の場合）'!$BD55,IF(FT$19&lt;='様式３（療養者名簿）（⑤の場合）'!$BE55,1,0),0),0)</f>
        <v>0</v>
      </c>
      <c r="FU50" s="332">
        <f>IF(FU$19-'様式３（療養者名簿）（⑤の場合）'!$BD55+1&lt;=15,IF(FU$19&gt;='様式３（療養者名簿）（⑤の場合）'!$BD55,IF(FU$19&lt;='様式３（療養者名簿）（⑤の場合）'!$BE55,1,0),0),0)</f>
        <v>0</v>
      </c>
      <c r="FV50" s="332">
        <f>IF(FV$19-'様式３（療養者名簿）（⑤の場合）'!$BD55+1&lt;=15,IF(FV$19&gt;='様式３（療養者名簿）（⑤の場合）'!$BD55,IF(FV$19&lt;='様式３（療養者名簿）（⑤の場合）'!$BE55,1,0),0),0)</f>
        <v>0</v>
      </c>
      <c r="FW50" s="332">
        <f>IF(FW$19-'様式３（療養者名簿）（⑤の場合）'!$BD55+1&lt;=15,IF(FW$19&gt;='様式３（療養者名簿）（⑤の場合）'!$BD55,IF(FW$19&lt;='様式３（療養者名簿）（⑤の場合）'!$BE55,1,0),0),0)</f>
        <v>0</v>
      </c>
      <c r="FX50" s="332">
        <f>IF(FX$19-'様式３（療養者名簿）（⑤の場合）'!$BD55+1&lt;=15,IF(FX$19&gt;='様式３（療養者名簿）（⑤の場合）'!$BD55,IF(FX$19&lt;='様式３（療養者名簿）（⑤の場合）'!$BE55,1,0),0),0)</f>
        <v>0</v>
      </c>
      <c r="FY50" s="332">
        <f>IF(FY$19-'様式３（療養者名簿）（⑤の場合）'!$BD55+1&lt;=15,IF(FY$19&gt;='様式３（療養者名簿）（⑤の場合）'!$BD55,IF(FY$19&lt;='様式３（療養者名簿）（⑤の場合）'!$BE55,1,0),0),0)</f>
        <v>0</v>
      </c>
      <c r="FZ50" s="332">
        <f>IF(FZ$19-'様式３（療養者名簿）（⑤の場合）'!$BD55+1&lt;=15,IF(FZ$19&gt;='様式３（療養者名簿）（⑤の場合）'!$BD55,IF(FZ$19&lt;='様式３（療養者名簿）（⑤の場合）'!$BE55,1,0),0),0)</f>
        <v>0</v>
      </c>
      <c r="GA50" s="332">
        <f>IF(GA$19-'様式３（療養者名簿）（⑤の場合）'!$BD55+1&lt;=15,IF(GA$19&gt;='様式３（療養者名簿）（⑤の場合）'!$BD55,IF(GA$19&lt;='様式３（療養者名簿）（⑤の場合）'!$BE55,1,0),0),0)</f>
        <v>0</v>
      </c>
      <c r="GB50" s="332">
        <f>IF(GB$19-'様式３（療養者名簿）（⑤の場合）'!$BD55+1&lt;=15,IF(GB$19&gt;='様式３（療養者名簿）（⑤の場合）'!$BD55,IF(GB$19&lt;='様式３（療養者名簿）（⑤の場合）'!$BE55,1,0),0),0)</f>
        <v>0</v>
      </c>
      <c r="GC50" s="332">
        <f>IF(GC$19-'様式３（療養者名簿）（⑤の場合）'!$BD55+1&lt;=15,IF(GC$19&gt;='様式３（療養者名簿）（⑤の場合）'!$BD55,IF(GC$19&lt;='様式３（療養者名簿）（⑤の場合）'!$BE55,1,0),0),0)</f>
        <v>0</v>
      </c>
      <c r="GD50" s="332">
        <f>IF(GD$19-'様式３（療養者名簿）（⑤の場合）'!$BD55+1&lt;=15,IF(GD$19&gt;='様式３（療養者名簿）（⑤の場合）'!$BD55,IF(GD$19&lt;='様式３（療養者名簿）（⑤の場合）'!$BE55,1,0),0),0)</f>
        <v>0</v>
      </c>
      <c r="GE50" s="332">
        <f>IF(GE$19-'様式３（療養者名簿）（⑤の場合）'!$BD55+1&lt;=15,IF(GE$19&gt;='様式３（療養者名簿）（⑤の場合）'!$BD55,IF(GE$19&lt;='様式３（療養者名簿）（⑤の場合）'!$BE55,1,0),0),0)</f>
        <v>0</v>
      </c>
      <c r="GF50" s="332">
        <f>IF(GF$19-'様式３（療養者名簿）（⑤の場合）'!$BD55+1&lt;=15,IF(GF$19&gt;='様式３（療養者名簿）（⑤の場合）'!$BD55,IF(GF$19&lt;='様式３（療養者名簿）（⑤の場合）'!$BE55,1,0),0),0)</f>
        <v>0</v>
      </c>
      <c r="GG50" s="332">
        <f>IF(GG$19-'様式３（療養者名簿）（⑤の場合）'!$BD55+1&lt;=15,IF(GG$19&gt;='様式３（療養者名簿）（⑤の場合）'!$BD55,IF(GG$19&lt;='様式３（療養者名簿）（⑤の場合）'!$BE55,1,0),0),0)</f>
        <v>0</v>
      </c>
      <c r="GH50" s="332">
        <f>IF(GH$19-'様式３（療養者名簿）（⑤の場合）'!$BD55+1&lt;=15,IF(GH$19&gt;='様式３（療養者名簿）（⑤の場合）'!$BD55,IF(GH$19&lt;='様式３（療養者名簿）（⑤の場合）'!$BE55,1,0),0),0)</f>
        <v>0</v>
      </c>
      <c r="GI50" s="332">
        <f>IF(GI$19-'様式３（療養者名簿）（⑤の場合）'!$BD55+1&lt;=15,IF(GI$19&gt;='様式３（療養者名簿）（⑤の場合）'!$BD55,IF(GI$19&lt;='様式３（療養者名簿）（⑤の場合）'!$BE55,1,0),0),0)</f>
        <v>0</v>
      </c>
      <c r="GJ50" s="332">
        <f>IF(GJ$19-'様式３（療養者名簿）（⑤の場合）'!$BD55+1&lt;=15,IF(GJ$19&gt;='様式３（療養者名簿）（⑤の場合）'!$BD55,IF(GJ$19&lt;='様式３（療養者名簿）（⑤の場合）'!$BE55,1,0),0),0)</f>
        <v>0</v>
      </c>
      <c r="GK50" s="332">
        <f>IF(GK$19-'様式３（療養者名簿）（⑤の場合）'!$BD55+1&lt;=15,IF(GK$19&gt;='様式３（療養者名簿）（⑤の場合）'!$BD55,IF(GK$19&lt;='様式３（療養者名簿）（⑤の場合）'!$BE55,1,0),0),0)</f>
        <v>0</v>
      </c>
      <c r="GL50" s="332">
        <f>IF(GL$19-'様式３（療養者名簿）（⑤の場合）'!$BD55+1&lt;=15,IF(GL$19&gt;='様式３（療養者名簿）（⑤の場合）'!$BD55,IF(GL$19&lt;='様式３（療養者名簿）（⑤の場合）'!$BE55,1,0),0),0)</f>
        <v>0</v>
      </c>
      <c r="GM50" s="332">
        <f>IF(GM$19-'様式３（療養者名簿）（⑤の場合）'!$BD55+1&lt;=15,IF(GM$19&gt;='様式３（療養者名簿）（⑤の場合）'!$BD55,IF(GM$19&lt;='様式３（療養者名簿）（⑤の場合）'!$BE55,1,0),0),0)</f>
        <v>0</v>
      </c>
      <c r="GN50" s="332">
        <f>IF(GN$19-'様式３（療養者名簿）（⑤の場合）'!$BD55+1&lt;=15,IF(GN$19&gt;='様式３（療養者名簿）（⑤の場合）'!$BD55,IF(GN$19&lt;='様式３（療養者名簿）（⑤の場合）'!$BE55,1,0),0),0)</f>
        <v>0</v>
      </c>
      <c r="GO50" s="332">
        <f>IF(GO$19-'様式３（療養者名簿）（⑤の場合）'!$BD55+1&lt;=15,IF(GO$19&gt;='様式３（療養者名簿）（⑤の場合）'!$BD55,IF(GO$19&lt;='様式３（療養者名簿）（⑤の場合）'!$BE55,1,0),0),0)</f>
        <v>0</v>
      </c>
      <c r="GP50" s="332">
        <f>IF(GP$19-'様式３（療養者名簿）（⑤の場合）'!$BD55+1&lt;=15,IF(GP$19&gt;='様式３（療養者名簿）（⑤の場合）'!$BD55,IF(GP$19&lt;='様式３（療養者名簿）（⑤の場合）'!$BE55,1,0),0),0)</f>
        <v>0</v>
      </c>
      <c r="GQ50" s="332">
        <f>IF(GQ$19-'様式３（療養者名簿）（⑤の場合）'!$BD55+1&lt;=15,IF(GQ$19&gt;='様式３（療養者名簿）（⑤の場合）'!$BD55,IF(GQ$19&lt;='様式３（療養者名簿）（⑤の場合）'!$BE55,1,0),0),0)</f>
        <v>0</v>
      </c>
      <c r="GR50" s="332">
        <f>IF(GR$19-'様式３（療養者名簿）（⑤の場合）'!$BD55+1&lt;=15,IF(GR$19&gt;='様式３（療養者名簿）（⑤の場合）'!$BD55,IF(GR$19&lt;='様式３（療養者名簿）（⑤の場合）'!$BE55,1,0),0),0)</f>
        <v>0</v>
      </c>
      <c r="GS50" s="332">
        <f>IF(GS$19-'様式３（療養者名簿）（⑤の場合）'!$BD55+1&lt;=15,IF(GS$19&gt;='様式３（療養者名簿）（⑤の場合）'!$BD55,IF(GS$19&lt;='様式３（療養者名簿）（⑤の場合）'!$BE55,1,0),0),0)</f>
        <v>0</v>
      </c>
      <c r="GT50" s="332">
        <f>IF(GT$19-'様式３（療養者名簿）（⑤の場合）'!$BD55+1&lt;=15,IF(GT$19&gt;='様式３（療養者名簿）（⑤の場合）'!$BD55,IF(GT$19&lt;='様式３（療養者名簿）（⑤の場合）'!$BE55,1,0),0),0)</f>
        <v>0</v>
      </c>
      <c r="GU50" s="332">
        <f>IF(GU$19-'様式３（療養者名簿）（⑤の場合）'!$BD55+1&lt;=15,IF(GU$19&gt;='様式３（療養者名簿）（⑤の場合）'!$BD55,IF(GU$19&lt;='様式３（療養者名簿）（⑤の場合）'!$BE55,1,0),0),0)</f>
        <v>0</v>
      </c>
      <c r="GV50" s="332">
        <f>IF(GV$19-'様式３（療養者名簿）（⑤の場合）'!$BD55+1&lt;=15,IF(GV$19&gt;='様式３（療養者名簿）（⑤の場合）'!$BD55,IF(GV$19&lt;='様式３（療養者名簿）（⑤の場合）'!$BE55,1,0),0),0)</f>
        <v>0</v>
      </c>
      <c r="GW50" s="332">
        <f>IF(GW$19-'様式３（療養者名簿）（⑤の場合）'!$BD55+1&lt;=15,IF(GW$19&gt;='様式３（療養者名簿）（⑤の場合）'!$BD55,IF(GW$19&lt;='様式３（療養者名簿）（⑤の場合）'!$BE55,1,0),0),0)</f>
        <v>0</v>
      </c>
      <c r="GX50" s="332">
        <f>IF(GX$19-'様式３（療養者名簿）（⑤の場合）'!$BD55+1&lt;=15,IF(GX$19&gt;='様式３（療養者名簿）（⑤の場合）'!$BD55,IF(GX$19&lt;='様式３（療養者名簿）（⑤の場合）'!$BE55,1,0),0),0)</f>
        <v>0</v>
      </c>
      <c r="GY50" s="332">
        <f>IF(GY$19-'様式３（療養者名簿）（⑤の場合）'!$BD55+1&lt;=15,IF(GY$19&gt;='様式３（療養者名簿）（⑤の場合）'!$BD55,IF(GY$19&lt;='様式３（療養者名簿）（⑤の場合）'!$BE55,1,0),0),0)</f>
        <v>0</v>
      </c>
      <c r="GZ50" s="332">
        <f>IF(GZ$19-'様式３（療養者名簿）（⑤の場合）'!$BD55+1&lt;=15,IF(GZ$19&gt;='様式３（療養者名簿）（⑤の場合）'!$BD55,IF(GZ$19&lt;='様式３（療養者名簿）（⑤の場合）'!$BE55,1,0),0),0)</f>
        <v>0</v>
      </c>
      <c r="HA50" s="332">
        <f>IF(HA$19-'様式３（療養者名簿）（⑤の場合）'!$BD55+1&lt;=15,IF(HA$19&gt;='様式３（療養者名簿）（⑤の場合）'!$BD55,IF(HA$19&lt;='様式３（療養者名簿）（⑤の場合）'!$BE55,1,0),0),0)</f>
        <v>0</v>
      </c>
      <c r="HB50" s="332">
        <f>IF(HB$19-'様式３（療養者名簿）（⑤の場合）'!$BD55+1&lt;=15,IF(HB$19&gt;='様式３（療養者名簿）（⑤の場合）'!$BD55,IF(HB$19&lt;='様式３（療養者名簿）（⑤の場合）'!$BE55,1,0),0),0)</f>
        <v>0</v>
      </c>
      <c r="HC50" s="332">
        <f>IF(HC$19-'様式３（療養者名簿）（⑤の場合）'!$BD55+1&lt;=15,IF(HC$19&gt;='様式３（療養者名簿）（⑤の場合）'!$BD55,IF(HC$19&lt;='様式３（療養者名簿）（⑤の場合）'!$BE55,1,0),0),0)</f>
        <v>0</v>
      </c>
      <c r="HD50" s="332">
        <f>IF(HD$19-'様式３（療養者名簿）（⑤の場合）'!$BD55+1&lt;=15,IF(HD$19&gt;='様式３（療養者名簿）（⑤の場合）'!$BD55,IF(HD$19&lt;='様式３（療養者名簿）（⑤の場合）'!$BE55,1,0),0),0)</f>
        <v>0</v>
      </c>
      <c r="HE50" s="332">
        <f>IF(HE$19-'様式３（療養者名簿）（⑤の場合）'!$BD55+1&lt;=15,IF(HE$19&gt;='様式３（療養者名簿）（⑤の場合）'!$BD55,IF(HE$19&lt;='様式３（療養者名簿）（⑤の場合）'!$BE55,1,0),0),0)</f>
        <v>0</v>
      </c>
      <c r="HF50" s="332">
        <f>IF(HF$19-'様式３（療養者名簿）（⑤の場合）'!$BD55+1&lt;=15,IF(HF$19&gt;='様式３（療養者名簿）（⑤の場合）'!$BD55,IF(HF$19&lt;='様式３（療養者名簿）（⑤の場合）'!$BE55,1,0),0),0)</f>
        <v>0</v>
      </c>
      <c r="HG50" s="332">
        <f>IF(HG$19-'様式３（療養者名簿）（⑤の場合）'!$BD55+1&lt;=15,IF(HG$19&gt;='様式３（療養者名簿）（⑤の場合）'!$BD55,IF(HG$19&lt;='様式３（療養者名簿）（⑤の場合）'!$BE55,1,0),0),0)</f>
        <v>0</v>
      </c>
      <c r="HH50" s="332">
        <f>IF(HH$19-'様式３（療養者名簿）（⑤の場合）'!$BD55+1&lt;=15,IF(HH$19&gt;='様式３（療養者名簿）（⑤の場合）'!$BD55,IF(HH$19&lt;='様式３（療養者名簿）（⑤の場合）'!$BE55,1,0),0),0)</f>
        <v>0</v>
      </c>
      <c r="HI50" s="332">
        <f>IF(HI$19-'様式３（療養者名簿）（⑤の場合）'!$BD55+1&lt;=15,IF(HI$19&gt;='様式３（療養者名簿）（⑤の場合）'!$BD55,IF(HI$19&lt;='様式３（療養者名簿）（⑤の場合）'!$BE55,1,0),0),0)</f>
        <v>0</v>
      </c>
      <c r="HJ50" s="332">
        <f>IF(HJ$19-'様式３（療養者名簿）（⑤の場合）'!$BD55+1&lt;=15,IF(HJ$19&gt;='様式３（療養者名簿）（⑤の場合）'!$BD55,IF(HJ$19&lt;='様式３（療養者名簿）（⑤の場合）'!$BE55,1,0),0),0)</f>
        <v>0</v>
      </c>
      <c r="HK50" s="332">
        <f>IF(HK$19-'様式３（療養者名簿）（⑤の場合）'!$BD55+1&lt;=15,IF(HK$19&gt;='様式３（療養者名簿）（⑤の場合）'!$BD55,IF(HK$19&lt;='様式３（療養者名簿）（⑤の場合）'!$BE55,1,0),0),0)</f>
        <v>0</v>
      </c>
      <c r="HL50" s="332">
        <f>IF(HL$19-'様式３（療養者名簿）（⑤の場合）'!$BD55+1&lt;=15,IF(HL$19&gt;='様式３（療養者名簿）（⑤の場合）'!$BD55,IF(HL$19&lt;='様式３（療養者名簿）（⑤の場合）'!$BE55,1,0),0),0)</f>
        <v>0</v>
      </c>
      <c r="HM50" s="332">
        <f>IF(HM$19-'様式３（療養者名簿）（⑤の場合）'!$BD55+1&lt;=15,IF(HM$19&gt;='様式３（療養者名簿）（⑤の場合）'!$BD55,IF(HM$19&lt;='様式３（療養者名簿）（⑤の場合）'!$BE55,1,0),0),0)</f>
        <v>0</v>
      </c>
      <c r="HN50" s="332">
        <f>IF(HN$19-'様式３（療養者名簿）（⑤の場合）'!$BD55+1&lt;=15,IF(HN$19&gt;='様式３（療養者名簿）（⑤の場合）'!$BD55,IF(HN$19&lt;='様式３（療養者名簿）（⑤の場合）'!$BE55,1,0),0),0)</f>
        <v>0</v>
      </c>
      <c r="HO50" s="332">
        <f>IF(HO$19-'様式３（療養者名簿）（⑤の場合）'!$BD55+1&lt;=15,IF(HO$19&gt;='様式３（療養者名簿）（⑤の場合）'!$BD55,IF(HO$19&lt;='様式３（療養者名簿）（⑤の場合）'!$BE55,1,0),0),0)</f>
        <v>0</v>
      </c>
      <c r="HP50" s="332">
        <f>IF(HP$19-'様式３（療養者名簿）（⑤の場合）'!$BD55+1&lt;=15,IF(HP$19&gt;='様式３（療養者名簿）（⑤の場合）'!$BD55,IF(HP$19&lt;='様式３（療養者名簿）（⑤の場合）'!$BE55,1,0),0),0)</f>
        <v>0</v>
      </c>
      <c r="HQ50" s="332">
        <f>IF(HQ$19-'様式３（療養者名簿）（⑤の場合）'!$BD55+1&lt;=15,IF(HQ$19&gt;='様式３（療養者名簿）（⑤の場合）'!$BD55,IF(HQ$19&lt;='様式３（療養者名簿）（⑤の場合）'!$BE55,1,0),0),0)</f>
        <v>0</v>
      </c>
      <c r="HR50" s="332">
        <f>IF(HR$19-'様式３（療養者名簿）（⑤の場合）'!$BD55+1&lt;=15,IF(HR$19&gt;='様式３（療養者名簿）（⑤の場合）'!$BD55,IF(HR$19&lt;='様式３（療養者名簿）（⑤の場合）'!$BE55,1,0),0),0)</f>
        <v>0</v>
      </c>
      <c r="HS50" s="332">
        <f>IF(HS$19-'様式３（療養者名簿）（⑤の場合）'!$BD55+1&lt;=15,IF(HS$19&gt;='様式３（療養者名簿）（⑤の場合）'!$BD55,IF(HS$19&lt;='様式３（療養者名簿）（⑤の場合）'!$BE55,1,0),0),0)</f>
        <v>0</v>
      </c>
      <c r="HT50" s="332">
        <f>IF(HT$19-'様式３（療養者名簿）（⑤の場合）'!$BD55+1&lt;=15,IF(HT$19&gt;='様式３（療養者名簿）（⑤の場合）'!$BD55,IF(HT$19&lt;='様式３（療養者名簿）（⑤の場合）'!$BE55,1,0),0),0)</f>
        <v>0</v>
      </c>
      <c r="HU50" s="332">
        <f>IF(HU$19-'様式３（療養者名簿）（⑤の場合）'!$BD55+1&lt;=15,IF(HU$19&gt;='様式３（療養者名簿）（⑤の場合）'!$BD55,IF(HU$19&lt;='様式３（療養者名簿）（⑤の場合）'!$BE55,1,0),0),0)</f>
        <v>0</v>
      </c>
      <c r="HV50" s="332">
        <f>IF(HV$19-'様式３（療養者名簿）（⑤の場合）'!$BD55+1&lt;=15,IF(HV$19&gt;='様式３（療養者名簿）（⑤の場合）'!$BD55,IF(HV$19&lt;='様式３（療養者名簿）（⑤の場合）'!$BE55,1,0),0),0)</f>
        <v>0</v>
      </c>
      <c r="HW50" s="332">
        <f>IF(HW$19-'様式３（療養者名簿）（⑤の場合）'!$BD55+1&lt;=15,IF(HW$19&gt;='様式３（療養者名簿）（⑤の場合）'!$BD55,IF(HW$19&lt;='様式３（療養者名簿）（⑤の場合）'!$BE55,1,0),0),0)</f>
        <v>0</v>
      </c>
      <c r="HX50" s="332">
        <f>IF(HX$19-'様式３（療養者名簿）（⑤の場合）'!$BD55+1&lt;=15,IF(HX$19&gt;='様式３（療養者名簿）（⑤の場合）'!$BD55,IF(HX$19&lt;='様式３（療養者名簿）（⑤の場合）'!$BE55,1,0),0),0)</f>
        <v>0</v>
      </c>
      <c r="HY50" s="332">
        <f>IF(HY$19-'様式３（療養者名簿）（⑤の場合）'!$BD55+1&lt;=15,IF(HY$19&gt;='様式３（療養者名簿）（⑤の場合）'!$BD55,IF(HY$19&lt;='様式３（療養者名簿）（⑤の場合）'!$BE55,1,0),0),0)</f>
        <v>0</v>
      </c>
      <c r="HZ50" s="332">
        <f>IF(HZ$19-'様式３（療養者名簿）（⑤の場合）'!$BD55+1&lt;=15,IF(HZ$19&gt;='様式３（療養者名簿）（⑤の場合）'!$BD55,IF(HZ$19&lt;='様式３（療養者名簿）（⑤の場合）'!$BE55,1,0),0),0)</f>
        <v>0</v>
      </c>
      <c r="IA50" s="332">
        <f>IF(IA$19-'様式３（療養者名簿）（⑤の場合）'!$BD55+1&lt;=15,IF(IA$19&gt;='様式３（療養者名簿）（⑤の場合）'!$BD55,IF(IA$19&lt;='様式３（療養者名簿）（⑤の場合）'!$BE55,1,0),0),0)</f>
        <v>0</v>
      </c>
      <c r="IB50" s="332">
        <f>IF(IB$19-'様式３（療養者名簿）（⑤の場合）'!$BD55+1&lt;=15,IF(IB$19&gt;='様式３（療養者名簿）（⑤の場合）'!$BD55,IF(IB$19&lt;='様式３（療養者名簿）（⑤の場合）'!$BE55,1,0),0),0)</f>
        <v>0</v>
      </c>
      <c r="IC50" s="332">
        <f>IF(IC$19-'様式３（療養者名簿）（⑤の場合）'!$BD55+1&lt;=15,IF(IC$19&gt;='様式３（療養者名簿）（⑤の場合）'!$BD55,IF(IC$19&lt;='様式３（療養者名簿）（⑤の場合）'!$BE55,1,0),0),0)</f>
        <v>0</v>
      </c>
      <c r="ID50" s="332">
        <f>IF(ID$19-'様式３（療養者名簿）（⑤の場合）'!$BD55+1&lt;=15,IF(ID$19&gt;='様式３（療養者名簿）（⑤の場合）'!$BD55,IF(ID$19&lt;='様式３（療養者名簿）（⑤の場合）'!$BE55,1,0),0),0)</f>
        <v>0</v>
      </c>
      <c r="IE50" s="332">
        <f>IF(IE$19-'様式３（療養者名簿）（⑤の場合）'!$BD55+1&lt;=15,IF(IE$19&gt;='様式３（療養者名簿）（⑤の場合）'!$BD55,IF(IE$19&lt;='様式３（療養者名簿）（⑤の場合）'!$BE55,1,0),0),0)</f>
        <v>0</v>
      </c>
      <c r="IF50" s="332">
        <f>IF(IF$19-'様式３（療養者名簿）（⑤の場合）'!$BD55+1&lt;=15,IF(IF$19&gt;='様式３（療養者名簿）（⑤の場合）'!$BD55,IF(IF$19&lt;='様式３（療養者名簿）（⑤の場合）'!$BE55,1,0),0),0)</f>
        <v>0</v>
      </c>
      <c r="IG50" s="332">
        <f>IF(IG$19-'様式３（療養者名簿）（⑤の場合）'!$BD55+1&lt;=15,IF(IG$19&gt;='様式３（療養者名簿）（⑤の場合）'!$BD55,IF(IG$19&lt;='様式３（療養者名簿）（⑤の場合）'!$BE55,1,0),0),0)</f>
        <v>0</v>
      </c>
      <c r="IH50" s="332">
        <f>IF(IH$19-'様式３（療養者名簿）（⑤の場合）'!$BD55+1&lt;=15,IF(IH$19&gt;='様式３（療養者名簿）（⑤の場合）'!$BD55,IF(IH$19&lt;='様式３（療養者名簿）（⑤の場合）'!$BE55,1,0),0),0)</f>
        <v>0</v>
      </c>
      <c r="II50" s="332">
        <f>IF(II$19-'様式３（療養者名簿）（⑤の場合）'!$BD55+1&lt;=15,IF(II$19&gt;='様式３（療養者名簿）（⑤の場合）'!$BD55,IF(II$19&lt;='様式３（療養者名簿）（⑤の場合）'!$BE55,1,0),0),0)</f>
        <v>0</v>
      </c>
      <c r="IJ50" s="332">
        <f>IF(IJ$19-'様式３（療養者名簿）（⑤の場合）'!$BD55+1&lt;=15,IF(IJ$19&gt;='様式３（療養者名簿）（⑤の場合）'!$BD55,IF(IJ$19&lt;='様式３（療養者名簿）（⑤の場合）'!$BE55,1,0),0),0)</f>
        <v>0</v>
      </c>
      <c r="IK50" s="332">
        <f>IF(IK$19-'様式３（療養者名簿）（⑤の場合）'!$BD55+1&lt;=15,IF(IK$19&gt;='様式３（療養者名簿）（⑤の場合）'!$BD55,IF(IK$19&lt;='様式３（療養者名簿）（⑤の場合）'!$BE55,1,0),0),0)</f>
        <v>0</v>
      </c>
      <c r="IL50" s="332">
        <f>IF(IL$19-'様式３（療養者名簿）（⑤の場合）'!$BD55+1&lt;=15,IF(IL$19&gt;='様式３（療養者名簿）（⑤の場合）'!$BD55,IF(IL$19&lt;='様式３（療養者名簿）（⑤の場合）'!$BE55,1,0),0),0)</f>
        <v>0</v>
      </c>
      <c r="IM50" s="332">
        <f>IF(IM$19-'様式３（療養者名簿）（⑤の場合）'!$BD55+1&lt;=15,IF(IM$19&gt;='様式３（療養者名簿）（⑤の場合）'!$BD55,IF(IM$19&lt;='様式３（療養者名簿）（⑤の場合）'!$BE55,1,0),0),0)</f>
        <v>0</v>
      </c>
      <c r="IN50" s="332">
        <f>IF(IN$19-'様式３（療養者名簿）（⑤の場合）'!$BD55+1&lt;=15,IF(IN$19&gt;='様式３（療養者名簿）（⑤の場合）'!$BD55,IF(IN$19&lt;='様式３（療養者名簿）（⑤の場合）'!$BE55,1,0),0),0)</f>
        <v>0</v>
      </c>
      <c r="IO50" s="332">
        <f>IF(IO$19-'様式３（療養者名簿）（⑤の場合）'!$BD55+1&lt;=15,IF(IO$19&gt;='様式３（療養者名簿）（⑤の場合）'!$BD55,IF(IO$19&lt;='様式３（療養者名簿）（⑤の場合）'!$BE55,1,0),0),0)</f>
        <v>0</v>
      </c>
      <c r="IP50" s="332">
        <f>IF(IP$19-'様式３（療養者名簿）（⑤の場合）'!$BD55+1&lt;=15,IF(IP$19&gt;='様式３（療養者名簿）（⑤の場合）'!$BD55,IF(IP$19&lt;='様式３（療養者名簿）（⑤の場合）'!$BE55,1,0),0),0)</f>
        <v>0</v>
      </c>
      <c r="IQ50" s="332">
        <f>IF(IQ$19-'様式３（療養者名簿）（⑤の場合）'!$BD55+1&lt;=15,IF(IQ$19&gt;='様式３（療養者名簿）（⑤の場合）'!$BD55,IF(IQ$19&lt;='様式３（療養者名簿）（⑤の場合）'!$BE55,1,0),0),0)</f>
        <v>0</v>
      </c>
      <c r="IR50" s="332">
        <f>IF(IR$19-'様式３（療養者名簿）（⑤の場合）'!$BD55+1&lt;=15,IF(IR$19&gt;='様式３（療養者名簿）（⑤の場合）'!$BD55,IF(IR$19&lt;='様式３（療養者名簿）（⑤の場合）'!$BE55,1,0),0),0)</f>
        <v>0</v>
      </c>
      <c r="IS50" s="332">
        <f>IF(IS$19-'様式３（療養者名簿）（⑤の場合）'!$BD55+1&lt;=15,IF(IS$19&gt;='様式３（療養者名簿）（⑤の場合）'!$BD55,IF(IS$19&lt;='様式３（療養者名簿）（⑤の場合）'!$BE55,1,0),0),0)</f>
        <v>0</v>
      </c>
      <c r="IT50" s="332">
        <f>IF(IT$19-'様式３（療養者名簿）（⑤の場合）'!$BD55+1&lt;=15,IF(IT$19&gt;='様式３（療養者名簿）（⑤の場合）'!$BD55,IF(IT$19&lt;='様式３（療養者名簿）（⑤の場合）'!$BE55,1,0),0),0)</f>
        <v>0</v>
      </c>
      <c r="IU50" s="332">
        <f>IF(IU$19-'様式３（療養者名簿）（⑤の場合）'!$BD55+1&lt;=15,IF(IU$19&gt;='様式３（療養者名簿）（⑤の場合）'!$BD55,IF(IU$19&lt;='様式３（療養者名簿）（⑤の場合）'!$BE55,1,0),0),0)</f>
        <v>0</v>
      </c>
      <c r="IV50" s="332">
        <f>IF(IV$19-'様式３（療養者名簿）（⑤の場合）'!$BD55+1&lt;=15,IF(IV$19&gt;='様式３（療養者名簿）（⑤の場合）'!$BD55,IF(IV$19&lt;='様式３（療養者名簿）（⑤の場合）'!$BE55,1,0),0),0)</f>
        <v>0</v>
      </c>
      <c r="IW50" s="332">
        <f>IF(IW$19-'様式３（療養者名簿）（⑤の場合）'!$BD55+1&lt;=15,IF(IW$19&gt;='様式３（療養者名簿）（⑤の場合）'!$BD55,IF(IW$19&lt;='様式３（療養者名簿）（⑤の場合）'!$BE55,1,0),0),0)</f>
        <v>0</v>
      </c>
      <c r="IX50" s="332">
        <f>IF(IX$19-'様式３（療養者名簿）（⑤の場合）'!$BD55+1&lt;=15,IF(IX$19&gt;='様式３（療養者名簿）（⑤の場合）'!$BD55,IF(IX$19&lt;='様式３（療養者名簿）（⑤の場合）'!$BE55,1,0),0),0)</f>
        <v>0</v>
      </c>
      <c r="IY50" s="332">
        <f>IF(IY$19-'様式３（療養者名簿）（⑤の場合）'!$BD55+1&lt;=15,IF(IY$19&gt;='様式３（療養者名簿）（⑤の場合）'!$BD55,IF(IY$19&lt;='様式３（療養者名簿）（⑤の場合）'!$BE55,1,0),0),0)</f>
        <v>0</v>
      </c>
      <c r="IZ50" s="332">
        <f>IF(IZ$19-'様式３（療養者名簿）（⑤の場合）'!$BD55+1&lt;=15,IF(IZ$19&gt;='様式３（療養者名簿）（⑤の場合）'!$BD55,IF(IZ$19&lt;='様式３（療養者名簿）（⑤の場合）'!$BE55,1,0),0),0)</f>
        <v>0</v>
      </c>
      <c r="JA50" s="332">
        <f>IF(JA$19-'様式３（療養者名簿）（⑤の場合）'!$BD55+1&lt;=15,IF(JA$19&gt;='様式３（療養者名簿）（⑤の場合）'!$BD55,IF(JA$19&lt;='様式３（療養者名簿）（⑤の場合）'!$BE55,1,0),0),0)</f>
        <v>0</v>
      </c>
      <c r="JB50" s="332">
        <f>IF(JB$19-'様式３（療養者名簿）（⑤の場合）'!$BD55+1&lt;=15,IF(JB$19&gt;='様式３（療養者名簿）（⑤の場合）'!$BD55,IF(JB$19&lt;='様式３（療養者名簿）（⑤の場合）'!$BE55,1,0),0),0)</f>
        <v>0</v>
      </c>
      <c r="JC50" s="332">
        <f>IF(JC$19-'様式３（療養者名簿）（⑤の場合）'!$BD55+1&lt;=15,IF(JC$19&gt;='様式３（療養者名簿）（⑤の場合）'!$BD55,IF(JC$19&lt;='様式３（療養者名簿）（⑤の場合）'!$BE55,1,0),0),0)</f>
        <v>0</v>
      </c>
      <c r="JD50" s="332">
        <f>IF(JD$19-'様式３（療養者名簿）（⑤の場合）'!$BD55+1&lt;=15,IF(JD$19&gt;='様式３（療養者名簿）（⑤の場合）'!$BD55,IF(JD$19&lt;='様式３（療養者名簿）（⑤の場合）'!$BE55,1,0),0),0)</f>
        <v>0</v>
      </c>
      <c r="JE50" s="332">
        <f>IF(JE$19-'様式３（療養者名簿）（⑤の場合）'!$BD55+1&lt;=15,IF(JE$19&gt;='様式３（療養者名簿）（⑤の場合）'!$BD55,IF(JE$19&lt;='様式３（療養者名簿）（⑤の場合）'!$BE55,1,0),0),0)</f>
        <v>0</v>
      </c>
      <c r="JF50" s="332">
        <f>IF(JF$19-'様式３（療養者名簿）（⑤の場合）'!$BD55+1&lt;=15,IF(JF$19&gt;='様式３（療養者名簿）（⑤の場合）'!$BD55,IF(JF$19&lt;='様式３（療養者名簿）（⑤の場合）'!$BE55,1,0),0),0)</f>
        <v>0</v>
      </c>
      <c r="JG50" s="332">
        <f>IF(JG$19-'様式３（療養者名簿）（⑤の場合）'!$BD55+1&lt;=15,IF(JG$19&gt;='様式３（療養者名簿）（⑤の場合）'!$BD55,IF(JG$19&lt;='様式３（療養者名簿）（⑤の場合）'!$BE55,1,0),0),0)</f>
        <v>0</v>
      </c>
      <c r="JH50" s="332">
        <f>IF(JH$19-'様式３（療養者名簿）（⑤の場合）'!$BD55+1&lt;=15,IF(JH$19&gt;='様式３（療養者名簿）（⑤の場合）'!$BD55,IF(JH$19&lt;='様式３（療養者名簿）（⑤の場合）'!$BE55,1,0),0),0)</f>
        <v>0</v>
      </c>
      <c r="JI50" s="332">
        <f>IF(JI$19-'様式３（療養者名簿）（⑤の場合）'!$BD55+1&lt;=15,IF(JI$19&gt;='様式３（療養者名簿）（⑤の場合）'!$BD55,IF(JI$19&lt;='様式３（療養者名簿）（⑤の場合）'!$BE55,1,0),0),0)</f>
        <v>0</v>
      </c>
      <c r="JJ50" s="332">
        <f>IF(JJ$19-'様式３（療養者名簿）（⑤の場合）'!$BD55+1&lt;=15,IF(JJ$19&gt;='様式３（療養者名簿）（⑤の場合）'!$BD55,IF(JJ$19&lt;='様式３（療養者名簿）（⑤の場合）'!$BE55,1,0),0),0)</f>
        <v>0</v>
      </c>
      <c r="JK50" s="332">
        <f>IF(JK$19-'様式３（療養者名簿）（⑤の場合）'!$BD55+1&lt;=15,IF(JK$19&gt;='様式３（療養者名簿）（⑤の場合）'!$BD55,IF(JK$19&lt;='様式３（療養者名簿）（⑤の場合）'!$BE55,1,0),0),0)</f>
        <v>0</v>
      </c>
      <c r="JL50" s="332">
        <f>IF(JL$19-'様式３（療養者名簿）（⑤の場合）'!$BD55+1&lt;=15,IF(JL$19&gt;='様式３（療養者名簿）（⑤の場合）'!$BD55,IF(JL$19&lt;='様式３（療養者名簿）（⑤の場合）'!$BE55,1,0),0),0)</f>
        <v>0</v>
      </c>
      <c r="JM50" s="332">
        <f>IF(JM$19-'様式３（療養者名簿）（⑤の場合）'!$BD55+1&lt;=15,IF(JM$19&gt;='様式３（療養者名簿）（⑤の場合）'!$BD55,IF(JM$19&lt;='様式３（療養者名簿）（⑤の場合）'!$BE55,1,0),0),0)</f>
        <v>0</v>
      </c>
      <c r="JN50" s="332">
        <f>IF(JN$19-'様式３（療養者名簿）（⑤の場合）'!$BD55+1&lt;=15,IF(JN$19&gt;='様式３（療養者名簿）（⑤の場合）'!$BD55,IF(JN$19&lt;='様式３（療養者名簿）（⑤の場合）'!$BE55,1,0),0),0)</f>
        <v>0</v>
      </c>
      <c r="JO50" s="332">
        <f>IF(JO$19-'様式３（療養者名簿）（⑤の場合）'!$BD55+1&lt;=15,IF(JO$19&gt;='様式３（療養者名簿）（⑤の場合）'!$BD55,IF(JO$19&lt;='様式３（療養者名簿）（⑤の場合）'!$BE55,1,0),0),0)</f>
        <v>0</v>
      </c>
      <c r="JP50" s="332">
        <f>IF(JP$19-'様式３（療養者名簿）（⑤の場合）'!$BD55+1&lt;=15,IF(JP$19&gt;='様式３（療養者名簿）（⑤の場合）'!$BD55,IF(JP$19&lt;='様式３（療養者名簿）（⑤の場合）'!$BE55,1,0),0),0)</f>
        <v>0</v>
      </c>
      <c r="JQ50" s="332">
        <f>IF(JQ$19-'様式３（療養者名簿）（⑤の場合）'!$BD55+1&lt;=15,IF(JQ$19&gt;='様式３（療養者名簿）（⑤の場合）'!$BD55,IF(JQ$19&lt;='様式３（療養者名簿）（⑤の場合）'!$BE55,1,0),0),0)</f>
        <v>0</v>
      </c>
      <c r="JR50" s="332">
        <f>IF(JR$19-'様式３（療養者名簿）（⑤の場合）'!$BD55+1&lt;=15,IF(JR$19&gt;='様式３（療養者名簿）（⑤の場合）'!$BD55,IF(JR$19&lt;='様式３（療養者名簿）（⑤の場合）'!$BE55,1,0),0),0)</f>
        <v>0</v>
      </c>
      <c r="JS50" s="332">
        <f>IF(JS$19-'様式３（療養者名簿）（⑤の場合）'!$BD55+1&lt;=15,IF(JS$19&gt;='様式３（療養者名簿）（⑤の場合）'!$BD55,IF(JS$19&lt;='様式３（療養者名簿）（⑤の場合）'!$BE55,1,0),0),0)</f>
        <v>0</v>
      </c>
      <c r="JT50" s="332">
        <f>IF(JT$19-'様式３（療養者名簿）（⑤の場合）'!$BD55+1&lt;=15,IF(JT$19&gt;='様式３（療養者名簿）（⑤の場合）'!$BD55,IF(JT$19&lt;='様式３（療養者名簿）（⑤の場合）'!$BE55,1,0),0),0)</f>
        <v>0</v>
      </c>
      <c r="JU50" s="332">
        <f>IF(JU$19-'様式３（療養者名簿）（⑤の場合）'!$BD55+1&lt;=15,IF(JU$19&gt;='様式３（療養者名簿）（⑤の場合）'!$BD55,IF(JU$19&lt;='様式３（療養者名簿）（⑤の場合）'!$BE55,1,0),0),0)</f>
        <v>0</v>
      </c>
      <c r="JV50" s="332">
        <f>IF(JV$19-'様式３（療養者名簿）（⑤の場合）'!$BD55+1&lt;=15,IF(JV$19&gt;='様式３（療養者名簿）（⑤の場合）'!$BD55,IF(JV$19&lt;='様式３（療養者名簿）（⑤の場合）'!$BE55,1,0),0),0)</f>
        <v>0</v>
      </c>
      <c r="JW50" s="332">
        <f>IF(JW$19-'様式３（療養者名簿）（⑤の場合）'!$BD55+1&lt;=15,IF(JW$19&gt;='様式３（療養者名簿）（⑤の場合）'!$BD55,IF(JW$19&lt;='様式３（療養者名簿）（⑤の場合）'!$BE55,1,0),0),0)</f>
        <v>0</v>
      </c>
      <c r="JX50" s="332">
        <f>IF(JX$19-'様式３（療養者名簿）（⑤の場合）'!$BD55+1&lt;=15,IF(JX$19&gt;='様式３（療養者名簿）（⑤の場合）'!$BD55,IF(JX$19&lt;='様式３（療養者名簿）（⑤の場合）'!$BE55,1,0),0),0)</f>
        <v>0</v>
      </c>
      <c r="JY50" s="332">
        <f>IF(JY$19-'様式３（療養者名簿）（⑤の場合）'!$BD55+1&lt;=15,IF(JY$19&gt;='様式３（療養者名簿）（⑤の場合）'!$BD55,IF(JY$19&lt;='様式３（療養者名簿）（⑤の場合）'!$BE55,1,0),0),0)</f>
        <v>0</v>
      </c>
      <c r="JZ50" s="332">
        <f>IF(JZ$19-'様式３（療養者名簿）（⑤の場合）'!$BD55+1&lt;=15,IF(JZ$19&gt;='様式３（療養者名簿）（⑤の場合）'!$BD55,IF(JZ$19&lt;='様式３（療養者名簿）（⑤の場合）'!$BE55,1,0),0),0)</f>
        <v>0</v>
      </c>
      <c r="KA50" s="332">
        <f>IF(KA$19-'様式３（療養者名簿）（⑤の場合）'!$BD55+1&lt;=15,IF(KA$19&gt;='様式３（療養者名簿）（⑤の場合）'!$BD55,IF(KA$19&lt;='様式３（療養者名簿）（⑤の場合）'!$BE55,1,0),0),0)</f>
        <v>0</v>
      </c>
      <c r="KB50" s="332">
        <f>IF(KB$19-'様式３（療養者名簿）（⑤の場合）'!$BD55+1&lt;=15,IF(KB$19&gt;='様式３（療養者名簿）（⑤の場合）'!$BD55,IF(KB$19&lt;='様式３（療養者名簿）（⑤の場合）'!$BE55,1,0),0),0)</f>
        <v>0</v>
      </c>
      <c r="KC50" s="332">
        <f>IF(KC$19-'様式３（療養者名簿）（⑤の場合）'!$BD55+1&lt;=15,IF(KC$19&gt;='様式３（療養者名簿）（⑤の場合）'!$BD55,IF(KC$19&lt;='様式３（療養者名簿）（⑤の場合）'!$BE55,1,0),0),0)</f>
        <v>0</v>
      </c>
      <c r="KD50" s="332">
        <f>IF(KD$19-'様式３（療養者名簿）（⑤の場合）'!$BD55+1&lt;=15,IF(KD$19&gt;='様式３（療養者名簿）（⑤の場合）'!$BD55,IF(KD$19&lt;='様式３（療養者名簿）（⑤の場合）'!$BE55,1,0),0),0)</f>
        <v>0</v>
      </c>
      <c r="KE50" s="332">
        <f>IF(KE$19-'様式３（療養者名簿）（⑤の場合）'!$BD55+1&lt;=15,IF(KE$19&gt;='様式３（療養者名簿）（⑤の場合）'!$BD55,IF(KE$19&lt;='様式３（療養者名簿）（⑤の場合）'!$BE55,1,0),0),0)</f>
        <v>0</v>
      </c>
      <c r="KF50" s="332">
        <f>IF(KF$19-'様式３（療養者名簿）（⑤の場合）'!$BD55+1&lt;=15,IF(KF$19&gt;='様式３（療養者名簿）（⑤の場合）'!$BD55,IF(KF$19&lt;='様式３（療養者名簿）（⑤の場合）'!$BE55,1,0),0),0)</f>
        <v>0</v>
      </c>
      <c r="KG50" s="332">
        <f>IF(KG$19-'様式３（療養者名簿）（⑤の場合）'!$BD55+1&lt;=15,IF(KG$19&gt;='様式３（療養者名簿）（⑤の場合）'!$BD55,IF(KG$19&lt;='様式３（療養者名簿）（⑤の場合）'!$BE55,1,0),0),0)</f>
        <v>0</v>
      </c>
      <c r="KH50" s="332">
        <f>IF(KH$19-'様式３（療養者名簿）（⑤の場合）'!$BD55+1&lt;=15,IF(KH$19&gt;='様式３（療養者名簿）（⑤の場合）'!$BD55,IF(KH$19&lt;='様式３（療養者名簿）（⑤の場合）'!$BE55,1,0),0),0)</f>
        <v>0</v>
      </c>
      <c r="KI50" s="332">
        <f>IF(KI$19-'様式３（療養者名簿）（⑤の場合）'!$BD55+1&lt;=15,IF(KI$19&gt;='様式３（療養者名簿）（⑤の場合）'!$BD55,IF(KI$19&lt;='様式３（療養者名簿）（⑤の場合）'!$BE55,1,0),0),0)</f>
        <v>0</v>
      </c>
      <c r="KJ50" s="332">
        <f>IF(KJ$19-'様式３（療養者名簿）（⑤の場合）'!$BD55+1&lt;=15,IF(KJ$19&gt;='様式３（療養者名簿）（⑤の場合）'!$BD55,IF(KJ$19&lt;='様式３（療養者名簿）（⑤の場合）'!$BE55,1,0),0),0)</f>
        <v>0</v>
      </c>
      <c r="KK50" s="332">
        <f>IF(KK$19-'様式３（療養者名簿）（⑤の場合）'!$BD55+1&lt;=15,IF(KK$19&gt;='様式３（療養者名簿）（⑤の場合）'!$BD55,IF(KK$19&lt;='様式３（療養者名簿）（⑤の場合）'!$BE55,1,0),0),0)</f>
        <v>0</v>
      </c>
      <c r="KL50" s="332">
        <f>IF(KL$19-'様式３（療養者名簿）（⑤の場合）'!$BD55+1&lt;=15,IF(KL$19&gt;='様式３（療養者名簿）（⑤の場合）'!$BD55,IF(KL$19&lt;='様式３（療養者名簿）（⑤の場合）'!$BE55,1,0),0),0)</f>
        <v>0</v>
      </c>
      <c r="KM50" s="332">
        <f>IF(KM$19-'様式３（療養者名簿）（⑤の場合）'!$BD55+1&lt;=15,IF(KM$19&gt;='様式３（療養者名簿）（⑤の場合）'!$BD55,IF(KM$19&lt;='様式３（療養者名簿）（⑤の場合）'!$BE55,1,0),0),0)</f>
        <v>0</v>
      </c>
      <c r="KN50" s="332">
        <f>IF(KN$19-'様式３（療養者名簿）（⑤の場合）'!$BD55+1&lt;=15,IF(KN$19&gt;='様式３（療養者名簿）（⑤の場合）'!$BD55,IF(KN$19&lt;='様式３（療養者名簿）（⑤の場合）'!$BE55,1,0),0),0)</f>
        <v>0</v>
      </c>
      <c r="KO50" s="332">
        <f>IF(KO$19-'様式３（療養者名簿）（⑤の場合）'!$BD55+1&lt;=15,IF(KO$19&gt;='様式３（療養者名簿）（⑤の場合）'!$BD55,IF(KO$19&lt;='様式３（療養者名簿）（⑤の場合）'!$BE55,1,0),0),0)</f>
        <v>0</v>
      </c>
      <c r="KP50" s="332">
        <f>IF(KP$19-'様式３（療養者名簿）（⑤の場合）'!$BD55+1&lt;=15,IF(KP$19&gt;='様式３（療養者名簿）（⑤の場合）'!$BD55,IF(KP$19&lt;='様式３（療養者名簿）（⑤の場合）'!$BE55,1,0),0),0)</f>
        <v>0</v>
      </c>
      <c r="KQ50" s="332">
        <f>IF(KQ$19-'様式３（療養者名簿）（⑤の場合）'!$BD55+1&lt;=15,IF(KQ$19&gt;='様式３（療養者名簿）（⑤の場合）'!$BD55,IF(KQ$19&lt;='様式３（療養者名簿）（⑤の場合）'!$BE55,1,0),0),0)</f>
        <v>0</v>
      </c>
      <c r="KR50" s="332">
        <f>IF(KR$19-'様式３（療養者名簿）（⑤の場合）'!$BD55+1&lt;=15,IF(KR$19&gt;='様式３（療養者名簿）（⑤の場合）'!$BD55,IF(KR$19&lt;='様式３（療養者名簿）（⑤の場合）'!$BE55,1,0),0),0)</f>
        <v>0</v>
      </c>
      <c r="KS50" s="332">
        <f>IF(KS$19-'様式３（療養者名簿）（⑤の場合）'!$BD55+1&lt;=15,IF(KS$19&gt;='様式３（療養者名簿）（⑤の場合）'!$BD55,IF(KS$19&lt;='様式３（療養者名簿）（⑤の場合）'!$BE55,1,0),0),0)</f>
        <v>0</v>
      </c>
      <c r="KT50" s="332">
        <f>IF(KT$19-'様式３（療養者名簿）（⑤の場合）'!$BD55+1&lt;=15,IF(KT$19&gt;='様式３（療養者名簿）（⑤の場合）'!$BD55,IF(KT$19&lt;='様式３（療養者名簿）（⑤の場合）'!$BE55,1,0),0),0)</f>
        <v>0</v>
      </c>
      <c r="KU50" s="332">
        <f>IF(KU$19-'様式３（療養者名簿）（⑤の場合）'!$BD55+1&lt;=15,IF(KU$19&gt;='様式３（療養者名簿）（⑤の場合）'!$BD55,IF(KU$19&lt;='様式３（療養者名簿）（⑤の場合）'!$BE55,1,0),0),0)</f>
        <v>0</v>
      </c>
      <c r="KV50" s="332">
        <f>IF(KV$19-'様式３（療養者名簿）（⑤の場合）'!$BD55+1&lt;=15,IF(KV$19&gt;='様式３（療養者名簿）（⑤の場合）'!$BD55,IF(KV$19&lt;='様式３（療養者名簿）（⑤の場合）'!$BE55,1,0),0),0)</f>
        <v>0</v>
      </c>
      <c r="KW50" s="332">
        <f>IF(KW$19-'様式３（療養者名簿）（⑤の場合）'!$BD55+1&lt;=15,IF(KW$19&gt;='様式３（療養者名簿）（⑤の場合）'!$BD55,IF(KW$19&lt;='様式３（療養者名簿）（⑤の場合）'!$BE55,1,0),0),0)</f>
        <v>0</v>
      </c>
      <c r="KX50" s="332">
        <f>IF(KX$19-'様式３（療養者名簿）（⑤の場合）'!$BD55+1&lt;=15,IF(KX$19&gt;='様式３（療養者名簿）（⑤の場合）'!$BD55,IF(KX$19&lt;='様式３（療養者名簿）（⑤の場合）'!$BE55,1,0),0),0)</f>
        <v>0</v>
      </c>
      <c r="KY50" s="332">
        <f>IF(KY$19-'様式３（療養者名簿）（⑤の場合）'!$BD55+1&lt;=15,IF(KY$19&gt;='様式３（療養者名簿）（⑤の場合）'!$BD55,IF(KY$19&lt;='様式３（療養者名簿）（⑤の場合）'!$BE55,1,0),0),0)</f>
        <v>0</v>
      </c>
      <c r="KZ50" s="332">
        <f>IF(KZ$19-'様式３（療養者名簿）（⑤の場合）'!$BD55+1&lt;=15,IF(KZ$19&gt;='様式３（療養者名簿）（⑤の場合）'!$BD55,IF(KZ$19&lt;='様式３（療養者名簿）（⑤の場合）'!$BE55,1,0),0),0)</f>
        <v>0</v>
      </c>
      <c r="LA50" s="332">
        <f>IF(LA$19-'様式３（療養者名簿）（⑤の場合）'!$BD55+1&lt;=15,IF(LA$19&gt;='様式３（療養者名簿）（⑤の場合）'!$BD55,IF(LA$19&lt;='様式３（療養者名簿）（⑤の場合）'!$BE55,1,0),0),0)</f>
        <v>0</v>
      </c>
      <c r="LB50" s="332">
        <f>IF(LB$19-'様式３（療養者名簿）（⑤の場合）'!$BD55+1&lt;=15,IF(LB$19&gt;='様式３（療養者名簿）（⑤の場合）'!$BD55,IF(LB$19&lt;='様式３（療養者名簿）（⑤の場合）'!$BE55,1,0),0),0)</f>
        <v>0</v>
      </c>
      <c r="LC50" s="332">
        <f>IF(LC$19-'様式３（療養者名簿）（⑤の場合）'!$BD55+1&lt;=15,IF(LC$19&gt;='様式３（療養者名簿）（⑤の場合）'!$BD55,IF(LC$19&lt;='様式３（療養者名簿）（⑤の場合）'!$BE55,1,0),0),0)</f>
        <v>0</v>
      </c>
      <c r="LD50" s="332">
        <f>IF(LD$19-'様式３（療養者名簿）（⑤の場合）'!$BD55+1&lt;=15,IF(LD$19&gt;='様式３（療養者名簿）（⑤の場合）'!$BD55,IF(LD$19&lt;='様式３（療養者名簿）（⑤の場合）'!$BE55,1,0),0),0)</f>
        <v>0</v>
      </c>
      <c r="LE50" s="332">
        <f>IF(LE$19-'様式３（療養者名簿）（⑤の場合）'!$BD55+1&lt;=15,IF(LE$19&gt;='様式３（療養者名簿）（⑤の場合）'!$BD55,IF(LE$19&lt;='様式３（療養者名簿）（⑤の場合）'!$BE55,1,0),0),0)</f>
        <v>0</v>
      </c>
      <c r="LF50" s="332">
        <f>IF(LF$19-'様式３（療養者名簿）（⑤の場合）'!$BD55+1&lt;=15,IF(LF$19&gt;='様式３（療養者名簿）（⑤の場合）'!$BD55,IF(LF$19&lt;='様式３（療養者名簿）（⑤の場合）'!$BE55,1,0),0),0)</f>
        <v>0</v>
      </c>
      <c r="LG50" s="332">
        <f>IF(LG$19-'様式３（療養者名簿）（⑤の場合）'!$BD55+1&lt;=15,IF(LG$19&gt;='様式３（療養者名簿）（⑤の場合）'!$BD55,IF(LG$19&lt;='様式３（療養者名簿）（⑤の場合）'!$BE55,1,0),0),0)</f>
        <v>0</v>
      </c>
      <c r="LH50" s="332">
        <f>IF(LH$19-'様式３（療養者名簿）（⑤の場合）'!$BD55+1&lt;=15,IF(LH$19&gt;='様式３（療養者名簿）（⑤の場合）'!$BD55,IF(LH$19&lt;='様式３（療養者名簿）（⑤の場合）'!$BE55,1,0),0),0)</f>
        <v>0</v>
      </c>
      <c r="LI50" s="332">
        <f>IF(LI$19-'様式３（療養者名簿）（⑤の場合）'!$BD55+1&lt;=15,IF(LI$19&gt;='様式３（療養者名簿）（⑤の場合）'!$BD55,IF(LI$19&lt;='様式３（療養者名簿）（⑤の場合）'!$BE55,1,0),0),0)</f>
        <v>0</v>
      </c>
      <c r="LJ50" s="332">
        <f>IF(LJ$19-'様式３（療養者名簿）（⑤の場合）'!$BD55+1&lt;=15,IF(LJ$19&gt;='様式３（療養者名簿）（⑤の場合）'!$BD55,IF(LJ$19&lt;='様式３（療養者名簿）（⑤の場合）'!$BE55,1,0),0),0)</f>
        <v>0</v>
      </c>
      <c r="LK50" s="332">
        <f>IF(LK$19-'様式３（療養者名簿）（⑤の場合）'!$BD55+1&lt;=15,IF(LK$19&gt;='様式３（療養者名簿）（⑤の場合）'!$BD55,IF(LK$19&lt;='様式３（療養者名簿）（⑤の場合）'!$BE55,1,0),0),0)</f>
        <v>0</v>
      </c>
      <c r="LL50" s="332">
        <f>IF(LL$19-'様式３（療養者名簿）（⑤の場合）'!$BD55+1&lt;=15,IF(LL$19&gt;='様式３（療養者名簿）（⑤の場合）'!$BD55,IF(LL$19&lt;='様式３（療養者名簿）（⑤の場合）'!$BE55,1,0),0),0)</f>
        <v>0</v>
      </c>
      <c r="LM50" s="332">
        <f>IF(LM$19-'様式３（療養者名簿）（⑤の場合）'!$BD55+1&lt;=15,IF(LM$19&gt;='様式３（療養者名簿）（⑤の場合）'!$BD55,IF(LM$19&lt;='様式３（療養者名簿）（⑤の場合）'!$BE55,1,0),0),0)</f>
        <v>0</v>
      </c>
      <c r="LN50" s="332">
        <f>IF(LN$19-'様式３（療養者名簿）（⑤の場合）'!$BD55+1&lt;=15,IF(LN$19&gt;='様式３（療養者名簿）（⑤の場合）'!$BD55,IF(LN$19&lt;='様式３（療養者名簿）（⑤の場合）'!$BE55,1,0),0),0)</f>
        <v>0</v>
      </c>
      <c r="LO50" s="332">
        <f>IF(LO$19-'様式３（療養者名簿）（⑤の場合）'!$BD55+1&lt;=15,IF(LO$19&gt;='様式３（療養者名簿）（⑤の場合）'!$BD55,IF(LO$19&lt;='様式３（療養者名簿）（⑤の場合）'!$BE55,1,0),0),0)</f>
        <v>0</v>
      </c>
      <c r="LP50" s="332">
        <f>IF(LP$19-'様式３（療養者名簿）（⑤の場合）'!$BD55+1&lt;=15,IF(LP$19&gt;='様式３（療養者名簿）（⑤の場合）'!$BD55,IF(LP$19&lt;='様式３（療養者名簿）（⑤の場合）'!$BE55,1,0),0),0)</f>
        <v>0</v>
      </c>
      <c r="LQ50" s="332">
        <f>IF(LQ$19-'様式３（療養者名簿）（⑤の場合）'!$BD55+1&lt;=15,IF(LQ$19&gt;='様式３（療養者名簿）（⑤の場合）'!$BD55,IF(LQ$19&lt;='様式３（療養者名簿）（⑤の場合）'!$BE55,1,0),0),0)</f>
        <v>0</v>
      </c>
      <c r="LR50" s="332">
        <f>IF(LR$19-'様式３（療養者名簿）（⑤の場合）'!$BD55+1&lt;=15,IF(LR$19&gt;='様式３（療養者名簿）（⑤の場合）'!$BD55,IF(LR$19&lt;='様式３（療養者名簿）（⑤の場合）'!$BE55,1,0),0),0)</f>
        <v>0</v>
      </c>
      <c r="LS50" s="332">
        <f>IF(LS$19-'様式３（療養者名簿）（⑤の場合）'!$BD55+1&lt;=15,IF(LS$19&gt;='様式３（療養者名簿）（⑤の場合）'!$BD55,IF(LS$19&lt;='様式３（療養者名簿）（⑤の場合）'!$BE55,1,0),0),0)</f>
        <v>0</v>
      </c>
      <c r="LT50" s="332">
        <f>IF(LT$19-'様式３（療養者名簿）（⑤の場合）'!$BD55+1&lt;=15,IF(LT$19&gt;='様式３（療養者名簿）（⑤の場合）'!$BD55,IF(LT$19&lt;='様式３（療養者名簿）（⑤の場合）'!$BE55,1,0),0),0)</f>
        <v>0</v>
      </c>
      <c r="LU50" s="332">
        <f>IF(LU$19-'様式３（療養者名簿）（⑤の場合）'!$BD55+1&lt;=15,IF(LU$19&gt;='様式３（療養者名簿）（⑤の場合）'!$BD55,IF(LU$19&lt;='様式３（療養者名簿）（⑤の場合）'!$BE55,1,0),0),0)</f>
        <v>0</v>
      </c>
      <c r="LV50" s="332">
        <f>IF(LV$19-'様式３（療養者名簿）（⑤の場合）'!$BD55+1&lt;=15,IF(LV$19&gt;='様式３（療養者名簿）（⑤の場合）'!$BD55,IF(LV$19&lt;='様式３（療養者名簿）（⑤の場合）'!$BE55,1,0),0),0)</f>
        <v>0</v>
      </c>
      <c r="LW50" s="332">
        <f>IF(LW$19-'様式３（療養者名簿）（⑤の場合）'!$BD55+1&lt;=15,IF(LW$19&gt;='様式３（療養者名簿）（⑤の場合）'!$BD55,IF(LW$19&lt;='様式３（療養者名簿）（⑤の場合）'!$BE55,1,0),0),0)</f>
        <v>0</v>
      </c>
      <c r="LX50" s="332">
        <f>IF(LX$19-'様式３（療養者名簿）（⑤の場合）'!$BD55+1&lt;=15,IF(LX$19&gt;='様式３（療養者名簿）（⑤の場合）'!$BD55,IF(LX$19&lt;='様式３（療養者名簿）（⑤の場合）'!$BE55,1,0),0),0)</f>
        <v>0</v>
      </c>
      <c r="LY50" s="332">
        <f>IF(LY$19-'様式３（療養者名簿）（⑤の場合）'!$BD55+1&lt;=15,IF(LY$19&gt;='様式３（療養者名簿）（⑤の場合）'!$BD55,IF(LY$19&lt;='様式３（療養者名簿）（⑤の場合）'!$BE55,1,0),0),0)</f>
        <v>0</v>
      </c>
      <c r="LZ50" s="332">
        <f>IF(LZ$19-'様式３（療養者名簿）（⑤の場合）'!$BD55+1&lt;=15,IF(LZ$19&gt;='様式３（療養者名簿）（⑤の場合）'!$BD55,IF(LZ$19&lt;='様式３（療養者名簿）（⑤の場合）'!$BE55,1,0),0),0)</f>
        <v>0</v>
      </c>
      <c r="MA50" s="332">
        <f>IF(MA$19-'様式３（療養者名簿）（⑤の場合）'!$BD55+1&lt;=15,IF(MA$19&gt;='様式３（療養者名簿）（⑤の場合）'!$BD55,IF(MA$19&lt;='様式３（療養者名簿）（⑤の場合）'!$BE55,1,0),0),0)</f>
        <v>0</v>
      </c>
      <c r="MB50" s="332">
        <f>IF(MB$19-'様式３（療養者名簿）（⑤の場合）'!$BD55+1&lt;=15,IF(MB$19&gt;='様式３（療養者名簿）（⑤の場合）'!$BD55,IF(MB$19&lt;='様式３（療養者名簿）（⑤の場合）'!$BE55,1,0),0),0)</f>
        <v>0</v>
      </c>
      <c r="MC50" s="332">
        <f>IF(MC$19-'様式３（療養者名簿）（⑤の場合）'!$BD55+1&lt;=15,IF(MC$19&gt;='様式３（療養者名簿）（⑤の場合）'!$BD55,IF(MC$19&lt;='様式３（療養者名簿）（⑤の場合）'!$BE55,1,0),0),0)</f>
        <v>0</v>
      </c>
      <c r="MD50" s="332">
        <f>IF(MD$19-'様式３（療養者名簿）（⑤の場合）'!$BD55+1&lt;=15,IF(MD$19&gt;='様式３（療養者名簿）（⑤の場合）'!$BD55,IF(MD$19&lt;='様式３（療養者名簿）（⑤の場合）'!$BE55,1,0),0),0)</f>
        <v>0</v>
      </c>
      <c r="ME50" s="332">
        <f>IF(ME$19-'様式３（療養者名簿）（⑤の場合）'!$BD55+1&lt;=15,IF(ME$19&gt;='様式３（療養者名簿）（⑤の場合）'!$BD55,IF(ME$19&lt;='様式３（療養者名簿）（⑤の場合）'!$BE55,1,0),0),0)</f>
        <v>0</v>
      </c>
      <c r="MF50" s="332">
        <f>IF(MF$19-'様式３（療養者名簿）（⑤の場合）'!$BD55+1&lt;=15,IF(MF$19&gt;='様式３（療養者名簿）（⑤の場合）'!$BD55,IF(MF$19&lt;='様式３（療養者名簿）（⑤の場合）'!$BE55,1,0),0),0)</f>
        <v>0</v>
      </c>
      <c r="MG50" s="332">
        <f>IF(MG$19-'様式３（療養者名簿）（⑤の場合）'!$BD55+1&lt;=15,IF(MG$19&gt;='様式３（療養者名簿）（⑤の場合）'!$BD55,IF(MG$19&lt;='様式３（療養者名簿）（⑤の場合）'!$BE55,1,0),0),0)</f>
        <v>0</v>
      </c>
      <c r="MH50" s="332">
        <f>IF(MH$19-'様式３（療養者名簿）（⑤の場合）'!$BD55+1&lt;=15,IF(MH$19&gt;='様式３（療養者名簿）（⑤の場合）'!$BD55,IF(MH$19&lt;='様式３（療養者名簿）（⑤の場合）'!$BE55,1,0),0),0)</f>
        <v>0</v>
      </c>
      <c r="MI50" s="332">
        <f>IF(MI$19-'様式３（療養者名簿）（⑤の場合）'!$BD55+1&lt;=15,IF(MI$19&gt;='様式３（療養者名簿）（⑤の場合）'!$BD55,IF(MI$19&lt;='様式３（療養者名簿）（⑤の場合）'!$BE55,1,0),0),0)</f>
        <v>0</v>
      </c>
      <c r="MJ50" s="332">
        <f>IF(MJ$19-'様式３（療養者名簿）（⑤の場合）'!$BD55+1&lt;=15,IF(MJ$19&gt;='様式３（療養者名簿）（⑤の場合）'!$BD55,IF(MJ$19&lt;='様式３（療養者名簿）（⑤の場合）'!$BE55,1,0),0),0)</f>
        <v>0</v>
      </c>
      <c r="MK50" s="332">
        <f>IF(MK$19-'様式３（療養者名簿）（⑤の場合）'!$BD55+1&lt;=15,IF(MK$19&gt;='様式３（療養者名簿）（⑤の場合）'!$BD55,IF(MK$19&lt;='様式３（療養者名簿）（⑤の場合）'!$BE55,1,0),0),0)</f>
        <v>0</v>
      </c>
      <c r="ML50" s="332">
        <f>IF(ML$19-'様式３（療養者名簿）（⑤の場合）'!$BD55+1&lt;=15,IF(ML$19&gt;='様式３（療養者名簿）（⑤の場合）'!$BD55,IF(ML$19&lt;='様式３（療養者名簿）（⑤の場合）'!$BE55,1,0),0),0)</f>
        <v>0</v>
      </c>
      <c r="MM50" s="332">
        <f>IF(MM$19-'様式３（療養者名簿）（⑤の場合）'!$BD55+1&lt;=15,IF(MM$19&gt;='様式３（療養者名簿）（⑤の場合）'!$BD55,IF(MM$19&lt;='様式３（療養者名簿）（⑤の場合）'!$BE55,1,0),0),0)</f>
        <v>0</v>
      </c>
      <c r="MN50" s="332">
        <f>IF(MN$19-'様式３（療養者名簿）（⑤の場合）'!$BD55+1&lt;=15,IF(MN$19&gt;='様式３（療養者名簿）（⑤の場合）'!$BD55,IF(MN$19&lt;='様式３（療養者名簿）（⑤の場合）'!$BE55,1,0),0),0)</f>
        <v>0</v>
      </c>
      <c r="MO50" s="332">
        <f>IF(MO$19-'様式３（療養者名簿）（⑤の場合）'!$BD55+1&lt;=15,IF(MO$19&gt;='様式３（療養者名簿）（⑤の場合）'!$BD55,IF(MO$19&lt;='様式３（療養者名簿）（⑤の場合）'!$BE55,1,0),0),0)</f>
        <v>0</v>
      </c>
      <c r="MP50" s="332">
        <f>IF(MP$19-'様式３（療養者名簿）（⑤の場合）'!$BD55+1&lt;=15,IF(MP$19&gt;='様式３（療養者名簿）（⑤の場合）'!$BD55,IF(MP$19&lt;='様式３（療養者名簿）（⑤の場合）'!$BE55,1,0),0),0)</f>
        <v>0</v>
      </c>
      <c r="MQ50" s="332">
        <f>IF(MQ$19-'様式３（療養者名簿）（⑤の場合）'!$BD55+1&lt;=15,IF(MQ$19&gt;='様式３（療養者名簿）（⑤の場合）'!$BD55,IF(MQ$19&lt;='様式３（療養者名簿）（⑤の場合）'!$BE55,1,0),0),0)</f>
        <v>0</v>
      </c>
      <c r="MR50" s="332">
        <f>IF(MR$19-'様式３（療養者名簿）（⑤の場合）'!$BD55+1&lt;=15,IF(MR$19&gt;='様式３（療養者名簿）（⑤の場合）'!$BD55,IF(MR$19&lt;='様式３（療養者名簿）（⑤の場合）'!$BE55,1,0),0),0)</f>
        <v>0</v>
      </c>
      <c r="MS50" s="332">
        <f>IF(MS$19-'様式３（療養者名簿）（⑤の場合）'!$BD55+1&lt;=15,IF(MS$19&gt;='様式３（療養者名簿）（⑤の場合）'!$BD55,IF(MS$19&lt;='様式３（療養者名簿）（⑤の場合）'!$BE55,1,0),0),0)</f>
        <v>0</v>
      </c>
      <c r="MT50" s="332">
        <f>IF(MT$19-'様式３（療養者名簿）（⑤の場合）'!$BD55+1&lt;=15,IF(MT$19&gt;='様式３（療養者名簿）（⑤の場合）'!$BD55,IF(MT$19&lt;='様式３（療養者名簿）（⑤の場合）'!$BE55,1,0),0),0)</f>
        <v>0</v>
      </c>
      <c r="MU50" s="332">
        <f>IF(MU$19-'様式３（療養者名簿）（⑤の場合）'!$BD55+1&lt;=15,IF(MU$19&gt;='様式３（療養者名簿）（⑤の場合）'!$BD55,IF(MU$19&lt;='様式３（療養者名簿）（⑤の場合）'!$BE55,1,0),0),0)</f>
        <v>0</v>
      </c>
      <c r="MV50" s="332">
        <f>IF(MV$19-'様式３（療養者名簿）（⑤の場合）'!$BD55+1&lt;=15,IF(MV$19&gt;='様式３（療養者名簿）（⑤の場合）'!$BD55,IF(MV$19&lt;='様式３（療養者名簿）（⑤の場合）'!$BE55,1,0),0),0)</f>
        <v>0</v>
      </c>
      <c r="MW50" s="332">
        <f>IF(MW$19-'様式３（療養者名簿）（⑤の場合）'!$BD55+1&lt;=15,IF(MW$19&gt;='様式３（療養者名簿）（⑤の場合）'!$BD55,IF(MW$19&lt;='様式３（療養者名簿）（⑤の場合）'!$BE55,1,0),0),0)</f>
        <v>0</v>
      </c>
      <c r="MX50" s="332">
        <f>IF(MX$19-'様式３（療養者名簿）（⑤の場合）'!$BD55+1&lt;=15,IF(MX$19&gt;='様式３（療養者名簿）（⑤の場合）'!$BD55,IF(MX$19&lt;='様式３（療養者名簿）（⑤の場合）'!$BE55,1,0),0),0)</f>
        <v>0</v>
      </c>
      <c r="MY50" s="332">
        <f>IF(MY$19-'様式３（療養者名簿）（⑤の場合）'!$BD55+1&lt;=15,IF(MY$19&gt;='様式３（療養者名簿）（⑤の場合）'!$BD55,IF(MY$19&lt;='様式３（療養者名簿）（⑤の場合）'!$BE55,1,0),0),0)</f>
        <v>0</v>
      </c>
      <c r="MZ50" s="332">
        <f>IF(MZ$19-'様式３（療養者名簿）（⑤の場合）'!$BD55+1&lt;=15,IF(MZ$19&gt;='様式３（療養者名簿）（⑤の場合）'!$BD55,IF(MZ$19&lt;='様式３（療養者名簿）（⑤の場合）'!$BE55,1,0),0),0)</f>
        <v>0</v>
      </c>
      <c r="NA50" s="332">
        <f>IF(NA$19-'様式３（療養者名簿）（⑤の場合）'!$BD55+1&lt;=15,IF(NA$19&gt;='様式３（療養者名簿）（⑤の場合）'!$BD55,IF(NA$19&lt;='様式３（療養者名簿）（⑤の場合）'!$BE55,1,0),0),0)</f>
        <v>0</v>
      </c>
      <c r="NB50" s="332">
        <f>IF(NB$19-'様式３（療養者名簿）（⑤の場合）'!$BD55+1&lt;=15,IF(NB$19&gt;='様式３（療養者名簿）（⑤の場合）'!$BD55,IF(NB$19&lt;='様式３（療養者名簿）（⑤の場合）'!$BE55,1,0),0),0)</f>
        <v>0</v>
      </c>
      <c r="NC50" s="225">
        <f>IF(NC$19-'様式３（療養者名簿）（⑤の場合）'!$BD55+1&lt;=15,IF(NC$19&gt;='様式３（療養者名簿）（⑤の場合）'!$BD55,IF(NC$19&lt;='様式３（療養者名簿）（⑤の場合）'!$BE55,1,0),0),0)</f>
        <v>0</v>
      </c>
      <c r="ND50" s="225">
        <f>IF(ND$19-'様式３（療養者名簿）（⑤の場合）'!$BD55+1&lt;=15,IF(ND$19&gt;='様式３（療養者名簿）（⑤の場合）'!$BD55,IF(ND$19&lt;='様式３（療養者名簿）（⑤の場合）'!$BE55,1,0),0),0)</f>
        <v>0</v>
      </c>
      <c r="NE50" s="225">
        <f>IF(NE$19-'様式３（療養者名簿）（⑤の場合）'!$BD55+1&lt;=15,IF(NE$19&gt;='様式３（療養者名簿）（⑤の場合）'!$BD55,IF(NE$19&lt;='様式３（療養者名簿）（⑤の場合）'!$BE55,1,0),0),0)</f>
        <v>0</v>
      </c>
      <c r="NF50" s="225">
        <f>IF(NF$19-'様式３（療養者名簿）（⑤の場合）'!$BD55+1&lt;=15,IF(NF$19&gt;='様式３（療養者名簿）（⑤の場合）'!$BD55,IF(NF$19&lt;='様式３（療養者名簿）（⑤の場合）'!$BE55,1,0),0),0)</f>
        <v>0</v>
      </c>
      <c r="NG50" s="225">
        <f>IF(NG$19-'様式３（療養者名簿）（⑤の場合）'!$BD55+1&lt;=15,IF(NG$19&gt;='様式３（療養者名簿）（⑤の場合）'!$BD55,IF(NG$19&lt;='様式３（療養者名簿）（⑤の場合）'!$BE55,1,0),0),0)</f>
        <v>0</v>
      </c>
      <c r="NH50" s="225">
        <f>IF(NH$19-'様式３（療養者名簿）（⑤の場合）'!$BD55+1&lt;=15,IF(NH$19&gt;='様式３（療養者名簿）（⑤の場合）'!$BD55,IF(NH$19&lt;='様式３（療養者名簿）（⑤の場合）'!$BE55,1,0),0),0)</f>
        <v>0</v>
      </c>
      <c r="NI50" s="225">
        <f>IF(NI$19-'様式３（療養者名簿）（⑤の場合）'!$BD55+1&lt;=15,IF(NI$19&gt;='様式３（療養者名簿）（⑤の場合）'!$BD55,IF(NI$19&lt;='様式３（療養者名簿）（⑤の場合）'!$BE55,1,0),0),0)</f>
        <v>0</v>
      </c>
      <c r="NJ50" s="225">
        <f>IF(NJ$19-'様式３（療養者名簿）（⑤の場合）'!$BD55+1&lt;=15,IF(NJ$19&gt;='様式３（療養者名簿）（⑤の場合）'!$BD55,IF(NJ$19&lt;='様式３（療養者名簿）（⑤の場合）'!$BE55,1,0),0),0)</f>
        <v>0</v>
      </c>
      <c r="NK50" s="225">
        <f>IF(NK$19-'様式３（療養者名簿）（⑤の場合）'!$BD55+1&lt;=15,IF(NK$19&gt;='様式３（療養者名簿）（⑤の場合）'!$BD55,IF(NK$19&lt;='様式３（療養者名簿）（⑤の場合）'!$BE55,1,0),0),0)</f>
        <v>0</v>
      </c>
      <c r="NL50" s="225">
        <f>IF(NL$19-'様式３（療養者名簿）（⑤の場合）'!$BD55+1&lt;=15,IF(NL$19&gt;='様式３（療養者名簿）（⑤の場合）'!$BD55,IF(NL$19&lt;='様式３（療養者名簿）（⑤の場合）'!$BE55,1,0),0),0)</f>
        <v>0</v>
      </c>
      <c r="NM50" s="225">
        <f>IF(NM$19-'様式３（療養者名簿）（⑤の場合）'!$BD55+1&lt;=15,IF(NM$19&gt;='様式３（療養者名簿）（⑤の場合）'!$BD55,IF(NM$19&lt;='様式３（療養者名簿）（⑤の場合）'!$BE55,1,0),0),0)</f>
        <v>0</v>
      </c>
      <c r="NN50" s="225">
        <f>IF(NN$19-'様式３（療養者名簿）（⑤の場合）'!$BD55+1&lt;=15,IF(NN$19&gt;='様式３（療養者名簿）（⑤の場合）'!$BD55,IF(NN$19&lt;='様式３（療養者名簿）（⑤の場合）'!$BE55,1,0),0),0)</f>
        <v>0</v>
      </c>
      <c r="NO50" s="225">
        <f>IF(NO$19-'様式３（療養者名簿）（⑤の場合）'!$BD55+1&lt;=15,IF(NO$19&gt;='様式３（療養者名簿）（⑤の場合）'!$BD55,IF(NO$19&lt;='様式３（療養者名簿）（⑤の場合）'!$BE55,1,0),0),0)</f>
        <v>0</v>
      </c>
      <c r="NP50" s="225">
        <f>IF(NP$19-'様式３（療養者名簿）（⑤の場合）'!$BD55+1&lt;=15,IF(NP$19&gt;='様式３（療養者名簿）（⑤の場合）'!$BD55,IF(NP$19&lt;='様式３（療養者名簿）（⑤の場合）'!$BE55,1,0),0),0)</f>
        <v>0</v>
      </c>
      <c r="NQ50" s="225">
        <f>IF(NQ$19-'様式３（療養者名簿）（⑤の場合）'!$BD55+1&lt;=15,IF(NQ$19&gt;='様式３（療養者名簿）（⑤の場合）'!$BD55,IF(NQ$19&lt;='様式３（療養者名簿）（⑤の場合）'!$BE55,1,0),0),0)</f>
        <v>0</v>
      </c>
      <c r="NR50" s="225">
        <f>IF(NR$19-'様式３（療養者名簿）（⑤の場合）'!$BD55+1&lt;=15,IF(NR$19&gt;='様式３（療養者名簿）（⑤の場合）'!$BD55,IF(NR$19&lt;='様式３（療養者名簿）（⑤の場合）'!$BE55,1,0),0),0)</f>
        <v>0</v>
      </c>
      <c r="NS50" s="225">
        <f>IF(NS$19-'様式３（療養者名簿）（⑤の場合）'!$BD55+1&lt;=15,IF(NS$19&gt;='様式３（療養者名簿）（⑤の場合）'!$BD55,IF(NS$19&lt;='様式３（療養者名簿）（⑤の場合）'!$BE55,1,0),0),0)</f>
        <v>0</v>
      </c>
      <c r="NT50" s="225">
        <f>IF(NT$19-'様式３（療養者名簿）（⑤の場合）'!$BD55+1&lt;=15,IF(NT$19&gt;='様式３（療養者名簿）（⑤の場合）'!$BD55,IF(NT$19&lt;='様式３（療養者名簿）（⑤の場合）'!$BE55,1,0),0),0)</f>
        <v>0</v>
      </c>
      <c r="NU50" s="225">
        <f>IF(NU$19-'様式３（療養者名簿）（⑤の場合）'!$BD55+1&lt;=15,IF(NU$19&gt;='様式３（療養者名簿）（⑤の場合）'!$BD55,IF(NU$19&lt;='様式３（療養者名簿）（⑤の場合）'!$BE55,1,0),0),0)</f>
        <v>0</v>
      </c>
      <c r="NV50" s="225">
        <f>IF(NV$19-'様式３（療養者名簿）（⑤の場合）'!$BD55+1&lt;=15,IF(NV$19&gt;='様式３（療養者名簿）（⑤の場合）'!$BD55,IF(NV$19&lt;='様式３（療養者名簿）（⑤の場合）'!$BE55,1,0),0),0)</f>
        <v>0</v>
      </c>
      <c r="NW50" s="225">
        <f>IF(NW$19-'様式３（療養者名簿）（⑤の場合）'!$BD55+1&lt;=15,IF(NW$19&gt;='様式３（療養者名簿）（⑤の場合）'!$BD55,IF(NW$19&lt;='様式３（療養者名簿）（⑤の場合）'!$BE55,1,0),0),0)</f>
        <v>0</v>
      </c>
      <c r="NX50" s="225">
        <f>IF(NX$19-'様式３（療養者名簿）（⑤の場合）'!$BD55+1&lt;=15,IF(NX$19&gt;='様式３（療養者名簿）（⑤の場合）'!$BD55,IF(NX$19&lt;='様式３（療養者名簿）（⑤の場合）'!$BE55,1,0),0),0)</f>
        <v>0</v>
      </c>
      <c r="NY50" s="225">
        <f>IF(NY$19-'様式３（療養者名簿）（⑤の場合）'!$BD55+1&lt;=15,IF(NY$19&gt;='様式３（療養者名簿）（⑤の場合）'!$BD55,IF(NY$19&lt;='様式３（療養者名簿）（⑤の場合）'!$BE55,1,0),0),0)</f>
        <v>0</v>
      </c>
      <c r="NZ50" s="225">
        <f>IF(NZ$19-'様式３（療養者名簿）（⑤の場合）'!$BD55+1&lt;=15,IF(NZ$19&gt;='様式３（療養者名簿）（⑤の場合）'!$BD55,IF(NZ$19&lt;='様式３（療養者名簿）（⑤の場合）'!$BE55,1,0),0),0)</f>
        <v>0</v>
      </c>
      <c r="OA50" s="225">
        <f>IF(OA$19-'様式３（療養者名簿）（⑤の場合）'!$BD55+1&lt;=15,IF(OA$19&gt;='様式３（療養者名簿）（⑤の場合）'!$BD55,IF(OA$19&lt;='様式３（療養者名簿）（⑤の場合）'!$BE55,1,0),0),0)</f>
        <v>0</v>
      </c>
      <c r="OB50" s="225">
        <f>IF(OB$19-'様式３（療養者名簿）（⑤の場合）'!$BD55+1&lt;=15,IF(OB$19&gt;='様式３（療養者名簿）（⑤の場合）'!$BD55,IF(OB$19&lt;='様式３（療養者名簿）（⑤の場合）'!$BE55,1,0),0),0)</f>
        <v>0</v>
      </c>
      <c r="OC50" s="225">
        <f>IF(OC$19-'様式３（療養者名簿）（⑤の場合）'!$BD55+1&lt;=15,IF(OC$19&gt;='様式３（療養者名簿）（⑤の場合）'!$BD55,IF(OC$19&lt;='様式３（療養者名簿）（⑤の場合）'!$BE55,1,0),0),0)</f>
        <v>0</v>
      </c>
      <c r="OD50" s="225">
        <f>IF(OD$19-'様式３（療養者名簿）（⑤の場合）'!$BD55+1&lt;=15,IF(OD$19&gt;='様式３（療養者名簿）（⑤の場合）'!$BD55,IF(OD$19&lt;='様式３（療養者名簿）（⑤の場合）'!$BE55,1,0),0),0)</f>
        <v>0</v>
      </c>
      <c r="OE50" s="225">
        <f>IF(OE$19-'様式３（療養者名簿）（⑤の場合）'!$BD55+1&lt;=15,IF(OE$19&gt;='様式３（療養者名簿）（⑤の場合）'!$BD55,IF(OE$19&lt;='様式３（療養者名簿）（⑤の場合）'!$BE55,1,0),0),0)</f>
        <v>0</v>
      </c>
      <c r="OF50" s="225">
        <f>IF(OF$19-'様式３（療養者名簿）（⑤の場合）'!$BD55+1&lt;=15,IF(OF$19&gt;='様式３（療養者名簿）（⑤の場合）'!$BD55,IF(OF$19&lt;='様式３（療養者名簿）（⑤の場合）'!$BE55,1,0),0),0)</f>
        <v>0</v>
      </c>
      <c r="OG50" s="225">
        <f>IF(OG$19-'様式３（療養者名簿）（⑤の場合）'!$BD55+1&lt;=15,IF(OG$19&gt;='様式３（療養者名簿）（⑤の場合）'!$BD55,IF(OG$19&lt;='様式３（療養者名簿）（⑤の場合）'!$BE55,1,0),0),0)</f>
        <v>0</v>
      </c>
      <c r="OH50" s="225">
        <f>IF(OH$19-'様式３（療養者名簿）（⑤の場合）'!$BD55+1&lt;=15,IF(OH$19&gt;='様式３（療養者名簿）（⑤の場合）'!$BD55,IF(OH$19&lt;='様式３（療養者名簿）（⑤の場合）'!$BE55,1,0),0),0)</f>
        <v>0</v>
      </c>
      <c r="OI50" s="225">
        <f>IF(OI$19-'様式３（療養者名簿）（⑤の場合）'!$BD55+1&lt;=15,IF(OI$19&gt;='様式３（療養者名簿）（⑤の場合）'!$BD55,IF(OI$19&lt;='様式３（療養者名簿）（⑤の場合）'!$BE55,1,0),0),0)</f>
        <v>0</v>
      </c>
      <c r="OJ50" s="225">
        <f>IF(OJ$19-'様式３（療養者名簿）（⑤の場合）'!$BD55+1&lt;=15,IF(OJ$19&gt;='様式３（療養者名簿）（⑤の場合）'!$BD55,IF(OJ$19&lt;='様式３（療養者名簿）（⑤の場合）'!$BE55,1,0),0),0)</f>
        <v>0</v>
      </c>
      <c r="OK50" s="225">
        <f>IF(OK$19-'様式３（療養者名簿）（⑤の場合）'!$BD55+1&lt;=15,IF(OK$19&gt;='様式３（療養者名簿）（⑤の場合）'!$BD55,IF(OK$19&lt;='様式３（療養者名簿）（⑤の場合）'!$BE55,1,0),0),0)</f>
        <v>0</v>
      </c>
      <c r="OL50" s="225">
        <f>IF(OL$19-'様式３（療養者名簿）（⑤の場合）'!$BD55+1&lt;=15,IF(OL$19&gt;='様式３（療養者名簿）（⑤の場合）'!$BD55,IF(OL$19&lt;='様式３（療養者名簿）（⑤の場合）'!$BE55,1,0),0),0)</f>
        <v>0</v>
      </c>
      <c r="OM50" s="225">
        <f>IF(OM$19-'様式３（療養者名簿）（⑤の場合）'!$BD55+1&lt;=15,IF(OM$19&gt;='様式３（療養者名簿）（⑤の場合）'!$BD55,IF(OM$19&lt;='様式３（療養者名簿）（⑤の場合）'!$BE55,1,0),0),0)</f>
        <v>0</v>
      </c>
      <c r="ON50" s="225">
        <f>IF(ON$19-'様式３（療養者名簿）（⑤の場合）'!$BD55+1&lt;=15,IF(ON$19&gt;='様式３（療養者名簿）（⑤の場合）'!$BD55,IF(ON$19&lt;='様式３（療養者名簿）（⑤の場合）'!$BE55,1,0),0),0)</f>
        <v>0</v>
      </c>
      <c r="OO50" s="225">
        <f>IF(OO$19-'様式３（療養者名簿）（⑤の場合）'!$BD55+1&lt;=15,IF(OO$19&gt;='様式３（療養者名簿）（⑤の場合）'!$BD55,IF(OO$19&lt;='様式３（療養者名簿）（⑤の場合）'!$BE55,1,0),0),0)</f>
        <v>0</v>
      </c>
      <c r="OP50" s="225">
        <f>IF(OP$19-'様式３（療養者名簿）（⑤の場合）'!$BD55+1&lt;=15,IF(OP$19&gt;='様式３（療養者名簿）（⑤の場合）'!$BD55,IF(OP$19&lt;='様式３（療養者名簿）（⑤の場合）'!$BE55,1,0),0),0)</f>
        <v>0</v>
      </c>
      <c r="OQ50" s="225">
        <f>IF(OQ$19-'様式３（療養者名簿）（⑤の場合）'!$BD55+1&lt;=15,IF(OQ$19&gt;='様式３（療養者名簿）（⑤の場合）'!$BD55,IF(OQ$19&lt;='様式３（療養者名簿）（⑤の場合）'!$BE55,1,0),0),0)</f>
        <v>0</v>
      </c>
      <c r="OR50" s="225">
        <f>IF(OR$19-'様式３（療養者名簿）（⑤の場合）'!$BD55+1&lt;=15,IF(OR$19&gt;='様式３（療養者名簿）（⑤の場合）'!$BD55,IF(OR$19&lt;='様式３（療養者名簿）（⑤の場合）'!$BE55,1,0),0),0)</f>
        <v>0</v>
      </c>
      <c r="OS50" s="225">
        <f>IF(OS$19-'様式３（療養者名簿）（⑤の場合）'!$BD55+1&lt;=15,IF(OS$19&gt;='様式３（療養者名簿）（⑤の場合）'!$BD55,IF(OS$19&lt;='様式３（療養者名簿）（⑤の場合）'!$BE55,1,0),0),0)</f>
        <v>0</v>
      </c>
      <c r="OT50" s="225">
        <f>IF(OT$19-'様式３（療養者名簿）（⑤の場合）'!$BD55+1&lt;=15,IF(OT$19&gt;='様式３（療養者名簿）（⑤の場合）'!$BD55,IF(OT$19&lt;='様式３（療養者名簿）（⑤の場合）'!$BE55,1,0),0),0)</f>
        <v>0</v>
      </c>
      <c r="OU50" s="225">
        <f>IF(OU$19-'様式３（療養者名簿）（⑤の場合）'!$BD55+1&lt;=15,IF(OU$19&gt;='様式３（療養者名簿）（⑤の場合）'!$BD55,IF(OU$19&lt;='様式３（療養者名簿）（⑤の場合）'!$BE55,1,0),0),0)</f>
        <v>0</v>
      </c>
      <c r="OV50" s="225">
        <f>IF(OV$19-'様式３（療養者名簿）（⑤の場合）'!$BD55+1&lt;=15,IF(OV$19&gt;='様式３（療養者名簿）（⑤の場合）'!$BD55,IF(OV$19&lt;='様式３（療養者名簿）（⑤の場合）'!$BE55,1,0),0),0)</f>
        <v>0</v>
      </c>
      <c r="OW50" s="225">
        <f>IF(OW$19-'様式３（療養者名簿）（⑤の場合）'!$BD55+1&lt;=15,IF(OW$19&gt;='様式３（療養者名簿）（⑤の場合）'!$BD55,IF(OW$19&lt;='様式３（療養者名簿）（⑤の場合）'!$BE55,1,0),0),0)</f>
        <v>0</v>
      </c>
      <c r="OX50" s="225">
        <f>IF(OX$19-'様式３（療養者名簿）（⑤の場合）'!$BD55+1&lt;=15,IF(OX$19&gt;='様式３（療養者名簿）（⑤の場合）'!$BD55,IF(OX$19&lt;='様式３（療養者名簿）（⑤の場合）'!$BE55,1,0),0),0)</f>
        <v>0</v>
      </c>
      <c r="OY50" s="225">
        <f>IF(OY$19-'様式３（療養者名簿）（⑤の場合）'!$BD55+1&lt;=15,IF(OY$19&gt;='様式３（療養者名簿）（⑤の場合）'!$BD55,IF(OY$19&lt;='様式３（療養者名簿）（⑤の場合）'!$BE55,1,0),0),0)</f>
        <v>0</v>
      </c>
      <c r="OZ50" s="225">
        <f>IF(OZ$19-'様式３（療養者名簿）（⑤の場合）'!$BD55+1&lt;=15,IF(OZ$19&gt;='様式３（療養者名簿）（⑤の場合）'!$BD55,IF(OZ$19&lt;='様式３（療養者名簿）（⑤の場合）'!$BE55,1,0),0),0)</f>
        <v>0</v>
      </c>
      <c r="PA50" s="225">
        <f>IF(PA$19-'様式３（療養者名簿）（⑤の場合）'!$BD55+1&lt;=15,IF(PA$19&gt;='様式３（療養者名簿）（⑤の場合）'!$BD55,IF(PA$19&lt;='様式３（療養者名簿）（⑤の場合）'!$BE55,1,0),0),0)</f>
        <v>0</v>
      </c>
      <c r="PB50" s="225">
        <f>IF(PB$19-'様式３（療養者名簿）（⑤の場合）'!$BD55+1&lt;=15,IF(PB$19&gt;='様式３（療養者名簿）（⑤の場合）'!$BD55,IF(PB$19&lt;='様式３（療養者名簿）（⑤の場合）'!$BE55,1,0),0),0)</f>
        <v>0</v>
      </c>
      <c r="PC50" s="225">
        <f>IF(PC$19-'様式３（療養者名簿）（⑤の場合）'!$BD55+1&lt;=15,IF(PC$19&gt;='様式３（療養者名簿）（⑤の場合）'!$BD55,IF(PC$19&lt;='様式３（療養者名簿）（⑤の場合）'!$BE55,1,0),0),0)</f>
        <v>0</v>
      </c>
      <c r="PD50" s="225">
        <f>IF(PD$19-'様式３（療養者名簿）（⑤の場合）'!$BD55+1&lt;=15,IF(PD$19&gt;='様式３（療養者名簿）（⑤の場合）'!$BD55,IF(PD$19&lt;='様式３（療養者名簿）（⑤の場合）'!$BE55,1,0),0),0)</f>
        <v>0</v>
      </c>
      <c r="PE50" s="225">
        <f>IF(PE$19-'様式３（療養者名簿）（⑤の場合）'!$BD55+1&lt;=15,IF(PE$19&gt;='様式３（療養者名簿）（⑤の場合）'!$BD55,IF(PE$19&lt;='様式３（療養者名簿）（⑤の場合）'!$BE55,1,0),0),0)</f>
        <v>0</v>
      </c>
      <c r="PF50" s="225">
        <f>IF(PF$19-'様式３（療養者名簿）（⑤の場合）'!$BD55+1&lt;=15,IF(PF$19&gt;='様式３（療養者名簿）（⑤の場合）'!$BD55,IF(PF$19&lt;='様式３（療養者名簿）（⑤の場合）'!$BE55,1,0),0),0)</f>
        <v>0</v>
      </c>
      <c r="PG50" s="225">
        <f>IF(PG$19-'様式３（療養者名簿）（⑤の場合）'!$BD55+1&lt;=15,IF(PG$19&gt;='様式３（療養者名簿）（⑤の場合）'!$BD55,IF(PG$19&lt;='様式３（療養者名簿）（⑤の場合）'!$BE55,1,0),0),0)</f>
        <v>0</v>
      </c>
      <c r="PH50" s="225">
        <f>IF(PH$19-'様式３（療養者名簿）（⑤の場合）'!$BD55+1&lt;=15,IF(PH$19&gt;='様式３（療養者名簿）（⑤の場合）'!$BD55,IF(PH$19&lt;='様式３（療養者名簿）（⑤の場合）'!$BE55,1,0),0),0)</f>
        <v>0</v>
      </c>
      <c r="PI50" s="225">
        <f>IF(PI$19-'様式３（療養者名簿）（⑤の場合）'!$BD55+1&lt;=15,IF(PI$19&gt;='様式３（療養者名簿）（⑤の場合）'!$BD55,IF(PI$19&lt;='様式３（療養者名簿）（⑤の場合）'!$BE55,1,0),0),0)</f>
        <v>0</v>
      </c>
      <c r="PJ50" s="225">
        <f>IF(PJ$19-'様式３（療養者名簿）（⑤の場合）'!$BD55+1&lt;=15,IF(PJ$19&gt;='様式３（療養者名簿）（⑤の場合）'!$BD55,IF(PJ$19&lt;='様式３（療養者名簿）（⑤の場合）'!$BE55,1,0),0),0)</f>
        <v>0</v>
      </c>
      <c r="PK50" s="225">
        <f>IF(PK$19-'様式３（療養者名簿）（⑤の場合）'!$BD55+1&lt;=15,IF(PK$19&gt;='様式３（療養者名簿）（⑤の場合）'!$BD55,IF(PK$19&lt;='様式３（療養者名簿）（⑤の場合）'!$BE55,1,0),0),0)</f>
        <v>0</v>
      </c>
      <c r="PL50" s="225">
        <f>IF(PL$19-'様式３（療養者名簿）（⑤の場合）'!$BD55+1&lt;=15,IF(PL$19&gt;='様式３（療養者名簿）（⑤の場合）'!$BD55,IF(PL$19&lt;='様式３（療養者名簿）（⑤の場合）'!$BE55,1,0),0),0)</f>
        <v>0</v>
      </c>
      <c r="PM50" s="225">
        <f>IF(PM$19-'様式３（療養者名簿）（⑤の場合）'!$BD55+1&lt;=15,IF(PM$19&gt;='様式３（療養者名簿）（⑤の場合）'!$BD55,IF(PM$19&lt;='様式３（療養者名簿）（⑤の場合）'!$BE55,1,0),0),0)</f>
        <v>0</v>
      </c>
      <c r="PN50" s="225">
        <f>IF(PN$19-'様式３（療養者名簿）（⑤の場合）'!$BD55+1&lt;=15,IF(PN$19&gt;='様式３（療養者名簿）（⑤の場合）'!$BD55,IF(PN$19&lt;='様式３（療養者名簿）（⑤の場合）'!$BE55,1,0),0),0)</f>
        <v>0</v>
      </c>
      <c r="PO50" s="225">
        <f>IF(PO$19-'様式３（療養者名簿）（⑤の場合）'!$BD55+1&lt;=15,IF(PO$19&gt;='様式３（療養者名簿）（⑤の場合）'!$BD55,IF(PO$19&lt;='様式３（療養者名簿）（⑤の場合）'!$BE55,1,0),0),0)</f>
        <v>0</v>
      </c>
      <c r="PP50" s="225">
        <f>IF(PP$19-'様式３（療養者名簿）（⑤の場合）'!$BD55+1&lt;=15,IF(PP$19&gt;='様式３（療養者名簿）（⑤の場合）'!$BD55,IF(PP$19&lt;='様式３（療養者名簿）（⑤の場合）'!$BE55,1,0),0),0)</f>
        <v>0</v>
      </c>
      <c r="PQ50" s="225">
        <f>IF(PQ$19-'様式３（療養者名簿）（⑤の場合）'!$BD55+1&lt;=15,IF(PQ$19&gt;='様式３（療養者名簿）（⑤の場合）'!$BD55,IF(PQ$19&lt;='様式３（療養者名簿）（⑤の場合）'!$BE55,1,0),0),0)</f>
        <v>0</v>
      </c>
      <c r="PR50" s="225">
        <f>IF(PR$19-'様式３（療養者名簿）（⑤の場合）'!$BD55+1&lt;=15,IF(PR$19&gt;='様式３（療養者名簿）（⑤の場合）'!$BD55,IF(PR$19&lt;='様式３（療養者名簿）（⑤の場合）'!$BE55,1,0),0),0)</f>
        <v>0</v>
      </c>
      <c r="PS50" s="225">
        <f>IF(PS$19-'様式３（療養者名簿）（⑤の場合）'!$BD55+1&lt;=15,IF(PS$19&gt;='様式３（療養者名簿）（⑤の場合）'!$BD55,IF(PS$19&lt;='様式３（療養者名簿）（⑤の場合）'!$BE55,1,0),0),0)</f>
        <v>0</v>
      </c>
      <c r="PT50" s="225">
        <f>IF(PT$19-'様式３（療養者名簿）（⑤の場合）'!$BD55+1&lt;=15,IF(PT$19&gt;='様式３（療養者名簿）（⑤の場合）'!$BD55,IF(PT$19&lt;='様式３（療養者名簿）（⑤の場合）'!$BE55,1,0),0),0)</f>
        <v>0</v>
      </c>
      <c r="PU50" s="225">
        <f>IF(PU$19-'様式３（療養者名簿）（⑤の場合）'!$BD55+1&lt;=15,IF(PU$19&gt;='様式３（療養者名簿）（⑤の場合）'!$BD55,IF(PU$19&lt;='様式３（療養者名簿）（⑤の場合）'!$BE55,1,0),0),0)</f>
        <v>0</v>
      </c>
      <c r="PV50" s="225">
        <f>IF(PV$19-'様式３（療養者名簿）（⑤の場合）'!$BD55+1&lt;=15,IF(PV$19&gt;='様式３（療養者名簿）（⑤の場合）'!$BD55,IF(PV$19&lt;='様式３（療養者名簿）（⑤の場合）'!$BE55,1,0),0),0)</f>
        <v>0</v>
      </c>
      <c r="PW50" s="225">
        <f>IF(PW$19-'様式３（療養者名簿）（⑤の場合）'!$BD55+1&lt;=15,IF(PW$19&gt;='様式３（療養者名簿）（⑤の場合）'!$BD55,IF(PW$19&lt;='様式３（療養者名簿）（⑤の場合）'!$BE55,1,0),0),0)</f>
        <v>0</v>
      </c>
      <c r="PX50" s="225">
        <f>IF(PX$19-'様式３（療養者名簿）（⑤の場合）'!$BD55+1&lt;=15,IF(PX$19&gt;='様式３（療養者名簿）（⑤の場合）'!$BD55,IF(PX$19&lt;='様式３（療養者名簿）（⑤の場合）'!$BE55,1,0),0),0)</f>
        <v>0</v>
      </c>
      <c r="PY50" s="225">
        <f>IF(PY$19-'様式３（療養者名簿）（⑤の場合）'!$BD55+1&lt;=15,IF(PY$19&gt;='様式３（療養者名簿）（⑤の場合）'!$BD55,IF(PY$19&lt;='様式３（療養者名簿）（⑤の場合）'!$BE55,1,0),0),0)</f>
        <v>0</v>
      </c>
      <c r="PZ50" s="225">
        <f>IF(PZ$19-'様式３（療養者名簿）（⑤の場合）'!$BD55+1&lt;=15,IF(PZ$19&gt;='様式３（療養者名簿）（⑤の場合）'!$BD55,IF(PZ$19&lt;='様式３（療養者名簿）（⑤の場合）'!$BE55,1,0),0),0)</f>
        <v>0</v>
      </c>
      <c r="QA50" s="225">
        <f>IF(QA$19-'様式３（療養者名簿）（⑤の場合）'!$BD55+1&lt;=15,IF(QA$19&gt;='様式３（療養者名簿）（⑤の場合）'!$BD55,IF(QA$19&lt;='様式３（療養者名簿）（⑤の場合）'!$BE55,1,0),0),0)</f>
        <v>0</v>
      </c>
      <c r="QB50" s="225">
        <f>IF(QB$19-'様式３（療養者名簿）（⑤の場合）'!$BD55+1&lt;=15,IF(QB$19&gt;='様式３（療養者名簿）（⑤の場合）'!$BD55,IF(QB$19&lt;='様式３（療養者名簿）（⑤の場合）'!$BE55,1,0),0),0)</f>
        <v>0</v>
      </c>
      <c r="QC50" s="225">
        <f>IF(QC$19-'様式３（療養者名簿）（⑤の場合）'!$BD55+1&lt;=15,IF(QC$19&gt;='様式３（療養者名簿）（⑤の場合）'!$BD55,IF(QC$19&lt;='様式３（療養者名簿）（⑤の場合）'!$BE55,1,0),0),0)</f>
        <v>0</v>
      </c>
      <c r="QD50" s="225">
        <f>IF(QD$19-'様式３（療養者名簿）（⑤の場合）'!$BD55+1&lt;=15,IF(QD$19&gt;='様式３（療養者名簿）（⑤の場合）'!$BD55,IF(QD$19&lt;='様式３（療養者名簿）（⑤の場合）'!$BE55,1,0),0),0)</f>
        <v>0</v>
      </c>
      <c r="QE50" s="225">
        <f>IF(QE$19-'様式３（療養者名簿）（⑤の場合）'!$BD55+1&lt;=15,IF(QE$19&gt;='様式３（療養者名簿）（⑤の場合）'!$BD55,IF(QE$19&lt;='様式３（療養者名簿）（⑤の場合）'!$BE55,1,0),0),0)</f>
        <v>0</v>
      </c>
      <c r="QF50" s="225">
        <f>IF(QF$19-'様式３（療養者名簿）（⑤の場合）'!$BD55+1&lt;=15,IF(QF$19&gt;='様式３（療養者名簿）（⑤の場合）'!$BD55,IF(QF$19&lt;='様式３（療養者名簿）（⑤の場合）'!$BE55,1,0),0),0)</f>
        <v>0</v>
      </c>
      <c r="QG50" s="225">
        <f>IF(QG$19-'様式３（療養者名簿）（⑤の場合）'!$BD55+1&lt;=15,IF(QG$19&gt;='様式３（療養者名簿）（⑤の場合）'!$BD55,IF(QG$19&lt;='様式３（療養者名簿）（⑤の場合）'!$BE55,1,0),0),0)</f>
        <v>0</v>
      </c>
      <c r="QH50" s="225">
        <f>IF(QH$19-'様式３（療養者名簿）（⑤の場合）'!$BD55+1&lt;=15,IF(QH$19&gt;='様式３（療養者名簿）（⑤の場合）'!$BD55,IF(QH$19&lt;='様式３（療養者名簿）（⑤の場合）'!$BE55,1,0),0),0)</f>
        <v>0</v>
      </c>
      <c r="QI50" s="225">
        <f>IF(QI$19-'様式３（療養者名簿）（⑤の場合）'!$BD55+1&lt;=15,IF(QI$19&gt;='様式３（療養者名簿）（⑤の場合）'!$BD55,IF(QI$19&lt;='様式３（療養者名簿）（⑤の場合）'!$BE55,1,0),0),0)</f>
        <v>0</v>
      </c>
      <c r="QJ50" s="225">
        <f>IF(QJ$19-'様式３（療養者名簿）（⑤の場合）'!$BD55+1&lt;=15,IF(QJ$19&gt;='様式３（療養者名簿）（⑤の場合）'!$BD55,IF(QJ$19&lt;='様式３（療養者名簿）（⑤の場合）'!$BE55,1,0),0),0)</f>
        <v>0</v>
      </c>
      <c r="QK50" s="225">
        <f>IF(QK$19-'様式３（療養者名簿）（⑤の場合）'!$BD55+1&lt;=15,IF(QK$19&gt;='様式３（療養者名簿）（⑤の場合）'!$BD55,IF(QK$19&lt;='様式３（療養者名簿）（⑤の場合）'!$BE55,1,0),0),0)</f>
        <v>0</v>
      </c>
      <c r="QL50" s="225">
        <f>IF(QL$19-'様式３（療養者名簿）（⑤の場合）'!$BD55+1&lt;=15,IF(QL$19&gt;='様式３（療養者名簿）（⑤の場合）'!$BD55,IF(QL$19&lt;='様式３（療養者名簿）（⑤の場合）'!$BE55,1,0),0),0)</f>
        <v>0</v>
      </c>
      <c r="QM50" s="225">
        <f>IF(QM$19-'様式３（療養者名簿）（⑤の場合）'!$BD55+1&lt;=15,IF(QM$19&gt;='様式３（療養者名簿）（⑤の場合）'!$BD55,IF(QM$19&lt;='様式３（療養者名簿）（⑤の場合）'!$BE55,1,0),0),0)</f>
        <v>0</v>
      </c>
      <c r="QN50" s="225">
        <f>IF(QN$19-'様式３（療養者名簿）（⑤の場合）'!$BD55+1&lt;=15,IF(QN$19&gt;='様式３（療養者名簿）（⑤の場合）'!$BD55,IF(QN$19&lt;='様式３（療養者名簿）（⑤の場合）'!$BE55,1,0),0),0)</f>
        <v>0</v>
      </c>
      <c r="QO50" s="225">
        <f>IF(QO$19-'様式３（療養者名簿）（⑤の場合）'!$BD55+1&lt;=15,IF(QO$19&gt;='様式３（療養者名簿）（⑤の場合）'!$BD55,IF(QO$19&lt;='様式３（療養者名簿）（⑤の場合）'!$BE55,1,0),0),0)</f>
        <v>0</v>
      </c>
      <c r="QP50" s="225">
        <f>IF(QP$19-'様式３（療養者名簿）（⑤の場合）'!$BD55+1&lt;=15,IF(QP$19&gt;='様式３（療養者名簿）（⑤の場合）'!$BD55,IF(QP$19&lt;='様式３（療養者名簿）（⑤の場合）'!$BE55,1,0),0),0)</f>
        <v>0</v>
      </c>
      <c r="QQ50" s="225">
        <f>IF(QQ$19-'様式３（療養者名簿）（⑤の場合）'!$BD55+1&lt;=15,IF(QQ$19&gt;='様式３（療養者名簿）（⑤の場合）'!$BD55,IF(QQ$19&lt;='様式３（療養者名簿）（⑤の場合）'!$BE55,1,0),0),0)</f>
        <v>0</v>
      </c>
      <c r="QR50" s="225">
        <f>IF(QR$19-'様式３（療養者名簿）（⑤の場合）'!$BD55+1&lt;=15,IF(QR$19&gt;='様式３（療養者名簿）（⑤の場合）'!$BD55,IF(QR$19&lt;='様式３（療養者名簿）（⑤の場合）'!$BE55,1,0),0),0)</f>
        <v>0</v>
      </c>
      <c r="QS50" s="225">
        <f>IF(QS$19-'様式３（療養者名簿）（⑤の場合）'!$BD55+1&lt;=15,IF(QS$19&gt;='様式３（療養者名簿）（⑤の場合）'!$BD55,IF(QS$19&lt;='様式３（療養者名簿）（⑤の場合）'!$BE55,1,0),0),0)</f>
        <v>0</v>
      </c>
      <c r="QT50" s="225">
        <f>IF(QT$19-'様式３（療養者名簿）（⑤の場合）'!$BD55+1&lt;=15,IF(QT$19&gt;='様式３（療養者名簿）（⑤の場合）'!$BD55,IF(QT$19&lt;='様式３（療養者名簿）（⑤の場合）'!$BE55,1,0),0),0)</f>
        <v>0</v>
      </c>
      <c r="QU50" s="225">
        <f>IF(QU$19-'様式３（療養者名簿）（⑤の場合）'!$BD55+1&lt;=15,IF(QU$19&gt;='様式３（療養者名簿）（⑤の場合）'!$BD55,IF(QU$19&lt;='様式３（療養者名簿）（⑤の場合）'!$BE55,1,0),0),0)</f>
        <v>0</v>
      </c>
      <c r="QV50" s="225">
        <f>IF(QV$19-'様式３（療養者名簿）（⑤の場合）'!$BD55+1&lt;=15,IF(QV$19&gt;='様式３（療養者名簿）（⑤の場合）'!$BD55,IF(QV$19&lt;='様式３（療養者名簿）（⑤の場合）'!$BE55,1,0),0),0)</f>
        <v>0</v>
      </c>
      <c r="QW50" s="225">
        <f>IF(QW$19-'様式３（療養者名簿）（⑤の場合）'!$BD55+1&lt;=15,IF(QW$19&gt;='様式３（療養者名簿）（⑤の場合）'!$BD55,IF(QW$19&lt;='様式３（療養者名簿）（⑤の場合）'!$BE55,1,0),0),0)</f>
        <v>0</v>
      </c>
      <c r="QX50" s="225">
        <f>IF(QX$19-'様式３（療養者名簿）（⑤の場合）'!$BD55+1&lt;=15,IF(QX$19&gt;='様式３（療養者名簿）（⑤の場合）'!$BD55,IF(QX$19&lt;='様式３（療養者名簿）（⑤の場合）'!$BE55,1,0),0),0)</f>
        <v>0</v>
      </c>
      <c r="QY50" s="225">
        <f>IF(QY$19-'様式３（療養者名簿）（⑤の場合）'!$BD55+1&lt;=15,IF(QY$19&gt;='様式３（療養者名簿）（⑤の場合）'!$BD55,IF(QY$19&lt;='様式３（療養者名簿）（⑤の場合）'!$BE55,1,0),0),0)</f>
        <v>0</v>
      </c>
      <c r="QZ50" s="225">
        <f>IF(QZ$19-'様式３（療養者名簿）（⑤の場合）'!$BD55+1&lt;=15,IF(QZ$19&gt;='様式３（療養者名簿）（⑤の場合）'!$BD55,IF(QZ$19&lt;='様式３（療養者名簿）（⑤の場合）'!$BE55,1,0),0),0)</f>
        <v>0</v>
      </c>
      <c r="RA50" s="225">
        <f>IF(RA$19-'様式３（療養者名簿）（⑤の場合）'!$BD55+1&lt;=15,IF(RA$19&gt;='様式３（療養者名簿）（⑤の場合）'!$BD55,IF(RA$19&lt;='様式３（療養者名簿）（⑤の場合）'!$BE55,1,0),0),0)</f>
        <v>0</v>
      </c>
      <c r="RB50" s="225">
        <f>IF(RB$19-'様式３（療養者名簿）（⑤の場合）'!$BD55+1&lt;=15,IF(RB$19&gt;='様式３（療養者名簿）（⑤の場合）'!$BD55,IF(RB$19&lt;='様式３（療養者名簿）（⑤の場合）'!$BE55,1,0),0),0)</f>
        <v>0</v>
      </c>
      <c r="RC50" s="225">
        <f>IF(RC$19-'様式３（療養者名簿）（⑤の場合）'!$BD55+1&lt;=15,IF(RC$19&gt;='様式３（療養者名簿）（⑤の場合）'!$BD55,IF(RC$19&lt;='様式３（療養者名簿）（⑤の場合）'!$BE55,1,0),0),0)</f>
        <v>0</v>
      </c>
      <c r="RD50" s="225">
        <f>IF(RD$19-'様式３（療養者名簿）（⑤の場合）'!$BD55+1&lt;=15,IF(RD$19&gt;='様式３（療養者名簿）（⑤の場合）'!$BD55,IF(RD$19&lt;='様式３（療養者名簿）（⑤の場合）'!$BE55,1,0),0),0)</f>
        <v>0</v>
      </c>
      <c r="RE50" s="225">
        <f>IF(RE$19-'様式３（療養者名簿）（⑤の場合）'!$BD55+1&lt;=15,IF(RE$19&gt;='様式３（療養者名簿）（⑤の場合）'!$BD55,IF(RE$19&lt;='様式３（療養者名簿）（⑤の場合）'!$BE55,1,0),0),0)</f>
        <v>0</v>
      </c>
      <c r="RF50" s="225">
        <f>IF(RF$19-'様式３（療養者名簿）（⑤の場合）'!$BD55+1&lt;=15,IF(RF$19&gt;='様式３（療養者名簿）（⑤の場合）'!$BD55,IF(RF$19&lt;='様式３（療養者名簿）（⑤の場合）'!$BE55,1,0),0),0)</f>
        <v>0</v>
      </c>
      <c r="RG50" s="225">
        <f>IF(RG$19-'様式３（療養者名簿）（⑤の場合）'!$BD55+1&lt;=15,IF(RG$19&gt;='様式３（療養者名簿）（⑤の場合）'!$BD55,IF(RG$19&lt;='様式３（療養者名簿）（⑤の場合）'!$BE55,1,0),0),0)</f>
        <v>0</v>
      </c>
      <c r="RH50" s="225">
        <f>IF(RH$19-'様式３（療養者名簿）（⑤の場合）'!$BD55+1&lt;=15,IF(RH$19&gt;='様式３（療養者名簿）（⑤の場合）'!$BD55,IF(RH$19&lt;='様式３（療養者名簿）（⑤の場合）'!$BE55,1,0),0),0)</f>
        <v>0</v>
      </c>
      <c r="RI50" s="225">
        <f>IF(RI$19-'様式３（療養者名簿）（⑤の場合）'!$BD55+1&lt;=15,IF(RI$19&gt;='様式３（療養者名簿）（⑤の場合）'!$BD55,IF(RI$19&lt;='様式３（療養者名簿）（⑤の場合）'!$BE55,1,0),0),0)</f>
        <v>0</v>
      </c>
      <c r="RJ50" s="225">
        <f>IF(RJ$19-'様式３（療養者名簿）（⑤の場合）'!$BD55+1&lt;=15,IF(RJ$19&gt;='様式３（療養者名簿）（⑤の場合）'!$BD55,IF(RJ$19&lt;='様式３（療養者名簿）（⑤の場合）'!$BE55,1,0),0),0)</f>
        <v>0</v>
      </c>
      <c r="RK50" s="225">
        <f>IF(RK$19-'様式３（療養者名簿）（⑤の場合）'!$BD55+1&lt;=15,IF(RK$19&gt;='様式３（療養者名簿）（⑤の場合）'!$BD55,IF(RK$19&lt;='様式３（療養者名簿）（⑤の場合）'!$BE55,1,0),0),0)</f>
        <v>0</v>
      </c>
      <c r="RL50" s="225">
        <f>IF(RL$19-'様式３（療養者名簿）（⑤の場合）'!$BD55+1&lt;=15,IF(RL$19&gt;='様式３（療養者名簿）（⑤の場合）'!$BD55,IF(RL$19&lt;='様式３（療養者名簿）（⑤の場合）'!$BE55,1,0),0),0)</f>
        <v>0</v>
      </c>
      <c r="RM50" s="225">
        <f>IF(RM$19-'様式３（療養者名簿）（⑤の場合）'!$BD55+1&lt;=15,IF(RM$19&gt;='様式３（療養者名簿）（⑤の場合）'!$BD55,IF(RM$19&lt;='様式３（療養者名簿）（⑤の場合）'!$BE55,1,0),0),0)</f>
        <v>0</v>
      </c>
      <c r="RN50" s="225">
        <f>IF(RN$19-'様式３（療養者名簿）（⑤の場合）'!$BD55+1&lt;=15,IF(RN$19&gt;='様式３（療養者名簿）（⑤の場合）'!$BD55,IF(RN$19&lt;='様式３（療養者名簿）（⑤の場合）'!$BE55,1,0),0),0)</f>
        <v>0</v>
      </c>
      <c r="RO50" s="225">
        <f>IF(RO$19-'様式３（療養者名簿）（⑤の場合）'!$BD55+1&lt;=15,IF(RO$19&gt;='様式３（療養者名簿）（⑤の場合）'!$BD55,IF(RO$19&lt;='様式３（療養者名簿）（⑤の場合）'!$BE55,1,0),0),0)</f>
        <v>0</v>
      </c>
      <c r="RP50" s="225">
        <f>IF(RP$19-'様式３（療養者名簿）（⑤の場合）'!$BD55+1&lt;=15,IF(RP$19&gt;='様式３（療養者名簿）（⑤の場合）'!$BD55,IF(RP$19&lt;='様式３（療養者名簿）（⑤の場合）'!$BE55,1,0),0),0)</f>
        <v>0</v>
      </c>
      <c r="RQ50" s="225">
        <f>IF(RQ$19-'様式３（療養者名簿）（⑤の場合）'!$BD55+1&lt;=15,IF(RQ$19&gt;='様式３（療養者名簿）（⑤の場合）'!$BD55,IF(RQ$19&lt;='様式３（療養者名簿）（⑤の場合）'!$BE55,1,0),0),0)</f>
        <v>0</v>
      </c>
      <c r="RR50" s="225">
        <f>IF(RR$19-'様式３（療養者名簿）（⑤の場合）'!$BD55+1&lt;=15,IF(RR$19&gt;='様式３（療養者名簿）（⑤の場合）'!$BD55,IF(RR$19&lt;='様式３（療養者名簿）（⑤の場合）'!$BE55,1,0),0),0)</f>
        <v>0</v>
      </c>
      <c r="RS50" s="225">
        <f>IF(RS$19-'様式３（療養者名簿）（⑤の場合）'!$BD55+1&lt;=15,IF(RS$19&gt;='様式３（療養者名簿）（⑤の場合）'!$BD55,IF(RS$19&lt;='様式３（療養者名簿）（⑤の場合）'!$BE55,1,0),0),0)</f>
        <v>0</v>
      </c>
      <c r="RT50" s="225">
        <f>IF(RT$19-'様式３（療養者名簿）（⑤の場合）'!$BD55+1&lt;=15,IF(RT$19&gt;='様式３（療養者名簿）（⑤の場合）'!$BD55,IF(RT$19&lt;='様式３（療養者名簿）（⑤の場合）'!$BE55,1,0),0),0)</f>
        <v>0</v>
      </c>
      <c r="RU50" s="225">
        <f>IF(RU$19-'様式３（療養者名簿）（⑤の場合）'!$BD55+1&lt;=15,IF(RU$19&gt;='様式３（療養者名簿）（⑤の場合）'!$BD55,IF(RU$19&lt;='様式３（療養者名簿）（⑤の場合）'!$BE55,1,0),0),0)</f>
        <v>0</v>
      </c>
      <c r="RV50" s="225">
        <f>IF(RV$19-'様式３（療養者名簿）（⑤の場合）'!$BD55+1&lt;=15,IF(RV$19&gt;='様式３（療養者名簿）（⑤の場合）'!$BD55,IF(RV$19&lt;='様式３（療養者名簿）（⑤の場合）'!$BE55,1,0),0),0)</f>
        <v>0</v>
      </c>
      <c r="RW50" s="225">
        <f>IF(RW$19-'様式３（療養者名簿）（⑤の場合）'!$BD55+1&lt;=15,IF(RW$19&gt;='様式３（療養者名簿）（⑤の場合）'!$BD55,IF(RW$19&lt;='様式３（療養者名簿）（⑤の場合）'!$BE55,1,0),0),0)</f>
        <v>0</v>
      </c>
      <c r="RX50" s="225">
        <f>IF(RX$19-'様式３（療養者名簿）（⑤の場合）'!$BD55+1&lt;=15,IF(RX$19&gt;='様式３（療養者名簿）（⑤の場合）'!$BD55,IF(RX$19&lt;='様式３（療養者名簿）（⑤の場合）'!$BE55,1,0),0),0)</f>
        <v>0</v>
      </c>
      <c r="RY50" s="225">
        <f>IF(RY$19-'様式３（療養者名簿）（⑤の場合）'!$BD55+1&lt;=15,IF(RY$19&gt;='様式３（療養者名簿）（⑤の場合）'!$BD55,IF(RY$19&lt;='様式３（療養者名簿）（⑤の場合）'!$BE55,1,0),0),0)</f>
        <v>0</v>
      </c>
      <c r="RZ50" s="225">
        <f>IF(RZ$19-'様式３（療養者名簿）（⑤の場合）'!$BD55+1&lt;=15,IF(RZ$19&gt;='様式３（療養者名簿）（⑤の場合）'!$BD55,IF(RZ$19&lt;='様式３（療養者名簿）（⑤の場合）'!$BE55,1,0),0),0)</f>
        <v>0</v>
      </c>
      <c r="SA50" s="225">
        <f>IF(SA$19-'様式３（療養者名簿）（⑤の場合）'!$BD55+1&lt;=15,IF(SA$19&gt;='様式３（療養者名簿）（⑤の場合）'!$BD55,IF(SA$19&lt;='様式３（療養者名簿）（⑤の場合）'!$BE55,1,0),0),0)</f>
        <v>0</v>
      </c>
      <c r="SB50" s="225">
        <f>IF(SB$19-'様式３（療養者名簿）（⑤の場合）'!$BD55+1&lt;=15,IF(SB$19&gt;='様式３（療養者名簿）（⑤の場合）'!$BD55,IF(SB$19&lt;='様式３（療養者名簿）（⑤の場合）'!$BE55,1,0),0),0)</f>
        <v>0</v>
      </c>
      <c r="SC50" s="225">
        <f>IF(SC$19-'様式３（療養者名簿）（⑤の場合）'!$BD55+1&lt;=15,IF(SC$19&gt;='様式３（療養者名簿）（⑤の場合）'!$BD55,IF(SC$19&lt;='様式３（療養者名簿）（⑤の場合）'!$BE55,1,0),0),0)</f>
        <v>0</v>
      </c>
      <c r="SD50" s="225">
        <f>IF(SD$19-'様式３（療養者名簿）（⑤の場合）'!$BD55+1&lt;=15,IF(SD$19&gt;='様式３（療養者名簿）（⑤の場合）'!$BD55,IF(SD$19&lt;='様式３（療養者名簿）（⑤の場合）'!$BE55,1,0),0),0)</f>
        <v>0</v>
      </c>
      <c r="SE50" s="225">
        <f>IF(SE$19-'様式３（療養者名簿）（⑤の場合）'!$BD55+1&lt;=15,IF(SE$19&gt;='様式３（療養者名簿）（⑤の場合）'!$BD55,IF(SE$19&lt;='様式３（療養者名簿）（⑤の場合）'!$BE55,1,0),0),0)</f>
        <v>0</v>
      </c>
      <c r="SF50" s="225">
        <f>IF(SF$19-'様式３（療養者名簿）（⑤の場合）'!$BD55+1&lt;=15,IF(SF$19&gt;='様式３（療養者名簿）（⑤の場合）'!$BD55,IF(SF$19&lt;='様式３（療養者名簿）（⑤の場合）'!$BE55,1,0),0),0)</f>
        <v>0</v>
      </c>
      <c r="SG50" s="225">
        <f>IF(SG$19-'様式３（療養者名簿）（⑤の場合）'!$BD55+1&lt;=15,IF(SG$19&gt;='様式３（療養者名簿）（⑤の場合）'!$BD55,IF(SG$19&lt;='様式３（療養者名簿）（⑤の場合）'!$BE55,1,0),0),0)</f>
        <v>0</v>
      </c>
      <c r="SH50" s="225">
        <f>IF(SH$19-'様式３（療養者名簿）（⑤の場合）'!$BD55+1&lt;=15,IF(SH$19&gt;='様式３（療養者名簿）（⑤の場合）'!$BD55,IF(SH$19&lt;='様式３（療養者名簿）（⑤の場合）'!$BE55,1,0),0),0)</f>
        <v>0</v>
      </c>
      <c r="SI50" s="225">
        <f>IF(SI$19-'様式３（療養者名簿）（⑤の場合）'!$BD55+1&lt;=15,IF(SI$19&gt;='様式３（療養者名簿）（⑤の場合）'!$BD55,IF(SI$19&lt;='様式３（療養者名簿）（⑤の場合）'!$BE55,1,0),0),0)</f>
        <v>0</v>
      </c>
      <c r="SJ50" s="225">
        <f>IF(SJ$19-'様式３（療養者名簿）（⑤の場合）'!$BD55+1&lt;=15,IF(SJ$19&gt;='様式３（療養者名簿）（⑤の場合）'!$BD55,IF(SJ$19&lt;='様式３（療養者名簿）（⑤の場合）'!$BE55,1,0),0),0)</f>
        <v>0</v>
      </c>
      <c r="SK50" s="225">
        <f>IF(SK$19-'様式３（療養者名簿）（⑤の場合）'!$BD55+1&lt;=15,IF(SK$19&gt;='様式３（療養者名簿）（⑤の場合）'!$BD55,IF(SK$19&lt;='様式３（療養者名簿）（⑤の場合）'!$BE55,1,0),0),0)</f>
        <v>0</v>
      </c>
      <c r="SL50" s="225">
        <f>IF(SL$19-'様式３（療養者名簿）（⑤の場合）'!$BD55+1&lt;=15,IF(SL$19&gt;='様式３（療養者名簿）（⑤の場合）'!$BD55,IF(SL$19&lt;='様式３（療養者名簿）（⑤の場合）'!$BE55,1,0),0),0)</f>
        <v>0</v>
      </c>
      <c r="SM50" s="225">
        <f>IF(SM$19-'様式３（療養者名簿）（⑤の場合）'!$BD55+1&lt;=15,IF(SM$19&gt;='様式３（療養者名簿）（⑤の場合）'!$BD55,IF(SM$19&lt;='様式３（療養者名簿）（⑤の場合）'!$BE55,1,0),0),0)</f>
        <v>0</v>
      </c>
      <c r="SN50" s="225">
        <f>IF(SN$19-'様式３（療養者名簿）（⑤の場合）'!$BD55+1&lt;=15,IF(SN$19&gt;='様式３（療養者名簿）（⑤の場合）'!$BD55,IF(SN$19&lt;='様式３（療養者名簿）（⑤の場合）'!$BE55,1,0),0),0)</f>
        <v>0</v>
      </c>
      <c r="SO50" s="225">
        <f>IF(SO$19-'様式３（療養者名簿）（⑤の場合）'!$BD55+1&lt;=15,IF(SO$19&gt;='様式３（療養者名簿）（⑤の場合）'!$BD55,IF(SO$19&lt;='様式３（療養者名簿）（⑤の場合）'!$BE55,1,0),0),0)</f>
        <v>0</v>
      </c>
      <c r="SP50" s="225">
        <f>IF(SP$19-'様式３（療養者名簿）（⑤の場合）'!$BD55+1&lt;=15,IF(SP$19&gt;='様式３（療養者名簿）（⑤の場合）'!$BD55,IF(SP$19&lt;='様式３（療養者名簿）（⑤の場合）'!$BE55,1,0),0),0)</f>
        <v>0</v>
      </c>
      <c r="SQ50" s="225">
        <f>IF(SQ$19-'様式３（療養者名簿）（⑤の場合）'!$BD55+1&lt;=15,IF(SQ$19&gt;='様式３（療養者名簿）（⑤の場合）'!$BD55,IF(SQ$19&lt;='様式３（療養者名簿）（⑤の場合）'!$BE55,1,0),0),0)</f>
        <v>0</v>
      </c>
      <c r="SR50" s="225">
        <f>IF(SR$19-'様式３（療養者名簿）（⑤の場合）'!$BD55+1&lt;=15,IF(SR$19&gt;='様式３（療養者名簿）（⑤の場合）'!$BD55,IF(SR$19&lt;='様式３（療養者名簿）（⑤の場合）'!$BE55,1,0),0),0)</f>
        <v>0</v>
      </c>
      <c r="SS50" s="225">
        <f>IF(SS$19-'様式３（療養者名簿）（⑤の場合）'!$BD55+1&lt;=15,IF(SS$19&gt;='様式３（療養者名簿）（⑤の場合）'!$BD55,IF(SS$19&lt;='様式３（療養者名簿）（⑤の場合）'!$BE55,1,0),0),0)</f>
        <v>0</v>
      </c>
      <c r="ST50" s="225">
        <f>IF(ST$19-'様式３（療養者名簿）（⑤の場合）'!$BD55+1&lt;=15,IF(ST$19&gt;='様式３（療養者名簿）（⑤の場合）'!$BD55,IF(ST$19&lt;='様式３（療養者名簿）（⑤の場合）'!$BE55,1,0),0),0)</f>
        <v>0</v>
      </c>
      <c r="SU50" s="225">
        <f>IF(SU$19-'様式３（療養者名簿）（⑤の場合）'!$BD55+1&lt;=15,IF(SU$19&gt;='様式３（療養者名簿）（⑤の場合）'!$BD55,IF(SU$19&lt;='様式３（療養者名簿）（⑤の場合）'!$BE55,1,0),0),0)</f>
        <v>0</v>
      </c>
      <c r="SV50" s="225">
        <f>IF(SV$19-'様式３（療養者名簿）（⑤の場合）'!$BD55+1&lt;=15,IF(SV$19&gt;='様式３（療養者名簿）（⑤の場合）'!$BD55,IF(SV$19&lt;='様式３（療養者名簿）（⑤の場合）'!$BE55,1,0),0),0)</f>
        <v>0</v>
      </c>
      <c r="SW50" s="225">
        <f>IF(SW$19-'様式３（療養者名簿）（⑤の場合）'!$BD55+1&lt;=15,IF(SW$19&gt;='様式３（療養者名簿）（⑤の場合）'!$BD55,IF(SW$19&lt;='様式３（療養者名簿）（⑤の場合）'!$BE55,1,0),0),0)</f>
        <v>0</v>
      </c>
      <c r="SX50" s="225">
        <f>IF(SX$19-'様式３（療養者名簿）（⑤の場合）'!$BD55+1&lt;=15,IF(SX$19&gt;='様式３（療養者名簿）（⑤の場合）'!$BD55,IF(SX$19&lt;='様式３（療養者名簿）（⑤の場合）'!$BE55,1,0),0),0)</f>
        <v>0</v>
      </c>
      <c r="SY50" s="225">
        <f>IF(SY$19-'様式３（療養者名簿）（⑤の場合）'!$BD55+1&lt;=15,IF(SY$19&gt;='様式３（療養者名簿）（⑤の場合）'!$BD55,IF(SY$19&lt;='様式３（療養者名簿）（⑤の場合）'!$BE55,1,0),0),0)</f>
        <v>0</v>
      </c>
      <c r="SZ50" s="225">
        <f>IF(SZ$19-'様式３（療養者名簿）（⑤の場合）'!$BD55+1&lt;=15,IF(SZ$19&gt;='様式３（療養者名簿）（⑤の場合）'!$BD55,IF(SZ$19&lt;='様式３（療養者名簿）（⑤の場合）'!$BE55,1,0),0),0)</f>
        <v>0</v>
      </c>
      <c r="TA50" s="225">
        <f>IF(TA$19-'様式３（療養者名簿）（⑤の場合）'!$BD55+1&lt;=15,IF(TA$19&gt;='様式３（療養者名簿）（⑤の場合）'!$BD55,IF(TA$19&lt;='様式３（療養者名簿）（⑤の場合）'!$BE55,1,0),0),0)</f>
        <v>0</v>
      </c>
      <c r="TB50" s="225">
        <f>IF(TB$19-'様式３（療養者名簿）（⑤の場合）'!$BD55+1&lt;=15,IF(TB$19&gt;='様式３（療養者名簿）（⑤の場合）'!$BD55,IF(TB$19&lt;='様式３（療養者名簿）（⑤の場合）'!$BE55,1,0),0),0)</f>
        <v>0</v>
      </c>
      <c r="TC50" s="225">
        <f>IF(TC$19-'様式３（療養者名簿）（⑤の場合）'!$BD55+1&lt;=15,IF(TC$19&gt;='様式３（療養者名簿）（⑤の場合）'!$BD55,IF(TC$19&lt;='様式３（療養者名簿）（⑤の場合）'!$BE55,1,0),0),0)</f>
        <v>0</v>
      </c>
      <c r="TD50" s="225">
        <f>IF(TD$19-'様式３（療養者名簿）（⑤の場合）'!$BD55+1&lt;=15,IF(TD$19&gt;='様式３（療養者名簿）（⑤の場合）'!$BD55,IF(TD$19&lt;='様式３（療養者名簿）（⑤の場合）'!$BE55,1,0),0),0)</f>
        <v>0</v>
      </c>
      <c r="TE50" s="225">
        <f>IF(TE$19-'様式３（療養者名簿）（⑤の場合）'!$BD55+1&lt;=15,IF(TE$19&gt;='様式３（療養者名簿）（⑤の場合）'!$BD55,IF(TE$19&lt;='様式３（療養者名簿）（⑤の場合）'!$BE55,1,0),0),0)</f>
        <v>0</v>
      </c>
      <c r="TF50" s="225">
        <f>IF(TF$19-'様式３（療養者名簿）（⑤の場合）'!$BD55+1&lt;=15,IF(TF$19&gt;='様式３（療養者名簿）（⑤の場合）'!$BD55,IF(TF$19&lt;='様式３（療養者名簿）（⑤の場合）'!$BE55,1,0),0),0)</f>
        <v>0</v>
      </c>
      <c r="TG50" s="225">
        <f>IF(TG$19-'様式３（療養者名簿）（⑤の場合）'!$BD55+1&lt;=15,IF(TG$19&gt;='様式３（療養者名簿）（⑤の場合）'!$BD55,IF(TG$19&lt;='様式３（療養者名簿）（⑤の場合）'!$BE55,1,0),0),0)</f>
        <v>0</v>
      </c>
      <c r="TH50" s="225">
        <f>IF(TH$19-'様式３（療養者名簿）（⑤の場合）'!$BD55+1&lt;=15,IF(TH$19&gt;='様式３（療養者名簿）（⑤の場合）'!$BD55,IF(TH$19&lt;='様式３（療養者名簿）（⑤の場合）'!$BE55,1,0),0),0)</f>
        <v>0</v>
      </c>
      <c r="TI50" s="225">
        <f>IF(TI$19-'様式３（療養者名簿）（⑤の場合）'!$BD55+1&lt;=15,IF(TI$19&gt;='様式３（療養者名簿）（⑤の場合）'!$BD55,IF(TI$19&lt;='様式３（療養者名簿）（⑤の場合）'!$BE55,1,0),0),0)</f>
        <v>0</v>
      </c>
      <c r="TJ50" s="225">
        <f>IF(TJ$19-'様式３（療養者名簿）（⑤の場合）'!$BD55+1&lt;=15,IF(TJ$19&gt;='様式３（療養者名簿）（⑤の場合）'!$BD55,IF(TJ$19&lt;='様式３（療養者名簿）（⑤の場合）'!$BE55,1,0),0),0)</f>
        <v>0</v>
      </c>
      <c r="TK50" s="225">
        <f>IF(TK$19-'様式３（療養者名簿）（⑤の場合）'!$BD55+1&lt;=15,IF(TK$19&gt;='様式３（療養者名簿）（⑤の場合）'!$BD55,IF(TK$19&lt;='様式３（療養者名簿）（⑤の場合）'!$BE55,1,0),0),0)</f>
        <v>0</v>
      </c>
      <c r="TL50" s="225">
        <f>IF(TL$19-'様式３（療養者名簿）（⑤の場合）'!$BD55+1&lt;=15,IF(TL$19&gt;='様式３（療養者名簿）（⑤の場合）'!$BD55,IF(TL$19&lt;='様式３（療養者名簿）（⑤の場合）'!$BE55,1,0),0),0)</f>
        <v>0</v>
      </c>
      <c r="TM50" s="225">
        <f>IF(TM$19-'様式３（療養者名簿）（⑤の場合）'!$BD55+1&lt;=15,IF(TM$19&gt;='様式３（療養者名簿）（⑤の場合）'!$BD55,IF(TM$19&lt;='様式３（療養者名簿）（⑤の場合）'!$BE55,1,0),0),0)</f>
        <v>0</v>
      </c>
      <c r="TN50" s="225">
        <f>IF(TN$19-'様式３（療養者名簿）（⑤の場合）'!$BD55+1&lt;=15,IF(TN$19&gt;='様式３（療養者名簿）（⑤の場合）'!$BD55,IF(TN$19&lt;='様式３（療養者名簿）（⑤の場合）'!$BE55,1,0),0),0)</f>
        <v>0</v>
      </c>
      <c r="TO50" s="225">
        <f>IF(TO$19-'様式３（療養者名簿）（⑤の場合）'!$BD55+1&lt;=15,IF(TO$19&gt;='様式３（療養者名簿）（⑤の場合）'!$BD55,IF(TO$19&lt;='様式３（療養者名簿）（⑤の場合）'!$BE55,1,0),0),0)</f>
        <v>0</v>
      </c>
      <c r="TP50" s="225">
        <f>IF(TP$19-'様式３（療養者名簿）（⑤の場合）'!$BD55+1&lt;=15,IF(TP$19&gt;='様式３（療養者名簿）（⑤の場合）'!$BD55,IF(TP$19&lt;='様式３（療養者名簿）（⑤の場合）'!$BE55,1,0),0),0)</f>
        <v>0</v>
      </c>
      <c r="TQ50" s="225">
        <f>IF(TQ$19-'様式３（療養者名簿）（⑤の場合）'!$BD55+1&lt;=15,IF(TQ$19&gt;='様式３（療養者名簿）（⑤の場合）'!$BD55,IF(TQ$19&lt;='様式３（療養者名簿）（⑤の場合）'!$BE55,1,0),0),0)</f>
        <v>0</v>
      </c>
      <c r="TR50" s="225">
        <f>IF(TR$19-'様式３（療養者名簿）（⑤の場合）'!$BD55+1&lt;=15,IF(TR$19&gt;='様式３（療養者名簿）（⑤の場合）'!$BD55,IF(TR$19&lt;='様式３（療養者名簿）（⑤の場合）'!$BE55,1,0),0),0)</f>
        <v>0</v>
      </c>
      <c r="TS50" s="225">
        <f>IF(TS$19-'様式３（療養者名簿）（⑤の場合）'!$BD55+1&lt;=15,IF(TS$19&gt;='様式３（療養者名簿）（⑤の場合）'!$BD55,IF(TS$19&lt;='様式３（療養者名簿）（⑤の場合）'!$BE55,1,0),0),0)</f>
        <v>0</v>
      </c>
      <c r="TT50" s="225">
        <f>IF(TT$19-'様式３（療養者名簿）（⑤の場合）'!$BD55+1&lt;=15,IF(TT$19&gt;='様式３（療養者名簿）（⑤の場合）'!$BD55,IF(TT$19&lt;='様式３（療養者名簿）（⑤の場合）'!$BE55,1,0),0),0)</f>
        <v>0</v>
      </c>
      <c r="TU50" s="225">
        <f>IF(TU$19-'様式３（療養者名簿）（⑤の場合）'!$BD55+1&lt;=15,IF(TU$19&gt;='様式３（療養者名簿）（⑤の場合）'!$BD55,IF(TU$19&lt;='様式３（療養者名簿）（⑤の場合）'!$BE55,1,0),0),0)</f>
        <v>0</v>
      </c>
      <c r="TV50" s="225">
        <f>IF(TV$19-'様式３（療養者名簿）（⑤の場合）'!$BD55+1&lt;=15,IF(TV$19&gt;='様式３（療養者名簿）（⑤の場合）'!$BD55,IF(TV$19&lt;='様式３（療養者名簿）（⑤の場合）'!$BE55,1,0),0),0)</f>
        <v>0</v>
      </c>
      <c r="TW50" s="225">
        <f>IF(TW$19-'様式３（療養者名簿）（⑤の場合）'!$BD55+1&lt;=15,IF(TW$19&gt;='様式３（療養者名簿）（⑤の場合）'!$BD55,IF(TW$19&lt;='様式３（療養者名簿）（⑤の場合）'!$BE55,1,0),0),0)</f>
        <v>0</v>
      </c>
      <c r="TX50" s="225">
        <f>IF(TX$19-'様式３（療養者名簿）（⑤の場合）'!$BD55+1&lt;=15,IF(TX$19&gt;='様式３（療養者名簿）（⑤の場合）'!$BD55,IF(TX$19&lt;='様式３（療養者名簿）（⑤の場合）'!$BE55,1,0),0),0)</f>
        <v>0</v>
      </c>
      <c r="TY50" s="225">
        <f>IF(TY$19-'様式３（療養者名簿）（⑤の場合）'!$BD55+1&lt;=15,IF(TY$19&gt;='様式３（療養者名簿）（⑤の場合）'!$BD55,IF(TY$19&lt;='様式３（療養者名簿）（⑤の場合）'!$BE55,1,0),0),0)</f>
        <v>0</v>
      </c>
      <c r="TZ50" s="225">
        <f>IF(TZ$19-'様式３（療養者名簿）（⑤の場合）'!$BD55+1&lt;=15,IF(TZ$19&gt;='様式３（療養者名簿）（⑤の場合）'!$BD55,IF(TZ$19&lt;='様式３（療養者名簿）（⑤の場合）'!$BE55,1,0),0),0)</f>
        <v>0</v>
      </c>
      <c r="UA50" s="225">
        <f>IF(UA$19-'様式３（療養者名簿）（⑤の場合）'!$BD55+1&lt;=15,IF(UA$19&gt;='様式３（療養者名簿）（⑤の場合）'!$BD55,IF(UA$19&lt;='様式３（療養者名簿）（⑤の場合）'!$BE55,1,0),0),0)</f>
        <v>0</v>
      </c>
      <c r="UB50" s="225">
        <f>IF(UB$19-'様式３（療養者名簿）（⑤の場合）'!$BD55+1&lt;=15,IF(UB$19&gt;='様式３（療養者名簿）（⑤の場合）'!$BD55,IF(UB$19&lt;='様式３（療養者名簿）（⑤の場合）'!$BE55,1,0),0),0)</f>
        <v>0</v>
      </c>
      <c r="UC50" s="225">
        <f>IF(UC$19-'様式３（療養者名簿）（⑤の場合）'!$BD55+1&lt;=15,IF(UC$19&gt;='様式３（療養者名簿）（⑤の場合）'!$BD55,IF(UC$19&lt;='様式３（療養者名簿）（⑤の場合）'!$BE55,1,0),0),0)</f>
        <v>0</v>
      </c>
      <c r="UD50" s="338">
        <f>IF(UD$19-'様式３（療養者名簿）（⑤の場合）'!$BD55+1&lt;=15,IF(UD$19&gt;='様式３（療養者名簿）（⑤の場合）'!$BD55,IF(UD$19&lt;='様式３（療養者名簿）（⑤の場合）'!$BE55,1,0),0),0)</f>
        <v>0</v>
      </c>
      <c r="UE50" s="338">
        <f>IF(UE$19-'様式３（療養者名簿）（⑤の場合）'!$BD55+1&lt;=15,IF(UE$19&gt;='様式３（療養者名簿）（⑤の場合）'!$BD55,IF(UE$19&lt;='様式３（療養者名簿）（⑤の場合）'!$BE55,1,0),0),0)</f>
        <v>0</v>
      </c>
      <c r="UF50" s="338">
        <f>IF(UF$19-'様式３（療養者名簿）（⑤の場合）'!$BD55+1&lt;=15,IF(UF$19&gt;='様式３（療養者名簿）（⑤の場合）'!$BD55,IF(UF$19&lt;='様式３（療養者名簿）（⑤の場合）'!$BE55,1,0),0),0)</f>
        <v>0</v>
      </c>
      <c r="UG50" s="338">
        <f>IF(UG$19-'様式３（療養者名簿）（⑤の場合）'!$BD55+1&lt;=15,IF(UG$19&gt;='様式３（療養者名簿）（⑤の場合）'!$BD55,IF(UG$19&lt;='様式３（療養者名簿）（⑤の場合）'!$BE55,1,0),0),0)</f>
        <v>0</v>
      </c>
      <c r="UH50" s="338">
        <f>IF(UH$19-'様式３（療養者名簿）（⑤の場合）'!$BD55+1&lt;=15,IF(UH$19&gt;='様式３（療養者名簿）（⑤の場合）'!$BD55,IF(UH$19&lt;='様式３（療養者名簿）（⑤の場合）'!$BE55,1,0),0),0)</f>
        <v>0</v>
      </c>
      <c r="UI50" s="338">
        <f>IF(UI$19-'様式３（療養者名簿）（⑤の場合）'!$BD55+1&lt;=15,IF(UI$19&gt;='様式３（療養者名簿）（⑤の場合）'!$BD55,IF(UI$19&lt;='様式３（療養者名簿）（⑤の場合）'!$BE55,1,0),0),0)</f>
        <v>0</v>
      </c>
      <c r="UJ50" s="338">
        <f>IF(UJ$19-'様式３（療養者名簿）（⑤の場合）'!$BD55+1&lt;=15,IF(UJ$19&gt;='様式３（療養者名簿）（⑤の場合）'!$BD55,IF(UJ$19&lt;='様式３（療養者名簿）（⑤の場合）'!$BE55,1,0),0),0)</f>
        <v>0</v>
      </c>
      <c r="UK50" s="338">
        <f>IF(UK$19-'様式３（療養者名簿）（⑤の場合）'!$BD55+1&lt;=15,IF(UK$19&gt;='様式３（療養者名簿）（⑤の場合）'!$BD55,IF(UK$19&lt;='様式３（療養者名簿）（⑤の場合）'!$BE55,1,0),0),0)</f>
        <v>0</v>
      </c>
      <c r="UL50" s="338">
        <f>IF(UL$19-'様式３（療養者名簿）（⑤の場合）'!$BD55+1&lt;=15,IF(UL$19&gt;='様式３（療養者名簿）（⑤の場合）'!$BD55,IF(UL$19&lt;='様式３（療養者名簿）（⑤の場合）'!$BE55,1,0),0),0)</f>
        <v>0</v>
      </c>
      <c r="UM50" s="338">
        <f>IF(UM$19-'様式３（療養者名簿）（⑤の場合）'!$BD55+1&lt;=15,IF(UM$19&gt;='様式３（療養者名簿）（⑤の場合）'!$BD55,IF(UM$19&lt;='様式３（療養者名簿）（⑤の場合）'!$BE55,1,0),0),0)</f>
        <v>0</v>
      </c>
      <c r="UN50" s="338">
        <f>IF(UN$19-'様式３（療養者名簿）（⑤の場合）'!$BD55+1&lt;=15,IF(UN$19&gt;='様式３（療養者名簿）（⑤の場合）'!$BD55,IF(UN$19&lt;='様式３（療養者名簿）（⑤の場合）'!$BE55,1,0),0),0)</f>
        <v>0</v>
      </c>
      <c r="UO50" s="338">
        <f>IF(UO$19-'様式３（療養者名簿）（⑤の場合）'!$BD55+1&lt;=15,IF(UO$19&gt;='様式３（療養者名簿）（⑤の場合）'!$BD55,IF(UO$19&lt;='様式３（療養者名簿）（⑤の場合）'!$BE55,1,0),0),0)</f>
        <v>0</v>
      </c>
      <c r="UP50" s="338">
        <f>IF(UP$19-'様式３（療養者名簿）（⑤の場合）'!$BD55+1&lt;=15,IF(UP$19&gt;='様式３（療養者名簿）（⑤の場合）'!$BD55,IF(UP$19&lt;='様式３（療養者名簿）（⑤の場合）'!$BE55,1,0),0),0)</f>
        <v>0</v>
      </c>
      <c r="UQ50" s="338">
        <f>IF(UQ$19-'様式３（療養者名簿）（⑤の場合）'!$BD55+1&lt;=15,IF(UQ$19&gt;='様式３（療養者名簿）（⑤の場合）'!$BD55,IF(UQ$19&lt;='様式３（療養者名簿）（⑤の場合）'!$BE55,1,0),0),0)</f>
        <v>0</v>
      </c>
      <c r="UR50" s="338">
        <f>IF(UR$19-'様式３（療養者名簿）（⑤の場合）'!$BD55+1&lt;=15,IF(UR$19&gt;='様式３（療養者名簿）（⑤の場合）'!$BD55,IF(UR$19&lt;='様式３（療養者名簿）（⑤の場合）'!$BE55,1,0),0),0)</f>
        <v>0</v>
      </c>
      <c r="US50" s="338">
        <f>IF(US$19-'様式３（療養者名簿）（⑤の場合）'!$BD55+1&lt;=15,IF(US$19&gt;='様式３（療養者名簿）（⑤の場合）'!$BD55,IF(US$19&lt;='様式３（療養者名簿）（⑤の場合）'!$BE55,1,0),0),0)</f>
        <v>0</v>
      </c>
      <c r="UT50" s="338">
        <f>IF(UT$19-'様式３（療養者名簿）（⑤の場合）'!$BD55+1&lt;=15,IF(UT$19&gt;='様式３（療養者名簿）（⑤の場合）'!$BD55,IF(UT$19&lt;='様式３（療養者名簿）（⑤の場合）'!$BE55,1,0),0),0)</f>
        <v>0</v>
      </c>
      <c r="UU50" s="338">
        <f>IF(UU$19-'様式３（療養者名簿）（⑤の場合）'!$BD55+1&lt;=15,IF(UU$19&gt;='様式３（療養者名簿）（⑤の場合）'!$BD55,IF(UU$19&lt;='様式３（療養者名簿）（⑤の場合）'!$BE55,1,0),0),0)</f>
        <v>0</v>
      </c>
      <c r="UV50" s="338">
        <f>IF(UV$19-'様式３（療養者名簿）（⑤の場合）'!$BD55+1&lt;=15,IF(UV$19&gt;='様式３（療養者名簿）（⑤の場合）'!$BD55,IF(UV$19&lt;='様式３（療養者名簿）（⑤の場合）'!$BE55,1,0),0),0)</f>
        <v>0</v>
      </c>
      <c r="UW50" s="338">
        <f>IF(UW$19-'様式３（療養者名簿）（⑤の場合）'!$BD55+1&lt;=15,IF(UW$19&gt;='様式３（療養者名簿）（⑤の場合）'!$BD55,IF(UW$19&lt;='様式３（療養者名簿）（⑤の場合）'!$BE55,1,0),0),0)</f>
        <v>0</v>
      </c>
      <c r="UX50" s="338">
        <f>IF(UX$19-'様式３（療養者名簿）（⑤の場合）'!$BD55+1&lt;=15,IF(UX$19&gt;='様式３（療養者名簿）（⑤の場合）'!$BD55,IF(UX$19&lt;='様式３（療養者名簿）（⑤の場合）'!$BE55,1,0),0),0)</f>
        <v>0</v>
      </c>
      <c r="UY50" s="338">
        <f>IF(UY$19-'様式３（療養者名簿）（⑤の場合）'!$BD55+1&lt;=15,IF(UY$19&gt;='様式３（療養者名簿）（⑤の場合）'!$BD55,IF(UY$19&lt;='様式３（療養者名簿）（⑤の場合）'!$BE55,1,0),0),0)</f>
        <v>0</v>
      </c>
      <c r="UZ50" s="338">
        <f>IF(UZ$19-'様式３（療養者名簿）（⑤の場合）'!$BD55+1&lt;=15,IF(UZ$19&gt;='様式３（療養者名簿）（⑤の場合）'!$BD55,IF(UZ$19&lt;='様式３（療養者名簿）（⑤の場合）'!$BE55,1,0),0),0)</f>
        <v>0</v>
      </c>
      <c r="VA50" s="338">
        <f>IF(VA$19-'様式３（療養者名簿）（⑤の場合）'!$BD55+1&lt;=15,IF(VA$19&gt;='様式３（療養者名簿）（⑤の場合）'!$BD55,IF(VA$19&lt;='様式３（療養者名簿）（⑤の場合）'!$BE55,1,0),0),0)</f>
        <v>0</v>
      </c>
      <c r="VB50" s="338">
        <f>IF(VB$19-'様式３（療養者名簿）（⑤の場合）'!$BD55+1&lt;=15,IF(VB$19&gt;='様式３（療養者名簿）（⑤の場合）'!$BD55,IF(VB$19&lt;='様式３（療養者名簿）（⑤の場合）'!$BE55,1,0),0),0)</f>
        <v>0</v>
      </c>
      <c r="VC50" s="338">
        <f>IF(VC$19-'様式３（療養者名簿）（⑤の場合）'!$BD55+1&lt;=15,IF(VC$19&gt;='様式３（療養者名簿）（⑤の場合）'!$BD55,IF(VC$19&lt;='様式３（療養者名簿）（⑤の場合）'!$BE55,1,0),0),0)</f>
        <v>0</v>
      </c>
      <c r="VD50" s="338">
        <f>IF(VD$19-'様式３（療養者名簿）（⑤の場合）'!$BD55+1&lt;=15,IF(VD$19&gt;='様式３（療養者名簿）（⑤の場合）'!$BD55,IF(VD$19&lt;='様式３（療養者名簿）（⑤の場合）'!$BE55,1,0),0),0)</f>
        <v>0</v>
      </c>
      <c r="VE50" s="338">
        <f>IF(VE$19-'様式３（療養者名簿）（⑤の場合）'!$BD55+1&lt;=15,IF(VE$19&gt;='様式３（療養者名簿）（⑤の場合）'!$BD55,IF(VE$19&lt;='様式３（療養者名簿）（⑤の場合）'!$BE55,1,0),0),0)</f>
        <v>0</v>
      </c>
      <c r="VF50" s="338">
        <f>IF(VF$19-'様式３（療養者名簿）（⑤の場合）'!$BD55+1&lt;=15,IF(VF$19&gt;='様式３（療養者名簿）（⑤の場合）'!$BD55,IF(VF$19&lt;='様式３（療養者名簿）（⑤の場合）'!$BE55,1,0),0),0)</f>
        <v>0</v>
      </c>
      <c r="VG50" s="338">
        <f>IF(VG$19-'様式３（療養者名簿）（⑤の場合）'!$BD55+1&lt;=15,IF(VG$19&gt;='様式３（療養者名簿）（⑤の場合）'!$BD55,IF(VG$19&lt;='様式３（療養者名簿）（⑤の場合）'!$BE55,1,0),0),0)</f>
        <v>0</v>
      </c>
      <c r="VH50" s="338">
        <f>IF(VH$19-'様式３（療養者名簿）（⑤の場合）'!$BD55+1&lt;=15,IF(VH$19&gt;='様式３（療養者名簿）（⑤の場合）'!$BD55,IF(VH$19&lt;='様式３（療養者名簿）（⑤の場合）'!$BE55,1,0),0),0)</f>
        <v>0</v>
      </c>
      <c r="VI50" s="338">
        <f>IF(VI$19-'様式３（療養者名簿）（⑤の場合）'!$BD55+1&lt;=15,IF(VI$19&gt;='様式３（療養者名簿）（⑤の場合）'!$BD55,IF(VI$19&lt;='様式３（療養者名簿）（⑤の場合）'!$BE55,1,0),0),0)</f>
        <v>0</v>
      </c>
      <c r="VJ50" s="338">
        <f>IF(VJ$19-'様式３（療養者名簿）（⑤の場合）'!$BD55+1&lt;=15,IF(VJ$19&gt;='様式３（療養者名簿）（⑤の場合）'!$BD55,IF(VJ$19&lt;='様式３（療養者名簿）（⑤の場合）'!$BE55,1,0),0),0)</f>
        <v>0</v>
      </c>
      <c r="VK50" s="338">
        <f>IF(VK$19-'様式３（療養者名簿）（⑤の場合）'!$BD55+1&lt;=15,IF(VK$19&gt;='様式３（療養者名簿）（⑤の場合）'!$BD55,IF(VK$19&lt;='様式３（療養者名簿）（⑤の場合）'!$BE55,1,0),0),0)</f>
        <v>0</v>
      </c>
      <c r="VL50" s="338">
        <f>IF(VL$19-'様式３（療養者名簿）（⑤の場合）'!$BD55+1&lt;=15,IF(VL$19&gt;='様式３（療養者名簿）（⑤の場合）'!$BD55,IF(VL$19&lt;='様式３（療養者名簿）（⑤の場合）'!$BE55,1,0),0),0)</f>
        <v>0</v>
      </c>
      <c r="VM50" s="338">
        <f>IF(VM$19-'様式３（療養者名簿）（⑤の場合）'!$BD55+1&lt;=15,IF(VM$19&gt;='様式３（療養者名簿）（⑤の場合）'!$BD55,IF(VM$19&lt;='様式３（療養者名簿）（⑤の場合）'!$BE55,1,0),0),0)</f>
        <v>0</v>
      </c>
      <c r="VN50" s="338">
        <f>IF(VN$19-'様式３（療養者名簿）（⑤の場合）'!$BD55+1&lt;=15,IF(VN$19&gt;='様式３（療養者名簿）（⑤の場合）'!$BD55,IF(VN$19&lt;='様式３（療養者名簿）（⑤の場合）'!$BE55,1,0),0),0)</f>
        <v>0</v>
      </c>
      <c r="VO50" s="338">
        <f>IF(VO$19-'様式３（療養者名簿）（⑤の場合）'!$BD55+1&lt;=15,IF(VO$19&gt;='様式３（療養者名簿）（⑤の場合）'!$BD55,IF(VO$19&lt;='様式３（療養者名簿）（⑤の場合）'!$BE55,1,0),0),0)</f>
        <v>0</v>
      </c>
      <c r="VP50" s="338">
        <f>IF(VP$19-'様式３（療養者名簿）（⑤の場合）'!$BD55+1&lt;=15,IF(VP$19&gt;='様式３（療養者名簿）（⑤の場合）'!$BD55,IF(VP$19&lt;='様式３（療養者名簿）（⑤の場合）'!$BE55,1,0),0),0)</f>
        <v>0</v>
      </c>
      <c r="VQ50" s="338">
        <f>IF(VQ$19-'様式３（療養者名簿）（⑤の場合）'!$BD55+1&lt;=15,IF(VQ$19&gt;='様式３（療養者名簿）（⑤の場合）'!$BD55,IF(VQ$19&lt;='様式３（療養者名簿）（⑤の場合）'!$BE55,1,0),0),0)</f>
        <v>0</v>
      </c>
      <c r="VR50" s="338">
        <f>IF(VR$19-'様式３（療養者名簿）（⑤の場合）'!$BD55+1&lt;=15,IF(VR$19&gt;='様式３（療養者名簿）（⑤の場合）'!$BD55,IF(VR$19&lt;='様式３（療養者名簿）（⑤の場合）'!$BE55,1,0),0),0)</f>
        <v>0</v>
      </c>
      <c r="VS50" s="338">
        <f>IF(VS$19-'様式３（療養者名簿）（⑤の場合）'!$BD55+1&lt;=15,IF(VS$19&gt;='様式３（療養者名簿）（⑤の場合）'!$BD55,IF(VS$19&lt;='様式３（療養者名簿）（⑤の場合）'!$BE55,1,0),0),0)</f>
        <v>0</v>
      </c>
      <c r="VT50" s="338">
        <f>IF(VT$19-'様式３（療養者名簿）（⑤の場合）'!$BD55+1&lt;=15,IF(VT$19&gt;='様式３（療養者名簿）（⑤の場合）'!$BD55,IF(VT$19&lt;='様式３（療養者名簿）（⑤の場合）'!$BE55,1,0),0),0)</f>
        <v>0</v>
      </c>
      <c r="VU50" s="338">
        <f>IF(VU$19-'様式３（療養者名簿）（⑤の場合）'!$BD55+1&lt;=15,IF(VU$19&gt;='様式３（療養者名簿）（⑤の場合）'!$BD55,IF(VU$19&lt;='様式３（療養者名簿）（⑤の場合）'!$BE55,1,0),0),0)</f>
        <v>0</v>
      </c>
      <c r="VV50" s="338">
        <f>IF(VV$19-'様式３（療養者名簿）（⑤の場合）'!$BD55+1&lt;=15,IF(VV$19&gt;='様式３（療養者名簿）（⑤の場合）'!$BD55,IF(VV$19&lt;='様式３（療養者名簿）（⑤の場合）'!$BE55,1,0),0),0)</f>
        <v>0</v>
      </c>
      <c r="VW50" s="338">
        <f>IF(VW$19-'様式３（療養者名簿）（⑤の場合）'!$BD55+1&lt;=15,IF(VW$19&gt;='様式３（療養者名簿）（⑤の場合）'!$BD55,IF(VW$19&lt;='様式３（療養者名簿）（⑤の場合）'!$BE55,1,0),0),0)</f>
        <v>0</v>
      </c>
      <c r="VX50" s="338">
        <f>IF(VX$19-'様式３（療養者名簿）（⑤の場合）'!$BD55+1&lt;=15,IF(VX$19&gt;='様式３（療養者名簿）（⑤の場合）'!$BD55,IF(VX$19&lt;='様式３（療養者名簿）（⑤の場合）'!$BE55,1,0),0),0)</f>
        <v>0</v>
      </c>
      <c r="VY50" s="338">
        <f>IF(VY$19-'様式３（療養者名簿）（⑤の場合）'!$BD55+1&lt;=15,IF(VY$19&gt;='様式３（療養者名簿）（⑤の場合）'!$BD55,IF(VY$19&lt;='様式３（療養者名簿）（⑤の場合）'!$BE55,1,0),0),0)</f>
        <v>0</v>
      </c>
      <c r="VZ50" s="338">
        <f>IF(VZ$19-'様式３（療養者名簿）（⑤の場合）'!$BD55+1&lt;=15,IF(VZ$19&gt;='様式３（療養者名簿）（⑤の場合）'!$BD55,IF(VZ$19&lt;='様式３（療養者名簿）（⑤の場合）'!$BE55,1,0),0),0)</f>
        <v>0</v>
      </c>
      <c r="WA50" s="338">
        <f>IF(WA$19-'様式３（療養者名簿）（⑤の場合）'!$BD55+1&lt;=15,IF(WA$19&gt;='様式３（療養者名簿）（⑤の場合）'!$BD55,IF(WA$19&lt;='様式３（療養者名簿）（⑤の場合）'!$BE55,1,0),0),0)</f>
        <v>0</v>
      </c>
      <c r="WB50" s="338">
        <f>IF(WB$19-'様式３（療養者名簿）（⑤の場合）'!$BD55+1&lt;=15,IF(WB$19&gt;='様式３（療養者名簿）（⑤の場合）'!$BD55,IF(WB$19&lt;='様式３（療養者名簿）（⑤の場合）'!$BE55,1,0),0),0)</f>
        <v>0</v>
      </c>
      <c r="WC50" s="338">
        <f>IF(WC$19-'様式３（療養者名簿）（⑤の場合）'!$BD55+1&lt;=15,IF(WC$19&gt;='様式３（療養者名簿）（⑤の場合）'!$BD55,IF(WC$19&lt;='様式３（療養者名簿）（⑤の場合）'!$BE55,1,0),0),0)</f>
        <v>0</v>
      </c>
      <c r="WD50" s="338">
        <f>IF(WD$19-'様式３（療養者名簿）（⑤の場合）'!$BD55+1&lt;=15,IF(WD$19&gt;='様式３（療養者名簿）（⑤の場合）'!$BD55,IF(WD$19&lt;='様式３（療養者名簿）（⑤の場合）'!$BE55,1,0),0),0)</f>
        <v>0</v>
      </c>
      <c r="WE50" s="338">
        <f>IF(WE$19-'様式３（療養者名簿）（⑤の場合）'!$BD55+1&lt;=15,IF(WE$19&gt;='様式３（療養者名簿）（⑤の場合）'!$BD55,IF(WE$19&lt;='様式３（療養者名簿）（⑤の場合）'!$BE55,1,0),0),0)</f>
        <v>0</v>
      </c>
      <c r="WF50" s="338">
        <f>IF(WF$19-'様式３（療養者名簿）（⑤の場合）'!$BD55+1&lt;=15,IF(WF$19&gt;='様式３（療養者名簿）（⑤の場合）'!$BD55,IF(WF$19&lt;='様式３（療養者名簿）（⑤の場合）'!$BE55,1,0),0),0)</f>
        <v>0</v>
      </c>
      <c r="WG50" s="338">
        <f>IF(WG$19-'様式３（療養者名簿）（⑤の場合）'!$BD55+1&lt;=15,IF(WG$19&gt;='様式３（療養者名簿）（⑤の場合）'!$BD55,IF(WG$19&lt;='様式３（療養者名簿）（⑤の場合）'!$BE55,1,0),0),0)</f>
        <v>0</v>
      </c>
      <c r="WH50" s="338">
        <f>IF(WH$19-'様式３（療養者名簿）（⑤の場合）'!$BD55+1&lt;=15,IF(WH$19&gt;='様式３（療養者名簿）（⑤の場合）'!$BD55,IF(WH$19&lt;='様式３（療養者名簿）（⑤の場合）'!$BE55,1,0),0),0)</f>
        <v>0</v>
      </c>
      <c r="WI50" s="338">
        <f>IF(WI$19-'様式３（療養者名簿）（⑤の場合）'!$BD55+1&lt;=15,IF(WI$19&gt;='様式３（療養者名簿）（⑤の場合）'!$BD55,IF(WI$19&lt;='様式３（療養者名簿）（⑤の場合）'!$BE55,1,0),0),0)</f>
        <v>0</v>
      </c>
      <c r="WJ50" s="338">
        <f>IF(WJ$19-'様式３（療養者名簿）（⑤の場合）'!$BD55+1&lt;=15,IF(WJ$19&gt;='様式３（療養者名簿）（⑤の場合）'!$BD55,IF(WJ$19&lt;='様式３（療養者名簿）（⑤の場合）'!$BE55,1,0),0),0)</f>
        <v>0</v>
      </c>
      <c r="WK50" s="338">
        <f>IF(WK$19-'様式３（療養者名簿）（⑤の場合）'!$BD55+1&lt;=15,IF(WK$19&gt;='様式３（療養者名簿）（⑤の場合）'!$BD55,IF(WK$19&lt;='様式３（療養者名簿）（⑤の場合）'!$BE55,1,0),0),0)</f>
        <v>0</v>
      </c>
      <c r="WL50" s="338">
        <f>IF(WL$19-'様式３（療養者名簿）（⑤の場合）'!$BD55+1&lt;=15,IF(WL$19&gt;='様式３（療養者名簿）（⑤の場合）'!$BD55,IF(WL$19&lt;='様式３（療養者名簿）（⑤の場合）'!$BE55,1,0),0),0)</f>
        <v>0</v>
      </c>
      <c r="WM50" s="338">
        <f>IF(WM$19-'様式３（療養者名簿）（⑤の場合）'!$BD55+1&lt;=15,IF(WM$19&gt;='様式３（療養者名簿）（⑤の場合）'!$BD55,IF(WM$19&lt;='様式３（療養者名簿）（⑤の場合）'!$BE55,1,0),0),0)</f>
        <v>0</v>
      </c>
      <c r="WN50" s="338">
        <f>IF(WN$19-'様式３（療養者名簿）（⑤の場合）'!$BD55+1&lt;=15,IF(WN$19&gt;='様式３（療養者名簿）（⑤の場合）'!$BD55,IF(WN$19&lt;='様式３（療養者名簿）（⑤の場合）'!$BE55,1,0),0),0)</f>
        <v>0</v>
      </c>
      <c r="WO50" s="338">
        <f>IF(WO$19-'様式３（療養者名簿）（⑤の場合）'!$BD55+1&lt;=15,IF(WO$19&gt;='様式３（療養者名簿）（⑤の場合）'!$BD55,IF(WO$19&lt;='様式３（療養者名簿）（⑤の場合）'!$BE55,1,0),0),0)</f>
        <v>0</v>
      </c>
      <c r="WP50" s="338">
        <f>IF(WP$19-'様式３（療養者名簿）（⑤の場合）'!$BD55+1&lt;=15,IF(WP$19&gt;='様式３（療養者名簿）（⑤の場合）'!$BD55,IF(WP$19&lt;='様式３（療養者名簿）（⑤の場合）'!$BE55,1,0),0),0)</f>
        <v>0</v>
      </c>
      <c r="WQ50" s="338">
        <f>IF(WQ$19-'様式３（療養者名簿）（⑤の場合）'!$BD55+1&lt;=15,IF(WQ$19&gt;='様式３（療養者名簿）（⑤の場合）'!$BD55,IF(WQ$19&lt;='様式３（療養者名簿）（⑤の場合）'!$BE55,1,0),0),0)</f>
        <v>0</v>
      </c>
      <c r="WR50" s="338">
        <f>IF(WR$19-'様式３（療養者名簿）（⑤の場合）'!$BD55+1&lt;=15,IF(WR$19&gt;='様式３（療養者名簿）（⑤の場合）'!$BD55,IF(WR$19&lt;='様式３（療養者名簿）（⑤の場合）'!$BE55,1,0),0),0)</f>
        <v>0</v>
      </c>
      <c r="WS50" s="338">
        <f>IF(WS$19-'様式３（療養者名簿）（⑤の場合）'!$BD55+1&lt;=15,IF(WS$19&gt;='様式３（療養者名簿）（⑤の場合）'!$BD55,IF(WS$19&lt;='様式３（療養者名簿）（⑤の場合）'!$BE55,1,0),0),0)</f>
        <v>0</v>
      </c>
      <c r="WT50" s="338">
        <f>IF(WT$19-'様式３（療養者名簿）（⑤の場合）'!$BD55+1&lt;=15,IF(WT$19&gt;='様式３（療養者名簿）（⑤の場合）'!$BD55,IF(WT$19&lt;='様式３（療養者名簿）（⑤の場合）'!$BE55,1,0),0),0)</f>
        <v>0</v>
      </c>
      <c r="WU50" s="338">
        <f>IF(WU$19-'様式３（療養者名簿）（⑤の場合）'!$BD55+1&lt;=15,IF(WU$19&gt;='様式３（療養者名簿）（⑤の場合）'!$BD55,IF(WU$19&lt;='様式３（療養者名簿）（⑤の場合）'!$BE55,1,0),0),0)</f>
        <v>0</v>
      </c>
      <c r="WV50" s="338">
        <f>IF(WV$19-'様式３（療養者名簿）（⑤の場合）'!$BD55+1&lt;=15,IF(WV$19&gt;='様式３（療養者名簿）（⑤の場合）'!$BD55,IF(WV$19&lt;='様式３（療養者名簿）（⑤の場合）'!$BE55,1,0),0),0)</f>
        <v>0</v>
      </c>
      <c r="WW50" s="338">
        <f>IF(WW$19-'様式３（療養者名簿）（⑤の場合）'!$BD55+1&lt;=15,IF(WW$19&gt;='様式３（療養者名簿）（⑤の場合）'!$BD55,IF(WW$19&lt;='様式３（療養者名簿）（⑤の場合）'!$BE55,1,0),0),0)</f>
        <v>0</v>
      </c>
      <c r="WX50" s="338">
        <f>IF(WX$19-'様式３（療養者名簿）（⑤の場合）'!$BD55+1&lt;=15,IF(WX$19&gt;='様式３（療養者名簿）（⑤の場合）'!$BD55,IF(WX$19&lt;='様式３（療養者名簿）（⑤の場合）'!$BE55,1,0),0),0)</f>
        <v>0</v>
      </c>
      <c r="WY50" s="338">
        <f>IF(WY$19-'様式３（療養者名簿）（⑤の場合）'!$BD55+1&lt;=15,IF(WY$19&gt;='様式３（療養者名簿）（⑤の場合）'!$BD55,IF(WY$19&lt;='様式３（療養者名簿）（⑤の場合）'!$BE55,1,0),0),0)</f>
        <v>0</v>
      </c>
      <c r="WZ50" s="338">
        <f>IF(WZ$19-'様式３（療養者名簿）（⑤の場合）'!$BD55+1&lt;=15,IF(WZ$19&gt;='様式３（療養者名簿）（⑤の場合）'!$BD55,IF(WZ$19&lt;='様式３（療養者名簿）（⑤の場合）'!$BE55,1,0),0),0)</f>
        <v>0</v>
      </c>
      <c r="XA50" s="338">
        <f>IF(XA$19-'様式３（療養者名簿）（⑤の場合）'!$BD55+1&lt;=15,IF(XA$19&gt;='様式３（療養者名簿）（⑤の場合）'!$BD55,IF(XA$19&lt;='様式３（療養者名簿）（⑤の場合）'!$BE55,1,0),0),0)</f>
        <v>0</v>
      </c>
      <c r="XB50" s="338">
        <f>IF(XB$19-'様式３（療養者名簿）（⑤の場合）'!$BD55+1&lt;=15,IF(XB$19&gt;='様式３（療養者名簿）（⑤の場合）'!$BD55,IF(XB$19&lt;='様式３（療養者名簿）（⑤の場合）'!$BE55,1,0),0),0)</f>
        <v>0</v>
      </c>
      <c r="XC50" s="338">
        <f>IF(XC$19-'様式３（療養者名簿）（⑤の場合）'!$BD55+1&lt;=15,IF(XC$19&gt;='様式３（療養者名簿）（⑤の場合）'!$BD55,IF(XC$19&lt;='様式３（療養者名簿）（⑤の場合）'!$BE55,1,0),0),0)</f>
        <v>0</v>
      </c>
      <c r="XD50" s="338">
        <f>IF(XD$19-'様式３（療養者名簿）（⑤の場合）'!$BD55+1&lt;=15,IF(XD$19&gt;='様式３（療養者名簿）（⑤の場合）'!$BD55,IF(XD$19&lt;='様式３（療養者名簿）（⑤の場合）'!$BE55,1,0),0),0)</f>
        <v>0</v>
      </c>
      <c r="XE50" s="338">
        <f>IF(XE$19-'様式３（療養者名簿）（⑤の場合）'!$BD55+1&lt;=15,IF(XE$19&gt;='様式３（療養者名簿）（⑤の場合）'!$BD55,IF(XE$19&lt;='様式３（療養者名簿）（⑤の場合）'!$BE55,1,0),0),0)</f>
        <v>0</v>
      </c>
      <c r="XF50" s="338">
        <f>IF(XF$19-'様式３（療養者名簿）（⑤の場合）'!$BD55+1&lt;=15,IF(XF$19&gt;='様式３（療養者名簿）（⑤の場合）'!$BD55,IF(XF$19&lt;='様式３（療養者名簿）（⑤の場合）'!$BE55,1,0),0),0)</f>
        <v>0</v>
      </c>
      <c r="XG50" s="338">
        <f>IF(XG$19-'様式３（療養者名簿）（⑤の場合）'!$BD55+1&lt;=15,IF(XG$19&gt;='様式３（療養者名簿）（⑤の場合）'!$BD55,IF(XG$19&lt;='様式３（療養者名簿）（⑤の場合）'!$BE55,1,0),0),0)</f>
        <v>0</v>
      </c>
      <c r="XH50" s="338">
        <f>IF(XH$19-'様式３（療養者名簿）（⑤の場合）'!$BD55+1&lt;=15,IF(XH$19&gt;='様式３（療養者名簿）（⑤の場合）'!$BD55,IF(XH$19&lt;='様式３（療養者名簿）（⑤の場合）'!$BE55,1,0),0),0)</f>
        <v>0</v>
      </c>
      <c r="XI50" s="338">
        <f>IF(XI$19-'様式３（療養者名簿）（⑤の場合）'!$BD55+1&lt;=15,IF(XI$19&gt;='様式３（療養者名簿）（⑤の場合）'!$BD55,IF(XI$19&lt;='様式３（療養者名簿）（⑤の場合）'!$BE55,1,0),0),0)</f>
        <v>0</v>
      </c>
      <c r="XJ50" s="338">
        <f>IF(XJ$19-'様式３（療養者名簿）（⑤の場合）'!$BD55+1&lt;=15,IF(XJ$19&gt;='様式３（療養者名簿）（⑤の場合）'!$BD55,IF(XJ$19&lt;='様式３（療養者名簿）（⑤の場合）'!$BE55,1,0),0),0)</f>
        <v>0</v>
      </c>
      <c r="XK50" s="338">
        <f>IF(XK$19-'様式３（療養者名簿）（⑤の場合）'!$BD55+1&lt;=15,IF(XK$19&gt;='様式３（療養者名簿）（⑤の場合）'!$BD55,IF(XK$19&lt;='様式３（療養者名簿）（⑤の場合）'!$BE55,1,0),0),0)</f>
        <v>0</v>
      </c>
      <c r="XL50" s="338">
        <f>IF(XL$19-'様式３（療養者名簿）（⑤の場合）'!$BD55+1&lt;=15,IF(XL$19&gt;='様式３（療養者名簿）（⑤の場合）'!$BD55,IF(XL$19&lt;='様式３（療養者名簿）（⑤の場合）'!$BE55,1,0),0),0)</f>
        <v>0</v>
      </c>
      <c r="XM50" s="338">
        <f>IF(XM$19-'様式３（療養者名簿）（⑤の場合）'!$BD55+1&lt;=15,IF(XM$19&gt;='様式３（療養者名簿）（⑤の場合）'!$BD55,IF(XM$19&lt;='様式３（療養者名簿）（⑤の場合）'!$BE55,1,0),0),0)</f>
        <v>0</v>
      </c>
      <c r="XN50" s="338">
        <f>IF(XN$19-'様式３（療養者名簿）（⑤の場合）'!$BD55+1&lt;=15,IF(XN$19&gt;='様式３（療養者名簿）（⑤の場合）'!$BD55,IF(XN$19&lt;='様式３（療養者名簿）（⑤の場合）'!$BE55,1,0),0),0)</f>
        <v>0</v>
      </c>
      <c r="XO50" s="338">
        <f>IF(XO$19-'様式３（療養者名簿）（⑤の場合）'!$BD55+1&lt;=15,IF(XO$19&gt;='様式３（療養者名簿）（⑤の場合）'!$BD55,IF(XO$19&lt;='様式３（療養者名簿）（⑤の場合）'!$BE55,1,0),0),0)</f>
        <v>0</v>
      </c>
      <c r="XP50" s="338">
        <f>IF(XP$19-'様式３（療養者名簿）（⑤の場合）'!$BD55+1&lt;=15,IF(XP$19&gt;='様式３（療養者名簿）（⑤の場合）'!$BD55,IF(XP$19&lt;='様式３（療養者名簿）（⑤の場合）'!$BE55,1,0),0),0)</f>
        <v>0</v>
      </c>
      <c r="XQ50" s="338">
        <f>IF(XQ$19-'様式３（療養者名簿）（⑤の場合）'!$BD55+1&lt;=15,IF(XQ$19&gt;='様式３（療養者名簿）（⑤の場合）'!$BD55,IF(XQ$19&lt;='様式３（療養者名簿）（⑤の場合）'!$BE55,1,0),0),0)</f>
        <v>0</v>
      </c>
      <c r="XR50" s="338">
        <f>IF(XR$19-'様式３（療養者名簿）（⑤の場合）'!$BD55+1&lt;=15,IF(XR$19&gt;='様式３（療養者名簿）（⑤の場合）'!$BD55,IF(XR$19&lt;='様式３（療養者名簿）（⑤の場合）'!$BE55,1,0),0),0)</f>
        <v>0</v>
      </c>
      <c r="XS50" s="338">
        <f>IF(XS$19-'様式３（療養者名簿）（⑤の場合）'!$BD55+1&lt;=15,IF(XS$19&gt;='様式３（療養者名簿）（⑤の場合）'!$BD55,IF(XS$19&lt;='様式３（療養者名簿）（⑤の場合）'!$BE55,1,0),0),0)</f>
        <v>0</v>
      </c>
      <c r="XT50" s="338">
        <f>IF(XT$19-'様式３（療養者名簿）（⑤の場合）'!$BD55+1&lt;=15,IF(XT$19&gt;='様式３（療養者名簿）（⑤の場合）'!$BD55,IF(XT$19&lt;='様式３（療養者名簿）（⑤の場合）'!$BE55,1,0),0),0)</f>
        <v>0</v>
      </c>
      <c r="XU50" s="338">
        <f>IF(XU$19-'様式３（療養者名簿）（⑤の場合）'!$BD55+1&lt;=15,IF(XU$19&gt;='様式３（療養者名簿）（⑤の場合）'!$BD55,IF(XU$19&lt;='様式３（療養者名簿）（⑤の場合）'!$BE55,1,0),0),0)</f>
        <v>0</v>
      </c>
      <c r="XV50" s="338">
        <f>IF(XV$19-'様式３（療養者名簿）（⑤の場合）'!$BD55+1&lt;=15,IF(XV$19&gt;='様式３（療養者名簿）（⑤の場合）'!$BD55,IF(XV$19&lt;='様式３（療養者名簿）（⑤の場合）'!$BE55,1,0),0),0)</f>
        <v>0</v>
      </c>
      <c r="XW50" s="338">
        <f>IF(XW$19-'様式３（療養者名簿）（⑤の場合）'!$BD55+1&lt;=15,IF(XW$19&gt;='様式３（療養者名簿）（⑤の場合）'!$BD55,IF(XW$19&lt;='様式３（療養者名簿）（⑤の場合）'!$BE55,1,0),0),0)</f>
        <v>0</v>
      </c>
      <c r="XX50" s="338">
        <f>IF(XX$19-'様式３（療養者名簿）（⑤の場合）'!$BD55+1&lt;=15,IF(XX$19&gt;='様式３（療養者名簿）（⑤の場合）'!$BD55,IF(XX$19&lt;='様式３（療養者名簿）（⑤の場合）'!$BE55,1,0),0),0)</f>
        <v>0</v>
      </c>
      <c r="XY50" s="338">
        <f>IF(XY$19-'様式３（療養者名簿）（⑤の場合）'!$BD55+1&lt;=15,IF(XY$19&gt;='様式３（療養者名簿）（⑤の場合）'!$BD55,IF(XY$19&lt;='様式３（療養者名簿）（⑤の場合）'!$BE55,1,0),0),0)</f>
        <v>0</v>
      </c>
      <c r="XZ50" s="338">
        <f>IF(XZ$19-'様式３（療養者名簿）（⑤の場合）'!$BD55+1&lt;=15,IF(XZ$19&gt;='様式３（療養者名簿）（⑤の場合）'!$BD55,IF(XZ$19&lt;='様式３（療養者名簿）（⑤の場合）'!$BE55,1,0),0),0)</f>
        <v>0</v>
      </c>
      <c r="YA50" s="338">
        <f>IF(YA$19-'様式３（療養者名簿）（⑤の場合）'!$BD55+1&lt;=15,IF(YA$19&gt;='様式３（療養者名簿）（⑤の場合）'!$BD55,IF(YA$19&lt;='様式３（療養者名簿）（⑤の場合）'!$BE55,1,0),0),0)</f>
        <v>0</v>
      </c>
      <c r="YB50" s="338">
        <f>IF(YB$19-'様式３（療養者名簿）（⑤の場合）'!$BD55+1&lt;=15,IF(YB$19&gt;='様式３（療養者名簿）（⑤の場合）'!$BD55,IF(YB$19&lt;='様式３（療養者名簿）（⑤の場合）'!$BE55,1,0),0),0)</f>
        <v>0</v>
      </c>
      <c r="YC50" s="338">
        <f>IF(YC$19-'様式３（療養者名簿）（⑤の場合）'!$BD55+1&lt;=15,IF(YC$19&gt;='様式３（療養者名簿）（⑤の場合）'!$BD55,IF(YC$19&lt;='様式３（療養者名簿）（⑤の場合）'!$BE55,1,0),0),0)</f>
        <v>0</v>
      </c>
      <c r="YD50" s="338">
        <f>IF(YD$19-'様式３（療養者名簿）（⑤の場合）'!$BD55+1&lt;=15,IF(YD$19&gt;='様式３（療養者名簿）（⑤の場合）'!$BD55,IF(YD$19&lt;='様式３（療養者名簿）（⑤の場合）'!$BE55,1,0),0),0)</f>
        <v>0</v>
      </c>
      <c r="YE50" s="338">
        <f>IF(YE$19-'様式３（療養者名簿）（⑤の場合）'!$BD55+1&lt;=15,IF(YE$19&gt;='様式３（療養者名簿）（⑤の場合）'!$BD55,IF(YE$19&lt;='様式３（療養者名簿）（⑤の場合）'!$BE55,1,0),0),0)</f>
        <v>0</v>
      </c>
      <c r="YF50" s="338">
        <f>IF(YF$19-'様式３（療養者名簿）（⑤の場合）'!$BD55+1&lt;=15,IF(YF$19&gt;='様式３（療養者名簿）（⑤の場合）'!$BD55,IF(YF$19&lt;='様式３（療養者名簿）（⑤の場合）'!$BE55,1,0),0),0)</f>
        <v>0</v>
      </c>
      <c r="YG50" s="338">
        <f>IF(YG$19-'様式３（療養者名簿）（⑤の場合）'!$BD55+1&lt;=15,IF(YG$19&gt;='様式３（療養者名簿）（⑤の場合）'!$BD55,IF(YG$19&lt;='様式３（療養者名簿）（⑤の場合）'!$BE55,1,0),0),0)</f>
        <v>0</v>
      </c>
      <c r="YH50" s="338">
        <f>IF(YH$19-'様式３（療養者名簿）（⑤の場合）'!$BD55+1&lt;=15,IF(YH$19&gt;='様式３（療養者名簿）（⑤の場合）'!$BD55,IF(YH$19&lt;='様式３（療養者名簿）（⑤の場合）'!$BE55,1,0),0),0)</f>
        <v>0</v>
      </c>
      <c r="YI50" s="338">
        <f>IF(YI$19-'様式３（療養者名簿）（⑤の場合）'!$BD55+1&lt;=15,IF(YI$19&gt;='様式３（療養者名簿）（⑤の場合）'!$BD55,IF(YI$19&lt;='様式３（療養者名簿）（⑤の場合）'!$BE55,1,0),0),0)</f>
        <v>0</v>
      </c>
      <c r="YJ50" s="338">
        <f>IF(YJ$19-'様式３（療養者名簿）（⑤の場合）'!$BD55+1&lt;=15,IF(YJ$19&gt;='様式３（療養者名簿）（⑤の場合）'!$BD55,IF(YJ$19&lt;='様式３（療養者名簿）（⑤の場合）'!$BE55,1,0),0),0)</f>
        <v>0</v>
      </c>
      <c r="YK50" s="338">
        <f>IF(YK$19-'様式３（療養者名簿）（⑤の場合）'!$BD55+1&lt;=15,IF(YK$19&gt;='様式３（療養者名簿）（⑤の場合）'!$BD55,IF(YK$19&lt;='様式３（療養者名簿）（⑤の場合）'!$BE55,1,0),0),0)</f>
        <v>0</v>
      </c>
      <c r="YL50" s="338">
        <f>IF(YL$19-'様式３（療養者名簿）（⑤の場合）'!$BD55+1&lt;=15,IF(YL$19&gt;='様式３（療養者名簿）（⑤の場合）'!$BD55,IF(YL$19&lt;='様式３（療養者名簿）（⑤の場合）'!$BE55,1,0),0),0)</f>
        <v>0</v>
      </c>
      <c r="YM50" s="338">
        <f>IF(YM$19-'様式３（療養者名簿）（⑤の場合）'!$BD55+1&lt;=15,IF(YM$19&gt;='様式３（療養者名簿）（⑤の場合）'!$BD55,IF(YM$19&lt;='様式３（療養者名簿）（⑤の場合）'!$BE55,1,0),0),0)</f>
        <v>0</v>
      </c>
      <c r="YN50" s="338">
        <f>IF(YN$19-'様式３（療養者名簿）（⑤の場合）'!$BD55+1&lt;=15,IF(YN$19&gt;='様式３（療養者名簿）（⑤の場合）'!$BD55,IF(YN$19&lt;='様式３（療養者名簿）（⑤の場合）'!$BE55,1,0),0),0)</f>
        <v>0</v>
      </c>
      <c r="YO50" s="338">
        <f>IF(YO$19-'様式３（療養者名簿）（⑤の場合）'!$BD55+1&lt;=15,IF(YO$19&gt;='様式３（療養者名簿）（⑤の場合）'!$BD55,IF(YO$19&lt;='様式３（療養者名簿）（⑤の場合）'!$BE55,1,0),0),0)</f>
        <v>0</v>
      </c>
      <c r="YP50" s="338">
        <f>IF(YP$19-'様式３（療養者名簿）（⑤の場合）'!$BD55+1&lt;=15,IF(YP$19&gt;='様式３（療養者名簿）（⑤の場合）'!$BD55,IF(YP$19&lt;='様式３（療養者名簿）（⑤の場合）'!$BE55,1,0),0),0)</f>
        <v>0</v>
      </c>
      <c r="YQ50" s="338">
        <f>IF(YQ$19-'様式３（療養者名簿）（⑤の場合）'!$BD55+1&lt;=15,IF(YQ$19&gt;='様式３（療養者名簿）（⑤の場合）'!$BD55,IF(YQ$19&lt;='様式３（療養者名簿）（⑤の場合）'!$BE55,1,0),0),0)</f>
        <v>0</v>
      </c>
      <c r="YR50" s="338">
        <f>IF(YR$19-'様式３（療養者名簿）（⑤の場合）'!$BD55+1&lt;=15,IF(YR$19&gt;='様式３（療養者名簿）（⑤の場合）'!$BD55,IF(YR$19&lt;='様式３（療養者名簿）（⑤の場合）'!$BE55,1,0),0),0)</f>
        <v>0</v>
      </c>
      <c r="YS50" s="338">
        <f>IF(YS$19-'様式３（療養者名簿）（⑤の場合）'!$BD55+1&lt;=15,IF(YS$19&gt;='様式３（療養者名簿）（⑤の場合）'!$BD55,IF(YS$19&lt;='様式３（療養者名簿）（⑤の場合）'!$BE55,1,0),0),0)</f>
        <v>0</v>
      </c>
      <c r="YT50" s="338">
        <f>IF(YT$19-'様式３（療養者名簿）（⑤の場合）'!$BD55+1&lt;=15,IF(YT$19&gt;='様式３（療養者名簿）（⑤の場合）'!$BD55,IF(YT$19&lt;='様式３（療養者名簿）（⑤の場合）'!$BE55,1,0),0),0)</f>
        <v>0</v>
      </c>
      <c r="YU50" s="338">
        <f>IF(YU$19-'様式３（療養者名簿）（⑤の場合）'!$BD55+1&lt;=15,IF(YU$19&gt;='様式３（療養者名簿）（⑤の場合）'!$BD55,IF(YU$19&lt;='様式３（療養者名簿）（⑤の場合）'!$BE55,1,0),0),0)</f>
        <v>0</v>
      </c>
      <c r="YV50" s="338">
        <f>IF(YV$19-'様式３（療養者名簿）（⑤の場合）'!$BD55+1&lt;=15,IF(YV$19&gt;='様式３（療養者名簿）（⑤の場合）'!$BD55,IF(YV$19&lt;='様式３（療養者名簿）（⑤の場合）'!$BE55,1,0),0),0)</f>
        <v>0</v>
      </c>
      <c r="YW50" s="338">
        <f>IF(YW$19-'様式３（療養者名簿）（⑤の場合）'!$BD55+1&lt;=15,IF(YW$19&gt;='様式３（療養者名簿）（⑤の場合）'!$BD55,IF(YW$19&lt;='様式３（療養者名簿）（⑤の場合）'!$BE55,1,0),0),0)</f>
        <v>0</v>
      </c>
      <c r="YX50" s="338">
        <f>IF(YX$19-'様式３（療養者名簿）（⑤の場合）'!$BD55+1&lt;=15,IF(YX$19&gt;='様式３（療養者名簿）（⑤の場合）'!$BD55,IF(YX$19&lt;='様式３（療養者名簿）（⑤の場合）'!$BE55,1,0),0),0)</f>
        <v>0</v>
      </c>
      <c r="YY50" s="338">
        <f>IF(YY$19-'様式３（療養者名簿）（⑤の場合）'!$BD55+1&lt;=15,IF(YY$19&gt;='様式３（療養者名簿）（⑤の場合）'!$BD55,IF(YY$19&lt;='様式３（療養者名簿）（⑤の場合）'!$BE55,1,0),0),0)</f>
        <v>0</v>
      </c>
      <c r="YZ50" s="338">
        <f>IF(YZ$19-'様式３（療養者名簿）（⑤の場合）'!$BD55+1&lt;=15,IF(YZ$19&gt;='様式３（療養者名簿）（⑤の場合）'!$BD55,IF(YZ$19&lt;='様式３（療養者名簿）（⑤の場合）'!$BE55,1,0),0),0)</f>
        <v>0</v>
      </c>
      <c r="ZA50" s="338">
        <f>IF(ZA$19-'様式３（療養者名簿）（⑤の場合）'!$BD55+1&lt;=15,IF(ZA$19&gt;='様式３（療養者名簿）（⑤の場合）'!$BD55,IF(ZA$19&lt;='様式３（療養者名簿）（⑤の場合）'!$BE55,1,0),0),0)</f>
        <v>0</v>
      </c>
      <c r="ZB50" s="338">
        <f>IF(ZB$19-'様式３（療養者名簿）（⑤の場合）'!$BD55+1&lt;=15,IF(ZB$19&gt;='様式３（療養者名簿）（⑤の場合）'!$BD55,IF(ZB$19&lt;='様式３（療養者名簿）（⑤の場合）'!$BE55,1,0),0),0)</f>
        <v>0</v>
      </c>
      <c r="ZC50" s="338">
        <f>IF(ZC$19-'様式３（療養者名簿）（⑤の場合）'!$BD55+1&lt;=15,IF(ZC$19&gt;='様式３（療養者名簿）（⑤の場合）'!$BD55,IF(ZC$19&lt;='様式３（療養者名簿）（⑤の場合）'!$BE55,1,0),0),0)</f>
        <v>0</v>
      </c>
      <c r="ZD50" s="338">
        <f>IF(ZD$19-'様式３（療養者名簿）（⑤の場合）'!$BD55+1&lt;=15,IF(ZD$19&gt;='様式３（療養者名簿）（⑤の場合）'!$BD55,IF(ZD$19&lt;='様式３（療養者名簿）（⑤の場合）'!$BE55,1,0),0),0)</f>
        <v>0</v>
      </c>
      <c r="ZE50" s="338">
        <f>IF(ZE$19-'様式３（療養者名簿）（⑤の場合）'!$BD55+1&lt;=15,IF(ZE$19&gt;='様式３（療養者名簿）（⑤の場合）'!$BD55,IF(ZE$19&lt;='様式３（療養者名簿）（⑤の場合）'!$BE55,1,0),0),0)</f>
        <v>0</v>
      </c>
      <c r="ZF50" s="338">
        <f>IF(ZF$19-'様式３（療養者名簿）（⑤の場合）'!$BD55+1&lt;=15,IF(ZF$19&gt;='様式３（療養者名簿）（⑤の場合）'!$BD55,IF(ZF$19&lt;='様式３（療養者名簿）（⑤の場合）'!$BE55,1,0),0),0)</f>
        <v>0</v>
      </c>
      <c r="ZG50" s="338">
        <f>IF(ZG$19-'様式３（療養者名簿）（⑤の場合）'!$BD55+1&lt;=15,IF(ZG$19&gt;='様式３（療養者名簿）（⑤の場合）'!$BD55,IF(ZG$19&lt;='様式３（療養者名簿）（⑤の場合）'!$BE55,1,0),0),0)</f>
        <v>0</v>
      </c>
      <c r="ZH50" s="338">
        <f>IF(ZH$19-'様式３（療養者名簿）（⑤の場合）'!$BD55+1&lt;=15,IF(ZH$19&gt;='様式３（療養者名簿）（⑤の場合）'!$BD55,IF(ZH$19&lt;='様式３（療養者名簿）（⑤の場合）'!$BE55,1,0),0),0)</f>
        <v>0</v>
      </c>
      <c r="ZI50" s="338">
        <f>IF(ZI$19-'様式３（療養者名簿）（⑤の場合）'!$BD55+1&lt;=15,IF(ZI$19&gt;='様式３（療養者名簿）（⑤の場合）'!$BD55,IF(ZI$19&lt;='様式３（療養者名簿）（⑤の場合）'!$BE55,1,0),0),0)</f>
        <v>0</v>
      </c>
      <c r="ZJ50" s="338">
        <f>IF(ZJ$19-'様式３（療養者名簿）（⑤の場合）'!$BD55+1&lt;=15,IF(ZJ$19&gt;='様式３（療養者名簿）（⑤の場合）'!$BD55,IF(ZJ$19&lt;='様式３（療養者名簿）（⑤の場合）'!$BE55,1,0),0),0)</f>
        <v>0</v>
      </c>
      <c r="ZK50" s="338">
        <f>IF(ZK$19-'様式３（療養者名簿）（⑤の場合）'!$BD55+1&lt;=15,IF(ZK$19&gt;='様式３（療養者名簿）（⑤の場合）'!$BD55,IF(ZK$19&lt;='様式３（療養者名簿）（⑤の場合）'!$BE55,1,0),0),0)</f>
        <v>0</v>
      </c>
      <c r="ZL50" s="338">
        <f>IF(ZL$19-'様式３（療養者名簿）（⑤の場合）'!$BD55+1&lt;=15,IF(ZL$19&gt;='様式３（療養者名簿）（⑤の場合）'!$BD55,IF(ZL$19&lt;='様式３（療養者名簿）（⑤の場合）'!$BE55,1,0),0),0)</f>
        <v>0</v>
      </c>
      <c r="ZM50" s="338">
        <f>IF(ZM$19-'様式３（療養者名簿）（⑤の場合）'!$BD55+1&lt;=15,IF(ZM$19&gt;='様式３（療養者名簿）（⑤の場合）'!$BD55,IF(ZM$19&lt;='様式３（療養者名簿）（⑤の場合）'!$BE55,1,0),0),0)</f>
        <v>0</v>
      </c>
      <c r="ZN50" s="338">
        <f>IF(ZN$19-'様式３（療養者名簿）（⑤の場合）'!$BD55+1&lt;=15,IF(ZN$19&gt;='様式３（療養者名簿）（⑤の場合）'!$BD55,IF(ZN$19&lt;='様式３（療養者名簿）（⑤の場合）'!$BE55,1,0),0),0)</f>
        <v>0</v>
      </c>
      <c r="ZO50" s="338">
        <f>IF(ZO$19-'様式３（療養者名簿）（⑤の場合）'!$BD55+1&lt;=15,IF(ZO$19&gt;='様式３（療養者名簿）（⑤の場合）'!$BD55,IF(ZO$19&lt;='様式３（療養者名簿）（⑤の場合）'!$BE55,1,0),0),0)</f>
        <v>0</v>
      </c>
      <c r="ZP50" s="338">
        <f>IF(ZP$19-'様式３（療養者名簿）（⑤の場合）'!$BD55+1&lt;=15,IF(ZP$19&gt;='様式３（療養者名簿）（⑤の場合）'!$BD55,IF(ZP$19&lt;='様式３（療養者名簿）（⑤の場合）'!$BE55,1,0),0),0)</f>
        <v>0</v>
      </c>
      <c r="ZQ50" s="338">
        <f>IF(ZQ$19-'様式３（療養者名簿）（⑤の場合）'!$BD55+1&lt;=15,IF(ZQ$19&gt;='様式３（療養者名簿）（⑤の場合）'!$BD55,IF(ZQ$19&lt;='様式３（療養者名簿）（⑤の場合）'!$BE55,1,0),0),0)</f>
        <v>0</v>
      </c>
      <c r="ZR50" s="338">
        <f>IF(ZR$19-'様式３（療養者名簿）（⑤の場合）'!$BD55+1&lt;=15,IF(ZR$19&gt;='様式３（療養者名簿）（⑤の場合）'!$BD55,IF(ZR$19&lt;='様式３（療養者名簿）（⑤の場合）'!$BE55,1,0),0),0)</f>
        <v>0</v>
      </c>
      <c r="ZS50" s="338">
        <f>IF(ZS$19-'様式３（療養者名簿）（⑤の場合）'!$BD55+1&lt;=15,IF(ZS$19&gt;='様式３（療養者名簿）（⑤の場合）'!$BD55,IF(ZS$19&lt;='様式３（療養者名簿）（⑤の場合）'!$BE55,1,0),0),0)</f>
        <v>0</v>
      </c>
      <c r="ZT50" s="338">
        <f>IF(ZT$19-'様式３（療養者名簿）（⑤の場合）'!$BD55+1&lt;=15,IF(ZT$19&gt;='様式３（療養者名簿）（⑤の場合）'!$BD55,IF(ZT$19&lt;='様式３（療養者名簿）（⑤の場合）'!$BE55,1,0),0),0)</f>
        <v>0</v>
      </c>
      <c r="ZU50" s="338">
        <f>IF(ZU$19-'様式３（療養者名簿）（⑤の場合）'!$BD55+1&lt;=15,IF(ZU$19&gt;='様式３（療養者名簿）（⑤の場合）'!$BD55,IF(ZU$19&lt;='様式３（療養者名簿）（⑤の場合）'!$BE55,1,0),0),0)</f>
        <v>0</v>
      </c>
      <c r="ZV50" s="338">
        <f>IF(ZV$19-'様式３（療養者名簿）（⑤の場合）'!$BD55+1&lt;=15,IF(ZV$19&gt;='様式３（療養者名簿）（⑤の場合）'!$BD55,IF(ZV$19&lt;='様式３（療養者名簿）（⑤の場合）'!$BE55,1,0),0),0)</f>
        <v>0</v>
      </c>
      <c r="ZW50" s="338">
        <f>IF(ZW$19-'様式３（療養者名簿）（⑤の場合）'!$BD55+1&lt;=15,IF(ZW$19&gt;='様式３（療養者名簿）（⑤の場合）'!$BD55,IF(ZW$19&lt;='様式３（療養者名簿）（⑤の場合）'!$BE55,1,0),0),0)</f>
        <v>0</v>
      </c>
      <c r="ZX50" s="338">
        <f>IF(ZX$19-'様式３（療養者名簿）（⑤の場合）'!$BD55+1&lt;=15,IF(ZX$19&gt;='様式３（療養者名簿）（⑤の場合）'!$BD55,IF(ZX$19&lt;='様式３（療養者名簿）（⑤の場合）'!$BE55,1,0),0),0)</f>
        <v>0</v>
      </c>
      <c r="ZY50" s="338">
        <f>IF(ZY$19-'様式３（療養者名簿）（⑤の場合）'!$BD55+1&lt;=15,IF(ZY$19&gt;='様式３（療養者名簿）（⑤の場合）'!$BD55,IF(ZY$19&lt;='様式３（療養者名簿）（⑤の場合）'!$BE55,1,0),0),0)</f>
        <v>0</v>
      </c>
      <c r="ZZ50" s="338">
        <f>IF(ZZ$19-'様式３（療養者名簿）（⑤の場合）'!$BD55+1&lt;=15,IF(ZZ$19&gt;='様式３（療養者名簿）（⑤の場合）'!$BD55,IF(ZZ$19&lt;='様式３（療養者名簿）（⑤の場合）'!$BE55,1,0),0),0)</f>
        <v>0</v>
      </c>
      <c r="AAA50" s="338">
        <f>IF(AAA$19-'様式３（療養者名簿）（⑤の場合）'!$BD55+1&lt;=15,IF(AAA$19&gt;='様式３（療養者名簿）（⑤の場合）'!$BD55,IF(AAA$19&lt;='様式３（療養者名簿）（⑤の場合）'!$BE55,1,0),0),0)</f>
        <v>0</v>
      </c>
      <c r="AAB50" s="338">
        <f>IF(AAB$19-'様式３（療養者名簿）（⑤の場合）'!$BD55+1&lt;=15,IF(AAB$19&gt;='様式３（療養者名簿）（⑤の場合）'!$BD55,IF(AAB$19&lt;='様式３（療養者名簿）（⑤の場合）'!$BE55,1,0),0),0)</f>
        <v>0</v>
      </c>
      <c r="AAC50" s="338">
        <f>IF(AAC$19-'様式３（療養者名簿）（⑤の場合）'!$BD55+1&lt;=15,IF(AAC$19&gt;='様式３（療養者名簿）（⑤の場合）'!$BD55,IF(AAC$19&lt;='様式３（療養者名簿）（⑤の場合）'!$BE55,1,0),0),0)</f>
        <v>0</v>
      </c>
      <c r="AAD50" s="338">
        <f>IF(AAD$19-'様式３（療養者名簿）（⑤の場合）'!$BD55+1&lt;=15,IF(AAD$19&gt;='様式３（療養者名簿）（⑤の場合）'!$BD55,IF(AAD$19&lt;='様式３（療養者名簿）（⑤の場合）'!$BE55,1,0),0),0)</f>
        <v>0</v>
      </c>
      <c r="AAE50" s="338">
        <f>IF(AAE$19-'様式３（療養者名簿）（⑤の場合）'!$BD55+1&lt;=15,IF(AAE$19&gt;='様式３（療養者名簿）（⑤の場合）'!$BD55,IF(AAE$19&lt;='様式３（療養者名簿）（⑤の場合）'!$BE55,1,0),0),0)</f>
        <v>0</v>
      </c>
      <c r="AAF50" s="338">
        <f>IF(AAF$19-'様式３（療養者名簿）（⑤の場合）'!$BD55+1&lt;=15,IF(AAF$19&gt;='様式３（療養者名簿）（⑤の場合）'!$BD55,IF(AAF$19&lt;='様式３（療養者名簿）（⑤の場合）'!$BE55,1,0),0),0)</f>
        <v>0</v>
      </c>
      <c r="AAG50" s="338">
        <f>IF(AAG$19-'様式３（療養者名簿）（⑤の場合）'!$BD55+1&lt;=15,IF(AAG$19&gt;='様式３（療養者名簿）（⑤の場合）'!$BD55,IF(AAG$19&lt;='様式３（療養者名簿）（⑤の場合）'!$BE55,1,0),0),0)</f>
        <v>0</v>
      </c>
      <c r="AAH50" s="338">
        <f>IF(AAH$19-'様式３（療養者名簿）（⑤の場合）'!$BD55+1&lt;=15,IF(AAH$19&gt;='様式３（療養者名簿）（⑤の場合）'!$BD55,IF(AAH$19&lt;='様式３（療養者名簿）（⑤の場合）'!$BE55,1,0),0),0)</f>
        <v>0</v>
      </c>
      <c r="AAI50" s="338">
        <f>IF(AAI$19-'様式３（療養者名簿）（⑤の場合）'!$BD55+1&lt;=15,IF(AAI$19&gt;='様式３（療養者名簿）（⑤の場合）'!$BD55,IF(AAI$19&lt;='様式３（療養者名簿）（⑤の場合）'!$BE55,1,0),0),0)</f>
        <v>0</v>
      </c>
      <c r="AAJ50" s="338">
        <f>IF(AAJ$19-'様式３（療養者名簿）（⑤の場合）'!$BD55+1&lt;=15,IF(AAJ$19&gt;='様式３（療養者名簿）（⑤の場合）'!$BD55,IF(AAJ$19&lt;='様式３（療養者名簿）（⑤の場合）'!$BE55,1,0),0),0)</f>
        <v>0</v>
      </c>
      <c r="AAK50" s="338">
        <f>IF(AAK$19-'様式３（療養者名簿）（⑤の場合）'!$BD55+1&lt;=15,IF(AAK$19&gt;='様式３（療養者名簿）（⑤の場合）'!$BD55,IF(AAK$19&lt;='様式３（療養者名簿）（⑤の場合）'!$BE55,1,0),0),0)</f>
        <v>0</v>
      </c>
      <c r="AAL50" s="338">
        <f>IF(AAL$19-'様式３（療養者名簿）（⑤の場合）'!$BD55+1&lt;=15,IF(AAL$19&gt;='様式３（療養者名簿）（⑤の場合）'!$BD55,IF(AAL$19&lt;='様式３（療養者名簿）（⑤の場合）'!$BE55,1,0),0),0)</f>
        <v>0</v>
      </c>
      <c r="AAM50" s="338">
        <f>IF(AAM$19-'様式３（療養者名簿）（⑤の場合）'!$BD55+1&lt;=15,IF(AAM$19&gt;='様式３（療養者名簿）（⑤の場合）'!$BD55,IF(AAM$19&lt;='様式３（療養者名簿）（⑤の場合）'!$BE55,1,0),0),0)</f>
        <v>0</v>
      </c>
      <c r="AAN50" s="338">
        <f>IF(AAN$19-'様式３（療養者名簿）（⑤の場合）'!$BD55+1&lt;=15,IF(AAN$19&gt;='様式３（療養者名簿）（⑤の場合）'!$BD55,IF(AAN$19&lt;='様式３（療養者名簿）（⑤の場合）'!$BE55,1,0),0),0)</f>
        <v>0</v>
      </c>
      <c r="AAO50" s="338">
        <f>IF(AAO$19-'様式３（療養者名簿）（⑤の場合）'!$BD55+1&lt;=15,IF(AAO$19&gt;='様式３（療養者名簿）（⑤の場合）'!$BD55,IF(AAO$19&lt;='様式３（療養者名簿）（⑤の場合）'!$BE55,1,0),0),0)</f>
        <v>0</v>
      </c>
      <c r="AAP50" s="338">
        <f>IF(AAP$19-'様式３（療養者名簿）（⑤の場合）'!$BD55+1&lt;=15,IF(AAP$19&gt;='様式３（療養者名簿）（⑤の場合）'!$BD55,IF(AAP$19&lt;='様式３（療養者名簿）（⑤の場合）'!$BE55,1,0),0),0)</f>
        <v>0</v>
      </c>
      <c r="AAQ50" s="338">
        <f>IF(AAQ$19-'様式３（療養者名簿）（⑤の場合）'!$BD55+1&lt;=15,IF(AAQ$19&gt;='様式３（療養者名簿）（⑤の場合）'!$BD55,IF(AAQ$19&lt;='様式３（療養者名簿）（⑤の場合）'!$BE55,1,0),0),0)</f>
        <v>0</v>
      </c>
      <c r="AAR50" s="338">
        <f>IF(AAR$19-'様式３（療養者名簿）（⑤の場合）'!$BD55+1&lt;=15,IF(AAR$19&gt;='様式３（療養者名簿）（⑤の場合）'!$BD55,IF(AAR$19&lt;='様式３（療養者名簿）（⑤の場合）'!$BE55,1,0),0),0)</f>
        <v>0</v>
      </c>
      <c r="AAS50" s="338">
        <f>IF(AAS$19-'様式３（療養者名簿）（⑤の場合）'!$BD55+1&lt;=15,IF(AAS$19&gt;='様式３（療養者名簿）（⑤の場合）'!$BD55,IF(AAS$19&lt;='様式３（療養者名簿）（⑤の場合）'!$BE55,1,0),0),0)</f>
        <v>0</v>
      </c>
      <c r="AAT50" s="338">
        <f>IF(AAT$19-'様式３（療養者名簿）（⑤の場合）'!$BD55+1&lt;=15,IF(AAT$19&gt;='様式３（療養者名簿）（⑤の場合）'!$BD55,IF(AAT$19&lt;='様式３（療養者名簿）（⑤の場合）'!$BE55,1,0),0),0)</f>
        <v>0</v>
      </c>
      <c r="AAU50" s="338">
        <f>IF(AAU$19-'様式３（療養者名簿）（⑤の場合）'!$BD55+1&lt;=15,IF(AAU$19&gt;='様式３（療養者名簿）（⑤の場合）'!$BD55,IF(AAU$19&lt;='様式３（療養者名簿）（⑤の場合）'!$BE55,1,0),0),0)</f>
        <v>0</v>
      </c>
      <c r="AAV50" s="338">
        <f>IF(AAV$19-'様式３（療養者名簿）（⑤の場合）'!$BD55+1&lt;=15,IF(AAV$19&gt;='様式３（療養者名簿）（⑤の場合）'!$BD55,IF(AAV$19&lt;='様式３（療養者名簿）（⑤の場合）'!$BE55,1,0),0),0)</f>
        <v>0</v>
      </c>
      <c r="AAW50" s="338">
        <f>IF(AAW$19-'様式３（療養者名簿）（⑤の場合）'!$BD55+1&lt;=15,IF(AAW$19&gt;='様式３（療養者名簿）（⑤の場合）'!$BD55,IF(AAW$19&lt;='様式３（療養者名簿）（⑤の場合）'!$BE55,1,0),0),0)</f>
        <v>0</v>
      </c>
      <c r="AAX50" s="338">
        <f>IF(AAX$19-'様式３（療養者名簿）（⑤の場合）'!$BD55+1&lt;=15,IF(AAX$19&gt;='様式３（療養者名簿）（⑤の場合）'!$BD55,IF(AAX$19&lt;='様式３（療養者名簿）（⑤の場合）'!$BE55,1,0),0),0)</f>
        <v>0</v>
      </c>
      <c r="AAY50" s="338">
        <f>IF(AAY$19-'様式３（療養者名簿）（⑤の場合）'!$BD55+1&lt;=15,IF(AAY$19&gt;='様式３（療養者名簿）（⑤の場合）'!$BD55,IF(AAY$19&lt;='様式３（療養者名簿）（⑤の場合）'!$BE55,1,0),0),0)</f>
        <v>0</v>
      </c>
      <c r="AAZ50" s="338">
        <f>IF(AAZ$19-'様式３（療養者名簿）（⑤の場合）'!$BD55+1&lt;=15,IF(AAZ$19&gt;='様式３（療養者名簿）（⑤の場合）'!$BD55,IF(AAZ$19&lt;='様式３（療養者名簿）（⑤の場合）'!$BE55,1,0),0),0)</f>
        <v>0</v>
      </c>
      <c r="ABA50" s="338">
        <f>IF(ABA$19-'様式３（療養者名簿）（⑤の場合）'!$BD55+1&lt;=15,IF(ABA$19&gt;='様式３（療養者名簿）（⑤の場合）'!$BD55,IF(ABA$19&lt;='様式３（療養者名簿）（⑤の場合）'!$BE55,1,0),0),0)</f>
        <v>0</v>
      </c>
      <c r="ABB50" s="338">
        <f>IF(ABB$19-'様式３（療養者名簿）（⑤の場合）'!$BD55+1&lt;=15,IF(ABB$19&gt;='様式３（療養者名簿）（⑤の場合）'!$BD55,IF(ABB$19&lt;='様式３（療養者名簿）（⑤の場合）'!$BE55,1,0),0),0)</f>
        <v>0</v>
      </c>
      <c r="ABC50" s="338">
        <f>IF(ABC$19-'様式３（療養者名簿）（⑤の場合）'!$BD55+1&lt;=15,IF(ABC$19&gt;='様式３（療養者名簿）（⑤の場合）'!$BD55,IF(ABC$19&lt;='様式３（療養者名簿）（⑤の場合）'!$BE55,1,0),0),0)</f>
        <v>0</v>
      </c>
      <c r="ABD50" s="338">
        <f>IF(ABD$19-'様式３（療養者名簿）（⑤の場合）'!$BD55+1&lt;=15,IF(ABD$19&gt;='様式３（療養者名簿）（⑤の場合）'!$BD55,IF(ABD$19&lt;='様式３（療養者名簿）（⑤の場合）'!$BE55,1,0),0),0)</f>
        <v>0</v>
      </c>
    </row>
    <row r="51" spans="1:732" ht="42" customHeight="1">
      <c r="A51" s="227">
        <f>'様式３（療養者名簿）（⑤の場合）'!C56</f>
        <v>0</v>
      </c>
      <c r="B51" s="332">
        <f>IF(B$19-'様式３（療養者名簿）（⑤の場合）'!$BD56+1&lt;=15,IF(B$19&gt;='様式３（療養者名簿）（⑤の場合）'!$BD56,IF(B$19&lt;='様式３（療養者名簿）（⑤の場合）'!$BE56,1,0),0),0)</f>
        <v>0</v>
      </c>
      <c r="C51" s="332">
        <f>IF(C$19-'様式３（療養者名簿）（⑤の場合）'!$BD56+1&lt;=15,IF(C$19&gt;='様式３（療養者名簿）（⑤の場合）'!$BD56,IF(C$19&lt;='様式３（療養者名簿）（⑤の場合）'!$BE56,1,0),0),0)</f>
        <v>0</v>
      </c>
      <c r="D51" s="332">
        <f>IF(D$19-'様式３（療養者名簿）（⑤の場合）'!$BD56+1&lt;=15,IF(D$19&gt;='様式３（療養者名簿）（⑤の場合）'!$BD56,IF(D$19&lt;='様式３（療養者名簿）（⑤の場合）'!$BE56,1,0),0),0)</f>
        <v>0</v>
      </c>
      <c r="E51" s="332">
        <f>IF(E$19-'様式３（療養者名簿）（⑤の場合）'!$BD56+1&lt;=15,IF(E$19&gt;='様式３（療養者名簿）（⑤の場合）'!$BD56,IF(E$19&lt;='様式３（療養者名簿）（⑤の場合）'!$BE56,1,0),0),0)</f>
        <v>0</v>
      </c>
      <c r="F51" s="332">
        <f>IF(F$19-'様式３（療養者名簿）（⑤の場合）'!$BD56+1&lt;=15,IF(F$19&gt;='様式３（療養者名簿）（⑤の場合）'!$BD56,IF(F$19&lt;='様式３（療養者名簿）（⑤の場合）'!$BE56,1,0),0),0)</f>
        <v>0</v>
      </c>
      <c r="G51" s="332">
        <f>IF(G$19-'様式３（療養者名簿）（⑤の場合）'!$BD56+1&lt;=15,IF(G$19&gt;='様式３（療養者名簿）（⑤の場合）'!$BD56,IF(G$19&lt;='様式３（療養者名簿）（⑤の場合）'!$BE56,1,0),0),0)</f>
        <v>0</v>
      </c>
      <c r="H51" s="332">
        <f>IF(H$19-'様式３（療養者名簿）（⑤の場合）'!$BD56+1&lt;=15,IF(H$19&gt;='様式３（療養者名簿）（⑤の場合）'!$BD56,IF(H$19&lt;='様式３（療養者名簿）（⑤の場合）'!$BE56,1,0),0),0)</f>
        <v>0</v>
      </c>
      <c r="I51" s="332">
        <f>IF(I$19-'様式３（療養者名簿）（⑤の場合）'!$BD56+1&lt;=15,IF(I$19&gt;='様式３（療養者名簿）（⑤の場合）'!$BD56,IF(I$19&lt;='様式３（療養者名簿）（⑤の場合）'!$BE56,1,0),0),0)</f>
        <v>0</v>
      </c>
      <c r="J51" s="332">
        <f>IF(J$19-'様式３（療養者名簿）（⑤の場合）'!$BD56+1&lt;=15,IF(J$19&gt;='様式３（療養者名簿）（⑤の場合）'!$BD56,IF(J$19&lt;='様式３（療養者名簿）（⑤の場合）'!$BE56,1,0),0),0)</f>
        <v>0</v>
      </c>
      <c r="K51" s="332">
        <f>IF(K$19-'様式３（療養者名簿）（⑤の場合）'!$BD56+1&lt;=15,IF(K$19&gt;='様式３（療養者名簿）（⑤の場合）'!$BD56,IF(K$19&lt;='様式３（療養者名簿）（⑤の場合）'!$BE56,1,0),0),0)</f>
        <v>0</v>
      </c>
      <c r="L51" s="332">
        <f>IF(L$19-'様式３（療養者名簿）（⑤の場合）'!$BD56+1&lt;=15,IF(L$19&gt;='様式３（療養者名簿）（⑤の場合）'!$BD56,IF(L$19&lt;='様式３（療養者名簿）（⑤の場合）'!$BE56,1,0),0),0)</f>
        <v>0</v>
      </c>
      <c r="M51" s="332">
        <f>IF(M$19-'様式３（療養者名簿）（⑤の場合）'!$BD56+1&lt;=15,IF(M$19&gt;='様式３（療養者名簿）（⑤の場合）'!$BD56,IF(M$19&lt;='様式３（療養者名簿）（⑤の場合）'!$BE56,1,0),0),0)</f>
        <v>0</v>
      </c>
      <c r="N51" s="332">
        <f>IF(N$19-'様式３（療養者名簿）（⑤の場合）'!$BD56+1&lt;=15,IF(N$19&gt;='様式３（療養者名簿）（⑤の場合）'!$BD56,IF(N$19&lt;='様式３（療養者名簿）（⑤の場合）'!$BE56,1,0),0),0)</f>
        <v>0</v>
      </c>
      <c r="O51" s="332">
        <f>IF(O$19-'様式３（療養者名簿）（⑤の場合）'!$BD56+1&lt;=15,IF(O$19&gt;='様式３（療養者名簿）（⑤の場合）'!$BD56,IF(O$19&lt;='様式３（療養者名簿）（⑤の場合）'!$BE56,1,0),0),0)</f>
        <v>0</v>
      </c>
      <c r="P51" s="332">
        <f>IF(P$19-'様式３（療養者名簿）（⑤の場合）'!$BD56+1&lt;=15,IF(P$19&gt;='様式３（療養者名簿）（⑤の場合）'!$BD56,IF(P$19&lt;='様式３（療養者名簿）（⑤の場合）'!$BE56,1,0),0),0)</f>
        <v>0</v>
      </c>
      <c r="Q51" s="332">
        <f>IF(Q$19-'様式３（療養者名簿）（⑤の場合）'!$BD56+1&lt;=15,IF(Q$19&gt;='様式３（療養者名簿）（⑤の場合）'!$BD56,IF(Q$19&lt;='様式３（療養者名簿）（⑤の場合）'!$BE56,1,0),0),0)</f>
        <v>0</v>
      </c>
      <c r="R51" s="332">
        <f>IF(R$19-'様式３（療養者名簿）（⑤の場合）'!$BD56+1&lt;=15,IF(R$19&gt;='様式３（療養者名簿）（⑤の場合）'!$BD56,IF(R$19&lt;='様式３（療養者名簿）（⑤の場合）'!$BE56,1,0),0),0)</f>
        <v>0</v>
      </c>
      <c r="S51" s="332">
        <f>IF(S$19-'様式３（療養者名簿）（⑤の場合）'!$BD56+1&lt;=15,IF(S$19&gt;='様式３（療養者名簿）（⑤の場合）'!$BD56,IF(S$19&lt;='様式３（療養者名簿）（⑤の場合）'!$BE56,1,0),0),0)</f>
        <v>0</v>
      </c>
      <c r="T51" s="332">
        <f>IF(T$19-'様式３（療養者名簿）（⑤の場合）'!$BD56+1&lt;=15,IF(T$19&gt;='様式３（療養者名簿）（⑤の場合）'!$BD56,IF(T$19&lt;='様式３（療養者名簿）（⑤の場合）'!$BE56,1,0),0),0)</f>
        <v>0</v>
      </c>
      <c r="U51" s="332">
        <f>IF(U$19-'様式３（療養者名簿）（⑤の場合）'!$BD56+1&lt;=15,IF(U$19&gt;='様式３（療養者名簿）（⑤の場合）'!$BD56,IF(U$19&lt;='様式３（療養者名簿）（⑤の場合）'!$BE56,1,0),0),0)</f>
        <v>0</v>
      </c>
      <c r="V51" s="332">
        <f>IF(V$19-'様式３（療養者名簿）（⑤の場合）'!$BD56+1&lt;=15,IF(V$19&gt;='様式３（療養者名簿）（⑤の場合）'!$BD56,IF(V$19&lt;='様式３（療養者名簿）（⑤の場合）'!$BE56,1,0),0),0)</f>
        <v>0</v>
      </c>
      <c r="W51" s="332">
        <f>IF(W$19-'様式３（療養者名簿）（⑤の場合）'!$BD56+1&lt;=15,IF(W$19&gt;='様式３（療養者名簿）（⑤の場合）'!$BD56,IF(W$19&lt;='様式３（療養者名簿）（⑤の場合）'!$BE56,1,0),0),0)</f>
        <v>0</v>
      </c>
      <c r="X51" s="332">
        <f>IF(X$19-'様式３（療養者名簿）（⑤の場合）'!$BD56+1&lt;=15,IF(X$19&gt;='様式３（療養者名簿）（⑤の場合）'!$BD56,IF(X$19&lt;='様式３（療養者名簿）（⑤の場合）'!$BE56,1,0),0),0)</f>
        <v>0</v>
      </c>
      <c r="Y51" s="332">
        <f>IF(Y$19-'様式３（療養者名簿）（⑤の場合）'!$BD56+1&lt;=15,IF(Y$19&gt;='様式３（療養者名簿）（⑤の場合）'!$BD56,IF(Y$19&lt;='様式３（療養者名簿）（⑤の場合）'!$BE56,1,0),0),0)</f>
        <v>0</v>
      </c>
      <c r="Z51" s="332">
        <f>IF(Z$19-'様式３（療養者名簿）（⑤の場合）'!$BD56+1&lt;=15,IF(Z$19&gt;='様式３（療養者名簿）（⑤の場合）'!$BD56,IF(Z$19&lt;='様式３（療養者名簿）（⑤の場合）'!$BE56,1,0),0),0)</f>
        <v>0</v>
      </c>
      <c r="AA51" s="332">
        <f>IF(AA$19-'様式３（療養者名簿）（⑤の場合）'!$BD56+1&lt;=15,IF(AA$19&gt;='様式３（療養者名簿）（⑤の場合）'!$BD56,IF(AA$19&lt;='様式３（療養者名簿）（⑤の場合）'!$BE56,1,0),0),0)</f>
        <v>0</v>
      </c>
      <c r="AB51" s="332">
        <f>IF(AB$19-'様式３（療養者名簿）（⑤の場合）'!$BD56+1&lt;=15,IF(AB$19&gt;='様式３（療養者名簿）（⑤の場合）'!$BD56,IF(AB$19&lt;='様式３（療養者名簿）（⑤の場合）'!$BE56,1,0),0),0)</f>
        <v>0</v>
      </c>
      <c r="AC51" s="332">
        <f>IF(AC$19-'様式３（療養者名簿）（⑤の場合）'!$BD56+1&lt;=15,IF(AC$19&gt;='様式３（療養者名簿）（⑤の場合）'!$BD56,IF(AC$19&lt;='様式３（療養者名簿）（⑤の場合）'!$BE56,1,0),0),0)</f>
        <v>0</v>
      </c>
      <c r="AD51" s="332">
        <f>IF(AD$19-'様式３（療養者名簿）（⑤の場合）'!$BD56+1&lt;=15,IF(AD$19&gt;='様式３（療養者名簿）（⑤の場合）'!$BD56,IF(AD$19&lt;='様式３（療養者名簿）（⑤の場合）'!$BE56,1,0),0),0)</f>
        <v>0</v>
      </c>
      <c r="AE51" s="332">
        <f>IF(AE$19-'様式３（療養者名簿）（⑤の場合）'!$BD56+1&lt;=15,IF(AE$19&gt;='様式３（療養者名簿）（⑤の場合）'!$BD56,IF(AE$19&lt;='様式３（療養者名簿）（⑤の場合）'!$BE56,1,0),0),0)</f>
        <v>0</v>
      </c>
      <c r="AF51" s="332">
        <f>IF(AF$19-'様式３（療養者名簿）（⑤の場合）'!$BD56+1&lt;=15,IF(AF$19&gt;='様式３（療養者名簿）（⑤の場合）'!$BD56,IF(AF$19&lt;='様式３（療養者名簿）（⑤の場合）'!$BE56,1,0),0),0)</f>
        <v>0</v>
      </c>
      <c r="AG51" s="332">
        <f>IF(AG$19-'様式３（療養者名簿）（⑤の場合）'!$BD56+1&lt;=15,IF(AG$19&gt;='様式３（療養者名簿）（⑤の場合）'!$BD56,IF(AG$19&lt;='様式３（療養者名簿）（⑤の場合）'!$BE56,1,0),0),0)</f>
        <v>0</v>
      </c>
      <c r="AH51" s="332">
        <f>IF(AH$19-'様式３（療養者名簿）（⑤の場合）'!$BD56+1&lt;=15,IF(AH$19&gt;='様式３（療養者名簿）（⑤の場合）'!$BD56,IF(AH$19&lt;='様式３（療養者名簿）（⑤の場合）'!$BE56,1,0),0),0)</f>
        <v>0</v>
      </c>
      <c r="AI51" s="332">
        <f>IF(AI$19-'様式３（療養者名簿）（⑤の場合）'!$BD56+1&lt;=15,IF(AI$19&gt;='様式３（療養者名簿）（⑤の場合）'!$BD56,IF(AI$19&lt;='様式３（療養者名簿）（⑤の場合）'!$BE56,1,0),0),0)</f>
        <v>0</v>
      </c>
      <c r="AJ51" s="332">
        <f>IF(AJ$19-'様式３（療養者名簿）（⑤の場合）'!$BD56+1&lt;=15,IF(AJ$19&gt;='様式３（療養者名簿）（⑤の場合）'!$BD56,IF(AJ$19&lt;='様式３（療養者名簿）（⑤の場合）'!$BE56,1,0),0),0)</f>
        <v>0</v>
      </c>
      <c r="AK51" s="332">
        <f>IF(AK$19-'様式３（療養者名簿）（⑤の場合）'!$BD56+1&lt;=15,IF(AK$19&gt;='様式３（療養者名簿）（⑤の場合）'!$BD56,IF(AK$19&lt;='様式３（療養者名簿）（⑤の場合）'!$BE56,1,0),0),0)</f>
        <v>0</v>
      </c>
      <c r="AL51" s="332">
        <f>IF(AL$19-'様式３（療養者名簿）（⑤の場合）'!$BD56+1&lt;=15,IF(AL$19&gt;='様式３（療養者名簿）（⑤の場合）'!$BD56,IF(AL$19&lt;='様式３（療養者名簿）（⑤の場合）'!$BE56,1,0),0),0)</f>
        <v>0</v>
      </c>
      <c r="AM51" s="332">
        <f>IF(AM$19-'様式３（療養者名簿）（⑤の場合）'!$BD56+1&lt;=15,IF(AM$19&gt;='様式３（療養者名簿）（⑤の場合）'!$BD56,IF(AM$19&lt;='様式３（療養者名簿）（⑤の場合）'!$BE56,1,0),0),0)</f>
        <v>0</v>
      </c>
      <c r="AN51" s="332">
        <f>IF(AN$19-'様式３（療養者名簿）（⑤の場合）'!$BD56+1&lt;=15,IF(AN$19&gt;='様式３（療養者名簿）（⑤の場合）'!$BD56,IF(AN$19&lt;='様式３（療養者名簿）（⑤の場合）'!$BE56,1,0),0),0)</f>
        <v>0</v>
      </c>
      <c r="AO51" s="332">
        <f>IF(AO$19-'様式３（療養者名簿）（⑤の場合）'!$BD56+1&lt;=15,IF(AO$19&gt;='様式３（療養者名簿）（⑤の場合）'!$BD56,IF(AO$19&lt;='様式３（療養者名簿）（⑤の場合）'!$BE56,1,0),0),0)</f>
        <v>0</v>
      </c>
      <c r="AP51" s="332">
        <f>IF(AP$19-'様式３（療養者名簿）（⑤の場合）'!$BD56+1&lt;=15,IF(AP$19&gt;='様式３（療養者名簿）（⑤の場合）'!$BD56,IF(AP$19&lt;='様式３（療養者名簿）（⑤の場合）'!$BE56,1,0),0),0)</f>
        <v>0</v>
      </c>
      <c r="AQ51" s="332">
        <f>IF(AQ$19-'様式３（療養者名簿）（⑤の場合）'!$BD56+1&lt;=15,IF(AQ$19&gt;='様式３（療養者名簿）（⑤の場合）'!$BD56,IF(AQ$19&lt;='様式３（療養者名簿）（⑤の場合）'!$BE56,1,0),0),0)</f>
        <v>0</v>
      </c>
      <c r="AR51" s="332">
        <f>IF(AR$19-'様式３（療養者名簿）（⑤の場合）'!$BD56+1&lt;=15,IF(AR$19&gt;='様式３（療養者名簿）（⑤の場合）'!$BD56,IF(AR$19&lt;='様式３（療養者名簿）（⑤の場合）'!$BE56,1,0),0),0)</f>
        <v>0</v>
      </c>
      <c r="AS51" s="332">
        <f>IF(AS$19-'様式３（療養者名簿）（⑤の場合）'!$BD56+1&lt;=15,IF(AS$19&gt;='様式３（療養者名簿）（⑤の場合）'!$BD56,IF(AS$19&lt;='様式３（療養者名簿）（⑤の場合）'!$BE56,1,0),0),0)</f>
        <v>0</v>
      </c>
      <c r="AT51" s="332">
        <f>IF(AT$19-'様式３（療養者名簿）（⑤の場合）'!$BD56+1&lt;=15,IF(AT$19&gt;='様式３（療養者名簿）（⑤の場合）'!$BD56,IF(AT$19&lt;='様式３（療養者名簿）（⑤の場合）'!$BE56,1,0),0),0)</f>
        <v>0</v>
      </c>
      <c r="AU51" s="332">
        <f>IF(AU$19-'様式３（療養者名簿）（⑤の場合）'!$BD56+1&lt;=15,IF(AU$19&gt;='様式３（療養者名簿）（⑤の場合）'!$BD56,IF(AU$19&lt;='様式３（療養者名簿）（⑤の場合）'!$BE56,1,0),0),0)</f>
        <v>0</v>
      </c>
      <c r="AV51" s="332">
        <f>IF(AV$19-'様式３（療養者名簿）（⑤の場合）'!$BD56+1&lt;=15,IF(AV$19&gt;='様式３（療養者名簿）（⑤の場合）'!$BD56,IF(AV$19&lt;='様式３（療養者名簿）（⑤の場合）'!$BE56,1,0),0),0)</f>
        <v>0</v>
      </c>
      <c r="AW51" s="332">
        <f>IF(AW$19-'様式３（療養者名簿）（⑤の場合）'!$BD56+1&lt;=15,IF(AW$19&gt;='様式３（療養者名簿）（⑤の場合）'!$BD56,IF(AW$19&lt;='様式３（療養者名簿）（⑤の場合）'!$BE56,1,0),0),0)</f>
        <v>0</v>
      </c>
      <c r="AX51" s="332">
        <f>IF(AX$19-'様式３（療養者名簿）（⑤の場合）'!$BD56+1&lt;=15,IF(AX$19&gt;='様式３（療養者名簿）（⑤の場合）'!$BD56,IF(AX$19&lt;='様式３（療養者名簿）（⑤の場合）'!$BE56,1,0),0),0)</f>
        <v>0</v>
      </c>
      <c r="AY51" s="332">
        <f>IF(AY$19-'様式３（療養者名簿）（⑤の場合）'!$BD56+1&lt;=15,IF(AY$19&gt;='様式３（療養者名簿）（⑤の場合）'!$BD56,IF(AY$19&lt;='様式３（療養者名簿）（⑤の場合）'!$BE56,1,0),0),0)</f>
        <v>0</v>
      </c>
      <c r="AZ51" s="332">
        <f>IF(AZ$19-'様式３（療養者名簿）（⑤の場合）'!$BD56+1&lt;=15,IF(AZ$19&gt;='様式３（療養者名簿）（⑤の場合）'!$BD56,IF(AZ$19&lt;='様式３（療養者名簿）（⑤の場合）'!$BE56,1,0),0),0)</f>
        <v>0</v>
      </c>
      <c r="BA51" s="332">
        <f>IF(BA$19-'様式３（療養者名簿）（⑤の場合）'!$BD56+1&lt;=15,IF(BA$19&gt;='様式３（療養者名簿）（⑤の場合）'!$BD56,IF(BA$19&lt;='様式３（療養者名簿）（⑤の場合）'!$BE56,1,0),0),0)</f>
        <v>0</v>
      </c>
      <c r="BB51" s="332">
        <f>IF(BB$19-'様式３（療養者名簿）（⑤の場合）'!$BD56+1&lt;=15,IF(BB$19&gt;='様式３（療養者名簿）（⑤の場合）'!$BD56,IF(BB$19&lt;='様式３（療養者名簿）（⑤の場合）'!$BE56,1,0),0),0)</f>
        <v>0</v>
      </c>
      <c r="BC51" s="332">
        <f>IF(BC$19-'様式３（療養者名簿）（⑤の場合）'!$BD56+1&lt;=15,IF(BC$19&gt;='様式３（療養者名簿）（⑤の場合）'!$BD56,IF(BC$19&lt;='様式３（療養者名簿）（⑤の場合）'!$BE56,1,0),0),0)</f>
        <v>0</v>
      </c>
      <c r="BD51" s="332">
        <f>IF(BD$19-'様式３（療養者名簿）（⑤の場合）'!$BD56+1&lt;=15,IF(BD$19&gt;='様式３（療養者名簿）（⑤の場合）'!$BD56,IF(BD$19&lt;='様式３（療養者名簿）（⑤の場合）'!$BE56,1,0),0),0)</f>
        <v>0</v>
      </c>
      <c r="BE51" s="332">
        <f>IF(BE$19-'様式３（療養者名簿）（⑤の場合）'!$BD56+1&lt;=15,IF(BE$19&gt;='様式３（療養者名簿）（⑤の場合）'!$BD56,IF(BE$19&lt;='様式３（療養者名簿）（⑤の場合）'!$BE56,1,0),0),0)</f>
        <v>0</v>
      </c>
      <c r="BF51" s="332">
        <f>IF(BF$19-'様式３（療養者名簿）（⑤の場合）'!$BD56+1&lt;=15,IF(BF$19&gt;='様式３（療養者名簿）（⑤の場合）'!$BD56,IF(BF$19&lt;='様式３（療養者名簿）（⑤の場合）'!$BE56,1,0),0),0)</f>
        <v>0</v>
      </c>
      <c r="BG51" s="332">
        <f>IF(BG$19-'様式３（療養者名簿）（⑤の場合）'!$BD56+1&lt;=15,IF(BG$19&gt;='様式３（療養者名簿）（⑤の場合）'!$BD56,IF(BG$19&lt;='様式３（療養者名簿）（⑤の場合）'!$BE56,1,0),0),0)</f>
        <v>0</v>
      </c>
      <c r="BH51" s="332">
        <f>IF(BH$19-'様式３（療養者名簿）（⑤の場合）'!$BD56+1&lt;=15,IF(BH$19&gt;='様式３（療養者名簿）（⑤の場合）'!$BD56,IF(BH$19&lt;='様式３（療養者名簿）（⑤の場合）'!$BE56,1,0),0),0)</f>
        <v>0</v>
      </c>
      <c r="BI51" s="332">
        <f>IF(BI$19-'様式３（療養者名簿）（⑤の場合）'!$BD56+1&lt;=15,IF(BI$19&gt;='様式３（療養者名簿）（⑤の場合）'!$BD56,IF(BI$19&lt;='様式３（療養者名簿）（⑤の場合）'!$BE56,1,0),0),0)</f>
        <v>0</v>
      </c>
      <c r="BJ51" s="332">
        <f>IF(BJ$19-'様式３（療養者名簿）（⑤の場合）'!$BD56+1&lt;=15,IF(BJ$19&gt;='様式３（療養者名簿）（⑤の場合）'!$BD56,IF(BJ$19&lt;='様式３（療養者名簿）（⑤の場合）'!$BE56,1,0),0),0)</f>
        <v>0</v>
      </c>
      <c r="BK51" s="332">
        <f>IF(BK$19-'様式３（療養者名簿）（⑤の場合）'!$BD56+1&lt;=15,IF(BK$19&gt;='様式３（療養者名簿）（⑤の場合）'!$BD56,IF(BK$19&lt;='様式３（療養者名簿）（⑤の場合）'!$BE56,1,0),0),0)</f>
        <v>0</v>
      </c>
      <c r="BL51" s="332">
        <f>IF(BL$19-'様式３（療養者名簿）（⑤の場合）'!$BD56+1&lt;=15,IF(BL$19&gt;='様式３（療養者名簿）（⑤の場合）'!$BD56,IF(BL$19&lt;='様式３（療養者名簿）（⑤の場合）'!$BE56,1,0),0),0)</f>
        <v>0</v>
      </c>
      <c r="BM51" s="332">
        <f>IF(BM$19-'様式３（療養者名簿）（⑤の場合）'!$BD56+1&lt;=15,IF(BM$19&gt;='様式３（療養者名簿）（⑤の場合）'!$BD56,IF(BM$19&lt;='様式３（療養者名簿）（⑤の場合）'!$BE56,1,0),0),0)</f>
        <v>0</v>
      </c>
      <c r="BN51" s="332">
        <f>IF(BN$19-'様式３（療養者名簿）（⑤の場合）'!$BD56+1&lt;=15,IF(BN$19&gt;='様式３（療養者名簿）（⑤の場合）'!$BD56,IF(BN$19&lt;='様式３（療養者名簿）（⑤の場合）'!$BE56,1,0),0),0)</f>
        <v>0</v>
      </c>
      <c r="BO51" s="332">
        <f>IF(BO$19-'様式３（療養者名簿）（⑤の場合）'!$BD56+1&lt;=15,IF(BO$19&gt;='様式３（療養者名簿）（⑤の場合）'!$BD56,IF(BO$19&lt;='様式３（療養者名簿）（⑤の場合）'!$BE56,1,0),0),0)</f>
        <v>0</v>
      </c>
      <c r="BP51" s="332">
        <f>IF(BP$19-'様式３（療養者名簿）（⑤の場合）'!$BD56+1&lt;=15,IF(BP$19&gt;='様式３（療養者名簿）（⑤の場合）'!$BD56,IF(BP$19&lt;='様式３（療養者名簿）（⑤の場合）'!$BE56,1,0),0),0)</f>
        <v>0</v>
      </c>
      <c r="BQ51" s="332">
        <f>IF(BQ$19-'様式３（療養者名簿）（⑤の場合）'!$BD56+1&lt;=15,IF(BQ$19&gt;='様式３（療養者名簿）（⑤の場合）'!$BD56,IF(BQ$19&lt;='様式３（療養者名簿）（⑤の場合）'!$BE56,1,0),0),0)</f>
        <v>0</v>
      </c>
      <c r="BR51" s="332">
        <f>IF(BR$19-'様式３（療養者名簿）（⑤の場合）'!$BD56+1&lt;=15,IF(BR$19&gt;='様式３（療養者名簿）（⑤の場合）'!$BD56,IF(BR$19&lt;='様式３（療養者名簿）（⑤の場合）'!$BE56,1,0),0),0)</f>
        <v>0</v>
      </c>
      <c r="BS51" s="332">
        <f>IF(BS$19-'様式３（療養者名簿）（⑤の場合）'!$BD56+1&lt;=15,IF(BS$19&gt;='様式３（療養者名簿）（⑤の場合）'!$BD56,IF(BS$19&lt;='様式３（療養者名簿）（⑤の場合）'!$BE56,1,0),0),0)</f>
        <v>0</v>
      </c>
      <c r="BT51" s="332">
        <f>IF(BT$19-'様式３（療養者名簿）（⑤の場合）'!$BD56+1&lt;=15,IF(BT$19&gt;='様式３（療養者名簿）（⑤の場合）'!$BD56,IF(BT$19&lt;='様式３（療養者名簿）（⑤の場合）'!$BE56,1,0),0),0)</f>
        <v>0</v>
      </c>
      <c r="BU51" s="332">
        <f>IF(BU$19-'様式３（療養者名簿）（⑤の場合）'!$BD56+1&lt;=15,IF(BU$19&gt;='様式３（療養者名簿）（⑤の場合）'!$BD56,IF(BU$19&lt;='様式３（療養者名簿）（⑤の場合）'!$BE56,1,0),0),0)</f>
        <v>0</v>
      </c>
      <c r="BV51" s="332">
        <f>IF(BV$19-'様式３（療養者名簿）（⑤の場合）'!$BD56+1&lt;=15,IF(BV$19&gt;='様式３（療養者名簿）（⑤の場合）'!$BD56,IF(BV$19&lt;='様式３（療養者名簿）（⑤の場合）'!$BE56,1,0),0),0)</f>
        <v>0</v>
      </c>
      <c r="BW51" s="332">
        <f>IF(BW$19-'様式３（療養者名簿）（⑤の場合）'!$BD56+1&lt;=15,IF(BW$19&gt;='様式３（療養者名簿）（⑤の場合）'!$BD56,IF(BW$19&lt;='様式３（療養者名簿）（⑤の場合）'!$BE56,1,0),0),0)</f>
        <v>0</v>
      </c>
      <c r="BX51" s="332">
        <f>IF(BX$19-'様式３（療養者名簿）（⑤の場合）'!$BD56+1&lt;=15,IF(BX$19&gt;='様式３（療養者名簿）（⑤の場合）'!$BD56,IF(BX$19&lt;='様式３（療養者名簿）（⑤の場合）'!$BE56,1,0),0),0)</f>
        <v>0</v>
      </c>
      <c r="BY51" s="332">
        <f>IF(BY$19-'様式３（療養者名簿）（⑤の場合）'!$BD56+1&lt;=15,IF(BY$19&gt;='様式３（療養者名簿）（⑤の場合）'!$BD56,IF(BY$19&lt;='様式３（療養者名簿）（⑤の場合）'!$BE56,1,0),0),0)</f>
        <v>0</v>
      </c>
      <c r="BZ51" s="332">
        <f>IF(BZ$19-'様式３（療養者名簿）（⑤の場合）'!$BD56+1&lt;=15,IF(BZ$19&gt;='様式３（療養者名簿）（⑤の場合）'!$BD56,IF(BZ$19&lt;='様式３（療養者名簿）（⑤の場合）'!$BE56,1,0),0),0)</f>
        <v>0</v>
      </c>
      <c r="CA51" s="332">
        <f>IF(CA$19-'様式３（療養者名簿）（⑤の場合）'!$BD56+1&lt;=15,IF(CA$19&gt;='様式３（療養者名簿）（⑤の場合）'!$BD56,IF(CA$19&lt;='様式３（療養者名簿）（⑤の場合）'!$BE56,1,0),0),0)</f>
        <v>0</v>
      </c>
      <c r="CB51" s="332">
        <f>IF(CB$19-'様式３（療養者名簿）（⑤の場合）'!$BD56+1&lt;=15,IF(CB$19&gt;='様式３（療養者名簿）（⑤の場合）'!$BD56,IF(CB$19&lt;='様式３（療養者名簿）（⑤の場合）'!$BE56,1,0),0),0)</f>
        <v>0</v>
      </c>
      <c r="CC51" s="332">
        <f>IF(CC$19-'様式３（療養者名簿）（⑤の場合）'!$BD56+1&lt;=15,IF(CC$19&gt;='様式３（療養者名簿）（⑤の場合）'!$BD56,IF(CC$19&lt;='様式３（療養者名簿）（⑤の場合）'!$BE56,1,0),0),0)</f>
        <v>0</v>
      </c>
      <c r="CD51" s="332">
        <f>IF(CD$19-'様式３（療養者名簿）（⑤の場合）'!$BD56+1&lt;=15,IF(CD$19&gt;='様式３（療養者名簿）（⑤の場合）'!$BD56,IF(CD$19&lt;='様式３（療養者名簿）（⑤の場合）'!$BE56,1,0),0),0)</f>
        <v>0</v>
      </c>
      <c r="CE51" s="332">
        <f>IF(CE$19-'様式３（療養者名簿）（⑤の場合）'!$BD56+1&lt;=15,IF(CE$19&gt;='様式３（療養者名簿）（⑤の場合）'!$BD56,IF(CE$19&lt;='様式３（療養者名簿）（⑤の場合）'!$BE56,1,0),0),0)</f>
        <v>0</v>
      </c>
      <c r="CF51" s="332">
        <f>IF(CF$19-'様式３（療養者名簿）（⑤の場合）'!$BD56+1&lt;=15,IF(CF$19&gt;='様式３（療養者名簿）（⑤の場合）'!$BD56,IF(CF$19&lt;='様式３（療養者名簿）（⑤の場合）'!$BE56,1,0),0),0)</f>
        <v>0</v>
      </c>
      <c r="CG51" s="332">
        <f>IF(CG$19-'様式３（療養者名簿）（⑤の場合）'!$BD56+1&lt;=15,IF(CG$19&gt;='様式３（療養者名簿）（⑤の場合）'!$BD56,IF(CG$19&lt;='様式３（療養者名簿）（⑤の場合）'!$BE56,1,0),0),0)</f>
        <v>0</v>
      </c>
      <c r="CH51" s="332">
        <f>IF(CH$19-'様式３（療養者名簿）（⑤の場合）'!$BD56+1&lt;=15,IF(CH$19&gt;='様式３（療養者名簿）（⑤の場合）'!$BD56,IF(CH$19&lt;='様式３（療養者名簿）（⑤の場合）'!$BE56,1,0),0),0)</f>
        <v>0</v>
      </c>
      <c r="CI51" s="332">
        <f>IF(CI$19-'様式３（療養者名簿）（⑤の場合）'!$BD56+1&lt;=15,IF(CI$19&gt;='様式３（療養者名簿）（⑤の場合）'!$BD56,IF(CI$19&lt;='様式３（療養者名簿）（⑤の場合）'!$BE56,1,0),0),0)</f>
        <v>0</v>
      </c>
      <c r="CJ51" s="332">
        <f>IF(CJ$19-'様式３（療養者名簿）（⑤の場合）'!$BD56+1&lt;=15,IF(CJ$19&gt;='様式３（療養者名簿）（⑤の場合）'!$BD56,IF(CJ$19&lt;='様式３（療養者名簿）（⑤の場合）'!$BE56,1,0),0),0)</f>
        <v>0</v>
      </c>
      <c r="CK51" s="332">
        <f>IF(CK$19-'様式３（療養者名簿）（⑤の場合）'!$BD56+1&lt;=15,IF(CK$19&gt;='様式３（療養者名簿）（⑤の場合）'!$BD56,IF(CK$19&lt;='様式３（療養者名簿）（⑤の場合）'!$BE56,1,0),0),0)</f>
        <v>0</v>
      </c>
      <c r="CL51" s="332">
        <f>IF(CL$19-'様式３（療養者名簿）（⑤の場合）'!$BD56+1&lt;=15,IF(CL$19&gt;='様式３（療養者名簿）（⑤の場合）'!$BD56,IF(CL$19&lt;='様式３（療養者名簿）（⑤の場合）'!$BE56,1,0),0),0)</f>
        <v>0</v>
      </c>
      <c r="CM51" s="332">
        <f>IF(CM$19-'様式３（療養者名簿）（⑤の場合）'!$BD56+1&lt;=15,IF(CM$19&gt;='様式３（療養者名簿）（⑤の場合）'!$BD56,IF(CM$19&lt;='様式３（療養者名簿）（⑤の場合）'!$BE56,1,0),0),0)</f>
        <v>0</v>
      </c>
      <c r="CN51" s="332">
        <f>IF(CN$19-'様式３（療養者名簿）（⑤の場合）'!$BD56+1&lt;=15,IF(CN$19&gt;='様式３（療養者名簿）（⑤の場合）'!$BD56,IF(CN$19&lt;='様式３（療養者名簿）（⑤の場合）'!$BE56,1,0),0),0)</f>
        <v>0</v>
      </c>
      <c r="CO51" s="332">
        <f>IF(CO$19-'様式３（療養者名簿）（⑤の場合）'!$BD56+1&lt;=15,IF(CO$19&gt;='様式３（療養者名簿）（⑤の場合）'!$BD56,IF(CO$19&lt;='様式３（療養者名簿）（⑤の場合）'!$BE56,1,0),0),0)</f>
        <v>0</v>
      </c>
      <c r="CP51" s="332">
        <f>IF(CP$19-'様式３（療養者名簿）（⑤の場合）'!$BD56+1&lt;=15,IF(CP$19&gt;='様式３（療養者名簿）（⑤の場合）'!$BD56,IF(CP$19&lt;='様式３（療養者名簿）（⑤の場合）'!$BE56,1,0),0),0)</f>
        <v>0</v>
      </c>
      <c r="CQ51" s="332">
        <f>IF(CQ$19-'様式３（療養者名簿）（⑤の場合）'!$BD56+1&lt;=15,IF(CQ$19&gt;='様式３（療養者名簿）（⑤の場合）'!$BD56,IF(CQ$19&lt;='様式３（療養者名簿）（⑤の場合）'!$BE56,1,0),0),0)</f>
        <v>0</v>
      </c>
      <c r="CR51" s="332">
        <f>IF(CR$19-'様式３（療養者名簿）（⑤の場合）'!$BD56+1&lt;=15,IF(CR$19&gt;='様式３（療養者名簿）（⑤の場合）'!$BD56,IF(CR$19&lt;='様式３（療養者名簿）（⑤の場合）'!$BE56,1,0),0),0)</f>
        <v>0</v>
      </c>
      <c r="CS51" s="332">
        <f>IF(CS$19-'様式３（療養者名簿）（⑤の場合）'!$BD56+1&lt;=15,IF(CS$19&gt;='様式３（療養者名簿）（⑤の場合）'!$BD56,IF(CS$19&lt;='様式３（療養者名簿）（⑤の場合）'!$BE56,1,0),0),0)</f>
        <v>0</v>
      </c>
      <c r="CT51" s="332">
        <f>IF(CT$19-'様式３（療養者名簿）（⑤の場合）'!$BD56+1&lt;=15,IF(CT$19&gt;='様式３（療養者名簿）（⑤の場合）'!$BD56,IF(CT$19&lt;='様式３（療養者名簿）（⑤の場合）'!$BE56,1,0),0),0)</f>
        <v>0</v>
      </c>
      <c r="CU51" s="332">
        <f>IF(CU$19-'様式３（療養者名簿）（⑤の場合）'!$BD56+1&lt;=15,IF(CU$19&gt;='様式３（療養者名簿）（⑤の場合）'!$BD56,IF(CU$19&lt;='様式３（療養者名簿）（⑤の場合）'!$BE56,1,0),0),0)</f>
        <v>0</v>
      </c>
      <c r="CV51" s="332">
        <f>IF(CV$19-'様式３（療養者名簿）（⑤の場合）'!$BD56+1&lt;=15,IF(CV$19&gt;='様式３（療養者名簿）（⑤の場合）'!$BD56,IF(CV$19&lt;='様式３（療養者名簿）（⑤の場合）'!$BE56,1,0),0),0)</f>
        <v>0</v>
      </c>
      <c r="CW51" s="332">
        <f>IF(CW$19-'様式３（療養者名簿）（⑤の場合）'!$BD56+1&lt;=15,IF(CW$19&gt;='様式３（療養者名簿）（⑤の場合）'!$BD56,IF(CW$19&lt;='様式３（療養者名簿）（⑤の場合）'!$BE56,1,0),0),0)</f>
        <v>0</v>
      </c>
      <c r="CX51" s="332">
        <f>IF(CX$19-'様式３（療養者名簿）（⑤の場合）'!$BD56+1&lt;=15,IF(CX$19&gt;='様式３（療養者名簿）（⑤の場合）'!$BD56,IF(CX$19&lt;='様式３（療養者名簿）（⑤の場合）'!$BE56,1,0),0),0)</f>
        <v>0</v>
      </c>
      <c r="CY51" s="332">
        <f>IF(CY$19-'様式３（療養者名簿）（⑤の場合）'!$BD56+1&lt;=15,IF(CY$19&gt;='様式３（療養者名簿）（⑤の場合）'!$BD56,IF(CY$19&lt;='様式３（療養者名簿）（⑤の場合）'!$BE56,1,0),0),0)</f>
        <v>0</v>
      </c>
      <c r="CZ51" s="332">
        <f>IF(CZ$19-'様式３（療養者名簿）（⑤の場合）'!$BD56+1&lt;=15,IF(CZ$19&gt;='様式３（療養者名簿）（⑤の場合）'!$BD56,IF(CZ$19&lt;='様式３（療養者名簿）（⑤の場合）'!$BE56,1,0),0),0)</f>
        <v>0</v>
      </c>
      <c r="DA51" s="332">
        <f>IF(DA$19-'様式３（療養者名簿）（⑤の場合）'!$BD56+1&lt;=15,IF(DA$19&gt;='様式３（療養者名簿）（⑤の場合）'!$BD56,IF(DA$19&lt;='様式３（療養者名簿）（⑤の場合）'!$BE56,1,0),0),0)</f>
        <v>0</v>
      </c>
      <c r="DB51" s="332">
        <f>IF(DB$19-'様式３（療養者名簿）（⑤の場合）'!$BD56+1&lt;=15,IF(DB$19&gt;='様式３（療養者名簿）（⑤の場合）'!$BD56,IF(DB$19&lt;='様式３（療養者名簿）（⑤の場合）'!$BE56,1,0),0),0)</f>
        <v>0</v>
      </c>
      <c r="DC51" s="332">
        <f>IF(DC$19-'様式３（療養者名簿）（⑤の場合）'!$BD56+1&lt;=15,IF(DC$19&gt;='様式３（療養者名簿）（⑤の場合）'!$BD56,IF(DC$19&lt;='様式３（療養者名簿）（⑤の場合）'!$BE56,1,0),0),0)</f>
        <v>0</v>
      </c>
      <c r="DD51" s="332">
        <f>IF(DD$19-'様式３（療養者名簿）（⑤の場合）'!$BD56+1&lt;=15,IF(DD$19&gt;='様式３（療養者名簿）（⑤の場合）'!$BD56,IF(DD$19&lt;='様式３（療養者名簿）（⑤の場合）'!$BE56,1,0),0),0)</f>
        <v>0</v>
      </c>
      <c r="DE51" s="332">
        <f>IF(DE$19-'様式３（療養者名簿）（⑤の場合）'!$BD56+1&lt;=15,IF(DE$19&gt;='様式３（療養者名簿）（⑤の場合）'!$BD56,IF(DE$19&lt;='様式３（療養者名簿）（⑤の場合）'!$BE56,1,0),0),0)</f>
        <v>0</v>
      </c>
      <c r="DF51" s="332">
        <f>IF(DF$19-'様式３（療養者名簿）（⑤の場合）'!$BD56+1&lt;=15,IF(DF$19&gt;='様式３（療養者名簿）（⑤の場合）'!$BD56,IF(DF$19&lt;='様式３（療養者名簿）（⑤の場合）'!$BE56,1,0),0),0)</f>
        <v>0</v>
      </c>
      <c r="DG51" s="332">
        <f>IF(DG$19-'様式３（療養者名簿）（⑤の場合）'!$BD56+1&lt;=15,IF(DG$19&gt;='様式３（療養者名簿）（⑤の場合）'!$BD56,IF(DG$19&lt;='様式３（療養者名簿）（⑤の場合）'!$BE56,1,0),0),0)</f>
        <v>0</v>
      </c>
      <c r="DH51" s="332">
        <f>IF(DH$19-'様式３（療養者名簿）（⑤の場合）'!$BD56+1&lt;=15,IF(DH$19&gt;='様式３（療養者名簿）（⑤の場合）'!$BD56,IF(DH$19&lt;='様式３（療養者名簿）（⑤の場合）'!$BE56,1,0),0),0)</f>
        <v>0</v>
      </c>
      <c r="DI51" s="332">
        <f>IF(DI$19-'様式３（療養者名簿）（⑤の場合）'!$BD56+1&lt;=15,IF(DI$19&gt;='様式３（療養者名簿）（⑤の場合）'!$BD56,IF(DI$19&lt;='様式３（療養者名簿）（⑤の場合）'!$BE56,1,0),0),0)</f>
        <v>0</v>
      </c>
      <c r="DJ51" s="332">
        <f>IF(DJ$19-'様式３（療養者名簿）（⑤の場合）'!$BD56+1&lt;=15,IF(DJ$19&gt;='様式３（療養者名簿）（⑤の場合）'!$BD56,IF(DJ$19&lt;='様式３（療養者名簿）（⑤の場合）'!$BE56,1,0),0),0)</f>
        <v>0</v>
      </c>
      <c r="DK51" s="332">
        <f>IF(DK$19-'様式３（療養者名簿）（⑤の場合）'!$BD56+1&lt;=15,IF(DK$19&gt;='様式３（療養者名簿）（⑤の場合）'!$BD56,IF(DK$19&lt;='様式３（療養者名簿）（⑤の場合）'!$BE56,1,0),0),0)</f>
        <v>0</v>
      </c>
      <c r="DL51" s="332">
        <f>IF(DL$19-'様式３（療養者名簿）（⑤の場合）'!$BD56+1&lt;=15,IF(DL$19&gt;='様式３（療養者名簿）（⑤の場合）'!$BD56,IF(DL$19&lt;='様式３（療養者名簿）（⑤の場合）'!$BE56,1,0),0),0)</f>
        <v>0</v>
      </c>
      <c r="DM51" s="332">
        <f>IF(DM$19-'様式３（療養者名簿）（⑤の場合）'!$BD56+1&lt;=15,IF(DM$19&gt;='様式３（療養者名簿）（⑤の場合）'!$BD56,IF(DM$19&lt;='様式３（療養者名簿）（⑤の場合）'!$BE56,1,0),0),0)</f>
        <v>0</v>
      </c>
      <c r="DN51" s="332">
        <f>IF(DN$19-'様式３（療養者名簿）（⑤の場合）'!$BD56+1&lt;=15,IF(DN$19&gt;='様式３（療養者名簿）（⑤の場合）'!$BD56,IF(DN$19&lt;='様式３（療養者名簿）（⑤の場合）'!$BE56,1,0),0),0)</f>
        <v>0</v>
      </c>
      <c r="DO51" s="332">
        <f>IF(DO$19-'様式３（療養者名簿）（⑤の場合）'!$BD56+1&lt;=15,IF(DO$19&gt;='様式３（療養者名簿）（⑤の場合）'!$BD56,IF(DO$19&lt;='様式３（療養者名簿）（⑤の場合）'!$BE56,1,0),0),0)</f>
        <v>0</v>
      </c>
      <c r="DP51" s="332">
        <f>IF(DP$19-'様式３（療養者名簿）（⑤の場合）'!$BD56+1&lt;=15,IF(DP$19&gt;='様式３（療養者名簿）（⑤の場合）'!$BD56,IF(DP$19&lt;='様式３（療養者名簿）（⑤の場合）'!$BE56,1,0),0),0)</f>
        <v>0</v>
      </c>
      <c r="DQ51" s="332">
        <f>IF(DQ$19-'様式３（療養者名簿）（⑤の場合）'!$BD56+1&lt;=15,IF(DQ$19&gt;='様式３（療養者名簿）（⑤の場合）'!$BD56,IF(DQ$19&lt;='様式３（療養者名簿）（⑤の場合）'!$BE56,1,0),0),0)</f>
        <v>0</v>
      </c>
      <c r="DR51" s="332">
        <f>IF(DR$19-'様式３（療養者名簿）（⑤の場合）'!$BD56+1&lt;=15,IF(DR$19&gt;='様式３（療養者名簿）（⑤の場合）'!$BD56,IF(DR$19&lt;='様式３（療養者名簿）（⑤の場合）'!$BE56,1,0),0),0)</f>
        <v>0</v>
      </c>
      <c r="DS51" s="332">
        <f>IF(DS$19-'様式３（療養者名簿）（⑤の場合）'!$BD56+1&lt;=15,IF(DS$19&gt;='様式３（療養者名簿）（⑤の場合）'!$BD56,IF(DS$19&lt;='様式３（療養者名簿）（⑤の場合）'!$BE56,1,0),0),0)</f>
        <v>0</v>
      </c>
      <c r="DT51" s="332">
        <f>IF(DT$19-'様式３（療養者名簿）（⑤の場合）'!$BD56+1&lt;=15,IF(DT$19&gt;='様式３（療養者名簿）（⑤の場合）'!$BD56,IF(DT$19&lt;='様式３（療養者名簿）（⑤の場合）'!$BE56,1,0),0),0)</f>
        <v>0</v>
      </c>
      <c r="DU51" s="332">
        <f>IF(DU$19-'様式３（療養者名簿）（⑤の場合）'!$BD56+1&lt;=15,IF(DU$19&gt;='様式３（療養者名簿）（⑤の場合）'!$BD56,IF(DU$19&lt;='様式３（療養者名簿）（⑤の場合）'!$BE56,1,0),0),0)</f>
        <v>0</v>
      </c>
      <c r="DV51" s="332">
        <f>IF(DV$19-'様式３（療養者名簿）（⑤の場合）'!$BD56+1&lt;=15,IF(DV$19&gt;='様式３（療養者名簿）（⑤の場合）'!$BD56,IF(DV$19&lt;='様式３（療養者名簿）（⑤の場合）'!$BE56,1,0),0),0)</f>
        <v>0</v>
      </c>
      <c r="DW51" s="332">
        <f>IF(DW$19-'様式３（療養者名簿）（⑤の場合）'!$BD56+1&lt;=15,IF(DW$19&gt;='様式３（療養者名簿）（⑤の場合）'!$BD56,IF(DW$19&lt;='様式３（療養者名簿）（⑤の場合）'!$BE56,1,0),0),0)</f>
        <v>0</v>
      </c>
      <c r="DX51" s="332">
        <f>IF(DX$19-'様式３（療養者名簿）（⑤の場合）'!$BD56+1&lt;=15,IF(DX$19&gt;='様式３（療養者名簿）（⑤の場合）'!$BD56,IF(DX$19&lt;='様式３（療養者名簿）（⑤の場合）'!$BE56,1,0),0),0)</f>
        <v>0</v>
      </c>
      <c r="DY51" s="332">
        <f>IF(DY$19-'様式３（療養者名簿）（⑤の場合）'!$BD56+1&lt;=15,IF(DY$19&gt;='様式３（療養者名簿）（⑤の場合）'!$BD56,IF(DY$19&lt;='様式３（療養者名簿）（⑤の場合）'!$BE56,1,0),0),0)</f>
        <v>0</v>
      </c>
      <c r="DZ51" s="332">
        <f>IF(DZ$19-'様式３（療養者名簿）（⑤の場合）'!$BD56+1&lt;=15,IF(DZ$19&gt;='様式３（療養者名簿）（⑤の場合）'!$BD56,IF(DZ$19&lt;='様式３（療養者名簿）（⑤の場合）'!$BE56,1,0),0),0)</f>
        <v>0</v>
      </c>
      <c r="EA51" s="332">
        <f>IF(EA$19-'様式３（療養者名簿）（⑤の場合）'!$BD56+1&lt;=15,IF(EA$19&gt;='様式３（療養者名簿）（⑤の場合）'!$BD56,IF(EA$19&lt;='様式３（療養者名簿）（⑤の場合）'!$BE56,1,0),0),0)</f>
        <v>0</v>
      </c>
      <c r="EB51" s="332">
        <f>IF(EB$19-'様式３（療養者名簿）（⑤の場合）'!$BD56+1&lt;=15,IF(EB$19&gt;='様式３（療養者名簿）（⑤の場合）'!$BD56,IF(EB$19&lt;='様式３（療養者名簿）（⑤の場合）'!$BE56,1,0),0),0)</f>
        <v>0</v>
      </c>
      <c r="EC51" s="332">
        <f>IF(EC$19-'様式３（療養者名簿）（⑤の場合）'!$BD56+1&lt;=15,IF(EC$19&gt;='様式３（療養者名簿）（⑤の場合）'!$BD56,IF(EC$19&lt;='様式３（療養者名簿）（⑤の場合）'!$BE56,1,0),0),0)</f>
        <v>0</v>
      </c>
      <c r="ED51" s="332">
        <f>IF(ED$19-'様式３（療養者名簿）（⑤の場合）'!$BD56+1&lt;=15,IF(ED$19&gt;='様式３（療養者名簿）（⑤の場合）'!$BD56,IF(ED$19&lt;='様式３（療養者名簿）（⑤の場合）'!$BE56,1,0),0),0)</f>
        <v>0</v>
      </c>
      <c r="EE51" s="332">
        <f>IF(EE$19-'様式３（療養者名簿）（⑤の場合）'!$BD56+1&lt;=15,IF(EE$19&gt;='様式３（療養者名簿）（⑤の場合）'!$BD56,IF(EE$19&lt;='様式３（療養者名簿）（⑤の場合）'!$BE56,1,0),0),0)</f>
        <v>0</v>
      </c>
      <c r="EF51" s="332">
        <f>IF(EF$19-'様式３（療養者名簿）（⑤の場合）'!$BD56+1&lt;=15,IF(EF$19&gt;='様式３（療養者名簿）（⑤の場合）'!$BD56,IF(EF$19&lt;='様式３（療養者名簿）（⑤の場合）'!$BE56,1,0),0),0)</f>
        <v>0</v>
      </c>
      <c r="EG51" s="332">
        <f>IF(EG$19-'様式３（療養者名簿）（⑤の場合）'!$BD56+1&lt;=15,IF(EG$19&gt;='様式３（療養者名簿）（⑤の場合）'!$BD56,IF(EG$19&lt;='様式３（療養者名簿）（⑤の場合）'!$BE56,1,0),0),0)</f>
        <v>0</v>
      </c>
      <c r="EH51" s="332">
        <f>IF(EH$19-'様式３（療養者名簿）（⑤の場合）'!$BD56+1&lt;=15,IF(EH$19&gt;='様式３（療養者名簿）（⑤の場合）'!$BD56,IF(EH$19&lt;='様式３（療養者名簿）（⑤の場合）'!$BE56,1,0),0),0)</f>
        <v>0</v>
      </c>
      <c r="EI51" s="332">
        <f>IF(EI$19-'様式３（療養者名簿）（⑤の場合）'!$BD56+1&lt;=15,IF(EI$19&gt;='様式３（療養者名簿）（⑤の場合）'!$BD56,IF(EI$19&lt;='様式３（療養者名簿）（⑤の場合）'!$BE56,1,0),0),0)</f>
        <v>0</v>
      </c>
      <c r="EJ51" s="332">
        <f>IF(EJ$19-'様式３（療養者名簿）（⑤の場合）'!$BD56+1&lt;=15,IF(EJ$19&gt;='様式３（療養者名簿）（⑤の場合）'!$BD56,IF(EJ$19&lt;='様式３（療養者名簿）（⑤の場合）'!$BE56,1,0),0),0)</f>
        <v>0</v>
      </c>
      <c r="EK51" s="332">
        <f>IF(EK$19-'様式３（療養者名簿）（⑤の場合）'!$BD56+1&lt;=15,IF(EK$19&gt;='様式３（療養者名簿）（⑤の場合）'!$BD56,IF(EK$19&lt;='様式３（療養者名簿）（⑤の場合）'!$BE56,1,0),0),0)</f>
        <v>0</v>
      </c>
      <c r="EL51" s="332">
        <f>IF(EL$19-'様式３（療養者名簿）（⑤の場合）'!$BD56+1&lt;=15,IF(EL$19&gt;='様式３（療養者名簿）（⑤の場合）'!$BD56,IF(EL$19&lt;='様式３（療養者名簿）（⑤の場合）'!$BE56,1,0),0),0)</f>
        <v>0</v>
      </c>
      <c r="EM51" s="332">
        <f>IF(EM$19-'様式３（療養者名簿）（⑤の場合）'!$BD56+1&lt;=15,IF(EM$19&gt;='様式３（療養者名簿）（⑤の場合）'!$BD56,IF(EM$19&lt;='様式３（療養者名簿）（⑤の場合）'!$BE56,1,0),0),0)</f>
        <v>0</v>
      </c>
      <c r="EN51" s="332">
        <f>IF(EN$19-'様式３（療養者名簿）（⑤の場合）'!$BD56+1&lt;=15,IF(EN$19&gt;='様式３（療養者名簿）（⑤の場合）'!$BD56,IF(EN$19&lt;='様式３（療養者名簿）（⑤の場合）'!$BE56,1,0),0),0)</f>
        <v>0</v>
      </c>
      <c r="EO51" s="332">
        <f>IF(EO$19-'様式３（療養者名簿）（⑤の場合）'!$BD56+1&lt;=15,IF(EO$19&gt;='様式３（療養者名簿）（⑤の場合）'!$BD56,IF(EO$19&lt;='様式３（療養者名簿）（⑤の場合）'!$BE56,1,0),0),0)</f>
        <v>0</v>
      </c>
      <c r="EP51" s="332">
        <f>IF(EP$19-'様式３（療養者名簿）（⑤の場合）'!$BD56+1&lt;=15,IF(EP$19&gt;='様式３（療養者名簿）（⑤の場合）'!$BD56,IF(EP$19&lt;='様式３（療養者名簿）（⑤の場合）'!$BE56,1,0),0),0)</f>
        <v>0</v>
      </c>
      <c r="EQ51" s="332">
        <f>IF(EQ$19-'様式３（療養者名簿）（⑤の場合）'!$BD56+1&lt;=15,IF(EQ$19&gt;='様式３（療養者名簿）（⑤の場合）'!$BD56,IF(EQ$19&lt;='様式３（療養者名簿）（⑤の場合）'!$BE56,1,0),0),0)</f>
        <v>0</v>
      </c>
      <c r="ER51" s="332">
        <f>IF(ER$19-'様式３（療養者名簿）（⑤の場合）'!$BD56+1&lt;=15,IF(ER$19&gt;='様式３（療養者名簿）（⑤の場合）'!$BD56,IF(ER$19&lt;='様式３（療養者名簿）（⑤の場合）'!$BE56,1,0),0),0)</f>
        <v>0</v>
      </c>
      <c r="ES51" s="332">
        <f>IF(ES$19-'様式３（療養者名簿）（⑤の場合）'!$BD56+1&lt;=15,IF(ES$19&gt;='様式３（療養者名簿）（⑤の場合）'!$BD56,IF(ES$19&lt;='様式３（療養者名簿）（⑤の場合）'!$BE56,1,0),0),0)</f>
        <v>0</v>
      </c>
      <c r="ET51" s="332">
        <f>IF(ET$19-'様式３（療養者名簿）（⑤の場合）'!$BD56+1&lt;=15,IF(ET$19&gt;='様式３（療養者名簿）（⑤の場合）'!$BD56,IF(ET$19&lt;='様式３（療養者名簿）（⑤の場合）'!$BE56,1,0),0),0)</f>
        <v>0</v>
      </c>
      <c r="EU51" s="332">
        <f>IF(EU$19-'様式３（療養者名簿）（⑤の場合）'!$BD56+1&lt;=15,IF(EU$19&gt;='様式３（療養者名簿）（⑤の場合）'!$BD56,IF(EU$19&lt;='様式３（療養者名簿）（⑤の場合）'!$BE56,1,0),0),0)</f>
        <v>0</v>
      </c>
      <c r="EV51" s="332">
        <f>IF(EV$19-'様式３（療養者名簿）（⑤の場合）'!$BD56+1&lt;=15,IF(EV$19&gt;='様式３（療養者名簿）（⑤の場合）'!$BD56,IF(EV$19&lt;='様式３（療養者名簿）（⑤の場合）'!$BE56,1,0),0),0)</f>
        <v>0</v>
      </c>
      <c r="EW51" s="332">
        <f>IF(EW$19-'様式３（療養者名簿）（⑤の場合）'!$BD56+1&lt;=15,IF(EW$19&gt;='様式３（療養者名簿）（⑤の場合）'!$BD56,IF(EW$19&lt;='様式３（療養者名簿）（⑤の場合）'!$BE56,1,0),0),0)</f>
        <v>0</v>
      </c>
      <c r="EX51" s="332">
        <f>IF(EX$19-'様式３（療養者名簿）（⑤の場合）'!$BD56+1&lt;=15,IF(EX$19&gt;='様式３（療養者名簿）（⑤の場合）'!$BD56,IF(EX$19&lt;='様式３（療養者名簿）（⑤の場合）'!$BE56,1,0),0),0)</f>
        <v>0</v>
      </c>
      <c r="EY51" s="332">
        <f>IF(EY$19-'様式３（療養者名簿）（⑤の場合）'!$BD56+1&lt;=15,IF(EY$19&gt;='様式３（療養者名簿）（⑤の場合）'!$BD56,IF(EY$19&lt;='様式３（療養者名簿）（⑤の場合）'!$BE56,1,0),0),0)</f>
        <v>0</v>
      </c>
      <c r="EZ51" s="332">
        <f>IF(EZ$19-'様式３（療養者名簿）（⑤の場合）'!$BD56+1&lt;=15,IF(EZ$19&gt;='様式３（療養者名簿）（⑤の場合）'!$BD56,IF(EZ$19&lt;='様式３（療養者名簿）（⑤の場合）'!$BE56,1,0),0),0)</f>
        <v>0</v>
      </c>
      <c r="FA51" s="332">
        <f>IF(FA$19-'様式３（療養者名簿）（⑤の場合）'!$BD56+1&lt;=15,IF(FA$19&gt;='様式３（療養者名簿）（⑤の場合）'!$BD56,IF(FA$19&lt;='様式３（療養者名簿）（⑤の場合）'!$BE56,1,0),0),0)</f>
        <v>0</v>
      </c>
      <c r="FB51" s="332">
        <f>IF(FB$19-'様式３（療養者名簿）（⑤の場合）'!$BD56+1&lt;=15,IF(FB$19&gt;='様式３（療養者名簿）（⑤の場合）'!$BD56,IF(FB$19&lt;='様式３（療養者名簿）（⑤の場合）'!$BE56,1,0),0),0)</f>
        <v>0</v>
      </c>
      <c r="FC51" s="332">
        <f>IF(FC$19-'様式３（療養者名簿）（⑤の場合）'!$BD56+1&lt;=15,IF(FC$19&gt;='様式３（療養者名簿）（⑤の場合）'!$BD56,IF(FC$19&lt;='様式３（療養者名簿）（⑤の場合）'!$BE56,1,0),0),0)</f>
        <v>0</v>
      </c>
      <c r="FD51" s="332">
        <f>IF(FD$19-'様式３（療養者名簿）（⑤の場合）'!$BD56+1&lt;=15,IF(FD$19&gt;='様式３（療養者名簿）（⑤の場合）'!$BD56,IF(FD$19&lt;='様式３（療養者名簿）（⑤の場合）'!$BE56,1,0),0),0)</f>
        <v>0</v>
      </c>
      <c r="FE51" s="332">
        <f>IF(FE$19-'様式３（療養者名簿）（⑤の場合）'!$BD56+1&lt;=15,IF(FE$19&gt;='様式３（療養者名簿）（⑤の場合）'!$BD56,IF(FE$19&lt;='様式３（療養者名簿）（⑤の場合）'!$BE56,1,0),0),0)</f>
        <v>0</v>
      </c>
      <c r="FF51" s="332">
        <f>IF(FF$19-'様式３（療養者名簿）（⑤の場合）'!$BD56+1&lt;=15,IF(FF$19&gt;='様式３（療養者名簿）（⑤の場合）'!$BD56,IF(FF$19&lt;='様式３（療養者名簿）（⑤の場合）'!$BE56,1,0),0),0)</f>
        <v>0</v>
      </c>
      <c r="FG51" s="332">
        <f>IF(FG$19-'様式３（療養者名簿）（⑤の場合）'!$BD56+1&lt;=15,IF(FG$19&gt;='様式３（療養者名簿）（⑤の場合）'!$BD56,IF(FG$19&lt;='様式３（療養者名簿）（⑤の場合）'!$BE56,1,0),0),0)</f>
        <v>0</v>
      </c>
      <c r="FH51" s="332">
        <f>IF(FH$19-'様式３（療養者名簿）（⑤の場合）'!$BD56+1&lt;=15,IF(FH$19&gt;='様式３（療養者名簿）（⑤の場合）'!$BD56,IF(FH$19&lt;='様式３（療養者名簿）（⑤の場合）'!$BE56,1,0),0),0)</f>
        <v>0</v>
      </c>
      <c r="FI51" s="332">
        <f>IF(FI$19-'様式３（療養者名簿）（⑤の場合）'!$BD56+1&lt;=15,IF(FI$19&gt;='様式３（療養者名簿）（⑤の場合）'!$BD56,IF(FI$19&lt;='様式３（療養者名簿）（⑤の場合）'!$BE56,1,0),0),0)</f>
        <v>0</v>
      </c>
      <c r="FJ51" s="332">
        <f>IF(FJ$19-'様式３（療養者名簿）（⑤の場合）'!$BD56+1&lt;=15,IF(FJ$19&gt;='様式３（療養者名簿）（⑤の場合）'!$BD56,IF(FJ$19&lt;='様式３（療養者名簿）（⑤の場合）'!$BE56,1,0),0),0)</f>
        <v>0</v>
      </c>
      <c r="FK51" s="332">
        <f>IF(FK$19-'様式３（療養者名簿）（⑤の場合）'!$BD56+1&lt;=15,IF(FK$19&gt;='様式３（療養者名簿）（⑤の場合）'!$BD56,IF(FK$19&lt;='様式３（療養者名簿）（⑤の場合）'!$BE56,1,0),0),0)</f>
        <v>0</v>
      </c>
      <c r="FL51" s="332">
        <f>IF(FL$19-'様式３（療養者名簿）（⑤の場合）'!$BD56+1&lt;=15,IF(FL$19&gt;='様式３（療養者名簿）（⑤の場合）'!$BD56,IF(FL$19&lt;='様式３（療養者名簿）（⑤の場合）'!$BE56,1,0),0),0)</f>
        <v>0</v>
      </c>
      <c r="FM51" s="332">
        <f>IF(FM$19-'様式３（療養者名簿）（⑤の場合）'!$BD56+1&lt;=15,IF(FM$19&gt;='様式３（療養者名簿）（⑤の場合）'!$BD56,IF(FM$19&lt;='様式３（療養者名簿）（⑤の場合）'!$BE56,1,0),0),0)</f>
        <v>0</v>
      </c>
      <c r="FN51" s="332">
        <f>IF(FN$19-'様式３（療養者名簿）（⑤の場合）'!$BD56+1&lt;=15,IF(FN$19&gt;='様式３（療養者名簿）（⑤の場合）'!$BD56,IF(FN$19&lt;='様式３（療養者名簿）（⑤の場合）'!$BE56,1,0),0),0)</f>
        <v>0</v>
      </c>
      <c r="FO51" s="332">
        <f>IF(FO$19-'様式３（療養者名簿）（⑤の場合）'!$BD56+1&lt;=15,IF(FO$19&gt;='様式３（療養者名簿）（⑤の場合）'!$BD56,IF(FO$19&lt;='様式３（療養者名簿）（⑤の場合）'!$BE56,1,0),0),0)</f>
        <v>0</v>
      </c>
      <c r="FP51" s="332">
        <f>IF(FP$19-'様式３（療養者名簿）（⑤の場合）'!$BD56+1&lt;=15,IF(FP$19&gt;='様式３（療養者名簿）（⑤の場合）'!$BD56,IF(FP$19&lt;='様式３（療養者名簿）（⑤の場合）'!$BE56,1,0),0),0)</f>
        <v>0</v>
      </c>
      <c r="FQ51" s="332">
        <f>IF(FQ$19-'様式３（療養者名簿）（⑤の場合）'!$BD56+1&lt;=15,IF(FQ$19&gt;='様式３（療養者名簿）（⑤の場合）'!$BD56,IF(FQ$19&lt;='様式３（療養者名簿）（⑤の場合）'!$BE56,1,0),0),0)</f>
        <v>0</v>
      </c>
      <c r="FR51" s="332">
        <f>IF(FR$19-'様式３（療養者名簿）（⑤の場合）'!$BD56+1&lt;=15,IF(FR$19&gt;='様式３（療養者名簿）（⑤の場合）'!$BD56,IF(FR$19&lt;='様式３（療養者名簿）（⑤の場合）'!$BE56,1,0),0),0)</f>
        <v>0</v>
      </c>
      <c r="FS51" s="332">
        <f>IF(FS$19-'様式３（療養者名簿）（⑤の場合）'!$BD56+1&lt;=15,IF(FS$19&gt;='様式３（療養者名簿）（⑤の場合）'!$BD56,IF(FS$19&lt;='様式３（療養者名簿）（⑤の場合）'!$BE56,1,0),0),0)</f>
        <v>0</v>
      </c>
      <c r="FT51" s="332">
        <f>IF(FT$19-'様式３（療養者名簿）（⑤の場合）'!$BD56+1&lt;=15,IF(FT$19&gt;='様式３（療養者名簿）（⑤の場合）'!$BD56,IF(FT$19&lt;='様式３（療養者名簿）（⑤の場合）'!$BE56,1,0),0),0)</f>
        <v>0</v>
      </c>
      <c r="FU51" s="332">
        <f>IF(FU$19-'様式３（療養者名簿）（⑤の場合）'!$BD56+1&lt;=15,IF(FU$19&gt;='様式３（療養者名簿）（⑤の場合）'!$BD56,IF(FU$19&lt;='様式３（療養者名簿）（⑤の場合）'!$BE56,1,0),0),0)</f>
        <v>0</v>
      </c>
      <c r="FV51" s="332">
        <f>IF(FV$19-'様式３（療養者名簿）（⑤の場合）'!$BD56+1&lt;=15,IF(FV$19&gt;='様式３（療養者名簿）（⑤の場合）'!$BD56,IF(FV$19&lt;='様式３（療養者名簿）（⑤の場合）'!$BE56,1,0),0),0)</f>
        <v>0</v>
      </c>
      <c r="FW51" s="332">
        <f>IF(FW$19-'様式３（療養者名簿）（⑤の場合）'!$BD56+1&lt;=15,IF(FW$19&gt;='様式３（療養者名簿）（⑤の場合）'!$BD56,IF(FW$19&lt;='様式３（療養者名簿）（⑤の場合）'!$BE56,1,0),0),0)</f>
        <v>0</v>
      </c>
      <c r="FX51" s="332">
        <f>IF(FX$19-'様式３（療養者名簿）（⑤の場合）'!$BD56+1&lt;=15,IF(FX$19&gt;='様式３（療養者名簿）（⑤の場合）'!$BD56,IF(FX$19&lt;='様式３（療養者名簿）（⑤の場合）'!$BE56,1,0),0),0)</f>
        <v>0</v>
      </c>
      <c r="FY51" s="332">
        <f>IF(FY$19-'様式３（療養者名簿）（⑤の場合）'!$BD56+1&lt;=15,IF(FY$19&gt;='様式３（療養者名簿）（⑤の場合）'!$BD56,IF(FY$19&lt;='様式３（療養者名簿）（⑤の場合）'!$BE56,1,0),0),0)</f>
        <v>0</v>
      </c>
      <c r="FZ51" s="332">
        <f>IF(FZ$19-'様式３（療養者名簿）（⑤の場合）'!$BD56+1&lt;=15,IF(FZ$19&gt;='様式３（療養者名簿）（⑤の場合）'!$BD56,IF(FZ$19&lt;='様式３（療養者名簿）（⑤の場合）'!$BE56,1,0),0),0)</f>
        <v>0</v>
      </c>
      <c r="GA51" s="332">
        <f>IF(GA$19-'様式３（療養者名簿）（⑤の場合）'!$BD56+1&lt;=15,IF(GA$19&gt;='様式３（療養者名簿）（⑤の場合）'!$BD56,IF(GA$19&lt;='様式３（療養者名簿）（⑤の場合）'!$BE56,1,0),0),0)</f>
        <v>0</v>
      </c>
      <c r="GB51" s="332">
        <f>IF(GB$19-'様式３（療養者名簿）（⑤の場合）'!$BD56+1&lt;=15,IF(GB$19&gt;='様式３（療養者名簿）（⑤の場合）'!$BD56,IF(GB$19&lt;='様式３（療養者名簿）（⑤の場合）'!$BE56,1,0),0),0)</f>
        <v>0</v>
      </c>
      <c r="GC51" s="332">
        <f>IF(GC$19-'様式３（療養者名簿）（⑤の場合）'!$BD56+1&lt;=15,IF(GC$19&gt;='様式３（療養者名簿）（⑤の場合）'!$BD56,IF(GC$19&lt;='様式３（療養者名簿）（⑤の場合）'!$BE56,1,0),0),0)</f>
        <v>0</v>
      </c>
      <c r="GD51" s="332">
        <f>IF(GD$19-'様式３（療養者名簿）（⑤の場合）'!$BD56+1&lt;=15,IF(GD$19&gt;='様式３（療養者名簿）（⑤の場合）'!$BD56,IF(GD$19&lt;='様式３（療養者名簿）（⑤の場合）'!$BE56,1,0),0),0)</f>
        <v>0</v>
      </c>
      <c r="GE51" s="332">
        <f>IF(GE$19-'様式３（療養者名簿）（⑤の場合）'!$BD56+1&lt;=15,IF(GE$19&gt;='様式３（療養者名簿）（⑤の場合）'!$BD56,IF(GE$19&lt;='様式３（療養者名簿）（⑤の場合）'!$BE56,1,0),0),0)</f>
        <v>0</v>
      </c>
      <c r="GF51" s="332">
        <f>IF(GF$19-'様式３（療養者名簿）（⑤の場合）'!$BD56+1&lt;=15,IF(GF$19&gt;='様式３（療養者名簿）（⑤の場合）'!$BD56,IF(GF$19&lt;='様式３（療養者名簿）（⑤の場合）'!$BE56,1,0),0),0)</f>
        <v>0</v>
      </c>
      <c r="GG51" s="332">
        <f>IF(GG$19-'様式３（療養者名簿）（⑤の場合）'!$BD56+1&lt;=15,IF(GG$19&gt;='様式３（療養者名簿）（⑤の場合）'!$BD56,IF(GG$19&lt;='様式３（療養者名簿）（⑤の場合）'!$BE56,1,0),0),0)</f>
        <v>0</v>
      </c>
      <c r="GH51" s="332">
        <f>IF(GH$19-'様式３（療養者名簿）（⑤の場合）'!$BD56+1&lt;=15,IF(GH$19&gt;='様式３（療養者名簿）（⑤の場合）'!$BD56,IF(GH$19&lt;='様式３（療養者名簿）（⑤の場合）'!$BE56,1,0),0),0)</f>
        <v>0</v>
      </c>
      <c r="GI51" s="332">
        <f>IF(GI$19-'様式３（療養者名簿）（⑤の場合）'!$BD56+1&lt;=15,IF(GI$19&gt;='様式３（療養者名簿）（⑤の場合）'!$BD56,IF(GI$19&lt;='様式３（療養者名簿）（⑤の場合）'!$BE56,1,0),0),0)</f>
        <v>0</v>
      </c>
      <c r="GJ51" s="332">
        <f>IF(GJ$19-'様式３（療養者名簿）（⑤の場合）'!$BD56+1&lt;=15,IF(GJ$19&gt;='様式３（療養者名簿）（⑤の場合）'!$BD56,IF(GJ$19&lt;='様式３（療養者名簿）（⑤の場合）'!$BE56,1,0),0),0)</f>
        <v>0</v>
      </c>
      <c r="GK51" s="332">
        <f>IF(GK$19-'様式３（療養者名簿）（⑤の場合）'!$BD56+1&lt;=15,IF(GK$19&gt;='様式３（療養者名簿）（⑤の場合）'!$BD56,IF(GK$19&lt;='様式３（療養者名簿）（⑤の場合）'!$BE56,1,0),0),0)</f>
        <v>0</v>
      </c>
      <c r="GL51" s="332">
        <f>IF(GL$19-'様式３（療養者名簿）（⑤の場合）'!$BD56+1&lt;=15,IF(GL$19&gt;='様式３（療養者名簿）（⑤の場合）'!$BD56,IF(GL$19&lt;='様式３（療養者名簿）（⑤の場合）'!$BE56,1,0),0),0)</f>
        <v>0</v>
      </c>
      <c r="GM51" s="332">
        <f>IF(GM$19-'様式３（療養者名簿）（⑤の場合）'!$BD56+1&lt;=15,IF(GM$19&gt;='様式３（療養者名簿）（⑤の場合）'!$BD56,IF(GM$19&lt;='様式３（療養者名簿）（⑤の場合）'!$BE56,1,0),0),0)</f>
        <v>0</v>
      </c>
      <c r="GN51" s="332">
        <f>IF(GN$19-'様式３（療養者名簿）（⑤の場合）'!$BD56+1&lt;=15,IF(GN$19&gt;='様式３（療養者名簿）（⑤の場合）'!$BD56,IF(GN$19&lt;='様式３（療養者名簿）（⑤の場合）'!$BE56,1,0),0),0)</f>
        <v>0</v>
      </c>
      <c r="GO51" s="332">
        <f>IF(GO$19-'様式３（療養者名簿）（⑤の場合）'!$BD56+1&lt;=15,IF(GO$19&gt;='様式３（療養者名簿）（⑤の場合）'!$BD56,IF(GO$19&lt;='様式３（療養者名簿）（⑤の場合）'!$BE56,1,0),0),0)</f>
        <v>0</v>
      </c>
      <c r="GP51" s="332">
        <f>IF(GP$19-'様式３（療養者名簿）（⑤の場合）'!$BD56+1&lt;=15,IF(GP$19&gt;='様式３（療養者名簿）（⑤の場合）'!$BD56,IF(GP$19&lt;='様式３（療養者名簿）（⑤の場合）'!$BE56,1,0),0),0)</f>
        <v>0</v>
      </c>
      <c r="GQ51" s="332">
        <f>IF(GQ$19-'様式３（療養者名簿）（⑤の場合）'!$BD56+1&lt;=15,IF(GQ$19&gt;='様式３（療養者名簿）（⑤の場合）'!$BD56,IF(GQ$19&lt;='様式３（療養者名簿）（⑤の場合）'!$BE56,1,0),0),0)</f>
        <v>0</v>
      </c>
      <c r="GR51" s="332">
        <f>IF(GR$19-'様式３（療養者名簿）（⑤の場合）'!$BD56+1&lt;=15,IF(GR$19&gt;='様式３（療養者名簿）（⑤の場合）'!$BD56,IF(GR$19&lt;='様式３（療養者名簿）（⑤の場合）'!$BE56,1,0),0),0)</f>
        <v>0</v>
      </c>
      <c r="GS51" s="332">
        <f>IF(GS$19-'様式３（療養者名簿）（⑤の場合）'!$BD56+1&lt;=15,IF(GS$19&gt;='様式３（療養者名簿）（⑤の場合）'!$BD56,IF(GS$19&lt;='様式３（療養者名簿）（⑤の場合）'!$BE56,1,0),0),0)</f>
        <v>0</v>
      </c>
      <c r="GT51" s="332">
        <f>IF(GT$19-'様式３（療養者名簿）（⑤の場合）'!$BD56+1&lt;=15,IF(GT$19&gt;='様式３（療養者名簿）（⑤の場合）'!$BD56,IF(GT$19&lt;='様式３（療養者名簿）（⑤の場合）'!$BE56,1,0),0),0)</f>
        <v>0</v>
      </c>
      <c r="GU51" s="332">
        <f>IF(GU$19-'様式３（療養者名簿）（⑤の場合）'!$BD56+1&lt;=15,IF(GU$19&gt;='様式３（療養者名簿）（⑤の場合）'!$BD56,IF(GU$19&lt;='様式３（療養者名簿）（⑤の場合）'!$BE56,1,0),0),0)</f>
        <v>0</v>
      </c>
      <c r="GV51" s="332">
        <f>IF(GV$19-'様式３（療養者名簿）（⑤の場合）'!$BD56+1&lt;=15,IF(GV$19&gt;='様式３（療養者名簿）（⑤の場合）'!$BD56,IF(GV$19&lt;='様式３（療養者名簿）（⑤の場合）'!$BE56,1,0),0),0)</f>
        <v>0</v>
      </c>
      <c r="GW51" s="332">
        <f>IF(GW$19-'様式３（療養者名簿）（⑤の場合）'!$BD56+1&lt;=15,IF(GW$19&gt;='様式３（療養者名簿）（⑤の場合）'!$BD56,IF(GW$19&lt;='様式３（療養者名簿）（⑤の場合）'!$BE56,1,0),0),0)</f>
        <v>0</v>
      </c>
      <c r="GX51" s="332">
        <f>IF(GX$19-'様式３（療養者名簿）（⑤の場合）'!$BD56+1&lt;=15,IF(GX$19&gt;='様式３（療養者名簿）（⑤の場合）'!$BD56,IF(GX$19&lt;='様式３（療養者名簿）（⑤の場合）'!$BE56,1,0),0),0)</f>
        <v>0</v>
      </c>
      <c r="GY51" s="332">
        <f>IF(GY$19-'様式３（療養者名簿）（⑤の場合）'!$BD56+1&lt;=15,IF(GY$19&gt;='様式３（療養者名簿）（⑤の場合）'!$BD56,IF(GY$19&lt;='様式３（療養者名簿）（⑤の場合）'!$BE56,1,0),0),0)</f>
        <v>0</v>
      </c>
      <c r="GZ51" s="332">
        <f>IF(GZ$19-'様式３（療養者名簿）（⑤の場合）'!$BD56+1&lt;=15,IF(GZ$19&gt;='様式３（療養者名簿）（⑤の場合）'!$BD56,IF(GZ$19&lt;='様式３（療養者名簿）（⑤の場合）'!$BE56,1,0),0),0)</f>
        <v>0</v>
      </c>
      <c r="HA51" s="332">
        <f>IF(HA$19-'様式３（療養者名簿）（⑤の場合）'!$BD56+1&lt;=15,IF(HA$19&gt;='様式３（療養者名簿）（⑤の場合）'!$BD56,IF(HA$19&lt;='様式３（療養者名簿）（⑤の場合）'!$BE56,1,0),0),0)</f>
        <v>0</v>
      </c>
      <c r="HB51" s="332">
        <f>IF(HB$19-'様式３（療養者名簿）（⑤の場合）'!$BD56+1&lt;=15,IF(HB$19&gt;='様式３（療養者名簿）（⑤の場合）'!$BD56,IF(HB$19&lt;='様式３（療養者名簿）（⑤の場合）'!$BE56,1,0),0),0)</f>
        <v>0</v>
      </c>
      <c r="HC51" s="332">
        <f>IF(HC$19-'様式３（療養者名簿）（⑤の場合）'!$BD56+1&lt;=15,IF(HC$19&gt;='様式３（療養者名簿）（⑤の場合）'!$BD56,IF(HC$19&lt;='様式３（療養者名簿）（⑤の場合）'!$BE56,1,0),0),0)</f>
        <v>0</v>
      </c>
      <c r="HD51" s="332">
        <f>IF(HD$19-'様式３（療養者名簿）（⑤の場合）'!$BD56+1&lt;=15,IF(HD$19&gt;='様式３（療養者名簿）（⑤の場合）'!$BD56,IF(HD$19&lt;='様式３（療養者名簿）（⑤の場合）'!$BE56,1,0),0),0)</f>
        <v>0</v>
      </c>
      <c r="HE51" s="332">
        <f>IF(HE$19-'様式３（療養者名簿）（⑤の場合）'!$BD56+1&lt;=15,IF(HE$19&gt;='様式３（療養者名簿）（⑤の場合）'!$BD56,IF(HE$19&lt;='様式３（療養者名簿）（⑤の場合）'!$BE56,1,0),0),0)</f>
        <v>0</v>
      </c>
      <c r="HF51" s="332">
        <f>IF(HF$19-'様式３（療養者名簿）（⑤の場合）'!$BD56+1&lt;=15,IF(HF$19&gt;='様式３（療養者名簿）（⑤の場合）'!$BD56,IF(HF$19&lt;='様式３（療養者名簿）（⑤の場合）'!$BE56,1,0),0),0)</f>
        <v>0</v>
      </c>
      <c r="HG51" s="332">
        <f>IF(HG$19-'様式３（療養者名簿）（⑤の場合）'!$BD56+1&lt;=15,IF(HG$19&gt;='様式３（療養者名簿）（⑤の場合）'!$BD56,IF(HG$19&lt;='様式３（療養者名簿）（⑤の場合）'!$BE56,1,0),0),0)</f>
        <v>0</v>
      </c>
      <c r="HH51" s="332">
        <f>IF(HH$19-'様式３（療養者名簿）（⑤の場合）'!$BD56+1&lt;=15,IF(HH$19&gt;='様式３（療養者名簿）（⑤の場合）'!$BD56,IF(HH$19&lt;='様式３（療養者名簿）（⑤の場合）'!$BE56,1,0),0),0)</f>
        <v>0</v>
      </c>
      <c r="HI51" s="332">
        <f>IF(HI$19-'様式３（療養者名簿）（⑤の場合）'!$BD56+1&lt;=15,IF(HI$19&gt;='様式３（療養者名簿）（⑤の場合）'!$BD56,IF(HI$19&lt;='様式３（療養者名簿）（⑤の場合）'!$BE56,1,0),0),0)</f>
        <v>0</v>
      </c>
      <c r="HJ51" s="332">
        <f>IF(HJ$19-'様式３（療養者名簿）（⑤の場合）'!$BD56+1&lt;=15,IF(HJ$19&gt;='様式３（療養者名簿）（⑤の場合）'!$BD56,IF(HJ$19&lt;='様式３（療養者名簿）（⑤の場合）'!$BE56,1,0),0),0)</f>
        <v>0</v>
      </c>
      <c r="HK51" s="332">
        <f>IF(HK$19-'様式３（療養者名簿）（⑤の場合）'!$BD56+1&lt;=15,IF(HK$19&gt;='様式３（療養者名簿）（⑤の場合）'!$BD56,IF(HK$19&lt;='様式３（療養者名簿）（⑤の場合）'!$BE56,1,0),0),0)</f>
        <v>0</v>
      </c>
      <c r="HL51" s="332">
        <f>IF(HL$19-'様式３（療養者名簿）（⑤の場合）'!$BD56+1&lt;=15,IF(HL$19&gt;='様式３（療養者名簿）（⑤の場合）'!$BD56,IF(HL$19&lt;='様式３（療養者名簿）（⑤の場合）'!$BE56,1,0),0),0)</f>
        <v>0</v>
      </c>
      <c r="HM51" s="332">
        <f>IF(HM$19-'様式３（療養者名簿）（⑤の場合）'!$BD56+1&lt;=15,IF(HM$19&gt;='様式３（療養者名簿）（⑤の場合）'!$BD56,IF(HM$19&lt;='様式３（療養者名簿）（⑤の場合）'!$BE56,1,0),0),0)</f>
        <v>0</v>
      </c>
      <c r="HN51" s="332">
        <f>IF(HN$19-'様式３（療養者名簿）（⑤の場合）'!$BD56+1&lt;=15,IF(HN$19&gt;='様式３（療養者名簿）（⑤の場合）'!$BD56,IF(HN$19&lt;='様式３（療養者名簿）（⑤の場合）'!$BE56,1,0),0),0)</f>
        <v>0</v>
      </c>
      <c r="HO51" s="332">
        <f>IF(HO$19-'様式３（療養者名簿）（⑤の場合）'!$BD56+1&lt;=15,IF(HO$19&gt;='様式３（療養者名簿）（⑤の場合）'!$BD56,IF(HO$19&lt;='様式３（療養者名簿）（⑤の場合）'!$BE56,1,0),0),0)</f>
        <v>0</v>
      </c>
      <c r="HP51" s="332">
        <f>IF(HP$19-'様式３（療養者名簿）（⑤の場合）'!$BD56+1&lt;=15,IF(HP$19&gt;='様式３（療養者名簿）（⑤の場合）'!$BD56,IF(HP$19&lt;='様式３（療養者名簿）（⑤の場合）'!$BE56,1,0),0),0)</f>
        <v>0</v>
      </c>
      <c r="HQ51" s="332">
        <f>IF(HQ$19-'様式３（療養者名簿）（⑤の場合）'!$BD56+1&lt;=15,IF(HQ$19&gt;='様式３（療養者名簿）（⑤の場合）'!$BD56,IF(HQ$19&lt;='様式３（療養者名簿）（⑤の場合）'!$BE56,1,0),0),0)</f>
        <v>0</v>
      </c>
      <c r="HR51" s="332">
        <f>IF(HR$19-'様式３（療養者名簿）（⑤の場合）'!$BD56+1&lt;=15,IF(HR$19&gt;='様式３（療養者名簿）（⑤の場合）'!$BD56,IF(HR$19&lt;='様式３（療養者名簿）（⑤の場合）'!$BE56,1,0),0),0)</f>
        <v>0</v>
      </c>
      <c r="HS51" s="332">
        <f>IF(HS$19-'様式３（療養者名簿）（⑤の場合）'!$BD56+1&lt;=15,IF(HS$19&gt;='様式３（療養者名簿）（⑤の場合）'!$BD56,IF(HS$19&lt;='様式３（療養者名簿）（⑤の場合）'!$BE56,1,0),0),0)</f>
        <v>0</v>
      </c>
      <c r="HT51" s="332">
        <f>IF(HT$19-'様式３（療養者名簿）（⑤の場合）'!$BD56+1&lt;=15,IF(HT$19&gt;='様式３（療養者名簿）（⑤の場合）'!$BD56,IF(HT$19&lt;='様式３（療養者名簿）（⑤の場合）'!$BE56,1,0),0),0)</f>
        <v>0</v>
      </c>
      <c r="HU51" s="332">
        <f>IF(HU$19-'様式３（療養者名簿）（⑤の場合）'!$BD56+1&lt;=15,IF(HU$19&gt;='様式３（療養者名簿）（⑤の場合）'!$BD56,IF(HU$19&lt;='様式３（療養者名簿）（⑤の場合）'!$BE56,1,0),0),0)</f>
        <v>0</v>
      </c>
      <c r="HV51" s="332">
        <f>IF(HV$19-'様式３（療養者名簿）（⑤の場合）'!$BD56+1&lt;=15,IF(HV$19&gt;='様式３（療養者名簿）（⑤の場合）'!$BD56,IF(HV$19&lt;='様式３（療養者名簿）（⑤の場合）'!$BE56,1,0),0),0)</f>
        <v>0</v>
      </c>
      <c r="HW51" s="332">
        <f>IF(HW$19-'様式３（療養者名簿）（⑤の場合）'!$BD56+1&lt;=15,IF(HW$19&gt;='様式３（療養者名簿）（⑤の場合）'!$BD56,IF(HW$19&lt;='様式３（療養者名簿）（⑤の場合）'!$BE56,1,0),0),0)</f>
        <v>0</v>
      </c>
      <c r="HX51" s="332">
        <f>IF(HX$19-'様式３（療養者名簿）（⑤の場合）'!$BD56+1&lt;=15,IF(HX$19&gt;='様式３（療養者名簿）（⑤の場合）'!$BD56,IF(HX$19&lt;='様式３（療養者名簿）（⑤の場合）'!$BE56,1,0),0),0)</f>
        <v>0</v>
      </c>
      <c r="HY51" s="332">
        <f>IF(HY$19-'様式３（療養者名簿）（⑤の場合）'!$BD56+1&lt;=15,IF(HY$19&gt;='様式３（療養者名簿）（⑤の場合）'!$BD56,IF(HY$19&lt;='様式３（療養者名簿）（⑤の場合）'!$BE56,1,0),0),0)</f>
        <v>0</v>
      </c>
      <c r="HZ51" s="332">
        <f>IF(HZ$19-'様式３（療養者名簿）（⑤の場合）'!$BD56+1&lt;=15,IF(HZ$19&gt;='様式３（療養者名簿）（⑤の場合）'!$BD56,IF(HZ$19&lt;='様式３（療養者名簿）（⑤の場合）'!$BE56,1,0),0),0)</f>
        <v>0</v>
      </c>
      <c r="IA51" s="332">
        <f>IF(IA$19-'様式３（療養者名簿）（⑤の場合）'!$BD56+1&lt;=15,IF(IA$19&gt;='様式３（療養者名簿）（⑤の場合）'!$BD56,IF(IA$19&lt;='様式３（療養者名簿）（⑤の場合）'!$BE56,1,0),0),0)</f>
        <v>0</v>
      </c>
      <c r="IB51" s="332">
        <f>IF(IB$19-'様式３（療養者名簿）（⑤の場合）'!$BD56+1&lt;=15,IF(IB$19&gt;='様式３（療養者名簿）（⑤の場合）'!$BD56,IF(IB$19&lt;='様式３（療養者名簿）（⑤の場合）'!$BE56,1,0),0),0)</f>
        <v>0</v>
      </c>
      <c r="IC51" s="332">
        <f>IF(IC$19-'様式３（療養者名簿）（⑤の場合）'!$BD56+1&lt;=15,IF(IC$19&gt;='様式３（療養者名簿）（⑤の場合）'!$BD56,IF(IC$19&lt;='様式３（療養者名簿）（⑤の場合）'!$BE56,1,0),0),0)</f>
        <v>0</v>
      </c>
      <c r="ID51" s="332">
        <f>IF(ID$19-'様式３（療養者名簿）（⑤の場合）'!$BD56+1&lt;=15,IF(ID$19&gt;='様式３（療養者名簿）（⑤の場合）'!$BD56,IF(ID$19&lt;='様式３（療養者名簿）（⑤の場合）'!$BE56,1,0),0),0)</f>
        <v>0</v>
      </c>
      <c r="IE51" s="332">
        <f>IF(IE$19-'様式３（療養者名簿）（⑤の場合）'!$BD56+1&lt;=15,IF(IE$19&gt;='様式３（療養者名簿）（⑤の場合）'!$BD56,IF(IE$19&lt;='様式３（療養者名簿）（⑤の場合）'!$BE56,1,0),0),0)</f>
        <v>0</v>
      </c>
      <c r="IF51" s="332">
        <f>IF(IF$19-'様式３（療養者名簿）（⑤の場合）'!$BD56+1&lt;=15,IF(IF$19&gt;='様式３（療養者名簿）（⑤の場合）'!$BD56,IF(IF$19&lt;='様式３（療養者名簿）（⑤の場合）'!$BE56,1,0),0),0)</f>
        <v>0</v>
      </c>
      <c r="IG51" s="332">
        <f>IF(IG$19-'様式３（療養者名簿）（⑤の場合）'!$BD56+1&lt;=15,IF(IG$19&gt;='様式３（療養者名簿）（⑤の場合）'!$BD56,IF(IG$19&lt;='様式３（療養者名簿）（⑤の場合）'!$BE56,1,0),0),0)</f>
        <v>0</v>
      </c>
      <c r="IH51" s="332">
        <f>IF(IH$19-'様式３（療養者名簿）（⑤の場合）'!$BD56+1&lt;=15,IF(IH$19&gt;='様式３（療養者名簿）（⑤の場合）'!$BD56,IF(IH$19&lt;='様式３（療養者名簿）（⑤の場合）'!$BE56,1,0),0),0)</f>
        <v>0</v>
      </c>
      <c r="II51" s="332">
        <f>IF(II$19-'様式３（療養者名簿）（⑤の場合）'!$BD56+1&lt;=15,IF(II$19&gt;='様式３（療養者名簿）（⑤の場合）'!$BD56,IF(II$19&lt;='様式３（療養者名簿）（⑤の場合）'!$BE56,1,0),0),0)</f>
        <v>0</v>
      </c>
      <c r="IJ51" s="332">
        <f>IF(IJ$19-'様式３（療養者名簿）（⑤の場合）'!$BD56+1&lt;=15,IF(IJ$19&gt;='様式３（療養者名簿）（⑤の場合）'!$BD56,IF(IJ$19&lt;='様式３（療養者名簿）（⑤の場合）'!$BE56,1,0),0),0)</f>
        <v>0</v>
      </c>
      <c r="IK51" s="332">
        <f>IF(IK$19-'様式３（療養者名簿）（⑤の場合）'!$BD56+1&lt;=15,IF(IK$19&gt;='様式３（療養者名簿）（⑤の場合）'!$BD56,IF(IK$19&lt;='様式３（療養者名簿）（⑤の場合）'!$BE56,1,0),0),0)</f>
        <v>0</v>
      </c>
      <c r="IL51" s="332">
        <f>IF(IL$19-'様式３（療養者名簿）（⑤の場合）'!$BD56+1&lt;=15,IF(IL$19&gt;='様式３（療養者名簿）（⑤の場合）'!$BD56,IF(IL$19&lt;='様式３（療養者名簿）（⑤の場合）'!$BE56,1,0),0),0)</f>
        <v>0</v>
      </c>
      <c r="IM51" s="332">
        <f>IF(IM$19-'様式３（療養者名簿）（⑤の場合）'!$BD56+1&lt;=15,IF(IM$19&gt;='様式３（療養者名簿）（⑤の場合）'!$BD56,IF(IM$19&lt;='様式３（療養者名簿）（⑤の場合）'!$BE56,1,0),0),0)</f>
        <v>0</v>
      </c>
      <c r="IN51" s="332">
        <f>IF(IN$19-'様式３（療養者名簿）（⑤の場合）'!$BD56+1&lt;=15,IF(IN$19&gt;='様式３（療養者名簿）（⑤の場合）'!$BD56,IF(IN$19&lt;='様式３（療養者名簿）（⑤の場合）'!$BE56,1,0),0),0)</f>
        <v>0</v>
      </c>
      <c r="IO51" s="332">
        <f>IF(IO$19-'様式３（療養者名簿）（⑤の場合）'!$BD56+1&lt;=15,IF(IO$19&gt;='様式３（療養者名簿）（⑤の場合）'!$BD56,IF(IO$19&lt;='様式３（療養者名簿）（⑤の場合）'!$BE56,1,0),0),0)</f>
        <v>0</v>
      </c>
      <c r="IP51" s="332">
        <f>IF(IP$19-'様式３（療養者名簿）（⑤の場合）'!$BD56+1&lt;=15,IF(IP$19&gt;='様式３（療養者名簿）（⑤の場合）'!$BD56,IF(IP$19&lt;='様式３（療養者名簿）（⑤の場合）'!$BE56,1,0),0),0)</f>
        <v>0</v>
      </c>
      <c r="IQ51" s="332">
        <f>IF(IQ$19-'様式３（療養者名簿）（⑤の場合）'!$BD56+1&lt;=15,IF(IQ$19&gt;='様式３（療養者名簿）（⑤の場合）'!$BD56,IF(IQ$19&lt;='様式３（療養者名簿）（⑤の場合）'!$BE56,1,0),0),0)</f>
        <v>0</v>
      </c>
      <c r="IR51" s="332">
        <f>IF(IR$19-'様式３（療養者名簿）（⑤の場合）'!$BD56+1&lt;=15,IF(IR$19&gt;='様式３（療養者名簿）（⑤の場合）'!$BD56,IF(IR$19&lt;='様式３（療養者名簿）（⑤の場合）'!$BE56,1,0),0),0)</f>
        <v>0</v>
      </c>
      <c r="IS51" s="332">
        <f>IF(IS$19-'様式３（療養者名簿）（⑤の場合）'!$BD56+1&lt;=15,IF(IS$19&gt;='様式３（療養者名簿）（⑤の場合）'!$BD56,IF(IS$19&lt;='様式３（療養者名簿）（⑤の場合）'!$BE56,1,0),0),0)</f>
        <v>0</v>
      </c>
      <c r="IT51" s="332">
        <f>IF(IT$19-'様式３（療養者名簿）（⑤の場合）'!$BD56+1&lt;=15,IF(IT$19&gt;='様式３（療養者名簿）（⑤の場合）'!$BD56,IF(IT$19&lt;='様式３（療養者名簿）（⑤の場合）'!$BE56,1,0),0),0)</f>
        <v>0</v>
      </c>
      <c r="IU51" s="332">
        <f>IF(IU$19-'様式３（療養者名簿）（⑤の場合）'!$BD56+1&lt;=15,IF(IU$19&gt;='様式３（療養者名簿）（⑤の場合）'!$BD56,IF(IU$19&lt;='様式３（療養者名簿）（⑤の場合）'!$BE56,1,0),0),0)</f>
        <v>0</v>
      </c>
      <c r="IV51" s="332">
        <f>IF(IV$19-'様式３（療養者名簿）（⑤の場合）'!$BD56+1&lt;=15,IF(IV$19&gt;='様式３（療養者名簿）（⑤の場合）'!$BD56,IF(IV$19&lt;='様式３（療養者名簿）（⑤の場合）'!$BE56,1,0),0),0)</f>
        <v>0</v>
      </c>
      <c r="IW51" s="332">
        <f>IF(IW$19-'様式３（療養者名簿）（⑤の場合）'!$BD56+1&lt;=15,IF(IW$19&gt;='様式３（療養者名簿）（⑤の場合）'!$BD56,IF(IW$19&lt;='様式３（療養者名簿）（⑤の場合）'!$BE56,1,0),0),0)</f>
        <v>0</v>
      </c>
      <c r="IX51" s="332">
        <f>IF(IX$19-'様式３（療養者名簿）（⑤の場合）'!$BD56+1&lt;=15,IF(IX$19&gt;='様式３（療養者名簿）（⑤の場合）'!$BD56,IF(IX$19&lt;='様式３（療養者名簿）（⑤の場合）'!$BE56,1,0),0),0)</f>
        <v>0</v>
      </c>
      <c r="IY51" s="332">
        <f>IF(IY$19-'様式３（療養者名簿）（⑤の場合）'!$BD56+1&lt;=15,IF(IY$19&gt;='様式３（療養者名簿）（⑤の場合）'!$BD56,IF(IY$19&lt;='様式３（療養者名簿）（⑤の場合）'!$BE56,1,0),0),0)</f>
        <v>0</v>
      </c>
      <c r="IZ51" s="332">
        <f>IF(IZ$19-'様式３（療養者名簿）（⑤の場合）'!$BD56+1&lt;=15,IF(IZ$19&gt;='様式３（療養者名簿）（⑤の場合）'!$BD56,IF(IZ$19&lt;='様式３（療養者名簿）（⑤の場合）'!$BE56,1,0),0),0)</f>
        <v>0</v>
      </c>
      <c r="JA51" s="332">
        <f>IF(JA$19-'様式３（療養者名簿）（⑤の場合）'!$BD56+1&lt;=15,IF(JA$19&gt;='様式３（療養者名簿）（⑤の場合）'!$BD56,IF(JA$19&lt;='様式３（療養者名簿）（⑤の場合）'!$BE56,1,0),0),0)</f>
        <v>0</v>
      </c>
      <c r="JB51" s="332">
        <f>IF(JB$19-'様式３（療養者名簿）（⑤の場合）'!$BD56+1&lt;=15,IF(JB$19&gt;='様式３（療養者名簿）（⑤の場合）'!$BD56,IF(JB$19&lt;='様式３（療養者名簿）（⑤の場合）'!$BE56,1,0),0),0)</f>
        <v>0</v>
      </c>
      <c r="JC51" s="332">
        <f>IF(JC$19-'様式３（療養者名簿）（⑤の場合）'!$BD56+1&lt;=15,IF(JC$19&gt;='様式３（療養者名簿）（⑤の場合）'!$BD56,IF(JC$19&lt;='様式３（療養者名簿）（⑤の場合）'!$BE56,1,0),0),0)</f>
        <v>0</v>
      </c>
      <c r="JD51" s="332">
        <f>IF(JD$19-'様式３（療養者名簿）（⑤の場合）'!$BD56+1&lt;=15,IF(JD$19&gt;='様式３（療養者名簿）（⑤の場合）'!$BD56,IF(JD$19&lt;='様式３（療養者名簿）（⑤の場合）'!$BE56,1,0),0),0)</f>
        <v>0</v>
      </c>
      <c r="JE51" s="332">
        <f>IF(JE$19-'様式３（療養者名簿）（⑤の場合）'!$BD56+1&lt;=15,IF(JE$19&gt;='様式３（療養者名簿）（⑤の場合）'!$BD56,IF(JE$19&lt;='様式３（療養者名簿）（⑤の場合）'!$BE56,1,0),0),0)</f>
        <v>0</v>
      </c>
      <c r="JF51" s="332">
        <f>IF(JF$19-'様式３（療養者名簿）（⑤の場合）'!$BD56+1&lt;=15,IF(JF$19&gt;='様式３（療養者名簿）（⑤の場合）'!$BD56,IF(JF$19&lt;='様式３（療養者名簿）（⑤の場合）'!$BE56,1,0),0),0)</f>
        <v>0</v>
      </c>
      <c r="JG51" s="332">
        <f>IF(JG$19-'様式３（療養者名簿）（⑤の場合）'!$BD56+1&lt;=15,IF(JG$19&gt;='様式３（療養者名簿）（⑤の場合）'!$BD56,IF(JG$19&lt;='様式３（療養者名簿）（⑤の場合）'!$BE56,1,0),0),0)</f>
        <v>0</v>
      </c>
      <c r="JH51" s="332">
        <f>IF(JH$19-'様式３（療養者名簿）（⑤の場合）'!$BD56+1&lt;=15,IF(JH$19&gt;='様式３（療養者名簿）（⑤の場合）'!$BD56,IF(JH$19&lt;='様式３（療養者名簿）（⑤の場合）'!$BE56,1,0),0),0)</f>
        <v>0</v>
      </c>
      <c r="JI51" s="332">
        <f>IF(JI$19-'様式３（療養者名簿）（⑤の場合）'!$BD56+1&lt;=15,IF(JI$19&gt;='様式３（療養者名簿）（⑤の場合）'!$BD56,IF(JI$19&lt;='様式３（療養者名簿）（⑤の場合）'!$BE56,1,0),0),0)</f>
        <v>0</v>
      </c>
      <c r="JJ51" s="332">
        <f>IF(JJ$19-'様式３（療養者名簿）（⑤の場合）'!$BD56+1&lt;=15,IF(JJ$19&gt;='様式３（療養者名簿）（⑤の場合）'!$BD56,IF(JJ$19&lt;='様式３（療養者名簿）（⑤の場合）'!$BE56,1,0),0),0)</f>
        <v>0</v>
      </c>
      <c r="JK51" s="332">
        <f>IF(JK$19-'様式３（療養者名簿）（⑤の場合）'!$BD56+1&lt;=15,IF(JK$19&gt;='様式３（療養者名簿）（⑤の場合）'!$BD56,IF(JK$19&lt;='様式３（療養者名簿）（⑤の場合）'!$BE56,1,0),0),0)</f>
        <v>0</v>
      </c>
      <c r="JL51" s="332">
        <f>IF(JL$19-'様式３（療養者名簿）（⑤の場合）'!$BD56+1&lt;=15,IF(JL$19&gt;='様式３（療養者名簿）（⑤の場合）'!$BD56,IF(JL$19&lt;='様式３（療養者名簿）（⑤の場合）'!$BE56,1,0),0),0)</f>
        <v>0</v>
      </c>
      <c r="JM51" s="332">
        <f>IF(JM$19-'様式３（療養者名簿）（⑤の場合）'!$BD56+1&lt;=15,IF(JM$19&gt;='様式３（療養者名簿）（⑤の場合）'!$BD56,IF(JM$19&lt;='様式３（療養者名簿）（⑤の場合）'!$BE56,1,0),0),0)</f>
        <v>0</v>
      </c>
      <c r="JN51" s="332">
        <f>IF(JN$19-'様式３（療養者名簿）（⑤の場合）'!$BD56+1&lt;=15,IF(JN$19&gt;='様式３（療養者名簿）（⑤の場合）'!$BD56,IF(JN$19&lt;='様式３（療養者名簿）（⑤の場合）'!$BE56,1,0),0),0)</f>
        <v>0</v>
      </c>
      <c r="JO51" s="332">
        <f>IF(JO$19-'様式３（療養者名簿）（⑤の場合）'!$BD56+1&lt;=15,IF(JO$19&gt;='様式３（療養者名簿）（⑤の場合）'!$BD56,IF(JO$19&lt;='様式３（療養者名簿）（⑤の場合）'!$BE56,1,0),0),0)</f>
        <v>0</v>
      </c>
      <c r="JP51" s="332">
        <f>IF(JP$19-'様式３（療養者名簿）（⑤の場合）'!$BD56+1&lt;=15,IF(JP$19&gt;='様式３（療養者名簿）（⑤の場合）'!$BD56,IF(JP$19&lt;='様式３（療養者名簿）（⑤の場合）'!$BE56,1,0),0),0)</f>
        <v>0</v>
      </c>
      <c r="JQ51" s="332">
        <f>IF(JQ$19-'様式３（療養者名簿）（⑤の場合）'!$BD56+1&lt;=15,IF(JQ$19&gt;='様式３（療養者名簿）（⑤の場合）'!$BD56,IF(JQ$19&lt;='様式３（療養者名簿）（⑤の場合）'!$BE56,1,0),0),0)</f>
        <v>0</v>
      </c>
      <c r="JR51" s="332">
        <f>IF(JR$19-'様式３（療養者名簿）（⑤の場合）'!$BD56+1&lt;=15,IF(JR$19&gt;='様式３（療養者名簿）（⑤の場合）'!$BD56,IF(JR$19&lt;='様式３（療養者名簿）（⑤の場合）'!$BE56,1,0),0),0)</f>
        <v>0</v>
      </c>
      <c r="JS51" s="332">
        <f>IF(JS$19-'様式３（療養者名簿）（⑤の場合）'!$BD56+1&lt;=15,IF(JS$19&gt;='様式３（療養者名簿）（⑤の場合）'!$BD56,IF(JS$19&lt;='様式３（療養者名簿）（⑤の場合）'!$BE56,1,0),0),0)</f>
        <v>0</v>
      </c>
      <c r="JT51" s="332">
        <f>IF(JT$19-'様式３（療養者名簿）（⑤の場合）'!$BD56+1&lt;=15,IF(JT$19&gt;='様式３（療養者名簿）（⑤の場合）'!$BD56,IF(JT$19&lt;='様式３（療養者名簿）（⑤の場合）'!$BE56,1,0),0),0)</f>
        <v>0</v>
      </c>
      <c r="JU51" s="332">
        <f>IF(JU$19-'様式３（療養者名簿）（⑤の場合）'!$BD56+1&lt;=15,IF(JU$19&gt;='様式３（療養者名簿）（⑤の場合）'!$BD56,IF(JU$19&lt;='様式３（療養者名簿）（⑤の場合）'!$BE56,1,0),0),0)</f>
        <v>0</v>
      </c>
      <c r="JV51" s="332">
        <f>IF(JV$19-'様式３（療養者名簿）（⑤の場合）'!$BD56+1&lt;=15,IF(JV$19&gt;='様式３（療養者名簿）（⑤の場合）'!$BD56,IF(JV$19&lt;='様式３（療養者名簿）（⑤の場合）'!$BE56,1,0),0),0)</f>
        <v>0</v>
      </c>
      <c r="JW51" s="332">
        <f>IF(JW$19-'様式３（療養者名簿）（⑤の場合）'!$BD56+1&lt;=15,IF(JW$19&gt;='様式３（療養者名簿）（⑤の場合）'!$BD56,IF(JW$19&lt;='様式３（療養者名簿）（⑤の場合）'!$BE56,1,0),0),0)</f>
        <v>0</v>
      </c>
      <c r="JX51" s="332">
        <f>IF(JX$19-'様式３（療養者名簿）（⑤の場合）'!$BD56+1&lt;=15,IF(JX$19&gt;='様式３（療養者名簿）（⑤の場合）'!$BD56,IF(JX$19&lt;='様式３（療養者名簿）（⑤の場合）'!$BE56,1,0),0),0)</f>
        <v>0</v>
      </c>
      <c r="JY51" s="332">
        <f>IF(JY$19-'様式３（療養者名簿）（⑤の場合）'!$BD56+1&lt;=15,IF(JY$19&gt;='様式３（療養者名簿）（⑤の場合）'!$BD56,IF(JY$19&lt;='様式３（療養者名簿）（⑤の場合）'!$BE56,1,0),0),0)</f>
        <v>0</v>
      </c>
      <c r="JZ51" s="332">
        <f>IF(JZ$19-'様式３（療養者名簿）（⑤の場合）'!$BD56+1&lt;=15,IF(JZ$19&gt;='様式３（療養者名簿）（⑤の場合）'!$BD56,IF(JZ$19&lt;='様式３（療養者名簿）（⑤の場合）'!$BE56,1,0),0),0)</f>
        <v>0</v>
      </c>
      <c r="KA51" s="332">
        <f>IF(KA$19-'様式３（療養者名簿）（⑤の場合）'!$BD56+1&lt;=15,IF(KA$19&gt;='様式３（療養者名簿）（⑤の場合）'!$BD56,IF(KA$19&lt;='様式３（療養者名簿）（⑤の場合）'!$BE56,1,0),0),0)</f>
        <v>0</v>
      </c>
      <c r="KB51" s="332">
        <f>IF(KB$19-'様式３（療養者名簿）（⑤の場合）'!$BD56+1&lt;=15,IF(KB$19&gt;='様式３（療養者名簿）（⑤の場合）'!$BD56,IF(KB$19&lt;='様式３（療養者名簿）（⑤の場合）'!$BE56,1,0),0),0)</f>
        <v>0</v>
      </c>
      <c r="KC51" s="332">
        <f>IF(KC$19-'様式３（療養者名簿）（⑤の場合）'!$BD56+1&lt;=15,IF(KC$19&gt;='様式３（療養者名簿）（⑤の場合）'!$BD56,IF(KC$19&lt;='様式３（療養者名簿）（⑤の場合）'!$BE56,1,0),0),0)</f>
        <v>0</v>
      </c>
      <c r="KD51" s="332">
        <f>IF(KD$19-'様式３（療養者名簿）（⑤の場合）'!$BD56+1&lt;=15,IF(KD$19&gt;='様式３（療養者名簿）（⑤の場合）'!$BD56,IF(KD$19&lt;='様式３（療養者名簿）（⑤の場合）'!$BE56,1,0),0),0)</f>
        <v>0</v>
      </c>
      <c r="KE51" s="332">
        <f>IF(KE$19-'様式３（療養者名簿）（⑤の場合）'!$BD56+1&lt;=15,IF(KE$19&gt;='様式３（療養者名簿）（⑤の場合）'!$BD56,IF(KE$19&lt;='様式３（療養者名簿）（⑤の場合）'!$BE56,1,0),0),0)</f>
        <v>0</v>
      </c>
      <c r="KF51" s="332">
        <f>IF(KF$19-'様式３（療養者名簿）（⑤の場合）'!$BD56+1&lt;=15,IF(KF$19&gt;='様式３（療養者名簿）（⑤の場合）'!$BD56,IF(KF$19&lt;='様式３（療養者名簿）（⑤の場合）'!$BE56,1,0),0),0)</f>
        <v>0</v>
      </c>
      <c r="KG51" s="332">
        <f>IF(KG$19-'様式３（療養者名簿）（⑤の場合）'!$BD56+1&lt;=15,IF(KG$19&gt;='様式３（療養者名簿）（⑤の場合）'!$BD56,IF(KG$19&lt;='様式３（療養者名簿）（⑤の場合）'!$BE56,1,0),0),0)</f>
        <v>0</v>
      </c>
      <c r="KH51" s="332">
        <f>IF(KH$19-'様式３（療養者名簿）（⑤の場合）'!$BD56+1&lt;=15,IF(KH$19&gt;='様式３（療養者名簿）（⑤の場合）'!$BD56,IF(KH$19&lt;='様式３（療養者名簿）（⑤の場合）'!$BE56,1,0),0),0)</f>
        <v>0</v>
      </c>
      <c r="KI51" s="332">
        <f>IF(KI$19-'様式３（療養者名簿）（⑤の場合）'!$BD56+1&lt;=15,IF(KI$19&gt;='様式３（療養者名簿）（⑤の場合）'!$BD56,IF(KI$19&lt;='様式３（療養者名簿）（⑤の場合）'!$BE56,1,0),0),0)</f>
        <v>0</v>
      </c>
      <c r="KJ51" s="332">
        <f>IF(KJ$19-'様式３（療養者名簿）（⑤の場合）'!$BD56+1&lt;=15,IF(KJ$19&gt;='様式３（療養者名簿）（⑤の場合）'!$BD56,IF(KJ$19&lt;='様式３（療養者名簿）（⑤の場合）'!$BE56,1,0),0),0)</f>
        <v>0</v>
      </c>
      <c r="KK51" s="332">
        <f>IF(KK$19-'様式３（療養者名簿）（⑤の場合）'!$BD56+1&lt;=15,IF(KK$19&gt;='様式３（療養者名簿）（⑤の場合）'!$BD56,IF(KK$19&lt;='様式３（療養者名簿）（⑤の場合）'!$BE56,1,0),0),0)</f>
        <v>0</v>
      </c>
      <c r="KL51" s="332">
        <f>IF(KL$19-'様式３（療養者名簿）（⑤の場合）'!$BD56+1&lt;=15,IF(KL$19&gt;='様式３（療養者名簿）（⑤の場合）'!$BD56,IF(KL$19&lt;='様式３（療養者名簿）（⑤の場合）'!$BE56,1,0),0),0)</f>
        <v>0</v>
      </c>
      <c r="KM51" s="332">
        <f>IF(KM$19-'様式３（療養者名簿）（⑤の場合）'!$BD56+1&lt;=15,IF(KM$19&gt;='様式３（療養者名簿）（⑤の場合）'!$BD56,IF(KM$19&lt;='様式３（療養者名簿）（⑤の場合）'!$BE56,1,0),0),0)</f>
        <v>0</v>
      </c>
      <c r="KN51" s="332">
        <f>IF(KN$19-'様式３（療養者名簿）（⑤の場合）'!$BD56+1&lt;=15,IF(KN$19&gt;='様式３（療養者名簿）（⑤の場合）'!$BD56,IF(KN$19&lt;='様式３（療養者名簿）（⑤の場合）'!$BE56,1,0),0),0)</f>
        <v>0</v>
      </c>
      <c r="KO51" s="332">
        <f>IF(KO$19-'様式３（療養者名簿）（⑤の場合）'!$BD56+1&lt;=15,IF(KO$19&gt;='様式３（療養者名簿）（⑤の場合）'!$BD56,IF(KO$19&lt;='様式３（療養者名簿）（⑤の場合）'!$BE56,1,0),0),0)</f>
        <v>0</v>
      </c>
      <c r="KP51" s="332">
        <f>IF(KP$19-'様式３（療養者名簿）（⑤の場合）'!$BD56+1&lt;=15,IF(KP$19&gt;='様式３（療養者名簿）（⑤の場合）'!$BD56,IF(KP$19&lt;='様式３（療養者名簿）（⑤の場合）'!$BE56,1,0),0),0)</f>
        <v>0</v>
      </c>
      <c r="KQ51" s="332">
        <f>IF(KQ$19-'様式３（療養者名簿）（⑤の場合）'!$BD56+1&lt;=15,IF(KQ$19&gt;='様式３（療養者名簿）（⑤の場合）'!$BD56,IF(KQ$19&lt;='様式３（療養者名簿）（⑤の場合）'!$BE56,1,0),0),0)</f>
        <v>0</v>
      </c>
      <c r="KR51" s="332">
        <f>IF(KR$19-'様式３（療養者名簿）（⑤の場合）'!$BD56+1&lt;=15,IF(KR$19&gt;='様式３（療養者名簿）（⑤の場合）'!$BD56,IF(KR$19&lt;='様式３（療養者名簿）（⑤の場合）'!$BE56,1,0),0),0)</f>
        <v>0</v>
      </c>
      <c r="KS51" s="332">
        <f>IF(KS$19-'様式３（療養者名簿）（⑤の場合）'!$BD56+1&lt;=15,IF(KS$19&gt;='様式３（療養者名簿）（⑤の場合）'!$BD56,IF(KS$19&lt;='様式３（療養者名簿）（⑤の場合）'!$BE56,1,0),0),0)</f>
        <v>0</v>
      </c>
      <c r="KT51" s="332">
        <f>IF(KT$19-'様式３（療養者名簿）（⑤の場合）'!$BD56+1&lt;=15,IF(KT$19&gt;='様式３（療養者名簿）（⑤の場合）'!$BD56,IF(KT$19&lt;='様式３（療養者名簿）（⑤の場合）'!$BE56,1,0),0),0)</f>
        <v>0</v>
      </c>
      <c r="KU51" s="332">
        <f>IF(KU$19-'様式３（療養者名簿）（⑤の場合）'!$BD56+1&lt;=15,IF(KU$19&gt;='様式３（療養者名簿）（⑤の場合）'!$BD56,IF(KU$19&lt;='様式３（療養者名簿）（⑤の場合）'!$BE56,1,0),0),0)</f>
        <v>0</v>
      </c>
      <c r="KV51" s="332">
        <f>IF(KV$19-'様式３（療養者名簿）（⑤の場合）'!$BD56+1&lt;=15,IF(KV$19&gt;='様式３（療養者名簿）（⑤の場合）'!$BD56,IF(KV$19&lt;='様式３（療養者名簿）（⑤の場合）'!$BE56,1,0),0),0)</f>
        <v>0</v>
      </c>
      <c r="KW51" s="332">
        <f>IF(KW$19-'様式３（療養者名簿）（⑤の場合）'!$BD56+1&lt;=15,IF(KW$19&gt;='様式３（療養者名簿）（⑤の場合）'!$BD56,IF(KW$19&lt;='様式３（療養者名簿）（⑤の場合）'!$BE56,1,0),0),0)</f>
        <v>0</v>
      </c>
      <c r="KX51" s="332">
        <f>IF(KX$19-'様式３（療養者名簿）（⑤の場合）'!$BD56+1&lt;=15,IF(KX$19&gt;='様式３（療養者名簿）（⑤の場合）'!$BD56,IF(KX$19&lt;='様式３（療養者名簿）（⑤の場合）'!$BE56,1,0),0),0)</f>
        <v>0</v>
      </c>
      <c r="KY51" s="332">
        <f>IF(KY$19-'様式３（療養者名簿）（⑤の場合）'!$BD56+1&lt;=15,IF(KY$19&gt;='様式３（療養者名簿）（⑤の場合）'!$BD56,IF(KY$19&lt;='様式３（療養者名簿）（⑤の場合）'!$BE56,1,0),0),0)</f>
        <v>0</v>
      </c>
      <c r="KZ51" s="332">
        <f>IF(KZ$19-'様式３（療養者名簿）（⑤の場合）'!$BD56+1&lt;=15,IF(KZ$19&gt;='様式３（療養者名簿）（⑤の場合）'!$BD56,IF(KZ$19&lt;='様式３（療養者名簿）（⑤の場合）'!$BE56,1,0),0),0)</f>
        <v>0</v>
      </c>
      <c r="LA51" s="332">
        <f>IF(LA$19-'様式３（療養者名簿）（⑤の場合）'!$BD56+1&lt;=15,IF(LA$19&gt;='様式３（療養者名簿）（⑤の場合）'!$BD56,IF(LA$19&lt;='様式３（療養者名簿）（⑤の場合）'!$BE56,1,0),0),0)</f>
        <v>0</v>
      </c>
      <c r="LB51" s="332">
        <f>IF(LB$19-'様式３（療養者名簿）（⑤の場合）'!$BD56+1&lt;=15,IF(LB$19&gt;='様式３（療養者名簿）（⑤の場合）'!$BD56,IF(LB$19&lt;='様式３（療養者名簿）（⑤の場合）'!$BE56,1,0),0),0)</f>
        <v>0</v>
      </c>
      <c r="LC51" s="332">
        <f>IF(LC$19-'様式３（療養者名簿）（⑤の場合）'!$BD56+1&lt;=15,IF(LC$19&gt;='様式３（療養者名簿）（⑤の場合）'!$BD56,IF(LC$19&lt;='様式３（療養者名簿）（⑤の場合）'!$BE56,1,0),0),0)</f>
        <v>0</v>
      </c>
      <c r="LD51" s="332">
        <f>IF(LD$19-'様式３（療養者名簿）（⑤の場合）'!$BD56+1&lt;=15,IF(LD$19&gt;='様式３（療養者名簿）（⑤の場合）'!$BD56,IF(LD$19&lt;='様式３（療養者名簿）（⑤の場合）'!$BE56,1,0),0),0)</f>
        <v>0</v>
      </c>
      <c r="LE51" s="332">
        <f>IF(LE$19-'様式３（療養者名簿）（⑤の場合）'!$BD56+1&lt;=15,IF(LE$19&gt;='様式３（療養者名簿）（⑤の場合）'!$BD56,IF(LE$19&lt;='様式３（療養者名簿）（⑤の場合）'!$BE56,1,0),0),0)</f>
        <v>0</v>
      </c>
      <c r="LF51" s="332">
        <f>IF(LF$19-'様式３（療養者名簿）（⑤の場合）'!$BD56+1&lt;=15,IF(LF$19&gt;='様式３（療養者名簿）（⑤の場合）'!$BD56,IF(LF$19&lt;='様式３（療養者名簿）（⑤の場合）'!$BE56,1,0),0),0)</f>
        <v>0</v>
      </c>
      <c r="LG51" s="332">
        <f>IF(LG$19-'様式３（療養者名簿）（⑤の場合）'!$BD56+1&lt;=15,IF(LG$19&gt;='様式３（療養者名簿）（⑤の場合）'!$BD56,IF(LG$19&lt;='様式３（療養者名簿）（⑤の場合）'!$BE56,1,0),0),0)</f>
        <v>0</v>
      </c>
      <c r="LH51" s="332">
        <f>IF(LH$19-'様式３（療養者名簿）（⑤の場合）'!$BD56+1&lt;=15,IF(LH$19&gt;='様式３（療養者名簿）（⑤の場合）'!$BD56,IF(LH$19&lt;='様式３（療養者名簿）（⑤の場合）'!$BE56,1,0),0),0)</f>
        <v>0</v>
      </c>
      <c r="LI51" s="332">
        <f>IF(LI$19-'様式３（療養者名簿）（⑤の場合）'!$BD56+1&lt;=15,IF(LI$19&gt;='様式３（療養者名簿）（⑤の場合）'!$BD56,IF(LI$19&lt;='様式３（療養者名簿）（⑤の場合）'!$BE56,1,0),0),0)</f>
        <v>0</v>
      </c>
      <c r="LJ51" s="332">
        <f>IF(LJ$19-'様式３（療養者名簿）（⑤の場合）'!$BD56+1&lt;=15,IF(LJ$19&gt;='様式３（療養者名簿）（⑤の場合）'!$BD56,IF(LJ$19&lt;='様式３（療養者名簿）（⑤の場合）'!$BE56,1,0),0),0)</f>
        <v>0</v>
      </c>
      <c r="LK51" s="332">
        <f>IF(LK$19-'様式３（療養者名簿）（⑤の場合）'!$BD56+1&lt;=15,IF(LK$19&gt;='様式３（療養者名簿）（⑤の場合）'!$BD56,IF(LK$19&lt;='様式３（療養者名簿）（⑤の場合）'!$BE56,1,0),0),0)</f>
        <v>0</v>
      </c>
      <c r="LL51" s="332">
        <f>IF(LL$19-'様式３（療養者名簿）（⑤の場合）'!$BD56+1&lt;=15,IF(LL$19&gt;='様式３（療養者名簿）（⑤の場合）'!$BD56,IF(LL$19&lt;='様式３（療養者名簿）（⑤の場合）'!$BE56,1,0),0),0)</f>
        <v>0</v>
      </c>
      <c r="LM51" s="332">
        <f>IF(LM$19-'様式３（療養者名簿）（⑤の場合）'!$BD56+1&lt;=15,IF(LM$19&gt;='様式３（療養者名簿）（⑤の場合）'!$BD56,IF(LM$19&lt;='様式３（療養者名簿）（⑤の場合）'!$BE56,1,0),0),0)</f>
        <v>0</v>
      </c>
      <c r="LN51" s="332">
        <f>IF(LN$19-'様式３（療養者名簿）（⑤の場合）'!$BD56+1&lt;=15,IF(LN$19&gt;='様式３（療養者名簿）（⑤の場合）'!$BD56,IF(LN$19&lt;='様式３（療養者名簿）（⑤の場合）'!$BE56,1,0),0),0)</f>
        <v>0</v>
      </c>
      <c r="LO51" s="332">
        <f>IF(LO$19-'様式３（療養者名簿）（⑤の場合）'!$BD56+1&lt;=15,IF(LO$19&gt;='様式３（療養者名簿）（⑤の場合）'!$BD56,IF(LO$19&lt;='様式３（療養者名簿）（⑤の場合）'!$BE56,1,0),0),0)</f>
        <v>0</v>
      </c>
      <c r="LP51" s="332">
        <f>IF(LP$19-'様式３（療養者名簿）（⑤の場合）'!$BD56+1&lt;=15,IF(LP$19&gt;='様式３（療養者名簿）（⑤の場合）'!$BD56,IF(LP$19&lt;='様式３（療養者名簿）（⑤の場合）'!$BE56,1,0),0),0)</f>
        <v>0</v>
      </c>
      <c r="LQ51" s="332">
        <f>IF(LQ$19-'様式３（療養者名簿）（⑤の場合）'!$BD56+1&lt;=15,IF(LQ$19&gt;='様式３（療養者名簿）（⑤の場合）'!$BD56,IF(LQ$19&lt;='様式３（療養者名簿）（⑤の場合）'!$BE56,1,0),0),0)</f>
        <v>0</v>
      </c>
      <c r="LR51" s="332">
        <f>IF(LR$19-'様式３（療養者名簿）（⑤の場合）'!$BD56+1&lt;=15,IF(LR$19&gt;='様式３（療養者名簿）（⑤の場合）'!$BD56,IF(LR$19&lt;='様式３（療養者名簿）（⑤の場合）'!$BE56,1,0),0),0)</f>
        <v>0</v>
      </c>
      <c r="LS51" s="332">
        <f>IF(LS$19-'様式３（療養者名簿）（⑤の場合）'!$BD56+1&lt;=15,IF(LS$19&gt;='様式３（療養者名簿）（⑤の場合）'!$BD56,IF(LS$19&lt;='様式３（療養者名簿）（⑤の場合）'!$BE56,1,0),0),0)</f>
        <v>0</v>
      </c>
      <c r="LT51" s="332">
        <f>IF(LT$19-'様式３（療養者名簿）（⑤の場合）'!$BD56+1&lt;=15,IF(LT$19&gt;='様式３（療養者名簿）（⑤の場合）'!$BD56,IF(LT$19&lt;='様式３（療養者名簿）（⑤の場合）'!$BE56,1,0),0),0)</f>
        <v>0</v>
      </c>
      <c r="LU51" s="332">
        <f>IF(LU$19-'様式３（療養者名簿）（⑤の場合）'!$BD56+1&lt;=15,IF(LU$19&gt;='様式３（療養者名簿）（⑤の場合）'!$BD56,IF(LU$19&lt;='様式３（療養者名簿）（⑤の場合）'!$BE56,1,0),0),0)</f>
        <v>0</v>
      </c>
      <c r="LV51" s="332">
        <f>IF(LV$19-'様式３（療養者名簿）（⑤の場合）'!$BD56+1&lt;=15,IF(LV$19&gt;='様式３（療養者名簿）（⑤の場合）'!$BD56,IF(LV$19&lt;='様式３（療養者名簿）（⑤の場合）'!$BE56,1,0),0),0)</f>
        <v>0</v>
      </c>
      <c r="LW51" s="332">
        <f>IF(LW$19-'様式３（療養者名簿）（⑤の場合）'!$BD56+1&lt;=15,IF(LW$19&gt;='様式３（療養者名簿）（⑤の場合）'!$BD56,IF(LW$19&lt;='様式３（療養者名簿）（⑤の場合）'!$BE56,1,0),0),0)</f>
        <v>0</v>
      </c>
      <c r="LX51" s="332">
        <f>IF(LX$19-'様式３（療養者名簿）（⑤の場合）'!$BD56+1&lt;=15,IF(LX$19&gt;='様式３（療養者名簿）（⑤の場合）'!$BD56,IF(LX$19&lt;='様式３（療養者名簿）（⑤の場合）'!$BE56,1,0),0),0)</f>
        <v>0</v>
      </c>
      <c r="LY51" s="332">
        <f>IF(LY$19-'様式３（療養者名簿）（⑤の場合）'!$BD56+1&lt;=15,IF(LY$19&gt;='様式３（療養者名簿）（⑤の場合）'!$BD56,IF(LY$19&lt;='様式３（療養者名簿）（⑤の場合）'!$BE56,1,0),0),0)</f>
        <v>0</v>
      </c>
      <c r="LZ51" s="332">
        <f>IF(LZ$19-'様式３（療養者名簿）（⑤の場合）'!$BD56+1&lt;=15,IF(LZ$19&gt;='様式３（療養者名簿）（⑤の場合）'!$BD56,IF(LZ$19&lt;='様式３（療養者名簿）（⑤の場合）'!$BE56,1,0),0),0)</f>
        <v>0</v>
      </c>
      <c r="MA51" s="332">
        <f>IF(MA$19-'様式３（療養者名簿）（⑤の場合）'!$BD56+1&lt;=15,IF(MA$19&gt;='様式３（療養者名簿）（⑤の場合）'!$BD56,IF(MA$19&lt;='様式３（療養者名簿）（⑤の場合）'!$BE56,1,0),0),0)</f>
        <v>0</v>
      </c>
      <c r="MB51" s="332">
        <f>IF(MB$19-'様式３（療養者名簿）（⑤の場合）'!$BD56+1&lt;=15,IF(MB$19&gt;='様式３（療養者名簿）（⑤の場合）'!$BD56,IF(MB$19&lt;='様式３（療養者名簿）（⑤の場合）'!$BE56,1,0),0),0)</f>
        <v>0</v>
      </c>
      <c r="MC51" s="332">
        <f>IF(MC$19-'様式３（療養者名簿）（⑤の場合）'!$BD56+1&lt;=15,IF(MC$19&gt;='様式３（療養者名簿）（⑤の場合）'!$BD56,IF(MC$19&lt;='様式３（療養者名簿）（⑤の場合）'!$BE56,1,0),0),0)</f>
        <v>0</v>
      </c>
      <c r="MD51" s="332">
        <f>IF(MD$19-'様式３（療養者名簿）（⑤の場合）'!$BD56+1&lt;=15,IF(MD$19&gt;='様式３（療養者名簿）（⑤の場合）'!$BD56,IF(MD$19&lt;='様式３（療養者名簿）（⑤の場合）'!$BE56,1,0),0),0)</f>
        <v>0</v>
      </c>
      <c r="ME51" s="332">
        <f>IF(ME$19-'様式３（療養者名簿）（⑤の場合）'!$BD56+1&lt;=15,IF(ME$19&gt;='様式３（療養者名簿）（⑤の場合）'!$BD56,IF(ME$19&lt;='様式３（療養者名簿）（⑤の場合）'!$BE56,1,0),0),0)</f>
        <v>0</v>
      </c>
      <c r="MF51" s="332">
        <f>IF(MF$19-'様式３（療養者名簿）（⑤の場合）'!$BD56+1&lt;=15,IF(MF$19&gt;='様式３（療養者名簿）（⑤の場合）'!$BD56,IF(MF$19&lt;='様式３（療養者名簿）（⑤の場合）'!$BE56,1,0),0),0)</f>
        <v>0</v>
      </c>
      <c r="MG51" s="332">
        <f>IF(MG$19-'様式３（療養者名簿）（⑤の場合）'!$BD56+1&lt;=15,IF(MG$19&gt;='様式３（療養者名簿）（⑤の場合）'!$BD56,IF(MG$19&lt;='様式３（療養者名簿）（⑤の場合）'!$BE56,1,0),0),0)</f>
        <v>0</v>
      </c>
      <c r="MH51" s="332">
        <f>IF(MH$19-'様式３（療養者名簿）（⑤の場合）'!$BD56+1&lt;=15,IF(MH$19&gt;='様式３（療養者名簿）（⑤の場合）'!$BD56,IF(MH$19&lt;='様式３（療養者名簿）（⑤の場合）'!$BE56,1,0),0),0)</f>
        <v>0</v>
      </c>
      <c r="MI51" s="332">
        <f>IF(MI$19-'様式３（療養者名簿）（⑤の場合）'!$BD56+1&lt;=15,IF(MI$19&gt;='様式３（療養者名簿）（⑤の場合）'!$BD56,IF(MI$19&lt;='様式３（療養者名簿）（⑤の場合）'!$BE56,1,0),0),0)</f>
        <v>0</v>
      </c>
      <c r="MJ51" s="332">
        <f>IF(MJ$19-'様式３（療養者名簿）（⑤の場合）'!$BD56+1&lt;=15,IF(MJ$19&gt;='様式３（療養者名簿）（⑤の場合）'!$BD56,IF(MJ$19&lt;='様式３（療養者名簿）（⑤の場合）'!$BE56,1,0),0),0)</f>
        <v>0</v>
      </c>
      <c r="MK51" s="332">
        <f>IF(MK$19-'様式３（療養者名簿）（⑤の場合）'!$BD56+1&lt;=15,IF(MK$19&gt;='様式３（療養者名簿）（⑤の場合）'!$BD56,IF(MK$19&lt;='様式３（療養者名簿）（⑤の場合）'!$BE56,1,0),0),0)</f>
        <v>0</v>
      </c>
      <c r="ML51" s="332">
        <f>IF(ML$19-'様式３（療養者名簿）（⑤の場合）'!$BD56+1&lt;=15,IF(ML$19&gt;='様式３（療養者名簿）（⑤の場合）'!$BD56,IF(ML$19&lt;='様式３（療養者名簿）（⑤の場合）'!$BE56,1,0),0),0)</f>
        <v>0</v>
      </c>
      <c r="MM51" s="332">
        <f>IF(MM$19-'様式３（療養者名簿）（⑤の場合）'!$BD56+1&lt;=15,IF(MM$19&gt;='様式３（療養者名簿）（⑤の場合）'!$BD56,IF(MM$19&lt;='様式３（療養者名簿）（⑤の場合）'!$BE56,1,0),0),0)</f>
        <v>0</v>
      </c>
      <c r="MN51" s="332">
        <f>IF(MN$19-'様式３（療養者名簿）（⑤の場合）'!$BD56+1&lt;=15,IF(MN$19&gt;='様式３（療養者名簿）（⑤の場合）'!$BD56,IF(MN$19&lt;='様式３（療養者名簿）（⑤の場合）'!$BE56,1,0),0),0)</f>
        <v>0</v>
      </c>
      <c r="MO51" s="332">
        <f>IF(MO$19-'様式３（療養者名簿）（⑤の場合）'!$BD56+1&lt;=15,IF(MO$19&gt;='様式３（療養者名簿）（⑤の場合）'!$BD56,IF(MO$19&lt;='様式３（療養者名簿）（⑤の場合）'!$BE56,1,0),0),0)</f>
        <v>0</v>
      </c>
      <c r="MP51" s="332">
        <f>IF(MP$19-'様式３（療養者名簿）（⑤の場合）'!$BD56+1&lt;=15,IF(MP$19&gt;='様式３（療養者名簿）（⑤の場合）'!$BD56,IF(MP$19&lt;='様式３（療養者名簿）（⑤の場合）'!$BE56,1,0),0),0)</f>
        <v>0</v>
      </c>
      <c r="MQ51" s="332">
        <f>IF(MQ$19-'様式３（療養者名簿）（⑤の場合）'!$BD56+1&lt;=15,IF(MQ$19&gt;='様式３（療養者名簿）（⑤の場合）'!$BD56,IF(MQ$19&lt;='様式３（療養者名簿）（⑤の場合）'!$BE56,1,0),0),0)</f>
        <v>0</v>
      </c>
      <c r="MR51" s="332">
        <f>IF(MR$19-'様式３（療養者名簿）（⑤の場合）'!$BD56+1&lt;=15,IF(MR$19&gt;='様式３（療養者名簿）（⑤の場合）'!$BD56,IF(MR$19&lt;='様式３（療養者名簿）（⑤の場合）'!$BE56,1,0),0),0)</f>
        <v>0</v>
      </c>
      <c r="MS51" s="332">
        <f>IF(MS$19-'様式３（療養者名簿）（⑤の場合）'!$BD56+1&lt;=15,IF(MS$19&gt;='様式３（療養者名簿）（⑤の場合）'!$BD56,IF(MS$19&lt;='様式３（療養者名簿）（⑤の場合）'!$BE56,1,0),0),0)</f>
        <v>0</v>
      </c>
      <c r="MT51" s="332">
        <f>IF(MT$19-'様式３（療養者名簿）（⑤の場合）'!$BD56+1&lt;=15,IF(MT$19&gt;='様式３（療養者名簿）（⑤の場合）'!$BD56,IF(MT$19&lt;='様式３（療養者名簿）（⑤の場合）'!$BE56,1,0),0),0)</f>
        <v>0</v>
      </c>
      <c r="MU51" s="332">
        <f>IF(MU$19-'様式３（療養者名簿）（⑤の場合）'!$BD56+1&lt;=15,IF(MU$19&gt;='様式３（療養者名簿）（⑤の場合）'!$BD56,IF(MU$19&lt;='様式３（療養者名簿）（⑤の場合）'!$BE56,1,0),0),0)</f>
        <v>0</v>
      </c>
      <c r="MV51" s="332">
        <f>IF(MV$19-'様式３（療養者名簿）（⑤の場合）'!$BD56+1&lt;=15,IF(MV$19&gt;='様式３（療養者名簿）（⑤の場合）'!$BD56,IF(MV$19&lt;='様式３（療養者名簿）（⑤の場合）'!$BE56,1,0),0),0)</f>
        <v>0</v>
      </c>
      <c r="MW51" s="332">
        <f>IF(MW$19-'様式３（療養者名簿）（⑤の場合）'!$BD56+1&lt;=15,IF(MW$19&gt;='様式３（療養者名簿）（⑤の場合）'!$BD56,IF(MW$19&lt;='様式３（療養者名簿）（⑤の場合）'!$BE56,1,0),0),0)</f>
        <v>0</v>
      </c>
      <c r="MX51" s="332">
        <f>IF(MX$19-'様式３（療養者名簿）（⑤の場合）'!$BD56+1&lt;=15,IF(MX$19&gt;='様式３（療養者名簿）（⑤の場合）'!$BD56,IF(MX$19&lt;='様式３（療養者名簿）（⑤の場合）'!$BE56,1,0),0),0)</f>
        <v>0</v>
      </c>
      <c r="MY51" s="332">
        <f>IF(MY$19-'様式３（療養者名簿）（⑤の場合）'!$BD56+1&lt;=15,IF(MY$19&gt;='様式３（療養者名簿）（⑤の場合）'!$BD56,IF(MY$19&lt;='様式３（療養者名簿）（⑤の場合）'!$BE56,1,0),0),0)</f>
        <v>0</v>
      </c>
      <c r="MZ51" s="332">
        <f>IF(MZ$19-'様式３（療養者名簿）（⑤の場合）'!$BD56+1&lt;=15,IF(MZ$19&gt;='様式３（療養者名簿）（⑤の場合）'!$BD56,IF(MZ$19&lt;='様式３（療養者名簿）（⑤の場合）'!$BE56,1,0),0),0)</f>
        <v>0</v>
      </c>
      <c r="NA51" s="332">
        <f>IF(NA$19-'様式３（療養者名簿）（⑤の場合）'!$BD56+1&lt;=15,IF(NA$19&gt;='様式３（療養者名簿）（⑤の場合）'!$BD56,IF(NA$19&lt;='様式３（療養者名簿）（⑤の場合）'!$BE56,1,0),0),0)</f>
        <v>0</v>
      </c>
      <c r="NB51" s="332">
        <f>IF(NB$19-'様式３（療養者名簿）（⑤の場合）'!$BD56+1&lt;=15,IF(NB$19&gt;='様式３（療養者名簿）（⑤の場合）'!$BD56,IF(NB$19&lt;='様式３（療養者名簿）（⑤の場合）'!$BE56,1,0),0),0)</f>
        <v>0</v>
      </c>
      <c r="NC51" s="225">
        <f>IF(NC$19-'様式３（療養者名簿）（⑤の場合）'!$BD56+1&lt;=15,IF(NC$19&gt;='様式３（療養者名簿）（⑤の場合）'!$BD56,IF(NC$19&lt;='様式３（療養者名簿）（⑤の場合）'!$BE56,1,0),0),0)</f>
        <v>0</v>
      </c>
      <c r="ND51" s="225">
        <f>IF(ND$19-'様式３（療養者名簿）（⑤の場合）'!$BD56+1&lt;=15,IF(ND$19&gt;='様式３（療養者名簿）（⑤の場合）'!$BD56,IF(ND$19&lt;='様式３（療養者名簿）（⑤の場合）'!$BE56,1,0),0),0)</f>
        <v>0</v>
      </c>
      <c r="NE51" s="225">
        <f>IF(NE$19-'様式３（療養者名簿）（⑤の場合）'!$BD56+1&lt;=15,IF(NE$19&gt;='様式３（療養者名簿）（⑤の場合）'!$BD56,IF(NE$19&lt;='様式３（療養者名簿）（⑤の場合）'!$BE56,1,0),0),0)</f>
        <v>0</v>
      </c>
      <c r="NF51" s="225">
        <f>IF(NF$19-'様式３（療養者名簿）（⑤の場合）'!$BD56+1&lt;=15,IF(NF$19&gt;='様式３（療養者名簿）（⑤の場合）'!$BD56,IF(NF$19&lt;='様式３（療養者名簿）（⑤の場合）'!$BE56,1,0),0),0)</f>
        <v>0</v>
      </c>
      <c r="NG51" s="225">
        <f>IF(NG$19-'様式３（療養者名簿）（⑤の場合）'!$BD56+1&lt;=15,IF(NG$19&gt;='様式３（療養者名簿）（⑤の場合）'!$BD56,IF(NG$19&lt;='様式３（療養者名簿）（⑤の場合）'!$BE56,1,0),0),0)</f>
        <v>0</v>
      </c>
      <c r="NH51" s="225">
        <f>IF(NH$19-'様式３（療養者名簿）（⑤の場合）'!$BD56+1&lt;=15,IF(NH$19&gt;='様式３（療養者名簿）（⑤の場合）'!$BD56,IF(NH$19&lt;='様式３（療養者名簿）（⑤の場合）'!$BE56,1,0),0),0)</f>
        <v>0</v>
      </c>
      <c r="NI51" s="225">
        <f>IF(NI$19-'様式３（療養者名簿）（⑤の場合）'!$BD56+1&lt;=15,IF(NI$19&gt;='様式３（療養者名簿）（⑤の場合）'!$BD56,IF(NI$19&lt;='様式３（療養者名簿）（⑤の場合）'!$BE56,1,0),0),0)</f>
        <v>0</v>
      </c>
      <c r="NJ51" s="225">
        <f>IF(NJ$19-'様式３（療養者名簿）（⑤の場合）'!$BD56+1&lt;=15,IF(NJ$19&gt;='様式３（療養者名簿）（⑤の場合）'!$BD56,IF(NJ$19&lt;='様式３（療養者名簿）（⑤の場合）'!$BE56,1,0),0),0)</f>
        <v>0</v>
      </c>
      <c r="NK51" s="225">
        <f>IF(NK$19-'様式３（療養者名簿）（⑤の場合）'!$BD56+1&lt;=15,IF(NK$19&gt;='様式３（療養者名簿）（⑤の場合）'!$BD56,IF(NK$19&lt;='様式３（療養者名簿）（⑤の場合）'!$BE56,1,0),0),0)</f>
        <v>0</v>
      </c>
      <c r="NL51" s="225">
        <f>IF(NL$19-'様式３（療養者名簿）（⑤の場合）'!$BD56+1&lt;=15,IF(NL$19&gt;='様式３（療養者名簿）（⑤の場合）'!$BD56,IF(NL$19&lt;='様式３（療養者名簿）（⑤の場合）'!$BE56,1,0),0),0)</f>
        <v>0</v>
      </c>
      <c r="NM51" s="225">
        <f>IF(NM$19-'様式３（療養者名簿）（⑤の場合）'!$BD56+1&lt;=15,IF(NM$19&gt;='様式３（療養者名簿）（⑤の場合）'!$BD56,IF(NM$19&lt;='様式３（療養者名簿）（⑤の場合）'!$BE56,1,0),0),0)</f>
        <v>0</v>
      </c>
      <c r="NN51" s="225">
        <f>IF(NN$19-'様式３（療養者名簿）（⑤の場合）'!$BD56+1&lt;=15,IF(NN$19&gt;='様式３（療養者名簿）（⑤の場合）'!$BD56,IF(NN$19&lt;='様式３（療養者名簿）（⑤の場合）'!$BE56,1,0),0),0)</f>
        <v>0</v>
      </c>
      <c r="NO51" s="225">
        <f>IF(NO$19-'様式３（療養者名簿）（⑤の場合）'!$BD56+1&lt;=15,IF(NO$19&gt;='様式３（療養者名簿）（⑤の場合）'!$BD56,IF(NO$19&lt;='様式３（療養者名簿）（⑤の場合）'!$BE56,1,0),0),0)</f>
        <v>0</v>
      </c>
      <c r="NP51" s="225">
        <f>IF(NP$19-'様式３（療養者名簿）（⑤の場合）'!$BD56+1&lt;=15,IF(NP$19&gt;='様式３（療養者名簿）（⑤の場合）'!$BD56,IF(NP$19&lt;='様式３（療養者名簿）（⑤の場合）'!$BE56,1,0),0),0)</f>
        <v>0</v>
      </c>
      <c r="NQ51" s="225">
        <f>IF(NQ$19-'様式３（療養者名簿）（⑤の場合）'!$BD56+1&lt;=15,IF(NQ$19&gt;='様式３（療養者名簿）（⑤の場合）'!$BD56,IF(NQ$19&lt;='様式３（療養者名簿）（⑤の場合）'!$BE56,1,0),0),0)</f>
        <v>0</v>
      </c>
      <c r="NR51" s="225">
        <f>IF(NR$19-'様式３（療養者名簿）（⑤の場合）'!$BD56+1&lt;=15,IF(NR$19&gt;='様式３（療養者名簿）（⑤の場合）'!$BD56,IF(NR$19&lt;='様式３（療養者名簿）（⑤の場合）'!$BE56,1,0),0),0)</f>
        <v>0</v>
      </c>
      <c r="NS51" s="225">
        <f>IF(NS$19-'様式３（療養者名簿）（⑤の場合）'!$BD56+1&lt;=15,IF(NS$19&gt;='様式３（療養者名簿）（⑤の場合）'!$BD56,IF(NS$19&lt;='様式３（療養者名簿）（⑤の場合）'!$BE56,1,0),0),0)</f>
        <v>0</v>
      </c>
      <c r="NT51" s="225">
        <f>IF(NT$19-'様式３（療養者名簿）（⑤の場合）'!$BD56+1&lt;=15,IF(NT$19&gt;='様式３（療養者名簿）（⑤の場合）'!$BD56,IF(NT$19&lt;='様式３（療養者名簿）（⑤の場合）'!$BE56,1,0),0),0)</f>
        <v>0</v>
      </c>
      <c r="NU51" s="225">
        <f>IF(NU$19-'様式３（療養者名簿）（⑤の場合）'!$BD56+1&lt;=15,IF(NU$19&gt;='様式３（療養者名簿）（⑤の場合）'!$BD56,IF(NU$19&lt;='様式３（療養者名簿）（⑤の場合）'!$BE56,1,0),0),0)</f>
        <v>0</v>
      </c>
      <c r="NV51" s="225">
        <f>IF(NV$19-'様式３（療養者名簿）（⑤の場合）'!$BD56+1&lt;=15,IF(NV$19&gt;='様式３（療養者名簿）（⑤の場合）'!$BD56,IF(NV$19&lt;='様式３（療養者名簿）（⑤の場合）'!$BE56,1,0),0),0)</f>
        <v>0</v>
      </c>
      <c r="NW51" s="225">
        <f>IF(NW$19-'様式３（療養者名簿）（⑤の場合）'!$BD56+1&lt;=15,IF(NW$19&gt;='様式３（療養者名簿）（⑤の場合）'!$BD56,IF(NW$19&lt;='様式３（療養者名簿）（⑤の場合）'!$BE56,1,0),0),0)</f>
        <v>0</v>
      </c>
      <c r="NX51" s="225">
        <f>IF(NX$19-'様式３（療養者名簿）（⑤の場合）'!$BD56+1&lt;=15,IF(NX$19&gt;='様式３（療養者名簿）（⑤の場合）'!$BD56,IF(NX$19&lt;='様式３（療養者名簿）（⑤の場合）'!$BE56,1,0),0),0)</f>
        <v>0</v>
      </c>
      <c r="NY51" s="225">
        <f>IF(NY$19-'様式３（療養者名簿）（⑤の場合）'!$BD56+1&lt;=15,IF(NY$19&gt;='様式３（療養者名簿）（⑤の場合）'!$BD56,IF(NY$19&lt;='様式３（療養者名簿）（⑤の場合）'!$BE56,1,0),0),0)</f>
        <v>0</v>
      </c>
      <c r="NZ51" s="225">
        <f>IF(NZ$19-'様式３（療養者名簿）（⑤の場合）'!$BD56+1&lt;=15,IF(NZ$19&gt;='様式３（療養者名簿）（⑤の場合）'!$BD56,IF(NZ$19&lt;='様式３（療養者名簿）（⑤の場合）'!$BE56,1,0),0),0)</f>
        <v>0</v>
      </c>
      <c r="OA51" s="225">
        <f>IF(OA$19-'様式３（療養者名簿）（⑤の場合）'!$BD56+1&lt;=15,IF(OA$19&gt;='様式３（療養者名簿）（⑤の場合）'!$BD56,IF(OA$19&lt;='様式３（療養者名簿）（⑤の場合）'!$BE56,1,0),0),0)</f>
        <v>0</v>
      </c>
      <c r="OB51" s="225">
        <f>IF(OB$19-'様式３（療養者名簿）（⑤の場合）'!$BD56+1&lt;=15,IF(OB$19&gt;='様式３（療養者名簿）（⑤の場合）'!$BD56,IF(OB$19&lt;='様式３（療養者名簿）（⑤の場合）'!$BE56,1,0),0),0)</f>
        <v>0</v>
      </c>
      <c r="OC51" s="225">
        <f>IF(OC$19-'様式３（療養者名簿）（⑤の場合）'!$BD56+1&lt;=15,IF(OC$19&gt;='様式３（療養者名簿）（⑤の場合）'!$BD56,IF(OC$19&lt;='様式３（療養者名簿）（⑤の場合）'!$BE56,1,0),0),0)</f>
        <v>0</v>
      </c>
      <c r="OD51" s="225">
        <f>IF(OD$19-'様式３（療養者名簿）（⑤の場合）'!$BD56+1&lt;=15,IF(OD$19&gt;='様式３（療養者名簿）（⑤の場合）'!$BD56,IF(OD$19&lt;='様式３（療養者名簿）（⑤の場合）'!$BE56,1,0),0),0)</f>
        <v>0</v>
      </c>
      <c r="OE51" s="225">
        <f>IF(OE$19-'様式３（療養者名簿）（⑤の場合）'!$BD56+1&lt;=15,IF(OE$19&gt;='様式３（療養者名簿）（⑤の場合）'!$BD56,IF(OE$19&lt;='様式３（療養者名簿）（⑤の場合）'!$BE56,1,0),0),0)</f>
        <v>0</v>
      </c>
      <c r="OF51" s="225">
        <f>IF(OF$19-'様式３（療養者名簿）（⑤の場合）'!$BD56+1&lt;=15,IF(OF$19&gt;='様式３（療養者名簿）（⑤の場合）'!$BD56,IF(OF$19&lt;='様式３（療養者名簿）（⑤の場合）'!$BE56,1,0),0),0)</f>
        <v>0</v>
      </c>
      <c r="OG51" s="225">
        <f>IF(OG$19-'様式３（療養者名簿）（⑤の場合）'!$BD56+1&lt;=15,IF(OG$19&gt;='様式３（療養者名簿）（⑤の場合）'!$BD56,IF(OG$19&lt;='様式３（療養者名簿）（⑤の場合）'!$BE56,1,0),0),0)</f>
        <v>0</v>
      </c>
      <c r="OH51" s="225">
        <f>IF(OH$19-'様式３（療養者名簿）（⑤の場合）'!$BD56+1&lt;=15,IF(OH$19&gt;='様式３（療養者名簿）（⑤の場合）'!$BD56,IF(OH$19&lt;='様式３（療養者名簿）（⑤の場合）'!$BE56,1,0),0),0)</f>
        <v>0</v>
      </c>
      <c r="OI51" s="225">
        <f>IF(OI$19-'様式３（療養者名簿）（⑤の場合）'!$BD56+1&lt;=15,IF(OI$19&gt;='様式３（療養者名簿）（⑤の場合）'!$BD56,IF(OI$19&lt;='様式３（療養者名簿）（⑤の場合）'!$BE56,1,0),0),0)</f>
        <v>0</v>
      </c>
      <c r="OJ51" s="225">
        <f>IF(OJ$19-'様式３（療養者名簿）（⑤の場合）'!$BD56+1&lt;=15,IF(OJ$19&gt;='様式３（療養者名簿）（⑤の場合）'!$BD56,IF(OJ$19&lt;='様式３（療養者名簿）（⑤の場合）'!$BE56,1,0),0),0)</f>
        <v>0</v>
      </c>
      <c r="OK51" s="225">
        <f>IF(OK$19-'様式３（療養者名簿）（⑤の場合）'!$BD56+1&lt;=15,IF(OK$19&gt;='様式３（療養者名簿）（⑤の場合）'!$BD56,IF(OK$19&lt;='様式３（療養者名簿）（⑤の場合）'!$BE56,1,0),0),0)</f>
        <v>0</v>
      </c>
      <c r="OL51" s="225">
        <f>IF(OL$19-'様式３（療養者名簿）（⑤の場合）'!$BD56+1&lt;=15,IF(OL$19&gt;='様式３（療養者名簿）（⑤の場合）'!$BD56,IF(OL$19&lt;='様式３（療養者名簿）（⑤の場合）'!$BE56,1,0),0),0)</f>
        <v>0</v>
      </c>
      <c r="OM51" s="225">
        <f>IF(OM$19-'様式３（療養者名簿）（⑤の場合）'!$BD56+1&lt;=15,IF(OM$19&gt;='様式３（療養者名簿）（⑤の場合）'!$BD56,IF(OM$19&lt;='様式３（療養者名簿）（⑤の場合）'!$BE56,1,0),0),0)</f>
        <v>0</v>
      </c>
      <c r="ON51" s="225">
        <f>IF(ON$19-'様式３（療養者名簿）（⑤の場合）'!$BD56+1&lt;=15,IF(ON$19&gt;='様式３（療養者名簿）（⑤の場合）'!$BD56,IF(ON$19&lt;='様式３（療養者名簿）（⑤の場合）'!$BE56,1,0),0),0)</f>
        <v>0</v>
      </c>
      <c r="OO51" s="225">
        <f>IF(OO$19-'様式３（療養者名簿）（⑤の場合）'!$BD56+1&lt;=15,IF(OO$19&gt;='様式３（療養者名簿）（⑤の場合）'!$BD56,IF(OO$19&lt;='様式３（療養者名簿）（⑤の場合）'!$BE56,1,0),0),0)</f>
        <v>0</v>
      </c>
      <c r="OP51" s="225">
        <f>IF(OP$19-'様式３（療養者名簿）（⑤の場合）'!$BD56+1&lt;=15,IF(OP$19&gt;='様式３（療養者名簿）（⑤の場合）'!$BD56,IF(OP$19&lt;='様式３（療養者名簿）（⑤の場合）'!$BE56,1,0),0),0)</f>
        <v>0</v>
      </c>
      <c r="OQ51" s="225">
        <f>IF(OQ$19-'様式３（療養者名簿）（⑤の場合）'!$BD56+1&lt;=15,IF(OQ$19&gt;='様式３（療養者名簿）（⑤の場合）'!$BD56,IF(OQ$19&lt;='様式３（療養者名簿）（⑤の場合）'!$BE56,1,0),0),0)</f>
        <v>0</v>
      </c>
      <c r="OR51" s="225">
        <f>IF(OR$19-'様式３（療養者名簿）（⑤の場合）'!$BD56+1&lt;=15,IF(OR$19&gt;='様式３（療養者名簿）（⑤の場合）'!$BD56,IF(OR$19&lt;='様式３（療養者名簿）（⑤の場合）'!$BE56,1,0),0),0)</f>
        <v>0</v>
      </c>
      <c r="OS51" s="225">
        <f>IF(OS$19-'様式３（療養者名簿）（⑤の場合）'!$BD56+1&lt;=15,IF(OS$19&gt;='様式３（療養者名簿）（⑤の場合）'!$BD56,IF(OS$19&lt;='様式３（療養者名簿）（⑤の場合）'!$BE56,1,0),0),0)</f>
        <v>0</v>
      </c>
      <c r="OT51" s="225">
        <f>IF(OT$19-'様式３（療養者名簿）（⑤の場合）'!$BD56+1&lt;=15,IF(OT$19&gt;='様式３（療養者名簿）（⑤の場合）'!$BD56,IF(OT$19&lt;='様式３（療養者名簿）（⑤の場合）'!$BE56,1,0),0),0)</f>
        <v>0</v>
      </c>
      <c r="OU51" s="225">
        <f>IF(OU$19-'様式３（療養者名簿）（⑤の場合）'!$BD56+1&lt;=15,IF(OU$19&gt;='様式３（療養者名簿）（⑤の場合）'!$BD56,IF(OU$19&lt;='様式３（療養者名簿）（⑤の場合）'!$BE56,1,0),0),0)</f>
        <v>0</v>
      </c>
      <c r="OV51" s="225">
        <f>IF(OV$19-'様式３（療養者名簿）（⑤の場合）'!$BD56+1&lt;=15,IF(OV$19&gt;='様式３（療養者名簿）（⑤の場合）'!$BD56,IF(OV$19&lt;='様式３（療養者名簿）（⑤の場合）'!$BE56,1,0),0),0)</f>
        <v>0</v>
      </c>
      <c r="OW51" s="225">
        <f>IF(OW$19-'様式３（療養者名簿）（⑤の場合）'!$BD56+1&lt;=15,IF(OW$19&gt;='様式３（療養者名簿）（⑤の場合）'!$BD56,IF(OW$19&lt;='様式３（療養者名簿）（⑤の場合）'!$BE56,1,0),0),0)</f>
        <v>0</v>
      </c>
      <c r="OX51" s="225">
        <f>IF(OX$19-'様式３（療養者名簿）（⑤の場合）'!$BD56+1&lt;=15,IF(OX$19&gt;='様式３（療養者名簿）（⑤の場合）'!$BD56,IF(OX$19&lt;='様式３（療養者名簿）（⑤の場合）'!$BE56,1,0),0),0)</f>
        <v>0</v>
      </c>
      <c r="OY51" s="225">
        <f>IF(OY$19-'様式３（療養者名簿）（⑤の場合）'!$BD56+1&lt;=15,IF(OY$19&gt;='様式３（療養者名簿）（⑤の場合）'!$BD56,IF(OY$19&lt;='様式３（療養者名簿）（⑤の場合）'!$BE56,1,0),0),0)</f>
        <v>0</v>
      </c>
      <c r="OZ51" s="225">
        <f>IF(OZ$19-'様式３（療養者名簿）（⑤の場合）'!$BD56+1&lt;=15,IF(OZ$19&gt;='様式３（療養者名簿）（⑤の場合）'!$BD56,IF(OZ$19&lt;='様式３（療養者名簿）（⑤の場合）'!$BE56,1,0),0),0)</f>
        <v>0</v>
      </c>
      <c r="PA51" s="225">
        <f>IF(PA$19-'様式３（療養者名簿）（⑤の場合）'!$BD56+1&lt;=15,IF(PA$19&gt;='様式３（療養者名簿）（⑤の場合）'!$BD56,IF(PA$19&lt;='様式３（療養者名簿）（⑤の場合）'!$BE56,1,0),0),0)</f>
        <v>0</v>
      </c>
      <c r="PB51" s="225">
        <f>IF(PB$19-'様式３（療養者名簿）（⑤の場合）'!$BD56+1&lt;=15,IF(PB$19&gt;='様式３（療養者名簿）（⑤の場合）'!$BD56,IF(PB$19&lt;='様式３（療養者名簿）（⑤の場合）'!$BE56,1,0),0),0)</f>
        <v>0</v>
      </c>
      <c r="PC51" s="225">
        <f>IF(PC$19-'様式３（療養者名簿）（⑤の場合）'!$BD56+1&lt;=15,IF(PC$19&gt;='様式３（療養者名簿）（⑤の場合）'!$BD56,IF(PC$19&lt;='様式３（療養者名簿）（⑤の場合）'!$BE56,1,0),0),0)</f>
        <v>0</v>
      </c>
      <c r="PD51" s="225">
        <f>IF(PD$19-'様式３（療養者名簿）（⑤の場合）'!$BD56+1&lt;=15,IF(PD$19&gt;='様式３（療養者名簿）（⑤の場合）'!$BD56,IF(PD$19&lt;='様式３（療養者名簿）（⑤の場合）'!$BE56,1,0),0),0)</f>
        <v>0</v>
      </c>
      <c r="PE51" s="225">
        <f>IF(PE$19-'様式３（療養者名簿）（⑤の場合）'!$BD56+1&lt;=15,IF(PE$19&gt;='様式３（療養者名簿）（⑤の場合）'!$BD56,IF(PE$19&lt;='様式３（療養者名簿）（⑤の場合）'!$BE56,1,0),0),0)</f>
        <v>0</v>
      </c>
      <c r="PF51" s="225">
        <f>IF(PF$19-'様式３（療養者名簿）（⑤の場合）'!$BD56+1&lt;=15,IF(PF$19&gt;='様式３（療養者名簿）（⑤の場合）'!$BD56,IF(PF$19&lt;='様式３（療養者名簿）（⑤の場合）'!$BE56,1,0),0),0)</f>
        <v>0</v>
      </c>
      <c r="PG51" s="225">
        <f>IF(PG$19-'様式３（療養者名簿）（⑤の場合）'!$BD56+1&lt;=15,IF(PG$19&gt;='様式３（療養者名簿）（⑤の場合）'!$BD56,IF(PG$19&lt;='様式３（療養者名簿）（⑤の場合）'!$BE56,1,0),0),0)</f>
        <v>0</v>
      </c>
      <c r="PH51" s="225">
        <f>IF(PH$19-'様式３（療養者名簿）（⑤の場合）'!$BD56+1&lt;=15,IF(PH$19&gt;='様式３（療養者名簿）（⑤の場合）'!$BD56,IF(PH$19&lt;='様式３（療養者名簿）（⑤の場合）'!$BE56,1,0),0),0)</f>
        <v>0</v>
      </c>
      <c r="PI51" s="225">
        <f>IF(PI$19-'様式３（療養者名簿）（⑤の場合）'!$BD56+1&lt;=15,IF(PI$19&gt;='様式３（療養者名簿）（⑤の場合）'!$BD56,IF(PI$19&lt;='様式３（療養者名簿）（⑤の場合）'!$BE56,1,0),0),0)</f>
        <v>0</v>
      </c>
      <c r="PJ51" s="225">
        <f>IF(PJ$19-'様式３（療養者名簿）（⑤の場合）'!$BD56+1&lt;=15,IF(PJ$19&gt;='様式３（療養者名簿）（⑤の場合）'!$BD56,IF(PJ$19&lt;='様式３（療養者名簿）（⑤の場合）'!$BE56,1,0),0),0)</f>
        <v>0</v>
      </c>
      <c r="PK51" s="225">
        <f>IF(PK$19-'様式３（療養者名簿）（⑤の場合）'!$BD56+1&lt;=15,IF(PK$19&gt;='様式３（療養者名簿）（⑤の場合）'!$BD56,IF(PK$19&lt;='様式３（療養者名簿）（⑤の場合）'!$BE56,1,0),0),0)</f>
        <v>0</v>
      </c>
      <c r="PL51" s="225">
        <f>IF(PL$19-'様式３（療養者名簿）（⑤の場合）'!$BD56+1&lt;=15,IF(PL$19&gt;='様式３（療養者名簿）（⑤の場合）'!$BD56,IF(PL$19&lt;='様式３（療養者名簿）（⑤の場合）'!$BE56,1,0),0),0)</f>
        <v>0</v>
      </c>
      <c r="PM51" s="225">
        <f>IF(PM$19-'様式３（療養者名簿）（⑤の場合）'!$BD56+1&lt;=15,IF(PM$19&gt;='様式３（療養者名簿）（⑤の場合）'!$BD56,IF(PM$19&lt;='様式３（療養者名簿）（⑤の場合）'!$BE56,1,0),0),0)</f>
        <v>0</v>
      </c>
      <c r="PN51" s="225">
        <f>IF(PN$19-'様式３（療養者名簿）（⑤の場合）'!$BD56+1&lt;=15,IF(PN$19&gt;='様式３（療養者名簿）（⑤の場合）'!$BD56,IF(PN$19&lt;='様式３（療養者名簿）（⑤の場合）'!$BE56,1,0),0),0)</f>
        <v>0</v>
      </c>
      <c r="PO51" s="225">
        <f>IF(PO$19-'様式３（療養者名簿）（⑤の場合）'!$BD56+1&lt;=15,IF(PO$19&gt;='様式３（療養者名簿）（⑤の場合）'!$BD56,IF(PO$19&lt;='様式３（療養者名簿）（⑤の場合）'!$BE56,1,0),0),0)</f>
        <v>0</v>
      </c>
      <c r="PP51" s="225">
        <f>IF(PP$19-'様式３（療養者名簿）（⑤の場合）'!$BD56+1&lt;=15,IF(PP$19&gt;='様式３（療養者名簿）（⑤の場合）'!$BD56,IF(PP$19&lt;='様式３（療養者名簿）（⑤の場合）'!$BE56,1,0),0),0)</f>
        <v>0</v>
      </c>
      <c r="PQ51" s="225">
        <f>IF(PQ$19-'様式３（療養者名簿）（⑤の場合）'!$BD56+1&lt;=15,IF(PQ$19&gt;='様式３（療養者名簿）（⑤の場合）'!$BD56,IF(PQ$19&lt;='様式３（療養者名簿）（⑤の場合）'!$BE56,1,0),0),0)</f>
        <v>0</v>
      </c>
      <c r="PR51" s="225">
        <f>IF(PR$19-'様式３（療養者名簿）（⑤の場合）'!$BD56+1&lt;=15,IF(PR$19&gt;='様式３（療養者名簿）（⑤の場合）'!$BD56,IF(PR$19&lt;='様式３（療養者名簿）（⑤の場合）'!$BE56,1,0),0),0)</f>
        <v>0</v>
      </c>
      <c r="PS51" s="225">
        <f>IF(PS$19-'様式３（療養者名簿）（⑤の場合）'!$BD56+1&lt;=15,IF(PS$19&gt;='様式３（療養者名簿）（⑤の場合）'!$BD56,IF(PS$19&lt;='様式３（療養者名簿）（⑤の場合）'!$BE56,1,0),0),0)</f>
        <v>0</v>
      </c>
      <c r="PT51" s="225">
        <f>IF(PT$19-'様式３（療養者名簿）（⑤の場合）'!$BD56+1&lt;=15,IF(PT$19&gt;='様式３（療養者名簿）（⑤の場合）'!$BD56,IF(PT$19&lt;='様式３（療養者名簿）（⑤の場合）'!$BE56,1,0),0),0)</f>
        <v>0</v>
      </c>
      <c r="PU51" s="225">
        <f>IF(PU$19-'様式３（療養者名簿）（⑤の場合）'!$BD56+1&lt;=15,IF(PU$19&gt;='様式３（療養者名簿）（⑤の場合）'!$BD56,IF(PU$19&lt;='様式３（療養者名簿）（⑤の場合）'!$BE56,1,0),0),0)</f>
        <v>0</v>
      </c>
      <c r="PV51" s="225">
        <f>IF(PV$19-'様式３（療養者名簿）（⑤の場合）'!$BD56+1&lt;=15,IF(PV$19&gt;='様式３（療養者名簿）（⑤の場合）'!$BD56,IF(PV$19&lt;='様式３（療養者名簿）（⑤の場合）'!$BE56,1,0),0),0)</f>
        <v>0</v>
      </c>
      <c r="PW51" s="225">
        <f>IF(PW$19-'様式３（療養者名簿）（⑤の場合）'!$BD56+1&lt;=15,IF(PW$19&gt;='様式３（療養者名簿）（⑤の場合）'!$BD56,IF(PW$19&lt;='様式３（療養者名簿）（⑤の場合）'!$BE56,1,0),0),0)</f>
        <v>0</v>
      </c>
      <c r="PX51" s="225">
        <f>IF(PX$19-'様式３（療養者名簿）（⑤の場合）'!$BD56+1&lt;=15,IF(PX$19&gt;='様式３（療養者名簿）（⑤の場合）'!$BD56,IF(PX$19&lt;='様式３（療養者名簿）（⑤の場合）'!$BE56,1,0),0),0)</f>
        <v>0</v>
      </c>
      <c r="PY51" s="225">
        <f>IF(PY$19-'様式３（療養者名簿）（⑤の場合）'!$BD56+1&lt;=15,IF(PY$19&gt;='様式３（療養者名簿）（⑤の場合）'!$BD56,IF(PY$19&lt;='様式３（療養者名簿）（⑤の場合）'!$BE56,1,0),0),0)</f>
        <v>0</v>
      </c>
      <c r="PZ51" s="225">
        <f>IF(PZ$19-'様式３（療養者名簿）（⑤の場合）'!$BD56+1&lt;=15,IF(PZ$19&gt;='様式３（療養者名簿）（⑤の場合）'!$BD56,IF(PZ$19&lt;='様式３（療養者名簿）（⑤の場合）'!$BE56,1,0),0),0)</f>
        <v>0</v>
      </c>
      <c r="QA51" s="225">
        <f>IF(QA$19-'様式３（療養者名簿）（⑤の場合）'!$BD56+1&lt;=15,IF(QA$19&gt;='様式３（療養者名簿）（⑤の場合）'!$BD56,IF(QA$19&lt;='様式３（療養者名簿）（⑤の場合）'!$BE56,1,0),0),0)</f>
        <v>0</v>
      </c>
      <c r="QB51" s="225">
        <f>IF(QB$19-'様式３（療養者名簿）（⑤の場合）'!$BD56+1&lt;=15,IF(QB$19&gt;='様式３（療養者名簿）（⑤の場合）'!$BD56,IF(QB$19&lt;='様式３（療養者名簿）（⑤の場合）'!$BE56,1,0),0),0)</f>
        <v>0</v>
      </c>
      <c r="QC51" s="225">
        <f>IF(QC$19-'様式３（療養者名簿）（⑤の場合）'!$BD56+1&lt;=15,IF(QC$19&gt;='様式３（療養者名簿）（⑤の場合）'!$BD56,IF(QC$19&lt;='様式３（療養者名簿）（⑤の場合）'!$BE56,1,0),0),0)</f>
        <v>0</v>
      </c>
      <c r="QD51" s="225">
        <f>IF(QD$19-'様式３（療養者名簿）（⑤の場合）'!$BD56+1&lt;=15,IF(QD$19&gt;='様式３（療養者名簿）（⑤の場合）'!$BD56,IF(QD$19&lt;='様式３（療養者名簿）（⑤の場合）'!$BE56,1,0),0),0)</f>
        <v>0</v>
      </c>
      <c r="QE51" s="225">
        <f>IF(QE$19-'様式３（療養者名簿）（⑤の場合）'!$BD56+1&lt;=15,IF(QE$19&gt;='様式３（療養者名簿）（⑤の場合）'!$BD56,IF(QE$19&lt;='様式３（療養者名簿）（⑤の場合）'!$BE56,1,0),0),0)</f>
        <v>0</v>
      </c>
      <c r="QF51" s="225">
        <f>IF(QF$19-'様式３（療養者名簿）（⑤の場合）'!$BD56+1&lt;=15,IF(QF$19&gt;='様式３（療養者名簿）（⑤の場合）'!$BD56,IF(QF$19&lt;='様式３（療養者名簿）（⑤の場合）'!$BE56,1,0),0),0)</f>
        <v>0</v>
      </c>
      <c r="QG51" s="225">
        <f>IF(QG$19-'様式３（療養者名簿）（⑤の場合）'!$BD56+1&lt;=15,IF(QG$19&gt;='様式３（療養者名簿）（⑤の場合）'!$BD56,IF(QG$19&lt;='様式３（療養者名簿）（⑤の場合）'!$BE56,1,0),0),0)</f>
        <v>0</v>
      </c>
      <c r="QH51" s="225">
        <f>IF(QH$19-'様式３（療養者名簿）（⑤の場合）'!$BD56+1&lt;=15,IF(QH$19&gt;='様式３（療養者名簿）（⑤の場合）'!$BD56,IF(QH$19&lt;='様式３（療養者名簿）（⑤の場合）'!$BE56,1,0),0),0)</f>
        <v>0</v>
      </c>
      <c r="QI51" s="225">
        <f>IF(QI$19-'様式３（療養者名簿）（⑤の場合）'!$BD56+1&lt;=15,IF(QI$19&gt;='様式３（療養者名簿）（⑤の場合）'!$BD56,IF(QI$19&lt;='様式３（療養者名簿）（⑤の場合）'!$BE56,1,0),0),0)</f>
        <v>0</v>
      </c>
      <c r="QJ51" s="225">
        <f>IF(QJ$19-'様式３（療養者名簿）（⑤の場合）'!$BD56+1&lt;=15,IF(QJ$19&gt;='様式３（療養者名簿）（⑤の場合）'!$BD56,IF(QJ$19&lt;='様式３（療養者名簿）（⑤の場合）'!$BE56,1,0),0),0)</f>
        <v>0</v>
      </c>
      <c r="QK51" s="225">
        <f>IF(QK$19-'様式３（療養者名簿）（⑤の場合）'!$BD56+1&lt;=15,IF(QK$19&gt;='様式３（療養者名簿）（⑤の場合）'!$BD56,IF(QK$19&lt;='様式３（療養者名簿）（⑤の場合）'!$BE56,1,0),0),0)</f>
        <v>0</v>
      </c>
      <c r="QL51" s="225">
        <f>IF(QL$19-'様式３（療養者名簿）（⑤の場合）'!$BD56+1&lt;=15,IF(QL$19&gt;='様式３（療養者名簿）（⑤の場合）'!$BD56,IF(QL$19&lt;='様式３（療養者名簿）（⑤の場合）'!$BE56,1,0),0),0)</f>
        <v>0</v>
      </c>
      <c r="QM51" s="225">
        <f>IF(QM$19-'様式３（療養者名簿）（⑤の場合）'!$BD56+1&lt;=15,IF(QM$19&gt;='様式３（療養者名簿）（⑤の場合）'!$BD56,IF(QM$19&lt;='様式３（療養者名簿）（⑤の場合）'!$BE56,1,0),0),0)</f>
        <v>0</v>
      </c>
      <c r="QN51" s="225">
        <f>IF(QN$19-'様式３（療養者名簿）（⑤の場合）'!$BD56+1&lt;=15,IF(QN$19&gt;='様式３（療養者名簿）（⑤の場合）'!$BD56,IF(QN$19&lt;='様式３（療養者名簿）（⑤の場合）'!$BE56,1,0),0),0)</f>
        <v>0</v>
      </c>
      <c r="QO51" s="225">
        <f>IF(QO$19-'様式３（療養者名簿）（⑤の場合）'!$BD56+1&lt;=15,IF(QO$19&gt;='様式３（療養者名簿）（⑤の場合）'!$BD56,IF(QO$19&lt;='様式３（療養者名簿）（⑤の場合）'!$BE56,1,0),0),0)</f>
        <v>0</v>
      </c>
      <c r="QP51" s="225">
        <f>IF(QP$19-'様式３（療養者名簿）（⑤の場合）'!$BD56+1&lt;=15,IF(QP$19&gt;='様式３（療養者名簿）（⑤の場合）'!$BD56,IF(QP$19&lt;='様式３（療養者名簿）（⑤の場合）'!$BE56,1,0),0),0)</f>
        <v>0</v>
      </c>
      <c r="QQ51" s="225">
        <f>IF(QQ$19-'様式３（療養者名簿）（⑤の場合）'!$BD56+1&lt;=15,IF(QQ$19&gt;='様式３（療養者名簿）（⑤の場合）'!$BD56,IF(QQ$19&lt;='様式３（療養者名簿）（⑤の場合）'!$BE56,1,0),0),0)</f>
        <v>0</v>
      </c>
      <c r="QR51" s="225">
        <f>IF(QR$19-'様式３（療養者名簿）（⑤の場合）'!$BD56+1&lt;=15,IF(QR$19&gt;='様式３（療養者名簿）（⑤の場合）'!$BD56,IF(QR$19&lt;='様式３（療養者名簿）（⑤の場合）'!$BE56,1,0),0),0)</f>
        <v>0</v>
      </c>
      <c r="QS51" s="225">
        <f>IF(QS$19-'様式３（療養者名簿）（⑤の場合）'!$BD56+1&lt;=15,IF(QS$19&gt;='様式３（療養者名簿）（⑤の場合）'!$BD56,IF(QS$19&lt;='様式３（療養者名簿）（⑤の場合）'!$BE56,1,0),0),0)</f>
        <v>0</v>
      </c>
      <c r="QT51" s="225">
        <f>IF(QT$19-'様式３（療養者名簿）（⑤の場合）'!$BD56+1&lt;=15,IF(QT$19&gt;='様式３（療養者名簿）（⑤の場合）'!$BD56,IF(QT$19&lt;='様式３（療養者名簿）（⑤の場合）'!$BE56,1,0),0),0)</f>
        <v>0</v>
      </c>
      <c r="QU51" s="225">
        <f>IF(QU$19-'様式３（療養者名簿）（⑤の場合）'!$BD56+1&lt;=15,IF(QU$19&gt;='様式３（療養者名簿）（⑤の場合）'!$BD56,IF(QU$19&lt;='様式３（療養者名簿）（⑤の場合）'!$BE56,1,0),0),0)</f>
        <v>0</v>
      </c>
      <c r="QV51" s="225">
        <f>IF(QV$19-'様式３（療養者名簿）（⑤の場合）'!$BD56+1&lt;=15,IF(QV$19&gt;='様式３（療養者名簿）（⑤の場合）'!$BD56,IF(QV$19&lt;='様式３（療養者名簿）（⑤の場合）'!$BE56,1,0),0),0)</f>
        <v>0</v>
      </c>
      <c r="QW51" s="225">
        <f>IF(QW$19-'様式３（療養者名簿）（⑤の場合）'!$BD56+1&lt;=15,IF(QW$19&gt;='様式３（療養者名簿）（⑤の場合）'!$BD56,IF(QW$19&lt;='様式３（療養者名簿）（⑤の場合）'!$BE56,1,0),0),0)</f>
        <v>0</v>
      </c>
      <c r="QX51" s="225">
        <f>IF(QX$19-'様式３（療養者名簿）（⑤の場合）'!$BD56+1&lt;=15,IF(QX$19&gt;='様式３（療養者名簿）（⑤の場合）'!$BD56,IF(QX$19&lt;='様式３（療養者名簿）（⑤の場合）'!$BE56,1,0),0),0)</f>
        <v>0</v>
      </c>
      <c r="QY51" s="225">
        <f>IF(QY$19-'様式３（療養者名簿）（⑤の場合）'!$BD56+1&lt;=15,IF(QY$19&gt;='様式３（療養者名簿）（⑤の場合）'!$BD56,IF(QY$19&lt;='様式３（療養者名簿）（⑤の場合）'!$BE56,1,0),0),0)</f>
        <v>0</v>
      </c>
      <c r="QZ51" s="225">
        <f>IF(QZ$19-'様式３（療養者名簿）（⑤の場合）'!$BD56+1&lt;=15,IF(QZ$19&gt;='様式３（療養者名簿）（⑤の場合）'!$BD56,IF(QZ$19&lt;='様式３（療養者名簿）（⑤の場合）'!$BE56,1,0),0),0)</f>
        <v>0</v>
      </c>
      <c r="RA51" s="225">
        <f>IF(RA$19-'様式３（療養者名簿）（⑤の場合）'!$BD56+1&lt;=15,IF(RA$19&gt;='様式３（療養者名簿）（⑤の場合）'!$BD56,IF(RA$19&lt;='様式３（療養者名簿）（⑤の場合）'!$BE56,1,0),0),0)</f>
        <v>0</v>
      </c>
      <c r="RB51" s="225">
        <f>IF(RB$19-'様式３（療養者名簿）（⑤の場合）'!$BD56+1&lt;=15,IF(RB$19&gt;='様式３（療養者名簿）（⑤の場合）'!$BD56,IF(RB$19&lt;='様式３（療養者名簿）（⑤の場合）'!$BE56,1,0),0),0)</f>
        <v>0</v>
      </c>
      <c r="RC51" s="225">
        <f>IF(RC$19-'様式３（療養者名簿）（⑤の場合）'!$BD56+1&lt;=15,IF(RC$19&gt;='様式３（療養者名簿）（⑤の場合）'!$BD56,IF(RC$19&lt;='様式３（療養者名簿）（⑤の場合）'!$BE56,1,0),0),0)</f>
        <v>0</v>
      </c>
      <c r="RD51" s="225">
        <f>IF(RD$19-'様式３（療養者名簿）（⑤の場合）'!$BD56+1&lt;=15,IF(RD$19&gt;='様式３（療養者名簿）（⑤の場合）'!$BD56,IF(RD$19&lt;='様式３（療養者名簿）（⑤の場合）'!$BE56,1,0),0),0)</f>
        <v>0</v>
      </c>
      <c r="RE51" s="225">
        <f>IF(RE$19-'様式３（療養者名簿）（⑤の場合）'!$BD56+1&lt;=15,IF(RE$19&gt;='様式３（療養者名簿）（⑤の場合）'!$BD56,IF(RE$19&lt;='様式３（療養者名簿）（⑤の場合）'!$BE56,1,0),0),0)</f>
        <v>0</v>
      </c>
      <c r="RF51" s="225">
        <f>IF(RF$19-'様式３（療養者名簿）（⑤の場合）'!$BD56+1&lt;=15,IF(RF$19&gt;='様式３（療養者名簿）（⑤の場合）'!$BD56,IF(RF$19&lt;='様式３（療養者名簿）（⑤の場合）'!$BE56,1,0),0),0)</f>
        <v>0</v>
      </c>
      <c r="RG51" s="225">
        <f>IF(RG$19-'様式３（療養者名簿）（⑤の場合）'!$BD56+1&lt;=15,IF(RG$19&gt;='様式３（療養者名簿）（⑤の場合）'!$BD56,IF(RG$19&lt;='様式３（療養者名簿）（⑤の場合）'!$BE56,1,0),0),0)</f>
        <v>0</v>
      </c>
      <c r="RH51" s="225">
        <f>IF(RH$19-'様式３（療養者名簿）（⑤の場合）'!$BD56+1&lt;=15,IF(RH$19&gt;='様式３（療養者名簿）（⑤の場合）'!$BD56,IF(RH$19&lt;='様式３（療養者名簿）（⑤の場合）'!$BE56,1,0),0),0)</f>
        <v>0</v>
      </c>
      <c r="RI51" s="225">
        <f>IF(RI$19-'様式３（療養者名簿）（⑤の場合）'!$BD56+1&lt;=15,IF(RI$19&gt;='様式３（療養者名簿）（⑤の場合）'!$BD56,IF(RI$19&lt;='様式３（療養者名簿）（⑤の場合）'!$BE56,1,0),0),0)</f>
        <v>0</v>
      </c>
      <c r="RJ51" s="225">
        <f>IF(RJ$19-'様式３（療養者名簿）（⑤の場合）'!$BD56+1&lt;=15,IF(RJ$19&gt;='様式３（療養者名簿）（⑤の場合）'!$BD56,IF(RJ$19&lt;='様式３（療養者名簿）（⑤の場合）'!$BE56,1,0),0),0)</f>
        <v>0</v>
      </c>
      <c r="RK51" s="225">
        <f>IF(RK$19-'様式３（療養者名簿）（⑤の場合）'!$BD56+1&lt;=15,IF(RK$19&gt;='様式３（療養者名簿）（⑤の場合）'!$BD56,IF(RK$19&lt;='様式３（療養者名簿）（⑤の場合）'!$BE56,1,0),0),0)</f>
        <v>0</v>
      </c>
      <c r="RL51" s="225">
        <f>IF(RL$19-'様式３（療養者名簿）（⑤の場合）'!$BD56+1&lt;=15,IF(RL$19&gt;='様式３（療養者名簿）（⑤の場合）'!$BD56,IF(RL$19&lt;='様式３（療養者名簿）（⑤の場合）'!$BE56,1,0),0),0)</f>
        <v>0</v>
      </c>
      <c r="RM51" s="225">
        <f>IF(RM$19-'様式３（療養者名簿）（⑤の場合）'!$BD56+1&lt;=15,IF(RM$19&gt;='様式３（療養者名簿）（⑤の場合）'!$BD56,IF(RM$19&lt;='様式３（療養者名簿）（⑤の場合）'!$BE56,1,0),0),0)</f>
        <v>0</v>
      </c>
      <c r="RN51" s="225">
        <f>IF(RN$19-'様式３（療養者名簿）（⑤の場合）'!$BD56+1&lt;=15,IF(RN$19&gt;='様式３（療養者名簿）（⑤の場合）'!$BD56,IF(RN$19&lt;='様式３（療養者名簿）（⑤の場合）'!$BE56,1,0),0),0)</f>
        <v>0</v>
      </c>
      <c r="RO51" s="225">
        <f>IF(RO$19-'様式３（療養者名簿）（⑤の場合）'!$BD56+1&lt;=15,IF(RO$19&gt;='様式３（療養者名簿）（⑤の場合）'!$BD56,IF(RO$19&lt;='様式３（療養者名簿）（⑤の場合）'!$BE56,1,0),0),0)</f>
        <v>0</v>
      </c>
      <c r="RP51" s="225">
        <f>IF(RP$19-'様式３（療養者名簿）（⑤の場合）'!$BD56+1&lt;=15,IF(RP$19&gt;='様式３（療養者名簿）（⑤の場合）'!$BD56,IF(RP$19&lt;='様式３（療養者名簿）（⑤の場合）'!$BE56,1,0),0),0)</f>
        <v>0</v>
      </c>
      <c r="RQ51" s="225">
        <f>IF(RQ$19-'様式３（療養者名簿）（⑤の場合）'!$BD56+1&lt;=15,IF(RQ$19&gt;='様式３（療養者名簿）（⑤の場合）'!$BD56,IF(RQ$19&lt;='様式３（療養者名簿）（⑤の場合）'!$BE56,1,0),0),0)</f>
        <v>0</v>
      </c>
      <c r="RR51" s="225">
        <f>IF(RR$19-'様式３（療養者名簿）（⑤の場合）'!$BD56+1&lt;=15,IF(RR$19&gt;='様式３（療養者名簿）（⑤の場合）'!$BD56,IF(RR$19&lt;='様式３（療養者名簿）（⑤の場合）'!$BE56,1,0),0),0)</f>
        <v>0</v>
      </c>
      <c r="RS51" s="225">
        <f>IF(RS$19-'様式３（療養者名簿）（⑤の場合）'!$BD56+1&lt;=15,IF(RS$19&gt;='様式３（療養者名簿）（⑤の場合）'!$BD56,IF(RS$19&lt;='様式３（療養者名簿）（⑤の場合）'!$BE56,1,0),0),0)</f>
        <v>0</v>
      </c>
      <c r="RT51" s="225">
        <f>IF(RT$19-'様式３（療養者名簿）（⑤の場合）'!$BD56+1&lt;=15,IF(RT$19&gt;='様式３（療養者名簿）（⑤の場合）'!$BD56,IF(RT$19&lt;='様式３（療養者名簿）（⑤の場合）'!$BE56,1,0),0),0)</f>
        <v>0</v>
      </c>
      <c r="RU51" s="225">
        <f>IF(RU$19-'様式３（療養者名簿）（⑤の場合）'!$BD56+1&lt;=15,IF(RU$19&gt;='様式３（療養者名簿）（⑤の場合）'!$BD56,IF(RU$19&lt;='様式３（療養者名簿）（⑤の場合）'!$BE56,1,0),0),0)</f>
        <v>0</v>
      </c>
      <c r="RV51" s="225">
        <f>IF(RV$19-'様式３（療養者名簿）（⑤の場合）'!$BD56+1&lt;=15,IF(RV$19&gt;='様式３（療養者名簿）（⑤の場合）'!$BD56,IF(RV$19&lt;='様式３（療養者名簿）（⑤の場合）'!$BE56,1,0),0),0)</f>
        <v>0</v>
      </c>
      <c r="RW51" s="225">
        <f>IF(RW$19-'様式３（療養者名簿）（⑤の場合）'!$BD56+1&lt;=15,IF(RW$19&gt;='様式３（療養者名簿）（⑤の場合）'!$BD56,IF(RW$19&lt;='様式３（療養者名簿）（⑤の場合）'!$BE56,1,0),0),0)</f>
        <v>0</v>
      </c>
      <c r="RX51" s="225">
        <f>IF(RX$19-'様式３（療養者名簿）（⑤の場合）'!$BD56+1&lt;=15,IF(RX$19&gt;='様式３（療養者名簿）（⑤の場合）'!$BD56,IF(RX$19&lt;='様式３（療養者名簿）（⑤の場合）'!$BE56,1,0),0),0)</f>
        <v>0</v>
      </c>
      <c r="RY51" s="225">
        <f>IF(RY$19-'様式３（療養者名簿）（⑤の場合）'!$BD56+1&lt;=15,IF(RY$19&gt;='様式３（療養者名簿）（⑤の場合）'!$BD56,IF(RY$19&lt;='様式３（療養者名簿）（⑤の場合）'!$BE56,1,0),0),0)</f>
        <v>0</v>
      </c>
      <c r="RZ51" s="225">
        <f>IF(RZ$19-'様式３（療養者名簿）（⑤の場合）'!$BD56+1&lt;=15,IF(RZ$19&gt;='様式３（療養者名簿）（⑤の場合）'!$BD56,IF(RZ$19&lt;='様式３（療養者名簿）（⑤の場合）'!$BE56,1,0),0),0)</f>
        <v>0</v>
      </c>
      <c r="SA51" s="225">
        <f>IF(SA$19-'様式３（療養者名簿）（⑤の場合）'!$BD56+1&lt;=15,IF(SA$19&gt;='様式３（療養者名簿）（⑤の場合）'!$BD56,IF(SA$19&lt;='様式３（療養者名簿）（⑤の場合）'!$BE56,1,0),0),0)</f>
        <v>0</v>
      </c>
      <c r="SB51" s="225">
        <f>IF(SB$19-'様式３（療養者名簿）（⑤の場合）'!$BD56+1&lt;=15,IF(SB$19&gt;='様式３（療養者名簿）（⑤の場合）'!$BD56,IF(SB$19&lt;='様式３（療養者名簿）（⑤の場合）'!$BE56,1,0),0),0)</f>
        <v>0</v>
      </c>
      <c r="SC51" s="225">
        <f>IF(SC$19-'様式３（療養者名簿）（⑤の場合）'!$BD56+1&lt;=15,IF(SC$19&gt;='様式３（療養者名簿）（⑤の場合）'!$BD56,IF(SC$19&lt;='様式３（療養者名簿）（⑤の場合）'!$BE56,1,0),0),0)</f>
        <v>0</v>
      </c>
      <c r="SD51" s="225">
        <f>IF(SD$19-'様式３（療養者名簿）（⑤の場合）'!$BD56+1&lt;=15,IF(SD$19&gt;='様式３（療養者名簿）（⑤の場合）'!$BD56,IF(SD$19&lt;='様式３（療養者名簿）（⑤の場合）'!$BE56,1,0),0),0)</f>
        <v>0</v>
      </c>
      <c r="SE51" s="225">
        <f>IF(SE$19-'様式３（療養者名簿）（⑤の場合）'!$BD56+1&lt;=15,IF(SE$19&gt;='様式３（療養者名簿）（⑤の場合）'!$BD56,IF(SE$19&lt;='様式３（療養者名簿）（⑤の場合）'!$BE56,1,0),0),0)</f>
        <v>0</v>
      </c>
      <c r="SF51" s="225">
        <f>IF(SF$19-'様式３（療養者名簿）（⑤の場合）'!$BD56+1&lt;=15,IF(SF$19&gt;='様式３（療養者名簿）（⑤の場合）'!$BD56,IF(SF$19&lt;='様式３（療養者名簿）（⑤の場合）'!$BE56,1,0),0),0)</f>
        <v>0</v>
      </c>
      <c r="SG51" s="225">
        <f>IF(SG$19-'様式３（療養者名簿）（⑤の場合）'!$BD56+1&lt;=15,IF(SG$19&gt;='様式３（療養者名簿）（⑤の場合）'!$BD56,IF(SG$19&lt;='様式３（療養者名簿）（⑤の場合）'!$BE56,1,0),0),0)</f>
        <v>0</v>
      </c>
      <c r="SH51" s="225">
        <f>IF(SH$19-'様式３（療養者名簿）（⑤の場合）'!$BD56+1&lt;=15,IF(SH$19&gt;='様式３（療養者名簿）（⑤の場合）'!$BD56,IF(SH$19&lt;='様式３（療養者名簿）（⑤の場合）'!$BE56,1,0),0),0)</f>
        <v>0</v>
      </c>
      <c r="SI51" s="225">
        <f>IF(SI$19-'様式３（療養者名簿）（⑤の場合）'!$BD56+1&lt;=15,IF(SI$19&gt;='様式３（療養者名簿）（⑤の場合）'!$BD56,IF(SI$19&lt;='様式３（療養者名簿）（⑤の場合）'!$BE56,1,0),0),0)</f>
        <v>0</v>
      </c>
      <c r="SJ51" s="225">
        <f>IF(SJ$19-'様式３（療養者名簿）（⑤の場合）'!$BD56+1&lt;=15,IF(SJ$19&gt;='様式３（療養者名簿）（⑤の場合）'!$BD56,IF(SJ$19&lt;='様式３（療養者名簿）（⑤の場合）'!$BE56,1,0),0),0)</f>
        <v>0</v>
      </c>
      <c r="SK51" s="225">
        <f>IF(SK$19-'様式３（療養者名簿）（⑤の場合）'!$BD56+1&lt;=15,IF(SK$19&gt;='様式３（療養者名簿）（⑤の場合）'!$BD56,IF(SK$19&lt;='様式３（療養者名簿）（⑤の場合）'!$BE56,1,0),0),0)</f>
        <v>0</v>
      </c>
      <c r="SL51" s="225">
        <f>IF(SL$19-'様式３（療養者名簿）（⑤の場合）'!$BD56+1&lt;=15,IF(SL$19&gt;='様式３（療養者名簿）（⑤の場合）'!$BD56,IF(SL$19&lt;='様式３（療養者名簿）（⑤の場合）'!$BE56,1,0),0),0)</f>
        <v>0</v>
      </c>
      <c r="SM51" s="225">
        <f>IF(SM$19-'様式３（療養者名簿）（⑤の場合）'!$BD56+1&lt;=15,IF(SM$19&gt;='様式３（療養者名簿）（⑤の場合）'!$BD56,IF(SM$19&lt;='様式３（療養者名簿）（⑤の場合）'!$BE56,1,0),0),0)</f>
        <v>0</v>
      </c>
      <c r="SN51" s="225">
        <f>IF(SN$19-'様式３（療養者名簿）（⑤の場合）'!$BD56+1&lt;=15,IF(SN$19&gt;='様式３（療養者名簿）（⑤の場合）'!$BD56,IF(SN$19&lt;='様式３（療養者名簿）（⑤の場合）'!$BE56,1,0),0),0)</f>
        <v>0</v>
      </c>
      <c r="SO51" s="225">
        <f>IF(SO$19-'様式３（療養者名簿）（⑤の場合）'!$BD56+1&lt;=15,IF(SO$19&gt;='様式３（療養者名簿）（⑤の場合）'!$BD56,IF(SO$19&lt;='様式３（療養者名簿）（⑤の場合）'!$BE56,1,0),0),0)</f>
        <v>0</v>
      </c>
      <c r="SP51" s="225">
        <f>IF(SP$19-'様式３（療養者名簿）（⑤の場合）'!$BD56+1&lt;=15,IF(SP$19&gt;='様式３（療養者名簿）（⑤の場合）'!$BD56,IF(SP$19&lt;='様式３（療養者名簿）（⑤の場合）'!$BE56,1,0),0),0)</f>
        <v>0</v>
      </c>
      <c r="SQ51" s="225">
        <f>IF(SQ$19-'様式３（療養者名簿）（⑤の場合）'!$BD56+1&lt;=15,IF(SQ$19&gt;='様式３（療養者名簿）（⑤の場合）'!$BD56,IF(SQ$19&lt;='様式３（療養者名簿）（⑤の場合）'!$BE56,1,0),0),0)</f>
        <v>0</v>
      </c>
      <c r="SR51" s="225">
        <f>IF(SR$19-'様式３（療養者名簿）（⑤の場合）'!$BD56+1&lt;=15,IF(SR$19&gt;='様式３（療養者名簿）（⑤の場合）'!$BD56,IF(SR$19&lt;='様式３（療養者名簿）（⑤の場合）'!$BE56,1,0),0),0)</f>
        <v>0</v>
      </c>
      <c r="SS51" s="225">
        <f>IF(SS$19-'様式３（療養者名簿）（⑤の場合）'!$BD56+1&lt;=15,IF(SS$19&gt;='様式３（療養者名簿）（⑤の場合）'!$BD56,IF(SS$19&lt;='様式３（療養者名簿）（⑤の場合）'!$BE56,1,0),0),0)</f>
        <v>0</v>
      </c>
      <c r="ST51" s="225">
        <f>IF(ST$19-'様式３（療養者名簿）（⑤の場合）'!$BD56+1&lt;=15,IF(ST$19&gt;='様式３（療養者名簿）（⑤の場合）'!$BD56,IF(ST$19&lt;='様式３（療養者名簿）（⑤の場合）'!$BE56,1,0),0),0)</f>
        <v>0</v>
      </c>
      <c r="SU51" s="225">
        <f>IF(SU$19-'様式３（療養者名簿）（⑤の場合）'!$BD56+1&lt;=15,IF(SU$19&gt;='様式３（療養者名簿）（⑤の場合）'!$BD56,IF(SU$19&lt;='様式３（療養者名簿）（⑤の場合）'!$BE56,1,0),0),0)</f>
        <v>0</v>
      </c>
      <c r="SV51" s="225">
        <f>IF(SV$19-'様式３（療養者名簿）（⑤の場合）'!$BD56+1&lt;=15,IF(SV$19&gt;='様式３（療養者名簿）（⑤の場合）'!$BD56,IF(SV$19&lt;='様式３（療養者名簿）（⑤の場合）'!$BE56,1,0),0),0)</f>
        <v>0</v>
      </c>
      <c r="SW51" s="225">
        <f>IF(SW$19-'様式３（療養者名簿）（⑤の場合）'!$BD56+1&lt;=15,IF(SW$19&gt;='様式３（療養者名簿）（⑤の場合）'!$BD56,IF(SW$19&lt;='様式３（療養者名簿）（⑤の場合）'!$BE56,1,0),0),0)</f>
        <v>0</v>
      </c>
      <c r="SX51" s="225">
        <f>IF(SX$19-'様式３（療養者名簿）（⑤の場合）'!$BD56+1&lt;=15,IF(SX$19&gt;='様式３（療養者名簿）（⑤の場合）'!$BD56,IF(SX$19&lt;='様式３（療養者名簿）（⑤の場合）'!$BE56,1,0),0),0)</f>
        <v>0</v>
      </c>
      <c r="SY51" s="225">
        <f>IF(SY$19-'様式３（療養者名簿）（⑤の場合）'!$BD56+1&lt;=15,IF(SY$19&gt;='様式３（療養者名簿）（⑤の場合）'!$BD56,IF(SY$19&lt;='様式３（療養者名簿）（⑤の場合）'!$BE56,1,0),0),0)</f>
        <v>0</v>
      </c>
      <c r="SZ51" s="225">
        <f>IF(SZ$19-'様式３（療養者名簿）（⑤の場合）'!$BD56+1&lt;=15,IF(SZ$19&gt;='様式３（療養者名簿）（⑤の場合）'!$BD56,IF(SZ$19&lt;='様式３（療養者名簿）（⑤の場合）'!$BE56,1,0),0),0)</f>
        <v>0</v>
      </c>
      <c r="TA51" s="225">
        <f>IF(TA$19-'様式３（療養者名簿）（⑤の場合）'!$BD56+1&lt;=15,IF(TA$19&gt;='様式３（療養者名簿）（⑤の場合）'!$BD56,IF(TA$19&lt;='様式３（療養者名簿）（⑤の場合）'!$BE56,1,0),0),0)</f>
        <v>0</v>
      </c>
      <c r="TB51" s="225">
        <f>IF(TB$19-'様式３（療養者名簿）（⑤の場合）'!$BD56+1&lt;=15,IF(TB$19&gt;='様式３（療養者名簿）（⑤の場合）'!$BD56,IF(TB$19&lt;='様式３（療養者名簿）（⑤の場合）'!$BE56,1,0),0),0)</f>
        <v>0</v>
      </c>
      <c r="TC51" s="225">
        <f>IF(TC$19-'様式３（療養者名簿）（⑤の場合）'!$BD56+1&lt;=15,IF(TC$19&gt;='様式３（療養者名簿）（⑤の場合）'!$BD56,IF(TC$19&lt;='様式３（療養者名簿）（⑤の場合）'!$BE56,1,0),0),0)</f>
        <v>0</v>
      </c>
      <c r="TD51" s="225">
        <f>IF(TD$19-'様式３（療養者名簿）（⑤の場合）'!$BD56+1&lt;=15,IF(TD$19&gt;='様式３（療養者名簿）（⑤の場合）'!$BD56,IF(TD$19&lt;='様式３（療養者名簿）（⑤の場合）'!$BE56,1,0),0),0)</f>
        <v>0</v>
      </c>
      <c r="TE51" s="225">
        <f>IF(TE$19-'様式３（療養者名簿）（⑤の場合）'!$BD56+1&lt;=15,IF(TE$19&gt;='様式３（療養者名簿）（⑤の場合）'!$BD56,IF(TE$19&lt;='様式３（療養者名簿）（⑤の場合）'!$BE56,1,0),0),0)</f>
        <v>0</v>
      </c>
      <c r="TF51" s="225">
        <f>IF(TF$19-'様式３（療養者名簿）（⑤の場合）'!$BD56+1&lt;=15,IF(TF$19&gt;='様式３（療養者名簿）（⑤の場合）'!$BD56,IF(TF$19&lt;='様式３（療養者名簿）（⑤の場合）'!$BE56,1,0),0),0)</f>
        <v>0</v>
      </c>
      <c r="TG51" s="225">
        <f>IF(TG$19-'様式３（療養者名簿）（⑤の場合）'!$BD56+1&lt;=15,IF(TG$19&gt;='様式３（療養者名簿）（⑤の場合）'!$BD56,IF(TG$19&lt;='様式３（療養者名簿）（⑤の場合）'!$BE56,1,0),0),0)</f>
        <v>0</v>
      </c>
      <c r="TH51" s="225">
        <f>IF(TH$19-'様式３（療養者名簿）（⑤の場合）'!$BD56+1&lt;=15,IF(TH$19&gt;='様式３（療養者名簿）（⑤の場合）'!$BD56,IF(TH$19&lt;='様式３（療養者名簿）（⑤の場合）'!$BE56,1,0),0),0)</f>
        <v>0</v>
      </c>
      <c r="TI51" s="225">
        <f>IF(TI$19-'様式３（療養者名簿）（⑤の場合）'!$BD56+1&lt;=15,IF(TI$19&gt;='様式３（療養者名簿）（⑤の場合）'!$BD56,IF(TI$19&lt;='様式３（療養者名簿）（⑤の場合）'!$BE56,1,0),0),0)</f>
        <v>0</v>
      </c>
      <c r="TJ51" s="225">
        <f>IF(TJ$19-'様式３（療養者名簿）（⑤の場合）'!$BD56+1&lt;=15,IF(TJ$19&gt;='様式３（療養者名簿）（⑤の場合）'!$BD56,IF(TJ$19&lt;='様式３（療養者名簿）（⑤の場合）'!$BE56,1,0),0),0)</f>
        <v>0</v>
      </c>
      <c r="TK51" s="225">
        <f>IF(TK$19-'様式３（療養者名簿）（⑤の場合）'!$BD56+1&lt;=15,IF(TK$19&gt;='様式３（療養者名簿）（⑤の場合）'!$BD56,IF(TK$19&lt;='様式３（療養者名簿）（⑤の場合）'!$BE56,1,0),0),0)</f>
        <v>0</v>
      </c>
      <c r="TL51" s="225">
        <f>IF(TL$19-'様式３（療養者名簿）（⑤の場合）'!$BD56+1&lt;=15,IF(TL$19&gt;='様式３（療養者名簿）（⑤の場合）'!$BD56,IF(TL$19&lt;='様式３（療養者名簿）（⑤の場合）'!$BE56,1,0),0),0)</f>
        <v>0</v>
      </c>
      <c r="TM51" s="225">
        <f>IF(TM$19-'様式３（療養者名簿）（⑤の場合）'!$BD56+1&lt;=15,IF(TM$19&gt;='様式３（療養者名簿）（⑤の場合）'!$BD56,IF(TM$19&lt;='様式３（療養者名簿）（⑤の場合）'!$BE56,1,0),0),0)</f>
        <v>0</v>
      </c>
      <c r="TN51" s="225">
        <f>IF(TN$19-'様式３（療養者名簿）（⑤の場合）'!$BD56+1&lt;=15,IF(TN$19&gt;='様式３（療養者名簿）（⑤の場合）'!$BD56,IF(TN$19&lt;='様式３（療養者名簿）（⑤の場合）'!$BE56,1,0),0),0)</f>
        <v>0</v>
      </c>
      <c r="TO51" s="225">
        <f>IF(TO$19-'様式３（療養者名簿）（⑤の場合）'!$BD56+1&lt;=15,IF(TO$19&gt;='様式３（療養者名簿）（⑤の場合）'!$BD56,IF(TO$19&lt;='様式３（療養者名簿）（⑤の場合）'!$BE56,1,0),0),0)</f>
        <v>0</v>
      </c>
      <c r="TP51" s="225">
        <f>IF(TP$19-'様式３（療養者名簿）（⑤の場合）'!$BD56+1&lt;=15,IF(TP$19&gt;='様式３（療養者名簿）（⑤の場合）'!$BD56,IF(TP$19&lt;='様式３（療養者名簿）（⑤の場合）'!$BE56,1,0),0),0)</f>
        <v>0</v>
      </c>
      <c r="TQ51" s="225">
        <f>IF(TQ$19-'様式３（療養者名簿）（⑤の場合）'!$BD56+1&lt;=15,IF(TQ$19&gt;='様式３（療養者名簿）（⑤の場合）'!$BD56,IF(TQ$19&lt;='様式３（療養者名簿）（⑤の場合）'!$BE56,1,0),0),0)</f>
        <v>0</v>
      </c>
      <c r="TR51" s="225">
        <f>IF(TR$19-'様式３（療養者名簿）（⑤の場合）'!$BD56+1&lt;=15,IF(TR$19&gt;='様式３（療養者名簿）（⑤の場合）'!$BD56,IF(TR$19&lt;='様式３（療養者名簿）（⑤の場合）'!$BE56,1,0),0),0)</f>
        <v>0</v>
      </c>
      <c r="TS51" s="225">
        <f>IF(TS$19-'様式３（療養者名簿）（⑤の場合）'!$BD56+1&lt;=15,IF(TS$19&gt;='様式３（療養者名簿）（⑤の場合）'!$BD56,IF(TS$19&lt;='様式３（療養者名簿）（⑤の場合）'!$BE56,1,0),0),0)</f>
        <v>0</v>
      </c>
      <c r="TT51" s="225">
        <f>IF(TT$19-'様式３（療養者名簿）（⑤の場合）'!$BD56+1&lt;=15,IF(TT$19&gt;='様式３（療養者名簿）（⑤の場合）'!$BD56,IF(TT$19&lt;='様式３（療養者名簿）（⑤の場合）'!$BE56,1,0),0),0)</f>
        <v>0</v>
      </c>
      <c r="TU51" s="225">
        <f>IF(TU$19-'様式３（療養者名簿）（⑤の場合）'!$BD56+1&lt;=15,IF(TU$19&gt;='様式３（療養者名簿）（⑤の場合）'!$BD56,IF(TU$19&lt;='様式３（療養者名簿）（⑤の場合）'!$BE56,1,0),0),0)</f>
        <v>0</v>
      </c>
      <c r="TV51" s="225">
        <f>IF(TV$19-'様式３（療養者名簿）（⑤の場合）'!$BD56+1&lt;=15,IF(TV$19&gt;='様式３（療養者名簿）（⑤の場合）'!$BD56,IF(TV$19&lt;='様式３（療養者名簿）（⑤の場合）'!$BE56,1,0),0),0)</f>
        <v>0</v>
      </c>
      <c r="TW51" s="225">
        <f>IF(TW$19-'様式３（療養者名簿）（⑤の場合）'!$BD56+1&lt;=15,IF(TW$19&gt;='様式３（療養者名簿）（⑤の場合）'!$BD56,IF(TW$19&lt;='様式３（療養者名簿）（⑤の場合）'!$BE56,1,0),0),0)</f>
        <v>0</v>
      </c>
      <c r="TX51" s="225">
        <f>IF(TX$19-'様式３（療養者名簿）（⑤の場合）'!$BD56+1&lt;=15,IF(TX$19&gt;='様式３（療養者名簿）（⑤の場合）'!$BD56,IF(TX$19&lt;='様式３（療養者名簿）（⑤の場合）'!$BE56,1,0),0),0)</f>
        <v>0</v>
      </c>
      <c r="TY51" s="225">
        <f>IF(TY$19-'様式３（療養者名簿）（⑤の場合）'!$BD56+1&lt;=15,IF(TY$19&gt;='様式３（療養者名簿）（⑤の場合）'!$BD56,IF(TY$19&lt;='様式３（療養者名簿）（⑤の場合）'!$BE56,1,0),0),0)</f>
        <v>0</v>
      </c>
      <c r="TZ51" s="225">
        <f>IF(TZ$19-'様式３（療養者名簿）（⑤の場合）'!$BD56+1&lt;=15,IF(TZ$19&gt;='様式３（療養者名簿）（⑤の場合）'!$BD56,IF(TZ$19&lt;='様式３（療養者名簿）（⑤の場合）'!$BE56,1,0),0),0)</f>
        <v>0</v>
      </c>
      <c r="UA51" s="225">
        <f>IF(UA$19-'様式３（療養者名簿）（⑤の場合）'!$BD56+1&lt;=15,IF(UA$19&gt;='様式３（療養者名簿）（⑤の場合）'!$BD56,IF(UA$19&lt;='様式３（療養者名簿）（⑤の場合）'!$BE56,1,0),0),0)</f>
        <v>0</v>
      </c>
      <c r="UB51" s="225">
        <f>IF(UB$19-'様式３（療養者名簿）（⑤の場合）'!$BD56+1&lt;=15,IF(UB$19&gt;='様式３（療養者名簿）（⑤の場合）'!$BD56,IF(UB$19&lt;='様式３（療養者名簿）（⑤の場合）'!$BE56,1,0),0),0)</f>
        <v>0</v>
      </c>
      <c r="UC51" s="225">
        <f>IF(UC$19-'様式３（療養者名簿）（⑤の場合）'!$BD56+1&lt;=15,IF(UC$19&gt;='様式３（療養者名簿）（⑤の場合）'!$BD56,IF(UC$19&lt;='様式３（療養者名簿）（⑤の場合）'!$BE56,1,0),0),0)</f>
        <v>0</v>
      </c>
      <c r="UD51" s="338">
        <f>IF(UD$19-'様式３（療養者名簿）（⑤の場合）'!$BD56+1&lt;=15,IF(UD$19&gt;='様式３（療養者名簿）（⑤の場合）'!$BD56,IF(UD$19&lt;='様式３（療養者名簿）（⑤の場合）'!$BE56,1,0),0),0)</f>
        <v>0</v>
      </c>
      <c r="UE51" s="338">
        <f>IF(UE$19-'様式３（療養者名簿）（⑤の場合）'!$BD56+1&lt;=15,IF(UE$19&gt;='様式３（療養者名簿）（⑤の場合）'!$BD56,IF(UE$19&lt;='様式３（療養者名簿）（⑤の場合）'!$BE56,1,0),0),0)</f>
        <v>0</v>
      </c>
      <c r="UF51" s="338">
        <f>IF(UF$19-'様式３（療養者名簿）（⑤の場合）'!$BD56+1&lt;=15,IF(UF$19&gt;='様式３（療養者名簿）（⑤の場合）'!$BD56,IF(UF$19&lt;='様式３（療養者名簿）（⑤の場合）'!$BE56,1,0),0),0)</f>
        <v>0</v>
      </c>
      <c r="UG51" s="338">
        <f>IF(UG$19-'様式３（療養者名簿）（⑤の場合）'!$BD56+1&lt;=15,IF(UG$19&gt;='様式３（療養者名簿）（⑤の場合）'!$BD56,IF(UG$19&lt;='様式３（療養者名簿）（⑤の場合）'!$BE56,1,0),0),0)</f>
        <v>0</v>
      </c>
      <c r="UH51" s="338">
        <f>IF(UH$19-'様式３（療養者名簿）（⑤の場合）'!$BD56+1&lt;=15,IF(UH$19&gt;='様式３（療養者名簿）（⑤の場合）'!$BD56,IF(UH$19&lt;='様式３（療養者名簿）（⑤の場合）'!$BE56,1,0),0),0)</f>
        <v>0</v>
      </c>
      <c r="UI51" s="338">
        <f>IF(UI$19-'様式３（療養者名簿）（⑤の場合）'!$BD56+1&lt;=15,IF(UI$19&gt;='様式３（療養者名簿）（⑤の場合）'!$BD56,IF(UI$19&lt;='様式３（療養者名簿）（⑤の場合）'!$BE56,1,0),0),0)</f>
        <v>0</v>
      </c>
      <c r="UJ51" s="338">
        <f>IF(UJ$19-'様式３（療養者名簿）（⑤の場合）'!$BD56+1&lt;=15,IF(UJ$19&gt;='様式３（療養者名簿）（⑤の場合）'!$BD56,IF(UJ$19&lt;='様式３（療養者名簿）（⑤の場合）'!$BE56,1,0),0),0)</f>
        <v>0</v>
      </c>
      <c r="UK51" s="338">
        <f>IF(UK$19-'様式３（療養者名簿）（⑤の場合）'!$BD56+1&lt;=15,IF(UK$19&gt;='様式３（療養者名簿）（⑤の場合）'!$BD56,IF(UK$19&lt;='様式３（療養者名簿）（⑤の場合）'!$BE56,1,0),0),0)</f>
        <v>0</v>
      </c>
      <c r="UL51" s="338">
        <f>IF(UL$19-'様式３（療養者名簿）（⑤の場合）'!$BD56+1&lt;=15,IF(UL$19&gt;='様式３（療養者名簿）（⑤の場合）'!$BD56,IF(UL$19&lt;='様式３（療養者名簿）（⑤の場合）'!$BE56,1,0),0),0)</f>
        <v>0</v>
      </c>
      <c r="UM51" s="338">
        <f>IF(UM$19-'様式３（療養者名簿）（⑤の場合）'!$BD56+1&lt;=15,IF(UM$19&gt;='様式３（療養者名簿）（⑤の場合）'!$BD56,IF(UM$19&lt;='様式３（療養者名簿）（⑤の場合）'!$BE56,1,0),0),0)</f>
        <v>0</v>
      </c>
      <c r="UN51" s="338">
        <f>IF(UN$19-'様式３（療養者名簿）（⑤の場合）'!$BD56+1&lt;=15,IF(UN$19&gt;='様式３（療養者名簿）（⑤の場合）'!$BD56,IF(UN$19&lt;='様式３（療養者名簿）（⑤の場合）'!$BE56,1,0),0),0)</f>
        <v>0</v>
      </c>
      <c r="UO51" s="338">
        <f>IF(UO$19-'様式３（療養者名簿）（⑤の場合）'!$BD56+1&lt;=15,IF(UO$19&gt;='様式３（療養者名簿）（⑤の場合）'!$BD56,IF(UO$19&lt;='様式３（療養者名簿）（⑤の場合）'!$BE56,1,0),0),0)</f>
        <v>0</v>
      </c>
      <c r="UP51" s="338">
        <f>IF(UP$19-'様式３（療養者名簿）（⑤の場合）'!$BD56+1&lt;=15,IF(UP$19&gt;='様式３（療養者名簿）（⑤の場合）'!$BD56,IF(UP$19&lt;='様式３（療養者名簿）（⑤の場合）'!$BE56,1,0),0),0)</f>
        <v>0</v>
      </c>
      <c r="UQ51" s="338">
        <f>IF(UQ$19-'様式３（療養者名簿）（⑤の場合）'!$BD56+1&lt;=15,IF(UQ$19&gt;='様式３（療養者名簿）（⑤の場合）'!$BD56,IF(UQ$19&lt;='様式３（療養者名簿）（⑤の場合）'!$BE56,1,0),0),0)</f>
        <v>0</v>
      </c>
      <c r="UR51" s="338">
        <f>IF(UR$19-'様式３（療養者名簿）（⑤の場合）'!$BD56+1&lt;=15,IF(UR$19&gt;='様式３（療養者名簿）（⑤の場合）'!$BD56,IF(UR$19&lt;='様式３（療養者名簿）（⑤の場合）'!$BE56,1,0),0),0)</f>
        <v>0</v>
      </c>
      <c r="US51" s="338">
        <f>IF(US$19-'様式３（療養者名簿）（⑤の場合）'!$BD56+1&lt;=15,IF(US$19&gt;='様式３（療養者名簿）（⑤の場合）'!$BD56,IF(US$19&lt;='様式３（療養者名簿）（⑤の場合）'!$BE56,1,0),0),0)</f>
        <v>0</v>
      </c>
      <c r="UT51" s="338">
        <f>IF(UT$19-'様式３（療養者名簿）（⑤の場合）'!$BD56+1&lt;=15,IF(UT$19&gt;='様式３（療養者名簿）（⑤の場合）'!$BD56,IF(UT$19&lt;='様式３（療養者名簿）（⑤の場合）'!$BE56,1,0),0),0)</f>
        <v>0</v>
      </c>
      <c r="UU51" s="338">
        <f>IF(UU$19-'様式３（療養者名簿）（⑤の場合）'!$BD56+1&lt;=15,IF(UU$19&gt;='様式３（療養者名簿）（⑤の場合）'!$BD56,IF(UU$19&lt;='様式３（療養者名簿）（⑤の場合）'!$BE56,1,0),0),0)</f>
        <v>0</v>
      </c>
      <c r="UV51" s="338">
        <f>IF(UV$19-'様式３（療養者名簿）（⑤の場合）'!$BD56+1&lt;=15,IF(UV$19&gt;='様式３（療養者名簿）（⑤の場合）'!$BD56,IF(UV$19&lt;='様式３（療養者名簿）（⑤の場合）'!$BE56,1,0),0),0)</f>
        <v>0</v>
      </c>
      <c r="UW51" s="338">
        <f>IF(UW$19-'様式３（療養者名簿）（⑤の場合）'!$BD56+1&lt;=15,IF(UW$19&gt;='様式３（療養者名簿）（⑤の場合）'!$BD56,IF(UW$19&lt;='様式３（療養者名簿）（⑤の場合）'!$BE56,1,0),0),0)</f>
        <v>0</v>
      </c>
      <c r="UX51" s="338">
        <f>IF(UX$19-'様式３（療養者名簿）（⑤の場合）'!$BD56+1&lt;=15,IF(UX$19&gt;='様式３（療養者名簿）（⑤の場合）'!$BD56,IF(UX$19&lt;='様式３（療養者名簿）（⑤の場合）'!$BE56,1,0),0),0)</f>
        <v>0</v>
      </c>
      <c r="UY51" s="338">
        <f>IF(UY$19-'様式３（療養者名簿）（⑤の場合）'!$BD56+1&lt;=15,IF(UY$19&gt;='様式３（療養者名簿）（⑤の場合）'!$BD56,IF(UY$19&lt;='様式３（療養者名簿）（⑤の場合）'!$BE56,1,0),0),0)</f>
        <v>0</v>
      </c>
      <c r="UZ51" s="338">
        <f>IF(UZ$19-'様式３（療養者名簿）（⑤の場合）'!$BD56+1&lt;=15,IF(UZ$19&gt;='様式３（療養者名簿）（⑤の場合）'!$BD56,IF(UZ$19&lt;='様式３（療養者名簿）（⑤の場合）'!$BE56,1,0),0),0)</f>
        <v>0</v>
      </c>
      <c r="VA51" s="338">
        <f>IF(VA$19-'様式３（療養者名簿）（⑤の場合）'!$BD56+1&lt;=15,IF(VA$19&gt;='様式３（療養者名簿）（⑤の場合）'!$BD56,IF(VA$19&lt;='様式３（療養者名簿）（⑤の場合）'!$BE56,1,0),0),0)</f>
        <v>0</v>
      </c>
      <c r="VB51" s="338">
        <f>IF(VB$19-'様式３（療養者名簿）（⑤の場合）'!$BD56+1&lt;=15,IF(VB$19&gt;='様式３（療養者名簿）（⑤の場合）'!$BD56,IF(VB$19&lt;='様式３（療養者名簿）（⑤の場合）'!$BE56,1,0),0),0)</f>
        <v>0</v>
      </c>
      <c r="VC51" s="338">
        <f>IF(VC$19-'様式３（療養者名簿）（⑤の場合）'!$BD56+1&lt;=15,IF(VC$19&gt;='様式３（療養者名簿）（⑤の場合）'!$BD56,IF(VC$19&lt;='様式３（療養者名簿）（⑤の場合）'!$BE56,1,0),0),0)</f>
        <v>0</v>
      </c>
      <c r="VD51" s="338">
        <f>IF(VD$19-'様式３（療養者名簿）（⑤の場合）'!$BD56+1&lt;=15,IF(VD$19&gt;='様式３（療養者名簿）（⑤の場合）'!$BD56,IF(VD$19&lt;='様式３（療養者名簿）（⑤の場合）'!$BE56,1,0),0),0)</f>
        <v>0</v>
      </c>
      <c r="VE51" s="338">
        <f>IF(VE$19-'様式３（療養者名簿）（⑤の場合）'!$BD56+1&lt;=15,IF(VE$19&gt;='様式３（療養者名簿）（⑤の場合）'!$BD56,IF(VE$19&lt;='様式３（療養者名簿）（⑤の場合）'!$BE56,1,0),0),0)</f>
        <v>0</v>
      </c>
      <c r="VF51" s="338">
        <f>IF(VF$19-'様式３（療養者名簿）（⑤の場合）'!$BD56+1&lt;=15,IF(VF$19&gt;='様式３（療養者名簿）（⑤の場合）'!$BD56,IF(VF$19&lt;='様式３（療養者名簿）（⑤の場合）'!$BE56,1,0),0),0)</f>
        <v>0</v>
      </c>
      <c r="VG51" s="338">
        <f>IF(VG$19-'様式３（療養者名簿）（⑤の場合）'!$BD56+1&lt;=15,IF(VG$19&gt;='様式３（療養者名簿）（⑤の場合）'!$BD56,IF(VG$19&lt;='様式３（療養者名簿）（⑤の場合）'!$BE56,1,0),0),0)</f>
        <v>0</v>
      </c>
      <c r="VH51" s="338">
        <f>IF(VH$19-'様式３（療養者名簿）（⑤の場合）'!$BD56+1&lt;=15,IF(VH$19&gt;='様式３（療養者名簿）（⑤の場合）'!$BD56,IF(VH$19&lt;='様式３（療養者名簿）（⑤の場合）'!$BE56,1,0),0),0)</f>
        <v>0</v>
      </c>
      <c r="VI51" s="338">
        <f>IF(VI$19-'様式３（療養者名簿）（⑤の場合）'!$BD56+1&lt;=15,IF(VI$19&gt;='様式３（療養者名簿）（⑤の場合）'!$BD56,IF(VI$19&lt;='様式３（療養者名簿）（⑤の場合）'!$BE56,1,0),0),0)</f>
        <v>0</v>
      </c>
      <c r="VJ51" s="338">
        <f>IF(VJ$19-'様式３（療養者名簿）（⑤の場合）'!$BD56+1&lt;=15,IF(VJ$19&gt;='様式３（療養者名簿）（⑤の場合）'!$BD56,IF(VJ$19&lt;='様式３（療養者名簿）（⑤の場合）'!$BE56,1,0),0),0)</f>
        <v>0</v>
      </c>
      <c r="VK51" s="338">
        <f>IF(VK$19-'様式３（療養者名簿）（⑤の場合）'!$BD56+1&lt;=15,IF(VK$19&gt;='様式３（療養者名簿）（⑤の場合）'!$BD56,IF(VK$19&lt;='様式３（療養者名簿）（⑤の場合）'!$BE56,1,0),0),0)</f>
        <v>0</v>
      </c>
      <c r="VL51" s="338">
        <f>IF(VL$19-'様式３（療養者名簿）（⑤の場合）'!$BD56+1&lt;=15,IF(VL$19&gt;='様式３（療養者名簿）（⑤の場合）'!$BD56,IF(VL$19&lt;='様式３（療養者名簿）（⑤の場合）'!$BE56,1,0),0),0)</f>
        <v>0</v>
      </c>
      <c r="VM51" s="338">
        <f>IF(VM$19-'様式３（療養者名簿）（⑤の場合）'!$BD56+1&lt;=15,IF(VM$19&gt;='様式３（療養者名簿）（⑤の場合）'!$BD56,IF(VM$19&lt;='様式３（療養者名簿）（⑤の場合）'!$BE56,1,0),0),0)</f>
        <v>0</v>
      </c>
      <c r="VN51" s="338">
        <f>IF(VN$19-'様式３（療養者名簿）（⑤の場合）'!$BD56+1&lt;=15,IF(VN$19&gt;='様式３（療養者名簿）（⑤の場合）'!$BD56,IF(VN$19&lt;='様式３（療養者名簿）（⑤の場合）'!$BE56,1,0),0),0)</f>
        <v>0</v>
      </c>
      <c r="VO51" s="338">
        <f>IF(VO$19-'様式３（療養者名簿）（⑤の場合）'!$BD56+1&lt;=15,IF(VO$19&gt;='様式３（療養者名簿）（⑤の場合）'!$BD56,IF(VO$19&lt;='様式３（療養者名簿）（⑤の場合）'!$BE56,1,0),0),0)</f>
        <v>0</v>
      </c>
      <c r="VP51" s="338">
        <f>IF(VP$19-'様式３（療養者名簿）（⑤の場合）'!$BD56+1&lt;=15,IF(VP$19&gt;='様式３（療養者名簿）（⑤の場合）'!$BD56,IF(VP$19&lt;='様式３（療養者名簿）（⑤の場合）'!$BE56,1,0),0),0)</f>
        <v>0</v>
      </c>
      <c r="VQ51" s="338">
        <f>IF(VQ$19-'様式３（療養者名簿）（⑤の場合）'!$BD56+1&lt;=15,IF(VQ$19&gt;='様式３（療養者名簿）（⑤の場合）'!$BD56,IF(VQ$19&lt;='様式３（療養者名簿）（⑤の場合）'!$BE56,1,0),0),0)</f>
        <v>0</v>
      </c>
      <c r="VR51" s="338">
        <f>IF(VR$19-'様式３（療養者名簿）（⑤の場合）'!$BD56+1&lt;=15,IF(VR$19&gt;='様式３（療養者名簿）（⑤の場合）'!$BD56,IF(VR$19&lt;='様式３（療養者名簿）（⑤の場合）'!$BE56,1,0),0),0)</f>
        <v>0</v>
      </c>
      <c r="VS51" s="338">
        <f>IF(VS$19-'様式３（療養者名簿）（⑤の場合）'!$BD56+1&lt;=15,IF(VS$19&gt;='様式３（療養者名簿）（⑤の場合）'!$BD56,IF(VS$19&lt;='様式３（療養者名簿）（⑤の場合）'!$BE56,1,0),0),0)</f>
        <v>0</v>
      </c>
      <c r="VT51" s="338">
        <f>IF(VT$19-'様式３（療養者名簿）（⑤の場合）'!$BD56+1&lt;=15,IF(VT$19&gt;='様式３（療養者名簿）（⑤の場合）'!$BD56,IF(VT$19&lt;='様式３（療養者名簿）（⑤の場合）'!$BE56,1,0),0),0)</f>
        <v>0</v>
      </c>
      <c r="VU51" s="338">
        <f>IF(VU$19-'様式３（療養者名簿）（⑤の場合）'!$BD56+1&lt;=15,IF(VU$19&gt;='様式３（療養者名簿）（⑤の場合）'!$BD56,IF(VU$19&lt;='様式３（療養者名簿）（⑤の場合）'!$BE56,1,0),0),0)</f>
        <v>0</v>
      </c>
      <c r="VV51" s="338">
        <f>IF(VV$19-'様式３（療養者名簿）（⑤の場合）'!$BD56+1&lt;=15,IF(VV$19&gt;='様式３（療養者名簿）（⑤の場合）'!$BD56,IF(VV$19&lt;='様式３（療養者名簿）（⑤の場合）'!$BE56,1,0),0),0)</f>
        <v>0</v>
      </c>
      <c r="VW51" s="338">
        <f>IF(VW$19-'様式３（療養者名簿）（⑤の場合）'!$BD56+1&lt;=15,IF(VW$19&gt;='様式３（療養者名簿）（⑤の場合）'!$BD56,IF(VW$19&lt;='様式３（療養者名簿）（⑤の場合）'!$BE56,1,0),0),0)</f>
        <v>0</v>
      </c>
      <c r="VX51" s="338">
        <f>IF(VX$19-'様式３（療養者名簿）（⑤の場合）'!$BD56+1&lt;=15,IF(VX$19&gt;='様式３（療養者名簿）（⑤の場合）'!$BD56,IF(VX$19&lt;='様式３（療養者名簿）（⑤の場合）'!$BE56,1,0),0),0)</f>
        <v>0</v>
      </c>
      <c r="VY51" s="338">
        <f>IF(VY$19-'様式３（療養者名簿）（⑤の場合）'!$BD56+1&lt;=15,IF(VY$19&gt;='様式３（療養者名簿）（⑤の場合）'!$BD56,IF(VY$19&lt;='様式３（療養者名簿）（⑤の場合）'!$BE56,1,0),0),0)</f>
        <v>0</v>
      </c>
      <c r="VZ51" s="338">
        <f>IF(VZ$19-'様式３（療養者名簿）（⑤の場合）'!$BD56+1&lt;=15,IF(VZ$19&gt;='様式３（療養者名簿）（⑤の場合）'!$BD56,IF(VZ$19&lt;='様式３（療養者名簿）（⑤の場合）'!$BE56,1,0),0),0)</f>
        <v>0</v>
      </c>
      <c r="WA51" s="338">
        <f>IF(WA$19-'様式３（療養者名簿）（⑤の場合）'!$BD56+1&lt;=15,IF(WA$19&gt;='様式３（療養者名簿）（⑤の場合）'!$BD56,IF(WA$19&lt;='様式３（療養者名簿）（⑤の場合）'!$BE56,1,0),0),0)</f>
        <v>0</v>
      </c>
      <c r="WB51" s="338">
        <f>IF(WB$19-'様式３（療養者名簿）（⑤の場合）'!$BD56+1&lt;=15,IF(WB$19&gt;='様式３（療養者名簿）（⑤の場合）'!$BD56,IF(WB$19&lt;='様式３（療養者名簿）（⑤の場合）'!$BE56,1,0),0),0)</f>
        <v>0</v>
      </c>
      <c r="WC51" s="338">
        <f>IF(WC$19-'様式３（療養者名簿）（⑤の場合）'!$BD56+1&lt;=15,IF(WC$19&gt;='様式３（療養者名簿）（⑤の場合）'!$BD56,IF(WC$19&lt;='様式３（療養者名簿）（⑤の場合）'!$BE56,1,0),0),0)</f>
        <v>0</v>
      </c>
      <c r="WD51" s="338">
        <f>IF(WD$19-'様式３（療養者名簿）（⑤の場合）'!$BD56+1&lt;=15,IF(WD$19&gt;='様式３（療養者名簿）（⑤の場合）'!$BD56,IF(WD$19&lt;='様式３（療養者名簿）（⑤の場合）'!$BE56,1,0),0),0)</f>
        <v>0</v>
      </c>
      <c r="WE51" s="338">
        <f>IF(WE$19-'様式３（療養者名簿）（⑤の場合）'!$BD56+1&lt;=15,IF(WE$19&gt;='様式３（療養者名簿）（⑤の場合）'!$BD56,IF(WE$19&lt;='様式３（療養者名簿）（⑤の場合）'!$BE56,1,0),0),0)</f>
        <v>0</v>
      </c>
      <c r="WF51" s="338">
        <f>IF(WF$19-'様式３（療養者名簿）（⑤の場合）'!$BD56+1&lt;=15,IF(WF$19&gt;='様式３（療養者名簿）（⑤の場合）'!$BD56,IF(WF$19&lt;='様式３（療養者名簿）（⑤の場合）'!$BE56,1,0),0),0)</f>
        <v>0</v>
      </c>
      <c r="WG51" s="338">
        <f>IF(WG$19-'様式３（療養者名簿）（⑤の場合）'!$BD56+1&lt;=15,IF(WG$19&gt;='様式３（療養者名簿）（⑤の場合）'!$BD56,IF(WG$19&lt;='様式３（療養者名簿）（⑤の場合）'!$BE56,1,0),0),0)</f>
        <v>0</v>
      </c>
      <c r="WH51" s="338">
        <f>IF(WH$19-'様式３（療養者名簿）（⑤の場合）'!$BD56+1&lt;=15,IF(WH$19&gt;='様式３（療養者名簿）（⑤の場合）'!$BD56,IF(WH$19&lt;='様式３（療養者名簿）（⑤の場合）'!$BE56,1,0),0),0)</f>
        <v>0</v>
      </c>
      <c r="WI51" s="338">
        <f>IF(WI$19-'様式３（療養者名簿）（⑤の場合）'!$BD56+1&lt;=15,IF(WI$19&gt;='様式３（療養者名簿）（⑤の場合）'!$BD56,IF(WI$19&lt;='様式３（療養者名簿）（⑤の場合）'!$BE56,1,0),0),0)</f>
        <v>0</v>
      </c>
      <c r="WJ51" s="338">
        <f>IF(WJ$19-'様式３（療養者名簿）（⑤の場合）'!$BD56+1&lt;=15,IF(WJ$19&gt;='様式３（療養者名簿）（⑤の場合）'!$BD56,IF(WJ$19&lt;='様式３（療養者名簿）（⑤の場合）'!$BE56,1,0),0),0)</f>
        <v>0</v>
      </c>
      <c r="WK51" s="338">
        <f>IF(WK$19-'様式３（療養者名簿）（⑤の場合）'!$BD56+1&lt;=15,IF(WK$19&gt;='様式３（療養者名簿）（⑤の場合）'!$BD56,IF(WK$19&lt;='様式３（療養者名簿）（⑤の場合）'!$BE56,1,0),0),0)</f>
        <v>0</v>
      </c>
      <c r="WL51" s="338">
        <f>IF(WL$19-'様式３（療養者名簿）（⑤の場合）'!$BD56+1&lt;=15,IF(WL$19&gt;='様式３（療養者名簿）（⑤の場合）'!$BD56,IF(WL$19&lt;='様式３（療養者名簿）（⑤の場合）'!$BE56,1,0),0),0)</f>
        <v>0</v>
      </c>
      <c r="WM51" s="338">
        <f>IF(WM$19-'様式３（療養者名簿）（⑤の場合）'!$BD56+1&lt;=15,IF(WM$19&gt;='様式３（療養者名簿）（⑤の場合）'!$BD56,IF(WM$19&lt;='様式３（療養者名簿）（⑤の場合）'!$BE56,1,0),0),0)</f>
        <v>0</v>
      </c>
      <c r="WN51" s="338">
        <f>IF(WN$19-'様式３（療養者名簿）（⑤の場合）'!$BD56+1&lt;=15,IF(WN$19&gt;='様式３（療養者名簿）（⑤の場合）'!$BD56,IF(WN$19&lt;='様式３（療養者名簿）（⑤の場合）'!$BE56,1,0),0),0)</f>
        <v>0</v>
      </c>
      <c r="WO51" s="338">
        <f>IF(WO$19-'様式３（療養者名簿）（⑤の場合）'!$BD56+1&lt;=15,IF(WO$19&gt;='様式３（療養者名簿）（⑤の場合）'!$BD56,IF(WO$19&lt;='様式３（療養者名簿）（⑤の場合）'!$BE56,1,0),0),0)</f>
        <v>0</v>
      </c>
      <c r="WP51" s="338">
        <f>IF(WP$19-'様式３（療養者名簿）（⑤の場合）'!$BD56+1&lt;=15,IF(WP$19&gt;='様式３（療養者名簿）（⑤の場合）'!$BD56,IF(WP$19&lt;='様式３（療養者名簿）（⑤の場合）'!$BE56,1,0),0),0)</f>
        <v>0</v>
      </c>
      <c r="WQ51" s="338">
        <f>IF(WQ$19-'様式３（療養者名簿）（⑤の場合）'!$BD56+1&lt;=15,IF(WQ$19&gt;='様式３（療養者名簿）（⑤の場合）'!$BD56,IF(WQ$19&lt;='様式３（療養者名簿）（⑤の場合）'!$BE56,1,0),0),0)</f>
        <v>0</v>
      </c>
      <c r="WR51" s="338">
        <f>IF(WR$19-'様式３（療養者名簿）（⑤の場合）'!$BD56+1&lt;=15,IF(WR$19&gt;='様式３（療養者名簿）（⑤の場合）'!$BD56,IF(WR$19&lt;='様式３（療養者名簿）（⑤の場合）'!$BE56,1,0),0),0)</f>
        <v>0</v>
      </c>
      <c r="WS51" s="338">
        <f>IF(WS$19-'様式３（療養者名簿）（⑤の場合）'!$BD56+1&lt;=15,IF(WS$19&gt;='様式３（療養者名簿）（⑤の場合）'!$BD56,IF(WS$19&lt;='様式３（療養者名簿）（⑤の場合）'!$BE56,1,0),0),0)</f>
        <v>0</v>
      </c>
      <c r="WT51" s="338">
        <f>IF(WT$19-'様式３（療養者名簿）（⑤の場合）'!$BD56+1&lt;=15,IF(WT$19&gt;='様式３（療養者名簿）（⑤の場合）'!$BD56,IF(WT$19&lt;='様式３（療養者名簿）（⑤の場合）'!$BE56,1,0),0),0)</f>
        <v>0</v>
      </c>
      <c r="WU51" s="338">
        <f>IF(WU$19-'様式３（療養者名簿）（⑤の場合）'!$BD56+1&lt;=15,IF(WU$19&gt;='様式３（療養者名簿）（⑤の場合）'!$BD56,IF(WU$19&lt;='様式３（療養者名簿）（⑤の場合）'!$BE56,1,0),0),0)</f>
        <v>0</v>
      </c>
      <c r="WV51" s="338">
        <f>IF(WV$19-'様式３（療養者名簿）（⑤の場合）'!$BD56+1&lt;=15,IF(WV$19&gt;='様式３（療養者名簿）（⑤の場合）'!$BD56,IF(WV$19&lt;='様式３（療養者名簿）（⑤の場合）'!$BE56,1,0),0),0)</f>
        <v>0</v>
      </c>
      <c r="WW51" s="338">
        <f>IF(WW$19-'様式３（療養者名簿）（⑤の場合）'!$BD56+1&lt;=15,IF(WW$19&gt;='様式３（療養者名簿）（⑤の場合）'!$BD56,IF(WW$19&lt;='様式３（療養者名簿）（⑤の場合）'!$BE56,1,0),0),0)</f>
        <v>0</v>
      </c>
      <c r="WX51" s="338">
        <f>IF(WX$19-'様式３（療養者名簿）（⑤の場合）'!$BD56+1&lt;=15,IF(WX$19&gt;='様式３（療養者名簿）（⑤の場合）'!$BD56,IF(WX$19&lt;='様式３（療養者名簿）（⑤の場合）'!$BE56,1,0),0),0)</f>
        <v>0</v>
      </c>
      <c r="WY51" s="338">
        <f>IF(WY$19-'様式３（療養者名簿）（⑤の場合）'!$BD56+1&lt;=15,IF(WY$19&gt;='様式３（療養者名簿）（⑤の場合）'!$BD56,IF(WY$19&lt;='様式３（療養者名簿）（⑤の場合）'!$BE56,1,0),0),0)</f>
        <v>0</v>
      </c>
      <c r="WZ51" s="338">
        <f>IF(WZ$19-'様式３（療養者名簿）（⑤の場合）'!$BD56+1&lt;=15,IF(WZ$19&gt;='様式３（療養者名簿）（⑤の場合）'!$BD56,IF(WZ$19&lt;='様式３（療養者名簿）（⑤の場合）'!$BE56,1,0),0),0)</f>
        <v>0</v>
      </c>
      <c r="XA51" s="338">
        <f>IF(XA$19-'様式３（療養者名簿）（⑤の場合）'!$BD56+1&lt;=15,IF(XA$19&gt;='様式３（療養者名簿）（⑤の場合）'!$BD56,IF(XA$19&lt;='様式３（療養者名簿）（⑤の場合）'!$BE56,1,0),0),0)</f>
        <v>0</v>
      </c>
      <c r="XB51" s="338">
        <f>IF(XB$19-'様式３（療養者名簿）（⑤の場合）'!$BD56+1&lt;=15,IF(XB$19&gt;='様式３（療養者名簿）（⑤の場合）'!$BD56,IF(XB$19&lt;='様式３（療養者名簿）（⑤の場合）'!$BE56,1,0),0),0)</f>
        <v>0</v>
      </c>
      <c r="XC51" s="338">
        <f>IF(XC$19-'様式３（療養者名簿）（⑤の場合）'!$BD56+1&lt;=15,IF(XC$19&gt;='様式３（療養者名簿）（⑤の場合）'!$BD56,IF(XC$19&lt;='様式３（療養者名簿）（⑤の場合）'!$BE56,1,0),0),0)</f>
        <v>0</v>
      </c>
      <c r="XD51" s="338">
        <f>IF(XD$19-'様式３（療養者名簿）（⑤の場合）'!$BD56+1&lt;=15,IF(XD$19&gt;='様式３（療養者名簿）（⑤の場合）'!$BD56,IF(XD$19&lt;='様式３（療養者名簿）（⑤の場合）'!$BE56,1,0),0),0)</f>
        <v>0</v>
      </c>
      <c r="XE51" s="338">
        <f>IF(XE$19-'様式３（療養者名簿）（⑤の場合）'!$BD56+1&lt;=15,IF(XE$19&gt;='様式３（療養者名簿）（⑤の場合）'!$BD56,IF(XE$19&lt;='様式３（療養者名簿）（⑤の場合）'!$BE56,1,0),0),0)</f>
        <v>0</v>
      </c>
      <c r="XF51" s="338">
        <f>IF(XF$19-'様式３（療養者名簿）（⑤の場合）'!$BD56+1&lt;=15,IF(XF$19&gt;='様式３（療養者名簿）（⑤の場合）'!$BD56,IF(XF$19&lt;='様式３（療養者名簿）（⑤の場合）'!$BE56,1,0),0),0)</f>
        <v>0</v>
      </c>
      <c r="XG51" s="338">
        <f>IF(XG$19-'様式３（療養者名簿）（⑤の場合）'!$BD56+1&lt;=15,IF(XG$19&gt;='様式３（療養者名簿）（⑤の場合）'!$BD56,IF(XG$19&lt;='様式３（療養者名簿）（⑤の場合）'!$BE56,1,0),0),0)</f>
        <v>0</v>
      </c>
      <c r="XH51" s="338">
        <f>IF(XH$19-'様式３（療養者名簿）（⑤の場合）'!$BD56+1&lt;=15,IF(XH$19&gt;='様式３（療養者名簿）（⑤の場合）'!$BD56,IF(XH$19&lt;='様式３（療養者名簿）（⑤の場合）'!$BE56,1,0),0),0)</f>
        <v>0</v>
      </c>
      <c r="XI51" s="338">
        <f>IF(XI$19-'様式３（療養者名簿）（⑤の場合）'!$BD56+1&lt;=15,IF(XI$19&gt;='様式３（療養者名簿）（⑤の場合）'!$BD56,IF(XI$19&lt;='様式３（療養者名簿）（⑤の場合）'!$BE56,1,0),0),0)</f>
        <v>0</v>
      </c>
      <c r="XJ51" s="338">
        <f>IF(XJ$19-'様式３（療養者名簿）（⑤の場合）'!$BD56+1&lt;=15,IF(XJ$19&gt;='様式３（療養者名簿）（⑤の場合）'!$BD56,IF(XJ$19&lt;='様式３（療養者名簿）（⑤の場合）'!$BE56,1,0),0),0)</f>
        <v>0</v>
      </c>
      <c r="XK51" s="338">
        <f>IF(XK$19-'様式３（療養者名簿）（⑤の場合）'!$BD56+1&lt;=15,IF(XK$19&gt;='様式３（療養者名簿）（⑤の場合）'!$BD56,IF(XK$19&lt;='様式３（療養者名簿）（⑤の場合）'!$BE56,1,0),0),0)</f>
        <v>0</v>
      </c>
      <c r="XL51" s="338">
        <f>IF(XL$19-'様式３（療養者名簿）（⑤の場合）'!$BD56+1&lt;=15,IF(XL$19&gt;='様式３（療養者名簿）（⑤の場合）'!$BD56,IF(XL$19&lt;='様式３（療養者名簿）（⑤の場合）'!$BE56,1,0),0),0)</f>
        <v>0</v>
      </c>
      <c r="XM51" s="338">
        <f>IF(XM$19-'様式３（療養者名簿）（⑤の場合）'!$BD56+1&lt;=15,IF(XM$19&gt;='様式３（療養者名簿）（⑤の場合）'!$BD56,IF(XM$19&lt;='様式３（療養者名簿）（⑤の場合）'!$BE56,1,0),0),0)</f>
        <v>0</v>
      </c>
      <c r="XN51" s="338">
        <f>IF(XN$19-'様式３（療養者名簿）（⑤の場合）'!$BD56+1&lt;=15,IF(XN$19&gt;='様式３（療養者名簿）（⑤の場合）'!$BD56,IF(XN$19&lt;='様式３（療養者名簿）（⑤の場合）'!$BE56,1,0),0),0)</f>
        <v>0</v>
      </c>
      <c r="XO51" s="338">
        <f>IF(XO$19-'様式３（療養者名簿）（⑤の場合）'!$BD56+1&lt;=15,IF(XO$19&gt;='様式３（療養者名簿）（⑤の場合）'!$BD56,IF(XO$19&lt;='様式３（療養者名簿）（⑤の場合）'!$BE56,1,0),0),0)</f>
        <v>0</v>
      </c>
      <c r="XP51" s="338">
        <f>IF(XP$19-'様式３（療養者名簿）（⑤の場合）'!$BD56+1&lt;=15,IF(XP$19&gt;='様式３（療養者名簿）（⑤の場合）'!$BD56,IF(XP$19&lt;='様式３（療養者名簿）（⑤の場合）'!$BE56,1,0),0),0)</f>
        <v>0</v>
      </c>
      <c r="XQ51" s="338">
        <f>IF(XQ$19-'様式３（療養者名簿）（⑤の場合）'!$BD56+1&lt;=15,IF(XQ$19&gt;='様式３（療養者名簿）（⑤の場合）'!$BD56,IF(XQ$19&lt;='様式３（療養者名簿）（⑤の場合）'!$BE56,1,0),0),0)</f>
        <v>0</v>
      </c>
      <c r="XR51" s="338">
        <f>IF(XR$19-'様式３（療養者名簿）（⑤の場合）'!$BD56+1&lt;=15,IF(XR$19&gt;='様式３（療養者名簿）（⑤の場合）'!$BD56,IF(XR$19&lt;='様式３（療養者名簿）（⑤の場合）'!$BE56,1,0),0),0)</f>
        <v>0</v>
      </c>
      <c r="XS51" s="338">
        <f>IF(XS$19-'様式３（療養者名簿）（⑤の場合）'!$BD56+1&lt;=15,IF(XS$19&gt;='様式３（療養者名簿）（⑤の場合）'!$BD56,IF(XS$19&lt;='様式３（療養者名簿）（⑤の場合）'!$BE56,1,0),0),0)</f>
        <v>0</v>
      </c>
      <c r="XT51" s="338">
        <f>IF(XT$19-'様式３（療養者名簿）（⑤の場合）'!$BD56+1&lt;=15,IF(XT$19&gt;='様式３（療養者名簿）（⑤の場合）'!$BD56,IF(XT$19&lt;='様式３（療養者名簿）（⑤の場合）'!$BE56,1,0),0),0)</f>
        <v>0</v>
      </c>
      <c r="XU51" s="338">
        <f>IF(XU$19-'様式３（療養者名簿）（⑤の場合）'!$BD56+1&lt;=15,IF(XU$19&gt;='様式３（療養者名簿）（⑤の場合）'!$BD56,IF(XU$19&lt;='様式３（療養者名簿）（⑤の場合）'!$BE56,1,0),0),0)</f>
        <v>0</v>
      </c>
      <c r="XV51" s="338">
        <f>IF(XV$19-'様式３（療養者名簿）（⑤の場合）'!$BD56+1&lt;=15,IF(XV$19&gt;='様式３（療養者名簿）（⑤の場合）'!$BD56,IF(XV$19&lt;='様式３（療養者名簿）（⑤の場合）'!$BE56,1,0),0),0)</f>
        <v>0</v>
      </c>
      <c r="XW51" s="338">
        <f>IF(XW$19-'様式３（療養者名簿）（⑤の場合）'!$BD56+1&lt;=15,IF(XW$19&gt;='様式３（療養者名簿）（⑤の場合）'!$BD56,IF(XW$19&lt;='様式３（療養者名簿）（⑤の場合）'!$BE56,1,0),0),0)</f>
        <v>0</v>
      </c>
      <c r="XX51" s="338">
        <f>IF(XX$19-'様式３（療養者名簿）（⑤の場合）'!$BD56+1&lt;=15,IF(XX$19&gt;='様式３（療養者名簿）（⑤の場合）'!$BD56,IF(XX$19&lt;='様式３（療養者名簿）（⑤の場合）'!$BE56,1,0),0),0)</f>
        <v>0</v>
      </c>
      <c r="XY51" s="338">
        <f>IF(XY$19-'様式３（療養者名簿）（⑤の場合）'!$BD56+1&lt;=15,IF(XY$19&gt;='様式３（療養者名簿）（⑤の場合）'!$BD56,IF(XY$19&lt;='様式３（療養者名簿）（⑤の場合）'!$BE56,1,0),0),0)</f>
        <v>0</v>
      </c>
      <c r="XZ51" s="338">
        <f>IF(XZ$19-'様式３（療養者名簿）（⑤の場合）'!$BD56+1&lt;=15,IF(XZ$19&gt;='様式３（療養者名簿）（⑤の場合）'!$BD56,IF(XZ$19&lt;='様式３（療養者名簿）（⑤の場合）'!$BE56,1,0),0),0)</f>
        <v>0</v>
      </c>
      <c r="YA51" s="338">
        <f>IF(YA$19-'様式３（療養者名簿）（⑤の場合）'!$BD56+1&lt;=15,IF(YA$19&gt;='様式３（療養者名簿）（⑤の場合）'!$BD56,IF(YA$19&lt;='様式３（療養者名簿）（⑤の場合）'!$BE56,1,0),0),0)</f>
        <v>0</v>
      </c>
      <c r="YB51" s="338">
        <f>IF(YB$19-'様式３（療養者名簿）（⑤の場合）'!$BD56+1&lt;=15,IF(YB$19&gt;='様式３（療養者名簿）（⑤の場合）'!$BD56,IF(YB$19&lt;='様式３（療養者名簿）（⑤の場合）'!$BE56,1,0),0),0)</f>
        <v>0</v>
      </c>
      <c r="YC51" s="338">
        <f>IF(YC$19-'様式３（療養者名簿）（⑤の場合）'!$BD56+1&lt;=15,IF(YC$19&gt;='様式３（療養者名簿）（⑤の場合）'!$BD56,IF(YC$19&lt;='様式３（療養者名簿）（⑤の場合）'!$BE56,1,0),0),0)</f>
        <v>0</v>
      </c>
      <c r="YD51" s="338">
        <f>IF(YD$19-'様式３（療養者名簿）（⑤の場合）'!$BD56+1&lt;=15,IF(YD$19&gt;='様式３（療養者名簿）（⑤の場合）'!$BD56,IF(YD$19&lt;='様式３（療養者名簿）（⑤の場合）'!$BE56,1,0),0),0)</f>
        <v>0</v>
      </c>
      <c r="YE51" s="338">
        <f>IF(YE$19-'様式３（療養者名簿）（⑤の場合）'!$BD56+1&lt;=15,IF(YE$19&gt;='様式３（療養者名簿）（⑤の場合）'!$BD56,IF(YE$19&lt;='様式３（療養者名簿）（⑤の場合）'!$BE56,1,0),0),0)</f>
        <v>0</v>
      </c>
      <c r="YF51" s="338">
        <f>IF(YF$19-'様式３（療養者名簿）（⑤の場合）'!$BD56+1&lt;=15,IF(YF$19&gt;='様式３（療養者名簿）（⑤の場合）'!$BD56,IF(YF$19&lt;='様式３（療養者名簿）（⑤の場合）'!$BE56,1,0),0),0)</f>
        <v>0</v>
      </c>
      <c r="YG51" s="338">
        <f>IF(YG$19-'様式３（療養者名簿）（⑤の場合）'!$BD56+1&lt;=15,IF(YG$19&gt;='様式３（療養者名簿）（⑤の場合）'!$BD56,IF(YG$19&lt;='様式３（療養者名簿）（⑤の場合）'!$BE56,1,0),0),0)</f>
        <v>0</v>
      </c>
      <c r="YH51" s="338">
        <f>IF(YH$19-'様式３（療養者名簿）（⑤の場合）'!$BD56+1&lt;=15,IF(YH$19&gt;='様式３（療養者名簿）（⑤の場合）'!$BD56,IF(YH$19&lt;='様式３（療養者名簿）（⑤の場合）'!$BE56,1,0),0),0)</f>
        <v>0</v>
      </c>
      <c r="YI51" s="338">
        <f>IF(YI$19-'様式３（療養者名簿）（⑤の場合）'!$BD56+1&lt;=15,IF(YI$19&gt;='様式３（療養者名簿）（⑤の場合）'!$BD56,IF(YI$19&lt;='様式３（療養者名簿）（⑤の場合）'!$BE56,1,0),0),0)</f>
        <v>0</v>
      </c>
      <c r="YJ51" s="338">
        <f>IF(YJ$19-'様式３（療養者名簿）（⑤の場合）'!$BD56+1&lt;=15,IF(YJ$19&gt;='様式３（療養者名簿）（⑤の場合）'!$BD56,IF(YJ$19&lt;='様式３（療養者名簿）（⑤の場合）'!$BE56,1,0),0),0)</f>
        <v>0</v>
      </c>
      <c r="YK51" s="338">
        <f>IF(YK$19-'様式３（療養者名簿）（⑤の場合）'!$BD56+1&lt;=15,IF(YK$19&gt;='様式３（療養者名簿）（⑤の場合）'!$BD56,IF(YK$19&lt;='様式３（療養者名簿）（⑤の場合）'!$BE56,1,0),0),0)</f>
        <v>0</v>
      </c>
      <c r="YL51" s="338">
        <f>IF(YL$19-'様式３（療養者名簿）（⑤の場合）'!$BD56+1&lt;=15,IF(YL$19&gt;='様式３（療養者名簿）（⑤の場合）'!$BD56,IF(YL$19&lt;='様式３（療養者名簿）（⑤の場合）'!$BE56,1,0),0),0)</f>
        <v>0</v>
      </c>
      <c r="YM51" s="338">
        <f>IF(YM$19-'様式３（療養者名簿）（⑤の場合）'!$BD56+1&lt;=15,IF(YM$19&gt;='様式３（療養者名簿）（⑤の場合）'!$BD56,IF(YM$19&lt;='様式３（療養者名簿）（⑤の場合）'!$BE56,1,0),0),0)</f>
        <v>0</v>
      </c>
      <c r="YN51" s="338">
        <f>IF(YN$19-'様式３（療養者名簿）（⑤の場合）'!$BD56+1&lt;=15,IF(YN$19&gt;='様式３（療養者名簿）（⑤の場合）'!$BD56,IF(YN$19&lt;='様式３（療養者名簿）（⑤の場合）'!$BE56,1,0),0),0)</f>
        <v>0</v>
      </c>
      <c r="YO51" s="338">
        <f>IF(YO$19-'様式３（療養者名簿）（⑤の場合）'!$BD56+1&lt;=15,IF(YO$19&gt;='様式３（療養者名簿）（⑤の場合）'!$BD56,IF(YO$19&lt;='様式３（療養者名簿）（⑤の場合）'!$BE56,1,0),0),0)</f>
        <v>0</v>
      </c>
      <c r="YP51" s="338">
        <f>IF(YP$19-'様式３（療養者名簿）（⑤の場合）'!$BD56+1&lt;=15,IF(YP$19&gt;='様式３（療養者名簿）（⑤の場合）'!$BD56,IF(YP$19&lt;='様式３（療養者名簿）（⑤の場合）'!$BE56,1,0),0),0)</f>
        <v>0</v>
      </c>
      <c r="YQ51" s="338">
        <f>IF(YQ$19-'様式３（療養者名簿）（⑤の場合）'!$BD56+1&lt;=15,IF(YQ$19&gt;='様式３（療養者名簿）（⑤の場合）'!$BD56,IF(YQ$19&lt;='様式３（療養者名簿）（⑤の場合）'!$BE56,1,0),0),0)</f>
        <v>0</v>
      </c>
      <c r="YR51" s="338">
        <f>IF(YR$19-'様式３（療養者名簿）（⑤の場合）'!$BD56+1&lt;=15,IF(YR$19&gt;='様式３（療養者名簿）（⑤の場合）'!$BD56,IF(YR$19&lt;='様式３（療養者名簿）（⑤の場合）'!$BE56,1,0),0),0)</f>
        <v>0</v>
      </c>
      <c r="YS51" s="338">
        <f>IF(YS$19-'様式３（療養者名簿）（⑤の場合）'!$BD56+1&lt;=15,IF(YS$19&gt;='様式３（療養者名簿）（⑤の場合）'!$BD56,IF(YS$19&lt;='様式３（療養者名簿）（⑤の場合）'!$BE56,1,0),0),0)</f>
        <v>0</v>
      </c>
      <c r="YT51" s="338">
        <f>IF(YT$19-'様式３（療養者名簿）（⑤の場合）'!$BD56+1&lt;=15,IF(YT$19&gt;='様式３（療養者名簿）（⑤の場合）'!$BD56,IF(YT$19&lt;='様式３（療養者名簿）（⑤の場合）'!$BE56,1,0),0),0)</f>
        <v>0</v>
      </c>
      <c r="YU51" s="338">
        <f>IF(YU$19-'様式３（療養者名簿）（⑤の場合）'!$BD56+1&lt;=15,IF(YU$19&gt;='様式３（療養者名簿）（⑤の場合）'!$BD56,IF(YU$19&lt;='様式３（療養者名簿）（⑤の場合）'!$BE56,1,0),0),0)</f>
        <v>0</v>
      </c>
      <c r="YV51" s="338">
        <f>IF(YV$19-'様式３（療養者名簿）（⑤の場合）'!$BD56+1&lt;=15,IF(YV$19&gt;='様式３（療養者名簿）（⑤の場合）'!$BD56,IF(YV$19&lt;='様式３（療養者名簿）（⑤の場合）'!$BE56,1,0),0),0)</f>
        <v>0</v>
      </c>
      <c r="YW51" s="338">
        <f>IF(YW$19-'様式３（療養者名簿）（⑤の場合）'!$BD56+1&lt;=15,IF(YW$19&gt;='様式３（療養者名簿）（⑤の場合）'!$BD56,IF(YW$19&lt;='様式３（療養者名簿）（⑤の場合）'!$BE56,1,0),0),0)</f>
        <v>0</v>
      </c>
      <c r="YX51" s="338">
        <f>IF(YX$19-'様式３（療養者名簿）（⑤の場合）'!$BD56+1&lt;=15,IF(YX$19&gt;='様式３（療養者名簿）（⑤の場合）'!$BD56,IF(YX$19&lt;='様式３（療養者名簿）（⑤の場合）'!$BE56,1,0),0),0)</f>
        <v>0</v>
      </c>
      <c r="YY51" s="338">
        <f>IF(YY$19-'様式３（療養者名簿）（⑤の場合）'!$BD56+1&lt;=15,IF(YY$19&gt;='様式３（療養者名簿）（⑤の場合）'!$BD56,IF(YY$19&lt;='様式３（療養者名簿）（⑤の場合）'!$BE56,1,0),0),0)</f>
        <v>0</v>
      </c>
      <c r="YZ51" s="338">
        <f>IF(YZ$19-'様式３（療養者名簿）（⑤の場合）'!$BD56+1&lt;=15,IF(YZ$19&gt;='様式３（療養者名簿）（⑤の場合）'!$BD56,IF(YZ$19&lt;='様式３（療養者名簿）（⑤の場合）'!$BE56,1,0),0),0)</f>
        <v>0</v>
      </c>
      <c r="ZA51" s="338">
        <f>IF(ZA$19-'様式３（療養者名簿）（⑤の場合）'!$BD56+1&lt;=15,IF(ZA$19&gt;='様式３（療養者名簿）（⑤の場合）'!$BD56,IF(ZA$19&lt;='様式３（療養者名簿）（⑤の場合）'!$BE56,1,0),0),0)</f>
        <v>0</v>
      </c>
      <c r="ZB51" s="338">
        <f>IF(ZB$19-'様式３（療養者名簿）（⑤の場合）'!$BD56+1&lt;=15,IF(ZB$19&gt;='様式３（療養者名簿）（⑤の場合）'!$BD56,IF(ZB$19&lt;='様式３（療養者名簿）（⑤の場合）'!$BE56,1,0),0),0)</f>
        <v>0</v>
      </c>
      <c r="ZC51" s="338">
        <f>IF(ZC$19-'様式３（療養者名簿）（⑤の場合）'!$BD56+1&lt;=15,IF(ZC$19&gt;='様式３（療養者名簿）（⑤の場合）'!$BD56,IF(ZC$19&lt;='様式３（療養者名簿）（⑤の場合）'!$BE56,1,0),0),0)</f>
        <v>0</v>
      </c>
      <c r="ZD51" s="338">
        <f>IF(ZD$19-'様式３（療養者名簿）（⑤の場合）'!$BD56+1&lt;=15,IF(ZD$19&gt;='様式３（療養者名簿）（⑤の場合）'!$BD56,IF(ZD$19&lt;='様式３（療養者名簿）（⑤の場合）'!$BE56,1,0),0),0)</f>
        <v>0</v>
      </c>
      <c r="ZE51" s="338">
        <f>IF(ZE$19-'様式３（療養者名簿）（⑤の場合）'!$BD56+1&lt;=15,IF(ZE$19&gt;='様式３（療養者名簿）（⑤の場合）'!$BD56,IF(ZE$19&lt;='様式３（療養者名簿）（⑤の場合）'!$BE56,1,0),0),0)</f>
        <v>0</v>
      </c>
      <c r="ZF51" s="338">
        <f>IF(ZF$19-'様式３（療養者名簿）（⑤の場合）'!$BD56+1&lt;=15,IF(ZF$19&gt;='様式３（療養者名簿）（⑤の場合）'!$BD56,IF(ZF$19&lt;='様式３（療養者名簿）（⑤の場合）'!$BE56,1,0),0),0)</f>
        <v>0</v>
      </c>
      <c r="ZG51" s="338">
        <f>IF(ZG$19-'様式３（療養者名簿）（⑤の場合）'!$BD56+1&lt;=15,IF(ZG$19&gt;='様式３（療養者名簿）（⑤の場合）'!$BD56,IF(ZG$19&lt;='様式３（療養者名簿）（⑤の場合）'!$BE56,1,0),0),0)</f>
        <v>0</v>
      </c>
      <c r="ZH51" s="338">
        <f>IF(ZH$19-'様式３（療養者名簿）（⑤の場合）'!$BD56+1&lt;=15,IF(ZH$19&gt;='様式３（療養者名簿）（⑤の場合）'!$BD56,IF(ZH$19&lt;='様式３（療養者名簿）（⑤の場合）'!$BE56,1,0),0),0)</f>
        <v>0</v>
      </c>
      <c r="ZI51" s="338">
        <f>IF(ZI$19-'様式３（療養者名簿）（⑤の場合）'!$BD56+1&lt;=15,IF(ZI$19&gt;='様式３（療養者名簿）（⑤の場合）'!$BD56,IF(ZI$19&lt;='様式３（療養者名簿）（⑤の場合）'!$BE56,1,0),0),0)</f>
        <v>0</v>
      </c>
      <c r="ZJ51" s="338">
        <f>IF(ZJ$19-'様式３（療養者名簿）（⑤の場合）'!$BD56+1&lt;=15,IF(ZJ$19&gt;='様式３（療養者名簿）（⑤の場合）'!$BD56,IF(ZJ$19&lt;='様式３（療養者名簿）（⑤の場合）'!$BE56,1,0),0),0)</f>
        <v>0</v>
      </c>
      <c r="ZK51" s="338">
        <f>IF(ZK$19-'様式３（療養者名簿）（⑤の場合）'!$BD56+1&lt;=15,IF(ZK$19&gt;='様式３（療養者名簿）（⑤の場合）'!$BD56,IF(ZK$19&lt;='様式３（療養者名簿）（⑤の場合）'!$BE56,1,0),0),0)</f>
        <v>0</v>
      </c>
      <c r="ZL51" s="338">
        <f>IF(ZL$19-'様式３（療養者名簿）（⑤の場合）'!$BD56+1&lt;=15,IF(ZL$19&gt;='様式３（療養者名簿）（⑤の場合）'!$BD56,IF(ZL$19&lt;='様式３（療養者名簿）（⑤の場合）'!$BE56,1,0),0),0)</f>
        <v>0</v>
      </c>
      <c r="ZM51" s="338">
        <f>IF(ZM$19-'様式３（療養者名簿）（⑤の場合）'!$BD56+1&lt;=15,IF(ZM$19&gt;='様式３（療養者名簿）（⑤の場合）'!$BD56,IF(ZM$19&lt;='様式３（療養者名簿）（⑤の場合）'!$BE56,1,0),0),0)</f>
        <v>0</v>
      </c>
      <c r="ZN51" s="338">
        <f>IF(ZN$19-'様式３（療養者名簿）（⑤の場合）'!$BD56+1&lt;=15,IF(ZN$19&gt;='様式３（療養者名簿）（⑤の場合）'!$BD56,IF(ZN$19&lt;='様式３（療養者名簿）（⑤の場合）'!$BE56,1,0),0),0)</f>
        <v>0</v>
      </c>
      <c r="ZO51" s="338">
        <f>IF(ZO$19-'様式３（療養者名簿）（⑤の場合）'!$BD56+1&lt;=15,IF(ZO$19&gt;='様式３（療養者名簿）（⑤の場合）'!$BD56,IF(ZO$19&lt;='様式３（療養者名簿）（⑤の場合）'!$BE56,1,0),0),0)</f>
        <v>0</v>
      </c>
      <c r="ZP51" s="338">
        <f>IF(ZP$19-'様式３（療養者名簿）（⑤の場合）'!$BD56+1&lt;=15,IF(ZP$19&gt;='様式３（療養者名簿）（⑤の場合）'!$BD56,IF(ZP$19&lt;='様式３（療養者名簿）（⑤の場合）'!$BE56,1,0),0),0)</f>
        <v>0</v>
      </c>
      <c r="ZQ51" s="338">
        <f>IF(ZQ$19-'様式３（療養者名簿）（⑤の場合）'!$BD56+1&lt;=15,IF(ZQ$19&gt;='様式３（療養者名簿）（⑤の場合）'!$BD56,IF(ZQ$19&lt;='様式３（療養者名簿）（⑤の場合）'!$BE56,1,0),0),0)</f>
        <v>0</v>
      </c>
      <c r="ZR51" s="338">
        <f>IF(ZR$19-'様式３（療養者名簿）（⑤の場合）'!$BD56+1&lt;=15,IF(ZR$19&gt;='様式３（療養者名簿）（⑤の場合）'!$BD56,IF(ZR$19&lt;='様式３（療養者名簿）（⑤の場合）'!$BE56,1,0),0),0)</f>
        <v>0</v>
      </c>
      <c r="ZS51" s="338">
        <f>IF(ZS$19-'様式３（療養者名簿）（⑤の場合）'!$BD56+1&lt;=15,IF(ZS$19&gt;='様式３（療養者名簿）（⑤の場合）'!$BD56,IF(ZS$19&lt;='様式３（療養者名簿）（⑤の場合）'!$BE56,1,0),0),0)</f>
        <v>0</v>
      </c>
      <c r="ZT51" s="338">
        <f>IF(ZT$19-'様式３（療養者名簿）（⑤の場合）'!$BD56+1&lt;=15,IF(ZT$19&gt;='様式３（療養者名簿）（⑤の場合）'!$BD56,IF(ZT$19&lt;='様式３（療養者名簿）（⑤の場合）'!$BE56,1,0),0),0)</f>
        <v>0</v>
      </c>
      <c r="ZU51" s="338">
        <f>IF(ZU$19-'様式３（療養者名簿）（⑤の場合）'!$BD56+1&lt;=15,IF(ZU$19&gt;='様式３（療養者名簿）（⑤の場合）'!$BD56,IF(ZU$19&lt;='様式３（療養者名簿）（⑤の場合）'!$BE56,1,0),0),0)</f>
        <v>0</v>
      </c>
      <c r="ZV51" s="338">
        <f>IF(ZV$19-'様式３（療養者名簿）（⑤の場合）'!$BD56+1&lt;=15,IF(ZV$19&gt;='様式３（療養者名簿）（⑤の場合）'!$BD56,IF(ZV$19&lt;='様式３（療養者名簿）（⑤の場合）'!$BE56,1,0),0),0)</f>
        <v>0</v>
      </c>
      <c r="ZW51" s="338">
        <f>IF(ZW$19-'様式３（療養者名簿）（⑤の場合）'!$BD56+1&lt;=15,IF(ZW$19&gt;='様式３（療養者名簿）（⑤の場合）'!$BD56,IF(ZW$19&lt;='様式３（療養者名簿）（⑤の場合）'!$BE56,1,0),0),0)</f>
        <v>0</v>
      </c>
      <c r="ZX51" s="338">
        <f>IF(ZX$19-'様式３（療養者名簿）（⑤の場合）'!$BD56+1&lt;=15,IF(ZX$19&gt;='様式３（療養者名簿）（⑤の場合）'!$BD56,IF(ZX$19&lt;='様式３（療養者名簿）（⑤の場合）'!$BE56,1,0),0),0)</f>
        <v>0</v>
      </c>
      <c r="ZY51" s="338">
        <f>IF(ZY$19-'様式３（療養者名簿）（⑤の場合）'!$BD56+1&lt;=15,IF(ZY$19&gt;='様式３（療養者名簿）（⑤の場合）'!$BD56,IF(ZY$19&lt;='様式３（療養者名簿）（⑤の場合）'!$BE56,1,0),0),0)</f>
        <v>0</v>
      </c>
      <c r="ZZ51" s="338">
        <f>IF(ZZ$19-'様式３（療養者名簿）（⑤の場合）'!$BD56+1&lt;=15,IF(ZZ$19&gt;='様式３（療養者名簿）（⑤の場合）'!$BD56,IF(ZZ$19&lt;='様式３（療養者名簿）（⑤の場合）'!$BE56,1,0),0),0)</f>
        <v>0</v>
      </c>
      <c r="AAA51" s="338">
        <f>IF(AAA$19-'様式３（療養者名簿）（⑤の場合）'!$BD56+1&lt;=15,IF(AAA$19&gt;='様式３（療養者名簿）（⑤の場合）'!$BD56,IF(AAA$19&lt;='様式３（療養者名簿）（⑤の場合）'!$BE56,1,0),0),0)</f>
        <v>0</v>
      </c>
      <c r="AAB51" s="338">
        <f>IF(AAB$19-'様式３（療養者名簿）（⑤の場合）'!$BD56+1&lt;=15,IF(AAB$19&gt;='様式３（療養者名簿）（⑤の場合）'!$BD56,IF(AAB$19&lt;='様式３（療養者名簿）（⑤の場合）'!$BE56,1,0),0),0)</f>
        <v>0</v>
      </c>
      <c r="AAC51" s="338">
        <f>IF(AAC$19-'様式３（療養者名簿）（⑤の場合）'!$BD56+1&lt;=15,IF(AAC$19&gt;='様式３（療養者名簿）（⑤の場合）'!$BD56,IF(AAC$19&lt;='様式３（療養者名簿）（⑤の場合）'!$BE56,1,0),0),0)</f>
        <v>0</v>
      </c>
      <c r="AAD51" s="338">
        <f>IF(AAD$19-'様式３（療養者名簿）（⑤の場合）'!$BD56+1&lt;=15,IF(AAD$19&gt;='様式３（療養者名簿）（⑤の場合）'!$BD56,IF(AAD$19&lt;='様式３（療養者名簿）（⑤の場合）'!$BE56,1,0),0),0)</f>
        <v>0</v>
      </c>
      <c r="AAE51" s="338">
        <f>IF(AAE$19-'様式３（療養者名簿）（⑤の場合）'!$BD56+1&lt;=15,IF(AAE$19&gt;='様式３（療養者名簿）（⑤の場合）'!$BD56,IF(AAE$19&lt;='様式３（療養者名簿）（⑤の場合）'!$BE56,1,0),0),0)</f>
        <v>0</v>
      </c>
      <c r="AAF51" s="338">
        <f>IF(AAF$19-'様式３（療養者名簿）（⑤の場合）'!$BD56+1&lt;=15,IF(AAF$19&gt;='様式３（療養者名簿）（⑤の場合）'!$BD56,IF(AAF$19&lt;='様式３（療養者名簿）（⑤の場合）'!$BE56,1,0),0),0)</f>
        <v>0</v>
      </c>
      <c r="AAG51" s="338">
        <f>IF(AAG$19-'様式３（療養者名簿）（⑤の場合）'!$BD56+1&lt;=15,IF(AAG$19&gt;='様式３（療養者名簿）（⑤の場合）'!$BD56,IF(AAG$19&lt;='様式３（療養者名簿）（⑤の場合）'!$BE56,1,0),0),0)</f>
        <v>0</v>
      </c>
      <c r="AAH51" s="338">
        <f>IF(AAH$19-'様式３（療養者名簿）（⑤の場合）'!$BD56+1&lt;=15,IF(AAH$19&gt;='様式３（療養者名簿）（⑤の場合）'!$BD56,IF(AAH$19&lt;='様式３（療養者名簿）（⑤の場合）'!$BE56,1,0),0),0)</f>
        <v>0</v>
      </c>
      <c r="AAI51" s="338">
        <f>IF(AAI$19-'様式３（療養者名簿）（⑤の場合）'!$BD56+1&lt;=15,IF(AAI$19&gt;='様式３（療養者名簿）（⑤の場合）'!$BD56,IF(AAI$19&lt;='様式３（療養者名簿）（⑤の場合）'!$BE56,1,0),0),0)</f>
        <v>0</v>
      </c>
      <c r="AAJ51" s="338">
        <f>IF(AAJ$19-'様式３（療養者名簿）（⑤の場合）'!$BD56+1&lt;=15,IF(AAJ$19&gt;='様式３（療養者名簿）（⑤の場合）'!$BD56,IF(AAJ$19&lt;='様式３（療養者名簿）（⑤の場合）'!$BE56,1,0),0),0)</f>
        <v>0</v>
      </c>
      <c r="AAK51" s="338">
        <f>IF(AAK$19-'様式３（療養者名簿）（⑤の場合）'!$BD56+1&lt;=15,IF(AAK$19&gt;='様式３（療養者名簿）（⑤の場合）'!$BD56,IF(AAK$19&lt;='様式３（療養者名簿）（⑤の場合）'!$BE56,1,0),0),0)</f>
        <v>0</v>
      </c>
      <c r="AAL51" s="338">
        <f>IF(AAL$19-'様式３（療養者名簿）（⑤の場合）'!$BD56+1&lt;=15,IF(AAL$19&gt;='様式３（療養者名簿）（⑤の場合）'!$BD56,IF(AAL$19&lt;='様式３（療養者名簿）（⑤の場合）'!$BE56,1,0),0),0)</f>
        <v>0</v>
      </c>
      <c r="AAM51" s="338">
        <f>IF(AAM$19-'様式３（療養者名簿）（⑤の場合）'!$BD56+1&lt;=15,IF(AAM$19&gt;='様式３（療養者名簿）（⑤の場合）'!$BD56,IF(AAM$19&lt;='様式３（療養者名簿）（⑤の場合）'!$BE56,1,0),0),0)</f>
        <v>0</v>
      </c>
      <c r="AAN51" s="338">
        <f>IF(AAN$19-'様式３（療養者名簿）（⑤の場合）'!$BD56+1&lt;=15,IF(AAN$19&gt;='様式３（療養者名簿）（⑤の場合）'!$BD56,IF(AAN$19&lt;='様式３（療養者名簿）（⑤の場合）'!$BE56,1,0),0),0)</f>
        <v>0</v>
      </c>
      <c r="AAO51" s="338">
        <f>IF(AAO$19-'様式３（療養者名簿）（⑤の場合）'!$BD56+1&lt;=15,IF(AAO$19&gt;='様式３（療養者名簿）（⑤の場合）'!$BD56,IF(AAO$19&lt;='様式３（療養者名簿）（⑤の場合）'!$BE56,1,0),0),0)</f>
        <v>0</v>
      </c>
      <c r="AAP51" s="338">
        <f>IF(AAP$19-'様式３（療養者名簿）（⑤の場合）'!$BD56+1&lt;=15,IF(AAP$19&gt;='様式３（療養者名簿）（⑤の場合）'!$BD56,IF(AAP$19&lt;='様式３（療養者名簿）（⑤の場合）'!$BE56,1,0),0),0)</f>
        <v>0</v>
      </c>
      <c r="AAQ51" s="338">
        <f>IF(AAQ$19-'様式３（療養者名簿）（⑤の場合）'!$BD56+1&lt;=15,IF(AAQ$19&gt;='様式３（療養者名簿）（⑤の場合）'!$BD56,IF(AAQ$19&lt;='様式３（療養者名簿）（⑤の場合）'!$BE56,1,0),0),0)</f>
        <v>0</v>
      </c>
      <c r="AAR51" s="338">
        <f>IF(AAR$19-'様式３（療養者名簿）（⑤の場合）'!$BD56+1&lt;=15,IF(AAR$19&gt;='様式３（療養者名簿）（⑤の場合）'!$BD56,IF(AAR$19&lt;='様式３（療養者名簿）（⑤の場合）'!$BE56,1,0),0),0)</f>
        <v>0</v>
      </c>
      <c r="AAS51" s="338">
        <f>IF(AAS$19-'様式３（療養者名簿）（⑤の場合）'!$BD56+1&lt;=15,IF(AAS$19&gt;='様式３（療養者名簿）（⑤の場合）'!$BD56,IF(AAS$19&lt;='様式３（療養者名簿）（⑤の場合）'!$BE56,1,0),0),0)</f>
        <v>0</v>
      </c>
      <c r="AAT51" s="338">
        <f>IF(AAT$19-'様式３（療養者名簿）（⑤の場合）'!$BD56+1&lt;=15,IF(AAT$19&gt;='様式３（療養者名簿）（⑤の場合）'!$BD56,IF(AAT$19&lt;='様式３（療養者名簿）（⑤の場合）'!$BE56,1,0),0),0)</f>
        <v>0</v>
      </c>
      <c r="AAU51" s="338">
        <f>IF(AAU$19-'様式３（療養者名簿）（⑤の場合）'!$BD56+1&lt;=15,IF(AAU$19&gt;='様式３（療養者名簿）（⑤の場合）'!$BD56,IF(AAU$19&lt;='様式３（療養者名簿）（⑤の場合）'!$BE56,1,0),0),0)</f>
        <v>0</v>
      </c>
      <c r="AAV51" s="338">
        <f>IF(AAV$19-'様式３（療養者名簿）（⑤の場合）'!$BD56+1&lt;=15,IF(AAV$19&gt;='様式３（療養者名簿）（⑤の場合）'!$BD56,IF(AAV$19&lt;='様式３（療養者名簿）（⑤の場合）'!$BE56,1,0),0),0)</f>
        <v>0</v>
      </c>
      <c r="AAW51" s="338">
        <f>IF(AAW$19-'様式３（療養者名簿）（⑤の場合）'!$BD56+1&lt;=15,IF(AAW$19&gt;='様式３（療養者名簿）（⑤の場合）'!$BD56,IF(AAW$19&lt;='様式３（療養者名簿）（⑤の場合）'!$BE56,1,0),0),0)</f>
        <v>0</v>
      </c>
      <c r="AAX51" s="338">
        <f>IF(AAX$19-'様式３（療養者名簿）（⑤の場合）'!$BD56+1&lt;=15,IF(AAX$19&gt;='様式３（療養者名簿）（⑤の場合）'!$BD56,IF(AAX$19&lt;='様式３（療養者名簿）（⑤の場合）'!$BE56,1,0),0),0)</f>
        <v>0</v>
      </c>
      <c r="AAY51" s="338">
        <f>IF(AAY$19-'様式３（療養者名簿）（⑤の場合）'!$BD56+1&lt;=15,IF(AAY$19&gt;='様式３（療養者名簿）（⑤の場合）'!$BD56,IF(AAY$19&lt;='様式３（療養者名簿）（⑤の場合）'!$BE56,1,0),0),0)</f>
        <v>0</v>
      </c>
      <c r="AAZ51" s="338">
        <f>IF(AAZ$19-'様式３（療養者名簿）（⑤の場合）'!$BD56+1&lt;=15,IF(AAZ$19&gt;='様式３（療養者名簿）（⑤の場合）'!$BD56,IF(AAZ$19&lt;='様式３（療養者名簿）（⑤の場合）'!$BE56,1,0),0),0)</f>
        <v>0</v>
      </c>
      <c r="ABA51" s="338">
        <f>IF(ABA$19-'様式３（療養者名簿）（⑤の場合）'!$BD56+1&lt;=15,IF(ABA$19&gt;='様式３（療養者名簿）（⑤の場合）'!$BD56,IF(ABA$19&lt;='様式３（療養者名簿）（⑤の場合）'!$BE56,1,0),0),0)</f>
        <v>0</v>
      </c>
      <c r="ABB51" s="338">
        <f>IF(ABB$19-'様式３（療養者名簿）（⑤の場合）'!$BD56+1&lt;=15,IF(ABB$19&gt;='様式３（療養者名簿）（⑤の場合）'!$BD56,IF(ABB$19&lt;='様式３（療養者名簿）（⑤の場合）'!$BE56,1,0),0),0)</f>
        <v>0</v>
      </c>
      <c r="ABC51" s="338">
        <f>IF(ABC$19-'様式３（療養者名簿）（⑤の場合）'!$BD56+1&lt;=15,IF(ABC$19&gt;='様式３（療養者名簿）（⑤の場合）'!$BD56,IF(ABC$19&lt;='様式３（療養者名簿）（⑤の場合）'!$BE56,1,0),0),0)</f>
        <v>0</v>
      </c>
      <c r="ABD51" s="338">
        <f>IF(ABD$19-'様式３（療養者名簿）（⑤の場合）'!$BD56+1&lt;=15,IF(ABD$19&gt;='様式３（療養者名簿）（⑤の場合）'!$BD56,IF(ABD$19&lt;='様式３（療養者名簿）（⑤の場合）'!$BE56,1,0),0),0)</f>
        <v>0</v>
      </c>
    </row>
    <row r="52" spans="1:732" ht="42" customHeight="1">
      <c r="A52" s="227">
        <f>'様式３（療養者名簿）（⑤の場合）'!C57</f>
        <v>0</v>
      </c>
      <c r="B52" s="332">
        <f>IF(B$19-'様式３（療養者名簿）（⑤の場合）'!$BD57+1&lt;=15,IF(B$19&gt;='様式３（療養者名簿）（⑤の場合）'!$BD57,IF(B$19&lt;='様式３（療養者名簿）（⑤の場合）'!$BE57,1,0),0),0)</f>
        <v>0</v>
      </c>
      <c r="C52" s="332">
        <f>IF(C$19-'様式３（療養者名簿）（⑤の場合）'!$BD57+1&lt;=15,IF(C$19&gt;='様式３（療養者名簿）（⑤の場合）'!$BD57,IF(C$19&lt;='様式３（療養者名簿）（⑤の場合）'!$BE57,1,0),0),0)</f>
        <v>0</v>
      </c>
      <c r="D52" s="332">
        <f>IF(D$19-'様式３（療養者名簿）（⑤の場合）'!$BD57+1&lt;=15,IF(D$19&gt;='様式３（療養者名簿）（⑤の場合）'!$BD57,IF(D$19&lt;='様式３（療養者名簿）（⑤の場合）'!$BE57,1,0),0),0)</f>
        <v>0</v>
      </c>
      <c r="E52" s="332">
        <f>IF(E$19-'様式３（療養者名簿）（⑤の場合）'!$BD57+1&lt;=15,IF(E$19&gt;='様式３（療養者名簿）（⑤の場合）'!$BD57,IF(E$19&lt;='様式３（療養者名簿）（⑤の場合）'!$BE57,1,0),0),0)</f>
        <v>0</v>
      </c>
      <c r="F52" s="332">
        <f>IF(F$19-'様式３（療養者名簿）（⑤の場合）'!$BD57+1&lt;=15,IF(F$19&gt;='様式３（療養者名簿）（⑤の場合）'!$BD57,IF(F$19&lt;='様式３（療養者名簿）（⑤の場合）'!$BE57,1,0),0),0)</f>
        <v>0</v>
      </c>
      <c r="G52" s="332">
        <f>IF(G$19-'様式３（療養者名簿）（⑤の場合）'!$BD57+1&lt;=15,IF(G$19&gt;='様式３（療養者名簿）（⑤の場合）'!$BD57,IF(G$19&lt;='様式３（療養者名簿）（⑤の場合）'!$BE57,1,0),0),0)</f>
        <v>0</v>
      </c>
      <c r="H52" s="332">
        <f>IF(H$19-'様式３（療養者名簿）（⑤の場合）'!$BD57+1&lt;=15,IF(H$19&gt;='様式３（療養者名簿）（⑤の場合）'!$BD57,IF(H$19&lt;='様式３（療養者名簿）（⑤の場合）'!$BE57,1,0),0),0)</f>
        <v>0</v>
      </c>
      <c r="I52" s="332">
        <f>IF(I$19-'様式３（療養者名簿）（⑤の場合）'!$BD57+1&lt;=15,IF(I$19&gt;='様式３（療養者名簿）（⑤の場合）'!$BD57,IF(I$19&lt;='様式３（療養者名簿）（⑤の場合）'!$BE57,1,0),0),0)</f>
        <v>0</v>
      </c>
      <c r="J52" s="332">
        <f>IF(J$19-'様式３（療養者名簿）（⑤の場合）'!$BD57+1&lt;=15,IF(J$19&gt;='様式３（療養者名簿）（⑤の場合）'!$BD57,IF(J$19&lt;='様式３（療養者名簿）（⑤の場合）'!$BE57,1,0),0),0)</f>
        <v>0</v>
      </c>
      <c r="K52" s="332">
        <f>IF(K$19-'様式３（療養者名簿）（⑤の場合）'!$BD57+1&lt;=15,IF(K$19&gt;='様式３（療養者名簿）（⑤の場合）'!$BD57,IF(K$19&lt;='様式３（療養者名簿）（⑤の場合）'!$BE57,1,0),0),0)</f>
        <v>0</v>
      </c>
      <c r="L52" s="332">
        <f>IF(L$19-'様式３（療養者名簿）（⑤の場合）'!$BD57+1&lt;=15,IF(L$19&gt;='様式３（療養者名簿）（⑤の場合）'!$BD57,IF(L$19&lt;='様式３（療養者名簿）（⑤の場合）'!$BE57,1,0),0),0)</f>
        <v>0</v>
      </c>
      <c r="M52" s="332">
        <f>IF(M$19-'様式３（療養者名簿）（⑤の場合）'!$BD57+1&lt;=15,IF(M$19&gt;='様式３（療養者名簿）（⑤の場合）'!$BD57,IF(M$19&lt;='様式３（療養者名簿）（⑤の場合）'!$BE57,1,0),0),0)</f>
        <v>0</v>
      </c>
      <c r="N52" s="332">
        <f>IF(N$19-'様式３（療養者名簿）（⑤の場合）'!$BD57+1&lt;=15,IF(N$19&gt;='様式３（療養者名簿）（⑤の場合）'!$BD57,IF(N$19&lt;='様式３（療養者名簿）（⑤の場合）'!$BE57,1,0),0),0)</f>
        <v>0</v>
      </c>
      <c r="O52" s="332">
        <f>IF(O$19-'様式３（療養者名簿）（⑤の場合）'!$BD57+1&lt;=15,IF(O$19&gt;='様式３（療養者名簿）（⑤の場合）'!$BD57,IF(O$19&lt;='様式３（療養者名簿）（⑤の場合）'!$BE57,1,0),0),0)</f>
        <v>0</v>
      </c>
      <c r="P52" s="332">
        <f>IF(P$19-'様式３（療養者名簿）（⑤の場合）'!$BD57+1&lt;=15,IF(P$19&gt;='様式３（療養者名簿）（⑤の場合）'!$BD57,IF(P$19&lt;='様式３（療養者名簿）（⑤の場合）'!$BE57,1,0),0),0)</f>
        <v>0</v>
      </c>
      <c r="Q52" s="332">
        <f>IF(Q$19-'様式３（療養者名簿）（⑤の場合）'!$BD57+1&lt;=15,IF(Q$19&gt;='様式３（療養者名簿）（⑤の場合）'!$BD57,IF(Q$19&lt;='様式３（療養者名簿）（⑤の場合）'!$BE57,1,0),0),0)</f>
        <v>0</v>
      </c>
      <c r="R52" s="332">
        <f>IF(R$19-'様式３（療養者名簿）（⑤の場合）'!$BD57+1&lt;=15,IF(R$19&gt;='様式３（療養者名簿）（⑤の場合）'!$BD57,IF(R$19&lt;='様式３（療養者名簿）（⑤の場合）'!$BE57,1,0),0),0)</f>
        <v>0</v>
      </c>
      <c r="S52" s="332">
        <f>IF(S$19-'様式３（療養者名簿）（⑤の場合）'!$BD57+1&lt;=15,IF(S$19&gt;='様式３（療養者名簿）（⑤の場合）'!$BD57,IF(S$19&lt;='様式３（療養者名簿）（⑤の場合）'!$BE57,1,0),0),0)</f>
        <v>0</v>
      </c>
      <c r="T52" s="332">
        <f>IF(T$19-'様式３（療養者名簿）（⑤の場合）'!$BD57+1&lt;=15,IF(T$19&gt;='様式３（療養者名簿）（⑤の場合）'!$BD57,IF(T$19&lt;='様式３（療養者名簿）（⑤の場合）'!$BE57,1,0),0),0)</f>
        <v>0</v>
      </c>
      <c r="U52" s="332">
        <f>IF(U$19-'様式３（療養者名簿）（⑤の場合）'!$BD57+1&lt;=15,IF(U$19&gt;='様式３（療養者名簿）（⑤の場合）'!$BD57,IF(U$19&lt;='様式３（療養者名簿）（⑤の場合）'!$BE57,1,0),0),0)</f>
        <v>0</v>
      </c>
      <c r="V52" s="332">
        <f>IF(V$19-'様式３（療養者名簿）（⑤の場合）'!$BD57+1&lt;=15,IF(V$19&gt;='様式３（療養者名簿）（⑤の場合）'!$BD57,IF(V$19&lt;='様式３（療養者名簿）（⑤の場合）'!$BE57,1,0),0),0)</f>
        <v>0</v>
      </c>
      <c r="W52" s="332">
        <f>IF(W$19-'様式３（療養者名簿）（⑤の場合）'!$BD57+1&lt;=15,IF(W$19&gt;='様式３（療養者名簿）（⑤の場合）'!$BD57,IF(W$19&lt;='様式３（療養者名簿）（⑤の場合）'!$BE57,1,0),0),0)</f>
        <v>0</v>
      </c>
      <c r="X52" s="332">
        <f>IF(X$19-'様式３（療養者名簿）（⑤の場合）'!$BD57+1&lt;=15,IF(X$19&gt;='様式３（療養者名簿）（⑤の場合）'!$BD57,IF(X$19&lt;='様式３（療養者名簿）（⑤の場合）'!$BE57,1,0),0),0)</f>
        <v>0</v>
      </c>
      <c r="Y52" s="332">
        <f>IF(Y$19-'様式３（療養者名簿）（⑤の場合）'!$BD57+1&lt;=15,IF(Y$19&gt;='様式３（療養者名簿）（⑤の場合）'!$BD57,IF(Y$19&lt;='様式３（療養者名簿）（⑤の場合）'!$BE57,1,0),0),0)</f>
        <v>0</v>
      </c>
      <c r="Z52" s="332">
        <f>IF(Z$19-'様式３（療養者名簿）（⑤の場合）'!$BD57+1&lt;=15,IF(Z$19&gt;='様式３（療養者名簿）（⑤の場合）'!$BD57,IF(Z$19&lt;='様式３（療養者名簿）（⑤の場合）'!$BE57,1,0),0),0)</f>
        <v>0</v>
      </c>
      <c r="AA52" s="332">
        <f>IF(AA$19-'様式３（療養者名簿）（⑤の場合）'!$BD57+1&lt;=15,IF(AA$19&gt;='様式３（療養者名簿）（⑤の場合）'!$BD57,IF(AA$19&lt;='様式３（療養者名簿）（⑤の場合）'!$BE57,1,0),0),0)</f>
        <v>0</v>
      </c>
      <c r="AB52" s="332">
        <f>IF(AB$19-'様式３（療養者名簿）（⑤の場合）'!$BD57+1&lt;=15,IF(AB$19&gt;='様式３（療養者名簿）（⑤の場合）'!$BD57,IF(AB$19&lt;='様式３（療養者名簿）（⑤の場合）'!$BE57,1,0),0),0)</f>
        <v>0</v>
      </c>
      <c r="AC52" s="332">
        <f>IF(AC$19-'様式３（療養者名簿）（⑤の場合）'!$BD57+1&lt;=15,IF(AC$19&gt;='様式３（療養者名簿）（⑤の場合）'!$BD57,IF(AC$19&lt;='様式３（療養者名簿）（⑤の場合）'!$BE57,1,0),0),0)</f>
        <v>0</v>
      </c>
      <c r="AD52" s="332">
        <f>IF(AD$19-'様式３（療養者名簿）（⑤の場合）'!$BD57+1&lt;=15,IF(AD$19&gt;='様式３（療養者名簿）（⑤の場合）'!$BD57,IF(AD$19&lt;='様式３（療養者名簿）（⑤の場合）'!$BE57,1,0),0),0)</f>
        <v>0</v>
      </c>
      <c r="AE52" s="332">
        <f>IF(AE$19-'様式３（療養者名簿）（⑤の場合）'!$BD57+1&lt;=15,IF(AE$19&gt;='様式３（療養者名簿）（⑤の場合）'!$BD57,IF(AE$19&lt;='様式３（療養者名簿）（⑤の場合）'!$BE57,1,0),0),0)</f>
        <v>0</v>
      </c>
      <c r="AF52" s="332">
        <f>IF(AF$19-'様式３（療養者名簿）（⑤の場合）'!$BD57+1&lt;=15,IF(AF$19&gt;='様式３（療養者名簿）（⑤の場合）'!$BD57,IF(AF$19&lt;='様式３（療養者名簿）（⑤の場合）'!$BE57,1,0),0),0)</f>
        <v>0</v>
      </c>
      <c r="AG52" s="332">
        <f>IF(AG$19-'様式３（療養者名簿）（⑤の場合）'!$BD57+1&lt;=15,IF(AG$19&gt;='様式３（療養者名簿）（⑤の場合）'!$BD57,IF(AG$19&lt;='様式３（療養者名簿）（⑤の場合）'!$BE57,1,0),0),0)</f>
        <v>0</v>
      </c>
      <c r="AH52" s="332">
        <f>IF(AH$19-'様式３（療養者名簿）（⑤の場合）'!$BD57+1&lt;=15,IF(AH$19&gt;='様式３（療養者名簿）（⑤の場合）'!$BD57,IF(AH$19&lt;='様式３（療養者名簿）（⑤の場合）'!$BE57,1,0),0),0)</f>
        <v>0</v>
      </c>
      <c r="AI52" s="332">
        <f>IF(AI$19-'様式３（療養者名簿）（⑤の場合）'!$BD57+1&lt;=15,IF(AI$19&gt;='様式３（療養者名簿）（⑤の場合）'!$BD57,IF(AI$19&lt;='様式３（療養者名簿）（⑤の場合）'!$BE57,1,0),0),0)</f>
        <v>0</v>
      </c>
      <c r="AJ52" s="332">
        <f>IF(AJ$19-'様式３（療養者名簿）（⑤の場合）'!$BD57+1&lt;=15,IF(AJ$19&gt;='様式３（療養者名簿）（⑤の場合）'!$BD57,IF(AJ$19&lt;='様式３（療養者名簿）（⑤の場合）'!$BE57,1,0),0),0)</f>
        <v>0</v>
      </c>
      <c r="AK52" s="332">
        <f>IF(AK$19-'様式３（療養者名簿）（⑤の場合）'!$BD57+1&lt;=15,IF(AK$19&gt;='様式３（療養者名簿）（⑤の場合）'!$BD57,IF(AK$19&lt;='様式３（療養者名簿）（⑤の場合）'!$BE57,1,0),0),0)</f>
        <v>0</v>
      </c>
      <c r="AL52" s="332">
        <f>IF(AL$19-'様式３（療養者名簿）（⑤の場合）'!$BD57+1&lt;=15,IF(AL$19&gt;='様式３（療養者名簿）（⑤の場合）'!$BD57,IF(AL$19&lt;='様式３（療養者名簿）（⑤の場合）'!$BE57,1,0),0),0)</f>
        <v>0</v>
      </c>
      <c r="AM52" s="332">
        <f>IF(AM$19-'様式３（療養者名簿）（⑤の場合）'!$BD57+1&lt;=15,IF(AM$19&gt;='様式３（療養者名簿）（⑤の場合）'!$BD57,IF(AM$19&lt;='様式３（療養者名簿）（⑤の場合）'!$BE57,1,0),0),0)</f>
        <v>0</v>
      </c>
      <c r="AN52" s="332">
        <f>IF(AN$19-'様式３（療養者名簿）（⑤の場合）'!$BD57+1&lt;=15,IF(AN$19&gt;='様式３（療養者名簿）（⑤の場合）'!$BD57,IF(AN$19&lt;='様式３（療養者名簿）（⑤の場合）'!$BE57,1,0),0),0)</f>
        <v>0</v>
      </c>
      <c r="AO52" s="332">
        <f>IF(AO$19-'様式３（療養者名簿）（⑤の場合）'!$BD57+1&lt;=15,IF(AO$19&gt;='様式３（療養者名簿）（⑤の場合）'!$BD57,IF(AO$19&lt;='様式３（療養者名簿）（⑤の場合）'!$BE57,1,0),0),0)</f>
        <v>0</v>
      </c>
      <c r="AP52" s="332">
        <f>IF(AP$19-'様式３（療養者名簿）（⑤の場合）'!$BD57+1&lt;=15,IF(AP$19&gt;='様式３（療養者名簿）（⑤の場合）'!$BD57,IF(AP$19&lt;='様式３（療養者名簿）（⑤の場合）'!$BE57,1,0),0),0)</f>
        <v>0</v>
      </c>
      <c r="AQ52" s="332">
        <f>IF(AQ$19-'様式３（療養者名簿）（⑤の場合）'!$BD57+1&lt;=15,IF(AQ$19&gt;='様式３（療養者名簿）（⑤の場合）'!$BD57,IF(AQ$19&lt;='様式３（療養者名簿）（⑤の場合）'!$BE57,1,0),0),0)</f>
        <v>0</v>
      </c>
      <c r="AR52" s="332">
        <f>IF(AR$19-'様式３（療養者名簿）（⑤の場合）'!$BD57+1&lt;=15,IF(AR$19&gt;='様式３（療養者名簿）（⑤の場合）'!$BD57,IF(AR$19&lt;='様式３（療養者名簿）（⑤の場合）'!$BE57,1,0),0),0)</f>
        <v>0</v>
      </c>
      <c r="AS52" s="332">
        <f>IF(AS$19-'様式３（療養者名簿）（⑤の場合）'!$BD57+1&lt;=15,IF(AS$19&gt;='様式３（療養者名簿）（⑤の場合）'!$BD57,IF(AS$19&lt;='様式３（療養者名簿）（⑤の場合）'!$BE57,1,0),0),0)</f>
        <v>0</v>
      </c>
      <c r="AT52" s="332">
        <f>IF(AT$19-'様式３（療養者名簿）（⑤の場合）'!$BD57+1&lt;=15,IF(AT$19&gt;='様式３（療養者名簿）（⑤の場合）'!$BD57,IF(AT$19&lt;='様式３（療養者名簿）（⑤の場合）'!$BE57,1,0),0),0)</f>
        <v>0</v>
      </c>
      <c r="AU52" s="332">
        <f>IF(AU$19-'様式３（療養者名簿）（⑤の場合）'!$BD57+1&lt;=15,IF(AU$19&gt;='様式３（療養者名簿）（⑤の場合）'!$BD57,IF(AU$19&lt;='様式３（療養者名簿）（⑤の場合）'!$BE57,1,0),0),0)</f>
        <v>0</v>
      </c>
      <c r="AV52" s="332">
        <f>IF(AV$19-'様式３（療養者名簿）（⑤の場合）'!$BD57+1&lt;=15,IF(AV$19&gt;='様式３（療養者名簿）（⑤の場合）'!$BD57,IF(AV$19&lt;='様式３（療養者名簿）（⑤の場合）'!$BE57,1,0),0),0)</f>
        <v>0</v>
      </c>
      <c r="AW52" s="332">
        <f>IF(AW$19-'様式３（療養者名簿）（⑤の場合）'!$BD57+1&lt;=15,IF(AW$19&gt;='様式３（療養者名簿）（⑤の場合）'!$BD57,IF(AW$19&lt;='様式３（療養者名簿）（⑤の場合）'!$BE57,1,0),0),0)</f>
        <v>0</v>
      </c>
      <c r="AX52" s="332">
        <f>IF(AX$19-'様式３（療養者名簿）（⑤の場合）'!$BD57+1&lt;=15,IF(AX$19&gt;='様式３（療養者名簿）（⑤の場合）'!$BD57,IF(AX$19&lt;='様式３（療養者名簿）（⑤の場合）'!$BE57,1,0),0),0)</f>
        <v>0</v>
      </c>
      <c r="AY52" s="332">
        <f>IF(AY$19-'様式３（療養者名簿）（⑤の場合）'!$BD57+1&lt;=15,IF(AY$19&gt;='様式３（療養者名簿）（⑤の場合）'!$BD57,IF(AY$19&lt;='様式３（療養者名簿）（⑤の場合）'!$BE57,1,0),0),0)</f>
        <v>0</v>
      </c>
      <c r="AZ52" s="332">
        <f>IF(AZ$19-'様式３（療養者名簿）（⑤の場合）'!$BD57+1&lt;=15,IF(AZ$19&gt;='様式３（療養者名簿）（⑤の場合）'!$BD57,IF(AZ$19&lt;='様式３（療養者名簿）（⑤の場合）'!$BE57,1,0),0),0)</f>
        <v>0</v>
      </c>
      <c r="BA52" s="332">
        <f>IF(BA$19-'様式３（療養者名簿）（⑤の場合）'!$BD57+1&lt;=15,IF(BA$19&gt;='様式３（療養者名簿）（⑤の場合）'!$BD57,IF(BA$19&lt;='様式３（療養者名簿）（⑤の場合）'!$BE57,1,0),0),0)</f>
        <v>0</v>
      </c>
      <c r="BB52" s="332">
        <f>IF(BB$19-'様式３（療養者名簿）（⑤の場合）'!$BD57+1&lt;=15,IF(BB$19&gt;='様式３（療養者名簿）（⑤の場合）'!$BD57,IF(BB$19&lt;='様式３（療養者名簿）（⑤の場合）'!$BE57,1,0),0),0)</f>
        <v>0</v>
      </c>
      <c r="BC52" s="332">
        <f>IF(BC$19-'様式３（療養者名簿）（⑤の場合）'!$BD57+1&lt;=15,IF(BC$19&gt;='様式３（療養者名簿）（⑤の場合）'!$BD57,IF(BC$19&lt;='様式３（療養者名簿）（⑤の場合）'!$BE57,1,0),0),0)</f>
        <v>0</v>
      </c>
      <c r="BD52" s="332">
        <f>IF(BD$19-'様式３（療養者名簿）（⑤の場合）'!$BD57+1&lt;=15,IF(BD$19&gt;='様式３（療養者名簿）（⑤の場合）'!$BD57,IF(BD$19&lt;='様式３（療養者名簿）（⑤の場合）'!$BE57,1,0),0),0)</f>
        <v>0</v>
      </c>
      <c r="BE52" s="332">
        <f>IF(BE$19-'様式３（療養者名簿）（⑤の場合）'!$BD57+1&lt;=15,IF(BE$19&gt;='様式３（療養者名簿）（⑤の場合）'!$BD57,IF(BE$19&lt;='様式３（療養者名簿）（⑤の場合）'!$BE57,1,0),0),0)</f>
        <v>0</v>
      </c>
      <c r="BF52" s="332">
        <f>IF(BF$19-'様式３（療養者名簿）（⑤の場合）'!$BD57+1&lt;=15,IF(BF$19&gt;='様式３（療養者名簿）（⑤の場合）'!$BD57,IF(BF$19&lt;='様式３（療養者名簿）（⑤の場合）'!$BE57,1,0),0),0)</f>
        <v>0</v>
      </c>
      <c r="BG52" s="332">
        <f>IF(BG$19-'様式３（療養者名簿）（⑤の場合）'!$BD57+1&lt;=15,IF(BG$19&gt;='様式３（療養者名簿）（⑤の場合）'!$BD57,IF(BG$19&lt;='様式３（療養者名簿）（⑤の場合）'!$BE57,1,0),0),0)</f>
        <v>0</v>
      </c>
      <c r="BH52" s="332">
        <f>IF(BH$19-'様式３（療養者名簿）（⑤の場合）'!$BD57+1&lt;=15,IF(BH$19&gt;='様式３（療養者名簿）（⑤の場合）'!$BD57,IF(BH$19&lt;='様式３（療養者名簿）（⑤の場合）'!$BE57,1,0),0),0)</f>
        <v>0</v>
      </c>
      <c r="BI52" s="332">
        <f>IF(BI$19-'様式３（療養者名簿）（⑤の場合）'!$BD57+1&lt;=15,IF(BI$19&gt;='様式３（療養者名簿）（⑤の場合）'!$BD57,IF(BI$19&lt;='様式３（療養者名簿）（⑤の場合）'!$BE57,1,0),0),0)</f>
        <v>0</v>
      </c>
      <c r="BJ52" s="332">
        <f>IF(BJ$19-'様式３（療養者名簿）（⑤の場合）'!$BD57+1&lt;=15,IF(BJ$19&gt;='様式３（療養者名簿）（⑤の場合）'!$BD57,IF(BJ$19&lt;='様式３（療養者名簿）（⑤の場合）'!$BE57,1,0),0),0)</f>
        <v>0</v>
      </c>
      <c r="BK52" s="332">
        <f>IF(BK$19-'様式３（療養者名簿）（⑤の場合）'!$BD57+1&lt;=15,IF(BK$19&gt;='様式３（療養者名簿）（⑤の場合）'!$BD57,IF(BK$19&lt;='様式３（療養者名簿）（⑤の場合）'!$BE57,1,0),0),0)</f>
        <v>0</v>
      </c>
      <c r="BL52" s="332">
        <f>IF(BL$19-'様式３（療養者名簿）（⑤の場合）'!$BD57+1&lt;=15,IF(BL$19&gt;='様式３（療養者名簿）（⑤の場合）'!$BD57,IF(BL$19&lt;='様式３（療養者名簿）（⑤の場合）'!$BE57,1,0),0),0)</f>
        <v>0</v>
      </c>
      <c r="BM52" s="332">
        <f>IF(BM$19-'様式３（療養者名簿）（⑤の場合）'!$BD57+1&lt;=15,IF(BM$19&gt;='様式３（療養者名簿）（⑤の場合）'!$BD57,IF(BM$19&lt;='様式３（療養者名簿）（⑤の場合）'!$BE57,1,0),0),0)</f>
        <v>0</v>
      </c>
      <c r="BN52" s="332">
        <f>IF(BN$19-'様式３（療養者名簿）（⑤の場合）'!$BD57+1&lt;=15,IF(BN$19&gt;='様式３（療養者名簿）（⑤の場合）'!$BD57,IF(BN$19&lt;='様式３（療養者名簿）（⑤の場合）'!$BE57,1,0),0),0)</f>
        <v>0</v>
      </c>
      <c r="BO52" s="332">
        <f>IF(BO$19-'様式３（療養者名簿）（⑤の場合）'!$BD57+1&lt;=15,IF(BO$19&gt;='様式３（療養者名簿）（⑤の場合）'!$BD57,IF(BO$19&lt;='様式３（療養者名簿）（⑤の場合）'!$BE57,1,0),0),0)</f>
        <v>0</v>
      </c>
      <c r="BP52" s="332">
        <f>IF(BP$19-'様式３（療養者名簿）（⑤の場合）'!$BD57+1&lt;=15,IF(BP$19&gt;='様式３（療養者名簿）（⑤の場合）'!$BD57,IF(BP$19&lt;='様式３（療養者名簿）（⑤の場合）'!$BE57,1,0),0),0)</f>
        <v>0</v>
      </c>
      <c r="BQ52" s="332">
        <f>IF(BQ$19-'様式３（療養者名簿）（⑤の場合）'!$BD57+1&lt;=15,IF(BQ$19&gt;='様式３（療養者名簿）（⑤の場合）'!$BD57,IF(BQ$19&lt;='様式３（療養者名簿）（⑤の場合）'!$BE57,1,0),0),0)</f>
        <v>0</v>
      </c>
      <c r="BR52" s="332">
        <f>IF(BR$19-'様式３（療養者名簿）（⑤の場合）'!$BD57+1&lt;=15,IF(BR$19&gt;='様式３（療養者名簿）（⑤の場合）'!$BD57,IF(BR$19&lt;='様式３（療養者名簿）（⑤の場合）'!$BE57,1,0),0),0)</f>
        <v>0</v>
      </c>
      <c r="BS52" s="332">
        <f>IF(BS$19-'様式３（療養者名簿）（⑤の場合）'!$BD57+1&lt;=15,IF(BS$19&gt;='様式３（療養者名簿）（⑤の場合）'!$BD57,IF(BS$19&lt;='様式３（療養者名簿）（⑤の場合）'!$BE57,1,0),0),0)</f>
        <v>0</v>
      </c>
      <c r="BT52" s="332">
        <f>IF(BT$19-'様式３（療養者名簿）（⑤の場合）'!$BD57+1&lt;=15,IF(BT$19&gt;='様式３（療養者名簿）（⑤の場合）'!$BD57,IF(BT$19&lt;='様式３（療養者名簿）（⑤の場合）'!$BE57,1,0),0),0)</f>
        <v>0</v>
      </c>
      <c r="BU52" s="332">
        <f>IF(BU$19-'様式３（療養者名簿）（⑤の場合）'!$BD57+1&lt;=15,IF(BU$19&gt;='様式３（療養者名簿）（⑤の場合）'!$BD57,IF(BU$19&lt;='様式３（療養者名簿）（⑤の場合）'!$BE57,1,0),0),0)</f>
        <v>0</v>
      </c>
      <c r="BV52" s="332">
        <f>IF(BV$19-'様式３（療養者名簿）（⑤の場合）'!$BD57+1&lt;=15,IF(BV$19&gt;='様式３（療養者名簿）（⑤の場合）'!$BD57,IF(BV$19&lt;='様式３（療養者名簿）（⑤の場合）'!$BE57,1,0),0),0)</f>
        <v>0</v>
      </c>
      <c r="BW52" s="332">
        <f>IF(BW$19-'様式３（療養者名簿）（⑤の場合）'!$BD57+1&lt;=15,IF(BW$19&gt;='様式３（療養者名簿）（⑤の場合）'!$BD57,IF(BW$19&lt;='様式３（療養者名簿）（⑤の場合）'!$BE57,1,0),0),0)</f>
        <v>0</v>
      </c>
      <c r="BX52" s="332">
        <f>IF(BX$19-'様式３（療養者名簿）（⑤の場合）'!$BD57+1&lt;=15,IF(BX$19&gt;='様式３（療養者名簿）（⑤の場合）'!$BD57,IF(BX$19&lt;='様式３（療養者名簿）（⑤の場合）'!$BE57,1,0),0),0)</f>
        <v>0</v>
      </c>
      <c r="BY52" s="332">
        <f>IF(BY$19-'様式３（療養者名簿）（⑤の場合）'!$BD57+1&lt;=15,IF(BY$19&gt;='様式３（療養者名簿）（⑤の場合）'!$BD57,IF(BY$19&lt;='様式３（療養者名簿）（⑤の場合）'!$BE57,1,0),0),0)</f>
        <v>0</v>
      </c>
      <c r="BZ52" s="332">
        <f>IF(BZ$19-'様式３（療養者名簿）（⑤の場合）'!$BD57+1&lt;=15,IF(BZ$19&gt;='様式３（療養者名簿）（⑤の場合）'!$BD57,IF(BZ$19&lt;='様式３（療養者名簿）（⑤の場合）'!$BE57,1,0),0),0)</f>
        <v>0</v>
      </c>
      <c r="CA52" s="332">
        <f>IF(CA$19-'様式３（療養者名簿）（⑤の場合）'!$BD57+1&lt;=15,IF(CA$19&gt;='様式３（療養者名簿）（⑤の場合）'!$BD57,IF(CA$19&lt;='様式３（療養者名簿）（⑤の場合）'!$BE57,1,0),0),0)</f>
        <v>0</v>
      </c>
      <c r="CB52" s="332">
        <f>IF(CB$19-'様式３（療養者名簿）（⑤の場合）'!$BD57+1&lt;=15,IF(CB$19&gt;='様式３（療養者名簿）（⑤の場合）'!$BD57,IF(CB$19&lt;='様式３（療養者名簿）（⑤の場合）'!$BE57,1,0),0),0)</f>
        <v>0</v>
      </c>
      <c r="CC52" s="332">
        <f>IF(CC$19-'様式３（療養者名簿）（⑤の場合）'!$BD57+1&lt;=15,IF(CC$19&gt;='様式３（療養者名簿）（⑤の場合）'!$BD57,IF(CC$19&lt;='様式３（療養者名簿）（⑤の場合）'!$BE57,1,0),0),0)</f>
        <v>0</v>
      </c>
      <c r="CD52" s="332">
        <f>IF(CD$19-'様式３（療養者名簿）（⑤の場合）'!$BD57+1&lt;=15,IF(CD$19&gt;='様式３（療養者名簿）（⑤の場合）'!$BD57,IF(CD$19&lt;='様式３（療養者名簿）（⑤の場合）'!$BE57,1,0),0),0)</f>
        <v>0</v>
      </c>
      <c r="CE52" s="332">
        <f>IF(CE$19-'様式３（療養者名簿）（⑤の場合）'!$BD57+1&lt;=15,IF(CE$19&gt;='様式３（療養者名簿）（⑤の場合）'!$BD57,IF(CE$19&lt;='様式３（療養者名簿）（⑤の場合）'!$BE57,1,0),0),0)</f>
        <v>0</v>
      </c>
      <c r="CF52" s="332">
        <f>IF(CF$19-'様式３（療養者名簿）（⑤の場合）'!$BD57+1&lt;=15,IF(CF$19&gt;='様式３（療養者名簿）（⑤の場合）'!$BD57,IF(CF$19&lt;='様式３（療養者名簿）（⑤の場合）'!$BE57,1,0),0),0)</f>
        <v>0</v>
      </c>
      <c r="CG52" s="332">
        <f>IF(CG$19-'様式３（療養者名簿）（⑤の場合）'!$BD57+1&lt;=15,IF(CG$19&gt;='様式３（療養者名簿）（⑤の場合）'!$BD57,IF(CG$19&lt;='様式３（療養者名簿）（⑤の場合）'!$BE57,1,0),0),0)</f>
        <v>0</v>
      </c>
      <c r="CH52" s="332">
        <f>IF(CH$19-'様式３（療養者名簿）（⑤の場合）'!$BD57+1&lt;=15,IF(CH$19&gt;='様式３（療養者名簿）（⑤の場合）'!$BD57,IF(CH$19&lt;='様式３（療養者名簿）（⑤の場合）'!$BE57,1,0),0),0)</f>
        <v>0</v>
      </c>
      <c r="CI52" s="332">
        <f>IF(CI$19-'様式３（療養者名簿）（⑤の場合）'!$BD57+1&lt;=15,IF(CI$19&gt;='様式３（療養者名簿）（⑤の場合）'!$BD57,IF(CI$19&lt;='様式３（療養者名簿）（⑤の場合）'!$BE57,1,0),0),0)</f>
        <v>0</v>
      </c>
      <c r="CJ52" s="332">
        <f>IF(CJ$19-'様式３（療養者名簿）（⑤の場合）'!$BD57+1&lt;=15,IF(CJ$19&gt;='様式３（療養者名簿）（⑤の場合）'!$BD57,IF(CJ$19&lt;='様式３（療養者名簿）（⑤の場合）'!$BE57,1,0),0),0)</f>
        <v>0</v>
      </c>
      <c r="CK52" s="332">
        <f>IF(CK$19-'様式３（療養者名簿）（⑤の場合）'!$BD57+1&lt;=15,IF(CK$19&gt;='様式３（療養者名簿）（⑤の場合）'!$BD57,IF(CK$19&lt;='様式３（療養者名簿）（⑤の場合）'!$BE57,1,0),0),0)</f>
        <v>0</v>
      </c>
      <c r="CL52" s="332">
        <f>IF(CL$19-'様式３（療養者名簿）（⑤の場合）'!$BD57+1&lt;=15,IF(CL$19&gt;='様式３（療養者名簿）（⑤の場合）'!$BD57,IF(CL$19&lt;='様式３（療養者名簿）（⑤の場合）'!$BE57,1,0),0),0)</f>
        <v>0</v>
      </c>
      <c r="CM52" s="332">
        <f>IF(CM$19-'様式３（療養者名簿）（⑤の場合）'!$BD57+1&lt;=15,IF(CM$19&gt;='様式３（療養者名簿）（⑤の場合）'!$BD57,IF(CM$19&lt;='様式３（療養者名簿）（⑤の場合）'!$BE57,1,0),0),0)</f>
        <v>0</v>
      </c>
      <c r="CN52" s="332">
        <f>IF(CN$19-'様式３（療養者名簿）（⑤の場合）'!$BD57+1&lt;=15,IF(CN$19&gt;='様式３（療養者名簿）（⑤の場合）'!$BD57,IF(CN$19&lt;='様式３（療養者名簿）（⑤の場合）'!$BE57,1,0),0),0)</f>
        <v>0</v>
      </c>
      <c r="CO52" s="332">
        <f>IF(CO$19-'様式３（療養者名簿）（⑤の場合）'!$BD57+1&lt;=15,IF(CO$19&gt;='様式３（療養者名簿）（⑤の場合）'!$BD57,IF(CO$19&lt;='様式３（療養者名簿）（⑤の場合）'!$BE57,1,0),0),0)</f>
        <v>0</v>
      </c>
      <c r="CP52" s="332">
        <f>IF(CP$19-'様式３（療養者名簿）（⑤の場合）'!$BD57+1&lt;=15,IF(CP$19&gt;='様式３（療養者名簿）（⑤の場合）'!$BD57,IF(CP$19&lt;='様式３（療養者名簿）（⑤の場合）'!$BE57,1,0),0),0)</f>
        <v>0</v>
      </c>
      <c r="CQ52" s="332">
        <f>IF(CQ$19-'様式３（療養者名簿）（⑤の場合）'!$BD57+1&lt;=15,IF(CQ$19&gt;='様式３（療養者名簿）（⑤の場合）'!$BD57,IF(CQ$19&lt;='様式３（療養者名簿）（⑤の場合）'!$BE57,1,0),0),0)</f>
        <v>0</v>
      </c>
      <c r="CR52" s="332">
        <f>IF(CR$19-'様式３（療養者名簿）（⑤の場合）'!$BD57+1&lt;=15,IF(CR$19&gt;='様式３（療養者名簿）（⑤の場合）'!$BD57,IF(CR$19&lt;='様式３（療養者名簿）（⑤の場合）'!$BE57,1,0),0),0)</f>
        <v>0</v>
      </c>
      <c r="CS52" s="332">
        <f>IF(CS$19-'様式３（療養者名簿）（⑤の場合）'!$BD57+1&lt;=15,IF(CS$19&gt;='様式３（療養者名簿）（⑤の場合）'!$BD57,IF(CS$19&lt;='様式３（療養者名簿）（⑤の場合）'!$BE57,1,0),0),0)</f>
        <v>0</v>
      </c>
      <c r="CT52" s="332">
        <f>IF(CT$19-'様式３（療養者名簿）（⑤の場合）'!$BD57+1&lt;=15,IF(CT$19&gt;='様式３（療養者名簿）（⑤の場合）'!$BD57,IF(CT$19&lt;='様式３（療養者名簿）（⑤の場合）'!$BE57,1,0),0),0)</f>
        <v>0</v>
      </c>
      <c r="CU52" s="332">
        <f>IF(CU$19-'様式３（療養者名簿）（⑤の場合）'!$BD57+1&lt;=15,IF(CU$19&gt;='様式３（療養者名簿）（⑤の場合）'!$BD57,IF(CU$19&lt;='様式３（療養者名簿）（⑤の場合）'!$BE57,1,0),0),0)</f>
        <v>0</v>
      </c>
      <c r="CV52" s="332">
        <f>IF(CV$19-'様式３（療養者名簿）（⑤の場合）'!$BD57+1&lt;=15,IF(CV$19&gt;='様式３（療養者名簿）（⑤の場合）'!$BD57,IF(CV$19&lt;='様式３（療養者名簿）（⑤の場合）'!$BE57,1,0),0),0)</f>
        <v>0</v>
      </c>
      <c r="CW52" s="332">
        <f>IF(CW$19-'様式３（療養者名簿）（⑤の場合）'!$BD57+1&lt;=15,IF(CW$19&gt;='様式３（療養者名簿）（⑤の場合）'!$BD57,IF(CW$19&lt;='様式３（療養者名簿）（⑤の場合）'!$BE57,1,0),0),0)</f>
        <v>0</v>
      </c>
      <c r="CX52" s="332">
        <f>IF(CX$19-'様式３（療養者名簿）（⑤の場合）'!$BD57+1&lt;=15,IF(CX$19&gt;='様式３（療養者名簿）（⑤の場合）'!$BD57,IF(CX$19&lt;='様式３（療養者名簿）（⑤の場合）'!$BE57,1,0),0),0)</f>
        <v>0</v>
      </c>
      <c r="CY52" s="332">
        <f>IF(CY$19-'様式３（療養者名簿）（⑤の場合）'!$BD57+1&lt;=15,IF(CY$19&gt;='様式３（療養者名簿）（⑤の場合）'!$BD57,IF(CY$19&lt;='様式３（療養者名簿）（⑤の場合）'!$BE57,1,0),0),0)</f>
        <v>0</v>
      </c>
      <c r="CZ52" s="332">
        <f>IF(CZ$19-'様式３（療養者名簿）（⑤の場合）'!$BD57+1&lt;=15,IF(CZ$19&gt;='様式３（療養者名簿）（⑤の場合）'!$BD57,IF(CZ$19&lt;='様式３（療養者名簿）（⑤の場合）'!$BE57,1,0),0),0)</f>
        <v>0</v>
      </c>
      <c r="DA52" s="332">
        <f>IF(DA$19-'様式３（療養者名簿）（⑤の場合）'!$BD57+1&lt;=15,IF(DA$19&gt;='様式３（療養者名簿）（⑤の場合）'!$BD57,IF(DA$19&lt;='様式３（療養者名簿）（⑤の場合）'!$BE57,1,0),0),0)</f>
        <v>0</v>
      </c>
      <c r="DB52" s="332">
        <f>IF(DB$19-'様式３（療養者名簿）（⑤の場合）'!$BD57+1&lt;=15,IF(DB$19&gt;='様式３（療養者名簿）（⑤の場合）'!$BD57,IF(DB$19&lt;='様式３（療養者名簿）（⑤の場合）'!$BE57,1,0),0),0)</f>
        <v>0</v>
      </c>
      <c r="DC52" s="332">
        <f>IF(DC$19-'様式３（療養者名簿）（⑤の場合）'!$BD57+1&lt;=15,IF(DC$19&gt;='様式３（療養者名簿）（⑤の場合）'!$BD57,IF(DC$19&lt;='様式３（療養者名簿）（⑤の場合）'!$BE57,1,0),0),0)</f>
        <v>0</v>
      </c>
      <c r="DD52" s="332">
        <f>IF(DD$19-'様式３（療養者名簿）（⑤の場合）'!$BD57+1&lt;=15,IF(DD$19&gt;='様式３（療養者名簿）（⑤の場合）'!$BD57,IF(DD$19&lt;='様式３（療養者名簿）（⑤の場合）'!$BE57,1,0),0),0)</f>
        <v>0</v>
      </c>
      <c r="DE52" s="332">
        <f>IF(DE$19-'様式３（療養者名簿）（⑤の場合）'!$BD57+1&lt;=15,IF(DE$19&gt;='様式３（療養者名簿）（⑤の場合）'!$BD57,IF(DE$19&lt;='様式３（療養者名簿）（⑤の場合）'!$BE57,1,0),0),0)</f>
        <v>0</v>
      </c>
      <c r="DF52" s="332">
        <f>IF(DF$19-'様式３（療養者名簿）（⑤の場合）'!$BD57+1&lt;=15,IF(DF$19&gt;='様式３（療養者名簿）（⑤の場合）'!$BD57,IF(DF$19&lt;='様式３（療養者名簿）（⑤の場合）'!$BE57,1,0),0),0)</f>
        <v>0</v>
      </c>
      <c r="DG52" s="332">
        <f>IF(DG$19-'様式３（療養者名簿）（⑤の場合）'!$BD57+1&lt;=15,IF(DG$19&gt;='様式３（療養者名簿）（⑤の場合）'!$BD57,IF(DG$19&lt;='様式３（療養者名簿）（⑤の場合）'!$BE57,1,0),0),0)</f>
        <v>0</v>
      </c>
      <c r="DH52" s="332">
        <f>IF(DH$19-'様式３（療養者名簿）（⑤の場合）'!$BD57+1&lt;=15,IF(DH$19&gt;='様式３（療養者名簿）（⑤の場合）'!$BD57,IF(DH$19&lt;='様式３（療養者名簿）（⑤の場合）'!$BE57,1,0),0),0)</f>
        <v>0</v>
      </c>
      <c r="DI52" s="332">
        <f>IF(DI$19-'様式３（療養者名簿）（⑤の場合）'!$BD57+1&lt;=15,IF(DI$19&gt;='様式３（療養者名簿）（⑤の場合）'!$BD57,IF(DI$19&lt;='様式３（療養者名簿）（⑤の場合）'!$BE57,1,0),0),0)</f>
        <v>0</v>
      </c>
      <c r="DJ52" s="332">
        <f>IF(DJ$19-'様式３（療養者名簿）（⑤の場合）'!$BD57+1&lt;=15,IF(DJ$19&gt;='様式３（療養者名簿）（⑤の場合）'!$BD57,IF(DJ$19&lt;='様式３（療養者名簿）（⑤の場合）'!$BE57,1,0),0),0)</f>
        <v>0</v>
      </c>
      <c r="DK52" s="332">
        <f>IF(DK$19-'様式３（療養者名簿）（⑤の場合）'!$BD57+1&lt;=15,IF(DK$19&gt;='様式３（療養者名簿）（⑤の場合）'!$BD57,IF(DK$19&lt;='様式３（療養者名簿）（⑤の場合）'!$BE57,1,0),0),0)</f>
        <v>0</v>
      </c>
      <c r="DL52" s="332">
        <f>IF(DL$19-'様式３（療養者名簿）（⑤の場合）'!$BD57+1&lt;=15,IF(DL$19&gt;='様式３（療養者名簿）（⑤の場合）'!$BD57,IF(DL$19&lt;='様式３（療養者名簿）（⑤の場合）'!$BE57,1,0),0),0)</f>
        <v>0</v>
      </c>
      <c r="DM52" s="332">
        <f>IF(DM$19-'様式３（療養者名簿）（⑤の場合）'!$BD57+1&lt;=15,IF(DM$19&gt;='様式３（療養者名簿）（⑤の場合）'!$BD57,IF(DM$19&lt;='様式３（療養者名簿）（⑤の場合）'!$BE57,1,0),0),0)</f>
        <v>0</v>
      </c>
      <c r="DN52" s="332">
        <f>IF(DN$19-'様式３（療養者名簿）（⑤の場合）'!$BD57+1&lt;=15,IF(DN$19&gt;='様式３（療養者名簿）（⑤の場合）'!$BD57,IF(DN$19&lt;='様式３（療養者名簿）（⑤の場合）'!$BE57,1,0),0),0)</f>
        <v>0</v>
      </c>
      <c r="DO52" s="332">
        <f>IF(DO$19-'様式３（療養者名簿）（⑤の場合）'!$BD57+1&lt;=15,IF(DO$19&gt;='様式３（療養者名簿）（⑤の場合）'!$BD57,IF(DO$19&lt;='様式３（療養者名簿）（⑤の場合）'!$BE57,1,0),0),0)</f>
        <v>0</v>
      </c>
      <c r="DP52" s="332">
        <f>IF(DP$19-'様式３（療養者名簿）（⑤の場合）'!$BD57+1&lt;=15,IF(DP$19&gt;='様式３（療養者名簿）（⑤の場合）'!$BD57,IF(DP$19&lt;='様式３（療養者名簿）（⑤の場合）'!$BE57,1,0),0),0)</f>
        <v>0</v>
      </c>
      <c r="DQ52" s="332">
        <f>IF(DQ$19-'様式３（療養者名簿）（⑤の場合）'!$BD57+1&lt;=15,IF(DQ$19&gt;='様式３（療養者名簿）（⑤の場合）'!$BD57,IF(DQ$19&lt;='様式３（療養者名簿）（⑤の場合）'!$BE57,1,0),0),0)</f>
        <v>0</v>
      </c>
      <c r="DR52" s="332">
        <f>IF(DR$19-'様式３（療養者名簿）（⑤の場合）'!$BD57+1&lt;=15,IF(DR$19&gt;='様式３（療養者名簿）（⑤の場合）'!$BD57,IF(DR$19&lt;='様式３（療養者名簿）（⑤の場合）'!$BE57,1,0),0),0)</f>
        <v>0</v>
      </c>
      <c r="DS52" s="332">
        <f>IF(DS$19-'様式３（療養者名簿）（⑤の場合）'!$BD57+1&lt;=15,IF(DS$19&gt;='様式３（療養者名簿）（⑤の場合）'!$BD57,IF(DS$19&lt;='様式３（療養者名簿）（⑤の場合）'!$BE57,1,0),0),0)</f>
        <v>0</v>
      </c>
      <c r="DT52" s="332">
        <f>IF(DT$19-'様式３（療養者名簿）（⑤の場合）'!$BD57+1&lt;=15,IF(DT$19&gt;='様式３（療養者名簿）（⑤の場合）'!$BD57,IF(DT$19&lt;='様式３（療養者名簿）（⑤の場合）'!$BE57,1,0),0),0)</f>
        <v>0</v>
      </c>
      <c r="DU52" s="332">
        <f>IF(DU$19-'様式３（療養者名簿）（⑤の場合）'!$BD57+1&lt;=15,IF(DU$19&gt;='様式３（療養者名簿）（⑤の場合）'!$BD57,IF(DU$19&lt;='様式３（療養者名簿）（⑤の場合）'!$BE57,1,0),0),0)</f>
        <v>0</v>
      </c>
      <c r="DV52" s="332">
        <f>IF(DV$19-'様式３（療養者名簿）（⑤の場合）'!$BD57+1&lt;=15,IF(DV$19&gt;='様式３（療養者名簿）（⑤の場合）'!$BD57,IF(DV$19&lt;='様式３（療養者名簿）（⑤の場合）'!$BE57,1,0),0),0)</f>
        <v>0</v>
      </c>
      <c r="DW52" s="332">
        <f>IF(DW$19-'様式３（療養者名簿）（⑤の場合）'!$BD57+1&lt;=15,IF(DW$19&gt;='様式３（療養者名簿）（⑤の場合）'!$BD57,IF(DW$19&lt;='様式３（療養者名簿）（⑤の場合）'!$BE57,1,0),0),0)</f>
        <v>0</v>
      </c>
      <c r="DX52" s="332">
        <f>IF(DX$19-'様式３（療養者名簿）（⑤の場合）'!$BD57+1&lt;=15,IF(DX$19&gt;='様式３（療養者名簿）（⑤の場合）'!$BD57,IF(DX$19&lt;='様式３（療養者名簿）（⑤の場合）'!$BE57,1,0),0),0)</f>
        <v>0</v>
      </c>
      <c r="DY52" s="332">
        <f>IF(DY$19-'様式３（療養者名簿）（⑤の場合）'!$BD57+1&lt;=15,IF(DY$19&gt;='様式３（療養者名簿）（⑤の場合）'!$BD57,IF(DY$19&lt;='様式３（療養者名簿）（⑤の場合）'!$BE57,1,0),0),0)</f>
        <v>0</v>
      </c>
      <c r="DZ52" s="332">
        <f>IF(DZ$19-'様式３（療養者名簿）（⑤の場合）'!$BD57+1&lt;=15,IF(DZ$19&gt;='様式３（療養者名簿）（⑤の場合）'!$BD57,IF(DZ$19&lt;='様式３（療養者名簿）（⑤の場合）'!$BE57,1,0),0),0)</f>
        <v>0</v>
      </c>
      <c r="EA52" s="332">
        <f>IF(EA$19-'様式３（療養者名簿）（⑤の場合）'!$BD57+1&lt;=15,IF(EA$19&gt;='様式３（療養者名簿）（⑤の場合）'!$BD57,IF(EA$19&lt;='様式３（療養者名簿）（⑤の場合）'!$BE57,1,0),0),0)</f>
        <v>0</v>
      </c>
      <c r="EB52" s="332">
        <f>IF(EB$19-'様式３（療養者名簿）（⑤の場合）'!$BD57+1&lt;=15,IF(EB$19&gt;='様式３（療養者名簿）（⑤の場合）'!$BD57,IF(EB$19&lt;='様式３（療養者名簿）（⑤の場合）'!$BE57,1,0),0),0)</f>
        <v>0</v>
      </c>
      <c r="EC52" s="332">
        <f>IF(EC$19-'様式３（療養者名簿）（⑤の場合）'!$BD57+1&lt;=15,IF(EC$19&gt;='様式３（療養者名簿）（⑤の場合）'!$BD57,IF(EC$19&lt;='様式３（療養者名簿）（⑤の場合）'!$BE57,1,0),0),0)</f>
        <v>0</v>
      </c>
      <c r="ED52" s="332">
        <f>IF(ED$19-'様式３（療養者名簿）（⑤の場合）'!$BD57+1&lt;=15,IF(ED$19&gt;='様式３（療養者名簿）（⑤の場合）'!$BD57,IF(ED$19&lt;='様式３（療養者名簿）（⑤の場合）'!$BE57,1,0),0),0)</f>
        <v>0</v>
      </c>
      <c r="EE52" s="332">
        <f>IF(EE$19-'様式３（療養者名簿）（⑤の場合）'!$BD57+1&lt;=15,IF(EE$19&gt;='様式３（療養者名簿）（⑤の場合）'!$BD57,IF(EE$19&lt;='様式３（療養者名簿）（⑤の場合）'!$BE57,1,0),0),0)</f>
        <v>0</v>
      </c>
      <c r="EF52" s="332">
        <f>IF(EF$19-'様式３（療養者名簿）（⑤の場合）'!$BD57+1&lt;=15,IF(EF$19&gt;='様式３（療養者名簿）（⑤の場合）'!$BD57,IF(EF$19&lt;='様式３（療養者名簿）（⑤の場合）'!$BE57,1,0),0),0)</f>
        <v>0</v>
      </c>
      <c r="EG52" s="332">
        <f>IF(EG$19-'様式３（療養者名簿）（⑤の場合）'!$BD57+1&lt;=15,IF(EG$19&gt;='様式３（療養者名簿）（⑤の場合）'!$BD57,IF(EG$19&lt;='様式３（療養者名簿）（⑤の場合）'!$BE57,1,0),0),0)</f>
        <v>0</v>
      </c>
      <c r="EH52" s="332">
        <f>IF(EH$19-'様式３（療養者名簿）（⑤の場合）'!$BD57+1&lt;=15,IF(EH$19&gt;='様式３（療養者名簿）（⑤の場合）'!$BD57,IF(EH$19&lt;='様式３（療養者名簿）（⑤の場合）'!$BE57,1,0),0),0)</f>
        <v>0</v>
      </c>
      <c r="EI52" s="332">
        <f>IF(EI$19-'様式３（療養者名簿）（⑤の場合）'!$BD57+1&lt;=15,IF(EI$19&gt;='様式３（療養者名簿）（⑤の場合）'!$BD57,IF(EI$19&lt;='様式３（療養者名簿）（⑤の場合）'!$BE57,1,0),0),0)</f>
        <v>0</v>
      </c>
      <c r="EJ52" s="332">
        <f>IF(EJ$19-'様式３（療養者名簿）（⑤の場合）'!$BD57+1&lt;=15,IF(EJ$19&gt;='様式３（療養者名簿）（⑤の場合）'!$BD57,IF(EJ$19&lt;='様式３（療養者名簿）（⑤の場合）'!$BE57,1,0),0),0)</f>
        <v>0</v>
      </c>
      <c r="EK52" s="332">
        <f>IF(EK$19-'様式３（療養者名簿）（⑤の場合）'!$BD57+1&lt;=15,IF(EK$19&gt;='様式３（療養者名簿）（⑤の場合）'!$BD57,IF(EK$19&lt;='様式３（療養者名簿）（⑤の場合）'!$BE57,1,0),0),0)</f>
        <v>0</v>
      </c>
      <c r="EL52" s="332">
        <f>IF(EL$19-'様式３（療養者名簿）（⑤の場合）'!$BD57+1&lt;=15,IF(EL$19&gt;='様式３（療養者名簿）（⑤の場合）'!$BD57,IF(EL$19&lt;='様式３（療養者名簿）（⑤の場合）'!$BE57,1,0),0),0)</f>
        <v>0</v>
      </c>
      <c r="EM52" s="332">
        <f>IF(EM$19-'様式３（療養者名簿）（⑤の場合）'!$BD57+1&lt;=15,IF(EM$19&gt;='様式３（療養者名簿）（⑤の場合）'!$BD57,IF(EM$19&lt;='様式３（療養者名簿）（⑤の場合）'!$BE57,1,0),0),0)</f>
        <v>0</v>
      </c>
      <c r="EN52" s="332">
        <f>IF(EN$19-'様式３（療養者名簿）（⑤の場合）'!$BD57+1&lt;=15,IF(EN$19&gt;='様式３（療養者名簿）（⑤の場合）'!$BD57,IF(EN$19&lt;='様式３（療養者名簿）（⑤の場合）'!$BE57,1,0),0),0)</f>
        <v>0</v>
      </c>
      <c r="EO52" s="332">
        <f>IF(EO$19-'様式３（療養者名簿）（⑤の場合）'!$BD57+1&lt;=15,IF(EO$19&gt;='様式３（療養者名簿）（⑤の場合）'!$BD57,IF(EO$19&lt;='様式３（療養者名簿）（⑤の場合）'!$BE57,1,0),0),0)</f>
        <v>0</v>
      </c>
      <c r="EP52" s="332">
        <f>IF(EP$19-'様式３（療養者名簿）（⑤の場合）'!$BD57+1&lt;=15,IF(EP$19&gt;='様式３（療養者名簿）（⑤の場合）'!$BD57,IF(EP$19&lt;='様式３（療養者名簿）（⑤の場合）'!$BE57,1,0),0),0)</f>
        <v>0</v>
      </c>
      <c r="EQ52" s="332">
        <f>IF(EQ$19-'様式３（療養者名簿）（⑤の場合）'!$BD57+1&lt;=15,IF(EQ$19&gt;='様式３（療養者名簿）（⑤の場合）'!$BD57,IF(EQ$19&lt;='様式３（療養者名簿）（⑤の場合）'!$BE57,1,0),0),0)</f>
        <v>0</v>
      </c>
      <c r="ER52" s="332">
        <f>IF(ER$19-'様式３（療養者名簿）（⑤の場合）'!$BD57+1&lt;=15,IF(ER$19&gt;='様式３（療養者名簿）（⑤の場合）'!$BD57,IF(ER$19&lt;='様式３（療養者名簿）（⑤の場合）'!$BE57,1,0),0),0)</f>
        <v>0</v>
      </c>
      <c r="ES52" s="332">
        <f>IF(ES$19-'様式３（療養者名簿）（⑤の場合）'!$BD57+1&lt;=15,IF(ES$19&gt;='様式３（療養者名簿）（⑤の場合）'!$BD57,IF(ES$19&lt;='様式３（療養者名簿）（⑤の場合）'!$BE57,1,0),0),0)</f>
        <v>0</v>
      </c>
      <c r="ET52" s="332">
        <f>IF(ET$19-'様式３（療養者名簿）（⑤の場合）'!$BD57+1&lt;=15,IF(ET$19&gt;='様式３（療養者名簿）（⑤の場合）'!$BD57,IF(ET$19&lt;='様式３（療養者名簿）（⑤の場合）'!$BE57,1,0),0),0)</f>
        <v>0</v>
      </c>
      <c r="EU52" s="332">
        <f>IF(EU$19-'様式３（療養者名簿）（⑤の場合）'!$BD57+1&lt;=15,IF(EU$19&gt;='様式３（療養者名簿）（⑤の場合）'!$BD57,IF(EU$19&lt;='様式３（療養者名簿）（⑤の場合）'!$BE57,1,0),0),0)</f>
        <v>0</v>
      </c>
      <c r="EV52" s="332">
        <f>IF(EV$19-'様式３（療養者名簿）（⑤の場合）'!$BD57+1&lt;=15,IF(EV$19&gt;='様式３（療養者名簿）（⑤の場合）'!$BD57,IF(EV$19&lt;='様式３（療養者名簿）（⑤の場合）'!$BE57,1,0),0),0)</f>
        <v>0</v>
      </c>
      <c r="EW52" s="332">
        <f>IF(EW$19-'様式３（療養者名簿）（⑤の場合）'!$BD57+1&lt;=15,IF(EW$19&gt;='様式３（療養者名簿）（⑤の場合）'!$BD57,IF(EW$19&lt;='様式３（療養者名簿）（⑤の場合）'!$BE57,1,0),0),0)</f>
        <v>0</v>
      </c>
      <c r="EX52" s="332">
        <f>IF(EX$19-'様式３（療養者名簿）（⑤の場合）'!$BD57+1&lt;=15,IF(EX$19&gt;='様式３（療養者名簿）（⑤の場合）'!$BD57,IF(EX$19&lt;='様式３（療養者名簿）（⑤の場合）'!$BE57,1,0),0),0)</f>
        <v>0</v>
      </c>
      <c r="EY52" s="332">
        <f>IF(EY$19-'様式３（療養者名簿）（⑤の場合）'!$BD57+1&lt;=15,IF(EY$19&gt;='様式３（療養者名簿）（⑤の場合）'!$BD57,IF(EY$19&lt;='様式３（療養者名簿）（⑤の場合）'!$BE57,1,0),0),0)</f>
        <v>0</v>
      </c>
      <c r="EZ52" s="332">
        <f>IF(EZ$19-'様式３（療養者名簿）（⑤の場合）'!$BD57+1&lt;=15,IF(EZ$19&gt;='様式３（療養者名簿）（⑤の場合）'!$BD57,IF(EZ$19&lt;='様式３（療養者名簿）（⑤の場合）'!$BE57,1,0),0),0)</f>
        <v>0</v>
      </c>
      <c r="FA52" s="332">
        <f>IF(FA$19-'様式３（療養者名簿）（⑤の場合）'!$BD57+1&lt;=15,IF(FA$19&gt;='様式３（療養者名簿）（⑤の場合）'!$BD57,IF(FA$19&lt;='様式３（療養者名簿）（⑤の場合）'!$BE57,1,0),0),0)</f>
        <v>0</v>
      </c>
      <c r="FB52" s="332">
        <f>IF(FB$19-'様式３（療養者名簿）（⑤の場合）'!$BD57+1&lt;=15,IF(FB$19&gt;='様式３（療養者名簿）（⑤の場合）'!$BD57,IF(FB$19&lt;='様式３（療養者名簿）（⑤の場合）'!$BE57,1,0),0),0)</f>
        <v>0</v>
      </c>
      <c r="FC52" s="332">
        <f>IF(FC$19-'様式３（療養者名簿）（⑤の場合）'!$BD57+1&lt;=15,IF(FC$19&gt;='様式３（療養者名簿）（⑤の場合）'!$BD57,IF(FC$19&lt;='様式３（療養者名簿）（⑤の場合）'!$BE57,1,0),0),0)</f>
        <v>0</v>
      </c>
      <c r="FD52" s="332">
        <f>IF(FD$19-'様式３（療養者名簿）（⑤の場合）'!$BD57+1&lt;=15,IF(FD$19&gt;='様式３（療養者名簿）（⑤の場合）'!$BD57,IF(FD$19&lt;='様式３（療養者名簿）（⑤の場合）'!$BE57,1,0),0),0)</f>
        <v>0</v>
      </c>
      <c r="FE52" s="332">
        <f>IF(FE$19-'様式３（療養者名簿）（⑤の場合）'!$BD57+1&lt;=15,IF(FE$19&gt;='様式３（療養者名簿）（⑤の場合）'!$BD57,IF(FE$19&lt;='様式３（療養者名簿）（⑤の場合）'!$BE57,1,0),0),0)</f>
        <v>0</v>
      </c>
      <c r="FF52" s="332">
        <f>IF(FF$19-'様式３（療養者名簿）（⑤の場合）'!$BD57+1&lt;=15,IF(FF$19&gt;='様式３（療養者名簿）（⑤の場合）'!$BD57,IF(FF$19&lt;='様式３（療養者名簿）（⑤の場合）'!$BE57,1,0),0),0)</f>
        <v>0</v>
      </c>
      <c r="FG52" s="332">
        <f>IF(FG$19-'様式３（療養者名簿）（⑤の場合）'!$BD57+1&lt;=15,IF(FG$19&gt;='様式３（療養者名簿）（⑤の場合）'!$BD57,IF(FG$19&lt;='様式３（療養者名簿）（⑤の場合）'!$BE57,1,0),0),0)</f>
        <v>0</v>
      </c>
      <c r="FH52" s="332">
        <f>IF(FH$19-'様式３（療養者名簿）（⑤の場合）'!$BD57+1&lt;=15,IF(FH$19&gt;='様式３（療養者名簿）（⑤の場合）'!$BD57,IF(FH$19&lt;='様式３（療養者名簿）（⑤の場合）'!$BE57,1,0),0),0)</f>
        <v>0</v>
      </c>
      <c r="FI52" s="332">
        <f>IF(FI$19-'様式３（療養者名簿）（⑤の場合）'!$BD57+1&lt;=15,IF(FI$19&gt;='様式３（療養者名簿）（⑤の場合）'!$BD57,IF(FI$19&lt;='様式３（療養者名簿）（⑤の場合）'!$BE57,1,0),0),0)</f>
        <v>0</v>
      </c>
      <c r="FJ52" s="332">
        <f>IF(FJ$19-'様式３（療養者名簿）（⑤の場合）'!$BD57+1&lt;=15,IF(FJ$19&gt;='様式３（療養者名簿）（⑤の場合）'!$BD57,IF(FJ$19&lt;='様式３（療養者名簿）（⑤の場合）'!$BE57,1,0),0),0)</f>
        <v>0</v>
      </c>
      <c r="FK52" s="332">
        <f>IF(FK$19-'様式３（療養者名簿）（⑤の場合）'!$BD57+1&lt;=15,IF(FK$19&gt;='様式３（療養者名簿）（⑤の場合）'!$BD57,IF(FK$19&lt;='様式３（療養者名簿）（⑤の場合）'!$BE57,1,0),0),0)</f>
        <v>0</v>
      </c>
      <c r="FL52" s="332">
        <f>IF(FL$19-'様式３（療養者名簿）（⑤の場合）'!$BD57+1&lt;=15,IF(FL$19&gt;='様式３（療養者名簿）（⑤の場合）'!$BD57,IF(FL$19&lt;='様式３（療養者名簿）（⑤の場合）'!$BE57,1,0),0),0)</f>
        <v>0</v>
      </c>
      <c r="FM52" s="332">
        <f>IF(FM$19-'様式３（療養者名簿）（⑤の場合）'!$BD57+1&lt;=15,IF(FM$19&gt;='様式３（療養者名簿）（⑤の場合）'!$BD57,IF(FM$19&lt;='様式３（療養者名簿）（⑤の場合）'!$BE57,1,0),0),0)</f>
        <v>0</v>
      </c>
      <c r="FN52" s="332">
        <f>IF(FN$19-'様式３（療養者名簿）（⑤の場合）'!$BD57+1&lt;=15,IF(FN$19&gt;='様式３（療養者名簿）（⑤の場合）'!$BD57,IF(FN$19&lt;='様式３（療養者名簿）（⑤の場合）'!$BE57,1,0),0),0)</f>
        <v>0</v>
      </c>
      <c r="FO52" s="332">
        <f>IF(FO$19-'様式３（療養者名簿）（⑤の場合）'!$BD57+1&lt;=15,IF(FO$19&gt;='様式３（療養者名簿）（⑤の場合）'!$BD57,IF(FO$19&lt;='様式３（療養者名簿）（⑤の場合）'!$BE57,1,0),0),0)</f>
        <v>0</v>
      </c>
      <c r="FP52" s="332">
        <f>IF(FP$19-'様式３（療養者名簿）（⑤の場合）'!$BD57+1&lt;=15,IF(FP$19&gt;='様式３（療養者名簿）（⑤の場合）'!$BD57,IF(FP$19&lt;='様式３（療養者名簿）（⑤の場合）'!$BE57,1,0),0),0)</f>
        <v>0</v>
      </c>
      <c r="FQ52" s="332">
        <f>IF(FQ$19-'様式３（療養者名簿）（⑤の場合）'!$BD57+1&lt;=15,IF(FQ$19&gt;='様式３（療養者名簿）（⑤の場合）'!$BD57,IF(FQ$19&lt;='様式３（療養者名簿）（⑤の場合）'!$BE57,1,0),0),0)</f>
        <v>0</v>
      </c>
      <c r="FR52" s="332">
        <f>IF(FR$19-'様式３（療養者名簿）（⑤の場合）'!$BD57+1&lt;=15,IF(FR$19&gt;='様式３（療養者名簿）（⑤の場合）'!$BD57,IF(FR$19&lt;='様式３（療養者名簿）（⑤の場合）'!$BE57,1,0),0),0)</f>
        <v>0</v>
      </c>
      <c r="FS52" s="332">
        <f>IF(FS$19-'様式３（療養者名簿）（⑤の場合）'!$BD57+1&lt;=15,IF(FS$19&gt;='様式３（療養者名簿）（⑤の場合）'!$BD57,IF(FS$19&lt;='様式３（療養者名簿）（⑤の場合）'!$BE57,1,0),0),0)</f>
        <v>0</v>
      </c>
      <c r="FT52" s="332">
        <f>IF(FT$19-'様式３（療養者名簿）（⑤の場合）'!$BD57+1&lt;=15,IF(FT$19&gt;='様式３（療養者名簿）（⑤の場合）'!$BD57,IF(FT$19&lt;='様式３（療養者名簿）（⑤の場合）'!$BE57,1,0),0),0)</f>
        <v>0</v>
      </c>
      <c r="FU52" s="332">
        <f>IF(FU$19-'様式３（療養者名簿）（⑤の場合）'!$BD57+1&lt;=15,IF(FU$19&gt;='様式３（療養者名簿）（⑤の場合）'!$BD57,IF(FU$19&lt;='様式３（療養者名簿）（⑤の場合）'!$BE57,1,0),0),0)</f>
        <v>0</v>
      </c>
      <c r="FV52" s="332">
        <f>IF(FV$19-'様式３（療養者名簿）（⑤の場合）'!$BD57+1&lt;=15,IF(FV$19&gt;='様式３（療養者名簿）（⑤の場合）'!$BD57,IF(FV$19&lt;='様式３（療養者名簿）（⑤の場合）'!$BE57,1,0),0),0)</f>
        <v>0</v>
      </c>
      <c r="FW52" s="332">
        <f>IF(FW$19-'様式３（療養者名簿）（⑤の場合）'!$BD57+1&lt;=15,IF(FW$19&gt;='様式３（療養者名簿）（⑤の場合）'!$BD57,IF(FW$19&lt;='様式３（療養者名簿）（⑤の場合）'!$BE57,1,0),0),0)</f>
        <v>0</v>
      </c>
      <c r="FX52" s="332">
        <f>IF(FX$19-'様式３（療養者名簿）（⑤の場合）'!$BD57+1&lt;=15,IF(FX$19&gt;='様式３（療養者名簿）（⑤の場合）'!$BD57,IF(FX$19&lt;='様式３（療養者名簿）（⑤の場合）'!$BE57,1,0),0),0)</f>
        <v>0</v>
      </c>
      <c r="FY52" s="332">
        <f>IF(FY$19-'様式３（療養者名簿）（⑤の場合）'!$BD57+1&lt;=15,IF(FY$19&gt;='様式３（療養者名簿）（⑤の場合）'!$BD57,IF(FY$19&lt;='様式３（療養者名簿）（⑤の場合）'!$BE57,1,0),0),0)</f>
        <v>0</v>
      </c>
      <c r="FZ52" s="332">
        <f>IF(FZ$19-'様式３（療養者名簿）（⑤の場合）'!$BD57+1&lt;=15,IF(FZ$19&gt;='様式３（療養者名簿）（⑤の場合）'!$BD57,IF(FZ$19&lt;='様式３（療養者名簿）（⑤の場合）'!$BE57,1,0),0),0)</f>
        <v>0</v>
      </c>
      <c r="GA52" s="332">
        <f>IF(GA$19-'様式３（療養者名簿）（⑤の場合）'!$BD57+1&lt;=15,IF(GA$19&gt;='様式３（療養者名簿）（⑤の場合）'!$BD57,IF(GA$19&lt;='様式３（療養者名簿）（⑤の場合）'!$BE57,1,0),0),0)</f>
        <v>0</v>
      </c>
      <c r="GB52" s="332">
        <f>IF(GB$19-'様式３（療養者名簿）（⑤の場合）'!$BD57+1&lt;=15,IF(GB$19&gt;='様式３（療養者名簿）（⑤の場合）'!$BD57,IF(GB$19&lt;='様式３（療養者名簿）（⑤の場合）'!$BE57,1,0),0),0)</f>
        <v>0</v>
      </c>
      <c r="GC52" s="332">
        <f>IF(GC$19-'様式３（療養者名簿）（⑤の場合）'!$BD57+1&lt;=15,IF(GC$19&gt;='様式３（療養者名簿）（⑤の場合）'!$BD57,IF(GC$19&lt;='様式３（療養者名簿）（⑤の場合）'!$BE57,1,0),0),0)</f>
        <v>0</v>
      </c>
      <c r="GD52" s="332">
        <f>IF(GD$19-'様式３（療養者名簿）（⑤の場合）'!$BD57+1&lt;=15,IF(GD$19&gt;='様式３（療養者名簿）（⑤の場合）'!$BD57,IF(GD$19&lt;='様式３（療養者名簿）（⑤の場合）'!$BE57,1,0),0),0)</f>
        <v>0</v>
      </c>
      <c r="GE52" s="332">
        <f>IF(GE$19-'様式３（療養者名簿）（⑤の場合）'!$BD57+1&lt;=15,IF(GE$19&gt;='様式３（療養者名簿）（⑤の場合）'!$BD57,IF(GE$19&lt;='様式３（療養者名簿）（⑤の場合）'!$BE57,1,0),0),0)</f>
        <v>0</v>
      </c>
      <c r="GF52" s="332">
        <f>IF(GF$19-'様式３（療養者名簿）（⑤の場合）'!$BD57+1&lt;=15,IF(GF$19&gt;='様式３（療養者名簿）（⑤の場合）'!$BD57,IF(GF$19&lt;='様式３（療養者名簿）（⑤の場合）'!$BE57,1,0),0),0)</f>
        <v>0</v>
      </c>
      <c r="GG52" s="332">
        <f>IF(GG$19-'様式３（療養者名簿）（⑤の場合）'!$BD57+1&lt;=15,IF(GG$19&gt;='様式３（療養者名簿）（⑤の場合）'!$BD57,IF(GG$19&lt;='様式３（療養者名簿）（⑤の場合）'!$BE57,1,0),0),0)</f>
        <v>0</v>
      </c>
      <c r="GH52" s="332">
        <f>IF(GH$19-'様式３（療養者名簿）（⑤の場合）'!$BD57+1&lt;=15,IF(GH$19&gt;='様式３（療養者名簿）（⑤の場合）'!$BD57,IF(GH$19&lt;='様式３（療養者名簿）（⑤の場合）'!$BE57,1,0),0),0)</f>
        <v>0</v>
      </c>
      <c r="GI52" s="332">
        <f>IF(GI$19-'様式３（療養者名簿）（⑤の場合）'!$BD57+1&lt;=15,IF(GI$19&gt;='様式３（療養者名簿）（⑤の場合）'!$BD57,IF(GI$19&lt;='様式３（療養者名簿）（⑤の場合）'!$BE57,1,0),0),0)</f>
        <v>0</v>
      </c>
      <c r="GJ52" s="332">
        <f>IF(GJ$19-'様式３（療養者名簿）（⑤の場合）'!$BD57+1&lt;=15,IF(GJ$19&gt;='様式３（療養者名簿）（⑤の場合）'!$BD57,IF(GJ$19&lt;='様式３（療養者名簿）（⑤の場合）'!$BE57,1,0),0),0)</f>
        <v>0</v>
      </c>
      <c r="GK52" s="332">
        <f>IF(GK$19-'様式３（療養者名簿）（⑤の場合）'!$BD57+1&lt;=15,IF(GK$19&gt;='様式３（療養者名簿）（⑤の場合）'!$BD57,IF(GK$19&lt;='様式３（療養者名簿）（⑤の場合）'!$BE57,1,0),0),0)</f>
        <v>0</v>
      </c>
      <c r="GL52" s="332">
        <f>IF(GL$19-'様式３（療養者名簿）（⑤の場合）'!$BD57+1&lt;=15,IF(GL$19&gt;='様式３（療養者名簿）（⑤の場合）'!$BD57,IF(GL$19&lt;='様式３（療養者名簿）（⑤の場合）'!$BE57,1,0),0),0)</f>
        <v>0</v>
      </c>
      <c r="GM52" s="332">
        <f>IF(GM$19-'様式３（療養者名簿）（⑤の場合）'!$BD57+1&lt;=15,IF(GM$19&gt;='様式３（療養者名簿）（⑤の場合）'!$BD57,IF(GM$19&lt;='様式３（療養者名簿）（⑤の場合）'!$BE57,1,0),0),0)</f>
        <v>0</v>
      </c>
      <c r="GN52" s="332">
        <f>IF(GN$19-'様式３（療養者名簿）（⑤の場合）'!$BD57+1&lt;=15,IF(GN$19&gt;='様式３（療養者名簿）（⑤の場合）'!$BD57,IF(GN$19&lt;='様式３（療養者名簿）（⑤の場合）'!$BE57,1,0),0),0)</f>
        <v>0</v>
      </c>
      <c r="GO52" s="332">
        <f>IF(GO$19-'様式３（療養者名簿）（⑤の場合）'!$BD57+1&lt;=15,IF(GO$19&gt;='様式３（療養者名簿）（⑤の場合）'!$BD57,IF(GO$19&lt;='様式３（療養者名簿）（⑤の場合）'!$BE57,1,0),0),0)</f>
        <v>0</v>
      </c>
      <c r="GP52" s="332">
        <f>IF(GP$19-'様式３（療養者名簿）（⑤の場合）'!$BD57+1&lt;=15,IF(GP$19&gt;='様式３（療養者名簿）（⑤の場合）'!$BD57,IF(GP$19&lt;='様式３（療養者名簿）（⑤の場合）'!$BE57,1,0),0),0)</f>
        <v>0</v>
      </c>
      <c r="GQ52" s="332">
        <f>IF(GQ$19-'様式３（療養者名簿）（⑤の場合）'!$BD57+1&lt;=15,IF(GQ$19&gt;='様式３（療養者名簿）（⑤の場合）'!$BD57,IF(GQ$19&lt;='様式３（療養者名簿）（⑤の場合）'!$BE57,1,0),0),0)</f>
        <v>0</v>
      </c>
      <c r="GR52" s="332">
        <f>IF(GR$19-'様式３（療養者名簿）（⑤の場合）'!$BD57+1&lt;=15,IF(GR$19&gt;='様式３（療養者名簿）（⑤の場合）'!$BD57,IF(GR$19&lt;='様式３（療養者名簿）（⑤の場合）'!$BE57,1,0),0),0)</f>
        <v>0</v>
      </c>
      <c r="GS52" s="332">
        <f>IF(GS$19-'様式３（療養者名簿）（⑤の場合）'!$BD57+1&lt;=15,IF(GS$19&gt;='様式３（療養者名簿）（⑤の場合）'!$BD57,IF(GS$19&lt;='様式３（療養者名簿）（⑤の場合）'!$BE57,1,0),0),0)</f>
        <v>0</v>
      </c>
      <c r="GT52" s="332">
        <f>IF(GT$19-'様式３（療養者名簿）（⑤の場合）'!$BD57+1&lt;=15,IF(GT$19&gt;='様式３（療養者名簿）（⑤の場合）'!$BD57,IF(GT$19&lt;='様式３（療養者名簿）（⑤の場合）'!$BE57,1,0),0),0)</f>
        <v>0</v>
      </c>
      <c r="GU52" s="332">
        <f>IF(GU$19-'様式３（療養者名簿）（⑤の場合）'!$BD57+1&lt;=15,IF(GU$19&gt;='様式３（療養者名簿）（⑤の場合）'!$BD57,IF(GU$19&lt;='様式３（療養者名簿）（⑤の場合）'!$BE57,1,0),0),0)</f>
        <v>0</v>
      </c>
      <c r="GV52" s="332">
        <f>IF(GV$19-'様式３（療養者名簿）（⑤の場合）'!$BD57+1&lt;=15,IF(GV$19&gt;='様式３（療養者名簿）（⑤の場合）'!$BD57,IF(GV$19&lt;='様式３（療養者名簿）（⑤の場合）'!$BE57,1,0),0),0)</f>
        <v>0</v>
      </c>
      <c r="GW52" s="332">
        <f>IF(GW$19-'様式３（療養者名簿）（⑤の場合）'!$BD57+1&lt;=15,IF(GW$19&gt;='様式３（療養者名簿）（⑤の場合）'!$BD57,IF(GW$19&lt;='様式３（療養者名簿）（⑤の場合）'!$BE57,1,0),0),0)</f>
        <v>0</v>
      </c>
      <c r="GX52" s="332">
        <f>IF(GX$19-'様式３（療養者名簿）（⑤の場合）'!$BD57+1&lt;=15,IF(GX$19&gt;='様式３（療養者名簿）（⑤の場合）'!$BD57,IF(GX$19&lt;='様式３（療養者名簿）（⑤の場合）'!$BE57,1,0),0),0)</f>
        <v>0</v>
      </c>
      <c r="GY52" s="332">
        <f>IF(GY$19-'様式３（療養者名簿）（⑤の場合）'!$BD57+1&lt;=15,IF(GY$19&gt;='様式３（療養者名簿）（⑤の場合）'!$BD57,IF(GY$19&lt;='様式３（療養者名簿）（⑤の場合）'!$BE57,1,0),0),0)</f>
        <v>0</v>
      </c>
      <c r="GZ52" s="332">
        <f>IF(GZ$19-'様式３（療養者名簿）（⑤の場合）'!$BD57+1&lt;=15,IF(GZ$19&gt;='様式３（療養者名簿）（⑤の場合）'!$BD57,IF(GZ$19&lt;='様式３（療養者名簿）（⑤の場合）'!$BE57,1,0),0),0)</f>
        <v>0</v>
      </c>
      <c r="HA52" s="332">
        <f>IF(HA$19-'様式３（療養者名簿）（⑤の場合）'!$BD57+1&lt;=15,IF(HA$19&gt;='様式３（療養者名簿）（⑤の場合）'!$BD57,IF(HA$19&lt;='様式３（療養者名簿）（⑤の場合）'!$BE57,1,0),0),0)</f>
        <v>0</v>
      </c>
      <c r="HB52" s="332">
        <f>IF(HB$19-'様式３（療養者名簿）（⑤の場合）'!$BD57+1&lt;=15,IF(HB$19&gt;='様式３（療養者名簿）（⑤の場合）'!$BD57,IF(HB$19&lt;='様式３（療養者名簿）（⑤の場合）'!$BE57,1,0),0),0)</f>
        <v>0</v>
      </c>
      <c r="HC52" s="332">
        <f>IF(HC$19-'様式３（療養者名簿）（⑤の場合）'!$BD57+1&lt;=15,IF(HC$19&gt;='様式３（療養者名簿）（⑤の場合）'!$BD57,IF(HC$19&lt;='様式３（療養者名簿）（⑤の場合）'!$BE57,1,0),0),0)</f>
        <v>0</v>
      </c>
      <c r="HD52" s="332">
        <f>IF(HD$19-'様式３（療養者名簿）（⑤の場合）'!$BD57+1&lt;=15,IF(HD$19&gt;='様式３（療養者名簿）（⑤の場合）'!$BD57,IF(HD$19&lt;='様式３（療養者名簿）（⑤の場合）'!$BE57,1,0),0),0)</f>
        <v>0</v>
      </c>
      <c r="HE52" s="332">
        <f>IF(HE$19-'様式３（療養者名簿）（⑤の場合）'!$BD57+1&lt;=15,IF(HE$19&gt;='様式３（療養者名簿）（⑤の場合）'!$BD57,IF(HE$19&lt;='様式３（療養者名簿）（⑤の場合）'!$BE57,1,0),0),0)</f>
        <v>0</v>
      </c>
      <c r="HF52" s="332">
        <f>IF(HF$19-'様式３（療養者名簿）（⑤の場合）'!$BD57+1&lt;=15,IF(HF$19&gt;='様式３（療養者名簿）（⑤の場合）'!$BD57,IF(HF$19&lt;='様式３（療養者名簿）（⑤の場合）'!$BE57,1,0),0),0)</f>
        <v>0</v>
      </c>
      <c r="HG52" s="332">
        <f>IF(HG$19-'様式３（療養者名簿）（⑤の場合）'!$BD57+1&lt;=15,IF(HG$19&gt;='様式３（療養者名簿）（⑤の場合）'!$BD57,IF(HG$19&lt;='様式３（療養者名簿）（⑤の場合）'!$BE57,1,0),0),0)</f>
        <v>0</v>
      </c>
      <c r="HH52" s="332">
        <f>IF(HH$19-'様式３（療養者名簿）（⑤の場合）'!$BD57+1&lt;=15,IF(HH$19&gt;='様式３（療養者名簿）（⑤の場合）'!$BD57,IF(HH$19&lt;='様式３（療養者名簿）（⑤の場合）'!$BE57,1,0),0),0)</f>
        <v>0</v>
      </c>
      <c r="HI52" s="332">
        <f>IF(HI$19-'様式３（療養者名簿）（⑤の場合）'!$BD57+1&lt;=15,IF(HI$19&gt;='様式３（療養者名簿）（⑤の場合）'!$BD57,IF(HI$19&lt;='様式３（療養者名簿）（⑤の場合）'!$BE57,1,0),0),0)</f>
        <v>0</v>
      </c>
      <c r="HJ52" s="332">
        <f>IF(HJ$19-'様式３（療養者名簿）（⑤の場合）'!$BD57+1&lt;=15,IF(HJ$19&gt;='様式３（療養者名簿）（⑤の場合）'!$BD57,IF(HJ$19&lt;='様式３（療養者名簿）（⑤の場合）'!$BE57,1,0),0),0)</f>
        <v>0</v>
      </c>
      <c r="HK52" s="332">
        <f>IF(HK$19-'様式３（療養者名簿）（⑤の場合）'!$BD57+1&lt;=15,IF(HK$19&gt;='様式３（療養者名簿）（⑤の場合）'!$BD57,IF(HK$19&lt;='様式３（療養者名簿）（⑤の場合）'!$BE57,1,0),0),0)</f>
        <v>0</v>
      </c>
      <c r="HL52" s="332">
        <f>IF(HL$19-'様式３（療養者名簿）（⑤の場合）'!$BD57+1&lt;=15,IF(HL$19&gt;='様式３（療養者名簿）（⑤の場合）'!$BD57,IF(HL$19&lt;='様式３（療養者名簿）（⑤の場合）'!$BE57,1,0),0),0)</f>
        <v>0</v>
      </c>
      <c r="HM52" s="332">
        <f>IF(HM$19-'様式３（療養者名簿）（⑤の場合）'!$BD57+1&lt;=15,IF(HM$19&gt;='様式３（療養者名簿）（⑤の場合）'!$BD57,IF(HM$19&lt;='様式３（療養者名簿）（⑤の場合）'!$BE57,1,0),0),0)</f>
        <v>0</v>
      </c>
      <c r="HN52" s="332">
        <f>IF(HN$19-'様式３（療養者名簿）（⑤の場合）'!$BD57+1&lt;=15,IF(HN$19&gt;='様式３（療養者名簿）（⑤の場合）'!$BD57,IF(HN$19&lt;='様式３（療養者名簿）（⑤の場合）'!$BE57,1,0),0),0)</f>
        <v>0</v>
      </c>
      <c r="HO52" s="332">
        <f>IF(HO$19-'様式３（療養者名簿）（⑤の場合）'!$BD57+1&lt;=15,IF(HO$19&gt;='様式３（療養者名簿）（⑤の場合）'!$BD57,IF(HO$19&lt;='様式３（療養者名簿）（⑤の場合）'!$BE57,1,0),0),0)</f>
        <v>0</v>
      </c>
      <c r="HP52" s="332">
        <f>IF(HP$19-'様式３（療養者名簿）（⑤の場合）'!$BD57+1&lt;=15,IF(HP$19&gt;='様式３（療養者名簿）（⑤の場合）'!$BD57,IF(HP$19&lt;='様式３（療養者名簿）（⑤の場合）'!$BE57,1,0),0),0)</f>
        <v>0</v>
      </c>
      <c r="HQ52" s="332">
        <f>IF(HQ$19-'様式３（療養者名簿）（⑤の場合）'!$BD57+1&lt;=15,IF(HQ$19&gt;='様式３（療養者名簿）（⑤の場合）'!$BD57,IF(HQ$19&lt;='様式３（療養者名簿）（⑤の場合）'!$BE57,1,0),0),0)</f>
        <v>0</v>
      </c>
      <c r="HR52" s="332">
        <f>IF(HR$19-'様式３（療養者名簿）（⑤の場合）'!$BD57+1&lt;=15,IF(HR$19&gt;='様式３（療養者名簿）（⑤の場合）'!$BD57,IF(HR$19&lt;='様式３（療養者名簿）（⑤の場合）'!$BE57,1,0),0),0)</f>
        <v>0</v>
      </c>
      <c r="HS52" s="332">
        <f>IF(HS$19-'様式３（療養者名簿）（⑤の場合）'!$BD57+1&lt;=15,IF(HS$19&gt;='様式３（療養者名簿）（⑤の場合）'!$BD57,IF(HS$19&lt;='様式３（療養者名簿）（⑤の場合）'!$BE57,1,0),0),0)</f>
        <v>0</v>
      </c>
      <c r="HT52" s="332">
        <f>IF(HT$19-'様式３（療養者名簿）（⑤の場合）'!$BD57+1&lt;=15,IF(HT$19&gt;='様式３（療養者名簿）（⑤の場合）'!$BD57,IF(HT$19&lt;='様式３（療養者名簿）（⑤の場合）'!$BE57,1,0),0),0)</f>
        <v>0</v>
      </c>
      <c r="HU52" s="332">
        <f>IF(HU$19-'様式３（療養者名簿）（⑤の場合）'!$BD57+1&lt;=15,IF(HU$19&gt;='様式３（療養者名簿）（⑤の場合）'!$BD57,IF(HU$19&lt;='様式３（療養者名簿）（⑤の場合）'!$BE57,1,0),0),0)</f>
        <v>0</v>
      </c>
      <c r="HV52" s="332">
        <f>IF(HV$19-'様式３（療養者名簿）（⑤の場合）'!$BD57+1&lt;=15,IF(HV$19&gt;='様式３（療養者名簿）（⑤の場合）'!$BD57,IF(HV$19&lt;='様式３（療養者名簿）（⑤の場合）'!$BE57,1,0),0),0)</f>
        <v>0</v>
      </c>
      <c r="HW52" s="332">
        <f>IF(HW$19-'様式３（療養者名簿）（⑤の場合）'!$BD57+1&lt;=15,IF(HW$19&gt;='様式３（療養者名簿）（⑤の場合）'!$BD57,IF(HW$19&lt;='様式３（療養者名簿）（⑤の場合）'!$BE57,1,0),0),0)</f>
        <v>0</v>
      </c>
      <c r="HX52" s="332">
        <f>IF(HX$19-'様式３（療養者名簿）（⑤の場合）'!$BD57+1&lt;=15,IF(HX$19&gt;='様式３（療養者名簿）（⑤の場合）'!$BD57,IF(HX$19&lt;='様式３（療養者名簿）（⑤の場合）'!$BE57,1,0),0),0)</f>
        <v>0</v>
      </c>
      <c r="HY52" s="332">
        <f>IF(HY$19-'様式３（療養者名簿）（⑤の場合）'!$BD57+1&lt;=15,IF(HY$19&gt;='様式３（療養者名簿）（⑤の場合）'!$BD57,IF(HY$19&lt;='様式３（療養者名簿）（⑤の場合）'!$BE57,1,0),0),0)</f>
        <v>0</v>
      </c>
      <c r="HZ52" s="332">
        <f>IF(HZ$19-'様式３（療養者名簿）（⑤の場合）'!$BD57+1&lt;=15,IF(HZ$19&gt;='様式３（療養者名簿）（⑤の場合）'!$BD57,IF(HZ$19&lt;='様式３（療養者名簿）（⑤の場合）'!$BE57,1,0),0),0)</f>
        <v>0</v>
      </c>
      <c r="IA52" s="332">
        <f>IF(IA$19-'様式３（療養者名簿）（⑤の場合）'!$BD57+1&lt;=15,IF(IA$19&gt;='様式３（療養者名簿）（⑤の場合）'!$BD57,IF(IA$19&lt;='様式３（療養者名簿）（⑤の場合）'!$BE57,1,0),0),0)</f>
        <v>0</v>
      </c>
      <c r="IB52" s="332">
        <f>IF(IB$19-'様式３（療養者名簿）（⑤の場合）'!$BD57+1&lt;=15,IF(IB$19&gt;='様式３（療養者名簿）（⑤の場合）'!$BD57,IF(IB$19&lt;='様式３（療養者名簿）（⑤の場合）'!$BE57,1,0),0),0)</f>
        <v>0</v>
      </c>
      <c r="IC52" s="332">
        <f>IF(IC$19-'様式３（療養者名簿）（⑤の場合）'!$BD57+1&lt;=15,IF(IC$19&gt;='様式３（療養者名簿）（⑤の場合）'!$BD57,IF(IC$19&lt;='様式３（療養者名簿）（⑤の場合）'!$BE57,1,0),0),0)</f>
        <v>0</v>
      </c>
      <c r="ID52" s="332">
        <f>IF(ID$19-'様式３（療養者名簿）（⑤の場合）'!$BD57+1&lt;=15,IF(ID$19&gt;='様式３（療養者名簿）（⑤の場合）'!$BD57,IF(ID$19&lt;='様式３（療養者名簿）（⑤の場合）'!$BE57,1,0),0),0)</f>
        <v>0</v>
      </c>
      <c r="IE52" s="332">
        <f>IF(IE$19-'様式３（療養者名簿）（⑤の場合）'!$BD57+1&lt;=15,IF(IE$19&gt;='様式３（療養者名簿）（⑤の場合）'!$BD57,IF(IE$19&lt;='様式３（療養者名簿）（⑤の場合）'!$BE57,1,0),0),0)</f>
        <v>0</v>
      </c>
      <c r="IF52" s="332">
        <f>IF(IF$19-'様式３（療養者名簿）（⑤の場合）'!$BD57+1&lt;=15,IF(IF$19&gt;='様式３（療養者名簿）（⑤の場合）'!$BD57,IF(IF$19&lt;='様式３（療養者名簿）（⑤の場合）'!$BE57,1,0),0),0)</f>
        <v>0</v>
      </c>
      <c r="IG52" s="332">
        <f>IF(IG$19-'様式３（療養者名簿）（⑤の場合）'!$BD57+1&lt;=15,IF(IG$19&gt;='様式３（療養者名簿）（⑤の場合）'!$BD57,IF(IG$19&lt;='様式３（療養者名簿）（⑤の場合）'!$BE57,1,0),0),0)</f>
        <v>0</v>
      </c>
      <c r="IH52" s="332">
        <f>IF(IH$19-'様式３（療養者名簿）（⑤の場合）'!$BD57+1&lt;=15,IF(IH$19&gt;='様式３（療養者名簿）（⑤の場合）'!$BD57,IF(IH$19&lt;='様式３（療養者名簿）（⑤の場合）'!$BE57,1,0),0),0)</f>
        <v>0</v>
      </c>
      <c r="II52" s="332">
        <f>IF(II$19-'様式３（療養者名簿）（⑤の場合）'!$BD57+1&lt;=15,IF(II$19&gt;='様式３（療養者名簿）（⑤の場合）'!$BD57,IF(II$19&lt;='様式３（療養者名簿）（⑤の場合）'!$BE57,1,0),0),0)</f>
        <v>0</v>
      </c>
      <c r="IJ52" s="332">
        <f>IF(IJ$19-'様式３（療養者名簿）（⑤の場合）'!$BD57+1&lt;=15,IF(IJ$19&gt;='様式３（療養者名簿）（⑤の場合）'!$BD57,IF(IJ$19&lt;='様式３（療養者名簿）（⑤の場合）'!$BE57,1,0),0),0)</f>
        <v>0</v>
      </c>
      <c r="IK52" s="332">
        <f>IF(IK$19-'様式３（療養者名簿）（⑤の場合）'!$BD57+1&lt;=15,IF(IK$19&gt;='様式３（療養者名簿）（⑤の場合）'!$BD57,IF(IK$19&lt;='様式３（療養者名簿）（⑤の場合）'!$BE57,1,0),0),0)</f>
        <v>0</v>
      </c>
      <c r="IL52" s="332">
        <f>IF(IL$19-'様式３（療養者名簿）（⑤の場合）'!$BD57+1&lt;=15,IF(IL$19&gt;='様式３（療養者名簿）（⑤の場合）'!$BD57,IF(IL$19&lt;='様式３（療養者名簿）（⑤の場合）'!$BE57,1,0),0),0)</f>
        <v>0</v>
      </c>
      <c r="IM52" s="332">
        <f>IF(IM$19-'様式３（療養者名簿）（⑤の場合）'!$BD57+1&lt;=15,IF(IM$19&gt;='様式３（療養者名簿）（⑤の場合）'!$BD57,IF(IM$19&lt;='様式３（療養者名簿）（⑤の場合）'!$BE57,1,0),0),0)</f>
        <v>0</v>
      </c>
      <c r="IN52" s="332">
        <f>IF(IN$19-'様式３（療養者名簿）（⑤の場合）'!$BD57+1&lt;=15,IF(IN$19&gt;='様式３（療養者名簿）（⑤の場合）'!$BD57,IF(IN$19&lt;='様式３（療養者名簿）（⑤の場合）'!$BE57,1,0),0),0)</f>
        <v>0</v>
      </c>
      <c r="IO52" s="332">
        <f>IF(IO$19-'様式３（療養者名簿）（⑤の場合）'!$BD57+1&lt;=15,IF(IO$19&gt;='様式３（療養者名簿）（⑤の場合）'!$BD57,IF(IO$19&lt;='様式３（療養者名簿）（⑤の場合）'!$BE57,1,0),0),0)</f>
        <v>0</v>
      </c>
      <c r="IP52" s="332">
        <f>IF(IP$19-'様式３（療養者名簿）（⑤の場合）'!$BD57+1&lt;=15,IF(IP$19&gt;='様式３（療養者名簿）（⑤の場合）'!$BD57,IF(IP$19&lt;='様式３（療養者名簿）（⑤の場合）'!$BE57,1,0),0),0)</f>
        <v>0</v>
      </c>
      <c r="IQ52" s="332">
        <f>IF(IQ$19-'様式３（療養者名簿）（⑤の場合）'!$BD57+1&lt;=15,IF(IQ$19&gt;='様式３（療養者名簿）（⑤の場合）'!$BD57,IF(IQ$19&lt;='様式３（療養者名簿）（⑤の場合）'!$BE57,1,0),0),0)</f>
        <v>0</v>
      </c>
      <c r="IR52" s="332">
        <f>IF(IR$19-'様式３（療養者名簿）（⑤の場合）'!$BD57+1&lt;=15,IF(IR$19&gt;='様式３（療養者名簿）（⑤の場合）'!$BD57,IF(IR$19&lt;='様式３（療養者名簿）（⑤の場合）'!$BE57,1,0),0),0)</f>
        <v>0</v>
      </c>
      <c r="IS52" s="332">
        <f>IF(IS$19-'様式３（療養者名簿）（⑤の場合）'!$BD57+1&lt;=15,IF(IS$19&gt;='様式３（療養者名簿）（⑤の場合）'!$BD57,IF(IS$19&lt;='様式３（療養者名簿）（⑤の場合）'!$BE57,1,0),0),0)</f>
        <v>0</v>
      </c>
      <c r="IT52" s="332">
        <f>IF(IT$19-'様式３（療養者名簿）（⑤の場合）'!$BD57+1&lt;=15,IF(IT$19&gt;='様式３（療養者名簿）（⑤の場合）'!$BD57,IF(IT$19&lt;='様式３（療養者名簿）（⑤の場合）'!$BE57,1,0),0),0)</f>
        <v>0</v>
      </c>
      <c r="IU52" s="332">
        <f>IF(IU$19-'様式３（療養者名簿）（⑤の場合）'!$BD57+1&lt;=15,IF(IU$19&gt;='様式３（療養者名簿）（⑤の場合）'!$BD57,IF(IU$19&lt;='様式３（療養者名簿）（⑤の場合）'!$BE57,1,0),0),0)</f>
        <v>0</v>
      </c>
      <c r="IV52" s="332">
        <f>IF(IV$19-'様式３（療養者名簿）（⑤の場合）'!$BD57+1&lt;=15,IF(IV$19&gt;='様式３（療養者名簿）（⑤の場合）'!$BD57,IF(IV$19&lt;='様式３（療養者名簿）（⑤の場合）'!$BE57,1,0),0),0)</f>
        <v>0</v>
      </c>
      <c r="IW52" s="332">
        <f>IF(IW$19-'様式３（療養者名簿）（⑤の場合）'!$BD57+1&lt;=15,IF(IW$19&gt;='様式３（療養者名簿）（⑤の場合）'!$BD57,IF(IW$19&lt;='様式３（療養者名簿）（⑤の場合）'!$BE57,1,0),0),0)</f>
        <v>0</v>
      </c>
      <c r="IX52" s="332">
        <f>IF(IX$19-'様式３（療養者名簿）（⑤の場合）'!$BD57+1&lt;=15,IF(IX$19&gt;='様式３（療養者名簿）（⑤の場合）'!$BD57,IF(IX$19&lt;='様式３（療養者名簿）（⑤の場合）'!$BE57,1,0),0),0)</f>
        <v>0</v>
      </c>
      <c r="IY52" s="332">
        <f>IF(IY$19-'様式３（療養者名簿）（⑤の場合）'!$BD57+1&lt;=15,IF(IY$19&gt;='様式３（療養者名簿）（⑤の場合）'!$BD57,IF(IY$19&lt;='様式３（療養者名簿）（⑤の場合）'!$BE57,1,0),0),0)</f>
        <v>0</v>
      </c>
      <c r="IZ52" s="332">
        <f>IF(IZ$19-'様式３（療養者名簿）（⑤の場合）'!$BD57+1&lt;=15,IF(IZ$19&gt;='様式３（療養者名簿）（⑤の場合）'!$BD57,IF(IZ$19&lt;='様式３（療養者名簿）（⑤の場合）'!$BE57,1,0),0),0)</f>
        <v>0</v>
      </c>
      <c r="JA52" s="332">
        <f>IF(JA$19-'様式３（療養者名簿）（⑤の場合）'!$BD57+1&lt;=15,IF(JA$19&gt;='様式３（療養者名簿）（⑤の場合）'!$BD57,IF(JA$19&lt;='様式３（療養者名簿）（⑤の場合）'!$BE57,1,0),0),0)</f>
        <v>0</v>
      </c>
      <c r="JB52" s="332">
        <f>IF(JB$19-'様式３（療養者名簿）（⑤の場合）'!$BD57+1&lt;=15,IF(JB$19&gt;='様式３（療養者名簿）（⑤の場合）'!$BD57,IF(JB$19&lt;='様式３（療養者名簿）（⑤の場合）'!$BE57,1,0),0),0)</f>
        <v>0</v>
      </c>
      <c r="JC52" s="332">
        <f>IF(JC$19-'様式３（療養者名簿）（⑤の場合）'!$BD57+1&lt;=15,IF(JC$19&gt;='様式３（療養者名簿）（⑤の場合）'!$BD57,IF(JC$19&lt;='様式３（療養者名簿）（⑤の場合）'!$BE57,1,0),0),0)</f>
        <v>0</v>
      </c>
      <c r="JD52" s="332">
        <f>IF(JD$19-'様式３（療養者名簿）（⑤の場合）'!$BD57+1&lt;=15,IF(JD$19&gt;='様式３（療養者名簿）（⑤の場合）'!$BD57,IF(JD$19&lt;='様式３（療養者名簿）（⑤の場合）'!$BE57,1,0),0),0)</f>
        <v>0</v>
      </c>
      <c r="JE52" s="332">
        <f>IF(JE$19-'様式３（療養者名簿）（⑤の場合）'!$BD57+1&lt;=15,IF(JE$19&gt;='様式３（療養者名簿）（⑤の場合）'!$BD57,IF(JE$19&lt;='様式３（療養者名簿）（⑤の場合）'!$BE57,1,0),0),0)</f>
        <v>0</v>
      </c>
      <c r="JF52" s="332">
        <f>IF(JF$19-'様式３（療養者名簿）（⑤の場合）'!$BD57+1&lt;=15,IF(JF$19&gt;='様式３（療養者名簿）（⑤の場合）'!$BD57,IF(JF$19&lt;='様式３（療養者名簿）（⑤の場合）'!$BE57,1,0),0),0)</f>
        <v>0</v>
      </c>
      <c r="JG52" s="332">
        <f>IF(JG$19-'様式３（療養者名簿）（⑤の場合）'!$BD57+1&lt;=15,IF(JG$19&gt;='様式３（療養者名簿）（⑤の場合）'!$BD57,IF(JG$19&lt;='様式３（療養者名簿）（⑤の場合）'!$BE57,1,0),0),0)</f>
        <v>0</v>
      </c>
      <c r="JH52" s="332">
        <f>IF(JH$19-'様式３（療養者名簿）（⑤の場合）'!$BD57+1&lt;=15,IF(JH$19&gt;='様式３（療養者名簿）（⑤の場合）'!$BD57,IF(JH$19&lt;='様式３（療養者名簿）（⑤の場合）'!$BE57,1,0),0),0)</f>
        <v>0</v>
      </c>
      <c r="JI52" s="332">
        <f>IF(JI$19-'様式３（療養者名簿）（⑤の場合）'!$BD57+1&lt;=15,IF(JI$19&gt;='様式３（療養者名簿）（⑤の場合）'!$BD57,IF(JI$19&lt;='様式３（療養者名簿）（⑤の場合）'!$BE57,1,0),0),0)</f>
        <v>0</v>
      </c>
      <c r="JJ52" s="332">
        <f>IF(JJ$19-'様式３（療養者名簿）（⑤の場合）'!$BD57+1&lt;=15,IF(JJ$19&gt;='様式３（療養者名簿）（⑤の場合）'!$BD57,IF(JJ$19&lt;='様式３（療養者名簿）（⑤の場合）'!$BE57,1,0),0),0)</f>
        <v>0</v>
      </c>
      <c r="JK52" s="332">
        <f>IF(JK$19-'様式３（療養者名簿）（⑤の場合）'!$BD57+1&lt;=15,IF(JK$19&gt;='様式３（療養者名簿）（⑤の場合）'!$BD57,IF(JK$19&lt;='様式３（療養者名簿）（⑤の場合）'!$BE57,1,0),0),0)</f>
        <v>0</v>
      </c>
      <c r="JL52" s="332">
        <f>IF(JL$19-'様式３（療養者名簿）（⑤の場合）'!$BD57+1&lt;=15,IF(JL$19&gt;='様式３（療養者名簿）（⑤の場合）'!$BD57,IF(JL$19&lt;='様式３（療養者名簿）（⑤の場合）'!$BE57,1,0),0),0)</f>
        <v>0</v>
      </c>
      <c r="JM52" s="332">
        <f>IF(JM$19-'様式３（療養者名簿）（⑤の場合）'!$BD57+1&lt;=15,IF(JM$19&gt;='様式３（療養者名簿）（⑤の場合）'!$BD57,IF(JM$19&lt;='様式３（療養者名簿）（⑤の場合）'!$BE57,1,0),0),0)</f>
        <v>0</v>
      </c>
      <c r="JN52" s="332">
        <f>IF(JN$19-'様式３（療養者名簿）（⑤の場合）'!$BD57+1&lt;=15,IF(JN$19&gt;='様式３（療養者名簿）（⑤の場合）'!$BD57,IF(JN$19&lt;='様式３（療養者名簿）（⑤の場合）'!$BE57,1,0),0),0)</f>
        <v>0</v>
      </c>
      <c r="JO52" s="332">
        <f>IF(JO$19-'様式３（療養者名簿）（⑤の場合）'!$BD57+1&lt;=15,IF(JO$19&gt;='様式３（療養者名簿）（⑤の場合）'!$BD57,IF(JO$19&lt;='様式３（療養者名簿）（⑤の場合）'!$BE57,1,0),0),0)</f>
        <v>0</v>
      </c>
      <c r="JP52" s="332">
        <f>IF(JP$19-'様式３（療養者名簿）（⑤の場合）'!$BD57+1&lt;=15,IF(JP$19&gt;='様式３（療養者名簿）（⑤の場合）'!$BD57,IF(JP$19&lt;='様式３（療養者名簿）（⑤の場合）'!$BE57,1,0),0),0)</f>
        <v>0</v>
      </c>
      <c r="JQ52" s="332">
        <f>IF(JQ$19-'様式３（療養者名簿）（⑤の場合）'!$BD57+1&lt;=15,IF(JQ$19&gt;='様式３（療養者名簿）（⑤の場合）'!$BD57,IF(JQ$19&lt;='様式３（療養者名簿）（⑤の場合）'!$BE57,1,0),0),0)</f>
        <v>0</v>
      </c>
      <c r="JR52" s="332">
        <f>IF(JR$19-'様式３（療養者名簿）（⑤の場合）'!$BD57+1&lt;=15,IF(JR$19&gt;='様式３（療養者名簿）（⑤の場合）'!$BD57,IF(JR$19&lt;='様式３（療養者名簿）（⑤の場合）'!$BE57,1,0),0),0)</f>
        <v>0</v>
      </c>
      <c r="JS52" s="332">
        <f>IF(JS$19-'様式３（療養者名簿）（⑤の場合）'!$BD57+1&lt;=15,IF(JS$19&gt;='様式３（療養者名簿）（⑤の場合）'!$BD57,IF(JS$19&lt;='様式３（療養者名簿）（⑤の場合）'!$BE57,1,0),0),0)</f>
        <v>0</v>
      </c>
      <c r="JT52" s="332">
        <f>IF(JT$19-'様式３（療養者名簿）（⑤の場合）'!$BD57+1&lt;=15,IF(JT$19&gt;='様式３（療養者名簿）（⑤の場合）'!$BD57,IF(JT$19&lt;='様式３（療養者名簿）（⑤の場合）'!$BE57,1,0),0),0)</f>
        <v>0</v>
      </c>
      <c r="JU52" s="332">
        <f>IF(JU$19-'様式３（療養者名簿）（⑤の場合）'!$BD57+1&lt;=15,IF(JU$19&gt;='様式３（療養者名簿）（⑤の場合）'!$BD57,IF(JU$19&lt;='様式３（療養者名簿）（⑤の場合）'!$BE57,1,0),0),0)</f>
        <v>0</v>
      </c>
      <c r="JV52" s="332">
        <f>IF(JV$19-'様式３（療養者名簿）（⑤の場合）'!$BD57+1&lt;=15,IF(JV$19&gt;='様式３（療養者名簿）（⑤の場合）'!$BD57,IF(JV$19&lt;='様式３（療養者名簿）（⑤の場合）'!$BE57,1,0),0),0)</f>
        <v>0</v>
      </c>
      <c r="JW52" s="332">
        <f>IF(JW$19-'様式３（療養者名簿）（⑤の場合）'!$BD57+1&lt;=15,IF(JW$19&gt;='様式３（療養者名簿）（⑤の場合）'!$BD57,IF(JW$19&lt;='様式３（療養者名簿）（⑤の場合）'!$BE57,1,0),0),0)</f>
        <v>0</v>
      </c>
      <c r="JX52" s="332">
        <f>IF(JX$19-'様式３（療養者名簿）（⑤の場合）'!$BD57+1&lt;=15,IF(JX$19&gt;='様式３（療養者名簿）（⑤の場合）'!$BD57,IF(JX$19&lt;='様式３（療養者名簿）（⑤の場合）'!$BE57,1,0),0),0)</f>
        <v>0</v>
      </c>
      <c r="JY52" s="332">
        <f>IF(JY$19-'様式３（療養者名簿）（⑤の場合）'!$BD57+1&lt;=15,IF(JY$19&gt;='様式３（療養者名簿）（⑤の場合）'!$BD57,IF(JY$19&lt;='様式３（療養者名簿）（⑤の場合）'!$BE57,1,0),0),0)</f>
        <v>0</v>
      </c>
      <c r="JZ52" s="332">
        <f>IF(JZ$19-'様式３（療養者名簿）（⑤の場合）'!$BD57+1&lt;=15,IF(JZ$19&gt;='様式３（療養者名簿）（⑤の場合）'!$BD57,IF(JZ$19&lt;='様式３（療養者名簿）（⑤の場合）'!$BE57,1,0),0),0)</f>
        <v>0</v>
      </c>
      <c r="KA52" s="332">
        <f>IF(KA$19-'様式３（療養者名簿）（⑤の場合）'!$BD57+1&lt;=15,IF(KA$19&gt;='様式３（療養者名簿）（⑤の場合）'!$BD57,IF(KA$19&lt;='様式３（療養者名簿）（⑤の場合）'!$BE57,1,0),0),0)</f>
        <v>0</v>
      </c>
      <c r="KB52" s="332">
        <f>IF(KB$19-'様式３（療養者名簿）（⑤の場合）'!$BD57+1&lt;=15,IF(KB$19&gt;='様式３（療養者名簿）（⑤の場合）'!$BD57,IF(KB$19&lt;='様式３（療養者名簿）（⑤の場合）'!$BE57,1,0),0),0)</f>
        <v>0</v>
      </c>
      <c r="KC52" s="332">
        <f>IF(KC$19-'様式３（療養者名簿）（⑤の場合）'!$BD57+1&lt;=15,IF(KC$19&gt;='様式３（療養者名簿）（⑤の場合）'!$BD57,IF(KC$19&lt;='様式３（療養者名簿）（⑤の場合）'!$BE57,1,0),0),0)</f>
        <v>0</v>
      </c>
      <c r="KD52" s="332">
        <f>IF(KD$19-'様式３（療養者名簿）（⑤の場合）'!$BD57+1&lt;=15,IF(KD$19&gt;='様式３（療養者名簿）（⑤の場合）'!$BD57,IF(KD$19&lt;='様式３（療養者名簿）（⑤の場合）'!$BE57,1,0),0),0)</f>
        <v>0</v>
      </c>
      <c r="KE52" s="332">
        <f>IF(KE$19-'様式３（療養者名簿）（⑤の場合）'!$BD57+1&lt;=15,IF(KE$19&gt;='様式３（療養者名簿）（⑤の場合）'!$BD57,IF(KE$19&lt;='様式３（療養者名簿）（⑤の場合）'!$BE57,1,0),0),0)</f>
        <v>0</v>
      </c>
      <c r="KF52" s="332">
        <f>IF(KF$19-'様式３（療養者名簿）（⑤の場合）'!$BD57+1&lt;=15,IF(KF$19&gt;='様式３（療養者名簿）（⑤の場合）'!$BD57,IF(KF$19&lt;='様式３（療養者名簿）（⑤の場合）'!$BE57,1,0),0),0)</f>
        <v>0</v>
      </c>
      <c r="KG52" s="332">
        <f>IF(KG$19-'様式３（療養者名簿）（⑤の場合）'!$BD57+1&lt;=15,IF(KG$19&gt;='様式３（療養者名簿）（⑤の場合）'!$BD57,IF(KG$19&lt;='様式３（療養者名簿）（⑤の場合）'!$BE57,1,0),0),0)</f>
        <v>0</v>
      </c>
      <c r="KH52" s="332">
        <f>IF(KH$19-'様式３（療養者名簿）（⑤の場合）'!$BD57+1&lt;=15,IF(KH$19&gt;='様式３（療養者名簿）（⑤の場合）'!$BD57,IF(KH$19&lt;='様式３（療養者名簿）（⑤の場合）'!$BE57,1,0),0),0)</f>
        <v>0</v>
      </c>
      <c r="KI52" s="332">
        <f>IF(KI$19-'様式３（療養者名簿）（⑤の場合）'!$BD57+1&lt;=15,IF(KI$19&gt;='様式３（療養者名簿）（⑤の場合）'!$BD57,IF(KI$19&lt;='様式３（療養者名簿）（⑤の場合）'!$BE57,1,0),0),0)</f>
        <v>0</v>
      </c>
      <c r="KJ52" s="332">
        <f>IF(KJ$19-'様式３（療養者名簿）（⑤の場合）'!$BD57+1&lt;=15,IF(KJ$19&gt;='様式３（療養者名簿）（⑤の場合）'!$BD57,IF(KJ$19&lt;='様式３（療養者名簿）（⑤の場合）'!$BE57,1,0),0),0)</f>
        <v>0</v>
      </c>
      <c r="KK52" s="332">
        <f>IF(KK$19-'様式３（療養者名簿）（⑤の場合）'!$BD57+1&lt;=15,IF(KK$19&gt;='様式３（療養者名簿）（⑤の場合）'!$BD57,IF(KK$19&lt;='様式３（療養者名簿）（⑤の場合）'!$BE57,1,0),0),0)</f>
        <v>0</v>
      </c>
      <c r="KL52" s="332">
        <f>IF(KL$19-'様式３（療養者名簿）（⑤の場合）'!$BD57+1&lt;=15,IF(KL$19&gt;='様式３（療養者名簿）（⑤の場合）'!$BD57,IF(KL$19&lt;='様式３（療養者名簿）（⑤の場合）'!$BE57,1,0),0),0)</f>
        <v>0</v>
      </c>
      <c r="KM52" s="332">
        <f>IF(KM$19-'様式３（療養者名簿）（⑤の場合）'!$BD57+1&lt;=15,IF(KM$19&gt;='様式３（療養者名簿）（⑤の場合）'!$BD57,IF(KM$19&lt;='様式３（療養者名簿）（⑤の場合）'!$BE57,1,0),0),0)</f>
        <v>0</v>
      </c>
      <c r="KN52" s="332">
        <f>IF(KN$19-'様式３（療養者名簿）（⑤の場合）'!$BD57+1&lt;=15,IF(KN$19&gt;='様式３（療養者名簿）（⑤の場合）'!$BD57,IF(KN$19&lt;='様式３（療養者名簿）（⑤の場合）'!$BE57,1,0),0),0)</f>
        <v>0</v>
      </c>
      <c r="KO52" s="332">
        <f>IF(KO$19-'様式３（療養者名簿）（⑤の場合）'!$BD57+1&lt;=15,IF(KO$19&gt;='様式３（療養者名簿）（⑤の場合）'!$BD57,IF(KO$19&lt;='様式３（療養者名簿）（⑤の場合）'!$BE57,1,0),0),0)</f>
        <v>0</v>
      </c>
      <c r="KP52" s="332">
        <f>IF(KP$19-'様式３（療養者名簿）（⑤の場合）'!$BD57+1&lt;=15,IF(KP$19&gt;='様式３（療養者名簿）（⑤の場合）'!$BD57,IF(KP$19&lt;='様式３（療養者名簿）（⑤の場合）'!$BE57,1,0),0),0)</f>
        <v>0</v>
      </c>
      <c r="KQ52" s="332">
        <f>IF(KQ$19-'様式３（療養者名簿）（⑤の場合）'!$BD57+1&lt;=15,IF(KQ$19&gt;='様式３（療養者名簿）（⑤の場合）'!$BD57,IF(KQ$19&lt;='様式３（療養者名簿）（⑤の場合）'!$BE57,1,0),0),0)</f>
        <v>0</v>
      </c>
      <c r="KR52" s="332">
        <f>IF(KR$19-'様式３（療養者名簿）（⑤の場合）'!$BD57+1&lt;=15,IF(KR$19&gt;='様式３（療養者名簿）（⑤の場合）'!$BD57,IF(KR$19&lt;='様式３（療養者名簿）（⑤の場合）'!$BE57,1,0),0),0)</f>
        <v>0</v>
      </c>
      <c r="KS52" s="332">
        <f>IF(KS$19-'様式３（療養者名簿）（⑤の場合）'!$BD57+1&lt;=15,IF(KS$19&gt;='様式３（療養者名簿）（⑤の場合）'!$BD57,IF(KS$19&lt;='様式３（療養者名簿）（⑤の場合）'!$BE57,1,0),0),0)</f>
        <v>0</v>
      </c>
      <c r="KT52" s="332">
        <f>IF(KT$19-'様式３（療養者名簿）（⑤の場合）'!$BD57+1&lt;=15,IF(KT$19&gt;='様式３（療養者名簿）（⑤の場合）'!$BD57,IF(KT$19&lt;='様式３（療養者名簿）（⑤の場合）'!$BE57,1,0),0),0)</f>
        <v>0</v>
      </c>
      <c r="KU52" s="332">
        <f>IF(KU$19-'様式３（療養者名簿）（⑤の場合）'!$BD57+1&lt;=15,IF(KU$19&gt;='様式３（療養者名簿）（⑤の場合）'!$BD57,IF(KU$19&lt;='様式３（療養者名簿）（⑤の場合）'!$BE57,1,0),0),0)</f>
        <v>0</v>
      </c>
      <c r="KV52" s="332">
        <f>IF(KV$19-'様式３（療養者名簿）（⑤の場合）'!$BD57+1&lt;=15,IF(KV$19&gt;='様式３（療養者名簿）（⑤の場合）'!$BD57,IF(KV$19&lt;='様式３（療養者名簿）（⑤の場合）'!$BE57,1,0),0),0)</f>
        <v>0</v>
      </c>
      <c r="KW52" s="332">
        <f>IF(KW$19-'様式３（療養者名簿）（⑤の場合）'!$BD57+1&lt;=15,IF(KW$19&gt;='様式３（療養者名簿）（⑤の場合）'!$BD57,IF(KW$19&lt;='様式３（療養者名簿）（⑤の場合）'!$BE57,1,0),0),0)</f>
        <v>0</v>
      </c>
      <c r="KX52" s="332">
        <f>IF(KX$19-'様式３（療養者名簿）（⑤の場合）'!$BD57+1&lt;=15,IF(KX$19&gt;='様式３（療養者名簿）（⑤の場合）'!$BD57,IF(KX$19&lt;='様式３（療養者名簿）（⑤の場合）'!$BE57,1,0),0),0)</f>
        <v>0</v>
      </c>
      <c r="KY52" s="332">
        <f>IF(KY$19-'様式３（療養者名簿）（⑤の場合）'!$BD57+1&lt;=15,IF(KY$19&gt;='様式３（療養者名簿）（⑤の場合）'!$BD57,IF(KY$19&lt;='様式３（療養者名簿）（⑤の場合）'!$BE57,1,0),0),0)</f>
        <v>0</v>
      </c>
      <c r="KZ52" s="332">
        <f>IF(KZ$19-'様式３（療養者名簿）（⑤の場合）'!$BD57+1&lt;=15,IF(KZ$19&gt;='様式３（療養者名簿）（⑤の場合）'!$BD57,IF(KZ$19&lt;='様式３（療養者名簿）（⑤の場合）'!$BE57,1,0),0),0)</f>
        <v>0</v>
      </c>
      <c r="LA52" s="332">
        <f>IF(LA$19-'様式３（療養者名簿）（⑤の場合）'!$BD57+1&lt;=15,IF(LA$19&gt;='様式３（療養者名簿）（⑤の場合）'!$BD57,IF(LA$19&lt;='様式３（療養者名簿）（⑤の場合）'!$BE57,1,0),0),0)</f>
        <v>0</v>
      </c>
      <c r="LB52" s="332">
        <f>IF(LB$19-'様式３（療養者名簿）（⑤の場合）'!$BD57+1&lt;=15,IF(LB$19&gt;='様式３（療養者名簿）（⑤の場合）'!$BD57,IF(LB$19&lt;='様式３（療養者名簿）（⑤の場合）'!$BE57,1,0),0),0)</f>
        <v>0</v>
      </c>
      <c r="LC52" s="332">
        <f>IF(LC$19-'様式３（療養者名簿）（⑤の場合）'!$BD57+1&lt;=15,IF(LC$19&gt;='様式３（療養者名簿）（⑤の場合）'!$BD57,IF(LC$19&lt;='様式３（療養者名簿）（⑤の場合）'!$BE57,1,0),0),0)</f>
        <v>0</v>
      </c>
      <c r="LD52" s="332">
        <f>IF(LD$19-'様式３（療養者名簿）（⑤の場合）'!$BD57+1&lt;=15,IF(LD$19&gt;='様式３（療養者名簿）（⑤の場合）'!$BD57,IF(LD$19&lt;='様式３（療養者名簿）（⑤の場合）'!$BE57,1,0),0),0)</f>
        <v>0</v>
      </c>
      <c r="LE52" s="332">
        <f>IF(LE$19-'様式３（療養者名簿）（⑤の場合）'!$BD57+1&lt;=15,IF(LE$19&gt;='様式３（療養者名簿）（⑤の場合）'!$BD57,IF(LE$19&lt;='様式３（療養者名簿）（⑤の場合）'!$BE57,1,0),0),0)</f>
        <v>0</v>
      </c>
      <c r="LF52" s="332">
        <f>IF(LF$19-'様式３（療養者名簿）（⑤の場合）'!$BD57+1&lt;=15,IF(LF$19&gt;='様式３（療養者名簿）（⑤の場合）'!$BD57,IF(LF$19&lt;='様式３（療養者名簿）（⑤の場合）'!$BE57,1,0),0),0)</f>
        <v>0</v>
      </c>
      <c r="LG52" s="332">
        <f>IF(LG$19-'様式３（療養者名簿）（⑤の場合）'!$BD57+1&lt;=15,IF(LG$19&gt;='様式３（療養者名簿）（⑤の場合）'!$BD57,IF(LG$19&lt;='様式３（療養者名簿）（⑤の場合）'!$BE57,1,0),0),0)</f>
        <v>0</v>
      </c>
      <c r="LH52" s="332">
        <f>IF(LH$19-'様式３（療養者名簿）（⑤の場合）'!$BD57+1&lt;=15,IF(LH$19&gt;='様式３（療養者名簿）（⑤の場合）'!$BD57,IF(LH$19&lt;='様式３（療養者名簿）（⑤の場合）'!$BE57,1,0),0),0)</f>
        <v>0</v>
      </c>
      <c r="LI52" s="332">
        <f>IF(LI$19-'様式３（療養者名簿）（⑤の場合）'!$BD57+1&lt;=15,IF(LI$19&gt;='様式３（療養者名簿）（⑤の場合）'!$BD57,IF(LI$19&lt;='様式３（療養者名簿）（⑤の場合）'!$BE57,1,0),0),0)</f>
        <v>0</v>
      </c>
      <c r="LJ52" s="332">
        <f>IF(LJ$19-'様式３（療養者名簿）（⑤の場合）'!$BD57+1&lt;=15,IF(LJ$19&gt;='様式３（療養者名簿）（⑤の場合）'!$BD57,IF(LJ$19&lt;='様式３（療養者名簿）（⑤の場合）'!$BE57,1,0),0),0)</f>
        <v>0</v>
      </c>
      <c r="LK52" s="332">
        <f>IF(LK$19-'様式３（療養者名簿）（⑤の場合）'!$BD57+1&lt;=15,IF(LK$19&gt;='様式３（療養者名簿）（⑤の場合）'!$BD57,IF(LK$19&lt;='様式３（療養者名簿）（⑤の場合）'!$BE57,1,0),0),0)</f>
        <v>0</v>
      </c>
      <c r="LL52" s="332">
        <f>IF(LL$19-'様式３（療養者名簿）（⑤の場合）'!$BD57+1&lt;=15,IF(LL$19&gt;='様式３（療養者名簿）（⑤の場合）'!$BD57,IF(LL$19&lt;='様式３（療養者名簿）（⑤の場合）'!$BE57,1,0),0),0)</f>
        <v>0</v>
      </c>
      <c r="LM52" s="332">
        <f>IF(LM$19-'様式３（療養者名簿）（⑤の場合）'!$BD57+1&lt;=15,IF(LM$19&gt;='様式３（療養者名簿）（⑤の場合）'!$BD57,IF(LM$19&lt;='様式３（療養者名簿）（⑤の場合）'!$BE57,1,0),0),0)</f>
        <v>0</v>
      </c>
      <c r="LN52" s="332">
        <f>IF(LN$19-'様式３（療養者名簿）（⑤の場合）'!$BD57+1&lt;=15,IF(LN$19&gt;='様式３（療養者名簿）（⑤の場合）'!$BD57,IF(LN$19&lt;='様式３（療養者名簿）（⑤の場合）'!$BE57,1,0),0),0)</f>
        <v>0</v>
      </c>
      <c r="LO52" s="332">
        <f>IF(LO$19-'様式３（療養者名簿）（⑤の場合）'!$BD57+1&lt;=15,IF(LO$19&gt;='様式３（療養者名簿）（⑤の場合）'!$BD57,IF(LO$19&lt;='様式３（療養者名簿）（⑤の場合）'!$BE57,1,0),0),0)</f>
        <v>0</v>
      </c>
      <c r="LP52" s="332">
        <f>IF(LP$19-'様式３（療養者名簿）（⑤の場合）'!$BD57+1&lt;=15,IF(LP$19&gt;='様式３（療養者名簿）（⑤の場合）'!$BD57,IF(LP$19&lt;='様式３（療養者名簿）（⑤の場合）'!$BE57,1,0),0),0)</f>
        <v>0</v>
      </c>
      <c r="LQ52" s="332">
        <f>IF(LQ$19-'様式３（療養者名簿）（⑤の場合）'!$BD57+1&lt;=15,IF(LQ$19&gt;='様式３（療養者名簿）（⑤の場合）'!$BD57,IF(LQ$19&lt;='様式３（療養者名簿）（⑤の場合）'!$BE57,1,0),0),0)</f>
        <v>0</v>
      </c>
      <c r="LR52" s="332">
        <f>IF(LR$19-'様式３（療養者名簿）（⑤の場合）'!$BD57+1&lt;=15,IF(LR$19&gt;='様式３（療養者名簿）（⑤の場合）'!$BD57,IF(LR$19&lt;='様式３（療養者名簿）（⑤の場合）'!$BE57,1,0),0),0)</f>
        <v>0</v>
      </c>
      <c r="LS52" s="332">
        <f>IF(LS$19-'様式３（療養者名簿）（⑤の場合）'!$BD57+1&lt;=15,IF(LS$19&gt;='様式３（療養者名簿）（⑤の場合）'!$BD57,IF(LS$19&lt;='様式３（療養者名簿）（⑤の場合）'!$BE57,1,0),0),0)</f>
        <v>0</v>
      </c>
      <c r="LT52" s="332">
        <f>IF(LT$19-'様式３（療養者名簿）（⑤の場合）'!$BD57+1&lt;=15,IF(LT$19&gt;='様式３（療養者名簿）（⑤の場合）'!$BD57,IF(LT$19&lt;='様式３（療養者名簿）（⑤の場合）'!$BE57,1,0),0),0)</f>
        <v>0</v>
      </c>
      <c r="LU52" s="332">
        <f>IF(LU$19-'様式３（療養者名簿）（⑤の場合）'!$BD57+1&lt;=15,IF(LU$19&gt;='様式３（療養者名簿）（⑤の場合）'!$BD57,IF(LU$19&lt;='様式３（療養者名簿）（⑤の場合）'!$BE57,1,0),0),0)</f>
        <v>0</v>
      </c>
      <c r="LV52" s="332">
        <f>IF(LV$19-'様式３（療養者名簿）（⑤の場合）'!$BD57+1&lt;=15,IF(LV$19&gt;='様式３（療養者名簿）（⑤の場合）'!$BD57,IF(LV$19&lt;='様式３（療養者名簿）（⑤の場合）'!$BE57,1,0),0),0)</f>
        <v>0</v>
      </c>
      <c r="LW52" s="332">
        <f>IF(LW$19-'様式３（療養者名簿）（⑤の場合）'!$BD57+1&lt;=15,IF(LW$19&gt;='様式３（療養者名簿）（⑤の場合）'!$BD57,IF(LW$19&lt;='様式３（療養者名簿）（⑤の場合）'!$BE57,1,0),0),0)</f>
        <v>0</v>
      </c>
      <c r="LX52" s="332">
        <f>IF(LX$19-'様式３（療養者名簿）（⑤の場合）'!$BD57+1&lt;=15,IF(LX$19&gt;='様式３（療養者名簿）（⑤の場合）'!$BD57,IF(LX$19&lt;='様式３（療養者名簿）（⑤の場合）'!$BE57,1,0),0),0)</f>
        <v>0</v>
      </c>
      <c r="LY52" s="332">
        <f>IF(LY$19-'様式３（療養者名簿）（⑤の場合）'!$BD57+1&lt;=15,IF(LY$19&gt;='様式３（療養者名簿）（⑤の場合）'!$BD57,IF(LY$19&lt;='様式３（療養者名簿）（⑤の場合）'!$BE57,1,0),0),0)</f>
        <v>0</v>
      </c>
      <c r="LZ52" s="332">
        <f>IF(LZ$19-'様式３（療養者名簿）（⑤の場合）'!$BD57+1&lt;=15,IF(LZ$19&gt;='様式３（療養者名簿）（⑤の場合）'!$BD57,IF(LZ$19&lt;='様式３（療養者名簿）（⑤の場合）'!$BE57,1,0),0),0)</f>
        <v>0</v>
      </c>
      <c r="MA52" s="332">
        <f>IF(MA$19-'様式３（療養者名簿）（⑤の場合）'!$BD57+1&lt;=15,IF(MA$19&gt;='様式３（療養者名簿）（⑤の場合）'!$BD57,IF(MA$19&lt;='様式３（療養者名簿）（⑤の場合）'!$BE57,1,0),0),0)</f>
        <v>0</v>
      </c>
      <c r="MB52" s="332">
        <f>IF(MB$19-'様式３（療養者名簿）（⑤の場合）'!$BD57+1&lt;=15,IF(MB$19&gt;='様式３（療養者名簿）（⑤の場合）'!$BD57,IF(MB$19&lt;='様式３（療養者名簿）（⑤の場合）'!$BE57,1,0),0),0)</f>
        <v>0</v>
      </c>
      <c r="MC52" s="332">
        <f>IF(MC$19-'様式３（療養者名簿）（⑤の場合）'!$BD57+1&lt;=15,IF(MC$19&gt;='様式３（療養者名簿）（⑤の場合）'!$BD57,IF(MC$19&lt;='様式３（療養者名簿）（⑤の場合）'!$BE57,1,0),0),0)</f>
        <v>0</v>
      </c>
      <c r="MD52" s="332">
        <f>IF(MD$19-'様式３（療養者名簿）（⑤の場合）'!$BD57+1&lt;=15,IF(MD$19&gt;='様式３（療養者名簿）（⑤の場合）'!$BD57,IF(MD$19&lt;='様式３（療養者名簿）（⑤の場合）'!$BE57,1,0),0),0)</f>
        <v>0</v>
      </c>
      <c r="ME52" s="332">
        <f>IF(ME$19-'様式３（療養者名簿）（⑤の場合）'!$BD57+1&lt;=15,IF(ME$19&gt;='様式３（療養者名簿）（⑤の場合）'!$BD57,IF(ME$19&lt;='様式３（療養者名簿）（⑤の場合）'!$BE57,1,0),0),0)</f>
        <v>0</v>
      </c>
      <c r="MF52" s="332">
        <f>IF(MF$19-'様式３（療養者名簿）（⑤の場合）'!$BD57+1&lt;=15,IF(MF$19&gt;='様式３（療養者名簿）（⑤の場合）'!$BD57,IF(MF$19&lt;='様式３（療養者名簿）（⑤の場合）'!$BE57,1,0),0),0)</f>
        <v>0</v>
      </c>
      <c r="MG52" s="332">
        <f>IF(MG$19-'様式３（療養者名簿）（⑤の場合）'!$BD57+1&lt;=15,IF(MG$19&gt;='様式３（療養者名簿）（⑤の場合）'!$BD57,IF(MG$19&lt;='様式３（療養者名簿）（⑤の場合）'!$BE57,1,0),0),0)</f>
        <v>0</v>
      </c>
      <c r="MH52" s="332">
        <f>IF(MH$19-'様式３（療養者名簿）（⑤の場合）'!$BD57+1&lt;=15,IF(MH$19&gt;='様式３（療養者名簿）（⑤の場合）'!$BD57,IF(MH$19&lt;='様式３（療養者名簿）（⑤の場合）'!$BE57,1,0),0),0)</f>
        <v>0</v>
      </c>
      <c r="MI52" s="332">
        <f>IF(MI$19-'様式３（療養者名簿）（⑤の場合）'!$BD57+1&lt;=15,IF(MI$19&gt;='様式３（療養者名簿）（⑤の場合）'!$BD57,IF(MI$19&lt;='様式３（療養者名簿）（⑤の場合）'!$BE57,1,0),0),0)</f>
        <v>0</v>
      </c>
      <c r="MJ52" s="332">
        <f>IF(MJ$19-'様式３（療養者名簿）（⑤の場合）'!$BD57+1&lt;=15,IF(MJ$19&gt;='様式３（療養者名簿）（⑤の場合）'!$BD57,IF(MJ$19&lt;='様式３（療養者名簿）（⑤の場合）'!$BE57,1,0),0),0)</f>
        <v>0</v>
      </c>
      <c r="MK52" s="332">
        <f>IF(MK$19-'様式３（療養者名簿）（⑤の場合）'!$BD57+1&lt;=15,IF(MK$19&gt;='様式３（療養者名簿）（⑤の場合）'!$BD57,IF(MK$19&lt;='様式３（療養者名簿）（⑤の場合）'!$BE57,1,0),0),0)</f>
        <v>0</v>
      </c>
      <c r="ML52" s="332">
        <f>IF(ML$19-'様式３（療養者名簿）（⑤の場合）'!$BD57+1&lt;=15,IF(ML$19&gt;='様式３（療養者名簿）（⑤の場合）'!$BD57,IF(ML$19&lt;='様式３（療養者名簿）（⑤の場合）'!$BE57,1,0),0),0)</f>
        <v>0</v>
      </c>
      <c r="MM52" s="332">
        <f>IF(MM$19-'様式３（療養者名簿）（⑤の場合）'!$BD57+1&lt;=15,IF(MM$19&gt;='様式３（療養者名簿）（⑤の場合）'!$BD57,IF(MM$19&lt;='様式３（療養者名簿）（⑤の場合）'!$BE57,1,0),0),0)</f>
        <v>0</v>
      </c>
      <c r="MN52" s="332">
        <f>IF(MN$19-'様式３（療養者名簿）（⑤の場合）'!$BD57+1&lt;=15,IF(MN$19&gt;='様式３（療養者名簿）（⑤の場合）'!$BD57,IF(MN$19&lt;='様式３（療養者名簿）（⑤の場合）'!$BE57,1,0),0),0)</f>
        <v>0</v>
      </c>
      <c r="MO52" s="332">
        <f>IF(MO$19-'様式３（療養者名簿）（⑤の場合）'!$BD57+1&lt;=15,IF(MO$19&gt;='様式３（療養者名簿）（⑤の場合）'!$BD57,IF(MO$19&lt;='様式３（療養者名簿）（⑤の場合）'!$BE57,1,0),0),0)</f>
        <v>0</v>
      </c>
      <c r="MP52" s="332">
        <f>IF(MP$19-'様式３（療養者名簿）（⑤の場合）'!$BD57+1&lt;=15,IF(MP$19&gt;='様式３（療養者名簿）（⑤の場合）'!$BD57,IF(MP$19&lt;='様式３（療養者名簿）（⑤の場合）'!$BE57,1,0),0),0)</f>
        <v>0</v>
      </c>
      <c r="MQ52" s="332">
        <f>IF(MQ$19-'様式３（療養者名簿）（⑤の場合）'!$BD57+1&lt;=15,IF(MQ$19&gt;='様式３（療養者名簿）（⑤の場合）'!$BD57,IF(MQ$19&lt;='様式３（療養者名簿）（⑤の場合）'!$BE57,1,0),0),0)</f>
        <v>0</v>
      </c>
      <c r="MR52" s="332">
        <f>IF(MR$19-'様式３（療養者名簿）（⑤の場合）'!$BD57+1&lt;=15,IF(MR$19&gt;='様式３（療養者名簿）（⑤の場合）'!$BD57,IF(MR$19&lt;='様式３（療養者名簿）（⑤の場合）'!$BE57,1,0),0),0)</f>
        <v>0</v>
      </c>
      <c r="MS52" s="332">
        <f>IF(MS$19-'様式３（療養者名簿）（⑤の場合）'!$BD57+1&lt;=15,IF(MS$19&gt;='様式３（療養者名簿）（⑤の場合）'!$BD57,IF(MS$19&lt;='様式３（療養者名簿）（⑤の場合）'!$BE57,1,0),0),0)</f>
        <v>0</v>
      </c>
      <c r="MT52" s="332">
        <f>IF(MT$19-'様式３（療養者名簿）（⑤の場合）'!$BD57+1&lt;=15,IF(MT$19&gt;='様式３（療養者名簿）（⑤の場合）'!$BD57,IF(MT$19&lt;='様式３（療養者名簿）（⑤の場合）'!$BE57,1,0),0),0)</f>
        <v>0</v>
      </c>
      <c r="MU52" s="332">
        <f>IF(MU$19-'様式３（療養者名簿）（⑤の場合）'!$BD57+1&lt;=15,IF(MU$19&gt;='様式３（療養者名簿）（⑤の場合）'!$BD57,IF(MU$19&lt;='様式３（療養者名簿）（⑤の場合）'!$BE57,1,0),0),0)</f>
        <v>0</v>
      </c>
      <c r="MV52" s="332">
        <f>IF(MV$19-'様式３（療養者名簿）（⑤の場合）'!$BD57+1&lt;=15,IF(MV$19&gt;='様式３（療養者名簿）（⑤の場合）'!$BD57,IF(MV$19&lt;='様式３（療養者名簿）（⑤の場合）'!$BE57,1,0),0),0)</f>
        <v>0</v>
      </c>
      <c r="MW52" s="332">
        <f>IF(MW$19-'様式３（療養者名簿）（⑤の場合）'!$BD57+1&lt;=15,IF(MW$19&gt;='様式３（療養者名簿）（⑤の場合）'!$BD57,IF(MW$19&lt;='様式３（療養者名簿）（⑤の場合）'!$BE57,1,0),0),0)</f>
        <v>0</v>
      </c>
      <c r="MX52" s="332">
        <f>IF(MX$19-'様式３（療養者名簿）（⑤の場合）'!$BD57+1&lt;=15,IF(MX$19&gt;='様式３（療養者名簿）（⑤の場合）'!$BD57,IF(MX$19&lt;='様式３（療養者名簿）（⑤の場合）'!$BE57,1,0),0),0)</f>
        <v>0</v>
      </c>
      <c r="MY52" s="332">
        <f>IF(MY$19-'様式３（療養者名簿）（⑤の場合）'!$BD57+1&lt;=15,IF(MY$19&gt;='様式３（療養者名簿）（⑤の場合）'!$BD57,IF(MY$19&lt;='様式３（療養者名簿）（⑤の場合）'!$BE57,1,0),0),0)</f>
        <v>0</v>
      </c>
      <c r="MZ52" s="332">
        <f>IF(MZ$19-'様式３（療養者名簿）（⑤の場合）'!$BD57+1&lt;=15,IF(MZ$19&gt;='様式３（療養者名簿）（⑤の場合）'!$BD57,IF(MZ$19&lt;='様式３（療養者名簿）（⑤の場合）'!$BE57,1,0),0),0)</f>
        <v>0</v>
      </c>
      <c r="NA52" s="332">
        <f>IF(NA$19-'様式３（療養者名簿）（⑤の場合）'!$BD57+1&lt;=15,IF(NA$19&gt;='様式３（療養者名簿）（⑤の場合）'!$BD57,IF(NA$19&lt;='様式３（療養者名簿）（⑤の場合）'!$BE57,1,0),0),0)</f>
        <v>0</v>
      </c>
      <c r="NB52" s="332">
        <f>IF(NB$19-'様式３（療養者名簿）（⑤の場合）'!$BD57+1&lt;=15,IF(NB$19&gt;='様式３（療養者名簿）（⑤の場合）'!$BD57,IF(NB$19&lt;='様式３（療養者名簿）（⑤の場合）'!$BE57,1,0),0),0)</f>
        <v>0</v>
      </c>
      <c r="NC52" s="225">
        <f>IF(NC$19-'様式３（療養者名簿）（⑤の場合）'!$BD57+1&lt;=15,IF(NC$19&gt;='様式３（療養者名簿）（⑤の場合）'!$BD57,IF(NC$19&lt;='様式３（療養者名簿）（⑤の場合）'!$BE57,1,0),0),0)</f>
        <v>0</v>
      </c>
      <c r="ND52" s="225">
        <f>IF(ND$19-'様式３（療養者名簿）（⑤の場合）'!$BD57+1&lt;=15,IF(ND$19&gt;='様式３（療養者名簿）（⑤の場合）'!$BD57,IF(ND$19&lt;='様式３（療養者名簿）（⑤の場合）'!$BE57,1,0),0),0)</f>
        <v>0</v>
      </c>
      <c r="NE52" s="225">
        <f>IF(NE$19-'様式３（療養者名簿）（⑤の場合）'!$BD57+1&lt;=15,IF(NE$19&gt;='様式３（療養者名簿）（⑤の場合）'!$BD57,IF(NE$19&lt;='様式３（療養者名簿）（⑤の場合）'!$BE57,1,0),0),0)</f>
        <v>0</v>
      </c>
      <c r="NF52" s="225">
        <f>IF(NF$19-'様式３（療養者名簿）（⑤の場合）'!$BD57+1&lt;=15,IF(NF$19&gt;='様式３（療養者名簿）（⑤の場合）'!$BD57,IF(NF$19&lt;='様式３（療養者名簿）（⑤の場合）'!$BE57,1,0),0),0)</f>
        <v>0</v>
      </c>
      <c r="NG52" s="225">
        <f>IF(NG$19-'様式３（療養者名簿）（⑤の場合）'!$BD57+1&lt;=15,IF(NG$19&gt;='様式３（療養者名簿）（⑤の場合）'!$BD57,IF(NG$19&lt;='様式３（療養者名簿）（⑤の場合）'!$BE57,1,0),0),0)</f>
        <v>0</v>
      </c>
      <c r="NH52" s="225">
        <f>IF(NH$19-'様式３（療養者名簿）（⑤の場合）'!$BD57+1&lt;=15,IF(NH$19&gt;='様式３（療養者名簿）（⑤の場合）'!$BD57,IF(NH$19&lt;='様式３（療養者名簿）（⑤の場合）'!$BE57,1,0),0),0)</f>
        <v>0</v>
      </c>
      <c r="NI52" s="225">
        <f>IF(NI$19-'様式３（療養者名簿）（⑤の場合）'!$BD57+1&lt;=15,IF(NI$19&gt;='様式３（療養者名簿）（⑤の場合）'!$BD57,IF(NI$19&lt;='様式３（療養者名簿）（⑤の場合）'!$BE57,1,0),0),0)</f>
        <v>0</v>
      </c>
      <c r="NJ52" s="225">
        <f>IF(NJ$19-'様式３（療養者名簿）（⑤の場合）'!$BD57+1&lt;=15,IF(NJ$19&gt;='様式３（療養者名簿）（⑤の場合）'!$BD57,IF(NJ$19&lt;='様式３（療養者名簿）（⑤の場合）'!$BE57,1,0),0),0)</f>
        <v>0</v>
      </c>
      <c r="NK52" s="225">
        <f>IF(NK$19-'様式３（療養者名簿）（⑤の場合）'!$BD57+1&lt;=15,IF(NK$19&gt;='様式３（療養者名簿）（⑤の場合）'!$BD57,IF(NK$19&lt;='様式３（療養者名簿）（⑤の場合）'!$BE57,1,0),0),0)</f>
        <v>0</v>
      </c>
      <c r="NL52" s="225">
        <f>IF(NL$19-'様式３（療養者名簿）（⑤の場合）'!$BD57+1&lt;=15,IF(NL$19&gt;='様式３（療養者名簿）（⑤の場合）'!$BD57,IF(NL$19&lt;='様式３（療養者名簿）（⑤の場合）'!$BE57,1,0),0),0)</f>
        <v>0</v>
      </c>
      <c r="NM52" s="225">
        <f>IF(NM$19-'様式３（療養者名簿）（⑤の場合）'!$BD57+1&lt;=15,IF(NM$19&gt;='様式３（療養者名簿）（⑤の場合）'!$BD57,IF(NM$19&lt;='様式３（療養者名簿）（⑤の場合）'!$BE57,1,0),0),0)</f>
        <v>0</v>
      </c>
      <c r="NN52" s="225">
        <f>IF(NN$19-'様式３（療養者名簿）（⑤の場合）'!$BD57+1&lt;=15,IF(NN$19&gt;='様式３（療養者名簿）（⑤の場合）'!$BD57,IF(NN$19&lt;='様式３（療養者名簿）（⑤の場合）'!$BE57,1,0),0),0)</f>
        <v>0</v>
      </c>
      <c r="NO52" s="225">
        <f>IF(NO$19-'様式３（療養者名簿）（⑤の場合）'!$BD57+1&lt;=15,IF(NO$19&gt;='様式３（療養者名簿）（⑤の場合）'!$BD57,IF(NO$19&lt;='様式３（療養者名簿）（⑤の場合）'!$BE57,1,0),0),0)</f>
        <v>0</v>
      </c>
      <c r="NP52" s="225">
        <f>IF(NP$19-'様式３（療養者名簿）（⑤の場合）'!$BD57+1&lt;=15,IF(NP$19&gt;='様式３（療養者名簿）（⑤の場合）'!$BD57,IF(NP$19&lt;='様式３（療養者名簿）（⑤の場合）'!$BE57,1,0),0),0)</f>
        <v>0</v>
      </c>
      <c r="NQ52" s="225">
        <f>IF(NQ$19-'様式３（療養者名簿）（⑤の場合）'!$BD57+1&lt;=15,IF(NQ$19&gt;='様式３（療養者名簿）（⑤の場合）'!$BD57,IF(NQ$19&lt;='様式３（療養者名簿）（⑤の場合）'!$BE57,1,0),0),0)</f>
        <v>0</v>
      </c>
      <c r="NR52" s="225">
        <f>IF(NR$19-'様式３（療養者名簿）（⑤の場合）'!$BD57+1&lt;=15,IF(NR$19&gt;='様式３（療養者名簿）（⑤の場合）'!$BD57,IF(NR$19&lt;='様式３（療養者名簿）（⑤の場合）'!$BE57,1,0),0),0)</f>
        <v>0</v>
      </c>
      <c r="NS52" s="225">
        <f>IF(NS$19-'様式３（療養者名簿）（⑤の場合）'!$BD57+1&lt;=15,IF(NS$19&gt;='様式３（療養者名簿）（⑤の場合）'!$BD57,IF(NS$19&lt;='様式３（療養者名簿）（⑤の場合）'!$BE57,1,0),0),0)</f>
        <v>0</v>
      </c>
      <c r="NT52" s="225">
        <f>IF(NT$19-'様式３（療養者名簿）（⑤の場合）'!$BD57+1&lt;=15,IF(NT$19&gt;='様式３（療養者名簿）（⑤の場合）'!$BD57,IF(NT$19&lt;='様式３（療養者名簿）（⑤の場合）'!$BE57,1,0),0),0)</f>
        <v>0</v>
      </c>
      <c r="NU52" s="225">
        <f>IF(NU$19-'様式３（療養者名簿）（⑤の場合）'!$BD57+1&lt;=15,IF(NU$19&gt;='様式３（療養者名簿）（⑤の場合）'!$BD57,IF(NU$19&lt;='様式３（療養者名簿）（⑤の場合）'!$BE57,1,0),0),0)</f>
        <v>0</v>
      </c>
      <c r="NV52" s="225">
        <f>IF(NV$19-'様式３（療養者名簿）（⑤の場合）'!$BD57+1&lt;=15,IF(NV$19&gt;='様式３（療養者名簿）（⑤の場合）'!$BD57,IF(NV$19&lt;='様式３（療養者名簿）（⑤の場合）'!$BE57,1,0),0),0)</f>
        <v>0</v>
      </c>
      <c r="NW52" s="225">
        <f>IF(NW$19-'様式３（療養者名簿）（⑤の場合）'!$BD57+1&lt;=15,IF(NW$19&gt;='様式３（療養者名簿）（⑤の場合）'!$BD57,IF(NW$19&lt;='様式３（療養者名簿）（⑤の場合）'!$BE57,1,0),0),0)</f>
        <v>0</v>
      </c>
      <c r="NX52" s="225">
        <f>IF(NX$19-'様式３（療養者名簿）（⑤の場合）'!$BD57+1&lt;=15,IF(NX$19&gt;='様式３（療養者名簿）（⑤の場合）'!$BD57,IF(NX$19&lt;='様式３（療養者名簿）（⑤の場合）'!$BE57,1,0),0),0)</f>
        <v>0</v>
      </c>
      <c r="NY52" s="225">
        <f>IF(NY$19-'様式３（療養者名簿）（⑤の場合）'!$BD57+1&lt;=15,IF(NY$19&gt;='様式３（療養者名簿）（⑤の場合）'!$BD57,IF(NY$19&lt;='様式３（療養者名簿）（⑤の場合）'!$BE57,1,0),0),0)</f>
        <v>0</v>
      </c>
      <c r="NZ52" s="225">
        <f>IF(NZ$19-'様式３（療養者名簿）（⑤の場合）'!$BD57+1&lt;=15,IF(NZ$19&gt;='様式３（療養者名簿）（⑤の場合）'!$BD57,IF(NZ$19&lt;='様式３（療養者名簿）（⑤の場合）'!$BE57,1,0),0),0)</f>
        <v>0</v>
      </c>
      <c r="OA52" s="225">
        <f>IF(OA$19-'様式３（療養者名簿）（⑤の場合）'!$BD57+1&lt;=15,IF(OA$19&gt;='様式３（療養者名簿）（⑤の場合）'!$BD57,IF(OA$19&lt;='様式３（療養者名簿）（⑤の場合）'!$BE57,1,0),0),0)</f>
        <v>0</v>
      </c>
      <c r="OB52" s="225">
        <f>IF(OB$19-'様式３（療養者名簿）（⑤の場合）'!$BD57+1&lt;=15,IF(OB$19&gt;='様式３（療養者名簿）（⑤の場合）'!$BD57,IF(OB$19&lt;='様式３（療養者名簿）（⑤の場合）'!$BE57,1,0),0),0)</f>
        <v>0</v>
      </c>
      <c r="OC52" s="225">
        <f>IF(OC$19-'様式３（療養者名簿）（⑤の場合）'!$BD57+1&lt;=15,IF(OC$19&gt;='様式３（療養者名簿）（⑤の場合）'!$BD57,IF(OC$19&lt;='様式３（療養者名簿）（⑤の場合）'!$BE57,1,0),0),0)</f>
        <v>0</v>
      </c>
      <c r="OD52" s="225">
        <f>IF(OD$19-'様式３（療養者名簿）（⑤の場合）'!$BD57+1&lt;=15,IF(OD$19&gt;='様式３（療養者名簿）（⑤の場合）'!$BD57,IF(OD$19&lt;='様式３（療養者名簿）（⑤の場合）'!$BE57,1,0),0),0)</f>
        <v>0</v>
      </c>
      <c r="OE52" s="225">
        <f>IF(OE$19-'様式３（療養者名簿）（⑤の場合）'!$BD57+1&lt;=15,IF(OE$19&gt;='様式３（療養者名簿）（⑤の場合）'!$BD57,IF(OE$19&lt;='様式３（療養者名簿）（⑤の場合）'!$BE57,1,0),0),0)</f>
        <v>0</v>
      </c>
      <c r="OF52" s="225">
        <f>IF(OF$19-'様式３（療養者名簿）（⑤の場合）'!$BD57+1&lt;=15,IF(OF$19&gt;='様式３（療養者名簿）（⑤の場合）'!$BD57,IF(OF$19&lt;='様式３（療養者名簿）（⑤の場合）'!$BE57,1,0),0),0)</f>
        <v>0</v>
      </c>
      <c r="OG52" s="225">
        <f>IF(OG$19-'様式３（療養者名簿）（⑤の場合）'!$BD57+1&lt;=15,IF(OG$19&gt;='様式３（療養者名簿）（⑤の場合）'!$BD57,IF(OG$19&lt;='様式３（療養者名簿）（⑤の場合）'!$BE57,1,0),0),0)</f>
        <v>0</v>
      </c>
      <c r="OH52" s="225">
        <f>IF(OH$19-'様式３（療養者名簿）（⑤の場合）'!$BD57+1&lt;=15,IF(OH$19&gt;='様式３（療養者名簿）（⑤の場合）'!$BD57,IF(OH$19&lt;='様式３（療養者名簿）（⑤の場合）'!$BE57,1,0),0),0)</f>
        <v>0</v>
      </c>
      <c r="OI52" s="225">
        <f>IF(OI$19-'様式３（療養者名簿）（⑤の場合）'!$BD57+1&lt;=15,IF(OI$19&gt;='様式３（療養者名簿）（⑤の場合）'!$BD57,IF(OI$19&lt;='様式３（療養者名簿）（⑤の場合）'!$BE57,1,0),0),0)</f>
        <v>0</v>
      </c>
      <c r="OJ52" s="225">
        <f>IF(OJ$19-'様式３（療養者名簿）（⑤の場合）'!$BD57+1&lt;=15,IF(OJ$19&gt;='様式３（療養者名簿）（⑤の場合）'!$BD57,IF(OJ$19&lt;='様式３（療養者名簿）（⑤の場合）'!$BE57,1,0),0),0)</f>
        <v>0</v>
      </c>
      <c r="OK52" s="225">
        <f>IF(OK$19-'様式３（療養者名簿）（⑤の場合）'!$BD57+1&lt;=15,IF(OK$19&gt;='様式３（療養者名簿）（⑤の場合）'!$BD57,IF(OK$19&lt;='様式３（療養者名簿）（⑤の場合）'!$BE57,1,0),0),0)</f>
        <v>0</v>
      </c>
      <c r="OL52" s="225">
        <f>IF(OL$19-'様式３（療養者名簿）（⑤の場合）'!$BD57+1&lt;=15,IF(OL$19&gt;='様式３（療養者名簿）（⑤の場合）'!$BD57,IF(OL$19&lt;='様式３（療養者名簿）（⑤の場合）'!$BE57,1,0),0),0)</f>
        <v>0</v>
      </c>
      <c r="OM52" s="225">
        <f>IF(OM$19-'様式３（療養者名簿）（⑤の場合）'!$BD57+1&lt;=15,IF(OM$19&gt;='様式３（療養者名簿）（⑤の場合）'!$BD57,IF(OM$19&lt;='様式３（療養者名簿）（⑤の場合）'!$BE57,1,0),0),0)</f>
        <v>0</v>
      </c>
      <c r="ON52" s="225">
        <f>IF(ON$19-'様式３（療養者名簿）（⑤の場合）'!$BD57+1&lt;=15,IF(ON$19&gt;='様式３（療養者名簿）（⑤の場合）'!$BD57,IF(ON$19&lt;='様式３（療養者名簿）（⑤の場合）'!$BE57,1,0),0),0)</f>
        <v>0</v>
      </c>
      <c r="OO52" s="225">
        <f>IF(OO$19-'様式３（療養者名簿）（⑤の場合）'!$BD57+1&lt;=15,IF(OO$19&gt;='様式３（療養者名簿）（⑤の場合）'!$BD57,IF(OO$19&lt;='様式３（療養者名簿）（⑤の場合）'!$BE57,1,0),0),0)</f>
        <v>0</v>
      </c>
      <c r="OP52" s="225">
        <f>IF(OP$19-'様式３（療養者名簿）（⑤の場合）'!$BD57+1&lt;=15,IF(OP$19&gt;='様式３（療養者名簿）（⑤の場合）'!$BD57,IF(OP$19&lt;='様式３（療養者名簿）（⑤の場合）'!$BE57,1,0),0),0)</f>
        <v>0</v>
      </c>
      <c r="OQ52" s="225">
        <f>IF(OQ$19-'様式３（療養者名簿）（⑤の場合）'!$BD57+1&lt;=15,IF(OQ$19&gt;='様式３（療養者名簿）（⑤の場合）'!$BD57,IF(OQ$19&lt;='様式３（療養者名簿）（⑤の場合）'!$BE57,1,0),0),0)</f>
        <v>0</v>
      </c>
      <c r="OR52" s="225">
        <f>IF(OR$19-'様式３（療養者名簿）（⑤の場合）'!$BD57+1&lt;=15,IF(OR$19&gt;='様式３（療養者名簿）（⑤の場合）'!$BD57,IF(OR$19&lt;='様式３（療養者名簿）（⑤の場合）'!$BE57,1,0),0),0)</f>
        <v>0</v>
      </c>
      <c r="OS52" s="225">
        <f>IF(OS$19-'様式３（療養者名簿）（⑤の場合）'!$BD57+1&lt;=15,IF(OS$19&gt;='様式３（療養者名簿）（⑤の場合）'!$BD57,IF(OS$19&lt;='様式３（療養者名簿）（⑤の場合）'!$BE57,1,0),0),0)</f>
        <v>0</v>
      </c>
      <c r="OT52" s="225">
        <f>IF(OT$19-'様式３（療養者名簿）（⑤の場合）'!$BD57+1&lt;=15,IF(OT$19&gt;='様式３（療養者名簿）（⑤の場合）'!$BD57,IF(OT$19&lt;='様式３（療養者名簿）（⑤の場合）'!$BE57,1,0),0),0)</f>
        <v>0</v>
      </c>
      <c r="OU52" s="225">
        <f>IF(OU$19-'様式３（療養者名簿）（⑤の場合）'!$BD57+1&lt;=15,IF(OU$19&gt;='様式３（療養者名簿）（⑤の場合）'!$BD57,IF(OU$19&lt;='様式３（療養者名簿）（⑤の場合）'!$BE57,1,0),0),0)</f>
        <v>0</v>
      </c>
      <c r="OV52" s="225">
        <f>IF(OV$19-'様式３（療養者名簿）（⑤の場合）'!$BD57+1&lt;=15,IF(OV$19&gt;='様式３（療養者名簿）（⑤の場合）'!$BD57,IF(OV$19&lt;='様式３（療養者名簿）（⑤の場合）'!$BE57,1,0),0),0)</f>
        <v>0</v>
      </c>
      <c r="OW52" s="225">
        <f>IF(OW$19-'様式３（療養者名簿）（⑤の場合）'!$BD57+1&lt;=15,IF(OW$19&gt;='様式３（療養者名簿）（⑤の場合）'!$BD57,IF(OW$19&lt;='様式３（療養者名簿）（⑤の場合）'!$BE57,1,0),0),0)</f>
        <v>0</v>
      </c>
      <c r="OX52" s="225">
        <f>IF(OX$19-'様式３（療養者名簿）（⑤の場合）'!$BD57+1&lt;=15,IF(OX$19&gt;='様式３（療養者名簿）（⑤の場合）'!$BD57,IF(OX$19&lt;='様式３（療養者名簿）（⑤の場合）'!$BE57,1,0),0),0)</f>
        <v>0</v>
      </c>
      <c r="OY52" s="225">
        <f>IF(OY$19-'様式３（療養者名簿）（⑤の場合）'!$BD57+1&lt;=15,IF(OY$19&gt;='様式３（療養者名簿）（⑤の場合）'!$BD57,IF(OY$19&lt;='様式３（療養者名簿）（⑤の場合）'!$BE57,1,0),0),0)</f>
        <v>0</v>
      </c>
      <c r="OZ52" s="225">
        <f>IF(OZ$19-'様式３（療養者名簿）（⑤の場合）'!$BD57+1&lt;=15,IF(OZ$19&gt;='様式３（療養者名簿）（⑤の場合）'!$BD57,IF(OZ$19&lt;='様式３（療養者名簿）（⑤の場合）'!$BE57,1,0),0),0)</f>
        <v>0</v>
      </c>
      <c r="PA52" s="225">
        <f>IF(PA$19-'様式３（療養者名簿）（⑤の場合）'!$BD57+1&lt;=15,IF(PA$19&gt;='様式３（療養者名簿）（⑤の場合）'!$BD57,IF(PA$19&lt;='様式３（療養者名簿）（⑤の場合）'!$BE57,1,0),0),0)</f>
        <v>0</v>
      </c>
      <c r="PB52" s="225">
        <f>IF(PB$19-'様式３（療養者名簿）（⑤の場合）'!$BD57+1&lt;=15,IF(PB$19&gt;='様式３（療養者名簿）（⑤の場合）'!$BD57,IF(PB$19&lt;='様式３（療養者名簿）（⑤の場合）'!$BE57,1,0),0),0)</f>
        <v>0</v>
      </c>
      <c r="PC52" s="225">
        <f>IF(PC$19-'様式３（療養者名簿）（⑤の場合）'!$BD57+1&lt;=15,IF(PC$19&gt;='様式３（療養者名簿）（⑤の場合）'!$BD57,IF(PC$19&lt;='様式３（療養者名簿）（⑤の場合）'!$BE57,1,0),0),0)</f>
        <v>0</v>
      </c>
      <c r="PD52" s="225">
        <f>IF(PD$19-'様式３（療養者名簿）（⑤の場合）'!$BD57+1&lt;=15,IF(PD$19&gt;='様式３（療養者名簿）（⑤の場合）'!$BD57,IF(PD$19&lt;='様式３（療養者名簿）（⑤の場合）'!$BE57,1,0),0),0)</f>
        <v>0</v>
      </c>
      <c r="PE52" s="225">
        <f>IF(PE$19-'様式３（療養者名簿）（⑤の場合）'!$BD57+1&lt;=15,IF(PE$19&gt;='様式３（療養者名簿）（⑤の場合）'!$BD57,IF(PE$19&lt;='様式３（療養者名簿）（⑤の場合）'!$BE57,1,0),0),0)</f>
        <v>0</v>
      </c>
      <c r="PF52" s="225">
        <f>IF(PF$19-'様式３（療養者名簿）（⑤の場合）'!$BD57+1&lt;=15,IF(PF$19&gt;='様式３（療養者名簿）（⑤の場合）'!$BD57,IF(PF$19&lt;='様式３（療養者名簿）（⑤の場合）'!$BE57,1,0),0),0)</f>
        <v>0</v>
      </c>
      <c r="PG52" s="225">
        <f>IF(PG$19-'様式３（療養者名簿）（⑤の場合）'!$BD57+1&lt;=15,IF(PG$19&gt;='様式３（療養者名簿）（⑤の場合）'!$BD57,IF(PG$19&lt;='様式３（療養者名簿）（⑤の場合）'!$BE57,1,0),0),0)</f>
        <v>0</v>
      </c>
      <c r="PH52" s="225">
        <f>IF(PH$19-'様式３（療養者名簿）（⑤の場合）'!$BD57+1&lt;=15,IF(PH$19&gt;='様式３（療養者名簿）（⑤の場合）'!$BD57,IF(PH$19&lt;='様式３（療養者名簿）（⑤の場合）'!$BE57,1,0),0),0)</f>
        <v>0</v>
      </c>
      <c r="PI52" s="225">
        <f>IF(PI$19-'様式３（療養者名簿）（⑤の場合）'!$BD57+1&lt;=15,IF(PI$19&gt;='様式３（療養者名簿）（⑤の場合）'!$BD57,IF(PI$19&lt;='様式３（療養者名簿）（⑤の場合）'!$BE57,1,0),0),0)</f>
        <v>0</v>
      </c>
      <c r="PJ52" s="225">
        <f>IF(PJ$19-'様式３（療養者名簿）（⑤の場合）'!$BD57+1&lt;=15,IF(PJ$19&gt;='様式３（療養者名簿）（⑤の場合）'!$BD57,IF(PJ$19&lt;='様式３（療養者名簿）（⑤の場合）'!$BE57,1,0),0),0)</f>
        <v>0</v>
      </c>
      <c r="PK52" s="225">
        <f>IF(PK$19-'様式３（療養者名簿）（⑤の場合）'!$BD57+1&lt;=15,IF(PK$19&gt;='様式３（療養者名簿）（⑤の場合）'!$BD57,IF(PK$19&lt;='様式３（療養者名簿）（⑤の場合）'!$BE57,1,0),0),0)</f>
        <v>0</v>
      </c>
      <c r="PL52" s="225">
        <f>IF(PL$19-'様式３（療養者名簿）（⑤の場合）'!$BD57+1&lt;=15,IF(PL$19&gt;='様式３（療養者名簿）（⑤の場合）'!$BD57,IF(PL$19&lt;='様式３（療養者名簿）（⑤の場合）'!$BE57,1,0),0),0)</f>
        <v>0</v>
      </c>
      <c r="PM52" s="225">
        <f>IF(PM$19-'様式３（療養者名簿）（⑤の場合）'!$BD57+1&lt;=15,IF(PM$19&gt;='様式３（療養者名簿）（⑤の場合）'!$BD57,IF(PM$19&lt;='様式３（療養者名簿）（⑤の場合）'!$BE57,1,0),0),0)</f>
        <v>0</v>
      </c>
      <c r="PN52" s="225">
        <f>IF(PN$19-'様式３（療養者名簿）（⑤の場合）'!$BD57+1&lt;=15,IF(PN$19&gt;='様式３（療養者名簿）（⑤の場合）'!$BD57,IF(PN$19&lt;='様式３（療養者名簿）（⑤の場合）'!$BE57,1,0),0),0)</f>
        <v>0</v>
      </c>
      <c r="PO52" s="225">
        <f>IF(PO$19-'様式３（療養者名簿）（⑤の場合）'!$BD57+1&lt;=15,IF(PO$19&gt;='様式３（療養者名簿）（⑤の場合）'!$BD57,IF(PO$19&lt;='様式３（療養者名簿）（⑤の場合）'!$BE57,1,0),0),0)</f>
        <v>0</v>
      </c>
      <c r="PP52" s="225">
        <f>IF(PP$19-'様式３（療養者名簿）（⑤の場合）'!$BD57+1&lt;=15,IF(PP$19&gt;='様式３（療養者名簿）（⑤の場合）'!$BD57,IF(PP$19&lt;='様式３（療養者名簿）（⑤の場合）'!$BE57,1,0),0),0)</f>
        <v>0</v>
      </c>
      <c r="PQ52" s="225">
        <f>IF(PQ$19-'様式３（療養者名簿）（⑤の場合）'!$BD57+1&lt;=15,IF(PQ$19&gt;='様式３（療養者名簿）（⑤の場合）'!$BD57,IF(PQ$19&lt;='様式３（療養者名簿）（⑤の場合）'!$BE57,1,0),0),0)</f>
        <v>0</v>
      </c>
      <c r="PR52" s="225">
        <f>IF(PR$19-'様式３（療養者名簿）（⑤の場合）'!$BD57+1&lt;=15,IF(PR$19&gt;='様式３（療養者名簿）（⑤の場合）'!$BD57,IF(PR$19&lt;='様式３（療養者名簿）（⑤の場合）'!$BE57,1,0),0),0)</f>
        <v>0</v>
      </c>
      <c r="PS52" s="225">
        <f>IF(PS$19-'様式３（療養者名簿）（⑤の場合）'!$BD57+1&lt;=15,IF(PS$19&gt;='様式３（療養者名簿）（⑤の場合）'!$BD57,IF(PS$19&lt;='様式３（療養者名簿）（⑤の場合）'!$BE57,1,0),0),0)</f>
        <v>0</v>
      </c>
      <c r="PT52" s="225">
        <f>IF(PT$19-'様式３（療養者名簿）（⑤の場合）'!$BD57+1&lt;=15,IF(PT$19&gt;='様式３（療養者名簿）（⑤の場合）'!$BD57,IF(PT$19&lt;='様式３（療養者名簿）（⑤の場合）'!$BE57,1,0),0),0)</f>
        <v>0</v>
      </c>
      <c r="PU52" s="225">
        <f>IF(PU$19-'様式３（療養者名簿）（⑤の場合）'!$BD57+1&lt;=15,IF(PU$19&gt;='様式３（療養者名簿）（⑤の場合）'!$BD57,IF(PU$19&lt;='様式３（療養者名簿）（⑤の場合）'!$BE57,1,0),0),0)</f>
        <v>0</v>
      </c>
      <c r="PV52" s="225">
        <f>IF(PV$19-'様式３（療養者名簿）（⑤の場合）'!$BD57+1&lt;=15,IF(PV$19&gt;='様式３（療養者名簿）（⑤の場合）'!$BD57,IF(PV$19&lt;='様式３（療養者名簿）（⑤の場合）'!$BE57,1,0),0),0)</f>
        <v>0</v>
      </c>
      <c r="PW52" s="225">
        <f>IF(PW$19-'様式３（療養者名簿）（⑤の場合）'!$BD57+1&lt;=15,IF(PW$19&gt;='様式３（療養者名簿）（⑤の場合）'!$BD57,IF(PW$19&lt;='様式３（療養者名簿）（⑤の場合）'!$BE57,1,0),0),0)</f>
        <v>0</v>
      </c>
      <c r="PX52" s="225">
        <f>IF(PX$19-'様式３（療養者名簿）（⑤の場合）'!$BD57+1&lt;=15,IF(PX$19&gt;='様式３（療養者名簿）（⑤の場合）'!$BD57,IF(PX$19&lt;='様式３（療養者名簿）（⑤の場合）'!$BE57,1,0),0),0)</f>
        <v>0</v>
      </c>
      <c r="PY52" s="225">
        <f>IF(PY$19-'様式３（療養者名簿）（⑤の場合）'!$BD57+1&lt;=15,IF(PY$19&gt;='様式３（療養者名簿）（⑤の場合）'!$BD57,IF(PY$19&lt;='様式３（療養者名簿）（⑤の場合）'!$BE57,1,0),0),0)</f>
        <v>0</v>
      </c>
      <c r="PZ52" s="225">
        <f>IF(PZ$19-'様式３（療養者名簿）（⑤の場合）'!$BD57+1&lt;=15,IF(PZ$19&gt;='様式３（療養者名簿）（⑤の場合）'!$BD57,IF(PZ$19&lt;='様式３（療養者名簿）（⑤の場合）'!$BE57,1,0),0),0)</f>
        <v>0</v>
      </c>
      <c r="QA52" s="225">
        <f>IF(QA$19-'様式３（療養者名簿）（⑤の場合）'!$BD57+1&lt;=15,IF(QA$19&gt;='様式３（療養者名簿）（⑤の場合）'!$BD57,IF(QA$19&lt;='様式３（療養者名簿）（⑤の場合）'!$BE57,1,0),0),0)</f>
        <v>0</v>
      </c>
      <c r="QB52" s="225">
        <f>IF(QB$19-'様式３（療養者名簿）（⑤の場合）'!$BD57+1&lt;=15,IF(QB$19&gt;='様式３（療養者名簿）（⑤の場合）'!$BD57,IF(QB$19&lt;='様式３（療養者名簿）（⑤の場合）'!$BE57,1,0),0),0)</f>
        <v>0</v>
      </c>
      <c r="QC52" s="225">
        <f>IF(QC$19-'様式３（療養者名簿）（⑤の場合）'!$BD57+1&lt;=15,IF(QC$19&gt;='様式３（療養者名簿）（⑤の場合）'!$BD57,IF(QC$19&lt;='様式３（療養者名簿）（⑤の場合）'!$BE57,1,0),0),0)</f>
        <v>0</v>
      </c>
      <c r="QD52" s="225">
        <f>IF(QD$19-'様式３（療養者名簿）（⑤の場合）'!$BD57+1&lt;=15,IF(QD$19&gt;='様式３（療養者名簿）（⑤の場合）'!$BD57,IF(QD$19&lt;='様式３（療養者名簿）（⑤の場合）'!$BE57,1,0),0),0)</f>
        <v>0</v>
      </c>
      <c r="QE52" s="225">
        <f>IF(QE$19-'様式３（療養者名簿）（⑤の場合）'!$BD57+1&lt;=15,IF(QE$19&gt;='様式３（療養者名簿）（⑤の場合）'!$BD57,IF(QE$19&lt;='様式３（療養者名簿）（⑤の場合）'!$BE57,1,0),0),0)</f>
        <v>0</v>
      </c>
      <c r="QF52" s="225">
        <f>IF(QF$19-'様式３（療養者名簿）（⑤の場合）'!$BD57+1&lt;=15,IF(QF$19&gt;='様式３（療養者名簿）（⑤の場合）'!$BD57,IF(QF$19&lt;='様式３（療養者名簿）（⑤の場合）'!$BE57,1,0),0),0)</f>
        <v>0</v>
      </c>
      <c r="QG52" s="225">
        <f>IF(QG$19-'様式３（療養者名簿）（⑤の場合）'!$BD57+1&lt;=15,IF(QG$19&gt;='様式３（療養者名簿）（⑤の場合）'!$BD57,IF(QG$19&lt;='様式３（療養者名簿）（⑤の場合）'!$BE57,1,0),0),0)</f>
        <v>0</v>
      </c>
      <c r="QH52" s="225">
        <f>IF(QH$19-'様式３（療養者名簿）（⑤の場合）'!$BD57+1&lt;=15,IF(QH$19&gt;='様式３（療養者名簿）（⑤の場合）'!$BD57,IF(QH$19&lt;='様式３（療養者名簿）（⑤の場合）'!$BE57,1,0),0),0)</f>
        <v>0</v>
      </c>
      <c r="QI52" s="225">
        <f>IF(QI$19-'様式３（療養者名簿）（⑤の場合）'!$BD57+1&lt;=15,IF(QI$19&gt;='様式３（療養者名簿）（⑤の場合）'!$BD57,IF(QI$19&lt;='様式３（療養者名簿）（⑤の場合）'!$BE57,1,0),0),0)</f>
        <v>0</v>
      </c>
      <c r="QJ52" s="225">
        <f>IF(QJ$19-'様式３（療養者名簿）（⑤の場合）'!$BD57+1&lt;=15,IF(QJ$19&gt;='様式３（療養者名簿）（⑤の場合）'!$BD57,IF(QJ$19&lt;='様式３（療養者名簿）（⑤の場合）'!$BE57,1,0),0),0)</f>
        <v>0</v>
      </c>
      <c r="QK52" s="225">
        <f>IF(QK$19-'様式３（療養者名簿）（⑤の場合）'!$BD57+1&lt;=15,IF(QK$19&gt;='様式３（療養者名簿）（⑤の場合）'!$BD57,IF(QK$19&lt;='様式３（療養者名簿）（⑤の場合）'!$BE57,1,0),0),0)</f>
        <v>0</v>
      </c>
      <c r="QL52" s="225">
        <f>IF(QL$19-'様式３（療養者名簿）（⑤の場合）'!$BD57+1&lt;=15,IF(QL$19&gt;='様式３（療養者名簿）（⑤の場合）'!$BD57,IF(QL$19&lt;='様式３（療養者名簿）（⑤の場合）'!$BE57,1,0),0),0)</f>
        <v>0</v>
      </c>
      <c r="QM52" s="225">
        <f>IF(QM$19-'様式３（療養者名簿）（⑤の場合）'!$BD57+1&lt;=15,IF(QM$19&gt;='様式３（療養者名簿）（⑤の場合）'!$BD57,IF(QM$19&lt;='様式３（療養者名簿）（⑤の場合）'!$BE57,1,0),0),0)</f>
        <v>0</v>
      </c>
      <c r="QN52" s="225">
        <f>IF(QN$19-'様式３（療養者名簿）（⑤の場合）'!$BD57+1&lt;=15,IF(QN$19&gt;='様式３（療養者名簿）（⑤の場合）'!$BD57,IF(QN$19&lt;='様式３（療養者名簿）（⑤の場合）'!$BE57,1,0),0),0)</f>
        <v>0</v>
      </c>
      <c r="QO52" s="225">
        <f>IF(QO$19-'様式３（療養者名簿）（⑤の場合）'!$BD57+1&lt;=15,IF(QO$19&gt;='様式３（療養者名簿）（⑤の場合）'!$BD57,IF(QO$19&lt;='様式３（療養者名簿）（⑤の場合）'!$BE57,1,0),0),0)</f>
        <v>0</v>
      </c>
      <c r="QP52" s="225">
        <f>IF(QP$19-'様式３（療養者名簿）（⑤の場合）'!$BD57+1&lt;=15,IF(QP$19&gt;='様式３（療養者名簿）（⑤の場合）'!$BD57,IF(QP$19&lt;='様式３（療養者名簿）（⑤の場合）'!$BE57,1,0),0),0)</f>
        <v>0</v>
      </c>
      <c r="QQ52" s="225">
        <f>IF(QQ$19-'様式３（療養者名簿）（⑤の場合）'!$BD57+1&lt;=15,IF(QQ$19&gt;='様式３（療養者名簿）（⑤の場合）'!$BD57,IF(QQ$19&lt;='様式３（療養者名簿）（⑤の場合）'!$BE57,1,0),0),0)</f>
        <v>0</v>
      </c>
      <c r="QR52" s="225">
        <f>IF(QR$19-'様式３（療養者名簿）（⑤の場合）'!$BD57+1&lt;=15,IF(QR$19&gt;='様式３（療養者名簿）（⑤の場合）'!$BD57,IF(QR$19&lt;='様式３（療養者名簿）（⑤の場合）'!$BE57,1,0),0),0)</f>
        <v>0</v>
      </c>
      <c r="QS52" s="225">
        <f>IF(QS$19-'様式３（療養者名簿）（⑤の場合）'!$BD57+1&lt;=15,IF(QS$19&gt;='様式３（療養者名簿）（⑤の場合）'!$BD57,IF(QS$19&lt;='様式３（療養者名簿）（⑤の場合）'!$BE57,1,0),0),0)</f>
        <v>0</v>
      </c>
      <c r="QT52" s="225">
        <f>IF(QT$19-'様式３（療養者名簿）（⑤の場合）'!$BD57+1&lt;=15,IF(QT$19&gt;='様式３（療養者名簿）（⑤の場合）'!$BD57,IF(QT$19&lt;='様式３（療養者名簿）（⑤の場合）'!$BE57,1,0),0),0)</f>
        <v>0</v>
      </c>
      <c r="QU52" s="225">
        <f>IF(QU$19-'様式３（療養者名簿）（⑤の場合）'!$BD57+1&lt;=15,IF(QU$19&gt;='様式３（療養者名簿）（⑤の場合）'!$BD57,IF(QU$19&lt;='様式３（療養者名簿）（⑤の場合）'!$BE57,1,0),0),0)</f>
        <v>0</v>
      </c>
      <c r="QV52" s="225">
        <f>IF(QV$19-'様式３（療養者名簿）（⑤の場合）'!$BD57+1&lt;=15,IF(QV$19&gt;='様式３（療養者名簿）（⑤の場合）'!$BD57,IF(QV$19&lt;='様式３（療養者名簿）（⑤の場合）'!$BE57,1,0),0),0)</f>
        <v>0</v>
      </c>
      <c r="QW52" s="225">
        <f>IF(QW$19-'様式３（療養者名簿）（⑤の場合）'!$BD57+1&lt;=15,IF(QW$19&gt;='様式３（療養者名簿）（⑤の場合）'!$BD57,IF(QW$19&lt;='様式３（療養者名簿）（⑤の場合）'!$BE57,1,0),0),0)</f>
        <v>0</v>
      </c>
      <c r="QX52" s="225">
        <f>IF(QX$19-'様式３（療養者名簿）（⑤の場合）'!$BD57+1&lt;=15,IF(QX$19&gt;='様式３（療養者名簿）（⑤の場合）'!$BD57,IF(QX$19&lt;='様式３（療養者名簿）（⑤の場合）'!$BE57,1,0),0),0)</f>
        <v>0</v>
      </c>
      <c r="QY52" s="225">
        <f>IF(QY$19-'様式３（療養者名簿）（⑤の場合）'!$BD57+1&lt;=15,IF(QY$19&gt;='様式３（療養者名簿）（⑤の場合）'!$BD57,IF(QY$19&lt;='様式３（療養者名簿）（⑤の場合）'!$BE57,1,0),0),0)</f>
        <v>0</v>
      </c>
      <c r="QZ52" s="225">
        <f>IF(QZ$19-'様式３（療養者名簿）（⑤の場合）'!$BD57+1&lt;=15,IF(QZ$19&gt;='様式３（療養者名簿）（⑤の場合）'!$BD57,IF(QZ$19&lt;='様式３（療養者名簿）（⑤の場合）'!$BE57,1,0),0),0)</f>
        <v>0</v>
      </c>
      <c r="RA52" s="225">
        <f>IF(RA$19-'様式３（療養者名簿）（⑤の場合）'!$BD57+1&lt;=15,IF(RA$19&gt;='様式３（療養者名簿）（⑤の場合）'!$BD57,IF(RA$19&lt;='様式３（療養者名簿）（⑤の場合）'!$BE57,1,0),0),0)</f>
        <v>0</v>
      </c>
      <c r="RB52" s="225">
        <f>IF(RB$19-'様式３（療養者名簿）（⑤の場合）'!$BD57+1&lt;=15,IF(RB$19&gt;='様式３（療養者名簿）（⑤の場合）'!$BD57,IF(RB$19&lt;='様式３（療養者名簿）（⑤の場合）'!$BE57,1,0),0),0)</f>
        <v>0</v>
      </c>
      <c r="RC52" s="225">
        <f>IF(RC$19-'様式３（療養者名簿）（⑤の場合）'!$BD57+1&lt;=15,IF(RC$19&gt;='様式３（療養者名簿）（⑤の場合）'!$BD57,IF(RC$19&lt;='様式３（療養者名簿）（⑤の場合）'!$BE57,1,0),0),0)</f>
        <v>0</v>
      </c>
      <c r="RD52" s="225">
        <f>IF(RD$19-'様式３（療養者名簿）（⑤の場合）'!$BD57+1&lt;=15,IF(RD$19&gt;='様式３（療養者名簿）（⑤の場合）'!$BD57,IF(RD$19&lt;='様式３（療養者名簿）（⑤の場合）'!$BE57,1,0),0),0)</f>
        <v>0</v>
      </c>
      <c r="RE52" s="225">
        <f>IF(RE$19-'様式３（療養者名簿）（⑤の場合）'!$BD57+1&lt;=15,IF(RE$19&gt;='様式３（療養者名簿）（⑤の場合）'!$BD57,IF(RE$19&lt;='様式３（療養者名簿）（⑤の場合）'!$BE57,1,0),0),0)</f>
        <v>0</v>
      </c>
      <c r="RF52" s="225">
        <f>IF(RF$19-'様式３（療養者名簿）（⑤の場合）'!$BD57+1&lt;=15,IF(RF$19&gt;='様式３（療養者名簿）（⑤の場合）'!$BD57,IF(RF$19&lt;='様式３（療養者名簿）（⑤の場合）'!$BE57,1,0),0),0)</f>
        <v>0</v>
      </c>
      <c r="RG52" s="225">
        <f>IF(RG$19-'様式３（療養者名簿）（⑤の場合）'!$BD57+1&lt;=15,IF(RG$19&gt;='様式３（療養者名簿）（⑤の場合）'!$BD57,IF(RG$19&lt;='様式３（療養者名簿）（⑤の場合）'!$BE57,1,0),0),0)</f>
        <v>0</v>
      </c>
      <c r="RH52" s="225">
        <f>IF(RH$19-'様式３（療養者名簿）（⑤の場合）'!$BD57+1&lt;=15,IF(RH$19&gt;='様式３（療養者名簿）（⑤の場合）'!$BD57,IF(RH$19&lt;='様式３（療養者名簿）（⑤の場合）'!$BE57,1,0),0),0)</f>
        <v>0</v>
      </c>
      <c r="RI52" s="225">
        <f>IF(RI$19-'様式３（療養者名簿）（⑤の場合）'!$BD57+1&lt;=15,IF(RI$19&gt;='様式３（療養者名簿）（⑤の場合）'!$BD57,IF(RI$19&lt;='様式３（療養者名簿）（⑤の場合）'!$BE57,1,0),0),0)</f>
        <v>0</v>
      </c>
      <c r="RJ52" s="225">
        <f>IF(RJ$19-'様式３（療養者名簿）（⑤の場合）'!$BD57+1&lt;=15,IF(RJ$19&gt;='様式３（療養者名簿）（⑤の場合）'!$BD57,IF(RJ$19&lt;='様式３（療養者名簿）（⑤の場合）'!$BE57,1,0),0),0)</f>
        <v>0</v>
      </c>
      <c r="RK52" s="225">
        <f>IF(RK$19-'様式３（療養者名簿）（⑤の場合）'!$BD57+1&lt;=15,IF(RK$19&gt;='様式３（療養者名簿）（⑤の場合）'!$BD57,IF(RK$19&lt;='様式３（療養者名簿）（⑤の場合）'!$BE57,1,0),0),0)</f>
        <v>0</v>
      </c>
      <c r="RL52" s="225">
        <f>IF(RL$19-'様式３（療養者名簿）（⑤の場合）'!$BD57+1&lt;=15,IF(RL$19&gt;='様式３（療養者名簿）（⑤の場合）'!$BD57,IF(RL$19&lt;='様式３（療養者名簿）（⑤の場合）'!$BE57,1,0),0),0)</f>
        <v>0</v>
      </c>
      <c r="RM52" s="225">
        <f>IF(RM$19-'様式３（療養者名簿）（⑤の場合）'!$BD57+1&lt;=15,IF(RM$19&gt;='様式３（療養者名簿）（⑤の場合）'!$BD57,IF(RM$19&lt;='様式３（療養者名簿）（⑤の場合）'!$BE57,1,0),0),0)</f>
        <v>0</v>
      </c>
      <c r="RN52" s="225">
        <f>IF(RN$19-'様式３（療養者名簿）（⑤の場合）'!$BD57+1&lt;=15,IF(RN$19&gt;='様式３（療養者名簿）（⑤の場合）'!$BD57,IF(RN$19&lt;='様式３（療養者名簿）（⑤の場合）'!$BE57,1,0),0),0)</f>
        <v>0</v>
      </c>
      <c r="RO52" s="225">
        <f>IF(RO$19-'様式３（療養者名簿）（⑤の場合）'!$BD57+1&lt;=15,IF(RO$19&gt;='様式３（療養者名簿）（⑤の場合）'!$BD57,IF(RO$19&lt;='様式３（療養者名簿）（⑤の場合）'!$BE57,1,0),0),0)</f>
        <v>0</v>
      </c>
      <c r="RP52" s="225">
        <f>IF(RP$19-'様式３（療養者名簿）（⑤の場合）'!$BD57+1&lt;=15,IF(RP$19&gt;='様式３（療養者名簿）（⑤の場合）'!$BD57,IF(RP$19&lt;='様式３（療養者名簿）（⑤の場合）'!$BE57,1,0),0),0)</f>
        <v>0</v>
      </c>
      <c r="RQ52" s="225">
        <f>IF(RQ$19-'様式３（療養者名簿）（⑤の場合）'!$BD57+1&lt;=15,IF(RQ$19&gt;='様式３（療養者名簿）（⑤の場合）'!$BD57,IF(RQ$19&lt;='様式３（療養者名簿）（⑤の場合）'!$BE57,1,0),0),0)</f>
        <v>0</v>
      </c>
      <c r="RR52" s="225">
        <f>IF(RR$19-'様式３（療養者名簿）（⑤の場合）'!$BD57+1&lt;=15,IF(RR$19&gt;='様式３（療養者名簿）（⑤の場合）'!$BD57,IF(RR$19&lt;='様式３（療養者名簿）（⑤の場合）'!$BE57,1,0),0),0)</f>
        <v>0</v>
      </c>
      <c r="RS52" s="225">
        <f>IF(RS$19-'様式３（療養者名簿）（⑤の場合）'!$BD57+1&lt;=15,IF(RS$19&gt;='様式３（療養者名簿）（⑤の場合）'!$BD57,IF(RS$19&lt;='様式３（療養者名簿）（⑤の場合）'!$BE57,1,0),0),0)</f>
        <v>0</v>
      </c>
      <c r="RT52" s="225">
        <f>IF(RT$19-'様式３（療養者名簿）（⑤の場合）'!$BD57+1&lt;=15,IF(RT$19&gt;='様式３（療養者名簿）（⑤の場合）'!$BD57,IF(RT$19&lt;='様式３（療養者名簿）（⑤の場合）'!$BE57,1,0),0),0)</f>
        <v>0</v>
      </c>
      <c r="RU52" s="225">
        <f>IF(RU$19-'様式３（療養者名簿）（⑤の場合）'!$BD57+1&lt;=15,IF(RU$19&gt;='様式３（療養者名簿）（⑤の場合）'!$BD57,IF(RU$19&lt;='様式３（療養者名簿）（⑤の場合）'!$BE57,1,0),0),0)</f>
        <v>0</v>
      </c>
      <c r="RV52" s="225">
        <f>IF(RV$19-'様式３（療養者名簿）（⑤の場合）'!$BD57+1&lt;=15,IF(RV$19&gt;='様式３（療養者名簿）（⑤の場合）'!$BD57,IF(RV$19&lt;='様式３（療養者名簿）（⑤の場合）'!$BE57,1,0),0),0)</f>
        <v>0</v>
      </c>
      <c r="RW52" s="225">
        <f>IF(RW$19-'様式３（療養者名簿）（⑤の場合）'!$BD57+1&lt;=15,IF(RW$19&gt;='様式３（療養者名簿）（⑤の場合）'!$BD57,IF(RW$19&lt;='様式３（療養者名簿）（⑤の場合）'!$BE57,1,0),0),0)</f>
        <v>0</v>
      </c>
      <c r="RX52" s="225">
        <f>IF(RX$19-'様式３（療養者名簿）（⑤の場合）'!$BD57+1&lt;=15,IF(RX$19&gt;='様式３（療養者名簿）（⑤の場合）'!$BD57,IF(RX$19&lt;='様式３（療養者名簿）（⑤の場合）'!$BE57,1,0),0),0)</f>
        <v>0</v>
      </c>
      <c r="RY52" s="225">
        <f>IF(RY$19-'様式３（療養者名簿）（⑤の場合）'!$BD57+1&lt;=15,IF(RY$19&gt;='様式３（療養者名簿）（⑤の場合）'!$BD57,IF(RY$19&lt;='様式３（療養者名簿）（⑤の場合）'!$BE57,1,0),0),0)</f>
        <v>0</v>
      </c>
      <c r="RZ52" s="225">
        <f>IF(RZ$19-'様式３（療養者名簿）（⑤の場合）'!$BD57+1&lt;=15,IF(RZ$19&gt;='様式３（療養者名簿）（⑤の場合）'!$BD57,IF(RZ$19&lt;='様式３（療養者名簿）（⑤の場合）'!$BE57,1,0),0),0)</f>
        <v>0</v>
      </c>
      <c r="SA52" s="225">
        <f>IF(SA$19-'様式３（療養者名簿）（⑤の場合）'!$BD57+1&lt;=15,IF(SA$19&gt;='様式３（療養者名簿）（⑤の場合）'!$BD57,IF(SA$19&lt;='様式３（療養者名簿）（⑤の場合）'!$BE57,1,0),0),0)</f>
        <v>0</v>
      </c>
      <c r="SB52" s="225">
        <f>IF(SB$19-'様式３（療養者名簿）（⑤の場合）'!$BD57+1&lt;=15,IF(SB$19&gt;='様式３（療養者名簿）（⑤の場合）'!$BD57,IF(SB$19&lt;='様式３（療養者名簿）（⑤の場合）'!$BE57,1,0),0),0)</f>
        <v>0</v>
      </c>
      <c r="SC52" s="225">
        <f>IF(SC$19-'様式３（療養者名簿）（⑤の場合）'!$BD57+1&lt;=15,IF(SC$19&gt;='様式３（療養者名簿）（⑤の場合）'!$BD57,IF(SC$19&lt;='様式３（療養者名簿）（⑤の場合）'!$BE57,1,0),0),0)</f>
        <v>0</v>
      </c>
      <c r="SD52" s="225">
        <f>IF(SD$19-'様式３（療養者名簿）（⑤の場合）'!$BD57+1&lt;=15,IF(SD$19&gt;='様式３（療養者名簿）（⑤の場合）'!$BD57,IF(SD$19&lt;='様式３（療養者名簿）（⑤の場合）'!$BE57,1,0),0),0)</f>
        <v>0</v>
      </c>
      <c r="SE52" s="225">
        <f>IF(SE$19-'様式３（療養者名簿）（⑤の場合）'!$BD57+1&lt;=15,IF(SE$19&gt;='様式３（療養者名簿）（⑤の場合）'!$BD57,IF(SE$19&lt;='様式３（療養者名簿）（⑤の場合）'!$BE57,1,0),0),0)</f>
        <v>0</v>
      </c>
      <c r="SF52" s="225">
        <f>IF(SF$19-'様式３（療養者名簿）（⑤の場合）'!$BD57+1&lt;=15,IF(SF$19&gt;='様式３（療養者名簿）（⑤の場合）'!$BD57,IF(SF$19&lt;='様式３（療養者名簿）（⑤の場合）'!$BE57,1,0),0),0)</f>
        <v>0</v>
      </c>
      <c r="SG52" s="225">
        <f>IF(SG$19-'様式３（療養者名簿）（⑤の場合）'!$BD57+1&lt;=15,IF(SG$19&gt;='様式３（療養者名簿）（⑤の場合）'!$BD57,IF(SG$19&lt;='様式３（療養者名簿）（⑤の場合）'!$BE57,1,0),0),0)</f>
        <v>0</v>
      </c>
      <c r="SH52" s="225">
        <f>IF(SH$19-'様式３（療養者名簿）（⑤の場合）'!$BD57+1&lt;=15,IF(SH$19&gt;='様式３（療養者名簿）（⑤の場合）'!$BD57,IF(SH$19&lt;='様式３（療養者名簿）（⑤の場合）'!$BE57,1,0),0),0)</f>
        <v>0</v>
      </c>
      <c r="SI52" s="225">
        <f>IF(SI$19-'様式３（療養者名簿）（⑤の場合）'!$BD57+1&lt;=15,IF(SI$19&gt;='様式３（療養者名簿）（⑤の場合）'!$BD57,IF(SI$19&lt;='様式３（療養者名簿）（⑤の場合）'!$BE57,1,0),0),0)</f>
        <v>0</v>
      </c>
      <c r="SJ52" s="225">
        <f>IF(SJ$19-'様式３（療養者名簿）（⑤の場合）'!$BD57+1&lt;=15,IF(SJ$19&gt;='様式３（療養者名簿）（⑤の場合）'!$BD57,IF(SJ$19&lt;='様式３（療養者名簿）（⑤の場合）'!$BE57,1,0),0),0)</f>
        <v>0</v>
      </c>
      <c r="SK52" s="225">
        <f>IF(SK$19-'様式３（療養者名簿）（⑤の場合）'!$BD57+1&lt;=15,IF(SK$19&gt;='様式３（療養者名簿）（⑤の場合）'!$BD57,IF(SK$19&lt;='様式３（療養者名簿）（⑤の場合）'!$BE57,1,0),0),0)</f>
        <v>0</v>
      </c>
      <c r="SL52" s="225">
        <f>IF(SL$19-'様式３（療養者名簿）（⑤の場合）'!$BD57+1&lt;=15,IF(SL$19&gt;='様式３（療養者名簿）（⑤の場合）'!$BD57,IF(SL$19&lt;='様式３（療養者名簿）（⑤の場合）'!$BE57,1,0),0),0)</f>
        <v>0</v>
      </c>
      <c r="SM52" s="225">
        <f>IF(SM$19-'様式３（療養者名簿）（⑤の場合）'!$BD57+1&lt;=15,IF(SM$19&gt;='様式３（療養者名簿）（⑤の場合）'!$BD57,IF(SM$19&lt;='様式３（療養者名簿）（⑤の場合）'!$BE57,1,0),0),0)</f>
        <v>0</v>
      </c>
      <c r="SN52" s="225">
        <f>IF(SN$19-'様式３（療養者名簿）（⑤の場合）'!$BD57+1&lt;=15,IF(SN$19&gt;='様式３（療養者名簿）（⑤の場合）'!$BD57,IF(SN$19&lt;='様式３（療養者名簿）（⑤の場合）'!$BE57,1,0),0),0)</f>
        <v>0</v>
      </c>
      <c r="SO52" s="225">
        <f>IF(SO$19-'様式３（療養者名簿）（⑤の場合）'!$BD57+1&lt;=15,IF(SO$19&gt;='様式３（療養者名簿）（⑤の場合）'!$BD57,IF(SO$19&lt;='様式３（療養者名簿）（⑤の場合）'!$BE57,1,0),0),0)</f>
        <v>0</v>
      </c>
      <c r="SP52" s="225">
        <f>IF(SP$19-'様式３（療養者名簿）（⑤の場合）'!$BD57+1&lt;=15,IF(SP$19&gt;='様式３（療養者名簿）（⑤の場合）'!$BD57,IF(SP$19&lt;='様式３（療養者名簿）（⑤の場合）'!$BE57,1,0),0),0)</f>
        <v>0</v>
      </c>
      <c r="SQ52" s="225">
        <f>IF(SQ$19-'様式３（療養者名簿）（⑤の場合）'!$BD57+1&lt;=15,IF(SQ$19&gt;='様式３（療養者名簿）（⑤の場合）'!$BD57,IF(SQ$19&lt;='様式３（療養者名簿）（⑤の場合）'!$BE57,1,0),0),0)</f>
        <v>0</v>
      </c>
      <c r="SR52" s="225">
        <f>IF(SR$19-'様式３（療養者名簿）（⑤の場合）'!$BD57+1&lt;=15,IF(SR$19&gt;='様式３（療養者名簿）（⑤の場合）'!$BD57,IF(SR$19&lt;='様式３（療養者名簿）（⑤の場合）'!$BE57,1,0),0),0)</f>
        <v>0</v>
      </c>
      <c r="SS52" s="225">
        <f>IF(SS$19-'様式３（療養者名簿）（⑤の場合）'!$BD57+1&lt;=15,IF(SS$19&gt;='様式３（療養者名簿）（⑤の場合）'!$BD57,IF(SS$19&lt;='様式３（療養者名簿）（⑤の場合）'!$BE57,1,0),0),0)</f>
        <v>0</v>
      </c>
      <c r="ST52" s="225">
        <f>IF(ST$19-'様式３（療養者名簿）（⑤の場合）'!$BD57+1&lt;=15,IF(ST$19&gt;='様式３（療養者名簿）（⑤の場合）'!$BD57,IF(ST$19&lt;='様式３（療養者名簿）（⑤の場合）'!$BE57,1,0),0),0)</f>
        <v>0</v>
      </c>
      <c r="SU52" s="225">
        <f>IF(SU$19-'様式３（療養者名簿）（⑤の場合）'!$BD57+1&lt;=15,IF(SU$19&gt;='様式３（療養者名簿）（⑤の場合）'!$BD57,IF(SU$19&lt;='様式３（療養者名簿）（⑤の場合）'!$BE57,1,0),0),0)</f>
        <v>0</v>
      </c>
      <c r="SV52" s="225">
        <f>IF(SV$19-'様式３（療養者名簿）（⑤の場合）'!$BD57+1&lt;=15,IF(SV$19&gt;='様式３（療養者名簿）（⑤の場合）'!$BD57,IF(SV$19&lt;='様式３（療養者名簿）（⑤の場合）'!$BE57,1,0),0),0)</f>
        <v>0</v>
      </c>
      <c r="SW52" s="225">
        <f>IF(SW$19-'様式３（療養者名簿）（⑤の場合）'!$BD57+1&lt;=15,IF(SW$19&gt;='様式３（療養者名簿）（⑤の場合）'!$BD57,IF(SW$19&lt;='様式３（療養者名簿）（⑤の場合）'!$BE57,1,0),0),0)</f>
        <v>0</v>
      </c>
      <c r="SX52" s="225">
        <f>IF(SX$19-'様式３（療養者名簿）（⑤の場合）'!$BD57+1&lt;=15,IF(SX$19&gt;='様式３（療養者名簿）（⑤の場合）'!$BD57,IF(SX$19&lt;='様式３（療養者名簿）（⑤の場合）'!$BE57,1,0),0),0)</f>
        <v>0</v>
      </c>
      <c r="SY52" s="225">
        <f>IF(SY$19-'様式３（療養者名簿）（⑤の場合）'!$BD57+1&lt;=15,IF(SY$19&gt;='様式３（療養者名簿）（⑤の場合）'!$BD57,IF(SY$19&lt;='様式３（療養者名簿）（⑤の場合）'!$BE57,1,0),0),0)</f>
        <v>0</v>
      </c>
      <c r="SZ52" s="225">
        <f>IF(SZ$19-'様式３（療養者名簿）（⑤の場合）'!$BD57+1&lt;=15,IF(SZ$19&gt;='様式３（療養者名簿）（⑤の場合）'!$BD57,IF(SZ$19&lt;='様式３（療養者名簿）（⑤の場合）'!$BE57,1,0),0),0)</f>
        <v>0</v>
      </c>
      <c r="TA52" s="225">
        <f>IF(TA$19-'様式３（療養者名簿）（⑤の場合）'!$BD57+1&lt;=15,IF(TA$19&gt;='様式３（療養者名簿）（⑤の場合）'!$BD57,IF(TA$19&lt;='様式３（療養者名簿）（⑤の場合）'!$BE57,1,0),0),0)</f>
        <v>0</v>
      </c>
      <c r="TB52" s="225">
        <f>IF(TB$19-'様式３（療養者名簿）（⑤の場合）'!$BD57+1&lt;=15,IF(TB$19&gt;='様式３（療養者名簿）（⑤の場合）'!$BD57,IF(TB$19&lt;='様式３（療養者名簿）（⑤の場合）'!$BE57,1,0),0),0)</f>
        <v>0</v>
      </c>
      <c r="TC52" s="225">
        <f>IF(TC$19-'様式３（療養者名簿）（⑤の場合）'!$BD57+1&lt;=15,IF(TC$19&gt;='様式３（療養者名簿）（⑤の場合）'!$BD57,IF(TC$19&lt;='様式３（療養者名簿）（⑤の場合）'!$BE57,1,0),0),0)</f>
        <v>0</v>
      </c>
      <c r="TD52" s="225">
        <f>IF(TD$19-'様式３（療養者名簿）（⑤の場合）'!$BD57+1&lt;=15,IF(TD$19&gt;='様式３（療養者名簿）（⑤の場合）'!$BD57,IF(TD$19&lt;='様式３（療養者名簿）（⑤の場合）'!$BE57,1,0),0),0)</f>
        <v>0</v>
      </c>
      <c r="TE52" s="225">
        <f>IF(TE$19-'様式３（療養者名簿）（⑤の場合）'!$BD57+1&lt;=15,IF(TE$19&gt;='様式３（療養者名簿）（⑤の場合）'!$BD57,IF(TE$19&lt;='様式３（療養者名簿）（⑤の場合）'!$BE57,1,0),0),0)</f>
        <v>0</v>
      </c>
      <c r="TF52" s="225">
        <f>IF(TF$19-'様式３（療養者名簿）（⑤の場合）'!$BD57+1&lt;=15,IF(TF$19&gt;='様式３（療養者名簿）（⑤の場合）'!$BD57,IF(TF$19&lt;='様式３（療養者名簿）（⑤の場合）'!$BE57,1,0),0),0)</f>
        <v>0</v>
      </c>
      <c r="TG52" s="225">
        <f>IF(TG$19-'様式３（療養者名簿）（⑤の場合）'!$BD57+1&lt;=15,IF(TG$19&gt;='様式３（療養者名簿）（⑤の場合）'!$BD57,IF(TG$19&lt;='様式３（療養者名簿）（⑤の場合）'!$BE57,1,0),0),0)</f>
        <v>0</v>
      </c>
      <c r="TH52" s="225">
        <f>IF(TH$19-'様式３（療養者名簿）（⑤の場合）'!$BD57+1&lt;=15,IF(TH$19&gt;='様式３（療養者名簿）（⑤の場合）'!$BD57,IF(TH$19&lt;='様式３（療養者名簿）（⑤の場合）'!$BE57,1,0),0),0)</f>
        <v>0</v>
      </c>
      <c r="TI52" s="225">
        <f>IF(TI$19-'様式３（療養者名簿）（⑤の場合）'!$BD57+1&lt;=15,IF(TI$19&gt;='様式３（療養者名簿）（⑤の場合）'!$BD57,IF(TI$19&lt;='様式３（療養者名簿）（⑤の場合）'!$BE57,1,0),0),0)</f>
        <v>0</v>
      </c>
      <c r="TJ52" s="225">
        <f>IF(TJ$19-'様式３（療養者名簿）（⑤の場合）'!$BD57+1&lt;=15,IF(TJ$19&gt;='様式３（療養者名簿）（⑤の場合）'!$BD57,IF(TJ$19&lt;='様式３（療養者名簿）（⑤の場合）'!$BE57,1,0),0),0)</f>
        <v>0</v>
      </c>
      <c r="TK52" s="225">
        <f>IF(TK$19-'様式３（療養者名簿）（⑤の場合）'!$BD57+1&lt;=15,IF(TK$19&gt;='様式３（療養者名簿）（⑤の場合）'!$BD57,IF(TK$19&lt;='様式３（療養者名簿）（⑤の場合）'!$BE57,1,0),0),0)</f>
        <v>0</v>
      </c>
      <c r="TL52" s="225">
        <f>IF(TL$19-'様式３（療養者名簿）（⑤の場合）'!$BD57+1&lt;=15,IF(TL$19&gt;='様式３（療養者名簿）（⑤の場合）'!$BD57,IF(TL$19&lt;='様式３（療養者名簿）（⑤の場合）'!$BE57,1,0),0),0)</f>
        <v>0</v>
      </c>
      <c r="TM52" s="225">
        <f>IF(TM$19-'様式３（療養者名簿）（⑤の場合）'!$BD57+1&lt;=15,IF(TM$19&gt;='様式３（療養者名簿）（⑤の場合）'!$BD57,IF(TM$19&lt;='様式３（療養者名簿）（⑤の場合）'!$BE57,1,0),0),0)</f>
        <v>0</v>
      </c>
      <c r="TN52" s="225">
        <f>IF(TN$19-'様式３（療養者名簿）（⑤の場合）'!$BD57+1&lt;=15,IF(TN$19&gt;='様式３（療養者名簿）（⑤の場合）'!$BD57,IF(TN$19&lt;='様式３（療養者名簿）（⑤の場合）'!$BE57,1,0),0),0)</f>
        <v>0</v>
      </c>
      <c r="TO52" s="225">
        <f>IF(TO$19-'様式３（療養者名簿）（⑤の場合）'!$BD57+1&lt;=15,IF(TO$19&gt;='様式３（療養者名簿）（⑤の場合）'!$BD57,IF(TO$19&lt;='様式３（療養者名簿）（⑤の場合）'!$BE57,1,0),0),0)</f>
        <v>0</v>
      </c>
      <c r="TP52" s="225">
        <f>IF(TP$19-'様式３（療養者名簿）（⑤の場合）'!$BD57+1&lt;=15,IF(TP$19&gt;='様式３（療養者名簿）（⑤の場合）'!$BD57,IF(TP$19&lt;='様式３（療養者名簿）（⑤の場合）'!$BE57,1,0),0),0)</f>
        <v>0</v>
      </c>
      <c r="TQ52" s="225">
        <f>IF(TQ$19-'様式３（療養者名簿）（⑤の場合）'!$BD57+1&lt;=15,IF(TQ$19&gt;='様式３（療養者名簿）（⑤の場合）'!$BD57,IF(TQ$19&lt;='様式３（療養者名簿）（⑤の場合）'!$BE57,1,0),0),0)</f>
        <v>0</v>
      </c>
      <c r="TR52" s="225">
        <f>IF(TR$19-'様式３（療養者名簿）（⑤の場合）'!$BD57+1&lt;=15,IF(TR$19&gt;='様式３（療養者名簿）（⑤の場合）'!$BD57,IF(TR$19&lt;='様式３（療養者名簿）（⑤の場合）'!$BE57,1,0),0),0)</f>
        <v>0</v>
      </c>
      <c r="TS52" s="225">
        <f>IF(TS$19-'様式３（療養者名簿）（⑤の場合）'!$BD57+1&lt;=15,IF(TS$19&gt;='様式３（療養者名簿）（⑤の場合）'!$BD57,IF(TS$19&lt;='様式３（療養者名簿）（⑤の場合）'!$BE57,1,0),0),0)</f>
        <v>0</v>
      </c>
      <c r="TT52" s="225">
        <f>IF(TT$19-'様式３（療養者名簿）（⑤の場合）'!$BD57+1&lt;=15,IF(TT$19&gt;='様式３（療養者名簿）（⑤の場合）'!$BD57,IF(TT$19&lt;='様式３（療養者名簿）（⑤の場合）'!$BE57,1,0),0),0)</f>
        <v>0</v>
      </c>
      <c r="TU52" s="225">
        <f>IF(TU$19-'様式３（療養者名簿）（⑤の場合）'!$BD57+1&lt;=15,IF(TU$19&gt;='様式３（療養者名簿）（⑤の場合）'!$BD57,IF(TU$19&lt;='様式３（療養者名簿）（⑤の場合）'!$BE57,1,0),0),0)</f>
        <v>0</v>
      </c>
      <c r="TV52" s="225">
        <f>IF(TV$19-'様式３（療養者名簿）（⑤の場合）'!$BD57+1&lt;=15,IF(TV$19&gt;='様式３（療養者名簿）（⑤の場合）'!$BD57,IF(TV$19&lt;='様式３（療養者名簿）（⑤の場合）'!$BE57,1,0),0),0)</f>
        <v>0</v>
      </c>
      <c r="TW52" s="225">
        <f>IF(TW$19-'様式３（療養者名簿）（⑤の場合）'!$BD57+1&lt;=15,IF(TW$19&gt;='様式３（療養者名簿）（⑤の場合）'!$BD57,IF(TW$19&lt;='様式３（療養者名簿）（⑤の場合）'!$BE57,1,0),0),0)</f>
        <v>0</v>
      </c>
      <c r="TX52" s="225">
        <f>IF(TX$19-'様式３（療養者名簿）（⑤の場合）'!$BD57+1&lt;=15,IF(TX$19&gt;='様式３（療養者名簿）（⑤の場合）'!$BD57,IF(TX$19&lt;='様式３（療養者名簿）（⑤の場合）'!$BE57,1,0),0),0)</f>
        <v>0</v>
      </c>
      <c r="TY52" s="225">
        <f>IF(TY$19-'様式３（療養者名簿）（⑤の場合）'!$BD57+1&lt;=15,IF(TY$19&gt;='様式３（療養者名簿）（⑤の場合）'!$BD57,IF(TY$19&lt;='様式３（療養者名簿）（⑤の場合）'!$BE57,1,0),0),0)</f>
        <v>0</v>
      </c>
      <c r="TZ52" s="225">
        <f>IF(TZ$19-'様式３（療養者名簿）（⑤の場合）'!$BD57+1&lt;=15,IF(TZ$19&gt;='様式３（療養者名簿）（⑤の場合）'!$BD57,IF(TZ$19&lt;='様式３（療養者名簿）（⑤の場合）'!$BE57,1,0),0),0)</f>
        <v>0</v>
      </c>
      <c r="UA52" s="225">
        <f>IF(UA$19-'様式３（療養者名簿）（⑤の場合）'!$BD57+1&lt;=15,IF(UA$19&gt;='様式３（療養者名簿）（⑤の場合）'!$BD57,IF(UA$19&lt;='様式３（療養者名簿）（⑤の場合）'!$BE57,1,0),0),0)</f>
        <v>0</v>
      </c>
      <c r="UB52" s="225">
        <f>IF(UB$19-'様式３（療養者名簿）（⑤の場合）'!$BD57+1&lt;=15,IF(UB$19&gt;='様式３（療養者名簿）（⑤の場合）'!$BD57,IF(UB$19&lt;='様式３（療養者名簿）（⑤の場合）'!$BE57,1,0),0),0)</f>
        <v>0</v>
      </c>
      <c r="UC52" s="225">
        <f>IF(UC$19-'様式３（療養者名簿）（⑤の場合）'!$BD57+1&lt;=15,IF(UC$19&gt;='様式３（療養者名簿）（⑤の場合）'!$BD57,IF(UC$19&lt;='様式３（療養者名簿）（⑤の場合）'!$BE57,1,0),0),0)</f>
        <v>0</v>
      </c>
      <c r="UD52" s="338">
        <f>IF(UD$19-'様式３（療養者名簿）（⑤の場合）'!$BD57+1&lt;=15,IF(UD$19&gt;='様式３（療養者名簿）（⑤の場合）'!$BD57,IF(UD$19&lt;='様式３（療養者名簿）（⑤の場合）'!$BE57,1,0),0),0)</f>
        <v>0</v>
      </c>
      <c r="UE52" s="338">
        <f>IF(UE$19-'様式３（療養者名簿）（⑤の場合）'!$BD57+1&lt;=15,IF(UE$19&gt;='様式３（療養者名簿）（⑤の場合）'!$BD57,IF(UE$19&lt;='様式３（療養者名簿）（⑤の場合）'!$BE57,1,0),0),0)</f>
        <v>0</v>
      </c>
      <c r="UF52" s="338">
        <f>IF(UF$19-'様式３（療養者名簿）（⑤の場合）'!$BD57+1&lt;=15,IF(UF$19&gt;='様式３（療養者名簿）（⑤の場合）'!$BD57,IF(UF$19&lt;='様式３（療養者名簿）（⑤の場合）'!$BE57,1,0),0),0)</f>
        <v>0</v>
      </c>
      <c r="UG52" s="338">
        <f>IF(UG$19-'様式３（療養者名簿）（⑤の場合）'!$BD57+1&lt;=15,IF(UG$19&gt;='様式３（療養者名簿）（⑤の場合）'!$BD57,IF(UG$19&lt;='様式３（療養者名簿）（⑤の場合）'!$BE57,1,0),0),0)</f>
        <v>0</v>
      </c>
      <c r="UH52" s="338">
        <f>IF(UH$19-'様式３（療養者名簿）（⑤の場合）'!$BD57+1&lt;=15,IF(UH$19&gt;='様式３（療養者名簿）（⑤の場合）'!$BD57,IF(UH$19&lt;='様式３（療養者名簿）（⑤の場合）'!$BE57,1,0),0),0)</f>
        <v>0</v>
      </c>
      <c r="UI52" s="338">
        <f>IF(UI$19-'様式３（療養者名簿）（⑤の場合）'!$BD57+1&lt;=15,IF(UI$19&gt;='様式３（療養者名簿）（⑤の場合）'!$BD57,IF(UI$19&lt;='様式３（療養者名簿）（⑤の場合）'!$BE57,1,0),0),0)</f>
        <v>0</v>
      </c>
      <c r="UJ52" s="338">
        <f>IF(UJ$19-'様式３（療養者名簿）（⑤の場合）'!$BD57+1&lt;=15,IF(UJ$19&gt;='様式３（療養者名簿）（⑤の場合）'!$BD57,IF(UJ$19&lt;='様式３（療養者名簿）（⑤の場合）'!$BE57,1,0),0),0)</f>
        <v>0</v>
      </c>
      <c r="UK52" s="338">
        <f>IF(UK$19-'様式３（療養者名簿）（⑤の場合）'!$BD57+1&lt;=15,IF(UK$19&gt;='様式３（療養者名簿）（⑤の場合）'!$BD57,IF(UK$19&lt;='様式３（療養者名簿）（⑤の場合）'!$BE57,1,0),0),0)</f>
        <v>0</v>
      </c>
      <c r="UL52" s="338">
        <f>IF(UL$19-'様式３（療養者名簿）（⑤の場合）'!$BD57+1&lt;=15,IF(UL$19&gt;='様式３（療養者名簿）（⑤の場合）'!$BD57,IF(UL$19&lt;='様式３（療養者名簿）（⑤の場合）'!$BE57,1,0),0),0)</f>
        <v>0</v>
      </c>
      <c r="UM52" s="338">
        <f>IF(UM$19-'様式３（療養者名簿）（⑤の場合）'!$BD57+1&lt;=15,IF(UM$19&gt;='様式３（療養者名簿）（⑤の場合）'!$BD57,IF(UM$19&lt;='様式３（療養者名簿）（⑤の場合）'!$BE57,1,0),0),0)</f>
        <v>0</v>
      </c>
      <c r="UN52" s="338">
        <f>IF(UN$19-'様式３（療養者名簿）（⑤の場合）'!$BD57+1&lt;=15,IF(UN$19&gt;='様式３（療養者名簿）（⑤の場合）'!$BD57,IF(UN$19&lt;='様式３（療養者名簿）（⑤の場合）'!$BE57,1,0),0),0)</f>
        <v>0</v>
      </c>
      <c r="UO52" s="338">
        <f>IF(UO$19-'様式３（療養者名簿）（⑤の場合）'!$BD57+1&lt;=15,IF(UO$19&gt;='様式３（療養者名簿）（⑤の場合）'!$BD57,IF(UO$19&lt;='様式３（療養者名簿）（⑤の場合）'!$BE57,1,0),0),0)</f>
        <v>0</v>
      </c>
      <c r="UP52" s="338">
        <f>IF(UP$19-'様式３（療養者名簿）（⑤の場合）'!$BD57+1&lt;=15,IF(UP$19&gt;='様式３（療養者名簿）（⑤の場合）'!$BD57,IF(UP$19&lt;='様式３（療養者名簿）（⑤の場合）'!$BE57,1,0),0),0)</f>
        <v>0</v>
      </c>
      <c r="UQ52" s="338">
        <f>IF(UQ$19-'様式３（療養者名簿）（⑤の場合）'!$BD57+1&lt;=15,IF(UQ$19&gt;='様式３（療養者名簿）（⑤の場合）'!$BD57,IF(UQ$19&lt;='様式３（療養者名簿）（⑤の場合）'!$BE57,1,0),0),0)</f>
        <v>0</v>
      </c>
      <c r="UR52" s="338">
        <f>IF(UR$19-'様式３（療養者名簿）（⑤の場合）'!$BD57+1&lt;=15,IF(UR$19&gt;='様式３（療養者名簿）（⑤の場合）'!$BD57,IF(UR$19&lt;='様式３（療養者名簿）（⑤の場合）'!$BE57,1,0),0),0)</f>
        <v>0</v>
      </c>
      <c r="US52" s="338">
        <f>IF(US$19-'様式３（療養者名簿）（⑤の場合）'!$BD57+1&lt;=15,IF(US$19&gt;='様式３（療養者名簿）（⑤の場合）'!$BD57,IF(US$19&lt;='様式３（療養者名簿）（⑤の場合）'!$BE57,1,0),0),0)</f>
        <v>0</v>
      </c>
      <c r="UT52" s="338">
        <f>IF(UT$19-'様式３（療養者名簿）（⑤の場合）'!$BD57+1&lt;=15,IF(UT$19&gt;='様式３（療養者名簿）（⑤の場合）'!$BD57,IF(UT$19&lt;='様式３（療養者名簿）（⑤の場合）'!$BE57,1,0),0),0)</f>
        <v>0</v>
      </c>
      <c r="UU52" s="338">
        <f>IF(UU$19-'様式３（療養者名簿）（⑤の場合）'!$BD57+1&lt;=15,IF(UU$19&gt;='様式３（療養者名簿）（⑤の場合）'!$BD57,IF(UU$19&lt;='様式３（療養者名簿）（⑤の場合）'!$BE57,1,0),0),0)</f>
        <v>0</v>
      </c>
      <c r="UV52" s="338">
        <f>IF(UV$19-'様式３（療養者名簿）（⑤の場合）'!$BD57+1&lt;=15,IF(UV$19&gt;='様式３（療養者名簿）（⑤の場合）'!$BD57,IF(UV$19&lt;='様式３（療養者名簿）（⑤の場合）'!$BE57,1,0),0),0)</f>
        <v>0</v>
      </c>
      <c r="UW52" s="338">
        <f>IF(UW$19-'様式３（療養者名簿）（⑤の場合）'!$BD57+1&lt;=15,IF(UW$19&gt;='様式３（療養者名簿）（⑤の場合）'!$BD57,IF(UW$19&lt;='様式３（療養者名簿）（⑤の場合）'!$BE57,1,0),0),0)</f>
        <v>0</v>
      </c>
      <c r="UX52" s="338">
        <f>IF(UX$19-'様式３（療養者名簿）（⑤の場合）'!$BD57+1&lt;=15,IF(UX$19&gt;='様式３（療養者名簿）（⑤の場合）'!$BD57,IF(UX$19&lt;='様式３（療養者名簿）（⑤の場合）'!$BE57,1,0),0),0)</f>
        <v>0</v>
      </c>
      <c r="UY52" s="338">
        <f>IF(UY$19-'様式３（療養者名簿）（⑤の場合）'!$BD57+1&lt;=15,IF(UY$19&gt;='様式３（療養者名簿）（⑤の場合）'!$BD57,IF(UY$19&lt;='様式３（療養者名簿）（⑤の場合）'!$BE57,1,0),0),0)</f>
        <v>0</v>
      </c>
      <c r="UZ52" s="338">
        <f>IF(UZ$19-'様式３（療養者名簿）（⑤の場合）'!$BD57+1&lt;=15,IF(UZ$19&gt;='様式３（療養者名簿）（⑤の場合）'!$BD57,IF(UZ$19&lt;='様式３（療養者名簿）（⑤の場合）'!$BE57,1,0),0),0)</f>
        <v>0</v>
      </c>
      <c r="VA52" s="338">
        <f>IF(VA$19-'様式３（療養者名簿）（⑤の場合）'!$BD57+1&lt;=15,IF(VA$19&gt;='様式３（療養者名簿）（⑤の場合）'!$BD57,IF(VA$19&lt;='様式３（療養者名簿）（⑤の場合）'!$BE57,1,0),0),0)</f>
        <v>0</v>
      </c>
      <c r="VB52" s="338">
        <f>IF(VB$19-'様式３（療養者名簿）（⑤の場合）'!$BD57+1&lt;=15,IF(VB$19&gt;='様式３（療養者名簿）（⑤の場合）'!$BD57,IF(VB$19&lt;='様式３（療養者名簿）（⑤の場合）'!$BE57,1,0),0),0)</f>
        <v>0</v>
      </c>
      <c r="VC52" s="338">
        <f>IF(VC$19-'様式３（療養者名簿）（⑤の場合）'!$BD57+1&lt;=15,IF(VC$19&gt;='様式３（療養者名簿）（⑤の場合）'!$BD57,IF(VC$19&lt;='様式３（療養者名簿）（⑤の場合）'!$BE57,1,0),0),0)</f>
        <v>0</v>
      </c>
      <c r="VD52" s="338">
        <f>IF(VD$19-'様式３（療養者名簿）（⑤の場合）'!$BD57+1&lt;=15,IF(VD$19&gt;='様式３（療養者名簿）（⑤の場合）'!$BD57,IF(VD$19&lt;='様式３（療養者名簿）（⑤の場合）'!$BE57,1,0),0),0)</f>
        <v>0</v>
      </c>
      <c r="VE52" s="338">
        <f>IF(VE$19-'様式３（療養者名簿）（⑤の場合）'!$BD57+1&lt;=15,IF(VE$19&gt;='様式３（療養者名簿）（⑤の場合）'!$BD57,IF(VE$19&lt;='様式３（療養者名簿）（⑤の場合）'!$BE57,1,0),0),0)</f>
        <v>0</v>
      </c>
      <c r="VF52" s="338">
        <f>IF(VF$19-'様式３（療養者名簿）（⑤の場合）'!$BD57+1&lt;=15,IF(VF$19&gt;='様式３（療養者名簿）（⑤の場合）'!$BD57,IF(VF$19&lt;='様式３（療養者名簿）（⑤の場合）'!$BE57,1,0),0),0)</f>
        <v>0</v>
      </c>
      <c r="VG52" s="338">
        <f>IF(VG$19-'様式３（療養者名簿）（⑤の場合）'!$BD57+1&lt;=15,IF(VG$19&gt;='様式３（療養者名簿）（⑤の場合）'!$BD57,IF(VG$19&lt;='様式３（療養者名簿）（⑤の場合）'!$BE57,1,0),0),0)</f>
        <v>0</v>
      </c>
      <c r="VH52" s="338">
        <f>IF(VH$19-'様式３（療養者名簿）（⑤の場合）'!$BD57+1&lt;=15,IF(VH$19&gt;='様式３（療養者名簿）（⑤の場合）'!$BD57,IF(VH$19&lt;='様式３（療養者名簿）（⑤の場合）'!$BE57,1,0),0),0)</f>
        <v>0</v>
      </c>
      <c r="VI52" s="338">
        <f>IF(VI$19-'様式３（療養者名簿）（⑤の場合）'!$BD57+1&lt;=15,IF(VI$19&gt;='様式３（療養者名簿）（⑤の場合）'!$BD57,IF(VI$19&lt;='様式３（療養者名簿）（⑤の場合）'!$BE57,1,0),0),0)</f>
        <v>0</v>
      </c>
      <c r="VJ52" s="338">
        <f>IF(VJ$19-'様式３（療養者名簿）（⑤の場合）'!$BD57+1&lt;=15,IF(VJ$19&gt;='様式３（療養者名簿）（⑤の場合）'!$BD57,IF(VJ$19&lt;='様式３（療養者名簿）（⑤の場合）'!$BE57,1,0),0),0)</f>
        <v>0</v>
      </c>
      <c r="VK52" s="338">
        <f>IF(VK$19-'様式３（療養者名簿）（⑤の場合）'!$BD57+1&lt;=15,IF(VK$19&gt;='様式３（療養者名簿）（⑤の場合）'!$BD57,IF(VK$19&lt;='様式３（療養者名簿）（⑤の場合）'!$BE57,1,0),0),0)</f>
        <v>0</v>
      </c>
      <c r="VL52" s="338">
        <f>IF(VL$19-'様式３（療養者名簿）（⑤の場合）'!$BD57+1&lt;=15,IF(VL$19&gt;='様式３（療養者名簿）（⑤の場合）'!$BD57,IF(VL$19&lt;='様式３（療養者名簿）（⑤の場合）'!$BE57,1,0),0),0)</f>
        <v>0</v>
      </c>
      <c r="VM52" s="338">
        <f>IF(VM$19-'様式３（療養者名簿）（⑤の場合）'!$BD57+1&lt;=15,IF(VM$19&gt;='様式３（療養者名簿）（⑤の場合）'!$BD57,IF(VM$19&lt;='様式３（療養者名簿）（⑤の場合）'!$BE57,1,0),0),0)</f>
        <v>0</v>
      </c>
      <c r="VN52" s="338">
        <f>IF(VN$19-'様式３（療養者名簿）（⑤の場合）'!$BD57+1&lt;=15,IF(VN$19&gt;='様式３（療養者名簿）（⑤の場合）'!$BD57,IF(VN$19&lt;='様式３（療養者名簿）（⑤の場合）'!$BE57,1,0),0),0)</f>
        <v>0</v>
      </c>
      <c r="VO52" s="338">
        <f>IF(VO$19-'様式３（療養者名簿）（⑤の場合）'!$BD57+1&lt;=15,IF(VO$19&gt;='様式３（療養者名簿）（⑤の場合）'!$BD57,IF(VO$19&lt;='様式３（療養者名簿）（⑤の場合）'!$BE57,1,0),0),0)</f>
        <v>0</v>
      </c>
      <c r="VP52" s="338">
        <f>IF(VP$19-'様式３（療養者名簿）（⑤の場合）'!$BD57+1&lt;=15,IF(VP$19&gt;='様式３（療養者名簿）（⑤の場合）'!$BD57,IF(VP$19&lt;='様式３（療養者名簿）（⑤の場合）'!$BE57,1,0),0),0)</f>
        <v>0</v>
      </c>
      <c r="VQ52" s="338">
        <f>IF(VQ$19-'様式３（療養者名簿）（⑤の場合）'!$BD57+1&lt;=15,IF(VQ$19&gt;='様式３（療養者名簿）（⑤の場合）'!$BD57,IF(VQ$19&lt;='様式３（療養者名簿）（⑤の場合）'!$BE57,1,0),0),0)</f>
        <v>0</v>
      </c>
      <c r="VR52" s="338">
        <f>IF(VR$19-'様式３（療養者名簿）（⑤の場合）'!$BD57+1&lt;=15,IF(VR$19&gt;='様式３（療養者名簿）（⑤の場合）'!$BD57,IF(VR$19&lt;='様式３（療養者名簿）（⑤の場合）'!$BE57,1,0),0),0)</f>
        <v>0</v>
      </c>
      <c r="VS52" s="338">
        <f>IF(VS$19-'様式３（療養者名簿）（⑤の場合）'!$BD57+1&lt;=15,IF(VS$19&gt;='様式３（療養者名簿）（⑤の場合）'!$BD57,IF(VS$19&lt;='様式３（療養者名簿）（⑤の場合）'!$BE57,1,0),0),0)</f>
        <v>0</v>
      </c>
      <c r="VT52" s="338">
        <f>IF(VT$19-'様式３（療養者名簿）（⑤の場合）'!$BD57+1&lt;=15,IF(VT$19&gt;='様式３（療養者名簿）（⑤の場合）'!$BD57,IF(VT$19&lt;='様式３（療養者名簿）（⑤の場合）'!$BE57,1,0),0),0)</f>
        <v>0</v>
      </c>
      <c r="VU52" s="338">
        <f>IF(VU$19-'様式３（療養者名簿）（⑤の場合）'!$BD57+1&lt;=15,IF(VU$19&gt;='様式３（療養者名簿）（⑤の場合）'!$BD57,IF(VU$19&lt;='様式３（療養者名簿）（⑤の場合）'!$BE57,1,0),0),0)</f>
        <v>0</v>
      </c>
      <c r="VV52" s="338">
        <f>IF(VV$19-'様式３（療養者名簿）（⑤の場合）'!$BD57+1&lt;=15,IF(VV$19&gt;='様式３（療養者名簿）（⑤の場合）'!$BD57,IF(VV$19&lt;='様式３（療養者名簿）（⑤の場合）'!$BE57,1,0),0),0)</f>
        <v>0</v>
      </c>
      <c r="VW52" s="338">
        <f>IF(VW$19-'様式３（療養者名簿）（⑤の場合）'!$BD57+1&lt;=15,IF(VW$19&gt;='様式３（療養者名簿）（⑤の場合）'!$BD57,IF(VW$19&lt;='様式３（療養者名簿）（⑤の場合）'!$BE57,1,0),0),0)</f>
        <v>0</v>
      </c>
      <c r="VX52" s="338">
        <f>IF(VX$19-'様式３（療養者名簿）（⑤の場合）'!$BD57+1&lt;=15,IF(VX$19&gt;='様式３（療養者名簿）（⑤の場合）'!$BD57,IF(VX$19&lt;='様式３（療養者名簿）（⑤の場合）'!$BE57,1,0),0),0)</f>
        <v>0</v>
      </c>
      <c r="VY52" s="338">
        <f>IF(VY$19-'様式３（療養者名簿）（⑤の場合）'!$BD57+1&lt;=15,IF(VY$19&gt;='様式３（療養者名簿）（⑤の場合）'!$BD57,IF(VY$19&lt;='様式３（療養者名簿）（⑤の場合）'!$BE57,1,0),0),0)</f>
        <v>0</v>
      </c>
      <c r="VZ52" s="338">
        <f>IF(VZ$19-'様式３（療養者名簿）（⑤の場合）'!$BD57+1&lt;=15,IF(VZ$19&gt;='様式３（療養者名簿）（⑤の場合）'!$BD57,IF(VZ$19&lt;='様式３（療養者名簿）（⑤の場合）'!$BE57,1,0),0),0)</f>
        <v>0</v>
      </c>
      <c r="WA52" s="338">
        <f>IF(WA$19-'様式３（療養者名簿）（⑤の場合）'!$BD57+1&lt;=15,IF(WA$19&gt;='様式３（療養者名簿）（⑤の場合）'!$BD57,IF(WA$19&lt;='様式３（療養者名簿）（⑤の場合）'!$BE57,1,0),0),0)</f>
        <v>0</v>
      </c>
      <c r="WB52" s="338">
        <f>IF(WB$19-'様式３（療養者名簿）（⑤の場合）'!$BD57+1&lt;=15,IF(WB$19&gt;='様式３（療養者名簿）（⑤の場合）'!$BD57,IF(WB$19&lt;='様式３（療養者名簿）（⑤の場合）'!$BE57,1,0),0),0)</f>
        <v>0</v>
      </c>
      <c r="WC52" s="338">
        <f>IF(WC$19-'様式３（療養者名簿）（⑤の場合）'!$BD57+1&lt;=15,IF(WC$19&gt;='様式３（療養者名簿）（⑤の場合）'!$BD57,IF(WC$19&lt;='様式３（療養者名簿）（⑤の場合）'!$BE57,1,0),0),0)</f>
        <v>0</v>
      </c>
      <c r="WD52" s="338">
        <f>IF(WD$19-'様式３（療養者名簿）（⑤の場合）'!$BD57+1&lt;=15,IF(WD$19&gt;='様式３（療養者名簿）（⑤の場合）'!$BD57,IF(WD$19&lt;='様式３（療養者名簿）（⑤の場合）'!$BE57,1,0),0),0)</f>
        <v>0</v>
      </c>
      <c r="WE52" s="338">
        <f>IF(WE$19-'様式３（療養者名簿）（⑤の場合）'!$BD57+1&lt;=15,IF(WE$19&gt;='様式３（療養者名簿）（⑤の場合）'!$BD57,IF(WE$19&lt;='様式３（療養者名簿）（⑤の場合）'!$BE57,1,0),0),0)</f>
        <v>0</v>
      </c>
      <c r="WF52" s="338">
        <f>IF(WF$19-'様式３（療養者名簿）（⑤の場合）'!$BD57+1&lt;=15,IF(WF$19&gt;='様式３（療養者名簿）（⑤の場合）'!$BD57,IF(WF$19&lt;='様式３（療養者名簿）（⑤の場合）'!$BE57,1,0),0),0)</f>
        <v>0</v>
      </c>
      <c r="WG52" s="338">
        <f>IF(WG$19-'様式３（療養者名簿）（⑤の場合）'!$BD57+1&lt;=15,IF(WG$19&gt;='様式３（療養者名簿）（⑤の場合）'!$BD57,IF(WG$19&lt;='様式３（療養者名簿）（⑤の場合）'!$BE57,1,0),0),0)</f>
        <v>0</v>
      </c>
      <c r="WH52" s="338">
        <f>IF(WH$19-'様式３（療養者名簿）（⑤の場合）'!$BD57+1&lt;=15,IF(WH$19&gt;='様式３（療養者名簿）（⑤の場合）'!$BD57,IF(WH$19&lt;='様式３（療養者名簿）（⑤の場合）'!$BE57,1,0),0),0)</f>
        <v>0</v>
      </c>
      <c r="WI52" s="338">
        <f>IF(WI$19-'様式３（療養者名簿）（⑤の場合）'!$BD57+1&lt;=15,IF(WI$19&gt;='様式３（療養者名簿）（⑤の場合）'!$BD57,IF(WI$19&lt;='様式３（療養者名簿）（⑤の場合）'!$BE57,1,0),0),0)</f>
        <v>0</v>
      </c>
      <c r="WJ52" s="338">
        <f>IF(WJ$19-'様式３（療養者名簿）（⑤の場合）'!$BD57+1&lt;=15,IF(WJ$19&gt;='様式３（療養者名簿）（⑤の場合）'!$BD57,IF(WJ$19&lt;='様式３（療養者名簿）（⑤の場合）'!$BE57,1,0),0),0)</f>
        <v>0</v>
      </c>
      <c r="WK52" s="338">
        <f>IF(WK$19-'様式３（療養者名簿）（⑤の場合）'!$BD57+1&lt;=15,IF(WK$19&gt;='様式３（療養者名簿）（⑤の場合）'!$BD57,IF(WK$19&lt;='様式３（療養者名簿）（⑤の場合）'!$BE57,1,0),0),0)</f>
        <v>0</v>
      </c>
      <c r="WL52" s="338">
        <f>IF(WL$19-'様式３（療養者名簿）（⑤の場合）'!$BD57+1&lt;=15,IF(WL$19&gt;='様式３（療養者名簿）（⑤の場合）'!$BD57,IF(WL$19&lt;='様式３（療養者名簿）（⑤の場合）'!$BE57,1,0),0),0)</f>
        <v>0</v>
      </c>
      <c r="WM52" s="338">
        <f>IF(WM$19-'様式３（療養者名簿）（⑤の場合）'!$BD57+1&lt;=15,IF(WM$19&gt;='様式３（療養者名簿）（⑤の場合）'!$BD57,IF(WM$19&lt;='様式３（療養者名簿）（⑤の場合）'!$BE57,1,0),0),0)</f>
        <v>0</v>
      </c>
      <c r="WN52" s="338">
        <f>IF(WN$19-'様式３（療養者名簿）（⑤の場合）'!$BD57+1&lt;=15,IF(WN$19&gt;='様式３（療養者名簿）（⑤の場合）'!$BD57,IF(WN$19&lt;='様式３（療養者名簿）（⑤の場合）'!$BE57,1,0),0),0)</f>
        <v>0</v>
      </c>
      <c r="WO52" s="338">
        <f>IF(WO$19-'様式３（療養者名簿）（⑤の場合）'!$BD57+1&lt;=15,IF(WO$19&gt;='様式３（療養者名簿）（⑤の場合）'!$BD57,IF(WO$19&lt;='様式３（療養者名簿）（⑤の場合）'!$BE57,1,0),0),0)</f>
        <v>0</v>
      </c>
      <c r="WP52" s="338">
        <f>IF(WP$19-'様式３（療養者名簿）（⑤の場合）'!$BD57+1&lt;=15,IF(WP$19&gt;='様式３（療養者名簿）（⑤の場合）'!$BD57,IF(WP$19&lt;='様式３（療養者名簿）（⑤の場合）'!$BE57,1,0),0),0)</f>
        <v>0</v>
      </c>
      <c r="WQ52" s="338">
        <f>IF(WQ$19-'様式３（療養者名簿）（⑤の場合）'!$BD57+1&lt;=15,IF(WQ$19&gt;='様式３（療養者名簿）（⑤の場合）'!$BD57,IF(WQ$19&lt;='様式３（療養者名簿）（⑤の場合）'!$BE57,1,0),0),0)</f>
        <v>0</v>
      </c>
      <c r="WR52" s="338">
        <f>IF(WR$19-'様式３（療養者名簿）（⑤の場合）'!$BD57+1&lt;=15,IF(WR$19&gt;='様式３（療養者名簿）（⑤の場合）'!$BD57,IF(WR$19&lt;='様式３（療養者名簿）（⑤の場合）'!$BE57,1,0),0),0)</f>
        <v>0</v>
      </c>
      <c r="WS52" s="338">
        <f>IF(WS$19-'様式３（療養者名簿）（⑤の場合）'!$BD57+1&lt;=15,IF(WS$19&gt;='様式３（療養者名簿）（⑤の場合）'!$BD57,IF(WS$19&lt;='様式３（療養者名簿）（⑤の場合）'!$BE57,1,0),0),0)</f>
        <v>0</v>
      </c>
      <c r="WT52" s="338">
        <f>IF(WT$19-'様式３（療養者名簿）（⑤の場合）'!$BD57+1&lt;=15,IF(WT$19&gt;='様式３（療養者名簿）（⑤の場合）'!$BD57,IF(WT$19&lt;='様式３（療養者名簿）（⑤の場合）'!$BE57,1,0),0),0)</f>
        <v>0</v>
      </c>
      <c r="WU52" s="338">
        <f>IF(WU$19-'様式３（療養者名簿）（⑤の場合）'!$BD57+1&lt;=15,IF(WU$19&gt;='様式３（療養者名簿）（⑤の場合）'!$BD57,IF(WU$19&lt;='様式３（療養者名簿）（⑤の場合）'!$BE57,1,0),0),0)</f>
        <v>0</v>
      </c>
      <c r="WV52" s="338">
        <f>IF(WV$19-'様式３（療養者名簿）（⑤の場合）'!$BD57+1&lt;=15,IF(WV$19&gt;='様式３（療養者名簿）（⑤の場合）'!$BD57,IF(WV$19&lt;='様式３（療養者名簿）（⑤の場合）'!$BE57,1,0),0),0)</f>
        <v>0</v>
      </c>
      <c r="WW52" s="338">
        <f>IF(WW$19-'様式３（療養者名簿）（⑤の場合）'!$BD57+1&lt;=15,IF(WW$19&gt;='様式３（療養者名簿）（⑤の場合）'!$BD57,IF(WW$19&lt;='様式３（療養者名簿）（⑤の場合）'!$BE57,1,0),0),0)</f>
        <v>0</v>
      </c>
      <c r="WX52" s="338">
        <f>IF(WX$19-'様式３（療養者名簿）（⑤の場合）'!$BD57+1&lt;=15,IF(WX$19&gt;='様式３（療養者名簿）（⑤の場合）'!$BD57,IF(WX$19&lt;='様式３（療養者名簿）（⑤の場合）'!$BE57,1,0),0),0)</f>
        <v>0</v>
      </c>
      <c r="WY52" s="338">
        <f>IF(WY$19-'様式３（療養者名簿）（⑤の場合）'!$BD57+1&lt;=15,IF(WY$19&gt;='様式３（療養者名簿）（⑤の場合）'!$BD57,IF(WY$19&lt;='様式３（療養者名簿）（⑤の場合）'!$BE57,1,0),0),0)</f>
        <v>0</v>
      </c>
      <c r="WZ52" s="338">
        <f>IF(WZ$19-'様式３（療養者名簿）（⑤の場合）'!$BD57+1&lt;=15,IF(WZ$19&gt;='様式３（療養者名簿）（⑤の場合）'!$BD57,IF(WZ$19&lt;='様式３（療養者名簿）（⑤の場合）'!$BE57,1,0),0),0)</f>
        <v>0</v>
      </c>
      <c r="XA52" s="338">
        <f>IF(XA$19-'様式３（療養者名簿）（⑤の場合）'!$BD57+1&lt;=15,IF(XA$19&gt;='様式３（療養者名簿）（⑤の場合）'!$BD57,IF(XA$19&lt;='様式３（療養者名簿）（⑤の場合）'!$BE57,1,0),0),0)</f>
        <v>0</v>
      </c>
      <c r="XB52" s="338">
        <f>IF(XB$19-'様式３（療養者名簿）（⑤の場合）'!$BD57+1&lt;=15,IF(XB$19&gt;='様式３（療養者名簿）（⑤の場合）'!$BD57,IF(XB$19&lt;='様式３（療養者名簿）（⑤の場合）'!$BE57,1,0),0),0)</f>
        <v>0</v>
      </c>
      <c r="XC52" s="338">
        <f>IF(XC$19-'様式３（療養者名簿）（⑤の場合）'!$BD57+1&lt;=15,IF(XC$19&gt;='様式３（療養者名簿）（⑤の場合）'!$BD57,IF(XC$19&lt;='様式３（療養者名簿）（⑤の場合）'!$BE57,1,0),0),0)</f>
        <v>0</v>
      </c>
      <c r="XD52" s="338">
        <f>IF(XD$19-'様式３（療養者名簿）（⑤の場合）'!$BD57+1&lt;=15,IF(XD$19&gt;='様式３（療養者名簿）（⑤の場合）'!$BD57,IF(XD$19&lt;='様式３（療養者名簿）（⑤の場合）'!$BE57,1,0),0),0)</f>
        <v>0</v>
      </c>
      <c r="XE52" s="338">
        <f>IF(XE$19-'様式３（療養者名簿）（⑤の場合）'!$BD57+1&lt;=15,IF(XE$19&gt;='様式３（療養者名簿）（⑤の場合）'!$BD57,IF(XE$19&lt;='様式３（療養者名簿）（⑤の場合）'!$BE57,1,0),0),0)</f>
        <v>0</v>
      </c>
      <c r="XF52" s="338">
        <f>IF(XF$19-'様式３（療養者名簿）（⑤の場合）'!$BD57+1&lt;=15,IF(XF$19&gt;='様式３（療養者名簿）（⑤の場合）'!$BD57,IF(XF$19&lt;='様式３（療養者名簿）（⑤の場合）'!$BE57,1,0),0),0)</f>
        <v>0</v>
      </c>
      <c r="XG52" s="338">
        <f>IF(XG$19-'様式３（療養者名簿）（⑤の場合）'!$BD57+1&lt;=15,IF(XG$19&gt;='様式３（療養者名簿）（⑤の場合）'!$BD57,IF(XG$19&lt;='様式３（療養者名簿）（⑤の場合）'!$BE57,1,0),0),0)</f>
        <v>0</v>
      </c>
      <c r="XH52" s="338">
        <f>IF(XH$19-'様式３（療養者名簿）（⑤の場合）'!$BD57+1&lt;=15,IF(XH$19&gt;='様式３（療養者名簿）（⑤の場合）'!$BD57,IF(XH$19&lt;='様式３（療養者名簿）（⑤の場合）'!$BE57,1,0),0),0)</f>
        <v>0</v>
      </c>
      <c r="XI52" s="338">
        <f>IF(XI$19-'様式３（療養者名簿）（⑤の場合）'!$BD57+1&lt;=15,IF(XI$19&gt;='様式３（療養者名簿）（⑤の場合）'!$BD57,IF(XI$19&lt;='様式３（療養者名簿）（⑤の場合）'!$BE57,1,0),0),0)</f>
        <v>0</v>
      </c>
      <c r="XJ52" s="338">
        <f>IF(XJ$19-'様式３（療養者名簿）（⑤の場合）'!$BD57+1&lt;=15,IF(XJ$19&gt;='様式３（療養者名簿）（⑤の場合）'!$BD57,IF(XJ$19&lt;='様式３（療養者名簿）（⑤の場合）'!$BE57,1,0),0),0)</f>
        <v>0</v>
      </c>
      <c r="XK52" s="338">
        <f>IF(XK$19-'様式３（療養者名簿）（⑤の場合）'!$BD57+1&lt;=15,IF(XK$19&gt;='様式３（療養者名簿）（⑤の場合）'!$BD57,IF(XK$19&lt;='様式３（療養者名簿）（⑤の場合）'!$BE57,1,0),0),0)</f>
        <v>0</v>
      </c>
      <c r="XL52" s="338">
        <f>IF(XL$19-'様式３（療養者名簿）（⑤の場合）'!$BD57+1&lt;=15,IF(XL$19&gt;='様式３（療養者名簿）（⑤の場合）'!$BD57,IF(XL$19&lt;='様式３（療養者名簿）（⑤の場合）'!$BE57,1,0),0),0)</f>
        <v>0</v>
      </c>
      <c r="XM52" s="338">
        <f>IF(XM$19-'様式３（療養者名簿）（⑤の場合）'!$BD57+1&lt;=15,IF(XM$19&gt;='様式３（療養者名簿）（⑤の場合）'!$BD57,IF(XM$19&lt;='様式３（療養者名簿）（⑤の場合）'!$BE57,1,0),0),0)</f>
        <v>0</v>
      </c>
      <c r="XN52" s="338">
        <f>IF(XN$19-'様式３（療養者名簿）（⑤の場合）'!$BD57+1&lt;=15,IF(XN$19&gt;='様式３（療養者名簿）（⑤の場合）'!$BD57,IF(XN$19&lt;='様式３（療養者名簿）（⑤の場合）'!$BE57,1,0),0),0)</f>
        <v>0</v>
      </c>
      <c r="XO52" s="338">
        <f>IF(XO$19-'様式３（療養者名簿）（⑤の場合）'!$BD57+1&lt;=15,IF(XO$19&gt;='様式３（療養者名簿）（⑤の場合）'!$BD57,IF(XO$19&lt;='様式３（療養者名簿）（⑤の場合）'!$BE57,1,0),0),0)</f>
        <v>0</v>
      </c>
      <c r="XP52" s="338">
        <f>IF(XP$19-'様式３（療養者名簿）（⑤の場合）'!$BD57+1&lt;=15,IF(XP$19&gt;='様式３（療養者名簿）（⑤の場合）'!$BD57,IF(XP$19&lt;='様式３（療養者名簿）（⑤の場合）'!$BE57,1,0),0),0)</f>
        <v>0</v>
      </c>
      <c r="XQ52" s="338">
        <f>IF(XQ$19-'様式３（療養者名簿）（⑤の場合）'!$BD57+1&lt;=15,IF(XQ$19&gt;='様式３（療養者名簿）（⑤の場合）'!$BD57,IF(XQ$19&lt;='様式３（療養者名簿）（⑤の場合）'!$BE57,1,0),0),0)</f>
        <v>0</v>
      </c>
      <c r="XR52" s="338">
        <f>IF(XR$19-'様式３（療養者名簿）（⑤の場合）'!$BD57+1&lt;=15,IF(XR$19&gt;='様式３（療養者名簿）（⑤の場合）'!$BD57,IF(XR$19&lt;='様式３（療養者名簿）（⑤の場合）'!$BE57,1,0),0),0)</f>
        <v>0</v>
      </c>
      <c r="XS52" s="338">
        <f>IF(XS$19-'様式３（療養者名簿）（⑤の場合）'!$BD57+1&lt;=15,IF(XS$19&gt;='様式３（療養者名簿）（⑤の場合）'!$BD57,IF(XS$19&lt;='様式３（療養者名簿）（⑤の場合）'!$BE57,1,0),0),0)</f>
        <v>0</v>
      </c>
      <c r="XT52" s="338">
        <f>IF(XT$19-'様式３（療養者名簿）（⑤の場合）'!$BD57+1&lt;=15,IF(XT$19&gt;='様式３（療養者名簿）（⑤の場合）'!$BD57,IF(XT$19&lt;='様式３（療養者名簿）（⑤の場合）'!$BE57,1,0),0),0)</f>
        <v>0</v>
      </c>
      <c r="XU52" s="338">
        <f>IF(XU$19-'様式３（療養者名簿）（⑤の場合）'!$BD57+1&lt;=15,IF(XU$19&gt;='様式３（療養者名簿）（⑤の場合）'!$BD57,IF(XU$19&lt;='様式３（療養者名簿）（⑤の場合）'!$BE57,1,0),0),0)</f>
        <v>0</v>
      </c>
      <c r="XV52" s="338">
        <f>IF(XV$19-'様式３（療養者名簿）（⑤の場合）'!$BD57+1&lt;=15,IF(XV$19&gt;='様式３（療養者名簿）（⑤の場合）'!$BD57,IF(XV$19&lt;='様式３（療養者名簿）（⑤の場合）'!$BE57,1,0),0),0)</f>
        <v>0</v>
      </c>
      <c r="XW52" s="338">
        <f>IF(XW$19-'様式３（療養者名簿）（⑤の場合）'!$BD57+1&lt;=15,IF(XW$19&gt;='様式３（療養者名簿）（⑤の場合）'!$BD57,IF(XW$19&lt;='様式３（療養者名簿）（⑤の場合）'!$BE57,1,0),0),0)</f>
        <v>0</v>
      </c>
      <c r="XX52" s="338">
        <f>IF(XX$19-'様式３（療養者名簿）（⑤の場合）'!$BD57+1&lt;=15,IF(XX$19&gt;='様式３（療養者名簿）（⑤の場合）'!$BD57,IF(XX$19&lt;='様式３（療養者名簿）（⑤の場合）'!$BE57,1,0),0),0)</f>
        <v>0</v>
      </c>
      <c r="XY52" s="338">
        <f>IF(XY$19-'様式３（療養者名簿）（⑤の場合）'!$BD57+1&lt;=15,IF(XY$19&gt;='様式３（療養者名簿）（⑤の場合）'!$BD57,IF(XY$19&lt;='様式３（療養者名簿）（⑤の場合）'!$BE57,1,0),0),0)</f>
        <v>0</v>
      </c>
      <c r="XZ52" s="338">
        <f>IF(XZ$19-'様式３（療養者名簿）（⑤の場合）'!$BD57+1&lt;=15,IF(XZ$19&gt;='様式３（療養者名簿）（⑤の場合）'!$BD57,IF(XZ$19&lt;='様式３（療養者名簿）（⑤の場合）'!$BE57,1,0),0),0)</f>
        <v>0</v>
      </c>
      <c r="YA52" s="338">
        <f>IF(YA$19-'様式３（療養者名簿）（⑤の場合）'!$BD57+1&lt;=15,IF(YA$19&gt;='様式３（療養者名簿）（⑤の場合）'!$BD57,IF(YA$19&lt;='様式３（療養者名簿）（⑤の場合）'!$BE57,1,0),0),0)</f>
        <v>0</v>
      </c>
      <c r="YB52" s="338">
        <f>IF(YB$19-'様式３（療養者名簿）（⑤の場合）'!$BD57+1&lt;=15,IF(YB$19&gt;='様式３（療養者名簿）（⑤の場合）'!$BD57,IF(YB$19&lt;='様式３（療養者名簿）（⑤の場合）'!$BE57,1,0),0),0)</f>
        <v>0</v>
      </c>
      <c r="YC52" s="338">
        <f>IF(YC$19-'様式３（療養者名簿）（⑤の場合）'!$BD57+1&lt;=15,IF(YC$19&gt;='様式３（療養者名簿）（⑤の場合）'!$BD57,IF(YC$19&lt;='様式３（療養者名簿）（⑤の場合）'!$BE57,1,0),0),0)</f>
        <v>0</v>
      </c>
      <c r="YD52" s="338">
        <f>IF(YD$19-'様式３（療養者名簿）（⑤の場合）'!$BD57+1&lt;=15,IF(YD$19&gt;='様式３（療養者名簿）（⑤の場合）'!$BD57,IF(YD$19&lt;='様式３（療養者名簿）（⑤の場合）'!$BE57,1,0),0),0)</f>
        <v>0</v>
      </c>
      <c r="YE52" s="338">
        <f>IF(YE$19-'様式３（療養者名簿）（⑤の場合）'!$BD57+1&lt;=15,IF(YE$19&gt;='様式３（療養者名簿）（⑤の場合）'!$BD57,IF(YE$19&lt;='様式３（療養者名簿）（⑤の場合）'!$BE57,1,0),0),0)</f>
        <v>0</v>
      </c>
      <c r="YF52" s="338">
        <f>IF(YF$19-'様式３（療養者名簿）（⑤の場合）'!$BD57+1&lt;=15,IF(YF$19&gt;='様式３（療養者名簿）（⑤の場合）'!$BD57,IF(YF$19&lt;='様式３（療養者名簿）（⑤の場合）'!$BE57,1,0),0),0)</f>
        <v>0</v>
      </c>
      <c r="YG52" s="338">
        <f>IF(YG$19-'様式３（療養者名簿）（⑤の場合）'!$BD57+1&lt;=15,IF(YG$19&gt;='様式３（療養者名簿）（⑤の場合）'!$BD57,IF(YG$19&lt;='様式３（療養者名簿）（⑤の場合）'!$BE57,1,0),0),0)</f>
        <v>0</v>
      </c>
      <c r="YH52" s="338">
        <f>IF(YH$19-'様式３（療養者名簿）（⑤の場合）'!$BD57+1&lt;=15,IF(YH$19&gt;='様式３（療養者名簿）（⑤の場合）'!$BD57,IF(YH$19&lt;='様式３（療養者名簿）（⑤の場合）'!$BE57,1,0),0),0)</f>
        <v>0</v>
      </c>
      <c r="YI52" s="338">
        <f>IF(YI$19-'様式３（療養者名簿）（⑤の場合）'!$BD57+1&lt;=15,IF(YI$19&gt;='様式３（療養者名簿）（⑤の場合）'!$BD57,IF(YI$19&lt;='様式３（療養者名簿）（⑤の場合）'!$BE57,1,0),0),0)</f>
        <v>0</v>
      </c>
      <c r="YJ52" s="338">
        <f>IF(YJ$19-'様式３（療養者名簿）（⑤の場合）'!$BD57+1&lt;=15,IF(YJ$19&gt;='様式３（療養者名簿）（⑤の場合）'!$BD57,IF(YJ$19&lt;='様式３（療養者名簿）（⑤の場合）'!$BE57,1,0),0),0)</f>
        <v>0</v>
      </c>
      <c r="YK52" s="338">
        <f>IF(YK$19-'様式３（療養者名簿）（⑤の場合）'!$BD57+1&lt;=15,IF(YK$19&gt;='様式３（療養者名簿）（⑤の場合）'!$BD57,IF(YK$19&lt;='様式３（療養者名簿）（⑤の場合）'!$BE57,1,0),0),0)</f>
        <v>0</v>
      </c>
      <c r="YL52" s="338">
        <f>IF(YL$19-'様式３（療養者名簿）（⑤の場合）'!$BD57+1&lt;=15,IF(YL$19&gt;='様式３（療養者名簿）（⑤の場合）'!$BD57,IF(YL$19&lt;='様式３（療養者名簿）（⑤の場合）'!$BE57,1,0),0),0)</f>
        <v>0</v>
      </c>
      <c r="YM52" s="338">
        <f>IF(YM$19-'様式３（療養者名簿）（⑤の場合）'!$BD57+1&lt;=15,IF(YM$19&gt;='様式３（療養者名簿）（⑤の場合）'!$BD57,IF(YM$19&lt;='様式３（療養者名簿）（⑤の場合）'!$BE57,1,0),0),0)</f>
        <v>0</v>
      </c>
      <c r="YN52" s="338">
        <f>IF(YN$19-'様式３（療養者名簿）（⑤の場合）'!$BD57+1&lt;=15,IF(YN$19&gt;='様式３（療養者名簿）（⑤の場合）'!$BD57,IF(YN$19&lt;='様式３（療養者名簿）（⑤の場合）'!$BE57,1,0),0),0)</f>
        <v>0</v>
      </c>
      <c r="YO52" s="338">
        <f>IF(YO$19-'様式３（療養者名簿）（⑤の場合）'!$BD57+1&lt;=15,IF(YO$19&gt;='様式３（療養者名簿）（⑤の場合）'!$BD57,IF(YO$19&lt;='様式３（療養者名簿）（⑤の場合）'!$BE57,1,0),0),0)</f>
        <v>0</v>
      </c>
      <c r="YP52" s="338">
        <f>IF(YP$19-'様式３（療養者名簿）（⑤の場合）'!$BD57+1&lt;=15,IF(YP$19&gt;='様式３（療養者名簿）（⑤の場合）'!$BD57,IF(YP$19&lt;='様式３（療養者名簿）（⑤の場合）'!$BE57,1,0),0),0)</f>
        <v>0</v>
      </c>
      <c r="YQ52" s="338">
        <f>IF(YQ$19-'様式３（療養者名簿）（⑤の場合）'!$BD57+1&lt;=15,IF(YQ$19&gt;='様式３（療養者名簿）（⑤の場合）'!$BD57,IF(YQ$19&lt;='様式３（療養者名簿）（⑤の場合）'!$BE57,1,0),0),0)</f>
        <v>0</v>
      </c>
      <c r="YR52" s="338">
        <f>IF(YR$19-'様式３（療養者名簿）（⑤の場合）'!$BD57+1&lt;=15,IF(YR$19&gt;='様式３（療養者名簿）（⑤の場合）'!$BD57,IF(YR$19&lt;='様式３（療養者名簿）（⑤の場合）'!$BE57,1,0),0),0)</f>
        <v>0</v>
      </c>
      <c r="YS52" s="338">
        <f>IF(YS$19-'様式３（療養者名簿）（⑤の場合）'!$BD57+1&lt;=15,IF(YS$19&gt;='様式３（療養者名簿）（⑤の場合）'!$BD57,IF(YS$19&lt;='様式３（療養者名簿）（⑤の場合）'!$BE57,1,0),0),0)</f>
        <v>0</v>
      </c>
      <c r="YT52" s="338">
        <f>IF(YT$19-'様式３（療養者名簿）（⑤の場合）'!$BD57+1&lt;=15,IF(YT$19&gt;='様式３（療養者名簿）（⑤の場合）'!$BD57,IF(YT$19&lt;='様式３（療養者名簿）（⑤の場合）'!$BE57,1,0),0),0)</f>
        <v>0</v>
      </c>
      <c r="YU52" s="338">
        <f>IF(YU$19-'様式３（療養者名簿）（⑤の場合）'!$BD57+1&lt;=15,IF(YU$19&gt;='様式３（療養者名簿）（⑤の場合）'!$BD57,IF(YU$19&lt;='様式３（療養者名簿）（⑤の場合）'!$BE57,1,0),0),0)</f>
        <v>0</v>
      </c>
      <c r="YV52" s="338">
        <f>IF(YV$19-'様式３（療養者名簿）（⑤の場合）'!$BD57+1&lt;=15,IF(YV$19&gt;='様式３（療養者名簿）（⑤の場合）'!$BD57,IF(YV$19&lt;='様式３（療養者名簿）（⑤の場合）'!$BE57,1,0),0),0)</f>
        <v>0</v>
      </c>
      <c r="YW52" s="338">
        <f>IF(YW$19-'様式３（療養者名簿）（⑤の場合）'!$BD57+1&lt;=15,IF(YW$19&gt;='様式３（療養者名簿）（⑤の場合）'!$BD57,IF(YW$19&lt;='様式３（療養者名簿）（⑤の場合）'!$BE57,1,0),0),0)</f>
        <v>0</v>
      </c>
      <c r="YX52" s="338">
        <f>IF(YX$19-'様式３（療養者名簿）（⑤の場合）'!$BD57+1&lt;=15,IF(YX$19&gt;='様式３（療養者名簿）（⑤の場合）'!$BD57,IF(YX$19&lt;='様式３（療養者名簿）（⑤の場合）'!$BE57,1,0),0),0)</f>
        <v>0</v>
      </c>
      <c r="YY52" s="338">
        <f>IF(YY$19-'様式３（療養者名簿）（⑤の場合）'!$BD57+1&lt;=15,IF(YY$19&gt;='様式３（療養者名簿）（⑤の場合）'!$BD57,IF(YY$19&lt;='様式３（療養者名簿）（⑤の場合）'!$BE57,1,0),0),0)</f>
        <v>0</v>
      </c>
      <c r="YZ52" s="338">
        <f>IF(YZ$19-'様式３（療養者名簿）（⑤の場合）'!$BD57+1&lt;=15,IF(YZ$19&gt;='様式３（療養者名簿）（⑤の場合）'!$BD57,IF(YZ$19&lt;='様式３（療養者名簿）（⑤の場合）'!$BE57,1,0),0),0)</f>
        <v>0</v>
      </c>
      <c r="ZA52" s="338">
        <f>IF(ZA$19-'様式３（療養者名簿）（⑤の場合）'!$BD57+1&lt;=15,IF(ZA$19&gt;='様式３（療養者名簿）（⑤の場合）'!$BD57,IF(ZA$19&lt;='様式３（療養者名簿）（⑤の場合）'!$BE57,1,0),0),0)</f>
        <v>0</v>
      </c>
      <c r="ZB52" s="338">
        <f>IF(ZB$19-'様式３（療養者名簿）（⑤の場合）'!$BD57+1&lt;=15,IF(ZB$19&gt;='様式３（療養者名簿）（⑤の場合）'!$BD57,IF(ZB$19&lt;='様式３（療養者名簿）（⑤の場合）'!$BE57,1,0),0),0)</f>
        <v>0</v>
      </c>
      <c r="ZC52" s="338">
        <f>IF(ZC$19-'様式３（療養者名簿）（⑤の場合）'!$BD57+1&lt;=15,IF(ZC$19&gt;='様式３（療養者名簿）（⑤の場合）'!$BD57,IF(ZC$19&lt;='様式３（療養者名簿）（⑤の場合）'!$BE57,1,0),0),0)</f>
        <v>0</v>
      </c>
      <c r="ZD52" s="338">
        <f>IF(ZD$19-'様式３（療養者名簿）（⑤の場合）'!$BD57+1&lt;=15,IF(ZD$19&gt;='様式３（療養者名簿）（⑤の場合）'!$BD57,IF(ZD$19&lt;='様式３（療養者名簿）（⑤の場合）'!$BE57,1,0),0),0)</f>
        <v>0</v>
      </c>
      <c r="ZE52" s="338">
        <f>IF(ZE$19-'様式３（療養者名簿）（⑤の場合）'!$BD57+1&lt;=15,IF(ZE$19&gt;='様式３（療養者名簿）（⑤の場合）'!$BD57,IF(ZE$19&lt;='様式３（療養者名簿）（⑤の場合）'!$BE57,1,0),0),0)</f>
        <v>0</v>
      </c>
      <c r="ZF52" s="338">
        <f>IF(ZF$19-'様式３（療養者名簿）（⑤の場合）'!$BD57+1&lt;=15,IF(ZF$19&gt;='様式３（療養者名簿）（⑤の場合）'!$BD57,IF(ZF$19&lt;='様式３（療養者名簿）（⑤の場合）'!$BE57,1,0),0),0)</f>
        <v>0</v>
      </c>
      <c r="ZG52" s="338">
        <f>IF(ZG$19-'様式３（療養者名簿）（⑤の場合）'!$BD57+1&lt;=15,IF(ZG$19&gt;='様式３（療養者名簿）（⑤の場合）'!$BD57,IF(ZG$19&lt;='様式３（療養者名簿）（⑤の場合）'!$BE57,1,0),0),0)</f>
        <v>0</v>
      </c>
      <c r="ZH52" s="338">
        <f>IF(ZH$19-'様式３（療養者名簿）（⑤の場合）'!$BD57+1&lt;=15,IF(ZH$19&gt;='様式３（療養者名簿）（⑤の場合）'!$BD57,IF(ZH$19&lt;='様式３（療養者名簿）（⑤の場合）'!$BE57,1,0),0),0)</f>
        <v>0</v>
      </c>
      <c r="ZI52" s="338">
        <f>IF(ZI$19-'様式３（療養者名簿）（⑤の場合）'!$BD57+1&lt;=15,IF(ZI$19&gt;='様式３（療養者名簿）（⑤の場合）'!$BD57,IF(ZI$19&lt;='様式３（療養者名簿）（⑤の場合）'!$BE57,1,0),0),0)</f>
        <v>0</v>
      </c>
      <c r="ZJ52" s="338">
        <f>IF(ZJ$19-'様式３（療養者名簿）（⑤の場合）'!$BD57+1&lt;=15,IF(ZJ$19&gt;='様式３（療養者名簿）（⑤の場合）'!$BD57,IF(ZJ$19&lt;='様式３（療養者名簿）（⑤の場合）'!$BE57,1,0),0),0)</f>
        <v>0</v>
      </c>
      <c r="ZK52" s="338">
        <f>IF(ZK$19-'様式３（療養者名簿）（⑤の場合）'!$BD57+1&lt;=15,IF(ZK$19&gt;='様式３（療養者名簿）（⑤の場合）'!$BD57,IF(ZK$19&lt;='様式３（療養者名簿）（⑤の場合）'!$BE57,1,0),0),0)</f>
        <v>0</v>
      </c>
      <c r="ZL52" s="338">
        <f>IF(ZL$19-'様式３（療養者名簿）（⑤の場合）'!$BD57+1&lt;=15,IF(ZL$19&gt;='様式３（療養者名簿）（⑤の場合）'!$BD57,IF(ZL$19&lt;='様式３（療養者名簿）（⑤の場合）'!$BE57,1,0),0),0)</f>
        <v>0</v>
      </c>
      <c r="ZM52" s="338">
        <f>IF(ZM$19-'様式３（療養者名簿）（⑤の場合）'!$BD57+1&lt;=15,IF(ZM$19&gt;='様式３（療養者名簿）（⑤の場合）'!$BD57,IF(ZM$19&lt;='様式３（療養者名簿）（⑤の場合）'!$BE57,1,0),0),0)</f>
        <v>0</v>
      </c>
      <c r="ZN52" s="338">
        <f>IF(ZN$19-'様式３（療養者名簿）（⑤の場合）'!$BD57+1&lt;=15,IF(ZN$19&gt;='様式３（療養者名簿）（⑤の場合）'!$BD57,IF(ZN$19&lt;='様式３（療養者名簿）（⑤の場合）'!$BE57,1,0),0),0)</f>
        <v>0</v>
      </c>
      <c r="ZO52" s="338">
        <f>IF(ZO$19-'様式３（療養者名簿）（⑤の場合）'!$BD57+1&lt;=15,IF(ZO$19&gt;='様式３（療養者名簿）（⑤の場合）'!$BD57,IF(ZO$19&lt;='様式３（療養者名簿）（⑤の場合）'!$BE57,1,0),0),0)</f>
        <v>0</v>
      </c>
      <c r="ZP52" s="338">
        <f>IF(ZP$19-'様式３（療養者名簿）（⑤の場合）'!$BD57+1&lt;=15,IF(ZP$19&gt;='様式３（療養者名簿）（⑤の場合）'!$BD57,IF(ZP$19&lt;='様式３（療養者名簿）（⑤の場合）'!$BE57,1,0),0),0)</f>
        <v>0</v>
      </c>
      <c r="ZQ52" s="338">
        <f>IF(ZQ$19-'様式３（療養者名簿）（⑤の場合）'!$BD57+1&lt;=15,IF(ZQ$19&gt;='様式３（療養者名簿）（⑤の場合）'!$BD57,IF(ZQ$19&lt;='様式３（療養者名簿）（⑤の場合）'!$BE57,1,0),0),0)</f>
        <v>0</v>
      </c>
      <c r="ZR52" s="338">
        <f>IF(ZR$19-'様式３（療養者名簿）（⑤の場合）'!$BD57+1&lt;=15,IF(ZR$19&gt;='様式３（療養者名簿）（⑤の場合）'!$BD57,IF(ZR$19&lt;='様式３（療養者名簿）（⑤の場合）'!$BE57,1,0),0),0)</f>
        <v>0</v>
      </c>
      <c r="ZS52" s="338">
        <f>IF(ZS$19-'様式３（療養者名簿）（⑤の場合）'!$BD57+1&lt;=15,IF(ZS$19&gt;='様式３（療養者名簿）（⑤の場合）'!$BD57,IF(ZS$19&lt;='様式３（療養者名簿）（⑤の場合）'!$BE57,1,0),0),0)</f>
        <v>0</v>
      </c>
      <c r="ZT52" s="338">
        <f>IF(ZT$19-'様式３（療養者名簿）（⑤の場合）'!$BD57+1&lt;=15,IF(ZT$19&gt;='様式３（療養者名簿）（⑤の場合）'!$BD57,IF(ZT$19&lt;='様式３（療養者名簿）（⑤の場合）'!$BE57,1,0),0),0)</f>
        <v>0</v>
      </c>
      <c r="ZU52" s="338">
        <f>IF(ZU$19-'様式３（療養者名簿）（⑤の場合）'!$BD57+1&lt;=15,IF(ZU$19&gt;='様式３（療養者名簿）（⑤の場合）'!$BD57,IF(ZU$19&lt;='様式３（療養者名簿）（⑤の場合）'!$BE57,1,0),0),0)</f>
        <v>0</v>
      </c>
      <c r="ZV52" s="338">
        <f>IF(ZV$19-'様式３（療養者名簿）（⑤の場合）'!$BD57+1&lt;=15,IF(ZV$19&gt;='様式３（療養者名簿）（⑤の場合）'!$BD57,IF(ZV$19&lt;='様式３（療養者名簿）（⑤の場合）'!$BE57,1,0),0),0)</f>
        <v>0</v>
      </c>
      <c r="ZW52" s="338">
        <f>IF(ZW$19-'様式３（療養者名簿）（⑤の場合）'!$BD57+1&lt;=15,IF(ZW$19&gt;='様式３（療養者名簿）（⑤の場合）'!$BD57,IF(ZW$19&lt;='様式３（療養者名簿）（⑤の場合）'!$BE57,1,0),0),0)</f>
        <v>0</v>
      </c>
      <c r="ZX52" s="338">
        <f>IF(ZX$19-'様式３（療養者名簿）（⑤の場合）'!$BD57+1&lt;=15,IF(ZX$19&gt;='様式３（療養者名簿）（⑤の場合）'!$BD57,IF(ZX$19&lt;='様式３（療養者名簿）（⑤の場合）'!$BE57,1,0),0),0)</f>
        <v>0</v>
      </c>
      <c r="ZY52" s="338">
        <f>IF(ZY$19-'様式３（療養者名簿）（⑤の場合）'!$BD57+1&lt;=15,IF(ZY$19&gt;='様式３（療養者名簿）（⑤の場合）'!$BD57,IF(ZY$19&lt;='様式３（療養者名簿）（⑤の場合）'!$BE57,1,0),0),0)</f>
        <v>0</v>
      </c>
      <c r="ZZ52" s="338">
        <f>IF(ZZ$19-'様式３（療養者名簿）（⑤の場合）'!$BD57+1&lt;=15,IF(ZZ$19&gt;='様式３（療養者名簿）（⑤の場合）'!$BD57,IF(ZZ$19&lt;='様式３（療養者名簿）（⑤の場合）'!$BE57,1,0),0),0)</f>
        <v>0</v>
      </c>
      <c r="AAA52" s="338">
        <f>IF(AAA$19-'様式３（療養者名簿）（⑤の場合）'!$BD57+1&lt;=15,IF(AAA$19&gt;='様式３（療養者名簿）（⑤の場合）'!$BD57,IF(AAA$19&lt;='様式３（療養者名簿）（⑤の場合）'!$BE57,1,0),0),0)</f>
        <v>0</v>
      </c>
      <c r="AAB52" s="338">
        <f>IF(AAB$19-'様式３（療養者名簿）（⑤の場合）'!$BD57+1&lt;=15,IF(AAB$19&gt;='様式３（療養者名簿）（⑤の場合）'!$BD57,IF(AAB$19&lt;='様式３（療養者名簿）（⑤の場合）'!$BE57,1,0),0),0)</f>
        <v>0</v>
      </c>
      <c r="AAC52" s="338">
        <f>IF(AAC$19-'様式３（療養者名簿）（⑤の場合）'!$BD57+1&lt;=15,IF(AAC$19&gt;='様式３（療養者名簿）（⑤の場合）'!$BD57,IF(AAC$19&lt;='様式３（療養者名簿）（⑤の場合）'!$BE57,1,0),0),0)</f>
        <v>0</v>
      </c>
      <c r="AAD52" s="338">
        <f>IF(AAD$19-'様式３（療養者名簿）（⑤の場合）'!$BD57+1&lt;=15,IF(AAD$19&gt;='様式３（療養者名簿）（⑤の場合）'!$BD57,IF(AAD$19&lt;='様式３（療養者名簿）（⑤の場合）'!$BE57,1,0),0),0)</f>
        <v>0</v>
      </c>
      <c r="AAE52" s="338">
        <f>IF(AAE$19-'様式３（療養者名簿）（⑤の場合）'!$BD57+1&lt;=15,IF(AAE$19&gt;='様式３（療養者名簿）（⑤の場合）'!$BD57,IF(AAE$19&lt;='様式３（療養者名簿）（⑤の場合）'!$BE57,1,0),0),0)</f>
        <v>0</v>
      </c>
      <c r="AAF52" s="338">
        <f>IF(AAF$19-'様式３（療養者名簿）（⑤の場合）'!$BD57+1&lt;=15,IF(AAF$19&gt;='様式３（療養者名簿）（⑤の場合）'!$BD57,IF(AAF$19&lt;='様式３（療養者名簿）（⑤の場合）'!$BE57,1,0),0),0)</f>
        <v>0</v>
      </c>
      <c r="AAG52" s="338">
        <f>IF(AAG$19-'様式３（療養者名簿）（⑤の場合）'!$BD57+1&lt;=15,IF(AAG$19&gt;='様式３（療養者名簿）（⑤の場合）'!$BD57,IF(AAG$19&lt;='様式３（療養者名簿）（⑤の場合）'!$BE57,1,0),0),0)</f>
        <v>0</v>
      </c>
      <c r="AAH52" s="338">
        <f>IF(AAH$19-'様式３（療養者名簿）（⑤の場合）'!$BD57+1&lt;=15,IF(AAH$19&gt;='様式３（療養者名簿）（⑤の場合）'!$BD57,IF(AAH$19&lt;='様式３（療養者名簿）（⑤の場合）'!$BE57,1,0),0),0)</f>
        <v>0</v>
      </c>
      <c r="AAI52" s="338">
        <f>IF(AAI$19-'様式３（療養者名簿）（⑤の場合）'!$BD57+1&lt;=15,IF(AAI$19&gt;='様式３（療養者名簿）（⑤の場合）'!$BD57,IF(AAI$19&lt;='様式３（療養者名簿）（⑤の場合）'!$BE57,1,0),0),0)</f>
        <v>0</v>
      </c>
      <c r="AAJ52" s="338">
        <f>IF(AAJ$19-'様式３（療養者名簿）（⑤の場合）'!$BD57+1&lt;=15,IF(AAJ$19&gt;='様式３（療養者名簿）（⑤の場合）'!$BD57,IF(AAJ$19&lt;='様式３（療養者名簿）（⑤の場合）'!$BE57,1,0),0),0)</f>
        <v>0</v>
      </c>
      <c r="AAK52" s="338">
        <f>IF(AAK$19-'様式３（療養者名簿）（⑤の場合）'!$BD57+1&lt;=15,IF(AAK$19&gt;='様式３（療養者名簿）（⑤の場合）'!$BD57,IF(AAK$19&lt;='様式３（療養者名簿）（⑤の場合）'!$BE57,1,0),0),0)</f>
        <v>0</v>
      </c>
      <c r="AAL52" s="338">
        <f>IF(AAL$19-'様式３（療養者名簿）（⑤の場合）'!$BD57+1&lt;=15,IF(AAL$19&gt;='様式３（療養者名簿）（⑤の場合）'!$BD57,IF(AAL$19&lt;='様式３（療養者名簿）（⑤の場合）'!$BE57,1,0),0),0)</f>
        <v>0</v>
      </c>
      <c r="AAM52" s="338">
        <f>IF(AAM$19-'様式３（療養者名簿）（⑤の場合）'!$BD57+1&lt;=15,IF(AAM$19&gt;='様式３（療養者名簿）（⑤の場合）'!$BD57,IF(AAM$19&lt;='様式３（療養者名簿）（⑤の場合）'!$BE57,1,0),0),0)</f>
        <v>0</v>
      </c>
      <c r="AAN52" s="338">
        <f>IF(AAN$19-'様式３（療養者名簿）（⑤の場合）'!$BD57+1&lt;=15,IF(AAN$19&gt;='様式３（療養者名簿）（⑤の場合）'!$BD57,IF(AAN$19&lt;='様式３（療養者名簿）（⑤の場合）'!$BE57,1,0),0),0)</f>
        <v>0</v>
      </c>
      <c r="AAO52" s="338">
        <f>IF(AAO$19-'様式３（療養者名簿）（⑤の場合）'!$BD57+1&lt;=15,IF(AAO$19&gt;='様式３（療養者名簿）（⑤の場合）'!$BD57,IF(AAO$19&lt;='様式３（療養者名簿）（⑤の場合）'!$BE57,1,0),0),0)</f>
        <v>0</v>
      </c>
      <c r="AAP52" s="338">
        <f>IF(AAP$19-'様式３（療養者名簿）（⑤の場合）'!$BD57+1&lt;=15,IF(AAP$19&gt;='様式３（療養者名簿）（⑤の場合）'!$BD57,IF(AAP$19&lt;='様式３（療養者名簿）（⑤の場合）'!$BE57,1,0),0),0)</f>
        <v>0</v>
      </c>
      <c r="AAQ52" s="338">
        <f>IF(AAQ$19-'様式３（療養者名簿）（⑤の場合）'!$BD57+1&lt;=15,IF(AAQ$19&gt;='様式３（療養者名簿）（⑤の場合）'!$BD57,IF(AAQ$19&lt;='様式３（療養者名簿）（⑤の場合）'!$BE57,1,0),0),0)</f>
        <v>0</v>
      </c>
      <c r="AAR52" s="338">
        <f>IF(AAR$19-'様式３（療養者名簿）（⑤の場合）'!$BD57+1&lt;=15,IF(AAR$19&gt;='様式３（療養者名簿）（⑤の場合）'!$BD57,IF(AAR$19&lt;='様式３（療養者名簿）（⑤の場合）'!$BE57,1,0),0),0)</f>
        <v>0</v>
      </c>
      <c r="AAS52" s="338">
        <f>IF(AAS$19-'様式３（療養者名簿）（⑤の場合）'!$BD57+1&lt;=15,IF(AAS$19&gt;='様式３（療養者名簿）（⑤の場合）'!$BD57,IF(AAS$19&lt;='様式３（療養者名簿）（⑤の場合）'!$BE57,1,0),0),0)</f>
        <v>0</v>
      </c>
      <c r="AAT52" s="338">
        <f>IF(AAT$19-'様式３（療養者名簿）（⑤の場合）'!$BD57+1&lt;=15,IF(AAT$19&gt;='様式３（療養者名簿）（⑤の場合）'!$BD57,IF(AAT$19&lt;='様式３（療養者名簿）（⑤の場合）'!$BE57,1,0),0),0)</f>
        <v>0</v>
      </c>
      <c r="AAU52" s="338">
        <f>IF(AAU$19-'様式３（療養者名簿）（⑤の場合）'!$BD57+1&lt;=15,IF(AAU$19&gt;='様式３（療養者名簿）（⑤の場合）'!$BD57,IF(AAU$19&lt;='様式３（療養者名簿）（⑤の場合）'!$BE57,1,0),0),0)</f>
        <v>0</v>
      </c>
      <c r="AAV52" s="338">
        <f>IF(AAV$19-'様式３（療養者名簿）（⑤の場合）'!$BD57+1&lt;=15,IF(AAV$19&gt;='様式３（療養者名簿）（⑤の場合）'!$BD57,IF(AAV$19&lt;='様式３（療養者名簿）（⑤の場合）'!$BE57,1,0),0),0)</f>
        <v>0</v>
      </c>
      <c r="AAW52" s="338">
        <f>IF(AAW$19-'様式３（療養者名簿）（⑤の場合）'!$BD57+1&lt;=15,IF(AAW$19&gt;='様式３（療養者名簿）（⑤の場合）'!$BD57,IF(AAW$19&lt;='様式３（療養者名簿）（⑤の場合）'!$BE57,1,0),0),0)</f>
        <v>0</v>
      </c>
      <c r="AAX52" s="338">
        <f>IF(AAX$19-'様式３（療養者名簿）（⑤の場合）'!$BD57+1&lt;=15,IF(AAX$19&gt;='様式３（療養者名簿）（⑤の場合）'!$BD57,IF(AAX$19&lt;='様式３（療養者名簿）（⑤の場合）'!$BE57,1,0),0),0)</f>
        <v>0</v>
      </c>
      <c r="AAY52" s="338">
        <f>IF(AAY$19-'様式３（療養者名簿）（⑤の場合）'!$BD57+1&lt;=15,IF(AAY$19&gt;='様式３（療養者名簿）（⑤の場合）'!$BD57,IF(AAY$19&lt;='様式３（療養者名簿）（⑤の場合）'!$BE57,1,0),0),0)</f>
        <v>0</v>
      </c>
      <c r="AAZ52" s="338">
        <f>IF(AAZ$19-'様式３（療養者名簿）（⑤の場合）'!$BD57+1&lt;=15,IF(AAZ$19&gt;='様式３（療養者名簿）（⑤の場合）'!$BD57,IF(AAZ$19&lt;='様式３（療養者名簿）（⑤の場合）'!$BE57,1,0),0),0)</f>
        <v>0</v>
      </c>
      <c r="ABA52" s="338">
        <f>IF(ABA$19-'様式３（療養者名簿）（⑤の場合）'!$BD57+1&lt;=15,IF(ABA$19&gt;='様式３（療養者名簿）（⑤の場合）'!$BD57,IF(ABA$19&lt;='様式３（療養者名簿）（⑤の場合）'!$BE57,1,0),0),0)</f>
        <v>0</v>
      </c>
      <c r="ABB52" s="338">
        <f>IF(ABB$19-'様式３（療養者名簿）（⑤の場合）'!$BD57+1&lt;=15,IF(ABB$19&gt;='様式３（療養者名簿）（⑤の場合）'!$BD57,IF(ABB$19&lt;='様式３（療養者名簿）（⑤の場合）'!$BE57,1,0),0),0)</f>
        <v>0</v>
      </c>
      <c r="ABC52" s="338">
        <f>IF(ABC$19-'様式３（療養者名簿）（⑤の場合）'!$BD57+1&lt;=15,IF(ABC$19&gt;='様式３（療養者名簿）（⑤の場合）'!$BD57,IF(ABC$19&lt;='様式３（療養者名簿）（⑤の場合）'!$BE57,1,0),0),0)</f>
        <v>0</v>
      </c>
      <c r="ABD52" s="338">
        <f>IF(ABD$19-'様式３（療養者名簿）（⑤の場合）'!$BD57+1&lt;=15,IF(ABD$19&gt;='様式３（療養者名簿）（⑤の場合）'!$BD57,IF(ABD$19&lt;='様式３（療養者名簿）（⑤の場合）'!$BE57,1,0),0),0)</f>
        <v>0</v>
      </c>
    </row>
    <row r="53" spans="1:732" ht="42" customHeight="1">
      <c r="A53" s="227">
        <f>'様式３（療養者名簿）（⑤の場合）'!C58</f>
        <v>0</v>
      </c>
      <c r="B53" s="332">
        <f>IF(B$19-'様式３（療養者名簿）（⑤の場合）'!$BD58+1&lt;=15,IF(B$19&gt;='様式３（療養者名簿）（⑤の場合）'!$BD58,IF(B$19&lt;='様式３（療養者名簿）（⑤の場合）'!$BE58,1,0),0),0)</f>
        <v>0</v>
      </c>
      <c r="C53" s="332">
        <f>IF(C$19-'様式３（療養者名簿）（⑤の場合）'!$BD58+1&lt;=15,IF(C$19&gt;='様式３（療養者名簿）（⑤の場合）'!$BD58,IF(C$19&lt;='様式３（療養者名簿）（⑤の場合）'!$BE58,1,0),0),0)</f>
        <v>0</v>
      </c>
      <c r="D53" s="332">
        <f>IF(D$19-'様式３（療養者名簿）（⑤の場合）'!$BD58+1&lt;=15,IF(D$19&gt;='様式３（療養者名簿）（⑤の場合）'!$BD58,IF(D$19&lt;='様式３（療養者名簿）（⑤の場合）'!$BE58,1,0),0),0)</f>
        <v>0</v>
      </c>
      <c r="E53" s="332">
        <f>IF(E$19-'様式３（療養者名簿）（⑤の場合）'!$BD58+1&lt;=15,IF(E$19&gt;='様式３（療養者名簿）（⑤の場合）'!$BD58,IF(E$19&lt;='様式３（療養者名簿）（⑤の場合）'!$BE58,1,0),0),0)</f>
        <v>0</v>
      </c>
      <c r="F53" s="332">
        <f>IF(F$19-'様式３（療養者名簿）（⑤の場合）'!$BD58+1&lt;=15,IF(F$19&gt;='様式３（療養者名簿）（⑤の場合）'!$BD58,IF(F$19&lt;='様式３（療養者名簿）（⑤の場合）'!$BE58,1,0),0),0)</f>
        <v>0</v>
      </c>
      <c r="G53" s="332">
        <f>IF(G$19-'様式３（療養者名簿）（⑤の場合）'!$BD58+1&lt;=15,IF(G$19&gt;='様式３（療養者名簿）（⑤の場合）'!$BD58,IF(G$19&lt;='様式３（療養者名簿）（⑤の場合）'!$BE58,1,0),0),0)</f>
        <v>0</v>
      </c>
      <c r="H53" s="332">
        <f>IF(H$19-'様式３（療養者名簿）（⑤の場合）'!$BD58+1&lt;=15,IF(H$19&gt;='様式３（療養者名簿）（⑤の場合）'!$BD58,IF(H$19&lt;='様式３（療養者名簿）（⑤の場合）'!$BE58,1,0),0),0)</f>
        <v>0</v>
      </c>
      <c r="I53" s="332">
        <f>IF(I$19-'様式３（療養者名簿）（⑤の場合）'!$BD58+1&lt;=15,IF(I$19&gt;='様式３（療養者名簿）（⑤の場合）'!$BD58,IF(I$19&lt;='様式３（療養者名簿）（⑤の場合）'!$BE58,1,0),0),0)</f>
        <v>0</v>
      </c>
      <c r="J53" s="332">
        <f>IF(J$19-'様式３（療養者名簿）（⑤の場合）'!$BD58+1&lt;=15,IF(J$19&gt;='様式３（療養者名簿）（⑤の場合）'!$BD58,IF(J$19&lt;='様式３（療養者名簿）（⑤の場合）'!$BE58,1,0),0),0)</f>
        <v>0</v>
      </c>
      <c r="K53" s="332">
        <f>IF(K$19-'様式３（療養者名簿）（⑤の場合）'!$BD58+1&lt;=15,IF(K$19&gt;='様式３（療養者名簿）（⑤の場合）'!$BD58,IF(K$19&lt;='様式３（療養者名簿）（⑤の場合）'!$BE58,1,0),0),0)</f>
        <v>0</v>
      </c>
      <c r="L53" s="332">
        <f>IF(L$19-'様式３（療養者名簿）（⑤の場合）'!$BD58+1&lt;=15,IF(L$19&gt;='様式３（療養者名簿）（⑤の場合）'!$BD58,IF(L$19&lt;='様式３（療養者名簿）（⑤の場合）'!$BE58,1,0),0),0)</f>
        <v>0</v>
      </c>
      <c r="M53" s="332">
        <f>IF(M$19-'様式３（療養者名簿）（⑤の場合）'!$BD58+1&lt;=15,IF(M$19&gt;='様式３（療養者名簿）（⑤の場合）'!$BD58,IF(M$19&lt;='様式３（療養者名簿）（⑤の場合）'!$BE58,1,0),0),0)</f>
        <v>0</v>
      </c>
      <c r="N53" s="332">
        <f>IF(N$19-'様式３（療養者名簿）（⑤の場合）'!$BD58+1&lt;=15,IF(N$19&gt;='様式３（療養者名簿）（⑤の場合）'!$BD58,IF(N$19&lt;='様式３（療養者名簿）（⑤の場合）'!$BE58,1,0),0),0)</f>
        <v>0</v>
      </c>
      <c r="O53" s="332">
        <f>IF(O$19-'様式３（療養者名簿）（⑤の場合）'!$BD58+1&lt;=15,IF(O$19&gt;='様式３（療養者名簿）（⑤の場合）'!$BD58,IF(O$19&lt;='様式３（療養者名簿）（⑤の場合）'!$BE58,1,0),0),0)</f>
        <v>0</v>
      </c>
      <c r="P53" s="332">
        <f>IF(P$19-'様式３（療養者名簿）（⑤の場合）'!$BD58+1&lt;=15,IF(P$19&gt;='様式３（療養者名簿）（⑤の場合）'!$BD58,IF(P$19&lt;='様式３（療養者名簿）（⑤の場合）'!$BE58,1,0),0),0)</f>
        <v>0</v>
      </c>
      <c r="Q53" s="332">
        <f>IF(Q$19-'様式３（療養者名簿）（⑤の場合）'!$BD58+1&lt;=15,IF(Q$19&gt;='様式３（療養者名簿）（⑤の場合）'!$BD58,IF(Q$19&lt;='様式３（療養者名簿）（⑤の場合）'!$BE58,1,0),0),0)</f>
        <v>0</v>
      </c>
      <c r="R53" s="332">
        <f>IF(R$19-'様式３（療養者名簿）（⑤の場合）'!$BD58+1&lt;=15,IF(R$19&gt;='様式３（療養者名簿）（⑤の場合）'!$BD58,IF(R$19&lt;='様式３（療養者名簿）（⑤の場合）'!$BE58,1,0),0),0)</f>
        <v>0</v>
      </c>
      <c r="S53" s="332">
        <f>IF(S$19-'様式３（療養者名簿）（⑤の場合）'!$BD58+1&lt;=15,IF(S$19&gt;='様式３（療養者名簿）（⑤の場合）'!$BD58,IF(S$19&lt;='様式３（療養者名簿）（⑤の場合）'!$BE58,1,0),0),0)</f>
        <v>0</v>
      </c>
      <c r="T53" s="332">
        <f>IF(T$19-'様式３（療養者名簿）（⑤の場合）'!$BD58+1&lt;=15,IF(T$19&gt;='様式３（療養者名簿）（⑤の場合）'!$BD58,IF(T$19&lt;='様式３（療養者名簿）（⑤の場合）'!$BE58,1,0),0),0)</f>
        <v>0</v>
      </c>
      <c r="U53" s="332">
        <f>IF(U$19-'様式３（療養者名簿）（⑤の場合）'!$BD58+1&lt;=15,IF(U$19&gt;='様式３（療養者名簿）（⑤の場合）'!$BD58,IF(U$19&lt;='様式３（療養者名簿）（⑤の場合）'!$BE58,1,0),0),0)</f>
        <v>0</v>
      </c>
      <c r="V53" s="332">
        <f>IF(V$19-'様式３（療養者名簿）（⑤の場合）'!$BD58+1&lt;=15,IF(V$19&gt;='様式３（療養者名簿）（⑤の場合）'!$BD58,IF(V$19&lt;='様式３（療養者名簿）（⑤の場合）'!$BE58,1,0),0),0)</f>
        <v>0</v>
      </c>
      <c r="W53" s="332">
        <f>IF(W$19-'様式３（療養者名簿）（⑤の場合）'!$BD58+1&lt;=15,IF(W$19&gt;='様式３（療養者名簿）（⑤の場合）'!$BD58,IF(W$19&lt;='様式３（療養者名簿）（⑤の場合）'!$BE58,1,0),0),0)</f>
        <v>0</v>
      </c>
      <c r="X53" s="332">
        <f>IF(X$19-'様式３（療養者名簿）（⑤の場合）'!$BD58+1&lt;=15,IF(X$19&gt;='様式３（療養者名簿）（⑤の場合）'!$BD58,IF(X$19&lt;='様式３（療養者名簿）（⑤の場合）'!$BE58,1,0),0),0)</f>
        <v>0</v>
      </c>
      <c r="Y53" s="332">
        <f>IF(Y$19-'様式３（療養者名簿）（⑤の場合）'!$BD58+1&lt;=15,IF(Y$19&gt;='様式３（療養者名簿）（⑤の場合）'!$BD58,IF(Y$19&lt;='様式３（療養者名簿）（⑤の場合）'!$BE58,1,0),0),0)</f>
        <v>0</v>
      </c>
      <c r="Z53" s="332">
        <f>IF(Z$19-'様式３（療養者名簿）（⑤の場合）'!$BD58+1&lt;=15,IF(Z$19&gt;='様式３（療養者名簿）（⑤の場合）'!$BD58,IF(Z$19&lt;='様式３（療養者名簿）（⑤の場合）'!$BE58,1,0),0),0)</f>
        <v>0</v>
      </c>
      <c r="AA53" s="332">
        <f>IF(AA$19-'様式３（療養者名簿）（⑤の場合）'!$BD58+1&lt;=15,IF(AA$19&gt;='様式３（療養者名簿）（⑤の場合）'!$BD58,IF(AA$19&lt;='様式３（療養者名簿）（⑤の場合）'!$BE58,1,0),0),0)</f>
        <v>0</v>
      </c>
      <c r="AB53" s="332">
        <f>IF(AB$19-'様式３（療養者名簿）（⑤の場合）'!$BD58+1&lt;=15,IF(AB$19&gt;='様式３（療養者名簿）（⑤の場合）'!$BD58,IF(AB$19&lt;='様式３（療養者名簿）（⑤の場合）'!$BE58,1,0),0),0)</f>
        <v>0</v>
      </c>
      <c r="AC53" s="332">
        <f>IF(AC$19-'様式３（療養者名簿）（⑤の場合）'!$BD58+1&lt;=15,IF(AC$19&gt;='様式３（療養者名簿）（⑤の場合）'!$BD58,IF(AC$19&lt;='様式３（療養者名簿）（⑤の場合）'!$BE58,1,0),0),0)</f>
        <v>0</v>
      </c>
      <c r="AD53" s="332">
        <f>IF(AD$19-'様式３（療養者名簿）（⑤の場合）'!$BD58+1&lt;=15,IF(AD$19&gt;='様式３（療養者名簿）（⑤の場合）'!$BD58,IF(AD$19&lt;='様式３（療養者名簿）（⑤の場合）'!$BE58,1,0),0),0)</f>
        <v>0</v>
      </c>
      <c r="AE53" s="332">
        <f>IF(AE$19-'様式３（療養者名簿）（⑤の場合）'!$BD58+1&lt;=15,IF(AE$19&gt;='様式３（療養者名簿）（⑤の場合）'!$BD58,IF(AE$19&lt;='様式３（療養者名簿）（⑤の場合）'!$BE58,1,0),0),0)</f>
        <v>0</v>
      </c>
      <c r="AF53" s="332">
        <f>IF(AF$19-'様式３（療養者名簿）（⑤の場合）'!$BD58+1&lt;=15,IF(AF$19&gt;='様式３（療養者名簿）（⑤の場合）'!$BD58,IF(AF$19&lt;='様式３（療養者名簿）（⑤の場合）'!$BE58,1,0),0),0)</f>
        <v>0</v>
      </c>
      <c r="AG53" s="332">
        <f>IF(AG$19-'様式３（療養者名簿）（⑤の場合）'!$BD58+1&lt;=15,IF(AG$19&gt;='様式３（療養者名簿）（⑤の場合）'!$BD58,IF(AG$19&lt;='様式３（療養者名簿）（⑤の場合）'!$BE58,1,0),0),0)</f>
        <v>0</v>
      </c>
      <c r="AH53" s="332">
        <f>IF(AH$19-'様式３（療養者名簿）（⑤の場合）'!$BD58+1&lt;=15,IF(AH$19&gt;='様式３（療養者名簿）（⑤の場合）'!$BD58,IF(AH$19&lt;='様式３（療養者名簿）（⑤の場合）'!$BE58,1,0),0),0)</f>
        <v>0</v>
      </c>
      <c r="AI53" s="332">
        <f>IF(AI$19-'様式３（療養者名簿）（⑤の場合）'!$BD58+1&lt;=15,IF(AI$19&gt;='様式３（療養者名簿）（⑤の場合）'!$BD58,IF(AI$19&lt;='様式３（療養者名簿）（⑤の場合）'!$BE58,1,0),0),0)</f>
        <v>0</v>
      </c>
      <c r="AJ53" s="332">
        <f>IF(AJ$19-'様式３（療養者名簿）（⑤の場合）'!$BD58+1&lt;=15,IF(AJ$19&gt;='様式３（療養者名簿）（⑤の場合）'!$BD58,IF(AJ$19&lt;='様式３（療養者名簿）（⑤の場合）'!$BE58,1,0),0),0)</f>
        <v>0</v>
      </c>
      <c r="AK53" s="332">
        <f>IF(AK$19-'様式３（療養者名簿）（⑤の場合）'!$BD58+1&lt;=15,IF(AK$19&gt;='様式３（療養者名簿）（⑤の場合）'!$BD58,IF(AK$19&lt;='様式３（療養者名簿）（⑤の場合）'!$BE58,1,0),0),0)</f>
        <v>0</v>
      </c>
      <c r="AL53" s="332">
        <f>IF(AL$19-'様式３（療養者名簿）（⑤の場合）'!$BD58+1&lt;=15,IF(AL$19&gt;='様式３（療養者名簿）（⑤の場合）'!$BD58,IF(AL$19&lt;='様式３（療養者名簿）（⑤の場合）'!$BE58,1,0),0),0)</f>
        <v>0</v>
      </c>
      <c r="AM53" s="332">
        <f>IF(AM$19-'様式３（療養者名簿）（⑤の場合）'!$BD58+1&lt;=15,IF(AM$19&gt;='様式３（療養者名簿）（⑤の場合）'!$BD58,IF(AM$19&lt;='様式３（療養者名簿）（⑤の場合）'!$BE58,1,0),0),0)</f>
        <v>0</v>
      </c>
      <c r="AN53" s="332">
        <f>IF(AN$19-'様式３（療養者名簿）（⑤の場合）'!$BD58+1&lt;=15,IF(AN$19&gt;='様式３（療養者名簿）（⑤の場合）'!$BD58,IF(AN$19&lt;='様式３（療養者名簿）（⑤の場合）'!$BE58,1,0),0),0)</f>
        <v>0</v>
      </c>
      <c r="AO53" s="332">
        <f>IF(AO$19-'様式３（療養者名簿）（⑤の場合）'!$BD58+1&lt;=15,IF(AO$19&gt;='様式３（療養者名簿）（⑤の場合）'!$BD58,IF(AO$19&lt;='様式３（療養者名簿）（⑤の場合）'!$BE58,1,0),0),0)</f>
        <v>0</v>
      </c>
      <c r="AP53" s="332">
        <f>IF(AP$19-'様式３（療養者名簿）（⑤の場合）'!$BD58+1&lt;=15,IF(AP$19&gt;='様式３（療養者名簿）（⑤の場合）'!$BD58,IF(AP$19&lt;='様式３（療養者名簿）（⑤の場合）'!$BE58,1,0),0),0)</f>
        <v>0</v>
      </c>
      <c r="AQ53" s="332">
        <f>IF(AQ$19-'様式３（療養者名簿）（⑤の場合）'!$BD58+1&lt;=15,IF(AQ$19&gt;='様式３（療養者名簿）（⑤の場合）'!$BD58,IF(AQ$19&lt;='様式３（療養者名簿）（⑤の場合）'!$BE58,1,0),0),0)</f>
        <v>0</v>
      </c>
      <c r="AR53" s="332">
        <f>IF(AR$19-'様式３（療養者名簿）（⑤の場合）'!$BD58+1&lt;=15,IF(AR$19&gt;='様式３（療養者名簿）（⑤の場合）'!$BD58,IF(AR$19&lt;='様式３（療養者名簿）（⑤の場合）'!$BE58,1,0),0),0)</f>
        <v>0</v>
      </c>
      <c r="AS53" s="332">
        <f>IF(AS$19-'様式３（療養者名簿）（⑤の場合）'!$BD58+1&lt;=15,IF(AS$19&gt;='様式３（療養者名簿）（⑤の場合）'!$BD58,IF(AS$19&lt;='様式３（療養者名簿）（⑤の場合）'!$BE58,1,0),0),0)</f>
        <v>0</v>
      </c>
      <c r="AT53" s="332">
        <f>IF(AT$19-'様式３（療養者名簿）（⑤の場合）'!$BD58+1&lt;=15,IF(AT$19&gt;='様式３（療養者名簿）（⑤の場合）'!$BD58,IF(AT$19&lt;='様式３（療養者名簿）（⑤の場合）'!$BE58,1,0),0),0)</f>
        <v>0</v>
      </c>
      <c r="AU53" s="332">
        <f>IF(AU$19-'様式３（療養者名簿）（⑤の場合）'!$BD58+1&lt;=15,IF(AU$19&gt;='様式３（療養者名簿）（⑤の場合）'!$BD58,IF(AU$19&lt;='様式３（療養者名簿）（⑤の場合）'!$BE58,1,0),0),0)</f>
        <v>0</v>
      </c>
      <c r="AV53" s="332">
        <f>IF(AV$19-'様式３（療養者名簿）（⑤の場合）'!$BD58+1&lt;=15,IF(AV$19&gt;='様式３（療養者名簿）（⑤の場合）'!$BD58,IF(AV$19&lt;='様式３（療養者名簿）（⑤の場合）'!$BE58,1,0),0),0)</f>
        <v>0</v>
      </c>
      <c r="AW53" s="332">
        <f>IF(AW$19-'様式３（療養者名簿）（⑤の場合）'!$BD58+1&lt;=15,IF(AW$19&gt;='様式３（療養者名簿）（⑤の場合）'!$BD58,IF(AW$19&lt;='様式３（療養者名簿）（⑤の場合）'!$BE58,1,0),0),0)</f>
        <v>0</v>
      </c>
      <c r="AX53" s="332">
        <f>IF(AX$19-'様式３（療養者名簿）（⑤の場合）'!$BD58+1&lt;=15,IF(AX$19&gt;='様式３（療養者名簿）（⑤の場合）'!$BD58,IF(AX$19&lt;='様式３（療養者名簿）（⑤の場合）'!$BE58,1,0),0),0)</f>
        <v>0</v>
      </c>
      <c r="AY53" s="332">
        <f>IF(AY$19-'様式３（療養者名簿）（⑤の場合）'!$BD58+1&lt;=15,IF(AY$19&gt;='様式３（療養者名簿）（⑤の場合）'!$BD58,IF(AY$19&lt;='様式３（療養者名簿）（⑤の場合）'!$BE58,1,0),0),0)</f>
        <v>0</v>
      </c>
      <c r="AZ53" s="332">
        <f>IF(AZ$19-'様式３（療養者名簿）（⑤の場合）'!$BD58+1&lt;=15,IF(AZ$19&gt;='様式３（療養者名簿）（⑤の場合）'!$BD58,IF(AZ$19&lt;='様式３（療養者名簿）（⑤の場合）'!$BE58,1,0),0),0)</f>
        <v>0</v>
      </c>
      <c r="BA53" s="332">
        <f>IF(BA$19-'様式３（療養者名簿）（⑤の場合）'!$BD58+1&lt;=15,IF(BA$19&gt;='様式３（療養者名簿）（⑤の場合）'!$BD58,IF(BA$19&lt;='様式３（療養者名簿）（⑤の場合）'!$BE58,1,0),0),0)</f>
        <v>0</v>
      </c>
      <c r="BB53" s="332">
        <f>IF(BB$19-'様式３（療養者名簿）（⑤の場合）'!$BD58+1&lt;=15,IF(BB$19&gt;='様式３（療養者名簿）（⑤の場合）'!$BD58,IF(BB$19&lt;='様式３（療養者名簿）（⑤の場合）'!$BE58,1,0),0),0)</f>
        <v>0</v>
      </c>
      <c r="BC53" s="332">
        <f>IF(BC$19-'様式３（療養者名簿）（⑤の場合）'!$BD58+1&lt;=15,IF(BC$19&gt;='様式３（療養者名簿）（⑤の場合）'!$BD58,IF(BC$19&lt;='様式３（療養者名簿）（⑤の場合）'!$BE58,1,0),0),0)</f>
        <v>0</v>
      </c>
      <c r="BD53" s="332">
        <f>IF(BD$19-'様式３（療養者名簿）（⑤の場合）'!$BD58+1&lt;=15,IF(BD$19&gt;='様式３（療養者名簿）（⑤の場合）'!$BD58,IF(BD$19&lt;='様式３（療養者名簿）（⑤の場合）'!$BE58,1,0),0),0)</f>
        <v>0</v>
      </c>
      <c r="BE53" s="332">
        <f>IF(BE$19-'様式３（療養者名簿）（⑤の場合）'!$BD58+1&lt;=15,IF(BE$19&gt;='様式３（療養者名簿）（⑤の場合）'!$BD58,IF(BE$19&lt;='様式３（療養者名簿）（⑤の場合）'!$BE58,1,0),0),0)</f>
        <v>0</v>
      </c>
      <c r="BF53" s="332">
        <f>IF(BF$19-'様式３（療養者名簿）（⑤の場合）'!$BD58+1&lt;=15,IF(BF$19&gt;='様式３（療養者名簿）（⑤の場合）'!$BD58,IF(BF$19&lt;='様式３（療養者名簿）（⑤の場合）'!$BE58,1,0),0),0)</f>
        <v>0</v>
      </c>
      <c r="BG53" s="332">
        <f>IF(BG$19-'様式３（療養者名簿）（⑤の場合）'!$BD58+1&lt;=15,IF(BG$19&gt;='様式３（療養者名簿）（⑤の場合）'!$BD58,IF(BG$19&lt;='様式３（療養者名簿）（⑤の場合）'!$BE58,1,0),0),0)</f>
        <v>0</v>
      </c>
      <c r="BH53" s="332">
        <f>IF(BH$19-'様式３（療養者名簿）（⑤の場合）'!$BD58+1&lt;=15,IF(BH$19&gt;='様式３（療養者名簿）（⑤の場合）'!$BD58,IF(BH$19&lt;='様式３（療養者名簿）（⑤の場合）'!$BE58,1,0),0),0)</f>
        <v>0</v>
      </c>
      <c r="BI53" s="332">
        <f>IF(BI$19-'様式３（療養者名簿）（⑤の場合）'!$BD58+1&lt;=15,IF(BI$19&gt;='様式３（療養者名簿）（⑤の場合）'!$BD58,IF(BI$19&lt;='様式３（療養者名簿）（⑤の場合）'!$BE58,1,0),0),0)</f>
        <v>0</v>
      </c>
      <c r="BJ53" s="332">
        <f>IF(BJ$19-'様式３（療養者名簿）（⑤の場合）'!$BD58+1&lt;=15,IF(BJ$19&gt;='様式３（療養者名簿）（⑤の場合）'!$BD58,IF(BJ$19&lt;='様式３（療養者名簿）（⑤の場合）'!$BE58,1,0),0),0)</f>
        <v>0</v>
      </c>
      <c r="BK53" s="332">
        <f>IF(BK$19-'様式３（療養者名簿）（⑤の場合）'!$BD58+1&lt;=15,IF(BK$19&gt;='様式３（療養者名簿）（⑤の場合）'!$BD58,IF(BK$19&lt;='様式３（療養者名簿）（⑤の場合）'!$BE58,1,0),0),0)</f>
        <v>0</v>
      </c>
      <c r="BL53" s="332">
        <f>IF(BL$19-'様式３（療養者名簿）（⑤の場合）'!$BD58+1&lt;=15,IF(BL$19&gt;='様式３（療養者名簿）（⑤の場合）'!$BD58,IF(BL$19&lt;='様式３（療養者名簿）（⑤の場合）'!$BE58,1,0),0),0)</f>
        <v>0</v>
      </c>
      <c r="BM53" s="332">
        <f>IF(BM$19-'様式３（療養者名簿）（⑤の場合）'!$BD58+1&lt;=15,IF(BM$19&gt;='様式３（療養者名簿）（⑤の場合）'!$BD58,IF(BM$19&lt;='様式３（療養者名簿）（⑤の場合）'!$BE58,1,0),0),0)</f>
        <v>0</v>
      </c>
      <c r="BN53" s="332">
        <f>IF(BN$19-'様式３（療養者名簿）（⑤の場合）'!$BD58+1&lt;=15,IF(BN$19&gt;='様式３（療養者名簿）（⑤の場合）'!$BD58,IF(BN$19&lt;='様式３（療養者名簿）（⑤の場合）'!$BE58,1,0),0),0)</f>
        <v>0</v>
      </c>
      <c r="BO53" s="332">
        <f>IF(BO$19-'様式３（療養者名簿）（⑤の場合）'!$BD58+1&lt;=15,IF(BO$19&gt;='様式３（療養者名簿）（⑤の場合）'!$BD58,IF(BO$19&lt;='様式３（療養者名簿）（⑤の場合）'!$BE58,1,0),0),0)</f>
        <v>0</v>
      </c>
      <c r="BP53" s="332">
        <f>IF(BP$19-'様式３（療養者名簿）（⑤の場合）'!$BD58+1&lt;=15,IF(BP$19&gt;='様式３（療養者名簿）（⑤の場合）'!$BD58,IF(BP$19&lt;='様式３（療養者名簿）（⑤の場合）'!$BE58,1,0),0),0)</f>
        <v>0</v>
      </c>
      <c r="BQ53" s="332">
        <f>IF(BQ$19-'様式３（療養者名簿）（⑤の場合）'!$BD58+1&lt;=15,IF(BQ$19&gt;='様式３（療養者名簿）（⑤の場合）'!$BD58,IF(BQ$19&lt;='様式３（療養者名簿）（⑤の場合）'!$BE58,1,0),0),0)</f>
        <v>0</v>
      </c>
      <c r="BR53" s="332">
        <f>IF(BR$19-'様式３（療養者名簿）（⑤の場合）'!$BD58+1&lt;=15,IF(BR$19&gt;='様式３（療養者名簿）（⑤の場合）'!$BD58,IF(BR$19&lt;='様式３（療養者名簿）（⑤の場合）'!$BE58,1,0),0),0)</f>
        <v>0</v>
      </c>
      <c r="BS53" s="332">
        <f>IF(BS$19-'様式３（療養者名簿）（⑤の場合）'!$BD58+1&lt;=15,IF(BS$19&gt;='様式３（療養者名簿）（⑤の場合）'!$BD58,IF(BS$19&lt;='様式３（療養者名簿）（⑤の場合）'!$BE58,1,0),0),0)</f>
        <v>0</v>
      </c>
      <c r="BT53" s="332">
        <f>IF(BT$19-'様式３（療養者名簿）（⑤の場合）'!$BD58+1&lt;=15,IF(BT$19&gt;='様式３（療養者名簿）（⑤の場合）'!$BD58,IF(BT$19&lt;='様式３（療養者名簿）（⑤の場合）'!$BE58,1,0),0),0)</f>
        <v>0</v>
      </c>
      <c r="BU53" s="332">
        <f>IF(BU$19-'様式３（療養者名簿）（⑤の場合）'!$BD58+1&lt;=15,IF(BU$19&gt;='様式３（療養者名簿）（⑤の場合）'!$BD58,IF(BU$19&lt;='様式３（療養者名簿）（⑤の場合）'!$BE58,1,0),0),0)</f>
        <v>0</v>
      </c>
      <c r="BV53" s="332">
        <f>IF(BV$19-'様式３（療養者名簿）（⑤の場合）'!$BD58+1&lt;=15,IF(BV$19&gt;='様式３（療養者名簿）（⑤の場合）'!$BD58,IF(BV$19&lt;='様式３（療養者名簿）（⑤の場合）'!$BE58,1,0),0),0)</f>
        <v>0</v>
      </c>
      <c r="BW53" s="332">
        <f>IF(BW$19-'様式３（療養者名簿）（⑤の場合）'!$BD58+1&lt;=15,IF(BW$19&gt;='様式３（療養者名簿）（⑤の場合）'!$BD58,IF(BW$19&lt;='様式３（療養者名簿）（⑤の場合）'!$BE58,1,0),0),0)</f>
        <v>0</v>
      </c>
      <c r="BX53" s="332">
        <f>IF(BX$19-'様式３（療養者名簿）（⑤の場合）'!$BD58+1&lt;=15,IF(BX$19&gt;='様式３（療養者名簿）（⑤の場合）'!$BD58,IF(BX$19&lt;='様式３（療養者名簿）（⑤の場合）'!$BE58,1,0),0),0)</f>
        <v>0</v>
      </c>
      <c r="BY53" s="332">
        <f>IF(BY$19-'様式３（療養者名簿）（⑤の場合）'!$BD58+1&lt;=15,IF(BY$19&gt;='様式３（療養者名簿）（⑤の場合）'!$BD58,IF(BY$19&lt;='様式３（療養者名簿）（⑤の場合）'!$BE58,1,0),0),0)</f>
        <v>0</v>
      </c>
      <c r="BZ53" s="332">
        <f>IF(BZ$19-'様式３（療養者名簿）（⑤の場合）'!$BD58+1&lt;=15,IF(BZ$19&gt;='様式３（療養者名簿）（⑤の場合）'!$BD58,IF(BZ$19&lt;='様式３（療養者名簿）（⑤の場合）'!$BE58,1,0),0),0)</f>
        <v>0</v>
      </c>
      <c r="CA53" s="332">
        <f>IF(CA$19-'様式３（療養者名簿）（⑤の場合）'!$BD58+1&lt;=15,IF(CA$19&gt;='様式３（療養者名簿）（⑤の場合）'!$BD58,IF(CA$19&lt;='様式３（療養者名簿）（⑤の場合）'!$BE58,1,0),0),0)</f>
        <v>0</v>
      </c>
      <c r="CB53" s="332">
        <f>IF(CB$19-'様式３（療養者名簿）（⑤の場合）'!$BD58+1&lt;=15,IF(CB$19&gt;='様式３（療養者名簿）（⑤の場合）'!$BD58,IF(CB$19&lt;='様式３（療養者名簿）（⑤の場合）'!$BE58,1,0),0),0)</f>
        <v>0</v>
      </c>
      <c r="CC53" s="332">
        <f>IF(CC$19-'様式３（療養者名簿）（⑤の場合）'!$BD58+1&lt;=15,IF(CC$19&gt;='様式３（療養者名簿）（⑤の場合）'!$BD58,IF(CC$19&lt;='様式３（療養者名簿）（⑤の場合）'!$BE58,1,0),0),0)</f>
        <v>0</v>
      </c>
      <c r="CD53" s="332">
        <f>IF(CD$19-'様式３（療養者名簿）（⑤の場合）'!$BD58+1&lt;=15,IF(CD$19&gt;='様式３（療養者名簿）（⑤の場合）'!$BD58,IF(CD$19&lt;='様式３（療養者名簿）（⑤の場合）'!$BE58,1,0),0),0)</f>
        <v>0</v>
      </c>
      <c r="CE53" s="332">
        <f>IF(CE$19-'様式３（療養者名簿）（⑤の場合）'!$BD58+1&lt;=15,IF(CE$19&gt;='様式３（療養者名簿）（⑤の場合）'!$BD58,IF(CE$19&lt;='様式３（療養者名簿）（⑤の場合）'!$BE58,1,0),0),0)</f>
        <v>0</v>
      </c>
      <c r="CF53" s="332">
        <f>IF(CF$19-'様式３（療養者名簿）（⑤の場合）'!$BD58+1&lt;=15,IF(CF$19&gt;='様式３（療養者名簿）（⑤の場合）'!$BD58,IF(CF$19&lt;='様式３（療養者名簿）（⑤の場合）'!$BE58,1,0),0),0)</f>
        <v>0</v>
      </c>
      <c r="CG53" s="332">
        <f>IF(CG$19-'様式３（療養者名簿）（⑤の場合）'!$BD58+1&lt;=15,IF(CG$19&gt;='様式３（療養者名簿）（⑤の場合）'!$BD58,IF(CG$19&lt;='様式３（療養者名簿）（⑤の場合）'!$BE58,1,0),0),0)</f>
        <v>0</v>
      </c>
      <c r="CH53" s="332">
        <f>IF(CH$19-'様式３（療養者名簿）（⑤の場合）'!$BD58+1&lt;=15,IF(CH$19&gt;='様式３（療養者名簿）（⑤の場合）'!$BD58,IF(CH$19&lt;='様式３（療養者名簿）（⑤の場合）'!$BE58,1,0),0),0)</f>
        <v>0</v>
      </c>
      <c r="CI53" s="332">
        <f>IF(CI$19-'様式３（療養者名簿）（⑤の場合）'!$BD58+1&lt;=15,IF(CI$19&gt;='様式３（療養者名簿）（⑤の場合）'!$BD58,IF(CI$19&lt;='様式３（療養者名簿）（⑤の場合）'!$BE58,1,0),0),0)</f>
        <v>0</v>
      </c>
      <c r="CJ53" s="332">
        <f>IF(CJ$19-'様式３（療養者名簿）（⑤の場合）'!$BD58+1&lt;=15,IF(CJ$19&gt;='様式３（療養者名簿）（⑤の場合）'!$BD58,IF(CJ$19&lt;='様式３（療養者名簿）（⑤の場合）'!$BE58,1,0),0),0)</f>
        <v>0</v>
      </c>
      <c r="CK53" s="332">
        <f>IF(CK$19-'様式３（療養者名簿）（⑤の場合）'!$BD58+1&lt;=15,IF(CK$19&gt;='様式３（療養者名簿）（⑤の場合）'!$BD58,IF(CK$19&lt;='様式３（療養者名簿）（⑤の場合）'!$BE58,1,0),0),0)</f>
        <v>0</v>
      </c>
      <c r="CL53" s="332">
        <f>IF(CL$19-'様式３（療養者名簿）（⑤の場合）'!$BD58+1&lt;=15,IF(CL$19&gt;='様式３（療養者名簿）（⑤の場合）'!$BD58,IF(CL$19&lt;='様式３（療養者名簿）（⑤の場合）'!$BE58,1,0),0),0)</f>
        <v>0</v>
      </c>
      <c r="CM53" s="332">
        <f>IF(CM$19-'様式３（療養者名簿）（⑤の場合）'!$BD58+1&lt;=15,IF(CM$19&gt;='様式３（療養者名簿）（⑤の場合）'!$BD58,IF(CM$19&lt;='様式３（療養者名簿）（⑤の場合）'!$BE58,1,0),0),0)</f>
        <v>0</v>
      </c>
      <c r="CN53" s="332">
        <f>IF(CN$19-'様式３（療養者名簿）（⑤の場合）'!$BD58+1&lt;=15,IF(CN$19&gt;='様式３（療養者名簿）（⑤の場合）'!$BD58,IF(CN$19&lt;='様式３（療養者名簿）（⑤の場合）'!$BE58,1,0),0),0)</f>
        <v>0</v>
      </c>
      <c r="CO53" s="332">
        <f>IF(CO$19-'様式３（療養者名簿）（⑤の場合）'!$BD58+1&lt;=15,IF(CO$19&gt;='様式３（療養者名簿）（⑤の場合）'!$BD58,IF(CO$19&lt;='様式３（療養者名簿）（⑤の場合）'!$BE58,1,0),0),0)</f>
        <v>0</v>
      </c>
      <c r="CP53" s="332">
        <f>IF(CP$19-'様式３（療養者名簿）（⑤の場合）'!$BD58+1&lt;=15,IF(CP$19&gt;='様式３（療養者名簿）（⑤の場合）'!$BD58,IF(CP$19&lt;='様式３（療養者名簿）（⑤の場合）'!$BE58,1,0),0),0)</f>
        <v>0</v>
      </c>
      <c r="CQ53" s="332">
        <f>IF(CQ$19-'様式３（療養者名簿）（⑤の場合）'!$BD58+1&lt;=15,IF(CQ$19&gt;='様式３（療養者名簿）（⑤の場合）'!$BD58,IF(CQ$19&lt;='様式３（療養者名簿）（⑤の場合）'!$BE58,1,0),0),0)</f>
        <v>0</v>
      </c>
      <c r="CR53" s="332">
        <f>IF(CR$19-'様式３（療養者名簿）（⑤の場合）'!$BD58+1&lt;=15,IF(CR$19&gt;='様式３（療養者名簿）（⑤の場合）'!$BD58,IF(CR$19&lt;='様式３（療養者名簿）（⑤の場合）'!$BE58,1,0),0),0)</f>
        <v>0</v>
      </c>
      <c r="CS53" s="332">
        <f>IF(CS$19-'様式３（療養者名簿）（⑤の場合）'!$BD58+1&lt;=15,IF(CS$19&gt;='様式３（療養者名簿）（⑤の場合）'!$BD58,IF(CS$19&lt;='様式３（療養者名簿）（⑤の場合）'!$BE58,1,0),0),0)</f>
        <v>0</v>
      </c>
      <c r="CT53" s="332">
        <f>IF(CT$19-'様式３（療養者名簿）（⑤の場合）'!$BD58+1&lt;=15,IF(CT$19&gt;='様式３（療養者名簿）（⑤の場合）'!$BD58,IF(CT$19&lt;='様式３（療養者名簿）（⑤の場合）'!$BE58,1,0),0),0)</f>
        <v>0</v>
      </c>
      <c r="CU53" s="332">
        <f>IF(CU$19-'様式３（療養者名簿）（⑤の場合）'!$BD58+1&lt;=15,IF(CU$19&gt;='様式３（療養者名簿）（⑤の場合）'!$BD58,IF(CU$19&lt;='様式３（療養者名簿）（⑤の場合）'!$BE58,1,0),0),0)</f>
        <v>0</v>
      </c>
      <c r="CV53" s="332">
        <f>IF(CV$19-'様式３（療養者名簿）（⑤の場合）'!$BD58+1&lt;=15,IF(CV$19&gt;='様式３（療養者名簿）（⑤の場合）'!$BD58,IF(CV$19&lt;='様式３（療養者名簿）（⑤の場合）'!$BE58,1,0),0),0)</f>
        <v>0</v>
      </c>
      <c r="CW53" s="332">
        <f>IF(CW$19-'様式３（療養者名簿）（⑤の場合）'!$BD58+1&lt;=15,IF(CW$19&gt;='様式３（療養者名簿）（⑤の場合）'!$BD58,IF(CW$19&lt;='様式３（療養者名簿）（⑤の場合）'!$BE58,1,0),0),0)</f>
        <v>0</v>
      </c>
      <c r="CX53" s="332">
        <f>IF(CX$19-'様式３（療養者名簿）（⑤の場合）'!$BD58+1&lt;=15,IF(CX$19&gt;='様式３（療養者名簿）（⑤の場合）'!$BD58,IF(CX$19&lt;='様式３（療養者名簿）（⑤の場合）'!$BE58,1,0),0),0)</f>
        <v>0</v>
      </c>
      <c r="CY53" s="332">
        <f>IF(CY$19-'様式３（療養者名簿）（⑤の場合）'!$BD58+1&lt;=15,IF(CY$19&gt;='様式３（療養者名簿）（⑤の場合）'!$BD58,IF(CY$19&lt;='様式３（療養者名簿）（⑤の場合）'!$BE58,1,0),0),0)</f>
        <v>0</v>
      </c>
      <c r="CZ53" s="332">
        <f>IF(CZ$19-'様式３（療養者名簿）（⑤の場合）'!$BD58+1&lt;=15,IF(CZ$19&gt;='様式３（療養者名簿）（⑤の場合）'!$BD58,IF(CZ$19&lt;='様式３（療養者名簿）（⑤の場合）'!$BE58,1,0),0),0)</f>
        <v>0</v>
      </c>
      <c r="DA53" s="332">
        <f>IF(DA$19-'様式３（療養者名簿）（⑤の場合）'!$BD58+1&lt;=15,IF(DA$19&gt;='様式３（療養者名簿）（⑤の場合）'!$BD58,IF(DA$19&lt;='様式３（療養者名簿）（⑤の場合）'!$BE58,1,0),0),0)</f>
        <v>0</v>
      </c>
      <c r="DB53" s="332">
        <f>IF(DB$19-'様式３（療養者名簿）（⑤の場合）'!$BD58+1&lt;=15,IF(DB$19&gt;='様式３（療養者名簿）（⑤の場合）'!$BD58,IF(DB$19&lt;='様式３（療養者名簿）（⑤の場合）'!$BE58,1,0),0),0)</f>
        <v>0</v>
      </c>
      <c r="DC53" s="332">
        <f>IF(DC$19-'様式３（療養者名簿）（⑤の場合）'!$BD58+1&lt;=15,IF(DC$19&gt;='様式３（療養者名簿）（⑤の場合）'!$BD58,IF(DC$19&lt;='様式３（療養者名簿）（⑤の場合）'!$BE58,1,0),0),0)</f>
        <v>0</v>
      </c>
      <c r="DD53" s="332">
        <f>IF(DD$19-'様式３（療養者名簿）（⑤の場合）'!$BD58+1&lt;=15,IF(DD$19&gt;='様式３（療養者名簿）（⑤の場合）'!$BD58,IF(DD$19&lt;='様式３（療養者名簿）（⑤の場合）'!$BE58,1,0),0),0)</f>
        <v>0</v>
      </c>
      <c r="DE53" s="332">
        <f>IF(DE$19-'様式３（療養者名簿）（⑤の場合）'!$BD58+1&lt;=15,IF(DE$19&gt;='様式３（療養者名簿）（⑤の場合）'!$BD58,IF(DE$19&lt;='様式３（療養者名簿）（⑤の場合）'!$BE58,1,0),0),0)</f>
        <v>0</v>
      </c>
      <c r="DF53" s="332">
        <f>IF(DF$19-'様式３（療養者名簿）（⑤の場合）'!$BD58+1&lt;=15,IF(DF$19&gt;='様式３（療養者名簿）（⑤の場合）'!$BD58,IF(DF$19&lt;='様式３（療養者名簿）（⑤の場合）'!$BE58,1,0),0),0)</f>
        <v>0</v>
      </c>
      <c r="DG53" s="332">
        <f>IF(DG$19-'様式３（療養者名簿）（⑤の場合）'!$BD58+1&lt;=15,IF(DG$19&gt;='様式３（療養者名簿）（⑤の場合）'!$BD58,IF(DG$19&lt;='様式３（療養者名簿）（⑤の場合）'!$BE58,1,0),0),0)</f>
        <v>0</v>
      </c>
      <c r="DH53" s="332">
        <f>IF(DH$19-'様式３（療養者名簿）（⑤の場合）'!$BD58+1&lt;=15,IF(DH$19&gt;='様式３（療養者名簿）（⑤の場合）'!$BD58,IF(DH$19&lt;='様式３（療養者名簿）（⑤の場合）'!$BE58,1,0),0),0)</f>
        <v>0</v>
      </c>
      <c r="DI53" s="332">
        <f>IF(DI$19-'様式３（療養者名簿）（⑤の場合）'!$BD58+1&lt;=15,IF(DI$19&gt;='様式３（療養者名簿）（⑤の場合）'!$BD58,IF(DI$19&lt;='様式３（療養者名簿）（⑤の場合）'!$BE58,1,0),0),0)</f>
        <v>0</v>
      </c>
      <c r="DJ53" s="332">
        <f>IF(DJ$19-'様式３（療養者名簿）（⑤の場合）'!$BD58+1&lt;=15,IF(DJ$19&gt;='様式３（療養者名簿）（⑤の場合）'!$BD58,IF(DJ$19&lt;='様式３（療養者名簿）（⑤の場合）'!$BE58,1,0),0),0)</f>
        <v>0</v>
      </c>
      <c r="DK53" s="332">
        <f>IF(DK$19-'様式３（療養者名簿）（⑤の場合）'!$BD58+1&lt;=15,IF(DK$19&gt;='様式３（療養者名簿）（⑤の場合）'!$BD58,IF(DK$19&lt;='様式３（療養者名簿）（⑤の場合）'!$BE58,1,0),0),0)</f>
        <v>0</v>
      </c>
      <c r="DL53" s="332">
        <f>IF(DL$19-'様式３（療養者名簿）（⑤の場合）'!$BD58+1&lt;=15,IF(DL$19&gt;='様式３（療養者名簿）（⑤の場合）'!$BD58,IF(DL$19&lt;='様式３（療養者名簿）（⑤の場合）'!$BE58,1,0),0),0)</f>
        <v>0</v>
      </c>
      <c r="DM53" s="332">
        <f>IF(DM$19-'様式３（療養者名簿）（⑤の場合）'!$BD58+1&lt;=15,IF(DM$19&gt;='様式３（療養者名簿）（⑤の場合）'!$BD58,IF(DM$19&lt;='様式３（療養者名簿）（⑤の場合）'!$BE58,1,0),0),0)</f>
        <v>0</v>
      </c>
      <c r="DN53" s="332">
        <f>IF(DN$19-'様式３（療養者名簿）（⑤の場合）'!$BD58+1&lt;=15,IF(DN$19&gt;='様式３（療養者名簿）（⑤の場合）'!$BD58,IF(DN$19&lt;='様式３（療養者名簿）（⑤の場合）'!$BE58,1,0),0),0)</f>
        <v>0</v>
      </c>
      <c r="DO53" s="332">
        <f>IF(DO$19-'様式３（療養者名簿）（⑤の場合）'!$BD58+1&lt;=15,IF(DO$19&gt;='様式３（療養者名簿）（⑤の場合）'!$BD58,IF(DO$19&lt;='様式３（療養者名簿）（⑤の場合）'!$BE58,1,0),0),0)</f>
        <v>0</v>
      </c>
      <c r="DP53" s="332">
        <f>IF(DP$19-'様式３（療養者名簿）（⑤の場合）'!$BD58+1&lt;=15,IF(DP$19&gt;='様式３（療養者名簿）（⑤の場合）'!$BD58,IF(DP$19&lt;='様式３（療養者名簿）（⑤の場合）'!$BE58,1,0),0),0)</f>
        <v>0</v>
      </c>
      <c r="DQ53" s="332">
        <f>IF(DQ$19-'様式３（療養者名簿）（⑤の場合）'!$BD58+1&lt;=15,IF(DQ$19&gt;='様式３（療養者名簿）（⑤の場合）'!$BD58,IF(DQ$19&lt;='様式３（療養者名簿）（⑤の場合）'!$BE58,1,0),0),0)</f>
        <v>0</v>
      </c>
      <c r="DR53" s="332">
        <f>IF(DR$19-'様式３（療養者名簿）（⑤の場合）'!$BD58+1&lt;=15,IF(DR$19&gt;='様式３（療養者名簿）（⑤の場合）'!$BD58,IF(DR$19&lt;='様式３（療養者名簿）（⑤の場合）'!$BE58,1,0),0),0)</f>
        <v>0</v>
      </c>
      <c r="DS53" s="332">
        <f>IF(DS$19-'様式３（療養者名簿）（⑤の場合）'!$BD58+1&lt;=15,IF(DS$19&gt;='様式３（療養者名簿）（⑤の場合）'!$BD58,IF(DS$19&lt;='様式３（療養者名簿）（⑤の場合）'!$BE58,1,0),0),0)</f>
        <v>0</v>
      </c>
      <c r="DT53" s="332">
        <f>IF(DT$19-'様式３（療養者名簿）（⑤の場合）'!$BD58+1&lt;=15,IF(DT$19&gt;='様式３（療養者名簿）（⑤の場合）'!$BD58,IF(DT$19&lt;='様式３（療養者名簿）（⑤の場合）'!$BE58,1,0),0),0)</f>
        <v>0</v>
      </c>
      <c r="DU53" s="332">
        <f>IF(DU$19-'様式３（療養者名簿）（⑤の場合）'!$BD58+1&lt;=15,IF(DU$19&gt;='様式３（療養者名簿）（⑤の場合）'!$BD58,IF(DU$19&lt;='様式３（療養者名簿）（⑤の場合）'!$BE58,1,0),0),0)</f>
        <v>0</v>
      </c>
      <c r="DV53" s="332">
        <f>IF(DV$19-'様式３（療養者名簿）（⑤の場合）'!$BD58+1&lt;=15,IF(DV$19&gt;='様式３（療養者名簿）（⑤の場合）'!$BD58,IF(DV$19&lt;='様式３（療養者名簿）（⑤の場合）'!$BE58,1,0),0),0)</f>
        <v>0</v>
      </c>
      <c r="DW53" s="332">
        <f>IF(DW$19-'様式３（療養者名簿）（⑤の場合）'!$BD58+1&lt;=15,IF(DW$19&gt;='様式３（療養者名簿）（⑤の場合）'!$BD58,IF(DW$19&lt;='様式３（療養者名簿）（⑤の場合）'!$BE58,1,0),0),0)</f>
        <v>0</v>
      </c>
      <c r="DX53" s="332">
        <f>IF(DX$19-'様式３（療養者名簿）（⑤の場合）'!$BD58+1&lt;=15,IF(DX$19&gt;='様式３（療養者名簿）（⑤の場合）'!$BD58,IF(DX$19&lt;='様式３（療養者名簿）（⑤の場合）'!$BE58,1,0),0),0)</f>
        <v>0</v>
      </c>
      <c r="DY53" s="332">
        <f>IF(DY$19-'様式３（療養者名簿）（⑤の場合）'!$BD58+1&lt;=15,IF(DY$19&gt;='様式３（療養者名簿）（⑤の場合）'!$BD58,IF(DY$19&lt;='様式３（療養者名簿）（⑤の場合）'!$BE58,1,0),0),0)</f>
        <v>0</v>
      </c>
      <c r="DZ53" s="332">
        <f>IF(DZ$19-'様式３（療養者名簿）（⑤の場合）'!$BD58+1&lt;=15,IF(DZ$19&gt;='様式３（療養者名簿）（⑤の場合）'!$BD58,IF(DZ$19&lt;='様式３（療養者名簿）（⑤の場合）'!$BE58,1,0),0),0)</f>
        <v>0</v>
      </c>
      <c r="EA53" s="332">
        <f>IF(EA$19-'様式３（療養者名簿）（⑤の場合）'!$BD58+1&lt;=15,IF(EA$19&gt;='様式３（療養者名簿）（⑤の場合）'!$BD58,IF(EA$19&lt;='様式３（療養者名簿）（⑤の場合）'!$BE58,1,0),0),0)</f>
        <v>0</v>
      </c>
      <c r="EB53" s="332">
        <f>IF(EB$19-'様式３（療養者名簿）（⑤の場合）'!$BD58+1&lt;=15,IF(EB$19&gt;='様式３（療養者名簿）（⑤の場合）'!$BD58,IF(EB$19&lt;='様式３（療養者名簿）（⑤の場合）'!$BE58,1,0),0),0)</f>
        <v>0</v>
      </c>
      <c r="EC53" s="332">
        <f>IF(EC$19-'様式３（療養者名簿）（⑤の場合）'!$BD58+1&lt;=15,IF(EC$19&gt;='様式３（療養者名簿）（⑤の場合）'!$BD58,IF(EC$19&lt;='様式３（療養者名簿）（⑤の場合）'!$BE58,1,0),0),0)</f>
        <v>0</v>
      </c>
      <c r="ED53" s="332">
        <f>IF(ED$19-'様式３（療養者名簿）（⑤の場合）'!$BD58+1&lt;=15,IF(ED$19&gt;='様式３（療養者名簿）（⑤の場合）'!$BD58,IF(ED$19&lt;='様式３（療養者名簿）（⑤の場合）'!$BE58,1,0),0),0)</f>
        <v>0</v>
      </c>
      <c r="EE53" s="332">
        <f>IF(EE$19-'様式３（療養者名簿）（⑤の場合）'!$BD58+1&lt;=15,IF(EE$19&gt;='様式３（療養者名簿）（⑤の場合）'!$BD58,IF(EE$19&lt;='様式３（療養者名簿）（⑤の場合）'!$BE58,1,0),0),0)</f>
        <v>0</v>
      </c>
      <c r="EF53" s="332">
        <f>IF(EF$19-'様式３（療養者名簿）（⑤の場合）'!$BD58+1&lt;=15,IF(EF$19&gt;='様式３（療養者名簿）（⑤の場合）'!$BD58,IF(EF$19&lt;='様式３（療養者名簿）（⑤の場合）'!$BE58,1,0),0),0)</f>
        <v>0</v>
      </c>
      <c r="EG53" s="332">
        <f>IF(EG$19-'様式３（療養者名簿）（⑤の場合）'!$BD58+1&lt;=15,IF(EG$19&gt;='様式３（療養者名簿）（⑤の場合）'!$BD58,IF(EG$19&lt;='様式３（療養者名簿）（⑤の場合）'!$BE58,1,0),0),0)</f>
        <v>0</v>
      </c>
      <c r="EH53" s="332">
        <f>IF(EH$19-'様式３（療養者名簿）（⑤の場合）'!$BD58+1&lt;=15,IF(EH$19&gt;='様式３（療養者名簿）（⑤の場合）'!$BD58,IF(EH$19&lt;='様式３（療養者名簿）（⑤の場合）'!$BE58,1,0),0),0)</f>
        <v>0</v>
      </c>
      <c r="EI53" s="332">
        <f>IF(EI$19-'様式３（療養者名簿）（⑤の場合）'!$BD58+1&lt;=15,IF(EI$19&gt;='様式３（療養者名簿）（⑤の場合）'!$BD58,IF(EI$19&lt;='様式３（療養者名簿）（⑤の場合）'!$BE58,1,0),0),0)</f>
        <v>0</v>
      </c>
      <c r="EJ53" s="332">
        <f>IF(EJ$19-'様式３（療養者名簿）（⑤の場合）'!$BD58+1&lt;=15,IF(EJ$19&gt;='様式３（療養者名簿）（⑤の場合）'!$BD58,IF(EJ$19&lt;='様式３（療養者名簿）（⑤の場合）'!$BE58,1,0),0),0)</f>
        <v>0</v>
      </c>
      <c r="EK53" s="332">
        <f>IF(EK$19-'様式３（療養者名簿）（⑤の場合）'!$BD58+1&lt;=15,IF(EK$19&gt;='様式３（療養者名簿）（⑤の場合）'!$BD58,IF(EK$19&lt;='様式３（療養者名簿）（⑤の場合）'!$BE58,1,0),0),0)</f>
        <v>0</v>
      </c>
      <c r="EL53" s="332">
        <f>IF(EL$19-'様式３（療養者名簿）（⑤の場合）'!$BD58+1&lt;=15,IF(EL$19&gt;='様式３（療養者名簿）（⑤の場合）'!$BD58,IF(EL$19&lt;='様式３（療養者名簿）（⑤の場合）'!$BE58,1,0),0),0)</f>
        <v>0</v>
      </c>
      <c r="EM53" s="332">
        <f>IF(EM$19-'様式３（療養者名簿）（⑤の場合）'!$BD58+1&lt;=15,IF(EM$19&gt;='様式３（療養者名簿）（⑤の場合）'!$BD58,IF(EM$19&lt;='様式３（療養者名簿）（⑤の場合）'!$BE58,1,0),0),0)</f>
        <v>0</v>
      </c>
      <c r="EN53" s="332">
        <f>IF(EN$19-'様式３（療養者名簿）（⑤の場合）'!$BD58+1&lt;=15,IF(EN$19&gt;='様式３（療養者名簿）（⑤の場合）'!$BD58,IF(EN$19&lt;='様式３（療養者名簿）（⑤の場合）'!$BE58,1,0),0),0)</f>
        <v>0</v>
      </c>
      <c r="EO53" s="332">
        <f>IF(EO$19-'様式３（療養者名簿）（⑤の場合）'!$BD58+1&lt;=15,IF(EO$19&gt;='様式３（療養者名簿）（⑤の場合）'!$BD58,IF(EO$19&lt;='様式３（療養者名簿）（⑤の場合）'!$BE58,1,0),0),0)</f>
        <v>0</v>
      </c>
      <c r="EP53" s="332">
        <f>IF(EP$19-'様式３（療養者名簿）（⑤の場合）'!$BD58+1&lt;=15,IF(EP$19&gt;='様式３（療養者名簿）（⑤の場合）'!$BD58,IF(EP$19&lt;='様式３（療養者名簿）（⑤の場合）'!$BE58,1,0),0),0)</f>
        <v>0</v>
      </c>
      <c r="EQ53" s="332">
        <f>IF(EQ$19-'様式３（療養者名簿）（⑤の場合）'!$BD58+1&lt;=15,IF(EQ$19&gt;='様式３（療養者名簿）（⑤の場合）'!$BD58,IF(EQ$19&lt;='様式３（療養者名簿）（⑤の場合）'!$BE58,1,0),0),0)</f>
        <v>0</v>
      </c>
      <c r="ER53" s="332">
        <f>IF(ER$19-'様式３（療養者名簿）（⑤の場合）'!$BD58+1&lt;=15,IF(ER$19&gt;='様式３（療養者名簿）（⑤の場合）'!$BD58,IF(ER$19&lt;='様式３（療養者名簿）（⑤の場合）'!$BE58,1,0),0),0)</f>
        <v>0</v>
      </c>
      <c r="ES53" s="332">
        <f>IF(ES$19-'様式３（療養者名簿）（⑤の場合）'!$BD58+1&lt;=15,IF(ES$19&gt;='様式３（療養者名簿）（⑤の場合）'!$BD58,IF(ES$19&lt;='様式３（療養者名簿）（⑤の場合）'!$BE58,1,0),0),0)</f>
        <v>0</v>
      </c>
      <c r="ET53" s="332">
        <f>IF(ET$19-'様式３（療養者名簿）（⑤の場合）'!$BD58+1&lt;=15,IF(ET$19&gt;='様式３（療養者名簿）（⑤の場合）'!$BD58,IF(ET$19&lt;='様式３（療養者名簿）（⑤の場合）'!$BE58,1,0),0),0)</f>
        <v>0</v>
      </c>
      <c r="EU53" s="332">
        <f>IF(EU$19-'様式３（療養者名簿）（⑤の場合）'!$BD58+1&lt;=15,IF(EU$19&gt;='様式３（療養者名簿）（⑤の場合）'!$BD58,IF(EU$19&lt;='様式３（療養者名簿）（⑤の場合）'!$BE58,1,0),0),0)</f>
        <v>0</v>
      </c>
      <c r="EV53" s="332">
        <f>IF(EV$19-'様式３（療養者名簿）（⑤の場合）'!$BD58+1&lt;=15,IF(EV$19&gt;='様式３（療養者名簿）（⑤の場合）'!$BD58,IF(EV$19&lt;='様式３（療養者名簿）（⑤の場合）'!$BE58,1,0),0),0)</f>
        <v>0</v>
      </c>
      <c r="EW53" s="332">
        <f>IF(EW$19-'様式３（療養者名簿）（⑤の場合）'!$BD58+1&lt;=15,IF(EW$19&gt;='様式３（療養者名簿）（⑤の場合）'!$BD58,IF(EW$19&lt;='様式３（療養者名簿）（⑤の場合）'!$BE58,1,0),0),0)</f>
        <v>0</v>
      </c>
      <c r="EX53" s="332">
        <f>IF(EX$19-'様式３（療養者名簿）（⑤の場合）'!$BD58+1&lt;=15,IF(EX$19&gt;='様式３（療養者名簿）（⑤の場合）'!$BD58,IF(EX$19&lt;='様式３（療養者名簿）（⑤の場合）'!$BE58,1,0),0),0)</f>
        <v>0</v>
      </c>
      <c r="EY53" s="332">
        <f>IF(EY$19-'様式３（療養者名簿）（⑤の場合）'!$BD58+1&lt;=15,IF(EY$19&gt;='様式３（療養者名簿）（⑤の場合）'!$BD58,IF(EY$19&lt;='様式３（療養者名簿）（⑤の場合）'!$BE58,1,0),0),0)</f>
        <v>0</v>
      </c>
      <c r="EZ53" s="332">
        <f>IF(EZ$19-'様式３（療養者名簿）（⑤の場合）'!$BD58+1&lt;=15,IF(EZ$19&gt;='様式３（療養者名簿）（⑤の場合）'!$BD58,IF(EZ$19&lt;='様式３（療養者名簿）（⑤の場合）'!$BE58,1,0),0),0)</f>
        <v>0</v>
      </c>
      <c r="FA53" s="332">
        <f>IF(FA$19-'様式３（療養者名簿）（⑤の場合）'!$BD58+1&lt;=15,IF(FA$19&gt;='様式３（療養者名簿）（⑤の場合）'!$BD58,IF(FA$19&lt;='様式３（療養者名簿）（⑤の場合）'!$BE58,1,0),0),0)</f>
        <v>0</v>
      </c>
      <c r="FB53" s="332">
        <f>IF(FB$19-'様式３（療養者名簿）（⑤の場合）'!$BD58+1&lt;=15,IF(FB$19&gt;='様式３（療養者名簿）（⑤の場合）'!$BD58,IF(FB$19&lt;='様式３（療養者名簿）（⑤の場合）'!$BE58,1,0),0),0)</f>
        <v>0</v>
      </c>
      <c r="FC53" s="332">
        <f>IF(FC$19-'様式３（療養者名簿）（⑤の場合）'!$BD58+1&lt;=15,IF(FC$19&gt;='様式３（療養者名簿）（⑤の場合）'!$BD58,IF(FC$19&lt;='様式３（療養者名簿）（⑤の場合）'!$BE58,1,0),0),0)</f>
        <v>0</v>
      </c>
      <c r="FD53" s="332">
        <f>IF(FD$19-'様式３（療養者名簿）（⑤の場合）'!$BD58+1&lt;=15,IF(FD$19&gt;='様式３（療養者名簿）（⑤の場合）'!$BD58,IF(FD$19&lt;='様式３（療養者名簿）（⑤の場合）'!$BE58,1,0),0),0)</f>
        <v>0</v>
      </c>
      <c r="FE53" s="332">
        <f>IF(FE$19-'様式３（療養者名簿）（⑤の場合）'!$BD58+1&lt;=15,IF(FE$19&gt;='様式３（療養者名簿）（⑤の場合）'!$BD58,IF(FE$19&lt;='様式３（療養者名簿）（⑤の場合）'!$BE58,1,0),0),0)</f>
        <v>0</v>
      </c>
      <c r="FF53" s="332">
        <f>IF(FF$19-'様式３（療養者名簿）（⑤の場合）'!$BD58+1&lt;=15,IF(FF$19&gt;='様式３（療養者名簿）（⑤の場合）'!$BD58,IF(FF$19&lt;='様式３（療養者名簿）（⑤の場合）'!$BE58,1,0),0),0)</f>
        <v>0</v>
      </c>
      <c r="FG53" s="332">
        <f>IF(FG$19-'様式３（療養者名簿）（⑤の場合）'!$BD58+1&lt;=15,IF(FG$19&gt;='様式３（療養者名簿）（⑤の場合）'!$BD58,IF(FG$19&lt;='様式３（療養者名簿）（⑤の場合）'!$BE58,1,0),0),0)</f>
        <v>0</v>
      </c>
      <c r="FH53" s="332">
        <f>IF(FH$19-'様式３（療養者名簿）（⑤の場合）'!$BD58+1&lt;=15,IF(FH$19&gt;='様式３（療養者名簿）（⑤の場合）'!$BD58,IF(FH$19&lt;='様式３（療養者名簿）（⑤の場合）'!$BE58,1,0),0),0)</f>
        <v>0</v>
      </c>
      <c r="FI53" s="332">
        <f>IF(FI$19-'様式３（療養者名簿）（⑤の場合）'!$BD58+1&lt;=15,IF(FI$19&gt;='様式３（療養者名簿）（⑤の場合）'!$BD58,IF(FI$19&lt;='様式３（療養者名簿）（⑤の場合）'!$BE58,1,0),0),0)</f>
        <v>0</v>
      </c>
      <c r="FJ53" s="332">
        <f>IF(FJ$19-'様式３（療養者名簿）（⑤の場合）'!$BD58+1&lt;=15,IF(FJ$19&gt;='様式３（療養者名簿）（⑤の場合）'!$BD58,IF(FJ$19&lt;='様式３（療養者名簿）（⑤の場合）'!$BE58,1,0),0),0)</f>
        <v>0</v>
      </c>
      <c r="FK53" s="332">
        <f>IF(FK$19-'様式３（療養者名簿）（⑤の場合）'!$BD58+1&lt;=15,IF(FK$19&gt;='様式３（療養者名簿）（⑤の場合）'!$BD58,IF(FK$19&lt;='様式３（療養者名簿）（⑤の場合）'!$BE58,1,0),0),0)</f>
        <v>0</v>
      </c>
      <c r="FL53" s="332">
        <f>IF(FL$19-'様式３（療養者名簿）（⑤の場合）'!$BD58+1&lt;=15,IF(FL$19&gt;='様式３（療養者名簿）（⑤の場合）'!$BD58,IF(FL$19&lt;='様式３（療養者名簿）（⑤の場合）'!$BE58,1,0),0),0)</f>
        <v>0</v>
      </c>
      <c r="FM53" s="332">
        <f>IF(FM$19-'様式３（療養者名簿）（⑤の場合）'!$BD58+1&lt;=15,IF(FM$19&gt;='様式３（療養者名簿）（⑤の場合）'!$BD58,IF(FM$19&lt;='様式３（療養者名簿）（⑤の場合）'!$BE58,1,0),0),0)</f>
        <v>0</v>
      </c>
      <c r="FN53" s="332">
        <f>IF(FN$19-'様式３（療養者名簿）（⑤の場合）'!$BD58+1&lt;=15,IF(FN$19&gt;='様式３（療養者名簿）（⑤の場合）'!$BD58,IF(FN$19&lt;='様式３（療養者名簿）（⑤の場合）'!$BE58,1,0),0),0)</f>
        <v>0</v>
      </c>
      <c r="FO53" s="332">
        <f>IF(FO$19-'様式３（療養者名簿）（⑤の場合）'!$BD58+1&lt;=15,IF(FO$19&gt;='様式３（療養者名簿）（⑤の場合）'!$BD58,IF(FO$19&lt;='様式３（療養者名簿）（⑤の場合）'!$BE58,1,0),0),0)</f>
        <v>0</v>
      </c>
      <c r="FP53" s="332">
        <f>IF(FP$19-'様式３（療養者名簿）（⑤の場合）'!$BD58+1&lt;=15,IF(FP$19&gt;='様式３（療養者名簿）（⑤の場合）'!$BD58,IF(FP$19&lt;='様式３（療養者名簿）（⑤の場合）'!$BE58,1,0),0),0)</f>
        <v>0</v>
      </c>
      <c r="FQ53" s="332">
        <f>IF(FQ$19-'様式３（療養者名簿）（⑤の場合）'!$BD58+1&lt;=15,IF(FQ$19&gt;='様式３（療養者名簿）（⑤の場合）'!$BD58,IF(FQ$19&lt;='様式３（療養者名簿）（⑤の場合）'!$BE58,1,0),0),0)</f>
        <v>0</v>
      </c>
      <c r="FR53" s="332">
        <f>IF(FR$19-'様式３（療養者名簿）（⑤の場合）'!$BD58+1&lt;=15,IF(FR$19&gt;='様式３（療養者名簿）（⑤の場合）'!$BD58,IF(FR$19&lt;='様式３（療養者名簿）（⑤の場合）'!$BE58,1,0),0),0)</f>
        <v>0</v>
      </c>
      <c r="FS53" s="332">
        <f>IF(FS$19-'様式３（療養者名簿）（⑤の場合）'!$BD58+1&lt;=15,IF(FS$19&gt;='様式３（療養者名簿）（⑤の場合）'!$BD58,IF(FS$19&lt;='様式３（療養者名簿）（⑤の場合）'!$BE58,1,0),0),0)</f>
        <v>0</v>
      </c>
      <c r="FT53" s="332">
        <f>IF(FT$19-'様式３（療養者名簿）（⑤の場合）'!$BD58+1&lt;=15,IF(FT$19&gt;='様式３（療養者名簿）（⑤の場合）'!$BD58,IF(FT$19&lt;='様式３（療養者名簿）（⑤の場合）'!$BE58,1,0),0),0)</f>
        <v>0</v>
      </c>
      <c r="FU53" s="332">
        <f>IF(FU$19-'様式３（療養者名簿）（⑤の場合）'!$BD58+1&lt;=15,IF(FU$19&gt;='様式３（療養者名簿）（⑤の場合）'!$BD58,IF(FU$19&lt;='様式３（療養者名簿）（⑤の場合）'!$BE58,1,0),0),0)</f>
        <v>0</v>
      </c>
      <c r="FV53" s="332">
        <f>IF(FV$19-'様式３（療養者名簿）（⑤の場合）'!$BD58+1&lt;=15,IF(FV$19&gt;='様式３（療養者名簿）（⑤の場合）'!$BD58,IF(FV$19&lt;='様式３（療養者名簿）（⑤の場合）'!$BE58,1,0),0),0)</f>
        <v>0</v>
      </c>
      <c r="FW53" s="332">
        <f>IF(FW$19-'様式３（療養者名簿）（⑤の場合）'!$BD58+1&lt;=15,IF(FW$19&gt;='様式３（療養者名簿）（⑤の場合）'!$BD58,IF(FW$19&lt;='様式３（療養者名簿）（⑤の場合）'!$BE58,1,0),0),0)</f>
        <v>0</v>
      </c>
      <c r="FX53" s="332">
        <f>IF(FX$19-'様式３（療養者名簿）（⑤の場合）'!$BD58+1&lt;=15,IF(FX$19&gt;='様式３（療養者名簿）（⑤の場合）'!$BD58,IF(FX$19&lt;='様式３（療養者名簿）（⑤の場合）'!$BE58,1,0),0),0)</f>
        <v>0</v>
      </c>
      <c r="FY53" s="332">
        <f>IF(FY$19-'様式３（療養者名簿）（⑤の場合）'!$BD58+1&lt;=15,IF(FY$19&gt;='様式３（療養者名簿）（⑤の場合）'!$BD58,IF(FY$19&lt;='様式３（療養者名簿）（⑤の場合）'!$BE58,1,0),0),0)</f>
        <v>0</v>
      </c>
      <c r="FZ53" s="332">
        <f>IF(FZ$19-'様式３（療養者名簿）（⑤の場合）'!$BD58+1&lt;=15,IF(FZ$19&gt;='様式３（療養者名簿）（⑤の場合）'!$BD58,IF(FZ$19&lt;='様式３（療養者名簿）（⑤の場合）'!$BE58,1,0),0),0)</f>
        <v>0</v>
      </c>
      <c r="GA53" s="332">
        <f>IF(GA$19-'様式３（療養者名簿）（⑤の場合）'!$BD58+1&lt;=15,IF(GA$19&gt;='様式３（療養者名簿）（⑤の場合）'!$BD58,IF(GA$19&lt;='様式３（療養者名簿）（⑤の場合）'!$BE58,1,0),0),0)</f>
        <v>0</v>
      </c>
      <c r="GB53" s="332">
        <f>IF(GB$19-'様式３（療養者名簿）（⑤の場合）'!$BD58+1&lt;=15,IF(GB$19&gt;='様式３（療養者名簿）（⑤の場合）'!$BD58,IF(GB$19&lt;='様式３（療養者名簿）（⑤の場合）'!$BE58,1,0),0),0)</f>
        <v>0</v>
      </c>
      <c r="GC53" s="332">
        <f>IF(GC$19-'様式３（療養者名簿）（⑤の場合）'!$BD58+1&lt;=15,IF(GC$19&gt;='様式３（療養者名簿）（⑤の場合）'!$BD58,IF(GC$19&lt;='様式３（療養者名簿）（⑤の場合）'!$BE58,1,0),0),0)</f>
        <v>0</v>
      </c>
      <c r="GD53" s="332">
        <f>IF(GD$19-'様式３（療養者名簿）（⑤の場合）'!$BD58+1&lt;=15,IF(GD$19&gt;='様式３（療養者名簿）（⑤の場合）'!$BD58,IF(GD$19&lt;='様式３（療養者名簿）（⑤の場合）'!$BE58,1,0),0),0)</f>
        <v>0</v>
      </c>
      <c r="GE53" s="332">
        <f>IF(GE$19-'様式３（療養者名簿）（⑤の場合）'!$BD58+1&lt;=15,IF(GE$19&gt;='様式３（療養者名簿）（⑤の場合）'!$BD58,IF(GE$19&lt;='様式３（療養者名簿）（⑤の場合）'!$BE58,1,0),0),0)</f>
        <v>0</v>
      </c>
      <c r="GF53" s="332">
        <f>IF(GF$19-'様式３（療養者名簿）（⑤の場合）'!$BD58+1&lt;=15,IF(GF$19&gt;='様式３（療養者名簿）（⑤の場合）'!$BD58,IF(GF$19&lt;='様式３（療養者名簿）（⑤の場合）'!$BE58,1,0),0),0)</f>
        <v>0</v>
      </c>
      <c r="GG53" s="332">
        <f>IF(GG$19-'様式３（療養者名簿）（⑤の場合）'!$BD58+1&lt;=15,IF(GG$19&gt;='様式３（療養者名簿）（⑤の場合）'!$BD58,IF(GG$19&lt;='様式３（療養者名簿）（⑤の場合）'!$BE58,1,0),0),0)</f>
        <v>0</v>
      </c>
      <c r="GH53" s="332">
        <f>IF(GH$19-'様式３（療養者名簿）（⑤の場合）'!$BD58+1&lt;=15,IF(GH$19&gt;='様式３（療養者名簿）（⑤の場合）'!$BD58,IF(GH$19&lt;='様式３（療養者名簿）（⑤の場合）'!$BE58,1,0),0),0)</f>
        <v>0</v>
      </c>
      <c r="GI53" s="332">
        <f>IF(GI$19-'様式３（療養者名簿）（⑤の場合）'!$BD58+1&lt;=15,IF(GI$19&gt;='様式３（療養者名簿）（⑤の場合）'!$BD58,IF(GI$19&lt;='様式３（療養者名簿）（⑤の場合）'!$BE58,1,0),0),0)</f>
        <v>0</v>
      </c>
      <c r="GJ53" s="332">
        <f>IF(GJ$19-'様式３（療養者名簿）（⑤の場合）'!$BD58+1&lt;=15,IF(GJ$19&gt;='様式３（療養者名簿）（⑤の場合）'!$BD58,IF(GJ$19&lt;='様式３（療養者名簿）（⑤の場合）'!$BE58,1,0),0),0)</f>
        <v>0</v>
      </c>
      <c r="GK53" s="332">
        <f>IF(GK$19-'様式３（療養者名簿）（⑤の場合）'!$BD58+1&lt;=15,IF(GK$19&gt;='様式３（療養者名簿）（⑤の場合）'!$BD58,IF(GK$19&lt;='様式３（療養者名簿）（⑤の場合）'!$BE58,1,0),0),0)</f>
        <v>0</v>
      </c>
      <c r="GL53" s="332">
        <f>IF(GL$19-'様式３（療養者名簿）（⑤の場合）'!$BD58+1&lt;=15,IF(GL$19&gt;='様式３（療養者名簿）（⑤の場合）'!$BD58,IF(GL$19&lt;='様式３（療養者名簿）（⑤の場合）'!$BE58,1,0),0),0)</f>
        <v>0</v>
      </c>
      <c r="GM53" s="332">
        <f>IF(GM$19-'様式３（療養者名簿）（⑤の場合）'!$BD58+1&lt;=15,IF(GM$19&gt;='様式３（療養者名簿）（⑤の場合）'!$BD58,IF(GM$19&lt;='様式３（療養者名簿）（⑤の場合）'!$BE58,1,0),0),0)</f>
        <v>0</v>
      </c>
      <c r="GN53" s="332">
        <f>IF(GN$19-'様式３（療養者名簿）（⑤の場合）'!$BD58+1&lt;=15,IF(GN$19&gt;='様式３（療養者名簿）（⑤の場合）'!$BD58,IF(GN$19&lt;='様式３（療養者名簿）（⑤の場合）'!$BE58,1,0),0),0)</f>
        <v>0</v>
      </c>
      <c r="GO53" s="332">
        <f>IF(GO$19-'様式３（療養者名簿）（⑤の場合）'!$BD58+1&lt;=15,IF(GO$19&gt;='様式３（療養者名簿）（⑤の場合）'!$BD58,IF(GO$19&lt;='様式３（療養者名簿）（⑤の場合）'!$BE58,1,0),0),0)</f>
        <v>0</v>
      </c>
      <c r="GP53" s="332">
        <f>IF(GP$19-'様式３（療養者名簿）（⑤の場合）'!$BD58+1&lt;=15,IF(GP$19&gt;='様式３（療養者名簿）（⑤の場合）'!$BD58,IF(GP$19&lt;='様式３（療養者名簿）（⑤の場合）'!$BE58,1,0),0),0)</f>
        <v>0</v>
      </c>
      <c r="GQ53" s="332">
        <f>IF(GQ$19-'様式３（療養者名簿）（⑤の場合）'!$BD58+1&lt;=15,IF(GQ$19&gt;='様式３（療養者名簿）（⑤の場合）'!$BD58,IF(GQ$19&lt;='様式３（療養者名簿）（⑤の場合）'!$BE58,1,0),0),0)</f>
        <v>0</v>
      </c>
      <c r="GR53" s="332">
        <f>IF(GR$19-'様式３（療養者名簿）（⑤の場合）'!$BD58+1&lt;=15,IF(GR$19&gt;='様式３（療養者名簿）（⑤の場合）'!$BD58,IF(GR$19&lt;='様式３（療養者名簿）（⑤の場合）'!$BE58,1,0),0),0)</f>
        <v>0</v>
      </c>
      <c r="GS53" s="332">
        <f>IF(GS$19-'様式３（療養者名簿）（⑤の場合）'!$BD58+1&lt;=15,IF(GS$19&gt;='様式３（療養者名簿）（⑤の場合）'!$BD58,IF(GS$19&lt;='様式３（療養者名簿）（⑤の場合）'!$BE58,1,0),0),0)</f>
        <v>0</v>
      </c>
      <c r="GT53" s="332">
        <f>IF(GT$19-'様式３（療養者名簿）（⑤の場合）'!$BD58+1&lt;=15,IF(GT$19&gt;='様式３（療養者名簿）（⑤の場合）'!$BD58,IF(GT$19&lt;='様式３（療養者名簿）（⑤の場合）'!$BE58,1,0),0),0)</f>
        <v>0</v>
      </c>
      <c r="GU53" s="332">
        <f>IF(GU$19-'様式３（療養者名簿）（⑤の場合）'!$BD58+1&lt;=15,IF(GU$19&gt;='様式３（療養者名簿）（⑤の場合）'!$BD58,IF(GU$19&lt;='様式３（療養者名簿）（⑤の場合）'!$BE58,1,0),0),0)</f>
        <v>0</v>
      </c>
      <c r="GV53" s="332">
        <f>IF(GV$19-'様式３（療養者名簿）（⑤の場合）'!$BD58+1&lt;=15,IF(GV$19&gt;='様式３（療養者名簿）（⑤の場合）'!$BD58,IF(GV$19&lt;='様式３（療養者名簿）（⑤の場合）'!$BE58,1,0),0),0)</f>
        <v>0</v>
      </c>
      <c r="GW53" s="332">
        <f>IF(GW$19-'様式３（療養者名簿）（⑤の場合）'!$BD58+1&lt;=15,IF(GW$19&gt;='様式３（療養者名簿）（⑤の場合）'!$BD58,IF(GW$19&lt;='様式３（療養者名簿）（⑤の場合）'!$BE58,1,0),0),0)</f>
        <v>0</v>
      </c>
      <c r="GX53" s="332">
        <f>IF(GX$19-'様式３（療養者名簿）（⑤の場合）'!$BD58+1&lt;=15,IF(GX$19&gt;='様式３（療養者名簿）（⑤の場合）'!$BD58,IF(GX$19&lt;='様式３（療養者名簿）（⑤の場合）'!$BE58,1,0),0),0)</f>
        <v>0</v>
      </c>
      <c r="GY53" s="332">
        <f>IF(GY$19-'様式３（療養者名簿）（⑤の場合）'!$BD58+1&lt;=15,IF(GY$19&gt;='様式３（療養者名簿）（⑤の場合）'!$BD58,IF(GY$19&lt;='様式３（療養者名簿）（⑤の場合）'!$BE58,1,0),0),0)</f>
        <v>0</v>
      </c>
      <c r="GZ53" s="332">
        <f>IF(GZ$19-'様式３（療養者名簿）（⑤の場合）'!$BD58+1&lt;=15,IF(GZ$19&gt;='様式３（療養者名簿）（⑤の場合）'!$BD58,IF(GZ$19&lt;='様式３（療養者名簿）（⑤の場合）'!$BE58,1,0),0),0)</f>
        <v>0</v>
      </c>
      <c r="HA53" s="332">
        <f>IF(HA$19-'様式３（療養者名簿）（⑤の場合）'!$BD58+1&lt;=15,IF(HA$19&gt;='様式３（療養者名簿）（⑤の場合）'!$BD58,IF(HA$19&lt;='様式３（療養者名簿）（⑤の場合）'!$BE58,1,0),0),0)</f>
        <v>0</v>
      </c>
      <c r="HB53" s="332">
        <f>IF(HB$19-'様式３（療養者名簿）（⑤の場合）'!$BD58+1&lt;=15,IF(HB$19&gt;='様式３（療養者名簿）（⑤の場合）'!$BD58,IF(HB$19&lt;='様式３（療養者名簿）（⑤の場合）'!$BE58,1,0),0),0)</f>
        <v>0</v>
      </c>
      <c r="HC53" s="332">
        <f>IF(HC$19-'様式３（療養者名簿）（⑤の場合）'!$BD58+1&lt;=15,IF(HC$19&gt;='様式３（療養者名簿）（⑤の場合）'!$BD58,IF(HC$19&lt;='様式３（療養者名簿）（⑤の場合）'!$BE58,1,0),0),0)</f>
        <v>0</v>
      </c>
      <c r="HD53" s="332">
        <f>IF(HD$19-'様式３（療養者名簿）（⑤の場合）'!$BD58+1&lt;=15,IF(HD$19&gt;='様式３（療養者名簿）（⑤の場合）'!$BD58,IF(HD$19&lt;='様式３（療養者名簿）（⑤の場合）'!$BE58,1,0),0),0)</f>
        <v>0</v>
      </c>
      <c r="HE53" s="332">
        <f>IF(HE$19-'様式３（療養者名簿）（⑤の場合）'!$BD58+1&lt;=15,IF(HE$19&gt;='様式３（療養者名簿）（⑤の場合）'!$BD58,IF(HE$19&lt;='様式３（療養者名簿）（⑤の場合）'!$BE58,1,0),0),0)</f>
        <v>0</v>
      </c>
      <c r="HF53" s="332">
        <f>IF(HF$19-'様式３（療養者名簿）（⑤の場合）'!$BD58+1&lt;=15,IF(HF$19&gt;='様式３（療養者名簿）（⑤の場合）'!$BD58,IF(HF$19&lt;='様式３（療養者名簿）（⑤の場合）'!$BE58,1,0),0),0)</f>
        <v>0</v>
      </c>
      <c r="HG53" s="332">
        <f>IF(HG$19-'様式３（療養者名簿）（⑤の場合）'!$BD58+1&lt;=15,IF(HG$19&gt;='様式３（療養者名簿）（⑤の場合）'!$BD58,IF(HG$19&lt;='様式３（療養者名簿）（⑤の場合）'!$BE58,1,0),0),0)</f>
        <v>0</v>
      </c>
      <c r="HH53" s="332">
        <f>IF(HH$19-'様式３（療養者名簿）（⑤の場合）'!$BD58+1&lt;=15,IF(HH$19&gt;='様式３（療養者名簿）（⑤の場合）'!$BD58,IF(HH$19&lt;='様式３（療養者名簿）（⑤の場合）'!$BE58,1,0),0),0)</f>
        <v>0</v>
      </c>
      <c r="HI53" s="332">
        <f>IF(HI$19-'様式３（療養者名簿）（⑤の場合）'!$BD58+1&lt;=15,IF(HI$19&gt;='様式３（療養者名簿）（⑤の場合）'!$BD58,IF(HI$19&lt;='様式３（療養者名簿）（⑤の場合）'!$BE58,1,0),0),0)</f>
        <v>0</v>
      </c>
      <c r="HJ53" s="332">
        <f>IF(HJ$19-'様式３（療養者名簿）（⑤の場合）'!$BD58+1&lt;=15,IF(HJ$19&gt;='様式３（療養者名簿）（⑤の場合）'!$BD58,IF(HJ$19&lt;='様式３（療養者名簿）（⑤の場合）'!$BE58,1,0),0),0)</f>
        <v>0</v>
      </c>
      <c r="HK53" s="332">
        <f>IF(HK$19-'様式３（療養者名簿）（⑤の場合）'!$BD58+1&lt;=15,IF(HK$19&gt;='様式３（療養者名簿）（⑤の場合）'!$BD58,IF(HK$19&lt;='様式３（療養者名簿）（⑤の場合）'!$BE58,1,0),0),0)</f>
        <v>0</v>
      </c>
      <c r="HL53" s="332">
        <f>IF(HL$19-'様式３（療養者名簿）（⑤の場合）'!$BD58+1&lt;=15,IF(HL$19&gt;='様式３（療養者名簿）（⑤の場合）'!$BD58,IF(HL$19&lt;='様式３（療養者名簿）（⑤の場合）'!$BE58,1,0),0),0)</f>
        <v>0</v>
      </c>
      <c r="HM53" s="332">
        <f>IF(HM$19-'様式３（療養者名簿）（⑤の場合）'!$BD58+1&lt;=15,IF(HM$19&gt;='様式３（療養者名簿）（⑤の場合）'!$BD58,IF(HM$19&lt;='様式３（療養者名簿）（⑤の場合）'!$BE58,1,0),0),0)</f>
        <v>0</v>
      </c>
      <c r="HN53" s="332">
        <f>IF(HN$19-'様式３（療養者名簿）（⑤の場合）'!$BD58+1&lt;=15,IF(HN$19&gt;='様式３（療養者名簿）（⑤の場合）'!$BD58,IF(HN$19&lt;='様式３（療養者名簿）（⑤の場合）'!$BE58,1,0),0),0)</f>
        <v>0</v>
      </c>
      <c r="HO53" s="332">
        <f>IF(HO$19-'様式３（療養者名簿）（⑤の場合）'!$BD58+1&lt;=15,IF(HO$19&gt;='様式３（療養者名簿）（⑤の場合）'!$BD58,IF(HO$19&lt;='様式３（療養者名簿）（⑤の場合）'!$BE58,1,0),0),0)</f>
        <v>0</v>
      </c>
      <c r="HP53" s="332">
        <f>IF(HP$19-'様式３（療養者名簿）（⑤の場合）'!$BD58+1&lt;=15,IF(HP$19&gt;='様式３（療養者名簿）（⑤の場合）'!$BD58,IF(HP$19&lt;='様式３（療養者名簿）（⑤の場合）'!$BE58,1,0),0),0)</f>
        <v>0</v>
      </c>
      <c r="HQ53" s="332">
        <f>IF(HQ$19-'様式３（療養者名簿）（⑤の場合）'!$BD58+1&lt;=15,IF(HQ$19&gt;='様式３（療養者名簿）（⑤の場合）'!$BD58,IF(HQ$19&lt;='様式３（療養者名簿）（⑤の場合）'!$BE58,1,0),0),0)</f>
        <v>0</v>
      </c>
      <c r="HR53" s="332">
        <f>IF(HR$19-'様式３（療養者名簿）（⑤の場合）'!$BD58+1&lt;=15,IF(HR$19&gt;='様式３（療養者名簿）（⑤の場合）'!$BD58,IF(HR$19&lt;='様式３（療養者名簿）（⑤の場合）'!$BE58,1,0),0),0)</f>
        <v>0</v>
      </c>
      <c r="HS53" s="332">
        <f>IF(HS$19-'様式３（療養者名簿）（⑤の場合）'!$BD58+1&lt;=15,IF(HS$19&gt;='様式３（療養者名簿）（⑤の場合）'!$BD58,IF(HS$19&lt;='様式３（療養者名簿）（⑤の場合）'!$BE58,1,0),0),0)</f>
        <v>0</v>
      </c>
      <c r="HT53" s="332">
        <f>IF(HT$19-'様式３（療養者名簿）（⑤の場合）'!$BD58+1&lt;=15,IF(HT$19&gt;='様式３（療養者名簿）（⑤の場合）'!$BD58,IF(HT$19&lt;='様式３（療養者名簿）（⑤の場合）'!$BE58,1,0),0),0)</f>
        <v>0</v>
      </c>
      <c r="HU53" s="332">
        <f>IF(HU$19-'様式３（療養者名簿）（⑤の場合）'!$BD58+1&lt;=15,IF(HU$19&gt;='様式３（療養者名簿）（⑤の場合）'!$BD58,IF(HU$19&lt;='様式３（療養者名簿）（⑤の場合）'!$BE58,1,0),0),0)</f>
        <v>0</v>
      </c>
      <c r="HV53" s="332">
        <f>IF(HV$19-'様式３（療養者名簿）（⑤の場合）'!$BD58+1&lt;=15,IF(HV$19&gt;='様式３（療養者名簿）（⑤の場合）'!$BD58,IF(HV$19&lt;='様式３（療養者名簿）（⑤の場合）'!$BE58,1,0),0),0)</f>
        <v>0</v>
      </c>
      <c r="HW53" s="332">
        <f>IF(HW$19-'様式３（療養者名簿）（⑤の場合）'!$BD58+1&lt;=15,IF(HW$19&gt;='様式３（療養者名簿）（⑤の場合）'!$BD58,IF(HW$19&lt;='様式３（療養者名簿）（⑤の場合）'!$BE58,1,0),0),0)</f>
        <v>0</v>
      </c>
      <c r="HX53" s="332">
        <f>IF(HX$19-'様式３（療養者名簿）（⑤の場合）'!$BD58+1&lt;=15,IF(HX$19&gt;='様式３（療養者名簿）（⑤の場合）'!$BD58,IF(HX$19&lt;='様式３（療養者名簿）（⑤の場合）'!$BE58,1,0),0),0)</f>
        <v>0</v>
      </c>
      <c r="HY53" s="332">
        <f>IF(HY$19-'様式３（療養者名簿）（⑤の場合）'!$BD58+1&lt;=15,IF(HY$19&gt;='様式３（療養者名簿）（⑤の場合）'!$BD58,IF(HY$19&lt;='様式３（療養者名簿）（⑤の場合）'!$BE58,1,0),0),0)</f>
        <v>0</v>
      </c>
      <c r="HZ53" s="332">
        <f>IF(HZ$19-'様式３（療養者名簿）（⑤の場合）'!$BD58+1&lt;=15,IF(HZ$19&gt;='様式３（療養者名簿）（⑤の場合）'!$BD58,IF(HZ$19&lt;='様式３（療養者名簿）（⑤の場合）'!$BE58,1,0),0),0)</f>
        <v>0</v>
      </c>
      <c r="IA53" s="332">
        <f>IF(IA$19-'様式３（療養者名簿）（⑤の場合）'!$BD58+1&lt;=15,IF(IA$19&gt;='様式３（療養者名簿）（⑤の場合）'!$BD58,IF(IA$19&lt;='様式３（療養者名簿）（⑤の場合）'!$BE58,1,0),0),0)</f>
        <v>0</v>
      </c>
      <c r="IB53" s="332">
        <f>IF(IB$19-'様式３（療養者名簿）（⑤の場合）'!$BD58+1&lt;=15,IF(IB$19&gt;='様式３（療養者名簿）（⑤の場合）'!$BD58,IF(IB$19&lt;='様式３（療養者名簿）（⑤の場合）'!$BE58,1,0),0),0)</f>
        <v>0</v>
      </c>
      <c r="IC53" s="332">
        <f>IF(IC$19-'様式３（療養者名簿）（⑤の場合）'!$BD58+1&lt;=15,IF(IC$19&gt;='様式３（療養者名簿）（⑤の場合）'!$BD58,IF(IC$19&lt;='様式３（療養者名簿）（⑤の場合）'!$BE58,1,0),0),0)</f>
        <v>0</v>
      </c>
      <c r="ID53" s="332">
        <f>IF(ID$19-'様式３（療養者名簿）（⑤の場合）'!$BD58+1&lt;=15,IF(ID$19&gt;='様式３（療養者名簿）（⑤の場合）'!$BD58,IF(ID$19&lt;='様式３（療養者名簿）（⑤の場合）'!$BE58,1,0),0),0)</f>
        <v>0</v>
      </c>
      <c r="IE53" s="332">
        <f>IF(IE$19-'様式３（療養者名簿）（⑤の場合）'!$BD58+1&lt;=15,IF(IE$19&gt;='様式３（療養者名簿）（⑤の場合）'!$BD58,IF(IE$19&lt;='様式３（療養者名簿）（⑤の場合）'!$BE58,1,0),0),0)</f>
        <v>0</v>
      </c>
      <c r="IF53" s="332">
        <f>IF(IF$19-'様式３（療養者名簿）（⑤の場合）'!$BD58+1&lt;=15,IF(IF$19&gt;='様式３（療養者名簿）（⑤の場合）'!$BD58,IF(IF$19&lt;='様式３（療養者名簿）（⑤の場合）'!$BE58,1,0),0),0)</f>
        <v>0</v>
      </c>
      <c r="IG53" s="332">
        <f>IF(IG$19-'様式３（療養者名簿）（⑤の場合）'!$BD58+1&lt;=15,IF(IG$19&gt;='様式３（療養者名簿）（⑤の場合）'!$BD58,IF(IG$19&lt;='様式３（療養者名簿）（⑤の場合）'!$BE58,1,0),0),0)</f>
        <v>0</v>
      </c>
      <c r="IH53" s="332">
        <f>IF(IH$19-'様式３（療養者名簿）（⑤の場合）'!$BD58+1&lt;=15,IF(IH$19&gt;='様式３（療養者名簿）（⑤の場合）'!$BD58,IF(IH$19&lt;='様式３（療養者名簿）（⑤の場合）'!$BE58,1,0),0),0)</f>
        <v>0</v>
      </c>
      <c r="II53" s="332">
        <f>IF(II$19-'様式３（療養者名簿）（⑤の場合）'!$BD58+1&lt;=15,IF(II$19&gt;='様式３（療養者名簿）（⑤の場合）'!$BD58,IF(II$19&lt;='様式３（療養者名簿）（⑤の場合）'!$BE58,1,0),0),0)</f>
        <v>0</v>
      </c>
      <c r="IJ53" s="332">
        <f>IF(IJ$19-'様式３（療養者名簿）（⑤の場合）'!$BD58+1&lt;=15,IF(IJ$19&gt;='様式３（療養者名簿）（⑤の場合）'!$BD58,IF(IJ$19&lt;='様式３（療養者名簿）（⑤の場合）'!$BE58,1,0),0),0)</f>
        <v>0</v>
      </c>
      <c r="IK53" s="332">
        <f>IF(IK$19-'様式３（療養者名簿）（⑤の場合）'!$BD58+1&lt;=15,IF(IK$19&gt;='様式３（療養者名簿）（⑤の場合）'!$BD58,IF(IK$19&lt;='様式３（療養者名簿）（⑤の場合）'!$BE58,1,0),0),0)</f>
        <v>0</v>
      </c>
      <c r="IL53" s="332">
        <f>IF(IL$19-'様式３（療養者名簿）（⑤の場合）'!$BD58+1&lt;=15,IF(IL$19&gt;='様式３（療養者名簿）（⑤の場合）'!$BD58,IF(IL$19&lt;='様式３（療養者名簿）（⑤の場合）'!$BE58,1,0),0),0)</f>
        <v>0</v>
      </c>
      <c r="IM53" s="332">
        <f>IF(IM$19-'様式３（療養者名簿）（⑤の場合）'!$BD58+1&lt;=15,IF(IM$19&gt;='様式３（療養者名簿）（⑤の場合）'!$BD58,IF(IM$19&lt;='様式３（療養者名簿）（⑤の場合）'!$BE58,1,0),0),0)</f>
        <v>0</v>
      </c>
      <c r="IN53" s="332">
        <f>IF(IN$19-'様式３（療養者名簿）（⑤の場合）'!$BD58+1&lt;=15,IF(IN$19&gt;='様式３（療養者名簿）（⑤の場合）'!$BD58,IF(IN$19&lt;='様式３（療養者名簿）（⑤の場合）'!$BE58,1,0),0),0)</f>
        <v>0</v>
      </c>
      <c r="IO53" s="332">
        <f>IF(IO$19-'様式３（療養者名簿）（⑤の場合）'!$BD58+1&lt;=15,IF(IO$19&gt;='様式３（療養者名簿）（⑤の場合）'!$BD58,IF(IO$19&lt;='様式３（療養者名簿）（⑤の場合）'!$BE58,1,0),0),0)</f>
        <v>0</v>
      </c>
      <c r="IP53" s="332">
        <f>IF(IP$19-'様式３（療養者名簿）（⑤の場合）'!$BD58+1&lt;=15,IF(IP$19&gt;='様式３（療養者名簿）（⑤の場合）'!$BD58,IF(IP$19&lt;='様式３（療養者名簿）（⑤の場合）'!$BE58,1,0),0),0)</f>
        <v>0</v>
      </c>
      <c r="IQ53" s="332">
        <f>IF(IQ$19-'様式３（療養者名簿）（⑤の場合）'!$BD58+1&lt;=15,IF(IQ$19&gt;='様式３（療養者名簿）（⑤の場合）'!$BD58,IF(IQ$19&lt;='様式３（療養者名簿）（⑤の場合）'!$BE58,1,0),0),0)</f>
        <v>0</v>
      </c>
      <c r="IR53" s="332">
        <f>IF(IR$19-'様式３（療養者名簿）（⑤の場合）'!$BD58+1&lt;=15,IF(IR$19&gt;='様式３（療養者名簿）（⑤の場合）'!$BD58,IF(IR$19&lt;='様式３（療養者名簿）（⑤の場合）'!$BE58,1,0),0),0)</f>
        <v>0</v>
      </c>
      <c r="IS53" s="332">
        <f>IF(IS$19-'様式３（療養者名簿）（⑤の場合）'!$BD58+1&lt;=15,IF(IS$19&gt;='様式３（療養者名簿）（⑤の場合）'!$BD58,IF(IS$19&lt;='様式３（療養者名簿）（⑤の場合）'!$BE58,1,0),0),0)</f>
        <v>0</v>
      </c>
      <c r="IT53" s="332">
        <f>IF(IT$19-'様式３（療養者名簿）（⑤の場合）'!$BD58+1&lt;=15,IF(IT$19&gt;='様式３（療養者名簿）（⑤の場合）'!$BD58,IF(IT$19&lt;='様式３（療養者名簿）（⑤の場合）'!$BE58,1,0),0),0)</f>
        <v>0</v>
      </c>
      <c r="IU53" s="332">
        <f>IF(IU$19-'様式３（療養者名簿）（⑤の場合）'!$BD58+1&lt;=15,IF(IU$19&gt;='様式３（療養者名簿）（⑤の場合）'!$BD58,IF(IU$19&lt;='様式３（療養者名簿）（⑤の場合）'!$BE58,1,0),0),0)</f>
        <v>0</v>
      </c>
      <c r="IV53" s="332">
        <f>IF(IV$19-'様式３（療養者名簿）（⑤の場合）'!$BD58+1&lt;=15,IF(IV$19&gt;='様式３（療養者名簿）（⑤の場合）'!$BD58,IF(IV$19&lt;='様式３（療養者名簿）（⑤の場合）'!$BE58,1,0),0),0)</f>
        <v>0</v>
      </c>
      <c r="IW53" s="332">
        <f>IF(IW$19-'様式３（療養者名簿）（⑤の場合）'!$BD58+1&lt;=15,IF(IW$19&gt;='様式３（療養者名簿）（⑤の場合）'!$BD58,IF(IW$19&lt;='様式３（療養者名簿）（⑤の場合）'!$BE58,1,0),0),0)</f>
        <v>0</v>
      </c>
      <c r="IX53" s="332">
        <f>IF(IX$19-'様式３（療養者名簿）（⑤の場合）'!$BD58+1&lt;=15,IF(IX$19&gt;='様式３（療養者名簿）（⑤の場合）'!$BD58,IF(IX$19&lt;='様式３（療養者名簿）（⑤の場合）'!$BE58,1,0),0),0)</f>
        <v>0</v>
      </c>
      <c r="IY53" s="332">
        <f>IF(IY$19-'様式３（療養者名簿）（⑤の場合）'!$BD58+1&lt;=15,IF(IY$19&gt;='様式３（療養者名簿）（⑤の場合）'!$BD58,IF(IY$19&lt;='様式３（療養者名簿）（⑤の場合）'!$BE58,1,0),0),0)</f>
        <v>0</v>
      </c>
      <c r="IZ53" s="332">
        <f>IF(IZ$19-'様式３（療養者名簿）（⑤の場合）'!$BD58+1&lt;=15,IF(IZ$19&gt;='様式３（療養者名簿）（⑤の場合）'!$BD58,IF(IZ$19&lt;='様式３（療養者名簿）（⑤の場合）'!$BE58,1,0),0),0)</f>
        <v>0</v>
      </c>
      <c r="JA53" s="332">
        <f>IF(JA$19-'様式３（療養者名簿）（⑤の場合）'!$BD58+1&lt;=15,IF(JA$19&gt;='様式３（療養者名簿）（⑤の場合）'!$BD58,IF(JA$19&lt;='様式３（療養者名簿）（⑤の場合）'!$BE58,1,0),0),0)</f>
        <v>0</v>
      </c>
      <c r="JB53" s="332">
        <f>IF(JB$19-'様式３（療養者名簿）（⑤の場合）'!$BD58+1&lt;=15,IF(JB$19&gt;='様式３（療養者名簿）（⑤の場合）'!$BD58,IF(JB$19&lt;='様式３（療養者名簿）（⑤の場合）'!$BE58,1,0),0),0)</f>
        <v>0</v>
      </c>
      <c r="JC53" s="332">
        <f>IF(JC$19-'様式３（療養者名簿）（⑤の場合）'!$BD58+1&lt;=15,IF(JC$19&gt;='様式３（療養者名簿）（⑤の場合）'!$BD58,IF(JC$19&lt;='様式３（療養者名簿）（⑤の場合）'!$BE58,1,0),0),0)</f>
        <v>0</v>
      </c>
      <c r="JD53" s="332">
        <f>IF(JD$19-'様式３（療養者名簿）（⑤の場合）'!$BD58+1&lt;=15,IF(JD$19&gt;='様式３（療養者名簿）（⑤の場合）'!$BD58,IF(JD$19&lt;='様式３（療養者名簿）（⑤の場合）'!$BE58,1,0),0),0)</f>
        <v>0</v>
      </c>
      <c r="JE53" s="332">
        <f>IF(JE$19-'様式３（療養者名簿）（⑤の場合）'!$BD58+1&lt;=15,IF(JE$19&gt;='様式３（療養者名簿）（⑤の場合）'!$BD58,IF(JE$19&lt;='様式３（療養者名簿）（⑤の場合）'!$BE58,1,0),0),0)</f>
        <v>0</v>
      </c>
      <c r="JF53" s="332">
        <f>IF(JF$19-'様式３（療養者名簿）（⑤の場合）'!$BD58+1&lt;=15,IF(JF$19&gt;='様式３（療養者名簿）（⑤の場合）'!$BD58,IF(JF$19&lt;='様式３（療養者名簿）（⑤の場合）'!$BE58,1,0),0),0)</f>
        <v>0</v>
      </c>
      <c r="JG53" s="332">
        <f>IF(JG$19-'様式３（療養者名簿）（⑤の場合）'!$BD58+1&lt;=15,IF(JG$19&gt;='様式３（療養者名簿）（⑤の場合）'!$BD58,IF(JG$19&lt;='様式３（療養者名簿）（⑤の場合）'!$BE58,1,0),0),0)</f>
        <v>0</v>
      </c>
      <c r="JH53" s="332">
        <f>IF(JH$19-'様式３（療養者名簿）（⑤の場合）'!$BD58+1&lt;=15,IF(JH$19&gt;='様式３（療養者名簿）（⑤の場合）'!$BD58,IF(JH$19&lt;='様式３（療養者名簿）（⑤の場合）'!$BE58,1,0),0),0)</f>
        <v>0</v>
      </c>
      <c r="JI53" s="332">
        <f>IF(JI$19-'様式３（療養者名簿）（⑤の場合）'!$BD58+1&lt;=15,IF(JI$19&gt;='様式３（療養者名簿）（⑤の場合）'!$BD58,IF(JI$19&lt;='様式３（療養者名簿）（⑤の場合）'!$BE58,1,0),0),0)</f>
        <v>0</v>
      </c>
      <c r="JJ53" s="332">
        <f>IF(JJ$19-'様式３（療養者名簿）（⑤の場合）'!$BD58+1&lt;=15,IF(JJ$19&gt;='様式３（療養者名簿）（⑤の場合）'!$BD58,IF(JJ$19&lt;='様式３（療養者名簿）（⑤の場合）'!$BE58,1,0),0),0)</f>
        <v>0</v>
      </c>
      <c r="JK53" s="332">
        <f>IF(JK$19-'様式３（療養者名簿）（⑤の場合）'!$BD58+1&lt;=15,IF(JK$19&gt;='様式３（療養者名簿）（⑤の場合）'!$BD58,IF(JK$19&lt;='様式３（療養者名簿）（⑤の場合）'!$BE58,1,0),0),0)</f>
        <v>0</v>
      </c>
      <c r="JL53" s="332">
        <f>IF(JL$19-'様式３（療養者名簿）（⑤の場合）'!$BD58+1&lt;=15,IF(JL$19&gt;='様式３（療養者名簿）（⑤の場合）'!$BD58,IF(JL$19&lt;='様式３（療養者名簿）（⑤の場合）'!$BE58,1,0),0),0)</f>
        <v>0</v>
      </c>
      <c r="JM53" s="332">
        <f>IF(JM$19-'様式３（療養者名簿）（⑤の場合）'!$BD58+1&lt;=15,IF(JM$19&gt;='様式３（療養者名簿）（⑤の場合）'!$BD58,IF(JM$19&lt;='様式３（療養者名簿）（⑤の場合）'!$BE58,1,0),0),0)</f>
        <v>0</v>
      </c>
      <c r="JN53" s="332">
        <f>IF(JN$19-'様式３（療養者名簿）（⑤の場合）'!$BD58+1&lt;=15,IF(JN$19&gt;='様式３（療養者名簿）（⑤の場合）'!$BD58,IF(JN$19&lt;='様式３（療養者名簿）（⑤の場合）'!$BE58,1,0),0),0)</f>
        <v>0</v>
      </c>
      <c r="JO53" s="332">
        <f>IF(JO$19-'様式３（療養者名簿）（⑤の場合）'!$BD58+1&lt;=15,IF(JO$19&gt;='様式３（療養者名簿）（⑤の場合）'!$BD58,IF(JO$19&lt;='様式３（療養者名簿）（⑤の場合）'!$BE58,1,0),0),0)</f>
        <v>0</v>
      </c>
      <c r="JP53" s="332">
        <f>IF(JP$19-'様式３（療養者名簿）（⑤の場合）'!$BD58+1&lt;=15,IF(JP$19&gt;='様式３（療養者名簿）（⑤の場合）'!$BD58,IF(JP$19&lt;='様式３（療養者名簿）（⑤の場合）'!$BE58,1,0),0),0)</f>
        <v>0</v>
      </c>
      <c r="JQ53" s="332">
        <f>IF(JQ$19-'様式３（療養者名簿）（⑤の場合）'!$BD58+1&lt;=15,IF(JQ$19&gt;='様式３（療養者名簿）（⑤の場合）'!$BD58,IF(JQ$19&lt;='様式３（療養者名簿）（⑤の場合）'!$BE58,1,0),0),0)</f>
        <v>0</v>
      </c>
      <c r="JR53" s="332">
        <f>IF(JR$19-'様式３（療養者名簿）（⑤の場合）'!$BD58+1&lt;=15,IF(JR$19&gt;='様式３（療養者名簿）（⑤の場合）'!$BD58,IF(JR$19&lt;='様式３（療養者名簿）（⑤の場合）'!$BE58,1,0),0),0)</f>
        <v>0</v>
      </c>
      <c r="JS53" s="332">
        <f>IF(JS$19-'様式３（療養者名簿）（⑤の場合）'!$BD58+1&lt;=15,IF(JS$19&gt;='様式３（療養者名簿）（⑤の場合）'!$BD58,IF(JS$19&lt;='様式３（療養者名簿）（⑤の場合）'!$BE58,1,0),0),0)</f>
        <v>0</v>
      </c>
      <c r="JT53" s="332">
        <f>IF(JT$19-'様式３（療養者名簿）（⑤の場合）'!$BD58+1&lt;=15,IF(JT$19&gt;='様式３（療養者名簿）（⑤の場合）'!$BD58,IF(JT$19&lt;='様式３（療養者名簿）（⑤の場合）'!$BE58,1,0),0),0)</f>
        <v>0</v>
      </c>
      <c r="JU53" s="332">
        <f>IF(JU$19-'様式３（療養者名簿）（⑤の場合）'!$BD58+1&lt;=15,IF(JU$19&gt;='様式３（療養者名簿）（⑤の場合）'!$BD58,IF(JU$19&lt;='様式３（療養者名簿）（⑤の場合）'!$BE58,1,0),0),0)</f>
        <v>0</v>
      </c>
      <c r="JV53" s="332">
        <f>IF(JV$19-'様式３（療養者名簿）（⑤の場合）'!$BD58+1&lt;=15,IF(JV$19&gt;='様式３（療養者名簿）（⑤の場合）'!$BD58,IF(JV$19&lt;='様式３（療養者名簿）（⑤の場合）'!$BE58,1,0),0),0)</f>
        <v>0</v>
      </c>
      <c r="JW53" s="332">
        <f>IF(JW$19-'様式３（療養者名簿）（⑤の場合）'!$BD58+1&lt;=15,IF(JW$19&gt;='様式３（療養者名簿）（⑤の場合）'!$BD58,IF(JW$19&lt;='様式３（療養者名簿）（⑤の場合）'!$BE58,1,0),0),0)</f>
        <v>0</v>
      </c>
      <c r="JX53" s="332">
        <f>IF(JX$19-'様式３（療養者名簿）（⑤の場合）'!$BD58+1&lt;=15,IF(JX$19&gt;='様式３（療養者名簿）（⑤の場合）'!$BD58,IF(JX$19&lt;='様式３（療養者名簿）（⑤の場合）'!$BE58,1,0),0),0)</f>
        <v>0</v>
      </c>
      <c r="JY53" s="332">
        <f>IF(JY$19-'様式３（療養者名簿）（⑤の場合）'!$BD58+1&lt;=15,IF(JY$19&gt;='様式３（療養者名簿）（⑤の場合）'!$BD58,IF(JY$19&lt;='様式３（療養者名簿）（⑤の場合）'!$BE58,1,0),0),0)</f>
        <v>0</v>
      </c>
      <c r="JZ53" s="332">
        <f>IF(JZ$19-'様式３（療養者名簿）（⑤の場合）'!$BD58+1&lt;=15,IF(JZ$19&gt;='様式３（療養者名簿）（⑤の場合）'!$BD58,IF(JZ$19&lt;='様式３（療養者名簿）（⑤の場合）'!$BE58,1,0),0),0)</f>
        <v>0</v>
      </c>
      <c r="KA53" s="332">
        <f>IF(KA$19-'様式３（療養者名簿）（⑤の場合）'!$BD58+1&lt;=15,IF(KA$19&gt;='様式３（療養者名簿）（⑤の場合）'!$BD58,IF(KA$19&lt;='様式３（療養者名簿）（⑤の場合）'!$BE58,1,0),0),0)</f>
        <v>0</v>
      </c>
      <c r="KB53" s="332">
        <f>IF(KB$19-'様式３（療養者名簿）（⑤の場合）'!$BD58+1&lt;=15,IF(KB$19&gt;='様式３（療養者名簿）（⑤の場合）'!$BD58,IF(KB$19&lt;='様式３（療養者名簿）（⑤の場合）'!$BE58,1,0),0),0)</f>
        <v>0</v>
      </c>
      <c r="KC53" s="332">
        <f>IF(KC$19-'様式３（療養者名簿）（⑤の場合）'!$BD58+1&lt;=15,IF(KC$19&gt;='様式３（療養者名簿）（⑤の場合）'!$BD58,IF(KC$19&lt;='様式３（療養者名簿）（⑤の場合）'!$BE58,1,0),0),0)</f>
        <v>0</v>
      </c>
      <c r="KD53" s="332">
        <f>IF(KD$19-'様式３（療養者名簿）（⑤の場合）'!$BD58+1&lt;=15,IF(KD$19&gt;='様式３（療養者名簿）（⑤の場合）'!$BD58,IF(KD$19&lt;='様式３（療養者名簿）（⑤の場合）'!$BE58,1,0),0),0)</f>
        <v>0</v>
      </c>
      <c r="KE53" s="332">
        <f>IF(KE$19-'様式３（療養者名簿）（⑤の場合）'!$BD58+1&lt;=15,IF(KE$19&gt;='様式３（療養者名簿）（⑤の場合）'!$BD58,IF(KE$19&lt;='様式３（療養者名簿）（⑤の場合）'!$BE58,1,0),0),0)</f>
        <v>0</v>
      </c>
      <c r="KF53" s="332">
        <f>IF(KF$19-'様式３（療養者名簿）（⑤の場合）'!$BD58+1&lt;=15,IF(KF$19&gt;='様式３（療養者名簿）（⑤の場合）'!$BD58,IF(KF$19&lt;='様式３（療養者名簿）（⑤の場合）'!$BE58,1,0),0),0)</f>
        <v>0</v>
      </c>
      <c r="KG53" s="332">
        <f>IF(KG$19-'様式３（療養者名簿）（⑤の場合）'!$BD58+1&lt;=15,IF(KG$19&gt;='様式３（療養者名簿）（⑤の場合）'!$BD58,IF(KG$19&lt;='様式３（療養者名簿）（⑤の場合）'!$BE58,1,0),0),0)</f>
        <v>0</v>
      </c>
      <c r="KH53" s="332">
        <f>IF(KH$19-'様式３（療養者名簿）（⑤の場合）'!$BD58+1&lt;=15,IF(KH$19&gt;='様式３（療養者名簿）（⑤の場合）'!$BD58,IF(KH$19&lt;='様式３（療養者名簿）（⑤の場合）'!$BE58,1,0),0),0)</f>
        <v>0</v>
      </c>
      <c r="KI53" s="332">
        <f>IF(KI$19-'様式３（療養者名簿）（⑤の場合）'!$BD58+1&lt;=15,IF(KI$19&gt;='様式３（療養者名簿）（⑤の場合）'!$BD58,IF(KI$19&lt;='様式３（療養者名簿）（⑤の場合）'!$BE58,1,0),0),0)</f>
        <v>0</v>
      </c>
      <c r="KJ53" s="332">
        <f>IF(KJ$19-'様式３（療養者名簿）（⑤の場合）'!$BD58+1&lt;=15,IF(KJ$19&gt;='様式３（療養者名簿）（⑤の場合）'!$BD58,IF(KJ$19&lt;='様式３（療養者名簿）（⑤の場合）'!$BE58,1,0),0),0)</f>
        <v>0</v>
      </c>
      <c r="KK53" s="332">
        <f>IF(KK$19-'様式３（療養者名簿）（⑤の場合）'!$BD58+1&lt;=15,IF(KK$19&gt;='様式３（療養者名簿）（⑤の場合）'!$BD58,IF(KK$19&lt;='様式３（療養者名簿）（⑤の場合）'!$BE58,1,0),0),0)</f>
        <v>0</v>
      </c>
      <c r="KL53" s="332">
        <f>IF(KL$19-'様式３（療養者名簿）（⑤の場合）'!$BD58+1&lt;=15,IF(KL$19&gt;='様式３（療養者名簿）（⑤の場合）'!$BD58,IF(KL$19&lt;='様式３（療養者名簿）（⑤の場合）'!$BE58,1,0),0),0)</f>
        <v>0</v>
      </c>
      <c r="KM53" s="332">
        <f>IF(KM$19-'様式３（療養者名簿）（⑤の場合）'!$BD58+1&lt;=15,IF(KM$19&gt;='様式３（療養者名簿）（⑤の場合）'!$BD58,IF(KM$19&lt;='様式３（療養者名簿）（⑤の場合）'!$BE58,1,0),0),0)</f>
        <v>0</v>
      </c>
      <c r="KN53" s="332">
        <f>IF(KN$19-'様式３（療養者名簿）（⑤の場合）'!$BD58+1&lt;=15,IF(KN$19&gt;='様式３（療養者名簿）（⑤の場合）'!$BD58,IF(KN$19&lt;='様式３（療養者名簿）（⑤の場合）'!$BE58,1,0),0),0)</f>
        <v>0</v>
      </c>
      <c r="KO53" s="332">
        <f>IF(KO$19-'様式３（療養者名簿）（⑤の場合）'!$BD58+1&lt;=15,IF(KO$19&gt;='様式３（療養者名簿）（⑤の場合）'!$BD58,IF(KO$19&lt;='様式３（療養者名簿）（⑤の場合）'!$BE58,1,0),0),0)</f>
        <v>0</v>
      </c>
      <c r="KP53" s="332">
        <f>IF(KP$19-'様式３（療養者名簿）（⑤の場合）'!$BD58+1&lt;=15,IF(KP$19&gt;='様式３（療養者名簿）（⑤の場合）'!$BD58,IF(KP$19&lt;='様式３（療養者名簿）（⑤の場合）'!$BE58,1,0),0),0)</f>
        <v>0</v>
      </c>
      <c r="KQ53" s="332">
        <f>IF(KQ$19-'様式３（療養者名簿）（⑤の場合）'!$BD58+1&lt;=15,IF(KQ$19&gt;='様式３（療養者名簿）（⑤の場合）'!$BD58,IF(KQ$19&lt;='様式３（療養者名簿）（⑤の場合）'!$BE58,1,0),0),0)</f>
        <v>0</v>
      </c>
      <c r="KR53" s="332">
        <f>IF(KR$19-'様式３（療養者名簿）（⑤の場合）'!$BD58+1&lt;=15,IF(KR$19&gt;='様式３（療養者名簿）（⑤の場合）'!$BD58,IF(KR$19&lt;='様式３（療養者名簿）（⑤の場合）'!$BE58,1,0),0),0)</f>
        <v>0</v>
      </c>
      <c r="KS53" s="332">
        <f>IF(KS$19-'様式３（療養者名簿）（⑤の場合）'!$BD58+1&lt;=15,IF(KS$19&gt;='様式３（療養者名簿）（⑤の場合）'!$BD58,IF(KS$19&lt;='様式３（療養者名簿）（⑤の場合）'!$BE58,1,0),0),0)</f>
        <v>0</v>
      </c>
      <c r="KT53" s="332">
        <f>IF(KT$19-'様式３（療養者名簿）（⑤の場合）'!$BD58+1&lt;=15,IF(KT$19&gt;='様式３（療養者名簿）（⑤の場合）'!$BD58,IF(KT$19&lt;='様式３（療養者名簿）（⑤の場合）'!$BE58,1,0),0),0)</f>
        <v>0</v>
      </c>
      <c r="KU53" s="332">
        <f>IF(KU$19-'様式３（療養者名簿）（⑤の場合）'!$BD58+1&lt;=15,IF(KU$19&gt;='様式３（療養者名簿）（⑤の場合）'!$BD58,IF(KU$19&lt;='様式３（療養者名簿）（⑤の場合）'!$BE58,1,0),0),0)</f>
        <v>0</v>
      </c>
      <c r="KV53" s="332">
        <f>IF(KV$19-'様式３（療養者名簿）（⑤の場合）'!$BD58+1&lt;=15,IF(KV$19&gt;='様式３（療養者名簿）（⑤の場合）'!$BD58,IF(KV$19&lt;='様式３（療養者名簿）（⑤の場合）'!$BE58,1,0),0),0)</f>
        <v>0</v>
      </c>
      <c r="KW53" s="332">
        <f>IF(KW$19-'様式３（療養者名簿）（⑤の場合）'!$BD58+1&lt;=15,IF(KW$19&gt;='様式３（療養者名簿）（⑤の場合）'!$BD58,IF(KW$19&lt;='様式３（療養者名簿）（⑤の場合）'!$BE58,1,0),0),0)</f>
        <v>0</v>
      </c>
      <c r="KX53" s="332">
        <f>IF(KX$19-'様式３（療養者名簿）（⑤の場合）'!$BD58+1&lt;=15,IF(KX$19&gt;='様式３（療養者名簿）（⑤の場合）'!$BD58,IF(KX$19&lt;='様式３（療養者名簿）（⑤の場合）'!$BE58,1,0),0),0)</f>
        <v>0</v>
      </c>
      <c r="KY53" s="332">
        <f>IF(KY$19-'様式３（療養者名簿）（⑤の場合）'!$BD58+1&lt;=15,IF(KY$19&gt;='様式３（療養者名簿）（⑤の場合）'!$BD58,IF(KY$19&lt;='様式３（療養者名簿）（⑤の場合）'!$BE58,1,0),0),0)</f>
        <v>0</v>
      </c>
      <c r="KZ53" s="332">
        <f>IF(KZ$19-'様式３（療養者名簿）（⑤の場合）'!$BD58+1&lt;=15,IF(KZ$19&gt;='様式３（療養者名簿）（⑤の場合）'!$BD58,IF(KZ$19&lt;='様式３（療養者名簿）（⑤の場合）'!$BE58,1,0),0),0)</f>
        <v>0</v>
      </c>
      <c r="LA53" s="332">
        <f>IF(LA$19-'様式３（療養者名簿）（⑤の場合）'!$BD58+1&lt;=15,IF(LA$19&gt;='様式３（療養者名簿）（⑤の場合）'!$BD58,IF(LA$19&lt;='様式３（療養者名簿）（⑤の場合）'!$BE58,1,0),0),0)</f>
        <v>0</v>
      </c>
      <c r="LB53" s="332">
        <f>IF(LB$19-'様式３（療養者名簿）（⑤の場合）'!$BD58+1&lt;=15,IF(LB$19&gt;='様式３（療養者名簿）（⑤の場合）'!$BD58,IF(LB$19&lt;='様式３（療養者名簿）（⑤の場合）'!$BE58,1,0),0),0)</f>
        <v>0</v>
      </c>
      <c r="LC53" s="332">
        <f>IF(LC$19-'様式３（療養者名簿）（⑤の場合）'!$BD58+1&lt;=15,IF(LC$19&gt;='様式３（療養者名簿）（⑤の場合）'!$BD58,IF(LC$19&lt;='様式３（療養者名簿）（⑤の場合）'!$BE58,1,0),0),0)</f>
        <v>0</v>
      </c>
      <c r="LD53" s="332">
        <f>IF(LD$19-'様式３（療養者名簿）（⑤の場合）'!$BD58+1&lt;=15,IF(LD$19&gt;='様式３（療養者名簿）（⑤の場合）'!$BD58,IF(LD$19&lt;='様式３（療養者名簿）（⑤の場合）'!$BE58,1,0),0),0)</f>
        <v>0</v>
      </c>
      <c r="LE53" s="332">
        <f>IF(LE$19-'様式３（療養者名簿）（⑤の場合）'!$BD58+1&lt;=15,IF(LE$19&gt;='様式３（療養者名簿）（⑤の場合）'!$BD58,IF(LE$19&lt;='様式３（療養者名簿）（⑤の場合）'!$BE58,1,0),0),0)</f>
        <v>0</v>
      </c>
      <c r="LF53" s="332">
        <f>IF(LF$19-'様式３（療養者名簿）（⑤の場合）'!$BD58+1&lt;=15,IF(LF$19&gt;='様式３（療養者名簿）（⑤の場合）'!$BD58,IF(LF$19&lt;='様式３（療養者名簿）（⑤の場合）'!$BE58,1,0),0),0)</f>
        <v>0</v>
      </c>
      <c r="LG53" s="332">
        <f>IF(LG$19-'様式３（療養者名簿）（⑤の場合）'!$BD58+1&lt;=15,IF(LG$19&gt;='様式３（療養者名簿）（⑤の場合）'!$BD58,IF(LG$19&lt;='様式３（療養者名簿）（⑤の場合）'!$BE58,1,0),0),0)</f>
        <v>0</v>
      </c>
      <c r="LH53" s="332">
        <f>IF(LH$19-'様式３（療養者名簿）（⑤の場合）'!$BD58+1&lt;=15,IF(LH$19&gt;='様式３（療養者名簿）（⑤の場合）'!$BD58,IF(LH$19&lt;='様式３（療養者名簿）（⑤の場合）'!$BE58,1,0),0),0)</f>
        <v>0</v>
      </c>
      <c r="LI53" s="332">
        <f>IF(LI$19-'様式３（療養者名簿）（⑤の場合）'!$BD58+1&lt;=15,IF(LI$19&gt;='様式３（療養者名簿）（⑤の場合）'!$BD58,IF(LI$19&lt;='様式３（療養者名簿）（⑤の場合）'!$BE58,1,0),0),0)</f>
        <v>0</v>
      </c>
      <c r="LJ53" s="332">
        <f>IF(LJ$19-'様式３（療養者名簿）（⑤の場合）'!$BD58+1&lt;=15,IF(LJ$19&gt;='様式３（療養者名簿）（⑤の場合）'!$BD58,IF(LJ$19&lt;='様式３（療養者名簿）（⑤の場合）'!$BE58,1,0),0),0)</f>
        <v>0</v>
      </c>
      <c r="LK53" s="332">
        <f>IF(LK$19-'様式３（療養者名簿）（⑤の場合）'!$BD58+1&lt;=15,IF(LK$19&gt;='様式３（療養者名簿）（⑤の場合）'!$BD58,IF(LK$19&lt;='様式３（療養者名簿）（⑤の場合）'!$BE58,1,0),0),0)</f>
        <v>0</v>
      </c>
      <c r="LL53" s="332">
        <f>IF(LL$19-'様式３（療養者名簿）（⑤の場合）'!$BD58+1&lt;=15,IF(LL$19&gt;='様式３（療養者名簿）（⑤の場合）'!$BD58,IF(LL$19&lt;='様式３（療養者名簿）（⑤の場合）'!$BE58,1,0),0),0)</f>
        <v>0</v>
      </c>
      <c r="LM53" s="332">
        <f>IF(LM$19-'様式３（療養者名簿）（⑤の場合）'!$BD58+1&lt;=15,IF(LM$19&gt;='様式３（療養者名簿）（⑤の場合）'!$BD58,IF(LM$19&lt;='様式３（療養者名簿）（⑤の場合）'!$BE58,1,0),0),0)</f>
        <v>0</v>
      </c>
      <c r="LN53" s="332">
        <f>IF(LN$19-'様式３（療養者名簿）（⑤の場合）'!$BD58+1&lt;=15,IF(LN$19&gt;='様式３（療養者名簿）（⑤の場合）'!$BD58,IF(LN$19&lt;='様式３（療養者名簿）（⑤の場合）'!$BE58,1,0),0),0)</f>
        <v>0</v>
      </c>
      <c r="LO53" s="332">
        <f>IF(LO$19-'様式３（療養者名簿）（⑤の場合）'!$BD58+1&lt;=15,IF(LO$19&gt;='様式３（療養者名簿）（⑤の場合）'!$BD58,IF(LO$19&lt;='様式３（療養者名簿）（⑤の場合）'!$BE58,1,0),0),0)</f>
        <v>0</v>
      </c>
      <c r="LP53" s="332">
        <f>IF(LP$19-'様式３（療養者名簿）（⑤の場合）'!$BD58+1&lt;=15,IF(LP$19&gt;='様式３（療養者名簿）（⑤の場合）'!$BD58,IF(LP$19&lt;='様式３（療養者名簿）（⑤の場合）'!$BE58,1,0),0),0)</f>
        <v>0</v>
      </c>
      <c r="LQ53" s="332">
        <f>IF(LQ$19-'様式３（療養者名簿）（⑤の場合）'!$BD58+1&lt;=15,IF(LQ$19&gt;='様式３（療養者名簿）（⑤の場合）'!$BD58,IF(LQ$19&lt;='様式３（療養者名簿）（⑤の場合）'!$BE58,1,0),0),0)</f>
        <v>0</v>
      </c>
      <c r="LR53" s="332">
        <f>IF(LR$19-'様式３（療養者名簿）（⑤の場合）'!$BD58+1&lt;=15,IF(LR$19&gt;='様式３（療養者名簿）（⑤の場合）'!$BD58,IF(LR$19&lt;='様式３（療養者名簿）（⑤の場合）'!$BE58,1,0),0),0)</f>
        <v>0</v>
      </c>
      <c r="LS53" s="332">
        <f>IF(LS$19-'様式３（療養者名簿）（⑤の場合）'!$BD58+1&lt;=15,IF(LS$19&gt;='様式３（療養者名簿）（⑤の場合）'!$BD58,IF(LS$19&lt;='様式３（療養者名簿）（⑤の場合）'!$BE58,1,0),0),0)</f>
        <v>0</v>
      </c>
      <c r="LT53" s="332">
        <f>IF(LT$19-'様式３（療養者名簿）（⑤の場合）'!$BD58+1&lt;=15,IF(LT$19&gt;='様式３（療養者名簿）（⑤の場合）'!$BD58,IF(LT$19&lt;='様式３（療養者名簿）（⑤の場合）'!$BE58,1,0),0),0)</f>
        <v>0</v>
      </c>
      <c r="LU53" s="332">
        <f>IF(LU$19-'様式３（療養者名簿）（⑤の場合）'!$BD58+1&lt;=15,IF(LU$19&gt;='様式３（療養者名簿）（⑤の場合）'!$BD58,IF(LU$19&lt;='様式３（療養者名簿）（⑤の場合）'!$BE58,1,0),0),0)</f>
        <v>0</v>
      </c>
      <c r="LV53" s="332">
        <f>IF(LV$19-'様式３（療養者名簿）（⑤の場合）'!$BD58+1&lt;=15,IF(LV$19&gt;='様式３（療養者名簿）（⑤の場合）'!$BD58,IF(LV$19&lt;='様式３（療養者名簿）（⑤の場合）'!$BE58,1,0),0),0)</f>
        <v>0</v>
      </c>
      <c r="LW53" s="332">
        <f>IF(LW$19-'様式３（療養者名簿）（⑤の場合）'!$BD58+1&lt;=15,IF(LW$19&gt;='様式３（療養者名簿）（⑤の場合）'!$BD58,IF(LW$19&lt;='様式３（療養者名簿）（⑤の場合）'!$BE58,1,0),0),0)</f>
        <v>0</v>
      </c>
      <c r="LX53" s="332">
        <f>IF(LX$19-'様式３（療養者名簿）（⑤の場合）'!$BD58+1&lt;=15,IF(LX$19&gt;='様式３（療養者名簿）（⑤の場合）'!$BD58,IF(LX$19&lt;='様式３（療養者名簿）（⑤の場合）'!$BE58,1,0),0),0)</f>
        <v>0</v>
      </c>
      <c r="LY53" s="332">
        <f>IF(LY$19-'様式３（療養者名簿）（⑤の場合）'!$BD58+1&lt;=15,IF(LY$19&gt;='様式３（療養者名簿）（⑤の場合）'!$BD58,IF(LY$19&lt;='様式３（療養者名簿）（⑤の場合）'!$BE58,1,0),0),0)</f>
        <v>0</v>
      </c>
      <c r="LZ53" s="332">
        <f>IF(LZ$19-'様式３（療養者名簿）（⑤の場合）'!$BD58+1&lt;=15,IF(LZ$19&gt;='様式３（療養者名簿）（⑤の場合）'!$BD58,IF(LZ$19&lt;='様式３（療養者名簿）（⑤の場合）'!$BE58,1,0),0),0)</f>
        <v>0</v>
      </c>
      <c r="MA53" s="332">
        <f>IF(MA$19-'様式３（療養者名簿）（⑤の場合）'!$BD58+1&lt;=15,IF(MA$19&gt;='様式３（療養者名簿）（⑤の場合）'!$BD58,IF(MA$19&lt;='様式３（療養者名簿）（⑤の場合）'!$BE58,1,0),0),0)</f>
        <v>0</v>
      </c>
      <c r="MB53" s="332">
        <f>IF(MB$19-'様式３（療養者名簿）（⑤の場合）'!$BD58+1&lt;=15,IF(MB$19&gt;='様式３（療養者名簿）（⑤の場合）'!$BD58,IF(MB$19&lt;='様式３（療養者名簿）（⑤の場合）'!$BE58,1,0),0),0)</f>
        <v>0</v>
      </c>
      <c r="MC53" s="332">
        <f>IF(MC$19-'様式３（療養者名簿）（⑤の場合）'!$BD58+1&lt;=15,IF(MC$19&gt;='様式３（療養者名簿）（⑤の場合）'!$BD58,IF(MC$19&lt;='様式３（療養者名簿）（⑤の場合）'!$BE58,1,0),0),0)</f>
        <v>0</v>
      </c>
      <c r="MD53" s="332">
        <f>IF(MD$19-'様式３（療養者名簿）（⑤の場合）'!$BD58+1&lt;=15,IF(MD$19&gt;='様式３（療養者名簿）（⑤の場合）'!$BD58,IF(MD$19&lt;='様式３（療養者名簿）（⑤の場合）'!$BE58,1,0),0),0)</f>
        <v>0</v>
      </c>
      <c r="ME53" s="332">
        <f>IF(ME$19-'様式３（療養者名簿）（⑤の場合）'!$BD58+1&lt;=15,IF(ME$19&gt;='様式３（療養者名簿）（⑤の場合）'!$BD58,IF(ME$19&lt;='様式３（療養者名簿）（⑤の場合）'!$BE58,1,0),0),0)</f>
        <v>0</v>
      </c>
      <c r="MF53" s="332">
        <f>IF(MF$19-'様式３（療養者名簿）（⑤の場合）'!$BD58+1&lt;=15,IF(MF$19&gt;='様式３（療養者名簿）（⑤の場合）'!$BD58,IF(MF$19&lt;='様式３（療養者名簿）（⑤の場合）'!$BE58,1,0),0),0)</f>
        <v>0</v>
      </c>
      <c r="MG53" s="332">
        <f>IF(MG$19-'様式３（療養者名簿）（⑤の場合）'!$BD58+1&lt;=15,IF(MG$19&gt;='様式３（療養者名簿）（⑤の場合）'!$BD58,IF(MG$19&lt;='様式３（療養者名簿）（⑤の場合）'!$BE58,1,0),0),0)</f>
        <v>0</v>
      </c>
      <c r="MH53" s="332">
        <f>IF(MH$19-'様式３（療養者名簿）（⑤の場合）'!$BD58+1&lt;=15,IF(MH$19&gt;='様式３（療養者名簿）（⑤の場合）'!$BD58,IF(MH$19&lt;='様式３（療養者名簿）（⑤の場合）'!$BE58,1,0),0),0)</f>
        <v>0</v>
      </c>
      <c r="MI53" s="332">
        <f>IF(MI$19-'様式３（療養者名簿）（⑤の場合）'!$BD58+1&lt;=15,IF(MI$19&gt;='様式３（療養者名簿）（⑤の場合）'!$BD58,IF(MI$19&lt;='様式３（療養者名簿）（⑤の場合）'!$BE58,1,0),0),0)</f>
        <v>0</v>
      </c>
      <c r="MJ53" s="332">
        <f>IF(MJ$19-'様式３（療養者名簿）（⑤の場合）'!$BD58+1&lt;=15,IF(MJ$19&gt;='様式３（療養者名簿）（⑤の場合）'!$BD58,IF(MJ$19&lt;='様式３（療養者名簿）（⑤の場合）'!$BE58,1,0),0),0)</f>
        <v>0</v>
      </c>
      <c r="MK53" s="332">
        <f>IF(MK$19-'様式３（療養者名簿）（⑤の場合）'!$BD58+1&lt;=15,IF(MK$19&gt;='様式３（療養者名簿）（⑤の場合）'!$BD58,IF(MK$19&lt;='様式３（療養者名簿）（⑤の場合）'!$BE58,1,0),0),0)</f>
        <v>0</v>
      </c>
      <c r="ML53" s="332">
        <f>IF(ML$19-'様式３（療養者名簿）（⑤の場合）'!$BD58+1&lt;=15,IF(ML$19&gt;='様式３（療養者名簿）（⑤の場合）'!$BD58,IF(ML$19&lt;='様式３（療養者名簿）（⑤の場合）'!$BE58,1,0),0),0)</f>
        <v>0</v>
      </c>
      <c r="MM53" s="332">
        <f>IF(MM$19-'様式３（療養者名簿）（⑤の場合）'!$BD58+1&lt;=15,IF(MM$19&gt;='様式３（療養者名簿）（⑤の場合）'!$BD58,IF(MM$19&lt;='様式３（療養者名簿）（⑤の場合）'!$BE58,1,0),0),0)</f>
        <v>0</v>
      </c>
      <c r="MN53" s="332">
        <f>IF(MN$19-'様式３（療養者名簿）（⑤の場合）'!$BD58+1&lt;=15,IF(MN$19&gt;='様式３（療養者名簿）（⑤の場合）'!$BD58,IF(MN$19&lt;='様式３（療養者名簿）（⑤の場合）'!$BE58,1,0),0),0)</f>
        <v>0</v>
      </c>
      <c r="MO53" s="332">
        <f>IF(MO$19-'様式３（療養者名簿）（⑤の場合）'!$BD58+1&lt;=15,IF(MO$19&gt;='様式３（療養者名簿）（⑤の場合）'!$BD58,IF(MO$19&lt;='様式３（療養者名簿）（⑤の場合）'!$BE58,1,0),0),0)</f>
        <v>0</v>
      </c>
      <c r="MP53" s="332">
        <f>IF(MP$19-'様式３（療養者名簿）（⑤の場合）'!$BD58+1&lt;=15,IF(MP$19&gt;='様式３（療養者名簿）（⑤の場合）'!$BD58,IF(MP$19&lt;='様式３（療養者名簿）（⑤の場合）'!$BE58,1,0),0),0)</f>
        <v>0</v>
      </c>
      <c r="MQ53" s="332">
        <f>IF(MQ$19-'様式３（療養者名簿）（⑤の場合）'!$BD58+1&lt;=15,IF(MQ$19&gt;='様式３（療養者名簿）（⑤の場合）'!$BD58,IF(MQ$19&lt;='様式３（療養者名簿）（⑤の場合）'!$BE58,1,0),0),0)</f>
        <v>0</v>
      </c>
      <c r="MR53" s="332">
        <f>IF(MR$19-'様式３（療養者名簿）（⑤の場合）'!$BD58+1&lt;=15,IF(MR$19&gt;='様式３（療養者名簿）（⑤の場合）'!$BD58,IF(MR$19&lt;='様式３（療養者名簿）（⑤の場合）'!$BE58,1,0),0),0)</f>
        <v>0</v>
      </c>
      <c r="MS53" s="332">
        <f>IF(MS$19-'様式３（療養者名簿）（⑤の場合）'!$BD58+1&lt;=15,IF(MS$19&gt;='様式３（療養者名簿）（⑤の場合）'!$BD58,IF(MS$19&lt;='様式３（療養者名簿）（⑤の場合）'!$BE58,1,0),0),0)</f>
        <v>0</v>
      </c>
      <c r="MT53" s="332">
        <f>IF(MT$19-'様式３（療養者名簿）（⑤の場合）'!$BD58+1&lt;=15,IF(MT$19&gt;='様式３（療養者名簿）（⑤の場合）'!$BD58,IF(MT$19&lt;='様式３（療養者名簿）（⑤の場合）'!$BE58,1,0),0),0)</f>
        <v>0</v>
      </c>
      <c r="MU53" s="332">
        <f>IF(MU$19-'様式３（療養者名簿）（⑤の場合）'!$BD58+1&lt;=15,IF(MU$19&gt;='様式３（療養者名簿）（⑤の場合）'!$BD58,IF(MU$19&lt;='様式３（療養者名簿）（⑤の場合）'!$BE58,1,0),0),0)</f>
        <v>0</v>
      </c>
      <c r="MV53" s="332">
        <f>IF(MV$19-'様式３（療養者名簿）（⑤の場合）'!$BD58+1&lt;=15,IF(MV$19&gt;='様式３（療養者名簿）（⑤の場合）'!$BD58,IF(MV$19&lt;='様式３（療養者名簿）（⑤の場合）'!$BE58,1,0),0),0)</f>
        <v>0</v>
      </c>
      <c r="MW53" s="332">
        <f>IF(MW$19-'様式３（療養者名簿）（⑤の場合）'!$BD58+1&lt;=15,IF(MW$19&gt;='様式３（療養者名簿）（⑤の場合）'!$BD58,IF(MW$19&lt;='様式３（療養者名簿）（⑤の場合）'!$BE58,1,0),0),0)</f>
        <v>0</v>
      </c>
      <c r="MX53" s="332">
        <f>IF(MX$19-'様式３（療養者名簿）（⑤の場合）'!$BD58+1&lt;=15,IF(MX$19&gt;='様式３（療養者名簿）（⑤の場合）'!$BD58,IF(MX$19&lt;='様式３（療養者名簿）（⑤の場合）'!$BE58,1,0),0),0)</f>
        <v>0</v>
      </c>
      <c r="MY53" s="332">
        <f>IF(MY$19-'様式３（療養者名簿）（⑤の場合）'!$BD58+1&lt;=15,IF(MY$19&gt;='様式３（療養者名簿）（⑤の場合）'!$BD58,IF(MY$19&lt;='様式３（療養者名簿）（⑤の場合）'!$BE58,1,0),0),0)</f>
        <v>0</v>
      </c>
      <c r="MZ53" s="332">
        <f>IF(MZ$19-'様式３（療養者名簿）（⑤の場合）'!$BD58+1&lt;=15,IF(MZ$19&gt;='様式３（療養者名簿）（⑤の場合）'!$BD58,IF(MZ$19&lt;='様式３（療養者名簿）（⑤の場合）'!$BE58,1,0),0),0)</f>
        <v>0</v>
      </c>
      <c r="NA53" s="332">
        <f>IF(NA$19-'様式３（療養者名簿）（⑤の場合）'!$BD58+1&lt;=15,IF(NA$19&gt;='様式３（療養者名簿）（⑤の場合）'!$BD58,IF(NA$19&lt;='様式３（療養者名簿）（⑤の場合）'!$BE58,1,0),0),0)</f>
        <v>0</v>
      </c>
      <c r="NB53" s="332">
        <f>IF(NB$19-'様式３（療養者名簿）（⑤の場合）'!$BD58+1&lt;=15,IF(NB$19&gt;='様式３（療養者名簿）（⑤の場合）'!$BD58,IF(NB$19&lt;='様式３（療養者名簿）（⑤の場合）'!$BE58,1,0),0),0)</f>
        <v>0</v>
      </c>
      <c r="NC53" s="225">
        <f>IF(NC$19-'様式３（療養者名簿）（⑤の場合）'!$BD58+1&lt;=15,IF(NC$19&gt;='様式３（療養者名簿）（⑤の場合）'!$BD58,IF(NC$19&lt;='様式３（療養者名簿）（⑤の場合）'!$BE58,1,0),0),0)</f>
        <v>0</v>
      </c>
      <c r="ND53" s="225">
        <f>IF(ND$19-'様式３（療養者名簿）（⑤の場合）'!$BD58+1&lt;=15,IF(ND$19&gt;='様式３（療養者名簿）（⑤の場合）'!$BD58,IF(ND$19&lt;='様式３（療養者名簿）（⑤の場合）'!$BE58,1,0),0),0)</f>
        <v>0</v>
      </c>
      <c r="NE53" s="225">
        <f>IF(NE$19-'様式３（療養者名簿）（⑤の場合）'!$BD58+1&lt;=15,IF(NE$19&gt;='様式３（療養者名簿）（⑤の場合）'!$BD58,IF(NE$19&lt;='様式３（療養者名簿）（⑤の場合）'!$BE58,1,0),0),0)</f>
        <v>0</v>
      </c>
      <c r="NF53" s="225">
        <f>IF(NF$19-'様式３（療養者名簿）（⑤の場合）'!$BD58+1&lt;=15,IF(NF$19&gt;='様式３（療養者名簿）（⑤の場合）'!$BD58,IF(NF$19&lt;='様式３（療養者名簿）（⑤の場合）'!$BE58,1,0),0),0)</f>
        <v>0</v>
      </c>
      <c r="NG53" s="225">
        <f>IF(NG$19-'様式３（療養者名簿）（⑤の場合）'!$BD58+1&lt;=15,IF(NG$19&gt;='様式３（療養者名簿）（⑤の場合）'!$BD58,IF(NG$19&lt;='様式３（療養者名簿）（⑤の場合）'!$BE58,1,0),0),0)</f>
        <v>0</v>
      </c>
      <c r="NH53" s="225">
        <f>IF(NH$19-'様式３（療養者名簿）（⑤の場合）'!$BD58+1&lt;=15,IF(NH$19&gt;='様式３（療養者名簿）（⑤の場合）'!$BD58,IF(NH$19&lt;='様式３（療養者名簿）（⑤の場合）'!$BE58,1,0),0),0)</f>
        <v>0</v>
      </c>
      <c r="NI53" s="225">
        <f>IF(NI$19-'様式３（療養者名簿）（⑤の場合）'!$BD58+1&lt;=15,IF(NI$19&gt;='様式３（療養者名簿）（⑤の場合）'!$BD58,IF(NI$19&lt;='様式３（療養者名簿）（⑤の場合）'!$BE58,1,0),0),0)</f>
        <v>0</v>
      </c>
      <c r="NJ53" s="225">
        <f>IF(NJ$19-'様式３（療養者名簿）（⑤の場合）'!$BD58+1&lt;=15,IF(NJ$19&gt;='様式３（療養者名簿）（⑤の場合）'!$BD58,IF(NJ$19&lt;='様式３（療養者名簿）（⑤の場合）'!$BE58,1,0),0),0)</f>
        <v>0</v>
      </c>
      <c r="NK53" s="225">
        <f>IF(NK$19-'様式３（療養者名簿）（⑤の場合）'!$BD58+1&lt;=15,IF(NK$19&gt;='様式３（療養者名簿）（⑤の場合）'!$BD58,IF(NK$19&lt;='様式３（療養者名簿）（⑤の場合）'!$BE58,1,0),0),0)</f>
        <v>0</v>
      </c>
      <c r="NL53" s="225">
        <f>IF(NL$19-'様式３（療養者名簿）（⑤の場合）'!$BD58+1&lt;=15,IF(NL$19&gt;='様式３（療養者名簿）（⑤の場合）'!$BD58,IF(NL$19&lt;='様式３（療養者名簿）（⑤の場合）'!$BE58,1,0),0),0)</f>
        <v>0</v>
      </c>
      <c r="NM53" s="225">
        <f>IF(NM$19-'様式３（療養者名簿）（⑤の場合）'!$BD58+1&lt;=15,IF(NM$19&gt;='様式３（療養者名簿）（⑤の場合）'!$BD58,IF(NM$19&lt;='様式３（療養者名簿）（⑤の場合）'!$BE58,1,0),0),0)</f>
        <v>0</v>
      </c>
      <c r="NN53" s="225">
        <f>IF(NN$19-'様式３（療養者名簿）（⑤の場合）'!$BD58+1&lt;=15,IF(NN$19&gt;='様式３（療養者名簿）（⑤の場合）'!$BD58,IF(NN$19&lt;='様式３（療養者名簿）（⑤の場合）'!$BE58,1,0),0),0)</f>
        <v>0</v>
      </c>
      <c r="NO53" s="225">
        <f>IF(NO$19-'様式３（療養者名簿）（⑤の場合）'!$BD58+1&lt;=15,IF(NO$19&gt;='様式３（療養者名簿）（⑤の場合）'!$BD58,IF(NO$19&lt;='様式３（療養者名簿）（⑤の場合）'!$BE58,1,0),0),0)</f>
        <v>0</v>
      </c>
      <c r="NP53" s="225">
        <f>IF(NP$19-'様式３（療養者名簿）（⑤の場合）'!$BD58+1&lt;=15,IF(NP$19&gt;='様式３（療養者名簿）（⑤の場合）'!$BD58,IF(NP$19&lt;='様式３（療養者名簿）（⑤の場合）'!$BE58,1,0),0),0)</f>
        <v>0</v>
      </c>
      <c r="NQ53" s="225">
        <f>IF(NQ$19-'様式３（療養者名簿）（⑤の場合）'!$BD58+1&lt;=15,IF(NQ$19&gt;='様式３（療養者名簿）（⑤の場合）'!$BD58,IF(NQ$19&lt;='様式３（療養者名簿）（⑤の場合）'!$BE58,1,0),0),0)</f>
        <v>0</v>
      </c>
      <c r="NR53" s="225">
        <f>IF(NR$19-'様式３（療養者名簿）（⑤の場合）'!$BD58+1&lt;=15,IF(NR$19&gt;='様式３（療養者名簿）（⑤の場合）'!$BD58,IF(NR$19&lt;='様式３（療養者名簿）（⑤の場合）'!$BE58,1,0),0),0)</f>
        <v>0</v>
      </c>
      <c r="NS53" s="225">
        <f>IF(NS$19-'様式３（療養者名簿）（⑤の場合）'!$BD58+1&lt;=15,IF(NS$19&gt;='様式３（療養者名簿）（⑤の場合）'!$BD58,IF(NS$19&lt;='様式３（療養者名簿）（⑤の場合）'!$BE58,1,0),0),0)</f>
        <v>0</v>
      </c>
      <c r="NT53" s="225">
        <f>IF(NT$19-'様式３（療養者名簿）（⑤の場合）'!$BD58+1&lt;=15,IF(NT$19&gt;='様式３（療養者名簿）（⑤の場合）'!$BD58,IF(NT$19&lt;='様式３（療養者名簿）（⑤の場合）'!$BE58,1,0),0),0)</f>
        <v>0</v>
      </c>
      <c r="NU53" s="225">
        <f>IF(NU$19-'様式３（療養者名簿）（⑤の場合）'!$BD58+1&lt;=15,IF(NU$19&gt;='様式３（療養者名簿）（⑤の場合）'!$BD58,IF(NU$19&lt;='様式３（療養者名簿）（⑤の場合）'!$BE58,1,0),0),0)</f>
        <v>0</v>
      </c>
      <c r="NV53" s="225">
        <f>IF(NV$19-'様式３（療養者名簿）（⑤の場合）'!$BD58+1&lt;=15,IF(NV$19&gt;='様式３（療養者名簿）（⑤の場合）'!$BD58,IF(NV$19&lt;='様式３（療養者名簿）（⑤の場合）'!$BE58,1,0),0),0)</f>
        <v>0</v>
      </c>
      <c r="NW53" s="225">
        <f>IF(NW$19-'様式３（療養者名簿）（⑤の場合）'!$BD58+1&lt;=15,IF(NW$19&gt;='様式３（療養者名簿）（⑤の場合）'!$BD58,IF(NW$19&lt;='様式３（療養者名簿）（⑤の場合）'!$BE58,1,0),0),0)</f>
        <v>0</v>
      </c>
      <c r="NX53" s="225">
        <f>IF(NX$19-'様式３（療養者名簿）（⑤の場合）'!$BD58+1&lt;=15,IF(NX$19&gt;='様式３（療養者名簿）（⑤の場合）'!$BD58,IF(NX$19&lt;='様式３（療養者名簿）（⑤の場合）'!$BE58,1,0),0),0)</f>
        <v>0</v>
      </c>
      <c r="NY53" s="225">
        <f>IF(NY$19-'様式３（療養者名簿）（⑤の場合）'!$BD58+1&lt;=15,IF(NY$19&gt;='様式３（療養者名簿）（⑤の場合）'!$BD58,IF(NY$19&lt;='様式３（療養者名簿）（⑤の場合）'!$BE58,1,0),0),0)</f>
        <v>0</v>
      </c>
      <c r="NZ53" s="225">
        <f>IF(NZ$19-'様式３（療養者名簿）（⑤の場合）'!$BD58+1&lt;=15,IF(NZ$19&gt;='様式３（療養者名簿）（⑤の場合）'!$BD58,IF(NZ$19&lt;='様式３（療養者名簿）（⑤の場合）'!$BE58,1,0),0),0)</f>
        <v>0</v>
      </c>
      <c r="OA53" s="225">
        <f>IF(OA$19-'様式３（療養者名簿）（⑤の場合）'!$BD58+1&lt;=15,IF(OA$19&gt;='様式３（療養者名簿）（⑤の場合）'!$BD58,IF(OA$19&lt;='様式３（療養者名簿）（⑤の場合）'!$BE58,1,0),0),0)</f>
        <v>0</v>
      </c>
      <c r="OB53" s="225">
        <f>IF(OB$19-'様式３（療養者名簿）（⑤の場合）'!$BD58+1&lt;=15,IF(OB$19&gt;='様式３（療養者名簿）（⑤の場合）'!$BD58,IF(OB$19&lt;='様式３（療養者名簿）（⑤の場合）'!$BE58,1,0),0),0)</f>
        <v>0</v>
      </c>
      <c r="OC53" s="225">
        <f>IF(OC$19-'様式３（療養者名簿）（⑤の場合）'!$BD58+1&lt;=15,IF(OC$19&gt;='様式３（療養者名簿）（⑤の場合）'!$BD58,IF(OC$19&lt;='様式３（療養者名簿）（⑤の場合）'!$BE58,1,0),0),0)</f>
        <v>0</v>
      </c>
      <c r="OD53" s="225">
        <f>IF(OD$19-'様式３（療養者名簿）（⑤の場合）'!$BD58+1&lt;=15,IF(OD$19&gt;='様式３（療養者名簿）（⑤の場合）'!$BD58,IF(OD$19&lt;='様式３（療養者名簿）（⑤の場合）'!$BE58,1,0),0),0)</f>
        <v>0</v>
      </c>
      <c r="OE53" s="225">
        <f>IF(OE$19-'様式３（療養者名簿）（⑤の場合）'!$BD58+1&lt;=15,IF(OE$19&gt;='様式３（療養者名簿）（⑤の場合）'!$BD58,IF(OE$19&lt;='様式３（療養者名簿）（⑤の場合）'!$BE58,1,0),0),0)</f>
        <v>0</v>
      </c>
      <c r="OF53" s="225">
        <f>IF(OF$19-'様式３（療養者名簿）（⑤の場合）'!$BD58+1&lt;=15,IF(OF$19&gt;='様式３（療養者名簿）（⑤の場合）'!$BD58,IF(OF$19&lt;='様式３（療養者名簿）（⑤の場合）'!$BE58,1,0),0),0)</f>
        <v>0</v>
      </c>
      <c r="OG53" s="225">
        <f>IF(OG$19-'様式３（療養者名簿）（⑤の場合）'!$BD58+1&lt;=15,IF(OG$19&gt;='様式３（療養者名簿）（⑤の場合）'!$BD58,IF(OG$19&lt;='様式３（療養者名簿）（⑤の場合）'!$BE58,1,0),0),0)</f>
        <v>0</v>
      </c>
      <c r="OH53" s="225">
        <f>IF(OH$19-'様式３（療養者名簿）（⑤の場合）'!$BD58+1&lt;=15,IF(OH$19&gt;='様式３（療養者名簿）（⑤の場合）'!$BD58,IF(OH$19&lt;='様式３（療養者名簿）（⑤の場合）'!$BE58,1,0),0),0)</f>
        <v>0</v>
      </c>
      <c r="OI53" s="225">
        <f>IF(OI$19-'様式３（療養者名簿）（⑤の場合）'!$BD58+1&lt;=15,IF(OI$19&gt;='様式３（療養者名簿）（⑤の場合）'!$BD58,IF(OI$19&lt;='様式３（療養者名簿）（⑤の場合）'!$BE58,1,0),0),0)</f>
        <v>0</v>
      </c>
      <c r="OJ53" s="225">
        <f>IF(OJ$19-'様式３（療養者名簿）（⑤の場合）'!$BD58+1&lt;=15,IF(OJ$19&gt;='様式３（療養者名簿）（⑤の場合）'!$BD58,IF(OJ$19&lt;='様式３（療養者名簿）（⑤の場合）'!$BE58,1,0),0),0)</f>
        <v>0</v>
      </c>
      <c r="OK53" s="225">
        <f>IF(OK$19-'様式３（療養者名簿）（⑤の場合）'!$BD58+1&lt;=15,IF(OK$19&gt;='様式３（療養者名簿）（⑤の場合）'!$BD58,IF(OK$19&lt;='様式３（療養者名簿）（⑤の場合）'!$BE58,1,0),0),0)</f>
        <v>0</v>
      </c>
      <c r="OL53" s="225">
        <f>IF(OL$19-'様式３（療養者名簿）（⑤の場合）'!$BD58+1&lt;=15,IF(OL$19&gt;='様式３（療養者名簿）（⑤の場合）'!$BD58,IF(OL$19&lt;='様式３（療養者名簿）（⑤の場合）'!$BE58,1,0),0),0)</f>
        <v>0</v>
      </c>
      <c r="OM53" s="225">
        <f>IF(OM$19-'様式３（療養者名簿）（⑤の場合）'!$BD58+1&lt;=15,IF(OM$19&gt;='様式３（療養者名簿）（⑤の場合）'!$BD58,IF(OM$19&lt;='様式３（療養者名簿）（⑤の場合）'!$BE58,1,0),0),0)</f>
        <v>0</v>
      </c>
      <c r="ON53" s="225">
        <f>IF(ON$19-'様式３（療養者名簿）（⑤の場合）'!$BD58+1&lt;=15,IF(ON$19&gt;='様式３（療養者名簿）（⑤の場合）'!$BD58,IF(ON$19&lt;='様式３（療養者名簿）（⑤の場合）'!$BE58,1,0),0),0)</f>
        <v>0</v>
      </c>
      <c r="OO53" s="225">
        <f>IF(OO$19-'様式３（療養者名簿）（⑤の場合）'!$BD58+1&lt;=15,IF(OO$19&gt;='様式３（療養者名簿）（⑤の場合）'!$BD58,IF(OO$19&lt;='様式３（療養者名簿）（⑤の場合）'!$BE58,1,0),0),0)</f>
        <v>0</v>
      </c>
      <c r="OP53" s="225">
        <f>IF(OP$19-'様式３（療養者名簿）（⑤の場合）'!$BD58+1&lt;=15,IF(OP$19&gt;='様式３（療養者名簿）（⑤の場合）'!$BD58,IF(OP$19&lt;='様式３（療養者名簿）（⑤の場合）'!$BE58,1,0),0),0)</f>
        <v>0</v>
      </c>
      <c r="OQ53" s="225">
        <f>IF(OQ$19-'様式３（療養者名簿）（⑤の場合）'!$BD58+1&lt;=15,IF(OQ$19&gt;='様式３（療養者名簿）（⑤の場合）'!$BD58,IF(OQ$19&lt;='様式３（療養者名簿）（⑤の場合）'!$BE58,1,0),0),0)</f>
        <v>0</v>
      </c>
      <c r="OR53" s="225">
        <f>IF(OR$19-'様式３（療養者名簿）（⑤の場合）'!$BD58+1&lt;=15,IF(OR$19&gt;='様式３（療養者名簿）（⑤の場合）'!$BD58,IF(OR$19&lt;='様式３（療養者名簿）（⑤の場合）'!$BE58,1,0),0),0)</f>
        <v>0</v>
      </c>
      <c r="OS53" s="225">
        <f>IF(OS$19-'様式３（療養者名簿）（⑤の場合）'!$BD58+1&lt;=15,IF(OS$19&gt;='様式３（療養者名簿）（⑤の場合）'!$BD58,IF(OS$19&lt;='様式３（療養者名簿）（⑤の場合）'!$BE58,1,0),0),0)</f>
        <v>0</v>
      </c>
      <c r="OT53" s="225">
        <f>IF(OT$19-'様式３（療養者名簿）（⑤の場合）'!$BD58+1&lt;=15,IF(OT$19&gt;='様式３（療養者名簿）（⑤の場合）'!$BD58,IF(OT$19&lt;='様式３（療養者名簿）（⑤の場合）'!$BE58,1,0),0),0)</f>
        <v>0</v>
      </c>
      <c r="OU53" s="225">
        <f>IF(OU$19-'様式３（療養者名簿）（⑤の場合）'!$BD58+1&lt;=15,IF(OU$19&gt;='様式３（療養者名簿）（⑤の場合）'!$BD58,IF(OU$19&lt;='様式３（療養者名簿）（⑤の場合）'!$BE58,1,0),0),0)</f>
        <v>0</v>
      </c>
      <c r="OV53" s="225">
        <f>IF(OV$19-'様式３（療養者名簿）（⑤の場合）'!$BD58+1&lt;=15,IF(OV$19&gt;='様式３（療養者名簿）（⑤の場合）'!$BD58,IF(OV$19&lt;='様式３（療養者名簿）（⑤の場合）'!$BE58,1,0),0),0)</f>
        <v>0</v>
      </c>
      <c r="OW53" s="225">
        <f>IF(OW$19-'様式３（療養者名簿）（⑤の場合）'!$BD58+1&lt;=15,IF(OW$19&gt;='様式３（療養者名簿）（⑤の場合）'!$BD58,IF(OW$19&lt;='様式３（療養者名簿）（⑤の場合）'!$BE58,1,0),0),0)</f>
        <v>0</v>
      </c>
      <c r="OX53" s="225">
        <f>IF(OX$19-'様式３（療養者名簿）（⑤の場合）'!$BD58+1&lt;=15,IF(OX$19&gt;='様式３（療養者名簿）（⑤の場合）'!$BD58,IF(OX$19&lt;='様式３（療養者名簿）（⑤の場合）'!$BE58,1,0),0),0)</f>
        <v>0</v>
      </c>
      <c r="OY53" s="225">
        <f>IF(OY$19-'様式３（療養者名簿）（⑤の場合）'!$BD58+1&lt;=15,IF(OY$19&gt;='様式３（療養者名簿）（⑤の場合）'!$BD58,IF(OY$19&lt;='様式３（療養者名簿）（⑤の場合）'!$BE58,1,0),0),0)</f>
        <v>0</v>
      </c>
      <c r="OZ53" s="225">
        <f>IF(OZ$19-'様式３（療養者名簿）（⑤の場合）'!$BD58+1&lt;=15,IF(OZ$19&gt;='様式３（療養者名簿）（⑤の場合）'!$BD58,IF(OZ$19&lt;='様式３（療養者名簿）（⑤の場合）'!$BE58,1,0),0),0)</f>
        <v>0</v>
      </c>
      <c r="PA53" s="225">
        <f>IF(PA$19-'様式３（療養者名簿）（⑤の場合）'!$BD58+1&lt;=15,IF(PA$19&gt;='様式３（療養者名簿）（⑤の場合）'!$BD58,IF(PA$19&lt;='様式３（療養者名簿）（⑤の場合）'!$BE58,1,0),0),0)</f>
        <v>0</v>
      </c>
      <c r="PB53" s="225">
        <f>IF(PB$19-'様式３（療養者名簿）（⑤の場合）'!$BD58+1&lt;=15,IF(PB$19&gt;='様式３（療養者名簿）（⑤の場合）'!$BD58,IF(PB$19&lt;='様式３（療養者名簿）（⑤の場合）'!$BE58,1,0),0),0)</f>
        <v>0</v>
      </c>
      <c r="PC53" s="225">
        <f>IF(PC$19-'様式３（療養者名簿）（⑤の場合）'!$BD58+1&lt;=15,IF(PC$19&gt;='様式３（療養者名簿）（⑤の場合）'!$BD58,IF(PC$19&lt;='様式３（療養者名簿）（⑤の場合）'!$BE58,1,0),0),0)</f>
        <v>0</v>
      </c>
      <c r="PD53" s="225">
        <f>IF(PD$19-'様式３（療養者名簿）（⑤の場合）'!$BD58+1&lt;=15,IF(PD$19&gt;='様式３（療養者名簿）（⑤の場合）'!$BD58,IF(PD$19&lt;='様式３（療養者名簿）（⑤の場合）'!$BE58,1,0),0),0)</f>
        <v>0</v>
      </c>
      <c r="PE53" s="225">
        <f>IF(PE$19-'様式３（療養者名簿）（⑤の場合）'!$BD58+1&lt;=15,IF(PE$19&gt;='様式３（療養者名簿）（⑤の場合）'!$BD58,IF(PE$19&lt;='様式３（療養者名簿）（⑤の場合）'!$BE58,1,0),0),0)</f>
        <v>0</v>
      </c>
      <c r="PF53" s="225">
        <f>IF(PF$19-'様式３（療養者名簿）（⑤の場合）'!$BD58+1&lt;=15,IF(PF$19&gt;='様式３（療養者名簿）（⑤の場合）'!$BD58,IF(PF$19&lt;='様式３（療養者名簿）（⑤の場合）'!$BE58,1,0),0),0)</f>
        <v>0</v>
      </c>
      <c r="PG53" s="225">
        <f>IF(PG$19-'様式３（療養者名簿）（⑤の場合）'!$BD58+1&lt;=15,IF(PG$19&gt;='様式３（療養者名簿）（⑤の場合）'!$BD58,IF(PG$19&lt;='様式３（療養者名簿）（⑤の場合）'!$BE58,1,0),0),0)</f>
        <v>0</v>
      </c>
      <c r="PH53" s="225">
        <f>IF(PH$19-'様式３（療養者名簿）（⑤の場合）'!$BD58+1&lt;=15,IF(PH$19&gt;='様式３（療養者名簿）（⑤の場合）'!$BD58,IF(PH$19&lt;='様式３（療養者名簿）（⑤の場合）'!$BE58,1,0),0),0)</f>
        <v>0</v>
      </c>
      <c r="PI53" s="225">
        <f>IF(PI$19-'様式３（療養者名簿）（⑤の場合）'!$BD58+1&lt;=15,IF(PI$19&gt;='様式３（療養者名簿）（⑤の場合）'!$BD58,IF(PI$19&lt;='様式３（療養者名簿）（⑤の場合）'!$BE58,1,0),0),0)</f>
        <v>0</v>
      </c>
      <c r="PJ53" s="225">
        <f>IF(PJ$19-'様式３（療養者名簿）（⑤の場合）'!$BD58+1&lt;=15,IF(PJ$19&gt;='様式３（療養者名簿）（⑤の場合）'!$BD58,IF(PJ$19&lt;='様式３（療養者名簿）（⑤の場合）'!$BE58,1,0),0),0)</f>
        <v>0</v>
      </c>
      <c r="PK53" s="225">
        <f>IF(PK$19-'様式３（療養者名簿）（⑤の場合）'!$BD58+1&lt;=15,IF(PK$19&gt;='様式３（療養者名簿）（⑤の場合）'!$BD58,IF(PK$19&lt;='様式３（療養者名簿）（⑤の場合）'!$BE58,1,0),0),0)</f>
        <v>0</v>
      </c>
      <c r="PL53" s="225">
        <f>IF(PL$19-'様式３（療養者名簿）（⑤の場合）'!$BD58+1&lt;=15,IF(PL$19&gt;='様式３（療養者名簿）（⑤の場合）'!$BD58,IF(PL$19&lt;='様式３（療養者名簿）（⑤の場合）'!$BE58,1,0),0),0)</f>
        <v>0</v>
      </c>
      <c r="PM53" s="225">
        <f>IF(PM$19-'様式３（療養者名簿）（⑤の場合）'!$BD58+1&lt;=15,IF(PM$19&gt;='様式３（療養者名簿）（⑤の場合）'!$BD58,IF(PM$19&lt;='様式３（療養者名簿）（⑤の場合）'!$BE58,1,0),0),0)</f>
        <v>0</v>
      </c>
      <c r="PN53" s="225">
        <f>IF(PN$19-'様式３（療養者名簿）（⑤の場合）'!$BD58+1&lt;=15,IF(PN$19&gt;='様式３（療養者名簿）（⑤の場合）'!$BD58,IF(PN$19&lt;='様式３（療養者名簿）（⑤の場合）'!$BE58,1,0),0),0)</f>
        <v>0</v>
      </c>
      <c r="PO53" s="225">
        <f>IF(PO$19-'様式３（療養者名簿）（⑤の場合）'!$BD58+1&lt;=15,IF(PO$19&gt;='様式３（療養者名簿）（⑤の場合）'!$BD58,IF(PO$19&lt;='様式３（療養者名簿）（⑤の場合）'!$BE58,1,0),0),0)</f>
        <v>0</v>
      </c>
      <c r="PP53" s="225">
        <f>IF(PP$19-'様式３（療養者名簿）（⑤の場合）'!$BD58+1&lt;=15,IF(PP$19&gt;='様式３（療養者名簿）（⑤の場合）'!$BD58,IF(PP$19&lt;='様式３（療養者名簿）（⑤の場合）'!$BE58,1,0),0),0)</f>
        <v>0</v>
      </c>
      <c r="PQ53" s="225">
        <f>IF(PQ$19-'様式３（療養者名簿）（⑤の場合）'!$BD58+1&lt;=15,IF(PQ$19&gt;='様式３（療養者名簿）（⑤の場合）'!$BD58,IF(PQ$19&lt;='様式３（療養者名簿）（⑤の場合）'!$BE58,1,0),0),0)</f>
        <v>0</v>
      </c>
      <c r="PR53" s="225">
        <f>IF(PR$19-'様式３（療養者名簿）（⑤の場合）'!$BD58+1&lt;=15,IF(PR$19&gt;='様式３（療養者名簿）（⑤の場合）'!$BD58,IF(PR$19&lt;='様式３（療養者名簿）（⑤の場合）'!$BE58,1,0),0),0)</f>
        <v>0</v>
      </c>
      <c r="PS53" s="225">
        <f>IF(PS$19-'様式３（療養者名簿）（⑤の場合）'!$BD58+1&lt;=15,IF(PS$19&gt;='様式３（療養者名簿）（⑤の場合）'!$BD58,IF(PS$19&lt;='様式３（療養者名簿）（⑤の場合）'!$BE58,1,0),0),0)</f>
        <v>0</v>
      </c>
      <c r="PT53" s="225">
        <f>IF(PT$19-'様式３（療養者名簿）（⑤の場合）'!$BD58+1&lt;=15,IF(PT$19&gt;='様式３（療養者名簿）（⑤の場合）'!$BD58,IF(PT$19&lt;='様式３（療養者名簿）（⑤の場合）'!$BE58,1,0),0),0)</f>
        <v>0</v>
      </c>
      <c r="PU53" s="225">
        <f>IF(PU$19-'様式３（療養者名簿）（⑤の場合）'!$BD58+1&lt;=15,IF(PU$19&gt;='様式３（療養者名簿）（⑤の場合）'!$BD58,IF(PU$19&lt;='様式３（療養者名簿）（⑤の場合）'!$BE58,1,0),0),0)</f>
        <v>0</v>
      </c>
      <c r="PV53" s="225">
        <f>IF(PV$19-'様式３（療養者名簿）（⑤の場合）'!$BD58+1&lt;=15,IF(PV$19&gt;='様式３（療養者名簿）（⑤の場合）'!$BD58,IF(PV$19&lt;='様式３（療養者名簿）（⑤の場合）'!$BE58,1,0),0),0)</f>
        <v>0</v>
      </c>
      <c r="PW53" s="225">
        <f>IF(PW$19-'様式３（療養者名簿）（⑤の場合）'!$BD58+1&lt;=15,IF(PW$19&gt;='様式３（療養者名簿）（⑤の場合）'!$BD58,IF(PW$19&lt;='様式３（療養者名簿）（⑤の場合）'!$BE58,1,0),0),0)</f>
        <v>0</v>
      </c>
      <c r="PX53" s="225">
        <f>IF(PX$19-'様式３（療養者名簿）（⑤の場合）'!$BD58+1&lt;=15,IF(PX$19&gt;='様式３（療養者名簿）（⑤の場合）'!$BD58,IF(PX$19&lt;='様式３（療養者名簿）（⑤の場合）'!$BE58,1,0),0),0)</f>
        <v>0</v>
      </c>
      <c r="PY53" s="225">
        <f>IF(PY$19-'様式３（療養者名簿）（⑤の場合）'!$BD58+1&lt;=15,IF(PY$19&gt;='様式３（療養者名簿）（⑤の場合）'!$BD58,IF(PY$19&lt;='様式３（療養者名簿）（⑤の場合）'!$BE58,1,0),0),0)</f>
        <v>0</v>
      </c>
      <c r="PZ53" s="225">
        <f>IF(PZ$19-'様式３（療養者名簿）（⑤の場合）'!$BD58+1&lt;=15,IF(PZ$19&gt;='様式３（療養者名簿）（⑤の場合）'!$BD58,IF(PZ$19&lt;='様式３（療養者名簿）（⑤の場合）'!$BE58,1,0),0),0)</f>
        <v>0</v>
      </c>
      <c r="QA53" s="225">
        <f>IF(QA$19-'様式３（療養者名簿）（⑤の場合）'!$BD58+1&lt;=15,IF(QA$19&gt;='様式３（療養者名簿）（⑤の場合）'!$BD58,IF(QA$19&lt;='様式３（療養者名簿）（⑤の場合）'!$BE58,1,0),0),0)</f>
        <v>0</v>
      </c>
      <c r="QB53" s="225">
        <f>IF(QB$19-'様式３（療養者名簿）（⑤の場合）'!$BD58+1&lt;=15,IF(QB$19&gt;='様式３（療養者名簿）（⑤の場合）'!$BD58,IF(QB$19&lt;='様式３（療養者名簿）（⑤の場合）'!$BE58,1,0),0),0)</f>
        <v>0</v>
      </c>
      <c r="QC53" s="225">
        <f>IF(QC$19-'様式３（療養者名簿）（⑤の場合）'!$BD58+1&lt;=15,IF(QC$19&gt;='様式３（療養者名簿）（⑤の場合）'!$BD58,IF(QC$19&lt;='様式３（療養者名簿）（⑤の場合）'!$BE58,1,0),0),0)</f>
        <v>0</v>
      </c>
      <c r="QD53" s="225">
        <f>IF(QD$19-'様式３（療養者名簿）（⑤の場合）'!$BD58+1&lt;=15,IF(QD$19&gt;='様式３（療養者名簿）（⑤の場合）'!$BD58,IF(QD$19&lt;='様式３（療養者名簿）（⑤の場合）'!$BE58,1,0),0),0)</f>
        <v>0</v>
      </c>
      <c r="QE53" s="225">
        <f>IF(QE$19-'様式３（療養者名簿）（⑤の場合）'!$BD58+1&lt;=15,IF(QE$19&gt;='様式３（療養者名簿）（⑤の場合）'!$BD58,IF(QE$19&lt;='様式３（療養者名簿）（⑤の場合）'!$BE58,1,0),0),0)</f>
        <v>0</v>
      </c>
      <c r="QF53" s="225">
        <f>IF(QF$19-'様式３（療養者名簿）（⑤の場合）'!$BD58+1&lt;=15,IF(QF$19&gt;='様式３（療養者名簿）（⑤の場合）'!$BD58,IF(QF$19&lt;='様式３（療養者名簿）（⑤の場合）'!$BE58,1,0),0),0)</f>
        <v>0</v>
      </c>
      <c r="QG53" s="225">
        <f>IF(QG$19-'様式３（療養者名簿）（⑤の場合）'!$BD58+1&lt;=15,IF(QG$19&gt;='様式３（療養者名簿）（⑤の場合）'!$BD58,IF(QG$19&lt;='様式３（療養者名簿）（⑤の場合）'!$BE58,1,0),0),0)</f>
        <v>0</v>
      </c>
      <c r="QH53" s="225">
        <f>IF(QH$19-'様式３（療養者名簿）（⑤の場合）'!$BD58+1&lt;=15,IF(QH$19&gt;='様式３（療養者名簿）（⑤の場合）'!$BD58,IF(QH$19&lt;='様式３（療養者名簿）（⑤の場合）'!$BE58,1,0),0),0)</f>
        <v>0</v>
      </c>
      <c r="QI53" s="225">
        <f>IF(QI$19-'様式３（療養者名簿）（⑤の場合）'!$BD58+1&lt;=15,IF(QI$19&gt;='様式３（療養者名簿）（⑤の場合）'!$BD58,IF(QI$19&lt;='様式３（療養者名簿）（⑤の場合）'!$BE58,1,0),0),0)</f>
        <v>0</v>
      </c>
      <c r="QJ53" s="225">
        <f>IF(QJ$19-'様式３（療養者名簿）（⑤の場合）'!$BD58+1&lt;=15,IF(QJ$19&gt;='様式３（療養者名簿）（⑤の場合）'!$BD58,IF(QJ$19&lt;='様式３（療養者名簿）（⑤の場合）'!$BE58,1,0),0),0)</f>
        <v>0</v>
      </c>
      <c r="QK53" s="225">
        <f>IF(QK$19-'様式３（療養者名簿）（⑤の場合）'!$BD58+1&lt;=15,IF(QK$19&gt;='様式３（療養者名簿）（⑤の場合）'!$BD58,IF(QK$19&lt;='様式３（療養者名簿）（⑤の場合）'!$BE58,1,0),0),0)</f>
        <v>0</v>
      </c>
      <c r="QL53" s="225">
        <f>IF(QL$19-'様式３（療養者名簿）（⑤の場合）'!$BD58+1&lt;=15,IF(QL$19&gt;='様式３（療養者名簿）（⑤の場合）'!$BD58,IF(QL$19&lt;='様式３（療養者名簿）（⑤の場合）'!$BE58,1,0),0),0)</f>
        <v>0</v>
      </c>
      <c r="QM53" s="225">
        <f>IF(QM$19-'様式３（療養者名簿）（⑤の場合）'!$BD58+1&lt;=15,IF(QM$19&gt;='様式３（療養者名簿）（⑤の場合）'!$BD58,IF(QM$19&lt;='様式３（療養者名簿）（⑤の場合）'!$BE58,1,0),0),0)</f>
        <v>0</v>
      </c>
      <c r="QN53" s="225">
        <f>IF(QN$19-'様式３（療養者名簿）（⑤の場合）'!$BD58+1&lt;=15,IF(QN$19&gt;='様式３（療養者名簿）（⑤の場合）'!$BD58,IF(QN$19&lt;='様式３（療養者名簿）（⑤の場合）'!$BE58,1,0),0),0)</f>
        <v>0</v>
      </c>
      <c r="QO53" s="225">
        <f>IF(QO$19-'様式３（療養者名簿）（⑤の場合）'!$BD58+1&lt;=15,IF(QO$19&gt;='様式３（療養者名簿）（⑤の場合）'!$BD58,IF(QO$19&lt;='様式３（療養者名簿）（⑤の場合）'!$BE58,1,0),0),0)</f>
        <v>0</v>
      </c>
      <c r="QP53" s="225">
        <f>IF(QP$19-'様式３（療養者名簿）（⑤の場合）'!$BD58+1&lt;=15,IF(QP$19&gt;='様式３（療養者名簿）（⑤の場合）'!$BD58,IF(QP$19&lt;='様式３（療養者名簿）（⑤の場合）'!$BE58,1,0),0),0)</f>
        <v>0</v>
      </c>
      <c r="QQ53" s="225">
        <f>IF(QQ$19-'様式３（療養者名簿）（⑤の場合）'!$BD58+1&lt;=15,IF(QQ$19&gt;='様式３（療養者名簿）（⑤の場合）'!$BD58,IF(QQ$19&lt;='様式３（療養者名簿）（⑤の場合）'!$BE58,1,0),0),0)</f>
        <v>0</v>
      </c>
      <c r="QR53" s="225">
        <f>IF(QR$19-'様式３（療養者名簿）（⑤の場合）'!$BD58+1&lt;=15,IF(QR$19&gt;='様式３（療養者名簿）（⑤の場合）'!$BD58,IF(QR$19&lt;='様式３（療養者名簿）（⑤の場合）'!$BE58,1,0),0),0)</f>
        <v>0</v>
      </c>
      <c r="QS53" s="225">
        <f>IF(QS$19-'様式３（療養者名簿）（⑤の場合）'!$BD58+1&lt;=15,IF(QS$19&gt;='様式３（療養者名簿）（⑤の場合）'!$BD58,IF(QS$19&lt;='様式３（療養者名簿）（⑤の場合）'!$BE58,1,0),0),0)</f>
        <v>0</v>
      </c>
      <c r="QT53" s="225">
        <f>IF(QT$19-'様式３（療養者名簿）（⑤の場合）'!$BD58+1&lt;=15,IF(QT$19&gt;='様式３（療養者名簿）（⑤の場合）'!$BD58,IF(QT$19&lt;='様式３（療養者名簿）（⑤の場合）'!$BE58,1,0),0),0)</f>
        <v>0</v>
      </c>
      <c r="QU53" s="225">
        <f>IF(QU$19-'様式３（療養者名簿）（⑤の場合）'!$BD58+1&lt;=15,IF(QU$19&gt;='様式３（療養者名簿）（⑤の場合）'!$BD58,IF(QU$19&lt;='様式３（療養者名簿）（⑤の場合）'!$BE58,1,0),0),0)</f>
        <v>0</v>
      </c>
      <c r="QV53" s="225">
        <f>IF(QV$19-'様式３（療養者名簿）（⑤の場合）'!$BD58+1&lt;=15,IF(QV$19&gt;='様式３（療養者名簿）（⑤の場合）'!$BD58,IF(QV$19&lt;='様式３（療養者名簿）（⑤の場合）'!$BE58,1,0),0),0)</f>
        <v>0</v>
      </c>
      <c r="QW53" s="225">
        <f>IF(QW$19-'様式３（療養者名簿）（⑤の場合）'!$BD58+1&lt;=15,IF(QW$19&gt;='様式３（療養者名簿）（⑤の場合）'!$BD58,IF(QW$19&lt;='様式３（療養者名簿）（⑤の場合）'!$BE58,1,0),0),0)</f>
        <v>0</v>
      </c>
      <c r="QX53" s="225">
        <f>IF(QX$19-'様式３（療養者名簿）（⑤の場合）'!$BD58+1&lt;=15,IF(QX$19&gt;='様式３（療養者名簿）（⑤の場合）'!$BD58,IF(QX$19&lt;='様式３（療養者名簿）（⑤の場合）'!$BE58,1,0),0),0)</f>
        <v>0</v>
      </c>
      <c r="QY53" s="225">
        <f>IF(QY$19-'様式３（療養者名簿）（⑤の場合）'!$BD58+1&lt;=15,IF(QY$19&gt;='様式３（療養者名簿）（⑤の場合）'!$BD58,IF(QY$19&lt;='様式３（療養者名簿）（⑤の場合）'!$BE58,1,0),0),0)</f>
        <v>0</v>
      </c>
      <c r="QZ53" s="225">
        <f>IF(QZ$19-'様式３（療養者名簿）（⑤の場合）'!$BD58+1&lt;=15,IF(QZ$19&gt;='様式３（療養者名簿）（⑤の場合）'!$BD58,IF(QZ$19&lt;='様式３（療養者名簿）（⑤の場合）'!$BE58,1,0),0),0)</f>
        <v>0</v>
      </c>
      <c r="RA53" s="225">
        <f>IF(RA$19-'様式３（療養者名簿）（⑤の場合）'!$BD58+1&lt;=15,IF(RA$19&gt;='様式３（療養者名簿）（⑤の場合）'!$BD58,IF(RA$19&lt;='様式３（療養者名簿）（⑤の場合）'!$BE58,1,0),0),0)</f>
        <v>0</v>
      </c>
      <c r="RB53" s="225">
        <f>IF(RB$19-'様式３（療養者名簿）（⑤の場合）'!$BD58+1&lt;=15,IF(RB$19&gt;='様式３（療養者名簿）（⑤の場合）'!$BD58,IF(RB$19&lt;='様式３（療養者名簿）（⑤の場合）'!$BE58,1,0),0),0)</f>
        <v>0</v>
      </c>
      <c r="RC53" s="225">
        <f>IF(RC$19-'様式３（療養者名簿）（⑤の場合）'!$BD58+1&lt;=15,IF(RC$19&gt;='様式３（療養者名簿）（⑤の場合）'!$BD58,IF(RC$19&lt;='様式３（療養者名簿）（⑤の場合）'!$BE58,1,0),0),0)</f>
        <v>0</v>
      </c>
      <c r="RD53" s="225">
        <f>IF(RD$19-'様式３（療養者名簿）（⑤の場合）'!$BD58+1&lt;=15,IF(RD$19&gt;='様式３（療養者名簿）（⑤の場合）'!$BD58,IF(RD$19&lt;='様式３（療養者名簿）（⑤の場合）'!$BE58,1,0),0),0)</f>
        <v>0</v>
      </c>
      <c r="RE53" s="225">
        <f>IF(RE$19-'様式３（療養者名簿）（⑤の場合）'!$BD58+1&lt;=15,IF(RE$19&gt;='様式３（療養者名簿）（⑤の場合）'!$BD58,IF(RE$19&lt;='様式３（療養者名簿）（⑤の場合）'!$BE58,1,0),0),0)</f>
        <v>0</v>
      </c>
      <c r="RF53" s="225">
        <f>IF(RF$19-'様式３（療養者名簿）（⑤の場合）'!$BD58+1&lt;=15,IF(RF$19&gt;='様式３（療養者名簿）（⑤の場合）'!$BD58,IF(RF$19&lt;='様式３（療養者名簿）（⑤の場合）'!$BE58,1,0),0),0)</f>
        <v>0</v>
      </c>
      <c r="RG53" s="225">
        <f>IF(RG$19-'様式３（療養者名簿）（⑤の場合）'!$BD58+1&lt;=15,IF(RG$19&gt;='様式３（療養者名簿）（⑤の場合）'!$BD58,IF(RG$19&lt;='様式３（療養者名簿）（⑤の場合）'!$BE58,1,0),0),0)</f>
        <v>0</v>
      </c>
      <c r="RH53" s="225">
        <f>IF(RH$19-'様式３（療養者名簿）（⑤の場合）'!$BD58+1&lt;=15,IF(RH$19&gt;='様式３（療養者名簿）（⑤の場合）'!$BD58,IF(RH$19&lt;='様式３（療養者名簿）（⑤の場合）'!$BE58,1,0),0),0)</f>
        <v>0</v>
      </c>
      <c r="RI53" s="225">
        <f>IF(RI$19-'様式３（療養者名簿）（⑤の場合）'!$BD58+1&lt;=15,IF(RI$19&gt;='様式３（療養者名簿）（⑤の場合）'!$BD58,IF(RI$19&lt;='様式３（療養者名簿）（⑤の場合）'!$BE58,1,0),0),0)</f>
        <v>0</v>
      </c>
      <c r="RJ53" s="225">
        <f>IF(RJ$19-'様式３（療養者名簿）（⑤の場合）'!$BD58+1&lt;=15,IF(RJ$19&gt;='様式３（療養者名簿）（⑤の場合）'!$BD58,IF(RJ$19&lt;='様式３（療養者名簿）（⑤の場合）'!$BE58,1,0),0),0)</f>
        <v>0</v>
      </c>
      <c r="RK53" s="225">
        <f>IF(RK$19-'様式３（療養者名簿）（⑤の場合）'!$BD58+1&lt;=15,IF(RK$19&gt;='様式３（療養者名簿）（⑤の場合）'!$BD58,IF(RK$19&lt;='様式３（療養者名簿）（⑤の場合）'!$BE58,1,0),0),0)</f>
        <v>0</v>
      </c>
      <c r="RL53" s="225">
        <f>IF(RL$19-'様式３（療養者名簿）（⑤の場合）'!$BD58+1&lt;=15,IF(RL$19&gt;='様式３（療養者名簿）（⑤の場合）'!$BD58,IF(RL$19&lt;='様式３（療養者名簿）（⑤の場合）'!$BE58,1,0),0),0)</f>
        <v>0</v>
      </c>
      <c r="RM53" s="225">
        <f>IF(RM$19-'様式３（療養者名簿）（⑤の場合）'!$BD58+1&lt;=15,IF(RM$19&gt;='様式３（療養者名簿）（⑤の場合）'!$BD58,IF(RM$19&lt;='様式３（療養者名簿）（⑤の場合）'!$BE58,1,0),0),0)</f>
        <v>0</v>
      </c>
      <c r="RN53" s="225">
        <f>IF(RN$19-'様式３（療養者名簿）（⑤の場合）'!$BD58+1&lt;=15,IF(RN$19&gt;='様式３（療養者名簿）（⑤の場合）'!$BD58,IF(RN$19&lt;='様式３（療養者名簿）（⑤の場合）'!$BE58,1,0),0),0)</f>
        <v>0</v>
      </c>
      <c r="RO53" s="225">
        <f>IF(RO$19-'様式３（療養者名簿）（⑤の場合）'!$BD58+1&lt;=15,IF(RO$19&gt;='様式３（療養者名簿）（⑤の場合）'!$BD58,IF(RO$19&lt;='様式３（療養者名簿）（⑤の場合）'!$BE58,1,0),0),0)</f>
        <v>0</v>
      </c>
      <c r="RP53" s="225">
        <f>IF(RP$19-'様式３（療養者名簿）（⑤の場合）'!$BD58+1&lt;=15,IF(RP$19&gt;='様式３（療養者名簿）（⑤の場合）'!$BD58,IF(RP$19&lt;='様式３（療養者名簿）（⑤の場合）'!$BE58,1,0),0),0)</f>
        <v>0</v>
      </c>
      <c r="RQ53" s="225">
        <f>IF(RQ$19-'様式３（療養者名簿）（⑤の場合）'!$BD58+1&lt;=15,IF(RQ$19&gt;='様式３（療養者名簿）（⑤の場合）'!$BD58,IF(RQ$19&lt;='様式３（療養者名簿）（⑤の場合）'!$BE58,1,0),0),0)</f>
        <v>0</v>
      </c>
      <c r="RR53" s="225">
        <f>IF(RR$19-'様式３（療養者名簿）（⑤の場合）'!$BD58+1&lt;=15,IF(RR$19&gt;='様式３（療養者名簿）（⑤の場合）'!$BD58,IF(RR$19&lt;='様式３（療養者名簿）（⑤の場合）'!$BE58,1,0),0),0)</f>
        <v>0</v>
      </c>
      <c r="RS53" s="225">
        <f>IF(RS$19-'様式３（療養者名簿）（⑤の場合）'!$BD58+1&lt;=15,IF(RS$19&gt;='様式３（療養者名簿）（⑤の場合）'!$BD58,IF(RS$19&lt;='様式３（療養者名簿）（⑤の場合）'!$BE58,1,0),0),0)</f>
        <v>0</v>
      </c>
      <c r="RT53" s="225">
        <f>IF(RT$19-'様式３（療養者名簿）（⑤の場合）'!$BD58+1&lt;=15,IF(RT$19&gt;='様式３（療養者名簿）（⑤の場合）'!$BD58,IF(RT$19&lt;='様式３（療養者名簿）（⑤の場合）'!$BE58,1,0),0),0)</f>
        <v>0</v>
      </c>
      <c r="RU53" s="225">
        <f>IF(RU$19-'様式３（療養者名簿）（⑤の場合）'!$BD58+1&lt;=15,IF(RU$19&gt;='様式３（療養者名簿）（⑤の場合）'!$BD58,IF(RU$19&lt;='様式３（療養者名簿）（⑤の場合）'!$BE58,1,0),0),0)</f>
        <v>0</v>
      </c>
      <c r="RV53" s="225">
        <f>IF(RV$19-'様式３（療養者名簿）（⑤の場合）'!$BD58+1&lt;=15,IF(RV$19&gt;='様式３（療養者名簿）（⑤の場合）'!$BD58,IF(RV$19&lt;='様式３（療養者名簿）（⑤の場合）'!$BE58,1,0),0),0)</f>
        <v>0</v>
      </c>
      <c r="RW53" s="225">
        <f>IF(RW$19-'様式３（療養者名簿）（⑤の場合）'!$BD58+1&lt;=15,IF(RW$19&gt;='様式３（療養者名簿）（⑤の場合）'!$BD58,IF(RW$19&lt;='様式３（療養者名簿）（⑤の場合）'!$BE58,1,0),0),0)</f>
        <v>0</v>
      </c>
      <c r="RX53" s="225">
        <f>IF(RX$19-'様式３（療養者名簿）（⑤の場合）'!$BD58+1&lt;=15,IF(RX$19&gt;='様式３（療養者名簿）（⑤の場合）'!$BD58,IF(RX$19&lt;='様式３（療養者名簿）（⑤の場合）'!$BE58,1,0),0),0)</f>
        <v>0</v>
      </c>
      <c r="RY53" s="225">
        <f>IF(RY$19-'様式３（療養者名簿）（⑤の場合）'!$BD58+1&lt;=15,IF(RY$19&gt;='様式３（療養者名簿）（⑤の場合）'!$BD58,IF(RY$19&lt;='様式３（療養者名簿）（⑤の場合）'!$BE58,1,0),0),0)</f>
        <v>0</v>
      </c>
      <c r="RZ53" s="225">
        <f>IF(RZ$19-'様式３（療養者名簿）（⑤の場合）'!$BD58+1&lt;=15,IF(RZ$19&gt;='様式３（療養者名簿）（⑤の場合）'!$BD58,IF(RZ$19&lt;='様式３（療養者名簿）（⑤の場合）'!$BE58,1,0),0),0)</f>
        <v>0</v>
      </c>
      <c r="SA53" s="225">
        <f>IF(SA$19-'様式３（療養者名簿）（⑤の場合）'!$BD58+1&lt;=15,IF(SA$19&gt;='様式３（療養者名簿）（⑤の場合）'!$BD58,IF(SA$19&lt;='様式３（療養者名簿）（⑤の場合）'!$BE58,1,0),0),0)</f>
        <v>0</v>
      </c>
      <c r="SB53" s="225">
        <f>IF(SB$19-'様式３（療養者名簿）（⑤の場合）'!$BD58+1&lt;=15,IF(SB$19&gt;='様式３（療養者名簿）（⑤の場合）'!$BD58,IF(SB$19&lt;='様式３（療養者名簿）（⑤の場合）'!$BE58,1,0),0),0)</f>
        <v>0</v>
      </c>
      <c r="SC53" s="225">
        <f>IF(SC$19-'様式３（療養者名簿）（⑤の場合）'!$BD58+1&lt;=15,IF(SC$19&gt;='様式３（療養者名簿）（⑤の場合）'!$BD58,IF(SC$19&lt;='様式３（療養者名簿）（⑤の場合）'!$BE58,1,0),0),0)</f>
        <v>0</v>
      </c>
      <c r="SD53" s="225">
        <f>IF(SD$19-'様式３（療養者名簿）（⑤の場合）'!$BD58+1&lt;=15,IF(SD$19&gt;='様式３（療養者名簿）（⑤の場合）'!$BD58,IF(SD$19&lt;='様式３（療養者名簿）（⑤の場合）'!$BE58,1,0),0),0)</f>
        <v>0</v>
      </c>
      <c r="SE53" s="225">
        <f>IF(SE$19-'様式３（療養者名簿）（⑤の場合）'!$BD58+1&lt;=15,IF(SE$19&gt;='様式３（療養者名簿）（⑤の場合）'!$BD58,IF(SE$19&lt;='様式３（療養者名簿）（⑤の場合）'!$BE58,1,0),0),0)</f>
        <v>0</v>
      </c>
      <c r="SF53" s="225">
        <f>IF(SF$19-'様式３（療養者名簿）（⑤の場合）'!$BD58+1&lt;=15,IF(SF$19&gt;='様式３（療養者名簿）（⑤の場合）'!$BD58,IF(SF$19&lt;='様式３（療養者名簿）（⑤の場合）'!$BE58,1,0),0),0)</f>
        <v>0</v>
      </c>
      <c r="SG53" s="225">
        <f>IF(SG$19-'様式３（療養者名簿）（⑤の場合）'!$BD58+1&lt;=15,IF(SG$19&gt;='様式３（療養者名簿）（⑤の場合）'!$BD58,IF(SG$19&lt;='様式３（療養者名簿）（⑤の場合）'!$BE58,1,0),0),0)</f>
        <v>0</v>
      </c>
      <c r="SH53" s="225">
        <f>IF(SH$19-'様式３（療養者名簿）（⑤の場合）'!$BD58+1&lt;=15,IF(SH$19&gt;='様式３（療養者名簿）（⑤の場合）'!$BD58,IF(SH$19&lt;='様式３（療養者名簿）（⑤の場合）'!$BE58,1,0),0),0)</f>
        <v>0</v>
      </c>
      <c r="SI53" s="225">
        <f>IF(SI$19-'様式３（療養者名簿）（⑤の場合）'!$BD58+1&lt;=15,IF(SI$19&gt;='様式３（療養者名簿）（⑤の場合）'!$BD58,IF(SI$19&lt;='様式３（療養者名簿）（⑤の場合）'!$BE58,1,0),0),0)</f>
        <v>0</v>
      </c>
      <c r="SJ53" s="225">
        <f>IF(SJ$19-'様式３（療養者名簿）（⑤の場合）'!$BD58+1&lt;=15,IF(SJ$19&gt;='様式３（療養者名簿）（⑤の場合）'!$BD58,IF(SJ$19&lt;='様式３（療養者名簿）（⑤の場合）'!$BE58,1,0),0),0)</f>
        <v>0</v>
      </c>
      <c r="SK53" s="225">
        <f>IF(SK$19-'様式３（療養者名簿）（⑤の場合）'!$BD58+1&lt;=15,IF(SK$19&gt;='様式３（療養者名簿）（⑤の場合）'!$BD58,IF(SK$19&lt;='様式３（療養者名簿）（⑤の場合）'!$BE58,1,0),0),0)</f>
        <v>0</v>
      </c>
      <c r="SL53" s="225">
        <f>IF(SL$19-'様式３（療養者名簿）（⑤の場合）'!$BD58+1&lt;=15,IF(SL$19&gt;='様式３（療養者名簿）（⑤の場合）'!$BD58,IF(SL$19&lt;='様式３（療養者名簿）（⑤の場合）'!$BE58,1,0),0),0)</f>
        <v>0</v>
      </c>
      <c r="SM53" s="225">
        <f>IF(SM$19-'様式３（療養者名簿）（⑤の場合）'!$BD58+1&lt;=15,IF(SM$19&gt;='様式３（療養者名簿）（⑤の場合）'!$BD58,IF(SM$19&lt;='様式３（療養者名簿）（⑤の場合）'!$BE58,1,0),0),0)</f>
        <v>0</v>
      </c>
      <c r="SN53" s="225">
        <f>IF(SN$19-'様式３（療養者名簿）（⑤の場合）'!$BD58+1&lt;=15,IF(SN$19&gt;='様式３（療養者名簿）（⑤の場合）'!$BD58,IF(SN$19&lt;='様式３（療養者名簿）（⑤の場合）'!$BE58,1,0),0),0)</f>
        <v>0</v>
      </c>
      <c r="SO53" s="225">
        <f>IF(SO$19-'様式３（療養者名簿）（⑤の場合）'!$BD58+1&lt;=15,IF(SO$19&gt;='様式３（療養者名簿）（⑤の場合）'!$BD58,IF(SO$19&lt;='様式３（療養者名簿）（⑤の場合）'!$BE58,1,0),0),0)</f>
        <v>0</v>
      </c>
      <c r="SP53" s="225">
        <f>IF(SP$19-'様式３（療養者名簿）（⑤の場合）'!$BD58+1&lt;=15,IF(SP$19&gt;='様式３（療養者名簿）（⑤の場合）'!$BD58,IF(SP$19&lt;='様式３（療養者名簿）（⑤の場合）'!$BE58,1,0),0),0)</f>
        <v>0</v>
      </c>
      <c r="SQ53" s="225">
        <f>IF(SQ$19-'様式３（療養者名簿）（⑤の場合）'!$BD58+1&lt;=15,IF(SQ$19&gt;='様式３（療養者名簿）（⑤の場合）'!$BD58,IF(SQ$19&lt;='様式３（療養者名簿）（⑤の場合）'!$BE58,1,0),0),0)</f>
        <v>0</v>
      </c>
      <c r="SR53" s="225">
        <f>IF(SR$19-'様式３（療養者名簿）（⑤の場合）'!$BD58+1&lt;=15,IF(SR$19&gt;='様式３（療養者名簿）（⑤の場合）'!$BD58,IF(SR$19&lt;='様式３（療養者名簿）（⑤の場合）'!$BE58,1,0),0),0)</f>
        <v>0</v>
      </c>
      <c r="SS53" s="225">
        <f>IF(SS$19-'様式３（療養者名簿）（⑤の場合）'!$BD58+1&lt;=15,IF(SS$19&gt;='様式３（療養者名簿）（⑤の場合）'!$BD58,IF(SS$19&lt;='様式３（療養者名簿）（⑤の場合）'!$BE58,1,0),0),0)</f>
        <v>0</v>
      </c>
      <c r="ST53" s="225">
        <f>IF(ST$19-'様式３（療養者名簿）（⑤の場合）'!$BD58+1&lt;=15,IF(ST$19&gt;='様式３（療養者名簿）（⑤の場合）'!$BD58,IF(ST$19&lt;='様式３（療養者名簿）（⑤の場合）'!$BE58,1,0),0),0)</f>
        <v>0</v>
      </c>
      <c r="SU53" s="225">
        <f>IF(SU$19-'様式３（療養者名簿）（⑤の場合）'!$BD58+1&lt;=15,IF(SU$19&gt;='様式３（療養者名簿）（⑤の場合）'!$BD58,IF(SU$19&lt;='様式３（療養者名簿）（⑤の場合）'!$BE58,1,0),0),0)</f>
        <v>0</v>
      </c>
      <c r="SV53" s="225">
        <f>IF(SV$19-'様式３（療養者名簿）（⑤の場合）'!$BD58+1&lt;=15,IF(SV$19&gt;='様式３（療養者名簿）（⑤の場合）'!$BD58,IF(SV$19&lt;='様式３（療養者名簿）（⑤の場合）'!$BE58,1,0),0),0)</f>
        <v>0</v>
      </c>
      <c r="SW53" s="225">
        <f>IF(SW$19-'様式３（療養者名簿）（⑤の場合）'!$BD58+1&lt;=15,IF(SW$19&gt;='様式３（療養者名簿）（⑤の場合）'!$BD58,IF(SW$19&lt;='様式３（療養者名簿）（⑤の場合）'!$BE58,1,0),0),0)</f>
        <v>0</v>
      </c>
      <c r="SX53" s="225">
        <f>IF(SX$19-'様式３（療養者名簿）（⑤の場合）'!$BD58+1&lt;=15,IF(SX$19&gt;='様式３（療養者名簿）（⑤の場合）'!$BD58,IF(SX$19&lt;='様式３（療養者名簿）（⑤の場合）'!$BE58,1,0),0),0)</f>
        <v>0</v>
      </c>
      <c r="SY53" s="225">
        <f>IF(SY$19-'様式３（療養者名簿）（⑤の場合）'!$BD58+1&lt;=15,IF(SY$19&gt;='様式３（療養者名簿）（⑤の場合）'!$BD58,IF(SY$19&lt;='様式３（療養者名簿）（⑤の場合）'!$BE58,1,0),0),0)</f>
        <v>0</v>
      </c>
      <c r="SZ53" s="225">
        <f>IF(SZ$19-'様式３（療養者名簿）（⑤の場合）'!$BD58+1&lt;=15,IF(SZ$19&gt;='様式３（療養者名簿）（⑤の場合）'!$BD58,IF(SZ$19&lt;='様式３（療養者名簿）（⑤の場合）'!$BE58,1,0),0),0)</f>
        <v>0</v>
      </c>
      <c r="TA53" s="225">
        <f>IF(TA$19-'様式３（療養者名簿）（⑤の場合）'!$BD58+1&lt;=15,IF(TA$19&gt;='様式３（療養者名簿）（⑤の場合）'!$BD58,IF(TA$19&lt;='様式３（療養者名簿）（⑤の場合）'!$BE58,1,0),0),0)</f>
        <v>0</v>
      </c>
      <c r="TB53" s="225">
        <f>IF(TB$19-'様式３（療養者名簿）（⑤の場合）'!$BD58+1&lt;=15,IF(TB$19&gt;='様式３（療養者名簿）（⑤の場合）'!$BD58,IF(TB$19&lt;='様式３（療養者名簿）（⑤の場合）'!$BE58,1,0),0),0)</f>
        <v>0</v>
      </c>
      <c r="TC53" s="225">
        <f>IF(TC$19-'様式３（療養者名簿）（⑤の場合）'!$BD58+1&lt;=15,IF(TC$19&gt;='様式３（療養者名簿）（⑤の場合）'!$BD58,IF(TC$19&lt;='様式３（療養者名簿）（⑤の場合）'!$BE58,1,0),0),0)</f>
        <v>0</v>
      </c>
      <c r="TD53" s="225">
        <f>IF(TD$19-'様式３（療養者名簿）（⑤の場合）'!$BD58+1&lt;=15,IF(TD$19&gt;='様式３（療養者名簿）（⑤の場合）'!$BD58,IF(TD$19&lt;='様式３（療養者名簿）（⑤の場合）'!$BE58,1,0),0),0)</f>
        <v>0</v>
      </c>
      <c r="TE53" s="225">
        <f>IF(TE$19-'様式３（療養者名簿）（⑤の場合）'!$BD58+1&lt;=15,IF(TE$19&gt;='様式３（療養者名簿）（⑤の場合）'!$BD58,IF(TE$19&lt;='様式３（療養者名簿）（⑤の場合）'!$BE58,1,0),0),0)</f>
        <v>0</v>
      </c>
      <c r="TF53" s="225">
        <f>IF(TF$19-'様式３（療養者名簿）（⑤の場合）'!$BD58+1&lt;=15,IF(TF$19&gt;='様式３（療養者名簿）（⑤の場合）'!$BD58,IF(TF$19&lt;='様式３（療養者名簿）（⑤の場合）'!$BE58,1,0),0),0)</f>
        <v>0</v>
      </c>
      <c r="TG53" s="225">
        <f>IF(TG$19-'様式３（療養者名簿）（⑤の場合）'!$BD58+1&lt;=15,IF(TG$19&gt;='様式３（療養者名簿）（⑤の場合）'!$BD58,IF(TG$19&lt;='様式３（療養者名簿）（⑤の場合）'!$BE58,1,0),0),0)</f>
        <v>0</v>
      </c>
      <c r="TH53" s="225">
        <f>IF(TH$19-'様式３（療養者名簿）（⑤の場合）'!$BD58+1&lt;=15,IF(TH$19&gt;='様式３（療養者名簿）（⑤の場合）'!$BD58,IF(TH$19&lt;='様式３（療養者名簿）（⑤の場合）'!$BE58,1,0),0),0)</f>
        <v>0</v>
      </c>
      <c r="TI53" s="225">
        <f>IF(TI$19-'様式３（療養者名簿）（⑤の場合）'!$BD58+1&lt;=15,IF(TI$19&gt;='様式３（療養者名簿）（⑤の場合）'!$BD58,IF(TI$19&lt;='様式３（療養者名簿）（⑤の場合）'!$BE58,1,0),0),0)</f>
        <v>0</v>
      </c>
      <c r="TJ53" s="225">
        <f>IF(TJ$19-'様式３（療養者名簿）（⑤の場合）'!$BD58+1&lt;=15,IF(TJ$19&gt;='様式３（療養者名簿）（⑤の場合）'!$BD58,IF(TJ$19&lt;='様式３（療養者名簿）（⑤の場合）'!$BE58,1,0),0),0)</f>
        <v>0</v>
      </c>
      <c r="TK53" s="225">
        <f>IF(TK$19-'様式３（療養者名簿）（⑤の場合）'!$BD58+1&lt;=15,IF(TK$19&gt;='様式３（療養者名簿）（⑤の場合）'!$BD58,IF(TK$19&lt;='様式３（療養者名簿）（⑤の場合）'!$BE58,1,0),0),0)</f>
        <v>0</v>
      </c>
      <c r="TL53" s="225">
        <f>IF(TL$19-'様式３（療養者名簿）（⑤の場合）'!$BD58+1&lt;=15,IF(TL$19&gt;='様式３（療養者名簿）（⑤の場合）'!$BD58,IF(TL$19&lt;='様式３（療養者名簿）（⑤の場合）'!$BE58,1,0),0),0)</f>
        <v>0</v>
      </c>
      <c r="TM53" s="225">
        <f>IF(TM$19-'様式３（療養者名簿）（⑤の場合）'!$BD58+1&lt;=15,IF(TM$19&gt;='様式３（療養者名簿）（⑤の場合）'!$BD58,IF(TM$19&lt;='様式３（療養者名簿）（⑤の場合）'!$BE58,1,0),0),0)</f>
        <v>0</v>
      </c>
      <c r="TN53" s="225">
        <f>IF(TN$19-'様式３（療養者名簿）（⑤の場合）'!$BD58+1&lt;=15,IF(TN$19&gt;='様式３（療養者名簿）（⑤の場合）'!$BD58,IF(TN$19&lt;='様式３（療養者名簿）（⑤の場合）'!$BE58,1,0),0),0)</f>
        <v>0</v>
      </c>
      <c r="TO53" s="225">
        <f>IF(TO$19-'様式３（療養者名簿）（⑤の場合）'!$BD58+1&lt;=15,IF(TO$19&gt;='様式３（療養者名簿）（⑤の場合）'!$BD58,IF(TO$19&lt;='様式３（療養者名簿）（⑤の場合）'!$BE58,1,0),0),0)</f>
        <v>0</v>
      </c>
      <c r="TP53" s="225">
        <f>IF(TP$19-'様式３（療養者名簿）（⑤の場合）'!$BD58+1&lt;=15,IF(TP$19&gt;='様式３（療養者名簿）（⑤の場合）'!$BD58,IF(TP$19&lt;='様式３（療養者名簿）（⑤の場合）'!$BE58,1,0),0),0)</f>
        <v>0</v>
      </c>
      <c r="TQ53" s="225">
        <f>IF(TQ$19-'様式３（療養者名簿）（⑤の場合）'!$BD58+1&lt;=15,IF(TQ$19&gt;='様式３（療養者名簿）（⑤の場合）'!$BD58,IF(TQ$19&lt;='様式３（療養者名簿）（⑤の場合）'!$BE58,1,0),0),0)</f>
        <v>0</v>
      </c>
      <c r="TR53" s="225">
        <f>IF(TR$19-'様式３（療養者名簿）（⑤の場合）'!$BD58+1&lt;=15,IF(TR$19&gt;='様式３（療養者名簿）（⑤の場合）'!$BD58,IF(TR$19&lt;='様式３（療養者名簿）（⑤の場合）'!$BE58,1,0),0),0)</f>
        <v>0</v>
      </c>
      <c r="TS53" s="225">
        <f>IF(TS$19-'様式３（療養者名簿）（⑤の場合）'!$BD58+1&lt;=15,IF(TS$19&gt;='様式３（療養者名簿）（⑤の場合）'!$BD58,IF(TS$19&lt;='様式３（療養者名簿）（⑤の場合）'!$BE58,1,0),0),0)</f>
        <v>0</v>
      </c>
      <c r="TT53" s="225">
        <f>IF(TT$19-'様式３（療養者名簿）（⑤の場合）'!$BD58+1&lt;=15,IF(TT$19&gt;='様式３（療養者名簿）（⑤の場合）'!$BD58,IF(TT$19&lt;='様式３（療養者名簿）（⑤の場合）'!$BE58,1,0),0),0)</f>
        <v>0</v>
      </c>
      <c r="TU53" s="225">
        <f>IF(TU$19-'様式３（療養者名簿）（⑤の場合）'!$BD58+1&lt;=15,IF(TU$19&gt;='様式３（療養者名簿）（⑤の場合）'!$BD58,IF(TU$19&lt;='様式３（療養者名簿）（⑤の場合）'!$BE58,1,0),0),0)</f>
        <v>0</v>
      </c>
      <c r="TV53" s="225">
        <f>IF(TV$19-'様式３（療養者名簿）（⑤の場合）'!$BD58+1&lt;=15,IF(TV$19&gt;='様式３（療養者名簿）（⑤の場合）'!$BD58,IF(TV$19&lt;='様式３（療養者名簿）（⑤の場合）'!$BE58,1,0),0),0)</f>
        <v>0</v>
      </c>
      <c r="TW53" s="225">
        <f>IF(TW$19-'様式３（療養者名簿）（⑤の場合）'!$BD58+1&lt;=15,IF(TW$19&gt;='様式３（療養者名簿）（⑤の場合）'!$BD58,IF(TW$19&lt;='様式３（療養者名簿）（⑤の場合）'!$BE58,1,0),0),0)</f>
        <v>0</v>
      </c>
      <c r="TX53" s="225">
        <f>IF(TX$19-'様式３（療養者名簿）（⑤の場合）'!$BD58+1&lt;=15,IF(TX$19&gt;='様式３（療養者名簿）（⑤の場合）'!$BD58,IF(TX$19&lt;='様式３（療養者名簿）（⑤の場合）'!$BE58,1,0),0),0)</f>
        <v>0</v>
      </c>
      <c r="TY53" s="225">
        <f>IF(TY$19-'様式３（療養者名簿）（⑤の場合）'!$BD58+1&lt;=15,IF(TY$19&gt;='様式３（療養者名簿）（⑤の場合）'!$BD58,IF(TY$19&lt;='様式３（療養者名簿）（⑤の場合）'!$BE58,1,0),0),0)</f>
        <v>0</v>
      </c>
      <c r="TZ53" s="225">
        <f>IF(TZ$19-'様式３（療養者名簿）（⑤の場合）'!$BD58+1&lt;=15,IF(TZ$19&gt;='様式３（療養者名簿）（⑤の場合）'!$BD58,IF(TZ$19&lt;='様式３（療養者名簿）（⑤の場合）'!$BE58,1,0),0),0)</f>
        <v>0</v>
      </c>
      <c r="UA53" s="225">
        <f>IF(UA$19-'様式３（療養者名簿）（⑤の場合）'!$BD58+1&lt;=15,IF(UA$19&gt;='様式３（療養者名簿）（⑤の場合）'!$BD58,IF(UA$19&lt;='様式３（療養者名簿）（⑤の場合）'!$BE58,1,0),0),0)</f>
        <v>0</v>
      </c>
      <c r="UB53" s="225">
        <f>IF(UB$19-'様式３（療養者名簿）（⑤の場合）'!$BD58+1&lt;=15,IF(UB$19&gt;='様式３（療養者名簿）（⑤の場合）'!$BD58,IF(UB$19&lt;='様式３（療養者名簿）（⑤の場合）'!$BE58,1,0),0),0)</f>
        <v>0</v>
      </c>
      <c r="UC53" s="225">
        <f>IF(UC$19-'様式３（療養者名簿）（⑤の場合）'!$BD58+1&lt;=15,IF(UC$19&gt;='様式３（療養者名簿）（⑤の場合）'!$BD58,IF(UC$19&lt;='様式３（療養者名簿）（⑤の場合）'!$BE58,1,0),0),0)</f>
        <v>0</v>
      </c>
      <c r="UD53" s="338">
        <f>IF(UD$19-'様式３（療養者名簿）（⑤の場合）'!$BD58+1&lt;=15,IF(UD$19&gt;='様式３（療養者名簿）（⑤の場合）'!$BD58,IF(UD$19&lt;='様式３（療養者名簿）（⑤の場合）'!$BE58,1,0),0),0)</f>
        <v>0</v>
      </c>
      <c r="UE53" s="338">
        <f>IF(UE$19-'様式３（療養者名簿）（⑤の場合）'!$BD58+1&lt;=15,IF(UE$19&gt;='様式３（療養者名簿）（⑤の場合）'!$BD58,IF(UE$19&lt;='様式３（療養者名簿）（⑤の場合）'!$BE58,1,0),0),0)</f>
        <v>0</v>
      </c>
      <c r="UF53" s="338">
        <f>IF(UF$19-'様式３（療養者名簿）（⑤の場合）'!$BD58+1&lt;=15,IF(UF$19&gt;='様式３（療養者名簿）（⑤の場合）'!$BD58,IF(UF$19&lt;='様式３（療養者名簿）（⑤の場合）'!$BE58,1,0),0),0)</f>
        <v>0</v>
      </c>
      <c r="UG53" s="338">
        <f>IF(UG$19-'様式３（療養者名簿）（⑤の場合）'!$BD58+1&lt;=15,IF(UG$19&gt;='様式３（療養者名簿）（⑤の場合）'!$BD58,IF(UG$19&lt;='様式３（療養者名簿）（⑤の場合）'!$BE58,1,0),0),0)</f>
        <v>0</v>
      </c>
      <c r="UH53" s="338">
        <f>IF(UH$19-'様式３（療養者名簿）（⑤の場合）'!$BD58+1&lt;=15,IF(UH$19&gt;='様式３（療養者名簿）（⑤の場合）'!$BD58,IF(UH$19&lt;='様式３（療養者名簿）（⑤の場合）'!$BE58,1,0),0),0)</f>
        <v>0</v>
      </c>
      <c r="UI53" s="338">
        <f>IF(UI$19-'様式３（療養者名簿）（⑤の場合）'!$BD58+1&lt;=15,IF(UI$19&gt;='様式３（療養者名簿）（⑤の場合）'!$BD58,IF(UI$19&lt;='様式３（療養者名簿）（⑤の場合）'!$BE58,1,0),0),0)</f>
        <v>0</v>
      </c>
      <c r="UJ53" s="338">
        <f>IF(UJ$19-'様式３（療養者名簿）（⑤の場合）'!$BD58+1&lt;=15,IF(UJ$19&gt;='様式３（療養者名簿）（⑤の場合）'!$BD58,IF(UJ$19&lt;='様式３（療養者名簿）（⑤の場合）'!$BE58,1,0),0),0)</f>
        <v>0</v>
      </c>
      <c r="UK53" s="338">
        <f>IF(UK$19-'様式３（療養者名簿）（⑤の場合）'!$BD58+1&lt;=15,IF(UK$19&gt;='様式３（療養者名簿）（⑤の場合）'!$BD58,IF(UK$19&lt;='様式３（療養者名簿）（⑤の場合）'!$BE58,1,0),0),0)</f>
        <v>0</v>
      </c>
      <c r="UL53" s="338">
        <f>IF(UL$19-'様式３（療養者名簿）（⑤の場合）'!$BD58+1&lt;=15,IF(UL$19&gt;='様式３（療養者名簿）（⑤の場合）'!$BD58,IF(UL$19&lt;='様式３（療養者名簿）（⑤の場合）'!$BE58,1,0),0),0)</f>
        <v>0</v>
      </c>
      <c r="UM53" s="338">
        <f>IF(UM$19-'様式３（療養者名簿）（⑤の場合）'!$BD58+1&lt;=15,IF(UM$19&gt;='様式３（療養者名簿）（⑤の場合）'!$BD58,IF(UM$19&lt;='様式３（療養者名簿）（⑤の場合）'!$BE58,1,0),0),0)</f>
        <v>0</v>
      </c>
      <c r="UN53" s="338">
        <f>IF(UN$19-'様式３（療養者名簿）（⑤の場合）'!$BD58+1&lt;=15,IF(UN$19&gt;='様式３（療養者名簿）（⑤の場合）'!$BD58,IF(UN$19&lt;='様式３（療養者名簿）（⑤の場合）'!$BE58,1,0),0),0)</f>
        <v>0</v>
      </c>
      <c r="UO53" s="338">
        <f>IF(UO$19-'様式３（療養者名簿）（⑤の場合）'!$BD58+1&lt;=15,IF(UO$19&gt;='様式３（療養者名簿）（⑤の場合）'!$BD58,IF(UO$19&lt;='様式３（療養者名簿）（⑤の場合）'!$BE58,1,0),0),0)</f>
        <v>0</v>
      </c>
      <c r="UP53" s="338">
        <f>IF(UP$19-'様式３（療養者名簿）（⑤の場合）'!$BD58+1&lt;=15,IF(UP$19&gt;='様式３（療養者名簿）（⑤の場合）'!$BD58,IF(UP$19&lt;='様式３（療養者名簿）（⑤の場合）'!$BE58,1,0),0),0)</f>
        <v>0</v>
      </c>
      <c r="UQ53" s="338">
        <f>IF(UQ$19-'様式３（療養者名簿）（⑤の場合）'!$BD58+1&lt;=15,IF(UQ$19&gt;='様式３（療養者名簿）（⑤の場合）'!$BD58,IF(UQ$19&lt;='様式３（療養者名簿）（⑤の場合）'!$BE58,1,0),0),0)</f>
        <v>0</v>
      </c>
      <c r="UR53" s="338">
        <f>IF(UR$19-'様式３（療養者名簿）（⑤の場合）'!$BD58+1&lt;=15,IF(UR$19&gt;='様式３（療養者名簿）（⑤の場合）'!$BD58,IF(UR$19&lt;='様式３（療養者名簿）（⑤の場合）'!$BE58,1,0),0),0)</f>
        <v>0</v>
      </c>
      <c r="US53" s="338">
        <f>IF(US$19-'様式３（療養者名簿）（⑤の場合）'!$BD58+1&lt;=15,IF(US$19&gt;='様式３（療養者名簿）（⑤の場合）'!$BD58,IF(US$19&lt;='様式３（療養者名簿）（⑤の場合）'!$BE58,1,0),0),0)</f>
        <v>0</v>
      </c>
      <c r="UT53" s="338">
        <f>IF(UT$19-'様式３（療養者名簿）（⑤の場合）'!$BD58+1&lt;=15,IF(UT$19&gt;='様式３（療養者名簿）（⑤の場合）'!$BD58,IF(UT$19&lt;='様式３（療養者名簿）（⑤の場合）'!$BE58,1,0),0),0)</f>
        <v>0</v>
      </c>
      <c r="UU53" s="338">
        <f>IF(UU$19-'様式３（療養者名簿）（⑤の場合）'!$BD58+1&lt;=15,IF(UU$19&gt;='様式３（療養者名簿）（⑤の場合）'!$BD58,IF(UU$19&lt;='様式３（療養者名簿）（⑤の場合）'!$BE58,1,0),0),0)</f>
        <v>0</v>
      </c>
      <c r="UV53" s="338">
        <f>IF(UV$19-'様式３（療養者名簿）（⑤の場合）'!$BD58+1&lt;=15,IF(UV$19&gt;='様式３（療養者名簿）（⑤の場合）'!$BD58,IF(UV$19&lt;='様式３（療養者名簿）（⑤の場合）'!$BE58,1,0),0),0)</f>
        <v>0</v>
      </c>
      <c r="UW53" s="338">
        <f>IF(UW$19-'様式３（療養者名簿）（⑤の場合）'!$BD58+1&lt;=15,IF(UW$19&gt;='様式３（療養者名簿）（⑤の場合）'!$BD58,IF(UW$19&lt;='様式３（療養者名簿）（⑤の場合）'!$BE58,1,0),0),0)</f>
        <v>0</v>
      </c>
      <c r="UX53" s="338">
        <f>IF(UX$19-'様式３（療養者名簿）（⑤の場合）'!$BD58+1&lt;=15,IF(UX$19&gt;='様式３（療養者名簿）（⑤の場合）'!$BD58,IF(UX$19&lt;='様式３（療養者名簿）（⑤の場合）'!$BE58,1,0),0),0)</f>
        <v>0</v>
      </c>
      <c r="UY53" s="338">
        <f>IF(UY$19-'様式３（療養者名簿）（⑤の場合）'!$BD58+1&lt;=15,IF(UY$19&gt;='様式３（療養者名簿）（⑤の場合）'!$BD58,IF(UY$19&lt;='様式３（療養者名簿）（⑤の場合）'!$BE58,1,0),0),0)</f>
        <v>0</v>
      </c>
      <c r="UZ53" s="338">
        <f>IF(UZ$19-'様式３（療養者名簿）（⑤の場合）'!$BD58+1&lt;=15,IF(UZ$19&gt;='様式３（療養者名簿）（⑤の場合）'!$BD58,IF(UZ$19&lt;='様式３（療養者名簿）（⑤の場合）'!$BE58,1,0),0),0)</f>
        <v>0</v>
      </c>
      <c r="VA53" s="338">
        <f>IF(VA$19-'様式３（療養者名簿）（⑤の場合）'!$BD58+1&lt;=15,IF(VA$19&gt;='様式３（療養者名簿）（⑤の場合）'!$BD58,IF(VA$19&lt;='様式３（療養者名簿）（⑤の場合）'!$BE58,1,0),0),0)</f>
        <v>0</v>
      </c>
      <c r="VB53" s="338">
        <f>IF(VB$19-'様式３（療養者名簿）（⑤の場合）'!$BD58+1&lt;=15,IF(VB$19&gt;='様式３（療養者名簿）（⑤の場合）'!$BD58,IF(VB$19&lt;='様式３（療養者名簿）（⑤の場合）'!$BE58,1,0),0),0)</f>
        <v>0</v>
      </c>
      <c r="VC53" s="338">
        <f>IF(VC$19-'様式３（療養者名簿）（⑤の場合）'!$BD58+1&lt;=15,IF(VC$19&gt;='様式３（療養者名簿）（⑤の場合）'!$BD58,IF(VC$19&lt;='様式３（療養者名簿）（⑤の場合）'!$BE58,1,0),0),0)</f>
        <v>0</v>
      </c>
      <c r="VD53" s="338">
        <f>IF(VD$19-'様式３（療養者名簿）（⑤の場合）'!$BD58+1&lt;=15,IF(VD$19&gt;='様式３（療養者名簿）（⑤の場合）'!$BD58,IF(VD$19&lt;='様式３（療養者名簿）（⑤の場合）'!$BE58,1,0),0),0)</f>
        <v>0</v>
      </c>
      <c r="VE53" s="338">
        <f>IF(VE$19-'様式３（療養者名簿）（⑤の場合）'!$BD58+1&lt;=15,IF(VE$19&gt;='様式３（療養者名簿）（⑤の場合）'!$BD58,IF(VE$19&lt;='様式３（療養者名簿）（⑤の場合）'!$BE58,1,0),0),0)</f>
        <v>0</v>
      </c>
      <c r="VF53" s="338">
        <f>IF(VF$19-'様式３（療養者名簿）（⑤の場合）'!$BD58+1&lt;=15,IF(VF$19&gt;='様式３（療養者名簿）（⑤の場合）'!$BD58,IF(VF$19&lt;='様式３（療養者名簿）（⑤の場合）'!$BE58,1,0),0),0)</f>
        <v>0</v>
      </c>
      <c r="VG53" s="338">
        <f>IF(VG$19-'様式３（療養者名簿）（⑤の場合）'!$BD58+1&lt;=15,IF(VG$19&gt;='様式３（療養者名簿）（⑤の場合）'!$BD58,IF(VG$19&lt;='様式３（療養者名簿）（⑤の場合）'!$BE58,1,0),0),0)</f>
        <v>0</v>
      </c>
      <c r="VH53" s="338">
        <f>IF(VH$19-'様式３（療養者名簿）（⑤の場合）'!$BD58+1&lt;=15,IF(VH$19&gt;='様式３（療養者名簿）（⑤の場合）'!$BD58,IF(VH$19&lt;='様式３（療養者名簿）（⑤の場合）'!$BE58,1,0),0),0)</f>
        <v>0</v>
      </c>
      <c r="VI53" s="338">
        <f>IF(VI$19-'様式３（療養者名簿）（⑤の場合）'!$BD58+1&lt;=15,IF(VI$19&gt;='様式３（療養者名簿）（⑤の場合）'!$BD58,IF(VI$19&lt;='様式３（療養者名簿）（⑤の場合）'!$BE58,1,0),0),0)</f>
        <v>0</v>
      </c>
      <c r="VJ53" s="338">
        <f>IF(VJ$19-'様式３（療養者名簿）（⑤の場合）'!$BD58+1&lt;=15,IF(VJ$19&gt;='様式３（療養者名簿）（⑤の場合）'!$BD58,IF(VJ$19&lt;='様式３（療養者名簿）（⑤の場合）'!$BE58,1,0),0),0)</f>
        <v>0</v>
      </c>
      <c r="VK53" s="338">
        <f>IF(VK$19-'様式３（療養者名簿）（⑤の場合）'!$BD58+1&lt;=15,IF(VK$19&gt;='様式３（療養者名簿）（⑤の場合）'!$BD58,IF(VK$19&lt;='様式３（療養者名簿）（⑤の場合）'!$BE58,1,0),0),0)</f>
        <v>0</v>
      </c>
      <c r="VL53" s="338">
        <f>IF(VL$19-'様式３（療養者名簿）（⑤の場合）'!$BD58+1&lt;=15,IF(VL$19&gt;='様式３（療養者名簿）（⑤の場合）'!$BD58,IF(VL$19&lt;='様式３（療養者名簿）（⑤の場合）'!$BE58,1,0),0),0)</f>
        <v>0</v>
      </c>
      <c r="VM53" s="338">
        <f>IF(VM$19-'様式３（療養者名簿）（⑤の場合）'!$BD58+1&lt;=15,IF(VM$19&gt;='様式３（療養者名簿）（⑤の場合）'!$BD58,IF(VM$19&lt;='様式３（療養者名簿）（⑤の場合）'!$BE58,1,0),0),0)</f>
        <v>0</v>
      </c>
      <c r="VN53" s="338">
        <f>IF(VN$19-'様式３（療養者名簿）（⑤の場合）'!$BD58+1&lt;=15,IF(VN$19&gt;='様式３（療養者名簿）（⑤の場合）'!$BD58,IF(VN$19&lt;='様式３（療養者名簿）（⑤の場合）'!$BE58,1,0),0),0)</f>
        <v>0</v>
      </c>
      <c r="VO53" s="338">
        <f>IF(VO$19-'様式３（療養者名簿）（⑤の場合）'!$BD58+1&lt;=15,IF(VO$19&gt;='様式３（療養者名簿）（⑤の場合）'!$BD58,IF(VO$19&lt;='様式３（療養者名簿）（⑤の場合）'!$BE58,1,0),0),0)</f>
        <v>0</v>
      </c>
      <c r="VP53" s="338">
        <f>IF(VP$19-'様式３（療養者名簿）（⑤の場合）'!$BD58+1&lt;=15,IF(VP$19&gt;='様式３（療養者名簿）（⑤の場合）'!$BD58,IF(VP$19&lt;='様式３（療養者名簿）（⑤の場合）'!$BE58,1,0),0),0)</f>
        <v>0</v>
      </c>
      <c r="VQ53" s="338">
        <f>IF(VQ$19-'様式３（療養者名簿）（⑤の場合）'!$BD58+1&lt;=15,IF(VQ$19&gt;='様式３（療養者名簿）（⑤の場合）'!$BD58,IF(VQ$19&lt;='様式３（療養者名簿）（⑤の場合）'!$BE58,1,0),0),0)</f>
        <v>0</v>
      </c>
      <c r="VR53" s="338">
        <f>IF(VR$19-'様式３（療養者名簿）（⑤の場合）'!$BD58+1&lt;=15,IF(VR$19&gt;='様式３（療養者名簿）（⑤の場合）'!$BD58,IF(VR$19&lt;='様式３（療養者名簿）（⑤の場合）'!$BE58,1,0),0),0)</f>
        <v>0</v>
      </c>
      <c r="VS53" s="338">
        <f>IF(VS$19-'様式３（療養者名簿）（⑤の場合）'!$BD58+1&lt;=15,IF(VS$19&gt;='様式３（療養者名簿）（⑤の場合）'!$BD58,IF(VS$19&lt;='様式３（療養者名簿）（⑤の場合）'!$BE58,1,0),0),0)</f>
        <v>0</v>
      </c>
      <c r="VT53" s="338">
        <f>IF(VT$19-'様式３（療養者名簿）（⑤の場合）'!$BD58+1&lt;=15,IF(VT$19&gt;='様式３（療養者名簿）（⑤の場合）'!$BD58,IF(VT$19&lt;='様式３（療養者名簿）（⑤の場合）'!$BE58,1,0),0),0)</f>
        <v>0</v>
      </c>
      <c r="VU53" s="338">
        <f>IF(VU$19-'様式３（療養者名簿）（⑤の場合）'!$BD58+1&lt;=15,IF(VU$19&gt;='様式３（療養者名簿）（⑤の場合）'!$BD58,IF(VU$19&lt;='様式３（療養者名簿）（⑤の場合）'!$BE58,1,0),0),0)</f>
        <v>0</v>
      </c>
      <c r="VV53" s="338">
        <f>IF(VV$19-'様式３（療養者名簿）（⑤の場合）'!$BD58+1&lt;=15,IF(VV$19&gt;='様式３（療養者名簿）（⑤の場合）'!$BD58,IF(VV$19&lt;='様式３（療養者名簿）（⑤の場合）'!$BE58,1,0),0),0)</f>
        <v>0</v>
      </c>
      <c r="VW53" s="338">
        <f>IF(VW$19-'様式３（療養者名簿）（⑤の場合）'!$BD58+1&lt;=15,IF(VW$19&gt;='様式３（療養者名簿）（⑤の場合）'!$BD58,IF(VW$19&lt;='様式３（療養者名簿）（⑤の場合）'!$BE58,1,0),0),0)</f>
        <v>0</v>
      </c>
      <c r="VX53" s="338">
        <f>IF(VX$19-'様式３（療養者名簿）（⑤の場合）'!$BD58+1&lt;=15,IF(VX$19&gt;='様式３（療養者名簿）（⑤の場合）'!$BD58,IF(VX$19&lt;='様式３（療養者名簿）（⑤の場合）'!$BE58,1,0),0),0)</f>
        <v>0</v>
      </c>
      <c r="VY53" s="338">
        <f>IF(VY$19-'様式３（療養者名簿）（⑤の場合）'!$BD58+1&lt;=15,IF(VY$19&gt;='様式３（療養者名簿）（⑤の場合）'!$BD58,IF(VY$19&lt;='様式３（療養者名簿）（⑤の場合）'!$BE58,1,0),0),0)</f>
        <v>0</v>
      </c>
      <c r="VZ53" s="338">
        <f>IF(VZ$19-'様式３（療養者名簿）（⑤の場合）'!$BD58+1&lt;=15,IF(VZ$19&gt;='様式３（療養者名簿）（⑤の場合）'!$BD58,IF(VZ$19&lt;='様式３（療養者名簿）（⑤の場合）'!$BE58,1,0),0),0)</f>
        <v>0</v>
      </c>
      <c r="WA53" s="338">
        <f>IF(WA$19-'様式３（療養者名簿）（⑤の場合）'!$BD58+1&lt;=15,IF(WA$19&gt;='様式３（療養者名簿）（⑤の場合）'!$BD58,IF(WA$19&lt;='様式３（療養者名簿）（⑤の場合）'!$BE58,1,0),0),0)</f>
        <v>0</v>
      </c>
      <c r="WB53" s="338">
        <f>IF(WB$19-'様式３（療養者名簿）（⑤の場合）'!$BD58+1&lt;=15,IF(WB$19&gt;='様式３（療養者名簿）（⑤の場合）'!$BD58,IF(WB$19&lt;='様式３（療養者名簿）（⑤の場合）'!$BE58,1,0),0),0)</f>
        <v>0</v>
      </c>
      <c r="WC53" s="338">
        <f>IF(WC$19-'様式３（療養者名簿）（⑤の場合）'!$BD58+1&lt;=15,IF(WC$19&gt;='様式３（療養者名簿）（⑤の場合）'!$BD58,IF(WC$19&lt;='様式３（療養者名簿）（⑤の場合）'!$BE58,1,0),0),0)</f>
        <v>0</v>
      </c>
      <c r="WD53" s="338">
        <f>IF(WD$19-'様式３（療養者名簿）（⑤の場合）'!$BD58+1&lt;=15,IF(WD$19&gt;='様式３（療養者名簿）（⑤の場合）'!$BD58,IF(WD$19&lt;='様式３（療養者名簿）（⑤の場合）'!$BE58,1,0),0),0)</f>
        <v>0</v>
      </c>
      <c r="WE53" s="338">
        <f>IF(WE$19-'様式３（療養者名簿）（⑤の場合）'!$BD58+1&lt;=15,IF(WE$19&gt;='様式３（療養者名簿）（⑤の場合）'!$BD58,IF(WE$19&lt;='様式３（療養者名簿）（⑤の場合）'!$BE58,1,0),0),0)</f>
        <v>0</v>
      </c>
      <c r="WF53" s="338">
        <f>IF(WF$19-'様式３（療養者名簿）（⑤の場合）'!$BD58+1&lt;=15,IF(WF$19&gt;='様式３（療養者名簿）（⑤の場合）'!$BD58,IF(WF$19&lt;='様式３（療養者名簿）（⑤の場合）'!$BE58,1,0),0),0)</f>
        <v>0</v>
      </c>
      <c r="WG53" s="338">
        <f>IF(WG$19-'様式３（療養者名簿）（⑤の場合）'!$BD58+1&lt;=15,IF(WG$19&gt;='様式３（療養者名簿）（⑤の場合）'!$BD58,IF(WG$19&lt;='様式３（療養者名簿）（⑤の場合）'!$BE58,1,0),0),0)</f>
        <v>0</v>
      </c>
      <c r="WH53" s="338">
        <f>IF(WH$19-'様式３（療養者名簿）（⑤の場合）'!$BD58+1&lt;=15,IF(WH$19&gt;='様式３（療養者名簿）（⑤の場合）'!$BD58,IF(WH$19&lt;='様式３（療養者名簿）（⑤の場合）'!$BE58,1,0),0),0)</f>
        <v>0</v>
      </c>
      <c r="WI53" s="338">
        <f>IF(WI$19-'様式３（療養者名簿）（⑤の場合）'!$BD58+1&lt;=15,IF(WI$19&gt;='様式３（療養者名簿）（⑤の場合）'!$BD58,IF(WI$19&lt;='様式３（療養者名簿）（⑤の場合）'!$BE58,1,0),0),0)</f>
        <v>0</v>
      </c>
      <c r="WJ53" s="338">
        <f>IF(WJ$19-'様式３（療養者名簿）（⑤の場合）'!$BD58+1&lt;=15,IF(WJ$19&gt;='様式３（療養者名簿）（⑤の場合）'!$BD58,IF(WJ$19&lt;='様式３（療養者名簿）（⑤の場合）'!$BE58,1,0),0),0)</f>
        <v>0</v>
      </c>
      <c r="WK53" s="338">
        <f>IF(WK$19-'様式３（療養者名簿）（⑤の場合）'!$BD58+1&lt;=15,IF(WK$19&gt;='様式３（療養者名簿）（⑤の場合）'!$BD58,IF(WK$19&lt;='様式３（療養者名簿）（⑤の場合）'!$BE58,1,0),0),0)</f>
        <v>0</v>
      </c>
      <c r="WL53" s="338">
        <f>IF(WL$19-'様式３（療養者名簿）（⑤の場合）'!$BD58+1&lt;=15,IF(WL$19&gt;='様式３（療養者名簿）（⑤の場合）'!$BD58,IF(WL$19&lt;='様式３（療養者名簿）（⑤の場合）'!$BE58,1,0),0),0)</f>
        <v>0</v>
      </c>
      <c r="WM53" s="338">
        <f>IF(WM$19-'様式３（療養者名簿）（⑤の場合）'!$BD58+1&lt;=15,IF(WM$19&gt;='様式３（療養者名簿）（⑤の場合）'!$BD58,IF(WM$19&lt;='様式３（療養者名簿）（⑤の場合）'!$BE58,1,0),0),0)</f>
        <v>0</v>
      </c>
      <c r="WN53" s="338">
        <f>IF(WN$19-'様式３（療養者名簿）（⑤の場合）'!$BD58+1&lt;=15,IF(WN$19&gt;='様式３（療養者名簿）（⑤の場合）'!$BD58,IF(WN$19&lt;='様式３（療養者名簿）（⑤の場合）'!$BE58,1,0),0),0)</f>
        <v>0</v>
      </c>
      <c r="WO53" s="338">
        <f>IF(WO$19-'様式３（療養者名簿）（⑤の場合）'!$BD58+1&lt;=15,IF(WO$19&gt;='様式３（療養者名簿）（⑤の場合）'!$BD58,IF(WO$19&lt;='様式３（療養者名簿）（⑤の場合）'!$BE58,1,0),0),0)</f>
        <v>0</v>
      </c>
      <c r="WP53" s="338">
        <f>IF(WP$19-'様式３（療養者名簿）（⑤の場合）'!$BD58+1&lt;=15,IF(WP$19&gt;='様式３（療養者名簿）（⑤の場合）'!$BD58,IF(WP$19&lt;='様式３（療養者名簿）（⑤の場合）'!$BE58,1,0),0),0)</f>
        <v>0</v>
      </c>
      <c r="WQ53" s="338">
        <f>IF(WQ$19-'様式３（療養者名簿）（⑤の場合）'!$BD58+1&lt;=15,IF(WQ$19&gt;='様式３（療養者名簿）（⑤の場合）'!$BD58,IF(WQ$19&lt;='様式３（療養者名簿）（⑤の場合）'!$BE58,1,0),0),0)</f>
        <v>0</v>
      </c>
      <c r="WR53" s="338">
        <f>IF(WR$19-'様式３（療養者名簿）（⑤の場合）'!$BD58+1&lt;=15,IF(WR$19&gt;='様式３（療養者名簿）（⑤の場合）'!$BD58,IF(WR$19&lt;='様式３（療養者名簿）（⑤の場合）'!$BE58,1,0),0),0)</f>
        <v>0</v>
      </c>
      <c r="WS53" s="338">
        <f>IF(WS$19-'様式３（療養者名簿）（⑤の場合）'!$BD58+1&lt;=15,IF(WS$19&gt;='様式３（療養者名簿）（⑤の場合）'!$BD58,IF(WS$19&lt;='様式３（療養者名簿）（⑤の場合）'!$BE58,1,0),0),0)</f>
        <v>0</v>
      </c>
      <c r="WT53" s="338">
        <f>IF(WT$19-'様式３（療養者名簿）（⑤の場合）'!$BD58+1&lt;=15,IF(WT$19&gt;='様式３（療養者名簿）（⑤の場合）'!$BD58,IF(WT$19&lt;='様式３（療養者名簿）（⑤の場合）'!$BE58,1,0),0),0)</f>
        <v>0</v>
      </c>
      <c r="WU53" s="338">
        <f>IF(WU$19-'様式３（療養者名簿）（⑤の場合）'!$BD58+1&lt;=15,IF(WU$19&gt;='様式３（療養者名簿）（⑤の場合）'!$BD58,IF(WU$19&lt;='様式３（療養者名簿）（⑤の場合）'!$BE58,1,0),0),0)</f>
        <v>0</v>
      </c>
      <c r="WV53" s="338">
        <f>IF(WV$19-'様式３（療養者名簿）（⑤の場合）'!$BD58+1&lt;=15,IF(WV$19&gt;='様式３（療養者名簿）（⑤の場合）'!$BD58,IF(WV$19&lt;='様式３（療養者名簿）（⑤の場合）'!$BE58,1,0),0),0)</f>
        <v>0</v>
      </c>
      <c r="WW53" s="338">
        <f>IF(WW$19-'様式３（療養者名簿）（⑤の場合）'!$BD58+1&lt;=15,IF(WW$19&gt;='様式３（療養者名簿）（⑤の場合）'!$BD58,IF(WW$19&lt;='様式３（療養者名簿）（⑤の場合）'!$BE58,1,0),0),0)</f>
        <v>0</v>
      </c>
      <c r="WX53" s="338">
        <f>IF(WX$19-'様式３（療養者名簿）（⑤の場合）'!$BD58+1&lt;=15,IF(WX$19&gt;='様式３（療養者名簿）（⑤の場合）'!$BD58,IF(WX$19&lt;='様式３（療養者名簿）（⑤の場合）'!$BE58,1,0),0),0)</f>
        <v>0</v>
      </c>
      <c r="WY53" s="338">
        <f>IF(WY$19-'様式３（療養者名簿）（⑤の場合）'!$BD58+1&lt;=15,IF(WY$19&gt;='様式３（療養者名簿）（⑤の場合）'!$BD58,IF(WY$19&lt;='様式３（療養者名簿）（⑤の場合）'!$BE58,1,0),0),0)</f>
        <v>0</v>
      </c>
      <c r="WZ53" s="338">
        <f>IF(WZ$19-'様式３（療養者名簿）（⑤の場合）'!$BD58+1&lt;=15,IF(WZ$19&gt;='様式３（療養者名簿）（⑤の場合）'!$BD58,IF(WZ$19&lt;='様式３（療養者名簿）（⑤の場合）'!$BE58,1,0),0),0)</f>
        <v>0</v>
      </c>
      <c r="XA53" s="338">
        <f>IF(XA$19-'様式３（療養者名簿）（⑤の場合）'!$BD58+1&lt;=15,IF(XA$19&gt;='様式３（療養者名簿）（⑤の場合）'!$BD58,IF(XA$19&lt;='様式３（療養者名簿）（⑤の場合）'!$BE58,1,0),0),0)</f>
        <v>0</v>
      </c>
      <c r="XB53" s="338">
        <f>IF(XB$19-'様式３（療養者名簿）（⑤の場合）'!$BD58+1&lt;=15,IF(XB$19&gt;='様式３（療養者名簿）（⑤の場合）'!$BD58,IF(XB$19&lt;='様式３（療養者名簿）（⑤の場合）'!$BE58,1,0),0),0)</f>
        <v>0</v>
      </c>
      <c r="XC53" s="338">
        <f>IF(XC$19-'様式３（療養者名簿）（⑤の場合）'!$BD58+1&lt;=15,IF(XC$19&gt;='様式３（療養者名簿）（⑤の場合）'!$BD58,IF(XC$19&lt;='様式３（療養者名簿）（⑤の場合）'!$BE58,1,0),0),0)</f>
        <v>0</v>
      </c>
      <c r="XD53" s="338">
        <f>IF(XD$19-'様式３（療養者名簿）（⑤の場合）'!$BD58+1&lt;=15,IF(XD$19&gt;='様式３（療養者名簿）（⑤の場合）'!$BD58,IF(XD$19&lt;='様式３（療養者名簿）（⑤の場合）'!$BE58,1,0),0),0)</f>
        <v>0</v>
      </c>
      <c r="XE53" s="338">
        <f>IF(XE$19-'様式３（療養者名簿）（⑤の場合）'!$BD58+1&lt;=15,IF(XE$19&gt;='様式３（療養者名簿）（⑤の場合）'!$BD58,IF(XE$19&lt;='様式３（療養者名簿）（⑤の場合）'!$BE58,1,0),0),0)</f>
        <v>0</v>
      </c>
      <c r="XF53" s="338">
        <f>IF(XF$19-'様式３（療養者名簿）（⑤の場合）'!$BD58+1&lt;=15,IF(XF$19&gt;='様式３（療養者名簿）（⑤の場合）'!$BD58,IF(XF$19&lt;='様式３（療養者名簿）（⑤の場合）'!$BE58,1,0),0),0)</f>
        <v>0</v>
      </c>
      <c r="XG53" s="338">
        <f>IF(XG$19-'様式３（療養者名簿）（⑤の場合）'!$BD58+1&lt;=15,IF(XG$19&gt;='様式３（療養者名簿）（⑤の場合）'!$BD58,IF(XG$19&lt;='様式３（療養者名簿）（⑤の場合）'!$BE58,1,0),0),0)</f>
        <v>0</v>
      </c>
      <c r="XH53" s="338">
        <f>IF(XH$19-'様式３（療養者名簿）（⑤の場合）'!$BD58+1&lt;=15,IF(XH$19&gt;='様式３（療養者名簿）（⑤の場合）'!$BD58,IF(XH$19&lt;='様式３（療養者名簿）（⑤の場合）'!$BE58,1,0),0),0)</f>
        <v>0</v>
      </c>
      <c r="XI53" s="338">
        <f>IF(XI$19-'様式３（療養者名簿）（⑤の場合）'!$BD58+1&lt;=15,IF(XI$19&gt;='様式３（療養者名簿）（⑤の場合）'!$BD58,IF(XI$19&lt;='様式３（療養者名簿）（⑤の場合）'!$BE58,1,0),0),0)</f>
        <v>0</v>
      </c>
      <c r="XJ53" s="338">
        <f>IF(XJ$19-'様式３（療養者名簿）（⑤の場合）'!$BD58+1&lt;=15,IF(XJ$19&gt;='様式３（療養者名簿）（⑤の場合）'!$BD58,IF(XJ$19&lt;='様式３（療養者名簿）（⑤の場合）'!$BE58,1,0),0),0)</f>
        <v>0</v>
      </c>
      <c r="XK53" s="338">
        <f>IF(XK$19-'様式３（療養者名簿）（⑤の場合）'!$BD58+1&lt;=15,IF(XK$19&gt;='様式３（療養者名簿）（⑤の場合）'!$BD58,IF(XK$19&lt;='様式３（療養者名簿）（⑤の場合）'!$BE58,1,0),0),0)</f>
        <v>0</v>
      </c>
      <c r="XL53" s="338">
        <f>IF(XL$19-'様式３（療養者名簿）（⑤の場合）'!$BD58+1&lt;=15,IF(XL$19&gt;='様式３（療養者名簿）（⑤の場合）'!$BD58,IF(XL$19&lt;='様式３（療養者名簿）（⑤の場合）'!$BE58,1,0),0),0)</f>
        <v>0</v>
      </c>
      <c r="XM53" s="338">
        <f>IF(XM$19-'様式３（療養者名簿）（⑤の場合）'!$BD58+1&lt;=15,IF(XM$19&gt;='様式３（療養者名簿）（⑤の場合）'!$BD58,IF(XM$19&lt;='様式３（療養者名簿）（⑤の場合）'!$BE58,1,0),0),0)</f>
        <v>0</v>
      </c>
      <c r="XN53" s="338">
        <f>IF(XN$19-'様式３（療養者名簿）（⑤の場合）'!$BD58+1&lt;=15,IF(XN$19&gt;='様式３（療養者名簿）（⑤の場合）'!$BD58,IF(XN$19&lt;='様式３（療養者名簿）（⑤の場合）'!$BE58,1,0),0),0)</f>
        <v>0</v>
      </c>
      <c r="XO53" s="338">
        <f>IF(XO$19-'様式３（療養者名簿）（⑤の場合）'!$BD58+1&lt;=15,IF(XO$19&gt;='様式３（療養者名簿）（⑤の場合）'!$BD58,IF(XO$19&lt;='様式３（療養者名簿）（⑤の場合）'!$BE58,1,0),0),0)</f>
        <v>0</v>
      </c>
      <c r="XP53" s="338">
        <f>IF(XP$19-'様式３（療養者名簿）（⑤の場合）'!$BD58+1&lt;=15,IF(XP$19&gt;='様式３（療養者名簿）（⑤の場合）'!$BD58,IF(XP$19&lt;='様式３（療養者名簿）（⑤の場合）'!$BE58,1,0),0),0)</f>
        <v>0</v>
      </c>
      <c r="XQ53" s="338">
        <f>IF(XQ$19-'様式３（療養者名簿）（⑤の場合）'!$BD58+1&lt;=15,IF(XQ$19&gt;='様式３（療養者名簿）（⑤の場合）'!$BD58,IF(XQ$19&lt;='様式３（療養者名簿）（⑤の場合）'!$BE58,1,0),0),0)</f>
        <v>0</v>
      </c>
      <c r="XR53" s="338">
        <f>IF(XR$19-'様式３（療養者名簿）（⑤の場合）'!$BD58+1&lt;=15,IF(XR$19&gt;='様式３（療養者名簿）（⑤の場合）'!$BD58,IF(XR$19&lt;='様式３（療養者名簿）（⑤の場合）'!$BE58,1,0),0),0)</f>
        <v>0</v>
      </c>
      <c r="XS53" s="338">
        <f>IF(XS$19-'様式３（療養者名簿）（⑤の場合）'!$BD58+1&lt;=15,IF(XS$19&gt;='様式３（療養者名簿）（⑤の場合）'!$BD58,IF(XS$19&lt;='様式３（療養者名簿）（⑤の場合）'!$BE58,1,0),0),0)</f>
        <v>0</v>
      </c>
      <c r="XT53" s="338">
        <f>IF(XT$19-'様式３（療養者名簿）（⑤の場合）'!$BD58+1&lt;=15,IF(XT$19&gt;='様式３（療養者名簿）（⑤の場合）'!$BD58,IF(XT$19&lt;='様式３（療養者名簿）（⑤の場合）'!$BE58,1,0),0),0)</f>
        <v>0</v>
      </c>
      <c r="XU53" s="338">
        <f>IF(XU$19-'様式３（療養者名簿）（⑤の場合）'!$BD58+1&lt;=15,IF(XU$19&gt;='様式３（療養者名簿）（⑤の場合）'!$BD58,IF(XU$19&lt;='様式３（療養者名簿）（⑤の場合）'!$BE58,1,0),0),0)</f>
        <v>0</v>
      </c>
      <c r="XV53" s="338">
        <f>IF(XV$19-'様式３（療養者名簿）（⑤の場合）'!$BD58+1&lt;=15,IF(XV$19&gt;='様式３（療養者名簿）（⑤の場合）'!$BD58,IF(XV$19&lt;='様式３（療養者名簿）（⑤の場合）'!$BE58,1,0),0),0)</f>
        <v>0</v>
      </c>
      <c r="XW53" s="338">
        <f>IF(XW$19-'様式３（療養者名簿）（⑤の場合）'!$BD58+1&lt;=15,IF(XW$19&gt;='様式３（療養者名簿）（⑤の場合）'!$BD58,IF(XW$19&lt;='様式３（療養者名簿）（⑤の場合）'!$BE58,1,0),0),0)</f>
        <v>0</v>
      </c>
      <c r="XX53" s="338">
        <f>IF(XX$19-'様式３（療養者名簿）（⑤の場合）'!$BD58+1&lt;=15,IF(XX$19&gt;='様式３（療養者名簿）（⑤の場合）'!$BD58,IF(XX$19&lt;='様式３（療養者名簿）（⑤の場合）'!$BE58,1,0),0),0)</f>
        <v>0</v>
      </c>
      <c r="XY53" s="338">
        <f>IF(XY$19-'様式３（療養者名簿）（⑤の場合）'!$BD58+1&lt;=15,IF(XY$19&gt;='様式３（療養者名簿）（⑤の場合）'!$BD58,IF(XY$19&lt;='様式３（療養者名簿）（⑤の場合）'!$BE58,1,0),0),0)</f>
        <v>0</v>
      </c>
      <c r="XZ53" s="338">
        <f>IF(XZ$19-'様式３（療養者名簿）（⑤の場合）'!$BD58+1&lt;=15,IF(XZ$19&gt;='様式３（療養者名簿）（⑤の場合）'!$BD58,IF(XZ$19&lt;='様式３（療養者名簿）（⑤の場合）'!$BE58,1,0),0),0)</f>
        <v>0</v>
      </c>
      <c r="YA53" s="338">
        <f>IF(YA$19-'様式３（療養者名簿）（⑤の場合）'!$BD58+1&lt;=15,IF(YA$19&gt;='様式３（療養者名簿）（⑤の場合）'!$BD58,IF(YA$19&lt;='様式３（療養者名簿）（⑤の場合）'!$BE58,1,0),0),0)</f>
        <v>0</v>
      </c>
      <c r="YB53" s="338">
        <f>IF(YB$19-'様式３（療養者名簿）（⑤の場合）'!$BD58+1&lt;=15,IF(YB$19&gt;='様式３（療養者名簿）（⑤の場合）'!$BD58,IF(YB$19&lt;='様式３（療養者名簿）（⑤の場合）'!$BE58,1,0),0),0)</f>
        <v>0</v>
      </c>
      <c r="YC53" s="338">
        <f>IF(YC$19-'様式３（療養者名簿）（⑤の場合）'!$BD58+1&lt;=15,IF(YC$19&gt;='様式３（療養者名簿）（⑤の場合）'!$BD58,IF(YC$19&lt;='様式３（療養者名簿）（⑤の場合）'!$BE58,1,0),0),0)</f>
        <v>0</v>
      </c>
      <c r="YD53" s="338">
        <f>IF(YD$19-'様式３（療養者名簿）（⑤の場合）'!$BD58+1&lt;=15,IF(YD$19&gt;='様式３（療養者名簿）（⑤の場合）'!$BD58,IF(YD$19&lt;='様式３（療養者名簿）（⑤の場合）'!$BE58,1,0),0),0)</f>
        <v>0</v>
      </c>
      <c r="YE53" s="338">
        <f>IF(YE$19-'様式３（療養者名簿）（⑤の場合）'!$BD58+1&lt;=15,IF(YE$19&gt;='様式３（療養者名簿）（⑤の場合）'!$BD58,IF(YE$19&lt;='様式３（療養者名簿）（⑤の場合）'!$BE58,1,0),0),0)</f>
        <v>0</v>
      </c>
      <c r="YF53" s="338">
        <f>IF(YF$19-'様式３（療養者名簿）（⑤の場合）'!$BD58+1&lt;=15,IF(YF$19&gt;='様式３（療養者名簿）（⑤の場合）'!$BD58,IF(YF$19&lt;='様式３（療養者名簿）（⑤の場合）'!$BE58,1,0),0),0)</f>
        <v>0</v>
      </c>
      <c r="YG53" s="338">
        <f>IF(YG$19-'様式３（療養者名簿）（⑤の場合）'!$BD58+1&lt;=15,IF(YG$19&gt;='様式３（療養者名簿）（⑤の場合）'!$BD58,IF(YG$19&lt;='様式３（療養者名簿）（⑤の場合）'!$BE58,1,0),0),0)</f>
        <v>0</v>
      </c>
      <c r="YH53" s="338">
        <f>IF(YH$19-'様式３（療養者名簿）（⑤の場合）'!$BD58+1&lt;=15,IF(YH$19&gt;='様式３（療養者名簿）（⑤の場合）'!$BD58,IF(YH$19&lt;='様式３（療養者名簿）（⑤の場合）'!$BE58,1,0),0),0)</f>
        <v>0</v>
      </c>
      <c r="YI53" s="338">
        <f>IF(YI$19-'様式３（療養者名簿）（⑤の場合）'!$BD58+1&lt;=15,IF(YI$19&gt;='様式３（療養者名簿）（⑤の場合）'!$BD58,IF(YI$19&lt;='様式３（療養者名簿）（⑤の場合）'!$BE58,1,0),0),0)</f>
        <v>0</v>
      </c>
      <c r="YJ53" s="338">
        <f>IF(YJ$19-'様式３（療養者名簿）（⑤の場合）'!$BD58+1&lt;=15,IF(YJ$19&gt;='様式３（療養者名簿）（⑤の場合）'!$BD58,IF(YJ$19&lt;='様式３（療養者名簿）（⑤の場合）'!$BE58,1,0),0),0)</f>
        <v>0</v>
      </c>
      <c r="YK53" s="338">
        <f>IF(YK$19-'様式３（療養者名簿）（⑤の場合）'!$BD58+1&lt;=15,IF(YK$19&gt;='様式３（療養者名簿）（⑤の場合）'!$BD58,IF(YK$19&lt;='様式３（療養者名簿）（⑤の場合）'!$BE58,1,0),0),0)</f>
        <v>0</v>
      </c>
      <c r="YL53" s="338">
        <f>IF(YL$19-'様式３（療養者名簿）（⑤の場合）'!$BD58+1&lt;=15,IF(YL$19&gt;='様式３（療養者名簿）（⑤の場合）'!$BD58,IF(YL$19&lt;='様式３（療養者名簿）（⑤の場合）'!$BE58,1,0),0),0)</f>
        <v>0</v>
      </c>
      <c r="YM53" s="338">
        <f>IF(YM$19-'様式３（療養者名簿）（⑤の場合）'!$BD58+1&lt;=15,IF(YM$19&gt;='様式３（療養者名簿）（⑤の場合）'!$BD58,IF(YM$19&lt;='様式３（療養者名簿）（⑤の場合）'!$BE58,1,0),0),0)</f>
        <v>0</v>
      </c>
      <c r="YN53" s="338">
        <f>IF(YN$19-'様式３（療養者名簿）（⑤の場合）'!$BD58+1&lt;=15,IF(YN$19&gt;='様式３（療養者名簿）（⑤の場合）'!$BD58,IF(YN$19&lt;='様式３（療養者名簿）（⑤の場合）'!$BE58,1,0),0),0)</f>
        <v>0</v>
      </c>
      <c r="YO53" s="338">
        <f>IF(YO$19-'様式３（療養者名簿）（⑤の場合）'!$BD58+1&lt;=15,IF(YO$19&gt;='様式３（療養者名簿）（⑤の場合）'!$BD58,IF(YO$19&lt;='様式３（療養者名簿）（⑤の場合）'!$BE58,1,0),0),0)</f>
        <v>0</v>
      </c>
      <c r="YP53" s="338">
        <f>IF(YP$19-'様式３（療養者名簿）（⑤の場合）'!$BD58+1&lt;=15,IF(YP$19&gt;='様式３（療養者名簿）（⑤の場合）'!$BD58,IF(YP$19&lt;='様式３（療養者名簿）（⑤の場合）'!$BE58,1,0),0),0)</f>
        <v>0</v>
      </c>
      <c r="YQ53" s="338">
        <f>IF(YQ$19-'様式３（療養者名簿）（⑤の場合）'!$BD58+1&lt;=15,IF(YQ$19&gt;='様式３（療養者名簿）（⑤の場合）'!$BD58,IF(YQ$19&lt;='様式３（療養者名簿）（⑤の場合）'!$BE58,1,0),0),0)</f>
        <v>0</v>
      </c>
      <c r="YR53" s="338">
        <f>IF(YR$19-'様式３（療養者名簿）（⑤の場合）'!$BD58+1&lt;=15,IF(YR$19&gt;='様式３（療養者名簿）（⑤の場合）'!$BD58,IF(YR$19&lt;='様式３（療養者名簿）（⑤の場合）'!$BE58,1,0),0),0)</f>
        <v>0</v>
      </c>
      <c r="YS53" s="338">
        <f>IF(YS$19-'様式３（療養者名簿）（⑤の場合）'!$BD58+1&lt;=15,IF(YS$19&gt;='様式３（療養者名簿）（⑤の場合）'!$BD58,IF(YS$19&lt;='様式３（療養者名簿）（⑤の場合）'!$BE58,1,0),0),0)</f>
        <v>0</v>
      </c>
      <c r="YT53" s="338">
        <f>IF(YT$19-'様式３（療養者名簿）（⑤の場合）'!$BD58+1&lt;=15,IF(YT$19&gt;='様式３（療養者名簿）（⑤の場合）'!$BD58,IF(YT$19&lt;='様式３（療養者名簿）（⑤の場合）'!$BE58,1,0),0),0)</f>
        <v>0</v>
      </c>
      <c r="YU53" s="338">
        <f>IF(YU$19-'様式３（療養者名簿）（⑤の場合）'!$BD58+1&lt;=15,IF(YU$19&gt;='様式３（療養者名簿）（⑤の場合）'!$BD58,IF(YU$19&lt;='様式３（療養者名簿）（⑤の場合）'!$BE58,1,0),0),0)</f>
        <v>0</v>
      </c>
      <c r="YV53" s="338">
        <f>IF(YV$19-'様式３（療養者名簿）（⑤の場合）'!$BD58+1&lt;=15,IF(YV$19&gt;='様式３（療養者名簿）（⑤の場合）'!$BD58,IF(YV$19&lt;='様式３（療養者名簿）（⑤の場合）'!$BE58,1,0),0),0)</f>
        <v>0</v>
      </c>
      <c r="YW53" s="338">
        <f>IF(YW$19-'様式３（療養者名簿）（⑤の場合）'!$BD58+1&lt;=15,IF(YW$19&gt;='様式３（療養者名簿）（⑤の場合）'!$BD58,IF(YW$19&lt;='様式３（療養者名簿）（⑤の場合）'!$BE58,1,0),0),0)</f>
        <v>0</v>
      </c>
      <c r="YX53" s="338">
        <f>IF(YX$19-'様式３（療養者名簿）（⑤の場合）'!$BD58+1&lt;=15,IF(YX$19&gt;='様式３（療養者名簿）（⑤の場合）'!$BD58,IF(YX$19&lt;='様式３（療養者名簿）（⑤の場合）'!$BE58,1,0),0),0)</f>
        <v>0</v>
      </c>
      <c r="YY53" s="338">
        <f>IF(YY$19-'様式３（療養者名簿）（⑤の場合）'!$BD58+1&lt;=15,IF(YY$19&gt;='様式３（療養者名簿）（⑤の場合）'!$BD58,IF(YY$19&lt;='様式３（療養者名簿）（⑤の場合）'!$BE58,1,0),0),0)</f>
        <v>0</v>
      </c>
      <c r="YZ53" s="338">
        <f>IF(YZ$19-'様式３（療養者名簿）（⑤の場合）'!$BD58+1&lt;=15,IF(YZ$19&gt;='様式３（療養者名簿）（⑤の場合）'!$BD58,IF(YZ$19&lt;='様式３（療養者名簿）（⑤の場合）'!$BE58,1,0),0),0)</f>
        <v>0</v>
      </c>
      <c r="ZA53" s="338">
        <f>IF(ZA$19-'様式３（療養者名簿）（⑤の場合）'!$BD58+1&lt;=15,IF(ZA$19&gt;='様式３（療養者名簿）（⑤の場合）'!$BD58,IF(ZA$19&lt;='様式３（療養者名簿）（⑤の場合）'!$BE58,1,0),0),0)</f>
        <v>0</v>
      </c>
      <c r="ZB53" s="338">
        <f>IF(ZB$19-'様式３（療養者名簿）（⑤の場合）'!$BD58+1&lt;=15,IF(ZB$19&gt;='様式３（療養者名簿）（⑤の場合）'!$BD58,IF(ZB$19&lt;='様式３（療養者名簿）（⑤の場合）'!$BE58,1,0),0),0)</f>
        <v>0</v>
      </c>
      <c r="ZC53" s="338">
        <f>IF(ZC$19-'様式３（療養者名簿）（⑤の場合）'!$BD58+1&lt;=15,IF(ZC$19&gt;='様式３（療養者名簿）（⑤の場合）'!$BD58,IF(ZC$19&lt;='様式３（療養者名簿）（⑤の場合）'!$BE58,1,0),0),0)</f>
        <v>0</v>
      </c>
      <c r="ZD53" s="338">
        <f>IF(ZD$19-'様式３（療養者名簿）（⑤の場合）'!$BD58+1&lt;=15,IF(ZD$19&gt;='様式３（療養者名簿）（⑤の場合）'!$BD58,IF(ZD$19&lt;='様式３（療養者名簿）（⑤の場合）'!$BE58,1,0),0),0)</f>
        <v>0</v>
      </c>
      <c r="ZE53" s="338">
        <f>IF(ZE$19-'様式３（療養者名簿）（⑤の場合）'!$BD58+1&lt;=15,IF(ZE$19&gt;='様式３（療養者名簿）（⑤の場合）'!$BD58,IF(ZE$19&lt;='様式３（療養者名簿）（⑤の場合）'!$BE58,1,0),0),0)</f>
        <v>0</v>
      </c>
      <c r="ZF53" s="338">
        <f>IF(ZF$19-'様式３（療養者名簿）（⑤の場合）'!$BD58+1&lt;=15,IF(ZF$19&gt;='様式３（療養者名簿）（⑤の場合）'!$BD58,IF(ZF$19&lt;='様式３（療養者名簿）（⑤の場合）'!$BE58,1,0),0),0)</f>
        <v>0</v>
      </c>
      <c r="ZG53" s="338">
        <f>IF(ZG$19-'様式３（療養者名簿）（⑤の場合）'!$BD58+1&lt;=15,IF(ZG$19&gt;='様式３（療養者名簿）（⑤の場合）'!$BD58,IF(ZG$19&lt;='様式３（療養者名簿）（⑤の場合）'!$BE58,1,0),0),0)</f>
        <v>0</v>
      </c>
      <c r="ZH53" s="338">
        <f>IF(ZH$19-'様式３（療養者名簿）（⑤の場合）'!$BD58+1&lt;=15,IF(ZH$19&gt;='様式３（療養者名簿）（⑤の場合）'!$BD58,IF(ZH$19&lt;='様式３（療養者名簿）（⑤の場合）'!$BE58,1,0),0),0)</f>
        <v>0</v>
      </c>
      <c r="ZI53" s="338">
        <f>IF(ZI$19-'様式３（療養者名簿）（⑤の場合）'!$BD58+1&lt;=15,IF(ZI$19&gt;='様式３（療養者名簿）（⑤の場合）'!$BD58,IF(ZI$19&lt;='様式３（療養者名簿）（⑤の場合）'!$BE58,1,0),0),0)</f>
        <v>0</v>
      </c>
      <c r="ZJ53" s="338">
        <f>IF(ZJ$19-'様式３（療養者名簿）（⑤の場合）'!$BD58+1&lt;=15,IF(ZJ$19&gt;='様式３（療養者名簿）（⑤の場合）'!$BD58,IF(ZJ$19&lt;='様式３（療養者名簿）（⑤の場合）'!$BE58,1,0),0),0)</f>
        <v>0</v>
      </c>
      <c r="ZK53" s="338">
        <f>IF(ZK$19-'様式３（療養者名簿）（⑤の場合）'!$BD58+1&lt;=15,IF(ZK$19&gt;='様式３（療養者名簿）（⑤の場合）'!$BD58,IF(ZK$19&lt;='様式３（療養者名簿）（⑤の場合）'!$BE58,1,0),0),0)</f>
        <v>0</v>
      </c>
      <c r="ZL53" s="338">
        <f>IF(ZL$19-'様式３（療養者名簿）（⑤の場合）'!$BD58+1&lt;=15,IF(ZL$19&gt;='様式３（療養者名簿）（⑤の場合）'!$BD58,IF(ZL$19&lt;='様式３（療養者名簿）（⑤の場合）'!$BE58,1,0),0),0)</f>
        <v>0</v>
      </c>
      <c r="ZM53" s="338">
        <f>IF(ZM$19-'様式３（療養者名簿）（⑤の場合）'!$BD58+1&lt;=15,IF(ZM$19&gt;='様式３（療養者名簿）（⑤の場合）'!$BD58,IF(ZM$19&lt;='様式３（療養者名簿）（⑤の場合）'!$BE58,1,0),0),0)</f>
        <v>0</v>
      </c>
      <c r="ZN53" s="338">
        <f>IF(ZN$19-'様式３（療養者名簿）（⑤の場合）'!$BD58+1&lt;=15,IF(ZN$19&gt;='様式３（療養者名簿）（⑤の場合）'!$BD58,IF(ZN$19&lt;='様式３（療養者名簿）（⑤の場合）'!$BE58,1,0),0),0)</f>
        <v>0</v>
      </c>
      <c r="ZO53" s="338">
        <f>IF(ZO$19-'様式３（療養者名簿）（⑤の場合）'!$BD58+1&lt;=15,IF(ZO$19&gt;='様式３（療養者名簿）（⑤の場合）'!$BD58,IF(ZO$19&lt;='様式３（療養者名簿）（⑤の場合）'!$BE58,1,0),0),0)</f>
        <v>0</v>
      </c>
      <c r="ZP53" s="338">
        <f>IF(ZP$19-'様式３（療養者名簿）（⑤の場合）'!$BD58+1&lt;=15,IF(ZP$19&gt;='様式３（療養者名簿）（⑤の場合）'!$BD58,IF(ZP$19&lt;='様式３（療養者名簿）（⑤の場合）'!$BE58,1,0),0),0)</f>
        <v>0</v>
      </c>
      <c r="ZQ53" s="338">
        <f>IF(ZQ$19-'様式３（療養者名簿）（⑤の場合）'!$BD58+1&lt;=15,IF(ZQ$19&gt;='様式３（療養者名簿）（⑤の場合）'!$BD58,IF(ZQ$19&lt;='様式３（療養者名簿）（⑤の場合）'!$BE58,1,0),0),0)</f>
        <v>0</v>
      </c>
      <c r="ZR53" s="338">
        <f>IF(ZR$19-'様式３（療養者名簿）（⑤の場合）'!$BD58+1&lt;=15,IF(ZR$19&gt;='様式３（療養者名簿）（⑤の場合）'!$BD58,IF(ZR$19&lt;='様式３（療養者名簿）（⑤の場合）'!$BE58,1,0),0),0)</f>
        <v>0</v>
      </c>
      <c r="ZS53" s="338">
        <f>IF(ZS$19-'様式３（療養者名簿）（⑤の場合）'!$BD58+1&lt;=15,IF(ZS$19&gt;='様式３（療養者名簿）（⑤の場合）'!$BD58,IF(ZS$19&lt;='様式３（療養者名簿）（⑤の場合）'!$BE58,1,0),0),0)</f>
        <v>0</v>
      </c>
      <c r="ZT53" s="338">
        <f>IF(ZT$19-'様式３（療養者名簿）（⑤の場合）'!$BD58+1&lt;=15,IF(ZT$19&gt;='様式３（療養者名簿）（⑤の場合）'!$BD58,IF(ZT$19&lt;='様式３（療養者名簿）（⑤の場合）'!$BE58,1,0),0),0)</f>
        <v>0</v>
      </c>
      <c r="ZU53" s="338">
        <f>IF(ZU$19-'様式３（療養者名簿）（⑤の場合）'!$BD58+1&lt;=15,IF(ZU$19&gt;='様式３（療養者名簿）（⑤の場合）'!$BD58,IF(ZU$19&lt;='様式３（療養者名簿）（⑤の場合）'!$BE58,1,0),0),0)</f>
        <v>0</v>
      </c>
      <c r="ZV53" s="338">
        <f>IF(ZV$19-'様式３（療養者名簿）（⑤の場合）'!$BD58+1&lt;=15,IF(ZV$19&gt;='様式３（療養者名簿）（⑤の場合）'!$BD58,IF(ZV$19&lt;='様式３（療養者名簿）（⑤の場合）'!$BE58,1,0),0),0)</f>
        <v>0</v>
      </c>
      <c r="ZW53" s="338">
        <f>IF(ZW$19-'様式３（療養者名簿）（⑤の場合）'!$BD58+1&lt;=15,IF(ZW$19&gt;='様式３（療養者名簿）（⑤の場合）'!$BD58,IF(ZW$19&lt;='様式３（療養者名簿）（⑤の場合）'!$BE58,1,0),0),0)</f>
        <v>0</v>
      </c>
      <c r="ZX53" s="338">
        <f>IF(ZX$19-'様式３（療養者名簿）（⑤の場合）'!$BD58+1&lt;=15,IF(ZX$19&gt;='様式３（療養者名簿）（⑤の場合）'!$BD58,IF(ZX$19&lt;='様式３（療養者名簿）（⑤の場合）'!$BE58,1,0),0),0)</f>
        <v>0</v>
      </c>
      <c r="ZY53" s="338">
        <f>IF(ZY$19-'様式３（療養者名簿）（⑤の場合）'!$BD58+1&lt;=15,IF(ZY$19&gt;='様式３（療養者名簿）（⑤の場合）'!$BD58,IF(ZY$19&lt;='様式３（療養者名簿）（⑤の場合）'!$BE58,1,0),0),0)</f>
        <v>0</v>
      </c>
      <c r="ZZ53" s="338">
        <f>IF(ZZ$19-'様式３（療養者名簿）（⑤の場合）'!$BD58+1&lt;=15,IF(ZZ$19&gt;='様式３（療養者名簿）（⑤の場合）'!$BD58,IF(ZZ$19&lt;='様式３（療養者名簿）（⑤の場合）'!$BE58,1,0),0),0)</f>
        <v>0</v>
      </c>
      <c r="AAA53" s="338">
        <f>IF(AAA$19-'様式３（療養者名簿）（⑤の場合）'!$BD58+1&lt;=15,IF(AAA$19&gt;='様式３（療養者名簿）（⑤の場合）'!$BD58,IF(AAA$19&lt;='様式３（療養者名簿）（⑤の場合）'!$BE58,1,0),0),0)</f>
        <v>0</v>
      </c>
      <c r="AAB53" s="338">
        <f>IF(AAB$19-'様式３（療養者名簿）（⑤の場合）'!$BD58+1&lt;=15,IF(AAB$19&gt;='様式３（療養者名簿）（⑤の場合）'!$BD58,IF(AAB$19&lt;='様式３（療養者名簿）（⑤の場合）'!$BE58,1,0),0),0)</f>
        <v>0</v>
      </c>
      <c r="AAC53" s="338">
        <f>IF(AAC$19-'様式３（療養者名簿）（⑤の場合）'!$BD58+1&lt;=15,IF(AAC$19&gt;='様式３（療養者名簿）（⑤の場合）'!$BD58,IF(AAC$19&lt;='様式３（療養者名簿）（⑤の場合）'!$BE58,1,0),0),0)</f>
        <v>0</v>
      </c>
      <c r="AAD53" s="338">
        <f>IF(AAD$19-'様式３（療養者名簿）（⑤の場合）'!$BD58+1&lt;=15,IF(AAD$19&gt;='様式３（療養者名簿）（⑤の場合）'!$BD58,IF(AAD$19&lt;='様式３（療養者名簿）（⑤の場合）'!$BE58,1,0),0),0)</f>
        <v>0</v>
      </c>
      <c r="AAE53" s="338">
        <f>IF(AAE$19-'様式３（療養者名簿）（⑤の場合）'!$BD58+1&lt;=15,IF(AAE$19&gt;='様式３（療養者名簿）（⑤の場合）'!$BD58,IF(AAE$19&lt;='様式３（療養者名簿）（⑤の場合）'!$BE58,1,0),0),0)</f>
        <v>0</v>
      </c>
      <c r="AAF53" s="338">
        <f>IF(AAF$19-'様式３（療養者名簿）（⑤の場合）'!$BD58+1&lt;=15,IF(AAF$19&gt;='様式３（療養者名簿）（⑤の場合）'!$BD58,IF(AAF$19&lt;='様式３（療養者名簿）（⑤の場合）'!$BE58,1,0),0),0)</f>
        <v>0</v>
      </c>
      <c r="AAG53" s="338">
        <f>IF(AAG$19-'様式３（療養者名簿）（⑤の場合）'!$BD58+1&lt;=15,IF(AAG$19&gt;='様式３（療養者名簿）（⑤の場合）'!$BD58,IF(AAG$19&lt;='様式３（療養者名簿）（⑤の場合）'!$BE58,1,0),0),0)</f>
        <v>0</v>
      </c>
      <c r="AAH53" s="338">
        <f>IF(AAH$19-'様式３（療養者名簿）（⑤の場合）'!$BD58+1&lt;=15,IF(AAH$19&gt;='様式３（療養者名簿）（⑤の場合）'!$BD58,IF(AAH$19&lt;='様式３（療養者名簿）（⑤の場合）'!$BE58,1,0),0),0)</f>
        <v>0</v>
      </c>
      <c r="AAI53" s="338">
        <f>IF(AAI$19-'様式３（療養者名簿）（⑤の場合）'!$BD58+1&lt;=15,IF(AAI$19&gt;='様式３（療養者名簿）（⑤の場合）'!$BD58,IF(AAI$19&lt;='様式３（療養者名簿）（⑤の場合）'!$BE58,1,0),0),0)</f>
        <v>0</v>
      </c>
      <c r="AAJ53" s="338">
        <f>IF(AAJ$19-'様式３（療養者名簿）（⑤の場合）'!$BD58+1&lt;=15,IF(AAJ$19&gt;='様式３（療養者名簿）（⑤の場合）'!$BD58,IF(AAJ$19&lt;='様式３（療養者名簿）（⑤の場合）'!$BE58,1,0),0),0)</f>
        <v>0</v>
      </c>
      <c r="AAK53" s="338">
        <f>IF(AAK$19-'様式３（療養者名簿）（⑤の場合）'!$BD58+1&lt;=15,IF(AAK$19&gt;='様式３（療養者名簿）（⑤の場合）'!$BD58,IF(AAK$19&lt;='様式３（療養者名簿）（⑤の場合）'!$BE58,1,0),0),0)</f>
        <v>0</v>
      </c>
      <c r="AAL53" s="338">
        <f>IF(AAL$19-'様式３（療養者名簿）（⑤の場合）'!$BD58+1&lt;=15,IF(AAL$19&gt;='様式３（療養者名簿）（⑤の場合）'!$BD58,IF(AAL$19&lt;='様式３（療養者名簿）（⑤の場合）'!$BE58,1,0),0),0)</f>
        <v>0</v>
      </c>
      <c r="AAM53" s="338">
        <f>IF(AAM$19-'様式３（療養者名簿）（⑤の場合）'!$BD58+1&lt;=15,IF(AAM$19&gt;='様式３（療養者名簿）（⑤の場合）'!$BD58,IF(AAM$19&lt;='様式３（療養者名簿）（⑤の場合）'!$BE58,1,0),0),0)</f>
        <v>0</v>
      </c>
      <c r="AAN53" s="338">
        <f>IF(AAN$19-'様式３（療養者名簿）（⑤の場合）'!$BD58+1&lt;=15,IF(AAN$19&gt;='様式３（療養者名簿）（⑤の場合）'!$BD58,IF(AAN$19&lt;='様式３（療養者名簿）（⑤の場合）'!$BE58,1,0),0),0)</f>
        <v>0</v>
      </c>
      <c r="AAO53" s="338">
        <f>IF(AAO$19-'様式３（療養者名簿）（⑤の場合）'!$BD58+1&lt;=15,IF(AAO$19&gt;='様式３（療養者名簿）（⑤の場合）'!$BD58,IF(AAO$19&lt;='様式３（療養者名簿）（⑤の場合）'!$BE58,1,0),0),0)</f>
        <v>0</v>
      </c>
      <c r="AAP53" s="338">
        <f>IF(AAP$19-'様式３（療養者名簿）（⑤の場合）'!$BD58+1&lt;=15,IF(AAP$19&gt;='様式３（療養者名簿）（⑤の場合）'!$BD58,IF(AAP$19&lt;='様式３（療養者名簿）（⑤の場合）'!$BE58,1,0),0),0)</f>
        <v>0</v>
      </c>
      <c r="AAQ53" s="338">
        <f>IF(AAQ$19-'様式３（療養者名簿）（⑤の場合）'!$BD58+1&lt;=15,IF(AAQ$19&gt;='様式３（療養者名簿）（⑤の場合）'!$BD58,IF(AAQ$19&lt;='様式３（療養者名簿）（⑤の場合）'!$BE58,1,0),0),0)</f>
        <v>0</v>
      </c>
      <c r="AAR53" s="338">
        <f>IF(AAR$19-'様式３（療養者名簿）（⑤の場合）'!$BD58+1&lt;=15,IF(AAR$19&gt;='様式３（療養者名簿）（⑤の場合）'!$BD58,IF(AAR$19&lt;='様式３（療養者名簿）（⑤の場合）'!$BE58,1,0),0),0)</f>
        <v>0</v>
      </c>
      <c r="AAS53" s="338">
        <f>IF(AAS$19-'様式３（療養者名簿）（⑤の場合）'!$BD58+1&lt;=15,IF(AAS$19&gt;='様式３（療養者名簿）（⑤の場合）'!$BD58,IF(AAS$19&lt;='様式３（療養者名簿）（⑤の場合）'!$BE58,1,0),0),0)</f>
        <v>0</v>
      </c>
      <c r="AAT53" s="338">
        <f>IF(AAT$19-'様式３（療養者名簿）（⑤の場合）'!$BD58+1&lt;=15,IF(AAT$19&gt;='様式３（療養者名簿）（⑤の場合）'!$BD58,IF(AAT$19&lt;='様式３（療養者名簿）（⑤の場合）'!$BE58,1,0),0),0)</f>
        <v>0</v>
      </c>
      <c r="AAU53" s="338">
        <f>IF(AAU$19-'様式３（療養者名簿）（⑤の場合）'!$BD58+1&lt;=15,IF(AAU$19&gt;='様式３（療養者名簿）（⑤の場合）'!$BD58,IF(AAU$19&lt;='様式３（療養者名簿）（⑤の場合）'!$BE58,1,0),0),0)</f>
        <v>0</v>
      </c>
      <c r="AAV53" s="338">
        <f>IF(AAV$19-'様式３（療養者名簿）（⑤の場合）'!$BD58+1&lt;=15,IF(AAV$19&gt;='様式３（療養者名簿）（⑤の場合）'!$BD58,IF(AAV$19&lt;='様式３（療養者名簿）（⑤の場合）'!$BE58,1,0),0),0)</f>
        <v>0</v>
      </c>
      <c r="AAW53" s="338">
        <f>IF(AAW$19-'様式３（療養者名簿）（⑤の場合）'!$BD58+1&lt;=15,IF(AAW$19&gt;='様式３（療養者名簿）（⑤の場合）'!$BD58,IF(AAW$19&lt;='様式３（療養者名簿）（⑤の場合）'!$BE58,1,0),0),0)</f>
        <v>0</v>
      </c>
      <c r="AAX53" s="338">
        <f>IF(AAX$19-'様式３（療養者名簿）（⑤の場合）'!$BD58+1&lt;=15,IF(AAX$19&gt;='様式３（療養者名簿）（⑤の場合）'!$BD58,IF(AAX$19&lt;='様式３（療養者名簿）（⑤の場合）'!$BE58,1,0),0),0)</f>
        <v>0</v>
      </c>
      <c r="AAY53" s="338">
        <f>IF(AAY$19-'様式３（療養者名簿）（⑤の場合）'!$BD58+1&lt;=15,IF(AAY$19&gt;='様式３（療養者名簿）（⑤の場合）'!$BD58,IF(AAY$19&lt;='様式３（療養者名簿）（⑤の場合）'!$BE58,1,0),0),0)</f>
        <v>0</v>
      </c>
      <c r="AAZ53" s="338">
        <f>IF(AAZ$19-'様式３（療養者名簿）（⑤の場合）'!$BD58+1&lt;=15,IF(AAZ$19&gt;='様式３（療養者名簿）（⑤の場合）'!$BD58,IF(AAZ$19&lt;='様式３（療養者名簿）（⑤の場合）'!$BE58,1,0),0),0)</f>
        <v>0</v>
      </c>
      <c r="ABA53" s="338">
        <f>IF(ABA$19-'様式３（療養者名簿）（⑤の場合）'!$BD58+1&lt;=15,IF(ABA$19&gt;='様式３（療養者名簿）（⑤の場合）'!$BD58,IF(ABA$19&lt;='様式３（療養者名簿）（⑤の場合）'!$BE58,1,0),0),0)</f>
        <v>0</v>
      </c>
      <c r="ABB53" s="338">
        <f>IF(ABB$19-'様式３（療養者名簿）（⑤の場合）'!$BD58+1&lt;=15,IF(ABB$19&gt;='様式３（療養者名簿）（⑤の場合）'!$BD58,IF(ABB$19&lt;='様式３（療養者名簿）（⑤の場合）'!$BE58,1,0),0),0)</f>
        <v>0</v>
      </c>
      <c r="ABC53" s="338">
        <f>IF(ABC$19-'様式３（療養者名簿）（⑤の場合）'!$BD58+1&lt;=15,IF(ABC$19&gt;='様式３（療養者名簿）（⑤の場合）'!$BD58,IF(ABC$19&lt;='様式３（療養者名簿）（⑤の場合）'!$BE58,1,0),0),0)</f>
        <v>0</v>
      </c>
      <c r="ABD53" s="338">
        <f>IF(ABD$19-'様式３（療養者名簿）（⑤の場合）'!$BD58+1&lt;=15,IF(ABD$19&gt;='様式３（療養者名簿）（⑤の場合）'!$BD58,IF(ABD$19&lt;='様式３（療養者名簿）（⑤の場合）'!$BE58,1,0),0),0)</f>
        <v>0</v>
      </c>
    </row>
    <row r="54" spans="1:732" ht="42" customHeight="1">
      <c r="A54" s="227">
        <f>'様式３（療養者名簿）（⑤の場合）'!C59</f>
        <v>0</v>
      </c>
      <c r="B54" s="332">
        <f>IF(B$19-'様式３（療養者名簿）（⑤の場合）'!$BD59+1&lt;=15,IF(B$19&gt;='様式３（療養者名簿）（⑤の場合）'!$BD59,IF(B$19&lt;='様式３（療養者名簿）（⑤の場合）'!$BE59,1,0),0),0)</f>
        <v>0</v>
      </c>
      <c r="C54" s="332">
        <f>IF(C$19-'様式３（療養者名簿）（⑤の場合）'!$BD59+1&lt;=15,IF(C$19&gt;='様式３（療養者名簿）（⑤の場合）'!$BD59,IF(C$19&lt;='様式３（療養者名簿）（⑤の場合）'!$BE59,1,0),0),0)</f>
        <v>0</v>
      </c>
      <c r="D54" s="332">
        <f>IF(D$19-'様式３（療養者名簿）（⑤の場合）'!$BD59+1&lt;=15,IF(D$19&gt;='様式３（療養者名簿）（⑤の場合）'!$BD59,IF(D$19&lt;='様式３（療養者名簿）（⑤の場合）'!$BE59,1,0),0),0)</f>
        <v>0</v>
      </c>
      <c r="E54" s="332">
        <f>IF(E$19-'様式３（療養者名簿）（⑤の場合）'!$BD59+1&lt;=15,IF(E$19&gt;='様式３（療養者名簿）（⑤の場合）'!$BD59,IF(E$19&lt;='様式３（療養者名簿）（⑤の場合）'!$BE59,1,0),0),0)</f>
        <v>0</v>
      </c>
      <c r="F54" s="332">
        <f>IF(F$19-'様式３（療養者名簿）（⑤の場合）'!$BD59+1&lt;=15,IF(F$19&gt;='様式３（療養者名簿）（⑤の場合）'!$BD59,IF(F$19&lt;='様式３（療養者名簿）（⑤の場合）'!$BE59,1,0),0),0)</f>
        <v>0</v>
      </c>
      <c r="G54" s="332">
        <f>IF(G$19-'様式３（療養者名簿）（⑤の場合）'!$BD59+1&lt;=15,IF(G$19&gt;='様式３（療養者名簿）（⑤の場合）'!$BD59,IF(G$19&lt;='様式３（療養者名簿）（⑤の場合）'!$BE59,1,0),0),0)</f>
        <v>0</v>
      </c>
      <c r="H54" s="332">
        <f>IF(H$19-'様式３（療養者名簿）（⑤の場合）'!$BD59+1&lt;=15,IF(H$19&gt;='様式３（療養者名簿）（⑤の場合）'!$BD59,IF(H$19&lt;='様式３（療養者名簿）（⑤の場合）'!$BE59,1,0),0),0)</f>
        <v>0</v>
      </c>
      <c r="I54" s="332">
        <f>IF(I$19-'様式３（療養者名簿）（⑤の場合）'!$BD59+1&lt;=15,IF(I$19&gt;='様式３（療養者名簿）（⑤の場合）'!$BD59,IF(I$19&lt;='様式３（療養者名簿）（⑤の場合）'!$BE59,1,0),0),0)</f>
        <v>0</v>
      </c>
      <c r="J54" s="332">
        <f>IF(J$19-'様式３（療養者名簿）（⑤の場合）'!$BD59+1&lt;=15,IF(J$19&gt;='様式３（療養者名簿）（⑤の場合）'!$BD59,IF(J$19&lt;='様式３（療養者名簿）（⑤の場合）'!$BE59,1,0),0),0)</f>
        <v>0</v>
      </c>
      <c r="K54" s="332">
        <f>IF(K$19-'様式３（療養者名簿）（⑤の場合）'!$BD59+1&lt;=15,IF(K$19&gt;='様式３（療養者名簿）（⑤の場合）'!$BD59,IF(K$19&lt;='様式３（療養者名簿）（⑤の場合）'!$BE59,1,0),0),0)</f>
        <v>0</v>
      </c>
      <c r="L54" s="332">
        <f>IF(L$19-'様式３（療養者名簿）（⑤の場合）'!$BD59+1&lt;=15,IF(L$19&gt;='様式３（療養者名簿）（⑤の場合）'!$BD59,IF(L$19&lt;='様式３（療養者名簿）（⑤の場合）'!$BE59,1,0),0),0)</f>
        <v>0</v>
      </c>
      <c r="M54" s="332">
        <f>IF(M$19-'様式３（療養者名簿）（⑤の場合）'!$BD59+1&lt;=15,IF(M$19&gt;='様式３（療養者名簿）（⑤の場合）'!$BD59,IF(M$19&lt;='様式３（療養者名簿）（⑤の場合）'!$BE59,1,0),0),0)</f>
        <v>0</v>
      </c>
      <c r="N54" s="332">
        <f>IF(N$19-'様式３（療養者名簿）（⑤の場合）'!$BD59+1&lt;=15,IF(N$19&gt;='様式３（療養者名簿）（⑤の場合）'!$BD59,IF(N$19&lt;='様式３（療養者名簿）（⑤の場合）'!$BE59,1,0),0),0)</f>
        <v>0</v>
      </c>
      <c r="O54" s="332">
        <f>IF(O$19-'様式３（療養者名簿）（⑤の場合）'!$BD59+1&lt;=15,IF(O$19&gt;='様式３（療養者名簿）（⑤の場合）'!$BD59,IF(O$19&lt;='様式３（療養者名簿）（⑤の場合）'!$BE59,1,0),0),0)</f>
        <v>0</v>
      </c>
      <c r="P54" s="332">
        <f>IF(P$19-'様式３（療養者名簿）（⑤の場合）'!$BD59+1&lt;=15,IF(P$19&gt;='様式３（療養者名簿）（⑤の場合）'!$BD59,IF(P$19&lt;='様式３（療養者名簿）（⑤の場合）'!$BE59,1,0),0),0)</f>
        <v>0</v>
      </c>
      <c r="Q54" s="332">
        <f>IF(Q$19-'様式３（療養者名簿）（⑤の場合）'!$BD59+1&lt;=15,IF(Q$19&gt;='様式３（療養者名簿）（⑤の場合）'!$BD59,IF(Q$19&lt;='様式３（療養者名簿）（⑤の場合）'!$BE59,1,0),0),0)</f>
        <v>0</v>
      </c>
      <c r="R54" s="332">
        <f>IF(R$19-'様式３（療養者名簿）（⑤の場合）'!$BD59+1&lt;=15,IF(R$19&gt;='様式３（療養者名簿）（⑤の場合）'!$BD59,IF(R$19&lt;='様式３（療養者名簿）（⑤の場合）'!$BE59,1,0),0),0)</f>
        <v>0</v>
      </c>
      <c r="S54" s="332">
        <f>IF(S$19-'様式３（療養者名簿）（⑤の場合）'!$BD59+1&lt;=15,IF(S$19&gt;='様式３（療養者名簿）（⑤の場合）'!$BD59,IF(S$19&lt;='様式３（療養者名簿）（⑤の場合）'!$BE59,1,0),0),0)</f>
        <v>0</v>
      </c>
      <c r="T54" s="332">
        <f>IF(T$19-'様式３（療養者名簿）（⑤の場合）'!$BD59+1&lt;=15,IF(T$19&gt;='様式３（療養者名簿）（⑤の場合）'!$BD59,IF(T$19&lt;='様式３（療養者名簿）（⑤の場合）'!$BE59,1,0),0),0)</f>
        <v>0</v>
      </c>
      <c r="U54" s="332">
        <f>IF(U$19-'様式３（療養者名簿）（⑤の場合）'!$BD59+1&lt;=15,IF(U$19&gt;='様式３（療養者名簿）（⑤の場合）'!$BD59,IF(U$19&lt;='様式３（療養者名簿）（⑤の場合）'!$BE59,1,0),0),0)</f>
        <v>0</v>
      </c>
      <c r="V54" s="332">
        <f>IF(V$19-'様式３（療養者名簿）（⑤の場合）'!$BD59+1&lt;=15,IF(V$19&gt;='様式３（療養者名簿）（⑤の場合）'!$BD59,IF(V$19&lt;='様式３（療養者名簿）（⑤の場合）'!$BE59,1,0),0),0)</f>
        <v>0</v>
      </c>
      <c r="W54" s="332">
        <f>IF(W$19-'様式３（療養者名簿）（⑤の場合）'!$BD59+1&lt;=15,IF(W$19&gt;='様式３（療養者名簿）（⑤の場合）'!$BD59,IF(W$19&lt;='様式３（療養者名簿）（⑤の場合）'!$BE59,1,0),0),0)</f>
        <v>0</v>
      </c>
      <c r="X54" s="332">
        <f>IF(X$19-'様式３（療養者名簿）（⑤の場合）'!$BD59+1&lt;=15,IF(X$19&gt;='様式３（療養者名簿）（⑤の場合）'!$BD59,IF(X$19&lt;='様式３（療養者名簿）（⑤の場合）'!$BE59,1,0),0),0)</f>
        <v>0</v>
      </c>
      <c r="Y54" s="332">
        <f>IF(Y$19-'様式３（療養者名簿）（⑤の場合）'!$BD59+1&lt;=15,IF(Y$19&gt;='様式３（療養者名簿）（⑤の場合）'!$BD59,IF(Y$19&lt;='様式３（療養者名簿）（⑤の場合）'!$BE59,1,0),0),0)</f>
        <v>0</v>
      </c>
      <c r="Z54" s="332">
        <f>IF(Z$19-'様式３（療養者名簿）（⑤の場合）'!$BD59+1&lt;=15,IF(Z$19&gt;='様式３（療養者名簿）（⑤の場合）'!$BD59,IF(Z$19&lt;='様式３（療養者名簿）（⑤の場合）'!$BE59,1,0),0),0)</f>
        <v>0</v>
      </c>
      <c r="AA54" s="332">
        <f>IF(AA$19-'様式３（療養者名簿）（⑤の場合）'!$BD59+1&lt;=15,IF(AA$19&gt;='様式３（療養者名簿）（⑤の場合）'!$BD59,IF(AA$19&lt;='様式３（療養者名簿）（⑤の場合）'!$BE59,1,0),0),0)</f>
        <v>0</v>
      </c>
      <c r="AB54" s="332">
        <f>IF(AB$19-'様式３（療養者名簿）（⑤の場合）'!$BD59+1&lt;=15,IF(AB$19&gt;='様式３（療養者名簿）（⑤の場合）'!$BD59,IF(AB$19&lt;='様式３（療養者名簿）（⑤の場合）'!$BE59,1,0),0),0)</f>
        <v>0</v>
      </c>
      <c r="AC54" s="332">
        <f>IF(AC$19-'様式３（療養者名簿）（⑤の場合）'!$BD59+1&lt;=15,IF(AC$19&gt;='様式３（療養者名簿）（⑤の場合）'!$BD59,IF(AC$19&lt;='様式３（療養者名簿）（⑤の場合）'!$BE59,1,0),0),0)</f>
        <v>0</v>
      </c>
      <c r="AD54" s="332">
        <f>IF(AD$19-'様式３（療養者名簿）（⑤の場合）'!$BD59+1&lt;=15,IF(AD$19&gt;='様式３（療養者名簿）（⑤の場合）'!$BD59,IF(AD$19&lt;='様式３（療養者名簿）（⑤の場合）'!$BE59,1,0),0),0)</f>
        <v>0</v>
      </c>
      <c r="AE54" s="332">
        <f>IF(AE$19-'様式３（療養者名簿）（⑤の場合）'!$BD59+1&lt;=15,IF(AE$19&gt;='様式３（療養者名簿）（⑤の場合）'!$BD59,IF(AE$19&lt;='様式３（療養者名簿）（⑤の場合）'!$BE59,1,0),0),0)</f>
        <v>0</v>
      </c>
      <c r="AF54" s="332">
        <f>IF(AF$19-'様式３（療養者名簿）（⑤の場合）'!$BD59+1&lt;=15,IF(AF$19&gt;='様式３（療養者名簿）（⑤の場合）'!$BD59,IF(AF$19&lt;='様式３（療養者名簿）（⑤の場合）'!$BE59,1,0),0),0)</f>
        <v>0</v>
      </c>
      <c r="AG54" s="332">
        <f>IF(AG$19-'様式３（療養者名簿）（⑤の場合）'!$BD59+1&lt;=15,IF(AG$19&gt;='様式３（療養者名簿）（⑤の場合）'!$BD59,IF(AG$19&lt;='様式３（療養者名簿）（⑤の場合）'!$BE59,1,0),0),0)</f>
        <v>0</v>
      </c>
      <c r="AH54" s="332">
        <f>IF(AH$19-'様式３（療養者名簿）（⑤の場合）'!$BD59+1&lt;=15,IF(AH$19&gt;='様式３（療養者名簿）（⑤の場合）'!$BD59,IF(AH$19&lt;='様式３（療養者名簿）（⑤の場合）'!$BE59,1,0),0),0)</f>
        <v>0</v>
      </c>
      <c r="AI54" s="332">
        <f>IF(AI$19-'様式３（療養者名簿）（⑤の場合）'!$BD59+1&lt;=15,IF(AI$19&gt;='様式３（療養者名簿）（⑤の場合）'!$BD59,IF(AI$19&lt;='様式３（療養者名簿）（⑤の場合）'!$BE59,1,0),0),0)</f>
        <v>0</v>
      </c>
      <c r="AJ54" s="332">
        <f>IF(AJ$19-'様式３（療養者名簿）（⑤の場合）'!$BD59+1&lt;=15,IF(AJ$19&gt;='様式３（療養者名簿）（⑤の場合）'!$BD59,IF(AJ$19&lt;='様式３（療養者名簿）（⑤の場合）'!$BE59,1,0),0),0)</f>
        <v>0</v>
      </c>
      <c r="AK54" s="332">
        <f>IF(AK$19-'様式３（療養者名簿）（⑤の場合）'!$BD59+1&lt;=15,IF(AK$19&gt;='様式３（療養者名簿）（⑤の場合）'!$BD59,IF(AK$19&lt;='様式３（療養者名簿）（⑤の場合）'!$BE59,1,0),0),0)</f>
        <v>0</v>
      </c>
      <c r="AL54" s="332">
        <f>IF(AL$19-'様式３（療養者名簿）（⑤の場合）'!$BD59+1&lt;=15,IF(AL$19&gt;='様式３（療養者名簿）（⑤の場合）'!$BD59,IF(AL$19&lt;='様式３（療養者名簿）（⑤の場合）'!$BE59,1,0),0),0)</f>
        <v>0</v>
      </c>
      <c r="AM54" s="332">
        <f>IF(AM$19-'様式３（療養者名簿）（⑤の場合）'!$BD59+1&lt;=15,IF(AM$19&gt;='様式３（療養者名簿）（⑤の場合）'!$BD59,IF(AM$19&lt;='様式３（療養者名簿）（⑤の場合）'!$BE59,1,0),0),0)</f>
        <v>0</v>
      </c>
      <c r="AN54" s="332">
        <f>IF(AN$19-'様式３（療養者名簿）（⑤の場合）'!$BD59+1&lt;=15,IF(AN$19&gt;='様式３（療養者名簿）（⑤の場合）'!$BD59,IF(AN$19&lt;='様式３（療養者名簿）（⑤の場合）'!$BE59,1,0),0),0)</f>
        <v>0</v>
      </c>
      <c r="AO54" s="332">
        <f>IF(AO$19-'様式３（療養者名簿）（⑤の場合）'!$BD59+1&lt;=15,IF(AO$19&gt;='様式３（療養者名簿）（⑤の場合）'!$BD59,IF(AO$19&lt;='様式３（療養者名簿）（⑤の場合）'!$BE59,1,0),0),0)</f>
        <v>0</v>
      </c>
      <c r="AP54" s="332">
        <f>IF(AP$19-'様式３（療養者名簿）（⑤の場合）'!$BD59+1&lt;=15,IF(AP$19&gt;='様式３（療養者名簿）（⑤の場合）'!$BD59,IF(AP$19&lt;='様式３（療養者名簿）（⑤の場合）'!$BE59,1,0),0),0)</f>
        <v>0</v>
      </c>
      <c r="AQ54" s="332">
        <f>IF(AQ$19-'様式３（療養者名簿）（⑤の場合）'!$BD59+1&lt;=15,IF(AQ$19&gt;='様式３（療養者名簿）（⑤の場合）'!$BD59,IF(AQ$19&lt;='様式３（療養者名簿）（⑤の場合）'!$BE59,1,0),0),0)</f>
        <v>0</v>
      </c>
      <c r="AR54" s="332">
        <f>IF(AR$19-'様式３（療養者名簿）（⑤の場合）'!$BD59+1&lt;=15,IF(AR$19&gt;='様式３（療養者名簿）（⑤の場合）'!$BD59,IF(AR$19&lt;='様式３（療養者名簿）（⑤の場合）'!$BE59,1,0),0),0)</f>
        <v>0</v>
      </c>
      <c r="AS54" s="332">
        <f>IF(AS$19-'様式３（療養者名簿）（⑤の場合）'!$BD59+1&lt;=15,IF(AS$19&gt;='様式３（療養者名簿）（⑤の場合）'!$BD59,IF(AS$19&lt;='様式３（療養者名簿）（⑤の場合）'!$BE59,1,0),0),0)</f>
        <v>0</v>
      </c>
      <c r="AT54" s="332">
        <f>IF(AT$19-'様式３（療養者名簿）（⑤の場合）'!$BD59+1&lt;=15,IF(AT$19&gt;='様式３（療養者名簿）（⑤の場合）'!$BD59,IF(AT$19&lt;='様式３（療養者名簿）（⑤の場合）'!$BE59,1,0),0),0)</f>
        <v>0</v>
      </c>
      <c r="AU54" s="332">
        <f>IF(AU$19-'様式３（療養者名簿）（⑤の場合）'!$BD59+1&lt;=15,IF(AU$19&gt;='様式３（療養者名簿）（⑤の場合）'!$BD59,IF(AU$19&lt;='様式３（療養者名簿）（⑤の場合）'!$BE59,1,0),0),0)</f>
        <v>0</v>
      </c>
      <c r="AV54" s="332">
        <f>IF(AV$19-'様式３（療養者名簿）（⑤の場合）'!$BD59+1&lt;=15,IF(AV$19&gt;='様式３（療養者名簿）（⑤の場合）'!$BD59,IF(AV$19&lt;='様式３（療養者名簿）（⑤の場合）'!$BE59,1,0),0),0)</f>
        <v>0</v>
      </c>
      <c r="AW54" s="332">
        <f>IF(AW$19-'様式３（療養者名簿）（⑤の場合）'!$BD59+1&lt;=15,IF(AW$19&gt;='様式３（療養者名簿）（⑤の場合）'!$BD59,IF(AW$19&lt;='様式３（療養者名簿）（⑤の場合）'!$BE59,1,0),0),0)</f>
        <v>0</v>
      </c>
      <c r="AX54" s="332">
        <f>IF(AX$19-'様式３（療養者名簿）（⑤の場合）'!$BD59+1&lt;=15,IF(AX$19&gt;='様式３（療養者名簿）（⑤の場合）'!$BD59,IF(AX$19&lt;='様式３（療養者名簿）（⑤の場合）'!$BE59,1,0),0),0)</f>
        <v>0</v>
      </c>
      <c r="AY54" s="332">
        <f>IF(AY$19-'様式３（療養者名簿）（⑤の場合）'!$BD59+1&lt;=15,IF(AY$19&gt;='様式３（療養者名簿）（⑤の場合）'!$BD59,IF(AY$19&lt;='様式３（療養者名簿）（⑤の場合）'!$BE59,1,0),0),0)</f>
        <v>0</v>
      </c>
      <c r="AZ54" s="332">
        <f>IF(AZ$19-'様式３（療養者名簿）（⑤の場合）'!$BD59+1&lt;=15,IF(AZ$19&gt;='様式３（療養者名簿）（⑤の場合）'!$BD59,IF(AZ$19&lt;='様式３（療養者名簿）（⑤の場合）'!$BE59,1,0),0),0)</f>
        <v>0</v>
      </c>
      <c r="BA54" s="332">
        <f>IF(BA$19-'様式３（療養者名簿）（⑤の場合）'!$BD59+1&lt;=15,IF(BA$19&gt;='様式３（療養者名簿）（⑤の場合）'!$BD59,IF(BA$19&lt;='様式３（療養者名簿）（⑤の場合）'!$BE59,1,0),0),0)</f>
        <v>0</v>
      </c>
      <c r="BB54" s="332">
        <f>IF(BB$19-'様式３（療養者名簿）（⑤の場合）'!$BD59+1&lt;=15,IF(BB$19&gt;='様式３（療養者名簿）（⑤の場合）'!$BD59,IF(BB$19&lt;='様式３（療養者名簿）（⑤の場合）'!$BE59,1,0),0),0)</f>
        <v>0</v>
      </c>
      <c r="BC54" s="332">
        <f>IF(BC$19-'様式３（療養者名簿）（⑤の場合）'!$BD59+1&lt;=15,IF(BC$19&gt;='様式３（療養者名簿）（⑤の場合）'!$BD59,IF(BC$19&lt;='様式３（療養者名簿）（⑤の場合）'!$BE59,1,0),0),0)</f>
        <v>0</v>
      </c>
      <c r="BD54" s="332">
        <f>IF(BD$19-'様式３（療養者名簿）（⑤の場合）'!$BD59+1&lt;=15,IF(BD$19&gt;='様式３（療養者名簿）（⑤の場合）'!$BD59,IF(BD$19&lt;='様式３（療養者名簿）（⑤の場合）'!$BE59,1,0),0),0)</f>
        <v>0</v>
      </c>
      <c r="BE54" s="332">
        <f>IF(BE$19-'様式３（療養者名簿）（⑤の場合）'!$BD59+1&lt;=15,IF(BE$19&gt;='様式３（療養者名簿）（⑤の場合）'!$BD59,IF(BE$19&lt;='様式３（療養者名簿）（⑤の場合）'!$BE59,1,0),0),0)</f>
        <v>0</v>
      </c>
      <c r="BF54" s="332">
        <f>IF(BF$19-'様式３（療養者名簿）（⑤の場合）'!$BD59+1&lt;=15,IF(BF$19&gt;='様式３（療養者名簿）（⑤の場合）'!$BD59,IF(BF$19&lt;='様式３（療養者名簿）（⑤の場合）'!$BE59,1,0),0),0)</f>
        <v>0</v>
      </c>
      <c r="BG54" s="332">
        <f>IF(BG$19-'様式３（療養者名簿）（⑤の場合）'!$BD59+1&lt;=15,IF(BG$19&gt;='様式３（療養者名簿）（⑤の場合）'!$BD59,IF(BG$19&lt;='様式３（療養者名簿）（⑤の場合）'!$BE59,1,0),0),0)</f>
        <v>0</v>
      </c>
      <c r="BH54" s="332">
        <f>IF(BH$19-'様式３（療養者名簿）（⑤の場合）'!$BD59+1&lt;=15,IF(BH$19&gt;='様式３（療養者名簿）（⑤の場合）'!$BD59,IF(BH$19&lt;='様式３（療養者名簿）（⑤の場合）'!$BE59,1,0),0),0)</f>
        <v>0</v>
      </c>
      <c r="BI54" s="332">
        <f>IF(BI$19-'様式３（療養者名簿）（⑤の場合）'!$BD59+1&lt;=15,IF(BI$19&gt;='様式３（療養者名簿）（⑤の場合）'!$BD59,IF(BI$19&lt;='様式３（療養者名簿）（⑤の場合）'!$BE59,1,0),0),0)</f>
        <v>0</v>
      </c>
      <c r="BJ54" s="332">
        <f>IF(BJ$19-'様式３（療養者名簿）（⑤の場合）'!$BD59+1&lt;=15,IF(BJ$19&gt;='様式３（療養者名簿）（⑤の場合）'!$BD59,IF(BJ$19&lt;='様式３（療養者名簿）（⑤の場合）'!$BE59,1,0),0),0)</f>
        <v>0</v>
      </c>
      <c r="BK54" s="332">
        <f>IF(BK$19-'様式３（療養者名簿）（⑤の場合）'!$BD59+1&lt;=15,IF(BK$19&gt;='様式３（療養者名簿）（⑤の場合）'!$BD59,IF(BK$19&lt;='様式３（療養者名簿）（⑤の場合）'!$BE59,1,0),0),0)</f>
        <v>0</v>
      </c>
      <c r="BL54" s="332">
        <f>IF(BL$19-'様式３（療養者名簿）（⑤の場合）'!$BD59+1&lt;=15,IF(BL$19&gt;='様式３（療養者名簿）（⑤の場合）'!$BD59,IF(BL$19&lt;='様式３（療養者名簿）（⑤の場合）'!$BE59,1,0),0),0)</f>
        <v>0</v>
      </c>
      <c r="BM54" s="332">
        <f>IF(BM$19-'様式３（療養者名簿）（⑤の場合）'!$BD59+1&lt;=15,IF(BM$19&gt;='様式３（療養者名簿）（⑤の場合）'!$BD59,IF(BM$19&lt;='様式３（療養者名簿）（⑤の場合）'!$BE59,1,0),0),0)</f>
        <v>0</v>
      </c>
      <c r="BN54" s="332">
        <f>IF(BN$19-'様式３（療養者名簿）（⑤の場合）'!$BD59+1&lt;=15,IF(BN$19&gt;='様式３（療養者名簿）（⑤の場合）'!$BD59,IF(BN$19&lt;='様式３（療養者名簿）（⑤の場合）'!$BE59,1,0),0),0)</f>
        <v>0</v>
      </c>
      <c r="BO54" s="332">
        <f>IF(BO$19-'様式３（療養者名簿）（⑤の場合）'!$BD59+1&lt;=15,IF(BO$19&gt;='様式３（療養者名簿）（⑤の場合）'!$BD59,IF(BO$19&lt;='様式３（療養者名簿）（⑤の場合）'!$BE59,1,0),0),0)</f>
        <v>0</v>
      </c>
      <c r="BP54" s="332">
        <f>IF(BP$19-'様式３（療養者名簿）（⑤の場合）'!$BD59+1&lt;=15,IF(BP$19&gt;='様式３（療養者名簿）（⑤の場合）'!$BD59,IF(BP$19&lt;='様式３（療養者名簿）（⑤の場合）'!$BE59,1,0),0),0)</f>
        <v>0</v>
      </c>
      <c r="BQ54" s="332">
        <f>IF(BQ$19-'様式３（療養者名簿）（⑤の場合）'!$BD59+1&lt;=15,IF(BQ$19&gt;='様式３（療養者名簿）（⑤の場合）'!$BD59,IF(BQ$19&lt;='様式３（療養者名簿）（⑤の場合）'!$BE59,1,0),0),0)</f>
        <v>0</v>
      </c>
      <c r="BR54" s="332">
        <f>IF(BR$19-'様式３（療養者名簿）（⑤の場合）'!$BD59+1&lt;=15,IF(BR$19&gt;='様式３（療養者名簿）（⑤の場合）'!$BD59,IF(BR$19&lt;='様式３（療養者名簿）（⑤の場合）'!$BE59,1,0),0),0)</f>
        <v>0</v>
      </c>
      <c r="BS54" s="332">
        <f>IF(BS$19-'様式３（療養者名簿）（⑤の場合）'!$BD59+1&lt;=15,IF(BS$19&gt;='様式３（療養者名簿）（⑤の場合）'!$BD59,IF(BS$19&lt;='様式３（療養者名簿）（⑤の場合）'!$BE59,1,0),0),0)</f>
        <v>0</v>
      </c>
      <c r="BT54" s="332">
        <f>IF(BT$19-'様式３（療養者名簿）（⑤の場合）'!$BD59+1&lt;=15,IF(BT$19&gt;='様式３（療養者名簿）（⑤の場合）'!$BD59,IF(BT$19&lt;='様式３（療養者名簿）（⑤の場合）'!$BE59,1,0),0),0)</f>
        <v>0</v>
      </c>
      <c r="BU54" s="332">
        <f>IF(BU$19-'様式３（療養者名簿）（⑤の場合）'!$BD59+1&lt;=15,IF(BU$19&gt;='様式３（療養者名簿）（⑤の場合）'!$BD59,IF(BU$19&lt;='様式３（療養者名簿）（⑤の場合）'!$BE59,1,0),0),0)</f>
        <v>0</v>
      </c>
      <c r="BV54" s="332">
        <f>IF(BV$19-'様式３（療養者名簿）（⑤の場合）'!$BD59+1&lt;=15,IF(BV$19&gt;='様式３（療養者名簿）（⑤の場合）'!$BD59,IF(BV$19&lt;='様式３（療養者名簿）（⑤の場合）'!$BE59,1,0),0),0)</f>
        <v>0</v>
      </c>
      <c r="BW54" s="332">
        <f>IF(BW$19-'様式３（療養者名簿）（⑤の場合）'!$BD59+1&lt;=15,IF(BW$19&gt;='様式３（療養者名簿）（⑤の場合）'!$BD59,IF(BW$19&lt;='様式３（療養者名簿）（⑤の場合）'!$BE59,1,0),0),0)</f>
        <v>0</v>
      </c>
      <c r="BX54" s="332">
        <f>IF(BX$19-'様式３（療養者名簿）（⑤の場合）'!$BD59+1&lt;=15,IF(BX$19&gt;='様式３（療養者名簿）（⑤の場合）'!$BD59,IF(BX$19&lt;='様式３（療養者名簿）（⑤の場合）'!$BE59,1,0),0),0)</f>
        <v>0</v>
      </c>
      <c r="BY54" s="332">
        <f>IF(BY$19-'様式３（療養者名簿）（⑤の場合）'!$BD59+1&lt;=15,IF(BY$19&gt;='様式３（療養者名簿）（⑤の場合）'!$BD59,IF(BY$19&lt;='様式３（療養者名簿）（⑤の場合）'!$BE59,1,0),0),0)</f>
        <v>0</v>
      </c>
      <c r="BZ54" s="332">
        <f>IF(BZ$19-'様式３（療養者名簿）（⑤の場合）'!$BD59+1&lt;=15,IF(BZ$19&gt;='様式３（療養者名簿）（⑤の場合）'!$BD59,IF(BZ$19&lt;='様式３（療養者名簿）（⑤の場合）'!$BE59,1,0),0),0)</f>
        <v>0</v>
      </c>
      <c r="CA54" s="332">
        <f>IF(CA$19-'様式３（療養者名簿）（⑤の場合）'!$BD59+1&lt;=15,IF(CA$19&gt;='様式３（療養者名簿）（⑤の場合）'!$BD59,IF(CA$19&lt;='様式３（療養者名簿）（⑤の場合）'!$BE59,1,0),0),0)</f>
        <v>0</v>
      </c>
      <c r="CB54" s="332">
        <f>IF(CB$19-'様式３（療養者名簿）（⑤の場合）'!$BD59+1&lt;=15,IF(CB$19&gt;='様式３（療養者名簿）（⑤の場合）'!$BD59,IF(CB$19&lt;='様式３（療養者名簿）（⑤の場合）'!$BE59,1,0),0),0)</f>
        <v>0</v>
      </c>
      <c r="CC54" s="332">
        <f>IF(CC$19-'様式３（療養者名簿）（⑤の場合）'!$BD59+1&lt;=15,IF(CC$19&gt;='様式３（療養者名簿）（⑤の場合）'!$BD59,IF(CC$19&lt;='様式３（療養者名簿）（⑤の場合）'!$BE59,1,0),0),0)</f>
        <v>0</v>
      </c>
      <c r="CD54" s="332">
        <f>IF(CD$19-'様式３（療養者名簿）（⑤の場合）'!$BD59+1&lt;=15,IF(CD$19&gt;='様式３（療養者名簿）（⑤の場合）'!$BD59,IF(CD$19&lt;='様式３（療養者名簿）（⑤の場合）'!$BE59,1,0),0),0)</f>
        <v>0</v>
      </c>
      <c r="CE54" s="332">
        <f>IF(CE$19-'様式３（療養者名簿）（⑤の場合）'!$BD59+1&lt;=15,IF(CE$19&gt;='様式３（療養者名簿）（⑤の場合）'!$BD59,IF(CE$19&lt;='様式３（療養者名簿）（⑤の場合）'!$BE59,1,0),0),0)</f>
        <v>0</v>
      </c>
      <c r="CF54" s="332">
        <f>IF(CF$19-'様式３（療養者名簿）（⑤の場合）'!$BD59+1&lt;=15,IF(CF$19&gt;='様式３（療養者名簿）（⑤の場合）'!$BD59,IF(CF$19&lt;='様式３（療養者名簿）（⑤の場合）'!$BE59,1,0),0),0)</f>
        <v>0</v>
      </c>
      <c r="CG54" s="332">
        <f>IF(CG$19-'様式３（療養者名簿）（⑤の場合）'!$BD59+1&lt;=15,IF(CG$19&gt;='様式３（療養者名簿）（⑤の場合）'!$BD59,IF(CG$19&lt;='様式３（療養者名簿）（⑤の場合）'!$BE59,1,0),0),0)</f>
        <v>0</v>
      </c>
      <c r="CH54" s="332">
        <f>IF(CH$19-'様式３（療養者名簿）（⑤の場合）'!$BD59+1&lt;=15,IF(CH$19&gt;='様式３（療養者名簿）（⑤の場合）'!$BD59,IF(CH$19&lt;='様式３（療養者名簿）（⑤の場合）'!$BE59,1,0),0),0)</f>
        <v>0</v>
      </c>
      <c r="CI54" s="332">
        <f>IF(CI$19-'様式３（療養者名簿）（⑤の場合）'!$BD59+1&lt;=15,IF(CI$19&gt;='様式３（療養者名簿）（⑤の場合）'!$BD59,IF(CI$19&lt;='様式３（療養者名簿）（⑤の場合）'!$BE59,1,0),0),0)</f>
        <v>0</v>
      </c>
      <c r="CJ54" s="332">
        <f>IF(CJ$19-'様式３（療養者名簿）（⑤の場合）'!$BD59+1&lt;=15,IF(CJ$19&gt;='様式３（療養者名簿）（⑤の場合）'!$BD59,IF(CJ$19&lt;='様式３（療養者名簿）（⑤の場合）'!$BE59,1,0),0),0)</f>
        <v>0</v>
      </c>
      <c r="CK54" s="332">
        <f>IF(CK$19-'様式３（療養者名簿）（⑤の場合）'!$BD59+1&lt;=15,IF(CK$19&gt;='様式３（療養者名簿）（⑤の場合）'!$BD59,IF(CK$19&lt;='様式３（療養者名簿）（⑤の場合）'!$BE59,1,0),0),0)</f>
        <v>0</v>
      </c>
      <c r="CL54" s="332">
        <f>IF(CL$19-'様式３（療養者名簿）（⑤の場合）'!$BD59+1&lt;=15,IF(CL$19&gt;='様式３（療養者名簿）（⑤の場合）'!$BD59,IF(CL$19&lt;='様式３（療養者名簿）（⑤の場合）'!$BE59,1,0),0),0)</f>
        <v>0</v>
      </c>
      <c r="CM54" s="332">
        <f>IF(CM$19-'様式３（療養者名簿）（⑤の場合）'!$BD59+1&lt;=15,IF(CM$19&gt;='様式３（療養者名簿）（⑤の場合）'!$BD59,IF(CM$19&lt;='様式３（療養者名簿）（⑤の場合）'!$BE59,1,0),0),0)</f>
        <v>0</v>
      </c>
      <c r="CN54" s="332">
        <f>IF(CN$19-'様式３（療養者名簿）（⑤の場合）'!$BD59+1&lt;=15,IF(CN$19&gt;='様式３（療養者名簿）（⑤の場合）'!$BD59,IF(CN$19&lt;='様式３（療養者名簿）（⑤の場合）'!$BE59,1,0),0),0)</f>
        <v>0</v>
      </c>
      <c r="CO54" s="332">
        <f>IF(CO$19-'様式３（療養者名簿）（⑤の場合）'!$BD59+1&lt;=15,IF(CO$19&gt;='様式３（療養者名簿）（⑤の場合）'!$BD59,IF(CO$19&lt;='様式３（療養者名簿）（⑤の場合）'!$BE59,1,0),0),0)</f>
        <v>0</v>
      </c>
      <c r="CP54" s="332">
        <f>IF(CP$19-'様式３（療養者名簿）（⑤の場合）'!$BD59+1&lt;=15,IF(CP$19&gt;='様式３（療養者名簿）（⑤の場合）'!$BD59,IF(CP$19&lt;='様式３（療養者名簿）（⑤の場合）'!$BE59,1,0),0),0)</f>
        <v>0</v>
      </c>
      <c r="CQ54" s="332">
        <f>IF(CQ$19-'様式３（療養者名簿）（⑤の場合）'!$BD59+1&lt;=15,IF(CQ$19&gt;='様式３（療養者名簿）（⑤の場合）'!$BD59,IF(CQ$19&lt;='様式３（療養者名簿）（⑤の場合）'!$BE59,1,0),0),0)</f>
        <v>0</v>
      </c>
      <c r="CR54" s="332">
        <f>IF(CR$19-'様式３（療養者名簿）（⑤の場合）'!$BD59+1&lt;=15,IF(CR$19&gt;='様式３（療養者名簿）（⑤の場合）'!$BD59,IF(CR$19&lt;='様式３（療養者名簿）（⑤の場合）'!$BE59,1,0),0),0)</f>
        <v>0</v>
      </c>
      <c r="CS54" s="332">
        <f>IF(CS$19-'様式３（療養者名簿）（⑤の場合）'!$BD59+1&lt;=15,IF(CS$19&gt;='様式３（療養者名簿）（⑤の場合）'!$BD59,IF(CS$19&lt;='様式３（療養者名簿）（⑤の場合）'!$BE59,1,0),0),0)</f>
        <v>0</v>
      </c>
      <c r="CT54" s="332">
        <f>IF(CT$19-'様式３（療養者名簿）（⑤の場合）'!$BD59+1&lt;=15,IF(CT$19&gt;='様式３（療養者名簿）（⑤の場合）'!$BD59,IF(CT$19&lt;='様式３（療養者名簿）（⑤の場合）'!$BE59,1,0),0),0)</f>
        <v>0</v>
      </c>
      <c r="CU54" s="332">
        <f>IF(CU$19-'様式３（療養者名簿）（⑤の場合）'!$BD59+1&lt;=15,IF(CU$19&gt;='様式３（療養者名簿）（⑤の場合）'!$BD59,IF(CU$19&lt;='様式３（療養者名簿）（⑤の場合）'!$BE59,1,0),0),0)</f>
        <v>0</v>
      </c>
      <c r="CV54" s="332">
        <f>IF(CV$19-'様式３（療養者名簿）（⑤の場合）'!$BD59+1&lt;=15,IF(CV$19&gt;='様式３（療養者名簿）（⑤の場合）'!$BD59,IF(CV$19&lt;='様式３（療養者名簿）（⑤の場合）'!$BE59,1,0),0),0)</f>
        <v>0</v>
      </c>
      <c r="CW54" s="332">
        <f>IF(CW$19-'様式３（療養者名簿）（⑤の場合）'!$BD59+1&lt;=15,IF(CW$19&gt;='様式３（療養者名簿）（⑤の場合）'!$BD59,IF(CW$19&lt;='様式３（療養者名簿）（⑤の場合）'!$BE59,1,0),0),0)</f>
        <v>0</v>
      </c>
      <c r="CX54" s="332">
        <f>IF(CX$19-'様式３（療養者名簿）（⑤の場合）'!$BD59+1&lt;=15,IF(CX$19&gt;='様式３（療養者名簿）（⑤の場合）'!$BD59,IF(CX$19&lt;='様式３（療養者名簿）（⑤の場合）'!$BE59,1,0),0),0)</f>
        <v>0</v>
      </c>
      <c r="CY54" s="332">
        <f>IF(CY$19-'様式３（療養者名簿）（⑤の場合）'!$BD59+1&lt;=15,IF(CY$19&gt;='様式３（療養者名簿）（⑤の場合）'!$BD59,IF(CY$19&lt;='様式３（療養者名簿）（⑤の場合）'!$BE59,1,0),0),0)</f>
        <v>0</v>
      </c>
      <c r="CZ54" s="332">
        <f>IF(CZ$19-'様式３（療養者名簿）（⑤の場合）'!$BD59+1&lt;=15,IF(CZ$19&gt;='様式３（療養者名簿）（⑤の場合）'!$BD59,IF(CZ$19&lt;='様式３（療養者名簿）（⑤の場合）'!$BE59,1,0),0),0)</f>
        <v>0</v>
      </c>
      <c r="DA54" s="332">
        <f>IF(DA$19-'様式３（療養者名簿）（⑤の場合）'!$BD59+1&lt;=15,IF(DA$19&gt;='様式３（療養者名簿）（⑤の場合）'!$BD59,IF(DA$19&lt;='様式３（療養者名簿）（⑤の場合）'!$BE59,1,0),0),0)</f>
        <v>0</v>
      </c>
      <c r="DB54" s="332">
        <f>IF(DB$19-'様式３（療養者名簿）（⑤の場合）'!$BD59+1&lt;=15,IF(DB$19&gt;='様式３（療養者名簿）（⑤の場合）'!$BD59,IF(DB$19&lt;='様式３（療養者名簿）（⑤の場合）'!$BE59,1,0),0),0)</f>
        <v>0</v>
      </c>
      <c r="DC54" s="332">
        <f>IF(DC$19-'様式３（療養者名簿）（⑤の場合）'!$BD59+1&lt;=15,IF(DC$19&gt;='様式３（療養者名簿）（⑤の場合）'!$BD59,IF(DC$19&lt;='様式３（療養者名簿）（⑤の場合）'!$BE59,1,0),0),0)</f>
        <v>0</v>
      </c>
      <c r="DD54" s="332">
        <f>IF(DD$19-'様式３（療養者名簿）（⑤の場合）'!$BD59+1&lt;=15,IF(DD$19&gt;='様式３（療養者名簿）（⑤の場合）'!$BD59,IF(DD$19&lt;='様式３（療養者名簿）（⑤の場合）'!$BE59,1,0),0),0)</f>
        <v>0</v>
      </c>
      <c r="DE54" s="332">
        <f>IF(DE$19-'様式３（療養者名簿）（⑤の場合）'!$BD59+1&lt;=15,IF(DE$19&gt;='様式３（療養者名簿）（⑤の場合）'!$BD59,IF(DE$19&lt;='様式３（療養者名簿）（⑤の場合）'!$BE59,1,0),0),0)</f>
        <v>0</v>
      </c>
      <c r="DF54" s="332">
        <f>IF(DF$19-'様式３（療養者名簿）（⑤の場合）'!$BD59+1&lt;=15,IF(DF$19&gt;='様式３（療養者名簿）（⑤の場合）'!$BD59,IF(DF$19&lt;='様式３（療養者名簿）（⑤の場合）'!$BE59,1,0),0),0)</f>
        <v>0</v>
      </c>
      <c r="DG54" s="332">
        <f>IF(DG$19-'様式３（療養者名簿）（⑤の場合）'!$BD59+1&lt;=15,IF(DG$19&gt;='様式３（療養者名簿）（⑤の場合）'!$BD59,IF(DG$19&lt;='様式３（療養者名簿）（⑤の場合）'!$BE59,1,0),0),0)</f>
        <v>0</v>
      </c>
      <c r="DH54" s="332">
        <f>IF(DH$19-'様式３（療養者名簿）（⑤の場合）'!$BD59+1&lt;=15,IF(DH$19&gt;='様式３（療養者名簿）（⑤の場合）'!$BD59,IF(DH$19&lt;='様式３（療養者名簿）（⑤の場合）'!$BE59,1,0),0),0)</f>
        <v>0</v>
      </c>
      <c r="DI54" s="332">
        <f>IF(DI$19-'様式３（療養者名簿）（⑤の場合）'!$BD59+1&lt;=15,IF(DI$19&gt;='様式３（療養者名簿）（⑤の場合）'!$BD59,IF(DI$19&lt;='様式３（療養者名簿）（⑤の場合）'!$BE59,1,0),0),0)</f>
        <v>0</v>
      </c>
      <c r="DJ54" s="332">
        <f>IF(DJ$19-'様式３（療養者名簿）（⑤の場合）'!$BD59+1&lt;=15,IF(DJ$19&gt;='様式３（療養者名簿）（⑤の場合）'!$BD59,IF(DJ$19&lt;='様式３（療養者名簿）（⑤の場合）'!$BE59,1,0),0),0)</f>
        <v>0</v>
      </c>
      <c r="DK54" s="332">
        <f>IF(DK$19-'様式３（療養者名簿）（⑤の場合）'!$BD59+1&lt;=15,IF(DK$19&gt;='様式３（療養者名簿）（⑤の場合）'!$BD59,IF(DK$19&lt;='様式３（療養者名簿）（⑤の場合）'!$BE59,1,0),0),0)</f>
        <v>0</v>
      </c>
      <c r="DL54" s="332">
        <f>IF(DL$19-'様式３（療養者名簿）（⑤の場合）'!$BD59+1&lt;=15,IF(DL$19&gt;='様式３（療養者名簿）（⑤の場合）'!$BD59,IF(DL$19&lt;='様式３（療養者名簿）（⑤の場合）'!$BE59,1,0),0),0)</f>
        <v>0</v>
      </c>
      <c r="DM54" s="332">
        <f>IF(DM$19-'様式３（療養者名簿）（⑤の場合）'!$BD59+1&lt;=15,IF(DM$19&gt;='様式３（療養者名簿）（⑤の場合）'!$BD59,IF(DM$19&lt;='様式３（療養者名簿）（⑤の場合）'!$BE59,1,0),0),0)</f>
        <v>0</v>
      </c>
      <c r="DN54" s="332">
        <f>IF(DN$19-'様式３（療養者名簿）（⑤の場合）'!$BD59+1&lt;=15,IF(DN$19&gt;='様式３（療養者名簿）（⑤の場合）'!$BD59,IF(DN$19&lt;='様式３（療養者名簿）（⑤の場合）'!$BE59,1,0),0),0)</f>
        <v>0</v>
      </c>
      <c r="DO54" s="332">
        <f>IF(DO$19-'様式３（療養者名簿）（⑤の場合）'!$BD59+1&lt;=15,IF(DO$19&gt;='様式３（療養者名簿）（⑤の場合）'!$BD59,IF(DO$19&lt;='様式３（療養者名簿）（⑤の場合）'!$BE59,1,0),0),0)</f>
        <v>0</v>
      </c>
      <c r="DP54" s="332">
        <f>IF(DP$19-'様式３（療養者名簿）（⑤の場合）'!$BD59+1&lt;=15,IF(DP$19&gt;='様式３（療養者名簿）（⑤の場合）'!$BD59,IF(DP$19&lt;='様式３（療養者名簿）（⑤の場合）'!$BE59,1,0),0),0)</f>
        <v>0</v>
      </c>
      <c r="DQ54" s="332">
        <f>IF(DQ$19-'様式３（療養者名簿）（⑤の場合）'!$BD59+1&lt;=15,IF(DQ$19&gt;='様式３（療養者名簿）（⑤の場合）'!$BD59,IF(DQ$19&lt;='様式３（療養者名簿）（⑤の場合）'!$BE59,1,0),0),0)</f>
        <v>0</v>
      </c>
      <c r="DR54" s="332">
        <f>IF(DR$19-'様式３（療養者名簿）（⑤の場合）'!$BD59+1&lt;=15,IF(DR$19&gt;='様式３（療養者名簿）（⑤の場合）'!$BD59,IF(DR$19&lt;='様式３（療養者名簿）（⑤の場合）'!$BE59,1,0),0),0)</f>
        <v>0</v>
      </c>
      <c r="DS54" s="332">
        <f>IF(DS$19-'様式３（療養者名簿）（⑤の場合）'!$BD59+1&lt;=15,IF(DS$19&gt;='様式３（療養者名簿）（⑤の場合）'!$BD59,IF(DS$19&lt;='様式３（療養者名簿）（⑤の場合）'!$BE59,1,0),0),0)</f>
        <v>0</v>
      </c>
      <c r="DT54" s="332">
        <f>IF(DT$19-'様式３（療養者名簿）（⑤の場合）'!$BD59+1&lt;=15,IF(DT$19&gt;='様式３（療養者名簿）（⑤の場合）'!$BD59,IF(DT$19&lt;='様式３（療養者名簿）（⑤の場合）'!$BE59,1,0),0),0)</f>
        <v>0</v>
      </c>
      <c r="DU54" s="332">
        <f>IF(DU$19-'様式３（療養者名簿）（⑤の場合）'!$BD59+1&lt;=15,IF(DU$19&gt;='様式３（療養者名簿）（⑤の場合）'!$BD59,IF(DU$19&lt;='様式３（療養者名簿）（⑤の場合）'!$BE59,1,0),0),0)</f>
        <v>0</v>
      </c>
      <c r="DV54" s="332">
        <f>IF(DV$19-'様式３（療養者名簿）（⑤の場合）'!$BD59+1&lt;=15,IF(DV$19&gt;='様式３（療養者名簿）（⑤の場合）'!$BD59,IF(DV$19&lt;='様式３（療養者名簿）（⑤の場合）'!$BE59,1,0),0),0)</f>
        <v>0</v>
      </c>
      <c r="DW54" s="332">
        <f>IF(DW$19-'様式３（療養者名簿）（⑤の場合）'!$BD59+1&lt;=15,IF(DW$19&gt;='様式３（療養者名簿）（⑤の場合）'!$BD59,IF(DW$19&lt;='様式３（療養者名簿）（⑤の場合）'!$BE59,1,0),0),0)</f>
        <v>0</v>
      </c>
      <c r="DX54" s="332">
        <f>IF(DX$19-'様式３（療養者名簿）（⑤の場合）'!$BD59+1&lt;=15,IF(DX$19&gt;='様式３（療養者名簿）（⑤の場合）'!$BD59,IF(DX$19&lt;='様式３（療養者名簿）（⑤の場合）'!$BE59,1,0),0),0)</f>
        <v>0</v>
      </c>
      <c r="DY54" s="332">
        <f>IF(DY$19-'様式３（療養者名簿）（⑤の場合）'!$BD59+1&lt;=15,IF(DY$19&gt;='様式３（療養者名簿）（⑤の場合）'!$BD59,IF(DY$19&lt;='様式３（療養者名簿）（⑤の場合）'!$BE59,1,0),0),0)</f>
        <v>0</v>
      </c>
      <c r="DZ54" s="332">
        <f>IF(DZ$19-'様式３（療養者名簿）（⑤の場合）'!$BD59+1&lt;=15,IF(DZ$19&gt;='様式３（療養者名簿）（⑤の場合）'!$BD59,IF(DZ$19&lt;='様式３（療養者名簿）（⑤の場合）'!$BE59,1,0),0),0)</f>
        <v>0</v>
      </c>
      <c r="EA54" s="332">
        <f>IF(EA$19-'様式３（療養者名簿）（⑤の場合）'!$BD59+1&lt;=15,IF(EA$19&gt;='様式３（療養者名簿）（⑤の場合）'!$BD59,IF(EA$19&lt;='様式３（療養者名簿）（⑤の場合）'!$BE59,1,0),0),0)</f>
        <v>0</v>
      </c>
      <c r="EB54" s="332">
        <f>IF(EB$19-'様式３（療養者名簿）（⑤の場合）'!$BD59+1&lt;=15,IF(EB$19&gt;='様式３（療養者名簿）（⑤の場合）'!$BD59,IF(EB$19&lt;='様式３（療養者名簿）（⑤の場合）'!$BE59,1,0),0),0)</f>
        <v>0</v>
      </c>
      <c r="EC54" s="332">
        <f>IF(EC$19-'様式３（療養者名簿）（⑤の場合）'!$BD59+1&lt;=15,IF(EC$19&gt;='様式３（療養者名簿）（⑤の場合）'!$BD59,IF(EC$19&lt;='様式３（療養者名簿）（⑤の場合）'!$BE59,1,0),0),0)</f>
        <v>0</v>
      </c>
      <c r="ED54" s="332">
        <f>IF(ED$19-'様式３（療養者名簿）（⑤の場合）'!$BD59+1&lt;=15,IF(ED$19&gt;='様式３（療養者名簿）（⑤の場合）'!$BD59,IF(ED$19&lt;='様式３（療養者名簿）（⑤の場合）'!$BE59,1,0),0),0)</f>
        <v>0</v>
      </c>
      <c r="EE54" s="332">
        <f>IF(EE$19-'様式３（療養者名簿）（⑤の場合）'!$BD59+1&lt;=15,IF(EE$19&gt;='様式３（療養者名簿）（⑤の場合）'!$BD59,IF(EE$19&lt;='様式３（療養者名簿）（⑤の場合）'!$BE59,1,0),0),0)</f>
        <v>0</v>
      </c>
      <c r="EF54" s="332">
        <f>IF(EF$19-'様式３（療養者名簿）（⑤の場合）'!$BD59+1&lt;=15,IF(EF$19&gt;='様式３（療養者名簿）（⑤の場合）'!$BD59,IF(EF$19&lt;='様式３（療養者名簿）（⑤の場合）'!$BE59,1,0),0),0)</f>
        <v>0</v>
      </c>
      <c r="EG54" s="332">
        <f>IF(EG$19-'様式３（療養者名簿）（⑤の場合）'!$BD59+1&lt;=15,IF(EG$19&gt;='様式３（療養者名簿）（⑤の場合）'!$BD59,IF(EG$19&lt;='様式３（療養者名簿）（⑤の場合）'!$BE59,1,0),0),0)</f>
        <v>0</v>
      </c>
      <c r="EH54" s="332">
        <f>IF(EH$19-'様式３（療養者名簿）（⑤の場合）'!$BD59+1&lt;=15,IF(EH$19&gt;='様式３（療養者名簿）（⑤の場合）'!$BD59,IF(EH$19&lt;='様式３（療養者名簿）（⑤の場合）'!$BE59,1,0),0),0)</f>
        <v>0</v>
      </c>
      <c r="EI54" s="332">
        <f>IF(EI$19-'様式３（療養者名簿）（⑤の場合）'!$BD59+1&lt;=15,IF(EI$19&gt;='様式３（療養者名簿）（⑤の場合）'!$BD59,IF(EI$19&lt;='様式３（療養者名簿）（⑤の場合）'!$BE59,1,0),0),0)</f>
        <v>0</v>
      </c>
      <c r="EJ54" s="332">
        <f>IF(EJ$19-'様式３（療養者名簿）（⑤の場合）'!$BD59+1&lt;=15,IF(EJ$19&gt;='様式３（療養者名簿）（⑤の場合）'!$BD59,IF(EJ$19&lt;='様式３（療養者名簿）（⑤の場合）'!$BE59,1,0),0),0)</f>
        <v>0</v>
      </c>
      <c r="EK54" s="332">
        <f>IF(EK$19-'様式３（療養者名簿）（⑤の場合）'!$BD59+1&lt;=15,IF(EK$19&gt;='様式３（療養者名簿）（⑤の場合）'!$BD59,IF(EK$19&lt;='様式３（療養者名簿）（⑤の場合）'!$BE59,1,0),0),0)</f>
        <v>0</v>
      </c>
      <c r="EL54" s="332">
        <f>IF(EL$19-'様式３（療養者名簿）（⑤の場合）'!$BD59+1&lt;=15,IF(EL$19&gt;='様式３（療養者名簿）（⑤の場合）'!$BD59,IF(EL$19&lt;='様式３（療養者名簿）（⑤の場合）'!$BE59,1,0),0),0)</f>
        <v>0</v>
      </c>
      <c r="EM54" s="332">
        <f>IF(EM$19-'様式３（療養者名簿）（⑤の場合）'!$BD59+1&lt;=15,IF(EM$19&gt;='様式３（療養者名簿）（⑤の場合）'!$BD59,IF(EM$19&lt;='様式３（療養者名簿）（⑤の場合）'!$BE59,1,0),0),0)</f>
        <v>0</v>
      </c>
      <c r="EN54" s="332">
        <f>IF(EN$19-'様式３（療養者名簿）（⑤の場合）'!$BD59+1&lt;=15,IF(EN$19&gt;='様式３（療養者名簿）（⑤の場合）'!$BD59,IF(EN$19&lt;='様式３（療養者名簿）（⑤の場合）'!$BE59,1,0),0),0)</f>
        <v>0</v>
      </c>
      <c r="EO54" s="332">
        <f>IF(EO$19-'様式３（療養者名簿）（⑤の場合）'!$BD59+1&lt;=15,IF(EO$19&gt;='様式３（療養者名簿）（⑤の場合）'!$BD59,IF(EO$19&lt;='様式３（療養者名簿）（⑤の場合）'!$BE59,1,0),0),0)</f>
        <v>0</v>
      </c>
      <c r="EP54" s="332">
        <f>IF(EP$19-'様式３（療養者名簿）（⑤の場合）'!$BD59+1&lt;=15,IF(EP$19&gt;='様式３（療養者名簿）（⑤の場合）'!$BD59,IF(EP$19&lt;='様式３（療養者名簿）（⑤の場合）'!$BE59,1,0),0),0)</f>
        <v>0</v>
      </c>
      <c r="EQ54" s="332">
        <f>IF(EQ$19-'様式３（療養者名簿）（⑤の場合）'!$BD59+1&lt;=15,IF(EQ$19&gt;='様式３（療養者名簿）（⑤の場合）'!$BD59,IF(EQ$19&lt;='様式３（療養者名簿）（⑤の場合）'!$BE59,1,0),0),0)</f>
        <v>0</v>
      </c>
      <c r="ER54" s="332">
        <f>IF(ER$19-'様式３（療養者名簿）（⑤の場合）'!$BD59+1&lt;=15,IF(ER$19&gt;='様式３（療養者名簿）（⑤の場合）'!$BD59,IF(ER$19&lt;='様式３（療養者名簿）（⑤の場合）'!$BE59,1,0),0),0)</f>
        <v>0</v>
      </c>
      <c r="ES54" s="332">
        <f>IF(ES$19-'様式３（療養者名簿）（⑤の場合）'!$BD59+1&lt;=15,IF(ES$19&gt;='様式３（療養者名簿）（⑤の場合）'!$BD59,IF(ES$19&lt;='様式３（療養者名簿）（⑤の場合）'!$BE59,1,0),0),0)</f>
        <v>0</v>
      </c>
      <c r="ET54" s="332">
        <f>IF(ET$19-'様式３（療養者名簿）（⑤の場合）'!$BD59+1&lt;=15,IF(ET$19&gt;='様式３（療養者名簿）（⑤の場合）'!$BD59,IF(ET$19&lt;='様式３（療養者名簿）（⑤の場合）'!$BE59,1,0),0),0)</f>
        <v>0</v>
      </c>
      <c r="EU54" s="332">
        <f>IF(EU$19-'様式３（療養者名簿）（⑤の場合）'!$BD59+1&lt;=15,IF(EU$19&gt;='様式３（療養者名簿）（⑤の場合）'!$BD59,IF(EU$19&lt;='様式３（療養者名簿）（⑤の場合）'!$BE59,1,0),0),0)</f>
        <v>0</v>
      </c>
      <c r="EV54" s="332">
        <f>IF(EV$19-'様式３（療養者名簿）（⑤の場合）'!$BD59+1&lt;=15,IF(EV$19&gt;='様式３（療養者名簿）（⑤の場合）'!$BD59,IF(EV$19&lt;='様式３（療養者名簿）（⑤の場合）'!$BE59,1,0),0),0)</f>
        <v>0</v>
      </c>
      <c r="EW54" s="332">
        <f>IF(EW$19-'様式３（療養者名簿）（⑤の場合）'!$BD59+1&lt;=15,IF(EW$19&gt;='様式３（療養者名簿）（⑤の場合）'!$BD59,IF(EW$19&lt;='様式３（療養者名簿）（⑤の場合）'!$BE59,1,0),0),0)</f>
        <v>0</v>
      </c>
      <c r="EX54" s="332">
        <f>IF(EX$19-'様式３（療養者名簿）（⑤の場合）'!$BD59+1&lt;=15,IF(EX$19&gt;='様式３（療養者名簿）（⑤の場合）'!$BD59,IF(EX$19&lt;='様式３（療養者名簿）（⑤の場合）'!$BE59,1,0),0),0)</f>
        <v>0</v>
      </c>
      <c r="EY54" s="332">
        <f>IF(EY$19-'様式３（療養者名簿）（⑤の場合）'!$BD59+1&lt;=15,IF(EY$19&gt;='様式３（療養者名簿）（⑤の場合）'!$BD59,IF(EY$19&lt;='様式３（療養者名簿）（⑤の場合）'!$BE59,1,0),0),0)</f>
        <v>0</v>
      </c>
      <c r="EZ54" s="332">
        <f>IF(EZ$19-'様式３（療養者名簿）（⑤の場合）'!$BD59+1&lt;=15,IF(EZ$19&gt;='様式３（療養者名簿）（⑤の場合）'!$BD59,IF(EZ$19&lt;='様式３（療養者名簿）（⑤の場合）'!$BE59,1,0),0),0)</f>
        <v>0</v>
      </c>
      <c r="FA54" s="332">
        <f>IF(FA$19-'様式３（療養者名簿）（⑤の場合）'!$BD59+1&lt;=15,IF(FA$19&gt;='様式３（療養者名簿）（⑤の場合）'!$BD59,IF(FA$19&lt;='様式３（療養者名簿）（⑤の場合）'!$BE59,1,0),0),0)</f>
        <v>0</v>
      </c>
      <c r="FB54" s="332">
        <f>IF(FB$19-'様式３（療養者名簿）（⑤の場合）'!$BD59+1&lt;=15,IF(FB$19&gt;='様式３（療養者名簿）（⑤の場合）'!$BD59,IF(FB$19&lt;='様式３（療養者名簿）（⑤の場合）'!$BE59,1,0),0),0)</f>
        <v>0</v>
      </c>
      <c r="FC54" s="332">
        <f>IF(FC$19-'様式３（療養者名簿）（⑤の場合）'!$BD59+1&lt;=15,IF(FC$19&gt;='様式３（療養者名簿）（⑤の場合）'!$BD59,IF(FC$19&lt;='様式３（療養者名簿）（⑤の場合）'!$BE59,1,0),0),0)</f>
        <v>0</v>
      </c>
      <c r="FD54" s="332">
        <f>IF(FD$19-'様式３（療養者名簿）（⑤の場合）'!$BD59+1&lt;=15,IF(FD$19&gt;='様式３（療養者名簿）（⑤の場合）'!$BD59,IF(FD$19&lt;='様式３（療養者名簿）（⑤の場合）'!$BE59,1,0),0),0)</f>
        <v>0</v>
      </c>
      <c r="FE54" s="332">
        <f>IF(FE$19-'様式３（療養者名簿）（⑤の場合）'!$BD59+1&lt;=15,IF(FE$19&gt;='様式３（療養者名簿）（⑤の場合）'!$BD59,IF(FE$19&lt;='様式３（療養者名簿）（⑤の場合）'!$BE59,1,0),0),0)</f>
        <v>0</v>
      </c>
      <c r="FF54" s="332">
        <f>IF(FF$19-'様式３（療養者名簿）（⑤の場合）'!$BD59+1&lt;=15,IF(FF$19&gt;='様式３（療養者名簿）（⑤の場合）'!$BD59,IF(FF$19&lt;='様式３（療養者名簿）（⑤の場合）'!$BE59,1,0),0),0)</f>
        <v>0</v>
      </c>
      <c r="FG54" s="332">
        <f>IF(FG$19-'様式３（療養者名簿）（⑤の場合）'!$BD59+1&lt;=15,IF(FG$19&gt;='様式３（療養者名簿）（⑤の場合）'!$BD59,IF(FG$19&lt;='様式３（療養者名簿）（⑤の場合）'!$BE59,1,0),0),0)</f>
        <v>0</v>
      </c>
      <c r="FH54" s="332">
        <f>IF(FH$19-'様式３（療養者名簿）（⑤の場合）'!$BD59+1&lt;=15,IF(FH$19&gt;='様式３（療養者名簿）（⑤の場合）'!$BD59,IF(FH$19&lt;='様式３（療養者名簿）（⑤の場合）'!$BE59,1,0),0),0)</f>
        <v>0</v>
      </c>
      <c r="FI54" s="332">
        <f>IF(FI$19-'様式３（療養者名簿）（⑤の場合）'!$BD59+1&lt;=15,IF(FI$19&gt;='様式３（療養者名簿）（⑤の場合）'!$BD59,IF(FI$19&lt;='様式３（療養者名簿）（⑤の場合）'!$BE59,1,0),0),0)</f>
        <v>0</v>
      </c>
      <c r="FJ54" s="332">
        <f>IF(FJ$19-'様式３（療養者名簿）（⑤の場合）'!$BD59+1&lt;=15,IF(FJ$19&gt;='様式３（療養者名簿）（⑤の場合）'!$BD59,IF(FJ$19&lt;='様式３（療養者名簿）（⑤の場合）'!$BE59,1,0),0),0)</f>
        <v>0</v>
      </c>
      <c r="FK54" s="332">
        <f>IF(FK$19-'様式３（療養者名簿）（⑤の場合）'!$BD59+1&lt;=15,IF(FK$19&gt;='様式３（療養者名簿）（⑤の場合）'!$BD59,IF(FK$19&lt;='様式３（療養者名簿）（⑤の場合）'!$BE59,1,0),0),0)</f>
        <v>0</v>
      </c>
      <c r="FL54" s="332">
        <f>IF(FL$19-'様式３（療養者名簿）（⑤の場合）'!$BD59+1&lt;=15,IF(FL$19&gt;='様式３（療養者名簿）（⑤の場合）'!$BD59,IF(FL$19&lt;='様式３（療養者名簿）（⑤の場合）'!$BE59,1,0),0),0)</f>
        <v>0</v>
      </c>
      <c r="FM54" s="332">
        <f>IF(FM$19-'様式３（療養者名簿）（⑤の場合）'!$BD59+1&lt;=15,IF(FM$19&gt;='様式３（療養者名簿）（⑤の場合）'!$BD59,IF(FM$19&lt;='様式３（療養者名簿）（⑤の場合）'!$BE59,1,0),0),0)</f>
        <v>0</v>
      </c>
      <c r="FN54" s="332">
        <f>IF(FN$19-'様式３（療養者名簿）（⑤の場合）'!$BD59+1&lt;=15,IF(FN$19&gt;='様式３（療養者名簿）（⑤の場合）'!$BD59,IF(FN$19&lt;='様式３（療養者名簿）（⑤の場合）'!$BE59,1,0),0),0)</f>
        <v>0</v>
      </c>
      <c r="FO54" s="332">
        <f>IF(FO$19-'様式３（療養者名簿）（⑤の場合）'!$BD59+1&lt;=15,IF(FO$19&gt;='様式３（療養者名簿）（⑤の場合）'!$BD59,IF(FO$19&lt;='様式３（療養者名簿）（⑤の場合）'!$BE59,1,0),0),0)</f>
        <v>0</v>
      </c>
      <c r="FP54" s="332">
        <f>IF(FP$19-'様式３（療養者名簿）（⑤の場合）'!$BD59+1&lt;=15,IF(FP$19&gt;='様式３（療養者名簿）（⑤の場合）'!$BD59,IF(FP$19&lt;='様式３（療養者名簿）（⑤の場合）'!$BE59,1,0),0),0)</f>
        <v>0</v>
      </c>
      <c r="FQ54" s="332">
        <f>IF(FQ$19-'様式３（療養者名簿）（⑤の場合）'!$BD59+1&lt;=15,IF(FQ$19&gt;='様式３（療養者名簿）（⑤の場合）'!$BD59,IF(FQ$19&lt;='様式３（療養者名簿）（⑤の場合）'!$BE59,1,0),0),0)</f>
        <v>0</v>
      </c>
      <c r="FR54" s="332">
        <f>IF(FR$19-'様式３（療養者名簿）（⑤の場合）'!$BD59+1&lt;=15,IF(FR$19&gt;='様式３（療養者名簿）（⑤の場合）'!$BD59,IF(FR$19&lt;='様式３（療養者名簿）（⑤の場合）'!$BE59,1,0),0),0)</f>
        <v>0</v>
      </c>
      <c r="FS54" s="332">
        <f>IF(FS$19-'様式３（療養者名簿）（⑤の場合）'!$BD59+1&lt;=15,IF(FS$19&gt;='様式３（療養者名簿）（⑤の場合）'!$BD59,IF(FS$19&lt;='様式３（療養者名簿）（⑤の場合）'!$BE59,1,0),0),0)</f>
        <v>0</v>
      </c>
      <c r="FT54" s="332">
        <f>IF(FT$19-'様式３（療養者名簿）（⑤の場合）'!$BD59+1&lt;=15,IF(FT$19&gt;='様式３（療養者名簿）（⑤の場合）'!$BD59,IF(FT$19&lt;='様式３（療養者名簿）（⑤の場合）'!$BE59,1,0),0),0)</f>
        <v>0</v>
      </c>
      <c r="FU54" s="332">
        <f>IF(FU$19-'様式３（療養者名簿）（⑤の場合）'!$BD59+1&lt;=15,IF(FU$19&gt;='様式３（療養者名簿）（⑤の場合）'!$BD59,IF(FU$19&lt;='様式３（療養者名簿）（⑤の場合）'!$BE59,1,0),0),0)</f>
        <v>0</v>
      </c>
      <c r="FV54" s="332">
        <f>IF(FV$19-'様式３（療養者名簿）（⑤の場合）'!$BD59+1&lt;=15,IF(FV$19&gt;='様式３（療養者名簿）（⑤の場合）'!$BD59,IF(FV$19&lt;='様式３（療養者名簿）（⑤の場合）'!$BE59,1,0),0),0)</f>
        <v>0</v>
      </c>
      <c r="FW54" s="332">
        <f>IF(FW$19-'様式３（療養者名簿）（⑤の場合）'!$BD59+1&lt;=15,IF(FW$19&gt;='様式３（療養者名簿）（⑤の場合）'!$BD59,IF(FW$19&lt;='様式３（療養者名簿）（⑤の場合）'!$BE59,1,0),0),0)</f>
        <v>0</v>
      </c>
      <c r="FX54" s="332">
        <f>IF(FX$19-'様式３（療養者名簿）（⑤の場合）'!$BD59+1&lt;=15,IF(FX$19&gt;='様式３（療養者名簿）（⑤の場合）'!$BD59,IF(FX$19&lt;='様式３（療養者名簿）（⑤の場合）'!$BE59,1,0),0),0)</f>
        <v>0</v>
      </c>
      <c r="FY54" s="332">
        <f>IF(FY$19-'様式３（療養者名簿）（⑤の場合）'!$BD59+1&lt;=15,IF(FY$19&gt;='様式３（療養者名簿）（⑤の場合）'!$BD59,IF(FY$19&lt;='様式３（療養者名簿）（⑤の場合）'!$BE59,1,0),0),0)</f>
        <v>0</v>
      </c>
      <c r="FZ54" s="332">
        <f>IF(FZ$19-'様式３（療養者名簿）（⑤の場合）'!$BD59+1&lt;=15,IF(FZ$19&gt;='様式３（療養者名簿）（⑤の場合）'!$BD59,IF(FZ$19&lt;='様式３（療養者名簿）（⑤の場合）'!$BE59,1,0),0),0)</f>
        <v>0</v>
      </c>
      <c r="GA54" s="332">
        <f>IF(GA$19-'様式３（療養者名簿）（⑤の場合）'!$BD59+1&lt;=15,IF(GA$19&gt;='様式３（療養者名簿）（⑤の場合）'!$BD59,IF(GA$19&lt;='様式３（療養者名簿）（⑤の場合）'!$BE59,1,0),0),0)</f>
        <v>0</v>
      </c>
      <c r="GB54" s="332">
        <f>IF(GB$19-'様式３（療養者名簿）（⑤の場合）'!$BD59+1&lt;=15,IF(GB$19&gt;='様式３（療養者名簿）（⑤の場合）'!$BD59,IF(GB$19&lt;='様式３（療養者名簿）（⑤の場合）'!$BE59,1,0),0),0)</f>
        <v>0</v>
      </c>
      <c r="GC54" s="332">
        <f>IF(GC$19-'様式３（療養者名簿）（⑤の場合）'!$BD59+1&lt;=15,IF(GC$19&gt;='様式３（療養者名簿）（⑤の場合）'!$BD59,IF(GC$19&lt;='様式３（療養者名簿）（⑤の場合）'!$BE59,1,0),0),0)</f>
        <v>0</v>
      </c>
      <c r="GD54" s="332">
        <f>IF(GD$19-'様式３（療養者名簿）（⑤の場合）'!$BD59+1&lt;=15,IF(GD$19&gt;='様式３（療養者名簿）（⑤の場合）'!$BD59,IF(GD$19&lt;='様式３（療養者名簿）（⑤の場合）'!$BE59,1,0),0),0)</f>
        <v>0</v>
      </c>
      <c r="GE54" s="332">
        <f>IF(GE$19-'様式３（療養者名簿）（⑤の場合）'!$BD59+1&lt;=15,IF(GE$19&gt;='様式３（療養者名簿）（⑤の場合）'!$BD59,IF(GE$19&lt;='様式３（療養者名簿）（⑤の場合）'!$BE59,1,0),0),0)</f>
        <v>0</v>
      </c>
      <c r="GF54" s="332">
        <f>IF(GF$19-'様式３（療養者名簿）（⑤の場合）'!$BD59+1&lt;=15,IF(GF$19&gt;='様式３（療養者名簿）（⑤の場合）'!$BD59,IF(GF$19&lt;='様式３（療養者名簿）（⑤の場合）'!$BE59,1,0),0),0)</f>
        <v>0</v>
      </c>
      <c r="GG54" s="332">
        <f>IF(GG$19-'様式３（療養者名簿）（⑤の場合）'!$BD59+1&lt;=15,IF(GG$19&gt;='様式３（療養者名簿）（⑤の場合）'!$BD59,IF(GG$19&lt;='様式３（療養者名簿）（⑤の場合）'!$BE59,1,0),0),0)</f>
        <v>0</v>
      </c>
      <c r="GH54" s="332">
        <f>IF(GH$19-'様式３（療養者名簿）（⑤の場合）'!$BD59+1&lt;=15,IF(GH$19&gt;='様式３（療養者名簿）（⑤の場合）'!$BD59,IF(GH$19&lt;='様式３（療養者名簿）（⑤の場合）'!$BE59,1,0),0),0)</f>
        <v>0</v>
      </c>
      <c r="GI54" s="332">
        <f>IF(GI$19-'様式３（療養者名簿）（⑤の場合）'!$BD59+1&lt;=15,IF(GI$19&gt;='様式３（療養者名簿）（⑤の場合）'!$BD59,IF(GI$19&lt;='様式３（療養者名簿）（⑤の場合）'!$BE59,1,0),0),0)</f>
        <v>0</v>
      </c>
      <c r="GJ54" s="332">
        <f>IF(GJ$19-'様式３（療養者名簿）（⑤の場合）'!$BD59+1&lt;=15,IF(GJ$19&gt;='様式３（療養者名簿）（⑤の場合）'!$BD59,IF(GJ$19&lt;='様式３（療養者名簿）（⑤の場合）'!$BE59,1,0),0),0)</f>
        <v>0</v>
      </c>
      <c r="GK54" s="332">
        <f>IF(GK$19-'様式３（療養者名簿）（⑤の場合）'!$BD59+1&lt;=15,IF(GK$19&gt;='様式３（療養者名簿）（⑤の場合）'!$BD59,IF(GK$19&lt;='様式３（療養者名簿）（⑤の場合）'!$BE59,1,0),0),0)</f>
        <v>0</v>
      </c>
      <c r="GL54" s="332">
        <f>IF(GL$19-'様式３（療養者名簿）（⑤の場合）'!$BD59+1&lt;=15,IF(GL$19&gt;='様式３（療養者名簿）（⑤の場合）'!$BD59,IF(GL$19&lt;='様式３（療養者名簿）（⑤の場合）'!$BE59,1,0),0),0)</f>
        <v>0</v>
      </c>
      <c r="GM54" s="332">
        <f>IF(GM$19-'様式３（療養者名簿）（⑤の場合）'!$BD59+1&lt;=15,IF(GM$19&gt;='様式３（療養者名簿）（⑤の場合）'!$BD59,IF(GM$19&lt;='様式３（療養者名簿）（⑤の場合）'!$BE59,1,0),0),0)</f>
        <v>0</v>
      </c>
      <c r="GN54" s="332">
        <f>IF(GN$19-'様式３（療養者名簿）（⑤の場合）'!$BD59+1&lt;=15,IF(GN$19&gt;='様式３（療養者名簿）（⑤の場合）'!$BD59,IF(GN$19&lt;='様式３（療養者名簿）（⑤の場合）'!$BE59,1,0),0),0)</f>
        <v>0</v>
      </c>
      <c r="GO54" s="332">
        <f>IF(GO$19-'様式３（療養者名簿）（⑤の場合）'!$BD59+1&lt;=15,IF(GO$19&gt;='様式３（療養者名簿）（⑤の場合）'!$BD59,IF(GO$19&lt;='様式３（療養者名簿）（⑤の場合）'!$BE59,1,0),0),0)</f>
        <v>0</v>
      </c>
      <c r="GP54" s="332">
        <f>IF(GP$19-'様式３（療養者名簿）（⑤の場合）'!$BD59+1&lt;=15,IF(GP$19&gt;='様式３（療養者名簿）（⑤の場合）'!$BD59,IF(GP$19&lt;='様式３（療養者名簿）（⑤の場合）'!$BE59,1,0),0),0)</f>
        <v>0</v>
      </c>
      <c r="GQ54" s="332">
        <f>IF(GQ$19-'様式３（療養者名簿）（⑤の場合）'!$BD59+1&lt;=15,IF(GQ$19&gt;='様式３（療養者名簿）（⑤の場合）'!$BD59,IF(GQ$19&lt;='様式３（療養者名簿）（⑤の場合）'!$BE59,1,0),0),0)</f>
        <v>0</v>
      </c>
      <c r="GR54" s="332">
        <f>IF(GR$19-'様式３（療養者名簿）（⑤の場合）'!$BD59+1&lt;=15,IF(GR$19&gt;='様式３（療養者名簿）（⑤の場合）'!$BD59,IF(GR$19&lt;='様式３（療養者名簿）（⑤の場合）'!$BE59,1,0),0),0)</f>
        <v>0</v>
      </c>
      <c r="GS54" s="332">
        <f>IF(GS$19-'様式３（療養者名簿）（⑤の場合）'!$BD59+1&lt;=15,IF(GS$19&gt;='様式３（療養者名簿）（⑤の場合）'!$BD59,IF(GS$19&lt;='様式３（療養者名簿）（⑤の場合）'!$BE59,1,0),0),0)</f>
        <v>0</v>
      </c>
      <c r="GT54" s="332">
        <f>IF(GT$19-'様式３（療養者名簿）（⑤の場合）'!$BD59+1&lt;=15,IF(GT$19&gt;='様式３（療養者名簿）（⑤の場合）'!$BD59,IF(GT$19&lt;='様式３（療養者名簿）（⑤の場合）'!$BE59,1,0),0),0)</f>
        <v>0</v>
      </c>
      <c r="GU54" s="332">
        <f>IF(GU$19-'様式３（療養者名簿）（⑤の場合）'!$BD59+1&lt;=15,IF(GU$19&gt;='様式３（療養者名簿）（⑤の場合）'!$BD59,IF(GU$19&lt;='様式３（療養者名簿）（⑤の場合）'!$BE59,1,0),0),0)</f>
        <v>0</v>
      </c>
      <c r="GV54" s="332">
        <f>IF(GV$19-'様式３（療養者名簿）（⑤の場合）'!$BD59+1&lt;=15,IF(GV$19&gt;='様式３（療養者名簿）（⑤の場合）'!$BD59,IF(GV$19&lt;='様式３（療養者名簿）（⑤の場合）'!$BE59,1,0),0),0)</f>
        <v>0</v>
      </c>
      <c r="GW54" s="332">
        <f>IF(GW$19-'様式３（療養者名簿）（⑤の場合）'!$BD59+1&lt;=15,IF(GW$19&gt;='様式３（療養者名簿）（⑤の場合）'!$BD59,IF(GW$19&lt;='様式３（療養者名簿）（⑤の場合）'!$BE59,1,0),0),0)</f>
        <v>0</v>
      </c>
      <c r="GX54" s="332">
        <f>IF(GX$19-'様式３（療養者名簿）（⑤の場合）'!$BD59+1&lt;=15,IF(GX$19&gt;='様式３（療養者名簿）（⑤の場合）'!$BD59,IF(GX$19&lt;='様式３（療養者名簿）（⑤の場合）'!$BE59,1,0),0),0)</f>
        <v>0</v>
      </c>
      <c r="GY54" s="332">
        <f>IF(GY$19-'様式３（療養者名簿）（⑤の場合）'!$BD59+1&lt;=15,IF(GY$19&gt;='様式３（療養者名簿）（⑤の場合）'!$BD59,IF(GY$19&lt;='様式３（療養者名簿）（⑤の場合）'!$BE59,1,0),0),0)</f>
        <v>0</v>
      </c>
      <c r="GZ54" s="332">
        <f>IF(GZ$19-'様式３（療養者名簿）（⑤の場合）'!$BD59+1&lt;=15,IF(GZ$19&gt;='様式３（療養者名簿）（⑤の場合）'!$BD59,IF(GZ$19&lt;='様式３（療養者名簿）（⑤の場合）'!$BE59,1,0),0),0)</f>
        <v>0</v>
      </c>
      <c r="HA54" s="332">
        <f>IF(HA$19-'様式３（療養者名簿）（⑤の場合）'!$BD59+1&lt;=15,IF(HA$19&gt;='様式３（療養者名簿）（⑤の場合）'!$BD59,IF(HA$19&lt;='様式３（療養者名簿）（⑤の場合）'!$BE59,1,0),0),0)</f>
        <v>0</v>
      </c>
      <c r="HB54" s="332">
        <f>IF(HB$19-'様式３（療養者名簿）（⑤の場合）'!$BD59+1&lt;=15,IF(HB$19&gt;='様式３（療養者名簿）（⑤の場合）'!$BD59,IF(HB$19&lt;='様式３（療養者名簿）（⑤の場合）'!$BE59,1,0),0),0)</f>
        <v>0</v>
      </c>
      <c r="HC54" s="332">
        <f>IF(HC$19-'様式３（療養者名簿）（⑤の場合）'!$BD59+1&lt;=15,IF(HC$19&gt;='様式３（療養者名簿）（⑤の場合）'!$BD59,IF(HC$19&lt;='様式３（療養者名簿）（⑤の場合）'!$BE59,1,0),0),0)</f>
        <v>0</v>
      </c>
      <c r="HD54" s="332">
        <f>IF(HD$19-'様式３（療養者名簿）（⑤の場合）'!$BD59+1&lt;=15,IF(HD$19&gt;='様式３（療養者名簿）（⑤の場合）'!$BD59,IF(HD$19&lt;='様式３（療養者名簿）（⑤の場合）'!$BE59,1,0),0),0)</f>
        <v>0</v>
      </c>
      <c r="HE54" s="332">
        <f>IF(HE$19-'様式３（療養者名簿）（⑤の場合）'!$BD59+1&lt;=15,IF(HE$19&gt;='様式３（療養者名簿）（⑤の場合）'!$BD59,IF(HE$19&lt;='様式３（療養者名簿）（⑤の場合）'!$BE59,1,0),0),0)</f>
        <v>0</v>
      </c>
      <c r="HF54" s="332">
        <f>IF(HF$19-'様式３（療養者名簿）（⑤の場合）'!$BD59+1&lt;=15,IF(HF$19&gt;='様式３（療養者名簿）（⑤の場合）'!$BD59,IF(HF$19&lt;='様式３（療養者名簿）（⑤の場合）'!$BE59,1,0),0),0)</f>
        <v>0</v>
      </c>
      <c r="HG54" s="332">
        <f>IF(HG$19-'様式３（療養者名簿）（⑤の場合）'!$BD59+1&lt;=15,IF(HG$19&gt;='様式３（療養者名簿）（⑤の場合）'!$BD59,IF(HG$19&lt;='様式３（療養者名簿）（⑤の場合）'!$BE59,1,0),0),0)</f>
        <v>0</v>
      </c>
      <c r="HH54" s="332">
        <f>IF(HH$19-'様式３（療養者名簿）（⑤の場合）'!$BD59+1&lt;=15,IF(HH$19&gt;='様式３（療養者名簿）（⑤の場合）'!$BD59,IF(HH$19&lt;='様式３（療養者名簿）（⑤の場合）'!$BE59,1,0),0),0)</f>
        <v>0</v>
      </c>
      <c r="HI54" s="332">
        <f>IF(HI$19-'様式３（療養者名簿）（⑤の場合）'!$BD59+1&lt;=15,IF(HI$19&gt;='様式３（療養者名簿）（⑤の場合）'!$BD59,IF(HI$19&lt;='様式３（療養者名簿）（⑤の場合）'!$BE59,1,0),0),0)</f>
        <v>0</v>
      </c>
      <c r="HJ54" s="332">
        <f>IF(HJ$19-'様式３（療養者名簿）（⑤の場合）'!$BD59+1&lt;=15,IF(HJ$19&gt;='様式３（療養者名簿）（⑤の場合）'!$BD59,IF(HJ$19&lt;='様式３（療養者名簿）（⑤の場合）'!$BE59,1,0),0),0)</f>
        <v>0</v>
      </c>
      <c r="HK54" s="332">
        <f>IF(HK$19-'様式３（療養者名簿）（⑤の場合）'!$BD59+1&lt;=15,IF(HK$19&gt;='様式３（療養者名簿）（⑤の場合）'!$BD59,IF(HK$19&lt;='様式３（療養者名簿）（⑤の場合）'!$BE59,1,0),0),0)</f>
        <v>0</v>
      </c>
      <c r="HL54" s="332">
        <f>IF(HL$19-'様式３（療養者名簿）（⑤の場合）'!$BD59+1&lt;=15,IF(HL$19&gt;='様式３（療養者名簿）（⑤の場合）'!$BD59,IF(HL$19&lt;='様式３（療養者名簿）（⑤の場合）'!$BE59,1,0),0),0)</f>
        <v>0</v>
      </c>
      <c r="HM54" s="332">
        <f>IF(HM$19-'様式３（療養者名簿）（⑤の場合）'!$BD59+1&lt;=15,IF(HM$19&gt;='様式３（療養者名簿）（⑤の場合）'!$BD59,IF(HM$19&lt;='様式３（療養者名簿）（⑤の場合）'!$BE59,1,0),0),0)</f>
        <v>0</v>
      </c>
      <c r="HN54" s="332">
        <f>IF(HN$19-'様式３（療養者名簿）（⑤の場合）'!$BD59+1&lt;=15,IF(HN$19&gt;='様式３（療養者名簿）（⑤の場合）'!$BD59,IF(HN$19&lt;='様式３（療養者名簿）（⑤の場合）'!$BE59,1,0),0),0)</f>
        <v>0</v>
      </c>
      <c r="HO54" s="332">
        <f>IF(HO$19-'様式３（療養者名簿）（⑤の場合）'!$BD59+1&lt;=15,IF(HO$19&gt;='様式３（療養者名簿）（⑤の場合）'!$BD59,IF(HO$19&lt;='様式３（療養者名簿）（⑤の場合）'!$BE59,1,0),0),0)</f>
        <v>0</v>
      </c>
      <c r="HP54" s="332">
        <f>IF(HP$19-'様式３（療養者名簿）（⑤の場合）'!$BD59+1&lt;=15,IF(HP$19&gt;='様式３（療養者名簿）（⑤の場合）'!$BD59,IF(HP$19&lt;='様式３（療養者名簿）（⑤の場合）'!$BE59,1,0),0),0)</f>
        <v>0</v>
      </c>
      <c r="HQ54" s="332">
        <f>IF(HQ$19-'様式３（療養者名簿）（⑤の場合）'!$BD59+1&lt;=15,IF(HQ$19&gt;='様式３（療養者名簿）（⑤の場合）'!$BD59,IF(HQ$19&lt;='様式３（療養者名簿）（⑤の場合）'!$BE59,1,0),0),0)</f>
        <v>0</v>
      </c>
      <c r="HR54" s="332">
        <f>IF(HR$19-'様式３（療養者名簿）（⑤の場合）'!$BD59+1&lt;=15,IF(HR$19&gt;='様式３（療養者名簿）（⑤の場合）'!$BD59,IF(HR$19&lt;='様式３（療養者名簿）（⑤の場合）'!$BE59,1,0),0),0)</f>
        <v>0</v>
      </c>
      <c r="HS54" s="332">
        <f>IF(HS$19-'様式３（療養者名簿）（⑤の場合）'!$BD59+1&lt;=15,IF(HS$19&gt;='様式３（療養者名簿）（⑤の場合）'!$BD59,IF(HS$19&lt;='様式３（療養者名簿）（⑤の場合）'!$BE59,1,0),0),0)</f>
        <v>0</v>
      </c>
      <c r="HT54" s="332">
        <f>IF(HT$19-'様式３（療養者名簿）（⑤の場合）'!$BD59+1&lt;=15,IF(HT$19&gt;='様式３（療養者名簿）（⑤の場合）'!$BD59,IF(HT$19&lt;='様式３（療養者名簿）（⑤の場合）'!$BE59,1,0),0),0)</f>
        <v>0</v>
      </c>
      <c r="HU54" s="332">
        <f>IF(HU$19-'様式３（療養者名簿）（⑤の場合）'!$BD59+1&lt;=15,IF(HU$19&gt;='様式３（療養者名簿）（⑤の場合）'!$BD59,IF(HU$19&lt;='様式３（療養者名簿）（⑤の場合）'!$BE59,1,0),0),0)</f>
        <v>0</v>
      </c>
      <c r="HV54" s="332">
        <f>IF(HV$19-'様式３（療養者名簿）（⑤の場合）'!$BD59+1&lt;=15,IF(HV$19&gt;='様式３（療養者名簿）（⑤の場合）'!$BD59,IF(HV$19&lt;='様式３（療養者名簿）（⑤の場合）'!$BE59,1,0),0),0)</f>
        <v>0</v>
      </c>
      <c r="HW54" s="332">
        <f>IF(HW$19-'様式３（療養者名簿）（⑤の場合）'!$BD59+1&lt;=15,IF(HW$19&gt;='様式３（療養者名簿）（⑤の場合）'!$BD59,IF(HW$19&lt;='様式３（療養者名簿）（⑤の場合）'!$BE59,1,0),0),0)</f>
        <v>0</v>
      </c>
      <c r="HX54" s="332">
        <f>IF(HX$19-'様式３（療養者名簿）（⑤の場合）'!$BD59+1&lt;=15,IF(HX$19&gt;='様式３（療養者名簿）（⑤の場合）'!$BD59,IF(HX$19&lt;='様式３（療養者名簿）（⑤の場合）'!$BE59,1,0),0),0)</f>
        <v>0</v>
      </c>
      <c r="HY54" s="332">
        <f>IF(HY$19-'様式３（療養者名簿）（⑤の場合）'!$BD59+1&lt;=15,IF(HY$19&gt;='様式３（療養者名簿）（⑤の場合）'!$BD59,IF(HY$19&lt;='様式３（療養者名簿）（⑤の場合）'!$BE59,1,0),0),0)</f>
        <v>0</v>
      </c>
      <c r="HZ54" s="332">
        <f>IF(HZ$19-'様式３（療養者名簿）（⑤の場合）'!$BD59+1&lt;=15,IF(HZ$19&gt;='様式３（療養者名簿）（⑤の場合）'!$BD59,IF(HZ$19&lt;='様式３（療養者名簿）（⑤の場合）'!$BE59,1,0),0),0)</f>
        <v>0</v>
      </c>
      <c r="IA54" s="332">
        <f>IF(IA$19-'様式３（療養者名簿）（⑤の場合）'!$BD59+1&lt;=15,IF(IA$19&gt;='様式３（療養者名簿）（⑤の場合）'!$BD59,IF(IA$19&lt;='様式３（療養者名簿）（⑤の場合）'!$BE59,1,0),0),0)</f>
        <v>0</v>
      </c>
      <c r="IB54" s="332">
        <f>IF(IB$19-'様式３（療養者名簿）（⑤の場合）'!$BD59+1&lt;=15,IF(IB$19&gt;='様式３（療養者名簿）（⑤の場合）'!$BD59,IF(IB$19&lt;='様式３（療養者名簿）（⑤の場合）'!$BE59,1,0),0),0)</f>
        <v>0</v>
      </c>
      <c r="IC54" s="332">
        <f>IF(IC$19-'様式３（療養者名簿）（⑤の場合）'!$BD59+1&lt;=15,IF(IC$19&gt;='様式３（療養者名簿）（⑤の場合）'!$BD59,IF(IC$19&lt;='様式３（療養者名簿）（⑤の場合）'!$BE59,1,0),0),0)</f>
        <v>0</v>
      </c>
      <c r="ID54" s="332">
        <f>IF(ID$19-'様式３（療養者名簿）（⑤の場合）'!$BD59+1&lt;=15,IF(ID$19&gt;='様式３（療養者名簿）（⑤の場合）'!$BD59,IF(ID$19&lt;='様式３（療養者名簿）（⑤の場合）'!$BE59,1,0),0),0)</f>
        <v>0</v>
      </c>
      <c r="IE54" s="332">
        <f>IF(IE$19-'様式３（療養者名簿）（⑤の場合）'!$BD59+1&lt;=15,IF(IE$19&gt;='様式３（療養者名簿）（⑤の場合）'!$BD59,IF(IE$19&lt;='様式３（療養者名簿）（⑤の場合）'!$BE59,1,0),0),0)</f>
        <v>0</v>
      </c>
      <c r="IF54" s="332">
        <f>IF(IF$19-'様式３（療養者名簿）（⑤の場合）'!$BD59+1&lt;=15,IF(IF$19&gt;='様式３（療養者名簿）（⑤の場合）'!$BD59,IF(IF$19&lt;='様式３（療養者名簿）（⑤の場合）'!$BE59,1,0),0),0)</f>
        <v>0</v>
      </c>
      <c r="IG54" s="332">
        <f>IF(IG$19-'様式３（療養者名簿）（⑤の場合）'!$BD59+1&lt;=15,IF(IG$19&gt;='様式３（療養者名簿）（⑤の場合）'!$BD59,IF(IG$19&lt;='様式３（療養者名簿）（⑤の場合）'!$BE59,1,0),0),0)</f>
        <v>0</v>
      </c>
      <c r="IH54" s="332">
        <f>IF(IH$19-'様式３（療養者名簿）（⑤の場合）'!$BD59+1&lt;=15,IF(IH$19&gt;='様式３（療養者名簿）（⑤の場合）'!$BD59,IF(IH$19&lt;='様式３（療養者名簿）（⑤の場合）'!$BE59,1,0),0),0)</f>
        <v>0</v>
      </c>
      <c r="II54" s="332">
        <f>IF(II$19-'様式３（療養者名簿）（⑤の場合）'!$BD59+1&lt;=15,IF(II$19&gt;='様式３（療養者名簿）（⑤の場合）'!$BD59,IF(II$19&lt;='様式３（療養者名簿）（⑤の場合）'!$BE59,1,0),0),0)</f>
        <v>0</v>
      </c>
      <c r="IJ54" s="332">
        <f>IF(IJ$19-'様式３（療養者名簿）（⑤の場合）'!$BD59+1&lt;=15,IF(IJ$19&gt;='様式３（療養者名簿）（⑤の場合）'!$BD59,IF(IJ$19&lt;='様式３（療養者名簿）（⑤の場合）'!$BE59,1,0),0),0)</f>
        <v>0</v>
      </c>
      <c r="IK54" s="332">
        <f>IF(IK$19-'様式３（療養者名簿）（⑤の場合）'!$BD59+1&lt;=15,IF(IK$19&gt;='様式３（療養者名簿）（⑤の場合）'!$BD59,IF(IK$19&lt;='様式３（療養者名簿）（⑤の場合）'!$BE59,1,0),0),0)</f>
        <v>0</v>
      </c>
      <c r="IL54" s="332">
        <f>IF(IL$19-'様式３（療養者名簿）（⑤の場合）'!$BD59+1&lt;=15,IF(IL$19&gt;='様式３（療養者名簿）（⑤の場合）'!$BD59,IF(IL$19&lt;='様式３（療養者名簿）（⑤の場合）'!$BE59,1,0),0),0)</f>
        <v>0</v>
      </c>
      <c r="IM54" s="332">
        <f>IF(IM$19-'様式３（療養者名簿）（⑤の場合）'!$BD59+1&lt;=15,IF(IM$19&gt;='様式３（療養者名簿）（⑤の場合）'!$BD59,IF(IM$19&lt;='様式３（療養者名簿）（⑤の場合）'!$BE59,1,0),0),0)</f>
        <v>0</v>
      </c>
      <c r="IN54" s="332">
        <f>IF(IN$19-'様式３（療養者名簿）（⑤の場合）'!$BD59+1&lt;=15,IF(IN$19&gt;='様式３（療養者名簿）（⑤の場合）'!$BD59,IF(IN$19&lt;='様式３（療養者名簿）（⑤の場合）'!$BE59,1,0),0),0)</f>
        <v>0</v>
      </c>
      <c r="IO54" s="332">
        <f>IF(IO$19-'様式３（療養者名簿）（⑤の場合）'!$BD59+1&lt;=15,IF(IO$19&gt;='様式３（療養者名簿）（⑤の場合）'!$BD59,IF(IO$19&lt;='様式３（療養者名簿）（⑤の場合）'!$BE59,1,0),0),0)</f>
        <v>0</v>
      </c>
      <c r="IP54" s="332">
        <f>IF(IP$19-'様式３（療養者名簿）（⑤の場合）'!$BD59+1&lt;=15,IF(IP$19&gt;='様式３（療養者名簿）（⑤の場合）'!$BD59,IF(IP$19&lt;='様式３（療養者名簿）（⑤の場合）'!$BE59,1,0),0),0)</f>
        <v>0</v>
      </c>
      <c r="IQ54" s="332">
        <f>IF(IQ$19-'様式３（療養者名簿）（⑤の場合）'!$BD59+1&lt;=15,IF(IQ$19&gt;='様式３（療養者名簿）（⑤の場合）'!$BD59,IF(IQ$19&lt;='様式３（療養者名簿）（⑤の場合）'!$BE59,1,0),0),0)</f>
        <v>0</v>
      </c>
      <c r="IR54" s="332">
        <f>IF(IR$19-'様式３（療養者名簿）（⑤の場合）'!$BD59+1&lt;=15,IF(IR$19&gt;='様式３（療養者名簿）（⑤の場合）'!$BD59,IF(IR$19&lt;='様式３（療養者名簿）（⑤の場合）'!$BE59,1,0),0),0)</f>
        <v>0</v>
      </c>
      <c r="IS54" s="332">
        <f>IF(IS$19-'様式３（療養者名簿）（⑤の場合）'!$BD59+1&lt;=15,IF(IS$19&gt;='様式３（療養者名簿）（⑤の場合）'!$BD59,IF(IS$19&lt;='様式３（療養者名簿）（⑤の場合）'!$BE59,1,0),0),0)</f>
        <v>0</v>
      </c>
      <c r="IT54" s="332">
        <f>IF(IT$19-'様式３（療養者名簿）（⑤の場合）'!$BD59+1&lt;=15,IF(IT$19&gt;='様式３（療養者名簿）（⑤の場合）'!$BD59,IF(IT$19&lt;='様式３（療養者名簿）（⑤の場合）'!$BE59,1,0),0),0)</f>
        <v>0</v>
      </c>
      <c r="IU54" s="332">
        <f>IF(IU$19-'様式３（療養者名簿）（⑤の場合）'!$BD59+1&lt;=15,IF(IU$19&gt;='様式３（療養者名簿）（⑤の場合）'!$BD59,IF(IU$19&lt;='様式３（療養者名簿）（⑤の場合）'!$BE59,1,0),0),0)</f>
        <v>0</v>
      </c>
      <c r="IV54" s="332">
        <f>IF(IV$19-'様式３（療養者名簿）（⑤の場合）'!$BD59+1&lt;=15,IF(IV$19&gt;='様式３（療養者名簿）（⑤の場合）'!$BD59,IF(IV$19&lt;='様式３（療養者名簿）（⑤の場合）'!$BE59,1,0),0),0)</f>
        <v>0</v>
      </c>
      <c r="IW54" s="332">
        <f>IF(IW$19-'様式３（療養者名簿）（⑤の場合）'!$BD59+1&lt;=15,IF(IW$19&gt;='様式３（療養者名簿）（⑤の場合）'!$BD59,IF(IW$19&lt;='様式３（療養者名簿）（⑤の場合）'!$BE59,1,0),0),0)</f>
        <v>0</v>
      </c>
      <c r="IX54" s="332">
        <f>IF(IX$19-'様式３（療養者名簿）（⑤の場合）'!$BD59+1&lt;=15,IF(IX$19&gt;='様式３（療養者名簿）（⑤の場合）'!$BD59,IF(IX$19&lt;='様式３（療養者名簿）（⑤の場合）'!$BE59,1,0),0),0)</f>
        <v>0</v>
      </c>
      <c r="IY54" s="332">
        <f>IF(IY$19-'様式３（療養者名簿）（⑤の場合）'!$BD59+1&lt;=15,IF(IY$19&gt;='様式３（療養者名簿）（⑤の場合）'!$BD59,IF(IY$19&lt;='様式３（療養者名簿）（⑤の場合）'!$BE59,1,0),0),0)</f>
        <v>0</v>
      </c>
      <c r="IZ54" s="332">
        <f>IF(IZ$19-'様式３（療養者名簿）（⑤の場合）'!$BD59+1&lt;=15,IF(IZ$19&gt;='様式３（療養者名簿）（⑤の場合）'!$BD59,IF(IZ$19&lt;='様式３（療養者名簿）（⑤の場合）'!$BE59,1,0),0),0)</f>
        <v>0</v>
      </c>
      <c r="JA54" s="332">
        <f>IF(JA$19-'様式３（療養者名簿）（⑤の場合）'!$BD59+1&lt;=15,IF(JA$19&gt;='様式３（療養者名簿）（⑤の場合）'!$BD59,IF(JA$19&lt;='様式３（療養者名簿）（⑤の場合）'!$BE59,1,0),0),0)</f>
        <v>0</v>
      </c>
      <c r="JB54" s="332">
        <f>IF(JB$19-'様式３（療養者名簿）（⑤の場合）'!$BD59+1&lt;=15,IF(JB$19&gt;='様式３（療養者名簿）（⑤の場合）'!$BD59,IF(JB$19&lt;='様式３（療養者名簿）（⑤の場合）'!$BE59,1,0),0),0)</f>
        <v>0</v>
      </c>
      <c r="JC54" s="332">
        <f>IF(JC$19-'様式３（療養者名簿）（⑤の場合）'!$BD59+1&lt;=15,IF(JC$19&gt;='様式３（療養者名簿）（⑤の場合）'!$BD59,IF(JC$19&lt;='様式３（療養者名簿）（⑤の場合）'!$BE59,1,0),0),0)</f>
        <v>0</v>
      </c>
      <c r="JD54" s="332">
        <f>IF(JD$19-'様式３（療養者名簿）（⑤の場合）'!$BD59+1&lt;=15,IF(JD$19&gt;='様式３（療養者名簿）（⑤の場合）'!$BD59,IF(JD$19&lt;='様式３（療養者名簿）（⑤の場合）'!$BE59,1,0),0),0)</f>
        <v>0</v>
      </c>
      <c r="JE54" s="332">
        <f>IF(JE$19-'様式３（療養者名簿）（⑤の場合）'!$BD59+1&lt;=15,IF(JE$19&gt;='様式３（療養者名簿）（⑤の場合）'!$BD59,IF(JE$19&lt;='様式３（療養者名簿）（⑤の場合）'!$BE59,1,0),0),0)</f>
        <v>0</v>
      </c>
      <c r="JF54" s="332">
        <f>IF(JF$19-'様式３（療養者名簿）（⑤の場合）'!$BD59+1&lt;=15,IF(JF$19&gt;='様式３（療養者名簿）（⑤の場合）'!$BD59,IF(JF$19&lt;='様式３（療養者名簿）（⑤の場合）'!$BE59,1,0),0),0)</f>
        <v>0</v>
      </c>
      <c r="JG54" s="332">
        <f>IF(JG$19-'様式３（療養者名簿）（⑤の場合）'!$BD59+1&lt;=15,IF(JG$19&gt;='様式３（療養者名簿）（⑤の場合）'!$BD59,IF(JG$19&lt;='様式３（療養者名簿）（⑤の場合）'!$BE59,1,0),0),0)</f>
        <v>0</v>
      </c>
      <c r="JH54" s="332">
        <f>IF(JH$19-'様式３（療養者名簿）（⑤の場合）'!$BD59+1&lt;=15,IF(JH$19&gt;='様式３（療養者名簿）（⑤の場合）'!$BD59,IF(JH$19&lt;='様式３（療養者名簿）（⑤の場合）'!$BE59,1,0),0),0)</f>
        <v>0</v>
      </c>
      <c r="JI54" s="332">
        <f>IF(JI$19-'様式３（療養者名簿）（⑤の場合）'!$BD59+1&lt;=15,IF(JI$19&gt;='様式３（療養者名簿）（⑤の場合）'!$BD59,IF(JI$19&lt;='様式３（療養者名簿）（⑤の場合）'!$BE59,1,0),0),0)</f>
        <v>0</v>
      </c>
      <c r="JJ54" s="332">
        <f>IF(JJ$19-'様式３（療養者名簿）（⑤の場合）'!$BD59+1&lt;=15,IF(JJ$19&gt;='様式３（療養者名簿）（⑤の場合）'!$BD59,IF(JJ$19&lt;='様式３（療養者名簿）（⑤の場合）'!$BE59,1,0),0),0)</f>
        <v>0</v>
      </c>
      <c r="JK54" s="332">
        <f>IF(JK$19-'様式３（療養者名簿）（⑤の場合）'!$BD59+1&lt;=15,IF(JK$19&gt;='様式３（療養者名簿）（⑤の場合）'!$BD59,IF(JK$19&lt;='様式３（療養者名簿）（⑤の場合）'!$BE59,1,0),0),0)</f>
        <v>0</v>
      </c>
      <c r="JL54" s="332">
        <f>IF(JL$19-'様式３（療養者名簿）（⑤の場合）'!$BD59+1&lt;=15,IF(JL$19&gt;='様式３（療養者名簿）（⑤の場合）'!$BD59,IF(JL$19&lt;='様式３（療養者名簿）（⑤の場合）'!$BE59,1,0),0),0)</f>
        <v>0</v>
      </c>
      <c r="JM54" s="332">
        <f>IF(JM$19-'様式３（療養者名簿）（⑤の場合）'!$BD59+1&lt;=15,IF(JM$19&gt;='様式３（療養者名簿）（⑤の場合）'!$BD59,IF(JM$19&lt;='様式３（療養者名簿）（⑤の場合）'!$BE59,1,0),0),0)</f>
        <v>0</v>
      </c>
      <c r="JN54" s="332">
        <f>IF(JN$19-'様式３（療養者名簿）（⑤の場合）'!$BD59+1&lt;=15,IF(JN$19&gt;='様式３（療養者名簿）（⑤の場合）'!$BD59,IF(JN$19&lt;='様式３（療養者名簿）（⑤の場合）'!$BE59,1,0),0),0)</f>
        <v>0</v>
      </c>
      <c r="JO54" s="332">
        <f>IF(JO$19-'様式３（療養者名簿）（⑤の場合）'!$BD59+1&lt;=15,IF(JO$19&gt;='様式３（療養者名簿）（⑤の場合）'!$BD59,IF(JO$19&lt;='様式３（療養者名簿）（⑤の場合）'!$BE59,1,0),0),0)</f>
        <v>0</v>
      </c>
      <c r="JP54" s="332">
        <f>IF(JP$19-'様式３（療養者名簿）（⑤の場合）'!$BD59+1&lt;=15,IF(JP$19&gt;='様式３（療養者名簿）（⑤の場合）'!$BD59,IF(JP$19&lt;='様式３（療養者名簿）（⑤の場合）'!$BE59,1,0),0),0)</f>
        <v>0</v>
      </c>
      <c r="JQ54" s="332">
        <f>IF(JQ$19-'様式３（療養者名簿）（⑤の場合）'!$BD59+1&lt;=15,IF(JQ$19&gt;='様式３（療養者名簿）（⑤の場合）'!$BD59,IF(JQ$19&lt;='様式３（療養者名簿）（⑤の場合）'!$BE59,1,0),0),0)</f>
        <v>0</v>
      </c>
      <c r="JR54" s="332">
        <f>IF(JR$19-'様式３（療養者名簿）（⑤の場合）'!$BD59+1&lt;=15,IF(JR$19&gt;='様式３（療養者名簿）（⑤の場合）'!$BD59,IF(JR$19&lt;='様式３（療養者名簿）（⑤の場合）'!$BE59,1,0),0),0)</f>
        <v>0</v>
      </c>
      <c r="JS54" s="332">
        <f>IF(JS$19-'様式３（療養者名簿）（⑤の場合）'!$BD59+1&lt;=15,IF(JS$19&gt;='様式３（療養者名簿）（⑤の場合）'!$BD59,IF(JS$19&lt;='様式３（療養者名簿）（⑤の場合）'!$BE59,1,0),0),0)</f>
        <v>0</v>
      </c>
      <c r="JT54" s="332">
        <f>IF(JT$19-'様式３（療養者名簿）（⑤の場合）'!$BD59+1&lt;=15,IF(JT$19&gt;='様式３（療養者名簿）（⑤の場合）'!$BD59,IF(JT$19&lt;='様式３（療養者名簿）（⑤の場合）'!$BE59,1,0),0),0)</f>
        <v>0</v>
      </c>
      <c r="JU54" s="332">
        <f>IF(JU$19-'様式３（療養者名簿）（⑤の場合）'!$BD59+1&lt;=15,IF(JU$19&gt;='様式３（療養者名簿）（⑤の場合）'!$BD59,IF(JU$19&lt;='様式３（療養者名簿）（⑤の場合）'!$BE59,1,0),0),0)</f>
        <v>0</v>
      </c>
      <c r="JV54" s="332">
        <f>IF(JV$19-'様式３（療養者名簿）（⑤の場合）'!$BD59+1&lt;=15,IF(JV$19&gt;='様式３（療養者名簿）（⑤の場合）'!$BD59,IF(JV$19&lt;='様式３（療養者名簿）（⑤の場合）'!$BE59,1,0),0),0)</f>
        <v>0</v>
      </c>
      <c r="JW54" s="332">
        <f>IF(JW$19-'様式３（療養者名簿）（⑤の場合）'!$BD59+1&lt;=15,IF(JW$19&gt;='様式３（療養者名簿）（⑤の場合）'!$BD59,IF(JW$19&lt;='様式３（療養者名簿）（⑤の場合）'!$BE59,1,0),0),0)</f>
        <v>0</v>
      </c>
      <c r="JX54" s="332">
        <f>IF(JX$19-'様式３（療養者名簿）（⑤の場合）'!$BD59+1&lt;=15,IF(JX$19&gt;='様式３（療養者名簿）（⑤の場合）'!$BD59,IF(JX$19&lt;='様式３（療養者名簿）（⑤の場合）'!$BE59,1,0),0),0)</f>
        <v>0</v>
      </c>
      <c r="JY54" s="332">
        <f>IF(JY$19-'様式３（療養者名簿）（⑤の場合）'!$BD59+1&lt;=15,IF(JY$19&gt;='様式３（療養者名簿）（⑤の場合）'!$BD59,IF(JY$19&lt;='様式３（療養者名簿）（⑤の場合）'!$BE59,1,0),0),0)</f>
        <v>0</v>
      </c>
      <c r="JZ54" s="332">
        <f>IF(JZ$19-'様式３（療養者名簿）（⑤の場合）'!$BD59+1&lt;=15,IF(JZ$19&gt;='様式３（療養者名簿）（⑤の場合）'!$BD59,IF(JZ$19&lt;='様式３（療養者名簿）（⑤の場合）'!$BE59,1,0),0),0)</f>
        <v>0</v>
      </c>
      <c r="KA54" s="332">
        <f>IF(KA$19-'様式３（療養者名簿）（⑤の場合）'!$BD59+1&lt;=15,IF(KA$19&gt;='様式３（療養者名簿）（⑤の場合）'!$BD59,IF(KA$19&lt;='様式３（療養者名簿）（⑤の場合）'!$BE59,1,0),0),0)</f>
        <v>0</v>
      </c>
      <c r="KB54" s="332">
        <f>IF(KB$19-'様式３（療養者名簿）（⑤の場合）'!$BD59+1&lt;=15,IF(KB$19&gt;='様式３（療養者名簿）（⑤の場合）'!$BD59,IF(KB$19&lt;='様式３（療養者名簿）（⑤の場合）'!$BE59,1,0),0),0)</f>
        <v>0</v>
      </c>
      <c r="KC54" s="332">
        <f>IF(KC$19-'様式３（療養者名簿）（⑤の場合）'!$BD59+1&lt;=15,IF(KC$19&gt;='様式３（療養者名簿）（⑤の場合）'!$BD59,IF(KC$19&lt;='様式３（療養者名簿）（⑤の場合）'!$BE59,1,0),0),0)</f>
        <v>0</v>
      </c>
      <c r="KD54" s="332">
        <f>IF(KD$19-'様式３（療養者名簿）（⑤の場合）'!$BD59+1&lt;=15,IF(KD$19&gt;='様式３（療養者名簿）（⑤の場合）'!$BD59,IF(KD$19&lt;='様式３（療養者名簿）（⑤の場合）'!$BE59,1,0),0),0)</f>
        <v>0</v>
      </c>
      <c r="KE54" s="332">
        <f>IF(KE$19-'様式３（療養者名簿）（⑤の場合）'!$BD59+1&lt;=15,IF(KE$19&gt;='様式３（療養者名簿）（⑤の場合）'!$BD59,IF(KE$19&lt;='様式３（療養者名簿）（⑤の場合）'!$BE59,1,0),0),0)</f>
        <v>0</v>
      </c>
      <c r="KF54" s="332">
        <f>IF(KF$19-'様式３（療養者名簿）（⑤の場合）'!$BD59+1&lt;=15,IF(KF$19&gt;='様式３（療養者名簿）（⑤の場合）'!$BD59,IF(KF$19&lt;='様式３（療養者名簿）（⑤の場合）'!$BE59,1,0),0),0)</f>
        <v>0</v>
      </c>
      <c r="KG54" s="332">
        <f>IF(KG$19-'様式３（療養者名簿）（⑤の場合）'!$BD59+1&lt;=15,IF(KG$19&gt;='様式３（療養者名簿）（⑤の場合）'!$BD59,IF(KG$19&lt;='様式３（療養者名簿）（⑤の場合）'!$BE59,1,0),0),0)</f>
        <v>0</v>
      </c>
      <c r="KH54" s="332">
        <f>IF(KH$19-'様式３（療養者名簿）（⑤の場合）'!$BD59+1&lt;=15,IF(KH$19&gt;='様式３（療養者名簿）（⑤の場合）'!$BD59,IF(KH$19&lt;='様式３（療養者名簿）（⑤の場合）'!$BE59,1,0),0),0)</f>
        <v>0</v>
      </c>
      <c r="KI54" s="332">
        <f>IF(KI$19-'様式３（療養者名簿）（⑤の場合）'!$BD59+1&lt;=15,IF(KI$19&gt;='様式３（療養者名簿）（⑤の場合）'!$BD59,IF(KI$19&lt;='様式３（療養者名簿）（⑤の場合）'!$BE59,1,0),0),0)</f>
        <v>0</v>
      </c>
      <c r="KJ54" s="332">
        <f>IF(KJ$19-'様式３（療養者名簿）（⑤の場合）'!$BD59+1&lt;=15,IF(KJ$19&gt;='様式３（療養者名簿）（⑤の場合）'!$BD59,IF(KJ$19&lt;='様式３（療養者名簿）（⑤の場合）'!$BE59,1,0),0),0)</f>
        <v>0</v>
      </c>
      <c r="KK54" s="332">
        <f>IF(KK$19-'様式３（療養者名簿）（⑤の場合）'!$BD59+1&lt;=15,IF(KK$19&gt;='様式３（療養者名簿）（⑤の場合）'!$BD59,IF(KK$19&lt;='様式３（療養者名簿）（⑤の場合）'!$BE59,1,0),0),0)</f>
        <v>0</v>
      </c>
      <c r="KL54" s="332">
        <f>IF(KL$19-'様式３（療養者名簿）（⑤の場合）'!$BD59+1&lt;=15,IF(KL$19&gt;='様式３（療養者名簿）（⑤の場合）'!$BD59,IF(KL$19&lt;='様式３（療養者名簿）（⑤の場合）'!$BE59,1,0),0),0)</f>
        <v>0</v>
      </c>
      <c r="KM54" s="332">
        <f>IF(KM$19-'様式３（療養者名簿）（⑤の場合）'!$BD59+1&lt;=15,IF(KM$19&gt;='様式３（療養者名簿）（⑤の場合）'!$BD59,IF(KM$19&lt;='様式３（療養者名簿）（⑤の場合）'!$BE59,1,0),0),0)</f>
        <v>0</v>
      </c>
      <c r="KN54" s="332">
        <f>IF(KN$19-'様式３（療養者名簿）（⑤の場合）'!$BD59+1&lt;=15,IF(KN$19&gt;='様式３（療養者名簿）（⑤の場合）'!$BD59,IF(KN$19&lt;='様式３（療養者名簿）（⑤の場合）'!$BE59,1,0),0),0)</f>
        <v>0</v>
      </c>
      <c r="KO54" s="332">
        <f>IF(KO$19-'様式３（療養者名簿）（⑤の場合）'!$BD59+1&lt;=15,IF(KO$19&gt;='様式３（療養者名簿）（⑤の場合）'!$BD59,IF(KO$19&lt;='様式３（療養者名簿）（⑤の場合）'!$BE59,1,0),0),0)</f>
        <v>0</v>
      </c>
      <c r="KP54" s="332">
        <f>IF(KP$19-'様式３（療養者名簿）（⑤の場合）'!$BD59+1&lt;=15,IF(KP$19&gt;='様式３（療養者名簿）（⑤の場合）'!$BD59,IF(KP$19&lt;='様式３（療養者名簿）（⑤の場合）'!$BE59,1,0),0),0)</f>
        <v>0</v>
      </c>
      <c r="KQ54" s="332">
        <f>IF(KQ$19-'様式３（療養者名簿）（⑤の場合）'!$BD59+1&lt;=15,IF(KQ$19&gt;='様式３（療養者名簿）（⑤の場合）'!$BD59,IF(KQ$19&lt;='様式３（療養者名簿）（⑤の場合）'!$BE59,1,0),0),0)</f>
        <v>0</v>
      </c>
      <c r="KR54" s="332">
        <f>IF(KR$19-'様式３（療養者名簿）（⑤の場合）'!$BD59+1&lt;=15,IF(KR$19&gt;='様式３（療養者名簿）（⑤の場合）'!$BD59,IF(KR$19&lt;='様式３（療養者名簿）（⑤の場合）'!$BE59,1,0),0),0)</f>
        <v>0</v>
      </c>
      <c r="KS54" s="332">
        <f>IF(KS$19-'様式３（療養者名簿）（⑤の場合）'!$BD59+1&lt;=15,IF(KS$19&gt;='様式３（療養者名簿）（⑤の場合）'!$BD59,IF(KS$19&lt;='様式３（療養者名簿）（⑤の場合）'!$BE59,1,0),0),0)</f>
        <v>0</v>
      </c>
      <c r="KT54" s="332">
        <f>IF(KT$19-'様式３（療養者名簿）（⑤の場合）'!$BD59+1&lt;=15,IF(KT$19&gt;='様式３（療養者名簿）（⑤の場合）'!$BD59,IF(KT$19&lt;='様式３（療養者名簿）（⑤の場合）'!$BE59,1,0),0),0)</f>
        <v>0</v>
      </c>
      <c r="KU54" s="332">
        <f>IF(KU$19-'様式３（療養者名簿）（⑤の場合）'!$BD59+1&lt;=15,IF(KU$19&gt;='様式３（療養者名簿）（⑤の場合）'!$BD59,IF(KU$19&lt;='様式３（療養者名簿）（⑤の場合）'!$BE59,1,0),0),0)</f>
        <v>0</v>
      </c>
      <c r="KV54" s="332">
        <f>IF(KV$19-'様式３（療養者名簿）（⑤の場合）'!$BD59+1&lt;=15,IF(KV$19&gt;='様式３（療養者名簿）（⑤の場合）'!$BD59,IF(KV$19&lt;='様式３（療養者名簿）（⑤の場合）'!$BE59,1,0),0),0)</f>
        <v>0</v>
      </c>
      <c r="KW54" s="332">
        <f>IF(KW$19-'様式３（療養者名簿）（⑤の場合）'!$BD59+1&lt;=15,IF(KW$19&gt;='様式３（療養者名簿）（⑤の場合）'!$BD59,IF(KW$19&lt;='様式３（療養者名簿）（⑤の場合）'!$BE59,1,0),0),0)</f>
        <v>0</v>
      </c>
      <c r="KX54" s="332">
        <f>IF(KX$19-'様式３（療養者名簿）（⑤の場合）'!$BD59+1&lt;=15,IF(KX$19&gt;='様式３（療養者名簿）（⑤の場合）'!$BD59,IF(KX$19&lt;='様式３（療養者名簿）（⑤の場合）'!$BE59,1,0),0),0)</f>
        <v>0</v>
      </c>
      <c r="KY54" s="332">
        <f>IF(KY$19-'様式３（療養者名簿）（⑤の場合）'!$BD59+1&lt;=15,IF(KY$19&gt;='様式３（療養者名簿）（⑤の場合）'!$BD59,IF(KY$19&lt;='様式３（療養者名簿）（⑤の場合）'!$BE59,1,0),0),0)</f>
        <v>0</v>
      </c>
      <c r="KZ54" s="332">
        <f>IF(KZ$19-'様式３（療養者名簿）（⑤の場合）'!$BD59+1&lt;=15,IF(KZ$19&gt;='様式３（療養者名簿）（⑤の場合）'!$BD59,IF(KZ$19&lt;='様式３（療養者名簿）（⑤の場合）'!$BE59,1,0),0),0)</f>
        <v>0</v>
      </c>
      <c r="LA54" s="332">
        <f>IF(LA$19-'様式３（療養者名簿）（⑤の場合）'!$BD59+1&lt;=15,IF(LA$19&gt;='様式３（療養者名簿）（⑤の場合）'!$BD59,IF(LA$19&lt;='様式３（療養者名簿）（⑤の場合）'!$BE59,1,0),0),0)</f>
        <v>0</v>
      </c>
      <c r="LB54" s="332">
        <f>IF(LB$19-'様式３（療養者名簿）（⑤の場合）'!$BD59+1&lt;=15,IF(LB$19&gt;='様式３（療養者名簿）（⑤の場合）'!$BD59,IF(LB$19&lt;='様式３（療養者名簿）（⑤の場合）'!$BE59,1,0),0),0)</f>
        <v>0</v>
      </c>
      <c r="LC54" s="332">
        <f>IF(LC$19-'様式３（療養者名簿）（⑤の場合）'!$BD59+1&lt;=15,IF(LC$19&gt;='様式３（療養者名簿）（⑤の場合）'!$BD59,IF(LC$19&lt;='様式３（療養者名簿）（⑤の場合）'!$BE59,1,0),0),0)</f>
        <v>0</v>
      </c>
      <c r="LD54" s="332">
        <f>IF(LD$19-'様式３（療養者名簿）（⑤の場合）'!$BD59+1&lt;=15,IF(LD$19&gt;='様式３（療養者名簿）（⑤の場合）'!$BD59,IF(LD$19&lt;='様式３（療養者名簿）（⑤の場合）'!$BE59,1,0),0),0)</f>
        <v>0</v>
      </c>
      <c r="LE54" s="332">
        <f>IF(LE$19-'様式３（療養者名簿）（⑤の場合）'!$BD59+1&lt;=15,IF(LE$19&gt;='様式３（療養者名簿）（⑤の場合）'!$BD59,IF(LE$19&lt;='様式３（療養者名簿）（⑤の場合）'!$BE59,1,0),0),0)</f>
        <v>0</v>
      </c>
      <c r="LF54" s="332">
        <f>IF(LF$19-'様式３（療養者名簿）（⑤の場合）'!$BD59+1&lt;=15,IF(LF$19&gt;='様式３（療養者名簿）（⑤の場合）'!$BD59,IF(LF$19&lt;='様式３（療養者名簿）（⑤の場合）'!$BE59,1,0),0),0)</f>
        <v>0</v>
      </c>
      <c r="LG54" s="332">
        <f>IF(LG$19-'様式３（療養者名簿）（⑤の場合）'!$BD59+1&lt;=15,IF(LG$19&gt;='様式３（療養者名簿）（⑤の場合）'!$BD59,IF(LG$19&lt;='様式３（療養者名簿）（⑤の場合）'!$BE59,1,0),0),0)</f>
        <v>0</v>
      </c>
      <c r="LH54" s="332">
        <f>IF(LH$19-'様式３（療養者名簿）（⑤の場合）'!$BD59+1&lt;=15,IF(LH$19&gt;='様式３（療養者名簿）（⑤の場合）'!$BD59,IF(LH$19&lt;='様式３（療養者名簿）（⑤の場合）'!$BE59,1,0),0),0)</f>
        <v>0</v>
      </c>
      <c r="LI54" s="332">
        <f>IF(LI$19-'様式３（療養者名簿）（⑤の場合）'!$BD59+1&lt;=15,IF(LI$19&gt;='様式３（療養者名簿）（⑤の場合）'!$BD59,IF(LI$19&lt;='様式３（療養者名簿）（⑤の場合）'!$BE59,1,0),0),0)</f>
        <v>0</v>
      </c>
      <c r="LJ54" s="332">
        <f>IF(LJ$19-'様式３（療養者名簿）（⑤の場合）'!$BD59+1&lt;=15,IF(LJ$19&gt;='様式３（療養者名簿）（⑤の場合）'!$BD59,IF(LJ$19&lt;='様式３（療養者名簿）（⑤の場合）'!$BE59,1,0),0),0)</f>
        <v>0</v>
      </c>
      <c r="LK54" s="332">
        <f>IF(LK$19-'様式３（療養者名簿）（⑤の場合）'!$BD59+1&lt;=15,IF(LK$19&gt;='様式３（療養者名簿）（⑤の場合）'!$BD59,IF(LK$19&lt;='様式３（療養者名簿）（⑤の場合）'!$BE59,1,0),0),0)</f>
        <v>0</v>
      </c>
      <c r="LL54" s="332">
        <f>IF(LL$19-'様式３（療養者名簿）（⑤の場合）'!$BD59+1&lt;=15,IF(LL$19&gt;='様式３（療養者名簿）（⑤の場合）'!$BD59,IF(LL$19&lt;='様式３（療養者名簿）（⑤の場合）'!$BE59,1,0),0),0)</f>
        <v>0</v>
      </c>
      <c r="LM54" s="332">
        <f>IF(LM$19-'様式３（療養者名簿）（⑤の場合）'!$BD59+1&lt;=15,IF(LM$19&gt;='様式３（療養者名簿）（⑤の場合）'!$BD59,IF(LM$19&lt;='様式３（療養者名簿）（⑤の場合）'!$BE59,1,0),0),0)</f>
        <v>0</v>
      </c>
      <c r="LN54" s="332">
        <f>IF(LN$19-'様式３（療養者名簿）（⑤の場合）'!$BD59+1&lt;=15,IF(LN$19&gt;='様式３（療養者名簿）（⑤の場合）'!$BD59,IF(LN$19&lt;='様式３（療養者名簿）（⑤の場合）'!$BE59,1,0),0),0)</f>
        <v>0</v>
      </c>
      <c r="LO54" s="332">
        <f>IF(LO$19-'様式３（療養者名簿）（⑤の場合）'!$BD59+1&lt;=15,IF(LO$19&gt;='様式３（療養者名簿）（⑤の場合）'!$BD59,IF(LO$19&lt;='様式３（療養者名簿）（⑤の場合）'!$BE59,1,0),0),0)</f>
        <v>0</v>
      </c>
      <c r="LP54" s="332">
        <f>IF(LP$19-'様式３（療養者名簿）（⑤の場合）'!$BD59+1&lt;=15,IF(LP$19&gt;='様式３（療養者名簿）（⑤の場合）'!$BD59,IF(LP$19&lt;='様式３（療養者名簿）（⑤の場合）'!$BE59,1,0),0),0)</f>
        <v>0</v>
      </c>
      <c r="LQ54" s="332">
        <f>IF(LQ$19-'様式３（療養者名簿）（⑤の場合）'!$BD59+1&lt;=15,IF(LQ$19&gt;='様式３（療養者名簿）（⑤の場合）'!$BD59,IF(LQ$19&lt;='様式３（療養者名簿）（⑤の場合）'!$BE59,1,0),0),0)</f>
        <v>0</v>
      </c>
      <c r="LR54" s="332">
        <f>IF(LR$19-'様式３（療養者名簿）（⑤の場合）'!$BD59+1&lt;=15,IF(LR$19&gt;='様式３（療養者名簿）（⑤の場合）'!$BD59,IF(LR$19&lt;='様式３（療養者名簿）（⑤の場合）'!$BE59,1,0),0),0)</f>
        <v>0</v>
      </c>
      <c r="LS54" s="332">
        <f>IF(LS$19-'様式３（療養者名簿）（⑤の場合）'!$BD59+1&lt;=15,IF(LS$19&gt;='様式３（療養者名簿）（⑤の場合）'!$BD59,IF(LS$19&lt;='様式３（療養者名簿）（⑤の場合）'!$BE59,1,0),0),0)</f>
        <v>0</v>
      </c>
      <c r="LT54" s="332">
        <f>IF(LT$19-'様式３（療養者名簿）（⑤の場合）'!$BD59+1&lt;=15,IF(LT$19&gt;='様式３（療養者名簿）（⑤の場合）'!$BD59,IF(LT$19&lt;='様式３（療養者名簿）（⑤の場合）'!$BE59,1,0),0),0)</f>
        <v>0</v>
      </c>
      <c r="LU54" s="332">
        <f>IF(LU$19-'様式３（療養者名簿）（⑤の場合）'!$BD59+1&lt;=15,IF(LU$19&gt;='様式３（療養者名簿）（⑤の場合）'!$BD59,IF(LU$19&lt;='様式３（療養者名簿）（⑤の場合）'!$BE59,1,0),0),0)</f>
        <v>0</v>
      </c>
      <c r="LV54" s="332">
        <f>IF(LV$19-'様式３（療養者名簿）（⑤の場合）'!$BD59+1&lt;=15,IF(LV$19&gt;='様式３（療養者名簿）（⑤の場合）'!$BD59,IF(LV$19&lt;='様式３（療養者名簿）（⑤の場合）'!$BE59,1,0),0),0)</f>
        <v>0</v>
      </c>
      <c r="LW54" s="332">
        <f>IF(LW$19-'様式３（療養者名簿）（⑤の場合）'!$BD59+1&lt;=15,IF(LW$19&gt;='様式３（療養者名簿）（⑤の場合）'!$BD59,IF(LW$19&lt;='様式３（療養者名簿）（⑤の場合）'!$BE59,1,0),0),0)</f>
        <v>0</v>
      </c>
      <c r="LX54" s="332">
        <f>IF(LX$19-'様式３（療養者名簿）（⑤の場合）'!$BD59+1&lt;=15,IF(LX$19&gt;='様式３（療養者名簿）（⑤の場合）'!$BD59,IF(LX$19&lt;='様式３（療養者名簿）（⑤の場合）'!$BE59,1,0),0),0)</f>
        <v>0</v>
      </c>
      <c r="LY54" s="332">
        <f>IF(LY$19-'様式３（療養者名簿）（⑤の場合）'!$BD59+1&lt;=15,IF(LY$19&gt;='様式３（療養者名簿）（⑤の場合）'!$BD59,IF(LY$19&lt;='様式３（療養者名簿）（⑤の場合）'!$BE59,1,0),0),0)</f>
        <v>0</v>
      </c>
      <c r="LZ54" s="332">
        <f>IF(LZ$19-'様式３（療養者名簿）（⑤の場合）'!$BD59+1&lt;=15,IF(LZ$19&gt;='様式３（療養者名簿）（⑤の場合）'!$BD59,IF(LZ$19&lt;='様式３（療養者名簿）（⑤の場合）'!$BE59,1,0),0),0)</f>
        <v>0</v>
      </c>
      <c r="MA54" s="332">
        <f>IF(MA$19-'様式３（療養者名簿）（⑤の場合）'!$BD59+1&lt;=15,IF(MA$19&gt;='様式３（療養者名簿）（⑤の場合）'!$BD59,IF(MA$19&lt;='様式３（療養者名簿）（⑤の場合）'!$BE59,1,0),0),0)</f>
        <v>0</v>
      </c>
      <c r="MB54" s="332">
        <f>IF(MB$19-'様式３（療養者名簿）（⑤の場合）'!$BD59+1&lt;=15,IF(MB$19&gt;='様式３（療養者名簿）（⑤の場合）'!$BD59,IF(MB$19&lt;='様式３（療養者名簿）（⑤の場合）'!$BE59,1,0),0),0)</f>
        <v>0</v>
      </c>
      <c r="MC54" s="332">
        <f>IF(MC$19-'様式３（療養者名簿）（⑤の場合）'!$BD59+1&lt;=15,IF(MC$19&gt;='様式３（療養者名簿）（⑤の場合）'!$BD59,IF(MC$19&lt;='様式３（療養者名簿）（⑤の場合）'!$BE59,1,0),0),0)</f>
        <v>0</v>
      </c>
      <c r="MD54" s="332">
        <f>IF(MD$19-'様式３（療養者名簿）（⑤の場合）'!$BD59+1&lt;=15,IF(MD$19&gt;='様式３（療養者名簿）（⑤の場合）'!$BD59,IF(MD$19&lt;='様式３（療養者名簿）（⑤の場合）'!$BE59,1,0),0),0)</f>
        <v>0</v>
      </c>
      <c r="ME54" s="332">
        <f>IF(ME$19-'様式３（療養者名簿）（⑤の場合）'!$BD59+1&lt;=15,IF(ME$19&gt;='様式３（療養者名簿）（⑤の場合）'!$BD59,IF(ME$19&lt;='様式３（療養者名簿）（⑤の場合）'!$BE59,1,0),0),0)</f>
        <v>0</v>
      </c>
      <c r="MF54" s="332">
        <f>IF(MF$19-'様式３（療養者名簿）（⑤の場合）'!$BD59+1&lt;=15,IF(MF$19&gt;='様式３（療養者名簿）（⑤の場合）'!$BD59,IF(MF$19&lt;='様式３（療養者名簿）（⑤の場合）'!$BE59,1,0),0),0)</f>
        <v>0</v>
      </c>
      <c r="MG54" s="332">
        <f>IF(MG$19-'様式３（療養者名簿）（⑤の場合）'!$BD59+1&lt;=15,IF(MG$19&gt;='様式３（療養者名簿）（⑤の場合）'!$BD59,IF(MG$19&lt;='様式３（療養者名簿）（⑤の場合）'!$BE59,1,0),0),0)</f>
        <v>0</v>
      </c>
      <c r="MH54" s="332">
        <f>IF(MH$19-'様式３（療養者名簿）（⑤の場合）'!$BD59+1&lt;=15,IF(MH$19&gt;='様式３（療養者名簿）（⑤の場合）'!$BD59,IF(MH$19&lt;='様式３（療養者名簿）（⑤の場合）'!$BE59,1,0),0),0)</f>
        <v>0</v>
      </c>
      <c r="MI54" s="332">
        <f>IF(MI$19-'様式３（療養者名簿）（⑤の場合）'!$BD59+1&lt;=15,IF(MI$19&gt;='様式３（療養者名簿）（⑤の場合）'!$BD59,IF(MI$19&lt;='様式３（療養者名簿）（⑤の場合）'!$BE59,1,0),0),0)</f>
        <v>0</v>
      </c>
      <c r="MJ54" s="332">
        <f>IF(MJ$19-'様式３（療養者名簿）（⑤の場合）'!$BD59+1&lt;=15,IF(MJ$19&gt;='様式３（療養者名簿）（⑤の場合）'!$BD59,IF(MJ$19&lt;='様式３（療養者名簿）（⑤の場合）'!$BE59,1,0),0),0)</f>
        <v>0</v>
      </c>
      <c r="MK54" s="332">
        <f>IF(MK$19-'様式３（療養者名簿）（⑤の場合）'!$BD59+1&lt;=15,IF(MK$19&gt;='様式３（療養者名簿）（⑤の場合）'!$BD59,IF(MK$19&lt;='様式３（療養者名簿）（⑤の場合）'!$BE59,1,0),0),0)</f>
        <v>0</v>
      </c>
      <c r="ML54" s="332">
        <f>IF(ML$19-'様式３（療養者名簿）（⑤の場合）'!$BD59+1&lt;=15,IF(ML$19&gt;='様式３（療養者名簿）（⑤の場合）'!$BD59,IF(ML$19&lt;='様式３（療養者名簿）（⑤の場合）'!$BE59,1,0),0),0)</f>
        <v>0</v>
      </c>
      <c r="MM54" s="332">
        <f>IF(MM$19-'様式３（療養者名簿）（⑤の場合）'!$BD59+1&lt;=15,IF(MM$19&gt;='様式３（療養者名簿）（⑤の場合）'!$BD59,IF(MM$19&lt;='様式３（療養者名簿）（⑤の場合）'!$BE59,1,0),0),0)</f>
        <v>0</v>
      </c>
      <c r="MN54" s="332">
        <f>IF(MN$19-'様式３（療養者名簿）（⑤の場合）'!$BD59+1&lt;=15,IF(MN$19&gt;='様式３（療養者名簿）（⑤の場合）'!$BD59,IF(MN$19&lt;='様式３（療養者名簿）（⑤の場合）'!$BE59,1,0),0),0)</f>
        <v>0</v>
      </c>
      <c r="MO54" s="332">
        <f>IF(MO$19-'様式３（療養者名簿）（⑤の場合）'!$BD59+1&lt;=15,IF(MO$19&gt;='様式３（療養者名簿）（⑤の場合）'!$BD59,IF(MO$19&lt;='様式３（療養者名簿）（⑤の場合）'!$BE59,1,0),0),0)</f>
        <v>0</v>
      </c>
      <c r="MP54" s="332">
        <f>IF(MP$19-'様式３（療養者名簿）（⑤の場合）'!$BD59+1&lt;=15,IF(MP$19&gt;='様式３（療養者名簿）（⑤の場合）'!$BD59,IF(MP$19&lt;='様式３（療養者名簿）（⑤の場合）'!$BE59,1,0),0),0)</f>
        <v>0</v>
      </c>
      <c r="MQ54" s="332">
        <f>IF(MQ$19-'様式３（療養者名簿）（⑤の場合）'!$BD59+1&lt;=15,IF(MQ$19&gt;='様式３（療養者名簿）（⑤の場合）'!$BD59,IF(MQ$19&lt;='様式３（療養者名簿）（⑤の場合）'!$BE59,1,0),0),0)</f>
        <v>0</v>
      </c>
      <c r="MR54" s="332">
        <f>IF(MR$19-'様式３（療養者名簿）（⑤の場合）'!$BD59+1&lt;=15,IF(MR$19&gt;='様式３（療養者名簿）（⑤の場合）'!$BD59,IF(MR$19&lt;='様式３（療養者名簿）（⑤の場合）'!$BE59,1,0),0),0)</f>
        <v>0</v>
      </c>
      <c r="MS54" s="332">
        <f>IF(MS$19-'様式３（療養者名簿）（⑤の場合）'!$BD59+1&lt;=15,IF(MS$19&gt;='様式３（療養者名簿）（⑤の場合）'!$BD59,IF(MS$19&lt;='様式３（療養者名簿）（⑤の場合）'!$BE59,1,0),0),0)</f>
        <v>0</v>
      </c>
      <c r="MT54" s="332">
        <f>IF(MT$19-'様式３（療養者名簿）（⑤の場合）'!$BD59+1&lt;=15,IF(MT$19&gt;='様式３（療養者名簿）（⑤の場合）'!$BD59,IF(MT$19&lt;='様式３（療養者名簿）（⑤の場合）'!$BE59,1,0),0),0)</f>
        <v>0</v>
      </c>
      <c r="MU54" s="332">
        <f>IF(MU$19-'様式３（療養者名簿）（⑤の場合）'!$BD59+1&lt;=15,IF(MU$19&gt;='様式３（療養者名簿）（⑤の場合）'!$BD59,IF(MU$19&lt;='様式３（療養者名簿）（⑤の場合）'!$BE59,1,0),0),0)</f>
        <v>0</v>
      </c>
      <c r="MV54" s="332">
        <f>IF(MV$19-'様式３（療養者名簿）（⑤の場合）'!$BD59+1&lt;=15,IF(MV$19&gt;='様式３（療養者名簿）（⑤の場合）'!$BD59,IF(MV$19&lt;='様式３（療養者名簿）（⑤の場合）'!$BE59,1,0),0),0)</f>
        <v>0</v>
      </c>
      <c r="MW54" s="332">
        <f>IF(MW$19-'様式３（療養者名簿）（⑤の場合）'!$BD59+1&lt;=15,IF(MW$19&gt;='様式３（療養者名簿）（⑤の場合）'!$BD59,IF(MW$19&lt;='様式３（療養者名簿）（⑤の場合）'!$BE59,1,0),0),0)</f>
        <v>0</v>
      </c>
      <c r="MX54" s="332">
        <f>IF(MX$19-'様式３（療養者名簿）（⑤の場合）'!$BD59+1&lt;=15,IF(MX$19&gt;='様式３（療養者名簿）（⑤の場合）'!$BD59,IF(MX$19&lt;='様式３（療養者名簿）（⑤の場合）'!$BE59,1,0),0),0)</f>
        <v>0</v>
      </c>
      <c r="MY54" s="332">
        <f>IF(MY$19-'様式３（療養者名簿）（⑤の場合）'!$BD59+1&lt;=15,IF(MY$19&gt;='様式３（療養者名簿）（⑤の場合）'!$BD59,IF(MY$19&lt;='様式３（療養者名簿）（⑤の場合）'!$BE59,1,0),0),0)</f>
        <v>0</v>
      </c>
      <c r="MZ54" s="332">
        <f>IF(MZ$19-'様式３（療養者名簿）（⑤の場合）'!$BD59+1&lt;=15,IF(MZ$19&gt;='様式３（療養者名簿）（⑤の場合）'!$BD59,IF(MZ$19&lt;='様式３（療養者名簿）（⑤の場合）'!$BE59,1,0),0),0)</f>
        <v>0</v>
      </c>
      <c r="NA54" s="332">
        <f>IF(NA$19-'様式３（療養者名簿）（⑤の場合）'!$BD59+1&lt;=15,IF(NA$19&gt;='様式３（療養者名簿）（⑤の場合）'!$BD59,IF(NA$19&lt;='様式３（療養者名簿）（⑤の場合）'!$BE59,1,0),0),0)</f>
        <v>0</v>
      </c>
      <c r="NB54" s="332">
        <f>IF(NB$19-'様式３（療養者名簿）（⑤の場合）'!$BD59+1&lt;=15,IF(NB$19&gt;='様式３（療養者名簿）（⑤の場合）'!$BD59,IF(NB$19&lt;='様式３（療養者名簿）（⑤の場合）'!$BE59,1,0),0),0)</f>
        <v>0</v>
      </c>
      <c r="NC54" s="225">
        <f>IF(NC$19-'様式３（療養者名簿）（⑤の場合）'!$BD59+1&lt;=15,IF(NC$19&gt;='様式３（療養者名簿）（⑤の場合）'!$BD59,IF(NC$19&lt;='様式３（療養者名簿）（⑤の場合）'!$BE59,1,0),0),0)</f>
        <v>0</v>
      </c>
      <c r="ND54" s="225">
        <f>IF(ND$19-'様式３（療養者名簿）（⑤の場合）'!$BD59+1&lt;=15,IF(ND$19&gt;='様式３（療養者名簿）（⑤の場合）'!$BD59,IF(ND$19&lt;='様式３（療養者名簿）（⑤の場合）'!$BE59,1,0),0),0)</f>
        <v>0</v>
      </c>
      <c r="NE54" s="225">
        <f>IF(NE$19-'様式３（療養者名簿）（⑤の場合）'!$BD59+1&lt;=15,IF(NE$19&gt;='様式３（療養者名簿）（⑤の場合）'!$BD59,IF(NE$19&lt;='様式３（療養者名簿）（⑤の場合）'!$BE59,1,0),0),0)</f>
        <v>0</v>
      </c>
      <c r="NF54" s="225">
        <f>IF(NF$19-'様式３（療養者名簿）（⑤の場合）'!$BD59+1&lt;=15,IF(NF$19&gt;='様式３（療養者名簿）（⑤の場合）'!$BD59,IF(NF$19&lt;='様式３（療養者名簿）（⑤の場合）'!$BE59,1,0),0),0)</f>
        <v>0</v>
      </c>
      <c r="NG54" s="225">
        <f>IF(NG$19-'様式３（療養者名簿）（⑤の場合）'!$BD59+1&lt;=15,IF(NG$19&gt;='様式３（療養者名簿）（⑤の場合）'!$BD59,IF(NG$19&lt;='様式３（療養者名簿）（⑤の場合）'!$BE59,1,0),0),0)</f>
        <v>0</v>
      </c>
      <c r="NH54" s="225">
        <f>IF(NH$19-'様式３（療養者名簿）（⑤の場合）'!$BD59+1&lt;=15,IF(NH$19&gt;='様式３（療養者名簿）（⑤の場合）'!$BD59,IF(NH$19&lt;='様式３（療養者名簿）（⑤の場合）'!$BE59,1,0),0),0)</f>
        <v>0</v>
      </c>
      <c r="NI54" s="225">
        <f>IF(NI$19-'様式３（療養者名簿）（⑤の場合）'!$BD59+1&lt;=15,IF(NI$19&gt;='様式３（療養者名簿）（⑤の場合）'!$BD59,IF(NI$19&lt;='様式３（療養者名簿）（⑤の場合）'!$BE59,1,0),0),0)</f>
        <v>0</v>
      </c>
      <c r="NJ54" s="225">
        <f>IF(NJ$19-'様式３（療養者名簿）（⑤の場合）'!$BD59+1&lt;=15,IF(NJ$19&gt;='様式３（療養者名簿）（⑤の場合）'!$BD59,IF(NJ$19&lt;='様式３（療養者名簿）（⑤の場合）'!$BE59,1,0),0),0)</f>
        <v>0</v>
      </c>
      <c r="NK54" s="225">
        <f>IF(NK$19-'様式３（療養者名簿）（⑤の場合）'!$BD59+1&lt;=15,IF(NK$19&gt;='様式３（療養者名簿）（⑤の場合）'!$BD59,IF(NK$19&lt;='様式３（療養者名簿）（⑤の場合）'!$BE59,1,0),0),0)</f>
        <v>0</v>
      </c>
      <c r="NL54" s="225">
        <f>IF(NL$19-'様式３（療養者名簿）（⑤の場合）'!$BD59+1&lt;=15,IF(NL$19&gt;='様式３（療養者名簿）（⑤の場合）'!$BD59,IF(NL$19&lt;='様式３（療養者名簿）（⑤の場合）'!$BE59,1,0),0),0)</f>
        <v>0</v>
      </c>
      <c r="NM54" s="225">
        <f>IF(NM$19-'様式３（療養者名簿）（⑤の場合）'!$BD59+1&lt;=15,IF(NM$19&gt;='様式３（療養者名簿）（⑤の場合）'!$BD59,IF(NM$19&lt;='様式３（療養者名簿）（⑤の場合）'!$BE59,1,0),0),0)</f>
        <v>0</v>
      </c>
      <c r="NN54" s="225">
        <f>IF(NN$19-'様式３（療養者名簿）（⑤の場合）'!$BD59+1&lt;=15,IF(NN$19&gt;='様式３（療養者名簿）（⑤の場合）'!$BD59,IF(NN$19&lt;='様式３（療養者名簿）（⑤の場合）'!$BE59,1,0),0),0)</f>
        <v>0</v>
      </c>
      <c r="NO54" s="225">
        <f>IF(NO$19-'様式３（療養者名簿）（⑤の場合）'!$BD59+1&lt;=15,IF(NO$19&gt;='様式３（療養者名簿）（⑤の場合）'!$BD59,IF(NO$19&lt;='様式３（療養者名簿）（⑤の場合）'!$BE59,1,0),0),0)</f>
        <v>0</v>
      </c>
      <c r="NP54" s="225">
        <f>IF(NP$19-'様式３（療養者名簿）（⑤の場合）'!$BD59+1&lt;=15,IF(NP$19&gt;='様式３（療養者名簿）（⑤の場合）'!$BD59,IF(NP$19&lt;='様式３（療養者名簿）（⑤の場合）'!$BE59,1,0),0),0)</f>
        <v>0</v>
      </c>
      <c r="NQ54" s="225">
        <f>IF(NQ$19-'様式３（療養者名簿）（⑤の場合）'!$BD59+1&lt;=15,IF(NQ$19&gt;='様式３（療養者名簿）（⑤の場合）'!$BD59,IF(NQ$19&lt;='様式３（療養者名簿）（⑤の場合）'!$BE59,1,0),0),0)</f>
        <v>0</v>
      </c>
      <c r="NR54" s="225">
        <f>IF(NR$19-'様式３（療養者名簿）（⑤の場合）'!$BD59+1&lt;=15,IF(NR$19&gt;='様式３（療養者名簿）（⑤の場合）'!$BD59,IF(NR$19&lt;='様式３（療養者名簿）（⑤の場合）'!$BE59,1,0),0),0)</f>
        <v>0</v>
      </c>
      <c r="NS54" s="225">
        <f>IF(NS$19-'様式３（療養者名簿）（⑤の場合）'!$BD59+1&lt;=15,IF(NS$19&gt;='様式３（療養者名簿）（⑤の場合）'!$BD59,IF(NS$19&lt;='様式３（療養者名簿）（⑤の場合）'!$BE59,1,0),0),0)</f>
        <v>0</v>
      </c>
      <c r="NT54" s="225">
        <f>IF(NT$19-'様式３（療養者名簿）（⑤の場合）'!$BD59+1&lt;=15,IF(NT$19&gt;='様式３（療養者名簿）（⑤の場合）'!$BD59,IF(NT$19&lt;='様式３（療養者名簿）（⑤の場合）'!$BE59,1,0),0),0)</f>
        <v>0</v>
      </c>
      <c r="NU54" s="225">
        <f>IF(NU$19-'様式３（療養者名簿）（⑤の場合）'!$BD59+1&lt;=15,IF(NU$19&gt;='様式３（療養者名簿）（⑤の場合）'!$BD59,IF(NU$19&lt;='様式３（療養者名簿）（⑤の場合）'!$BE59,1,0),0),0)</f>
        <v>0</v>
      </c>
      <c r="NV54" s="225">
        <f>IF(NV$19-'様式３（療養者名簿）（⑤の場合）'!$BD59+1&lt;=15,IF(NV$19&gt;='様式３（療養者名簿）（⑤の場合）'!$BD59,IF(NV$19&lt;='様式３（療養者名簿）（⑤の場合）'!$BE59,1,0),0),0)</f>
        <v>0</v>
      </c>
      <c r="NW54" s="225">
        <f>IF(NW$19-'様式３（療養者名簿）（⑤の場合）'!$BD59+1&lt;=15,IF(NW$19&gt;='様式３（療養者名簿）（⑤の場合）'!$BD59,IF(NW$19&lt;='様式３（療養者名簿）（⑤の場合）'!$BE59,1,0),0),0)</f>
        <v>0</v>
      </c>
      <c r="NX54" s="225">
        <f>IF(NX$19-'様式３（療養者名簿）（⑤の場合）'!$BD59+1&lt;=15,IF(NX$19&gt;='様式３（療養者名簿）（⑤の場合）'!$BD59,IF(NX$19&lt;='様式３（療養者名簿）（⑤の場合）'!$BE59,1,0),0),0)</f>
        <v>0</v>
      </c>
      <c r="NY54" s="225">
        <f>IF(NY$19-'様式３（療養者名簿）（⑤の場合）'!$BD59+1&lt;=15,IF(NY$19&gt;='様式３（療養者名簿）（⑤の場合）'!$BD59,IF(NY$19&lt;='様式３（療養者名簿）（⑤の場合）'!$BE59,1,0),0),0)</f>
        <v>0</v>
      </c>
      <c r="NZ54" s="225">
        <f>IF(NZ$19-'様式３（療養者名簿）（⑤の場合）'!$BD59+1&lt;=15,IF(NZ$19&gt;='様式３（療養者名簿）（⑤の場合）'!$BD59,IF(NZ$19&lt;='様式３（療養者名簿）（⑤の場合）'!$BE59,1,0),0),0)</f>
        <v>0</v>
      </c>
      <c r="OA54" s="225">
        <f>IF(OA$19-'様式３（療養者名簿）（⑤の場合）'!$BD59+1&lt;=15,IF(OA$19&gt;='様式３（療養者名簿）（⑤の場合）'!$BD59,IF(OA$19&lt;='様式３（療養者名簿）（⑤の場合）'!$BE59,1,0),0),0)</f>
        <v>0</v>
      </c>
      <c r="OB54" s="225">
        <f>IF(OB$19-'様式３（療養者名簿）（⑤の場合）'!$BD59+1&lt;=15,IF(OB$19&gt;='様式３（療養者名簿）（⑤の場合）'!$BD59,IF(OB$19&lt;='様式３（療養者名簿）（⑤の場合）'!$BE59,1,0),0),0)</f>
        <v>0</v>
      </c>
      <c r="OC54" s="225">
        <f>IF(OC$19-'様式３（療養者名簿）（⑤の場合）'!$BD59+1&lt;=15,IF(OC$19&gt;='様式３（療養者名簿）（⑤の場合）'!$BD59,IF(OC$19&lt;='様式３（療養者名簿）（⑤の場合）'!$BE59,1,0),0),0)</f>
        <v>0</v>
      </c>
      <c r="OD54" s="225">
        <f>IF(OD$19-'様式３（療養者名簿）（⑤の場合）'!$BD59+1&lt;=15,IF(OD$19&gt;='様式３（療養者名簿）（⑤の場合）'!$BD59,IF(OD$19&lt;='様式３（療養者名簿）（⑤の場合）'!$BE59,1,0),0),0)</f>
        <v>0</v>
      </c>
      <c r="OE54" s="225">
        <f>IF(OE$19-'様式３（療養者名簿）（⑤の場合）'!$BD59+1&lt;=15,IF(OE$19&gt;='様式３（療養者名簿）（⑤の場合）'!$BD59,IF(OE$19&lt;='様式３（療養者名簿）（⑤の場合）'!$BE59,1,0),0),0)</f>
        <v>0</v>
      </c>
      <c r="OF54" s="225">
        <f>IF(OF$19-'様式３（療養者名簿）（⑤の場合）'!$BD59+1&lt;=15,IF(OF$19&gt;='様式３（療養者名簿）（⑤の場合）'!$BD59,IF(OF$19&lt;='様式３（療養者名簿）（⑤の場合）'!$BE59,1,0),0),0)</f>
        <v>0</v>
      </c>
      <c r="OG54" s="225">
        <f>IF(OG$19-'様式３（療養者名簿）（⑤の場合）'!$BD59+1&lt;=15,IF(OG$19&gt;='様式３（療養者名簿）（⑤の場合）'!$BD59,IF(OG$19&lt;='様式３（療養者名簿）（⑤の場合）'!$BE59,1,0),0),0)</f>
        <v>0</v>
      </c>
      <c r="OH54" s="225">
        <f>IF(OH$19-'様式３（療養者名簿）（⑤の場合）'!$BD59+1&lt;=15,IF(OH$19&gt;='様式３（療養者名簿）（⑤の場合）'!$BD59,IF(OH$19&lt;='様式３（療養者名簿）（⑤の場合）'!$BE59,1,0),0),0)</f>
        <v>0</v>
      </c>
      <c r="OI54" s="225">
        <f>IF(OI$19-'様式３（療養者名簿）（⑤の場合）'!$BD59+1&lt;=15,IF(OI$19&gt;='様式３（療養者名簿）（⑤の場合）'!$BD59,IF(OI$19&lt;='様式３（療養者名簿）（⑤の場合）'!$BE59,1,0),0),0)</f>
        <v>0</v>
      </c>
      <c r="OJ54" s="225">
        <f>IF(OJ$19-'様式３（療養者名簿）（⑤の場合）'!$BD59+1&lt;=15,IF(OJ$19&gt;='様式３（療養者名簿）（⑤の場合）'!$BD59,IF(OJ$19&lt;='様式３（療養者名簿）（⑤の場合）'!$BE59,1,0),0),0)</f>
        <v>0</v>
      </c>
      <c r="OK54" s="225">
        <f>IF(OK$19-'様式３（療養者名簿）（⑤の場合）'!$BD59+1&lt;=15,IF(OK$19&gt;='様式３（療養者名簿）（⑤の場合）'!$BD59,IF(OK$19&lt;='様式３（療養者名簿）（⑤の場合）'!$BE59,1,0),0),0)</f>
        <v>0</v>
      </c>
      <c r="OL54" s="225">
        <f>IF(OL$19-'様式３（療養者名簿）（⑤の場合）'!$BD59+1&lt;=15,IF(OL$19&gt;='様式３（療養者名簿）（⑤の場合）'!$BD59,IF(OL$19&lt;='様式３（療養者名簿）（⑤の場合）'!$BE59,1,0),0),0)</f>
        <v>0</v>
      </c>
      <c r="OM54" s="225">
        <f>IF(OM$19-'様式３（療養者名簿）（⑤の場合）'!$BD59+1&lt;=15,IF(OM$19&gt;='様式３（療養者名簿）（⑤の場合）'!$BD59,IF(OM$19&lt;='様式３（療養者名簿）（⑤の場合）'!$BE59,1,0),0),0)</f>
        <v>0</v>
      </c>
      <c r="ON54" s="225">
        <f>IF(ON$19-'様式３（療養者名簿）（⑤の場合）'!$BD59+1&lt;=15,IF(ON$19&gt;='様式３（療養者名簿）（⑤の場合）'!$BD59,IF(ON$19&lt;='様式３（療養者名簿）（⑤の場合）'!$BE59,1,0),0),0)</f>
        <v>0</v>
      </c>
      <c r="OO54" s="225">
        <f>IF(OO$19-'様式３（療養者名簿）（⑤の場合）'!$BD59+1&lt;=15,IF(OO$19&gt;='様式３（療養者名簿）（⑤の場合）'!$BD59,IF(OO$19&lt;='様式３（療養者名簿）（⑤の場合）'!$BE59,1,0),0),0)</f>
        <v>0</v>
      </c>
      <c r="OP54" s="225">
        <f>IF(OP$19-'様式３（療養者名簿）（⑤の場合）'!$BD59+1&lt;=15,IF(OP$19&gt;='様式３（療養者名簿）（⑤の場合）'!$BD59,IF(OP$19&lt;='様式３（療養者名簿）（⑤の場合）'!$BE59,1,0),0),0)</f>
        <v>0</v>
      </c>
      <c r="OQ54" s="225">
        <f>IF(OQ$19-'様式３（療養者名簿）（⑤の場合）'!$BD59+1&lt;=15,IF(OQ$19&gt;='様式３（療養者名簿）（⑤の場合）'!$BD59,IF(OQ$19&lt;='様式３（療養者名簿）（⑤の場合）'!$BE59,1,0),0),0)</f>
        <v>0</v>
      </c>
      <c r="OR54" s="225">
        <f>IF(OR$19-'様式３（療養者名簿）（⑤の場合）'!$BD59+1&lt;=15,IF(OR$19&gt;='様式３（療養者名簿）（⑤の場合）'!$BD59,IF(OR$19&lt;='様式３（療養者名簿）（⑤の場合）'!$BE59,1,0),0),0)</f>
        <v>0</v>
      </c>
      <c r="OS54" s="225">
        <f>IF(OS$19-'様式３（療養者名簿）（⑤の場合）'!$BD59+1&lt;=15,IF(OS$19&gt;='様式３（療養者名簿）（⑤の場合）'!$BD59,IF(OS$19&lt;='様式３（療養者名簿）（⑤の場合）'!$BE59,1,0),0),0)</f>
        <v>0</v>
      </c>
      <c r="OT54" s="225">
        <f>IF(OT$19-'様式３（療養者名簿）（⑤の場合）'!$BD59+1&lt;=15,IF(OT$19&gt;='様式３（療養者名簿）（⑤の場合）'!$BD59,IF(OT$19&lt;='様式３（療養者名簿）（⑤の場合）'!$BE59,1,0),0),0)</f>
        <v>0</v>
      </c>
      <c r="OU54" s="225">
        <f>IF(OU$19-'様式３（療養者名簿）（⑤の場合）'!$BD59+1&lt;=15,IF(OU$19&gt;='様式３（療養者名簿）（⑤の場合）'!$BD59,IF(OU$19&lt;='様式３（療養者名簿）（⑤の場合）'!$BE59,1,0),0),0)</f>
        <v>0</v>
      </c>
      <c r="OV54" s="225">
        <f>IF(OV$19-'様式３（療養者名簿）（⑤の場合）'!$BD59+1&lt;=15,IF(OV$19&gt;='様式３（療養者名簿）（⑤の場合）'!$BD59,IF(OV$19&lt;='様式３（療養者名簿）（⑤の場合）'!$BE59,1,0),0),0)</f>
        <v>0</v>
      </c>
      <c r="OW54" s="225">
        <f>IF(OW$19-'様式３（療養者名簿）（⑤の場合）'!$BD59+1&lt;=15,IF(OW$19&gt;='様式３（療養者名簿）（⑤の場合）'!$BD59,IF(OW$19&lt;='様式３（療養者名簿）（⑤の場合）'!$BE59,1,0),0),0)</f>
        <v>0</v>
      </c>
      <c r="OX54" s="225">
        <f>IF(OX$19-'様式３（療養者名簿）（⑤の場合）'!$BD59+1&lt;=15,IF(OX$19&gt;='様式３（療養者名簿）（⑤の場合）'!$BD59,IF(OX$19&lt;='様式３（療養者名簿）（⑤の場合）'!$BE59,1,0),0),0)</f>
        <v>0</v>
      </c>
      <c r="OY54" s="225">
        <f>IF(OY$19-'様式３（療養者名簿）（⑤の場合）'!$BD59+1&lt;=15,IF(OY$19&gt;='様式３（療養者名簿）（⑤の場合）'!$BD59,IF(OY$19&lt;='様式３（療養者名簿）（⑤の場合）'!$BE59,1,0),0),0)</f>
        <v>0</v>
      </c>
      <c r="OZ54" s="225">
        <f>IF(OZ$19-'様式３（療養者名簿）（⑤の場合）'!$BD59+1&lt;=15,IF(OZ$19&gt;='様式３（療養者名簿）（⑤の場合）'!$BD59,IF(OZ$19&lt;='様式３（療養者名簿）（⑤の場合）'!$BE59,1,0),0),0)</f>
        <v>0</v>
      </c>
      <c r="PA54" s="225">
        <f>IF(PA$19-'様式３（療養者名簿）（⑤の場合）'!$BD59+1&lt;=15,IF(PA$19&gt;='様式３（療養者名簿）（⑤の場合）'!$BD59,IF(PA$19&lt;='様式３（療養者名簿）（⑤の場合）'!$BE59,1,0),0),0)</f>
        <v>0</v>
      </c>
      <c r="PB54" s="225">
        <f>IF(PB$19-'様式３（療養者名簿）（⑤の場合）'!$BD59+1&lt;=15,IF(PB$19&gt;='様式３（療養者名簿）（⑤の場合）'!$BD59,IF(PB$19&lt;='様式３（療養者名簿）（⑤の場合）'!$BE59,1,0),0),0)</f>
        <v>0</v>
      </c>
      <c r="PC54" s="225">
        <f>IF(PC$19-'様式３（療養者名簿）（⑤の場合）'!$BD59+1&lt;=15,IF(PC$19&gt;='様式３（療養者名簿）（⑤の場合）'!$BD59,IF(PC$19&lt;='様式３（療養者名簿）（⑤の場合）'!$BE59,1,0),0),0)</f>
        <v>0</v>
      </c>
      <c r="PD54" s="225">
        <f>IF(PD$19-'様式３（療養者名簿）（⑤の場合）'!$BD59+1&lt;=15,IF(PD$19&gt;='様式３（療養者名簿）（⑤の場合）'!$BD59,IF(PD$19&lt;='様式３（療養者名簿）（⑤の場合）'!$BE59,1,0),0),0)</f>
        <v>0</v>
      </c>
      <c r="PE54" s="225">
        <f>IF(PE$19-'様式３（療養者名簿）（⑤の場合）'!$BD59+1&lt;=15,IF(PE$19&gt;='様式３（療養者名簿）（⑤の場合）'!$BD59,IF(PE$19&lt;='様式３（療養者名簿）（⑤の場合）'!$BE59,1,0),0),0)</f>
        <v>0</v>
      </c>
      <c r="PF54" s="225">
        <f>IF(PF$19-'様式３（療養者名簿）（⑤の場合）'!$BD59+1&lt;=15,IF(PF$19&gt;='様式３（療養者名簿）（⑤の場合）'!$BD59,IF(PF$19&lt;='様式３（療養者名簿）（⑤の場合）'!$BE59,1,0),0),0)</f>
        <v>0</v>
      </c>
      <c r="PG54" s="225">
        <f>IF(PG$19-'様式３（療養者名簿）（⑤の場合）'!$BD59+1&lt;=15,IF(PG$19&gt;='様式３（療養者名簿）（⑤の場合）'!$BD59,IF(PG$19&lt;='様式３（療養者名簿）（⑤の場合）'!$BE59,1,0),0),0)</f>
        <v>0</v>
      </c>
      <c r="PH54" s="225">
        <f>IF(PH$19-'様式３（療養者名簿）（⑤の場合）'!$BD59+1&lt;=15,IF(PH$19&gt;='様式３（療養者名簿）（⑤の場合）'!$BD59,IF(PH$19&lt;='様式３（療養者名簿）（⑤の場合）'!$BE59,1,0),0),0)</f>
        <v>0</v>
      </c>
      <c r="PI54" s="225">
        <f>IF(PI$19-'様式３（療養者名簿）（⑤の場合）'!$BD59+1&lt;=15,IF(PI$19&gt;='様式３（療養者名簿）（⑤の場合）'!$BD59,IF(PI$19&lt;='様式３（療養者名簿）（⑤の場合）'!$BE59,1,0),0),0)</f>
        <v>0</v>
      </c>
      <c r="PJ54" s="225">
        <f>IF(PJ$19-'様式３（療養者名簿）（⑤の場合）'!$BD59+1&lt;=15,IF(PJ$19&gt;='様式３（療養者名簿）（⑤の場合）'!$BD59,IF(PJ$19&lt;='様式３（療養者名簿）（⑤の場合）'!$BE59,1,0),0),0)</f>
        <v>0</v>
      </c>
      <c r="PK54" s="225">
        <f>IF(PK$19-'様式３（療養者名簿）（⑤の場合）'!$BD59+1&lt;=15,IF(PK$19&gt;='様式３（療養者名簿）（⑤の場合）'!$BD59,IF(PK$19&lt;='様式３（療養者名簿）（⑤の場合）'!$BE59,1,0),0),0)</f>
        <v>0</v>
      </c>
      <c r="PL54" s="225">
        <f>IF(PL$19-'様式３（療養者名簿）（⑤の場合）'!$BD59+1&lt;=15,IF(PL$19&gt;='様式３（療養者名簿）（⑤の場合）'!$BD59,IF(PL$19&lt;='様式３（療養者名簿）（⑤の場合）'!$BE59,1,0),0),0)</f>
        <v>0</v>
      </c>
      <c r="PM54" s="225">
        <f>IF(PM$19-'様式３（療養者名簿）（⑤の場合）'!$BD59+1&lt;=15,IF(PM$19&gt;='様式３（療養者名簿）（⑤の場合）'!$BD59,IF(PM$19&lt;='様式３（療養者名簿）（⑤の場合）'!$BE59,1,0),0),0)</f>
        <v>0</v>
      </c>
      <c r="PN54" s="225">
        <f>IF(PN$19-'様式３（療養者名簿）（⑤の場合）'!$BD59+1&lt;=15,IF(PN$19&gt;='様式３（療養者名簿）（⑤の場合）'!$BD59,IF(PN$19&lt;='様式３（療養者名簿）（⑤の場合）'!$BE59,1,0),0),0)</f>
        <v>0</v>
      </c>
      <c r="PO54" s="225">
        <f>IF(PO$19-'様式３（療養者名簿）（⑤の場合）'!$BD59+1&lt;=15,IF(PO$19&gt;='様式３（療養者名簿）（⑤の場合）'!$BD59,IF(PO$19&lt;='様式３（療養者名簿）（⑤の場合）'!$BE59,1,0),0),0)</f>
        <v>0</v>
      </c>
      <c r="PP54" s="225">
        <f>IF(PP$19-'様式３（療養者名簿）（⑤の場合）'!$BD59+1&lt;=15,IF(PP$19&gt;='様式３（療養者名簿）（⑤の場合）'!$BD59,IF(PP$19&lt;='様式３（療養者名簿）（⑤の場合）'!$BE59,1,0),0),0)</f>
        <v>0</v>
      </c>
      <c r="PQ54" s="225">
        <f>IF(PQ$19-'様式３（療養者名簿）（⑤の場合）'!$BD59+1&lt;=15,IF(PQ$19&gt;='様式３（療養者名簿）（⑤の場合）'!$BD59,IF(PQ$19&lt;='様式３（療養者名簿）（⑤の場合）'!$BE59,1,0),0),0)</f>
        <v>0</v>
      </c>
      <c r="PR54" s="225">
        <f>IF(PR$19-'様式３（療養者名簿）（⑤の場合）'!$BD59+1&lt;=15,IF(PR$19&gt;='様式３（療養者名簿）（⑤の場合）'!$BD59,IF(PR$19&lt;='様式３（療養者名簿）（⑤の場合）'!$BE59,1,0),0),0)</f>
        <v>0</v>
      </c>
      <c r="PS54" s="225">
        <f>IF(PS$19-'様式３（療養者名簿）（⑤の場合）'!$BD59+1&lt;=15,IF(PS$19&gt;='様式３（療養者名簿）（⑤の場合）'!$BD59,IF(PS$19&lt;='様式３（療養者名簿）（⑤の場合）'!$BE59,1,0),0),0)</f>
        <v>0</v>
      </c>
      <c r="PT54" s="225">
        <f>IF(PT$19-'様式３（療養者名簿）（⑤の場合）'!$BD59+1&lt;=15,IF(PT$19&gt;='様式３（療養者名簿）（⑤の場合）'!$BD59,IF(PT$19&lt;='様式３（療養者名簿）（⑤の場合）'!$BE59,1,0),0),0)</f>
        <v>0</v>
      </c>
      <c r="PU54" s="225">
        <f>IF(PU$19-'様式３（療養者名簿）（⑤の場合）'!$BD59+1&lt;=15,IF(PU$19&gt;='様式３（療養者名簿）（⑤の場合）'!$BD59,IF(PU$19&lt;='様式３（療養者名簿）（⑤の場合）'!$BE59,1,0),0),0)</f>
        <v>0</v>
      </c>
      <c r="PV54" s="225">
        <f>IF(PV$19-'様式３（療養者名簿）（⑤の場合）'!$BD59+1&lt;=15,IF(PV$19&gt;='様式３（療養者名簿）（⑤の場合）'!$BD59,IF(PV$19&lt;='様式３（療養者名簿）（⑤の場合）'!$BE59,1,0),0),0)</f>
        <v>0</v>
      </c>
      <c r="PW54" s="225">
        <f>IF(PW$19-'様式３（療養者名簿）（⑤の場合）'!$BD59+1&lt;=15,IF(PW$19&gt;='様式３（療養者名簿）（⑤の場合）'!$BD59,IF(PW$19&lt;='様式３（療養者名簿）（⑤の場合）'!$BE59,1,0),0),0)</f>
        <v>0</v>
      </c>
      <c r="PX54" s="225">
        <f>IF(PX$19-'様式３（療養者名簿）（⑤の場合）'!$BD59+1&lt;=15,IF(PX$19&gt;='様式３（療養者名簿）（⑤の場合）'!$BD59,IF(PX$19&lt;='様式３（療養者名簿）（⑤の場合）'!$BE59,1,0),0),0)</f>
        <v>0</v>
      </c>
      <c r="PY54" s="225">
        <f>IF(PY$19-'様式３（療養者名簿）（⑤の場合）'!$BD59+1&lt;=15,IF(PY$19&gt;='様式３（療養者名簿）（⑤の場合）'!$BD59,IF(PY$19&lt;='様式３（療養者名簿）（⑤の場合）'!$BE59,1,0),0),0)</f>
        <v>0</v>
      </c>
      <c r="PZ54" s="225">
        <f>IF(PZ$19-'様式３（療養者名簿）（⑤の場合）'!$BD59+1&lt;=15,IF(PZ$19&gt;='様式３（療養者名簿）（⑤の場合）'!$BD59,IF(PZ$19&lt;='様式３（療養者名簿）（⑤の場合）'!$BE59,1,0),0),0)</f>
        <v>0</v>
      </c>
      <c r="QA54" s="225">
        <f>IF(QA$19-'様式３（療養者名簿）（⑤の場合）'!$BD59+1&lt;=15,IF(QA$19&gt;='様式３（療養者名簿）（⑤の場合）'!$BD59,IF(QA$19&lt;='様式３（療養者名簿）（⑤の場合）'!$BE59,1,0),0),0)</f>
        <v>0</v>
      </c>
      <c r="QB54" s="225">
        <f>IF(QB$19-'様式３（療養者名簿）（⑤の場合）'!$BD59+1&lt;=15,IF(QB$19&gt;='様式３（療養者名簿）（⑤の場合）'!$BD59,IF(QB$19&lt;='様式３（療養者名簿）（⑤の場合）'!$BE59,1,0),0),0)</f>
        <v>0</v>
      </c>
      <c r="QC54" s="225">
        <f>IF(QC$19-'様式３（療養者名簿）（⑤の場合）'!$BD59+1&lt;=15,IF(QC$19&gt;='様式３（療養者名簿）（⑤の場合）'!$BD59,IF(QC$19&lt;='様式３（療養者名簿）（⑤の場合）'!$BE59,1,0),0),0)</f>
        <v>0</v>
      </c>
      <c r="QD54" s="225">
        <f>IF(QD$19-'様式３（療養者名簿）（⑤の場合）'!$BD59+1&lt;=15,IF(QD$19&gt;='様式３（療養者名簿）（⑤の場合）'!$BD59,IF(QD$19&lt;='様式３（療養者名簿）（⑤の場合）'!$BE59,1,0),0),0)</f>
        <v>0</v>
      </c>
      <c r="QE54" s="225">
        <f>IF(QE$19-'様式３（療養者名簿）（⑤の場合）'!$BD59+1&lt;=15,IF(QE$19&gt;='様式３（療養者名簿）（⑤の場合）'!$BD59,IF(QE$19&lt;='様式３（療養者名簿）（⑤の場合）'!$BE59,1,0),0),0)</f>
        <v>0</v>
      </c>
      <c r="QF54" s="225">
        <f>IF(QF$19-'様式３（療養者名簿）（⑤の場合）'!$BD59+1&lt;=15,IF(QF$19&gt;='様式３（療養者名簿）（⑤の場合）'!$BD59,IF(QF$19&lt;='様式３（療養者名簿）（⑤の場合）'!$BE59,1,0),0),0)</f>
        <v>0</v>
      </c>
      <c r="QG54" s="225">
        <f>IF(QG$19-'様式３（療養者名簿）（⑤の場合）'!$BD59+1&lt;=15,IF(QG$19&gt;='様式３（療養者名簿）（⑤の場合）'!$BD59,IF(QG$19&lt;='様式３（療養者名簿）（⑤の場合）'!$BE59,1,0),0),0)</f>
        <v>0</v>
      </c>
      <c r="QH54" s="225">
        <f>IF(QH$19-'様式３（療養者名簿）（⑤の場合）'!$BD59+1&lt;=15,IF(QH$19&gt;='様式３（療養者名簿）（⑤の場合）'!$BD59,IF(QH$19&lt;='様式３（療養者名簿）（⑤の場合）'!$BE59,1,0),0),0)</f>
        <v>0</v>
      </c>
      <c r="QI54" s="225">
        <f>IF(QI$19-'様式３（療養者名簿）（⑤の場合）'!$BD59+1&lt;=15,IF(QI$19&gt;='様式３（療養者名簿）（⑤の場合）'!$BD59,IF(QI$19&lt;='様式３（療養者名簿）（⑤の場合）'!$BE59,1,0),0),0)</f>
        <v>0</v>
      </c>
      <c r="QJ54" s="225">
        <f>IF(QJ$19-'様式３（療養者名簿）（⑤の場合）'!$BD59+1&lt;=15,IF(QJ$19&gt;='様式３（療養者名簿）（⑤の場合）'!$BD59,IF(QJ$19&lt;='様式３（療養者名簿）（⑤の場合）'!$BE59,1,0),0),0)</f>
        <v>0</v>
      </c>
      <c r="QK54" s="225">
        <f>IF(QK$19-'様式３（療養者名簿）（⑤の場合）'!$BD59+1&lt;=15,IF(QK$19&gt;='様式３（療養者名簿）（⑤の場合）'!$BD59,IF(QK$19&lt;='様式３（療養者名簿）（⑤の場合）'!$BE59,1,0),0),0)</f>
        <v>0</v>
      </c>
      <c r="QL54" s="225">
        <f>IF(QL$19-'様式３（療養者名簿）（⑤の場合）'!$BD59+1&lt;=15,IF(QL$19&gt;='様式３（療養者名簿）（⑤の場合）'!$BD59,IF(QL$19&lt;='様式３（療養者名簿）（⑤の場合）'!$BE59,1,0),0),0)</f>
        <v>0</v>
      </c>
      <c r="QM54" s="225">
        <f>IF(QM$19-'様式３（療養者名簿）（⑤の場合）'!$BD59+1&lt;=15,IF(QM$19&gt;='様式３（療養者名簿）（⑤の場合）'!$BD59,IF(QM$19&lt;='様式３（療養者名簿）（⑤の場合）'!$BE59,1,0),0),0)</f>
        <v>0</v>
      </c>
      <c r="QN54" s="225">
        <f>IF(QN$19-'様式３（療養者名簿）（⑤の場合）'!$BD59+1&lt;=15,IF(QN$19&gt;='様式３（療養者名簿）（⑤の場合）'!$BD59,IF(QN$19&lt;='様式３（療養者名簿）（⑤の場合）'!$BE59,1,0),0),0)</f>
        <v>0</v>
      </c>
      <c r="QO54" s="225">
        <f>IF(QO$19-'様式３（療養者名簿）（⑤の場合）'!$BD59+1&lt;=15,IF(QO$19&gt;='様式３（療養者名簿）（⑤の場合）'!$BD59,IF(QO$19&lt;='様式３（療養者名簿）（⑤の場合）'!$BE59,1,0),0),0)</f>
        <v>0</v>
      </c>
      <c r="QP54" s="225">
        <f>IF(QP$19-'様式３（療養者名簿）（⑤の場合）'!$BD59+1&lt;=15,IF(QP$19&gt;='様式３（療養者名簿）（⑤の場合）'!$BD59,IF(QP$19&lt;='様式３（療養者名簿）（⑤の場合）'!$BE59,1,0),0),0)</f>
        <v>0</v>
      </c>
      <c r="QQ54" s="225">
        <f>IF(QQ$19-'様式３（療養者名簿）（⑤の場合）'!$BD59+1&lt;=15,IF(QQ$19&gt;='様式３（療養者名簿）（⑤の場合）'!$BD59,IF(QQ$19&lt;='様式３（療養者名簿）（⑤の場合）'!$BE59,1,0),0),0)</f>
        <v>0</v>
      </c>
      <c r="QR54" s="225">
        <f>IF(QR$19-'様式３（療養者名簿）（⑤の場合）'!$BD59+1&lt;=15,IF(QR$19&gt;='様式３（療養者名簿）（⑤の場合）'!$BD59,IF(QR$19&lt;='様式３（療養者名簿）（⑤の場合）'!$BE59,1,0),0),0)</f>
        <v>0</v>
      </c>
      <c r="QS54" s="225">
        <f>IF(QS$19-'様式３（療養者名簿）（⑤の場合）'!$BD59+1&lt;=15,IF(QS$19&gt;='様式３（療養者名簿）（⑤の場合）'!$BD59,IF(QS$19&lt;='様式３（療養者名簿）（⑤の場合）'!$BE59,1,0),0),0)</f>
        <v>0</v>
      </c>
      <c r="QT54" s="225">
        <f>IF(QT$19-'様式３（療養者名簿）（⑤の場合）'!$BD59+1&lt;=15,IF(QT$19&gt;='様式３（療養者名簿）（⑤の場合）'!$BD59,IF(QT$19&lt;='様式３（療養者名簿）（⑤の場合）'!$BE59,1,0),0),0)</f>
        <v>0</v>
      </c>
      <c r="QU54" s="225">
        <f>IF(QU$19-'様式３（療養者名簿）（⑤の場合）'!$BD59+1&lt;=15,IF(QU$19&gt;='様式３（療養者名簿）（⑤の場合）'!$BD59,IF(QU$19&lt;='様式３（療養者名簿）（⑤の場合）'!$BE59,1,0),0),0)</f>
        <v>0</v>
      </c>
      <c r="QV54" s="225">
        <f>IF(QV$19-'様式３（療養者名簿）（⑤の場合）'!$BD59+1&lt;=15,IF(QV$19&gt;='様式３（療養者名簿）（⑤の場合）'!$BD59,IF(QV$19&lt;='様式３（療養者名簿）（⑤の場合）'!$BE59,1,0),0),0)</f>
        <v>0</v>
      </c>
      <c r="QW54" s="225">
        <f>IF(QW$19-'様式３（療養者名簿）（⑤の場合）'!$BD59+1&lt;=15,IF(QW$19&gt;='様式３（療養者名簿）（⑤の場合）'!$BD59,IF(QW$19&lt;='様式３（療養者名簿）（⑤の場合）'!$BE59,1,0),0),0)</f>
        <v>0</v>
      </c>
      <c r="QX54" s="225">
        <f>IF(QX$19-'様式３（療養者名簿）（⑤の場合）'!$BD59+1&lt;=15,IF(QX$19&gt;='様式３（療養者名簿）（⑤の場合）'!$BD59,IF(QX$19&lt;='様式３（療養者名簿）（⑤の場合）'!$BE59,1,0),0),0)</f>
        <v>0</v>
      </c>
      <c r="QY54" s="225">
        <f>IF(QY$19-'様式３（療養者名簿）（⑤の場合）'!$BD59+1&lt;=15,IF(QY$19&gt;='様式３（療養者名簿）（⑤の場合）'!$BD59,IF(QY$19&lt;='様式３（療養者名簿）（⑤の場合）'!$BE59,1,0),0),0)</f>
        <v>0</v>
      </c>
      <c r="QZ54" s="225">
        <f>IF(QZ$19-'様式３（療養者名簿）（⑤の場合）'!$BD59+1&lt;=15,IF(QZ$19&gt;='様式３（療養者名簿）（⑤の場合）'!$BD59,IF(QZ$19&lt;='様式３（療養者名簿）（⑤の場合）'!$BE59,1,0),0),0)</f>
        <v>0</v>
      </c>
      <c r="RA54" s="225">
        <f>IF(RA$19-'様式３（療養者名簿）（⑤の場合）'!$BD59+1&lt;=15,IF(RA$19&gt;='様式３（療養者名簿）（⑤の場合）'!$BD59,IF(RA$19&lt;='様式３（療養者名簿）（⑤の場合）'!$BE59,1,0),0),0)</f>
        <v>0</v>
      </c>
      <c r="RB54" s="225">
        <f>IF(RB$19-'様式３（療養者名簿）（⑤の場合）'!$BD59+1&lt;=15,IF(RB$19&gt;='様式３（療養者名簿）（⑤の場合）'!$BD59,IF(RB$19&lt;='様式３（療養者名簿）（⑤の場合）'!$BE59,1,0),0),0)</f>
        <v>0</v>
      </c>
      <c r="RC54" s="225">
        <f>IF(RC$19-'様式３（療養者名簿）（⑤の場合）'!$BD59+1&lt;=15,IF(RC$19&gt;='様式３（療養者名簿）（⑤の場合）'!$BD59,IF(RC$19&lt;='様式３（療養者名簿）（⑤の場合）'!$BE59,1,0),0),0)</f>
        <v>0</v>
      </c>
      <c r="RD54" s="225">
        <f>IF(RD$19-'様式３（療養者名簿）（⑤の場合）'!$BD59+1&lt;=15,IF(RD$19&gt;='様式３（療養者名簿）（⑤の場合）'!$BD59,IF(RD$19&lt;='様式３（療養者名簿）（⑤の場合）'!$BE59,1,0),0),0)</f>
        <v>0</v>
      </c>
      <c r="RE54" s="225">
        <f>IF(RE$19-'様式３（療養者名簿）（⑤の場合）'!$BD59+1&lt;=15,IF(RE$19&gt;='様式３（療養者名簿）（⑤の場合）'!$BD59,IF(RE$19&lt;='様式３（療養者名簿）（⑤の場合）'!$BE59,1,0),0),0)</f>
        <v>0</v>
      </c>
      <c r="RF54" s="225">
        <f>IF(RF$19-'様式３（療養者名簿）（⑤の場合）'!$BD59+1&lt;=15,IF(RF$19&gt;='様式３（療養者名簿）（⑤の場合）'!$BD59,IF(RF$19&lt;='様式３（療養者名簿）（⑤の場合）'!$BE59,1,0),0),0)</f>
        <v>0</v>
      </c>
      <c r="RG54" s="225">
        <f>IF(RG$19-'様式３（療養者名簿）（⑤の場合）'!$BD59+1&lt;=15,IF(RG$19&gt;='様式３（療養者名簿）（⑤の場合）'!$BD59,IF(RG$19&lt;='様式３（療養者名簿）（⑤の場合）'!$BE59,1,0),0),0)</f>
        <v>0</v>
      </c>
      <c r="RH54" s="225">
        <f>IF(RH$19-'様式３（療養者名簿）（⑤の場合）'!$BD59+1&lt;=15,IF(RH$19&gt;='様式３（療養者名簿）（⑤の場合）'!$BD59,IF(RH$19&lt;='様式３（療養者名簿）（⑤の場合）'!$BE59,1,0),0),0)</f>
        <v>0</v>
      </c>
      <c r="RI54" s="225">
        <f>IF(RI$19-'様式３（療養者名簿）（⑤の場合）'!$BD59+1&lt;=15,IF(RI$19&gt;='様式３（療養者名簿）（⑤の場合）'!$BD59,IF(RI$19&lt;='様式３（療養者名簿）（⑤の場合）'!$BE59,1,0),0),0)</f>
        <v>0</v>
      </c>
      <c r="RJ54" s="225">
        <f>IF(RJ$19-'様式３（療養者名簿）（⑤の場合）'!$BD59+1&lt;=15,IF(RJ$19&gt;='様式３（療養者名簿）（⑤の場合）'!$BD59,IF(RJ$19&lt;='様式３（療養者名簿）（⑤の場合）'!$BE59,1,0),0),0)</f>
        <v>0</v>
      </c>
      <c r="RK54" s="225">
        <f>IF(RK$19-'様式３（療養者名簿）（⑤の場合）'!$BD59+1&lt;=15,IF(RK$19&gt;='様式３（療養者名簿）（⑤の場合）'!$BD59,IF(RK$19&lt;='様式３（療養者名簿）（⑤の場合）'!$BE59,1,0),0),0)</f>
        <v>0</v>
      </c>
      <c r="RL54" s="225">
        <f>IF(RL$19-'様式３（療養者名簿）（⑤の場合）'!$BD59+1&lt;=15,IF(RL$19&gt;='様式３（療養者名簿）（⑤の場合）'!$BD59,IF(RL$19&lt;='様式３（療養者名簿）（⑤の場合）'!$BE59,1,0),0),0)</f>
        <v>0</v>
      </c>
      <c r="RM54" s="225">
        <f>IF(RM$19-'様式３（療養者名簿）（⑤の場合）'!$BD59+1&lt;=15,IF(RM$19&gt;='様式３（療養者名簿）（⑤の場合）'!$BD59,IF(RM$19&lt;='様式３（療養者名簿）（⑤の場合）'!$BE59,1,0),0),0)</f>
        <v>0</v>
      </c>
      <c r="RN54" s="225">
        <f>IF(RN$19-'様式３（療養者名簿）（⑤の場合）'!$BD59+1&lt;=15,IF(RN$19&gt;='様式３（療養者名簿）（⑤の場合）'!$BD59,IF(RN$19&lt;='様式３（療養者名簿）（⑤の場合）'!$BE59,1,0),0),0)</f>
        <v>0</v>
      </c>
      <c r="RO54" s="225">
        <f>IF(RO$19-'様式３（療養者名簿）（⑤の場合）'!$BD59+1&lt;=15,IF(RO$19&gt;='様式３（療養者名簿）（⑤の場合）'!$BD59,IF(RO$19&lt;='様式３（療養者名簿）（⑤の場合）'!$BE59,1,0),0),0)</f>
        <v>0</v>
      </c>
      <c r="RP54" s="225">
        <f>IF(RP$19-'様式３（療養者名簿）（⑤の場合）'!$BD59+1&lt;=15,IF(RP$19&gt;='様式３（療養者名簿）（⑤の場合）'!$BD59,IF(RP$19&lt;='様式３（療養者名簿）（⑤の場合）'!$BE59,1,0),0),0)</f>
        <v>0</v>
      </c>
      <c r="RQ54" s="225">
        <f>IF(RQ$19-'様式３（療養者名簿）（⑤の場合）'!$BD59+1&lt;=15,IF(RQ$19&gt;='様式３（療養者名簿）（⑤の場合）'!$BD59,IF(RQ$19&lt;='様式３（療養者名簿）（⑤の場合）'!$BE59,1,0),0),0)</f>
        <v>0</v>
      </c>
      <c r="RR54" s="225">
        <f>IF(RR$19-'様式３（療養者名簿）（⑤の場合）'!$BD59+1&lt;=15,IF(RR$19&gt;='様式３（療養者名簿）（⑤の場合）'!$BD59,IF(RR$19&lt;='様式３（療養者名簿）（⑤の場合）'!$BE59,1,0),0),0)</f>
        <v>0</v>
      </c>
      <c r="RS54" s="225">
        <f>IF(RS$19-'様式３（療養者名簿）（⑤の場合）'!$BD59+1&lt;=15,IF(RS$19&gt;='様式３（療養者名簿）（⑤の場合）'!$BD59,IF(RS$19&lt;='様式３（療養者名簿）（⑤の場合）'!$BE59,1,0),0),0)</f>
        <v>0</v>
      </c>
      <c r="RT54" s="225">
        <f>IF(RT$19-'様式３（療養者名簿）（⑤の場合）'!$BD59+1&lt;=15,IF(RT$19&gt;='様式３（療養者名簿）（⑤の場合）'!$BD59,IF(RT$19&lt;='様式３（療養者名簿）（⑤の場合）'!$BE59,1,0),0),0)</f>
        <v>0</v>
      </c>
      <c r="RU54" s="225">
        <f>IF(RU$19-'様式３（療養者名簿）（⑤の場合）'!$BD59+1&lt;=15,IF(RU$19&gt;='様式３（療養者名簿）（⑤の場合）'!$BD59,IF(RU$19&lt;='様式３（療養者名簿）（⑤の場合）'!$BE59,1,0),0),0)</f>
        <v>0</v>
      </c>
      <c r="RV54" s="225">
        <f>IF(RV$19-'様式３（療養者名簿）（⑤の場合）'!$BD59+1&lt;=15,IF(RV$19&gt;='様式３（療養者名簿）（⑤の場合）'!$BD59,IF(RV$19&lt;='様式３（療養者名簿）（⑤の場合）'!$BE59,1,0),0),0)</f>
        <v>0</v>
      </c>
      <c r="RW54" s="225">
        <f>IF(RW$19-'様式３（療養者名簿）（⑤の場合）'!$BD59+1&lt;=15,IF(RW$19&gt;='様式３（療養者名簿）（⑤の場合）'!$BD59,IF(RW$19&lt;='様式３（療養者名簿）（⑤の場合）'!$BE59,1,0),0),0)</f>
        <v>0</v>
      </c>
      <c r="RX54" s="225">
        <f>IF(RX$19-'様式３（療養者名簿）（⑤の場合）'!$BD59+1&lt;=15,IF(RX$19&gt;='様式３（療養者名簿）（⑤の場合）'!$BD59,IF(RX$19&lt;='様式３（療養者名簿）（⑤の場合）'!$BE59,1,0),0),0)</f>
        <v>0</v>
      </c>
      <c r="RY54" s="225">
        <f>IF(RY$19-'様式３（療養者名簿）（⑤の場合）'!$BD59+1&lt;=15,IF(RY$19&gt;='様式３（療養者名簿）（⑤の場合）'!$BD59,IF(RY$19&lt;='様式３（療養者名簿）（⑤の場合）'!$BE59,1,0),0),0)</f>
        <v>0</v>
      </c>
      <c r="RZ54" s="225">
        <f>IF(RZ$19-'様式３（療養者名簿）（⑤の場合）'!$BD59+1&lt;=15,IF(RZ$19&gt;='様式３（療養者名簿）（⑤の場合）'!$BD59,IF(RZ$19&lt;='様式３（療養者名簿）（⑤の場合）'!$BE59,1,0),0),0)</f>
        <v>0</v>
      </c>
      <c r="SA54" s="225">
        <f>IF(SA$19-'様式３（療養者名簿）（⑤の場合）'!$BD59+1&lt;=15,IF(SA$19&gt;='様式３（療養者名簿）（⑤の場合）'!$BD59,IF(SA$19&lt;='様式３（療養者名簿）（⑤の場合）'!$BE59,1,0),0),0)</f>
        <v>0</v>
      </c>
      <c r="SB54" s="225">
        <f>IF(SB$19-'様式３（療養者名簿）（⑤の場合）'!$BD59+1&lt;=15,IF(SB$19&gt;='様式３（療養者名簿）（⑤の場合）'!$BD59,IF(SB$19&lt;='様式３（療養者名簿）（⑤の場合）'!$BE59,1,0),0),0)</f>
        <v>0</v>
      </c>
      <c r="SC54" s="225">
        <f>IF(SC$19-'様式３（療養者名簿）（⑤の場合）'!$BD59+1&lt;=15,IF(SC$19&gt;='様式３（療養者名簿）（⑤の場合）'!$BD59,IF(SC$19&lt;='様式３（療養者名簿）（⑤の場合）'!$BE59,1,0),0),0)</f>
        <v>0</v>
      </c>
      <c r="SD54" s="225">
        <f>IF(SD$19-'様式３（療養者名簿）（⑤の場合）'!$BD59+1&lt;=15,IF(SD$19&gt;='様式３（療養者名簿）（⑤の場合）'!$BD59,IF(SD$19&lt;='様式３（療養者名簿）（⑤の場合）'!$BE59,1,0),0),0)</f>
        <v>0</v>
      </c>
      <c r="SE54" s="225">
        <f>IF(SE$19-'様式３（療養者名簿）（⑤の場合）'!$BD59+1&lt;=15,IF(SE$19&gt;='様式３（療養者名簿）（⑤の場合）'!$BD59,IF(SE$19&lt;='様式３（療養者名簿）（⑤の場合）'!$BE59,1,0),0),0)</f>
        <v>0</v>
      </c>
      <c r="SF54" s="225">
        <f>IF(SF$19-'様式３（療養者名簿）（⑤の場合）'!$BD59+1&lt;=15,IF(SF$19&gt;='様式３（療養者名簿）（⑤の場合）'!$BD59,IF(SF$19&lt;='様式３（療養者名簿）（⑤の場合）'!$BE59,1,0),0),0)</f>
        <v>0</v>
      </c>
      <c r="SG54" s="225">
        <f>IF(SG$19-'様式３（療養者名簿）（⑤の場合）'!$BD59+1&lt;=15,IF(SG$19&gt;='様式３（療養者名簿）（⑤の場合）'!$BD59,IF(SG$19&lt;='様式３（療養者名簿）（⑤の場合）'!$BE59,1,0),0),0)</f>
        <v>0</v>
      </c>
      <c r="SH54" s="225">
        <f>IF(SH$19-'様式３（療養者名簿）（⑤の場合）'!$BD59+1&lt;=15,IF(SH$19&gt;='様式３（療養者名簿）（⑤の場合）'!$BD59,IF(SH$19&lt;='様式３（療養者名簿）（⑤の場合）'!$BE59,1,0),0),0)</f>
        <v>0</v>
      </c>
      <c r="SI54" s="225">
        <f>IF(SI$19-'様式３（療養者名簿）（⑤の場合）'!$BD59+1&lt;=15,IF(SI$19&gt;='様式３（療養者名簿）（⑤の場合）'!$BD59,IF(SI$19&lt;='様式３（療養者名簿）（⑤の場合）'!$BE59,1,0),0),0)</f>
        <v>0</v>
      </c>
      <c r="SJ54" s="225">
        <f>IF(SJ$19-'様式３（療養者名簿）（⑤の場合）'!$BD59+1&lt;=15,IF(SJ$19&gt;='様式３（療養者名簿）（⑤の場合）'!$BD59,IF(SJ$19&lt;='様式３（療養者名簿）（⑤の場合）'!$BE59,1,0),0),0)</f>
        <v>0</v>
      </c>
      <c r="SK54" s="225">
        <f>IF(SK$19-'様式３（療養者名簿）（⑤の場合）'!$BD59+1&lt;=15,IF(SK$19&gt;='様式３（療養者名簿）（⑤の場合）'!$BD59,IF(SK$19&lt;='様式３（療養者名簿）（⑤の場合）'!$BE59,1,0),0),0)</f>
        <v>0</v>
      </c>
      <c r="SL54" s="225">
        <f>IF(SL$19-'様式３（療養者名簿）（⑤の場合）'!$BD59+1&lt;=15,IF(SL$19&gt;='様式３（療養者名簿）（⑤の場合）'!$BD59,IF(SL$19&lt;='様式３（療養者名簿）（⑤の場合）'!$BE59,1,0),0),0)</f>
        <v>0</v>
      </c>
      <c r="SM54" s="225">
        <f>IF(SM$19-'様式３（療養者名簿）（⑤の場合）'!$BD59+1&lt;=15,IF(SM$19&gt;='様式３（療養者名簿）（⑤の場合）'!$BD59,IF(SM$19&lt;='様式３（療養者名簿）（⑤の場合）'!$BE59,1,0),0),0)</f>
        <v>0</v>
      </c>
      <c r="SN54" s="225">
        <f>IF(SN$19-'様式３（療養者名簿）（⑤の場合）'!$BD59+1&lt;=15,IF(SN$19&gt;='様式３（療養者名簿）（⑤の場合）'!$BD59,IF(SN$19&lt;='様式３（療養者名簿）（⑤の場合）'!$BE59,1,0),0),0)</f>
        <v>0</v>
      </c>
      <c r="SO54" s="225">
        <f>IF(SO$19-'様式３（療養者名簿）（⑤の場合）'!$BD59+1&lt;=15,IF(SO$19&gt;='様式３（療養者名簿）（⑤の場合）'!$BD59,IF(SO$19&lt;='様式３（療養者名簿）（⑤の場合）'!$BE59,1,0),0),0)</f>
        <v>0</v>
      </c>
      <c r="SP54" s="225">
        <f>IF(SP$19-'様式３（療養者名簿）（⑤の場合）'!$BD59+1&lt;=15,IF(SP$19&gt;='様式３（療養者名簿）（⑤の場合）'!$BD59,IF(SP$19&lt;='様式３（療養者名簿）（⑤の場合）'!$BE59,1,0),0),0)</f>
        <v>0</v>
      </c>
      <c r="SQ54" s="225">
        <f>IF(SQ$19-'様式３（療養者名簿）（⑤の場合）'!$BD59+1&lt;=15,IF(SQ$19&gt;='様式３（療養者名簿）（⑤の場合）'!$BD59,IF(SQ$19&lt;='様式３（療養者名簿）（⑤の場合）'!$BE59,1,0),0),0)</f>
        <v>0</v>
      </c>
      <c r="SR54" s="225">
        <f>IF(SR$19-'様式３（療養者名簿）（⑤の場合）'!$BD59+1&lt;=15,IF(SR$19&gt;='様式３（療養者名簿）（⑤の場合）'!$BD59,IF(SR$19&lt;='様式３（療養者名簿）（⑤の場合）'!$BE59,1,0),0),0)</f>
        <v>0</v>
      </c>
      <c r="SS54" s="225">
        <f>IF(SS$19-'様式３（療養者名簿）（⑤の場合）'!$BD59+1&lt;=15,IF(SS$19&gt;='様式３（療養者名簿）（⑤の場合）'!$BD59,IF(SS$19&lt;='様式３（療養者名簿）（⑤の場合）'!$BE59,1,0),0),0)</f>
        <v>0</v>
      </c>
      <c r="ST54" s="225">
        <f>IF(ST$19-'様式３（療養者名簿）（⑤の場合）'!$BD59+1&lt;=15,IF(ST$19&gt;='様式３（療養者名簿）（⑤の場合）'!$BD59,IF(ST$19&lt;='様式３（療養者名簿）（⑤の場合）'!$BE59,1,0),0),0)</f>
        <v>0</v>
      </c>
      <c r="SU54" s="225">
        <f>IF(SU$19-'様式３（療養者名簿）（⑤の場合）'!$BD59+1&lt;=15,IF(SU$19&gt;='様式３（療養者名簿）（⑤の場合）'!$BD59,IF(SU$19&lt;='様式３（療養者名簿）（⑤の場合）'!$BE59,1,0),0),0)</f>
        <v>0</v>
      </c>
      <c r="SV54" s="225">
        <f>IF(SV$19-'様式３（療養者名簿）（⑤の場合）'!$BD59+1&lt;=15,IF(SV$19&gt;='様式３（療養者名簿）（⑤の場合）'!$BD59,IF(SV$19&lt;='様式３（療養者名簿）（⑤の場合）'!$BE59,1,0),0),0)</f>
        <v>0</v>
      </c>
      <c r="SW54" s="225">
        <f>IF(SW$19-'様式３（療養者名簿）（⑤の場合）'!$BD59+1&lt;=15,IF(SW$19&gt;='様式３（療養者名簿）（⑤の場合）'!$BD59,IF(SW$19&lt;='様式３（療養者名簿）（⑤の場合）'!$BE59,1,0),0),0)</f>
        <v>0</v>
      </c>
      <c r="SX54" s="225">
        <f>IF(SX$19-'様式３（療養者名簿）（⑤の場合）'!$BD59+1&lt;=15,IF(SX$19&gt;='様式３（療養者名簿）（⑤の場合）'!$BD59,IF(SX$19&lt;='様式３（療養者名簿）（⑤の場合）'!$BE59,1,0),0),0)</f>
        <v>0</v>
      </c>
      <c r="SY54" s="225">
        <f>IF(SY$19-'様式３（療養者名簿）（⑤の場合）'!$BD59+1&lt;=15,IF(SY$19&gt;='様式３（療養者名簿）（⑤の場合）'!$BD59,IF(SY$19&lt;='様式３（療養者名簿）（⑤の場合）'!$BE59,1,0),0),0)</f>
        <v>0</v>
      </c>
      <c r="SZ54" s="225">
        <f>IF(SZ$19-'様式３（療養者名簿）（⑤の場合）'!$BD59+1&lt;=15,IF(SZ$19&gt;='様式３（療養者名簿）（⑤の場合）'!$BD59,IF(SZ$19&lt;='様式３（療養者名簿）（⑤の場合）'!$BE59,1,0),0),0)</f>
        <v>0</v>
      </c>
      <c r="TA54" s="225">
        <f>IF(TA$19-'様式３（療養者名簿）（⑤の場合）'!$BD59+1&lt;=15,IF(TA$19&gt;='様式３（療養者名簿）（⑤の場合）'!$BD59,IF(TA$19&lt;='様式３（療養者名簿）（⑤の場合）'!$BE59,1,0),0),0)</f>
        <v>0</v>
      </c>
      <c r="TB54" s="225">
        <f>IF(TB$19-'様式３（療養者名簿）（⑤の場合）'!$BD59+1&lt;=15,IF(TB$19&gt;='様式３（療養者名簿）（⑤の場合）'!$BD59,IF(TB$19&lt;='様式３（療養者名簿）（⑤の場合）'!$BE59,1,0),0),0)</f>
        <v>0</v>
      </c>
      <c r="TC54" s="225">
        <f>IF(TC$19-'様式３（療養者名簿）（⑤の場合）'!$BD59+1&lt;=15,IF(TC$19&gt;='様式３（療養者名簿）（⑤の場合）'!$BD59,IF(TC$19&lt;='様式３（療養者名簿）（⑤の場合）'!$BE59,1,0),0),0)</f>
        <v>0</v>
      </c>
      <c r="TD54" s="225">
        <f>IF(TD$19-'様式３（療養者名簿）（⑤の場合）'!$BD59+1&lt;=15,IF(TD$19&gt;='様式３（療養者名簿）（⑤の場合）'!$BD59,IF(TD$19&lt;='様式３（療養者名簿）（⑤の場合）'!$BE59,1,0),0),0)</f>
        <v>0</v>
      </c>
      <c r="TE54" s="225">
        <f>IF(TE$19-'様式３（療養者名簿）（⑤の場合）'!$BD59+1&lt;=15,IF(TE$19&gt;='様式３（療養者名簿）（⑤の場合）'!$BD59,IF(TE$19&lt;='様式３（療養者名簿）（⑤の場合）'!$BE59,1,0),0),0)</f>
        <v>0</v>
      </c>
      <c r="TF54" s="225">
        <f>IF(TF$19-'様式３（療養者名簿）（⑤の場合）'!$BD59+1&lt;=15,IF(TF$19&gt;='様式３（療養者名簿）（⑤の場合）'!$BD59,IF(TF$19&lt;='様式３（療養者名簿）（⑤の場合）'!$BE59,1,0),0),0)</f>
        <v>0</v>
      </c>
      <c r="TG54" s="225">
        <f>IF(TG$19-'様式３（療養者名簿）（⑤の場合）'!$BD59+1&lt;=15,IF(TG$19&gt;='様式３（療養者名簿）（⑤の場合）'!$BD59,IF(TG$19&lt;='様式３（療養者名簿）（⑤の場合）'!$BE59,1,0),0),0)</f>
        <v>0</v>
      </c>
      <c r="TH54" s="225">
        <f>IF(TH$19-'様式３（療養者名簿）（⑤の場合）'!$BD59+1&lt;=15,IF(TH$19&gt;='様式３（療養者名簿）（⑤の場合）'!$BD59,IF(TH$19&lt;='様式３（療養者名簿）（⑤の場合）'!$BE59,1,0),0),0)</f>
        <v>0</v>
      </c>
      <c r="TI54" s="225">
        <f>IF(TI$19-'様式３（療養者名簿）（⑤の場合）'!$BD59+1&lt;=15,IF(TI$19&gt;='様式３（療養者名簿）（⑤の場合）'!$BD59,IF(TI$19&lt;='様式３（療養者名簿）（⑤の場合）'!$BE59,1,0),0),0)</f>
        <v>0</v>
      </c>
      <c r="TJ54" s="225">
        <f>IF(TJ$19-'様式３（療養者名簿）（⑤の場合）'!$BD59+1&lt;=15,IF(TJ$19&gt;='様式３（療養者名簿）（⑤の場合）'!$BD59,IF(TJ$19&lt;='様式３（療養者名簿）（⑤の場合）'!$BE59,1,0),0),0)</f>
        <v>0</v>
      </c>
      <c r="TK54" s="225">
        <f>IF(TK$19-'様式３（療養者名簿）（⑤の場合）'!$BD59+1&lt;=15,IF(TK$19&gt;='様式３（療養者名簿）（⑤の場合）'!$BD59,IF(TK$19&lt;='様式３（療養者名簿）（⑤の場合）'!$BE59,1,0),0),0)</f>
        <v>0</v>
      </c>
      <c r="TL54" s="225">
        <f>IF(TL$19-'様式３（療養者名簿）（⑤の場合）'!$BD59+1&lt;=15,IF(TL$19&gt;='様式３（療養者名簿）（⑤の場合）'!$BD59,IF(TL$19&lt;='様式３（療養者名簿）（⑤の場合）'!$BE59,1,0),0),0)</f>
        <v>0</v>
      </c>
      <c r="TM54" s="225">
        <f>IF(TM$19-'様式３（療養者名簿）（⑤の場合）'!$BD59+1&lt;=15,IF(TM$19&gt;='様式３（療養者名簿）（⑤の場合）'!$BD59,IF(TM$19&lt;='様式３（療養者名簿）（⑤の場合）'!$BE59,1,0),0),0)</f>
        <v>0</v>
      </c>
      <c r="TN54" s="225">
        <f>IF(TN$19-'様式３（療養者名簿）（⑤の場合）'!$BD59+1&lt;=15,IF(TN$19&gt;='様式３（療養者名簿）（⑤の場合）'!$BD59,IF(TN$19&lt;='様式３（療養者名簿）（⑤の場合）'!$BE59,1,0),0),0)</f>
        <v>0</v>
      </c>
      <c r="TO54" s="225">
        <f>IF(TO$19-'様式３（療養者名簿）（⑤の場合）'!$BD59+1&lt;=15,IF(TO$19&gt;='様式３（療養者名簿）（⑤の場合）'!$BD59,IF(TO$19&lt;='様式３（療養者名簿）（⑤の場合）'!$BE59,1,0),0),0)</f>
        <v>0</v>
      </c>
      <c r="TP54" s="225">
        <f>IF(TP$19-'様式３（療養者名簿）（⑤の場合）'!$BD59+1&lt;=15,IF(TP$19&gt;='様式３（療養者名簿）（⑤の場合）'!$BD59,IF(TP$19&lt;='様式３（療養者名簿）（⑤の場合）'!$BE59,1,0),0),0)</f>
        <v>0</v>
      </c>
      <c r="TQ54" s="225">
        <f>IF(TQ$19-'様式３（療養者名簿）（⑤の場合）'!$BD59+1&lt;=15,IF(TQ$19&gt;='様式３（療養者名簿）（⑤の場合）'!$BD59,IF(TQ$19&lt;='様式３（療養者名簿）（⑤の場合）'!$BE59,1,0),0),0)</f>
        <v>0</v>
      </c>
      <c r="TR54" s="225">
        <f>IF(TR$19-'様式３（療養者名簿）（⑤の場合）'!$BD59+1&lt;=15,IF(TR$19&gt;='様式３（療養者名簿）（⑤の場合）'!$BD59,IF(TR$19&lt;='様式３（療養者名簿）（⑤の場合）'!$BE59,1,0),0),0)</f>
        <v>0</v>
      </c>
      <c r="TS54" s="225">
        <f>IF(TS$19-'様式３（療養者名簿）（⑤の場合）'!$BD59+1&lt;=15,IF(TS$19&gt;='様式３（療養者名簿）（⑤の場合）'!$BD59,IF(TS$19&lt;='様式３（療養者名簿）（⑤の場合）'!$BE59,1,0),0),0)</f>
        <v>0</v>
      </c>
      <c r="TT54" s="225">
        <f>IF(TT$19-'様式３（療養者名簿）（⑤の場合）'!$BD59+1&lt;=15,IF(TT$19&gt;='様式３（療養者名簿）（⑤の場合）'!$BD59,IF(TT$19&lt;='様式３（療養者名簿）（⑤の場合）'!$BE59,1,0),0),0)</f>
        <v>0</v>
      </c>
      <c r="TU54" s="225">
        <f>IF(TU$19-'様式３（療養者名簿）（⑤の場合）'!$BD59+1&lt;=15,IF(TU$19&gt;='様式３（療養者名簿）（⑤の場合）'!$BD59,IF(TU$19&lt;='様式３（療養者名簿）（⑤の場合）'!$BE59,1,0),0),0)</f>
        <v>0</v>
      </c>
      <c r="TV54" s="225">
        <f>IF(TV$19-'様式３（療養者名簿）（⑤の場合）'!$BD59+1&lt;=15,IF(TV$19&gt;='様式３（療養者名簿）（⑤の場合）'!$BD59,IF(TV$19&lt;='様式３（療養者名簿）（⑤の場合）'!$BE59,1,0),0),0)</f>
        <v>0</v>
      </c>
      <c r="TW54" s="225">
        <f>IF(TW$19-'様式３（療養者名簿）（⑤の場合）'!$BD59+1&lt;=15,IF(TW$19&gt;='様式３（療養者名簿）（⑤の場合）'!$BD59,IF(TW$19&lt;='様式３（療養者名簿）（⑤の場合）'!$BE59,1,0),0),0)</f>
        <v>0</v>
      </c>
      <c r="TX54" s="225">
        <f>IF(TX$19-'様式３（療養者名簿）（⑤の場合）'!$BD59+1&lt;=15,IF(TX$19&gt;='様式３（療養者名簿）（⑤の場合）'!$BD59,IF(TX$19&lt;='様式３（療養者名簿）（⑤の場合）'!$BE59,1,0),0),0)</f>
        <v>0</v>
      </c>
      <c r="TY54" s="225">
        <f>IF(TY$19-'様式３（療養者名簿）（⑤の場合）'!$BD59+1&lt;=15,IF(TY$19&gt;='様式３（療養者名簿）（⑤の場合）'!$BD59,IF(TY$19&lt;='様式３（療養者名簿）（⑤の場合）'!$BE59,1,0),0),0)</f>
        <v>0</v>
      </c>
      <c r="TZ54" s="225">
        <f>IF(TZ$19-'様式３（療養者名簿）（⑤の場合）'!$BD59+1&lt;=15,IF(TZ$19&gt;='様式３（療養者名簿）（⑤の場合）'!$BD59,IF(TZ$19&lt;='様式３（療養者名簿）（⑤の場合）'!$BE59,1,0),0),0)</f>
        <v>0</v>
      </c>
      <c r="UA54" s="225">
        <f>IF(UA$19-'様式３（療養者名簿）（⑤の場合）'!$BD59+1&lt;=15,IF(UA$19&gt;='様式３（療養者名簿）（⑤の場合）'!$BD59,IF(UA$19&lt;='様式３（療養者名簿）（⑤の場合）'!$BE59,1,0),0),0)</f>
        <v>0</v>
      </c>
      <c r="UB54" s="225">
        <f>IF(UB$19-'様式３（療養者名簿）（⑤の場合）'!$BD59+1&lt;=15,IF(UB$19&gt;='様式３（療養者名簿）（⑤の場合）'!$BD59,IF(UB$19&lt;='様式３（療養者名簿）（⑤の場合）'!$BE59,1,0),0),0)</f>
        <v>0</v>
      </c>
      <c r="UC54" s="225">
        <f>IF(UC$19-'様式３（療養者名簿）（⑤の場合）'!$BD59+1&lt;=15,IF(UC$19&gt;='様式３（療養者名簿）（⑤の場合）'!$BD59,IF(UC$19&lt;='様式３（療養者名簿）（⑤の場合）'!$BE59,1,0),0),0)</f>
        <v>0</v>
      </c>
      <c r="UD54" s="338">
        <f>IF(UD$19-'様式３（療養者名簿）（⑤の場合）'!$BD59+1&lt;=15,IF(UD$19&gt;='様式３（療養者名簿）（⑤の場合）'!$BD59,IF(UD$19&lt;='様式３（療養者名簿）（⑤の場合）'!$BE59,1,0),0),0)</f>
        <v>0</v>
      </c>
      <c r="UE54" s="338">
        <f>IF(UE$19-'様式３（療養者名簿）（⑤の場合）'!$BD59+1&lt;=15,IF(UE$19&gt;='様式３（療養者名簿）（⑤の場合）'!$BD59,IF(UE$19&lt;='様式３（療養者名簿）（⑤の場合）'!$BE59,1,0),0),0)</f>
        <v>0</v>
      </c>
      <c r="UF54" s="338">
        <f>IF(UF$19-'様式３（療養者名簿）（⑤の場合）'!$BD59+1&lt;=15,IF(UF$19&gt;='様式３（療養者名簿）（⑤の場合）'!$BD59,IF(UF$19&lt;='様式３（療養者名簿）（⑤の場合）'!$BE59,1,0),0),0)</f>
        <v>0</v>
      </c>
      <c r="UG54" s="338">
        <f>IF(UG$19-'様式３（療養者名簿）（⑤の場合）'!$BD59+1&lt;=15,IF(UG$19&gt;='様式３（療養者名簿）（⑤の場合）'!$BD59,IF(UG$19&lt;='様式３（療養者名簿）（⑤の場合）'!$BE59,1,0),0),0)</f>
        <v>0</v>
      </c>
      <c r="UH54" s="338">
        <f>IF(UH$19-'様式３（療養者名簿）（⑤の場合）'!$BD59+1&lt;=15,IF(UH$19&gt;='様式３（療養者名簿）（⑤の場合）'!$BD59,IF(UH$19&lt;='様式３（療養者名簿）（⑤の場合）'!$BE59,1,0),0),0)</f>
        <v>0</v>
      </c>
      <c r="UI54" s="338">
        <f>IF(UI$19-'様式３（療養者名簿）（⑤の場合）'!$BD59+1&lt;=15,IF(UI$19&gt;='様式３（療養者名簿）（⑤の場合）'!$BD59,IF(UI$19&lt;='様式３（療養者名簿）（⑤の場合）'!$BE59,1,0),0),0)</f>
        <v>0</v>
      </c>
      <c r="UJ54" s="338">
        <f>IF(UJ$19-'様式３（療養者名簿）（⑤の場合）'!$BD59+1&lt;=15,IF(UJ$19&gt;='様式３（療養者名簿）（⑤の場合）'!$BD59,IF(UJ$19&lt;='様式３（療養者名簿）（⑤の場合）'!$BE59,1,0),0),0)</f>
        <v>0</v>
      </c>
      <c r="UK54" s="338">
        <f>IF(UK$19-'様式３（療養者名簿）（⑤の場合）'!$BD59+1&lt;=15,IF(UK$19&gt;='様式３（療養者名簿）（⑤の場合）'!$BD59,IF(UK$19&lt;='様式３（療養者名簿）（⑤の場合）'!$BE59,1,0),0),0)</f>
        <v>0</v>
      </c>
      <c r="UL54" s="338">
        <f>IF(UL$19-'様式３（療養者名簿）（⑤の場合）'!$BD59+1&lt;=15,IF(UL$19&gt;='様式３（療養者名簿）（⑤の場合）'!$BD59,IF(UL$19&lt;='様式３（療養者名簿）（⑤の場合）'!$BE59,1,0),0),0)</f>
        <v>0</v>
      </c>
      <c r="UM54" s="338">
        <f>IF(UM$19-'様式３（療養者名簿）（⑤の場合）'!$BD59+1&lt;=15,IF(UM$19&gt;='様式３（療養者名簿）（⑤の場合）'!$BD59,IF(UM$19&lt;='様式３（療養者名簿）（⑤の場合）'!$BE59,1,0),0),0)</f>
        <v>0</v>
      </c>
      <c r="UN54" s="338">
        <f>IF(UN$19-'様式３（療養者名簿）（⑤の場合）'!$BD59+1&lt;=15,IF(UN$19&gt;='様式３（療養者名簿）（⑤の場合）'!$BD59,IF(UN$19&lt;='様式３（療養者名簿）（⑤の場合）'!$BE59,1,0),0),0)</f>
        <v>0</v>
      </c>
      <c r="UO54" s="338">
        <f>IF(UO$19-'様式３（療養者名簿）（⑤の場合）'!$BD59+1&lt;=15,IF(UO$19&gt;='様式３（療養者名簿）（⑤の場合）'!$BD59,IF(UO$19&lt;='様式３（療養者名簿）（⑤の場合）'!$BE59,1,0),0),0)</f>
        <v>0</v>
      </c>
      <c r="UP54" s="338">
        <f>IF(UP$19-'様式３（療養者名簿）（⑤の場合）'!$BD59+1&lt;=15,IF(UP$19&gt;='様式３（療養者名簿）（⑤の場合）'!$BD59,IF(UP$19&lt;='様式３（療養者名簿）（⑤の場合）'!$BE59,1,0),0),0)</f>
        <v>0</v>
      </c>
      <c r="UQ54" s="338">
        <f>IF(UQ$19-'様式３（療養者名簿）（⑤の場合）'!$BD59+1&lt;=15,IF(UQ$19&gt;='様式３（療養者名簿）（⑤の場合）'!$BD59,IF(UQ$19&lt;='様式３（療養者名簿）（⑤の場合）'!$BE59,1,0),0),0)</f>
        <v>0</v>
      </c>
      <c r="UR54" s="338">
        <f>IF(UR$19-'様式３（療養者名簿）（⑤の場合）'!$BD59+1&lt;=15,IF(UR$19&gt;='様式３（療養者名簿）（⑤の場合）'!$BD59,IF(UR$19&lt;='様式３（療養者名簿）（⑤の場合）'!$BE59,1,0),0),0)</f>
        <v>0</v>
      </c>
      <c r="US54" s="338">
        <f>IF(US$19-'様式３（療養者名簿）（⑤の場合）'!$BD59+1&lt;=15,IF(US$19&gt;='様式３（療養者名簿）（⑤の場合）'!$BD59,IF(US$19&lt;='様式３（療養者名簿）（⑤の場合）'!$BE59,1,0),0),0)</f>
        <v>0</v>
      </c>
      <c r="UT54" s="338">
        <f>IF(UT$19-'様式３（療養者名簿）（⑤の場合）'!$BD59+1&lt;=15,IF(UT$19&gt;='様式３（療養者名簿）（⑤の場合）'!$BD59,IF(UT$19&lt;='様式３（療養者名簿）（⑤の場合）'!$BE59,1,0),0),0)</f>
        <v>0</v>
      </c>
      <c r="UU54" s="338">
        <f>IF(UU$19-'様式３（療養者名簿）（⑤の場合）'!$BD59+1&lt;=15,IF(UU$19&gt;='様式３（療養者名簿）（⑤の場合）'!$BD59,IF(UU$19&lt;='様式３（療養者名簿）（⑤の場合）'!$BE59,1,0),0),0)</f>
        <v>0</v>
      </c>
      <c r="UV54" s="338">
        <f>IF(UV$19-'様式３（療養者名簿）（⑤の場合）'!$BD59+1&lt;=15,IF(UV$19&gt;='様式３（療養者名簿）（⑤の場合）'!$BD59,IF(UV$19&lt;='様式３（療養者名簿）（⑤の場合）'!$BE59,1,0),0),0)</f>
        <v>0</v>
      </c>
      <c r="UW54" s="338">
        <f>IF(UW$19-'様式３（療養者名簿）（⑤の場合）'!$BD59+1&lt;=15,IF(UW$19&gt;='様式３（療養者名簿）（⑤の場合）'!$BD59,IF(UW$19&lt;='様式３（療養者名簿）（⑤の場合）'!$BE59,1,0),0),0)</f>
        <v>0</v>
      </c>
      <c r="UX54" s="338">
        <f>IF(UX$19-'様式３（療養者名簿）（⑤の場合）'!$BD59+1&lt;=15,IF(UX$19&gt;='様式３（療養者名簿）（⑤の場合）'!$BD59,IF(UX$19&lt;='様式３（療養者名簿）（⑤の場合）'!$BE59,1,0),0),0)</f>
        <v>0</v>
      </c>
      <c r="UY54" s="338">
        <f>IF(UY$19-'様式３（療養者名簿）（⑤の場合）'!$BD59+1&lt;=15,IF(UY$19&gt;='様式３（療養者名簿）（⑤の場合）'!$BD59,IF(UY$19&lt;='様式３（療養者名簿）（⑤の場合）'!$BE59,1,0),0),0)</f>
        <v>0</v>
      </c>
      <c r="UZ54" s="338">
        <f>IF(UZ$19-'様式３（療養者名簿）（⑤の場合）'!$BD59+1&lt;=15,IF(UZ$19&gt;='様式３（療養者名簿）（⑤の場合）'!$BD59,IF(UZ$19&lt;='様式３（療養者名簿）（⑤の場合）'!$BE59,1,0),0),0)</f>
        <v>0</v>
      </c>
      <c r="VA54" s="338">
        <f>IF(VA$19-'様式３（療養者名簿）（⑤の場合）'!$BD59+1&lt;=15,IF(VA$19&gt;='様式３（療養者名簿）（⑤の場合）'!$BD59,IF(VA$19&lt;='様式３（療養者名簿）（⑤の場合）'!$BE59,1,0),0),0)</f>
        <v>0</v>
      </c>
      <c r="VB54" s="338">
        <f>IF(VB$19-'様式３（療養者名簿）（⑤の場合）'!$BD59+1&lt;=15,IF(VB$19&gt;='様式３（療養者名簿）（⑤の場合）'!$BD59,IF(VB$19&lt;='様式３（療養者名簿）（⑤の場合）'!$BE59,1,0),0),0)</f>
        <v>0</v>
      </c>
      <c r="VC54" s="338">
        <f>IF(VC$19-'様式３（療養者名簿）（⑤の場合）'!$BD59+1&lt;=15,IF(VC$19&gt;='様式３（療養者名簿）（⑤の場合）'!$BD59,IF(VC$19&lt;='様式３（療養者名簿）（⑤の場合）'!$BE59,1,0),0),0)</f>
        <v>0</v>
      </c>
      <c r="VD54" s="338">
        <f>IF(VD$19-'様式３（療養者名簿）（⑤の場合）'!$BD59+1&lt;=15,IF(VD$19&gt;='様式３（療養者名簿）（⑤の場合）'!$BD59,IF(VD$19&lt;='様式３（療養者名簿）（⑤の場合）'!$BE59,1,0),0),0)</f>
        <v>0</v>
      </c>
      <c r="VE54" s="338">
        <f>IF(VE$19-'様式３（療養者名簿）（⑤の場合）'!$BD59+1&lt;=15,IF(VE$19&gt;='様式３（療養者名簿）（⑤の場合）'!$BD59,IF(VE$19&lt;='様式３（療養者名簿）（⑤の場合）'!$BE59,1,0),0),0)</f>
        <v>0</v>
      </c>
      <c r="VF54" s="338">
        <f>IF(VF$19-'様式３（療養者名簿）（⑤の場合）'!$BD59+1&lt;=15,IF(VF$19&gt;='様式３（療養者名簿）（⑤の場合）'!$BD59,IF(VF$19&lt;='様式３（療養者名簿）（⑤の場合）'!$BE59,1,0),0),0)</f>
        <v>0</v>
      </c>
      <c r="VG54" s="338">
        <f>IF(VG$19-'様式３（療養者名簿）（⑤の場合）'!$BD59+1&lt;=15,IF(VG$19&gt;='様式３（療養者名簿）（⑤の場合）'!$BD59,IF(VG$19&lt;='様式３（療養者名簿）（⑤の場合）'!$BE59,1,0),0),0)</f>
        <v>0</v>
      </c>
      <c r="VH54" s="338">
        <f>IF(VH$19-'様式３（療養者名簿）（⑤の場合）'!$BD59+1&lt;=15,IF(VH$19&gt;='様式３（療養者名簿）（⑤の場合）'!$BD59,IF(VH$19&lt;='様式３（療養者名簿）（⑤の場合）'!$BE59,1,0),0),0)</f>
        <v>0</v>
      </c>
      <c r="VI54" s="338">
        <f>IF(VI$19-'様式３（療養者名簿）（⑤の場合）'!$BD59+1&lt;=15,IF(VI$19&gt;='様式３（療養者名簿）（⑤の場合）'!$BD59,IF(VI$19&lt;='様式３（療養者名簿）（⑤の場合）'!$BE59,1,0),0),0)</f>
        <v>0</v>
      </c>
      <c r="VJ54" s="338">
        <f>IF(VJ$19-'様式３（療養者名簿）（⑤の場合）'!$BD59+1&lt;=15,IF(VJ$19&gt;='様式３（療養者名簿）（⑤の場合）'!$BD59,IF(VJ$19&lt;='様式３（療養者名簿）（⑤の場合）'!$BE59,1,0),0),0)</f>
        <v>0</v>
      </c>
      <c r="VK54" s="338">
        <f>IF(VK$19-'様式３（療養者名簿）（⑤の場合）'!$BD59+1&lt;=15,IF(VK$19&gt;='様式３（療養者名簿）（⑤の場合）'!$BD59,IF(VK$19&lt;='様式３（療養者名簿）（⑤の場合）'!$BE59,1,0),0),0)</f>
        <v>0</v>
      </c>
      <c r="VL54" s="338">
        <f>IF(VL$19-'様式３（療養者名簿）（⑤の場合）'!$BD59+1&lt;=15,IF(VL$19&gt;='様式３（療養者名簿）（⑤の場合）'!$BD59,IF(VL$19&lt;='様式３（療養者名簿）（⑤の場合）'!$BE59,1,0),0),0)</f>
        <v>0</v>
      </c>
      <c r="VM54" s="338">
        <f>IF(VM$19-'様式３（療養者名簿）（⑤の場合）'!$BD59+1&lt;=15,IF(VM$19&gt;='様式３（療養者名簿）（⑤の場合）'!$BD59,IF(VM$19&lt;='様式３（療養者名簿）（⑤の場合）'!$BE59,1,0),0),0)</f>
        <v>0</v>
      </c>
      <c r="VN54" s="338">
        <f>IF(VN$19-'様式３（療養者名簿）（⑤の場合）'!$BD59+1&lt;=15,IF(VN$19&gt;='様式３（療養者名簿）（⑤の場合）'!$BD59,IF(VN$19&lt;='様式３（療養者名簿）（⑤の場合）'!$BE59,1,0),0),0)</f>
        <v>0</v>
      </c>
      <c r="VO54" s="338">
        <f>IF(VO$19-'様式３（療養者名簿）（⑤の場合）'!$BD59+1&lt;=15,IF(VO$19&gt;='様式３（療養者名簿）（⑤の場合）'!$BD59,IF(VO$19&lt;='様式３（療養者名簿）（⑤の場合）'!$BE59,1,0),0),0)</f>
        <v>0</v>
      </c>
      <c r="VP54" s="338">
        <f>IF(VP$19-'様式３（療養者名簿）（⑤の場合）'!$BD59+1&lt;=15,IF(VP$19&gt;='様式３（療養者名簿）（⑤の場合）'!$BD59,IF(VP$19&lt;='様式３（療養者名簿）（⑤の場合）'!$BE59,1,0),0),0)</f>
        <v>0</v>
      </c>
      <c r="VQ54" s="338">
        <f>IF(VQ$19-'様式３（療養者名簿）（⑤の場合）'!$BD59+1&lt;=15,IF(VQ$19&gt;='様式３（療養者名簿）（⑤の場合）'!$BD59,IF(VQ$19&lt;='様式３（療養者名簿）（⑤の場合）'!$BE59,1,0),0),0)</f>
        <v>0</v>
      </c>
      <c r="VR54" s="338">
        <f>IF(VR$19-'様式３（療養者名簿）（⑤の場合）'!$BD59+1&lt;=15,IF(VR$19&gt;='様式３（療養者名簿）（⑤の場合）'!$BD59,IF(VR$19&lt;='様式３（療養者名簿）（⑤の場合）'!$BE59,1,0),0),0)</f>
        <v>0</v>
      </c>
      <c r="VS54" s="338">
        <f>IF(VS$19-'様式３（療養者名簿）（⑤の場合）'!$BD59+1&lt;=15,IF(VS$19&gt;='様式３（療養者名簿）（⑤の場合）'!$BD59,IF(VS$19&lt;='様式３（療養者名簿）（⑤の場合）'!$BE59,1,0),0),0)</f>
        <v>0</v>
      </c>
      <c r="VT54" s="338">
        <f>IF(VT$19-'様式３（療養者名簿）（⑤の場合）'!$BD59+1&lt;=15,IF(VT$19&gt;='様式３（療養者名簿）（⑤の場合）'!$BD59,IF(VT$19&lt;='様式３（療養者名簿）（⑤の場合）'!$BE59,1,0),0),0)</f>
        <v>0</v>
      </c>
      <c r="VU54" s="338">
        <f>IF(VU$19-'様式３（療養者名簿）（⑤の場合）'!$BD59+1&lt;=15,IF(VU$19&gt;='様式３（療養者名簿）（⑤の場合）'!$BD59,IF(VU$19&lt;='様式３（療養者名簿）（⑤の場合）'!$BE59,1,0),0),0)</f>
        <v>0</v>
      </c>
      <c r="VV54" s="338">
        <f>IF(VV$19-'様式３（療養者名簿）（⑤の場合）'!$BD59+1&lt;=15,IF(VV$19&gt;='様式３（療養者名簿）（⑤の場合）'!$BD59,IF(VV$19&lt;='様式３（療養者名簿）（⑤の場合）'!$BE59,1,0),0),0)</f>
        <v>0</v>
      </c>
      <c r="VW54" s="338">
        <f>IF(VW$19-'様式３（療養者名簿）（⑤の場合）'!$BD59+1&lt;=15,IF(VW$19&gt;='様式３（療養者名簿）（⑤の場合）'!$BD59,IF(VW$19&lt;='様式３（療養者名簿）（⑤の場合）'!$BE59,1,0),0),0)</f>
        <v>0</v>
      </c>
      <c r="VX54" s="338">
        <f>IF(VX$19-'様式３（療養者名簿）（⑤の場合）'!$BD59+1&lt;=15,IF(VX$19&gt;='様式３（療養者名簿）（⑤の場合）'!$BD59,IF(VX$19&lt;='様式３（療養者名簿）（⑤の場合）'!$BE59,1,0),0),0)</f>
        <v>0</v>
      </c>
      <c r="VY54" s="338">
        <f>IF(VY$19-'様式３（療養者名簿）（⑤の場合）'!$BD59+1&lt;=15,IF(VY$19&gt;='様式３（療養者名簿）（⑤の場合）'!$BD59,IF(VY$19&lt;='様式３（療養者名簿）（⑤の場合）'!$BE59,1,0),0),0)</f>
        <v>0</v>
      </c>
      <c r="VZ54" s="338">
        <f>IF(VZ$19-'様式３（療養者名簿）（⑤の場合）'!$BD59+1&lt;=15,IF(VZ$19&gt;='様式３（療養者名簿）（⑤の場合）'!$BD59,IF(VZ$19&lt;='様式３（療養者名簿）（⑤の場合）'!$BE59,1,0),0),0)</f>
        <v>0</v>
      </c>
      <c r="WA54" s="338">
        <f>IF(WA$19-'様式３（療養者名簿）（⑤の場合）'!$BD59+1&lt;=15,IF(WA$19&gt;='様式３（療養者名簿）（⑤の場合）'!$BD59,IF(WA$19&lt;='様式３（療養者名簿）（⑤の場合）'!$BE59,1,0),0),0)</f>
        <v>0</v>
      </c>
      <c r="WB54" s="338">
        <f>IF(WB$19-'様式３（療養者名簿）（⑤の場合）'!$BD59+1&lt;=15,IF(WB$19&gt;='様式３（療養者名簿）（⑤の場合）'!$BD59,IF(WB$19&lt;='様式３（療養者名簿）（⑤の場合）'!$BE59,1,0),0),0)</f>
        <v>0</v>
      </c>
      <c r="WC54" s="338">
        <f>IF(WC$19-'様式３（療養者名簿）（⑤の場合）'!$BD59+1&lt;=15,IF(WC$19&gt;='様式３（療養者名簿）（⑤の場合）'!$BD59,IF(WC$19&lt;='様式３（療養者名簿）（⑤の場合）'!$BE59,1,0),0),0)</f>
        <v>0</v>
      </c>
      <c r="WD54" s="338">
        <f>IF(WD$19-'様式３（療養者名簿）（⑤の場合）'!$BD59+1&lt;=15,IF(WD$19&gt;='様式３（療養者名簿）（⑤の場合）'!$BD59,IF(WD$19&lt;='様式３（療養者名簿）（⑤の場合）'!$BE59,1,0),0),0)</f>
        <v>0</v>
      </c>
      <c r="WE54" s="338">
        <f>IF(WE$19-'様式３（療養者名簿）（⑤の場合）'!$BD59+1&lt;=15,IF(WE$19&gt;='様式３（療養者名簿）（⑤の場合）'!$BD59,IF(WE$19&lt;='様式３（療養者名簿）（⑤の場合）'!$BE59,1,0),0),0)</f>
        <v>0</v>
      </c>
      <c r="WF54" s="338">
        <f>IF(WF$19-'様式３（療養者名簿）（⑤の場合）'!$BD59+1&lt;=15,IF(WF$19&gt;='様式３（療養者名簿）（⑤の場合）'!$BD59,IF(WF$19&lt;='様式３（療養者名簿）（⑤の場合）'!$BE59,1,0),0),0)</f>
        <v>0</v>
      </c>
      <c r="WG54" s="338">
        <f>IF(WG$19-'様式３（療養者名簿）（⑤の場合）'!$BD59+1&lt;=15,IF(WG$19&gt;='様式３（療養者名簿）（⑤の場合）'!$BD59,IF(WG$19&lt;='様式３（療養者名簿）（⑤の場合）'!$BE59,1,0),0),0)</f>
        <v>0</v>
      </c>
      <c r="WH54" s="338">
        <f>IF(WH$19-'様式３（療養者名簿）（⑤の場合）'!$BD59+1&lt;=15,IF(WH$19&gt;='様式３（療養者名簿）（⑤の場合）'!$BD59,IF(WH$19&lt;='様式３（療養者名簿）（⑤の場合）'!$BE59,1,0),0),0)</f>
        <v>0</v>
      </c>
      <c r="WI54" s="338">
        <f>IF(WI$19-'様式３（療養者名簿）（⑤の場合）'!$BD59+1&lt;=15,IF(WI$19&gt;='様式３（療養者名簿）（⑤の場合）'!$BD59,IF(WI$19&lt;='様式３（療養者名簿）（⑤の場合）'!$BE59,1,0),0),0)</f>
        <v>0</v>
      </c>
      <c r="WJ54" s="338">
        <f>IF(WJ$19-'様式３（療養者名簿）（⑤の場合）'!$BD59+1&lt;=15,IF(WJ$19&gt;='様式３（療養者名簿）（⑤の場合）'!$BD59,IF(WJ$19&lt;='様式３（療養者名簿）（⑤の場合）'!$BE59,1,0),0),0)</f>
        <v>0</v>
      </c>
      <c r="WK54" s="338">
        <f>IF(WK$19-'様式３（療養者名簿）（⑤の場合）'!$BD59+1&lt;=15,IF(WK$19&gt;='様式３（療養者名簿）（⑤の場合）'!$BD59,IF(WK$19&lt;='様式３（療養者名簿）（⑤の場合）'!$BE59,1,0),0),0)</f>
        <v>0</v>
      </c>
      <c r="WL54" s="338">
        <f>IF(WL$19-'様式３（療養者名簿）（⑤の場合）'!$BD59+1&lt;=15,IF(WL$19&gt;='様式３（療養者名簿）（⑤の場合）'!$BD59,IF(WL$19&lt;='様式３（療養者名簿）（⑤の場合）'!$BE59,1,0),0),0)</f>
        <v>0</v>
      </c>
      <c r="WM54" s="338">
        <f>IF(WM$19-'様式３（療養者名簿）（⑤の場合）'!$BD59+1&lt;=15,IF(WM$19&gt;='様式３（療養者名簿）（⑤の場合）'!$BD59,IF(WM$19&lt;='様式３（療養者名簿）（⑤の場合）'!$BE59,1,0),0),0)</f>
        <v>0</v>
      </c>
      <c r="WN54" s="338">
        <f>IF(WN$19-'様式３（療養者名簿）（⑤の場合）'!$BD59+1&lt;=15,IF(WN$19&gt;='様式３（療養者名簿）（⑤の場合）'!$BD59,IF(WN$19&lt;='様式３（療養者名簿）（⑤の場合）'!$BE59,1,0),0),0)</f>
        <v>0</v>
      </c>
      <c r="WO54" s="338">
        <f>IF(WO$19-'様式３（療養者名簿）（⑤の場合）'!$BD59+1&lt;=15,IF(WO$19&gt;='様式３（療養者名簿）（⑤の場合）'!$BD59,IF(WO$19&lt;='様式３（療養者名簿）（⑤の場合）'!$BE59,1,0),0),0)</f>
        <v>0</v>
      </c>
      <c r="WP54" s="338">
        <f>IF(WP$19-'様式３（療養者名簿）（⑤の場合）'!$BD59+1&lt;=15,IF(WP$19&gt;='様式３（療養者名簿）（⑤の場合）'!$BD59,IF(WP$19&lt;='様式３（療養者名簿）（⑤の場合）'!$BE59,1,0),0),0)</f>
        <v>0</v>
      </c>
      <c r="WQ54" s="338">
        <f>IF(WQ$19-'様式３（療養者名簿）（⑤の場合）'!$BD59+1&lt;=15,IF(WQ$19&gt;='様式３（療養者名簿）（⑤の場合）'!$BD59,IF(WQ$19&lt;='様式３（療養者名簿）（⑤の場合）'!$BE59,1,0),0),0)</f>
        <v>0</v>
      </c>
      <c r="WR54" s="338">
        <f>IF(WR$19-'様式３（療養者名簿）（⑤の場合）'!$BD59+1&lt;=15,IF(WR$19&gt;='様式３（療養者名簿）（⑤の場合）'!$BD59,IF(WR$19&lt;='様式３（療養者名簿）（⑤の場合）'!$BE59,1,0),0),0)</f>
        <v>0</v>
      </c>
      <c r="WS54" s="338">
        <f>IF(WS$19-'様式３（療養者名簿）（⑤の場合）'!$BD59+1&lt;=15,IF(WS$19&gt;='様式３（療養者名簿）（⑤の場合）'!$BD59,IF(WS$19&lt;='様式３（療養者名簿）（⑤の場合）'!$BE59,1,0),0),0)</f>
        <v>0</v>
      </c>
      <c r="WT54" s="338">
        <f>IF(WT$19-'様式３（療養者名簿）（⑤の場合）'!$BD59+1&lt;=15,IF(WT$19&gt;='様式３（療養者名簿）（⑤の場合）'!$BD59,IF(WT$19&lt;='様式３（療養者名簿）（⑤の場合）'!$BE59,1,0),0),0)</f>
        <v>0</v>
      </c>
      <c r="WU54" s="338">
        <f>IF(WU$19-'様式３（療養者名簿）（⑤の場合）'!$BD59+1&lt;=15,IF(WU$19&gt;='様式３（療養者名簿）（⑤の場合）'!$BD59,IF(WU$19&lt;='様式３（療養者名簿）（⑤の場合）'!$BE59,1,0),0),0)</f>
        <v>0</v>
      </c>
      <c r="WV54" s="338">
        <f>IF(WV$19-'様式３（療養者名簿）（⑤の場合）'!$BD59+1&lt;=15,IF(WV$19&gt;='様式３（療養者名簿）（⑤の場合）'!$BD59,IF(WV$19&lt;='様式３（療養者名簿）（⑤の場合）'!$BE59,1,0),0),0)</f>
        <v>0</v>
      </c>
      <c r="WW54" s="338">
        <f>IF(WW$19-'様式３（療養者名簿）（⑤の場合）'!$BD59+1&lt;=15,IF(WW$19&gt;='様式３（療養者名簿）（⑤の場合）'!$BD59,IF(WW$19&lt;='様式３（療養者名簿）（⑤の場合）'!$BE59,1,0),0),0)</f>
        <v>0</v>
      </c>
      <c r="WX54" s="338">
        <f>IF(WX$19-'様式３（療養者名簿）（⑤の場合）'!$BD59+1&lt;=15,IF(WX$19&gt;='様式３（療養者名簿）（⑤の場合）'!$BD59,IF(WX$19&lt;='様式３（療養者名簿）（⑤の場合）'!$BE59,1,0),0),0)</f>
        <v>0</v>
      </c>
      <c r="WY54" s="338">
        <f>IF(WY$19-'様式３（療養者名簿）（⑤の場合）'!$BD59+1&lt;=15,IF(WY$19&gt;='様式３（療養者名簿）（⑤の場合）'!$BD59,IF(WY$19&lt;='様式３（療養者名簿）（⑤の場合）'!$BE59,1,0),0),0)</f>
        <v>0</v>
      </c>
      <c r="WZ54" s="338">
        <f>IF(WZ$19-'様式３（療養者名簿）（⑤の場合）'!$BD59+1&lt;=15,IF(WZ$19&gt;='様式３（療養者名簿）（⑤の場合）'!$BD59,IF(WZ$19&lt;='様式３（療養者名簿）（⑤の場合）'!$BE59,1,0),0),0)</f>
        <v>0</v>
      </c>
      <c r="XA54" s="338">
        <f>IF(XA$19-'様式３（療養者名簿）（⑤の場合）'!$BD59+1&lt;=15,IF(XA$19&gt;='様式３（療養者名簿）（⑤の場合）'!$BD59,IF(XA$19&lt;='様式３（療養者名簿）（⑤の場合）'!$BE59,1,0),0),0)</f>
        <v>0</v>
      </c>
      <c r="XB54" s="338">
        <f>IF(XB$19-'様式３（療養者名簿）（⑤の場合）'!$BD59+1&lt;=15,IF(XB$19&gt;='様式３（療養者名簿）（⑤の場合）'!$BD59,IF(XB$19&lt;='様式３（療養者名簿）（⑤の場合）'!$BE59,1,0),0),0)</f>
        <v>0</v>
      </c>
      <c r="XC54" s="338">
        <f>IF(XC$19-'様式３（療養者名簿）（⑤の場合）'!$BD59+1&lt;=15,IF(XC$19&gt;='様式３（療養者名簿）（⑤の場合）'!$BD59,IF(XC$19&lt;='様式３（療養者名簿）（⑤の場合）'!$BE59,1,0),0),0)</f>
        <v>0</v>
      </c>
      <c r="XD54" s="338">
        <f>IF(XD$19-'様式３（療養者名簿）（⑤の場合）'!$BD59+1&lt;=15,IF(XD$19&gt;='様式３（療養者名簿）（⑤の場合）'!$BD59,IF(XD$19&lt;='様式３（療養者名簿）（⑤の場合）'!$BE59,1,0),0),0)</f>
        <v>0</v>
      </c>
      <c r="XE54" s="338">
        <f>IF(XE$19-'様式３（療養者名簿）（⑤の場合）'!$BD59+1&lt;=15,IF(XE$19&gt;='様式３（療養者名簿）（⑤の場合）'!$BD59,IF(XE$19&lt;='様式３（療養者名簿）（⑤の場合）'!$BE59,1,0),0),0)</f>
        <v>0</v>
      </c>
      <c r="XF54" s="338">
        <f>IF(XF$19-'様式３（療養者名簿）（⑤の場合）'!$BD59+1&lt;=15,IF(XF$19&gt;='様式３（療養者名簿）（⑤の場合）'!$BD59,IF(XF$19&lt;='様式３（療養者名簿）（⑤の場合）'!$BE59,1,0),0),0)</f>
        <v>0</v>
      </c>
      <c r="XG54" s="338">
        <f>IF(XG$19-'様式３（療養者名簿）（⑤の場合）'!$BD59+1&lt;=15,IF(XG$19&gt;='様式３（療養者名簿）（⑤の場合）'!$BD59,IF(XG$19&lt;='様式３（療養者名簿）（⑤の場合）'!$BE59,1,0),0),0)</f>
        <v>0</v>
      </c>
      <c r="XH54" s="338">
        <f>IF(XH$19-'様式３（療養者名簿）（⑤の場合）'!$BD59+1&lt;=15,IF(XH$19&gt;='様式３（療養者名簿）（⑤の場合）'!$BD59,IF(XH$19&lt;='様式３（療養者名簿）（⑤の場合）'!$BE59,1,0),0),0)</f>
        <v>0</v>
      </c>
      <c r="XI54" s="338">
        <f>IF(XI$19-'様式３（療養者名簿）（⑤の場合）'!$BD59+1&lt;=15,IF(XI$19&gt;='様式３（療養者名簿）（⑤の場合）'!$BD59,IF(XI$19&lt;='様式３（療養者名簿）（⑤の場合）'!$BE59,1,0),0),0)</f>
        <v>0</v>
      </c>
      <c r="XJ54" s="338">
        <f>IF(XJ$19-'様式３（療養者名簿）（⑤の場合）'!$BD59+1&lt;=15,IF(XJ$19&gt;='様式３（療養者名簿）（⑤の場合）'!$BD59,IF(XJ$19&lt;='様式３（療養者名簿）（⑤の場合）'!$BE59,1,0),0),0)</f>
        <v>0</v>
      </c>
      <c r="XK54" s="338">
        <f>IF(XK$19-'様式３（療養者名簿）（⑤の場合）'!$BD59+1&lt;=15,IF(XK$19&gt;='様式３（療養者名簿）（⑤の場合）'!$BD59,IF(XK$19&lt;='様式３（療養者名簿）（⑤の場合）'!$BE59,1,0),0),0)</f>
        <v>0</v>
      </c>
      <c r="XL54" s="338">
        <f>IF(XL$19-'様式３（療養者名簿）（⑤の場合）'!$BD59+1&lt;=15,IF(XL$19&gt;='様式３（療養者名簿）（⑤の場合）'!$BD59,IF(XL$19&lt;='様式３（療養者名簿）（⑤の場合）'!$BE59,1,0),0),0)</f>
        <v>0</v>
      </c>
      <c r="XM54" s="338">
        <f>IF(XM$19-'様式３（療養者名簿）（⑤の場合）'!$BD59+1&lt;=15,IF(XM$19&gt;='様式３（療養者名簿）（⑤の場合）'!$BD59,IF(XM$19&lt;='様式３（療養者名簿）（⑤の場合）'!$BE59,1,0),0),0)</f>
        <v>0</v>
      </c>
      <c r="XN54" s="338">
        <f>IF(XN$19-'様式３（療養者名簿）（⑤の場合）'!$BD59+1&lt;=15,IF(XN$19&gt;='様式３（療養者名簿）（⑤の場合）'!$BD59,IF(XN$19&lt;='様式３（療養者名簿）（⑤の場合）'!$BE59,1,0),0),0)</f>
        <v>0</v>
      </c>
      <c r="XO54" s="338">
        <f>IF(XO$19-'様式３（療養者名簿）（⑤の場合）'!$BD59+1&lt;=15,IF(XO$19&gt;='様式３（療養者名簿）（⑤の場合）'!$BD59,IF(XO$19&lt;='様式３（療養者名簿）（⑤の場合）'!$BE59,1,0),0),0)</f>
        <v>0</v>
      </c>
      <c r="XP54" s="338">
        <f>IF(XP$19-'様式３（療養者名簿）（⑤の場合）'!$BD59+1&lt;=15,IF(XP$19&gt;='様式３（療養者名簿）（⑤の場合）'!$BD59,IF(XP$19&lt;='様式３（療養者名簿）（⑤の場合）'!$BE59,1,0),0),0)</f>
        <v>0</v>
      </c>
      <c r="XQ54" s="338">
        <f>IF(XQ$19-'様式３（療養者名簿）（⑤の場合）'!$BD59+1&lt;=15,IF(XQ$19&gt;='様式３（療養者名簿）（⑤の場合）'!$BD59,IF(XQ$19&lt;='様式３（療養者名簿）（⑤の場合）'!$BE59,1,0),0),0)</f>
        <v>0</v>
      </c>
      <c r="XR54" s="338">
        <f>IF(XR$19-'様式３（療養者名簿）（⑤の場合）'!$BD59+1&lt;=15,IF(XR$19&gt;='様式３（療養者名簿）（⑤の場合）'!$BD59,IF(XR$19&lt;='様式３（療養者名簿）（⑤の場合）'!$BE59,1,0),0),0)</f>
        <v>0</v>
      </c>
      <c r="XS54" s="338">
        <f>IF(XS$19-'様式３（療養者名簿）（⑤の場合）'!$BD59+1&lt;=15,IF(XS$19&gt;='様式３（療養者名簿）（⑤の場合）'!$BD59,IF(XS$19&lt;='様式３（療養者名簿）（⑤の場合）'!$BE59,1,0),0),0)</f>
        <v>0</v>
      </c>
      <c r="XT54" s="338">
        <f>IF(XT$19-'様式３（療養者名簿）（⑤の場合）'!$BD59+1&lt;=15,IF(XT$19&gt;='様式３（療養者名簿）（⑤の場合）'!$BD59,IF(XT$19&lt;='様式３（療養者名簿）（⑤の場合）'!$BE59,1,0),0),0)</f>
        <v>0</v>
      </c>
      <c r="XU54" s="338">
        <f>IF(XU$19-'様式３（療養者名簿）（⑤の場合）'!$BD59+1&lt;=15,IF(XU$19&gt;='様式３（療養者名簿）（⑤の場合）'!$BD59,IF(XU$19&lt;='様式３（療養者名簿）（⑤の場合）'!$BE59,1,0),0),0)</f>
        <v>0</v>
      </c>
      <c r="XV54" s="338">
        <f>IF(XV$19-'様式３（療養者名簿）（⑤の場合）'!$BD59+1&lt;=15,IF(XV$19&gt;='様式３（療養者名簿）（⑤の場合）'!$BD59,IF(XV$19&lt;='様式３（療養者名簿）（⑤の場合）'!$BE59,1,0),0),0)</f>
        <v>0</v>
      </c>
      <c r="XW54" s="338">
        <f>IF(XW$19-'様式３（療養者名簿）（⑤の場合）'!$BD59+1&lt;=15,IF(XW$19&gt;='様式３（療養者名簿）（⑤の場合）'!$BD59,IF(XW$19&lt;='様式３（療養者名簿）（⑤の場合）'!$BE59,1,0),0),0)</f>
        <v>0</v>
      </c>
      <c r="XX54" s="338">
        <f>IF(XX$19-'様式３（療養者名簿）（⑤の場合）'!$BD59+1&lt;=15,IF(XX$19&gt;='様式３（療養者名簿）（⑤の場合）'!$BD59,IF(XX$19&lt;='様式３（療養者名簿）（⑤の場合）'!$BE59,1,0),0),0)</f>
        <v>0</v>
      </c>
      <c r="XY54" s="338">
        <f>IF(XY$19-'様式３（療養者名簿）（⑤の場合）'!$BD59+1&lt;=15,IF(XY$19&gt;='様式３（療養者名簿）（⑤の場合）'!$BD59,IF(XY$19&lt;='様式３（療養者名簿）（⑤の場合）'!$BE59,1,0),0),0)</f>
        <v>0</v>
      </c>
      <c r="XZ54" s="338">
        <f>IF(XZ$19-'様式３（療養者名簿）（⑤の場合）'!$BD59+1&lt;=15,IF(XZ$19&gt;='様式３（療養者名簿）（⑤の場合）'!$BD59,IF(XZ$19&lt;='様式３（療養者名簿）（⑤の場合）'!$BE59,1,0),0),0)</f>
        <v>0</v>
      </c>
      <c r="YA54" s="338">
        <f>IF(YA$19-'様式３（療養者名簿）（⑤の場合）'!$BD59+1&lt;=15,IF(YA$19&gt;='様式３（療養者名簿）（⑤の場合）'!$BD59,IF(YA$19&lt;='様式３（療養者名簿）（⑤の場合）'!$BE59,1,0),0),0)</f>
        <v>0</v>
      </c>
      <c r="YB54" s="338">
        <f>IF(YB$19-'様式３（療養者名簿）（⑤の場合）'!$BD59+1&lt;=15,IF(YB$19&gt;='様式３（療養者名簿）（⑤の場合）'!$BD59,IF(YB$19&lt;='様式３（療養者名簿）（⑤の場合）'!$BE59,1,0),0),0)</f>
        <v>0</v>
      </c>
      <c r="YC54" s="338">
        <f>IF(YC$19-'様式３（療養者名簿）（⑤の場合）'!$BD59+1&lt;=15,IF(YC$19&gt;='様式３（療養者名簿）（⑤の場合）'!$BD59,IF(YC$19&lt;='様式３（療養者名簿）（⑤の場合）'!$BE59,1,0),0),0)</f>
        <v>0</v>
      </c>
      <c r="YD54" s="338">
        <f>IF(YD$19-'様式３（療養者名簿）（⑤の場合）'!$BD59+1&lt;=15,IF(YD$19&gt;='様式３（療養者名簿）（⑤の場合）'!$BD59,IF(YD$19&lt;='様式３（療養者名簿）（⑤の場合）'!$BE59,1,0),0),0)</f>
        <v>0</v>
      </c>
      <c r="YE54" s="338">
        <f>IF(YE$19-'様式３（療養者名簿）（⑤の場合）'!$BD59+1&lt;=15,IF(YE$19&gt;='様式３（療養者名簿）（⑤の場合）'!$BD59,IF(YE$19&lt;='様式３（療養者名簿）（⑤の場合）'!$BE59,1,0),0),0)</f>
        <v>0</v>
      </c>
      <c r="YF54" s="338">
        <f>IF(YF$19-'様式３（療養者名簿）（⑤の場合）'!$BD59+1&lt;=15,IF(YF$19&gt;='様式３（療養者名簿）（⑤の場合）'!$BD59,IF(YF$19&lt;='様式３（療養者名簿）（⑤の場合）'!$BE59,1,0),0),0)</f>
        <v>0</v>
      </c>
      <c r="YG54" s="338">
        <f>IF(YG$19-'様式３（療養者名簿）（⑤の場合）'!$BD59+1&lt;=15,IF(YG$19&gt;='様式３（療養者名簿）（⑤の場合）'!$BD59,IF(YG$19&lt;='様式３（療養者名簿）（⑤の場合）'!$BE59,1,0),0),0)</f>
        <v>0</v>
      </c>
      <c r="YH54" s="338">
        <f>IF(YH$19-'様式３（療養者名簿）（⑤の場合）'!$BD59+1&lt;=15,IF(YH$19&gt;='様式３（療養者名簿）（⑤の場合）'!$BD59,IF(YH$19&lt;='様式３（療養者名簿）（⑤の場合）'!$BE59,1,0),0),0)</f>
        <v>0</v>
      </c>
      <c r="YI54" s="338">
        <f>IF(YI$19-'様式３（療養者名簿）（⑤の場合）'!$BD59+1&lt;=15,IF(YI$19&gt;='様式３（療養者名簿）（⑤の場合）'!$BD59,IF(YI$19&lt;='様式３（療養者名簿）（⑤の場合）'!$BE59,1,0),0),0)</f>
        <v>0</v>
      </c>
      <c r="YJ54" s="338">
        <f>IF(YJ$19-'様式３（療養者名簿）（⑤の場合）'!$BD59+1&lt;=15,IF(YJ$19&gt;='様式３（療養者名簿）（⑤の場合）'!$BD59,IF(YJ$19&lt;='様式３（療養者名簿）（⑤の場合）'!$BE59,1,0),0),0)</f>
        <v>0</v>
      </c>
      <c r="YK54" s="338">
        <f>IF(YK$19-'様式３（療養者名簿）（⑤の場合）'!$BD59+1&lt;=15,IF(YK$19&gt;='様式３（療養者名簿）（⑤の場合）'!$BD59,IF(YK$19&lt;='様式３（療養者名簿）（⑤の場合）'!$BE59,1,0),0),0)</f>
        <v>0</v>
      </c>
      <c r="YL54" s="338">
        <f>IF(YL$19-'様式３（療養者名簿）（⑤の場合）'!$BD59+1&lt;=15,IF(YL$19&gt;='様式３（療養者名簿）（⑤の場合）'!$BD59,IF(YL$19&lt;='様式３（療養者名簿）（⑤の場合）'!$BE59,1,0),0),0)</f>
        <v>0</v>
      </c>
      <c r="YM54" s="338">
        <f>IF(YM$19-'様式３（療養者名簿）（⑤の場合）'!$BD59+1&lt;=15,IF(YM$19&gt;='様式３（療養者名簿）（⑤の場合）'!$BD59,IF(YM$19&lt;='様式３（療養者名簿）（⑤の場合）'!$BE59,1,0),0),0)</f>
        <v>0</v>
      </c>
      <c r="YN54" s="338">
        <f>IF(YN$19-'様式３（療養者名簿）（⑤の場合）'!$BD59+1&lt;=15,IF(YN$19&gt;='様式３（療養者名簿）（⑤の場合）'!$BD59,IF(YN$19&lt;='様式３（療養者名簿）（⑤の場合）'!$BE59,1,0),0),0)</f>
        <v>0</v>
      </c>
      <c r="YO54" s="338">
        <f>IF(YO$19-'様式３（療養者名簿）（⑤の場合）'!$BD59+1&lt;=15,IF(YO$19&gt;='様式３（療養者名簿）（⑤の場合）'!$BD59,IF(YO$19&lt;='様式３（療養者名簿）（⑤の場合）'!$BE59,1,0),0),0)</f>
        <v>0</v>
      </c>
      <c r="YP54" s="338">
        <f>IF(YP$19-'様式３（療養者名簿）（⑤の場合）'!$BD59+1&lt;=15,IF(YP$19&gt;='様式３（療養者名簿）（⑤の場合）'!$BD59,IF(YP$19&lt;='様式３（療養者名簿）（⑤の場合）'!$BE59,1,0),0),0)</f>
        <v>0</v>
      </c>
      <c r="YQ54" s="338">
        <f>IF(YQ$19-'様式３（療養者名簿）（⑤の場合）'!$BD59+1&lt;=15,IF(YQ$19&gt;='様式３（療養者名簿）（⑤の場合）'!$BD59,IF(YQ$19&lt;='様式３（療養者名簿）（⑤の場合）'!$BE59,1,0),0),0)</f>
        <v>0</v>
      </c>
      <c r="YR54" s="338">
        <f>IF(YR$19-'様式３（療養者名簿）（⑤の場合）'!$BD59+1&lt;=15,IF(YR$19&gt;='様式３（療養者名簿）（⑤の場合）'!$BD59,IF(YR$19&lt;='様式３（療養者名簿）（⑤の場合）'!$BE59,1,0),0),0)</f>
        <v>0</v>
      </c>
      <c r="YS54" s="338">
        <f>IF(YS$19-'様式３（療養者名簿）（⑤の場合）'!$BD59+1&lt;=15,IF(YS$19&gt;='様式３（療養者名簿）（⑤の場合）'!$BD59,IF(YS$19&lt;='様式３（療養者名簿）（⑤の場合）'!$BE59,1,0),0),0)</f>
        <v>0</v>
      </c>
      <c r="YT54" s="338">
        <f>IF(YT$19-'様式３（療養者名簿）（⑤の場合）'!$BD59+1&lt;=15,IF(YT$19&gt;='様式３（療養者名簿）（⑤の場合）'!$BD59,IF(YT$19&lt;='様式３（療養者名簿）（⑤の場合）'!$BE59,1,0),0),0)</f>
        <v>0</v>
      </c>
      <c r="YU54" s="338">
        <f>IF(YU$19-'様式３（療養者名簿）（⑤の場合）'!$BD59+1&lt;=15,IF(YU$19&gt;='様式３（療養者名簿）（⑤の場合）'!$BD59,IF(YU$19&lt;='様式３（療養者名簿）（⑤の場合）'!$BE59,1,0),0),0)</f>
        <v>0</v>
      </c>
      <c r="YV54" s="338">
        <f>IF(YV$19-'様式３（療養者名簿）（⑤の場合）'!$BD59+1&lt;=15,IF(YV$19&gt;='様式３（療養者名簿）（⑤の場合）'!$BD59,IF(YV$19&lt;='様式３（療養者名簿）（⑤の場合）'!$BE59,1,0),0),0)</f>
        <v>0</v>
      </c>
      <c r="YW54" s="338">
        <f>IF(YW$19-'様式３（療養者名簿）（⑤の場合）'!$BD59+1&lt;=15,IF(YW$19&gt;='様式３（療養者名簿）（⑤の場合）'!$BD59,IF(YW$19&lt;='様式３（療養者名簿）（⑤の場合）'!$BE59,1,0),0),0)</f>
        <v>0</v>
      </c>
      <c r="YX54" s="338">
        <f>IF(YX$19-'様式３（療養者名簿）（⑤の場合）'!$BD59+1&lt;=15,IF(YX$19&gt;='様式３（療養者名簿）（⑤の場合）'!$BD59,IF(YX$19&lt;='様式３（療養者名簿）（⑤の場合）'!$BE59,1,0),0),0)</f>
        <v>0</v>
      </c>
      <c r="YY54" s="338">
        <f>IF(YY$19-'様式３（療養者名簿）（⑤の場合）'!$BD59+1&lt;=15,IF(YY$19&gt;='様式３（療養者名簿）（⑤の場合）'!$BD59,IF(YY$19&lt;='様式３（療養者名簿）（⑤の場合）'!$BE59,1,0),0),0)</f>
        <v>0</v>
      </c>
      <c r="YZ54" s="338">
        <f>IF(YZ$19-'様式３（療養者名簿）（⑤の場合）'!$BD59+1&lt;=15,IF(YZ$19&gt;='様式３（療養者名簿）（⑤の場合）'!$BD59,IF(YZ$19&lt;='様式３（療養者名簿）（⑤の場合）'!$BE59,1,0),0),0)</f>
        <v>0</v>
      </c>
      <c r="ZA54" s="338">
        <f>IF(ZA$19-'様式３（療養者名簿）（⑤の場合）'!$BD59+1&lt;=15,IF(ZA$19&gt;='様式３（療養者名簿）（⑤の場合）'!$BD59,IF(ZA$19&lt;='様式３（療養者名簿）（⑤の場合）'!$BE59,1,0),0),0)</f>
        <v>0</v>
      </c>
      <c r="ZB54" s="338">
        <f>IF(ZB$19-'様式３（療養者名簿）（⑤の場合）'!$BD59+1&lt;=15,IF(ZB$19&gt;='様式３（療養者名簿）（⑤の場合）'!$BD59,IF(ZB$19&lt;='様式３（療養者名簿）（⑤の場合）'!$BE59,1,0),0),0)</f>
        <v>0</v>
      </c>
      <c r="ZC54" s="338">
        <f>IF(ZC$19-'様式３（療養者名簿）（⑤の場合）'!$BD59+1&lt;=15,IF(ZC$19&gt;='様式３（療養者名簿）（⑤の場合）'!$BD59,IF(ZC$19&lt;='様式３（療養者名簿）（⑤の場合）'!$BE59,1,0),0),0)</f>
        <v>0</v>
      </c>
      <c r="ZD54" s="338">
        <f>IF(ZD$19-'様式３（療養者名簿）（⑤の場合）'!$BD59+1&lt;=15,IF(ZD$19&gt;='様式３（療養者名簿）（⑤の場合）'!$BD59,IF(ZD$19&lt;='様式３（療養者名簿）（⑤の場合）'!$BE59,1,0),0),0)</f>
        <v>0</v>
      </c>
      <c r="ZE54" s="338">
        <f>IF(ZE$19-'様式３（療養者名簿）（⑤の場合）'!$BD59+1&lt;=15,IF(ZE$19&gt;='様式３（療養者名簿）（⑤の場合）'!$BD59,IF(ZE$19&lt;='様式３（療養者名簿）（⑤の場合）'!$BE59,1,0),0),0)</f>
        <v>0</v>
      </c>
      <c r="ZF54" s="338">
        <f>IF(ZF$19-'様式３（療養者名簿）（⑤の場合）'!$BD59+1&lt;=15,IF(ZF$19&gt;='様式３（療養者名簿）（⑤の場合）'!$BD59,IF(ZF$19&lt;='様式３（療養者名簿）（⑤の場合）'!$BE59,1,0),0),0)</f>
        <v>0</v>
      </c>
      <c r="ZG54" s="338">
        <f>IF(ZG$19-'様式３（療養者名簿）（⑤の場合）'!$BD59+1&lt;=15,IF(ZG$19&gt;='様式３（療養者名簿）（⑤の場合）'!$BD59,IF(ZG$19&lt;='様式３（療養者名簿）（⑤の場合）'!$BE59,1,0),0),0)</f>
        <v>0</v>
      </c>
      <c r="ZH54" s="338">
        <f>IF(ZH$19-'様式３（療養者名簿）（⑤の場合）'!$BD59+1&lt;=15,IF(ZH$19&gt;='様式３（療養者名簿）（⑤の場合）'!$BD59,IF(ZH$19&lt;='様式３（療養者名簿）（⑤の場合）'!$BE59,1,0),0),0)</f>
        <v>0</v>
      </c>
      <c r="ZI54" s="338">
        <f>IF(ZI$19-'様式３（療養者名簿）（⑤の場合）'!$BD59+1&lt;=15,IF(ZI$19&gt;='様式３（療養者名簿）（⑤の場合）'!$BD59,IF(ZI$19&lt;='様式３（療養者名簿）（⑤の場合）'!$BE59,1,0),0),0)</f>
        <v>0</v>
      </c>
      <c r="ZJ54" s="338">
        <f>IF(ZJ$19-'様式３（療養者名簿）（⑤の場合）'!$BD59+1&lt;=15,IF(ZJ$19&gt;='様式３（療養者名簿）（⑤の場合）'!$BD59,IF(ZJ$19&lt;='様式３（療養者名簿）（⑤の場合）'!$BE59,1,0),0),0)</f>
        <v>0</v>
      </c>
      <c r="ZK54" s="338">
        <f>IF(ZK$19-'様式３（療養者名簿）（⑤の場合）'!$BD59+1&lt;=15,IF(ZK$19&gt;='様式３（療養者名簿）（⑤の場合）'!$BD59,IF(ZK$19&lt;='様式３（療養者名簿）（⑤の場合）'!$BE59,1,0),0),0)</f>
        <v>0</v>
      </c>
      <c r="ZL54" s="338">
        <f>IF(ZL$19-'様式３（療養者名簿）（⑤の場合）'!$BD59+1&lt;=15,IF(ZL$19&gt;='様式３（療養者名簿）（⑤の場合）'!$BD59,IF(ZL$19&lt;='様式３（療養者名簿）（⑤の場合）'!$BE59,1,0),0),0)</f>
        <v>0</v>
      </c>
      <c r="ZM54" s="338">
        <f>IF(ZM$19-'様式３（療養者名簿）（⑤の場合）'!$BD59+1&lt;=15,IF(ZM$19&gt;='様式３（療養者名簿）（⑤の場合）'!$BD59,IF(ZM$19&lt;='様式３（療養者名簿）（⑤の場合）'!$BE59,1,0),0),0)</f>
        <v>0</v>
      </c>
      <c r="ZN54" s="338">
        <f>IF(ZN$19-'様式３（療養者名簿）（⑤の場合）'!$BD59+1&lt;=15,IF(ZN$19&gt;='様式３（療養者名簿）（⑤の場合）'!$BD59,IF(ZN$19&lt;='様式３（療養者名簿）（⑤の場合）'!$BE59,1,0),0),0)</f>
        <v>0</v>
      </c>
      <c r="ZO54" s="338">
        <f>IF(ZO$19-'様式３（療養者名簿）（⑤の場合）'!$BD59+1&lt;=15,IF(ZO$19&gt;='様式３（療養者名簿）（⑤の場合）'!$BD59,IF(ZO$19&lt;='様式３（療養者名簿）（⑤の場合）'!$BE59,1,0),0),0)</f>
        <v>0</v>
      </c>
      <c r="ZP54" s="338">
        <f>IF(ZP$19-'様式３（療養者名簿）（⑤の場合）'!$BD59+1&lt;=15,IF(ZP$19&gt;='様式３（療養者名簿）（⑤の場合）'!$BD59,IF(ZP$19&lt;='様式３（療養者名簿）（⑤の場合）'!$BE59,1,0),0),0)</f>
        <v>0</v>
      </c>
      <c r="ZQ54" s="338">
        <f>IF(ZQ$19-'様式３（療養者名簿）（⑤の場合）'!$BD59+1&lt;=15,IF(ZQ$19&gt;='様式３（療養者名簿）（⑤の場合）'!$BD59,IF(ZQ$19&lt;='様式３（療養者名簿）（⑤の場合）'!$BE59,1,0),0),0)</f>
        <v>0</v>
      </c>
      <c r="ZR54" s="338">
        <f>IF(ZR$19-'様式３（療養者名簿）（⑤の場合）'!$BD59+1&lt;=15,IF(ZR$19&gt;='様式３（療養者名簿）（⑤の場合）'!$BD59,IF(ZR$19&lt;='様式３（療養者名簿）（⑤の場合）'!$BE59,1,0),0),0)</f>
        <v>0</v>
      </c>
      <c r="ZS54" s="338">
        <f>IF(ZS$19-'様式３（療養者名簿）（⑤の場合）'!$BD59+1&lt;=15,IF(ZS$19&gt;='様式３（療養者名簿）（⑤の場合）'!$BD59,IF(ZS$19&lt;='様式３（療養者名簿）（⑤の場合）'!$BE59,1,0),0),0)</f>
        <v>0</v>
      </c>
      <c r="ZT54" s="338">
        <f>IF(ZT$19-'様式３（療養者名簿）（⑤の場合）'!$BD59+1&lt;=15,IF(ZT$19&gt;='様式３（療養者名簿）（⑤の場合）'!$BD59,IF(ZT$19&lt;='様式３（療養者名簿）（⑤の場合）'!$BE59,1,0),0),0)</f>
        <v>0</v>
      </c>
      <c r="ZU54" s="338">
        <f>IF(ZU$19-'様式３（療養者名簿）（⑤の場合）'!$BD59+1&lt;=15,IF(ZU$19&gt;='様式３（療養者名簿）（⑤の場合）'!$BD59,IF(ZU$19&lt;='様式３（療養者名簿）（⑤の場合）'!$BE59,1,0),0),0)</f>
        <v>0</v>
      </c>
      <c r="ZV54" s="338">
        <f>IF(ZV$19-'様式３（療養者名簿）（⑤の場合）'!$BD59+1&lt;=15,IF(ZV$19&gt;='様式３（療養者名簿）（⑤の場合）'!$BD59,IF(ZV$19&lt;='様式３（療養者名簿）（⑤の場合）'!$BE59,1,0),0),0)</f>
        <v>0</v>
      </c>
      <c r="ZW54" s="338">
        <f>IF(ZW$19-'様式３（療養者名簿）（⑤の場合）'!$BD59+1&lt;=15,IF(ZW$19&gt;='様式３（療養者名簿）（⑤の場合）'!$BD59,IF(ZW$19&lt;='様式３（療養者名簿）（⑤の場合）'!$BE59,1,0),0),0)</f>
        <v>0</v>
      </c>
      <c r="ZX54" s="338">
        <f>IF(ZX$19-'様式３（療養者名簿）（⑤の場合）'!$BD59+1&lt;=15,IF(ZX$19&gt;='様式３（療養者名簿）（⑤の場合）'!$BD59,IF(ZX$19&lt;='様式３（療養者名簿）（⑤の場合）'!$BE59,1,0),0),0)</f>
        <v>0</v>
      </c>
      <c r="ZY54" s="338">
        <f>IF(ZY$19-'様式３（療養者名簿）（⑤の場合）'!$BD59+1&lt;=15,IF(ZY$19&gt;='様式３（療養者名簿）（⑤の場合）'!$BD59,IF(ZY$19&lt;='様式３（療養者名簿）（⑤の場合）'!$BE59,1,0),0),0)</f>
        <v>0</v>
      </c>
      <c r="ZZ54" s="338">
        <f>IF(ZZ$19-'様式３（療養者名簿）（⑤の場合）'!$BD59+1&lt;=15,IF(ZZ$19&gt;='様式３（療養者名簿）（⑤の場合）'!$BD59,IF(ZZ$19&lt;='様式３（療養者名簿）（⑤の場合）'!$BE59,1,0),0),0)</f>
        <v>0</v>
      </c>
      <c r="AAA54" s="338">
        <f>IF(AAA$19-'様式３（療養者名簿）（⑤の場合）'!$BD59+1&lt;=15,IF(AAA$19&gt;='様式３（療養者名簿）（⑤の場合）'!$BD59,IF(AAA$19&lt;='様式３（療養者名簿）（⑤の場合）'!$BE59,1,0),0),0)</f>
        <v>0</v>
      </c>
      <c r="AAB54" s="338">
        <f>IF(AAB$19-'様式３（療養者名簿）（⑤の場合）'!$BD59+1&lt;=15,IF(AAB$19&gt;='様式３（療養者名簿）（⑤の場合）'!$BD59,IF(AAB$19&lt;='様式３（療養者名簿）（⑤の場合）'!$BE59,1,0),0),0)</f>
        <v>0</v>
      </c>
      <c r="AAC54" s="338">
        <f>IF(AAC$19-'様式３（療養者名簿）（⑤の場合）'!$BD59+1&lt;=15,IF(AAC$19&gt;='様式３（療養者名簿）（⑤の場合）'!$BD59,IF(AAC$19&lt;='様式３（療養者名簿）（⑤の場合）'!$BE59,1,0),0),0)</f>
        <v>0</v>
      </c>
      <c r="AAD54" s="338">
        <f>IF(AAD$19-'様式３（療養者名簿）（⑤の場合）'!$BD59+1&lt;=15,IF(AAD$19&gt;='様式３（療養者名簿）（⑤の場合）'!$BD59,IF(AAD$19&lt;='様式３（療養者名簿）（⑤の場合）'!$BE59,1,0),0),0)</f>
        <v>0</v>
      </c>
      <c r="AAE54" s="338">
        <f>IF(AAE$19-'様式３（療養者名簿）（⑤の場合）'!$BD59+1&lt;=15,IF(AAE$19&gt;='様式３（療養者名簿）（⑤の場合）'!$BD59,IF(AAE$19&lt;='様式３（療養者名簿）（⑤の場合）'!$BE59,1,0),0),0)</f>
        <v>0</v>
      </c>
      <c r="AAF54" s="338">
        <f>IF(AAF$19-'様式３（療養者名簿）（⑤の場合）'!$BD59+1&lt;=15,IF(AAF$19&gt;='様式３（療養者名簿）（⑤の場合）'!$BD59,IF(AAF$19&lt;='様式３（療養者名簿）（⑤の場合）'!$BE59,1,0),0),0)</f>
        <v>0</v>
      </c>
      <c r="AAG54" s="338">
        <f>IF(AAG$19-'様式３（療養者名簿）（⑤の場合）'!$BD59+1&lt;=15,IF(AAG$19&gt;='様式３（療養者名簿）（⑤の場合）'!$BD59,IF(AAG$19&lt;='様式３（療養者名簿）（⑤の場合）'!$BE59,1,0),0),0)</f>
        <v>0</v>
      </c>
      <c r="AAH54" s="338">
        <f>IF(AAH$19-'様式３（療養者名簿）（⑤の場合）'!$BD59+1&lt;=15,IF(AAH$19&gt;='様式３（療養者名簿）（⑤の場合）'!$BD59,IF(AAH$19&lt;='様式３（療養者名簿）（⑤の場合）'!$BE59,1,0),0),0)</f>
        <v>0</v>
      </c>
      <c r="AAI54" s="338">
        <f>IF(AAI$19-'様式３（療養者名簿）（⑤の場合）'!$BD59+1&lt;=15,IF(AAI$19&gt;='様式３（療養者名簿）（⑤の場合）'!$BD59,IF(AAI$19&lt;='様式３（療養者名簿）（⑤の場合）'!$BE59,1,0),0),0)</f>
        <v>0</v>
      </c>
      <c r="AAJ54" s="338">
        <f>IF(AAJ$19-'様式３（療養者名簿）（⑤の場合）'!$BD59+1&lt;=15,IF(AAJ$19&gt;='様式３（療養者名簿）（⑤の場合）'!$BD59,IF(AAJ$19&lt;='様式３（療養者名簿）（⑤の場合）'!$BE59,1,0),0),0)</f>
        <v>0</v>
      </c>
      <c r="AAK54" s="338">
        <f>IF(AAK$19-'様式３（療養者名簿）（⑤の場合）'!$BD59+1&lt;=15,IF(AAK$19&gt;='様式３（療養者名簿）（⑤の場合）'!$BD59,IF(AAK$19&lt;='様式３（療養者名簿）（⑤の場合）'!$BE59,1,0),0),0)</f>
        <v>0</v>
      </c>
      <c r="AAL54" s="338">
        <f>IF(AAL$19-'様式３（療養者名簿）（⑤の場合）'!$BD59+1&lt;=15,IF(AAL$19&gt;='様式３（療養者名簿）（⑤の場合）'!$BD59,IF(AAL$19&lt;='様式３（療養者名簿）（⑤の場合）'!$BE59,1,0),0),0)</f>
        <v>0</v>
      </c>
      <c r="AAM54" s="338">
        <f>IF(AAM$19-'様式３（療養者名簿）（⑤の場合）'!$BD59+1&lt;=15,IF(AAM$19&gt;='様式３（療養者名簿）（⑤の場合）'!$BD59,IF(AAM$19&lt;='様式３（療養者名簿）（⑤の場合）'!$BE59,1,0),0),0)</f>
        <v>0</v>
      </c>
      <c r="AAN54" s="338">
        <f>IF(AAN$19-'様式３（療養者名簿）（⑤の場合）'!$BD59+1&lt;=15,IF(AAN$19&gt;='様式３（療養者名簿）（⑤の場合）'!$BD59,IF(AAN$19&lt;='様式３（療養者名簿）（⑤の場合）'!$BE59,1,0),0),0)</f>
        <v>0</v>
      </c>
      <c r="AAO54" s="338">
        <f>IF(AAO$19-'様式３（療養者名簿）（⑤の場合）'!$BD59+1&lt;=15,IF(AAO$19&gt;='様式３（療養者名簿）（⑤の場合）'!$BD59,IF(AAO$19&lt;='様式３（療養者名簿）（⑤の場合）'!$BE59,1,0),0),0)</f>
        <v>0</v>
      </c>
      <c r="AAP54" s="338">
        <f>IF(AAP$19-'様式３（療養者名簿）（⑤の場合）'!$BD59+1&lt;=15,IF(AAP$19&gt;='様式３（療養者名簿）（⑤の場合）'!$BD59,IF(AAP$19&lt;='様式３（療養者名簿）（⑤の場合）'!$BE59,1,0),0),0)</f>
        <v>0</v>
      </c>
      <c r="AAQ54" s="338">
        <f>IF(AAQ$19-'様式３（療養者名簿）（⑤の場合）'!$BD59+1&lt;=15,IF(AAQ$19&gt;='様式３（療養者名簿）（⑤の場合）'!$BD59,IF(AAQ$19&lt;='様式３（療養者名簿）（⑤の場合）'!$BE59,1,0),0),0)</f>
        <v>0</v>
      </c>
      <c r="AAR54" s="338">
        <f>IF(AAR$19-'様式３（療養者名簿）（⑤の場合）'!$BD59+1&lt;=15,IF(AAR$19&gt;='様式３（療養者名簿）（⑤の場合）'!$BD59,IF(AAR$19&lt;='様式３（療養者名簿）（⑤の場合）'!$BE59,1,0),0),0)</f>
        <v>0</v>
      </c>
      <c r="AAS54" s="338">
        <f>IF(AAS$19-'様式３（療養者名簿）（⑤の場合）'!$BD59+1&lt;=15,IF(AAS$19&gt;='様式３（療養者名簿）（⑤の場合）'!$BD59,IF(AAS$19&lt;='様式３（療養者名簿）（⑤の場合）'!$BE59,1,0),0),0)</f>
        <v>0</v>
      </c>
      <c r="AAT54" s="338">
        <f>IF(AAT$19-'様式３（療養者名簿）（⑤の場合）'!$BD59+1&lt;=15,IF(AAT$19&gt;='様式３（療養者名簿）（⑤の場合）'!$BD59,IF(AAT$19&lt;='様式３（療養者名簿）（⑤の場合）'!$BE59,1,0),0),0)</f>
        <v>0</v>
      </c>
      <c r="AAU54" s="338">
        <f>IF(AAU$19-'様式３（療養者名簿）（⑤の場合）'!$BD59+1&lt;=15,IF(AAU$19&gt;='様式３（療養者名簿）（⑤の場合）'!$BD59,IF(AAU$19&lt;='様式３（療養者名簿）（⑤の場合）'!$BE59,1,0),0),0)</f>
        <v>0</v>
      </c>
      <c r="AAV54" s="338">
        <f>IF(AAV$19-'様式３（療養者名簿）（⑤の場合）'!$BD59+1&lt;=15,IF(AAV$19&gt;='様式３（療養者名簿）（⑤の場合）'!$BD59,IF(AAV$19&lt;='様式３（療養者名簿）（⑤の場合）'!$BE59,1,0),0),0)</f>
        <v>0</v>
      </c>
      <c r="AAW54" s="338">
        <f>IF(AAW$19-'様式３（療養者名簿）（⑤の場合）'!$BD59+1&lt;=15,IF(AAW$19&gt;='様式３（療養者名簿）（⑤の場合）'!$BD59,IF(AAW$19&lt;='様式３（療養者名簿）（⑤の場合）'!$BE59,1,0),0),0)</f>
        <v>0</v>
      </c>
      <c r="AAX54" s="338">
        <f>IF(AAX$19-'様式３（療養者名簿）（⑤の場合）'!$BD59+1&lt;=15,IF(AAX$19&gt;='様式３（療養者名簿）（⑤の場合）'!$BD59,IF(AAX$19&lt;='様式３（療養者名簿）（⑤の場合）'!$BE59,1,0),0),0)</f>
        <v>0</v>
      </c>
      <c r="AAY54" s="338">
        <f>IF(AAY$19-'様式３（療養者名簿）（⑤の場合）'!$BD59+1&lt;=15,IF(AAY$19&gt;='様式３（療養者名簿）（⑤の場合）'!$BD59,IF(AAY$19&lt;='様式３（療養者名簿）（⑤の場合）'!$BE59,1,0),0),0)</f>
        <v>0</v>
      </c>
      <c r="AAZ54" s="338">
        <f>IF(AAZ$19-'様式３（療養者名簿）（⑤の場合）'!$BD59+1&lt;=15,IF(AAZ$19&gt;='様式３（療養者名簿）（⑤の場合）'!$BD59,IF(AAZ$19&lt;='様式３（療養者名簿）（⑤の場合）'!$BE59,1,0),0),0)</f>
        <v>0</v>
      </c>
      <c r="ABA54" s="338">
        <f>IF(ABA$19-'様式３（療養者名簿）（⑤の場合）'!$BD59+1&lt;=15,IF(ABA$19&gt;='様式３（療養者名簿）（⑤の場合）'!$BD59,IF(ABA$19&lt;='様式３（療養者名簿）（⑤の場合）'!$BE59,1,0),0),0)</f>
        <v>0</v>
      </c>
      <c r="ABB54" s="338">
        <f>IF(ABB$19-'様式３（療養者名簿）（⑤の場合）'!$BD59+1&lt;=15,IF(ABB$19&gt;='様式３（療養者名簿）（⑤の場合）'!$BD59,IF(ABB$19&lt;='様式３（療養者名簿）（⑤の場合）'!$BE59,1,0),0),0)</f>
        <v>0</v>
      </c>
      <c r="ABC54" s="338">
        <f>IF(ABC$19-'様式３（療養者名簿）（⑤の場合）'!$BD59+1&lt;=15,IF(ABC$19&gt;='様式３（療養者名簿）（⑤の場合）'!$BD59,IF(ABC$19&lt;='様式３（療養者名簿）（⑤の場合）'!$BE59,1,0),0),0)</f>
        <v>0</v>
      </c>
      <c r="ABD54" s="338">
        <f>IF(ABD$19-'様式３（療養者名簿）（⑤の場合）'!$BD59+1&lt;=15,IF(ABD$19&gt;='様式３（療養者名簿）（⑤の場合）'!$BD59,IF(ABD$19&lt;='様式３（療養者名簿）（⑤の場合）'!$BE59,1,0),0),0)</f>
        <v>0</v>
      </c>
    </row>
    <row r="55" spans="1:732" ht="42" customHeight="1">
      <c r="A55" s="227">
        <f>'様式３（療養者名簿）（⑤の場合）'!C60</f>
        <v>0</v>
      </c>
      <c r="B55" s="332">
        <f>IF(B$19-'様式３（療養者名簿）（⑤の場合）'!$BD60+1&lt;=15,IF(B$19&gt;='様式３（療養者名簿）（⑤の場合）'!$BD60,IF(B$19&lt;='様式３（療養者名簿）（⑤の場合）'!$BE60,1,0),0),0)</f>
        <v>0</v>
      </c>
      <c r="C55" s="332">
        <f>IF(C$19-'様式３（療養者名簿）（⑤の場合）'!$BD60+1&lt;=15,IF(C$19&gt;='様式３（療養者名簿）（⑤の場合）'!$BD60,IF(C$19&lt;='様式３（療養者名簿）（⑤の場合）'!$BE60,1,0),0),0)</f>
        <v>0</v>
      </c>
      <c r="D55" s="332">
        <f>IF(D$19-'様式３（療養者名簿）（⑤の場合）'!$BD60+1&lt;=15,IF(D$19&gt;='様式３（療養者名簿）（⑤の場合）'!$BD60,IF(D$19&lt;='様式３（療養者名簿）（⑤の場合）'!$BE60,1,0),0),0)</f>
        <v>0</v>
      </c>
      <c r="E55" s="332">
        <f>IF(E$19-'様式３（療養者名簿）（⑤の場合）'!$BD60+1&lt;=15,IF(E$19&gt;='様式３（療養者名簿）（⑤の場合）'!$BD60,IF(E$19&lt;='様式３（療養者名簿）（⑤の場合）'!$BE60,1,0),0),0)</f>
        <v>0</v>
      </c>
      <c r="F55" s="332">
        <f>IF(F$19-'様式３（療養者名簿）（⑤の場合）'!$BD60+1&lt;=15,IF(F$19&gt;='様式３（療養者名簿）（⑤の場合）'!$BD60,IF(F$19&lt;='様式３（療養者名簿）（⑤の場合）'!$BE60,1,0),0),0)</f>
        <v>0</v>
      </c>
      <c r="G55" s="332">
        <f>IF(G$19-'様式３（療養者名簿）（⑤の場合）'!$BD60+1&lt;=15,IF(G$19&gt;='様式３（療養者名簿）（⑤の場合）'!$BD60,IF(G$19&lt;='様式３（療養者名簿）（⑤の場合）'!$BE60,1,0),0),0)</f>
        <v>0</v>
      </c>
      <c r="H55" s="332">
        <f>IF(H$19-'様式３（療養者名簿）（⑤の場合）'!$BD60+1&lt;=15,IF(H$19&gt;='様式３（療養者名簿）（⑤の場合）'!$BD60,IF(H$19&lt;='様式３（療養者名簿）（⑤の場合）'!$BE60,1,0),0),0)</f>
        <v>0</v>
      </c>
      <c r="I55" s="332">
        <f>IF(I$19-'様式３（療養者名簿）（⑤の場合）'!$BD60+1&lt;=15,IF(I$19&gt;='様式３（療養者名簿）（⑤の場合）'!$BD60,IF(I$19&lt;='様式３（療養者名簿）（⑤の場合）'!$BE60,1,0),0),0)</f>
        <v>0</v>
      </c>
      <c r="J55" s="332">
        <f>IF(J$19-'様式３（療養者名簿）（⑤の場合）'!$BD60+1&lt;=15,IF(J$19&gt;='様式３（療養者名簿）（⑤の場合）'!$BD60,IF(J$19&lt;='様式３（療養者名簿）（⑤の場合）'!$BE60,1,0),0),0)</f>
        <v>0</v>
      </c>
      <c r="K55" s="332">
        <f>IF(K$19-'様式３（療養者名簿）（⑤の場合）'!$BD60+1&lt;=15,IF(K$19&gt;='様式３（療養者名簿）（⑤の場合）'!$BD60,IF(K$19&lt;='様式３（療養者名簿）（⑤の場合）'!$BE60,1,0),0),0)</f>
        <v>0</v>
      </c>
      <c r="L55" s="332">
        <f>IF(L$19-'様式３（療養者名簿）（⑤の場合）'!$BD60+1&lt;=15,IF(L$19&gt;='様式３（療養者名簿）（⑤の場合）'!$BD60,IF(L$19&lt;='様式３（療養者名簿）（⑤の場合）'!$BE60,1,0),0),0)</f>
        <v>0</v>
      </c>
      <c r="M55" s="332">
        <f>IF(M$19-'様式３（療養者名簿）（⑤の場合）'!$BD60+1&lt;=15,IF(M$19&gt;='様式３（療養者名簿）（⑤の場合）'!$BD60,IF(M$19&lt;='様式３（療養者名簿）（⑤の場合）'!$BE60,1,0),0),0)</f>
        <v>0</v>
      </c>
      <c r="N55" s="332">
        <f>IF(N$19-'様式３（療養者名簿）（⑤の場合）'!$BD60+1&lt;=15,IF(N$19&gt;='様式３（療養者名簿）（⑤の場合）'!$BD60,IF(N$19&lt;='様式３（療養者名簿）（⑤の場合）'!$BE60,1,0),0),0)</f>
        <v>0</v>
      </c>
      <c r="O55" s="332">
        <f>IF(O$19-'様式３（療養者名簿）（⑤の場合）'!$BD60+1&lt;=15,IF(O$19&gt;='様式３（療養者名簿）（⑤の場合）'!$BD60,IF(O$19&lt;='様式３（療養者名簿）（⑤の場合）'!$BE60,1,0),0),0)</f>
        <v>0</v>
      </c>
      <c r="P55" s="332">
        <f>IF(P$19-'様式３（療養者名簿）（⑤の場合）'!$BD60+1&lt;=15,IF(P$19&gt;='様式３（療養者名簿）（⑤の場合）'!$BD60,IF(P$19&lt;='様式３（療養者名簿）（⑤の場合）'!$BE60,1,0),0),0)</f>
        <v>0</v>
      </c>
      <c r="Q55" s="332">
        <f>IF(Q$19-'様式３（療養者名簿）（⑤の場合）'!$BD60+1&lt;=15,IF(Q$19&gt;='様式３（療養者名簿）（⑤の場合）'!$BD60,IF(Q$19&lt;='様式３（療養者名簿）（⑤の場合）'!$BE60,1,0),0),0)</f>
        <v>0</v>
      </c>
      <c r="R55" s="332">
        <f>IF(R$19-'様式３（療養者名簿）（⑤の場合）'!$BD60+1&lt;=15,IF(R$19&gt;='様式３（療養者名簿）（⑤の場合）'!$BD60,IF(R$19&lt;='様式３（療養者名簿）（⑤の場合）'!$BE60,1,0),0),0)</f>
        <v>0</v>
      </c>
      <c r="S55" s="332">
        <f>IF(S$19-'様式３（療養者名簿）（⑤の場合）'!$BD60+1&lt;=15,IF(S$19&gt;='様式３（療養者名簿）（⑤の場合）'!$BD60,IF(S$19&lt;='様式３（療養者名簿）（⑤の場合）'!$BE60,1,0),0),0)</f>
        <v>0</v>
      </c>
      <c r="T55" s="332">
        <f>IF(T$19-'様式３（療養者名簿）（⑤の場合）'!$BD60+1&lt;=15,IF(T$19&gt;='様式３（療養者名簿）（⑤の場合）'!$BD60,IF(T$19&lt;='様式３（療養者名簿）（⑤の場合）'!$BE60,1,0),0),0)</f>
        <v>0</v>
      </c>
      <c r="U55" s="332">
        <f>IF(U$19-'様式３（療養者名簿）（⑤の場合）'!$BD60+1&lt;=15,IF(U$19&gt;='様式３（療養者名簿）（⑤の場合）'!$BD60,IF(U$19&lt;='様式３（療養者名簿）（⑤の場合）'!$BE60,1,0),0),0)</f>
        <v>0</v>
      </c>
      <c r="V55" s="332">
        <f>IF(V$19-'様式３（療養者名簿）（⑤の場合）'!$BD60+1&lt;=15,IF(V$19&gt;='様式３（療養者名簿）（⑤の場合）'!$BD60,IF(V$19&lt;='様式３（療養者名簿）（⑤の場合）'!$BE60,1,0),0),0)</f>
        <v>0</v>
      </c>
      <c r="W55" s="332">
        <f>IF(W$19-'様式３（療養者名簿）（⑤の場合）'!$BD60+1&lt;=15,IF(W$19&gt;='様式３（療養者名簿）（⑤の場合）'!$BD60,IF(W$19&lt;='様式３（療養者名簿）（⑤の場合）'!$BE60,1,0),0),0)</f>
        <v>0</v>
      </c>
      <c r="X55" s="332">
        <f>IF(X$19-'様式３（療養者名簿）（⑤の場合）'!$BD60+1&lt;=15,IF(X$19&gt;='様式３（療養者名簿）（⑤の場合）'!$BD60,IF(X$19&lt;='様式３（療養者名簿）（⑤の場合）'!$BE60,1,0),0),0)</f>
        <v>0</v>
      </c>
      <c r="Y55" s="332">
        <f>IF(Y$19-'様式３（療養者名簿）（⑤の場合）'!$BD60+1&lt;=15,IF(Y$19&gt;='様式３（療養者名簿）（⑤の場合）'!$BD60,IF(Y$19&lt;='様式３（療養者名簿）（⑤の場合）'!$BE60,1,0),0),0)</f>
        <v>0</v>
      </c>
      <c r="Z55" s="332">
        <f>IF(Z$19-'様式３（療養者名簿）（⑤の場合）'!$BD60+1&lt;=15,IF(Z$19&gt;='様式３（療養者名簿）（⑤の場合）'!$BD60,IF(Z$19&lt;='様式３（療養者名簿）（⑤の場合）'!$BE60,1,0),0),0)</f>
        <v>0</v>
      </c>
      <c r="AA55" s="332">
        <f>IF(AA$19-'様式３（療養者名簿）（⑤の場合）'!$BD60+1&lt;=15,IF(AA$19&gt;='様式３（療養者名簿）（⑤の場合）'!$BD60,IF(AA$19&lt;='様式３（療養者名簿）（⑤の場合）'!$BE60,1,0),0),0)</f>
        <v>0</v>
      </c>
      <c r="AB55" s="332">
        <f>IF(AB$19-'様式３（療養者名簿）（⑤の場合）'!$BD60+1&lt;=15,IF(AB$19&gt;='様式３（療養者名簿）（⑤の場合）'!$BD60,IF(AB$19&lt;='様式３（療養者名簿）（⑤の場合）'!$BE60,1,0),0),0)</f>
        <v>0</v>
      </c>
      <c r="AC55" s="332">
        <f>IF(AC$19-'様式３（療養者名簿）（⑤の場合）'!$BD60+1&lt;=15,IF(AC$19&gt;='様式３（療養者名簿）（⑤の場合）'!$BD60,IF(AC$19&lt;='様式３（療養者名簿）（⑤の場合）'!$BE60,1,0),0),0)</f>
        <v>0</v>
      </c>
      <c r="AD55" s="332">
        <f>IF(AD$19-'様式３（療養者名簿）（⑤の場合）'!$BD60+1&lt;=15,IF(AD$19&gt;='様式３（療養者名簿）（⑤の場合）'!$BD60,IF(AD$19&lt;='様式３（療養者名簿）（⑤の場合）'!$BE60,1,0),0),0)</f>
        <v>0</v>
      </c>
      <c r="AE55" s="332">
        <f>IF(AE$19-'様式３（療養者名簿）（⑤の場合）'!$BD60+1&lt;=15,IF(AE$19&gt;='様式３（療養者名簿）（⑤の場合）'!$BD60,IF(AE$19&lt;='様式３（療養者名簿）（⑤の場合）'!$BE60,1,0),0),0)</f>
        <v>0</v>
      </c>
      <c r="AF55" s="332">
        <f>IF(AF$19-'様式３（療養者名簿）（⑤の場合）'!$BD60+1&lt;=15,IF(AF$19&gt;='様式３（療養者名簿）（⑤の場合）'!$BD60,IF(AF$19&lt;='様式３（療養者名簿）（⑤の場合）'!$BE60,1,0),0),0)</f>
        <v>0</v>
      </c>
      <c r="AG55" s="332">
        <f>IF(AG$19-'様式３（療養者名簿）（⑤の場合）'!$BD60+1&lt;=15,IF(AG$19&gt;='様式３（療養者名簿）（⑤の場合）'!$BD60,IF(AG$19&lt;='様式３（療養者名簿）（⑤の場合）'!$BE60,1,0),0),0)</f>
        <v>0</v>
      </c>
      <c r="AH55" s="332">
        <f>IF(AH$19-'様式３（療養者名簿）（⑤の場合）'!$BD60+1&lt;=15,IF(AH$19&gt;='様式３（療養者名簿）（⑤の場合）'!$BD60,IF(AH$19&lt;='様式３（療養者名簿）（⑤の場合）'!$BE60,1,0),0),0)</f>
        <v>0</v>
      </c>
      <c r="AI55" s="332">
        <f>IF(AI$19-'様式３（療養者名簿）（⑤の場合）'!$BD60+1&lt;=15,IF(AI$19&gt;='様式３（療養者名簿）（⑤の場合）'!$BD60,IF(AI$19&lt;='様式３（療養者名簿）（⑤の場合）'!$BE60,1,0),0),0)</f>
        <v>0</v>
      </c>
      <c r="AJ55" s="332">
        <f>IF(AJ$19-'様式３（療養者名簿）（⑤の場合）'!$BD60+1&lt;=15,IF(AJ$19&gt;='様式３（療養者名簿）（⑤の場合）'!$BD60,IF(AJ$19&lt;='様式３（療養者名簿）（⑤の場合）'!$BE60,1,0),0),0)</f>
        <v>0</v>
      </c>
      <c r="AK55" s="332">
        <f>IF(AK$19-'様式３（療養者名簿）（⑤の場合）'!$BD60+1&lt;=15,IF(AK$19&gt;='様式３（療養者名簿）（⑤の場合）'!$BD60,IF(AK$19&lt;='様式３（療養者名簿）（⑤の場合）'!$BE60,1,0),0),0)</f>
        <v>0</v>
      </c>
      <c r="AL55" s="332">
        <f>IF(AL$19-'様式３（療養者名簿）（⑤の場合）'!$BD60+1&lt;=15,IF(AL$19&gt;='様式３（療養者名簿）（⑤の場合）'!$BD60,IF(AL$19&lt;='様式３（療養者名簿）（⑤の場合）'!$BE60,1,0),0),0)</f>
        <v>0</v>
      </c>
      <c r="AM55" s="332">
        <f>IF(AM$19-'様式３（療養者名簿）（⑤の場合）'!$BD60+1&lt;=15,IF(AM$19&gt;='様式３（療養者名簿）（⑤の場合）'!$BD60,IF(AM$19&lt;='様式３（療養者名簿）（⑤の場合）'!$BE60,1,0),0),0)</f>
        <v>0</v>
      </c>
      <c r="AN55" s="332">
        <f>IF(AN$19-'様式３（療養者名簿）（⑤の場合）'!$BD60+1&lt;=15,IF(AN$19&gt;='様式３（療養者名簿）（⑤の場合）'!$BD60,IF(AN$19&lt;='様式３（療養者名簿）（⑤の場合）'!$BE60,1,0),0),0)</f>
        <v>0</v>
      </c>
      <c r="AO55" s="332">
        <f>IF(AO$19-'様式３（療養者名簿）（⑤の場合）'!$BD60+1&lt;=15,IF(AO$19&gt;='様式３（療養者名簿）（⑤の場合）'!$BD60,IF(AO$19&lt;='様式３（療養者名簿）（⑤の場合）'!$BE60,1,0),0),0)</f>
        <v>0</v>
      </c>
      <c r="AP55" s="332">
        <f>IF(AP$19-'様式３（療養者名簿）（⑤の場合）'!$BD60+1&lt;=15,IF(AP$19&gt;='様式３（療養者名簿）（⑤の場合）'!$BD60,IF(AP$19&lt;='様式３（療養者名簿）（⑤の場合）'!$BE60,1,0),0),0)</f>
        <v>0</v>
      </c>
      <c r="AQ55" s="332">
        <f>IF(AQ$19-'様式３（療養者名簿）（⑤の場合）'!$BD60+1&lt;=15,IF(AQ$19&gt;='様式３（療養者名簿）（⑤の場合）'!$BD60,IF(AQ$19&lt;='様式３（療養者名簿）（⑤の場合）'!$BE60,1,0),0),0)</f>
        <v>0</v>
      </c>
      <c r="AR55" s="332">
        <f>IF(AR$19-'様式３（療養者名簿）（⑤の場合）'!$BD60+1&lt;=15,IF(AR$19&gt;='様式３（療養者名簿）（⑤の場合）'!$BD60,IF(AR$19&lt;='様式３（療養者名簿）（⑤の場合）'!$BE60,1,0),0),0)</f>
        <v>0</v>
      </c>
      <c r="AS55" s="332">
        <f>IF(AS$19-'様式３（療養者名簿）（⑤の場合）'!$BD60+1&lt;=15,IF(AS$19&gt;='様式３（療養者名簿）（⑤の場合）'!$BD60,IF(AS$19&lt;='様式３（療養者名簿）（⑤の場合）'!$BE60,1,0),0),0)</f>
        <v>0</v>
      </c>
      <c r="AT55" s="332">
        <f>IF(AT$19-'様式３（療養者名簿）（⑤の場合）'!$BD60+1&lt;=15,IF(AT$19&gt;='様式３（療養者名簿）（⑤の場合）'!$BD60,IF(AT$19&lt;='様式３（療養者名簿）（⑤の場合）'!$BE60,1,0),0),0)</f>
        <v>0</v>
      </c>
      <c r="AU55" s="332">
        <f>IF(AU$19-'様式３（療養者名簿）（⑤の場合）'!$BD60+1&lt;=15,IF(AU$19&gt;='様式３（療養者名簿）（⑤の場合）'!$BD60,IF(AU$19&lt;='様式３（療養者名簿）（⑤の場合）'!$BE60,1,0),0),0)</f>
        <v>0</v>
      </c>
      <c r="AV55" s="332">
        <f>IF(AV$19-'様式３（療養者名簿）（⑤の場合）'!$BD60+1&lt;=15,IF(AV$19&gt;='様式３（療養者名簿）（⑤の場合）'!$BD60,IF(AV$19&lt;='様式３（療養者名簿）（⑤の場合）'!$BE60,1,0),0),0)</f>
        <v>0</v>
      </c>
      <c r="AW55" s="332">
        <f>IF(AW$19-'様式３（療養者名簿）（⑤の場合）'!$BD60+1&lt;=15,IF(AW$19&gt;='様式３（療養者名簿）（⑤の場合）'!$BD60,IF(AW$19&lt;='様式３（療養者名簿）（⑤の場合）'!$BE60,1,0),0),0)</f>
        <v>0</v>
      </c>
      <c r="AX55" s="332">
        <f>IF(AX$19-'様式３（療養者名簿）（⑤の場合）'!$BD60+1&lt;=15,IF(AX$19&gt;='様式３（療養者名簿）（⑤の場合）'!$BD60,IF(AX$19&lt;='様式３（療養者名簿）（⑤の場合）'!$BE60,1,0),0),0)</f>
        <v>0</v>
      </c>
      <c r="AY55" s="332">
        <f>IF(AY$19-'様式３（療養者名簿）（⑤の場合）'!$BD60+1&lt;=15,IF(AY$19&gt;='様式３（療養者名簿）（⑤の場合）'!$BD60,IF(AY$19&lt;='様式３（療養者名簿）（⑤の場合）'!$BE60,1,0),0),0)</f>
        <v>0</v>
      </c>
      <c r="AZ55" s="332">
        <f>IF(AZ$19-'様式３（療養者名簿）（⑤の場合）'!$BD60+1&lt;=15,IF(AZ$19&gt;='様式３（療養者名簿）（⑤の場合）'!$BD60,IF(AZ$19&lt;='様式３（療養者名簿）（⑤の場合）'!$BE60,1,0),0),0)</f>
        <v>0</v>
      </c>
      <c r="BA55" s="332">
        <f>IF(BA$19-'様式３（療養者名簿）（⑤の場合）'!$BD60+1&lt;=15,IF(BA$19&gt;='様式３（療養者名簿）（⑤の場合）'!$BD60,IF(BA$19&lt;='様式３（療養者名簿）（⑤の場合）'!$BE60,1,0),0),0)</f>
        <v>0</v>
      </c>
      <c r="BB55" s="332">
        <f>IF(BB$19-'様式３（療養者名簿）（⑤の場合）'!$BD60+1&lt;=15,IF(BB$19&gt;='様式３（療養者名簿）（⑤の場合）'!$BD60,IF(BB$19&lt;='様式３（療養者名簿）（⑤の場合）'!$BE60,1,0),0),0)</f>
        <v>0</v>
      </c>
      <c r="BC55" s="332">
        <f>IF(BC$19-'様式３（療養者名簿）（⑤の場合）'!$BD60+1&lt;=15,IF(BC$19&gt;='様式３（療養者名簿）（⑤の場合）'!$BD60,IF(BC$19&lt;='様式３（療養者名簿）（⑤の場合）'!$BE60,1,0),0),0)</f>
        <v>0</v>
      </c>
      <c r="BD55" s="332">
        <f>IF(BD$19-'様式３（療養者名簿）（⑤の場合）'!$BD60+1&lt;=15,IF(BD$19&gt;='様式３（療養者名簿）（⑤の場合）'!$BD60,IF(BD$19&lt;='様式３（療養者名簿）（⑤の場合）'!$BE60,1,0),0),0)</f>
        <v>0</v>
      </c>
      <c r="BE55" s="332">
        <f>IF(BE$19-'様式３（療養者名簿）（⑤の場合）'!$BD60+1&lt;=15,IF(BE$19&gt;='様式３（療養者名簿）（⑤の場合）'!$BD60,IF(BE$19&lt;='様式３（療養者名簿）（⑤の場合）'!$BE60,1,0),0),0)</f>
        <v>0</v>
      </c>
      <c r="BF55" s="332">
        <f>IF(BF$19-'様式３（療養者名簿）（⑤の場合）'!$BD60+1&lt;=15,IF(BF$19&gt;='様式３（療養者名簿）（⑤の場合）'!$BD60,IF(BF$19&lt;='様式３（療養者名簿）（⑤の場合）'!$BE60,1,0),0),0)</f>
        <v>0</v>
      </c>
      <c r="BG55" s="332">
        <f>IF(BG$19-'様式３（療養者名簿）（⑤の場合）'!$BD60+1&lt;=15,IF(BG$19&gt;='様式３（療養者名簿）（⑤の場合）'!$BD60,IF(BG$19&lt;='様式３（療養者名簿）（⑤の場合）'!$BE60,1,0),0),0)</f>
        <v>0</v>
      </c>
      <c r="BH55" s="332">
        <f>IF(BH$19-'様式３（療養者名簿）（⑤の場合）'!$BD60+1&lt;=15,IF(BH$19&gt;='様式３（療養者名簿）（⑤の場合）'!$BD60,IF(BH$19&lt;='様式３（療養者名簿）（⑤の場合）'!$BE60,1,0),0),0)</f>
        <v>0</v>
      </c>
      <c r="BI55" s="332">
        <f>IF(BI$19-'様式３（療養者名簿）（⑤の場合）'!$BD60+1&lt;=15,IF(BI$19&gt;='様式３（療養者名簿）（⑤の場合）'!$BD60,IF(BI$19&lt;='様式３（療養者名簿）（⑤の場合）'!$BE60,1,0),0),0)</f>
        <v>0</v>
      </c>
      <c r="BJ55" s="332">
        <f>IF(BJ$19-'様式３（療養者名簿）（⑤の場合）'!$BD60+1&lt;=15,IF(BJ$19&gt;='様式３（療養者名簿）（⑤の場合）'!$BD60,IF(BJ$19&lt;='様式３（療養者名簿）（⑤の場合）'!$BE60,1,0),0),0)</f>
        <v>0</v>
      </c>
      <c r="BK55" s="332">
        <f>IF(BK$19-'様式３（療養者名簿）（⑤の場合）'!$BD60+1&lt;=15,IF(BK$19&gt;='様式３（療養者名簿）（⑤の場合）'!$BD60,IF(BK$19&lt;='様式３（療養者名簿）（⑤の場合）'!$BE60,1,0),0),0)</f>
        <v>0</v>
      </c>
      <c r="BL55" s="332">
        <f>IF(BL$19-'様式３（療養者名簿）（⑤の場合）'!$BD60+1&lt;=15,IF(BL$19&gt;='様式３（療養者名簿）（⑤の場合）'!$BD60,IF(BL$19&lt;='様式３（療養者名簿）（⑤の場合）'!$BE60,1,0),0),0)</f>
        <v>0</v>
      </c>
      <c r="BM55" s="332">
        <f>IF(BM$19-'様式３（療養者名簿）（⑤の場合）'!$BD60+1&lt;=15,IF(BM$19&gt;='様式３（療養者名簿）（⑤の場合）'!$BD60,IF(BM$19&lt;='様式３（療養者名簿）（⑤の場合）'!$BE60,1,0),0),0)</f>
        <v>0</v>
      </c>
      <c r="BN55" s="332">
        <f>IF(BN$19-'様式３（療養者名簿）（⑤の場合）'!$BD60+1&lt;=15,IF(BN$19&gt;='様式３（療養者名簿）（⑤の場合）'!$BD60,IF(BN$19&lt;='様式３（療養者名簿）（⑤の場合）'!$BE60,1,0),0),0)</f>
        <v>0</v>
      </c>
      <c r="BO55" s="332">
        <f>IF(BO$19-'様式３（療養者名簿）（⑤の場合）'!$BD60+1&lt;=15,IF(BO$19&gt;='様式３（療養者名簿）（⑤の場合）'!$BD60,IF(BO$19&lt;='様式３（療養者名簿）（⑤の場合）'!$BE60,1,0),0),0)</f>
        <v>0</v>
      </c>
      <c r="BP55" s="332">
        <f>IF(BP$19-'様式３（療養者名簿）（⑤の場合）'!$BD60+1&lt;=15,IF(BP$19&gt;='様式３（療養者名簿）（⑤の場合）'!$BD60,IF(BP$19&lt;='様式３（療養者名簿）（⑤の場合）'!$BE60,1,0),0),0)</f>
        <v>0</v>
      </c>
      <c r="BQ55" s="332">
        <f>IF(BQ$19-'様式３（療養者名簿）（⑤の場合）'!$BD60+1&lt;=15,IF(BQ$19&gt;='様式３（療養者名簿）（⑤の場合）'!$BD60,IF(BQ$19&lt;='様式３（療養者名簿）（⑤の場合）'!$BE60,1,0),0),0)</f>
        <v>0</v>
      </c>
      <c r="BR55" s="332">
        <f>IF(BR$19-'様式３（療養者名簿）（⑤の場合）'!$BD60+1&lt;=15,IF(BR$19&gt;='様式３（療養者名簿）（⑤の場合）'!$BD60,IF(BR$19&lt;='様式３（療養者名簿）（⑤の場合）'!$BE60,1,0),0),0)</f>
        <v>0</v>
      </c>
      <c r="BS55" s="332">
        <f>IF(BS$19-'様式３（療養者名簿）（⑤の場合）'!$BD60+1&lt;=15,IF(BS$19&gt;='様式３（療養者名簿）（⑤の場合）'!$BD60,IF(BS$19&lt;='様式３（療養者名簿）（⑤の場合）'!$BE60,1,0),0),0)</f>
        <v>0</v>
      </c>
      <c r="BT55" s="332">
        <f>IF(BT$19-'様式３（療養者名簿）（⑤の場合）'!$BD60+1&lt;=15,IF(BT$19&gt;='様式３（療養者名簿）（⑤の場合）'!$BD60,IF(BT$19&lt;='様式３（療養者名簿）（⑤の場合）'!$BE60,1,0),0),0)</f>
        <v>0</v>
      </c>
      <c r="BU55" s="332">
        <f>IF(BU$19-'様式３（療養者名簿）（⑤の場合）'!$BD60+1&lt;=15,IF(BU$19&gt;='様式３（療養者名簿）（⑤の場合）'!$BD60,IF(BU$19&lt;='様式３（療養者名簿）（⑤の場合）'!$BE60,1,0),0),0)</f>
        <v>0</v>
      </c>
      <c r="BV55" s="332">
        <f>IF(BV$19-'様式３（療養者名簿）（⑤の場合）'!$BD60+1&lt;=15,IF(BV$19&gt;='様式３（療養者名簿）（⑤の場合）'!$BD60,IF(BV$19&lt;='様式３（療養者名簿）（⑤の場合）'!$BE60,1,0),0),0)</f>
        <v>0</v>
      </c>
      <c r="BW55" s="332">
        <f>IF(BW$19-'様式３（療養者名簿）（⑤の場合）'!$BD60+1&lt;=15,IF(BW$19&gt;='様式３（療養者名簿）（⑤の場合）'!$BD60,IF(BW$19&lt;='様式３（療養者名簿）（⑤の場合）'!$BE60,1,0),0),0)</f>
        <v>0</v>
      </c>
      <c r="BX55" s="332">
        <f>IF(BX$19-'様式３（療養者名簿）（⑤の場合）'!$BD60+1&lt;=15,IF(BX$19&gt;='様式３（療養者名簿）（⑤の場合）'!$BD60,IF(BX$19&lt;='様式３（療養者名簿）（⑤の場合）'!$BE60,1,0),0),0)</f>
        <v>0</v>
      </c>
      <c r="BY55" s="332">
        <f>IF(BY$19-'様式３（療養者名簿）（⑤の場合）'!$BD60+1&lt;=15,IF(BY$19&gt;='様式３（療養者名簿）（⑤の場合）'!$BD60,IF(BY$19&lt;='様式３（療養者名簿）（⑤の場合）'!$BE60,1,0),0),0)</f>
        <v>0</v>
      </c>
      <c r="BZ55" s="332">
        <f>IF(BZ$19-'様式３（療養者名簿）（⑤の場合）'!$BD60+1&lt;=15,IF(BZ$19&gt;='様式３（療養者名簿）（⑤の場合）'!$BD60,IF(BZ$19&lt;='様式３（療養者名簿）（⑤の場合）'!$BE60,1,0),0),0)</f>
        <v>0</v>
      </c>
      <c r="CA55" s="332">
        <f>IF(CA$19-'様式３（療養者名簿）（⑤の場合）'!$BD60+1&lt;=15,IF(CA$19&gt;='様式３（療養者名簿）（⑤の場合）'!$BD60,IF(CA$19&lt;='様式３（療養者名簿）（⑤の場合）'!$BE60,1,0),0),0)</f>
        <v>0</v>
      </c>
      <c r="CB55" s="332">
        <f>IF(CB$19-'様式３（療養者名簿）（⑤の場合）'!$BD60+1&lt;=15,IF(CB$19&gt;='様式３（療養者名簿）（⑤の場合）'!$BD60,IF(CB$19&lt;='様式３（療養者名簿）（⑤の場合）'!$BE60,1,0),0),0)</f>
        <v>0</v>
      </c>
      <c r="CC55" s="332">
        <f>IF(CC$19-'様式３（療養者名簿）（⑤の場合）'!$BD60+1&lt;=15,IF(CC$19&gt;='様式３（療養者名簿）（⑤の場合）'!$BD60,IF(CC$19&lt;='様式３（療養者名簿）（⑤の場合）'!$BE60,1,0),0),0)</f>
        <v>0</v>
      </c>
      <c r="CD55" s="332">
        <f>IF(CD$19-'様式３（療養者名簿）（⑤の場合）'!$BD60+1&lt;=15,IF(CD$19&gt;='様式３（療養者名簿）（⑤の場合）'!$BD60,IF(CD$19&lt;='様式３（療養者名簿）（⑤の場合）'!$BE60,1,0),0),0)</f>
        <v>0</v>
      </c>
      <c r="CE55" s="332">
        <f>IF(CE$19-'様式３（療養者名簿）（⑤の場合）'!$BD60+1&lt;=15,IF(CE$19&gt;='様式３（療養者名簿）（⑤の場合）'!$BD60,IF(CE$19&lt;='様式３（療養者名簿）（⑤の場合）'!$BE60,1,0),0),0)</f>
        <v>0</v>
      </c>
      <c r="CF55" s="332">
        <f>IF(CF$19-'様式３（療養者名簿）（⑤の場合）'!$BD60+1&lt;=15,IF(CF$19&gt;='様式３（療養者名簿）（⑤の場合）'!$BD60,IF(CF$19&lt;='様式３（療養者名簿）（⑤の場合）'!$BE60,1,0),0),0)</f>
        <v>0</v>
      </c>
      <c r="CG55" s="332">
        <f>IF(CG$19-'様式３（療養者名簿）（⑤の場合）'!$BD60+1&lt;=15,IF(CG$19&gt;='様式３（療養者名簿）（⑤の場合）'!$BD60,IF(CG$19&lt;='様式３（療養者名簿）（⑤の場合）'!$BE60,1,0),0),0)</f>
        <v>0</v>
      </c>
      <c r="CH55" s="332">
        <f>IF(CH$19-'様式３（療養者名簿）（⑤の場合）'!$BD60+1&lt;=15,IF(CH$19&gt;='様式３（療養者名簿）（⑤の場合）'!$BD60,IF(CH$19&lt;='様式３（療養者名簿）（⑤の場合）'!$BE60,1,0),0),0)</f>
        <v>0</v>
      </c>
      <c r="CI55" s="332">
        <f>IF(CI$19-'様式３（療養者名簿）（⑤の場合）'!$BD60+1&lt;=15,IF(CI$19&gt;='様式３（療養者名簿）（⑤の場合）'!$BD60,IF(CI$19&lt;='様式３（療養者名簿）（⑤の場合）'!$BE60,1,0),0),0)</f>
        <v>0</v>
      </c>
      <c r="CJ55" s="332">
        <f>IF(CJ$19-'様式３（療養者名簿）（⑤の場合）'!$BD60+1&lt;=15,IF(CJ$19&gt;='様式３（療養者名簿）（⑤の場合）'!$BD60,IF(CJ$19&lt;='様式３（療養者名簿）（⑤の場合）'!$BE60,1,0),0),0)</f>
        <v>0</v>
      </c>
      <c r="CK55" s="332">
        <f>IF(CK$19-'様式３（療養者名簿）（⑤の場合）'!$BD60+1&lt;=15,IF(CK$19&gt;='様式３（療養者名簿）（⑤の場合）'!$BD60,IF(CK$19&lt;='様式３（療養者名簿）（⑤の場合）'!$BE60,1,0),0),0)</f>
        <v>0</v>
      </c>
      <c r="CL55" s="332">
        <f>IF(CL$19-'様式３（療養者名簿）（⑤の場合）'!$BD60+1&lt;=15,IF(CL$19&gt;='様式３（療養者名簿）（⑤の場合）'!$BD60,IF(CL$19&lt;='様式３（療養者名簿）（⑤の場合）'!$BE60,1,0),0),0)</f>
        <v>0</v>
      </c>
      <c r="CM55" s="332">
        <f>IF(CM$19-'様式３（療養者名簿）（⑤の場合）'!$BD60+1&lt;=15,IF(CM$19&gt;='様式３（療養者名簿）（⑤の場合）'!$BD60,IF(CM$19&lt;='様式３（療養者名簿）（⑤の場合）'!$BE60,1,0),0),0)</f>
        <v>0</v>
      </c>
      <c r="CN55" s="332">
        <f>IF(CN$19-'様式３（療養者名簿）（⑤の場合）'!$BD60+1&lt;=15,IF(CN$19&gt;='様式３（療養者名簿）（⑤の場合）'!$BD60,IF(CN$19&lt;='様式３（療養者名簿）（⑤の場合）'!$BE60,1,0),0),0)</f>
        <v>0</v>
      </c>
      <c r="CO55" s="332">
        <f>IF(CO$19-'様式３（療養者名簿）（⑤の場合）'!$BD60+1&lt;=15,IF(CO$19&gt;='様式３（療養者名簿）（⑤の場合）'!$BD60,IF(CO$19&lt;='様式３（療養者名簿）（⑤の場合）'!$BE60,1,0),0),0)</f>
        <v>0</v>
      </c>
      <c r="CP55" s="332">
        <f>IF(CP$19-'様式３（療養者名簿）（⑤の場合）'!$BD60+1&lt;=15,IF(CP$19&gt;='様式３（療養者名簿）（⑤の場合）'!$BD60,IF(CP$19&lt;='様式３（療養者名簿）（⑤の場合）'!$BE60,1,0),0),0)</f>
        <v>0</v>
      </c>
      <c r="CQ55" s="332">
        <f>IF(CQ$19-'様式３（療養者名簿）（⑤の場合）'!$BD60+1&lt;=15,IF(CQ$19&gt;='様式３（療養者名簿）（⑤の場合）'!$BD60,IF(CQ$19&lt;='様式３（療養者名簿）（⑤の場合）'!$BE60,1,0),0),0)</f>
        <v>0</v>
      </c>
      <c r="CR55" s="332">
        <f>IF(CR$19-'様式３（療養者名簿）（⑤の場合）'!$BD60+1&lt;=15,IF(CR$19&gt;='様式３（療養者名簿）（⑤の場合）'!$BD60,IF(CR$19&lt;='様式３（療養者名簿）（⑤の場合）'!$BE60,1,0),0),0)</f>
        <v>0</v>
      </c>
      <c r="CS55" s="332">
        <f>IF(CS$19-'様式３（療養者名簿）（⑤の場合）'!$BD60+1&lt;=15,IF(CS$19&gt;='様式３（療養者名簿）（⑤の場合）'!$BD60,IF(CS$19&lt;='様式３（療養者名簿）（⑤の場合）'!$BE60,1,0),0),0)</f>
        <v>0</v>
      </c>
      <c r="CT55" s="332">
        <f>IF(CT$19-'様式３（療養者名簿）（⑤の場合）'!$BD60+1&lt;=15,IF(CT$19&gt;='様式３（療養者名簿）（⑤の場合）'!$BD60,IF(CT$19&lt;='様式３（療養者名簿）（⑤の場合）'!$BE60,1,0),0),0)</f>
        <v>0</v>
      </c>
      <c r="CU55" s="332">
        <f>IF(CU$19-'様式３（療養者名簿）（⑤の場合）'!$BD60+1&lt;=15,IF(CU$19&gt;='様式３（療養者名簿）（⑤の場合）'!$BD60,IF(CU$19&lt;='様式３（療養者名簿）（⑤の場合）'!$BE60,1,0),0),0)</f>
        <v>0</v>
      </c>
      <c r="CV55" s="332">
        <f>IF(CV$19-'様式３（療養者名簿）（⑤の場合）'!$BD60+1&lt;=15,IF(CV$19&gt;='様式３（療養者名簿）（⑤の場合）'!$BD60,IF(CV$19&lt;='様式３（療養者名簿）（⑤の場合）'!$BE60,1,0),0),0)</f>
        <v>0</v>
      </c>
      <c r="CW55" s="332">
        <f>IF(CW$19-'様式３（療養者名簿）（⑤の場合）'!$BD60+1&lt;=15,IF(CW$19&gt;='様式３（療養者名簿）（⑤の場合）'!$BD60,IF(CW$19&lt;='様式３（療養者名簿）（⑤の場合）'!$BE60,1,0),0),0)</f>
        <v>0</v>
      </c>
      <c r="CX55" s="332">
        <f>IF(CX$19-'様式３（療養者名簿）（⑤の場合）'!$BD60+1&lt;=15,IF(CX$19&gt;='様式３（療養者名簿）（⑤の場合）'!$BD60,IF(CX$19&lt;='様式３（療養者名簿）（⑤の場合）'!$BE60,1,0),0),0)</f>
        <v>0</v>
      </c>
      <c r="CY55" s="332">
        <f>IF(CY$19-'様式３（療養者名簿）（⑤の場合）'!$BD60+1&lt;=15,IF(CY$19&gt;='様式３（療養者名簿）（⑤の場合）'!$BD60,IF(CY$19&lt;='様式３（療養者名簿）（⑤の場合）'!$BE60,1,0),0),0)</f>
        <v>0</v>
      </c>
      <c r="CZ55" s="332">
        <f>IF(CZ$19-'様式３（療養者名簿）（⑤の場合）'!$BD60+1&lt;=15,IF(CZ$19&gt;='様式３（療養者名簿）（⑤の場合）'!$BD60,IF(CZ$19&lt;='様式３（療養者名簿）（⑤の場合）'!$BE60,1,0),0),0)</f>
        <v>0</v>
      </c>
      <c r="DA55" s="332">
        <f>IF(DA$19-'様式３（療養者名簿）（⑤の場合）'!$BD60+1&lt;=15,IF(DA$19&gt;='様式３（療養者名簿）（⑤の場合）'!$BD60,IF(DA$19&lt;='様式３（療養者名簿）（⑤の場合）'!$BE60,1,0),0),0)</f>
        <v>0</v>
      </c>
      <c r="DB55" s="332">
        <f>IF(DB$19-'様式３（療養者名簿）（⑤の場合）'!$BD60+1&lt;=15,IF(DB$19&gt;='様式３（療養者名簿）（⑤の場合）'!$BD60,IF(DB$19&lt;='様式３（療養者名簿）（⑤の場合）'!$BE60,1,0),0),0)</f>
        <v>0</v>
      </c>
      <c r="DC55" s="332">
        <f>IF(DC$19-'様式３（療養者名簿）（⑤の場合）'!$BD60+1&lt;=15,IF(DC$19&gt;='様式３（療養者名簿）（⑤の場合）'!$BD60,IF(DC$19&lt;='様式３（療養者名簿）（⑤の場合）'!$BE60,1,0),0),0)</f>
        <v>0</v>
      </c>
      <c r="DD55" s="332">
        <f>IF(DD$19-'様式３（療養者名簿）（⑤の場合）'!$BD60+1&lt;=15,IF(DD$19&gt;='様式３（療養者名簿）（⑤の場合）'!$BD60,IF(DD$19&lt;='様式３（療養者名簿）（⑤の場合）'!$BE60,1,0),0),0)</f>
        <v>0</v>
      </c>
      <c r="DE55" s="332">
        <f>IF(DE$19-'様式３（療養者名簿）（⑤の場合）'!$BD60+1&lt;=15,IF(DE$19&gt;='様式３（療養者名簿）（⑤の場合）'!$BD60,IF(DE$19&lt;='様式３（療養者名簿）（⑤の場合）'!$BE60,1,0),0),0)</f>
        <v>0</v>
      </c>
      <c r="DF55" s="332">
        <f>IF(DF$19-'様式３（療養者名簿）（⑤の場合）'!$BD60+1&lt;=15,IF(DF$19&gt;='様式３（療養者名簿）（⑤の場合）'!$BD60,IF(DF$19&lt;='様式３（療養者名簿）（⑤の場合）'!$BE60,1,0),0),0)</f>
        <v>0</v>
      </c>
      <c r="DG55" s="332">
        <f>IF(DG$19-'様式３（療養者名簿）（⑤の場合）'!$BD60+1&lt;=15,IF(DG$19&gt;='様式３（療養者名簿）（⑤の場合）'!$BD60,IF(DG$19&lt;='様式３（療養者名簿）（⑤の場合）'!$BE60,1,0),0),0)</f>
        <v>0</v>
      </c>
      <c r="DH55" s="332">
        <f>IF(DH$19-'様式３（療養者名簿）（⑤の場合）'!$BD60+1&lt;=15,IF(DH$19&gt;='様式３（療養者名簿）（⑤の場合）'!$BD60,IF(DH$19&lt;='様式３（療養者名簿）（⑤の場合）'!$BE60,1,0),0),0)</f>
        <v>0</v>
      </c>
      <c r="DI55" s="332">
        <f>IF(DI$19-'様式３（療養者名簿）（⑤の場合）'!$BD60+1&lt;=15,IF(DI$19&gt;='様式３（療養者名簿）（⑤の場合）'!$BD60,IF(DI$19&lt;='様式３（療養者名簿）（⑤の場合）'!$BE60,1,0),0),0)</f>
        <v>0</v>
      </c>
      <c r="DJ55" s="332">
        <f>IF(DJ$19-'様式３（療養者名簿）（⑤の場合）'!$BD60+1&lt;=15,IF(DJ$19&gt;='様式３（療養者名簿）（⑤の場合）'!$BD60,IF(DJ$19&lt;='様式３（療養者名簿）（⑤の場合）'!$BE60,1,0),0),0)</f>
        <v>0</v>
      </c>
      <c r="DK55" s="332">
        <f>IF(DK$19-'様式３（療養者名簿）（⑤の場合）'!$BD60+1&lt;=15,IF(DK$19&gt;='様式３（療養者名簿）（⑤の場合）'!$BD60,IF(DK$19&lt;='様式３（療養者名簿）（⑤の場合）'!$BE60,1,0),0),0)</f>
        <v>0</v>
      </c>
      <c r="DL55" s="332">
        <f>IF(DL$19-'様式３（療養者名簿）（⑤の場合）'!$BD60+1&lt;=15,IF(DL$19&gt;='様式３（療養者名簿）（⑤の場合）'!$BD60,IF(DL$19&lt;='様式３（療養者名簿）（⑤の場合）'!$BE60,1,0),0),0)</f>
        <v>0</v>
      </c>
      <c r="DM55" s="332">
        <f>IF(DM$19-'様式３（療養者名簿）（⑤の場合）'!$BD60+1&lt;=15,IF(DM$19&gt;='様式３（療養者名簿）（⑤の場合）'!$BD60,IF(DM$19&lt;='様式３（療養者名簿）（⑤の場合）'!$BE60,1,0),0),0)</f>
        <v>0</v>
      </c>
      <c r="DN55" s="332">
        <f>IF(DN$19-'様式３（療養者名簿）（⑤の場合）'!$BD60+1&lt;=15,IF(DN$19&gt;='様式３（療養者名簿）（⑤の場合）'!$BD60,IF(DN$19&lt;='様式３（療養者名簿）（⑤の場合）'!$BE60,1,0),0),0)</f>
        <v>0</v>
      </c>
      <c r="DO55" s="332">
        <f>IF(DO$19-'様式３（療養者名簿）（⑤の場合）'!$BD60+1&lt;=15,IF(DO$19&gt;='様式３（療養者名簿）（⑤の場合）'!$BD60,IF(DO$19&lt;='様式３（療養者名簿）（⑤の場合）'!$BE60,1,0),0),0)</f>
        <v>0</v>
      </c>
      <c r="DP55" s="332">
        <f>IF(DP$19-'様式３（療養者名簿）（⑤の場合）'!$BD60+1&lt;=15,IF(DP$19&gt;='様式３（療養者名簿）（⑤の場合）'!$BD60,IF(DP$19&lt;='様式３（療養者名簿）（⑤の場合）'!$BE60,1,0),0),0)</f>
        <v>0</v>
      </c>
      <c r="DQ55" s="332">
        <f>IF(DQ$19-'様式３（療養者名簿）（⑤の場合）'!$BD60+1&lt;=15,IF(DQ$19&gt;='様式３（療養者名簿）（⑤の場合）'!$BD60,IF(DQ$19&lt;='様式３（療養者名簿）（⑤の場合）'!$BE60,1,0),0),0)</f>
        <v>0</v>
      </c>
      <c r="DR55" s="332">
        <f>IF(DR$19-'様式３（療養者名簿）（⑤の場合）'!$BD60+1&lt;=15,IF(DR$19&gt;='様式３（療養者名簿）（⑤の場合）'!$BD60,IF(DR$19&lt;='様式３（療養者名簿）（⑤の場合）'!$BE60,1,0),0),0)</f>
        <v>0</v>
      </c>
      <c r="DS55" s="332">
        <f>IF(DS$19-'様式３（療養者名簿）（⑤の場合）'!$BD60+1&lt;=15,IF(DS$19&gt;='様式３（療養者名簿）（⑤の場合）'!$BD60,IF(DS$19&lt;='様式３（療養者名簿）（⑤の場合）'!$BE60,1,0),0),0)</f>
        <v>0</v>
      </c>
      <c r="DT55" s="332">
        <f>IF(DT$19-'様式３（療養者名簿）（⑤の場合）'!$BD60+1&lt;=15,IF(DT$19&gt;='様式３（療養者名簿）（⑤の場合）'!$BD60,IF(DT$19&lt;='様式３（療養者名簿）（⑤の場合）'!$BE60,1,0),0),0)</f>
        <v>0</v>
      </c>
      <c r="DU55" s="332">
        <f>IF(DU$19-'様式３（療養者名簿）（⑤の場合）'!$BD60+1&lt;=15,IF(DU$19&gt;='様式３（療養者名簿）（⑤の場合）'!$BD60,IF(DU$19&lt;='様式３（療養者名簿）（⑤の場合）'!$BE60,1,0),0),0)</f>
        <v>0</v>
      </c>
      <c r="DV55" s="332">
        <f>IF(DV$19-'様式３（療養者名簿）（⑤の場合）'!$BD60+1&lt;=15,IF(DV$19&gt;='様式３（療養者名簿）（⑤の場合）'!$BD60,IF(DV$19&lt;='様式３（療養者名簿）（⑤の場合）'!$BE60,1,0),0),0)</f>
        <v>0</v>
      </c>
      <c r="DW55" s="332">
        <f>IF(DW$19-'様式３（療養者名簿）（⑤の場合）'!$BD60+1&lt;=15,IF(DW$19&gt;='様式３（療養者名簿）（⑤の場合）'!$BD60,IF(DW$19&lt;='様式３（療養者名簿）（⑤の場合）'!$BE60,1,0),0),0)</f>
        <v>0</v>
      </c>
      <c r="DX55" s="332">
        <f>IF(DX$19-'様式３（療養者名簿）（⑤の場合）'!$BD60+1&lt;=15,IF(DX$19&gt;='様式３（療養者名簿）（⑤の場合）'!$BD60,IF(DX$19&lt;='様式３（療養者名簿）（⑤の場合）'!$BE60,1,0),0),0)</f>
        <v>0</v>
      </c>
      <c r="DY55" s="332">
        <f>IF(DY$19-'様式３（療養者名簿）（⑤の場合）'!$BD60+1&lt;=15,IF(DY$19&gt;='様式３（療養者名簿）（⑤の場合）'!$BD60,IF(DY$19&lt;='様式３（療養者名簿）（⑤の場合）'!$BE60,1,0),0),0)</f>
        <v>0</v>
      </c>
      <c r="DZ55" s="332">
        <f>IF(DZ$19-'様式３（療養者名簿）（⑤の場合）'!$BD60+1&lt;=15,IF(DZ$19&gt;='様式３（療養者名簿）（⑤の場合）'!$BD60,IF(DZ$19&lt;='様式３（療養者名簿）（⑤の場合）'!$BE60,1,0),0),0)</f>
        <v>0</v>
      </c>
      <c r="EA55" s="332">
        <f>IF(EA$19-'様式３（療養者名簿）（⑤の場合）'!$BD60+1&lt;=15,IF(EA$19&gt;='様式３（療養者名簿）（⑤の場合）'!$BD60,IF(EA$19&lt;='様式３（療養者名簿）（⑤の場合）'!$BE60,1,0),0),0)</f>
        <v>0</v>
      </c>
      <c r="EB55" s="332">
        <f>IF(EB$19-'様式３（療養者名簿）（⑤の場合）'!$BD60+1&lt;=15,IF(EB$19&gt;='様式３（療養者名簿）（⑤の場合）'!$BD60,IF(EB$19&lt;='様式３（療養者名簿）（⑤の場合）'!$BE60,1,0),0),0)</f>
        <v>0</v>
      </c>
      <c r="EC55" s="332">
        <f>IF(EC$19-'様式３（療養者名簿）（⑤の場合）'!$BD60+1&lt;=15,IF(EC$19&gt;='様式３（療養者名簿）（⑤の場合）'!$BD60,IF(EC$19&lt;='様式３（療養者名簿）（⑤の場合）'!$BE60,1,0),0),0)</f>
        <v>0</v>
      </c>
      <c r="ED55" s="332">
        <f>IF(ED$19-'様式３（療養者名簿）（⑤の場合）'!$BD60+1&lt;=15,IF(ED$19&gt;='様式３（療養者名簿）（⑤の場合）'!$BD60,IF(ED$19&lt;='様式３（療養者名簿）（⑤の場合）'!$BE60,1,0),0),0)</f>
        <v>0</v>
      </c>
      <c r="EE55" s="332">
        <f>IF(EE$19-'様式３（療養者名簿）（⑤の場合）'!$BD60+1&lt;=15,IF(EE$19&gt;='様式３（療養者名簿）（⑤の場合）'!$BD60,IF(EE$19&lt;='様式３（療養者名簿）（⑤の場合）'!$BE60,1,0),0),0)</f>
        <v>0</v>
      </c>
      <c r="EF55" s="332">
        <f>IF(EF$19-'様式３（療養者名簿）（⑤の場合）'!$BD60+1&lt;=15,IF(EF$19&gt;='様式３（療養者名簿）（⑤の場合）'!$BD60,IF(EF$19&lt;='様式３（療養者名簿）（⑤の場合）'!$BE60,1,0),0),0)</f>
        <v>0</v>
      </c>
      <c r="EG55" s="332">
        <f>IF(EG$19-'様式３（療養者名簿）（⑤の場合）'!$BD60+1&lt;=15,IF(EG$19&gt;='様式３（療養者名簿）（⑤の場合）'!$BD60,IF(EG$19&lt;='様式３（療養者名簿）（⑤の場合）'!$BE60,1,0),0),0)</f>
        <v>0</v>
      </c>
      <c r="EH55" s="332">
        <f>IF(EH$19-'様式３（療養者名簿）（⑤の場合）'!$BD60+1&lt;=15,IF(EH$19&gt;='様式３（療養者名簿）（⑤の場合）'!$BD60,IF(EH$19&lt;='様式３（療養者名簿）（⑤の場合）'!$BE60,1,0),0),0)</f>
        <v>0</v>
      </c>
      <c r="EI55" s="332">
        <f>IF(EI$19-'様式３（療養者名簿）（⑤の場合）'!$BD60+1&lt;=15,IF(EI$19&gt;='様式３（療養者名簿）（⑤の場合）'!$BD60,IF(EI$19&lt;='様式３（療養者名簿）（⑤の場合）'!$BE60,1,0),0),0)</f>
        <v>0</v>
      </c>
      <c r="EJ55" s="332">
        <f>IF(EJ$19-'様式３（療養者名簿）（⑤の場合）'!$BD60+1&lt;=15,IF(EJ$19&gt;='様式３（療養者名簿）（⑤の場合）'!$BD60,IF(EJ$19&lt;='様式３（療養者名簿）（⑤の場合）'!$BE60,1,0),0),0)</f>
        <v>0</v>
      </c>
      <c r="EK55" s="332">
        <f>IF(EK$19-'様式３（療養者名簿）（⑤の場合）'!$BD60+1&lt;=15,IF(EK$19&gt;='様式３（療養者名簿）（⑤の場合）'!$BD60,IF(EK$19&lt;='様式３（療養者名簿）（⑤の場合）'!$BE60,1,0),0),0)</f>
        <v>0</v>
      </c>
      <c r="EL55" s="332">
        <f>IF(EL$19-'様式３（療養者名簿）（⑤の場合）'!$BD60+1&lt;=15,IF(EL$19&gt;='様式３（療養者名簿）（⑤の場合）'!$BD60,IF(EL$19&lt;='様式３（療養者名簿）（⑤の場合）'!$BE60,1,0),0),0)</f>
        <v>0</v>
      </c>
      <c r="EM55" s="332">
        <f>IF(EM$19-'様式３（療養者名簿）（⑤の場合）'!$BD60+1&lt;=15,IF(EM$19&gt;='様式３（療養者名簿）（⑤の場合）'!$BD60,IF(EM$19&lt;='様式３（療養者名簿）（⑤の場合）'!$BE60,1,0),0),0)</f>
        <v>0</v>
      </c>
      <c r="EN55" s="332">
        <f>IF(EN$19-'様式３（療養者名簿）（⑤の場合）'!$BD60+1&lt;=15,IF(EN$19&gt;='様式３（療養者名簿）（⑤の場合）'!$BD60,IF(EN$19&lt;='様式３（療養者名簿）（⑤の場合）'!$BE60,1,0),0),0)</f>
        <v>0</v>
      </c>
      <c r="EO55" s="332">
        <f>IF(EO$19-'様式３（療養者名簿）（⑤の場合）'!$BD60+1&lt;=15,IF(EO$19&gt;='様式３（療養者名簿）（⑤の場合）'!$BD60,IF(EO$19&lt;='様式３（療養者名簿）（⑤の場合）'!$BE60,1,0),0),0)</f>
        <v>0</v>
      </c>
      <c r="EP55" s="332">
        <f>IF(EP$19-'様式３（療養者名簿）（⑤の場合）'!$BD60+1&lt;=15,IF(EP$19&gt;='様式３（療養者名簿）（⑤の場合）'!$BD60,IF(EP$19&lt;='様式３（療養者名簿）（⑤の場合）'!$BE60,1,0),0),0)</f>
        <v>0</v>
      </c>
      <c r="EQ55" s="332">
        <f>IF(EQ$19-'様式３（療養者名簿）（⑤の場合）'!$BD60+1&lt;=15,IF(EQ$19&gt;='様式３（療養者名簿）（⑤の場合）'!$BD60,IF(EQ$19&lt;='様式３（療養者名簿）（⑤の場合）'!$BE60,1,0),0),0)</f>
        <v>0</v>
      </c>
      <c r="ER55" s="332">
        <f>IF(ER$19-'様式３（療養者名簿）（⑤の場合）'!$BD60+1&lt;=15,IF(ER$19&gt;='様式３（療養者名簿）（⑤の場合）'!$BD60,IF(ER$19&lt;='様式３（療養者名簿）（⑤の場合）'!$BE60,1,0),0),0)</f>
        <v>0</v>
      </c>
      <c r="ES55" s="332">
        <f>IF(ES$19-'様式３（療養者名簿）（⑤の場合）'!$BD60+1&lt;=15,IF(ES$19&gt;='様式３（療養者名簿）（⑤の場合）'!$BD60,IF(ES$19&lt;='様式３（療養者名簿）（⑤の場合）'!$BE60,1,0),0),0)</f>
        <v>0</v>
      </c>
      <c r="ET55" s="332">
        <f>IF(ET$19-'様式３（療養者名簿）（⑤の場合）'!$BD60+1&lt;=15,IF(ET$19&gt;='様式３（療養者名簿）（⑤の場合）'!$BD60,IF(ET$19&lt;='様式３（療養者名簿）（⑤の場合）'!$BE60,1,0),0),0)</f>
        <v>0</v>
      </c>
      <c r="EU55" s="332">
        <f>IF(EU$19-'様式３（療養者名簿）（⑤の場合）'!$BD60+1&lt;=15,IF(EU$19&gt;='様式３（療養者名簿）（⑤の場合）'!$BD60,IF(EU$19&lt;='様式３（療養者名簿）（⑤の場合）'!$BE60,1,0),0),0)</f>
        <v>0</v>
      </c>
      <c r="EV55" s="332">
        <f>IF(EV$19-'様式３（療養者名簿）（⑤の場合）'!$BD60+1&lt;=15,IF(EV$19&gt;='様式３（療養者名簿）（⑤の場合）'!$BD60,IF(EV$19&lt;='様式３（療養者名簿）（⑤の場合）'!$BE60,1,0),0),0)</f>
        <v>0</v>
      </c>
      <c r="EW55" s="332">
        <f>IF(EW$19-'様式３（療養者名簿）（⑤の場合）'!$BD60+1&lt;=15,IF(EW$19&gt;='様式３（療養者名簿）（⑤の場合）'!$BD60,IF(EW$19&lt;='様式３（療養者名簿）（⑤の場合）'!$BE60,1,0),0),0)</f>
        <v>0</v>
      </c>
      <c r="EX55" s="332">
        <f>IF(EX$19-'様式３（療養者名簿）（⑤の場合）'!$BD60+1&lt;=15,IF(EX$19&gt;='様式３（療養者名簿）（⑤の場合）'!$BD60,IF(EX$19&lt;='様式３（療養者名簿）（⑤の場合）'!$BE60,1,0),0),0)</f>
        <v>0</v>
      </c>
      <c r="EY55" s="332">
        <f>IF(EY$19-'様式３（療養者名簿）（⑤の場合）'!$BD60+1&lt;=15,IF(EY$19&gt;='様式３（療養者名簿）（⑤の場合）'!$BD60,IF(EY$19&lt;='様式３（療養者名簿）（⑤の場合）'!$BE60,1,0),0),0)</f>
        <v>0</v>
      </c>
      <c r="EZ55" s="332">
        <f>IF(EZ$19-'様式３（療養者名簿）（⑤の場合）'!$BD60+1&lt;=15,IF(EZ$19&gt;='様式３（療養者名簿）（⑤の場合）'!$BD60,IF(EZ$19&lt;='様式３（療養者名簿）（⑤の場合）'!$BE60,1,0),0),0)</f>
        <v>0</v>
      </c>
      <c r="FA55" s="332">
        <f>IF(FA$19-'様式３（療養者名簿）（⑤の場合）'!$BD60+1&lt;=15,IF(FA$19&gt;='様式３（療養者名簿）（⑤の場合）'!$BD60,IF(FA$19&lt;='様式３（療養者名簿）（⑤の場合）'!$BE60,1,0),0),0)</f>
        <v>0</v>
      </c>
      <c r="FB55" s="332">
        <f>IF(FB$19-'様式３（療養者名簿）（⑤の場合）'!$BD60+1&lt;=15,IF(FB$19&gt;='様式３（療養者名簿）（⑤の場合）'!$BD60,IF(FB$19&lt;='様式３（療養者名簿）（⑤の場合）'!$BE60,1,0),0),0)</f>
        <v>0</v>
      </c>
      <c r="FC55" s="332">
        <f>IF(FC$19-'様式３（療養者名簿）（⑤の場合）'!$BD60+1&lt;=15,IF(FC$19&gt;='様式３（療養者名簿）（⑤の場合）'!$BD60,IF(FC$19&lt;='様式３（療養者名簿）（⑤の場合）'!$BE60,1,0),0),0)</f>
        <v>0</v>
      </c>
      <c r="FD55" s="332">
        <f>IF(FD$19-'様式３（療養者名簿）（⑤の場合）'!$BD60+1&lt;=15,IF(FD$19&gt;='様式３（療養者名簿）（⑤の場合）'!$BD60,IF(FD$19&lt;='様式３（療養者名簿）（⑤の場合）'!$BE60,1,0),0),0)</f>
        <v>0</v>
      </c>
      <c r="FE55" s="332">
        <f>IF(FE$19-'様式３（療養者名簿）（⑤の場合）'!$BD60+1&lt;=15,IF(FE$19&gt;='様式３（療養者名簿）（⑤の場合）'!$BD60,IF(FE$19&lt;='様式３（療養者名簿）（⑤の場合）'!$BE60,1,0),0),0)</f>
        <v>0</v>
      </c>
      <c r="FF55" s="332">
        <f>IF(FF$19-'様式３（療養者名簿）（⑤の場合）'!$BD60+1&lt;=15,IF(FF$19&gt;='様式３（療養者名簿）（⑤の場合）'!$BD60,IF(FF$19&lt;='様式３（療養者名簿）（⑤の場合）'!$BE60,1,0),0),0)</f>
        <v>0</v>
      </c>
      <c r="FG55" s="332">
        <f>IF(FG$19-'様式３（療養者名簿）（⑤の場合）'!$BD60+1&lt;=15,IF(FG$19&gt;='様式３（療養者名簿）（⑤の場合）'!$BD60,IF(FG$19&lt;='様式３（療養者名簿）（⑤の場合）'!$BE60,1,0),0),0)</f>
        <v>0</v>
      </c>
      <c r="FH55" s="332">
        <f>IF(FH$19-'様式３（療養者名簿）（⑤の場合）'!$BD60+1&lt;=15,IF(FH$19&gt;='様式３（療養者名簿）（⑤の場合）'!$BD60,IF(FH$19&lt;='様式３（療養者名簿）（⑤の場合）'!$BE60,1,0),0),0)</f>
        <v>0</v>
      </c>
      <c r="FI55" s="332">
        <f>IF(FI$19-'様式３（療養者名簿）（⑤の場合）'!$BD60+1&lt;=15,IF(FI$19&gt;='様式３（療養者名簿）（⑤の場合）'!$BD60,IF(FI$19&lt;='様式３（療養者名簿）（⑤の場合）'!$BE60,1,0),0),0)</f>
        <v>0</v>
      </c>
      <c r="FJ55" s="332">
        <f>IF(FJ$19-'様式３（療養者名簿）（⑤の場合）'!$BD60+1&lt;=15,IF(FJ$19&gt;='様式３（療養者名簿）（⑤の場合）'!$BD60,IF(FJ$19&lt;='様式３（療養者名簿）（⑤の場合）'!$BE60,1,0),0),0)</f>
        <v>0</v>
      </c>
      <c r="FK55" s="332">
        <f>IF(FK$19-'様式３（療養者名簿）（⑤の場合）'!$BD60+1&lt;=15,IF(FK$19&gt;='様式３（療養者名簿）（⑤の場合）'!$BD60,IF(FK$19&lt;='様式３（療養者名簿）（⑤の場合）'!$BE60,1,0),0),0)</f>
        <v>0</v>
      </c>
      <c r="FL55" s="332">
        <f>IF(FL$19-'様式３（療養者名簿）（⑤の場合）'!$BD60+1&lt;=15,IF(FL$19&gt;='様式３（療養者名簿）（⑤の場合）'!$BD60,IF(FL$19&lt;='様式３（療養者名簿）（⑤の場合）'!$BE60,1,0),0),0)</f>
        <v>0</v>
      </c>
      <c r="FM55" s="332">
        <f>IF(FM$19-'様式３（療養者名簿）（⑤の場合）'!$BD60+1&lt;=15,IF(FM$19&gt;='様式３（療養者名簿）（⑤の場合）'!$BD60,IF(FM$19&lt;='様式３（療養者名簿）（⑤の場合）'!$BE60,1,0),0),0)</f>
        <v>0</v>
      </c>
      <c r="FN55" s="332">
        <f>IF(FN$19-'様式３（療養者名簿）（⑤の場合）'!$BD60+1&lt;=15,IF(FN$19&gt;='様式３（療養者名簿）（⑤の場合）'!$BD60,IF(FN$19&lt;='様式３（療養者名簿）（⑤の場合）'!$BE60,1,0),0),0)</f>
        <v>0</v>
      </c>
      <c r="FO55" s="332">
        <f>IF(FO$19-'様式３（療養者名簿）（⑤の場合）'!$BD60+1&lt;=15,IF(FO$19&gt;='様式３（療養者名簿）（⑤の場合）'!$BD60,IF(FO$19&lt;='様式３（療養者名簿）（⑤の場合）'!$BE60,1,0),0),0)</f>
        <v>0</v>
      </c>
      <c r="FP55" s="332">
        <f>IF(FP$19-'様式３（療養者名簿）（⑤の場合）'!$BD60+1&lt;=15,IF(FP$19&gt;='様式３（療養者名簿）（⑤の場合）'!$BD60,IF(FP$19&lt;='様式３（療養者名簿）（⑤の場合）'!$BE60,1,0),0),0)</f>
        <v>0</v>
      </c>
      <c r="FQ55" s="332">
        <f>IF(FQ$19-'様式３（療養者名簿）（⑤の場合）'!$BD60+1&lt;=15,IF(FQ$19&gt;='様式３（療養者名簿）（⑤の場合）'!$BD60,IF(FQ$19&lt;='様式３（療養者名簿）（⑤の場合）'!$BE60,1,0),0),0)</f>
        <v>0</v>
      </c>
      <c r="FR55" s="332">
        <f>IF(FR$19-'様式３（療養者名簿）（⑤の場合）'!$BD60+1&lt;=15,IF(FR$19&gt;='様式３（療養者名簿）（⑤の場合）'!$BD60,IF(FR$19&lt;='様式３（療養者名簿）（⑤の場合）'!$BE60,1,0),0),0)</f>
        <v>0</v>
      </c>
      <c r="FS55" s="332">
        <f>IF(FS$19-'様式３（療養者名簿）（⑤の場合）'!$BD60+1&lt;=15,IF(FS$19&gt;='様式３（療養者名簿）（⑤の場合）'!$BD60,IF(FS$19&lt;='様式３（療養者名簿）（⑤の場合）'!$BE60,1,0),0),0)</f>
        <v>0</v>
      </c>
      <c r="FT55" s="332">
        <f>IF(FT$19-'様式３（療養者名簿）（⑤の場合）'!$BD60+1&lt;=15,IF(FT$19&gt;='様式３（療養者名簿）（⑤の場合）'!$BD60,IF(FT$19&lt;='様式３（療養者名簿）（⑤の場合）'!$BE60,1,0),0),0)</f>
        <v>0</v>
      </c>
      <c r="FU55" s="332">
        <f>IF(FU$19-'様式３（療養者名簿）（⑤の場合）'!$BD60+1&lt;=15,IF(FU$19&gt;='様式３（療養者名簿）（⑤の場合）'!$BD60,IF(FU$19&lt;='様式３（療養者名簿）（⑤の場合）'!$BE60,1,0),0),0)</f>
        <v>0</v>
      </c>
      <c r="FV55" s="332">
        <f>IF(FV$19-'様式３（療養者名簿）（⑤の場合）'!$BD60+1&lt;=15,IF(FV$19&gt;='様式３（療養者名簿）（⑤の場合）'!$BD60,IF(FV$19&lt;='様式３（療養者名簿）（⑤の場合）'!$BE60,1,0),0),0)</f>
        <v>0</v>
      </c>
      <c r="FW55" s="332">
        <f>IF(FW$19-'様式３（療養者名簿）（⑤の場合）'!$BD60+1&lt;=15,IF(FW$19&gt;='様式３（療養者名簿）（⑤の場合）'!$BD60,IF(FW$19&lt;='様式３（療養者名簿）（⑤の場合）'!$BE60,1,0),0),0)</f>
        <v>0</v>
      </c>
      <c r="FX55" s="332">
        <f>IF(FX$19-'様式３（療養者名簿）（⑤の場合）'!$BD60+1&lt;=15,IF(FX$19&gt;='様式３（療養者名簿）（⑤の場合）'!$BD60,IF(FX$19&lt;='様式３（療養者名簿）（⑤の場合）'!$BE60,1,0),0),0)</f>
        <v>0</v>
      </c>
      <c r="FY55" s="332">
        <f>IF(FY$19-'様式３（療養者名簿）（⑤の場合）'!$BD60+1&lt;=15,IF(FY$19&gt;='様式３（療養者名簿）（⑤の場合）'!$BD60,IF(FY$19&lt;='様式３（療養者名簿）（⑤の場合）'!$BE60,1,0),0),0)</f>
        <v>0</v>
      </c>
      <c r="FZ55" s="332">
        <f>IF(FZ$19-'様式３（療養者名簿）（⑤の場合）'!$BD60+1&lt;=15,IF(FZ$19&gt;='様式３（療養者名簿）（⑤の場合）'!$BD60,IF(FZ$19&lt;='様式３（療養者名簿）（⑤の場合）'!$BE60,1,0),0),0)</f>
        <v>0</v>
      </c>
      <c r="GA55" s="332">
        <f>IF(GA$19-'様式３（療養者名簿）（⑤の場合）'!$BD60+1&lt;=15,IF(GA$19&gt;='様式３（療養者名簿）（⑤の場合）'!$BD60,IF(GA$19&lt;='様式３（療養者名簿）（⑤の場合）'!$BE60,1,0),0),0)</f>
        <v>0</v>
      </c>
      <c r="GB55" s="332">
        <f>IF(GB$19-'様式３（療養者名簿）（⑤の場合）'!$BD60+1&lt;=15,IF(GB$19&gt;='様式３（療養者名簿）（⑤の場合）'!$BD60,IF(GB$19&lt;='様式３（療養者名簿）（⑤の場合）'!$BE60,1,0),0),0)</f>
        <v>0</v>
      </c>
      <c r="GC55" s="332">
        <f>IF(GC$19-'様式３（療養者名簿）（⑤の場合）'!$BD60+1&lt;=15,IF(GC$19&gt;='様式３（療養者名簿）（⑤の場合）'!$BD60,IF(GC$19&lt;='様式３（療養者名簿）（⑤の場合）'!$BE60,1,0),0),0)</f>
        <v>0</v>
      </c>
      <c r="GD55" s="332">
        <f>IF(GD$19-'様式３（療養者名簿）（⑤の場合）'!$BD60+1&lt;=15,IF(GD$19&gt;='様式３（療養者名簿）（⑤の場合）'!$BD60,IF(GD$19&lt;='様式３（療養者名簿）（⑤の場合）'!$BE60,1,0),0),0)</f>
        <v>0</v>
      </c>
      <c r="GE55" s="332">
        <f>IF(GE$19-'様式３（療養者名簿）（⑤の場合）'!$BD60+1&lt;=15,IF(GE$19&gt;='様式３（療養者名簿）（⑤の場合）'!$BD60,IF(GE$19&lt;='様式３（療養者名簿）（⑤の場合）'!$BE60,1,0),0),0)</f>
        <v>0</v>
      </c>
      <c r="GF55" s="332">
        <f>IF(GF$19-'様式３（療養者名簿）（⑤の場合）'!$BD60+1&lt;=15,IF(GF$19&gt;='様式３（療養者名簿）（⑤の場合）'!$BD60,IF(GF$19&lt;='様式３（療養者名簿）（⑤の場合）'!$BE60,1,0),0),0)</f>
        <v>0</v>
      </c>
      <c r="GG55" s="332">
        <f>IF(GG$19-'様式３（療養者名簿）（⑤の場合）'!$BD60+1&lt;=15,IF(GG$19&gt;='様式３（療養者名簿）（⑤の場合）'!$BD60,IF(GG$19&lt;='様式３（療養者名簿）（⑤の場合）'!$BE60,1,0),0),0)</f>
        <v>0</v>
      </c>
      <c r="GH55" s="332">
        <f>IF(GH$19-'様式３（療養者名簿）（⑤の場合）'!$BD60+1&lt;=15,IF(GH$19&gt;='様式３（療養者名簿）（⑤の場合）'!$BD60,IF(GH$19&lt;='様式３（療養者名簿）（⑤の場合）'!$BE60,1,0),0),0)</f>
        <v>0</v>
      </c>
      <c r="GI55" s="332">
        <f>IF(GI$19-'様式３（療養者名簿）（⑤の場合）'!$BD60+1&lt;=15,IF(GI$19&gt;='様式３（療養者名簿）（⑤の場合）'!$BD60,IF(GI$19&lt;='様式３（療養者名簿）（⑤の場合）'!$BE60,1,0),0),0)</f>
        <v>0</v>
      </c>
      <c r="GJ55" s="332">
        <f>IF(GJ$19-'様式３（療養者名簿）（⑤の場合）'!$BD60+1&lt;=15,IF(GJ$19&gt;='様式３（療養者名簿）（⑤の場合）'!$BD60,IF(GJ$19&lt;='様式３（療養者名簿）（⑤の場合）'!$BE60,1,0),0),0)</f>
        <v>0</v>
      </c>
      <c r="GK55" s="332">
        <f>IF(GK$19-'様式３（療養者名簿）（⑤の場合）'!$BD60+1&lt;=15,IF(GK$19&gt;='様式３（療養者名簿）（⑤の場合）'!$BD60,IF(GK$19&lt;='様式３（療養者名簿）（⑤の場合）'!$BE60,1,0),0),0)</f>
        <v>0</v>
      </c>
      <c r="GL55" s="332">
        <f>IF(GL$19-'様式３（療養者名簿）（⑤の場合）'!$BD60+1&lt;=15,IF(GL$19&gt;='様式３（療養者名簿）（⑤の場合）'!$BD60,IF(GL$19&lt;='様式３（療養者名簿）（⑤の場合）'!$BE60,1,0),0),0)</f>
        <v>0</v>
      </c>
      <c r="GM55" s="332">
        <f>IF(GM$19-'様式３（療養者名簿）（⑤の場合）'!$BD60+1&lt;=15,IF(GM$19&gt;='様式３（療養者名簿）（⑤の場合）'!$BD60,IF(GM$19&lt;='様式３（療養者名簿）（⑤の場合）'!$BE60,1,0),0),0)</f>
        <v>0</v>
      </c>
      <c r="GN55" s="332">
        <f>IF(GN$19-'様式３（療養者名簿）（⑤の場合）'!$BD60+1&lt;=15,IF(GN$19&gt;='様式３（療養者名簿）（⑤の場合）'!$BD60,IF(GN$19&lt;='様式３（療養者名簿）（⑤の場合）'!$BE60,1,0),0),0)</f>
        <v>0</v>
      </c>
      <c r="GO55" s="332">
        <f>IF(GO$19-'様式３（療養者名簿）（⑤の場合）'!$BD60+1&lt;=15,IF(GO$19&gt;='様式３（療養者名簿）（⑤の場合）'!$BD60,IF(GO$19&lt;='様式３（療養者名簿）（⑤の場合）'!$BE60,1,0),0),0)</f>
        <v>0</v>
      </c>
      <c r="GP55" s="332">
        <f>IF(GP$19-'様式３（療養者名簿）（⑤の場合）'!$BD60+1&lt;=15,IF(GP$19&gt;='様式３（療養者名簿）（⑤の場合）'!$BD60,IF(GP$19&lt;='様式３（療養者名簿）（⑤の場合）'!$BE60,1,0),0),0)</f>
        <v>0</v>
      </c>
      <c r="GQ55" s="332">
        <f>IF(GQ$19-'様式３（療養者名簿）（⑤の場合）'!$BD60+1&lt;=15,IF(GQ$19&gt;='様式３（療養者名簿）（⑤の場合）'!$BD60,IF(GQ$19&lt;='様式３（療養者名簿）（⑤の場合）'!$BE60,1,0),0),0)</f>
        <v>0</v>
      </c>
      <c r="GR55" s="332">
        <f>IF(GR$19-'様式３（療養者名簿）（⑤の場合）'!$BD60+1&lt;=15,IF(GR$19&gt;='様式３（療養者名簿）（⑤の場合）'!$BD60,IF(GR$19&lt;='様式３（療養者名簿）（⑤の場合）'!$BE60,1,0),0),0)</f>
        <v>0</v>
      </c>
      <c r="GS55" s="332">
        <f>IF(GS$19-'様式３（療養者名簿）（⑤の場合）'!$BD60+1&lt;=15,IF(GS$19&gt;='様式３（療養者名簿）（⑤の場合）'!$BD60,IF(GS$19&lt;='様式３（療養者名簿）（⑤の場合）'!$BE60,1,0),0),0)</f>
        <v>0</v>
      </c>
      <c r="GT55" s="332">
        <f>IF(GT$19-'様式３（療養者名簿）（⑤の場合）'!$BD60+1&lt;=15,IF(GT$19&gt;='様式３（療養者名簿）（⑤の場合）'!$BD60,IF(GT$19&lt;='様式３（療養者名簿）（⑤の場合）'!$BE60,1,0),0),0)</f>
        <v>0</v>
      </c>
      <c r="GU55" s="332">
        <f>IF(GU$19-'様式３（療養者名簿）（⑤の場合）'!$BD60+1&lt;=15,IF(GU$19&gt;='様式３（療養者名簿）（⑤の場合）'!$BD60,IF(GU$19&lt;='様式３（療養者名簿）（⑤の場合）'!$BE60,1,0),0),0)</f>
        <v>0</v>
      </c>
      <c r="GV55" s="332">
        <f>IF(GV$19-'様式３（療養者名簿）（⑤の場合）'!$BD60+1&lt;=15,IF(GV$19&gt;='様式３（療養者名簿）（⑤の場合）'!$BD60,IF(GV$19&lt;='様式３（療養者名簿）（⑤の場合）'!$BE60,1,0),0),0)</f>
        <v>0</v>
      </c>
      <c r="GW55" s="332">
        <f>IF(GW$19-'様式３（療養者名簿）（⑤の場合）'!$BD60+1&lt;=15,IF(GW$19&gt;='様式３（療養者名簿）（⑤の場合）'!$BD60,IF(GW$19&lt;='様式３（療養者名簿）（⑤の場合）'!$BE60,1,0),0),0)</f>
        <v>0</v>
      </c>
      <c r="GX55" s="332">
        <f>IF(GX$19-'様式３（療養者名簿）（⑤の場合）'!$BD60+1&lt;=15,IF(GX$19&gt;='様式３（療養者名簿）（⑤の場合）'!$BD60,IF(GX$19&lt;='様式３（療養者名簿）（⑤の場合）'!$BE60,1,0),0),0)</f>
        <v>0</v>
      </c>
      <c r="GY55" s="332">
        <f>IF(GY$19-'様式３（療養者名簿）（⑤の場合）'!$BD60+1&lt;=15,IF(GY$19&gt;='様式３（療養者名簿）（⑤の場合）'!$BD60,IF(GY$19&lt;='様式３（療養者名簿）（⑤の場合）'!$BE60,1,0),0),0)</f>
        <v>0</v>
      </c>
      <c r="GZ55" s="332">
        <f>IF(GZ$19-'様式３（療養者名簿）（⑤の場合）'!$BD60+1&lt;=15,IF(GZ$19&gt;='様式３（療養者名簿）（⑤の場合）'!$BD60,IF(GZ$19&lt;='様式３（療養者名簿）（⑤の場合）'!$BE60,1,0),0),0)</f>
        <v>0</v>
      </c>
      <c r="HA55" s="332">
        <f>IF(HA$19-'様式３（療養者名簿）（⑤の場合）'!$BD60+1&lt;=15,IF(HA$19&gt;='様式３（療養者名簿）（⑤の場合）'!$BD60,IF(HA$19&lt;='様式３（療養者名簿）（⑤の場合）'!$BE60,1,0),0),0)</f>
        <v>0</v>
      </c>
      <c r="HB55" s="332">
        <f>IF(HB$19-'様式３（療養者名簿）（⑤の場合）'!$BD60+1&lt;=15,IF(HB$19&gt;='様式３（療養者名簿）（⑤の場合）'!$BD60,IF(HB$19&lt;='様式３（療養者名簿）（⑤の場合）'!$BE60,1,0),0),0)</f>
        <v>0</v>
      </c>
      <c r="HC55" s="332">
        <f>IF(HC$19-'様式３（療養者名簿）（⑤の場合）'!$BD60+1&lt;=15,IF(HC$19&gt;='様式３（療養者名簿）（⑤の場合）'!$BD60,IF(HC$19&lt;='様式３（療養者名簿）（⑤の場合）'!$BE60,1,0),0),0)</f>
        <v>0</v>
      </c>
      <c r="HD55" s="332">
        <f>IF(HD$19-'様式３（療養者名簿）（⑤の場合）'!$BD60+1&lt;=15,IF(HD$19&gt;='様式３（療養者名簿）（⑤の場合）'!$BD60,IF(HD$19&lt;='様式３（療養者名簿）（⑤の場合）'!$BE60,1,0),0),0)</f>
        <v>0</v>
      </c>
      <c r="HE55" s="332">
        <f>IF(HE$19-'様式３（療養者名簿）（⑤の場合）'!$BD60+1&lt;=15,IF(HE$19&gt;='様式３（療養者名簿）（⑤の場合）'!$BD60,IF(HE$19&lt;='様式３（療養者名簿）（⑤の場合）'!$BE60,1,0),0),0)</f>
        <v>0</v>
      </c>
      <c r="HF55" s="332">
        <f>IF(HF$19-'様式３（療養者名簿）（⑤の場合）'!$BD60+1&lt;=15,IF(HF$19&gt;='様式３（療養者名簿）（⑤の場合）'!$BD60,IF(HF$19&lt;='様式３（療養者名簿）（⑤の場合）'!$BE60,1,0),0),0)</f>
        <v>0</v>
      </c>
      <c r="HG55" s="332">
        <f>IF(HG$19-'様式３（療養者名簿）（⑤の場合）'!$BD60+1&lt;=15,IF(HG$19&gt;='様式３（療養者名簿）（⑤の場合）'!$BD60,IF(HG$19&lt;='様式３（療養者名簿）（⑤の場合）'!$BE60,1,0),0),0)</f>
        <v>0</v>
      </c>
      <c r="HH55" s="332">
        <f>IF(HH$19-'様式３（療養者名簿）（⑤の場合）'!$BD60+1&lt;=15,IF(HH$19&gt;='様式３（療養者名簿）（⑤の場合）'!$BD60,IF(HH$19&lt;='様式３（療養者名簿）（⑤の場合）'!$BE60,1,0),0),0)</f>
        <v>0</v>
      </c>
      <c r="HI55" s="332">
        <f>IF(HI$19-'様式３（療養者名簿）（⑤の場合）'!$BD60+1&lt;=15,IF(HI$19&gt;='様式３（療養者名簿）（⑤の場合）'!$BD60,IF(HI$19&lt;='様式３（療養者名簿）（⑤の場合）'!$BE60,1,0),0),0)</f>
        <v>0</v>
      </c>
      <c r="HJ55" s="332">
        <f>IF(HJ$19-'様式３（療養者名簿）（⑤の場合）'!$BD60+1&lt;=15,IF(HJ$19&gt;='様式３（療養者名簿）（⑤の場合）'!$BD60,IF(HJ$19&lt;='様式３（療養者名簿）（⑤の場合）'!$BE60,1,0),0),0)</f>
        <v>0</v>
      </c>
      <c r="HK55" s="332">
        <f>IF(HK$19-'様式３（療養者名簿）（⑤の場合）'!$BD60+1&lt;=15,IF(HK$19&gt;='様式３（療養者名簿）（⑤の場合）'!$BD60,IF(HK$19&lt;='様式３（療養者名簿）（⑤の場合）'!$BE60,1,0),0),0)</f>
        <v>0</v>
      </c>
      <c r="HL55" s="332">
        <f>IF(HL$19-'様式３（療養者名簿）（⑤の場合）'!$BD60+1&lt;=15,IF(HL$19&gt;='様式３（療養者名簿）（⑤の場合）'!$BD60,IF(HL$19&lt;='様式３（療養者名簿）（⑤の場合）'!$BE60,1,0),0),0)</f>
        <v>0</v>
      </c>
      <c r="HM55" s="332">
        <f>IF(HM$19-'様式３（療養者名簿）（⑤の場合）'!$BD60+1&lt;=15,IF(HM$19&gt;='様式３（療養者名簿）（⑤の場合）'!$BD60,IF(HM$19&lt;='様式３（療養者名簿）（⑤の場合）'!$BE60,1,0),0),0)</f>
        <v>0</v>
      </c>
      <c r="HN55" s="332">
        <f>IF(HN$19-'様式３（療養者名簿）（⑤の場合）'!$BD60+1&lt;=15,IF(HN$19&gt;='様式３（療養者名簿）（⑤の場合）'!$BD60,IF(HN$19&lt;='様式３（療養者名簿）（⑤の場合）'!$BE60,1,0),0),0)</f>
        <v>0</v>
      </c>
      <c r="HO55" s="332">
        <f>IF(HO$19-'様式３（療養者名簿）（⑤の場合）'!$BD60+1&lt;=15,IF(HO$19&gt;='様式３（療養者名簿）（⑤の場合）'!$BD60,IF(HO$19&lt;='様式３（療養者名簿）（⑤の場合）'!$BE60,1,0),0),0)</f>
        <v>0</v>
      </c>
      <c r="HP55" s="332">
        <f>IF(HP$19-'様式３（療養者名簿）（⑤の場合）'!$BD60+1&lt;=15,IF(HP$19&gt;='様式３（療養者名簿）（⑤の場合）'!$BD60,IF(HP$19&lt;='様式３（療養者名簿）（⑤の場合）'!$BE60,1,0),0),0)</f>
        <v>0</v>
      </c>
      <c r="HQ55" s="332">
        <f>IF(HQ$19-'様式３（療養者名簿）（⑤の場合）'!$BD60+1&lt;=15,IF(HQ$19&gt;='様式３（療養者名簿）（⑤の場合）'!$BD60,IF(HQ$19&lt;='様式３（療養者名簿）（⑤の場合）'!$BE60,1,0),0),0)</f>
        <v>0</v>
      </c>
      <c r="HR55" s="332">
        <f>IF(HR$19-'様式３（療養者名簿）（⑤の場合）'!$BD60+1&lt;=15,IF(HR$19&gt;='様式３（療養者名簿）（⑤の場合）'!$BD60,IF(HR$19&lt;='様式３（療養者名簿）（⑤の場合）'!$BE60,1,0),0),0)</f>
        <v>0</v>
      </c>
      <c r="HS55" s="332">
        <f>IF(HS$19-'様式３（療養者名簿）（⑤の場合）'!$BD60+1&lt;=15,IF(HS$19&gt;='様式３（療養者名簿）（⑤の場合）'!$BD60,IF(HS$19&lt;='様式３（療養者名簿）（⑤の場合）'!$BE60,1,0),0),0)</f>
        <v>0</v>
      </c>
      <c r="HT55" s="332">
        <f>IF(HT$19-'様式３（療養者名簿）（⑤の場合）'!$BD60+1&lt;=15,IF(HT$19&gt;='様式３（療養者名簿）（⑤の場合）'!$BD60,IF(HT$19&lt;='様式３（療養者名簿）（⑤の場合）'!$BE60,1,0),0),0)</f>
        <v>0</v>
      </c>
      <c r="HU55" s="332">
        <f>IF(HU$19-'様式３（療養者名簿）（⑤の場合）'!$BD60+1&lt;=15,IF(HU$19&gt;='様式３（療養者名簿）（⑤の場合）'!$BD60,IF(HU$19&lt;='様式３（療養者名簿）（⑤の場合）'!$BE60,1,0),0),0)</f>
        <v>0</v>
      </c>
      <c r="HV55" s="332">
        <f>IF(HV$19-'様式３（療養者名簿）（⑤の場合）'!$BD60+1&lt;=15,IF(HV$19&gt;='様式３（療養者名簿）（⑤の場合）'!$BD60,IF(HV$19&lt;='様式３（療養者名簿）（⑤の場合）'!$BE60,1,0),0),0)</f>
        <v>0</v>
      </c>
      <c r="HW55" s="332">
        <f>IF(HW$19-'様式３（療養者名簿）（⑤の場合）'!$BD60+1&lt;=15,IF(HW$19&gt;='様式３（療養者名簿）（⑤の場合）'!$BD60,IF(HW$19&lt;='様式３（療養者名簿）（⑤の場合）'!$BE60,1,0),0),0)</f>
        <v>0</v>
      </c>
      <c r="HX55" s="332">
        <f>IF(HX$19-'様式３（療養者名簿）（⑤の場合）'!$BD60+1&lt;=15,IF(HX$19&gt;='様式３（療養者名簿）（⑤の場合）'!$BD60,IF(HX$19&lt;='様式３（療養者名簿）（⑤の場合）'!$BE60,1,0),0),0)</f>
        <v>0</v>
      </c>
      <c r="HY55" s="332">
        <f>IF(HY$19-'様式３（療養者名簿）（⑤の場合）'!$BD60+1&lt;=15,IF(HY$19&gt;='様式３（療養者名簿）（⑤の場合）'!$BD60,IF(HY$19&lt;='様式３（療養者名簿）（⑤の場合）'!$BE60,1,0),0),0)</f>
        <v>0</v>
      </c>
      <c r="HZ55" s="332">
        <f>IF(HZ$19-'様式３（療養者名簿）（⑤の場合）'!$BD60+1&lt;=15,IF(HZ$19&gt;='様式３（療養者名簿）（⑤の場合）'!$BD60,IF(HZ$19&lt;='様式３（療養者名簿）（⑤の場合）'!$BE60,1,0),0),0)</f>
        <v>0</v>
      </c>
      <c r="IA55" s="332">
        <f>IF(IA$19-'様式３（療養者名簿）（⑤の場合）'!$BD60+1&lt;=15,IF(IA$19&gt;='様式３（療養者名簿）（⑤の場合）'!$BD60,IF(IA$19&lt;='様式３（療養者名簿）（⑤の場合）'!$BE60,1,0),0),0)</f>
        <v>0</v>
      </c>
      <c r="IB55" s="332">
        <f>IF(IB$19-'様式３（療養者名簿）（⑤の場合）'!$BD60+1&lt;=15,IF(IB$19&gt;='様式３（療養者名簿）（⑤の場合）'!$BD60,IF(IB$19&lt;='様式３（療養者名簿）（⑤の場合）'!$BE60,1,0),0),0)</f>
        <v>0</v>
      </c>
      <c r="IC55" s="332">
        <f>IF(IC$19-'様式３（療養者名簿）（⑤の場合）'!$BD60+1&lt;=15,IF(IC$19&gt;='様式３（療養者名簿）（⑤の場合）'!$BD60,IF(IC$19&lt;='様式３（療養者名簿）（⑤の場合）'!$BE60,1,0),0),0)</f>
        <v>0</v>
      </c>
      <c r="ID55" s="332">
        <f>IF(ID$19-'様式３（療養者名簿）（⑤の場合）'!$BD60+1&lt;=15,IF(ID$19&gt;='様式３（療養者名簿）（⑤の場合）'!$BD60,IF(ID$19&lt;='様式３（療養者名簿）（⑤の場合）'!$BE60,1,0),0),0)</f>
        <v>0</v>
      </c>
      <c r="IE55" s="332">
        <f>IF(IE$19-'様式３（療養者名簿）（⑤の場合）'!$BD60+1&lt;=15,IF(IE$19&gt;='様式３（療養者名簿）（⑤の場合）'!$BD60,IF(IE$19&lt;='様式３（療養者名簿）（⑤の場合）'!$BE60,1,0),0),0)</f>
        <v>0</v>
      </c>
      <c r="IF55" s="332">
        <f>IF(IF$19-'様式３（療養者名簿）（⑤の場合）'!$BD60+1&lt;=15,IF(IF$19&gt;='様式３（療養者名簿）（⑤の場合）'!$BD60,IF(IF$19&lt;='様式３（療養者名簿）（⑤の場合）'!$BE60,1,0),0),0)</f>
        <v>0</v>
      </c>
      <c r="IG55" s="332">
        <f>IF(IG$19-'様式３（療養者名簿）（⑤の場合）'!$BD60+1&lt;=15,IF(IG$19&gt;='様式３（療養者名簿）（⑤の場合）'!$BD60,IF(IG$19&lt;='様式３（療養者名簿）（⑤の場合）'!$BE60,1,0),0),0)</f>
        <v>0</v>
      </c>
      <c r="IH55" s="332">
        <f>IF(IH$19-'様式３（療養者名簿）（⑤の場合）'!$BD60+1&lt;=15,IF(IH$19&gt;='様式３（療養者名簿）（⑤の場合）'!$BD60,IF(IH$19&lt;='様式３（療養者名簿）（⑤の場合）'!$BE60,1,0),0),0)</f>
        <v>0</v>
      </c>
      <c r="II55" s="332">
        <f>IF(II$19-'様式３（療養者名簿）（⑤の場合）'!$BD60+1&lt;=15,IF(II$19&gt;='様式３（療養者名簿）（⑤の場合）'!$BD60,IF(II$19&lt;='様式３（療養者名簿）（⑤の場合）'!$BE60,1,0),0),0)</f>
        <v>0</v>
      </c>
      <c r="IJ55" s="332">
        <f>IF(IJ$19-'様式３（療養者名簿）（⑤の場合）'!$BD60+1&lt;=15,IF(IJ$19&gt;='様式３（療養者名簿）（⑤の場合）'!$BD60,IF(IJ$19&lt;='様式３（療養者名簿）（⑤の場合）'!$BE60,1,0),0),0)</f>
        <v>0</v>
      </c>
      <c r="IK55" s="332">
        <f>IF(IK$19-'様式３（療養者名簿）（⑤の場合）'!$BD60+1&lt;=15,IF(IK$19&gt;='様式３（療養者名簿）（⑤の場合）'!$BD60,IF(IK$19&lt;='様式３（療養者名簿）（⑤の場合）'!$BE60,1,0),0),0)</f>
        <v>0</v>
      </c>
      <c r="IL55" s="332">
        <f>IF(IL$19-'様式３（療養者名簿）（⑤の場合）'!$BD60+1&lt;=15,IF(IL$19&gt;='様式３（療養者名簿）（⑤の場合）'!$BD60,IF(IL$19&lt;='様式３（療養者名簿）（⑤の場合）'!$BE60,1,0),0),0)</f>
        <v>0</v>
      </c>
      <c r="IM55" s="332">
        <f>IF(IM$19-'様式３（療養者名簿）（⑤の場合）'!$BD60+1&lt;=15,IF(IM$19&gt;='様式３（療養者名簿）（⑤の場合）'!$BD60,IF(IM$19&lt;='様式３（療養者名簿）（⑤の場合）'!$BE60,1,0),0),0)</f>
        <v>0</v>
      </c>
      <c r="IN55" s="332">
        <f>IF(IN$19-'様式３（療養者名簿）（⑤の場合）'!$BD60+1&lt;=15,IF(IN$19&gt;='様式３（療養者名簿）（⑤の場合）'!$BD60,IF(IN$19&lt;='様式３（療養者名簿）（⑤の場合）'!$BE60,1,0),0),0)</f>
        <v>0</v>
      </c>
      <c r="IO55" s="332">
        <f>IF(IO$19-'様式３（療養者名簿）（⑤の場合）'!$BD60+1&lt;=15,IF(IO$19&gt;='様式３（療養者名簿）（⑤の場合）'!$BD60,IF(IO$19&lt;='様式３（療養者名簿）（⑤の場合）'!$BE60,1,0),0),0)</f>
        <v>0</v>
      </c>
      <c r="IP55" s="332">
        <f>IF(IP$19-'様式３（療養者名簿）（⑤の場合）'!$BD60+1&lt;=15,IF(IP$19&gt;='様式３（療養者名簿）（⑤の場合）'!$BD60,IF(IP$19&lt;='様式３（療養者名簿）（⑤の場合）'!$BE60,1,0),0),0)</f>
        <v>0</v>
      </c>
      <c r="IQ55" s="332">
        <f>IF(IQ$19-'様式３（療養者名簿）（⑤の場合）'!$BD60+1&lt;=15,IF(IQ$19&gt;='様式３（療養者名簿）（⑤の場合）'!$BD60,IF(IQ$19&lt;='様式３（療養者名簿）（⑤の場合）'!$BE60,1,0),0),0)</f>
        <v>0</v>
      </c>
      <c r="IR55" s="332">
        <f>IF(IR$19-'様式３（療養者名簿）（⑤の場合）'!$BD60+1&lt;=15,IF(IR$19&gt;='様式３（療養者名簿）（⑤の場合）'!$BD60,IF(IR$19&lt;='様式３（療養者名簿）（⑤の場合）'!$BE60,1,0),0),0)</f>
        <v>0</v>
      </c>
      <c r="IS55" s="332">
        <f>IF(IS$19-'様式３（療養者名簿）（⑤の場合）'!$BD60+1&lt;=15,IF(IS$19&gt;='様式３（療養者名簿）（⑤の場合）'!$BD60,IF(IS$19&lt;='様式３（療養者名簿）（⑤の場合）'!$BE60,1,0),0),0)</f>
        <v>0</v>
      </c>
      <c r="IT55" s="332">
        <f>IF(IT$19-'様式３（療養者名簿）（⑤の場合）'!$BD60+1&lt;=15,IF(IT$19&gt;='様式３（療養者名簿）（⑤の場合）'!$BD60,IF(IT$19&lt;='様式３（療養者名簿）（⑤の場合）'!$BE60,1,0),0),0)</f>
        <v>0</v>
      </c>
      <c r="IU55" s="332">
        <f>IF(IU$19-'様式３（療養者名簿）（⑤の場合）'!$BD60+1&lt;=15,IF(IU$19&gt;='様式３（療養者名簿）（⑤の場合）'!$BD60,IF(IU$19&lt;='様式３（療養者名簿）（⑤の場合）'!$BE60,1,0),0),0)</f>
        <v>0</v>
      </c>
      <c r="IV55" s="332">
        <f>IF(IV$19-'様式３（療養者名簿）（⑤の場合）'!$BD60+1&lt;=15,IF(IV$19&gt;='様式３（療養者名簿）（⑤の場合）'!$BD60,IF(IV$19&lt;='様式３（療養者名簿）（⑤の場合）'!$BE60,1,0),0),0)</f>
        <v>0</v>
      </c>
      <c r="IW55" s="332">
        <f>IF(IW$19-'様式３（療養者名簿）（⑤の場合）'!$BD60+1&lt;=15,IF(IW$19&gt;='様式３（療養者名簿）（⑤の場合）'!$BD60,IF(IW$19&lt;='様式３（療養者名簿）（⑤の場合）'!$BE60,1,0),0),0)</f>
        <v>0</v>
      </c>
      <c r="IX55" s="332">
        <f>IF(IX$19-'様式３（療養者名簿）（⑤の場合）'!$BD60+1&lt;=15,IF(IX$19&gt;='様式３（療養者名簿）（⑤の場合）'!$BD60,IF(IX$19&lt;='様式３（療養者名簿）（⑤の場合）'!$BE60,1,0),0),0)</f>
        <v>0</v>
      </c>
      <c r="IY55" s="332">
        <f>IF(IY$19-'様式３（療養者名簿）（⑤の場合）'!$BD60+1&lt;=15,IF(IY$19&gt;='様式３（療養者名簿）（⑤の場合）'!$BD60,IF(IY$19&lt;='様式３（療養者名簿）（⑤の場合）'!$BE60,1,0),0),0)</f>
        <v>0</v>
      </c>
      <c r="IZ55" s="332">
        <f>IF(IZ$19-'様式３（療養者名簿）（⑤の場合）'!$BD60+1&lt;=15,IF(IZ$19&gt;='様式３（療養者名簿）（⑤の場合）'!$BD60,IF(IZ$19&lt;='様式３（療養者名簿）（⑤の場合）'!$BE60,1,0),0),0)</f>
        <v>0</v>
      </c>
      <c r="JA55" s="332">
        <f>IF(JA$19-'様式３（療養者名簿）（⑤の場合）'!$BD60+1&lt;=15,IF(JA$19&gt;='様式３（療養者名簿）（⑤の場合）'!$BD60,IF(JA$19&lt;='様式３（療養者名簿）（⑤の場合）'!$BE60,1,0),0),0)</f>
        <v>0</v>
      </c>
      <c r="JB55" s="332">
        <f>IF(JB$19-'様式３（療養者名簿）（⑤の場合）'!$BD60+1&lt;=15,IF(JB$19&gt;='様式３（療養者名簿）（⑤の場合）'!$BD60,IF(JB$19&lt;='様式３（療養者名簿）（⑤の場合）'!$BE60,1,0),0),0)</f>
        <v>0</v>
      </c>
      <c r="JC55" s="332">
        <f>IF(JC$19-'様式３（療養者名簿）（⑤の場合）'!$BD60+1&lt;=15,IF(JC$19&gt;='様式３（療養者名簿）（⑤の場合）'!$BD60,IF(JC$19&lt;='様式３（療養者名簿）（⑤の場合）'!$BE60,1,0),0),0)</f>
        <v>0</v>
      </c>
      <c r="JD55" s="332">
        <f>IF(JD$19-'様式３（療養者名簿）（⑤の場合）'!$BD60+1&lt;=15,IF(JD$19&gt;='様式３（療養者名簿）（⑤の場合）'!$BD60,IF(JD$19&lt;='様式３（療養者名簿）（⑤の場合）'!$BE60,1,0),0),0)</f>
        <v>0</v>
      </c>
      <c r="JE55" s="332">
        <f>IF(JE$19-'様式３（療養者名簿）（⑤の場合）'!$BD60+1&lt;=15,IF(JE$19&gt;='様式３（療養者名簿）（⑤の場合）'!$BD60,IF(JE$19&lt;='様式３（療養者名簿）（⑤の場合）'!$BE60,1,0),0),0)</f>
        <v>0</v>
      </c>
      <c r="JF55" s="332">
        <f>IF(JF$19-'様式３（療養者名簿）（⑤の場合）'!$BD60+1&lt;=15,IF(JF$19&gt;='様式３（療養者名簿）（⑤の場合）'!$BD60,IF(JF$19&lt;='様式３（療養者名簿）（⑤の場合）'!$BE60,1,0),0),0)</f>
        <v>0</v>
      </c>
      <c r="JG55" s="332">
        <f>IF(JG$19-'様式３（療養者名簿）（⑤の場合）'!$BD60+1&lt;=15,IF(JG$19&gt;='様式３（療養者名簿）（⑤の場合）'!$BD60,IF(JG$19&lt;='様式３（療養者名簿）（⑤の場合）'!$BE60,1,0),0),0)</f>
        <v>0</v>
      </c>
      <c r="JH55" s="332">
        <f>IF(JH$19-'様式３（療養者名簿）（⑤の場合）'!$BD60+1&lt;=15,IF(JH$19&gt;='様式３（療養者名簿）（⑤の場合）'!$BD60,IF(JH$19&lt;='様式３（療養者名簿）（⑤の場合）'!$BE60,1,0),0),0)</f>
        <v>0</v>
      </c>
      <c r="JI55" s="332">
        <f>IF(JI$19-'様式３（療養者名簿）（⑤の場合）'!$BD60+1&lt;=15,IF(JI$19&gt;='様式３（療養者名簿）（⑤の場合）'!$BD60,IF(JI$19&lt;='様式３（療養者名簿）（⑤の場合）'!$BE60,1,0),0),0)</f>
        <v>0</v>
      </c>
      <c r="JJ55" s="332">
        <f>IF(JJ$19-'様式３（療養者名簿）（⑤の場合）'!$BD60+1&lt;=15,IF(JJ$19&gt;='様式３（療養者名簿）（⑤の場合）'!$BD60,IF(JJ$19&lt;='様式３（療養者名簿）（⑤の場合）'!$BE60,1,0),0),0)</f>
        <v>0</v>
      </c>
      <c r="JK55" s="332">
        <f>IF(JK$19-'様式３（療養者名簿）（⑤の場合）'!$BD60+1&lt;=15,IF(JK$19&gt;='様式３（療養者名簿）（⑤の場合）'!$BD60,IF(JK$19&lt;='様式３（療養者名簿）（⑤の場合）'!$BE60,1,0),0),0)</f>
        <v>0</v>
      </c>
      <c r="JL55" s="332">
        <f>IF(JL$19-'様式３（療養者名簿）（⑤の場合）'!$BD60+1&lt;=15,IF(JL$19&gt;='様式３（療養者名簿）（⑤の場合）'!$BD60,IF(JL$19&lt;='様式３（療養者名簿）（⑤の場合）'!$BE60,1,0),0),0)</f>
        <v>0</v>
      </c>
      <c r="JM55" s="332">
        <f>IF(JM$19-'様式３（療養者名簿）（⑤の場合）'!$BD60+1&lt;=15,IF(JM$19&gt;='様式３（療養者名簿）（⑤の場合）'!$BD60,IF(JM$19&lt;='様式３（療養者名簿）（⑤の場合）'!$BE60,1,0),0),0)</f>
        <v>0</v>
      </c>
      <c r="JN55" s="332">
        <f>IF(JN$19-'様式３（療養者名簿）（⑤の場合）'!$BD60+1&lt;=15,IF(JN$19&gt;='様式３（療養者名簿）（⑤の場合）'!$BD60,IF(JN$19&lt;='様式３（療養者名簿）（⑤の場合）'!$BE60,1,0),0),0)</f>
        <v>0</v>
      </c>
      <c r="JO55" s="332">
        <f>IF(JO$19-'様式３（療養者名簿）（⑤の場合）'!$BD60+1&lt;=15,IF(JO$19&gt;='様式３（療養者名簿）（⑤の場合）'!$BD60,IF(JO$19&lt;='様式３（療養者名簿）（⑤の場合）'!$BE60,1,0),0),0)</f>
        <v>0</v>
      </c>
      <c r="JP55" s="332">
        <f>IF(JP$19-'様式３（療養者名簿）（⑤の場合）'!$BD60+1&lt;=15,IF(JP$19&gt;='様式３（療養者名簿）（⑤の場合）'!$BD60,IF(JP$19&lt;='様式３（療養者名簿）（⑤の場合）'!$BE60,1,0),0),0)</f>
        <v>0</v>
      </c>
      <c r="JQ55" s="332">
        <f>IF(JQ$19-'様式３（療養者名簿）（⑤の場合）'!$BD60+1&lt;=15,IF(JQ$19&gt;='様式３（療養者名簿）（⑤の場合）'!$BD60,IF(JQ$19&lt;='様式３（療養者名簿）（⑤の場合）'!$BE60,1,0),0),0)</f>
        <v>0</v>
      </c>
      <c r="JR55" s="332">
        <f>IF(JR$19-'様式３（療養者名簿）（⑤の場合）'!$BD60+1&lt;=15,IF(JR$19&gt;='様式３（療養者名簿）（⑤の場合）'!$BD60,IF(JR$19&lt;='様式３（療養者名簿）（⑤の場合）'!$BE60,1,0),0),0)</f>
        <v>0</v>
      </c>
      <c r="JS55" s="332">
        <f>IF(JS$19-'様式３（療養者名簿）（⑤の場合）'!$BD60+1&lt;=15,IF(JS$19&gt;='様式３（療養者名簿）（⑤の場合）'!$BD60,IF(JS$19&lt;='様式３（療養者名簿）（⑤の場合）'!$BE60,1,0),0),0)</f>
        <v>0</v>
      </c>
      <c r="JT55" s="332">
        <f>IF(JT$19-'様式３（療養者名簿）（⑤の場合）'!$BD60+1&lt;=15,IF(JT$19&gt;='様式３（療養者名簿）（⑤の場合）'!$BD60,IF(JT$19&lt;='様式３（療養者名簿）（⑤の場合）'!$BE60,1,0),0),0)</f>
        <v>0</v>
      </c>
      <c r="JU55" s="332">
        <f>IF(JU$19-'様式３（療養者名簿）（⑤の場合）'!$BD60+1&lt;=15,IF(JU$19&gt;='様式３（療養者名簿）（⑤の場合）'!$BD60,IF(JU$19&lt;='様式３（療養者名簿）（⑤の場合）'!$BE60,1,0),0),0)</f>
        <v>0</v>
      </c>
      <c r="JV55" s="332">
        <f>IF(JV$19-'様式３（療養者名簿）（⑤の場合）'!$BD60+1&lt;=15,IF(JV$19&gt;='様式３（療養者名簿）（⑤の場合）'!$BD60,IF(JV$19&lt;='様式３（療養者名簿）（⑤の場合）'!$BE60,1,0),0),0)</f>
        <v>0</v>
      </c>
      <c r="JW55" s="332">
        <f>IF(JW$19-'様式３（療養者名簿）（⑤の場合）'!$BD60+1&lt;=15,IF(JW$19&gt;='様式３（療養者名簿）（⑤の場合）'!$BD60,IF(JW$19&lt;='様式３（療養者名簿）（⑤の場合）'!$BE60,1,0),0),0)</f>
        <v>0</v>
      </c>
      <c r="JX55" s="332">
        <f>IF(JX$19-'様式３（療養者名簿）（⑤の場合）'!$BD60+1&lt;=15,IF(JX$19&gt;='様式３（療養者名簿）（⑤の場合）'!$BD60,IF(JX$19&lt;='様式３（療養者名簿）（⑤の場合）'!$BE60,1,0),0),0)</f>
        <v>0</v>
      </c>
      <c r="JY55" s="332">
        <f>IF(JY$19-'様式３（療養者名簿）（⑤の場合）'!$BD60+1&lt;=15,IF(JY$19&gt;='様式３（療養者名簿）（⑤の場合）'!$BD60,IF(JY$19&lt;='様式３（療養者名簿）（⑤の場合）'!$BE60,1,0),0),0)</f>
        <v>0</v>
      </c>
      <c r="JZ55" s="332">
        <f>IF(JZ$19-'様式３（療養者名簿）（⑤の場合）'!$BD60+1&lt;=15,IF(JZ$19&gt;='様式３（療養者名簿）（⑤の場合）'!$BD60,IF(JZ$19&lt;='様式３（療養者名簿）（⑤の場合）'!$BE60,1,0),0),0)</f>
        <v>0</v>
      </c>
      <c r="KA55" s="332">
        <f>IF(KA$19-'様式３（療養者名簿）（⑤の場合）'!$BD60+1&lt;=15,IF(KA$19&gt;='様式３（療養者名簿）（⑤の場合）'!$BD60,IF(KA$19&lt;='様式３（療養者名簿）（⑤の場合）'!$BE60,1,0),0),0)</f>
        <v>0</v>
      </c>
      <c r="KB55" s="332">
        <f>IF(KB$19-'様式３（療養者名簿）（⑤の場合）'!$BD60+1&lt;=15,IF(KB$19&gt;='様式３（療養者名簿）（⑤の場合）'!$BD60,IF(KB$19&lt;='様式３（療養者名簿）（⑤の場合）'!$BE60,1,0),0),0)</f>
        <v>0</v>
      </c>
      <c r="KC55" s="332">
        <f>IF(KC$19-'様式３（療養者名簿）（⑤の場合）'!$BD60+1&lt;=15,IF(KC$19&gt;='様式３（療養者名簿）（⑤の場合）'!$BD60,IF(KC$19&lt;='様式３（療養者名簿）（⑤の場合）'!$BE60,1,0),0),0)</f>
        <v>0</v>
      </c>
      <c r="KD55" s="332">
        <f>IF(KD$19-'様式３（療養者名簿）（⑤の場合）'!$BD60+1&lt;=15,IF(KD$19&gt;='様式３（療養者名簿）（⑤の場合）'!$BD60,IF(KD$19&lt;='様式３（療養者名簿）（⑤の場合）'!$BE60,1,0),0),0)</f>
        <v>0</v>
      </c>
      <c r="KE55" s="332">
        <f>IF(KE$19-'様式３（療養者名簿）（⑤の場合）'!$BD60+1&lt;=15,IF(KE$19&gt;='様式３（療養者名簿）（⑤の場合）'!$BD60,IF(KE$19&lt;='様式３（療養者名簿）（⑤の場合）'!$BE60,1,0),0),0)</f>
        <v>0</v>
      </c>
      <c r="KF55" s="332">
        <f>IF(KF$19-'様式３（療養者名簿）（⑤の場合）'!$BD60+1&lt;=15,IF(KF$19&gt;='様式３（療養者名簿）（⑤の場合）'!$BD60,IF(KF$19&lt;='様式３（療養者名簿）（⑤の場合）'!$BE60,1,0),0),0)</f>
        <v>0</v>
      </c>
      <c r="KG55" s="332">
        <f>IF(KG$19-'様式３（療養者名簿）（⑤の場合）'!$BD60+1&lt;=15,IF(KG$19&gt;='様式３（療養者名簿）（⑤の場合）'!$BD60,IF(KG$19&lt;='様式３（療養者名簿）（⑤の場合）'!$BE60,1,0),0),0)</f>
        <v>0</v>
      </c>
      <c r="KH55" s="332">
        <f>IF(KH$19-'様式３（療養者名簿）（⑤の場合）'!$BD60+1&lt;=15,IF(KH$19&gt;='様式３（療養者名簿）（⑤の場合）'!$BD60,IF(KH$19&lt;='様式３（療養者名簿）（⑤の場合）'!$BE60,1,0),0),0)</f>
        <v>0</v>
      </c>
      <c r="KI55" s="332">
        <f>IF(KI$19-'様式３（療養者名簿）（⑤の場合）'!$BD60+1&lt;=15,IF(KI$19&gt;='様式３（療養者名簿）（⑤の場合）'!$BD60,IF(KI$19&lt;='様式３（療養者名簿）（⑤の場合）'!$BE60,1,0),0),0)</f>
        <v>0</v>
      </c>
      <c r="KJ55" s="332">
        <f>IF(KJ$19-'様式３（療養者名簿）（⑤の場合）'!$BD60+1&lt;=15,IF(KJ$19&gt;='様式３（療養者名簿）（⑤の場合）'!$BD60,IF(KJ$19&lt;='様式３（療養者名簿）（⑤の場合）'!$BE60,1,0),0),0)</f>
        <v>0</v>
      </c>
      <c r="KK55" s="332">
        <f>IF(KK$19-'様式３（療養者名簿）（⑤の場合）'!$BD60+1&lt;=15,IF(KK$19&gt;='様式３（療養者名簿）（⑤の場合）'!$BD60,IF(KK$19&lt;='様式３（療養者名簿）（⑤の場合）'!$BE60,1,0),0),0)</f>
        <v>0</v>
      </c>
      <c r="KL55" s="332">
        <f>IF(KL$19-'様式３（療養者名簿）（⑤の場合）'!$BD60+1&lt;=15,IF(KL$19&gt;='様式３（療養者名簿）（⑤の場合）'!$BD60,IF(KL$19&lt;='様式３（療養者名簿）（⑤の場合）'!$BE60,1,0),0),0)</f>
        <v>0</v>
      </c>
      <c r="KM55" s="332">
        <f>IF(KM$19-'様式３（療養者名簿）（⑤の場合）'!$BD60+1&lt;=15,IF(KM$19&gt;='様式３（療養者名簿）（⑤の場合）'!$BD60,IF(KM$19&lt;='様式３（療養者名簿）（⑤の場合）'!$BE60,1,0),0),0)</f>
        <v>0</v>
      </c>
      <c r="KN55" s="332">
        <f>IF(KN$19-'様式３（療養者名簿）（⑤の場合）'!$BD60+1&lt;=15,IF(KN$19&gt;='様式３（療養者名簿）（⑤の場合）'!$BD60,IF(KN$19&lt;='様式３（療養者名簿）（⑤の場合）'!$BE60,1,0),0),0)</f>
        <v>0</v>
      </c>
      <c r="KO55" s="332">
        <f>IF(KO$19-'様式３（療養者名簿）（⑤の場合）'!$BD60+1&lt;=15,IF(KO$19&gt;='様式３（療養者名簿）（⑤の場合）'!$BD60,IF(KO$19&lt;='様式３（療養者名簿）（⑤の場合）'!$BE60,1,0),0),0)</f>
        <v>0</v>
      </c>
      <c r="KP55" s="332">
        <f>IF(KP$19-'様式３（療養者名簿）（⑤の場合）'!$BD60+1&lt;=15,IF(KP$19&gt;='様式３（療養者名簿）（⑤の場合）'!$BD60,IF(KP$19&lt;='様式３（療養者名簿）（⑤の場合）'!$BE60,1,0),0),0)</f>
        <v>0</v>
      </c>
      <c r="KQ55" s="332">
        <f>IF(KQ$19-'様式３（療養者名簿）（⑤の場合）'!$BD60+1&lt;=15,IF(KQ$19&gt;='様式３（療養者名簿）（⑤の場合）'!$BD60,IF(KQ$19&lt;='様式３（療養者名簿）（⑤の場合）'!$BE60,1,0),0),0)</f>
        <v>0</v>
      </c>
      <c r="KR55" s="332">
        <f>IF(KR$19-'様式３（療養者名簿）（⑤の場合）'!$BD60+1&lt;=15,IF(KR$19&gt;='様式３（療養者名簿）（⑤の場合）'!$BD60,IF(KR$19&lt;='様式３（療養者名簿）（⑤の場合）'!$BE60,1,0),0),0)</f>
        <v>0</v>
      </c>
      <c r="KS55" s="332">
        <f>IF(KS$19-'様式３（療養者名簿）（⑤の場合）'!$BD60+1&lt;=15,IF(KS$19&gt;='様式３（療養者名簿）（⑤の場合）'!$BD60,IF(KS$19&lt;='様式３（療養者名簿）（⑤の場合）'!$BE60,1,0),0),0)</f>
        <v>0</v>
      </c>
      <c r="KT55" s="332">
        <f>IF(KT$19-'様式３（療養者名簿）（⑤の場合）'!$BD60+1&lt;=15,IF(KT$19&gt;='様式３（療養者名簿）（⑤の場合）'!$BD60,IF(KT$19&lt;='様式３（療養者名簿）（⑤の場合）'!$BE60,1,0),0),0)</f>
        <v>0</v>
      </c>
      <c r="KU55" s="332">
        <f>IF(KU$19-'様式３（療養者名簿）（⑤の場合）'!$BD60+1&lt;=15,IF(KU$19&gt;='様式３（療養者名簿）（⑤の場合）'!$BD60,IF(KU$19&lt;='様式３（療養者名簿）（⑤の場合）'!$BE60,1,0),0),0)</f>
        <v>0</v>
      </c>
      <c r="KV55" s="332">
        <f>IF(KV$19-'様式３（療養者名簿）（⑤の場合）'!$BD60+1&lt;=15,IF(KV$19&gt;='様式３（療養者名簿）（⑤の場合）'!$BD60,IF(KV$19&lt;='様式３（療養者名簿）（⑤の場合）'!$BE60,1,0),0),0)</f>
        <v>0</v>
      </c>
      <c r="KW55" s="332">
        <f>IF(KW$19-'様式３（療養者名簿）（⑤の場合）'!$BD60+1&lt;=15,IF(KW$19&gt;='様式３（療養者名簿）（⑤の場合）'!$BD60,IF(KW$19&lt;='様式３（療養者名簿）（⑤の場合）'!$BE60,1,0),0),0)</f>
        <v>0</v>
      </c>
      <c r="KX55" s="332">
        <f>IF(KX$19-'様式３（療養者名簿）（⑤の場合）'!$BD60+1&lt;=15,IF(KX$19&gt;='様式３（療養者名簿）（⑤の場合）'!$BD60,IF(KX$19&lt;='様式３（療養者名簿）（⑤の場合）'!$BE60,1,0),0),0)</f>
        <v>0</v>
      </c>
      <c r="KY55" s="332">
        <f>IF(KY$19-'様式３（療養者名簿）（⑤の場合）'!$BD60+1&lt;=15,IF(KY$19&gt;='様式３（療養者名簿）（⑤の場合）'!$BD60,IF(KY$19&lt;='様式３（療養者名簿）（⑤の場合）'!$BE60,1,0),0),0)</f>
        <v>0</v>
      </c>
      <c r="KZ55" s="332">
        <f>IF(KZ$19-'様式３（療養者名簿）（⑤の場合）'!$BD60+1&lt;=15,IF(KZ$19&gt;='様式３（療養者名簿）（⑤の場合）'!$BD60,IF(KZ$19&lt;='様式３（療養者名簿）（⑤の場合）'!$BE60,1,0),0),0)</f>
        <v>0</v>
      </c>
      <c r="LA55" s="332">
        <f>IF(LA$19-'様式３（療養者名簿）（⑤の場合）'!$BD60+1&lt;=15,IF(LA$19&gt;='様式３（療養者名簿）（⑤の場合）'!$BD60,IF(LA$19&lt;='様式３（療養者名簿）（⑤の場合）'!$BE60,1,0),0),0)</f>
        <v>0</v>
      </c>
      <c r="LB55" s="332">
        <f>IF(LB$19-'様式３（療養者名簿）（⑤の場合）'!$BD60+1&lt;=15,IF(LB$19&gt;='様式３（療養者名簿）（⑤の場合）'!$BD60,IF(LB$19&lt;='様式３（療養者名簿）（⑤の場合）'!$BE60,1,0),0),0)</f>
        <v>0</v>
      </c>
      <c r="LC55" s="332">
        <f>IF(LC$19-'様式３（療養者名簿）（⑤の場合）'!$BD60+1&lt;=15,IF(LC$19&gt;='様式３（療養者名簿）（⑤の場合）'!$BD60,IF(LC$19&lt;='様式３（療養者名簿）（⑤の場合）'!$BE60,1,0),0),0)</f>
        <v>0</v>
      </c>
      <c r="LD55" s="332">
        <f>IF(LD$19-'様式３（療養者名簿）（⑤の場合）'!$BD60+1&lt;=15,IF(LD$19&gt;='様式３（療養者名簿）（⑤の場合）'!$BD60,IF(LD$19&lt;='様式３（療養者名簿）（⑤の場合）'!$BE60,1,0),0),0)</f>
        <v>0</v>
      </c>
      <c r="LE55" s="332">
        <f>IF(LE$19-'様式３（療養者名簿）（⑤の場合）'!$BD60+1&lt;=15,IF(LE$19&gt;='様式３（療養者名簿）（⑤の場合）'!$BD60,IF(LE$19&lt;='様式３（療養者名簿）（⑤の場合）'!$BE60,1,0),0),0)</f>
        <v>0</v>
      </c>
      <c r="LF55" s="332">
        <f>IF(LF$19-'様式３（療養者名簿）（⑤の場合）'!$BD60+1&lt;=15,IF(LF$19&gt;='様式３（療養者名簿）（⑤の場合）'!$BD60,IF(LF$19&lt;='様式３（療養者名簿）（⑤の場合）'!$BE60,1,0),0),0)</f>
        <v>0</v>
      </c>
      <c r="LG55" s="332">
        <f>IF(LG$19-'様式３（療養者名簿）（⑤の場合）'!$BD60+1&lt;=15,IF(LG$19&gt;='様式３（療養者名簿）（⑤の場合）'!$BD60,IF(LG$19&lt;='様式３（療養者名簿）（⑤の場合）'!$BE60,1,0),0),0)</f>
        <v>0</v>
      </c>
      <c r="LH55" s="332">
        <f>IF(LH$19-'様式３（療養者名簿）（⑤の場合）'!$BD60+1&lt;=15,IF(LH$19&gt;='様式３（療養者名簿）（⑤の場合）'!$BD60,IF(LH$19&lt;='様式３（療養者名簿）（⑤の場合）'!$BE60,1,0),0),0)</f>
        <v>0</v>
      </c>
      <c r="LI55" s="332">
        <f>IF(LI$19-'様式３（療養者名簿）（⑤の場合）'!$BD60+1&lt;=15,IF(LI$19&gt;='様式３（療養者名簿）（⑤の場合）'!$BD60,IF(LI$19&lt;='様式３（療養者名簿）（⑤の場合）'!$BE60,1,0),0),0)</f>
        <v>0</v>
      </c>
      <c r="LJ55" s="332">
        <f>IF(LJ$19-'様式３（療養者名簿）（⑤の場合）'!$BD60+1&lt;=15,IF(LJ$19&gt;='様式３（療養者名簿）（⑤の場合）'!$BD60,IF(LJ$19&lt;='様式３（療養者名簿）（⑤の場合）'!$BE60,1,0),0),0)</f>
        <v>0</v>
      </c>
      <c r="LK55" s="332">
        <f>IF(LK$19-'様式３（療養者名簿）（⑤の場合）'!$BD60+1&lt;=15,IF(LK$19&gt;='様式３（療養者名簿）（⑤の場合）'!$BD60,IF(LK$19&lt;='様式３（療養者名簿）（⑤の場合）'!$BE60,1,0),0),0)</f>
        <v>0</v>
      </c>
      <c r="LL55" s="332">
        <f>IF(LL$19-'様式３（療養者名簿）（⑤の場合）'!$BD60+1&lt;=15,IF(LL$19&gt;='様式３（療養者名簿）（⑤の場合）'!$BD60,IF(LL$19&lt;='様式３（療養者名簿）（⑤の場合）'!$BE60,1,0),0),0)</f>
        <v>0</v>
      </c>
      <c r="LM55" s="332">
        <f>IF(LM$19-'様式３（療養者名簿）（⑤の場合）'!$BD60+1&lt;=15,IF(LM$19&gt;='様式３（療養者名簿）（⑤の場合）'!$BD60,IF(LM$19&lt;='様式３（療養者名簿）（⑤の場合）'!$BE60,1,0),0),0)</f>
        <v>0</v>
      </c>
      <c r="LN55" s="332">
        <f>IF(LN$19-'様式３（療養者名簿）（⑤の場合）'!$BD60+1&lt;=15,IF(LN$19&gt;='様式３（療養者名簿）（⑤の場合）'!$BD60,IF(LN$19&lt;='様式３（療養者名簿）（⑤の場合）'!$BE60,1,0),0),0)</f>
        <v>0</v>
      </c>
      <c r="LO55" s="332">
        <f>IF(LO$19-'様式３（療養者名簿）（⑤の場合）'!$BD60+1&lt;=15,IF(LO$19&gt;='様式３（療養者名簿）（⑤の場合）'!$BD60,IF(LO$19&lt;='様式３（療養者名簿）（⑤の場合）'!$BE60,1,0),0),0)</f>
        <v>0</v>
      </c>
      <c r="LP55" s="332">
        <f>IF(LP$19-'様式３（療養者名簿）（⑤の場合）'!$BD60+1&lt;=15,IF(LP$19&gt;='様式３（療養者名簿）（⑤の場合）'!$BD60,IF(LP$19&lt;='様式３（療養者名簿）（⑤の場合）'!$BE60,1,0),0),0)</f>
        <v>0</v>
      </c>
      <c r="LQ55" s="332">
        <f>IF(LQ$19-'様式３（療養者名簿）（⑤の場合）'!$BD60+1&lt;=15,IF(LQ$19&gt;='様式３（療養者名簿）（⑤の場合）'!$BD60,IF(LQ$19&lt;='様式３（療養者名簿）（⑤の場合）'!$BE60,1,0),0),0)</f>
        <v>0</v>
      </c>
      <c r="LR55" s="332">
        <f>IF(LR$19-'様式３（療養者名簿）（⑤の場合）'!$BD60+1&lt;=15,IF(LR$19&gt;='様式３（療養者名簿）（⑤の場合）'!$BD60,IF(LR$19&lt;='様式３（療養者名簿）（⑤の場合）'!$BE60,1,0),0),0)</f>
        <v>0</v>
      </c>
      <c r="LS55" s="332">
        <f>IF(LS$19-'様式３（療養者名簿）（⑤の場合）'!$BD60+1&lt;=15,IF(LS$19&gt;='様式３（療養者名簿）（⑤の場合）'!$BD60,IF(LS$19&lt;='様式３（療養者名簿）（⑤の場合）'!$BE60,1,0),0),0)</f>
        <v>0</v>
      </c>
      <c r="LT55" s="332">
        <f>IF(LT$19-'様式３（療養者名簿）（⑤の場合）'!$BD60+1&lt;=15,IF(LT$19&gt;='様式３（療養者名簿）（⑤の場合）'!$BD60,IF(LT$19&lt;='様式３（療養者名簿）（⑤の場合）'!$BE60,1,0),0),0)</f>
        <v>0</v>
      </c>
      <c r="LU55" s="332">
        <f>IF(LU$19-'様式３（療養者名簿）（⑤の場合）'!$BD60+1&lt;=15,IF(LU$19&gt;='様式３（療養者名簿）（⑤の場合）'!$BD60,IF(LU$19&lt;='様式３（療養者名簿）（⑤の場合）'!$BE60,1,0),0),0)</f>
        <v>0</v>
      </c>
      <c r="LV55" s="332">
        <f>IF(LV$19-'様式３（療養者名簿）（⑤の場合）'!$BD60+1&lt;=15,IF(LV$19&gt;='様式３（療養者名簿）（⑤の場合）'!$BD60,IF(LV$19&lt;='様式３（療養者名簿）（⑤の場合）'!$BE60,1,0),0),0)</f>
        <v>0</v>
      </c>
      <c r="LW55" s="332">
        <f>IF(LW$19-'様式３（療養者名簿）（⑤の場合）'!$BD60+1&lt;=15,IF(LW$19&gt;='様式３（療養者名簿）（⑤の場合）'!$BD60,IF(LW$19&lt;='様式３（療養者名簿）（⑤の場合）'!$BE60,1,0),0),0)</f>
        <v>0</v>
      </c>
      <c r="LX55" s="332">
        <f>IF(LX$19-'様式３（療養者名簿）（⑤の場合）'!$BD60+1&lt;=15,IF(LX$19&gt;='様式３（療養者名簿）（⑤の場合）'!$BD60,IF(LX$19&lt;='様式３（療養者名簿）（⑤の場合）'!$BE60,1,0),0),0)</f>
        <v>0</v>
      </c>
      <c r="LY55" s="332">
        <f>IF(LY$19-'様式３（療養者名簿）（⑤の場合）'!$BD60+1&lt;=15,IF(LY$19&gt;='様式３（療養者名簿）（⑤の場合）'!$BD60,IF(LY$19&lt;='様式３（療養者名簿）（⑤の場合）'!$BE60,1,0),0),0)</f>
        <v>0</v>
      </c>
      <c r="LZ55" s="332">
        <f>IF(LZ$19-'様式３（療養者名簿）（⑤の場合）'!$BD60+1&lt;=15,IF(LZ$19&gt;='様式３（療養者名簿）（⑤の場合）'!$BD60,IF(LZ$19&lt;='様式３（療養者名簿）（⑤の場合）'!$BE60,1,0),0),0)</f>
        <v>0</v>
      </c>
      <c r="MA55" s="332">
        <f>IF(MA$19-'様式３（療養者名簿）（⑤の場合）'!$BD60+1&lt;=15,IF(MA$19&gt;='様式３（療養者名簿）（⑤の場合）'!$BD60,IF(MA$19&lt;='様式３（療養者名簿）（⑤の場合）'!$BE60,1,0),0),0)</f>
        <v>0</v>
      </c>
      <c r="MB55" s="332">
        <f>IF(MB$19-'様式３（療養者名簿）（⑤の場合）'!$BD60+1&lt;=15,IF(MB$19&gt;='様式３（療養者名簿）（⑤の場合）'!$BD60,IF(MB$19&lt;='様式３（療養者名簿）（⑤の場合）'!$BE60,1,0),0),0)</f>
        <v>0</v>
      </c>
      <c r="MC55" s="332">
        <f>IF(MC$19-'様式３（療養者名簿）（⑤の場合）'!$BD60+1&lt;=15,IF(MC$19&gt;='様式３（療養者名簿）（⑤の場合）'!$BD60,IF(MC$19&lt;='様式３（療養者名簿）（⑤の場合）'!$BE60,1,0),0),0)</f>
        <v>0</v>
      </c>
      <c r="MD55" s="332">
        <f>IF(MD$19-'様式３（療養者名簿）（⑤の場合）'!$BD60+1&lt;=15,IF(MD$19&gt;='様式３（療養者名簿）（⑤の場合）'!$BD60,IF(MD$19&lt;='様式３（療養者名簿）（⑤の場合）'!$BE60,1,0),0),0)</f>
        <v>0</v>
      </c>
      <c r="ME55" s="332">
        <f>IF(ME$19-'様式３（療養者名簿）（⑤の場合）'!$BD60+1&lt;=15,IF(ME$19&gt;='様式３（療養者名簿）（⑤の場合）'!$BD60,IF(ME$19&lt;='様式３（療養者名簿）（⑤の場合）'!$BE60,1,0),0),0)</f>
        <v>0</v>
      </c>
      <c r="MF55" s="332">
        <f>IF(MF$19-'様式３（療養者名簿）（⑤の場合）'!$BD60+1&lt;=15,IF(MF$19&gt;='様式３（療養者名簿）（⑤の場合）'!$BD60,IF(MF$19&lt;='様式３（療養者名簿）（⑤の場合）'!$BE60,1,0),0),0)</f>
        <v>0</v>
      </c>
      <c r="MG55" s="332">
        <f>IF(MG$19-'様式３（療養者名簿）（⑤の場合）'!$BD60+1&lt;=15,IF(MG$19&gt;='様式３（療養者名簿）（⑤の場合）'!$BD60,IF(MG$19&lt;='様式３（療養者名簿）（⑤の場合）'!$BE60,1,0),0),0)</f>
        <v>0</v>
      </c>
      <c r="MH55" s="332">
        <f>IF(MH$19-'様式３（療養者名簿）（⑤の場合）'!$BD60+1&lt;=15,IF(MH$19&gt;='様式３（療養者名簿）（⑤の場合）'!$BD60,IF(MH$19&lt;='様式３（療養者名簿）（⑤の場合）'!$BE60,1,0),0),0)</f>
        <v>0</v>
      </c>
      <c r="MI55" s="332">
        <f>IF(MI$19-'様式３（療養者名簿）（⑤の場合）'!$BD60+1&lt;=15,IF(MI$19&gt;='様式３（療養者名簿）（⑤の場合）'!$BD60,IF(MI$19&lt;='様式３（療養者名簿）（⑤の場合）'!$BE60,1,0),0),0)</f>
        <v>0</v>
      </c>
      <c r="MJ55" s="332">
        <f>IF(MJ$19-'様式３（療養者名簿）（⑤の場合）'!$BD60+1&lt;=15,IF(MJ$19&gt;='様式３（療養者名簿）（⑤の場合）'!$BD60,IF(MJ$19&lt;='様式３（療養者名簿）（⑤の場合）'!$BE60,1,0),0),0)</f>
        <v>0</v>
      </c>
      <c r="MK55" s="332">
        <f>IF(MK$19-'様式３（療養者名簿）（⑤の場合）'!$BD60+1&lt;=15,IF(MK$19&gt;='様式３（療養者名簿）（⑤の場合）'!$BD60,IF(MK$19&lt;='様式３（療養者名簿）（⑤の場合）'!$BE60,1,0),0),0)</f>
        <v>0</v>
      </c>
      <c r="ML55" s="332">
        <f>IF(ML$19-'様式３（療養者名簿）（⑤の場合）'!$BD60+1&lt;=15,IF(ML$19&gt;='様式３（療養者名簿）（⑤の場合）'!$BD60,IF(ML$19&lt;='様式３（療養者名簿）（⑤の場合）'!$BE60,1,0),0),0)</f>
        <v>0</v>
      </c>
      <c r="MM55" s="332">
        <f>IF(MM$19-'様式３（療養者名簿）（⑤の場合）'!$BD60+1&lt;=15,IF(MM$19&gt;='様式３（療養者名簿）（⑤の場合）'!$BD60,IF(MM$19&lt;='様式３（療養者名簿）（⑤の場合）'!$BE60,1,0),0),0)</f>
        <v>0</v>
      </c>
      <c r="MN55" s="332">
        <f>IF(MN$19-'様式３（療養者名簿）（⑤の場合）'!$BD60+1&lt;=15,IF(MN$19&gt;='様式３（療養者名簿）（⑤の場合）'!$BD60,IF(MN$19&lt;='様式３（療養者名簿）（⑤の場合）'!$BE60,1,0),0),0)</f>
        <v>0</v>
      </c>
      <c r="MO55" s="332">
        <f>IF(MO$19-'様式３（療養者名簿）（⑤の場合）'!$BD60+1&lt;=15,IF(MO$19&gt;='様式３（療養者名簿）（⑤の場合）'!$BD60,IF(MO$19&lt;='様式３（療養者名簿）（⑤の場合）'!$BE60,1,0),0),0)</f>
        <v>0</v>
      </c>
      <c r="MP55" s="332">
        <f>IF(MP$19-'様式３（療養者名簿）（⑤の場合）'!$BD60+1&lt;=15,IF(MP$19&gt;='様式３（療養者名簿）（⑤の場合）'!$BD60,IF(MP$19&lt;='様式３（療養者名簿）（⑤の場合）'!$BE60,1,0),0),0)</f>
        <v>0</v>
      </c>
      <c r="MQ55" s="332">
        <f>IF(MQ$19-'様式３（療養者名簿）（⑤の場合）'!$BD60+1&lt;=15,IF(MQ$19&gt;='様式３（療養者名簿）（⑤の場合）'!$BD60,IF(MQ$19&lt;='様式３（療養者名簿）（⑤の場合）'!$BE60,1,0),0),0)</f>
        <v>0</v>
      </c>
      <c r="MR55" s="332">
        <f>IF(MR$19-'様式３（療養者名簿）（⑤の場合）'!$BD60+1&lt;=15,IF(MR$19&gt;='様式３（療養者名簿）（⑤の場合）'!$BD60,IF(MR$19&lt;='様式３（療養者名簿）（⑤の場合）'!$BE60,1,0),0),0)</f>
        <v>0</v>
      </c>
      <c r="MS55" s="332">
        <f>IF(MS$19-'様式３（療養者名簿）（⑤の場合）'!$BD60+1&lt;=15,IF(MS$19&gt;='様式３（療養者名簿）（⑤の場合）'!$BD60,IF(MS$19&lt;='様式３（療養者名簿）（⑤の場合）'!$BE60,1,0),0),0)</f>
        <v>0</v>
      </c>
      <c r="MT55" s="332">
        <f>IF(MT$19-'様式３（療養者名簿）（⑤の場合）'!$BD60+1&lt;=15,IF(MT$19&gt;='様式３（療養者名簿）（⑤の場合）'!$BD60,IF(MT$19&lt;='様式３（療養者名簿）（⑤の場合）'!$BE60,1,0),0),0)</f>
        <v>0</v>
      </c>
      <c r="MU55" s="332">
        <f>IF(MU$19-'様式３（療養者名簿）（⑤の場合）'!$BD60+1&lt;=15,IF(MU$19&gt;='様式３（療養者名簿）（⑤の場合）'!$BD60,IF(MU$19&lt;='様式３（療養者名簿）（⑤の場合）'!$BE60,1,0),0),0)</f>
        <v>0</v>
      </c>
      <c r="MV55" s="332">
        <f>IF(MV$19-'様式３（療養者名簿）（⑤の場合）'!$BD60+1&lt;=15,IF(MV$19&gt;='様式３（療養者名簿）（⑤の場合）'!$BD60,IF(MV$19&lt;='様式３（療養者名簿）（⑤の場合）'!$BE60,1,0),0),0)</f>
        <v>0</v>
      </c>
      <c r="MW55" s="332">
        <f>IF(MW$19-'様式３（療養者名簿）（⑤の場合）'!$BD60+1&lt;=15,IF(MW$19&gt;='様式３（療養者名簿）（⑤の場合）'!$BD60,IF(MW$19&lt;='様式３（療養者名簿）（⑤の場合）'!$BE60,1,0),0),0)</f>
        <v>0</v>
      </c>
      <c r="MX55" s="332">
        <f>IF(MX$19-'様式３（療養者名簿）（⑤の場合）'!$BD60+1&lt;=15,IF(MX$19&gt;='様式３（療養者名簿）（⑤の場合）'!$BD60,IF(MX$19&lt;='様式３（療養者名簿）（⑤の場合）'!$BE60,1,0),0),0)</f>
        <v>0</v>
      </c>
      <c r="MY55" s="332">
        <f>IF(MY$19-'様式３（療養者名簿）（⑤の場合）'!$BD60+1&lt;=15,IF(MY$19&gt;='様式３（療養者名簿）（⑤の場合）'!$BD60,IF(MY$19&lt;='様式３（療養者名簿）（⑤の場合）'!$BE60,1,0),0),0)</f>
        <v>0</v>
      </c>
      <c r="MZ55" s="332">
        <f>IF(MZ$19-'様式３（療養者名簿）（⑤の場合）'!$BD60+1&lt;=15,IF(MZ$19&gt;='様式３（療養者名簿）（⑤の場合）'!$BD60,IF(MZ$19&lt;='様式３（療養者名簿）（⑤の場合）'!$BE60,1,0),0),0)</f>
        <v>0</v>
      </c>
      <c r="NA55" s="332">
        <f>IF(NA$19-'様式３（療養者名簿）（⑤の場合）'!$BD60+1&lt;=15,IF(NA$19&gt;='様式３（療養者名簿）（⑤の場合）'!$BD60,IF(NA$19&lt;='様式３（療養者名簿）（⑤の場合）'!$BE60,1,0),0),0)</f>
        <v>0</v>
      </c>
      <c r="NB55" s="332">
        <f>IF(NB$19-'様式３（療養者名簿）（⑤の場合）'!$BD60+1&lt;=15,IF(NB$19&gt;='様式３（療養者名簿）（⑤の場合）'!$BD60,IF(NB$19&lt;='様式３（療養者名簿）（⑤の場合）'!$BE60,1,0),0),0)</f>
        <v>0</v>
      </c>
      <c r="NC55" s="225">
        <f>IF(NC$19-'様式３（療養者名簿）（⑤の場合）'!$BD60+1&lt;=15,IF(NC$19&gt;='様式３（療養者名簿）（⑤の場合）'!$BD60,IF(NC$19&lt;='様式３（療養者名簿）（⑤の場合）'!$BE60,1,0),0),0)</f>
        <v>0</v>
      </c>
      <c r="ND55" s="225">
        <f>IF(ND$19-'様式３（療養者名簿）（⑤の場合）'!$BD60+1&lt;=15,IF(ND$19&gt;='様式３（療養者名簿）（⑤の場合）'!$BD60,IF(ND$19&lt;='様式３（療養者名簿）（⑤の場合）'!$BE60,1,0),0),0)</f>
        <v>0</v>
      </c>
      <c r="NE55" s="225">
        <f>IF(NE$19-'様式３（療養者名簿）（⑤の場合）'!$BD60+1&lt;=15,IF(NE$19&gt;='様式３（療養者名簿）（⑤の場合）'!$BD60,IF(NE$19&lt;='様式３（療養者名簿）（⑤の場合）'!$BE60,1,0),0),0)</f>
        <v>0</v>
      </c>
      <c r="NF55" s="225">
        <f>IF(NF$19-'様式３（療養者名簿）（⑤の場合）'!$BD60+1&lt;=15,IF(NF$19&gt;='様式３（療養者名簿）（⑤の場合）'!$BD60,IF(NF$19&lt;='様式３（療養者名簿）（⑤の場合）'!$BE60,1,0),0),0)</f>
        <v>0</v>
      </c>
      <c r="NG55" s="225">
        <f>IF(NG$19-'様式３（療養者名簿）（⑤の場合）'!$BD60+1&lt;=15,IF(NG$19&gt;='様式３（療養者名簿）（⑤の場合）'!$BD60,IF(NG$19&lt;='様式３（療養者名簿）（⑤の場合）'!$BE60,1,0),0),0)</f>
        <v>0</v>
      </c>
      <c r="NH55" s="225">
        <f>IF(NH$19-'様式３（療養者名簿）（⑤の場合）'!$BD60+1&lt;=15,IF(NH$19&gt;='様式３（療養者名簿）（⑤の場合）'!$BD60,IF(NH$19&lt;='様式３（療養者名簿）（⑤の場合）'!$BE60,1,0),0),0)</f>
        <v>0</v>
      </c>
      <c r="NI55" s="225">
        <f>IF(NI$19-'様式３（療養者名簿）（⑤の場合）'!$BD60+1&lt;=15,IF(NI$19&gt;='様式３（療養者名簿）（⑤の場合）'!$BD60,IF(NI$19&lt;='様式３（療養者名簿）（⑤の場合）'!$BE60,1,0),0),0)</f>
        <v>0</v>
      </c>
      <c r="NJ55" s="225">
        <f>IF(NJ$19-'様式３（療養者名簿）（⑤の場合）'!$BD60+1&lt;=15,IF(NJ$19&gt;='様式３（療養者名簿）（⑤の場合）'!$BD60,IF(NJ$19&lt;='様式３（療養者名簿）（⑤の場合）'!$BE60,1,0),0),0)</f>
        <v>0</v>
      </c>
      <c r="NK55" s="225">
        <f>IF(NK$19-'様式３（療養者名簿）（⑤の場合）'!$BD60+1&lt;=15,IF(NK$19&gt;='様式３（療養者名簿）（⑤の場合）'!$BD60,IF(NK$19&lt;='様式３（療養者名簿）（⑤の場合）'!$BE60,1,0),0),0)</f>
        <v>0</v>
      </c>
      <c r="NL55" s="225">
        <f>IF(NL$19-'様式３（療養者名簿）（⑤の場合）'!$BD60+1&lt;=15,IF(NL$19&gt;='様式３（療養者名簿）（⑤の場合）'!$BD60,IF(NL$19&lt;='様式３（療養者名簿）（⑤の場合）'!$BE60,1,0),0),0)</f>
        <v>0</v>
      </c>
      <c r="NM55" s="225">
        <f>IF(NM$19-'様式３（療養者名簿）（⑤の場合）'!$BD60+1&lt;=15,IF(NM$19&gt;='様式３（療養者名簿）（⑤の場合）'!$BD60,IF(NM$19&lt;='様式３（療養者名簿）（⑤の場合）'!$BE60,1,0),0),0)</f>
        <v>0</v>
      </c>
      <c r="NN55" s="225">
        <f>IF(NN$19-'様式３（療養者名簿）（⑤の場合）'!$BD60+1&lt;=15,IF(NN$19&gt;='様式３（療養者名簿）（⑤の場合）'!$BD60,IF(NN$19&lt;='様式３（療養者名簿）（⑤の場合）'!$BE60,1,0),0),0)</f>
        <v>0</v>
      </c>
      <c r="NO55" s="225">
        <f>IF(NO$19-'様式３（療養者名簿）（⑤の場合）'!$BD60+1&lt;=15,IF(NO$19&gt;='様式３（療養者名簿）（⑤の場合）'!$BD60,IF(NO$19&lt;='様式３（療養者名簿）（⑤の場合）'!$BE60,1,0),0),0)</f>
        <v>0</v>
      </c>
      <c r="NP55" s="225">
        <f>IF(NP$19-'様式３（療養者名簿）（⑤の場合）'!$BD60+1&lt;=15,IF(NP$19&gt;='様式３（療養者名簿）（⑤の場合）'!$BD60,IF(NP$19&lt;='様式３（療養者名簿）（⑤の場合）'!$BE60,1,0),0),0)</f>
        <v>0</v>
      </c>
      <c r="NQ55" s="225">
        <f>IF(NQ$19-'様式３（療養者名簿）（⑤の場合）'!$BD60+1&lt;=15,IF(NQ$19&gt;='様式３（療養者名簿）（⑤の場合）'!$BD60,IF(NQ$19&lt;='様式３（療養者名簿）（⑤の場合）'!$BE60,1,0),0),0)</f>
        <v>0</v>
      </c>
      <c r="NR55" s="225">
        <f>IF(NR$19-'様式３（療養者名簿）（⑤の場合）'!$BD60+1&lt;=15,IF(NR$19&gt;='様式３（療養者名簿）（⑤の場合）'!$BD60,IF(NR$19&lt;='様式３（療養者名簿）（⑤の場合）'!$BE60,1,0),0),0)</f>
        <v>0</v>
      </c>
      <c r="NS55" s="225">
        <f>IF(NS$19-'様式３（療養者名簿）（⑤の場合）'!$BD60+1&lt;=15,IF(NS$19&gt;='様式３（療養者名簿）（⑤の場合）'!$BD60,IF(NS$19&lt;='様式３（療養者名簿）（⑤の場合）'!$BE60,1,0),0),0)</f>
        <v>0</v>
      </c>
      <c r="NT55" s="225">
        <f>IF(NT$19-'様式３（療養者名簿）（⑤の場合）'!$BD60+1&lt;=15,IF(NT$19&gt;='様式３（療養者名簿）（⑤の場合）'!$BD60,IF(NT$19&lt;='様式３（療養者名簿）（⑤の場合）'!$BE60,1,0),0),0)</f>
        <v>0</v>
      </c>
      <c r="NU55" s="225">
        <f>IF(NU$19-'様式３（療養者名簿）（⑤の場合）'!$BD60+1&lt;=15,IF(NU$19&gt;='様式３（療養者名簿）（⑤の場合）'!$BD60,IF(NU$19&lt;='様式３（療養者名簿）（⑤の場合）'!$BE60,1,0),0),0)</f>
        <v>0</v>
      </c>
      <c r="NV55" s="225">
        <f>IF(NV$19-'様式３（療養者名簿）（⑤の場合）'!$BD60+1&lt;=15,IF(NV$19&gt;='様式３（療養者名簿）（⑤の場合）'!$BD60,IF(NV$19&lt;='様式３（療養者名簿）（⑤の場合）'!$BE60,1,0),0),0)</f>
        <v>0</v>
      </c>
      <c r="NW55" s="225">
        <f>IF(NW$19-'様式３（療養者名簿）（⑤の場合）'!$BD60+1&lt;=15,IF(NW$19&gt;='様式３（療養者名簿）（⑤の場合）'!$BD60,IF(NW$19&lt;='様式３（療養者名簿）（⑤の場合）'!$BE60,1,0),0),0)</f>
        <v>0</v>
      </c>
      <c r="NX55" s="225">
        <f>IF(NX$19-'様式３（療養者名簿）（⑤の場合）'!$BD60+1&lt;=15,IF(NX$19&gt;='様式３（療養者名簿）（⑤の場合）'!$BD60,IF(NX$19&lt;='様式３（療養者名簿）（⑤の場合）'!$BE60,1,0),0),0)</f>
        <v>0</v>
      </c>
      <c r="NY55" s="225">
        <f>IF(NY$19-'様式３（療養者名簿）（⑤の場合）'!$BD60+1&lt;=15,IF(NY$19&gt;='様式３（療養者名簿）（⑤の場合）'!$BD60,IF(NY$19&lt;='様式３（療養者名簿）（⑤の場合）'!$BE60,1,0),0),0)</f>
        <v>0</v>
      </c>
      <c r="NZ55" s="225">
        <f>IF(NZ$19-'様式３（療養者名簿）（⑤の場合）'!$BD60+1&lt;=15,IF(NZ$19&gt;='様式３（療養者名簿）（⑤の場合）'!$BD60,IF(NZ$19&lt;='様式３（療養者名簿）（⑤の場合）'!$BE60,1,0),0),0)</f>
        <v>0</v>
      </c>
      <c r="OA55" s="225">
        <f>IF(OA$19-'様式３（療養者名簿）（⑤の場合）'!$BD60+1&lt;=15,IF(OA$19&gt;='様式３（療養者名簿）（⑤の場合）'!$BD60,IF(OA$19&lt;='様式３（療養者名簿）（⑤の場合）'!$BE60,1,0),0),0)</f>
        <v>0</v>
      </c>
      <c r="OB55" s="225">
        <f>IF(OB$19-'様式３（療養者名簿）（⑤の場合）'!$BD60+1&lt;=15,IF(OB$19&gt;='様式３（療養者名簿）（⑤の場合）'!$BD60,IF(OB$19&lt;='様式３（療養者名簿）（⑤の場合）'!$BE60,1,0),0),0)</f>
        <v>0</v>
      </c>
      <c r="OC55" s="225">
        <f>IF(OC$19-'様式３（療養者名簿）（⑤の場合）'!$BD60+1&lt;=15,IF(OC$19&gt;='様式３（療養者名簿）（⑤の場合）'!$BD60,IF(OC$19&lt;='様式３（療養者名簿）（⑤の場合）'!$BE60,1,0),0),0)</f>
        <v>0</v>
      </c>
      <c r="OD55" s="225">
        <f>IF(OD$19-'様式３（療養者名簿）（⑤の場合）'!$BD60+1&lt;=15,IF(OD$19&gt;='様式３（療養者名簿）（⑤の場合）'!$BD60,IF(OD$19&lt;='様式３（療養者名簿）（⑤の場合）'!$BE60,1,0),0),0)</f>
        <v>0</v>
      </c>
      <c r="OE55" s="225">
        <f>IF(OE$19-'様式３（療養者名簿）（⑤の場合）'!$BD60+1&lt;=15,IF(OE$19&gt;='様式３（療養者名簿）（⑤の場合）'!$BD60,IF(OE$19&lt;='様式３（療養者名簿）（⑤の場合）'!$BE60,1,0),0),0)</f>
        <v>0</v>
      </c>
      <c r="OF55" s="225">
        <f>IF(OF$19-'様式３（療養者名簿）（⑤の場合）'!$BD60+1&lt;=15,IF(OF$19&gt;='様式３（療養者名簿）（⑤の場合）'!$BD60,IF(OF$19&lt;='様式３（療養者名簿）（⑤の場合）'!$BE60,1,0),0),0)</f>
        <v>0</v>
      </c>
      <c r="OG55" s="225">
        <f>IF(OG$19-'様式３（療養者名簿）（⑤の場合）'!$BD60+1&lt;=15,IF(OG$19&gt;='様式３（療養者名簿）（⑤の場合）'!$BD60,IF(OG$19&lt;='様式３（療養者名簿）（⑤の場合）'!$BE60,1,0),0),0)</f>
        <v>0</v>
      </c>
      <c r="OH55" s="225">
        <f>IF(OH$19-'様式３（療養者名簿）（⑤の場合）'!$BD60+1&lt;=15,IF(OH$19&gt;='様式３（療養者名簿）（⑤の場合）'!$BD60,IF(OH$19&lt;='様式３（療養者名簿）（⑤の場合）'!$BE60,1,0),0),0)</f>
        <v>0</v>
      </c>
      <c r="OI55" s="225">
        <f>IF(OI$19-'様式３（療養者名簿）（⑤の場合）'!$BD60+1&lt;=15,IF(OI$19&gt;='様式３（療養者名簿）（⑤の場合）'!$BD60,IF(OI$19&lt;='様式３（療養者名簿）（⑤の場合）'!$BE60,1,0),0),0)</f>
        <v>0</v>
      </c>
      <c r="OJ55" s="225">
        <f>IF(OJ$19-'様式３（療養者名簿）（⑤の場合）'!$BD60+1&lt;=15,IF(OJ$19&gt;='様式３（療養者名簿）（⑤の場合）'!$BD60,IF(OJ$19&lt;='様式３（療養者名簿）（⑤の場合）'!$BE60,1,0),0),0)</f>
        <v>0</v>
      </c>
      <c r="OK55" s="225">
        <f>IF(OK$19-'様式３（療養者名簿）（⑤の場合）'!$BD60+1&lt;=15,IF(OK$19&gt;='様式３（療養者名簿）（⑤の場合）'!$BD60,IF(OK$19&lt;='様式３（療養者名簿）（⑤の場合）'!$BE60,1,0),0),0)</f>
        <v>0</v>
      </c>
      <c r="OL55" s="225">
        <f>IF(OL$19-'様式３（療養者名簿）（⑤の場合）'!$BD60+1&lt;=15,IF(OL$19&gt;='様式３（療養者名簿）（⑤の場合）'!$BD60,IF(OL$19&lt;='様式３（療養者名簿）（⑤の場合）'!$BE60,1,0),0),0)</f>
        <v>0</v>
      </c>
      <c r="OM55" s="225">
        <f>IF(OM$19-'様式３（療養者名簿）（⑤の場合）'!$BD60+1&lt;=15,IF(OM$19&gt;='様式３（療養者名簿）（⑤の場合）'!$BD60,IF(OM$19&lt;='様式３（療養者名簿）（⑤の場合）'!$BE60,1,0),0),0)</f>
        <v>0</v>
      </c>
      <c r="ON55" s="225">
        <f>IF(ON$19-'様式３（療養者名簿）（⑤の場合）'!$BD60+1&lt;=15,IF(ON$19&gt;='様式３（療養者名簿）（⑤の場合）'!$BD60,IF(ON$19&lt;='様式３（療養者名簿）（⑤の場合）'!$BE60,1,0),0),0)</f>
        <v>0</v>
      </c>
      <c r="OO55" s="225">
        <f>IF(OO$19-'様式３（療養者名簿）（⑤の場合）'!$BD60+1&lt;=15,IF(OO$19&gt;='様式３（療養者名簿）（⑤の場合）'!$BD60,IF(OO$19&lt;='様式３（療養者名簿）（⑤の場合）'!$BE60,1,0),0),0)</f>
        <v>0</v>
      </c>
      <c r="OP55" s="225">
        <f>IF(OP$19-'様式３（療養者名簿）（⑤の場合）'!$BD60+1&lt;=15,IF(OP$19&gt;='様式３（療養者名簿）（⑤の場合）'!$BD60,IF(OP$19&lt;='様式３（療養者名簿）（⑤の場合）'!$BE60,1,0),0),0)</f>
        <v>0</v>
      </c>
      <c r="OQ55" s="225">
        <f>IF(OQ$19-'様式３（療養者名簿）（⑤の場合）'!$BD60+1&lt;=15,IF(OQ$19&gt;='様式３（療養者名簿）（⑤の場合）'!$BD60,IF(OQ$19&lt;='様式３（療養者名簿）（⑤の場合）'!$BE60,1,0),0),0)</f>
        <v>0</v>
      </c>
      <c r="OR55" s="225">
        <f>IF(OR$19-'様式３（療養者名簿）（⑤の場合）'!$BD60+1&lt;=15,IF(OR$19&gt;='様式３（療養者名簿）（⑤の場合）'!$BD60,IF(OR$19&lt;='様式３（療養者名簿）（⑤の場合）'!$BE60,1,0),0),0)</f>
        <v>0</v>
      </c>
      <c r="OS55" s="225">
        <f>IF(OS$19-'様式３（療養者名簿）（⑤の場合）'!$BD60+1&lt;=15,IF(OS$19&gt;='様式３（療養者名簿）（⑤の場合）'!$BD60,IF(OS$19&lt;='様式３（療養者名簿）（⑤の場合）'!$BE60,1,0),0),0)</f>
        <v>0</v>
      </c>
      <c r="OT55" s="225">
        <f>IF(OT$19-'様式３（療養者名簿）（⑤の場合）'!$BD60+1&lt;=15,IF(OT$19&gt;='様式３（療養者名簿）（⑤の場合）'!$BD60,IF(OT$19&lt;='様式３（療養者名簿）（⑤の場合）'!$BE60,1,0),0),0)</f>
        <v>0</v>
      </c>
      <c r="OU55" s="225">
        <f>IF(OU$19-'様式３（療養者名簿）（⑤の場合）'!$BD60+1&lt;=15,IF(OU$19&gt;='様式３（療養者名簿）（⑤の場合）'!$BD60,IF(OU$19&lt;='様式３（療養者名簿）（⑤の場合）'!$BE60,1,0),0),0)</f>
        <v>0</v>
      </c>
      <c r="OV55" s="225">
        <f>IF(OV$19-'様式３（療養者名簿）（⑤の場合）'!$BD60+1&lt;=15,IF(OV$19&gt;='様式３（療養者名簿）（⑤の場合）'!$BD60,IF(OV$19&lt;='様式３（療養者名簿）（⑤の場合）'!$BE60,1,0),0),0)</f>
        <v>0</v>
      </c>
      <c r="OW55" s="225">
        <f>IF(OW$19-'様式３（療養者名簿）（⑤の場合）'!$BD60+1&lt;=15,IF(OW$19&gt;='様式３（療養者名簿）（⑤の場合）'!$BD60,IF(OW$19&lt;='様式３（療養者名簿）（⑤の場合）'!$BE60,1,0),0),0)</f>
        <v>0</v>
      </c>
      <c r="OX55" s="225">
        <f>IF(OX$19-'様式３（療養者名簿）（⑤の場合）'!$BD60+1&lt;=15,IF(OX$19&gt;='様式３（療養者名簿）（⑤の場合）'!$BD60,IF(OX$19&lt;='様式３（療養者名簿）（⑤の場合）'!$BE60,1,0),0),0)</f>
        <v>0</v>
      </c>
      <c r="OY55" s="225">
        <f>IF(OY$19-'様式３（療養者名簿）（⑤の場合）'!$BD60+1&lt;=15,IF(OY$19&gt;='様式３（療養者名簿）（⑤の場合）'!$BD60,IF(OY$19&lt;='様式３（療養者名簿）（⑤の場合）'!$BE60,1,0),0),0)</f>
        <v>0</v>
      </c>
      <c r="OZ55" s="225">
        <f>IF(OZ$19-'様式３（療養者名簿）（⑤の場合）'!$BD60+1&lt;=15,IF(OZ$19&gt;='様式３（療養者名簿）（⑤の場合）'!$BD60,IF(OZ$19&lt;='様式３（療養者名簿）（⑤の場合）'!$BE60,1,0),0),0)</f>
        <v>0</v>
      </c>
      <c r="PA55" s="225">
        <f>IF(PA$19-'様式３（療養者名簿）（⑤の場合）'!$BD60+1&lt;=15,IF(PA$19&gt;='様式３（療養者名簿）（⑤の場合）'!$BD60,IF(PA$19&lt;='様式３（療養者名簿）（⑤の場合）'!$BE60,1,0),0),0)</f>
        <v>0</v>
      </c>
      <c r="PB55" s="225">
        <f>IF(PB$19-'様式３（療養者名簿）（⑤の場合）'!$BD60+1&lt;=15,IF(PB$19&gt;='様式３（療養者名簿）（⑤の場合）'!$BD60,IF(PB$19&lt;='様式３（療養者名簿）（⑤の場合）'!$BE60,1,0),0),0)</f>
        <v>0</v>
      </c>
      <c r="PC55" s="225">
        <f>IF(PC$19-'様式３（療養者名簿）（⑤の場合）'!$BD60+1&lt;=15,IF(PC$19&gt;='様式３（療養者名簿）（⑤の場合）'!$BD60,IF(PC$19&lt;='様式３（療養者名簿）（⑤の場合）'!$BE60,1,0),0),0)</f>
        <v>0</v>
      </c>
      <c r="PD55" s="225">
        <f>IF(PD$19-'様式３（療養者名簿）（⑤の場合）'!$BD60+1&lt;=15,IF(PD$19&gt;='様式３（療養者名簿）（⑤の場合）'!$BD60,IF(PD$19&lt;='様式３（療養者名簿）（⑤の場合）'!$BE60,1,0),0),0)</f>
        <v>0</v>
      </c>
      <c r="PE55" s="225">
        <f>IF(PE$19-'様式３（療養者名簿）（⑤の場合）'!$BD60+1&lt;=15,IF(PE$19&gt;='様式３（療養者名簿）（⑤の場合）'!$BD60,IF(PE$19&lt;='様式３（療養者名簿）（⑤の場合）'!$BE60,1,0),0),0)</f>
        <v>0</v>
      </c>
      <c r="PF55" s="225">
        <f>IF(PF$19-'様式３（療養者名簿）（⑤の場合）'!$BD60+1&lt;=15,IF(PF$19&gt;='様式３（療養者名簿）（⑤の場合）'!$BD60,IF(PF$19&lt;='様式３（療養者名簿）（⑤の場合）'!$BE60,1,0),0),0)</f>
        <v>0</v>
      </c>
      <c r="PG55" s="225">
        <f>IF(PG$19-'様式３（療養者名簿）（⑤の場合）'!$BD60+1&lt;=15,IF(PG$19&gt;='様式３（療養者名簿）（⑤の場合）'!$BD60,IF(PG$19&lt;='様式３（療養者名簿）（⑤の場合）'!$BE60,1,0),0),0)</f>
        <v>0</v>
      </c>
      <c r="PH55" s="225">
        <f>IF(PH$19-'様式３（療養者名簿）（⑤の場合）'!$BD60+1&lt;=15,IF(PH$19&gt;='様式３（療養者名簿）（⑤の場合）'!$BD60,IF(PH$19&lt;='様式３（療養者名簿）（⑤の場合）'!$BE60,1,0),0),0)</f>
        <v>0</v>
      </c>
      <c r="PI55" s="225">
        <f>IF(PI$19-'様式３（療養者名簿）（⑤の場合）'!$BD60+1&lt;=15,IF(PI$19&gt;='様式３（療養者名簿）（⑤の場合）'!$BD60,IF(PI$19&lt;='様式３（療養者名簿）（⑤の場合）'!$BE60,1,0),0),0)</f>
        <v>0</v>
      </c>
      <c r="PJ55" s="225">
        <f>IF(PJ$19-'様式３（療養者名簿）（⑤の場合）'!$BD60+1&lt;=15,IF(PJ$19&gt;='様式３（療養者名簿）（⑤の場合）'!$BD60,IF(PJ$19&lt;='様式３（療養者名簿）（⑤の場合）'!$BE60,1,0),0),0)</f>
        <v>0</v>
      </c>
      <c r="PK55" s="225">
        <f>IF(PK$19-'様式３（療養者名簿）（⑤の場合）'!$BD60+1&lt;=15,IF(PK$19&gt;='様式３（療養者名簿）（⑤の場合）'!$BD60,IF(PK$19&lt;='様式３（療養者名簿）（⑤の場合）'!$BE60,1,0),0),0)</f>
        <v>0</v>
      </c>
      <c r="PL55" s="225">
        <f>IF(PL$19-'様式３（療養者名簿）（⑤の場合）'!$BD60+1&lt;=15,IF(PL$19&gt;='様式３（療養者名簿）（⑤の場合）'!$BD60,IF(PL$19&lt;='様式３（療養者名簿）（⑤の場合）'!$BE60,1,0),0),0)</f>
        <v>0</v>
      </c>
      <c r="PM55" s="225">
        <f>IF(PM$19-'様式３（療養者名簿）（⑤の場合）'!$BD60+1&lt;=15,IF(PM$19&gt;='様式３（療養者名簿）（⑤の場合）'!$BD60,IF(PM$19&lt;='様式３（療養者名簿）（⑤の場合）'!$BE60,1,0),0),0)</f>
        <v>0</v>
      </c>
      <c r="PN55" s="225">
        <f>IF(PN$19-'様式３（療養者名簿）（⑤の場合）'!$BD60+1&lt;=15,IF(PN$19&gt;='様式３（療養者名簿）（⑤の場合）'!$BD60,IF(PN$19&lt;='様式３（療養者名簿）（⑤の場合）'!$BE60,1,0),0),0)</f>
        <v>0</v>
      </c>
      <c r="PO55" s="225">
        <f>IF(PO$19-'様式３（療養者名簿）（⑤の場合）'!$BD60+1&lt;=15,IF(PO$19&gt;='様式３（療養者名簿）（⑤の場合）'!$BD60,IF(PO$19&lt;='様式３（療養者名簿）（⑤の場合）'!$BE60,1,0),0),0)</f>
        <v>0</v>
      </c>
      <c r="PP55" s="225">
        <f>IF(PP$19-'様式３（療養者名簿）（⑤の場合）'!$BD60+1&lt;=15,IF(PP$19&gt;='様式３（療養者名簿）（⑤の場合）'!$BD60,IF(PP$19&lt;='様式３（療養者名簿）（⑤の場合）'!$BE60,1,0),0),0)</f>
        <v>0</v>
      </c>
      <c r="PQ55" s="225">
        <f>IF(PQ$19-'様式３（療養者名簿）（⑤の場合）'!$BD60+1&lt;=15,IF(PQ$19&gt;='様式３（療養者名簿）（⑤の場合）'!$BD60,IF(PQ$19&lt;='様式３（療養者名簿）（⑤の場合）'!$BE60,1,0),0),0)</f>
        <v>0</v>
      </c>
      <c r="PR55" s="225">
        <f>IF(PR$19-'様式３（療養者名簿）（⑤の場合）'!$BD60+1&lt;=15,IF(PR$19&gt;='様式３（療養者名簿）（⑤の場合）'!$BD60,IF(PR$19&lt;='様式３（療養者名簿）（⑤の場合）'!$BE60,1,0),0),0)</f>
        <v>0</v>
      </c>
      <c r="PS55" s="225">
        <f>IF(PS$19-'様式３（療養者名簿）（⑤の場合）'!$BD60+1&lt;=15,IF(PS$19&gt;='様式３（療養者名簿）（⑤の場合）'!$BD60,IF(PS$19&lt;='様式３（療養者名簿）（⑤の場合）'!$BE60,1,0),0),0)</f>
        <v>0</v>
      </c>
      <c r="PT55" s="225">
        <f>IF(PT$19-'様式３（療養者名簿）（⑤の場合）'!$BD60+1&lt;=15,IF(PT$19&gt;='様式３（療養者名簿）（⑤の場合）'!$BD60,IF(PT$19&lt;='様式３（療養者名簿）（⑤の場合）'!$BE60,1,0),0),0)</f>
        <v>0</v>
      </c>
      <c r="PU55" s="225">
        <f>IF(PU$19-'様式３（療養者名簿）（⑤の場合）'!$BD60+1&lt;=15,IF(PU$19&gt;='様式３（療養者名簿）（⑤の場合）'!$BD60,IF(PU$19&lt;='様式３（療養者名簿）（⑤の場合）'!$BE60,1,0),0),0)</f>
        <v>0</v>
      </c>
      <c r="PV55" s="225">
        <f>IF(PV$19-'様式３（療養者名簿）（⑤の場合）'!$BD60+1&lt;=15,IF(PV$19&gt;='様式３（療養者名簿）（⑤の場合）'!$BD60,IF(PV$19&lt;='様式３（療養者名簿）（⑤の場合）'!$BE60,1,0),0),0)</f>
        <v>0</v>
      </c>
      <c r="PW55" s="225">
        <f>IF(PW$19-'様式３（療養者名簿）（⑤の場合）'!$BD60+1&lt;=15,IF(PW$19&gt;='様式３（療養者名簿）（⑤の場合）'!$BD60,IF(PW$19&lt;='様式３（療養者名簿）（⑤の場合）'!$BE60,1,0),0),0)</f>
        <v>0</v>
      </c>
      <c r="PX55" s="225">
        <f>IF(PX$19-'様式３（療養者名簿）（⑤の場合）'!$BD60+1&lt;=15,IF(PX$19&gt;='様式３（療養者名簿）（⑤の場合）'!$BD60,IF(PX$19&lt;='様式３（療養者名簿）（⑤の場合）'!$BE60,1,0),0),0)</f>
        <v>0</v>
      </c>
      <c r="PY55" s="225">
        <f>IF(PY$19-'様式３（療養者名簿）（⑤の場合）'!$BD60+1&lt;=15,IF(PY$19&gt;='様式３（療養者名簿）（⑤の場合）'!$BD60,IF(PY$19&lt;='様式３（療養者名簿）（⑤の場合）'!$BE60,1,0),0),0)</f>
        <v>0</v>
      </c>
      <c r="PZ55" s="225">
        <f>IF(PZ$19-'様式３（療養者名簿）（⑤の場合）'!$BD60+1&lt;=15,IF(PZ$19&gt;='様式３（療養者名簿）（⑤の場合）'!$BD60,IF(PZ$19&lt;='様式３（療養者名簿）（⑤の場合）'!$BE60,1,0),0),0)</f>
        <v>0</v>
      </c>
      <c r="QA55" s="225">
        <f>IF(QA$19-'様式３（療養者名簿）（⑤の場合）'!$BD60+1&lt;=15,IF(QA$19&gt;='様式３（療養者名簿）（⑤の場合）'!$BD60,IF(QA$19&lt;='様式３（療養者名簿）（⑤の場合）'!$BE60,1,0),0),0)</f>
        <v>0</v>
      </c>
      <c r="QB55" s="225">
        <f>IF(QB$19-'様式３（療養者名簿）（⑤の場合）'!$BD60+1&lt;=15,IF(QB$19&gt;='様式３（療養者名簿）（⑤の場合）'!$BD60,IF(QB$19&lt;='様式３（療養者名簿）（⑤の場合）'!$BE60,1,0),0),0)</f>
        <v>0</v>
      </c>
      <c r="QC55" s="225">
        <f>IF(QC$19-'様式３（療養者名簿）（⑤の場合）'!$BD60+1&lt;=15,IF(QC$19&gt;='様式３（療養者名簿）（⑤の場合）'!$BD60,IF(QC$19&lt;='様式３（療養者名簿）（⑤の場合）'!$BE60,1,0),0),0)</f>
        <v>0</v>
      </c>
      <c r="QD55" s="225">
        <f>IF(QD$19-'様式３（療養者名簿）（⑤の場合）'!$BD60+1&lt;=15,IF(QD$19&gt;='様式３（療養者名簿）（⑤の場合）'!$BD60,IF(QD$19&lt;='様式３（療養者名簿）（⑤の場合）'!$BE60,1,0),0),0)</f>
        <v>0</v>
      </c>
      <c r="QE55" s="225">
        <f>IF(QE$19-'様式３（療養者名簿）（⑤の場合）'!$BD60+1&lt;=15,IF(QE$19&gt;='様式３（療養者名簿）（⑤の場合）'!$BD60,IF(QE$19&lt;='様式３（療養者名簿）（⑤の場合）'!$BE60,1,0),0),0)</f>
        <v>0</v>
      </c>
      <c r="QF55" s="225">
        <f>IF(QF$19-'様式３（療養者名簿）（⑤の場合）'!$BD60+1&lt;=15,IF(QF$19&gt;='様式３（療養者名簿）（⑤の場合）'!$BD60,IF(QF$19&lt;='様式３（療養者名簿）（⑤の場合）'!$BE60,1,0),0),0)</f>
        <v>0</v>
      </c>
      <c r="QG55" s="225">
        <f>IF(QG$19-'様式３（療養者名簿）（⑤の場合）'!$BD60+1&lt;=15,IF(QG$19&gt;='様式３（療養者名簿）（⑤の場合）'!$BD60,IF(QG$19&lt;='様式３（療養者名簿）（⑤の場合）'!$BE60,1,0),0),0)</f>
        <v>0</v>
      </c>
      <c r="QH55" s="225">
        <f>IF(QH$19-'様式３（療養者名簿）（⑤の場合）'!$BD60+1&lt;=15,IF(QH$19&gt;='様式３（療養者名簿）（⑤の場合）'!$BD60,IF(QH$19&lt;='様式３（療養者名簿）（⑤の場合）'!$BE60,1,0),0),0)</f>
        <v>0</v>
      </c>
      <c r="QI55" s="225">
        <f>IF(QI$19-'様式３（療養者名簿）（⑤の場合）'!$BD60+1&lt;=15,IF(QI$19&gt;='様式３（療養者名簿）（⑤の場合）'!$BD60,IF(QI$19&lt;='様式３（療養者名簿）（⑤の場合）'!$BE60,1,0),0),0)</f>
        <v>0</v>
      </c>
      <c r="QJ55" s="225">
        <f>IF(QJ$19-'様式３（療養者名簿）（⑤の場合）'!$BD60+1&lt;=15,IF(QJ$19&gt;='様式３（療養者名簿）（⑤の場合）'!$BD60,IF(QJ$19&lt;='様式３（療養者名簿）（⑤の場合）'!$BE60,1,0),0),0)</f>
        <v>0</v>
      </c>
      <c r="QK55" s="225">
        <f>IF(QK$19-'様式３（療養者名簿）（⑤の場合）'!$BD60+1&lt;=15,IF(QK$19&gt;='様式３（療養者名簿）（⑤の場合）'!$BD60,IF(QK$19&lt;='様式３（療養者名簿）（⑤の場合）'!$BE60,1,0),0),0)</f>
        <v>0</v>
      </c>
      <c r="QL55" s="225">
        <f>IF(QL$19-'様式３（療養者名簿）（⑤の場合）'!$BD60+1&lt;=15,IF(QL$19&gt;='様式３（療養者名簿）（⑤の場合）'!$BD60,IF(QL$19&lt;='様式３（療養者名簿）（⑤の場合）'!$BE60,1,0),0),0)</f>
        <v>0</v>
      </c>
      <c r="QM55" s="225">
        <f>IF(QM$19-'様式３（療養者名簿）（⑤の場合）'!$BD60+1&lt;=15,IF(QM$19&gt;='様式３（療養者名簿）（⑤の場合）'!$BD60,IF(QM$19&lt;='様式３（療養者名簿）（⑤の場合）'!$BE60,1,0),0),0)</f>
        <v>0</v>
      </c>
      <c r="QN55" s="225">
        <f>IF(QN$19-'様式３（療養者名簿）（⑤の場合）'!$BD60+1&lt;=15,IF(QN$19&gt;='様式３（療養者名簿）（⑤の場合）'!$BD60,IF(QN$19&lt;='様式３（療養者名簿）（⑤の場合）'!$BE60,1,0),0),0)</f>
        <v>0</v>
      </c>
      <c r="QO55" s="225">
        <f>IF(QO$19-'様式３（療養者名簿）（⑤の場合）'!$BD60+1&lt;=15,IF(QO$19&gt;='様式３（療養者名簿）（⑤の場合）'!$BD60,IF(QO$19&lt;='様式３（療養者名簿）（⑤の場合）'!$BE60,1,0),0),0)</f>
        <v>0</v>
      </c>
      <c r="QP55" s="225">
        <f>IF(QP$19-'様式３（療養者名簿）（⑤の場合）'!$BD60+1&lt;=15,IF(QP$19&gt;='様式３（療養者名簿）（⑤の場合）'!$BD60,IF(QP$19&lt;='様式３（療養者名簿）（⑤の場合）'!$BE60,1,0),0),0)</f>
        <v>0</v>
      </c>
      <c r="QQ55" s="225">
        <f>IF(QQ$19-'様式３（療養者名簿）（⑤の場合）'!$BD60+1&lt;=15,IF(QQ$19&gt;='様式３（療養者名簿）（⑤の場合）'!$BD60,IF(QQ$19&lt;='様式３（療養者名簿）（⑤の場合）'!$BE60,1,0),0),0)</f>
        <v>0</v>
      </c>
      <c r="QR55" s="225">
        <f>IF(QR$19-'様式３（療養者名簿）（⑤の場合）'!$BD60+1&lt;=15,IF(QR$19&gt;='様式３（療養者名簿）（⑤の場合）'!$BD60,IF(QR$19&lt;='様式３（療養者名簿）（⑤の場合）'!$BE60,1,0),0),0)</f>
        <v>0</v>
      </c>
      <c r="QS55" s="225">
        <f>IF(QS$19-'様式３（療養者名簿）（⑤の場合）'!$BD60+1&lt;=15,IF(QS$19&gt;='様式３（療養者名簿）（⑤の場合）'!$BD60,IF(QS$19&lt;='様式３（療養者名簿）（⑤の場合）'!$BE60,1,0),0),0)</f>
        <v>0</v>
      </c>
      <c r="QT55" s="225">
        <f>IF(QT$19-'様式３（療養者名簿）（⑤の場合）'!$BD60+1&lt;=15,IF(QT$19&gt;='様式３（療養者名簿）（⑤の場合）'!$BD60,IF(QT$19&lt;='様式３（療養者名簿）（⑤の場合）'!$BE60,1,0),0),0)</f>
        <v>0</v>
      </c>
      <c r="QU55" s="225">
        <f>IF(QU$19-'様式３（療養者名簿）（⑤の場合）'!$BD60+1&lt;=15,IF(QU$19&gt;='様式３（療養者名簿）（⑤の場合）'!$BD60,IF(QU$19&lt;='様式３（療養者名簿）（⑤の場合）'!$BE60,1,0),0),0)</f>
        <v>0</v>
      </c>
      <c r="QV55" s="225">
        <f>IF(QV$19-'様式３（療養者名簿）（⑤の場合）'!$BD60+1&lt;=15,IF(QV$19&gt;='様式３（療養者名簿）（⑤の場合）'!$BD60,IF(QV$19&lt;='様式３（療養者名簿）（⑤の場合）'!$BE60,1,0),0),0)</f>
        <v>0</v>
      </c>
      <c r="QW55" s="225">
        <f>IF(QW$19-'様式３（療養者名簿）（⑤の場合）'!$BD60+1&lt;=15,IF(QW$19&gt;='様式３（療養者名簿）（⑤の場合）'!$BD60,IF(QW$19&lt;='様式３（療養者名簿）（⑤の場合）'!$BE60,1,0),0),0)</f>
        <v>0</v>
      </c>
      <c r="QX55" s="225">
        <f>IF(QX$19-'様式３（療養者名簿）（⑤の場合）'!$BD60+1&lt;=15,IF(QX$19&gt;='様式３（療養者名簿）（⑤の場合）'!$BD60,IF(QX$19&lt;='様式３（療養者名簿）（⑤の場合）'!$BE60,1,0),0),0)</f>
        <v>0</v>
      </c>
      <c r="QY55" s="225">
        <f>IF(QY$19-'様式３（療養者名簿）（⑤の場合）'!$BD60+1&lt;=15,IF(QY$19&gt;='様式３（療養者名簿）（⑤の場合）'!$BD60,IF(QY$19&lt;='様式３（療養者名簿）（⑤の場合）'!$BE60,1,0),0),0)</f>
        <v>0</v>
      </c>
      <c r="QZ55" s="225">
        <f>IF(QZ$19-'様式３（療養者名簿）（⑤の場合）'!$BD60+1&lt;=15,IF(QZ$19&gt;='様式３（療養者名簿）（⑤の場合）'!$BD60,IF(QZ$19&lt;='様式３（療養者名簿）（⑤の場合）'!$BE60,1,0),0),0)</f>
        <v>0</v>
      </c>
      <c r="RA55" s="225">
        <f>IF(RA$19-'様式３（療養者名簿）（⑤の場合）'!$BD60+1&lt;=15,IF(RA$19&gt;='様式３（療養者名簿）（⑤の場合）'!$BD60,IF(RA$19&lt;='様式３（療養者名簿）（⑤の場合）'!$BE60,1,0),0),0)</f>
        <v>0</v>
      </c>
      <c r="RB55" s="225">
        <f>IF(RB$19-'様式３（療養者名簿）（⑤の場合）'!$BD60+1&lt;=15,IF(RB$19&gt;='様式３（療養者名簿）（⑤の場合）'!$BD60,IF(RB$19&lt;='様式３（療養者名簿）（⑤の場合）'!$BE60,1,0),0),0)</f>
        <v>0</v>
      </c>
      <c r="RC55" s="225">
        <f>IF(RC$19-'様式３（療養者名簿）（⑤の場合）'!$BD60+1&lt;=15,IF(RC$19&gt;='様式３（療養者名簿）（⑤の場合）'!$BD60,IF(RC$19&lt;='様式３（療養者名簿）（⑤の場合）'!$BE60,1,0),0),0)</f>
        <v>0</v>
      </c>
      <c r="RD55" s="225">
        <f>IF(RD$19-'様式３（療養者名簿）（⑤の場合）'!$BD60+1&lt;=15,IF(RD$19&gt;='様式３（療養者名簿）（⑤の場合）'!$BD60,IF(RD$19&lt;='様式３（療養者名簿）（⑤の場合）'!$BE60,1,0),0),0)</f>
        <v>0</v>
      </c>
      <c r="RE55" s="225">
        <f>IF(RE$19-'様式３（療養者名簿）（⑤の場合）'!$BD60+1&lt;=15,IF(RE$19&gt;='様式３（療養者名簿）（⑤の場合）'!$BD60,IF(RE$19&lt;='様式３（療養者名簿）（⑤の場合）'!$BE60,1,0),0),0)</f>
        <v>0</v>
      </c>
      <c r="RF55" s="225">
        <f>IF(RF$19-'様式３（療養者名簿）（⑤の場合）'!$BD60+1&lt;=15,IF(RF$19&gt;='様式３（療養者名簿）（⑤の場合）'!$BD60,IF(RF$19&lt;='様式３（療養者名簿）（⑤の場合）'!$BE60,1,0),0),0)</f>
        <v>0</v>
      </c>
      <c r="RG55" s="225">
        <f>IF(RG$19-'様式３（療養者名簿）（⑤の場合）'!$BD60+1&lt;=15,IF(RG$19&gt;='様式３（療養者名簿）（⑤の場合）'!$BD60,IF(RG$19&lt;='様式３（療養者名簿）（⑤の場合）'!$BE60,1,0),0),0)</f>
        <v>0</v>
      </c>
      <c r="RH55" s="225">
        <f>IF(RH$19-'様式３（療養者名簿）（⑤の場合）'!$BD60+1&lt;=15,IF(RH$19&gt;='様式３（療養者名簿）（⑤の場合）'!$BD60,IF(RH$19&lt;='様式３（療養者名簿）（⑤の場合）'!$BE60,1,0),0),0)</f>
        <v>0</v>
      </c>
      <c r="RI55" s="225">
        <f>IF(RI$19-'様式３（療養者名簿）（⑤の場合）'!$BD60+1&lt;=15,IF(RI$19&gt;='様式３（療養者名簿）（⑤の場合）'!$BD60,IF(RI$19&lt;='様式３（療養者名簿）（⑤の場合）'!$BE60,1,0),0),0)</f>
        <v>0</v>
      </c>
      <c r="RJ55" s="225">
        <f>IF(RJ$19-'様式３（療養者名簿）（⑤の場合）'!$BD60+1&lt;=15,IF(RJ$19&gt;='様式３（療養者名簿）（⑤の場合）'!$BD60,IF(RJ$19&lt;='様式３（療養者名簿）（⑤の場合）'!$BE60,1,0),0),0)</f>
        <v>0</v>
      </c>
      <c r="RK55" s="225">
        <f>IF(RK$19-'様式３（療養者名簿）（⑤の場合）'!$BD60+1&lt;=15,IF(RK$19&gt;='様式３（療養者名簿）（⑤の場合）'!$BD60,IF(RK$19&lt;='様式３（療養者名簿）（⑤の場合）'!$BE60,1,0),0),0)</f>
        <v>0</v>
      </c>
      <c r="RL55" s="225">
        <f>IF(RL$19-'様式３（療養者名簿）（⑤の場合）'!$BD60+1&lt;=15,IF(RL$19&gt;='様式３（療養者名簿）（⑤の場合）'!$BD60,IF(RL$19&lt;='様式３（療養者名簿）（⑤の場合）'!$BE60,1,0),0),0)</f>
        <v>0</v>
      </c>
      <c r="RM55" s="225">
        <f>IF(RM$19-'様式３（療養者名簿）（⑤の場合）'!$BD60+1&lt;=15,IF(RM$19&gt;='様式３（療養者名簿）（⑤の場合）'!$BD60,IF(RM$19&lt;='様式３（療養者名簿）（⑤の場合）'!$BE60,1,0),0),0)</f>
        <v>0</v>
      </c>
      <c r="RN55" s="225">
        <f>IF(RN$19-'様式３（療養者名簿）（⑤の場合）'!$BD60+1&lt;=15,IF(RN$19&gt;='様式３（療養者名簿）（⑤の場合）'!$BD60,IF(RN$19&lt;='様式３（療養者名簿）（⑤の場合）'!$BE60,1,0),0),0)</f>
        <v>0</v>
      </c>
      <c r="RO55" s="225">
        <f>IF(RO$19-'様式３（療養者名簿）（⑤の場合）'!$BD60+1&lt;=15,IF(RO$19&gt;='様式３（療養者名簿）（⑤の場合）'!$BD60,IF(RO$19&lt;='様式３（療養者名簿）（⑤の場合）'!$BE60,1,0),0),0)</f>
        <v>0</v>
      </c>
      <c r="RP55" s="225">
        <f>IF(RP$19-'様式３（療養者名簿）（⑤の場合）'!$BD60+1&lt;=15,IF(RP$19&gt;='様式３（療養者名簿）（⑤の場合）'!$BD60,IF(RP$19&lt;='様式３（療養者名簿）（⑤の場合）'!$BE60,1,0),0),0)</f>
        <v>0</v>
      </c>
      <c r="RQ55" s="225">
        <f>IF(RQ$19-'様式３（療養者名簿）（⑤の場合）'!$BD60+1&lt;=15,IF(RQ$19&gt;='様式３（療養者名簿）（⑤の場合）'!$BD60,IF(RQ$19&lt;='様式３（療養者名簿）（⑤の場合）'!$BE60,1,0),0),0)</f>
        <v>0</v>
      </c>
      <c r="RR55" s="225">
        <f>IF(RR$19-'様式３（療養者名簿）（⑤の場合）'!$BD60+1&lt;=15,IF(RR$19&gt;='様式３（療養者名簿）（⑤の場合）'!$BD60,IF(RR$19&lt;='様式３（療養者名簿）（⑤の場合）'!$BE60,1,0),0),0)</f>
        <v>0</v>
      </c>
      <c r="RS55" s="225">
        <f>IF(RS$19-'様式３（療養者名簿）（⑤の場合）'!$BD60+1&lt;=15,IF(RS$19&gt;='様式３（療養者名簿）（⑤の場合）'!$BD60,IF(RS$19&lt;='様式３（療養者名簿）（⑤の場合）'!$BE60,1,0),0),0)</f>
        <v>0</v>
      </c>
      <c r="RT55" s="225">
        <f>IF(RT$19-'様式３（療養者名簿）（⑤の場合）'!$BD60+1&lt;=15,IF(RT$19&gt;='様式３（療養者名簿）（⑤の場合）'!$BD60,IF(RT$19&lt;='様式３（療養者名簿）（⑤の場合）'!$BE60,1,0),0),0)</f>
        <v>0</v>
      </c>
      <c r="RU55" s="225">
        <f>IF(RU$19-'様式３（療養者名簿）（⑤の場合）'!$BD60+1&lt;=15,IF(RU$19&gt;='様式３（療養者名簿）（⑤の場合）'!$BD60,IF(RU$19&lt;='様式３（療養者名簿）（⑤の場合）'!$BE60,1,0),0),0)</f>
        <v>0</v>
      </c>
      <c r="RV55" s="225">
        <f>IF(RV$19-'様式３（療養者名簿）（⑤の場合）'!$BD60+1&lt;=15,IF(RV$19&gt;='様式３（療養者名簿）（⑤の場合）'!$BD60,IF(RV$19&lt;='様式３（療養者名簿）（⑤の場合）'!$BE60,1,0),0),0)</f>
        <v>0</v>
      </c>
      <c r="RW55" s="225">
        <f>IF(RW$19-'様式３（療養者名簿）（⑤の場合）'!$BD60+1&lt;=15,IF(RW$19&gt;='様式３（療養者名簿）（⑤の場合）'!$BD60,IF(RW$19&lt;='様式３（療養者名簿）（⑤の場合）'!$BE60,1,0),0),0)</f>
        <v>0</v>
      </c>
      <c r="RX55" s="225">
        <f>IF(RX$19-'様式３（療養者名簿）（⑤の場合）'!$BD60+1&lt;=15,IF(RX$19&gt;='様式３（療養者名簿）（⑤の場合）'!$BD60,IF(RX$19&lt;='様式３（療養者名簿）（⑤の場合）'!$BE60,1,0),0),0)</f>
        <v>0</v>
      </c>
      <c r="RY55" s="225">
        <f>IF(RY$19-'様式３（療養者名簿）（⑤の場合）'!$BD60+1&lt;=15,IF(RY$19&gt;='様式３（療養者名簿）（⑤の場合）'!$BD60,IF(RY$19&lt;='様式３（療養者名簿）（⑤の場合）'!$BE60,1,0),0),0)</f>
        <v>0</v>
      </c>
      <c r="RZ55" s="225">
        <f>IF(RZ$19-'様式３（療養者名簿）（⑤の場合）'!$BD60+1&lt;=15,IF(RZ$19&gt;='様式３（療養者名簿）（⑤の場合）'!$BD60,IF(RZ$19&lt;='様式３（療養者名簿）（⑤の場合）'!$BE60,1,0),0),0)</f>
        <v>0</v>
      </c>
      <c r="SA55" s="225">
        <f>IF(SA$19-'様式３（療養者名簿）（⑤の場合）'!$BD60+1&lt;=15,IF(SA$19&gt;='様式３（療養者名簿）（⑤の場合）'!$BD60,IF(SA$19&lt;='様式３（療養者名簿）（⑤の場合）'!$BE60,1,0),0),0)</f>
        <v>0</v>
      </c>
      <c r="SB55" s="225">
        <f>IF(SB$19-'様式３（療養者名簿）（⑤の場合）'!$BD60+1&lt;=15,IF(SB$19&gt;='様式３（療養者名簿）（⑤の場合）'!$BD60,IF(SB$19&lt;='様式３（療養者名簿）（⑤の場合）'!$BE60,1,0),0),0)</f>
        <v>0</v>
      </c>
      <c r="SC55" s="225">
        <f>IF(SC$19-'様式３（療養者名簿）（⑤の場合）'!$BD60+1&lt;=15,IF(SC$19&gt;='様式３（療養者名簿）（⑤の場合）'!$BD60,IF(SC$19&lt;='様式３（療養者名簿）（⑤の場合）'!$BE60,1,0),0),0)</f>
        <v>0</v>
      </c>
      <c r="SD55" s="225">
        <f>IF(SD$19-'様式３（療養者名簿）（⑤の場合）'!$BD60+1&lt;=15,IF(SD$19&gt;='様式３（療養者名簿）（⑤の場合）'!$BD60,IF(SD$19&lt;='様式３（療養者名簿）（⑤の場合）'!$BE60,1,0),0),0)</f>
        <v>0</v>
      </c>
      <c r="SE55" s="225">
        <f>IF(SE$19-'様式３（療養者名簿）（⑤の場合）'!$BD60+1&lt;=15,IF(SE$19&gt;='様式３（療養者名簿）（⑤の場合）'!$BD60,IF(SE$19&lt;='様式３（療養者名簿）（⑤の場合）'!$BE60,1,0),0),0)</f>
        <v>0</v>
      </c>
      <c r="SF55" s="225">
        <f>IF(SF$19-'様式３（療養者名簿）（⑤の場合）'!$BD60+1&lt;=15,IF(SF$19&gt;='様式３（療養者名簿）（⑤の場合）'!$BD60,IF(SF$19&lt;='様式３（療養者名簿）（⑤の場合）'!$BE60,1,0),0),0)</f>
        <v>0</v>
      </c>
      <c r="SG55" s="225">
        <f>IF(SG$19-'様式３（療養者名簿）（⑤の場合）'!$BD60+1&lt;=15,IF(SG$19&gt;='様式３（療養者名簿）（⑤の場合）'!$BD60,IF(SG$19&lt;='様式３（療養者名簿）（⑤の場合）'!$BE60,1,0),0),0)</f>
        <v>0</v>
      </c>
      <c r="SH55" s="225">
        <f>IF(SH$19-'様式３（療養者名簿）（⑤の場合）'!$BD60+1&lt;=15,IF(SH$19&gt;='様式３（療養者名簿）（⑤の場合）'!$BD60,IF(SH$19&lt;='様式３（療養者名簿）（⑤の場合）'!$BE60,1,0),0),0)</f>
        <v>0</v>
      </c>
      <c r="SI55" s="225">
        <f>IF(SI$19-'様式３（療養者名簿）（⑤の場合）'!$BD60+1&lt;=15,IF(SI$19&gt;='様式３（療養者名簿）（⑤の場合）'!$BD60,IF(SI$19&lt;='様式３（療養者名簿）（⑤の場合）'!$BE60,1,0),0),0)</f>
        <v>0</v>
      </c>
      <c r="SJ55" s="225">
        <f>IF(SJ$19-'様式３（療養者名簿）（⑤の場合）'!$BD60+1&lt;=15,IF(SJ$19&gt;='様式３（療養者名簿）（⑤の場合）'!$BD60,IF(SJ$19&lt;='様式３（療養者名簿）（⑤の場合）'!$BE60,1,0),0),0)</f>
        <v>0</v>
      </c>
      <c r="SK55" s="225">
        <f>IF(SK$19-'様式３（療養者名簿）（⑤の場合）'!$BD60+1&lt;=15,IF(SK$19&gt;='様式３（療養者名簿）（⑤の場合）'!$BD60,IF(SK$19&lt;='様式３（療養者名簿）（⑤の場合）'!$BE60,1,0),0),0)</f>
        <v>0</v>
      </c>
      <c r="SL55" s="225">
        <f>IF(SL$19-'様式３（療養者名簿）（⑤の場合）'!$BD60+1&lt;=15,IF(SL$19&gt;='様式３（療養者名簿）（⑤の場合）'!$BD60,IF(SL$19&lt;='様式３（療養者名簿）（⑤の場合）'!$BE60,1,0),0),0)</f>
        <v>0</v>
      </c>
      <c r="SM55" s="225">
        <f>IF(SM$19-'様式３（療養者名簿）（⑤の場合）'!$BD60+1&lt;=15,IF(SM$19&gt;='様式３（療養者名簿）（⑤の場合）'!$BD60,IF(SM$19&lt;='様式３（療養者名簿）（⑤の場合）'!$BE60,1,0),0),0)</f>
        <v>0</v>
      </c>
      <c r="SN55" s="225">
        <f>IF(SN$19-'様式３（療養者名簿）（⑤の場合）'!$BD60+1&lt;=15,IF(SN$19&gt;='様式３（療養者名簿）（⑤の場合）'!$BD60,IF(SN$19&lt;='様式３（療養者名簿）（⑤の場合）'!$BE60,1,0),0),0)</f>
        <v>0</v>
      </c>
      <c r="SO55" s="225">
        <f>IF(SO$19-'様式３（療養者名簿）（⑤の場合）'!$BD60+1&lt;=15,IF(SO$19&gt;='様式３（療養者名簿）（⑤の場合）'!$BD60,IF(SO$19&lt;='様式３（療養者名簿）（⑤の場合）'!$BE60,1,0),0),0)</f>
        <v>0</v>
      </c>
      <c r="SP55" s="225">
        <f>IF(SP$19-'様式３（療養者名簿）（⑤の場合）'!$BD60+1&lt;=15,IF(SP$19&gt;='様式３（療養者名簿）（⑤の場合）'!$BD60,IF(SP$19&lt;='様式３（療養者名簿）（⑤の場合）'!$BE60,1,0),0),0)</f>
        <v>0</v>
      </c>
      <c r="SQ55" s="225">
        <f>IF(SQ$19-'様式３（療養者名簿）（⑤の場合）'!$BD60+1&lt;=15,IF(SQ$19&gt;='様式３（療養者名簿）（⑤の場合）'!$BD60,IF(SQ$19&lt;='様式３（療養者名簿）（⑤の場合）'!$BE60,1,0),0),0)</f>
        <v>0</v>
      </c>
      <c r="SR55" s="225">
        <f>IF(SR$19-'様式３（療養者名簿）（⑤の場合）'!$BD60+1&lt;=15,IF(SR$19&gt;='様式３（療養者名簿）（⑤の場合）'!$BD60,IF(SR$19&lt;='様式３（療養者名簿）（⑤の場合）'!$BE60,1,0),0),0)</f>
        <v>0</v>
      </c>
      <c r="SS55" s="225">
        <f>IF(SS$19-'様式３（療養者名簿）（⑤の場合）'!$BD60+1&lt;=15,IF(SS$19&gt;='様式３（療養者名簿）（⑤の場合）'!$BD60,IF(SS$19&lt;='様式３（療養者名簿）（⑤の場合）'!$BE60,1,0),0),0)</f>
        <v>0</v>
      </c>
      <c r="ST55" s="225">
        <f>IF(ST$19-'様式３（療養者名簿）（⑤の場合）'!$BD60+1&lt;=15,IF(ST$19&gt;='様式３（療養者名簿）（⑤の場合）'!$BD60,IF(ST$19&lt;='様式３（療養者名簿）（⑤の場合）'!$BE60,1,0),0),0)</f>
        <v>0</v>
      </c>
      <c r="SU55" s="225">
        <f>IF(SU$19-'様式３（療養者名簿）（⑤の場合）'!$BD60+1&lt;=15,IF(SU$19&gt;='様式３（療養者名簿）（⑤の場合）'!$BD60,IF(SU$19&lt;='様式３（療養者名簿）（⑤の場合）'!$BE60,1,0),0),0)</f>
        <v>0</v>
      </c>
      <c r="SV55" s="225">
        <f>IF(SV$19-'様式３（療養者名簿）（⑤の場合）'!$BD60+1&lt;=15,IF(SV$19&gt;='様式３（療養者名簿）（⑤の場合）'!$BD60,IF(SV$19&lt;='様式３（療養者名簿）（⑤の場合）'!$BE60,1,0),0),0)</f>
        <v>0</v>
      </c>
      <c r="SW55" s="225">
        <f>IF(SW$19-'様式３（療養者名簿）（⑤の場合）'!$BD60+1&lt;=15,IF(SW$19&gt;='様式３（療養者名簿）（⑤の場合）'!$BD60,IF(SW$19&lt;='様式３（療養者名簿）（⑤の場合）'!$BE60,1,0),0),0)</f>
        <v>0</v>
      </c>
      <c r="SX55" s="225">
        <f>IF(SX$19-'様式３（療養者名簿）（⑤の場合）'!$BD60+1&lt;=15,IF(SX$19&gt;='様式３（療養者名簿）（⑤の場合）'!$BD60,IF(SX$19&lt;='様式３（療養者名簿）（⑤の場合）'!$BE60,1,0),0),0)</f>
        <v>0</v>
      </c>
      <c r="SY55" s="225">
        <f>IF(SY$19-'様式３（療養者名簿）（⑤の場合）'!$BD60+1&lt;=15,IF(SY$19&gt;='様式３（療養者名簿）（⑤の場合）'!$BD60,IF(SY$19&lt;='様式３（療養者名簿）（⑤の場合）'!$BE60,1,0),0),0)</f>
        <v>0</v>
      </c>
      <c r="SZ55" s="225">
        <f>IF(SZ$19-'様式３（療養者名簿）（⑤の場合）'!$BD60+1&lt;=15,IF(SZ$19&gt;='様式３（療養者名簿）（⑤の場合）'!$BD60,IF(SZ$19&lt;='様式３（療養者名簿）（⑤の場合）'!$BE60,1,0),0),0)</f>
        <v>0</v>
      </c>
      <c r="TA55" s="225">
        <f>IF(TA$19-'様式３（療養者名簿）（⑤の場合）'!$BD60+1&lt;=15,IF(TA$19&gt;='様式３（療養者名簿）（⑤の場合）'!$BD60,IF(TA$19&lt;='様式３（療養者名簿）（⑤の場合）'!$BE60,1,0),0),0)</f>
        <v>0</v>
      </c>
      <c r="TB55" s="225">
        <f>IF(TB$19-'様式３（療養者名簿）（⑤の場合）'!$BD60+1&lt;=15,IF(TB$19&gt;='様式３（療養者名簿）（⑤の場合）'!$BD60,IF(TB$19&lt;='様式３（療養者名簿）（⑤の場合）'!$BE60,1,0),0),0)</f>
        <v>0</v>
      </c>
      <c r="TC55" s="225">
        <f>IF(TC$19-'様式３（療養者名簿）（⑤の場合）'!$BD60+1&lt;=15,IF(TC$19&gt;='様式３（療養者名簿）（⑤の場合）'!$BD60,IF(TC$19&lt;='様式３（療養者名簿）（⑤の場合）'!$BE60,1,0),0),0)</f>
        <v>0</v>
      </c>
      <c r="TD55" s="225">
        <f>IF(TD$19-'様式３（療養者名簿）（⑤の場合）'!$BD60+1&lt;=15,IF(TD$19&gt;='様式３（療養者名簿）（⑤の場合）'!$BD60,IF(TD$19&lt;='様式３（療養者名簿）（⑤の場合）'!$BE60,1,0),0),0)</f>
        <v>0</v>
      </c>
      <c r="TE55" s="225">
        <f>IF(TE$19-'様式３（療養者名簿）（⑤の場合）'!$BD60+1&lt;=15,IF(TE$19&gt;='様式３（療養者名簿）（⑤の場合）'!$BD60,IF(TE$19&lt;='様式３（療養者名簿）（⑤の場合）'!$BE60,1,0),0),0)</f>
        <v>0</v>
      </c>
      <c r="TF55" s="225">
        <f>IF(TF$19-'様式３（療養者名簿）（⑤の場合）'!$BD60+1&lt;=15,IF(TF$19&gt;='様式３（療養者名簿）（⑤の場合）'!$BD60,IF(TF$19&lt;='様式３（療養者名簿）（⑤の場合）'!$BE60,1,0),0),0)</f>
        <v>0</v>
      </c>
      <c r="TG55" s="225">
        <f>IF(TG$19-'様式３（療養者名簿）（⑤の場合）'!$BD60+1&lt;=15,IF(TG$19&gt;='様式３（療養者名簿）（⑤の場合）'!$BD60,IF(TG$19&lt;='様式３（療養者名簿）（⑤の場合）'!$BE60,1,0),0),0)</f>
        <v>0</v>
      </c>
      <c r="TH55" s="225">
        <f>IF(TH$19-'様式３（療養者名簿）（⑤の場合）'!$BD60+1&lt;=15,IF(TH$19&gt;='様式３（療養者名簿）（⑤の場合）'!$BD60,IF(TH$19&lt;='様式３（療養者名簿）（⑤の場合）'!$BE60,1,0),0),0)</f>
        <v>0</v>
      </c>
      <c r="TI55" s="225">
        <f>IF(TI$19-'様式３（療養者名簿）（⑤の場合）'!$BD60+1&lt;=15,IF(TI$19&gt;='様式３（療養者名簿）（⑤の場合）'!$BD60,IF(TI$19&lt;='様式３（療養者名簿）（⑤の場合）'!$BE60,1,0),0),0)</f>
        <v>0</v>
      </c>
      <c r="TJ55" s="225">
        <f>IF(TJ$19-'様式３（療養者名簿）（⑤の場合）'!$BD60+1&lt;=15,IF(TJ$19&gt;='様式３（療養者名簿）（⑤の場合）'!$BD60,IF(TJ$19&lt;='様式３（療養者名簿）（⑤の場合）'!$BE60,1,0),0),0)</f>
        <v>0</v>
      </c>
      <c r="TK55" s="225">
        <f>IF(TK$19-'様式３（療養者名簿）（⑤の場合）'!$BD60+1&lt;=15,IF(TK$19&gt;='様式３（療養者名簿）（⑤の場合）'!$BD60,IF(TK$19&lt;='様式３（療養者名簿）（⑤の場合）'!$BE60,1,0),0),0)</f>
        <v>0</v>
      </c>
      <c r="TL55" s="225">
        <f>IF(TL$19-'様式３（療養者名簿）（⑤の場合）'!$BD60+1&lt;=15,IF(TL$19&gt;='様式３（療養者名簿）（⑤の場合）'!$BD60,IF(TL$19&lt;='様式３（療養者名簿）（⑤の場合）'!$BE60,1,0),0),0)</f>
        <v>0</v>
      </c>
      <c r="TM55" s="225">
        <f>IF(TM$19-'様式３（療養者名簿）（⑤の場合）'!$BD60+1&lt;=15,IF(TM$19&gt;='様式３（療養者名簿）（⑤の場合）'!$BD60,IF(TM$19&lt;='様式３（療養者名簿）（⑤の場合）'!$BE60,1,0),0),0)</f>
        <v>0</v>
      </c>
      <c r="TN55" s="225">
        <f>IF(TN$19-'様式３（療養者名簿）（⑤の場合）'!$BD60+1&lt;=15,IF(TN$19&gt;='様式３（療養者名簿）（⑤の場合）'!$BD60,IF(TN$19&lt;='様式３（療養者名簿）（⑤の場合）'!$BE60,1,0),0),0)</f>
        <v>0</v>
      </c>
      <c r="TO55" s="225">
        <f>IF(TO$19-'様式３（療養者名簿）（⑤の場合）'!$BD60+1&lt;=15,IF(TO$19&gt;='様式３（療養者名簿）（⑤の場合）'!$BD60,IF(TO$19&lt;='様式３（療養者名簿）（⑤の場合）'!$BE60,1,0),0),0)</f>
        <v>0</v>
      </c>
      <c r="TP55" s="225">
        <f>IF(TP$19-'様式３（療養者名簿）（⑤の場合）'!$BD60+1&lt;=15,IF(TP$19&gt;='様式３（療養者名簿）（⑤の場合）'!$BD60,IF(TP$19&lt;='様式３（療養者名簿）（⑤の場合）'!$BE60,1,0),0),0)</f>
        <v>0</v>
      </c>
      <c r="TQ55" s="225">
        <f>IF(TQ$19-'様式３（療養者名簿）（⑤の場合）'!$BD60+1&lt;=15,IF(TQ$19&gt;='様式３（療養者名簿）（⑤の場合）'!$BD60,IF(TQ$19&lt;='様式３（療養者名簿）（⑤の場合）'!$BE60,1,0),0),0)</f>
        <v>0</v>
      </c>
      <c r="TR55" s="225">
        <f>IF(TR$19-'様式３（療養者名簿）（⑤の場合）'!$BD60+1&lt;=15,IF(TR$19&gt;='様式３（療養者名簿）（⑤の場合）'!$BD60,IF(TR$19&lt;='様式３（療養者名簿）（⑤の場合）'!$BE60,1,0),0),0)</f>
        <v>0</v>
      </c>
      <c r="TS55" s="225">
        <f>IF(TS$19-'様式３（療養者名簿）（⑤の場合）'!$BD60+1&lt;=15,IF(TS$19&gt;='様式３（療養者名簿）（⑤の場合）'!$BD60,IF(TS$19&lt;='様式３（療養者名簿）（⑤の場合）'!$BE60,1,0),0),0)</f>
        <v>0</v>
      </c>
      <c r="TT55" s="225">
        <f>IF(TT$19-'様式３（療養者名簿）（⑤の場合）'!$BD60+1&lt;=15,IF(TT$19&gt;='様式３（療養者名簿）（⑤の場合）'!$BD60,IF(TT$19&lt;='様式３（療養者名簿）（⑤の場合）'!$BE60,1,0),0),0)</f>
        <v>0</v>
      </c>
      <c r="TU55" s="225">
        <f>IF(TU$19-'様式３（療養者名簿）（⑤の場合）'!$BD60+1&lt;=15,IF(TU$19&gt;='様式３（療養者名簿）（⑤の場合）'!$BD60,IF(TU$19&lt;='様式３（療養者名簿）（⑤の場合）'!$BE60,1,0),0),0)</f>
        <v>0</v>
      </c>
      <c r="TV55" s="225">
        <f>IF(TV$19-'様式３（療養者名簿）（⑤の場合）'!$BD60+1&lt;=15,IF(TV$19&gt;='様式３（療養者名簿）（⑤の場合）'!$BD60,IF(TV$19&lt;='様式３（療養者名簿）（⑤の場合）'!$BE60,1,0),0),0)</f>
        <v>0</v>
      </c>
      <c r="TW55" s="225">
        <f>IF(TW$19-'様式３（療養者名簿）（⑤の場合）'!$BD60+1&lt;=15,IF(TW$19&gt;='様式３（療養者名簿）（⑤の場合）'!$BD60,IF(TW$19&lt;='様式３（療養者名簿）（⑤の場合）'!$BE60,1,0),0),0)</f>
        <v>0</v>
      </c>
      <c r="TX55" s="225">
        <f>IF(TX$19-'様式３（療養者名簿）（⑤の場合）'!$BD60+1&lt;=15,IF(TX$19&gt;='様式３（療養者名簿）（⑤の場合）'!$BD60,IF(TX$19&lt;='様式３（療養者名簿）（⑤の場合）'!$BE60,1,0),0),0)</f>
        <v>0</v>
      </c>
      <c r="TY55" s="225">
        <f>IF(TY$19-'様式３（療養者名簿）（⑤の場合）'!$BD60+1&lt;=15,IF(TY$19&gt;='様式３（療養者名簿）（⑤の場合）'!$BD60,IF(TY$19&lt;='様式３（療養者名簿）（⑤の場合）'!$BE60,1,0),0),0)</f>
        <v>0</v>
      </c>
      <c r="TZ55" s="225">
        <f>IF(TZ$19-'様式３（療養者名簿）（⑤の場合）'!$BD60+1&lt;=15,IF(TZ$19&gt;='様式３（療養者名簿）（⑤の場合）'!$BD60,IF(TZ$19&lt;='様式３（療養者名簿）（⑤の場合）'!$BE60,1,0),0),0)</f>
        <v>0</v>
      </c>
      <c r="UA55" s="225">
        <f>IF(UA$19-'様式３（療養者名簿）（⑤の場合）'!$BD60+1&lt;=15,IF(UA$19&gt;='様式３（療養者名簿）（⑤の場合）'!$BD60,IF(UA$19&lt;='様式３（療養者名簿）（⑤の場合）'!$BE60,1,0),0),0)</f>
        <v>0</v>
      </c>
      <c r="UB55" s="225">
        <f>IF(UB$19-'様式３（療養者名簿）（⑤の場合）'!$BD60+1&lt;=15,IF(UB$19&gt;='様式３（療養者名簿）（⑤の場合）'!$BD60,IF(UB$19&lt;='様式３（療養者名簿）（⑤の場合）'!$BE60,1,0),0),0)</f>
        <v>0</v>
      </c>
      <c r="UC55" s="225">
        <f>IF(UC$19-'様式３（療養者名簿）（⑤の場合）'!$BD60+1&lt;=15,IF(UC$19&gt;='様式３（療養者名簿）（⑤の場合）'!$BD60,IF(UC$19&lt;='様式３（療養者名簿）（⑤の場合）'!$BE60,1,0),0),0)</f>
        <v>0</v>
      </c>
      <c r="UD55" s="338">
        <f>IF(UD$19-'様式３（療養者名簿）（⑤の場合）'!$BD60+1&lt;=15,IF(UD$19&gt;='様式３（療養者名簿）（⑤の場合）'!$BD60,IF(UD$19&lt;='様式３（療養者名簿）（⑤の場合）'!$BE60,1,0),0),0)</f>
        <v>0</v>
      </c>
      <c r="UE55" s="338">
        <f>IF(UE$19-'様式３（療養者名簿）（⑤の場合）'!$BD60+1&lt;=15,IF(UE$19&gt;='様式３（療養者名簿）（⑤の場合）'!$BD60,IF(UE$19&lt;='様式３（療養者名簿）（⑤の場合）'!$BE60,1,0),0),0)</f>
        <v>0</v>
      </c>
      <c r="UF55" s="338">
        <f>IF(UF$19-'様式３（療養者名簿）（⑤の場合）'!$BD60+1&lt;=15,IF(UF$19&gt;='様式３（療養者名簿）（⑤の場合）'!$BD60,IF(UF$19&lt;='様式３（療養者名簿）（⑤の場合）'!$BE60,1,0),0),0)</f>
        <v>0</v>
      </c>
      <c r="UG55" s="338">
        <f>IF(UG$19-'様式３（療養者名簿）（⑤の場合）'!$BD60+1&lt;=15,IF(UG$19&gt;='様式３（療養者名簿）（⑤の場合）'!$BD60,IF(UG$19&lt;='様式３（療養者名簿）（⑤の場合）'!$BE60,1,0),0),0)</f>
        <v>0</v>
      </c>
      <c r="UH55" s="338">
        <f>IF(UH$19-'様式３（療養者名簿）（⑤の場合）'!$BD60+1&lt;=15,IF(UH$19&gt;='様式３（療養者名簿）（⑤の場合）'!$BD60,IF(UH$19&lt;='様式３（療養者名簿）（⑤の場合）'!$BE60,1,0),0),0)</f>
        <v>0</v>
      </c>
      <c r="UI55" s="338">
        <f>IF(UI$19-'様式３（療養者名簿）（⑤の場合）'!$BD60+1&lt;=15,IF(UI$19&gt;='様式３（療養者名簿）（⑤の場合）'!$BD60,IF(UI$19&lt;='様式３（療養者名簿）（⑤の場合）'!$BE60,1,0),0),0)</f>
        <v>0</v>
      </c>
      <c r="UJ55" s="338">
        <f>IF(UJ$19-'様式３（療養者名簿）（⑤の場合）'!$BD60+1&lt;=15,IF(UJ$19&gt;='様式３（療養者名簿）（⑤の場合）'!$BD60,IF(UJ$19&lt;='様式３（療養者名簿）（⑤の場合）'!$BE60,1,0),0),0)</f>
        <v>0</v>
      </c>
      <c r="UK55" s="338">
        <f>IF(UK$19-'様式３（療養者名簿）（⑤の場合）'!$BD60+1&lt;=15,IF(UK$19&gt;='様式３（療養者名簿）（⑤の場合）'!$BD60,IF(UK$19&lt;='様式３（療養者名簿）（⑤の場合）'!$BE60,1,0),0),0)</f>
        <v>0</v>
      </c>
      <c r="UL55" s="338">
        <f>IF(UL$19-'様式３（療養者名簿）（⑤の場合）'!$BD60+1&lt;=15,IF(UL$19&gt;='様式３（療養者名簿）（⑤の場合）'!$BD60,IF(UL$19&lt;='様式３（療養者名簿）（⑤の場合）'!$BE60,1,0),0),0)</f>
        <v>0</v>
      </c>
      <c r="UM55" s="338">
        <f>IF(UM$19-'様式３（療養者名簿）（⑤の場合）'!$BD60+1&lt;=15,IF(UM$19&gt;='様式３（療養者名簿）（⑤の場合）'!$BD60,IF(UM$19&lt;='様式３（療養者名簿）（⑤の場合）'!$BE60,1,0),0),0)</f>
        <v>0</v>
      </c>
      <c r="UN55" s="338">
        <f>IF(UN$19-'様式３（療養者名簿）（⑤の場合）'!$BD60+1&lt;=15,IF(UN$19&gt;='様式３（療養者名簿）（⑤の場合）'!$BD60,IF(UN$19&lt;='様式３（療養者名簿）（⑤の場合）'!$BE60,1,0),0),0)</f>
        <v>0</v>
      </c>
      <c r="UO55" s="338">
        <f>IF(UO$19-'様式３（療養者名簿）（⑤の場合）'!$BD60+1&lt;=15,IF(UO$19&gt;='様式３（療養者名簿）（⑤の場合）'!$BD60,IF(UO$19&lt;='様式３（療養者名簿）（⑤の場合）'!$BE60,1,0),0),0)</f>
        <v>0</v>
      </c>
      <c r="UP55" s="338">
        <f>IF(UP$19-'様式３（療養者名簿）（⑤の場合）'!$BD60+1&lt;=15,IF(UP$19&gt;='様式３（療養者名簿）（⑤の場合）'!$BD60,IF(UP$19&lt;='様式３（療養者名簿）（⑤の場合）'!$BE60,1,0),0),0)</f>
        <v>0</v>
      </c>
      <c r="UQ55" s="338">
        <f>IF(UQ$19-'様式３（療養者名簿）（⑤の場合）'!$BD60+1&lt;=15,IF(UQ$19&gt;='様式３（療養者名簿）（⑤の場合）'!$BD60,IF(UQ$19&lt;='様式３（療養者名簿）（⑤の場合）'!$BE60,1,0),0),0)</f>
        <v>0</v>
      </c>
      <c r="UR55" s="338">
        <f>IF(UR$19-'様式３（療養者名簿）（⑤の場合）'!$BD60+1&lt;=15,IF(UR$19&gt;='様式３（療養者名簿）（⑤の場合）'!$BD60,IF(UR$19&lt;='様式３（療養者名簿）（⑤の場合）'!$BE60,1,0),0),0)</f>
        <v>0</v>
      </c>
      <c r="US55" s="338">
        <f>IF(US$19-'様式３（療養者名簿）（⑤の場合）'!$BD60+1&lt;=15,IF(US$19&gt;='様式３（療養者名簿）（⑤の場合）'!$BD60,IF(US$19&lt;='様式３（療養者名簿）（⑤の場合）'!$BE60,1,0),0),0)</f>
        <v>0</v>
      </c>
      <c r="UT55" s="338">
        <f>IF(UT$19-'様式３（療養者名簿）（⑤の場合）'!$BD60+1&lt;=15,IF(UT$19&gt;='様式３（療養者名簿）（⑤の場合）'!$BD60,IF(UT$19&lt;='様式３（療養者名簿）（⑤の場合）'!$BE60,1,0),0),0)</f>
        <v>0</v>
      </c>
      <c r="UU55" s="338">
        <f>IF(UU$19-'様式３（療養者名簿）（⑤の場合）'!$BD60+1&lt;=15,IF(UU$19&gt;='様式３（療養者名簿）（⑤の場合）'!$BD60,IF(UU$19&lt;='様式３（療養者名簿）（⑤の場合）'!$BE60,1,0),0),0)</f>
        <v>0</v>
      </c>
      <c r="UV55" s="338">
        <f>IF(UV$19-'様式３（療養者名簿）（⑤の場合）'!$BD60+1&lt;=15,IF(UV$19&gt;='様式３（療養者名簿）（⑤の場合）'!$BD60,IF(UV$19&lt;='様式３（療養者名簿）（⑤の場合）'!$BE60,1,0),0),0)</f>
        <v>0</v>
      </c>
      <c r="UW55" s="338">
        <f>IF(UW$19-'様式３（療養者名簿）（⑤の場合）'!$BD60+1&lt;=15,IF(UW$19&gt;='様式３（療養者名簿）（⑤の場合）'!$BD60,IF(UW$19&lt;='様式３（療養者名簿）（⑤の場合）'!$BE60,1,0),0),0)</f>
        <v>0</v>
      </c>
      <c r="UX55" s="338">
        <f>IF(UX$19-'様式３（療養者名簿）（⑤の場合）'!$BD60+1&lt;=15,IF(UX$19&gt;='様式３（療養者名簿）（⑤の場合）'!$BD60,IF(UX$19&lt;='様式３（療養者名簿）（⑤の場合）'!$BE60,1,0),0),0)</f>
        <v>0</v>
      </c>
      <c r="UY55" s="338">
        <f>IF(UY$19-'様式３（療養者名簿）（⑤の場合）'!$BD60+1&lt;=15,IF(UY$19&gt;='様式３（療養者名簿）（⑤の場合）'!$BD60,IF(UY$19&lt;='様式３（療養者名簿）（⑤の場合）'!$BE60,1,0),0),0)</f>
        <v>0</v>
      </c>
      <c r="UZ55" s="338">
        <f>IF(UZ$19-'様式３（療養者名簿）（⑤の場合）'!$BD60+1&lt;=15,IF(UZ$19&gt;='様式３（療養者名簿）（⑤の場合）'!$BD60,IF(UZ$19&lt;='様式３（療養者名簿）（⑤の場合）'!$BE60,1,0),0),0)</f>
        <v>0</v>
      </c>
      <c r="VA55" s="338">
        <f>IF(VA$19-'様式３（療養者名簿）（⑤の場合）'!$BD60+1&lt;=15,IF(VA$19&gt;='様式３（療養者名簿）（⑤の場合）'!$BD60,IF(VA$19&lt;='様式３（療養者名簿）（⑤の場合）'!$BE60,1,0),0),0)</f>
        <v>0</v>
      </c>
      <c r="VB55" s="338">
        <f>IF(VB$19-'様式３（療養者名簿）（⑤の場合）'!$BD60+1&lt;=15,IF(VB$19&gt;='様式３（療養者名簿）（⑤の場合）'!$BD60,IF(VB$19&lt;='様式３（療養者名簿）（⑤の場合）'!$BE60,1,0),0),0)</f>
        <v>0</v>
      </c>
      <c r="VC55" s="338">
        <f>IF(VC$19-'様式３（療養者名簿）（⑤の場合）'!$BD60+1&lt;=15,IF(VC$19&gt;='様式３（療養者名簿）（⑤の場合）'!$BD60,IF(VC$19&lt;='様式３（療養者名簿）（⑤の場合）'!$BE60,1,0),0),0)</f>
        <v>0</v>
      </c>
      <c r="VD55" s="338">
        <f>IF(VD$19-'様式３（療養者名簿）（⑤の場合）'!$BD60+1&lt;=15,IF(VD$19&gt;='様式３（療養者名簿）（⑤の場合）'!$BD60,IF(VD$19&lt;='様式３（療養者名簿）（⑤の場合）'!$BE60,1,0),0),0)</f>
        <v>0</v>
      </c>
      <c r="VE55" s="338">
        <f>IF(VE$19-'様式３（療養者名簿）（⑤の場合）'!$BD60+1&lt;=15,IF(VE$19&gt;='様式３（療養者名簿）（⑤の場合）'!$BD60,IF(VE$19&lt;='様式３（療養者名簿）（⑤の場合）'!$BE60,1,0),0),0)</f>
        <v>0</v>
      </c>
      <c r="VF55" s="338">
        <f>IF(VF$19-'様式３（療養者名簿）（⑤の場合）'!$BD60+1&lt;=15,IF(VF$19&gt;='様式３（療養者名簿）（⑤の場合）'!$BD60,IF(VF$19&lt;='様式３（療養者名簿）（⑤の場合）'!$BE60,1,0),0),0)</f>
        <v>0</v>
      </c>
      <c r="VG55" s="338">
        <f>IF(VG$19-'様式３（療養者名簿）（⑤の場合）'!$BD60+1&lt;=15,IF(VG$19&gt;='様式３（療養者名簿）（⑤の場合）'!$BD60,IF(VG$19&lt;='様式３（療養者名簿）（⑤の場合）'!$BE60,1,0),0),0)</f>
        <v>0</v>
      </c>
      <c r="VH55" s="338">
        <f>IF(VH$19-'様式３（療養者名簿）（⑤の場合）'!$BD60+1&lt;=15,IF(VH$19&gt;='様式３（療養者名簿）（⑤の場合）'!$BD60,IF(VH$19&lt;='様式３（療養者名簿）（⑤の場合）'!$BE60,1,0),0),0)</f>
        <v>0</v>
      </c>
      <c r="VI55" s="338">
        <f>IF(VI$19-'様式３（療養者名簿）（⑤の場合）'!$BD60+1&lt;=15,IF(VI$19&gt;='様式３（療養者名簿）（⑤の場合）'!$BD60,IF(VI$19&lt;='様式３（療養者名簿）（⑤の場合）'!$BE60,1,0),0),0)</f>
        <v>0</v>
      </c>
      <c r="VJ55" s="338">
        <f>IF(VJ$19-'様式３（療養者名簿）（⑤の場合）'!$BD60+1&lt;=15,IF(VJ$19&gt;='様式３（療養者名簿）（⑤の場合）'!$BD60,IF(VJ$19&lt;='様式３（療養者名簿）（⑤の場合）'!$BE60,1,0),0),0)</f>
        <v>0</v>
      </c>
      <c r="VK55" s="338">
        <f>IF(VK$19-'様式３（療養者名簿）（⑤の場合）'!$BD60+1&lt;=15,IF(VK$19&gt;='様式３（療養者名簿）（⑤の場合）'!$BD60,IF(VK$19&lt;='様式３（療養者名簿）（⑤の場合）'!$BE60,1,0),0),0)</f>
        <v>0</v>
      </c>
      <c r="VL55" s="338">
        <f>IF(VL$19-'様式３（療養者名簿）（⑤の場合）'!$BD60+1&lt;=15,IF(VL$19&gt;='様式３（療養者名簿）（⑤の場合）'!$BD60,IF(VL$19&lt;='様式３（療養者名簿）（⑤の場合）'!$BE60,1,0),0),0)</f>
        <v>0</v>
      </c>
      <c r="VM55" s="338">
        <f>IF(VM$19-'様式３（療養者名簿）（⑤の場合）'!$BD60+1&lt;=15,IF(VM$19&gt;='様式３（療養者名簿）（⑤の場合）'!$BD60,IF(VM$19&lt;='様式３（療養者名簿）（⑤の場合）'!$BE60,1,0),0),0)</f>
        <v>0</v>
      </c>
      <c r="VN55" s="338">
        <f>IF(VN$19-'様式３（療養者名簿）（⑤の場合）'!$BD60+1&lt;=15,IF(VN$19&gt;='様式３（療養者名簿）（⑤の場合）'!$BD60,IF(VN$19&lt;='様式３（療養者名簿）（⑤の場合）'!$BE60,1,0),0),0)</f>
        <v>0</v>
      </c>
      <c r="VO55" s="338">
        <f>IF(VO$19-'様式３（療養者名簿）（⑤の場合）'!$BD60+1&lt;=15,IF(VO$19&gt;='様式３（療養者名簿）（⑤の場合）'!$BD60,IF(VO$19&lt;='様式３（療養者名簿）（⑤の場合）'!$BE60,1,0),0),0)</f>
        <v>0</v>
      </c>
      <c r="VP55" s="338">
        <f>IF(VP$19-'様式３（療養者名簿）（⑤の場合）'!$BD60+1&lt;=15,IF(VP$19&gt;='様式３（療養者名簿）（⑤の場合）'!$BD60,IF(VP$19&lt;='様式３（療養者名簿）（⑤の場合）'!$BE60,1,0),0),0)</f>
        <v>0</v>
      </c>
      <c r="VQ55" s="338">
        <f>IF(VQ$19-'様式３（療養者名簿）（⑤の場合）'!$BD60+1&lt;=15,IF(VQ$19&gt;='様式３（療養者名簿）（⑤の場合）'!$BD60,IF(VQ$19&lt;='様式３（療養者名簿）（⑤の場合）'!$BE60,1,0),0),0)</f>
        <v>0</v>
      </c>
      <c r="VR55" s="338">
        <f>IF(VR$19-'様式３（療養者名簿）（⑤の場合）'!$BD60+1&lt;=15,IF(VR$19&gt;='様式３（療養者名簿）（⑤の場合）'!$BD60,IF(VR$19&lt;='様式３（療養者名簿）（⑤の場合）'!$BE60,1,0),0),0)</f>
        <v>0</v>
      </c>
      <c r="VS55" s="338">
        <f>IF(VS$19-'様式３（療養者名簿）（⑤の場合）'!$BD60+1&lt;=15,IF(VS$19&gt;='様式３（療養者名簿）（⑤の場合）'!$BD60,IF(VS$19&lt;='様式３（療養者名簿）（⑤の場合）'!$BE60,1,0),0),0)</f>
        <v>0</v>
      </c>
      <c r="VT55" s="338">
        <f>IF(VT$19-'様式３（療養者名簿）（⑤の場合）'!$BD60+1&lt;=15,IF(VT$19&gt;='様式３（療養者名簿）（⑤の場合）'!$BD60,IF(VT$19&lt;='様式３（療養者名簿）（⑤の場合）'!$BE60,1,0),0),0)</f>
        <v>0</v>
      </c>
      <c r="VU55" s="338">
        <f>IF(VU$19-'様式３（療養者名簿）（⑤の場合）'!$BD60+1&lt;=15,IF(VU$19&gt;='様式３（療養者名簿）（⑤の場合）'!$BD60,IF(VU$19&lt;='様式３（療養者名簿）（⑤の場合）'!$BE60,1,0),0),0)</f>
        <v>0</v>
      </c>
      <c r="VV55" s="338">
        <f>IF(VV$19-'様式３（療養者名簿）（⑤の場合）'!$BD60+1&lt;=15,IF(VV$19&gt;='様式３（療養者名簿）（⑤の場合）'!$BD60,IF(VV$19&lt;='様式３（療養者名簿）（⑤の場合）'!$BE60,1,0),0),0)</f>
        <v>0</v>
      </c>
      <c r="VW55" s="338">
        <f>IF(VW$19-'様式３（療養者名簿）（⑤の場合）'!$BD60+1&lt;=15,IF(VW$19&gt;='様式３（療養者名簿）（⑤の場合）'!$BD60,IF(VW$19&lt;='様式３（療養者名簿）（⑤の場合）'!$BE60,1,0),0),0)</f>
        <v>0</v>
      </c>
      <c r="VX55" s="338">
        <f>IF(VX$19-'様式３（療養者名簿）（⑤の場合）'!$BD60+1&lt;=15,IF(VX$19&gt;='様式３（療養者名簿）（⑤の場合）'!$BD60,IF(VX$19&lt;='様式３（療養者名簿）（⑤の場合）'!$BE60,1,0),0),0)</f>
        <v>0</v>
      </c>
      <c r="VY55" s="338">
        <f>IF(VY$19-'様式３（療養者名簿）（⑤の場合）'!$BD60+1&lt;=15,IF(VY$19&gt;='様式３（療養者名簿）（⑤の場合）'!$BD60,IF(VY$19&lt;='様式３（療養者名簿）（⑤の場合）'!$BE60,1,0),0),0)</f>
        <v>0</v>
      </c>
      <c r="VZ55" s="338">
        <f>IF(VZ$19-'様式３（療養者名簿）（⑤の場合）'!$BD60+1&lt;=15,IF(VZ$19&gt;='様式３（療養者名簿）（⑤の場合）'!$BD60,IF(VZ$19&lt;='様式３（療養者名簿）（⑤の場合）'!$BE60,1,0),0),0)</f>
        <v>0</v>
      </c>
      <c r="WA55" s="338">
        <f>IF(WA$19-'様式３（療養者名簿）（⑤の場合）'!$BD60+1&lt;=15,IF(WA$19&gt;='様式３（療養者名簿）（⑤の場合）'!$BD60,IF(WA$19&lt;='様式３（療養者名簿）（⑤の場合）'!$BE60,1,0),0),0)</f>
        <v>0</v>
      </c>
      <c r="WB55" s="338">
        <f>IF(WB$19-'様式３（療養者名簿）（⑤の場合）'!$BD60+1&lt;=15,IF(WB$19&gt;='様式３（療養者名簿）（⑤の場合）'!$BD60,IF(WB$19&lt;='様式３（療養者名簿）（⑤の場合）'!$BE60,1,0),0),0)</f>
        <v>0</v>
      </c>
      <c r="WC55" s="338">
        <f>IF(WC$19-'様式３（療養者名簿）（⑤の場合）'!$BD60+1&lt;=15,IF(WC$19&gt;='様式３（療養者名簿）（⑤の場合）'!$BD60,IF(WC$19&lt;='様式３（療養者名簿）（⑤の場合）'!$BE60,1,0),0),0)</f>
        <v>0</v>
      </c>
      <c r="WD55" s="338">
        <f>IF(WD$19-'様式３（療養者名簿）（⑤の場合）'!$BD60+1&lt;=15,IF(WD$19&gt;='様式３（療養者名簿）（⑤の場合）'!$BD60,IF(WD$19&lt;='様式３（療養者名簿）（⑤の場合）'!$BE60,1,0),0),0)</f>
        <v>0</v>
      </c>
      <c r="WE55" s="338">
        <f>IF(WE$19-'様式３（療養者名簿）（⑤の場合）'!$BD60+1&lt;=15,IF(WE$19&gt;='様式３（療養者名簿）（⑤の場合）'!$BD60,IF(WE$19&lt;='様式３（療養者名簿）（⑤の場合）'!$BE60,1,0),0),0)</f>
        <v>0</v>
      </c>
      <c r="WF55" s="338">
        <f>IF(WF$19-'様式３（療養者名簿）（⑤の場合）'!$BD60+1&lt;=15,IF(WF$19&gt;='様式３（療養者名簿）（⑤の場合）'!$BD60,IF(WF$19&lt;='様式３（療養者名簿）（⑤の場合）'!$BE60,1,0),0),0)</f>
        <v>0</v>
      </c>
      <c r="WG55" s="338">
        <f>IF(WG$19-'様式３（療養者名簿）（⑤の場合）'!$BD60+1&lt;=15,IF(WG$19&gt;='様式３（療養者名簿）（⑤の場合）'!$BD60,IF(WG$19&lt;='様式３（療養者名簿）（⑤の場合）'!$BE60,1,0),0),0)</f>
        <v>0</v>
      </c>
      <c r="WH55" s="338">
        <f>IF(WH$19-'様式３（療養者名簿）（⑤の場合）'!$BD60+1&lt;=15,IF(WH$19&gt;='様式３（療養者名簿）（⑤の場合）'!$BD60,IF(WH$19&lt;='様式３（療養者名簿）（⑤の場合）'!$BE60,1,0),0),0)</f>
        <v>0</v>
      </c>
      <c r="WI55" s="338">
        <f>IF(WI$19-'様式３（療養者名簿）（⑤の場合）'!$BD60+1&lt;=15,IF(WI$19&gt;='様式３（療養者名簿）（⑤の場合）'!$BD60,IF(WI$19&lt;='様式３（療養者名簿）（⑤の場合）'!$BE60,1,0),0),0)</f>
        <v>0</v>
      </c>
      <c r="WJ55" s="338">
        <f>IF(WJ$19-'様式３（療養者名簿）（⑤の場合）'!$BD60+1&lt;=15,IF(WJ$19&gt;='様式３（療養者名簿）（⑤の場合）'!$BD60,IF(WJ$19&lt;='様式３（療養者名簿）（⑤の場合）'!$BE60,1,0),0),0)</f>
        <v>0</v>
      </c>
      <c r="WK55" s="338">
        <f>IF(WK$19-'様式３（療養者名簿）（⑤の場合）'!$BD60+1&lt;=15,IF(WK$19&gt;='様式３（療養者名簿）（⑤の場合）'!$BD60,IF(WK$19&lt;='様式３（療養者名簿）（⑤の場合）'!$BE60,1,0),0),0)</f>
        <v>0</v>
      </c>
      <c r="WL55" s="338">
        <f>IF(WL$19-'様式３（療養者名簿）（⑤の場合）'!$BD60+1&lt;=15,IF(WL$19&gt;='様式３（療養者名簿）（⑤の場合）'!$BD60,IF(WL$19&lt;='様式３（療養者名簿）（⑤の場合）'!$BE60,1,0),0),0)</f>
        <v>0</v>
      </c>
      <c r="WM55" s="338">
        <f>IF(WM$19-'様式３（療養者名簿）（⑤の場合）'!$BD60+1&lt;=15,IF(WM$19&gt;='様式３（療養者名簿）（⑤の場合）'!$BD60,IF(WM$19&lt;='様式３（療養者名簿）（⑤の場合）'!$BE60,1,0),0),0)</f>
        <v>0</v>
      </c>
      <c r="WN55" s="338">
        <f>IF(WN$19-'様式３（療養者名簿）（⑤の場合）'!$BD60+1&lt;=15,IF(WN$19&gt;='様式３（療養者名簿）（⑤の場合）'!$BD60,IF(WN$19&lt;='様式３（療養者名簿）（⑤の場合）'!$BE60,1,0),0),0)</f>
        <v>0</v>
      </c>
      <c r="WO55" s="338">
        <f>IF(WO$19-'様式３（療養者名簿）（⑤の場合）'!$BD60+1&lt;=15,IF(WO$19&gt;='様式３（療養者名簿）（⑤の場合）'!$BD60,IF(WO$19&lt;='様式３（療養者名簿）（⑤の場合）'!$BE60,1,0),0),0)</f>
        <v>0</v>
      </c>
      <c r="WP55" s="338">
        <f>IF(WP$19-'様式３（療養者名簿）（⑤の場合）'!$BD60+1&lt;=15,IF(WP$19&gt;='様式３（療養者名簿）（⑤の場合）'!$BD60,IF(WP$19&lt;='様式３（療養者名簿）（⑤の場合）'!$BE60,1,0),0),0)</f>
        <v>0</v>
      </c>
      <c r="WQ55" s="338">
        <f>IF(WQ$19-'様式３（療養者名簿）（⑤の場合）'!$BD60+1&lt;=15,IF(WQ$19&gt;='様式３（療養者名簿）（⑤の場合）'!$BD60,IF(WQ$19&lt;='様式３（療養者名簿）（⑤の場合）'!$BE60,1,0),0),0)</f>
        <v>0</v>
      </c>
      <c r="WR55" s="338">
        <f>IF(WR$19-'様式３（療養者名簿）（⑤の場合）'!$BD60+1&lt;=15,IF(WR$19&gt;='様式３（療養者名簿）（⑤の場合）'!$BD60,IF(WR$19&lt;='様式３（療養者名簿）（⑤の場合）'!$BE60,1,0),0),0)</f>
        <v>0</v>
      </c>
      <c r="WS55" s="338">
        <f>IF(WS$19-'様式３（療養者名簿）（⑤の場合）'!$BD60+1&lt;=15,IF(WS$19&gt;='様式３（療養者名簿）（⑤の場合）'!$BD60,IF(WS$19&lt;='様式３（療養者名簿）（⑤の場合）'!$BE60,1,0),0),0)</f>
        <v>0</v>
      </c>
      <c r="WT55" s="338">
        <f>IF(WT$19-'様式３（療養者名簿）（⑤の場合）'!$BD60+1&lt;=15,IF(WT$19&gt;='様式３（療養者名簿）（⑤の場合）'!$BD60,IF(WT$19&lt;='様式３（療養者名簿）（⑤の場合）'!$BE60,1,0),0),0)</f>
        <v>0</v>
      </c>
      <c r="WU55" s="338">
        <f>IF(WU$19-'様式３（療養者名簿）（⑤の場合）'!$BD60+1&lt;=15,IF(WU$19&gt;='様式３（療養者名簿）（⑤の場合）'!$BD60,IF(WU$19&lt;='様式３（療養者名簿）（⑤の場合）'!$BE60,1,0),0),0)</f>
        <v>0</v>
      </c>
      <c r="WV55" s="338">
        <f>IF(WV$19-'様式３（療養者名簿）（⑤の場合）'!$BD60+1&lt;=15,IF(WV$19&gt;='様式３（療養者名簿）（⑤の場合）'!$BD60,IF(WV$19&lt;='様式３（療養者名簿）（⑤の場合）'!$BE60,1,0),0),0)</f>
        <v>0</v>
      </c>
      <c r="WW55" s="338">
        <f>IF(WW$19-'様式３（療養者名簿）（⑤の場合）'!$BD60+1&lt;=15,IF(WW$19&gt;='様式３（療養者名簿）（⑤の場合）'!$BD60,IF(WW$19&lt;='様式３（療養者名簿）（⑤の場合）'!$BE60,1,0),0),0)</f>
        <v>0</v>
      </c>
      <c r="WX55" s="338">
        <f>IF(WX$19-'様式３（療養者名簿）（⑤の場合）'!$BD60+1&lt;=15,IF(WX$19&gt;='様式３（療養者名簿）（⑤の場合）'!$BD60,IF(WX$19&lt;='様式３（療養者名簿）（⑤の場合）'!$BE60,1,0),0),0)</f>
        <v>0</v>
      </c>
      <c r="WY55" s="338">
        <f>IF(WY$19-'様式３（療養者名簿）（⑤の場合）'!$BD60+1&lt;=15,IF(WY$19&gt;='様式３（療養者名簿）（⑤の場合）'!$BD60,IF(WY$19&lt;='様式３（療養者名簿）（⑤の場合）'!$BE60,1,0),0),0)</f>
        <v>0</v>
      </c>
      <c r="WZ55" s="338">
        <f>IF(WZ$19-'様式３（療養者名簿）（⑤の場合）'!$BD60+1&lt;=15,IF(WZ$19&gt;='様式３（療養者名簿）（⑤の場合）'!$BD60,IF(WZ$19&lt;='様式３（療養者名簿）（⑤の場合）'!$BE60,1,0),0),0)</f>
        <v>0</v>
      </c>
      <c r="XA55" s="338">
        <f>IF(XA$19-'様式３（療養者名簿）（⑤の場合）'!$BD60+1&lt;=15,IF(XA$19&gt;='様式３（療養者名簿）（⑤の場合）'!$BD60,IF(XA$19&lt;='様式３（療養者名簿）（⑤の場合）'!$BE60,1,0),0),0)</f>
        <v>0</v>
      </c>
      <c r="XB55" s="338">
        <f>IF(XB$19-'様式３（療養者名簿）（⑤の場合）'!$BD60+1&lt;=15,IF(XB$19&gt;='様式３（療養者名簿）（⑤の場合）'!$BD60,IF(XB$19&lt;='様式３（療養者名簿）（⑤の場合）'!$BE60,1,0),0),0)</f>
        <v>0</v>
      </c>
      <c r="XC55" s="338">
        <f>IF(XC$19-'様式３（療養者名簿）（⑤の場合）'!$BD60+1&lt;=15,IF(XC$19&gt;='様式３（療養者名簿）（⑤の場合）'!$BD60,IF(XC$19&lt;='様式３（療養者名簿）（⑤の場合）'!$BE60,1,0),0),0)</f>
        <v>0</v>
      </c>
      <c r="XD55" s="338">
        <f>IF(XD$19-'様式３（療養者名簿）（⑤の場合）'!$BD60+1&lt;=15,IF(XD$19&gt;='様式３（療養者名簿）（⑤の場合）'!$BD60,IF(XD$19&lt;='様式３（療養者名簿）（⑤の場合）'!$BE60,1,0),0),0)</f>
        <v>0</v>
      </c>
      <c r="XE55" s="338">
        <f>IF(XE$19-'様式３（療養者名簿）（⑤の場合）'!$BD60+1&lt;=15,IF(XE$19&gt;='様式３（療養者名簿）（⑤の場合）'!$BD60,IF(XE$19&lt;='様式３（療養者名簿）（⑤の場合）'!$BE60,1,0),0),0)</f>
        <v>0</v>
      </c>
      <c r="XF55" s="338">
        <f>IF(XF$19-'様式３（療養者名簿）（⑤の場合）'!$BD60+1&lt;=15,IF(XF$19&gt;='様式３（療養者名簿）（⑤の場合）'!$BD60,IF(XF$19&lt;='様式３（療養者名簿）（⑤の場合）'!$BE60,1,0),0),0)</f>
        <v>0</v>
      </c>
      <c r="XG55" s="338">
        <f>IF(XG$19-'様式３（療養者名簿）（⑤の場合）'!$BD60+1&lt;=15,IF(XG$19&gt;='様式３（療養者名簿）（⑤の場合）'!$BD60,IF(XG$19&lt;='様式３（療養者名簿）（⑤の場合）'!$BE60,1,0),0),0)</f>
        <v>0</v>
      </c>
      <c r="XH55" s="338">
        <f>IF(XH$19-'様式３（療養者名簿）（⑤の場合）'!$BD60+1&lt;=15,IF(XH$19&gt;='様式３（療養者名簿）（⑤の場合）'!$BD60,IF(XH$19&lt;='様式３（療養者名簿）（⑤の場合）'!$BE60,1,0),0),0)</f>
        <v>0</v>
      </c>
      <c r="XI55" s="338">
        <f>IF(XI$19-'様式３（療養者名簿）（⑤の場合）'!$BD60+1&lt;=15,IF(XI$19&gt;='様式３（療養者名簿）（⑤の場合）'!$BD60,IF(XI$19&lt;='様式３（療養者名簿）（⑤の場合）'!$BE60,1,0),0),0)</f>
        <v>0</v>
      </c>
      <c r="XJ55" s="338">
        <f>IF(XJ$19-'様式３（療養者名簿）（⑤の場合）'!$BD60+1&lt;=15,IF(XJ$19&gt;='様式３（療養者名簿）（⑤の場合）'!$BD60,IF(XJ$19&lt;='様式３（療養者名簿）（⑤の場合）'!$BE60,1,0),0),0)</f>
        <v>0</v>
      </c>
      <c r="XK55" s="338">
        <f>IF(XK$19-'様式３（療養者名簿）（⑤の場合）'!$BD60+1&lt;=15,IF(XK$19&gt;='様式３（療養者名簿）（⑤の場合）'!$BD60,IF(XK$19&lt;='様式３（療養者名簿）（⑤の場合）'!$BE60,1,0),0),0)</f>
        <v>0</v>
      </c>
      <c r="XL55" s="338">
        <f>IF(XL$19-'様式３（療養者名簿）（⑤の場合）'!$BD60+1&lt;=15,IF(XL$19&gt;='様式３（療養者名簿）（⑤の場合）'!$BD60,IF(XL$19&lt;='様式３（療養者名簿）（⑤の場合）'!$BE60,1,0),0),0)</f>
        <v>0</v>
      </c>
      <c r="XM55" s="338">
        <f>IF(XM$19-'様式３（療養者名簿）（⑤の場合）'!$BD60+1&lt;=15,IF(XM$19&gt;='様式３（療養者名簿）（⑤の場合）'!$BD60,IF(XM$19&lt;='様式３（療養者名簿）（⑤の場合）'!$BE60,1,0),0),0)</f>
        <v>0</v>
      </c>
      <c r="XN55" s="338">
        <f>IF(XN$19-'様式３（療養者名簿）（⑤の場合）'!$BD60+1&lt;=15,IF(XN$19&gt;='様式３（療養者名簿）（⑤の場合）'!$BD60,IF(XN$19&lt;='様式３（療養者名簿）（⑤の場合）'!$BE60,1,0),0),0)</f>
        <v>0</v>
      </c>
      <c r="XO55" s="338">
        <f>IF(XO$19-'様式３（療養者名簿）（⑤の場合）'!$BD60+1&lt;=15,IF(XO$19&gt;='様式３（療養者名簿）（⑤の場合）'!$BD60,IF(XO$19&lt;='様式３（療養者名簿）（⑤の場合）'!$BE60,1,0),0),0)</f>
        <v>0</v>
      </c>
      <c r="XP55" s="338">
        <f>IF(XP$19-'様式３（療養者名簿）（⑤の場合）'!$BD60+1&lt;=15,IF(XP$19&gt;='様式３（療養者名簿）（⑤の場合）'!$BD60,IF(XP$19&lt;='様式３（療養者名簿）（⑤の場合）'!$BE60,1,0),0),0)</f>
        <v>0</v>
      </c>
      <c r="XQ55" s="338">
        <f>IF(XQ$19-'様式３（療養者名簿）（⑤の場合）'!$BD60+1&lt;=15,IF(XQ$19&gt;='様式３（療養者名簿）（⑤の場合）'!$BD60,IF(XQ$19&lt;='様式３（療養者名簿）（⑤の場合）'!$BE60,1,0),0),0)</f>
        <v>0</v>
      </c>
      <c r="XR55" s="338">
        <f>IF(XR$19-'様式３（療養者名簿）（⑤の場合）'!$BD60+1&lt;=15,IF(XR$19&gt;='様式３（療養者名簿）（⑤の場合）'!$BD60,IF(XR$19&lt;='様式３（療養者名簿）（⑤の場合）'!$BE60,1,0),0),0)</f>
        <v>0</v>
      </c>
      <c r="XS55" s="338">
        <f>IF(XS$19-'様式３（療養者名簿）（⑤の場合）'!$BD60+1&lt;=15,IF(XS$19&gt;='様式３（療養者名簿）（⑤の場合）'!$BD60,IF(XS$19&lt;='様式３（療養者名簿）（⑤の場合）'!$BE60,1,0),0),0)</f>
        <v>0</v>
      </c>
      <c r="XT55" s="338">
        <f>IF(XT$19-'様式３（療養者名簿）（⑤の場合）'!$BD60+1&lt;=15,IF(XT$19&gt;='様式３（療養者名簿）（⑤の場合）'!$BD60,IF(XT$19&lt;='様式３（療養者名簿）（⑤の場合）'!$BE60,1,0),0),0)</f>
        <v>0</v>
      </c>
      <c r="XU55" s="338">
        <f>IF(XU$19-'様式３（療養者名簿）（⑤の場合）'!$BD60+1&lt;=15,IF(XU$19&gt;='様式３（療養者名簿）（⑤の場合）'!$BD60,IF(XU$19&lt;='様式３（療養者名簿）（⑤の場合）'!$BE60,1,0),0),0)</f>
        <v>0</v>
      </c>
      <c r="XV55" s="338">
        <f>IF(XV$19-'様式３（療養者名簿）（⑤の場合）'!$BD60+1&lt;=15,IF(XV$19&gt;='様式３（療養者名簿）（⑤の場合）'!$BD60,IF(XV$19&lt;='様式３（療養者名簿）（⑤の場合）'!$BE60,1,0),0),0)</f>
        <v>0</v>
      </c>
      <c r="XW55" s="338">
        <f>IF(XW$19-'様式３（療養者名簿）（⑤の場合）'!$BD60+1&lt;=15,IF(XW$19&gt;='様式３（療養者名簿）（⑤の場合）'!$BD60,IF(XW$19&lt;='様式３（療養者名簿）（⑤の場合）'!$BE60,1,0),0),0)</f>
        <v>0</v>
      </c>
      <c r="XX55" s="338">
        <f>IF(XX$19-'様式３（療養者名簿）（⑤の場合）'!$BD60+1&lt;=15,IF(XX$19&gt;='様式３（療養者名簿）（⑤の場合）'!$BD60,IF(XX$19&lt;='様式３（療養者名簿）（⑤の場合）'!$BE60,1,0),0),0)</f>
        <v>0</v>
      </c>
      <c r="XY55" s="338">
        <f>IF(XY$19-'様式３（療養者名簿）（⑤の場合）'!$BD60+1&lt;=15,IF(XY$19&gt;='様式３（療養者名簿）（⑤の場合）'!$BD60,IF(XY$19&lt;='様式３（療養者名簿）（⑤の場合）'!$BE60,1,0),0),0)</f>
        <v>0</v>
      </c>
      <c r="XZ55" s="338">
        <f>IF(XZ$19-'様式３（療養者名簿）（⑤の場合）'!$BD60+1&lt;=15,IF(XZ$19&gt;='様式３（療養者名簿）（⑤の場合）'!$BD60,IF(XZ$19&lt;='様式３（療養者名簿）（⑤の場合）'!$BE60,1,0),0),0)</f>
        <v>0</v>
      </c>
      <c r="YA55" s="338">
        <f>IF(YA$19-'様式３（療養者名簿）（⑤の場合）'!$BD60+1&lt;=15,IF(YA$19&gt;='様式３（療養者名簿）（⑤の場合）'!$BD60,IF(YA$19&lt;='様式３（療養者名簿）（⑤の場合）'!$BE60,1,0),0),0)</f>
        <v>0</v>
      </c>
      <c r="YB55" s="338">
        <f>IF(YB$19-'様式３（療養者名簿）（⑤の場合）'!$BD60+1&lt;=15,IF(YB$19&gt;='様式３（療養者名簿）（⑤の場合）'!$BD60,IF(YB$19&lt;='様式３（療養者名簿）（⑤の場合）'!$BE60,1,0),0),0)</f>
        <v>0</v>
      </c>
      <c r="YC55" s="338">
        <f>IF(YC$19-'様式３（療養者名簿）（⑤の場合）'!$BD60+1&lt;=15,IF(YC$19&gt;='様式３（療養者名簿）（⑤の場合）'!$BD60,IF(YC$19&lt;='様式３（療養者名簿）（⑤の場合）'!$BE60,1,0),0),0)</f>
        <v>0</v>
      </c>
      <c r="YD55" s="338">
        <f>IF(YD$19-'様式３（療養者名簿）（⑤の場合）'!$BD60+1&lt;=15,IF(YD$19&gt;='様式３（療養者名簿）（⑤の場合）'!$BD60,IF(YD$19&lt;='様式３（療養者名簿）（⑤の場合）'!$BE60,1,0),0),0)</f>
        <v>0</v>
      </c>
      <c r="YE55" s="338">
        <f>IF(YE$19-'様式３（療養者名簿）（⑤の場合）'!$BD60+1&lt;=15,IF(YE$19&gt;='様式３（療養者名簿）（⑤の場合）'!$BD60,IF(YE$19&lt;='様式３（療養者名簿）（⑤の場合）'!$BE60,1,0),0),0)</f>
        <v>0</v>
      </c>
      <c r="YF55" s="338">
        <f>IF(YF$19-'様式３（療養者名簿）（⑤の場合）'!$BD60+1&lt;=15,IF(YF$19&gt;='様式３（療養者名簿）（⑤の場合）'!$BD60,IF(YF$19&lt;='様式３（療養者名簿）（⑤の場合）'!$BE60,1,0),0),0)</f>
        <v>0</v>
      </c>
      <c r="YG55" s="338">
        <f>IF(YG$19-'様式３（療養者名簿）（⑤の場合）'!$BD60+1&lt;=15,IF(YG$19&gt;='様式３（療養者名簿）（⑤の場合）'!$BD60,IF(YG$19&lt;='様式３（療養者名簿）（⑤の場合）'!$BE60,1,0),0),0)</f>
        <v>0</v>
      </c>
      <c r="YH55" s="338">
        <f>IF(YH$19-'様式３（療養者名簿）（⑤の場合）'!$BD60+1&lt;=15,IF(YH$19&gt;='様式３（療養者名簿）（⑤の場合）'!$BD60,IF(YH$19&lt;='様式３（療養者名簿）（⑤の場合）'!$BE60,1,0),0),0)</f>
        <v>0</v>
      </c>
      <c r="YI55" s="338">
        <f>IF(YI$19-'様式３（療養者名簿）（⑤の場合）'!$BD60+1&lt;=15,IF(YI$19&gt;='様式３（療養者名簿）（⑤の場合）'!$BD60,IF(YI$19&lt;='様式３（療養者名簿）（⑤の場合）'!$BE60,1,0),0),0)</f>
        <v>0</v>
      </c>
      <c r="YJ55" s="338">
        <f>IF(YJ$19-'様式３（療養者名簿）（⑤の場合）'!$BD60+1&lt;=15,IF(YJ$19&gt;='様式３（療養者名簿）（⑤の場合）'!$BD60,IF(YJ$19&lt;='様式３（療養者名簿）（⑤の場合）'!$BE60,1,0),0),0)</f>
        <v>0</v>
      </c>
      <c r="YK55" s="338">
        <f>IF(YK$19-'様式３（療養者名簿）（⑤の場合）'!$BD60+1&lt;=15,IF(YK$19&gt;='様式３（療養者名簿）（⑤の場合）'!$BD60,IF(YK$19&lt;='様式３（療養者名簿）（⑤の場合）'!$BE60,1,0),0),0)</f>
        <v>0</v>
      </c>
      <c r="YL55" s="338">
        <f>IF(YL$19-'様式３（療養者名簿）（⑤の場合）'!$BD60+1&lt;=15,IF(YL$19&gt;='様式３（療養者名簿）（⑤の場合）'!$BD60,IF(YL$19&lt;='様式３（療養者名簿）（⑤の場合）'!$BE60,1,0),0),0)</f>
        <v>0</v>
      </c>
      <c r="YM55" s="338">
        <f>IF(YM$19-'様式３（療養者名簿）（⑤の場合）'!$BD60+1&lt;=15,IF(YM$19&gt;='様式３（療養者名簿）（⑤の場合）'!$BD60,IF(YM$19&lt;='様式３（療養者名簿）（⑤の場合）'!$BE60,1,0),0),0)</f>
        <v>0</v>
      </c>
      <c r="YN55" s="338">
        <f>IF(YN$19-'様式３（療養者名簿）（⑤の場合）'!$BD60+1&lt;=15,IF(YN$19&gt;='様式３（療養者名簿）（⑤の場合）'!$BD60,IF(YN$19&lt;='様式３（療養者名簿）（⑤の場合）'!$BE60,1,0),0),0)</f>
        <v>0</v>
      </c>
      <c r="YO55" s="338">
        <f>IF(YO$19-'様式３（療養者名簿）（⑤の場合）'!$BD60+1&lt;=15,IF(YO$19&gt;='様式３（療養者名簿）（⑤の場合）'!$BD60,IF(YO$19&lt;='様式３（療養者名簿）（⑤の場合）'!$BE60,1,0),0),0)</f>
        <v>0</v>
      </c>
      <c r="YP55" s="338">
        <f>IF(YP$19-'様式３（療養者名簿）（⑤の場合）'!$BD60+1&lt;=15,IF(YP$19&gt;='様式３（療養者名簿）（⑤の場合）'!$BD60,IF(YP$19&lt;='様式３（療養者名簿）（⑤の場合）'!$BE60,1,0),0),0)</f>
        <v>0</v>
      </c>
      <c r="YQ55" s="338">
        <f>IF(YQ$19-'様式３（療養者名簿）（⑤の場合）'!$BD60+1&lt;=15,IF(YQ$19&gt;='様式３（療養者名簿）（⑤の場合）'!$BD60,IF(YQ$19&lt;='様式３（療養者名簿）（⑤の場合）'!$BE60,1,0),0),0)</f>
        <v>0</v>
      </c>
      <c r="YR55" s="338">
        <f>IF(YR$19-'様式３（療養者名簿）（⑤の場合）'!$BD60+1&lt;=15,IF(YR$19&gt;='様式３（療養者名簿）（⑤の場合）'!$BD60,IF(YR$19&lt;='様式３（療養者名簿）（⑤の場合）'!$BE60,1,0),0),0)</f>
        <v>0</v>
      </c>
      <c r="YS55" s="338">
        <f>IF(YS$19-'様式３（療養者名簿）（⑤の場合）'!$BD60+1&lt;=15,IF(YS$19&gt;='様式３（療養者名簿）（⑤の場合）'!$BD60,IF(YS$19&lt;='様式３（療養者名簿）（⑤の場合）'!$BE60,1,0),0),0)</f>
        <v>0</v>
      </c>
      <c r="YT55" s="338">
        <f>IF(YT$19-'様式３（療養者名簿）（⑤の場合）'!$BD60+1&lt;=15,IF(YT$19&gt;='様式３（療養者名簿）（⑤の場合）'!$BD60,IF(YT$19&lt;='様式３（療養者名簿）（⑤の場合）'!$BE60,1,0),0),0)</f>
        <v>0</v>
      </c>
      <c r="YU55" s="338">
        <f>IF(YU$19-'様式３（療養者名簿）（⑤の場合）'!$BD60+1&lt;=15,IF(YU$19&gt;='様式３（療養者名簿）（⑤の場合）'!$BD60,IF(YU$19&lt;='様式３（療養者名簿）（⑤の場合）'!$BE60,1,0),0),0)</f>
        <v>0</v>
      </c>
      <c r="YV55" s="338">
        <f>IF(YV$19-'様式３（療養者名簿）（⑤の場合）'!$BD60+1&lt;=15,IF(YV$19&gt;='様式３（療養者名簿）（⑤の場合）'!$BD60,IF(YV$19&lt;='様式３（療養者名簿）（⑤の場合）'!$BE60,1,0),0),0)</f>
        <v>0</v>
      </c>
      <c r="YW55" s="338">
        <f>IF(YW$19-'様式３（療養者名簿）（⑤の場合）'!$BD60+1&lt;=15,IF(YW$19&gt;='様式３（療養者名簿）（⑤の場合）'!$BD60,IF(YW$19&lt;='様式３（療養者名簿）（⑤の場合）'!$BE60,1,0),0),0)</f>
        <v>0</v>
      </c>
      <c r="YX55" s="338">
        <f>IF(YX$19-'様式３（療養者名簿）（⑤の場合）'!$BD60+1&lt;=15,IF(YX$19&gt;='様式３（療養者名簿）（⑤の場合）'!$BD60,IF(YX$19&lt;='様式３（療養者名簿）（⑤の場合）'!$BE60,1,0),0),0)</f>
        <v>0</v>
      </c>
      <c r="YY55" s="338">
        <f>IF(YY$19-'様式３（療養者名簿）（⑤の場合）'!$BD60+1&lt;=15,IF(YY$19&gt;='様式３（療養者名簿）（⑤の場合）'!$BD60,IF(YY$19&lt;='様式３（療養者名簿）（⑤の場合）'!$BE60,1,0),0),0)</f>
        <v>0</v>
      </c>
      <c r="YZ55" s="338">
        <f>IF(YZ$19-'様式３（療養者名簿）（⑤の場合）'!$BD60+1&lt;=15,IF(YZ$19&gt;='様式３（療養者名簿）（⑤の場合）'!$BD60,IF(YZ$19&lt;='様式３（療養者名簿）（⑤の場合）'!$BE60,1,0),0),0)</f>
        <v>0</v>
      </c>
      <c r="ZA55" s="338">
        <f>IF(ZA$19-'様式３（療養者名簿）（⑤の場合）'!$BD60+1&lt;=15,IF(ZA$19&gt;='様式３（療養者名簿）（⑤の場合）'!$BD60,IF(ZA$19&lt;='様式３（療養者名簿）（⑤の場合）'!$BE60,1,0),0),0)</f>
        <v>0</v>
      </c>
      <c r="ZB55" s="338">
        <f>IF(ZB$19-'様式３（療養者名簿）（⑤の場合）'!$BD60+1&lt;=15,IF(ZB$19&gt;='様式３（療養者名簿）（⑤の場合）'!$BD60,IF(ZB$19&lt;='様式３（療養者名簿）（⑤の場合）'!$BE60,1,0),0),0)</f>
        <v>0</v>
      </c>
      <c r="ZC55" s="338">
        <f>IF(ZC$19-'様式３（療養者名簿）（⑤の場合）'!$BD60+1&lt;=15,IF(ZC$19&gt;='様式３（療養者名簿）（⑤の場合）'!$BD60,IF(ZC$19&lt;='様式３（療養者名簿）（⑤の場合）'!$BE60,1,0),0),0)</f>
        <v>0</v>
      </c>
      <c r="ZD55" s="338">
        <f>IF(ZD$19-'様式３（療養者名簿）（⑤の場合）'!$BD60+1&lt;=15,IF(ZD$19&gt;='様式３（療養者名簿）（⑤の場合）'!$BD60,IF(ZD$19&lt;='様式３（療養者名簿）（⑤の場合）'!$BE60,1,0),0),0)</f>
        <v>0</v>
      </c>
      <c r="ZE55" s="338">
        <f>IF(ZE$19-'様式３（療養者名簿）（⑤の場合）'!$BD60+1&lt;=15,IF(ZE$19&gt;='様式３（療養者名簿）（⑤の場合）'!$BD60,IF(ZE$19&lt;='様式３（療養者名簿）（⑤の場合）'!$BE60,1,0),0),0)</f>
        <v>0</v>
      </c>
      <c r="ZF55" s="338">
        <f>IF(ZF$19-'様式３（療養者名簿）（⑤の場合）'!$BD60+1&lt;=15,IF(ZF$19&gt;='様式３（療養者名簿）（⑤の場合）'!$BD60,IF(ZF$19&lt;='様式３（療養者名簿）（⑤の場合）'!$BE60,1,0),0),0)</f>
        <v>0</v>
      </c>
      <c r="ZG55" s="338">
        <f>IF(ZG$19-'様式３（療養者名簿）（⑤の場合）'!$BD60+1&lt;=15,IF(ZG$19&gt;='様式３（療養者名簿）（⑤の場合）'!$BD60,IF(ZG$19&lt;='様式３（療養者名簿）（⑤の場合）'!$BE60,1,0),0),0)</f>
        <v>0</v>
      </c>
      <c r="ZH55" s="338">
        <f>IF(ZH$19-'様式３（療養者名簿）（⑤の場合）'!$BD60+1&lt;=15,IF(ZH$19&gt;='様式３（療養者名簿）（⑤の場合）'!$BD60,IF(ZH$19&lt;='様式３（療養者名簿）（⑤の場合）'!$BE60,1,0),0),0)</f>
        <v>0</v>
      </c>
      <c r="ZI55" s="338">
        <f>IF(ZI$19-'様式３（療養者名簿）（⑤の場合）'!$BD60+1&lt;=15,IF(ZI$19&gt;='様式３（療養者名簿）（⑤の場合）'!$BD60,IF(ZI$19&lt;='様式３（療養者名簿）（⑤の場合）'!$BE60,1,0),0),0)</f>
        <v>0</v>
      </c>
      <c r="ZJ55" s="338">
        <f>IF(ZJ$19-'様式３（療養者名簿）（⑤の場合）'!$BD60+1&lt;=15,IF(ZJ$19&gt;='様式３（療養者名簿）（⑤の場合）'!$BD60,IF(ZJ$19&lt;='様式３（療養者名簿）（⑤の場合）'!$BE60,1,0),0),0)</f>
        <v>0</v>
      </c>
      <c r="ZK55" s="338">
        <f>IF(ZK$19-'様式３（療養者名簿）（⑤の場合）'!$BD60+1&lt;=15,IF(ZK$19&gt;='様式３（療養者名簿）（⑤の場合）'!$BD60,IF(ZK$19&lt;='様式３（療養者名簿）（⑤の場合）'!$BE60,1,0),0),0)</f>
        <v>0</v>
      </c>
      <c r="ZL55" s="338">
        <f>IF(ZL$19-'様式３（療養者名簿）（⑤の場合）'!$BD60+1&lt;=15,IF(ZL$19&gt;='様式３（療養者名簿）（⑤の場合）'!$BD60,IF(ZL$19&lt;='様式３（療養者名簿）（⑤の場合）'!$BE60,1,0),0),0)</f>
        <v>0</v>
      </c>
      <c r="ZM55" s="338">
        <f>IF(ZM$19-'様式３（療養者名簿）（⑤の場合）'!$BD60+1&lt;=15,IF(ZM$19&gt;='様式３（療養者名簿）（⑤の場合）'!$BD60,IF(ZM$19&lt;='様式３（療養者名簿）（⑤の場合）'!$BE60,1,0),0),0)</f>
        <v>0</v>
      </c>
      <c r="ZN55" s="338">
        <f>IF(ZN$19-'様式３（療養者名簿）（⑤の場合）'!$BD60+1&lt;=15,IF(ZN$19&gt;='様式３（療養者名簿）（⑤の場合）'!$BD60,IF(ZN$19&lt;='様式３（療養者名簿）（⑤の場合）'!$BE60,1,0),0),0)</f>
        <v>0</v>
      </c>
      <c r="ZO55" s="338">
        <f>IF(ZO$19-'様式３（療養者名簿）（⑤の場合）'!$BD60+1&lt;=15,IF(ZO$19&gt;='様式３（療養者名簿）（⑤の場合）'!$BD60,IF(ZO$19&lt;='様式３（療養者名簿）（⑤の場合）'!$BE60,1,0),0),0)</f>
        <v>0</v>
      </c>
      <c r="ZP55" s="338">
        <f>IF(ZP$19-'様式３（療養者名簿）（⑤の場合）'!$BD60+1&lt;=15,IF(ZP$19&gt;='様式３（療養者名簿）（⑤の場合）'!$BD60,IF(ZP$19&lt;='様式３（療養者名簿）（⑤の場合）'!$BE60,1,0),0),0)</f>
        <v>0</v>
      </c>
      <c r="ZQ55" s="338">
        <f>IF(ZQ$19-'様式３（療養者名簿）（⑤の場合）'!$BD60+1&lt;=15,IF(ZQ$19&gt;='様式３（療養者名簿）（⑤の場合）'!$BD60,IF(ZQ$19&lt;='様式３（療養者名簿）（⑤の場合）'!$BE60,1,0),0),0)</f>
        <v>0</v>
      </c>
      <c r="ZR55" s="338">
        <f>IF(ZR$19-'様式３（療養者名簿）（⑤の場合）'!$BD60+1&lt;=15,IF(ZR$19&gt;='様式３（療養者名簿）（⑤の場合）'!$BD60,IF(ZR$19&lt;='様式３（療養者名簿）（⑤の場合）'!$BE60,1,0),0),0)</f>
        <v>0</v>
      </c>
      <c r="ZS55" s="338">
        <f>IF(ZS$19-'様式３（療養者名簿）（⑤の場合）'!$BD60+1&lt;=15,IF(ZS$19&gt;='様式３（療養者名簿）（⑤の場合）'!$BD60,IF(ZS$19&lt;='様式３（療養者名簿）（⑤の場合）'!$BE60,1,0),0),0)</f>
        <v>0</v>
      </c>
      <c r="ZT55" s="338">
        <f>IF(ZT$19-'様式３（療養者名簿）（⑤の場合）'!$BD60+1&lt;=15,IF(ZT$19&gt;='様式３（療養者名簿）（⑤の場合）'!$BD60,IF(ZT$19&lt;='様式３（療養者名簿）（⑤の場合）'!$BE60,1,0),0),0)</f>
        <v>0</v>
      </c>
      <c r="ZU55" s="338">
        <f>IF(ZU$19-'様式３（療養者名簿）（⑤の場合）'!$BD60+1&lt;=15,IF(ZU$19&gt;='様式３（療養者名簿）（⑤の場合）'!$BD60,IF(ZU$19&lt;='様式３（療養者名簿）（⑤の場合）'!$BE60,1,0),0),0)</f>
        <v>0</v>
      </c>
      <c r="ZV55" s="338">
        <f>IF(ZV$19-'様式３（療養者名簿）（⑤の場合）'!$BD60+1&lt;=15,IF(ZV$19&gt;='様式３（療養者名簿）（⑤の場合）'!$BD60,IF(ZV$19&lt;='様式３（療養者名簿）（⑤の場合）'!$BE60,1,0),0),0)</f>
        <v>0</v>
      </c>
      <c r="ZW55" s="338">
        <f>IF(ZW$19-'様式３（療養者名簿）（⑤の場合）'!$BD60+1&lt;=15,IF(ZW$19&gt;='様式３（療養者名簿）（⑤の場合）'!$BD60,IF(ZW$19&lt;='様式３（療養者名簿）（⑤の場合）'!$BE60,1,0),0),0)</f>
        <v>0</v>
      </c>
      <c r="ZX55" s="338">
        <f>IF(ZX$19-'様式３（療養者名簿）（⑤の場合）'!$BD60+1&lt;=15,IF(ZX$19&gt;='様式３（療養者名簿）（⑤の場合）'!$BD60,IF(ZX$19&lt;='様式３（療養者名簿）（⑤の場合）'!$BE60,1,0),0),0)</f>
        <v>0</v>
      </c>
      <c r="ZY55" s="338">
        <f>IF(ZY$19-'様式３（療養者名簿）（⑤の場合）'!$BD60+1&lt;=15,IF(ZY$19&gt;='様式３（療養者名簿）（⑤の場合）'!$BD60,IF(ZY$19&lt;='様式３（療養者名簿）（⑤の場合）'!$BE60,1,0),0),0)</f>
        <v>0</v>
      </c>
      <c r="ZZ55" s="338">
        <f>IF(ZZ$19-'様式３（療養者名簿）（⑤の場合）'!$BD60+1&lt;=15,IF(ZZ$19&gt;='様式３（療養者名簿）（⑤の場合）'!$BD60,IF(ZZ$19&lt;='様式３（療養者名簿）（⑤の場合）'!$BE60,1,0),0),0)</f>
        <v>0</v>
      </c>
      <c r="AAA55" s="338">
        <f>IF(AAA$19-'様式３（療養者名簿）（⑤の場合）'!$BD60+1&lt;=15,IF(AAA$19&gt;='様式３（療養者名簿）（⑤の場合）'!$BD60,IF(AAA$19&lt;='様式３（療養者名簿）（⑤の場合）'!$BE60,1,0),0),0)</f>
        <v>0</v>
      </c>
      <c r="AAB55" s="338">
        <f>IF(AAB$19-'様式３（療養者名簿）（⑤の場合）'!$BD60+1&lt;=15,IF(AAB$19&gt;='様式３（療養者名簿）（⑤の場合）'!$BD60,IF(AAB$19&lt;='様式３（療養者名簿）（⑤の場合）'!$BE60,1,0),0),0)</f>
        <v>0</v>
      </c>
      <c r="AAC55" s="338">
        <f>IF(AAC$19-'様式３（療養者名簿）（⑤の場合）'!$BD60+1&lt;=15,IF(AAC$19&gt;='様式３（療養者名簿）（⑤の場合）'!$BD60,IF(AAC$19&lt;='様式３（療養者名簿）（⑤の場合）'!$BE60,1,0),0),0)</f>
        <v>0</v>
      </c>
      <c r="AAD55" s="338">
        <f>IF(AAD$19-'様式３（療養者名簿）（⑤の場合）'!$BD60+1&lt;=15,IF(AAD$19&gt;='様式３（療養者名簿）（⑤の場合）'!$BD60,IF(AAD$19&lt;='様式３（療養者名簿）（⑤の場合）'!$BE60,1,0),0),0)</f>
        <v>0</v>
      </c>
      <c r="AAE55" s="338">
        <f>IF(AAE$19-'様式３（療養者名簿）（⑤の場合）'!$BD60+1&lt;=15,IF(AAE$19&gt;='様式３（療養者名簿）（⑤の場合）'!$BD60,IF(AAE$19&lt;='様式３（療養者名簿）（⑤の場合）'!$BE60,1,0),0),0)</f>
        <v>0</v>
      </c>
      <c r="AAF55" s="338">
        <f>IF(AAF$19-'様式３（療養者名簿）（⑤の場合）'!$BD60+1&lt;=15,IF(AAF$19&gt;='様式３（療養者名簿）（⑤の場合）'!$BD60,IF(AAF$19&lt;='様式３（療養者名簿）（⑤の場合）'!$BE60,1,0),0),0)</f>
        <v>0</v>
      </c>
      <c r="AAG55" s="338">
        <f>IF(AAG$19-'様式３（療養者名簿）（⑤の場合）'!$BD60+1&lt;=15,IF(AAG$19&gt;='様式３（療養者名簿）（⑤の場合）'!$BD60,IF(AAG$19&lt;='様式３（療養者名簿）（⑤の場合）'!$BE60,1,0),0),0)</f>
        <v>0</v>
      </c>
      <c r="AAH55" s="338">
        <f>IF(AAH$19-'様式３（療養者名簿）（⑤の場合）'!$BD60+1&lt;=15,IF(AAH$19&gt;='様式３（療養者名簿）（⑤の場合）'!$BD60,IF(AAH$19&lt;='様式３（療養者名簿）（⑤の場合）'!$BE60,1,0),0),0)</f>
        <v>0</v>
      </c>
      <c r="AAI55" s="338">
        <f>IF(AAI$19-'様式３（療養者名簿）（⑤の場合）'!$BD60+1&lt;=15,IF(AAI$19&gt;='様式３（療養者名簿）（⑤の場合）'!$BD60,IF(AAI$19&lt;='様式３（療養者名簿）（⑤の場合）'!$BE60,1,0),0),0)</f>
        <v>0</v>
      </c>
      <c r="AAJ55" s="338">
        <f>IF(AAJ$19-'様式３（療養者名簿）（⑤の場合）'!$BD60+1&lt;=15,IF(AAJ$19&gt;='様式３（療養者名簿）（⑤の場合）'!$BD60,IF(AAJ$19&lt;='様式３（療養者名簿）（⑤の場合）'!$BE60,1,0),0),0)</f>
        <v>0</v>
      </c>
      <c r="AAK55" s="338">
        <f>IF(AAK$19-'様式３（療養者名簿）（⑤の場合）'!$BD60+1&lt;=15,IF(AAK$19&gt;='様式３（療養者名簿）（⑤の場合）'!$BD60,IF(AAK$19&lt;='様式３（療養者名簿）（⑤の場合）'!$BE60,1,0),0),0)</f>
        <v>0</v>
      </c>
      <c r="AAL55" s="338">
        <f>IF(AAL$19-'様式３（療養者名簿）（⑤の場合）'!$BD60+1&lt;=15,IF(AAL$19&gt;='様式３（療養者名簿）（⑤の場合）'!$BD60,IF(AAL$19&lt;='様式３（療養者名簿）（⑤の場合）'!$BE60,1,0),0),0)</f>
        <v>0</v>
      </c>
      <c r="AAM55" s="338">
        <f>IF(AAM$19-'様式３（療養者名簿）（⑤の場合）'!$BD60+1&lt;=15,IF(AAM$19&gt;='様式３（療養者名簿）（⑤の場合）'!$BD60,IF(AAM$19&lt;='様式３（療養者名簿）（⑤の場合）'!$BE60,1,0),0),0)</f>
        <v>0</v>
      </c>
      <c r="AAN55" s="338">
        <f>IF(AAN$19-'様式３（療養者名簿）（⑤の場合）'!$BD60+1&lt;=15,IF(AAN$19&gt;='様式３（療養者名簿）（⑤の場合）'!$BD60,IF(AAN$19&lt;='様式３（療養者名簿）（⑤の場合）'!$BE60,1,0),0),0)</f>
        <v>0</v>
      </c>
      <c r="AAO55" s="338">
        <f>IF(AAO$19-'様式３（療養者名簿）（⑤の場合）'!$BD60+1&lt;=15,IF(AAO$19&gt;='様式３（療養者名簿）（⑤の場合）'!$BD60,IF(AAO$19&lt;='様式３（療養者名簿）（⑤の場合）'!$BE60,1,0),0),0)</f>
        <v>0</v>
      </c>
      <c r="AAP55" s="338">
        <f>IF(AAP$19-'様式３（療養者名簿）（⑤の場合）'!$BD60+1&lt;=15,IF(AAP$19&gt;='様式３（療養者名簿）（⑤の場合）'!$BD60,IF(AAP$19&lt;='様式３（療養者名簿）（⑤の場合）'!$BE60,1,0),0),0)</f>
        <v>0</v>
      </c>
      <c r="AAQ55" s="338">
        <f>IF(AAQ$19-'様式３（療養者名簿）（⑤の場合）'!$BD60+1&lt;=15,IF(AAQ$19&gt;='様式３（療養者名簿）（⑤の場合）'!$BD60,IF(AAQ$19&lt;='様式３（療養者名簿）（⑤の場合）'!$BE60,1,0),0),0)</f>
        <v>0</v>
      </c>
      <c r="AAR55" s="338">
        <f>IF(AAR$19-'様式３（療養者名簿）（⑤の場合）'!$BD60+1&lt;=15,IF(AAR$19&gt;='様式３（療養者名簿）（⑤の場合）'!$BD60,IF(AAR$19&lt;='様式３（療養者名簿）（⑤の場合）'!$BE60,1,0),0),0)</f>
        <v>0</v>
      </c>
      <c r="AAS55" s="338">
        <f>IF(AAS$19-'様式３（療養者名簿）（⑤の場合）'!$BD60+1&lt;=15,IF(AAS$19&gt;='様式３（療養者名簿）（⑤の場合）'!$BD60,IF(AAS$19&lt;='様式３（療養者名簿）（⑤の場合）'!$BE60,1,0),0),0)</f>
        <v>0</v>
      </c>
      <c r="AAT55" s="338">
        <f>IF(AAT$19-'様式３（療養者名簿）（⑤の場合）'!$BD60+1&lt;=15,IF(AAT$19&gt;='様式３（療養者名簿）（⑤の場合）'!$BD60,IF(AAT$19&lt;='様式３（療養者名簿）（⑤の場合）'!$BE60,1,0),0),0)</f>
        <v>0</v>
      </c>
      <c r="AAU55" s="338">
        <f>IF(AAU$19-'様式３（療養者名簿）（⑤の場合）'!$BD60+1&lt;=15,IF(AAU$19&gt;='様式３（療養者名簿）（⑤の場合）'!$BD60,IF(AAU$19&lt;='様式３（療養者名簿）（⑤の場合）'!$BE60,1,0),0),0)</f>
        <v>0</v>
      </c>
      <c r="AAV55" s="338">
        <f>IF(AAV$19-'様式３（療養者名簿）（⑤の場合）'!$BD60+1&lt;=15,IF(AAV$19&gt;='様式３（療養者名簿）（⑤の場合）'!$BD60,IF(AAV$19&lt;='様式３（療養者名簿）（⑤の場合）'!$BE60,1,0),0),0)</f>
        <v>0</v>
      </c>
      <c r="AAW55" s="338">
        <f>IF(AAW$19-'様式３（療養者名簿）（⑤の場合）'!$BD60+1&lt;=15,IF(AAW$19&gt;='様式３（療養者名簿）（⑤の場合）'!$BD60,IF(AAW$19&lt;='様式３（療養者名簿）（⑤の場合）'!$BE60,1,0),0),0)</f>
        <v>0</v>
      </c>
      <c r="AAX55" s="338">
        <f>IF(AAX$19-'様式３（療養者名簿）（⑤の場合）'!$BD60+1&lt;=15,IF(AAX$19&gt;='様式３（療養者名簿）（⑤の場合）'!$BD60,IF(AAX$19&lt;='様式３（療養者名簿）（⑤の場合）'!$BE60,1,0),0),0)</f>
        <v>0</v>
      </c>
      <c r="AAY55" s="338">
        <f>IF(AAY$19-'様式３（療養者名簿）（⑤の場合）'!$BD60+1&lt;=15,IF(AAY$19&gt;='様式３（療養者名簿）（⑤の場合）'!$BD60,IF(AAY$19&lt;='様式３（療養者名簿）（⑤の場合）'!$BE60,1,0),0),0)</f>
        <v>0</v>
      </c>
      <c r="AAZ55" s="338">
        <f>IF(AAZ$19-'様式３（療養者名簿）（⑤の場合）'!$BD60+1&lt;=15,IF(AAZ$19&gt;='様式３（療養者名簿）（⑤の場合）'!$BD60,IF(AAZ$19&lt;='様式３（療養者名簿）（⑤の場合）'!$BE60,1,0),0),0)</f>
        <v>0</v>
      </c>
      <c r="ABA55" s="338">
        <f>IF(ABA$19-'様式３（療養者名簿）（⑤の場合）'!$BD60+1&lt;=15,IF(ABA$19&gt;='様式３（療養者名簿）（⑤の場合）'!$BD60,IF(ABA$19&lt;='様式３（療養者名簿）（⑤の場合）'!$BE60,1,0),0),0)</f>
        <v>0</v>
      </c>
      <c r="ABB55" s="338">
        <f>IF(ABB$19-'様式３（療養者名簿）（⑤の場合）'!$BD60+1&lt;=15,IF(ABB$19&gt;='様式３（療養者名簿）（⑤の場合）'!$BD60,IF(ABB$19&lt;='様式３（療養者名簿）（⑤の場合）'!$BE60,1,0),0),0)</f>
        <v>0</v>
      </c>
      <c r="ABC55" s="338">
        <f>IF(ABC$19-'様式３（療養者名簿）（⑤の場合）'!$BD60+1&lt;=15,IF(ABC$19&gt;='様式３（療養者名簿）（⑤の場合）'!$BD60,IF(ABC$19&lt;='様式３（療養者名簿）（⑤の場合）'!$BE60,1,0),0),0)</f>
        <v>0</v>
      </c>
      <c r="ABD55" s="338">
        <f>IF(ABD$19-'様式３（療養者名簿）（⑤の場合）'!$BD60+1&lt;=15,IF(ABD$19&gt;='様式３（療養者名簿）（⑤の場合）'!$BD60,IF(ABD$19&lt;='様式３（療養者名簿）（⑤の場合）'!$BE60,1,0),0),0)</f>
        <v>0</v>
      </c>
    </row>
    <row r="56" spans="1:732" ht="42" customHeight="1">
      <c r="A56" s="227">
        <f>'様式３（療養者名簿）（⑤の場合）'!C61</f>
        <v>0</v>
      </c>
      <c r="B56" s="332">
        <f>IF(B$19-'様式３（療養者名簿）（⑤の場合）'!$BD61+1&lt;=15,IF(B$19&gt;='様式３（療養者名簿）（⑤の場合）'!$BD61,IF(B$19&lt;='様式３（療養者名簿）（⑤の場合）'!$BE61,1,0),0),0)</f>
        <v>0</v>
      </c>
      <c r="C56" s="332">
        <f>IF(C$19-'様式３（療養者名簿）（⑤の場合）'!$BD61+1&lt;=15,IF(C$19&gt;='様式３（療養者名簿）（⑤の場合）'!$BD61,IF(C$19&lt;='様式３（療養者名簿）（⑤の場合）'!$BE61,1,0),0),0)</f>
        <v>0</v>
      </c>
      <c r="D56" s="332">
        <f>IF(D$19-'様式３（療養者名簿）（⑤の場合）'!$BD61+1&lt;=15,IF(D$19&gt;='様式３（療養者名簿）（⑤の場合）'!$BD61,IF(D$19&lt;='様式３（療養者名簿）（⑤の場合）'!$BE61,1,0),0),0)</f>
        <v>0</v>
      </c>
      <c r="E56" s="332">
        <f>IF(E$19-'様式３（療養者名簿）（⑤の場合）'!$BD61+1&lt;=15,IF(E$19&gt;='様式３（療養者名簿）（⑤の場合）'!$BD61,IF(E$19&lt;='様式３（療養者名簿）（⑤の場合）'!$BE61,1,0),0),0)</f>
        <v>0</v>
      </c>
      <c r="F56" s="332">
        <f>IF(F$19-'様式３（療養者名簿）（⑤の場合）'!$BD61+1&lt;=15,IF(F$19&gt;='様式３（療養者名簿）（⑤の場合）'!$BD61,IF(F$19&lt;='様式３（療養者名簿）（⑤の場合）'!$BE61,1,0),0),0)</f>
        <v>0</v>
      </c>
      <c r="G56" s="332">
        <f>IF(G$19-'様式３（療養者名簿）（⑤の場合）'!$BD61+1&lt;=15,IF(G$19&gt;='様式３（療養者名簿）（⑤の場合）'!$BD61,IF(G$19&lt;='様式３（療養者名簿）（⑤の場合）'!$BE61,1,0),0),0)</f>
        <v>0</v>
      </c>
      <c r="H56" s="332">
        <f>IF(H$19-'様式３（療養者名簿）（⑤の場合）'!$BD61+1&lt;=15,IF(H$19&gt;='様式３（療養者名簿）（⑤の場合）'!$BD61,IF(H$19&lt;='様式３（療養者名簿）（⑤の場合）'!$BE61,1,0),0),0)</f>
        <v>0</v>
      </c>
      <c r="I56" s="332">
        <f>IF(I$19-'様式３（療養者名簿）（⑤の場合）'!$BD61+1&lt;=15,IF(I$19&gt;='様式３（療養者名簿）（⑤の場合）'!$BD61,IF(I$19&lt;='様式３（療養者名簿）（⑤の場合）'!$BE61,1,0),0),0)</f>
        <v>0</v>
      </c>
      <c r="J56" s="332">
        <f>IF(J$19-'様式３（療養者名簿）（⑤の場合）'!$BD61+1&lt;=15,IF(J$19&gt;='様式３（療養者名簿）（⑤の場合）'!$BD61,IF(J$19&lt;='様式３（療養者名簿）（⑤の場合）'!$BE61,1,0),0),0)</f>
        <v>0</v>
      </c>
      <c r="K56" s="332">
        <f>IF(K$19-'様式３（療養者名簿）（⑤の場合）'!$BD61+1&lt;=15,IF(K$19&gt;='様式３（療養者名簿）（⑤の場合）'!$BD61,IF(K$19&lt;='様式３（療養者名簿）（⑤の場合）'!$BE61,1,0),0),0)</f>
        <v>0</v>
      </c>
      <c r="L56" s="332">
        <f>IF(L$19-'様式３（療養者名簿）（⑤の場合）'!$BD61+1&lt;=15,IF(L$19&gt;='様式３（療養者名簿）（⑤の場合）'!$BD61,IF(L$19&lt;='様式３（療養者名簿）（⑤の場合）'!$BE61,1,0),0),0)</f>
        <v>0</v>
      </c>
      <c r="M56" s="332">
        <f>IF(M$19-'様式３（療養者名簿）（⑤の場合）'!$BD61+1&lt;=15,IF(M$19&gt;='様式３（療養者名簿）（⑤の場合）'!$BD61,IF(M$19&lt;='様式３（療養者名簿）（⑤の場合）'!$BE61,1,0),0),0)</f>
        <v>0</v>
      </c>
      <c r="N56" s="332">
        <f>IF(N$19-'様式３（療養者名簿）（⑤の場合）'!$BD61+1&lt;=15,IF(N$19&gt;='様式３（療養者名簿）（⑤の場合）'!$BD61,IF(N$19&lt;='様式３（療養者名簿）（⑤の場合）'!$BE61,1,0),0),0)</f>
        <v>0</v>
      </c>
      <c r="O56" s="332">
        <f>IF(O$19-'様式３（療養者名簿）（⑤の場合）'!$BD61+1&lt;=15,IF(O$19&gt;='様式３（療養者名簿）（⑤の場合）'!$BD61,IF(O$19&lt;='様式３（療養者名簿）（⑤の場合）'!$BE61,1,0),0),0)</f>
        <v>0</v>
      </c>
      <c r="P56" s="332">
        <f>IF(P$19-'様式３（療養者名簿）（⑤の場合）'!$BD61+1&lt;=15,IF(P$19&gt;='様式３（療養者名簿）（⑤の場合）'!$BD61,IF(P$19&lt;='様式３（療養者名簿）（⑤の場合）'!$BE61,1,0),0),0)</f>
        <v>0</v>
      </c>
      <c r="Q56" s="332">
        <f>IF(Q$19-'様式３（療養者名簿）（⑤の場合）'!$BD61+1&lt;=15,IF(Q$19&gt;='様式３（療養者名簿）（⑤の場合）'!$BD61,IF(Q$19&lt;='様式３（療養者名簿）（⑤の場合）'!$BE61,1,0),0),0)</f>
        <v>0</v>
      </c>
      <c r="R56" s="332">
        <f>IF(R$19-'様式３（療養者名簿）（⑤の場合）'!$BD61+1&lt;=15,IF(R$19&gt;='様式３（療養者名簿）（⑤の場合）'!$BD61,IF(R$19&lt;='様式３（療養者名簿）（⑤の場合）'!$BE61,1,0),0),0)</f>
        <v>0</v>
      </c>
      <c r="S56" s="332">
        <f>IF(S$19-'様式３（療養者名簿）（⑤の場合）'!$BD61+1&lt;=15,IF(S$19&gt;='様式３（療養者名簿）（⑤の場合）'!$BD61,IF(S$19&lt;='様式３（療養者名簿）（⑤の場合）'!$BE61,1,0),0),0)</f>
        <v>0</v>
      </c>
      <c r="T56" s="332">
        <f>IF(T$19-'様式３（療養者名簿）（⑤の場合）'!$BD61+1&lt;=15,IF(T$19&gt;='様式３（療養者名簿）（⑤の場合）'!$BD61,IF(T$19&lt;='様式３（療養者名簿）（⑤の場合）'!$BE61,1,0),0),0)</f>
        <v>0</v>
      </c>
      <c r="U56" s="332">
        <f>IF(U$19-'様式３（療養者名簿）（⑤の場合）'!$BD61+1&lt;=15,IF(U$19&gt;='様式３（療養者名簿）（⑤の場合）'!$BD61,IF(U$19&lt;='様式３（療養者名簿）（⑤の場合）'!$BE61,1,0),0),0)</f>
        <v>0</v>
      </c>
      <c r="V56" s="332">
        <f>IF(V$19-'様式３（療養者名簿）（⑤の場合）'!$BD61+1&lt;=15,IF(V$19&gt;='様式３（療養者名簿）（⑤の場合）'!$BD61,IF(V$19&lt;='様式３（療養者名簿）（⑤の場合）'!$BE61,1,0),0),0)</f>
        <v>0</v>
      </c>
      <c r="W56" s="332">
        <f>IF(W$19-'様式３（療養者名簿）（⑤の場合）'!$BD61+1&lt;=15,IF(W$19&gt;='様式３（療養者名簿）（⑤の場合）'!$BD61,IF(W$19&lt;='様式３（療養者名簿）（⑤の場合）'!$BE61,1,0),0),0)</f>
        <v>0</v>
      </c>
      <c r="X56" s="332">
        <f>IF(X$19-'様式３（療養者名簿）（⑤の場合）'!$BD61+1&lt;=15,IF(X$19&gt;='様式３（療養者名簿）（⑤の場合）'!$BD61,IF(X$19&lt;='様式３（療養者名簿）（⑤の場合）'!$BE61,1,0),0),0)</f>
        <v>0</v>
      </c>
      <c r="Y56" s="332">
        <f>IF(Y$19-'様式３（療養者名簿）（⑤の場合）'!$BD61+1&lt;=15,IF(Y$19&gt;='様式３（療養者名簿）（⑤の場合）'!$BD61,IF(Y$19&lt;='様式３（療養者名簿）（⑤の場合）'!$BE61,1,0),0),0)</f>
        <v>0</v>
      </c>
      <c r="Z56" s="332">
        <f>IF(Z$19-'様式３（療養者名簿）（⑤の場合）'!$BD61+1&lt;=15,IF(Z$19&gt;='様式３（療養者名簿）（⑤の場合）'!$BD61,IF(Z$19&lt;='様式３（療養者名簿）（⑤の場合）'!$BE61,1,0),0),0)</f>
        <v>0</v>
      </c>
      <c r="AA56" s="332">
        <f>IF(AA$19-'様式３（療養者名簿）（⑤の場合）'!$BD61+1&lt;=15,IF(AA$19&gt;='様式３（療養者名簿）（⑤の場合）'!$BD61,IF(AA$19&lt;='様式３（療養者名簿）（⑤の場合）'!$BE61,1,0),0),0)</f>
        <v>0</v>
      </c>
      <c r="AB56" s="332">
        <f>IF(AB$19-'様式３（療養者名簿）（⑤の場合）'!$BD61+1&lt;=15,IF(AB$19&gt;='様式３（療養者名簿）（⑤の場合）'!$BD61,IF(AB$19&lt;='様式３（療養者名簿）（⑤の場合）'!$BE61,1,0),0),0)</f>
        <v>0</v>
      </c>
      <c r="AC56" s="332">
        <f>IF(AC$19-'様式３（療養者名簿）（⑤の場合）'!$BD61+1&lt;=15,IF(AC$19&gt;='様式３（療養者名簿）（⑤の場合）'!$BD61,IF(AC$19&lt;='様式３（療養者名簿）（⑤の場合）'!$BE61,1,0),0),0)</f>
        <v>0</v>
      </c>
      <c r="AD56" s="332">
        <f>IF(AD$19-'様式３（療養者名簿）（⑤の場合）'!$BD61+1&lt;=15,IF(AD$19&gt;='様式３（療養者名簿）（⑤の場合）'!$BD61,IF(AD$19&lt;='様式３（療養者名簿）（⑤の場合）'!$BE61,1,0),0),0)</f>
        <v>0</v>
      </c>
      <c r="AE56" s="332">
        <f>IF(AE$19-'様式３（療養者名簿）（⑤の場合）'!$BD61+1&lt;=15,IF(AE$19&gt;='様式３（療養者名簿）（⑤の場合）'!$BD61,IF(AE$19&lt;='様式３（療養者名簿）（⑤の場合）'!$BE61,1,0),0),0)</f>
        <v>0</v>
      </c>
      <c r="AF56" s="332">
        <f>IF(AF$19-'様式３（療養者名簿）（⑤の場合）'!$BD61+1&lt;=15,IF(AF$19&gt;='様式３（療養者名簿）（⑤の場合）'!$BD61,IF(AF$19&lt;='様式３（療養者名簿）（⑤の場合）'!$BE61,1,0),0),0)</f>
        <v>0</v>
      </c>
      <c r="AG56" s="332">
        <f>IF(AG$19-'様式３（療養者名簿）（⑤の場合）'!$BD61+1&lt;=15,IF(AG$19&gt;='様式３（療養者名簿）（⑤の場合）'!$BD61,IF(AG$19&lt;='様式３（療養者名簿）（⑤の場合）'!$BE61,1,0),0),0)</f>
        <v>0</v>
      </c>
      <c r="AH56" s="332">
        <f>IF(AH$19-'様式３（療養者名簿）（⑤の場合）'!$BD61+1&lt;=15,IF(AH$19&gt;='様式３（療養者名簿）（⑤の場合）'!$BD61,IF(AH$19&lt;='様式３（療養者名簿）（⑤の場合）'!$BE61,1,0),0),0)</f>
        <v>0</v>
      </c>
      <c r="AI56" s="332">
        <f>IF(AI$19-'様式３（療養者名簿）（⑤の場合）'!$BD61+1&lt;=15,IF(AI$19&gt;='様式３（療養者名簿）（⑤の場合）'!$BD61,IF(AI$19&lt;='様式３（療養者名簿）（⑤の場合）'!$BE61,1,0),0),0)</f>
        <v>0</v>
      </c>
      <c r="AJ56" s="332">
        <f>IF(AJ$19-'様式３（療養者名簿）（⑤の場合）'!$BD61+1&lt;=15,IF(AJ$19&gt;='様式３（療養者名簿）（⑤の場合）'!$BD61,IF(AJ$19&lt;='様式３（療養者名簿）（⑤の場合）'!$BE61,1,0),0),0)</f>
        <v>0</v>
      </c>
      <c r="AK56" s="332">
        <f>IF(AK$19-'様式３（療養者名簿）（⑤の場合）'!$BD61+1&lt;=15,IF(AK$19&gt;='様式３（療養者名簿）（⑤の場合）'!$BD61,IF(AK$19&lt;='様式３（療養者名簿）（⑤の場合）'!$BE61,1,0),0),0)</f>
        <v>0</v>
      </c>
      <c r="AL56" s="332">
        <f>IF(AL$19-'様式３（療養者名簿）（⑤の場合）'!$BD61+1&lt;=15,IF(AL$19&gt;='様式３（療養者名簿）（⑤の場合）'!$BD61,IF(AL$19&lt;='様式３（療養者名簿）（⑤の場合）'!$BE61,1,0),0),0)</f>
        <v>0</v>
      </c>
      <c r="AM56" s="332">
        <f>IF(AM$19-'様式３（療養者名簿）（⑤の場合）'!$BD61+1&lt;=15,IF(AM$19&gt;='様式３（療養者名簿）（⑤の場合）'!$BD61,IF(AM$19&lt;='様式３（療養者名簿）（⑤の場合）'!$BE61,1,0),0),0)</f>
        <v>0</v>
      </c>
      <c r="AN56" s="332">
        <f>IF(AN$19-'様式３（療養者名簿）（⑤の場合）'!$BD61+1&lt;=15,IF(AN$19&gt;='様式３（療養者名簿）（⑤の場合）'!$BD61,IF(AN$19&lt;='様式３（療養者名簿）（⑤の場合）'!$BE61,1,0),0),0)</f>
        <v>0</v>
      </c>
      <c r="AO56" s="332">
        <f>IF(AO$19-'様式３（療養者名簿）（⑤の場合）'!$BD61+1&lt;=15,IF(AO$19&gt;='様式３（療養者名簿）（⑤の場合）'!$BD61,IF(AO$19&lt;='様式３（療養者名簿）（⑤の場合）'!$BE61,1,0),0),0)</f>
        <v>0</v>
      </c>
      <c r="AP56" s="332">
        <f>IF(AP$19-'様式３（療養者名簿）（⑤の場合）'!$BD61+1&lt;=15,IF(AP$19&gt;='様式３（療養者名簿）（⑤の場合）'!$BD61,IF(AP$19&lt;='様式３（療養者名簿）（⑤の場合）'!$BE61,1,0),0),0)</f>
        <v>0</v>
      </c>
      <c r="AQ56" s="332">
        <f>IF(AQ$19-'様式３（療養者名簿）（⑤の場合）'!$BD61+1&lt;=15,IF(AQ$19&gt;='様式３（療養者名簿）（⑤の場合）'!$BD61,IF(AQ$19&lt;='様式３（療養者名簿）（⑤の場合）'!$BE61,1,0),0),0)</f>
        <v>0</v>
      </c>
      <c r="AR56" s="332">
        <f>IF(AR$19-'様式３（療養者名簿）（⑤の場合）'!$BD61+1&lt;=15,IF(AR$19&gt;='様式３（療養者名簿）（⑤の場合）'!$BD61,IF(AR$19&lt;='様式３（療養者名簿）（⑤の場合）'!$BE61,1,0),0),0)</f>
        <v>0</v>
      </c>
      <c r="AS56" s="332">
        <f>IF(AS$19-'様式３（療養者名簿）（⑤の場合）'!$BD61+1&lt;=15,IF(AS$19&gt;='様式３（療養者名簿）（⑤の場合）'!$BD61,IF(AS$19&lt;='様式３（療養者名簿）（⑤の場合）'!$BE61,1,0),0),0)</f>
        <v>0</v>
      </c>
      <c r="AT56" s="332">
        <f>IF(AT$19-'様式３（療養者名簿）（⑤の場合）'!$BD61+1&lt;=15,IF(AT$19&gt;='様式３（療養者名簿）（⑤の場合）'!$BD61,IF(AT$19&lt;='様式３（療養者名簿）（⑤の場合）'!$BE61,1,0),0),0)</f>
        <v>0</v>
      </c>
      <c r="AU56" s="332">
        <f>IF(AU$19-'様式３（療養者名簿）（⑤の場合）'!$BD61+1&lt;=15,IF(AU$19&gt;='様式３（療養者名簿）（⑤の場合）'!$BD61,IF(AU$19&lt;='様式３（療養者名簿）（⑤の場合）'!$BE61,1,0),0),0)</f>
        <v>0</v>
      </c>
      <c r="AV56" s="332">
        <f>IF(AV$19-'様式３（療養者名簿）（⑤の場合）'!$BD61+1&lt;=15,IF(AV$19&gt;='様式３（療養者名簿）（⑤の場合）'!$BD61,IF(AV$19&lt;='様式３（療養者名簿）（⑤の場合）'!$BE61,1,0),0),0)</f>
        <v>0</v>
      </c>
      <c r="AW56" s="332">
        <f>IF(AW$19-'様式３（療養者名簿）（⑤の場合）'!$BD61+1&lt;=15,IF(AW$19&gt;='様式３（療養者名簿）（⑤の場合）'!$BD61,IF(AW$19&lt;='様式３（療養者名簿）（⑤の場合）'!$BE61,1,0),0),0)</f>
        <v>0</v>
      </c>
      <c r="AX56" s="332">
        <f>IF(AX$19-'様式３（療養者名簿）（⑤の場合）'!$BD61+1&lt;=15,IF(AX$19&gt;='様式３（療養者名簿）（⑤の場合）'!$BD61,IF(AX$19&lt;='様式３（療養者名簿）（⑤の場合）'!$BE61,1,0),0),0)</f>
        <v>0</v>
      </c>
      <c r="AY56" s="332">
        <f>IF(AY$19-'様式３（療養者名簿）（⑤の場合）'!$BD61+1&lt;=15,IF(AY$19&gt;='様式３（療養者名簿）（⑤の場合）'!$BD61,IF(AY$19&lt;='様式３（療養者名簿）（⑤の場合）'!$BE61,1,0),0),0)</f>
        <v>0</v>
      </c>
      <c r="AZ56" s="332">
        <f>IF(AZ$19-'様式３（療養者名簿）（⑤の場合）'!$BD61+1&lt;=15,IF(AZ$19&gt;='様式３（療養者名簿）（⑤の場合）'!$BD61,IF(AZ$19&lt;='様式３（療養者名簿）（⑤の場合）'!$BE61,1,0),0),0)</f>
        <v>0</v>
      </c>
      <c r="BA56" s="332">
        <f>IF(BA$19-'様式３（療養者名簿）（⑤の場合）'!$BD61+1&lt;=15,IF(BA$19&gt;='様式３（療養者名簿）（⑤の場合）'!$BD61,IF(BA$19&lt;='様式３（療養者名簿）（⑤の場合）'!$BE61,1,0),0),0)</f>
        <v>0</v>
      </c>
      <c r="BB56" s="332">
        <f>IF(BB$19-'様式３（療養者名簿）（⑤の場合）'!$BD61+1&lt;=15,IF(BB$19&gt;='様式３（療養者名簿）（⑤の場合）'!$BD61,IF(BB$19&lt;='様式３（療養者名簿）（⑤の場合）'!$BE61,1,0),0),0)</f>
        <v>0</v>
      </c>
      <c r="BC56" s="332">
        <f>IF(BC$19-'様式３（療養者名簿）（⑤の場合）'!$BD61+1&lt;=15,IF(BC$19&gt;='様式３（療養者名簿）（⑤の場合）'!$BD61,IF(BC$19&lt;='様式３（療養者名簿）（⑤の場合）'!$BE61,1,0),0),0)</f>
        <v>0</v>
      </c>
      <c r="BD56" s="332">
        <f>IF(BD$19-'様式３（療養者名簿）（⑤の場合）'!$BD61+1&lt;=15,IF(BD$19&gt;='様式３（療養者名簿）（⑤の場合）'!$BD61,IF(BD$19&lt;='様式３（療養者名簿）（⑤の場合）'!$BE61,1,0),0),0)</f>
        <v>0</v>
      </c>
      <c r="BE56" s="332">
        <f>IF(BE$19-'様式３（療養者名簿）（⑤の場合）'!$BD61+1&lt;=15,IF(BE$19&gt;='様式３（療養者名簿）（⑤の場合）'!$BD61,IF(BE$19&lt;='様式３（療養者名簿）（⑤の場合）'!$BE61,1,0),0),0)</f>
        <v>0</v>
      </c>
      <c r="BF56" s="332">
        <f>IF(BF$19-'様式３（療養者名簿）（⑤の場合）'!$BD61+1&lt;=15,IF(BF$19&gt;='様式３（療養者名簿）（⑤の場合）'!$BD61,IF(BF$19&lt;='様式３（療養者名簿）（⑤の場合）'!$BE61,1,0),0),0)</f>
        <v>0</v>
      </c>
      <c r="BG56" s="332">
        <f>IF(BG$19-'様式３（療養者名簿）（⑤の場合）'!$BD61+1&lt;=15,IF(BG$19&gt;='様式３（療養者名簿）（⑤の場合）'!$BD61,IF(BG$19&lt;='様式３（療養者名簿）（⑤の場合）'!$BE61,1,0),0),0)</f>
        <v>0</v>
      </c>
      <c r="BH56" s="332">
        <f>IF(BH$19-'様式３（療養者名簿）（⑤の場合）'!$BD61+1&lt;=15,IF(BH$19&gt;='様式３（療養者名簿）（⑤の場合）'!$BD61,IF(BH$19&lt;='様式３（療養者名簿）（⑤の場合）'!$BE61,1,0),0),0)</f>
        <v>0</v>
      </c>
      <c r="BI56" s="332">
        <f>IF(BI$19-'様式３（療養者名簿）（⑤の場合）'!$BD61+1&lt;=15,IF(BI$19&gt;='様式３（療養者名簿）（⑤の場合）'!$BD61,IF(BI$19&lt;='様式３（療養者名簿）（⑤の場合）'!$BE61,1,0),0),0)</f>
        <v>0</v>
      </c>
      <c r="BJ56" s="332">
        <f>IF(BJ$19-'様式３（療養者名簿）（⑤の場合）'!$BD61+1&lt;=15,IF(BJ$19&gt;='様式３（療養者名簿）（⑤の場合）'!$BD61,IF(BJ$19&lt;='様式３（療養者名簿）（⑤の場合）'!$BE61,1,0),0),0)</f>
        <v>0</v>
      </c>
      <c r="BK56" s="332">
        <f>IF(BK$19-'様式３（療養者名簿）（⑤の場合）'!$BD61+1&lt;=15,IF(BK$19&gt;='様式３（療養者名簿）（⑤の場合）'!$BD61,IF(BK$19&lt;='様式３（療養者名簿）（⑤の場合）'!$BE61,1,0),0),0)</f>
        <v>0</v>
      </c>
      <c r="BL56" s="332">
        <f>IF(BL$19-'様式３（療養者名簿）（⑤の場合）'!$BD61+1&lt;=15,IF(BL$19&gt;='様式３（療養者名簿）（⑤の場合）'!$BD61,IF(BL$19&lt;='様式３（療養者名簿）（⑤の場合）'!$BE61,1,0),0),0)</f>
        <v>0</v>
      </c>
      <c r="BM56" s="332">
        <f>IF(BM$19-'様式３（療養者名簿）（⑤の場合）'!$BD61+1&lt;=15,IF(BM$19&gt;='様式３（療養者名簿）（⑤の場合）'!$BD61,IF(BM$19&lt;='様式３（療養者名簿）（⑤の場合）'!$BE61,1,0),0),0)</f>
        <v>0</v>
      </c>
      <c r="BN56" s="332">
        <f>IF(BN$19-'様式３（療養者名簿）（⑤の場合）'!$BD61+1&lt;=15,IF(BN$19&gt;='様式３（療養者名簿）（⑤の場合）'!$BD61,IF(BN$19&lt;='様式３（療養者名簿）（⑤の場合）'!$BE61,1,0),0),0)</f>
        <v>0</v>
      </c>
      <c r="BO56" s="332">
        <f>IF(BO$19-'様式３（療養者名簿）（⑤の場合）'!$BD61+1&lt;=15,IF(BO$19&gt;='様式３（療養者名簿）（⑤の場合）'!$BD61,IF(BO$19&lt;='様式３（療養者名簿）（⑤の場合）'!$BE61,1,0),0),0)</f>
        <v>0</v>
      </c>
      <c r="BP56" s="332">
        <f>IF(BP$19-'様式３（療養者名簿）（⑤の場合）'!$BD61+1&lt;=15,IF(BP$19&gt;='様式３（療養者名簿）（⑤の場合）'!$BD61,IF(BP$19&lt;='様式３（療養者名簿）（⑤の場合）'!$BE61,1,0),0),0)</f>
        <v>0</v>
      </c>
      <c r="BQ56" s="332">
        <f>IF(BQ$19-'様式３（療養者名簿）（⑤の場合）'!$BD61+1&lt;=15,IF(BQ$19&gt;='様式３（療養者名簿）（⑤の場合）'!$BD61,IF(BQ$19&lt;='様式３（療養者名簿）（⑤の場合）'!$BE61,1,0),0),0)</f>
        <v>0</v>
      </c>
      <c r="BR56" s="332">
        <f>IF(BR$19-'様式３（療養者名簿）（⑤の場合）'!$BD61+1&lt;=15,IF(BR$19&gt;='様式３（療養者名簿）（⑤の場合）'!$BD61,IF(BR$19&lt;='様式３（療養者名簿）（⑤の場合）'!$BE61,1,0),0),0)</f>
        <v>0</v>
      </c>
      <c r="BS56" s="332">
        <f>IF(BS$19-'様式３（療養者名簿）（⑤の場合）'!$BD61+1&lt;=15,IF(BS$19&gt;='様式３（療養者名簿）（⑤の場合）'!$BD61,IF(BS$19&lt;='様式３（療養者名簿）（⑤の場合）'!$BE61,1,0),0),0)</f>
        <v>0</v>
      </c>
      <c r="BT56" s="332">
        <f>IF(BT$19-'様式３（療養者名簿）（⑤の場合）'!$BD61+1&lt;=15,IF(BT$19&gt;='様式３（療養者名簿）（⑤の場合）'!$BD61,IF(BT$19&lt;='様式３（療養者名簿）（⑤の場合）'!$BE61,1,0),0),0)</f>
        <v>0</v>
      </c>
      <c r="BU56" s="332">
        <f>IF(BU$19-'様式３（療養者名簿）（⑤の場合）'!$BD61+1&lt;=15,IF(BU$19&gt;='様式３（療養者名簿）（⑤の場合）'!$BD61,IF(BU$19&lt;='様式３（療養者名簿）（⑤の場合）'!$BE61,1,0),0),0)</f>
        <v>0</v>
      </c>
      <c r="BV56" s="332">
        <f>IF(BV$19-'様式３（療養者名簿）（⑤の場合）'!$BD61+1&lt;=15,IF(BV$19&gt;='様式３（療養者名簿）（⑤の場合）'!$BD61,IF(BV$19&lt;='様式３（療養者名簿）（⑤の場合）'!$BE61,1,0),0),0)</f>
        <v>0</v>
      </c>
      <c r="BW56" s="332">
        <f>IF(BW$19-'様式３（療養者名簿）（⑤の場合）'!$BD61+1&lt;=15,IF(BW$19&gt;='様式３（療養者名簿）（⑤の場合）'!$BD61,IF(BW$19&lt;='様式３（療養者名簿）（⑤の場合）'!$BE61,1,0),0),0)</f>
        <v>0</v>
      </c>
      <c r="BX56" s="332">
        <f>IF(BX$19-'様式３（療養者名簿）（⑤の場合）'!$BD61+1&lt;=15,IF(BX$19&gt;='様式３（療養者名簿）（⑤の場合）'!$BD61,IF(BX$19&lt;='様式３（療養者名簿）（⑤の場合）'!$BE61,1,0),0),0)</f>
        <v>0</v>
      </c>
      <c r="BY56" s="332">
        <f>IF(BY$19-'様式３（療養者名簿）（⑤の場合）'!$BD61+1&lt;=15,IF(BY$19&gt;='様式３（療養者名簿）（⑤の場合）'!$BD61,IF(BY$19&lt;='様式３（療養者名簿）（⑤の場合）'!$BE61,1,0),0),0)</f>
        <v>0</v>
      </c>
      <c r="BZ56" s="332">
        <f>IF(BZ$19-'様式３（療養者名簿）（⑤の場合）'!$BD61+1&lt;=15,IF(BZ$19&gt;='様式３（療養者名簿）（⑤の場合）'!$BD61,IF(BZ$19&lt;='様式３（療養者名簿）（⑤の場合）'!$BE61,1,0),0),0)</f>
        <v>0</v>
      </c>
      <c r="CA56" s="332">
        <f>IF(CA$19-'様式３（療養者名簿）（⑤の場合）'!$BD61+1&lt;=15,IF(CA$19&gt;='様式３（療養者名簿）（⑤の場合）'!$BD61,IF(CA$19&lt;='様式３（療養者名簿）（⑤の場合）'!$BE61,1,0),0),0)</f>
        <v>0</v>
      </c>
      <c r="CB56" s="332">
        <f>IF(CB$19-'様式３（療養者名簿）（⑤の場合）'!$BD61+1&lt;=15,IF(CB$19&gt;='様式３（療養者名簿）（⑤の場合）'!$BD61,IF(CB$19&lt;='様式３（療養者名簿）（⑤の場合）'!$BE61,1,0),0),0)</f>
        <v>0</v>
      </c>
      <c r="CC56" s="332">
        <f>IF(CC$19-'様式３（療養者名簿）（⑤の場合）'!$BD61+1&lt;=15,IF(CC$19&gt;='様式３（療養者名簿）（⑤の場合）'!$BD61,IF(CC$19&lt;='様式３（療養者名簿）（⑤の場合）'!$BE61,1,0),0),0)</f>
        <v>0</v>
      </c>
      <c r="CD56" s="332">
        <f>IF(CD$19-'様式３（療養者名簿）（⑤の場合）'!$BD61+1&lt;=15,IF(CD$19&gt;='様式３（療養者名簿）（⑤の場合）'!$BD61,IF(CD$19&lt;='様式３（療養者名簿）（⑤の場合）'!$BE61,1,0),0),0)</f>
        <v>0</v>
      </c>
      <c r="CE56" s="332">
        <f>IF(CE$19-'様式３（療養者名簿）（⑤の場合）'!$BD61+1&lt;=15,IF(CE$19&gt;='様式３（療養者名簿）（⑤の場合）'!$BD61,IF(CE$19&lt;='様式３（療養者名簿）（⑤の場合）'!$BE61,1,0),0),0)</f>
        <v>0</v>
      </c>
      <c r="CF56" s="332">
        <f>IF(CF$19-'様式３（療養者名簿）（⑤の場合）'!$BD61+1&lt;=15,IF(CF$19&gt;='様式３（療養者名簿）（⑤の場合）'!$BD61,IF(CF$19&lt;='様式３（療養者名簿）（⑤の場合）'!$BE61,1,0),0),0)</f>
        <v>0</v>
      </c>
      <c r="CG56" s="332">
        <f>IF(CG$19-'様式３（療養者名簿）（⑤の場合）'!$BD61+1&lt;=15,IF(CG$19&gt;='様式３（療養者名簿）（⑤の場合）'!$BD61,IF(CG$19&lt;='様式３（療養者名簿）（⑤の場合）'!$BE61,1,0),0),0)</f>
        <v>0</v>
      </c>
      <c r="CH56" s="332">
        <f>IF(CH$19-'様式３（療養者名簿）（⑤の場合）'!$BD61+1&lt;=15,IF(CH$19&gt;='様式３（療養者名簿）（⑤の場合）'!$BD61,IF(CH$19&lt;='様式３（療養者名簿）（⑤の場合）'!$BE61,1,0),0),0)</f>
        <v>0</v>
      </c>
      <c r="CI56" s="332">
        <f>IF(CI$19-'様式３（療養者名簿）（⑤の場合）'!$BD61+1&lt;=15,IF(CI$19&gt;='様式３（療養者名簿）（⑤の場合）'!$BD61,IF(CI$19&lt;='様式３（療養者名簿）（⑤の場合）'!$BE61,1,0),0),0)</f>
        <v>0</v>
      </c>
      <c r="CJ56" s="332">
        <f>IF(CJ$19-'様式３（療養者名簿）（⑤の場合）'!$BD61+1&lt;=15,IF(CJ$19&gt;='様式３（療養者名簿）（⑤の場合）'!$BD61,IF(CJ$19&lt;='様式３（療養者名簿）（⑤の場合）'!$BE61,1,0),0),0)</f>
        <v>0</v>
      </c>
      <c r="CK56" s="332">
        <f>IF(CK$19-'様式３（療養者名簿）（⑤の場合）'!$BD61+1&lt;=15,IF(CK$19&gt;='様式３（療養者名簿）（⑤の場合）'!$BD61,IF(CK$19&lt;='様式３（療養者名簿）（⑤の場合）'!$BE61,1,0),0),0)</f>
        <v>0</v>
      </c>
      <c r="CL56" s="332">
        <f>IF(CL$19-'様式３（療養者名簿）（⑤の場合）'!$BD61+1&lt;=15,IF(CL$19&gt;='様式３（療養者名簿）（⑤の場合）'!$BD61,IF(CL$19&lt;='様式３（療養者名簿）（⑤の場合）'!$BE61,1,0),0),0)</f>
        <v>0</v>
      </c>
      <c r="CM56" s="332">
        <f>IF(CM$19-'様式３（療養者名簿）（⑤の場合）'!$BD61+1&lt;=15,IF(CM$19&gt;='様式３（療養者名簿）（⑤の場合）'!$BD61,IF(CM$19&lt;='様式３（療養者名簿）（⑤の場合）'!$BE61,1,0),0),0)</f>
        <v>0</v>
      </c>
      <c r="CN56" s="332">
        <f>IF(CN$19-'様式３（療養者名簿）（⑤の場合）'!$BD61+1&lt;=15,IF(CN$19&gt;='様式３（療養者名簿）（⑤の場合）'!$BD61,IF(CN$19&lt;='様式３（療養者名簿）（⑤の場合）'!$BE61,1,0),0),0)</f>
        <v>0</v>
      </c>
      <c r="CO56" s="332">
        <f>IF(CO$19-'様式３（療養者名簿）（⑤の場合）'!$BD61+1&lt;=15,IF(CO$19&gt;='様式３（療養者名簿）（⑤の場合）'!$BD61,IF(CO$19&lt;='様式３（療養者名簿）（⑤の場合）'!$BE61,1,0),0),0)</f>
        <v>0</v>
      </c>
      <c r="CP56" s="332">
        <f>IF(CP$19-'様式３（療養者名簿）（⑤の場合）'!$BD61+1&lt;=15,IF(CP$19&gt;='様式３（療養者名簿）（⑤の場合）'!$BD61,IF(CP$19&lt;='様式３（療養者名簿）（⑤の場合）'!$BE61,1,0),0),0)</f>
        <v>0</v>
      </c>
      <c r="CQ56" s="332">
        <f>IF(CQ$19-'様式３（療養者名簿）（⑤の場合）'!$BD61+1&lt;=15,IF(CQ$19&gt;='様式３（療養者名簿）（⑤の場合）'!$BD61,IF(CQ$19&lt;='様式３（療養者名簿）（⑤の場合）'!$BE61,1,0),0),0)</f>
        <v>0</v>
      </c>
      <c r="CR56" s="332">
        <f>IF(CR$19-'様式３（療養者名簿）（⑤の場合）'!$BD61+1&lt;=15,IF(CR$19&gt;='様式３（療養者名簿）（⑤の場合）'!$BD61,IF(CR$19&lt;='様式３（療養者名簿）（⑤の場合）'!$BE61,1,0),0),0)</f>
        <v>0</v>
      </c>
      <c r="CS56" s="332">
        <f>IF(CS$19-'様式３（療養者名簿）（⑤の場合）'!$BD61+1&lt;=15,IF(CS$19&gt;='様式３（療養者名簿）（⑤の場合）'!$BD61,IF(CS$19&lt;='様式３（療養者名簿）（⑤の場合）'!$BE61,1,0),0),0)</f>
        <v>0</v>
      </c>
      <c r="CT56" s="332">
        <f>IF(CT$19-'様式３（療養者名簿）（⑤の場合）'!$BD61+1&lt;=15,IF(CT$19&gt;='様式３（療養者名簿）（⑤の場合）'!$BD61,IF(CT$19&lt;='様式３（療養者名簿）（⑤の場合）'!$BE61,1,0),0),0)</f>
        <v>0</v>
      </c>
      <c r="CU56" s="332">
        <f>IF(CU$19-'様式３（療養者名簿）（⑤の場合）'!$BD61+1&lt;=15,IF(CU$19&gt;='様式３（療養者名簿）（⑤の場合）'!$BD61,IF(CU$19&lt;='様式３（療養者名簿）（⑤の場合）'!$BE61,1,0),0),0)</f>
        <v>0</v>
      </c>
      <c r="CV56" s="332">
        <f>IF(CV$19-'様式３（療養者名簿）（⑤の場合）'!$BD61+1&lt;=15,IF(CV$19&gt;='様式３（療養者名簿）（⑤の場合）'!$BD61,IF(CV$19&lt;='様式３（療養者名簿）（⑤の場合）'!$BE61,1,0),0),0)</f>
        <v>0</v>
      </c>
      <c r="CW56" s="332">
        <f>IF(CW$19-'様式３（療養者名簿）（⑤の場合）'!$BD61+1&lt;=15,IF(CW$19&gt;='様式３（療養者名簿）（⑤の場合）'!$BD61,IF(CW$19&lt;='様式３（療養者名簿）（⑤の場合）'!$BE61,1,0),0),0)</f>
        <v>0</v>
      </c>
      <c r="CX56" s="332">
        <f>IF(CX$19-'様式３（療養者名簿）（⑤の場合）'!$BD61+1&lt;=15,IF(CX$19&gt;='様式３（療養者名簿）（⑤の場合）'!$BD61,IF(CX$19&lt;='様式３（療養者名簿）（⑤の場合）'!$BE61,1,0),0),0)</f>
        <v>0</v>
      </c>
      <c r="CY56" s="332">
        <f>IF(CY$19-'様式３（療養者名簿）（⑤の場合）'!$BD61+1&lt;=15,IF(CY$19&gt;='様式３（療養者名簿）（⑤の場合）'!$BD61,IF(CY$19&lt;='様式３（療養者名簿）（⑤の場合）'!$BE61,1,0),0),0)</f>
        <v>0</v>
      </c>
      <c r="CZ56" s="332">
        <f>IF(CZ$19-'様式３（療養者名簿）（⑤の場合）'!$BD61+1&lt;=15,IF(CZ$19&gt;='様式３（療養者名簿）（⑤の場合）'!$BD61,IF(CZ$19&lt;='様式３（療養者名簿）（⑤の場合）'!$BE61,1,0),0),0)</f>
        <v>0</v>
      </c>
      <c r="DA56" s="332">
        <f>IF(DA$19-'様式３（療養者名簿）（⑤の場合）'!$BD61+1&lt;=15,IF(DA$19&gt;='様式３（療養者名簿）（⑤の場合）'!$BD61,IF(DA$19&lt;='様式３（療養者名簿）（⑤の場合）'!$BE61,1,0),0),0)</f>
        <v>0</v>
      </c>
      <c r="DB56" s="332">
        <f>IF(DB$19-'様式３（療養者名簿）（⑤の場合）'!$BD61+1&lt;=15,IF(DB$19&gt;='様式３（療養者名簿）（⑤の場合）'!$BD61,IF(DB$19&lt;='様式３（療養者名簿）（⑤の場合）'!$BE61,1,0),0),0)</f>
        <v>0</v>
      </c>
      <c r="DC56" s="332">
        <f>IF(DC$19-'様式３（療養者名簿）（⑤の場合）'!$BD61+1&lt;=15,IF(DC$19&gt;='様式３（療養者名簿）（⑤の場合）'!$BD61,IF(DC$19&lt;='様式３（療養者名簿）（⑤の場合）'!$BE61,1,0),0),0)</f>
        <v>0</v>
      </c>
      <c r="DD56" s="332">
        <f>IF(DD$19-'様式３（療養者名簿）（⑤の場合）'!$BD61+1&lt;=15,IF(DD$19&gt;='様式３（療養者名簿）（⑤の場合）'!$BD61,IF(DD$19&lt;='様式３（療養者名簿）（⑤の場合）'!$BE61,1,0),0),0)</f>
        <v>0</v>
      </c>
      <c r="DE56" s="332">
        <f>IF(DE$19-'様式３（療養者名簿）（⑤の場合）'!$BD61+1&lt;=15,IF(DE$19&gt;='様式３（療養者名簿）（⑤の場合）'!$BD61,IF(DE$19&lt;='様式３（療養者名簿）（⑤の場合）'!$BE61,1,0),0),0)</f>
        <v>0</v>
      </c>
      <c r="DF56" s="332">
        <f>IF(DF$19-'様式３（療養者名簿）（⑤の場合）'!$BD61+1&lt;=15,IF(DF$19&gt;='様式３（療養者名簿）（⑤の場合）'!$BD61,IF(DF$19&lt;='様式３（療養者名簿）（⑤の場合）'!$BE61,1,0),0),0)</f>
        <v>0</v>
      </c>
      <c r="DG56" s="332">
        <f>IF(DG$19-'様式３（療養者名簿）（⑤の場合）'!$BD61+1&lt;=15,IF(DG$19&gt;='様式３（療養者名簿）（⑤の場合）'!$BD61,IF(DG$19&lt;='様式３（療養者名簿）（⑤の場合）'!$BE61,1,0),0),0)</f>
        <v>0</v>
      </c>
      <c r="DH56" s="332">
        <f>IF(DH$19-'様式３（療養者名簿）（⑤の場合）'!$BD61+1&lt;=15,IF(DH$19&gt;='様式３（療養者名簿）（⑤の場合）'!$BD61,IF(DH$19&lt;='様式３（療養者名簿）（⑤の場合）'!$BE61,1,0),0),0)</f>
        <v>0</v>
      </c>
      <c r="DI56" s="332">
        <f>IF(DI$19-'様式３（療養者名簿）（⑤の場合）'!$BD61+1&lt;=15,IF(DI$19&gt;='様式３（療養者名簿）（⑤の場合）'!$BD61,IF(DI$19&lt;='様式３（療養者名簿）（⑤の場合）'!$BE61,1,0),0),0)</f>
        <v>0</v>
      </c>
      <c r="DJ56" s="332">
        <f>IF(DJ$19-'様式３（療養者名簿）（⑤の場合）'!$BD61+1&lt;=15,IF(DJ$19&gt;='様式３（療養者名簿）（⑤の場合）'!$BD61,IF(DJ$19&lt;='様式３（療養者名簿）（⑤の場合）'!$BE61,1,0),0),0)</f>
        <v>0</v>
      </c>
      <c r="DK56" s="332">
        <f>IF(DK$19-'様式３（療養者名簿）（⑤の場合）'!$BD61+1&lt;=15,IF(DK$19&gt;='様式３（療養者名簿）（⑤の場合）'!$BD61,IF(DK$19&lt;='様式３（療養者名簿）（⑤の場合）'!$BE61,1,0),0),0)</f>
        <v>0</v>
      </c>
      <c r="DL56" s="332">
        <f>IF(DL$19-'様式３（療養者名簿）（⑤の場合）'!$BD61+1&lt;=15,IF(DL$19&gt;='様式３（療養者名簿）（⑤の場合）'!$BD61,IF(DL$19&lt;='様式３（療養者名簿）（⑤の場合）'!$BE61,1,0),0),0)</f>
        <v>0</v>
      </c>
      <c r="DM56" s="332">
        <f>IF(DM$19-'様式３（療養者名簿）（⑤の場合）'!$BD61+1&lt;=15,IF(DM$19&gt;='様式３（療養者名簿）（⑤の場合）'!$BD61,IF(DM$19&lt;='様式３（療養者名簿）（⑤の場合）'!$BE61,1,0),0),0)</f>
        <v>0</v>
      </c>
      <c r="DN56" s="332">
        <f>IF(DN$19-'様式３（療養者名簿）（⑤の場合）'!$BD61+1&lt;=15,IF(DN$19&gt;='様式３（療養者名簿）（⑤の場合）'!$BD61,IF(DN$19&lt;='様式３（療養者名簿）（⑤の場合）'!$BE61,1,0),0),0)</f>
        <v>0</v>
      </c>
      <c r="DO56" s="332">
        <f>IF(DO$19-'様式３（療養者名簿）（⑤の場合）'!$BD61+1&lt;=15,IF(DO$19&gt;='様式３（療養者名簿）（⑤の場合）'!$BD61,IF(DO$19&lt;='様式３（療養者名簿）（⑤の場合）'!$BE61,1,0),0),0)</f>
        <v>0</v>
      </c>
      <c r="DP56" s="332">
        <f>IF(DP$19-'様式３（療養者名簿）（⑤の場合）'!$BD61+1&lt;=15,IF(DP$19&gt;='様式３（療養者名簿）（⑤の場合）'!$BD61,IF(DP$19&lt;='様式３（療養者名簿）（⑤の場合）'!$BE61,1,0),0),0)</f>
        <v>0</v>
      </c>
      <c r="DQ56" s="332">
        <f>IF(DQ$19-'様式３（療養者名簿）（⑤の場合）'!$BD61+1&lt;=15,IF(DQ$19&gt;='様式３（療養者名簿）（⑤の場合）'!$BD61,IF(DQ$19&lt;='様式３（療養者名簿）（⑤の場合）'!$BE61,1,0),0),0)</f>
        <v>0</v>
      </c>
      <c r="DR56" s="332">
        <f>IF(DR$19-'様式３（療養者名簿）（⑤の場合）'!$BD61+1&lt;=15,IF(DR$19&gt;='様式３（療養者名簿）（⑤の場合）'!$BD61,IF(DR$19&lt;='様式３（療養者名簿）（⑤の場合）'!$BE61,1,0),0),0)</f>
        <v>0</v>
      </c>
      <c r="DS56" s="332">
        <f>IF(DS$19-'様式３（療養者名簿）（⑤の場合）'!$BD61+1&lt;=15,IF(DS$19&gt;='様式３（療養者名簿）（⑤の場合）'!$BD61,IF(DS$19&lt;='様式３（療養者名簿）（⑤の場合）'!$BE61,1,0),0),0)</f>
        <v>0</v>
      </c>
      <c r="DT56" s="332">
        <f>IF(DT$19-'様式３（療養者名簿）（⑤の場合）'!$BD61+1&lt;=15,IF(DT$19&gt;='様式３（療養者名簿）（⑤の場合）'!$BD61,IF(DT$19&lt;='様式３（療養者名簿）（⑤の場合）'!$BE61,1,0),0),0)</f>
        <v>0</v>
      </c>
      <c r="DU56" s="332">
        <f>IF(DU$19-'様式３（療養者名簿）（⑤の場合）'!$BD61+1&lt;=15,IF(DU$19&gt;='様式３（療養者名簿）（⑤の場合）'!$BD61,IF(DU$19&lt;='様式３（療養者名簿）（⑤の場合）'!$BE61,1,0),0),0)</f>
        <v>0</v>
      </c>
      <c r="DV56" s="332">
        <f>IF(DV$19-'様式３（療養者名簿）（⑤の場合）'!$BD61+1&lt;=15,IF(DV$19&gt;='様式３（療養者名簿）（⑤の場合）'!$BD61,IF(DV$19&lt;='様式３（療養者名簿）（⑤の場合）'!$BE61,1,0),0),0)</f>
        <v>0</v>
      </c>
      <c r="DW56" s="332">
        <f>IF(DW$19-'様式３（療養者名簿）（⑤の場合）'!$BD61+1&lt;=15,IF(DW$19&gt;='様式３（療養者名簿）（⑤の場合）'!$BD61,IF(DW$19&lt;='様式３（療養者名簿）（⑤の場合）'!$BE61,1,0),0),0)</f>
        <v>0</v>
      </c>
      <c r="DX56" s="332">
        <f>IF(DX$19-'様式３（療養者名簿）（⑤の場合）'!$BD61+1&lt;=15,IF(DX$19&gt;='様式３（療養者名簿）（⑤の場合）'!$BD61,IF(DX$19&lt;='様式３（療養者名簿）（⑤の場合）'!$BE61,1,0),0),0)</f>
        <v>0</v>
      </c>
      <c r="DY56" s="332">
        <f>IF(DY$19-'様式３（療養者名簿）（⑤の場合）'!$BD61+1&lt;=15,IF(DY$19&gt;='様式３（療養者名簿）（⑤の場合）'!$BD61,IF(DY$19&lt;='様式３（療養者名簿）（⑤の場合）'!$BE61,1,0),0),0)</f>
        <v>0</v>
      </c>
      <c r="DZ56" s="332">
        <f>IF(DZ$19-'様式３（療養者名簿）（⑤の場合）'!$BD61+1&lt;=15,IF(DZ$19&gt;='様式３（療養者名簿）（⑤の場合）'!$BD61,IF(DZ$19&lt;='様式３（療養者名簿）（⑤の場合）'!$BE61,1,0),0),0)</f>
        <v>0</v>
      </c>
      <c r="EA56" s="332">
        <f>IF(EA$19-'様式３（療養者名簿）（⑤の場合）'!$BD61+1&lt;=15,IF(EA$19&gt;='様式３（療養者名簿）（⑤の場合）'!$BD61,IF(EA$19&lt;='様式３（療養者名簿）（⑤の場合）'!$BE61,1,0),0),0)</f>
        <v>0</v>
      </c>
      <c r="EB56" s="332">
        <f>IF(EB$19-'様式３（療養者名簿）（⑤の場合）'!$BD61+1&lt;=15,IF(EB$19&gt;='様式３（療養者名簿）（⑤の場合）'!$BD61,IF(EB$19&lt;='様式３（療養者名簿）（⑤の場合）'!$BE61,1,0),0),0)</f>
        <v>0</v>
      </c>
      <c r="EC56" s="332">
        <f>IF(EC$19-'様式３（療養者名簿）（⑤の場合）'!$BD61+1&lt;=15,IF(EC$19&gt;='様式３（療養者名簿）（⑤の場合）'!$BD61,IF(EC$19&lt;='様式３（療養者名簿）（⑤の場合）'!$BE61,1,0),0),0)</f>
        <v>0</v>
      </c>
      <c r="ED56" s="332">
        <f>IF(ED$19-'様式３（療養者名簿）（⑤の場合）'!$BD61+1&lt;=15,IF(ED$19&gt;='様式３（療養者名簿）（⑤の場合）'!$BD61,IF(ED$19&lt;='様式３（療養者名簿）（⑤の場合）'!$BE61,1,0),0),0)</f>
        <v>0</v>
      </c>
      <c r="EE56" s="332">
        <f>IF(EE$19-'様式３（療養者名簿）（⑤の場合）'!$BD61+1&lt;=15,IF(EE$19&gt;='様式３（療養者名簿）（⑤の場合）'!$BD61,IF(EE$19&lt;='様式３（療養者名簿）（⑤の場合）'!$BE61,1,0),0),0)</f>
        <v>0</v>
      </c>
      <c r="EF56" s="332">
        <f>IF(EF$19-'様式３（療養者名簿）（⑤の場合）'!$BD61+1&lt;=15,IF(EF$19&gt;='様式３（療養者名簿）（⑤の場合）'!$BD61,IF(EF$19&lt;='様式３（療養者名簿）（⑤の場合）'!$BE61,1,0),0),0)</f>
        <v>0</v>
      </c>
      <c r="EG56" s="332">
        <f>IF(EG$19-'様式３（療養者名簿）（⑤の場合）'!$BD61+1&lt;=15,IF(EG$19&gt;='様式３（療養者名簿）（⑤の場合）'!$BD61,IF(EG$19&lt;='様式３（療養者名簿）（⑤の場合）'!$BE61,1,0),0),0)</f>
        <v>0</v>
      </c>
      <c r="EH56" s="332">
        <f>IF(EH$19-'様式３（療養者名簿）（⑤の場合）'!$BD61+1&lt;=15,IF(EH$19&gt;='様式３（療養者名簿）（⑤の場合）'!$BD61,IF(EH$19&lt;='様式３（療養者名簿）（⑤の場合）'!$BE61,1,0),0),0)</f>
        <v>0</v>
      </c>
      <c r="EI56" s="332">
        <f>IF(EI$19-'様式３（療養者名簿）（⑤の場合）'!$BD61+1&lt;=15,IF(EI$19&gt;='様式３（療養者名簿）（⑤の場合）'!$BD61,IF(EI$19&lt;='様式３（療養者名簿）（⑤の場合）'!$BE61,1,0),0),0)</f>
        <v>0</v>
      </c>
      <c r="EJ56" s="332">
        <f>IF(EJ$19-'様式３（療養者名簿）（⑤の場合）'!$BD61+1&lt;=15,IF(EJ$19&gt;='様式３（療養者名簿）（⑤の場合）'!$BD61,IF(EJ$19&lt;='様式３（療養者名簿）（⑤の場合）'!$BE61,1,0),0),0)</f>
        <v>0</v>
      </c>
      <c r="EK56" s="332">
        <f>IF(EK$19-'様式３（療養者名簿）（⑤の場合）'!$BD61+1&lt;=15,IF(EK$19&gt;='様式３（療養者名簿）（⑤の場合）'!$BD61,IF(EK$19&lt;='様式３（療養者名簿）（⑤の場合）'!$BE61,1,0),0),0)</f>
        <v>0</v>
      </c>
      <c r="EL56" s="332">
        <f>IF(EL$19-'様式３（療養者名簿）（⑤の場合）'!$BD61+1&lt;=15,IF(EL$19&gt;='様式３（療養者名簿）（⑤の場合）'!$BD61,IF(EL$19&lt;='様式３（療養者名簿）（⑤の場合）'!$BE61,1,0),0),0)</f>
        <v>0</v>
      </c>
      <c r="EM56" s="332">
        <f>IF(EM$19-'様式３（療養者名簿）（⑤の場合）'!$BD61+1&lt;=15,IF(EM$19&gt;='様式３（療養者名簿）（⑤の場合）'!$BD61,IF(EM$19&lt;='様式３（療養者名簿）（⑤の場合）'!$BE61,1,0),0),0)</f>
        <v>0</v>
      </c>
      <c r="EN56" s="332">
        <f>IF(EN$19-'様式３（療養者名簿）（⑤の場合）'!$BD61+1&lt;=15,IF(EN$19&gt;='様式３（療養者名簿）（⑤の場合）'!$BD61,IF(EN$19&lt;='様式３（療養者名簿）（⑤の場合）'!$BE61,1,0),0),0)</f>
        <v>0</v>
      </c>
      <c r="EO56" s="332">
        <f>IF(EO$19-'様式３（療養者名簿）（⑤の場合）'!$BD61+1&lt;=15,IF(EO$19&gt;='様式３（療養者名簿）（⑤の場合）'!$BD61,IF(EO$19&lt;='様式３（療養者名簿）（⑤の場合）'!$BE61,1,0),0),0)</f>
        <v>0</v>
      </c>
      <c r="EP56" s="332">
        <f>IF(EP$19-'様式３（療養者名簿）（⑤の場合）'!$BD61+1&lt;=15,IF(EP$19&gt;='様式３（療養者名簿）（⑤の場合）'!$BD61,IF(EP$19&lt;='様式３（療養者名簿）（⑤の場合）'!$BE61,1,0),0),0)</f>
        <v>0</v>
      </c>
      <c r="EQ56" s="332">
        <f>IF(EQ$19-'様式３（療養者名簿）（⑤の場合）'!$BD61+1&lt;=15,IF(EQ$19&gt;='様式３（療養者名簿）（⑤の場合）'!$BD61,IF(EQ$19&lt;='様式３（療養者名簿）（⑤の場合）'!$BE61,1,0),0),0)</f>
        <v>0</v>
      </c>
      <c r="ER56" s="332">
        <f>IF(ER$19-'様式３（療養者名簿）（⑤の場合）'!$BD61+1&lt;=15,IF(ER$19&gt;='様式３（療養者名簿）（⑤の場合）'!$BD61,IF(ER$19&lt;='様式３（療養者名簿）（⑤の場合）'!$BE61,1,0),0),0)</f>
        <v>0</v>
      </c>
      <c r="ES56" s="332">
        <f>IF(ES$19-'様式３（療養者名簿）（⑤の場合）'!$BD61+1&lt;=15,IF(ES$19&gt;='様式３（療養者名簿）（⑤の場合）'!$BD61,IF(ES$19&lt;='様式３（療養者名簿）（⑤の場合）'!$BE61,1,0),0),0)</f>
        <v>0</v>
      </c>
      <c r="ET56" s="332">
        <f>IF(ET$19-'様式３（療養者名簿）（⑤の場合）'!$BD61+1&lt;=15,IF(ET$19&gt;='様式３（療養者名簿）（⑤の場合）'!$BD61,IF(ET$19&lt;='様式３（療養者名簿）（⑤の場合）'!$BE61,1,0),0),0)</f>
        <v>0</v>
      </c>
      <c r="EU56" s="332">
        <f>IF(EU$19-'様式３（療養者名簿）（⑤の場合）'!$BD61+1&lt;=15,IF(EU$19&gt;='様式３（療養者名簿）（⑤の場合）'!$BD61,IF(EU$19&lt;='様式３（療養者名簿）（⑤の場合）'!$BE61,1,0),0),0)</f>
        <v>0</v>
      </c>
      <c r="EV56" s="332">
        <f>IF(EV$19-'様式３（療養者名簿）（⑤の場合）'!$BD61+1&lt;=15,IF(EV$19&gt;='様式３（療養者名簿）（⑤の場合）'!$BD61,IF(EV$19&lt;='様式３（療養者名簿）（⑤の場合）'!$BE61,1,0),0),0)</f>
        <v>0</v>
      </c>
      <c r="EW56" s="332">
        <f>IF(EW$19-'様式３（療養者名簿）（⑤の場合）'!$BD61+1&lt;=15,IF(EW$19&gt;='様式３（療養者名簿）（⑤の場合）'!$BD61,IF(EW$19&lt;='様式３（療養者名簿）（⑤の場合）'!$BE61,1,0),0),0)</f>
        <v>0</v>
      </c>
      <c r="EX56" s="332">
        <f>IF(EX$19-'様式３（療養者名簿）（⑤の場合）'!$BD61+1&lt;=15,IF(EX$19&gt;='様式３（療養者名簿）（⑤の場合）'!$BD61,IF(EX$19&lt;='様式３（療養者名簿）（⑤の場合）'!$BE61,1,0),0),0)</f>
        <v>0</v>
      </c>
      <c r="EY56" s="332">
        <f>IF(EY$19-'様式３（療養者名簿）（⑤の場合）'!$BD61+1&lt;=15,IF(EY$19&gt;='様式３（療養者名簿）（⑤の場合）'!$BD61,IF(EY$19&lt;='様式３（療養者名簿）（⑤の場合）'!$BE61,1,0),0),0)</f>
        <v>0</v>
      </c>
      <c r="EZ56" s="332">
        <f>IF(EZ$19-'様式３（療養者名簿）（⑤の場合）'!$BD61+1&lt;=15,IF(EZ$19&gt;='様式３（療養者名簿）（⑤の場合）'!$BD61,IF(EZ$19&lt;='様式３（療養者名簿）（⑤の場合）'!$BE61,1,0),0),0)</f>
        <v>0</v>
      </c>
      <c r="FA56" s="332">
        <f>IF(FA$19-'様式３（療養者名簿）（⑤の場合）'!$BD61+1&lt;=15,IF(FA$19&gt;='様式３（療養者名簿）（⑤の場合）'!$BD61,IF(FA$19&lt;='様式３（療養者名簿）（⑤の場合）'!$BE61,1,0),0),0)</f>
        <v>0</v>
      </c>
      <c r="FB56" s="332">
        <f>IF(FB$19-'様式３（療養者名簿）（⑤の場合）'!$BD61+1&lt;=15,IF(FB$19&gt;='様式３（療養者名簿）（⑤の場合）'!$BD61,IF(FB$19&lt;='様式３（療養者名簿）（⑤の場合）'!$BE61,1,0),0),0)</f>
        <v>0</v>
      </c>
      <c r="FC56" s="332">
        <f>IF(FC$19-'様式３（療養者名簿）（⑤の場合）'!$BD61+1&lt;=15,IF(FC$19&gt;='様式３（療養者名簿）（⑤の場合）'!$BD61,IF(FC$19&lt;='様式３（療養者名簿）（⑤の場合）'!$BE61,1,0),0),0)</f>
        <v>0</v>
      </c>
      <c r="FD56" s="332">
        <f>IF(FD$19-'様式３（療養者名簿）（⑤の場合）'!$BD61+1&lt;=15,IF(FD$19&gt;='様式３（療養者名簿）（⑤の場合）'!$BD61,IF(FD$19&lt;='様式３（療養者名簿）（⑤の場合）'!$BE61,1,0),0),0)</f>
        <v>0</v>
      </c>
      <c r="FE56" s="332">
        <f>IF(FE$19-'様式３（療養者名簿）（⑤の場合）'!$BD61+1&lt;=15,IF(FE$19&gt;='様式３（療養者名簿）（⑤の場合）'!$BD61,IF(FE$19&lt;='様式３（療養者名簿）（⑤の場合）'!$BE61,1,0),0),0)</f>
        <v>0</v>
      </c>
      <c r="FF56" s="332">
        <f>IF(FF$19-'様式３（療養者名簿）（⑤の場合）'!$BD61+1&lt;=15,IF(FF$19&gt;='様式３（療養者名簿）（⑤の場合）'!$BD61,IF(FF$19&lt;='様式３（療養者名簿）（⑤の場合）'!$BE61,1,0),0),0)</f>
        <v>0</v>
      </c>
      <c r="FG56" s="332">
        <f>IF(FG$19-'様式３（療養者名簿）（⑤の場合）'!$BD61+1&lt;=15,IF(FG$19&gt;='様式３（療養者名簿）（⑤の場合）'!$BD61,IF(FG$19&lt;='様式３（療養者名簿）（⑤の場合）'!$BE61,1,0),0),0)</f>
        <v>0</v>
      </c>
      <c r="FH56" s="332">
        <f>IF(FH$19-'様式３（療養者名簿）（⑤の場合）'!$BD61+1&lt;=15,IF(FH$19&gt;='様式３（療養者名簿）（⑤の場合）'!$BD61,IF(FH$19&lt;='様式３（療養者名簿）（⑤の場合）'!$BE61,1,0),0),0)</f>
        <v>0</v>
      </c>
      <c r="FI56" s="332">
        <f>IF(FI$19-'様式３（療養者名簿）（⑤の場合）'!$BD61+1&lt;=15,IF(FI$19&gt;='様式３（療養者名簿）（⑤の場合）'!$BD61,IF(FI$19&lt;='様式３（療養者名簿）（⑤の場合）'!$BE61,1,0),0),0)</f>
        <v>0</v>
      </c>
      <c r="FJ56" s="332">
        <f>IF(FJ$19-'様式３（療養者名簿）（⑤の場合）'!$BD61+1&lt;=15,IF(FJ$19&gt;='様式３（療養者名簿）（⑤の場合）'!$BD61,IF(FJ$19&lt;='様式３（療養者名簿）（⑤の場合）'!$BE61,1,0),0),0)</f>
        <v>0</v>
      </c>
      <c r="FK56" s="332">
        <f>IF(FK$19-'様式３（療養者名簿）（⑤の場合）'!$BD61+1&lt;=15,IF(FK$19&gt;='様式３（療養者名簿）（⑤の場合）'!$BD61,IF(FK$19&lt;='様式３（療養者名簿）（⑤の場合）'!$BE61,1,0),0),0)</f>
        <v>0</v>
      </c>
      <c r="FL56" s="332">
        <f>IF(FL$19-'様式３（療養者名簿）（⑤の場合）'!$BD61+1&lt;=15,IF(FL$19&gt;='様式３（療養者名簿）（⑤の場合）'!$BD61,IF(FL$19&lt;='様式３（療養者名簿）（⑤の場合）'!$BE61,1,0),0),0)</f>
        <v>0</v>
      </c>
      <c r="FM56" s="332">
        <f>IF(FM$19-'様式３（療養者名簿）（⑤の場合）'!$BD61+1&lt;=15,IF(FM$19&gt;='様式３（療養者名簿）（⑤の場合）'!$BD61,IF(FM$19&lt;='様式３（療養者名簿）（⑤の場合）'!$BE61,1,0),0),0)</f>
        <v>0</v>
      </c>
      <c r="FN56" s="332">
        <f>IF(FN$19-'様式３（療養者名簿）（⑤の場合）'!$BD61+1&lt;=15,IF(FN$19&gt;='様式３（療養者名簿）（⑤の場合）'!$BD61,IF(FN$19&lt;='様式３（療養者名簿）（⑤の場合）'!$BE61,1,0),0),0)</f>
        <v>0</v>
      </c>
      <c r="FO56" s="332">
        <f>IF(FO$19-'様式３（療養者名簿）（⑤の場合）'!$BD61+1&lt;=15,IF(FO$19&gt;='様式３（療養者名簿）（⑤の場合）'!$BD61,IF(FO$19&lt;='様式３（療養者名簿）（⑤の場合）'!$BE61,1,0),0),0)</f>
        <v>0</v>
      </c>
      <c r="FP56" s="332">
        <f>IF(FP$19-'様式３（療養者名簿）（⑤の場合）'!$BD61+1&lt;=15,IF(FP$19&gt;='様式３（療養者名簿）（⑤の場合）'!$BD61,IF(FP$19&lt;='様式３（療養者名簿）（⑤の場合）'!$BE61,1,0),0),0)</f>
        <v>0</v>
      </c>
      <c r="FQ56" s="332">
        <f>IF(FQ$19-'様式３（療養者名簿）（⑤の場合）'!$BD61+1&lt;=15,IF(FQ$19&gt;='様式３（療養者名簿）（⑤の場合）'!$BD61,IF(FQ$19&lt;='様式３（療養者名簿）（⑤の場合）'!$BE61,1,0),0),0)</f>
        <v>0</v>
      </c>
      <c r="FR56" s="332">
        <f>IF(FR$19-'様式３（療養者名簿）（⑤の場合）'!$BD61+1&lt;=15,IF(FR$19&gt;='様式３（療養者名簿）（⑤の場合）'!$BD61,IF(FR$19&lt;='様式３（療養者名簿）（⑤の場合）'!$BE61,1,0),0),0)</f>
        <v>0</v>
      </c>
      <c r="FS56" s="332">
        <f>IF(FS$19-'様式３（療養者名簿）（⑤の場合）'!$BD61+1&lt;=15,IF(FS$19&gt;='様式３（療養者名簿）（⑤の場合）'!$BD61,IF(FS$19&lt;='様式３（療養者名簿）（⑤の場合）'!$BE61,1,0),0),0)</f>
        <v>0</v>
      </c>
      <c r="FT56" s="332">
        <f>IF(FT$19-'様式３（療養者名簿）（⑤の場合）'!$BD61+1&lt;=15,IF(FT$19&gt;='様式３（療養者名簿）（⑤の場合）'!$BD61,IF(FT$19&lt;='様式３（療養者名簿）（⑤の場合）'!$BE61,1,0),0),0)</f>
        <v>0</v>
      </c>
      <c r="FU56" s="332">
        <f>IF(FU$19-'様式３（療養者名簿）（⑤の場合）'!$BD61+1&lt;=15,IF(FU$19&gt;='様式３（療養者名簿）（⑤の場合）'!$BD61,IF(FU$19&lt;='様式３（療養者名簿）（⑤の場合）'!$BE61,1,0),0),0)</f>
        <v>0</v>
      </c>
      <c r="FV56" s="332">
        <f>IF(FV$19-'様式３（療養者名簿）（⑤の場合）'!$BD61+1&lt;=15,IF(FV$19&gt;='様式３（療養者名簿）（⑤の場合）'!$BD61,IF(FV$19&lt;='様式３（療養者名簿）（⑤の場合）'!$BE61,1,0),0),0)</f>
        <v>0</v>
      </c>
      <c r="FW56" s="332">
        <f>IF(FW$19-'様式３（療養者名簿）（⑤の場合）'!$BD61+1&lt;=15,IF(FW$19&gt;='様式３（療養者名簿）（⑤の場合）'!$BD61,IF(FW$19&lt;='様式３（療養者名簿）（⑤の場合）'!$BE61,1,0),0),0)</f>
        <v>0</v>
      </c>
      <c r="FX56" s="332">
        <f>IF(FX$19-'様式３（療養者名簿）（⑤の場合）'!$BD61+1&lt;=15,IF(FX$19&gt;='様式３（療養者名簿）（⑤の場合）'!$BD61,IF(FX$19&lt;='様式３（療養者名簿）（⑤の場合）'!$BE61,1,0),0),0)</f>
        <v>0</v>
      </c>
      <c r="FY56" s="332">
        <f>IF(FY$19-'様式３（療養者名簿）（⑤の場合）'!$BD61+1&lt;=15,IF(FY$19&gt;='様式３（療養者名簿）（⑤の場合）'!$BD61,IF(FY$19&lt;='様式３（療養者名簿）（⑤の場合）'!$BE61,1,0),0),0)</f>
        <v>0</v>
      </c>
      <c r="FZ56" s="332">
        <f>IF(FZ$19-'様式３（療養者名簿）（⑤の場合）'!$BD61+1&lt;=15,IF(FZ$19&gt;='様式３（療養者名簿）（⑤の場合）'!$BD61,IF(FZ$19&lt;='様式３（療養者名簿）（⑤の場合）'!$BE61,1,0),0),0)</f>
        <v>0</v>
      </c>
      <c r="GA56" s="332">
        <f>IF(GA$19-'様式３（療養者名簿）（⑤の場合）'!$BD61+1&lt;=15,IF(GA$19&gt;='様式３（療養者名簿）（⑤の場合）'!$BD61,IF(GA$19&lt;='様式３（療養者名簿）（⑤の場合）'!$BE61,1,0),0),0)</f>
        <v>0</v>
      </c>
      <c r="GB56" s="332">
        <f>IF(GB$19-'様式３（療養者名簿）（⑤の場合）'!$BD61+1&lt;=15,IF(GB$19&gt;='様式３（療養者名簿）（⑤の場合）'!$BD61,IF(GB$19&lt;='様式３（療養者名簿）（⑤の場合）'!$BE61,1,0),0),0)</f>
        <v>0</v>
      </c>
      <c r="GC56" s="332">
        <f>IF(GC$19-'様式３（療養者名簿）（⑤の場合）'!$BD61+1&lt;=15,IF(GC$19&gt;='様式３（療養者名簿）（⑤の場合）'!$BD61,IF(GC$19&lt;='様式３（療養者名簿）（⑤の場合）'!$BE61,1,0),0),0)</f>
        <v>0</v>
      </c>
      <c r="GD56" s="332">
        <f>IF(GD$19-'様式３（療養者名簿）（⑤の場合）'!$BD61+1&lt;=15,IF(GD$19&gt;='様式３（療養者名簿）（⑤の場合）'!$BD61,IF(GD$19&lt;='様式３（療養者名簿）（⑤の場合）'!$BE61,1,0),0),0)</f>
        <v>0</v>
      </c>
      <c r="GE56" s="332">
        <f>IF(GE$19-'様式３（療養者名簿）（⑤の場合）'!$BD61+1&lt;=15,IF(GE$19&gt;='様式３（療養者名簿）（⑤の場合）'!$BD61,IF(GE$19&lt;='様式３（療養者名簿）（⑤の場合）'!$BE61,1,0),0),0)</f>
        <v>0</v>
      </c>
      <c r="GF56" s="332">
        <f>IF(GF$19-'様式３（療養者名簿）（⑤の場合）'!$BD61+1&lt;=15,IF(GF$19&gt;='様式３（療養者名簿）（⑤の場合）'!$BD61,IF(GF$19&lt;='様式３（療養者名簿）（⑤の場合）'!$BE61,1,0),0),0)</f>
        <v>0</v>
      </c>
      <c r="GG56" s="332">
        <f>IF(GG$19-'様式３（療養者名簿）（⑤の場合）'!$BD61+1&lt;=15,IF(GG$19&gt;='様式３（療養者名簿）（⑤の場合）'!$BD61,IF(GG$19&lt;='様式３（療養者名簿）（⑤の場合）'!$BE61,1,0),0),0)</f>
        <v>0</v>
      </c>
      <c r="GH56" s="332">
        <f>IF(GH$19-'様式３（療養者名簿）（⑤の場合）'!$BD61+1&lt;=15,IF(GH$19&gt;='様式３（療養者名簿）（⑤の場合）'!$BD61,IF(GH$19&lt;='様式３（療養者名簿）（⑤の場合）'!$BE61,1,0),0),0)</f>
        <v>0</v>
      </c>
      <c r="GI56" s="332">
        <f>IF(GI$19-'様式３（療養者名簿）（⑤の場合）'!$BD61+1&lt;=15,IF(GI$19&gt;='様式３（療養者名簿）（⑤の場合）'!$BD61,IF(GI$19&lt;='様式３（療養者名簿）（⑤の場合）'!$BE61,1,0),0),0)</f>
        <v>0</v>
      </c>
      <c r="GJ56" s="332">
        <f>IF(GJ$19-'様式３（療養者名簿）（⑤の場合）'!$BD61+1&lt;=15,IF(GJ$19&gt;='様式３（療養者名簿）（⑤の場合）'!$BD61,IF(GJ$19&lt;='様式３（療養者名簿）（⑤の場合）'!$BE61,1,0),0),0)</f>
        <v>0</v>
      </c>
      <c r="GK56" s="332">
        <f>IF(GK$19-'様式３（療養者名簿）（⑤の場合）'!$BD61+1&lt;=15,IF(GK$19&gt;='様式３（療養者名簿）（⑤の場合）'!$BD61,IF(GK$19&lt;='様式３（療養者名簿）（⑤の場合）'!$BE61,1,0),0),0)</f>
        <v>0</v>
      </c>
      <c r="GL56" s="332">
        <f>IF(GL$19-'様式３（療養者名簿）（⑤の場合）'!$BD61+1&lt;=15,IF(GL$19&gt;='様式３（療養者名簿）（⑤の場合）'!$BD61,IF(GL$19&lt;='様式３（療養者名簿）（⑤の場合）'!$BE61,1,0),0),0)</f>
        <v>0</v>
      </c>
      <c r="GM56" s="332">
        <f>IF(GM$19-'様式３（療養者名簿）（⑤の場合）'!$BD61+1&lt;=15,IF(GM$19&gt;='様式３（療養者名簿）（⑤の場合）'!$BD61,IF(GM$19&lt;='様式３（療養者名簿）（⑤の場合）'!$BE61,1,0),0),0)</f>
        <v>0</v>
      </c>
      <c r="GN56" s="332">
        <f>IF(GN$19-'様式３（療養者名簿）（⑤の場合）'!$BD61+1&lt;=15,IF(GN$19&gt;='様式３（療養者名簿）（⑤の場合）'!$BD61,IF(GN$19&lt;='様式３（療養者名簿）（⑤の場合）'!$BE61,1,0),0),0)</f>
        <v>0</v>
      </c>
      <c r="GO56" s="332">
        <f>IF(GO$19-'様式３（療養者名簿）（⑤の場合）'!$BD61+1&lt;=15,IF(GO$19&gt;='様式３（療養者名簿）（⑤の場合）'!$BD61,IF(GO$19&lt;='様式３（療養者名簿）（⑤の場合）'!$BE61,1,0),0),0)</f>
        <v>0</v>
      </c>
      <c r="GP56" s="332">
        <f>IF(GP$19-'様式３（療養者名簿）（⑤の場合）'!$BD61+1&lt;=15,IF(GP$19&gt;='様式３（療養者名簿）（⑤の場合）'!$BD61,IF(GP$19&lt;='様式３（療養者名簿）（⑤の場合）'!$BE61,1,0),0),0)</f>
        <v>0</v>
      </c>
      <c r="GQ56" s="332">
        <f>IF(GQ$19-'様式３（療養者名簿）（⑤の場合）'!$BD61+1&lt;=15,IF(GQ$19&gt;='様式３（療養者名簿）（⑤の場合）'!$BD61,IF(GQ$19&lt;='様式３（療養者名簿）（⑤の場合）'!$BE61,1,0),0),0)</f>
        <v>0</v>
      </c>
      <c r="GR56" s="332">
        <f>IF(GR$19-'様式３（療養者名簿）（⑤の場合）'!$BD61+1&lt;=15,IF(GR$19&gt;='様式３（療養者名簿）（⑤の場合）'!$BD61,IF(GR$19&lt;='様式３（療養者名簿）（⑤の場合）'!$BE61,1,0),0),0)</f>
        <v>0</v>
      </c>
      <c r="GS56" s="332">
        <f>IF(GS$19-'様式３（療養者名簿）（⑤の場合）'!$BD61+1&lt;=15,IF(GS$19&gt;='様式３（療養者名簿）（⑤の場合）'!$BD61,IF(GS$19&lt;='様式３（療養者名簿）（⑤の場合）'!$BE61,1,0),0),0)</f>
        <v>0</v>
      </c>
      <c r="GT56" s="332">
        <f>IF(GT$19-'様式３（療養者名簿）（⑤の場合）'!$BD61+1&lt;=15,IF(GT$19&gt;='様式３（療養者名簿）（⑤の場合）'!$BD61,IF(GT$19&lt;='様式３（療養者名簿）（⑤の場合）'!$BE61,1,0),0),0)</f>
        <v>0</v>
      </c>
      <c r="GU56" s="332">
        <f>IF(GU$19-'様式３（療養者名簿）（⑤の場合）'!$BD61+1&lt;=15,IF(GU$19&gt;='様式３（療養者名簿）（⑤の場合）'!$BD61,IF(GU$19&lt;='様式３（療養者名簿）（⑤の場合）'!$BE61,1,0),0),0)</f>
        <v>0</v>
      </c>
      <c r="GV56" s="332">
        <f>IF(GV$19-'様式３（療養者名簿）（⑤の場合）'!$BD61+1&lt;=15,IF(GV$19&gt;='様式３（療養者名簿）（⑤の場合）'!$BD61,IF(GV$19&lt;='様式３（療養者名簿）（⑤の場合）'!$BE61,1,0),0),0)</f>
        <v>0</v>
      </c>
      <c r="GW56" s="332">
        <f>IF(GW$19-'様式３（療養者名簿）（⑤の場合）'!$BD61+1&lt;=15,IF(GW$19&gt;='様式３（療養者名簿）（⑤の場合）'!$BD61,IF(GW$19&lt;='様式３（療養者名簿）（⑤の場合）'!$BE61,1,0),0),0)</f>
        <v>0</v>
      </c>
      <c r="GX56" s="332">
        <f>IF(GX$19-'様式３（療養者名簿）（⑤の場合）'!$BD61+1&lt;=15,IF(GX$19&gt;='様式３（療養者名簿）（⑤の場合）'!$BD61,IF(GX$19&lt;='様式３（療養者名簿）（⑤の場合）'!$BE61,1,0),0),0)</f>
        <v>0</v>
      </c>
      <c r="GY56" s="332">
        <f>IF(GY$19-'様式３（療養者名簿）（⑤の場合）'!$BD61+1&lt;=15,IF(GY$19&gt;='様式３（療養者名簿）（⑤の場合）'!$BD61,IF(GY$19&lt;='様式３（療養者名簿）（⑤の場合）'!$BE61,1,0),0),0)</f>
        <v>0</v>
      </c>
      <c r="GZ56" s="332">
        <f>IF(GZ$19-'様式３（療養者名簿）（⑤の場合）'!$BD61+1&lt;=15,IF(GZ$19&gt;='様式３（療養者名簿）（⑤の場合）'!$BD61,IF(GZ$19&lt;='様式３（療養者名簿）（⑤の場合）'!$BE61,1,0),0),0)</f>
        <v>0</v>
      </c>
      <c r="HA56" s="332">
        <f>IF(HA$19-'様式３（療養者名簿）（⑤の場合）'!$BD61+1&lt;=15,IF(HA$19&gt;='様式３（療養者名簿）（⑤の場合）'!$BD61,IF(HA$19&lt;='様式３（療養者名簿）（⑤の場合）'!$BE61,1,0),0),0)</f>
        <v>0</v>
      </c>
      <c r="HB56" s="332">
        <f>IF(HB$19-'様式３（療養者名簿）（⑤の場合）'!$BD61+1&lt;=15,IF(HB$19&gt;='様式３（療養者名簿）（⑤の場合）'!$BD61,IF(HB$19&lt;='様式３（療養者名簿）（⑤の場合）'!$BE61,1,0),0),0)</f>
        <v>0</v>
      </c>
      <c r="HC56" s="332">
        <f>IF(HC$19-'様式３（療養者名簿）（⑤の場合）'!$BD61+1&lt;=15,IF(HC$19&gt;='様式３（療養者名簿）（⑤の場合）'!$BD61,IF(HC$19&lt;='様式３（療養者名簿）（⑤の場合）'!$BE61,1,0),0),0)</f>
        <v>0</v>
      </c>
      <c r="HD56" s="332">
        <f>IF(HD$19-'様式３（療養者名簿）（⑤の場合）'!$BD61+1&lt;=15,IF(HD$19&gt;='様式３（療養者名簿）（⑤の場合）'!$BD61,IF(HD$19&lt;='様式３（療養者名簿）（⑤の場合）'!$BE61,1,0),0),0)</f>
        <v>0</v>
      </c>
      <c r="HE56" s="332">
        <f>IF(HE$19-'様式３（療養者名簿）（⑤の場合）'!$BD61+1&lt;=15,IF(HE$19&gt;='様式３（療養者名簿）（⑤の場合）'!$BD61,IF(HE$19&lt;='様式３（療養者名簿）（⑤の場合）'!$BE61,1,0),0),0)</f>
        <v>0</v>
      </c>
      <c r="HF56" s="332">
        <f>IF(HF$19-'様式３（療養者名簿）（⑤の場合）'!$BD61+1&lt;=15,IF(HF$19&gt;='様式３（療養者名簿）（⑤の場合）'!$BD61,IF(HF$19&lt;='様式３（療養者名簿）（⑤の場合）'!$BE61,1,0),0),0)</f>
        <v>0</v>
      </c>
      <c r="HG56" s="332">
        <f>IF(HG$19-'様式３（療養者名簿）（⑤の場合）'!$BD61+1&lt;=15,IF(HG$19&gt;='様式３（療養者名簿）（⑤の場合）'!$BD61,IF(HG$19&lt;='様式３（療養者名簿）（⑤の場合）'!$BE61,1,0),0),0)</f>
        <v>0</v>
      </c>
      <c r="HH56" s="332">
        <f>IF(HH$19-'様式３（療養者名簿）（⑤の場合）'!$BD61+1&lt;=15,IF(HH$19&gt;='様式３（療養者名簿）（⑤の場合）'!$BD61,IF(HH$19&lt;='様式３（療養者名簿）（⑤の場合）'!$BE61,1,0),0),0)</f>
        <v>0</v>
      </c>
      <c r="HI56" s="332">
        <f>IF(HI$19-'様式３（療養者名簿）（⑤の場合）'!$BD61+1&lt;=15,IF(HI$19&gt;='様式３（療養者名簿）（⑤の場合）'!$BD61,IF(HI$19&lt;='様式３（療養者名簿）（⑤の場合）'!$BE61,1,0),0),0)</f>
        <v>0</v>
      </c>
      <c r="HJ56" s="332">
        <f>IF(HJ$19-'様式３（療養者名簿）（⑤の場合）'!$BD61+1&lt;=15,IF(HJ$19&gt;='様式３（療養者名簿）（⑤の場合）'!$BD61,IF(HJ$19&lt;='様式３（療養者名簿）（⑤の場合）'!$BE61,1,0),0),0)</f>
        <v>0</v>
      </c>
      <c r="HK56" s="332">
        <f>IF(HK$19-'様式３（療養者名簿）（⑤の場合）'!$BD61+1&lt;=15,IF(HK$19&gt;='様式３（療養者名簿）（⑤の場合）'!$BD61,IF(HK$19&lt;='様式３（療養者名簿）（⑤の場合）'!$BE61,1,0),0),0)</f>
        <v>0</v>
      </c>
      <c r="HL56" s="332">
        <f>IF(HL$19-'様式３（療養者名簿）（⑤の場合）'!$BD61+1&lt;=15,IF(HL$19&gt;='様式３（療養者名簿）（⑤の場合）'!$BD61,IF(HL$19&lt;='様式３（療養者名簿）（⑤の場合）'!$BE61,1,0),0),0)</f>
        <v>0</v>
      </c>
      <c r="HM56" s="332">
        <f>IF(HM$19-'様式３（療養者名簿）（⑤の場合）'!$BD61+1&lt;=15,IF(HM$19&gt;='様式３（療養者名簿）（⑤の場合）'!$BD61,IF(HM$19&lt;='様式３（療養者名簿）（⑤の場合）'!$BE61,1,0),0),0)</f>
        <v>0</v>
      </c>
      <c r="HN56" s="332">
        <f>IF(HN$19-'様式３（療養者名簿）（⑤の場合）'!$BD61+1&lt;=15,IF(HN$19&gt;='様式３（療養者名簿）（⑤の場合）'!$BD61,IF(HN$19&lt;='様式３（療養者名簿）（⑤の場合）'!$BE61,1,0),0),0)</f>
        <v>0</v>
      </c>
      <c r="HO56" s="332">
        <f>IF(HO$19-'様式３（療養者名簿）（⑤の場合）'!$BD61+1&lt;=15,IF(HO$19&gt;='様式３（療養者名簿）（⑤の場合）'!$BD61,IF(HO$19&lt;='様式３（療養者名簿）（⑤の場合）'!$BE61,1,0),0),0)</f>
        <v>0</v>
      </c>
      <c r="HP56" s="332">
        <f>IF(HP$19-'様式３（療養者名簿）（⑤の場合）'!$BD61+1&lt;=15,IF(HP$19&gt;='様式３（療養者名簿）（⑤の場合）'!$BD61,IF(HP$19&lt;='様式３（療養者名簿）（⑤の場合）'!$BE61,1,0),0),0)</f>
        <v>0</v>
      </c>
      <c r="HQ56" s="332">
        <f>IF(HQ$19-'様式３（療養者名簿）（⑤の場合）'!$BD61+1&lt;=15,IF(HQ$19&gt;='様式３（療養者名簿）（⑤の場合）'!$BD61,IF(HQ$19&lt;='様式３（療養者名簿）（⑤の場合）'!$BE61,1,0),0),0)</f>
        <v>0</v>
      </c>
      <c r="HR56" s="332">
        <f>IF(HR$19-'様式３（療養者名簿）（⑤の場合）'!$BD61+1&lt;=15,IF(HR$19&gt;='様式３（療養者名簿）（⑤の場合）'!$BD61,IF(HR$19&lt;='様式３（療養者名簿）（⑤の場合）'!$BE61,1,0),0),0)</f>
        <v>0</v>
      </c>
      <c r="HS56" s="332">
        <f>IF(HS$19-'様式３（療養者名簿）（⑤の場合）'!$BD61+1&lt;=15,IF(HS$19&gt;='様式３（療養者名簿）（⑤の場合）'!$BD61,IF(HS$19&lt;='様式３（療養者名簿）（⑤の場合）'!$BE61,1,0),0),0)</f>
        <v>0</v>
      </c>
      <c r="HT56" s="332">
        <f>IF(HT$19-'様式３（療養者名簿）（⑤の場合）'!$BD61+1&lt;=15,IF(HT$19&gt;='様式３（療養者名簿）（⑤の場合）'!$BD61,IF(HT$19&lt;='様式３（療養者名簿）（⑤の場合）'!$BE61,1,0),0),0)</f>
        <v>0</v>
      </c>
      <c r="HU56" s="332">
        <f>IF(HU$19-'様式３（療養者名簿）（⑤の場合）'!$BD61+1&lt;=15,IF(HU$19&gt;='様式３（療養者名簿）（⑤の場合）'!$BD61,IF(HU$19&lt;='様式３（療養者名簿）（⑤の場合）'!$BE61,1,0),0),0)</f>
        <v>0</v>
      </c>
      <c r="HV56" s="332">
        <f>IF(HV$19-'様式３（療養者名簿）（⑤の場合）'!$BD61+1&lt;=15,IF(HV$19&gt;='様式３（療養者名簿）（⑤の場合）'!$BD61,IF(HV$19&lt;='様式３（療養者名簿）（⑤の場合）'!$BE61,1,0),0),0)</f>
        <v>0</v>
      </c>
      <c r="HW56" s="332">
        <f>IF(HW$19-'様式３（療養者名簿）（⑤の場合）'!$BD61+1&lt;=15,IF(HW$19&gt;='様式３（療養者名簿）（⑤の場合）'!$BD61,IF(HW$19&lt;='様式３（療養者名簿）（⑤の場合）'!$BE61,1,0),0),0)</f>
        <v>0</v>
      </c>
      <c r="HX56" s="332">
        <f>IF(HX$19-'様式３（療養者名簿）（⑤の場合）'!$BD61+1&lt;=15,IF(HX$19&gt;='様式３（療養者名簿）（⑤の場合）'!$BD61,IF(HX$19&lt;='様式３（療養者名簿）（⑤の場合）'!$BE61,1,0),0),0)</f>
        <v>0</v>
      </c>
      <c r="HY56" s="332">
        <f>IF(HY$19-'様式３（療養者名簿）（⑤の場合）'!$BD61+1&lt;=15,IF(HY$19&gt;='様式３（療養者名簿）（⑤の場合）'!$BD61,IF(HY$19&lt;='様式３（療養者名簿）（⑤の場合）'!$BE61,1,0),0),0)</f>
        <v>0</v>
      </c>
      <c r="HZ56" s="332">
        <f>IF(HZ$19-'様式３（療養者名簿）（⑤の場合）'!$BD61+1&lt;=15,IF(HZ$19&gt;='様式３（療養者名簿）（⑤の場合）'!$BD61,IF(HZ$19&lt;='様式３（療養者名簿）（⑤の場合）'!$BE61,1,0),0),0)</f>
        <v>0</v>
      </c>
      <c r="IA56" s="332">
        <f>IF(IA$19-'様式３（療養者名簿）（⑤の場合）'!$BD61+1&lt;=15,IF(IA$19&gt;='様式３（療養者名簿）（⑤の場合）'!$BD61,IF(IA$19&lt;='様式３（療養者名簿）（⑤の場合）'!$BE61,1,0),0),0)</f>
        <v>0</v>
      </c>
      <c r="IB56" s="332">
        <f>IF(IB$19-'様式３（療養者名簿）（⑤の場合）'!$BD61+1&lt;=15,IF(IB$19&gt;='様式３（療養者名簿）（⑤の場合）'!$BD61,IF(IB$19&lt;='様式３（療養者名簿）（⑤の場合）'!$BE61,1,0),0),0)</f>
        <v>0</v>
      </c>
      <c r="IC56" s="332">
        <f>IF(IC$19-'様式３（療養者名簿）（⑤の場合）'!$BD61+1&lt;=15,IF(IC$19&gt;='様式３（療養者名簿）（⑤の場合）'!$BD61,IF(IC$19&lt;='様式３（療養者名簿）（⑤の場合）'!$BE61,1,0),0),0)</f>
        <v>0</v>
      </c>
      <c r="ID56" s="332">
        <f>IF(ID$19-'様式３（療養者名簿）（⑤の場合）'!$BD61+1&lt;=15,IF(ID$19&gt;='様式３（療養者名簿）（⑤の場合）'!$BD61,IF(ID$19&lt;='様式３（療養者名簿）（⑤の場合）'!$BE61,1,0),0),0)</f>
        <v>0</v>
      </c>
      <c r="IE56" s="332">
        <f>IF(IE$19-'様式３（療養者名簿）（⑤の場合）'!$BD61+1&lt;=15,IF(IE$19&gt;='様式３（療養者名簿）（⑤の場合）'!$BD61,IF(IE$19&lt;='様式３（療養者名簿）（⑤の場合）'!$BE61,1,0),0),0)</f>
        <v>0</v>
      </c>
      <c r="IF56" s="332">
        <f>IF(IF$19-'様式３（療養者名簿）（⑤の場合）'!$BD61+1&lt;=15,IF(IF$19&gt;='様式３（療養者名簿）（⑤の場合）'!$BD61,IF(IF$19&lt;='様式３（療養者名簿）（⑤の場合）'!$BE61,1,0),0),0)</f>
        <v>0</v>
      </c>
      <c r="IG56" s="332">
        <f>IF(IG$19-'様式３（療養者名簿）（⑤の場合）'!$BD61+1&lt;=15,IF(IG$19&gt;='様式３（療養者名簿）（⑤の場合）'!$BD61,IF(IG$19&lt;='様式３（療養者名簿）（⑤の場合）'!$BE61,1,0),0),0)</f>
        <v>0</v>
      </c>
      <c r="IH56" s="332">
        <f>IF(IH$19-'様式３（療養者名簿）（⑤の場合）'!$BD61+1&lt;=15,IF(IH$19&gt;='様式３（療養者名簿）（⑤の場合）'!$BD61,IF(IH$19&lt;='様式３（療養者名簿）（⑤の場合）'!$BE61,1,0),0),0)</f>
        <v>0</v>
      </c>
      <c r="II56" s="332">
        <f>IF(II$19-'様式３（療養者名簿）（⑤の場合）'!$BD61+1&lt;=15,IF(II$19&gt;='様式３（療養者名簿）（⑤の場合）'!$BD61,IF(II$19&lt;='様式３（療養者名簿）（⑤の場合）'!$BE61,1,0),0),0)</f>
        <v>0</v>
      </c>
      <c r="IJ56" s="332">
        <f>IF(IJ$19-'様式３（療養者名簿）（⑤の場合）'!$BD61+1&lt;=15,IF(IJ$19&gt;='様式３（療養者名簿）（⑤の場合）'!$BD61,IF(IJ$19&lt;='様式３（療養者名簿）（⑤の場合）'!$BE61,1,0),0),0)</f>
        <v>0</v>
      </c>
      <c r="IK56" s="332">
        <f>IF(IK$19-'様式３（療養者名簿）（⑤の場合）'!$BD61+1&lt;=15,IF(IK$19&gt;='様式３（療養者名簿）（⑤の場合）'!$BD61,IF(IK$19&lt;='様式３（療養者名簿）（⑤の場合）'!$BE61,1,0),0),0)</f>
        <v>0</v>
      </c>
      <c r="IL56" s="332">
        <f>IF(IL$19-'様式３（療養者名簿）（⑤の場合）'!$BD61+1&lt;=15,IF(IL$19&gt;='様式３（療養者名簿）（⑤の場合）'!$BD61,IF(IL$19&lt;='様式３（療養者名簿）（⑤の場合）'!$BE61,1,0),0),0)</f>
        <v>0</v>
      </c>
      <c r="IM56" s="332">
        <f>IF(IM$19-'様式３（療養者名簿）（⑤の場合）'!$BD61+1&lt;=15,IF(IM$19&gt;='様式３（療養者名簿）（⑤の場合）'!$BD61,IF(IM$19&lt;='様式３（療養者名簿）（⑤の場合）'!$BE61,1,0),0),0)</f>
        <v>0</v>
      </c>
      <c r="IN56" s="332">
        <f>IF(IN$19-'様式３（療養者名簿）（⑤の場合）'!$BD61+1&lt;=15,IF(IN$19&gt;='様式３（療養者名簿）（⑤の場合）'!$BD61,IF(IN$19&lt;='様式３（療養者名簿）（⑤の場合）'!$BE61,1,0),0),0)</f>
        <v>0</v>
      </c>
      <c r="IO56" s="332">
        <f>IF(IO$19-'様式３（療養者名簿）（⑤の場合）'!$BD61+1&lt;=15,IF(IO$19&gt;='様式３（療養者名簿）（⑤の場合）'!$BD61,IF(IO$19&lt;='様式３（療養者名簿）（⑤の場合）'!$BE61,1,0),0),0)</f>
        <v>0</v>
      </c>
      <c r="IP56" s="332">
        <f>IF(IP$19-'様式３（療養者名簿）（⑤の場合）'!$BD61+1&lt;=15,IF(IP$19&gt;='様式３（療養者名簿）（⑤の場合）'!$BD61,IF(IP$19&lt;='様式３（療養者名簿）（⑤の場合）'!$BE61,1,0),0),0)</f>
        <v>0</v>
      </c>
      <c r="IQ56" s="332">
        <f>IF(IQ$19-'様式３（療養者名簿）（⑤の場合）'!$BD61+1&lt;=15,IF(IQ$19&gt;='様式３（療養者名簿）（⑤の場合）'!$BD61,IF(IQ$19&lt;='様式３（療養者名簿）（⑤の場合）'!$BE61,1,0),0),0)</f>
        <v>0</v>
      </c>
      <c r="IR56" s="332">
        <f>IF(IR$19-'様式３（療養者名簿）（⑤の場合）'!$BD61+1&lt;=15,IF(IR$19&gt;='様式３（療養者名簿）（⑤の場合）'!$BD61,IF(IR$19&lt;='様式３（療養者名簿）（⑤の場合）'!$BE61,1,0),0),0)</f>
        <v>0</v>
      </c>
      <c r="IS56" s="332">
        <f>IF(IS$19-'様式３（療養者名簿）（⑤の場合）'!$BD61+1&lt;=15,IF(IS$19&gt;='様式３（療養者名簿）（⑤の場合）'!$BD61,IF(IS$19&lt;='様式３（療養者名簿）（⑤の場合）'!$BE61,1,0),0),0)</f>
        <v>0</v>
      </c>
      <c r="IT56" s="332">
        <f>IF(IT$19-'様式３（療養者名簿）（⑤の場合）'!$BD61+1&lt;=15,IF(IT$19&gt;='様式３（療養者名簿）（⑤の場合）'!$BD61,IF(IT$19&lt;='様式３（療養者名簿）（⑤の場合）'!$BE61,1,0),0),0)</f>
        <v>0</v>
      </c>
      <c r="IU56" s="332">
        <f>IF(IU$19-'様式３（療養者名簿）（⑤の場合）'!$BD61+1&lt;=15,IF(IU$19&gt;='様式３（療養者名簿）（⑤の場合）'!$BD61,IF(IU$19&lt;='様式３（療養者名簿）（⑤の場合）'!$BE61,1,0),0),0)</f>
        <v>0</v>
      </c>
      <c r="IV56" s="332">
        <f>IF(IV$19-'様式３（療養者名簿）（⑤の場合）'!$BD61+1&lt;=15,IF(IV$19&gt;='様式３（療養者名簿）（⑤の場合）'!$BD61,IF(IV$19&lt;='様式３（療養者名簿）（⑤の場合）'!$BE61,1,0),0),0)</f>
        <v>0</v>
      </c>
      <c r="IW56" s="332">
        <f>IF(IW$19-'様式３（療養者名簿）（⑤の場合）'!$BD61+1&lt;=15,IF(IW$19&gt;='様式３（療養者名簿）（⑤の場合）'!$BD61,IF(IW$19&lt;='様式３（療養者名簿）（⑤の場合）'!$BE61,1,0),0),0)</f>
        <v>0</v>
      </c>
      <c r="IX56" s="332">
        <f>IF(IX$19-'様式３（療養者名簿）（⑤の場合）'!$BD61+1&lt;=15,IF(IX$19&gt;='様式３（療養者名簿）（⑤の場合）'!$BD61,IF(IX$19&lt;='様式３（療養者名簿）（⑤の場合）'!$BE61,1,0),0),0)</f>
        <v>0</v>
      </c>
      <c r="IY56" s="332">
        <f>IF(IY$19-'様式３（療養者名簿）（⑤の場合）'!$BD61+1&lt;=15,IF(IY$19&gt;='様式３（療養者名簿）（⑤の場合）'!$BD61,IF(IY$19&lt;='様式３（療養者名簿）（⑤の場合）'!$BE61,1,0),0),0)</f>
        <v>0</v>
      </c>
      <c r="IZ56" s="332">
        <f>IF(IZ$19-'様式３（療養者名簿）（⑤の場合）'!$BD61+1&lt;=15,IF(IZ$19&gt;='様式３（療養者名簿）（⑤の場合）'!$BD61,IF(IZ$19&lt;='様式３（療養者名簿）（⑤の場合）'!$BE61,1,0),0),0)</f>
        <v>0</v>
      </c>
      <c r="JA56" s="332">
        <f>IF(JA$19-'様式３（療養者名簿）（⑤の場合）'!$BD61+1&lt;=15,IF(JA$19&gt;='様式３（療養者名簿）（⑤の場合）'!$BD61,IF(JA$19&lt;='様式３（療養者名簿）（⑤の場合）'!$BE61,1,0),0),0)</f>
        <v>0</v>
      </c>
      <c r="JB56" s="332">
        <f>IF(JB$19-'様式３（療養者名簿）（⑤の場合）'!$BD61+1&lt;=15,IF(JB$19&gt;='様式３（療養者名簿）（⑤の場合）'!$BD61,IF(JB$19&lt;='様式３（療養者名簿）（⑤の場合）'!$BE61,1,0),0),0)</f>
        <v>0</v>
      </c>
      <c r="JC56" s="332">
        <f>IF(JC$19-'様式３（療養者名簿）（⑤の場合）'!$BD61+1&lt;=15,IF(JC$19&gt;='様式３（療養者名簿）（⑤の場合）'!$BD61,IF(JC$19&lt;='様式３（療養者名簿）（⑤の場合）'!$BE61,1,0),0),0)</f>
        <v>0</v>
      </c>
      <c r="JD56" s="332">
        <f>IF(JD$19-'様式３（療養者名簿）（⑤の場合）'!$BD61+1&lt;=15,IF(JD$19&gt;='様式３（療養者名簿）（⑤の場合）'!$BD61,IF(JD$19&lt;='様式３（療養者名簿）（⑤の場合）'!$BE61,1,0),0),0)</f>
        <v>0</v>
      </c>
      <c r="JE56" s="332">
        <f>IF(JE$19-'様式３（療養者名簿）（⑤の場合）'!$BD61+1&lt;=15,IF(JE$19&gt;='様式３（療養者名簿）（⑤の場合）'!$BD61,IF(JE$19&lt;='様式３（療養者名簿）（⑤の場合）'!$BE61,1,0),0),0)</f>
        <v>0</v>
      </c>
      <c r="JF56" s="332">
        <f>IF(JF$19-'様式３（療養者名簿）（⑤の場合）'!$BD61+1&lt;=15,IF(JF$19&gt;='様式３（療養者名簿）（⑤の場合）'!$BD61,IF(JF$19&lt;='様式３（療養者名簿）（⑤の場合）'!$BE61,1,0),0),0)</f>
        <v>0</v>
      </c>
      <c r="JG56" s="332">
        <f>IF(JG$19-'様式３（療養者名簿）（⑤の場合）'!$BD61+1&lt;=15,IF(JG$19&gt;='様式３（療養者名簿）（⑤の場合）'!$BD61,IF(JG$19&lt;='様式３（療養者名簿）（⑤の場合）'!$BE61,1,0),0),0)</f>
        <v>0</v>
      </c>
      <c r="JH56" s="332">
        <f>IF(JH$19-'様式３（療養者名簿）（⑤の場合）'!$BD61+1&lt;=15,IF(JH$19&gt;='様式３（療養者名簿）（⑤の場合）'!$BD61,IF(JH$19&lt;='様式３（療養者名簿）（⑤の場合）'!$BE61,1,0),0),0)</f>
        <v>0</v>
      </c>
      <c r="JI56" s="332">
        <f>IF(JI$19-'様式３（療養者名簿）（⑤の場合）'!$BD61+1&lt;=15,IF(JI$19&gt;='様式３（療養者名簿）（⑤の場合）'!$BD61,IF(JI$19&lt;='様式３（療養者名簿）（⑤の場合）'!$BE61,1,0),0),0)</f>
        <v>0</v>
      </c>
      <c r="JJ56" s="332">
        <f>IF(JJ$19-'様式３（療養者名簿）（⑤の場合）'!$BD61+1&lt;=15,IF(JJ$19&gt;='様式３（療養者名簿）（⑤の場合）'!$BD61,IF(JJ$19&lt;='様式３（療養者名簿）（⑤の場合）'!$BE61,1,0),0),0)</f>
        <v>0</v>
      </c>
      <c r="JK56" s="332">
        <f>IF(JK$19-'様式３（療養者名簿）（⑤の場合）'!$BD61+1&lt;=15,IF(JK$19&gt;='様式３（療養者名簿）（⑤の場合）'!$BD61,IF(JK$19&lt;='様式３（療養者名簿）（⑤の場合）'!$BE61,1,0),0),0)</f>
        <v>0</v>
      </c>
      <c r="JL56" s="332">
        <f>IF(JL$19-'様式３（療養者名簿）（⑤の場合）'!$BD61+1&lt;=15,IF(JL$19&gt;='様式３（療養者名簿）（⑤の場合）'!$BD61,IF(JL$19&lt;='様式３（療養者名簿）（⑤の場合）'!$BE61,1,0),0),0)</f>
        <v>0</v>
      </c>
      <c r="JM56" s="332">
        <f>IF(JM$19-'様式３（療養者名簿）（⑤の場合）'!$BD61+1&lt;=15,IF(JM$19&gt;='様式３（療養者名簿）（⑤の場合）'!$BD61,IF(JM$19&lt;='様式３（療養者名簿）（⑤の場合）'!$BE61,1,0),0),0)</f>
        <v>0</v>
      </c>
      <c r="JN56" s="332">
        <f>IF(JN$19-'様式３（療養者名簿）（⑤の場合）'!$BD61+1&lt;=15,IF(JN$19&gt;='様式３（療養者名簿）（⑤の場合）'!$BD61,IF(JN$19&lt;='様式３（療養者名簿）（⑤の場合）'!$BE61,1,0),0),0)</f>
        <v>0</v>
      </c>
      <c r="JO56" s="332">
        <f>IF(JO$19-'様式３（療養者名簿）（⑤の場合）'!$BD61+1&lt;=15,IF(JO$19&gt;='様式３（療養者名簿）（⑤の場合）'!$BD61,IF(JO$19&lt;='様式３（療養者名簿）（⑤の場合）'!$BE61,1,0),0),0)</f>
        <v>0</v>
      </c>
      <c r="JP56" s="332">
        <f>IF(JP$19-'様式３（療養者名簿）（⑤の場合）'!$BD61+1&lt;=15,IF(JP$19&gt;='様式３（療養者名簿）（⑤の場合）'!$BD61,IF(JP$19&lt;='様式３（療養者名簿）（⑤の場合）'!$BE61,1,0),0),0)</f>
        <v>0</v>
      </c>
      <c r="JQ56" s="332">
        <f>IF(JQ$19-'様式３（療養者名簿）（⑤の場合）'!$BD61+1&lt;=15,IF(JQ$19&gt;='様式３（療養者名簿）（⑤の場合）'!$BD61,IF(JQ$19&lt;='様式３（療養者名簿）（⑤の場合）'!$BE61,1,0),0),0)</f>
        <v>0</v>
      </c>
      <c r="JR56" s="332">
        <f>IF(JR$19-'様式３（療養者名簿）（⑤の場合）'!$BD61+1&lt;=15,IF(JR$19&gt;='様式３（療養者名簿）（⑤の場合）'!$BD61,IF(JR$19&lt;='様式３（療養者名簿）（⑤の場合）'!$BE61,1,0),0),0)</f>
        <v>0</v>
      </c>
      <c r="JS56" s="332">
        <f>IF(JS$19-'様式３（療養者名簿）（⑤の場合）'!$BD61+1&lt;=15,IF(JS$19&gt;='様式３（療養者名簿）（⑤の場合）'!$BD61,IF(JS$19&lt;='様式３（療養者名簿）（⑤の場合）'!$BE61,1,0),0),0)</f>
        <v>0</v>
      </c>
      <c r="JT56" s="332">
        <f>IF(JT$19-'様式３（療養者名簿）（⑤の場合）'!$BD61+1&lt;=15,IF(JT$19&gt;='様式３（療養者名簿）（⑤の場合）'!$BD61,IF(JT$19&lt;='様式３（療養者名簿）（⑤の場合）'!$BE61,1,0),0),0)</f>
        <v>0</v>
      </c>
      <c r="JU56" s="332">
        <f>IF(JU$19-'様式３（療養者名簿）（⑤の場合）'!$BD61+1&lt;=15,IF(JU$19&gt;='様式３（療養者名簿）（⑤の場合）'!$BD61,IF(JU$19&lt;='様式３（療養者名簿）（⑤の場合）'!$BE61,1,0),0),0)</f>
        <v>0</v>
      </c>
      <c r="JV56" s="332">
        <f>IF(JV$19-'様式３（療養者名簿）（⑤の場合）'!$BD61+1&lt;=15,IF(JV$19&gt;='様式３（療養者名簿）（⑤の場合）'!$BD61,IF(JV$19&lt;='様式３（療養者名簿）（⑤の場合）'!$BE61,1,0),0),0)</f>
        <v>0</v>
      </c>
      <c r="JW56" s="332">
        <f>IF(JW$19-'様式３（療養者名簿）（⑤の場合）'!$BD61+1&lt;=15,IF(JW$19&gt;='様式３（療養者名簿）（⑤の場合）'!$BD61,IF(JW$19&lt;='様式３（療養者名簿）（⑤の場合）'!$BE61,1,0),0),0)</f>
        <v>0</v>
      </c>
      <c r="JX56" s="332">
        <f>IF(JX$19-'様式３（療養者名簿）（⑤の場合）'!$BD61+1&lt;=15,IF(JX$19&gt;='様式３（療養者名簿）（⑤の場合）'!$BD61,IF(JX$19&lt;='様式３（療養者名簿）（⑤の場合）'!$BE61,1,0),0),0)</f>
        <v>0</v>
      </c>
      <c r="JY56" s="332">
        <f>IF(JY$19-'様式３（療養者名簿）（⑤の場合）'!$BD61+1&lt;=15,IF(JY$19&gt;='様式３（療養者名簿）（⑤の場合）'!$BD61,IF(JY$19&lt;='様式３（療養者名簿）（⑤の場合）'!$BE61,1,0),0),0)</f>
        <v>0</v>
      </c>
      <c r="JZ56" s="332">
        <f>IF(JZ$19-'様式３（療養者名簿）（⑤の場合）'!$BD61+1&lt;=15,IF(JZ$19&gt;='様式３（療養者名簿）（⑤の場合）'!$BD61,IF(JZ$19&lt;='様式３（療養者名簿）（⑤の場合）'!$BE61,1,0),0),0)</f>
        <v>0</v>
      </c>
      <c r="KA56" s="332">
        <f>IF(KA$19-'様式３（療養者名簿）（⑤の場合）'!$BD61+1&lt;=15,IF(KA$19&gt;='様式３（療養者名簿）（⑤の場合）'!$BD61,IF(KA$19&lt;='様式３（療養者名簿）（⑤の場合）'!$BE61,1,0),0),0)</f>
        <v>0</v>
      </c>
      <c r="KB56" s="332">
        <f>IF(KB$19-'様式３（療養者名簿）（⑤の場合）'!$BD61+1&lt;=15,IF(KB$19&gt;='様式３（療養者名簿）（⑤の場合）'!$BD61,IF(KB$19&lt;='様式３（療養者名簿）（⑤の場合）'!$BE61,1,0),0),0)</f>
        <v>0</v>
      </c>
      <c r="KC56" s="332">
        <f>IF(KC$19-'様式３（療養者名簿）（⑤の場合）'!$BD61+1&lt;=15,IF(KC$19&gt;='様式３（療養者名簿）（⑤の場合）'!$BD61,IF(KC$19&lt;='様式３（療養者名簿）（⑤の場合）'!$BE61,1,0),0),0)</f>
        <v>0</v>
      </c>
      <c r="KD56" s="332">
        <f>IF(KD$19-'様式３（療養者名簿）（⑤の場合）'!$BD61+1&lt;=15,IF(KD$19&gt;='様式３（療養者名簿）（⑤の場合）'!$BD61,IF(KD$19&lt;='様式３（療養者名簿）（⑤の場合）'!$BE61,1,0),0),0)</f>
        <v>0</v>
      </c>
      <c r="KE56" s="332">
        <f>IF(KE$19-'様式３（療養者名簿）（⑤の場合）'!$BD61+1&lt;=15,IF(KE$19&gt;='様式３（療養者名簿）（⑤の場合）'!$BD61,IF(KE$19&lt;='様式３（療養者名簿）（⑤の場合）'!$BE61,1,0),0),0)</f>
        <v>0</v>
      </c>
      <c r="KF56" s="332">
        <f>IF(KF$19-'様式３（療養者名簿）（⑤の場合）'!$BD61+1&lt;=15,IF(KF$19&gt;='様式３（療養者名簿）（⑤の場合）'!$BD61,IF(KF$19&lt;='様式３（療養者名簿）（⑤の場合）'!$BE61,1,0),0),0)</f>
        <v>0</v>
      </c>
      <c r="KG56" s="332">
        <f>IF(KG$19-'様式３（療養者名簿）（⑤の場合）'!$BD61+1&lt;=15,IF(KG$19&gt;='様式３（療養者名簿）（⑤の場合）'!$BD61,IF(KG$19&lt;='様式３（療養者名簿）（⑤の場合）'!$BE61,1,0),0),0)</f>
        <v>0</v>
      </c>
      <c r="KH56" s="332">
        <f>IF(KH$19-'様式３（療養者名簿）（⑤の場合）'!$BD61+1&lt;=15,IF(KH$19&gt;='様式３（療養者名簿）（⑤の場合）'!$BD61,IF(KH$19&lt;='様式３（療養者名簿）（⑤の場合）'!$BE61,1,0),0),0)</f>
        <v>0</v>
      </c>
      <c r="KI56" s="332">
        <f>IF(KI$19-'様式３（療養者名簿）（⑤の場合）'!$BD61+1&lt;=15,IF(KI$19&gt;='様式３（療養者名簿）（⑤の場合）'!$BD61,IF(KI$19&lt;='様式３（療養者名簿）（⑤の場合）'!$BE61,1,0),0),0)</f>
        <v>0</v>
      </c>
      <c r="KJ56" s="332">
        <f>IF(KJ$19-'様式３（療養者名簿）（⑤の場合）'!$BD61+1&lt;=15,IF(KJ$19&gt;='様式３（療養者名簿）（⑤の場合）'!$BD61,IF(KJ$19&lt;='様式３（療養者名簿）（⑤の場合）'!$BE61,1,0),0),0)</f>
        <v>0</v>
      </c>
      <c r="KK56" s="332">
        <f>IF(KK$19-'様式３（療養者名簿）（⑤の場合）'!$BD61+1&lt;=15,IF(KK$19&gt;='様式３（療養者名簿）（⑤の場合）'!$BD61,IF(KK$19&lt;='様式３（療養者名簿）（⑤の場合）'!$BE61,1,0),0),0)</f>
        <v>0</v>
      </c>
      <c r="KL56" s="332">
        <f>IF(KL$19-'様式３（療養者名簿）（⑤の場合）'!$BD61+1&lt;=15,IF(KL$19&gt;='様式３（療養者名簿）（⑤の場合）'!$BD61,IF(KL$19&lt;='様式３（療養者名簿）（⑤の場合）'!$BE61,1,0),0),0)</f>
        <v>0</v>
      </c>
      <c r="KM56" s="332">
        <f>IF(KM$19-'様式３（療養者名簿）（⑤の場合）'!$BD61+1&lt;=15,IF(KM$19&gt;='様式３（療養者名簿）（⑤の場合）'!$BD61,IF(KM$19&lt;='様式３（療養者名簿）（⑤の場合）'!$BE61,1,0),0),0)</f>
        <v>0</v>
      </c>
      <c r="KN56" s="332">
        <f>IF(KN$19-'様式３（療養者名簿）（⑤の場合）'!$BD61+1&lt;=15,IF(KN$19&gt;='様式３（療養者名簿）（⑤の場合）'!$BD61,IF(KN$19&lt;='様式３（療養者名簿）（⑤の場合）'!$BE61,1,0),0),0)</f>
        <v>0</v>
      </c>
      <c r="KO56" s="332">
        <f>IF(KO$19-'様式３（療養者名簿）（⑤の場合）'!$BD61+1&lt;=15,IF(KO$19&gt;='様式３（療養者名簿）（⑤の場合）'!$BD61,IF(KO$19&lt;='様式３（療養者名簿）（⑤の場合）'!$BE61,1,0),0),0)</f>
        <v>0</v>
      </c>
      <c r="KP56" s="332">
        <f>IF(KP$19-'様式３（療養者名簿）（⑤の場合）'!$BD61+1&lt;=15,IF(KP$19&gt;='様式３（療養者名簿）（⑤の場合）'!$BD61,IF(KP$19&lt;='様式３（療養者名簿）（⑤の場合）'!$BE61,1,0),0),0)</f>
        <v>0</v>
      </c>
      <c r="KQ56" s="332">
        <f>IF(KQ$19-'様式３（療養者名簿）（⑤の場合）'!$BD61+1&lt;=15,IF(KQ$19&gt;='様式３（療養者名簿）（⑤の場合）'!$BD61,IF(KQ$19&lt;='様式３（療養者名簿）（⑤の場合）'!$BE61,1,0),0),0)</f>
        <v>0</v>
      </c>
      <c r="KR56" s="332">
        <f>IF(KR$19-'様式３（療養者名簿）（⑤の場合）'!$BD61+1&lt;=15,IF(KR$19&gt;='様式３（療養者名簿）（⑤の場合）'!$BD61,IF(KR$19&lt;='様式３（療養者名簿）（⑤の場合）'!$BE61,1,0),0),0)</f>
        <v>0</v>
      </c>
      <c r="KS56" s="332">
        <f>IF(KS$19-'様式３（療養者名簿）（⑤の場合）'!$BD61+1&lt;=15,IF(KS$19&gt;='様式３（療養者名簿）（⑤の場合）'!$BD61,IF(KS$19&lt;='様式３（療養者名簿）（⑤の場合）'!$BE61,1,0),0),0)</f>
        <v>0</v>
      </c>
      <c r="KT56" s="332">
        <f>IF(KT$19-'様式３（療養者名簿）（⑤の場合）'!$BD61+1&lt;=15,IF(KT$19&gt;='様式３（療養者名簿）（⑤の場合）'!$BD61,IF(KT$19&lt;='様式３（療養者名簿）（⑤の場合）'!$BE61,1,0),0),0)</f>
        <v>0</v>
      </c>
      <c r="KU56" s="332">
        <f>IF(KU$19-'様式３（療養者名簿）（⑤の場合）'!$BD61+1&lt;=15,IF(KU$19&gt;='様式３（療養者名簿）（⑤の場合）'!$BD61,IF(KU$19&lt;='様式３（療養者名簿）（⑤の場合）'!$BE61,1,0),0),0)</f>
        <v>0</v>
      </c>
      <c r="KV56" s="332">
        <f>IF(KV$19-'様式３（療養者名簿）（⑤の場合）'!$BD61+1&lt;=15,IF(KV$19&gt;='様式３（療養者名簿）（⑤の場合）'!$BD61,IF(KV$19&lt;='様式３（療養者名簿）（⑤の場合）'!$BE61,1,0),0),0)</f>
        <v>0</v>
      </c>
      <c r="KW56" s="332">
        <f>IF(KW$19-'様式３（療養者名簿）（⑤の場合）'!$BD61+1&lt;=15,IF(KW$19&gt;='様式３（療養者名簿）（⑤の場合）'!$BD61,IF(KW$19&lt;='様式３（療養者名簿）（⑤の場合）'!$BE61,1,0),0),0)</f>
        <v>0</v>
      </c>
      <c r="KX56" s="332">
        <f>IF(KX$19-'様式３（療養者名簿）（⑤の場合）'!$BD61+1&lt;=15,IF(KX$19&gt;='様式３（療養者名簿）（⑤の場合）'!$BD61,IF(KX$19&lt;='様式３（療養者名簿）（⑤の場合）'!$BE61,1,0),0),0)</f>
        <v>0</v>
      </c>
      <c r="KY56" s="332">
        <f>IF(KY$19-'様式３（療養者名簿）（⑤の場合）'!$BD61+1&lt;=15,IF(KY$19&gt;='様式３（療養者名簿）（⑤の場合）'!$BD61,IF(KY$19&lt;='様式３（療養者名簿）（⑤の場合）'!$BE61,1,0),0),0)</f>
        <v>0</v>
      </c>
      <c r="KZ56" s="332">
        <f>IF(KZ$19-'様式３（療養者名簿）（⑤の場合）'!$BD61+1&lt;=15,IF(KZ$19&gt;='様式３（療養者名簿）（⑤の場合）'!$BD61,IF(KZ$19&lt;='様式３（療養者名簿）（⑤の場合）'!$BE61,1,0),0),0)</f>
        <v>0</v>
      </c>
      <c r="LA56" s="332">
        <f>IF(LA$19-'様式３（療養者名簿）（⑤の場合）'!$BD61+1&lt;=15,IF(LA$19&gt;='様式３（療養者名簿）（⑤の場合）'!$BD61,IF(LA$19&lt;='様式３（療養者名簿）（⑤の場合）'!$BE61,1,0),0),0)</f>
        <v>0</v>
      </c>
      <c r="LB56" s="332">
        <f>IF(LB$19-'様式３（療養者名簿）（⑤の場合）'!$BD61+1&lt;=15,IF(LB$19&gt;='様式３（療養者名簿）（⑤の場合）'!$BD61,IF(LB$19&lt;='様式３（療養者名簿）（⑤の場合）'!$BE61,1,0),0),0)</f>
        <v>0</v>
      </c>
      <c r="LC56" s="332">
        <f>IF(LC$19-'様式３（療養者名簿）（⑤の場合）'!$BD61+1&lt;=15,IF(LC$19&gt;='様式３（療養者名簿）（⑤の場合）'!$BD61,IF(LC$19&lt;='様式３（療養者名簿）（⑤の場合）'!$BE61,1,0),0),0)</f>
        <v>0</v>
      </c>
      <c r="LD56" s="332">
        <f>IF(LD$19-'様式３（療養者名簿）（⑤の場合）'!$BD61+1&lt;=15,IF(LD$19&gt;='様式３（療養者名簿）（⑤の場合）'!$BD61,IF(LD$19&lt;='様式３（療養者名簿）（⑤の場合）'!$BE61,1,0),0),0)</f>
        <v>0</v>
      </c>
      <c r="LE56" s="332">
        <f>IF(LE$19-'様式３（療養者名簿）（⑤の場合）'!$BD61+1&lt;=15,IF(LE$19&gt;='様式３（療養者名簿）（⑤の場合）'!$BD61,IF(LE$19&lt;='様式３（療養者名簿）（⑤の場合）'!$BE61,1,0),0),0)</f>
        <v>0</v>
      </c>
      <c r="LF56" s="332">
        <f>IF(LF$19-'様式３（療養者名簿）（⑤の場合）'!$BD61+1&lt;=15,IF(LF$19&gt;='様式３（療養者名簿）（⑤の場合）'!$BD61,IF(LF$19&lt;='様式３（療養者名簿）（⑤の場合）'!$BE61,1,0),0),0)</f>
        <v>0</v>
      </c>
      <c r="LG56" s="332">
        <f>IF(LG$19-'様式３（療養者名簿）（⑤の場合）'!$BD61+1&lt;=15,IF(LG$19&gt;='様式３（療養者名簿）（⑤の場合）'!$BD61,IF(LG$19&lt;='様式３（療養者名簿）（⑤の場合）'!$BE61,1,0),0),0)</f>
        <v>0</v>
      </c>
      <c r="LH56" s="332">
        <f>IF(LH$19-'様式３（療養者名簿）（⑤の場合）'!$BD61+1&lt;=15,IF(LH$19&gt;='様式３（療養者名簿）（⑤の場合）'!$BD61,IF(LH$19&lt;='様式３（療養者名簿）（⑤の場合）'!$BE61,1,0),0),0)</f>
        <v>0</v>
      </c>
      <c r="LI56" s="332">
        <f>IF(LI$19-'様式３（療養者名簿）（⑤の場合）'!$BD61+1&lt;=15,IF(LI$19&gt;='様式３（療養者名簿）（⑤の場合）'!$BD61,IF(LI$19&lt;='様式３（療養者名簿）（⑤の場合）'!$BE61,1,0),0),0)</f>
        <v>0</v>
      </c>
      <c r="LJ56" s="332">
        <f>IF(LJ$19-'様式３（療養者名簿）（⑤の場合）'!$BD61+1&lt;=15,IF(LJ$19&gt;='様式３（療養者名簿）（⑤の場合）'!$BD61,IF(LJ$19&lt;='様式３（療養者名簿）（⑤の場合）'!$BE61,1,0),0),0)</f>
        <v>0</v>
      </c>
      <c r="LK56" s="332">
        <f>IF(LK$19-'様式３（療養者名簿）（⑤の場合）'!$BD61+1&lt;=15,IF(LK$19&gt;='様式３（療養者名簿）（⑤の場合）'!$BD61,IF(LK$19&lt;='様式３（療養者名簿）（⑤の場合）'!$BE61,1,0),0),0)</f>
        <v>0</v>
      </c>
      <c r="LL56" s="332">
        <f>IF(LL$19-'様式３（療養者名簿）（⑤の場合）'!$BD61+1&lt;=15,IF(LL$19&gt;='様式３（療養者名簿）（⑤の場合）'!$BD61,IF(LL$19&lt;='様式３（療養者名簿）（⑤の場合）'!$BE61,1,0),0),0)</f>
        <v>0</v>
      </c>
      <c r="LM56" s="332">
        <f>IF(LM$19-'様式３（療養者名簿）（⑤の場合）'!$BD61+1&lt;=15,IF(LM$19&gt;='様式３（療養者名簿）（⑤の場合）'!$BD61,IF(LM$19&lt;='様式３（療養者名簿）（⑤の場合）'!$BE61,1,0),0),0)</f>
        <v>0</v>
      </c>
      <c r="LN56" s="332">
        <f>IF(LN$19-'様式３（療養者名簿）（⑤の場合）'!$BD61+1&lt;=15,IF(LN$19&gt;='様式３（療養者名簿）（⑤の場合）'!$BD61,IF(LN$19&lt;='様式３（療養者名簿）（⑤の場合）'!$BE61,1,0),0),0)</f>
        <v>0</v>
      </c>
      <c r="LO56" s="332">
        <f>IF(LO$19-'様式３（療養者名簿）（⑤の場合）'!$BD61+1&lt;=15,IF(LO$19&gt;='様式３（療養者名簿）（⑤の場合）'!$BD61,IF(LO$19&lt;='様式３（療養者名簿）（⑤の場合）'!$BE61,1,0),0),0)</f>
        <v>0</v>
      </c>
      <c r="LP56" s="332">
        <f>IF(LP$19-'様式３（療養者名簿）（⑤の場合）'!$BD61+1&lt;=15,IF(LP$19&gt;='様式３（療養者名簿）（⑤の場合）'!$BD61,IF(LP$19&lt;='様式３（療養者名簿）（⑤の場合）'!$BE61,1,0),0),0)</f>
        <v>0</v>
      </c>
      <c r="LQ56" s="332">
        <f>IF(LQ$19-'様式３（療養者名簿）（⑤の場合）'!$BD61+1&lt;=15,IF(LQ$19&gt;='様式３（療養者名簿）（⑤の場合）'!$BD61,IF(LQ$19&lt;='様式３（療養者名簿）（⑤の場合）'!$BE61,1,0),0),0)</f>
        <v>0</v>
      </c>
      <c r="LR56" s="332">
        <f>IF(LR$19-'様式３（療養者名簿）（⑤の場合）'!$BD61+1&lt;=15,IF(LR$19&gt;='様式３（療養者名簿）（⑤の場合）'!$BD61,IF(LR$19&lt;='様式３（療養者名簿）（⑤の場合）'!$BE61,1,0),0),0)</f>
        <v>0</v>
      </c>
      <c r="LS56" s="332">
        <f>IF(LS$19-'様式３（療養者名簿）（⑤の場合）'!$BD61+1&lt;=15,IF(LS$19&gt;='様式３（療養者名簿）（⑤の場合）'!$BD61,IF(LS$19&lt;='様式３（療養者名簿）（⑤の場合）'!$BE61,1,0),0),0)</f>
        <v>0</v>
      </c>
      <c r="LT56" s="332">
        <f>IF(LT$19-'様式３（療養者名簿）（⑤の場合）'!$BD61+1&lt;=15,IF(LT$19&gt;='様式３（療養者名簿）（⑤の場合）'!$BD61,IF(LT$19&lt;='様式３（療養者名簿）（⑤の場合）'!$BE61,1,0),0),0)</f>
        <v>0</v>
      </c>
      <c r="LU56" s="332">
        <f>IF(LU$19-'様式３（療養者名簿）（⑤の場合）'!$BD61+1&lt;=15,IF(LU$19&gt;='様式３（療養者名簿）（⑤の場合）'!$BD61,IF(LU$19&lt;='様式３（療養者名簿）（⑤の場合）'!$BE61,1,0),0),0)</f>
        <v>0</v>
      </c>
      <c r="LV56" s="332">
        <f>IF(LV$19-'様式３（療養者名簿）（⑤の場合）'!$BD61+1&lt;=15,IF(LV$19&gt;='様式３（療養者名簿）（⑤の場合）'!$BD61,IF(LV$19&lt;='様式３（療養者名簿）（⑤の場合）'!$BE61,1,0),0),0)</f>
        <v>0</v>
      </c>
      <c r="LW56" s="332">
        <f>IF(LW$19-'様式３（療養者名簿）（⑤の場合）'!$BD61+1&lt;=15,IF(LW$19&gt;='様式３（療養者名簿）（⑤の場合）'!$BD61,IF(LW$19&lt;='様式３（療養者名簿）（⑤の場合）'!$BE61,1,0),0),0)</f>
        <v>0</v>
      </c>
      <c r="LX56" s="332">
        <f>IF(LX$19-'様式３（療養者名簿）（⑤の場合）'!$BD61+1&lt;=15,IF(LX$19&gt;='様式３（療養者名簿）（⑤の場合）'!$BD61,IF(LX$19&lt;='様式３（療養者名簿）（⑤の場合）'!$BE61,1,0),0),0)</f>
        <v>0</v>
      </c>
      <c r="LY56" s="332">
        <f>IF(LY$19-'様式３（療養者名簿）（⑤の場合）'!$BD61+1&lt;=15,IF(LY$19&gt;='様式３（療養者名簿）（⑤の場合）'!$BD61,IF(LY$19&lt;='様式３（療養者名簿）（⑤の場合）'!$BE61,1,0),0),0)</f>
        <v>0</v>
      </c>
      <c r="LZ56" s="332">
        <f>IF(LZ$19-'様式３（療養者名簿）（⑤の場合）'!$BD61+1&lt;=15,IF(LZ$19&gt;='様式３（療養者名簿）（⑤の場合）'!$BD61,IF(LZ$19&lt;='様式３（療養者名簿）（⑤の場合）'!$BE61,1,0),0),0)</f>
        <v>0</v>
      </c>
      <c r="MA56" s="332">
        <f>IF(MA$19-'様式３（療養者名簿）（⑤の場合）'!$BD61+1&lt;=15,IF(MA$19&gt;='様式３（療養者名簿）（⑤の場合）'!$BD61,IF(MA$19&lt;='様式３（療養者名簿）（⑤の場合）'!$BE61,1,0),0),0)</f>
        <v>0</v>
      </c>
      <c r="MB56" s="332">
        <f>IF(MB$19-'様式３（療養者名簿）（⑤の場合）'!$BD61+1&lt;=15,IF(MB$19&gt;='様式３（療養者名簿）（⑤の場合）'!$BD61,IF(MB$19&lt;='様式３（療養者名簿）（⑤の場合）'!$BE61,1,0),0),0)</f>
        <v>0</v>
      </c>
      <c r="MC56" s="332">
        <f>IF(MC$19-'様式３（療養者名簿）（⑤の場合）'!$BD61+1&lt;=15,IF(MC$19&gt;='様式３（療養者名簿）（⑤の場合）'!$BD61,IF(MC$19&lt;='様式３（療養者名簿）（⑤の場合）'!$BE61,1,0),0),0)</f>
        <v>0</v>
      </c>
      <c r="MD56" s="332">
        <f>IF(MD$19-'様式３（療養者名簿）（⑤の場合）'!$BD61+1&lt;=15,IF(MD$19&gt;='様式３（療養者名簿）（⑤の場合）'!$BD61,IF(MD$19&lt;='様式３（療養者名簿）（⑤の場合）'!$BE61,1,0),0),0)</f>
        <v>0</v>
      </c>
      <c r="ME56" s="332">
        <f>IF(ME$19-'様式３（療養者名簿）（⑤の場合）'!$BD61+1&lt;=15,IF(ME$19&gt;='様式３（療養者名簿）（⑤の場合）'!$BD61,IF(ME$19&lt;='様式３（療養者名簿）（⑤の場合）'!$BE61,1,0),0),0)</f>
        <v>0</v>
      </c>
      <c r="MF56" s="332">
        <f>IF(MF$19-'様式３（療養者名簿）（⑤の場合）'!$BD61+1&lt;=15,IF(MF$19&gt;='様式３（療養者名簿）（⑤の場合）'!$BD61,IF(MF$19&lt;='様式３（療養者名簿）（⑤の場合）'!$BE61,1,0),0),0)</f>
        <v>0</v>
      </c>
      <c r="MG56" s="332">
        <f>IF(MG$19-'様式３（療養者名簿）（⑤の場合）'!$BD61+1&lt;=15,IF(MG$19&gt;='様式３（療養者名簿）（⑤の場合）'!$BD61,IF(MG$19&lt;='様式３（療養者名簿）（⑤の場合）'!$BE61,1,0),0),0)</f>
        <v>0</v>
      </c>
      <c r="MH56" s="332">
        <f>IF(MH$19-'様式３（療養者名簿）（⑤の場合）'!$BD61+1&lt;=15,IF(MH$19&gt;='様式３（療養者名簿）（⑤の場合）'!$BD61,IF(MH$19&lt;='様式３（療養者名簿）（⑤の場合）'!$BE61,1,0),0),0)</f>
        <v>0</v>
      </c>
      <c r="MI56" s="332">
        <f>IF(MI$19-'様式３（療養者名簿）（⑤の場合）'!$BD61+1&lt;=15,IF(MI$19&gt;='様式３（療養者名簿）（⑤の場合）'!$BD61,IF(MI$19&lt;='様式３（療養者名簿）（⑤の場合）'!$BE61,1,0),0),0)</f>
        <v>0</v>
      </c>
      <c r="MJ56" s="332">
        <f>IF(MJ$19-'様式３（療養者名簿）（⑤の場合）'!$BD61+1&lt;=15,IF(MJ$19&gt;='様式３（療養者名簿）（⑤の場合）'!$BD61,IF(MJ$19&lt;='様式３（療養者名簿）（⑤の場合）'!$BE61,1,0),0),0)</f>
        <v>0</v>
      </c>
      <c r="MK56" s="332">
        <f>IF(MK$19-'様式３（療養者名簿）（⑤の場合）'!$BD61+1&lt;=15,IF(MK$19&gt;='様式３（療養者名簿）（⑤の場合）'!$BD61,IF(MK$19&lt;='様式３（療養者名簿）（⑤の場合）'!$BE61,1,0),0),0)</f>
        <v>0</v>
      </c>
      <c r="ML56" s="332">
        <f>IF(ML$19-'様式３（療養者名簿）（⑤の場合）'!$BD61+1&lt;=15,IF(ML$19&gt;='様式３（療養者名簿）（⑤の場合）'!$BD61,IF(ML$19&lt;='様式３（療養者名簿）（⑤の場合）'!$BE61,1,0),0),0)</f>
        <v>0</v>
      </c>
      <c r="MM56" s="332">
        <f>IF(MM$19-'様式３（療養者名簿）（⑤の場合）'!$BD61+1&lt;=15,IF(MM$19&gt;='様式３（療養者名簿）（⑤の場合）'!$BD61,IF(MM$19&lt;='様式３（療養者名簿）（⑤の場合）'!$BE61,1,0),0),0)</f>
        <v>0</v>
      </c>
      <c r="MN56" s="332">
        <f>IF(MN$19-'様式３（療養者名簿）（⑤の場合）'!$BD61+1&lt;=15,IF(MN$19&gt;='様式３（療養者名簿）（⑤の場合）'!$BD61,IF(MN$19&lt;='様式３（療養者名簿）（⑤の場合）'!$BE61,1,0),0),0)</f>
        <v>0</v>
      </c>
      <c r="MO56" s="332">
        <f>IF(MO$19-'様式３（療養者名簿）（⑤の場合）'!$BD61+1&lt;=15,IF(MO$19&gt;='様式３（療養者名簿）（⑤の場合）'!$BD61,IF(MO$19&lt;='様式３（療養者名簿）（⑤の場合）'!$BE61,1,0),0),0)</f>
        <v>0</v>
      </c>
      <c r="MP56" s="332">
        <f>IF(MP$19-'様式３（療養者名簿）（⑤の場合）'!$BD61+1&lt;=15,IF(MP$19&gt;='様式３（療養者名簿）（⑤の場合）'!$BD61,IF(MP$19&lt;='様式３（療養者名簿）（⑤の場合）'!$BE61,1,0),0),0)</f>
        <v>0</v>
      </c>
      <c r="MQ56" s="332">
        <f>IF(MQ$19-'様式３（療養者名簿）（⑤の場合）'!$BD61+1&lt;=15,IF(MQ$19&gt;='様式３（療養者名簿）（⑤の場合）'!$BD61,IF(MQ$19&lt;='様式３（療養者名簿）（⑤の場合）'!$BE61,1,0),0),0)</f>
        <v>0</v>
      </c>
      <c r="MR56" s="332">
        <f>IF(MR$19-'様式３（療養者名簿）（⑤の場合）'!$BD61+1&lt;=15,IF(MR$19&gt;='様式３（療養者名簿）（⑤の場合）'!$BD61,IF(MR$19&lt;='様式３（療養者名簿）（⑤の場合）'!$BE61,1,0),0),0)</f>
        <v>0</v>
      </c>
      <c r="MS56" s="332">
        <f>IF(MS$19-'様式３（療養者名簿）（⑤の場合）'!$BD61+1&lt;=15,IF(MS$19&gt;='様式３（療養者名簿）（⑤の場合）'!$BD61,IF(MS$19&lt;='様式３（療養者名簿）（⑤の場合）'!$BE61,1,0),0),0)</f>
        <v>0</v>
      </c>
      <c r="MT56" s="332">
        <f>IF(MT$19-'様式３（療養者名簿）（⑤の場合）'!$BD61+1&lt;=15,IF(MT$19&gt;='様式３（療養者名簿）（⑤の場合）'!$BD61,IF(MT$19&lt;='様式３（療養者名簿）（⑤の場合）'!$BE61,1,0),0),0)</f>
        <v>0</v>
      </c>
      <c r="MU56" s="332">
        <f>IF(MU$19-'様式３（療養者名簿）（⑤の場合）'!$BD61+1&lt;=15,IF(MU$19&gt;='様式３（療養者名簿）（⑤の場合）'!$BD61,IF(MU$19&lt;='様式３（療養者名簿）（⑤の場合）'!$BE61,1,0),0),0)</f>
        <v>0</v>
      </c>
      <c r="MV56" s="332">
        <f>IF(MV$19-'様式３（療養者名簿）（⑤の場合）'!$BD61+1&lt;=15,IF(MV$19&gt;='様式３（療養者名簿）（⑤の場合）'!$BD61,IF(MV$19&lt;='様式３（療養者名簿）（⑤の場合）'!$BE61,1,0),0),0)</f>
        <v>0</v>
      </c>
      <c r="MW56" s="332">
        <f>IF(MW$19-'様式３（療養者名簿）（⑤の場合）'!$BD61+1&lt;=15,IF(MW$19&gt;='様式３（療養者名簿）（⑤の場合）'!$BD61,IF(MW$19&lt;='様式３（療養者名簿）（⑤の場合）'!$BE61,1,0),0),0)</f>
        <v>0</v>
      </c>
      <c r="MX56" s="332">
        <f>IF(MX$19-'様式３（療養者名簿）（⑤の場合）'!$BD61+1&lt;=15,IF(MX$19&gt;='様式３（療養者名簿）（⑤の場合）'!$BD61,IF(MX$19&lt;='様式３（療養者名簿）（⑤の場合）'!$BE61,1,0),0),0)</f>
        <v>0</v>
      </c>
      <c r="MY56" s="332">
        <f>IF(MY$19-'様式３（療養者名簿）（⑤の場合）'!$BD61+1&lt;=15,IF(MY$19&gt;='様式３（療養者名簿）（⑤の場合）'!$BD61,IF(MY$19&lt;='様式３（療養者名簿）（⑤の場合）'!$BE61,1,0),0),0)</f>
        <v>0</v>
      </c>
      <c r="MZ56" s="332">
        <f>IF(MZ$19-'様式３（療養者名簿）（⑤の場合）'!$BD61+1&lt;=15,IF(MZ$19&gt;='様式３（療養者名簿）（⑤の場合）'!$BD61,IF(MZ$19&lt;='様式３（療養者名簿）（⑤の場合）'!$BE61,1,0),0),0)</f>
        <v>0</v>
      </c>
      <c r="NA56" s="332">
        <f>IF(NA$19-'様式３（療養者名簿）（⑤の場合）'!$BD61+1&lt;=15,IF(NA$19&gt;='様式３（療養者名簿）（⑤の場合）'!$BD61,IF(NA$19&lt;='様式３（療養者名簿）（⑤の場合）'!$BE61,1,0),0),0)</f>
        <v>0</v>
      </c>
      <c r="NB56" s="332">
        <f>IF(NB$19-'様式３（療養者名簿）（⑤の場合）'!$BD61+1&lt;=15,IF(NB$19&gt;='様式３（療養者名簿）（⑤の場合）'!$BD61,IF(NB$19&lt;='様式３（療養者名簿）（⑤の場合）'!$BE61,1,0),0),0)</f>
        <v>0</v>
      </c>
      <c r="NC56" s="225">
        <f>IF(NC$19-'様式３（療養者名簿）（⑤の場合）'!$BD61+1&lt;=15,IF(NC$19&gt;='様式３（療養者名簿）（⑤の場合）'!$BD61,IF(NC$19&lt;='様式３（療養者名簿）（⑤の場合）'!$BE61,1,0),0),0)</f>
        <v>0</v>
      </c>
      <c r="ND56" s="225">
        <f>IF(ND$19-'様式３（療養者名簿）（⑤の場合）'!$BD61+1&lt;=15,IF(ND$19&gt;='様式３（療養者名簿）（⑤の場合）'!$BD61,IF(ND$19&lt;='様式３（療養者名簿）（⑤の場合）'!$BE61,1,0),0),0)</f>
        <v>0</v>
      </c>
      <c r="NE56" s="225">
        <f>IF(NE$19-'様式３（療養者名簿）（⑤の場合）'!$BD61+1&lt;=15,IF(NE$19&gt;='様式３（療養者名簿）（⑤の場合）'!$BD61,IF(NE$19&lt;='様式３（療養者名簿）（⑤の場合）'!$BE61,1,0),0),0)</f>
        <v>0</v>
      </c>
      <c r="NF56" s="225">
        <f>IF(NF$19-'様式３（療養者名簿）（⑤の場合）'!$BD61+1&lt;=15,IF(NF$19&gt;='様式３（療養者名簿）（⑤の場合）'!$BD61,IF(NF$19&lt;='様式３（療養者名簿）（⑤の場合）'!$BE61,1,0),0),0)</f>
        <v>0</v>
      </c>
      <c r="NG56" s="225">
        <f>IF(NG$19-'様式３（療養者名簿）（⑤の場合）'!$BD61+1&lt;=15,IF(NG$19&gt;='様式３（療養者名簿）（⑤の場合）'!$BD61,IF(NG$19&lt;='様式３（療養者名簿）（⑤の場合）'!$BE61,1,0),0),0)</f>
        <v>0</v>
      </c>
      <c r="NH56" s="225">
        <f>IF(NH$19-'様式３（療養者名簿）（⑤の場合）'!$BD61+1&lt;=15,IF(NH$19&gt;='様式３（療養者名簿）（⑤の場合）'!$BD61,IF(NH$19&lt;='様式３（療養者名簿）（⑤の場合）'!$BE61,1,0),0),0)</f>
        <v>0</v>
      </c>
      <c r="NI56" s="225">
        <f>IF(NI$19-'様式３（療養者名簿）（⑤の場合）'!$BD61+1&lt;=15,IF(NI$19&gt;='様式３（療養者名簿）（⑤の場合）'!$BD61,IF(NI$19&lt;='様式３（療養者名簿）（⑤の場合）'!$BE61,1,0),0),0)</f>
        <v>0</v>
      </c>
      <c r="NJ56" s="225">
        <f>IF(NJ$19-'様式３（療養者名簿）（⑤の場合）'!$BD61+1&lt;=15,IF(NJ$19&gt;='様式３（療養者名簿）（⑤の場合）'!$BD61,IF(NJ$19&lt;='様式３（療養者名簿）（⑤の場合）'!$BE61,1,0),0),0)</f>
        <v>0</v>
      </c>
      <c r="NK56" s="225">
        <f>IF(NK$19-'様式３（療養者名簿）（⑤の場合）'!$BD61+1&lt;=15,IF(NK$19&gt;='様式３（療養者名簿）（⑤の場合）'!$BD61,IF(NK$19&lt;='様式３（療養者名簿）（⑤の場合）'!$BE61,1,0),0),0)</f>
        <v>0</v>
      </c>
      <c r="NL56" s="225">
        <f>IF(NL$19-'様式３（療養者名簿）（⑤の場合）'!$BD61+1&lt;=15,IF(NL$19&gt;='様式３（療養者名簿）（⑤の場合）'!$BD61,IF(NL$19&lt;='様式３（療養者名簿）（⑤の場合）'!$BE61,1,0),0),0)</f>
        <v>0</v>
      </c>
      <c r="NM56" s="225">
        <f>IF(NM$19-'様式３（療養者名簿）（⑤の場合）'!$BD61+1&lt;=15,IF(NM$19&gt;='様式３（療養者名簿）（⑤の場合）'!$BD61,IF(NM$19&lt;='様式３（療養者名簿）（⑤の場合）'!$BE61,1,0),0),0)</f>
        <v>0</v>
      </c>
      <c r="NN56" s="225">
        <f>IF(NN$19-'様式３（療養者名簿）（⑤の場合）'!$BD61+1&lt;=15,IF(NN$19&gt;='様式３（療養者名簿）（⑤の場合）'!$BD61,IF(NN$19&lt;='様式３（療養者名簿）（⑤の場合）'!$BE61,1,0),0),0)</f>
        <v>0</v>
      </c>
      <c r="NO56" s="225">
        <f>IF(NO$19-'様式３（療養者名簿）（⑤の場合）'!$BD61+1&lt;=15,IF(NO$19&gt;='様式３（療養者名簿）（⑤の場合）'!$BD61,IF(NO$19&lt;='様式３（療養者名簿）（⑤の場合）'!$BE61,1,0),0),0)</f>
        <v>0</v>
      </c>
      <c r="NP56" s="225">
        <f>IF(NP$19-'様式３（療養者名簿）（⑤の場合）'!$BD61+1&lt;=15,IF(NP$19&gt;='様式３（療養者名簿）（⑤の場合）'!$BD61,IF(NP$19&lt;='様式３（療養者名簿）（⑤の場合）'!$BE61,1,0),0),0)</f>
        <v>0</v>
      </c>
      <c r="NQ56" s="225">
        <f>IF(NQ$19-'様式３（療養者名簿）（⑤の場合）'!$BD61+1&lt;=15,IF(NQ$19&gt;='様式３（療養者名簿）（⑤の場合）'!$BD61,IF(NQ$19&lt;='様式３（療養者名簿）（⑤の場合）'!$BE61,1,0),0),0)</f>
        <v>0</v>
      </c>
      <c r="NR56" s="225">
        <f>IF(NR$19-'様式３（療養者名簿）（⑤の場合）'!$BD61+1&lt;=15,IF(NR$19&gt;='様式３（療養者名簿）（⑤の場合）'!$BD61,IF(NR$19&lt;='様式３（療養者名簿）（⑤の場合）'!$BE61,1,0),0),0)</f>
        <v>0</v>
      </c>
      <c r="NS56" s="225">
        <f>IF(NS$19-'様式３（療養者名簿）（⑤の場合）'!$BD61+1&lt;=15,IF(NS$19&gt;='様式３（療養者名簿）（⑤の場合）'!$BD61,IF(NS$19&lt;='様式３（療養者名簿）（⑤の場合）'!$BE61,1,0),0),0)</f>
        <v>0</v>
      </c>
      <c r="NT56" s="225">
        <f>IF(NT$19-'様式３（療養者名簿）（⑤の場合）'!$BD61+1&lt;=15,IF(NT$19&gt;='様式３（療養者名簿）（⑤の場合）'!$BD61,IF(NT$19&lt;='様式３（療養者名簿）（⑤の場合）'!$BE61,1,0),0),0)</f>
        <v>0</v>
      </c>
      <c r="NU56" s="225">
        <f>IF(NU$19-'様式３（療養者名簿）（⑤の場合）'!$BD61+1&lt;=15,IF(NU$19&gt;='様式３（療養者名簿）（⑤の場合）'!$BD61,IF(NU$19&lt;='様式３（療養者名簿）（⑤の場合）'!$BE61,1,0),0),0)</f>
        <v>0</v>
      </c>
      <c r="NV56" s="225">
        <f>IF(NV$19-'様式３（療養者名簿）（⑤の場合）'!$BD61+1&lt;=15,IF(NV$19&gt;='様式３（療養者名簿）（⑤の場合）'!$BD61,IF(NV$19&lt;='様式３（療養者名簿）（⑤の場合）'!$BE61,1,0),0),0)</f>
        <v>0</v>
      </c>
      <c r="NW56" s="225">
        <f>IF(NW$19-'様式３（療養者名簿）（⑤の場合）'!$BD61+1&lt;=15,IF(NW$19&gt;='様式３（療養者名簿）（⑤の場合）'!$BD61,IF(NW$19&lt;='様式３（療養者名簿）（⑤の場合）'!$BE61,1,0),0),0)</f>
        <v>0</v>
      </c>
      <c r="NX56" s="225">
        <f>IF(NX$19-'様式３（療養者名簿）（⑤の場合）'!$BD61+1&lt;=15,IF(NX$19&gt;='様式３（療養者名簿）（⑤の場合）'!$BD61,IF(NX$19&lt;='様式３（療養者名簿）（⑤の場合）'!$BE61,1,0),0),0)</f>
        <v>0</v>
      </c>
      <c r="NY56" s="225">
        <f>IF(NY$19-'様式３（療養者名簿）（⑤の場合）'!$BD61+1&lt;=15,IF(NY$19&gt;='様式３（療養者名簿）（⑤の場合）'!$BD61,IF(NY$19&lt;='様式３（療養者名簿）（⑤の場合）'!$BE61,1,0),0),0)</f>
        <v>0</v>
      </c>
      <c r="NZ56" s="225">
        <f>IF(NZ$19-'様式３（療養者名簿）（⑤の場合）'!$BD61+1&lt;=15,IF(NZ$19&gt;='様式３（療養者名簿）（⑤の場合）'!$BD61,IF(NZ$19&lt;='様式３（療養者名簿）（⑤の場合）'!$BE61,1,0),0),0)</f>
        <v>0</v>
      </c>
      <c r="OA56" s="225">
        <f>IF(OA$19-'様式３（療養者名簿）（⑤の場合）'!$BD61+1&lt;=15,IF(OA$19&gt;='様式３（療養者名簿）（⑤の場合）'!$BD61,IF(OA$19&lt;='様式３（療養者名簿）（⑤の場合）'!$BE61,1,0),0),0)</f>
        <v>0</v>
      </c>
      <c r="OB56" s="225">
        <f>IF(OB$19-'様式３（療養者名簿）（⑤の場合）'!$BD61+1&lt;=15,IF(OB$19&gt;='様式３（療養者名簿）（⑤の場合）'!$BD61,IF(OB$19&lt;='様式３（療養者名簿）（⑤の場合）'!$BE61,1,0),0),0)</f>
        <v>0</v>
      </c>
      <c r="OC56" s="225">
        <f>IF(OC$19-'様式３（療養者名簿）（⑤の場合）'!$BD61+1&lt;=15,IF(OC$19&gt;='様式３（療養者名簿）（⑤の場合）'!$BD61,IF(OC$19&lt;='様式３（療養者名簿）（⑤の場合）'!$BE61,1,0),0),0)</f>
        <v>0</v>
      </c>
      <c r="OD56" s="225">
        <f>IF(OD$19-'様式３（療養者名簿）（⑤の場合）'!$BD61+1&lt;=15,IF(OD$19&gt;='様式３（療養者名簿）（⑤の場合）'!$BD61,IF(OD$19&lt;='様式３（療養者名簿）（⑤の場合）'!$BE61,1,0),0),0)</f>
        <v>0</v>
      </c>
      <c r="OE56" s="225">
        <f>IF(OE$19-'様式３（療養者名簿）（⑤の場合）'!$BD61+1&lt;=15,IF(OE$19&gt;='様式３（療養者名簿）（⑤の場合）'!$BD61,IF(OE$19&lt;='様式３（療養者名簿）（⑤の場合）'!$BE61,1,0),0),0)</f>
        <v>0</v>
      </c>
      <c r="OF56" s="225">
        <f>IF(OF$19-'様式３（療養者名簿）（⑤の場合）'!$BD61+1&lt;=15,IF(OF$19&gt;='様式３（療養者名簿）（⑤の場合）'!$BD61,IF(OF$19&lt;='様式３（療養者名簿）（⑤の場合）'!$BE61,1,0),0),0)</f>
        <v>0</v>
      </c>
      <c r="OG56" s="225">
        <f>IF(OG$19-'様式３（療養者名簿）（⑤の場合）'!$BD61+1&lt;=15,IF(OG$19&gt;='様式３（療養者名簿）（⑤の場合）'!$BD61,IF(OG$19&lt;='様式３（療養者名簿）（⑤の場合）'!$BE61,1,0),0),0)</f>
        <v>0</v>
      </c>
      <c r="OH56" s="225">
        <f>IF(OH$19-'様式３（療養者名簿）（⑤の場合）'!$BD61+1&lt;=15,IF(OH$19&gt;='様式３（療養者名簿）（⑤の場合）'!$BD61,IF(OH$19&lt;='様式３（療養者名簿）（⑤の場合）'!$BE61,1,0),0),0)</f>
        <v>0</v>
      </c>
      <c r="OI56" s="225">
        <f>IF(OI$19-'様式３（療養者名簿）（⑤の場合）'!$BD61+1&lt;=15,IF(OI$19&gt;='様式３（療養者名簿）（⑤の場合）'!$BD61,IF(OI$19&lt;='様式３（療養者名簿）（⑤の場合）'!$BE61,1,0),0),0)</f>
        <v>0</v>
      </c>
      <c r="OJ56" s="225">
        <f>IF(OJ$19-'様式３（療養者名簿）（⑤の場合）'!$BD61+1&lt;=15,IF(OJ$19&gt;='様式３（療養者名簿）（⑤の場合）'!$BD61,IF(OJ$19&lt;='様式３（療養者名簿）（⑤の場合）'!$BE61,1,0),0),0)</f>
        <v>0</v>
      </c>
      <c r="OK56" s="225">
        <f>IF(OK$19-'様式３（療養者名簿）（⑤の場合）'!$BD61+1&lt;=15,IF(OK$19&gt;='様式３（療養者名簿）（⑤の場合）'!$BD61,IF(OK$19&lt;='様式３（療養者名簿）（⑤の場合）'!$BE61,1,0),0),0)</f>
        <v>0</v>
      </c>
      <c r="OL56" s="225">
        <f>IF(OL$19-'様式３（療養者名簿）（⑤の場合）'!$BD61+1&lt;=15,IF(OL$19&gt;='様式３（療養者名簿）（⑤の場合）'!$BD61,IF(OL$19&lt;='様式３（療養者名簿）（⑤の場合）'!$BE61,1,0),0),0)</f>
        <v>0</v>
      </c>
      <c r="OM56" s="225">
        <f>IF(OM$19-'様式３（療養者名簿）（⑤の場合）'!$BD61+1&lt;=15,IF(OM$19&gt;='様式３（療養者名簿）（⑤の場合）'!$BD61,IF(OM$19&lt;='様式３（療養者名簿）（⑤の場合）'!$BE61,1,0),0),0)</f>
        <v>0</v>
      </c>
      <c r="ON56" s="225">
        <f>IF(ON$19-'様式３（療養者名簿）（⑤の場合）'!$BD61+1&lt;=15,IF(ON$19&gt;='様式３（療養者名簿）（⑤の場合）'!$BD61,IF(ON$19&lt;='様式３（療養者名簿）（⑤の場合）'!$BE61,1,0),0),0)</f>
        <v>0</v>
      </c>
      <c r="OO56" s="225">
        <f>IF(OO$19-'様式３（療養者名簿）（⑤の場合）'!$BD61+1&lt;=15,IF(OO$19&gt;='様式３（療養者名簿）（⑤の場合）'!$BD61,IF(OO$19&lt;='様式３（療養者名簿）（⑤の場合）'!$BE61,1,0),0),0)</f>
        <v>0</v>
      </c>
      <c r="OP56" s="225">
        <f>IF(OP$19-'様式３（療養者名簿）（⑤の場合）'!$BD61+1&lt;=15,IF(OP$19&gt;='様式３（療養者名簿）（⑤の場合）'!$BD61,IF(OP$19&lt;='様式３（療養者名簿）（⑤の場合）'!$BE61,1,0),0),0)</f>
        <v>0</v>
      </c>
      <c r="OQ56" s="225">
        <f>IF(OQ$19-'様式３（療養者名簿）（⑤の場合）'!$BD61+1&lt;=15,IF(OQ$19&gt;='様式３（療養者名簿）（⑤の場合）'!$BD61,IF(OQ$19&lt;='様式３（療養者名簿）（⑤の場合）'!$BE61,1,0),0),0)</f>
        <v>0</v>
      </c>
      <c r="OR56" s="225">
        <f>IF(OR$19-'様式３（療養者名簿）（⑤の場合）'!$BD61+1&lt;=15,IF(OR$19&gt;='様式３（療養者名簿）（⑤の場合）'!$BD61,IF(OR$19&lt;='様式３（療養者名簿）（⑤の場合）'!$BE61,1,0),0),0)</f>
        <v>0</v>
      </c>
      <c r="OS56" s="225">
        <f>IF(OS$19-'様式３（療養者名簿）（⑤の場合）'!$BD61+1&lt;=15,IF(OS$19&gt;='様式３（療養者名簿）（⑤の場合）'!$BD61,IF(OS$19&lt;='様式３（療養者名簿）（⑤の場合）'!$BE61,1,0),0),0)</f>
        <v>0</v>
      </c>
      <c r="OT56" s="225">
        <f>IF(OT$19-'様式３（療養者名簿）（⑤の場合）'!$BD61+1&lt;=15,IF(OT$19&gt;='様式３（療養者名簿）（⑤の場合）'!$BD61,IF(OT$19&lt;='様式３（療養者名簿）（⑤の場合）'!$BE61,1,0),0),0)</f>
        <v>0</v>
      </c>
      <c r="OU56" s="225">
        <f>IF(OU$19-'様式３（療養者名簿）（⑤の場合）'!$BD61+1&lt;=15,IF(OU$19&gt;='様式３（療養者名簿）（⑤の場合）'!$BD61,IF(OU$19&lt;='様式３（療養者名簿）（⑤の場合）'!$BE61,1,0),0),0)</f>
        <v>0</v>
      </c>
      <c r="OV56" s="225">
        <f>IF(OV$19-'様式３（療養者名簿）（⑤の場合）'!$BD61+1&lt;=15,IF(OV$19&gt;='様式３（療養者名簿）（⑤の場合）'!$BD61,IF(OV$19&lt;='様式３（療養者名簿）（⑤の場合）'!$BE61,1,0),0),0)</f>
        <v>0</v>
      </c>
      <c r="OW56" s="225">
        <f>IF(OW$19-'様式３（療養者名簿）（⑤の場合）'!$BD61+1&lt;=15,IF(OW$19&gt;='様式３（療養者名簿）（⑤の場合）'!$BD61,IF(OW$19&lt;='様式３（療養者名簿）（⑤の場合）'!$BE61,1,0),0),0)</f>
        <v>0</v>
      </c>
      <c r="OX56" s="225">
        <f>IF(OX$19-'様式３（療養者名簿）（⑤の場合）'!$BD61+1&lt;=15,IF(OX$19&gt;='様式３（療養者名簿）（⑤の場合）'!$BD61,IF(OX$19&lt;='様式３（療養者名簿）（⑤の場合）'!$BE61,1,0),0),0)</f>
        <v>0</v>
      </c>
      <c r="OY56" s="225">
        <f>IF(OY$19-'様式３（療養者名簿）（⑤の場合）'!$BD61+1&lt;=15,IF(OY$19&gt;='様式３（療養者名簿）（⑤の場合）'!$BD61,IF(OY$19&lt;='様式３（療養者名簿）（⑤の場合）'!$BE61,1,0),0),0)</f>
        <v>0</v>
      </c>
      <c r="OZ56" s="225">
        <f>IF(OZ$19-'様式３（療養者名簿）（⑤の場合）'!$BD61+1&lt;=15,IF(OZ$19&gt;='様式３（療養者名簿）（⑤の場合）'!$BD61,IF(OZ$19&lt;='様式３（療養者名簿）（⑤の場合）'!$BE61,1,0),0),0)</f>
        <v>0</v>
      </c>
      <c r="PA56" s="225">
        <f>IF(PA$19-'様式３（療養者名簿）（⑤の場合）'!$BD61+1&lt;=15,IF(PA$19&gt;='様式３（療養者名簿）（⑤の場合）'!$BD61,IF(PA$19&lt;='様式３（療養者名簿）（⑤の場合）'!$BE61,1,0),0),0)</f>
        <v>0</v>
      </c>
      <c r="PB56" s="225">
        <f>IF(PB$19-'様式３（療養者名簿）（⑤の場合）'!$BD61+1&lt;=15,IF(PB$19&gt;='様式３（療養者名簿）（⑤の場合）'!$BD61,IF(PB$19&lt;='様式３（療養者名簿）（⑤の場合）'!$BE61,1,0),0),0)</f>
        <v>0</v>
      </c>
      <c r="PC56" s="225">
        <f>IF(PC$19-'様式３（療養者名簿）（⑤の場合）'!$BD61+1&lt;=15,IF(PC$19&gt;='様式３（療養者名簿）（⑤の場合）'!$BD61,IF(PC$19&lt;='様式３（療養者名簿）（⑤の場合）'!$BE61,1,0),0),0)</f>
        <v>0</v>
      </c>
      <c r="PD56" s="225">
        <f>IF(PD$19-'様式３（療養者名簿）（⑤の場合）'!$BD61+1&lt;=15,IF(PD$19&gt;='様式３（療養者名簿）（⑤の場合）'!$BD61,IF(PD$19&lt;='様式３（療養者名簿）（⑤の場合）'!$BE61,1,0),0),0)</f>
        <v>0</v>
      </c>
      <c r="PE56" s="225">
        <f>IF(PE$19-'様式３（療養者名簿）（⑤の場合）'!$BD61+1&lt;=15,IF(PE$19&gt;='様式３（療養者名簿）（⑤の場合）'!$BD61,IF(PE$19&lt;='様式３（療養者名簿）（⑤の場合）'!$BE61,1,0),0),0)</f>
        <v>0</v>
      </c>
      <c r="PF56" s="225">
        <f>IF(PF$19-'様式３（療養者名簿）（⑤の場合）'!$BD61+1&lt;=15,IF(PF$19&gt;='様式３（療養者名簿）（⑤の場合）'!$BD61,IF(PF$19&lt;='様式３（療養者名簿）（⑤の場合）'!$BE61,1,0),0),0)</f>
        <v>0</v>
      </c>
      <c r="PG56" s="225">
        <f>IF(PG$19-'様式３（療養者名簿）（⑤の場合）'!$BD61+1&lt;=15,IF(PG$19&gt;='様式３（療養者名簿）（⑤の場合）'!$BD61,IF(PG$19&lt;='様式３（療養者名簿）（⑤の場合）'!$BE61,1,0),0),0)</f>
        <v>0</v>
      </c>
      <c r="PH56" s="225">
        <f>IF(PH$19-'様式３（療養者名簿）（⑤の場合）'!$BD61+1&lt;=15,IF(PH$19&gt;='様式３（療養者名簿）（⑤の場合）'!$BD61,IF(PH$19&lt;='様式３（療養者名簿）（⑤の場合）'!$BE61,1,0),0),0)</f>
        <v>0</v>
      </c>
      <c r="PI56" s="225">
        <f>IF(PI$19-'様式３（療養者名簿）（⑤の場合）'!$BD61+1&lt;=15,IF(PI$19&gt;='様式３（療養者名簿）（⑤の場合）'!$BD61,IF(PI$19&lt;='様式３（療養者名簿）（⑤の場合）'!$BE61,1,0),0),0)</f>
        <v>0</v>
      </c>
      <c r="PJ56" s="225">
        <f>IF(PJ$19-'様式３（療養者名簿）（⑤の場合）'!$BD61+1&lt;=15,IF(PJ$19&gt;='様式３（療養者名簿）（⑤の場合）'!$BD61,IF(PJ$19&lt;='様式３（療養者名簿）（⑤の場合）'!$BE61,1,0),0),0)</f>
        <v>0</v>
      </c>
      <c r="PK56" s="225">
        <f>IF(PK$19-'様式３（療養者名簿）（⑤の場合）'!$BD61+1&lt;=15,IF(PK$19&gt;='様式３（療養者名簿）（⑤の場合）'!$BD61,IF(PK$19&lt;='様式３（療養者名簿）（⑤の場合）'!$BE61,1,0),0),0)</f>
        <v>0</v>
      </c>
      <c r="PL56" s="225">
        <f>IF(PL$19-'様式３（療養者名簿）（⑤の場合）'!$BD61+1&lt;=15,IF(PL$19&gt;='様式３（療養者名簿）（⑤の場合）'!$BD61,IF(PL$19&lt;='様式３（療養者名簿）（⑤の場合）'!$BE61,1,0),0),0)</f>
        <v>0</v>
      </c>
      <c r="PM56" s="225">
        <f>IF(PM$19-'様式３（療養者名簿）（⑤の場合）'!$BD61+1&lt;=15,IF(PM$19&gt;='様式３（療養者名簿）（⑤の場合）'!$BD61,IF(PM$19&lt;='様式３（療養者名簿）（⑤の場合）'!$BE61,1,0),0),0)</f>
        <v>0</v>
      </c>
      <c r="PN56" s="225">
        <f>IF(PN$19-'様式３（療養者名簿）（⑤の場合）'!$BD61+1&lt;=15,IF(PN$19&gt;='様式３（療養者名簿）（⑤の場合）'!$BD61,IF(PN$19&lt;='様式３（療養者名簿）（⑤の場合）'!$BE61,1,0),0),0)</f>
        <v>0</v>
      </c>
      <c r="PO56" s="225">
        <f>IF(PO$19-'様式３（療養者名簿）（⑤の場合）'!$BD61+1&lt;=15,IF(PO$19&gt;='様式３（療養者名簿）（⑤の場合）'!$BD61,IF(PO$19&lt;='様式３（療養者名簿）（⑤の場合）'!$BE61,1,0),0),0)</f>
        <v>0</v>
      </c>
      <c r="PP56" s="225">
        <f>IF(PP$19-'様式３（療養者名簿）（⑤の場合）'!$BD61+1&lt;=15,IF(PP$19&gt;='様式３（療養者名簿）（⑤の場合）'!$BD61,IF(PP$19&lt;='様式３（療養者名簿）（⑤の場合）'!$BE61,1,0),0),0)</f>
        <v>0</v>
      </c>
      <c r="PQ56" s="225">
        <f>IF(PQ$19-'様式３（療養者名簿）（⑤の場合）'!$BD61+1&lt;=15,IF(PQ$19&gt;='様式３（療養者名簿）（⑤の場合）'!$BD61,IF(PQ$19&lt;='様式３（療養者名簿）（⑤の場合）'!$BE61,1,0),0),0)</f>
        <v>0</v>
      </c>
      <c r="PR56" s="225">
        <f>IF(PR$19-'様式３（療養者名簿）（⑤の場合）'!$BD61+1&lt;=15,IF(PR$19&gt;='様式３（療養者名簿）（⑤の場合）'!$BD61,IF(PR$19&lt;='様式３（療養者名簿）（⑤の場合）'!$BE61,1,0),0),0)</f>
        <v>0</v>
      </c>
      <c r="PS56" s="225">
        <f>IF(PS$19-'様式３（療養者名簿）（⑤の場合）'!$BD61+1&lt;=15,IF(PS$19&gt;='様式３（療養者名簿）（⑤の場合）'!$BD61,IF(PS$19&lt;='様式３（療養者名簿）（⑤の場合）'!$BE61,1,0),0),0)</f>
        <v>0</v>
      </c>
      <c r="PT56" s="225">
        <f>IF(PT$19-'様式３（療養者名簿）（⑤の場合）'!$BD61+1&lt;=15,IF(PT$19&gt;='様式３（療養者名簿）（⑤の場合）'!$BD61,IF(PT$19&lt;='様式３（療養者名簿）（⑤の場合）'!$BE61,1,0),0),0)</f>
        <v>0</v>
      </c>
      <c r="PU56" s="225">
        <f>IF(PU$19-'様式３（療養者名簿）（⑤の場合）'!$BD61+1&lt;=15,IF(PU$19&gt;='様式３（療養者名簿）（⑤の場合）'!$BD61,IF(PU$19&lt;='様式３（療養者名簿）（⑤の場合）'!$BE61,1,0),0),0)</f>
        <v>0</v>
      </c>
      <c r="PV56" s="225">
        <f>IF(PV$19-'様式３（療養者名簿）（⑤の場合）'!$BD61+1&lt;=15,IF(PV$19&gt;='様式３（療養者名簿）（⑤の場合）'!$BD61,IF(PV$19&lt;='様式３（療養者名簿）（⑤の場合）'!$BE61,1,0),0),0)</f>
        <v>0</v>
      </c>
      <c r="PW56" s="225">
        <f>IF(PW$19-'様式３（療養者名簿）（⑤の場合）'!$BD61+1&lt;=15,IF(PW$19&gt;='様式３（療養者名簿）（⑤の場合）'!$BD61,IF(PW$19&lt;='様式３（療養者名簿）（⑤の場合）'!$BE61,1,0),0),0)</f>
        <v>0</v>
      </c>
      <c r="PX56" s="225">
        <f>IF(PX$19-'様式３（療養者名簿）（⑤の場合）'!$BD61+1&lt;=15,IF(PX$19&gt;='様式３（療養者名簿）（⑤の場合）'!$BD61,IF(PX$19&lt;='様式３（療養者名簿）（⑤の場合）'!$BE61,1,0),0),0)</f>
        <v>0</v>
      </c>
      <c r="PY56" s="225">
        <f>IF(PY$19-'様式３（療養者名簿）（⑤の場合）'!$BD61+1&lt;=15,IF(PY$19&gt;='様式３（療養者名簿）（⑤の場合）'!$BD61,IF(PY$19&lt;='様式３（療養者名簿）（⑤の場合）'!$BE61,1,0),0),0)</f>
        <v>0</v>
      </c>
      <c r="PZ56" s="225">
        <f>IF(PZ$19-'様式３（療養者名簿）（⑤の場合）'!$BD61+1&lt;=15,IF(PZ$19&gt;='様式３（療養者名簿）（⑤の場合）'!$BD61,IF(PZ$19&lt;='様式３（療養者名簿）（⑤の場合）'!$BE61,1,0),0),0)</f>
        <v>0</v>
      </c>
      <c r="QA56" s="225">
        <f>IF(QA$19-'様式３（療養者名簿）（⑤の場合）'!$BD61+1&lt;=15,IF(QA$19&gt;='様式３（療養者名簿）（⑤の場合）'!$BD61,IF(QA$19&lt;='様式３（療養者名簿）（⑤の場合）'!$BE61,1,0),0),0)</f>
        <v>0</v>
      </c>
      <c r="QB56" s="225">
        <f>IF(QB$19-'様式３（療養者名簿）（⑤の場合）'!$BD61+1&lt;=15,IF(QB$19&gt;='様式３（療養者名簿）（⑤の場合）'!$BD61,IF(QB$19&lt;='様式３（療養者名簿）（⑤の場合）'!$BE61,1,0),0),0)</f>
        <v>0</v>
      </c>
      <c r="QC56" s="225">
        <f>IF(QC$19-'様式３（療養者名簿）（⑤の場合）'!$BD61+1&lt;=15,IF(QC$19&gt;='様式３（療養者名簿）（⑤の場合）'!$BD61,IF(QC$19&lt;='様式３（療養者名簿）（⑤の場合）'!$BE61,1,0),0),0)</f>
        <v>0</v>
      </c>
      <c r="QD56" s="225">
        <f>IF(QD$19-'様式３（療養者名簿）（⑤の場合）'!$BD61+1&lt;=15,IF(QD$19&gt;='様式３（療養者名簿）（⑤の場合）'!$BD61,IF(QD$19&lt;='様式３（療養者名簿）（⑤の場合）'!$BE61,1,0),0),0)</f>
        <v>0</v>
      </c>
      <c r="QE56" s="225">
        <f>IF(QE$19-'様式３（療養者名簿）（⑤の場合）'!$BD61+1&lt;=15,IF(QE$19&gt;='様式３（療養者名簿）（⑤の場合）'!$BD61,IF(QE$19&lt;='様式３（療養者名簿）（⑤の場合）'!$BE61,1,0),0),0)</f>
        <v>0</v>
      </c>
      <c r="QF56" s="225">
        <f>IF(QF$19-'様式３（療養者名簿）（⑤の場合）'!$BD61+1&lt;=15,IF(QF$19&gt;='様式３（療養者名簿）（⑤の場合）'!$BD61,IF(QF$19&lt;='様式３（療養者名簿）（⑤の場合）'!$BE61,1,0),0),0)</f>
        <v>0</v>
      </c>
      <c r="QG56" s="225">
        <f>IF(QG$19-'様式３（療養者名簿）（⑤の場合）'!$BD61+1&lt;=15,IF(QG$19&gt;='様式３（療養者名簿）（⑤の場合）'!$BD61,IF(QG$19&lt;='様式３（療養者名簿）（⑤の場合）'!$BE61,1,0),0),0)</f>
        <v>0</v>
      </c>
      <c r="QH56" s="225">
        <f>IF(QH$19-'様式３（療養者名簿）（⑤の場合）'!$BD61+1&lt;=15,IF(QH$19&gt;='様式３（療養者名簿）（⑤の場合）'!$BD61,IF(QH$19&lt;='様式３（療養者名簿）（⑤の場合）'!$BE61,1,0),0),0)</f>
        <v>0</v>
      </c>
      <c r="QI56" s="225">
        <f>IF(QI$19-'様式３（療養者名簿）（⑤の場合）'!$BD61+1&lt;=15,IF(QI$19&gt;='様式３（療養者名簿）（⑤の場合）'!$BD61,IF(QI$19&lt;='様式３（療養者名簿）（⑤の場合）'!$BE61,1,0),0),0)</f>
        <v>0</v>
      </c>
      <c r="QJ56" s="225">
        <f>IF(QJ$19-'様式３（療養者名簿）（⑤の場合）'!$BD61+1&lt;=15,IF(QJ$19&gt;='様式３（療養者名簿）（⑤の場合）'!$BD61,IF(QJ$19&lt;='様式３（療養者名簿）（⑤の場合）'!$BE61,1,0),0),0)</f>
        <v>0</v>
      </c>
      <c r="QK56" s="225">
        <f>IF(QK$19-'様式３（療養者名簿）（⑤の場合）'!$BD61+1&lt;=15,IF(QK$19&gt;='様式３（療養者名簿）（⑤の場合）'!$BD61,IF(QK$19&lt;='様式３（療養者名簿）（⑤の場合）'!$BE61,1,0),0),0)</f>
        <v>0</v>
      </c>
      <c r="QL56" s="225">
        <f>IF(QL$19-'様式３（療養者名簿）（⑤の場合）'!$BD61+1&lt;=15,IF(QL$19&gt;='様式３（療養者名簿）（⑤の場合）'!$BD61,IF(QL$19&lt;='様式３（療養者名簿）（⑤の場合）'!$BE61,1,0),0),0)</f>
        <v>0</v>
      </c>
      <c r="QM56" s="225">
        <f>IF(QM$19-'様式３（療養者名簿）（⑤の場合）'!$BD61+1&lt;=15,IF(QM$19&gt;='様式３（療養者名簿）（⑤の場合）'!$BD61,IF(QM$19&lt;='様式３（療養者名簿）（⑤の場合）'!$BE61,1,0),0),0)</f>
        <v>0</v>
      </c>
      <c r="QN56" s="225">
        <f>IF(QN$19-'様式３（療養者名簿）（⑤の場合）'!$BD61+1&lt;=15,IF(QN$19&gt;='様式３（療養者名簿）（⑤の場合）'!$BD61,IF(QN$19&lt;='様式３（療養者名簿）（⑤の場合）'!$BE61,1,0),0),0)</f>
        <v>0</v>
      </c>
      <c r="QO56" s="225">
        <f>IF(QO$19-'様式３（療養者名簿）（⑤の場合）'!$BD61+1&lt;=15,IF(QO$19&gt;='様式３（療養者名簿）（⑤の場合）'!$BD61,IF(QO$19&lt;='様式３（療養者名簿）（⑤の場合）'!$BE61,1,0),0),0)</f>
        <v>0</v>
      </c>
      <c r="QP56" s="225">
        <f>IF(QP$19-'様式３（療養者名簿）（⑤の場合）'!$BD61+1&lt;=15,IF(QP$19&gt;='様式３（療養者名簿）（⑤の場合）'!$BD61,IF(QP$19&lt;='様式３（療養者名簿）（⑤の場合）'!$BE61,1,0),0),0)</f>
        <v>0</v>
      </c>
      <c r="QQ56" s="225">
        <f>IF(QQ$19-'様式３（療養者名簿）（⑤の場合）'!$BD61+1&lt;=15,IF(QQ$19&gt;='様式３（療養者名簿）（⑤の場合）'!$BD61,IF(QQ$19&lt;='様式３（療養者名簿）（⑤の場合）'!$BE61,1,0),0),0)</f>
        <v>0</v>
      </c>
      <c r="QR56" s="225">
        <f>IF(QR$19-'様式３（療養者名簿）（⑤の場合）'!$BD61+1&lt;=15,IF(QR$19&gt;='様式３（療養者名簿）（⑤の場合）'!$BD61,IF(QR$19&lt;='様式３（療養者名簿）（⑤の場合）'!$BE61,1,0),0),0)</f>
        <v>0</v>
      </c>
      <c r="QS56" s="225">
        <f>IF(QS$19-'様式３（療養者名簿）（⑤の場合）'!$BD61+1&lt;=15,IF(QS$19&gt;='様式３（療養者名簿）（⑤の場合）'!$BD61,IF(QS$19&lt;='様式３（療養者名簿）（⑤の場合）'!$BE61,1,0),0),0)</f>
        <v>0</v>
      </c>
      <c r="QT56" s="225">
        <f>IF(QT$19-'様式３（療養者名簿）（⑤の場合）'!$BD61+1&lt;=15,IF(QT$19&gt;='様式３（療養者名簿）（⑤の場合）'!$BD61,IF(QT$19&lt;='様式３（療養者名簿）（⑤の場合）'!$BE61,1,0),0),0)</f>
        <v>0</v>
      </c>
      <c r="QU56" s="225">
        <f>IF(QU$19-'様式３（療養者名簿）（⑤の場合）'!$BD61+1&lt;=15,IF(QU$19&gt;='様式３（療養者名簿）（⑤の場合）'!$BD61,IF(QU$19&lt;='様式３（療養者名簿）（⑤の場合）'!$BE61,1,0),0),0)</f>
        <v>0</v>
      </c>
      <c r="QV56" s="225">
        <f>IF(QV$19-'様式３（療養者名簿）（⑤の場合）'!$BD61+1&lt;=15,IF(QV$19&gt;='様式３（療養者名簿）（⑤の場合）'!$BD61,IF(QV$19&lt;='様式３（療養者名簿）（⑤の場合）'!$BE61,1,0),0),0)</f>
        <v>0</v>
      </c>
      <c r="QW56" s="225">
        <f>IF(QW$19-'様式３（療養者名簿）（⑤の場合）'!$BD61+1&lt;=15,IF(QW$19&gt;='様式３（療養者名簿）（⑤の場合）'!$BD61,IF(QW$19&lt;='様式３（療養者名簿）（⑤の場合）'!$BE61,1,0),0),0)</f>
        <v>0</v>
      </c>
      <c r="QX56" s="225">
        <f>IF(QX$19-'様式３（療養者名簿）（⑤の場合）'!$BD61+1&lt;=15,IF(QX$19&gt;='様式３（療養者名簿）（⑤の場合）'!$BD61,IF(QX$19&lt;='様式３（療養者名簿）（⑤の場合）'!$BE61,1,0),0),0)</f>
        <v>0</v>
      </c>
      <c r="QY56" s="225">
        <f>IF(QY$19-'様式３（療養者名簿）（⑤の場合）'!$BD61+1&lt;=15,IF(QY$19&gt;='様式３（療養者名簿）（⑤の場合）'!$BD61,IF(QY$19&lt;='様式３（療養者名簿）（⑤の場合）'!$BE61,1,0),0),0)</f>
        <v>0</v>
      </c>
      <c r="QZ56" s="225">
        <f>IF(QZ$19-'様式３（療養者名簿）（⑤の場合）'!$BD61+1&lt;=15,IF(QZ$19&gt;='様式３（療養者名簿）（⑤の場合）'!$BD61,IF(QZ$19&lt;='様式３（療養者名簿）（⑤の場合）'!$BE61,1,0),0),0)</f>
        <v>0</v>
      </c>
      <c r="RA56" s="225">
        <f>IF(RA$19-'様式３（療養者名簿）（⑤の場合）'!$BD61+1&lt;=15,IF(RA$19&gt;='様式３（療養者名簿）（⑤の場合）'!$BD61,IF(RA$19&lt;='様式３（療養者名簿）（⑤の場合）'!$BE61,1,0),0),0)</f>
        <v>0</v>
      </c>
      <c r="RB56" s="225">
        <f>IF(RB$19-'様式３（療養者名簿）（⑤の場合）'!$BD61+1&lt;=15,IF(RB$19&gt;='様式３（療養者名簿）（⑤の場合）'!$BD61,IF(RB$19&lt;='様式３（療養者名簿）（⑤の場合）'!$BE61,1,0),0),0)</f>
        <v>0</v>
      </c>
      <c r="RC56" s="225">
        <f>IF(RC$19-'様式３（療養者名簿）（⑤の場合）'!$BD61+1&lt;=15,IF(RC$19&gt;='様式３（療養者名簿）（⑤の場合）'!$BD61,IF(RC$19&lt;='様式３（療養者名簿）（⑤の場合）'!$BE61,1,0),0),0)</f>
        <v>0</v>
      </c>
      <c r="RD56" s="225">
        <f>IF(RD$19-'様式３（療養者名簿）（⑤の場合）'!$BD61+1&lt;=15,IF(RD$19&gt;='様式３（療養者名簿）（⑤の場合）'!$BD61,IF(RD$19&lt;='様式３（療養者名簿）（⑤の場合）'!$BE61,1,0),0),0)</f>
        <v>0</v>
      </c>
      <c r="RE56" s="225">
        <f>IF(RE$19-'様式３（療養者名簿）（⑤の場合）'!$BD61+1&lt;=15,IF(RE$19&gt;='様式３（療養者名簿）（⑤の場合）'!$BD61,IF(RE$19&lt;='様式３（療養者名簿）（⑤の場合）'!$BE61,1,0),0),0)</f>
        <v>0</v>
      </c>
      <c r="RF56" s="225">
        <f>IF(RF$19-'様式３（療養者名簿）（⑤の場合）'!$BD61+1&lt;=15,IF(RF$19&gt;='様式３（療養者名簿）（⑤の場合）'!$BD61,IF(RF$19&lt;='様式３（療養者名簿）（⑤の場合）'!$BE61,1,0),0),0)</f>
        <v>0</v>
      </c>
      <c r="RG56" s="225">
        <f>IF(RG$19-'様式３（療養者名簿）（⑤の場合）'!$BD61+1&lt;=15,IF(RG$19&gt;='様式３（療養者名簿）（⑤の場合）'!$BD61,IF(RG$19&lt;='様式３（療養者名簿）（⑤の場合）'!$BE61,1,0),0),0)</f>
        <v>0</v>
      </c>
      <c r="RH56" s="225">
        <f>IF(RH$19-'様式３（療養者名簿）（⑤の場合）'!$BD61+1&lt;=15,IF(RH$19&gt;='様式３（療養者名簿）（⑤の場合）'!$BD61,IF(RH$19&lt;='様式３（療養者名簿）（⑤の場合）'!$BE61,1,0),0),0)</f>
        <v>0</v>
      </c>
      <c r="RI56" s="225">
        <f>IF(RI$19-'様式３（療養者名簿）（⑤の場合）'!$BD61+1&lt;=15,IF(RI$19&gt;='様式３（療養者名簿）（⑤の場合）'!$BD61,IF(RI$19&lt;='様式３（療養者名簿）（⑤の場合）'!$BE61,1,0),0),0)</f>
        <v>0</v>
      </c>
      <c r="RJ56" s="225">
        <f>IF(RJ$19-'様式３（療養者名簿）（⑤の場合）'!$BD61+1&lt;=15,IF(RJ$19&gt;='様式３（療養者名簿）（⑤の場合）'!$BD61,IF(RJ$19&lt;='様式３（療養者名簿）（⑤の場合）'!$BE61,1,0),0),0)</f>
        <v>0</v>
      </c>
      <c r="RK56" s="225">
        <f>IF(RK$19-'様式３（療養者名簿）（⑤の場合）'!$BD61+1&lt;=15,IF(RK$19&gt;='様式３（療養者名簿）（⑤の場合）'!$BD61,IF(RK$19&lt;='様式３（療養者名簿）（⑤の場合）'!$BE61,1,0),0),0)</f>
        <v>0</v>
      </c>
      <c r="RL56" s="225">
        <f>IF(RL$19-'様式３（療養者名簿）（⑤の場合）'!$BD61+1&lt;=15,IF(RL$19&gt;='様式３（療養者名簿）（⑤の場合）'!$BD61,IF(RL$19&lt;='様式３（療養者名簿）（⑤の場合）'!$BE61,1,0),0),0)</f>
        <v>0</v>
      </c>
      <c r="RM56" s="225">
        <f>IF(RM$19-'様式３（療養者名簿）（⑤の場合）'!$BD61+1&lt;=15,IF(RM$19&gt;='様式３（療養者名簿）（⑤の場合）'!$BD61,IF(RM$19&lt;='様式３（療養者名簿）（⑤の場合）'!$BE61,1,0),0),0)</f>
        <v>0</v>
      </c>
      <c r="RN56" s="225">
        <f>IF(RN$19-'様式３（療養者名簿）（⑤の場合）'!$BD61+1&lt;=15,IF(RN$19&gt;='様式３（療養者名簿）（⑤の場合）'!$BD61,IF(RN$19&lt;='様式３（療養者名簿）（⑤の場合）'!$BE61,1,0),0),0)</f>
        <v>0</v>
      </c>
      <c r="RO56" s="225">
        <f>IF(RO$19-'様式３（療養者名簿）（⑤の場合）'!$BD61+1&lt;=15,IF(RO$19&gt;='様式３（療養者名簿）（⑤の場合）'!$BD61,IF(RO$19&lt;='様式３（療養者名簿）（⑤の場合）'!$BE61,1,0),0),0)</f>
        <v>0</v>
      </c>
      <c r="RP56" s="225">
        <f>IF(RP$19-'様式３（療養者名簿）（⑤の場合）'!$BD61+1&lt;=15,IF(RP$19&gt;='様式３（療養者名簿）（⑤の場合）'!$BD61,IF(RP$19&lt;='様式３（療養者名簿）（⑤の場合）'!$BE61,1,0),0),0)</f>
        <v>0</v>
      </c>
      <c r="RQ56" s="225">
        <f>IF(RQ$19-'様式３（療養者名簿）（⑤の場合）'!$BD61+1&lt;=15,IF(RQ$19&gt;='様式３（療養者名簿）（⑤の場合）'!$BD61,IF(RQ$19&lt;='様式３（療養者名簿）（⑤の場合）'!$BE61,1,0),0),0)</f>
        <v>0</v>
      </c>
      <c r="RR56" s="225">
        <f>IF(RR$19-'様式３（療養者名簿）（⑤の場合）'!$BD61+1&lt;=15,IF(RR$19&gt;='様式３（療養者名簿）（⑤の場合）'!$BD61,IF(RR$19&lt;='様式３（療養者名簿）（⑤の場合）'!$BE61,1,0),0),0)</f>
        <v>0</v>
      </c>
      <c r="RS56" s="225">
        <f>IF(RS$19-'様式３（療養者名簿）（⑤の場合）'!$BD61+1&lt;=15,IF(RS$19&gt;='様式３（療養者名簿）（⑤の場合）'!$BD61,IF(RS$19&lt;='様式３（療養者名簿）（⑤の場合）'!$BE61,1,0),0),0)</f>
        <v>0</v>
      </c>
      <c r="RT56" s="225">
        <f>IF(RT$19-'様式３（療養者名簿）（⑤の場合）'!$BD61+1&lt;=15,IF(RT$19&gt;='様式３（療養者名簿）（⑤の場合）'!$BD61,IF(RT$19&lt;='様式３（療養者名簿）（⑤の場合）'!$BE61,1,0),0),0)</f>
        <v>0</v>
      </c>
      <c r="RU56" s="225">
        <f>IF(RU$19-'様式３（療養者名簿）（⑤の場合）'!$BD61+1&lt;=15,IF(RU$19&gt;='様式３（療養者名簿）（⑤の場合）'!$BD61,IF(RU$19&lt;='様式３（療養者名簿）（⑤の場合）'!$BE61,1,0),0),0)</f>
        <v>0</v>
      </c>
      <c r="RV56" s="225">
        <f>IF(RV$19-'様式３（療養者名簿）（⑤の場合）'!$BD61+1&lt;=15,IF(RV$19&gt;='様式３（療養者名簿）（⑤の場合）'!$BD61,IF(RV$19&lt;='様式３（療養者名簿）（⑤の場合）'!$BE61,1,0),0),0)</f>
        <v>0</v>
      </c>
      <c r="RW56" s="225">
        <f>IF(RW$19-'様式３（療養者名簿）（⑤の場合）'!$BD61+1&lt;=15,IF(RW$19&gt;='様式３（療養者名簿）（⑤の場合）'!$BD61,IF(RW$19&lt;='様式３（療養者名簿）（⑤の場合）'!$BE61,1,0),0),0)</f>
        <v>0</v>
      </c>
      <c r="RX56" s="225">
        <f>IF(RX$19-'様式３（療養者名簿）（⑤の場合）'!$BD61+1&lt;=15,IF(RX$19&gt;='様式３（療養者名簿）（⑤の場合）'!$BD61,IF(RX$19&lt;='様式３（療養者名簿）（⑤の場合）'!$BE61,1,0),0),0)</f>
        <v>0</v>
      </c>
      <c r="RY56" s="225">
        <f>IF(RY$19-'様式３（療養者名簿）（⑤の場合）'!$BD61+1&lt;=15,IF(RY$19&gt;='様式３（療養者名簿）（⑤の場合）'!$BD61,IF(RY$19&lt;='様式３（療養者名簿）（⑤の場合）'!$BE61,1,0),0),0)</f>
        <v>0</v>
      </c>
      <c r="RZ56" s="225">
        <f>IF(RZ$19-'様式３（療養者名簿）（⑤の場合）'!$BD61+1&lt;=15,IF(RZ$19&gt;='様式３（療養者名簿）（⑤の場合）'!$BD61,IF(RZ$19&lt;='様式３（療養者名簿）（⑤の場合）'!$BE61,1,0),0),0)</f>
        <v>0</v>
      </c>
      <c r="SA56" s="225">
        <f>IF(SA$19-'様式３（療養者名簿）（⑤の場合）'!$BD61+1&lt;=15,IF(SA$19&gt;='様式３（療養者名簿）（⑤の場合）'!$BD61,IF(SA$19&lt;='様式３（療養者名簿）（⑤の場合）'!$BE61,1,0),0),0)</f>
        <v>0</v>
      </c>
      <c r="SB56" s="225">
        <f>IF(SB$19-'様式３（療養者名簿）（⑤の場合）'!$BD61+1&lt;=15,IF(SB$19&gt;='様式３（療養者名簿）（⑤の場合）'!$BD61,IF(SB$19&lt;='様式３（療養者名簿）（⑤の場合）'!$BE61,1,0),0),0)</f>
        <v>0</v>
      </c>
      <c r="SC56" s="225">
        <f>IF(SC$19-'様式３（療養者名簿）（⑤の場合）'!$BD61+1&lt;=15,IF(SC$19&gt;='様式３（療養者名簿）（⑤の場合）'!$BD61,IF(SC$19&lt;='様式３（療養者名簿）（⑤の場合）'!$BE61,1,0),0),0)</f>
        <v>0</v>
      </c>
      <c r="SD56" s="225">
        <f>IF(SD$19-'様式３（療養者名簿）（⑤の場合）'!$BD61+1&lt;=15,IF(SD$19&gt;='様式３（療養者名簿）（⑤の場合）'!$BD61,IF(SD$19&lt;='様式３（療養者名簿）（⑤の場合）'!$BE61,1,0),0),0)</f>
        <v>0</v>
      </c>
      <c r="SE56" s="225">
        <f>IF(SE$19-'様式３（療養者名簿）（⑤の場合）'!$BD61+1&lt;=15,IF(SE$19&gt;='様式３（療養者名簿）（⑤の場合）'!$BD61,IF(SE$19&lt;='様式３（療養者名簿）（⑤の場合）'!$BE61,1,0),0),0)</f>
        <v>0</v>
      </c>
      <c r="SF56" s="225">
        <f>IF(SF$19-'様式３（療養者名簿）（⑤の場合）'!$BD61+1&lt;=15,IF(SF$19&gt;='様式３（療養者名簿）（⑤の場合）'!$BD61,IF(SF$19&lt;='様式３（療養者名簿）（⑤の場合）'!$BE61,1,0),0),0)</f>
        <v>0</v>
      </c>
      <c r="SG56" s="225">
        <f>IF(SG$19-'様式３（療養者名簿）（⑤の場合）'!$BD61+1&lt;=15,IF(SG$19&gt;='様式３（療養者名簿）（⑤の場合）'!$BD61,IF(SG$19&lt;='様式３（療養者名簿）（⑤の場合）'!$BE61,1,0),0),0)</f>
        <v>0</v>
      </c>
      <c r="SH56" s="225">
        <f>IF(SH$19-'様式３（療養者名簿）（⑤の場合）'!$BD61+1&lt;=15,IF(SH$19&gt;='様式３（療養者名簿）（⑤の場合）'!$BD61,IF(SH$19&lt;='様式３（療養者名簿）（⑤の場合）'!$BE61,1,0),0),0)</f>
        <v>0</v>
      </c>
      <c r="SI56" s="225">
        <f>IF(SI$19-'様式３（療養者名簿）（⑤の場合）'!$BD61+1&lt;=15,IF(SI$19&gt;='様式３（療養者名簿）（⑤の場合）'!$BD61,IF(SI$19&lt;='様式３（療養者名簿）（⑤の場合）'!$BE61,1,0),0),0)</f>
        <v>0</v>
      </c>
      <c r="SJ56" s="225">
        <f>IF(SJ$19-'様式３（療養者名簿）（⑤の場合）'!$BD61+1&lt;=15,IF(SJ$19&gt;='様式３（療養者名簿）（⑤の場合）'!$BD61,IF(SJ$19&lt;='様式３（療養者名簿）（⑤の場合）'!$BE61,1,0),0),0)</f>
        <v>0</v>
      </c>
      <c r="SK56" s="225">
        <f>IF(SK$19-'様式３（療養者名簿）（⑤の場合）'!$BD61+1&lt;=15,IF(SK$19&gt;='様式３（療養者名簿）（⑤の場合）'!$BD61,IF(SK$19&lt;='様式３（療養者名簿）（⑤の場合）'!$BE61,1,0),0),0)</f>
        <v>0</v>
      </c>
      <c r="SL56" s="225">
        <f>IF(SL$19-'様式３（療養者名簿）（⑤の場合）'!$BD61+1&lt;=15,IF(SL$19&gt;='様式３（療養者名簿）（⑤の場合）'!$BD61,IF(SL$19&lt;='様式３（療養者名簿）（⑤の場合）'!$BE61,1,0),0),0)</f>
        <v>0</v>
      </c>
      <c r="SM56" s="225">
        <f>IF(SM$19-'様式３（療養者名簿）（⑤の場合）'!$BD61+1&lt;=15,IF(SM$19&gt;='様式３（療養者名簿）（⑤の場合）'!$BD61,IF(SM$19&lt;='様式３（療養者名簿）（⑤の場合）'!$BE61,1,0),0),0)</f>
        <v>0</v>
      </c>
      <c r="SN56" s="225">
        <f>IF(SN$19-'様式３（療養者名簿）（⑤の場合）'!$BD61+1&lt;=15,IF(SN$19&gt;='様式３（療養者名簿）（⑤の場合）'!$BD61,IF(SN$19&lt;='様式３（療養者名簿）（⑤の場合）'!$BE61,1,0),0),0)</f>
        <v>0</v>
      </c>
      <c r="SO56" s="225">
        <f>IF(SO$19-'様式３（療養者名簿）（⑤の場合）'!$BD61+1&lt;=15,IF(SO$19&gt;='様式３（療養者名簿）（⑤の場合）'!$BD61,IF(SO$19&lt;='様式３（療養者名簿）（⑤の場合）'!$BE61,1,0),0),0)</f>
        <v>0</v>
      </c>
      <c r="SP56" s="225">
        <f>IF(SP$19-'様式３（療養者名簿）（⑤の場合）'!$BD61+1&lt;=15,IF(SP$19&gt;='様式３（療養者名簿）（⑤の場合）'!$BD61,IF(SP$19&lt;='様式３（療養者名簿）（⑤の場合）'!$BE61,1,0),0),0)</f>
        <v>0</v>
      </c>
      <c r="SQ56" s="225">
        <f>IF(SQ$19-'様式３（療養者名簿）（⑤の場合）'!$BD61+1&lt;=15,IF(SQ$19&gt;='様式３（療養者名簿）（⑤の場合）'!$BD61,IF(SQ$19&lt;='様式３（療養者名簿）（⑤の場合）'!$BE61,1,0),0),0)</f>
        <v>0</v>
      </c>
      <c r="SR56" s="225">
        <f>IF(SR$19-'様式３（療養者名簿）（⑤の場合）'!$BD61+1&lt;=15,IF(SR$19&gt;='様式３（療養者名簿）（⑤の場合）'!$BD61,IF(SR$19&lt;='様式３（療養者名簿）（⑤の場合）'!$BE61,1,0),0),0)</f>
        <v>0</v>
      </c>
      <c r="SS56" s="225">
        <f>IF(SS$19-'様式３（療養者名簿）（⑤の場合）'!$BD61+1&lt;=15,IF(SS$19&gt;='様式３（療養者名簿）（⑤の場合）'!$BD61,IF(SS$19&lt;='様式３（療養者名簿）（⑤の場合）'!$BE61,1,0),0),0)</f>
        <v>0</v>
      </c>
      <c r="ST56" s="225">
        <f>IF(ST$19-'様式３（療養者名簿）（⑤の場合）'!$BD61+1&lt;=15,IF(ST$19&gt;='様式３（療養者名簿）（⑤の場合）'!$BD61,IF(ST$19&lt;='様式３（療養者名簿）（⑤の場合）'!$BE61,1,0),0),0)</f>
        <v>0</v>
      </c>
      <c r="SU56" s="225">
        <f>IF(SU$19-'様式３（療養者名簿）（⑤の場合）'!$BD61+1&lt;=15,IF(SU$19&gt;='様式３（療養者名簿）（⑤の場合）'!$BD61,IF(SU$19&lt;='様式３（療養者名簿）（⑤の場合）'!$BE61,1,0),0),0)</f>
        <v>0</v>
      </c>
      <c r="SV56" s="225">
        <f>IF(SV$19-'様式３（療養者名簿）（⑤の場合）'!$BD61+1&lt;=15,IF(SV$19&gt;='様式３（療養者名簿）（⑤の場合）'!$BD61,IF(SV$19&lt;='様式３（療養者名簿）（⑤の場合）'!$BE61,1,0),0),0)</f>
        <v>0</v>
      </c>
      <c r="SW56" s="225">
        <f>IF(SW$19-'様式３（療養者名簿）（⑤の場合）'!$BD61+1&lt;=15,IF(SW$19&gt;='様式３（療養者名簿）（⑤の場合）'!$BD61,IF(SW$19&lt;='様式３（療養者名簿）（⑤の場合）'!$BE61,1,0),0),0)</f>
        <v>0</v>
      </c>
      <c r="SX56" s="225">
        <f>IF(SX$19-'様式３（療養者名簿）（⑤の場合）'!$BD61+1&lt;=15,IF(SX$19&gt;='様式３（療養者名簿）（⑤の場合）'!$BD61,IF(SX$19&lt;='様式３（療養者名簿）（⑤の場合）'!$BE61,1,0),0),0)</f>
        <v>0</v>
      </c>
      <c r="SY56" s="225">
        <f>IF(SY$19-'様式３（療養者名簿）（⑤の場合）'!$BD61+1&lt;=15,IF(SY$19&gt;='様式３（療養者名簿）（⑤の場合）'!$BD61,IF(SY$19&lt;='様式３（療養者名簿）（⑤の場合）'!$BE61,1,0),0),0)</f>
        <v>0</v>
      </c>
      <c r="SZ56" s="225">
        <f>IF(SZ$19-'様式３（療養者名簿）（⑤の場合）'!$BD61+1&lt;=15,IF(SZ$19&gt;='様式３（療養者名簿）（⑤の場合）'!$BD61,IF(SZ$19&lt;='様式３（療養者名簿）（⑤の場合）'!$BE61,1,0),0),0)</f>
        <v>0</v>
      </c>
      <c r="TA56" s="225">
        <f>IF(TA$19-'様式３（療養者名簿）（⑤の場合）'!$BD61+1&lt;=15,IF(TA$19&gt;='様式３（療養者名簿）（⑤の場合）'!$BD61,IF(TA$19&lt;='様式３（療養者名簿）（⑤の場合）'!$BE61,1,0),0),0)</f>
        <v>0</v>
      </c>
      <c r="TB56" s="225">
        <f>IF(TB$19-'様式３（療養者名簿）（⑤の場合）'!$BD61+1&lt;=15,IF(TB$19&gt;='様式３（療養者名簿）（⑤の場合）'!$BD61,IF(TB$19&lt;='様式３（療養者名簿）（⑤の場合）'!$BE61,1,0),0),0)</f>
        <v>0</v>
      </c>
      <c r="TC56" s="225">
        <f>IF(TC$19-'様式３（療養者名簿）（⑤の場合）'!$BD61+1&lt;=15,IF(TC$19&gt;='様式３（療養者名簿）（⑤の場合）'!$BD61,IF(TC$19&lt;='様式３（療養者名簿）（⑤の場合）'!$BE61,1,0),0),0)</f>
        <v>0</v>
      </c>
      <c r="TD56" s="225">
        <f>IF(TD$19-'様式３（療養者名簿）（⑤の場合）'!$BD61+1&lt;=15,IF(TD$19&gt;='様式３（療養者名簿）（⑤の場合）'!$BD61,IF(TD$19&lt;='様式３（療養者名簿）（⑤の場合）'!$BE61,1,0),0),0)</f>
        <v>0</v>
      </c>
      <c r="TE56" s="225">
        <f>IF(TE$19-'様式３（療養者名簿）（⑤の場合）'!$BD61+1&lt;=15,IF(TE$19&gt;='様式３（療養者名簿）（⑤の場合）'!$BD61,IF(TE$19&lt;='様式３（療養者名簿）（⑤の場合）'!$BE61,1,0),0),0)</f>
        <v>0</v>
      </c>
      <c r="TF56" s="225">
        <f>IF(TF$19-'様式３（療養者名簿）（⑤の場合）'!$BD61+1&lt;=15,IF(TF$19&gt;='様式３（療養者名簿）（⑤の場合）'!$BD61,IF(TF$19&lt;='様式３（療養者名簿）（⑤の場合）'!$BE61,1,0),0),0)</f>
        <v>0</v>
      </c>
      <c r="TG56" s="225">
        <f>IF(TG$19-'様式３（療養者名簿）（⑤の場合）'!$BD61+1&lt;=15,IF(TG$19&gt;='様式３（療養者名簿）（⑤の場合）'!$BD61,IF(TG$19&lt;='様式３（療養者名簿）（⑤の場合）'!$BE61,1,0),0),0)</f>
        <v>0</v>
      </c>
      <c r="TH56" s="225">
        <f>IF(TH$19-'様式３（療養者名簿）（⑤の場合）'!$BD61+1&lt;=15,IF(TH$19&gt;='様式３（療養者名簿）（⑤の場合）'!$BD61,IF(TH$19&lt;='様式３（療養者名簿）（⑤の場合）'!$BE61,1,0),0),0)</f>
        <v>0</v>
      </c>
      <c r="TI56" s="225">
        <f>IF(TI$19-'様式３（療養者名簿）（⑤の場合）'!$BD61+1&lt;=15,IF(TI$19&gt;='様式３（療養者名簿）（⑤の場合）'!$BD61,IF(TI$19&lt;='様式３（療養者名簿）（⑤の場合）'!$BE61,1,0),0),0)</f>
        <v>0</v>
      </c>
      <c r="TJ56" s="225">
        <f>IF(TJ$19-'様式３（療養者名簿）（⑤の場合）'!$BD61+1&lt;=15,IF(TJ$19&gt;='様式３（療養者名簿）（⑤の場合）'!$BD61,IF(TJ$19&lt;='様式３（療養者名簿）（⑤の場合）'!$BE61,1,0),0),0)</f>
        <v>0</v>
      </c>
      <c r="TK56" s="225">
        <f>IF(TK$19-'様式３（療養者名簿）（⑤の場合）'!$BD61+1&lt;=15,IF(TK$19&gt;='様式３（療養者名簿）（⑤の場合）'!$BD61,IF(TK$19&lt;='様式３（療養者名簿）（⑤の場合）'!$BE61,1,0),0),0)</f>
        <v>0</v>
      </c>
      <c r="TL56" s="225">
        <f>IF(TL$19-'様式３（療養者名簿）（⑤の場合）'!$BD61+1&lt;=15,IF(TL$19&gt;='様式３（療養者名簿）（⑤の場合）'!$BD61,IF(TL$19&lt;='様式３（療養者名簿）（⑤の場合）'!$BE61,1,0),0),0)</f>
        <v>0</v>
      </c>
      <c r="TM56" s="225">
        <f>IF(TM$19-'様式３（療養者名簿）（⑤の場合）'!$BD61+1&lt;=15,IF(TM$19&gt;='様式３（療養者名簿）（⑤の場合）'!$BD61,IF(TM$19&lt;='様式３（療養者名簿）（⑤の場合）'!$BE61,1,0),0),0)</f>
        <v>0</v>
      </c>
      <c r="TN56" s="225">
        <f>IF(TN$19-'様式３（療養者名簿）（⑤の場合）'!$BD61+1&lt;=15,IF(TN$19&gt;='様式３（療養者名簿）（⑤の場合）'!$BD61,IF(TN$19&lt;='様式３（療養者名簿）（⑤の場合）'!$BE61,1,0),0),0)</f>
        <v>0</v>
      </c>
      <c r="TO56" s="225">
        <f>IF(TO$19-'様式３（療養者名簿）（⑤の場合）'!$BD61+1&lt;=15,IF(TO$19&gt;='様式３（療養者名簿）（⑤の場合）'!$BD61,IF(TO$19&lt;='様式３（療養者名簿）（⑤の場合）'!$BE61,1,0),0),0)</f>
        <v>0</v>
      </c>
      <c r="TP56" s="225">
        <f>IF(TP$19-'様式３（療養者名簿）（⑤の場合）'!$BD61+1&lt;=15,IF(TP$19&gt;='様式３（療養者名簿）（⑤の場合）'!$BD61,IF(TP$19&lt;='様式３（療養者名簿）（⑤の場合）'!$BE61,1,0),0),0)</f>
        <v>0</v>
      </c>
      <c r="TQ56" s="225">
        <f>IF(TQ$19-'様式３（療養者名簿）（⑤の場合）'!$BD61+1&lt;=15,IF(TQ$19&gt;='様式３（療養者名簿）（⑤の場合）'!$BD61,IF(TQ$19&lt;='様式３（療養者名簿）（⑤の場合）'!$BE61,1,0),0),0)</f>
        <v>0</v>
      </c>
      <c r="TR56" s="225">
        <f>IF(TR$19-'様式３（療養者名簿）（⑤の場合）'!$BD61+1&lt;=15,IF(TR$19&gt;='様式３（療養者名簿）（⑤の場合）'!$BD61,IF(TR$19&lt;='様式３（療養者名簿）（⑤の場合）'!$BE61,1,0),0),0)</f>
        <v>0</v>
      </c>
      <c r="TS56" s="225">
        <f>IF(TS$19-'様式３（療養者名簿）（⑤の場合）'!$BD61+1&lt;=15,IF(TS$19&gt;='様式３（療養者名簿）（⑤の場合）'!$BD61,IF(TS$19&lt;='様式３（療養者名簿）（⑤の場合）'!$BE61,1,0),0),0)</f>
        <v>0</v>
      </c>
      <c r="TT56" s="225">
        <f>IF(TT$19-'様式３（療養者名簿）（⑤の場合）'!$BD61+1&lt;=15,IF(TT$19&gt;='様式３（療養者名簿）（⑤の場合）'!$BD61,IF(TT$19&lt;='様式３（療養者名簿）（⑤の場合）'!$BE61,1,0),0),0)</f>
        <v>0</v>
      </c>
      <c r="TU56" s="225">
        <f>IF(TU$19-'様式３（療養者名簿）（⑤の場合）'!$BD61+1&lt;=15,IF(TU$19&gt;='様式３（療養者名簿）（⑤の場合）'!$BD61,IF(TU$19&lt;='様式３（療養者名簿）（⑤の場合）'!$BE61,1,0),0),0)</f>
        <v>0</v>
      </c>
      <c r="TV56" s="225">
        <f>IF(TV$19-'様式３（療養者名簿）（⑤の場合）'!$BD61+1&lt;=15,IF(TV$19&gt;='様式３（療養者名簿）（⑤の場合）'!$BD61,IF(TV$19&lt;='様式３（療養者名簿）（⑤の場合）'!$BE61,1,0),0),0)</f>
        <v>0</v>
      </c>
      <c r="TW56" s="225">
        <f>IF(TW$19-'様式３（療養者名簿）（⑤の場合）'!$BD61+1&lt;=15,IF(TW$19&gt;='様式３（療養者名簿）（⑤の場合）'!$BD61,IF(TW$19&lt;='様式３（療養者名簿）（⑤の場合）'!$BE61,1,0),0),0)</f>
        <v>0</v>
      </c>
      <c r="TX56" s="225">
        <f>IF(TX$19-'様式３（療養者名簿）（⑤の場合）'!$BD61+1&lt;=15,IF(TX$19&gt;='様式３（療養者名簿）（⑤の場合）'!$BD61,IF(TX$19&lt;='様式３（療養者名簿）（⑤の場合）'!$BE61,1,0),0),0)</f>
        <v>0</v>
      </c>
      <c r="TY56" s="225">
        <f>IF(TY$19-'様式３（療養者名簿）（⑤の場合）'!$BD61+1&lt;=15,IF(TY$19&gt;='様式３（療養者名簿）（⑤の場合）'!$BD61,IF(TY$19&lt;='様式３（療養者名簿）（⑤の場合）'!$BE61,1,0),0),0)</f>
        <v>0</v>
      </c>
      <c r="TZ56" s="225">
        <f>IF(TZ$19-'様式３（療養者名簿）（⑤の場合）'!$BD61+1&lt;=15,IF(TZ$19&gt;='様式３（療養者名簿）（⑤の場合）'!$BD61,IF(TZ$19&lt;='様式３（療養者名簿）（⑤の場合）'!$BE61,1,0),0),0)</f>
        <v>0</v>
      </c>
      <c r="UA56" s="225">
        <f>IF(UA$19-'様式３（療養者名簿）（⑤の場合）'!$BD61+1&lt;=15,IF(UA$19&gt;='様式３（療養者名簿）（⑤の場合）'!$BD61,IF(UA$19&lt;='様式３（療養者名簿）（⑤の場合）'!$BE61,1,0),0),0)</f>
        <v>0</v>
      </c>
      <c r="UB56" s="225">
        <f>IF(UB$19-'様式３（療養者名簿）（⑤の場合）'!$BD61+1&lt;=15,IF(UB$19&gt;='様式３（療養者名簿）（⑤の場合）'!$BD61,IF(UB$19&lt;='様式３（療養者名簿）（⑤の場合）'!$BE61,1,0),0),0)</f>
        <v>0</v>
      </c>
      <c r="UC56" s="225">
        <f>IF(UC$19-'様式３（療養者名簿）（⑤の場合）'!$BD61+1&lt;=15,IF(UC$19&gt;='様式３（療養者名簿）（⑤の場合）'!$BD61,IF(UC$19&lt;='様式３（療養者名簿）（⑤の場合）'!$BE61,1,0),0),0)</f>
        <v>0</v>
      </c>
      <c r="UD56" s="338">
        <f>IF(UD$19-'様式３（療養者名簿）（⑤の場合）'!$BD61+1&lt;=15,IF(UD$19&gt;='様式３（療養者名簿）（⑤の場合）'!$BD61,IF(UD$19&lt;='様式３（療養者名簿）（⑤の場合）'!$BE61,1,0),0),0)</f>
        <v>0</v>
      </c>
      <c r="UE56" s="338">
        <f>IF(UE$19-'様式３（療養者名簿）（⑤の場合）'!$BD61+1&lt;=15,IF(UE$19&gt;='様式３（療養者名簿）（⑤の場合）'!$BD61,IF(UE$19&lt;='様式３（療養者名簿）（⑤の場合）'!$BE61,1,0),0),0)</f>
        <v>0</v>
      </c>
      <c r="UF56" s="338">
        <f>IF(UF$19-'様式３（療養者名簿）（⑤の場合）'!$BD61+1&lt;=15,IF(UF$19&gt;='様式３（療養者名簿）（⑤の場合）'!$BD61,IF(UF$19&lt;='様式３（療養者名簿）（⑤の場合）'!$BE61,1,0),0),0)</f>
        <v>0</v>
      </c>
      <c r="UG56" s="338">
        <f>IF(UG$19-'様式３（療養者名簿）（⑤の場合）'!$BD61+1&lt;=15,IF(UG$19&gt;='様式３（療養者名簿）（⑤の場合）'!$BD61,IF(UG$19&lt;='様式３（療養者名簿）（⑤の場合）'!$BE61,1,0),0),0)</f>
        <v>0</v>
      </c>
      <c r="UH56" s="338">
        <f>IF(UH$19-'様式３（療養者名簿）（⑤の場合）'!$BD61+1&lt;=15,IF(UH$19&gt;='様式３（療養者名簿）（⑤の場合）'!$BD61,IF(UH$19&lt;='様式３（療養者名簿）（⑤の場合）'!$BE61,1,0),0),0)</f>
        <v>0</v>
      </c>
      <c r="UI56" s="338">
        <f>IF(UI$19-'様式３（療養者名簿）（⑤の場合）'!$BD61+1&lt;=15,IF(UI$19&gt;='様式３（療養者名簿）（⑤の場合）'!$BD61,IF(UI$19&lt;='様式３（療養者名簿）（⑤の場合）'!$BE61,1,0),0),0)</f>
        <v>0</v>
      </c>
      <c r="UJ56" s="338">
        <f>IF(UJ$19-'様式３（療養者名簿）（⑤の場合）'!$BD61+1&lt;=15,IF(UJ$19&gt;='様式３（療養者名簿）（⑤の場合）'!$BD61,IF(UJ$19&lt;='様式３（療養者名簿）（⑤の場合）'!$BE61,1,0),0),0)</f>
        <v>0</v>
      </c>
      <c r="UK56" s="338">
        <f>IF(UK$19-'様式３（療養者名簿）（⑤の場合）'!$BD61+1&lt;=15,IF(UK$19&gt;='様式３（療養者名簿）（⑤の場合）'!$BD61,IF(UK$19&lt;='様式３（療養者名簿）（⑤の場合）'!$BE61,1,0),0),0)</f>
        <v>0</v>
      </c>
      <c r="UL56" s="338">
        <f>IF(UL$19-'様式３（療養者名簿）（⑤の場合）'!$BD61+1&lt;=15,IF(UL$19&gt;='様式３（療養者名簿）（⑤の場合）'!$BD61,IF(UL$19&lt;='様式３（療養者名簿）（⑤の場合）'!$BE61,1,0),0),0)</f>
        <v>0</v>
      </c>
      <c r="UM56" s="338">
        <f>IF(UM$19-'様式３（療養者名簿）（⑤の場合）'!$BD61+1&lt;=15,IF(UM$19&gt;='様式３（療養者名簿）（⑤の場合）'!$BD61,IF(UM$19&lt;='様式３（療養者名簿）（⑤の場合）'!$BE61,1,0),0),0)</f>
        <v>0</v>
      </c>
      <c r="UN56" s="338">
        <f>IF(UN$19-'様式３（療養者名簿）（⑤の場合）'!$BD61+1&lt;=15,IF(UN$19&gt;='様式３（療養者名簿）（⑤の場合）'!$BD61,IF(UN$19&lt;='様式３（療養者名簿）（⑤の場合）'!$BE61,1,0),0),0)</f>
        <v>0</v>
      </c>
      <c r="UO56" s="338">
        <f>IF(UO$19-'様式３（療養者名簿）（⑤の場合）'!$BD61+1&lt;=15,IF(UO$19&gt;='様式３（療養者名簿）（⑤の場合）'!$BD61,IF(UO$19&lt;='様式３（療養者名簿）（⑤の場合）'!$BE61,1,0),0),0)</f>
        <v>0</v>
      </c>
      <c r="UP56" s="338">
        <f>IF(UP$19-'様式３（療養者名簿）（⑤の場合）'!$BD61+1&lt;=15,IF(UP$19&gt;='様式３（療養者名簿）（⑤の場合）'!$BD61,IF(UP$19&lt;='様式３（療養者名簿）（⑤の場合）'!$BE61,1,0),0),0)</f>
        <v>0</v>
      </c>
      <c r="UQ56" s="338">
        <f>IF(UQ$19-'様式３（療養者名簿）（⑤の場合）'!$BD61+1&lt;=15,IF(UQ$19&gt;='様式３（療養者名簿）（⑤の場合）'!$BD61,IF(UQ$19&lt;='様式３（療養者名簿）（⑤の場合）'!$BE61,1,0),0),0)</f>
        <v>0</v>
      </c>
      <c r="UR56" s="338">
        <f>IF(UR$19-'様式３（療養者名簿）（⑤の場合）'!$BD61+1&lt;=15,IF(UR$19&gt;='様式３（療養者名簿）（⑤の場合）'!$BD61,IF(UR$19&lt;='様式３（療養者名簿）（⑤の場合）'!$BE61,1,0),0),0)</f>
        <v>0</v>
      </c>
      <c r="US56" s="338">
        <f>IF(US$19-'様式３（療養者名簿）（⑤の場合）'!$BD61+1&lt;=15,IF(US$19&gt;='様式３（療養者名簿）（⑤の場合）'!$BD61,IF(US$19&lt;='様式３（療養者名簿）（⑤の場合）'!$BE61,1,0),0),0)</f>
        <v>0</v>
      </c>
      <c r="UT56" s="338">
        <f>IF(UT$19-'様式３（療養者名簿）（⑤の場合）'!$BD61+1&lt;=15,IF(UT$19&gt;='様式３（療養者名簿）（⑤の場合）'!$BD61,IF(UT$19&lt;='様式３（療養者名簿）（⑤の場合）'!$BE61,1,0),0),0)</f>
        <v>0</v>
      </c>
      <c r="UU56" s="338">
        <f>IF(UU$19-'様式３（療養者名簿）（⑤の場合）'!$BD61+1&lt;=15,IF(UU$19&gt;='様式３（療養者名簿）（⑤の場合）'!$BD61,IF(UU$19&lt;='様式３（療養者名簿）（⑤の場合）'!$BE61,1,0),0),0)</f>
        <v>0</v>
      </c>
      <c r="UV56" s="338">
        <f>IF(UV$19-'様式３（療養者名簿）（⑤の場合）'!$BD61+1&lt;=15,IF(UV$19&gt;='様式３（療養者名簿）（⑤の場合）'!$BD61,IF(UV$19&lt;='様式３（療養者名簿）（⑤の場合）'!$BE61,1,0),0),0)</f>
        <v>0</v>
      </c>
      <c r="UW56" s="338">
        <f>IF(UW$19-'様式３（療養者名簿）（⑤の場合）'!$BD61+1&lt;=15,IF(UW$19&gt;='様式３（療養者名簿）（⑤の場合）'!$BD61,IF(UW$19&lt;='様式３（療養者名簿）（⑤の場合）'!$BE61,1,0),0),0)</f>
        <v>0</v>
      </c>
      <c r="UX56" s="338">
        <f>IF(UX$19-'様式３（療養者名簿）（⑤の場合）'!$BD61+1&lt;=15,IF(UX$19&gt;='様式３（療養者名簿）（⑤の場合）'!$BD61,IF(UX$19&lt;='様式３（療養者名簿）（⑤の場合）'!$BE61,1,0),0),0)</f>
        <v>0</v>
      </c>
      <c r="UY56" s="338">
        <f>IF(UY$19-'様式３（療養者名簿）（⑤の場合）'!$BD61+1&lt;=15,IF(UY$19&gt;='様式３（療養者名簿）（⑤の場合）'!$BD61,IF(UY$19&lt;='様式３（療養者名簿）（⑤の場合）'!$BE61,1,0),0),0)</f>
        <v>0</v>
      </c>
      <c r="UZ56" s="338">
        <f>IF(UZ$19-'様式３（療養者名簿）（⑤の場合）'!$BD61+1&lt;=15,IF(UZ$19&gt;='様式３（療養者名簿）（⑤の場合）'!$BD61,IF(UZ$19&lt;='様式３（療養者名簿）（⑤の場合）'!$BE61,1,0),0),0)</f>
        <v>0</v>
      </c>
      <c r="VA56" s="338">
        <f>IF(VA$19-'様式３（療養者名簿）（⑤の場合）'!$BD61+1&lt;=15,IF(VA$19&gt;='様式３（療養者名簿）（⑤の場合）'!$BD61,IF(VA$19&lt;='様式３（療養者名簿）（⑤の場合）'!$BE61,1,0),0),0)</f>
        <v>0</v>
      </c>
      <c r="VB56" s="338">
        <f>IF(VB$19-'様式３（療養者名簿）（⑤の場合）'!$BD61+1&lt;=15,IF(VB$19&gt;='様式３（療養者名簿）（⑤の場合）'!$BD61,IF(VB$19&lt;='様式３（療養者名簿）（⑤の場合）'!$BE61,1,0),0),0)</f>
        <v>0</v>
      </c>
      <c r="VC56" s="338">
        <f>IF(VC$19-'様式３（療養者名簿）（⑤の場合）'!$BD61+1&lt;=15,IF(VC$19&gt;='様式３（療養者名簿）（⑤の場合）'!$BD61,IF(VC$19&lt;='様式３（療養者名簿）（⑤の場合）'!$BE61,1,0),0),0)</f>
        <v>0</v>
      </c>
      <c r="VD56" s="338">
        <f>IF(VD$19-'様式３（療養者名簿）（⑤の場合）'!$BD61+1&lt;=15,IF(VD$19&gt;='様式３（療養者名簿）（⑤の場合）'!$BD61,IF(VD$19&lt;='様式３（療養者名簿）（⑤の場合）'!$BE61,1,0),0),0)</f>
        <v>0</v>
      </c>
      <c r="VE56" s="338">
        <f>IF(VE$19-'様式３（療養者名簿）（⑤の場合）'!$BD61+1&lt;=15,IF(VE$19&gt;='様式３（療養者名簿）（⑤の場合）'!$BD61,IF(VE$19&lt;='様式３（療養者名簿）（⑤の場合）'!$BE61,1,0),0),0)</f>
        <v>0</v>
      </c>
      <c r="VF56" s="338">
        <f>IF(VF$19-'様式３（療養者名簿）（⑤の場合）'!$BD61+1&lt;=15,IF(VF$19&gt;='様式３（療養者名簿）（⑤の場合）'!$BD61,IF(VF$19&lt;='様式３（療養者名簿）（⑤の場合）'!$BE61,1,0),0),0)</f>
        <v>0</v>
      </c>
      <c r="VG56" s="338">
        <f>IF(VG$19-'様式３（療養者名簿）（⑤の場合）'!$BD61+1&lt;=15,IF(VG$19&gt;='様式３（療養者名簿）（⑤の場合）'!$BD61,IF(VG$19&lt;='様式３（療養者名簿）（⑤の場合）'!$BE61,1,0),0),0)</f>
        <v>0</v>
      </c>
      <c r="VH56" s="338">
        <f>IF(VH$19-'様式３（療養者名簿）（⑤の場合）'!$BD61+1&lt;=15,IF(VH$19&gt;='様式３（療養者名簿）（⑤の場合）'!$BD61,IF(VH$19&lt;='様式３（療養者名簿）（⑤の場合）'!$BE61,1,0),0),0)</f>
        <v>0</v>
      </c>
      <c r="VI56" s="338">
        <f>IF(VI$19-'様式３（療養者名簿）（⑤の場合）'!$BD61+1&lt;=15,IF(VI$19&gt;='様式３（療養者名簿）（⑤の場合）'!$BD61,IF(VI$19&lt;='様式３（療養者名簿）（⑤の場合）'!$BE61,1,0),0),0)</f>
        <v>0</v>
      </c>
      <c r="VJ56" s="338">
        <f>IF(VJ$19-'様式３（療養者名簿）（⑤の場合）'!$BD61+1&lt;=15,IF(VJ$19&gt;='様式３（療養者名簿）（⑤の場合）'!$BD61,IF(VJ$19&lt;='様式３（療養者名簿）（⑤の場合）'!$BE61,1,0),0),0)</f>
        <v>0</v>
      </c>
      <c r="VK56" s="338">
        <f>IF(VK$19-'様式３（療養者名簿）（⑤の場合）'!$BD61+1&lt;=15,IF(VK$19&gt;='様式３（療養者名簿）（⑤の場合）'!$BD61,IF(VK$19&lt;='様式３（療養者名簿）（⑤の場合）'!$BE61,1,0),0),0)</f>
        <v>0</v>
      </c>
      <c r="VL56" s="338">
        <f>IF(VL$19-'様式３（療養者名簿）（⑤の場合）'!$BD61+1&lt;=15,IF(VL$19&gt;='様式３（療養者名簿）（⑤の場合）'!$BD61,IF(VL$19&lt;='様式３（療養者名簿）（⑤の場合）'!$BE61,1,0),0),0)</f>
        <v>0</v>
      </c>
      <c r="VM56" s="338">
        <f>IF(VM$19-'様式３（療養者名簿）（⑤の場合）'!$BD61+1&lt;=15,IF(VM$19&gt;='様式３（療養者名簿）（⑤の場合）'!$BD61,IF(VM$19&lt;='様式３（療養者名簿）（⑤の場合）'!$BE61,1,0),0),0)</f>
        <v>0</v>
      </c>
      <c r="VN56" s="338">
        <f>IF(VN$19-'様式３（療養者名簿）（⑤の場合）'!$BD61+1&lt;=15,IF(VN$19&gt;='様式３（療養者名簿）（⑤の場合）'!$BD61,IF(VN$19&lt;='様式３（療養者名簿）（⑤の場合）'!$BE61,1,0),0),0)</f>
        <v>0</v>
      </c>
      <c r="VO56" s="338">
        <f>IF(VO$19-'様式３（療養者名簿）（⑤の場合）'!$BD61+1&lt;=15,IF(VO$19&gt;='様式３（療養者名簿）（⑤の場合）'!$BD61,IF(VO$19&lt;='様式３（療養者名簿）（⑤の場合）'!$BE61,1,0),0),0)</f>
        <v>0</v>
      </c>
      <c r="VP56" s="338">
        <f>IF(VP$19-'様式３（療養者名簿）（⑤の場合）'!$BD61+1&lt;=15,IF(VP$19&gt;='様式３（療養者名簿）（⑤の場合）'!$BD61,IF(VP$19&lt;='様式３（療養者名簿）（⑤の場合）'!$BE61,1,0),0),0)</f>
        <v>0</v>
      </c>
      <c r="VQ56" s="338">
        <f>IF(VQ$19-'様式３（療養者名簿）（⑤の場合）'!$BD61+1&lt;=15,IF(VQ$19&gt;='様式３（療養者名簿）（⑤の場合）'!$BD61,IF(VQ$19&lt;='様式３（療養者名簿）（⑤の場合）'!$BE61,1,0),0),0)</f>
        <v>0</v>
      </c>
      <c r="VR56" s="338">
        <f>IF(VR$19-'様式３（療養者名簿）（⑤の場合）'!$BD61+1&lt;=15,IF(VR$19&gt;='様式３（療養者名簿）（⑤の場合）'!$BD61,IF(VR$19&lt;='様式３（療養者名簿）（⑤の場合）'!$BE61,1,0),0),0)</f>
        <v>0</v>
      </c>
      <c r="VS56" s="338">
        <f>IF(VS$19-'様式３（療養者名簿）（⑤の場合）'!$BD61+1&lt;=15,IF(VS$19&gt;='様式３（療養者名簿）（⑤の場合）'!$BD61,IF(VS$19&lt;='様式３（療養者名簿）（⑤の場合）'!$BE61,1,0),0),0)</f>
        <v>0</v>
      </c>
      <c r="VT56" s="338">
        <f>IF(VT$19-'様式３（療養者名簿）（⑤の場合）'!$BD61+1&lt;=15,IF(VT$19&gt;='様式３（療養者名簿）（⑤の場合）'!$BD61,IF(VT$19&lt;='様式３（療養者名簿）（⑤の場合）'!$BE61,1,0),0),0)</f>
        <v>0</v>
      </c>
      <c r="VU56" s="338">
        <f>IF(VU$19-'様式３（療養者名簿）（⑤の場合）'!$BD61+1&lt;=15,IF(VU$19&gt;='様式３（療養者名簿）（⑤の場合）'!$BD61,IF(VU$19&lt;='様式３（療養者名簿）（⑤の場合）'!$BE61,1,0),0),0)</f>
        <v>0</v>
      </c>
      <c r="VV56" s="338">
        <f>IF(VV$19-'様式３（療養者名簿）（⑤の場合）'!$BD61+1&lt;=15,IF(VV$19&gt;='様式３（療養者名簿）（⑤の場合）'!$BD61,IF(VV$19&lt;='様式３（療養者名簿）（⑤の場合）'!$BE61,1,0),0),0)</f>
        <v>0</v>
      </c>
      <c r="VW56" s="338">
        <f>IF(VW$19-'様式３（療養者名簿）（⑤の場合）'!$BD61+1&lt;=15,IF(VW$19&gt;='様式３（療養者名簿）（⑤の場合）'!$BD61,IF(VW$19&lt;='様式３（療養者名簿）（⑤の場合）'!$BE61,1,0),0),0)</f>
        <v>0</v>
      </c>
      <c r="VX56" s="338">
        <f>IF(VX$19-'様式３（療養者名簿）（⑤の場合）'!$BD61+1&lt;=15,IF(VX$19&gt;='様式３（療養者名簿）（⑤の場合）'!$BD61,IF(VX$19&lt;='様式３（療養者名簿）（⑤の場合）'!$BE61,1,0),0),0)</f>
        <v>0</v>
      </c>
      <c r="VY56" s="338">
        <f>IF(VY$19-'様式３（療養者名簿）（⑤の場合）'!$BD61+1&lt;=15,IF(VY$19&gt;='様式３（療養者名簿）（⑤の場合）'!$BD61,IF(VY$19&lt;='様式３（療養者名簿）（⑤の場合）'!$BE61,1,0),0),0)</f>
        <v>0</v>
      </c>
      <c r="VZ56" s="338">
        <f>IF(VZ$19-'様式３（療養者名簿）（⑤の場合）'!$BD61+1&lt;=15,IF(VZ$19&gt;='様式３（療養者名簿）（⑤の場合）'!$BD61,IF(VZ$19&lt;='様式３（療養者名簿）（⑤の場合）'!$BE61,1,0),0),0)</f>
        <v>0</v>
      </c>
      <c r="WA56" s="338">
        <f>IF(WA$19-'様式３（療養者名簿）（⑤の場合）'!$BD61+1&lt;=15,IF(WA$19&gt;='様式３（療養者名簿）（⑤の場合）'!$BD61,IF(WA$19&lt;='様式３（療養者名簿）（⑤の場合）'!$BE61,1,0),0),0)</f>
        <v>0</v>
      </c>
      <c r="WB56" s="338">
        <f>IF(WB$19-'様式３（療養者名簿）（⑤の場合）'!$BD61+1&lt;=15,IF(WB$19&gt;='様式３（療養者名簿）（⑤の場合）'!$BD61,IF(WB$19&lt;='様式３（療養者名簿）（⑤の場合）'!$BE61,1,0),0),0)</f>
        <v>0</v>
      </c>
      <c r="WC56" s="338">
        <f>IF(WC$19-'様式３（療養者名簿）（⑤の場合）'!$BD61+1&lt;=15,IF(WC$19&gt;='様式３（療養者名簿）（⑤の場合）'!$BD61,IF(WC$19&lt;='様式３（療養者名簿）（⑤の場合）'!$BE61,1,0),0),0)</f>
        <v>0</v>
      </c>
      <c r="WD56" s="338">
        <f>IF(WD$19-'様式３（療養者名簿）（⑤の場合）'!$BD61+1&lt;=15,IF(WD$19&gt;='様式３（療養者名簿）（⑤の場合）'!$BD61,IF(WD$19&lt;='様式３（療養者名簿）（⑤の場合）'!$BE61,1,0),0),0)</f>
        <v>0</v>
      </c>
      <c r="WE56" s="338">
        <f>IF(WE$19-'様式３（療養者名簿）（⑤の場合）'!$BD61+1&lt;=15,IF(WE$19&gt;='様式３（療養者名簿）（⑤の場合）'!$BD61,IF(WE$19&lt;='様式３（療養者名簿）（⑤の場合）'!$BE61,1,0),0),0)</f>
        <v>0</v>
      </c>
      <c r="WF56" s="338">
        <f>IF(WF$19-'様式３（療養者名簿）（⑤の場合）'!$BD61+1&lt;=15,IF(WF$19&gt;='様式３（療養者名簿）（⑤の場合）'!$BD61,IF(WF$19&lt;='様式３（療養者名簿）（⑤の場合）'!$BE61,1,0),0),0)</f>
        <v>0</v>
      </c>
      <c r="WG56" s="338">
        <f>IF(WG$19-'様式３（療養者名簿）（⑤の場合）'!$BD61+1&lt;=15,IF(WG$19&gt;='様式３（療養者名簿）（⑤の場合）'!$BD61,IF(WG$19&lt;='様式３（療養者名簿）（⑤の場合）'!$BE61,1,0),0),0)</f>
        <v>0</v>
      </c>
      <c r="WH56" s="338">
        <f>IF(WH$19-'様式３（療養者名簿）（⑤の場合）'!$BD61+1&lt;=15,IF(WH$19&gt;='様式３（療養者名簿）（⑤の場合）'!$BD61,IF(WH$19&lt;='様式３（療養者名簿）（⑤の場合）'!$BE61,1,0),0),0)</f>
        <v>0</v>
      </c>
      <c r="WI56" s="338">
        <f>IF(WI$19-'様式３（療養者名簿）（⑤の場合）'!$BD61+1&lt;=15,IF(WI$19&gt;='様式３（療養者名簿）（⑤の場合）'!$BD61,IF(WI$19&lt;='様式３（療養者名簿）（⑤の場合）'!$BE61,1,0),0),0)</f>
        <v>0</v>
      </c>
      <c r="WJ56" s="338">
        <f>IF(WJ$19-'様式３（療養者名簿）（⑤の場合）'!$BD61+1&lt;=15,IF(WJ$19&gt;='様式３（療養者名簿）（⑤の場合）'!$BD61,IF(WJ$19&lt;='様式３（療養者名簿）（⑤の場合）'!$BE61,1,0),0),0)</f>
        <v>0</v>
      </c>
      <c r="WK56" s="338">
        <f>IF(WK$19-'様式３（療養者名簿）（⑤の場合）'!$BD61+1&lt;=15,IF(WK$19&gt;='様式３（療養者名簿）（⑤の場合）'!$BD61,IF(WK$19&lt;='様式３（療養者名簿）（⑤の場合）'!$BE61,1,0),0),0)</f>
        <v>0</v>
      </c>
      <c r="WL56" s="338">
        <f>IF(WL$19-'様式３（療養者名簿）（⑤の場合）'!$BD61+1&lt;=15,IF(WL$19&gt;='様式３（療養者名簿）（⑤の場合）'!$BD61,IF(WL$19&lt;='様式３（療養者名簿）（⑤の場合）'!$BE61,1,0),0),0)</f>
        <v>0</v>
      </c>
      <c r="WM56" s="338">
        <f>IF(WM$19-'様式３（療養者名簿）（⑤の場合）'!$BD61+1&lt;=15,IF(WM$19&gt;='様式３（療養者名簿）（⑤の場合）'!$BD61,IF(WM$19&lt;='様式３（療養者名簿）（⑤の場合）'!$BE61,1,0),0),0)</f>
        <v>0</v>
      </c>
      <c r="WN56" s="338">
        <f>IF(WN$19-'様式３（療養者名簿）（⑤の場合）'!$BD61+1&lt;=15,IF(WN$19&gt;='様式３（療養者名簿）（⑤の場合）'!$BD61,IF(WN$19&lt;='様式３（療養者名簿）（⑤の場合）'!$BE61,1,0),0),0)</f>
        <v>0</v>
      </c>
      <c r="WO56" s="338">
        <f>IF(WO$19-'様式３（療養者名簿）（⑤の場合）'!$BD61+1&lt;=15,IF(WO$19&gt;='様式３（療養者名簿）（⑤の場合）'!$BD61,IF(WO$19&lt;='様式３（療養者名簿）（⑤の場合）'!$BE61,1,0),0),0)</f>
        <v>0</v>
      </c>
      <c r="WP56" s="338">
        <f>IF(WP$19-'様式３（療養者名簿）（⑤の場合）'!$BD61+1&lt;=15,IF(WP$19&gt;='様式３（療養者名簿）（⑤の場合）'!$BD61,IF(WP$19&lt;='様式３（療養者名簿）（⑤の場合）'!$BE61,1,0),0),0)</f>
        <v>0</v>
      </c>
      <c r="WQ56" s="338">
        <f>IF(WQ$19-'様式３（療養者名簿）（⑤の場合）'!$BD61+1&lt;=15,IF(WQ$19&gt;='様式３（療養者名簿）（⑤の場合）'!$BD61,IF(WQ$19&lt;='様式３（療養者名簿）（⑤の場合）'!$BE61,1,0),0),0)</f>
        <v>0</v>
      </c>
      <c r="WR56" s="338">
        <f>IF(WR$19-'様式３（療養者名簿）（⑤の場合）'!$BD61+1&lt;=15,IF(WR$19&gt;='様式３（療養者名簿）（⑤の場合）'!$BD61,IF(WR$19&lt;='様式３（療養者名簿）（⑤の場合）'!$BE61,1,0),0),0)</f>
        <v>0</v>
      </c>
      <c r="WS56" s="338">
        <f>IF(WS$19-'様式３（療養者名簿）（⑤の場合）'!$BD61+1&lt;=15,IF(WS$19&gt;='様式３（療養者名簿）（⑤の場合）'!$BD61,IF(WS$19&lt;='様式３（療養者名簿）（⑤の場合）'!$BE61,1,0),0),0)</f>
        <v>0</v>
      </c>
      <c r="WT56" s="338">
        <f>IF(WT$19-'様式３（療養者名簿）（⑤の場合）'!$BD61+1&lt;=15,IF(WT$19&gt;='様式３（療養者名簿）（⑤の場合）'!$BD61,IF(WT$19&lt;='様式３（療養者名簿）（⑤の場合）'!$BE61,1,0),0),0)</f>
        <v>0</v>
      </c>
      <c r="WU56" s="338">
        <f>IF(WU$19-'様式３（療養者名簿）（⑤の場合）'!$BD61+1&lt;=15,IF(WU$19&gt;='様式３（療養者名簿）（⑤の場合）'!$BD61,IF(WU$19&lt;='様式３（療養者名簿）（⑤の場合）'!$BE61,1,0),0),0)</f>
        <v>0</v>
      </c>
      <c r="WV56" s="338">
        <f>IF(WV$19-'様式３（療養者名簿）（⑤の場合）'!$BD61+1&lt;=15,IF(WV$19&gt;='様式３（療養者名簿）（⑤の場合）'!$BD61,IF(WV$19&lt;='様式３（療養者名簿）（⑤の場合）'!$BE61,1,0),0),0)</f>
        <v>0</v>
      </c>
      <c r="WW56" s="338">
        <f>IF(WW$19-'様式３（療養者名簿）（⑤の場合）'!$BD61+1&lt;=15,IF(WW$19&gt;='様式３（療養者名簿）（⑤の場合）'!$BD61,IF(WW$19&lt;='様式３（療養者名簿）（⑤の場合）'!$BE61,1,0),0),0)</f>
        <v>0</v>
      </c>
      <c r="WX56" s="338">
        <f>IF(WX$19-'様式３（療養者名簿）（⑤の場合）'!$BD61+1&lt;=15,IF(WX$19&gt;='様式３（療養者名簿）（⑤の場合）'!$BD61,IF(WX$19&lt;='様式３（療養者名簿）（⑤の場合）'!$BE61,1,0),0),0)</f>
        <v>0</v>
      </c>
      <c r="WY56" s="338">
        <f>IF(WY$19-'様式３（療養者名簿）（⑤の場合）'!$BD61+1&lt;=15,IF(WY$19&gt;='様式３（療養者名簿）（⑤の場合）'!$BD61,IF(WY$19&lt;='様式３（療養者名簿）（⑤の場合）'!$BE61,1,0),0),0)</f>
        <v>0</v>
      </c>
      <c r="WZ56" s="338">
        <f>IF(WZ$19-'様式３（療養者名簿）（⑤の場合）'!$BD61+1&lt;=15,IF(WZ$19&gt;='様式３（療養者名簿）（⑤の場合）'!$BD61,IF(WZ$19&lt;='様式３（療養者名簿）（⑤の場合）'!$BE61,1,0),0),0)</f>
        <v>0</v>
      </c>
      <c r="XA56" s="338">
        <f>IF(XA$19-'様式３（療養者名簿）（⑤の場合）'!$BD61+1&lt;=15,IF(XA$19&gt;='様式３（療養者名簿）（⑤の場合）'!$BD61,IF(XA$19&lt;='様式３（療養者名簿）（⑤の場合）'!$BE61,1,0),0),0)</f>
        <v>0</v>
      </c>
      <c r="XB56" s="338">
        <f>IF(XB$19-'様式３（療養者名簿）（⑤の場合）'!$BD61+1&lt;=15,IF(XB$19&gt;='様式３（療養者名簿）（⑤の場合）'!$BD61,IF(XB$19&lt;='様式３（療養者名簿）（⑤の場合）'!$BE61,1,0),0),0)</f>
        <v>0</v>
      </c>
      <c r="XC56" s="338">
        <f>IF(XC$19-'様式３（療養者名簿）（⑤の場合）'!$BD61+1&lt;=15,IF(XC$19&gt;='様式３（療養者名簿）（⑤の場合）'!$BD61,IF(XC$19&lt;='様式３（療養者名簿）（⑤の場合）'!$BE61,1,0),0),0)</f>
        <v>0</v>
      </c>
      <c r="XD56" s="338">
        <f>IF(XD$19-'様式３（療養者名簿）（⑤の場合）'!$BD61+1&lt;=15,IF(XD$19&gt;='様式３（療養者名簿）（⑤の場合）'!$BD61,IF(XD$19&lt;='様式３（療養者名簿）（⑤の場合）'!$BE61,1,0),0),0)</f>
        <v>0</v>
      </c>
      <c r="XE56" s="338">
        <f>IF(XE$19-'様式３（療養者名簿）（⑤の場合）'!$BD61+1&lt;=15,IF(XE$19&gt;='様式３（療養者名簿）（⑤の場合）'!$BD61,IF(XE$19&lt;='様式３（療養者名簿）（⑤の場合）'!$BE61,1,0),0),0)</f>
        <v>0</v>
      </c>
      <c r="XF56" s="338">
        <f>IF(XF$19-'様式３（療養者名簿）（⑤の場合）'!$BD61+1&lt;=15,IF(XF$19&gt;='様式３（療養者名簿）（⑤の場合）'!$BD61,IF(XF$19&lt;='様式３（療養者名簿）（⑤の場合）'!$BE61,1,0),0),0)</f>
        <v>0</v>
      </c>
      <c r="XG56" s="338">
        <f>IF(XG$19-'様式３（療養者名簿）（⑤の場合）'!$BD61+1&lt;=15,IF(XG$19&gt;='様式３（療養者名簿）（⑤の場合）'!$BD61,IF(XG$19&lt;='様式３（療養者名簿）（⑤の場合）'!$BE61,1,0),0),0)</f>
        <v>0</v>
      </c>
      <c r="XH56" s="338">
        <f>IF(XH$19-'様式３（療養者名簿）（⑤の場合）'!$BD61+1&lt;=15,IF(XH$19&gt;='様式３（療養者名簿）（⑤の場合）'!$BD61,IF(XH$19&lt;='様式３（療養者名簿）（⑤の場合）'!$BE61,1,0),0),0)</f>
        <v>0</v>
      </c>
      <c r="XI56" s="338">
        <f>IF(XI$19-'様式３（療養者名簿）（⑤の場合）'!$BD61+1&lt;=15,IF(XI$19&gt;='様式３（療養者名簿）（⑤の場合）'!$BD61,IF(XI$19&lt;='様式３（療養者名簿）（⑤の場合）'!$BE61,1,0),0),0)</f>
        <v>0</v>
      </c>
      <c r="XJ56" s="338">
        <f>IF(XJ$19-'様式３（療養者名簿）（⑤の場合）'!$BD61+1&lt;=15,IF(XJ$19&gt;='様式３（療養者名簿）（⑤の場合）'!$BD61,IF(XJ$19&lt;='様式３（療養者名簿）（⑤の場合）'!$BE61,1,0),0),0)</f>
        <v>0</v>
      </c>
      <c r="XK56" s="338">
        <f>IF(XK$19-'様式３（療養者名簿）（⑤の場合）'!$BD61+1&lt;=15,IF(XK$19&gt;='様式３（療養者名簿）（⑤の場合）'!$BD61,IF(XK$19&lt;='様式３（療養者名簿）（⑤の場合）'!$BE61,1,0),0),0)</f>
        <v>0</v>
      </c>
      <c r="XL56" s="338">
        <f>IF(XL$19-'様式３（療養者名簿）（⑤の場合）'!$BD61+1&lt;=15,IF(XL$19&gt;='様式３（療養者名簿）（⑤の場合）'!$BD61,IF(XL$19&lt;='様式３（療養者名簿）（⑤の場合）'!$BE61,1,0),0),0)</f>
        <v>0</v>
      </c>
      <c r="XM56" s="338">
        <f>IF(XM$19-'様式３（療養者名簿）（⑤の場合）'!$BD61+1&lt;=15,IF(XM$19&gt;='様式３（療養者名簿）（⑤の場合）'!$BD61,IF(XM$19&lt;='様式３（療養者名簿）（⑤の場合）'!$BE61,1,0),0),0)</f>
        <v>0</v>
      </c>
      <c r="XN56" s="338">
        <f>IF(XN$19-'様式３（療養者名簿）（⑤の場合）'!$BD61+1&lt;=15,IF(XN$19&gt;='様式３（療養者名簿）（⑤の場合）'!$BD61,IF(XN$19&lt;='様式３（療養者名簿）（⑤の場合）'!$BE61,1,0),0),0)</f>
        <v>0</v>
      </c>
      <c r="XO56" s="338">
        <f>IF(XO$19-'様式３（療養者名簿）（⑤の場合）'!$BD61+1&lt;=15,IF(XO$19&gt;='様式３（療養者名簿）（⑤の場合）'!$BD61,IF(XO$19&lt;='様式３（療養者名簿）（⑤の場合）'!$BE61,1,0),0),0)</f>
        <v>0</v>
      </c>
      <c r="XP56" s="338">
        <f>IF(XP$19-'様式３（療養者名簿）（⑤の場合）'!$BD61+1&lt;=15,IF(XP$19&gt;='様式３（療養者名簿）（⑤の場合）'!$BD61,IF(XP$19&lt;='様式３（療養者名簿）（⑤の場合）'!$BE61,1,0),0),0)</f>
        <v>0</v>
      </c>
      <c r="XQ56" s="338">
        <f>IF(XQ$19-'様式３（療養者名簿）（⑤の場合）'!$BD61+1&lt;=15,IF(XQ$19&gt;='様式３（療養者名簿）（⑤の場合）'!$BD61,IF(XQ$19&lt;='様式３（療養者名簿）（⑤の場合）'!$BE61,1,0),0),0)</f>
        <v>0</v>
      </c>
      <c r="XR56" s="338">
        <f>IF(XR$19-'様式３（療養者名簿）（⑤の場合）'!$BD61+1&lt;=15,IF(XR$19&gt;='様式３（療養者名簿）（⑤の場合）'!$BD61,IF(XR$19&lt;='様式３（療養者名簿）（⑤の場合）'!$BE61,1,0),0),0)</f>
        <v>0</v>
      </c>
      <c r="XS56" s="338">
        <f>IF(XS$19-'様式３（療養者名簿）（⑤の場合）'!$BD61+1&lt;=15,IF(XS$19&gt;='様式３（療養者名簿）（⑤の場合）'!$BD61,IF(XS$19&lt;='様式３（療養者名簿）（⑤の場合）'!$BE61,1,0),0),0)</f>
        <v>0</v>
      </c>
      <c r="XT56" s="338">
        <f>IF(XT$19-'様式３（療養者名簿）（⑤の場合）'!$BD61+1&lt;=15,IF(XT$19&gt;='様式３（療養者名簿）（⑤の場合）'!$BD61,IF(XT$19&lt;='様式３（療養者名簿）（⑤の場合）'!$BE61,1,0),0),0)</f>
        <v>0</v>
      </c>
      <c r="XU56" s="338">
        <f>IF(XU$19-'様式３（療養者名簿）（⑤の場合）'!$BD61+1&lt;=15,IF(XU$19&gt;='様式３（療養者名簿）（⑤の場合）'!$BD61,IF(XU$19&lt;='様式３（療養者名簿）（⑤の場合）'!$BE61,1,0),0),0)</f>
        <v>0</v>
      </c>
      <c r="XV56" s="338">
        <f>IF(XV$19-'様式３（療養者名簿）（⑤の場合）'!$BD61+1&lt;=15,IF(XV$19&gt;='様式３（療養者名簿）（⑤の場合）'!$BD61,IF(XV$19&lt;='様式３（療養者名簿）（⑤の場合）'!$BE61,1,0),0),0)</f>
        <v>0</v>
      </c>
      <c r="XW56" s="338">
        <f>IF(XW$19-'様式３（療養者名簿）（⑤の場合）'!$BD61+1&lt;=15,IF(XW$19&gt;='様式３（療養者名簿）（⑤の場合）'!$BD61,IF(XW$19&lt;='様式３（療養者名簿）（⑤の場合）'!$BE61,1,0),0),0)</f>
        <v>0</v>
      </c>
      <c r="XX56" s="338">
        <f>IF(XX$19-'様式３（療養者名簿）（⑤の場合）'!$BD61+1&lt;=15,IF(XX$19&gt;='様式３（療養者名簿）（⑤の場合）'!$BD61,IF(XX$19&lt;='様式３（療養者名簿）（⑤の場合）'!$BE61,1,0),0),0)</f>
        <v>0</v>
      </c>
      <c r="XY56" s="338">
        <f>IF(XY$19-'様式３（療養者名簿）（⑤の場合）'!$BD61+1&lt;=15,IF(XY$19&gt;='様式３（療養者名簿）（⑤の場合）'!$BD61,IF(XY$19&lt;='様式３（療養者名簿）（⑤の場合）'!$BE61,1,0),0),0)</f>
        <v>0</v>
      </c>
      <c r="XZ56" s="338">
        <f>IF(XZ$19-'様式３（療養者名簿）（⑤の場合）'!$BD61+1&lt;=15,IF(XZ$19&gt;='様式３（療養者名簿）（⑤の場合）'!$BD61,IF(XZ$19&lt;='様式３（療養者名簿）（⑤の場合）'!$BE61,1,0),0),0)</f>
        <v>0</v>
      </c>
      <c r="YA56" s="338">
        <f>IF(YA$19-'様式３（療養者名簿）（⑤の場合）'!$BD61+1&lt;=15,IF(YA$19&gt;='様式３（療養者名簿）（⑤の場合）'!$BD61,IF(YA$19&lt;='様式３（療養者名簿）（⑤の場合）'!$BE61,1,0),0),0)</f>
        <v>0</v>
      </c>
      <c r="YB56" s="338">
        <f>IF(YB$19-'様式３（療養者名簿）（⑤の場合）'!$BD61+1&lt;=15,IF(YB$19&gt;='様式３（療養者名簿）（⑤の場合）'!$BD61,IF(YB$19&lt;='様式３（療養者名簿）（⑤の場合）'!$BE61,1,0),0),0)</f>
        <v>0</v>
      </c>
      <c r="YC56" s="338">
        <f>IF(YC$19-'様式３（療養者名簿）（⑤の場合）'!$BD61+1&lt;=15,IF(YC$19&gt;='様式３（療養者名簿）（⑤の場合）'!$BD61,IF(YC$19&lt;='様式３（療養者名簿）（⑤の場合）'!$BE61,1,0),0),0)</f>
        <v>0</v>
      </c>
      <c r="YD56" s="338">
        <f>IF(YD$19-'様式３（療養者名簿）（⑤の場合）'!$BD61+1&lt;=15,IF(YD$19&gt;='様式３（療養者名簿）（⑤の場合）'!$BD61,IF(YD$19&lt;='様式３（療養者名簿）（⑤の場合）'!$BE61,1,0),0),0)</f>
        <v>0</v>
      </c>
      <c r="YE56" s="338">
        <f>IF(YE$19-'様式３（療養者名簿）（⑤の場合）'!$BD61+1&lt;=15,IF(YE$19&gt;='様式３（療養者名簿）（⑤の場合）'!$BD61,IF(YE$19&lt;='様式３（療養者名簿）（⑤の場合）'!$BE61,1,0),0),0)</f>
        <v>0</v>
      </c>
      <c r="YF56" s="338">
        <f>IF(YF$19-'様式３（療養者名簿）（⑤の場合）'!$BD61+1&lt;=15,IF(YF$19&gt;='様式３（療養者名簿）（⑤の場合）'!$BD61,IF(YF$19&lt;='様式３（療養者名簿）（⑤の場合）'!$BE61,1,0),0),0)</f>
        <v>0</v>
      </c>
      <c r="YG56" s="338">
        <f>IF(YG$19-'様式３（療養者名簿）（⑤の場合）'!$BD61+1&lt;=15,IF(YG$19&gt;='様式３（療養者名簿）（⑤の場合）'!$BD61,IF(YG$19&lt;='様式３（療養者名簿）（⑤の場合）'!$BE61,1,0),0),0)</f>
        <v>0</v>
      </c>
      <c r="YH56" s="338">
        <f>IF(YH$19-'様式３（療養者名簿）（⑤の場合）'!$BD61+1&lt;=15,IF(YH$19&gt;='様式３（療養者名簿）（⑤の場合）'!$BD61,IF(YH$19&lt;='様式３（療養者名簿）（⑤の場合）'!$BE61,1,0),0),0)</f>
        <v>0</v>
      </c>
      <c r="YI56" s="338">
        <f>IF(YI$19-'様式３（療養者名簿）（⑤の場合）'!$BD61+1&lt;=15,IF(YI$19&gt;='様式３（療養者名簿）（⑤の場合）'!$BD61,IF(YI$19&lt;='様式３（療養者名簿）（⑤の場合）'!$BE61,1,0),0),0)</f>
        <v>0</v>
      </c>
      <c r="YJ56" s="338">
        <f>IF(YJ$19-'様式３（療養者名簿）（⑤の場合）'!$BD61+1&lt;=15,IF(YJ$19&gt;='様式３（療養者名簿）（⑤の場合）'!$BD61,IF(YJ$19&lt;='様式３（療養者名簿）（⑤の場合）'!$BE61,1,0),0),0)</f>
        <v>0</v>
      </c>
      <c r="YK56" s="338">
        <f>IF(YK$19-'様式３（療養者名簿）（⑤の場合）'!$BD61+1&lt;=15,IF(YK$19&gt;='様式３（療養者名簿）（⑤の場合）'!$BD61,IF(YK$19&lt;='様式３（療養者名簿）（⑤の場合）'!$BE61,1,0),0),0)</f>
        <v>0</v>
      </c>
      <c r="YL56" s="338">
        <f>IF(YL$19-'様式３（療養者名簿）（⑤の場合）'!$BD61+1&lt;=15,IF(YL$19&gt;='様式３（療養者名簿）（⑤の場合）'!$BD61,IF(YL$19&lt;='様式３（療養者名簿）（⑤の場合）'!$BE61,1,0),0),0)</f>
        <v>0</v>
      </c>
      <c r="YM56" s="338">
        <f>IF(YM$19-'様式３（療養者名簿）（⑤の場合）'!$BD61+1&lt;=15,IF(YM$19&gt;='様式３（療養者名簿）（⑤の場合）'!$BD61,IF(YM$19&lt;='様式３（療養者名簿）（⑤の場合）'!$BE61,1,0),0),0)</f>
        <v>0</v>
      </c>
      <c r="YN56" s="338">
        <f>IF(YN$19-'様式３（療養者名簿）（⑤の場合）'!$BD61+1&lt;=15,IF(YN$19&gt;='様式３（療養者名簿）（⑤の場合）'!$BD61,IF(YN$19&lt;='様式３（療養者名簿）（⑤の場合）'!$BE61,1,0),0),0)</f>
        <v>0</v>
      </c>
      <c r="YO56" s="338">
        <f>IF(YO$19-'様式３（療養者名簿）（⑤の場合）'!$BD61+1&lt;=15,IF(YO$19&gt;='様式３（療養者名簿）（⑤の場合）'!$BD61,IF(YO$19&lt;='様式３（療養者名簿）（⑤の場合）'!$BE61,1,0),0),0)</f>
        <v>0</v>
      </c>
      <c r="YP56" s="338">
        <f>IF(YP$19-'様式３（療養者名簿）（⑤の場合）'!$BD61+1&lt;=15,IF(YP$19&gt;='様式３（療養者名簿）（⑤の場合）'!$BD61,IF(YP$19&lt;='様式３（療養者名簿）（⑤の場合）'!$BE61,1,0),0),0)</f>
        <v>0</v>
      </c>
      <c r="YQ56" s="338">
        <f>IF(YQ$19-'様式３（療養者名簿）（⑤の場合）'!$BD61+1&lt;=15,IF(YQ$19&gt;='様式３（療養者名簿）（⑤の場合）'!$BD61,IF(YQ$19&lt;='様式３（療養者名簿）（⑤の場合）'!$BE61,1,0),0),0)</f>
        <v>0</v>
      </c>
      <c r="YR56" s="338">
        <f>IF(YR$19-'様式３（療養者名簿）（⑤の場合）'!$BD61+1&lt;=15,IF(YR$19&gt;='様式３（療養者名簿）（⑤の場合）'!$BD61,IF(YR$19&lt;='様式３（療養者名簿）（⑤の場合）'!$BE61,1,0),0),0)</f>
        <v>0</v>
      </c>
      <c r="YS56" s="338">
        <f>IF(YS$19-'様式３（療養者名簿）（⑤の場合）'!$BD61+1&lt;=15,IF(YS$19&gt;='様式３（療養者名簿）（⑤の場合）'!$BD61,IF(YS$19&lt;='様式３（療養者名簿）（⑤の場合）'!$BE61,1,0),0),0)</f>
        <v>0</v>
      </c>
      <c r="YT56" s="338">
        <f>IF(YT$19-'様式３（療養者名簿）（⑤の場合）'!$BD61+1&lt;=15,IF(YT$19&gt;='様式３（療養者名簿）（⑤の場合）'!$BD61,IF(YT$19&lt;='様式３（療養者名簿）（⑤の場合）'!$BE61,1,0),0),0)</f>
        <v>0</v>
      </c>
      <c r="YU56" s="338">
        <f>IF(YU$19-'様式３（療養者名簿）（⑤の場合）'!$BD61+1&lt;=15,IF(YU$19&gt;='様式３（療養者名簿）（⑤の場合）'!$BD61,IF(YU$19&lt;='様式３（療養者名簿）（⑤の場合）'!$BE61,1,0),0),0)</f>
        <v>0</v>
      </c>
      <c r="YV56" s="338">
        <f>IF(YV$19-'様式３（療養者名簿）（⑤の場合）'!$BD61+1&lt;=15,IF(YV$19&gt;='様式３（療養者名簿）（⑤の場合）'!$BD61,IF(YV$19&lt;='様式３（療養者名簿）（⑤の場合）'!$BE61,1,0),0),0)</f>
        <v>0</v>
      </c>
      <c r="YW56" s="338">
        <f>IF(YW$19-'様式３（療養者名簿）（⑤の場合）'!$BD61+1&lt;=15,IF(YW$19&gt;='様式３（療養者名簿）（⑤の場合）'!$BD61,IF(YW$19&lt;='様式３（療養者名簿）（⑤の場合）'!$BE61,1,0),0),0)</f>
        <v>0</v>
      </c>
      <c r="YX56" s="338">
        <f>IF(YX$19-'様式３（療養者名簿）（⑤の場合）'!$BD61+1&lt;=15,IF(YX$19&gt;='様式３（療養者名簿）（⑤の場合）'!$BD61,IF(YX$19&lt;='様式３（療養者名簿）（⑤の場合）'!$BE61,1,0),0),0)</f>
        <v>0</v>
      </c>
      <c r="YY56" s="338">
        <f>IF(YY$19-'様式３（療養者名簿）（⑤の場合）'!$BD61+1&lt;=15,IF(YY$19&gt;='様式３（療養者名簿）（⑤の場合）'!$BD61,IF(YY$19&lt;='様式３（療養者名簿）（⑤の場合）'!$BE61,1,0),0),0)</f>
        <v>0</v>
      </c>
      <c r="YZ56" s="338">
        <f>IF(YZ$19-'様式３（療養者名簿）（⑤の場合）'!$BD61+1&lt;=15,IF(YZ$19&gt;='様式３（療養者名簿）（⑤の場合）'!$BD61,IF(YZ$19&lt;='様式３（療養者名簿）（⑤の場合）'!$BE61,1,0),0),0)</f>
        <v>0</v>
      </c>
      <c r="ZA56" s="338">
        <f>IF(ZA$19-'様式３（療養者名簿）（⑤の場合）'!$BD61+1&lt;=15,IF(ZA$19&gt;='様式３（療養者名簿）（⑤の場合）'!$BD61,IF(ZA$19&lt;='様式３（療養者名簿）（⑤の場合）'!$BE61,1,0),0),0)</f>
        <v>0</v>
      </c>
      <c r="ZB56" s="338">
        <f>IF(ZB$19-'様式３（療養者名簿）（⑤の場合）'!$BD61+1&lt;=15,IF(ZB$19&gt;='様式３（療養者名簿）（⑤の場合）'!$BD61,IF(ZB$19&lt;='様式３（療養者名簿）（⑤の場合）'!$BE61,1,0),0),0)</f>
        <v>0</v>
      </c>
      <c r="ZC56" s="338">
        <f>IF(ZC$19-'様式３（療養者名簿）（⑤の場合）'!$BD61+1&lt;=15,IF(ZC$19&gt;='様式３（療養者名簿）（⑤の場合）'!$BD61,IF(ZC$19&lt;='様式３（療養者名簿）（⑤の場合）'!$BE61,1,0),0),0)</f>
        <v>0</v>
      </c>
      <c r="ZD56" s="338">
        <f>IF(ZD$19-'様式３（療養者名簿）（⑤の場合）'!$BD61+1&lt;=15,IF(ZD$19&gt;='様式３（療養者名簿）（⑤の場合）'!$BD61,IF(ZD$19&lt;='様式３（療養者名簿）（⑤の場合）'!$BE61,1,0),0),0)</f>
        <v>0</v>
      </c>
      <c r="ZE56" s="338">
        <f>IF(ZE$19-'様式３（療養者名簿）（⑤の場合）'!$BD61+1&lt;=15,IF(ZE$19&gt;='様式３（療養者名簿）（⑤の場合）'!$BD61,IF(ZE$19&lt;='様式３（療養者名簿）（⑤の場合）'!$BE61,1,0),0),0)</f>
        <v>0</v>
      </c>
      <c r="ZF56" s="338">
        <f>IF(ZF$19-'様式３（療養者名簿）（⑤の場合）'!$BD61+1&lt;=15,IF(ZF$19&gt;='様式３（療養者名簿）（⑤の場合）'!$BD61,IF(ZF$19&lt;='様式３（療養者名簿）（⑤の場合）'!$BE61,1,0),0),0)</f>
        <v>0</v>
      </c>
      <c r="ZG56" s="338">
        <f>IF(ZG$19-'様式３（療養者名簿）（⑤の場合）'!$BD61+1&lt;=15,IF(ZG$19&gt;='様式３（療養者名簿）（⑤の場合）'!$BD61,IF(ZG$19&lt;='様式３（療養者名簿）（⑤の場合）'!$BE61,1,0),0),0)</f>
        <v>0</v>
      </c>
      <c r="ZH56" s="338">
        <f>IF(ZH$19-'様式３（療養者名簿）（⑤の場合）'!$BD61+1&lt;=15,IF(ZH$19&gt;='様式３（療養者名簿）（⑤の場合）'!$BD61,IF(ZH$19&lt;='様式３（療養者名簿）（⑤の場合）'!$BE61,1,0),0),0)</f>
        <v>0</v>
      </c>
      <c r="ZI56" s="338">
        <f>IF(ZI$19-'様式３（療養者名簿）（⑤の場合）'!$BD61+1&lt;=15,IF(ZI$19&gt;='様式３（療養者名簿）（⑤の場合）'!$BD61,IF(ZI$19&lt;='様式３（療養者名簿）（⑤の場合）'!$BE61,1,0),0),0)</f>
        <v>0</v>
      </c>
      <c r="ZJ56" s="338">
        <f>IF(ZJ$19-'様式３（療養者名簿）（⑤の場合）'!$BD61+1&lt;=15,IF(ZJ$19&gt;='様式３（療養者名簿）（⑤の場合）'!$BD61,IF(ZJ$19&lt;='様式３（療養者名簿）（⑤の場合）'!$BE61,1,0),0),0)</f>
        <v>0</v>
      </c>
      <c r="ZK56" s="338">
        <f>IF(ZK$19-'様式３（療養者名簿）（⑤の場合）'!$BD61+1&lt;=15,IF(ZK$19&gt;='様式３（療養者名簿）（⑤の場合）'!$BD61,IF(ZK$19&lt;='様式３（療養者名簿）（⑤の場合）'!$BE61,1,0),0),0)</f>
        <v>0</v>
      </c>
      <c r="ZL56" s="338">
        <f>IF(ZL$19-'様式３（療養者名簿）（⑤の場合）'!$BD61+1&lt;=15,IF(ZL$19&gt;='様式３（療養者名簿）（⑤の場合）'!$BD61,IF(ZL$19&lt;='様式３（療養者名簿）（⑤の場合）'!$BE61,1,0),0),0)</f>
        <v>0</v>
      </c>
      <c r="ZM56" s="338">
        <f>IF(ZM$19-'様式３（療養者名簿）（⑤の場合）'!$BD61+1&lt;=15,IF(ZM$19&gt;='様式３（療養者名簿）（⑤の場合）'!$BD61,IF(ZM$19&lt;='様式３（療養者名簿）（⑤の場合）'!$BE61,1,0),0),0)</f>
        <v>0</v>
      </c>
      <c r="ZN56" s="338">
        <f>IF(ZN$19-'様式３（療養者名簿）（⑤の場合）'!$BD61+1&lt;=15,IF(ZN$19&gt;='様式３（療養者名簿）（⑤の場合）'!$BD61,IF(ZN$19&lt;='様式３（療養者名簿）（⑤の場合）'!$BE61,1,0),0),0)</f>
        <v>0</v>
      </c>
      <c r="ZO56" s="338">
        <f>IF(ZO$19-'様式３（療養者名簿）（⑤の場合）'!$BD61+1&lt;=15,IF(ZO$19&gt;='様式３（療養者名簿）（⑤の場合）'!$BD61,IF(ZO$19&lt;='様式３（療養者名簿）（⑤の場合）'!$BE61,1,0),0),0)</f>
        <v>0</v>
      </c>
      <c r="ZP56" s="338">
        <f>IF(ZP$19-'様式３（療養者名簿）（⑤の場合）'!$BD61+1&lt;=15,IF(ZP$19&gt;='様式３（療養者名簿）（⑤の場合）'!$BD61,IF(ZP$19&lt;='様式３（療養者名簿）（⑤の場合）'!$BE61,1,0),0),0)</f>
        <v>0</v>
      </c>
      <c r="ZQ56" s="338">
        <f>IF(ZQ$19-'様式３（療養者名簿）（⑤の場合）'!$BD61+1&lt;=15,IF(ZQ$19&gt;='様式３（療養者名簿）（⑤の場合）'!$BD61,IF(ZQ$19&lt;='様式３（療養者名簿）（⑤の場合）'!$BE61,1,0),0),0)</f>
        <v>0</v>
      </c>
      <c r="ZR56" s="338">
        <f>IF(ZR$19-'様式３（療養者名簿）（⑤の場合）'!$BD61+1&lt;=15,IF(ZR$19&gt;='様式３（療養者名簿）（⑤の場合）'!$BD61,IF(ZR$19&lt;='様式３（療養者名簿）（⑤の場合）'!$BE61,1,0),0),0)</f>
        <v>0</v>
      </c>
      <c r="ZS56" s="338">
        <f>IF(ZS$19-'様式３（療養者名簿）（⑤の場合）'!$BD61+1&lt;=15,IF(ZS$19&gt;='様式３（療養者名簿）（⑤の場合）'!$BD61,IF(ZS$19&lt;='様式３（療養者名簿）（⑤の場合）'!$BE61,1,0),0),0)</f>
        <v>0</v>
      </c>
      <c r="ZT56" s="338">
        <f>IF(ZT$19-'様式３（療養者名簿）（⑤の場合）'!$BD61+1&lt;=15,IF(ZT$19&gt;='様式３（療養者名簿）（⑤の場合）'!$BD61,IF(ZT$19&lt;='様式３（療養者名簿）（⑤の場合）'!$BE61,1,0),0),0)</f>
        <v>0</v>
      </c>
      <c r="ZU56" s="338">
        <f>IF(ZU$19-'様式３（療養者名簿）（⑤の場合）'!$BD61+1&lt;=15,IF(ZU$19&gt;='様式３（療養者名簿）（⑤の場合）'!$BD61,IF(ZU$19&lt;='様式３（療養者名簿）（⑤の場合）'!$BE61,1,0),0),0)</f>
        <v>0</v>
      </c>
      <c r="ZV56" s="338">
        <f>IF(ZV$19-'様式３（療養者名簿）（⑤の場合）'!$BD61+1&lt;=15,IF(ZV$19&gt;='様式３（療養者名簿）（⑤の場合）'!$BD61,IF(ZV$19&lt;='様式３（療養者名簿）（⑤の場合）'!$BE61,1,0),0),0)</f>
        <v>0</v>
      </c>
      <c r="ZW56" s="338">
        <f>IF(ZW$19-'様式３（療養者名簿）（⑤の場合）'!$BD61+1&lt;=15,IF(ZW$19&gt;='様式３（療養者名簿）（⑤の場合）'!$BD61,IF(ZW$19&lt;='様式３（療養者名簿）（⑤の場合）'!$BE61,1,0),0),0)</f>
        <v>0</v>
      </c>
      <c r="ZX56" s="338">
        <f>IF(ZX$19-'様式３（療養者名簿）（⑤の場合）'!$BD61+1&lt;=15,IF(ZX$19&gt;='様式３（療養者名簿）（⑤の場合）'!$BD61,IF(ZX$19&lt;='様式３（療養者名簿）（⑤の場合）'!$BE61,1,0),0),0)</f>
        <v>0</v>
      </c>
      <c r="ZY56" s="338">
        <f>IF(ZY$19-'様式３（療養者名簿）（⑤の場合）'!$BD61+1&lt;=15,IF(ZY$19&gt;='様式３（療養者名簿）（⑤の場合）'!$BD61,IF(ZY$19&lt;='様式３（療養者名簿）（⑤の場合）'!$BE61,1,0),0),0)</f>
        <v>0</v>
      </c>
      <c r="ZZ56" s="338">
        <f>IF(ZZ$19-'様式３（療養者名簿）（⑤の場合）'!$BD61+1&lt;=15,IF(ZZ$19&gt;='様式３（療養者名簿）（⑤の場合）'!$BD61,IF(ZZ$19&lt;='様式３（療養者名簿）（⑤の場合）'!$BE61,1,0),0),0)</f>
        <v>0</v>
      </c>
      <c r="AAA56" s="338">
        <f>IF(AAA$19-'様式３（療養者名簿）（⑤の場合）'!$BD61+1&lt;=15,IF(AAA$19&gt;='様式３（療養者名簿）（⑤の場合）'!$BD61,IF(AAA$19&lt;='様式３（療養者名簿）（⑤の場合）'!$BE61,1,0),0),0)</f>
        <v>0</v>
      </c>
      <c r="AAB56" s="338">
        <f>IF(AAB$19-'様式３（療養者名簿）（⑤の場合）'!$BD61+1&lt;=15,IF(AAB$19&gt;='様式３（療養者名簿）（⑤の場合）'!$BD61,IF(AAB$19&lt;='様式３（療養者名簿）（⑤の場合）'!$BE61,1,0),0),0)</f>
        <v>0</v>
      </c>
      <c r="AAC56" s="338">
        <f>IF(AAC$19-'様式３（療養者名簿）（⑤の場合）'!$BD61+1&lt;=15,IF(AAC$19&gt;='様式３（療養者名簿）（⑤の場合）'!$BD61,IF(AAC$19&lt;='様式３（療養者名簿）（⑤の場合）'!$BE61,1,0),0),0)</f>
        <v>0</v>
      </c>
      <c r="AAD56" s="338">
        <f>IF(AAD$19-'様式３（療養者名簿）（⑤の場合）'!$BD61+1&lt;=15,IF(AAD$19&gt;='様式３（療養者名簿）（⑤の場合）'!$BD61,IF(AAD$19&lt;='様式３（療養者名簿）（⑤の場合）'!$BE61,1,0),0),0)</f>
        <v>0</v>
      </c>
      <c r="AAE56" s="338">
        <f>IF(AAE$19-'様式３（療養者名簿）（⑤の場合）'!$BD61+1&lt;=15,IF(AAE$19&gt;='様式３（療養者名簿）（⑤の場合）'!$BD61,IF(AAE$19&lt;='様式３（療養者名簿）（⑤の場合）'!$BE61,1,0),0),0)</f>
        <v>0</v>
      </c>
      <c r="AAF56" s="338">
        <f>IF(AAF$19-'様式３（療養者名簿）（⑤の場合）'!$BD61+1&lt;=15,IF(AAF$19&gt;='様式３（療養者名簿）（⑤の場合）'!$BD61,IF(AAF$19&lt;='様式３（療養者名簿）（⑤の場合）'!$BE61,1,0),0),0)</f>
        <v>0</v>
      </c>
      <c r="AAG56" s="338">
        <f>IF(AAG$19-'様式３（療養者名簿）（⑤の場合）'!$BD61+1&lt;=15,IF(AAG$19&gt;='様式３（療養者名簿）（⑤の場合）'!$BD61,IF(AAG$19&lt;='様式３（療養者名簿）（⑤の場合）'!$BE61,1,0),0),0)</f>
        <v>0</v>
      </c>
      <c r="AAH56" s="338">
        <f>IF(AAH$19-'様式３（療養者名簿）（⑤の場合）'!$BD61+1&lt;=15,IF(AAH$19&gt;='様式３（療養者名簿）（⑤の場合）'!$BD61,IF(AAH$19&lt;='様式３（療養者名簿）（⑤の場合）'!$BE61,1,0),0),0)</f>
        <v>0</v>
      </c>
      <c r="AAI56" s="338">
        <f>IF(AAI$19-'様式３（療養者名簿）（⑤の場合）'!$BD61+1&lt;=15,IF(AAI$19&gt;='様式３（療養者名簿）（⑤の場合）'!$BD61,IF(AAI$19&lt;='様式３（療養者名簿）（⑤の場合）'!$BE61,1,0),0),0)</f>
        <v>0</v>
      </c>
      <c r="AAJ56" s="338">
        <f>IF(AAJ$19-'様式３（療養者名簿）（⑤の場合）'!$BD61+1&lt;=15,IF(AAJ$19&gt;='様式３（療養者名簿）（⑤の場合）'!$BD61,IF(AAJ$19&lt;='様式３（療養者名簿）（⑤の場合）'!$BE61,1,0),0),0)</f>
        <v>0</v>
      </c>
      <c r="AAK56" s="338">
        <f>IF(AAK$19-'様式３（療養者名簿）（⑤の場合）'!$BD61+1&lt;=15,IF(AAK$19&gt;='様式３（療養者名簿）（⑤の場合）'!$BD61,IF(AAK$19&lt;='様式３（療養者名簿）（⑤の場合）'!$BE61,1,0),0),0)</f>
        <v>0</v>
      </c>
      <c r="AAL56" s="338">
        <f>IF(AAL$19-'様式３（療養者名簿）（⑤の場合）'!$BD61+1&lt;=15,IF(AAL$19&gt;='様式３（療養者名簿）（⑤の場合）'!$BD61,IF(AAL$19&lt;='様式３（療養者名簿）（⑤の場合）'!$BE61,1,0),0),0)</f>
        <v>0</v>
      </c>
      <c r="AAM56" s="338">
        <f>IF(AAM$19-'様式３（療養者名簿）（⑤の場合）'!$BD61+1&lt;=15,IF(AAM$19&gt;='様式３（療養者名簿）（⑤の場合）'!$BD61,IF(AAM$19&lt;='様式３（療養者名簿）（⑤の場合）'!$BE61,1,0),0),0)</f>
        <v>0</v>
      </c>
      <c r="AAN56" s="338">
        <f>IF(AAN$19-'様式３（療養者名簿）（⑤の場合）'!$BD61+1&lt;=15,IF(AAN$19&gt;='様式３（療養者名簿）（⑤の場合）'!$BD61,IF(AAN$19&lt;='様式３（療養者名簿）（⑤の場合）'!$BE61,1,0),0),0)</f>
        <v>0</v>
      </c>
      <c r="AAO56" s="338">
        <f>IF(AAO$19-'様式３（療養者名簿）（⑤の場合）'!$BD61+1&lt;=15,IF(AAO$19&gt;='様式３（療養者名簿）（⑤の場合）'!$BD61,IF(AAO$19&lt;='様式３（療養者名簿）（⑤の場合）'!$BE61,1,0),0),0)</f>
        <v>0</v>
      </c>
      <c r="AAP56" s="338">
        <f>IF(AAP$19-'様式３（療養者名簿）（⑤の場合）'!$BD61+1&lt;=15,IF(AAP$19&gt;='様式３（療養者名簿）（⑤の場合）'!$BD61,IF(AAP$19&lt;='様式３（療養者名簿）（⑤の場合）'!$BE61,1,0),0),0)</f>
        <v>0</v>
      </c>
      <c r="AAQ56" s="338">
        <f>IF(AAQ$19-'様式３（療養者名簿）（⑤の場合）'!$BD61+1&lt;=15,IF(AAQ$19&gt;='様式３（療養者名簿）（⑤の場合）'!$BD61,IF(AAQ$19&lt;='様式３（療養者名簿）（⑤の場合）'!$BE61,1,0),0),0)</f>
        <v>0</v>
      </c>
      <c r="AAR56" s="338">
        <f>IF(AAR$19-'様式３（療養者名簿）（⑤の場合）'!$BD61+1&lt;=15,IF(AAR$19&gt;='様式３（療養者名簿）（⑤の場合）'!$BD61,IF(AAR$19&lt;='様式３（療養者名簿）（⑤の場合）'!$BE61,1,0),0),0)</f>
        <v>0</v>
      </c>
      <c r="AAS56" s="338">
        <f>IF(AAS$19-'様式３（療養者名簿）（⑤の場合）'!$BD61+1&lt;=15,IF(AAS$19&gt;='様式３（療養者名簿）（⑤の場合）'!$BD61,IF(AAS$19&lt;='様式３（療養者名簿）（⑤の場合）'!$BE61,1,0),0),0)</f>
        <v>0</v>
      </c>
      <c r="AAT56" s="338">
        <f>IF(AAT$19-'様式３（療養者名簿）（⑤の場合）'!$BD61+1&lt;=15,IF(AAT$19&gt;='様式３（療養者名簿）（⑤の場合）'!$BD61,IF(AAT$19&lt;='様式３（療養者名簿）（⑤の場合）'!$BE61,1,0),0),0)</f>
        <v>0</v>
      </c>
      <c r="AAU56" s="338">
        <f>IF(AAU$19-'様式３（療養者名簿）（⑤の場合）'!$BD61+1&lt;=15,IF(AAU$19&gt;='様式３（療養者名簿）（⑤の場合）'!$BD61,IF(AAU$19&lt;='様式３（療養者名簿）（⑤の場合）'!$BE61,1,0),0),0)</f>
        <v>0</v>
      </c>
      <c r="AAV56" s="338">
        <f>IF(AAV$19-'様式３（療養者名簿）（⑤の場合）'!$BD61+1&lt;=15,IF(AAV$19&gt;='様式３（療養者名簿）（⑤の場合）'!$BD61,IF(AAV$19&lt;='様式３（療養者名簿）（⑤の場合）'!$BE61,1,0),0),0)</f>
        <v>0</v>
      </c>
      <c r="AAW56" s="338">
        <f>IF(AAW$19-'様式３（療養者名簿）（⑤の場合）'!$BD61+1&lt;=15,IF(AAW$19&gt;='様式３（療養者名簿）（⑤の場合）'!$BD61,IF(AAW$19&lt;='様式３（療養者名簿）（⑤の場合）'!$BE61,1,0),0),0)</f>
        <v>0</v>
      </c>
      <c r="AAX56" s="338">
        <f>IF(AAX$19-'様式３（療養者名簿）（⑤の場合）'!$BD61+1&lt;=15,IF(AAX$19&gt;='様式３（療養者名簿）（⑤の場合）'!$BD61,IF(AAX$19&lt;='様式３（療養者名簿）（⑤の場合）'!$BE61,1,0),0),0)</f>
        <v>0</v>
      </c>
      <c r="AAY56" s="338">
        <f>IF(AAY$19-'様式３（療養者名簿）（⑤の場合）'!$BD61+1&lt;=15,IF(AAY$19&gt;='様式３（療養者名簿）（⑤の場合）'!$BD61,IF(AAY$19&lt;='様式３（療養者名簿）（⑤の場合）'!$BE61,1,0),0),0)</f>
        <v>0</v>
      </c>
      <c r="AAZ56" s="338">
        <f>IF(AAZ$19-'様式３（療養者名簿）（⑤の場合）'!$BD61+1&lt;=15,IF(AAZ$19&gt;='様式３（療養者名簿）（⑤の場合）'!$BD61,IF(AAZ$19&lt;='様式３（療養者名簿）（⑤の場合）'!$BE61,1,0),0),0)</f>
        <v>0</v>
      </c>
      <c r="ABA56" s="338">
        <f>IF(ABA$19-'様式３（療養者名簿）（⑤の場合）'!$BD61+1&lt;=15,IF(ABA$19&gt;='様式３（療養者名簿）（⑤の場合）'!$BD61,IF(ABA$19&lt;='様式３（療養者名簿）（⑤の場合）'!$BE61,1,0),0),0)</f>
        <v>0</v>
      </c>
      <c r="ABB56" s="338">
        <f>IF(ABB$19-'様式３（療養者名簿）（⑤の場合）'!$BD61+1&lt;=15,IF(ABB$19&gt;='様式３（療養者名簿）（⑤の場合）'!$BD61,IF(ABB$19&lt;='様式３（療養者名簿）（⑤の場合）'!$BE61,1,0),0),0)</f>
        <v>0</v>
      </c>
      <c r="ABC56" s="338">
        <f>IF(ABC$19-'様式３（療養者名簿）（⑤の場合）'!$BD61+1&lt;=15,IF(ABC$19&gt;='様式３（療養者名簿）（⑤の場合）'!$BD61,IF(ABC$19&lt;='様式３（療養者名簿）（⑤の場合）'!$BE61,1,0),0),0)</f>
        <v>0</v>
      </c>
      <c r="ABD56" s="338">
        <f>IF(ABD$19-'様式３（療養者名簿）（⑤の場合）'!$BD61+1&lt;=15,IF(ABD$19&gt;='様式３（療養者名簿）（⑤の場合）'!$BD61,IF(ABD$19&lt;='様式３（療養者名簿）（⑤の場合）'!$BE61,1,0),0),0)</f>
        <v>0</v>
      </c>
    </row>
    <row r="57" spans="1:732" ht="42" customHeight="1">
      <c r="A57" s="227">
        <f>'様式３（療養者名簿）（⑤の場合）'!C62</f>
        <v>0</v>
      </c>
      <c r="B57" s="332">
        <f>IF(B$19-'様式３（療養者名簿）（⑤の場合）'!$BD62+1&lt;=15,IF(B$19&gt;='様式３（療養者名簿）（⑤の場合）'!$BD62,IF(B$19&lt;='様式３（療養者名簿）（⑤の場合）'!$BE62,1,0),0),0)</f>
        <v>0</v>
      </c>
      <c r="C57" s="332">
        <f>IF(C$19-'様式３（療養者名簿）（⑤の場合）'!$BD62+1&lt;=15,IF(C$19&gt;='様式３（療養者名簿）（⑤の場合）'!$BD62,IF(C$19&lt;='様式３（療養者名簿）（⑤の場合）'!$BE62,1,0),0),0)</f>
        <v>0</v>
      </c>
      <c r="D57" s="332">
        <f>IF(D$19-'様式３（療養者名簿）（⑤の場合）'!$BD62+1&lt;=15,IF(D$19&gt;='様式３（療養者名簿）（⑤の場合）'!$BD62,IF(D$19&lt;='様式３（療養者名簿）（⑤の場合）'!$BE62,1,0),0),0)</f>
        <v>0</v>
      </c>
      <c r="E57" s="332">
        <f>IF(E$19-'様式３（療養者名簿）（⑤の場合）'!$BD62+1&lt;=15,IF(E$19&gt;='様式３（療養者名簿）（⑤の場合）'!$BD62,IF(E$19&lt;='様式３（療養者名簿）（⑤の場合）'!$BE62,1,0),0),0)</f>
        <v>0</v>
      </c>
      <c r="F57" s="332">
        <f>IF(F$19-'様式３（療養者名簿）（⑤の場合）'!$BD62+1&lt;=15,IF(F$19&gt;='様式３（療養者名簿）（⑤の場合）'!$BD62,IF(F$19&lt;='様式３（療養者名簿）（⑤の場合）'!$BE62,1,0),0),0)</f>
        <v>0</v>
      </c>
      <c r="G57" s="332">
        <f>IF(G$19-'様式３（療養者名簿）（⑤の場合）'!$BD62+1&lt;=15,IF(G$19&gt;='様式３（療養者名簿）（⑤の場合）'!$BD62,IF(G$19&lt;='様式３（療養者名簿）（⑤の場合）'!$BE62,1,0),0),0)</f>
        <v>0</v>
      </c>
      <c r="H57" s="332">
        <f>IF(H$19-'様式３（療養者名簿）（⑤の場合）'!$BD62+1&lt;=15,IF(H$19&gt;='様式３（療養者名簿）（⑤の場合）'!$BD62,IF(H$19&lt;='様式３（療養者名簿）（⑤の場合）'!$BE62,1,0),0),0)</f>
        <v>0</v>
      </c>
      <c r="I57" s="332">
        <f>IF(I$19-'様式３（療養者名簿）（⑤の場合）'!$BD62+1&lt;=15,IF(I$19&gt;='様式３（療養者名簿）（⑤の場合）'!$BD62,IF(I$19&lt;='様式３（療養者名簿）（⑤の場合）'!$BE62,1,0),0),0)</f>
        <v>0</v>
      </c>
      <c r="J57" s="332">
        <f>IF(J$19-'様式３（療養者名簿）（⑤の場合）'!$BD62+1&lt;=15,IF(J$19&gt;='様式３（療養者名簿）（⑤の場合）'!$BD62,IF(J$19&lt;='様式３（療養者名簿）（⑤の場合）'!$BE62,1,0),0),0)</f>
        <v>0</v>
      </c>
      <c r="K57" s="332">
        <f>IF(K$19-'様式３（療養者名簿）（⑤の場合）'!$BD62+1&lt;=15,IF(K$19&gt;='様式３（療養者名簿）（⑤の場合）'!$BD62,IF(K$19&lt;='様式３（療養者名簿）（⑤の場合）'!$BE62,1,0),0),0)</f>
        <v>0</v>
      </c>
      <c r="L57" s="332">
        <f>IF(L$19-'様式３（療養者名簿）（⑤の場合）'!$BD62+1&lt;=15,IF(L$19&gt;='様式３（療養者名簿）（⑤の場合）'!$BD62,IF(L$19&lt;='様式３（療養者名簿）（⑤の場合）'!$BE62,1,0),0),0)</f>
        <v>0</v>
      </c>
      <c r="M57" s="332">
        <f>IF(M$19-'様式３（療養者名簿）（⑤の場合）'!$BD62+1&lt;=15,IF(M$19&gt;='様式３（療養者名簿）（⑤の場合）'!$BD62,IF(M$19&lt;='様式３（療養者名簿）（⑤の場合）'!$BE62,1,0),0),0)</f>
        <v>0</v>
      </c>
      <c r="N57" s="332">
        <f>IF(N$19-'様式３（療養者名簿）（⑤の場合）'!$BD62+1&lt;=15,IF(N$19&gt;='様式３（療養者名簿）（⑤の場合）'!$BD62,IF(N$19&lt;='様式３（療養者名簿）（⑤の場合）'!$BE62,1,0),0),0)</f>
        <v>0</v>
      </c>
      <c r="O57" s="332">
        <f>IF(O$19-'様式３（療養者名簿）（⑤の場合）'!$BD62+1&lt;=15,IF(O$19&gt;='様式３（療養者名簿）（⑤の場合）'!$BD62,IF(O$19&lt;='様式３（療養者名簿）（⑤の場合）'!$BE62,1,0),0),0)</f>
        <v>0</v>
      </c>
      <c r="P57" s="332">
        <f>IF(P$19-'様式３（療養者名簿）（⑤の場合）'!$BD62+1&lt;=15,IF(P$19&gt;='様式３（療養者名簿）（⑤の場合）'!$BD62,IF(P$19&lt;='様式３（療養者名簿）（⑤の場合）'!$BE62,1,0),0),0)</f>
        <v>0</v>
      </c>
      <c r="Q57" s="332">
        <f>IF(Q$19-'様式３（療養者名簿）（⑤の場合）'!$BD62+1&lt;=15,IF(Q$19&gt;='様式３（療養者名簿）（⑤の場合）'!$BD62,IF(Q$19&lt;='様式３（療養者名簿）（⑤の場合）'!$BE62,1,0),0),0)</f>
        <v>0</v>
      </c>
      <c r="R57" s="332">
        <f>IF(R$19-'様式３（療養者名簿）（⑤の場合）'!$BD62+1&lt;=15,IF(R$19&gt;='様式３（療養者名簿）（⑤の場合）'!$BD62,IF(R$19&lt;='様式３（療養者名簿）（⑤の場合）'!$BE62,1,0),0),0)</f>
        <v>0</v>
      </c>
      <c r="S57" s="332">
        <f>IF(S$19-'様式３（療養者名簿）（⑤の場合）'!$BD62+1&lt;=15,IF(S$19&gt;='様式３（療養者名簿）（⑤の場合）'!$BD62,IF(S$19&lt;='様式３（療養者名簿）（⑤の場合）'!$BE62,1,0),0),0)</f>
        <v>0</v>
      </c>
      <c r="T57" s="332">
        <f>IF(T$19-'様式３（療養者名簿）（⑤の場合）'!$BD62+1&lt;=15,IF(T$19&gt;='様式３（療養者名簿）（⑤の場合）'!$BD62,IF(T$19&lt;='様式３（療養者名簿）（⑤の場合）'!$BE62,1,0),0),0)</f>
        <v>0</v>
      </c>
      <c r="U57" s="332">
        <f>IF(U$19-'様式３（療養者名簿）（⑤の場合）'!$BD62+1&lt;=15,IF(U$19&gt;='様式３（療養者名簿）（⑤の場合）'!$BD62,IF(U$19&lt;='様式３（療養者名簿）（⑤の場合）'!$BE62,1,0),0),0)</f>
        <v>0</v>
      </c>
      <c r="V57" s="332">
        <f>IF(V$19-'様式３（療養者名簿）（⑤の場合）'!$BD62+1&lt;=15,IF(V$19&gt;='様式３（療養者名簿）（⑤の場合）'!$BD62,IF(V$19&lt;='様式３（療養者名簿）（⑤の場合）'!$BE62,1,0),0),0)</f>
        <v>0</v>
      </c>
      <c r="W57" s="332">
        <f>IF(W$19-'様式３（療養者名簿）（⑤の場合）'!$BD62+1&lt;=15,IF(W$19&gt;='様式３（療養者名簿）（⑤の場合）'!$BD62,IF(W$19&lt;='様式３（療養者名簿）（⑤の場合）'!$BE62,1,0),0),0)</f>
        <v>0</v>
      </c>
      <c r="X57" s="332">
        <f>IF(X$19-'様式３（療養者名簿）（⑤の場合）'!$BD62+1&lt;=15,IF(X$19&gt;='様式３（療養者名簿）（⑤の場合）'!$BD62,IF(X$19&lt;='様式３（療養者名簿）（⑤の場合）'!$BE62,1,0),0),0)</f>
        <v>0</v>
      </c>
      <c r="Y57" s="332">
        <f>IF(Y$19-'様式３（療養者名簿）（⑤の場合）'!$BD62+1&lt;=15,IF(Y$19&gt;='様式３（療養者名簿）（⑤の場合）'!$BD62,IF(Y$19&lt;='様式３（療養者名簿）（⑤の場合）'!$BE62,1,0),0),0)</f>
        <v>0</v>
      </c>
      <c r="Z57" s="332">
        <f>IF(Z$19-'様式３（療養者名簿）（⑤の場合）'!$BD62+1&lt;=15,IF(Z$19&gt;='様式３（療養者名簿）（⑤の場合）'!$BD62,IF(Z$19&lt;='様式３（療養者名簿）（⑤の場合）'!$BE62,1,0),0),0)</f>
        <v>0</v>
      </c>
      <c r="AA57" s="332">
        <f>IF(AA$19-'様式３（療養者名簿）（⑤の場合）'!$BD62+1&lt;=15,IF(AA$19&gt;='様式３（療養者名簿）（⑤の場合）'!$BD62,IF(AA$19&lt;='様式３（療養者名簿）（⑤の場合）'!$BE62,1,0),0),0)</f>
        <v>0</v>
      </c>
      <c r="AB57" s="332">
        <f>IF(AB$19-'様式３（療養者名簿）（⑤の場合）'!$BD62+1&lt;=15,IF(AB$19&gt;='様式３（療養者名簿）（⑤の場合）'!$BD62,IF(AB$19&lt;='様式３（療養者名簿）（⑤の場合）'!$BE62,1,0),0),0)</f>
        <v>0</v>
      </c>
      <c r="AC57" s="332">
        <f>IF(AC$19-'様式３（療養者名簿）（⑤の場合）'!$BD62+1&lt;=15,IF(AC$19&gt;='様式３（療養者名簿）（⑤の場合）'!$BD62,IF(AC$19&lt;='様式３（療養者名簿）（⑤の場合）'!$BE62,1,0),0),0)</f>
        <v>0</v>
      </c>
      <c r="AD57" s="332">
        <f>IF(AD$19-'様式３（療養者名簿）（⑤の場合）'!$BD62+1&lt;=15,IF(AD$19&gt;='様式３（療養者名簿）（⑤の場合）'!$BD62,IF(AD$19&lt;='様式３（療養者名簿）（⑤の場合）'!$BE62,1,0),0),0)</f>
        <v>0</v>
      </c>
      <c r="AE57" s="332">
        <f>IF(AE$19-'様式３（療養者名簿）（⑤の場合）'!$BD62+1&lt;=15,IF(AE$19&gt;='様式３（療養者名簿）（⑤の場合）'!$BD62,IF(AE$19&lt;='様式３（療養者名簿）（⑤の場合）'!$BE62,1,0),0),0)</f>
        <v>0</v>
      </c>
      <c r="AF57" s="332">
        <f>IF(AF$19-'様式３（療養者名簿）（⑤の場合）'!$BD62+1&lt;=15,IF(AF$19&gt;='様式３（療養者名簿）（⑤の場合）'!$BD62,IF(AF$19&lt;='様式３（療養者名簿）（⑤の場合）'!$BE62,1,0),0),0)</f>
        <v>0</v>
      </c>
      <c r="AG57" s="332">
        <f>IF(AG$19-'様式３（療養者名簿）（⑤の場合）'!$BD62+1&lt;=15,IF(AG$19&gt;='様式３（療養者名簿）（⑤の場合）'!$BD62,IF(AG$19&lt;='様式３（療養者名簿）（⑤の場合）'!$BE62,1,0),0),0)</f>
        <v>0</v>
      </c>
      <c r="AH57" s="332">
        <f>IF(AH$19-'様式３（療養者名簿）（⑤の場合）'!$BD62+1&lt;=15,IF(AH$19&gt;='様式３（療養者名簿）（⑤の場合）'!$BD62,IF(AH$19&lt;='様式３（療養者名簿）（⑤の場合）'!$BE62,1,0),0),0)</f>
        <v>0</v>
      </c>
      <c r="AI57" s="332">
        <f>IF(AI$19-'様式３（療養者名簿）（⑤の場合）'!$BD62+1&lt;=15,IF(AI$19&gt;='様式３（療養者名簿）（⑤の場合）'!$BD62,IF(AI$19&lt;='様式３（療養者名簿）（⑤の場合）'!$BE62,1,0),0),0)</f>
        <v>0</v>
      </c>
      <c r="AJ57" s="332">
        <f>IF(AJ$19-'様式３（療養者名簿）（⑤の場合）'!$BD62+1&lt;=15,IF(AJ$19&gt;='様式３（療養者名簿）（⑤の場合）'!$BD62,IF(AJ$19&lt;='様式３（療養者名簿）（⑤の場合）'!$BE62,1,0),0),0)</f>
        <v>0</v>
      </c>
      <c r="AK57" s="332">
        <f>IF(AK$19-'様式３（療養者名簿）（⑤の場合）'!$BD62+1&lt;=15,IF(AK$19&gt;='様式３（療養者名簿）（⑤の場合）'!$BD62,IF(AK$19&lt;='様式３（療養者名簿）（⑤の場合）'!$BE62,1,0),0),0)</f>
        <v>0</v>
      </c>
      <c r="AL57" s="332">
        <f>IF(AL$19-'様式３（療養者名簿）（⑤の場合）'!$BD62+1&lt;=15,IF(AL$19&gt;='様式３（療養者名簿）（⑤の場合）'!$BD62,IF(AL$19&lt;='様式３（療養者名簿）（⑤の場合）'!$BE62,1,0),0),0)</f>
        <v>0</v>
      </c>
      <c r="AM57" s="332">
        <f>IF(AM$19-'様式３（療養者名簿）（⑤の場合）'!$BD62+1&lt;=15,IF(AM$19&gt;='様式３（療養者名簿）（⑤の場合）'!$BD62,IF(AM$19&lt;='様式３（療養者名簿）（⑤の場合）'!$BE62,1,0),0),0)</f>
        <v>0</v>
      </c>
      <c r="AN57" s="332">
        <f>IF(AN$19-'様式３（療養者名簿）（⑤の場合）'!$BD62+1&lt;=15,IF(AN$19&gt;='様式３（療養者名簿）（⑤の場合）'!$BD62,IF(AN$19&lt;='様式３（療養者名簿）（⑤の場合）'!$BE62,1,0),0),0)</f>
        <v>0</v>
      </c>
      <c r="AO57" s="332">
        <f>IF(AO$19-'様式３（療養者名簿）（⑤の場合）'!$BD62+1&lt;=15,IF(AO$19&gt;='様式３（療養者名簿）（⑤の場合）'!$BD62,IF(AO$19&lt;='様式３（療養者名簿）（⑤の場合）'!$BE62,1,0),0),0)</f>
        <v>0</v>
      </c>
      <c r="AP57" s="332">
        <f>IF(AP$19-'様式３（療養者名簿）（⑤の場合）'!$BD62+1&lt;=15,IF(AP$19&gt;='様式３（療養者名簿）（⑤の場合）'!$BD62,IF(AP$19&lt;='様式３（療養者名簿）（⑤の場合）'!$BE62,1,0),0),0)</f>
        <v>0</v>
      </c>
      <c r="AQ57" s="332">
        <f>IF(AQ$19-'様式３（療養者名簿）（⑤の場合）'!$BD62+1&lt;=15,IF(AQ$19&gt;='様式３（療養者名簿）（⑤の場合）'!$BD62,IF(AQ$19&lt;='様式３（療養者名簿）（⑤の場合）'!$BE62,1,0),0),0)</f>
        <v>0</v>
      </c>
      <c r="AR57" s="332">
        <f>IF(AR$19-'様式３（療養者名簿）（⑤の場合）'!$BD62+1&lt;=15,IF(AR$19&gt;='様式３（療養者名簿）（⑤の場合）'!$BD62,IF(AR$19&lt;='様式３（療養者名簿）（⑤の場合）'!$BE62,1,0),0),0)</f>
        <v>0</v>
      </c>
      <c r="AS57" s="332">
        <f>IF(AS$19-'様式３（療養者名簿）（⑤の場合）'!$BD62+1&lt;=15,IF(AS$19&gt;='様式３（療養者名簿）（⑤の場合）'!$BD62,IF(AS$19&lt;='様式３（療養者名簿）（⑤の場合）'!$BE62,1,0),0),0)</f>
        <v>0</v>
      </c>
      <c r="AT57" s="332">
        <f>IF(AT$19-'様式３（療養者名簿）（⑤の場合）'!$BD62+1&lt;=15,IF(AT$19&gt;='様式３（療養者名簿）（⑤の場合）'!$BD62,IF(AT$19&lt;='様式３（療養者名簿）（⑤の場合）'!$BE62,1,0),0),0)</f>
        <v>0</v>
      </c>
      <c r="AU57" s="332">
        <f>IF(AU$19-'様式３（療養者名簿）（⑤の場合）'!$BD62+1&lt;=15,IF(AU$19&gt;='様式３（療養者名簿）（⑤の場合）'!$BD62,IF(AU$19&lt;='様式３（療養者名簿）（⑤の場合）'!$BE62,1,0),0),0)</f>
        <v>0</v>
      </c>
      <c r="AV57" s="332">
        <f>IF(AV$19-'様式３（療養者名簿）（⑤の場合）'!$BD62+1&lt;=15,IF(AV$19&gt;='様式３（療養者名簿）（⑤の場合）'!$BD62,IF(AV$19&lt;='様式３（療養者名簿）（⑤の場合）'!$BE62,1,0),0),0)</f>
        <v>0</v>
      </c>
      <c r="AW57" s="332">
        <f>IF(AW$19-'様式３（療養者名簿）（⑤の場合）'!$BD62+1&lt;=15,IF(AW$19&gt;='様式３（療養者名簿）（⑤の場合）'!$BD62,IF(AW$19&lt;='様式３（療養者名簿）（⑤の場合）'!$BE62,1,0),0),0)</f>
        <v>0</v>
      </c>
      <c r="AX57" s="332">
        <f>IF(AX$19-'様式３（療養者名簿）（⑤の場合）'!$BD62+1&lt;=15,IF(AX$19&gt;='様式３（療養者名簿）（⑤の場合）'!$BD62,IF(AX$19&lt;='様式３（療養者名簿）（⑤の場合）'!$BE62,1,0),0),0)</f>
        <v>0</v>
      </c>
      <c r="AY57" s="332">
        <f>IF(AY$19-'様式３（療養者名簿）（⑤の場合）'!$BD62+1&lt;=15,IF(AY$19&gt;='様式３（療養者名簿）（⑤の場合）'!$BD62,IF(AY$19&lt;='様式３（療養者名簿）（⑤の場合）'!$BE62,1,0),0),0)</f>
        <v>0</v>
      </c>
      <c r="AZ57" s="332">
        <f>IF(AZ$19-'様式３（療養者名簿）（⑤の場合）'!$BD62+1&lt;=15,IF(AZ$19&gt;='様式３（療養者名簿）（⑤の場合）'!$BD62,IF(AZ$19&lt;='様式３（療養者名簿）（⑤の場合）'!$BE62,1,0),0),0)</f>
        <v>0</v>
      </c>
      <c r="BA57" s="332">
        <f>IF(BA$19-'様式３（療養者名簿）（⑤の場合）'!$BD62+1&lt;=15,IF(BA$19&gt;='様式３（療養者名簿）（⑤の場合）'!$BD62,IF(BA$19&lt;='様式３（療養者名簿）（⑤の場合）'!$BE62,1,0),0),0)</f>
        <v>0</v>
      </c>
      <c r="BB57" s="332">
        <f>IF(BB$19-'様式３（療養者名簿）（⑤の場合）'!$BD62+1&lt;=15,IF(BB$19&gt;='様式３（療養者名簿）（⑤の場合）'!$BD62,IF(BB$19&lt;='様式３（療養者名簿）（⑤の場合）'!$BE62,1,0),0),0)</f>
        <v>0</v>
      </c>
      <c r="BC57" s="332">
        <f>IF(BC$19-'様式３（療養者名簿）（⑤の場合）'!$BD62+1&lt;=15,IF(BC$19&gt;='様式３（療養者名簿）（⑤の場合）'!$BD62,IF(BC$19&lt;='様式３（療養者名簿）（⑤の場合）'!$BE62,1,0),0),0)</f>
        <v>0</v>
      </c>
      <c r="BD57" s="332">
        <f>IF(BD$19-'様式３（療養者名簿）（⑤の場合）'!$BD62+1&lt;=15,IF(BD$19&gt;='様式３（療養者名簿）（⑤の場合）'!$BD62,IF(BD$19&lt;='様式３（療養者名簿）（⑤の場合）'!$BE62,1,0),0),0)</f>
        <v>0</v>
      </c>
      <c r="BE57" s="332">
        <f>IF(BE$19-'様式３（療養者名簿）（⑤の場合）'!$BD62+1&lt;=15,IF(BE$19&gt;='様式３（療養者名簿）（⑤の場合）'!$BD62,IF(BE$19&lt;='様式３（療養者名簿）（⑤の場合）'!$BE62,1,0),0),0)</f>
        <v>0</v>
      </c>
      <c r="BF57" s="332">
        <f>IF(BF$19-'様式３（療養者名簿）（⑤の場合）'!$BD62+1&lt;=15,IF(BF$19&gt;='様式３（療養者名簿）（⑤の場合）'!$BD62,IF(BF$19&lt;='様式３（療養者名簿）（⑤の場合）'!$BE62,1,0),0),0)</f>
        <v>0</v>
      </c>
      <c r="BG57" s="332">
        <f>IF(BG$19-'様式３（療養者名簿）（⑤の場合）'!$BD62+1&lt;=15,IF(BG$19&gt;='様式３（療養者名簿）（⑤の場合）'!$BD62,IF(BG$19&lt;='様式３（療養者名簿）（⑤の場合）'!$BE62,1,0),0),0)</f>
        <v>0</v>
      </c>
      <c r="BH57" s="332">
        <f>IF(BH$19-'様式３（療養者名簿）（⑤の場合）'!$BD62+1&lt;=15,IF(BH$19&gt;='様式３（療養者名簿）（⑤の場合）'!$BD62,IF(BH$19&lt;='様式３（療養者名簿）（⑤の場合）'!$BE62,1,0),0),0)</f>
        <v>0</v>
      </c>
      <c r="BI57" s="332">
        <f>IF(BI$19-'様式３（療養者名簿）（⑤の場合）'!$BD62+1&lt;=15,IF(BI$19&gt;='様式３（療養者名簿）（⑤の場合）'!$BD62,IF(BI$19&lt;='様式３（療養者名簿）（⑤の場合）'!$BE62,1,0),0),0)</f>
        <v>0</v>
      </c>
      <c r="BJ57" s="332">
        <f>IF(BJ$19-'様式３（療養者名簿）（⑤の場合）'!$BD62+1&lt;=15,IF(BJ$19&gt;='様式３（療養者名簿）（⑤の場合）'!$BD62,IF(BJ$19&lt;='様式３（療養者名簿）（⑤の場合）'!$BE62,1,0),0),0)</f>
        <v>0</v>
      </c>
      <c r="BK57" s="332">
        <f>IF(BK$19-'様式３（療養者名簿）（⑤の場合）'!$BD62+1&lt;=15,IF(BK$19&gt;='様式３（療養者名簿）（⑤の場合）'!$BD62,IF(BK$19&lt;='様式３（療養者名簿）（⑤の場合）'!$BE62,1,0),0),0)</f>
        <v>0</v>
      </c>
      <c r="BL57" s="332">
        <f>IF(BL$19-'様式３（療養者名簿）（⑤の場合）'!$BD62+1&lt;=15,IF(BL$19&gt;='様式３（療養者名簿）（⑤の場合）'!$BD62,IF(BL$19&lt;='様式３（療養者名簿）（⑤の場合）'!$BE62,1,0),0),0)</f>
        <v>0</v>
      </c>
      <c r="BM57" s="332">
        <f>IF(BM$19-'様式３（療養者名簿）（⑤の場合）'!$BD62+1&lt;=15,IF(BM$19&gt;='様式３（療養者名簿）（⑤の場合）'!$BD62,IF(BM$19&lt;='様式３（療養者名簿）（⑤の場合）'!$BE62,1,0),0),0)</f>
        <v>0</v>
      </c>
      <c r="BN57" s="332">
        <f>IF(BN$19-'様式３（療養者名簿）（⑤の場合）'!$BD62+1&lt;=15,IF(BN$19&gt;='様式３（療養者名簿）（⑤の場合）'!$BD62,IF(BN$19&lt;='様式３（療養者名簿）（⑤の場合）'!$BE62,1,0),0),0)</f>
        <v>0</v>
      </c>
      <c r="BO57" s="332">
        <f>IF(BO$19-'様式３（療養者名簿）（⑤の場合）'!$BD62+1&lt;=15,IF(BO$19&gt;='様式３（療養者名簿）（⑤の場合）'!$BD62,IF(BO$19&lt;='様式３（療養者名簿）（⑤の場合）'!$BE62,1,0),0),0)</f>
        <v>0</v>
      </c>
      <c r="BP57" s="332">
        <f>IF(BP$19-'様式３（療養者名簿）（⑤の場合）'!$BD62+1&lt;=15,IF(BP$19&gt;='様式３（療養者名簿）（⑤の場合）'!$BD62,IF(BP$19&lt;='様式３（療養者名簿）（⑤の場合）'!$BE62,1,0),0),0)</f>
        <v>0</v>
      </c>
      <c r="BQ57" s="332">
        <f>IF(BQ$19-'様式３（療養者名簿）（⑤の場合）'!$BD62+1&lt;=15,IF(BQ$19&gt;='様式３（療養者名簿）（⑤の場合）'!$BD62,IF(BQ$19&lt;='様式３（療養者名簿）（⑤の場合）'!$BE62,1,0),0),0)</f>
        <v>0</v>
      </c>
      <c r="BR57" s="332">
        <f>IF(BR$19-'様式３（療養者名簿）（⑤の場合）'!$BD62+1&lt;=15,IF(BR$19&gt;='様式３（療養者名簿）（⑤の場合）'!$BD62,IF(BR$19&lt;='様式３（療養者名簿）（⑤の場合）'!$BE62,1,0),0),0)</f>
        <v>0</v>
      </c>
      <c r="BS57" s="332">
        <f>IF(BS$19-'様式３（療養者名簿）（⑤の場合）'!$BD62+1&lt;=15,IF(BS$19&gt;='様式３（療養者名簿）（⑤の場合）'!$BD62,IF(BS$19&lt;='様式３（療養者名簿）（⑤の場合）'!$BE62,1,0),0),0)</f>
        <v>0</v>
      </c>
      <c r="BT57" s="332">
        <f>IF(BT$19-'様式３（療養者名簿）（⑤の場合）'!$BD62+1&lt;=15,IF(BT$19&gt;='様式３（療養者名簿）（⑤の場合）'!$BD62,IF(BT$19&lt;='様式３（療養者名簿）（⑤の場合）'!$BE62,1,0),0),0)</f>
        <v>0</v>
      </c>
      <c r="BU57" s="332">
        <f>IF(BU$19-'様式３（療養者名簿）（⑤の場合）'!$BD62+1&lt;=15,IF(BU$19&gt;='様式３（療養者名簿）（⑤の場合）'!$BD62,IF(BU$19&lt;='様式３（療養者名簿）（⑤の場合）'!$BE62,1,0),0),0)</f>
        <v>0</v>
      </c>
      <c r="BV57" s="332">
        <f>IF(BV$19-'様式３（療養者名簿）（⑤の場合）'!$BD62+1&lt;=15,IF(BV$19&gt;='様式３（療養者名簿）（⑤の場合）'!$BD62,IF(BV$19&lt;='様式３（療養者名簿）（⑤の場合）'!$BE62,1,0),0),0)</f>
        <v>0</v>
      </c>
      <c r="BW57" s="332">
        <f>IF(BW$19-'様式３（療養者名簿）（⑤の場合）'!$BD62+1&lt;=15,IF(BW$19&gt;='様式３（療養者名簿）（⑤の場合）'!$BD62,IF(BW$19&lt;='様式３（療養者名簿）（⑤の場合）'!$BE62,1,0),0),0)</f>
        <v>0</v>
      </c>
      <c r="BX57" s="332">
        <f>IF(BX$19-'様式３（療養者名簿）（⑤の場合）'!$BD62+1&lt;=15,IF(BX$19&gt;='様式３（療養者名簿）（⑤の場合）'!$BD62,IF(BX$19&lt;='様式３（療養者名簿）（⑤の場合）'!$BE62,1,0),0),0)</f>
        <v>0</v>
      </c>
      <c r="BY57" s="332">
        <f>IF(BY$19-'様式３（療養者名簿）（⑤の場合）'!$BD62+1&lt;=15,IF(BY$19&gt;='様式３（療養者名簿）（⑤の場合）'!$BD62,IF(BY$19&lt;='様式３（療養者名簿）（⑤の場合）'!$BE62,1,0),0),0)</f>
        <v>0</v>
      </c>
      <c r="BZ57" s="332">
        <f>IF(BZ$19-'様式３（療養者名簿）（⑤の場合）'!$BD62+1&lt;=15,IF(BZ$19&gt;='様式３（療養者名簿）（⑤の場合）'!$BD62,IF(BZ$19&lt;='様式３（療養者名簿）（⑤の場合）'!$BE62,1,0),0),0)</f>
        <v>0</v>
      </c>
      <c r="CA57" s="332">
        <f>IF(CA$19-'様式３（療養者名簿）（⑤の場合）'!$BD62+1&lt;=15,IF(CA$19&gt;='様式３（療養者名簿）（⑤の場合）'!$BD62,IF(CA$19&lt;='様式３（療養者名簿）（⑤の場合）'!$BE62,1,0),0),0)</f>
        <v>0</v>
      </c>
      <c r="CB57" s="332">
        <f>IF(CB$19-'様式３（療養者名簿）（⑤の場合）'!$BD62+1&lt;=15,IF(CB$19&gt;='様式３（療養者名簿）（⑤の場合）'!$BD62,IF(CB$19&lt;='様式３（療養者名簿）（⑤の場合）'!$BE62,1,0),0),0)</f>
        <v>0</v>
      </c>
      <c r="CC57" s="332">
        <f>IF(CC$19-'様式３（療養者名簿）（⑤の場合）'!$BD62+1&lt;=15,IF(CC$19&gt;='様式３（療養者名簿）（⑤の場合）'!$BD62,IF(CC$19&lt;='様式３（療養者名簿）（⑤の場合）'!$BE62,1,0),0),0)</f>
        <v>0</v>
      </c>
      <c r="CD57" s="332">
        <f>IF(CD$19-'様式３（療養者名簿）（⑤の場合）'!$BD62+1&lt;=15,IF(CD$19&gt;='様式３（療養者名簿）（⑤の場合）'!$BD62,IF(CD$19&lt;='様式３（療養者名簿）（⑤の場合）'!$BE62,1,0),0),0)</f>
        <v>0</v>
      </c>
      <c r="CE57" s="332">
        <f>IF(CE$19-'様式３（療養者名簿）（⑤の場合）'!$BD62+1&lt;=15,IF(CE$19&gt;='様式３（療養者名簿）（⑤の場合）'!$BD62,IF(CE$19&lt;='様式３（療養者名簿）（⑤の場合）'!$BE62,1,0),0),0)</f>
        <v>0</v>
      </c>
      <c r="CF57" s="332">
        <f>IF(CF$19-'様式３（療養者名簿）（⑤の場合）'!$BD62+1&lt;=15,IF(CF$19&gt;='様式３（療養者名簿）（⑤の場合）'!$BD62,IF(CF$19&lt;='様式３（療養者名簿）（⑤の場合）'!$BE62,1,0),0),0)</f>
        <v>0</v>
      </c>
      <c r="CG57" s="332">
        <f>IF(CG$19-'様式３（療養者名簿）（⑤の場合）'!$BD62+1&lt;=15,IF(CG$19&gt;='様式３（療養者名簿）（⑤の場合）'!$BD62,IF(CG$19&lt;='様式３（療養者名簿）（⑤の場合）'!$BE62,1,0),0),0)</f>
        <v>0</v>
      </c>
      <c r="CH57" s="332">
        <f>IF(CH$19-'様式３（療養者名簿）（⑤の場合）'!$BD62+1&lt;=15,IF(CH$19&gt;='様式３（療養者名簿）（⑤の場合）'!$BD62,IF(CH$19&lt;='様式３（療養者名簿）（⑤の場合）'!$BE62,1,0),0),0)</f>
        <v>0</v>
      </c>
      <c r="CI57" s="332">
        <f>IF(CI$19-'様式３（療養者名簿）（⑤の場合）'!$BD62+1&lt;=15,IF(CI$19&gt;='様式３（療養者名簿）（⑤の場合）'!$BD62,IF(CI$19&lt;='様式３（療養者名簿）（⑤の場合）'!$BE62,1,0),0),0)</f>
        <v>0</v>
      </c>
      <c r="CJ57" s="332">
        <f>IF(CJ$19-'様式３（療養者名簿）（⑤の場合）'!$BD62+1&lt;=15,IF(CJ$19&gt;='様式３（療養者名簿）（⑤の場合）'!$BD62,IF(CJ$19&lt;='様式３（療養者名簿）（⑤の場合）'!$BE62,1,0),0),0)</f>
        <v>0</v>
      </c>
      <c r="CK57" s="332">
        <f>IF(CK$19-'様式３（療養者名簿）（⑤の場合）'!$BD62+1&lt;=15,IF(CK$19&gt;='様式３（療養者名簿）（⑤の場合）'!$BD62,IF(CK$19&lt;='様式３（療養者名簿）（⑤の場合）'!$BE62,1,0),0),0)</f>
        <v>0</v>
      </c>
      <c r="CL57" s="332">
        <f>IF(CL$19-'様式３（療養者名簿）（⑤の場合）'!$BD62+1&lt;=15,IF(CL$19&gt;='様式３（療養者名簿）（⑤の場合）'!$BD62,IF(CL$19&lt;='様式３（療養者名簿）（⑤の場合）'!$BE62,1,0),0),0)</f>
        <v>0</v>
      </c>
      <c r="CM57" s="332">
        <f>IF(CM$19-'様式３（療養者名簿）（⑤の場合）'!$BD62+1&lt;=15,IF(CM$19&gt;='様式３（療養者名簿）（⑤の場合）'!$BD62,IF(CM$19&lt;='様式３（療養者名簿）（⑤の場合）'!$BE62,1,0),0),0)</f>
        <v>0</v>
      </c>
      <c r="CN57" s="332">
        <f>IF(CN$19-'様式３（療養者名簿）（⑤の場合）'!$BD62+1&lt;=15,IF(CN$19&gt;='様式３（療養者名簿）（⑤の場合）'!$BD62,IF(CN$19&lt;='様式３（療養者名簿）（⑤の場合）'!$BE62,1,0),0),0)</f>
        <v>0</v>
      </c>
      <c r="CO57" s="332">
        <f>IF(CO$19-'様式３（療養者名簿）（⑤の場合）'!$BD62+1&lt;=15,IF(CO$19&gt;='様式３（療養者名簿）（⑤の場合）'!$BD62,IF(CO$19&lt;='様式３（療養者名簿）（⑤の場合）'!$BE62,1,0),0),0)</f>
        <v>0</v>
      </c>
      <c r="CP57" s="332">
        <f>IF(CP$19-'様式３（療養者名簿）（⑤の場合）'!$BD62+1&lt;=15,IF(CP$19&gt;='様式３（療養者名簿）（⑤の場合）'!$BD62,IF(CP$19&lt;='様式３（療養者名簿）（⑤の場合）'!$BE62,1,0),0),0)</f>
        <v>0</v>
      </c>
      <c r="CQ57" s="332">
        <f>IF(CQ$19-'様式３（療養者名簿）（⑤の場合）'!$BD62+1&lt;=15,IF(CQ$19&gt;='様式３（療養者名簿）（⑤の場合）'!$BD62,IF(CQ$19&lt;='様式３（療養者名簿）（⑤の場合）'!$BE62,1,0),0),0)</f>
        <v>0</v>
      </c>
      <c r="CR57" s="332">
        <f>IF(CR$19-'様式３（療養者名簿）（⑤の場合）'!$BD62+1&lt;=15,IF(CR$19&gt;='様式３（療養者名簿）（⑤の場合）'!$BD62,IF(CR$19&lt;='様式３（療養者名簿）（⑤の場合）'!$BE62,1,0),0),0)</f>
        <v>0</v>
      </c>
      <c r="CS57" s="332">
        <f>IF(CS$19-'様式３（療養者名簿）（⑤の場合）'!$BD62+1&lt;=15,IF(CS$19&gt;='様式３（療養者名簿）（⑤の場合）'!$BD62,IF(CS$19&lt;='様式３（療養者名簿）（⑤の場合）'!$BE62,1,0),0),0)</f>
        <v>0</v>
      </c>
      <c r="CT57" s="332">
        <f>IF(CT$19-'様式３（療養者名簿）（⑤の場合）'!$BD62+1&lt;=15,IF(CT$19&gt;='様式３（療養者名簿）（⑤の場合）'!$BD62,IF(CT$19&lt;='様式３（療養者名簿）（⑤の場合）'!$BE62,1,0),0),0)</f>
        <v>0</v>
      </c>
      <c r="CU57" s="332">
        <f>IF(CU$19-'様式３（療養者名簿）（⑤の場合）'!$BD62+1&lt;=15,IF(CU$19&gt;='様式３（療養者名簿）（⑤の場合）'!$BD62,IF(CU$19&lt;='様式３（療養者名簿）（⑤の場合）'!$BE62,1,0),0),0)</f>
        <v>0</v>
      </c>
      <c r="CV57" s="332">
        <f>IF(CV$19-'様式３（療養者名簿）（⑤の場合）'!$BD62+1&lt;=15,IF(CV$19&gt;='様式３（療養者名簿）（⑤の場合）'!$BD62,IF(CV$19&lt;='様式３（療養者名簿）（⑤の場合）'!$BE62,1,0),0),0)</f>
        <v>0</v>
      </c>
      <c r="CW57" s="332">
        <f>IF(CW$19-'様式３（療養者名簿）（⑤の場合）'!$BD62+1&lt;=15,IF(CW$19&gt;='様式３（療養者名簿）（⑤の場合）'!$BD62,IF(CW$19&lt;='様式３（療養者名簿）（⑤の場合）'!$BE62,1,0),0),0)</f>
        <v>0</v>
      </c>
      <c r="CX57" s="332">
        <f>IF(CX$19-'様式３（療養者名簿）（⑤の場合）'!$BD62+1&lt;=15,IF(CX$19&gt;='様式３（療養者名簿）（⑤の場合）'!$BD62,IF(CX$19&lt;='様式３（療養者名簿）（⑤の場合）'!$BE62,1,0),0),0)</f>
        <v>0</v>
      </c>
      <c r="CY57" s="332">
        <f>IF(CY$19-'様式３（療養者名簿）（⑤の場合）'!$BD62+1&lt;=15,IF(CY$19&gt;='様式３（療養者名簿）（⑤の場合）'!$BD62,IF(CY$19&lt;='様式３（療養者名簿）（⑤の場合）'!$BE62,1,0),0),0)</f>
        <v>0</v>
      </c>
      <c r="CZ57" s="332">
        <f>IF(CZ$19-'様式３（療養者名簿）（⑤の場合）'!$BD62+1&lt;=15,IF(CZ$19&gt;='様式３（療養者名簿）（⑤の場合）'!$BD62,IF(CZ$19&lt;='様式３（療養者名簿）（⑤の場合）'!$BE62,1,0),0),0)</f>
        <v>0</v>
      </c>
      <c r="DA57" s="332">
        <f>IF(DA$19-'様式３（療養者名簿）（⑤の場合）'!$BD62+1&lt;=15,IF(DA$19&gt;='様式３（療養者名簿）（⑤の場合）'!$BD62,IF(DA$19&lt;='様式３（療養者名簿）（⑤の場合）'!$BE62,1,0),0),0)</f>
        <v>0</v>
      </c>
      <c r="DB57" s="332">
        <f>IF(DB$19-'様式３（療養者名簿）（⑤の場合）'!$BD62+1&lt;=15,IF(DB$19&gt;='様式３（療養者名簿）（⑤の場合）'!$BD62,IF(DB$19&lt;='様式３（療養者名簿）（⑤の場合）'!$BE62,1,0),0),0)</f>
        <v>0</v>
      </c>
      <c r="DC57" s="332">
        <f>IF(DC$19-'様式３（療養者名簿）（⑤の場合）'!$BD62+1&lt;=15,IF(DC$19&gt;='様式３（療養者名簿）（⑤の場合）'!$BD62,IF(DC$19&lt;='様式３（療養者名簿）（⑤の場合）'!$BE62,1,0),0),0)</f>
        <v>0</v>
      </c>
      <c r="DD57" s="332">
        <f>IF(DD$19-'様式３（療養者名簿）（⑤の場合）'!$BD62+1&lt;=15,IF(DD$19&gt;='様式３（療養者名簿）（⑤の場合）'!$BD62,IF(DD$19&lt;='様式３（療養者名簿）（⑤の場合）'!$BE62,1,0),0),0)</f>
        <v>0</v>
      </c>
      <c r="DE57" s="332">
        <f>IF(DE$19-'様式３（療養者名簿）（⑤の場合）'!$BD62+1&lt;=15,IF(DE$19&gt;='様式３（療養者名簿）（⑤の場合）'!$BD62,IF(DE$19&lt;='様式３（療養者名簿）（⑤の場合）'!$BE62,1,0),0),0)</f>
        <v>0</v>
      </c>
      <c r="DF57" s="332">
        <f>IF(DF$19-'様式３（療養者名簿）（⑤の場合）'!$BD62+1&lt;=15,IF(DF$19&gt;='様式３（療養者名簿）（⑤の場合）'!$BD62,IF(DF$19&lt;='様式３（療養者名簿）（⑤の場合）'!$BE62,1,0),0),0)</f>
        <v>0</v>
      </c>
      <c r="DG57" s="332">
        <f>IF(DG$19-'様式３（療養者名簿）（⑤の場合）'!$BD62+1&lt;=15,IF(DG$19&gt;='様式３（療養者名簿）（⑤の場合）'!$BD62,IF(DG$19&lt;='様式３（療養者名簿）（⑤の場合）'!$BE62,1,0),0),0)</f>
        <v>0</v>
      </c>
      <c r="DH57" s="332">
        <f>IF(DH$19-'様式３（療養者名簿）（⑤の場合）'!$BD62+1&lt;=15,IF(DH$19&gt;='様式３（療養者名簿）（⑤の場合）'!$BD62,IF(DH$19&lt;='様式３（療養者名簿）（⑤の場合）'!$BE62,1,0),0),0)</f>
        <v>0</v>
      </c>
      <c r="DI57" s="332">
        <f>IF(DI$19-'様式３（療養者名簿）（⑤の場合）'!$BD62+1&lt;=15,IF(DI$19&gt;='様式３（療養者名簿）（⑤の場合）'!$BD62,IF(DI$19&lt;='様式３（療養者名簿）（⑤の場合）'!$BE62,1,0),0),0)</f>
        <v>0</v>
      </c>
      <c r="DJ57" s="332">
        <f>IF(DJ$19-'様式３（療養者名簿）（⑤の場合）'!$BD62+1&lt;=15,IF(DJ$19&gt;='様式３（療養者名簿）（⑤の場合）'!$BD62,IF(DJ$19&lt;='様式３（療養者名簿）（⑤の場合）'!$BE62,1,0),0),0)</f>
        <v>0</v>
      </c>
      <c r="DK57" s="332">
        <f>IF(DK$19-'様式３（療養者名簿）（⑤の場合）'!$BD62+1&lt;=15,IF(DK$19&gt;='様式３（療養者名簿）（⑤の場合）'!$BD62,IF(DK$19&lt;='様式３（療養者名簿）（⑤の場合）'!$BE62,1,0),0),0)</f>
        <v>0</v>
      </c>
      <c r="DL57" s="332">
        <f>IF(DL$19-'様式３（療養者名簿）（⑤の場合）'!$BD62+1&lt;=15,IF(DL$19&gt;='様式３（療養者名簿）（⑤の場合）'!$BD62,IF(DL$19&lt;='様式３（療養者名簿）（⑤の場合）'!$BE62,1,0),0),0)</f>
        <v>0</v>
      </c>
      <c r="DM57" s="332">
        <f>IF(DM$19-'様式３（療養者名簿）（⑤の場合）'!$BD62+1&lt;=15,IF(DM$19&gt;='様式３（療養者名簿）（⑤の場合）'!$BD62,IF(DM$19&lt;='様式３（療養者名簿）（⑤の場合）'!$BE62,1,0),0),0)</f>
        <v>0</v>
      </c>
      <c r="DN57" s="332">
        <f>IF(DN$19-'様式３（療養者名簿）（⑤の場合）'!$BD62+1&lt;=15,IF(DN$19&gt;='様式３（療養者名簿）（⑤の場合）'!$BD62,IF(DN$19&lt;='様式３（療養者名簿）（⑤の場合）'!$BE62,1,0),0),0)</f>
        <v>0</v>
      </c>
      <c r="DO57" s="332">
        <f>IF(DO$19-'様式３（療養者名簿）（⑤の場合）'!$BD62+1&lt;=15,IF(DO$19&gt;='様式３（療養者名簿）（⑤の場合）'!$BD62,IF(DO$19&lt;='様式３（療養者名簿）（⑤の場合）'!$BE62,1,0),0),0)</f>
        <v>0</v>
      </c>
      <c r="DP57" s="332">
        <f>IF(DP$19-'様式３（療養者名簿）（⑤の場合）'!$BD62+1&lt;=15,IF(DP$19&gt;='様式３（療養者名簿）（⑤の場合）'!$BD62,IF(DP$19&lt;='様式３（療養者名簿）（⑤の場合）'!$BE62,1,0),0),0)</f>
        <v>0</v>
      </c>
      <c r="DQ57" s="332">
        <f>IF(DQ$19-'様式３（療養者名簿）（⑤の場合）'!$BD62+1&lt;=15,IF(DQ$19&gt;='様式３（療養者名簿）（⑤の場合）'!$BD62,IF(DQ$19&lt;='様式３（療養者名簿）（⑤の場合）'!$BE62,1,0),0),0)</f>
        <v>0</v>
      </c>
      <c r="DR57" s="332">
        <f>IF(DR$19-'様式３（療養者名簿）（⑤の場合）'!$BD62+1&lt;=15,IF(DR$19&gt;='様式３（療養者名簿）（⑤の場合）'!$BD62,IF(DR$19&lt;='様式３（療養者名簿）（⑤の場合）'!$BE62,1,0),0),0)</f>
        <v>0</v>
      </c>
      <c r="DS57" s="332">
        <f>IF(DS$19-'様式３（療養者名簿）（⑤の場合）'!$BD62+1&lt;=15,IF(DS$19&gt;='様式３（療養者名簿）（⑤の場合）'!$BD62,IF(DS$19&lt;='様式３（療養者名簿）（⑤の場合）'!$BE62,1,0),0),0)</f>
        <v>0</v>
      </c>
      <c r="DT57" s="332">
        <f>IF(DT$19-'様式３（療養者名簿）（⑤の場合）'!$BD62+1&lt;=15,IF(DT$19&gt;='様式３（療養者名簿）（⑤の場合）'!$BD62,IF(DT$19&lt;='様式３（療養者名簿）（⑤の場合）'!$BE62,1,0),0),0)</f>
        <v>0</v>
      </c>
      <c r="DU57" s="332">
        <f>IF(DU$19-'様式３（療養者名簿）（⑤の場合）'!$BD62+1&lt;=15,IF(DU$19&gt;='様式３（療養者名簿）（⑤の場合）'!$BD62,IF(DU$19&lt;='様式３（療養者名簿）（⑤の場合）'!$BE62,1,0),0),0)</f>
        <v>0</v>
      </c>
      <c r="DV57" s="332">
        <f>IF(DV$19-'様式３（療養者名簿）（⑤の場合）'!$BD62+1&lt;=15,IF(DV$19&gt;='様式３（療養者名簿）（⑤の場合）'!$BD62,IF(DV$19&lt;='様式３（療養者名簿）（⑤の場合）'!$BE62,1,0),0),0)</f>
        <v>0</v>
      </c>
      <c r="DW57" s="332">
        <f>IF(DW$19-'様式３（療養者名簿）（⑤の場合）'!$BD62+1&lt;=15,IF(DW$19&gt;='様式３（療養者名簿）（⑤の場合）'!$BD62,IF(DW$19&lt;='様式３（療養者名簿）（⑤の場合）'!$BE62,1,0),0),0)</f>
        <v>0</v>
      </c>
      <c r="DX57" s="332">
        <f>IF(DX$19-'様式３（療養者名簿）（⑤の場合）'!$BD62+1&lt;=15,IF(DX$19&gt;='様式３（療養者名簿）（⑤の場合）'!$BD62,IF(DX$19&lt;='様式３（療養者名簿）（⑤の場合）'!$BE62,1,0),0),0)</f>
        <v>0</v>
      </c>
      <c r="DY57" s="332">
        <f>IF(DY$19-'様式３（療養者名簿）（⑤の場合）'!$BD62+1&lt;=15,IF(DY$19&gt;='様式３（療養者名簿）（⑤の場合）'!$BD62,IF(DY$19&lt;='様式３（療養者名簿）（⑤の場合）'!$BE62,1,0),0),0)</f>
        <v>0</v>
      </c>
      <c r="DZ57" s="332">
        <f>IF(DZ$19-'様式３（療養者名簿）（⑤の場合）'!$BD62+1&lt;=15,IF(DZ$19&gt;='様式３（療養者名簿）（⑤の場合）'!$BD62,IF(DZ$19&lt;='様式３（療養者名簿）（⑤の場合）'!$BE62,1,0),0),0)</f>
        <v>0</v>
      </c>
      <c r="EA57" s="332">
        <f>IF(EA$19-'様式３（療養者名簿）（⑤の場合）'!$BD62+1&lt;=15,IF(EA$19&gt;='様式３（療養者名簿）（⑤の場合）'!$BD62,IF(EA$19&lt;='様式３（療養者名簿）（⑤の場合）'!$BE62,1,0),0),0)</f>
        <v>0</v>
      </c>
      <c r="EB57" s="332">
        <f>IF(EB$19-'様式３（療養者名簿）（⑤の場合）'!$BD62+1&lt;=15,IF(EB$19&gt;='様式３（療養者名簿）（⑤の場合）'!$BD62,IF(EB$19&lt;='様式３（療養者名簿）（⑤の場合）'!$BE62,1,0),0),0)</f>
        <v>0</v>
      </c>
      <c r="EC57" s="332">
        <f>IF(EC$19-'様式３（療養者名簿）（⑤の場合）'!$BD62+1&lt;=15,IF(EC$19&gt;='様式３（療養者名簿）（⑤の場合）'!$BD62,IF(EC$19&lt;='様式３（療養者名簿）（⑤の場合）'!$BE62,1,0),0),0)</f>
        <v>0</v>
      </c>
      <c r="ED57" s="332">
        <f>IF(ED$19-'様式３（療養者名簿）（⑤の場合）'!$BD62+1&lt;=15,IF(ED$19&gt;='様式３（療養者名簿）（⑤の場合）'!$BD62,IF(ED$19&lt;='様式３（療養者名簿）（⑤の場合）'!$BE62,1,0),0),0)</f>
        <v>0</v>
      </c>
      <c r="EE57" s="332">
        <f>IF(EE$19-'様式３（療養者名簿）（⑤の場合）'!$BD62+1&lt;=15,IF(EE$19&gt;='様式３（療養者名簿）（⑤の場合）'!$BD62,IF(EE$19&lt;='様式３（療養者名簿）（⑤の場合）'!$BE62,1,0),0),0)</f>
        <v>0</v>
      </c>
      <c r="EF57" s="332">
        <f>IF(EF$19-'様式３（療養者名簿）（⑤の場合）'!$BD62+1&lt;=15,IF(EF$19&gt;='様式３（療養者名簿）（⑤の場合）'!$BD62,IF(EF$19&lt;='様式３（療養者名簿）（⑤の場合）'!$BE62,1,0),0),0)</f>
        <v>0</v>
      </c>
      <c r="EG57" s="332">
        <f>IF(EG$19-'様式３（療養者名簿）（⑤の場合）'!$BD62+1&lt;=15,IF(EG$19&gt;='様式３（療養者名簿）（⑤の場合）'!$BD62,IF(EG$19&lt;='様式３（療養者名簿）（⑤の場合）'!$BE62,1,0),0),0)</f>
        <v>0</v>
      </c>
      <c r="EH57" s="332">
        <f>IF(EH$19-'様式３（療養者名簿）（⑤の場合）'!$BD62+1&lt;=15,IF(EH$19&gt;='様式３（療養者名簿）（⑤の場合）'!$BD62,IF(EH$19&lt;='様式３（療養者名簿）（⑤の場合）'!$BE62,1,0),0),0)</f>
        <v>0</v>
      </c>
      <c r="EI57" s="332">
        <f>IF(EI$19-'様式３（療養者名簿）（⑤の場合）'!$BD62+1&lt;=15,IF(EI$19&gt;='様式３（療養者名簿）（⑤の場合）'!$BD62,IF(EI$19&lt;='様式３（療養者名簿）（⑤の場合）'!$BE62,1,0),0),0)</f>
        <v>0</v>
      </c>
      <c r="EJ57" s="332">
        <f>IF(EJ$19-'様式３（療養者名簿）（⑤の場合）'!$BD62+1&lt;=15,IF(EJ$19&gt;='様式３（療養者名簿）（⑤の場合）'!$BD62,IF(EJ$19&lt;='様式３（療養者名簿）（⑤の場合）'!$BE62,1,0),0),0)</f>
        <v>0</v>
      </c>
      <c r="EK57" s="332">
        <f>IF(EK$19-'様式３（療養者名簿）（⑤の場合）'!$BD62+1&lt;=15,IF(EK$19&gt;='様式３（療養者名簿）（⑤の場合）'!$BD62,IF(EK$19&lt;='様式３（療養者名簿）（⑤の場合）'!$BE62,1,0),0),0)</f>
        <v>0</v>
      </c>
      <c r="EL57" s="332">
        <f>IF(EL$19-'様式３（療養者名簿）（⑤の場合）'!$BD62+1&lt;=15,IF(EL$19&gt;='様式３（療養者名簿）（⑤の場合）'!$BD62,IF(EL$19&lt;='様式３（療養者名簿）（⑤の場合）'!$BE62,1,0),0),0)</f>
        <v>0</v>
      </c>
      <c r="EM57" s="332">
        <f>IF(EM$19-'様式３（療養者名簿）（⑤の場合）'!$BD62+1&lt;=15,IF(EM$19&gt;='様式３（療養者名簿）（⑤の場合）'!$BD62,IF(EM$19&lt;='様式３（療養者名簿）（⑤の場合）'!$BE62,1,0),0),0)</f>
        <v>0</v>
      </c>
      <c r="EN57" s="332">
        <f>IF(EN$19-'様式３（療養者名簿）（⑤の場合）'!$BD62+1&lt;=15,IF(EN$19&gt;='様式３（療養者名簿）（⑤の場合）'!$BD62,IF(EN$19&lt;='様式３（療養者名簿）（⑤の場合）'!$BE62,1,0),0),0)</f>
        <v>0</v>
      </c>
      <c r="EO57" s="332">
        <f>IF(EO$19-'様式３（療養者名簿）（⑤の場合）'!$BD62+1&lt;=15,IF(EO$19&gt;='様式３（療養者名簿）（⑤の場合）'!$BD62,IF(EO$19&lt;='様式３（療養者名簿）（⑤の場合）'!$BE62,1,0),0),0)</f>
        <v>0</v>
      </c>
      <c r="EP57" s="332">
        <f>IF(EP$19-'様式３（療養者名簿）（⑤の場合）'!$BD62+1&lt;=15,IF(EP$19&gt;='様式３（療養者名簿）（⑤の場合）'!$BD62,IF(EP$19&lt;='様式３（療養者名簿）（⑤の場合）'!$BE62,1,0),0),0)</f>
        <v>0</v>
      </c>
      <c r="EQ57" s="332">
        <f>IF(EQ$19-'様式３（療養者名簿）（⑤の場合）'!$BD62+1&lt;=15,IF(EQ$19&gt;='様式３（療養者名簿）（⑤の場合）'!$BD62,IF(EQ$19&lt;='様式３（療養者名簿）（⑤の場合）'!$BE62,1,0),0),0)</f>
        <v>0</v>
      </c>
      <c r="ER57" s="332">
        <f>IF(ER$19-'様式３（療養者名簿）（⑤の場合）'!$BD62+1&lt;=15,IF(ER$19&gt;='様式３（療養者名簿）（⑤の場合）'!$BD62,IF(ER$19&lt;='様式３（療養者名簿）（⑤の場合）'!$BE62,1,0),0),0)</f>
        <v>0</v>
      </c>
      <c r="ES57" s="332">
        <f>IF(ES$19-'様式３（療養者名簿）（⑤の場合）'!$BD62+1&lt;=15,IF(ES$19&gt;='様式３（療養者名簿）（⑤の場合）'!$BD62,IF(ES$19&lt;='様式３（療養者名簿）（⑤の場合）'!$BE62,1,0),0),0)</f>
        <v>0</v>
      </c>
      <c r="ET57" s="332">
        <f>IF(ET$19-'様式３（療養者名簿）（⑤の場合）'!$BD62+1&lt;=15,IF(ET$19&gt;='様式３（療養者名簿）（⑤の場合）'!$BD62,IF(ET$19&lt;='様式３（療養者名簿）（⑤の場合）'!$BE62,1,0),0),0)</f>
        <v>0</v>
      </c>
      <c r="EU57" s="332">
        <f>IF(EU$19-'様式３（療養者名簿）（⑤の場合）'!$BD62+1&lt;=15,IF(EU$19&gt;='様式３（療養者名簿）（⑤の場合）'!$BD62,IF(EU$19&lt;='様式３（療養者名簿）（⑤の場合）'!$BE62,1,0),0),0)</f>
        <v>0</v>
      </c>
      <c r="EV57" s="332">
        <f>IF(EV$19-'様式３（療養者名簿）（⑤の場合）'!$BD62+1&lt;=15,IF(EV$19&gt;='様式３（療養者名簿）（⑤の場合）'!$BD62,IF(EV$19&lt;='様式３（療養者名簿）（⑤の場合）'!$BE62,1,0),0),0)</f>
        <v>0</v>
      </c>
      <c r="EW57" s="332">
        <f>IF(EW$19-'様式３（療養者名簿）（⑤の場合）'!$BD62+1&lt;=15,IF(EW$19&gt;='様式３（療養者名簿）（⑤の場合）'!$BD62,IF(EW$19&lt;='様式３（療養者名簿）（⑤の場合）'!$BE62,1,0),0),0)</f>
        <v>0</v>
      </c>
      <c r="EX57" s="332">
        <f>IF(EX$19-'様式３（療養者名簿）（⑤の場合）'!$BD62+1&lt;=15,IF(EX$19&gt;='様式３（療養者名簿）（⑤の場合）'!$BD62,IF(EX$19&lt;='様式３（療養者名簿）（⑤の場合）'!$BE62,1,0),0),0)</f>
        <v>0</v>
      </c>
      <c r="EY57" s="332">
        <f>IF(EY$19-'様式３（療養者名簿）（⑤の場合）'!$BD62+1&lt;=15,IF(EY$19&gt;='様式３（療養者名簿）（⑤の場合）'!$BD62,IF(EY$19&lt;='様式３（療養者名簿）（⑤の場合）'!$BE62,1,0),0),0)</f>
        <v>0</v>
      </c>
      <c r="EZ57" s="332">
        <f>IF(EZ$19-'様式３（療養者名簿）（⑤の場合）'!$BD62+1&lt;=15,IF(EZ$19&gt;='様式３（療養者名簿）（⑤の場合）'!$BD62,IF(EZ$19&lt;='様式３（療養者名簿）（⑤の場合）'!$BE62,1,0),0),0)</f>
        <v>0</v>
      </c>
      <c r="FA57" s="332">
        <f>IF(FA$19-'様式３（療養者名簿）（⑤の場合）'!$BD62+1&lt;=15,IF(FA$19&gt;='様式３（療養者名簿）（⑤の場合）'!$BD62,IF(FA$19&lt;='様式３（療養者名簿）（⑤の場合）'!$BE62,1,0),0),0)</f>
        <v>0</v>
      </c>
      <c r="FB57" s="332">
        <f>IF(FB$19-'様式３（療養者名簿）（⑤の場合）'!$BD62+1&lt;=15,IF(FB$19&gt;='様式３（療養者名簿）（⑤の場合）'!$BD62,IF(FB$19&lt;='様式３（療養者名簿）（⑤の場合）'!$BE62,1,0),0),0)</f>
        <v>0</v>
      </c>
      <c r="FC57" s="332">
        <f>IF(FC$19-'様式３（療養者名簿）（⑤の場合）'!$BD62+1&lt;=15,IF(FC$19&gt;='様式３（療養者名簿）（⑤の場合）'!$BD62,IF(FC$19&lt;='様式３（療養者名簿）（⑤の場合）'!$BE62,1,0),0),0)</f>
        <v>0</v>
      </c>
      <c r="FD57" s="332">
        <f>IF(FD$19-'様式３（療養者名簿）（⑤の場合）'!$BD62+1&lt;=15,IF(FD$19&gt;='様式３（療養者名簿）（⑤の場合）'!$BD62,IF(FD$19&lt;='様式３（療養者名簿）（⑤の場合）'!$BE62,1,0),0),0)</f>
        <v>0</v>
      </c>
      <c r="FE57" s="332">
        <f>IF(FE$19-'様式３（療養者名簿）（⑤の場合）'!$BD62+1&lt;=15,IF(FE$19&gt;='様式３（療養者名簿）（⑤の場合）'!$BD62,IF(FE$19&lt;='様式３（療養者名簿）（⑤の場合）'!$BE62,1,0),0),0)</f>
        <v>0</v>
      </c>
      <c r="FF57" s="332">
        <f>IF(FF$19-'様式３（療養者名簿）（⑤の場合）'!$BD62+1&lt;=15,IF(FF$19&gt;='様式３（療養者名簿）（⑤の場合）'!$BD62,IF(FF$19&lt;='様式３（療養者名簿）（⑤の場合）'!$BE62,1,0),0),0)</f>
        <v>0</v>
      </c>
      <c r="FG57" s="332">
        <f>IF(FG$19-'様式３（療養者名簿）（⑤の場合）'!$BD62+1&lt;=15,IF(FG$19&gt;='様式３（療養者名簿）（⑤の場合）'!$BD62,IF(FG$19&lt;='様式３（療養者名簿）（⑤の場合）'!$BE62,1,0),0),0)</f>
        <v>0</v>
      </c>
      <c r="FH57" s="332">
        <f>IF(FH$19-'様式３（療養者名簿）（⑤の場合）'!$BD62+1&lt;=15,IF(FH$19&gt;='様式３（療養者名簿）（⑤の場合）'!$BD62,IF(FH$19&lt;='様式３（療養者名簿）（⑤の場合）'!$BE62,1,0),0),0)</f>
        <v>0</v>
      </c>
      <c r="FI57" s="332">
        <f>IF(FI$19-'様式３（療養者名簿）（⑤の場合）'!$BD62+1&lt;=15,IF(FI$19&gt;='様式３（療養者名簿）（⑤の場合）'!$BD62,IF(FI$19&lt;='様式３（療養者名簿）（⑤の場合）'!$BE62,1,0),0),0)</f>
        <v>0</v>
      </c>
      <c r="FJ57" s="332">
        <f>IF(FJ$19-'様式３（療養者名簿）（⑤の場合）'!$BD62+1&lt;=15,IF(FJ$19&gt;='様式３（療養者名簿）（⑤の場合）'!$BD62,IF(FJ$19&lt;='様式３（療養者名簿）（⑤の場合）'!$BE62,1,0),0),0)</f>
        <v>0</v>
      </c>
      <c r="FK57" s="332">
        <f>IF(FK$19-'様式３（療養者名簿）（⑤の場合）'!$BD62+1&lt;=15,IF(FK$19&gt;='様式３（療養者名簿）（⑤の場合）'!$BD62,IF(FK$19&lt;='様式３（療養者名簿）（⑤の場合）'!$BE62,1,0),0),0)</f>
        <v>0</v>
      </c>
      <c r="FL57" s="332">
        <f>IF(FL$19-'様式３（療養者名簿）（⑤の場合）'!$BD62+1&lt;=15,IF(FL$19&gt;='様式３（療養者名簿）（⑤の場合）'!$BD62,IF(FL$19&lt;='様式３（療養者名簿）（⑤の場合）'!$BE62,1,0),0),0)</f>
        <v>0</v>
      </c>
      <c r="FM57" s="332">
        <f>IF(FM$19-'様式３（療養者名簿）（⑤の場合）'!$BD62+1&lt;=15,IF(FM$19&gt;='様式３（療養者名簿）（⑤の場合）'!$BD62,IF(FM$19&lt;='様式３（療養者名簿）（⑤の場合）'!$BE62,1,0),0),0)</f>
        <v>0</v>
      </c>
      <c r="FN57" s="332">
        <f>IF(FN$19-'様式３（療養者名簿）（⑤の場合）'!$BD62+1&lt;=15,IF(FN$19&gt;='様式３（療養者名簿）（⑤の場合）'!$BD62,IF(FN$19&lt;='様式３（療養者名簿）（⑤の場合）'!$BE62,1,0),0),0)</f>
        <v>0</v>
      </c>
      <c r="FO57" s="332">
        <f>IF(FO$19-'様式３（療養者名簿）（⑤の場合）'!$BD62+1&lt;=15,IF(FO$19&gt;='様式３（療養者名簿）（⑤の場合）'!$BD62,IF(FO$19&lt;='様式３（療養者名簿）（⑤の場合）'!$BE62,1,0),0),0)</f>
        <v>0</v>
      </c>
      <c r="FP57" s="332">
        <f>IF(FP$19-'様式３（療養者名簿）（⑤の場合）'!$BD62+1&lt;=15,IF(FP$19&gt;='様式３（療養者名簿）（⑤の場合）'!$BD62,IF(FP$19&lt;='様式３（療養者名簿）（⑤の場合）'!$BE62,1,0),0),0)</f>
        <v>0</v>
      </c>
      <c r="FQ57" s="332">
        <f>IF(FQ$19-'様式３（療養者名簿）（⑤の場合）'!$BD62+1&lt;=15,IF(FQ$19&gt;='様式３（療養者名簿）（⑤の場合）'!$BD62,IF(FQ$19&lt;='様式３（療養者名簿）（⑤の場合）'!$BE62,1,0),0),0)</f>
        <v>0</v>
      </c>
      <c r="FR57" s="332">
        <f>IF(FR$19-'様式３（療養者名簿）（⑤の場合）'!$BD62+1&lt;=15,IF(FR$19&gt;='様式３（療養者名簿）（⑤の場合）'!$BD62,IF(FR$19&lt;='様式３（療養者名簿）（⑤の場合）'!$BE62,1,0),0),0)</f>
        <v>0</v>
      </c>
      <c r="FS57" s="332">
        <f>IF(FS$19-'様式３（療養者名簿）（⑤の場合）'!$BD62+1&lt;=15,IF(FS$19&gt;='様式３（療養者名簿）（⑤の場合）'!$BD62,IF(FS$19&lt;='様式３（療養者名簿）（⑤の場合）'!$BE62,1,0),0),0)</f>
        <v>0</v>
      </c>
      <c r="FT57" s="332">
        <f>IF(FT$19-'様式３（療養者名簿）（⑤の場合）'!$BD62+1&lt;=15,IF(FT$19&gt;='様式３（療養者名簿）（⑤の場合）'!$BD62,IF(FT$19&lt;='様式３（療養者名簿）（⑤の場合）'!$BE62,1,0),0),0)</f>
        <v>0</v>
      </c>
      <c r="FU57" s="332">
        <f>IF(FU$19-'様式３（療養者名簿）（⑤の場合）'!$BD62+1&lt;=15,IF(FU$19&gt;='様式３（療養者名簿）（⑤の場合）'!$BD62,IF(FU$19&lt;='様式３（療養者名簿）（⑤の場合）'!$BE62,1,0),0),0)</f>
        <v>0</v>
      </c>
      <c r="FV57" s="332">
        <f>IF(FV$19-'様式３（療養者名簿）（⑤の場合）'!$BD62+1&lt;=15,IF(FV$19&gt;='様式３（療養者名簿）（⑤の場合）'!$BD62,IF(FV$19&lt;='様式３（療養者名簿）（⑤の場合）'!$BE62,1,0),0),0)</f>
        <v>0</v>
      </c>
      <c r="FW57" s="332">
        <f>IF(FW$19-'様式３（療養者名簿）（⑤の場合）'!$BD62+1&lt;=15,IF(FW$19&gt;='様式３（療養者名簿）（⑤の場合）'!$BD62,IF(FW$19&lt;='様式３（療養者名簿）（⑤の場合）'!$BE62,1,0),0),0)</f>
        <v>0</v>
      </c>
      <c r="FX57" s="332">
        <f>IF(FX$19-'様式３（療養者名簿）（⑤の場合）'!$BD62+1&lt;=15,IF(FX$19&gt;='様式３（療養者名簿）（⑤の場合）'!$BD62,IF(FX$19&lt;='様式３（療養者名簿）（⑤の場合）'!$BE62,1,0),0),0)</f>
        <v>0</v>
      </c>
      <c r="FY57" s="332">
        <f>IF(FY$19-'様式３（療養者名簿）（⑤の場合）'!$BD62+1&lt;=15,IF(FY$19&gt;='様式３（療養者名簿）（⑤の場合）'!$BD62,IF(FY$19&lt;='様式３（療養者名簿）（⑤の場合）'!$BE62,1,0),0),0)</f>
        <v>0</v>
      </c>
      <c r="FZ57" s="332">
        <f>IF(FZ$19-'様式３（療養者名簿）（⑤の場合）'!$BD62+1&lt;=15,IF(FZ$19&gt;='様式３（療養者名簿）（⑤の場合）'!$BD62,IF(FZ$19&lt;='様式３（療養者名簿）（⑤の場合）'!$BE62,1,0),0),0)</f>
        <v>0</v>
      </c>
      <c r="GA57" s="332">
        <f>IF(GA$19-'様式３（療養者名簿）（⑤の場合）'!$BD62+1&lt;=15,IF(GA$19&gt;='様式３（療養者名簿）（⑤の場合）'!$BD62,IF(GA$19&lt;='様式３（療養者名簿）（⑤の場合）'!$BE62,1,0),0),0)</f>
        <v>0</v>
      </c>
      <c r="GB57" s="332">
        <f>IF(GB$19-'様式３（療養者名簿）（⑤の場合）'!$BD62+1&lt;=15,IF(GB$19&gt;='様式３（療養者名簿）（⑤の場合）'!$BD62,IF(GB$19&lt;='様式３（療養者名簿）（⑤の場合）'!$BE62,1,0),0),0)</f>
        <v>0</v>
      </c>
      <c r="GC57" s="332">
        <f>IF(GC$19-'様式３（療養者名簿）（⑤の場合）'!$BD62+1&lt;=15,IF(GC$19&gt;='様式３（療養者名簿）（⑤の場合）'!$BD62,IF(GC$19&lt;='様式３（療養者名簿）（⑤の場合）'!$BE62,1,0),0),0)</f>
        <v>0</v>
      </c>
      <c r="GD57" s="332">
        <f>IF(GD$19-'様式３（療養者名簿）（⑤の場合）'!$BD62+1&lt;=15,IF(GD$19&gt;='様式３（療養者名簿）（⑤の場合）'!$BD62,IF(GD$19&lt;='様式３（療養者名簿）（⑤の場合）'!$BE62,1,0),0),0)</f>
        <v>0</v>
      </c>
      <c r="GE57" s="332">
        <f>IF(GE$19-'様式３（療養者名簿）（⑤の場合）'!$BD62+1&lt;=15,IF(GE$19&gt;='様式３（療養者名簿）（⑤の場合）'!$BD62,IF(GE$19&lt;='様式３（療養者名簿）（⑤の場合）'!$BE62,1,0),0),0)</f>
        <v>0</v>
      </c>
      <c r="GF57" s="332">
        <f>IF(GF$19-'様式３（療養者名簿）（⑤の場合）'!$BD62+1&lt;=15,IF(GF$19&gt;='様式３（療養者名簿）（⑤の場合）'!$BD62,IF(GF$19&lt;='様式３（療養者名簿）（⑤の場合）'!$BE62,1,0),0),0)</f>
        <v>0</v>
      </c>
      <c r="GG57" s="332">
        <f>IF(GG$19-'様式３（療養者名簿）（⑤の場合）'!$BD62+1&lt;=15,IF(GG$19&gt;='様式３（療養者名簿）（⑤の場合）'!$BD62,IF(GG$19&lt;='様式３（療養者名簿）（⑤の場合）'!$BE62,1,0),0),0)</f>
        <v>0</v>
      </c>
      <c r="GH57" s="332">
        <f>IF(GH$19-'様式３（療養者名簿）（⑤の場合）'!$BD62+1&lt;=15,IF(GH$19&gt;='様式３（療養者名簿）（⑤の場合）'!$BD62,IF(GH$19&lt;='様式３（療養者名簿）（⑤の場合）'!$BE62,1,0),0),0)</f>
        <v>0</v>
      </c>
      <c r="GI57" s="332">
        <f>IF(GI$19-'様式３（療養者名簿）（⑤の場合）'!$BD62+1&lt;=15,IF(GI$19&gt;='様式３（療養者名簿）（⑤の場合）'!$BD62,IF(GI$19&lt;='様式３（療養者名簿）（⑤の場合）'!$BE62,1,0),0),0)</f>
        <v>0</v>
      </c>
      <c r="GJ57" s="332">
        <f>IF(GJ$19-'様式３（療養者名簿）（⑤の場合）'!$BD62+1&lt;=15,IF(GJ$19&gt;='様式３（療養者名簿）（⑤の場合）'!$BD62,IF(GJ$19&lt;='様式３（療養者名簿）（⑤の場合）'!$BE62,1,0),0),0)</f>
        <v>0</v>
      </c>
      <c r="GK57" s="332">
        <f>IF(GK$19-'様式３（療養者名簿）（⑤の場合）'!$BD62+1&lt;=15,IF(GK$19&gt;='様式３（療養者名簿）（⑤の場合）'!$BD62,IF(GK$19&lt;='様式３（療養者名簿）（⑤の場合）'!$BE62,1,0),0),0)</f>
        <v>0</v>
      </c>
      <c r="GL57" s="332">
        <f>IF(GL$19-'様式３（療養者名簿）（⑤の場合）'!$BD62+1&lt;=15,IF(GL$19&gt;='様式３（療養者名簿）（⑤の場合）'!$BD62,IF(GL$19&lt;='様式３（療養者名簿）（⑤の場合）'!$BE62,1,0),0),0)</f>
        <v>0</v>
      </c>
      <c r="GM57" s="332">
        <f>IF(GM$19-'様式３（療養者名簿）（⑤の場合）'!$BD62+1&lt;=15,IF(GM$19&gt;='様式３（療養者名簿）（⑤の場合）'!$BD62,IF(GM$19&lt;='様式３（療養者名簿）（⑤の場合）'!$BE62,1,0),0),0)</f>
        <v>0</v>
      </c>
      <c r="GN57" s="332">
        <f>IF(GN$19-'様式３（療養者名簿）（⑤の場合）'!$BD62+1&lt;=15,IF(GN$19&gt;='様式３（療養者名簿）（⑤の場合）'!$BD62,IF(GN$19&lt;='様式３（療養者名簿）（⑤の場合）'!$BE62,1,0),0),0)</f>
        <v>0</v>
      </c>
      <c r="GO57" s="332">
        <f>IF(GO$19-'様式３（療養者名簿）（⑤の場合）'!$BD62+1&lt;=15,IF(GO$19&gt;='様式３（療養者名簿）（⑤の場合）'!$BD62,IF(GO$19&lt;='様式３（療養者名簿）（⑤の場合）'!$BE62,1,0),0),0)</f>
        <v>0</v>
      </c>
      <c r="GP57" s="332">
        <f>IF(GP$19-'様式３（療養者名簿）（⑤の場合）'!$BD62+1&lt;=15,IF(GP$19&gt;='様式３（療養者名簿）（⑤の場合）'!$BD62,IF(GP$19&lt;='様式３（療養者名簿）（⑤の場合）'!$BE62,1,0),0),0)</f>
        <v>0</v>
      </c>
      <c r="GQ57" s="332">
        <f>IF(GQ$19-'様式３（療養者名簿）（⑤の場合）'!$BD62+1&lt;=15,IF(GQ$19&gt;='様式３（療養者名簿）（⑤の場合）'!$BD62,IF(GQ$19&lt;='様式３（療養者名簿）（⑤の場合）'!$BE62,1,0),0),0)</f>
        <v>0</v>
      </c>
      <c r="GR57" s="332">
        <f>IF(GR$19-'様式３（療養者名簿）（⑤の場合）'!$BD62+1&lt;=15,IF(GR$19&gt;='様式３（療養者名簿）（⑤の場合）'!$BD62,IF(GR$19&lt;='様式３（療養者名簿）（⑤の場合）'!$BE62,1,0),0),0)</f>
        <v>0</v>
      </c>
      <c r="GS57" s="332">
        <f>IF(GS$19-'様式３（療養者名簿）（⑤の場合）'!$BD62+1&lt;=15,IF(GS$19&gt;='様式３（療養者名簿）（⑤の場合）'!$BD62,IF(GS$19&lt;='様式３（療養者名簿）（⑤の場合）'!$BE62,1,0),0),0)</f>
        <v>0</v>
      </c>
      <c r="GT57" s="332">
        <f>IF(GT$19-'様式３（療養者名簿）（⑤の場合）'!$BD62+1&lt;=15,IF(GT$19&gt;='様式３（療養者名簿）（⑤の場合）'!$BD62,IF(GT$19&lt;='様式３（療養者名簿）（⑤の場合）'!$BE62,1,0),0),0)</f>
        <v>0</v>
      </c>
      <c r="GU57" s="332">
        <f>IF(GU$19-'様式３（療養者名簿）（⑤の場合）'!$BD62+1&lt;=15,IF(GU$19&gt;='様式３（療養者名簿）（⑤の場合）'!$BD62,IF(GU$19&lt;='様式３（療養者名簿）（⑤の場合）'!$BE62,1,0),0),0)</f>
        <v>0</v>
      </c>
      <c r="GV57" s="332">
        <f>IF(GV$19-'様式３（療養者名簿）（⑤の場合）'!$BD62+1&lt;=15,IF(GV$19&gt;='様式３（療養者名簿）（⑤の場合）'!$BD62,IF(GV$19&lt;='様式３（療養者名簿）（⑤の場合）'!$BE62,1,0),0),0)</f>
        <v>0</v>
      </c>
      <c r="GW57" s="332">
        <f>IF(GW$19-'様式３（療養者名簿）（⑤の場合）'!$BD62+1&lt;=15,IF(GW$19&gt;='様式３（療養者名簿）（⑤の場合）'!$BD62,IF(GW$19&lt;='様式３（療養者名簿）（⑤の場合）'!$BE62,1,0),0),0)</f>
        <v>0</v>
      </c>
      <c r="GX57" s="332">
        <f>IF(GX$19-'様式３（療養者名簿）（⑤の場合）'!$BD62+1&lt;=15,IF(GX$19&gt;='様式３（療養者名簿）（⑤の場合）'!$BD62,IF(GX$19&lt;='様式３（療養者名簿）（⑤の場合）'!$BE62,1,0),0),0)</f>
        <v>0</v>
      </c>
      <c r="GY57" s="332">
        <f>IF(GY$19-'様式３（療養者名簿）（⑤の場合）'!$BD62+1&lt;=15,IF(GY$19&gt;='様式３（療養者名簿）（⑤の場合）'!$BD62,IF(GY$19&lt;='様式３（療養者名簿）（⑤の場合）'!$BE62,1,0),0),0)</f>
        <v>0</v>
      </c>
      <c r="GZ57" s="332">
        <f>IF(GZ$19-'様式３（療養者名簿）（⑤の場合）'!$BD62+1&lt;=15,IF(GZ$19&gt;='様式３（療養者名簿）（⑤の場合）'!$BD62,IF(GZ$19&lt;='様式３（療養者名簿）（⑤の場合）'!$BE62,1,0),0),0)</f>
        <v>0</v>
      </c>
      <c r="HA57" s="332">
        <f>IF(HA$19-'様式３（療養者名簿）（⑤の場合）'!$BD62+1&lt;=15,IF(HA$19&gt;='様式３（療養者名簿）（⑤の場合）'!$BD62,IF(HA$19&lt;='様式３（療養者名簿）（⑤の場合）'!$BE62,1,0),0),0)</f>
        <v>0</v>
      </c>
      <c r="HB57" s="332">
        <f>IF(HB$19-'様式３（療養者名簿）（⑤の場合）'!$BD62+1&lt;=15,IF(HB$19&gt;='様式３（療養者名簿）（⑤の場合）'!$BD62,IF(HB$19&lt;='様式３（療養者名簿）（⑤の場合）'!$BE62,1,0),0),0)</f>
        <v>0</v>
      </c>
      <c r="HC57" s="332">
        <f>IF(HC$19-'様式３（療養者名簿）（⑤の場合）'!$BD62+1&lt;=15,IF(HC$19&gt;='様式３（療養者名簿）（⑤の場合）'!$BD62,IF(HC$19&lt;='様式３（療養者名簿）（⑤の場合）'!$BE62,1,0),0),0)</f>
        <v>0</v>
      </c>
      <c r="HD57" s="332">
        <f>IF(HD$19-'様式３（療養者名簿）（⑤の場合）'!$BD62+1&lt;=15,IF(HD$19&gt;='様式３（療養者名簿）（⑤の場合）'!$BD62,IF(HD$19&lt;='様式３（療養者名簿）（⑤の場合）'!$BE62,1,0),0),0)</f>
        <v>0</v>
      </c>
      <c r="HE57" s="332">
        <f>IF(HE$19-'様式３（療養者名簿）（⑤の場合）'!$BD62+1&lt;=15,IF(HE$19&gt;='様式３（療養者名簿）（⑤の場合）'!$BD62,IF(HE$19&lt;='様式３（療養者名簿）（⑤の場合）'!$BE62,1,0),0),0)</f>
        <v>0</v>
      </c>
      <c r="HF57" s="332">
        <f>IF(HF$19-'様式３（療養者名簿）（⑤の場合）'!$BD62+1&lt;=15,IF(HF$19&gt;='様式３（療養者名簿）（⑤の場合）'!$BD62,IF(HF$19&lt;='様式３（療養者名簿）（⑤の場合）'!$BE62,1,0),0),0)</f>
        <v>0</v>
      </c>
      <c r="HG57" s="332">
        <f>IF(HG$19-'様式３（療養者名簿）（⑤の場合）'!$BD62+1&lt;=15,IF(HG$19&gt;='様式３（療養者名簿）（⑤の場合）'!$BD62,IF(HG$19&lt;='様式３（療養者名簿）（⑤の場合）'!$BE62,1,0),0),0)</f>
        <v>0</v>
      </c>
      <c r="HH57" s="332">
        <f>IF(HH$19-'様式３（療養者名簿）（⑤の場合）'!$BD62+1&lt;=15,IF(HH$19&gt;='様式３（療養者名簿）（⑤の場合）'!$BD62,IF(HH$19&lt;='様式３（療養者名簿）（⑤の場合）'!$BE62,1,0),0),0)</f>
        <v>0</v>
      </c>
      <c r="HI57" s="332">
        <f>IF(HI$19-'様式３（療養者名簿）（⑤の場合）'!$BD62+1&lt;=15,IF(HI$19&gt;='様式３（療養者名簿）（⑤の場合）'!$BD62,IF(HI$19&lt;='様式３（療養者名簿）（⑤の場合）'!$BE62,1,0),0),0)</f>
        <v>0</v>
      </c>
      <c r="HJ57" s="332">
        <f>IF(HJ$19-'様式３（療養者名簿）（⑤の場合）'!$BD62+1&lt;=15,IF(HJ$19&gt;='様式３（療養者名簿）（⑤の場合）'!$BD62,IF(HJ$19&lt;='様式３（療養者名簿）（⑤の場合）'!$BE62,1,0),0),0)</f>
        <v>0</v>
      </c>
      <c r="HK57" s="332">
        <f>IF(HK$19-'様式３（療養者名簿）（⑤の場合）'!$BD62+1&lt;=15,IF(HK$19&gt;='様式３（療養者名簿）（⑤の場合）'!$BD62,IF(HK$19&lt;='様式３（療養者名簿）（⑤の場合）'!$BE62,1,0),0),0)</f>
        <v>0</v>
      </c>
      <c r="HL57" s="332">
        <f>IF(HL$19-'様式３（療養者名簿）（⑤の場合）'!$BD62+1&lt;=15,IF(HL$19&gt;='様式３（療養者名簿）（⑤の場合）'!$BD62,IF(HL$19&lt;='様式３（療養者名簿）（⑤の場合）'!$BE62,1,0),0),0)</f>
        <v>0</v>
      </c>
      <c r="HM57" s="332">
        <f>IF(HM$19-'様式３（療養者名簿）（⑤の場合）'!$BD62+1&lt;=15,IF(HM$19&gt;='様式３（療養者名簿）（⑤の場合）'!$BD62,IF(HM$19&lt;='様式３（療養者名簿）（⑤の場合）'!$BE62,1,0),0),0)</f>
        <v>0</v>
      </c>
      <c r="HN57" s="332">
        <f>IF(HN$19-'様式３（療養者名簿）（⑤の場合）'!$BD62+1&lt;=15,IF(HN$19&gt;='様式３（療養者名簿）（⑤の場合）'!$BD62,IF(HN$19&lt;='様式３（療養者名簿）（⑤の場合）'!$BE62,1,0),0),0)</f>
        <v>0</v>
      </c>
      <c r="HO57" s="332">
        <f>IF(HO$19-'様式３（療養者名簿）（⑤の場合）'!$BD62+1&lt;=15,IF(HO$19&gt;='様式３（療養者名簿）（⑤の場合）'!$BD62,IF(HO$19&lt;='様式３（療養者名簿）（⑤の場合）'!$BE62,1,0),0),0)</f>
        <v>0</v>
      </c>
      <c r="HP57" s="332">
        <f>IF(HP$19-'様式３（療養者名簿）（⑤の場合）'!$BD62+1&lt;=15,IF(HP$19&gt;='様式３（療養者名簿）（⑤の場合）'!$BD62,IF(HP$19&lt;='様式３（療養者名簿）（⑤の場合）'!$BE62,1,0),0),0)</f>
        <v>0</v>
      </c>
      <c r="HQ57" s="332">
        <f>IF(HQ$19-'様式３（療養者名簿）（⑤の場合）'!$BD62+1&lt;=15,IF(HQ$19&gt;='様式３（療養者名簿）（⑤の場合）'!$BD62,IF(HQ$19&lt;='様式３（療養者名簿）（⑤の場合）'!$BE62,1,0),0),0)</f>
        <v>0</v>
      </c>
      <c r="HR57" s="332">
        <f>IF(HR$19-'様式３（療養者名簿）（⑤の場合）'!$BD62+1&lt;=15,IF(HR$19&gt;='様式３（療養者名簿）（⑤の場合）'!$BD62,IF(HR$19&lt;='様式３（療養者名簿）（⑤の場合）'!$BE62,1,0),0),0)</f>
        <v>0</v>
      </c>
      <c r="HS57" s="332">
        <f>IF(HS$19-'様式３（療養者名簿）（⑤の場合）'!$BD62+1&lt;=15,IF(HS$19&gt;='様式３（療養者名簿）（⑤の場合）'!$BD62,IF(HS$19&lt;='様式３（療養者名簿）（⑤の場合）'!$BE62,1,0),0),0)</f>
        <v>0</v>
      </c>
      <c r="HT57" s="332">
        <f>IF(HT$19-'様式３（療養者名簿）（⑤の場合）'!$BD62+1&lt;=15,IF(HT$19&gt;='様式３（療養者名簿）（⑤の場合）'!$BD62,IF(HT$19&lt;='様式３（療養者名簿）（⑤の場合）'!$BE62,1,0),0),0)</f>
        <v>0</v>
      </c>
      <c r="HU57" s="332">
        <f>IF(HU$19-'様式３（療養者名簿）（⑤の場合）'!$BD62+1&lt;=15,IF(HU$19&gt;='様式３（療養者名簿）（⑤の場合）'!$BD62,IF(HU$19&lt;='様式３（療養者名簿）（⑤の場合）'!$BE62,1,0),0),0)</f>
        <v>0</v>
      </c>
      <c r="HV57" s="332">
        <f>IF(HV$19-'様式３（療養者名簿）（⑤の場合）'!$BD62+1&lt;=15,IF(HV$19&gt;='様式３（療養者名簿）（⑤の場合）'!$BD62,IF(HV$19&lt;='様式３（療養者名簿）（⑤の場合）'!$BE62,1,0),0),0)</f>
        <v>0</v>
      </c>
      <c r="HW57" s="332">
        <f>IF(HW$19-'様式３（療養者名簿）（⑤の場合）'!$BD62+1&lt;=15,IF(HW$19&gt;='様式３（療養者名簿）（⑤の場合）'!$BD62,IF(HW$19&lt;='様式３（療養者名簿）（⑤の場合）'!$BE62,1,0),0),0)</f>
        <v>0</v>
      </c>
      <c r="HX57" s="332">
        <f>IF(HX$19-'様式３（療養者名簿）（⑤の場合）'!$BD62+1&lt;=15,IF(HX$19&gt;='様式３（療養者名簿）（⑤の場合）'!$BD62,IF(HX$19&lt;='様式３（療養者名簿）（⑤の場合）'!$BE62,1,0),0),0)</f>
        <v>0</v>
      </c>
      <c r="HY57" s="332">
        <f>IF(HY$19-'様式３（療養者名簿）（⑤の場合）'!$BD62+1&lt;=15,IF(HY$19&gt;='様式３（療養者名簿）（⑤の場合）'!$BD62,IF(HY$19&lt;='様式３（療養者名簿）（⑤の場合）'!$BE62,1,0),0),0)</f>
        <v>0</v>
      </c>
      <c r="HZ57" s="332">
        <f>IF(HZ$19-'様式３（療養者名簿）（⑤の場合）'!$BD62+1&lt;=15,IF(HZ$19&gt;='様式３（療養者名簿）（⑤の場合）'!$BD62,IF(HZ$19&lt;='様式３（療養者名簿）（⑤の場合）'!$BE62,1,0),0),0)</f>
        <v>0</v>
      </c>
      <c r="IA57" s="332">
        <f>IF(IA$19-'様式３（療養者名簿）（⑤の場合）'!$BD62+1&lt;=15,IF(IA$19&gt;='様式３（療養者名簿）（⑤の場合）'!$BD62,IF(IA$19&lt;='様式３（療養者名簿）（⑤の場合）'!$BE62,1,0),0),0)</f>
        <v>0</v>
      </c>
      <c r="IB57" s="332">
        <f>IF(IB$19-'様式３（療養者名簿）（⑤の場合）'!$BD62+1&lt;=15,IF(IB$19&gt;='様式３（療養者名簿）（⑤の場合）'!$BD62,IF(IB$19&lt;='様式３（療養者名簿）（⑤の場合）'!$BE62,1,0),0),0)</f>
        <v>0</v>
      </c>
      <c r="IC57" s="332">
        <f>IF(IC$19-'様式３（療養者名簿）（⑤の場合）'!$BD62+1&lt;=15,IF(IC$19&gt;='様式３（療養者名簿）（⑤の場合）'!$BD62,IF(IC$19&lt;='様式３（療養者名簿）（⑤の場合）'!$BE62,1,0),0),0)</f>
        <v>0</v>
      </c>
      <c r="ID57" s="332">
        <f>IF(ID$19-'様式３（療養者名簿）（⑤の場合）'!$BD62+1&lt;=15,IF(ID$19&gt;='様式３（療養者名簿）（⑤の場合）'!$BD62,IF(ID$19&lt;='様式３（療養者名簿）（⑤の場合）'!$BE62,1,0),0),0)</f>
        <v>0</v>
      </c>
      <c r="IE57" s="332">
        <f>IF(IE$19-'様式３（療養者名簿）（⑤の場合）'!$BD62+1&lt;=15,IF(IE$19&gt;='様式３（療養者名簿）（⑤の場合）'!$BD62,IF(IE$19&lt;='様式３（療養者名簿）（⑤の場合）'!$BE62,1,0),0),0)</f>
        <v>0</v>
      </c>
      <c r="IF57" s="332">
        <f>IF(IF$19-'様式３（療養者名簿）（⑤の場合）'!$BD62+1&lt;=15,IF(IF$19&gt;='様式３（療養者名簿）（⑤の場合）'!$BD62,IF(IF$19&lt;='様式３（療養者名簿）（⑤の場合）'!$BE62,1,0),0),0)</f>
        <v>0</v>
      </c>
      <c r="IG57" s="332">
        <f>IF(IG$19-'様式３（療養者名簿）（⑤の場合）'!$BD62+1&lt;=15,IF(IG$19&gt;='様式３（療養者名簿）（⑤の場合）'!$BD62,IF(IG$19&lt;='様式３（療養者名簿）（⑤の場合）'!$BE62,1,0),0),0)</f>
        <v>0</v>
      </c>
      <c r="IH57" s="332">
        <f>IF(IH$19-'様式３（療養者名簿）（⑤の場合）'!$BD62+1&lt;=15,IF(IH$19&gt;='様式３（療養者名簿）（⑤の場合）'!$BD62,IF(IH$19&lt;='様式３（療養者名簿）（⑤の場合）'!$BE62,1,0),0),0)</f>
        <v>0</v>
      </c>
      <c r="II57" s="332">
        <f>IF(II$19-'様式３（療養者名簿）（⑤の場合）'!$BD62+1&lt;=15,IF(II$19&gt;='様式３（療養者名簿）（⑤の場合）'!$BD62,IF(II$19&lt;='様式３（療養者名簿）（⑤の場合）'!$BE62,1,0),0),0)</f>
        <v>0</v>
      </c>
      <c r="IJ57" s="332">
        <f>IF(IJ$19-'様式３（療養者名簿）（⑤の場合）'!$BD62+1&lt;=15,IF(IJ$19&gt;='様式３（療養者名簿）（⑤の場合）'!$BD62,IF(IJ$19&lt;='様式３（療養者名簿）（⑤の場合）'!$BE62,1,0),0),0)</f>
        <v>0</v>
      </c>
      <c r="IK57" s="332">
        <f>IF(IK$19-'様式３（療養者名簿）（⑤の場合）'!$BD62+1&lt;=15,IF(IK$19&gt;='様式３（療養者名簿）（⑤の場合）'!$BD62,IF(IK$19&lt;='様式３（療養者名簿）（⑤の場合）'!$BE62,1,0),0),0)</f>
        <v>0</v>
      </c>
      <c r="IL57" s="332">
        <f>IF(IL$19-'様式３（療養者名簿）（⑤の場合）'!$BD62+1&lt;=15,IF(IL$19&gt;='様式３（療養者名簿）（⑤の場合）'!$BD62,IF(IL$19&lt;='様式３（療養者名簿）（⑤の場合）'!$BE62,1,0),0),0)</f>
        <v>0</v>
      </c>
      <c r="IM57" s="332">
        <f>IF(IM$19-'様式３（療養者名簿）（⑤の場合）'!$BD62+1&lt;=15,IF(IM$19&gt;='様式３（療養者名簿）（⑤の場合）'!$BD62,IF(IM$19&lt;='様式３（療養者名簿）（⑤の場合）'!$BE62,1,0),0),0)</f>
        <v>0</v>
      </c>
      <c r="IN57" s="332">
        <f>IF(IN$19-'様式３（療養者名簿）（⑤の場合）'!$BD62+1&lt;=15,IF(IN$19&gt;='様式３（療養者名簿）（⑤の場合）'!$BD62,IF(IN$19&lt;='様式３（療養者名簿）（⑤の場合）'!$BE62,1,0),0),0)</f>
        <v>0</v>
      </c>
      <c r="IO57" s="332">
        <f>IF(IO$19-'様式３（療養者名簿）（⑤の場合）'!$BD62+1&lt;=15,IF(IO$19&gt;='様式３（療養者名簿）（⑤の場合）'!$BD62,IF(IO$19&lt;='様式３（療養者名簿）（⑤の場合）'!$BE62,1,0),0),0)</f>
        <v>0</v>
      </c>
      <c r="IP57" s="332">
        <f>IF(IP$19-'様式３（療養者名簿）（⑤の場合）'!$BD62+1&lt;=15,IF(IP$19&gt;='様式３（療養者名簿）（⑤の場合）'!$BD62,IF(IP$19&lt;='様式３（療養者名簿）（⑤の場合）'!$BE62,1,0),0),0)</f>
        <v>0</v>
      </c>
      <c r="IQ57" s="332">
        <f>IF(IQ$19-'様式３（療養者名簿）（⑤の場合）'!$BD62+1&lt;=15,IF(IQ$19&gt;='様式３（療養者名簿）（⑤の場合）'!$BD62,IF(IQ$19&lt;='様式３（療養者名簿）（⑤の場合）'!$BE62,1,0),0),0)</f>
        <v>0</v>
      </c>
      <c r="IR57" s="332">
        <f>IF(IR$19-'様式３（療養者名簿）（⑤の場合）'!$BD62+1&lt;=15,IF(IR$19&gt;='様式３（療養者名簿）（⑤の場合）'!$BD62,IF(IR$19&lt;='様式３（療養者名簿）（⑤の場合）'!$BE62,1,0),0),0)</f>
        <v>0</v>
      </c>
      <c r="IS57" s="332">
        <f>IF(IS$19-'様式３（療養者名簿）（⑤の場合）'!$BD62+1&lt;=15,IF(IS$19&gt;='様式３（療養者名簿）（⑤の場合）'!$BD62,IF(IS$19&lt;='様式３（療養者名簿）（⑤の場合）'!$BE62,1,0),0),0)</f>
        <v>0</v>
      </c>
      <c r="IT57" s="332">
        <f>IF(IT$19-'様式３（療養者名簿）（⑤の場合）'!$BD62+1&lt;=15,IF(IT$19&gt;='様式３（療養者名簿）（⑤の場合）'!$BD62,IF(IT$19&lt;='様式３（療養者名簿）（⑤の場合）'!$BE62,1,0),0),0)</f>
        <v>0</v>
      </c>
      <c r="IU57" s="332">
        <f>IF(IU$19-'様式３（療養者名簿）（⑤の場合）'!$BD62+1&lt;=15,IF(IU$19&gt;='様式３（療養者名簿）（⑤の場合）'!$BD62,IF(IU$19&lt;='様式３（療養者名簿）（⑤の場合）'!$BE62,1,0),0),0)</f>
        <v>0</v>
      </c>
      <c r="IV57" s="332">
        <f>IF(IV$19-'様式３（療養者名簿）（⑤の場合）'!$BD62+1&lt;=15,IF(IV$19&gt;='様式３（療養者名簿）（⑤の場合）'!$BD62,IF(IV$19&lt;='様式３（療養者名簿）（⑤の場合）'!$BE62,1,0),0),0)</f>
        <v>0</v>
      </c>
      <c r="IW57" s="332">
        <f>IF(IW$19-'様式３（療養者名簿）（⑤の場合）'!$BD62+1&lt;=15,IF(IW$19&gt;='様式３（療養者名簿）（⑤の場合）'!$BD62,IF(IW$19&lt;='様式３（療養者名簿）（⑤の場合）'!$BE62,1,0),0),0)</f>
        <v>0</v>
      </c>
      <c r="IX57" s="332">
        <f>IF(IX$19-'様式３（療養者名簿）（⑤の場合）'!$BD62+1&lt;=15,IF(IX$19&gt;='様式３（療養者名簿）（⑤の場合）'!$BD62,IF(IX$19&lt;='様式３（療養者名簿）（⑤の場合）'!$BE62,1,0),0),0)</f>
        <v>0</v>
      </c>
      <c r="IY57" s="332">
        <f>IF(IY$19-'様式３（療養者名簿）（⑤の場合）'!$BD62+1&lt;=15,IF(IY$19&gt;='様式３（療養者名簿）（⑤の場合）'!$BD62,IF(IY$19&lt;='様式３（療養者名簿）（⑤の場合）'!$BE62,1,0),0),0)</f>
        <v>0</v>
      </c>
      <c r="IZ57" s="332">
        <f>IF(IZ$19-'様式３（療養者名簿）（⑤の場合）'!$BD62+1&lt;=15,IF(IZ$19&gt;='様式３（療養者名簿）（⑤の場合）'!$BD62,IF(IZ$19&lt;='様式３（療養者名簿）（⑤の場合）'!$BE62,1,0),0),0)</f>
        <v>0</v>
      </c>
      <c r="JA57" s="332">
        <f>IF(JA$19-'様式３（療養者名簿）（⑤の場合）'!$BD62+1&lt;=15,IF(JA$19&gt;='様式３（療養者名簿）（⑤の場合）'!$BD62,IF(JA$19&lt;='様式３（療養者名簿）（⑤の場合）'!$BE62,1,0),0),0)</f>
        <v>0</v>
      </c>
      <c r="JB57" s="332">
        <f>IF(JB$19-'様式３（療養者名簿）（⑤の場合）'!$BD62+1&lt;=15,IF(JB$19&gt;='様式３（療養者名簿）（⑤の場合）'!$BD62,IF(JB$19&lt;='様式３（療養者名簿）（⑤の場合）'!$BE62,1,0),0),0)</f>
        <v>0</v>
      </c>
      <c r="JC57" s="332">
        <f>IF(JC$19-'様式３（療養者名簿）（⑤の場合）'!$BD62+1&lt;=15,IF(JC$19&gt;='様式３（療養者名簿）（⑤の場合）'!$BD62,IF(JC$19&lt;='様式３（療養者名簿）（⑤の場合）'!$BE62,1,0),0),0)</f>
        <v>0</v>
      </c>
      <c r="JD57" s="332">
        <f>IF(JD$19-'様式３（療養者名簿）（⑤の場合）'!$BD62+1&lt;=15,IF(JD$19&gt;='様式３（療養者名簿）（⑤の場合）'!$BD62,IF(JD$19&lt;='様式３（療養者名簿）（⑤の場合）'!$BE62,1,0),0),0)</f>
        <v>0</v>
      </c>
      <c r="JE57" s="332">
        <f>IF(JE$19-'様式３（療養者名簿）（⑤の場合）'!$BD62+1&lt;=15,IF(JE$19&gt;='様式３（療養者名簿）（⑤の場合）'!$BD62,IF(JE$19&lt;='様式３（療養者名簿）（⑤の場合）'!$BE62,1,0),0),0)</f>
        <v>0</v>
      </c>
      <c r="JF57" s="332">
        <f>IF(JF$19-'様式３（療養者名簿）（⑤の場合）'!$BD62+1&lt;=15,IF(JF$19&gt;='様式３（療養者名簿）（⑤の場合）'!$BD62,IF(JF$19&lt;='様式３（療養者名簿）（⑤の場合）'!$BE62,1,0),0),0)</f>
        <v>0</v>
      </c>
      <c r="JG57" s="332">
        <f>IF(JG$19-'様式３（療養者名簿）（⑤の場合）'!$BD62+1&lt;=15,IF(JG$19&gt;='様式３（療養者名簿）（⑤の場合）'!$BD62,IF(JG$19&lt;='様式３（療養者名簿）（⑤の場合）'!$BE62,1,0),0),0)</f>
        <v>0</v>
      </c>
      <c r="JH57" s="332">
        <f>IF(JH$19-'様式３（療養者名簿）（⑤の場合）'!$BD62+1&lt;=15,IF(JH$19&gt;='様式３（療養者名簿）（⑤の場合）'!$BD62,IF(JH$19&lt;='様式３（療養者名簿）（⑤の場合）'!$BE62,1,0),0),0)</f>
        <v>0</v>
      </c>
      <c r="JI57" s="332">
        <f>IF(JI$19-'様式３（療養者名簿）（⑤の場合）'!$BD62+1&lt;=15,IF(JI$19&gt;='様式３（療養者名簿）（⑤の場合）'!$BD62,IF(JI$19&lt;='様式３（療養者名簿）（⑤の場合）'!$BE62,1,0),0),0)</f>
        <v>0</v>
      </c>
      <c r="JJ57" s="332">
        <f>IF(JJ$19-'様式３（療養者名簿）（⑤の場合）'!$BD62+1&lt;=15,IF(JJ$19&gt;='様式３（療養者名簿）（⑤の場合）'!$BD62,IF(JJ$19&lt;='様式３（療養者名簿）（⑤の場合）'!$BE62,1,0),0),0)</f>
        <v>0</v>
      </c>
      <c r="JK57" s="332">
        <f>IF(JK$19-'様式３（療養者名簿）（⑤の場合）'!$BD62+1&lt;=15,IF(JK$19&gt;='様式３（療養者名簿）（⑤の場合）'!$BD62,IF(JK$19&lt;='様式３（療養者名簿）（⑤の場合）'!$BE62,1,0),0),0)</f>
        <v>0</v>
      </c>
      <c r="JL57" s="332">
        <f>IF(JL$19-'様式３（療養者名簿）（⑤の場合）'!$BD62+1&lt;=15,IF(JL$19&gt;='様式３（療養者名簿）（⑤の場合）'!$BD62,IF(JL$19&lt;='様式３（療養者名簿）（⑤の場合）'!$BE62,1,0),0),0)</f>
        <v>0</v>
      </c>
      <c r="JM57" s="332">
        <f>IF(JM$19-'様式３（療養者名簿）（⑤の場合）'!$BD62+1&lt;=15,IF(JM$19&gt;='様式３（療養者名簿）（⑤の場合）'!$BD62,IF(JM$19&lt;='様式３（療養者名簿）（⑤の場合）'!$BE62,1,0),0),0)</f>
        <v>0</v>
      </c>
      <c r="JN57" s="332">
        <f>IF(JN$19-'様式３（療養者名簿）（⑤の場合）'!$BD62+1&lt;=15,IF(JN$19&gt;='様式３（療養者名簿）（⑤の場合）'!$BD62,IF(JN$19&lt;='様式３（療養者名簿）（⑤の場合）'!$BE62,1,0),0),0)</f>
        <v>0</v>
      </c>
      <c r="JO57" s="332">
        <f>IF(JO$19-'様式３（療養者名簿）（⑤の場合）'!$BD62+1&lt;=15,IF(JO$19&gt;='様式３（療養者名簿）（⑤の場合）'!$BD62,IF(JO$19&lt;='様式３（療養者名簿）（⑤の場合）'!$BE62,1,0),0),0)</f>
        <v>0</v>
      </c>
      <c r="JP57" s="332">
        <f>IF(JP$19-'様式３（療養者名簿）（⑤の場合）'!$BD62+1&lt;=15,IF(JP$19&gt;='様式３（療養者名簿）（⑤の場合）'!$BD62,IF(JP$19&lt;='様式３（療養者名簿）（⑤の場合）'!$BE62,1,0),0),0)</f>
        <v>0</v>
      </c>
      <c r="JQ57" s="332">
        <f>IF(JQ$19-'様式３（療養者名簿）（⑤の場合）'!$BD62+1&lt;=15,IF(JQ$19&gt;='様式３（療養者名簿）（⑤の場合）'!$BD62,IF(JQ$19&lt;='様式３（療養者名簿）（⑤の場合）'!$BE62,1,0),0),0)</f>
        <v>0</v>
      </c>
      <c r="JR57" s="332">
        <f>IF(JR$19-'様式３（療養者名簿）（⑤の場合）'!$BD62+1&lt;=15,IF(JR$19&gt;='様式３（療養者名簿）（⑤の場合）'!$BD62,IF(JR$19&lt;='様式３（療養者名簿）（⑤の場合）'!$BE62,1,0),0),0)</f>
        <v>0</v>
      </c>
      <c r="JS57" s="332">
        <f>IF(JS$19-'様式３（療養者名簿）（⑤の場合）'!$BD62+1&lt;=15,IF(JS$19&gt;='様式３（療養者名簿）（⑤の場合）'!$BD62,IF(JS$19&lt;='様式３（療養者名簿）（⑤の場合）'!$BE62,1,0),0),0)</f>
        <v>0</v>
      </c>
      <c r="JT57" s="332">
        <f>IF(JT$19-'様式３（療養者名簿）（⑤の場合）'!$BD62+1&lt;=15,IF(JT$19&gt;='様式３（療養者名簿）（⑤の場合）'!$BD62,IF(JT$19&lt;='様式３（療養者名簿）（⑤の場合）'!$BE62,1,0),0),0)</f>
        <v>0</v>
      </c>
      <c r="JU57" s="332">
        <f>IF(JU$19-'様式３（療養者名簿）（⑤の場合）'!$BD62+1&lt;=15,IF(JU$19&gt;='様式３（療養者名簿）（⑤の場合）'!$BD62,IF(JU$19&lt;='様式３（療養者名簿）（⑤の場合）'!$BE62,1,0),0),0)</f>
        <v>0</v>
      </c>
      <c r="JV57" s="332">
        <f>IF(JV$19-'様式３（療養者名簿）（⑤の場合）'!$BD62+1&lt;=15,IF(JV$19&gt;='様式３（療養者名簿）（⑤の場合）'!$BD62,IF(JV$19&lt;='様式３（療養者名簿）（⑤の場合）'!$BE62,1,0),0),0)</f>
        <v>0</v>
      </c>
      <c r="JW57" s="332">
        <f>IF(JW$19-'様式３（療養者名簿）（⑤の場合）'!$BD62+1&lt;=15,IF(JW$19&gt;='様式３（療養者名簿）（⑤の場合）'!$BD62,IF(JW$19&lt;='様式３（療養者名簿）（⑤の場合）'!$BE62,1,0),0),0)</f>
        <v>0</v>
      </c>
      <c r="JX57" s="332">
        <f>IF(JX$19-'様式３（療養者名簿）（⑤の場合）'!$BD62+1&lt;=15,IF(JX$19&gt;='様式３（療養者名簿）（⑤の場合）'!$BD62,IF(JX$19&lt;='様式３（療養者名簿）（⑤の場合）'!$BE62,1,0),0),0)</f>
        <v>0</v>
      </c>
      <c r="JY57" s="332">
        <f>IF(JY$19-'様式３（療養者名簿）（⑤の場合）'!$BD62+1&lt;=15,IF(JY$19&gt;='様式３（療養者名簿）（⑤の場合）'!$BD62,IF(JY$19&lt;='様式３（療養者名簿）（⑤の場合）'!$BE62,1,0),0),0)</f>
        <v>0</v>
      </c>
      <c r="JZ57" s="332">
        <f>IF(JZ$19-'様式３（療養者名簿）（⑤の場合）'!$BD62+1&lt;=15,IF(JZ$19&gt;='様式３（療養者名簿）（⑤の場合）'!$BD62,IF(JZ$19&lt;='様式３（療養者名簿）（⑤の場合）'!$BE62,1,0),0),0)</f>
        <v>0</v>
      </c>
      <c r="KA57" s="332">
        <f>IF(KA$19-'様式３（療養者名簿）（⑤の場合）'!$BD62+1&lt;=15,IF(KA$19&gt;='様式３（療養者名簿）（⑤の場合）'!$BD62,IF(KA$19&lt;='様式３（療養者名簿）（⑤の場合）'!$BE62,1,0),0),0)</f>
        <v>0</v>
      </c>
      <c r="KB57" s="332">
        <f>IF(KB$19-'様式３（療養者名簿）（⑤の場合）'!$BD62+1&lt;=15,IF(KB$19&gt;='様式３（療養者名簿）（⑤の場合）'!$BD62,IF(KB$19&lt;='様式３（療養者名簿）（⑤の場合）'!$BE62,1,0),0),0)</f>
        <v>0</v>
      </c>
      <c r="KC57" s="332">
        <f>IF(KC$19-'様式３（療養者名簿）（⑤の場合）'!$BD62+1&lt;=15,IF(KC$19&gt;='様式３（療養者名簿）（⑤の場合）'!$BD62,IF(KC$19&lt;='様式３（療養者名簿）（⑤の場合）'!$BE62,1,0),0),0)</f>
        <v>0</v>
      </c>
      <c r="KD57" s="332">
        <f>IF(KD$19-'様式３（療養者名簿）（⑤の場合）'!$BD62+1&lt;=15,IF(KD$19&gt;='様式３（療養者名簿）（⑤の場合）'!$BD62,IF(KD$19&lt;='様式３（療養者名簿）（⑤の場合）'!$BE62,1,0),0),0)</f>
        <v>0</v>
      </c>
      <c r="KE57" s="332">
        <f>IF(KE$19-'様式３（療養者名簿）（⑤の場合）'!$BD62+1&lt;=15,IF(KE$19&gt;='様式３（療養者名簿）（⑤の場合）'!$BD62,IF(KE$19&lt;='様式３（療養者名簿）（⑤の場合）'!$BE62,1,0),0),0)</f>
        <v>0</v>
      </c>
      <c r="KF57" s="332">
        <f>IF(KF$19-'様式３（療養者名簿）（⑤の場合）'!$BD62+1&lt;=15,IF(KF$19&gt;='様式３（療養者名簿）（⑤の場合）'!$BD62,IF(KF$19&lt;='様式３（療養者名簿）（⑤の場合）'!$BE62,1,0),0),0)</f>
        <v>0</v>
      </c>
      <c r="KG57" s="332">
        <f>IF(KG$19-'様式３（療養者名簿）（⑤の場合）'!$BD62+1&lt;=15,IF(KG$19&gt;='様式３（療養者名簿）（⑤の場合）'!$BD62,IF(KG$19&lt;='様式３（療養者名簿）（⑤の場合）'!$BE62,1,0),0),0)</f>
        <v>0</v>
      </c>
      <c r="KH57" s="332">
        <f>IF(KH$19-'様式３（療養者名簿）（⑤の場合）'!$BD62+1&lt;=15,IF(KH$19&gt;='様式３（療養者名簿）（⑤の場合）'!$BD62,IF(KH$19&lt;='様式３（療養者名簿）（⑤の場合）'!$BE62,1,0),0),0)</f>
        <v>0</v>
      </c>
      <c r="KI57" s="332">
        <f>IF(KI$19-'様式３（療養者名簿）（⑤の場合）'!$BD62+1&lt;=15,IF(KI$19&gt;='様式３（療養者名簿）（⑤の場合）'!$BD62,IF(KI$19&lt;='様式３（療養者名簿）（⑤の場合）'!$BE62,1,0),0),0)</f>
        <v>0</v>
      </c>
      <c r="KJ57" s="332">
        <f>IF(KJ$19-'様式３（療養者名簿）（⑤の場合）'!$BD62+1&lt;=15,IF(KJ$19&gt;='様式３（療養者名簿）（⑤の場合）'!$BD62,IF(KJ$19&lt;='様式３（療養者名簿）（⑤の場合）'!$BE62,1,0),0),0)</f>
        <v>0</v>
      </c>
      <c r="KK57" s="332">
        <f>IF(KK$19-'様式３（療養者名簿）（⑤の場合）'!$BD62+1&lt;=15,IF(KK$19&gt;='様式３（療養者名簿）（⑤の場合）'!$BD62,IF(KK$19&lt;='様式３（療養者名簿）（⑤の場合）'!$BE62,1,0),0),0)</f>
        <v>0</v>
      </c>
      <c r="KL57" s="332">
        <f>IF(KL$19-'様式３（療養者名簿）（⑤の場合）'!$BD62+1&lt;=15,IF(KL$19&gt;='様式３（療養者名簿）（⑤の場合）'!$BD62,IF(KL$19&lt;='様式３（療養者名簿）（⑤の場合）'!$BE62,1,0),0),0)</f>
        <v>0</v>
      </c>
      <c r="KM57" s="332">
        <f>IF(KM$19-'様式３（療養者名簿）（⑤の場合）'!$BD62+1&lt;=15,IF(KM$19&gt;='様式３（療養者名簿）（⑤の場合）'!$BD62,IF(KM$19&lt;='様式３（療養者名簿）（⑤の場合）'!$BE62,1,0),0),0)</f>
        <v>0</v>
      </c>
      <c r="KN57" s="332">
        <f>IF(KN$19-'様式３（療養者名簿）（⑤の場合）'!$BD62+1&lt;=15,IF(KN$19&gt;='様式３（療養者名簿）（⑤の場合）'!$BD62,IF(KN$19&lt;='様式３（療養者名簿）（⑤の場合）'!$BE62,1,0),0),0)</f>
        <v>0</v>
      </c>
      <c r="KO57" s="332">
        <f>IF(KO$19-'様式３（療養者名簿）（⑤の場合）'!$BD62+1&lt;=15,IF(KO$19&gt;='様式３（療養者名簿）（⑤の場合）'!$BD62,IF(KO$19&lt;='様式３（療養者名簿）（⑤の場合）'!$BE62,1,0),0),0)</f>
        <v>0</v>
      </c>
      <c r="KP57" s="332">
        <f>IF(KP$19-'様式３（療養者名簿）（⑤の場合）'!$BD62+1&lt;=15,IF(KP$19&gt;='様式３（療養者名簿）（⑤の場合）'!$BD62,IF(KP$19&lt;='様式３（療養者名簿）（⑤の場合）'!$BE62,1,0),0),0)</f>
        <v>0</v>
      </c>
      <c r="KQ57" s="332">
        <f>IF(KQ$19-'様式３（療養者名簿）（⑤の場合）'!$BD62+1&lt;=15,IF(KQ$19&gt;='様式３（療養者名簿）（⑤の場合）'!$BD62,IF(KQ$19&lt;='様式３（療養者名簿）（⑤の場合）'!$BE62,1,0),0),0)</f>
        <v>0</v>
      </c>
      <c r="KR57" s="332">
        <f>IF(KR$19-'様式３（療養者名簿）（⑤の場合）'!$BD62+1&lt;=15,IF(KR$19&gt;='様式３（療養者名簿）（⑤の場合）'!$BD62,IF(KR$19&lt;='様式３（療養者名簿）（⑤の場合）'!$BE62,1,0),0),0)</f>
        <v>0</v>
      </c>
      <c r="KS57" s="332">
        <f>IF(KS$19-'様式３（療養者名簿）（⑤の場合）'!$BD62+1&lt;=15,IF(KS$19&gt;='様式３（療養者名簿）（⑤の場合）'!$BD62,IF(KS$19&lt;='様式３（療養者名簿）（⑤の場合）'!$BE62,1,0),0),0)</f>
        <v>0</v>
      </c>
      <c r="KT57" s="332">
        <f>IF(KT$19-'様式３（療養者名簿）（⑤の場合）'!$BD62+1&lt;=15,IF(KT$19&gt;='様式３（療養者名簿）（⑤の場合）'!$BD62,IF(KT$19&lt;='様式３（療養者名簿）（⑤の場合）'!$BE62,1,0),0),0)</f>
        <v>0</v>
      </c>
      <c r="KU57" s="332">
        <f>IF(KU$19-'様式３（療養者名簿）（⑤の場合）'!$BD62+1&lt;=15,IF(KU$19&gt;='様式３（療養者名簿）（⑤の場合）'!$BD62,IF(KU$19&lt;='様式３（療養者名簿）（⑤の場合）'!$BE62,1,0),0),0)</f>
        <v>0</v>
      </c>
      <c r="KV57" s="332">
        <f>IF(KV$19-'様式３（療養者名簿）（⑤の場合）'!$BD62+1&lt;=15,IF(KV$19&gt;='様式３（療養者名簿）（⑤の場合）'!$BD62,IF(KV$19&lt;='様式３（療養者名簿）（⑤の場合）'!$BE62,1,0),0),0)</f>
        <v>0</v>
      </c>
      <c r="KW57" s="332">
        <f>IF(KW$19-'様式３（療養者名簿）（⑤の場合）'!$BD62+1&lt;=15,IF(KW$19&gt;='様式３（療養者名簿）（⑤の場合）'!$BD62,IF(KW$19&lt;='様式３（療養者名簿）（⑤の場合）'!$BE62,1,0),0),0)</f>
        <v>0</v>
      </c>
      <c r="KX57" s="332">
        <f>IF(KX$19-'様式３（療養者名簿）（⑤の場合）'!$BD62+1&lt;=15,IF(KX$19&gt;='様式３（療養者名簿）（⑤の場合）'!$BD62,IF(KX$19&lt;='様式３（療養者名簿）（⑤の場合）'!$BE62,1,0),0),0)</f>
        <v>0</v>
      </c>
      <c r="KY57" s="332">
        <f>IF(KY$19-'様式３（療養者名簿）（⑤の場合）'!$BD62+1&lt;=15,IF(KY$19&gt;='様式３（療養者名簿）（⑤の場合）'!$BD62,IF(KY$19&lt;='様式３（療養者名簿）（⑤の場合）'!$BE62,1,0),0),0)</f>
        <v>0</v>
      </c>
      <c r="KZ57" s="332">
        <f>IF(KZ$19-'様式３（療養者名簿）（⑤の場合）'!$BD62+1&lt;=15,IF(KZ$19&gt;='様式３（療養者名簿）（⑤の場合）'!$BD62,IF(KZ$19&lt;='様式３（療養者名簿）（⑤の場合）'!$BE62,1,0),0),0)</f>
        <v>0</v>
      </c>
      <c r="LA57" s="332">
        <f>IF(LA$19-'様式３（療養者名簿）（⑤の場合）'!$BD62+1&lt;=15,IF(LA$19&gt;='様式３（療養者名簿）（⑤の場合）'!$BD62,IF(LA$19&lt;='様式３（療養者名簿）（⑤の場合）'!$BE62,1,0),0),0)</f>
        <v>0</v>
      </c>
      <c r="LB57" s="332">
        <f>IF(LB$19-'様式３（療養者名簿）（⑤の場合）'!$BD62+1&lt;=15,IF(LB$19&gt;='様式３（療養者名簿）（⑤の場合）'!$BD62,IF(LB$19&lt;='様式３（療養者名簿）（⑤の場合）'!$BE62,1,0),0),0)</f>
        <v>0</v>
      </c>
      <c r="LC57" s="332">
        <f>IF(LC$19-'様式３（療養者名簿）（⑤の場合）'!$BD62+1&lt;=15,IF(LC$19&gt;='様式３（療養者名簿）（⑤の場合）'!$BD62,IF(LC$19&lt;='様式３（療養者名簿）（⑤の場合）'!$BE62,1,0),0),0)</f>
        <v>0</v>
      </c>
      <c r="LD57" s="332">
        <f>IF(LD$19-'様式３（療養者名簿）（⑤の場合）'!$BD62+1&lt;=15,IF(LD$19&gt;='様式３（療養者名簿）（⑤の場合）'!$BD62,IF(LD$19&lt;='様式３（療養者名簿）（⑤の場合）'!$BE62,1,0),0),0)</f>
        <v>0</v>
      </c>
      <c r="LE57" s="332">
        <f>IF(LE$19-'様式３（療養者名簿）（⑤の場合）'!$BD62+1&lt;=15,IF(LE$19&gt;='様式３（療養者名簿）（⑤の場合）'!$BD62,IF(LE$19&lt;='様式３（療養者名簿）（⑤の場合）'!$BE62,1,0),0),0)</f>
        <v>0</v>
      </c>
      <c r="LF57" s="332">
        <f>IF(LF$19-'様式３（療養者名簿）（⑤の場合）'!$BD62+1&lt;=15,IF(LF$19&gt;='様式３（療養者名簿）（⑤の場合）'!$BD62,IF(LF$19&lt;='様式３（療養者名簿）（⑤の場合）'!$BE62,1,0),0),0)</f>
        <v>0</v>
      </c>
      <c r="LG57" s="332">
        <f>IF(LG$19-'様式３（療養者名簿）（⑤の場合）'!$BD62+1&lt;=15,IF(LG$19&gt;='様式３（療養者名簿）（⑤の場合）'!$BD62,IF(LG$19&lt;='様式３（療養者名簿）（⑤の場合）'!$BE62,1,0),0),0)</f>
        <v>0</v>
      </c>
      <c r="LH57" s="332">
        <f>IF(LH$19-'様式３（療養者名簿）（⑤の場合）'!$BD62+1&lt;=15,IF(LH$19&gt;='様式３（療養者名簿）（⑤の場合）'!$BD62,IF(LH$19&lt;='様式３（療養者名簿）（⑤の場合）'!$BE62,1,0),0),0)</f>
        <v>0</v>
      </c>
      <c r="LI57" s="332">
        <f>IF(LI$19-'様式３（療養者名簿）（⑤の場合）'!$BD62+1&lt;=15,IF(LI$19&gt;='様式３（療養者名簿）（⑤の場合）'!$BD62,IF(LI$19&lt;='様式３（療養者名簿）（⑤の場合）'!$BE62,1,0),0),0)</f>
        <v>0</v>
      </c>
      <c r="LJ57" s="332">
        <f>IF(LJ$19-'様式３（療養者名簿）（⑤の場合）'!$BD62+1&lt;=15,IF(LJ$19&gt;='様式３（療養者名簿）（⑤の場合）'!$BD62,IF(LJ$19&lt;='様式３（療養者名簿）（⑤の場合）'!$BE62,1,0),0),0)</f>
        <v>0</v>
      </c>
      <c r="LK57" s="332">
        <f>IF(LK$19-'様式３（療養者名簿）（⑤の場合）'!$BD62+1&lt;=15,IF(LK$19&gt;='様式３（療養者名簿）（⑤の場合）'!$BD62,IF(LK$19&lt;='様式３（療養者名簿）（⑤の場合）'!$BE62,1,0),0),0)</f>
        <v>0</v>
      </c>
      <c r="LL57" s="332">
        <f>IF(LL$19-'様式３（療養者名簿）（⑤の場合）'!$BD62+1&lt;=15,IF(LL$19&gt;='様式３（療養者名簿）（⑤の場合）'!$BD62,IF(LL$19&lt;='様式３（療養者名簿）（⑤の場合）'!$BE62,1,0),0),0)</f>
        <v>0</v>
      </c>
      <c r="LM57" s="332">
        <f>IF(LM$19-'様式３（療養者名簿）（⑤の場合）'!$BD62+1&lt;=15,IF(LM$19&gt;='様式３（療養者名簿）（⑤の場合）'!$BD62,IF(LM$19&lt;='様式３（療養者名簿）（⑤の場合）'!$BE62,1,0),0),0)</f>
        <v>0</v>
      </c>
      <c r="LN57" s="332">
        <f>IF(LN$19-'様式３（療養者名簿）（⑤の場合）'!$BD62+1&lt;=15,IF(LN$19&gt;='様式３（療養者名簿）（⑤の場合）'!$BD62,IF(LN$19&lt;='様式３（療養者名簿）（⑤の場合）'!$BE62,1,0),0),0)</f>
        <v>0</v>
      </c>
      <c r="LO57" s="332">
        <f>IF(LO$19-'様式３（療養者名簿）（⑤の場合）'!$BD62+1&lt;=15,IF(LO$19&gt;='様式３（療養者名簿）（⑤の場合）'!$BD62,IF(LO$19&lt;='様式３（療養者名簿）（⑤の場合）'!$BE62,1,0),0),0)</f>
        <v>0</v>
      </c>
      <c r="LP57" s="332">
        <f>IF(LP$19-'様式３（療養者名簿）（⑤の場合）'!$BD62+1&lt;=15,IF(LP$19&gt;='様式３（療養者名簿）（⑤の場合）'!$BD62,IF(LP$19&lt;='様式３（療養者名簿）（⑤の場合）'!$BE62,1,0),0),0)</f>
        <v>0</v>
      </c>
      <c r="LQ57" s="332">
        <f>IF(LQ$19-'様式３（療養者名簿）（⑤の場合）'!$BD62+1&lt;=15,IF(LQ$19&gt;='様式３（療養者名簿）（⑤の場合）'!$BD62,IF(LQ$19&lt;='様式３（療養者名簿）（⑤の場合）'!$BE62,1,0),0),0)</f>
        <v>0</v>
      </c>
      <c r="LR57" s="332">
        <f>IF(LR$19-'様式３（療養者名簿）（⑤の場合）'!$BD62+1&lt;=15,IF(LR$19&gt;='様式３（療養者名簿）（⑤の場合）'!$BD62,IF(LR$19&lt;='様式３（療養者名簿）（⑤の場合）'!$BE62,1,0),0),0)</f>
        <v>0</v>
      </c>
      <c r="LS57" s="332">
        <f>IF(LS$19-'様式３（療養者名簿）（⑤の場合）'!$BD62+1&lt;=15,IF(LS$19&gt;='様式３（療養者名簿）（⑤の場合）'!$BD62,IF(LS$19&lt;='様式３（療養者名簿）（⑤の場合）'!$BE62,1,0),0),0)</f>
        <v>0</v>
      </c>
      <c r="LT57" s="332">
        <f>IF(LT$19-'様式３（療養者名簿）（⑤の場合）'!$BD62+1&lt;=15,IF(LT$19&gt;='様式３（療養者名簿）（⑤の場合）'!$BD62,IF(LT$19&lt;='様式３（療養者名簿）（⑤の場合）'!$BE62,1,0),0),0)</f>
        <v>0</v>
      </c>
      <c r="LU57" s="332">
        <f>IF(LU$19-'様式３（療養者名簿）（⑤の場合）'!$BD62+1&lt;=15,IF(LU$19&gt;='様式３（療養者名簿）（⑤の場合）'!$BD62,IF(LU$19&lt;='様式３（療養者名簿）（⑤の場合）'!$BE62,1,0),0),0)</f>
        <v>0</v>
      </c>
      <c r="LV57" s="332">
        <f>IF(LV$19-'様式３（療養者名簿）（⑤の場合）'!$BD62+1&lt;=15,IF(LV$19&gt;='様式３（療養者名簿）（⑤の場合）'!$BD62,IF(LV$19&lt;='様式３（療養者名簿）（⑤の場合）'!$BE62,1,0),0),0)</f>
        <v>0</v>
      </c>
      <c r="LW57" s="332">
        <f>IF(LW$19-'様式３（療養者名簿）（⑤の場合）'!$BD62+1&lt;=15,IF(LW$19&gt;='様式３（療養者名簿）（⑤の場合）'!$BD62,IF(LW$19&lt;='様式３（療養者名簿）（⑤の場合）'!$BE62,1,0),0),0)</f>
        <v>0</v>
      </c>
      <c r="LX57" s="332">
        <f>IF(LX$19-'様式３（療養者名簿）（⑤の場合）'!$BD62+1&lt;=15,IF(LX$19&gt;='様式３（療養者名簿）（⑤の場合）'!$BD62,IF(LX$19&lt;='様式３（療養者名簿）（⑤の場合）'!$BE62,1,0),0),0)</f>
        <v>0</v>
      </c>
      <c r="LY57" s="332">
        <f>IF(LY$19-'様式３（療養者名簿）（⑤の場合）'!$BD62+1&lt;=15,IF(LY$19&gt;='様式３（療養者名簿）（⑤の場合）'!$BD62,IF(LY$19&lt;='様式３（療養者名簿）（⑤の場合）'!$BE62,1,0),0),0)</f>
        <v>0</v>
      </c>
      <c r="LZ57" s="332">
        <f>IF(LZ$19-'様式３（療養者名簿）（⑤の場合）'!$BD62+1&lt;=15,IF(LZ$19&gt;='様式３（療養者名簿）（⑤の場合）'!$BD62,IF(LZ$19&lt;='様式３（療養者名簿）（⑤の場合）'!$BE62,1,0),0),0)</f>
        <v>0</v>
      </c>
      <c r="MA57" s="332">
        <f>IF(MA$19-'様式３（療養者名簿）（⑤の場合）'!$BD62+1&lt;=15,IF(MA$19&gt;='様式３（療養者名簿）（⑤の場合）'!$BD62,IF(MA$19&lt;='様式３（療養者名簿）（⑤の場合）'!$BE62,1,0),0),0)</f>
        <v>0</v>
      </c>
      <c r="MB57" s="332">
        <f>IF(MB$19-'様式３（療養者名簿）（⑤の場合）'!$BD62+1&lt;=15,IF(MB$19&gt;='様式３（療養者名簿）（⑤の場合）'!$BD62,IF(MB$19&lt;='様式３（療養者名簿）（⑤の場合）'!$BE62,1,0),0),0)</f>
        <v>0</v>
      </c>
      <c r="MC57" s="332">
        <f>IF(MC$19-'様式３（療養者名簿）（⑤の場合）'!$BD62+1&lt;=15,IF(MC$19&gt;='様式３（療養者名簿）（⑤の場合）'!$BD62,IF(MC$19&lt;='様式３（療養者名簿）（⑤の場合）'!$BE62,1,0),0),0)</f>
        <v>0</v>
      </c>
      <c r="MD57" s="332">
        <f>IF(MD$19-'様式３（療養者名簿）（⑤の場合）'!$BD62+1&lt;=15,IF(MD$19&gt;='様式３（療養者名簿）（⑤の場合）'!$BD62,IF(MD$19&lt;='様式３（療養者名簿）（⑤の場合）'!$BE62,1,0),0),0)</f>
        <v>0</v>
      </c>
      <c r="ME57" s="332">
        <f>IF(ME$19-'様式３（療養者名簿）（⑤の場合）'!$BD62+1&lt;=15,IF(ME$19&gt;='様式３（療養者名簿）（⑤の場合）'!$BD62,IF(ME$19&lt;='様式３（療養者名簿）（⑤の場合）'!$BE62,1,0),0),0)</f>
        <v>0</v>
      </c>
      <c r="MF57" s="332">
        <f>IF(MF$19-'様式３（療養者名簿）（⑤の場合）'!$BD62+1&lt;=15,IF(MF$19&gt;='様式３（療養者名簿）（⑤の場合）'!$BD62,IF(MF$19&lt;='様式３（療養者名簿）（⑤の場合）'!$BE62,1,0),0),0)</f>
        <v>0</v>
      </c>
      <c r="MG57" s="332">
        <f>IF(MG$19-'様式３（療養者名簿）（⑤の場合）'!$BD62+1&lt;=15,IF(MG$19&gt;='様式３（療養者名簿）（⑤の場合）'!$BD62,IF(MG$19&lt;='様式３（療養者名簿）（⑤の場合）'!$BE62,1,0),0),0)</f>
        <v>0</v>
      </c>
      <c r="MH57" s="332">
        <f>IF(MH$19-'様式３（療養者名簿）（⑤の場合）'!$BD62+1&lt;=15,IF(MH$19&gt;='様式３（療養者名簿）（⑤の場合）'!$BD62,IF(MH$19&lt;='様式３（療養者名簿）（⑤の場合）'!$BE62,1,0),0),0)</f>
        <v>0</v>
      </c>
      <c r="MI57" s="332">
        <f>IF(MI$19-'様式３（療養者名簿）（⑤の場合）'!$BD62+1&lt;=15,IF(MI$19&gt;='様式３（療養者名簿）（⑤の場合）'!$BD62,IF(MI$19&lt;='様式３（療養者名簿）（⑤の場合）'!$BE62,1,0),0),0)</f>
        <v>0</v>
      </c>
      <c r="MJ57" s="332">
        <f>IF(MJ$19-'様式３（療養者名簿）（⑤の場合）'!$BD62+1&lt;=15,IF(MJ$19&gt;='様式３（療養者名簿）（⑤の場合）'!$BD62,IF(MJ$19&lt;='様式３（療養者名簿）（⑤の場合）'!$BE62,1,0),0),0)</f>
        <v>0</v>
      </c>
      <c r="MK57" s="332">
        <f>IF(MK$19-'様式３（療養者名簿）（⑤の場合）'!$BD62+1&lt;=15,IF(MK$19&gt;='様式３（療養者名簿）（⑤の場合）'!$BD62,IF(MK$19&lt;='様式３（療養者名簿）（⑤の場合）'!$BE62,1,0),0),0)</f>
        <v>0</v>
      </c>
      <c r="ML57" s="332">
        <f>IF(ML$19-'様式３（療養者名簿）（⑤の場合）'!$BD62+1&lt;=15,IF(ML$19&gt;='様式３（療養者名簿）（⑤の場合）'!$BD62,IF(ML$19&lt;='様式３（療養者名簿）（⑤の場合）'!$BE62,1,0),0),0)</f>
        <v>0</v>
      </c>
      <c r="MM57" s="332">
        <f>IF(MM$19-'様式３（療養者名簿）（⑤の場合）'!$BD62+1&lt;=15,IF(MM$19&gt;='様式３（療養者名簿）（⑤の場合）'!$BD62,IF(MM$19&lt;='様式３（療養者名簿）（⑤の場合）'!$BE62,1,0),0),0)</f>
        <v>0</v>
      </c>
      <c r="MN57" s="332">
        <f>IF(MN$19-'様式３（療養者名簿）（⑤の場合）'!$BD62+1&lt;=15,IF(MN$19&gt;='様式３（療養者名簿）（⑤の場合）'!$BD62,IF(MN$19&lt;='様式３（療養者名簿）（⑤の場合）'!$BE62,1,0),0),0)</f>
        <v>0</v>
      </c>
      <c r="MO57" s="332">
        <f>IF(MO$19-'様式３（療養者名簿）（⑤の場合）'!$BD62+1&lt;=15,IF(MO$19&gt;='様式３（療養者名簿）（⑤の場合）'!$BD62,IF(MO$19&lt;='様式３（療養者名簿）（⑤の場合）'!$BE62,1,0),0),0)</f>
        <v>0</v>
      </c>
      <c r="MP57" s="332">
        <f>IF(MP$19-'様式３（療養者名簿）（⑤の場合）'!$BD62+1&lt;=15,IF(MP$19&gt;='様式３（療養者名簿）（⑤の場合）'!$BD62,IF(MP$19&lt;='様式３（療養者名簿）（⑤の場合）'!$BE62,1,0),0),0)</f>
        <v>0</v>
      </c>
      <c r="MQ57" s="332">
        <f>IF(MQ$19-'様式３（療養者名簿）（⑤の場合）'!$BD62+1&lt;=15,IF(MQ$19&gt;='様式３（療養者名簿）（⑤の場合）'!$BD62,IF(MQ$19&lt;='様式３（療養者名簿）（⑤の場合）'!$BE62,1,0),0),0)</f>
        <v>0</v>
      </c>
      <c r="MR57" s="332">
        <f>IF(MR$19-'様式３（療養者名簿）（⑤の場合）'!$BD62+1&lt;=15,IF(MR$19&gt;='様式３（療養者名簿）（⑤の場合）'!$BD62,IF(MR$19&lt;='様式３（療養者名簿）（⑤の場合）'!$BE62,1,0),0),0)</f>
        <v>0</v>
      </c>
      <c r="MS57" s="332">
        <f>IF(MS$19-'様式３（療養者名簿）（⑤の場合）'!$BD62+1&lt;=15,IF(MS$19&gt;='様式３（療養者名簿）（⑤の場合）'!$BD62,IF(MS$19&lt;='様式３（療養者名簿）（⑤の場合）'!$BE62,1,0),0),0)</f>
        <v>0</v>
      </c>
      <c r="MT57" s="332">
        <f>IF(MT$19-'様式３（療養者名簿）（⑤の場合）'!$BD62+1&lt;=15,IF(MT$19&gt;='様式３（療養者名簿）（⑤の場合）'!$BD62,IF(MT$19&lt;='様式３（療養者名簿）（⑤の場合）'!$BE62,1,0),0),0)</f>
        <v>0</v>
      </c>
      <c r="MU57" s="332">
        <f>IF(MU$19-'様式３（療養者名簿）（⑤の場合）'!$BD62+1&lt;=15,IF(MU$19&gt;='様式３（療養者名簿）（⑤の場合）'!$BD62,IF(MU$19&lt;='様式３（療養者名簿）（⑤の場合）'!$BE62,1,0),0),0)</f>
        <v>0</v>
      </c>
      <c r="MV57" s="332">
        <f>IF(MV$19-'様式３（療養者名簿）（⑤の場合）'!$BD62+1&lt;=15,IF(MV$19&gt;='様式３（療養者名簿）（⑤の場合）'!$BD62,IF(MV$19&lt;='様式３（療養者名簿）（⑤の場合）'!$BE62,1,0),0),0)</f>
        <v>0</v>
      </c>
      <c r="MW57" s="332">
        <f>IF(MW$19-'様式３（療養者名簿）（⑤の場合）'!$BD62+1&lt;=15,IF(MW$19&gt;='様式３（療養者名簿）（⑤の場合）'!$BD62,IF(MW$19&lt;='様式３（療養者名簿）（⑤の場合）'!$BE62,1,0),0),0)</f>
        <v>0</v>
      </c>
      <c r="MX57" s="332">
        <f>IF(MX$19-'様式３（療養者名簿）（⑤の場合）'!$BD62+1&lt;=15,IF(MX$19&gt;='様式３（療養者名簿）（⑤の場合）'!$BD62,IF(MX$19&lt;='様式３（療養者名簿）（⑤の場合）'!$BE62,1,0),0),0)</f>
        <v>0</v>
      </c>
      <c r="MY57" s="332">
        <f>IF(MY$19-'様式３（療養者名簿）（⑤の場合）'!$BD62+1&lt;=15,IF(MY$19&gt;='様式３（療養者名簿）（⑤の場合）'!$BD62,IF(MY$19&lt;='様式３（療養者名簿）（⑤の場合）'!$BE62,1,0),0),0)</f>
        <v>0</v>
      </c>
      <c r="MZ57" s="332">
        <f>IF(MZ$19-'様式３（療養者名簿）（⑤の場合）'!$BD62+1&lt;=15,IF(MZ$19&gt;='様式３（療養者名簿）（⑤の場合）'!$BD62,IF(MZ$19&lt;='様式３（療養者名簿）（⑤の場合）'!$BE62,1,0),0),0)</f>
        <v>0</v>
      </c>
      <c r="NA57" s="332">
        <f>IF(NA$19-'様式３（療養者名簿）（⑤の場合）'!$BD62+1&lt;=15,IF(NA$19&gt;='様式３（療養者名簿）（⑤の場合）'!$BD62,IF(NA$19&lt;='様式３（療養者名簿）（⑤の場合）'!$BE62,1,0),0),0)</f>
        <v>0</v>
      </c>
      <c r="NB57" s="332">
        <f>IF(NB$19-'様式３（療養者名簿）（⑤の場合）'!$BD62+1&lt;=15,IF(NB$19&gt;='様式３（療養者名簿）（⑤の場合）'!$BD62,IF(NB$19&lt;='様式３（療養者名簿）（⑤の場合）'!$BE62,1,0),0),0)</f>
        <v>0</v>
      </c>
      <c r="NC57" s="225">
        <f>IF(NC$19-'様式３（療養者名簿）（⑤の場合）'!$BD62+1&lt;=15,IF(NC$19&gt;='様式３（療養者名簿）（⑤の場合）'!$BD62,IF(NC$19&lt;='様式３（療養者名簿）（⑤の場合）'!$BE62,1,0),0),0)</f>
        <v>0</v>
      </c>
      <c r="ND57" s="225">
        <f>IF(ND$19-'様式３（療養者名簿）（⑤の場合）'!$BD62+1&lt;=15,IF(ND$19&gt;='様式３（療養者名簿）（⑤の場合）'!$BD62,IF(ND$19&lt;='様式３（療養者名簿）（⑤の場合）'!$BE62,1,0),0),0)</f>
        <v>0</v>
      </c>
      <c r="NE57" s="225">
        <f>IF(NE$19-'様式３（療養者名簿）（⑤の場合）'!$BD62+1&lt;=15,IF(NE$19&gt;='様式３（療養者名簿）（⑤の場合）'!$BD62,IF(NE$19&lt;='様式３（療養者名簿）（⑤の場合）'!$BE62,1,0),0),0)</f>
        <v>0</v>
      </c>
      <c r="NF57" s="225">
        <f>IF(NF$19-'様式３（療養者名簿）（⑤の場合）'!$BD62+1&lt;=15,IF(NF$19&gt;='様式３（療養者名簿）（⑤の場合）'!$BD62,IF(NF$19&lt;='様式３（療養者名簿）（⑤の場合）'!$BE62,1,0),0),0)</f>
        <v>0</v>
      </c>
      <c r="NG57" s="225">
        <f>IF(NG$19-'様式３（療養者名簿）（⑤の場合）'!$BD62+1&lt;=15,IF(NG$19&gt;='様式３（療養者名簿）（⑤の場合）'!$BD62,IF(NG$19&lt;='様式３（療養者名簿）（⑤の場合）'!$BE62,1,0),0),0)</f>
        <v>0</v>
      </c>
      <c r="NH57" s="225">
        <f>IF(NH$19-'様式３（療養者名簿）（⑤の場合）'!$BD62+1&lt;=15,IF(NH$19&gt;='様式３（療養者名簿）（⑤の場合）'!$BD62,IF(NH$19&lt;='様式３（療養者名簿）（⑤の場合）'!$BE62,1,0),0),0)</f>
        <v>0</v>
      </c>
      <c r="NI57" s="225">
        <f>IF(NI$19-'様式３（療養者名簿）（⑤の場合）'!$BD62+1&lt;=15,IF(NI$19&gt;='様式３（療養者名簿）（⑤の場合）'!$BD62,IF(NI$19&lt;='様式３（療養者名簿）（⑤の場合）'!$BE62,1,0),0),0)</f>
        <v>0</v>
      </c>
      <c r="NJ57" s="225">
        <f>IF(NJ$19-'様式３（療養者名簿）（⑤の場合）'!$BD62+1&lt;=15,IF(NJ$19&gt;='様式３（療養者名簿）（⑤の場合）'!$BD62,IF(NJ$19&lt;='様式３（療養者名簿）（⑤の場合）'!$BE62,1,0),0),0)</f>
        <v>0</v>
      </c>
      <c r="NK57" s="225">
        <f>IF(NK$19-'様式３（療養者名簿）（⑤の場合）'!$BD62+1&lt;=15,IF(NK$19&gt;='様式３（療養者名簿）（⑤の場合）'!$BD62,IF(NK$19&lt;='様式３（療養者名簿）（⑤の場合）'!$BE62,1,0),0),0)</f>
        <v>0</v>
      </c>
      <c r="NL57" s="225">
        <f>IF(NL$19-'様式３（療養者名簿）（⑤の場合）'!$BD62+1&lt;=15,IF(NL$19&gt;='様式３（療養者名簿）（⑤の場合）'!$BD62,IF(NL$19&lt;='様式３（療養者名簿）（⑤の場合）'!$BE62,1,0),0),0)</f>
        <v>0</v>
      </c>
      <c r="NM57" s="225">
        <f>IF(NM$19-'様式３（療養者名簿）（⑤の場合）'!$BD62+1&lt;=15,IF(NM$19&gt;='様式３（療養者名簿）（⑤の場合）'!$BD62,IF(NM$19&lt;='様式３（療養者名簿）（⑤の場合）'!$BE62,1,0),0),0)</f>
        <v>0</v>
      </c>
      <c r="NN57" s="225">
        <f>IF(NN$19-'様式３（療養者名簿）（⑤の場合）'!$BD62+1&lt;=15,IF(NN$19&gt;='様式３（療養者名簿）（⑤の場合）'!$BD62,IF(NN$19&lt;='様式３（療養者名簿）（⑤の場合）'!$BE62,1,0),0),0)</f>
        <v>0</v>
      </c>
      <c r="NO57" s="225">
        <f>IF(NO$19-'様式３（療養者名簿）（⑤の場合）'!$BD62+1&lt;=15,IF(NO$19&gt;='様式３（療養者名簿）（⑤の場合）'!$BD62,IF(NO$19&lt;='様式３（療養者名簿）（⑤の場合）'!$BE62,1,0),0),0)</f>
        <v>0</v>
      </c>
      <c r="NP57" s="225">
        <f>IF(NP$19-'様式３（療養者名簿）（⑤の場合）'!$BD62+1&lt;=15,IF(NP$19&gt;='様式３（療養者名簿）（⑤の場合）'!$BD62,IF(NP$19&lt;='様式３（療養者名簿）（⑤の場合）'!$BE62,1,0),0),0)</f>
        <v>0</v>
      </c>
      <c r="NQ57" s="225">
        <f>IF(NQ$19-'様式３（療養者名簿）（⑤の場合）'!$BD62+1&lt;=15,IF(NQ$19&gt;='様式３（療養者名簿）（⑤の場合）'!$BD62,IF(NQ$19&lt;='様式３（療養者名簿）（⑤の場合）'!$BE62,1,0),0),0)</f>
        <v>0</v>
      </c>
      <c r="NR57" s="225">
        <f>IF(NR$19-'様式３（療養者名簿）（⑤の場合）'!$BD62+1&lt;=15,IF(NR$19&gt;='様式３（療養者名簿）（⑤の場合）'!$BD62,IF(NR$19&lt;='様式３（療養者名簿）（⑤の場合）'!$BE62,1,0),0),0)</f>
        <v>0</v>
      </c>
      <c r="NS57" s="225">
        <f>IF(NS$19-'様式３（療養者名簿）（⑤の場合）'!$BD62+1&lt;=15,IF(NS$19&gt;='様式３（療養者名簿）（⑤の場合）'!$BD62,IF(NS$19&lt;='様式３（療養者名簿）（⑤の場合）'!$BE62,1,0),0),0)</f>
        <v>0</v>
      </c>
      <c r="NT57" s="225">
        <f>IF(NT$19-'様式３（療養者名簿）（⑤の場合）'!$BD62+1&lt;=15,IF(NT$19&gt;='様式３（療養者名簿）（⑤の場合）'!$BD62,IF(NT$19&lt;='様式３（療養者名簿）（⑤の場合）'!$BE62,1,0),0),0)</f>
        <v>0</v>
      </c>
      <c r="NU57" s="225">
        <f>IF(NU$19-'様式３（療養者名簿）（⑤の場合）'!$BD62+1&lt;=15,IF(NU$19&gt;='様式３（療養者名簿）（⑤の場合）'!$BD62,IF(NU$19&lt;='様式３（療養者名簿）（⑤の場合）'!$BE62,1,0),0),0)</f>
        <v>0</v>
      </c>
      <c r="NV57" s="225">
        <f>IF(NV$19-'様式３（療養者名簿）（⑤の場合）'!$BD62+1&lt;=15,IF(NV$19&gt;='様式３（療養者名簿）（⑤の場合）'!$BD62,IF(NV$19&lt;='様式３（療養者名簿）（⑤の場合）'!$BE62,1,0),0),0)</f>
        <v>0</v>
      </c>
      <c r="NW57" s="225">
        <f>IF(NW$19-'様式３（療養者名簿）（⑤の場合）'!$BD62+1&lt;=15,IF(NW$19&gt;='様式３（療養者名簿）（⑤の場合）'!$BD62,IF(NW$19&lt;='様式３（療養者名簿）（⑤の場合）'!$BE62,1,0),0),0)</f>
        <v>0</v>
      </c>
      <c r="NX57" s="225">
        <f>IF(NX$19-'様式３（療養者名簿）（⑤の場合）'!$BD62+1&lt;=15,IF(NX$19&gt;='様式３（療養者名簿）（⑤の場合）'!$BD62,IF(NX$19&lt;='様式３（療養者名簿）（⑤の場合）'!$BE62,1,0),0),0)</f>
        <v>0</v>
      </c>
      <c r="NY57" s="225">
        <f>IF(NY$19-'様式３（療養者名簿）（⑤の場合）'!$BD62+1&lt;=15,IF(NY$19&gt;='様式３（療養者名簿）（⑤の場合）'!$BD62,IF(NY$19&lt;='様式３（療養者名簿）（⑤の場合）'!$BE62,1,0),0),0)</f>
        <v>0</v>
      </c>
      <c r="NZ57" s="225">
        <f>IF(NZ$19-'様式３（療養者名簿）（⑤の場合）'!$BD62+1&lt;=15,IF(NZ$19&gt;='様式３（療養者名簿）（⑤の場合）'!$BD62,IF(NZ$19&lt;='様式３（療養者名簿）（⑤の場合）'!$BE62,1,0),0),0)</f>
        <v>0</v>
      </c>
      <c r="OA57" s="225">
        <f>IF(OA$19-'様式３（療養者名簿）（⑤の場合）'!$BD62+1&lt;=15,IF(OA$19&gt;='様式３（療養者名簿）（⑤の場合）'!$BD62,IF(OA$19&lt;='様式３（療養者名簿）（⑤の場合）'!$BE62,1,0),0),0)</f>
        <v>0</v>
      </c>
      <c r="OB57" s="225">
        <f>IF(OB$19-'様式３（療養者名簿）（⑤の場合）'!$BD62+1&lt;=15,IF(OB$19&gt;='様式３（療養者名簿）（⑤の場合）'!$BD62,IF(OB$19&lt;='様式３（療養者名簿）（⑤の場合）'!$BE62,1,0),0),0)</f>
        <v>0</v>
      </c>
      <c r="OC57" s="225">
        <f>IF(OC$19-'様式３（療養者名簿）（⑤の場合）'!$BD62+1&lt;=15,IF(OC$19&gt;='様式３（療養者名簿）（⑤の場合）'!$BD62,IF(OC$19&lt;='様式３（療養者名簿）（⑤の場合）'!$BE62,1,0),0),0)</f>
        <v>0</v>
      </c>
      <c r="OD57" s="225">
        <f>IF(OD$19-'様式３（療養者名簿）（⑤の場合）'!$BD62+1&lt;=15,IF(OD$19&gt;='様式３（療養者名簿）（⑤の場合）'!$BD62,IF(OD$19&lt;='様式３（療養者名簿）（⑤の場合）'!$BE62,1,0),0),0)</f>
        <v>0</v>
      </c>
      <c r="OE57" s="225">
        <f>IF(OE$19-'様式３（療養者名簿）（⑤の場合）'!$BD62+1&lt;=15,IF(OE$19&gt;='様式３（療養者名簿）（⑤の場合）'!$BD62,IF(OE$19&lt;='様式３（療養者名簿）（⑤の場合）'!$BE62,1,0),0),0)</f>
        <v>0</v>
      </c>
      <c r="OF57" s="225">
        <f>IF(OF$19-'様式３（療養者名簿）（⑤の場合）'!$BD62+1&lt;=15,IF(OF$19&gt;='様式３（療養者名簿）（⑤の場合）'!$BD62,IF(OF$19&lt;='様式３（療養者名簿）（⑤の場合）'!$BE62,1,0),0),0)</f>
        <v>0</v>
      </c>
      <c r="OG57" s="225">
        <f>IF(OG$19-'様式３（療養者名簿）（⑤の場合）'!$BD62+1&lt;=15,IF(OG$19&gt;='様式３（療養者名簿）（⑤の場合）'!$BD62,IF(OG$19&lt;='様式３（療養者名簿）（⑤の場合）'!$BE62,1,0),0),0)</f>
        <v>0</v>
      </c>
      <c r="OH57" s="225">
        <f>IF(OH$19-'様式３（療養者名簿）（⑤の場合）'!$BD62+1&lt;=15,IF(OH$19&gt;='様式３（療養者名簿）（⑤の場合）'!$BD62,IF(OH$19&lt;='様式３（療養者名簿）（⑤の場合）'!$BE62,1,0),0),0)</f>
        <v>0</v>
      </c>
      <c r="OI57" s="225">
        <f>IF(OI$19-'様式３（療養者名簿）（⑤の場合）'!$BD62+1&lt;=15,IF(OI$19&gt;='様式３（療養者名簿）（⑤の場合）'!$BD62,IF(OI$19&lt;='様式３（療養者名簿）（⑤の場合）'!$BE62,1,0),0),0)</f>
        <v>0</v>
      </c>
      <c r="OJ57" s="225">
        <f>IF(OJ$19-'様式３（療養者名簿）（⑤の場合）'!$BD62+1&lt;=15,IF(OJ$19&gt;='様式３（療養者名簿）（⑤の場合）'!$BD62,IF(OJ$19&lt;='様式３（療養者名簿）（⑤の場合）'!$BE62,1,0),0),0)</f>
        <v>0</v>
      </c>
      <c r="OK57" s="225">
        <f>IF(OK$19-'様式３（療養者名簿）（⑤の場合）'!$BD62+1&lt;=15,IF(OK$19&gt;='様式３（療養者名簿）（⑤の場合）'!$BD62,IF(OK$19&lt;='様式３（療養者名簿）（⑤の場合）'!$BE62,1,0),0),0)</f>
        <v>0</v>
      </c>
      <c r="OL57" s="225">
        <f>IF(OL$19-'様式３（療養者名簿）（⑤の場合）'!$BD62+1&lt;=15,IF(OL$19&gt;='様式３（療養者名簿）（⑤の場合）'!$BD62,IF(OL$19&lt;='様式３（療養者名簿）（⑤の場合）'!$BE62,1,0),0),0)</f>
        <v>0</v>
      </c>
      <c r="OM57" s="225">
        <f>IF(OM$19-'様式３（療養者名簿）（⑤の場合）'!$BD62+1&lt;=15,IF(OM$19&gt;='様式３（療養者名簿）（⑤の場合）'!$BD62,IF(OM$19&lt;='様式３（療養者名簿）（⑤の場合）'!$BE62,1,0),0),0)</f>
        <v>0</v>
      </c>
      <c r="ON57" s="225">
        <f>IF(ON$19-'様式３（療養者名簿）（⑤の場合）'!$BD62+1&lt;=15,IF(ON$19&gt;='様式３（療養者名簿）（⑤の場合）'!$BD62,IF(ON$19&lt;='様式３（療養者名簿）（⑤の場合）'!$BE62,1,0),0),0)</f>
        <v>0</v>
      </c>
      <c r="OO57" s="225">
        <f>IF(OO$19-'様式３（療養者名簿）（⑤の場合）'!$BD62+1&lt;=15,IF(OO$19&gt;='様式３（療養者名簿）（⑤の場合）'!$BD62,IF(OO$19&lt;='様式３（療養者名簿）（⑤の場合）'!$BE62,1,0),0),0)</f>
        <v>0</v>
      </c>
      <c r="OP57" s="225">
        <f>IF(OP$19-'様式３（療養者名簿）（⑤の場合）'!$BD62+1&lt;=15,IF(OP$19&gt;='様式３（療養者名簿）（⑤の場合）'!$BD62,IF(OP$19&lt;='様式３（療養者名簿）（⑤の場合）'!$BE62,1,0),0),0)</f>
        <v>0</v>
      </c>
      <c r="OQ57" s="225">
        <f>IF(OQ$19-'様式３（療養者名簿）（⑤の場合）'!$BD62+1&lt;=15,IF(OQ$19&gt;='様式３（療養者名簿）（⑤の場合）'!$BD62,IF(OQ$19&lt;='様式３（療養者名簿）（⑤の場合）'!$BE62,1,0),0),0)</f>
        <v>0</v>
      </c>
      <c r="OR57" s="225">
        <f>IF(OR$19-'様式３（療養者名簿）（⑤の場合）'!$BD62+1&lt;=15,IF(OR$19&gt;='様式３（療養者名簿）（⑤の場合）'!$BD62,IF(OR$19&lt;='様式３（療養者名簿）（⑤の場合）'!$BE62,1,0),0),0)</f>
        <v>0</v>
      </c>
      <c r="OS57" s="225">
        <f>IF(OS$19-'様式３（療養者名簿）（⑤の場合）'!$BD62+1&lt;=15,IF(OS$19&gt;='様式３（療養者名簿）（⑤の場合）'!$BD62,IF(OS$19&lt;='様式３（療養者名簿）（⑤の場合）'!$BE62,1,0),0),0)</f>
        <v>0</v>
      </c>
      <c r="OT57" s="225">
        <f>IF(OT$19-'様式３（療養者名簿）（⑤の場合）'!$BD62+1&lt;=15,IF(OT$19&gt;='様式３（療養者名簿）（⑤の場合）'!$BD62,IF(OT$19&lt;='様式３（療養者名簿）（⑤の場合）'!$BE62,1,0),0),0)</f>
        <v>0</v>
      </c>
      <c r="OU57" s="225">
        <f>IF(OU$19-'様式３（療養者名簿）（⑤の場合）'!$BD62+1&lt;=15,IF(OU$19&gt;='様式３（療養者名簿）（⑤の場合）'!$BD62,IF(OU$19&lt;='様式３（療養者名簿）（⑤の場合）'!$BE62,1,0),0),0)</f>
        <v>0</v>
      </c>
      <c r="OV57" s="225">
        <f>IF(OV$19-'様式３（療養者名簿）（⑤の場合）'!$BD62+1&lt;=15,IF(OV$19&gt;='様式３（療養者名簿）（⑤の場合）'!$BD62,IF(OV$19&lt;='様式３（療養者名簿）（⑤の場合）'!$BE62,1,0),0),0)</f>
        <v>0</v>
      </c>
      <c r="OW57" s="225">
        <f>IF(OW$19-'様式３（療養者名簿）（⑤の場合）'!$BD62+1&lt;=15,IF(OW$19&gt;='様式３（療養者名簿）（⑤の場合）'!$BD62,IF(OW$19&lt;='様式３（療養者名簿）（⑤の場合）'!$BE62,1,0),0),0)</f>
        <v>0</v>
      </c>
      <c r="OX57" s="225">
        <f>IF(OX$19-'様式３（療養者名簿）（⑤の場合）'!$BD62+1&lt;=15,IF(OX$19&gt;='様式３（療養者名簿）（⑤の場合）'!$BD62,IF(OX$19&lt;='様式３（療養者名簿）（⑤の場合）'!$BE62,1,0),0),0)</f>
        <v>0</v>
      </c>
      <c r="OY57" s="225">
        <f>IF(OY$19-'様式３（療養者名簿）（⑤の場合）'!$BD62+1&lt;=15,IF(OY$19&gt;='様式３（療養者名簿）（⑤の場合）'!$BD62,IF(OY$19&lt;='様式３（療養者名簿）（⑤の場合）'!$BE62,1,0),0),0)</f>
        <v>0</v>
      </c>
      <c r="OZ57" s="225">
        <f>IF(OZ$19-'様式３（療養者名簿）（⑤の場合）'!$BD62+1&lt;=15,IF(OZ$19&gt;='様式３（療養者名簿）（⑤の場合）'!$BD62,IF(OZ$19&lt;='様式３（療養者名簿）（⑤の場合）'!$BE62,1,0),0),0)</f>
        <v>0</v>
      </c>
      <c r="PA57" s="225">
        <f>IF(PA$19-'様式３（療養者名簿）（⑤の場合）'!$BD62+1&lt;=15,IF(PA$19&gt;='様式３（療養者名簿）（⑤の場合）'!$BD62,IF(PA$19&lt;='様式３（療養者名簿）（⑤の場合）'!$BE62,1,0),0),0)</f>
        <v>0</v>
      </c>
      <c r="PB57" s="225">
        <f>IF(PB$19-'様式３（療養者名簿）（⑤の場合）'!$BD62+1&lt;=15,IF(PB$19&gt;='様式３（療養者名簿）（⑤の場合）'!$BD62,IF(PB$19&lt;='様式３（療養者名簿）（⑤の場合）'!$BE62,1,0),0),0)</f>
        <v>0</v>
      </c>
      <c r="PC57" s="225">
        <f>IF(PC$19-'様式３（療養者名簿）（⑤の場合）'!$BD62+1&lt;=15,IF(PC$19&gt;='様式３（療養者名簿）（⑤の場合）'!$BD62,IF(PC$19&lt;='様式３（療養者名簿）（⑤の場合）'!$BE62,1,0),0),0)</f>
        <v>0</v>
      </c>
      <c r="PD57" s="225">
        <f>IF(PD$19-'様式３（療養者名簿）（⑤の場合）'!$BD62+1&lt;=15,IF(PD$19&gt;='様式３（療養者名簿）（⑤の場合）'!$BD62,IF(PD$19&lt;='様式３（療養者名簿）（⑤の場合）'!$BE62,1,0),0),0)</f>
        <v>0</v>
      </c>
      <c r="PE57" s="225">
        <f>IF(PE$19-'様式３（療養者名簿）（⑤の場合）'!$BD62+1&lt;=15,IF(PE$19&gt;='様式３（療養者名簿）（⑤の場合）'!$BD62,IF(PE$19&lt;='様式３（療養者名簿）（⑤の場合）'!$BE62,1,0),0),0)</f>
        <v>0</v>
      </c>
      <c r="PF57" s="225">
        <f>IF(PF$19-'様式３（療養者名簿）（⑤の場合）'!$BD62+1&lt;=15,IF(PF$19&gt;='様式３（療養者名簿）（⑤の場合）'!$BD62,IF(PF$19&lt;='様式３（療養者名簿）（⑤の場合）'!$BE62,1,0),0),0)</f>
        <v>0</v>
      </c>
      <c r="PG57" s="225">
        <f>IF(PG$19-'様式３（療養者名簿）（⑤の場合）'!$BD62+1&lt;=15,IF(PG$19&gt;='様式３（療養者名簿）（⑤の場合）'!$BD62,IF(PG$19&lt;='様式３（療養者名簿）（⑤の場合）'!$BE62,1,0),0),0)</f>
        <v>0</v>
      </c>
      <c r="PH57" s="225">
        <f>IF(PH$19-'様式３（療養者名簿）（⑤の場合）'!$BD62+1&lt;=15,IF(PH$19&gt;='様式３（療養者名簿）（⑤の場合）'!$BD62,IF(PH$19&lt;='様式３（療養者名簿）（⑤の場合）'!$BE62,1,0),0),0)</f>
        <v>0</v>
      </c>
      <c r="PI57" s="225">
        <f>IF(PI$19-'様式３（療養者名簿）（⑤の場合）'!$BD62+1&lt;=15,IF(PI$19&gt;='様式３（療養者名簿）（⑤の場合）'!$BD62,IF(PI$19&lt;='様式３（療養者名簿）（⑤の場合）'!$BE62,1,0),0),0)</f>
        <v>0</v>
      </c>
      <c r="PJ57" s="225">
        <f>IF(PJ$19-'様式３（療養者名簿）（⑤の場合）'!$BD62+1&lt;=15,IF(PJ$19&gt;='様式３（療養者名簿）（⑤の場合）'!$BD62,IF(PJ$19&lt;='様式３（療養者名簿）（⑤の場合）'!$BE62,1,0),0),0)</f>
        <v>0</v>
      </c>
      <c r="PK57" s="225">
        <f>IF(PK$19-'様式３（療養者名簿）（⑤の場合）'!$BD62+1&lt;=15,IF(PK$19&gt;='様式３（療養者名簿）（⑤の場合）'!$BD62,IF(PK$19&lt;='様式３（療養者名簿）（⑤の場合）'!$BE62,1,0),0),0)</f>
        <v>0</v>
      </c>
      <c r="PL57" s="225">
        <f>IF(PL$19-'様式３（療養者名簿）（⑤の場合）'!$BD62+1&lt;=15,IF(PL$19&gt;='様式３（療養者名簿）（⑤の場合）'!$BD62,IF(PL$19&lt;='様式３（療養者名簿）（⑤の場合）'!$BE62,1,0),0),0)</f>
        <v>0</v>
      </c>
      <c r="PM57" s="225">
        <f>IF(PM$19-'様式３（療養者名簿）（⑤の場合）'!$BD62+1&lt;=15,IF(PM$19&gt;='様式３（療養者名簿）（⑤の場合）'!$BD62,IF(PM$19&lt;='様式３（療養者名簿）（⑤の場合）'!$BE62,1,0),0),0)</f>
        <v>0</v>
      </c>
      <c r="PN57" s="225">
        <f>IF(PN$19-'様式３（療養者名簿）（⑤の場合）'!$BD62+1&lt;=15,IF(PN$19&gt;='様式３（療養者名簿）（⑤の場合）'!$BD62,IF(PN$19&lt;='様式３（療養者名簿）（⑤の場合）'!$BE62,1,0),0),0)</f>
        <v>0</v>
      </c>
      <c r="PO57" s="225">
        <f>IF(PO$19-'様式３（療養者名簿）（⑤の場合）'!$BD62+1&lt;=15,IF(PO$19&gt;='様式３（療養者名簿）（⑤の場合）'!$BD62,IF(PO$19&lt;='様式３（療養者名簿）（⑤の場合）'!$BE62,1,0),0),0)</f>
        <v>0</v>
      </c>
      <c r="PP57" s="225">
        <f>IF(PP$19-'様式３（療養者名簿）（⑤の場合）'!$BD62+1&lt;=15,IF(PP$19&gt;='様式３（療養者名簿）（⑤の場合）'!$BD62,IF(PP$19&lt;='様式３（療養者名簿）（⑤の場合）'!$BE62,1,0),0),0)</f>
        <v>0</v>
      </c>
      <c r="PQ57" s="225">
        <f>IF(PQ$19-'様式３（療養者名簿）（⑤の場合）'!$BD62+1&lt;=15,IF(PQ$19&gt;='様式３（療養者名簿）（⑤の場合）'!$BD62,IF(PQ$19&lt;='様式３（療養者名簿）（⑤の場合）'!$BE62,1,0),0),0)</f>
        <v>0</v>
      </c>
      <c r="PR57" s="225">
        <f>IF(PR$19-'様式３（療養者名簿）（⑤の場合）'!$BD62+1&lt;=15,IF(PR$19&gt;='様式３（療養者名簿）（⑤の場合）'!$BD62,IF(PR$19&lt;='様式３（療養者名簿）（⑤の場合）'!$BE62,1,0),0),0)</f>
        <v>0</v>
      </c>
      <c r="PS57" s="225">
        <f>IF(PS$19-'様式３（療養者名簿）（⑤の場合）'!$BD62+1&lt;=15,IF(PS$19&gt;='様式３（療養者名簿）（⑤の場合）'!$BD62,IF(PS$19&lt;='様式３（療養者名簿）（⑤の場合）'!$BE62,1,0),0),0)</f>
        <v>0</v>
      </c>
      <c r="PT57" s="225">
        <f>IF(PT$19-'様式３（療養者名簿）（⑤の場合）'!$BD62+1&lt;=15,IF(PT$19&gt;='様式３（療養者名簿）（⑤の場合）'!$BD62,IF(PT$19&lt;='様式３（療養者名簿）（⑤の場合）'!$BE62,1,0),0),0)</f>
        <v>0</v>
      </c>
      <c r="PU57" s="225">
        <f>IF(PU$19-'様式３（療養者名簿）（⑤の場合）'!$BD62+1&lt;=15,IF(PU$19&gt;='様式３（療養者名簿）（⑤の場合）'!$BD62,IF(PU$19&lt;='様式３（療養者名簿）（⑤の場合）'!$BE62,1,0),0),0)</f>
        <v>0</v>
      </c>
      <c r="PV57" s="225">
        <f>IF(PV$19-'様式３（療養者名簿）（⑤の場合）'!$BD62+1&lt;=15,IF(PV$19&gt;='様式３（療養者名簿）（⑤の場合）'!$BD62,IF(PV$19&lt;='様式３（療養者名簿）（⑤の場合）'!$BE62,1,0),0),0)</f>
        <v>0</v>
      </c>
      <c r="PW57" s="225">
        <f>IF(PW$19-'様式３（療養者名簿）（⑤の場合）'!$BD62+1&lt;=15,IF(PW$19&gt;='様式３（療養者名簿）（⑤の場合）'!$BD62,IF(PW$19&lt;='様式３（療養者名簿）（⑤の場合）'!$BE62,1,0),0),0)</f>
        <v>0</v>
      </c>
      <c r="PX57" s="225">
        <f>IF(PX$19-'様式３（療養者名簿）（⑤の場合）'!$BD62+1&lt;=15,IF(PX$19&gt;='様式３（療養者名簿）（⑤の場合）'!$BD62,IF(PX$19&lt;='様式３（療養者名簿）（⑤の場合）'!$BE62,1,0),0),0)</f>
        <v>0</v>
      </c>
      <c r="PY57" s="225">
        <f>IF(PY$19-'様式３（療養者名簿）（⑤の場合）'!$BD62+1&lt;=15,IF(PY$19&gt;='様式３（療養者名簿）（⑤の場合）'!$BD62,IF(PY$19&lt;='様式３（療養者名簿）（⑤の場合）'!$BE62,1,0),0),0)</f>
        <v>0</v>
      </c>
      <c r="PZ57" s="225">
        <f>IF(PZ$19-'様式３（療養者名簿）（⑤の場合）'!$BD62+1&lt;=15,IF(PZ$19&gt;='様式３（療養者名簿）（⑤の場合）'!$BD62,IF(PZ$19&lt;='様式３（療養者名簿）（⑤の場合）'!$BE62,1,0),0),0)</f>
        <v>0</v>
      </c>
      <c r="QA57" s="225">
        <f>IF(QA$19-'様式３（療養者名簿）（⑤の場合）'!$BD62+1&lt;=15,IF(QA$19&gt;='様式３（療養者名簿）（⑤の場合）'!$BD62,IF(QA$19&lt;='様式３（療養者名簿）（⑤の場合）'!$BE62,1,0),0),0)</f>
        <v>0</v>
      </c>
      <c r="QB57" s="225">
        <f>IF(QB$19-'様式３（療養者名簿）（⑤の場合）'!$BD62+1&lt;=15,IF(QB$19&gt;='様式３（療養者名簿）（⑤の場合）'!$BD62,IF(QB$19&lt;='様式３（療養者名簿）（⑤の場合）'!$BE62,1,0),0),0)</f>
        <v>0</v>
      </c>
      <c r="QC57" s="225">
        <f>IF(QC$19-'様式３（療養者名簿）（⑤の場合）'!$BD62+1&lt;=15,IF(QC$19&gt;='様式３（療養者名簿）（⑤の場合）'!$BD62,IF(QC$19&lt;='様式３（療養者名簿）（⑤の場合）'!$BE62,1,0),0),0)</f>
        <v>0</v>
      </c>
      <c r="QD57" s="225">
        <f>IF(QD$19-'様式３（療養者名簿）（⑤の場合）'!$BD62+1&lt;=15,IF(QD$19&gt;='様式３（療養者名簿）（⑤の場合）'!$BD62,IF(QD$19&lt;='様式３（療養者名簿）（⑤の場合）'!$BE62,1,0),0),0)</f>
        <v>0</v>
      </c>
      <c r="QE57" s="225">
        <f>IF(QE$19-'様式３（療養者名簿）（⑤の場合）'!$BD62+1&lt;=15,IF(QE$19&gt;='様式３（療養者名簿）（⑤の場合）'!$BD62,IF(QE$19&lt;='様式３（療養者名簿）（⑤の場合）'!$BE62,1,0),0),0)</f>
        <v>0</v>
      </c>
      <c r="QF57" s="225">
        <f>IF(QF$19-'様式３（療養者名簿）（⑤の場合）'!$BD62+1&lt;=15,IF(QF$19&gt;='様式３（療養者名簿）（⑤の場合）'!$BD62,IF(QF$19&lt;='様式３（療養者名簿）（⑤の場合）'!$BE62,1,0),0),0)</f>
        <v>0</v>
      </c>
      <c r="QG57" s="225">
        <f>IF(QG$19-'様式３（療養者名簿）（⑤の場合）'!$BD62+1&lt;=15,IF(QG$19&gt;='様式３（療養者名簿）（⑤の場合）'!$BD62,IF(QG$19&lt;='様式３（療養者名簿）（⑤の場合）'!$BE62,1,0),0),0)</f>
        <v>0</v>
      </c>
      <c r="QH57" s="225">
        <f>IF(QH$19-'様式３（療養者名簿）（⑤の場合）'!$BD62+1&lt;=15,IF(QH$19&gt;='様式３（療養者名簿）（⑤の場合）'!$BD62,IF(QH$19&lt;='様式３（療養者名簿）（⑤の場合）'!$BE62,1,0),0),0)</f>
        <v>0</v>
      </c>
      <c r="QI57" s="225">
        <f>IF(QI$19-'様式３（療養者名簿）（⑤の場合）'!$BD62+1&lt;=15,IF(QI$19&gt;='様式３（療養者名簿）（⑤の場合）'!$BD62,IF(QI$19&lt;='様式３（療養者名簿）（⑤の場合）'!$BE62,1,0),0),0)</f>
        <v>0</v>
      </c>
      <c r="QJ57" s="225">
        <f>IF(QJ$19-'様式３（療養者名簿）（⑤の場合）'!$BD62+1&lt;=15,IF(QJ$19&gt;='様式３（療養者名簿）（⑤の場合）'!$BD62,IF(QJ$19&lt;='様式３（療養者名簿）（⑤の場合）'!$BE62,1,0),0),0)</f>
        <v>0</v>
      </c>
      <c r="QK57" s="225">
        <f>IF(QK$19-'様式３（療養者名簿）（⑤の場合）'!$BD62+1&lt;=15,IF(QK$19&gt;='様式３（療養者名簿）（⑤の場合）'!$BD62,IF(QK$19&lt;='様式３（療養者名簿）（⑤の場合）'!$BE62,1,0),0),0)</f>
        <v>0</v>
      </c>
      <c r="QL57" s="225">
        <f>IF(QL$19-'様式３（療養者名簿）（⑤の場合）'!$BD62+1&lt;=15,IF(QL$19&gt;='様式３（療養者名簿）（⑤の場合）'!$BD62,IF(QL$19&lt;='様式３（療養者名簿）（⑤の場合）'!$BE62,1,0),0),0)</f>
        <v>0</v>
      </c>
      <c r="QM57" s="225">
        <f>IF(QM$19-'様式３（療養者名簿）（⑤の場合）'!$BD62+1&lt;=15,IF(QM$19&gt;='様式３（療養者名簿）（⑤の場合）'!$BD62,IF(QM$19&lt;='様式３（療養者名簿）（⑤の場合）'!$BE62,1,0),0),0)</f>
        <v>0</v>
      </c>
      <c r="QN57" s="225">
        <f>IF(QN$19-'様式３（療養者名簿）（⑤の場合）'!$BD62+1&lt;=15,IF(QN$19&gt;='様式３（療養者名簿）（⑤の場合）'!$BD62,IF(QN$19&lt;='様式３（療養者名簿）（⑤の場合）'!$BE62,1,0),0),0)</f>
        <v>0</v>
      </c>
      <c r="QO57" s="225">
        <f>IF(QO$19-'様式３（療養者名簿）（⑤の場合）'!$BD62+1&lt;=15,IF(QO$19&gt;='様式３（療養者名簿）（⑤の場合）'!$BD62,IF(QO$19&lt;='様式３（療養者名簿）（⑤の場合）'!$BE62,1,0),0),0)</f>
        <v>0</v>
      </c>
      <c r="QP57" s="225">
        <f>IF(QP$19-'様式３（療養者名簿）（⑤の場合）'!$BD62+1&lt;=15,IF(QP$19&gt;='様式３（療養者名簿）（⑤の場合）'!$BD62,IF(QP$19&lt;='様式３（療養者名簿）（⑤の場合）'!$BE62,1,0),0),0)</f>
        <v>0</v>
      </c>
      <c r="QQ57" s="225">
        <f>IF(QQ$19-'様式３（療養者名簿）（⑤の場合）'!$BD62+1&lt;=15,IF(QQ$19&gt;='様式３（療養者名簿）（⑤の場合）'!$BD62,IF(QQ$19&lt;='様式３（療養者名簿）（⑤の場合）'!$BE62,1,0),0),0)</f>
        <v>0</v>
      </c>
      <c r="QR57" s="225">
        <f>IF(QR$19-'様式３（療養者名簿）（⑤の場合）'!$BD62+1&lt;=15,IF(QR$19&gt;='様式３（療養者名簿）（⑤の場合）'!$BD62,IF(QR$19&lt;='様式３（療養者名簿）（⑤の場合）'!$BE62,1,0),0),0)</f>
        <v>0</v>
      </c>
      <c r="QS57" s="225">
        <f>IF(QS$19-'様式３（療養者名簿）（⑤の場合）'!$BD62+1&lt;=15,IF(QS$19&gt;='様式３（療養者名簿）（⑤の場合）'!$BD62,IF(QS$19&lt;='様式３（療養者名簿）（⑤の場合）'!$BE62,1,0),0),0)</f>
        <v>0</v>
      </c>
      <c r="QT57" s="225">
        <f>IF(QT$19-'様式３（療養者名簿）（⑤の場合）'!$BD62+1&lt;=15,IF(QT$19&gt;='様式３（療養者名簿）（⑤の場合）'!$BD62,IF(QT$19&lt;='様式３（療養者名簿）（⑤の場合）'!$BE62,1,0),0),0)</f>
        <v>0</v>
      </c>
      <c r="QU57" s="225">
        <f>IF(QU$19-'様式３（療養者名簿）（⑤の場合）'!$BD62+1&lt;=15,IF(QU$19&gt;='様式３（療養者名簿）（⑤の場合）'!$BD62,IF(QU$19&lt;='様式３（療養者名簿）（⑤の場合）'!$BE62,1,0),0),0)</f>
        <v>0</v>
      </c>
      <c r="QV57" s="225">
        <f>IF(QV$19-'様式３（療養者名簿）（⑤の場合）'!$BD62+1&lt;=15,IF(QV$19&gt;='様式３（療養者名簿）（⑤の場合）'!$BD62,IF(QV$19&lt;='様式３（療養者名簿）（⑤の場合）'!$BE62,1,0),0),0)</f>
        <v>0</v>
      </c>
      <c r="QW57" s="225">
        <f>IF(QW$19-'様式３（療養者名簿）（⑤の場合）'!$BD62+1&lt;=15,IF(QW$19&gt;='様式３（療養者名簿）（⑤の場合）'!$BD62,IF(QW$19&lt;='様式３（療養者名簿）（⑤の場合）'!$BE62,1,0),0),0)</f>
        <v>0</v>
      </c>
      <c r="QX57" s="225">
        <f>IF(QX$19-'様式３（療養者名簿）（⑤の場合）'!$BD62+1&lt;=15,IF(QX$19&gt;='様式３（療養者名簿）（⑤の場合）'!$BD62,IF(QX$19&lt;='様式３（療養者名簿）（⑤の場合）'!$BE62,1,0),0),0)</f>
        <v>0</v>
      </c>
      <c r="QY57" s="225">
        <f>IF(QY$19-'様式３（療養者名簿）（⑤の場合）'!$BD62+1&lt;=15,IF(QY$19&gt;='様式３（療養者名簿）（⑤の場合）'!$BD62,IF(QY$19&lt;='様式３（療養者名簿）（⑤の場合）'!$BE62,1,0),0),0)</f>
        <v>0</v>
      </c>
      <c r="QZ57" s="225">
        <f>IF(QZ$19-'様式３（療養者名簿）（⑤の場合）'!$BD62+1&lt;=15,IF(QZ$19&gt;='様式３（療養者名簿）（⑤の場合）'!$BD62,IF(QZ$19&lt;='様式３（療養者名簿）（⑤の場合）'!$BE62,1,0),0),0)</f>
        <v>0</v>
      </c>
      <c r="RA57" s="225">
        <f>IF(RA$19-'様式３（療養者名簿）（⑤の場合）'!$BD62+1&lt;=15,IF(RA$19&gt;='様式３（療養者名簿）（⑤の場合）'!$BD62,IF(RA$19&lt;='様式３（療養者名簿）（⑤の場合）'!$BE62,1,0),0),0)</f>
        <v>0</v>
      </c>
      <c r="RB57" s="225">
        <f>IF(RB$19-'様式３（療養者名簿）（⑤の場合）'!$BD62+1&lt;=15,IF(RB$19&gt;='様式３（療養者名簿）（⑤の場合）'!$BD62,IF(RB$19&lt;='様式３（療養者名簿）（⑤の場合）'!$BE62,1,0),0),0)</f>
        <v>0</v>
      </c>
      <c r="RC57" s="225">
        <f>IF(RC$19-'様式３（療養者名簿）（⑤の場合）'!$BD62+1&lt;=15,IF(RC$19&gt;='様式３（療養者名簿）（⑤の場合）'!$BD62,IF(RC$19&lt;='様式３（療養者名簿）（⑤の場合）'!$BE62,1,0),0),0)</f>
        <v>0</v>
      </c>
      <c r="RD57" s="225">
        <f>IF(RD$19-'様式３（療養者名簿）（⑤の場合）'!$BD62+1&lt;=15,IF(RD$19&gt;='様式３（療養者名簿）（⑤の場合）'!$BD62,IF(RD$19&lt;='様式３（療養者名簿）（⑤の場合）'!$BE62,1,0),0),0)</f>
        <v>0</v>
      </c>
      <c r="RE57" s="225">
        <f>IF(RE$19-'様式３（療養者名簿）（⑤の場合）'!$BD62+1&lt;=15,IF(RE$19&gt;='様式３（療養者名簿）（⑤の場合）'!$BD62,IF(RE$19&lt;='様式３（療養者名簿）（⑤の場合）'!$BE62,1,0),0),0)</f>
        <v>0</v>
      </c>
      <c r="RF57" s="225">
        <f>IF(RF$19-'様式３（療養者名簿）（⑤の場合）'!$BD62+1&lt;=15,IF(RF$19&gt;='様式３（療養者名簿）（⑤の場合）'!$BD62,IF(RF$19&lt;='様式３（療養者名簿）（⑤の場合）'!$BE62,1,0),0),0)</f>
        <v>0</v>
      </c>
      <c r="RG57" s="225">
        <f>IF(RG$19-'様式３（療養者名簿）（⑤の場合）'!$BD62+1&lt;=15,IF(RG$19&gt;='様式３（療養者名簿）（⑤の場合）'!$BD62,IF(RG$19&lt;='様式３（療養者名簿）（⑤の場合）'!$BE62,1,0),0),0)</f>
        <v>0</v>
      </c>
      <c r="RH57" s="225">
        <f>IF(RH$19-'様式３（療養者名簿）（⑤の場合）'!$BD62+1&lt;=15,IF(RH$19&gt;='様式３（療養者名簿）（⑤の場合）'!$BD62,IF(RH$19&lt;='様式３（療養者名簿）（⑤の場合）'!$BE62,1,0),0),0)</f>
        <v>0</v>
      </c>
      <c r="RI57" s="225">
        <f>IF(RI$19-'様式３（療養者名簿）（⑤の場合）'!$BD62+1&lt;=15,IF(RI$19&gt;='様式３（療養者名簿）（⑤の場合）'!$BD62,IF(RI$19&lt;='様式３（療養者名簿）（⑤の場合）'!$BE62,1,0),0),0)</f>
        <v>0</v>
      </c>
      <c r="RJ57" s="225">
        <f>IF(RJ$19-'様式３（療養者名簿）（⑤の場合）'!$BD62+1&lt;=15,IF(RJ$19&gt;='様式３（療養者名簿）（⑤の場合）'!$BD62,IF(RJ$19&lt;='様式３（療養者名簿）（⑤の場合）'!$BE62,1,0),0),0)</f>
        <v>0</v>
      </c>
      <c r="RK57" s="225">
        <f>IF(RK$19-'様式３（療養者名簿）（⑤の場合）'!$BD62+1&lt;=15,IF(RK$19&gt;='様式３（療養者名簿）（⑤の場合）'!$BD62,IF(RK$19&lt;='様式３（療養者名簿）（⑤の場合）'!$BE62,1,0),0),0)</f>
        <v>0</v>
      </c>
      <c r="RL57" s="225">
        <f>IF(RL$19-'様式３（療養者名簿）（⑤の場合）'!$BD62+1&lt;=15,IF(RL$19&gt;='様式３（療養者名簿）（⑤の場合）'!$BD62,IF(RL$19&lt;='様式３（療養者名簿）（⑤の場合）'!$BE62,1,0),0),0)</f>
        <v>0</v>
      </c>
      <c r="RM57" s="225">
        <f>IF(RM$19-'様式３（療養者名簿）（⑤の場合）'!$BD62+1&lt;=15,IF(RM$19&gt;='様式３（療養者名簿）（⑤の場合）'!$BD62,IF(RM$19&lt;='様式３（療養者名簿）（⑤の場合）'!$BE62,1,0),0),0)</f>
        <v>0</v>
      </c>
      <c r="RN57" s="225">
        <f>IF(RN$19-'様式３（療養者名簿）（⑤の場合）'!$BD62+1&lt;=15,IF(RN$19&gt;='様式３（療養者名簿）（⑤の場合）'!$BD62,IF(RN$19&lt;='様式３（療養者名簿）（⑤の場合）'!$BE62,1,0),0),0)</f>
        <v>0</v>
      </c>
      <c r="RO57" s="225">
        <f>IF(RO$19-'様式３（療養者名簿）（⑤の場合）'!$BD62+1&lt;=15,IF(RO$19&gt;='様式３（療養者名簿）（⑤の場合）'!$BD62,IF(RO$19&lt;='様式３（療養者名簿）（⑤の場合）'!$BE62,1,0),0),0)</f>
        <v>0</v>
      </c>
      <c r="RP57" s="225">
        <f>IF(RP$19-'様式３（療養者名簿）（⑤の場合）'!$BD62+1&lt;=15,IF(RP$19&gt;='様式３（療養者名簿）（⑤の場合）'!$BD62,IF(RP$19&lt;='様式３（療養者名簿）（⑤の場合）'!$BE62,1,0),0),0)</f>
        <v>0</v>
      </c>
      <c r="RQ57" s="225">
        <f>IF(RQ$19-'様式３（療養者名簿）（⑤の場合）'!$BD62+1&lt;=15,IF(RQ$19&gt;='様式３（療養者名簿）（⑤の場合）'!$BD62,IF(RQ$19&lt;='様式３（療養者名簿）（⑤の場合）'!$BE62,1,0),0),0)</f>
        <v>0</v>
      </c>
      <c r="RR57" s="225">
        <f>IF(RR$19-'様式３（療養者名簿）（⑤の場合）'!$BD62+1&lt;=15,IF(RR$19&gt;='様式３（療養者名簿）（⑤の場合）'!$BD62,IF(RR$19&lt;='様式３（療養者名簿）（⑤の場合）'!$BE62,1,0),0),0)</f>
        <v>0</v>
      </c>
      <c r="RS57" s="225">
        <f>IF(RS$19-'様式３（療養者名簿）（⑤の場合）'!$BD62+1&lt;=15,IF(RS$19&gt;='様式３（療養者名簿）（⑤の場合）'!$BD62,IF(RS$19&lt;='様式３（療養者名簿）（⑤の場合）'!$BE62,1,0),0),0)</f>
        <v>0</v>
      </c>
      <c r="RT57" s="225">
        <f>IF(RT$19-'様式３（療養者名簿）（⑤の場合）'!$BD62+1&lt;=15,IF(RT$19&gt;='様式３（療養者名簿）（⑤の場合）'!$BD62,IF(RT$19&lt;='様式３（療養者名簿）（⑤の場合）'!$BE62,1,0),0),0)</f>
        <v>0</v>
      </c>
      <c r="RU57" s="225">
        <f>IF(RU$19-'様式３（療養者名簿）（⑤の場合）'!$BD62+1&lt;=15,IF(RU$19&gt;='様式３（療養者名簿）（⑤の場合）'!$BD62,IF(RU$19&lt;='様式３（療養者名簿）（⑤の場合）'!$BE62,1,0),0),0)</f>
        <v>0</v>
      </c>
      <c r="RV57" s="225">
        <f>IF(RV$19-'様式３（療養者名簿）（⑤の場合）'!$BD62+1&lt;=15,IF(RV$19&gt;='様式３（療養者名簿）（⑤の場合）'!$BD62,IF(RV$19&lt;='様式３（療養者名簿）（⑤の場合）'!$BE62,1,0),0),0)</f>
        <v>0</v>
      </c>
      <c r="RW57" s="225">
        <f>IF(RW$19-'様式３（療養者名簿）（⑤の場合）'!$BD62+1&lt;=15,IF(RW$19&gt;='様式３（療養者名簿）（⑤の場合）'!$BD62,IF(RW$19&lt;='様式３（療養者名簿）（⑤の場合）'!$BE62,1,0),0),0)</f>
        <v>0</v>
      </c>
      <c r="RX57" s="225">
        <f>IF(RX$19-'様式３（療養者名簿）（⑤の場合）'!$BD62+1&lt;=15,IF(RX$19&gt;='様式３（療養者名簿）（⑤の場合）'!$BD62,IF(RX$19&lt;='様式３（療養者名簿）（⑤の場合）'!$BE62,1,0),0),0)</f>
        <v>0</v>
      </c>
      <c r="RY57" s="225">
        <f>IF(RY$19-'様式３（療養者名簿）（⑤の場合）'!$BD62+1&lt;=15,IF(RY$19&gt;='様式３（療養者名簿）（⑤の場合）'!$BD62,IF(RY$19&lt;='様式３（療養者名簿）（⑤の場合）'!$BE62,1,0),0),0)</f>
        <v>0</v>
      </c>
      <c r="RZ57" s="225">
        <f>IF(RZ$19-'様式３（療養者名簿）（⑤の場合）'!$BD62+1&lt;=15,IF(RZ$19&gt;='様式３（療養者名簿）（⑤の場合）'!$BD62,IF(RZ$19&lt;='様式３（療養者名簿）（⑤の場合）'!$BE62,1,0),0),0)</f>
        <v>0</v>
      </c>
      <c r="SA57" s="225">
        <f>IF(SA$19-'様式３（療養者名簿）（⑤の場合）'!$BD62+1&lt;=15,IF(SA$19&gt;='様式３（療養者名簿）（⑤の場合）'!$BD62,IF(SA$19&lt;='様式３（療養者名簿）（⑤の場合）'!$BE62,1,0),0),0)</f>
        <v>0</v>
      </c>
      <c r="SB57" s="225">
        <f>IF(SB$19-'様式３（療養者名簿）（⑤の場合）'!$BD62+1&lt;=15,IF(SB$19&gt;='様式３（療養者名簿）（⑤の場合）'!$BD62,IF(SB$19&lt;='様式３（療養者名簿）（⑤の場合）'!$BE62,1,0),0),0)</f>
        <v>0</v>
      </c>
      <c r="SC57" s="225">
        <f>IF(SC$19-'様式３（療養者名簿）（⑤の場合）'!$BD62+1&lt;=15,IF(SC$19&gt;='様式３（療養者名簿）（⑤の場合）'!$BD62,IF(SC$19&lt;='様式３（療養者名簿）（⑤の場合）'!$BE62,1,0),0),0)</f>
        <v>0</v>
      </c>
      <c r="SD57" s="225">
        <f>IF(SD$19-'様式３（療養者名簿）（⑤の場合）'!$BD62+1&lt;=15,IF(SD$19&gt;='様式３（療養者名簿）（⑤の場合）'!$BD62,IF(SD$19&lt;='様式３（療養者名簿）（⑤の場合）'!$BE62,1,0),0),0)</f>
        <v>0</v>
      </c>
      <c r="SE57" s="225">
        <f>IF(SE$19-'様式３（療養者名簿）（⑤の場合）'!$BD62+1&lt;=15,IF(SE$19&gt;='様式３（療養者名簿）（⑤の場合）'!$BD62,IF(SE$19&lt;='様式３（療養者名簿）（⑤の場合）'!$BE62,1,0),0),0)</f>
        <v>0</v>
      </c>
      <c r="SF57" s="225">
        <f>IF(SF$19-'様式３（療養者名簿）（⑤の場合）'!$BD62+1&lt;=15,IF(SF$19&gt;='様式３（療養者名簿）（⑤の場合）'!$BD62,IF(SF$19&lt;='様式３（療養者名簿）（⑤の場合）'!$BE62,1,0),0),0)</f>
        <v>0</v>
      </c>
      <c r="SG57" s="225">
        <f>IF(SG$19-'様式３（療養者名簿）（⑤の場合）'!$BD62+1&lt;=15,IF(SG$19&gt;='様式３（療養者名簿）（⑤の場合）'!$BD62,IF(SG$19&lt;='様式３（療養者名簿）（⑤の場合）'!$BE62,1,0),0),0)</f>
        <v>0</v>
      </c>
      <c r="SH57" s="225">
        <f>IF(SH$19-'様式３（療養者名簿）（⑤の場合）'!$BD62+1&lt;=15,IF(SH$19&gt;='様式３（療養者名簿）（⑤の場合）'!$BD62,IF(SH$19&lt;='様式３（療養者名簿）（⑤の場合）'!$BE62,1,0),0),0)</f>
        <v>0</v>
      </c>
      <c r="SI57" s="225">
        <f>IF(SI$19-'様式３（療養者名簿）（⑤の場合）'!$BD62+1&lt;=15,IF(SI$19&gt;='様式３（療養者名簿）（⑤の場合）'!$BD62,IF(SI$19&lt;='様式３（療養者名簿）（⑤の場合）'!$BE62,1,0),0),0)</f>
        <v>0</v>
      </c>
      <c r="SJ57" s="225">
        <f>IF(SJ$19-'様式３（療養者名簿）（⑤の場合）'!$BD62+1&lt;=15,IF(SJ$19&gt;='様式３（療養者名簿）（⑤の場合）'!$BD62,IF(SJ$19&lt;='様式３（療養者名簿）（⑤の場合）'!$BE62,1,0),0),0)</f>
        <v>0</v>
      </c>
      <c r="SK57" s="225">
        <f>IF(SK$19-'様式３（療養者名簿）（⑤の場合）'!$BD62+1&lt;=15,IF(SK$19&gt;='様式３（療養者名簿）（⑤の場合）'!$BD62,IF(SK$19&lt;='様式３（療養者名簿）（⑤の場合）'!$BE62,1,0),0),0)</f>
        <v>0</v>
      </c>
      <c r="SL57" s="225">
        <f>IF(SL$19-'様式３（療養者名簿）（⑤の場合）'!$BD62+1&lt;=15,IF(SL$19&gt;='様式３（療養者名簿）（⑤の場合）'!$BD62,IF(SL$19&lt;='様式３（療養者名簿）（⑤の場合）'!$BE62,1,0),0),0)</f>
        <v>0</v>
      </c>
      <c r="SM57" s="225">
        <f>IF(SM$19-'様式３（療養者名簿）（⑤の場合）'!$BD62+1&lt;=15,IF(SM$19&gt;='様式３（療養者名簿）（⑤の場合）'!$BD62,IF(SM$19&lt;='様式３（療養者名簿）（⑤の場合）'!$BE62,1,0),0),0)</f>
        <v>0</v>
      </c>
      <c r="SN57" s="225">
        <f>IF(SN$19-'様式３（療養者名簿）（⑤の場合）'!$BD62+1&lt;=15,IF(SN$19&gt;='様式３（療養者名簿）（⑤の場合）'!$BD62,IF(SN$19&lt;='様式３（療養者名簿）（⑤の場合）'!$BE62,1,0),0),0)</f>
        <v>0</v>
      </c>
      <c r="SO57" s="225">
        <f>IF(SO$19-'様式３（療養者名簿）（⑤の場合）'!$BD62+1&lt;=15,IF(SO$19&gt;='様式３（療養者名簿）（⑤の場合）'!$BD62,IF(SO$19&lt;='様式３（療養者名簿）（⑤の場合）'!$BE62,1,0),0),0)</f>
        <v>0</v>
      </c>
      <c r="SP57" s="225">
        <f>IF(SP$19-'様式３（療養者名簿）（⑤の場合）'!$BD62+1&lt;=15,IF(SP$19&gt;='様式３（療養者名簿）（⑤の場合）'!$BD62,IF(SP$19&lt;='様式３（療養者名簿）（⑤の場合）'!$BE62,1,0),0),0)</f>
        <v>0</v>
      </c>
      <c r="SQ57" s="225">
        <f>IF(SQ$19-'様式３（療養者名簿）（⑤の場合）'!$BD62+1&lt;=15,IF(SQ$19&gt;='様式３（療養者名簿）（⑤の場合）'!$BD62,IF(SQ$19&lt;='様式３（療養者名簿）（⑤の場合）'!$BE62,1,0),0),0)</f>
        <v>0</v>
      </c>
      <c r="SR57" s="225">
        <f>IF(SR$19-'様式３（療養者名簿）（⑤の場合）'!$BD62+1&lt;=15,IF(SR$19&gt;='様式３（療養者名簿）（⑤の場合）'!$BD62,IF(SR$19&lt;='様式３（療養者名簿）（⑤の場合）'!$BE62,1,0),0),0)</f>
        <v>0</v>
      </c>
      <c r="SS57" s="225">
        <f>IF(SS$19-'様式３（療養者名簿）（⑤の場合）'!$BD62+1&lt;=15,IF(SS$19&gt;='様式３（療養者名簿）（⑤の場合）'!$BD62,IF(SS$19&lt;='様式３（療養者名簿）（⑤の場合）'!$BE62,1,0),0),0)</f>
        <v>0</v>
      </c>
      <c r="ST57" s="225">
        <f>IF(ST$19-'様式３（療養者名簿）（⑤の場合）'!$BD62+1&lt;=15,IF(ST$19&gt;='様式３（療養者名簿）（⑤の場合）'!$BD62,IF(ST$19&lt;='様式３（療養者名簿）（⑤の場合）'!$BE62,1,0),0),0)</f>
        <v>0</v>
      </c>
      <c r="SU57" s="225">
        <f>IF(SU$19-'様式３（療養者名簿）（⑤の場合）'!$BD62+1&lt;=15,IF(SU$19&gt;='様式３（療養者名簿）（⑤の場合）'!$BD62,IF(SU$19&lt;='様式３（療養者名簿）（⑤の場合）'!$BE62,1,0),0),0)</f>
        <v>0</v>
      </c>
      <c r="SV57" s="225">
        <f>IF(SV$19-'様式３（療養者名簿）（⑤の場合）'!$BD62+1&lt;=15,IF(SV$19&gt;='様式３（療養者名簿）（⑤の場合）'!$BD62,IF(SV$19&lt;='様式３（療養者名簿）（⑤の場合）'!$BE62,1,0),0),0)</f>
        <v>0</v>
      </c>
      <c r="SW57" s="225">
        <f>IF(SW$19-'様式３（療養者名簿）（⑤の場合）'!$BD62+1&lt;=15,IF(SW$19&gt;='様式３（療養者名簿）（⑤の場合）'!$BD62,IF(SW$19&lt;='様式３（療養者名簿）（⑤の場合）'!$BE62,1,0),0),0)</f>
        <v>0</v>
      </c>
      <c r="SX57" s="225">
        <f>IF(SX$19-'様式３（療養者名簿）（⑤の場合）'!$BD62+1&lt;=15,IF(SX$19&gt;='様式３（療養者名簿）（⑤の場合）'!$BD62,IF(SX$19&lt;='様式３（療養者名簿）（⑤の場合）'!$BE62,1,0),0),0)</f>
        <v>0</v>
      </c>
      <c r="SY57" s="225">
        <f>IF(SY$19-'様式３（療養者名簿）（⑤の場合）'!$BD62+1&lt;=15,IF(SY$19&gt;='様式３（療養者名簿）（⑤の場合）'!$BD62,IF(SY$19&lt;='様式３（療養者名簿）（⑤の場合）'!$BE62,1,0),0),0)</f>
        <v>0</v>
      </c>
      <c r="SZ57" s="225">
        <f>IF(SZ$19-'様式３（療養者名簿）（⑤の場合）'!$BD62+1&lt;=15,IF(SZ$19&gt;='様式３（療養者名簿）（⑤の場合）'!$BD62,IF(SZ$19&lt;='様式３（療養者名簿）（⑤の場合）'!$BE62,1,0),0),0)</f>
        <v>0</v>
      </c>
      <c r="TA57" s="225">
        <f>IF(TA$19-'様式３（療養者名簿）（⑤の場合）'!$BD62+1&lt;=15,IF(TA$19&gt;='様式３（療養者名簿）（⑤の場合）'!$BD62,IF(TA$19&lt;='様式３（療養者名簿）（⑤の場合）'!$BE62,1,0),0),0)</f>
        <v>0</v>
      </c>
      <c r="TB57" s="225">
        <f>IF(TB$19-'様式３（療養者名簿）（⑤の場合）'!$BD62+1&lt;=15,IF(TB$19&gt;='様式３（療養者名簿）（⑤の場合）'!$BD62,IF(TB$19&lt;='様式３（療養者名簿）（⑤の場合）'!$BE62,1,0),0),0)</f>
        <v>0</v>
      </c>
      <c r="TC57" s="225">
        <f>IF(TC$19-'様式３（療養者名簿）（⑤の場合）'!$BD62+1&lt;=15,IF(TC$19&gt;='様式３（療養者名簿）（⑤の場合）'!$BD62,IF(TC$19&lt;='様式３（療養者名簿）（⑤の場合）'!$BE62,1,0),0),0)</f>
        <v>0</v>
      </c>
      <c r="TD57" s="225">
        <f>IF(TD$19-'様式３（療養者名簿）（⑤の場合）'!$BD62+1&lt;=15,IF(TD$19&gt;='様式３（療養者名簿）（⑤の場合）'!$BD62,IF(TD$19&lt;='様式３（療養者名簿）（⑤の場合）'!$BE62,1,0),0),0)</f>
        <v>0</v>
      </c>
      <c r="TE57" s="225">
        <f>IF(TE$19-'様式３（療養者名簿）（⑤の場合）'!$BD62+1&lt;=15,IF(TE$19&gt;='様式３（療養者名簿）（⑤の場合）'!$BD62,IF(TE$19&lt;='様式３（療養者名簿）（⑤の場合）'!$BE62,1,0),0),0)</f>
        <v>0</v>
      </c>
      <c r="TF57" s="225">
        <f>IF(TF$19-'様式３（療養者名簿）（⑤の場合）'!$BD62+1&lt;=15,IF(TF$19&gt;='様式３（療養者名簿）（⑤の場合）'!$BD62,IF(TF$19&lt;='様式３（療養者名簿）（⑤の場合）'!$BE62,1,0),0),0)</f>
        <v>0</v>
      </c>
      <c r="TG57" s="225">
        <f>IF(TG$19-'様式３（療養者名簿）（⑤の場合）'!$BD62+1&lt;=15,IF(TG$19&gt;='様式３（療養者名簿）（⑤の場合）'!$BD62,IF(TG$19&lt;='様式３（療養者名簿）（⑤の場合）'!$BE62,1,0),0),0)</f>
        <v>0</v>
      </c>
      <c r="TH57" s="225">
        <f>IF(TH$19-'様式３（療養者名簿）（⑤の場合）'!$BD62+1&lt;=15,IF(TH$19&gt;='様式３（療養者名簿）（⑤の場合）'!$BD62,IF(TH$19&lt;='様式３（療養者名簿）（⑤の場合）'!$BE62,1,0),0),0)</f>
        <v>0</v>
      </c>
      <c r="TI57" s="225">
        <f>IF(TI$19-'様式３（療養者名簿）（⑤の場合）'!$BD62+1&lt;=15,IF(TI$19&gt;='様式３（療養者名簿）（⑤の場合）'!$BD62,IF(TI$19&lt;='様式３（療養者名簿）（⑤の場合）'!$BE62,1,0),0),0)</f>
        <v>0</v>
      </c>
      <c r="TJ57" s="225">
        <f>IF(TJ$19-'様式３（療養者名簿）（⑤の場合）'!$BD62+1&lt;=15,IF(TJ$19&gt;='様式３（療養者名簿）（⑤の場合）'!$BD62,IF(TJ$19&lt;='様式３（療養者名簿）（⑤の場合）'!$BE62,1,0),0),0)</f>
        <v>0</v>
      </c>
      <c r="TK57" s="225">
        <f>IF(TK$19-'様式３（療養者名簿）（⑤の場合）'!$BD62+1&lt;=15,IF(TK$19&gt;='様式３（療養者名簿）（⑤の場合）'!$BD62,IF(TK$19&lt;='様式３（療養者名簿）（⑤の場合）'!$BE62,1,0),0),0)</f>
        <v>0</v>
      </c>
      <c r="TL57" s="225">
        <f>IF(TL$19-'様式３（療養者名簿）（⑤の場合）'!$BD62+1&lt;=15,IF(TL$19&gt;='様式３（療養者名簿）（⑤の場合）'!$BD62,IF(TL$19&lt;='様式３（療養者名簿）（⑤の場合）'!$BE62,1,0),0),0)</f>
        <v>0</v>
      </c>
      <c r="TM57" s="225">
        <f>IF(TM$19-'様式３（療養者名簿）（⑤の場合）'!$BD62+1&lt;=15,IF(TM$19&gt;='様式３（療養者名簿）（⑤の場合）'!$BD62,IF(TM$19&lt;='様式３（療養者名簿）（⑤の場合）'!$BE62,1,0),0),0)</f>
        <v>0</v>
      </c>
      <c r="TN57" s="225">
        <f>IF(TN$19-'様式３（療養者名簿）（⑤の場合）'!$BD62+1&lt;=15,IF(TN$19&gt;='様式３（療養者名簿）（⑤の場合）'!$BD62,IF(TN$19&lt;='様式３（療養者名簿）（⑤の場合）'!$BE62,1,0),0),0)</f>
        <v>0</v>
      </c>
      <c r="TO57" s="225">
        <f>IF(TO$19-'様式３（療養者名簿）（⑤の場合）'!$BD62+1&lt;=15,IF(TO$19&gt;='様式３（療養者名簿）（⑤の場合）'!$BD62,IF(TO$19&lt;='様式３（療養者名簿）（⑤の場合）'!$BE62,1,0),0),0)</f>
        <v>0</v>
      </c>
      <c r="TP57" s="225">
        <f>IF(TP$19-'様式３（療養者名簿）（⑤の場合）'!$BD62+1&lt;=15,IF(TP$19&gt;='様式３（療養者名簿）（⑤の場合）'!$BD62,IF(TP$19&lt;='様式３（療養者名簿）（⑤の場合）'!$BE62,1,0),0),0)</f>
        <v>0</v>
      </c>
      <c r="TQ57" s="225">
        <f>IF(TQ$19-'様式３（療養者名簿）（⑤の場合）'!$BD62+1&lt;=15,IF(TQ$19&gt;='様式３（療養者名簿）（⑤の場合）'!$BD62,IF(TQ$19&lt;='様式３（療養者名簿）（⑤の場合）'!$BE62,1,0),0),0)</f>
        <v>0</v>
      </c>
      <c r="TR57" s="225">
        <f>IF(TR$19-'様式３（療養者名簿）（⑤の場合）'!$BD62+1&lt;=15,IF(TR$19&gt;='様式３（療養者名簿）（⑤の場合）'!$BD62,IF(TR$19&lt;='様式３（療養者名簿）（⑤の場合）'!$BE62,1,0),0),0)</f>
        <v>0</v>
      </c>
      <c r="TS57" s="225">
        <f>IF(TS$19-'様式３（療養者名簿）（⑤の場合）'!$BD62+1&lt;=15,IF(TS$19&gt;='様式３（療養者名簿）（⑤の場合）'!$BD62,IF(TS$19&lt;='様式３（療養者名簿）（⑤の場合）'!$BE62,1,0),0),0)</f>
        <v>0</v>
      </c>
      <c r="TT57" s="225">
        <f>IF(TT$19-'様式３（療養者名簿）（⑤の場合）'!$BD62+1&lt;=15,IF(TT$19&gt;='様式３（療養者名簿）（⑤の場合）'!$BD62,IF(TT$19&lt;='様式３（療養者名簿）（⑤の場合）'!$BE62,1,0),0),0)</f>
        <v>0</v>
      </c>
      <c r="TU57" s="225">
        <f>IF(TU$19-'様式３（療養者名簿）（⑤の場合）'!$BD62+1&lt;=15,IF(TU$19&gt;='様式３（療養者名簿）（⑤の場合）'!$BD62,IF(TU$19&lt;='様式３（療養者名簿）（⑤の場合）'!$BE62,1,0),0),0)</f>
        <v>0</v>
      </c>
      <c r="TV57" s="225">
        <f>IF(TV$19-'様式３（療養者名簿）（⑤の場合）'!$BD62+1&lt;=15,IF(TV$19&gt;='様式３（療養者名簿）（⑤の場合）'!$BD62,IF(TV$19&lt;='様式３（療養者名簿）（⑤の場合）'!$BE62,1,0),0),0)</f>
        <v>0</v>
      </c>
      <c r="TW57" s="225">
        <f>IF(TW$19-'様式３（療養者名簿）（⑤の場合）'!$BD62+1&lt;=15,IF(TW$19&gt;='様式３（療養者名簿）（⑤の場合）'!$BD62,IF(TW$19&lt;='様式３（療養者名簿）（⑤の場合）'!$BE62,1,0),0),0)</f>
        <v>0</v>
      </c>
      <c r="TX57" s="225">
        <f>IF(TX$19-'様式３（療養者名簿）（⑤の場合）'!$BD62+1&lt;=15,IF(TX$19&gt;='様式３（療養者名簿）（⑤の場合）'!$BD62,IF(TX$19&lt;='様式３（療養者名簿）（⑤の場合）'!$BE62,1,0),0),0)</f>
        <v>0</v>
      </c>
      <c r="TY57" s="225">
        <f>IF(TY$19-'様式３（療養者名簿）（⑤の場合）'!$BD62+1&lt;=15,IF(TY$19&gt;='様式３（療養者名簿）（⑤の場合）'!$BD62,IF(TY$19&lt;='様式３（療養者名簿）（⑤の場合）'!$BE62,1,0),0),0)</f>
        <v>0</v>
      </c>
      <c r="TZ57" s="225">
        <f>IF(TZ$19-'様式３（療養者名簿）（⑤の場合）'!$BD62+1&lt;=15,IF(TZ$19&gt;='様式３（療養者名簿）（⑤の場合）'!$BD62,IF(TZ$19&lt;='様式３（療養者名簿）（⑤の場合）'!$BE62,1,0),0),0)</f>
        <v>0</v>
      </c>
      <c r="UA57" s="225">
        <f>IF(UA$19-'様式３（療養者名簿）（⑤の場合）'!$BD62+1&lt;=15,IF(UA$19&gt;='様式３（療養者名簿）（⑤の場合）'!$BD62,IF(UA$19&lt;='様式３（療養者名簿）（⑤の場合）'!$BE62,1,0),0),0)</f>
        <v>0</v>
      </c>
      <c r="UB57" s="225">
        <f>IF(UB$19-'様式３（療養者名簿）（⑤の場合）'!$BD62+1&lt;=15,IF(UB$19&gt;='様式３（療養者名簿）（⑤の場合）'!$BD62,IF(UB$19&lt;='様式３（療養者名簿）（⑤の場合）'!$BE62,1,0),0),0)</f>
        <v>0</v>
      </c>
      <c r="UC57" s="225">
        <f>IF(UC$19-'様式３（療養者名簿）（⑤の場合）'!$BD62+1&lt;=15,IF(UC$19&gt;='様式３（療養者名簿）（⑤の場合）'!$BD62,IF(UC$19&lt;='様式３（療養者名簿）（⑤の場合）'!$BE62,1,0),0),0)</f>
        <v>0</v>
      </c>
      <c r="UD57" s="338">
        <f>IF(UD$19-'様式３（療養者名簿）（⑤の場合）'!$BD62+1&lt;=15,IF(UD$19&gt;='様式３（療養者名簿）（⑤の場合）'!$BD62,IF(UD$19&lt;='様式３（療養者名簿）（⑤の場合）'!$BE62,1,0),0),0)</f>
        <v>0</v>
      </c>
      <c r="UE57" s="338">
        <f>IF(UE$19-'様式３（療養者名簿）（⑤の場合）'!$BD62+1&lt;=15,IF(UE$19&gt;='様式３（療養者名簿）（⑤の場合）'!$BD62,IF(UE$19&lt;='様式３（療養者名簿）（⑤の場合）'!$BE62,1,0),0),0)</f>
        <v>0</v>
      </c>
      <c r="UF57" s="338">
        <f>IF(UF$19-'様式３（療養者名簿）（⑤の場合）'!$BD62+1&lt;=15,IF(UF$19&gt;='様式３（療養者名簿）（⑤の場合）'!$BD62,IF(UF$19&lt;='様式３（療養者名簿）（⑤の場合）'!$BE62,1,0),0),0)</f>
        <v>0</v>
      </c>
      <c r="UG57" s="338">
        <f>IF(UG$19-'様式３（療養者名簿）（⑤の場合）'!$BD62+1&lt;=15,IF(UG$19&gt;='様式３（療養者名簿）（⑤の場合）'!$BD62,IF(UG$19&lt;='様式３（療養者名簿）（⑤の場合）'!$BE62,1,0),0),0)</f>
        <v>0</v>
      </c>
      <c r="UH57" s="338">
        <f>IF(UH$19-'様式３（療養者名簿）（⑤の場合）'!$BD62+1&lt;=15,IF(UH$19&gt;='様式３（療養者名簿）（⑤の場合）'!$BD62,IF(UH$19&lt;='様式３（療養者名簿）（⑤の場合）'!$BE62,1,0),0),0)</f>
        <v>0</v>
      </c>
      <c r="UI57" s="338">
        <f>IF(UI$19-'様式３（療養者名簿）（⑤の場合）'!$BD62+1&lt;=15,IF(UI$19&gt;='様式３（療養者名簿）（⑤の場合）'!$BD62,IF(UI$19&lt;='様式３（療養者名簿）（⑤の場合）'!$BE62,1,0),0),0)</f>
        <v>0</v>
      </c>
      <c r="UJ57" s="338">
        <f>IF(UJ$19-'様式３（療養者名簿）（⑤の場合）'!$BD62+1&lt;=15,IF(UJ$19&gt;='様式３（療養者名簿）（⑤の場合）'!$BD62,IF(UJ$19&lt;='様式３（療養者名簿）（⑤の場合）'!$BE62,1,0),0),0)</f>
        <v>0</v>
      </c>
      <c r="UK57" s="338">
        <f>IF(UK$19-'様式３（療養者名簿）（⑤の場合）'!$BD62+1&lt;=15,IF(UK$19&gt;='様式３（療養者名簿）（⑤の場合）'!$BD62,IF(UK$19&lt;='様式３（療養者名簿）（⑤の場合）'!$BE62,1,0),0),0)</f>
        <v>0</v>
      </c>
      <c r="UL57" s="338">
        <f>IF(UL$19-'様式３（療養者名簿）（⑤の場合）'!$BD62+1&lt;=15,IF(UL$19&gt;='様式３（療養者名簿）（⑤の場合）'!$BD62,IF(UL$19&lt;='様式３（療養者名簿）（⑤の場合）'!$BE62,1,0),0),0)</f>
        <v>0</v>
      </c>
      <c r="UM57" s="338">
        <f>IF(UM$19-'様式３（療養者名簿）（⑤の場合）'!$BD62+1&lt;=15,IF(UM$19&gt;='様式３（療養者名簿）（⑤の場合）'!$BD62,IF(UM$19&lt;='様式３（療養者名簿）（⑤の場合）'!$BE62,1,0),0),0)</f>
        <v>0</v>
      </c>
      <c r="UN57" s="338">
        <f>IF(UN$19-'様式３（療養者名簿）（⑤の場合）'!$BD62+1&lt;=15,IF(UN$19&gt;='様式３（療養者名簿）（⑤の場合）'!$BD62,IF(UN$19&lt;='様式３（療養者名簿）（⑤の場合）'!$BE62,1,0),0),0)</f>
        <v>0</v>
      </c>
      <c r="UO57" s="338">
        <f>IF(UO$19-'様式３（療養者名簿）（⑤の場合）'!$BD62+1&lt;=15,IF(UO$19&gt;='様式３（療養者名簿）（⑤の場合）'!$BD62,IF(UO$19&lt;='様式３（療養者名簿）（⑤の場合）'!$BE62,1,0),0),0)</f>
        <v>0</v>
      </c>
      <c r="UP57" s="338">
        <f>IF(UP$19-'様式３（療養者名簿）（⑤の場合）'!$BD62+1&lt;=15,IF(UP$19&gt;='様式３（療養者名簿）（⑤の場合）'!$BD62,IF(UP$19&lt;='様式３（療養者名簿）（⑤の場合）'!$BE62,1,0),0),0)</f>
        <v>0</v>
      </c>
      <c r="UQ57" s="338">
        <f>IF(UQ$19-'様式３（療養者名簿）（⑤の場合）'!$BD62+1&lt;=15,IF(UQ$19&gt;='様式３（療養者名簿）（⑤の場合）'!$BD62,IF(UQ$19&lt;='様式３（療養者名簿）（⑤の場合）'!$BE62,1,0),0),0)</f>
        <v>0</v>
      </c>
      <c r="UR57" s="338">
        <f>IF(UR$19-'様式３（療養者名簿）（⑤の場合）'!$BD62+1&lt;=15,IF(UR$19&gt;='様式３（療養者名簿）（⑤の場合）'!$BD62,IF(UR$19&lt;='様式３（療養者名簿）（⑤の場合）'!$BE62,1,0),0),0)</f>
        <v>0</v>
      </c>
      <c r="US57" s="338">
        <f>IF(US$19-'様式３（療養者名簿）（⑤の場合）'!$BD62+1&lt;=15,IF(US$19&gt;='様式３（療養者名簿）（⑤の場合）'!$BD62,IF(US$19&lt;='様式３（療養者名簿）（⑤の場合）'!$BE62,1,0),0),0)</f>
        <v>0</v>
      </c>
      <c r="UT57" s="338">
        <f>IF(UT$19-'様式３（療養者名簿）（⑤の場合）'!$BD62+1&lt;=15,IF(UT$19&gt;='様式３（療養者名簿）（⑤の場合）'!$BD62,IF(UT$19&lt;='様式３（療養者名簿）（⑤の場合）'!$BE62,1,0),0),0)</f>
        <v>0</v>
      </c>
      <c r="UU57" s="338">
        <f>IF(UU$19-'様式３（療養者名簿）（⑤の場合）'!$BD62+1&lt;=15,IF(UU$19&gt;='様式３（療養者名簿）（⑤の場合）'!$BD62,IF(UU$19&lt;='様式３（療養者名簿）（⑤の場合）'!$BE62,1,0),0),0)</f>
        <v>0</v>
      </c>
      <c r="UV57" s="338">
        <f>IF(UV$19-'様式３（療養者名簿）（⑤の場合）'!$BD62+1&lt;=15,IF(UV$19&gt;='様式３（療養者名簿）（⑤の場合）'!$BD62,IF(UV$19&lt;='様式３（療養者名簿）（⑤の場合）'!$BE62,1,0),0),0)</f>
        <v>0</v>
      </c>
      <c r="UW57" s="338">
        <f>IF(UW$19-'様式３（療養者名簿）（⑤の場合）'!$BD62+1&lt;=15,IF(UW$19&gt;='様式３（療養者名簿）（⑤の場合）'!$BD62,IF(UW$19&lt;='様式３（療養者名簿）（⑤の場合）'!$BE62,1,0),0),0)</f>
        <v>0</v>
      </c>
      <c r="UX57" s="338">
        <f>IF(UX$19-'様式３（療養者名簿）（⑤の場合）'!$BD62+1&lt;=15,IF(UX$19&gt;='様式３（療養者名簿）（⑤の場合）'!$BD62,IF(UX$19&lt;='様式３（療養者名簿）（⑤の場合）'!$BE62,1,0),0),0)</f>
        <v>0</v>
      </c>
      <c r="UY57" s="338">
        <f>IF(UY$19-'様式３（療養者名簿）（⑤の場合）'!$BD62+1&lt;=15,IF(UY$19&gt;='様式３（療養者名簿）（⑤の場合）'!$BD62,IF(UY$19&lt;='様式３（療養者名簿）（⑤の場合）'!$BE62,1,0),0),0)</f>
        <v>0</v>
      </c>
      <c r="UZ57" s="338">
        <f>IF(UZ$19-'様式３（療養者名簿）（⑤の場合）'!$BD62+1&lt;=15,IF(UZ$19&gt;='様式３（療養者名簿）（⑤の場合）'!$BD62,IF(UZ$19&lt;='様式３（療養者名簿）（⑤の場合）'!$BE62,1,0),0),0)</f>
        <v>0</v>
      </c>
      <c r="VA57" s="338">
        <f>IF(VA$19-'様式３（療養者名簿）（⑤の場合）'!$BD62+1&lt;=15,IF(VA$19&gt;='様式３（療養者名簿）（⑤の場合）'!$BD62,IF(VA$19&lt;='様式３（療養者名簿）（⑤の場合）'!$BE62,1,0),0),0)</f>
        <v>0</v>
      </c>
      <c r="VB57" s="338">
        <f>IF(VB$19-'様式３（療養者名簿）（⑤の場合）'!$BD62+1&lt;=15,IF(VB$19&gt;='様式３（療養者名簿）（⑤の場合）'!$BD62,IF(VB$19&lt;='様式３（療養者名簿）（⑤の場合）'!$BE62,1,0),0),0)</f>
        <v>0</v>
      </c>
      <c r="VC57" s="338">
        <f>IF(VC$19-'様式３（療養者名簿）（⑤の場合）'!$BD62+1&lt;=15,IF(VC$19&gt;='様式３（療養者名簿）（⑤の場合）'!$BD62,IF(VC$19&lt;='様式３（療養者名簿）（⑤の場合）'!$BE62,1,0),0),0)</f>
        <v>0</v>
      </c>
      <c r="VD57" s="338">
        <f>IF(VD$19-'様式３（療養者名簿）（⑤の場合）'!$BD62+1&lt;=15,IF(VD$19&gt;='様式３（療養者名簿）（⑤の場合）'!$BD62,IF(VD$19&lt;='様式３（療養者名簿）（⑤の場合）'!$BE62,1,0),0),0)</f>
        <v>0</v>
      </c>
      <c r="VE57" s="338">
        <f>IF(VE$19-'様式３（療養者名簿）（⑤の場合）'!$BD62+1&lt;=15,IF(VE$19&gt;='様式３（療養者名簿）（⑤の場合）'!$BD62,IF(VE$19&lt;='様式３（療養者名簿）（⑤の場合）'!$BE62,1,0),0),0)</f>
        <v>0</v>
      </c>
      <c r="VF57" s="338">
        <f>IF(VF$19-'様式３（療養者名簿）（⑤の場合）'!$BD62+1&lt;=15,IF(VF$19&gt;='様式３（療養者名簿）（⑤の場合）'!$BD62,IF(VF$19&lt;='様式３（療養者名簿）（⑤の場合）'!$BE62,1,0),0),0)</f>
        <v>0</v>
      </c>
      <c r="VG57" s="338">
        <f>IF(VG$19-'様式３（療養者名簿）（⑤の場合）'!$BD62+1&lt;=15,IF(VG$19&gt;='様式３（療養者名簿）（⑤の場合）'!$BD62,IF(VG$19&lt;='様式３（療養者名簿）（⑤の場合）'!$BE62,1,0),0),0)</f>
        <v>0</v>
      </c>
      <c r="VH57" s="338">
        <f>IF(VH$19-'様式３（療養者名簿）（⑤の場合）'!$BD62+1&lt;=15,IF(VH$19&gt;='様式３（療養者名簿）（⑤の場合）'!$BD62,IF(VH$19&lt;='様式３（療養者名簿）（⑤の場合）'!$BE62,1,0),0),0)</f>
        <v>0</v>
      </c>
      <c r="VI57" s="338">
        <f>IF(VI$19-'様式３（療養者名簿）（⑤の場合）'!$BD62+1&lt;=15,IF(VI$19&gt;='様式３（療養者名簿）（⑤の場合）'!$BD62,IF(VI$19&lt;='様式３（療養者名簿）（⑤の場合）'!$BE62,1,0),0),0)</f>
        <v>0</v>
      </c>
      <c r="VJ57" s="338">
        <f>IF(VJ$19-'様式３（療養者名簿）（⑤の場合）'!$BD62+1&lt;=15,IF(VJ$19&gt;='様式３（療養者名簿）（⑤の場合）'!$BD62,IF(VJ$19&lt;='様式３（療養者名簿）（⑤の場合）'!$BE62,1,0),0),0)</f>
        <v>0</v>
      </c>
      <c r="VK57" s="338">
        <f>IF(VK$19-'様式３（療養者名簿）（⑤の場合）'!$BD62+1&lt;=15,IF(VK$19&gt;='様式３（療養者名簿）（⑤の場合）'!$BD62,IF(VK$19&lt;='様式３（療養者名簿）（⑤の場合）'!$BE62,1,0),0),0)</f>
        <v>0</v>
      </c>
      <c r="VL57" s="338">
        <f>IF(VL$19-'様式３（療養者名簿）（⑤の場合）'!$BD62+1&lt;=15,IF(VL$19&gt;='様式３（療養者名簿）（⑤の場合）'!$BD62,IF(VL$19&lt;='様式３（療養者名簿）（⑤の場合）'!$BE62,1,0),0),0)</f>
        <v>0</v>
      </c>
      <c r="VM57" s="338">
        <f>IF(VM$19-'様式３（療養者名簿）（⑤の場合）'!$BD62+1&lt;=15,IF(VM$19&gt;='様式３（療養者名簿）（⑤の場合）'!$BD62,IF(VM$19&lt;='様式３（療養者名簿）（⑤の場合）'!$BE62,1,0),0),0)</f>
        <v>0</v>
      </c>
      <c r="VN57" s="338">
        <f>IF(VN$19-'様式３（療養者名簿）（⑤の場合）'!$BD62+1&lt;=15,IF(VN$19&gt;='様式３（療養者名簿）（⑤の場合）'!$BD62,IF(VN$19&lt;='様式３（療養者名簿）（⑤の場合）'!$BE62,1,0),0),0)</f>
        <v>0</v>
      </c>
      <c r="VO57" s="338">
        <f>IF(VO$19-'様式３（療養者名簿）（⑤の場合）'!$BD62+1&lt;=15,IF(VO$19&gt;='様式３（療養者名簿）（⑤の場合）'!$BD62,IF(VO$19&lt;='様式３（療養者名簿）（⑤の場合）'!$BE62,1,0),0),0)</f>
        <v>0</v>
      </c>
      <c r="VP57" s="338">
        <f>IF(VP$19-'様式３（療養者名簿）（⑤の場合）'!$BD62+1&lt;=15,IF(VP$19&gt;='様式３（療養者名簿）（⑤の場合）'!$BD62,IF(VP$19&lt;='様式３（療養者名簿）（⑤の場合）'!$BE62,1,0),0),0)</f>
        <v>0</v>
      </c>
      <c r="VQ57" s="338">
        <f>IF(VQ$19-'様式３（療養者名簿）（⑤の場合）'!$BD62+1&lt;=15,IF(VQ$19&gt;='様式３（療養者名簿）（⑤の場合）'!$BD62,IF(VQ$19&lt;='様式３（療養者名簿）（⑤の場合）'!$BE62,1,0),0),0)</f>
        <v>0</v>
      </c>
      <c r="VR57" s="338">
        <f>IF(VR$19-'様式３（療養者名簿）（⑤の場合）'!$BD62+1&lt;=15,IF(VR$19&gt;='様式３（療養者名簿）（⑤の場合）'!$BD62,IF(VR$19&lt;='様式３（療養者名簿）（⑤の場合）'!$BE62,1,0),0),0)</f>
        <v>0</v>
      </c>
      <c r="VS57" s="338">
        <f>IF(VS$19-'様式３（療養者名簿）（⑤の場合）'!$BD62+1&lt;=15,IF(VS$19&gt;='様式３（療養者名簿）（⑤の場合）'!$BD62,IF(VS$19&lt;='様式３（療養者名簿）（⑤の場合）'!$BE62,1,0),0),0)</f>
        <v>0</v>
      </c>
      <c r="VT57" s="338">
        <f>IF(VT$19-'様式３（療養者名簿）（⑤の場合）'!$BD62+1&lt;=15,IF(VT$19&gt;='様式３（療養者名簿）（⑤の場合）'!$BD62,IF(VT$19&lt;='様式３（療養者名簿）（⑤の場合）'!$BE62,1,0),0),0)</f>
        <v>0</v>
      </c>
      <c r="VU57" s="338">
        <f>IF(VU$19-'様式３（療養者名簿）（⑤の場合）'!$BD62+1&lt;=15,IF(VU$19&gt;='様式３（療養者名簿）（⑤の場合）'!$BD62,IF(VU$19&lt;='様式３（療養者名簿）（⑤の場合）'!$BE62,1,0),0),0)</f>
        <v>0</v>
      </c>
      <c r="VV57" s="338">
        <f>IF(VV$19-'様式３（療養者名簿）（⑤の場合）'!$BD62+1&lt;=15,IF(VV$19&gt;='様式３（療養者名簿）（⑤の場合）'!$BD62,IF(VV$19&lt;='様式３（療養者名簿）（⑤の場合）'!$BE62,1,0),0),0)</f>
        <v>0</v>
      </c>
      <c r="VW57" s="338">
        <f>IF(VW$19-'様式３（療養者名簿）（⑤の場合）'!$BD62+1&lt;=15,IF(VW$19&gt;='様式３（療養者名簿）（⑤の場合）'!$BD62,IF(VW$19&lt;='様式３（療養者名簿）（⑤の場合）'!$BE62,1,0),0),0)</f>
        <v>0</v>
      </c>
      <c r="VX57" s="338">
        <f>IF(VX$19-'様式３（療養者名簿）（⑤の場合）'!$BD62+1&lt;=15,IF(VX$19&gt;='様式３（療養者名簿）（⑤の場合）'!$BD62,IF(VX$19&lt;='様式３（療養者名簿）（⑤の場合）'!$BE62,1,0),0),0)</f>
        <v>0</v>
      </c>
      <c r="VY57" s="338">
        <f>IF(VY$19-'様式３（療養者名簿）（⑤の場合）'!$BD62+1&lt;=15,IF(VY$19&gt;='様式３（療養者名簿）（⑤の場合）'!$BD62,IF(VY$19&lt;='様式３（療養者名簿）（⑤の場合）'!$BE62,1,0),0),0)</f>
        <v>0</v>
      </c>
      <c r="VZ57" s="338">
        <f>IF(VZ$19-'様式３（療養者名簿）（⑤の場合）'!$BD62+1&lt;=15,IF(VZ$19&gt;='様式３（療養者名簿）（⑤の場合）'!$BD62,IF(VZ$19&lt;='様式３（療養者名簿）（⑤の場合）'!$BE62,1,0),0),0)</f>
        <v>0</v>
      </c>
      <c r="WA57" s="338">
        <f>IF(WA$19-'様式３（療養者名簿）（⑤の場合）'!$BD62+1&lt;=15,IF(WA$19&gt;='様式３（療養者名簿）（⑤の場合）'!$BD62,IF(WA$19&lt;='様式３（療養者名簿）（⑤の場合）'!$BE62,1,0),0),0)</f>
        <v>0</v>
      </c>
      <c r="WB57" s="338">
        <f>IF(WB$19-'様式３（療養者名簿）（⑤の場合）'!$BD62+1&lt;=15,IF(WB$19&gt;='様式３（療養者名簿）（⑤の場合）'!$BD62,IF(WB$19&lt;='様式３（療養者名簿）（⑤の場合）'!$BE62,1,0),0),0)</f>
        <v>0</v>
      </c>
      <c r="WC57" s="338">
        <f>IF(WC$19-'様式３（療養者名簿）（⑤の場合）'!$BD62+1&lt;=15,IF(WC$19&gt;='様式３（療養者名簿）（⑤の場合）'!$BD62,IF(WC$19&lt;='様式３（療養者名簿）（⑤の場合）'!$BE62,1,0),0),0)</f>
        <v>0</v>
      </c>
      <c r="WD57" s="338">
        <f>IF(WD$19-'様式３（療養者名簿）（⑤の場合）'!$BD62+1&lt;=15,IF(WD$19&gt;='様式３（療養者名簿）（⑤の場合）'!$BD62,IF(WD$19&lt;='様式３（療養者名簿）（⑤の場合）'!$BE62,1,0),0),0)</f>
        <v>0</v>
      </c>
      <c r="WE57" s="338">
        <f>IF(WE$19-'様式３（療養者名簿）（⑤の場合）'!$BD62+1&lt;=15,IF(WE$19&gt;='様式３（療養者名簿）（⑤の場合）'!$BD62,IF(WE$19&lt;='様式３（療養者名簿）（⑤の場合）'!$BE62,1,0),0),0)</f>
        <v>0</v>
      </c>
      <c r="WF57" s="338">
        <f>IF(WF$19-'様式３（療養者名簿）（⑤の場合）'!$BD62+1&lt;=15,IF(WF$19&gt;='様式３（療養者名簿）（⑤の場合）'!$BD62,IF(WF$19&lt;='様式３（療養者名簿）（⑤の場合）'!$BE62,1,0),0),0)</f>
        <v>0</v>
      </c>
      <c r="WG57" s="338">
        <f>IF(WG$19-'様式３（療養者名簿）（⑤の場合）'!$BD62+1&lt;=15,IF(WG$19&gt;='様式３（療養者名簿）（⑤の場合）'!$BD62,IF(WG$19&lt;='様式３（療養者名簿）（⑤の場合）'!$BE62,1,0),0),0)</f>
        <v>0</v>
      </c>
      <c r="WH57" s="338">
        <f>IF(WH$19-'様式３（療養者名簿）（⑤の場合）'!$BD62+1&lt;=15,IF(WH$19&gt;='様式３（療養者名簿）（⑤の場合）'!$BD62,IF(WH$19&lt;='様式３（療養者名簿）（⑤の場合）'!$BE62,1,0),0),0)</f>
        <v>0</v>
      </c>
      <c r="WI57" s="338">
        <f>IF(WI$19-'様式３（療養者名簿）（⑤の場合）'!$BD62+1&lt;=15,IF(WI$19&gt;='様式３（療養者名簿）（⑤の場合）'!$BD62,IF(WI$19&lt;='様式３（療養者名簿）（⑤の場合）'!$BE62,1,0),0),0)</f>
        <v>0</v>
      </c>
      <c r="WJ57" s="338">
        <f>IF(WJ$19-'様式３（療養者名簿）（⑤の場合）'!$BD62+1&lt;=15,IF(WJ$19&gt;='様式３（療養者名簿）（⑤の場合）'!$BD62,IF(WJ$19&lt;='様式３（療養者名簿）（⑤の場合）'!$BE62,1,0),0),0)</f>
        <v>0</v>
      </c>
      <c r="WK57" s="338">
        <f>IF(WK$19-'様式３（療養者名簿）（⑤の場合）'!$BD62+1&lt;=15,IF(WK$19&gt;='様式３（療養者名簿）（⑤の場合）'!$BD62,IF(WK$19&lt;='様式３（療養者名簿）（⑤の場合）'!$BE62,1,0),0),0)</f>
        <v>0</v>
      </c>
      <c r="WL57" s="338">
        <f>IF(WL$19-'様式３（療養者名簿）（⑤の場合）'!$BD62+1&lt;=15,IF(WL$19&gt;='様式３（療養者名簿）（⑤の場合）'!$BD62,IF(WL$19&lt;='様式３（療養者名簿）（⑤の場合）'!$BE62,1,0),0),0)</f>
        <v>0</v>
      </c>
      <c r="WM57" s="338">
        <f>IF(WM$19-'様式３（療養者名簿）（⑤の場合）'!$BD62+1&lt;=15,IF(WM$19&gt;='様式３（療養者名簿）（⑤の場合）'!$BD62,IF(WM$19&lt;='様式３（療養者名簿）（⑤の場合）'!$BE62,1,0),0),0)</f>
        <v>0</v>
      </c>
      <c r="WN57" s="338">
        <f>IF(WN$19-'様式３（療養者名簿）（⑤の場合）'!$BD62+1&lt;=15,IF(WN$19&gt;='様式３（療養者名簿）（⑤の場合）'!$BD62,IF(WN$19&lt;='様式３（療養者名簿）（⑤の場合）'!$BE62,1,0),0),0)</f>
        <v>0</v>
      </c>
      <c r="WO57" s="338">
        <f>IF(WO$19-'様式３（療養者名簿）（⑤の場合）'!$BD62+1&lt;=15,IF(WO$19&gt;='様式３（療養者名簿）（⑤の場合）'!$BD62,IF(WO$19&lt;='様式３（療養者名簿）（⑤の場合）'!$BE62,1,0),0),0)</f>
        <v>0</v>
      </c>
      <c r="WP57" s="338">
        <f>IF(WP$19-'様式３（療養者名簿）（⑤の場合）'!$BD62+1&lt;=15,IF(WP$19&gt;='様式３（療養者名簿）（⑤の場合）'!$BD62,IF(WP$19&lt;='様式３（療養者名簿）（⑤の場合）'!$BE62,1,0),0),0)</f>
        <v>0</v>
      </c>
      <c r="WQ57" s="338">
        <f>IF(WQ$19-'様式３（療養者名簿）（⑤の場合）'!$BD62+1&lt;=15,IF(WQ$19&gt;='様式３（療養者名簿）（⑤の場合）'!$BD62,IF(WQ$19&lt;='様式３（療養者名簿）（⑤の場合）'!$BE62,1,0),0),0)</f>
        <v>0</v>
      </c>
      <c r="WR57" s="338">
        <f>IF(WR$19-'様式３（療養者名簿）（⑤の場合）'!$BD62+1&lt;=15,IF(WR$19&gt;='様式３（療養者名簿）（⑤の場合）'!$BD62,IF(WR$19&lt;='様式３（療養者名簿）（⑤の場合）'!$BE62,1,0),0),0)</f>
        <v>0</v>
      </c>
      <c r="WS57" s="338">
        <f>IF(WS$19-'様式３（療養者名簿）（⑤の場合）'!$BD62+1&lt;=15,IF(WS$19&gt;='様式３（療養者名簿）（⑤の場合）'!$BD62,IF(WS$19&lt;='様式３（療養者名簿）（⑤の場合）'!$BE62,1,0),0),0)</f>
        <v>0</v>
      </c>
      <c r="WT57" s="338">
        <f>IF(WT$19-'様式３（療養者名簿）（⑤の場合）'!$BD62+1&lt;=15,IF(WT$19&gt;='様式３（療養者名簿）（⑤の場合）'!$BD62,IF(WT$19&lt;='様式３（療養者名簿）（⑤の場合）'!$BE62,1,0),0),0)</f>
        <v>0</v>
      </c>
      <c r="WU57" s="338">
        <f>IF(WU$19-'様式３（療養者名簿）（⑤の場合）'!$BD62+1&lt;=15,IF(WU$19&gt;='様式３（療養者名簿）（⑤の場合）'!$BD62,IF(WU$19&lt;='様式３（療養者名簿）（⑤の場合）'!$BE62,1,0),0),0)</f>
        <v>0</v>
      </c>
      <c r="WV57" s="338">
        <f>IF(WV$19-'様式３（療養者名簿）（⑤の場合）'!$BD62+1&lt;=15,IF(WV$19&gt;='様式３（療養者名簿）（⑤の場合）'!$BD62,IF(WV$19&lt;='様式３（療養者名簿）（⑤の場合）'!$BE62,1,0),0),0)</f>
        <v>0</v>
      </c>
      <c r="WW57" s="338">
        <f>IF(WW$19-'様式３（療養者名簿）（⑤の場合）'!$BD62+1&lt;=15,IF(WW$19&gt;='様式３（療養者名簿）（⑤の場合）'!$BD62,IF(WW$19&lt;='様式３（療養者名簿）（⑤の場合）'!$BE62,1,0),0),0)</f>
        <v>0</v>
      </c>
      <c r="WX57" s="338">
        <f>IF(WX$19-'様式３（療養者名簿）（⑤の場合）'!$BD62+1&lt;=15,IF(WX$19&gt;='様式３（療養者名簿）（⑤の場合）'!$BD62,IF(WX$19&lt;='様式３（療養者名簿）（⑤の場合）'!$BE62,1,0),0),0)</f>
        <v>0</v>
      </c>
      <c r="WY57" s="338">
        <f>IF(WY$19-'様式３（療養者名簿）（⑤の場合）'!$BD62+1&lt;=15,IF(WY$19&gt;='様式３（療養者名簿）（⑤の場合）'!$BD62,IF(WY$19&lt;='様式３（療養者名簿）（⑤の場合）'!$BE62,1,0),0),0)</f>
        <v>0</v>
      </c>
      <c r="WZ57" s="338">
        <f>IF(WZ$19-'様式３（療養者名簿）（⑤の場合）'!$BD62+1&lt;=15,IF(WZ$19&gt;='様式３（療養者名簿）（⑤の場合）'!$BD62,IF(WZ$19&lt;='様式３（療養者名簿）（⑤の場合）'!$BE62,1,0),0),0)</f>
        <v>0</v>
      </c>
      <c r="XA57" s="338">
        <f>IF(XA$19-'様式３（療養者名簿）（⑤の場合）'!$BD62+1&lt;=15,IF(XA$19&gt;='様式３（療養者名簿）（⑤の場合）'!$BD62,IF(XA$19&lt;='様式３（療養者名簿）（⑤の場合）'!$BE62,1,0),0),0)</f>
        <v>0</v>
      </c>
      <c r="XB57" s="338">
        <f>IF(XB$19-'様式３（療養者名簿）（⑤の場合）'!$BD62+1&lt;=15,IF(XB$19&gt;='様式３（療養者名簿）（⑤の場合）'!$BD62,IF(XB$19&lt;='様式３（療養者名簿）（⑤の場合）'!$BE62,1,0),0),0)</f>
        <v>0</v>
      </c>
      <c r="XC57" s="338">
        <f>IF(XC$19-'様式３（療養者名簿）（⑤の場合）'!$BD62+1&lt;=15,IF(XC$19&gt;='様式３（療養者名簿）（⑤の場合）'!$BD62,IF(XC$19&lt;='様式３（療養者名簿）（⑤の場合）'!$BE62,1,0),0),0)</f>
        <v>0</v>
      </c>
      <c r="XD57" s="338">
        <f>IF(XD$19-'様式３（療養者名簿）（⑤の場合）'!$BD62+1&lt;=15,IF(XD$19&gt;='様式３（療養者名簿）（⑤の場合）'!$BD62,IF(XD$19&lt;='様式３（療養者名簿）（⑤の場合）'!$BE62,1,0),0),0)</f>
        <v>0</v>
      </c>
      <c r="XE57" s="338">
        <f>IF(XE$19-'様式３（療養者名簿）（⑤の場合）'!$BD62+1&lt;=15,IF(XE$19&gt;='様式３（療養者名簿）（⑤の場合）'!$BD62,IF(XE$19&lt;='様式３（療養者名簿）（⑤の場合）'!$BE62,1,0),0),0)</f>
        <v>0</v>
      </c>
      <c r="XF57" s="338">
        <f>IF(XF$19-'様式３（療養者名簿）（⑤の場合）'!$BD62+1&lt;=15,IF(XF$19&gt;='様式３（療養者名簿）（⑤の場合）'!$BD62,IF(XF$19&lt;='様式３（療養者名簿）（⑤の場合）'!$BE62,1,0),0),0)</f>
        <v>0</v>
      </c>
      <c r="XG57" s="338">
        <f>IF(XG$19-'様式３（療養者名簿）（⑤の場合）'!$BD62+1&lt;=15,IF(XG$19&gt;='様式３（療養者名簿）（⑤の場合）'!$BD62,IF(XG$19&lt;='様式３（療養者名簿）（⑤の場合）'!$BE62,1,0),0),0)</f>
        <v>0</v>
      </c>
      <c r="XH57" s="338">
        <f>IF(XH$19-'様式３（療養者名簿）（⑤の場合）'!$BD62+1&lt;=15,IF(XH$19&gt;='様式３（療養者名簿）（⑤の場合）'!$BD62,IF(XH$19&lt;='様式３（療養者名簿）（⑤の場合）'!$BE62,1,0),0),0)</f>
        <v>0</v>
      </c>
      <c r="XI57" s="338">
        <f>IF(XI$19-'様式３（療養者名簿）（⑤の場合）'!$BD62+1&lt;=15,IF(XI$19&gt;='様式３（療養者名簿）（⑤の場合）'!$BD62,IF(XI$19&lt;='様式３（療養者名簿）（⑤の場合）'!$BE62,1,0),0),0)</f>
        <v>0</v>
      </c>
      <c r="XJ57" s="338">
        <f>IF(XJ$19-'様式３（療養者名簿）（⑤の場合）'!$BD62+1&lt;=15,IF(XJ$19&gt;='様式３（療養者名簿）（⑤の場合）'!$BD62,IF(XJ$19&lt;='様式３（療養者名簿）（⑤の場合）'!$BE62,1,0),0),0)</f>
        <v>0</v>
      </c>
      <c r="XK57" s="338">
        <f>IF(XK$19-'様式３（療養者名簿）（⑤の場合）'!$BD62+1&lt;=15,IF(XK$19&gt;='様式３（療養者名簿）（⑤の場合）'!$BD62,IF(XK$19&lt;='様式３（療養者名簿）（⑤の場合）'!$BE62,1,0),0),0)</f>
        <v>0</v>
      </c>
      <c r="XL57" s="338">
        <f>IF(XL$19-'様式３（療養者名簿）（⑤の場合）'!$BD62+1&lt;=15,IF(XL$19&gt;='様式３（療養者名簿）（⑤の場合）'!$BD62,IF(XL$19&lt;='様式３（療養者名簿）（⑤の場合）'!$BE62,1,0),0),0)</f>
        <v>0</v>
      </c>
      <c r="XM57" s="338">
        <f>IF(XM$19-'様式３（療養者名簿）（⑤の場合）'!$BD62+1&lt;=15,IF(XM$19&gt;='様式３（療養者名簿）（⑤の場合）'!$BD62,IF(XM$19&lt;='様式３（療養者名簿）（⑤の場合）'!$BE62,1,0),0),0)</f>
        <v>0</v>
      </c>
      <c r="XN57" s="338">
        <f>IF(XN$19-'様式３（療養者名簿）（⑤の場合）'!$BD62+1&lt;=15,IF(XN$19&gt;='様式３（療養者名簿）（⑤の場合）'!$BD62,IF(XN$19&lt;='様式３（療養者名簿）（⑤の場合）'!$BE62,1,0),0),0)</f>
        <v>0</v>
      </c>
      <c r="XO57" s="338">
        <f>IF(XO$19-'様式３（療養者名簿）（⑤の場合）'!$BD62+1&lt;=15,IF(XO$19&gt;='様式３（療養者名簿）（⑤の場合）'!$BD62,IF(XO$19&lt;='様式３（療養者名簿）（⑤の場合）'!$BE62,1,0),0),0)</f>
        <v>0</v>
      </c>
      <c r="XP57" s="338">
        <f>IF(XP$19-'様式３（療養者名簿）（⑤の場合）'!$BD62+1&lt;=15,IF(XP$19&gt;='様式３（療養者名簿）（⑤の場合）'!$BD62,IF(XP$19&lt;='様式３（療養者名簿）（⑤の場合）'!$BE62,1,0),0),0)</f>
        <v>0</v>
      </c>
      <c r="XQ57" s="338">
        <f>IF(XQ$19-'様式３（療養者名簿）（⑤の場合）'!$BD62+1&lt;=15,IF(XQ$19&gt;='様式３（療養者名簿）（⑤の場合）'!$BD62,IF(XQ$19&lt;='様式３（療養者名簿）（⑤の場合）'!$BE62,1,0),0),0)</f>
        <v>0</v>
      </c>
      <c r="XR57" s="338">
        <f>IF(XR$19-'様式３（療養者名簿）（⑤の場合）'!$BD62+1&lt;=15,IF(XR$19&gt;='様式３（療養者名簿）（⑤の場合）'!$BD62,IF(XR$19&lt;='様式３（療養者名簿）（⑤の場合）'!$BE62,1,0),0),0)</f>
        <v>0</v>
      </c>
      <c r="XS57" s="338">
        <f>IF(XS$19-'様式３（療養者名簿）（⑤の場合）'!$BD62+1&lt;=15,IF(XS$19&gt;='様式３（療養者名簿）（⑤の場合）'!$BD62,IF(XS$19&lt;='様式３（療養者名簿）（⑤の場合）'!$BE62,1,0),0),0)</f>
        <v>0</v>
      </c>
      <c r="XT57" s="338">
        <f>IF(XT$19-'様式３（療養者名簿）（⑤の場合）'!$BD62+1&lt;=15,IF(XT$19&gt;='様式３（療養者名簿）（⑤の場合）'!$BD62,IF(XT$19&lt;='様式３（療養者名簿）（⑤の場合）'!$BE62,1,0),0),0)</f>
        <v>0</v>
      </c>
      <c r="XU57" s="338">
        <f>IF(XU$19-'様式３（療養者名簿）（⑤の場合）'!$BD62+1&lt;=15,IF(XU$19&gt;='様式３（療養者名簿）（⑤の場合）'!$BD62,IF(XU$19&lt;='様式３（療養者名簿）（⑤の場合）'!$BE62,1,0),0),0)</f>
        <v>0</v>
      </c>
      <c r="XV57" s="338">
        <f>IF(XV$19-'様式３（療養者名簿）（⑤の場合）'!$BD62+1&lt;=15,IF(XV$19&gt;='様式３（療養者名簿）（⑤の場合）'!$BD62,IF(XV$19&lt;='様式３（療養者名簿）（⑤の場合）'!$BE62,1,0),0),0)</f>
        <v>0</v>
      </c>
      <c r="XW57" s="338">
        <f>IF(XW$19-'様式３（療養者名簿）（⑤の場合）'!$BD62+1&lt;=15,IF(XW$19&gt;='様式３（療養者名簿）（⑤の場合）'!$BD62,IF(XW$19&lt;='様式３（療養者名簿）（⑤の場合）'!$BE62,1,0),0),0)</f>
        <v>0</v>
      </c>
      <c r="XX57" s="338">
        <f>IF(XX$19-'様式３（療養者名簿）（⑤の場合）'!$BD62+1&lt;=15,IF(XX$19&gt;='様式３（療養者名簿）（⑤の場合）'!$BD62,IF(XX$19&lt;='様式３（療養者名簿）（⑤の場合）'!$BE62,1,0),0),0)</f>
        <v>0</v>
      </c>
      <c r="XY57" s="338">
        <f>IF(XY$19-'様式３（療養者名簿）（⑤の場合）'!$BD62+1&lt;=15,IF(XY$19&gt;='様式３（療養者名簿）（⑤の場合）'!$BD62,IF(XY$19&lt;='様式３（療養者名簿）（⑤の場合）'!$BE62,1,0),0),0)</f>
        <v>0</v>
      </c>
      <c r="XZ57" s="338">
        <f>IF(XZ$19-'様式３（療養者名簿）（⑤の場合）'!$BD62+1&lt;=15,IF(XZ$19&gt;='様式３（療養者名簿）（⑤の場合）'!$BD62,IF(XZ$19&lt;='様式３（療養者名簿）（⑤の場合）'!$BE62,1,0),0),0)</f>
        <v>0</v>
      </c>
      <c r="YA57" s="338">
        <f>IF(YA$19-'様式３（療養者名簿）（⑤の場合）'!$BD62+1&lt;=15,IF(YA$19&gt;='様式３（療養者名簿）（⑤の場合）'!$BD62,IF(YA$19&lt;='様式３（療養者名簿）（⑤の場合）'!$BE62,1,0),0),0)</f>
        <v>0</v>
      </c>
      <c r="YB57" s="338">
        <f>IF(YB$19-'様式３（療養者名簿）（⑤の場合）'!$BD62+1&lt;=15,IF(YB$19&gt;='様式３（療養者名簿）（⑤の場合）'!$BD62,IF(YB$19&lt;='様式３（療養者名簿）（⑤の場合）'!$BE62,1,0),0),0)</f>
        <v>0</v>
      </c>
      <c r="YC57" s="338">
        <f>IF(YC$19-'様式３（療養者名簿）（⑤の場合）'!$BD62+1&lt;=15,IF(YC$19&gt;='様式３（療養者名簿）（⑤の場合）'!$BD62,IF(YC$19&lt;='様式３（療養者名簿）（⑤の場合）'!$BE62,1,0),0),0)</f>
        <v>0</v>
      </c>
      <c r="YD57" s="338">
        <f>IF(YD$19-'様式３（療養者名簿）（⑤の場合）'!$BD62+1&lt;=15,IF(YD$19&gt;='様式３（療養者名簿）（⑤の場合）'!$BD62,IF(YD$19&lt;='様式３（療養者名簿）（⑤の場合）'!$BE62,1,0),0),0)</f>
        <v>0</v>
      </c>
      <c r="YE57" s="338">
        <f>IF(YE$19-'様式３（療養者名簿）（⑤の場合）'!$BD62+1&lt;=15,IF(YE$19&gt;='様式３（療養者名簿）（⑤の場合）'!$BD62,IF(YE$19&lt;='様式３（療養者名簿）（⑤の場合）'!$BE62,1,0),0),0)</f>
        <v>0</v>
      </c>
      <c r="YF57" s="338">
        <f>IF(YF$19-'様式３（療養者名簿）（⑤の場合）'!$BD62+1&lt;=15,IF(YF$19&gt;='様式３（療養者名簿）（⑤の場合）'!$BD62,IF(YF$19&lt;='様式３（療養者名簿）（⑤の場合）'!$BE62,1,0),0),0)</f>
        <v>0</v>
      </c>
      <c r="YG57" s="338">
        <f>IF(YG$19-'様式３（療養者名簿）（⑤の場合）'!$BD62+1&lt;=15,IF(YG$19&gt;='様式３（療養者名簿）（⑤の場合）'!$BD62,IF(YG$19&lt;='様式３（療養者名簿）（⑤の場合）'!$BE62,1,0),0),0)</f>
        <v>0</v>
      </c>
      <c r="YH57" s="338">
        <f>IF(YH$19-'様式３（療養者名簿）（⑤の場合）'!$BD62+1&lt;=15,IF(YH$19&gt;='様式３（療養者名簿）（⑤の場合）'!$BD62,IF(YH$19&lt;='様式３（療養者名簿）（⑤の場合）'!$BE62,1,0),0),0)</f>
        <v>0</v>
      </c>
      <c r="YI57" s="338">
        <f>IF(YI$19-'様式３（療養者名簿）（⑤の場合）'!$BD62+1&lt;=15,IF(YI$19&gt;='様式３（療養者名簿）（⑤の場合）'!$BD62,IF(YI$19&lt;='様式３（療養者名簿）（⑤の場合）'!$BE62,1,0),0),0)</f>
        <v>0</v>
      </c>
      <c r="YJ57" s="338">
        <f>IF(YJ$19-'様式３（療養者名簿）（⑤の場合）'!$BD62+1&lt;=15,IF(YJ$19&gt;='様式３（療養者名簿）（⑤の場合）'!$BD62,IF(YJ$19&lt;='様式３（療養者名簿）（⑤の場合）'!$BE62,1,0),0),0)</f>
        <v>0</v>
      </c>
      <c r="YK57" s="338">
        <f>IF(YK$19-'様式３（療養者名簿）（⑤の場合）'!$BD62+1&lt;=15,IF(YK$19&gt;='様式３（療養者名簿）（⑤の場合）'!$BD62,IF(YK$19&lt;='様式３（療養者名簿）（⑤の場合）'!$BE62,1,0),0),0)</f>
        <v>0</v>
      </c>
      <c r="YL57" s="338">
        <f>IF(YL$19-'様式３（療養者名簿）（⑤の場合）'!$BD62+1&lt;=15,IF(YL$19&gt;='様式３（療養者名簿）（⑤の場合）'!$BD62,IF(YL$19&lt;='様式３（療養者名簿）（⑤の場合）'!$BE62,1,0),0),0)</f>
        <v>0</v>
      </c>
      <c r="YM57" s="338">
        <f>IF(YM$19-'様式３（療養者名簿）（⑤の場合）'!$BD62+1&lt;=15,IF(YM$19&gt;='様式３（療養者名簿）（⑤の場合）'!$BD62,IF(YM$19&lt;='様式３（療養者名簿）（⑤の場合）'!$BE62,1,0),0),0)</f>
        <v>0</v>
      </c>
      <c r="YN57" s="338">
        <f>IF(YN$19-'様式３（療養者名簿）（⑤の場合）'!$BD62+1&lt;=15,IF(YN$19&gt;='様式３（療養者名簿）（⑤の場合）'!$BD62,IF(YN$19&lt;='様式３（療養者名簿）（⑤の場合）'!$BE62,1,0),0),0)</f>
        <v>0</v>
      </c>
      <c r="YO57" s="338">
        <f>IF(YO$19-'様式３（療養者名簿）（⑤の場合）'!$BD62+1&lt;=15,IF(YO$19&gt;='様式３（療養者名簿）（⑤の場合）'!$BD62,IF(YO$19&lt;='様式３（療養者名簿）（⑤の場合）'!$BE62,1,0),0),0)</f>
        <v>0</v>
      </c>
      <c r="YP57" s="338">
        <f>IF(YP$19-'様式３（療養者名簿）（⑤の場合）'!$BD62+1&lt;=15,IF(YP$19&gt;='様式３（療養者名簿）（⑤の場合）'!$BD62,IF(YP$19&lt;='様式３（療養者名簿）（⑤の場合）'!$BE62,1,0),0),0)</f>
        <v>0</v>
      </c>
      <c r="YQ57" s="338">
        <f>IF(YQ$19-'様式３（療養者名簿）（⑤の場合）'!$BD62+1&lt;=15,IF(YQ$19&gt;='様式３（療養者名簿）（⑤の場合）'!$BD62,IF(YQ$19&lt;='様式３（療養者名簿）（⑤の場合）'!$BE62,1,0),0),0)</f>
        <v>0</v>
      </c>
      <c r="YR57" s="338">
        <f>IF(YR$19-'様式３（療養者名簿）（⑤の場合）'!$BD62+1&lt;=15,IF(YR$19&gt;='様式３（療養者名簿）（⑤の場合）'!$BD62,IF(YR$19&lt;='様式３（療養者名簿）（⑤の場合）'!$BE62,1,0),0),0)</f>
        <v>0</v>
      </c>
      <c r="YS57" s="338">
        <f>IF(YS$19-'様式３（療養者名簿）（⑤の場合）'!$BD62+1&lt;=15,IF(YS$19&gt;='様式３（療養者名簿）（⑤の場合）'!$BD62,IF(YS$19&lt;='様式３（療養者名簿）（⑤の場合）'!$BE62,1,0),0),0)</f>
        <v>0</v>
      </c>
      <c r="YT57" s="338">
        <f>IF(YT$19-'様式３（療養者名簿）（⑤の場合）'!$BD62+1&lt;=15,IF(YT$19&gt;='様式３（療養者名簿）（⑤の場合）'!$BD62,IF(YT$19&lt;='様式３（療養者名簿）（⑤の場合）'!$BE62,1,0),0),0)</f>
        <v>0</v>
      </c>
      <c r="YU57" s="338">
        <f>IF(YU$19-'様式３（療養者名簿）（⑤の場合）'!$BD62+1&lt;=15,IF(YU$19&gt;='様式３（療養者名簿）（⑤の場合）'!$BD62,IF(YU$19&lt;='様式３（療養者名簿）（⑤の場合）'!$BE62,1,0),0),0)</f>
        <v>0</v>
      </c>
      <c r="YV57" s="338">
        <f>IF(YV$19-'様式３（療養者名簿）（⑤の場合）'!$BD62+1&lt;=15,IF(YV$19&gt;='様式３（療養者名簿）（⑤の場合）'!$BD62,IF(YV$19&lt;='様式３（療養者名簿）（⑤の場合）'!$BE62,1,0),0),0)</f>
        <v>0</v>
      </c>
      <c r="YW57" s="338">
        <f>IF(YW$19-'様式３（療養者名簿）（⑤の場合）'!$BD62+1&lt;=15,IF(YW$19&gt;='様式３（療養者名簿）（⑤の場合）'!$BD62,IF(YW$19&lt;='様式３（療養者名簿）（⑤の場合）'!$BE62,1,0),0),0)</f>
        <v>0</v>
      </c>
      <c r="YX57" s="338">
        <f>IF(YX$19-'様式３（療養者名簿）（⑤の場合）'!$BD62+1&lt;=15,IF(YX$19&gt;='様式３（療養者名簿）（⑤の場合）'!$BD62,IF(YX$19&lt;='様式３（療養者名簿）（⑤の場合）'!$BE62,1,0),0),0)</f>
        <v>0</v>
      </c>
      <c r="YY57" s="338">
        <f>IF(YY$19-'様式３（療養者名簿）（⑤の場合）'!$BD62+1&lt;=15,IF(YY$19&gt;='様式３（療養者名簿）（⑤の場合）'!$BD62,IF(YY$19&lt;='様式３（療養者名簿）（⑤の場合）'!$BE62,1,0),0),0)</f>
        <v>0</v>
      </c>
      <c r="YZ57" s="338">
        <f>IF(YZ$19-'様式３（療養者名簿）（⑤の場合）'!$BD62+1&lt;=15,IF(YZ$19&gt;='様式３（療養者名簿）（⑤の場合）'!$BD62,IF(YZ$19&lt;='様式３（療養者名簿）（⑤の場合）'!$BE62,1,0),0),0)</f>
        <v>0</v>
      </c>
      <c r="ZA57" s="338">
        <f>IF(ZA$19-'様式３（療養者名簿）（⑤の場合）'!$BD62+1&lt;=15,IF(ZA$19&gt;='様式３（療養者名簿）（⑤の場合）'!$BD62,IF(ZA$19&lt;='様式３（療養者名簿）（⑤の場合）'!$BE62,1,0),0),0)</f>
        <v>0</v>
      </c>
      <c r="ZB57" s="338">
        <f>IF(ZB$19-'様式３（療養者名簿）（⑤の場合）'!$BD62+1&lt;=15,IF(ZB$19&gt;='様式３（療養者名簿）（⑤の場合）'!$BD62,IF(ZB$19&lt;='様式３（療養者名簿）（⑤の場合）'!$BE62,1,0),0),0)</f>
        <v>0</v>
      </c>
      <c r="ZC57" s="338">
        <f>IF(ZC$19-'様式３（療養者名簿）（⑤の場合）'!$BD62+1&lt;=15,IF(ZC$19&gt;='様式３（療養者名簿）（⑤の場合）'!$BD62,IF(ZC$19&lt;='様式３（療養者名簿）（⑤の場合）'!$BE62,1,0),0),0)</f>
        <v>0</v>
      </c>
      <c r="ZD57" s="338">
        <f>IF(ZD$19-'様式３（療養者名簿）（⑤の場合）'!$BD62+1&lt;=15,IF(ZD$19&gt;='様式３（療養者名簿）（⑤の場合）'!$BD62,IF(ZD$19&lt;='様式３（療養者名簿）（⑤の場合）'!$BE62,1,0),0),0)</f>
        <v>0</v>
      </c>
      <c r="ZE57" s="338">
        <f>IF(ZE$19-'様式３（療養者名簿）（⑤の場合）'!$BD62+1&lt;=15,IF(ZE$19&gt;='様式３（療養者名簿）（⑤の場合）'!$BD62,IF(ZE$19&lt;='様式３（療養者名簿）（⑤の場合）'!$BE62,1,0),0),0)</f>
        <v>0</v>
      </c>
      <c r="ZF57" s="338">
        <f>IF(ZF$19-'様式３（療養者名簿）（⑤の場合）'!$BD62+1&lt;=15,IF(ZF$19&gt;='様式３（療養者名簿）（⑤の場合）'!$BD62,IF(ZF$19&lt;='様式３（療養者名簿）（⑤の場合）'!$BE62,1,0),0),0)</f>
        <v>0</v>
      </c>
      <c r="ZG57" s="338">
        <f>IF(ZG$19-'様式３（療養者名簿）（⑤の場合）'!$BD62+1&lt;=15,IF(ZG$19&gt;='様式３（療養者名簿）（⑤の場合）'!$BD62,IF(ZG$19&lt;='様式３（療養者名簿）（⑤の場合）'!$BE62,1,0),0),0)</f>
        <v>0</v>
      </c>
      <c r="ZH57" s="338">
        <f>IF(ZH$19-'様式３（療養者名簿）（⑤の場合）'!$BD62+1&lt;=15,IF(ZH$19&gt;='様式３（療養者名簿）（⑤の場合）'!$BD62,IF(ZH$19&lt;='様式３（療養者名簿）（⑤の場合）'!$BE62,1,0),0),0)</f>
        <v>0</v>
      </c>
      <c r="ZI57" s="338">
        <f>IF(ZI$19-'様式３（療養者名簿）（⑤の場合）'!$BD62+1&lt;=15,IF(ZI$19&gt;='様式３（療養者名簿）（⑤の場合）'!$BD62,IF(ZI$19&lt;='様式３（療養者名簿）（⑤の場合）'!$BE62,1,0),0),0)</f>
        <v>0</v>
      </c>
      <c r="ZJ57" s="338">
        <f>IF(ZJ$19-'様式３（療養者名簿）（⑤の場合）'!$BD62+1&lt;=15,IF(ZJ$19&gt;='様式３（療養者名簿）（⑤の場合）'!$BD62,IF(ZJ$19&lt;='様式３（療養者名簿）（⑤の場合）'!$BE62,1,0),0),0)</f>
        <v>0</v>
      </c>
      <c r="ZK57" s="338">
        <f>IF(ZK$19-'様式３（療養者名簿）（⑤の場合）'!$BD62+1&lt;=15,IF(ZK$19&gt;='様式３（療養者名簿）（⑤の場合）'!$BD62,IF(ZK$19&lt;='様式３（療養者名簿）（⑤の場合）'!$BE62,1,0),0),0)</f>
        <v>0</v>
      </c>
      <c r="ZL57" s="338">
        <f>IF(ZL$19-'様式３（療養者名簿）（⑤の場合）'!$BD62+1&lt;=15,IF(ZL$19&gt;='様式３（療養者名簿）（⑤の場合）'!$BD62,IF(ZL$19&lt;='様式３（療養者名簿）（⑤の場合）'!$BE62,1,0),0),0)</f>
        <v>0</v>
      </c>
      <c r="ZM57" s="338">
        <f>IF(ZM$19-'様式３（療養者名簿）（⑤の場合）'!$BD62+1&lt;=15,IF(ZM$19&gt;='様式３（療養者名簿）（⑤の場合）'!$BD62,IF(ZM$19&lt;='様式３（療養者名簿）（⑤の場合）'!$BE62,1,0),0),0)</f>
        <v>0</v>
      </c>
      <c r="ZN57" s="338">
        <f>IF(ZN$19-'様式３（療養者名簿）（⑤の場合）'!$BD62+1&lt;=15,IF(ZN$19&gt;='様式３（療養者名簿）（⑤の場合）'!$BD62,IF(ZN$19&lt;='様式３（療養者名簿）（⑤の場合）'!$BE62,1,0),0),0)</f>
        <v>0</v>
      </c>
      <c r="ZO57" s="338">
        <f>IF(ZO$19-'様式３（療養者名簿）（⑤の場合）'!$BD62+1&lt;=15,IF(ZO$19&gt;='様式３（療養者名簿）（⑤の場合）'!$BD62,IF(ZO$19&lt;='様式３（療養者名簿）（⑤の場合）'!$BE62,1,0),0),0)</f>
        <v>0</v>
      </c>
      <c r="ZP57" s="338">
        <f>IF(ZP$19-'様式３（療養者名簿）（⑤の場合）'!$BD62+1&lt;=15,IF(ZP$19&gt;='様式３（療養者名簿）（⑤の場合）'!$BD62,IF(ZP$19&lt;='様式３（療養者名簿）（⑤の場合）'!$BE62,1,0),0),0)</f>
        <v>0</v>
      </c>
      <c r="ZQ57" s="338">
        <f>IF(ZQ$19-'様式３（療養者名簿）（⑤の場合）'!$BD62+1&lt;=15,IF(ZQ$19&gt;='様式３（療養者名簿）（⑤の場合）'!$BD62,IF(ZQ$19&lt;='様式３（療養者名簿）（⑤の場合）'!$BE62,1,0),0),0)</f>
        <v>0</v>
      </c>
      <c r="ZR57" s="338">
        <f>IF(ZR$19-'様式３（療養者名簿）（⑤の場合）'!$BD62+1&lt;=15,IF(ZR$19&gt;='様式３（療養者名簿）（⑤の場合）'!$BD62,IF(ZR$19&lt;='様式３（療養者名簿）（⑤の場合）'!$BE62,1,0),0),0)</f>
        <v>0</v>
      </c>
      <c r="ZS57" s="338">
        <f>IF(ZS$19-'様式３（療養者名簿）（⑤の場合）'!$BD62+1&lt;=15,IF(ZS$19&gt;='様式３（療養者名簿）（⑤の場合）'!$BD62,IF(ZS$19&lt;='様式３（療養者名簿）（⑤の場合）'!$BE62,1,0),0),0)</f>
        <v>0</v>
      </c>
      <c r="ZT57" s="338">
        <f>IF(ZT$19-'様式３（療養者名簿）（⑤の場合）'!$BD62+1&lt;=15,IF(ZT$19&gt;='様式３（療養者名簿）（⑤の場合）'!$BD62,IF(ZT$19&lt;='様式３（療養者名簿）（⑤の場合）'!$BE62,1,0),0),0)</f>
        <v>0</v>
      </c>
      <c r="ZU57" s="338">
        <f>IF(ZU$19-'様式３（療養者名簿）（⑤の場合）'!$BD62+1&lt;=15,IF(ZU$19&gt;='様式３（療養者名簿）（⑤の場合）'!$BD62,IF(ZU$19&lt;='様式３（療養者名簿）（⑤の場合）'!$BE62,1,0),0),0)</f>
        <v>0</v>
      </c>
      <c r="ZV57" s="338">
        <f>IF(ZV$19-'様式３（療養者名簿）（⑤の場合）'!$BD62+1&lt;=15,IF(ZV$19&gt;='様式３（療養者名簿）（⑤の場合）'!$BD62,IF(ZV$19&lt;='様式３（療養者名簿）（⑤の場合）'!$BE62,1,0),0),0)</f>
        <v>0</v>
      </c>
      <c r="ZW57" s="338">
        <f>IF(ZW$19-'様式３（療養者名簿）（⑤の場合）'!$BD62+1&lt;=15,IF(ZW$19&gt;='様式３（療養者名簿）（⑤の場合）'!$BD62,IF(ZW$19&lt;='様式３（療養者名簿）（⑤の場合）'!$BE62,1,0),0),0)</f>
        <v>0</v>
      </c>
      <c r="ZX57" s="338">
        <f>IF(ZX$19-'様式３（療養者名簿）（⑤の場合）'!$BD62+1&lt;=15,IF(ZX$19&gt;='様式３（療養者名簿）（⑤の場合）'!$BD62,IF(ZX$19&lt;='様式３（療養者名簿）（⑤の場合）'!$BE62,1,0),0),0)</f>
        <v>0</v>
      </c>
      <c r="ZY57" s="338">
        <f>IF(ZY$19-'様式３（療養者名簿）（⑤の場合）'!$BD62+1&lt;=15,IF(ZY$19&gt;='様式３（療養者名簿）（⑤の場合）'!$BD62,IF(ZY$19&lt;='様式３（療養者名簿）（⑤の場合）'!$BE62,1,0),0),0)</f>
        <v>0</v>
      </c>
      <c r="ZZ57" s="338">
        <f>IF(ZZ$19-'様式３（療養者名簿）（⑤の場合）'!$BD62+1&lt;=15,IF(ZZ$19&gt;='様式３（療養者名簿）（⑤の場合）'!$BD62,IF(ZZ$19&lt;='様式３（療養者名簿）（⑤の場合）'!$BE62,1,0),0),0)</f>
        <v>0</v>
      </c>
      <c r="AAA57" s="338">
        <f>IF(AAA$19-'様式３（療養者名簿）（⑤の場合）'!$BD62+1&lt;=15,IF(AAA$19&gt;='様式３（療養者名簿）（⑤の場合）'!$BD62,IF(AAA$19&lt;='様式３（療養者名簿）（⑤の場合）'!$BE62,1,0),0),0)</f>
        <v>0</v>
      </c>
      <c r="AAB57" s="338">
        <f>IF(AAB$19-'様式３（療養者名簿）（⑤の場合）'!$BD62+1&lt;=15,IF(AAB$19&gt;='様式３（療養者名簿）（⑤の場合）'!$BD62,IF(AAB$19&lt;='様式３（療養者名簿）（⑤の場合）'!$BE62,1,0),0),0)</f>
        <v>0</v>
      </c>
      <c r="AAC57" s="338">
        <f>IF(AAC$19-'様式３（療養者名簿）（⑤の場合）'!$BD62+1&lt;=15,IF(AAC$19&gt;='様式３（療養者名簿）（⑤の場合）'!$BD62,IF(AAC$19&lt;='様式３（療養者名簿）（⑤の場合）'!$BE62,1,0),0),0)</f>
        <v>0</v>
      </c>
      <c r="AAD57" s="338">
        <f>IF(AAD$19-'様式３（療養者名簿）（⑤の場合）'!$BD62+1&lt;=15,IF(AAD$19&gt;='様式３（療養者名簿）（⑤の場合）'!$BD62,IF(AAD$19&lt;='様式３（療養者名簿）（⑤の場合）'!$BE62,1,0),0),0)</f>
        <v>0</v>
      </c>
      <c r="AAE57" s="338">
        <f>IF(AAE$19-'様式３（療養者名簿）（⑤の場合）'!$BD62+1&lt;=15,IF(AAE$19&gt;='様式３（療養者名簿）（⑤の場合）'!$BD62,IF(AAE$19&lt;='様式３（療養者名簿）（⑤の場合）'!$BE62,1,0),0),0)</f>
        <v>0</v>
      </c>
      <c r="AAF57" s="338">
        <f>IF(AAF$19-'様式３（療養者名簿）（⑤の場合）'!$BD62+1&lt;=15,IF(AAF$19&gt;='様式３（療養者名簿）（⑤の場合）'!$BD62,IF(AAF$19&lt;='様式３（療養者名簿）（⑤の場合）'!$BE62,1,0),0),0)</f>
        <v>0</v>
      </c>
      <c r="AAG57" s="338">
        <f>IF(AAG$19-'様式３（療養者名簿）（⑤の場合）'!$BD62+1&lt;=15,IF(AAG$19&gt;='様式３（療養者名簿）（⑤の場合）'!$BD62,IF(AAG$19&lt;='様式３（療養者名簿）（⑤の場合）'!$BE62,1,0),0),0)</f>
        <v>0</v>
      </c>
      <c r="AAH57" s="338">
        <f>IF(AAH$19-'様式３（療養者名簿）（⑤の場合）'!$BD62+1&lt;=15,IF(AAH$19&gt;='様式３（療養者名簿）（⑤の場合）'!$BD62,IF(AAH$19&lt;='様式３（療養者名簿）（⑤の場合）'!$BE62,1,0),0),0)</f>
        <v>0</v>
      </c>
      <c r="AAI57" s="338">
        <f>IF(AAI$19-'様式３（療養者名簿）（⑤の場合）'!$BD62+1&lt;=15,IF(AAI$19&gt;='様式３（療養者名簿）（⑤の場合）'!$BD62,IF(AAI$19&lt;='様式３（療養者名簿）（⑤の場合）'!$BE62,1,0),0),0)</f>
        <v>0</v>
      </c>
      <c r="AAJ57" s="338">
        <f>IF(AAJ$19-'様式３（療養者名簿）（⑤の場合）'!$BD62+1&lt;=15,IF(AAJ$19&gt;='様式３（療養者名簿）（⑤の場合）'!$BD62,IF(AAJ$19&lt;='様式３（療養者名簿）（⑤の場合）'!$BE62,1,0),0),0)</f>
        <v>0</v>
      </c>
      <c r="AAK57" s="338">
        <f>IF(AAK$19-'様式３（療養者名簿）（⑤の場合）'!$BD62+1&lt;=15,IF(AAK$19&gt;='様式３（療養者名簿）（⑤の場合）'!$BD62,IF(AAK$19&lt;='様式３（療養者名簿）（⑤の場合）'!$BE62,1,0),0),0)</f>
        <v>0</v>
      </c>
      <c r="AAL57" s="338">
        <f>IF(AAL$19-'様式３（療養者名簿）（⑤の場合）'!$BD62+1&lt;=15,IF(AAL$19&gt;='様式３（療養者名簿）（⑤の場合）'!$BD62,IF(AAL$19&lt;='様式３（療養者名簿）（⑤の場合）'!$BE62,1,0),0),0)</f>
        <v>0</v>
      </c>
      <c r="AAM57" s="338">
        <f>IF(AAM$19-'様式３（療養者名簿）（⑤の場合）'!$BD62+1&lt;=15,IF(AAM$19&gt;='様式３（療養者名簿）（⑤の場合）'!$BD62,IF(AAM$19&lt;='様式３（療養者名簿）（⑤の場合）'!$BE62,1,0),0),0)</f>
        <v>0</v>
      </c>
      <c r="AAN57" s="338">
        <f>IF(AAN$19-'様式３（療養者名簿）（⑤の場合）'!$BD62+1&lt;=15,IF(AAN$19&gt;='様式３（療養者名簿）（⑤の場合）'!$BD62,IF(AAN$19&lt;='様式３（療養者名簿）（⑤の場合）'!$BE62,1,0),0),0)</f>
        <v>0</v>
      </c>
      <c r="AAO57" s="338">
        <f>IF(AAO$19-'様式３（療養者名簿）（⑤の場合）'!$BD62+1&lt;=15,IF(AAO$19&gt;='様式３（療養者名簿）（⑤の場合）'!$BD62,IF(AAO$19&lt;='様式３（療養者名簿）（⑤の場合）'!$BE62,1,0),0),0)</f>
        <v>0</v>
      </c>
      <c r="AAP57" s="338">
        <f>IF(AAP$19-'様式３（療養者名簿）（⑤の場合）'!$BD62+1&lt;=15,IF(AAP$19&gt;='様式３（療養者名簿）（⑤の場合）'!$BD62,IF(AAP$19&lt;='様式３（療養者名簿）（⑤の場合）'!$BE62,1,0),0),0)</f>
        <v>0</v>
      </c>
      <c r="AAQ57" s="338">
        <f>IF(AAQ$19-'様式３（療養者名簿）（⑤の場合）'!$BD62+1&lt;=15,IF(AAQ$19&gt;='様式３（療養者名簿）（⑤の場合）'!$BD62,IF(AAQ$19&lt;='様式３（療養者名簿）（⑤の場合）'!$BE62,1,0),0),0)</f>
        <v>0</v>
      </c>
      <c r="AAR57" s="338">
        <f>IF(AAR$19-'様式３（療養者名簿）（⑤の場合）'!$BD62+1&lt;=15,IF(AAR$19&gt;='様式３（療養者名簿）（⑤の場合）'!$BD62,IF(AAR$19&lt;='様式３（療養者名簿）（⑤の場合）'!$BE62,1,0),0),0)</f>
        <v>0</v>
      </c>
      <c r="AAS57" s="338">
        <f>IF(AAS$19-'様式３（療養者名簿）（⑤の場合）'!$BD62+1&lt;=15,IF(AAS$19&gt;='様式３（療養者名簿）（⑤の場合）'!$BD62,IF(AAS$19&lt;='様式３（療養者名簿）（⑤の場合）'!$BE62,1,0),0),0)</f>
        <v>0</v>
      </c>
      <c r="AAT57" s="338">
        <f>IF(AAT$19-'様式３（療養者名簿）（⑤の場合）'!$BD62+1&lt;=15,IF(AAT$19&gt;='様式３（療養者名簿）（⑤の場合）'!$BD62,IF(AAT$19&lt;='様式３（療養者名簿）（⑤の場合）'!$BE62,1,0),0),0)</f>
        <v>0</v>
      </c>
      <c r="AAU57" s="338">
        <f>IF(AAU$19-'様式３（療養者名簿）（⑤の場合）'!$BD62+1&lt;=15,IF(AAU$19&gt;='様式３（療養者名簿）（⑤の場合）'!$BD62,IF(AAU$19&lt;='様式３（療養者名簿）（⑤の場合）'!$BE62,1,0),0),0)</f>
        <v>0</v>
      </c>
      <c r="AAV57" s="338">
        <f>IF(AAV$19-'様式３（療養者名簿）（⑤の場合）'!$BD62+1&lt;=15,IF(AAV$19&gt;='様式３（療養者名簿）（⑤の場合）'!$BD62,IF(AAV$19&lt;='様式３（療養者名簿）（⑤の場合）'!$BE62,1,0),0),0)</f>
        <v>0</v>
      </c>
      <c r="AAW57" s="338">
        <f>IF(AAW$19-'様式３（療養者名簿）（⑤の場合）'!$BD62+1&lt;=15,IF(AAW$19&gt;='様式３（療養者名簿）（⑤の場合）'!$BD62,IF(AAW$19&lt;='様式３（療養者名簿）（⑤の場合）'!$BE62,1,0),0),0)</f>
        <v>0</v>
      </c>
      <c r="AAX57" s="338">
        <f>IF(AAX$19-'様式３（療養者名簿）（⑤の場合）'!$BD62+1&lt;=15,IF(AAX$19&gt;='様式３（療養者名簿）（⑤の場合）'!$BD62,IF(AAX$19&lt;='様式３（療養者名簿）（⑤の場合）'!$BE62,1,0),0),0)</f>
        <v>0</v>
      </c>
      <c r="AAY57" s="338">
        <f>IF(AAY$19-'様式３（療養者名簿）（⑤の場合）'!$BD62+1&lt;=15,IF(AAY$19&gt;='様式３（療養者名簿）（⑤の場合）'!$BD62,IF(AAY$19&lt;='様式３（療養者名簿）（⑤の場合）'!$BE62,1,0),0),0)</f>
        <v>0</v>
      </c>
      <c r="AAZ57" s="338">
        <f>IF(AAZ$19-'様式３（療養者名簿）（⑤の場合）'!$BD62+1&lt;=15,IF(AAZ$19&gt;='様式３（療養者名簿）（⑤の場合）'!$BD62,IF(AAZ$19&lt;='様式３（療養者名簿）（⑤の場合）'!$BE62,1,0),0),0)</f>
        <v>0</v>
      </c>
      <c r="ABA57" s="338">
        <f>IF(ABA$19-'様式３（療養者名簿）（⑤の場合）'!$BD62+1&lt;=15,IF(ABA$19&gt;='様式３（療養者名簿）（⑤の場合）'!$BD62,IF(ABA$19&lt;='様式３（療養者名簿）（⑤の場合）'!$BE62,1,0),0),0)</f>
        <v>0</v>
      </c>
      <c r="ABB57" s="338">
        <f>IF(ABB$19-'様式３（療養者名簿）（⑤の場合）'!$BD62+1&lt;=15,IF(ABB$19&gt;='様式３（療養者名簿）（⑤の場合）'!$BD62,IF(ABB$19&lt;='様式３（療養者名簿）（⑤の場合）'!$BE62,1,0),0),0)</f>
        <v>0</v>
      </c>
      <c r="ABC57" s="338">
        <f>IF(ABC$19-'様式３（療養者名簿）（⑤の場合）'!$BD62+1&lt;=15,IF(ABC$19&gt;='様式３（療養者名簿）（⑤の場合）'!$BD62,IF(ABC$19&lt;='様式３（療養者名簿）（⑤の場合）'!$BE62,1,0),0),0)</f>
        <v>0</v>
      </c>
      <c r="ABD57" s="338">
        <f>IF(ABD$19-'様式３（療養者名簿）（⑤の場合）'!$BD62+1&lt;=15,IF(ABD$19&gt;='様式３（療養者名簿）（⑤の場合）'!$BD62,IF(ABD$19&lt;='様式３（療養者名簿）（⑤の場合）'!$BE62,1,0),0),0)</f>
        <v>0</v>
      </c>
    </row>
    <row r="58" spans="1:732" ht="42" customHeight="1">
      <c r="A58" s="227">
        <f>'様式３（療養者名簿）（⑤の場合）'!C63</f>
        <v>0</v>
      </c>
      <c r="B58" s="332">
        <f>IF(B$19-'様式３（療養者名簿）（⑤の場合）'!$BD63+1&lt;=15,IF(B$19&gt;='様式３（療養者名簿）（⑤の場合）'!$BD63,IF(B$19&lt;='様式３（療養者名簿）（⑤の場合）'!$BE63,1,0),0),0)</f>
        <v>0</v>
      </c>
      <c r="C58" s="332">
        <f>IF(C$19-'様式３（療養者名簿）（⑤の場合）'!$BD63+1&lt;=15,IF(C$19&gt;='様式３（療養者名簿）（⑤の場合）'!$BD63,IF(C$19&lt;='様式３（療養者名簿）（⑤の場合）'!$BE63,1,0),0),0)</f>
        <v>0</v>
      </c>
      <c r="D58" s="332">
        <f>IF(D$19-'様式３（療養者名簿）（⑤の場合）'!$BD63+1&lt;=15,IF(D$19&gt;='様式３（療養者名簿）（⑤の場合）'!$BD63,IF(D$19&lt;='様式３（療養者名簿）（⑤の場合）'!$BE63,1,0),0),0)</f>
        <v>0</v>
      </c>
      <c r="E58" s="332">
        <f>IF(E$19-'様式３（療養者名簿）（⑤の場合）'!$BD63+1&lt;=15,IF(E$19&gt;='様式３（療養者名簿）（⑤の場合）'!$BD63,IF(E$19&lt;='様式３（療養者名簿）（⑤の場合）'!$BE63,1,0),0),0)</f>
        <v>0</v>
      </c>
      <c r="F58" s="332">
        <f>IF(F$19-'様式３（療養者名簿）（⑤の場合）'!$BD63+1&lt;=15,IF(F$19&gt;='様式３（療養者名簿）（⑤の場合）'!$BD63,IF(F$19&lt;='様式３（療養者名簿）（⑤の場合）'!$BE63,1,0),0),0)</f>
        <v>0</v>
      </c>
      <c r="G58" s="332">
        <f>IF(G$19-'様式３（療養者名簿）（⑤の場合）'!$BD63+1&lt;=15,IF(G$19&gt;='様式３（療養者名簿）（⑤の場合）'!$BD63,IF(G$19&lt;='様式３（療養者名簿）（⑤の場合）'!$BE63,1,0),0),0)</f>
        <v>0</v>
      </c>
      <c r="H58" s="332">
        <f>IF(H$19-'様式３（療養者名簿）（⑤の場合）'!$BD63+1&lt;=15,IF(H$19&gt;='様式３（療養者名簿）（⑤の場合）'!$BD63,IF(H$19&lt;='様式３（療養者名簿）（⑤の場合）'!$BE63,1,0),0),0)</f>
        <v>0</v>
      </c>
      <c r="I58" s="332">
        <f>IF(I$19-'様式３（療養者名簿）（⑤の場合）'!$BD63+1&lt;=15,IF(I$19&gt;='様式３（療養者名簿）（⑤の場合）'!$BD63,IF(I$19&lt;='様式３（療養者名簿）（⑤の場合）'!$BE63,1,0),0),0)</f>
        <v>0</v>
      </c>
      <c r="J58" s="332">
        <f>IF(J$19-'様式３（療養者名簿）（⑤の場合）'!$BD63+1&lt;=15,IF(J$19&gt;='様式３（療養者名簿）（⑤の場合）'!$BD63,IF(J$19&lt;='様式３（療養者名簿）（⑤の場合）'!$BE63,1,0),0),0)</f>
        <v>0</v>
      </c>
      <c r="K58" s="332">
        <f>IF(K$19-'様式３（療養者名簿）（⑤の場合）'!$BD63+1&lt;=15,IF(K$19&gt;='様式３（療養者名簿）（⑤の場合）'!$BD63,IF(K$19&lt;='様式３（療養者名簿）（⑤の場合）'!$BE63,1,0),0),0)</f>
        <v>0</v>
      </c>
      <c r="L58" s="332">
        <f>IF(L$19-'様式３（療養者名簿）（⑤の場合）'!$BD63+1&lt;=15,IF(L$19&gt;='様式３（療養者名簿）（⑤の場合）'!$BD63,IF(L$19&lt;='様式３（療養者名簿）（⑤の場合）'!$BE63,1,0),0),0)</f>
        <v>0</v>
      </c>
      <c r="M58" s="332">
        <f>IF(M$19-'様式３（療養者名簿）（⑤の場合）'!$BD63+1&lt;=15,IF(M$19&gt;='様式３（療養者名簿）（⑤の場合）'!$BD63,IF(M$19&lt;='様式３（療養者名簿）（⑤の場合）'!$BE63,1,0),0),0)</f>
        <v>0</v>
      </c>
      <c r="N58" s="332">
        <f>IF(N$19-'様式３（療養者名簿）（⑤の場合）'!$BD63+1&lt;=15,IF(N$19&gt;='様式３（療養者名簿）（⑤の場合）'!$BD63,IF(N$19&lt;='様式３（療養者名簿）（⑤の場合）'!$BE63,1,0),0),0)</f>
        <v>0</v>
      </c>
      <c r="O58" s="332">
        <f>IF(O$19-'様式３（療養者名簿）（⑤の場合）'!$BD63+1&lt;=15,IF(O$19&gt;='様式３（療養者名簿）（⑤の場合）'!$BD63,IF(O$19&lt;='様式３（療養者名簿）（⑤の場合）'!$BE63,1,0),0),0)</f>
        <v>0</v>
      </c>
      <c r="P58" s="332">
        <f>IF(P$19-'様式３（療養者名簿）（⑤の場合）'!$BD63+1&lt;=15,IF(P$19&gt;='様式３（療養者名簿）（⑤の場合）'!$BD63,IF(P$19&lt;='様式３（療養者名簿）（⑤の場合）'!$BE63,1,0),0),0)</f>
        <v>0</v>
      </c>
      <c r="Q58" s="332">
        <f>IF(Q$19-'様式３（療養者名簿）（⑤の場合）'!$BD63+1&lt;=15,IF(Q$19&gt;='様式３（療養者名簿）（⑤の場合）'!$BD63,IF(Q$19&lt;='様式３（療養者名簿）（⑤の場合）'!$BE63,1,0),0),0)</f>
        <v>0</v>
      </c>
      <c r="R58" s="332">
        <f>IF(R$19-'様式３（療養者名簿）（⑤の場合）'!$BD63+1&lt;=15,IF(R$19&gt;='様式３（療養者名簿）（⑤の場合）'!$BD63,IF(R$19&lt;='様式３（療養者名簿）（⑤の場合）'!$BE63,1,0),0),0)</f>
        <v>0</v>
      </c>
      <c r="S58" s="332">
        <f>IF(S$19-'様式３（療養者名簿）（⑤の場合）'!$BD63+1&lt;=15,IF(S$19&gt;='様式３（療養者名簿）（⑤の場合）'!$BD63,IF(S$19&lt;='様式３（療養者名簿）（⑤の場合）'!$BE63,1,0),0),0)</f>
        <v>0</v>
      </c>
      <c r="T58" s="332">
        <f>IF(T$19-'様式３（療養者名簿）（⑤の場合）'!$BD63+1&lt;=15,IF(T$19&gt;='様式３（療養者名簿）（⑤の場合）'!$BD63,IF(T$19&lt;='様式３（療養者名簿）（⑤の場合）'!$BE63,1,0),0),0)</f>
        <v>0</v>
      </c>
      <c r="U58" s="332">
        <f>IF(U$19-'様式３（療養者名簿）（⑤の場合）'!$BD63+1&lt;=15,IF(U$19&gt;='様式３（療養者名簿）（⑤の場合）'!$BD63,IF(U$19&lt;='様式３（療養者名簿）（⑤の場合）'!$BE63,1,0),0),0)</f>
        <v>0</v>
      </c>
      <c r="V58" s="332">
        <f>IF(V$19-'様式３（療養者名簿）（⑤の場合）'!$BD63+1&lt;=15,IF(V$19&gt;='様式３（療養者名簿）（⑤の場合）'!$BD63,IF(V$19&lt;='様式３（療養者名簿）（⑤の場合）'!$BE63,1,0),0),0)</f>
        <v>0</v>
      </c>
      <c r="W58" s="332">
        <f>IF(W$19-'様式３（療養者名簿）（⑤の場合）'!$BD63+1&lt;=15,IF(W$19&gt;='様式３（療養者名簿）（⑤の場合）'!$BD63,IF(W$19&lt;='様式３（療養者名簿）（⑤の場合）'!$BE63,1,0),0),0)</f>
        <v>0</v>
      </c>
      <c r="X58" s="332">
        <f>IF(X$19-'様式３（療養者名簿）（⑤の場合）'!$BD63+1&lt;=15,IF(X$19&gt;='様式３（療養者名簿）（⑤の場合）'!$BD63,IF(X$19&lt;='様式３（療養者名簿）（⑤の場合）'!$BE63,1,0),0),0)</f>
        <v>0</v>
      </c>
      <c r="Y58" s="332">
        <f>IF(Y$19-'様式３（療養者名簿）（⑤の場合）'!$BD63+1&lt;=15,IF(Y$19&gt;='様式３（療養者名簿）（⑤の場合）'!$BD63,IF(Y$19&lt;='様式３（療養者名簿）（⑤の場合）'!$BE63,1,0),0),0)</f>
        <v>0</v>
      </c>
      <c r="Z58" s="332">
        <f>IF(Z$19-'様式３（療養者名簿）（⑤の場合）'!$BD63+1&lt;=15,IF(Z$19&gt;='様式３（療養者名簿）（⑤の場合）'!$BD63,IF(Z$19&lt;='様式３（療養者名簿）（⑤の場合）'!$BE63,1,0),0),0)</f>
        <v>0</v>
      </c>
      <c r="AA58" s="332">
        <f>IF(AA$19-'様式３（療養者名簿）（⑤の場合）'!$BD63+1&lt;=15,IF(AA$19&gt;='様式３（療養者名簿）（⑤の場合）'!$BD63,IF(AA$19&lt;='様式３（療養者名簿）（⑤の場合）'!$BE63,1,0),0),0)</f>
        <v>0</v>
      </c>
      <c r="AB58" s="332">
        <f>IF(AB$19-'様式３（療養者名簿）（⑤の場合）'!$BD63+1&lt;=15,IF(AB$19&gt;='様式３（療養者名簿）（⑤の場合）'!$BD63,IF(AB$19&lt;='様式３（療養者名簿）（⑤の場合）'!$BE63,1,0),0),0)</f>
        <v>0</v>
      </c>
      <c r="AC58" s="332">
        <f>IF(AC$19-'様式３（療養者名簿）（⑤の場合）'!$BD63+1&lt;=15,IF(AC$19&gt;='様式３（療養者名簿）（⑤の場合）'!$BD63,IF(AC$19&lt;='様式３（療養者名簿）（⑤の場合）'!$BE63,1,0),0),0)</f>
        <v>0</v>
      </c>
      <c r="AD58" s="332">
        <f>IF(AD$19-'様式３（療養者名簿）（⑤の場合）'!$BD63+1&lt;=15,IF(AD$19&gt;='様式３（療養者名簿）（⑤の場合）'!$BD63,IF(AD$19&lt;='様式３（療養者名簿）（⑤の場合）'!$BE63,1,0),0),0)</f>
        <v>0</v>
      </c>
      <c r="AE58" s="332">
        <f>IF(AE$19-'様式３（療養者名簿）（⑤の場合）'!$BD63+1&lt;=15,IF(AE$19&gt;='様式３（療養者名簿）（⑤の場合）'!$BD63,IF(AE$19&lt;='様式３（療養者名簿）（⑤の場合）'!$BE63,1,0),0),0)</f>
        <v>0</v>
      </c>
      <c r="AF58" s="332">
        <f>IF(AF$19-'様式３（療養者名簿）（⑤の場合）'!$BD63+1&lt;=15,IF(AF$19&gt;='様式３（療養者名簿）（⑤の場合）'!$BD63,IF(AF$19&lt;='様式３（療養者名簿）（⑤の場合）'!$BE63,1,0),0),0)</f>
        <v>0</v>
      </c>
      <c r="AG58" s="332">
        <f>IF(AG$19-'様式３（療養者名簿）（⑤の場合）'!$BD63+1&lt;=15,IF(AG$19&gt;='様式３（療養者名簿）（⑤の場合）'!$BD63,IF(AG$19&lt;='様式３（療養者名簿）（⑤の場合）'!$BE63,1,0),0),0)</f>
        <v>0</v>
      </c>
      <c r="AH58" s="332">
        <f>IF(AH$19-'様式３（療養者名簿）（⑤の場合）'!$BD63+1&lt;=15,IF(AH$19&gt;='様式３（療養者名簿）（⑤の場合）'!$BD63,IF(AH$19&lt;='様式３（療養者名簿）（⑤の場合）'!$BE63,1,0),0),0)</f>
        <v>0</v>
      </c>
      <c r="AI58" s="332">
        <f>IF(AI$19-'様式３（療養者名簿）（⑤の場合）'!$BD63+1&lt;=15,IF(AI$19&gt;='様式３（療養者名簿）（⑤の場合）'!$BD63,IF(AI$19&lt;='様式３（療養者名簿）（⑤の場合）'!$BE63,1,0),0),0)</f>
        <v>0</v>
      </c>
      <c r="AJ58" s="332">
        <f>IF(AJ$19-'様式３（療養者名簿）（⑤の場合）'!$BD63+1&lt;=15,IF(AJ$19&gt;='様式３（療養者名簿）（⑤の場合）'!$BD63,IF(AJ$19&lt;='様式３（療養者名簿）（⑤の場合）'!$BE63,1,0),0),0)</f>
        <v>0</v>
      </c>
      <c r="AK58" s="332">
        <f>IF(AK$19-'様式３（療養者名簿）（⑤の場合）'!$BD63+1&lt;=15,IF(AK$19&gt;='様式３（療養者名簿）（⑤の場合）'!$BD63,IF(AK$19&lt;='様式３（療養者名簿）（⑤の場合）'!$BE63,1,0),0),0)</f>
        <v>0</v>
      </c>
      <c r="AL58" s="332">
        <f>IF(AL$19-'様式３（療養者名簿）（⑤の場合）'!$BD63+1&lt;=15,IF(AL$19&gt;='様式３（療養者名簿）（⑤の場合）'!$BD63,IF(AL$19&lt;='様式３（療養者名簿）（⑤の場合）'!$BE63,1,0),0),0)</f>
        <v>0</v>
      </c>
      <c r="AM58" s="332">
        <f>IF(AM$19-'様式３（療養者名簿）（⑤の場合）'!$BD63+1&lt;=15,IF(AM$19&gt;='様式３（療養者名簿）（⑤の場合）'!$BD63,IF(AM$19&lt;='様式３（療養者名簿）（⑤の場合）'!$BE63,1,0),0),0)</f>
        <v>0</v>
      </c>
      <c r="AN58" s="332">
        <f>IF(AN$19-'様式３（療養者名簿）（⑤の場合）'!$BD63+1&lt;=15,IF(AN$19&gt;='様式３（療養者名簿）（⑤の場合）'!$BD63,IF(AN$19&lt;='様式３（療養者名簿）（⑤の場合）'!$BE63,1,0),0),0)</f>
        <v>0</v>
      </c>
      <c r="AO58" s="332">
        <f>IF(AO$19-'様式３（療養者名簿）（⑤の場合）'!$BD63+1&lt;=15,IF(AO$19&gt;='様式３（療養者名簿）（⑤の場合）'!$BD63,IF(AO$19&lt;='様式３（療養者名簿）（⑤の場合）'!$BE63,1,0),0),0)</f>
        <v>0</v>
      </c>
      <c r="AP58" s="332">
        <f>IF(AP$19-'様式３（療養者名簿）（⑤の場合）'!$BD63+1&lt;=15,IF(AP$19&gt;='様式３（療養者名簿）（⑤の場合）'!$BD63,IF(AP$19&lt;='様式３（療養者名簿）（⑤の場合）'!$BE63,1,0),0),0)</f>
        <v>0</v>
      </c>
      <c r="AQ58" s="332">
        <f>IF(AQ$19-'様式３（療養者名簿）（⑤の場合）'!$BD63+1&lt;=15,IF(AQ$19&gt;='様式３（療養者名簿）（⑤の場合）'!$BD63,IF(AQ$19&lt;='様式３（療養者名簿）（⑤の場合）'!$BE63,1,0),0),0)</f>
        <v>0</v>
      </c>
      <c r="AR58" s="332">
        <f>IF(AR$19-'様式３（療養者名簿）（⑤の場合）'!$BD63+1&lt;=15,IF(AR$19&gt;='様式３（療養者名簿）（⑤の場合）'!$BD63,IF(AR$19&lt;='様式３（療養者名簿）（⑤の場合）'!$BE63,1,0),0),0)</f>
        <v>0</v>
      </c>
      <c r="AS58" s="332">
        <f>IF(AS$19-'様式３（療養者名簿）（⑤の場合）'!$BD63+1&lt;=15,IF(AS$19&gt;='様式３（療養者名簿）（⑤の場合）'!$BD63,IF(AS$19&lt;='様式３（療養者名簿）（⑤の場合）'!$BE63,1,0),0),0)</f>
        <v>0</v>
      </c>
      <c r="AT58" s="332">
        <f>IF(AT$19-'様式３（療養者名簿）（⑤の場合）'!$BD63+1&lt;=15,IF(AT$19&gt;='様式３（療養者名簿）（⑤の場合）'!$BD63,IF(AT$19&lt;='様式３（療養者名簿）（⑤の場合）'!$BE63,1,0),0),0)</f>
        <v>0</v>
      </c>
      <c r="AU58" s="332">
        <f>IF(AU$19-'様式３（療養者名簿）（⑤の場合）'!$BD63+1&lt;=15,IF(AU$19&gt;='様式３（療養者名簿）（⑤の場合）'!$BD63,IF(AU$19&lt;='様式３（療養者名簿）（⑤の場合）'!$BE63,1,0),0),0)</f>
        <v>0</v>
      </c>
      <c r="AV58" s="332">
        <f>IF(AV$19-'様式３（療養者名簿）（⑤の場合）'!$BD63+1&lt;=15,IF(AV$19&gt;='様式３（療養者名簿）（⑤の場合）'!$BD63,IF(AV$19&lt;='様式３（療養者名簿）（⑤の場合）'!$BE63,1,0),0),0)</f>
        <v>0</v>
      </c>
      <c r="AW58" s="332">
        <f>IF(AW$19-'様式３（療養者名簿）（⑤の場合）'!$BD63+1&lt;=15,IF(AW$19&gt;='様式３（療養者名簿）（⑤の場合）'!$BD63,IF(AW$19&lt;='様式３（療養者名簿）（⑤の場合）'!$BE63,1,0),0),0)</f>
        <v>0</v>
      </c>
      <c r="AX58" s="332">
        <f>IF(AX$19-'様式３（療養者名簿）（⑤の場合）'!$BD63+1&lt;=15,IF(AX$19&gt;='様式３（療養者名簿）（⑤の場合）'!$BD63,IF(AX$19&lt;='様式３（療養者名簿）（⑤の場合）'!$BE63,1,0),0),0)</f>
        <v>0</v>
      </c>
      <c r="AY58" s="332">
        <f>IF(AY$19-'様式３（療養者名簿）（⑤の場合）'!$BD63+1&lt;=15,IF(AY$19&gt;='様式３（療養者名簿）（⑤の場合）'!$BD63,IF(AY$19&lt;='様式３（療養者名簿）（⑤の場合）'!$BE63,1,0),0),0)</f>
        <v>0</v>
      </c>
      <c r="AZ58" s="332">
        <f>IF(AZ$19-'様式３（療養者名簿）（⑤の場合）'!$BD63+1&lt;=15,IF(AZ$19&gt;='様式３（療養者名簿）（⑤の場合）'!$BD63,IF(AZ$19&lt;='様式３（療養者名簿）（⑤の場合）'!$BE63,1,0),0),0)</f>
        <v>0</v>
      </c>
      <c r="BA58" s="332">
        <f>IF(BA$19-'様式３（療養者名簿）（⑤の場合）'!$BD63+1&lt;=15,IF(BA$19&gt;='様式３（療養者名簿）（⑤の場合）'!$BD63,IF(BA$19&lt;='様式３（療養者名簿）（⑤の場合）'!$BE63,1,0),0),0)</f>
        <v>0</v>
      </c>
      <c r="BB58" s="332">
        <f>IF(BB$19-'様式３（療養者名簿）（⑤の場合）'!$BD63+1&lt;=15,IF(BB$19&gt;='様式３（療養者名簿）（⑤の場合）'!$BD63,IF(BB$19&lt;='様式３（療養者名簿）（⑤の場合）'!$BE63,1,0),0),0)</f>
        <v>0</v>
      </c>
      <c r="BC58" s="332">
        <f>IF(BC$19-'様式３（療養者名簿）（⑤の場合）'!$BD63+1&lt;=15,IF(BC$19&gt;='様式３（療養者名簿）（⑤の場合）'!$BD63,IF(BC$19&lt;='様式３（療養者名簿）（⑤の場合）'!$BE63,1,0),0),0)</f>
        <v>0</v>
      </c>
      <c r="BD58" s="332">
        <f>IF(BD$19-'様式３（療養者名簿）（⑤の場合）'!$BD63+1&lt;=15,IF(BD$19&gt;='様式３（療養者名簿）（⑤の場合）'!$BD63,IF(BD$19&lt;='様式３（療養者名簿）（⑤の場合）'!$BE63,1,0),0),0)</f>
        <v>0</v>
      </c>
      <c r="BE58" s="332">
        <f>IF(BE$19-'様式３（療養者名簿）（⑤の場合）'!$BD63+1&lt;=15,IF(BE$19&gt;='様式３（療養者名簿）（⑤の場合）'!$BD63,IF(BE$19&lt;='様式３（療養者名簿）（⑤の場合）'!$BE63,1,0),0),0)</f>
        <v>0</v>
      </c>
      <c r="BF58" s="332">
        <f>IF(BF$19-'様式３（療養者名簿）（⑤の場合）'!$BD63+1&lt;=15,IF(BF$19&gt;='様式３（療養者名簿）（⑤の場合）'!$BD63,IF(BF$19&lt;='様式３（療養者名簿）（⑤の場合）'!$BE63,1,0),0),0)</f>
        <v>0</v>
      </c>
      <c r="BG58" s="332">
        <f>IF(BG$19-'様式３（療養者名簿）（⑤の場合）'!$BD63+1&lt;=15,IF(BG$19&gt;='様式３（療養者名簿）（⑤の場合）'!$BD63,IF(BG$19&lt;='様式３（療養者名簿）（⑤の場合）'!$BE63,1,0),0),0)</f>
        <v>0</v>
      </c>
      <c r="BH58" s="332">
        <f>IF(BH$19-'様式３（療養者名簿）（⑤の場合）'!$BD63+1&lt;=15,IF(BH$19&gt;='様式３（療養者名簿）（⑤の場合）'!$BD63,IF(BH$19&lt;='様式３（療養者名簿）（⑤の場合）'!$BE63,1,0),0),0)</f>
        <v>0</v>
      </c>
      <c r="BI58" s="332">
        <f>IF(BI$19-'様式３（療養者名簿）（⑤の場合）'!$BD63+1&lt;=15,IF(BI$19&gt;='様式３（療養者名簿）（⑤の場合）'!$BD63,IF(BI$19&lt;='様式３（療養者名簿）（⑤の場合）'!$BE63,1,0),0),0)</f>
        <v>0</v>
      </c>
      <c r="BJ58" s="332">
        <f>IF(BJ$19-'様式３（療養者名簿）（⑤の場合）'!$BD63+1&lt;=15,IF(BJ$19&gt;='様式３（療養者名簿）（⑤の場合）'!$BD63,IF(BJ$19&lt;='様式３（療養者名簿）（⑤の場合）'!$BE63,1,0),0),0)</f>
        <v>0</v>
      </c>
      <c r="BK58" s="332">
        <f>IF(BK$19-'様式３（療養者名簿）（⑤の場合）'!$BD63+1&lt;=15,IF(BK$19&gt;='様式３（療養者名簿）（⑤の場合）'!$BD63,IF(BK$19&lt;='様式３（療養者名簿）（⑤の場合）'!$BE63,1,0),0),0)</f>
        <v>0</v>
      </c>
      <c r="BL58" s="332">
        <f>IF(BL$19-'様式３（療養者名簿）（⑤の場合）'!$BD63+1&lt;=15,IF(BL$19&gt;='様式３（療養者名簿）（⑤の場合）'!$BD63,IF(BL$19&lt;='様式３（療養者名簿）（⑤の場合）'!$BE63,1,0),0),0)</f>
        <v>0</v>
      </c>
      <c r="BM58" s="332">
        <f>IF(BM$19-'様式３（療養者名簿）（⑤の場合）'!$BD63+1&lt;=15,IF(BM$19&gt;='様式３（療養者名簿）（⑤の場合）'!$BD63,IF(BM$19&lt;='様式３（療養者名簿）（⑤の場合）'!$BE63,1,0),0),0)</f>
        <v>0</v>
      </c>
      <c r="BN58" s="332">
        <f>IF(BN$19-'様式３（療養者名簿）（⑤の場合）'!$BD63+1&lt;=15,IF(BN$19&gt;='様式３（療養者名簿）（⑤の場合）'!$BD63,IF(BN$19&lt;='様式３（療養者名簿）（⑤の場合）'!$BE63,1,0),0),0)</f>
        <v>0</v>
      </c>
      <c r="BO58" s="332">
        <f>IF(BO$19-'様式３（療養者名簿）（⑤の場合）'!$BD63+1&lt;=15,IF(BO$19&gt;='様式３（療養者名簿）（⑤の場合）'!$BD63,IF(BO$19&lt;='様式３（療養者名簿）（⑤の場合）'!$BE63,1,0),0),0)</f>
        <v>0</v>
      </c>
      <c r="BP58" s="332">
        <f>IF(BP$19-'様式３（療養者名簿）（⑤の場合）'!$BD63+1&lt;=15,IF(BP$19&gt;='様式３（療養者名簿）（⑤の場合）'!$BD63,IF(BP$19&lt;='様式３（療養者名簿）（⑤の場合）'!$BE63,1,0),0),0)</f>
        <v>0</v>
      </c>
      <c r="BQ58" s="332">
        <f>IF(BQ$19-'様式３（療養者名簿）（⑤の場合）'!$BD63+1&lt;=15,IF(BQ$19&gt;='様式３（療養者名簿）（⑤の場合）'!$BD63,IF(BQ$19&lt;='様式３（療養者名簿）（⑤の場合）'!$BE63,1,0),0),0)</f>
        <v>0</v>
      </c>
      <c r="BR58" s="332">
        <f>IF(BR$19-'様式３（療養者名簿）（⑤の場合）'!$BD63+1&lt;=15,IF(BR$19&gt;='様式３（療養者名簿）（⑤の場合）'!$BD63,IF(BR$19&lt;='様式３（療養者名簿）（⑤の場合）'!$BE63,1,0),0),0)</f>
        <v>0</v>
      </c>
      <c r="BS58" s="332">
        <f>IF(BS$19-'様式３（療養者名簿）（⑤の場合）'!$BD63+1&lt;=15,IF(BS$19&gt;='様式３（療養者名簿）（⑤の場合）'!$BD63,IF(BS$19&lt;='様式３（療養者名簿）（⑤の場合）'!$BE63,1,0),0),0)</f>
        <v>0</v>
      </c>
      <c r="BT58" s="332">
        <f>IF(BT$19-'様式３（療養者名簿）（⑤の場合）'!$BD63+1&lt;=15,IF(BT$19&gt;='様式３（療養者名簿）（⑤の場合）'!$BD63,IF(BT$19&lt;='様式３（療養者名簿）（⑤の場合）'!$BE63,1,0),0),0)</f>
        <v>0</v>
      </c>
      <c r="BU58" s="332">
        <f>IF(BU$19-'様式３（療養者名簿）（⑤の場合）'!$BD63+1&lt;=15,IF(BU$19&gt;='様式３（療養者名簿）（⑤の場合）'!$BD63,IF(BU$19&lt;='様式３（療養者名簿）（⑤の場合）'!$BE63,1,0),0),0)</f>
        <v>0</v>
      </c>
      <c r="BV58" s="332">
        <f>IF(BV$19-'様式３（療養者名簿）（⑤の場合）'!$BD63+1&lt;=15,IF(BV$19&gt;='様式３（療養者名簿）（⑤の場合）'!$BD63,IF(BV$19&lt;='様式３（療養者名簿）（⑤の場合）'!$BE63,1,0),0),0)</f>
        <v>0</v>
      </c>
      <c r="BW58" s="332">
        <f>IF(BW$19-'様式３（療養者名簿）（⑤の場合）'!$BD63+1&lt;=15,IF(BW$19&gt;='様式３（療養者名簿）（⑤の場合）'!$BD63,IF(BW$19&lt;='様式３（療養者名簿）（⑤の場合）'!$BE63,1,0),0),0)</f>
        <v>0</v>
      </c>
      <c r="BX58" s="332">
        <f>IF(BX$19-'様式３（療養者名簿）（⑤の場合）'!$BD63+1&lt;=15,IF(BX$19&gt;='様式３（療養者名簿）（⑤の場合）'!$BD63,IF(BX$19&lt;='様式３（療養者名簿）（⑤の場合）'!$BE63,1,0),0),0)</f>
        <v>0</v>
      </c>
      <c r="BY58" s="332">
        <f>IF(BY$19-'様式３（療養者名簿）（⑤の場合）'!$BD63+1&lt;=15,IF(BY$19&gt;='様式３（療養者名簿）（⑤の場合）'!$BD63,IF(BY$19&lt;='様式３（療養者名簿）（⑤の場合）'!$BE63,1,0),0),0)</f>
        <v>0</v>
      </c>
      <c r="BZ58" s="332">
        <f>IF(BZ$19-'様式３（療養者名簿）（⑤の場合）'!$BD63+1&lt;=15,IF(BZ$19&gt;='様式３（療養者名簿）（⑤の場合）'!$BD63,IF(BZ$19&lt;='様式３（療養者名簿）（⑤の場合）'!$BE63,1,0),0),0)</f>
        <v>0</v>
      </c>
      <c r="CA58" s="332">
        <f>IF(CA$19-'様式３（療養者名簿）（⑤の場合）'!$BD63+1&lt;=15,IF(CA$19&gt;='様式３（療養者名簿）（⑤の場合）'!$BD63,IF(CA$19&lt;='様式３（療養者名簿）（⑤の場合）'!$BE63,1,0),0),0)</f>
        <v>0</v>
      </c>
      <c r="CB58" s="332">
        <f>IF(CB$19-'様式３（療養者名簿）（⑤の場合）'!$BD63+1&lt;=15,IF(CB$19&gt;='様式３（療養者名簿）（⑤の場合）'!$BD63,IF(CB$19&lt;='様式３（療養者名簿）（⑤の場合）'!$BE63,1,0),0),0)</f>
        <v>0</v>
      </c>
      <c r="CC58" s="332">
        <f>IF(CC$19-'様式３（療養者名簿）（⑤の場合）'!$BD63+1&lt;=15,IF(CC$19&gt;='様式３（療養者名簿）（⑤の場合）'!$BD63,IF(CC$19&lt;='様式３（療養者名簿）（⑤の場合）'!$BE63,1,0),0),0)</f>
        <v>0</v>
      </c>
      <c r="CD58" s="332">
        <f>IF(CD$19-'様式３（療養者名簿）（⑤の場合）'!$BD63+1&lt;=15,IF(CD$19&gt;='様式３（療養者名簿）（⑤の場合）'!$BD63,IF(CD$19&lt;='様式３（療養者名簿）（⑤の場合）'!$BE63,1,0),0),0)</f>
        <v>0</v>
      </c>
      <c r="CE58" s="332">
        <f>IF(CE$19-'様式３（療養者名簿）（⑤の場合）'!$BD63+1&lt;=15,IF(CE$19&gt;='様式３（療養者名簿）（⑤の場合）'!$BD63,IF(CE$19&lt;='様式３（療養者名簿）（⑤の場合）'!$BE63,1,0),0),0)</f>
        <v>0</v>
      </c>
      <c r="CF58" s="332">
        <f>IF(CF$19-'様式３（療養者名簿）（⑤の場合）'!$BD63+1&lt;=15,IF(CF$19&gt;='様式３（療養者名簿）（⑤の場合）'!$BD63,IF(CF$19&lt;='様式３（療養者名簿）（⑤の場合）'!$BE63,1,0),0),0)</f>
        <v>0</v>
      </c>
      <c r="CG58" s="332">
        <f>IF(CG$19-'様式３（療養者名簿）（⑤の場合）'!$BD63+1&lt;=15,IF(CG$19&gt;='様式３（療養者名簿）（⑤の場合）'!$BD63,IF(CG$19&lt;='様式３（療養者名簿）（⑤の場合）'!$BE63,1,0),0),0)</f>
        <v>0</v>
      </c>
      <c r="CH58" s="332">
        <f>IF(CH$19-'様式３（療養者名簿）（⑤の場合）'!$BD63+1&lt;=15,IF(CH$19&gt;='様式３（療養者名簿）（⑤の場合）'!$BD63,IF(CH$19&lt;='様式３（療養者名簿）（⑤の場合）'!$BE63,1,0),0),0)</f>
        <v>0</v>
      </c>
      <c r="CI58" s="332">
        <f>IF(CI$19-'様式３（療養者名簿）（⑤の場合）'!$BD63+1&lt;=15,IF(CI$19&gt;='様式３（療養者名簿）（⑤の場合）'!$BD63,IF(CI$19&lt;='様式３（療養者名簿）（⑤の場合）'!$BE63,1,0),0),0)</f>
        <v>0</v>
      </c>
      <c r="CJ58" s="332">
        <f>IF(CJ$19-'様式３（療養者名簿）（⑤の場合）'!$BD63+1&lt;=15,IF(CJ$19&gt;='様式３（療養者名簿）（⑤の場合）'!$BD63,IF(CJ$19&lt;='様式３（療養者名簿）（⑤の場合）'!$BE63,1,0),0),0)</f>
        <v>0</v>
      </c>
      <c r="CK58" s="332">
        <f>IF(CK$19-'様式３（療養者名簿）（⑤の場合）'!$BD63+1&lt;=15,IF(CK$19&gt;='様式３（療養者名簿）（⑤の場合）'!$BD63,IF(CK$19&lt;='様式３（療養者名簿）（⑤の場合）'!$BE63,1,0),0),0)</f>
        <v>0</v>
      </c>
      <c r="CL58" s="332">
        <f>IF(CL$19-'様式３（療養者名簿）（⑤の場合）'!$BD63+1&lt;=15,IF(CL$19&gt;='様式３（療養者名簿）（⑤の場合）'!$BD63,IF(CL$19&lt;='様式３（療養者名簿）（⑤の場合）'!$BE63,1,0),0),0)</f>
        <v>0</v>
      </c>
      <c r="CM58" s="332">
        <f>IF(CM$19-'様式３（療養者名簿）（⑤の場合）'!$BD63+1&lt;=15,IF(CM$19&gt;='様式３（療養者名簿）（⑤の場合）'!$BD63,IF(CM$19&lt;='様式３（療養者名簿）（⑤の場合）'!$BE63,1,0),0),0)</f>
        <v>0</v>
      </c>
      <c r="CN58" s="332">
        <f>IF(CN$19-'様式３（療養者名簿）（⑤の場合）'!$BD63+1&lt;=15,IF(CN$19&gt;='様式３（療養者名簿）（⑤の場合）'!$BD63,IF(CN$19&lt;='様式３（療養者名簿）（⑤の場合）'!$BE63,1,0),0),0)</f>
        <v>0</v>
      </c>
      <c r="CO58" s="332">
        <f>IF(CO$19-'様式３（療養者名簿）（⑤の場合）'!$BD63+1&lt;=15,IF(CO$19&gt;='様式３（療養者名簿）（⑤の場合）'!$BD63,IF(CO$19&lt;='様式３（療養者名簿）（⑤の場合）'!$BE63,1,0),0),0)</f>
        <v>0</v>
      </c>
      <c r="CP58" s="332">
        <f>IF(CP$19-'様式３（療養者名簿）（⑤の場合）'!$BD63+1&lt;=15,IF(CP$19&gt;='様式３（療養者名簿）（⑤の場合）'!$BD63,IF(CP$19&lt;='様式３（療養者名簿）（⑤の場合）'!$BE63,1,0),0),0)</f>
        <v>0</v>
      </c>
      <c r="CQ58" s="332">
        <f>IF(CQ$19-'様式３（療養者名簿）（⑤の場合）'!$BD63+1&lt;=15,IF(CQ$19&gt;='様式３（療養者名簿）（⑤の場合）'!$BD63,IF(CQ$19&lt;='様式３（療養者名簿）（⑤の場合）'!$BE63,1,0),0),0)</f>
        <v>0</v>
      </c>
      <c r="CR58" s="332">
        <f>IF(CR$19-'様式３（療養者名簿）（⑤の場合）'!$BD63+1&lt;=15,IF(CR$19&gt;='様式３（療養者名簿）（⑤の場合）'!$BD63,IF(CR$19&lt;='様式３（療養者名簿）（⑤の場合）'!$BE63,1,0),0),0)</f>
        <v>0</v>
      </c>
      <c r="CS58" s="332">
        <f>IF(CS$19-'様式３（療養者名簿）（⑤の場合）'!$BD63+1&lt;=15,IF(CS$19&gt;='様式３（療養者名簿）（⑤の場合）'!$BD63,IF(CS$19&lt;='様式３（療養者名簿）（⑤の場合）'!$BE63,1,0),0),0)</f>
        <v>0</v>
      </c>
      <c r="CT58" s="332">
        <f>IF(CT$19-'様式３（療養者名簿）（⑤の場合）'!$BD63+1&lt;=15,IF(CT$19&gt;='様式３（療養者名簿）（⑤の場合）'!$BD63,IF(CT$19&lt;='様式３（療養者名簿）（⑤の場合）'!$BE63,1,0),0),0)</f>
        <v>0</v>
      </c>
      <c r="CU58" s="332">
        <f>IF(CU$19-'様式３（療養者名簿）（⑤の場合）'!$BD63+1&lt;=15,IF(CU$19&gt;='様式３（療養者名簿）（⑤の場合）'!$BD63,IF(CU$19&lt;='様式３（療養者名簿）（⑤の場合）'!$BE63,1,0),0),0)</f>
        <v>0</v>
      </c>
      <c r="CV58" s="332">
        <f>IF(CV$19-'様式３（療養者名簿）（⑤の場合）'!$BD63+1&lt;=15,IF(CV$19&gt;='様式３（療養者名簿）（⑤の場合）'!$BD63,IF(CV$19&lt;='様式３（療養者名簿）（⑤の場合）'!$BE63,1,0),0),0)</f>
        <v>0</v>
      </c>
      <c r="CW58" s="332">
        <f>IF(CW$19-'様式３（療養者名簿）（⑤の場合）'!$BD63+1&lt;=15,IF(CW$19&gt;='様式３（療養者名簿）（⑤の場合）'!$BD63,IF(CW$19&lt;='様式３（療養者名簿）（⑤の場合）'!$BE63,1,0),0),0)</f>
        <v>0</v>
      </c>
      <c r="CX58" s="332">
        <f>IF(CX$19-'様式３（療養者名簿）（⑤の場合）'!$BD63+1&lt;=15,IF(CX$19&gt;='様式３（療養者名簿）（⑤の場合）'!$BD63,IF(CX$19&lt;='様式３（療養者名簿）（⑤の場合）'!$BE63,1,0),0),0)</f>
        <v>0</v>
      </c>
      <c r="CY58" s="332">
        <f>IF(CY$19-'様式３（療養者名簿）（⑤の場合）'!$BD63+1&lt;=15,IF(CY$19&gt;='様式３（療養者名簿）（⑤の場合）'!$BD63,IF(CY$19&lt;='様式３（療養者名簿）（⑤の場合）'!$BE63,1,0),0),0)</f>
        <v>0</v>
      </c>
      <c r="CZ58" s="332">
        <f>IF(CZ$19-'様式３（療養者名簿）（⑤の場合）'!$BD63+1&lt;=15,IF(CZ$19&gt;='様式３（療養者名簿）（⑤の場合）'!$BD63,IF(CZ$19&lt;='様式３（療養者名簿）（⑤の場合）'!$BE63,1,0),0),0)</f>
        <v>0</v>
      </c>
      <c r="DA58" s="332">
        <f>IF(DA$19-'様式３（療養者名簿）（⑤の場合）'!$BD63+1&lt;=15,IF(DA$19&gt;='様式３（療養者名簿）（⑤の場合）'!$BD63,IF(DA$19&lt;='様式３（療養者名簿）（⑤の場合）'!$BE63,1,0),0),0)</f>
        <v>0</v>
      </c>
      <c r="DB58" s="332">
        <f>IF(DB$19-'様式３（療養者名簿）（⑤の場合）'!$BD63+1&lt;=15,IF(DB$19&gt;='様式３（療養者名簿）（⑤の場合）'!$BD63,IF(DB$19&lt;='様式３（療養者名簿）（⑤の場合）'!$BE63,1,0),0),0)</f>
        <v>0</v>
      </c>
      <c r="DC58" s="332">
        <f>IF(DC$19-'様式３（療養者名簿）（⑤の場合）'!$BD63+1&lt;=15,IF(DC$19&gt;='様式３（療養者名簿）（⑤の場合）'!$BD63,IF(DC$19&lt;='様式３（療養者名簿）（⑤の場合）'!$BE63,1,0),0),0)</f>
        <v>0</v>
      </c>
      <c r="DD58" s="332">
        <f>IF(DD$19-'様式３（療養者名簿）（⑤の場合）'!$BD63+1&lt;=15,IF(DD$19&gt;='様式３（療養者名簿）（⑤の場合）'!$BD63,IF(DD$19&lt;='様式３（療養者名簿）（⑤の場合）'!$BE63,1,0),0),0)</f>
        <v>0</v>
      </c>
      <c r="DE58" s="332">
        <f>IF(DE$19-'様式３（療養者名簿）（⑤の場合）'!$BD63+1&lt;=15,IF(DE$19&gt;='様式３（療養者名簿）（⑤の場合）'!$BD63,IF(DE$19&lt;='様式３（療養者名簿）（⑤の場合）'!$BE63,1,0),0),0)</f>
        <v>0</v>
      </c>
      <c r="DF58" s="332">
        <f>IF(DF$19-'様式３（療養者名簿）（⑤の場合）'!$BD63+1&lt;=15,IF(DF$19&gt;='様式３（療養者名簿）（⑤の場合）'!$BD63,IF(DF$19&lt;='様式３（療養者名簿）（⑤の場合）'!$BE63,1,0),0),0)</f>
        <v>0</v>
      </c>
      <c r="DG58" s="332">
        <f>IF(DG$19-'様式３（療養者名簿）（⑤の場合）'!$BD63+1&lt;=15,IF(DG$19&gt;='様式３（療養者名簿）（⑤の場合）'!$BD63,IF(DG$19&lt;='様式３（療養者名簿）（⑤の場合）'!$BE63,1,0),0),0)</f>
        <v>0</v>
      </c>
      <c r="DH58" s="332">
        <f>IF(DH$19-'様式３（療養者名簿）（⑤の場合）'!$BD63+1&lt;=15,IF(DH$19&gt;='様式３（療養者名簿）（⑤の場合）'!$BD63,IF(DH$19&lt;='様式３（療養者名簿）（⑤の場合）'!$BE63,1,0),0),0)</f>
        <v>0</v>
      </c>
      <c r="DI58" s="332">
        <f>IF(DI$19-'様式３（療養者名簿）（⑤の場合）'!$BD63+1&lt;=15,IF(DI$19&gt;='様式３（療養者名簿）（⑤の場合）'!$BD63,IF(DI$19&lt;='様式３（療養者名簿）（⑤の場合）'!$BE63,1,0),0),0)</f>
        <v>0</v>
      </c>
      <c r="DJ58" s="332">
        <f>IF(DJ$19-'様式３（療養者名簿）（⑤の場合）'!$BD63+1&lt;=15,IF(DJ$19&gt;='様式３（療養者名簿）（⑤の場合）'!$BD63,IF(DJ$19&lt;='様式３（療養者名簿）（⑤の場合）'!$BE63,1,0),0),0)</f>
        <v>0</v>
      </c>
      <c r="DK58" s="332">
        <f>IF(DK$19-'様式３（療養者名簿）（⑤の場合）'!$BD63+1&lt;=15,IF(DK$19&gt;='様式３（療養者名簿）（⑤の場合）'!$BD63,IF(DK$19&lt;='様式３（療養者名簿）（⑤の場合）'!$BE63,1,0),0),0)</f>
        <v>0</v>
      </c>
      <c r="DL58" s="332">
        <f>IF(DL$19-'様式３（療養者名簿）（⑤の場合）'!$BD63+1&lt;=15,IF(DL$19&gt;='様式３（療養者名簿）（⑤の場合）'!$BD63,IF(DL$19&lt;='様式３（療養者名簿）（⑤の場合）'!$BE63,1,0),0),0)</f>
        <v>0</v>
      </c>
      <c r="DM58" s="332">
        <f>IF(DM$19-'様式３（療養者名簿）（⑤の場合）'!$BD63+1&lt;=15,IF(DM$19&gt;='様式３（療養者名簿）（⑤の場合）'!$BD63,IF(DM$19&lt;='様式３（療養者名簿）（⑤の場合）'!$BE63,1,0),0),0)</f>
        <v>0</v>
      </c>
      <c r="DN58" s="332">
        <f>IF(DN$19-'様式３（療養者名簿）（⑤の場合）'!$BD63+1&lt;=15,IF(DN$19&gt;='様式３（療養者名簿）（⑤の場合）'!$BD63,IF(DN$19&lt;='様式３（療養者名簿）（⑤の場合）'!$BE63,1,0),0),0)</f>
        <v>0</v>
      </c>
      <c r="DO58" s="332">
        <f>IF(DO$19-'様式３（療養者名簿）（⑤の場合）'!$BD63+1&lt;=15,IF(DO$19&gt;='様式３（療養者名簿）（⑤の場合）'!$BD63,IF(DO$19&lt;='様式３（療養者名簿）（⑤の場合）'!$BE63,1,0),0),0)</f>
        <v>0</v>
      </c>
      <c r="DP58" s="332">
        <f>IF(DP$19-'様式３（療養者名簿）（⑤の場合）'!$BD63+1&lt;=15,IF(DP$19&gt;='様式３（療養者名簿）（⑤の場合）'!$BD63,IF(DP$19&lt;='様式３（療養者名簿）（⑤の場合）'!$BE63,1,0),0),0)</f>
        <v>0</v>
      </c>
      <c r="DQ58" s="332">
        <f>IF(DQ$19-'様式３（療養者名簿）（⑤の場合）'!$BD63+1&lt;=15,IF(DQ$19&gt;='様式３（療養者名簿）（⑤の場合）'!$BD63,IF(DQ$19&lt;='様式３（療養者名簿）（⑤の場合）'!$BE63,1,0),0),0)</f>
        <v>0</v>
      </c>
      <c r="DR58" s="332">
        <f>IF(DR$19-'様式３（療養者名簿）（⑤の場合）'!$BD63+1&lt;=15,IF(DR$19&gt;='様式３（療養者名簿）（⑤の場合）'!$BD63,IF(DR$19&lt;='様式３（療養者名簿）（⑤の場合）'!$BE63,1,0),0),0)</f>
        <v>0</v>
      </c>
      <c r="DS58" s="332">
        <f>IF(DS$19-'様式３（療養者名簿）（⑤の場合）'!$BD63+1&lt;=15,IF(DS$19&gt;='様式３（療養者名簿）（⑤の場合）'!$BD63,IF(DS$19&lt;='様式３（療養者名簿）（⑤の場合）'!$BE63,1,0),0),0)</f>
        <v>0</v>
      </c>
      <c r="DT58" s="332">
        <f>IF(DT$19-'様式３（療養者名簿）（⑤の場合）'!$BD63+1&lt;=15,IF(DT$19&gt;='様式３（療養者名簿）（⑤の場合）'!$BD63,IF(DT$19&lt;='様式３（療養者名簿）（⑤の場合）'!$BE63,1,0),0),0)</f>
        <v>0</v>
      </c>
      <c r="DU58" s="332">
        <f>IF(DU$19-'様式３（療養者名簿）（⑤の場合）'!$BD63+1&lt;=15,IF(DU$19&gt;='様式３（療養者名簿）（⑤の場合）'!$BD63,IF(DU$19&lt;='様式３（療養者名簿）（⑤の場合）'!$BE63,1,0),0),0)</f>
        <v>0</v>
      </c>
      <c r="DV58" s="332">
        <f>IF(DV$19-'様式３（療養者名簿）（⑤の場合）'!$BD63+1&lt;=15,IF(DV$19&gt;='様式３（療養者名簿）（⑤の場合）'!$BD63,IF(DV$19&lt;='様式３（療養者名簿）（⑤の場合）'!$BE63,1,0),0),0)</f>
        <v>0</v>
      </c>
      <c r="DW58" s="332">
        <f>IF(DW$19-'様式３（療養者名簿）（⑤の場合）'!$BD63+1&lt;=15,IF(DW$19&gt;='様式３（療養者名簿）（⑤の場合）'!$BD63,IF(DW$19&lt;='様式３（療養者名簿）（⑤の場合）'!$BE63,1,0),0),0)</f>
        <v>0</v>
      </c>
      <c r="DX58" s="332">
        <f>IF(DX$19-'様式３（療養者名簿）（⑤の場合）'!$BD63+1&lt;=15,IF(DX$19&gt;='様式３（療養者名簿）（⑤の場合）'!$BD63,IF(DX$19&lt;='様式３（療養者名簿）（⑤の場合）'!$BE63,1,0),0),0)</f>
        <v>0</v>
      </c>
      <c r="DY58" s="332">
        <f>IF(DY$19-'様式３（療養者名簿）（⑤の場合）'!$BD63+1&lt;=15,IF(DY$19&gt;='様式３（療養者名簿）（⑤の場合）'!$BD63,IF(DY$19&lt;='様式３（療養者名簿）（⑤の場合）'!$BE63,1,0),0),0)</f>
        <v>0</v>
      </c>
      <c r="DZ58" s="332">
        <f>IF(DZ$19-'様式３（療養者名簿）（⑤の場合）'!$BD63+1&lt;=15,IF(DZ$19&gt;='様式３（療養者名簿）（⑤の場合）'!$BD63,IF(DZ$19&lt;='様式３（療養者名簿）（⑤の場合）'!$BE63,1,0),0),0)</f>
        <v>0</v>
      </c>
      <c r="EA58" s="332">
        <f>IF(EA$19-'様式３（療養者名簿）（⑤の場合）'!$BD63+1&lt;=15,IF(EA$19&gt;='様式３（療養者名簿）（⑤の場合）'!$BD63,IF(EA$19&lt;='様式３（療養者名簿）（⑤の場合）'!$BE63,1,0),0),0)</f>
        <v>0</v>
      </c>
      <c r="EB58" s="332">
        <f>IF(EB$19-'様式３（療養者名簿）（⑤の場合）'!$BD63+1&lt;=15,IF(EB$19&gt;='様式３（療養者名簿）（⑤の場合）'!$BD63,IF(EB$19&lt;='様式３（療養者名簿）（⑤の場合）'!$BE63,1,0),0),0)</f>
        <v>0</v>
      </c>
      <c r="EC58" s="332">
        <f>IF(EC$19-'様式３（療養者名簿）（⑤の場合）'!$BD63+1&lt;=15,IF(EC$19&gt;='様式３（療養者名簿）（⑤の場合）'!$BD63,IF(EC$19&lt;='様式３（療養者名簿）（⑤の場合）'!$BE63,1,0),0),0)</f>
        <v>0</v>
      </c>
      <c r="ED58" s="332">
        <f>IF(ED$19-'様式３（療養者名簿）（⑤の場合）'!$BD63+1&lt;=15,IF(ED$19&gt;='様式３（療養者名簿）（⑤の場合）'!$BD63,IF(ED$19&lt;='様式３（療養者名簿）（⑤の場合）'!$BE63,1,0),0),0)</f>
        <v>0</v>
      </c>
      <c r="EE58" s="332">
        <f>IF(EE$19-'様式３（療養者名簿）（⑤の場合）'!$BD63+1&lt;=15,IF(EE$19&gt;='様式３（療養者名簿）（⑤の場合）'!$BD63,IF(EE$19&lt;='様式３（療養者名簿）（⑤の場合）'!$BE63,1,0),0),0)</f>
        <v>0</v>
      </c>
      <c r="EF58" s="332">
        <f>IF(EF$19-'様式３（療養者名簿）（⑤の場合）'!$BD63+1&lt;=15,IF(EF$19&gt;='様式３（療養者名簿）（⑤の場合）'!$BD63,IF(EF$19&lt;='様式３（療養者名簿）（⑤の場合）'!$BE63,1,0),0),0)</f>
        <v>0</v>
      </c>
      <c r="EG58" s="332">
        <f>IF(EG$19-'様式３（療養者名簿）（⑤の場合）'!$BD63+1&lt;=15,IF(EG$19&gt;='様式３（療養者名簿）（⑤の場合）'!$BD63,IF(EG$19&lt;='様式３（療養者名簿）（⑤の場合）'!$BE63,1,0),0),0)</f>
        <v>0</v>
      </c>
      <c r="EH58" s="332">
        <f>IF(EH$19-'様式３（療養者名簿）（⑤の場合）'!$BD63+1&lt;=15,IF(EH$19&gt;='様式３（療養者名簿）（⑤の場合）'!$BD63,IF(EH$19&lt;='様式３（療養者名簿）（⑤の場合）'!$BE63,1,0),0),0)</f>
        <v>0</v>
      </c>
      <c r="EI58" s="332">
        <f>IF(EI$19-'様式３（療養者名簿）（⑤の場合）'!$BD63+1&lt;=15,IF(EI$19&gt;='様式３（療養者名簿）（⑤の場合）'!$BD63,IF(EI$19&lt;='様式３（療養者名簿）（⑤の場合）'!$BE63,1,0),0),0)</f>
        <v>0</v>
      </c>
      <c r="EJ58" s="332">
        <f>IF(EJ$19-'様式３（療養者名簿）（⑤の場合）'!$BD63+1&lt;=15,IF(EJ$19&gt;='様式３（療養者名簿）（⑤の場合）'!$BD63,IF(EJ$19&lt;='様式３（療養者名簿）（⑤の場合）'!$BE63,1,0),0),0)</f>
        <v>0</v>
      </c>
      <c r="EK58" s="332">
        <f>IF(EK$19-'様式３（療養者名簿）（⑤の場合）'!$BD63+1&lt;=15,IF(EK$19&gt;='様式３（療養者名簿）（⑤の場合）'!$BD63,IF(EK$19&lt;='様式３（療養者名簿）（⑤の場合）'!$BE63,1,0),0),0)</f>
        <v>0</v>
      </c>
      <c r="EL58" s="332">
        <f>IF(EL$19-'様式３（療養者名簿）（⑤の場合）'!$BD63+1&lt;=15,IF(EL$19&gt;='様式３（療養者名簿）（⑤の場合）'!$BD63,IF(EL$19&lt;='様式３（療養者名簿）（⑤の場合）'!$BE63,1,0),0),0)</f>
        <v>0</v>
      </c>
      <c r="EM58" s="332">
        <f>IF(EM$19-'様式３（療養者名簿）（⑤の場合）'!$BD63+1&lt;=15,IF(EM$19&gt;='様式３（療養者名簿）（⑤の場合）'!$BD63,IF(EM$19&lt;='様式３（療養者名簿）（⑤の場合）'!$BE63,1,0),0),0)</f>
        <v>0</v>
      </c>
      <c r="EN58" s="332">
        <f>IF(EN$19-'様式３（療養者名簿）（⑤の場合）'!$BD63+1&lt;=15,IF(EN$19&gt;='様式３（療養者名簿）（⑤の場合）'!$BD63,IF(EN$19&lt;='様式３（療養者名簿）（⑤の場合）'!$BE63,1,0),0),0)</f>
        <v>0</v>
      </c>
      <c r="EO58" s="332">
        <f>IF(EO$19-'様式３（療養者名簿）（⑤の場合）'!$BD63+1&lt;=15,IF(EO$19&gt;='様式３（療養者名簿）（⑤の場合）'!$BD63,IF(EO$19&lt;='様式３（療養者名簿）（⑤の場合）'!$BE63,1,0),0),0)</f>
        <v>0</v>
      </c>
      <c r="EP58" s="332">
        <f>IF(EP$19-'様式３（療養者名簿）（⑤の場合）'!$BD63+1&lt;=15,IF(EP$19&gt;='様式３（療養者名簿）（⑤の場合）'!$BD63,IF(EP$19&lt;='様式３（療養者名簿）（⑤の場合）'!$BE63,1,0),0),0)</f>
        <v>0</v>
      </c>
      <c r="EQ58" s="332">
        <f>IF(EQ$19-'様式３（療養者名簿）（⑤の場合）'!$BD63+1&lt;=15,IF(EQ$19&gt;='様式３（療養者名簿）（⑤の場合）'!$BD63,IF(EQ$19&lt;='様式３（療養者名簿）（⑤の場合）'!$BE63,1,0),0),0)</f>
        <v>0</v>
      </c>
      <c r="ER58" s="332">
        <f>IF(ER$19-'様式３（療養者名簿）（⑤の場合）'!$BD63+1&lt;=15,IF(ER$19&gt;='様式３（療養者名簿）（⑤の場合）'!$BD63,IF(ER$19&lt;='様式３（療養者名簿）（⑤の場合）'!$BE63,1,0),0),0)</f>
        <v>0</v>
      </c>
      <c r="ES58" s="332">
        <f>IF(ES$19-'様式３（療養者名簿）（⑤の場合）'!$BD63+1&lt;=15,IF(ES$19&gt;='様式３（療養者名簿）（⑤の場合）'!$BD63,IF(ES$19&lt;='様式３（療養者名簿）（⑤の場合）'!$BE63,1,0),0),0)</f>
        <v>0</v>
      </c>
      <c r="ET58" s="332">
        <f>IF(ET$19-'様式３（療養者名簿）（⑤の場合）'!$BD63+1&lt;=15,IF(ET$19&gt;='様式３（療養者名簿）（⑤の場合）'!$BD63,IF(ET$19&lt;='様式３（療養者名簿）（⑤の場合）'!$BE63,1,0),0),0)</f>
        <v>0</v>
      </c>
      <c r="EU58" s="332">
        <f>IF(EU$19-'様式３（療養者名簿）（⑤の場合）'!$BD63+1&lt;=15,IF(EU$19&gt;='様式３（療養者名簿）（⑤の場合）'!$BD63,IF(EU$19&lt;='様式３（療養者名簿）（⑤の場合）'!$BE63,1,0),0),0)</f>
        <v>0</v>
      </c>
      <c r="EV58" s="332">
        <f>IF(EV$19-'様式３（療養者名簿）（⑤の場合）'!$BD63+1&lt;=15,IF(EV$19&gt;='様式３（療養者名簿）（⑤の場合）'!$BD63,IF(EV$19&lt;='様式３（療養者名簿）（⑤の場合）'!$BE63,1,0),0),0)</f>
        <v>0</v>
      </c>
      <c r="EW58" s="332">
        <f>IF(EW$19-'様式３（療養者名簿）（⑤の場合）'!$BD63+1&lt;=15,IF(EW$19&gt;='様式３（療養者名簿）（⑤の場合）'!$BD63,IF(EW$19&lt;='様式３（療養者名簿）（⑤の場合）'!$BE63,1,0),0),0)</f>
        <v>0</v>
      </c>
      <c r="EX58" s="332">
        <f>IF(EX$19-'様式３（療養者名簿）（⑤の場合）'!$BD63+1&lt;=15,IF(EX$19&gt;='様式３（療養者名簿）（⑤の場合）'!$BD63,IF(EX$19&lt;='様式３（療養者名簿）（⑤の場合）'!$BE63,1,0),0),0)</f>
        <v>0</v>
      </c>
      <c r="EY58" s="332">
        <f>IF(EY$19-'様式３（療養者名簿）（⑤の場合）'!$BD63+1&lt;=15,IF(EY$19&gt;='様式３（療養者名簿）（⑤の場合）'!$BD63,IF(EY$19&lt;='様式３（療養者名簿）（⑤の場合）'!$BE63,1,0),0),0)</f>
        <v>0</v>
      </c>
      <c r="EZ58" s="332">
        <f>IF(EZ$19-'様式３（療養者名簿）（⑤の場合）'!$BD63+1&lt;=15,IF(EZ$19&gt;='様式３（療養者名簿）（⑤の場合）'!$BD63,IF(EZ$19&lt;='様式３（療養者名簿）（⑤の場合）'!$BE63,1,0),0),0)</f>
        <v>0</v>
      </c>
      <c r="FA58" s="332">
        <f>IF(FA$19-'様式３（療養者名簿）（⑤の場合）'!$BD63+1&lt;=15,IF(FA$19&gt;='様式３（療養者名簿）（⑤の場合）'!$BD63,IF(FA$19&lt;='様式３（療養者名簿）（⑤の場合）'!$BE63,1,0),0),0)</f>
        <v>0</v>
      </c>
      <c r="FB58" s="332">
        <f>IF(FB$19-'様式３（療養者名簿）（⑤の場合）'!$BD63+1&lt;=15,IF(FB$19&gt;='様式３（療養者名簿）（⑤の場合）'!$BD63,IF(FB$19&lt;='様式３（療養者名簿）（⑤の場合）'!$BE63,1,0),0),0)</f>
        <v>0</v>
      </c>
      <c r="FC58" s="332">
        <f>IF(FC$19-'様式３（療養者名簿）（⑤の場合）'!$BD63+1&lt;=15,IF(FC$19&gt;='様式３（療養者名簿）（⑤の場合）'!$BD63,IF(FC$19&lt;='様式３（療養者名簿）（⑤の場合）'!$BE63,1,0),0),0)</f>
        <v>0</v>
      </c>
      <c r="FD58" s="332">
        <f>IF(FD$19-'様式３（療養者名簿）（⑤の場合）'!$BD63+1&lt;=15,IF(FD$19&gt;='様式３（療養者名簿）（⑤の場合）'!$BD63,IF(FD$19&lt;='様式３（療養者名簿）（⑤の場合）'!$BE63,1,0),0),0)</f>
        <v>0</v>
      </c>
      <c r="FE58" s="332">
        <f>IF(FE$19-'様式３（療養者名簿）（⑤の場合）'!$BD63+1&lt;=15,IF(FE$19&gt;='様式３（療養者名簿）（⑤の場合）'!$BD63,IF(FE$19&lt;='様式３（療養者名簿）（⑤の場合）'!$BE63,1,0),0),0)</f>
        <v>0</v>
      </c>
      <c r="FF58" s="332">
        <f>IF(FF$19-'様式３（療養者名簿）（⑤の場合）'!$BD63+1&lt;=15,IF(FF$19&gt;='様式３（療養者名簿）（⑤の場合）'!$BD63,IF(FF$19&lt;='様式３（療養者名簿）（⑤の場合）'!$BE63,1,0),0),0)</f>
        <v>0</v>
      </c>
      <c r="FG58" s="332">
        <f>IF(FG$19-'様式３（療養者名簿）（⑤の場合）'!$BD63+1&lt;=15,IF(FG$19&gt;='様式３（療養者名簿）（⑤の場合）'!$BD63,IF(FG$19&lt;='様式３（療養者名簿）（⑤の場合）'!$BE63,1,0),0),0)</f>
        <v>0</v>
      </c>
      <c r="FH58" s="332">
        <f>IF(FH$19-'様式３（療養者名簿）（⑤の場合）'!$BD63+1&lt;=15,IF(FH$19&gt;='様式３（療養者名簿）（⑤の場合）'!$BD63,IF(FH$19&lt;='様式３（療養者名簿）（⑤の場合）'!$BE63,1,0),0),0)</f>
        <v>0</v>
      </c>
      <c r="FI58" s="332">
        <f>IF(FI$19-'様式３（療養者名簿）（⑤の場合）'!$BD63+1&lt;=15,IF(FI$19&gt;='様式３（療養者名簿）（⑤の場合）'!$BD63,IF(FI$19&lt;='様式３（療養者名簿）（⑤の場合）'!$BE63,1,0),0),0)</f>
        <v>0</v>
      </c>
      <c r="FJ58" s="332">
        <f>IF(FJ$19-'様式３（療養者名簿）（⑤の場合）'!$BD63+1&lt;=15,IF(FJ$19&gt;='様式３（療養者名簿）（⑤の場合）'!$BD63,IF(FJ$19&lt;='様式３（療養者名簿）（⑤の場合）'!$BE63,1,0),0),0)</f>
        <v>0</v>
      </c>
      <c r="FK58" s="332">
        <f>IF(FK$19-'様式３（療養者名簿）（⑤の場合）'!$BD63+1&lt;=15,IF(FK$19&gt;='様式３（療養者名簿）（⑤の場合）'!$BD63,IF(FK$19&lt;='様式３（療養者名簿）（⑤の場合）'!$BE63,1,0),0),0)</f>
        <v>0</v>
      </c>
      <c r="FL58" s="332">
        <f>IF(FL$19-'様式３（療養者名簿）（⑤の場合）'!$BD63+1&lt;=15,IF(FL$19&gt;='様式３（療養者名簿）（⑤の場合）'!$BD63,IF(FL$19&lt;='様式３（療養者名簿）（⑤の場合）'!$BE63,1,0),0),0)</f>
        <v>0</v>
      </c>
      <c r="FM58" s="332">
        <f>IF(FM$19-'様式３（療養者名簿）（⑤の場合）'!$BD63+1&lt;=15,IF(FM$19&gt;='様式３（療養者名簿）（⑤の場合）'!$BD63,IF(FM$19&lt;='様式３（療養者名簿）（⑤の場合）'!$BE63,1,0),0),0)</f>
        <v>0</v>
      </c>
      <c r="FN58" s="332">
        <f>IF(FN$19-'様式３（療養者名簿）（⑤の場合）'!$BD63+1&lt;=15,IF(FN$19&gt;='様式３（療養者名簿）（⑤の場合）'!$BD63,IF(FN$19&lt;='様式３（療養者名簿）（⑤の場合）'!$BE63,1,0),0),0)</f>
        <v>0</v>
      </c>
      <c r="FO58" s="332">
        <f>IF(FO$19-'様式３（療養者名簿）（⑤の場合）'!$BD63+1&lt;=15,IF(FO$19&gt;='様式３（療養者名簿）（⑤の場合）'!$BD63,IF(FO$19&lt;='様式３（療養者名簿）（⑤の場合）'!$BE63,1,0),0),0)</f>
        <v>0</v>
      </c>
      <c r="FP58" s="332">
        <f>IF(FP$19-'様式３（療養者名簿）（⑤の場合）'!$BD63+1&lt;=15,IF(FP$19&gt;='様式３（療養者名簿）（⑤の場合）'!$BD63,IF(FP$19&lt;='様式３（療養者名簿）（⑤の場合）'!$BE63,1,0),0),0)</f>
        <v>0</v>
      </c>
      <c r="FQ58" s="332">
        <f>IF(FQ$19-'様式３（療養者名簿）（⑤の場合）'!$BD63+1&lt;=15,IF(FQ$19&gt;='様式３（療養者名簿）（⑤の場合）'!$BD63,IF(FQ$19&lt;='様式３（療養者名簿）（⑤の場合）'!$BE63,1,0),0),0)</f>
        <v>0</v>
      </c>
      <c r="FR58" s="332">
        <f>IF(FR$19-'様式３（療養者名簿）（⑤の場合）'!$BD63+1&lt;=15,IF(FR$19&gt;='様式３（療養者名簿）（⑤の場合）'!$BD63,IF(FR$19&lt;='様式３（療養者名簿）（⑤の場合）'!$BE63,1,0),0),0)</f>
        <v>0</v>
      </c>
      <c r="FS58" s="332">
        <f>IF(FS$19-'様式３（療養者名簿）（⑤の場合）'!$BD63+1&lt;=15,IF(FS$19&gt;='様式３（療養者名簿）（⑤の場合）'!$BD63,IF(FS$19&lt;='様式３（療養者名簿）（⑤の場合）'!$BE63,1,0),0),0)</f>
        <v>0</v>
      </c>
      <c r="FT58" s="332">
        <f>IF(FT$19-'様式３（療養者名簿）（⑤の場合）'!$BD63+1&lt;=15,IF(FT$19&gt;='様式３（療養者名簿）（⑤の場合）'!$BD63,IF(FT$19&lt;='様式３（療養者名簿）（⑤の場合）'!$BE63,1,0),0),0)</f>
        <v>0</v>
      </c>
      <c r="FU58" s="332">
        <f>IF(FU$19-'様式３（療養者名簿）（⑤の場合）'!$BD63+1&lt;=15,IF(FU$19&gt;='様式３（療養者名簿）（⑤の場合）'!$BD63,IF(FU$19&lt;='様式３（療養者名簿）（⑤の場合）'!$BE63,1,0),0),0)</f>
        <v>0</v>
      </c>
      <c r="FV58" s="332">
        <f>IF(FV$19-'様式３（療養者名簿）（⑤の場合）'!$BD63+1&lt;=15,IF(FV$19&gt;='様式３（療養者名簿）（⑤の場合）'!$BD63,IF(FV$19&lt;='様式３（療養者名簿）（⑤の場合）'!$BE63,1,0),0),0)</f>
        <v>0</v>
      </c>
      <c r="FW58" s="332">
        <f>IF(FW$19-'様式３（療養者名簿）（⑤の場合）'!$BD63+1&lt;=15,IF(FW$19&gt;='様式３（療養者名簿）（⑤の場合）'!$BD63,IF(FW$19&lt;='様式３（療養者名簿）（⑤の場合）'!$BE63,1,0),0),0)</f>
        <v>0</v>
      </c>
      <c r="FX58" s="332">
        <f>IF(FX$19-'様式３（療養者名簿）（⑤の場合）'!$BD63+1&lt;=15,IF(FX$19&gt;='様式３（療養者名簿）（⑤の場合）'!$BD63,IF(FX$19&lt;='様式３（療養者名簿）（⑤の場合）'!$BE63,1,0),0),0)</f>
        <v>0</v>
      </c>
      <c r="FY58" s="332">
        <f>IF(FY$19-'様式３（療養者名簿）（⑤の場合）'!$BD63+1&lt;=15,IF(FY$19&gt;='様式３（療養者名簿）（⑤の場合）'!$BD63,IF(FY$19&lt;='様式３（療養者名簿）（⑤の場合）'!$BE63,1,0),0),0)</f>
        <v>0</v>
      </c>
      <c r="FZ58" s="332">
        <f>IF(FZ$19-'様式３（療養者名簿）（⑤の場合）'!$BD63+1&lt;=15,IF(FZ$19&gt;='様式３（療養者名簿）（⑤の場合）'!$BD63,IF(FZ$19&lt;='様式３（療養者名簿）（⑤の場合）'!$BE63,1,0),0),0)</f>
        <v>0</v>
      </c>
      <c r="GA58" s="332">
        <f>IF(GA$19-'様式３（療養者名簿）（⑤の場合）'!$BD63+1&lt;=15,IF(GA$19&gt;='様式３（療養者名簿）（⑤の場合）'!$BD63,IF(GA$19&lt;='様式３（療養者名簿）（⑤の場合）'!$BE63,1,0),0),0)</f>
        <v>0</v>
      </c>
      <c r="GB58" s="332">
        <f>IF(GB$19-'様式３（療養者名簿）（⑤の場合）'!$BD63+1&lt;=15,IF(GB$19&gt;='様式３（療養者名簿）（⑤の場合）'!$BD63,IF(GB$19&lt;='様式３（療養者名簿）（⑤の場合）'!$BE63,1,0),0),0)</f>
        <v>0</v>
      </c>
      <c r="GC58" s="332">
        <f>IF(GC$19-'様式３（療養者名簿）（⑤の場合）'!$BD63+1&lt;=15,IF(GC$19&gt;='様式３（療養者名簿）（⑤の場合）'!$BD63,IF(GC$19&lt;='様式３（療養者名簿）（⑤の場合）'!$BE63,1,0),0),0)</f>
        <v>0</v>
      </c>
      <c r="GD58" s="332">
        <f>IF(GD$19-'様式３（療養者名簿）（⑤の場合）'!$BD63+1&lt;=15,IF(GD$19&gt;='様式３（療養者名簿）（⑤の場合）'!$BD63,IF(GD$19&lt;='様式３（療養者名簿）（⑤の場合）'!$BE63,1,0),0),0)</f>
        <v>0</v>
      </c>
      <c r="GE58" s="332">
        <f>IF(GE$19-'様式３（療養者名簿）（⑤の場合）'!$BD63+1&lt;=15,IF(GE$19&gt;='様式３（療養者名簿）（⑤の場合）'!$BD63,IF(GE$19&lt;='様式３（療養者名簿）（⑤の場合）'!$BE63,1,0),0),0)</f>
        <v>0</v>
      </c>
      <c r="GF58" s="332">
        <f>IF(GF$19-'様式３（療養者名簿）（⑤の場合）'!$BD63+1&lt;=15,IF(GF$19&gt;='様式３（療養者名簿）（⑤の場合）'!$BD63,IF(GF$19&lt;='様式３（療養者名簿）（⑤の場合）'!$BE63,1,0),0),0)</f>
        <v>0</v>
      </c>
      <c r="GG58" s="332">
        <f>IF(GG$19-'様式３（療養者名簿）（⑤の場合）'!$BD63+1&lt;=15,IF(GG$19&gt;='様式３（療養者名簿）（⑤の場合）'!$BD63,IF(GG$19&lt;='様式３（療養者名簿）（⑤の場合）'!$BE63,1,0),0),0)</f>
        <v>0</v>
      </c>
      <c r="GH58" s="332">
        <f>IF(GH$19-'様式３（療養者名簿）（⑤の場合）'!$BD63+1&lt;=15,IF(GH$19&gt;='様式３（療養者名簿）（⑤の場合）'!$BD63,IF(GH$19&lt;='様式３（療養者名簿）（⑤の場合）'!$BE63,1,0),0),0)</f>
        <v>0</v>
      </c>
      <c r="GI58" s="332">
        <f>IF(GI$19-'様式３（療養者名簿）（⑤の場合）'!$BD63+1&lt;=15,IF(GI$19&gt;='様式３（療養者名簿）（⑤の場合）'!$BD63,IF(GI$19&lt;='様式３（療養者名簿）（⑤の場合）'!$BE63,1,0),0),0)</f>
        <v>0</v>
      </c>
      <c r="GJ58" s="332">
        <f>IF(GJ$19-'様式３（療養者名簿）（⑤の場合）'!$BD63+1&lt;=15,IF(GJ$19&gt;='様式３（療養者名簿）（⑤の場合）'!$BD63,IF(GJ$19&lt;='様式３（療養者名簿）（⑤の場合）'!$BE63,1,0),0),0)</f>
        <v>0</v>
      </c>
      <c r="GK58" s="332">
        <f>IF(GK$19-'様式３（療養者名簿）（⑤の場合）'!$BD63+1&lt;=15,IF(GK$19&gt;='様式３（療養者名簿）（⑤の場合）'!$BD63,IF(GK$19&lt;='様式３（療養者名簿）（⑤の場合）'!$BE63,1,0),0),0)</f>
        <v>0</v>
      </c>
      <c r="GL58" s="332">
        <f>IF(GL$19-'様式３（療養者名簿）（⑤の場合）'!$BD63+1&lt;=15,IF(GL$19&gt;='様式３（療養者名簿）（⑤の場合）'!$BD63,IF(GL$19&lt;='様式３（療養者名簿）（⑤の場合）'!$BE63,1,0),0),0)</f>
        <v>0</v>
      </c>
      <c r="GM58" s="332">
        <f>IF(GM$19-'様式３（療養者名簿）（⑤の場合）'!$BD63+1&lt;=15,IF(GM$19&gt;='様式３（療養者名簿）（⑤の場合）'!$BD63,IF(GM$19&lt;='様式３（療養者名簿）（⑤の場合）'!$BE63,1,0),0),0)</f>
        <v>0</v>
      </c>
      <c r="GN58" s="332">
        <f>IF(GN$19-'様式３（療養者名簿）（⑤の場合）'!$BD63+1&lt;=15,IF(GN$19&gt;='様式３（療養者名簿）（⑤の場合）'!$BD63,IF(GN$19&lt;='様式３（療養者名簿）（⑤の場合）'!$BE63,1,0),0),0)</f>
        <v>0</v>
      </c>
      <c r="GO58" s="332">
        <f>IF(GO$19-'様式３（療養者名簿）（⑤の場合）'!$BD63+1&lt;=15,IF(GO$19&gt;='様式３（療養者名簿）（⑤の場合）'!$BD63,IF(GO$19&lt;='様式３（療養者名簿）（⑤の場合）'!$BE63,1,0),0),0)</f>
        <v>0</v>
      </c>
      <c r="GP58" s="332">
        <f>IF(GP$19-'様式３（療養者名簿）（⑤の場合）'!$BD63+1&lt;=15,IF(GP$19&gt;='様式３（療養者名簿）（⑤の場合）'!$BD63,IF(GP$19&lt;='様式３（療養者名簿）（⑤の場合）'!$BE63,1,0),0),0)</f>
        <v>0</v>
      </c>
      <c r="GQ58" s="332">
        <f>IF(GQ$19-'様式３（療養者名簿）（⑤の場合）'!$BD63+1&lt;=15,IF(GQ$19&gt;='様式３（療養者名簿）（⑤の場合）'!$BD63,IF(GQ$19&lt;='様式３（療養者名簿）（⑤の場合）'!$BE63,1,0),0),0)</f>
        <v>0</v>
      </c>
      <c r="GR58" s="332">
        <f>IF(GR$19-'様式３（療養者名簿）（⑤の場合）'!$BD63+1&lt;=15,IF(GR$19&gt;='様式３（療養者名簿）（⑤の場合）'!$BD63,IF(GR$19&lt;='様式３（療養者名簿）（⑤の場合）'!$BE63,1,0),0),0)</f>
        <v>0</v>
      </c>
      <c r="GS58" s="332">
        <f>IF(GS$19-'様式３（療養者名簿）（⑤の場合）'!$BD63+1&lt;=15,IF(GS$19&gt;='様式３（療養者名簿）（⑤の場合）'!$BD63,IF(GS$19&lt;='様式３（療養者名簿）（⑤の場合）'!$BE63,1,0),0),0)</f>
        <v>0</v>
      </c>
      <c r="GT58" s="332">
        <f>IF(GT$19-'様式３（療養者名簿）（⑤の場合）'!$BD63+1&lt;=15,IF(GT$19&gt;='様式３（療養者名簿）（⑤の場合）'!$BD63,IF(GT$19&lt;='様式３（療養者名簿）（⑤の場合）'!$BE63,1,0),0),0)</f>
        <v>0</v>
      </c>
      <c r="GU58" s="332">
        <f>IF(GU$19-'様式３（療養者名簿）（⑤の場合）'!$BD63+1&lt;=15,IF(GU$19&gt;='様式３（療養者名簿）（⑤の場合）'!$BD63,IF(GU$19&lt;='様式３（療養者名簿）（⑤の場合）'!$BE63,1,0),0),0)</f>
        <v>0</v>
      </c>
      <c r="GV58" s="332">
        <f>IF(GV$19-'様式３（療養者名簿）（⑤の場合）'!$BD63+1&lt;=15,IF(GV$19&gt;='様式３（療養者名簿）（⑤の場合）'!$BD63,IF(GV$19&lt;='様式３（療養者名簿）（⑤の場合）'!$BE63,1,0),0),0)</f>
        <v>0</v>
      </c>
      <c r="GW58" s="332">
        <f>IF(GW$19-'様式３（療養者名簿）（⑤の場合）'!$BD63+1&lt;=15,IF(GW$19&gt;='様式３（療養者名簿）（⑤の場合）'!$BD63,IF(GW$19&lt;='様式３（療養者名簿）（⑤の場合）'!$BE63,1,0),0),0)</f>
        <v>0</v>
      </c>
      <c r="GX58" s="332">
        <f>IF(GX$19-'様式３（療養者名簿）（⑤の場合）'!$BD63+1&lt;=15,IF(GX$19&gt;='様式３（療養者名簿）（⑤の場合）'!$BD63,IF(GX$19&lt;='様式３（療養者名簿）（⑤の場合）'!$BE63,1,0),0),0)</f>
        <v>0</v>
      </c>
      <c r="GY58" s="332">
        <f>IF(GY$19-'様式３（療養者名簿）（⑤の場合）'!$BD63+1&lt;=15,IF(GY$19&gt;='様式３（療養者名簿）（⑤の場合）'!$BD63,IF(GY$19&lt;='様式３（療養者名簿）（⑤の場合）'!$BE63,1,0),0),0)</f>
        <v>0</v>
      </c>
      <c r="GZ58" s="332">
        <f>IF(GZ$19-'様式３（療養者名簿）（⑤の場合）'!$BD63+1&lt;=15,IF(GZ$19&gt;='様式３（療養者名簿）（⑤の場合）'!$BD63,IF(GZ$19&lt;='様式３（療養者名簿）（⑤の場合）'!$BE63,1,0),0),0)</f>
        <v>0</v>
      </c>
      <c r="HA58" s="332">
        <f>IF(HA$19-'様式３（療養者名簿）（⑤の場合）'!$BD63+1&lt;=15,IF(HA$19&gt;='様式３（療養者名簿）（⑤の場合）'!$BD63,IF(HA$19&lt;='様式３（療養者名簿）（⑤の場合）'!$BE63,1,0),0),0)</f>
        <v>0</v>
      </c>
      <c r="HB58" s="332">
        <f>IF(HB$19-'様式３（療養者名簿）（⑤の場合）'!$BD63+1&lt;=15,IF(HB$19&gt;='様式３（療養者名簿）（⑤の場合）'!$BD63,IF(HB$19&lt;='様式３（療養者名簿）（⑤の場合）'!$BE63,1,0),0),0)</f>
        <v>0</v>
      </c>
      <c r="HC58" s="332">
        <f>IF(HC$19-'様式３（療養者名簿）（⑤の場合）'!$BD63+1&lt;=15,IF(HC$19&gt;='様式３（療養者名簿）（⑤の場合）'!$BD63,IF(HC$19&lt;='様式３（療養者名簿）（⑤の場合）'!$BE63,1,0),0),0)</f>
        <v>0</v>
      </c>
      <c r="HD58" s="332">
        <f>IF(HD$19-'様式３（療養者名簿）（⑤の場合）'!$BD63+1&lt;=15,IF(HD$19&gt;='様式３（療養者名簿）（⑤の場合）'!$BD63,IF(HD$19&lt;='様式３（療養者名簿）（⑤の場合）'!$BE63,1,0),0),0)</f>
        <v>0</v>
      </c>
      <c r="HE58" s="332">
        <f>IF(HE$19-'様式３（療養者名簿）（⑤の場合）'!$BD63+1&lt;=15,IF(HE$19&gt;='様式３（療養者名簿）（⑤の場合）'!$BD63,IF(HE$19&lt;='様式３（療養者名簿）（⑤の場合）'!$BE63,1,0),0),0)</f>
        <v>0</v>
      </c>
      <c r="HF58" s="332">
        <f>IF(HF$19-'様式３（療養者名簿）（⑤の場合）'!$BD63+1&lt;=15,IF(HF$19&gt;='様式３（療養者名簿）（⑤の場合）'!$BD63,IF(HF$19&lt;='様式３（療養者名簿）（⑤の場合）'!$BE63,1,0),0),0)</f>
        <v>0</v>
      </c>
      <c r="HG58" s="332">
        <f>IF(HG$19-'様式３（療養者名簿）（⑤の場合）'!$BD63+1&lt;=15,IF(HG$19&gt;='様式３（療養者名簿）（⑤の場合）'!$BD63,IF(HG$19&lt;='様式３（療養者名簿）（⑤の場合）'!$BE63,1,0),0),0)</f>
        <v>0</v>
      </c>
      <c r="HH58" s="332">
        <f>IF(HH$19-'様式３（療養者名簿）（⑤の場合）'!$BD63+1&lt;=15,IF(HH$19&gt;='様式３（療養者名簿）（⑤の場合）'!$BD63,IF(HH$19&lt;='様式３（療養者名簿）（⑤の場合）'!$BE63,1,0),0),0)</f>
        <v>0</v>
      </c>
      <c r="HI58" s="332">
        <f>IF(HI$19-'様式３（療養者名簿）（⑤の場合）'!$BD63+1&lt;=15,IF(HI$19&gt;='様式３（療養者名簿）（⑤の場合）'!$BD63,IF(HI$19&lt;='様式３（療養者名簿）（⑤の場合）'!$BE63,1,0),0),0)</f>
        <v>0</v>
      </c>
      <c r="HJ58" s="332">
        <f>IF(HJ$19-'様式３（療養者名簿）（⑤の場合）'!$BD63+1&lt;=15,IF(HJ$19&gt;='様式３（療養者名簿）（⑤の場合）'!$BD63,IF(HJ$19&lt;='様式３（療養者名簿）（⑤の場合）'!$BE63,1,0),0),0)</f>
        <v>0</v>
      </c>
      <c r="HK58" s="332">
        <f>IF(HK$19-'様式３（療養者名簿）（⑤の場合）'!$BD63+1&lt;=15,IF(HK$19&gt;='様式３（療養者名簿）（⑤の場合）'!$BD63,IF(HK$19&lt;='様式３（療養者名簿）（⑤の場合）'!$BE63,1,0),0),0)</f>
        <v>0</v>
      </c>
      <c r="HL58" s="332">
        <f>IF(HL$19-'様式３（療養者名簿）（⑤の場合）'!$BD63+1&lt;=15,IF(HL$19&gt;='様式３（療養者名簿）（⑤の場合）'!$BD63,IF(HL$19&lt;='様式３（療養者名簿）（⑤の場合）'!$BE63,1,0),0),0)</f>
        <v>0</v>
      </c>
      <c r="HM58" s="332">
        <f>IF(HM$19-'様式３（療養者名簿）（⑤の場合）'!$BD63+1&lt;=15,IF(HM$19&gt;='様式３（療養者名簿）（⑤の場合）'!$BD63,IF(HM$19&lt;='様式３（療養者名簿）（⑤の場合）'!$BE63,1,0),0),0)</f>
        <v>0</v>
      </c>
      <c r="HN58" s="332">
        <f>IF(HN$19-'様式３（療養者名簿）（⑤の場合）'!$BD63+1&lt;=15,IF(HN$19&gt;='様式３（療養者名簿）（⑤の場合）'!$BD63,IF(HN$19&lt;='様式３（療養者名簿）（⑤の場合）'!$BE63,1,0),0),0)</f>
        <v>0</v>
      </c>
      <c r="HO58" s="332">
        <f>IF(HO$19-'様式３（療養者名簿）（⑤の場合）'!$BD63+1&lt;=15,IF(HO$19&gt;='様式３（療養者名簿）（⑤の場合）'!$BD63,IF(HO$19&lt;='様式３（療養者名簿）（⑤の場合）'!$BE63,1,0),0),0)</f>
        <v>0</v>
      </c>
      <c r="HP58" s="332">
        <f>IF(HP$19-'様式３（療養者名簿）（⑤の場合）'!$BD63+1&lt;=15,IF(HP$19&gt;='様式３（療養者名簿）（⑤の場合）'!$BD63,IF(HP$19&lt;='様式３（療養者名簿）（⑤の場合）'!$BE63,1,0),0),0)</f>
        <v>0</v>
      </c>
      <c r="HQ58" s="332">
        <f>IF(HQ$19-'様式３（療養者名簿）（⑤の場合）'!$BD63+1&lt;=15,IF(HQ$19&gt;='様式３（療養者名簿）（⑤の場合）'!$BD63,IF(HQ$19&lt;='様式３（療養者名簿）（⑤の場合）'!$BE63,1,0),0),0)</f>
        <v>0</v>
      </c>
      <c r="HR58" s="332">
        <f>IF(HR$19-'様式３（療養者名簿）（⑤の場合）'!$BD63+1&lt;=15,IF(HR$19&gt;='様式３（療養者名簿）（⑤の場合）'!$BD63,IF(HR$19&lt;='様式３（療養者名簿）（⑤の場合）'!$BE63,1,0),0),0)</f>
        <v>0</v>
      </c>
      <c r="HS58" s="332">
        <f>IF(HS$19-'様式３（療養者名簿）（⑤の場合）'!$BD63+1&lt;=15,IF(HS$19&gt;='様式３（療養者名簿）（⑤の場合）'!$BD63,IF(HS$19&lt;='様式３（療養者名簿）（⑤の場合）'!$BE63,1,0),0),0)</f>
        <v>0</v>
      </c>
      <c r="HT58" s="332">
        <f>IF(HT$19-'様式３（療養者名簿）（⑤の場合）'!$BD63+1&lt;=15,IF(HT$19&gt;='様式３（療養者名簿）（⑤の場合）'!$BD63,IF(HT$19&lt;='様式３（療養者名簿）（⑤の場合）'!$BE63,1,0),0),0)</f>
        <v>0</v>
      </c>
      <c r="HU58" s="332">
        <f>IF(HU$19-'様式３（療養者名簿）（⑤の場合）'!$BD63+1&lt;=15,IF(HU$19&gt;='様式３（療養者名簿）（⑤の場合）'!$BD63,IF(HU$19&lt;='様式３（療養者名簿）（⑤の場合）'!$BE63,1,0),0),0)</f>
        <v>0</v>
      </c>
      <c r="HV58" s="332">
        <f>IF(HV$19-'様式３（療養者名簿）（⑤の場合）'!$BD63+1&lt;=15,IF(HV$19&gt;='様式３（療養者名簿）（⑤の場合）'!$BD63,IF(HV$19&lt;='様式３（療養者名簿）（⑤の場合）'!$BE63,1,0),0),0)</f>
        <v>0</v>
      </c>
      <c r="HW58" s="332">
        <f>IF(HW$19-'様式３（療養者名簿）（⑤の場合）'!$BD63+1&lt;=15,IF(HW$19&gt;='様式３（療養者名簿）（⑤の場合）'!$BD63,IF(HW$19&lt;='様式３（療養者名簿）（⑤の場合）'!$BE63,1,0),0),0)</f>
        <v>0</v>
      </c>
      <c r="HX58" s="332">
        <f>IF(HX$19-'様式３（療養者名簿）（⑤の場合）'!$BD63+1&lt;=15,IF(HX$19&gt;='様式３（療養者名簿）（⑤の場合）'!$BD63,IF(HX$19&lt;='様式３（療養者名簿）（⑤の場合）'!$BE63,1,0),0),0)</f>
        <v>0</v>
      </c>
      <c r="HY58" s="332">
        <f>IF(HY$19-'様式３（療養者名簿）（⑤の場合）'!$BD63+1&lt;=15,IF(HY$19&gt;='様式３（療養者名簿）（⑤の場合）'!$BD63,IF(HY$19&lt;='様式３（療養者名簿）（⑤の場合）'!$BE63,1,0),0),0)</f>
        <v>0</v>
      </c>
      <c r="HZ58" s="332">
        <f>IF(HZ$19-'様式３（療養者名簿）（⑤の場合）'!$BD63+1&lt;=15,IF(HZ$19&gt;='様式３（療養者名簿）（⑤の場合）'!$BD63,IF(HZ$19&lt;='様式３（療養者名簿）（⑤の場合）'!$BE63,1,0),0),0)</f>
        <v>0</v>
      </c>
      <c r="IA58" s="332">
        <f>IF(IA$19-'様式３（療養者名簿）（⑤の場合）'!$BD63+1&lt;=15,IF(IA$19&gt;='様式３（療養者名簿）（⑤の場合）'!$BD63,IF(IA$19&lt;='様式３（療養者名簿）（⑤の場合）'!$BE63,1,0),0),0)</f>
        <v>0</v>
      </c>
      <c r="IB58" s="332">
        <f>IF(IB$19-'様式３（療養者名簿）（⑤の場合）'!$BD63+1&lt;=15,IF(IB$19&gt;='様式３（療養者名簿）（⑤の場合）'!$BD63,IF(IB$19&lt;='様式３（療養者名簿）（⑤の場合）'!$BE63,1,0),0),0)</f>
        <v>0</v>
      </c>
      <c r="IC58" s="332">
        <f>IF(IC$19-'様式３（療養者名簿）（⑤の場合）'!$BD63+1&lt;=15,IF(IC$19&gt;='様式３（療養者名簿）（⑤の場合）'!$BD63,IF(IC$19&lt;='様式３（療養者名簿）（⑤の場合）'!$BE63,1,0),0),0)</f>
        <v>0</v>
      </c>
      <c r="ID58" s="332">
        <f>IF(ID$19-'様式３（療養者名簿）（⑤の場合）'!$BD63+1&lt;=15,IF(ID$19&gt;='様式３（療養者名簿）（⑤の場合）'!$BD63,IF(ID$19&lt;='様式３（療養者名簿）（⑤の場合）'!$BE63,1,0),0),0)</f>
        <v>0</v>
      </c>
      <c r="IE58" s="332">
        <f>IF(IE$19-'様式３（療養者名簿）（⑤の場合）'!$BD63+1&lt;=15,IF(IE$19&gt;='様式３（療養者名簿）（⑤の場合）'!$BD63,IF(IE$19&lt;='様式３（療養者名簿）（⑤の場合）'!$BE63,1,0),0),0)</f>
        <v>0</v>
      </c>
      <c r="IF58" s="332">
        <f>IF(IF$19-'様式３（療養者名簿）（⑤の場合）'!$BD63+1&lt;=15,IF(IF$19&gt;='様式３（療養者名簿）（⑤の場合）'!$BD63,IF(IF$19&lt;='様式３（療養者名簿）（⑤の場合）'!$BE63,1,0),0),0)</f>
        <v>0</v>
      </c>
      <c r="IG58" s="332">
        <f>IF(IG$19-'様式３（療養者名簿）（⑤の場合）'!$BD63+1&lt;=15,IF(IG$19&gt;='様式３（療養者名簿）（⑤の場合）'!$BD63,IF(IG$19&lt;='様式３（療養者名簿）（⑤の場合）'!$BE63,1,0),0),0)</f>
        <v>0</v>
      </c>
      <c r="IH58" s="332">
        <f>IF(IH$19-'様式３（療養者名簿）（⑤の場合）'!$BD63+1&lt;=15,IF(IH$19&gt;='様式３（療養者名簿）（⑤の場合）'!$BD63,IF(IH$19&lt;='様式３（療養者名簿）（⑤の場合）'!$BE63,1,0),0),0)</f>
        <v>0</v>
      </c>
      <c r="II58" s="332">
        <f>IF(II$19-'様式３（療養者名簿）（⑤の場合）'!$BD63+1&lt;=15,IF(II$19&gt;='様式３（療養者名簿）（⑤の場合）'!$BD63,IF(II$19&lt;='様式３（療養者名簿）（⑤の場合）'!$BE63,1,0),0),0)</f>
        <v>0</v>
      </c>
      <c r="IJ58" s="332">
        <f>IF(IJ$19-'様式３（療養者名簿）（⑤の場合）'!$BD63+1&lt;=15,IF(IJ$19&gt;='様式３（療養者名簿）（⑤の場合）'!$BD63,IF(IJ$19&lt;='様式３（療養者名簿）（⑤の場合）'!$BE63,1,0),0),0)</f>
        <v>0</v>
      </c>
      <c r="IK58" s="332">
        <f>IF(IK$19-'様式３（療養者名簿）（⑤の場合）'!$BD63+1&lt;=15,IF(IK$19&gt;='様式３（療養者名簿）（⑤の場合）'!$BD63,IF(IK$19&lt;='様式３（療養者名簿）（⑤の場合）'!$BE63,1,0),0),0)</f>
        <v>0</v>
      </c>
      <c r="IL58" s="332">
        <f>IF(IL$19-'様式３（療養者名簿）（⑤の場合）'!$BD63+1&lt;=15,IF(IL$19&gt;='様式３（療養者名簿）（⑤の場合）'!$BD63,IF(IL$19&lt;='様式３（療養者名簿）（⑤の場合）'!$BE63,1,0),0),0)</f>
        <v>0</v>
      </c>
      <c r="IM58" s="332">
        <f>IF(IM$19-'様式３（療養者名簿）（⑤の場合）'!$BD63+1&lt;=15,IF(IM$19&gt;='様式３（療養者名簿）（⑤の場合）'!$BD63,IF(IM$19&lt;='様式３（療養者名簿）（⑤の場合）'!$BE63,1,0),0),0)</f>
        <v>0</v>
      </c>
      <c r="IN58" s="332">
        <f>IF(IN$19-'様式３（療養者名簿）（⑤の場合）'!$BD63+1&lt;=15,IF(IN$19&gt;='様式３（療養者名簿）（⑤の場合）'!$BD63,IF(IN$19&lt;='様式３（療養者名簿）（⑤の場合）'!$BE63,1,0),0),0)</f>
        <v>0</v>
      </c>
      <c r="IO58" s="332">
        <f>IF(IO$19-'様式３（療養者名簿）（⑤の場合）'!$BD63+1&lt;=15,IF(IO$19&gt;='様式３（療養者名簿）（⑤の場合）'!$BD63,IF(IO$19&lt;='様式３（療養者名簿）（⑤の場合）'!$BE63,1,0),0),0)</f>
        <v>0</v>
      </c>
      <c r="IP58" s="332">
        <f>IF(IP$19-'様式３（療養者名簿）（⑤の場合）'!$BD63+1&lt;=15,IF(IP$19&gt;='様式３（療養者名簿）（⑤の場合）'!$BD63,IF(IP$19&lt;='様式３（療養者名簿）（⑤の場合）'!$BE63,1,0),0),0)</f>
        <v>0</v>
      </c>
      <c r="IQ58" s="332">
        <f>IF(IQ$19-'様式３（療養者名簿）（⑤の場合）'!$BD63+1&lt;=15,IF(IQ$19&gt;='様式３（療養者名簿）（⑤の場合）'!$BD63,IF(IQ$19&lt;='様式３（療養者名簿）（⑤の場合）'!$BE63,1,0),0),0)</f>
        <v>0</v>
      </c>
      <c r="IR58" s="332">
        <f>IF(IR$19-'様式３（療養者名簿）（⑤の場合）'!$BD63+1&lt;=15,IF(IR$19&gt;='様式３（療養者名簿）（⑤の場合）'!$BD63,IF(IR$19&lt;='様式３（療養者名簿）（⑤の場合）'!$BE63,1,0),0),0)</f>
        <v>0</v>
      </c>
      <c r="IS58" s="332">
        <f>IF(IS$19-'様式３（療養者名簿）（⑤の場合）'!$BD63+1&lt;=15,IF(IS$19&gt;='様式３（療養者名簿）（⑤の場合）'!$BD63,IF(IS$19&lt;='様式３（療養者名簿）（⑤の場合）'!$BE63,1,0),0),0)</f>
        <v>0</v>
      </c>
      <c r="IT58" s="332">
        <f>IF(IT$19-'様式３（療養者名簿）（⑤の場合）'!$BD63+1&lt;=15,IF(IT$19&gt;='様式３（療養者名簿）（⑤の場合）'!$BD63,IF(IT$19&lt;='様式３（療養者名簿）（⑤の場合）'!$BE63,1,0),0),0)</f>
        <v>0</v>
      </c>
      <c r="IU58" s="332">
        <f>IF(IU$19-'様式３（療養者名簿）（⑤の場合）'!$BD63+1&lt;=15,IF(IU$19&gt;='様式３（療養者名簿）（⑤の場合）'!$BD63,IF(IU$19&lt;='様式３（療養者名簿）（⑤の場合）'!$BE63,1,0),0),0)</f>
        <v>0</v>
      </c>
      <c r="IV58" s="332">
        <f>IF(IV$19-'様式３（療養者名簿）（⑤の場合）'!$BD63+1&lt;=15,IF(IV$19&gt;='様式３（療養者名簿）（⑤の場合）'!$BD63,IF(IV$19&lt;='様式３（療養者名簿）（⑤の場合）'!$BE63,1,0),0),0)</f>
        <v>0</v>
      </c>
      <c r="IW58" s="332">
        <f>IF(IW$19-'様式３（療養者名簿）（⑤の場合）'!$BD63+1&lt;=15,IF(IW$19&gt;='様式３（療養者名簿）（⑤の場合）'!$BD63,IF(IW$19&lt;='様式３（療養者名簿）（⑤の場合）'!$BE63,1,0),0),0)</f>
        <v>0</v>
      </c>
      <c r="IX58" s="332">
        <f>IF(IX$19-'様式３（療養者名簿）（⑤の場合）'!$BD63+1&lt;=15,IF(IX$19&gt;='様式３（療養者名簿）（⑤の場合）'!$BD63,IF(IX$19&lt;='様式３（療養者名簿）（⑤の場合）'!$BE63,1,0),0),0)</f>
        <v>0</v>
      </c>
      <c r="IY58" s="332">
        <f>IF(IY$19-'様式３（療養者名簿）（⑤の場合）'!$BD63+1&lt;=15,IF(IY$19&gt;='様式３（療養者名簿）（⑤の場合）'!$BD63,IF(IY$19&lt;='様式３（療養者名簿）（⑤の場合）'!$BE63,1,0),0),0)</f>
        <v>0</v>
      </c>
      <c r="IZ58" s="332">
        <f>IF(IZ$19-'様式３（療養者名簿）（⑤の場合）'!$BD63+1&lt;=15,IF(IZ$19&gt;='様式３（療養者名簿）（⑤の場合）'!$BD63,IF(IZ$19&lt;='様式３（療養者名簿）（⑤の場合）'!$BE63,1,0),0),0)</f>
        <v>0</v>
      </c>
      <c r="JA58" s="332">
        <f>IF(JA$19-'様式３（療養者名簿）（⑤の場合）'!$BD63+1&lt;=15,IF(JA$19&gt;='様式３（療養者名簿）（⑤の場合）'!$BD63,IF(JA$19&lt;='様式３（療養者名簿）（⑤の場合）'!$BE63,1,0),0),0)</f>
        <v>0</v>
      </c>
      <c r="JB58" s="332">
        <f>IF(JB$19-'様式３（療養者名簿）（⑤の場合）'!$BD63+1&lt;=15,IF(JB$19&gt;='様式３（療養者名簿）（⑤の場合）'!$BD63,IF(JB$19&lt;='様式３（療養者名簿）（⑤の場合）'!$BE63,1,0),0),0)</f>
        <v>0</v>
      </c>
      <c r="JC58" s="332">
        <f>IF(JC$19-'様式３（療養者名簿）（⑤の場合）'!$BD63+1&lt;=15,IF(JC$19&gt;='様式３（療養者名簿）（⑤の場合）'!$BD63,IF(JC$19&lt;='様式３（療養者名簿）（⑤の場合）'!$BE63,1,0),0),0)</f>
        <v>0</v>
      </c>
      <c r="JD58" s="332">
        <f>IF(JD$19-'様式３（療養者名簿）（⑤の場合）'!$BD63+1&lt;=15,IF(JD$19&gt;='様式３（療養者名簿）（⑤の場合）'!$BD63,IF(JD$19&lt;='様式３（療養者名簿）（⑤の場合）'!$BE63,1,0),0),0)</f>
        <v>0</v>
      </c>
      <c r="JE58" s="332">
        <f>IF(JE$19-'様式３（療養者名簿）（⑤の場合）'!$BD63+1&lt;=15,IF(JE$19&gt;='様式３（療養者名簿）（⑤の場合）'!$BD63,IF(JE$19&lt;='様式３（療養者名簿）（⑤の場合）'!$BE63,1,0),0),0)</f>
        <v>0</v>
      </c>
      <c r="JF58" s="332">
        <f>IF(JF$19-'様式３（療養者名簿）（⑤の場合）'!$BD63+1&lt;=15,IF(JF$19&gt;='様式３（療養者名簿）（⑤の場合）'!$BD63,IF(JF$19&lt;='様式３（療養者名簿）（⑤の場合）'!$BE63,1,0),0),0)</f>
        <v>0</v>
      </c>
      <c r="JG58" s="332">
        <f>IF(JG$19-'様式３（療養者名簿）（⑤の場合）'!$BD63+1&lt;=15,IF(JG$19&gt;='様式３（療養者名簿）（⑤の場合）'!$BD63,IF(JG$19&lt;='様式３（療養者名簿）（⑤の場合）'!$BE63,1,0),0),0)</f>
        <v>0</v>
      </c>
      <c r="JH58" s="332">
        <f>IF(JH$19-'様式３（療養者名簿）（⑤の場合）'!$BD63+1&lt;=15,IF(JH$19&gt;='様式３（療養者名簿）（⑤の場合）'!$BD63,IF(JH$19&lt;='様式３（療養者名簿）（⑤の場合）'!$BE63,1,0),0),0)</f>
        <v>0</v>
      </c>
      <c r="JI58" s="332">
        <f>IF(JI$19-'様式３（療養者名簿）（⑤の場合）'!$BD63+1&lt;=15,IF(JI$19&gt;='様式３（療養者名簿）（⑤の場合）'!$BD63,IF(JI$19&lt;='様式３（療養者名簿）（⑤の場合）'!$BE63,1,0),0),0)</f>
        <v>0</v>
      </c>
      <c r="JJ58" s="332">
        <f>IF(JJ$19-'様式３（療養者名簿）（⑤の場合）'!$BD63+1&lt;=15,IF(JJ$19&gt;='様式３（療養者名簿）（⑤の場合）'!$BD63,IF(JJ$19&lt;='様式３（療養者名簿）（⑤の場合）'!$BE63,1,0),0),0)</f>
        <v>0</v>
      </c>
      <c r="JK58" s="332">
        <f>IF(JK$19-'様式３（療養者名簿）（⑤の場合）'!$BD63+1&lt;=15,IF(JK$19&gt;='様式３（療養者名簿）（⑤の場合）'!$BD63,IF(JK$19&lt;='様式３（療養者名簿）（⑤の場合）'!$BE63,1,0),0),0)</f>
        <v>0</v>
      </c>
      <c r="JL58" s="332">
        <f>IF(JL$19-'様式３（療養者名簿）（⑤の場合）'!$BD63+1&lt;=15,IF(JL$19&gt;='様式３（療養者名簿）（⑤の場合）'!$BD63,IF(JL$19&lt;='様式３（療養者名簿）（⑤の場合）'!$BE63,1,0),0),0)</f>
        <v>0</v>
      </c>
      <c r="JM58" s="332">
        <f>IF(JM$19-'様式３（療養者名簿）（⑤の場合）'!$BD63+1&lt;=15,IF(JM$19&gt;='様式３（療養者名簿）（⑤の場合）'!$BD63,IF(JM$19&lt;='様式３（療養者名簿）（⑤の場合）'!$BE63,1,0),0),0)</f>
        <v>0</v>
      </c>
      <c r="JN58" s="332">
        <f>IF(JN$19-'様式３（療養者名簿）（⑤の場合）'!$BD63+1&lt;=15,IF(JN$19&gt;='様式３（療養者名簿）（⑤の場合）'!$BD63,IF(JN$19&lt;='様式３（療養者名簿）（⑤の場合）'!$BE63,1,0),0),0)</f>
        <v>0</v>
      </c>
      <c r="JO58" s="332">
        <f>IF(JO$19-'様式３（療養者名簿）（⑤の場合）'!$BD63+1&lt;=15,IF(JO$19&gt;='様式３（療養者名簿）（⑤の場合）'!$BD63,IF(JO$19&lt;='様式３（療養者名簿）（⑤の場合）'!$BE63,1,0),0),0)</f>
        <v>0</v>
      </c>
      <c r="JP58" s="332">
        <f>IF(JP$19-'様式３（療養者名簿）（⑤の場合）'!$BD63+1&lt;=15,IF(JP$19&gt;='様式３（療養者名簿）（⑤の場合）'!$BD63,IF(JP$19&lt;='様式３（療養者名簿）（⑤の場合）'!$BE63,1,0),0),0)</f>
        <v>0</v>
      </c>
      <c r="JQ58" s="332">
        <f>IF(JQ$19-'様式３（療養者名簿）（⑤の場合）'!$BD63+1&lt;=15,IF(JQ$19&gt;='様式３（療養者名簿）（⑤の場合）'!$BD63,IF(JQ$19&lt;='様式３（療養者名簿）（⑤の場合）'!$BE63,1,0),0),0)</f>
        <v>0</v>
      </c>
      <c r="JR58" s="332">
        <f>IF(JR$19-'様式３（療養者名簿）（⑤の場合）'!$BD63+1&lt;=15,IF(JR$19&gt;='様式３（療養者名簿）（⑤の場合）'!$BD63,IF(JR$19&lt;='様式３（療養者名簿）（⑤の場合）'!$BE63,1,0),0),0)</f>
        <v>0</v>
      </c>
      <c r="JS58" s="332">
        <f>IF(JS$19-'様式３（療養者名簿）（⑤の場合）'!$BD63+1&lt;=15,IF(JS$19&gt;='様式３（療養者名簿）（⑤の場合）'!$BD63,IF(JS$19&lt;='様式３（療養者名簿）（⑤の場合）'!$BE63,1,0),0),0)</f>
        <v>0</v>
      </c>
      <c r="JT58" s="332">
        <f>IF(JT$19-'様式３（療養者名簿）（⑤の場合）'!$BD63+1&lt;=15,IF(JT$19&gt;='様式３（療養者名簿）（⑤の場合）'!$BD63,IF(JT$19&lt;='様式３（療養者名簿）（⑤の場合）'!$BE63,1,0),0),0)</f>
        <v>0</v>
      </c>
      <c r="JU58" s="332">
        <f>IF(JU$19-'様式３（療養者名簿）（⑤の場合）'!$BD63+1&lt;=15,IF(JU$19&gt;='様式３（療養者名簿）（⑤の場合）'!$BD63,IF(JU$19&lt;='様式３（療養者名簿）（⑤の場合）'!$BE63,1,0),0),0)</f>
        <v>0</v>
      </c>
      <c r="JV58" s="332">
        <f>IF(JV$19-'様式３（療養者名簿）（⑤の場合）'!$BD63+1&lt;=15,IF(JV$19&gt;='様式３（療養者名簿）（⑤の場合）'!$BD63,IF(JV$19&lt;='様式３（療養者名簿）（⑤の場合）'!$BE63,1,0),0),0)</f>
        <v>0</v>
      </c>
      <c r="JW58" s="332">
        <f>IF(JW$19-'様式３（療養者名簿）（⑤の場合）'!$BD63+1&lt;=15,IF(JW$19&gt;='様式３（療養者名簿）（⑤の場合）'!$BD63,IF(JW$19&lt;='様式３（療養者名簿）（⑤の場合）'!$BE63,1,0),0),0)</f>
        <v>0</v>
      </c>
      <c r="JX58" s="332">
        <f>IF(JX$19-'様式３（療養者名簿）（⑤の場合）'!$BD63+1&lt;=15,IF(JX$19&gt;='様式３（療養者名簿）（⑤の場合）'!$BD63,IF(JX$19&lt;='様式３（療養者名簿）（⑤の場合）'!$BE63,1,0),0),0)</f>
        <v>0</v>
      </c>
      <c r="JY58" s="332">
        <f>IF(JY$19-'様式３（療養者名簿）（⑤の場合）'!$BD63+1&lt;=15,IF(JY$19&gt;='様式３（療養者名簿）（⑤の場合）'!$BD63,IF(JY$19&lt;='様式３（療養者名簿）（⑤の場合）'!$BE63,1,0),0),0)</f>
        <v>0</v>
      </c>
      <c r="JZ58" s="332">
        <f>IF(JZ$19-'様式３（療養者名簿）（⑤の場合）'!$BD63+1&lt;=15,IF(JZ$19&gt;='様式３（療養者名簿）（⑤の場合）'!$BD63,IF(JZ$19&lt;='様式３（療養者名簿）（⑤の場合）'!$BE63,1,0),0),0)</f>
        <v>0</v>
      </c>
      <c r="KA58" s="332">
        <f>IF(KA$19-'様式３（療養者名簿）（⑤の場合）'!$BD63+1&lt;=15,IF(KA$19&gt;='様式３（療養者名簿）（⑤の場合）'!$BD63,IF(KA$19&lt;='様式３（療養者名簿）（⑤の場合）'!$BE63,1,0),0),0)</f>
        <v>0</v>
      </c>
      <c r="KB58" s="332">
        <f>IF(KB$19-'様式３（療養者名簿）（⑤の場合）'!$BD63+1&lt;=15,IF(KB$19&gt;='様式３（療養者名簿）（⑤の場合）'!$BD63,IF(KB$19&lt;='様式３（療養者名簿）（⑤の場合）'!$BE63,1,0),0),0)</f>
        <v>0</v>
      </c>
      <c r="KC58" s="332">
        <f>IF(KC$19-'様式３（療養者名簿）（⑤の場合）'!$BD63+1&lt;=15,IF(KC$19&gt;='様式３（療養者名簿）（⑤の場合）'!$BD63,IF(KC$19&lt;='様式３（療養者名簿）（⑤の場合）'!$BE63,1,0),0),0)</f>
        <v>0</v>
      </c>
      <c r="KD58" s="332">
        <f>IF(KD$19-'様式３（療養者名簿）（⑤の場合）'!$BD63+1&lt;=15,IF(KD$19&gt;='様式３（療養者名簿）（⑤の場合）'!$BD63,IF(KD$19&lt;='様式３（療養者名簿）（⑤の場合）'!$BE63,1,0),0),0)</f>
        <v>0</v>
      </c>
      <c r="KE58" s="332">
        <f>IF(KE$19-'様式３（療養者名簿）（⑤の場合）'!$BD63+1&lt;=15,IF(KE$19&gt;='様式３（療養者名簿）（⑤の場合）'!$BD63,IF(KE$19&lt;='様式３（療養者名簿）（⑤の場合）'!$BE63,1,0),0),0)</f>
        <v>0</v>
      </c>
      <c r="KF58" s="332">
        <f>IF(KF$19-'様式３（療養者名簿）（⑤の場合）'!$BD63+1&lt;=15,IF(KF$19&gt;='様式３（療養者名簿）（⑤の場合）'!$BD63,IF(KF$19&lt;='様式３（療養者名簿）（⑤の場合）'!$BE63,1,0),0),0)</f>
        <v>0</v>
      </c>
      <c r="KG58" s="332">
        <f>IF(KG$19-'様式３（療養者名簿）（⑤の場合）'!$BD63+1&lt;=15,IF(KG$19&gt;='様式３（療養者名簿）（⑤の場合）'!$BD63,IF(KG$19&lt;='様式３（療養者名簿）（⑤の場合）'!$BE63,1,0),0),0)</f>
        <v>0</v>
      </c>
      <c r="KH58" s="332">
        <f>IF(KH$19-'様式３（療養者名簿）（⑤の場合）'!$BD63+1&lt;=15,IF(KH$19&gt;='様式３（療養者名簿）（⑤の場合）'!$BD63,IF(KH$19&lt;='様式３（療養者名簿）（⑤の場合）'!$BE63,1,0),0),0)</f>
        <v>0</v>
      </c>
      <c r="KI58" s="332">
        <f>IF(KI$19-'様式３（療養者名簿）（⑤の場合）'!$BD63+1&lt;=15,IF(KI$19&gt;='様式３（療養者名簿）（⑤の場合）'!$BD63,IF(KI$19&lt;='様式３（療養者名簿）（⑤の場合）'!$BE63,1,0),0),0)</f>
        <v>0</v>
      </c>
      <c r="KJ58" s="332">
        <f>IF(KJ$19-'様式３（療養者名簿）（⑤の場合）'!$BD63+1&lt;=15,IF(KJ$19&gt;='様式３（療養者名簿）（⑤の場合）'!$BD63,IF(KJ$19&lt;='様式３（療養者名簿）（⑤の場合）'!$BE63,1,0),0),0)</f>
        <v>0</v>
      </c>
      <c r="KK58" s="332">
        <f>IF(KK$19-'様式３（療養者名簿）（⑤の場合）'!$BD63+1&lt;=15,IF(KK$19&gt;='様式３（療養者名簿）（⑤の場合）'!$BD63,IF(KK$19&lt;='様式３（療養者名簿）（⑤の場合）'!$BE63,1,0),0),0)</f>
        <v>0</v>
      </c>
      <c r="KL58" s="332">
        <f>IF(KL$19-'様式３（療養者名簿）（⑤の場合）'!$BD63+1&lt;=15,IF(KL$19&gt;='様式３（療養者名簿）（⑤の場合）'!$BD63,IF(KL$19&lt;='様式３（療養者名簿）（⑤の場合）'!$BE63,1,0),0),0)</f>
        <v>0</v>
      </c>
      <c r="KM58" s="332">
        <f>IF(KM$19-'様式３（療養者名簿）（⑤の場合）'!$BD63+1&lt;=15,IF(KM$19&gt;='様式３（療養者名簿）（⑤の場合）'!$BD63,IF(KM$19&lt;='様式３（療養者名簿）（⑤の場合）'!$BE63,1,0),0),0)</f>
        <v>0</v>
      </c>
      <c r="KN58" s="332">
        <f>IF(KN$19-'様式３（療養者名簿）（⑤の場合）'!$BD63+1&lt;=15,IF(KN$19&gt;='様式３（療養者名簿）（⑤の場合）'!$BD63,IF(KN$19&lt;='様式３（療養者名簿）（⑤の場合）'!$BE63,1,0),0),0)</f>
        <v>0</v>
      </c>
      <c r="KO58" s="332">
        <f>IF(KO$19-'様式３（療養者名簿）（⑤の場合）'!$BD63+1&lt;=15,IF(KO$19&gt;='様式３（療養者名簿）（⑤の場合）'!$BD63,IF(KO$19&lt;='様式３（療養者名簿）（⑤の場合）'!$BE63,1,0),0),0)</f>
        <v>0</v>
      </c>
      <c r="KP58" s="332">
        <f>IF(KP$19-'様式３（療養者名簿）（⑤の場合）'!$BD63+1&lt;=15,IF(KP$19&gt;='様式３（療養者名簿）（⑤の場合）'!$BD63,IF(KP$19&lt;='様式３（療養者名簿）（⑤の場合）'!$BE63,1,0),0),0)</f>
        <v>0</v>
      </c>
      <c r="KQ58" s="332">
        <f>IF(KQ$19-'様式３（療養者名簿）（⑤の場合）'!$BD63+1&lt;=15,IF(KQ$19&gt;='様式３（療養者名簿）（⑤の場合）'!$BD63,IF(KQ$19&lt;='様式３（療養者名簿）（⑤の場合）'!$BE63,1,0),0),0)</f>
        <v>0</v>
      </c>
      <c r="KR58" s="332">
        <f>IF(KR$19-'様式３（療養者名簿）（⑤の場合）'!$BD63+1&lt;=15,IF(KR$19&gt;='様式３（療養者名簿）（⑤の場合）'!$BD63,IF(KR$19&lt;='様式３（療養者名簿）（⑤の場合）'!$BE63,1,0),0),0)</f>
        <v>0</v>
      </c>
      <c r="KS58" s="332">
        <f>IF(KS$19-'様式３（療養者名簿）（⑤の場合）'!$BD63+1&lt;=15,IF(KS$19&gt;='様式３（療養者名簿）（⑤の場合）'!$BD63,IF(KS$19&lt;='様式３（療養者名簿）（⑤の場合）'!$BE63,1,0),0),0)</f>
        <v>0</v>
      </c>
      <c r="KT58" s="332">
        <f>IF(KT$19-'様式３（療養者名簿）（⑤の場合）'!$BD63+1&lt;=15,IF(KT$19&gt;='様式３（療養者名簿）（⑤の場合）'!$BD63,IF(KT$19&lt;='様式３（療養者名簿）（⑤の場合）'!$BE63,1,0),0),0)</f>
        <v>0</v>
      </c>
      <c r="KU58" s="332">
        <f>IF(KU$19-'様式３（療養者名簿）（⑤の場合）'!$BD63+1&lt;=15,IF(KU$19&gt;='様式３（療養者名簿）（⑤の場合）'!$BD63,IF(KU$19&lt;='様式３（療養者名簿）（⑤の場合）'!$BE63,1,0),0),0)</f>
        <v>0</v>
      </c>
      <c r="KV58" s="332">
        <f>IF(KV$19-'様式３（療養者名簿）（⑤の場合）'!$BD63+1&lt;=15,IF(KV$19&gt;='様式３（療養者名簿）（⑤の場合）'!$BD63,IF(KV$19&lt;='様式３（療養者名簿）（⑤の場合）'!$BE63,1,0),0),0)</f>
        <v>0</v>
      </c>
      <c r="KW58" s="332">
        <f>IF(KW$19-'様式３（療養者名簿）（⑤の場合）'!$BD63+1&lt;=15,IF(KW$19&gt;='様式３（療養者名簿）（⑤の場合）'!$BD63,IF(KW$19&lt;='様式３（療養者名簿）（⑤の場合）'!$BE63,1,0),0),0)</f>
        <v>0</v>
      </c>
      <c r="KX58" s="332">
        <f>IF(KX$19-'様式３（療養者名簿）（⑤の場合）'!$BD63+1&lt;=15,IF(KX$19&gt;='様式３（療養者名簿）（⑤の場合）'!$BD63,IF(KX$19&lt;='様式３（療養者名簿）（⑤の場合）'!$BE63,1,0),0),0)</f>
        <v>0</v>
      </c>
      <c r="KY58" s="332">
        <f>IF(KY$19-'様式３（療養者名簿）（⑤の場合）'!$BD63+1&lt;=15,IF(KY$19&gt;='様式３（療養者名簿）（⑤の場合）'!$BD63,IF(KY$19&lt;='様式３（療養者名簿）（⑤の場合）'!$BE63,1,0),0),0)</f>
        <v>0</v>
      </c>
      <c r="KZ58" s="332">
        <f>IF(KZ$19-'様式３（療養者名簿）（⑤の場合）'!$BD63+1&lt;=15,IF(KZ$19&gt;='様式３（療養者名簿）（⑤の場合）'!$BD63,IF(KZ$19&lt;='様式３（療養者名簿）（⑤の場合）'!$BE63,1,0),0),0)</f>
        <v>0</v>
      </c>
      <c r="LA58" s="332">
        <f>IF(LA$19-'様式３（療養者名簿）（⑤の場合）'!$BD63+1&lt;=15,IF(LA$19&gt;='様式３（療養者名簿）（⑤の場合）'!$BD63,IF(LA$19&lt;='様式３（療養者名簿）（⑤の場合）'!$BE63,1,0),0),0)</f>
        <v>0</v>
      </c>
      <c r="LB58" s="332">
        <f>IF(LB$19-'様式３（療養者名簿）（⑤の場合）'!$BD63+1&lt;=15,IF(LB$19&gt;='様式３（療養者名簿）（⑤の場合）'!$BD63,IF(LB$19&lt;='様式３（療養者名簿）（⑤の場合）'!$BE63,1,0),0),0)</f>
        <v>0</v>
      </c>
      <c r="LC58" s="332">
        <f>IF(LC$19-'様式３（療養者名簿）（⑤の場合）'!$BD63+1&lt;=15,IF(LC$19&gt;='様式３（療養者名簿）（⑤の場合）'!$BD63,IF(LC$19&lt;='様式３（療養者名簿）（⑤の場合）'!$BE63,1,0),0),0)</f>
        <v>0</v>
      </c>
      <c r="LD58" s="332">
        <f>IF(LD$19-'様式３（療養者名簿）（⑤の場合）'!$BD63+1&lt;=15,IF(LD$19&gt;='様式３（療養者名簿）（⑤の場合）'!$BD63,IF(LD$19&lt;='様式３（療養者名簿）（⑤の場合）'!$BE63,1,0),0),0)</f>
        <v>0</v>
      </c>
      <c r="LE58" s="332">
        <f>IF(LE$19-'様式３（療養者名簿）（⑤の場合）'!$BD63+1&lt;=15,IF(LE$19&gt;='様式３（療養者名簿）（⑤の場合）'!$BD63,IF(LE$19&lt;='様式３（療養者名簿）（⑤の場合）'!$BE63,1,0),0),0)</f>
        <v>0</v>
      </c>
      <c r="LF58" s="332">
        <f>IF(LF$19-'様式３（療養者名簿）（⑤の場合）'!$BD63+1&lt;=15,IF(LF$19&gt;='様式３（療養者名簿）（⑤の場合）'!$BD63,IF(LF$19&lt;='様式３（療養者名簿）（⑤の場合）'!$BE63,1,0),0),0)</f>
        <v>0</v>
      </c>
      <c r="LG58" s="332">
        <f>IF(LG$19-'様式３（療養者名簿）（⑤の場合）'!$BD63+1&lt;=15,IF(LG$19&gt;='様式３（療養者名簿）（⑤の場合）'!$BD63,IF(LG$19&lt;='様式３（療養者名簿）（⑤の場合）'!$BE63,1,0),0),0)</f>
        <v>0</v>
      </c>
      <c r="LH58" s="332">
        <f>IF(LH$19-'様式３（療養者名簿）（⑤の場合）'!$BD63+1&lt;=15,IF(LH$19&gt;='様式３（療養者名簿）（⑤の場合）'!$BD63,IF(LH$19&lt;='様式３（療養者名簿）（⑤の場合）'!$BE63,1,0),0),0)</f>
        <v>0</v>
      </c>
      <c r="LI58" s="332">
        <f>IF(LI$19-'様式３（療養者名簿）（⑤の場合）'!$BD63+1&lt;=15,IF(LI$19&gt;='様式３（療養者名簿）（⑤の場合）'!$BD63,IF(LI$19&lt;='様式３（療養者名簿）（⑤の場合）'!$BE63,1,0),0),0)</f>
        <v>0</v>
      </c>
      <c r="LJ58" s="332">
        <f>IF(LJ$19-'様式３（療養者名簿）（⑤の場合）'!$BD63+1&lt;=15,IF(LJ$19&gt;='様式３（療養者名簿）（⑤の場合）'!$BD63,IF(LJ$19&lt;='様式３（療養者名簿）（⑤の場合）'!$BE63,1,0),0),0)</f>
        <v>0</v>
      </c>
      <c r="LK58" s="332">
        <f>IF(LK$19-'様式３（療養者名簿）（⑤の場合）'!$BD63+1&lt;=15,IF(LK$19&gt;='様式３（療養者名簿）（⑤の場合）'!$BD63,IF(LK$19&lt;='様式３（療養者名簿）（⑤の場合）'!$BE63,1,0),0),0)</f>
        <v>0</v>
      </c>
      <c r="LL58" s="332">
        <f>IF(LL$19-'様式３（療養者名簿）（⑤の場合）'!$BD63+1&lt;=15,IF(LL$19&gt;='様式３（療養者名簿）（⑤の場合）'!$BD63,IF(LL$19&lt;='様式３（療養者名簿）（⑤の場合）'!$BE63,1,0),0),0)</f>
        <v>0</v>
      </c>
      <c r="LM58" s="332">
        <f>IF(LM$19-'様式３（療養者名簿）（⑤の場合）'!$BD63+1&lt;=15,IF(LM$19&gt;='様式３（療養者名簿）（⑤の場合）'!$BD63,IF(LM$19&lt;='様式３（療養者名簿）（⑤の場合）'!$BE63,1,0),0),0)</f>
        <v>0</v>
      </c>
      <c r="LN58" s="332">
        <f>IF(LN$19-'様式３（療養者名簿）（⑤の場合）'!$BD63+1&lt;=15,IF(LN$19&gt;='様式３（療養者名簿）（⑤の場合）'!$BD63,IF(LN$19&lt;='様式３（療養者名簿）（⑤の場合）'!$BE63,1,0),0),0)</f>
        <v>0</v>
      </c>
      <c r="LO58" s="332">
        <f>IF(LO$19-'様式３（療養者名簿）（⑤の場合）'!$BD63+1&lt;=15,IF(LO$19&gt;='様式３（療養者名簿）（⑤の場合）'!$BD63,IF(LO$19&lt;='様式３（療養者名簿）（⑤の場合）'!$BE63,1,0),0),0)</f>
        <v>0</v>
      </c>
      <c r="LP58" s="332">
        <f>IF(LP$19-'様式３（療養者名簿）（⑤の場合）'!$BD63+1&lt;=15,IF(LP$19&gt;='様式３（療養者名簿）（⑤の場合）'!$BD63,IF(LP$19&lt;='様式３（療養者名簿）（⑤の場合）'!$BE63,1,0),0),0)</f>
        <v>0</v>
      </c>
      <c r="LQ58" s="332">
        <f>IF(LQ$19-'様式３（療養者名簿）（⑤の場合）'!$BD63+1&lt;=15,IF(LQ$19&gt;='様式３（療養者名簿）（⑤の場合）'!$BD63,IF(LQ$19&lt;='様式３（療養者名簿）（⑤の場合）'!$BE63,1,0),0),0)</f>
        <v>0</v>
      </c>
      <c r="LR58" s="332">
        <f>IF(LR$19-'様式３（療養者名簿）（⑤の場合）'!$BD63+1&lt;=15,IF(LR$19&gt;='様式３（療養者名簿）（⑤の場合）'!$BD63,IF(LR$19&lt;='様式３（療養者名簿）（⑤の場合）'!$BE63,1,0),0),0)</f>
        <v>0</v>
      </c>
      <c r="LS58" s="332">
        <f>IF(LS$19-'様式３（療養者名簿）（⑤の場合）'!$BD63+1&lt;=15,IF(LS$19&gt;='様式３（療養者名簿）（⑤の場合）'!$BD63,IF(LS$19&lt;='様式３（療養者名簿）（⑤の場合）'!$BE63,1,0),0),0)</f>
        <v>0</v>
      </c>
      <c r="LT58" s="332">
        <f>IF(LT$19-'様式３（療養者名簿）（⑤の場合）'!$BD63+1&lt;=15,IF(LT$19&gt;='様式３（療養者名簿）（⑤の場合）'!$BD63,IF(LT$19&lt;='様式３（療養者名簿）（⑤の場合）'!$BE63,1,0),0),0)</f>
        <v>0</v>
      </c>
      <c r="LU58" s="332">
        <f>IF(LU$19-'様式３（療養者名簿）（⑤の場合）'!$BD63+1&lt;=15,IF(LU$19&gt;='様式３（療養者名簿）（⑤の場合）'!$BD63,IF(LU$19&lt;='様式３（療養者名簿）（⑤の場合）'!$BE63,1,0),0),0)</f>
        <v>0</v>
      </c>
      <c r="LV58" s="332">
        <f>IF(LV$19-'様式３（療養者名簿）（⑤の場合）'!$BD63+1&lt;=15,IF(LV$19&gt;='様式３（療養者名簿）（⑤の場合）'!$BD63,IF(LV$19&lt;='様式３（療養者名簿）（⑤の場合）'!$BE63,1,0),0),0)</f>
        <v>0</v>
      </c>
      <c r="LW58" s="332">
        <f>IF(LW$19-'様式３（療養者名簿）（⑤の場合）'!$BD63+1&lt;=15,IF(LW$19&gt;='様式３（療養者名簿）（⑤の場合）'!$BD63,IF(LW$19&lt;='様式３（療養者名簿）（⑤の場合）'!$BE63,1,0),0),0)</f>
        <v>0</v>
      </c>
      <c r="LX58" s="332">
        <f>IF(LX$19-'様式３（療養者名簿）（⑤の場合）'!$BD63+1&lt;=15,IF(LX$19&gt;='様式３（療養者名簿）（⑤の場合）'!$BD63,IF(LX$19&lt;='様式３（療養者名簿）（⑤の場合）'!$BE63,1,0),0),0)</f>
        <v>0</v>
      </c>
      <c r="LY58" s="332">
        <f>IF(LY$19-'様式３（療養者名簿）（⑤の場合）'!$BD63+1&lt;=15,IF(LY$19&gt;='様式３（療養者名簿）（⑤の場合）'!$BD63,IF(LY$19&lt;='様式３（療養者名簿）（⑤の場合）'!$BE63,1,0),0),0)</f>
        <v>0</v>
      </c>
      <c r="LZ58" s="332">
        <f>IF(LZ$19-'様式３（療養者名簿）（⑤の場合）'!$BD63+1&lt;=15,IF(LZ$19&gt;='様式３（療養者名簿）（⑤の場合）'!$BD63,IF(LZ$19&lt;='様式３（療養者名簿）（⑤の場合）'!$BE63,1,0),0),0)</f>
        <v>0</v>
      </c>
      <c r="MA58" s="332">
        <f>IF(MA$19-'様式３（療養者名簿）（⑤の場合）'!$BD63+1&lt;=15,IF(MA$19&gt;='様式３（療養者名簿）（⑤の場合）'!$BD63,IF(MA$19&lt;='様式３（療養者名簿）（⑤の場合）'!$BE63,1,0),0),0)</f>
        <v>0</v>
      </c>
      <c r="MB58" s="332">
        <f>IF(MB$19-'様式３（療養者名簿）（⑤の場合）'!$BD63+1&lt;=15,IF(MB$19&gt;='様式３（療養者名簿）（⑤の場合）'!$BD63,IF(MB$19&lt;='様式３（療養者名簿）（⑤の場合）'!$BE63,1,0),0),0)</f>
        <v>0</v>
      </c>
      <c r="MC58" s="332">
        <f>IF(MC$19-'様式３（療養者名簿）（⑤の場合）'!$BD63+1&lt;=15,IF(MC$19&gt;='様式３（療養者名簿）（⑤の場合）'!$BD63,IF(MC$19&lt;='様式３（療養者名簿）（⑤の場合）'!$BE63,1,0),0),0)</f>
        <v>0</v>
      </c>
      <c r="MD58" s="332">
        <f>IF(MD$19-'様式３（療養者名簿）（⑤の場合）'!$BD63+1&lt;=15,IF(MD$19&gt;='様式３（療養者名簿）（⑤の場合）'!$BD63,IF(MD$19&lt;='様式３（療養者名簿）（⑤の場合）'!$BE63,1,0),0),0)</f>
        <v>0</v>
      </c>
      <c r="ME58" s="332">
        <f>IF(ME$19-'様式３（療養者名簿）（⑤の場合）'!$BD63+1&lt;=15,IF(ME$19&gt;='様式３（療養者名簿）（⑤の場合）'!$BD63,IF(ME$19&lt;='様式３（療養者名簿）（⑤の場合）'!$BE63,1,0),0),0)</f>
        <v>0</v>
      </c>
      <c r="MF58" s="332">
        <f>IF(MF$19-'様式３（療養者名簿）（⑤の場合）'!$BD63+1&lt;=15,IF(MF$19&gt;='様式３（療養者名簿）（⑤の場合）'!$BD63,IF(MF$19&lt;='様式３（療養者名簿）（⑤の場合）'!$BE63,1,0),0),0)</f>
        <v>0</v>
      </c>
      <c r="MG58" s="332">
        <f>IF(MG$19-'様式３（療養者名簿）（⑤の場合）'!$BD63+1&lt;=15,IF(MG$19&gt;='様式３（療養者名簿）（⑤の場合）'!$BD63,IF(MG$19&lt;='様式３（療養者名簿）（⑤の場合）'!$BE63,1,0),0),0)</f>
        <v>0</v>
      </c>
      <c r="MH58" s="332">
        <f>IF(MH$19-'様式３（療養者名簿）（⑤の場合）'!$BD63+1&lt;=15,IF(MH$19&gt;='様式３（療養者名簿）（⑤の場合）'!$BD63,IF(MH$19&lt;='様式３（療養者名簿）（⑤の場合）'!$BE63,1,0),0),0)</f>
        <v>0</v>
      </c>
      <c r="MI58" s="332">
        <f>IF(MI$19-'様式３（療養者名簿）（⑤の場合）'!$BD63+1&lt;=15,IF(MI$19&gt;='様式３（療養者名簿）（⑤の場合）'!$BD63,IF(MI$19&lt;='様式３（療養者名簿）（⑤の場合）'!$BE63,1,0),0),0)</f>
        <v>0</v>
      </c>
      <c r="MJ58" s="332">
        <f>IF(MJ$19-'様式３（療養者名簿）（⑤の場合）'!$BD63+1&lt;=15,IF(MJ$19&gt;='様式３（療養者名簿）（⑤の場合）'!$BD63,IF(MJ$19&lt;='様式３（療養者名簿）（⑤の場合）'!$BE63,1,0),0),0)</f>
        <v>0</v>
      </c>
      <c r="MK58" s="332">
        <f>IF(MK$19-'様式３（療養者名簿）（⑤の場合）'!$BD63+1&lt;=15,IF(MK$19&gt;='様式３（療養者名簿）（⑤の場合）'!$BD63,IF(MK$19&lt;='様式３（療養者名簿）（⑤の場合）'!$BE63,1,0),0),0)</f>
        <v>0</v>
      </c>
      <c r="ML58" s="332">
        <f>IF(ML$19-'様式３（療養者名簿）（⑤の場合）'!$BD63+1&lt;=15,IF(ML$19&gt;='様式３（療養者名簿）（⑤の場合）'!$BD63,IF(ML$19&lt;='様式３（療養者名簿）（⑤の場合）'!$BE63,1,0),0),0)</f>
        <v>0</v>
      </c>
      <c r="MM58" s="332">
        <f>IF(MM$19-'様式３（療養者名簿）（⑤の場合）'!$BD63+1&lt;=15,IF(MM$19&gt;='様式３（療養者名簿）（⑤の場合）'!$BD63,IF(MM$19&lt;='様式３（療養者名簿）（⑤の場合）'!$BE63,1,0),0),0)</f>
        <v>0</v>
      </c>
      <c r="MN58" s="332">
        <f>IF(MN$19-'様式３（療養者名簿）（⑤の場合）'!$BD63+1&lt;=15,IF(MN$19&gt;='様式３（療養者名簿）（⑤の場合）'!$BD63,IF(MN$19&lt;='様式３（療養者名簿）（⑤の場合）'!$BE63,1,0),0),0)</f>
        <v>0</v>
      </c>
      <c r="MO58" s="332">
        <f>IF(MO$19-'様式３（療養者名簿）（⑤の場合）'!$BD63+1&lt;=15,IF(MO$19&gt;='様式３（療養者名簿）（⑤の場合）'!$BD63,IF(MO$19&lt;='様式３（療養者名簿）（⑤の場合）'!$BE63,1,0),0),0)</f>
        <v>0</v>
      </c>
      <c r="MP58" s="332">
        <f>IF(MP$19-'様式３（療養者名簿）（⑤の場合）'!$BD63+1&lt;=15,IF(MP$19&gt;='様式３（療養者名簿）（⑤の場合）'!$BD63,IF(MP$19&lt;='様式３（療養者名簿）（⑤の場合）'!$BE63,1,0),0),0)</f>
        <v>0</v>
      </c>
      <c r="MQ58" s="332">
        <f>IF(MQ$19-'様式３（療養者名簿）（⑤の場合）'!$BD63+1&lt;=15,IF(MQ$19&gt;='様式３（療養者名簿）（⑤の場合）'!$BD63,IF(MQ$19&lt;='様式３（療養者名簿）（⑤の場合）'!$BE63,1,0),0),0)</f>
        <v>0</v>
      </c>
      <c r="MR58" s="332">
        <f>IF(MR$19-'様式３（療養者名簿）（⑤の場合）'!$BD63+1&lt;=15,IF(MR$19&gt;='様式３（療養者名簿）（⑤の場合）'!$BD63,IF(MR$19&lt;='様式３（療養者名簿）（⑤の場合）'!$BE63,1,0),0),0)</f>
        <v>0</v>
      </c>
      <c r="MS58" s="332">
        <f>IF(MS$19-'様式３（療養者名簿）（⑤の場合）'!$BD63+1&lt;=15,IF(MS$19&gt;='様式３（療養者名簿）（⑤の場合）'!$BD63,IF(MS$19&lt;='様式３（療養者名簿）（⑤の場合）'!$BE63,1,0),0),0)</f>
        <v>0</v>
      </c>
      <c r="MT58" s="332">
        <f>IF(MT$19-'様式３（療養者名簿）（⑤の場合）'!$BD63+1&lt;=15,IF(MT$19&gt;='様式３（療養者名簿）（⑤の場合）'!$BD63,IF(MT$19&lt;='様式３（療養者名簿）（⑤の場合）'!$BE63,1,0),0),0)</f>
        <v>0</v>
      </c>
      <c r="MU58" s="332">
        <f>IF(MU$19-'様式３（療養者名簿）（⑤の場合）'!$BD63+1&lt;=15,IF(MU$19&gt;='様式３（療養者名簿）（⑤の場合）'!$BD63,IF(MU$19&lt;='様式３（療養者名簿）（⑤の場合）'!$BE63,1,0),0),0)</f>
        <v>0</v>
      </c>
      <c r="MV58" s="332">
        <f>IF(MV$19-'様式３（療養者名簿）（⑤の場合）'!$BD63+1&lt;=15,IF(MV$19&gt;='様式３（療養者名簿）（⑤の場合）'!$BD63,IF(MV$19&lt;='様式３（療養者名簿）（⑤の場合）'!$BE63,1,0),0),0)</f>
        <v>0</v>
      </c>
      <c r="MW58" s="332">
        <f>IF(MW$19-'様式３（療養者名簿）（⑤の場合）'!$BD63+1&lt;=15,IF(MW$19&gt;='様式３（療養者名簿）（⑤の場合）'!$BD63,IF(MW$19&lt;='様式３（療養者名簿）（⑤の場合）'!$BE63,1,0),0),0)</f>
        <v>0</v>
      </c>
      <c r="MX58" s="332">
        <f>IF(MX$19-'様式３（療養者名簿）（⑤の場合）'!$BD63+1&lt;=15,IF(MX$19&gt;='様式３（療養者名簿）（⑤の場合）'!$BD63,IF(MX$19&lt;='様式３（療養者名簿）（⑤の場合）'!$BE63,1,0),0),0)</f>
        <v>0</v>
      </c>
      <c r="MY58" s="332">
        <f>IF(MY$19-'様式３（療養者名簿）（⑤の場合）'!$BD63+1&lt;=15,IF(MY$19&gt;='様式３（療養者名簿）（⑤の場合）'!$BD63,IF(MY$19&lt;='様式３（療養者名簿）（⑤の場合）'!$BE63,1,0),0),0)</f>
        <v>0</v>
      </c>
      <c r="MZ58" s="332">
        <f>IF(MZ$19-'様式３（療養者名簿）（⑤の場合）'!$BD63+1&lt;=15,IF(MZ$19&gt;='様式３（療養者名簿）（⑤の場合）'!$BD63,IF(MZ$19&lt;='様式３（療養者名簿）（⑤の場合）'!$BE63,1,0),0),0)</f>
        <v>0</v>
      </c>
      <c r="NA58" s="332">
        <f>IF(NA$19-'様式３（療養者名簿）（⑤の場合）'!$BD63+1&lt;=15,IF(NA$19&gt;='様式３（療養者名簿）（⑤の場合）'!$BD63,IF(NA$19&lt;='様式３（療養者名簿）（⑤の場合）'!$BE63,1,0),0),0)</f>
        <v>0</v>
      </c>
      <c r="NB58" s="332">
        <f>IF(NB$19-'様式３（療養者名簿）（⑤の場合）'!$BD63+1&lt;=15,IF(NB$19&gt;='様式３（療養者名簿）（⑤の場合）'!$BD63,IF(NB$19&lt;='様式３（療養者名簿）（⑤の場合）'!$BE63,1,0),0),0)</f>
        <v>0</v>
      </c>
      <c r="NC58" s="225">
        <f>IF(NC$19-'様式３（療養者名簿）（⑤の場合）'!$BD63+1&lt;=15,IF(NC$19&gt;='様式３（療養者名簿）（⑤の場合）'!$BD63,IF(NC$19&lt;='様式３（療養者名簿）（⑤の場合）'!$BE63,1,0),0),0)</f>
        <v>0</v>
      </c>
      <c r="ND58" s="225">
        <f>IF(ND$19-'様式３（療養者名簿）（⑤の場合）'!$BD63+1&lt;=15,IF(ND$19&gt;='様式３（療養者名簿）（⑤の場合）'!$BD63,IF(ND$19&lt;='様式３（療養者名簿）（⑤の場合）'!$BE63,1,0),0),0)</f>
        <v>0</v>
      </c>
      <c r="NE58" s="225">
        <f>IF(NE$19-'様式３（療養者名簿）（⑤の場合）'!$BD63+1&lt;=15,IF(NE$19&gt;='様式３（療養者名簿）（⑤の場合）'!$BD63,IF(NE$19&lt;='様式３（療養者名簿）（⑤の場合）'!$BE63,1,0),0),0)</f>
        <v>0</v>
      </c>
      <c r="NF58" s="225">
        <f>IF(NF$19-'様式３（療養者名簿）（⑤の場合）'!$BD63+1&lt;=15,IF(NF$19&gt;='様式３（療養者名簿）（⑤の場合）'!$BD63,IF(NF$19&lt;='様式３（療養者名簿）（⑤の場合）'!$BE63,1,0),0),0)</f>
        <v>0</v>
      </c>
      <c r="NG58" s="225">
        <f>IF(NG$19-'様式３（療養者名簿）（⑤の場合）'!$BD63+1&lt;=15,IF(NG$19&gt;='様式３（療養者名簿）（⑤の場合）'!$BD63,IF(NG$19&lt;='様式３（療養者名簿）（⑤の場合）'!$BE63,1,0),0),0)</f>
        <v>0</v>
      </c>
      <c r="NH58" s="225">
        <f>IF(NH$19-'様式３（療養者名簿）（⑤の場合）'!$BD63+1&lt;=15,IF(NH$19&gt;='様式３（療養者名簿）（⑤の場合）'!$BD63,IF(NH$19&lt;='様式３（療養者名簿）（⑤の場合）'!$BE63,1,0),0),0)</f>
        <v>0</v>
      </c>
      <c r="NI58" s="225">
        <f>IF(NI$19-'様式３（療養者名簿）（⑤の場合）'!$BD63+1&lt;=15,IF(NI$19&gt;='様式３（療養者名簿）（⑤の場合）'!$BD63,IF(NI$19&lt;='様式３（療養者名簿）（⑤の場合）'!$BE63,1,0),0),0)</f>
        <v>0</v>
      </c>
      <c r="NJ58" s="225">
        <f>IF(NJ$19-'様式３（療養者名簿）（⑤の場合）'!$BD63+1&lt;=15,IF(NJ$19&gt;='様式３（療養者名簿）（⑤の場合）'!$BD63,IF(NJ$19&lt;='様式３（療養者名簿）（⑤の場合）'!$BE63,1,0),0),0)</f>
        <v>0</v>
      </c>
      <c r="NK58" s="225">
        <f>IF(NK$19-'様式３（療養者名簿）（⑤の場合）'!$BD63+1&lt;=15,IF(NK$19&gt;='様式３（療養者名簿）（⑤の場合）'!$BD63,IF(NK$19&lt;='様式３（療養者名簿）（⑤の場合）'!$BE63,1,0),0),0)</f>
        <v>0</v>
      </c>
      <c r="NL58" s="225">
        <f>IF(NL$19-'様式３（療養者名簿）（⑤の場合）'!$BD63+1&lt;=15,IF(NL$19&gt;='様式３（療養者名簿）（⑤の場合）'!$BD63,IF(NL$19&lt;='様式３（療養者名簿）（⑤の場合）'!$BE63,1,0),0),0)</f>
        <v>0</v>
      </c>
      <c r="NM58" s="225">
        <f>IF(NM$19-'様式３（療養者名簿）（⑤の場合）'!$BD63+1&lt;=15,IF(NM$19&gt;='様式３（療養者名簿）（⑤の場合）'!$BD63,IF(NM$19&lt;='様式３（療養者名簿）（⑤の場合）'!$BE63,1,0),0),0)</f>
        <v>0</v>
      </c>
      <c r="NN58" s="225">
        <f>IF(NN$19-'様式３（療養者名簿）（⑤の場合）'!$BD63+1&lt;=15,IF(NN$19&gt;='様式３（療養者名簿）（⑤の場合）'!$BD63,IF(NN$19&lt;='様式３（療養者名簿）（⑤の場合）'!$BE63,1,0),0),0)</f>
        <v>0</v>
      </c>
      <c r="NO58" s="225">
        <f>IF(NO$19-'様式３（療養者名簿）（⑤の場合）'!$BD63+1&lt;=15,IF(NO$19&gt;='様式３（療養者名簿）（⑤の場合）'!$BD63,IF(NO$19&lt;='様式３（療養者名簿）（⑤の場合）'!$BE63,1,0),0),0)</f>
        <v>0</v>
      </c>
      <c r="NP58" s="225">
        <f>IF(NP$19-'様式３（療養者名簿）（⑤の場合）'!$BD63+1&lt;=15,IF(NP$19&gt;='様式３（療養者名簿）（⑤の場合）'!$BD63,IF(NP$19&lt;='様式３（療養者名簿）（⑤の場合）'!$BE63,1,0),0),0)</f>
        <v>0</v>
      </c>
      <c r="NQ58" s="225">
        <f>IF(NQ$19-'様式３（療養者名簿）（⑤の場合）'!$BD63+1&lt;=15,IF(NQ$19&gt;='様式３（療養者名簿）（⑤の場合）'!$BD63,IF(NQ$19&lt;='様式３（療養者名簿）（⑤の場合）'!$BE63,1,0),0),0)</f>
        <v>0</v>
      </c>
      <c r="NR58" s="225">
        <f>IF(NR$19-'様式３（療養者名簿）（⑤の場合）'!$BD63+1&lt;=15,IF(NR$19&gt;='様式３（療養者名簿）（⑤の場合）'!$BD63,IF(NR$19&lt;='様式３（療養者名簿）（⑤の場合）'!$BE63,1,0),0),0)</f>
        <v>0</v>
      </c>
      <c r="NS58" s="225">
        <f>IF(NS$19-'様式３（療養者名簿）（⑤の場合）'!$BD63+1&lt;=15,IF(NS$19&gt;='様式３（療養者名簿）（⑤の場合）'!$BD63,IF(NS$19&lt;='様式３（療養者名簿）（⑤の場合）'!$BE63,1,0),0),0)</f>
        <v>0</v>
      </c>
      <c r="NT58" s="225">
        <f>IF(NT$19-'様式３（療養者名簿）（⑤の場合）'!$BD63+1&lt;=15,IF(NT$19&gt;='様式３（療養者名簿）（⑤の場合）'!$BD63,IF(NT$19&lt;='様式３（療養者名簿）（⑤の場合）'!$BE63,1,0),0),0)</f>
        <v>0</v>
      </c>
      <c r="NU58" s="225">
        <f>IF(NU$19-'様式３（療養者名簿）（⑤の場合）'!$BD63+1&lt;=15,IF(NU$19&gt;='様式３（療養者名簿）（⑤の場合）'!$BD63,IF(NU$19&lt;='様式３（療養者名簿）（⑤の場合）'!$BE63,1,0),0),0)</f>
        <v>0</v>
      </c>
      <c r="NV58" s="225">
        <f>IF(NV$19-'様式３（療養者名簿）（⑤の場合）'!$BD63+1&lt;=15,IF(NV$19&gt;='様式３（療養者名簿）（⑤の場合）'!$BD63,IF(NV$19&lt;='様式３（療養者名簿）（⑤の場合）'!$BE63,1,0),0),0)</f>
        <v>0</v>
      </c>
      <c r="NW58" s="225">
        <f>IF(NW$19-'様式３（療養者名簿）（⑤の場合）'!$BD63+1&lt;=15,IF(NW$19&gt;='様式３（療養者名簿）（⑤の場合）'!$BD63,IF(NW$19&lt;='様式３（療養者名簿）（⑤の場合）'!$BE63,1,0),0),0)</f>
        <v>0</v>
      </c>
      <c r="NX58" s="225">
        <f>IF(NX$19-'様式３（療養者名簿）（⑤の場合）'!$BD63+1&lt;=15,IF(NX$19&gt;='様式３（療養者名簿）（⑤の場合）'!$BD63,IF(NX$19&lt;='様式３（療養者名簿）（⑤の場合）'!$BE63,1,0),0),0)</f>
        <v>0</v>
      </c>
      <c r="NY58" s="225">
        <f>IF(NY$19-'様式３（療養者名簿）（⑤の場合）'!$BD63+1&lt;=15,IF(NY$19&gt;='様式３（療養者名簿）（⑤の場合）'!$BD63,IF(NY$19&lt;='様式３（療養者名簿）（⑤の場合）'!$BE63,1,0),0),0)</f>
        <v>0</v>
      </c>
      <c r="NZ58" s="225">
        <f>IF(NZ$19-'様式３（療養者名簿）（⑤の場合）'!$BD63+1&lt;=15,IF(NZ$19&gt;='様式３（療養者名簿）（⑤の場合）'!$BD63,IF(NZ$19&lt;='様式３（療養者名簿）（⑤の場合）'!$BE63,1,0),0),0)</f>
        <v>0</v>
      </c>
      <c r="OA58" s="225">
        <f>IF(OA$19-'様式３（療養者名簿）（⑤の場合）'!$BD63+1&lt;=15,IF(OA$19&gt;='様式３（療養者名簿）（⑤の場合）'!$BD63,IF(OA$19&lt;='様式３（療養者名簿）（⑤の場合）'!$BE63,1,0),0),0)</f>
        <v>0</v>
      </c>
      <c r="OB58" s="225">
        <f>IF(OB$19-'様式３（療養者名簿）（⑤の場合）'!$BD63+1&lt;=15,IF(OB$19&gt;='様式３（療養者名簿）（⑤の場合）'!$BD63,IF(OB$19&lt;='様式３（療養者名簿）（⑤の場合）'!$BE63,1,0),0),0)</f>
        <v>0</v>
      </c>
      <c r="OC58" s="225">
        <f>IF(OC$19-'様式３（療養者名簿）（⑤の場合）'!$BD63+1&lt;=15,IF(OC$19&gt;='様式３（療養者名簿）（⑤の場合）'!$BD63,IF(OC$19&lt;='様式３（療養者名簿）（⑤の場合）'!$BE63,1,0),0),0)</f>
        <v>0</v>
      </c>
      <c r="OD58" s="225">
        <f>IF(OD$19-'様式３（療養者名簿）（⑤の場合）'!$BD63+1&lt;=15,IF(OD$19&gt;='様式３（療養者名簿）（⑤の場合）'!$BD63,IF(OD$19&lt;='様式３（療養者名簿）（⑤の場合）'!$BE63,1,0),0),0)</f>
        <v>0</v>
      </c>
      <c r="OE58" s="225">
        <f>IF(OE$19-'様式３（療養者名簿）（⑤の場合）'!$BD63+1&lt;=15,IF(OE$19&gt;='様式３（療養者名簿）（⑤の場合）'!$BD63,IF(OE$19&lt;='様式３（療養者名簿）（⑤の場合）'!$BE63,1,0),0),0)</f>
        <v>0</v>
      </c>
      <c r="OF58" s="225">
        <f>IF(OF$19-'様式３（療養者名簿）（⑤の場合）'!$BD63+1&lt;=15,IF(OF$19&gt;='様式３（療養者名簿）（⑤の場合）'!$BD63,IF(OF$19&lt;='様式３（療養者名簿）（⑤の場合）'!$BE63,1,0),0),0)</f>
        <v>0</v>
      </c>
      <c r="OG58" s="225">
        <f>IF(OG$19-'様式３（療養者名簿）（⑤の場合）'!$BD63+1&lt;=15,IF(OG$19&gt;='様式３（療養者名簿）（⑤の場合）'!$BD63,IF(OG$19&lt;='様式３（療養者名簿）（⑤の場合）'!$BE63,1,0),0),0)</f>
        <v>0</v>
      </c>
      <c r="OH58" s="225">
        <f>IF(OH$19-'様式３（療養者名簿）（⑤の場合）'!$BD63+1&lt;=15,IF(OH$19&gt;='様式３（療養者名簿）（⑤の場合）'!$BD63,IF(OH$19&lt;='様式３（療養者名簿）（⑤の場合）'!$BE63,1,0),0),0)</f>
        <v>0</v>
      </c>
      <c r="OI58" s="225">
        <f>IF(OI$19-'様式３（療養者名簿）（⑤の場合）'!$BD63+1&lt;=15,IF(OI$19&gt;='様式３（療養者名簿）（⑤の場合）'!$BD63,IF(OI$19&lt;='様式３（療養者名簿）（⑤の場合）'!$BE63,1,0),0),0)</f>
        <v>0</v>
      </c>
      <c r="OJ58" s="225">
        <f>IF(OJ$19-'様式３（療養者名簿）（⑤の場合）'!$BD63+1&lt;=15,IF(OJ$19&gt;='様式３（療養者名簿）（⑤の場合）'!$BD63,IF(OJ$19&lt;='様式３（療養者名簿）（⑤の場合）'!$BE63,1,0),0),0)</f>
        <v>0</v>
      </c>
      <c r="OK58" s="225">
        <f>IF(OK$19-'様式３（療養者名簿）（⑤の場合）'!$BD63+1&lt;=15,IF(OK$19&gt;='様式３（療養者名簿）（⑤の場合）'!$BD63,IF(OK$19&lt;='様式３（療養者名簿）（⑤の場合）'!$BE63,1,0),0),0)</f>
        <v>0</v>
      </c>
      <c r="OL58" s="225">
        <f>IF(OL$19-'様式３（療養者名簿）（⑤の場合）'!$BD63+1&lt;=15,IF(OL$19&gt;='様式３（療養者名簿）（⑤の場合）'!$BD63,IF(OL$19&lt;='様式３（療養者名簿）（⑤の場合）'!$BE63,1,0),0),0)</f>
        <v>0</v>
      </c>
      <c r="OM58" s="225">
        <f>IF(OM$19-'様式３（療養者名簿）（⑤の場合）'!$BD63+1&lt;=15,IF(OM$19&gt;='様式３（療養者名簿）（⑤の場合）'!$BD63,IF(OM$19&lt;='様式３（療養者名簿）（⑤の場合）'!$BE63,1,0),0),0)</f>
        <v>0</v>
      </c>
      <c r="ON58" s="225">
        <f>IF(ON$19-'様式３（療養者名簿）（⑤の場合）'!$BD63+1&lt;=15,IF(ON$19&gt;='様式３（療養者名簿）（⑤の場合）'!$BD63,IF(ON$19&lt;='様式３（療養者名簿）（⑤の場合）'!$BE63,1,0),0),0)</f>
        <v>0</v>
      </c>
      <c r="OO58" s="225">
        <f>IF(OO$19-'様式３（療養者名簿）（⑤の場合）'!$BD63+1&lt;=15,IF(OO$19&gt;='様式３（療養者名簿）（⑤の場合）'!$BD63,IF(OO$19&lt;='様式３（療養者名簿）（⑤の場合）'!$BE63,1,0),0),0)</f>
        <v>0</v>
      </c>
      <c r="OP58" s="225">
        <f>IF(OP$19-'様式３（療養者名簿）（⑤の場合）'!$BD63+1&lt;=15,IF(OP$19&gt;='様式３（療養者名簿）（⑤の場合）'!$BD63,IF(OP$19&lt;='様式３（療養者名簿）（⑤の場合）'!$BE63,1,0),0),0)</f>
        <v>0</v>
      </c>
      <c r="OQ58" s="225">
        <f>IF(OQ$19-'様式３（療養者名簿）（⑤の場合）'!$BD63+1&lt;=15,IF(OQ$19&gt;='様式３（療養者名簿）（⑤の場合）'!$BD63,IF(OQ$19&lt;='様式３（療養者名簿）（⑤の場合）'!$BE63,1,0),0),0)</f>
        <v>0</v>
      </c>
      <c r="OR58" s="225">
        <f>IF(OR$19-'様式３（療養者名簿）（⑤の場合）'!$BD63+1&lt;=15,IF(OR$19&gt;='様式３（療養者名簿）（⑤の場合）'!$BD63,IF(OR$19&lt;='様式３（療養者名簿）（⑤の場合）'!$BE63,1,0),0),0)</f>
        <v>0</v>
      </c>
      <c r="OS58" s="225">
        <f>IF(OS$19-'様式３（療養者名簿）（⑤の場合）'!$BD63+1&lt;=15,IF(OS$19&gt;='様式３（療養者名簿）（⑤の場合）'!$BD63,IF(OS$19&lt;='様式３（療養者名簿）（⑤の場合）'!$BE63,1,0),0),0)</f>
        <v>0</v>
      </c>
      <c r="OT58" s="225">
        <f>IF(OT$19-'様式３（療養者名簿）（⑤の場合）'!$BD63+1&lt;=15,IF(OT$19&gt;='様式３（療養者名簿）（⑤の場合）'!$BD63,IF(OT$19&lt;='様式３（療養者名簿）（⑤の場合）'!$BE63,1,0),0),0)</f>
        <v>0</v>
      </c>
      <c r="OU58" s="225">
        <f>IF(OU$19-'様式３（療養者名簿）（⑤の場合）'!$BD63+1&lt;=15,IF(OU$19&gt;='様式３（療養者名簿）（⑤の場合）'!$BD63,IF(OU$19&lt;='様式３（療養者名簿）（⑤の場合）'!$BE63,1,0),0),0)</f>
        <v>0</v>
      </c>
      <c r="OV58" s="225">
        <f>IF(OV$19-'様式３（療養者名簿）（⑤の場合）'!$BD63+1&lt;=15,IF(OV$19&gt;='様式３（療養者名簿）（⑤の場合）'!$BD63,IF(OV$19&lt;='様式３（療養者名簿）（⑤の場合）'!$BE63,1,0),0),0)</f>
        <v>0</v>
      </c>
      <c r="OW58" s="225">
        <f>IF(OW$19-'様式３（療養者名簿）（⑤の場合）'!$BD63+1&lt;=15,IF(OW$19&gt;='様式３（療養者名簿）（⑤の場合）'!$BD63,IF(OW$19&lt;='様式３（療養者名簿）（⑤の場合）'!$BE63,1,0),0),0)</f>
        <v>0</v>
      </c>
      <c r="OX58" s="225">
        <f>IF(OX$19-'様式３（療養者名簿）（⑤の場合）'!$BD63+1&lt;=15,IF(OX$19&gt;='様式３（療養者名簿）（⑤の場合）'!$BD63,IF(OX$19&lt;='様式３（療養者名簿）（⑤の場合）'!$BE63,1,0),0),0)</f>
        <v>0</v>
      </c>
      <c r="OY58" s="225">
        <f>IF(OY$19-'様式３（療養者名簿）（⑤の場合）'!$BD63+1&lt;=15,IF(OY$19&gt;='様式３（療養者名簿）（⑤の場合）'!$BD63,IF(OY$19&lt;='様式３（療養者名簿）（⑤の場合）'!$BE63,1,0),0),0)</f>
        <v>0</v>
      </c>
      <c r="OZ58" s="225">
        <f>IF(OZ$19-'様式３（療養者名簿）（⑤の場合）'!$BD63+1&lt;=15,IF(OZ$19&gt;='様式３（療養者名簿）（⑤の場合）'!$BD63,IF(OZ$19&lt;='様式３（療養者名簿）（⑤の場合）'!$BE63,1,0),0),0)</f>
        <v>0</v>
      </c>
      <c r="PA58" s="225">
        <f>IF(PA$19-'様式３（療養者名簿）（⑤の場合）'!$BD63+1&lt;=15,IF(PA$19&gt;='様式３（療養者名簿）（⑤の場合）'!$BD63,IF(PA$19&lt;='様式３（療養者名簿）（⑤の場合）'!$BE63,1,0),0),0)</f>
        <v>0</v>
      </c>
      <c r="PB58" s="225">
        <f>IF(PB$19-'様式３（療養者名簿）（⑤の場合）'!$BD63+1&lt;=15,IF(PB$19&gt;='様式３（療養者名簿）（⑤の場合）'!$BD63,IF(PB$19&lt;='様式３（療養者名簿）（⑤の場合）'!$BE63,1,0),0),0)</f>
        <v>0</v>
      </c>
      <c r="PC58" s="225">
        <f>IF(PC$19-'様式３（療養者名簿）（⑤の場合）'!$BD63+1&lt;=15,IF(PC$19&gt;='様式３（療養者名簿）（⑤の場合）'!$BD63,IF(PC$19&lt;='様式３（療養者名簿）（⑤の場合）'!$BE63,1,0),0),0)</f>
        <v>0</v>
      </c>
      <c r="PD58" s="225">
        <f>IF(PD$19-'様式３（療養者名簿）（⑤の場合）'!$BD63+1&lt;=15,IF(PD$19&gt;='様式３（療養者名簿）（⑤の場合）'!$BD63,IF(PD$19&lt;='様式３（療養者名簿）（⑤の場合）'!$BE63,1,0),0),0)</f>
        <v>0</v>
      </c>
      <c r="PE58" s="225">
        <f>IF(PE$19-'様式３（療養者名簿）（⑤の場合）'!$BD63+1&lt;=15,IF(PE$19&gt;='様式３（療養者名簿）（⑤の場合）'!$BD63,IF(PE$19&lt;='様式３（療養者名簿）（⑤の場合）'!$BE63,1,0),0),0)</f>
        <v>0</v>
      </c>
      <c r="PF58" s="225">
        <f>IF(PF$19-'様式３（療養者名簿）（⑤の場合）'!$BD63+1&lt;=15,IF(PF$19&gt;='様式３（療養者名簿）（⑤の場合）'!$BD63,IF(PF$19&lt;='様式３（療養者名簿）（⑤の場合）'!$BE63,1,0),0),0)</f>
        <v>0</v>
      </c>
      <c r="PG58" s="225">
        <f>IF(PG$19-'様式３（療養者名簿）（⑤の場合）'!$BD63+1&lt;=15,IF(PG$19&gt;='様式３（療養者名簿）（⑤の場合）'!$BD63,IF(PG$19&lt;='様式３（療養者名簿）（⑤の場合）'!$BE63,1,0),0),0)</f>
        <v>0</v>
      </c>
      <c r="PH58" s="225">
        <f>IF(PH$19-'様式３（療養者名簿）（⑤の場合）'!$BD63+1&lt;=15,IF(PH$19&gt;='様式３（療養者名簿）（⑤の場合）'!$BD63,IF(PH$19&lt;='様式３（療養者名簿）（⑤の場合）'!$BE63,1,0),0),0)</f>
        <v>0</v>
      </c>
      <c r="PI58" s="225">
        <f>IF(PI$19-'様式３（療養者名簿）（⑤の場合）'!$BD63+1&lt;=15,IF(PI$19&gt;='様式３（療養者名簿）（⑤の場合）'!$BD63,IF(PI$19&lt;='様式３（療養者名簿）（⑤の場合）'!$BE63,1,0),0),0)</f>
        <v>0</v>
      </c>
      <c r="PJ58" s="225">
        <f>IF(PJ$19-'様式３（療養者名簿）（⑤の場合）'!$BD63+1&lt;=15,IF(PJ$19&gt;='様式３（療養者名簿）（⑤の場合）'!$BD63,IF(PJ$19&lt;='様式３（療養者名簿）（⑤の場合）'!$BE63,1,0),0),0)</f>
        <v>0</v>
      </c>
      <c r="PK58" s="225">
        <f>IF(PK$19-'様式３（療養者名簿）（⑤の場合）'!$BD63+1&lt;=15,IF(PK$19&gt;='様式３（療養者名簿）（⑤の場合）'!$BD63,IF(PK$19&lt;='様式３（療養者名簿）（⑤の場合）'!$BE63,1,0),0),0)</f>
        <v>0</v>
      </c>
      <c r="PL58" s="225">
        <f>IF(PL$19-'様式３（療養者名簿）（⑤の場合）'!$BD63+1&lt;=15,IF(PL$19&gt;='様式３（療養者名簿）（⑤の場合）'!$BD63,IF(PL$19&lt;='様式３（療養者名簿）（⑤の場合）'!$BE63,1,0),0),0)</f>
        <v>0</v>
      </c>
      <c r="PM58" s="225">
        <f>IF(PM$19-'様式３（療養者名簿）（⑤の場合）'!$BD63+1&lt;=15,IF(PM$19&gt;='様式３（療養者名簿）（⑤の場合）'!$BD63,IF(PM$19&lt;='様式３（療養者名簿）（⑤の場合）'!$BE63,1,0),0),0)</f>
        <v>0</v>
      </c>
      <c r="PN58" s="225">
        <f>IF(PN$19-'様式３（療養者名簿）（⑤の場合）'!$BD63+1&lt;=15,IF(PN$19&gt;='様式３（療養者名簿）（⑤の場合）'!$BD63,IF(PN$19&lt;='様式３（療養者名簿）（⑤の場合）'!$BE63,1,0),0),0)</f>
        <v>0</v>
      </c>
      <c r="PO58" s="225">
        <f>IF(PO$19-'様式３（療養者名簿）（⑤の場合）'!$BD63+1&lt;=15,IF(PO$19&gt;='様式３（療養者名簿）（⑤の場合）'!$BD63,IF(PO$19&lt;='様式３（療養者名簿）（⑤の場合）'!$BE63,1,0),0),0)</f>
        <v>0</v>
      </c>
      <c r="PP58" s="225">
        <f>IF(PP$19-'様式３（療養者名簿）（⑤の場合）'!$BD63+1&lt;=15,IF(PP$19&gt;='様式３（療養者名簿）（⑤の場合）'!$BD63,IF(PP$19&lt;='様式３（療養者名簿）（⑤の場合）'!$BE63,1,0),0),0)</f>
        <v>0</v>
      </c>
      <c r="PQ58" s="225">
        <f>IF(PQ$19-'様式３（療養者名簿）（⑤の場合）'!$BD63+1&lt;=15,IF(PQ$19&gt;='様式３（療養者名簿）（⑤の場合）'!$BD63,IF(PQ$19&lt;='様式３（療養者名簿）（⑤の場合）'!$BE63,1,0),0),0)</f>
        <v>0</v>
      </c>
      <c r="PR58" s="225">
        <f>IF(PR$19-'様式３（療養者名簿）（⑤の場合）'!$BD63+1&lt;=15,IF(PR$19&gt;='様式３（療養者名簿）（⑤の場合）'!$BD63,IF(PR$19&lt;='様式３（療養者名簿）（⑤の場合）'!$BE63,1,0),0),0)</f>
        <v>0</v>
      </c>
      <c r="PS58" s="225">
        <f>IF(PS$19-'様式３（療養者名簿）（⑤の場合）'!$BD63+1&lt;=15,IF(PS$19&gt;='様式３（療養者名簿）（⑤の場合）'!$BD63,IF(PS$19&lt;='様式３（療養者名簿）（⑤の場合）'!$BE63,1,0),0),0)</f>
        <v>0</v>
      </c>
      <c r="PT58" s="225">
        <f>IF(PT$19-'様式３（療養者名簿）（⑤の場合）'!$BD63+1&lt;=15,IF(PT$19&gt;='様式３（療養者名簿）（⑤の場合）'!$BD63,IF(PT$19&lt;='様式３（療養者名簿）（⑤の場合）'!$BE63,1,0),0),0)</f>
        <v>0</v>
      </c>
      <c r="PU58" s="225">
        <f>IF(PU$19-'様式３（療養者名簿）（⑤の場合）'!$BD63+1&lt;=15,IF(PU$19&gt;='様式３（療養者名簿）（⑤の場合）'!$BD63,IF(PU$19&lt;='様式３（療養者名簿）（⑤の場合）'!$BE63,1,0),0),0)</f>
        <v>0</v>
      </c>
      <c r="PV58" s="225">
        <f>IF(PV$19-'様式３（療養者名簿）（⑤の場合）'!$BD63+1&lt;=15,IF(PV$19&gt;='様式３（療養者名簿）（⑤の場合）'!$BD63,IF(PV$19&lt;='様式３（療養者名簿）（⑤の場合）'!$BE63,1,0),0),0)</f>
        <v>0</v>
      </c>
      <c r="PW58" s="225">
        <f>IF(PW$19-'様式３（療養者名簿）（⑤の場合）'!$BD63+1&lt;=15,IF(PW$19&gt;='様式３（療養者名簿）（⑤の場合）'!$BD63,IF(PW$19&lt;='様式３（療養者名簿）（⑤の場合）'!$BE63,1,0),0),0)</f>
        <v>0</v>
      </c>
      <c r="PX58" s="225">
        <f>IF(PX$19-'様式３（療養者名簿）（⑤の場合）'!$BD63+1&lt;=15,IF(PX$19&gt;='様式３（療養者名簿）（⑤の場合）'!$BD63,IF(PX$19&lt;='様式３（療養者名簿）（⑤の場合）'!$BE63,1,0),0),0)</f>
        <v>0</v>
      </c>
      <c r="PY58" s="225">
        <f>IF(PY$19-'様式３（療養者名簿）（⑤の場合）'!$BD63+1&lt;=15,IF(PY$19&gt;='様式３（療養者名簿）（⑤の場合）'!$BD63,IF(PY$19&lt;='様式３（療養者名簿）（⑤の場合）'!$BE63,1,0),0),0)</f>
        <v>0</v>
      </c>
      <c r="PZ58" s="225">
        <f>IF(PZ$19-'様式３（療養者名簿）（⑤の場合）'!$BD63+1&lt;=15,IF(PZ$19&gt;='様式３（療養者名簿）（⑤の場合）'!$BD63,IF(PZ$19&lt;='様式３（療養者名簿）（⑤の場合）'!$BE63,1,0),0),0)</f>
        <v>0</v>
      </c>
      <c r="QA58" s="225">
        <f>IF(QA$19-'様式３（療養者名簿）（⑤の場合）'!$BD63+1&lt;=15,IF(QA$19&gt;='様式３（療養者名簿）（⑤の場合）'!$BD63,IF(QA$19&lt;='様式３（療養者名簿）（⑤の場合）'!$BE63,1,0),0),0)</f>
        <v>0</v>
      </c>
      <c r="QB58" s="225">
        <f>IF(QB$19-'様式３（療養者名簿）（⑤の場合）'!$BD63+1&lt;=15,IF(QB$19&gt;='様式３（療養者名簿）（⑤の場合）'!$BD63,IF(QB$19&lt;='様式３（療養者名簿）（⑤の場合）'!$BE63,1,0),0),0)</f>
        <v>0</v>
      </c>
      <c r="QC58" s="225">
        <f>IF(QC$19-'様式３（療養者名簿）（⑤の場合）'!$BD63+1&lt;=15,IF(QC$19&gt;='様式３（療養者名簿）（⑤の場合）'!$BD63,IF(QC$19&lt;='様式３（療養者名簿）（⑤の場合）'!$BE63,1,0),0),0)</f>
        <v>0</v>
      </c>
      <c r="QD58" s="225">
        <f>IF(QD$19-'様式３（療養者名簿）（⑤の場合）'!$BD63+1&lt;=15,IF(QD$19&gt;='様式３（療養者名簿）（⑤の場合）'!$BD63,IF(QD$19&lt;='様式３（療養者名簿）（⑤の場合）'!$BE63,1,0),0),0)</f>
        <v>0</v>
      </c>
      <c r="QE58" s="225">
        <f>IF(QE$19-'様式３（療養者名簿）（⑤の場合）'!$BD63+1&lt;=15,IF(QE$19&gt;='様式３（療養者名簿）（⑤の場合）'!$BD63,IF(QE$19&lt;='様式３（療養者名簿）（⑤の場合）'!$BE63,1,0),0),0)</f>
        <v>0</v>
      </c>
      <c r="QF58" s="225">
        <f>IF(QF$19-'様式３（療養者名簿）（⑤の場合）'!$BD63+1&lt;=15,IF(QF$19&gt;='様式３（療養者名簿）（⑤の場合）'!$BD63,IF(QF$19&lt;='様式３（療養者名簿）（⑤の場合）'!$BE63,1,0),0),0)</f>
        <v>0</v>
      </c>
      <c r="QG58" s="225">
        <f>IF(QG$19-'様式３（療養者名簿）（⑤の場合）'!$BD63+1&lt;=15,IF(QG$19&gt;='様式３（療養者名簿）（⑤の場合）'!$BD63,IF(QG$19&lt;='様式３（療養者名簿）（⑤の場合）'!$BE63,1,0),0),0)</f>
        <v>0</v>
      </c>
      <c r="QH58" s="225">
        <f>IF(QH$19-'様式３（療養者名簿）（⑤の場合）'!$BD63+1&lt;=15,IF(QH$19&gt;='様式３（療養者名簿）（⑤の場合）'!$BD63,IF(QH$19&lt;='様式３（療養者名簿）（⑤の場合）'!$BE63,1,0),0),0)</f>
        <v>0</v>
      </c>
      <c r="QI58" s="225">
        <f>IF(QI$19-'様式３（療養者名簿）（⑤の場合）'!$BD63+1&lt;=15,IF(QI$19&gt;='様式３（療養者名簿）（⑤の場合）'!$BD63,IF(QI$19&lt;='様式３（療養者名簿）（⑤の場合）'!$BE63,1,0),0),0)</f>
        <v>0</v>
      </c>
      <c r="QJ58" s="225">
        <f>IF(QJ$19-'様式３（療養者名簿）（⑤の場合）'!$BD63+1&lt;=15,IF(QJ$19&gt;='様式３（療養者名簿）（⑤の場合）'!$BD63,IF(QJ$19&lt;='様式３（療養者名簿）（⑤の場合）'!$BE63,1,0),0),0)</f>
        <v>0</v>
      </c>
      <c r="QK58" s="225">
        <f>IF(QK$19-'様式３（療養者名簿）（⑤の場合）'!$BD63+1&lt;=15,IF(QK$19&gt;='様式３（療養者名簿）（⑤の場合）'!$BD63,IF(QK$19&lt;='様式３（療養者名簿）（⑤の場合）'!$BE63,1,0),0),0)</f>
        <v>0</v>
      </c>
      <c r="QL58" s="225">
        <f>IF(QL$19-'様式３（療養者名簿）（⑤の場合）'!$BD63+1&lt;=15,IF(QL$19&gt;='様式３（療養者名簿）（⑤の場合）'!$BD63,IF(QL$19&lt;='様式３（療養者名簿）（⑤の場合）'!$BE63,1,0),0),0)</f>
        <v>0</v>
      </c>
      <c r="QM58" s="225">
        <f>IF(QM$19-'様式３（療養者名簿）（⑤の場合）'!$BD63+1&lt;=15,IF(QM$19&gt;='様式３（療養者名簿）（⑤の場合）'!$BD63,IF(QM$19&lt;='様式３（療養者名簿）（⑤の場合）'!$BE63,1,0),0),0)</f>
        <v>0</v>
      </c>
      <c r="QN58" s="225">
        <f>IF(QN$19-'様式３（療養者名簿）（⑤の場合）'!$BD63+1&lt;=15,IF(QN$19&gt;='様式３（療養者名簿）（⑤の場合）'!$BD63,IF(QN$19&lt;='様式３（療養者名簿）（⑤の場合）'!$BE63,1,0),0),0)</f>
        <v>0</v>
      </c>
      <c r="QO58" s="225">
        <f>IF(QO$19-'様式３（療養者名簿）（⑤の場合）'!$BD63+1&lt;=15,IF(QO$19&gt;='様式３（療養者名簿）（⑤の場合）'!$BD63,IF(QO$19&lt;='様式３（療養者名簿）（⑤の場合）'!$BE63,1,0),0),0)</f>
        <v>0</v>
      </c>
      <c r="QP58" s="225">
        <f>IF(QP$19-'様式３（療養者名簿）（⑤の場合）'!$BD63+1&lt;=15,IF(QP$19&gt;='様式３（療養者名簿）（⑤の場合）'!$BD63,IF(QP$19&lt;='様式３（療養者名簿）（⑤の場合）'!$BE63,1,0),0),0)</f>
        <v>0</v>
      </c>
      <c r="QQ58" s="225">
        <f>IF(QQ$19-'様式３（療養者名簿）（⑤の場合）'!$BD63+1&lt;=15,IF(QQ$19&gt;='様式３（療養者名簿）（⑤の場合）'!$BD63,IF(QQ$19&lt;='様式３（療養者名簿）（⑤の場合）'!$BE63,1,0),0),0)</f>
        <v>0</v>
      </c>
      <c r="QR58" s="225">
        <f>IF(QR$19-'様式３（療養者名簿）（⑤の場合）'!$BD63+1&lt;=15,IF(QR$19&gt;='様式３（療養者名簿）（⑤の場合）'!$BD63,IF(QR$19&lt;='様式３（療養者名簿）（⑤の場合）'!$BE63,1,0),0),0)</f>
        <v>0</v>
      </c>
      <c r="QS58" s="225">
        <f>IF(QS$19-'様式３（療養者名簿）（⑤の場合）'!$BD63+1&lt;=15,IF(QS$19&gt;='様式３（療養者名簿）（⑤の場合）'!$BD63,IF(QS$19&lt;='様式３（療養者名簿）（⑤の場合）'!$BE63,1,0),0),0)</f>
        <v>0</v>
      </c>
      <c r="QT58" s="225">
        <f>IF(QT$19-'様式３（療養者名簿）（⑤の場合）'!$BD63+1&lt;=15,IF(QT$19&gt;='様式３（療養者名簿）（⑤の場合）'!$BD63,IF(QT$19&lt;='様式３（療養者名簿）（⑤の場合）'!$BE63,1,0),0),0)</f>
        <v>0</v>
      </c>
      <c r="QU58" s="225">
        <f>IF(QU$19-'様式３（療養者名簿）（⑤の場合）'!$BD63+1&lt;=15,IF(QU$19&gt;='様式３（療養者名簿）（⑤の場合）'!$BD63,IF(QU$19&lt;='様式３（療養者名簿）（⑤の場合）'!$BE63,1,0),0),0)</f>
        <v>0</v>
      </c>
      <c r="QV58" s="225">
        <f>IF(QV$19-'様式３（療養者名簿）（⑤の場合）'!$BD63+1&lt;=15,IF(QV$19&gt;='様式３（療養者名簿）（⑤の場合）'!$BD63,IF(QV$19&lt;='様式３（療養者名簿）（⑤の場合）'!$BE63,1,0),0),0)</f>
        <v>0</v>
      </c>
      <c r="QW58" s="225">
        <f>IF(QW$19-'様式３（療養者名簿）（⑤の場合）'!$BD63+1&lt;=15,IF(QW$19&gt;='様式３（療養者名簿）（⑤の場合）'!$BD63,IF(QW$19&lt;='様式３（療養者名簿）（⑤の場合）'!$BE63,1,0),0),0)</f>
        <v>0</v>
      </c>
      <c r="QX58" s="225">
        <f>IF(QX$19-'様式３（療養者名簿）（⑤の場合）'!$BD63+1&lt;=15,IF(QX$19&gt;='様式３（療養者名簿）（⑤の場合）'!$BD63,IF(QX$19&lt;='様式３（療養者名簿）（⑤の場合）'!$BE63,1,0),0),0)</f>
        <v>0</v>
      </c>
      <c r="QY58" s="225">
        <f>IF(QY$19-'様式３（療養者名簿）（⑤の場合）'!$BD63+1&lt;=15,IF(QY$19&gt;='様式３（療養者名簿）（⑤の場合）'!$BD63,IF(QY$19&lt;='様式３（療養者名簿）（⑤の場合）'!$BE63,1,0),0),0)</f>
        <v>0</v>
      </c>
      <c r="QZ58" s="225">
        <f>IF(QZ$19-'様式３（療養者名簿）（⑤の場合）'!$BD63+1&lt;=15,IF(QZ$19&gt;='様式３（療養者名簿）（⑤の場合）'!$BD63,IF(QZ$19&lt;='様式３（療養者名簿）（⑤の場合）'!$BE63,1,0),0),0)</f>
        <v>0</v>
      </c>
      <c r="RA58" s="225">
        <f>IF(RA$19-'様式３（療養者名簿）（⑤の場合）'!$BD63+1&lt;=15,IF(RA$19&gt;='様式３（療養者名簿）（⑤の場合）'!$BD63,IF(RA$19&lt;='様式３（療養者名簿）（⑤の場合）'!$BE63,1,0),0),0)</f>
        <v>0</v>
      </c>
      <c r="RB58" s="225">
        <f>IF(RB$19-'様式３（療養者名簿）（⑤の場合）'!$BD63+1&lt;=15,IF(RB$19&gt;='様式３（療養者名簿）（⑤の場合）'!$BD63,IF(RB$19&lt;='様式３（療養者名簿）（⑤の場合）'!$BE63,1,0),0),0)</f>
        <v>0</v>
      </c>
      <c r="RC58" s="225">
        <f>IF(RC$19-'様式３（療養者名簿）（⑤の場合）'!$BD63+1&lt;=15,IF(RC$19&gt;='様式３（療養者名簿）（⑤の場合）'!$BD63,IF(RC$19&lt;='様式３（療養者名簿）（⑤の場合）'!$BE63,1,0),0),0)</f>
        <v>0</v>
      </c>
      <c r="RD58" s="225">
        <f>IF(RD$19-'様式３（療養者名簿）（⑤の場合）'!$BD63+1&lt;=15,IF(RD$19&gt;='様式３（療養者名簿）（⑤の場合）'!$BD63,IF(RD$19&lt;='様式３（療養者名簿）（⑤の場合）'!$BE63,1,0),0),0)</f>
        <v>0</v>
      </c>
      <c r="RE58" s="225">
        <f>IF(RE$19-'様式３（療養者名簿）（⑤の場合）'!$BD63+1&lt;=15,IF(RE$19&gt;='様式３（療養者名簿）（⑤の場合）'!$BD63,IF(RE$19&lt;='様式３（療養者名簿）（⑤の場合）'!$BE63,1,0),0),0)</f>
        <v>0</v>
      </c>
      <c r="RF58" s="225">
        <f>IF(RF$19-'様式３（療養者名簿）（⑤の場合）'!$BD63+1&lt;=15,IF(RF$19&gt;='様式３（療養者名簿）（⑤の場合）'!$BD63,IF(RF$19&lt;='様式３（療養者名簿）（⑤の場合）'!$BE63,1,0),0),0)</f>
        <v>0</v>
      </c>
      <c r="RG58" s="225">
        <f>IF(RG$19-'様式３（療養者名簿）（⑤の場合）'!$BD63+1&lt;=15,IF(RG$19&gt;='様式３（療養者名簿）（⑤の場合）'!$BD63,IF(RG$19&lt;='様式３（療養者名簿）（⑤の場合）'!$BE63,1,0),0),0)</f>
        <v>0</v>
      </c>
      <c r="RH58" s="225">
        <f>IF(RH$19-'様式３（療養者名簿）（⑤の場合）'!$BD63+1&lt;=15,IF(RH$19&gt;='様式３（療養者名簿）（⑤の場合）'!$BD63,IF(RH$19&lt;='様式３（療養者名簿）（⑤の場合）'!$BE63,1,0),0),0)</f>
        <v>0</v>
      </c>
      <c r="RI58" s="225">
        <f>IF(RI$19-'様式３（療養者名簿）（⑤の場合）'!$BD63+1&lt;=15,IF(RI$19&gt;='様式３（療養者名簿）（⑤の場合）'!$BD63,IF(RI$19&lt;='様式３（療養者名簿）（⑤の場合）'!$BE63,1,0),0),0)</f>
        <v>0</v>
      </c>
      <c r="RJ58" s="225">
        <f>IF(RJ$19-'様式３（療養者名簿）（⑤の場合）'!$BD63+1&lt;=15,IF(RJ$19&gt;='様式３（療養者名簿）（⑤の場合）'!$BD63,IF(RJ$19&lt;='様式３（療養者名簿）（⑤の場合）'!$BE63,1,0),0),0)</f>
        <v>0</v>
      </c>
      <c r="RK58" s="225">
        <f>IF(RK$19-'様式３（療養者名簿）（⑤の場合）'!$BD63+1&lt;=15,IF(RK$19&gt;='様式３（療養者名簿）（⑤の場合）'!$BD63,IF(RK$19&lt;='様式３（療養者名簿）（⑤の場合）'!$BE63,1,0),0),0)</f>
        <v>0</v>
      </c>
      <c r="RL58" s="225">
        <f>IF(RL$19-'様式３（療養者名簿）（⑤の場合）'!$BD63+1&lt;=15,IF(RL$19&gt;='様式３（療養者名簿）（⑤の場合）'!$BD63,IF(RL$19&lt;='様式３（療養者名簿）（⑤の場合）'!$BE63,1,0),0),0)</f>
        <v>0</v>
      </c>
      <c r="RM58" s="225">
        <f>IF(RM$19-'様式３（療養者名簿）（⑤の場合）'!$BD63+1&lt;=15,IF(RM$19&gt;='様式３（療養者名簿）（⑤の場合）'!$BD63,IF(RM$19&lt;='様式３（療養者名簿）（⑤の場合）'!$BE63,1,0),0),0)</f>
        <v>0</v>
      </c>
      <c r="RN58" s="225">
        <f>IF(RN$19-'様式３（療養者名簿）（⑤の場合）'!$BD63+1&lt;=15,IF(RN$19&gt;='様式３（療養者名簿）（⑤の場合）'!$BD63,IF(RN$19&lt;='様式３（療養者名簿）（⑤の場合）'!$BE63,1,0),0),0)</f>
        <v>0</v>
      </c>
      <c r="RO58" s="225">
        <f>IF(RO$19-'様式３（療養者名簿）（⑤の場合）'!$BD63+1&lt;=15,IF(RO$19&gt;='様式３（療養者名簿）（⑤の場合）'!$BD63,IF(RO$19&lt;='様式３（療養者名簿）（⑤の場合）'!$BE63,1,0),0),0)</f>
        <v>0</v>
      </c>
      <c r="RP58" s="225">
        <f>IF(RP$19-'様式３（療養者名簿）（⑤の場合）'!$BD63+1&lt;=15,IF(RP$19&gt;='様式３（療養者名簿）（⑤の場合）'!$BD63,IF(RP$19&lt;='様式３（療養者名簿）（⑤の場合）'!$BE63,1,0),0),0)</f>
        <v>0</v>
      </c>
      <c r="RQ58" s="225">
        <f>IF(RQ$19-'様式３（療養者名簿）（⑤の場合）'!$BD63+1&lt;=15,IF(RQ$19&gt;='様式３（療養者名簿）（⑤の場合）'!$BD63,IF(RQ$19&lt;='様式３（療養者名簿）（⑤の場合）'!$BE63,1,0),0),0)</f>
        <v>0</v>
      </c>
      <c r="RR58" s="225">
        <f>IF(RR$19-'様式３（療養者名簿）（⑤の場合）'!$BD63+1&lt;=15,IF(RR$19&gt;='様式３（療養者名簿）（⑤の場合）'!$BD63,IF(RR$19&lt;='様式３（療養者名簿）（⑤の場合）'!$BE63,1,0),0),0)</f>
        <v>0</v>
      </c>
      <c r="RS58" s="225">
        <f>IF(RS$19-'様式３（療養者名簿）（⑤の場合）'!$BD63+1&lt;=15,IF(RS$19&gt;='様式３（療養者名簿）（⑤の場合）'!$BD63,IF(RS$19&lt;='様式３（療養者名簿）（⑤の場合）'!$BE63,1,0),0),0)</f>
        <v>0</v>
      </c>
      <c r="RT58" s="225">
        <f>IF(RT$19-'様式３（療養者名簿）（⑤の場合）'!$BD63+1&lt;=15,IF(RT$19&gt;='様式３（療養者名簿）（⑤の場合）'!$BD63,IF(RT$19&lt;='様式３（療養者名簿）（⑤の場合）'!$BE63,1,0),0),0)</f>
        <v>0</v>
      </c>
      <c r="RU58" s="225">
        <f>IF(RU$19-'様式３（療養者名簿）（⑤の場合）'!$BD63+1&lt;=15,IF(RU$19&gt;='様式３（療養者名簿）（⑤の場合）'!$BD63,IF(RU$19&lt;='様式３（療養者名簿）（⑤の場合）'!$BE63,1,0),0),0)</f>
        <v>0</v>
      </c>
      <c r="RV58" s="225">
        <f>IF(RV$19-'様式３（療養者名簿）（⑤の場合）'!$BD63+1&lt;=15,IF(RV$19&gt;='様式３（療養者名簿）（⑤の場合）'!$BD63,IF(RV$19&lt;='様式３（療養者名簿）（⑤の場合）'!$BE63,1,0),0),0)</f>
        <v>0</v>
      </c>
      <c r="RW58" s="225">
        <f>IF(RW$19-'様式３（療養者名簿）（⑤の場合）'!$BD63+1&lt;=15,IF(RW$19&gt;='様式３（療養者名簿）（⑤の場合）'!$BD63,IF(RW$19&lt;='様式３（療養者名簿）（⑤の場合）'!$BE63,1,0),0),0)</f>
        <v>0</v>
      </c>
      <c r="RX58" s="225">
        <f>IF(RX$19-'様式３（療養者名簿）（⑤の場合）'!$BD63+1&lt;=15,IF(RX$19&gt;='様式３（療養者名簿）（⑤の場合）'!$BD63,IF(RX$19&lt;='様式３（療養者名簿）（⑤の場合）'!$BE63,1,0),0),0)</f>
        <v>0</v>
      </c>
      <c r="RY58" s="225">
        <f>IF(RY$19-'様式３（療養者名簿）（⑤の場合）'!$BD63+1&lt;=15,IF(RY$19&gt;='様式３（療養者名簿）（⑤の場合）'!$BD63,IF(RY$19&lt;='様式３（療養者名簿）（⑤の場合）'!$BE63,1,0),0),0)</f>
        <v>0</v>
      </c>
      <c r="RZ58" s="225">
        <f>IF(RZ$19-'様式３（療養者名簿）（⑤の場合）'!$BD63+1&lt;=15,IF(RZ$19&gt;='様式３（療養者名簿）（⑤の場合）'!$BD63,IF(RZ$19&lt;='様式３（療養者名簿）（⑤の場合）'!$BE63,1,0),0),0)</f>
        <v>0</v>
      </c>
      <c r="SA58" s="225">
        <f>IF(SA$19-'様式３（療養者名簿）（⑤の場合）'!$BD63+1&lt;=15,IF(SA$19&gt;='様式３（療養者名簿）（⑤の場合）'!$BD63,IF(SA$19&lt;='様式３（療養者名簿）（⑤の場合）'!$BE63,1,0),0),0)</f>
        <v>0</v>
      </c>
      <c r="SB58" s="225">
        <f>IF(SB$19-'様式３（療養者名簿）（⑤の場合）'!$BD63+1&lt;=15,IF(SB$19&gt;='様式３（療養者名簿）（⑤の場合）'!$BD63,IF(SB$19&lt;='様式３（療養者名簿）（⑤の場合）'!$BE63,1,0),0),0)</f>
        <v>0</v>
      </c>
      <c r="SC58" s="225">
        <f>IF(SC$19-'様式３（療養者名簿）（⑤の場合）'!$BD63+1&lt;=15,IF(SC$19&gt;='様式３（療養者名簿）（⑤の場合）'!$BD63,IF(SC$19&lt;='様式３（療養者名簿）（⑤の場合）'!$BE63,1,0),0),0)</f>
        <v>0</v>
      </c>
      <c r="SD58" s="225">
        <f>IF(SD$19-'様式３（療養者名簿）（⑤の場合）'!$BD63+1&lt;=15,IF(SD$19&gt;='様式３（療養者名簿）（⑤の場合）'!$BD63,IF(SD$19&lt;='様式３（療養者名簿）（⑤の場合）'!$BE63,1,0),0),0)</f>
        <v>0</v>
      </c>
      <c r="SE58" s="225">
        <f>IF(SE$19-'様式３（療養者名簿）（⑤の場合）'!$BD63+1&lt;=15,IF(SE$19&gt;='様式３（療養者名簿）（⑤の場合）'!$BD63,IF(SE$19&lt;='様式３（療養者名簿）（⑤の場合）'!$BE63,1,0),0),0)</f>
        <v>0</v>
      </c>
      <c r="SF58" s="225">
        <f>IF(SF$19-'様式３（療養者名簿）（⑤の場合）'!$BD63+1&lt;=15,IF(SF$19&gt;='様式３（療養者名簿）（⑤の場合）'!$BD63,IF(SF$19&lt;='様式３（療養者名簿）（⑤の場合）'!$BE63,1,0),0),0)</f>
        <v>0</v>
      </c>
      <c r="SG58" s="225">
        <f>IF(SG$19-'様式３（療養者名簿）（⑤の場合）'!$BD63+1&lt;=15,IF(SG$19&gt;='様式３（療養者名簿）（⑤の場合）'!$BD63,IF(SG$19&lt;='様式３（療養者名簿）（⑤の場合）'!$BE63,1,0),0),0)</f>
        <v>0</v>
      </c>
      <c r="SH58" s="225">
        <f>IF(SH$19-'様式３（療養者名簿）（⑤の場合）'!$BD63+1&lt;=15,IF(SH$19&gt;='様式３（療養者名簿）（⑤の場合）'!$BD63,IF(SH$19&lt;='様式３（療養者名簿）（⑤の場合）'!$BE63,1,0),0),0)</f>
        <v>0</v>
      </c>
      <c r="SI58" s="225">
        <f>IF(SI$19-'様式３（療養者名簿）（⑤の場合）'!$BD63+1&lt;=15,IF(SI$19&gt;='様式３（療養者名簿）（⑤の場合）'!$BD63,IF(SI$19&lt;='様式３（療養者名簿）（⑤の場合）'!$BE63,1,0),0),0)</f>
        <v>0</v>
      </c>
      <c r="SJ58" s="225">
        <f>IF(SJ$19-'様式３（療養者名簿）（⑤の場合）'!$BD63+1&lt;=15,IF(SJ$19&gt;='様式３（療養者名簿）（⑤の場合）'!$BD63,IF(SJ$19&lt;='様式３（療養者名簿）（⑤の場合）'!$BE63,1,0),0),0)</f>
        <v>0</v>
      </c>
      <c r="SK58" s="225">
        <f>IF(SK$19-'様式３（療養者名簿）（⑤の場合）'!$BD63+1&lt;=15,IF(SK$19&gt;='様式３（療養者名簿）（⑤の場合）'!$BD63,IF(SK$19&lt;='様式３（療養者名簿）（⑤の場合）'!$BE63,1,0),0),0)</f>
        <v>0</v>
      </c>
      <c r="SL58" s="225">
        <f>IF(SL$19-'様式３（療養者名簿）（⑤の場合）'!$BD63+1&lt;=15,IF(SL$19&gt;='様式３（療養者名簿）（⑤の場合）'!$BD63,IF(SL$19&lt;='様式３（療養者名簿）（⑤の場合）'!$BE63,1,0),0),0)</f>
        <v>0</v>
      </c>
      <c r="SM58" s="225">
        <f>IF(SM$19-'様式３（療養者名簿）（⑤の場合）'!$BD63+1&lt;=15,IF(SM$19&gt;='様式３（療養者名簿）（⑤の場合）'!$BD63,IF(SM$19&lt;='様式３（療養者名簿）（⑤の場合）'!$BE63,1,0),0),0)</f>
        <v>0</v>
      </c>
      <c r="SN58" s="225">
        <f>IF(SN$19-'様式３（療養者名簿）（⑤の場合）'!$BD63+1&lt;=15,IF(SN$19&gt;='様式３（療養者名簿）（⑤の場合）'!$BD63,IF(SN$19&lt;='様式３（療養者名簿）（⑤の場合）'!$BE63,1,0),0),0)</f>
        <v>0</v>
      </c>
      <c r="SO58" s="225">
        <f>IF(SO$19-'様式３（療養者名簿）（⑤の場合）'!$BD63+1&lt;=15,IF(SO$19&gt;='様式３（療養者名簿）（⑤の場合）'!$BD63,IF(SO$19&lt;='様式３（療養者名簿）（⑤の場合）'!$BE63,1,0),0),0)</f>
        <v>0</v>
      </c>
      <c r="SP58" s="225">
        <f>IF(SP$19-'様式３（療養者名簿）（⑤の場合）'!$BD63+1&lt;=15,IF(SP$19&gt;='様式３（療養者名簿）（⑤の場合）'!$BD63,IF(SP$19&lt;='様式３（療養者名簿）（⑤の場合）'!$BE63,1,0),0),0)</f>
        <v>0</v>
      </c>
      <c r="SQ58" s="225">
        <f>IF(SQ$19-'様式３（療養者名簿）（⑤の場合）'!$BD63+1&lt;=15,IF(SQ$19&gt;='様式３（療養者名簿）（⑤の場合）'!$BD63,IF(SQ$19&lt;='様式３（療養者名簿）（⑤の場合）'!$BE63,1,0),0),0)</f>
        <v>0</v>
      </c>
      <c r="SR58" s="225">
        <f>IF(SR$19-'様式３（療養者名簿）（⑤の場合）'!$BD63+1&lt;=15,IF(SR$19&gt;='様式３（療養者名簿）（⑤の場合）'!$BD63,IF(SR$19&lt;='様式３（療養者名簿）（⑤の場合）'!$BE63,1,0),0),0)</f>
        <v>0</v>
      </c>
      <c r="SS58" s="225">
        <f>IF(SS$19-'様式３（療養者名簿）（⑤の場合）'!$BD63+1&lt;=15,IF(SS$19&gt;='様式３（療養者名簿）（⑤の場合）'!$BD63,IF(SS$19&lt;='様式３（療養者名簿）（⑤の場合）'!$BE63,1,0),0),0)</f>
        <v>0</v>
      </c>
      <c r="ST58" s="225">
        <f>IF(ST$19-'様式３（療養者名簿）（⑤の場合）'!$BD63+1&lt;=15,IF(ST$19&gt;='様式３（療養者名簿）（⑤の場合）'!$BD63,IF(ST$19&lt;='様式３（療養者名簿）（⑤の場合）'!$BE63,1,0),0),0)</f>
        <v>0</v>
      </c>
      <c r="SU58" s="225">
        <f>IF(SU$19-'様式３（療養者名簿）（⑤の場合）'!$BD63+1&lt;=15,IF(SU$19&gt;='様式３（療養者名簿）（⑤の場合）'!$BD63,IF(SU$19&lt;='様式３（療養者名簿）（⑤の場合）'!$BE63,1,0),0),0)</f>
        <v>0</v>
      </c>
      <c r="SV58" s="225">
        <f>IF(SV$19-'様式３（療養者名簿）（⑤の場合）'!$BD63+1&lt;=15,IF(SV$19&gt;='様式３（療養者名簿）（⑤の場合）'!$BD63,IF(SV$19&lt;='様式３（療養者名簿）（⑤の場合）'!$BE63,1,0),0),0)</f>
        <v>0</v>
      </c>
      <c r="SW58" s="225">
        <f>IF(SW$19-'様式３（療養者名簿）（⑤の場合）'!$BD63+1&lt;=15,IF(SW$19&gt;='様式３（療養者名簿）（⑤の場合）'!$BD63,IF(SW$19&lt;='様式３（療養者名簿）（⑤の場合）'!$BE63,1,0),0),0)</f>
        <v>0</v>
      </c>
      <c r="SX58" s="225">
        <f>IF(SX$19-'様式３（療養者名簿）（⑤の場合）'!$BD63+1&lt;=15,IF(SX$19&gt;='様式３（療養者名簿）（⑤の場合）'!$BD63,IF(SX$19&lt;='様式３（療養者名簿）（⑤の場合）'!$BE63,1,0),0),0)</f>
        <v>0</v>
      </c>
      <c r="SY58" s="225">
        <f>IF(SY$19-'様式３（療養者名簿）（⑤の場合）'!$BD63+1&lt;=15,IF(SY$19&gt;='様式３（療養者名簿）（⑤の場合）'!$BD63,IF(SY$19&lt;='様式３（療養者名簿）（⑤の場合）'!$BE63,1,0),0),0)</f>
        <v>0</v>
      </c>
      <c r="SZ58" s="225">
        <f>IF(SZ$19-'様式３（療養者名簿）（⑤の場合）'!$BD63+1&lt;=15,IF(SZ$19&gt;='様式３（療養者名簿）（⑤の場合）'!$BD63,IF(SZ$19&lt;='様式３（療養者名簿）（⑤の場合）'!$BE63,1,0),0),0)</f>
        <v>0</v>
      </c>
      <c r="TA58" s="225">
        <f>IF(TA$19-'様式３（療養者名簿）（⑤の場合）'!$BD63+1&lt;=15,IF(TA$19&gt;='様式３（療養者名簿）（⑤の場合）'!$BD63,IF(TA$19&lt;='様式３（療養者名簿）（⑤の場合）'!$BE63,1,0),0),0)</f>
        <v>0</v>
      </c>
      <c r="TB58" s="225">
        <f>IF(TB$19-'様式３（療養者名簿）（⑤の場合）'!$BD63+1&lt;=15,IF(TB$19&gt;='様式３（療養者名簿）（⑤の場合）'!$BD63,IF(TB$19&lt;='様式３（療養者名簿）（⑤の場合）'!$BE63,1,0),0),0)</f>
        <v>0</v>
      </c>
      <c r="TC58" s="225">
        <f>IF(TC$19-'様式３（療養者名簿）（⑤の場合）'!$BD63+1&lt;=15,IF(TC$19&gt;='様式３（療養者名簿）（⑤の場合）'!$BD63,IF(TC$19&lt;='様式３（療養者名簿）（⑤の場合）'!$BE63,1,0),0),0)</f>
        <v>0</v>
      </c>
      <c r="TD58" s="225">
        <f>IF(TD$19-'様式３（療養者名簿）（⑤の場合）'!$BD63+1&lt;=15,IF(TD$19&gt;='様式３（療養者名簿）（⑤の場合）'!$BD63,IF(TD$19&lt;='様式３（療養者名簿）（⑤の場合）'!$BE63,1,0),0),0)</f>
        <v>0</v>
      </c>
      <c r="TE58" s="225">
        <f>IF(TE$19-'様式３（療養者名簿）（⑤の場合）'!$BD63+1&lt;=15,IF(TE$19&gt;='様式３（療養者名簿）（⑤の場合）'!$BD63,IF(TE$19&lt;='様式３（療養者名簿）（⑤の場合）'!$BE63,1,0),0),0)</f>
        <v>0</v>
      </c>
      <c r="TF58" s="225">
        <f>IF(TF$19-'様式３（療養者名簿）（⑤の場合）'!$BD63+1&lt;=15,IF(TF$19&gt;='様式３（療養者名簿）（⑤の場合）'!$BD63,IF(TF$19&lt;='様式３（療養者名簿）（⑤の場合）'!$BE63,1,0),0),0)</f>
        <v>0</v>
      </c>
      <c r="TG58" s="225">
        <f>IF(TG$19-'様式３（療養者名簿）（⑤の場合）'!$BD63+1&lt;=15,IF(TG$19&gt;='様式３（療養者名簿）（⑤の場合）'!$BD63,IF(TG$19&lt;='様式３（療養者名簿）（⑤の場合）'!$BE63,1,0),0),0)</f>
        <v>0</v>
      </c>
      <c r="TH58" s="225">
        <f>IF(TH$19-'様式３（療養者名簿）（⑤の場合）'!$BD63+1&lt;=15,IF(TH$19&gt;='様式３（療養者名簿）（⑤の場合）'!$BD63,IF(TH$19&lt;='様式３（療養者名簿）（⑤の場合）'!$BE63,1,0),0),0)</f>
        <v>0</v>
      </c>
      <c r="TI58" s="225">
        <f>IF(TI$19-'様式３（療養者名簿）（⑤の場合）'!$BD63+1&lt;=15,IF(TI$19&gt;='様式３（療養者名簿）（⑤の場合）'!$BD63,IF(TI$19&lt;='様式３（療養者名簿）（⑤の場合）'!$BE63,1,0),0),0)</f>
        <v>0</v>
      </c>
      <c r="TJ58" s="225">
        <f>IF(TJ$19-'様式３（療養者名簿）（⑤の場合）'!$BD63+1&lt;=15,IF(TJ$19&gt;='様式３（療養者名簿）（⑤の場合）'!$BD63,IF(TJ$19&lt;='様式３（療養者名簿）（⑤の場合）'!$BE63,1,0),0),0)</f>
        <v>0</v>
      </c>
      <c r="TK58" s="225">
        <f>IF(TK$19-'様式３（療養者名簿）（⑤の場合）'!$BD63+1&lt;=15,IF(TK$19&gt;='様式３（療養者名簿）（⑤の場合）'!$BD63,IF(TK$19&lt;='様式３（療養者名簿）（⑤の場合）'!$BE63,1,0),0),0)</f>
        <v>0</v>
      </c>
      <c r="TL58" s="225">
        <f>IF(TL$19-'様式３（療養者名簿）（⑤の場合）'!$BD63+1&lt;=15,IF(TL$19&gt;='様式３（療養者名簿）（⑤の場合）'!$BD63,IF(TL$19&lt;='様式３（療養者名簿）（⑤の場合）'!$BE63,1,0),0),0)</f>
        <v>0</v>
      </c>
      <c r="TM58" s="225">
        <f>IF(TM$19-'様式３（療養者名簿）（⑤の場合）'!$BD63+1&lt;=15,IF(TM$19&gt;='様式３（療養者名簿）（⑤の場合）'!$BD63,IF(TM$19&lt;='様式３（療養者名簿）（⑤の場合）'!$BE63,1,0),0),0)</f>
        <v>0</v>
      </c>
      <c r="TN58" s="225">
        <f>IF(TN$19-'様式３（療養者名簿）（⑤の場合）'!$BD63+1&lt;=15,IF(TN$19&gt;='様式３（療養者名簿）（⑤の場合）'!$BD63,IF(TN$19&lt;='様式３（療養者名簿）（⑤の場合）'!$BE63,1,0),0),0)</f>
        <v>0</v>
      </c>
      <c r="TO58" s="225">
        <f>IF(TO$19-'様式３（療養者名簿）（⑤の場合）'!$BD63+1&lt;=15,IF(TO$19&gt;='様式３（療養者名簿）（⑤の場合）'!$BD63,IF(TO$19&lt;='様式３（療養者名簿）（⑤の場合）'!$BE63,1,0),0),0)</f>
        <v>0</v>
      </c>
      <c r="TP58" s="225">
        <f>IF(TP$19-'様式３（療養者名簿）（⑤の場合）'!$BD63+1&lt;=15,IF(TP$19&gt;='様式３（療養者名簿）（⑤の場合）'!$BD63,IF(TP$19&lt;='様式３（療養者名簿）（⑤の場合）'!$BE63,1,0),0),0)</f>
        <v>0</v>
      </c>
      <c r="TQ58" s="225">
        <f>IF(TQ$19-'様式３（療養者名簿）（⑤の場合）'!$BD63+1&lt;=15,IF(TQ$19&gt;='様式３（療養者名簿）（⑤の場合）'!$BD63,IF(TQ$19&lt;='様式３（療養者名簿）（⑤の場合）'!$BE63,1,0),0),0)</f>
        <v>0</v>
      </c>
      <c r="TR58" s="225">
        <f>IF(TR$19-'様式３（療養者名簿）（⑤の場合）'!$BD63+1&lt;=15,IF(TR$19&gt;='様式３（療養者名簿）（⑤の場合）'!$BD63,IF(TR$19&lt;='様式３（療養者名簿）（⑤の場合）'!$BE63,1,0),0),0)</f>
        <v>0</v>
      </c>
      <c r="TS58" s="225">
        <f>IF(TS$19-'様式３（療養者名簿）（⑤の場合）'!$BD63+1&lt;=15,IF(TS$19&gt;='様式３（療養者名簿）（⑤の場合）'!$BD63,IF(TS$19&lt;='様式３（療養者名簿）（⑤の場合）'!$BE63,1,0),0),0)</f>
        <v>0</v>
      </c>
      <c r="TT58" s="225">
        <f>IF(TT$19-'様式３（療養者名簿）（⑤の場合）'!$BD63+1&lt;=15,IF(TT$19&gt;='様式３（療養者名簿）（⑤の場合）'!$BD63,IF(TT$19&lt;='様式３（療養者名簿）（⑤の場合）'!$BE63,1,0),0),0)</f>
        <v>0</v>
      </c>
      <c r="TU58" s="225">
        <f>IF(TU$19-'様式３（療養者名簿）（⑤の場合）'!$BD63+1&lt;=15,IF(TU$19&gt;='様式３（療養者名簿）（⑤の場合）'!$BD63,IF(TU$19&lt;='様式３（療養者名簿）（⑤の場合）'!$BE63,1,0),0),0)</f>
        <v>0</v>
      </c>
      <c r="TV58" s="225">
        <f>IF(TV$19-'様式３（療養者名簿）（⑤の場合）'!$BD63+1&lt;=15,IF(TV$19&gt;='様式３（療養者名簿）（⑤の場合）'!$BD63,IF(TV$19&lt;='様式３（療養者名簿）（⑤の場合）'!$BE63,1,0),0),0)</f>
        <v>0</v>
      </c>
      <c r="TW58" s="225">
        <f>IF(TW$19-'様式３（療養者名簿）（⑤の場合）'!$BD63+1&lt;=15,IF(TW$19&gt;='様式３（療養者名簿）（⑤の場合）'!$BD63,IF(TW$19&lt;='様式３（療養者名簿）（⑤の場合）'!$BE63,1,0),0),0)</f>
        <v>0</v>
      </c>
      <c r="TX58" s="225">
        <f>IF(TX$19-'様式３（療養者名簿）（⑤の場合）'!$BD63+1&lt;=15,IF(TX$19&gt;='様式３（療養者名簿）（⑤の場合）'!$BD63,IF(TX$19&lt;='様式３（療養者名簿）（⑤の場合）'!$BE63,1,0),0),0)</f>
        <v>0</v>
      </c>
      <c r="TY58" s="225">
        <f>IF(TY$19-'様式３（療養者名簿）（⑤の場合）'!$BD63+1&lt;=15,IF(TY$19&gt;='様式３（療養者名簿）（⑤の場合）'!$BD63,IF(TY$19&lt;='様式３（療養者名簿）（⑤の場合）'!$BE63,1,0),0),0)</f>
        <v>0</v>
      </c>
      <c r="TZ58" s="225">
        <f>IF(TZ$19-'様式３（療養者名簿）（⑤の場合）'!$BD63+1&lt;=15,IF(TZ$19&gt;='様式３（療養者名簿）（⑤の場合）'!$BD63,IF(TZ$19&lt;='様式３（療養者名簿）（⑤の場合）'!$BE63,1,0),0),0)</f>
        <v>0</v>
      </c>
      <c r="UA58" s="225">
        <f>IF(UA$19-'様式３（療養者名簿）（⑤の場合）'!$BD63+1&lt;=15,IF(UA$19&gt;='様式３（療養者名簿）（⑤の場合）'!$BD63,IF(UA$19&lt;='様式３（療養者名簿）（⑤の場合）'!$BE63,1,0),0),0)</f>
        <v>0</v>
      </c>
      <c r="UB58" s="225">
        <f>IF(UB$19-'様式３（療養者名簿）（⑤の場合）'!$BD63+1&lt;=15,IF(UB$19&gt;='様式３（療養者名簿）（⑤の場合）'!$BD63,IF(UB$19&lt;='様式３（療養者名簿）（⑤の場合）'!$BE63,1,0),0),0)</f>
        <v>0</v>
      </c>
      <c r="UC58" s="225">
        <f>IF(UC$19-'様式３（療養者名簿）（⑤の場合）'!$BD63+1&lt;=15,IF(UC$19&gt;='様式３（療養者名簿）（⑤の場合）'!$BD63,IF(UC$19&lt;='様式３（療養者名簿）（⑤の場合）'!$BE63,1,0),0),0)</f>
        <v>0</v>
      </c>
      <c r="UD58" s="338">
        <f>IF(UD$19-'様式３（療養者名簿）（⑤の場合）'!$BD63+1&lt;=15,IF(UD$19&gt;='様式３（療養者名簿）（⑤の場合）'!$BD63,IF(UD$19&lt;='様式３（療養者名簿）（⑤の場合）'!$BE63,1,0),0),0)</f>
        <v>0</v>
      </c>
      <c r="UE58" s="338">
        <f>IF(UE$19-'様式３（療養者名簿）（⑤の場合）'!$BD63+1&lt;=15,IF(UE$19&gt;='様式３（療養者名簿）（⑤の場合）'!$BD63,IF(UE$19&lt;='様式３（療養者名簿）（⑤の場合）'!$BE63,1,0),0),0)</f>
        <v>0</v>
      </c>
      <c r="UF58" s="338">
        <f>IF(UF$19-'様式３（療養者名簿）（⑤の場合）'!$BD63+1&lt;=15,IF(UF$19&gt;='様式３（療養者名簿）（⑤の場合）'!$BD63,IF(UF$19&lt;='様式３（療養者名簿）（⑤の場合）'!$BE63,1,0),0),0)</f>
        <v>0</v>
      </c>
      <c r="UG58" s="338">
        <f>IF(UG$19-'様式３（療養者名簿）（⑤の場合）'!$BD63+1&lt;=15,IF(UG$19&gt;='様式３（療養者名簿）（⑤の場合）'!$BD63,IF(UG$19&lt;='様式３（療養者名簿）（⑤の場合）'!$BE63,1,0),0),0)</f>
        <v>0</v>
      </c>
      <c r="UH58" s="338">
        <f>IF(UH$19-'様式３（療養者名簿）（⑤の場合）'!$BD63+1&lt;=15,IF(UH$19&gt;='様式３（療養者名簿）（⑤の場合）'!$BD63,IF(UH$19&lt;='様式３（療養者名簿）（⑤の場合）'!$BE63,1,0),0),0)</f>
        <v>0</v>
      </c>
      <c r="UI58" s="338">
        <f>IF(UI$19-'様式３（療養者名簿）（⑤の場合）'!$BD63+1&lt;=15,IF(UI$19&gt;='様式３（療養者名簿）（⑤の場合）'!$BD63,IF(UI$19&lt;='様式３（療養者名簿）（⑤の場合）'!$BE63,1,0),0),0)</f>
        <v>0</v>
      </c>
      <c r="UJ58" s="338">
        <f>IF(UJ$19-'様式３（療養者名簿）（⑤の場合）'!$BD63+1&lt;=15,IF(UJ$19&gt;='様式３（療養者名簿）（⑤の場合）'!$BD63,IF(UJ$19&lt;='様式３（療養者名簿）（⑤の場合）'!$BE63,1,0),0),0)</f>
        <v>0</v>
      </c>
      <c r="UK58" s="338">
        <f>IF(UK$19-'様式３（療養者名簿）（⑤の場合）'!$BD63+1&lt;=15,IF(UK$19&gt;='様式３（療養者名簿）（⑤の場合）'!$BD63,IF(UK$19&lt;='様式３（療養者名簿）（⑤の場合）'!$BE63,1,0),0),0)</f>
        <v>0</v>
      </c>
      <c r="UL58" s="338">
        <f>IF(UL$19-'様式３（療養者名簿）（⑤の場合）'!$BD63+1&lt;=15,IF(UL$19&gt;='様式３（療養者名簿）（⑤の場合）'!$BD63,IF(UL$19&lt;='様式３（療養者名簿）（⑤の場合）'!$BE63,1,0),0),0)</f>
        <v>0</v>
      </c>
      <c r="UM58" s="338">
        <f>IF(UM$19-'様式３（療養者名簿）（⑤の場合）'!$BD63+1&lt;=15,IF(UM$19&gt;='様式３（療養者名簿）（⑤の場合）'!$BD63,IF(UM$19&lt;='様式３（療養者名簿）（⑤の場合）'!$BE63,1,0),0),0)</f>
        <v>0</v>
      </c>
      <c r="UN58" s="338">
        <f>IF(UN$19-'様式３（療養者名簿）（⑤の場合）'!$BD63+1&lt;=15,IF(UN$19&gt;='様式３（療養者名簿）（⑤の場合）'!$BD63,IF(UN$19&lt;='様式３（療養者名簿）（⑤の場合）'!$BE63,1,0),0),0)</f>
        <v>0</v>
      </c>
      <c r="UO58" s="338">
        <f>IF(UO$19-'様式３（療養者名簿）（⑤の場合）'!$BD63+1&lt;=15,IF(UO$19&gt;='様式３（療養者名簿）（⑤の場合）'!$BD63,IF(UO$19&lt;='様式３（療養者名簿）（⑤の場合）'!$BE63,1,0),0),0)</f>
        <v>0</v>
      </c>
      <c r="UP58" s="338">
        <f>IF(UP$19-'様式３（療養者名簿）（⑤の場合）'!$BD63+1&lt;=15,IF(UP$19&gt;='様式３（療養者名簿）（⑤の場合）'!$BD63,IF(UP$19&lt;='様式３（療養者名簿）（⑤の場合）'!$BE63,1,0),0),0)</f>
        <v>0</v>
      </c>
      <c r="UQ58" s="338">
        <f>IF(UQ$19-'様式３（療養者名簿）（⑤の場合）'!$BD63+1&lt;=15,IF(UQ$19&gt;='様式３（療養者名簿）（⑤の場合）'!$BD63,IF(UQ$19&lt;='様式３（療養者名簿）（⑤の場合）'!$BE63,1,0),0),0)</f>
        <v>0</v>
      </c>
      <c r="UR58" s="338">
        <f>IF(UR$19-'様式３（療養者名簿）（⑤の場合）'!$BD63+1&lt;=15,IF(UR$19&gt;='様式３（療養者名簿）（⑤の場合）'!$BD63,IF(UR$19&lt;='様式３（療養者名簿）（⑤の場合）'!$BE63,1,0),0),0)</f>
        <v>0</v>
      </c>
      <c r="US58" s="338">
        <f>IF(US$19-'様式３（療養者名簿）（⑤の場合）'!$BD63+1&lt;=15,IF(US$19&gt;='様式３（療養者名簿）（⑤の場合）'!$BD63,IF(US$19&lt;='様式３（療養者名簿）（⑤の場合）'!$BE63,1,0),0),0)</f>
        <v>0</v>
      </c>
      <c r="UT58" s="338">
        <f>IF(UT$19-'様式３（療養者名簿）（⑤の場合）'!$BD63+1&lt;=15,IF(UT$19&gt;='様式３（療養者名簿）（⑤の場合）'!$BD63,IF(UT$19&lt;='様式３（療養者名簿）（⑤の場合）'!$BE63,1,0),0),0)</f>
        <v>0</v>
      </c>
      <c r="UU58" s="338">
        <f>IF(UU$19-'様式３（療養者名簿）（⑤の場合）'!$BD63+1&lt;=15,IF(UU$19&gt;='様式３（療養者名簿）（⑤の場合）'!$BD63,IF(UU$19&lt;='様式３（療養者名簿）（⑤の場合）'!$BE63,1,0),0),0)</f>
        <v>0</v>
      </c>
      <c r="UV58" s="338">
        <f>IF(UV$19-'様式３（療養者名簿）（⑤の場合）'!$BD63+1&lt;=15,IF(UV$19&gt;='様式３（療養者名簿）（⑤の場合）'!$BD63,IF(UV$19&lt;='様式３（療養者名簿）（⑤の場合）'!$BE63,1,0),0),0)</f>
        <v>0</v>
      </c>
      <c r="UW58" s="338">
        <f>IF(UW$19-'様式３（療養者名簿）（⑤の場合）'!$BD63+1&lt;=15,IF(UW$19&gt;='様式３（療養者名簿）（⑤の場合）'!$BD63,IF(UW$19&lt;='様式３（療養者名簿）（⑤の場合）'!$BE63,1,0),0),0)</f>
        <v>0</v>
      </c>
      <c r="UX58" s="338">
        <f>IF(UX$19-'様式３（療養者名簿）（⑤の場合）'!$BD63+1&lt;=15,IF(UX$19&gt;='様式３（療養者名簿）（⑤の場合）'!$BD63,IF(UX$19&lt;='様式３（療養者名簿）（⑤の場合）'!$BE63,1,0),0),0)</f>
        <v>0</v>
      </c>
      <c r="UY58" s="338">
        <f>IF(UY$19-'様式３（療養者名簿）（⑤の場合）'!$BD63+1&lt;=15,IF(UY$19&gt;='様式３（療養者名簿）（⑤の場合）'!$BD63,IF(UY$19&lt;='様式３（療養者名簿）（⑤の場合）'!$BE63,1,0),0),0)</f>
        <v>0</v>
      </c>
      <c r="UZ58" s="338">
        <f>IF(UZ$19-'様式３（療養者名簿）（⑤の場合）'!$BD63+1&lt;=15,IF(UZ$19&gt;='様式３（療養者名簿）（⑤の場合）'!$BD63,IF(UZ$19&lt;='様式３（療養者名簿）（⑤の場合）'!$BE63,1,0),0),0)</f>
        <v>0</v>
      </c>
      <c r="VA58" s="338">
        <f>IF(VA$19-'様式３（療養者名簿）（⑤の場合）'!$BD63+1&lt;=15,IF(VA$19&gt;='様式３（療養者名簿）（⑤の場合）'!$BD63,IF(VA$19&lt;='様式３（療養者名簿）（⑤の場合）'!$BE63,1,0),0),0)</f>
        <v>0</v>
      </c>
      <c r="VB58" s="338">
        <f>IF(VB$19-'様式３（療養者名簿）（⑤の場合）'!$BD63+1&lt;=15,IF(VB$19&gt;='様式３（療養者名簿）（⑤の場合）'!$BD63,IF(VB$19&lt;='様式３（療養者名簿）（⑤の場合）'!$BE63,1,0),0),0)</f>
        <v>0</v>
      </c>
      <c r="VC58" s="338">
        <f>IF(VC$19-'様式３（療養者名簿）（⑤の場合）'!$BD63+1&lt;=15,IF(VC$19&gt;='様式３（療養者名簿）（⑤の場合）'!$BD63,IF(VC$19&lt;='様式３（療養者名簿）（⑤の場合）'!$BE63,1,0),0),0)</f>
        <v>0</v>
      </c>
      <c r="VD58" s="338">
        <f>IF(VD$19-'様式３（療養者名簿）（⑤の場合）'!$BD63+1&lt;=15,IF(VD$19&gt;='様式３（療養者名簿）（⑤の場合）'!$BD63,IF(VD$19&lt;='様式３（療養者名簿）（⑤の場合）'!$BE63,1,0),0),0)</f>
        <v>0</v>
      </c>
      <c r="VE58" s="338">
        <f>IF(VE$19-'様式３（療養者名簿）（⑤の場合）'!$BD63+1&lt;=15,IF(VE$19&gt;='様式３（療養者名簿）（⑤の場合）'!$BD63,IF(VE$19&lt;='様式３（療養者名簿）（⑤の場合）'!$BE63,1,0),0),0)</f>
        <v>0</v>
      </c>
      <c r="VF58" s="338">
        <f>IF(VF$19-'様式３（療養者名簿）（⑤の場合）'!$BD63+1&lt;=15,IF(VF$19&gt;='様式３（療養者名簿）（⑤の場合）'!$BD63,IF(VF$19&lt;='様式３（療養者名簿）（⑤の場合）'!$BE63,1,0),0),0)</f>
        <v>0</v>
      </c>
      <c r="VG58" s="338">
        <f>IF(VG$19-'様式３（療養者名簿）（⑤の場合）'!$BD63+1&lt;=15,IF(VG$19&gt;='様式３（療養者名簿）（⑤の場合）'!$BD63,IF(VG$19&lt;='様式３（療養者名簿）（⑤の場合）'!$BE63,1,0),0),0)</f>
        <v>0</v>
      </c>
      <c r="VH58" s="338">
        <f>IF(VH$19-'様式３（療養者名簿）（⑤の場合）'!$BD63+1&lt;=15,IF(VH$19&gt;='様式３（療養者名簿）（⑤の場合）'!$BD63,IF(VH$19&lt;='様式３（療養者名簿）（⑤の場合）'!$BE63,1,0),0),0)</f>
        <v>0</v>
      </c>
      <c r="VI58" s="338">
        <f>IF(VI$19-'様式３（療養者名簿）（⑤の場合）'!$BD63+1&lt;=15,IF(VI$19&gt;='様式３（療養者名簿）（⑤の場合）'!$BD63,IF(VI$19&lt;='様式３（療養者名簿）（⑤の場合）'!$BE63,1,0),0),0)</f>
        <v>0</v>
      </c>
      <c r="VJ58" s="338">
        <f>IF(VJ$19-'様式３（療養者名簿）（⑤の場合）'!$BD63+1&lt;=15,IF(VJ$19&gt;='様式３（療養者名簿）（⑤の場合）'!$BD63,IF(VJ$19&lt;='様式３（療養者名簿）（⑤の場合）'!$BE63,1,0),0),0)</f>
        <v>0</v>
      </c>
      <c r="VK58" s="338">
        <f>IF(VK$19-'様式３（療養者名簿）（⑤の場合）'!$BD63+1&lt;=15,IF(VK$19&gt;='様式３（療養者名簿）（⑤の場合）'!$BD63,IF(VK$19&lt;='様式３（療養者名簿）（⑤の場合）'!$BE63,1,0),0),0)</f>
        <v>0</v>
      </c>
      <c r="VL58" s="338">
        <f>IF(VL$19-'様式３（療養者名簿）（⑤の場合）'!$BD63+1&lt;=15,IF(VL$19&gt;='様式３（療養者名簿）（⑤の場合）'!$BD63,IF(VL$19&lt;='様式３（療養者名簿）（⑤の場合）'!$BE63,1,0),0),0)</f>
        <v>0</v>
      </c>
      <c r="VM58" s="338">
        <f>IF(VM$19-'様式３（療養者名簿）（⑤の場合）'!$BD63+1&lt;=15,IF(VM$19&gt;='様式３（療養者名簿）（⑤の場合）'!$BD63,IF(VM$19&lt;='様式３（療養者名簿）（⑤の場合）'!$BE63,1,0),0),0)</f>
        <v>0</v>
      </c>
      <c r="VN58" s="338">
        <f>IF(VN$19-'様式３（療養者名簿）（⑤の場合）'!$BD63+1&lt;=15,IF(VN$19&gt;='様式３（療養者名簿）（⑤の場合）'!$BD63,IF(VN$19&lt;='様式３（療養者名簿）（⑤の場合）'!$BE63,1,0),0),0)</f>
        <v>0</v>
      </c>
      <c r="VO58" s="338">
        <f>IF(VO$19-'様式３（療養者名簿）（⑤の場合）'!$BD63+1&lt;=15,IF(VO$19&gt;='様式３（療養者名簿）（⑤の場合）'!$BD63,IF(VO$19&lt;='様式３（療養者名簿）（⑤の場合）'!$BE63,1,0),0),0)</f>
        <v>0</v>
      </c>
      <c r="VP58" s="338">
        <f>IF(VP$19-'様式３（療養者名簿）（⑤の場合）'!$BD63+1&lt;=15,IF(VP$19&gt;='様式３（療養者名簿）（⑤の場合）'!$BD63,IF(VP$19&lt;='様式３（療養者名簿）（⑤の場合）'!$BE63,1,0),0),0)</f>
        <v>0</v>
      </c>
      <c r="VQ58" s="338">
        <f>IF(VQ$19-'様式３（療養者名簿）（⑤の場合）'!$BD63+1&lt;=15,IF(VQ$19&gt;='様式３（療養者名簿）（⑤の場合）'!$BD63,IF(VQ$19&lt;='様式３（療養者名簿）（⑤の場合）'!$BE63,1,0),0),0)</f>
        <v>0</v>
      </c>
      <c r="VR58" s="338">
        <f>IF(VR$19-'様式３（療養者名簿）（⑤の場合）'!$BD63+1&lt;=15,IF(VR$19&gt;='様式３（療養者名簿）（⑤の場合）'!$BD63,IF(VR$19&lt;='様式３（療養者名簿）（⑤の場合）'!$BE63,1,0),0),0)</f>
        <v>0</v>
      </c>
      <c r="VS58" s="338">
        <f>IF(VS$19-'様式３（療養者名簿）（⑤の場合）'!$BD63+1&lt;=15,IF(VS$19&gt;='様式３（療養者名簿）（⑤の場合）'!$BD63,IF(VS$19&lt;='様式３（療養者名簿）（⑤の場合）'!$BE63,1,0),0),0)</f>
        <v>0</v>
      </c>
      <c r="VT58" s="338">
        <f>IF(VT$19-'様式３（療養者名簿）（⑤の場合）'!$BD63+1&lt;=15,IF(VT$19&gt;='様式３（療養者名簿）（⑤の場合）'!$BD63,IF(VT$19&lt;='様式３（療養者名簿）（⑤の場合）'!$BE63,1,0),0),0)</f>
        <v>0</v>
      </c>
      <c r="VU58" s="338">
        <f>IF(VU$19-'様式３（療養者名簿）（⑤の場合）'!$BD63+1&lt;=15,IF(VU$19&gt;='様式３（療養者名簿）（⑤の場合）'!$BD63,IF(VU$19&lt;='様式３（療養者名簿）（⑤の場合）'!$BE63,1,0),0),0)</f>
        <v>0</v>
      </c>
      <c r="VV58" s="338">
        <f>IF(VV$19-'様式３（療養者名簿）（⑤の場合）'!$BD63+1&lt;=15,IF(VV$19&gt;='様式３（療養者名簿）（⑤の場合）'!$BD63,IF(VV$19&lt;='様式３（療養者名簿）（⑤の場合）'!$BE63,1,0),0),0)</f>
        <v>0</v>
      </c>
      <c r="VW58" s="338">
        <f>IF(VW$19-'様式３（療養者名簿）（⑤の場合）'!$BD63+1&lt;=15,IF(VW$19&gt;='様式３（療養者名簿）（⑤の場合）'!$BD63,IF(VW$19&lt;='様式３（療養者名簿）（⑤の場合）'!$BE63,1,0),0),0)</f>
        <v>0</v>
      </c>
      <c r="VX58" s="338">
        <f>IF(VX$19-'様式３（療養者名簿）（⑤の場合）'!$BD63+1&lt;=15,IF(VX$19&gt;='様式３（療養者名簿）（⑤の場合）'!$BD63,IF(VX$19&lt;='様式３（療養者名簿）（⑤の場合）'!$BE63,1,0),0),0)</f>
        <v>0</v>
      </c>
      <c r="VY58" s="338">
        <f>IF(VY$19-'様式３（療養者名簿）（⑤の場合）'!$BD63+1&lt;=15,IF(VY$19&gt;='様式３（療養者名簿）（⑤の場合）'!$BD63,IF(VY$19&lt;='様式３（療養者名簿）（⑤の場合）'!$BE63,1,0),0),0)</f>
        <v>0</v>
      </c>
      <c r="VZ58" s="338">
        <f>IF(VZ$19-'様式３（療養者名簿）（⑤の場合）'!$BD63+1&lt;=15,IF(VZ$19&gt;='様式３（療養者名簿）（⑤の場合）'!$BD63,IF(VZ$19&lt;='様式３（療養者名簿）（⑤の場合）'!$BE63,1,0),0),0)</f>
        <v>0</v>
      </c>
      <c r="WA58" s="338">
        <f>IF(WA$19-'様式３（療養者名簿）（⑤の場合）'!$BD63+1&lt;=15,IF(WA$19&gt;='様式３（療養者名簿）（⑤の場合）'!$BD63,IF(WA$19&lt;='様式３（療養者名簿）（⑤の場合）'!$BE63,1,0),0),0)</f>
        <v>0</v>
      </c>
      <c r="WB58" s="338">
        <f>IF(WB$19-'様式３（療養者名簿）（⑤の場合）'!$BD63+1&lt;=15,IF(WB$19&gt;='様式３（療養者名簿）（⑤の場合）'!$BD63,IF(WB$19&lt;='様式３（療養者名簿）（⑤の場合）'!$BE63,1,0),0),0)</f>
        <v>0</v>
      </c>
      <c r="WC58" s="338">
        <f>IF(WC$19-'様式３（療養者名簿）（⑤の場合）'!$BD63+1&lt;=15,IF(WC$19&gt;='様式３（療養者名簿）（⑤の場合）'!$BD63,IF(WC$19&lt;='様式３（療養者名簿）（⑤の場合）'!$BE63,1,0),0),0)</f>
        <v>0</v>
      </c>
      <c r="WD58" s="338">
        <f>IF(WD$19-'様式３（療養者名簿）（⑤の場合）'!$BD63+1&lt;=15,IF(WD$19&gt;='様式３（療養者名簿）（⑤の場合）'!$BD63,IF(WD$19&lt;='様式３（療養者名簿）（⑤の場合）'!$BE63,1,0),0),0)</f>
        <v>0</v>
      </c>
      <c r="WE58" s="338">
        <f>IF(WE$19-'様式３（療養者名簿）（⑤の場合）'!$BD63+1&lt;=15,IF(WE$19&gt;='様式３（療養者名簿）（⑤の場合）'!$BD63,IF(WE$19&lt;='様式３（療養者名簿）（⑤の場合）'!$BE63,1,0),0),0)</f>
        <v>0</v>
      </c>
      <c r="WF58" s="338">
        <f>IF(WF$19-'様式３（療養者名簿）（⑤の場合）'!$BD63+1&lt;=15,IF(WF$19&gt;='様式３（療養者名簿）（⑤の場合）'!$BD63,IF(WF$19&lt;='様式３（療養者名簿）（⑤の場合）'!$BE63,1,0),0),0)</f>
        <v>0</v>
      </c>
      <c r="WG58" s="338">
        <f>IF(WG$19-'様式３（療養者名簿）（⑤の場合）'!$BD63+1&lt;=15,IF(WG$19&gt;='様式３（療養者名簿）（⑤の場合）'!$BD63,IF(WG$19&lt;='様式３（療養者名簿）（⑤の場合）'!$BE63,1,0),0),0)</f>
        <v>0</v>
      </c>
      <c r="WH58" s="338">
        <f>IF(WH$19-'様式３（療養者名簿）（⑤の場合）'!$BD63+1&lt;=15,IF(WH$19&gt;='様式３（療養者名簿）（⑤の場合）'!$BD63,IF(WH$19&lt;='様式３（療養者名簿）（⑤の場合）'!$BE63,1,0),0),0)</f>
        <v>0</v>
      </c>
      <c r="WI58" s="338">
        <f>IF(WI$19-'様式３（療養者名簿）（⑤の場合）'!$BD63+1&lt;=15,IF(WI$19&gt;='様式３（療養者名簿）（⑤の場合）'!$BD63,IF(WI$19&lt;='様式３（療養者名簿）（⑤の場合）'!$BE63,1,0),0),0)</f>
        <v>0</v>
      </c>
      <c r="WJ58" s="338">
        <f>IF(WJ$19-'様式３（療養者名簿）（⑤の場合）'!$BD63+1&lt;=15,IF(WJ$19&gt;='様式３（療養者名簿）（⑤の場合）'!$BD63,IF(WJ$19&lt;='様式３（療養者名簿）（⑤の場合）'!$BE63,1,0),0),0)</f>
        <v>0</v>
      </c>
      <c r="WK58" s="338">
        <f>IF(WK$19-'様式３（療養者名簿）（⑤の場合）'!$BD63+1&lt;=15,IF(WK$19&gt;='様式３（療養者名簿）（⑤の場合）'!$BD63,IF(WK$19&lt;='様式３（療養者名簿）（⑤の場合）'!$BE63,1,0),0),0)</f>
        <v>0</v>
      </c>
      <c r="WL58" s="338">
        <f>IF(WL$19-'様式３（療養者名簿）（⑤の場合）'!$BD63+1&lt;=15,IF(WL$19&gt;='様式３（療養者名簿）（⑤の場合）'!$BD63,IF(WL$19&lt;='様式３（療養者名簿）（⑤の場合）'!$BE63,1,0),0),0)</f>
        <v>0</v>
      </c>
      <c r="WM58" s="338">
        <f>IF(WM$19-'様式３（療養者名簿）（⑤の場合）'!$BD63+1&lt;=15,IF(WM$19&gt;='様式３（療養者名簿）（⑤の場合）'!$BD63,IF(WM$19&lt;='様式３（療養者名簿）（⑤の場合）'!$BE63,1,0),0),0)</f>
        <v>0</v>
      </c>
      <c r="WN58" s="338">
        <f>IF(WN$19-'様式３（療養者名簿）（⑤の場合）'!$BD63+1&lt;=15,IF(WN$19&gt;='様式３（療養者名簿）（⑤の場合）'!$BD63,IF(WN$19&lt;='様式３（療養者名簿）（⑤の場合）'!$BE63,1,0),0),0)</f>
        <v>0</v>
      </c>
      <c r="WO58" s="338">
        <f>IF(WO$19-'様式３（療養者名簿）（⑤の場合）'!$BD63+1&lt;=15,IF(WO$19&gt;='様式３（療養者名簿）（⑤の場合）'!$BD63,IF(WO$19&lt;='様式３（療養者名簿）（⑤の場合）'!$BE63,1,0),0),0)</f>
        <v>0</v>
      </c>
      <c r="WP58" s="338">
        <f>IF(WP$19-'様式３（療養者名簿）（⑤の場合）'!$BD63+1&lt;=15,IF(WP$19&gt;='様式３（療養者名簿）（⑤の場合）'!$BD63,IF(WP$19&lt;='様式３（療養者名簿）（⑤の場合）'!$BE63,1,0),0),0)</f>
        <v>0</v>
      </c>
      <c r="WQ58" s="338">
        <f>IF(WQ$19-'様式３（療養者名簿）（⑤の場合）'!$BD63+1&lt;=15,IF(WQ$19&gt;='様式３（療養者名簿）（⑤の場合）'!$BD63,IF(WQ$19&lt;='様式３（療養者名簿）（⑤の場合）'!$BE63,1,0),0),0)</f>
        <v>0</v>
      </c>
      <c r="WR58" s="338">
        <f>IF(WR$19-'様式３（療養者名簿）（⑤の場合）'!$BD63+1&lt;=15,IF(WR$19&gt;='様式３（療養者名簿）（⑤の場合）'!$BD63,IF(WR$19&lt;='様式３（療養者名簿）（⑤の場合）'!$BE63,1,0),0),0)</f>
        <v>0</v>
      </c>
      <c r="WS58" s="338">
        <f>IF(WS$19-'様式３（療養者名簿）（⑤の場合）'!$BD63+1&lt;=15,IF(WS$19&gt;='様式３（療養者名簿）（⑤の場合）'!$BD63,IF(WS$19&lt;='様式３（療養者名簿）（⑤の場合）'!$BE63,1,0),0),0)</f>
        <v>0</v>
      </c>
      <c r="WT58" s="338">
        <f>IF(WT$19-'様式３（療養者名簿）（⑤の場合）'!$BD63+1&lt;=15,IF(WT$19&gt;='様式３（療養者名簿）（⑤の場合）'!$BD63,IF(WT$19&lt;='様式３（療養者名簿）（⑤の場合）'!$BE63,1,0),0),0)</f>
        <v>0</v>
      </c>
      <c r="WU58" s="338">
        <f>IF(WU$19-'様式３（療養者名簿）（⑤の場合）'!$BD63+1&lt;=15,IF(WU$19&gt;='様式３（療養者名簿）（⑤の場合）'!$BD63,IF(WU$19&lt;='様式３（療養者名簿）（⑤の場合）'!$BE63,1,0),0),0)</f>
        <v>0</v>
      </c>
      <c r="WV58" s="338">
        <f>IF(WV$19-'様式３（療養者名簿）（⑤の場合）'!$BD63+1&lt;=15,IF(WV$19&gt;='様式３（療養者名簿）（⑤の場合）'!$BD63,IF(WV$19&lt;='様式３（療養者名簿）（⑤の場合）'!$BE63,1,0),0),0)</f>
        <v>0</v>
      </c>
      <c r="WW58" s="338">
        <f>IF(WW$19-'様式３（療養者名簿）（⑤の場合）'!$BD63+1&lt;=15,IF(WW$19&gt;='様式３（療養者名簿）（⑤の場合）'!$BD63,IF(WW$19&lt;='様式３（療養者名簿）（⑤の場合）'!$BE63,1,0),0),0)</f>
        <v>0</v>
      </c>
      <c r="WX58" s="338">
        <f>IF(WX$19-'様式３（療養者名簿）（⑤の場合）'!$BD63+1&lt;=15,IF(WX$19&gt;='様式３（療養者名簿）（⑤の場合）'!$BD63,IF(WX$19&lt;='様式３（療養者名簿）（⑤の場合）'!$BE63,1,0),0),0)</f>
        <v>0</v>
      </c>
      <c r="WY58" s="338">
        <f>IF(WY$19-'様式３（療養者名簿）（⑤の場合）'!$BD63+1&lt;=15,IF(WY$19&gt;='様式３（療養者名簿）（⑤の場合）'!$BD63,IF(WY$19&lt;='様式３（療養者名簿）（⑤の場合）'!$BE63,1,0),0),0)</f>
        <v>0</v>
      </c>
      <c r="WZ58" s="338">
        <f>IF(WZ$19-'様式３（療養者名簿）（⑤の場合）'!$BD63+1&lt;=15,IF(WZ$19&gt;='様式３（療養者名簿）（⑤の場合）'!$BD63,IF(WZ$19&lt;='様式３（療養者名簿）（⑤の場合）'!$BE63,1,0),0),0)</f>
        <v>0</v>
      </c>
      <c r="XA58" s="338">
        <f>IF(XA$19-'様式３（療養者名簿）（⑤の場合）'!$BD63+1&lt;=15,IF(XA$19&gt;='様式３（療養者名簿）（⑤の場合）'!$BD63,IF(XA$19&lt;='様式３（療養者名簿）（⑤の場合）'!$BE63,1,0),0),0)</f>
        <v>0</v>
      </c>
      <c r="XB58" s="338">
        <f>IF(XB$19-'様式３（療養者名簿）（⑤の場合）'!$BD63+1&lt;=15,IF(XB$19&gt;='様式３（療養者名簿）（⑤の場合）'!$BD63,IF(XB$19&lt;='様式３（療養者名簿）（⑤の場合）'!$BE63,1,0),0),0)</f>
        <v>0</v>
      </c>
      <c r="XC58" s="338">
        <f>IF(XC$19-'様式３（療養者名簿）（⑤の場合）'!$BD63+1&lt;=15,IF(XC$19&gt;='様式３（療養者名簿）（⑤の場合）'!$BD63,IF(XC$19&lt;='様式３（療養者名簿）（⑤の場合）'!$BE63,1,0),0),0)</f>
        <v>0</v>
      </c>
      <c r="XD58" s="338">
        <f>IF(XD$19-'様式３（療養者名簿）（⑤の場合）'!$BD63+1&lt;=15,IF(XD$19&gt;='様式３（療養者名簿）（⑤の場合）'!$BD63,IF(XD$19&lt;='様式３（療養者名簿）（⑤の場合）'!$BE63,1,0),0),0)</f>
        <v>0</v>
      </c>
      <c r="XE58" s="338">
        <f>IF(XE$19-'様式３（療養者名簿）（⑤の場合）'!$BD63+1&lt;=15,IF(XE$19&gt;='様式３（療養者名簿）（⑤の場合）'!$BD63,IF(XE$19&lt;='様式３（療養者名簿）（⑤の場合）'!$BE63,1,0),0),0)</f>
        <v>0</v>
      </c>
      <c r="XF58" s="338">
        <f>IF(XF$19-'様式３（療養者名簿）（⑤の場合）'!$BD63+1&lt;=15,IF(XF$19&gt;='様式３（療養者名簿）（⑤の場合）'!$BD63,IF(XF$19&lt;='様式３（療養者名簿）（⑤の場合）'!$BE63,1,0),0),0)</f>
        <v>0</v>
      </c>
      <c r="XG58" s="338">
        <f>IF(XG$19-'様式３（療養者名簿）（⑤の場合）'!$BD63+1&lt;=15,IF(XG$19&gt;='様式３（療養者名簿）（⑤の場合）'!$BD63,IF(XG$19&lt;='様式３（療養者名簿）（⑤の場合）'!$BE63,1,0),0),0)</f>
        <v>0</v>
      </c>
      <c r="XH58" s="338">
        <f>IF(XH$19-'様式３（療養者名簿）（⑤の場合）'!$BD63+1&lt;=15,IF(XH$19&gt;='様式３（療養者名簿）（⑤の場合）'!$BD63,IF(XH$19&lt;='様式３（療養者名簿）（⑤の場合）'!$BE63,1,0),0),0)</f>
        <v>0</v>
      </c>
      <c r="XI58" s="338">
        <f>IF(XI$19-'様式３（療養者名簿）（⑤の場合）'!$BD63+1&lt;=15,IF(XI$19&gt;='様式３（療養者名簿）（⑤の場合）'!$BD63,IF(XI$19&lt;='様式３（療養者名簿）（⑤の場合）'!$BE63,1,0),0),0)</f>
        <v>0</v>
      </c>
      <c r="XJ58" s="338">
        <f>IF(XJ$19-'様式３（療養者名簿）（⑤の場合）'!$BD63+1&lt;=15,IF(XJ$19&gt;='様式３（療養者名簿）（⑤の場合）'!$BD63,IF(XJ$19&lt;='様式３（療養者名簿）（⑤の場合）'!$BE63,1,0),0),0)</f>
        <v>0</v>
      </c>
      <c r="XK58" s="338">
        <f>IF(XK$19-'様式３（療養者名簿）（⑤の場合）'!$BD63+1&lt;=15,IF(XK$19&gt;='様式３（療養者名簿）（⑤の場合）'!$BD63,IF(XK$19&lt;='様式３（療養者名簿）（⑤の場合）'!$BE63,1,0),0),0)</f>
        <v>0</v>
      </c>
      <c r="XL58" s="338">
        <f>IF(XL$19-'様式３（療養者名簿）（⑤の場合）'!$BD63+1&lt;=15,IF(XL$19&gt;='様式３（療養者名簿）（⑤の場合）'!$BD63,IF(XL$19&lt;='様式３（療養者名簿）（⑤の場合）'!$BE63,1,0),0),0)</f>
        <v>0</v>
      </c>
      <c r="XM58" s="338">
        <f>IF(XM$19-'様式３（療養者名簿）（⑤の場合）'!$BD63+1&lt;=15,IF(XM$19&gt;='様式３（療養者名簿）（⑤の場合）'!$BD63,IF(XM$19&lt;='様式３（療養者名簿）（⑤の場合）'!$BE63,1,0),0),0)</f>
        <v>0</v>
      </c>
      <c r="XN58" s="338">
        <f>IF(XN$19-'様式３（療養者名簿）（⑤の場合）'!$BD63+1&lt;=15,IF(XN$19&gt;='様式３（療養者名簿）（⑤の場合）'!$BD63,IF(XN$19&lt;='様式３（療養者名簿）（⑤の場合）'!$BE63,1,0),0),0)</f>
        <v>0</v>
      </c>
      <c r="XO58" s="338">
        <f>IF(XO$19-'様式３（療養者名簿）（⑤の場合）'!$BD63+1&lt;=15,IF(XO$19&gt;='様式３（療養者名簿）（⑤の場合）'!$BD63,IF(XO$19&lt;='様式３（療養者名簿）（⑤の場合）'!$BE63,1,0),0),0)</f>
        <v>0</v>
      </c>
      <c r="XP58" s="338">
        <f>IF(XP$19-'様式３（療養者名簿）（⑤の場合）'!$BD63+1&lt;=15,IF(XP$19&gt;='様式３（療養者名簿）（⑤の場合）'!$BD63,IF(XP$19&lt;='様式３（療養者名簿）（⑤の場合）'!$BE63,1,0),0),0)</f>
        <v>0</v>
      </c>
      <c r="XQ58" s="338">
        <f>IF(XQ$19-'様式３（療養者名簿）（⑤の場合）'!$BD63+1&lt;=15,IF(XQ$19&gt;='様式３（療養者名簿）（⑤の場合）'!$BD63,IF(XQ$19&lt;='様式３（療養者名簿）（⑤の場合）'!$BE63,1,0),0),0)</f>
        <v>0</v>
      </c>
      <c r="XR58" s="338">
        <f>IF(XR$19-'様式３（療養者名簿）（⑤の場合）'!$BD63+1&lt;=15,IF(XR$19&gt;='様式３（療養者名簿）（⑤の場合）'!$BD63,IF(XR$19&lt;='様式３（療養者名簿）（⑤の場合）'!$BE63,1,0),0),0)</f>
        <v>0</v>
      </c>
      <c r="XS58" s="338">
        <f>IF(XS$19-'様式３（療養者名簿）（⑤の場合）'!$BD63+1&lt;=15,IF(XS$19&gt;='様式３（療養者名簿）（⑤の場合）'!$BD63,IF(XS$19&lt;='様式３（療養者名簿）（⑤の場合）'!$BE63,1,0),0),0)</f>
        <v>0</v>
      </c>
      <c r="XT58" s="338">
        <f>IF(XT$19-'様式３（療養者名簿）（⑤の場合）'!$BD63+1&lt;=15,IF(XT$19&gt;='様式３（療養者名簿）（⑤の場合）'!$BD63,IF(XT$19&lt;='様式３（療養者名簿）（⑤の場合）'!$BE63,1,0),0),0)</f>
        <v>0</v>
      </c>
      <c r="XU58" s="338">
        <f>IF(XU$19-'様式３（療養者名簿）（⑤の場合）'!$BD63+1&lt;=15,IF(XU$19&gt;='様式３（療養者名簿）（⑤の場合）'!$BD63,IF(XU$19&lt;='様式３（療養者名簿）（⑤の場合）'!$BE63,1,0),0),0)</f>
        <v>0</v>
      </c>
      <c r="XV58" s="338">
        <f>IF(XV$19-'様式３（療養者名簿）（⑤の場合）'!$BD63+1&lt;=15,IF(XV$19&gt;='様式３（療養者名簿）（⑤の場合）'!$BD63,IF(XV$19&lt;='様式３（療養者名簿）（⑤の場合）'!$BE63,1,0),0),0)</f>
        <v>0</v>
      </c>
      <c r="XW58" s="338">
        <f>IF(XW$19-'様式３（療養者名簿）（⑤の場合）'!$BD63+1&lt;=15,IF(XW$19&gt;='様式３（療養者名簿）（⑤の場合）'!$BD63,IF(XW$19&lt;='様式３（療養者名簿）（⑤の場合）'!$BE63,1,0),0),0)</f>
        <v>0</v>
      </c>
      <c r="XX58" s="338">
        <f>IF(XX$19-'様式３（療養者名簿）（⑤の場合）'!$BD63+1&lt;=15,IF(XX$19&gt;='様式３（療養者名簿）（⑤の場合）'!$BD63,IF(XX$19&lt;='様式３（療養者名簿）（⑤の場合）'!$BE63,1,0),0),0)</f>
        <v>0</v>
      </c>
      <c r="XY58" s="338">
        <f>IF(XY$19-'様式３（療養者名簿）（⑤の場合）'!$BD63+1&lt;=15,IF(XY$19&gt;='様式３（療養者名簿）（⑤の場合）'!$BD63,IF(XY$19&lt;='様式３（療養者名簿）（⑤の場合）'!$BE63,1,0),0),0)</f>
        <v>0</v>
      </c>
      <c r="XZ58" s="338">
        <f>IF(XZ$19-'様式３（療養者名簿）（⑤の場合）'!$BD63+1&lt;=15,IF(XZ$19&gt;='様式３（療養者名簿）（⑤の場合）'!$BD63,IF(XZ$19&lt;='様式３（療養者名簿）（⑤の場合）'!$BE63,1,0),0),0)</f>
        <v>0</v>
      </c>
      <c r="YA58" s="338">
        <f>IF(YA$19-'様式３（療養者名簿）（⑤の場合）'!$BD63+1&lt;=15,IF(YA$19&gt;='様式３（療養者名簿）（⑤の場合）'!$BD63,IF(YA$19&lt;='様式３（療養者名簿）（⑤の場合）'!$BE63,1,0),0),0)</f>
        <v>0</v>
      </c>
      <c r="YB58" s="338">
        <f>IF(YB$19-'様式３（療養者名簿）（⑤の場合）'!$BD63+1&lt;=15,IF(YB$19&gt;='様式３（療養者名簿）（⑤の場合）'!$BD63,IF(YB$19&lt;='様式３（療養者名簿）（⑤の場合）'!$BE63,1,0),0),0)</f>
        <v>0</v>
      </c>
      <c r="YC58" s="338">
        <f>IF(YC$19-'様式３（療養者名簿）（⑤の場合）'!$BD63+1&lt;=15,IF(YC$19&gt;='様式３（療養者名簿）（⑤の場合）'!$BD63,IF(YC$19&lt;='様式３（療養者名簿）（⑤の場合）'!$BE63,1,0),0),0)</f>
        <v>0</v>
      </c>
      <c r="YD58" s="338">
        <f>IF(YD$19-'様式３（療養者名簿）（⑤の場合）'!$BD63+1&lt;=15,IF(YD$19&gt;='様式３（療養者名簿）（⑤の場合）'!$BD63,IF(YD$19&lt;='様式３（療養者名簿）（⑤の場合）'!$BE63,1,0),0),0)</f>
        <v>0</v>
      </c>
      <c r="YE58" s="338">
        <f>IF(YE$19-'様式３（療養者名簿）（⑤の場合）'!$BD63+1&lt;=15,IF(YE$19&gt;='様式３（療養者名簿）（⑤の場合）'!$BD63,IF(YE$19&lt;='様式３（療養者名簿）（⑤の場合）'!$BE63,1,0),0),0)</f>
        <v>0</v>
      </c>
      <c r="YF58" s="338">
        <f>IF(YF$19-'様式３（療養者名簿）（⑤の場合）'!$BD63+1&lt;=15,IF(YF$19&gt;='様式３（療養者名簿）（⑤の場合）'!$BD63,IF(YF$19&lt;='様式３（療養者名簿）（⑤の場合）'!$BE63,1,0),0),0)</f>
        <v>0</v>
      </c>
      <c r="YG58" s="338">
        <f>IF(YG$19-'様式３（療養者名簿）（⑤の場合）'!$BD63+1&lt;=15,IF(YG$19&gt;='様式３（療養者名簿）（⑤の場合）'!$BD63,IF(YG$19&lt;='様式３（療養者名簿）（⑤の場合）'!$BE63,1,0),0),0)</f>
        <v>0</v>
      </c>
      <c r="YH58" s="338">
        <f>IF(YH$19-'様式３（療養者名簿）（⑤の場合）'!$BD63+1&lt;=15,IF(YH$19&gt;='様式３（療養者名簿）（⑤の場合）'!$BD63,IF(YH$19&lt;='様式３（療養者名簿）（⑤の場合）'!$BE63,1,0),0),0)</f>
        <v>0</v>
      </c>
      <c r="YI58" s="338">
        <f>IF(YI$19-'様式３（療養者名簿）（⑤の場合）'!$BD63+1&lt;=15,IF(YI$19&gt;='様式３（療養者名簿）（⑤の場合）'!$BD63,IF(YI$19&lt;='様式３（療養者名簿）（⑤の場合）'!$BE63,1,0),0),0)</f>
        <v>0</v>
      </c>
      <c r="YJ58" s="338">
        <f>IF(YJ$19-'様式３（療養者名簿）（⑤の場合）'!$BD63+1&lt;=15,IF(YJ$19&gt;='様式３（療養者名簿）（⑤の場合）'!$BD63,IF(YJ$19&lt;='様式３（療養者名簿）（⑤の場合）'!$BE63,1,0),0),0)</f>
        <v>0</v>
      </c>
      <c r="YK58" s="338">
        <f>IF(YK$19-'様式３（療養者名簿）（⑤の場合）'!$BD63+1&lt;=15,IF(YK$19&gt;='様式３（療養者名簿）（⑤の場合）'!$BD63,IF(YK$19&lt;='様式３（療養者名簿）（⑤の場合）'!$BE63,1,0),0),0)</f>
        <v>0</v>
      </c>
      <c r="YL58" s="338">
        <f>IF(YL$19-'様式３（療養者名簿）（⑤の場合）'!$BD63+1&lt;=15,IF(YL$19&gt;='様式３（療養者名簿）（⑤の場合）'!$BD63,IF(YL$19&lt;='様式３（療養者名簿）（⑤の場合）'!$BE63,1,0),0),0)</f>
        <v>0</v>
      </c>
      <c r="YM58" s="338">
        <f>IF(YM$19-'様式３（療養者名簿）（⑤の場合）'!$BD63+1&lt;=15,IF(YM$19&gt;='様式３（療養者名簿）（⑤の場合）'!$BD63,IF(YM$19&lt;='様式３（療養者名簿）（⑤の場合）'!$BE63,1,0),0),0)</f>
        <v>0</v>
      </c>
      <c r="YN58" s="338">
        <f>IF(YN$19-'様式３（療養者名簿）（⑤の場合）'!$BD63+1&lt;=15,IF(YN$19&gt;='様式３（療養者名簿）（⑤の場合）'!$BD63,IF(YN$19&lt;='様式３（療養者名簿）（⑤の場合）'!$BE63,1,0),0),0)</f>
        <v>0</v>
      </c>
      <c r="YO58" s="338">
        <f>IF(YO$19-'様式３（療養者名簿）（⑤の場合）'!$BD63+1&lt;=15,IF(YO$19&gt;='様式３（療養者名簿）（⑤の場合）'!$BD63,IF(YO$19&lt;='様式３（療養者名簿）（⑤の場合）'!$BE63,1,0),0),0)</f>
        <v>0</v>
      </c>
      <c r="YP58" s="338">
        <f>IF(YP$19-'様式３（療養者名簿）（⑤の場合）'!$BD63+1&lt;=15,IF(YP$19&gt;='様式３（療養者名簿）（⑤の場合）'!$BD63,IF(YP$19&lt;='様式３（療養者名簿）（⑤の場合）'!$BE63,1,0),0),0)</f>
        <v>0</v>
      </c>
      <c r="YQ58" s="338">
        <f>IF(YQ$19-'様式３（療養者名簿）（⑤の場合）'!$BD63+1&lt;=15,IF(YQ$19&gt;='様式３（療養者名簿）（⑤の場合）'!$BD63,IF(YQ$19&lt;='様式３（療養者名簿）（⑤の場合）'!$BE63,1,0),0),0)</f>
        <v>0</v>
      </c>
      <c r="YR58" s="338">
        <f>IF(YR$19-'様式３（療養者名簿）（⑤の場合）'!$BD63+1&lt;=15,IF(YR$19&gt;='様式３（療養者名簿）（⑤の場合）'!$BD63,IF(YR$19&lt;='様式３（療養者名簿）（⑤の場合）'!$BE63,1,0),0),0)</f>
        <v>0</v>
      </c>
      <c r="YS58" s="338">
        <f>IF(YS$19-'様式３（療養者名簿）（⑤の場合）'!$BD63+1&lt;=15,IF(YS$19&gt;='様式３（療養者名簿）（⑤の場合）'!$BD63,IF(YS$19&lt;='様式３（療養者名簿）（⑤の場合）'!$BE63,1,0),0),0)</f>
        <v>0</v>
      </c>
      <c r="YT58" s="338">
        <f>IF(YT$19-'様式３（療養者名簿）（⑤の場合）'!$BD63+1&lt;=15,IF(YT$19&gt;='様式３（療養者名簿）（⑤の場合）'!$BD63,IF(YT$19&lt;='様式３（療養者名簿）（⑤の場合）'!$BE63,1,0),0),0)</f>
        <v>0</v>
      </c>
      <c r="YU58" s="338">
        <f>IF(YU$19-'様式３（療養者名簿）（⑤の場合）'!$BD63+1&lt;=15,IF(YU$19&gt;='様式３（療養者名簿）（⑤の場合）'!$BD63,IF(YU$19&lt;='様式３（療養者名簿）（⑤の場合）'!$BE63,1,0),0),0)</f>
        <v>0</v>
      </c>
      <c r="YV58" s="338">
        <f>IF(YV$19-'様式３（療養者名簿）（⑤の場合）'!$BD63+1&lt;=15,IF(YV$19&gt;='様式３（療養者名簿）（⑤の場合）'!$BD63,IF(YV$19&lt;='様式３（療養者名簿）（⑤の場合）'!$BE63,1,0),0),0)</f>
        <v>0</v>
      </c>
      <c r="YW58" s="338">
        <f>IF(YW$19-'様式３（療養者名簿）（⑤の場合）'!$BD63+1&lt;=15,IF(YW$19&gt;='様式３（療養者名簿）（⑤の場合）'!$BD63,IF(YW$19&lt;='様式３（療養者名簿）（⑤の場合）'!$BE63,1,0),0),0)</f>
        <v>0</v>
      </c>
      <c r="YX58" s="338">
        <f>IF(YX$19-'様式３（療養者名簿）（⑤の場合）'!$BD63+1&lt;=15,IF(YX$19&gt;='様式３（療養者名簿）（⑤の場合）'!$BD63,IF(YX$19&lt;='様式３（療養者名簿）（⑤の場合）'!$BE63,1,0),0),0)</f>
        <v>0</v>
      </c>
      <c r="YY58" s="338">
        <f>IF(YY$19-'様式３（療養者名簿）（⑤の場合）'!$BD63+1&lt;=15,IF(YY$19&gt;='様式３（療養者名簿）（⑤の場合）'!$BD63,IF(YY$19&lt;='様式３（療養者名簿）（⑤の場合）'!$BE63,1,0),0),0)</f>
        <v>0</v>
      </c>
      <c r="YZ58" s="338">
        <f>IF(YZ$19-'様式３（療養者名簿）（⑤の場合）'!$BD63+1&lt;=15,IF(YZ$19&gt;='様式３（療養者名簿）（⑤の場合）'!$BD63,IF(YZ$19&lt;='様式３（療養者名簿）（⑤の場合）'!$BE63,1,0),0),0)</f>
        <v>0</v>
      </c>
      <c r="ZA58" s="338">
        <f>IF(ZA$19-'様式３（療養者名簿）（⑤の場合）'!$BD63+1&lt;=15,IF(ZA$19&gt;='様式３（療養者名簿）（⑤の場合）'!$BD63,IF(ZA$19&lt;='様式３（療養者名簿）（⑤の場合）'!$BE63,1,0),0),0)</f>
        <v>0</v>
      </c>
      <c r="ZB58" s="338">
        <f>IF(ZB$19-'様式３（療養者名簿）（⑤の場合）'!$BD63+1&lt;=15,IF(ZB$19&gt;='様式３（療養者名簿）（⑤の場合）'!$BD63,IF(ZB$19&lt;='様式３（療養者名簿）（⑤の場合）'!$BE63,1,0),0),0)</f>
        <v>0</v>
      </c>
      <c r="ZC58" s="338">
        <f>IF(ZC$19-'様式３（療養者名簿）（⑤の場合）'!$BD63+1&lt;=15,IF(ZC$19&gt;='様式３（療養者名簿）（⑤の場合）'!$BD63,IF(ZC$19&lt;='様式３（療養者名簿）（⑤の場合）'!$BE63,1,0),0),0)</f>
        <v>0</v>
      </c>
      <c r="ZD58" s="338">
        <f>IF(ZD$19-'様式３（療養者名簿）（⑤の場合）'!$BD63+1&lt;=15,IF(ZD$19&gt;='様式３（療養者名簿）（⑤の場合）'!$BD63,IF(ZD$19&lt;='様式３（療養者名簿）（⑤の場合）'!$BE63,1,0),0),0)</f>
        <v>0</v>
      </c>
      <c r="ZE58" s="338">
        <f>IF(ZE$19-'様式３（療養者名簿）（⑤の場合）'!$BD63+1&lt;=15,IF(ZE$19&gt;='様式３（療養者名簿）（⑤の場合）'!$BD63,IF(ZE$19&lt;='様式３（療養者名簿）（⑤の場合）'!$BE63,1,0),0),0)</f>
        <v>0</v>
      </c>
      <c r="ZF58" s="338">
        <f>IF(ZF$19-'様式３（療養者名簿）（⑤の場合）'!$BD63+1&lt;=15,IF(ZF$19&gt;='様式３（療養者名簿）（⑤の場合）'!$BD63,IF(ZF$19&lt;='様式３（療養者名簿）（⑤の場合）'!$BE63,1,0),0),0)</f>
        <v>0</v>
      </c>
      <c r="ZG58" s="338">
        <f>IF(ZG$19-'様式３（療養者名簿）（⑤の場合）'!$BD63+1&lt;=15,IF(ZG$19&gt;='様式３（療養者名簿）（⑤の場合）'!$BD63,IF(ZG$19&lt;='様式３（療養者名簿）（⑤の場合）'!$BE63,1,0),0),0)</f>
        <v>0</v>
      </c>
      <c r="ZH58" s="338">
        <f>IF(ZH$19-'様式３（療養者名簿）（⑤の場合）'!$BD63+1&lt;=15,IF(ZH$19&gt;='様式３（療養者名簿）（⑤の場合）'!$BD63,IF(ZH$19&lt;='様式３（療養者名簿）（⑤の場合）'!$BE63,1,0),0),0)</f>
        <v>0</v>
      </c>
      <c r="ZI58" s="338">
        <f>IF(ZI$19-'様式３（療養者名簿）（⑤の場合）'!$BD63+1&lt;=15,IF(ZI$19&gt;='様式３（療養者名簿）（⑤の場合）'!$BD63,IF(ZI$19&lt;='様式３（療養者名簿）（⑤の場合）'!$BE63,1,0),0),0)</f>
        <v>0</v>
      </c>
      <c r="ZJ58" s="338">
        <f>IF(ZJ$19-'様式３（療養者名簿）（⑤の場合）'!$BD63+1&lt;=15,IF(ZJ$19&gt;='様式３（療養者名簿）（⑤の場合）'!$BD63,IF(ZJ$19&lt;='様式３（療養者名簿）（⑤の場合）'!$BE63,1,0),0),0)</f>
        <v>0</v>
      </c>
      <c r="ZK58" s="338">
        <f>IF(ZK$19-'様式３（療養者名簿）（⑤の場合）'!$BD63+1&lt;=15,IF(ZK$19&gt;='様式３（療養者名簿）（⑤の場合）'!$BD63,IF(ZK$19&lt;='様式３（療養者名簿）（⑤の場合）'!$BE63,1,0),0),0)</f>
        <v>0</v>
      </c>
      <c r="ZL58" s="338">
        <f>IF(ZL$19-'様式３（療養者名簿）（⑤の場合）'!$BD63+1&lt;=15,IF(ZL$19&gt;='様式３（療養者名簿）（⑤の場合）'!$BD63,IF(ZL$19&lt;='様式３（療養者名簿）（⑤の場合）'!$BE63,1,0),0),0)</f>
        <v>0</v>
      </c>
      <c r="ZM58" s="338">
        <f>IF(ZM$19-'様式３（療養者名簿）（⑤の場合）'!$BD63+1&lt;=15,IF(ZM$19&gt;='様式３（療養者名簿）（⑤の場合）'!$BD63,IF(ZM$19&lt;='様式３（療養者名簿）（⑤の場合）'!$BE63,1,0),0),0)</f>
        <v>0</v>
      </c>
      <c r="ZN58" s="338">
        <f>IF(ZN$19-'様式３（療養者名簿）（⑤の場合）'!$BD63+1&lt;=15,IF(ZN$19&gt;='様式３（療養者名簿）（⑤の場合）'!$BD63,IF(ZN$19&lt;='様式３（療養者名簿）（⑤の場合）'!$BE63,1,0),0),0)</f>
        <v>0</v>
      </c>
      <c r="ZO58" s="338">
        <f>IF(ZO$19-'様式３（療養者名簿）（⑤の場合）'!$BD63+1&lt;=15,IF(ZO$19&gt;='様式３（療養者名簿）（⑤の場合）'!$BD63,IF(ZO$19&lt;='様式３（療養者名簿）（⑤の場合）'!$BE63,1,0),0),0)</f>
        <v>0</v>
      </c>
      <c r="ZP58" s="338">
        <f>IF(ZP$19-'様式３（療養者名簿）（⑤の場合）'!$BD63+1&lt;=15,IF(ZP$19&gt;='様式３（療養者名簿）（⑤の場合）'!$BD63,IF(ZP$19&lt;='様式３（療養者名簿）（⑤の場合）'!$BE63,1,0),0),0)</f>
        <v>0</v>
      </c>
      <c r="ZQ58" s="338">
        <f>IF(ZQ$19-'様式３（療養者名簿）（⑤の場合）'!$BD63+1&lt;=15,IF(ZQ$19&gt;='様式３（療養者名簿）（⑤の場合）'!$BD63,IF(ZQ$19&lt;='様式３（療養者名簿）（⑤の場合）'!$BE63,1,0),0),0)</f>
        <v>0</v>
      </c>
      <c r="ZR58" s="338">
        <f>IF(ZR$19-'様式３（療養者名簿）（⑤の場合）'!$BD63+1&lt;=15,IF(ZR$19&gt;='様式３（療養者名簿）（⑤の場合）'!$BD63,IF(ZR$19&lt;='様式３（療養者名簿）（⑤の場合）'!$BE63,1,0),0),0)</f>
        <v>0</v>
      </c>
      <c r="ZS58" s="338">
        <f>IF(ZS$19-'様式３（療養者名簿）（⑤の場合）'!$BD63+1&lt;=15,IF(ZS$19&gt;='様式３（療養者名簿）（⑤の場合）'!$BD63,IF(ZS$19&lt;='様式３（療養者名簿）（⑤の場合）'!$BE63,1,0),0),0)</f>
        <v>0</v>
      </c>
      <c r="ZT58" s="338">
        <f>IF(ZT$19-'様式３（療養者名簿）（⑤の場合）'!$BD63+1&lt;=15,IF(ZT$19&gt;='様式３（療養者名簿）（⑤の場合）'!$BD63,IF(ZT$19&lt;='様式３（療養者名簿）（⑤の場合）'!$BE63,1,0),0),0)</f>
        <v>0</v>
      </c>
      <c r="ZU58" s="338">
        <f>IF(ZU$19-'様式３（療養者名簿）（⑤の場合）'!$BD63+1&lt;=15,IF(ZU$19&gt;='様式３（療養者名簿）（⑤の場合）'!$BD63,IF(ZU$19&lt;='様式３（療養者名簿）（⑤の場合）'!$BE63,1,0),0),0)</f>
        <v>0</v>
      </c>
      <c r="ZV58" s="338">
        <f>IF(ZV$19-'様式３（療養者名簿）（⑤の場合）'!$BD63+1&lt;=15,IF(ZV$19&gt;='様式３（療養者名簿）（⑤の場合）'!$BD63,IF(ZV$19&lt;='様式３（療養者名簿）（⑤の場合）'!$BE63,1,0),0),0)</f>
        <v>0</v>
      </c>
      <c r="ZW58" s="338">
        <f>IF(ZW$19-'様式３（療養者名簿）（⑤の場合）'!$BD63+1&lt;=15,IF(ZW$19&gt;='様式３（療養者名簿）（⑤の場合）'!$BD63,IF(ZW$19&lt;='様式３（療養者名簿）（⑤の場合）'!$BE63,1,0),0),0)</f>
        <v>0</v>
      </c>
      <c r="ZX58" s="338">
        <f>IF(ZX$19-'様式３（療養者名簿）（⑤の場合）'!$BD63+1&lt;=15,IF(ZX$19&gt;='様式３（療養者名簿）（⑤の場合）'!$BD63,IF(ZX$19&lt;='様式３（療養者名簿）（⑤の場合）'!$BE63,1,0),0),0)</f>
        <v>0</v>
      </c>
      <c r="ZY58" s="338">
        <f>IF(ZY$19-'様式３（療養者名簿）（⑤の場合）'!$BD63+1&lt;=15,IF(ZY$19&gt;='様式３（療養者名簿）（⑤の場合）'!$BD63,IF(ZY$19&lt;='様式３（療養者名簿）（⑤の場合）'!$BE63,1,0),0),0)</f>
        <v>0</v>
      </c>
      <c r="ZZ58" s="338">
        <f>IF(ZZ$19-'様式３（療養者名簿）（⑤の場合）'!$BD63+1&lt;=15,IF(ZZ$19&gt;='様式３（療養者名簿）（⑤の場合）'!$BD63,IF(ZZ$19&lt;='様式３（療養者名簿）（⑤の場合）'!$BE63,1,0),0),0)</f>
        <v>0</v>
      </c>
      <c r="AAA58" s="338">
        <f>IF(AAA$19-'様式３（療養者名簿）（⑤の場合）'!$BD63+1&lt;=15,IF(AAA$19&gt;='様式３（療養者名簿）（⑤の場合）'!$BD63,IF(AAA$19&lt;='様式３（療養者名簿）（⑤の場合）'!$BE63,1,0),0),0)</f>
        <v>0</v>
      </c>
      <c r="AAB58" s="338">
        <f>IF(AAB$19-'様式３（療養者名簿）（⑤の場合）'!$BD63+1&lt;=15,IF(AAB$19&gt;='様式３（療養者名簿）（⑤の場合）'!$BD63,IF(AAB$19&lt;='様式３（療養者名簿）（⑤の場合）'!$BE63,1,0),0),0)</f>
        <v>0</v>
      </c>
      <c r="AAC58" s="338">
        <f>IF(AAC$19-'様式３（療養者名簿）（⑤の場合）'!$BD63+1&lt;=15,IF(AAC$19&gt;='様式３（療養者名簿）（⑤の場合）'!$BD63,IF(AAC$19&lt;='様式３（療養者名簿）（⑤の場合）'!$BE63,1,0),0),0)</f>
        <v>0</v>
      </c>
      <c r="AAD58" s="338">
        <f>IF(AAD$19-'様式３（療養者名簿）（⑤の場合）'!$BD63+1&lt;=15,IF(AAD$19&gt;='様式３（療養者名簿）（⑤の場合）'!$BD63,IF(AAD$19&lt;='様式３（療養者名簿）（⑤の場合）'!$BE63,1,0),0),0)</f>
        <v>0</v>
      </c>
      <c r="AAE58" s="338">
        <f>IF(AAE$19-'様式３（療養者名簿）（⑤の場合）'!$BD63+1&lt;=15,IF(AAE$19&gt;='様式３（療養者名簿）（⑤の場合）'!$BD63,IF(AAE$19&lt;='様式３（療養者名簿）（⑤の場合）'!$BE63,1,0),0),0)</f>
        <v>0</v>
      </c>
      <c r="AAF58" s="338">
        <f>IF(AAF$19-'様式３（療養者名簿）（⑤の場合）'!$BD63+1&lt;=15,IF(AAF$19&gt;='様式３（療養者名簿）（⑤の場合）'!$BD63,IF(AAF$19&lt;='様式３（療養者名簿）（⑤の場合）'!$BE63,1,0),0),0)</f>
        <v>0</v>
      </c>
      <c r="AAG58" s="338">
        <f>IF(AAG$19-'様式３（療養者名簿）（⑤の場合）'!$BD63+1&lt;=15,IF(AAG$19&gt;='様式３（療養者名簿）（⑤の場合）'!$BD63,IF(AAG$19&lt;='様式３（療養者名簿）（⑤の場合）'!$BE63,1,0),0),0)</f>
        <v>0</v>
      </c>
      <c r="AAH58" s="338">
        <f>IF(AAH$19-'様式３（療養者名簿）（⑤の場合）'!$BD63+1&lt;=15,IF(AAH$19&gt;='様式３（療養者名簿）（⑤の場合）'!$BD63,IF(AAH$19&lt;='様式３（療養者名簿）（⑤の場合）'!$BE63,1,0),0),0)</f>
        <v>0</v>
      </c>
      <c r="AAI58" s="338">
        <f>IF(AAI$19-'様式３（療養者名簿）（⑤の場合）'!$BD63+1&lt;=15,IF(AAI$19&gt;='様式３（療養者名簿）（⑤の場合）'!$BD63,IF(AAI$19&lt;='様式３（療養者名簿）（⑤の場合）'!$BE63,1,0),0),0)</f>
        <v>0</v>
      </c>
      <c r="AAJ58" s="338">
        <f>IF(AAJ$19-'様式３（療養者名簿）（⑤の場合）'!$BD63+1&lt;=15,IF(AAJ$19&gt;='様式３（療養者名簿）（⑤の場合）'!$BD63,IF(AAJ$19&lt;='様式３（療養者名簿）（⑤の場合）'!$BE63,1,0),0),0)</f>
        <v>0</v>
      </c>
      <c r="AAK58" s="338">
        <f>IF(AAK$19-'様式３（療養者名簿）（⑤の場合）'!$BD63+1&lt;=15,IF(AAK$19&gt;='様式３（療養者名簿）（⑤の場合）'!$BD63,IF(AAK$19&lt;='様式３（療養者名簿）（⑤の場合）'!$BE63,1,0),0),0)</f>
        <v>0</v>
      </c>
      <c r="AAL58" s="338">
        <f>IF(AAL$19-'様式３（療養者名簿）（⑤の場合）'!$BD63+1&lt;=15,IF(AAL$19&gt;='様式３（療養者名簿）（⑤の場合）'!$BD63,IF(AAL$19&lt;='様式３（療養者名簿）（⑤の場合）'!$BE63,1,0),0),0)</f>
        <v>0</v>
      </c>
      <c r="AAM58" s="338">
        <f>IF(AAM$19-'様式３（療養者名簿）（⑤の場合）'!$BD63+1&lt;=15,IF(AAM$19&gt;='様式３（療養者名簿）（⑤の場合）'!$BD63,IF(AAM$19&lt;='様式３（療養者名簿）（⑤の場合）'!$BE63,1,0),0),0)</f>
        <v>0</v>
      </c>
      <c r="AAN58" s="338">
        <f>IF(AAN$19-'様式３（療養者名簿）（⑤の場合）'!$BD63+1&lt;=15,IF(AAN$19&gt;='様式３（療養者名簿）（⑤の場合）'!$BD63,IF(AAN$19&lt;='様式３（療養者名簿）（⑤の場合）'!$BE63,1,0),0),0)</f>
        <v>0</v>
      </c>
      <c r="AAO58" s="338">
        <f>IF(AAO$19-'様式３（療養者名簿）（⑤の場合）'!$BD63+1&lt;=15,IF(AAO$19&gt;='様式３（療養者名簿）（⑤の場合）'!$BD63,IF(AAO$19&lt;='様式３（療養者名簿）（⑤の場合）'!$BE63,1,0),0),0)</f>
        <v>0</v>
      </c>
      <c r="AAP58" s="338">
        <f>IF(AAP$19-'様式３（療養者名簿）（⑤の場合）'!$BD63+1&lt;=15,IF(AAP$19&gt;='様式３（療養者名簿）（⑤の場合）'!$BD63,IF(AAP$19&lt;='様式３（療養者名簿）（⑤の場合）'!$BE63,1,0),0),0)</f>
        <v>0</v>
      </c>
      <c r="AAQ58" s="338">
        <f>IF(AAQ$19-'様式３（療養者名簿）（⑤の場合）'!$BD63+1&lt;=15,IF(AAQ$19&gt;='様式３（療養者名簿）（⑤の場合）'!$BD63,IF(AAQ$19&lt;='様式３（療養者名簿）（⑤の場合）'!$BE63,1,0),0),0)</f>
        <v>0</v>
      </c>
      <c r="AAR58" s="338">
        <f>IF(AAR$19-'様式３（療養者名簿）（⑤の場合）'!$BD63+1&lt;=15,IF(AAR$19&gt;='様式３（療養者名簿）（⑤の場合）'!$BD63,IF(AAR$19&lt;='様式３（療養者名簿）（⑤の場合）'!$BE63,1,0),0),0)</f>
        <v>0</v>
      </c>
      <c r="AAS58" s="338">
        <f>IF(AAS$19-'様式３（療養者名簿）（⑤の場合）'!$BD63+1&lt;=15,IF(AAS$19&gt;='様式３（療養者名簿）（⑤の場合）'!$BD63,IF(AAS$19&lt;='様式３（療養者名簿）（⑤の場合）'!$BE63,1,0),0),0)</f>
        <v>0</v>
      </c>
      <c r="AAT58" s="338">
        <f>IF(AAT$19-'様式３（療養者名簿）（⑤の場合）'!$BD63+1&lt;=15,IF(AAT$19&gt;='様式３（療養者名簿）（⑤の場合）'!$BD63,IF(AAT$19&lt;='様式３（療養者名簿）（⑤の場合）'!$BE63,1,0),0),0)</f>
        <v>0</v>
      </c>
      <c r="AAU58" s="338">
        <f>IF(AAU$19-'様式３（療養者名簿）（⑤の場合）'!$BD63+1&lt;=15,IF(AAU$19&gt;='様式３（療養者名簿）（⑤の場合）'!$BD63,IF(AAU$19&lt;='様式３（療養者名簿）（⑤の場合）'!$BE63,1,0),0),0)</f>
        <v>0</v>
      </c>
      <c r="AAV58" s="338">
        <f>IF(AAV$19-'様式３（療養者名簿）（⑤の場合）'!$BD63+1&lt;=15,IF(AAV$19&gt;='様式３（療養者名簿）（⑤の場合）'!$BD63,IF(AAV$19&lt;='様式３（療養者名簿）（⑤の場合）'!$BE63,1,0),0),0)</f>
        <v>0</v>
      </c>
      <c r="AAW58" s="338">
        <f>IF(AAW$19-'様式３（療養者名簿）（⑤の場合）'!$BD63+1&lt;=15,IF(AAW$19&gt;='様式３（療養者名簿）（⑤の場合）'!$BD63,IF(AAW$19&lt;='様式３（療養者名簿）（⑤の場合）'!$BE63,1,0),0),0)</f>
        <v>0</v>
      </c>
      <c r="AAX58" s="338">
        <f>IF(AAX$19-'様式３（療養者名簿）（⑤の場合）'!$BD63+1&lt;=15,IF(AAX$19&gt;='様式３（療養者名簿）（⑤の場合）'!$BD63,IF(AAX$19&lt;='様式３（療養者名簿）（⑤の場合）'!$BE63,1,0),0),0)</f>
        <v>0</v>
      </c>
      <c r="AAY58" s="338">
        <f>IF(AAY$19-'様式３（療養者名簿）（⑤の場合）'!$BD63+1&lt;=15,IF(AAY$19&gt;='様式３（療養者名簿）（⑤の場合）'!$BD63,IF(AAY$19&lt;='様式３（療養者名簿）（⑤の場合）'!$BE63,1,0),0),0)</f>
        <v>0</v>
      </c>
      <c r="AAZ58" s="338">
        <f>IF(AAZ$19-'様式３（療養者名簿）（⑤の場合）'!$BD63+1&lt;=15,IF(AAZ$19&gt;='様式３（療養者名簿）（⑤の場合）'!$BD63,IF(AAZ$19&lt;='様式３（療養者名簿）（⑤の場合）'!$BE63,1,0),0),0)</f>
        <v>0</v>
      </c>
      <c r="ABA58" s="338">
        <f>IF(ABA$19-'様式３（療養者名簿）（⑤の場合）'!$BD63+1&lt;=15,IF(ABA$19&gt;='様式３（療養者名簿）（⑤の場合）'!$BD63,IF(ABA$19&lt;='様式３（療養者名簿）（⑤の場合）'!$BE63,1,0),0),0)</f>
        <v>0</v>
      </c>
      <c r="ABB58" s="338">
        <f>IF(ABB$19-'様式３（療養者名簿）（⑤の場合）'!$BD63+1&lt;=15,IF(ABB$19&gt;='様式３（療養者名簿）（⑤の場合）'!$BD63,IF(ABB$19&lt;='様式３（療養者名簿）（⑤の場合）'!$BE63,1,0),0),0)</f>
        <v>0</v>
      </c>
      <c r="ABC58" s="338">
        <f>IF(ABC$19-'様式３（療養者名簿）（⑤の場合）'!$BD63+1&lt;=15,IF(ABC$19&gt;='様式３（療養者名簿）（⑤の場合）'!$BD63,IF(ABC$19&lt;='様式３（療養者名簿）（⑤の場合）'!$BE63,1,0),0),0)</f>
        <v>0</v>
      </c>
      <c r="ABD58" s="338">
        <f>IF(ABD$19-'様式３（療養者名簿）（⑤の場合）'!$BD63+1&lt;=15,IF(ABD$19&gt;='様式３（療養者名簿）（⑤の場合）'!$BD63,IF(ABD$19&lt;='様式３（療養者名簿）（⑤の場合）'!$BE63,1,0),0),0)</f>
        <v>0</v>
      </c>
    </row>
    <row r="59" spans="1:732" ht="42" customHeight="1">
      <c r="A59" s="227">
        <f>'様式３（療養者名簿）（⑤の場合）'!C64</f>
        <v>0</v>
      </c>
      <c r="B59" s="332">
        <f>IF(B$19-'様式３（療養者名簿）（⑤の場合）'!$BD64+1&lt;=15,IF(B$19&gt;='様式３（療養者名簿）（⑤の場合）'!$BD64,IF(B$19&lt;='様式３（療養者名簿）（⑤の場合）'!$BE64,1,0),0),0)</f>
        <v>0</v>
      </c>
      <c r="C59" s="332">
        <f>IF(C$19-'様式３（療養者名簿）（⑤の場合）'!$BD64+1&lt;=15,IF(C$19&gt;='様式３（療養者名簿）（⑤の場合）'!$BD64,IF(C$19&lt;='様式３（療養者名簿）（⑤の場合）'!$BE64,1,0),0),0)</f>
        <v>0</v>
      </c>
      <c r="D59" s="332">
        <f>IF(D$19-'様式３（療養者名簿）（⑤の場合）'!$BD64+1&lt;=15,IF(D$19&gt;='様式３（療養者名簿）（⑤の場合）'!$BD64,IF(D$19&lt;='様式３（療養者名簿）（⑤の場合）'!$BE64,1,0),0),0)</f>
        <v>0</v>
      </c>
      <c r="E59" s="332">
        <f>IF(E$19-'様式３（療養者名簿）（⑤の場合）'!$BD64+1&lt;=15,IF(E$19&gt;='様式３（療養者名簿）（⑤の場合）'!$BD64,IF(E$19&lt;='様式３（療養者名簿）（⑤の場合）'!$BE64,1,0),0),0)</f>
        <v>0</v>
      </c>
      <c r="F59" s="332">
        <f>IF(F$19-'様式３（療養者名簿）（⑤の場合）'!$BD64+1&lt;=15,IF(F$19&gt;='様式３（療養者名簿）（⑤の場合）'!$BD64,IF(F$19&lt;='様式３（療養者名簿）（⑤の場合）'!$BE64,1,0),0),0)</f>
        <v>0</v>
      </c>
      <c r="G59" s="332">
        <f>IF(G$19-'様式３（療養者名簿）（⑤の場合）'!$BD64+1&lt;=15,IF(G$19&gt;='様式３（療養者名簿）（⑤の場合）'!$BD64,IF(G$19&lt;='様式３（療養者名簿）（⑤の場合）'!$BE64,1,0),0),0)</f>
        <v>0</v>
      </c>
      <c r="H59" s="332">
        <f>IF(H$19-'様式３（療養者名簿）（⑤の場合）'!$BD64+1&lt;=15,IF(H$19&gt;='様式３（療養者名簿）（⑤の場合）'!$BD64,IF(H$19&lt;='様式３（療養者名簿）（⑤の場合）'!$BE64,1,0),0),0)</f>
        <v>0</v>
      </c>
      <c r="I59" s="332">
        <f>IF(I$19-'様式３（療養者名簿）（⑤の場合）'!$BD64+1&lt;=15,IF(I$19&gt;='様式３（療養者名簿）（⑤の場合）'!$BD64,IF(I$19&lt;='様式３（療養者名簿）（⑤の場合）'!$BE64,1,0),0),0)</f>
        <v>0</v>
      </c>
      <c r="J59" s="332">
        <f>IF(J$19-'様式３（療養者名簿）（⑤の場合）'!$BD64+1&lt;=15,IF(J$19&gt;='様式３（療養者名簿）（⑤の場合）'!$BD64,IF(J$19&lt;='様式３（療養者名簿）（⑤の場合）'!$BE64,1,0),0),0)</f>
        <v>0</v>
      </c>
      <c r="K59" s="332">
        <f>IF(K$19-'様式３（療養者名簿）（⑤の場合）'!$BD64+1&lt;=15,IF(K$19&gt;='様式３（療養者名簿）（⑤の場合）'!$BD64,IF(K$19&lt;='様式３（療養者名簿）（⑤の場合）'!$BE64,1,0),0),0)</f>
        <v>0</v>
      </c>
      <c r="L59" s="332">
        <f>IF(L$19-'様式３（療養者名簿）（⑤の場合）'!$BD64+1&lt;=15,IF(L$19&gt;='様式３（療養者名簿）（⑤の場合）'!$BD64,IF(L$19&lt;='様式３（療養者名簿）（⑤の場合）'!$BE64,1,0),0),0)</f>
        <v>0</v>
      </c>
      <c r="M59" s="332">
        <f>IF(M$19-'様式３（療養者名簿）（⑤の場合）'!$BD64+1&lt;=15,IF(M$19&gt;='様式３（療養者名簿）（⑤の場合）'!$BD64,IF(M$19&lt;='様式３（療養者名簿）（⑤の場合）'!$BE64,1,0),0),0)</f>
        <v>0</v>
      </c>
      <c r="N59" s="332">
        <f>IF(N$19-'様式３（療養者名簿）（⑤の場合）'!$BD64+1&lt;=15,IF(N$19&gt;='様式３（療養者名簿）（⑤の場合）'!$BD64,IF(N$19&lt;='様式３（療養者名簿）（⑤の場合）'!$BE64,1,0),0),0)</f>
        <v>0</v>
      </c>
      <c r="O59" s="332">
        <f>IF(O$19-'様式３（療養者名簿）（⑤の場合）'!$BD64+1&lt;=15,IF(O$19&gt;='様式３（療養者名簿）（⑤の場合）'!$BD64,IF(O$19&lt;='様式３（療養者名簿）（⑤の場合）'!$BE64,1,0),0),0)</f>
        <v>0</v>
      </c>
      <c r="P59" s="332">
        <f>IF(P$19-'様式３（療養者名簿）（⑤の場合）'!$BD64+1&lt;=15,IF(P$19&gt;='様式３（療養者名簿）（⑤の場合）'!$BD64,IF(P$19&lt;='様式３（療養者名簿）（⑤の場合）'!$BE64,1,0),0),0)</f>
        <v>0</v>
      </c>
      <c r="Q59" s="332">
        <f>IF(Q$19-'様式３（療養者名簿）（⑤の場合）'!$BD64+1&lt;=15,IF(Q$19&gt;='様式３（療養者名簿）（⑤の場合）'!$BD64,IF(Q$19&lt;='様式３（療養者名簿）（⑤の場合）'!$BE64,1,0),0),0)</f>
        <v>0</v>
      </c>
      <c r="R59" s="332">
        <f>IF(R$19-'様式３（療養者名簿）（⑤の場合）'!$BD64+1&lt;=15,IF(R$19&gt;='様式３（療養者名簿）（⑤の場合）'!$BD64,IF(R$19&lt;='様式３（療養者名簿）（⑤の場合）'!$BE64,1,0),0),0)</f>
        <v>0</v>
      </c>
      <c r="S59" s="332">
        <f>IF(S$19-'様式３（療養者名簿）（⑤の場合）'!$BD64+1&lt;=15,IF(S$19&gt;='様式３（療養者名簿）（⑤の場合）'!$BD64,IF(S$19&lt;='様式３（療養者名簿）（⑤の場合）'!$BE64,1,0),0),0)</f>
        <v>0</v>
      </c>
      <c r="T59" s="332">
        <f>IF(T$19-'様式３（療養者名簿）（⑤の場合）'!$BD64+1&lt;=15,IF(T$19&gt;='様式３（療養者名簿）（⑤の場合）'!$BD64,IF(T$19&lt;='様式３（療養者名簿）（⑤の場合）'!$BE64,1,0),0),0)</f>
        <v>0</v>
      </c>
      <c r="U59" s="332">
        <f>IF(U$19-'様式３（療養者名簿）（⑤の場合）'!$BD64+1&lt;=15,IF(U$19&gt;='様式３（療養者名簿）（⑤の場合）'!$BD64,IF(U$19&lt;='様式３（療養者名簿）（⑤の場合）'!$BE64,1,0),0),0)</f>
        <v>0</v>
      </c>
      <c r="V59" s="332">
        <f>IF(V$19-'様式３（療養者名簿）（⑤の場合）'!$BD64+1&lt;=15,IF(V$19&gt;='様式３（療養者名簿）（⑤の場合）'!$BD64,IF(V$19&lt;='様式３（療養者名簿）（⑤の場合）'!$BE64,1,0),0),0)</f>
        <v>0</v>
      </c>
      <c r="W59" s="332">
        <f>IF(W$19-'様式３（療養者名簿）（⑤の場合）'!$BD64+1&lt;=15,IF(W$19&gt;='様式３（療養者名簿）（⑤の場合）'!$BD64,IF(W$19&lt;='様式３（療養者名簿）（⑤の場合）'!$BE64,1,0),0),0)</f>
        <v>0</v>
      </c>
      <c r="X59" s="332">
        <f>IF(X$19-'様式３（療養者名簿）（⑤の場合）'!$BD64+1&lt;=15,IF(X$19&gt;='様式３（療養者名簿）（⑤の場合）'!$BD64,IF(X$19&lt;='様式３（療養者名簿）（⑤の場合）'!$BE64,1,0),0),0)</f>
        <v>0</v>
      </c>
      <c r="Y59" s="332">
        <f>IF(Y$19-'様式３（療養者名簿）（⑤の場合）'!$BD64+1&lt;=15,IF(Y$19&gt;='様式３（療養者名簿）（⑤の場合）'!$BD64,IF(Y$19&lt;='様式３（療養者名簿）（⑤の場合）'!$BE64,1,0),0),0)</f>
        <v>0</v>
      </c>
      <c r="Z59" s="332">
        <f>IF(Z$19-'様式３（療養者名簿）（⑤の場合）'!$BD64+1&lt;=15,IF(Z$19&gt;='様式３（療養者名簿）（⑤の場合）'!$BD64,IF(Z$19&lt;='様式３（療養者名簿）（⑤の場合）'!$BE64,1,0),0),0)</f>
        <v>0</v>
      </c>
      <c r="AA59" s="332">
        <f>IF(AA$19-'様式３（療養者名簿）（⑤の場合）'!$BD64+1&lt;=15,IF(AA$19&gt;='様式３（療養者名簿）（⑤の場合）'!$BD64,IF(AA$19&lt;='様式３（療養者名簿）（⑤の場合）'!$BE64,1,0),0),0)</f>
        <v>0</v>
      </c>
      <c r="AB59" s="332">
        <f>IF(AB$19-'様式３（療養者名簿）（⑤の場合）'!$BD64+1&lt;=15,IF(AB$19&gt;='様式３（療養者名簿）（⑤の場合）'!$BD64,IF(AB$19&lt;='様式３（療養者名簿）（⑤の場合）'!$BE64,1,0),0),0)</f>
        <v>0</v>
      </c>
      <c r="AC59" s="332">
        <f>IF(AC$19-'様式３（療養者名簿）（⑤の場合）'!$BD64+1&lt;=15,IF(AC$19&gt;='様式３（療養者名簿）（⑤の場合）'!$BD64,IF(AC$19&lt;='様式３（療養者名簿）（⑤の場合）'!$BE64,1,0),0),0)</f>
        <v>0</v>
      </c>
      <c r="AD59" s="332">
        <f>IF(AD$19-'様式３（療養者名簿）（⑤の場合）'!$BD64+1&lt;=15,IF(AD$19&gt;='様式３（療養者名簿）（⑤の場合）'!$BD64,IF(AD$19&lt;='様式３（療養者名簿）（⑤の場合）'!$BE64,1,0),0),0)</f>
        <v>0</v>
      </c>
      <c r="AE59" s="332">
        <f>IF(AE$19-'様式３（療養者名簿）（⑤の場合）'!$BD64+1&lt;=15,IF(AE$19&gt;='様式３（療養者名簿）（⑤の場合）'!$BD64,IF(AE$19&lt;='様式３（療養者名簿）（⑤の場合）'!$BE64,1,0),0),0)</f>
        <v>0</v>
      </c>
      <c r="AF59" s="332">
        <f>IF(AF$19-'様式３（療養者名簿）（⑤の場合）'!$BD64+1&lt;=15,IF(AF$19&gt;='様式３（療養者名簿）（⑤の場合）'!$BD64,IF(AF$19&lt;='様式３（療養者名簿）（⑤の場合）'!$BE64,1,0),0),0)</f>
        <v>0</v>
      </c>
      <c r="AG59" s="332">
        <f>IF(AG$19-'様式３（療養者名簿）（⑤の場合）'!$BD64+1&lt;=15,IF(AG$19&gt;='様式３（療養者名簿）（⑤の場合）'!$BD64,IF(AG$19&lt;='様式３（療養者名簿）（⑤の場合）'!$BE64,1,0),0),0)</f>
        <v>0</v>
      </c>
      <c r="AH59" s="332">
        <f>IF(AH$19-'様式３（療養者名簿）（⑤の場合）'!$BD64+1&lt;=15,IF(AH$19&gt;='様式３（療養者名簿）（⑤の場合）'!$BD64,IF(AH$19&lt;='様式３（療養者名簿）（⑤の場合）'!$BE64,1,0),0),0)</f>
        <v>0</v>
      </c>
      <c r="AI59" s="332">
        <f>IF(AI$19-'様式３（療養者名簿）（⑤の場合）'!$BD64+1&lt;=15,IF(AI$19&gt;='様式３（療養者名簿）（⑤の場合）'!$BD64,IF(AI$19&lt;='様式３（療養者名簿）（⑤の場合）'!$BE64,1,0),0),0)</f>
        <v>0</v>
      </c>
      <c r="AJ59" s="332">
        <f>IF(AJ$19-'様式３（療養者名簿）（⑤の場合）'!$BD64+1&lt;=15,IF(AJ$19&gt;='様式３（療養者名簿）（⑤の場合）'!$BD64,IF(AJ$19&lt;='様式３（療養者名簿）（⑤の場合）'!$BE64,1,0),0),0)</f>
        <v>0</v>
      </c>
      <c r="AK59" s="332">
        <f>IF(AK$19-'様式３（療養者名簿）（⑤の場合）'!$BD64+1&lt;=15,IF(AK$19&gt;='様式３（療養者名簿）（⑤の場合）'!$BD64,IF(AK$19&lt;='様式３（療養者名簿）（⑤の場合）'!$BE64,1,0),0),0)</f>
        <v>0</v>
      </c>
      <c r="AL59" s="332">
        <f>IF(AL$19-'様式３（療養者名簿）（⑤の場合）'!$BD64+1&lt;=15,IF(AL$19&gt;='様式３（療養者名簿）（⑤の場合）'!$BD64,IF(AL$19&lt;='様式３（療養者名簿）（⑤の場合）'!$BE64,1,0),0),0)</f>
        <v>0</v>
      </c>
      <c r="AM59" s="332">
        <f>IF(AM$19-'様式３（療養者名簿）（⑤の場合）'!$BD64+1&lt;=15,IF(AM$19&gt;='様式３（療養者名簿）（⑤の場合）'!$BD64,IF(AM$19&lt;='様式３（療養者名簿）（⑤の場合）'!$BE64,1,0),0),0)</f>
        <v>0</v>
      </c>
      <c r="AN59" s="332">
        <f>IF(AN$19-'様式３（療養者名簿）（⑤の場合）'!$BD64+1&lt;=15,IF(AN$19&gt;='様式３（療養者名簿）（⑤の場合）'!$BD64,IF(AN$19&lt;='様式３（療養者名簿）（⑤の場合）'!$BE64,1,0),0),0)</f>
        <v>0</v>
      </c>
      <c r="AO59" s="332">
        <f>IF(AO$19-'様式３（療養者名簿）（⑤の場合）'!$BD64+1&lt;=15,IF(AO$19&gt;='様式３（療養者名簿）（⑤の場合）'!$BD64,IF(AO$19&lt;='様式３（療養者名簿）（⑤の場合）'!$BE64,1,0),0),0)</f>
        <v>0</v>
      </c>
      <c r="AP59" s="332">
        <f>IF(AP$19-'様式３（療養者名簿）（⑤の場合）'!$BD64+1&lt;=15,IF(AP$19&gt;='様式３（療養者名簿）（⑤の場合）'!$BD64,IF(AP$19&lt;='様式３（療養者名簿）（⑤の場合）'!$BE64,1,0),0),0)</f>
        <v>0</v>
      </c>
      <c r="AQ59" s="332">
        <f>IF(AQ$19-'様式３（療養者名簿）（⑤の場合）'!$BD64+1&lt;=15,IF(AQ$19&gt;='様式３（療養者名簿）（⑤の場合）'!$BD64,IF(AQ$19&lt;='様式３（療養者名簿）（⑤の場合）'!$BE64,1,0),0),0)</f>
        <v>0</v>
      </c>
      <c r="AR59" s="332">
        <f>IF(AR$19-'様式３（療養者名簿）（⑤の場合）'!$BD64+1&lt;=15,IF(AR$19&gt;='様式３（療養者名簿）（⑤の場合）'!$BD64,IF(AR$19&lt;='様式３（療養者名簿）（⑤の場合）'!$BE64,1,0),0),0)</f>
        <v>0</v>
      </c>
      <c r="AS59" s="332">
        <f>IF(AS$19-'様式３（療養者名簿）（⑤の場合）'!$BD64+1&lt;=15,IF(AS$19&gt;='様式３（療養者名簿）（⑤の場合）'!$BD64,IF(AS$19&lt;='様式３（療養者名簿）（⑤の場合）'!$BE64,1,0),0),0)</f>
        <v>0</v>
      </c>
      <c r="AT59" s="332">
        <f>IF(AT$19-'様式３（療養者名簿）（⑤の場合）'!$BD64+1&lt;=15,IF(AT$19&gt;='様式３（療養者名簿）（⑤の場合）'!$BD64,IF(AT$19&lt;='様式３（療養者名簿）（⑤の場合）'!$BE64,1,0),0),0)</f>
        <v>0</v>
      </c>
      <c r="AU59" s="332">
        <f>IF(AU$19-'様式３（療養者名簿）（⑤の場合）'!$BD64+1&lt;=15,IF(AU$19&gt;='様式３（療養者名簿）（⑤の場合）'!$BD64,IF(AU$19&lt;='様式３（療養者名簿）（⑤の場合）'!$BE64,1,0),0),0)</f>
        <v>0</v>
      </c>
      <c r="AV59" s="332">
        <f>IF(AV$19-'様式３（療養者名簿）（⑤の場合）'!$BD64+1&lt;=15,IF(AV$19&gt;='様式３（療養者名簿）（⑤の場合）'!$BD64,IF(AV$19&lt;='様式３（療養者名簿）（⑤の場合）'!$BE64,1,0),0),0)</f>
        <v>0</v>
      </c>
      <c r="AW59" s="332">
        <f>IF(AW$19-'様式３（療養者名簿）（⑤の場合）'!$BD64+1&lt;=15,IF(AW$19&gt;='様式３（療養者名簿）（⑤の場合）'!$BD64,IF(AW$19&lt;='様式３（療養者名簿）（⑤の場合）'!$BE64,1,0),0),0)</f>
        <v>0</v>
      </c>
      <c r="AX59" s="332">
        <f>IF(AX$19-'様式３（療養者名簿）（⑤の場合）'!$BD64+1&lt;=15,IF(AX$19&gt;='様式３（療養者名簿）（⑤の場合）'!$BD64,IF(AX$19&lt;='様式３（療養者名簿）（⑤の場合）'!$BE64,1,0),0),0)</f>
        <v>0</v>
      </c>
      <c r="AY59" s="332">
        <f>IF(AY$19-'様式３（療養者名簿）（⑤の場合）'!$BD64+1&lt;=15,IF(AY$19&gt;='様式３（療養者名簿）（⑤の場合）'!$BD64,IF(AY$19&lt;='様式３（療養者名簿）（⑤の場合）'!$BE64,1,0),0),0)</f>
        <v>0</v>
      </c>
      <c r="AZ59" s="332">
        <f>IF(AZ$19-'様式３（療養者名簿）（⑤の場合）'!$BD64+1&lt;=15,IF(AZ$19&gt;='様式３（療養者名簿）（⑤の場合）'!$BD64,IF(AZ$19&lt;='様式３（療養者名簿）（⑤の場合）'!$BE64,1,0),0),0)</f>
        <v>0</v>
      </c>
      <c r="BA59" s="332">
        <f>IF(BA$19-'様式３（療養者名簿）（⑤の場合）'!$BD64+1&lt;=15,IF(BA$19&gt;='様式３（療養者名簿）（⑤の場合）'!$BD64,IF(BA$19&lt;='様式３（療養者名簿）（⑤の場合）'!$BE64,1,0),0),0)</f>
        <v>0</v>
      </c>
      <c r="BB59" s="332">
        <f>IF(BB$19-'様式３（療養者名簿）（⑤の場合）'!$BD64+1&lt;=15,IF(BB$19&gt;='様式３（療養者名簿）（⑤の場合）'!$BD64,IF(BB$19&lt;='様式３（療養者名簿）（⑤の場合）'!$BE64,1,0),0),0)</f>
        <v>0</v>
      </c>
      <c r="BC59" s="332">
        <f>IF(BC$19-'様式３（療養者名簿）（⑤の場合）'!$BD64+1&lt;=15,IF(BC$19&gt;='様式３（療養者名簿）（⑤の場合）'!$BD64,IF(BC$19&lt;='様式３（療養者名簿）（⑤の場合）'!$BE64,1,0),0),0)</f>
        <v>0</v>
      </c>
      <c r="BD59" s="332">
        <f>IF(BD$19-'様式３（療養者名簿）（⑤の場合）'!$BD64+1&lt;=15,IF(BD$19&gt;='様式３（療養者名簿）（⑤の場合）'!$BD64,IF(BD$19&lt;='様式３（療養者名簿）（⑤の場合）'!$BE64,1,0),0),0)</f>
        <v>0</v>
      </c>
      <c r="BE59" s="332">
        <f>IF(BE$19-'様式３（療養者名簿）（⑤の場合）'!$BD64+1&lt;=15,IF(BE$19&gt;='様式３（療養者名簿）（⑤の場合）'!$BD64,IF(BE$19&lt;='様式３（療養者名簿）（⑤の場合）'!$BE64,1,0),0),0)</f>
        <v>0</v>
      </c>
      <c r="BF59" s="332">
        <f>IF(BF$19-'様式３（療養者名簿）（⑤の場合）'!$BD64+1&lt;=15,IF(BF$19&gt;='様式３（療養者名簿）（⑤の場合）'!$BD64,IF(BF$19&lt;='様式３（療養者名簿）（⑤の場合）'!$BE64,1,0),0),0)</f>
        <v>0</v>
      </c>
      <c r="BG59" s="332">
        <f>IF(BG$19-'様式３（療養者名簿）（⑤の場合）'!$BD64+1&lt;=15,IF(BG$19&gt;='様式３（療養者名簿）（⑤の場合）'!$BD64,IF(BG$19&lt;='様式３（療養者名簿）（⑤の場合）'!$BE64,1,0),0),0)</f>
        <v>0</v>
      </c>
      <c r="BH59" s="332">
        <f>IF(BH$19-'様式３（療養者名簿）（⑤の場合）'!$BD64+1&lt;=15,IF(BH$19&gt;='様式３（療養者名簿）（⑤の場合）'!$BD64,IF(BH$19&lt;='様式３（療養者名簿）（⑤の場合）'!$BE64,1,0),0),0)</f>
        <v>0</v>
      </c>
      <c r="BI59" s="332">
        <f>IF(BI$19-'様式３（療養者名簿）（⑤の場合）'!$BD64+1&lt;=15,IF(BI$19&gt;='様式３（療養者名簿）（⑤の場合）'!$BD64,IF(BI$19&lt;='様式３（療養者名簿）（⑤の場合）'!$BE64,1,0),0),0)</f>
        <v>0</v>
      </c>
      <c r="BJ59" s="332">
        <f>IF(BJ$19-'様式３（療養者名簿）（⑤の場合）'!$BD64+1&lt;=15,IF(BJ$19&gt;='様式３（療養者名簿）（⑤の場合）'!$BD64,IF(BJ$19&lt;='様式３（療養者名簿）（⑤の場合）'!$BE64,1,0),0),0)</f>
        <v>0</v>
      </c>
      <c r="BK59" s="332">
        <f>IF(BK$19-'様式３（療養者名簿）（⑤の場合）'!$BD64+1&lt;=15,IF(BK$19&gt;='様式３（療養者名簿）（⑤の場合）'!$BD64,IF(BK$19&lt;='様式３（療養者名簿）（⑤の場合）'!$BE64,1,0),0),0)</f>
        <v>0</v>
      </c>
      <c r="BL59" s="332">
        <f>IF(BL$19-'様式３（療養者名簿）（⑤の場合）'!$BD64+1&lt;=15,IF(BL$19&gt;='様式３（療養者名簿）（⑤の場合）'!$BD64,IF(BL$19&lt;='様式３（療養者名簿）（⑤の場合）'!$BE64,1,0),0),0)</f>
        <v>0</v>
      </c>
      <c r="BM59" s="332">
        <f>IF(BM$19-'様式３（療養者名簿）（⑤の場合）'!$BD64+1&lt;=15,IF(BM$19&gt;='様式３（療養者名簿）（⑤の場合）'!$BD64,IF(BM$19&lt;='様式３（療養者名簿）（⑤の場合）'!$BE64,1,0),0),0)</f>
        <v>0</v>
      </c>
      <c r="BN59" s="332">
        <f>IF(BN$19-'様式３（療養者名簿）（⑤の場合）'!$BD64+1&lt;=15,IF(BN$19&gt;='様式３（療養者名簿）（⑤の場合）'!$BD64,IF(BN$19&lt;='様式３（療養者名簿）（⑤の場合）'!$BE64,1,0),0),0)</f>
        <v>0</v>
      </c>
      <c r="BO59" s="332">
        <f>IF(BO$19-'様式３（療養者名簿）（⑤の場合）'!$BD64+1&lt;=15,IF(BO$19&gt;='様式３（療養者名簿）（⑤の場合）'!$BD64,IF(BO$19&lt;='様式３（療養者名簿）（⑤の場合）'!$BE64,1,0),0),0)</f>
        <v>0</v>
      </c>
      <c r="BP59" s="332">
        <f>IF(BP$19-'様式３（療養者名簿）（⑤の場合）'!$BD64+1&lt;=15,IF(BP$19&gt;='様式３（療養者名簿）（⑤の場合）'!$BD64,IF(BP$19&lt;='様式３（療養者名簿）（⑤の場合）'!$BE64,1,0),0),0)</f>
        <v>0</v>
      </c>
      <c r="BQ59" s="332">
        <f>IF(BQ$19-'様式３（療養者名簿）（⑤の場合）'!$BD64+1&lt;=15,IF(BQ$19&gt;='様式３（療養者名簿）（⑤の場合）'!$BD64,IF(BQ$19&lt;='様式３（療養者名簿）（⑤の場合）'!$BE64,1,0),0),0)</f>
        <v>0</v>
      </c>
      <c r="BR59" s="332">
        <f>IF(BR$19-'様式３（療養者名簿）（⑤の場合）'!$BD64+1&lt;=15,IF(BR$19&gt;='様式３（療養者名簿）（⑤の場合）'!$BD64,IF(BR$19&lt;='様式３（療養者名簿）（⑤の場合）'!$BE64,1,0),0),0)</f>
        <v>0</v>
      </c>
      <c r="BS59" s="332">
        <f>IF(BS$19-'様式３（療養者名簿）（⑤の場合）'!$BD64+1&lt;=15,IF(BS$19&gt;='様式３（療養者名簿）（⑤の場合）'!$BD64,IF(BS$19&lt;='様式３（療養者名簿）（⑤の場合）'!$BE64,1,0),0),0)</f>
        <v>0</v>
      </c>
      <c r="BT59" s="332">
        <f>IF(BT$19-'様式３（療養者名簿）（⑤の場合）'!$BD64+1&lt;=15,IF(BT$19&gt;='様式３（療養者名簿）（⑤の場合）'!$BD64,IF(BT$19&lt;='様式３（療養者名簿）（⑤の場合）'!$BE64,1,0),0),0)</f>
        <v>0</v>
      </c>
      <c r="BU59" s="332">
        <f>IF(BU$19-'様式３（療養者名簿）（⑤の場合）'!$BD64+1&lt;=15,IF(BU$19&gt;='様式３（療養者名簿）（⑤の場合）'!$BD64,IF(BU$19&lt;='様式３（療養者名簿）（⑤の場合）'!$BE64,1,0),0),0)</f>
        <v>0</v>
      </c>
      <c r="BV59" s="332">
        <f>IF(BV$19-'様式３（療養者名簿）（⑤の場合）'!$BD64+1&lt;=15,IF(BV$19&gt;='様式３（療養者名簿）（⑤の場合）'!$BD64,IF(BV$19&lt;='様式３（療養者名簿）（⑤の場合）'!$BE64,1,0),0),0)</f>
        <v>0</v>
      </c>
      <c r="BW59" s="332">
        <f>IF(BW$19-'様式３（療養者名簿）（⑤の場合）'!$BD64+1&lt;=15,IF(BW$19&gt;='様式３（療養者名簿）（⑤の場合）'!$BD64,IF(BW$19&lt;='様式３（療養者名簿）（⑤の場合）'!$BE64,1,0),0),0)</f>
        <v>0</v>
      </c>
      <c r="BX59" s="332">
        <f>IF(BX$19-'様式３（療養者名簿）（⑤の場合）'!$BD64+1&lt;=15,IF(BX$19&gt;='様式３（療養者名簿）（⑤の場合）'!$BD64,IF(BX$19&lt;='様式３（療養者名簿）（⑤の場合）'!$BE64,1,0),0),0)</f>
        <v>0</v>
      </c>
      <c r="BY59" s="332">
        <f>IF(BY$19-'様式３（療養者名簿）（⑤の場合）'!$BD64+1&lt;=15,IF(BY$19&gt;='様式３（療養者名簿）（⑤の場合）'!$BD64,IF(BY$19&lt;='様式３（療養者名簿）（⑤の場合）'!$BE64,1,0),0),0)</f>
        <v>0</v>
      </c>
      <c r="BZ59" s="332">
        <f>IF(BZ$19-'様式３（療養者名簿）（⑤の場合）'!$BD64+1&lt;=15,IF(BZ$19&gt;='様式３（療養者名簿）（⑤の場合）'!$BD64,IF(BZ$19&lt;='様式３（療養者名簿）（⑤の場合）'!$BE64,1,0),0),0)</f>
        <v>0</v>
      </c>
      <c r="CA59" s="332">
        <f>IF(CA$19-'様式３（療養者名簿）（⑤の場合）'!$BD64+1&lt;=15,IF(CA$19&gt;='様式３（療養者名簿）（⑤の場合）'!$BD64,IF(CA$19&lt;='様式３（療養者名簿）（⑤の場合）'!$BE64,1,0),0),0)</f>
        <v>0</v>
      </c>
      <c r="CB59" s="332">
        <f>IF(CB$19-'様式３（療養者名簿）（⑤の場合）'!$BD64+1&lt;=15,IF(CB$19&gt;='様式３（療養者名簿）（⑤の場合）'!$BD64,IF(CB$19&lt;='様式３（療養者名簿）（⑤の場合）'!$BE64,1,0),0),0)</f>
        <v>0</v>
      </c>
      <c r="CC59" s="332">
        <f>IF(CC$19-'様式３（療養者名簿）（⑤の場合）'!$BD64+1&lt;=15,IF(CC$19&gt;='様式３（療養者名簿）（⑤の場合）'!$BD64,IF(CC$19&lt;='様式３（療養者名簿）（⑤の場合）'!$BE64,1,0),0),0)</f>
        <v>0</v>
      </c>
      <c r="CD59" s="332">
        <f>IF(CD$19-'様式３（療養者名簿）（⑤の場合）'!$BD64+1&lt;=15,IF(CD$19&gt;='様式３（療養者名簿）（⑤の場合）'!$BD64,IF(CD$19&lt;='様式３（療養者名簿）（⑤の場合）'!$BE64,1,0),0),0)</f>
        <v>0</v>
      </c>
      <c r="CE59" s="332">
        <f>IF(CE$19-'様式３（療養者名簿）（⑤の場合）'!$BD64+1&lt;=15,IF(CE$19&gt;='様式３（療養者名簿）（⑤の場合）'!$BD64,IF(CE$19&lt;='様式３（療養者名簿）（⑤の場合）'!$BE64,1,0),0),0)</f>
        <v>0</v>
      </c>
      <c r="CF59" s="332">
        <f>IF(CF$19-'様式３（療養者名簿）（⑤の場合）'!$BD64+1&lt;=15,IF(CF$19&gt;='様式３（療養者名簿）（⑤の場合）'!$BD64,IF(CF$19&lt;='様式３（療養者名簿）（⑤の場合）'!$BE64,1,0),0),0)</f>
        <v>0</v>
      </c>
      <c r="CG59" s="332">
        <f>IF(CG$19-'様式３（療養者名簿）（⑤の場合）'!$BD64+1&lt;=15,IF(CG$19&gt;='様式３（療養者名簿）（⑤の場合）'!$BD64,IF(CG$19&lt;='様式３（療養者名簿）（⑤の場合）'!$BE64,1,0),0),0)</f>
        <v>0</v>
      </c>
      <c r="CH59" s="332">
        <f>IF(CH$19-'様式３（療養者名簿）（⑤の場合）'!$BD64+1&lt;=15,IF(CH$19&gt;='様式３（療養者名簿）（⑤の場合）'!$BD64,IF(CH$19&lt;='様式３（療養者名簿）（⑤の場合）'!$BE64,1,0),0),0)</f>
        <v>0</v>
      </c>
      <c r="CI59" s="332">
        <f>IF(CI$19-'様式３（療養者名簿）（⑤の場合）'!$BD64+1&lt;=15,IF(CI$19&gt;='様式３（療養者名簿）（⑤の場合）'!$BD64,IF(CI$19&lt;='様式３（療養者名簿）（⑤の場合）'!$BE64,1,0),0),0)</f>
        <v>0</v>
      </c>
      <c r="CJ59" s="332">
        <f>IF(CJ$19-'様式３（療養者名簿）（⑤の場合）'!$BD64+1&lt;=15,IF(CJ$19&gt;='様式３（療養者名簿）（⑤の場合）'!$BD64,IF(CJ$19&lt;='様式３（療養者名簿）（⑤の場合）'!$BE64,1,0),0),0)</f>
        <v>0</v>
      </c>
      <c r="CK59" s="332">
        <f>IF(CK$19-'様式３（療養者名簿）（⑤の場合）'!$BD64+1&lt;=15,IF(CK$19&gt;='様式３（療養者名簿）（⑤の場合）'!$BD64,IF(CK$19&lt;='様式３（療養者名簿）（⑤の場合）'!$BE64,1,0),0),0)</f>
        <v>0</v>
      </c>
      <c r="CL59" s="332">
        <f>IF(CL$19-'様式３（療養者名簿）（⑤の場合）'!$BD64+1&lt;=15,IF(CL$19&gt;='様式３（療養者名簿）（⑤の場合）'!$BD64,IF(CL$19&lt;='様式３（療養者名簿）（⑤の場合）'!$BE64,1,0),0),0)</f>
        <v>0</v>
      </c>
      <c r="CM59" s="332">
        <f>IF(CM$19-'様式３（療養者名簿）（⑤の場合）'!$BD64+1&lt;=15,IF(CM$19&gt;='様式３（療養者名簿）（⑤の場合）'!$BD64,IF(CM$19&lt;='様式３（療養者名簿）（⑤の場合）'!$BE64,1,0),0),0)</f>
        <v>0</v>
      </c>
      <c r="CN59" s="332">
        <f>IF(CN$19-'様式３（療養者名簿）（⑤の場合）'!$BD64+1&lt;=15,IF(CN$19&gt;='様式３（療養者名簿）（⑤の場合）'!$BD64,IF(CN$19&lt;='様式３（療養者名簿）（⑤の場合）'!$BE64,1,0),0),0)</f>
        <v>0</v>
      </c>
      <c r="CO59" s="332">
        <f>IF(CO$19-'様式３（療養者名簿）（⑤の場合）'!$BD64+1&lt;=15,IF(CO$19&gt;='様式３（療養者名簿）（⑤の場合）'!$BD64,IF(CO$19&lt;='様式３（療養者名簿）（⑤の場合）'!$BE64,1,0),0),0)</f>
        <v>0</v>
      </c>
      <c r="CP59" s="332">
        <f>IF(CP$19-'様式３（療養者名簿）（⑤の場合）'!$BD64+1&lt;=15,IF(CP$19&gt;='様式３（療養者名簿）（⑤の場合）'!$BD64,IF(CP$19&lt;='様式３（療養者名簿）（⑤の場合）'!$BE64,1,0),0),0)</f>
        <v>0</v>
      </c>
      <c r="CQ59" s="332">
        <f>IF(CQ$19-'様式３（療養者名簿）（⑤の場合）'!$BD64+1&lt;=15,IF(CQ$19&gt;='様式３（療養者名簿）（⑤の場合）'!$BD64,IF(CQ$19&lt;='様式３（療養者名簿）（⑤の場合）'!$BE64,1,0),0),0)</f>
        <v>0</v>
      </c>
      <c r="CR59" s="332">
        <f>IF(CR$19-'様式３（療養者名簿）（⑤の場合）'!$BD64+1&lt;=15,IF(CR$19&gt;='様式３（療養者名簿）（⑤の場合）'!$BD64,IF(CR$19&lt;='様式３（療養者名簿）（⑤の場合）'!$BE64,1,0),0),0)</f>
        <v>0</v>
      </c>
      <c r="CS59" s="332">
        <f>IF(CS$19-'様式３（療養者名簿）（⑤の場合）'!$BD64+1&lt;=15,IF(CS$19&gt;='様式３（療養者名簿）（⑤の場合）'!$BD64,IF(CS$19&lt;='様式３（療養者名簿）（⑤の場合）'!$BE64,1,0),0),0)</f>
        <v>0</v>
      </c>
      <c r="CT59" s="332">
        <f>IF(CT$19-'様式３（療養者名簿）（⑤の場合）'!$BD64+1&lt;=15,IF(CT$19&gt;='様式３（療養者名簿）（⑤の場合）'!$BD64,IF(CT$19&lt;='様式３（療養者名簿）（⑤の場合）'!$BE64,1,0),0),0)</f>
        <v>0</v>
      </c>
      <c r="CU59" s="332">
        <f>IF(CU$19-'様式３（療養者名簿）（⑤の場合）'!$BD64+1&lt;=15,IF(CU$19&gt;='様式３（療養者名簿）（⑤の場合）'!$BD64,IF(CU$19&lt;='様式３（療養者名簿）（⑤の場合）'!$BE64,1,0),0),0)</f>
        <v>0</v>
      </c>
      <c r="CV59" s="332">
        <f>IF(CV$19-'様式３（療養者名簿）（⑤の場合）'!$BD64+1&lt;=15,IF(CV$19&gt;='様式３（療養者名簿）（⑤の場合）'!$BD64,IF(CV$19&lt;='様式３（療養者名簿）（⑤の場合）'!$BE64,1,0),0),0)</f>
        <v>0</v>
      </c>
      <c r="CW59" s="332">
        <f>IF(CW$19-'様式３（療養者名簿）（⑤の場合）'!$BD64+1&lt;=15,IF(CW$19&gt;='様式３（療養者名簿）（⑤の場合）'!$BD64,IF(CW$19&lt;='様式３（療養者名簿）（⑤の場合）'!$BE64,1,0),0),0)</f>
        <v>0</v>
      </c>
      <c r="CX59" s="332">
        <f>IF(CX$19-'様式３（療養者名簿）（⑤の場合）'!$BD64+1&lt;=15,IF(CX$19&gt;='様式３（療養者名簿）（⑤の場合）'!$BD64,IF(CX$19&lt;='様式３（療養者名簿）（⑤の場合）'!$BE64,1,0),0),0)</f>
        <v>0</v>
      </c>
      <c r="CY59" s="332">
        <f>IF(CY$19-'様式３（療養者名簿）（⑤の場合）'!$BD64+1&lt;=15,IF(CY$19&gt;='様式３（療養者名簿）（⑤の場合）'!$BD64,IF(CY$19&lt;='様式３（療養者名簿）（⑤の場合）'!$BE64,1,0),0),0)</f>
        <v>0</v>
      </c>
      <c r="CZ59" s="332">
        <f>IF(CZ$19-'様式３（療養者名簿）（⑤の場合）'!$BD64+1&lt;=15,IF(CZ$19&gt;='様式３（療養者名簿）（⑤の場合）'!$BD64,IF(CZ$19&lt;='様式３（療養者名簿）（⑤の場合）'!$BE64,1,0),0),0)</f>
        <v>0</v>
      </c>
      <c r="DA59" s="332">
        <f>IF(DA$19-'様式３（療養者名簿）（⑤の場合）'!$BD64+1&lt;=15,IF(DA$19&gt;='様式３（療養者名簿）（⑤の場合）'!$BD64,IF(DA$19&lt;='様式３（療養者名簿）（⑤の場合）'!$BE64,1,0),0),0)</f>
        <v>0</v>
      </c>
      <c r="DB59" s="332">
        <f>IF(DB$19-'様式３（療養者名簿）（⑤の場合）'!$BD64+1&lt;=15,IF(DB$19&gt;='様式３（療養者名簿）（⑤の場合）'!$BD64,IF(DB$19&lt;='様式３（療養者名簿）（⑤の場合）'!$BE64,1,0),0),0)</f>
        <v>0</v>
      </c>
      <c r="DC59" s="332">
        <f>IF(DC$19-'様式３（療養者名簿）（⑤の場合）'!$BD64+1&lt;=15,IF(DC$19&gt;='様式３（療養者名簿）（⑤の場合）'!$BD64,IF(DC$19&lt;='様式３（療養者名簿）（⑤の場合）'!$BE64,1,0),0),0)</f>
        <v>0</v>
      </c>
      <c r="DD59" s="332">
        <f>IF(DD$19-'様式３（療養者名簿）（⑤の場合）'!$BD64+1&lt;=15,IF(DD$19&gt;='様式３（療養者名簿）（⑤の場合）'!$BD64,IF(DD$19&lt;='様式３（療養者名簿）（⑤の場合）'!$BE64,1,0),0),0)</f>
        <v>0</v>
      </c>
      <c r="DE59" s="332">
        <f>IF(DE$19-'様式３（療養者名簿）（⑤の場合）'!$BD64+1&lt;=15,IF(DE$19&gt;='様式３（療養者名簿）（⑤の場合）'!$BD64,IF(DE$19&lt;='様式３（療養者名簿）（⑤の場合）'!$BE64,1,0),0),0)</f>
        <v>0</v>
      </c>
      <c r="DF59" s="332">
        <f>IF(DF$19-'様式３（療養者名簿）（⑤の場合）'!$BD64+1&lt;=15,IF(DF$19&gt;='様式３（療養者名簿）（⑤の場合）'!$BD64,IF(DF$19&lt;='様式３（療養者名簿）（⑤の場合）'!$BE64,1,0),0),0)</f>
        <v>0</v>
      </c>
      <c r="DG59" s="332">
        <f>IF(DG$19-'様式３（療養者名簿）（⑤の場合）'!$BD64+1&lt;=15,IF(DG$19&gt;='様式３（療養者名簿）（⑤の場合）'!$BD64,IF(DG$19&lt;='様式３（療養者名簿）（⑤の場合）'!$BE64,1,0),0),0)</f>
        <v>0</v>
      </c>
      <c r="DH59" s="332">
        <f>IF(DH$19-'様式３（療養者名簿）（⑤の場合）'!$BD64+1&lt;=15,IF(DH$19&gt;='様式３（療養者名簿）（⑤の場合）'!$BD64,IF(DH$19&lt;='様式３（療養者名簿）（⑤の場合）'!$BE64,1,0),0),0)</f>
        <v>0</v>
      </c>
      <c r="DI59" s="332">
        <f>IF(DI$19-'様式３（療養者名簿）（⑤の場合）'!$BD64+1&lt;=15,IF(DI$19&gt;='様式３（療養者名簿）（⑤の場合）'!$BD64,IF(DI$19&lt;='様式３（療養者名簿）（⑤の場合）'!$BE64,1,0),0),0)</f>
        <v>0</v>
      </c>
      <c r="DJ59" s="332">
        <f>IF(DJ$19-'様式３（療養者名簿）（⑤の場合）'!$BD64+1&lt;=15,IF(DJ$19&gt;='様式３（療養者名簿）（⑤の場合）'!$BD64,IF(DJ$19&lt;='様式３（療養者名簿）（⑤の場合）'!$BE64,1,0),0),0)</f>
        <v>0</v>
      </c>
      <c r="DK59" s="332">
        <f>IF(DK$19-'様式３（療養者名簿）（⑤の場合）'!$BD64+1&lt;=15,IF(DK$19&gt;='様式３（療養者名簿）（⑤の場合）'!$BD64,IF(DK$19&lt;='様式３（療養者名簿）（⑤の場合）'!$BE64,1,0),0),0)</f>
        <v>0</v>
      </c>
      <c r="DL59" s="332">
        <f>IF(DL$19-'様式３（療養者名簿）（⑤の場合）'!$BD64+1&lt;=15,IF(DL$19&gt;='様式３（療養者名簿）（⑤の場合）'!$BD64,IF(DL$19&lt;='様式３（療養者名簿）（⑤の場合）'!$BE64,1,0),0),0)</f>
        <v>0</v>
      </c>
      <c r="DM59" s="332">
        <f>IF(DM$19-'様式３（療養者名簿）（⑤の場合）'!$BD64+1&lt;=15,IF(DM$19&gt;='様式３（療養者名簿）（⑤の場合）'!$BD64,IF(DM$19&lt;='様式３（療養者名簿）（⑤の場合）'!$BE64,1,0),0),0)</f>
        <v>0</v>
      </c>
      <c r="DN59" s="332">
        <f>IF(DN$19-'様式３（療養者名簿）（⑤の場合）'!$BD64+1&lt;=15,IF(DN$19&gt;='様式３（療養者名簿）（⑤の場合）'!$BD64,IF(DN$19&lt;='様式３（療養者名簿）（⑤の場合）'!$BE64,1,0),0),0)</f>
        <v>0</v>
      </c>
      <c r="DO59" s="332">
        <f>IF(DO$19-'様式３（療養者名簿）（⑤の場合）'!$BD64+1&lt;=15,IF(DO$19&gt;='様式３（療養者名簿）（⑤の場合）'!$BD64,IF(DO$19&lt;='様式３（療養者名簿）（⑤の場合）'!$BE64,1,0),0),0)</f>
        <v>0</v>
      </c>
      <c r="DP59" s="332">
        <f>IF(DP$19-'様式３（療養者名簿）（⑤の場合）'!$BD64+1&lt;=15,IF(DP$19&gt;='様式３（療養者名簿）（⑤の場合）'!$BD64,IF(DP$19&lt;='様式３（療養者名簿）（⑤の場合）'!$BE64,1,0),0),0)</f>
        <v>0</v>
      </c>
      <c r="DQ59" s="332">
        <f>IF(DQ$19-'様式３（療養者名簿）（⑤の場合）'!$BD64+1&lt;=15,IF(DQ$19&gt;='様式３（療養者名簿）（⑤の場合）'!$BD64,IF(DQ$19&lt;='様式３（療養者名簿）（⑤の場合）'!$BE64,1,0),0),0)</f>
        <v>0</v>
      </c>
      <c r="DR59" s="332">
        <f>IF(DR$19-'様式３（療養者名簿）（⑤の場合）'!$BD64+1&lt;=15,IF(DR$19&gt;='様式３（療養者名簿）（⑤の場合）'!$BD64,IF(DR$19&lt;='様式３（療養者名簿）（⑤の場合）'!$BE64,1,0),0),0)</f>
        <v>0</v>
      </c>
      <c r="DS59" s="332">
        <f>IF(DS$19-'様式３（療養者名簿）（⑤の場合）'!$BD64+1&lt;=15,IF(DS$19&gt;='様式３（療養者名簿）（⑤の場合）'!$BD64,IF(DS$19&lt;='様式３（療養者名簿）（⑤の場合）'!$BE64,1,0),0),0)</f>
        <v>0</v>
      </c>
      <c r="DT59" s="332">
        <f>IF(DT$19-'様式３（療養者名簿）（⑤の場合）'!$BD64+1&lt;=15,IF(DT$19&gt;='様式３（療養者名簿）（⑤の場合）'!$BD64,IF(DT$19&lt;='様式３（療養者名簿）（⑤の場合）'!$BE64,1,0),0),0)</f>
        <v>0</v>
      </c>
      <c r="DU59" s="332">
        <f>IF(DU$19-'様式３（療養者名簿）（⑤の場合）'!$BD64+1&lt;=15,IF(DU$19&gt;='様式３（療養者名簿）（⑤の場合）'!$BD64,IF(DU$19&lt;='様式３（療養者名簿）（⑤の場合）'!$BE64,1,0),0),0)</f>
        <v>0</v>
      </c>
      <c r="DV59" s="332">
        <f>IF(DV$19-'様式３（療養者名簿）（⑤の場合）'!$BD64+1&lt;=15,IF(DV$19&gt;='様式３（療養者名簿）（⑤の場合）'!$BD64,IF(DV$19&lt;='様式３（療養者名簿）（⑤の場合）'!$BE64,1,0),0),0)</f>
        <v>0</v>
      </c>
      <c r="DW59" s="332">
        <f>IF(DW$19-'様式３（療養者名簿）（⑤の場合）'!$BD64+1&lt;=15,IF(DW$19&gt;='様式３（療養者名簿）（⑤の場合）'!$BD64,IF(DW$19&lt;='様式３（療養者名簿）（⑤の場合）'!$BE64,1,0),0),0)</f>
        <v>0</v>
      </c>
      <c r="DX59" s="332">
        <f>IF(DX$19-'様式３（療養者名簿）（⑤の場合）'!$BD64+1&lt;=15,IF(DX$19&gt;='様式３（療養者名簿）（⑤の場合）'!$BD64,IF(DX$19&lt;='様式３（療養者名簿）（⑤の場合）'!$BE64,1,0),0),0)</f>
        <v>0</v>
      </c>
      <c r="DY59" s="332">
        <f>IF(DY$19-'様式３（療養者名簿）（⑤の場合）'!$BD64+1&lt;=15,IF(DY$19&gt;='様式３（療養者名簿）（⑤の場合）'!$BD64,IF(DY$19&lt;='様式３（療養者名簿）（⑤の場合）'!$BE64,1,0),0),0)</f>
        <v>0</v>
      </c>
      <c r="DZ59" s="332">
        <f>IF(DZ$19-'様式３（療養者名簿）（⑤の場合）'!$BD64+1&lt;=15,IF(DZ$19&gt;='様式３（療養者名簿）（⑤の場合）'!$BD64,IF(DZ$19&lt;='様式３（療養者名簿）（⑤の場合）'!$BE64,1,0),0),0)</f>
        <v>0</v>
      </c>
      <c r="EA59" s="332">
        <f>IF(EA$19-'様式３（療養者名簿）（⑤の場合）'!$BD64+1&lt;=15,IF(EA$19&gt;='様式３（療養者名簿）（⑤の場合）'!$BD64,IF(EA$19&lt;='様式３（療養者名簿）（⑤の場合）'!$BE64,1,0),0),0)</f>
        <v>0</v>
      </c>
      <c r="EB59" s="332">
        <f>IF(EB$19-'様式３（療養者名簿）（⑤の場合）'!$BD64+1&lt;=15,IF(EB$19&gt;='様式３（療養者名簿）（⑤の場合）'!$BD64,IF(EB$19&lt;='様式３（療養者名簿）（⑤の場合）'!$BE64,1,0),0),0)</f>
        <v>0</v>
      </c>
      <c r="EC59" s="332">
        <f>IF(EC$19-'様式３（療養者名簿）（⑤の場合）'!$BD64+1&lt;=15,IF(EC$19&gt;='様式３（療養者名簿）（⑤の場合）'!$BD64,IF(EC$19&lt;='様式３（療養者名簿）（⑤の場合）'!$BE64,1,0),0),0)</f>
        <v>0</v>
      </c>
      <c r="ED59" s="332">
        <f>IF(ED$19-'様式３（療養者名簿）（⑤の場合）'!$BD64+1&lt;=15,IF(ED$19&gt;='様式３（療養者名簿）（⑤の場合）'!$BD64,IF(ED$19&lt;='様式３（療養者名簿）（⑤の場合）'!$BE64,1,0),0),0)</f>
        <v>0</v>
      </c>
      <c r="EE59" s="332">
        <f>IF(EE$19-'様式３（療養者名簿）（⑤の場合）'!$BD64+1&lt;=15,IF(EE$19&gt;='様式３（療養者名簿）（⑤の場合）'!$BD64,IF(EE$19&lt;='様式３（療養者名簿）（⑤の場合）'!$BE64,1,0),0),0)</f>
        <v>0</v>
      </c>
      <c r="EF59" s="332">
        <f>IF(EF$19-'様式３（療養者名簿）（⑤の場合）'!$BD64+1&lt;=15,IF(EF$19&gt;='様式３（療養者名簿）（⑤の場合）'!$BD64,IF(EF$19&lt;='様式３（療養者名簿）（⑤の場合）'!$BE64,1,0),0),0)</f>
        <v>0</v>
      </c>
      <c r="EG59" s="332">
        <f>IF(EG$19-'様式３（療養者名簿）（⑤の場合）'!$BD64+1&lt;=15,IF(EG$19&gt;='様式３（療養者名簿）（⑤の場合）'!$BD64,IF(EG$19&lt;='様式３（療養者名簿）（⑤の場合）'!$BE64,1,0),0),0)</f>
        <v>0</v>
      </c>
      <c r="EH59" s="332">
        <f>IF(EH$19-'様式３（療養者名簿）（⑤の場合）'!$BD64+1&lt;=15,IF(EH$19&gt;='様式３（療養者名簿）（⑤の場合）'!$BD64,IF(EH$19&lt;='様式３（療養者名簿）（⑤の場合）'!$BE64,1,0),0),0)</f>
        <v>0</v>
      </c>
      <c r="EI59" s="332">
        <f>IF(EI$19-'様式３（療養者名簿）（⑤の場合）'!$BD64+1&lt;=15,IF(EI$19&gt;='様式３（療養者名簿）（⑤の場合）'!$BD64,IF(EI$19&lt;='様式３（療養者名簿）（⑤の場合）'!$BE64,1,0),0),0)</f>
        <v>0</v>
      </c>
      <c r="EJ59" s="332">
        <f>IF(EJ$19-'様式３（療養者名簿）（⑤の場合）'!$BD64+1&lt;=15,IF(EJ$19&gt;='様式３（療養者名簿）（⑤の場合）'!$BD64,IF(EJ$19&lt;='様式３（療養者名簿）（⑤の場合）'!$BE64,1,0),0),0)</f>
        <v>0</v>
      </c>
      <c r="EK59" s="332">
        <f>IF(EK$19-'様式３（療養者名簿）（⑤の場合）'!$BD64+1&lt;=15,IF(EK$19&gt;='様式３（療養者名簿）（⑤の場合）'!$BD64,IF(EK$19&lt;='様式３（療養者名簿）（⑤の場合）'!$BE64,1,0),0),0)</f>
        <v>0</v>
      </c>
      <c r="EL59" s="332">
        <f>IF(EL$19-'様式３（療養者名簿）（⑤の場合）'!$BD64+1&lt;=15,IF(EL$19&gt;='様式３（療養者名簿）（⑤の場合）'!$BD64,IF(EL$19&lt;='様式３（療養者名簿）（⑤の場合）'!$BE64,1,0),0),0)</f>
        <v>0</v>
      </c>
      <c r="EM59" s="332">
        <f>IF(EM$19-'様式３（療養者名簿）（⑤の場合）'!$BD64+1&lt;=15,IF(EM$19&gt;='様式３（療養者名簿）（⑤の場合）'!$BD64,IF(EM$19&lt;='様式３（療養者名簿）（⑤の場合）'!$BE64,1,0),0),0)</f>
        <v>0</v>
      </c>
      <c r="EN59" s="332">
        <f>IF(EN$19-'様式３（療養者名簿）（⑤の場合）'!$BD64+1&lt;=15,IF(EN$19&gt;='様式３（療養者名簿）（⑤の場合）'!$BD64,IF(EN$19&lt;='様式３（療養者名簿）（⑤の場合）'!$BE64,1,0),0),0)</f>
        <v>0</v>
      </c>
      <c r="EO59" s="332">
        <f>IF(EO$19-'様式３（療養者名簿）（⑤の場合）'!$BD64+1&lt;=15,IF(EO$19&gt;='様式３（療養者名簿）（⑤の場合）'!$BD64,IF(EO$19&lt;='様式３（療養者名簿）（⑤の場合）'!$BE64,1,0),0),0)</f>
        <v>0</v>
      </c>
      <c r="EP59" s="332">
        <f>IF(EP$19-'様式３（療養者名簿）（⑤の場合）'!$BD64+1&lt;=15,IF(EP$19&gt;='様式３（療養者名簿）（⑤の場合）'!$BD64,IF(EP$19&lt;='様式３（療養者名簿）（⑤の場合）'!$BE64,1,0),0),0)</f>
        <v>0</v>
      </c>
      <c r="EQ59" s="332">
        <f>IF(EQ$19-'様式３（療養者名簿）（⑤の場合）'!$BD64+1&lt;=15,IF(EQ$19&gt;='様式３（療養者名簿）（⑤の場合）'!$BD64,IF(EQ$19&lt;='様式３（療養者名簿）（⑤の場合）'!$BE64,1,0),0),0)</f>
        <v>0</v>
      </c>
      <c r="ER59" s="332">
        <f>IF(ER$19-'様式３（療養者名簿）（⑤の場合）'!$BD64+1&lt;=15,IF(ER$19&gt;='様式３（療養者名簿）（⑤の場合）'!$BD64,IF(ER$19&lt;='様式３（療養者名簿）（⑤の場合）'!$BE64,1,0),0),0)</f>
        <v>0</v>
      </c>
      <c r="ES59" s="332">
        <f>IF(ES$19-'様式３（療養者名簿）（⑤の場合）'!$BD64+1&lt;=15,IF(ES$19&gt;='様式３（療養者名簿）（⑤の場合）'!$BD64,IF(ES$19&lt;='様式３（療養者名簿）（⑤の場合）'!$BE64,1,0),0),0)</f>
        <v>0</v>
      </c>
      <c r="ET59" s="332">
        <f>IF(ET$19-'様式３（療養者名簿）（⑤の場合）'!$BD64+1&lt;=15,IF(ET$19&gt;='様式３（療養者名簿）（⑤の場合）'!$BD64,IF(ET$19&lt;='様式３（療養者名簿）（⑤の場合）'!$BE64,1,0),0),0)</f>
        <v>0</v>
      </c>
      <c r="EU59" s="332">
        <f>IF(EU$19-'様式３（療養者名簿）（⑤の場合）'!$BD64+1&lt;=15,IF(EU$19&gt;='様式３（療養者名簿）（⑤の場合）'!$BD64,IF(EU$19&lt;='様式３（療養者名簿）（⑤の場合）'!$BE64,1,0),0),0)</f>
        <v>0</v>
      </c>
      <c r="EV59" s="332">
        <f>IF(EV$19-'様式３（療養者名簿）（⑤の場合）'!$BD64+1&lt;=15,IF(EV$19&gt;='様式３（療養者名簿）（⑤の場合）'!$BD64,IF(EV$19&lt;='様式３（療養者名簿）（⑤の場合）'!$BE64,1,0),0),0)</f>
        <v>0</v>
      </c>
      <c r="EW59" s="332">
        <f>IF(EW$19-'様式３（療養者名簿）（⑤の場合）'!$BD64+1&lt;=15,IF(EW$19&gt;='様式３（療養者名簿）（⑤の場合）'!$BD64,IF(EW$19&lt;='様式３（療養者名簿）（⑤の場合）'!$BE64,1,0),0),0)</f>
        <v>0</v>
      </c>
      <c r="EX59" s="332">
        <f>IF(EX$19-'様式３（療養者名簿）（⑤の場合）'!$BD64+1&lt;=15,IF(EX$19&gt;='様式３（療養者名簿）（⑤の場合）'!$BD64,IF(EX$19&lt;='様式３（療養者名簿）（⑤の場合）'!$BE64,1,0),0),0)</f>
        <v>0</v>
      </c>
      <c r="EY59" s="332">
        <f>IF(EY$19-'様式３（療養者名簿）（⑤の場合）'!$BD64+1&lt;=15,IF(EY$19&gt;='様式３（療養者名簿）（⑤の場合）'!$BD64,IF(EY$19&lt;='様式３（療養者名簿）（⑤の場合）'!$BE64,1,0),0),0)</f>
        <v>0</v>
      </c>
      <c r="EZ59" s="332">
        <f>IF(EZ$19-'様式３（療養者名簿）（⑤の場合）'!$BD64+1&lt;=15,IF(EZ$19&gt;='様式３（療養者名簿）（⑤の場合）'!$BD64,IF(EZ$19&lt;='様式３（療養者名簿）（⑤の場合）'!$BE64,1,0),0),0)</f>
        <v>0</v>
      </c>
      <c r="FA59" s="332">
        <f>IF(FA$19-'様式３（療養者名簿）（⑤の場合）'!$BD64+1&lt;=15,IF(FA$19&gt;='様式３（療養者名簿）（⑤の場合）'!$BD64,IF(FA$19&lt;='様式３（療養者名簿）（⑤の場合）'!$BE64,1,0),0),0)</f>
        <v>0</v>
      </c>
      <c r="FB59" s="332">
        <f>IF(FB$19-'様式３（療養者名簿）（⑤の場合）'!$BD64+1&lt;=15,IF(FB$19&gt;='様式３（療養者名簿）（⑤の場合）'!$BD64,IF(FB$19&lt;='様式３（療養者名簿）（⑤の場合）'!$BE64,1,0),0),0)</f>
        <v>0</v>
      </c>
      <c r="FC59" s="332">
        <f>IF(FC$19-'様式３（療養者名簿）（⑤の場合）'!$BD64+1&lt;=15,IF(FC$19&gt;='様式３（療養者名簿）（⑤の場合）'!$BD64,IF(FC$19&lt;='様式３（療養者名簿）（⑤の場合）'!$BE64,1,0),0),0)</f>
        <v>0</v>
      </c>
      <c r="FD59" s="332">
        <f>IF(FD$19-'様式３（療養者名簿）（⑤の場合）'!$BD64+1&lt;=15,IF(FD$19&gt;='様式３（療養者名簿）（⑤の場合）'!$BD64,IF(FD$19&lt;='様式３（療養者名簿）（⑤の場合）'!$BE64,1,0),0),0)</f>
        <v>0</v>
      </c>
      <c r="FE59" s="332">
        <f>IF(FE$19-'様式３（療養者名簿）（⑤の場合）'!$BD64+1&lt;=15,IF(FE$19&gt;='様式３（療養者名簿）（⑤の場合）'!$BD64,IF(FE$19&lt;='様式３（療養者名簿）（⑤の場合）'!$BE64,1,0),0),0)</f>
        <v>0</v>
      </c>
      <c r="FF59" s="332">
        <f>IF(FF$19-'様式３（療養者名簿）（⑤の場合）'!$BD64+1&lt;=15,IF(FF$19&gt;='様式３（療養者名簿）（⑤の場合）'!$BD64,IF(FF$19&lt;='様式３（療養者名簿）（⑤の場合）'!$BE64,1,0),0),0)</f>
        <v>0</v>
      </c>
      <c r="FG59" s="332">
        <f>IF(FG$19-'様式３（療養者名簿）（⑤の場合）'!$BD64+1&lt;=15,IF(FG$19&gt;='様式３（療養者名簿）（⑤の場合）'!$BD64,IF(FG$19&lt;='様式３（療養者名簿）（⑤の場合）'!$BE64,1,0),0),0)</f>
        <v>0</v>
      </c>
      <c r="FH59" s="332">
        <f>IF(FH$19-'様式３（療養者名簿）（⑤の場合）'!$BD64+1&lt;=15,IF(FH$19&gt;='様式３（療養者名簿）（⑤の場合）'!$BD64,IF(FH$19&lt;='様式３（療養者名簿）（⑤の場合）'!$BE64,1,0),0),0)</f>
        <v>0</v>
      </c>
      <c r="FI59" s="332">
        <f>IF(FI$19-'様式３（療養者名簿）（⑤の場合）'!$BD64+1&lt;=15,IF(FI$19&gt;='様式３（療養者名簿）（⑤の場合）'!$BD64,IF(FI$19&lt;='様式３（療養者名簿）（⑤の場合）'!$BE64,1,0),0),0)</f>
        <v>0</v>
      </c>
      <c r="FJ59" s="332">
        <f>IF(FJ$19-'様式３（療養者名簿）（⑤の場合）'!$BD64+1&lt;=15,IF(FJ$19&gt;='様式３（療養者名簿）（⑤の場合）'!$BD64,IF(FJ$19&lt;='様式３（療養者名簿）（⑤の場合）'!$BE64,1,0),0),0)</f>
        <v>0</v>
      </c>
      <c r="FK59" s="332">
        <f>IF(FK$19-'様式３（療養者名簿）（⑤の場合）'!$BD64+1&lt;=15,IF(FK$19&gt;='様式３（療養者名簿）（⑤の場合）'!$BD64,IF(FK$19&lt;='様式３（療養者名簿）（⑤の場合）'!$BE64,1,0),0),0)</f>
        <v>0</v>
      </c>
      <c r="FL59" s="332">
        <f>IF(FL$19-'様式３（療養者名簿）（⑤の場合）'!$BD64+1&lt;=15,IF(FL$19&gt;='様式３（療養者名簿）（⑤の場合）'!$BD64,IF(FL$19&lt;='様式３（療養者名簿）（⑤の場合）'!$BE64,1,0),0),0)</f>
        <v>0</v>
      </c>
      <c r="FM59" s="332">
        <f>IF(FM$19-'様式３（療養者名簿）（⑤の場合）'!$BD64+1&lt;=15,IF(FM$19&gt;='様式３（療養者名簿）（⑤の場合）'!$BD64,IF(FM$19&lt;='様式３（療養者名簿）（⑤の場合）'!$BE64,1,0),0),0)</f>
        <v>0</v>
      </c>
      <c r="FN59" s="332">
        <f>IF(FN$19-'様式３（療養者名簿）（⑤の場合）'!$BD64+1&lt;=15,IF(FN$19&gt;='様式３（療養者名簿）（⑤の場合）'!$BD64,IF(FN$19&lt;='様式３（療養者名簿）（⑤の場合）'!$BE64,1,0),0),0)</f>
        <v>0</v>
      </c>
      <c r="FO59" s="332">
        <f>IF(FO$19-'様式３（療養者名簿）（⑤の場合）'!$BD64+1&lt;=15,IF(FO$19&gt;='様式３（療養者名簿）（⑤の場合）'!$BD64,IF(FO$19&lt;='様式３（療養者名簿）（⑤の場合）'!$BE64,1,0),0),0)</f>
        <v>0</v>
      </c>
      <c r="FP59" s="332">
        <f>IF(FP$19-'様式３（療養者名簿）（⑤の場合）'!$BD64+1&lt;=15,IF(FP$19&gt;='様式３（療養者名簿）（⑤の場合）'!$BD64,IF(FP$19&lt;='様式３（療養者名簿）（⑤の場合）'!$BE64,1,0),0),0)</f>
        <v>0</v>
      </c>
      <c r="FQ59" s="332">
        <f>IF(FQ$19-'様式３（療養者名簿）（⑤の場合）'!$BD64+1&lt;=15,IF(FQ$19&gt;='様式３（療養者名簿）（⑤の場合）'!$BD64,IF(FQ$19&lt;='様式３（療養者名簿）（⑤の場合）'!$BE64,1,0),0),0)</f>
        <v>0</v>
      </c>
      <c r="FR59" s="332">
        <f>IF(FR$19-'様式３（療養者名簿）（⑤の場合）'!$BD64+1&lt;=15,IF(FR$19&gt;='様式３（療養者名簿）（⑤の場合）'!$BD64,IF(FR$19&lt;='様式３（療養者名簿）（⑤の場合）'!$BE64,1,0),0),0)</f>
        <v>0</v>
      </c>
      <c r="FS59" s="332">
        <f>IF(FS$19-'様式３（療養者名簿）（⑤の場合）'!$BD64+1&lt;=15,IF(FS$19&gt;='様式３（療養者名簿）（⑤の場合）'!$BD64,IF(FS$19&lt;='様式３（療養者名簿）（⑤の場合）'!$BE64,1,0),0),0)</f>
        <v>0</v>
      </c>
      <c r="FT59" s="332">
        <f>IF(FT$19-'様式３（療養者名簿）（⑤の場合）'!$BD64+1&lt;=15,IF(FT$19&gt;='様式３（療養者名簿）（⑤の場合）'!$BD64,IF(FT$19&lt;='様式３（療養者名簿）（⑤の場合）'!$BE64,1,0),0),0)</f>
        <v>0</v>
      </c>
      <c r="FU59" s="332">
        <f>IF(FU$19-'様式３（療養者名簿）（⑤の場合）'!$BD64+1&lt;=15,IF(FU$19&gt;='様式３（療養者名簿）（⑤の場合）'!$BD64,IF(FU$19&lt;='様式３（療養者名簿）（⑤の場合）'!$BE64,1,0),0),0)</f>
        <v>0</v>
      </c>
      <c r="FV59" s="332">
        <f>IF(FV$19-'様式３（療養者名簿）（⑤の場合）'!$BD64+1&lt;=15,IF(FV$19&gt;='様式３（療養者名簿）（⑤の場合）'!$BD64,IF(FV$19&lt;='様式３（療養者名簿）（⑤の場合）'!$BE64,1,0),0),0)</f>
        <v>0</v>
      </c>
      <c r="FW59" s="332">
        <f>IF(FW$19-'様式３（療養者名簿）（⑤の場合）'!$BD64+1&lt;=15,IF(FW$19&gt;='様式３（療養者名簿）（⑤の場合）'!$BD64,IF(FW$19&lt;='様式３（療養者名簿）（⑤の場合）'!$BE64,1,0),0),0)</f>
        <v>0</v>
      </c>
      <c r="FX59" s="332">
        <f>IF(FX$19-'様式３（療養者名簿）（⑤の場合）'!$BD64+1&lt;=15,IF(FX$19&gt;='様式３（療養者名簿）（⑤の場合）'!$BD64,IF(FX$19&lt;='様式３（療養者名簿）（⑤の場合）'!$BE64,1,0),0),0)</f>
        <v>0</v>
      </c>
      <c r="FY59" s="332">
        <f>IF(FY$19-'様式３（療養者名簿）（⑤の場合）'!$BD64+1&lt;=15,IF(FY$19&gt;='様式３（療養者名簿）（⑤の場合）'!$BD64,IF(FY$19&lt;='様式３（療養者名簿）（⑤の場合）'!$BE64,1,0),0),0)</f>
        <v>0</v>
      </c>
      <c r="FZ59" s="332">
        <f>IF(FZ$19-'様式３（療養者名簿）（⑤の場合）'!$BD64+1&lt;=15,IF(FZ$19&gt;='様式３（療養者名簿）（⑤の場合）'!$BD64,IF(FZ$19&lt;='様式３（療養者名簿）（⑤の場合）'!$BE64,1,0),0),0)</f>
        <v>0</v>
      </c>
      <c r="GA59" s="332">
        <f>IF(GA$19-'様式３（療養者名簿）（⑤の場合）'!$BD64+1&lt;=15,IF(GA$19&gt;='様式３（療養者名簿）（⑤の場合）'!$BD64,IF(GA$19&lt;='様式３（療養者名簿）（⑤の場合）'!$BE64,1,0),0),0)</f>
        <v>0</v>
      </c>
      <c r="GB59" s="332">
        <f>IF(GB$19-'様式３（療養者名簿）（⑤の場合）'!$BD64+1&lt;=15,IF(GB$19&gt;='様式３（療養者名簿）（⑤の場合）'!$BD64,IF(GB$19&lt;='様式３（療養者名簿）（⑤の場合）'!$BE64,1,0),0),0)</f>
        <v>0</v>
      </c>
      <c r="GC59" s="332">
        <f>IF(GC$19-'様式３（療養者名簿）（⑤の場合）'!$BD64+1&lt;=15,IF(GC$19&gt;='様式３（療養者名簿）（⑤の場合）'!$BD64,IF(GC$19&lt;='様式３（療養者名簿）（⑤の場合）'!$BE64,1,0),0),0)</f>
        <v>0</v>
      </c>
      <c r="GD59" s="332">
        <f>IF(GD$19-'様式３（療養者名簿）（⑤の場合）'!$BD64+1&lt;=15,IF(GD$19&gt;='様式３（療養者名簿）（⑤の場合）'!$BD64,IF(GD$19&lt;='様式３（療養者名簿）（⑤の場合）'!$BE64,1,0),0),0)</f>
        <v>0</v>
      </c>
      <c r="GE59" s="332">
        <f>IF(GE$19-'様式３（療養者名簿）（⑤の場合）'!$BD64+1&lt;=15,IF(GE$19&gt;='様式３（療養者名簿）（⑤の場合）'!$BD64,IF(GE$19&lt;='様式３（療養者名簿）（⑤の場合）'!$BE64,1,0),0),0)</f>
        <v>0</v>
      </c>
      <c r="GF59" s="332">
        <f>IF(GF$19-'様式３（療養者名簿）（⑤の場合）'!$BD64+1&lt;=15,IF(GF$19&gt;='様式３（療養者名簿）（⑤の場合）'!$BD64,IF(GF$19&lt;='様式３（療養者名簿）（⑤の場合）'!$BE64,1,0),0),0)</f>
        <v>0</v>
      </c>
      <c r="GG59" s="332">
        <f>IF(GG$19-'様式３（療養者名簿）（⑤の場合）'!$BD64+1&lt;=15,IF(GG$19&gt;='様式３（療養者名簿）（⑤の場合）'!$BD64,IF(GG$19&lt;='様式３（療養者名簿）（⑤の場合）'!$BE64,1,0),0),0)</f>
        <v>0</v>
      </c>
      <c r="GH59" s="332">
        <f>IF(GH$19-'様式３（療養者名簿）（⑤の場合）'!$BD64+1&lt;=15,IF(GH$19&gt;='様式３（療養者名簿）（⑤の場合）'!$BD64,IF(GH$19&lt;='様式３（療養者名簿）（⑤の場合）'!$BE64,1,0),0),0)</f>
        <v>0</v>
      </c>
      <c r="GI59" s="332">
        <f>IF(GI$19-'様式３（療養者名簿）（⑤の場合）'!$BD64+1&lt;=15,IF(GI$19&gt;='様式３（療養者名簿）（⑤の場合）'!$BD64,IF(GI$19&lt;='様式３（療養者名簿）（⑤の場合）'!$BE64,1,0),0),0)</f>
        <v>0</v>
      </c>
      <c r="GJ59" s="332">
        <f>IF(GJ$19-'様式３（療養者名簿）（⑤の場合）'!$BD64+1&lt;=15,IF(GJ$19&gt;='様式３（療養者名簿）（⑤の場合）'!$BD64,IF(GJ$19&lt;='様式３（療養者名簿）（⑤の場合）'!$BE64,1,0),0),0)</f>
        <v>0</v>
      </c>
      <c r="GK59" s="332">
        <f>IF(GK$19-'様式３（療養者名簿）（⑤の場合）'!$BD64+1&lt;=15,IF(GK$19&gt;='様式３（療養者名簿）（⑤の場合）'!$BD64,IF(GK$19&lt;='様式３（療養者名簿）（⑤の場合）'!$BE64,1,0),0),0)</f>
        <v>0</v>
      </c>
      <c r="GL59" s="332">
        <f>IF(GL$19-'様式３（療養者名簿）（⑤の場合）'!$BD64+1&lt;=15,IF(GL$19&gt;='様式３（療養者名簿）（⑤の場合）'!$BD64,IF(GL$19&lt;='様式３（療養者名簿）（⑤の場合）'!$BE64,1,0),0),0)</f>
        <v>0</v>
      </c>
      <c r="GM59" s="332">
        <f>IF(GM$19-'様式３（療養者名簿）（⑤の場合）'!$BD64+1&lt;=15,IF(GM$19&gt;='様式３（療養者名簿）（⑤の場合）'!$BD64,IF(GM$19&lt;='様式３（療養者名簿）（⑤の場合）'!$BE64,1,0),0),0)</f>
        <v>0</v>
      </c>
      <c r="GN59" s="332">
        <f>IF(GN$19-'様式３（療養者名簿）（⑤の場合）'!$BD64+1&lt;=15,IF(GN$19&gt;='様式３（療養者名簿）（⑤の場合）'!$BD64,IF(GN$19&lt;='様式３（療養者名簿）（⑤の場合）'!$BE64,1,0),0),0)</f>
        <v>0</v>
      </c>
      <c r="GO59" s="332">
        <f>IF(GO$19-'様式３（療養者名簿）（⑤の場合）'!$BD64+1&lt;=15,IF(GO$19&gt;='様式３（療養者名簿）（⑤の場合）'!$BD64,IF(GO$19&lt;='様式３（療養者名簿）（⑤の場合）'!$BE64,1,0),0),0)</f>
        <v>0</v>
      </c>
      <c r="GP59" s="332">
        <f>IF(GP$19-'様式３（療養者名簿）（⑤の場合）'!$BD64+1&lt;=15,IF(GP$19&gt;='様式３（療養者名簿）（⑤の場合）'!$BD64,IF(GP$19&lt;='様式３（療養者名簿）（⑤の場合）'!$BE64,1,0),0),0)</f>
        <v>0</v>
      </c>
      <c r="GQ59" s="332">
        <f>IF(GQ$19-'様式３（療養者名簿）（⑤の場合）'!$BD64+1&lt;=15,IF(GQ$19&gt;='様式３（療養者名簿）（⑤の場合）'!$BD64,IF(GQ$19&lt;='様式３（療養者名簿）（⑤の場合）'!$BE64,1,0),0),0)</f>
        <v>0</v>
      </c>
      <c r="GR59" s="332">
        <f>IF(GR$19-'様式３（療養者名簿）（⑤の場合）'!$BD64+1&lt;=15,IF(GR$19&gt;='様式３（療養者名簿）（⑤の場合）'!$BD64,IF(GR$19&lt;='様式３（療養者名簿）（⑤の場合）'!$BE64,1,0),0),0)</f>
        <v>0</v>
      </c>
      <c r="GS59" s="332">
        <f>IF(GS$19-'様式３（療養者名簿）（⑤の場合）'!$BD64+1&lt;=15,IF(GS$19&gt;='様式３（療養者名簿）（⑤の場合）'!$BD64,IF(GS$19&lt;='様式３（療養者名簿）（⑤の場合）'!$BE64,1,0),0),0)</f>
        <v>0</v>
      </c>
      <c r="GT59" s="332">
        <f>IF(GT$19-'様式３（療養者名簿）（⑤の場合）'!$BD64+1&lt;=15,IF(GT$19&gt;='様式３（療養者名簿）（⑤の場合）'!$BD64,IF(GT$19&lt;='様式３（療養者名簿）（⑤の場合）'!$BE64,1,0),0),0)</f>
        <v>0</v>
      </c>
      <c r="GU59" s="332">
        <f>IF(GU$19-'様式３（療養者名簿）（⑤の場合）'!$BD64+1&lt;=15,IF(GU$19&gt;='様式３（療養者名簿）（⑤の場合）'!$BD64,IF(GU$19&lt;='様式３（療養者名簿）（⑤の場合）'!$BE64,1,0),0),0)</f>
        <v>0</v>
      </c>
      <c r="GV59" s="332">
        <f>IF(GV$19-'様式３（療養者名簿）（⑤の場合）'!$BD64+1&lt;=15,IF(GV$19&gt;='様式３（療養者名簿）（⑤の場合）'!$BD64,IF(GV$19&lt;='様式３（療養者名簿）（⑤の場合）'!$BE64,1,0),0),0)</f>
        <v>0</v>
      </c>
      <c r="GW59" s="332">
        <f>IF(GW$19-'様式３（療養者名簿）（⑤の場合）'!$BD64+1&lt;=15,IF(GW$19&gt;='様式３（療養者名簿）（⑤の場合）'!$BD64,IF(GW$19&lt;='様式３（療養者名簿）（⑤の場合）'!$BE64,1,0),0),0)</f>
        <v>0</v>
      </c>
      <c r="GX59" s="332">
        <f>IF(GX$19-'様式３（療養者名簿）（⑤の場合）'!$BD64+1&lt;=15,IF(GX$19&gt;='様式３（療養者名簿）（⑤の場合）'!$BD64,IF(GX$19&lt;='様式３（療養者名簿）（⑤の場合）'!$BE64,1,0),0),0)</f>
        <v>0</v>
      </c>
      <c r="GY59" s="332">
        <f>IF(GY$19-'様式３（療養者名簿）（⑤の場合）'!$BD64+1&lt;=15,IF(GY$19&gt;='様式３（療養者名簿）（⑤の場合）'!$BD64,IF(GY$19&lt;='様式３（療養者名簿）（⑤の場合）'!$BE64,1,0),0),0)</f>
        <v>0</v>
      </c>
      <c r="GZ59" s="332">
        <f>IF(GZ$19-'様式３（療養者名簿）（⑤の場合）'!$BD64+1&lt;=15,IF(GZ$19&gt;='様式３（療養者名簿）（⑤の場合）'!$BD64,IF(GZ$19&lt;='様式３（療養者名簿）（⑤の場合）'!$BE64,1,0),0),0)</f>
        <v>0</v>
      </c>
      <c r="HA59" s="332">
        <f>IF(HA$19-'様式３（療養者名簿）（⑤の場合）'!$BD64+1&lt;=15,IF(HA$19&gt;='様式３（療養者名簿）（⑤の場合）'!$BD64,IF(HA$19&lt;='様式３（療養者名簿）（⑤の場合）'!$BE64,1,0),0),0)</f>
        <v>0</v>
      </c>
      <c r="HB59" s="332">
        <f>IF(HB$19-'様式３（療養者名簿）（⑤の場合）'!$BD64+1&lt;=15,IF(HB$19&gt;='様式３（療養者名簿）（⑤の場合）'!$BD64,IF(HB$19&lt;='様式３（療養者名簿）（⑤の場合）'!$BE64,1,0),0),0)</f>
        <v>0</v>
      </c>
      <c r="HC59" s="332">
        <f>IF(HC$19-'様式３（療養者名簿）（⑤の場合）'!$BD64+1&lt;=15,IF(HC$19&gt;='様式３（療養者名簿）（⑤の場合）'!$BD64,IF(HC$19&lt;='様式３（療養者名簿）（⑤の場合）'!$BE64,1,0),0),0)</f>
        <v>0</v>
      </c>
      <c r="HD59" s="332">
        <f>IF(HD$19-'様式３（療養者名簿）（⑤の場合）'!$BD64+1&lt;=15,IF(HD$19&gt;='様式３（療養者名簿）（⑤の場合）'!$BD64,IF(HD$19&lt;='様式３（療養者名簿）（⑤の場合）'!$BE64,1,0),0),0)</f>
        <v>0</v>
      </c>
      <c r="HE59" s="332">
        <f>IF(HE$19-'様式３（療養者名簿）（⑤の場合）'!$BD64+1&lt;=15,IF(HE$19&gt;='様式３（療養者名簿）（⑤の場合）'!$BD64,IF(HE$19&lt;='様式３（療養者名簿）（⑤の場合）'!$BE64,1,0),0),0)</f>
        <v>0</v>
      </c>
      <c r="HF59" s="332">
        <f>IF(HF$19-'様式３（療養者名簿）（⑤の場合）'!$BD64+1&lt;=15,IF(HF$19&gt;='様式３（療養者名簿）（⑤の場合）'!$BD64,IF(HF$19&lt;='様式３（療養者名簿）（⑤の場合）'!$BE64,1,0),0),0)</f>
        <v>0</v>
      </c>
      <c r="HG59" s="332">
        <f>IF(HG$19-'様式３（療養者名簿）（⑤の場合）'!$BD64+1&lt;=15,IF(HG$19&gt;='様式３（療養者名簿）（⑤の場合）'!$BD64,IF(HG$19&lt;='様式３（療養者名簿）（⑤の場合）'!$BE64,1,0),0),0)</f>
        <v>0</v>
      </c>
      <c r="HH59" s="332">
        <f>IF(HH$19-'様式３（療養者名簿）（⑤の場合）'!$BD64+1&lt;=15,IF(HH$19&gt;='様式３（療養者名簿）（⑤の場合）'!$BD64,IF(HH$19&lt;='様式３（療養者名簿）（⑤の場合）'!$BE64,1,0),0),0)</f>
        <v>0</v>
      </c>
      <c r="HI59" s="332">
        <f>IF(HI$19-'様式３（療養者名簿）（⑤の場合）'!$BD64+1&lt;=15,IF(HI$19&gt;='様式３（療養者名簿）（⑤の場合）'!$BD64,IF(HI$19&lt;='様式３（療養者名簿）（⑤の場合）'!$BE64,1,0),0),0)</f>
        <v>0</v>
      </c>
      <c r="HJ59" s="332">
        <f>IF(HJ$19-'様式３（療養者名簿）（⑤の場合）'!$BD64+1&lt;=15,IF(HJ$19&gt;='様式３（療養者名簿）（⑤の場合）'!$BD64,IF(HJ$19&lt;='様式３（療養者名簿）（⑤の場合）'!$BE64,1,0),0),0)</f>
        <v>0</v>
      </c>
      <c r="HK59" s="332">
        <f>IF(HK$19-'様式３（療養者名簿）（⑤の場合）'!$BD64+1&lt;=15,IF(HK$19&gt;='様式３（療養者名簿）（⑤の場合）'!$BD64,IF(HK$19&lt;='様式３（療養者名簿）（⑤の場合）'!$BE64,1,0),0),0)</f>
        <v>0</v>
      </c>
      <c r="HL59" s="332">
        <f>IF(HL$19-'様式３（療養者名簿）（⑤の場合）'!$BD64+1&lt;=15,IF(HL$19&gt;='様式３（療養者名簿）（⑤の場合）'!$BD64,IF(HL$19&lt;='様式３（療養者名簿）（⑤の場合）'!$BE64,1,0),0),0)</f>
        <v>0</v>
      </c>
      <c r="HM59" s="332">
        <f>IF(HM$19-'様式３（療養者名簿）（⑤の場合）'!$BD64+1&lt;=15,IF(HM$19&gt;='様式３（療養者名簿）（⑤の場合）'!$BD64,IF(HM$19&lt;='様式３（療養者名簿）（⑤の場合）'!$BE64,1,0),0),0)</f>
        <v>0</v>
      </c>
      <c r="HN59" s="332">
        <f>IF(HN$19-'様式３（療養者名簿）（⑤の場合）'!$BD64+1&lt;=15,IF(HN$19&gt;='様式３（療養者名簿）（⑤の場合）'!$BD64,IF(HN$19&lt;='様式３（療養者名簿）（⑤の場合）'!$BE64,1,0),0),0)</f>
        <v>0</v>
      </c>
      <c r="HO59" s="332">
        <f>IF(HO$19-'様式３（療養者名簿）（⑤の場合）'!$BD64+1&lt;=15,IF(HO$19&gt;='様式３（療養者名簿）（⑤の場合）'!$BD64,IF(HO$19&lt;='様式３（療養者名簿）（⑤の場合）'!$BE64,1,0),0),0)</f>
        <v>0</v>
      </c>
      <c r="HP59" s="332">
        <f>IF(HP$19-'様式３（療養者名簿）（⑤の場合）'!$BD64+1&lt;=15,IF(HP$19&gt;='様式３（療養者名簿）（⑤の場合）'!$BD64,IF(HP$19&lt;='様式３（療養者名簿）（⑤の場合）'!$BE64,1,0),0),0)</f>
        <v>0</v>
      </c>
      <c r="HQ59" s="332">
        <f>IF(HQ$19-'様式３（療養者名簿）（⑤の場合）'!$BD64+1&lt;=15,IF(HQ$19&gt;='様式３（療養者名簿）（⑤の場合）'!$BD64,IF(HQ$19&lt;='様式３（療養者名簿）（⑤の場合）'!$BE64,1,0),0),0)</f>
        <v>0</v>
      </c>
      <c r="HR59" s="332">
        <f>IF(HR$19-'様式３（療養者名簿）（⑤の場合）'!$BD64+1&lt;=15,IF(HR$19&gt;='様式３（療養者名簿）（⑤の場合）'!$BD64,IF(HR$19&lt;='様式３（療養者名簿）（⑤の場合）'!$BE64,1,0),0),0)</f>
        <v>0</v>
      </c>
      <c r="HS59" s="332">
        <f>IF(HS$19-'様式３（療養者名簿）（⑤の場合）'!$BD64+1&lt;=15,IF(HS$19&gt;='様式３（療養者名簿）（⑤の場合）'!$BD64,IF(HS$19&lt;='様式３（療養者名簿）（⑤の場合）'!$BE64,1,0),0),0)</f>
        <v>0</v>
      </c>
      <c r="HT59" s="332">
        <f>IF(HT$19-'様式３（療養者名簿）（⑤の場合）'!$BD64+1&lt;=15,IF(HT$19&gt;='様式３（療養者名簿）（⑤の場合）'!$BD64,IF(HT$19&lt;='様式３（療養者名簿）（⑤の場合）'!$BE64,1,0),0),0)</f>
        <v>0</v>
      </c>
      <c r="HU59" s="332">
        <f>IF(HU$19-'様式３（療養者名簿）（⑤の場合）'!$BD64+1&lt;=15,IF(HU$19&gt;='様式３（療養者名簿）（⑤の場合）'!$BD64,IF(HU$19&lt;='様式３（療養者名簿）（⑤の場合）'!$BE64,1,0),0),0)</f>
        <v>0</v>
      </c>
      <c r="HV59" s="332">
        <f>IF(HV$19-'様式３（療養者名簿）（⑤の場合）'!$BD64+1&lt;=15,IF(HV$19&gt;='様式３（療養者名簿）（⑤の場合）'!$BD64,IF(HV$19&lt;='様式３（療養者名簿）（⑤の場合）'!$BE64,1,0),0),0)</f>
        <v>0</v>
      </c>
      <c r="HW59" s="332">
        <f>IF(HW$19-'様式３（療養者名簿）（⑤の場合）'!$BD64+1&lt;=15,IF(HW$19&gt;='様式３（療養者名簿）（⑤の場合）'!$BD64,IF(HW$19&lt;='様式３（療養者名簿）（⑤の場合）'!$BE64,1,0),0),0)</f>
        <v>0</v>
      </c>
      <c r="HX59" s="332">
        <f>IF(HX$19-'様式３（療養者名簿）（⑤の場合）'!$BD64+1&lt;=15,IF(HX$19&gt;='様式３（療養者名簿）（⑤の場合）'!$BD64,IF(HX$19&lt;='様式３（療養者名簿）（⑤の場合）'!$BE64,1,0),0),0)</f>
        <v>0</v>
      </c>
      <c r="HY59" s="332">
        <f>IF(HY$19-'様式３（療養者名簿）（⑤の場合）'!$BD64+1&lt;=15,IF(HY$19&gt;='様式３（療養者名簿）（⑤の場合）'!$BD64,IF(HY$19&lt;='様式３（療養者名簿）（⑤の場合）'!$BE64,1,0),0),0)</f>
        <v>0</v>
      </c>
      <c r="HZ59" s="332">
        <f>IF(HZ$19-'様式３（療養者名簿）（⑤の場合）'!$BD64+1&lt;=15,IF(HZ$19&gt;='様式３（療養者名簿）（⑤の場合）'!$BD64,IF(HZ$19&lt;='様式３（療養者名簿）（⑤の場合）'!$BE64,1,0),0),0)</f>
        <v>0</v>
      </c>
      <c r="IA59" s="332">
        <f>IF(IA$19-'様式３（療養者名簿）（⑤の場合）'!$BD64+1&lt;=15,IF(IA$19&gt;='様式３（療養者名簿）（⑤の場合）'!$BD64,IF(IA$19&lt;='様式３（療養者名簿）（⑤の場合）'!$BE64,1,0),0),0)</f>
        <v>0</v>
      </c>
      <c r="IB59" s="332">
        <f>IF(IB$19-'様式３（療養者名簿）（⑤の場合）'!$BD64+1&lt;=15,IF(IB$19&gt;='様式３（療養者名簿）（⑤の場合）'!$BD64,IF(IB$19&lt;='様式３（療養者名簿）（⑤の場合）'!$BE64,1,0),0),0)</f>
        <v>0</v>
      </c>
      <c r="IC59" s="332">
        <f>IF(IC$19-'様式３（療養者名簿）（⑤の場合）'!$BD64+1&lt;=15,IF(IC$19&gt;='様式３（療養者名簿）（⑤の場合）'!$BD64,IF(IC$19&lt;='様式３（療養者名簿）（⑤の場合）'!$BE64,1,0),0),0)</f>
        <v>0</v>
      </c>
      <c r="ID59" s="332">
        <f>IF(ID$19-'様式３（療養者名簿）（⑤の場合）'!$BD64+1&lt;=15,IF(ID$19&gt;='様式３（療養者名簿）（⑤の場合）'!$BD64,IF(ID$19&lt;='様式３（療養者名簿）（⑤の場合）'!$BE64,1,0),0),0)</f>
        <v>0</v>
      </c>
      <c r="IE59" s="332">
        <f>IF(IE$19-'様式３（療養者名簿）（⑤の場合）'!$BD64+1&lt;=15,IF(IE$19&gt;='様式３（療養者名簿）（⑤の場合）'!$BD64,IF(IE$19&lt;='様式３（療養者名簿）（⑤の場合）'!$BE64,1,0),0),0)</f>
        <v>0</v>
      </c>
      <c r="IF59" s="332">
        <f>IF(IF$19-'様式３（療養者名簿）（⑤の場合）'!$BD64+1&lt;=15,IF(IF$19&gt;='様式３（療養者名簿）（⑤の場合）'!$BD64,IF(IF$19&lt;='様式３（療養者名簿）（⑤の場合）'!$BE64,1,0),0),0)</f>
        <v>0</v>
      </c>
      <c r="IG59" s="332">
        <f>IF(IG$19-'様式３（療養者名簿）（⑤の場合）'!$BD64+1&lt;=15,IF(IG$19&gt;='様式３（療養者名簿）（⑤の場合）'!$BD64,IF(IG$19&lt;='様式３（療養者名簿）（⑤の場合）'!$BE64,1,0),0),0)</f>
        <v>0</v>
      </c>
      <c r="IH59" s="332">
        <f>IF(IH$19-'様式３（療養者名簿）（⑤の場合）'!$BD64+1&lt;=15,IF(IH$19&gt;='様式３（療養者名簿）（⑤の場合）'!$BD64,IF(IH$19&lt;='様式３（療養者名簿）（⑤の場合）'!$BE64,1,0),0),0)</f>
        <v>0</v>
      </c>
      <c r="II59" s="332">
        <f>IF(II$19-'様式３（療養者名簿）（⑤の場合）'!$BD64+1&lt;=15,IF(II$19&gt;='様式３（療養者名簿）（⑤の場合）'!$BD64,IF(II$19&lt;='様式３（療養者名簿）（⑤の場合）'!$BE64,1,0),0),0)</f>
        <v>0</v>
      </c>
      <c r="IJ59" s="332">
        <f>IF(IJ$19-'様式３（療養者名簿）（⑤の場合）'!$BD64+1&lt;=15,IF(IJ$19&gt;='様式３（療養者名簿）（⑤の場合）'!$BD64,IF(IJ$19&lt;='様式３（療養者名簿）（⑤の場合）'!$BE64,1,0),0),0)</f>
        <v>0</v>
      </c>
      <c r="IK59" s="332">
        <f>IF(IK$19-'様式３（療養者名簿）（⑤の場合）'!$BD64+1&lt;=15,IF(IK$19&gt;='様式３（療養者名簿）（⑤の場合）'!$BD64,IF(IK$19&lt;='様式３（療養者名簿）（⑤の場合）'!$BE64,1,0),0),0)</f>
        <v>0</v>
      </c>
      <c r="IL59" s="332">
        <f>IF(IL$19-'様式３（療養者名簿）（⑤の場合）'!$BD64+1&lt;=15,IF(IL$19&gt;='様式３（療養者名簿）（⑤の場合）'!$BD64,IF(IL$19&lt;='様式３（療養者名簿）（⑤の場合）'!$BE64,1,0),0),0)</f>
        <v>0</v>
      </c>
      <c r="IM59" s="332">
        <f>IF(IM$19-'様式３（療養者名簿）（⑤の場合）'!$BD64+1&lt;=15,IF(IM$19&gt;='様式３（療養者名簿）（⑤の場合）'!$BD64,IF(IM$19&lt;='様式３（療養者名簿）（⑤の場合）'!$BE64,1,0),0),0)</f>
        <v>0</v>
      </c>
      <c r="IN59" s="332">
        <f>IF(IN$19-'様式３（療養者名簿）（⑤の場合）'!$BD64+1&lt;=15,IF(IN$19&gt;='様式３（療養者名簿）（⑤の場合）'!$BD64,IF(IN$19&lt;='様式３（療養者名簿）（⑤の場合）'!$BE64,1,0),0),0)</f>
        <v>0</v>
      </c>
      <c r="IO59" s="332">
        <f>IF(IO$19-'様式３（療養者名簿）（⑤の場合）'!$BD64+1&lt;=15,IF(IO$19&gt;='様式３（療養者名簿）（⑤の場合）'!$BD64,IF(IO$19&lt;='様式３（療養者名簿）（⑤の場合）'!$BE64,1,0),0),0)</f>
        <v>0</v>
      </c>
      <c r="IP59" s="332">
        <f>IF(IP$19-'様式３（療養者名簿）（⑤の場合）'!$BD64+1&lt;=15,IF(IP$19&gt;='様式３（療養者名簿）（⑤の場合）'!$BD64,IF(IP$19&lt;='様式３（療養者名簿）（⑤の場合）'!$BE64,1,0),0),0)</f>
        <v>0</v>
      </c>
      <c r="IQ59" s="332">
        <f>IF(IQ$19-'様式３（療養者名簿）（⑤の場合）'!$BD64+1&lt;=15,IF(IQ$19&gt;='様式３（療養者名簿）（⑤の場合）'!$BD64,IF(IQ$19&lt;='様式３（療養者名簿）（⑤の場合）'!$BE64,1,0),0),0)</f>
        <v>0</v>
      </c>
      <c r="IR59" s="332">
        <f>IF(IR$19-'様式３（療養者名簿）（⑤の場合）'!$BD64+1&lt;=15,IF(IR$19&gt;='様式３（療養者名簿）（⑤の場合）'!$BD64,IF(IR$19&lt;='様式３（療養者名簿）（⑤の場合）'!$BE64,1,0),0),0)</f>
        <v>0</v>
      </c>
      <c r="IS59" s="332">
        <f>IF(IS$19-'様式３（療養者名簿）（⑤の場合）'!$BD64+1&lt;=15,IF(IS$19&gt;='様式３（療養者名簿）（⑤の場合）'!$BD64,IF(IS$19&lt;='様式３（療養者名簿）（⑤の場合）'!$BE64,1,0),0),0)</f>
        <v>0</v>
      </c>
      <c r="IT59" s="332">
        <f>IF(IT$19-'様式３（療養者名簿）（⑤の場合）'!$BD64+1&lt;=15,IF(IT$19&gt;='様式３（療養者名簿）（⑤の場合）'!$BD64,IF(IT$19&lt;='様式３（療養者名簿）（⑤の場合）'!$BE64,1,0),0),0)</f>
        <v>0</v>
      </c>
      <c r="IU59" s="332">
        <f>IF(IU$19-'様式３（療養者名簿）（⑤の場合）'!$BD64+1&lt;=15,IF(IU$19&gt;='様式３（療養者名簿）（⑤の場合）'!$BD64,IF(IU$19&lt;='様式３（療養者名簿）（⑤の場合）'!$BE64,1,0),0),0)</f>
        <v>0</v>
      </c>
      <c r="IV59" s="332">
        <f>IF(IV$19-'様式３（療養者名簿）（⑤の場合）'!$BD64+1&lt;=15,IF(IV$19&gt;='様式３（療養者名簿）（⑤の場合）'!$BD64,IF(IV$19&lt;='様式３（療養者名簿）（⑤の場合）'!$BE64,1,0),0),0)</f>
        <v>0</v>
      </c>
      <c r="IW59" s="332">
        <f>IF(IW$19-'様式３（療養者名簿）（⑤の場合）'!$BD64+1&lt;=15,IF(IW$19&gt;='様式３（療養者名簿）（⑤の場合）'!$BD64,IF(IW$19&lt;='様式３（療養者名簿）（⑤の場合）'!$BE64,1,0),0),0)</f>
        <v>0</v>
      </c>
      <c r="IX59" s="332">
        <f>IF(IX$19-'様式３（療養者名簿）（⑤の場合）'!$BD64+1&lt;=15,IF(IX$19&gt;='様式３（療養者名簿）（⑤の場合）'!$BD64,IF(IX$19&lt;='様式３（療養者名簿）（⑤の場合）'!$BE64,1,0),0),0)</f>
        <v>0</v>
      </c>
      <c r="IY59" s="332">
        <f>IF(IY$19-'様式３（療養者名簿）（⑤の場合）'!$BD64+1&lt;=15,IF(IY$19&gt;='様式３（療養者名簿）（⑤の場合）'!$BD64,IF(IY$19&lt;='様式３（療養者名簿）（⑤の場合）'!$BE64,1,0),0),0)</f>
        <v>0</v>
      </c>
      <c r="IZ59" s="332">
        <f>IF(IZ$19-'様式３（療養者名簿）（⑤の場合）'!$BD64+1&lt;=15,IF(IZ$19&gt;='様式３（療養者名簿）（⑤の場合）'!$BD64,IF(IZ$19&lt;='様式３（療養者名簿）（⑤の場合）'!$BE64,1,0),0),0)</f>
        <v>0</v>
      </c>
      <c r="JA59" s="332">
        <f>IF(JA$19-'様式３（療養者名簿）（⑤の場合）'!$BD64+1&lt;=15,IF(JA$19&gt;='様式３（療養者名簿）（⑤の場合）'!$BD64,IF(JA$19&lt;='様式３（療養者名簿）（⑤の場合）'!$BE64,1,0),0),0)</f>
        <v>0</v>
      </c>
      <c r="JB59" s="332">
        <f>IF(JB$19-'様式３（療養者名簿）（⑤の場合）'!$BD64+1&lt;=15,IF(JB$19&gt;='様式３（療養者名簿）（⑤の場合）'!$BD64,IF(JB$19&lt;='様式３（療養者名簿）（⑤の場合）'!$BE64,1,0),0),0)</f>
        <v>0</v>
      </c>
      <c r="JC59" s="332">
        <f>IF(JC$19-'様式３（療養者名簿）（⑤の場合）'!$BD64+1&lt;=15,IF(JC$19&gt;='様式３（療養者名簿）（⑤の場合）'!$BD64,IF(JC$19&lt;='様式３（療養者名簿）（⑤の場合）'!$BE64,1,0),0),0)</f>
        <v>0</v>
      </c>
      <c r="JD59" s="332">
        <f>IF(JD$19-'様式３（療養者名簿）（⑤の場合）'!$BD64+1&lt;=15,IF(JD$19&gt;='様式３（療養者名簿）（⑤の場合）'!$BD64,IF(JD$19&lt;='様式３（療養者名簿）（⑤の場合）'!$BE64,1,0),0),0)</f>
        <v>0</v>
      </c>
      <c r="JE59" s="332">
        <f>IF(JE$19-'様式３（療養者名簿）（⑤の場合）'!$BD64+1&lt;=15,IF(JE$19&gt;='様式３（療養者名簿）（⑤の場合）'!$BD64,IF(JE$19&lt;='様式３（療養者名簿）（⑤の場合）'!$BE64,1,0),0),0)</f>
        <v>0</v>
      </c>
      <c r="JF59" s="332">
        <f>IF(JF$19-'様式３（療養者名簿）（⑤の場合）'!$BD64+1&lt;=15,IF(JF$19&gt;='様式３（療養者名簿）（⑤の場合）'!$BD64,IF(JF$19&lt;='様式３（療養者名簿）（⑤の場合）'!$BE64,1,0),0),0)</f>
        <v>0</v>
      </c>
      <c r="JG59" s="332">
        <f>IF(JG$19-'様式３（療養者名簿）（⑤の場合）'!$BD64+1&lt;=15,IF(JG$19&gt;='様式３（療養者名簿）（⑤の場合）'!$BD64,IF(JG$19&lt;='様式３（療養者名簿）（⑤の場合）'!$BE64,1,0),0),0)</f>
        <v>0</v>
      </c>
      <c r="JH59" s="332">
        <f>IF(JH$19-'様式３（療養者名簿）（⑤の場合）'!$BD64+1&lt;=15,IF(JH$19&gt;='様式３（療養者名簿）（⑤の場合）'!$BD64,IF(JH$19&lt;='様式３（療養者名簿）（⑤の場合）'!$BE64,1,0),0),0)</f>
        <v>0</v>
      </c>
      <c r="JI59" s="332">
        <f>IF(JI$19-'様式３（療養者名簿）（⑤の場合）'!$BD64+1&lt;=15,IF(JI$19&gt;='様式３（療養者名簿）（⑤の場合）'!$BD64,IF(JI$19&lt;='様式３（療養者名簿）（⑤の場合）'!$BE64,1,0),0),0)</f>
        <v>0</v>
      </c>
      <c r="JJ59" s="332">
        <f>IF(JJ$19-'様式３（療養者名簿）（⑤の場合）'!$BD64+1&lt;=15,IF(JJ$19&gt;='様式３（療養者名簿）（⑤の場合）'!$BD64,IF(JJ$19&lt;='様式３（療養者名簿）（⑤の場合）'!$BE64,1,0),0),0)</f>
        <v>0</v>
      </c>
      <c r="JK59" s="332">
        <f>IF(JK$19-'様式３（療養者名簿）（⑤の場合）'!$BD64+1&lt;=15,IF(JK$19&gt;='様式３（療養者名簿）（⑤の場合）'!$BD64,IF(JK$19&lt;='様式３（療養者名簿）（⑤の場合）'!$BE64,1,0),0),0)</f>
        <v>0</v>
      </c>
      <c r="JL59" s="332">
        <f>IF(JL$19-'様式３（療養者名簿）（⑤の場合）'!$BD64+1&lt;=15,IF(JL$19&gt;='様式３（療養者名簿）（⑤の場合）'!$BD64,IF(JL$19&lt;='様式３（療養者名簿）（⑤の場合）'!$BE64,1,0),0),0)</f>
        <v>0</v>
      </c>
      <c r="JM59" s="332">
        <f>IF(JM$19-'様式３（療養者名簿）（⑤の場合）'!$BD64+1&lt;=15,IF(JM$19&gt;='様式３（療養者名簿）（⑤の場合）'!$BD64,IF(JM$19&lt;='様式３（療養者名簿）（⑤の場合）'!$BE64,1,0),0),0)</f>
        <v>0</v>
      </c>
      <c r="JN59" s="332">
        <f>IF(JN$19-'様式３（療養者名簿）（⑤の場合）'!$BD64+1&lt;=15,IF(JN$19&gt;='様式３（療養者名簿）（⑤の場合）'!$BD64,IF(JN$19&lt;='様式３（療養者名簿）（⑤の場合）'!$BE64,1,0),0),0)</f>
        <v>0</v>
      </c>
      <c r="JO59" s="332">
        <f>IF(JO$19-'様式３（療養者名簿）（⑤の場合）'!$BD64+1&lt;=15,IF(JO$19&gt;='様式３（療養者名簿）（⑤の場合）'!$BD64,IF(JO$19&lt;='様式３（療養者名簿）（⑤の場合）'!$BE64,1,0),0),0)</f>
        <v>0</v>
      </c>
      <c r="JP59" s="332">
        <f>IF(JP$19-'様式３（療養者名簿）（⑤の場合）'!$BD64+1&lt;=15,IF(JP$19&gt;='様式３（療養者名簿）（⑤の場合）'!$BD64,IF(JP$19&lt;='様式３（療養者名簿）（⑤の場合）'!$BE64,1,0),0),0)</f>
        <v>0</v>
      </c>
      <c r="JQ59" s="332">
        <f>IF(JQ$19-'様式３（療養者名簿）（⑤の場合）'!$BD64+1&lt;=15,IF(JQ$19&gt;='様式３（療養者名簿）（⑤の場合）'!$BD64,IF(JQ$19&lt;='様式３（療養者名簿）（⑤の場合）'!$BE64,1,0),0),0)</f>
        <v>0</v>
      </c>
      <c r="JR59" s="332">
        <f>IF(JR$19-'様式３（療養者名簿）（⑤の場合）'!$BD64+1&lt;=15,IF(JR$19&gt;='様式３（療養者名簿）（⑤の場合）'!$BD64,IF(JR$19&lt;='様式３（療養者名簿）（⑤の場合）'!$BE64,1,0),0),0)</f>
        <v>0</v>
      </c>
      <c r="JS59" s="332">
        <f>IF(JS$19-'様式３（療養者名簿）（⑤の場合）'!$BD64+1&lt;=15,IF(JS$19&gt;='様式３（療養者名簿）（⑤の場合）'!$BD64,IF(JS$19&lt;='様式３（療養者名簿）（⑤の場合）'!$BE64,1,0),0),0)</f>
        <v>0</v>
      </c>
      <c r="JT59" s="332">
        <f>IF(JT$19-'様式３（療養者名簿）（⑤の場合）'!$BD64+1&lt;=15,IF(JT$19&gt;='様式３（療養者名簿）（⑤の場合）'!$BD64,IF(JT$19&lt;='様式３（療養者名簿）（⑤の場合）'!$BE64,1,0),0),0)</f>
        <v>0</v>
      </c>
      <c r="JU59" s="332">
        <f>IF(JU$19-'様式３（療養者名簿）（⑤の場合）'!$BD64+1&lt;=15,IF(JU$19&gt;='様式３（療養者名簿）（⑤の場合）'!$BD64,IF(JU$19&lt;='様式３（療養者名簿）（⑤の場合）'!$BE64,1,0),0),0)</f>
        <v>0</v>
      </c>
      <c r="JV59" s="332">
        <f>IF(JV$19-'様式３（療養者名簿）（⑤の場合）'!$BD64+1&lt;=15,IF(JV$19&gt;='様式３（療養者名簿）（⑤の場合）'!$BD64,IF(JV$19&lt;='様式３（療養者名簿）（⑤の場合）'!$BE64,1,0),0),0)</f>
        <v>0</v>
      </c>
      <c r="JW59" s="332">
        <f>IF(JW$19-'様式３（療養者名簿）（⑤の場合）'!$BD64+1&lt;=15,IF(JW$19&gt;='様式３（療養者名簿）（⑤の場合）'!$BD64,IF(JW$19&lt;='様式３（療養者名簿）（⑤の場合）'!$BE64,1,0),0),0)</f>
        <v>0</v>
      </c>
      <c r="JX59" s="332">
        <f>IF(JX$19-'様式３（療養者名簿）（⑤の場合）'!$BD64+1&lt;=15,IF(JX$19&gt;='様式３（療養者名簿）（⑤の場合）'!$BD64,IF(JX$19&lt;='様式３（療養者名簿）（⑤の場合）'!$BE64,1,0),0),0)</f>
        <v>0</v>
      </c>
      <c r="JY59" s="332">
        <f>IF(JY$19-'様式３（療養者名簿）（⑤の場合）'!$BD64+1&lt;=15,IF(JY$19&gt;='様式３（療養者名簿）（⑤の場合）'!$BD64,IF(JY$19&lt;='様式３（療養者名簿）（⑤の場合）'!$BE64,1,0),0),0)</f>
        <v>0</v>
      </c>
      <c r="JZ59" s="332">
        <f>IF(JZ$19-'様式３（療養者名簿）（⑤の場合）'!$BD64+1&lt;=15,IF(JZ$19&gt;='様式３（療養者名簿）（⑤の場合）'!$BD64,IF(JZ$19&lt;='様式３（療養者名簿）（⑤の場合）'!$BE64,1,0),0),0)</f>
        <v>0</v>
      </c>
      <c r="KA59" s="332">
        <f>IF(KA$19-'様式３（療養者名簿）（⑤の場合）'!$BD64+1&lt;=15,IF(KA$19&gt;='様式３（療養者名簿）（⑤の場合）'!$BD64,IF(KA$19&lt;='様式３（療養者名簿）（⑤の場合）'!$BE64,1,0),0),0)</f>
        <v>0</v>
      </c>
      <c r="KB59" s="332">
        <f>IF(KB$19-'様式３（療養者名簿）（⑤の場合）'!$BD64+1&lt;=15,IF(KB$19&gt;='様式３（療養者名簿）（⑤の場合）'!$BD64,IF(KB$19&lt;='様式３（療養者名簿）（⑤の場合）'!$BE64,1,0),0),0)</f>
        <v>0</v>
      </c>
      <c r="KC59" s="332">
        <f>IF(KC$19-'様式３（療養者名簿）（⑤の場合）'!$BD64+1&lt;=15,IF(KC$19&gt;='様式３（療養者名簿）（⑤の場合）'!$BD64,IF(KC$19&lt;='様式３（療養者名簿）（⑤の場合）'!$BE64,1,0),0),0)</f>
        <v>0</v>
      </c>
      <c r="KD59" s="332">
        <f>IF(KD$19-'様式３（療養者名簿）（⑤の場合）'!$BD64+1&lt;=15,IF(KD$19&gt;='様式３（療養者名簿）（⑤の場合）'!$BD64,IF(KD$19&lt;='様式３（療養者名簿）（⑤の場合）'!$BE64,1,0),0),0)</f>
        <v>0</v>
      </c>
      <c r="KE59" s="332">
        <f>IF(KE$19-'様式３（療養者名簿）（⑤の場合）'!$BD64+1&lt;=15,IF(KE$19&gt;='様式３（療養者名簿）（⑤の場合）'!$BD64,IF(KE$19&lt;='様式３（療養者名簿）（⑤の場合）'!$BE64,1,0),0),0)</f>
        <v>0</v>
      </c>
      <c r="KF59" s="332">
        <f>IF(KF$19-'様式３（療養者名簿）（⑤の場合）'!$BD64+1&lt;=15,IF(KF$19&gt;='様式３（療養者名簿）（⑤の場合）'!$BD64,IF(KF$19&lt;='様式３（療養者名簿）（⑤の場合）'!$BE64,1,0),0),0)</f>
        <v>0</v>
      </c>
      <c r="KG59" s="332">
        <f>IF(KG$19-'様式３（療養者名簿）（⑤の場合）'!$BD64+1&lt;=15,IF(KG$19&gt;='様式３（療養者名簿）（⑤の場合）'!$BD64,IF(KG$19&lt;='様式３（療養者名簿）（⑤の場合）'!$BE64,1,0),0),0)</f>
        <v>0</v>
      </c>
      <c r="KH59" s="332">
        <f>IF(KH$19-'様式３（療養者名簿）（⑤の場合）'!$BD64+1&lt;=15,IF(KH$19&gt;='様式３（療養者名簿）（⑤の場合）'!$BD64,IF(KH$19&lt;='様式３（療養者名簿）（⑤の場合）'!$BE64,1,0),0),0)</f>
        <v>0</v>
      </c>
      <c r="KI59" s="332">
        <f>IF(KI$19-'様式３（療養者名簿）（⑤の場合）'!$BD64+1&lt;=15,IF(KI$19&gt;='様式３（療養者名簿）（⑤の場合）'!$BD64,IF(KI$19&lt;='様式３（療養者名簿）（⑤の場合）'!$BE64,1,0),0),0)</f>
        <v>0</v>
      </c>
      <c r="KJ59" s="332">
        <f>IF(KJ$19-'様式３（療養者名簿）（⑤の場合）'!$BD64+1&lt;=15,IF(KJ$19&gt;='様式３（療養者名簿）（⑤の場合）'!$BD64,IF(KJ$19&lt;='様式３（療養者名簿）（⑤の場合）'!$BE64,1,0),0),0)</f>
        <v>0</v>
      </c>
      <c r="KK59" s="332">
        <f>IF(KK$19-'様式３（療養者名簿）（⑤の場合）'!$BD64+1&lt;=15,IF(KK$19&gt;='様式３（療養者名簿）（⑤の場合）'!$BD64,IF(KK$19&lt;='様式３（療養者名簿）（⑤の場合）'!$BE64,1,0),0),0)</f>
        <v>0</v>
      </c>
      <c r="KL59" s="332">
        <f>IF(KL$19-'様式３（療養者名簿）（⑤の場合）'!$BD64+1&lt;=15,IF(KL$19&gt;='様式３（療養者名簿）（⑤の場合）'!$BD64,IF(KL$19&lt;='様式３（療養者名簿）（⑤の場合）'!$BE64,1,0),0),0)</f>
        <v>0</v>
      </c>
      <c r="KM59" s="332">
        <f>IF(KM$19-'様式３（療養者名簿）（⑤の場合）'!$BD64+1&lt;=15,IF(KM$19&gt;='様式３（療養者名簿）（⑤の場合）'!$BD64,IF(KM$19&lt;='様式３（療養者名簿）（⑤の場合）'!$BE64,1,0),0),0)</f>
        <v>0</v>
      </c>
      <c r="KN59" s="332">
        <f>IF(KN$19-'様式３（療養者名簿）（⑤の場合）'!$BD64+1&lt;=15,IF(KN$19&gt;='様式３（療養者名簿）（⑤の場合）'!$BD64,IF(KN$19&lt;='様式３（療養者名簿）（⑤の場合）'!$BE64,1,0),0),0)</f>
        <v>0</v>
      </c>
      <c r="KO59" s="332">
        <f>IF(KO$19-'様式３（療養者名簿）（⑤の場合）'!$BD64+1&lt;=15,IF(KO$19&gt;='様式３（療養者名簿）（⑤の場合）'!$BD64,IF(KO$19&lt;='様式３（療養者名簿）（⑤の場合）'!$BE64,1,0),0),0)</f>
        <v>0</v>
      </c>
      <c r="KP59" s="332">
        <f>IF(KP$19-'様式３（療養者名簿）（⑤の場合）'!$BD64+1&lt;=15,IF(KP$19&gt;='様式３（療養者名簿）（⑤の場合）'!$BD64,IF(KP$19&lt;='様式３（療養者名簿）（⑤の場合）'!$BE64,1,0),0),0)</f>
        <v>0</v>
      </c>
      <c r="KQ59" s="332">
        <f>IF(KQ$19-'様式３（療養者名簿）（⑤の場合）'!$BD64+1&lt;=15,IF(KQ$19&gt;='様式３（療養者名簿）（⑤の場合）'!$BD64,IF(KQ$19&lt;='様式３（療養者名簿）（⑤の場合）'!$BE64,1,0),0),0)</f>
        <v>0</v>
      </c>
      <c r="KR59" s="332">
        <f>IF(KR$19-'様式３（療養者名簿）（⑤の場合）'!$BD64+1&lt;=15,IF(KR$19&gt;='様式３（療養者名簿）（⑤の場合）'!$BD64,IF(KR$19&lt;='様式３（療養者名簿）（⑤の場合）'!$BE64,1,0),0),0)</f>
        <v>0</v>
      </c>
      <c r="KS59" s="332">
        <f>IF(KS$19-'様式３（療養者名簿）（⑤の場合）'!$BD64+1&lt;=15,IF(KS$19&gt;='様式３（療養者名簿）（⑤の場合）'!$BD64,IF(KS$19&lt;='様式３（療養者名簿）（⑤の場合）'!$BE64,1,0),0),0)</f>
        <v>0</v>
      </c>
      <c r="KT59" s="332">
        <f>IF(KT$19-'様式３（療養者名簿）（⑤の場合）'!$BD64+1&lt;=15,IF(KT$19&gt;='様式３（療養者名簿）（⑤の場合）'!$BD64,IF(KT$19&lt;='様式３（療養者名簿）（⑤の場合）'!$BE64,1,0),0),0)</f>
        <v>0</v>
      </c>
      <c r="KU59" s="332">
        <f>IF(KU$19-'様式３（療養者名簿）（⑤の場合）'!$BD64+1&lt;=15,IF(KU$19&gt;='様式３（療養者名簿）（⑤の場合）'!$BD64,IF(KU$19&lt;='様式３（療養者名簿）（⑤の場合）'!$BE64,1,0),0),0)</f>
        <v>0</v>
      </c>
      <c r="KV59" s="332">
        <f>IF(KV$19-'様式３（療養者名簿）（⑤の場合）'!$BD64+1&lt;=15,IF(KV$19&gt;='様式３（療養者名簿）（⑤の場合）'!$BD64,IF(KV$19&lt;='様式３（療養者名簿）（⑤の場合）'!$BE64,1,0),0),0)</f>
        <v>0</v>
      </c>
      <c r="KW59" s="332">
        <f>IF(KW$19-'様式３（療養者名簿）（⑤の場合）'!$BD64+1&lt;=15,IF(KW$19&gt;='様式３（療養者名簿）（⑤の場合）'!$BD64,IF(KW$19&lt;='様式３（療養者名簿）（⑤の場合）'!$BE64,1,0),0),0)</f>
        <v>0</v>
      </c>
      <c r="KX59" s="332">
        <f>IF(KX$19-'様式３（療養者名簿）（⑤の場合）'!$BD64+1&lt;=15,IF(KX$19&gt;='様式３（療養者名簿）（⑤の場合）'!$BD64,IF(KX$19&lt;='様式３（療養者名簿）（⑤の場合）'!$BE64,1,0),0),0)</f>
        <v>0</v>
      </c>
      <c r="KY59" s="332">
        <f>IF(KY$19-'様式３（療養者名簿）（⑤の場合）'!$BD64+1&lt;=15,IF(KY$19&gt;='様式３（療養者名簿）（⑤の場合）'!$BD64,IF(KY$19&lt;='様式３（療養者名簿）（⑤の場合）'!$BE64,1,0),0),0)</f>
        <v>0</v>
      </c>
      <c r="KZ59" s="332">
        <f>IF(KZ$19-'様式３（療養者名簿）（⑤の場合）'!$BD64+1&lt;=15,IF(KZ$19&gt;='様式３（療養者名簿）（⑤の場合）'!$BD64,IF(KZ$19&lt;='様式３（療養者名簿）（⑤の場合）'!$BE64,1,0),0),0)</f>
        <v>0</v>
      </c>
      <c r="LA59" s="332">
        <f>IF(LA$19-'様式３（療養者名簿）（⑤の場合）'!$BD64+1&lt;=15,IF(LA$19&gt;='様式３（療養者名簿）（⑤の場合）'!$BD64,IF(LA$19&lt;='様式３（療養者名簿）（⑤の場合）'!$BE64,1,0),0),0)</f>
        <v>0</v>
      </c>
      <c r="LB59" s="332">
        <f>IF(LB$19-'様式３（療養者名簿）（⑤の場合）'!$BD64+1&lt;=15,IF(LB$19&gt;='様式３（療養者名簿）（⑤の場合）'!$BD64,IF(LB$19&lt;='様式３（療養者名簿）（⑤の場合）'!$BE64,1,0),0),0)</f>
        <v>0</v>
      </c>
      <c r="LC59" s="332">
        <f>IF(LC$19-'様式３（療養者名簿）（⑤の場合）'!$BD64+1&lt;=15,IF(LC$19&gt;='様式３（療養者名簿）（⑤の場合）'!$BD64,IF(LC$19&lt;='様式３（療養者名簿）（⑤の場合）'!$BE64,1,0),0),0)</f>
        <v>0</v>
      </c>
      <c r="LD59" s="332">
        <f>IF(LD$19-'様式３（療養者名簿）（⑤の場合）'!$BD64+1&lt;=15,IF(LD$19&gt;='様式３（療養者名簿）（⑤の場合）'!$BD64,IF(LD$19&lt;='様式３（療養者名簿）（⑤の場合）'!$BE64,1,0),0),0)</f>
        <v>0</v>
      </c>
      <c r="LE59" s="332">
        <f>IF(LE$19-'様式３（療養者名簿）（⑤の場合）'!$BD64+1&lt;=15,IF(LE$19&gt;='様式３（療養者名簿）（⑤の場合）'!$BD64,IF(LE$19&lt;='様式３（療養者名簿）（⑤の場合）'!$BE64,1,0),0),0)</f>
        <v>0</v>
      </c>
      <c r="LF59" s="332">
        <f>IF(LF$19-'様式３（療養者名簿）（⑤の場合）'!$BD64+1&lt;=15,IF(LF$19&gt;='様式３（療養者名簿）（⑤の場合）'!$BD64,IF(LF$19&lt;='様式３（療養者名簿）（⑤の場合）'!$BE64,1,0),0),0)</f>
        <v>0</v>
      </c>
      <c r="LG59" s="332">
        <f>IF(LG$19-'様式３（療養者名簿）（⑤の場合）'!$BD64+1&lt;=15,IF(LG$19&gt;='様式３（療養者名簿）（⑤の場合）'!$BD64,IF(LG$19&lt;='様式３（療養者名簿）（⑤の場合）'!$BE64,1,0),0),0)</f>
        <v>0</v>
      </c>
      <c r="LH59" s="332">
        <f>IF(LH$19-'様式３（療養者名簿）（⑤の場合）'!$BD64+1&lt;=15,IF(LH$19&gt;='様式３（療養者名簿）（⑤の場合）'!$BD64,IF(LH$19&lt;='様式３（療養者名簿）（⑤の場合）'!$BE64,1,0),0),0)</f>
        <v>0</v>
      </c>
      <c r="LI59" s="332">
        <f>IF(LI$19-'様式３（療養者名簿）（⑤の場合）'!$BD64+1&lt;=15,IF(LI$19&gt;='様式３（療養者名簿）（⑤の場合）'!$BD64,IF(LI$19&lt;='様式３（療養者名簿）（⑤の場合）'!$BE64,1,0),0),0)</f>
        <v>0</v>
      </c>
      <c r="LJ59" s="332">
        <f>IF(LJ$19-'様式３（療養者名簿）（⑤の場合）'!$BD64+1&lt;=15,IF(LJ$19&gt;='様式３（療養者名簿）（⑤の場合）'!$BD64,IF(LJ$19&lt;='様式３（療養者名簿）（⑤の場合）'!$BE64,1,0),0),0)</f>
        <v>0</v>
      </c>
      <c r="LK59" s="332">
        <f>IF(LK$19-'様式３（療養者名簿）（⑤の場合）'!$BD64+1&lt;=15,IF(LK$19&gt;='様式３（療養者名簿）（⑤の場合）'!$BD64,IF(LK$19&lt;='様式３（療養者名簿）（⑤の場合）'!$BE64,1,0),0),0)</f>
        <v>0</v>
      </c>
      <c r="LL59" s="332">
        <f>IF(LL$19-'様式３（療養者名簿）（⑤の場合）'!$BD64+1&lt;=15,IF(LL$19&gt;='様式３（療養者名簿）（⑤の場合）'!$BD64,IF(LL$19&lt;='様式３（療養者名簿）（⑤の場合）'!$BE64,1,0),0),0)</f>
        <v>0</v>
      </c>
      <c r="LM59" s="332">
        <f>IF(LM$19-'様式３（療養者名簿）（⑤の場合）'!$BD64+1&lt;=15,IF(LM$19&gt;='様式３（療養者名簿）（⑤の場合）'!$BD64,IF(LM$19&lt;='様式３（療養者名簿）（⑤の場合）'!$BE64,1,0),0),0)</f>
        <v>0</v>
      </c>
      <c r="LN59" s="332">
        <f>IF(LN$19-'様式３（療養者名簿）（⑤の場合）'!$BD64+1&lt;=15,IF(LN$19&gt;='様式３（療養者名簿）（⑤の場合）'!$BD64,IF(LN$19&lt;='様式３（療養者名簿）（⑤の場合）'!$BE64,1,0),0),0)</f>
        <v>0</v>
      </c>
      <c r="LO59" s="332">
        <f>IF(LO$19-'様式３（療養者名簿）（⑤の場合）'!$BD64+1&lt;=15,IF(LO$19&gt;='様式３（療養者名簿）（⑤の場合）'!$BD64,IF(LO$19&lt;='様式３（療養者名簿）（⑤の場合）'!$BE64,1,0),0),0)</f>
        <v>0</v>
      </c>
      <c r="LP59" s="332">
        <f>IF(LP$19-'様式３（療養者名簿）（⑤の場合）'!$BD64+1&lt;=15,IF(LP$19&gt;='様式３（療養者名簿）（⑤の場合）'!$BD64,IF(LP$19&lt;='様式３（療養者名簿）（⑤の場合）'!$BE64,1,0),0),0)</f>
        <v>0</v>
      </c>
      <c r="LQ59" s="332">
        <f>IF(LQ$19-'様式３（療養者名簿）（⑤の場合）'!$BD64+1&lt;=15,IF(LQ$19&gt;='様式３（療養者名簿）（⑤の場合）'!$BD64,IF(LQ$19&lt;='様式３（療養者名簿）（⑤の場合）'!$BE64,1,0),0),0)</f>
        <v>0</v>
      </c>
      <c r="LR59" s="332">
        <f>IF(LR$19-'様式３（療養者名簿）（⑤の場合）'!$BD64+1&lt;=15,IF(LR$19&gt;='様式３（療養者名簿）（⑤の場合）'!$BD64,IF(LR$19&lt;='様式３（療養者名簿）（⑤の場合）'!$BE64,1,0),0),0)</f>
        <v>0</v>
      </c>
      <c r="LS59" s="332">
        <f>IF(LS$19-'様式３（療養者名簿）（⑤の場合）'!$BD64+1&lt;=15,IF(LS$19&gt;='様式３（療養者名簿）（⑤の場合）'!$BD64,IF(LS$19&lt;='様式３（療養者名簿）（⑤の場合）'!$BE64,1,0),0),0)</f>
        <v>0</v>
      </c>
      <c r="LT59" s="332">
        <f>IF(LT$19-'様式３（療養者名簿）（⑤の場合）'!$BD64+1&lt;=15,IF(LT$19&gt;='様式３（療養者名簿）（⑤の場合）'!$BD64,IF(LT$19&lt;='様式３（療養者名簿）（⑤の場合）'!$BE64,1,0),0),0)</f>
        <v>0</v>
      </c>
      <c r="LU59" s="332">
        <f>IF(LU$19-'様式３（療養者名簿）（⑤の場合）'!$BD64+1&lt;=15,IF(LU$19&gt;='様式３（療養者名簿）（⑤の場合）'!$BD64,IF(LU$19&lt;='様式３（療養者名簿）（⑤の場合）'!$BE64,1,0),0),0)</f>
        <v>0</v>
      </c>
      <c r="LV59" s="332">
        <f>IF(LV$19-'様式３（療養者名簿）（⑤の場合）'!$BD64+1&lt;=15,IF(LV$19&gt;='様式３（療養者名簿）（⑤の場合）'!$BD64,IF(LV$19&lt;='様式３（療養者名簿）（⑤の場合）'!$BE64,1,0),0),0)</f>
        <v>0</v>
      </c>
      <c r="LW59" s="332">
        <f>IF(LW$19-'様式３（療養者名簿）（⑤の場合）'!$BD64+1&lt;=15,IF(LW$19&gt;='様式３（療養者名簿）（⑤の場合）'!$BD64,IF(LW$19&lt;='様式３（療養者名簿）（⑤の場合）'!$BE64,1,0),0),0)</f>
        <v>0</v>
      </c>
      <c r="LX59" s="332">
        <f>IF(LX$19-'様式３（療養者名簿）（⑤の場合）'!$BD64+1&lt;=15,IF(LX$19&gt;='様式３（療養者名簿）（⑤の場合）'!$BD64,IF(LX$19&lt;='様式３（療養者名簿）（⑤の場合）'!$BE64,1,0),0),0)</f>
        <v>0</v>
      </c>
      <c r="LY59" s="332">
        <f>IF(LY$19-'様式３（療養者名簿）（⑤の場合）'!$BD64+1&lt;=15,IF(LY$19&gt;='様式３（療養者名簿）（⑤の場合）'!$BD64,IF(LY$19&lt;='様式３（療養者名簿）（⑤の場合）'!$BE64,1,0),0),0)</f>
        <v>0</v>
      </c>
      <c r="LZ59" s="332">
        <f>IF(LZ$19-'様式３（療養者名簿）（⑤の場合）'!$BD64+1&lt;=15,IF(LZ$19&gt;='様式３（療養者名簿）（⑤の場合）'!$BD64,IF(LZ$19&lt;='様式３（療養者名簿）（⑤の場合）'!$BE64,1,0),0),0)</f>
        <v>0</v>
      </c>
      <c r="MA59" s="332">
        <f>IF(MA$19-'様式３（療養者名簿）（⑤の場合）'!$BD64+1&lt;=15,IF(MA$19&gt;='様式３（療養者名簿）（⑤の場合）'!$BD64,IF(MA$19&lt;='様式３（療養者名簿）（⑤の場合）'!$BE64,1,0),0),0)</f>
        <v>0</v>
      </c>
      <c r="MB59" s="332">
        <f>IF(MB$19-'様式３（療養者名簿）（⑤の場合）'!$BD64+1&lt;=15,IF(MB$19&gt;='様式３（療養者名簿）（⑤の場合）'!$BD64,IF(MB$19&lt;='様式３（療養者名簿）（⑤の場合）'!$BE64,1,0),0),0)</f>
        <v>0</v>
      </c>
      <c r="MC59" s="332">
        <f>IF(MC$19-'様式３（療養者名簿）（⑤の場合）'!$BD64+1&lt;=15,IF(MC$19&gt;='様式３（療養者名簿）（⑤の場合）'!$BD64,IF(MC$19&lt;='様式３（療養者名簿）（⑤の場合）'!$BE64,1,0),0),0)</f>
        <v>0</v>
      </c>
      <c r="MD59" s="332">
        <f>IF(MD$19-'様式３（療養者名簿）（⑤の場合）'!$BD64+1&lt;=15,IF(MD$19&gt;='様式３（療養者名簿）（⑤の場合）'!$BD64,IF(MD$19&lt;='様式３（療養者名簿）（⑤の場合）'!$BE64,1,0),0),0)</f>
        <v>0</v>
      </c>
      <c r="ME59" s="332">
        <f>IF(ME$19-'様式３（療養者名簿）（⑤の場合）'!$BD64+1&lt;=15,IF(ME$19&gt;='様式３（療養者名簿）（⑤の場合）'!$BD64,IF(ME$19&lt;='様式３（療養者名簿）（⑤の場合）'!$BE64,1,0),0),0)</f>
        <v>0</v>
      </c>
      <c r="MF59" s="332">
        <f>IF(MF$19-'様式３（療養者名簿）（⑤の場合）'!$BD64+1&lt;=15,IF(MF$19&gt;='様式３（療養者名簿）（⑤の場合）'!$BD64,IF(MF$19&lt;='様式３（療養者名簿）（⑤の場合）'!$BE64,1,0),0),0)</f>
        <v>0</v>
      </c>
      <c r="MG59" s="332">
        <f>IF(MG$19-'様式３（療養者名簿）（⑤の場合）'!$BD64+1&lt;=15,IF(MG$19&gt;='様式３（療養者名簿）（⑤の場合）'!$BD64,IF(MG$19&lt;='様式３（療養者名簿）（⑤の場合）'!$BE64,1,0),0),0)</f>
        <v>0</v>
      </c>
      <c r="MH59" s="332">
        <f>IF(MH$19-'様式３（療養者名簿）（⑤の場合）'!$BD64+1&lt;=15,IF(MH$19&gt;='様式３（療養者名簿）（⑤の場合）'!$BD64,IF(MH$19&lt;='様式３（療養者名簿）（⑤の場合）'!$BE64,1,0),0),0)</f>
        <v>0</v>
      </c>
      <c r="MI59" s="332">
        <f>IF(MI$19-'様式３（療養者名簿）（⑤の場合）'!$BD64+1&lt;=15,IF(MI$19&gt;='様式３（療養者名簿）（⑤の場合）'!$BD64,IF(MI$19&lt;='様式３（療養者名簿）（⑤の場合）'!$BE64,1,0),0),0)</f>
        <v>0</v>
      </c>
      <c r="MJ59" s="332">
        <f>IF(MJ$19-'様式３（療養者名簿）（⑤の場合）'!$BD64+1&lt;=15,IF(MJ$19&gt;='様式３（療養者名簿）（⑤の場合）'!$BD64,IF(MJ$19&lt;='様式３（療養者名簿）（⑤の場合）'!$BE64,1,0),0),0)</f>
        <v>0</v>
      </c>
      <c r="MK59" s="332">
        <f>IF(MK$19-'様式３（療養者名簿）（⑤の場合）'!$BD64+1&lt;=15,IF(MK$19&gt;='様式３（療養者名簿）（⑤の場合）'!$BD64,IF(MK$19&lt;='様式３（療養者名簿）（⑤の場合）'!$BE64,1,0),0),0)</f>
        <v>0</v>
      </c>
      <c r="ML59" s="332">
        <f>IF(ML$19-'様式３（療養者名簿）（⑤の場合）'!$BD64+1&lt;=15,IF(ML$19&gt;='様式３（療養者名簿）（⑤の場合）'!$BD64,IF(ML$19&lt;='様式３（療養者名簿）（⑤の場合）'!$BE64,1,0),0),0)</f>
        <v>0</v>
      </c>
      <c r="MM59" s="332">
        <f>IF(MM$19-'様式３（療養者名簿）（⑤の場合）'!$BD64+1&lt;=15,IF(MM$19&gt;='様式３（療養者名簿）（⑤の場合）'!$BD64,IF(MM$19&lt;='様式３（療養者名簿）（⑤の場合）'!$BE64,1,0),0),0)</f>
        <v>0</v>
      </c>
      <c r="MN59" s="332">
        <f>IF(MN$19-'様式３（療養者名簿）（⑤の場合）'!$BD64+1&lt;=15,IF(MN$19&gt;='様式３（療養者名簿）（⑤の場合）'!$BD64,IF(MN$19&lt;='様式３（療養者名簿）（⑤の場合）'!$BE64,1,0),0),0)</f>
        <v>0</v>
      </c>
      <c r="MO59" s="332">
        <f>IF(MO$19-'様式３（療養者名簿）（⑤の場合）'!$BD64+1&lt;=15,IF(MO$19&gt;='様式３（療養者名簿）（⑤の場合）'!$BD64,IF(MO$19&lt;='様式３（療養者名簿）（⑤の場合）'!$BE64,1,0),0),0)</f>
        <v>0</v>
      </c>
      <c r="MP59" s="332">
        <f>IF(MP$19-'様式３（療養者名簿）（⑤の場合）'!$BD64+1&lt;=15,IF(MP$19&gt;='様式３（療養者名簿）（⑤の場合）'!$BD64,IF(MP$19&lt;='様式３（療養者名簿）（⑤の場合）'!$BE64,1,0),0),0)</f>
        <v>0</v>
      </c>
      <c r="MQ59" s="332">
        <f>IF(MQ$19-'様式３（療養者名簿）（⑤の場合）'!$BD64+1&lt;=15,IF(MQ$19&gt;='様式３（療養者名簿）（⑤の場合）'!$BD64,IF(MQ$19&lt;='様式３（療養者名簿）（⑤の場合）'!$BE64,1,0),0),0)</f>
        <v>0</v>
      </c>
      <c r="MR59" s="332">
        <f>IF(MR$19-'様式３（療養者名簿）（⑤の場合）'!$BD64+1&lt;=15,IF(MR$19&gt;='様式３（療養者名簿）（⑤の場合）'!$BD64,IF(MR$19&lt;='様式３（療養者名簿）（⑤の場合）'!$BE64,1,0),0),0)</f>
        <v>0</v>
      </c>
      <c r="MS59" s="332">
        <f>IF(MS$19-'様式３（療養者名簿）（⑤の場合）'!$BD64+1&lt;=15,IF(MS$19&gt;='様式３（療養者名簿）（⑤の場合）'!$BD64,IF(MS$19&lt;='様式３（療養者名簿）（⑤の場合）'!$BE64,1,0),0),0)</f>
        <v>0</v>
      </c>
      <c r="MT59" s="332">
        <f>IF(MT$19-'様式３（療養者名簿）（⑤の場合）'!$BD64+1&lt;=15,IF(MT$19&gt;='様式３（療養者名簿）（⑤の場合）'!$BD64,IF(MT$19&lt;='様式３（療養者名簿）（⑤の場合）'!$BE64,1,0),0),0)</f>
        <v>0</v>
      </c>
      <c r="MU59" s="332">
        <f>IF(MU$19-'様式３（療養者名簿）（⑤の場合）'!$BD64+1&lt;=15,IF(MU$19&gt;='様式３（療養者名簿）（⑤の場合）'!$BD64,IF(MU$19&lt;='様式３（療養者名簿）（⑤の場合）'!$BE64,1,0),0),0)</f>
        <v>0</v>
      </c>
      <c r="MV59" s="332">
        <f>IF(MV$19-'様式３（療養者名簿）（⑤の場合）'!$BD64+1&lt;=15,IF(MV$19&gt;='様式３（療養者名簿）（⑤の場合）'!$BD64,IF(MV$19&lt;='様式３（療養者名簿）（⑤の場合）'!$BE64,1,0),0),0)</f>
        <v>0</v>
      </c>
      <c r="MW59" s="332">
        <f>IF(MW$19-'様式３（療養者名簿）（⑤の場合）'!$BD64+1&lt;=15,IF(MW$19&gt;='様式３（療養者名簿）（⑤の場合）'!$BD64,IF(MW$19&lt;='様式３（療養者名簿）（⑤の場合）'!$BE64,1,0),0),0)</f>
        <v>0</v>
      </c>
      <c r="MX59" s="332">
        <f>IF(MX$19-'様式３（療養者名簿）（⑤の場合）'!$BD64+1&lt;=15,IF(MX$19&gt;='様式３（療養者名簿）（⑤の場合）'!$BD64,IF(MX$19&lt;='様式３（療養者名簿）（⑤の場合）'!$BE64,1,0),0),0)</f>
        <v>0</v>
      </c>
      <c r="MY59" s="332">
        <f>IF(MY$19-'様式３（療養者名簿）（⑤の場合）'!$BD64+1&lt;=15,IF(MY$19&gt;='様式３（療養者名簿）（⑤の場合）'!$BD64,IF(MY$19&lt;='様式３（療養者名簿）（⑤の場合）'!$BE64,1,0),0),0)</f>
        <v>0</v>
      </c>
      <c r="MZ59" s="332">
        <f>IF(MZ$19-'様式３（療養者名簿）（⑤の場合）'!$BD64+1&lt;=15,IF(MZ$19&gt;='様式３（療養者名簿）（⑤の場合）'!$BD64,IF(MZ$19&lt;='様式３（療養者名簿）（⑤の場合）'!$BE64,1,0),0),0)</f>
        <v>0</v>
      </c>
      <c r="NA59" s="332">
        <f>IF(NA$19-'様式３（療養者名簿）（⑤の場合）'!$BD64+1&lt;=15,IF(NA$19&gt;='様式３（療養者名簿）（⑤の場合）'!$BD64,IF(NA$19&lt;='様式３（療養者名簿）（⑤の場合）'!$BE64,1,0),0),0)</f>
        <v>0</v>
      </c>
      <c r="NB59" s="332">
        <f>IF(NB$19-'様式３（療養者名簿）（⑤の場合）'!$BD64+1&lt;=15,IF(NB$19&gt;='様式３（療養者名簿）（⑤の場合）'!$BD64,IF(NB$19&lt;='様式３（療養者名簿）（⑤の場合）'!$BE64,1,0),0),0)</f>
        <v>0</v>
      </c>
      <c r="NC59" s="225">
        <f>IF(NC$19-'様式３（療養者名簿）（⑤の場合）'!$BD64+1&lt;=15,IF(NC$19&gt;='様式３（療養者名簿）（⑤の場合）'!$BD64,IF(NC$19&lt;='様式３（療養者名簿）（⑤の場合）'!$BE64,1,0),0),0)</f>
        <v>0</v>
      </c>
      <c r="ND59" s="225">
        <f>IF(ND$19-'様式３（療養者名簿）（⑤の場合）'!$BD64+1&lt;=15,IF(ND$19&gt;='様式３（療養者名簿）（⑤の場合）'!$BD64,IF(ND$19&lt;='様式３（療養者名簿）（⑤の場合）'!$BE64,1,0),0),0)</f>
        <v>0</v>
      </c>
      <c r="NE59" s="225">
        <f>IF(NE$19-'様式３（療養者名簿）（⑤の場合）'!$BD64+1&lt;=15,IF(NE$19&gt;='様式３（療養者名簿）（⑤の場合）'!$BD64,IF(NE$19&lt;='様式３（療養者名簿）（⑤の場合）'!$BE64,1,0),0),0)</f>
        <v>0</v>
      </c>
      <c r="NF59" s="225">
        <f>IF(NF$19-'様式３（療養者名簿）（⑤の場合）'!$BD64+1&lt;=15,IF(NF$19&gt;='様式３（療養者名簿）（⑤の場合）'!$BD64,IF(NF$19&lt;='様式３（療養者名簿）（⑤の場合）'!$BE64,1,0),0),0)</f>
        <v>0</v>
      </c>
      <c r="NG59" s="225">
        <f>IF(NG$19-'様式３（療養者名簿）（⑤の場合）'!$BD64+1&lt;=15,IF(NG$19&gt;='様式３（療養者名簿）（⑤の場合）'!$BD64,IF(NG$19&lt;='様式３（療養者名簿）（⑤の場合）'!$BE64,1,0),0),0)</f>
        <v>0</v>
      </c>
      <c r="NH59" s="225">
        <f>IF(NH$19-'様式３（療養者名簿）（⑤の場合）'!$BD64+1&lt;=15,IF(NH$19&gt;='様式３（療養者名簿）（⑤の場合）'!$BD64,IF(NH$19&lt;='様式３（療養者名簿）（⑤の場合）'!$BE64,1,0),0),0)</f>
        <v>0</v>
      </c>
      <c r="NI59" s="225">
        <f>IF(NI$19-'様式３（療養者名簿）（⑤の場合）'!$BD64+1&lt;=15,IF(NI$19&gt;='様式３（療養者名簿）（⑤の場合）'!$BD64,IF(NI$19&lt;='様式３（療養者名簿）（⑤の場合）'!$BE64,1,0),0),0)</f>
        <v>0</v>
      </c>
      <c r="NJ59" s="225">
        <f>IF(NJ$19-'様式３（療養者名簿）（⑤の場合）'!$BD64+1&lt;=15,IF(NJ$19&gt;='様式３（療養者名簿）（⑤の場合）'!$BD64,IF(NJ$19&lt;='様式３（療養者名簿）（⑤の場合）'!$BE64,1,0),0),0)</f>
        <v>0</v>
      </c>
      <c r="NK59" s="225">
        <f>IF(NK$19-'様式３（療養者名簿）（⑤の場合）'!$BD64+1&lt;=15,IF(NK$19&gt;='様式３（療養者名簿）（⑤の場合）'!$BD64,IF(NK$19&lt;='様式３（療養者名簿）（⑤の場合）'!$BE64,1,0),0),0)</f>
        <v>0</v>
      </c>
      <c r="NL59" s="225">
        <f>IF(NL$19-'様式３（療養者名簿）（⑤の場合）'!$BD64+1&lt;=15,IF(NL$19&gt;='様式３（療養者名簿）（⑤の場合）'!$BD64,IF(NL$19&lt;='様式３（療養者名簿）（⑤の場合）'!$BE64,1,0),0),0)</f>
        <v>0</v>
      </c>
      <c r="NM59" s="225">
        <f>IF(NM$19-'様式３（療養者名簿）（⑤の場合）'!$BD64+1&lt;=15,IF(NM$19&gt;='様式３（療養者名簿）（⑤の場合）'!$BD64,IF(NM$19&lt;='様式３（療養者名簿）（⑤の場合）'!$BE64,1,0),0),0)</f>
        <v>0</v>
      </c>
      <c r="NN59" s="225">
        <f>IF(NN$19-'様式３（療養者名簿）（⑤の場合）'!$BD64+1&lt;=15,IF(NN$19&gt;='様式３（療養者名簿）（⑤の場合）'!$BD64,IF(NN$19&lt;='様式３（療養者名簿）（⑤の場合）'!$BE64,1,0),0),0)</f>
        <v>0</v>
      </c>
      <c r="NO59" s="225">
        <f>IF(NO$19-'様式３（療養者名簿）（⑤の場合）'!$BD64+1&lt;=15,IF(NO$19&gt;='様式３（療養者名簿）（⑤の場合）'!$BD64,IF(NO$19&lt;='様式３（療養者名簿）（⑤の場合）'!$BE64,1,0),0),0)</f>
        <v>0</v>
      </c>
      <c r="NP59" s="225">
        <f>IF(NP$19-'様式３（療養者名簿）（⑤の場合）'!$BD64+1&lt;=15,IF(NP$19&gt;='様式３（療養者名簿）（⑤の場合）'!$BD64,IF(NP$19&lt;='様式３（療養者名簿）（⑤の場合）'!$BE64,1,0),0),0)</f>
        <v>0</v>
      </c>
      <c r="NQ59" s="225">
        <f>IF(NQ$19-'様式３（療養者名簿）（⑤の場合）'!$BD64+1&lt;=15,IF(NQ$19&gt;='様式３（療養者名簿）（⑤の場合）'!$BD64,IF(NQ$19&lt;='様式３（療養者名簿）（⑤の場合）'!$BE64,1,0),0),0)</f>
        <v>0</v>
      </c>
      <c r="NR59" s="225">
        <f>IF(NR$19-'様式３（療養者名簿）（⑤の場合）'!$BD64+1&lt;=15,IF(NR$19&gt;='様式３（療養者名簿）（⑤の場合）'!$BD64,IF(NR$19&lt;='様式３（療養者名簿）（⑤の場合）'!$BE64,1,0),0),0)</f>
        <v>0</v>
      </c>
      <c r="NS59" s="225">
        <f>IF(NS$19-'様式３（療養者名簿）（⑤の場合）'!$BD64+1&lt;=15,IF(NS$19&gt;='様式３（療養者名簿）（⑤の場合）'!$BD64,IF(NS$19&lt;='様式３（療養者名簿）（⑤の場合）'!$BE64,1,0),0),0)</f>
        <v>0</v>
      </c>
      <c r="NT59" s="225">
        <f>IF(NT$19-'様式３（療養者名簿）（⑤の場合）'!$BD64+1&lt;=15,IF(NT$19&gt;='様式３（療養者名簿）（⑤の場合）'!$BD64,IF(NT$19&lt;='様式３（療養者名簿）（⑤の場合）'!$BE64,1,0),0),0)</f>
        <v>0</v>
      </c>
      <c r="NU59" s="225">
        <f>IF(NU$19-'様式３（療養者名簿）（⑤の場合）'!$BD64+1&lt;=15,IF(NU$19&gt;='様式３（療養者名簿）（⑤の場合）'!$BD64,IF(NU$19&lt;='様式３（療養者名簿）（⑤の場合）'!$BE64,1,0),0),0)</f>
        <v>0</v>
      </c>
      <c r="NV59" s="225">
        <f>IF(NV$19-'様式３（療養者名簿）（⑤の場合）'!$BD64+1&lt;=15,IF(NV$19&gt;='様式３（療養者名簿）（⑤の場合）'!$BD64,IF(NV$19&lt;='様式３（療養者名簿）（⑤の場合）'!$BE64,1,0),0),0)</f>
        <v>0</v>
      </c>
      <c r="NW59" s="225">
        <f>IF(NW$19-'様式３（療養者名簿）（⑤の場合）'!$BD64+1&lt;=15,IF(NW$19&gt;='様式３（療養者名簿）（⑤の場合）'!$BD64,IF(NW$19&lt;='様式３（療養者名簿）（⑤の場合）'!$BE64,1,0),0),0)</f>
        <v>0</v>
      </c>
      <c r="NX59" s="225">
        <f>IF(NX$19-'様式３（療養者名簿）（⑤の場合）'!$BD64+1&lt;=15,IF(NX$19&gt;='様式３（療養者名簿）（⑤の場合）'!$BD64,IF(NX$19&lt;='様式３（療養者名簿）（⑤の場合）'!$BE64,1,0),0),0)</f>
        <v>0</v>
      </c>
      <c r="NY59" s="225">
        <f>IF(NY$19-'様式３（療養者名簿）（⑤の場合）'!$BD64+1&lt;=15,IF(NY$19&gt;='様式３（療養者名簿）（⑤の場合）'!$BD64,IF(NY$19&lt;='様式３（療養者名簿）（⑤の場合）'!$BE64,1,0),0),0)</f>
        <v>0</v>
      </c>
      <c r="NZ59" s="225">
        <f>IF(NZ$19-'様式３（療養者名簿）（⑤の場合）'!$BD64+1&lt;=15,IF(NZ$19&gt;='様式３（療養者名簿）（⑤の場合）'!$BD64,IF(NZ$19&lt;='様式３（療養者名簿）（⑤の場合）'!$BE64,1,0),0),0)</f>
        <v>0</v>
      </c>
      <c r="OA59" s="225">
        <f>IF(OA$19-'様式３（療養者名簿）（⑤の場合）'!$BD64+1&lt;=15,IF(OA$19&gt;='様式３（療養者名簿）（⑤の場合）'!$BD64,IF(OA$19&lt;='様式３（療養者名簿）（⑤の場合）'!$BE64,1,0),0),0)</f>
        <v>0</v>
      </c>
      <c r="OB59" s="225">
        <f>IF(OB$19-'様式３（療養者名簿）（⑤の場合）'!$BD64+1&lt;=15,IF(OB$19&gt;='様式３（療養者名簿）（⑤の場合）'!$BD64,IF(OB$19&lt;='様式３（療養者名簿）（⑤の場合）'!$BE64,1,0),0),0)</f>
        <v>0</v>
      </c>
      <c r="OC59" s="225">
        <f>IF(OC$19-'様式３（療養者名簿）（⑤の場合）'!$BD64+1&lt;=15,IF(OC$19&gt;='様式３（療養者名簿）（⑤の場合）'!$BD64,IF(OC$19&lt;='様式３（療養者名簿）（⑤の場合）'!$BE64,1,0),0),0)</f>
        <v>0</v>
      </c>
      <c r="OD59" s="225">
        <f>IF(OD$19-'様式３（療養者名簿）（⑤の場合）'!$BD64+1&lt;=15,IF(OD$19&gt;='様式３（療養者名簿）（⑤の場合）'!$BD64,IF(OD$19&lt;='様式３（療養者名簿）（⑤の場合）'!$BE64,1,0),0),0)</f>
        <v>0</v>
      </c>
      <c r="OE59" s="225">
        <f>IF(OE$19-'様式３（療養者名簿）（⑤の場合）'!$BD64+1&lt;=15,IF(OE$19&gt;='様式３（療養者名簿）（⑤の場合）'!$BD64,IF(OE$19&lt;='様式３（療養者名簿）（⑤の場合）'!$BE64,1,0),0),0)</f>
        <v>0</v>
      </c>
      <c r="OF59" s="225">
        <f>IF(OF$19-'様式３（療養者名簿）（⑤の場合）'!$BD64+1&lt;=15,IF(OF$19&gt;='様式３（療養者名簿）（⑤の場合）'!$BD64,IF(OF$19&lt;='様式３（療養者名簿）（⑤の場合）'!$BE64,1,0),0),0)</f>
        <v>0</v>
      </c>
      <c r="OG59" s="225">
        <f>IF(OG$19-'様式３（療養者名簿）（⑤の場合）'!$BD64+1&lt;=15,IF(OG$19&gt;='様式３（療養者名簿）（⑤の場合）'!$BD64,IF(OG$19&lt;='様式３（療養者名簿）（⑤の場合）'!$BE64,1,0),0),0)</f>
        <v>0</v>
      </c>
      <c r="OH59" s="225">
        <f>IF(OH$19-'様式３（療養者名簿）（⑤の場合）'!$BD64+1&lt;=15,IF(OH$19&gt;='様式３（療養者名簿）（⑤の場合）'!$BD64,IF(OH$19&lt;='様式３（療養者名簿）（⑤の場合）'!$BE64,1,0),0),0)</f>
        <v>0</v>
      </c>
      <c r="OI59" s="225">
        <f>IF(OI$19-'様式３（療養者名簿）（⑤の場合）'!$BD64+1&lt;=15,IF(OI$19&gt;='様式３（療養者名簿）（⑤の場合）'!$BD64,IF(OI$19&lt;='様式３（療養者名簿）（⑤の場合）'!$BE64,1,0),0),0)</f>
        <v>0</v>
      </c>
      <c r="OJ59" s="225">
        <f>IF(OJ$19-'様式３（療養者名簿）（⑤の場合）'!$BD64+1&lt;=15,IF(OJ$19&gt;='様式３（療養者名簿）（⑤の場合）'!$BD64,IF(OJ$19&lt;='様式３（療養者名簿）（⑤の場合）'!$BE64,1,0),0),0)</f>
        <v>0</v>
      </c>
      <c r="OK59" s="225">
        <f>IF(OK$19-'様式３（療養者名簿）（⑤の場合）'!$BD64+1&lt;=15,IF(OK$19&gt;='様式３（療養者名簿）（⑤の場合）'!$BD64,IF(OK$19&lt;='様式３（療養者名簿）（⑤の場合）'!$BE64,1,0),0),0)</f>
        <v>0</v>
      </c>
      <c r="OL59" s="225">
        <f>IF(OL$19-'様式３（療養者名簿）（⑤の場合）'!$BD64+1&lt;=15,IF(OL$19&gt;='様式３（療養者名簿）（⑤の場合）'!$BD64,IF(OL$19&lt;='様式３（療養者名簿）（⑤の場合）'!$BE64,1,0),0),0)</f>
        <v>0</v>
      </c>
      <c r="OM59" s="225">
        <f>IF(OM$19-'様式３（療養者名簿）（⑤の場合）'!$BD64+1&lt;=15,IF(OM$19&gt;='様式３（療養者名簿）（⑤の場合）'!$BD64,IF(OM$19&lt;='様式３（療養者名簿）（⑤の場合）'!$BE64,1,0),0),0)</f>
        <v>0</v>
      </c>
      <c r="ON59" s="225">
        <f>IF(ON$19-'様式３（療養者名簿）（⑤の場合）'!$BD64+1&lt;=15,IF(ON$19&gt;='様式３（療養者名簿）（⑤の場合）'!$BD64,IF(ON$19&lt;='様式３（療養者名簿）（⑤の場合）'!$BE64,1,0),0),0)</f>
        <v>0</v>
      </c>
      <c r="OO59" s="225">
        <f>IF(OO$19-'様式３（療養者名簿）（⑤の場合）'!$BD64+1&lt;=15,IF(OO$19&gt;='様式３（療養者名簿）（⑤の場合）'!$BD64,IF(OO$19&lt;='様式３（療養者名簿）（⑤の場合）'!$BE64,1,0),0),0)</f>
        <v>0</v>
      </c>
      <c r="OP59" s="225">
        <f>IF(OP$19-'様式３（療養者名簿）（⑤の場合）'!$BD64+1&lt;=15,IF(OP$19&gt;='様式３（療養者名簿）（⑤の場合）'!$BD64,IF(OP$19&lt;='様式３（療養者名簿）（⑤の場合）'!$BE64,1,0),0),0)</f>
        <v>0</v>
      </c>
      <c r="OQ59" s="225">
        <f>IF(OQ$19-'様式３（療養者名簿）（⑤の場合）'!$BD64+1&lt;=15,IF(OQ$19&gt;='様式３（療養者名簿）（⑤の場合）'!$BD64,IF(OQ$19&lt;='様式３（療養者名簿）（⑤の場合）'!$BE64,1,0),0),0)</f>
        <v>0</v>
      </c>
      <c r="OR59" s="225">
        <f>IF(OR$19-'様式３（療養者名簿）（⑤の場合）'!$BD64+1&lt;=15,IF(OR$19&gt;='様式３（療養者名簿）（⑤の場合）'!$BD64,IF(OR$19&lt;='様式３（療養者名簿）（⑤の場合）'!$BE64,1,0),0),0)</f>
        <v>0</v>
      </c>
      <c r="OS59" s="225">
        <f>IF(OS$19-'様式３（療養者名簿）（⑤の場合）'!$BD64+1&lt;=15,IF(OS$19&gt;='様式３（療養者名簿）（⑤の場合）'!$BD64,IF(OS$19&lt;='様式３（療養者名簿）（⑤の場合）'!$BE64,1,0),0),0)</f>
        <v>0</v>
      </c>
      <c r="OT59" s="225">
        <f>IF(OT$19-'様式３（療養者名簿）（⑤の場合）'!$BD64+1&lt;=15,IF(OT$19&gt;='様式３（療養者名簿）（⑤の場合）'!$BD64,IF(OT$19&lt;='様式３（療養者名簿）（⑤の場合）'!$BE64,1,0),0),0)</f>
        <v>0</v>
      </c>
      <c r="OU59" s="225">
        <f>IF(OU$19-'様式３（療養者名簿）（⑤の場合）'!$BD64+1&lt;=15,IF(OU$19&gt;='様式３（療養者名簿）（⑤の場合）'!$BD64,IF(OU$19&lt;='様式３（療養者名簿）（⑤の場合）'!$BE64,1,0),0),0)</f>
        <v>0</v>
      </c>
      <c r="OV59" s="225">
        <f>IF(OV$19-'様式３（療養者名簿）（⑤の場合）'!$BD64+1&lt;=15,IF(OV$19&gt;='様式３（療養者名簿）（⑤の場合）'!$BD64,IF(OV$19&lt;='様式３（療養者名簿）（⑤の場合）'!$BE64,1,0),0),0)</f>
        <v>0</v>
      </c>
      <c r="OW59" s="225">
        <f>IF(OW$19-'様式３（療養者名簿）（⑤の場合）'!$BD64+1&lt;=15,IF(OW$19&gt;='様式３（療養者名簿）（⑤の場合）'!$BD64,IF(OW$19&lt;='様式３（療養者名簿）（⑤の場合）'!$BE64,1,0),0),0)</f>
        <v>0</v>
      </c>
      <c r="OX59" s="225">
        <f>IF(OX$19-'様式３（療養者名簿）（⑤の場合）'!$BD64+1&lt;=15,IF(OX$19&gt;='様式３（療養者名簿）（⑤の場合）'!$BD64,IF(OX$19&lt;='様式３（療養者名簿）（⑤の場合）'!$BE64,1,0),0),0)</f>
        <v>0</v>
      </c>
      <c r="OY59" s="225">
        <f>IF(OY$19-'様式３（療養者名簿）（⑤の場合）'!$BD64+1&lt;=15,IF(OY$19&gt;='様式３（療養者名簿）（⑤の場合）'!$BD64,IF(OY$19&lt;='様式３（療養者名簿）（⑤の場合）'!$BE64,1,0),0),0)</f>
        <v>0</v>
      </c>
      <c r="OZ59" s="225">
        <f>IF(OZ$19-'様式３（療養者名簿）（⑤の場合）'!$BD64+1&lt;=15,IF(OZ$19&gt;='様式３（療養者名簿）（⑤の場合）'!$BD64,IF(OZ$19&lt;='様式３（療養者名簿）（⑤の場合）'!$BE64,1,0),0),0)</f>
        <v>0</v>
      </c>
      <c r="PA59" s="225">
        <f>IF(PA$19-'様式３（療養者名簿）（⑤の場合）'!$BD64+1&lt;=15,IF(PA$19&gt;='様式３（療養者名簿）（⑤の場合）'!$BD64,IF(PA$19&lt;='様式３（療養者名簿）（⑤の場合）'!$BE64,1,0),0),0)</f>
        <v>0</v>
      </c>
      <c r="PB59" s="225">
        <f>IF(PB$19-'様式３（療養者名簿）（⑤の場合）'!$BD64+1&lt;=15,IF(PB$19&gt;='様式３（療養者名簿）（⑤の場合）'!$BD64,IF(PB$19&lt;='様式３（療養者名簿）（⑤の場合）'!$BE64,1,0),0),0)</f>
        <v>0</v>
      </c>
      <c r="PC59" s="225">
        <f>IF(PC$19-'様式３（療養者名簿）（⑤の場合）'!$BD64+1&lt;=15,IF(PC$19&gt;='様式３（療養者名簿）（⑤の場合）'!$BD64,IF(PC$19&lt;='様式３（療養者名簿）（⑤の場合）'!$BE64,1,0),0),0)</f>
        <v>0</v>
      </c>
      <c r="PD59" s="225">
        <f>IF(PD$19-'様式３（療養者名簿）（⑤の場合）'!$BD64+1&lt;=15,IF(PD$19&gt;='様式３（療養者名簿）（⑤の場合）'!$BD64,IF(PD$19&lt;='様式３（療養者名簿）（⑤の場合）'!$BE64,1,0),0),0)</f>
        <v>0</v>
      </c>
      <c r="PE59" s="225">
        <f>IF(PE$19-'様式３（療養者名簿）（⑤の場合）'!$BD64+1&lt;=15,IF(PE$19&gt;='様式３（療養者名簿）（⑤の場合）'!$BD64,IF(PE$19&lt;='様式３（療養者名簿）（⑤の場合）'!$BE64,1,0),0),0)</f>
        <v>0</v>
      </c>
      <c r="PF59" s="225">
        <f>IF(PF$19-'様式３（療養者名簿）（⑤の場合）'!$BD64+1&lt;=15,IF(PF$19&gt;='様式３（療養者名簿）（⑤の場合）'!$BD64,IF(PF$19&lt;='様式３（療養者名簿）（⑤の場合）'!$BE64,1,0),0),0)</f>
        <v>0</v>
      </c>
      <c r="PG59" s="225">
        <f>IF(PG$19-'様式３（療養者名簿）（⑤の場合）'!$BD64+1&lt;=15,IF(PG$19&gt;='様式３（療養者名簿）（⑤の場合）'!$BD64,IF(PG$19&lt;='様式３（療養者名簿）（⑤の場合）'!$BE64,1,0),0),0)</f>
        <v>0</v>
      </c>
      <c r="PH59" s="225">
        <f>IF(PH$19-'様式３（療養者名簿）（⑤の場合）'!$BD64+1&lt;=15,IF(PH$19&gt;='様式３（療養者名簿）（⑤の場合）'!$BD64,IF(PH$19&lt;='様式３（療養者名簿）（⑤の場合）'!$BE64,1,0),0),0)</f>
        <v>0</v>
      </c>
      <c r="PI59" s="225">
        <f>IF(PI$19-'様式３（療養者名簿）（⑤の場合）'!$BD64+1&lt;=15,IF(PI$19&gt;='様式３（療養者名簿）（⑤の場合）'!$BD64,IF(PI$19&lt;='様式３（療養者名簿）（⑤の場合）'!$BE64,1,0),0),0)</f>
        <v>0</v>
      </c>
      <c r="PJ59" s="225">
        <f>IF(PJ$19-'様式３（療養者名簿）（⑤の場合）'!$BD64+1&lt;=15,IF(PJ$19&gt;='様式３（療養者名簿）（⑤の場合）'!$BD64,IF(PJ$19&lt;='様式３（療養者名簿）（⑤の場合）'!$BE64,1,0),0),0)</f>
        <v>0</v>
      </c>
      <c r="PK59" s="225">
        <f>IF(PK$19-'様式３（療養者名簿）（⑤の場合）'!$BD64+1&lt;=15,IF(PK$19&gt;='様式３（療養者名簿）（⑤の場合）'!$BD64,IF(PK$19&lt;='様式３（療養者名簿）（⑤の場合）'!$BE64,1,0),0),0)</f>
        <v>0</v>
      </c>
      <c r="PL59" s="225">
        <f>IF(PL$19-'様式３（療養者名簿）（⑤の場合）'!$BD64+1&lt;=15,IF(PL$19&gt;='様式３（療養者名簿）（⑤の場合）'!$BD64,IF(PL$19&lt;='様式３（療養者名簿）（⑤の場合）'!$BE64,1,0),0),0)</f>
        <v>0</v>
      </c>
      <c r="PM59" s="225">
        <f>IF(PM$19-'様式３（療養者名簿）（⑤の場合）'!$BD64+1&lt;=15,IF(PM$19&gt;='様式３（療養者名簿）（⑤の場合）'!$BD64,IF(PM$19&lt;='様式３（療養者名簿）（⑤の場合）'!$BE64,1,0),0),0)</f>
        <v>0</v>
      </c>
      <c r="PN59" s="225">
        <f>IF(PN$19-'様式３（療養者名簿）（⑤の場合）'!$BD64+1&lt;=15,IF(PN$19&gt;='様式３（療養者名簿）（⑤の場合）'!$BD64,IF(PN$19&lt;='様式３（療養者名簿）（⑤の場合）'!$BE64,1,0),0),0)</f>
        <v>0</v>
      </c>
      <c r="PO59" s="225">
        <f>IF(PO$19-'様式３（療養者名簿）（⑤の場合）'!$BD64+1&lt;=15,IF(PO$19&gt;='様式３（療養者名簿）（⑤の場合）'!$BD64,IF(PO$19&lt;='様式３（療養者名簿）（⑤の場合）'!$BE64,1,0),0),0)</f>
        <v>0</v>
      </c>
      <c r="PP59" s="225">
        <f>IF(PP$19-'様式３（療養者名簿）（⑤の場合）'!$BD64+1&lt;=15,IF(PP$19&gt;='様式３（療養者名簿）（⑤の場合）'!$BD64,IF(PP$19&lt;='様式３（療養者名簿）（⑤の場合）'!$BE64,1,0),0),0)</f>
        <v>0</v>
      </c>
      <c r="PQ59" s="225">
        <f>IF(PQ$19-'様式３（療養者名簿）（⑤の場合）'!$BD64+1&lt;=15,IF(PQ$19&gt;='様式３（療養者名簿）（⑤の場合）'!$BD64,IF(PQ$19&lt;='様式３（療養者名簿）（⑤の場合）'!$BE64,1,0),0),0)</f>
        <v>0</v>
      </c>
      <c r="PR59" s="225">
        <f>IF(PR$19-'様式３（療養者名簿）（⑤の場合）'!$BD64+1&lt;=15,IF(PR$19&gt;='様式３（療養者名簿）（⑤の場合）'!$BD64,IF(PR$19&lt;='様式３（療養者名簿）（⑤の場合）'!$BE64,1,0),0),0)</f>
        <v>0</v>
      </c>
      <c r="PS59" s="225">
        <f>IF(PS$19-'様式３（療養者名簿）（⑤の場合）'!$BD64+1&lt;=15,IF(PS$19&gt;='様式３（療養者名簿）（⑤の場合）'!$BD64,IF(PS$19&lt;='様式３（療養者名簿）（⑤の場合）'!$BE64,1,0),0),0)</f>
        <v>0</v>
      </c>
      <c r="PT59" s="225">
        <f>IF(PT$19-'様式３（療養者名簿）（⑤の場合）'!$BD64+1&lt;=15,IF(PT$19&gt;='様式３（療養者名簿）（⑤の場合）'!$BD64,IF(PT$19&lt;='様式３（療養者名簿）（⑤の場合）'!$BE64,1,0),0),0)</f>
        <v>0</v>
      </c>
      <c r="PU59" s="225">
        <f>IF(PU$19-'様式３（療養者名簿）（⑤の場合）'!$BD64+1&lt;=15,IF(PU$19&gt;='様式３（療養者名簿）（⑤の場合）'!$BD64,IF(PU$19&lt;='様式３（療養者名簿）（⑤の場合）'!$BE64,1,0),0),0)</f>
        <v>0</v>
      </c>
      <c r="PV59" s="225">
        <f>IF(PV$19-'様式３（療養者名簿）（⑤の場合）'!$BD64+1&lt;=15,IF(PV$19&gt;='様式３（療養者名簿）（⑤の場合）'!$BD64,IF(PV$19&lt;='様式３（療養者名簿）（⑤の場合）'!$BE64,1,0),0),0)</f>
        <v>0</v>
      </c>
      <c r="PW59" s="225">
        <f>IF(PW$19-'様式３（療養者名簿）（⑤の場合）'!$BD64+1&lt;=15,IF(PW$19&gt;='様式３（療養者名簿）（⑤の場合）'!$BD64,IF(PW$19&lt;='様式３（療養者名簿）（⑤の場合）'!$BE64,1,0),0),0)</f>
        <v>0</v>
      </c>
      <c r="PX59" s="225">
        <f>IF(PX$19-'様式３（療養者名簿）（⑤の場合）'!$BD64+1&lt;=15,IF(PX$19&gt;='様式３（療養者名簿）（⑤の場合）'!$BD64,IF(PX$19&lt;='様式３（療養者名簿）（⑤の場合）'!$BE64,1,0),0),0)</f>
        <v>0</v>
      </c>
      <c r="PY59" s="225">
        <f>IF(PY$19-'様式３（療養者名簿）（⑤の場合）'!$BD64+1&lt;=15,IF(PY$19&gt;='様式３（療養者名簿）（⑤の場合）'!$BD64,IF(PY$19&lt;='様式３（療養者名簿）（⑤の場合）'!$BE64,1,0),0),0)</f>
        <v>0</v>
      </c>
      <c r="PZ59" s="225">
        <f>IF(PZ$19-'様式３（療養者名簿）（⑤の場合）'!$BD64+1&lt;=15,IF(PZ$19&gt;='様式３（療養者名簿）（⑤の場合）'!$BD64,IF(PZ$19&lt;='様式３（療養者名簿）（⑤の場合）'!$BE64,1,0),0),0)</f>
        <v>0</v>
      </c>
      <c r="QA59" s="225">
        <f>IF(QA$19-'様式３（療養者名簿）（⑤の場合）'!$BD64+1&lt;=15,IF(QA$19&gt;='様式３（療養者名簿）（⑤の場合）'!$BD64,IF(QA$19&lt;='様式３（療養者名簿）（⑤の場合）'!$BE64,1,0),0),0)</f>
        <v>0</v>
      </c>
      <c r="QB59" s="225">
        <f>IF(QB$19-'様式３（療養者名簿）（⑤の場合）'!$BD64+1&lt;=15,IF(QB$19&gt;='様式３（療養者名簿）（⑤の場合）'!$BD64,IF(QB$19&lt;='様式３（療養者名簿）（⑤の場合）'!$BE64,1,0),0),0)</f>
        <v>0</v>
      </c>
      <c r="QC59" s="225">
        <f>IF(QC$19-'様式３（療養者名簿）（⑤の場合）'!$BD64+1&lt;=15,IF(QC$19&gt;='様式３（療養者名簿）（⑤の場合）'!$BD64,IF(QC$19&lt;='様式３（療養者名簿）（⑤の場合）'!$BE64,1,0),0),0)</f>
        <v>0</v>
      </c>
      <c r="QD59" s="225">
        <f>IF(QD$19-'様式３（療養者名簿）（⑤の場合）'!$BD64+1&lt;=15,IF(QD$19&gt;='様式３（療養者名簿）（⑤の場合）'!$BD64,IF(QD$19&lt;='様式３（療養者名簿）（⑤の場合）'!$BE64,1,0),0),0)</f>
        <v>0</v>
      </c>
      <c r="QE59" s="225">
        <f>IF(QE$19-'様式３（療養者名簿）（⑤の場合）'!$BD64+1&lt;=15,IF(QE$19&gt;='様式３（療養者名簿）（⑤の場合）'!$BD64,IF(QE$19&lt;='様式３（療養者名簿）（⑤の場合）'!$BE64,1,0),0),0)</f>
        <v>0</v>
      </c>
      <c r="QF59" s="225">
        <f>IF(QF$19-'様式３（療養者名簿）（⑤の場合）'!$BD64+1&lt;=15,IF(QF$19&gt;='様式３（療養者名簿）（⑤の場合）'!$BD64,IF(QF$19&lt;='様式３（療養者名簿）（⑤の場合）'!$BE64,1,0),0),0)</f>
        <v>0</v>
      </c>
      <c r="QG59" s="225">
        <f>IF(QG$19-'様式３（療養者名簿）（⑤の場合）'!$BD64+1&lt;=15,IF(QG$19&gt;='様式３（療養者名簿）（⑤の場合）'!$BD64,IF(QG$19&lt;='様式３（療養者名簿）（⑤の場合）'!$BE64,1,0),0),0)</f>
        <v>0</v>
      </c>
      <c r="QH59" s="225">
        <f>IF(QH$19-'様式３（療養者名簿）（⑤の場合）'!$BD64+1&lt;=15,IF(QH$19&gt;='様式３（療養者名簿）（⑤の場合）'!$BD64,IF(QH$19&lt;='様式３（療養者名簿）（⑤の場合）'!$BE64,1,0),0),0)</f>
        <v>0</v>
      </c>
      <c r="QI59" s="225">
        <f>IF(QI$19-'様式３（療養者名簿）（⑤の場合）'!$BD64+1&lt;=15,IF(QI$19&gt;='様式３（療養者名簿）（⑤の場合）'!$BD64,IF(QI$19&lt;='様式３（療養者名簿）（⑤の場合）'!$BE64,1,0),0),0)</f>
        <v>0</v>
      </c>
      <c r="QJ59" s="225">
        <f>IF(QJ$19-'様式３（療養者名簿）（⑤の場合）'!$BD64+1&lt;=15,IF(QJ$19&gt;='様式３（療養者名簿）（⑤の場合）'!$BD64,IF(QJ$19&lt;='様式３（療養者名簿）（⑤の場合）'!$BE64,1,0),0),0)</f>
        <v>0</v>
      </c>
      <c r="QK59" s="225">
        <f>IF(QK$19-'様式３（療養者名簿）（⑤の場合）'!$BD64+1&lt;=15,IF(QK$19&gt;='様式３（療養者名簿）（⑤の場合）'!$BD64,IF(QK$19&lt;='様式３（療養者名簿）（⑤の場合）'!$BE64,1,0),0),0)</f>
        <v>0</v>
      </c>
      <c r="QL59" s="225">
        <f>IF(QL$19-'様式３（療養者名簿）（⑤の場合）'!$BD64+1&lt;=15,IF(QL$19&gt;='様式３（療養者名簿）（⑤の場合）'!$BD64,IF(QL$19&lt;='様式３（療養者名簿）（⑤の場合）'!$BE64,1,0),0),0)</f>
        <v>0</v>
      </c>
      <c r="QM59" s="225">
        <f>IF(QM$19-'様式３（療養者名簿）（⑤の場合）'!$BD64+1&lt;=15,IF(QM$19&gt;='様式３（療養者名簿）（⑤の場合）'!$BD64,IF(QM$19&lt;='様式３（療養者名簿）（⑤の場合）'!$BE64,1,0),0),0)</f>
        <v>0</v>
      </c>
      <c r="QN59" s="225">
        <f>IF(QN$19-'様式３（療養者名簿）（⑤の場合）'!$BD64+1&lt;=15,IF(QN$19&gt;='様式３（療養者名簿）（⑤の場合）'!$BD64,IF(QN$19&lt;='様式３（療養者名簿）（⑤の場合）'!$BE64,1,0),0),0)</f>
        <v>0</v>
      </c>
      <c r="QO59" s="225">
        <f>IF(QO$19-'様式３（療養者名簿）（⑤の場合）'!$BD64+1&lt;=15,IF(QO$19&gt;='様式３（療養者名簿）（⑤の場合）'!$BD64,IF(QO$19&lt;='様式３（療養者名簿）（⑤の場合）'!$BE64,1,0),0),0)</f>
        <v>0</v>
      </c>
      <c r="QP59" s="225">
        <f>IF(QP$19-'様式３（療養者名簿）（⑤の場合）'!$BD64+1&lt;=15,IF(QP$19&gt;='様式３（療養者名簿）（⑤の場合）'!$BD64,IF(QP$19&lt;='様式３（療養者名簿）（⑤の場合）'!$BE64,1,0),0),0)</f>
        <v>0</v>
      </c>
      <c r="QQ59" s="225">
        <f>IF(QQ$19-'様式３（療養者名簿）（⑤の場合）'!$BD64+1&lt;=15,IF(QQ$19&gt;='様式３（療養者名簿）（⑤の場合）'!$BD64,IF(QQ$19&lt;='様式３（療養者名簿）（⑤の場合）'!$BE64,1,0),0),0)</f>
        <v>0</v>
      </c>
      <c r="QR59" s="225">
        <f>IF(QR$19-'様式３（療養者名簿）（⑤の場合）'!$BD64+1&lt;=15,IF(QR$19&gt;='様式３（療養者名簿）（⑤の場合）'!$BD64,IF(QR$19&lt;='様式３（療養者名簿）（⑤の場合）'!$BE64,1,0),0),0)</f>
        <v>0</v>
      </c>
      <c r="QS59" s="225">
        <f>IF(QS$19-'様式３（療養者名簿）（⑤の場合）'!$BD64+1&lt;=15,IF(QS$19&gt;='様式３（療養者名簿）（⑤の場合）'!$BD64,IF(QS$19&lt;='様式３（療養者名簿）（⑤の場合）'!$BE64,1,0),0),0)</f>
        <v>0</v>
      </c>
      <c r="QT59" s="225">
        <f>IF(QT$19-'様式３（療養者名簿）（⑤の場合）'!$BD64+1&lt;=15,IF(QT$19&gt;='様式３（療養者名簿）（⑤の場合）'!$BD64,IF(QT$19&lt;='様式３（療養者名簿）（⑤の場合）'!$BE64,1,0),0),0)</f>
        <v>0</v>
      </c>
      <c r="QU59" s="225">
        <f>IF(QU$19-'様式３（療養者名簿）（⑤の場合）'!$BD64+1&lt;=15,IF(QU$19&gt;='様式３（療養者名簿）（⑤の場合）'!$BD64,IF(QU$19&lt;='様式３（療養者名簿）（⑤の場合）'!$BE64,1,0),0),0)</f>
        <v>0</v>
      </c>
      <c r="QV59" s="225">
        <f>IF(QV$19-'様式３（療養者名簿）（⑤の場合）'!$BD64+1&lt;=15,IF(QV$19&gt;='様式３（療養者名簿）（⑤の場合）'!$BD64,IF(QV$19&lt;='様式３（療養者名簿）（⑤の場合）'!$BE64,1,0),0),0)</f>
        <v>0</v>
      </c>
      <c r="QW59" s="225">
        <f>IF(QW$19-'様式３（療養者名簿）（⑤の場合）'!$BD64+1&lt;=15,IF(QW$19&gt;='様式３（療養者名簿）（⑤の場合）'!$BD64,IF(QW$19&lt;='様式３（療養者名簿）（⑤の場合）'!$BE64,1,0),0),0)</f>
        <v>0</v>
      </c>
      <c r="QX59" s="225">
        <f>IF(QX$19-'様式３（療養者名簿）（⑤の場合）'!$BD64+1&lt;=15,IF(QX$19&gt;='様式３（療養者名簿）（⑤の場合）'!$BD64,IF(QX$19&lt;='様式３（療養者名簿）（⑤の場合）'!$BE64,1,0),0),0)</f>
        <v>0</v>
      </c>
      <c r="QY59" s="225">
        <f>IF(QY$19-'様式３（療養者名簿）（⑤の場合）'!$BD64+1&lt;=15,IF(QY$19&gt;='様式３（療養者名簿）（⑤の場合）'!$BD64,IF(QY$19&lt;='様式３（療養者名簿）（⑤の場合）'!$BE64,1,0),0),0)</f>
        <v>0</v>
      </c>
      <c r="QZ59" s="225">
        <f>IF(QZ$19-'様式３（療養者名簿）（⑤の場合）'!$BD64+1&lt;=15,IF(QZ$19&gt;='様式３（療養者名簿）（⑤の場合）'!$BD64,IF(QZ$19&lt;='様式３（療養者名簿）（⑤の場合）'!$BE64,1,0),0),0)</f>
        <v>0</v>
      </c>
      <c r="RA59" s="225">
        <f>IF(RA$19-'様式３（療養者名簿）（⑤の場合）'!$BD64+1&lt;=15,IF(RA$19&gt;='様式３（療養者名簿）（⑤の場合）'!$BD64,IF(RA$19&lt;='様式３（療養者名簿）（⑤の場合）'!$BE64,1,0),0),0)</f>
        <v>0</v>
      </c>
      <c r="RB59" s="225">
        <f>IF(RB$19-'様式３（療養者名簿）（⑤の場合）'!$BD64+1&lt;=15,IF(RB$19&gt;='様式３（療養者名簿）（⑤の場合）'!$BD64,IF(RB$19&lt;='様式３（療養者名簿）（⑤の場合）'!$BE64,1,0),0),0)</f>
        <v>0</v>
      </c>
      <c r="RC59" s="225">
        <f>IF(RC$19-'様式３（療養者名簿）（⑤の場合）'!$BD64+1&lt;=15,IF(RC$19&gt;='様式３（療養者名簿）（⑤の場合）'!$BD64,IF(RC$19&lt;='様式３（療養者名簿）（⑤の場合）'!$BE64,1,0),0),0)</f>
        <v>0</v>
      </c>
      <c r="RD59" s="225">
        <f>IF(RD$19-'様式３（療養者名簿）（⑤の場合）'!$BD64+1&lt;=15,IF(RD$19&gt;='様式３（療養者名簿）（⑤の場合）'!$BD64,IF(RD$19&lt;='様式３（療養者名簿）（⑤の場合）'!$BE64,1,0),0),0)</f>
        <v>0</v>
      </c>
      <c r="RE59" s="225">
        <f>IF(RE$19-'様式３（療養者名簿）（⑤の場合）'!$BD64+1&lt;=15,IF(RE$19&gt;='様式３（療養者名簿）（⑤の場合）'!$BD64,IF(RE$19&lt;='様式３（療養者名簿）（⑤の場合）'!$BE64,1,0),0),0)</f>
        <v>0</v>
      </c>
      <c r="RF59" s="225">
        <f>IF(RF$19-'様式３（療養者名簿）（⑤の場合）'!$BD64+1&lt;=15,IF(RF$19&gt;='様式３（療養者名簿）（⑤の場合）'!$BD64,IF(RF$19&lt;='様式３（療養者名簿）（⑤の場合）'!$BE64,1,0),0),0)</f>
        <v>0</v>
      </c>
      <c r="RG59" s="225">
        <f>IF(RG$19-'様式３（療養者名簿）（⑤の場合）'!$BD64+1&lt;=15,IF(RG$19&gt;='様式３（療養者名簿）（⑤の場合）'!$BD64,IF(RG$19&lt;='様式３（療養者名簿）（⑤の場合）'!$BE64,1,0),0),0)</f>
        <v>0</v>
      </c>
      <c r="RH59" s="225">
        <f>IF(RH$19-'様式３（療養者名簿）（⑤の場合）'!$BD64+1&lt;=15,IF(RH$19&gt;='様式３（療養者名簿）（⑤の場合）'!$BD64,IF(RH$19&lt;='様式３（療養者名簿）（⑤の場合）'!$BE64,1,0),0),0)</f>
        <v>0</v>
      </c>
      <c r="RI59" s="225">
        <f>IF(RI$19-'様式３（療養者名簿）（⑤の場合）'!$BD64+1&lt;=15,IF(RI$19&gt;='様式３（療養者名簿）（⑤の場合）'!$BD64,IF(RI$19&lt;='様式３（療養者名簿）（⑤の場合）'!$BE64,1,0),0),0)</f>
        <v>0</v>
      </c>
      <c r="RJ59" s="225">
        <f>IF(RJ$19-'様式３（療養者名簿）（⑤の場合）'!$BD64+1&lt;=15,IF(RJ$19&gt;='様式３（療養者名簿）（⑤の場合）'!$BD64,IF(RJ$19&lt;='様式３（療養者名簿）（⑤の場合）'!$BE64,1,0),0),0)</f>
        <v>0</v>
      </c>
      <c r="RK59" s="225">
        <f>IF(RK$19-'様式３（療養者名簿）（⑤の場合）'!$BD64+1&lt;=15,IF(RK$19&gt;='様式３（療養者名簿）（⑤の場合）'!$BD64,IF(RK$19&lt;='様式３（療養者名簿）（⑤の場合）'!$BE64,1,0),0),0)</f>
        <v>0</v>
      </c>
      <c r="RL59" s="225">
        <f>IF(RL$19-'様式３（療養者名簿）（⑤の場合）'!$BD64+1&lt;=15,IF(RL$19&gt;='様式３（療養者名簿）（⑤の場合）'!$BD64,IF(RL$19&lt;='様式３（療養者名簿）（⑤の場合）'!$BE64,1,0),0),0)</f>
        <v>0</v>
      </c>
      <c r="RM59" s="225">
        <f>IF(RM$19-'様式３（療養者名簿）（⑤の場合）'!$BD64+1&lt;=15,IF(RM$19&gt;='様式３（療養者名簿）（⑤の場合）'!$BD64,IF(RM$19&lt;='様式３（療養者名簿）（⑤の場合）'!$BE64,1,0),0),0)</f>
        <v>0</v>
      </c>
      <c r="RN59" s="225">
        <f>IF(RN$19-'様式３（療養者名簿）（⑤の場合）'!$BD64+1&lt;=15,IF(RN$19&gt;='様式３（療養者名簿）（⑤の場合）'!$BD64,IF(RN$19&lt;='様式３（療養者名簿）（⑤の場合）'!$BE64,1,0),0),0)</f>
        <v>0</v>
      </c>
      <c r="RO59" s="225">
        <f>IF(RO$19-'様式３（療養者名簿）（⑤の場合）'!$BD64+1&lt;=15,IF(RO$19&gt;='様式３（療養者名簿）（⑤の場合）'!$BD64,IF(RO$19&lt;='様式３（療養者名簿）（⑤の場合）'!$BE64,1,0),0),0)</f>
        <v>0</v>
      </c>
      <c r="RP59" s="225">
        <f>IF(RP$19-'様式３（療養者名簿）（⑤の場合）'!$BD64+1&lt;=15,IF(RP$19&gt;='様式３（療養者名簿）（⑤の場合）'!$BD64,IF(RP$19&lt;='様式３（療養者名簿）（⑤の場合）'!$BE64,1,0),0),0)</f>
        <v>0</v>
      </c>
      <c r="RQ59" s="225">
        <f>IF(RQ$19-'様式３（療養者名簿）（⑤の場合）'!$BD64+1&lt;=15,IF(RQ$19&gt;='様式３（療養者名簿）（⑤の場合）'!$BD64,IF(RQ$19&lt;='様式３（療養者名簿）（⑤の場合）'!$BE64,1,0),0),0)</f>
        <v>0</v>
      </c>
      <c r="RR59" s="225">
        <f>IF(RR$19-'様式３（療養者名簿）（⑤の場合）'!$BD64+1&lt;=15,IF(RR$19&gt;='様式３（療養者名簿）（⑤の場合）'!$BD64,IF(RR$19&lt;='様式３（療養者名簿）（⑤の場合）'!$BE64,1,0),0),0)</f>
        <v>0</v>
      </c>
      <c r="RS59" s="225">
        <f>IF(RS$19-'様式３（療養者名簿）（⑤の場合）'!$BD64+1&lt;=15,IF(RS$19&gt;='様式３（療養者名簿）（⑤の場合）'!$BD64,IF(RS$19&lt;='様式３（療養者名簿）（⑤の場合）'!$BE64,1,0),0),0)</f>
        <v>0</v>
      </c>
      <c r="RT59" s="225">
        <f>IF(RT$19-'様式３（療養者名簿）（⑤の場合）'!$BD64+1&lt;=15,IF(RT$19&gt;='様式３（療養者名簿）（⑤の場合）'!$BD64,IF(RT$19&lt;='様式３（療養者名簿）（⑤の場合）'!$BE64,1,0),0),0)</f>
        <v>0</v>
      </c>
      <c r="RU59" s="225">
        <f>IF(RU$19-'様式３（療養者名簿）（⑤の場合）'!$BD64+1&lt;=15,IF(RU$19&gt;='様式３（療養者名簿）（⑤の場合）'!$BD64,IF(RU$19&lt;='様式３（療養者名簿）（⑤の場合）'!$BE64,1,0),0),0)</f>
        <v>0</v>
      </c>
      <c r="RV59" s="225">
        <f>IF(RV$19-'様式３（療養者名簿）（⑤の場合）'!$BD64+1&lt;=15,IF(RV$19&gt;='様式３（療養者名簿）（⑤の場合）'!$BD64,IF(RV$19&lt;='様式３（療養者名簿）（⑤の場合）'!$BE64,1,0),0),0)</f>
        <v>0</v>
      </c>
      <c r="RW59" s="225">
        <f>IF(RW$19-'様式３（療養者名簿）（⑤の場合）'!$BD64+1&lt;=15,IF(RW$19&gt;='様式３（療養者名簿）（⑤の場合）'!$BD64,IF(RW$19&lt;='様式３（療養者名簿）（⑤の場合）'!$BE64,1,0),0),0)</f>
        <v>0</v>
      </c>
      <c r="RX59" s="225">
        <f>IF(RX$19-'様式３（療養者名簿）（⑤の場合）'!$BD64+1&lt;=15,IF(RX$19&gt;='様式３（療養者名簿）（⑤の場合）'!$BD64,IF(RX$19&lt;='様式３（療養者名簿）（⑤の場合）'!$BE64,1,0),0),0)</f>
        <v>0</v>
      </c>
      <c r="RY59" s="225">
        <f>IF(RY$19-'様式３（療養者名簿）（⑤の場合）'!$BD64+1&lt;=15,IF(RY$19&gt;='様式３（療養者名簿）（⑤の場合）'!$BD64,IF(RY$19&lt;='様式３（療養者名簿）（⑤の場合）'!$BE64,1,0),0),0)</f>
        <v>0</v>
      </c>
      <c r="RZ59" s="225">
        <f>IF(RZ$19-'様式３（療養者名簿）（⑤の場合）'!$BD64+1&lt;=15,IF(RZ$19&gt;='様式３（療養者名簿）（⑤の場合）'!$BD64,IF(RZ$19&lt;='様式３（療養者名簿）（⑤の場合）'!$BE64,1,0),0),0)</f>
        <v>0</v>
      </c>
      <c r="SA59" s="225">
        <f>IF(SA$19-'様式３（療養者名簿）（⑤の場合）'!$BD64+1&lt;=15,IF(SA$19&gt;='様式３（療養者名簿）（⑤の場合）'!$BD64,IF(SA$19&lt;='様式３（療養者名簿）（⑤の場合）'!$BE64,1,0),0),0)</f>
        <v>0</v>
      </c>
      <c r="SB59" s="225">
        <f>IF(SB$19-'様式３（療養者名簿）（⑤の場合）'!$BD64+1&lt;=15,IF(SB$19&gt;='様式３（療養者名簿）（⑤の場合）'!$BD64,IF(SB$19&lt;='様式３（療養者名簿）（⑤の場合）'!$BE64,1,0),0),0)</f>
        <v>0</v>
      </c>
      <c r="SC59" s="225">
        <f>IF(SC$19-'様式３（療養者名簿）（⑤の場合）'!$BD64+1&lt;=15,IF(SC$19&gt;='様式３（療養者名簿）（⑤の場合）'!$BD64,IF(SC$19&lt;='様式３（療養者名簿）（⑤の場合）'!$BE64,1,0),0),0)</f>
        <v>0</v>
      </c>
      <c r="SD59" s="225">
        <f>IF(SD$19-'様式３（療養者名簿）（⑤の場合）'!$BD64+1&lt;=15,IF(SD$19&gt;='様式３（療養者名簿）（⑤の場合）'!$BD64,IF(SD$19&lt;='様式３（療養者名簿）（⑤の場合）'!$BE64,1,0),0),0)</f>
        <v>0</v>
      </c>
      <c r="SE59" s="225">
        <f>IF(SE$19-'様式３（療養者名簿）（⑤の場合）'!$BD64+1&lt;=15,IF(SE$19&gt;='様式３（療養者名簿）（⑤の場合）'!$BD64,IF(SE$19&lt;='様式３（療養者名簿）（⑤の場合）'!$BE64,1,0),0),0)</f>
        <v>0</v>
      </c>
      <c r="SF59" s="225">
        <f>IF(SF$19-'様式３（療養者名簿）（⑤の場合）'!$BD64+1&lt;=15,IF(SF$19&gt;='様式３（療養者名簿）（⑤の場合）'!$BD64,IF(SF$19&lt;='様式３（療養者名簿）（⑤の場合）'!$BE64,1,0),0),0)</f>
        <v>0</v>
      </c>
      <c r="SG59" s="225">
        <f>IF(SG$19-'様式３（療養者名簿）（⑤の場合）'!$BD64+1&lt;=15,IF(SG$19&gt;='様式３（療養者名簿）（⑤の場合）'!$BD64,IF(SG$19&lt;='様式３（療養者名簿）（⑤の場合）'!$BE64,1,0),0),0)</f>
        <v>0</v>
      </c>
      <c r="SH59" s="225">
        <f>IF(SH$19-'様式３（療養者名簿）（⑤の場合）'!$BD64+1&lt;=15,IF(SH$19&gt;='様式３（療養者名簿）（⑤の場合）'!$BD64,IF(SH$19&lt;='様式３（療養者名簿）（⑤の場合）'!$BE64,1,0),0),0)</f>
        <v>0</v>
      </c>
      <c r="SI59" s="225">
        <f>IF(SI$19-'様式３（療養者名簿）（⑤の場合）'!$BD64+1&lt;=15,IF(SI$19&gt;='様式３（療養者名簿）（⑤の場合）'!$BD64,IF(SI$19&lt;='様式３（療養者名簿）（⑤の場合）'!$BE64,1,0),0),0)</f>
        <v>0</v>
      </c>
      <c r="SJ59" s="225">
        <f>IF(SJ$19-'様式３（療養者名簿）（⑤の場合）'!$BD64+1&lt;=15,IF(SJ$19&gt;='様式３（療養者名簿）（⑤の場合）'!$BD64,IF(SJ$19&lt;='様式３（療養者名簿）（⑤の場合）'!$BE64,1,0),0),0)</f>
        <v>0</v>
      </c>
      <c r="SK59" s="225">
        <f>IF(SK$19-'様式３（療養者名簿）（⑤の場合）'!$BD64+1&lt;=15,IF(SK$19&gt;='様式３（療養者名簿）（⑤の場合）'!$BD64,IF(SK$19&lt;='様式３（療養者名簿）（⑤の場合）'!$BE64,1,0),0),0)</f>
        <v>0</v>
      </c>
      <c r="SL59" s="225">
        <f>IF(SL$19-'様式３（療養者名簿）（⑤の場合）'!$BD64+1&lt;=15,IF(SL$19&gt;='様式３（療養者名簿）（⑤の場合）'!$BD64,IF(SL$19&lt;='様式３（療養者名簿）（⑤の場合）'!$BE64,1,0),0),0)</f>
        <v>0</v>
      </c>
      <c r="SM59" s="225">
        <f>IF(SM$19-'様式３（療養者名簿）（⑤の場合）'!$BD64+1&lt;=15,IF(SM$19&gt;='様式３（療養者名簿）（⑤の場合）'!$BD64,IF(SM$19&lt;='様式３（療養者名簿）（⑤の場合）'!$BE64,1,0),0),0)</f>
        <v>0</v>
      </c>
      <c r="SN59" s="225">
        <f>IF(SN$19-'様式３（療養者名簿）（⑤の場合）'!$BD64+1&lt;=15,IF(SN$19&gt;='様式３（療養者名簿）（⑤の場合）'!$BD64,IF(SN$19&lt;='様式３（療養者名簿）（⑤の場合）'!$BE64,1,0),0),0)</f>
        <v>0</v>
      </c>
      <c r="SO59" s="225">
        <f>IF(SO$19-'様式３（療養者名簿）（⑤の場合）'!$BD64+1&lt;=15,IF(SO$19&gt;='様式３（療養者名簿）（⑤の場合）'!$BD64,IF(SO$19&lt;='様式３（療養者名簿）（⑤の場合）'!$BE64,1,0),0),0)</f>
        <v>0</v>
      </c>
      <c r="SP59" s="225">
        <f>IF(SP$19-'様式３（療養者名簿）（⑤の場合）'!$BD64+1&lt;=15,IF(SP$19&gt;='様式３（療養者名簿）（⑤の場合）'!$BD64,IF(SP$19&lt;='様式３（療養者名簿）（⑤の場合）'!$BE64,1,0),0),0)</f>
        <v>0</v>
      </c>
      <c r="SQ59" s="225">
        <f>IF(SQ$19-'様式３（療養者名簿）（⑤の場合）'!$BD64+1&lt;=15,IF(SQ$19&gt;='様式３（療養者名簿）（⑤の場合）'!$BD64,IF(SQ$19&lt;='様式３（療養者名簿）（⑤の場合）'!$BE64,1,0),0),0)</f>
        <v>0</v>
      </c>
      <c r="SR59" s="225">
        <f>IF(SR$19-'様式３（療養者名簿）（⑤の場合）'!$BD64+1&lt;=15,IF(SR$19&gt;='様式３（療養者名簿）（⑤の場合）'!$BD64,IF(SR$19&lt;='様式３（療養者名簿）（⑤の場合）'!$BE64,1,0),0),0)</f>
        <v>0</v>
      </c>
      <c r="SS59" s="225">
        <f>IF(SS$19-'様式３（療養者名簿）（⑤の場合）'!$BD64+1&lt;=15,IF(SS$19&gt;='様式３（療養者名簿）（⑤の場合）'!$BD64,IF(SS$19&lt;='様式３（療養者名簿）（⑤の場合）'!$BE64,1,0),0),0)</f>
        <v>0</v>
      </c>
      <c r="ST59" s="225">
        <f>IF(ST$19-'様式３（療養者名簿）（⑤の場合）'!$BD64+1&lt;=15,IF(ST$19&gt;='様式３（療養者名簿）（⑤の場合）'!$BD64,IF(ST$19&lt;='様式３（療養者名簿）（⑤の場合）'!$BE64,1,0),0),0)</f>
        <v>0</v>
      </c>
      <c r="SU59" s="225">
        <f>IF(SU$19-'様式３（療養者名簿）（⑤の場合）'!$BD64+1&lt;=15,IF(SU$19&gt;='様式３（療養者名簿）（⑤の場合）'!$BD64,IF(SU$19&lt;='様式３（療養者名簿）（⑤の場合）'!$BE64,1,0),0),0)</f>
        <v>0</v>
      </c>
      <c r="SV59" s="225">
        <f>IF(SV$19-'様式３（療養者名簿）（⑤の場合）'!$BD64+1&lt;=15,IF(SV$19&gt;='様式３（療養者名簿）（⑤の場合）'!$BD64,IF(SV$19&lt;='様式３（療養者名簿）（⑤の場合）'!$BE64,1,0),0),0)</f>
        <v>0</v>
      </c>
      <c r="SW59" s="225">
        <f>IF(SW$19-'様式３（療養者名簿）（⑤の場合）'!$BD64+1&lt;=15,IF(SW$19&gt;='様式３（療養者名簿）（⑤の場合）'!$BD64,IF(SW$19&lt;='様式３（療養者名簿）（⑤の場合）'!$BE64,1,0),0),0)</f>
        <v>0</v>
      </c>
      <c r="SX59" s="225">
        <f>IF(SX$19-'様式３（療養者名簿）（⑤の場合）'!$BD64+1&lt;=15,IF(SX$19&gt;='様式３（療養者名簿）（⑤の場合）'!$BD64,IF(SX$19&lt;='様式３（療養者名簿）（⑤の場合）'!$BE64,1,0),0),0)</f>
        <v>0</v>
      </c>
      <c r="SY59" s="225">
        <f>IF(SY$19-'様式３（療養者名簿）（⑤の場合）'!$BD64+1&lt;=15,IF(SY$19&gt;='様式３（療養者名簿）（⑤の場合）'!$BD64,IF(SY$19&lt;='様式３（療養者名簿）（⑤の場合）'!$BE64,1,0),0),0)</f>
        <v>0</v>
      </c>
      <c r="SZ59" s="225">
        <f>IF(SZ$19-'様式３（療養者名簿）（⑤の場合）'!$BD64+1&lt;=15,IF(SZ$19&gt;='様式３（療養者名簿）（⑤の場合）'!$BD64,IF(SZ$19&lt;='様式３（療養者名簿）（⑤の場合）'!$BE64,1,0),0),0)</f>
        <v>0</v>
      </c>
      <c r="TA59" s="225">
        <f>IF(TA$19-'様式３（療養者名簿）（⑤の場合）'!$BD64+1&lt;=15,IF(TA$19&gt;='様式３（療養者名簿）（⑤の場合）'!$BD64,IF(TA$19&lt;='様式３（療養者名簿）（⑤の場合）'!$BE64,1,0),0),0)</f>
        <v>0</v>
      </c>
      <c r="TB59" s="225">
        <f>IF(TB$19-'様式３（療養者名簿）（⑤の場合）'!$BD64+1&lt;=15,IF(TB$19&gt;='様式３（療養者名簿）（⑤の場合）'!$BD64,IF(TB$19&lt;='様式３（療養者名簿）（⑤の場合）'!$BE64,1,0),0),0)</f>
        <v>0</v>
      </c>
      <c r="TC59" s="225">
        <f>IF(TC$19-'様式３（療養者名簿）（⑤の場合）'!$BD64+1&lt;=15,IF(TC$19&gt;='様式３（療養者名簿）（⑤の場合）'!$BD64,IF(TC$19&lt;='様式３（療養者名簿）（⑤の場合）'!$BE64,1,0),0),0)</f>
        <v>0</v>
      </c>
      <c r="TD59" s="225">
        <f>IF(TD$19-'様式３（療養者名簿）（⑤の場合）'!$BD64+1&lt;=15,IF(TD$19&gt;='様式３（療養者名簿）（⑤の場合）'!$BD64,IF(TD$19&lt;='様式３（療養者名簿）（⑤の場合）'!$BE64,1,0),0),0)</f>
        <v>0</v>
      </c>
      <c r="TE59" s="225">
        <f>IF(TE$19-'様式３（療養者名簿）（⑤の場合）'!$BD64+1&lt;=15,IF(TE$19&gt;='様式３（療養者名簿）（⑤の場合）'!$BD64,IF(TE$19&lt;='様式３（療養者名簿）（⑤の場合）'!$BE64,1,0),0),0)</f>
        <v>0</v>
      </c>
      <c r="TF59" s="225">
        <f>IF(TF$19-'様式３（療養者名簿）（⑤の場合）'!$BD64+1&lt;=15,IF(TF$19&gt;='様式３（療養者名簿）（⑤の場合）'!$BD64,IF(TF$19&lt;='様式３（療養者名簿）（⑤の場合）'!$BE64,1,0),0),0)</f>
        <v>0</v>
      </c>
      <c r="TG59" s="225">
        <f>IF(TG$19-'様式３（療養者名簿）（⑤の場合）'!$BD64+1&lt;=15,IF(TG$19&gt;='様式３（療養者名簿）（⑤の場合）'!$BD64,IF(TG$19&lt;='様式３（療養者名簿）（⑤の場合）'!$BE64,1,0),0),0)</f>
        <v>0</v>
      </c>
      <c r="TH59" s="225">
        <f>IF(TH$19-'様式３（療養者名簿）（⑤の場合）'!$BD64+1&lt;=15,IF(TH$19&gt;='様式３（療養者名簿）（⑤の場合）'!$BD64,IF(TH$19&lt;='様式３（療養者名簿）（⑤の場合）'!$BE64,1,0),0),0)</f>
        <v>0</v>
      </c>
      <c r="TI59" s="225">
        <f>IF(TI$19-'様式３（療養者名簿）（⑤の場合）'!$BD64+1&lt;=15,IF(TI$19&gt;='様式３（療養者名簿）（⑤の場合）'!$BD64,IF(TI$19&lt;='様式３（療養者名簿）（⑤の場合）'!$BE64,1,0),0),0)</f>
        <v>0</v>
      </c>
      <c r="TJ59" s="225">
        <f>IF(TJ$19-'様式３（療養者名簿）（⑤の場合）'!$BD64+1&lt;=15,IF(TJ$19&gt;='様式３（療養者名簿）（⑤の場合）'!$BD64,IF(TJ$19&lt;='様式３（療養者名簿）（⑤の場合）'!$BE64,1,0),0),0)</f>
        <v>0</v>
      </c>
      <c r="TK59" s="225">
        <f>IF(TK$19-'様式３（療養者名簿）（⑤の場合）'!$BD64+1&lt;=15,IF(TK$19&gt;='様式３（療養者名簿）（⑤の場合）'!$BD64,IF(TK$19&lt;='様式３（療養者名簿）（⑤の場合）'!$BE64,1,0),0),0)</f>
        <v>0</v>
      </c>
      <c r="TL59" s="225">
        <f>IF(TL$19-'様式３（療養者名簿）（⑤の場合）'!$BD64+1&lt;=15,IF(TL$19&gt;='様式３（療養者名簿）（⑤の場合）'!$BD64,IF(TL$19&lt;='様式３（療養者名簿）（⑤の場合）'!$BE64,1,0),0),0)</f>
        <v>0</v>
      </c>
      <c r="TM59" s="225">
        <f>IF(TM$19-'様式３（療養者名簿）（⑤の場合）'!$BD64+1&lt;=15,IF(TM$19&gt;='様式３（療養者名簿）（⑤の場合）'!$BD64,IF(TM$19&lt;='様式３（療養者名簿）（⑤の場合）'!$BE64,1,0),0),0)</f>
        <v>0</v>
      </c>
      <c r="TN59" s="225">
        <f>IF(TN$19-'様式３（療養者名簿）（⑤の場合）'!$BD64+1&lt;=15,IF(TN$19&gt;='様式３（療養者名簿）（⑤の場合）'!$BD64,IF(TN$19&lt;='様式３（療養者名簿）（⑤の場合）'!$BE64,1,0),0),0)</f>
        <v>0</v>
      </c>
      <c r="TO59" s="225">
        <f>IF(TO$19-'様式３（療養者名簿）（⑤の場合）'!$BD64+1&lt;=15,IF(TO$19&gt;='様式３（療養者名簿）（⑤の場合）'!$BD64,IF(TO$19&lt;='様式３（療養者名簿）（⑤の場合）'!$BE64,1,0),0),0)</f>
        <v>0</v>
      </c>
      <c r="TP59" s="225">
        <f>IF(TP$19-'様式３（療養者名簿）（⑤の場合）'!$BD64+1&lt;=15,IF(TP$19&gt;='様式３（療養者名簿）（⑤の場合）'!$BD64,IF(TP$19&lt;='様式３（療養者名簿）（⑤の場合）'!$BE64,1,0),0),0)</f>
        <v>0</v>
      </c>
      <c r="TQ59" s="225">
        <f>IF(TQ$19-'様式３（療養者名簿）（⑤の場合）'!$BD64+1&lt;=15,IF(TQ$19&gt;='様式３（療養者名簿）（⑤の場合）'!$BD64,IF(TQ$19&lt;='様式３（療養者名簿）（⑤の場合）'!$BE64,1,0),0),0)</f>
        <v>0</v>
      </c>
      <c r="TR59" s="225">
        <f>IF(TR$19-'様式３（療養者名簿）（⑤の場合）'!$BD64+1&lt;=15,IF(TR$19&gt;='様式３（療養者名簿）（⑤の場合）'!$BD64,IF(TR$19&lt;='様式３（療養者名簿）（⑤の場合）'!$BE64,1,0),0),0)</f>
        <v>0</v>
      </c>
      <c r="TS59" s="225">
        <f>IF(TS$19-'様式３（療養者名簿）（⑤の場合）'!$BD64+1&lt;=15,IF(TS$19&gt;='様式３（療養者名簿）（⑤の場合）'!$BD64,IF(TS$19&lt;='様式３（療養者名簿）（⑤の場合）'!$BE64,1,0),0),0)</f>
        <v>0</v>
      </c>
      <c r="TT59" s="225">
        <f>IF(TT$19-'様式３（療養者名簿）（⑤の場合）'!$BD64+1&lt;=15,IF(TT$19&gt;='様式３（療養者名簿）（⑤の場合）'!$BD64,IF(TT$19&lt;='様式３（療養者名簿）（⑤の場合）'!$BE64,1,0),0),0)</f>
        <v>0</v>
      </c>
      <c r="TU59" s="225">
        <f>IF(TU$19-'様式３（療養者名簿）（⑤の場合）'!$BD64+1&lt;=15,IF(TU$19&gt;='様式３（療養者名簿）（⑤の場合）'!$BD64,IF(TU$19&lt;='様式３（療養者名簿）（⑤の場合）'!$BE64,1,0),0),0)</f>
        <v>0</v>
      </c>
      <c r="TV59" s="225">
        <f>IF(TV$19-'様式３（療養者名簿）（⑤の場合）'!$BD64+1&lt;=15,IF(TV$19&gt;='様式３（療養者名簿）（⑤の場合）'!$BD64,IF(TV$19&lt;='様式３（療養者名簿）（⑤の場合）'!$BE64,1,0),0),0)</f>
        <v>0</v>
      </c>
      <c r="TW59" s="225">
        <f>IF(TW$19-'様式３（療養者名簿）（⑤の場合）'!$BD64+1&lt;=15,IF(TW$19&gt;='様式３（療養者名簿）（⑤の場合）'!$BD64,IF(TW$19&lt;='様式３（療養者名簿）（⑤の場合）'!$BE64,1,0),0),0)</f>
        <v>0</v>
      </c>
      <c r="TX59" s="225">
        <f>IF(TX$19-'様式３（療養者名簿）（⑤の場合）'!$BD64+1&lt;=15,IF(TX$19&gt;='様式３（療養者名簿）（⑤の場合）'!$BD64,IF(TX$19&lt;='様式３（療養者名簿）（⑤の場合）'!$BE64,1,0),0),0)</f>
        <v>0</v>
      </c>
      <c r="TY59" s="225">
        <f>IF(TY$19-'様式３（療養者名簿）（⑤の場合）'!$BD64+1&lt;=15,IF(TY$19&gt;='様式３（療養者名簿）（⑤の場合）'!$BD64,IF(TY$19&lt;='様式３（療養者名簿）（⑤の場合）'!$BE64,1,0),0),0)</f>
        <v>0</v>
      </c>
      <c r="TZ59" s="225">
        <f>IF(TZ$19-'様式３（療養者名簿）（⑤の場合）'!$BD64+1&lt;=15,IF(TZ$19&gt;='様式３（療養者名簿）（⑤の場合）'!$BD64,IF(TZ$19&lt;='様式３（療養者名簿）（⑤の場合）'!$BE64,1,0),0),0)</f>
        <v>0</v>
      </c>
      <c r="UA59" s="225">
        <f>IF(UA$19-'様式３（療養者名簿）（⑤の場合）'!$BD64+1&lt;=15,IF(UA$19&gt;='様式３（療養者名簿）（⑤の場合）'!$BD64,IF(UA$19&lt;='様式３（療養者名簿）（⑤の場合）'!$BE64,1,0),0),0)</f>
        <v>0</v>
      </c>
      <c r="UB59" s="225">
        <f>IF(UB$19-'様式３（療養者名簿）（⑤の場合）'!$BD64+1&lt;=15,IF(UB$19&gt;='様式３（療養者名簿）（⑤の場合）'!$BD64,IF(UB$19&lt;='様式３（療養者名簿）（⑤の場合）'!$BE64,1,0),0),0)</f>
        <v>0</v>
      </c>
      <c r="UC59" s="225">
        <f>IF(UC$19-'様式３（療養者名簿）（⑤の場合）'!$BD64+1&lt;=15,IF(UC$19&gt;='様式３（療養者名簿）（⑤の場合）'!$BD64,IF(UC$19&lt;='様式３（療養者名簿）（⑤の場合）'!$BE64,1,0),0),0)</f>
        <v>0</v>
      </c>
      <c r="UD59" s="338">
        <f>IF(UD$19-'様式３（療養者名簿）（⑤の場合）'!$BD64+1&lt;=15,IF(UD$19&gt;='様式３（療養者名簿）（⑤の場合）'!$BD64,IF(UD$19&lt;='様式３（療養者名簿）（⑤の場合）'!$BE64,1,0),0),0)</f>
        <v>0</v>
      </c>
      <c r="UE59" s="338">
        <f>IF(UE$19-'様式３（療養者名簿）（⑤の場合）'!$BD64+1&lt;=15,IF(UE$19&gt;='様式３（療養者名簿）（⑤の場合）'!$BD64,IF(UE$19&lt;='様式３（療養者名簿）（⑤の場合）'!$BE64,1,0),0),0)</f>
        <v>0</v>
      </c>
      <c r="UF59" s="338">
        <f>IF(UF$19-'様式３（療養者名簿）（⑤の場合）'!$BD64+1&lt;=15,IF(UF$19&gt;='様式３（療養者名簿）（⑤の場合）'!$BD64,IF(UF$19&lt;='様式３（療養者名簿）（⑤の場合）'!$BE64,1,0),0),0)</f>
        <v>0</v>
      </c>
      <c r="UG59" s="338">
        <f>IF(UG$19-'様式３（療養者名簿）（⑤の場合）'!$BD64+1&lt;=15,IF(UG$19&gt;='様式３（療養者名簿）（⑤の場合）'!$BD64,IF(UG$19&lt;='様式３（療養者名簿）（⑤の場合）'!$BE64,1,0),0),0)</f>
        <v>0</v>
      </c>
      <c r="UH59" s="338">
        <f>IF(UH$19-'様式３（療養者名簿）（⑤の場合）'!$BD64+1&lt;=15,IF(UH$19&gt;='様式３（療養者名簿）（⑤の場合）'!$BD64,IF(UH$19&lt;='様式３（療養者名簿）（⑤の場合）'!$BE64,1,0),0),0)</f>
        <v>0</v>
      </c>
      <c r="UI59" s="338">
        <f>IF(UI$19-'様式３（療養者名簿）（⑤の場合）'!$BD64+1&lt;=15,IF(UI$19&gt;='様式３（療養者名簿）（⑤の場合）'!$BD64,IF(UI$19&lt;='様式３（療養者名簿）（⑤の場合）'!$BE64,1,0),0),0)</f>
        <v>0</v>
      </c>
      <c r="UJ59" s="338">
        <f>IF(UJ$19-'様式３（療養者名簿）（⑤の場合）'!$BD64+1&lt;=15,IF(UJ$19&gt;='様式３（療養者名簿）（⑤の場合）'!$BD64,IF(UJ$19&lt;='様式３（療養者名簿）（⑤の場合）'!$BE64,1,0),0),0)</f>
        <v>0</v>
      </c>
      <c r="UK59" s="338">
        <f>IF(UK$19-'様式３（療養者名簿）（⑤の場合）'!$BD64+1&lt;=15,IF(UK$19&gt;='様式３（療養者名簿）（⑤の場合）'!$BD64,IF(UK$19&lt;='様式３（療養者名簿）（⑤の場合）'!$BE64,1,0),0),0)</f>
        <v>0</v>
      </c>
      <c r="UL59" s="338">
        <f>IF(UL$19-'様式３（療養者名簿）（⑤の場合）'!$BD64+1&lt;=15,IF(UL$19&gt;='様式３（療養者名簿）（⑤の場合）'!$BD64,IF(UL$19&lt;='様式３（療養者名簿）（⑤の場合）'!$BE64,1,0),0),0)</f>
        <v>0</v>
      </c>
      <c r="UM59" s="338">
        <f>IF(UM$19-'様式３（療養者名簿）（⑤の場合）'!$BD64+1&lt;=15,IF(UM$19&gt;='様式３（療養者名簿）（⑤の場合）'!$BD64,IF(UM$19&lt;='様式３（療養者名簿）（⑤の場合）'!$BE64,1,0),0),0)</f>
        <v>0</v>
      </c>
      <c r="UN59" s="338">
        <f>IF(UN$19-'様式３（療養者名簿）（⑤の場合）'!$BD64+1&lt;=15,IF(UN$19&gt;='様式３（療養者名簿）（⑤の場合）'!$BD64,IF(UN$19&lt;='様式３（療養者名簿）（⑤の場合）'!$BE64,1,0),0),0)</f>
        <v>0</v>
      </c>
      <c r="UO59" s="338">
        <f>IF(UO$19-'様式３（療養者名簿）（⑤の場合）'!$BD64+1&lt;=15,IF(UO$19&gt;='様式３（療養者名簿）（⑤の場合）'!$BD64,IF(UO$19&lt;='様式３（療養者名簿）（⑤の場合）'!$BE64,1,0),0),0)</f>
        <v>0</v>
      </c>
      <c r="UP59" s="338">
        <f>IF(UP$19-'様式３（療養者名簿）（⑤の場合）'!$BD64+1&lt;=15,IF(UP$19&gt;='様式３（療養者名簿）（⑤の場合）'!$BD64,IF(UP$19&lt;='様式３（療養者名簿）（⑤の場合）'!$BE64,1,0),0),0)</f>
        <v>0</v>
      </c>
      <c r="UQ59" s="338">
        <f>IF(UQ$19-'様式３（療養者名簿）（⑤の場合）'!$BD64+1&lt;=15,IF(UQ$19&gt;='様式３（療養者名簿）（⑤の場合）'!$BD64,IF(UQ$19&lt;='様式３（療養者名簿）（⑤の場合）'!$BE64,1,0),0),0)</f>
        <v>0</v>
      </c>
      <c r="UR59" s="338">
        <f>IF(UR$19-'様式３（療養者名簿）（⑤の場合）'!$BD64+1&lt;=15,IF(UR$19&gt;='様式３（療養者名簿）（⑤の場合）'!$BD64,IF(UR$19&lt;='様式３（療養者名簿）（⑤の場合）'!$BE64,1,0),0),0)</f>
        <v>0</v>
      </c>
      <c r="US59" s="338">
        <f>IF(US$19-'様式３（療養者名簿）（⑤の場合）'!$BD64+1&lt;=15,IF(US$19&gt;='様式３（療養者名簿）（⑤の場合）'!$BD64,IF(US$19&lt;='様式３（療養者名簿）（⑤の場合）'!$BE64,1,0),0),0)</f>
        <v>0</v>
      </c>
      <c r="UT59" s="338">
        <f>IF(UT$19-'様式３（療養者名簿）（⑤の場合）'!$BD64+1&lt;=15,IF(UT$19&gt;='様式３（療養者名簿）（⑤の場合）'!$BD64,IF(UT$19&lt;='様式３（療養者名簿）（⑤の場合）'!$BE64,1,0),0),0)</f>
        <v>0</v>
      </c>
      <c r="UU59" s="338">
        <f>IF(UU$19-'様式３（療養者名簿）（⑤の場合）'!$BD64+1&lt;=15,IF(UU$19&gt;='様式３（療養者名簿）（⑤の場合）'!$BD64,IF(UU$19&lt;='様式３（療養者名簿）（⑤の場合）'!$BE64,1,0),0),0)</f>
        <v>0</v>
      </c>
      <c r="UV59" s="338">
        <f>IF(UV$19-'様式３（療養者名簿）（⑤の場合）'!$BD64+1&lt;=15,IF(UV$19&gt;='様式３（療養者名簿）（⑤の場合）'!$BD64,IF(UV$19&lt;='様式３（療養者名簿）（⑤の場合）'!$BE64,1,0),0),0)</f>
        <v>0</v>
      </c>
      <c r="UW59" s="338">
        <f>IF(UW$19-'様式３（療養者名簿）（⑤の場合）'!$BD64+1&lt;=15,IF(UW$19&gt;='様式３（療養者名簿）（⑤の場合）'!$BD64,IF(UW$19&lt;='様式３（療養者名簿）（⑤の場合）'!$BE64,1,0),0),0)</f>
        <v>0</v>
      </c>
      <c r="UX59" s="338">
        <f>IF(UX$19-'様式３（療養者名簿）（⑤の場合）'!$BD64+1&lt;=15,IF(UX$19&gt;='様式３（療養者名簿）（⑤の場合）'!$BD64,IF(UX$19&lt;='様式３（療養者名簿）（⑤の場合）'!$BE64,1,0),0),0)</f>
        <v>0</v>
      </c>
      <c r="UY59" s="338">
        <f>IF(UY$19-'様式３（療養者名簿）（⑤の場合）'!$BD64+1&lt;=15,IF(UY$19&gt;='様式３（療養者名簿）（⑤の場合）'!$BD64,IF(UY$19&lt;='様式３（療養者名簿）（⑤の場合）'!$BE64,1,0),0),0)</f>
        <v>0</v>
      </c>
      <c r="UZ59" s="338">
        <f>IF(UZ$19-'様式３（療養者名簿）（⑤の場合）'!$BD64+1&lt;=15,IF(UZ$19&gt;='様式３（療養者名簿）（⑤の場合）'!$BD64,IF(UZ$19&lt;='様式３（療養者名簿）（⑤の場合）'!$BE64,1,0),0),0)</f>
        <v>0</v>
      </c>
      <c r="VA59" s="338">
        <f>IF(VA$19-'様式３（療養者名簿）（⑤の場合）'!$BD64+1&lt;=15,IF(VA$19&gt;='様式３（療養者名簿）（⑤の場合）'!$BD64,IF(VA$19&lt;='様式３（療養者名簿）（⑤の場合）'!$BE64,1,0),0),0)</f>
        <v>0</v>
      </c>
      <c r="VB59" s="338">
        <f>IF(VB$19-'様式３（療養者名簿）（⑤の場合）'!$BD64+1&lt;=15,IF(VB$19&gt;='様式３（療養者名簿）（⑤の場合）'!$BD64,IF(VB$19&lt;='様式３（療養者名簿）（⑤の場合）'!$BE64,1,0),0),0)</f>
        <v>0</v>
      </c>
      <c r="VC59" s="338">
        <f>IF(VC$19-'様式３（療養者名簿）（⑤の場合）'!$BD64+1&lt;=15,IF(VC$19&gt;='様式３（療養者名簿）（⑤の場合）'!$BD64,IF(VC$19&lt;='様式３（療養者名簿）（⑤の場合）'!$BE64,1,0),0),0)</f>
        <v>0</v>
      </c>
      <c r="VD59" s="338">
        <f>IF(VD$19-'様式３（療養者名簿）（⑤の場合）'!$BD64+1&lt;=15,IF(VD$19&gt;='様式３（療養者名簿）（⑤の場合）'!$BD64,IF(VD$19&lt;='様式３（療養者名簿）（⑤の場合）'!$BE64,1,0),0),0)</f>
        <v>0</v>
      </c>
      <c r="VE59" s="338">
        <f>IF(VE$19-'様式３（療養者名簿）（⑤の場合）'!$BD64+1&lt;=15,IF(VE$19&gt;='様式３（療養者名簿）（⑤の場合）'!$BD64,IF(VE$19&lt;='様式３（療養者名簿）（⑤の場合）'!$BE64,1,0),0),0)</f>
        <v>0</v>
      </c>
      <c r="VF59" s="338">
        <f>IF(VF$19-'様式３（療養者名簿）（⑤の場合）'!$BD64+1&lt;=15,IF(VF$19&gt;='様式３（療養者名簿）（⑤の場合）'!$BD64,IF(VF$19&lt;='様式３（療養者名簿）（⑤の場合）'!$BE64,1,0),0),0)</f>
        <v>0</v>
      </c>
      <c r="VG59" s="338">
        <f>IF(VG$19-'様式３（療養者名簿）（⑤の場合）'!$BD64+1&lt;=15,IF(VG$19&gt;='様式３（療養者名簿）（⑤の場合）'!$BD64,IF(VG$19&lt;='様式３（療養者名簿）（⑤の場合）'!$BE64,1,0),0),0)</f>
        <v>0</v>
      </c>
      <c r="VH59" s="338">
        <f>IF(VH$19-'様式３（療養者名簿）（⑤の場合）'!$BD64+1&lt;=15,IF(VH$19&gt;='様式３（療養者名簿）（⑤の場合）'!$BD64,IF(VH$19&lt;='様式３（療養者名簿）（⑤の場合）'!$BE64,1,0),0),0)</f>
        <v>0</v>
      </c>
      <c r="VI59" s="338">
        <f>IF(VI$19-'様式３（療養者名簿）（⑤の場合）'!$BD64+1&lt;=15,IF(VI$19&gt;='様式３（療養者名簿）（⑤の場合）'!$BD64,IF(VI$19&lt;='様式３（療養者名簿）（⑤の場合）'!$BE64,1,0),0),0)</f>
        <v>0</v>
      </c>
      <c r="VJ59" s="338">
        <f>IF(VJ$19-'様式３（療養者名簿）（⑤の場合）'!$BD64+1&lt;=15,IF(VJ$19&gt;='様式３（療養者名簿）（⑤の場合）'!$BD64,IF(VJ$19&lt;='様式３（療養者名簿）（⑤の場合）'!$BE64,1,0),0),0)</f>
        <v>0</v>
      </c>
      <c r="VK59" s="338">
        <f>IF(VK$19-'様式３（療養者名簿）（⑤の場合）'!$BD64+1&lt;=15,IF(VK$19&gt;='様式３（療養者名簿）（⑤の場合）'!$BD64,IF(VK$19&lt;='様式３（療養者名簿）（⑤の場合）'!$BE64,1,0),0),0)</f>
        <v>0</v>
      </c>
      <c r="VL59" s="338">
        <f>IF(VL$19-'様式３（療養者名簿）（⑤の場合）'!$BD64+1&lt;=15,IF(VL$19&gt;='様式３（療養者名簿）（⑤の場合）'!$BD64,IF(VL$19&lt;='様式３（療養者名簿）（⑤の場合）'!$BE64,1,0),0),0)</f>
        <v>0</v>
      </c>
      <c r="VM59" s="338">
        <f>IF(VM$19-'様式３（療養者名簿）（⑤の場合）'!$BD64+1&lt;=15,IF(VM$19&gt;='様式３（療養者名簿）（⑤の場合）'!$BD64,IF(VM$19&lt;='様式３（療養者名簿）（⑤の場合）'!$BE64,1,0),0),0)</f>
        <v>0</v>
      </c>
      <c r="VN59" s="338">
        <f>IF(VN$19-'様式３（療養者名簿）（⑤の場合）'!$BD64+1&lt;=15,IF(VN$19&gt;='様式３（療養者名簿）（⑤の場合）'!$BD64,IF(VN$19&lt;='様式３（療養者名簿）（⑤の場合）'!$BE64,1,0),0),0)</f>
        <v>0</v>
      </c>
      <c r="VO59" s="338">
        <f>IF(VO$19-'様式３（療養者名簿）（⑤の場合）'!$BD64+1&lt;=15,IF(VO$19&gt;='様式３（療養者名簿）（⑤の場合）'!$BD64,IF(VO$19&lt;='様式３（療養者名簿）（⑤の場合）'!$BE64,1,0),0),0)</f>
        <v>0</v>
      </c>
      <c r="VP59" s="338">
        <f>IF(VP$19-'様式３（療養者名簿）（⑤の場合）'!$BD64+1&lt;=15,IF(VP$19&gt;='様式３（療養者名簿）（⑤の場合）'!$BD64,IF(VP$19&lt;='様式３（療養者名簿）（⑤の場合）'!$BE64,1,0),0),0)</f>
        <v>0</v>
      </c>
      <c r="VQ59" s="338">
        <f>IF(VQ$19-'様式３（療養者名簿）（⑤の場合）'!$BD64+1&lt;=15,IF(VQ$19&gt;='様式３（療養者名簿）（⑤の場合）'!$BD64,IF(VQ$19&lt;='様式３（療養者名簿）（⑤の場合）'!$BE64,1,0),0),0)</f>
        <v>0</v>
      </c>
      <c r="VR59" s="338">
        <f>IF(VR$19-'様式３（療養者名簿）（⑤の場合）'!$BD64+1&lt;=15,IF(VR$19&gt;='様式３（療養者名簿）（⑤の場合）'!$BD64,IF(VR$19&lt;='様式３（療養者名簿）（⑤の場合）'!$BE64,1,0),0),0)</f>
        <v>0</v>
      </c>
      <c r="VS59" s="338">
        <f>IF(VS$19-'様式３（療養者名簿）（⑤の場合）'!$BD64+1&lt;=15,IF(VS$19&gt;='様式３（療養者名簿）（⑤の場合）'!$BD64,IF(VS$19&lt;='様式３（療養者名簿）（⑤の場合）'!$BE64,1,0),0),0)</f>
        <v>0</v>
      </c>
      <c r="VT59" s="338">
        <f>IF(VT$19-'様式３（療養者名簿）（⑤の場合）'!$BD64+1&lt;=15,IF(VT$19&gt;='様式３（療養者名簿）（⑤の場合）'!$BD64,IF(VT$19&lt;='様式３（療養者名簿）（⑤の場合）'!$BE64,1,0),0),0)</f>
        <v>0</v>
      </c>
      <c r="VU59" s="338">
        <f>IF(VU$19-'様式３（療養者名簿）（⑤の場合）'!$BD64+1&lt;=15,IF(VU$19&gt;='様式３（療養者名簿）（⑤の場合）'!$BD64,IF(VU$19&lt;='様式３（療養者名簿）（⑤の場合）'!$BE64,1,0),0),0)</f>
        <v>0</v>
      </c>
      <c r="VV59" s="338">
        <f>IF(VV$19-'様式３（療養者名簿）（⑤の場合）'!$BD64+1&lt;=15,IF(VV$19&gt;='様式３（療養者名簿）（⑤の場合）'!$BD64,IF(VV$19&lt;='様式３（療養者名簿）（⑤の場合）'!$BE64,1,0),0),0)</f>
        <v>0</v>
      </c>
      <c r="VW59" s="338">
        <f>IF(VW$19-'様式３（療養者名簿）（⑤の場合）'!$BD64+1&lt;=15,IF(VW$19&gt;='様式３（療養者名簿）（⑤の場合）'!$BD64,IF(VW$19&lt;='様式３（療養者名簿）（⑤の場合）'!$BE64,1,0),0),0)</f>
        <v>0</v>
      </c>
      <c r="VX59" s="338">
        <f>IF(VX$19-'様式３（療養者名簿）（⑤の場合）'!$BD64+1&lt;=15,IF(VX$19&gt;='様式３（療養者名簿）（⑤の場合）'!$BD64,IF(VX$19&lt;='様式３（療養者名簿）（⑤の場合）'!$BE64,1,0),0),0)</f>
        <v>0</v>
      </c>
      <c r="VY59" s="338">
        <f>IF(VY$19-'様式３（療養者名簿）（⑤の場合）'!$BD64+1&lt;=15,IF(VY$19&gt;='様式３（療養者名簿）（⑤の場合）'!$BD64,IF(VY$19&lt;='様式３（療養者名簿）（⑤の場合）'!$BE64,1,0),0),0)</f>
        <v>0</v>
      </c>
      <c r="VZ59" s="338">
        <f>IF(VZ$19-'様式３（療養者名簿）（⑤の場合）'!$BD64+1&lt;=15,IF(VZ$19&gt;='様式３（療養者名簿）（⑤の場合）'!$BD64,IF(VZ$19&lt;='様式３（療養者名簿）（⑤の場合）'!$BE64,1,0),0),0)</f>
        <v>0</v>
      </c>
      <c r="WA59" s="338">
        <f>IF(WA$19-'様式３（療養者名簿）（⑤の場合）'!$BD64+1&lt;=15,IF(WA$19&gt;='様式３（療養者名簿）（⑤の場合）'!$BD64,IF(WA$19&lt;='様式３（療養者名簿）（⑤の場合）'!$BE64,1,0),0),0)</f>
        <v>0</v>
      </c>
      <c r="WB59" s="338">
        <f>IF(WB$19-'様式３（療養者名簿）（⑤の場合）'!$BD64+1&lt;=15,IF(WB$19&gt;='様式３（療養者名簿）（⑤の場合）'!$BD64,IF(WB$19&lt;='様式３（療養者名簿）（⑤の場合）'!$BE64,1,0),0),0)</f>
        <v>0</v>
      </c>
      <c r="WC59" s="338">
        <f>IF(WC$19-'様式３（療養者名簿）（⑤の場合）'!$BD64+1&lt;=15,IF(WC$19&gt;='様式３（療養者名簿）（⑤の場合）'!$BD64,IF(WC$19&lt;='様式３（療養者名簿）（⑤の場合）'!$BE64,1,0),0),0)</f>
        <v>0</v>
      </c>
      <c r="WD59" s="338">
        <f>IF(WD$19-'様式３（療養者名簿）（⑤の場合）'!$BD64+1&lt;=15,IF(WD$19&gt;='様式３（療養者名簿）（⑤の場合）'!$BD64,IF(WD$19&lt;='様式３（療養者名簿）（⑤の場合）'!$BE64,1,0),0),0)</f>
        <v>0</v>
      </c>
      <c r="WE59" s="338">
        <f>IF(WE$19-'様式３（療養者名簿）（⑤の場合）'!$BD64+1&lt;=15,IF(WE$19&gt;='様式３（療養者名簿）（⑤の場合）'!$BD64,IF(WE$19&lt;='様式３（療養者名簿）（⑤の場合）'!$BE64,1,0),0),0)</f>
        <v>0</v>
      </c>
      <c r="WF59" s="338">
        <f>IF(WF$19-'様式３（療養者名簿）（⑤の場合）'!$BD64+1&lt;=15,IF(WF$19&gt;='様式３（療養者名簿）（⑤の場合）'!$BD64,IF(WF$19&lt;='様式３（療養者名簿）（⑤の場合）'!$BE64,1,0),0),0)</f>
        <v>0</v>
      </c>
      <c r="WG59" s="338">
        <f>IF(WG$19-'様式３（療養者名簿）（⑤の場合）'!$BD64+1&lt;=15,IF(WG$19&gt;='様式３（療養者名簿）（⑤の場合）'!$BD64,IF(WG$19&lt;='様式３（療養者名簿）（⑤の場合）'!$BE64,1,0),0),0)</f>
        <v>0</v>
      </c>
      <c r="WH59" s="338">
        <f>IF(WH$19-'様式３（療養者名簿）（⑤の場合）'!$BD64+1&lt;=15,IF(WH$19&gt;='様式３（療養者名簿）（⑤の場合）'!$BD64,IF(WH$19&lt;='様式３（療養者名簿）（⑤の場合）'!$BE64,1,0),0),0)</f>
        <v>0</v>
      </c>
      <c r="WI59" s="338">
        <f>IF(WI$19-'様式３（療養者名簿）（⑤の場合）'!$BD64+1&lt;=15,IF(WI$19&gt;='様式３（療養者名簿）（⑤の場合）'!$BD64,IF(WI$19&lt;='様式３（療養者名簿）（⑤の場合）'!$BE64,1,0),0),0)</f>
        <v>0</v>
      </c>
      <c r="WJ59" s="338">
        <f>IF(WJ$19-'様式３（療養者名簿）（⑤の場合）'!$BD64+1&lt;=15,IF(WJ$19&gt;='様式３（療養者名簿）（⑤の場合）'!$BD64,IF(WJ$19&lt;='様式３（療養者名簿）（⑤の場合）'!$BE64,1,0),0),0)</f>
        <v>0</v>
      </c>
      <c r="WK59" s="338">
        <f>IF(WK$19-'様式３（療養者名簿）（⑤の場合）'!$BD64+1&lt;=15,IF(WK$19&gt;='様式３（療養者名簿）（⑤の場合）'!$BD64,IF(WK$19&lt;='様式３（療養者名簿）（⑤の場合）'!$BE64,1,0),0),0)</f>
        <v>0</v>
      </c>
      <c r="WL59" s="338">
        <f>IF(WL$19-'様式３（療養者名簿）（⑤の場合）'!$BD64+1&lt;=15,IF(WL$19&gt;='様式３（療養者名簿）（⑤の場合）'!$BD64,IF(WL$19&lt;='様式３（療養者名簿）（⑤の場合）'!$BE64,1,0),0),0)</f>
        <v>0</v>
      </c>
      <c r="WM59" s="338">
        <f>IF(WM$19-'様式３（療養者名簿）（⑤の場合）'!$BD64+1&lt;=15,IF(WM$19&gt;='様式３（療養者名簿）（⑤の場合）'!$BD64,IF(WM$19&lt;='様式３（療養者名簿）（⑤の場合）'!$BE64,1,0),0),0)</f>
        <v>0</v>
      </c>
      <c r="WN59" s="338">
        <f>IF(WN$19-'様式３（療養者名簿）（⑤の場合）'!$BD64+1&lt;=15,IF(WN$19&gt;='様式３（療養者名簿）（⑤の場合）'!$BD64,IF(WN$19&lt;='様式３（療養者名簿）（⑤の場合）'!$BE64,1,0),0),0)</f>
        <v>0</v>
      </c>
      <c r="WO59" s="338">
        <f>IF(WO$19-'様式３（療養者名簿）（⑤の場合）'!$BD64+1&lt;=15,IF(WO$19&gt;='様式３（療養者名簿）（⑤の場合）'!$BD64,IF(WO$19&lt;='様式３（療養者名簿）（⑤の場合）'!$BE64,1,0),0),0)</f>
        <v>0</v>
      </c>
      <c r="WP59" s="338">
        <f>IF(WP$19-'様式３（療養者名簿）（⑤の場合）'!$BD64+1&lt;=15,IF(WP$19&gt;='様式３（療養者名簿）（⑤の場合）'!$BD64,IF(WP$19&lt;='様式３（療養者名簿）（⑤の場合）'!$BE64,1,0),0),0)</f>
        <v>0</v>
      </c>
      <c r="WQ59" s="338">
        <f>IF(WQ$19-'様式３（療養者名簿）（⑤の場合）'!$BD64+1&lt;=15,IF(WQ$19&gt;='様式３（療養者名簿）（⑤の場合）'!$BD64,IF(WQ$19&lt;='様式３（療養者名簿）（⑤の場合）'!$BE64,1,0),0),0)</f>
        <v>0</v>
      </c>
      <c r="WR59" s="338">
        <f>IF(WR$19-'様式３（療養者名簿）（⑤の場合）'!$BD64+1&lt;=15,IF(WR$19&gt;='様式３（療養者名簿）（⑤の場合）'!$BD64,IF(WR$19&lt;='様式３（療養者名簿）（⑤の場合）'!$BE64,1,0),0),0)</f>
        <v>0</v>
      </c>
      <c r="WS59" s="338">
        <f>IF(WS$19-'様式３（療養者名簿）（⑤の場合）'!$BD64+1&lt;=15,IF(WS$19&gt;='様式３（療養者名簿）（⑤の場合）'!$BD64,IF(WS$19&lt;='様式３（療養者名簿）（⑤の場合）'!$BE64,1,0),0),0)</f>
        <v>0</v>
      </c>
      <c r="WT59" s="338">
        <f>IF(WT$19-'様式３（療養者名簿）（⑤の場合）'!$BD64+1&lt;=15,IF(WT$19&gt;='様式３（療養者名簿）（⑤の場合）'!$BD64,IF(WT$19&lt;='様式３（療養者名簿）（⑤の場合）'!$BE64,1,0),0),0)</f>
        <v>0</v>
      </c>
      <c r="WU59" s="338">
        <f>IF(WU$19-'様式３（療養者名簿）（⑤の場合）'!$BD64+1&lt;=15,IF(WU$19&gt;='様式３（療養者名簿）（⑤の場合）'!$BD64,IF(WU$19&lt;='様式３（療養者名簿）（⑤の場合）'!$BE64,1,0),0),0)</f>
        <v>0</v>
      </c>
      <c r="WV59" s="338">
        <f>IF(WV$19-'様式３（療養者名簿）（⑤の場合）'!$BD64+1&lt;=15,IF(WV$19&gt;='様式３（療養者名簿）（⑤の場合）'!$BD64,IF(WV$19&lt;='様式３（療養者名簿）（⑤の場合）'!$BE64,1,0),0),0)</f>
        <v>0</v>
      </c>
      <c r="WW59" s="338">
        <f>IF(WW$19-'様式３（療養者名簿）（⑤の場合）'!$BD64+1&lt;=15,IF(WW$19&gt;='様式３（療養者名簿）（⑤の場合）'!$BD64,IF(WW$19&lt;='様式３（療養者名簿）（⑤の場合）'!$BE64,1,0),0),0)</f>
        <v>0</v>
      </c>
      <c r="WX59" s="338">
        <f>IF(WX$19-'様式３（療養者名簿）（⑤の場合）'!$BD64+1&lt;=15,IF(WX$19&gt;='様式３（療養者名簿）（⑤の場合）'!$BD64,IF(WX$19&lt;='様式３（療養者名簿）（⑤の場合）'!$BE64,1,0),0),0)</f>
        <v>0</v>
      </c>
      <c r="WY59" s="338">
        <f>IF(WY$19-'様式３（療養者名簿）（⑤の場合）'!$BD64+1&lt;=15,IF(WY$19&gt;='様式３（療養者名簿）（⑤の場合）'!$BD64,IF(WY$19&lt;='様式３（療養者名簿）（⑤の場合）'!$BE64,1,0),0),0)</f>
        <v>0</v>
      </c>
      <c r="WZ59" s="338">
        <f>IF(WZ$19-'様式３（療養者名簿）（⑤の場合）'!$BD64+1&lt;=15,IF(WZ$19&gt;='様式３（療養者名簿）（⑤の場合）'!$BD64,IF(WZ$19&lt;='様式３（療養者名簿）（⑤の場合）'!$BE64,1,0),0),0)</f>
        <v>0</v>
      </c>
      <c r="XA59" s="338">
        <f>IF(XA$19-'様式３（療養者名簿）（⑤の場合）'!$BD64+1&lt;=15,IF(XA$19&gt;='様式３（療養者名簿）（⑤の場合）'!$BD64,IF(XA$19&lt;='様式３（療養者名簿）（⑤の場合）'!$BE64,1,0),0),0)</f>
        <v>0</v>
      </c>
      <c r="XB59" s="338">
        <f>IF(XB$19-'様式３（療養者名簿）（⑤の場合）'!$BD64+1&lt;=15,IF(XB$19&gt;='様式３（療養者名簿）（⑤の場合）'!$BD64,IF(XB$19&lt;='様式３（療養者名簿）（⑤の場合）'!$BE64,1,0),0),0)</f>
        <v>0</v>
      </c>
      <c r="XC59" s="338">
        <f>IF(XC$19-'様式３（療養者名簿）（⑤の場合）'!$BD64+1&lt;=15,IF(XC$19&gt;='様式３（療養者名簿）（⑤の場合）'!$BD64,IF(XC$19&lt;='様式３（療養者名簿）（⑤の場合）'!$BE64,1,0),0),0)</f>
        <v>0</v>
      </c>
      <c r="XD59" s="338">
        <f>IF(XD$19-'様式３（療養者名簿）（⑤の場合）'!$BD64+1&lt;=15,IF(XD$19&gt;='様式３（療養者名簿）（⑤の場合）'!$BD64,IF(XD$19&lt;='様式３（療養者名簿）（⑤の場合）'!$BE64,1,0),0),0)</f>
        <v>0</v>
      </c>
      <c r="XE59" s="338">
        <f>IF(XE$19-'様式３（療養者名簿）（⑤の場合）'!$BD64+1&lt;=15,IF(XE$19&gt;='様式３（療養者名簿）（⑤の場合）'!$BD64,IF(XE$19&lt;='様式３（療養者名簿）（⑤の場合）'!$BE64,1,0),0),0)</f>
        <v>0</v>
      </c>
      <c r="XF59" s="338">
        <f>IF(XF$19-'様式３（療養者名簿）（⑤の場合）'!$BD64+1&lt;=15,IF(XF$19&gt;='様式３（療養者名簿）（⑤の場合）'!$BD64,IF(XF$19&lt;='様式３（療養者名簿）（⑤の場合）'!$BE64,1,0),0),0)</f>
        <v>0</v>
      </c>
      <c r="XG59" s="338">
        <f>IF(XG$19-'様式３（療養者名簿）（⑤の場合）'!$BD64+1&lt;=15,IF(XG$19&gt;='様式３（療養者名簿）（⑤の場合）'!$BD64,IF(XG$19&lt;='様式３（療養者名簿）（⑤の場合）'!$BE64,1,0),0),0)</f>
        <v>0</v>
      </c>
      <c r="XH59" s="338">
        <f>IF(XH$19-'様式３（療養者名簿）（⑤の場合）'!$BD64+1&lt;=15,IF(XH$19&gt;='様式３（療養者名簿）（⑤の場合）'!$BD64,IF(XH$19&lt;='様式３（療養者名簿）（⑤の場合）'!$BE64,1,0),0),0)</f>
        <v>0</v>
      </c>
      <c r="XI59" s="338">
        <f>IF(XI$19-'様式３（療養者名簿）（⑤の場合）'!$BD64+1&lt;=15,IF(XI$19&gt;='様式３（療養者名簿）（⑤の場合）'!$BD64,IF(XI$19&lt;='様式３（療養者名簿）（⑤の場合）'!$BE64,1,0),0),0)</f>
        <v>0</v>
      </c>
      <c r="XJ59" s="338">
        <f>IF(XJ$19-'様式３（療養者名簿）（⑤の場合）'!$BD64+1&lt;=15,IF(XJ$19&gt;='様式３（療養者名簿）（⑤の場合）'!$BD64,IF(XJ$19&lt;='様式３（療養者名簿）（⑤の場合）'!$BE64,1,0),0),0)</f>
        <v>0</v>
      </c>
      <c r="XK59" s="338">
        <f>IF(XK$19-'様式３（療養者名簿）（⑤の場合）'!$BD64+1&lt;=15,IF(XK$19&gt;='様式３（療養者名簿）（⑤の場合）'!$BD64,IF(XK$19&lt;='様式３（療養者名簿）（⑤の場合）'!$BE64,1,0),0),0)</f>
        <v>0</v>
      </c>
      <c r="XL59" s="338">
        <f>IF(XL$19-'様式３（療養者名簿）（⑤の場合）'!$BD64+1&lt;=15,IF(XL$19&gt;='様式３（療養者名簿）（⑤の場合）'!$BD64,IF(XL$19&lt;='様式３（療養者名簿）（⑤の場合）'!$BE64,1,0),0),0)</f>
        <v>0</v>
      </c>
      <c r="XM59" s="338">
        <f>IF(XM$19-'様式３（療養者名簿）（⑤の場合）'!$BD64+1&lt;=15,IF(XM$19&gt;='様式３（療養者名簿）（⑤の場合）'!$BD64,IF(XM$19&lt;='様式３（療養者名簿）（⑤の場合）'!$BE64,1,0),0),0)</f>
        <v>0</v>
      </c>
      <c r="XN59" s="338">
        <f>IF(XN$19-'様式３（療養者名簿）（⑤の場合）'!$BD64+1&lt;=15,IF(XN$19&gt;='様式３（療養者名簿）（⑤の場合）'!$BD64,IF(XN$19&lt;='様式３（療養者名簿）（⑤の場合）'!$BE64,1,0),0),0)</f>
        <v>0</v>
      </c>
      <c r="XO59" s="338">
        <f>IF(XO$19-'様式３（療養者名簿）（⑤の場合）'!$BD64+1&lt;=15,IF(XO$19&gt;='様式３（療養者名簿）（⑤の場合）'!$BD64,IF(XO$19&lt;='様式３（療養者名簿）（⑤の場合）'!$BE64,1,0),0),0)</f>
        <v>0</v>
      </c>
      <c r="XP59" s="338">
        <f>IF(XP$19-'様式３（療養者名簿）（⑤の場合）'!$BD64+1&lt;=15,IF(XP$19&gt;='様式３（療養者名簿）（⑤の場合）'!$BD64,IF(XP$19&lt;='様式３（療養者名簿）（⑤の場合）'!$BE64,1,0),0),0)</f>
        <v>0</v>
      </c>
      <c r="XQ59" s="338">
        <f>IF(XQ$19-'様式３（療養者名簿）（⑤の場合）'!$BD64+1&lt;=15,IF(XQ$19&gt;='様式３（療養者名簿）（⑤の場合）'!$BD64,IF(XQ$19&lt;='様式３（療養者名簿）（⑤の場合）'!$BE64,1,0),0),0)</f>
        <v>0</v>
      </c>
      <c r="XR59" s="338">
        <f>IF(XR$19-'様式３（療養者名簿）（⑤の場合）'!$BD64+1&lt;=15,IF(XR$19&gt;='様式３（療養者名簿）（⑤の場合）'!$BD64,IF(XR$19&lt;='様式３（療養者名簿）（⑤の場合）'!$BE64,1,0),0),0)</f>
        <v>0</v>
      </c>
      <c r="XS59" s="338">
        <f>IF(XS$19-'様式３（療養者名簿）（⑤の場合）'!$BD64+1&lt;=15,IF(XS$19&gt;='様式３（療養者名簿）（⑤の場合）'!$BD64,IF(XS$19&lt;='様式３（療養者名簿）（⑤の場合）'!$BE64,1,0),0),0)</f>
        <v>0</v>
      </c>
      <c r="XT59" s="338">
        <f>IF(XT$19-'様式３（療養者名簿）（⑤の場合）'!$BD64+1&lt;=15,IF(XT$19&gt;='様式３（療養者名簿）（⑤の場合）'!$BD64,IF(XT$19&lt;='様式３（療養者名簿）（⑤の場合）'!$BE64,1,0),0),0)</f>
        <v>0</v>
      </c>
      <c r="XU59" s="338">
        <f>IF(XU$19-'様式３（療養者名簿）（⑤の場合）'!$BD64+1&lt;=15,IF(XU$19&gt;='様式３（療養者名簿）（⑤の場合）'!$BD64,IF(XU$19&lt;='様式３（療養者名簿）（⑤の場合）'!$BE64,1,0),0),0)</f>
        <v>0</v>
      </c>
      <c r="XV59" s="338">
        <f>IF(XV$19-'様式３（療養者名簿）（⑤の場合）'!$BD64+1&lt;=15,IF(XV$19&gt;='様式３（療養者名簿）（⑤の場合）'!$BD64,IF(XV$19&lt;='様式３（療養者名簿）（⑤の場合）'!$BE64,1,0),0),0)</f>
        <v>0</v>
      </c>
      <c r="XW59" s="338">
        <f>IF(XW$19-'様式３（療養者名簿）（⑤の場合）'!$BD64+1&lt;=15,IF(XW$19&gt;='様式３（療養者名簿）（⑤の場合）'!$BD64,IF(XW$19&lt;='様式３（療養者名簿）（⑤の場合）'!$BE64,1,0),0),0)</f>
        <v>0</v>
      </c>
      <c r="XX59" s="338">
        <f>IF(XX$19-'様式３（療養者名簿）（⑤の場合）'!$BD64+1&lt;=15,IF(XX$19&gt;='様式３（療養者名簿）（⑤の場合）'!$BD64,IF(XX$19&lt;='様式３（療養者名簿）（⑤の場合）'!$BE64,1,0),0),0)</f>
        <v>0</v>
      </c>
      <c r="XY59" s="338">
        <f>IF(XY$19-'様式３（療養者名簿）（⑤の場合）'!$BD64+1&lt;=15,IF(XY$19&gt;='様式３（療養者名簿）（⑤の場合）'!$BD64,IF(XY$19&lt;='様式３（療養者名簿）（⑤の場合）'!$BE64,1,0),0),0)</f>
        <v>0</v>
      </c>
      <c r="XZ59" s="338">
        <f>IF(XZ$19-'様式３（療養者名簿）（⑤の場合）'!$BD64+1&lt;=15,IF(XZ$19&gt;='様式３（療養者名簿）（⑤の場合）'!$BD64,IF(XZ$19&lt;='様式３（療養者名簿）（⑤の場合）'!$BE64,1,0),0),0)</f>
        <v>0</v>
      </c>
      <c r="YA59" s="338">
        <f>IF(YA$19-'様式３（療養者名簿）（⑤の場合）'!$BD64+1&lt;=15,IF(YA$19&gt;='様式３（療養者名簿）（⑤の場合）'!$BD64,IF(YA$19&lt;='様式３（療養者名簿）（⑤の場合）'!$BE64,1,0),0),0)</f>
        <v>0</v>
      </c>
      <c r="YB59" s="338">
        <f>IF(YB$19-'様式３（療養者名簿）（⑤の場合）'!$BD64+1&lt;=15,IF(YB$19&gt;='様式３（療養者名簿）（⑤の場合）'!$BD64,IF(YB$19&lt;='様式３（療養者名簿）（⑤の場合）'!$BE64,1,0),0),0)</f>
        <v>0</v>
      </c>
      <c r="YC59" s="338">
        <f>IF(YC$19-'様式３（療養者名簿）（⑤の場合）'!$BD64+1&lt;=15,IF(YC$19&gt;='様式３（療養者名簿）（⑤の場合）'!$BD64,IF(YC$19&lt;='様式３（療養者名簿）（⑤の場合）'!$BE64,1,0),0),0)</f>
        <v>0</v>
      </c>
      <c r="YD59" s="338">
        <f>IF(YD$19-'様式３（療養者名簿）（⑤の場合）'!$BD64+1&lt;=15,IF(YD$19&gt;='様式３（療養者名簿）（⑤の場合）'!$BD64,IF(YD$19&lt;='様式３（療養者名簿）（⑤の場合）'!$BE64,1,0),0),0)</f>
        <v>0</v>
      </c>
      <c r="YE59" s="338">
        <f>IF(YE$19-'様式３（療養者名簿）（⑤の場合）'!$BD64+1&lt;=15,IF(YE$19&gt;='様式３（療養者名簿）（⑤の場合）'!$BD64,IF(YE$19&lt;='様式３（療養者名簿）（⑤の場合）'!$BE64,1,0),0),0)</f>
        <v>0</v>
      </c>
      <c r="YF59" s="338">
        <f>IF(YF$19-'様式３（療養者名簿）（⑤の場合）'!$BD64+1&lt;=15,IF(YF$19&gt;='様式３（療養者名簿）（⑤の場合）'!$BD64,IF(YF$19&lt;='様式３（療養者名簿）（⑤の場合）'!$BE64,1,0),0),0)</f>
        <v>0</v>
      </c>
      <c r="YG59" s="338">
        <f>IF(YG$19-'様式３（療養者名簿）（⑤の場合）'!$BD64+1&lt;=15,IF(YG$19&gt;='様式３（療養者名簿）（⑤の場合）'!$BD64,IF(YG$19&lt;='様式３（療養者名簿）（⑤の場合）'!$BE64,1,0),0),0)</f>
        <v>0</v>
      </c>
      <c r="YH59" s="338">
        <f>IF(YH$19-'様式３（療養者名簿）（⑤の場合）'!$BD64+1&lt;=15,IF(YH$19&gt;='様式３（療養者名簿）（⑤の場合）'!$BD64,IF(YH$19&lt;='様式３（療養者名簿）（⑤の場合）'!$BE64,1,0),0),0)</f>
        <v>0</v>
      </c>
      <c r="YI59" s="338">
        <f>IF(YI$19-'様式３（療養者名簿）（⑤の場合）'!$BD64+1&lt;=15,IF(YI$19&gt;='様式３（療養者名簿）（⑤の場合）'!$BD64,IF(YI$19&lt;='様式３（療養者名簿）（⑤の場合）'!$BE64,1,0),0),0)</f>
        <v>0</v>
      </c>
      <c r="YJ59" s="338">
        <f>IF(YJ$19-'様式３（療養者名簿）（⑤の場合）'!$BD64+1&lt;=15,IF(YJ$19&gt;='様式３（療養者名簿）（⑤の場合）'!$BD64,IF(YJ$19&lt;='様式３（療養者名簿）（⑤の場合）'!$BE64,1,0),0),0)</f>
        <v>0</v>
      </c>
      <c r="YK59" s="338">
        <f>IF(YK$19-'様式３（療養者名簿）（⑤の場合）'!$BD64+1&lt;=15,IF(YK$19&gt;='様式３（療養者名簿）（⑤の場合）'!$BD64,IF(YK$19&lt;='様式３（療養者名簿）（⑤の場合）'!$BE64,1,0),0),0)</f>
        <v>0</v>
      </c>
      <c r="YL59" s="338">
        <f>IF(YL$19-'様式３（療養者名簿）（⑤の場合）'!$BD64+1&lt;=15,IF(YL$19&gt;='様式３（療養者名簿）（⑤の場合）'!$BD64,IF(YL$19&lt;='様式３（療養者名簿）（⑤の場合）'!$BE64,1,0),0),0)</f>
        <v>0</v>
      </c>
      <c r="YM59" s="338">
        <f>IF(YM$19-'様式３（療養者名簿）（⑤の場合）'!$BD64+1&lt;=15,IF(YM$19&gt;='様式３（療養者名簿）（⑤の場合）'!$BD64,IF(YM$19&lt;='様式３（療養者名簿）（⑤の場合）'!$BE64,1,0),0),0)</f>
        <v>0</v>
      </c>
      <c r="YN59" s="338">
        <f>IF(YN$19-'様式３（療養者名簿）（⑤の場合）'!$BD64+1&lt;=15,IF(YN$19&gt;='様式３（療養者名簿）（⑤の場合）'!$BD64,IF(YN$19&lt;='様式３（療養者名簿）（⑤の場合）'!$BE64,1,0),0),0)</f>
        <v>0</v>
      </c>
      <c r="YO59" s="338">
        <f>IF(YO$19-'様式３（療養者名簿）（⑤の場合）'!$BD64+1&lt;=15,IF(YO$19&gt;='様式３（療養者名簿）（⑤の場合）'!$BD64,IF(YO$19&lt;='様式３（療養者名簿）（⑤の場合）'!$BE64,1,0),0),0)</f>
        <v>0</v>
      </c>
      <c r="YP59" s="338">
        <f>IF(YP$19-'様式３（療養者名簿）（⑤の場合）'!$BD64+1&lt;=15,IF(YP$19&gt;='様式３（療養者名簿）（⑤の場合）'!$BD64,IF(YP$19&lt;='様式３（療養者名簿）（⑤の場合）'!$BE64,1,0),0),0)</f>
        <v>0</v>
      </c>
      <c r="YQ59" s="338">
        <f>IF(YQ$19-'様式３（療養者名簿）（⑤の場合）'!$BD64+1&lt;=15,IF(YQ$19&gt;='様式３（療養者名簿）（⑤の場合）'!$BD64,IF(YQ$19&lt;='様式３（療養者名簿）（⑤の場合）'!$BE64,1,0),0),0)</f>
        <v>0</v>
      </c>
      <c r="YR59" s="338">
        <f>IF(YR$19-'様式３（療養者名簿）（⑤の場合）'!$BD64+1&lt;=15,IF(YR$19&gt;='様式３（療養者名簿）（⑤の場合）'!$BD64,IF(YR$19&lt;='様式３（療養者名簿）（⑤の場合）'!$BE64,1,0),0),0)</f>
        <v>0</v>
      </c>
      <c r="YS59" s="338">
        <f>IF(YS$19-'様式３（療養者名簿）（⑤の場合）'!$BD64+1&lt;=15,IF(YS$19&gt;='様式３（療養者名簿）（⑤の場合）'!$BD64,IF(YS$19&lt;='様式３（療養者名簿）（⑤の場合）'!$BE64,1,0),0),0)</f>
        <v>0</v>
      </c>
      <c r="YT59" s="338">
        <f>IF(YT$19-'様式３（療養者名簿）（⑤の場合）'!$BD64+1&lt;=15,IF(YT$19&gt;='様式３（療養者名簿）（⑤の場合）'!$BD64,IF(YT$19&lt;='様式３（療養者名簿）（⑤の場合）'!$BE64,1,0),0),0)</f>
        <v>0</v>
      </c>
      <c r="YU59" s="338">
        <f>IF(YU$19-'様式３（療養者名簿）（⑤の場合）'!$BD64+1&lt;=15,IF(YU$19&gt;='様式３（療養者名簿）（⑤の場合）'!$BD64,IF(YU$19&lt;='様式３（療養者名簿）（⑤の場合）'!$BE64,1,0),0),0)</f>
        <v>0</v>
      </c>
      <c r="YV59" s="338">
        <f>IF(YV$19-'様式３（療養者名簿）（⑤の場合）'!$BD64+1&lt;=15,IF(YV$19&gt;='様式３（療養者名簿）（⑤の場合）'!$BD64,IF(YV$19&lt;='様式３（療養者名簿）（⑤の場合）'!$BE64,1,0),0),0)</f>
        <v>0</v>
      </c>
      <c r="YW59" s="338">
        <f>IF(YW$19-'様式３（療養者名簿）（⑤の場合）'!$BD64+1&lt;=15,IF(YW$19&gt;='様式３（療養者名簿）（⑤の場合）'!$BD64,IF(YW$19&lt;='様式３（療養者名簿）（⑤の場合）'!$BE64,1,0),0),0)</f>
        <v>0</v>
      </c>
      <c r="YX59" s="338">
        <f>IF(YX$19-'様式３（療養者名簿）（⑤の場合）'!$BD64+1&lt;=15,IF(YX$19&gt;='様式３（療養者名簿）（⑤の場合）'!$BD64,IF(YX$19&lt;='様式３（療養者名簿）（⑤の場合）'!$BE64,1,0),0),0)</f>
        <v>0</v>
      </c>
      <c r="YY59" s="338">
        <f>IF(YY$19-'様式３（療養者名簿）（⑤の場合）'!$BD64+1&lt;=15,IF(YY$19&gt;='様式３（療養者名簿）（⑤の場合）'!$BD64,IF(YY$19&lt;='様式３（療養者名簿）（⑤の場合）'!$BE64,1,0),0),0)</f>
        <v>0</v>
      </c>
      <c r="YZ59" s="338">
        <f>IF(YZ$19-'様式３（療養者名簿）（⑤の場合）'!$BD64+1&lt;=15,IF(YZ$19&gt;='様式３（療養者名簿）（⑤の場合）'!$BD64,IF(YZ$19&lt;='様式３（療養者名簿）（⑤の場合）'!$BE64,1,0),0),0)</f>
        <v>0</v>
      </c>
      <c r="ZA59" s="338">
        <f>IF(ZA$19-'様式３（療養者名簿）（⑤の場合）'!$BD64+1&lt;=15,IF(ZA$19&gt;='様式３（療養者名簿）（⑤の場合）'!$BD64,IF(ZA$19&lt;='様式３（療養者名簿）（⑤の場合）'!$BE64,1,0),0),0)</f>
        <v>0</v>
      </c>
      <c r="ZB59" s="338">
        <f>IF(ZB$19-'様式３（療養者名簿）（⑤の場合）'!$BD64+1&lt;=15,IF(ZB$19&gt;='様式３（療養者名簿）（⑤の場合）'!$BD64,IF(ZB$19&lt;='様式３（療養者名簿）（⑤の場合）'!$BE64,1,0),0),0)</f>
        <v>0</v>
      </c>
      <c r="ZC59" s="338">
        <f>IF(ZC$19-'様式３（療養者名簿）（⑤の場合）'!$BD64+1&lt;=15,IF(ZC$19&gt;='様式３（療養者名簿）（⑤の場合）'!$BD64,IF(ZC$19&lt;='様式３（療養者名簿）（⑤の場合）'!$BE64,1,0),0),0)</f>
        <v>0</v>
      </c>
      <c r="ZD59" s="338">
        <f>IF(ZD$19-'様式３（療養者名簿）（⑤の場合）'!$BD64+1&lt;=15,IF(ZD$19&gt;='様式３（療養者名簿）（⑤の場合）'!$BD64,IF(ZD$19&lt;='様式３（療養者名簿）（⑤の場合）'!$BE64,1,0),0),0)</f>
        <v>0</v>
      </c>
      <c r="ZE59" s="338">
        <f>IF(ZE$19-'様式３（療養者名簿）（⑤の場合）'!$BD64+1&lt;=15,IF(ZE$19&gt;='様式３（療養者名簿）（⑤の場合）'!$BD64,IF(ZE$19&lt;='様式３（療養者名簿）（⑤の場合）'!$BE64,1,0),0),0)</f>
        <v>0</v>
      </c>
      <c r="ZF59" s="338">
        <f>IF(ZF$19-'様式３（療養者名簿）（⑤の場合）'!$BD64+1&lt;=15,IF(ZF$19&gt;='様式３（療養者名簿）（⑤の場合）'!$BD64,IF(ZF$19&lt;='様式３（療養者名簿）（⑤の場合）'!$BE64,1,0),0),0)</f>
        <v>0</v>
      </c>
      <c r="ZG59" s="338">
        <f>IF(ZG$19-'様式３（療養者名簿）（⑤の場合）'!$BD64+1&lt;=15,IF(ZG$19&gt;='様式３（療養者名簿）（⑤の場合）'!$BD64,IF(ZG$19&lt;='様式３（療養者名簿）（⑤の場合）'!$BE64,1,0),0),0)</f>
        <v>0</v>
      </c>
      <c r="ZH59" s="338">
        <f>IF(ZH$19-'様式３（療養者名簿）（⑤の場合）'!$BD64+1&lt;=15,IF(ZH$19&gt;='様式３（療養者名簿）（⑤の場合）'!$BD64,IF(ZH$19&lt;='様式３（療養者名簿）（⑤の場合）'!$BE64,1,0),0),0)</f>
        <v>0</v>
      </c>
      <c r="ZI59" s="338">
        <f>IF(ZI$19-'様式３（療養者名簿）（⑤の場合）'!$BD64+1&lt;=15,IF(ZI$19&gt;='様式３（療養者名簿）（⑤の場合）'!$BD64,IF(ZI$19&lt;='様式３（療養者名簿）（⑤の場合）'!$BE64,1,0),0),0)</f>
        <v>0</v>
      </c>
      <c r="ZJ59" s="338">
        <f>IF(ZJ$19-'様式３（療養者名簿）（⑤の場合）'!$BD64+1&lt;=15,IF(ZJ$19&gt;='様式３（療養者名簿）（⑤の場合）'!$BD64,IF(ZJ$19&lt;='様式３（療養者名簿）（⑤の場合）'!$BE64,1,0),0),0)</f>
        <v>0</v>
      </c>
      <c r="ZK59" s="338">
        <f>IF(ZK$19-'様式３（療養者名簿）（⑤の場合）'!$BD64+1&lt;=15,IF(ZK$19&gt;='様式３（療養者名簿）（⑤の場合）'!$BD64,IF(ZK$19&lt;='様式３（療養者名簿）（⑤の場合）'!$BE64,1,0),0),0)</f>
        <v>0</v>
      </c>
      <c r="ZL59" s="338">
        <f>IF(ZL$19-'様式３（療養者名簿）（⑤の場合）'!$BD64+1&lt;=15,IF(ZL$19&gt;='様式３（療養者名簿）（⑤の場合）'!$BD64,IF(ZL$19&lt;='様式３（療養者名簿）（⑤の場合）'!$BE64,1,0),0),0)</f>
        <v>0</v>
      </c>
      <c r="ZM59" s="338">
        <f>IF(ZM$19-'様式３（療養者名簿）（⑤の場合）'!$BD64+1&lt;=15,IF(ZM$19&gt;='様式３（療養者名簿）（⑤の場合）'!$BD64,IF(ZM$19&lt;='様式３（療養者名簿）（⑤の場合）'!$BE64,1,0),0),0)</f>
        <v>0</v>
      </c>
      <c r="ZN59" s="338">
        <f>IF(ZN$19-'様式３（療養者名簿）（⑤の場合）'!$BD64+1&lt;=15,IF(ZN$19&gt;='様式３（療養者名簿）（⑤の場合）'!$BD64,IF(ZN$19&lt;='様式３（療養者名簿）（⑤の場合）'!$BE64,1,0),0),0)</f>
        <v>0</v>
      </c>
      <c r="ZO59" s="338">
        <f>IF(ZO$19-'様式３（療養者名簿）（⑤の場合）'!$BD64+1&lt;=15,IF(ZO$19&gt;='様式３（療養者名簿）（⑤の場合）'!$BD64,IF(ZO$19&lt;='様式３（療養者名簿）（⑤の場合）'!$BE64,1,0),0),0)</f>
        <v>0</v>
      </c>
      <c r="ZP59" s="338">
        <f>IF(ZP$19-'様式３（療養者名簿）（⑤の場合）'!$BD64+1&lt;=15,IF(ZP$19&gt;='様式３（療養者名簿）（⑤の場合）'!$BD64,IF(ZP$19&lt;='様式３（療養者名簿）（⑤の場合）'!$BE64,1,0),0),0)</f>
        <v>0</v>
      </c>
      <c r="ZQ59" s="338">
        <f>IF(ZQ$19-'様式３（療養者名簿）（⑤の場合）'!$BD64+1&lt;=15,IF(ZQ$19&gt;='様式３（療養者名簿）（⑤の場合）'!$BD64,IF(ZQ$19&lt;='様式３（療養者名簿）（⑤の場合）'!$BE64,1,0),0),0)</f>
        <v>0</v>
      </c>
      <c r="ZR59" s="338">
        <f>IF(ZR$19-'様式３（療養者名簿）（⑤の場合）'!$BD64+1&lt;=15,IF(ZR$19&gt;='様式３（療養者名簿）（⑤の場合）'!$BD64,IF(ZR$19&lt;='様式３（療養者名簿）（⑤の場合）'!$BE64,1,0),0),0)</f>
        <v>0</v>
      </c>
      <c r="ZS59" s="338">
        <f>IF(ZS$19-'様式３（療養者名簿）（⑤の場合）'!$BD64+1&lt;=15,IF(ZS$19&gt;='様式３（療養者名簿）（⑤の場合）'!$BD64,IF(ZS$19&lt;='様式３（療養者名簿）（⑤の場合）'!$BE64,1,0),0),0)</f>
        <v>0</v>
      </c>
      <c r="ZT59" s="338">
        <f>IF(ZT$19-'様式３（療養者名簿）（⑤の場合）'!$BD64+1&lt;=15,IF(ZT$19&gt;='様式３（療養者名簿）（⑤の場合）'!$BD64,IF(ZT$19&lt;='様式３（療養者名簿）（⑤の場合）'!$BE64,1,0),0),0)</f>
        <v>0</v>
      </c>
      <c r="ZU59" s="338">
        <f>IF(ZU$19-'様式３（療養者名簿）（⑤の場合）'!$BD64+1&lt;=15,IF(ZU$19&gt;='様式３（療養者名簿）（⑤の場合）'!$BD64,IF(ZU$19&lt;='様式３（療養者名簿）（⑤の場合）'!$BE64,1,0),0),0)</f>
        <v>0</v>
      </c>
      <c r="ZV59" s="338">
        <f>IF(ZV$19-'様式３（療養者名簿）（⑤の場合）'!$BD64+1&lt;=15,IF(ZV$19&gt;='様式３（療養者名簿）（⑤の場合）'!$BD64,IF(ZV$19&lt;='様式３（療養者名簿）（⑤の場合）'!$BE64,1,0),0),0)</f>
        <v>0</v>
      </c>
      <c r="ZW59" s="338">
        <f>IF(ZW$19-'様式３（療養者名簿）（⑤の場合）'!$BD64+1&lt;=15,IF(ZW$19&gt;='様式３（療養者名簿）（⑤の場合）'!$BD64,IF(ZW$19&lt;='様式３（療養者名簿）（⑤の場合）'!$BE64,1,0),0),0)</f>
        <v>0</v>
      </c>
      <c r="ZX59" s="338">
        <f>IF(ZX$19-'様式３（療養者名簿）（⑤の場合）'!$BD64+1&lt;=15,IF(ZX$19&gt;='様式３（療養者名簿）（⑤の場合）'!$BD64,IF(ZX$19&lt;='様式３（療養者名簿）（⑤の場合）'!$BE64,1,0),0),0)</f>
        <v>0</v>
      </c>
      <c r="ZY59" s="338">
        <f>IF(ZY$19-'様式３（療養者名簿）（⑤の場合）'!$BD64+1&lt;=15,IF(ZY$19&gt;='様式３（療養者名簿）（⑤の場合）'!$BD64,IF(ZY$19&lt;='様式３（療養者名簿）（⑤の場合）'!$BE64,1,0),0),0)</f>
        <v>0</v>
      </c>
      <c r="ZZ59" s="338">
        <f>IF(ZZ$19-'様式３（療養者名簿）（⑤の場合）'!$BD64+1&lt;=15,IF(ZZ$19&gt;='様式３（療養者名簿）（⑤の場合）'!$BD64,IF(ZZ$19&lt;='様式３（療養者名簿）（⑤の場合）'!$BE64,1,0),0),0)</f>
        <v>0</v>
      </c>
      <c r="AAA59" s="338">
        <f>IF(AAA$19-'様式３（療養者名簿）（⑤の場合）'!$BD64+1&lt;=15,IF(AAA$19&gt;='様式３（療養者名簿）（⑤の場合）'!$BD64,IF(AAA$19&lt;='様式３（療養者名簿）（⑤の場合）'!$BE64,1,0),0),0)</f>
        <v>0</v>
      </c>
      <c r="AAB59" s="338">
        <f>IF(AAB$19-'様式３（療養者名簿）（⑤の場合）'!$BD64+1&lt;=15,IF(AAB$19&gt;='様式３（療養者名簿）（⑤の場合）'!$BD64,IF(AAB$19&lt;='様式３（療養者名簿）（⑤の場合）'!$BE64,1,0),0),0)</f>
        <v>0</v>
      </c>
      <c r="AAC59" s="338">
        <f>IF(AAC$19-'様式３（療養者名簿）（⑤の場合）'!$BD64+1&lt;=15,IF(AAC$19&gt;='様式３（療養者名簿）（⑤の場合）'!$BD64,IF(AAC$19&lt;='様式３（療養者名簿）（⑤の場合）'!$BE64,1,0),0),0)</f>
        <v>0</v>
      </c>
      <c r="AAD59" s="338">
        <f>IF(AAD$19-'様式３（療養者名簿）（⑤の場合）'!$BD64+1&lt;=15,IF(AAD$19&gt;='様式３（療養者名簿）（⑤の場合）'!$BD64,IF(AAD$19&lt;='様式３（療養者名簿）（⑤の場合）'!$BE64,1,0),0),0)</f>
        <v>0</v>
      </c>
      <c r="AAE59" s="338">
        <f>IF(AAE$19-'様式３（療養者名簿）（⑤の場合）'!$BD64+1&lt;=15,IF(AAE$19&gt;='様式３（療養者名簿）（⑤の場合）'!$BD64,IF(AAE$19&lt;='様式３（療養者名簿）（⑤の場合）'!$BE64,1,0),0),0)</f>
        <v>0</v>
      </c>
      <c r="AAF59" s="338">
        <f>IF(AAF$19-'様式３（療養者名簿）（⑤の場合）'!$BD64+1&lt;=15,IF(AAF$19&gt;='様式３（療養者名簿）（⑤の場合）'!$BD64,IF(AAF$19&lt;='様式３（療養者名簿）（⑤の場合）'!$BE64,1,0),0),0)</f>
        <v>0</v>
      </c>
      <c r="AAG59" s="338">
        <f>IF(AAG$19-'様式３（療養者名簿）（⑤の場合）'!$BD64+1&lt;=15,IF(AAG$19&gt;='様式３（療養者名簿）（⑤の場合）'!$BD64,IF(AAG$19&lt;='様式３（療養者名簿）（⑤の場合）'!$BE64,1,0),0),0)</f>
        <v>0</v>
      </c>
      <c r="AAH59" s="338">
        <f>IF(AAH$19-'様式３（療養者名簿）（⑤の場合）'!$BD64+1&lt;=15,IF(AAH$19&gt;='様式３（療養者名簿）（⑤の場合）'!$BD64,IF(AAH$19&lt;='様式３（療養者名簿）（⑤の場合）'!$BE64,1,0),0),0)</f>
        <v>0</v>
      </c>
      <c r="AAI59" s="338">
        <f>IF(AAI$19-'様式３（療養者名簿）（⑤の場合）'!$BD64+1&lt;=15,IF(AAI$19&gt;='様式３（療養者名簿）（⑤の場合）'!$BD64,IF(AAI$19&lt;='様式３（療養者名簿）（⑤の場合）'!$BE64,1,0),0),0)</f>
        <v>0</v>
      </c>
      <c r="AAJ59" s="338">
        <f>IF(AAJ$19-'様式３（療養者名簿）（⑤の場合）'!$BD64+1&lt;=15,IF(AAJ$19&gt;='様式３（療養者名簿）（⑤の場合）'!$BD64,IF(AAJ$19&lt;='様式３（療養者名簿）（⑤の場合）'!$BE64,1,0),0),0)</f>
        <v>0</v>
      </c>
      <c r="AAK59" s="338">
        <f>IF(AAK$19-'様式３（療養者名簿）（⑤の場合）'!$BD64+1&lt;=15,IF(AAK$19&gt;='様式３（療養者名簿）（⑤の場合）'!$BD64,IF(AAK$19&lt;='様式３（療養者名簿）（⑤の場合）'!$BE64,1,0),0),0)</f>
        <v>0</v>
      </c>
      <c r="AAL59" s="338">
        <f>IF(AAL$19-'様式３（療養者名簿）（⑤の場合）'!$BD64+1&lt;=15,IF(AAL$19&gt;='様式３（療養者名簿）（⑤の場合）'!$BD64,IF(AAL$19&lt;='様式３（療養者名簿）（⑤の場合）'!$BE64,1,0),0),0)</f>
        <v>0</v>
      </c>
      <c r="AAM59" s="338">
        <f>IF(AAM$19-'様式３（療養者名簿）（⑤の場合）'!$BD64+1&lt;=15,IF(AAM$19&gt;='様式３（療養者名簿）（⑤の場合）'!$BD64,IF(AAM$19&lt;='様式３（療養者名簿）（⑤の場合）'!$BE64,1,0),0),0)</f>
        <v>0</v>
      </c>
      <c r="AAN59" s="338">
        <f>IF(AAN$19-'様式３（療養者名簿）（⑤の場合）'!$BD64+1&lt;=15,IF(AAN$19&gt;='様式３（療養者名簿）（⑤の場合）'!$BD64,IF(AAN$19&lt;='様式３（療養者名簿）（⑤の場合）'!$BE64,1,0),0),0)</f>
        <v>0</v>
      </c>
      <c r="AAO59" s="338">
        <f>IF(AAO$19-'様式３（療養者名簿）（⑤の場合）'!$BD64+1&lt;=15,IF(AAO$19&gt;='様式３（療養者名簿）（⑤の場合）'!$BD64,IF(AAO$19&lt;='様式３（療養者名簿）（⑤の場合）'!$BE64,1,0),0),0)</f>
        <v>0</v>
      </c>
      <c r="AAP59" s="338">
        <f>IF(AAP$19-'様式３（療養者名簿）（⑤の場合）'!$BD64+1&lt;=15,IF(AAP$19&gt;='様式３（療養者名簿）（⑤の場合）'!$BD64,IF(AAP$19&lt;='様式３（療養者名簿）（⑤の場合）'!$BE64,1,0),0),0)</f>
        <v>0</v>
      </c>
      <c r="AAQ59" s="338">
        <f>IF(AAQ$19-'様式３（療養者名簿）（⑤の場合）'!$BD64+1&lt;=15,IF(AAQ$19&gt;='様式３（療養者名簿）（⑤の場合）'!$BD64,IF(AAQ$19&lt;='様式３（療養者名簿）（⑤の場合）'!$BE64,1,0),0),0)</f>
        <v>0</v>
      </c>
      <c r="AAR59" s="338">
        <f>IF(AAR$19-'様式３（療養者名簿）（⑤の場合）'!$BD64+1&lt;=15,IF(AAR$19&gt;='様式３（療養者名簿）（⑤の場合）'!$BD64,IF(AAR$19&lt;='様式３（療養者名簿）（⑤の場合）'!$BE64,1,0),0),0)</f>
        <v>0</v>
      </c>
      <c r="AAS59" s="338">
        <f>IF(AAS$19-'様式３（療養者名簿）（⑤の場合）'!$BD64+1&lt;=15,IF(AAS$19&gt;='様式３（療養者名簿）（⑤の場合）'!$BD64,IF(AAS$19&lt;='様式３（療養者名簿）（⑤の場合）'!$BE64,1,0),0),0)</f>
        <v>0</v>
      </c>
      <c r="AAT59" s="338">
        <f>IF(AAT$19-'様式３（療養者名簿）（⑤の場合）'!$BD64+1&lt;=15,IF(AAT$19&gt;='様式３（療養者名簿）（⑤の場合）'!$BD64,IF(AAT$19&lt;='様式３（療養者名簿）（⑤の場合）'!$BE64,1,0),0),0)</f>
        <v>0</v>
      </c>
      <c r="AAU59" s="338">
        <f>IF(AAU$19-'様式３（療養者名簿）（⑤の場合）'!$BD64+1&lt;=15,IF(AAU$19&gt;='様式３（療養者名簿）（⑤の場合）'!$BD64,IF(AAU$19&lt;='様式３（療養者名簿）（⑤の場合）'!$BE64,1,0),0),0)</f>
        <v>0</v>
      </c>
      <c r="AAV59" s="338">
        <f>IF(AAV$19-'様式３（療養者名簿）（⑤の場合）'!$BD64+1&lt;=15,IF(AAV$19&gt;='様式３（療養者名簿）（⑤の場合）'!$BD64,IF(AAV$19&lt;='様式３（療養者名簿）（⑤の場合）'!$BE64,1,0),0),0)</f>
        <v>0</v>
      </c>
      <c r="AAW59" s="338">
        <f>IF(AAW$19-'様式３（療養者名簿）（⑤の場合）'!$BD64+1&lt;=15,IF(AAW$19&gt;='様式３（療養者名簿）（⑤の場合）'!$BD64,IF(AAW$19&lt;='様式３（療養者名簿）（⑤の場合）'!$BE64,1,0),0),0)</f>
        <v>0</v>
      </c>
      <c r="AAX59" s="338">
        <f>IF(AAX$19-'様式３（療養者名簿）（⑤の場合）'!$BD64+1&lt;=15,IF(AAX$19&gt;='様式３（療養者名簿）（⑤の場合）'!$BD64,IF(AAX$19&lt;='様式３（療養者名簿）（⑤の場合）'!$BE64,1,0),0),0)</f>
        <v>0</v>
      </c>
      <c r="AAY59" s="338">
        <f>IF(AAY$19-'様式３（療養者名簿）（⑤の場合）'!$BD64+1&lt;=15,IF(AAY$19&gt;='様式３（療養者名簿）（⑤の場合）'!$BD64,IF(AAY$19&lt;='様式３（療養者名簿）（⑤の場合）'!$BE64,1,0),0),0)</f>
        <v>0</v>
      </c>
      <c r="AAZ59" s="338">
        <f>IF(AAZ$19-'様式３（療養者名簿）（⑤の場合）'!$BD64+1&lt;=15,IF(AAZ$19&gt;='様式３（療養者名簿）（⑤の場合）'!$BD64,IF(AAZ$19&lt;='様式３（療養者名簿）（⑤の場合）'!$BE64,1,0),0),0)</f>
        <v>0</v>
      </c>
      <c r="ABA59" s="338">
        <f>IF(ABA$19-'様式３（療養者名簿）（⑤の場合）'!$BD64+1&lt;=15,IF(ABA$19&gt;='様式３（療養者名簿）（⑤の場合）'!$BD64,IF(ABA$19&lt;='様式３（療養者名簿）（⑤の場合）'!$BE64,1,0),0),0)</f>
        <v>0</v>
      </c>
      <c r="ABB59" s="338">
        <f>IF(ABB$19-'様式３（療養者名簿）（⑤の場合）'!$BD64+1&lt;=15,IF(ABB$19&gt;='様式３（療養者名簿）（⑤の場合）'!$BD64,IF(ABB$19&lt;='様式３（療養者名簿）（⑤の場合）'!$BE64,1,0),0),0)</f>
        <v>0</v>
      </c>
      <c r="ABC59" s="338">
        <f>IF(ABC$19-'様式３（療養者名簿）（⑤の場合）'!$BD64+1&lt;=15,IF(ABC$19&gt;='様式３（療養者名簿）（⑤の場合）'!$BD64,IF(ABC$19&lt;='様式３（療養者名簿）（⑤の場合）'!$BE64,1,0),0),0)</f>
        <v>0</v>
      </c>
      <c r="ABD59" s="338">
        <f>IF(ABD$19-'様式３（療養者名簿）（⑤の場合）'!$BD64+1&lt;=15,IF(ABD$19&gt;='様式３（療養者名簿）（⑤の場合）'!$BD64,IF(ABD$19&lt;='様式３（療養者名簿）（⑤の場合）'!$BE64,1,0),0),0)</f>
        <v>0</v>
      </c>
    </row>
    <row r="60" spans="1:732" ht="42" customHeight="1">
      <c r="A60" s="227">
        <f>'様式３（療養者名簿）（⑤の場合）'!C65</f>
        <v>0</v>
      </c>
      <c r="B60" s="332">
        <f>IF(B$19-'様式３（療養者名簿）（⑤の場合）'!$BD65+1&lt;=15,IF(B$19&gt;='様式３（療養者名簿）（⑤の場合）'!$BD65,IF(B$19&lt;='様式３（療養者名簿）（⑤の場合）'!$BE65,1,0),0),0)</f>
        <v>0</v>
      </c>
      <c r="C60" s="332">
        <f>IF(C$19-'様式３（療養者名簿）（⑤の場合）'!$BD65+1&lt;=15,IF(C$19&gt;='様式３（療養者名簿）（⑤の場合）'!$BD65,IF(C$19&lt;='様式３（療養者名簿）（⑤の場合）'!$BE65,1,0),0),0)</f>
        <v>0</v>
      </c>
      <c r="D60" s="332">
        <f>IF(D$19-'様式３（療養者名簿）（⑤の場合）'!$BD65+1&lt;=15,IF(D$19&gt;='様式３（療養者名簿）（⑤の場合）'!$BD65,IF(D$19&lt;='様式３（療養者名簿）（⑤の場合）'!$BE65,1,0),0),0)</f>
        <v>0</v>
      </c>
      <c r="E60" s="332">
        <f>IF(E$19-'様式３（療養者名簿）（⑤の場合）'!$BD65+1&lt;=15,IF(E$19&gt;='様式３（療養者名簿）（⑤の場合）'!$BD65,IF(E$19&lt;='様式３（療養者名簿）（⑤の場合）'!$BE65,1,0),0),0)</f>
        <v>0</v>
      </c>
      <c r="F60" s="332">
        <f>IF(F$19-'様式３（療養者名簿）（⑤の場合）'!$BD65+1&lt;=15,IF(F$19&gt;='様式３（療養者名簿）（⑤の場合）'!$BD65,IF(F$19&lt;='様式３（療養者名簿）（⑤の場合）'!$BE65,1,0),0),0)</f>
        <v>0</v>
      </c>
      <c r="G60" s="332">
        <f>IF(G$19-'様式３（療養者名簿）（⑤の場合）'!$BD65+1&lt;=15,IF(G$19&gt;='様式３（療養者名簿）（⑤の場合）'!$BD65,IF(G$19&lt;='様式３（療養者名簿）（⑤の場合）'!$BE65,1,0),0),0)</f>
        <v>0</v>
      </c>
      <c r="H60" s="332">
        <f>IF(H$19-'様式３（療養者名簿）（⑤の場合）'!$BD65+1&lt;=15,IF(H$19&gt;='様式３（療養者名簿）（⑤の場合）'!$BD65,IF(H$19&lt;='様式３（療養者名簿）（⑤の場合）'!$BE65,1,0),0),0)</f>
        <v>0</v>
      </c>
      <c r="I60" s="332">
        <f>IF(I$19-'様式３（療養者名簿）（⑤の場合）'!$BD65+1&lt;=15,IF(I$19&gt;='様式３（療養者名簿）（⑤の場合）'!$BD65,IF(I$19&lt;='様式３（療養者名簿）（⑤の場合）'!$BE65,1,0),0),0)</f>
        <v>0</v>
      </c>
      <c r="J60" s="332">
        <f>IF(J$19-'様式３（療養者名簿）（⑤の場合）'!$BD65+1&lt;=15,IF(J$19&gt;='様式３（療養者名簿）（⑤の場合）'!$BD65,IF(J$19&lt;='様式３（療養者名簿）（⑤の場合）'!$BE65,1,0),0),0)</f>
        <v>0</v>
      </c>
      <c r="K60" s="332">
        <f>IF(K$19-'様式３（療養者名簿）（⑤の場合）'!$BD65+1&lt;=15,IF(K$19&gt;='様式３（療養者名簿）（⑤の場合）'!$BD65,IF(K$19&lt;='様式３（療養者名簿）（⑤の場合）'!$BE65,1,0),0),0)</f>
        <v>0</v>
      </c>
      <c r="L60" s="332">
        <f>IF(L$19-'様式３（療養者名簿）（⑤の場合）'!$BD65+1&lt;=15,IF(L$19&gt;='様式３（療養者名簿）（⑤の場合）'!$BD65,IF(L$19&lt;='様式３（療養者名簿）（⑤の場合）'!$BE65,1,0),0),0)</f>
        <v>0</v>
      </c>
      <c r="M60" s="332">
        <f>IF(M$19-'様式３（療養者名簿）（⑤の場合）'!$BD65+1&lt;=15,IF(M$19&gt;='様式３（療養者名簿）（⑤の場合）'!$BD65,IF(M$19&lt;='様式３（療養者名簿）（⑤の場合）'!$BE65,1,0),0),0)</f>
        <v>0</v>
      </c>
      <c r="N60" s="332">
        <f>IF(N$19-'様式３（療養者名簿）（⑤の場合）'!$BD65+1&lt;=15,IF(N$19&gt;='様式３（療養者名簿）（⑤の場合）'!$BD65,IF(N$19&lt;='様式３（療養者名簿）（⑤の場合）'!$BE65,1,0),0),0)</f>
        <v>0</v>
      </c>
      <c r="O60" s="332">
        <f>IF(O$19-'様式３（療養者名簿）（⑤の場合）'!$BD65+1&lt;=15,IF(O$19&gt;='様式３（療養者名簿）（⑤の場合）'!$BD65,IF(O$19&lt;='様式３（療養者名簿）（⑤の場合）'!$BE65,1,0),0),0)</f>
        <v>0</v>
      </c>
      <c r="P60" s="332">
        <f>IF(P$19-'様式３（療養者名簿）（⑤の場合）'!$BD65+1&lt;=15,IF(P$19&gt;='様式３（療養者名簿）（⑤の場合）'!$BD65,IF(P$19&lt;='様式３（療養者名簿）（⑤の場合）'!$BE65,1,0),0),0)</f>
        <v>0</v>
      </c>
      <c r="Q60" s="332">
        <f>IF(Q$19-'様式３（療養者名簿）（⑤の場合）'!$BD65+1&lt;=15,IF(Q$19&gt;='様式３（療養者名簿）（⑤の場合）'!$BD65,IF(Q$19&lt;='様式３（療養者名簿）（⑤の場合）'!$BE65,1,0),0),0)</f>
        <v>0</v>
      </c>
      <c r="R60" s="332">
        <f>IF(R$19-'様式３（療養者名簿）（⑤の場合）'!$BD65+1&lt;=15,IF(R$19&gt;='様式３（療養者名簿）（⑤の場合）'!$BD65,IF(R$19&lt;='様式３（療養者名簿）（⑤の場合）'!$BE65,1,0),0),0)</f>
        <v>0</v>
      </c>
      <c r="S60" s="332">
        <f>IF(S$19-'様式３（療養者名簿）（⑤の場合）'!$BD65+1&lt;=15,IF(S$19&gt;='様式３（療養者名簿）（⑤の場合）'!$BD65,IF(S$19&lt;='様式３（療養者名簿）（⑤の場合）'!$BE65,1,0),0),0)</f>
        <v>0</v>
      </c>
      <c r="T60" s="332">
        <f>IF(T$19-'様式３（療養者名簿）（⑤の場合）'!$BD65+1&lt;=15,IF(T$19&gt;='様式３（療養者名簿）（⑤の場合）'!$BD65,IF(T$19&lt;='様式３（療養者名簿）（⑤の場合）'!$BE65,1,0),0),0)</f>
        <v>0</v>
      </c>
      <c r="U60" s="332">
        <f>IF(U$19-'様式３（療養者名簿）（⑤の場合）'!$BD65+1&lt;=15,IF(U$19&gt;='様式３（療養者名簿）（⑤の場合）'!$BD65,IF(U$19&lt;='様式３（療養者名簿）（⑤の場合）'!$BE65,1,0),0),0)</f>
        <v>0</v>
      </c>
      <c r="V60" s="332">
        <f>IF(V$19-'様式３（療養者名簿）（⑤の場合）'!$BD65+1&lt;=15,IF(V$19&gt;='様式３（療養者名簿）（⑤の場合）'!$BD65,IF(V$19&lt;='様式３（療養者名簿）（⑤の場合）'!$BE65,1,0),0),0)</f>
        <v>0</v>
      </c>
      <c r="W60" s="332">
        <f>IF(W$19-'様式３（療養者名簿）（⑤の場合）'!$BD65+1&lt;=15,IF(W$19&gt;='様式３（療養者名簿）（⑤の場合）'!$BD65,IF(W$19&lt;='様式３（療養者名簿）（⑤の場合）'!$BE65,1,0),0),0)</f>
        <v>0</v>
      </c>
      <c r="X60" s="332">
        <f>IF(X$19-'様式３（療養者名簿）（⑤の場合）'!$BD65+1&lt;=15,IF(X$19&gt;='様式３（療養者名簿）（⑤の場合）'!$BD65,IF(X$19&lt;='様式３（療養者名簿）（⑤の場合）'!$BE65,1,0),0),0)</f>
        <v>0</v>
      </c>
      <c r="Y60" s="332">
        <f>IF(Y$19-'様式３（療養者名簿）（⑤の場合）'!$BD65+1&lt;=15,IF(Y$19&gt;='様式３（療養者名簿）（⑤の場合）'!$BD65,IF(Y$19&lt;='様式３（療養者名簿）（⑤の場合）'!$BE65,1,0),0),0)</f>
        <v>0</v>
      </c>
      <c r="Z60" s="332">
        <f>IF(Z$19-'様式３（療養者名簿）（⑤の場合）'!$BD65+1&lt;=15,IF(Z$19&gt;='様式３（療養者名簿）（⑤の場合）'!$BD65,IF(Z$19&lt;='様式３（療養者名簿）（⑤の場合）'!$BE65,1,0),0),0)</f>
        <v>0</v>
      </c>
      <c r="AA60" s="332">
        <f>IF(AA$19-'様式３（療養者名簿）（⑤の場合）'!$BD65+1&lt;=15,IF(AA$19&gt;='様式３（療養者名簿）（⑤の場合）'!$BD65,IF(AA$19&lt;='様式３（療養者名簿）（⑤の場合）'!$BE65,1,0),0),0)</f>
        <v>0</v>
      </c>
      <c r="AB60" s="332">
        <f>IF(AB$19-'様式３（療養者名簿）（⑤の場合）'!$BD65+1&lt;=15,IF(AB$19&gt;='様式３（療養者名簿）（⑤の場合）'!$BD65,IF(AB$19&lt;='様式３（療養者名簿）（⑤の場合）'!$BE65,1,0),0),0)</f>
        <v>0</v>
      </c>
      <c r="AC60" s="332">
        <f>IF(AC$19-'様式３（療養者名簿）（⑤の場合）'!$BD65+1&lt;=15,IF(AC$19&gt;='様式３（療養者名簿）（⑤の場合）'!$BD65,IF(AC$19&lt;='様式３（療養者名簿）（⑤の場合）'!$BE65,1,0),0),0)</f>
        <v>0</v>
      </c>
      <c r="AD60" s="332">
        <f>IF(AD$19-'様式３（療養者名簿）（⑤の場合）'!$BD65+1&lt;=15,IF(AD$19&gt;='様式３（療養者名簿）（⑤の場合）'!$BD65,IF(AD$19&lt;='様式３（療養者名簿）（⑤の場合）'!$BE65,1,0),0),0)</f>
        <v>0</v>
      </c>
      <c r="AE60" s="332">
        <f>IF(AE$19-'様式３（療養者名簿）（⑤の場合）'!$BD65+1&lt;=15,IF(AE$19&gt;='様式３（療養者名簿）（⑤の場合）'!$BD65,IF(AE$19&lt;='様式３（療養者名簿）（⑤の場合）'!$BE65,1,0),0),0)</f>
        <v>0</v>
      </c>
      <c r="AF60" s="332">
        <f>IF(AF$19-'様式３（療養者名簿）（⑤の場合）'!$BD65+1&lt;=15,IF(AF$19&gt;='様式３（療養者名簿）（⑤の場合）'!$BD65,IF(AF$19&lt;='様式３（療養者名簿）（⑤の場合）'!$BE65,1,0),0),0)</f>
        <v>0</v>
      </c>
      <c r="AG60" s="332">
        <f>IF(AG$19-'様式３（療養者名簿）（⑤の場合）'!$BD65+1&lt;=15,IF(AG$19&gt;='様式３（療養者名簿）（⑤の場合）'!$BD65,IF(AG$19&lt;='様式３（療養者名簿）（⑤の場合）'!$BE65,1,0),0),0)</f>
        <v>0</v>
      </c>
      <c r="AH60" s="332">
        <f>IF(AH$19-'様式３（療養者名簿）（⑤の場合）'!$BD65+1&lt;=15,IF(AH$19&gt;='様式３（療養者名簿）（⑤の場合）'!$BD65,IF(AH$19&lt;='様式３（療養者名簿）（⑤の場合）'!$BE65,1,0),0),0)</f>
        <v>0</v>
      </c>
      <c r="AI60" s="332">
        <f>IF(AI$19-'様式３（療養者名簿）（⑤の場合）'!$BD65+1&lt;=15,IF(AI$19&gt;='様式３（療養者名簿）（⑤の場合）'!$BD65,IF(AI$19&lt;='様式３（療養者名簿）（⑤の場合）'!$BE65,1,0),0),0)</f>
        <v>0</v>
      </c>
      <c r="AJ60" s="332">
        <f>IF(AJ$19-'様式３（療養者名簿）（⑤の場合）'!$BD65+1&lt;=15,IF(AJ$19&gt;='様式３（療養者名簿）（⑤の場合）'!$BD65,IF(AJ$19&lt;='様式３（療養者名簿）（⑤の場合）'!$BE65,1,0),0),0)</f>
        <v>0</v>
      </c>
      <c r="AK60" s="332">
        <f>IF(AK$19-'様式３（療養者名簿）（⑤の場合）'!$BD65+1&lt;=15,IF(AK$19&gt;='様式３（療養者名簿）（⑤の場合）'!$BD65,IF(AK$19&lt;='様式３（療養者名簿）（⑤の場合）'!$BE65,1,0),0),0)</f>
        <v>0</v>
      </c>
      <c r="AL60" s="332">
        <f>IF(AL$19-'様式３（療養者名簿）（⑤の場合）'!$BD65+1&lt;=15,IF(AL$19&gt;='様式３（療養者名簿）（⑤の場合）'!$BD65,IF(AL$19&lt;='様式３（療養者名簿）（⑤の場合）'!$BE65,1,0),0),0)</f>
        <v>0</v>
      </c>
      <c r="AM60" s="332">
        <f>IF(AM$19-'様式３（療養者名簿）（⑤の場合）'!$BD65+1&lt;=15,IF(AM$19&gt;='様式３（療養者名簿）（⑤の場合）'!$BD65,IF(AM$19&lt;='様式３（療養者名簿）（⑤の場合）'!$BE65,1,0),0),0)</f>
        <v>0</v>
      </c>
      <c r="AN60" s="332">
        <f>IF(AN$19-'様式３（療養者名簿）（⑤の場合）'!$BD65+1&lt;=15,IF(AN$19&gt;='様式３（療養者名簿）（⑤の場合）'!$BD65,IF(AN$19&lt;='様式３（療養者名簿）（⑤の場合）'!$BE65,1,0),0),0)</f>
        <v>0</v>
      </c>
      <c r="AO60" s="332">
        <f>IF(AO$19-'様式３（療養者名簿）（⑤の場合）'!$BD65+1&lt;=15,IF(AO$19&gt;='様式３（療養者名簿）（⑤の場合）'!$BD65,IF(AO$19&lt;='様式３（療養者名簿）（⑤の場合）'!$BE65,1,0),0),0)</f>
        <v>0</v>
      </c>
      <c r="AP60" s="332">
        <f>IF(AP$19-'様式３（療養者名簿）（⑤の場合）'!$BD65+1&lt;=15,IF(AP$19&gt;='様式３（療養者名簿）（⑤の場合）'!$BD65,IF(AP$19&lt;='様式３（療養者名簿）（⑤の場合）'!$BE65,1,0),0),0)</f>
        <v>0</v>
      </c>
      <c r="AQ60" s="332">
        <f>IF(AQ$19-'様式３（療養者名簿）（⑤の場合）'!$BD65+1&lt;=15,IF(AQ$19&gt;='様式３（療養者名簿）（⑤の場合）'!$BD65,IF(AQ$19&lt;='様式３（療養者名簿）（⑤の場合）'!$BE65,1,0),0),0)</f>
        <v>0</v>
      </c>
      <c r="AR60" s="332">
        <f>IF(AR$19-'様式３（療養者名簿）（⑤の場合）'!$BD65+1&lt;=15,IF(AR$19&gt;='様式３（療養者名簿）（⑤の場合）'!$BD65,IF(AR$19&lt;='様式３（療養者名簿）（⑤の場合）'!$BE65,1,0),0),0)</f>
        <v>0</v>
      </c>
      <c r="AS60" s="332">
        <f>IF(AS$19-'様式３（療養者名簿）（⑤の場合）'!$BD65+1&lt;=15,IF(AS$19&gt;='様式３（療養者名簿）（⑤の場合）'!$BD65,IF(AS$19&lt;='様式３（療養者名簿）（⑤の場合）'!$BE65,1,0),0),0)</f>
        <v>0</v>
      </c>
      <c r="AT60" s="332">
        <f>IF(AT$19-'様式３（療養者名簿）（⑤の場合）'!$BD65+1&lt;=15,IF(AT$19&gt;='様式３（療養者名簿）（⑤の場合）'!$BD65,IF(AT$19&lt;='様式３（療養者名簿）（⑤の場合）'!$BE65,1,0),0),0)</f>
        <v>0</v>
      </c>
      <c r="AU60" s="332">
        <f>IF(AU$19-'様式３（療養者名簿）（⑤の場合）'!$BD65+1&lt;=15,IF(AU$19&gt;='様式３（療養者名簿）（⑤の場合）'!$BD65,IF(AU$19&lt;='様式３（療養者名簿）（⑤の場合）'!$BE65,1,0),0),0)</f>
        <v>0</v>
      </c>
      <c r="AV60" s="332">
        <f>IF(AV$19-'様式３（療養者名簿）（⑤の場合）'!$BD65+1&lt;=15,IF(AV$19&gt;='様式３（療養者名簿）（⑤の場合）'!$BD65,IF(AV$19&lt;='様式３（療養者名簿）（⑤の場合）'!$BE65,1,0),0),0)</f>
        <v>0</v>
      </c>
      <c r="AW60" s="332">
        <f>IF(AW$19-'様式３（療養者名簿）（⑤の場合）'!$BD65+1&lt;=15,IF(AW$19&gt;='様式３（療養者名簿）（⑤の場合）'!$BD65,IF(AW$19&lt;='様式３（療養者名簿）（⑤の場合）'!$BE65,1,0),0),0)</f>
        <v>0</v>
      </c>
      <c r="AX60" s="332">
        <f>IF(AX$19-'様式３（療養者名簿）（⑤の場合）'!$BD65+1&lt;=15,IF(AX$19&gt;='様式３（療養者名簿）（⑤の場合）'!$BD65,IF(AX$19&lt;='様式３（療養者名簿）（⑤の場合）'!$BE65,1,0),0),0)</f>
        <v>0</v>
      </c>
      <c r="AY60" s="332">
        <f>IF(AY$19-'様式３（療養者名簿）（⑤の場合）'!$BD65+1&lt;=15,IF(AY$19&gt;='様式３（療養者名簿）（⑤の場合）'!$BD65,IF(AY$19&lt;='様式３（療養者名簿）（⑤の場合）'!$BE65,1,0),0),0)</f>
        <v>0</v>
      </c>
      <c r="AZ60" s="332">
        <f>IF(AZ$19-'様式３（療養者名簿）（⑤の場合）'!$BD65+1&lt;=15,IF(AZ$19&gt;='様式３（療養者名簿）（⑤の場合）'!$BD65,IF(AZ$19&lt;='様式３（療養者名簿）（⑤の場合）'!$BE65,1,0),0),0)</f>
        <v>0</v>
      </c>
      <c r="BA60" s="332">
        <f>IF(BA$19-'様式３（療養者名簿）（⑤の場合）'!$BD65+1&lt;=15,IF(BA$19&gt;='様式３（療養者名簿）（⑤の場合）'!$BD65,IF(BA$19&lt;='様式３（療養者名簿）（⑤の場合）'!$BE65,1,0),0),0)</f>
        <v>0</v>
      </c>
      <c r="BB60" s="332">
        <f>IF(BB$19-'様式３（療養者名簿）（⑤の場合）'!$BD65+1&lt;=15,IF(BB$19&gt;='様式３（療養者名簿）（⑤の場合）'!$BD65,IF(BB$19&lt;='様式３（療養者名簿）（⑤の場合）'!$BE65,1,0),0),0)</f>
        <v>0</v>
      </c>
      <c r="BC60" s="332">
        <f>IF(BC$19-'様式３（療養者名簿）（⑤の場合）'!$BD65+1&lt;=15,IF(BC$19&gt;='様式３（療養者名簿）（⑤の場合）'!$BD65,IF(BC$19&lt;='様式３（療養者名簿）（⑤の場合）'!$BE65,1,0),0),0)</f>
        <v>0</v>
      </c>
      <c r="BD60" s="332">
        <f>IF(BD$19-'様式３（療養者名簿）（⑤の場合）'!$BD65+1&lt;=15,IF(BD$19&gt;='様式３（療養者名簿）（⑤の場合）'!$BD65,IF(BD$19&lt;='様式３（療養者名簿）（⑤の場合）'!$BE65,1,0),0),0)</f>
        <v>0</v>
      </c>
      <c r="BE60" s="332">
        <f>IF(BE$19-'様式３（療養者名簿）（⑤の場合）'!$BD65+1&lt;=15,IF(BE$19&gt;='様式３（療養者名簿）（⑤の場合）'!$BD65,IF(BE$19&lt;='様式３（療養者名簿）（⑤の場合）'!$BE65,1,0),0),0)</f>
        <v>0</v>
      </c>
      <c r="BF60" s="332">
        <f>IF(BF$19-'様式３（療養者名簿）（⑤の場合）'!$BD65+1&lt;=15,IF(BF$19&gt;='様式３（療養者名簿）（⑤の場合）'!$BD65,IF(BF$19&lt;='様式３（療養者名簿）（⑤の場合）'!$BE65,1,0),0),0)</f>
        <v>0</v>
      </c>
      <c r="BG60" s="332">
        <f>IF(BG$19-'様式３（療養者名簿）（⑤の場合）'!$BD65+1&lt;=15,IF(BG$19&gt;='様式３（療養者名簿）（⑤の場合）'!$BD65,IF(BG$19&lt;='様式３（療養者名簿）（⑤の場合）'!$BE65,1,0),0),0)</f>
        <v>0</v>
      </c>
      <c r="BH60" s="332">
        <f>IF(BH$19-'様式３（療養者名簿）（⑤の場合）'!$BD65+1&lt;=15,IF(BH$19&gt;='様式３（療養者名簿）（⑤の場合）'!$BD65,IF(BH$19&lt;='様式３（療養者名簿）（⑤の場合）'!$BE65,1,0),0),0)</f>
        <v>0</v>
      </c>
      <c r="BI60" s="332">
        <f>IF(BI$19-'様式３（療養者名簿）（⑤の場合）'!$BD65+1&lt;=15,IF(BI$19&gt;='様式３（療養者名簿）（⑤の場合）'!$BD65,IF(BI$19&lt;='様式３（療養者名簿）（⑤の場合）'!$BE65,1,0),0),0)</f>
        <v>0</v>
      </c>
      <c r="BJ60" s="332">
        <f>IF(BJ$19-'様式３（療養者名簿）（⑤の場合）'!$BD65+1&lt;=15,IF(BJ$19&gt;='様式３（療養者名簿）（⑤の場合）'!$BD65,IF(BJ$19&lt;='様式３（療養者名簿）（⑤の場合）'!$BE65,1,0),0),0)</f>
        <v>0</v>
      </c>
      <c r="BK60" s="332">
        <f>IF(BK$19-'様式３（療養者名簿）（⑤の場合）'!$BD65+1&lt;=15,IF(BK$19&gt;='様式３（療養者名簿）（⑤の場合）'!$BD65,IF(BK$19&lt;='様式３（療養者名簿）（⑤の場合）'!$BE65,1,0),0),0)</f>
        <v>0</v>
      </c>
      <c r="BL60" s="332">
        <f>IF(BL$19-'様式３（療養者名簿）（⑤の場合）'!$BD65+1&lt;=15,IF(BL$19&gt;='様式３（療養者名簿）（⑤の場合）'!$BD65,IF(BL$19&lt;='様式３（療養者名簿）（⑤の場合）'!$BE65,1,0),0),0)</f>
        <v>0</v>
      </c>
      <c r="BM60" s="332">
        <f>IF(BM$19-'様式３（療養者名簿）（⑤の場合）'!$BD65+1&lt;=15,IF(BM$19&gt;='様式３（療養者名簿）（⑤の場合）'!$BD65,IF(BM$19&lt;='様式３（療養者名簿）（⑤の場合）'!$BE65,1,0),0),0)</f>
        <v>0</v>
      </c>
      <c r="BN60" s="332">
        <f>IF(BN$19-'様式３（療養者名簿）（⑤の場合）'!$BD65+1&lt;=15,IF(BN$19&gt;='様式３（療養者名簿）（⑤の場合）'!$BD65,IF(BN$19&lt;='様式３（療養者名簿）（⑤の場合）'!$BE65,1,0),0),0)</f>
        <v>0</v>
      </c>
      <c r="BO60" s="332">
        <f>IF(BO$19-'様式３（療養者名簿）（⑤の場合）'!$BD65+1&lt;=15,IF(BO$19&gt;='様式３（療養者名簿）（⑤の場合）'!$BD65,IF(BO$19&lt;='様式３（療養者名簿）（⑤の場合）'!$BE65,1,0),0),0)</f>
        <v>0</v>
      </c>
      <c r="BP60" s="332">
        <f>IF(BP$19-'様式３（療養者名簿）（⑤の場合）'!$BD65+1&lt;=15,IF(BP$19&gt;='様式３（療養者名簿）（⑤の場合）'!$BD65,IF(BP$19&lt;='様式３（療養者名簿）（⑤の場合）'!$BE65,1,0),0),0)</f>
        <v>0</v>
      </c>
      <c r="BQ60" s="332">
        <f>IF(BQ$19-'様式３（療養者名簿）（⑤の場合）'!$BD65+1&lt;=15,IF(BQ$19&gt;='様式３（療養者名簿）（⑤の場合）'!$BD65,IF(BQ$19&lt;='様式３（療養者名簿）（⑤の場合）'!$BE65,1,0),0),0)</f>
        <v>0</v>
      </c>
      <c r="BR60" s="332">
        <f>IF(BR$19-'様式３（療養者名簿）（⑤の場合）'!$BD65+1&lt;=15,IF(BR$19&gt;='様式３（療養者名簿）（⑤の場合）'!$BD65,IF(BR$19&lt;='様式３（療養者名簿）（⑤の場合）'!$BE65,1,0),0),0)</f>
        <v>0</v>
      </c>
      <c r="BS60" s="332">
        <f>IF(BS$19-'様式３（療養者名簿）（⑤の場合）'!$BD65+1&lt;=15,IF(BS$19&gt;='様式３（療養者名簿）（⑤の場合）'!$BD65,IF(BS$19&lt;='様式３（療養者名簿）（⑤の場合）'!$BE65,1,0),0),0)</f>
        <v>0</v>
      </c>
      <c r="BT60" s="332">
        <f>IF(BT$19-'様式３（療養者名簿）（⑤の場合）'!$BD65+1&lt;=15,IF(BT$19&gt;='様式３（療養者名簿）（⑤の場合）'!$BD65,IF(BT$19&lt;='様式３（療養者名簿）（⑤の場合）'!$BE65,1,0),0),0)</f>
        <v>0</v>
      </c>
      <c r="BU60" s="332">
        <f>IF(BU$19-'様式３（療養者名簿）（⑤の場合）'!$BD65+1&lt;=15,IF(BU$19&gt;='様式３（療養者名簿）（⑤の場合）'!$BD65,IF(BU$19&lt;='様式３（療養者名簿）（⑤の場合）'!$BE65,1,0),0),0)</f>
        <v>0</v>
      </c>
      <c r="BV60" s="332">
        <f>IF(BV$19-'様式３（療養者名簿）（⑤の場合）'!$BD65+1&lt;=15,IF(BV$19&gt;='様式３（療養者名簿）（⑤の場合）'!$BD65,IF(BV$19&lt;='様式３（療養者名簿）（⑤の場合）'!$BE65,1,0),0),0)</f>
        <v>0</v>
      </c>
      <c r="BW60" s="332">
        <f>IF(BW$19-'様式３（療養者名簿）（⑤の場合）'!$BD65+1&lt;=15,IF(BW$19&gt;='様式３（療養者名簿）（⑤の場合）'!$BD65,IF(BW$19&lt;='様式３（療養者名簿）（⑤の場合）'!$BE65,1,0),0),0)</f>
        <v>0</v>
      </c>
      <c r="BX60" s="332">
        <f>IF(BX$19-'様式３（療養者名簿）（⑤の場合）'!$BD65+1&lt;=15,IF(BX$19&gt;='様式３（療養者名簿）（⑤の場合）'!$BD65,IF(BX$19&lt;='様式３（療養者名簿）（⑤の場合）'!$BE65,1,0),0),0)</f>
        <v>0</v>
      </c>
      <c r="BY60" s="332">
        <f>IF(BY$19-'様式３（療養者名簿）（⑤の場合）'!$BD65+1&lt;=15,IF(BY$19&gt;='様式３（療養者名簿）（⑤の場合）'!$BD65,IF(BY$19&lt;='様式３（療養者名簿）（⑤の場合）'!$BE65,1,0),0),0)</f>
        <v>0</v>
      </c>
      <c r="BZ60" s="332">
        <f>IF(BZ$19-'様式３（療養者名簿）（⑤の場合）'!$BD65+1&lt;=15,IF(BZ$19&gt;='様式３（療養者名簿）（⑤の場合）'!$BD65,IF(BZ$19&lt;='様式３（療養者名簿）（⑤の場合）'!$BE65,1,0),0),0)</f>
        <v>0</v>
      </c>
      <c r="CA60" s="332">
        <f>IF(CA$19-'様式３（療養者名簿）（⑤の場合）'!$BD65+1&lt;=15,IF(CA$19&gt;='様式３（療養者名簿）（⑤の場合）'!$BD65,IF(CA$19&lt;='様式３（療養者名簿）（⑤の場合）'!$BE65,1,0),0),0)</f>
        <v>0</v>
      </c>
      <c r="CB60" s="332">
        <f>IF(CB$19-'様式３（療養者名簿）（⑤の場合）'!$BD65+1&lt;=15,IF(CB$19&gt;='様式３（療養者名簿）（⑤の場合）'!$BD65,IF(CB$19&lt;='様式３（療養者名簿）（⑤の場合）'!$BE65,1,0),0),0)</f>
        <v>0</v>
      </c>
      <c r="CC60" s="332">
        <f>IF(CC$19-'様式３（療養者名簿）（⑤の場合）'!$BD65+1&lt;=15,IF(CC$19&gt;='様式３（療養者名簿）（⑤の場合）'!$BD65,IF(CC$19&lt;='様式３（療養者名簿）（⑤の場合）'!$BE65,1,0),0),0)</f>
        <v>0</v>
      </c>
      <c r="CD60" s="332">
        <f>IF(CD$19-'様式３（療養者名簿）（⑤の場合）'!$BD65+1&lt;=15,IF(CD$19&gt;='様式３（療養者名簿）（⑤の場合）'!$BD65,IF(CD$19&lt;='様式３（療養者名簿）（⑤の場合）'!$BE65,1,0),0),0)</f>
        <v>0</v>
      </c>
      <c r="CE60" s="332">
        <f>IF(CE$19-'様式３（療養者名簿）（⑤の場合）'!$BD65+1&lt;=15,IF(CE$19&gt;='様式３（療養者名簿）（⑤の場合）'!$BD65,IF(CE$19&lt;='様式３（療養者名簿）（⑤の場合）'!$BE65,1,0),0),0)</f>
        <v>0</v>
      </c>
      <c r="CF60" s="332">
        <f>IF(CF$19-'様式３（療養者名簿）（⑤の場合）'!$BD65+1&lt;=15,IF(CF$19&gt;='様式３（療養者名簿）（⑤の場合）'!$BD65,IF(CF$19&lt;='様式３（療養者名簿）（⑤の場合）'!$BE65,1,0),0),0)</f>
        <v>0</v>
      </c>
      <c r="CG60" s="332">
        <f>IF(CG$19-'様式３（療養者名簿）（⑤の場合）'!$BD65+1&lt;=15,IF(CG$19&gt;='様式３（療養者名簿）（⑤の場合）'!$BD65,IF(CG$19&lt;='様式３（療養者名簿）（⑤の場合）'!$BE65,1,0),0),0)</f>
        <v>0</v>
      </c>
      <c r="CH60" s="332">
        <f>IF(CH$19-'様式３（療養者名簿）（⑤の場合）'!$BD65+1&lt;=15,IF(CH$19&gt;='様式３（療養者名簿）（⑤の場合）'!$BD65,IF(CH$19&lt;='様式３（療養者名簿）（⑤の場合）'!$BE65,1,0),0),0)</f>
        <v>0</v>
      </c>
      <c r="CI60" s="332">
        <f>IF(CI$19-'様式３（療養者名簿）（⑤の場合）'!$BD65+1&lt;=15,IF(CI$19&gt;='様式３（療養者名簿）（⑤の場合）'!$BD65,IF(CI$19&lt;='様式３（療養者名簿）（⑤の場合）'!$BE65,1,0),0),0)</f>
        <v>0</v>
      </c>
      <c r="CJ60" s="332">
        <f>IF(CJ$19-'様式３（療養者名簿）（⑤の場合）'!$BD65+1&lt;=15,IF(CJ$19&gt;='様式３（療養者名簿）（⑤の場合）'!$BD65,IF(CJ$19&lt;='様式３（療養者名簿）（⑤の場合）'!$BE65,1,0),0),0)</f>
        <v>0</v>
      </c>
      <c r="CK60" s="332">
        <f>IF(CK$19-'様式３（療養者名簿）（⑤の場合）'!$BD65+1&lt;=15,IF(CK$19&gt;='様式３（療養者名簿）（⑤の場合）'!$BD65,IF(CK$19&lt;='様式３（療養者名簿）（⑤の場合）'!$BE65,1,0),0),0)</f>
        <v>0</v>
      </c>
      <c r="CL60" s="332">
        <f>IF(CL$19-'様式３（療養者名簿）（⑤の場合）'!$BD65+1&lt;=15,IF(CL$19&gt;='様式３（療養者名簿）（⑤の場合）'!$BD65,IF(CL$19&lt;='様式３（療養者名簿）（⑤の場合）'!$BE65,1,0),0),0)</f>
        <v>0</v>
      </c>
      <c r="CM60" s="332">
        <f>IF(CM$19-'様式３（療養者名簿）（⑤の場合）'!$BD65+1&lt;=15,IF(CM$19&gt;='様式３（療養者名簿）（⑤の場合）'!$BD65,IF(CM$19&lt;='様式３（療養者名簿）（⑤の場合）'!$BE65,1,0),0),0)</f>
        <v>0</v>
      </c>
      <c r="CN60" s="332">
        <f>IF(CN$19-'様式３（療養者名簿）（⑤の場合）'!$BD65+1&lt;=15,IF(CN$19&gt;='様式３（療養者名簿）（⑤の場合）'!$BD65,IF(CN$19&lt;='様式３（療養者名簿）（⑤の場合）'!$BE65,1,0),0),0)</f>
        <v>0</v>
      </c>
      <c r="CO60" s="332">
        <f>IF(CO$19-'様式３（療養者名簿）（⑤の場合）'!$BD65+1&lt;=15,IF(CO$19&gt;='様式３（療養者名簿）（⑤の場合）'!$BD65,IF(CO$19&lt;='様式３（療養者名簿）（⑤の場合）'!$BE65,1,0),0),0)</f>
        <v>0</v>
      </c>
      <c r="CP60" s="332">
        <f>IF(CP$19-'様式３（療養者名簿）（⑤の場合）'!$BD65+1&lt;=15,IF(CP$19&gt;='様式３（療養者名簿）（⑤の場合）'!$BD65,IF(CP$19&lt;='様式３（療養者名簿）（⑤の場合）'!$BE65,1,0),0),0)</f>
        <v>0</v>
      </c>
      <c r="CQ60" s="332">
        <f>IF(CQ$19-'様式３（療養者名簿）（⑤の場合）'!$BD65+1&lt;=15,IF(CQ$19&gt;='様式３（療養者名簿）（⑤の場合）'!$BD65,IF(CQ$19&lt;='様式３（療養者名簿）（⑤の場合）'!$BE65,1,0),0),0)</f>
        <v>0</v>
      </c>
      <c r="CR60" s="332">
        <f>IF(CR$19-'様式３（療養者名簿）（⑤の場合）'!$BD65+1&lt;=15,IF(CR$19&gt;='様式３（療養者名簿）（⑤の場合）'!$BD65,IF(CR$19&lt;='様式３（療養者名簿）（⑤の場合）'!$BE65,1,0),0),0)</f>
        <v>0</v>
      </c>
      <c r="CS60" s="332">
        <f>IF(CS$19-'様式３（療養者名簿）（⑤の場合）'!$BD65+1&lt;=15,IF(CS$19&gt;='様式３（療養者名簿）（⑤の場合）'!$BD65,IF(CS$19&lt;='様式３（療養者名簿）（⑤の場合）'!$BE65,1,0),0),0)</f>
        <v>0</v>
      </c>
      <c r="CT60" s="332">
        <f>IF(CT$19-'様式３（療養者名簿）（⑤の場合）'!$BD65+1&lt;=15,IF(CT$19&gt;='様式３（療養者名簿）（⑤の場合）'!$BD65,IF(CT$19&lt;='様式３（療養者名簿）（⑤の場合）'!$BE65,1,0),0),0)</f>
        <v>0</v>
      </c>
      <c r="CU60" s="332">
        <f>IF(CU$19-'様式３（療養者名簿）（⑤の場合）'!$BD65+1&lt;=15,IF(CU$19&gt;='様式３（療養者名簿）（⑤の場合）'!$BD65,IF(CU$19&lt;='様式３（療養者名簿）（⑤の場合）'!$BE65,1,0),0),0)</f>
        <v>0</v>
      </c>
      <c r="CV60" s="332">
        <f>IF(CV$19-'様式３（療養者名簿）（⑤の場合）'!$BD65+1&lt;=15,IF(CV$19&gt;='様式３（療養者名簿）（⑤の場合）'!$BD65,IF(CV$19&lt;='様式３（療養者名簿）（⑤の場合）'!$BE65,1,0),0),0)</f>
        <v>0</v>
      </c>
      <c r="CW60" s="332">
        <f>IF(CW$19-'様式３（療養者名簿）（⑤の場合）'!$BD65+1&lt;=15,IF(CW$19&gt;='様式３（療養者名簿）（⑤の場合）'!$BD65,IF(CW$19&lt;='様式３（療養者名簿）（⑤の場合）'!$BE65,1,0),0),0)</f>
        <v>0</v>
      </c>
      <c r="CX60" s="332">
        <f>IF(CX$19-'様式３（療養者名簿）（⑤の場合）'!$BD65+1&lt;=15,IF(CX$19&gt;='様式３（療養者名簿）（⑤の場合）'!$BD65,IF(CX$19&lt;='様式３（療養者名簿）（⑤の場合）'!$BE65,1,0),0),0)</f>
        <v>0</v>
      </c>
      <c r="CY60" s="332">
        <f>IF(CY$19-'様式３（療養者名簿）（⑤の場合）'!$BD65+1&lt;=15,IF(CY$19&gt;='様式３（療養者名簿）（⑤の場合）'!$BD65,IF(CY$19&lt;='様式３（療養者名簿）（⑤の場合）'!$BE65,1,0),0),0)</f>
        <v>0</v>
      </c>
      <c r="CZ60" s="332">
        <f>IF(CZ$19-'様式３（療養者名簿）（⑤の場合）'!$BD65+1&lt;=15,IF(CZ$19&gt;='様式３（療養者名簿）（⑤の場合）'!$BD65,IF(CZ$19&lt;='様式３（療養者名簿）（⑤の場合）'!$BE65,1,0),0),0)</f>
        <v>0</v>
      </c>
      <c r="DA60" s="332">
        <f>IF(DA$19-'様式３（療養者名簿）（⑤の場合）'!$BD65+1&lt;=15,IF(DA$19&gt;='様式３（療養者名簿）（⑤の場合）'!$BD65,IF(DA$19&lt;='様式３（療養者名簿）（⑤の場合）'!$BE65,1,0),0),0)</f>
        <v>0</v>
      </c>
      <c r="DB60" s="332">
        <f>IF(DB$19-'様式３（療養者名簿）（⑤の場合）'!$BD65+1&lt;=15,IF(DB$19&gt;='様式３（療養者名簿）（⑤の場合）'!$BD65,IF(DB$19&lt;='様式３（療養者名簿）（⑤の場合）'!$BE65,1,0),0),0)</f>
        <v>0</v>
      </c>
      <c r="DC60" s="332">
        <f>IF(DC$19-'様式３（療養者名簿）（⑤の場合）'!$BD65+1&lt;=15,IF(DC$19&gt;='様式３（療養者名簿）（⑤の場合）'!$BD65,IF(DC$19&lt;='様式３（療養者名簿）（⑤の場合）'!$BE65,1,0),0),0)</f>
        <v>0</v>
      </c>
      <c r="DD60" s="332">
        <f>IF(DD$19-'様式３（療養者名簿）（⑤の場合）'!$BD65+1&lt;=15,IF(DD$19&gt;='様式３（療養者名簿）（⑤の場合）'!$BD65,IF(DD$19&lt;='様式３（療養者名簿）（⑤の場合）'!$BE65,1,0),0),0)</f>
        <v>0</v>
      </c>
      <c r="DE60" s="332">
        <f>IF(DE$19-'様式３（療養者名簿）（⑤の場合）'!$BD65+1&lt;=15,IF(DE$19&gt;='様式３（療養者名簿）（⑤の場合）'!$BD65,IF(DE$19&lt;='様式３（療養者名簿）（⑤の場合）'!$BE65,1,0),0),0)</f>
        <v>0</v>
      </c>
      <c r="DF60" s="332">
        <f>IF(DF$19-'様式３（療養者名簿）（⑤の場合）'!$BD65+1&lt;=15,IF(DF$19&gt;='様式３（療養者名簿）（⑤の場合）'!$BD65,IF(DF$19&lt;='様式３（療養者名簿）（⑤の場合）'!$BE65,1,0),0),0)</f>
        <v>0</v>
      </c>
      <c r="DG60" s="332">
        <f>IF(DG$19-'様式３（療養者名簿）（⑤の場合）'!$BD65+1&lt;=15,IF(DG$19&gt;='様式３（療養者名簿）（⑤の場合）'!$BD65,IF(DG$19&lt;='様式３（療養者名簿）（⑤の場合）'!$BE65,1,0),0),0)</f>
        <v>0</v>
      </c>
      <c r="DH60" s="332">
        <f>IF(DH$19-'様式３（療養者名簿）（⑤の場合）'!$BD65+1&lt;=15,IF(DH$19&gt;='様式３（療養者名簿）（⑤の場合）'!$BD65,IF(DH$19&lt;='様式３（療養者名簿）（⑤の場合）'!$BE65,1,0),0),0)</f>
        <v>0</v>
      </c>
      <c r="DI60" s="332">
        <f>IF(DI$19-'様式３（療養者名簿）（⑤の場合）'!$BD65+1&lt;=15,IF(DI$19&gt;='様式３（療養者名簿）（⑤の場合）'!$BD65,IF(DI$19&lt;='様式３（療養者名簿）（⑤の場合）'!$BE65,1,0),0),0)</f>
        <v>0</v>
      </c>
      <c r="DJ60" s="332">
        <f>IF(DJ$19-'様式３（療養者名簿）（⑤の場合）'!$BD65+1&lt;=15,IF(DJ$19&gt;='様式３（療養者名簿）（⑤の場合）'!$BD65,IF(DJ$19&lt;='様式３（療養者名簿）（⑤の場合）'!$BE65,1,0),0),0)</f>
        <v>0</v>
      </c>
      <c r="DK60" s="332">
        <f>IF(DK$19-'様式３（療養者名簿）（⑤の場合）'!$BD65+1&lt;=15,IF(DK$19&gt;='様式３（療養者名簿）（⑤の場合）'!$BD65,IF(DK$19&lt;='様式３（療養者名簿）（⑤の場合）'!$BE65,1,0),0),0)</f>
        <v>0</v>
      </c>
      <c r="DL60" s="332">
        <f>IF(DL$19-'様式３（療養者名簿）（⑤の場合）'!$BD65+1&lt;=15,IF(DL$19&gt;='様式３（療養者名簿）（⑤の場合）'!$BD65,IF(DL$19&lt;='様式３（療養者名簿）（⑤の場合）'!$BE65,1,0),0),0)</f>
        <v>0</v>
      </c>
      <c r="DM60" s="332">
        <f>IF(DM$19-'様式３（療養者名簿）（⑤の場合）'!$BD65+1&lt;=15,IF(DM$19&gt;='様式３（療養者名簿）（⑤の場合）'!$BD65,IF(DM$19&lt;='様式３（療養者名簿）（⑤の場合）'!$BE65,1,0),0),0)</f>
        <v>0</v>
      </c>
      <c r="DN60" s="332">
        <f>IF(DN$19-'様式３（療養者名簿）（⑤の場合）'!$BD65+1&lt;=15,IF(DN$19&gt;='様式３（療養者名簿）（⑤の場合）'!$BD65,IF(DN$19&lt;='様式３（療養者名簿）（⑤の場合）'!$BE65,1,0),0),0)</f>
        <v>0</v>
      </c>
      <c r="DO60" s="332">
        <f>IF(DO$19-'様式３（療養者名簿）（⑤の場合）'!$BD65+1&lt;=15,IF(DO$19&gt;='様式３（療養者名簿）（⑤の場合）'!$BD65,IF(DO$19&lt;='様式３（療養者名簿）（⑤の場合）'!$BE65,1,0),0),0)</f>
        <v>0</v>
      </c>
      <c r="DP60" s="332">
        <f>IF(DP$19-'様式３（療養者名簿）（⑤の場合）'!$BD65+1&lt;=15,IF(DP$19&gt;='様式３（療養者名簿）（⑤の場合）'!$BD65,IF(DP$19&lt;='様式３（療養者名簿）（⑤の場合）'!$BE65,1,0),0),0)</f>
        <v>0</v>
      </c>
      <c r="DQ60" s="332">
        <f>IF(DQ$19-'様式３（療養者名簿）（⑤の場合）'!$BD65+1&lt;=15,IF(DQ$19&gt;='様式３（療養者名簿）（⑤の場合）'!$BD65,IF(DQ$19&lt;='様式３（療養者名簿）（⑤の場合）'!$BE65,1,0),0),0)</f>
        <v>0</v>
      </c>
      <c r="DR60" s="332">
        <f>IF(DR$19-'様式３（療養者名簿）（⑤の場合）'!$BD65+1&lt;=15,IF(DR$19&gt;='様式３（療養者名簿）（⑤の場合）'!$BD65,IF(DR$19&lt;='様式３（療養者名簿）（⑤の場合）'!$BE65,1,0),0),0)</f>
        <v>0</v>
      </c>
      <c r="DS60" s="332">
        <f>IF(DS$19-'様式３（療養者名簿）（⑤の場合）'!$BD65+1&lt;=15,IF(DS$19&gt;='様式３（療養者名簿）（⑤の場合）'!$BD65,IF(DS$19&lt;='様式３（療養者名簿）（⑤の場合）'!$BE65,1,0),0),0)</f>
        <v>0</v>
      </c>
      <c r="DT60" s="332">
        <f>IF(DT$19-'様式３（療養者名簿）（⑤の場合）'!$BD65+1&lt;=15,IF(DT$19&gt;='様式３（療養者名簿）（⑤の場合）'!$BD65,IF(DT$19&lt;='様式３（療養者名簿）（⑤の場合）'!$BE65,1,0),0),0)</f>
        <v>0</v>
      </c>
      <c r="DU60" s="332">
        <f>IF(DU$19-'様式３（療養者名簿）（⑤の場合）'!$BD65+1&lt;=15,IF(DU$19&gt;='様式３（療養者名簿）（⑤の場合）'!$BD65,IF(DU$19&lt;='様式３（療養者名簿）（⑤の場合）'!$BE65,1,0),0),0)</f>
        <v>0</v>
      </c>
      <c r="DV60" s="332">
        <f>IF(DV$19-'様式３（療養者名簿）（⑤の場合）'!$BD65+1&lt;=15,IF(DV$19&gt;='様式３（療養者名簿）（⑤の場合）'!$BD65,IF(DV$19&lt;='様式３（療養者名簿）（⑤の場合）'!$BE65,1,0),0),0)</f>
        <v>0</v>
      </c>
      <c r="DW60" s="332">
        <f>IF(DW$19-'様式３（療養者名簿）（⑤の場合）'!$BD65+1&lt;=15,IF(DW$19&gt;='様式３（療養者名簿）（⑤の場合）'!$BD65,IF(DW$19&lt;='様式３（療養者名簿）（⑤の場合）'!$BE65,1,0),0),0)</f>
        <v>0</v>
      </c>
      <c r="DX60" s="332">
        <f>IF(DX$19-'様式３（療養者名簿）（⑤の場合）'!$BD65+1&lt;=15,IF(DX$19&gt;='様式３（療養者名簿）（⑤の場合）'!$BD65,IF(DX$19&lt;='様式３（療養者名簿）（⑤の場合）'!$BE65,1,0),0),0)</f>
        <v>0</v>
      </c>
      <c r="DY60" s="332">
        <f>IF(DY$19-'様式３（療養者名簿）（⑤の場合）'!$BD65+1&lt;=15,IF(DY$19&gt;='様式３（療養者名簿）（⑤の場合）'!$BD65,IF(DY$19&lt;='様式３（療養者名簿）（⑤の場合）'!$BE65,1,0),0),0)</f>
        <v>0</v>
      </c>
      <c r="DZ60" s="332">
        <f>IF(DZ$19-'様式３（療養者名簿）（⑤の場合）'!$BD65+1&lt;=15,IF(DZ$19&gt;='様式３（療養者名簿）（⑤の場合）'!$BD65,IF(DZ$19&lt;='様式３（療養者名簿）（⑤の場合）'!$BE65,1,0),0),0)</f>
        <v>0</v>
      </c>
      <c r="EA60" s="332">
        <f>IF(EA$19-'様式３（療養者名簿）（⑤の場合）'!$BD65+1&lt;=15,IF(EA$19&gt;='様式３（療養者名簿）（⑤の場合）'!$BD65,IF(EA$19&lt;='様式３（療養者名簿）（⑤の場合）'!$BE65,1,0),0),0)</f>
        <v>0</v>
      </c>
      <c r="EB60" s="332">
        <f>IF(EB$19-'様式３（療養者名簿）（⑤の場合）'!$BD65+1&lt;=15,IF(EB$19&gt;='様式３（療養者名簿）（⑤の場合）'!$BD65,IF(EB$19&lt;='様式３（療養者名簿）（⑤の場合）'!$BE65,1,0),0),0)</f>
        <v>0</v>
      </c>
      <c r="EC60" s="332">
        <f>IF(EC$19-'様式３（療養者名簿）（⑤の場合）'!$BD65+1&lt;=15,IF(EC$19&gt;='様式３（療養者名簿）（⑤の場合）'!$BD65,IF(EC$19&lt;='様式３（療養者名簿）（⑤の場合）'!$BE65,1,0),0),0)</f>
        <v>0</v>
      </c>
      <c r="ED60" s="332">
        <f>IF(ED$19-'様式３（療養者名簿）（⑤の場合）'!$BD65+1&lt;=15,IF(ED$19&gt;='様式３（療養者名簿）（⑤の場合）'!$BD65,IF(ED$19&lt;='様式３（療養者名簿）（⑤の場合）'!$BE65,1,0),0),0)</f>
        <v>0</v>
      </c>
      <c r="EE60" s="332">
        <f>IF(EE$19-'様式３（療養者名簿）（⑤の場合）'!$BD65+1&lt;=15,IF(EE$19&gt;='様式３（療養者名簿）（⑤の場合）'!$BD65,IF(EE$19&lt;='様式３（療養者名簿）（⑤の場合）'!$BE65,1,0),0),0)</f>
        <v>0</v>
      </c>
      <c r="EF60" s="332">
        <f>IF(EF$19-'様式３（療養者名簿）（⑤の場合）'!$BD65+1&lt;=15,IF(EF$19&gt;='様式３（療養者名簿）（⑤の場合）'!$BD65,IF(EF$19&lt;='様式３（療養者名簿）（⑤の場合）'!$BE65,1,0),0),0)</f>
        <v>0</v>
      </c>
      <c r="EG60" s="332">
        <f>IF(EG$19-'様式３（療養者名簿）（⑤の場合）'!$BD65+1&lt;=15,IF(EG$19&gt;='様式３（療養者名簿）（⑤の場合）'!$BD65,IF(EG$19&lt;='様式３（療養者名簿）（⑤の場合）'!$BE65,1,0),0),0)</f>
        <v>0</v>
      </c>
      <c r="EH60" s="332">
        <f>IF(EH$19-'様式３（療養者名簿）（⑤の場合）'!$BD65+1&lt;=15,IF(EH$19&gt;='様式３（療養者名簿）（⑤の場合）'!$BD65,IF(EH$19&lt;='様式３（療養者名簿）（⑤の場合）'!$BE65,1,0),0),0)</f>
        <v>0</v>
      </c>
      <c r="EI60" s="332">
        <f>IF(EI$19-'様式３（療養者名簿）（⑤の場合）'!$BD65+1&lt;=15,IF(EI$19&gt;='様式３（療養者名簿）（⑤の場合）'!$BD65,IF(EI$19&lt;='様式３（療養者名簿）（⑤の場合）'!$BE65,1,0),0),0)</f>
        <v>0</v>
      </c>
      <c r="EJ60" s="332">
        <f>IF(EJ$19-'様式３（療養者名簿）（⑤の場合）'!$BD65+1&lt;=15,IF(EJ$19&gt;='様式３（療養者名簿）（⑤の場合）'!$BD65,IF(EJ$19&lt;='様式３（療養者名簿）（⑤の場合）'!$BE65,1,0),0),0)</f>
        <v>0</v>
      </c>
      <c r="EK60" s="332">
        <f>IF(EK$19-'様式３（療養者名簿）（⑤の場合）'!$BD65+1&lt;=15,IF(EK$19&gt;='様式３（療養者名簿）（⑤の場合）'!$BD65,IF(EK$19&lt;='様式３（療養者名簿）（⑤の場合）'!$BE65,1,0),0),0)</f>
        <v>0</v>
      </c>
      <c r="EL60" s="332">
        <f>IF(EL$19-'様式３（療養者名簿）（⑤の場合）'!$BD65+1&lt;=15,IF(EL$19&gt;='様式３（療養者名簿）（⑤の場合）'!$BD65,IF(EL$19&lt;='様式３（療養者名簿）（⑤の場合）'!$BE65,1,0),0),0)</f>
        <v>0</v>
      </c>
      <c r="EM60" s="332">
        <f>IF(EM$19-'様式３（療養者名簿）（⑤の場合）'!$BD65+1&lt;=15,IF(EM$19&gt;='様式３（療養者名簿）（⑤の場合）'!$BD65,IF(EM$19&lt;='様式３（療養者名簿）（⑤の場合）'!$BE65,1,0),0),0)</f>
        <v>0</v>
      </c>
      <c r="EN60" s="332">
        <f>IF(EN$19-'様式３（療養者名簿）（⑤の場合）'!$BD65+1&lt;=15,IF(EN$19&gt;='様式３（療養者名簿）（⑤の場合）'!$BD65,IF(EN$19&lt;='様式３（療養者名簿）（⑤の場合）'!$BE65,1,0),0),0)</f>
        <v>0</v>
      </c>
      <c r="EO60" s="332">
        <f>IF(EO$19-'様式３（療養者名簿）（⑤の場合）'!$BD65+1&lt;=15,IF(EO$19&gt;='様式３（療養者名簿）（⑤の場合）'!$BD65,IF(EO$19&lt;='様式３（療養者名簿）（⑤の場合）'!$BE65,1,0),0),0)</f>
        <v>0</v>
      </c>
      <c r="EP60" s="332">
        <f>IF(EP$19-'様式３（療養者名簿）（⑤の場合）'!$BD65+1&lt;=15,IF(EP$19&gt;='様式３（療養者名簿）（⑤の場合）'!$BD65,IF(EP$19&lt;='様式３（療養者名簿）（⑤の場合）'!$BE65,1,0),0),0)</f>
        <v>0</v>
      </c>
      <c r="EQ60" s="332">
        <f>IF(EQ$19-'様式３（療養者名簿）（⑤の場合）'!$BD65+1&lt;=15,IF(EQ$19&gt;='様式３（療養者名簿）（⑤の場合）'!$BD65,IF(EQ$19&lt;='様式３（療養者名簿）（⑤の場合）'!$BE65,1,0),0),0)</f>
        <v>0</v>
      </c>
      <c r="ER60" s="332">
        <f>IF(ER$19-'様式３（療養者名簿）（⑤の場合）'!$BD65+1&lt;=15,IF(ER$19&gt;='様式３（療養者名簿）（⑤の場合）'!$BD65,IF(ER$19&lt;='様式３（療養者名簿）（⑤の場合）'!$BE65,1,0),0),0)</f>
        <v>0</v>
      </c>
      <c r="ES60" s="332">
        <f>IF(ES$19-'様式３（療養者名簿）（⑤の場合）'!$BD65+1&lt;=15,IF(ES$19&gt;='様式３（療養者名簿）（⑤の場合）'!$BD65,IF(ES$19&lt;='様式３（療養者名簿）（⑤の場合）'!$BE65,1,0),0),0)</f>
        <v>0</v>
      </c>
      <c r="ET60" s="332">
        <f>IF(ET$19-'様式３（療養者名簿）（⑤の場合）'!$BD65+1&lt;=15,IF(ET$19&gt;='様式３（療養者名簿）（⑤の場合）'!$BD65,IF(ET$19&lt;='様式３（療養者名簿）（⑤の場合）'!$BE65,1,0),0),0)</f>
        <v>0</v>
      </c>
      <c r="EU60" s="332">
        <f>IF(EU$19-'様式３（療養者名簿）（⑤の場合）'!$BD65+1&lt;=15,IF(EU$19&gt;='様式３（療養者名簿）（⑤の場合）'!$BD65,IF(EU$19&lt;='様式３（療養者名簿）（⑤の場合）'!$BE65,1,0),0),0)</f>
        <v>0</v>
      </c>
      <c r="EV60" s="332">
        <f>IF(EV$19-'様式３（療養者名簿）（⑤の場合）'!$BD65+1&lt;=15,IF(EV$19&gt;='様式３（療養者名簿）（⑤の場合）'!$BD65,IF(EV$19&lt;='様式３（療養者名簿）（⑤の場合）'!$BE65,1,0),0),0)</f>
        <v>0</v>
      </c>
      <c r="EW60" s="332">
        <f>IF(EW$19-'様式３（療養者名簿）（⑤の場合）'!$BD65+1&lt;=15,IF(EW$19&gt;='様式３（療養者名簿）（⑤の場合）'!$BD65,IF(EW$19&lt;='様式３（療養者名簿）（⑤の場合）'!$BE65,1,0),0),0)</f>
        <v>0</v>
      </c>
      <c r="EX60" s="332">
        <f>IF(EX$19-'様式３（療養者名簿）（⑤の場合）'!$BD65+1&lt;=15,IF(EX$19&gt;='様式３（療養者名簿）（⑤の場合）'!$BD65,IF(EX$19&lt;='様式３（療養者名簿）（⑤の場合）'!$BE65,1,0),0),0)</f>
        <v>0</v>
      </c>
      <c r="EY60" s="332">
        <f>IF(EY$19-'様式３（療養者名簿）（⑤の場合）'!$BD65+1&lt;=15,IF(EY$19&gt;='様式３（療養者名簿）（⑤の場合）'!$BD65,IF(EY$19&lt;='様式３（療養者名簿）（⑤の場合）'!$BE65,1,0),0),0)</f>
        <v>0</v>
      </c>
      <c r="EZ60" s="332">
        <f>IF(EZ$19-'様式３（療養者名簿）（⑤の場合）'!$BD65+1&lt;=15,IF(EZ$19&gt;='様式３（療養者名簿）（⑤の場合）'!$BD65,IF(EZ$19&lt;='様式３（療養者名簿）（⑤の場合）'!$BE65,1,0),0),0)</f>
        <v>0</v>
      </c>
      <c r="FA60" s="332">
        <f>IF(FA$19-'様式３（療養者名簿）（⑤の場合）'!$BD65+1&lt;=15,IF(FA$19&gt;='様式３（療養者名簿）（⑤の場合）'!$BD65,IF(FA$19&lt;='様式３（療養者名簿）（⑤の場合）'!$BE65,1,0),0),0)</f>
        <v>0</v>
      </c>
      <c r="FB60" s="332">
        <f>IF(FB$19-'様式３（療養者名簿）（⑤の場合）'!$BD65+1&lt;=15,IF(FB$19&gt;='様式３（療養者名簿）（⑤の場合）'!$BD65,IF(FB$19&lt;='様式３（療養者名簿）（⑤の場合）'!$BE65,1,0),0),0)</f>
        <v>0</v>
      </c>
      <c r="FC60" s="332">
        <f>IF(FC$19-'様式３（療養者名簿）（⑤の場合）'!$BD65+1&lt;=15,IF(FC$19&gt;='様式３（療養者名簿）（⑤の場合）'!$BD65,IF(FC$19&lt;='様式３（療養者名簿）（⑤の場合）'!$BE65,1,0),0),0)</f>
        <v>0</v>
      </c>
      <c r="FD60" s="332">
        <f>IF(FD$19-'様式３（療養者名簿）（⑤の場合）'!$BD65+1&lt;=15,IF(FD$19&gt;='様式３（療養者名簿）（⑤の場合）'!$BD65,IF(FD$19&lt;='様式３（療養者名簿）（⑤の場合）'!$BE65,1,0),0),0)</f>
        <v>0</v>
      </c>
      <c r="FE60" s="332">
        <f>IF(FE$19-'様式３（療養者名簿）（⑤の場合）'!$BD65+1&lt;=15,IF(FE$19&gt;='様式３（療養者名簿）（⑤の場合）'!$BD65,IF(FE$19&lt;='様式３（療養者名簿）（⑤の場合）'!$BE65,1,0),0),0)</f>
        <v>0</v>
      </c>
      <c r="FF60" s="332">
        <f>IF(FF$19-'様式３（療養者名簿）（⑤の場合）'!$BD65+1&lt;=15,IF(FF$19&gt;='様式３（療養者名簿）（⑤の場合）'!$BD65,IF(FF$19&lt;='様式３（療養者名簿）（⑤の場合）'!$BE65,1,0),0),0)</f>
        <v>0</v>
      </c>
      <c r="FG60" s="332">
        <f>IF(FG$19-'様式３（療養者名簿）（⑤の場合）'!$BD65+1&lt;=15,IF(FG$19&gt;='様式３（療養者名簿）（⑤の場合）'!$BD65,IF(FG$19&lt;='様式３（療養者名簿）（⑤の場合）'!$BE65,1,0),0),0)</f>
        <v>0</v>
      </c>
      <c r="FH60" s="332">
        <f>IF(FH$19-'様式３（療養者名簿）（⑤の場合）'!$BD65+1&lt;=15,IF(FH$19&gt;='様式３（療養者名簿）（⑤の場合）'!$BD65,IF(FH$19&lt;='様式３（療養者名簿）（⑤の場合）'!$BE65,1,0),0),0)</f>
        <v>0</v>
      </c>
      <c r="FI60" s="332">
        <f>IF(FI$19-'様式３（療養者名簿）（⑤の場合）'!$BD65+1&lt;=15,IF(FI$19&gt;='様式３（療養者名簿）（⑤の場合）'!$BD65,IF(FI$19&lt;='様式３（療養者名簿）（⑤の場合）'!$BE65,1,0),0),0)</f>
        <v>0</v>
      </c>
      <c r="FJ60" s="332">
        <f>IF(FJ$19-'様式３（療養者名簿）（⑤の場合）'!$BD65+1&lt;=15,IF(FJ$19&gt;='様式３（療養者名簿）（⑤の場合）'!$BD65,IF(FJ$19&lt;='様式３（療養者名簿）（⑤の場合）'!$BE65,1,0),0),0)</f>
        <v>0</v>
      </c>
      <c r="FK60" s="332">
        <f>IF(FK$19-'様式３（療養者名簿）（⑤の場合）'!$BD65+1&lt;=15,IF(FK$19&gt;='様式３（療養者名簿）（⑤の場合）'!$BD65,IF(FK$19&lt;='様式３（療養者名簿）（⑤の場合）'!$BE65,1,0),0),0)</f>
        <v>0</v>
      </c>
      <c r="FL60" s="332">
        <f>IF(FL$19-'様式３（療養者名簿）（⑤の場合）'!$BD65+1&lt;=15,IF(FL$19&gt;='様式３（療養者名簿）（⑤の場合）'!$BD65,IF(FL$19&lt;='様式３（療養者名簿）（⑤の場合）'!$BE65,1,0),0),0)</f>
        <v>0</v>
      </c>
      <c r="FM60" s="332">
        <f>IF(FM$19-'様式３（療養者名簿）（⑤の場合）'!$BD65+1&lt;=15,IF(FM$19&gt;='様式３（療養者名簿）（⑤の場合）'!$BD65,IF(FM$19&lt;='様式３（療養者名簿）（⑤の場合）'!$BE65,1,0),0),0)</f>
        <v>0</v>
      </c>
      <c r="FN60" s="332">
        <f>IF(FN$19-'様式３（療養者名簿）（⑤の場合）'!$BD65+1&lt;=15,IF(FN$19&gt;='様式３（療養者名簿）（⑤の場合）'!$BD65,IF(FN$19&lt;='様式３（療養者名簿）（⑤の場合）'!$BE65,1,0),0),0)</f>
        <v>0</v>
      </c>
      <c r="FO60" s="332">
        <f>IF(FO$19-'様式３（療養者名簿）（⑤の場合）'!$BD65+1&lt;=15,IF(FO$19&gt;='様式３（療養者名簿）（⑤の場合）'!$BD65,IF(FO$19&lt;='様式３（療養者名簿）（⑤の場合）'!$BE65,1,0),0),0)</f>
        <v>0</v>
      </c>
      <c r="FP60" s="332">
        <f>IF(FP$19-'様式３（療養者名簿）（⑤の場合）'!$BD65+1&lt;=15,IF(FP$19&gt;='様式３（療養者名簿）（⑤の場合）'!$BD65,IF(FP$19&lt;='様式３（療養者名簿）（⑤の場合）'!$BE65,1,0),0),0)</f>
        <v>0</v>
      </c>
      <c r="FQ60" s="332">
        <f>IF(FQ$19-'様式３（療養者名簿）（⑤の場合）'!$BD65+1&lt;=15,IF(FQ$19&gt;='様式３（療養者名簿）（⑤の場合）'!$BD65,IF(FQ$19&lt;='様式３（療養者名簿）（⑤の場合）'!$BE65,1,0),0),0)</f>
        <v>0</v>
      </c>
      <c r="FR60" s="332">
        <f>IF(FR$19-'様式３（療養者名簿）（⑤の場合）'!$BD65+1&lt;=15,IF(FR$19&gt;='様式３（療養者名簿）（⑤の場合）'!$BD65,IF(FR$19&lt;='様式３（療養者名簿）（⑤の場合）'!$BE65,1,0),0),0)</f>
        <v>0</v>
      </c>
      <c r="FS60" s="332">
        <f>IF(FS$19-'様式３（療養者名簿）（⑤の場合）'!$BD65+1&lt;=15,IF(FS$19&gt;='様式３（療養者名簿）（⑤の場合）'!$BD65,IF(FS$19&lt;='様式３（療養者名簿）（⑤の場合）'!$BE65,1,0),0),0)</f>
        <v>0</v>
      </c>
      <c r="FT60" s="332">
        <f>IF(FT$19-'様式３（療養者名簿）（⑤の場合）'!$BD65+1&lt;=15,IF(FT$19&gt;='様式３（療養者名簿）（⑤の場合）'!$BD65,IF(FT$19&lt;='様式３（療養者名簿）（⑤の場合）'!$BE65,1,0),0),0)</f>
        <v>0</v>
      </c>
      <c r="FU60" s="332">
        <f>IF(FU$19-'様式３（療養者名簿）（⑤の場合）'!$BD65+1&lt;=15,IF(FU$19&gt;='様式３（療養者名簿）（⑤の場合）'!$BD65,IF(FU$19&lt;='様式３（療養者名簿）（⑤の場合）'!$BE65,1,0),0),0)</f>
        <v>0</v>
      </c>
      <c r="FV60" s="332">
        <f>IF(FV$19-'様式３（療養者名簿）（⑤の場合）'!$BD65+1&lt;=15,IF(FV$19&gt;='様式３（療養者名簿）（⑤の場合）'!$BD65,IF(FV$19&lt;='様式３（療養者名簿）（⑤の場合）'!$BE65,1,0),0),0)</f>
        <v>0</v>
      </c>
      <c r="FW60" s="332">
        <f>IF(FW$19-'様式３（療養者名簿）（⑤の場合）'!$BD65+1&lt;=15,IF(FW$19&gt;='様式３（療養者名簿）（⑤の場合）'!$BD65,IF(FW$19&lt;='様式３（療養者名簿）（⑤の場合）'!$BE65,1,0),0),0)</f>
        <v>0</v>
      </c>
      <c r="FX60" s="332">
        <f>IF(FX$19-'様式３（療養者名簿）（⑤の場合）'!$BD65+1&lt;=15,IF(FX$19&gt;='様式３（療養者名簿）（⑤の場合）'!$BD65,IF(FX$19&lt;='様式３（療養者名簿）（⑤の場合）'!$BE65,1,0),0),0)</f>
        <v>0</v>
      </c>
      <c r="FY60" s="332">
        <f>IF(FY$19-'様式３（療養者名簿）（⑤の場合）'!$BD65+1&lt;=15,IF(FY$19&gt;='様式３（療養者名簿）（⑤の場合）'!$BD65,IF(FY$19&lt;='様式３（療養者名簿）（⑤の場合）'!$BE65,1,0),0),0)</f>
        <v>0</v>
      </c>
      <c r="FZ60" s="332">
        <f>IF(FZ$19-'様式３（療養者名簿）（⑤の場合）'!$BD65+1&lt;=15,IF(FZ$19&gt;='様式３（療養者名簿）（⑤の場合）'!$BD65,IF(FZ$19&lt;='様式３（療養者名簿）（⑤の場合）'!$BE65,1,0),0),0)</f>
        <v>0</v>
      </c>
      <c r="GA60" s="332">
        <f>IF(GA$19-'様式３（療養者名簿）（⑤の場合）'!$BD65+1&lt;=15,IF(GA$19&gt;='様式３（療養者名簿）（⑤の場合）'!$BD65,IF(GA$19&lt;='様式３（療養者名簿）（⑤の場合）'!$BE65,1,0),0),0)</f>
        <v>0</v>
      </c>
      <c r="GB60" s="332">
        <f>IF(GB$19-'様式３（療養者名簿）（⑤の場合）'!$BD65+1&lt;=15,IF(GB$19&gt;='様式３（療養者名簿）（⑤の場合）'!$BD65,IF(GB$19&lt;='様式３（療養者名簿）（⑤の場合）'!$BE65,1,0),0),0)</f>
        <v>0</v>
      </c>
      <c r="GC60" s="332">
        <f>IF(GC$19-'様式３（療養者名簿）（⑤の場合）'!$BD65+1&lt;=15,IF(GC$19&gt;='様式３（療養者名簿）（⑤の場合）'!$BD65,IF(GC$19&lt;='様式３（療養者名簿）（⑤の場合）'!$BE65,1,0),0),0)</f>
        <v>0</v>
      </c>
      <c r="GD60" s="332">
        <f>IF(GD$19-'様式３（療養者名簿）（⑤の場合）'!$BD65+1&lt;=15,IF(GD$19&gt;='様式３（療養者名簿）（⑤の場合）'!$BD65,IF(GD$19&lt;='様式３（療養者名簿）（⑤の場合）'!$BE65,1,0),0),0)</f>
        <v>0</v>
      </c>
      <c r="GE60" s="332">
        <f>IF(GE$19-'様式３（療養者名簿）（⑤の場合）'!$BD65+1&lt;=15,IF(GE$19&gt;='様式３（療養者名簿）（⑤の場合）'!$BD65,IF(GE$19&lt;='様式３（療養者名簿）（⑤の場合）'!$BE65,1,0),0),0)</f>
        <v>0</v>
      </c>
      <c r="GF60" s="332">
        <f>IF(GF$19-'様式３（療養者名簿）（⑤の場合）'!$BD65+1&lt;=15,IF(GF$19&gt;='様式３（療養者名簿）（⑤の場合）'!$BD65,IF(GF$19&lt;='様式３（療養者名簿）（⑤の場合）'!$BE65,1,0),0),0)</f>
        <v>0</v>
      </c>
      <c r="GG60" s="332">
        <f>IF(GG$19-'様式３（療養者名簿）（⑤の場合）'!$BD65+1&lt;=15,IF(GG$19&gt;='様式３（療養者名簿）（⑤の場合）'!$BD65,IF(GG$19&lt;='様式３（療養者名簿）（⑤の場合）'!$BE65,1,0),0),0)</f>
        <v>0</v>
      </c>
      <c r="GH60" s="332">
        <f>IF(GH$19-'様式３（療養者名簿）（⑤の場合）'!$BD65+1&lt;=15,IF(GH$19&gt;='様式３（療養者名簿）（⑤の場合）'!$BD65,IF(GH$19&lt;='様式３（療養者名簿）（⑤の場合）'!$BE65,1,0),0),0)</f>
        <v>0</v>
      </c>
      <c r="GI60" s="332">
        <f>IF(GI$19-'様式３（療養者名簿）（⑤の場合）'!$BD65+1&lt;=15,IF(GI$19&gt;='様式３（療養者名簿）（⑤の場合）'!$BD65,IF(GI$19&lt;='様式３（療養者名簿）（⑤の場合）'!$BE65,1,0),0),0)</f>
        <v>0</v>
      </c>
      <c r="GJ60" s="332">
        <f>IF(GJ$19-'様式３（療養者名簿）（⑤の場合）'!$BD65+1&lt;=15,IF(GJ$19&gt;='様式３（療養者名簿）（⑤の場合）'!$BD65,IF(GJ$19&lt;='様式３（療養者名簿）（⑤の場合）'!$BE65,1,0),0),0)</f>
        <v>0</v>
      </c>
      <c r="GK60" s="332">
        <f>IF(GK$19-'様式３（療養者名簿）（⑤の場合）'!$BD65+1&lt;=15,IF(GK$19&gt;='様式３（療養者名簿）（⑤の場合）'!$BD65,IF(GK$19&lt;='様式３（療養者名簿）（⑤の場合）'!$BE65,1,0),0),0)</f>
        <v>0</v>
      </c>
      <c r="GL60" s="332">
        <f>IF(GL$19-'様式３（療養者名簿）（⑤の場合）'!$BD65+1&lt;=15,IF(GL$19&gt;='様式３（療養者名簿）（⑤の場合）'!$BD65,IF(GL$19&lt;='様式３（療養者名簿）（⑤の場合）'!$BE65,1,0),0),0)</f>
        <v>0</v>
      </c>
      <c r="GM60" s="332">
        <f>IF(GM$19-'様式３（療養者名簿）（⑤の場合）'!$BD65+1&lt;=15,IF(GM$19&gt;='様式３（療養者名簿）（⑤の場合）'!$BD65,IF(GM$19&lt;='様式３（療養者名簿）（⑤の場合）'!$BE65,1,0),0),0)</f>
        <v>0</v>
      </c>
      <c r="GN60" s="332">
        <f>IF(GN$19-'様式３（療養者名簿）（⑤の場合）'!$BD65+1&lt;=15,IF(GN$19&gt;='様式３（療養者名簿）（⑤の場合）'!$BD65,IF(GN$19&lt;='様式３（療養者名簿）（⑤の場合）'!$BE65,1,0),0),0)</f>
        <v>0</v>
      </c>
      <c r="GO60" s="332">
        <f>IF(GO$19-'様式３（療養者名簿）（⑤の場合）'!$BD65+1&lt;=15,IF(GO$19&gt;='様式３（療養者名簿）（⑤の場合）'!$BD65,IF(GO$19&lt;='様式３（療養者名簿）（⑤の場合）'!$BE65,1,0),0),0)</f>
        <v>0</v>
      </c>
      <c r="GP60" s="332">
        <f>IF(GP$19-'様式３（療養者名簿）（⑤の場合）'!$BD65+1&lt;=15,IF(GP$19&gt;='様式３（療養者名簿）（⑤の場合）'!$BD65,IF(GP$19&lt;='様式３（療養者名簿）（⑤の場合）'!$BE65,1,0),0),0)</f>
        <v>0</v>
      </c>
      <c r="GQ60" s="332">
        <f>IF(GQ$19-'様式３（療養者名簿）（⑤の場合）'!$BD65+1&lt;=15,IF(GQ$19&gt;='様式３（療養者名簿）（⑤の場合）'!$BD65,IF(GQ$19&lt;='様式３（療養者名簿）（⑤の場合）'!$BE65,1,0),0),0)</f>
        <v>0</v>
      </c>
      <c r="GR60" s="332">
        <f>IF(GR$19-'様式３（療養者名簿）（⑤の場合）'!$BD65+1&lt;=15,IF(GR$19&gt;='様式３（療養者名簿）（⑤の場合）'!$BD65,IF(GR$19&lt;='様式３（療養者名簿）（⑤の場合）'!$BE65,1,0),0),0)</f>
        <v>0</v>
      </c>
      <c r="GS60" s="332">
        <f>IF(GS$19-'様式３（療養者名簿）（⑤の場合）'!$BD65+1&lt;=15,IF(GS$19&gt;='様式３（療養者名簿）（⑤の場合）'!$BD65,IF(GS$19&lt;='様式３（療養者名簿）（⑤の場合）'!$BE65,1,0),0),0)</f>
        <v>0</v>
      </c>
      <c r="GT60" s="332">
        <f>IF(GT$19-'様式３（療養者名簿）（⑤の場合）'!$BD65+1&lt;=15,IF(GT$19&gt;='様式３（療養者名簿）（⑤の場合）'!$BD65,IF(GT$19&lt;='様式３（療養者名簿）（⑤の場合）'!$BE65,1,0),0),0)</f>
        <v>0</v>
      </c>
      <c r="GU60" s="332">
        <f>IF(GU$19-'様式３（療養者名簿）（⑤の場合）'!$BD65+1&lt;=15,IF(GU$19&gt;='様式３（療養者名簿）（⑤の場合）'!$BD65,IF(GU$19&lt;='様式３（療養者名簿）（⑤の場合）'!$BE65,1,0),0),0)</f>
        <v>0</v>
      </c>
      <c r="GV60" s="332">
        <f>IF(GV$19-'様式３（療養者名簿）（⑤の場合）'!$BD65+1&lt;=15,IF(GV$19&gt;='様式３（療養者名簿）（⑤の場合）'!$BD65,IF(GV$19&lt;='様式３（療養者名簿）（⑤の場合）'!$BE65,1,0),0),0)</f>
        <v>0</v>
      </c>
      <c r="GW60" s="332">
        <f>IF(GW$19-'様式３（療養者名簿）（⑤の場合）'!$BD65+1&lt;=15,IF(GW$19&gt;='様式３（療養者名簿）（⑤の場合）'!$BD65,IF(GW$19&lt;='様式３（療養者名簿）（⑤の場合）'!$BE65,1,0),0),0)</f>
        <v>0</v>
      </c>
      <c r="GX60" s="332">
        <f>IF(GX$19-'様式３（療養者名簿）（⑤の場合）'!$BD65+1&lt;=15,IF(GX$19&gt;='様式３（療養者名簿）（⑤の場合）'!$BD65,IF(GX$19&lt;='様式３（療養者名簿）（⑤の場合）'!$BE65,1,0),0),0)</f>
        <v>0</v>
      </c>
      <c r="GY60" s="332">
        <f>IF(GY$19-'様式３（療養者名簿）（⑤の場合）'!$BD65+1&lt;=15,IF(GY$19&gt;='様式３（療養者名簿）（⑤の場合）'!$BD65,IF(GY$19&lt;='様式３（療養者名簿）（⑤の場合）'!$BE65,1,0),0),0)</f>
        <v>0</v>
      </c>
      <c r="GZ60" s="332">
        <f>IF(GZ$19-'様式３（療養者名簿）（⑤の場合）'!$BD65+1&lt;=15,IF(GZ$19&gt;='様式３（療養者名簿）（⑤の場合）'!$BD65,IF(GZ$19&lt;='様式３（療養者名簿）（⑤の場合）'!$BE65,1,0),0),0)</f>
        <v>0</v>
      </c>
      <c r="HA60" s="332">
        <f>IF(HA$19-'様式３（療養者名簿）（⑤の場合）'!$BD65+1&lt;=15,IF(HA$19&gt;='様式３（療養者名簿）（⑤の場合）'!$BD65,IF(HA$19&lt;='様式３（療養者名簿）（⑤の場合）'!$BE65,1,0),0),0)</f>
        <v>0</v>
      </c>
      <c r="HB60" s="332">
        <f>IF(HB$19-'様式３（療養者名簿）（⑤の場合）'!$BD65+1&lt;=15,IF(HB$19&gt;='様式３（療養者名簿）（⑤の場合）'!$BD65,IF(HB$19&lt;='様式３（療養者名簿）（⑤の場合）'!$BE65,1,0),0),0)</f>
        <v>0</v>
      </c>
      <c r="HC60" s="332">
        <f>IF(HC$19-'様式３（療養者名簿）（⑤の場合）'!$BD65+1&lt;=15,IF(HC$19&gt;='様式３（療養者名簿）（⑤の場合）'!$BD65,IF(HC$19&lt;='様式３（療養者名簿）（⑤の場合）'!$BE65,1,0),0),0)</f>
        <v>0</v>
      </c>
      <c r="HD60" s="332">
        <f>IF(HD$19-'様式３（療養者名簿）（⑤の場合）'!$BD65+1&lt;=15,IF(HD$19&gt;='様式３（療養者名簿）（⑤の場合）'!$BD65,IF(HD$19&lt;='様式３（療養者名簿）（⑤の場合）'!$BE65,1,0),0),0)</f>
        <v>0</v>
      </c>
      <c r="HE60" s="332">
        <f>IF(HE$19-'様式３（療養者名簿）（⑤の場合）'!$BD65+1&lt;=15,IF(HE$19&gt;='様式３（療養者名簿）（⑤の場合）'!$BD65,IF(HE$19&lt;='様式３（療養者名簿）（⑤の場合）'!$BE65,1,0),0),0)</f>
        <v>0</v>
      </c>
      <c r="HF60" s="332">
        <f>IF(HF$19-'様式３（療養者名簿）（⑤の場合）'!$BD65+1&lt;=15,IF(HF$19&gt;='様式３（療養者名簿）（⑤の場合）'!$BD65,IF(HF$19&lt;='様式３（療養者名簿）（⑤の場合）'!$BE65,1,0),0),0)</f>
        <v>0</v>
      </c>
      <c r="HG60" s="332">
        <f>IF(HG$19-'様式３（療養者名簿）（⑤の場合）'!$BD65+1&lt;=15,IF(HG$19&gt;='様式３（療養者名簿）（⑤の場合）'!$BD65,IF(HG$19&lt;='様式３（療養者名簿）（⑤の場合）'!$BE65,1,0),0),0)</f>
        <v>0</v>
      </c>
      <c r="HH60" s="332">
        <f>IF(HH$19-'様式３（療養者名簿）（⑤の場合）'!$BD65+1&lt;=15,IF(HH$19&gt;='様式３（療養者名簿）（⑤の場合）'!$BD65,IF(HH$19&lt;='様式３（療養者名簿）（⑤の場合）'!$BE65,1,0),0),0)</f>
        <v>0</v>
      </c>
      <c r="HI60" s="332">
        <f>IF(HI$19-'様式３（療養者名簿）（⑤の場合）'!$BD65+1&lt;=15,IF(HI$19&gt;='様式３（療養者名簿）（⑤の場合）'!$BD65,IF(HI$19&lt;='様式３（療養者名簿）（⑤の場合）'!$BE65,1,0),0),0)</f>
        <v>0</v>
      </c>
      <c r="HJ60" s="332">
        <f>IF(HJ$19-'様式３（療養者名簿）（⑤の場合）'!$BD65+1&lt;=15,IF(HJ$19&gt;='様式３（療養者名簿）（⑤の場合）'!$BD65,IF(HJ$19&lt;='様式３（療養者名簿）（⑤の場合）'!$BE65,1,0),0),0)</f>
        <v>0</v>
      </c>
      <c r="HK60" s="332">
        <f>IF(HK$19-'様式３（療養者名簿）（⑤の場合）'!$BD65+1&lt;=15,IF(HK$19&gt;='様式３（療養者名簿）（⑤の場合）'!$BD65,IF(HK$19&lt;='様式３（療養者名簿）（⑤の場合）'!$BE65,1,0),0),0)</f>
        <v>0</v>
      </c>
      <c r="HL60" s="332">
        <f>IF(HL$19-'様式３（療養者名簿）（⑤の場合）'!$BD65+1&lt;=15,IF(HL$19&gt;='様式３（療養者名簿）（⑤の場合）'!$BD65,IF(HL$19&lt;='様式３（療養者名簿）（⑤の場合）'!$BE65,1,0),0),0)</f>
        <v>0</v>
      </c>
      <c r="HM60" s="332">
        <f>IF(HM$19-'様式３（療養者名簿）（⑤の場合）'!$BD65+1&lt;=15,IF(HM$19&gt;='様式３（療養者名簿）（⑤の場合）'!$BD65,IF(HM$19&lt;='様式３（療養者名簿）（⑤の場合）'!$BE65,1,0),0),0)</f>
        <v>0</v>
      </c>
      <c r="HN60" s="332">
        <f>IF(HN$19-'様式３（療養者名簿）（⑤の場合）'!$BD65+1&lt;=15,IF(HN$19&gt;='様式３（療養者名簿）（⑤の場合）'!$BD65,IF(HN$19&lt;='様式３（療養者名簿）（⑤の場合）'!$BE65,1,0),0),0)</f>
        <v>0</v>
      </c>
      <c r="HO60" s="332">
        <f>IF(HO$19-'様式３（療養者名簿）（⑤の場合）'!$BD65+1&lt;=15,IF(HO$19&gt;='様式３（療養者名簿）（⑤の場合）'!$BD65,IF(HO$19&lt;='様式３（療養者名簿）（⑤の場合）'!$BE65,1,0),0),0)</f>
        <v>0</v>
      </c>
      <c r="HP60" s="332">
        <f>IF(HP$19-'様式３（療養者名簿）（⑤の場合）'!$BD65+1&lt;=15,IF(HP$19&gt;='様式３（療養者名簿）（⑤の場合）'!$BD65,IF(HP$19&lt;='様式３（療養者名簿）（⑤の場合）'!$BE65,1,0),0),0)</f>
        <v>0</v>
      </c>
      <c r="HQ60" s="332">
        <f>IF(HQ$19-'様式３（療養者名簿）（⑤の場合）'!$BD65+1&lt;=15,IF(HQ$19&gt;='様式３（療養者名簿）（⑤の場合）'!$BD65,IF(HQ$19&lt;='様式３（療養者名簿）（⑤の場合）'!$BE65,1,0),0),0)</f>
        <v>0</v>
      </c>
      <c r="HR60" s="332">
        <f>IF(HR$19-'様式３（療養者名簿）（⑤の場合）'!$BD65+1&lt;=15,IF(HR$19&gt;='様式３（療養者名簿）（⑤の場合）'!$BD65,IF(HR$19&lt;='様式３（療養者名簿）（⑤の場合）'!$BE65,1,0),0),0)</f>
        <v>0</v>
      </c>
      <c r="HS60" s="332">
        <f>IF(HS$19-'様式３（療養者名簿）（⑤の場合）'!$BD65+1&lt;=15,IF(HS$19&gt;='様式３（療養者名簿）（⑤の場合）'!$BD65,IF(HS$19&lt;='様式３（療養者名簿）（⑤の場合）'!$BE65,1,0),0),0)</f>
        <v>0</v>
      </c>
      <c r="HT60" s="332">
        <f>IF(HT$19-'様式３（療養者名簿）（⑤の場合）'!$BD65+1&lt;=15,IF(HT$19&gt;='様式３（療養者名簿）（⑤の場合）'!$BD65,IF(HT$19&lt;='様式３（療養者名簿）（⑤の場合）'!$BE65,1,0),0),0)</f>
        <v>0</v>
      </c>
      <c r="HU60" s="332">
        <f>IF(HU$19-'様式３（療養者名簿）（⑤の場合）'!$BD65+1&lt;=15,IF(HU$19&gt;='様式３（療養者名簿）（⑤の場合）'!$BD65,IF(HU$19&lt;='様式３（療養者名簿）（⑤の場合）'!$BE65,1,0),0),0)</f>
        <v>0</v>
      </c>
      <c r="HV60" s="332">
        <f>IF(HV$19-'様式３（療養者名簿）（⑤の場合）'!$BD65+1&lt;=15,IF(HV$19&gt;='様式３（療養者名簿）（⑤の場合）'!$BD65,IF(HV$19&lt;='様式３（療養者名簿）（⑤の場合）'!$BE65,1,0),0),0)</f>
        <v>0</v>
      </c>
      <c r="HW60" s="332">
        <f>IF(HW$19-'様式３（療養者名簿）（⑤の場合）'!$BD65+1&lt;=15,IF(HW$19&gt;='様式３（療養者名簿）（⑤の場合）'!$BD65,IF(HW$19&lt;='様式３（療養者名簿）（⑤の場合）'!$BE65,1,0),0),0)</f>
        <v>0</v>
      </c>
      <c r="HX60" s="332">
        <f>IF(HX$19-'様式３（療養者名簿）（⑤の場合）'!$BD65+1&lt;=15,IF(HX$19&gt;='様式３（療養者名簿）（⑤の場合）'!$BD65,IF(HX$19&lt;='様式３（療養者名簿）（⑤の場合）'!$BE65,1,0),0),0)</f>
        <v>0</v>
      </c>
      <c r="HY60" s="332">
        <f>IF(HY$19-'様式３（療養者名簿）（⑤の場合）'!$BD65+1&lt;=15,IF(HY$19&gt;='様式３（療養者名簿）（⑤の場合）'!$BD65,IF(HY$19&lt;='様式３（療養者名簿）（⑤の場合）'!$BE65,1,0),0),0)</f>
        <v>0</v>
      </c>
      <c r="HZ60" s="332">
        <f>IF(HZ$19-'様式３（療養者名簿）（⑤の場合）'!$BD65+1&lt;=15,IF(HZ$19&gt;='様式３（療養者名簿）（⑤の場合）'!$BD65,IF(HZ$19&lt;='様式３（療養者名簿）（⑤の場合）'!$BE65,1,0),0),0)</f>
        <v>0</v>
      </c>
      <c r="IA60" s="332">
        <f>IF(IA$19-'様式３（療養者名簿）（⑤の場合）'!$BD65+1&lt;=15,IF(IA$19&gt;='様式３（療養者名簿）（⑤の場合）'!$BD65,IF(IA$19&lt;='様式３（療養者名簿）（⑤の場合）'!$BE65,1,0),0),0)</f>
        <v>0</v>
      </c>
      <c r="IB60" s="332">
        <f>IF(IB$19-'様式３（療養者名簿）（⑤の場合）'!$BD65+1&lt;=15,IF(IB$19&gt;='様式３（療養者名簿）（⑤の場合）'!$BD65,IF(IB$19&lt;='様式３（療養者名簿）（⑤の場合）'!$BE65,1,0),0),0)</f>
        <v>0</v>
      </c>
      <c r="IC60" s="332">
        <f>IF(IC$19-'様式３（療養者名簿）（⑤の場合）'!$BD65+1&lt;=15,IF(IC$19&gt;='様式３（療養者名簿）（⑤の場合）'!$BD65,IF(IC$19&lt;='様式３（療養者名簿）（⑤の場合）'!$BE65,1,0),0),0)</f>
        <v>0</v>
      </c>
      <c r="ID60" s="332">
        <f>IF(ID$19-'様式３（療養者名簿）（⑤の場合）'!$BD65+1&lt;=15,IF(ID$19&gt;='様式３（療養者名簿）（⑤の場合）'!$BD65,IF(ID$19&lt;='様式３（療養者名簿）（⑤の場合）'!$BE65,1,0),0),0)</f>
        <v>0</v>
      </c>
      <c r="IE60" s="332">
        <f>IF(IE$19-'様式３（療養者名簿）（⑤の場合）'!$BD65+1&lt;=15,IF(IE$19&gt;='様式３（療養者名簿）（⑤の場合）'!$BD65,IF(IE$19&lt;='様式３（療養者名簿）（⑤の場合）'!$BE65,1,0),0),0)</f>
        <v>0</v>
      </c>
      <c r="IF60" s="332">
        <f>IF(IF$19-'様式３（療養者名簿）（⑤の場合）'!$BD65+1&lt;=15,IF(IF$19&gt;='様式３（療養者名簿）（⑤の場合）'!$BD65,IF(IF$19&lt;='様式３（療養者名簿）（⑤の場合）'!$BE65,1,0),0),0)</f>
        <v>0</v>
      </c>
      <c r="IG60" s="332">
        <f>IF(IG$19-'様式３（療養者名簿）（⑤の場合）'!$BD65+1&lt;=15,IF(IG$19&gt;='様式３（療養者名簿）（⑤の場合）'!$BD65,IF(IG$19&lt;='様式３（療養者名簿）（⑤の場合）'!$BE65,1,0),0),0)</f>
        <v>0</v>
      </c>
      <c r="IH60" s="332">
        <f>IF(IH$19-'様式３（療養者名簿）（⑤の場合）'!$BD65+1&lt;=15,IF(IH$19&gt;='様式３（療養者名簿）（⑤の場合）'!$BD65,IF(IH$19&lt;='様式３（療養者名簿）（⑤の場合）'!$BE65,1,0),0),0)</f>
        <v>0</v>
      </c>
      <c r="II60" s="332">
        <f>IF(II$19-'様式３（療養者名簿）（⑤の場合）'!$BD65+1&lt;=15,IF(II$19&gt;='様式３（療養者名簿）（⑤の場合）'!$BD65,IF(II$19&lt;='様式３（療養者名簿）（⑤の場合）'!$BE65,1,0),0),0)</f>
        <v>0</v>
      </c>
      <c r="IJ60" s="332">
        <f>IF(IJ$19-'様式３（療養者名簿）（⑤の場合）'!$BD65+1&lt;=15,IF(IJ$19&gt;='様式３（療養者名簿）（⑤の場合）'!$BD65,IF(IJ$19&lt;='様式３（療養者名簿）（⑤の場合）'!$BE65,1,0),0),0)</f>
        <v>0</v>
      </c>
      <c r="IK60" s="332">
        <f>IF(IK$19-'様式３（療養者名簿）（⑤の場合）'!$BD65+1&lt;=15,IF(IK$19&gt;='様式３（療養者名簿）（⑤の場合）'!$BD65,IF(IK$19&lt;='様式３（療養者名簿）（⑤の場合）'!$BE65,1,0),0),0)</f>
        <v>0</v>
      </c>
      <c r="IL60" s="332">
        <f>IF(IL$19-'様式３（療養者名簿）（⑤の場合）'!$BD65+1&lt;=15,IF(IL$19&gt;='様式３（療養者名簿）（⑤の場合）'!$BD65,IF(IL$19&lt;='様式３（療養者名簿）（⑤の場合）'!$BE65,1,0),0),0)</f>
        <v>0</v>
      </c>
      <c r="IM60" s="332">
        <f>IF(IM$19-'様式３（療養者名簿）（⑤の場合）'!$BD65+1&lt;=15,IF(IM$19&gt;='様式３（療養者名簿）（⑤の場合）'!$BD65,IF(IM$19&lt;='様式３（療養者名簿）（⑤の場合）'!$BE65,1,0),0),0)</f>
        <v>0</v>
      </c>
      <c r="IN60" s="332">
        <f>IF(IN$19-'様式３（療養者名簿）（⑤の場合）'!$BD65+1&lt;=15,IF(IN$19&gt;='様式３（療養者名簿）（⑤の場合）'!$BD65,IF(IN$19&lt;='様式３（療養者名簿）（⑤の場合）'!$BE65,1,0),0),0)</f>
        <v>0</v>
      </c>
      <c r="IO60" s="332">
        <f>IF(IO$19-'様式３（療養者名簿）（⑤の場合）'!$BD65+1&lt;=15,IF(IO$19&gt;='様式３（療養者名簿）（⑤の場合）'!$BD65,IF(IO$19&lt;='様式３（療養者名簿）（⑤の場合）'!$BE65,1,0),0),0)</f>
        <v>0</v>
      </c>
      <c r="IP60" s="332">
        <f>IF(IP$19-'様式３（療養者名簿）（⑤の場合）'!$BD65+1&lt;=15,IF(IP$19&gt;='様式３（療養者名簿）（⑤の場合）'!$BD65,IF(IP$19&lt;='様式３（療養者名簿）（⑤の場合）'!$BE65,1,0),0),0)</f>
        <v>0</v>
      </c>
      <c r="IQ60" s="332">
        <f>IF(IQ$19-'様式３（療養者名簿）（⑤の場合）'!$BD65+1&lt;=15,IF(IQ$19&gt;='様式３（療養者名簿）（⑤の場合）'!$BD65,IF(IQ$19&lt;='様式３（療養者名簿）（⑤の場合）'!$BE65,1,0),0),0)</f>
        <v>0</v>
      </c>
      <c r="IR60" s="332">
        <f>IF(IR$19-'様式３（療養者名簿）（⑤の場合）'!$BD65+1&lt;=15,IF(IR$19&gt;='様式３（療養者名簿）（⑤の場合）'!$BD65,IF(IR$19&lt;='様式３（療養者名簿）（⑤の場合）'!$BE65,1,0),0),0)</f>
        <v>0</v>
      </c>
      <c r="IS60" s="332">
        <f>IF(IS$19-'様式３（療養者名簿）（⑤の場合）'!$BD65+1&lt;=15,IF(IS$19&gt;='様式３（療養者名簿）（⑤の場合）'!$BD65,IF(IS$19&lt;='様式３（療養者名簿）（⑤の場合）'!$BE65,1,0),0),0)</f>
        <v>0</v>
      </c>
      <c r="IT60" s="332">
        <f>IF(IT$19-'様式３（療養者名簿）（⑤の場合）'!$BD65+1&lt;=15,IF(IT$19&gt;='様式３（療養者名簿）（⑤の場合）'!$BD65,IF(IT$19&lt;='様式３（療養者名簿）（⑤の場合）'!$BE65,1,0),0),0)</f>
        <v>0</v>
      </c>
      <c r="IU60" s="332">
        <f>IF(IU$19-'様式３（療養者名簿）（⑤の場合）'!$BD65+1&lt;=15,IF(IU$19&gt;='様式３（療養者名簿）（⑤の場合）'!$BD65,IF(IU$19&lt;='様式３（療養者名簿）（⑤の場合）'!$BE65,1,0),0),0)</f>
        <v>0</v>
      </c>
      <c r="IV60" s="332">
        <f>IF(IV$19-'様式３（療養者名簿）（⑤の場合）'!$BD65+1&lt;=15,IF(IV$19&gt;='様式３（療養者名簿）（⑤の場合）'!$BD65,IF(IV$19&lt;='様式３（療養者名簿）（⑤の場合）'!$BE65,1,0),0),0)</f>
        <v>0</v>
      </c>
      <c r="IW60" s="332">
        <f>IF(IW$19-'様式３（療養者名簿）（⑤の場合）'!$BD65+1&lt;=15,IF(IW$19&gt;='様式３（療養者名簿）（⑤の場合）'!$BD65,IF(IW$19&lt;='様式３（療養者名簿）（⑤の場合）'!$BE65,1,0),0),0)</f>
        <v>0</v>
      </c>
      <c r="IX60" s="332">
        <f>IF(IX$19-'様式３（療養者名簿）（⑤の場合）'!$BD65+1&lt;=15,IF(IX$19&gt;='様式３（療養者名簿）（⑤の場合）'!$BD65,IF(IX$19&lt;='様式３（療養者名簿）（⑤の場合）'!$BE65,1,0),0),0)</f>
        <v>0</v>
      </c>
      <c r="IY60" s="332">
        <f>IF(IY$19-'様式３（療養者名簿）（⑤の場合）'!$BD65+1&lt;=15,IF(IY$19&gt;='様式３（療養者名簿）（⑤の場合）'!$BD65,IF(IY$19&lt;='様式３（療養者名簿）（⑤の場合）'!$BE65,1,0),0),0)</f>
        <v>0</v>
      </c>
      <c r="IZ60" s="332">
        <f>IF(IZ$19-'様式３（療養者名簿）（⑤の場合）'!$BD65+1&lt;=15,IF(IZ$19&gt;='様式３（療養者名簿）（⑤の場合）'!$BD65,IF(IZ$19&lt;='様式３（療養者名簿）（⑤の場合）'!$BE65,1,0),0),0)</f>
        <v>0</v>
      </c>
      <c r="JA60" s="332">
        <f>IF(JA$19-'様式３（療養者名簿）（⑤の場合）'!$BD65+1&lt;=15,IF(JA$19&gt;='様式３（療養者名簿）（⑤の場合）'!$BD65,IF(JA$19&lt;='様式３（療養者名簿）（⑤の場合）'!$BE65,1,0),0),0)</f>
        <v>0</v>
      </c>
      <c r="JB60" s="332">
        <f>IF(JB$19-'様式３（療養者名簿）（⑤の場合）'!$BD65+1&lt;=15,IF(JB$19&gt;='様式３（療養者名簿）（⑤の場合）'!$BD65,IF(JB$19&lt;='様式３（療養者名簿）（⑤の場合）'!$BE65,1,0),0),0)</f>
        <v>0</v>
      </c>
      <c r="JC60" s="332">
        <f>IF(JC$19-'様式３（療養者名簿）（⑤の場合）'!$BD65+1&lt;=15,IF(JC$19&gt;='様式３（療養者名簿）（⑤の場合）'!$BD65,IF(JC$19&lt;='様式３（療養者名簿）（⑤の場合）'!$BE65,1,0),0),0)</f>
        <v>0</v>
      </c>
      <c r="JD60" s="332">
        <f>IF(JD$19-'様式３（療養者名簿）（⑤の場合）'!$BD65+1&lt;=15,IF(JD$19&gt;='様式３（療養者名簿）（⑤の場合）'!$BD65,IF(JD$19&lt;='様式３（療養者名簿）（⑤の場合）'!$BE65,1,0),0),0)</f>
        <v>0</v>
      </c>
      <c r="JE60" s="332">
        <f>IF(JE$19-'様式３（療養者名簿）（⑤の場合）'!$BD65+1&lt;=15,IF(JE$19&gt;='様式３（療養者名簿）（⑤の場合）'!$BD65,IF(JE$19&lt;='様式３（療養者名簿）（⑤の場合）'!$BE65,1,0),0),0)</f>
        <v>0</v>
      </c>
      <c r="JF60" s="332">
        <f>IF(JF$19-'様式３（療養者名簿）（⑤の場合）'!$BD65+1&lt;=15,IF(JF$19&gt;='様式３（療養者名簿）（⑤の場合）'!$BD65,IF(JF$19&lt;='様式３（療養者名簿）（⑤の場合）'!$BE65,1,0),0),0)</f>
        <v>0</v>
      </c>
      <c r="JG60" s="332">
        <f>IF(JG$19-'様式３（療養者名簿）（⑤の場合）'!$BD65+1&lt;=15,IF(JG$19&gt;='様式３（療養者名簿）（⑤の場合）'!$BD65,IF(JG$19&lt;='様式３（療養者名簿）（⑤の場合）'!$BE65,1,0),0),0)</f>
        <v>0</v>
      </c>
      <c r="JH60" s="332">
        <f>IF(JH$19-'様式３（療養者名簿）（⑤の場合）'!$BD65+1&lt;=15,IF(JH$19&gt;='様式３（療養者名簿）（⑤の場合）'!$BD65,IF(JH$19&lt;='様式３（療養者名簿）（⑤の場合）'!$BE65,1,0),0),0)</f>
        <v>0</v>
      </c>
      <c r="JI60" s="332">
        <f>IF(JI$19-'様式３（療養者名簿）（⑤の場合）'!$BD65+1&lt;=15,IF(JI$19&gt;='様式３（療養者名簿）（⑤の場合）'!$BD65,IF(JI$19&lt;='様式３（療養者名簿）（⑤の場合）'!$BE65,1,0),0),0)</f>
        <v>0</v>
      </c>
      <c r="JJ60" s="332">
        <f>IF(JJ$19-'様式３（療養者名簿）（⑤の場合）'!$BD65+1&lt;=15,IF(JJ$19&gt;='様式３（療養者名簿）（⑤の場合）'!$BD65,IF(JJ$19&lt;='様式３（療養者名簿）（⑤の場合）'!$BE65,1,0),0),0)</f>
        <v>0</v>
      </c>
      <c r="JK60" s="332">
        <f>IF(JK$19-'様式３（療養者名簿）（⑤の場合）'!$BD65+1&lt;=15,IF(JK$19&gt;='様式３（療養者名簿）（⑤の場合）'!$BD65,IF(JK$19&lt;='様式３（療養者名簿）（⑤の場合）'!$BE65,1,0),0),0)</f>
        <v>0</v>
      </c>
      <c r="JL60" s="332">
        <f>IF(JL$19-'様式３（療養者名簿）（⑤の場合）'!$BD65+1&lt;=15,IF(JL$19&gt;='様式３（療養者名簿）（⑤の場合）'!$BD65,IF(JL$19&lt;='様式３（療養者名簿）（⑤の場合）'!$BE65,1,0),0),0)</f>
        <v>0</v>
      </c>
      <c r="JM60" s="332">
        <f>IF(JM$19-'様式３（療養者名簿）（⑤の場合）'!$BD65+1&lt;=15,IF(JM$19&gt;='様式３（療養者名簿）（⑤の場合）'!$BD65,IF(JM$19&lt;='様式３（療養者名簿）（⑤の場合）'!$BE65,1,0),0),0)</f>
        <v>0</v>
      </c>
      <c r="JN60" s="332">
        <f>IF(JN$19-'様式３（療養者名簿）（⑤の場合）'!$BD65+1&lt;=15,IF(JN$19&gt;='様式３（療養者名簿）（⑤の場合）'!$BD65,IF(JN$19&lt;='様式３（療養者名簿）（⑤の場合）'!$BE65,1,0),0),0)</f>
        <v>0</v>
      </c>
      <c r="JO60" s="332">
        <f>IF(JO$19-'様式３（療養者名簿）（⑤の場合）'!$BD65+1&lt;=15,IF(JO$19&gt;='様式３（療養者名簿）（⑤の場合）'!$BD65,IF(JO$19&lt;='様式３（療養者名簿）（⑤の場合）'!$BE65,1,0),0),0)</f>
        <v>0</v>
      </c>
      <c r="JP60" s="332">
        <f>IF(JP$19-'様式３（療養者名簿）（⑤の場合）'!$BD65+1&lt;=15,IF(JP$19&gt;='様式３（療養者名簿）（⑤の場合）'!$BD65,IF(JP$19&lt;='様式３（療養者名簿）（⑤の場合）'!$BE65,1,0),0),0)</f>
        <v>0</v>
      </c>
      <c r="JQ60" s="332">
        <f>IF(JQ$19-'様式３（療養者名簿）（⑤の場合）'!$BD65+1&lt;=15,IF(JQ$19&gt;='様式３（療養者名簿）（⑤の場合）'!$BD65,IF(JQ$19&lt;='様式３（療養者名簿）（⑤の場合）'!$BE65,1,0),0),0)</f>
        <v>0</v>
      </c>
      <c r="JR60" s="332">
        <f>IF(JR$19-'様式３（療養者名簿）（⑤の場合）'!$BD65+1&lt;=15,IF(JR$19&gt;='様式３（療養者名簿）（⑤の場合）'!$BD65,IF(JR$19&lt;='様式３（療養者名簿）（⑤の場合）'!$BE65,1,0),0),0)</f>
        <v>0</v>
      </c>
      <c r="JS60" s="332">
        <f>IF(JS$19-'様式３（療養者名簿）（⑤の場合）'!$BD65+1&lt;=15,IF(JS$19&gt;='様式３（療養者名簿）（⑤の場合）'!$BD65,IF(JS$19&lt;='様式３（療養者名簿）（⑤の場合）'!$BE65,1,0),0),0)</f>
        <v>0</v>
      </c>
      <c r="JT60" s="332">
        <f>IF(JT$19-'様式３（療養者名簿）（⑤の場合）'!$BD65+1&lt;=15,IF(JT$19&gt;='様式３（療養者名簿）（⑤の場合）'!$BD65,IF(JT$19&lt;='様式３（療養者名簿）（⑤の場合）'!$BE65,1,0),0),0)</f>
        <v>0</v>
      </c>
      <c r="JU60" s="332">
        <f>IF(JU$19-'様式３（療養者名簿）（⑤の場合）'!$BD65+1&lt;=15,IF(JU$19&gt;='様式３（療養者名簿）（⑤の場合）'!$BD65,IF(JU$19&lt;='様式３（療養者名簿）（⑤の場合）'!$BE65,1,0),0),0)</f>
        <v>0</v>
      </c>
      <c r="JV60" s="332">
        <f>IF(JV$19-'様式３（療養者名簿）（⑤の場合）'!$BD65+1&lt;=15,IF(JV$19&gt;='様式３（療養者名簿）（⑤の場合）'!$BD65,IF(JV$19&lt;='様式３（療養者名簿）（⑤の場合）'!$BE65,1,0),0),0)</f>
        <v>0</v>
      </c>
      <c r="JW60" s="332">
        <f>IF(JW$19-'様式３（療養者名簿）（⑤の場合）'!$BD65+1&lt;=15,IF(JW$19&gt;='様式３（療養者名簿）（⑤の場合）'!$BD65,IF(JW$19&lt;='様式３（療養者名簿）（⑤の場合）'!$BE65,1,0),0),0)</f>
        <v>0</v>
      </c>
      <c r="JX60" s="332">
        <f>IF(JX$19-'様式３（療養者名簿）（⑤の場合）'!$BD65+1&lt;=15,IF(JX$19&gt;='様式３（療養者名簿）（⑤の場合）'!$BD65,IF(JX$19&lt;='様式３（療養者名簿）（⑤の場合）'!$BE65,1,0),0),0)</f>
        <v>0</v>
      </c>
      <c r="JY60" s="332">
        <f>IF(JY$19-'様式３（療養者名簿）（⑤の場合）'!$BD65+1&lt;=15,IF(JY$19&gt;='様式３（療養者名簿）（⑤の場合）'!$BD65,IF(JY$19&lt;='様式３（療養者名簿）（⑤の場合）'!$BE65,1,0),0),0)</f>
        <v>0</v>
      </c>
      <c r="JZ60" s="332">
        <f>IF(JZ$19-'様式３（療養者名簿）（⑤の場合）'!$BD65+1&lt;=15,IF(JZ$19&gt;='様式３（療養者名簿）（⑤の場合）'!$BD65,IF(JZ$19&lt;='様式３（療養者名簿）（⑤の場合）'!$BE65,1,0),0),0)</f>
        <v>0</v>
      </c>
      <c r="KA60" s="332">
        <f>IF(KA$19-'様式３（療養者名簿）（⑤の場合）'!$BD65+1&lt;=15,IF(KA$19&gt;='様式３（療養者名簿）（⑤の場合）'!$BD65,IF(KA$19&lt;='様式３（療養者名簿）（⑤の場合）'!$BE65,1,0),0),0)</f>
        <v>0</v>
      </c>
      <c r="KB60" s="332">
        <f>IF(KB$19-'様式３（療養者名簿）（⑤の場合）'!$BD65+1&lt;=15,IF(KB$19&gt;='様式３（療養者名簿）（⑤の場合）'!$BD65,IF(KB$19&lt;='様式３（療養者名簿）（⑤の場合）'!$BE65,1,0),0),0)</f>
        <v>0</v>
      </c>
      <c r="KC60" s="332">
        <f>IF(KC$19-'様式３（療養者名簿）（⑤の場合）'!$BD65+1&lt;=15,IF(KC$19&gt;='様式３（療養者名簿）（⑤の場合）'!$BD65,IF(KC$19&lt;='様式３（療養者名簿）（⑤の場合）'!$BE65,1,0),0),0)</f>
        <v>0</v>
      </c>
      <c r="KD60" s="332">
        <f>IF(KD$19-'様式３（療養者名簿）（⑤の場合）'!$BD65+1&lt;=15,IF(KD$19&gt;='様式３（療養者名簿）（⑤の場合）'!$BD65,IF(KD$19&lt;='様式３（療養者名簿）（⑤の場合）'!$BE65,1,0),0),0)</f>
        <v>0</v>
      </c>
      <c r="KE60" s="332">
        <f>IF(KE$19-'様式３（療養者名簿）（⑤の場合）'!$BD65+1&lt;=15,IF(KE$19&gt;='様式３（療養者名簿）（⑤の場合）'!$BD65,IF(KE$19&lt;='様式３（療養者名簿）（⑤の場合）'!$BE65,1,0),0),0)</f>
        <v>0</v>
      </c>
      <c r="KF60" s="332">
        <f>IF(KF$19-'様式３（療養者名簿）（⑤の場合）'!$BD65+1&lt;=15,IF(KF$19&gt;='様式３（療養者名簿）（⑤の場合）'!$BD65,IF(KF$19&lt;='様式３（療養者名簿）（⑤の場合）'!$BE65,1,0),0),0)</f>
        <v>0</v>
      </c>
      <c r="KG60" s="332">
        <f>IF(KG$19-'様式３（療養者名簿）（⑤の場合）'!$BD65+1&lt;=15,IF(KG$19&gt;='様式３（療養者名簿）（⑤の場合）'!$BD65,IF(KG$19&lt;='様式３（療養者名簿）（⑤の場合）'!$BE65,1,0),0),0)</f>
        <v>0</v>
      </c>
      <c r="KH60" s="332">
        <f>IF(KH$19-'様式３（療養者名簿）（⑤の場合）'!$BD65+1&lt;=15,IF(KH$19&gt;='様式３（療養者名簿）（⑤の場合）'!$BD65,IF(KH$19&lt;='様式３（療養者名簿）（⑤の場合）'!$BE65,1,0),0),0)</f>
        <v>0</v>
      </c>
      <c r="KI60" s="332">
        <f>IF(KI$19-'様式３（療養者名簿）（⑤の場合）'!$BD65+1&lt;=15,IF(KI$19&gt;='様式３（療養者名簿）（⑤の場合）'!$BD65,IF(KI$19&lt;='様式３（療養者名簿）（⑤の場合）'!$BE65,1,0),0),0)</f>
        <v>0</v>
      </c>
      <c r="KJ60" s="332">
        <f>IF(KJ$19-'様式３（療養者名簿）（⑤の場合）'!$BD65+1&lt;=15,IF(KJ$19&gt;='様式３（療養者名簿）（⑤の場合）'!$BD65,IF(KJ$19&lt;='様式３（療養者名簿）（⑤の場合）'!$BE65,1,0),0),0)</f>
        <v>0</v>
      </c>
      <c r="KK60" s="332">
        <f>IF(KK$19-'様式３（療養者名簿）（⑤の場合）'!$BD65+1&lt;=15,IF(KK$19&gt;='様式３（療養者名簿）（⑤の場合）'!$BD65,IF(KK$19&lt;='様式３（療養者名簿）（⑤の場合）'!$BE65,1,0),0),0)</f>
        <v>0</v>
      </c>
      <c r="KL60" s="332">
        <f>IF(KL$19-'様式３（療養者名簿）（⑤の場合）'!$BD65+1&lt;=15,IF(KL$19&gt;='様式３（療養者名簿）（⑤の場合）'!$BD65,IF(KL$19&lt;='様式３（療養者名簿）（⑤の場合）'!$BE65,1,0),0),0)</f>
        <v>0</v>
      </c>
      <c r="KM60" s="332">
        <f>IF(KM$19-'様式３（療養者名簿）（⑤の場合）'!$BD65+1&lt;=15,IF(KM$19&gt;='様式３（療養者名簿）（⑤の場合）'!$BD65,IF(KM$19&lt;='様式３（療養者名簿）（⑤の場合）'!$BE65,1,0),0),0)</f>
        <v>0</v>
      </c>
      <c r="KN60" s="332">
        <f>IF(KN$19-'様式３（療養者名簿）（⑤の場合）'!$BD65+1&lt;=15,IF(KN$19&gt;='様式３（療養者名簿）（⑤の場合）'!$BD65,IF(KN$19&lt;='様式３（療養者名簿）（⑤の場合）'!$BE65,1,0),0),0)</f>
        <v>0</v>
      </c>
      <c r="KO60" s="332">
        <f>IF(KO$19-'様式３（療養者名簿）（⑤の場合）'!$BD65+1&lt;=15,IF(KO$19&gt;='様式３（療養者名簿）（⑤の場合）'!$BD65,IF(KO$19&lt;='様式３（療養者名簿）（⑤の場合）'!$BE65,1,0),0),0)</f>
        <v>0</v>
      </c>
      <c r="KP60" s="332">
        <f>IF(KP$19-'様式３（療養者名簿）（⑤の場合）'!$BD65+1&lt;=15,IF(KP$19&gt;='様式３（療養者名簿）（⑤の場合）'!$BD65,IF(KP$19&lt;='様式３（療養者名簿）（⑤の場合）'!$BE65,1,0),0),0)</f>
        <v>0</v>
      </c>
      <c r="KQ60" s="332">
        <f>IF(KQ$19-'様式３（療養者名簿）（⑤の場合）'!$BD65+1&lt;=15,IF(KQ$19&gt;='様式３（療養者名簿）（⑤の場合）'!$BD65,IF(KQ$19&lt;='様式３（療養者名簿）（⑤の場合）'!$BE65,1,0),0),0)</f>
        <v>0</v>
      </c>
      <c r="KR60" s="332">
        <f>IF(KR$19-'様式３（療養者名簿）（⑤の場合）'!$BD65+1&lt;=15,IF(KR$19&gt;='様式３（療養者名簿）（⑤の場合）'!$BD65,IF(KR$19&lt;='様式３（療養者名簿）（⑤の場合）'!$BE65,1,0),0),0)</f>
        <v>0</v>
      </c>
      <c r="KS60" s="332">
        <f>IF(KS$19-'様式３（療養者名簿）（⑤の場合）'!$BD65+1&lt;=15,IF(KS$19&gt;='様式３（療養者名簿）（⑤の場合）'!$BD65,IF(KS$19&lt;='様式３（療養者名簿）（⑤の場合）'!$BE65,1,0),0),0)</f>
        <v>0</v>
      </c>
      <c r="KT60" s="332">
        <f>IF(KT$19-'様式３（療養者名簿）（⑤の場合）'!$BD65+1&lt;=15,IF(KT$19&gt;='様式３（療養者名簿）（⑤の場合）'!$BD65,IF(KT$19&lt;='様式３（療養者名簿）（⑤の場合）'!$BE65,1,0),0),0)</f>
        <v>0</v>
      </c>
      <c r="KU60" s="332">
        <f>IF(KU$19-'様式３（療養者名簿）（⑤の場合）'!$BD65+1&lt;=15,IF(KU$19&gt;='様式３（療養者名簿）（⑤の場合）'!$BD65,IF(KU$19&lt;='様式３（療養者名簿）（⑤の場合）'!$BE65,1,0),0),0)</f>
        <v>0</v>
      </c>
      <c r="KV60" s="332">
        <f>IF(KV$19-'様式３（療養者名簿）（⑤の場合）'!$BD65+1&lt;=15,IF(KV$19&gt;='様式３（療養者名簿）（⑤の場合）'!$BD65,IF(KV$19&lt;='様式３（療養者名簿）（⑤の場合）'!$BE65,1,0),0),0)</f>
        <v>0</v>
      </c>
      <c r="KW60" s="332">
        <f>IF(KW$19-'様式３（療養者名簿）（⑤の場合）'!$BD65+1&lt;=15,IF(KW$19&gt;='様式３（療養者名簿）（⑤の場合）'!$BD65,IF(KW$19&lt;='様式３（療養者名簿）（⑤の場合）'!$BE65,1,0),0),0)</f>
        <v>0</v>
      </c>
      <c r="KX60" s="332">
        <f>IF(KX$19-'様式３（療養者名簿）（⑤の場合）'!$BD65+1&lt;=15,IF(KX$19&gt;='様式３（療養者名簿）（⑤の場合）'!$BD65,IF(KX$19&lt;='様式３（療養者名簿）（⑤の場合）'!$BE65,1,0),0),0)</f>
        <v>0</v>
      </c>
      <c r="KY60" s="332">
        <f>IF(KY$19-'様式３（療養者名簿）（⑤の場合）'!$BD65+1&lt;=15,IF(KY$19&gt;='様式３（療養者名簿）（⑤の場合）'!$BD65,IF(KY$19&lt;='様式３（療養者名簿）（⑤の場合）'!$BE65,1,0),0),0)</f>
        <v>0</v>
      </c>
      <c r="KZ60" s="332">
        <f>IF(KZ$19-'様式３（療養者名簿）（⑤の場合）'!$BD65+1&lt;=15,IF(KZ$19&gt;='様式３（療養者名簿）（⑤の場合）'!$BD65,IF(KZ$19&lt;='様式３（療養者名簿）（⑤の場合）'!$BE65,1,0),0),0)</f>
        <v>0</v>
      </c>
      <c r="LA60" s="332">
        <f>IF(LA$19-'様式３（療養者名簿）（⑤の場合）'!$BD65+1&lt;=15,IF(LA$19&gt;='様式３（療養者名簿）（⑤の場合）'!$BD65,IF(LA$19&lt;='様式３（療養者名簿）（⑤の場合）'!$BE65,1,0),0),0)</f>
        <v>0</v>
      </c>
      <c r="LB60" s="332">
        <f>IF(LB$19-'様式３（療養者名簿）（⑤の場合）'!$BD65+1&lt;=15,IF(LB$19&gt;='様式３（療養者名簿）（⑤の場合）'!$BD65,IF(LB$19&lt;='様式３（療養者名簿）（⑤の場合）'!$BE65,1,0),0),0)</f>
        <v>0</v>
      </c>
      <c r="LC60" s="332">
        <f>IF(LC$19-'様式３（療養者名簿）（⑤の場合）'!$BD65+1&lt;=15,IF(LC$19&gt;='様式３（療養者名簿）（⑤の場合）'!$BD65,IF(LC$19&lt;='様式３（療養者名簿）（⑤の場合）'!$BE65,1,0),0),0)</f>
        <v>0</v>
      </c>
      <c r="LD60" s="332">
        <f>IF(LD$19-'様式３（療養者名簿）（⑤の場合）'!$BD65+1&lt;=15,IF(LD$19&gt;='様式３（療養者名簿）（⑤の場合）'!$BD65,IF(LD$19&lt;='様式３（療養者名簿）（⑤の場合）'!$BE65,1,0),0),0)</f>
        <v>0</v>
      </c>
      <c r="LE60" s="332">
        <f>IF(LE$19-'様式３（療養者名簿）（⑤の場合）'!$BD65+1&lt;=15,IF(LE$19&gt;='様式３（療養者名簿）（⑤の場合）'!$BD65,IF(LE$19&lt;='様式３（療養者名簿）（⑤の場合）'!$BE65,1,0),0),0)</f>
        <v>0</v>
      </c>
      <c r="LF60" s="332">
        <f>IF(LF$19-'様式３（療養者名簿）（⑤の場合）'!$BD65+1&lt;=15,IF(LF$19&gt;='様式３（療養者名簿）（⑤の場合）'!$BD65,IF(LF$19&lt;='様式３（療養者名簿）（⑤の場合）'!$BE65,1,0),0),0)</f>
        <v>0</v>
      </c>
      <c r="LG60" s="332">
        <f>IF(LG$19-'様式３（療養者名簿）（⑤の場合）'!$BD65+1&lt;=15,IF(LG$19&gt;='様式３（療養者名簿）（⑤の場合）'!$BD65,IF(LG$19&lt;='様式３（療養者名簿）（⑤の場合）'!$BE65,1,0),0),0)</f>
        <v>0</v>
      </c>
      <c r="LH60" s="332">
        <f>IF(LH$19-'様式３（療養者名簿）（⑤の場合）'!$BD65+1&lt;=15,IF(LH$19&gt;='様式３（療養者名簿）（⑤の場合）'!$BD65,IF(LH$19&lt;='様式３（療養者名簿）（⑤の場合）'!$BE65,1,0),0),0)</f>
        <v>0</v>
      </c>
      <c r="LI60" s="332">
        <f>IF(LI$19-'様式３（療養者名簿）（⑤の場合）'!$BD65+1&lt;=15,IF(LI$19&gt;='様式３（療養者名簿）（⑤の場合）'!$BD65,IF(LI$19&lt;='様式３（療養者名簿）（⑤の場合）'!$BE65,1,0),0),0)</f>
        <v>0</v>
      </c>
      <c r="LJ60" s="332">
        <f>IF(LJ$19-'様式３（療養者名簿）（⑤の場合）'!$BD65+1&lt;=15,IF(LJ$19&gt;='様式３（療養者名簿）（⑤の場合）'!$BD65,IF(LJ$19&lt;='様式３（療養者名簿）（⑤の場合）'!$BE65,1,0),0),0)</f>
        <v>0</v>
      </c>
      <c r="LK60" s="332">
        <f>IF(LK$19-'様式３（療養者名簿）（⑤の場合）'!$BD65+1&lt;=15,IF(LK$19&gt;='様式３（療養者名簿）（⑤の場合）'!$BD65,IF(LK$19&lt;='様式３（療養者名簿）（⑤の場合）'!$BE65,1,0),0),0)</f>
        <v>0</v>
      </c>
      <c r="LL60" s="332">
        <f>IF(LL$19-'様式３（療養者名簿）（⑤の場合）'!$BD65+1&lt;=15,IF(LL$19&gt;='様式３（療養者名簿）（⑤の場合）'!$BD65,IF(LL$19&lt;='様式３（療養者名簿）（⑤の場合）'!$BE65,1,0),0),0)</f>
        <v>0</v>
      </c>
      <c r="LM60" s="332">
        <f>IF(LM$19-'様式３（療養者名簿）（⑤の場合）'!$BD65+1&lt;=15,IF(LM$19&gt;='様式３（療養者名簿）（⑤の場合）'!$BD65,IF(LM$19&lt;='様式３（療養者名簿）（⑤の場合）'!$BE65,1,0),0),0)</f>
        <v>0</v>
      </c>
      <c r="LN60" s="332">
        <f>IF(LN$19-'様式３（療養者名簿）（⑤の場合）'!$BD65+1&lt;=15,IF(LN$19&gt;='様式３（療養者名簿）（⑤の場合）'!$BD65,IF(LN$19&lt;='様式３（療養者名簿）（⑤の場合）'!$BE65,1,0),0),0)</f>
        <v>0</v>
      </c>
      <c r="LO60" s="332">
        <f>IF(LO$19-'様式３（療養者名簿）（⑤の場合）'!$BD65+1&lt;=15,IF(LO$19&gt;='様式３（療養者名簿）（⑤の場合）'!$BD65,IF(LO$19&lt;='様式３（療養者名簿）（⑤の場合）'!$BE65,1,0),0),0)</f>
        <v>0</v>
      </c>
      <c r="LP60" s="332">
        <f>IF(LP$19-'様式３（療養者名簿）（⑤の場合）'!$BD65+1&lt;=15,IF(LP$19&gt;='様式３（療養者名簿）（⑤の場合）'!$BD65,IF(LP$19&lt;='様式３（療養者名簿）（⑤の場合）'!$BE65,1,0),0),0)</f>
        <v>0</v>
      </c>
      <c r="LQ60" s="332">
        <f>IF(LQ$19-'様式３（療養者名簿）（⑤の場合）'!$BD65+1&lt;=15,IF(LQ$19&gt;='様式３（療養者名簿）（⑤の場合）'!$BD65,IF(LQ$19&lt;='様式３（療養者名簿）（⑤の場合）'!$BE65,1,0),0),0)</f>
        <v>0</v>
      </c>
      <c r="LR60" s="332">
        <f>IF(LR$19-'様式３（療養者名簿）（⑤の場合）'!$BD65+1&lt;=15,IF(LR$19&gt;='様式３（療養者名簿）（⑤の場合）'!$BD65,IF(LR$19&lt;='様式３（療養者名簿）（⑤の場合）'!$BE65,1,0),0),0)</f>
        <v>0</v>
      </c>
      <c r="LS60" s="332">
        <f>IF(LS$19-'様式３（療養者名簿）（⑤の場合）'!$BD65+1&lt;=15,IF(LS$19&gt;='様式３（療養者名簿）（⑤の場合）'!$BD65,IF(LS$19&lt;='様式３（療養者名簿）（⑤の場合）'!$BE65,1,0),0),0)</f>
        <v>0</v>
      </c>
      <c r="LT60" s="332">
        <f>IF(LT$19-'様式３（療養者名簿）（⑤の場合）'!$BD65+1&lt;=15,IF(LT$19&gt;='様式３（療養者名簿）（⑤の場合）'!$BD65,IF(LT$19&lt;='様式３（療養者名簿）（⑤の場合）'!$BE65,1,0),0),0)</f>
        <v>0</v>
      </c>
      <c r="LU60" s="332">
        <f>IF(LU$19-'様式３（療養者名簿）（⑤の場合）'!$BD65+1&lt;=15,IF(LU$19&gt;='様式３（療養者名簿）（⑤の場合）'!$BD65,IF(LU$19&lt;='様式３（療養者名簿）（⑤の場合）'!$BE65,1,0),0),0)</f>
        <v>0</v>
      </c>
      <c r="LV60" s="332">
        <f>IF(LV$19-'様式３（療養者名簿）（⑤の場合）'!$BD65+1&lt;=15,IF(LV$19&gt;='様式３（療養者名簿）（⑤の場合）'!$BD65,IF(LV$19&lt;='様式３（療養者名簿）（⑤の場合）'!$BE65,1,0),0),0)</f>
        <v>0</v>
      </c>
      <c r="LW60" s="332">
        <f>IF(LW$19-'様式３（療養者名簿）（⑤の場合）'!$BD65+1&lt;=15,IF(LW$19&gt;='様式３（療養者名簿）（⑤の場合）'!$BD65,IF(LW$19&lt;='様式３（療養者名簿）（⑤の場合）'!$BE65,1,0),0),0)</f>
        <v>0</v>
      </c>
      <c r="LX60" s="332">
        <f>IF(LX$19-'様式３（療養者名簿）（⑤の場合）'!$BD65+1&lt;=15,IF(LX$19&gt;='様式３（療養者名簿）（⑤の場合）'!$BD65,IF(LX$19&lt;='様式３（療養者名簿）（⑤の場合）'!$BE65,1,0),0),0)</f>
        <v>0</v>
      </c>
      <c r="LY60" s="332">
        <f>IF(LY$19-'様式３（療養者名簿）（⑤の場合）'!$BD65+1&lt;=15,IF(LY$19&gt;='様式３（療養者名簿）（⑤の場合）'!$BD65,IF(LY$19&lt;='様式３（療養者名簿）（⑤の場合）'!$BE65,1,0),0),0)</f>
        <v>0</v>
      </c>
      <c r="LZ60" s="332">
        <f>IF(LZ$19-'様式３（療養者名簿）（⑤の場合）'!$BD65+1&lt;=15,IF(LZ$19&gt;='様式３（療養者名簿）（⑤の場合）'!$BD65,IF(LZ$19&lt;='様式３（療養者名簿）（⑤の場合）'!$BE65,1,0),0),0)</f>
        <v>0</v>
      </c>
      <c r="MA60" s="332">
        <f>IF(MA$19-'様式３（療養者名簿）（⑤の場合）'!$BD65+1&lt;=15,IF(MA$19&gt;='様式３（療養者名簿）（⑤の場合）'!$BD65,IF(MA$19&lt;='様式３（療養者名簿）（⑤の場合）'!$BE65,1,0),0),0)</f>
        <v>0</v>
      </c>
      <c r="MB60" s="332">
        <f>IF(MB$19-'様式３（療養者名簿）（⑤の場合）'!$BD65+1&lt;=15,IF(MB$19&gt;='様式３（療養者名簿）（⑤の場合）'!$BD65,IF(MB$19&lt;='様式３（療養者名簿）（⑤の場合）'!$BE65,1,0),0),0)</f>
        <v>0</v>
      </c>
      <c r="MC60" s="332">
        <f>IF(MC$19-'様式３（療養者名簿）（⑤の場合）'!$BD65+1&lt;=15,IF(MC$19&gt;='様式３（療養者名簿）（⑤の場合）'!$BD65,IF(MC$19&lt;='様式３（療養者名簿）（⑤の場合）'!$BE65,1,0),0),0)</f>
        <v>0</v>
      </c>
      <c r="MD60" s="332">
        <f>IF(MD$19-'様式３（療養者名簿）（⑤の場合）'!$BD65+1&lt;=15,IF(MD$19&gt;='様式３（療養者名簿）（⑤の場合）'!$BD65,IF(MD$19&lt;='様式３（療養者名簿）（⑤の場合）'!$BE65,1,0),0),0)</f>
        <v>0</v>
      </c>
      <c r="ME60" s="332">
        <f>IF(ME$19-'様式３（療養者名簿）（⑤の場合）'!$BD65+1&lt;=15,IF(ME$19&gt;='様式３（療養者名簿）（⑤の場合）'!$BD65,IF(ME$19&lt;='様式３（療養者名簿）（⑤の場合）'!$BE65,1,0),0),0)</f>
        <v>0</v>
      </c>
      <c r="MF60" s="332">
        <f>IF(MF$19-'様式３（療養者名簿）（⑤の場合）'!$BD65+1&lt;=15,IF(MF$19&gt;='様式３（療養者名簿）（⑤の場合）'!$BD65,IF(MF$19&lt;='様式３（療養者名簿）（⑤の場合）'!$BE65,1,0),0),0)</f>
        <v>0</v>
      </c>
      <c r="MG60" s="332">
        <f>IF(MG$19-'様式３（療養者名簿）（⑤の場合）'!$BD65+1&lt;=15,IF(MG$19&gt;='様式３（療養者名簿）（⑤の場合）'!$BD65,IF(MG$19&lt;='様式３（療養者名簿）（⑤の場合）'!$BE65,1,0),0),0)</f>
        <v>0</v>
      </c>
      <c r="MH60" s="332">
        <f>IF(MH$19-'様式３（療養者名簿）（⑤の場合）'!$BD65+1&lt;=15,IF(MH$19&gt;='様式３（療養者名簿）（⑤の場合）'!$BD65,IF(MH$19&lt;='様式３（療養者名簿）（⑤の場合）'!$BE65,1,0),0),0)</f>
        <v>0</v>
      </c>
      <c r="MI60" s="332">
        <f>IF(MI$19-'様式３（療養者名簿）（⑤の場合）'!$BD65+1&lt;=15,IF(MI$19&gt;='様式３（療養者名簿）（⑤の場合）'!$BD65,IF(MI$19&lt;='様式３（療養者名簿）（⑤の場合）'!$BE65,1,0),0),0)</f>
        <v>0</v>
      </c>
      <c r="MJ60" s="332">
        <f>IF(MJ$19-'様式３（療養者名簿）（⑤の場合）'!$BD65+1&lt;=15,IF(MJ$19&gt;='様式３（療養者名簿）（⑤の場合）'!$BD65,IF(MJ$19&lt;='様式３（療養者名簿）（⑤の場合）'!$BE65,1,0),0),0)</f>
        <v>0</v>
      </c>
      <c r="MK60" s="332">
        <f>IF(MK$19-'様式３（療養者名簿）（⑤の場合）'!$BD65+1&lt;=15,IF(MK$19&gt;='様式３（療養者名簿）（⑤の場合）'!$BD65,IF(MK$19&lt;='様式３（療養者名簿）（⑤の場合）'!$BE65,1,0),0),0)</f>
        <v>0</v>
      </c>
      <c r="ML60" s="332">
        <f>IF(ML$19-'様式３（療養者名簿）（⑤の場合）'!$BD65+1&lt;=15,IF(ML$19&gt;='様式３（療養者名簿）（⑤の場合）'!$BD65,IF(ML$19&lt;='様式３（療養者名簿）（⑤の場合）'!$BE65,1,0),0),0)</f>
        <v>0</v>
      </c>
      <c r="MM60" s="332">
        <f>IF(MM$19-'様式３（療養者名簿）（⑤の場合）'!$BD65+1&lt;=15,IF(MM$19&gt;='様式３（療養者名簿）（⑤の場合）'!$BD65,IF(MM$19&lt;='様式３（療養者名簿）（⑤の場合）'!$BE65,1,0),0),0)</f>
        <v>0</v>
      </c>
      <c r="MN60" s="332">
        <f>IF(MN$19-'様式３（療養者名簿）（⑤の場合）'!$BD65+1&lt;=15,IF(MN$19&gt;='様式３（療養者名簿）（⑤の場合）'!$BD65,IF(MN$19&lt;='様式３（療養者名簿）（⑤の場合）'!$BE65,1,0),0),0)</f>
        <v>0</v>
      </c>
      <c r="MO60" s="332">
        <f>IF(MO$19-'様式３（療養者名簿）（⑤の場合）'!$BD65+1&lt;=15,IF(MO$19&gt;='様式３（療養者名簿）（⑤の場合）'!$BD65,IF(MO$19&lt;='様式３（療養者名簿）（⑤の場合）'!$BE65,1,0),0),0)</f>
        <v>0</v>
      </c>
      <c r="MP60" s="332">
        <f>IF(MP$19-'様式３（療養者名簿）（⑤の場合）'!$BD65+1&lt;=15,IF(MP$19&gt;='様式３（療養者名簿）（⑤の場合）'!$BD65,IF(MP$19&lt;='様式３（療養者名簿）（⑤の場合）'!$BE65,1,0),0),0)</f>
        <v>0</v>
      </c>
      <c r="MQ60" s="332">
        <f>IF(MQ$19-'様式３（療養者名簿）（⑤の場合）'!$BD65+1&lt;=15,IF(MQ$19&gt;='様式３（療養者名簿）（⑤の場合）'!$BD65,IF(MQ$19&lt;='様式３（療養者名簿）（⑤の場合）'!$BE65,1,0),0),0)</f>
        <v>0</v>
      </c>
      <c r="MR60" s="332">
        <f>IF(MR$19-'様式３（療養者名簿）（⑤の場合）'!$BD65+1&lt;=15,IF(MR$19&gt;='様式３（療養者名簿）（⑤の場合）'!$BD65,IF(MR$19&lt;='様式３（療養者名簿）（⑤の場合）'!$BE65,1,0),0),0)</f>
        <v>0</v>
      </c>
      <c r="MS60" s="332">
        <f>IF(MS$19-'様式３（療養者名簿）（⑤の場合）'!$BD65+1&lt;=15,IF(MS$19&gt;='様式３（療養者名簿）（⑤の場合）'!$BD65,IF(MS$19&lt;='様式３（療養者名簿）（⑤の場合）'!$BE65,1,0),0),0)</f>
        <v>0</v>
      </c>
      <c r="MT60" s="332">
        <f>IF(MT$19-'様式３（療養者名簿）（⑤の場合）'!$BD65+1&lt;=15,IF(MT$19&gt;='様式３（療養者名簿）（⑤の場合）'!$BD65,IF(MT$19&lt;='様式３（療養者名簿）（⑤の場合）'!$BE65,1,0),0),0)</f>
        <v>0</v>
      </c>
      <c r="MU60" s="332">
        <f>IF(MU$19-'様式３（療養者名簿）（⑤の場合）'!$BD65+1&lt;=15,IF(MU$19&gt;='様式３（療養者名簿）（⑤の場合）'!$BD65,IF(MU$19&lt;='様式３（療養者名簿）（⑤の場合）'!$BE65,1,0),0),0)</f>
        <v>0</v>
      </c>
      <c r="MV60" s="332">
        <f>IF(MV$19-'様式３（療養者名簿）（⑤の場合）'!$BD65+1&lt;=15,IF(MV$19&gt;='様式３（療養者名簿）（⑤の場合）'!$BD65,IF(MV$19&lt;='様式３（療養者名簿）（⑤の場合）'!$BE65,1,0),0),0)</f>
        <v>0</v>
      </c>
      <c r="MW60" s="332">
        <f>IF(MW$19-'様式３（療養者名簿）（⑤の場合）'!$BD65+1&lt;=15,IF(MW$19&gt;='様式３（療養者名簿）（⑤の場合）'!$BD65,IF(MW$19&lt;='様式３（療養者名簿）（⑤の場合）'!$BE65,1,0),0),0)</f>
        <v>0</v>
      </c>
      <c r="MX60" s="332">
        <f>IF(MX$19-'様式３（療養者名簿）（⑤の場合）'!$BD65+1&lt;=15,IF(MX$19&gt;='様式３（療養者名簿）（⑤の場合）'!$BD65,IF(MX$19&lt;='様式３（療養者名簿）（⑤の場合）'!$BE65,1,0),0),0)</f>
        <v>0</v>
      </c>
      <c r="MY60" s="332">
        <f>IF(MY$19-'様式３（療養者名簿）（⑤の場合）'!$BD65+1&lt;=15,IF(MY$19&gt;='様式３（療養者名簿）（⑤の場合）'!$BD65,IF(MY$19&lt;='様式３（療養者名簿）（⑤の場合）'!$BE65,1,0),0),0)</f>
        <v>0</v>
      </c>
      <c r="MZ60" s="332">
        <f>IF(MZ$19-'様式３（療養者名簿）（⑤の場合）'!$BD65+1&lt;=15,IF(MZ$19&gt;='様式３（療養者名簿）（⑤の場合）'!$BD65,IF(MZ$19&lt;='様式３（療養者名簿）（⑤の場合）'!$BE65,1,0),0),0)</f>
        <v>0</v>
      </c>
      <c r="NA60" s="332">
        <f>IF(NA$19-'様式３（療養者名簿）（⑤の場合）'!$BD65+1&lt;=15,IF(NA$19&gt;='様式３（療養者名簿）（⑤の場合）'!$BD65,IF(NA$19&lt;='様式３（療養者名簿）（⑤の場合）'!$BE65,1,0),0),0)</f>
        <v>0</v>
      </c>
      <c r="NB60" s="332">
        <f>IF(NB$19-'様式３（療養者名簿）（⑤の場合）'!$BD65+1&lt;=15,IF(NB$19&gt;='様式３（療養者名簿）（⑤の場合）'!$BD65,IF(NB$19&lt;='様式３（療養者名簿）（⑤の場合）'!$BE65,1,0),0),0)</f>
        <v>0</v>
      </c>
      <c r="NC60" s="225">
        <f>IF(NC$19-'様式３（療養者名簿）（⑤の場合）'!$BD65+1&lt;=15,IF(NC$19&gt;='様式３（療養者名簿）（⑤の場合）'!$BD65,IF(NC$19&lt;='様式３（療養者名簿）（⑤の場合）'!$BE65,1,0),0),0)</f>
        <v>0</v>
      </c>
      <c r="ND60" s="225">
        <f>IF(ND$19-'様式３（療養者名簿）（⑤の場合）'!$BD65+1&lt;=15,IF(ND$19&gt;='様式３（療養者名簿）（⑤の場合）'!$BD65,IF(ND$19&lt;='様式３（療養者名簿）（⑤の場合）'!$BE65,1,0),0),0)</f>
        <v>0</v>
      </c>
      <c r="NE60" s="225">
        <f>IF(NE$19-'様式３（療養者名簿）（⑤の場合）'!$BD65+1&lt;=15,IF(NE$19&gt;='様式３（療養者名簿）（⑤の場合）'!$BD65,IF(NE$19&lt;='様式３（療養者名簿）（⑤の場合）'!$BE65,1,0),0),0)</f>
        <v>0</v>
      </c>
      <c r="NF60" s="225">
        <f>IF(NF$19-'様式３（療養者名簿）（⑤の場合）'!$BD65+1&lt;=15,IF(NF$19&gt;='様式３（療養者名簿）（⑤の場合）'!$BD65,IF(NF$19&lt;='様式３（療養者名簿）（⑤の場合）'!$BE65,1,0),0),0)</f>
        <v>0</v>
      </c>
      <c r="NG60" s="225">
        <f>IF(NG$19-'様式３（療養者名簿）（⑤の場合）'!$BD65+1&lt;=15,IF(NG$19&gt;='様式３（療養者名簿）（⑤の場合）'!$BD65,IF(NG$19&lt;='様式３（療養者名簿）（⑤の場合）'!$BE65,1,0),0),0)</f>
        <v>0</v>
      </c>
      <c r="NH60" s="225">
        <f>IF(NH$19-'様式３（療養者名簿）（⑤の場合）'!$BD65+1&lt;=15,IF(NH$19&gt;='様式３（療養者名簿）（⑤の場合）'!$BD65,IF(NH$19&lt;='様式３（療養者名簿）（⑤の場合）'!$BE65,1,0),0),0)</f>
        <v>0</v>
      </c>
      <c r="NI60" s="225">
        <f>IF(NI$19-'様式３（療養者名簿）（⑤の場合）'!$BD65+1&lt;=15,IF(NI$19&gt;='様式３（療養者名簿）（⑤の場合）'!$BD65,IF(NI$19&lt;='様式３（療養者名簿）（⑤の場合）'!$BE65,1,0),0),0)</f>
        <v>0</v>
      </c>
      <c r="NJ60" s="225">
        <f>IF(NJ$19-'様式３（療養者名簿）（⑤の場合）'!$BD65+1&lt;=15,IF(NJ$19&gt;='様式３（療養者名簿）（⑤の場合）'!$BD65,IF(NJ$19&lt;='様式３（療養者名簿）（⑤の場合）'!$BE65,1,0),0),0)</f>
        <v>0</v>
      </c>
      <c r="NK60" s="225">
        <f>IF(NK$19-'様式３（療養者名簿）（⑤の場合）'!$BD65+1&lt;=15,IF(NK$19&gt;='様式３（療養者名簿）（⑤の場合）'!$BD65,IF(NK$19&lt;='様式３（療養者名簿）（⑤の場合）'!$BE65,1,0),0),0)</f>
        <v>0</v>
      </c>
      <c r="NL60" s="225">
        <f>IF(NL$19-'様式３（療養者名簿）（⑤の場合）'!$BD65+1&lt;=15,IF(NL$19&gt;='様式３（療養者名簿）（⑤の場合）'!$BD65,IF(NL$19&lt;='様式３（療養者名簿）（⑤の場合）'!$BE65,1,0),0),0)</f>
        <v>0</v>
      </c>
      <c r="NM60" s="225">
        <f>IF(NM$19-'様式３（療養者名簿）（⑤の場合）'!$BD65+1&lt;=15,IF(NM$19&gt;='様式３（療養者名簿）（⑤の場合）'!$BD65,IF(NM$19&lt;='様式３（療養者名簿）（⑤の場合）'!$BE65,1,0),0),0)</f>
        <v>0</v>
      </c>
      <c r="NN60" s="225">
        <f>IF(NN$19-'様式３（療養者名簿）（⑤の場合）'!$BD65+1&lt;=15,IF(NN$19&gt;='様式３（療養者名簿）（⑤の場合）'!$BD65,IF(NN$19&lt;='様式３（療養者名簿）（⑤の場合）'!$BE65,1,0),0),0)</f>
        <v>0</v>
      </c>
      <c r="NO60" s="225">
        <f>IF(NO$19-'様式３（療養者名簿）（⑤の場合）'!$BD65+1&lt;=15,IF(NO$19&gt;='様式３（療養者名簿）（⑤の場合）'!$BD65,IF(NO$19&lt;='様式３（療養者名簿）（⑤の場合）'!$BE65,1,0),0),0)</f>
        <v>0</v>
      </c>
      <c r="NP60" s="225">
        <f>IF(NP$19-'様式３（療養者名簿）（⑤の場合）'!$BD65+1&lt;=15,IF(NP$19&gt;='様式３（療養者名簿）（⑤の場合）'!$BD65,IF(NP$19&lt;='様式３（療養者名簿）（⑤の場合）'!$BE65,1,0),0),0)</f>
        <v>0</v>
      </c>
      <c r="NQ60" s="225">
        <f>IF(NQ$19-'様式３（療養者名簿）（⑤の場合）'!$BD65+1&lt;=15,IF(NQ$19&gt;='様式３（療養者名簿）（⑤の場合）'!$BD65,IF(NQ$19&lt;='様式３（療養者名簿）（⑤の場合）'!$BE65,1,0),0),0)</f>
        <v>0</v>
      </c>
      <c r="NR60" s="225">
        <f>IF(NR$19-'様式３（療養者名簿）（⑤の場合）'!$BD65+1&lt;=15,IF(NR$19&gt;='様式３（療養者名簿）（⑤の場合）'!$BD65,IF(NR$19&lt;='様式３（療養者名簿）（⑤の場合）'!$BE65,1,0),0),0)</f>
        <v>0</v>
      </c>
      <c r="NS60" s="225">
        <f>IF(NS$19-'様式３（療養者名簿）（⑤の場合）'!$BD65+1&lt;=15,IF(NS$19&gt;='様式３（療養者名簿）（⑤の場合）'!$BD65,IF(NS$19&lt;='様式３（療養者名簿）（⑤の場合）'!$BE65,1,0),0),0)</f>
        <v>0</v>
      </c>
      <c r="NT60" s="225">
        <f>IF(NT$19-'様式３（療養者名簿）（⑤の場合）'!$BD65+1&lt;=15,IF(NT$19&gt;='様式３（療養者名簿）（⑤の場合）'!$BD65,IF(NT$19&lt;='様式３（療養者名簿）（⑤の場合）'!$BE65,1,0),0),0)</f>
        <v>0</v>
      </c>
      <c r="NU60" s="225">
        <f>IF(NU$19-'様式３（療養者名簿）（⑤の場合）'!$BD65+1&lt;=15,IF(NU$19&gt;='様式３（療養者名簿）（⑤の場合）'!$BD65,IF(NU$19&lt;='様式３（療養者名簿）（⑤の場合）'!$BE65,1,0),0),0)</f>
        <v>0</v>
      </c>
      <c r="NV60" s="225">
        <f>IF(NV$19-'様式３（療養者名簿）（⑤の場合）'!$BD65+1&lt;=15,IF(NV$19&gt;='様式３（療養者名簿）（⑤の場合）'!$BD65,IF(NV$19&lt;='様式３（療養者名簿）（⑤の場合）'!$BE65,1,0),0),0)</f>
        <v>0</v>
      </c>
      <c r="NW60" s="225">
        <f>IF(NW$19-'様式３（療養者名簿）（⑤の場合）'!$BD65+1&lt;=15,IF(NW$19&gt;='様式３（療養者名簿）（⑤の場合）'!$BD65,IF(NW$19&lt;='様式３（療養者名簿）（⑤の場合）'!$BE65,1,0),0),0)</f>
        <v>0</v>
      </c>
      <c r="NX60" s="225">
        <f>IF(NX$19-'様式３（療養者名簿）（⑤の場合）'!$BD65+1&lt;=15,IF(NX$19&gt;='様式３（療養者名簿）（⑤の場合）'!$BD65,IF(NX$19&lt;='様式３（療養者名簿）（⑤の場合）'!$BE65,1,0),0),0)</f>
        <v>0</v>
      </c>
      <c r="NY60" s="225">
        <f>IF(NY$19-'様式３（療養者名簿）（⑤の場合）'!$BD65+1&lt;=15,IF(NY$19&gt;='様式３（療養者名簿）（⑤の場合）'!$BD65,IF(NY$19&lt;='様式３（療養者名簿）（⑤の場合）'!$BE65,1,0),0),0)</f>
        <v>0</v>
      </c>
      <c r="NZ60" s="225">
        <f>IF(NZ$19-'様式３（療養者名簿）（⑤の場合）'!$BD65+1&lt;=15,IF(NZ$19&gt;='様式３（療養者名簿）（⑤の場合）'!$BD65,IF(NZ$19&lt;='様式３（療養者名簿）（⑤の場合）'!$BE65,1,0),0),0)</f>
        <v>0</v>
      </c>
      <c r="OA60" s="225">
        <f>IF(OA$19-'様式３（療養者名簿）（⑤の場合）'!$BD65+1&lt;=15,IF(OA$19&gt;='様式３（療養者名簿）（⑤の場合）'!$BD65,IF(OA$19&lt;='様式３（療養者名簿）（⑤の場合）'!$BE65,1,0),0),0)</f>
        <v>0</v>
      </c>
      <c r="OB60" s="225">
        <f>IF(OB$19-'様式３（療養者名簿）（⑤の場合）'!$BD65+1&lt;=15,IF(OB$19&gt;='様式３（療養者名簿）（⑤の場合）'!$BD65,IF(OB$19&lt;='様式３（療養者名簿）（⑤の場合）'!$BE65,1,0),0),0)</f>
        <v>0</v>
      </c>
      <c r="OC60" s="225">
        <f>IF(OC$19-'様式３（療養者名簿）（⑤の場合）'!$BD65+1&lt;=15,IF(OC$19&gt;='様式３（療養者名簿）（⑤の場合）'!$BD65,IF(OC$19&lt;='様式３（療養者名簿）（⑤の場合）'!$BE65,1,0),0),0)</f>
        <v>0</v>
      </c>
      <c r="OD60" s="225">
        <f>IF(OD$19-'様式３（療養者名簿）（⑤の場合）'!$BD65+1&lt;=15,IF(OD$19&gt;='様式３（療養者名簿）（⑤の場合）'!$BD65,IF(OD$19&lt;='様式３（療養者名簿）（⑤の場合）'!$BE65,1,0),0),0)</f>
        <v>0</v>
      </c>
      <c r="OE60" s="225">
        <f>IF(OE$19-'様式３（療養者名簿）（⑤の場合）'!$BD65+1&lt;=15,IF(OE$19&gt;='様式３（療養者名簿）（⑤の場合）'!$BD65,IF(OE$19&lt;='様式３（療養者名簿）（⑤の場合）'!$BE65,1,0),0),0)</f>
        <v>0</v>
      </c>
      <c r="OF60" s="225">
        <f>IF(OF$19-'様式３（療養者名簿）（⑤の場合）'!$BD65+1&lt;=15,IF(OF$19&gt;='様式３（療養者名簿）（⑤の場合）'!$BD65,IF(OF$19&lt;='様式３（療養者名簿）（⑤の場合）'!$BE65,1,0),0),0)</f>
        <v>0</v>
      </c>
      <c r="OG60" s="225">
        <f>IF(OG$19-'様式３（療養者名簿）（⑤の場合）'!$BD65+1&lt;=15,IF(OG$19&gt;='様式３（療養者名簿）（⑤の場合）'!$BD65,IF(OG$19&lt;='様式３（療養者名簿）（⑤の場合）'!$BE65,1,0),0),0)</f>
        <v>0</v>
      </c>
      <c r="OH60" s="225">
        <f>IF(OH$19-'様式３（療養者名簿）（⑤の場合）'!$BD65+1&lt;=15,IF(OH$19&gt;='様式３（療養者名簿）（⑤の場合）'!$BD65,IF(OH$19&lt;='様式３（療養者名簿）（⑤の場合）'!$BE65,1,0),0),0)</f>
        <v>0</v>
      </c>
      <c r="OI60" s="225">
        <f>IF(OI$19-'様式３（療養者名簿）（⑤の場合）'!$BD65+1&lt;=15,IF(OI$19&gt;='様式３（療養者名簿）（⑤の場合）'!$BD65,IF(OI$19&lt;='様式３（療養者名簿）（⑤の場合）'!$BE65,1,0),0),0)</f>
        <v>0</v>
      </c>
      <c r="OJ60" s="225">
        <f>IF(OJ$19-'様式３（療養者名簿）（⑤の場合）'!$BD65+1&lt;=15,IF(OJ$19&gt;='様式３（療養者名簿）（⑤の場合）'!$BD65,IF(OJ$19&lt;='様式３（療養者名簿）（⑤の場合）'!$BE65,1,0),0),0)</f>
        <v>0</v>
      </c>
      <c r="OK60" s="225">
        <f>IF(OK$19-'様式３（療養者名簿）（⑤の場合）'!$BD65+1&lt;=15,IF(OK$19&gt;='様式３（療養者名簿）（⑤の場合）'!$BD65,IF(OK$19&lt;='様式３（療養者名簿）（⑤の場合）'!$BE65,1,0),0),0)</f>
        <v>0</v>
      </c>
      <c r="OL60" s="225">
        <f>IF(OL$19-'様式３（療養者名簿）（⑤の場合）'!$BD65+1&lt;=15,IF(OL$19&gt;='様式３（療養者名簿）（⑤の場合）'!$BD65,IF(OL$19&lt;='様式３（療養者名簿）（⑤の場合）'!$BE65,1,0),0),0)</f>
        <v>0</v>
      </c>
      <c r="OM60" s="225">
        <f>IF(OM$19-'様式３（療養者名簿）（⑤の場合）'!$BD65+1&lt;=15,IF(OM$19&gt;='様式３（療養者名簿）（⑤の場合）'!$BD65,IF(OM$19&lt;='様式３（療養者名簿）（⑤の場合）'!$BE65,1,0),0),0)</f>
        <v>0</v>
      </c>
      <c r="ON60" s="225">
        <f>IF(ON$19-'様式３（療養者名簿）（⑤の場合）'!$BD65+1&lt;=15,IF(ON$19&gt;='様式３（療養者名簿）（⑤の場合）'!$BD65,IF(ON$19&lt;='様式３（療養者名簿）（⑤の場合）'!$BE65,1,0),0),0)</f>
        <v>0</v>
      </c>
      <c r="OO60" s="225">
        <f>IF(OO$19-'様式３（療養者名簿）（⑤の場合）'!$BD65+1&lt;=15,IF(OO$19&gt;='様式３（療養者名簿）（⑤の場合）'!$BD65,IF(OO$19&lt;='様式３（療養者名簿）（⑤の場合）'!$BE65,1,0),0),0)</f>
        <v>0</v>
      </c>
      <c r="OP60" s="225">
        <f>IF(OP$19-'様式３（療養者名簿）（⑤の場合）'!$BD65+1&lt;=15,IF(OP$19&gt;='様式３（療養者名簿）（⑤の場合）'!$BD65,IF(OP$19&lt;='様式３（療養者名簿）（⑤の場合）'!$BE65,1,0),0),0)</f>
        <v>0</v>
      </c>
      <c r="OQ60" s="225">
        <f>IF(OQ$19-'様式３（療養者名簿）（⑤の場合）'!$BD65+1&lt;=15,IF(OQ$19&gt;='様式３（療養者名簿）（⑤の場合）'!$BD65,IF(OQ$19&lt;='様式３（療養者名簿）（⑤の場合）'!$BE65,1,0),0),0)</f>
        <v>0</v>
      </c>
      <c r="OR60" s="225">
        <f>IF(OR$19-'様式３（療養者名簿）（⑤の場合）'!$BD65+1&lt;=15,IF(OR$19&gt;='様式３（療養者名簿）（⑤の場合）'!$BD65,IF(OR$19&lt;='様式３（療養者名簿）（⑤の場合）'!$BE65,1,0),0),0)</f>
        <v>0</v>
      </c>
      <c r="OS60" s="225">
        <f>IF(OS$19-'様式３（療養者名簿）（⑤の場合）'!$BD65+1&lt;=15,IF(OS$19&gt;='様式３（療養者名簿）（⑤の場合）'!$BD65,IF(OS$19&lt;='様式３（療養者名簿）（⑤の場合）'!$BE65,1,0),0),0)</f>
        <v>0</v>
      </c>
      <c r="OT60" s="225">
        <f>IF(OT$19-'様式３（療養者名簿）（⑤の場合）'!$BD65+1&lt;=15,IF(OT$19&gt;='様式３（療養者名簿）（⑤の場合）'!$BD65,IF(OT$19&lt;='様式３（療養者名簿）（⑤の場合）'!$BE65,1,0),0),0)</f>
        <v>0</v>
      </c>
      <c r="OU60" s="225">
        <f>IF(OU$19-'様式３（療養者名簿）（⑤の場合）'!$BD65+1&lt;=15,IF(OU$19&gt;='様式３（療養者名簿）（⑤の場合）'!$BD65,IF(OU$19&lt;='様式３（療養者名簿）（⑤の場合）'!$BE65,1,0),0),0)</f>
        <v>0</v>
      </c>
      <c r="OV60" s="225">
        <f>IF(OV$19-'様式３（療養者名簿）（⑤の場合）'!$BD65+1&lt;=15,IF(OV$19&gt;='様式３（療養者名簿）（⑤の場合）'!$BD65,IF(OV$19&lt;='様式３（療養者名簿）（⑤の場合）'!$BE65,1,0),0),0)</f>
        <v>0</v>
      </c>
      <c r="OW60" s="225">
        <f>IF(OW$19-'様式３（療養者名簿）（⑤の場合）'!$BD65+1&lt;=15,IF(OW$19&gt;='様式３（療養者名簿）（⑤の場合）'!$BD65,IF(OW$19&lt;='様式３（療養者名簿）（⑤の場合）'!$BE65,1,0),0),0)</f>
        <v>0</v>
      </c>
      <c r="OX60" s="225">
        <f>IF(OX$19-'様式３（療養者名簿）（⑤の場合）'!$BD65+1&lt;=15,IF(OX$19&gt;='様式３（療養者名簿）（⑤の場合）'!$BD65,IF(OX$19&lt;='様式３（療養者名簿）（⑤の場合）'!$BE65,1,0),0),0)</f>
        <v>0</v>
      </c>
      <c r="OY60" s="225">
        <f>IF(OY$19-'様式３（療養者名簿）（⑤の場合）'!$BD65+1&lt;=15,IF(OY$19&gt;='様式３（療養者名簿）（⑤の場合）'!$BD65,IF(OY$19&lt;='様式３（療養者名簿）（⑤の場合）'!$BE65,1,0),0),0)</f>
        <v>0</v>
      </c>
      <c r="OZ60" s="225">
        <f>IF(OZ$19-'様式３（療養者名簿）（⑤の場合）'!$BD65+1&lt;=15,IF(OZ$19&gt;='様式３（療養者名簿）（⑤の場合）'!$BD65,IF(OZ$19&lt;='様式３（療養者名簿）（⑤の場合）'!$BE65,1,0),0),0)</f>
        <v>0</v>
      </c>
      <c r="PA60" s="225">
        <f>IF(PA$19-'様式３（療養者名簿）（⑤の場合）'!$BD65+1&lt;=15,IF(PA$19&gt;='様式３（療養者名簿）（⑤の場合）'!$BD65,IF(PA$19&lt;='様式３（療養者名簿）（⑤の場合）'!$BE65,1,0),0),0)</f>
        <v>0</v>
      </c>
      <c r="PB60" s="225">
        <f>IF(PB$19-'様式３（療養者名簿）（⑤の場合）'!$BD65+1&lt;=15,IF(PB$19&gt;='様式３（療養者名簿）（⑤の場合）'!$BD65,IF(PB$19&lt;='様式３（療養者名簿）（⑤の場合）'!$BE65,1,0),0),0)</f>
        <v>0</v>
      </c>
      <c r="PC60" s="225">
        <f>IF(PC$19-'様式３（療養者名簿）（⑤の場合）'!$BD65+1&lt;=15,IF(PC$19&gt;='様式３（療養者名簿）（⑤の場合）'!$BD65,IF(PC$19&lt;='様式３（療養者名簿）（⑤の場合）'!$BE65,1,0),0),0)</f>
        <v>0</v>
      </c>
      <c r="PD60" s="225">
        <f>IF(PD$19-'様式３（療養者名簿）（⑤の場合）'!$BD65+1&lt;=15,IF(PD$19&gt;='様式３（療養者名簿）（⑤の場合）'!$BD65,IF(PD$19&lt;='様式３（療養者名簿）（⑤の場合）'!$BE65,1,0),0),0)</f>
        <v>0</v>
      </c>
      <c r="PE60" s="225">
        <f>IF(PE$19-'様式３（療養者名簿）（⑤の場合）'!$BD65+1&lt;=15,IF(PE$19&gt;='様式３（療養者名簿）（⑤の場合）'!$BD65,IF(PE$19&lt;='様式３（療養者名簿）（⑤の場合）'!$BE65,1,0),0),0)</f>
        <v>0</v>
      </c>
      <c r="PF60" s="225">
        <f>IF(PF$19-'様式３（療養者名簿）（⑤の場合）'!$BD65+1&lt;=15,IF(PF$19&gt;='様式３（療養者名簿）（⑤の場合）'!$BD65,IF(PF$19&lt;='様式３（療養者名簿）（⑤の場合）'!$BE65,1,0),0),0)</f>
        <v>0</v>
      </c>
      <c r="PG60" s="225">
        <f>IF(PG$19-'様式３（療養者名簿）（⑤の場合）'!$BD65+1&lt;=15,IF(PG$19&gt;='様式３（療養者名簿）（⑤の場合）'!$BD65,IF(PG$19&lt;='様式３（療養者名簿）（⑤の場合）'!$BE65,1,0),0),0)</f>
        <v>0</v>
      </c>
      <c r="PH60" s="225">
        <f>IF(PH$19-'様式３（療養者名簿）（⑤の場合）'!$BD65+1&lt;=15,IF(PH$19&gt;='様式３（療養者名簿）（⑤の場合）'!$BD65,IF(PH$19&lt;='様式３（療養者名簿）（⑤の場合）'!$BE65,1,0),0),0)</f>
        <v>0</v>
      </c>
      <c r="PI60" s="225">
        <f>IF(PI$19-'様式３（療養者名簿）（⑤の場合）'!$BD65+1&lt;=15,IF(PI$19&gt;='様式３（療養者名簿）（⑤の場合）'!$BD65,IF(PI$19&lt;='様式３（療養者名簿）（⑤の場合）'!$BE65,1,0),0),0)</f>
        <v>0</v>
      </c>
      <c r="PJ60" s="225">
        <f>IF(PJ$19-'様式３（療養者名簿）（⑤の場合）'!$BD65+1&lt;=15,IF(PJ$19&gt;='様式３（療養者名簿）（⑤の場合）'!$BD65,IF(PJ$19&lt;='様式３（療養者名簿）（⑤の場合）'!$BE65,1,0),0),0)</f>
        <v>0</v>
      </c>
      <c r="PK60" s="225">
        <f>IF(PK$19-'様式３（療養者名簿）（⑤の場合）'!$BD65+1&lt;=15,IF(PK$19&gt;='様式３（療養者名簿）（⑤の場合）'!$BD65,IF(PK$19&lt;='様式３（療養者名簿）（⑤の場合）'!$BE65,1,0),0),0)</f>
        <v>0</v>
      </c>
      <c r="PL60" s="225">
        <f>IF(PL$19-'様式３（療養者名簿）（⑤の場合）'!$BD65+1&lt;=15,IF(PL$19&gt;='様式３（療養者名簿）（⑤の場合）'!$BD65,IF(PL$19&lt;='様式３（療養者名簿）（⑤の場合）'!$BE65,1,0),0),0)</f>
        <v>0</v>
      </c>
      <c r="PM60" s="225">
        <f>IF(PM$19-'様式３（療養者名簿）（⑤の場合）'!$BD65+1&lt;=15,IF(PM$19&gt;='様式３（療養者名簿）（⑤の場合）'!$BD65,IF(PM$19&lt;='様式３（療養者名簿）（⑤の場合）'!$BE65,1,0),0),0)</f>
        <v>0</v>
      </c>
      <c r="PN60" s="225">
        <f>IF(PN$19-'様式３（療養者名簿）（⑤の場合）'!$BD65+1&lt;=15,IF(PN$19&gt;='様式３（療養者名簿）（⑤の場合）'!$BD65,IF(PN$19&lt;='様式３（療養者名簿）（⑤の場合）'!$BE65,1,0),0),0)</f>
        <v>0</v>
      </c>
      <c r="PO60" s="225">
        <f>IF(PO$19-'様式３（療養者名簿）（⑤の場合）'!$BD65+1&lt;=15,IF(PO$19&gt;='様式３（療養者名簿）（⑤の場合）'!$BD65,IF(PO$19&lt;='様式３（療養者名簿）（⑤の場合）'!$BE65,1,0),0),0)</f>
        <v>0</v>
      </c>
      <c r="PP60" s="225">
        <f>IF(PP$19-'様式３（療養者名簿）（⑤の場合）'!$BD65+1&lt;=15,IF(PP$19&gt;='様式３（療養者名簿）（⑤の場合）'!$BD65,IF(PP$19&lt;='様式３（療養者名簿）（⑤の場合）'!$BE65,1,0),0),0)</f>
        <v>0</v>
      </c>
      <c r="PQ60" s="225">
        <f>IF(PQ$19-'様式３（療養者名簿）（⑤の場合）'!$BD65+1&lt;=15,IF(PQ$19&gt;='様式３（療養者名簿）（⑤の場合）'!$BD65,IF(PQ$19&lt;='様式３（療養者名簿）（⑤の場合）'!$BE65,1,0),0),0)</f>
        <v>0</v>
      </c>
      <c r="PR60" s="225">
        <f>IF(PR$19-'様式３（療養者名簿）（⑤の場合）'!$BD65+1&lt;=15,IF(PR$19&gt;='様式３（療養者名簿）（⑤の場合）'!$BD65,IF(PR$19&lt;='様式３（療養者名簿）（⑤の場合）'!$BE65,1,0),0),0)</f>
        <v>0</v>
      </c>
      <c r="PS60" s="225">
        <f>IF(PS$19-'様式３（療養者名簿）（⑤の場合）'!$BD65+1&lt;=15,IF(PS$19&gt;='様式３（療養者名簿）（⑤の場合）'!$BD65,IF(PS$19&lt;='様式３（療養者名簿）（⑤の場合）'!$BE65,1,0),0),0)</f>
        <v>0</v>
      </c>
      <c r="PT60" s="225">
        <f>IF(PT$19-'様式３（療養者名簿）（⑤の場合）'!$BD65+1&lt;=15,IF(PT$19&gt;='様式３（療養者名簿）（⑤の場合）'!$BD65,IF(PT$19&lt;='様式３（療養者名簿）（⑤の場合）'!$BE65,1,0),0),0)</f>
        <v>0</v>
      </c>
      <c r="PU60" s="225">
        <f>IF(PU$19-'様式３（療養者名簿）（⑤の場合）'!$BD65+1&lt;=15,IF(PU$19&gt;='様式３（療養者名簿）（⑤の場合）'!$BD65,IF(PU$19&lt;='様式３（療養者名簿）（⑤の場合）'!$BE65,1,0),0),0)</f>
        <v>0</v>
      </c>
      <c r="PV60" s="225">
        <f>IF(PV$19-'様式３（療養者名簿）（⑤の場合）'!$BD65+1&lt;=15,IF(PV$19&gt;='様式３（療養者名簿）（⑤の場合）'!$BD65,IF(PV$19&lt;='様式３（療養者名簿）（⑤の場合）'!$BE65,1,0),0),0)</f>
        <v>0</v>
      </c>
      <c r="PW60" s="225">
        <f>IF(PW$19-'様式３（療養者名簿）（⑤の場合）'!$BD65+1&lt;=15,IF(PW$19&gt;='様式３（療養者名簿）（⑤の場合）'!$BD65,IF(PW$19&lt;='様式３（療養者名簿）（⑤の場合）'!$BE65,1,0),0),0)</f>
        <v>0</v>
      </c>
      <c r="PX60" s="225">
        <f>IF(PX$19-'様式３（療養者名簿）（⑤の場合）'!$BD65+1&lt;=15,IF(PX$19&gt;='様式３（療養者名簿）（⑤の場合）'!$BD65,IF(PX$19&lt;='様式３（療養者名簿）（⑤の場合）'!$BE65,1,0),0),0)</f>
        <v>0</v>
      </c>
      <c r="PY60" s="225">
        <f>IF(PY$19-'様式３（療養者名簿）（⑤の場合）'!$BD65+1&lt;=15,IF(PY$19&gt;='様式３（療養者名簿）（⑤の場合）'!$BD65,IF(PY$19&lt;='様式３（療養者名簿）（⑤の場合）'!$BE65,1,0),0),0)</f>
        <v>0</v>
      </c>
      <c r="PZ60" s="225">
        <f>IF(PZ$19-'様式３（療養者名簿）（⑤の場合）'!$BD65+1&lt;=15,IF(PZ$19&gt;='様式３（療養者名簿）（⑤の場合）'!$BD65,IF(PZ$19&lt;='様式３（療養者名簿）（⑤の場合）'!$BE65,1,0),0),0)</f>
        <v>0</v>
      </c>
      <c r="QA60" s="225">
        <f>IF(QA$19-'様式３（療養者名簿）（⑤の場合）'!$BD65+1&lt;=15,IF(QA$19&gt;='様式３（療養者名簿）（⑤の場合）'!$BD65,IF(QA$19&lt;='様式３（療養者名簿）（⑤の場合）'!$BE65,1,0),0),0)</f>
        <v>0</v>
      </c>
      <c r="QB60" s="225">
        <f>IF(QB$19-'様式３（療養者名簿）（⑤の場合）'!$BD65+1&lt;=15,IF(QB$19&gt;='様式３（療養者名簿）（⑤の場合）'!$BD65,IF(QB$19&lt;='様式３（療養者名簿）（⑤の場合）'!$BE65,1,0),0),0)</f>
        <v>0</v>
      </c>
      <c r="QC60" s="225">
        <f>IF(QC$19-'様式３（療養者名簿）（⑤の場合）'!$BD65+1&lt;=15,IF(QC$19&gt;='様式３（療養者名簿）（⑤の場合）'!$BD65,IF(QC$19&lt;='様式３（療養者名簿）（⑤の場合）'!$BE65,1,0),0),0)</f>
        <v>0</v>
      </c>
      <c r="QD60" s="225">
        <f>IF(QD$19-'様式３（療養者名簿）（⑤の場合）'!$BD65+1&lt;=15,IF(QD$19&gt;='様式３（療養者名簿）（⑤の場合）'!$BD65,IF(QD$19&lt;='様式３（療養者名簿）（⑤の場合）'!$BE65,1,0),0),0)</f>
        <v>0</v>
      </c>
      <c r="QE60" s="225">
        <f>IF(QE$19-'様式３（療養者名簿）（⑤の場合）'!$BD65+1&lt;=15,IF(QE$19&gt;='様式３（療養者名簿）（⑤の場合）'!$BD65,IF(QE$19&lt;='様式３（療養者名簿）（⑤の場合）'!$BE65,1,0),0),0)</f>
        <v>0</v>
      </c>
      <c r="QF60" s="225">
        <f>IF(QF$19-'様式３（療養者名簿）（⑤の場合）'!$BD65+1&lt;=15,IF(QF$19&gt;='様式３（療養者名簿）（⑤の場合）'!$BD65,IF(QF$19&lt;='様式３（療養者名簿）（⑤の場合）'!$BE65,1,0),0),0)</f>
        <v>0</v>
      </c>
      <c r="QG60" s="225">
        <f>IF(QG$19-'様式３（療養者名簿）（⑤の場合）'!$BD65+1&lt;=15,IF(QG$19&gt;='様式３（療養者名簿）（⑤の場合）'!$BD65,IF(QG$19&lt;='様式３（療養者名簿）（⑤の場合）'!$BE65,1,0),0),0)</f>
        <v>0</v>
      </c>
      <c r="QH60" s="225">
        <f>IF(QH$19-'様式３（療養者名簿）（⑤の場合）'!$BD65+1&lt;=15,IF(QH$19&gt;='様式３（療養者名簿）（⑤の場合）'!$BD65,IF(QH$19&lt;='様式３（療養者名簿）（⑤の場合）'!$BE65,1,0),0),0)</f>
        <v>0</v>
      </c>
      <c r="QI60" s="225">
        <f>IF(QI$19-'様式３（療養者名簿）（⑤の場合）'!$BD65+1&lt;=15,IF(QI$19&gt;='様式３（療養者名簿）（⑤の場合）'!$BD65,IF(QI$19&lt;='様式３（療養者名簿）（⑤の場合）'!$BE65,1,0),0),0)</f>
        <v>0</v>
      </c>
      <c r="QJ60" s="225">
        <f>IF(QJ$19-'様式３（療養者名簿）（⑤の場合）'!$BD65+1&lt;=15,IF(QJ$19&gt;='様式３（療養者名簿）（⑤の場合）'!$BD65,IF(QJ$19&lt;='様式３（療養者名簿）（⑤の場合）'!$BE65,1,0),0),0)</f>
        <v>0</v>
      </c>
      <c r="QK60" s="225">
        <f>IF(QK$19-'様式３（療養者名簿）（⑤の場合）'!$BD65+1&lt;=15,IF(QK$19&gt;='様式３（療養者名簿）（⑤の場合）'!$BD65,IF(QK$19&lt;='様式３（療養者名簿）（⑤の場合）'!$BE65,1,0),0),0)</f>
        <v>0</v>
      </c>
      <c r="QL60" s="225">
        <f>IF(QL$19-'様式３（療養者名簿）（⑤の場合）'!$BD65+1&lt;=15,IF(QL$19&gt;='様式３（療養者名簿）（⑤の場合）'!$BD65,IF(QL$19&lt;='様式３（療養者名簿）（⑤の場合）'!$BE65,1,0),0),0)</f>
        <v>0</v>
      </c>
      <c r="QM60" s="225">
        <f>IF(QM$19-'様式３（療養者名簿）（⑤の場合）'!$BD65+1&lt;=15,IF(QM$19&gt;='様式３（療養者名簿）（⑤の場合）'!$BD65,IF(QM$19&lt;='様式３（療養者名簿）（⑤の場合）'!$BE65,1,0),0),0)</f>
        <v>0</v>
      </c>
      <c r="QN60" s="225">
        <f>IF(QN$19-'様式３（療養者名簿）（⑤の場合）'!$BD65+1&lt;=15,IF(QN$19&gt;='様式３（療養者名簿）（⑤の場合）'!$BD65,IF(QN$19&lt;='様式３（療養者名簿）（⑤の場合）'!$BE65,1,0),0),0)</f>
        <v>0</v>
      </c>
      <c r="QO60" s="225">
        <f>IF(QO$19-'様式３（療養者名簿）（⑤の場合）'!$BD65+1&lt;=15,IF(QO$19&gt;='様式３（療養者名簿）（⑤の場合）'!$BD65,IF(QO$19&lt;='様式３（療養者名簿）（⑤の場合）'!$BE65,1,0),0),0)</f>
        <v>0</v>
      </c>
      <c r="QP60" s="225">
        <f>IF(QP$19-'様式３（療養者名簿）（⑤の場合）'!$BD65+1&lt;=15,IF(QP$19&gt;='様式３（療養者名簿）（⑤の場合）'!$BD65,IF(QP$19&lt;='様式３（療養者名簿）（⑤の場合）'!$BE65,1,0),0),0)</f>
        <v>0</v>
      </c>
      <c r="QQ60" s="225">
        <f>IF(QQ$19-'様式３（療養者名簿）（⑤の場合）'!$BD65+1&lt;=15,IF(QQ$19&gt;='様式３（療養者名簿）（⑤の場合）'!$BD65,IF(QQ$19&lt;='様式３（療養者名簿）（⑤の場合）'!$BE65,1,0),0),0)</f>
        <v>0</v>
      </c>
      <c r="QR60" s="225">
        <f>IF(QR$19-'様式３（療養者名簿）（⑤の場合）'!$BD65+1&lt;=15,IF(QR$19&gt;='様式３（療養者名簿）（⑤の場合）'!$BD65,IF(QR$19&lt;='様式３（療養者名簿）（⑤の場合）'!$BE65,1,0),0),0)</f>
        <v>0</v>
      </c>
      <c r="QS60" s="225">
        <f>IF(QS$19-'様式３（療養者名簿）（⑤の場合）'!$BD65+1&lt;=15,IF(QS$19&gt;='様式３（療養者名簿）（⑤の場合）'!$BD65,IF(QS$19&lt;='様式３（療養者名簿）（⑤の場合）'!$BE65,1,0),0),0)</f>
        <v>0</v>
      </c>
      <c r="QT60" s="225">
        <f>IF(QT$19-'様式３（療養者名簿）（⑤の場合）'!$BD65+1&lt;=15,IF(QT$19&gt;='様式３（療養者名簿）（⑤の場合）'!$BD65,IF(QT$19&lt;='様式３（療養者名簿）（⑤の場合）'!$BE65,1,0),0),0)</f>
        <v>0</v>
      </c>
      <c r="QU60" s="225">
        <f>IF(QU$19-'様式３（療養者名簿）（⑤の場合）'!$BD65+1&lt;=15,IF(QU$19&gt;='様式３（療養者名簿）（⑤の場合）'!$BD65,IF(QU$19&lt;='様式３（療養者名簿）（⑤の場合）'!$BE65,1,0),0),0)</f>
        <v>0</v>
      </c>
      <c r="QV60" s="225">
        <f>IF(QV$19-'様式３（療養者名簿）（⑤の場合）'!$BD65+1&lt;=15,IF(QV$19&gt;='様式３（療養者名簿）（⑤の場合）'!$BD65,IF(QV$19&lt;='様式３（療養者名簿）（⑤の場合）'!$BE65,1,0),0),0)</f>
        <v>0</v>
      </c>
      <c r="QW60" s="225">
        <f>IF(QW$19-'様式３（療養者名簿）（⑤の場合）'!$BD65+1&lt;=15,IF(QW$19&gt;='様式３（療養者名簿）（⑤の場合）'!$BD65,IF(QW$19&lt;='様式３（療養者名簿）（⑤の場合）'!$BE65,1,0),0),0)</f>
        <v>0</v>
      </c>
      <c r="QX60" s="225">
        <f>IF(QX$19-'様式３（療養者名簿）（⑤の場合）'!$BD65+1&lt;=15,IF(QX$19&gt;='様式３（療養者名簿）（⑤の場合）'!$BD65,IF(QX$19&lt;='様式３（療養者名簿）（⑤の場合）'!$BE65,1,0),0),0)</f>
        <v>0</v>
      </c>
      <c r="QY60" s="225">
        <f>IF(QY$19-'様式３（療養者名簿）（⑤の場合）'!$BD65+1&lt;=15,IF(QY$19&gt;='様式３（療養者名簿）（⑤の場合）'!$BD65,IF(QY$19&lt;='様式３（療養者名簿）（⑤の場合）'!$BE65,1,0),0),0)</f>
        <v>0</v>
      </c>
      <c r="QZ60" s="225">
        <f>IF(QZ$19-'様式３（療養者名簿）（⑤の場合）'!$BD65+1&lt;=15,IF(QZ$19&gt;='様式３（療養者名簿）（⑤の場合）'!$BD65,IF(QZ$19&lt;='様式３（療養者名簿）（⑤の場合）'!$BE65,1,0),0),0)</f>
        <v>0</v>
      </c>
      <c r="RA60" s="225">
        <f>IF(RA$19-'様式３（療養者名簿）（⑤の場合）'!$BD65+1&lt;=15,IF(RA$19&gt;='様式３（療養者名簿）（⑤の場合）'!$BD65,IF(RA$19&lt;='様式３（療養者名簿）（⑤の場合）'!$BE65,1,0),0),0)</f>
        <v>0</v>
      </c>
      <c r="RB60" s="225">
        <f>IF(RB$19-'様式３（療養者名簿）（⑤の場合）'!$BD65+1&lt;=15,IF(RB$19&gt;='様式３（療養者名簿）（⑤の場合）'!$BD65,IF(RB$19&lt;='様式３（療養者名簿）（⑤の場合）'!$BE65,1,0),0),0)</f>
        <v>0</v>
      </c>
      <c r="RC60" s="225">
        <f>IF(RC$19-'様式３（療養者名簿）（⑤の場合）'!$BD65+1&lt;=15,IF(RC$19&gt;='様式３（療養者名簿）（⑤の場合）'!$BD65,IF(RC$19&lt;='様式３（療養者名簿）（⑤の場合）'!$BE65,1,0),0),0)</f>
        <v>0</v>
      </c>
      <c r="RD60" s="225">
        <f>IF(RD$19-'様式３（療養者名簿）（⑤の場合）'!$BD65+1&lt;=15,IF(RD$19&gt;='様式３（療養者名簿）（⑤の場合）'!$BD65,IF(RD$19&lt;='様式３（療養者名簿）（⑤の場合）'!$BE65,1,0),0),0)</f>
        <v>0</v>
      </c>
      <c r="RE60" s="225">
        <f>IF(RE$19-'様式３（療養者名簿）（⑤の場合）'!$BD65+1&lt;=15,IF(RE$19&gt;='様式３（療養者名簿）（⑤の場合）'!$BD65,IF(RE$19&lt;='様式３（療養者名簿）（⑤の場合）'!$BE65,1,0),0),0)</f>
        <v>0</v>
      </c>
      <c r="RF60" s="225">
        <f>IF(RF$19-'様式３（療養者名簿）（⑤の場合）'!$BD65+1&lt;=15,IF(RF$19&gt;='様式３（療養者名簿）（⑤の場合）'!$BD65,IF(RF$19&lt;='様式３（療養者名簿）（⑤の場合）'!$BE65,1,0),0),0)</f>
        <v>0</v>
      </c>
      <c r="RG60" s="225">
        <f>IF(RG$19-'様式３（療養者名簿）（⑤の場合）'!$BD65+1&lt;=15,IF(RG$19&gt;='様式３（療養者名簿）（⑤の場合）'!$BD65,IF(RG$19&lt;='様式３（療養者名簿）（⑤の場合）'!$BE65,1,0),0),0)</f>
        <v>0</v>
      </c>
      <c r="RH60" s="225">
        <f>IF(RH$19-'様式３（療養者名簿）（⑤の場合）'!$BD65+1&lt;=15,IF(RH$19&gt;='様式３（療養者名簿）（⑤の場合）'!$BD65,IF(RH$19&lt;='様式３（療養者名簿）（⑤の場合）'!$BE65,1,0),0),0)</f>
        <v>0</v>
      </c>
      <c r="RI60" s="225">
        <f>IF(RI$19-'様式３（療養者名簿）（⑤の場合）'!$BD65+1&lt;=15,IF(RI$19&gt;='様式３（療養者名簿）（⑤の場合）'!$BD65,IF(RI$19&lt;='様式３（療養者名簿）（⑤の場合）'!$BE65,1,0),0),0)</f>
        <v>0</v>
      </c>
      <c r="RJ60" s="225">
        <f>IF(RJ$19-'様式３（療養者名簿）（⑤の場合）'!$BD65+1&lt;=15,IF(RJ$19&gt;='様式３（療養者名簿）（⑤の場合）'!$BD65,IF(RJ$19&lt;='様式３（療養者名簿）（⑤の場合）'!$BE65,1,0),0),0)</f>
        <v>0</v>
      </c>
      <c r="RK60" s="225">
        <f>IF(RK$19-'様式３（療養者名簿）（⑤の場合）'!$BD65+1&lt;=15,IF(RK$19&gt;='様式３（療養者名簿）（⑤の場合）'!$BD65,IF(RK$19&lt;='様式３（療養者名簿）（⑤の場合）'!$BE65,1,0),0),0)</f>
        <v>0</v>
      </c>
      <c r="RL60" s="225">
        <f>IF(RL$19-'様式３（療養者名簿）（⑤の場合）'!$BD65+1&lt;=15,IF(RL$19&gt;='様式３（療養者名簿）（⑤の場合）'!$BD65,IF(RL$19&lt;='様式３（療養者名簿）（⑤の場合）'!$BE65,1,0),0),0)</f>
        <v>0</v>
      </c>
      <c r="RM60" s="225">
        <f>IF(RM$19-'様式３（療養者名簿）（⑤の場合）'!$BD65+1&lt;=15,IF(RM$19&gt;='様式３（療養者名簿）（⑤の場合）'!$BD65,IF(RM$19&lt;='様式３（療養者名簿）（⑤の場合）'!$BE65,1,0),0),0)</f>
        <v>0</v>
      </c>
      <c r="RN60" s="225">
        <f>IF(RN$19-'様式３（療養者名簿）（⑤の場合）'!$BD65+1&lt;=15,IF(RN$19&gt;='様式３（療養者名簿）（⑤の場合）'!$BD65,IF(RN$19&lt;='様式３（療養者名簿）（⑤の場合）'!$BE65,1,0),0),0)</f>
        <v>0</v>
      </c>
      <c r="RO60" s="225">
        <f>IF(RO$19-'様式３（療養者名簿）（⑤の場合）'!$BD65+1&lt;=15,IF(RO$19&gt;='様式３（療養者名簿）（⑤の場合）'!$BD65,IF(RO$19&lt;='様式３（療養者名簿）（⑤の場合）'!$BE65,1,0),0),0)</f>
        <v>0</v>
      </c>
      <c r="RP60" s="225">
        <f>IF(RP$19-'様式３（療養者名簿）（⑤の場合）'!$BD65+1&lt;=15,IF(RP$19&gt;='様式３（療養者名簿）（⑤の場合）'!$BD65,IF(RP$19&lt;='様式３（療養者名簿）（⑤の場合）'!$BE65,1,0),0),0)</f>
        <v>0</v>
      </c>
      <c r="RQ60" s="225">
        <f>IF(RQ$19-'様式３（療養者名簿）（⑤の場合）'!$BD65+1&lt;=15,IF(RQ$19&gt;='様式３（療養者名簿）（⑤の場合）'!$BD65,IF(RQ$19&lt;='様式３（療養者名簿）（⑤の場合）'!$BE65,1,0),0),0)</f>
        <v>0</v>
      </c>
      <c r="RR60" s="225">
        <f>IF(RR$19-'様式３（療養者名簿）（⑤の場合）'!$BD65+1&lt;=15,IF(RR$19&gt;='様式３（療養者名簿）（⑤の場合）'!$BD65,IF(RR$19&lt;='様式３（療養者名簿）（⑤の場合）'!$BE65,1,0),0),0)</f>
        <v>0</v>
      </c>
      <c r="RS60" s="225">
        <f>IF(RS$19-'様式３（療養者名簿）（⑤の場合）'!$BD65+1&lt;=15,IF(RS$19&gt;='様式３（療養者名簿）（⑤の場合）'!$BD65,IF(RS$19&lt;='様式３（療養者名簿）（⑤の場合）'!$BE65,1,0),0),0)</f>
        <v>0</v>
      </c>
      <c r="RT60" s="225">
        <f>IF(RT$19-'様式３（療養者名簿）（⑤の場合）'!$BD65+1&lt;=15,IF(RT$19&gt;='様式３（療養者名簿）（⑤の場合）'!$BD65,IF(RT$19&lt;='様式３（療養者名簿）（⑤の場合）'!$BE65,1,0),0),0)</f>
        <v>0</v>
      </c>
      <c r="RU60" s="225">
        <f>IF(RU$19-'様式３（療養者名簿）（⑤の場合）'!$BD65+1&lt;=15,IF(RU$19&gt;='様式３（療養者名簿）（⑤の場合）'!$BD65,IF(RU$19&lt;='様式３（療養者名簿）（⑤の場合）'!$BE65,1,0),0),0)</f>
        <v>0</v>
      </c>
      <c r="RV60" s="225">
        <f>IF(RV$19-'様式３（療養者名簿）（⑤の場合）'!$BD65+1&lt;=15,IF(RV$19&gt;='様式３（療養者名簿）（⑤の場合）'!$BD65,IF(RV$19&lt;='様式３（療養者名簿）（⑤の場合）'!$BE65,1,0),0),0)</f>
        <v>0</v>
      </c>
      <c r="RW60" s="225">
        <f>IF(RW$19-'様式３（療養者名簿）（⑤の場合）'!$BD65+1&lt;=15,IF(RW$19&gt;='様式３（療養者名簿）（⑤の場合）'!$BD65,IF(RW$19&lt;='様式３（療養者名簿）（⑤の場合）'!$BE65,1,0),0),0)</f>
        <v>0</v>
      </c>
      <c r="RX60" s="225">
        <f>IF(RX$19-'様式３（療養者名簿）（⑤の場合）'!$BD65+1&lt;=15,IF(RX$19&gt;='様式３（療養者名簿）（⑤の場合）'!$BD65,IF(RX$19&lt;='様式３（療養者名簿）（⑤の場合）'!$BE65,1,0),0),0)</f>
        <v>0</v>
      </c>
      <c r="RY60" s="225">
        <f>IF(RY$19-'様式３（療養者名簿）（⑤の場合）'!$BD65+1&lt;=15,IF(RY$19&gt;='様式３（療養者名簿）（⑤の場合）'!$BD65,IF(RY$19&lt;='様式３（療養者名簿）（⑤の場合）'!$BE65,1,0),0),0)</f>
        <v>0</v>
      </c>
      <c r="RZ60" s="225">
        <f>IF(RZ$19-'様式３（療養者名簿）（⑤の場合）'!$BD65+1&lt;=15,IF(RZ$19&gt;='様式３（療養者名簿）（⑤の場合）'!$BD65,IF(RZ$19&lt;='様式３（療養者名簿）（⑤の場合）'!$BE65,1,0),0),0)</f>
        <v>0</v>
      </c>
      <c r="SA60" s="225">
        <f>IF(SA$19-'様式３（療養者名簿）（⑤の場合）'!$BD65+1&lt;=15,IF(SA$19&gt;='様式３（療養者名簿）（⑤の場合）'!$BD65,IF(SA$19&lt;='様式３（療養者名簿）（⑤の場合）'!$BE65,1,0),0),0)</f>
        <v>0</v>
      </c>
      <c r="SB60" s="225">
        <f>IF(SB$19-'様式３（療養者名簿）（⑤の場合）'!$BD65+1&lt;=15,IF(SB$19&gt;='様式３（療養者名簿）（⑤の場合）'!$BD65,IF(SB$19&lt;='様式３（療養者名簿）（⑤の場合）'!$BE65,1,0),0),0)</f>
        <v>0</v>
      </c>
      <c r="SC60" s="225">
        <f>IF(SC$19-'様式３（療養者名簿）（⑤の場合）'!$BD65+1&lt;=15,IF(SC$19&gt;='様式３（療養者名簿）（⑤の場合）'!$BD65,IF(SC$19&lt;='様式３（療養者名簿）（⑤の場合）'!$BE65,1,0),0),0)</f>
        <v>0</v>
      </c>
      <c r="SD60" s="225">
        <f>IF(SD$19-'様式３（療養者名簿）（⑤の場合）'!$BD65+1&lt;=15,IF(SD$19&gt;='様式３（療養者名簿）（⑤の場合）'!$BD65,IF(SD$19&lt;='様式３（療養者名簿）（⑤の場合）'!$BE65,1,0),0),0)</f>
        <v>0</v>
      </c>
      <c r="SE60" s="225">
        <f>IF(SE$19-'様式３（療養者名簿）（⑤の場合）'!$BD65+1&lt;=15,IF(SE$19&gt;='様式３（療養者名簿）（⑤の場合）'!$BD65,IF(SE$19&lt;='様式３（療養者名簿）（⑤の場合）'!$BE65,1,0),0),0)</f>
        <v>0</v>
      </c>
      <c r="SF60" s="225">
        <f>IF(SF$19-'様式３（療養者名簿）（⑤の場合）'!$BD65+1&lt;=15,IF(SF$19&gt;='様式３（療養者名簿）（⑤の場合）'!$BD65,IF(SF$19&lt;='様式３（療養者名簿）（⑤の場合）'!$BE65,1,0),0),0)</f>
        <v>0</v>
      </c>
      <c r="SG60" s="225">
        <f>IF(SG$19-'様式３（療養者名簿）（⑤の場合）'!$BD65+1&lt;=15,IF(SG$19&gt;='様式３（療養者名簿）（⑤の場合）'!$BD65,IF(SG$19&lt;='様式３（療養者名簿）（⑤の場合）'!$BE65,1,0),0),0)</f>
        <v>0</v>
      </c>
      <c r="SH60" s="225">
        <f>IF(SH$19-'様式３（療養者名簿）（⑤の場合）'!$BD65+1&lt;=15,IF(SH$19&gt;='様式３（療養者名簿）（⑤の場合）'!$BD65,IF(SH$19&lt;='様式３（療養者名簿）（⑤の場合）'!$BE65,1,0),0),0)</f>
        <v>0</v>
      </c>
      <c r="SI60" s="225">
        <f>IF(SI$19-'様式３（療養者名簿）（⑤の場合）'!$BD65+1&lt;=15,IF(SI$19&gt;='様式３（療養者名簿）（⑤の場合）'!$BD65,IF(SI$19&lt;='様式３（療養者名簿）（⑤の場合）'!$BE65,1,0),0),0)</f>
        <v>0</v>
      </c>
      <c r="SJ60" s="225">
        <f>IF(SJ$19-'様式３（療養者名簿）（⑤の場合）'!$BD65+1&lt;=15,IF(SJ$19&gt;='様式３（療養者名簿）（⑤の場合）'!$BD65,IF(SJ$19&lt;='様式３（療養者名簿）（⑤の場合）'!$BE65,1,0),0),0)</f>
        <v>0</v>
      </c>
      <c r="SK60" s="225">
        <f>IF(SK$19-'様式３（療養者名簿）（⑤の場合）'!$BD65+1&lt;=15,IF(SK$19&gt;='様式３（療養者名簿）（⑤の場合）'!$BD65,IF(SK$19&lt;='様式３（療養者名簿）（⑤の場合）'!$BE65,1,0),0),0)</f>
        <v>0</v>
      </c>
      <c r="SL60" s="225">
        <f>IF(SL$19-'様式３（療養者名簿）（⑤の場合）'!$BD65+1&lt;=15,IF(SL$19&gt;='様式３（療養者名簿）（⑤の場合）'!$BD65,IF(SL$19&lt;='様式３（療養者名簿）（⑤の場合）'!$BE65,1,0),0),0)</f>
        <v>0</v>
      </c>
      <c r="SM60" s="225">
        <f>IF(SM$19-'様式３（療養者名簿）（⑤の場合）'!$BD65+1&lt;=15,IF(SM$19&gt;='様式３（療養者名簿）（⑤の場合）'!$BD65,IF(SM$19&lt;='様式３（療養者名簿）（⑤の場合）'!$BE65,1,0),0),0)</f>
        <v>0</v>
      </c>
      <c r="SN60" s="225">
        <f>IF(SN$19-'様式３（療養者名簿）（⑤の場合）'!$BD65+1&lt;=15,IF(SN$19&gt;='様式３（療養者名簿）（⑤の場合）'!$BD65,IF(SN$19&lt;='様式３（療養者名簿）（⑤の場合）'!$BE65,1,0),0),0)</f>
        <v>0</v>
      </c>
      <c r="SO60" s="225">
        <f>IF(SO$19-'様式３（療養者名簿）（⑤の場合）'!$BD65+1&lt;=15,IF(SO$19&gt;='様式３（療養者名簿）（⑤の場合）'!$BD65,IF(SO$19&lt;='様式３（療養者名簿）（⑤の場合）'!$BE65,1,0),0),0)</f>
        <v>0</v>
      </c>
      <c r="SP60" s="225">
        <f>IF(SP$19-'様式３（療養者名簿）（⑤の場合）'!$BD65+1&lt;=15,IF(SP$19&gt;='様式３（療養者名簿）（⑤の場合）'!$BD65,IF(SP$19&lt;='様式３（療養者名簿）（⑤の場合）'!$BE65,1,0),0),0)</f>
        <v>0</v>
      </c>
      <c r="SQ60" s="225">
        <f>IF(SQ$19-'様式３（療養者名簿）（⑤の場合）'!$BD65+1&lt;=15,IF(SQ$19&gt;='様式３（療養者名簿）（⑤の場合）'!$BD65,IF(SQ$19&lt;='様式３（療養者名簿）（⑤の場合）'!$BE65,1,0),0),0)</f>
        <v>0</v>
      </c>
      <c r="SR60" s="225">
        <f>IF(SR$19-'様式３（療養者名簿）（⑤の場合）'!$BD65+1&lt;=15,IF(SR$19&gt;='様式３（療養者名簿）（⑤の場合）'!$BD65,IF(SR$19&lt;='様式３（療養者名簿）（⑤の場合）'!$BE65,1,0),0),0)</f>
        <v>0</v>
      </c>
      <c r="SS60" s="225">
        <f>IF(SS$19-'様式３（療養者名簿）（⑤の場合）'!$BD65+1&lt;=15,IF(SS$19&gt;='様式３（療養者名簿）（⑤の場合）'!$BD65,IF(SS$19&lt;='様式３（療養者名簿）（⑤の場合）'!$BE65,1,0),0),0)</f>
        <v>0</v>
      </c>
      <c r="ST60" s="225">
        <f>IF(ST$19-'様式３（療養者名簿）（⑤の場合）'!$BD65+1&lt;=15,IF(ST$19&gt;='様式３（療養者名簿）（⑤の場合）'!$BD65,IF(ST$19&lt;='様式３（療養者名簿）（⑤の場合）'!$BE65,1,0),0),0)</f>
        <v>0</v>
      </c>
      <c r="SU60" s="225">
        <f>IF(SU$19-'様式３（療養者名簿）（⑤の場合）'!$BD65+1&lt;=15,IF(SU$19&gt;='様式３（療養者名簿）（⑤の場合）'!$BD65,IF(SU$19&lt;='様式３（療養者名簿）（⑤の場合）'!$BE65,1,0),0),0)</f>
        <v>0</v>
      </c>
      <c r="SV60" s="225">
        <f>IF(SV$19-'様式３（療養者名簿）（⑤の場合）'!$BD65+1&lt;=15,IF(SV$19&gt;='様式３（療養者名簿）（⑤の場合）'!$BD65,IF(SV$19&lt;='様式３（療養者名簿）（⑤の場合）'!$BE65,1,0),0),0)</f>
        <v>0</v>
      </c>
      <c r="SW60" s="225">
        <f>IF(SW$19-'様式３（療養者名簿）（⑤の場合）'!$BD65+1&lt;=15,IF(SW$19&gt;='様式３（療養者名簿）（⑤の場合）'!$BD65,IF(SW$19&lt;='様式３（療養者名簿）（⑤の場合）'!$BE65,1,0),0),0)</f>
        <v>0</v>
      </c>
      <c r="SX60" s="225">
        <f>IF(SX$19-'様式３（療養者名簿）（⑤の場合）'!$BD65+1&lt;=15,IF(SX$19&gt;='様式３（療養者名簿）（⑤の場合）'!$BD65,IF(SX$19&lt;='様式３（療養者名簿）（⑤の場合）'!$BE65,1,0),0),0)</f>
        <v>0</v>
      </c>
      <c r="SY60" s="225">
        <f>IF(SY$19-'様式３（療養者名簿）（⑤の場合）'!$BD65+1&lt;=15,IF(SY$19&gt;='様式３（療養者名簿）（⑤の場合）'!$BD65,IF(SY$19&lt;='様式３（療養者名簿）（⑤の場合）'!$BE65,1,0),0),0)</f>
        <v>0</v>
      </c>
      <c r="SZ60" s="225">
        <f>IF(SZ$19-'様式３（療養者名簿）（⑤の場合）'!$BD65+1&lt;=15,IF(SZ$19&gt;='様式３（療養者名簿）（⑤の場合）'!$BD65,IF(SZ$19&lt;='様式３（療養者名簿）（⑤の場合）'!$BE65,1,0),0),0)</f>
        <v>0</v>
      </c>
      <c r="TA60" s="225">
        <f>IF(TA$19-'様式３（療養者名簿）（⑤の場合）'!$BD65+1&lt;=15,IF(TA$19&gt;='様式３（療養者名簿）（⑤の場合）'!$BD65,IF(TA$19&lt;='様式３（療養者名簿）（⑤の場合）'!$BE65,1,0),0),0)</f>
        <v>0</v>
      </c>
      <c r="TB60" s="225">
        <f>IF(TB$19-'様式３（療養者名簿）（⑤の場合）'!$BD65+1&lt;=15,IF(TB$19&gt;='様式３（療養者名簿）（⑤の場合）'!$BD65,IF(TB$19&lt;='様式３（療養者名簿）（⑤の場合）'!$BE65,1,0),0),0)</f>
        <v>0</v>
      </c>
      <c r="TC60" s="225">
        <f>IF(TC$19-'様式３（療養者名簿）（⑤の場合）'!$BD65+1&lt;=15,IF(TC$19&gt;='様式３（療養者名簿）（⑤の場合）'!$BD65,IF(TC$19&lt;='様式３（療養者名簿）（⑤の場合）'!$BE65,1,0),0),0)</f>
        <v>0</v>
      </c>
      <c r="TD60" s="225">
        <f>IF(TD$19-'様式３（療養者名簿）（⑤の場合）'!$BD65+1&lt;=15,IF(TD$19&gt;='様式３（療養者名簿）（⑤の場合）'!$BD65,IF(TD$19&lt;='様式３（療養者名簿）（⑤の場合）'!$BE65,1,0),0),0)</f>
        <v>0</v>
      </c>
      <c r="TE60" s="225">
        <f>IF(TE$19-'様式３（療養者名簿）（⑤の場合）'!$BD65+1&lt;=15,IF(TE$19&gt;='様式３（療養者名簿）（⑤の場合）'!$BD65,IF(TE$19&lt;='様式３（療養者名簿）（⑤の場合）'!$BE65,1,0),0),0)</f>
        <v>0</v>
      </c>
      <c r="TF60" s="225">
        <f>IF(TF$19-'様式３（療養者名簿）（⑤の場合）'!$BD65+1&lt;=15,IF(TF$19&gt;='様式３（療養者名簿）（⑤の場合）'!$BD65,IF(TF$19&lt;='様式３（療養者名簿）（⑤の場合）'!$BE65,1,0),0),0)</f>
        <v>0</v>
      </c>
      <c r="TG60" s="225">
        <f>IF(TG$19-'様式３（療養者名簿）（⑤の場合）'!$BD65+1&lt;=15,IF(TG$19&gt;='様式３（療養者名簿）（⑤の場合）'!$BD65,IF(TG$19&lt;='様式３（療養者名簿）（⑤の場合）'!$BE65,1,0),0),0)</f>
        <v>0</v>
      </c>
      <c r="TH60" s="225">
        <f>IF(TH$19-'様式３（療養者名簿）（⑤の場合）'!$BD65+1&lt;=15,IF(TH$19&gt;='様式３（療養者名簿）（⑤の場合）'!$BD65,IF(TH$19&lt;='様式３（療養者名簿）（⑤の場合）'!$BE65,1,0),0),0)</f>
        <v>0</v>
      </c>
      <c r="TI60" s="225">
        <f>IF(TI$19-'様式３（療養者名簿）（⑤の場合）'!$BD65+1&lt;=15,IF(TI$19&gt;='様式３（療養者名簿）（⑤の場合）'!$BD65,IF(TI$19&lt;='様式３（療養者名簿）（⑤の場合）'!$BE65,1,0),0),0)</f>
        <v>0</v>
      </c>
      <c r="TJ60" s="225">
        <f>IF(TJ$19-'様式３（療養者名簿）（⑤の場合）'!$BD65+1&lt;=15,IF(TJ$19&gt;='様式３（療養者名簿）（⑤の場合）'!$BD65,IF(TJ$19&lt;='様式３（療養者名簿）（⑤の場合）'!$BE65,1,0),0),0)</f>
        <v>0</v>
      </c>
      <c r="TK60" s="225">
        <f>IF(TK$19-'様式３（療養者名簿）（⑤の場合）'!$BD65+1&lt;=15,IF(TK$19&gt;='様式３（療養者名簿）（⑤の場合）'!$BD65,IF(TK$19&lt;='様式３（療養者名簿）（⑤の場合）'!$BE65,1,0),0),0)</f>
        <v>0</v>
      </c>
      <c r="TL60" s="225">
        <f>IF(TL$19-'様式３（療養者名簿）（⑤の場合）'!$BD65+1&lt;=15,IF(TL$19&gt;='様式３（療養者名簿）（⑤の場合）'!$BD65,IF(TL$19&lt;='様式３（療養者名簿）（⑤の場合）'!$BE65,1,0),0),0)</f>
        <v>0</v>
      </c>
      <c r="TM60" s="225">
        <f>IF(TM$19-'様式３（療養者名簿）（⑤の場合）'!$BD65+1&lt;=15,IF(TM$19&gt;='様式３（療養者名簿）（⑤の場合）'!$BD65,IF(TM$19&lt;='様式３（療養者名簿）（⑤の場合）'!$BE65,1,0),0),0)</f>
        <v>0</v>
      </c>
      <c r="TN60" s="225">
        <f>IF(TN$19-'様式３（療養者名簿）（⑤の場合）'!$BD65+1&lt;=15,IF(TN$19&gt;='様式３（療養者名簿）（⑤の場合）'!$BD65,IF(TN$19&lt;='様式３（療養者名簿）（⑤の場合）'!$BE65,1,0),0),0)</f>
        <v>0</v>
      </c>
      <c r="TO60" s="225">
        <f>IF(TO$19-'様式３（療養者名簿）（⑤の場合）'!$BD65+1&lt;=15,IF(TO$19&gt;='様式３（療養者名簿）（⑤の場合）'!$BD65,IF(TO$19&lt;='様式３（療養者名簿）（⑤の場合）'!$BE65,1,0),0),0)</f>
        <v>0</v>
      </c>
      <c r="TP60" s="225">
        <f>IF(TP$19-'様式３（療養者名簿）（⑤の場合）'!$BD65+1&lt;=15,IF(TP$19&gt;='様式３（療養者名簿）（⑤の場合）'!$BD65,IF(TP$19&lt;='様式３（療養者名簿）（⑤の場合）'!$BE65,1,0),0),0)</f>
        <v>0</v>
      </c>
      <c r="TQ60" s="225">
        <f>IF(TQ$19-'様式３（療養者名簿）（⑤の場合）'!$BD65+1&lt;=15,IF(TQ$19&gt;='様式３（療養者名簿）（⑤の場合）'!$BD65,IF(TQ$19&lt;='様式３（療養者名簿）（⑤の場合）'!$BE65,1,0),0),0)</f>
        <v>0</v>
      </c>
      <c r="TR60" s="225">
        <f>IF(TR$19-'様式３（療養者名簿）（⑤の場合）'!$BD65+1&lt;=15,IF(TR$19&gt;='様式３（療養者名簿）（⑤の場合）'!$BD65,IF(TR$19&lt;='様式３（療養者名簿）（⑤の場合）'!$BE65,1,0),0),0)</f>
        <v>0</v>
      </c>
      <c r="TS60" s="225">
        <f>IF(TS$19-'様式３（療養者名簿）（⑤の場合）'!$BD65+1&lt;=15,IF(TS$19&gt;='様式３（療養者名簿）（⑤の場合）'!$BD65,IF(TS$19&lt;='様式３（療養者名簿）（⑤の場合）'!$BE65,1,0),0),0)</f>
        <v>0</v>
      </c>
      <c r="TT60" s="225">
        <f>IF(TT$19-'様式３（療養者名簿）（⑤の場合）'!$BD65+1&lt;=15,IF(TT$19&gt;='様式３（療養者名簿）（⑤の場合）'!$BD65,IF(TT$19&lt;='様式３（療養者名簿）（⑤の場合）'!$BE65,1,0),0),0)</f>
        <v>0</v>
      </c>
      <c r="TU60" s="225">
        <f>IF(TU$19-'様式３（療養者名簿）（⑤の場合）'!$BD65+1&lt;=15,IF(TU$19&gt;='様式３（療養者名簿）（⑤の場合）'!$BD65,IF(TU$19&lt;='様式３（療養者名簿）（⑤の場合）'!$BE65,1,0),0),0)</f>
        <v>0</v>
      </c>
      <c r="TV60" s="225">
        <f>IF(TV$19-'様式３（療養者名簿）（⑤の場合）'!$BD65+1&lt;=15,IF(TV$19&gt;='様式３（療養者名簿）（⑤の場合）'!$BD65,IF(TV$19&lt;='様式３（療養者名簿）（⑤の場合）'!$BE65,1,0),0),0)</f>
        <v>0</v>
      </c>
      <c r="TW60" s="225">
        <f>IF(TW$19-'様式３（療養者名簿）（⑤の場合）'!$BD65+1&lt;=15,IF(TW$19&gt;='様式３（療養者名簿）（⑤の場合）'!$BD65,IF(TW$19&lt;='様式３（療養者名簿）（⑤の場合）'!$BE65,1,0),0),0)</f>
        <v>0</v>
      </c>
      <c r="TX60" s="225">
        <f>IF(TX$19-'様式３（療養者名簿）（⑤の場合）'!$BD65+1&lt;=15,IF(TX$19&gt;='様式３（療養者名簿）（⑤の場合）'!$BD65,IF(TX$19&lt;='様式３（療養者名簿）（⑤の場合）'!$BE65,1,0),0),0)</f>
        <v>0</v>
      </c>
      <c r="TY60" s="225">
        <f>IF(TY$19-'様式３（療養者名簿）（⑤の場合）'!$BD65+1&lt;=15,IF(TY$19&gt;='様式３（療養者名簿）（⑤の場合）'!$BD65,IF(TY$19&lt;='様式３（療養者名簿）（⑤の場合）'!$BE65,1,0),0),0)</f>
        <v>0</v>
      </c>
      <c r="TZ60" s="225">
        <f>IF(TZ$19-'様式３（療養者名簿）（⑤の場合）'!$BD65+1&lt;=15,IF(TZ$19&gt;='様式３（療養者名簿）（⑤の場合）'!$BD65,IF(TZ$19&lt;='様式３（療養者名簿）（⑤の場合）'!$BE65,1,0),0),0)</f>
        <v>0</v>
      </c>
      <c r="UA60" s="225">
        <f>IF(UA$19-'様式３（療養者名簿）（⑤の場合）'!$BD65+1&lt;=15,IF(UA$19&gt;='様式３（療養者名簿）（⑤の場合）'!$BD65,IF(UA$19&lt;='様式３（療養者名簿）（⑤の場合）'!$BE65,1,0),0),0)</f>
        <v>0</v>
      </c>
      <c r="UB60" s="225">
        <f>IF(UB$19-'様式３（療養者名簿）（⑤の場合）'!$BD65+1&lt;=15,IF(UB$19&gt;='様式３（療養者名簿）（⑤の場合）'!$BD65,IF(UB$19&lt;='様式３（療養者名簿）（⑤の場合）'!$BE65,1,0),0),0)</f>
        <v>0</v>
      </c>
      <c r="UC60" s="225">
        <f>IF(UC$19-'様式３（療養者名簿）（⑤の場合）'!$BD65+1&lt;=15,IF(UC$19&gt;='様式３（療養者名簿）（⑤の場合）'!$BD65,IF(UC$19&lt;='様式３（療養者名簿）（⑤の場合）'!$BE65,1,0),0),0)</f>
        <v>0</v>
      </c>
      <c r="UD60" s="338">
        <f>IF(UD$19-'様式３（療養者名簿）（⑤の場合）'!$BD65+1&lt;=15,IF(UD$19&gt;='様式３（療養者名簿）（⑤の場合）'!$BD65,IF(UD$19&lt;='様式３（療養者名簿）（⑤の場合）'!$BE65,1,0),0),0)</f>
        <v>0</v>
      </c>
      <c r="UE60" s="338">
        <f>IF(UE$19-'様式３（療養者名簿）（⑤の場合）'!$BD65+1&lt;=15,IF(UE$19&gt;='様式３（療養者名簿）（⑤の場合）'!$BD65,IF(UE$19&lt;='様式３（療養者名簿）（⑤の場合）'!$BE65,1,0),0),0)</f>
        <v>0</v>
      </c>
      <c r="UF60" s="338">
        <f>IF(UF$19-'様式３（療養者名簿）（⑤の場合）'!$BD65+1&lt;=15,IF(UF$19&gt;='様式３（療養者名簿）（⑤の場合）'!$BD65,IF(UF$19&lt;='様式３（療養者名簿）（⑤の場合）'!$BE65,1,0),0),0)</f>
        <v>0</v>
      </c>
      <c r="UG60" s="338">
        <f>IF(UG$19-'様式３（療養者名簿）（⑤の場合）'!$BD65+1&lt;=15,IF(UG$19&gt;='様式３（療養者名簿）（⑤の場合）'!$BD65,IF(UG$19&lt;='様式３（療養者名簿）（⑤の場合）'!$BE65,1,0),0),0)</f>
        <v>0</v>
      </c>
      <c r="UH60" s="338">
        <f>IF(UH$19-'様式３（療養者名簿）（⑤の場合）'!$BD65+1&lt;=15,IF(UH$19&gt;='様式３（療養者名簿）（⑤の場合）'!$BD65,IF(UH$19&lt;='様式３（療養者名簿）（⑤の場合）'!$BE65,1,0),0),0)</f>
        <v>0</v>
      </c>
      <c r="UI60" s="338">
        <f>IF(UI$19-'様式３（療養者名簿）（⑤の場合）'!$BD65+1&lt;=15,IF(UI$19&gt;='様式３（療養者名簿）（⑤の場合）'!$BD65,IF(UI$19&lt;='様式３（療養者名簿）（⑤の場合）'!$BE65,1,0),0),0)</f>
        <v>0</v>
      </c>
      <c r="UJ60" s="338">
        <f>IF(UJ$19-'様式３（療養者名簿）（⑤の場合）'!$BD65+1&lt;=15,IF(UJ$19&gt;='様式３（療養者名簿）（⑤の場合）'!$BD65,IF(UJ$19&lt;='様式３（療養者名簿）（⑤の場合）'!$BE65,1,0),0),0)</f>
        <v>0</v>
      </c>
      <c r="UK60" s="338">
        <f>IF(UK$19-'様式３（療養者名簿）（⑤の場合）'!$BD65+1&lt;=15,IF(UK$19&gt;='様式３（療養者名簿）（⑤の場合）'!$BD65,IF(UK$19&lt;='様式３（療養者名簿）（⑤の場合）'!$BE65,1,0),0),0)</f>
        <v>0</v>
      </c>
      <c r="UL60" s="338">
        <f>IF(UL$19-'様式３（療養者名簿）（⑤の場合）'!$BD65+1&lt;=15,IF(UL$19&gt;='様式３（療養者名簿）（⑤の場合）'!$BD65,IF(UL$19&lt;='様式３（療養者名簿）（⑤の場合）'!$BE65,1,0),0),0)</f>
        <v>0</v>
      </c>
      <c r="UM60" s="338">
        <f>IF(UM$19-'様式３（療養者名簿）（⑤の場合）'!$BD65+1&lt;=15,IF(UM$19&gt;='様式３（療養者名簿）（⑤の場合）'!$BD65,IF(UM$19&lt;='様式３（療養者名簿）（⑤の場合）'!$BE65,1,0),0),0)</f>
        <v>0</v>
      </c>
      <c r="UN60" s="338">
        <f>IF(UN$19-'様式３（療養者名簿）（⑤の場合）'!$BD65+1&lt;=15,IF(UN$19&gt;='様式３（療養者名簿）（⑤の場合）'!$BD65,IF(UN$19&lt;='様式３（療養者名簿）（⑤の場合）'!$BE65,1,0),0),0)</f>
        <v>0</v>
      </c>
      <c r="UO60" s="338">
        <f>IF(UO$19-'様式３（療養者名簿）（⑤の場合）'!$BD65+1&lt;=15,IF(UO$19&gt;='様式３（療養者名簿）（⑤の場合）'!$BD65,IF(UO$19&lt;='様式３（療養者名簿）（⑤の場合）'!$BE65,1,0),0),0)</f>
        <v>0</v>
      </c>
      <c r="UP60" s="338">
        <f>IF(UP$19-'様式３（療養者名簿）（⑤の場合）'!$BD65+1&lt;=15,IF(UP$19&gt;='様式３（療養者名簿）（⑤の場合）'!$BD65,IF(UP$19&lt;='様式３（療養者名簿）（⑤の場合）'!$BE65,1,0),0),0)</f>
        <v>0</v>
      </c>
      <c r="UQ60" s="338">
        <f>IF(UQ$19-'様式３（療養者名簿）（⑤の場合）'!$BD65+1&lt;=15,IF(UQ$19&gt;='様式３（療養者名簿）（⑤の場合）'!$BD65,IF(UQ$19&lt;='様式３（療養者名簿）（⑤の場合）'!$BE65,1,0),0),0)</f>
        <v>0</v>
      </c>
      <c r="UR60" s="338">
        <f>IF(UR$19-'様式３（療養者名簿）（⑤の場合）'!$BD65+1&lt;=15,IF(UR$19&gt;='様式３（療養者名簿）（⑤の場合）'!$BD65,IF(UR$19&lt;='様式３（療養者名簿）（⑤の場合）'!$BE65,1,0),0),0)</f>
        <v>0</v>
      </c>
      <c r="US60" s="338">
        <f>IF(US$19-'様式３（療養者名簿）（⑤の場合）'!$BD65+1&lt;=15,IF(US$19&gt;='様式３（療養者名簿）（⑤の場合）'!$BD65,IF(US$19&lt;='様式３（療養者名簿）（⑤の場合）'!$BE65,1,0),0),0)</f>
        <v>0</v>
      </c>
      <c r="UT60" s="338">
        <f>IF(UT$19-'様式３（療養者名簿）（⑤の場合）'!$BD65+1&lt;=15,IF(UT$19&gt;='様式３（療養者名簿）（⑤の場合）'!$BD65,IF(UT$19&lt;='様式３（療養者名簿）（⑤の場合）'!$BE65,1,0),0),0)</f>
        <v>0</v>
      </c>
      <c r="UU60" s="338">
        <f>IF(UU$19-'様式３（療養者名簿）（⑤の場合）'!$BD65+1&lt;=15,IF(UU$19&gt;='様式３（療養者名簿）（⑤の場合）'!$BD65,IF(UU$19&lt;='様式３（療養者名簿）（⑤の場合）'!$BE65,1,0),0),0)</f>
        <v>0</v>
      </c>
      <c r="UV60" s="338">
        <f>IF(UV$19-'様式３（療養者名簿）（⑤の場合）'!$BD65+1&lt;=15,IF(UV$19&gt;='様式３（療養者名簿）（⑤の場合）'!$BD65,IF(UV$19&lt;='様式３（療養者名簿）（⑤の場合）'!$BE65,1,0),0),0)</f>
        <v>0</v>
      </c>
      <c r="UW60" s="338">
        <f>IF(UW$19-'様式３（療養者名簿）（⑤の場合）'!$BD65+1&lt;=15,IF(UW$19&gt;='様式３（療養者名簿）（⑤の場合）'!$BD65,IF(UW$19&lt;='様式３（療養者名簿）（⑤の場合）'!$BE65,1,0),0),0)</f>
        <v>0</v>
      </c>
      <c r="UX60" s="338">
        <f>IF(UX$19-'様式３（療養者名簿）（⑤の場合）'!$BD65+1&lt;=15,IF(UX$19&gt;='様式３（療養者名簿）（⑤の場合）'!$BD65,IF(UX$19&lt;='様式３（療養者名簿）（⑤の場合）'!$BE65,1,0),0),0)</f>
        <v>0</v>
      </c>
      <c r="UY60" s="338">
        <f>IF(UY$19-'様式３（療養者名簿）（⑤の場合）'!$BD65+1&lt;=15,IF(UY$19&gt;='様式３（療養者名簿）（⑤の場合）'!$BD65,IF(UY$19&lt;='様式３（療養者名簿）（⑤の場合）'!$BE65,1,0),0),0)</f>
        <v>0</v>
      </c>
      <c r="UZ60" s="338">
        <f>IF(UZ$19-'様式３（療養者名簿）（⑤の場合）'!$BD65+1&lt;=15,IF(UZ$19&gt;='様式３（療養者名簿）（⑤の場合）'!$BD65,IF(UZ$19&lt;='様式３（療養者名簿）（⑤の場合）'!$BE65,1,0),0),0)</f>
        <v>0</v>
      </c>
      <c r="VA60" s="338">
        <f>IF(VA$19-'様式３（療養者名簿）（⑤の場合）'!$BD65+1&lt;=15,IF(VA$19&gt;='様式３（療養者名簿）（⑤の場合）'!$BD65,IF(VA$19&lt;='様式３（療養者名簿）（⑤の場合）'!$BE65,1,0),0),0)</f>
        <v>0</v>
      </c>
      <c r="VB60" s="338">
        <f>IF(VB$19-'様式３（療養者名簿）（⑤の場合）'!$BD65+1&lt;=15,IF(VB$19&gt;='様式３（療養者名簿）（⑤の場合）'!$BD65,IF(VB$19&lt;='様式３（療養者名簿）（⑤の場合）'!$BE65,1,0),0),0)</f>
        <v>0</v>
      </c>
      <c r="VC60" s="338">
        <f>IF(VC$19-'様式３（療養者名簿）（⑤の場合）'!$BD65+1&lt;=15,IF(VC$19&gt;='様式３（療養者名簿）（⑤の場合）'!$BD65,IF(VC$19&lt;='様式３（療養者名簿）（⑤の場合）'!$BE65,1,0),0),0)</f>
        <v>0</v>
      </c>
      <c r="VD60" s="338">
        <f>IF(VD$19-'様式３（療養者名簿）（⑤の場合）'!$BD65+1&lt;=15,IF(VD$19&gt;='様式３（療養者名簿）（⑤の場合）'!$BD65,IF(VD$19&lt;='様式３（療養者名簿）（⑤の場合）'!$BE65,1,0),0),0)</f>
        <v>0</v>
      </c>
      <c r="VE60" s="338">
        <f>IF(VE$19-'様式３（療養者名簿）（⑤の場合）'!$BD65+1&lt;=15,IF(VE$19&gt;='様式３（療養者名簿）（⑤の場合）'!$BD65,IF(VE$19&lt;='様式３（療養者名簿）（⑤の場合）'!$BE65,1,0),0),0)</f>
        <v>0</v>
      </c>
      <c r="VF60" s="338">
        <f>IF(VF$19-'様式３（療養者名簿）（⑤の場合）'!$BD65+1&lt;=15,IF(VF$19&gt;='様式３（療養者名簿）（⑤の場合）'!$BD65,IF(VF$19&lt;='様式３（療養者名簿）（⑤の場合）'!$BE65,1,0),0),0)</f>
        <v>0</v>
      </c>
      <c r="VG60" s="338">
        <f>IF(VG$19-'様式３（療養者名簿）（⑤の場合）'!$BD65+1&lt;=15,IF(VG$19&gt;='様式３（療養者名簿）（⑤の場合）'!$BD65,IF(VG$19&lt;='様式３（療養者名簿）（⑤の場合）'!$BE65,1,0),0),0)</f>
        <v>0</v>
      </c>
      <c r="VH60" s="338">
        <f>IF(VH$19-'様式３（療養者名簿）（⑤の場合）'!$BD65+1&lt;=15,IF(VH$19&gt;='様式３（療養者名簿）（⑤の場合）'!$BD65,IF(VH$19&lt;='様式３（療養者名簿）（⑤の場合）'!$BE65,1,0),0),0)</f>
        <v>0</v>
      </c>
      <c r="VI60" s="338">
        <f>IF(VI$19-'様式３（療養者名簿）（⑤の場合）'!$BD65+1&lt;=15,IF(VI$19&gt;='様式３（療養者名簿）（⑤の場合）'!$BD65,IF(VI$19&lt;='様式３（療養者名簿）（⑤の場合）'!$BE65,1,0),0),0)</f>
        <v>0</v>
      </c>
      <c r="VJ60" s="338">
        <f>IF(VJ$19-'様式３（療養者名簿）（⑤の場合）'!$BD65+1&lt;=15,IF(VJ$19&gt;='様式３（療養者名簿）（⑤の場合）'!$BD65,IF(VJ$19&lt;='様式３（療養者名簿）（⑤の場合）'!$BE65,1,0),0),0)</f>
        <v>0</v>
      </c>
      <c r="VK60" s="338">
        <f>IF(VK$19-'様式３（療養者名簿）（⑤の場合）'!$BD65+1&lt;=15,IF(VK$19&gt;='様式３（療養者名簿）（⑤の場合）'!$BD65,IF(VK$19&lt;='様式３（療養者名簿）（⑤の場合）'!$BE65,1,0),0),0)</f>
        <v>0</v>
      </c>
      <c r="VL60" s="338">
        <f>IF(VL$19-'様式３（療養者名簿）（⑤の場合）'!$BD65+1&lt;=15,IF(VL$19&gt;='様式３（療養者名簿）（⑤の場合）'!$BD65,IF(VL$19&lt;='様式３（療養者名簿）（⑤の場合）'!$BE65,1,0),0),0)</f>
        <v>0</v>
      </c>
      <c r="VM60" s="338">
        <f>IF(VM$19-'様式３（療養者名簿）（⑤の場合）'!$BD65+1&lt;=15,IF(VM$19&gt;='様式３（療養者名簿）（⑤の場合）'!$BD65,IF(VM$19&lt;='様式３（療養者名簿）（⑤の場合）'!$BE65,1,0),0),0)</f>
        <v>0</v>
      </c>
      <c r="VN60" s="338">
        <f>IF(VN$19-'様式３（療養者名簿）（⑤の場合）'!$BD65+1&lt;=15,IF(VN$19&gt;='様式３（療養者名簿）（⑤の場合）'!$BD65,IF(VN$19&lt;='様式３（療養者名簿）（⑤の場合）'!$BE65,1,0),0),0)</f>
        <v>0</v>
      </c>
      <c r="VO60" s="338">
        <f>IF(VO$19-'様式３（療養者名簿）（⑤の場合）'!$BD65+1&lt;=15,IF(VO$19&gt;='様式３（療養者名簿）（⑤の場合）'!$BD65,IF(VO$19&lt;='様式３（療養者名簿）（⑤の場合）'!$BE65,1,0),0),0)</f>
        <v>0</v>
      </c>
      <c r="VP60" s="338">
        <f>IF(VP$19-'様式３（療養者名簿）（⑤の場合）'!$BD65+1&lt;=15,IF(VP$19&gt;='様式３（療養者名簿）（⑤の場合）'!$BD65,IF(VP$19&lt;='様式３（療養者名簿）（⑤の場合）'!$BE65,1,0),0),0)</f>
        <v>0</v>
      </c>
      <c r="VQ60" s="338">
        <f>IF(VQ$19-'様式３（療養者名簿）（⑤の場合）'!$BD65+1&lt;=15,IF(VQ$19&gt;='様式３（療養者名簿）（⑤の場合）'!$BD65,IF(VQ$19&lt;='様式３（療養者名簿）（⑤の場合）'!$BE65,1,0),0),0)</f>
        <v>0</v>
      </c>
      <c r="VR60" s="338">
        <f>IF(VR$19-'様式３（療養者名簿）（⑤の場合）'!$BD65+1&lt;=15,IF(VR$19&gt;='様式３（療養者名簿）（⑤の場合）'!$BD65,IF(VR$19&lt;='様式３（療養者名簿）（⑤の場合）'!$BE65,1,0),0),0)</f>
        <v>0</v>
      </c>
      <c r="VS60" s="338">
        <f>IF(VS$19-'様式３（療養者名簿）（⑤の場合）'!$BD65+1&lt;=15,IF(VS$19&gt;='様式３（療養者名簿）（⑤の場合）'!$BD65,IF(VS$19&lt;='様式３（療養者名簿）（⑤の場合）'!$BE65,1,0),0),0)</f>
        <v>0</v>
      </c>
      <c r="VT60" s="338">
        <f>IF(VT$19-'様式３（療養者名簿）（⑤の場合）'!$BD65+1&lt;=15,IF(VT$19&gt;='様式３（療養者名簿）（⑤の場合）'!$BD65,IF(VT$19&lt;='様式３（療養者名簿）（⑤の場合）'!$BE65,1,0),0),0)</f>
        <v>0</v>
      </c>
      <c r="VU60" s="338">
        <f>IF(VU$19-'様式３（療養者名簿）（⑤の場合）'!$BD65+1&lt;=15,IF(VU$19&gt;='様式３（療養者名簿）（⑤の場合）'!$BD65,IF(VU$19&lt;='様式３（療養者名簿）（⑤の場合）'!$BE65,1,0),0),0)</f>
        <v>0</v>
      </c>
      <c r="VV60" s="338">
        <f>IF(VV$19-'様式３（療養者名簿）（⑤の場合）'!$BD65+1&lt;=15,IF(VV$19&gt;='様式３（療養者名簿）（⑤の場合）'!$BD65,IF(VV$19&lt;='様式３（療養者名簿）（⑤の場合）'!$BE65,1,0),0),0)</f>
        <v>0</v>
      </c>
      <c r="VW60" s="338">
        <f>IF(VW$19-'様式３（療養者名簿）（⑤の場合）'!$BD65+1&lt;=15,IF(VW$19&gt;='様式３（療養者名簿）（⑤の場合）'!$BD65,IF(VW$19&lt;='様式３（療養者名簿）（⑤の場合）'!$BE65,1,0),0),0)</f>
        <v>0</v>
      </c>
      <c r="VX60" s="338">
        <f>IF(VX$19-'様式３（療養者名簿）（⑤の場合）'!$BD65+1&lt;=15,IF(VX$19&gt;='様式３（療養者名簿）（⑤の場合）'!$BD65,IF(VX$19&lt;='様式３（療養者名簿）（⑤の場合）'!$BE65,1,0),0),0)</f>
        <v>0</v>
      </c>
      <c r="VY60" s="338">
        <f>IF(VY$19-'様式３（療養者名簿）（⑤の場合）'!$BD65+1&lt;=15,IF(VY$19&gt;='様式３（療養者名簿）（⑤の場合）'!$BD65,IF(VY$19&lt;='様式３（療養者名簿）（⑤の場合）'!$BE65,1,0),0),0)</f>
        <v>0</v>
      </c>
      <c r="VZ60" s="338">
        <f>IF(VZ$19-'様式３（療養者名簿）（⑤の場合）'!$BD65+1&lt;=15,IF(VZ$19&gt;='様式３（療養者名簿）（⑤の場合）'!$BD65,IF(VZ$19&lt;='様式３（療養者名簿）（⑤の場合）'!$BE65,1,0),0),0)</f>
        <v>0</v>
      </c>
      <c r="WA60" s="338">
        <f>IF(WA$19-'様式３（療養者名簿）（⑤の場合）'!$BD65+1&lt;=15,IF(WA$19&gt;='様式３（療養者名簿）（⑤の場合）'!$BD65,IF(WA$19&lt;='様式３（療養者名簿）（⑤の場合）'!$BE65,1,0),0),0)</f>
        <v>0</v>
      </c>
      <c r="WB60" s="338">
        <f>IF(WB$19-'様式３（療養者名簿）（⑤の場合）'!$BD65+1&lt;=15,IF(WB$19&gt;='様式３（療養者名簿）（⑤の場合）'!$BD65,IF(WB$19&lt;='様式３（療養者名簿）（⑤の場合）'!$BE65,1,0),0),0)</f>
        <v>0</v>
      </c>
      <c r="WC60" s="338">
        <f>IF(WC$19-'様式３（療養者名簿）（⑤の場合）'!$BD65+1&lt;=15,IF(WC$19&gt;='様式３（療養者名簿）（⑤の場合）'!$BD65,IF(WC$19&lt;='様式３（療養者名簿）（⑤の場合）'!$BE65,1,0),0),0)</f>
        <v>0</v>
      </c>
      <c r="WD60" s="338">
        <f>IF(WD$19-'様式３（療養者名簿）（⑤の場合）'!$BD65+1&lt;=15,IF(WD$19&gt;='様式３（療養者名簿）（⑤の場合）'!$BD65,IF(WD$19&lt;='様式３（療養者名簿）（⑤の場合）'!$BE65,1,0),0),0)</f>
        <v>0</v>
      </c>
      <c r="WE60" s="338">
        <f>IF(WE$19-'様式３（療養者名簿）（⑤の場合）'!$BD65+1&lt;=15,IF(WE$19&gt;='様式３（療養者名簿）（⑤の場合）'!$BD65,IF(WE$19&lt;='様式３（療養者名簿）（⑤の場合）'!$BE65,1,0),0),0)</f>
        <v>0</v>
      </c>
      <c r="WF60" s="338">
        <f>IF(WF$19-'様式３（療養者名簿）（⑤の場合）'!$BD65+1&lt;=15,IF(WF$19&gt;='様式３（療養者名簿）（⑤の場合）'!$BD65,IF(WF$19&lt;='様式３（療養者名簿）（⑤の場合）'!$BE65,1,0),0),0)</f>
        <v>0</v>
      </c>
      <c r="WG60" s="338">
        <f>IF(WG$19-'様式３（療養者名簿）（⑤の場合）'!$BD65+1&lt;=15,IF(WG$19&gt;='様式３（療養者名簿）（⑤の場合）'!$BD65,IF(WG$19&lt;='様式３（療養者名簿）（⑤の場合）'!$BE65,1,0),0),0)</f>
        <v>0</v>
      </c>
      <c r="WH60" s="338">
        <f>IF(WH$19-'様式３（療養者名簿）（⑤の場合）'!$BD65+1&lt;=15,IF(WH$19&gt;='様式３（療養者名簿）（⑤の場合）'!$BD65,IF(WH$19&lt;='様式３（療養者名簿）（⑤の場合）'!$BE65,1,0),0),0)</f>
        <v>0</v>
      </c>
      <c r="WI60" s="338">
        <f>IF(WI$19-'様式３（療養者名簿）（⑤の場合）'!$BD65+1&lt;=15,IF(WI$19&gt;='様式３（療養者名簿）（⑤の場合）'!$BD65,IF(WI$19&lt;='様式３（療養者名簿）（⑤の場合）'!$BE65,1,0),0),0)</f>
        <v>0</v>
      </c>
      <c r="WJ60" s="338">
        <f>IF(WJ$19-'様式３（療養者名簿）（⑤の場合）'!$BD65+1&lt;=15,IF(WJ$19&gt;='様式３（療養者名簿）（⑤の場合）'!$BD65,IF(WJ$19&lt;='様式３（療養者名簿）（⑤の場合）'!$BE65,1,0),0),0)</f>
        <v>0</v>
      </c>
      <c r="WK60" s="338">
        <f>IF(WK$19-'様式３（療養者名簿）（⑤の場合）'!$BD65+1&lt;=15,IF(WK$19&gt;='様式３（療養者名簿）（⑤の場合）'!$BD65,IF(WK$19&lt;='様式３（療養者名簿）（⑤の場合）'!$BE65,1,0),0),0)</f>
        <v>0</v>
      </c>
      <c r="WL60" s="338">
        <f>IF(WL$19-'様式３（療養者名簿）（⑤の場合）'!$BD65+1&lt;=15,IF(WL$19&gt;='様式３（療養者名簿）（⑤の場合）'!$BD65,IF(WL$19&lt;='様式３（療養者名簿）（⑤の場合）'!$BE65,1,0),0),0)</f>
        <v>0</v>
      </c>
      <c r="WM60" s="338">
        <f>IF(WM$19-'様式３（療養者名簿）（⑤の場合）'!$BD65+1&lt;=15,IF(WM$19&gt;='様式３（療養者名簿）（⑤の場合）'!$BD65,IF(WM$19&lt;='様式３（療養者名簿）（⑤の場合）'!$BE65,1,0),0),0)</f>
        <v>0</v>
      </c>
      <c r="WN60" s="338">
        <f>IF(WN$19-'様式３（療養者名簿）（⑤の場合）'!$BD65+1&lt;=15,IF(WN$19&gt;='様式３（療養者名簿）（⑤の場合）'!$BD65,IF(WN$19&lt;='様式３（療養者名簿）（⑤の場合）'!$BE65,1,0),0),0)</f>
        <v>0</v>
      </c>
      <c r="WO60" s="338">
        <f>IF(WO$19-'様式３（療養者名簿）（⑤の場合）'!$BD65+1&lt;=15,IF(WO$19&gt;='様式３（療養者名簿）（⑤の場合）'!$BD65,IF(WO$19&lt;='様式３（療養者名簿）（⑤の場合）'!$BE65,1,0),0),0)</f>
        <v>0</v>
      </c>
      <c r="WP60" s="338">
        <f>IF(WP$19-'様式３（療養者名簿）（⑤の場合）'!$BD65+1&lt;=15,IF(WP$19&gt;='様式３（療養者名簿）（⑤の場合）'!$BD65,IF(WP$19&lt;='様式３（療養者名簿）（⑤の場合）'!$BE65,1,0),0),0)</f>
        <v>0</v>
      </c>
      <c r="WQ60" s="338">
        <f>IF(WQ$19-'様式３（療養者名簿）（⑤の場合）'!$BD65+1&lt;=15,IF(WQ$19&gt;='様式３（療養者名簿）（⑤の場合）'!$BD65,IF(WQ$19&lt;='様式３（療養者名簿）（⑤の場合）'!$BE65,1,0),0),0)</f>
        <v>0</v>
      </c>
      <c r="WR60" s="338">
        <f>IF(WR$19-'様式３（療養者名簿）（⑤の場合）'!$BD65+1&lt;=15,IF(WR$19&gt;='様式３（療養者名簿）（⑤の場合）'!$BD65,IF(WR$19&lt;='様式３（療養者名簿）（⑤の場合）'!$BE65,1,0),0),0)</f>
        <v>0</v>
      </c>
      <c r="WS60" s="338">
        <f>IF(WS$19-'様式３（療養者名簿）（⑤の場合）'!$BD65+1&lt;=15,IF(WS$19&gt;='様式３（療養者名簿）（⑤の場合）'!$BD65,IF(WS$19&lt;='様式３（療養者名簿）（⑤の場合）'!$BE65,1,0),0),0)</f>
        <v>0</v>
      </c>
      <c r="WT60" s="338">
        <f>IF(WT$19-'様式３（療養者名簿）（⑤の場合）'!$BD65+1&lt;=15,IF(WT$19&gt;='様式３（療養者名簿）（⑤の場合）'!$BD65,IF(WT$19&lt;='様式３（療養者名簿）（⑤の場合）'!$BE65,1,0),0),0)</f>
        <v>0</v>
      </c>
      <c r="WU60" s="338">
        <f>IF(WU$19-'様式３（療養者名簿）（⑤の場合）'!$BD65+1&lt;=15,IF(WU$19&gt;='様式３（療養者名簿）（⑤の場合）'!$BD65,IF(WU$19&lt;='様式３（療養者名簿）（⑤の場合）'!$BE65,1,0),0),0)</f>
        <v>0</v>
      </c>
      <c r="WV60" s="338">
        <f>IF(WV$19-'様式３（療養者名簿）（⑤の場合）'!$BD65+1&lt;=15,IF(WV$19&gt;='様式３（療養者名簿）（⑤の場合）'!$BD65,IF(WV$19&lt;='様式３（療養者名簿）（⑤の場合）'!$BE65,1,0),0),0)</f>
        <v>0</v>
      </c>
      <c r="WW60" s="338">
        <f>IF(WW$19-'様式３（療養者名簿）（⑤の場合）'!$BD65+1&lt;=15,IF(WW$19&gt;='様式３（療養者名簿）（⑤の場合）'!$BD65,IF(WW$19&lt;='様式３（療養者名簿）（⑤の場合）'!$BE65,1,0),0),0)</f>
        <v>0</v>
      </c>
      <c r="WX60" s="338">
        <f>IF(WX$19-'様式３（療養者名簿）（⑤の場合）'!$BD65+1&lt;=15,IF(WX$19&gt;='様式３（療養者名簿）（⑤の場合）'!$BD65,IF(WX$19&lt;='様式３（療養者名簿）（⑤の場合）'!$BE65,1,0),0),0)</f>
        <v>0</v>
      </c>
      <c r="WY60" s="338">
        <f>IF(WY$19-'様式３（療養者名簿）（⑤の場合）'!$BD65+1&lt;=15,IF(WY$19&gt;='様式３（療養者名簿）（⑤の場合）'!$BD65,IF(WY$19&lt;='様式３（療養者名簿）（⑤の場合）'!$BE65,1,0),0),0)</f>
        <v>0</v>
      </c>
      <c r="WZ60" s="338">
        <f>IF(WZ$19-'様式３（療養者名簿）（⑤の場合）'!$BD65+1&lt;=15,IF(WZ$19&gt;='様式３（療養者名簿）（⑤の場合）'!$BD65,IF(WZ$19&lt;='様式３（療養者名簿）（⑤の場合）'!$BE65,1,0),0),0)</f>
        <v>0</v>
      </c>
      <c r="XA60" s="338">
        <f>IF(XA$19-'様式３（療養者名簿）（⑤の場合）'!$BD65+1&lt;=15,IF(XA$19&gt;='様式３（療養者名簿）（⑤の場合）'!$BD65,IF(XA$19&lt;='様式３（療養者名簿）（⑤の場合）'!$BE65,1,0),0),0)</f>
        <v>0</v>
      </c>
      <c r="XB60" s="338">
        <f>IF(XB$19-'様式３（療養者名簿）（⑤の場合）'!$BD65+1&lt;=15,IF(XB$19&gt;='様式３（療養者名簿）（⑤の場合）'!$BD65,IF(XB$19&lt;='様式３（療養者名簿）（⑤の場合）'!$BE65,1,0),0),0)</f>
        <v>0</v>
      </c>
      <c r="XC60" s="338">
        <f>IF(XC$19-'様式３（療養者名簿）（⑤の場合）'!$BD65+1&lt;=15,IF(XC$19&gt;='様式３（療養者名簿）（⑤の場合）'!$BD65,IF(XC$19&lt;='様式３（療養者名簿）（⑤の場合）'!$BE65,1,0),0),0)</f>
        <v>0</v>
      </c>
      <c r="XD60" s="338">
        <f>IF(XD$19-'様式３（療養者名簿）（⑤の場合）'!$BD65+1&lt;=15,IF(XD$19&gt;='様式３（療養者名簿）（⑤の場合）'!$BD65,IF(XD$19&lt;='様式３（療養者名簿）（⑤の場合）'!$BE65,1,0),0),0)</f>
        <v>0</v>
      </c>
      <c r="XE60" s="338">
        <f>IF(XE$19-'様式３（療養者名簿）（⑤の場合）'!$BD65+1&lt;=15,IF(XE$19&gt;='様式３（療養者名簿）（⑤の場合）'!$BD65,IF(XE$19&lt;='様式３（療養者名簿）（⑤の場合）'!$BE65,1,0),0),0)</f>
        <v>0</v>
      </c>
      <c r="XF60" s="338">
        <f>IF(XF$19-'様式３（療養者名簿）（⑤の場合）'!$BD65+1&lt;=15,IF(XF$19&gt;='様式３（療養者名簿）（⑤の場合）'!$BD65,IF(XF$19&lt;='様式３（療養者名簿）（⑤の場合）'!$BE65,1,0),0),0)</f>
        <v>0</v>
      </c>
      <c r="XG60" s="338">
        <f>IF(XG$19-'様式３（療養者名簿）（⑤の場合）'!$BD65+1&lt;=15,IF(XG$19&gt;='様式３（療養者名簿）（⑤の場合）'!$BD65,IF(XG$19&lt;='様式３（療養者名簿）（⑤の場合）'!$BE65,1,0),0),0)</f>
        <v>0</v>
      </c>
      <c r="XH60" s="338">
        <f>IF(XH$19-'様式３（療養者名簿）（⑤の場合）'!$BD65+1&lt;=15,IF(XH$19&gt;='様式３（療養者名簿）（⑤の場合）'!$BD65,IF(XH$19&lt;='様式３（療養者名簿）（⑤の場合）'!$BE65,1,0),0),0)</f>
        <v>0</v>
      </c>
      <c r="XI60" s="338">
        <f>IF(XI$19-'様式３（療養者名簿）（⑤の場合）'!$BD65+1&lt;=15,IF(XI$19&gt;='様式３（療養者名簿）（⑤の場合）'!$BD65,IF(XI$19&lt;='様式３（療養者名簿）（⑤の場合）'!$BE65,1,0),0),0)</f>
        <v>0</v>
      </c>
      <c r="XJ60" s="338">
        <f>IF(XJ$19-'様式３（療養者名簿）（⑤の場合）'!$BD65+1&lt;=15,IF(XJ$19&gt;='様式３（療養者名簿）（⑤の場合）'!$BD65,IF(XJ$19&lt;='様式３（療養者名簿）（⑤の場合）'!$BE65,1,0),0),0)</f>
        <v>0</v>
      </c>
      <c r="XK60" s="338">
        <f>IF(XK$19-'様式３（療養者名簿）（⑤の場合）'!$BD65+1&lt;=15,IF(XK$19&gt;='様式３（療養者名簿）（⑤の場合）'!$BD65,IF(XK$19&lt;='様式３（療養者名簿）（⑤の場合）'!$BE65,1,0),0),0)</f>
        <v>0</v>
      </c>
      <c r="XL60" s="338">
        <f>IF(XL$19-'様式３（療養者名簿）（⑤の場合）'!$BD65+1&lt;=15,IF(XL$19&gt;='様式３（療養者名簿）（⑤の場合）'!$BD65,IF(XL$19&lt;='様式３（療養者名簿）（⑤の場合）'!$BE65,1,0),0),0)</f>
        <v>0</v>
      </c>
      <c r="XM60" s="338">
        <f>IF(XM$19-'様式３（療養者名簿）（⑤の場合）'!$BD65+1&lt;=15,IF(XM$19&gt;='様式３（療養者名簿）（⑤の場合）'!$BD65,IF(XM$19&lt;='様式３（療養者名簿）（⑤の場合）'!$BE65,1,0),0),0)</f>
        <v>0</v>
      </c>
      <c r="XN60" s="338">
        <f>IF(XN$19-'様式３（療養者名簿）（⑤の場合）'!$BD65+1&lt;=15,IF(XN$19&gt;='様式３（療養者名簿）（⑤の場合）'!$BD65,IF(XN$19&lt;='様式３（療養者名簿）（⑤の場合）'!$BE65,1,0),0),0)</f>
        <v>0</v>
      </c>
      <c r="XO60" s="338">
        <f>IF(XO$19-'様式３（療養者名簿）（⑤の場合）'!$BD65+1&lt;=15,IF(XO$19&gt;='様式３（療養者名簿）（⑤の場合）'!$BD65,IF(XO$19&lt;='様式３（療養者名簿）（⑤の場合）'!$BE65,1,0),0),0)</f>
        <v>0</v>
      </c>
      <c r="XP60" s="338">
        <f>IF(XP$19-'様式３（療養者名簿）（⑤の場合）'!$BD65+1&lt;=15,IF(XP$19&gt;='様式３（療養者名簿）（⑤の場合）'!$BD65,IF(XP$19&lt;='様式３（療養者名簿）（⑤の場合）'!$BE65,1,0),0),0)</f>
        <v>0</v>
      </c>
      <c r="XQ60" s="338">
        <f>IF(XQ$19-'様式３（療養者名簿）（⑤の場合）'!$BD65+1&lt;=15,IF(XQ$19&gt;='様式３（療養者名簿）（⑤の場合）'!$BD65,IF(XQ$19&lt;='様式３（療養者名簿）（⑤の場合）'!$BE65,1,0),0),0)</f>
        <v>0</v>
      </c>
      <c r="XR60" s="338">
        <f>IF(XR$19-'様式３（療養者名簿）（⑤の場合）'!$BD65+1&lt;=15,IF(XR$19&gt;='様式３（療養者名簿）（⑤の場合）'!$BD65,IF(XR$19&lt;='様式３（療養者名簿）（⑤の場合）'!$BE65,1,0),0),0)</f>
        <v>0</v>
      </c>
      <c r="XS60" s="338">
        <f>IF(XS$19-'様式３（療養者名簿）（⑤の場合）'!$BD65+1&lt;=15,IF(XS$19&gt;='様式３（療養者名簿）（⑤の場合）'!$BD65,IF(XS$19&lt;='様式３（療養者名簿）（⑤の場合）'!$BE65,1,0),0),0)</f>
        <v>0</v>
      </c>
      <c r="XT60" s="338">
        <f>IF(XT$19-'様式３（療養者名簿）（⑤の場合）'!$BD65+1&lt;=15,IF(XT$19&gt;='様式３（療養者名簿）（⑤の場合）'!$BD65,IF(XT$19&lt;='様式３（療養者名簿）（⑤の場合）'!$BE65,1,0),0),0)</f>
        <v>0</v>
      </c>
      <c r="XU60" s="338">
        <f>IF(XU$19-'様式３（療養者名簿）（⑤の場合）'!$BD65+1&lt;=15,IF(XU$19&gt;='様式３（療養者名簿）（⑤の場合）'!$BD65,IF(XU$19&lt;='様式３（療養者名簿）（⑤の場合）'!$BE65,1,0),0),0)</f>
        <v>0</v>
      </c>
      <c r="XV60" s="338">
        <f>IF(XV$19-'様式３（療養者名簿）（⑤の場合）'!$BD65+1&lt;=15,IF(XV$19&gt;='様式３（療養者名簿）（⑤の場合）'!$BD65,IF(XV$19&lt;='様式３（療養者名簿）（⑤の場合）'!$BE65,1,0),0),0)</f>
        <v>0</v>
      </c>
      <c r="XW60" s="338">
        <f>IF(XW$19-'様式３（療養者名簿）（⑤の場合）'!$BD65+1&lt;=15,IF(XW$19&gt;='様式３（療養者名簿）（⑤の場合）'!$BD65,IF(XW$19&lt;='様式３（療養者名簿）（⑤の場合）'!$BE65,1,0),0),0)</f>
        <v>0</v>
      </c>
      <c r="XX60" s="338">
        <f>IF(XX$19-'様式３（療養者名簿）（⑤の場合）'!$BD65+1&lt;=15,IF(XX$19&gt;='様式３（療養者名簿）（⑤の場合）'!$BD65,IF(XX$19&lt;='様式３（療養者名簿）（⑤の場合）'!$BE65,1,0),0),0)</f>
        <v>0</v>
      </c>
      <c r="XY60" s="338">
        <f>IF(XY$19-'様式３（療養者名簿）（⑤の場合）'!$BD65+1&lt;=15,IF(XY$19&gt;='様式３（療養者名簿）（⑤の場合）'!$BD65,IF(XY$19&lt;='様式３（療養者名簿）（⑤の場合）'!$BE65,1,0),0),0)</f>
        <v>0</v>
      </c>
      <c r="XZ60" s="338">
        <f>IF(XZ$19-'様式３（療養者名簿）（⑤の場合）'!$BD65+1&lt;=15,IF(XZ$19&gt;='様式３（療養者名簿）（⑤の場合）'!$BD65,IF(XZ$19&lt;='様式３（療養者名簿）（⑤の場合）'!$BE65,1,0),0),0)</f>
        <v>0</v>
      </c>
      <c r="YA60" s="338">
        <f>IF(YA$19-'様式３（療養者名簿）（⑤の場合）'!$BD65+1&lt;=15,IF(YA$19&gt;='様式３（療養者名簿）（⑤の場合）'!$BD65,IF(YA$19&lt;='様式３（療養者名簿）（⑤の場合）'!$BE65,1,0),0),0)</f>
        <v>0</v>
      </c>
      <c r="YB60" s="338">
        <f>IF(YB$19-'様式３（療養者名簿）（⑤の場合）'!$BD65+1&lt;=15,IF(YB$19&gt;='様式３（療養者名簿）（⑤の場合）'!$BD65,IF(YB$19&lt;='様式３（療養者名簿）（⑤の場合）'!$BE65,1,0),0),0)</f>
        <v>0</v>
      </c>
      <c r="YC60" s="338">
        <f>IF(YC$19-'様式３（療養者名簿）（⑤の場合）'!$BD65+1&lt;=15,IF(YC$19&gt;='様式３（療養者名簿）（⑤の場合）'!$BD65,IF(YC$19&lt;='様式３（療養者名簿）（⑤の場合）'!$BE65,1,0),0),0)</f>
        <v>0</v>
      </c>
      <c r="YD60" s="338">
        <f>IF(YD$19-'様式３（療養者名簿）（⑤の場合）'!$BD65+1&lt;=15,IF(YD$19&gt;='様式３（療養者名簿）（⑤の場合）'!$BD65,IF(YD$19&lt;='様式３（療養者名簿）（⑤の場合）'!$BE65,1,0),0),0)</f>
        <v>0</v>
      </c>
      <c r="YE60" s="338">
        <f>IF(YE$19-'様式３（療養者名簿）（⑤の場合）'!$BD65+1&lt;=15,IF(YE$19&gt;='様式３（療養者名簿）（⑤の場合）'!$BD65,IF(YE$19&lt;='様式３（療養者名簿）（⑤の場合）'!$BE65,1,0),0),0)</f>
        <v>0</v>
      </c>
      <c r="YF60" s="338">
        <f>IF(YF$19-'様式３（療養者名簿）（⑤の場合）'!$BD65+1&lt;=15,IF(YF$19&gt;='様式３（療養者名簿）（⑤の場合）'!$BD65,IF(YF$19&lt;='様式３（療養者名簿）（⑤の場合）'!$BE65,1,0),0),0)</f>
        <v>0</v>
      </c>
      <c r="YG60" s="338">
        <f>IF(YG$19-'様式３（療養者名簿）（⑤の場合）'!$BD65+1&lt;=15,IF(YG$19&gt;='様式３（療養者名簿）（⑤の場合）'!$BD65,IF(YG$19&lt;='様式３（療養者名簿）（⑤の場合）'!$BE65,1,0),0),0)</f>
        <v>0</v>
      </c>
      <c r="YH60" s="338">
        <f>IF(YH$19-'様式３（療養者名簿）（⑤の場合）'!$BD65+1&lt;=15,IF(YH$19&gt;='様式３（療養者名簿）（⑤の場合）'!$BD65,IF(YH$19&lt;='様式３（療養者名簿）（⑤の場合）'!$BE65,1,0),0),0)</f>
        <v>0</v>
      </c>
      <c r="YI60" s="338">
        <f>IF(YI$19-'様式３（療養者名簿）（⑤の場合）'!$BD65+1&lt;=15,IF(YI$19&gt;='様式３（療養者名簿）（⑤の場合）'!$BD65,IF(YI$19&lt;='様式３（療養者名簿）（⑤の場合）'!$BE65,1,0),0),0)</f>
        <v>0</v>
      </c>
      <c r="YJ60" s="338">
        <f>IF(YJ$19-'様式３（療養者名簿）（⑤の場合）'!$BD65+1&lt;=15,IF(YJ$19&gt;='様式３（療養者名簿）（⑤の場合）'!$BD65,IF(YJ$19&lt;='様式３（療養者名簿）（⑤の場合）'!$BE65,1,0),0),0)</f>
        <v>0</v>
      </c>
      <c r="YK60" s="338">
        <f>IF(YK$19-'様式３（療養者名簿）（⑤の場合）'!$BD65+1&lt;=15,IF(YK$19&gt;='様式３（療養者名簿）（⑤の場合）'!$BD65,IF(YK$19&lt;='様式３（療養者名簿）（⑤の場合）'!$BE65,1,0),0),0)</f>
        <v>0</v>
      </c>
      <c r="YL60" s="338">
        <f>IF(YL$19-'様式３（療養者名簿）（⑤の場合）'!$BD65+1&lt;=15,IF(YL$19&gt;='様式３（療養者名簿）（⑤の場合）'!$BD65,IF(YL$19&lt;='様式３（療養者名簿）（⑤の場合）'!$BE65,1,0),0),0)</f>
        <v>0</v>
      </c>
      <c r="YM60" s="338">
        <f>IF(YM$19-'様式３（療養者名簿）（⑤の場合）'!$BD65+1&lt;=15,IF(YM$19&gt;='様式３（療養者名簿）（⑤の場合）'!$BD65,IF(YM$19&lt;='様式３（療養者名簿）（⑤の場合）'!$BE65,1,0),0),0)</f>
        <v>0</v>
      </c>
      <c r="YN60" s="338">
        <f>IF(YN$19-'様式３（療養者名簿）（⑤の場合）'!$BD65+1&lt;=15,IF(YN$19&gt;='様式３（療養者名簿）（⑤の場合）'!$BD65,IF(YN$19&lt;='様式３（療養者名簿）（⑤の場合）'!$BE65,1,0),0),0)</f>
        <v>0</v>
      </c>
      <c r="YO60" s="338">
        <f>IF(YO$19-'様式３（療養者名簿）（⑤の場合）'!$BD65+1&lt;=15,IF(YO$19&gt;='様式３（療養者名簿）（⑤の場合）'!$BD65,IF(YO$19&lt;='様式３（療養者名簿）（⑤の場合）'!$BE65,1,0),0),0)</f>
        <v>0</v>
      </c>
      <c r="YP60" s="338">
        <f>IF(YP$19-'様式３（療養者名簿）（⑤の場合）'!$BD65+1&lt;=15,IF(YP$19&gt;='様式３（療養者名簿）（⑤の場合）'!$BD65,IF(YP$19&lt;='様式３（療養者名簿）（⑤の場合）'!$BE65,1,0),0),0)</f>
        <v>0</v>
      </c>
      <c r="YQ60" s="338">
        <f>IF(YQ$19-'様式３（療養者名簿）（⑤の場合）'!$BD65+1&lt;=15,IF(YQ$19&gt;='様式３（療養者名簿）（⑤の場合）'!$BD65,IF(YQ$19&lt;='様式３（療養者名簿）（⑤の場合）'!$BE65,1,0),0),0)</f>
        <v>0</v>
      </c>
      <c r="YR60" s="338">
        <f>IF(YR$19-'様式３（療養者名簿）（⑤の場合）'!$BD65+1&lt;=15,IF(YR$19&gt;='様式３（療養者名簿）（⑤の場合）'!$BD65,IF(YR$19&lt;='様式３（療養者名簿）（⑤の場合）'!$BE65,1,0),0),0)</f>
        <v>0</v>
      </c>
      <c r="YS60" s="338">
        <f>IF(YS$19-'様式３（療養者名簿）（⑤の場合）'!$BD65+1&lt;=15,IF(YS$19&gt;='様式３（療養者名簿）（⑤の場合）'!$BD65,IF(YS$19&lt;='様式３（療養者名簿）（⑤の場合）'!$BE65,1,0),0),0)</f>
        <v>0</v>
      </c>
      <c r="YT60" s="338">
        <f>IF(YT$19-'様式３（療養者名簿）（⑤の場合）'!$BD65+1&lt;=15,IF(YT$19&gt;='様式３（療養者名簿）（⑤の場合）'!$BD65,IF(YT$19&lt;='様式３（療養者名簿）（⑤の場合）'!$BE65,1,0),0),0)</f>
        <v>0</v>
      </c>
      <c r="YU60" s="338">
        <f>IF(YU$19-'様式３（療養者名簿）（⑤の場合）'!$BD65+1&lt;=15,IF(YU$19&gt;='様式３（療養者名簿）（⑤の場合）'!$BD65,IF(YU$19&lt;='様式３（療養者名簿）（⑤の場合）'!$BE65,1,0),0),0)</f>
        <v>0</v>
      </c>
      <c r="YV60" s="338">
        <f>IF(YV$19-'様式３（療養者名簿）（⑤の場合）'!$BD65+1&lt;=15,IF(YV$19&gt;='様式３（療養者名簿）（⑤の場合）'!$BD65,IF(YV$19&lt;='様式３（療養者名簿）（⑤の場合）'!$BE65,1,0),0),0)</f>
        <v>0</v>
      </c>
      <c r="YW60" s="338">
        <f>IF(YW$19-'様式３（療養者名簿）（⑤の場合）'!$BD65+1&lt;=15,IF(YW$19&gt;='様式３（療養者名簿）（⑤の場合）'!$BD65,IF(YW$19&lt;='様式３（療養者名簿）（⑤の場合）'!$BE65,1,0),0),0)</f>
        <v>0</v>
      </c>
      <c r="YX60" s="338">
        <f>IF(YX$19-'様式３（療養者名簿）（⑤の場合）'!$BD65+1&lt;=15,IF(YX$19&gt;='様式３（療養者名簿）（⑤の場合）'!$BD65,IF(YX$19&lt;='様式３（療養者名簿）（⑤の場合）'!$BE65,1,0),0),0)</f>
        <v>0</v>
      </c>
      <c r="YY60" s="338">
        <f>IF(YY$19-'様式３（療養者名簿）（⑤の場合）'!$BD65+1&lt;=15,IF(YY$19&gt;='様式３（療養者名簿）（⑤の場合）'!$BD65,IF(YY$19&lt;='様式３（療養者名簿）（⑤の場合）'!$BE65,1,0),0),0)</f>
        <v>0</v>
      </c>
      <c r="YZ60" s="338">
        <f>IF(YZ$19-'様式３（療養者名簿）（⑤の場合）'!$BD65+1&lt;=15,IF(YZ$19&gt;='様式３（療養者名簿）（⑤の場合）'!$BD65,IF(YZ$19&lt;='様式３（療養者名簿）（⑤の場合）'!$BE65,1,0),0),0)</f>
        <v>0</v>
      </c>
      <c r="ZA60" s="338">
        <f>IF(ZA$19-'様式３（療養者名簿）（⑤の場合）'!$BD65+1&lt;=15,IF(ZA$19&gt;='様式３（療養者名簿）（⑤の場合）'!$BD65,IF(ZA$19&lt;='様式３（療養者名簿）（⑤の場合）'!$BE65,1,0),0),0)</f>
        <v>0</v>
      </c>
      <c r="ZB60" s="338">
        <f>IF(ZB$19-'様式３（療養者名簿）（⑤の場合）'!$BD65+1&lt;=15,IF(ZB$19&gt;='様式３（療養者名簿）（⑤の場合）'!$BD65,IF(ZB$19&lt;='様式３（療養者名簿）（⑤の場合）'!$BE65,1,0),0),0)</f>
        <v>0</v>
      </c>
      <c r="ZC60" s="338">
        <f>IF(ZC$19-'様式３（療養者名簿）（⑤の場合）'!$BD65+1&lt;=15,IF(ZC$19&gt;='様式３（療養者名簿）（⑤の場合）'!$BD65,IF(ZC$19&lt;='様式３（療養者名簿）（⑤の場合）'!$BE65,1,0),0),0)</f>
        <v>0</v>
      </c>
      <c r="ZD60" s="338">
        <f>IF(ZD$19-'様式３（療養者名簿）（⑤の場合）'!$BD65+1&lt;=15,IF(ZD$19&gt;='様式３（療養者名簿）（⑤の場合）'!$BD65,IF(ZD$19&lt;='様式３（療養者名簿）（⑤の場合）'!$BE65,1,0),0),0)</f>
        <v>0</v>
      </c>
      <c r="ZE60" s="338">
        <f>IF(ZE$19-'様式３（療養者名簿）（⑤の場合）'!$BD65+1&lt;=15,IF(ZE$19&gt;='様式３（療養者名簿）（⑤の場合）'!$BD65,IF(ZE$19&lt;='様式３（療養者名簿）（⑤の場合）'!$BE65,1,0),0),0)</f>
        <v>0</v>
      </c>
      <c r="ZF60" s="338">
        <f>IF(ZF$19-'様式３（療養者名簿）（⑤の場合）'!$BD65+1&lt;=15,IF(ZF$19&gt;='様式３（療養者名簿）（⑤の場合）'!$BD65,IF(ZF$19&lt;='様式３（療養者名簿）（⑤の場合）'!$BE65,1,0),0),0)</f>
        <v>0</v>
      </c>
      <c r="ZG60" s="338">
        <f>IF(ZG$19-'様式３（療養者名簿）（⑤の場合）'!$BD65+1&lt;=15,IF(ZG$19&gt;='様式３（療養者名簿）（⑤の場合）'!$BD65,IF(ZG$19&lt;='様式３（療養者名簿）（⑤の場合）'!$BE65,1,0),0),0)</f>
        <v>0</v>
      </c>
      <c r="ZH60" s="338">
        <f>IF(ZH$19-'様式３（療養者名簿）（⑤の場合）'!$BD65+1&lt;=15,IF(ZH$19&gt;='様式３（療養者名簿）（⑤の場合）'!$BD65,IF(ZH$19&lt;='様式３（療養者名簿）（⑤の場合）'!$BE65,1,0),0),0)</f>
        <v>0</v>
      </c>
      <c r="ZI60" s="338">
        <f>IF(ZI$19-'様式３（療養者名簿）（⑤の場合）'!$BD65+1&lt;=15,IF(ZI$19&gt;='様式３（療養者名簿）（⑤の場合）'!$BD65,IF(ZI$19&lt;='様式３（療養者名簿）（⑤の場合）'!$BE65,1,0),0),0)</f>
        <v>0</v>
      </c>
      <c r="ZJ60" s="338">
        <f>IF(ZJ$19-'様式３（療養者名簿）（⑤の場合）'!$BD65+1&lt;=15,IF(ZJ$19&gt;='様式３（療養者名簿）（⑤の場合）'!$BD65,IF(ZJ$19&lt;='様式３（療養者名簿）（⑤の場合）'!$BE65,1,0),0),0)</f>
        <v>0</v>
      </c>
      <c r="ZK60" s="338">
        <f>IF(ZK$19-'様式３（療養者名簿）（⑤の場合）'!$BD65+1&lt;=15,IF(ZK$19&gt;='様式３（療養者名簿）（⑤の場合）'!$BD65,IF(ZK$19&lt;='様式３（療養者名簿）（⑤の場合）'!$BE65,1,0),0),0)</f>
        <v>0</v>
      </c>
      <c r="ZL60" s="338">
        <f>IF(ZL$19-'様式３（療養者名簿）（⑤の場合）'!$BD65+1&lt;=15,IF(ZL$19&gt;='様式３（療養者名簿）（⑤の場合）'!$BD65,IF(ZL$19&lt;='様式３（療養者名簿）（⑤の場合）'!$BE65,1,0),0),0)</f>
        <v>0</v>
      </c>
      <c r="ZM60" s="338">
        <f>IF(ZM$19-'様式３（療養者名簿）（⑤の場合）'!$BD65+1&lt;=15,IF(ZM$19&gt;='様式３（療養者名簿）（⑤の場合）'!$BD65,IF(ZM$19&lt;='様式３（療養者名簿）（⑤の場合）'!$BE65,1,0),0),0)</f>
        <v>0</v>
      </c>
      <c r="ZN60" s="338">
        <f>IF(ZN$19-'様式３（療養者名簿）（⑤の場合）'!$BD65+1&lt;=15,IF(ZN$19&gt;='様式３（療養者名簿）（⑤の場合）'!$BD65,IF(ZN$19&lt;='様式３（療養者名簿）（⑤の場合）'!$BE65,1,0),0),0)</f>
        <v>0</v>
      </c>
      <c r="ZO60" s="338">
        <f>IF(ZO$19-'様式３（療養者名簿）（⑤の場合）'!$BD65+1&lt;=15,IF(ZO$19&gt;='様式３（療養者名簿）（⑤の場合）'!$BD65,IF(ZO$19&lt;='様式３（療養者名簿）（⑤の場合）'!$BE65,1,0),0),0)</f>
        <v>0</v>
      </c>
      <c r="ZP60" s="338">
        <f>IF(ZP$19-'様式３（療養者名簿）（⑤の場合）'!$BD65+1&lt;=15,IF(ZP$19&gt;='様式３（療養者名簿）（⑤の場合）'!$BD65,IF(ZP$19&lt;='様式３（療養者名簿）（⑤の場合）'!$BE65,1,0),0),0)</f>
        <v>0</v>
      </c>
      <c r="ZQ60" s="338">
        <f>IF(ZQ$19-'様式３（療養者名簿）（⑤の場合）'!$BD65+1&lt;=15,IF(ZQ$19&gt;='様式３（療養者名簿）（⑤の場合）'!$BD65,IF(ZQ$19&lt;='様式３（療養者名簿）（⑤の場合）'!$BE65,1,0),0),0)</f>
        <v>0</v>
      </c>
      <c r="ZR60" s="338">
        <f>IF(ZR$19-'様式３（療養者名簿）（⑤の場合）'!$BD65+1&lt;=15,IF(ZR$19&gt;='様式３（療養者名簿）（⑤の場合）'!$BD65,IF(ZR$19&lt;='様式３（療養者名簿）（⑤の場合）'!$BE65,1,0),0),0)</f>
        <v>0</v>
      </c>
      <c r="ZS60" s="338">
        <f>IF(ZS$19-'様式３（療養者名簿）（⑤の場合）'!$BD65+1&lt;=15,IF(ZS$19&gt;='様式３（療養者名簿）（⑤の場合）'!$BD65,IF(ZS$19&lt;='様式３（療養者名簿）（⑤の場合）'!$BE65,1,0),0),0)</f>
        <v>0</v>
      </c>
      <c r="ZT60" s="338">
        <f>IF(ZT$19-'様式３（療養者名簿）（⑤の場合）'!$BD65+1&lt;=15,IF(ZT$19&gt;='様式３（療養者名簿）（⑤の場合）'!$BD65,IF(ZT$19&lt;='様式３（療養者名簿）（⑤の場合）'!$BE65,1,0),0),0)</f>
        <v>0</v>
      </c>
      <c r="ZU60" s="338">
        <f>IF(ZU$19-'様式３（療養者名簿）（⑤の場合）'!$BD65+1&lt;=15,IF(ZU$19&gt;='様式３（療養者名簿）（⑤の場合）'!$BD65,IF(ZU$19&lt;='様式３（療養者名簿）（⑤の場合）'!$BE65,1,0),0),0)</f>
        <v>0</v>
      </c>
      <c r="ZV60" s="338">
        <f>IF(ZV$19-'様式３（療養者名簿）（⑤の場合）'!$BD65+1&lt;=15,IF(ZV$19&gt;='様式３（療養者名簿）（⑤の場合）'!$BD65,IF(ZV$19&lt;='様式３（療養者名簿）（⑤の場合）'!$BE65,1,0),0),0)</f>
        <v>0</v>
      </c>
      <c r="ZW60" s="338">
        <f>IF(ZW$19-'様式３（療養者名簿）（⑤の場合）'!$BD65+1&lt;=15,IF(ZW$19&gt;='様式３（療養者名簿）（⑤の場合）'!$BD65,IF(ZW$19&lt;='様式３（療養者名簿）（⑤の場合）'!$BE65,1,0),0),0)</f>
        <v>0</v>
      </c>
      <c r="ZX60" s="338">
        <f>IF(ZX$19-'様式３（療養者名簿）（⑤の場合）'!$BD65+1&lt;=15,IF(ZX$19&gt;='様式３（療養者名簿）（⑤の場合）'!$BD65,IF(ZX$19&lt;='様式３（療養者名簿）（⑤の場合）'!$BE65,1,0),0),0)</f>
        <v>0</v>
      </c>
      <c r="ZY60" s="338">
        <f>IF(ZY$19-'様式３（療養者名簿）（⑤の場合）'!$BD65+1&lt;=15,IF(ZY$19&gt;='様式３（療養者名簿）（⑤の場合）'!$BD65,IF(ZY$19&lt;='様式３（療養者名簿）（⑤の場合）'!$BE65,1,0),0),0)</f>
        <v>0</v>
      </c>
      <c r="ZZ60" s="338">
        <f>IF(ZZ$19-'様式３（療養者名簿）（⑤の場合）'!$BD65+1&lt;=15,IF(ZZ$19&gt;='様式３（療養者名簿）（⑤の場合）'!$BD65,IF(ZZ$19&lt;='様式３（療養者名簿）（⑤の場合）'!$BE65,1,0),0),0)</f>
        <v>0</v>
      </c>
      <c r="AAA60" s="338">
        <f>IF(AAA$19-'様式３（療養者名簿）（⑤の場合）'!$BD65+1&lt;=15,IF(AAA$19&gt;='様式３（療養者名簿）（⑤の場合）'!$BD65,IF(AAA$19&lt;='様式３（療養者名簿）（⑤の場合）'!$BE65,1,0),0),0)</f>
        <v>0</v>
      </c>
      <c r="AAB60" s="338">
        <f>IF(AAB$19-'様式３（療養者名簿）（⑤の場合）'!$BD65+1&lt;=15,IF(AAB$19&gt;='様式３（療養者名簿）（⑤の場合）'!$BD65,IF(AAB$19&lt;='様式３（療養者名簿）（⑤の場合）'!$BE65,1,0),0),0)</f>
        <v>0</v>
      </c>
      <c r="AAC60" s="338">
        <f>IF(AAC$19-'様式３（療養者名簿）（⑤の場合）'!$BD65+1&lt;=15,IF(AAC$19&gt;='様式３（療養者名簿）（⑤の場合）'!$BD65,IF(AAC$19&lt;='様式３（療養者名簿）（⑤の場合）'!$BE65,1,0),0),0)</f>
        <v>0</v>
      </c>
      <c r="AAD60" s="338">
        <f>IF(AAD$19-'様式３（療養者名簿）（⑤の場合）'!$BD65+1&lt;=15,IF(AAD$19&gt;='様式３（療養者名簿）（⑤の場合）'!$BD65,IF(AAD$19&lt;='様式３（療養者名簿）（⑤の場合）'!$BE65,1,0),0),0)</f>
        <v>0</v>
      </c>
      <c r="AAE60" s="338">
        <f>IF(AAE$19-'様式３（療養者名簿）（⑤の場合）'!$BD65+1&lt;=15,IF(AAE$19&gt;='様式３（療養者名簿）（⑤の場合）'!$BD65,IF(AAE$19&lt;='様式３（療養者名簿）（⑤の場合）'!$BE65,1,0),0),0)</f>
        <v>0</v>
      </c>
      <c r="AAF60" s="338">
        <f>IF(AAF$19-'様式３（療養者名簿）（⑤の場合）'!$BD65+1&lt;=15,IF(AAF$19&gt;='様式３（療養者名簿）（⑤の場合）'!$BD65,IF(AAF$19&lt;='様式３（療養者名簿）（⑤の場合）'!$BE65,1,0),0),0)</f>
        <v>0</v>
      </c>
      <c r="AAG60" s="338">
        <f>IF(AAG$19-'様式３（療養者名簿）（⑤の場合）'!$BD65+1&lt;=15,IF(AAG$19&gt;='様式３（療養者名簿）（⑤の場合）'!$BD65,IF(AAG$19&lt;='様式３（療養者名簿）（⑤の場合）'!$BE65,1,0),0),0)</f>
        <v>0</v>
      </c>
      <c r="AAH60" s="338">
        <f>IF(AAH$19-'様式３（療養者名簿）（⑤の場合）'!$BD65+1&lt;=15,IF(AAH$19&gt;='様式３（療養者名簿）（⑤の場合）'!$BD65,IF(AAH$19&lt;='様式３（療養者名簿）（⑤の場合）'!$BE65,1,0),0),0)</f>
        <v>0</v>
      </c>
      <c r="AAI60" s="338">
        <f>IF(AAI$19-'様式３（療養者名簿）（⑤の場合）'!$BD65+1&lt;=15,IF(AAI$19&gt;='様式３（療養者名簿）（⑤の場合）'!$BD65,IF(AAI$19&lt;='様式３（療養者名簿）（⑤の場合）'!$BE65,1,0),0),0)</f>
        <v>0</v>
      </c>
      <c r="AAJ60" s="338">
        <f>IF(AAJ$19-'様式３（療養者名簿）（⑤の場合）'!$BD65+1&lt;=15,IF(AAJ$19&gt;='様式３（療養者名簿）（⑤の場合）'!$BD65,IF(AAJ$19&lt;='様式３（療養者名簿）（⑤の場合）'!$BE65,1,0),0),0)</f>
        <v>0</v>
      </c>
      <c r="AAK60" s="338">
        <f>IF(AAK$19-'様式３（療養者名簿）（⑤の場合）'!$BD65+1&lt;=15,IF(AAK$19&gt;='様式３（療養者名簿）（⑤の場合）'!$BD65,IF(AAK$19&lt;='様式３（療養者名簿）（⑤の場合）'!$BE65,1,0),0),0)</f>
        <v>0</v>
      </c>
      <c r="AAL60" s="338">
        <f>IF(AAL$19-'様式３（療養者名簿）（⑤の場合）'!$BD65+1&lt;=15,IF(AAL$19&gt;='様式３（療養者名簿）（⑤の場合）'!$BD65,IF(AAL$19&lt;='様式３（療養者名簿）（⑤の場合）'!$BE65,1,0),0),0)</f>
        <v>0</v>
      </c>
      <c r="AAM60" s="338">
        <f>IF(AAM$19-'様式３（療養者名簿）（⑤の場合）'!$BD65+1&lt;=15,IF(AAM$19&gt;='様式３（療養者名簿）（⑤の場合）'!$BD65,IF(AAM$19&lt;='様式３（療養者名簿）（⑤の場合）'!$BE65,1,0),0),0)</f>
        <v>0</v>
      </c>
      <c r="AAN60" s="338">
        <f>IF(AAN$19-'様式３（療養者名簿）（⑤の場合）'!$BD65+1&lt;=15,IF(AAN$19&gt;='様式３（療養者名簿）（⑤の場合）'!$BD65,IF(AAN$19&lt;='様式３（療養者名簿）（⑤の場合）'!$BE65,1,0),0),0)</f>
        <v>0</v>
      </c>
      <c r="AAO60" s="338">
        <f>IF(AAO$19-'様式３（療養者名簿）（⑤の場合）'!$BD65+1&lt;=15,IF(AAO$19&gt;='様式３（療養者名簿）（⑤の場合）'!$BD65,IF(AAO$19&lt;='様式３（療養者名簿）（⑤の場合）'!$BE65,1,0),0),0)</f>
        <v>0</v>
      </c>
      <c r="AAP60" s="338">
        <f>IF(AAP$19-'様式３（療養者名簿）（⑤の場合）'!$BD65+1&lt;=15,IF(AAP$19&gt;='様式３（療養者名簿）（⑤の場合）'!$BD65,IF(AAP$19&lt;='様式３（療養者名簿）（⑤の場合）'!$BE65,1,0),0),0)</f>
        <v>0</v>
      </c>
      <c r="AAQ60" s="338">
        <f>IF(AAQ$19-'様式３（療養者名簿）（⑤の場合）'!$BD65+1&lt;=15,IF(AAQ$19&gt;='様式３（療養者名簿）（⑤の場合）'!$BD65,IF(AAQ$19&lt;='様式３（療養者名簿）（⑤の場合）'!$BE65,1,0),0),0)</f>
        <v>0</v>
      </c>
      <c r="AAR60" s="338">
        <f>IF(AAR$19-'様式３（療養者名簿）（⑤の場合）'!$BD65+1&lt;=15,IF(AAR$19&gt;='様式３（療養者名簿）（⑤の場合）'!$BD65,IF(AAR$19&lt;='様式３（療養者名簿）（⑤の場合）'!$BE65,1,0),0),0)</f>
        <v>0</v>
      </c>
      <c r="AAS60" s="338">
        <f>IF(AAS$19-'様式３（療養者名簿）（⑤の場合）'!$BD65+1&lt;=15,IF(AAS$19&gt;='様式３（療養者名簿）（⑤の場合）'!$BD65,IF(AAS$19&lt;='様式３（療養者名簿）（⑤の場合）'!$BE65,1,0),0),0)</f>
        <v>0</v>
      </c>
      <c r="AAT60" s="338">
        <f>IF(AAT$19-'様式３（療養者名簿）（⑤の場合）'!$BD65+1&lt;=15,IF(AAT$19&gt;='様式３（療養者名簿）（⑤の場合）'!$BD65,IF(AAT$19&lt;='様式３（療養者名簿）（⑤の場合）'!$BE65,1,0),0),0)</f>
        <v>0</v>
      </c>
      <c r="AAU60" s="338">
        <f>IF(AAU$19-'様式３（療養者名簿）（⑤の場合）'!$BD65+1&lt;=15,IF(AAU$19&gt;='様式３（療養者名簿）（⑤の場合）'!$BD65,IF(AAU$19&lt;='様式３（療養者名簿）（⑤の場合）'!$BE65,1,0),0),0)</f>
        <v>0</v>
      </c>
      <c r="AAV60" s="338">
        <f>IF(AAV$19-'様式３（療養者名簿）（⑤の場合）'!$BD65+1&lt;=15,IF(AAV$19&gt;='様式３（療養者名簿）（⑤の場合）'!$BD65,IF(AAV$19&lt;='様式３（療養者名簿）（⑤の場合）'!$BE65,1,0),0),0)</f>
        <v>0</v>
      </c>
      <c r="AAW60" s="338">
        <f>IF(AAW$19-'様式３（療養者名簿）（⑤の場合）'!$BD65+1&lt;=15,IF(AAW$19&gt;='様式３（療養者名簿）（⑤の場合）'!$BD65,IF(AAW$19&lt;='様式３（療養者名簿）（⑤の場合）'!$BE65,1,0),0),0)</f>
        <v>0</v>
      </c>
      <c r="AAX60" s="338">
        <f>IF(AAX$19-'様式３（療養者名簿）（⑤の場合）'!$BD65+1&lt;=15,IF(AAX$19&gt;='様式３（療養者名簿）（⑤の場合）'!$BD65,IF(AAX$19&lt;='様式３（療養者名簿）（⑤の場合）'!$BE65,1,0),0),0)</f>
        <v>0</v>
      </c>
      <c r="AAY60" s="338">
        <f>IF(AAY$19-'様式３（療養者名簿）（⑤の場合）'!$BD65+1&lt;=15,IF(AAY$19&gt;='様式３（療養者名簿）（⑤の場合）'!$BD65,IF(AAY$19&lt;='様式３（療養者名簿）（⑤の場合）'!$BE65,1,0),0),0)</f>
        <v>0</v>
      </c>
      <c r="AAZ60" s="338">
        <f>IF(AAZ$19-'様式３（療養者名簿）（⑤の場合）'!$BD65+1&lt;=15,IF(AAZ$19&gt;='様式３（療養者名簿）（⑤の場合）'!$BD65,IF(AAZ$19&lt;='様式３（療養者名簿）（⑤の場合）'!$BE65,1,0),0),0)</f>
        <v>0</v>
      </c>
      <c r="ABA60" s="338">
        <f>IF(ABA$19-'様式３（療養者名簿）（⑤の場合）'!$BD65+1&lt;=15,IF(ABA$19&gt;='様式３（療養者名簿）（⑤の場合）'!$BD65,IF(ABA$19&lt;='様式３（療養者名簿）（⑤の場合）'!$BE65,1,0),0),0)</f>
        <v>0</v>
      </c>
      <c r="ABB60" s="338">
        <f>IF(ABB$19-'様式３（療養者名簿）（⑤の場合）'!$BD65+1&lt;=15,IF(ABB$19&gt;='様式３（療養者名簿）（⑤の場合）'!$BD65,IF(ABB$19&lt;='様式３（療養者名簿）（⑤の場合）'!$BE65,1,0),0),0)</f>
        <v>0</v>
      </c>
      <c r="ABC60" s="338">
        <f>IF(ABC$19-'様式３（療養者名簿）（⑤の場合）'!$BD65+1&lt;=15,IF(ABC$19&gt;='様式３（療養者名簿）（⑤の場合）'!$BD65,IF(ABC$19&lt;='様式３（療養者名簿）（⑤の場合）'!$BE65,1,0),0),0)</f>
        <v>0</v>
      </c>
      <c r="ABD60" s="338">
        <f>IF(ABD$19-'様式３（療養者名簿）（⑤の場合）'!$BD65+1&lt;=15,IF(ABD$19&gt;='様式３（療養者名簿）（⑤の場合）'!$BD65,IF(ABD$19&lt;='様式３（療養者名簿）（⑤の場合）'!$BE65,1,0),0),0)</f>
        <v>0</v>
      </c>
    </row>
    <row r="61" spans="1:732" ht="42" customHeight="1">
      <c r="A61" s="227">
        <f>'様式３（療養者名簿）（⑤の場合）'!C66</f>
        <v>0</v>
      </c>
      <c r="B61" s="332">
        <f>IF(B$19-'様式３（療養者名簿）（⑤の場合）'!$BD66+1&lt;=15,IF(B$19&gt;='様式３（療養者名簿）（⑤の場合）'!$BD66,IF(B$19&lt;='様式３（療養者名簿）（⑤の場合）'!$BE66,1,0),0),0)</f>
        <v>0</v>
      </c>
      <c r="C61" s="332">
        <f>IF(C$19-'様式３（療養者名簿）（⑤の場合）'!$BD66+1&lt;=15,IF(C$19&gt;='様式３（療養者名簿）（⑤の場合）'!$BD66,IF(C$19&lt;='様式３（療養者名簿）（⑤の場合）'!$BE66,1,0),0),0)</f>
        <v>0</v>
      </c>
      <c r="D61" s="332">
        <f>IF(D$19-'様式３（療養者名簿）（⑤の場合）'!$BD66+1&lt;=15,IF(D$19&gt;='様式３（療養者名簿）（⑤の場合）'!$BD66,IF(D$19&lt;='様式３（療養者名簿）（⑤の場合）'!$BE66,1,0),0),0)</f>
        <v>0</v>
      </c>
      <c r="E61" s="332">
        <f>IF(E$19-'様式３（療養者名簿）（⑤の場合）'!$BD66+1&lt;=15,IF(E$19&gt;='様式３（療養者名簿）（⑤の場合）'!$BD66,IF(E$19&lt;='様式３（療養者名簿）（⑤の場合）'!$BE66,1,0),0),0)</f>
        <v>0</v>
      </c>
      <c r="F61" s="332">
        <f>IF(F$19-'様式３（療養者名簿）（⑤の場合）'!$BD66+1&lt;=15,IF(F$19&gt;='様式３（療養者名簿）（⑤の場合）'!$BD66,IF(F$19&lt;='様式３（療養者名簿）（⑤の場合）'!$BE66,1,0),0),0)</f>
        <v>0</v>
      </c>
      <c r="G61" s="332">
        <f>IF(G$19-'様式３（療養者名簿）（⑤の場合）'!$BD66+1&lt;=15,IF(G$19&gt;='様式３（療養者名簿）（⑤の場合）'!$BD66,IF(G$19&lt;='様式３（療養者名簿）（⑤の場合）'!$BE66,1,0),0),0)</f>
        <v>0</v>
      </c>
      <c r="H61" s="332">
        <f>IF(H$19-'様式３（療養者名簿）（⑤の場合）'!$BD66+1&lt;=15,IF(H$19&gt;='様式３（療養者名簿）（⑤の場合）'!$BD66,IF(H$19&lt;='様式３（療養者名簿）（⑤の場合）'!$BE66,1,0),0),0)</f>
        <v>0</v>
      </c>
      <c r="I61" s="332">
        <f>IF(I$19-'様式３（療養者名簿）（⑤の場合）'!$BD66+1&lt;=15,IF(I$19&gt;='様式３（療養者名簿）（⑤の場合）'!$BD66,IF(I$19&lt;='様式３（療養者名簿）（⑤の場合）'!$BE66,1,0),0),0)</f>
        <v>0</v>
      </c>
      <c r="J61" s="332">
        <f>IF(J$19-'様式３（療養者名簿）（⑤の場合）'!$BD66+1&lt;=15,IF(J$19&gt;='様式３（療養者名簿）（⑤の場合）'!$BD66,IF(J$19&lt;='様式３（療養者名簿）（⑤の場合）'!$BE66,1,0),0),0)</f>
        <v>0</v>
      </c>
      <c r="K61" s="332">
        <f>IF(K$19-'様式３（療養者名簿）（⑤の場合）'!$BD66+1&lt;=15,IF(K$19&gt;='様式３（療養者名簿）（⑤の場合）'!$BD66,IF(K$19&lt;='様式３（療養者名簿）（⑤の場合）'!$BE66,1,0),0),0)</f>
        <v>0</v>
      </c>
      <c r="L61" s="332">
        <f>IF(L$19-'様式３（療養者名簿）（⑤の場合）'!$BD66+1&lt;=15,IF(L$19&gt;='様式３（療養者名簿）（⑤の場合）'!$BD66,IF(L$19&lt;='様式３（療養者名簿）（⑤の場合）'!$BE66,1,0),0),0)</f>
        <v>0</v>
      </c>
      <c r="M61" s="332">
        <f>IF(M$19-'様式３（療養者名簿）（⑤の場合）'!$BD66+1&lt;=15,IF(M$19&gt;='様式３（療養者名簿）（⑤の場合）'!$BD66,IF(M$19&lt;='様式３（療養者名簿）（⑤の場合）'!$BE66,1,0),0),0)</f>
        <v>0</v>
      </c>
      <c r="N61" s="332">
        <f>IF(N$19-'様式３（療養者名簿）（⑤の場合）'!$BD66+1&lt;=15,IF(N$19&gt;='様式３（療養者名簿）（⑤の場合）'!$BD66,IF(N$19&lt;='様式３（療養者名簿）（⑤の場合）'!$BE66,1,0),0),0)</f>
        <v>0</v>
      </c>
      <c r="O61" s="332">
        <f>IF(O$19-'様式３（療養者名簿）（⑤の場合）'!$BD66+1&lt;=15,IF(O$19&gt;='様式３（療養者名簿）（⑤の場合）'!$BD66,IF(O$19&lt;='様式３（療養者名簿）（⑤の場合）'!$BE66,1,0),0),0)</f>
        <v>0</v>
      </c>
      <c r="P61" s="332">
        <f>IF(P$19-'様式３（療養者名簿）（⑤の場合）'!$BD66+1&lt;=15,IF(P$19&gt;='様式３（療養者名簿）（⑤の場合）'!$BD66,IF(P$19&lt;='様式３（療養者名簿）（⑤の場合）'!$BE66,1,0),0),0)</f>
        <v>0</v>
      </c>
      <c r="Q61" s="332">
        <f>IF(Q$19-'様式３（療養者名簿）（⑤の場合）'!$BD66+1&lt;=15,IF(Q$19&gt;='様式３（療養者名簿）（⑤の場合）'!$BD66,IF(Q$19&lt;='様式３（療養者名簿）（⑤の場合）'!$BE66,1,0),0),0)</f>
        <v>0</v>
      </c>
      <c r="R61" s="332">
        <f>IF(R$19-'様式３（療養者名簿）（⑤の場合）'!$BD66+1&lt;=15,IF(R$19&gt;='様式３（療養者名簿）（⑤の場合）'!$BD66,IF(R$19&lt;='様式３（療養者名簿）（⑤の場合）'!$BE66,1,0),0),0)</f>
        <v>0</v>
      </c>
      <c r="S61" s="332">
        <f>IF(S$19-'様式３（療養者名簿）（⑤の場合）'!$BD66+1&lt;=15,IF(S$19&gt;='様式３（療養者名簿）（⑤の場合）'!$BD66,IF(S$19&lt;='様式３（療養者名簿）（⑤の場合）'!$BE66,1,0),0),0)</f>
        <v>0</v>
      </c>
      <c r="T61" s="332">
        <f>IF(T$19-'様式３（療養者名簿）（⑤の場合）'!$BD66+1&lt;=15,IF(T$19&gt;='様式３（療養者名簿）（⑤の場合）'!$BD66,IF(T$19&lt;='様式３（療養者名簿）（⑤の場合）'!$BE66,1,0),0),0)</f>
        <v>0</v>
      </c>
      <c r="U61" s="332">
        <f>IF(U$19-'様式３（療養者名簿）（⑤の場合）'!$BD66+1&lt;=15,IF(U$19&gt;='様式３（療養者名簿）（⑤の場合）'!$BD66,IF(U$19&lt;='様式３（療養者名簿）（⑤の場合）'!$BE66,1,0),0),0)</f>
        <v>0</v>
      </c>
      <c r="V61" s="332">
        <f>IF(V$19-'様式３（療養者名簿）（⑤の場合）'!$BD66+1&lt;=15,IF(V$19&gt;='様式３（療養者名簿）（⑤の場合）'!$BD66,IF(V$19&lt;='様式３（療養者名簿）（⑤の場合）'!$BE66,1,0),0),0)</f>
        <v>0</v>
      </c>
      <c r="W61" s="332">
        <f>IF(W$19-'様式３（療養者名簿）（⑤の場合）'!$BD66+1&lt;=15,IF(W$19&gt;='様式３（療養者名簿）（⑤の場合）'!$BD66,IF(W$19&lt;='様式３（療養者名簿）（⑤の場合）'!$BE66,1,0),0),0)</f>
        <v>0</v>
      </c>
      <c r="X61" s="332">
        <f>IF(X$19-'様式３（療養者名簿）（⑤の場合）'!$BD66+1&lt;=15,IF(X$19&gt;='様式３（療養者名簿）（⑤の場合）'!$BD66,IF(X$19&lt;='様式３（療養者名簿）（⑤の場合）'!$BE66,1,0),0),0)</f>
        <v>0</v>
      </c>
      <c r="Y61" s="332">
        <f>IF(Y$19-'様式３（療養者名簿）（⑤の場合）'!$BD66+1&lt;=15,IF(Y$19&gt;='様式３（療養者名簿）（⑤の場合）'!$BD66,IF(Y$19&lt;='様式３（療養者名簿）（⑤の場合）'!$BE66,1,0),0),0)</f>
        <v>0</v>
      </c>
      <c r="Z61" s="332">
        <f>IF(Z$19-'様式３（療養者名簿）（⑤の場合）'!$BD66+1&lt;=15,IF(Z$19&gt;='様式３（療養者名簿）（⑤の場合）'!$BD66,IF(Z$19&lt;='様式３（療養者名簿）（⑤の場合）'!$BE66,1,0),0),0)</f>
        <v>0</v>
      </c>
      <c r="AA61" s="332">
        <f>IF(AA$19-'様式３（療養者名簿）（⑤の場合）'!$BD66+1&lt;=15,IF(AA$19&gt;='様式３（療養者名簿）（⑤の場合）'!$BD66,IF(AA$19&lt;='様式３（療養者名簿）（⑤の場合）'!$BE66,1,0),0),0)</f>
        <v>0</v>
      </c>
      <c r="AB61" s="332">
        <f>IF(AB$19-'様式３（療養者名簿）（⑤の場合）'!$BD66+1&lt;=15,IF(AB$19&gt;='様式３（療養者名簿）（⑤の場合）'!$BD66,IF(AB$19&lt;='様式３（療養者名簿）（⑤の場合）'!$BE66,1,0),0),0)</f>
        <v>0</v>
      </c>
      <c r="AC61" s="332">
        <f>IF(AC$19-'様式３（療養者名簿）（⑤の場合）'!$BD66+1&lt;=15,IF(AC$19&gt;='様式３（療養者名簿）（⑤の場合）'!$BD66,IF(AC$19&lt;='様式３（療養者名簿）（⑤の場合）'!$BE66,1,0),0),0)</f>
        <v>0</v>
      </c>
      <c r="AD61" s="332">
        <f>IF(AD$19-'様式３（療養者名簿）（⑤の場合）'!$BD66+1&lt;=15,IF(AD$19&gt;='様式３（療養者名簿）（⑤の場合）'!$BD66,IF(AD$19&lt;='様式３（療養者名簿）（⑤の場合）'!$BE66,1,0),0),0)</f>
        <v>0</v>
      </c>
      <c r="AE61" s="332">
        <f>IF(AE$19-'様式３（療養者名簿）（⑤の場合）'!$BD66+1&lt;=15,IF(AE$19&gt;='様式３（療養者名簿）（⑤の場合）'!$BD66,IF(AE$19&lt;='様式３（療養者名簿）（⑤の場合）'!$BE66,1,0),0),0)</f>
        <v>0</v>
      </c>
      <c r="AF61" s="332">
        <f>IF(AF$19-'様式３（療養者名簿）（⑤の場合）'!$BD66+1&lt;=15,IF(AF$19&gt;='様式３（療養者名簿）（⑤の場合）'!$BD66,IF(AF$19&lt;='様式３（療養者名簿）（⑤の場合）'!$BE66,1,0),0),0)</f>
        <v>0</v>
      </c>
      <c r="AG61" s="332">
        <f>IF(AG$19-'様式３（療養者名簿）（⑤の場合）'!$BD66+1&lt;=15,IF(AG$19&gt;='様式３（療養者名簿）（⑤の場合）'!$BD66,IF(AG$19&lt;='様式３（療養者名簿）（⑤の場合）'!$BE66,1,0),0),0)</f>
        <v>0</v>
      </c>
      <c r="AH61" s="332">
        <f>IF(AH$19-'様式３（療養者名簿）（⑤の場合）'!$BD66+1&lt;=15,IF(AH$19&gt;='様式３（療養者名簿）（⑤の場合）'!$BD66,IF(AH$19&lt;='様式３（療養者名簿）（⑤の場合）'!$BE66,1,0),0),0)</f>
        <v>0</v>
      </c>
      <c r="AI61" s="332">
        <f>IF(AI$19-'様式３（療養者名簿）（⑤の場合）'!$BD66+1&lt;=15,IF(AI$19&gt;='様式３（療養者名簿）（⑤の場合）'!$BD66,IF(AI$19&lt;='様式３（療養者名簿）（⑤の場合）'!$BE66,1,0),0),0)</f>
        <v>0</v>
      </c>
      <c r="AJ61" s="332">
        <f>IF(AJ$19-'様式３（療養者名簿）（⑤の場合）'!$BD66+1&lt;=15,IF(AJ$19&gt;='様式３（療養者名簿）（⑤の場合）'!$BD66,IF(AJ$19&lt;='様式３（療養者名簿）（⑤の場合）'!$BE66,1,0),0),0)</f>
        <v>0</v>
      </c>
      <c r="AK61" s="332">
        <f>IF(AK$19-'様式３（療養者名簿）（⑤の場合）'!$BD66+1&lt;=15,IF(AK$19&gt;='様式３（療養者名簿）（⑤の場合）'!$BD66,IF(AK$19&lt;='様式３（療養者名簿）（⑤の場合）'!$BE66,1,0),0),0)</f>
        <v>0</v>
      </c>
      <c r="AL61" s="332">
        <f>IF(AL$19-'様式３（療養者名簿）（⑤の場合）'!$BD66+1&lt;=15,IF(AL$19&gt;='様式３（療養者名簿）（⑤の場合）'!$BD66,IF(AL$19&lt;='様式３（療養者名簿）（⑤の場合）'!$BE66,1,0),0),0)</f>
        <v>0</v>
      </c>
      <c r="AM61" s="332">
        <f>IF(AM$19-'様式３（療養者名簿）（⑤の場合）'!$BD66+1&lt;=15,IF(AM$19&gt;='様式３（療養者名簿）（⑤の場合）'!$BD66,IF(AM$19&lt;='様式３（療養者名簿）（⑤の場合）'!$BE66,1,0),0),0)</f>
        <v>0</v>
      </c>
      <c r="AN61" s="332">
        <f>IF(AN$19-'様式３（療養者名簿）（⑤の場合）'!$BD66+1&lt;=15,IF(AN$19&gt;='様式３（療養者名簿）（⑤の場合）'!$BD66,IF(AN$19&lt;='様式３（療養者名簿）（⑤の場合）'!$BE66,1,0),0),0)</f>
        <v>0</v>
      </c>
      <c r="AO61" s="332">
        <f>IF(AO$19-'様式３（療養者名簿）（⑤の場合）'!$BD66+1&lt;=15,IF(AO$19&gt;='様式３（療養者名簿）（⑤の場合）'!$BD66,IF(AO$19&lt;='様式３（療養者名簿）（⑤の場合）'!$BE66,1,0),0),0)</f>
        <v>0</v>
      </c>
      <c r="AP61" s="332">
        <f>IF(AP$19-'様式３（療養者名簿）（⑤の場合）'!$BD66+1&lt;=15,IF(AP$19&gt;='様式３（療養者名簿）（⑤の場合）'!$BD66,IF(AP$19&lt;='様式３（療養者名簿）（⑤の場合）'!$BE66,1,0),0),0)</f>
        <v>0</v>
      </c>
      <c r="AQ61" s="332">
        <f>IF(AQ$19-'様式３（療養者名簿）（⑤の場合）'!$BD66+1&lt;=15,IF(AQ$19&gt;='様式３（療養者名簿）（⑤の場合）'!$BD66,IF(AQ$19&lt;='様式３（療養者名簿）（⑤の場合）'!$BE66,1,0),0),0)</f>
        <v>0</v>
      </c>
      <c r="AR61" s="332">
        <f>IF(AR$19-'様式３（療養者名簿）（⑤の場合）'!$BD66+1&lt;=15,IF(AR$19&gt;='様式３（療養者名簿）（⑤の場合）'!$BD66,IF(AR$19&lt;='様式３（療養者名簿）（⑤の場合）'!$BE66,1,0),0),0)</f>
        <v>0</v>
      </c>
      <c r="AS61" s="332">
        <f>IF(AS$19-'様式３（療養者名簿）（⑤の場合）'!$BD66+1&lt;=15,IF(AS$19&gt;='様式３（療養者名簿）（⑤の場合）'!$BD66,IF(AS$19&lt;='様式３（療養者名簿）（⑤の場合）'!$BE66,1,0),0),0)</f>
        <v>0</v>
      </c>
      <c r="AT61" s="332">
        <f>IF(AT$19-'様式３（療養者名簿）（⑤の場合）'!$BD66+1&lt;=15,IF(AT$19&gt;='様式３（療養者名簿）（⑤の場合）'!$BD66,IF(AT$19&lt;='様式３（療養者名簿）（⑤の場合）'!$BE66,1,0),0),0)</f>
        <v>0</v>
      </c>
      <c r="AU61" s="332">
        <f>IF(AU$19-'様式３（療養者名簿）（⑤の場合）'!$BD66+1&lt;=15,IF(AU$19&gt;='様式３（療養者名簿）（⑤の場合）'!$BD66,IF(AU$19&lt;='様式３（療養者名簿）（⑤の場合）'!$BE66,1,0),0),0)</f>
        <v>0</v>
      </c>
      <c r="AV61" s="332">
        <f>IF(AV$19-'様式３（療養者名簿）（⑤の場合）'!$BD66+1&lt;=15,IF(AV$19&gt;='様式３（療養者名簿）（⑤の場合）'!$BD66,IF(AV$19&lt;='様式３（療養者名簿）（⑤の場合）'!$BE66,1,0),0),0)</f>
        <v>0</v>
      </c>
      <c r="AW61" s="332">
        <f>IF(AW$19-'様式３（療養者名簿）（⑤の場合）'!$BD66+1&lt;=15,IF(AW$19&gt;='様式３（療養者名簿）（⑤の場合）'!$BD66,IF(AW$19&lt;='様式３（療養者名簿）（⑤の場合）'!$BE66,1,0),0),0)</f>
        <v>0</v>
      </c>
      <c r="AX61" s="332">
        <f>IF(AX$19-'様式３（療養者名簿）（⑤の場合）'!$BD66+1&lt;=15,IF(AX$19&gt;='様式３（療養者名簿）（⑤の場合）'!$BD66,IF(AX$19&lt;='様式３（療養者名簿）（⑤の場合）'!$BE66,1,0),0),0)</f>
        <v>0</v>
      </c>
      <c r="AY61" s="332">
        <f>IF(AY$19-'様式３（療養者名簿）（⑤の場合）'!$BD66+1&lt;=15,IF(AY$19&gt;='様式３（療養者名簿）（⑤の場合）'!$BD66,IF(AY$19&lt;='様式３（療養者名簿）（⑤の場合）'!$BE66,1,0),0),0)</f>
        <v>0</v>
      </c>
      <c r="AZ61" s="332">
        <f>IF(AZ$19-'様式３（療養者名簿）（⑤の場合）'!$BD66+1&lt;=15,IF(AZ$19&gt;='様式３（療養者名簿）（⑤の場合）'!$BD66,IF(AZ$19&lt;='様式３（療養者名簿）（⑤の場合）'!$BE66,1,0),0),0)</f>
        <v>0</v>
      </c>
      <c r="BA61" s="332">
        <f>IF(BA$19-'様式３（療養者名簿）（⑤の場合）'!$BD66+1&lt;=15,IF(BA$19&gt;='様式３（療養者名簿）（⑤の場合）'!$BD66,IF(BA$19&lt;='様式３（療養者名簿）（⑤の場合）'!$BE66,1,0),0),0)</f>
        <v>0</v>
      </c>
      <c r="BB61" s="332">
        <f>IF(BB$19-'様式３（療養者名簿）（⑤の場合）'!$BD66+1&lt;=15,IF(BB$19&gt;='様式３（療養者名簿）（⑤の場合）'!$BD66,IF(BB$19&lt;='様式３（療養者名簿）（⑤の場合）'!$BE66,1,0),0),0)</f>
        <v>0</v>
      </c>
      <c r="BC61" s="332">
        <f>IF(BC$19-'様式３（療養者名簿）（⑤の場合）'!$BD66+1&lt;=15,IF(BC$19&gt;='様式３（療養者名簿）（⑤の場合）'!$BD66,IF(BC$19&lt;='様式３（療養者名簿）（⑤の場合）'!$BE66,1,0),0),0)</f>
        <v>0</v>
      </c>
      <c r="BD61" s="332">
        <f>IF(BD$19-'様式３（療養者名簿）（⑤の場合）'!$BD66+1&lt;=15,IF(BD$19&gt;='様式３（療養者名簿）（⑤の場合）'!$BD66,IF(BD$19&lt;='様式３（療養者名簿）（⑤の場合）'!$BE66,1,0),0),0)</f>
        <v>0</v>
      </c>
      <c r="BE61" s="332">
        <f>IF(BE$19-'様式３（療養者名簿）（⑤の場合）'!$BD66+1&lt;=15,IF(BE$19&gt;='様式３（療養者名簿）（⑤の場合）'!$BD66,IF(BE$19&lt;='様式３（療養者名簿）（⑤の場合）'!$BE66,1,0),0),0)</f>
        <v>0</v>
      </c>
      <c r="BF61" s="332">
        <f>IF(BF$19-'様式３（療養者名簿）（⑤の場合）'!$BD66+1&lt;=15,IF(BF$19&gt;='様式３（療養者名簿）（⑤の場合）'!$BD66,IF(BF$19&lt;='様式３（療養者名簿）（⑤の場合）'!$BE66,1,0),0),0)</f>
        <v>0</v>
      </c>
      <c r="BG61" s="332">
        <f>IF(BG$19-'様式３（療養者名簿）（⑤の場合）'!$BD66+1&lt;=15,IF(BG$19&gt;='様式３（療養者名簿）（⑤の場合）'!$BD66,IF(BG$19&lt;='様式３（療養者名簿）（⑤の場合）'!$BE66,1,0),0),0)</f>
        <v>0</v>
      </c>
      <c r="BH61" s="332">
        <f>IF(BH$19-'様式３（療養者名簿）（⑤の場合）'!$BD66+1&lt;=15,IF(BH$19&gt;='様式３（療養者名簿）（⑤の場合）'!$BD66,IF(BH$19&lt;='様式３（療養者名簿）（⑤の場合）'!$BE66,1,0),0),0)</f>
        <v>0</v>
      </c>
      <c r="BI61" s="332">
        <f>IF(BI$19-'様式３（療養者名簿）（⑤の場合）'!$BD66+1&lt;=15,IF(BI$19&gt;='様式３（療養者名簿）（⑤の場合）'!$BD66,IF(BI$19&lt;='様式３（療養者名簿）（⑤の場合）'!$BE66,1,0),0),0)</f>
        <v>0</v>
      </c>
      <c r="BJ61" s="332">
        <f>IF(BJ$19-'様式３（療養者名簿）（⑤の場合）'!$BD66+1&lt;=15,IF(BJ$19&gt;='様式３（療養者名簿）（⑤の場合）'!$BD66,IF(BJ$19&lt;='様式３（療養者名簿）（⑤の場合）'!$BE66,1,0),0),0)</f>
        <v>0</v>
      </c>
      <c r="BK61" s="332">
        <f>IF(BK$19-'様式３（療養者名簿）（⑤の場合）'!$BD66+1&lt;=15,IF(BK$19&gt;='様式３（療養者名簿）（⑤の場合）'!$BD66,IF(BK$19&lt;='様式３（療養者名簿）（⑤の場合）'!$BE66,1,0),0),0)</f>
        <v>0</v>
      </c>
      <c r="BL61" s="332">
        <f>IF(BL$19-'様式３（療養者名簿）（⑤の場合）'!$BD66+1&lt;=15,IF(BL$19&gt;='様式３（療養者名簿）（⑤の場合）'!$BD66,IF(BL$19&lt;='様式３（療養者名簿）（⑤の場合）'!$BE66,1,0),0),0)</f>
        <v>0</v>
      </c>
      <c r="BM61" s="332">
        <f>IF(BM$19-'様式３（療養者名簿）（⑤の場合）'!$BD66+1&lt;=15,IF(BM$19&gt;='様式３（療養者名簿）（⑤の場合）'!$BD66,IF(BM$19&lt;='様式３（療養者名簿）（⑤の場合）'!$BE66,1,0),0),0)</f>
        <v>0</v>
      </c>
      <c r="BN61" s="332">
        <f>IF(BN$19-'様式３（療養者名簿）（⑤の場合）'!$BD66+1&lt;=15,IF(BN$19&gt;='様式３（療養者名簿）（⑤の場合）'!$BD66,IF(BN$19&lt;='様式３（療養者名簿）（⑤の場合）'!$BE66,1,0),0),0)</f>
        <v>0</v>
      </c>
      <c r="BO61" s="332">
        <f>IF(BO$19-'様式３（療養者名簿）（⑤の場合）'!$BD66+1&lt;=15,IF(BO$19&gt;='様式３（療養者名簿）（⑤の場合）'!$BD66,IF(BO$19&lt;='様式３（療養者名簿）（⑤の場合）'!$BE66,1,0),0),0)</f>
        <v>0</v>
      </c>
      <c r="BP61" s="332">
        <f>IF(BP$19-'様式３（療養者名簿）（⑤の場合）'!$BD66+1&lt;=15,IF(BP$19&gt;='様式３（療養者名簿）（⑤の場合）'!$BD66,IF(BP$19&lt;='様式３（療養者名簿）（⑤の場合）'!$BE66,1,0),0),0)</f>
        <v>0</v>
      </c>
      <c r="BQ61" s="332">
        <f>IF(BQ$19-'様式３（療養者名簿）（⑤の場合）'!$BD66+1&lt;=15,IF(BQ$19&gt;='様式３（療養者名簿）（⑤の場合）'!$BD66,IF(BQ$19&lt;='様式３（療養者名簿）（⑤の場合）'!$BE66,1,0),0),0)</f>
        <v>0</v>
      </c>
      <c r="BR61" s="332">
        <f>IF(BR$19-'様式３（療養者名簿）（⑤の場合）'!$BD66+1&lt;=15,IF(BR$19&gt;='様式３（療養者名簿）（⑤の場合）'!$BD66,IF(BR$19&lt;='様式３（療養者名簿）（⑤の場合）'!$BE66,1,0),0),0)</f>
        <v>0</v>
      </c>
      <c r="BS61" s="332">
        <f>IF(BS$19-'様式３（療養者名簿）（⑤の場合）'!$BD66+1&lt;=15,IF(BS$19&gt;='様式３（療養者名簿）（⑤の場合）'!$BD66,IF(BS$19&lt;='様式３（療養者名簿）（⑤の場合）'!$BE66,1,0),0),0)</f>
        <v>0</v>
      </c>
      <c r="BT61" s="332">
        <f>IF(BT$19-'様式３（療養者名簿）（⑤の場合）'!$BD66+1&lt;=15,IF(BT$19&gt;='様式３（療養者名簿）（⑤の場合）'!$BD66,IF(BT$19&lt;='様式３（療養者名簿）（⑤の場合）'!$BE66,1,0),0),0)</f>
        <v>0</v>
      </c>
      <c r="BU61" s="332">
        <f>IF(BU$19-'様式３（療養者名簿）（⑤の場合）'!$BD66+1&lt;=15,IF(BU$19&gt;='様式３（療養者名簿）（⑤の場合）'!$BD66,IF(BU$19&lt;='様式３（療養者名簿）（⑤の場合）'!$BE66,1,0),0),0)</f>
        <v>0</v>
      </c>
      <c r="BV61" s="332">
        <f>IF(BV$19-'様式３（療養者名簿）（⑤の場合）'!$BD66+1&lt;=15,IF(BV$19&gt;='様式３（療養者名簿）（⑤の場合）'!$BD66,IF(BV$19&lt;='様式３（療養者名簿）（⑤の場合）'!$BE66,1,0),0),0)</f>
        <v>0</v>
      </c>
      <c r="BW61" s="332">
        <f>IF(BW$19-'様式３（療養者名簿）（⑤の場合）'!$BD66+1&lt;=15,IF(BW$19&gt;='様式３（療養者名簿）（⑤の場合）'!$BD66,IF(BW$19&lt;='様式３（療養者名簿）（⑤の場合）'!$BE66,1,0),0),0)</f>
        <v>0</v>
      </c>
      <c r="BX61" s="332">
        <f>IF(BX$19-'様式３（療養者名簿）（⑤の場合）'!$BD66+1&lt;=15,IF(BX$19&gt;='様式３（療養者名簿）（⑤の場合）'!$BD66,IF(BX$19&lt;='様式３（療養者名簿）（⑤の場合）'!$BE66,1,0),0),0)</f>
        <v>0</v>
      </c>
      <c r="BY61" s="332">
        <f>IF(BY$19-'様式３（療養者名簿）（⑤の場合）'!$BD66+1&lt;=15,IF(BY$19&gt;='様式３（療養者名簿）（⑤の場合）'!$BD66,IF(BY$19&lt;='様式３（療養者名簿）（⑤の場合）'!$BE66,1,0),0),0)</f>
        <v>0</v>
      </c>
      <c r="BZ61" s="332">
        <f>IF(BZ$19-'様式３（療養者名簿）（⑤の場合）'!$BD66+1&lt;=15,IF(BZ$19&gt;='様式３（療養者名簿）（⑤の場合）'!$BD66,IF(BZ$19&lt;='様式３（療養者名簿）（⑤の場合）'!$BE66,1,0),0),0)</f>
        <v>0</v>
      </c>
      <c r="CA61" s="332">
        <f>IF(CA$19-'様式３（療養者名簿）（⑤の場合）'!$BD66+1&lt;=15,IF(CA$19&gt;='様式３（療養者名簿）（⑤の場合）'!$BD66,IF(CA$19&lt;='様式３（療養者名簿）（⑤の場合）'!$BE66,1,0),0),0)</f>
        <v>0</v>
      </c>
      <c r="CB61" s="332">
        <f>IF(CB$19-'様式３（療養者名簿）（⑤の場合）'!$BD66+1&lt;=15,IF(CB$19&gt;='様式３（療養者名簿）（⑤の場合）'!$BD66,IF(CB$19&lt;='様式３（療養者名簿）（⑤の場合）'!$BE66,1,0),0),0)</f>
        <v>0</v>
      </c>
      <c r="CC61" s="332">
        <f>IF(CC$19-'様式３（療養者名簿）（⑤の場合）'!$BD66+1&lt;=15,IF(CC$19&gt;='様式３（療養者名簿）（⑤の場合）'!$BD66,IF(CC$19&lt;='様式３（療養者名簿）（⑤の場合）'!$BE66,1,0),0),0)</f>
        <v>0</v>
      </c>
      <c r="CD61" s="332">
        <f>IF(CD$19-'様式３（療養者名簿）（⑤の場合）'!$BD66+1&lt;=15,IF(CD$19&gt;='様式３（療養者名簿）（⑤の場合）'!$BD66,IF(CD$19&lt;='様式３（療養者名簿）（⑤の場合）'!$BE66,1,0),0),0)</f>
        <v>0</v>
      </c>
      <c r="CE61" s="332">
        <f>IF(CE$19-'様式３（療養者名簿）（⑤の場合）'!$BD66+1&lt;=15,IF(CE$19&gt;='様式３（療養者名簿）（⑤の場合）'!$BD66,IF(CE$19&lt;='様式３（療養者名簿）（⑤の場合）'!$BE66,1,0),0),0)</f>
        <v>0</v>
      </c>
      <c r="CF61" s="332">
        <f>IF(CF$19-'様式３（療養者名簿）（⑤の場合）'!$BD66+1&lt;=15,IF(CF$19&gt;='様式３（療養者名簿）（⑤の場合）'!$BD66,IF(CF$19&lt;='様式３（療養者名簿）（⑤の場合）'!$BE66,1,0),0),0)</f>
        <v>0</v>
      </c>
      <c r="CG61" s="332">
        <f>IF(CG$19-'様式３（療養者名簿）（⑤の場合）'!$BD66+1&lt;=15,IF(CG$19&gt;='様式３（療養者名簿）（⑤の場合）'!$BD66,IF(CG$19&lt;='様式３（療養者名簿）（⑤の場合）'!$BE66,1,0),0),0)</f>
        <v>0</v>
      </c>
      <c r="CH61" s="332">
        <f>IF(CH$19-'様式３（療養者名簿）（⑤の場合）'!$BD66+1&lt;=15,IF(CH$19&gt;='様式３（療養者名簿）（⑤の場合）'!$BD66,IF(CH$19&lt;='様式３（療養者名簿）（⑤の場合）'!$BE66,1,0),0),0)</f>
        <v>0</v>
      </c>
      <c r="CI61" s="332">
        <f>IF(CI$19-'様式３（療養者名簿）（⑤の場合）'!$BD66+1&lt;=15,IF(CI$19&gt;='様式３（療養者名簿）（⑤の場合）'!$BD66,IF(CI$19&lt;='様式３（療養者名簿）（⑤の場合）'!$BE66,1,0),0),0)</f>
        <v>0</v>
      </c>
      <c r="CJ61" s="332">
        <f>IF(CJ$19-'様式３（療養者名簿）（⑤の場合）'!$BD66+1&lt;=15,IF(CJ$19&gt;='様式３（療養者名簿）（⑤の場合）'!$BD66,IF(CJ$19&lt;='様式３（療養者名簿）（⑤の場合）'!$BE66,1,0),0),0)</f>
        <v>0</v>
      </c>
      <c r="CK61" s="332">
        <f>IF(CK$19-'様式３（療養者名簿）（⑤の場合）'!$BD66+1&lt;=15,IF(CK$19&gt;='様式３（療養者名簿）（⑤の場合）'!$BD66,IF(CK$19&lt;='様式３（療養者名簿）（⑤の場合）'!$BE66,1,0),0),0)</f>
        <v>0</v>
      </c>
      <c r="CL61" s="332">
        <f>IF(CL$19-'様式３（療養者名簿）（⑤の場合）'!$BD66+1&lt;=15,IF(CL$19&gt;='様式３（療養者名簿）（⑤の場合）'!$BD66,IF(CL$19&lt;='様式３（療養者名簿）（⑤の場合）'!$BE66,1,0),0),0)</f>
        <v>0</v>
      </c>
      <c r="CM61" s="332">
        <f>IF(CM$19-'様式３（療養者名簿）（⑤の場合）'!$BD66+1&lt;=15,IF(CM$19&gt;='様式３（療養者名簿）（⑤の場合）'!$BD66,IF(CM$19&lt;='様式３（療養者名簿）（⑤の場合）'!$BE66,1,0),0),0)</f>
        <v>0</v>
      </c>
      <c r="CN61" s="332">
        <f>IF(CN$19-'様式３（療養者名簿）（⑤の場合）'!$BD66+1&lt;=15,IF(CN$19&gt;='様式３（療養者名簿）（⑤の場合）'!$BD66,IF(CN$19&lt;='様式３（療養者名簿）（⑤の場合）'!$BE66,1,0),0),0)</f>
        <v>0</v>
      </c>
      <c r="CO61" s="332">
        <f>IF(CO$19-'様式３（療養者名簿）（⑤の場合）'!$BD66+1&lt;=15,IF(CO$19&gt;='様式３（療養者名簿）（⑤の場合）'!$BD66,IF(CO$19&lt;='様式３（療養者名簿）（⑤の場合）'!$BE66,1,0),0),0)</f>
        <v>0</v>
      </c>
      <c r="CP61" s="332">
        <f>IF(CP$19-'様式３（療養者名簿）（⑤の場合）'!$BD66+1&lt;=15,IF(CP$19&gt;='様式３（療養者名簿）（⑤の場合）'!$BD66,IF(CP$19&lt;='様式３（療養者名簿）（⑤の場合）'!$BE66,1,0),0),0)</f>
        <v>0</v>
      </c>
      <c r="CQ61" s="332">
        <f>IF(CQ$19-'様式３（療養者名簿）（⑤の場合）'!$BD66+1&lt;=15,IF(CQ$19&gt;='様式３（療養者名簿）（⑤の場合）'!$BD66,IF(CQ$19&lt;='様式３（療養者名簿）（⑤の場合）'!$BE66,1,0),0),0)</f>
        <v>0</v>
      </c>
      <c r="CR61" s="332">
        <f>IF(CR$19-'様式３（療養者名簿）（⑤の場合）'!$BD66+1&lt;=15,IF(CR$19&gt;='様式３（療養者名簿）（⑤の場合）'!$BD66,IF(CR$19&lt;='様式３（療養者名簿）（⑤の場合）'!$BE66,1,0),0),0)</f>
        <v>0</v>
      </c>
      <c r="CS61" s="332">
        <f>IF(CS$19-'様式３（療養者名簿）（⑤の場合）'!$BD66+1&lt;=15,IF(CS$19&gt;='様式３（療養者名簿）（⑤の場合）'!$BD66,IF(CS$19&lt;='様式３（療養者名簿）（⑤の場合）'!$BE66,1,0),0),0)</f>
        <v>0</v>
      </c>
      <c r="CT61" s="332">
        <f>IF(CT$19-'様式３（療養者名簿）（⑤の場合）'!$BD66+1&lt;=15,IF(CT$19&gt;='様式３（療養者名簿）（⑤の場合）'!$BD66,IF(CT$19&lt;='様式３（療養者名簿）（⑤の場合）'!$BE66,1,0),0),0)</f>
        <v>0</v>
      </c>
      <c r="CU61" s="332">
        <f>IF(CU$19-'様式３（療養者名簿）（⑤の場合）'!$BD66+1&lt;=15,IF(CU$19&gt;='様式３（療養者名簿）（⑤の場合）'!$BD66,IF(CU$19&lt;='様式３（療養者名簿）（⑤の場合）'!$BE66,1,0),0),0)</f>
        <v>0</v>
      </c>
      <c r="CV61" s="332">
        <f>IF(CV$19-'様式３（療養者名簿）（⑤の場合）'!$BD66+1&lt;=15,IF(CV$19&gt;='様式３（療養者名簿）（⑤の場合）'!$BD66,IF(CV$19&lt;='様式３（療養者名簿）（⑤の場合）'!$BE66,1,0),0),0)</f>
        <v>0</v>
      </c>
      <c r="CW61" s="332">
        <f>IF(CW$19-'様式３（療養者名簿）（⑤の場合）'!$BD66+1&lt;=15,IF(CW$19&gt;='様式３（療養者名簿）（⑤の場合）'!$BD66,IF(CW$19&lt;='様式３（療養者名簿）（⑤の場合）'!$BE66,1,0),0),0)</f>
        <v>0</v>
      </c>
      <c r="CX61" s="332">
        <f>IF(CX$19-'様式３（療養者名簿）（⑤の場合）'!$BD66+1&lt;=15,IF(CX$19&gt;='様式３（療養者名簿）（⑤の場合）'!$BD66,IF(CX$19&lt;='様式３（療養者名簿）（⑤の場合）'!$BE66,1,0),0),0)</f>
        <v>0</v>
      </c>
      <c r="CY61" s="332">
        <f>IF(CY$19-'様式３（療養者名簿）（⑤の場合）'!$BD66+1&lt;=15,IF(CY$19&gt;='様式３（療養者名簿）（⑤の場合）'!$BD66,IF(CY$19&lt;='様式３（療養者名簿）（⑤の場合）'!$BE66,1,0),0),0)</f>
        <v>0</v>
      </c>
      <c r="CZ61" s="332">
        <f>IF(CZ$19-'様式３（療養者名簿）（⑤の場合）'!$BD66+1&lt;=15,IF(CZ$19&gt;='様式３（療養者名簿）（⑤の場合）'!$BD66,IF(CZ$19&lt;='様式３（療養者名簿）（⑤の場合）'!$BE66,1,0),0),0)</f>
        <v>0</v>
      </c>
      <c r="DA61" s="332">
        <f>IF(DA$19-'様式３（療養者名簿）（⑤の場合）'!$BD66+1&lt;=15,IF(DA$19&gt;='様式３（療養者名簿）（⑤の場合）'!$BD66,IF(DA$19&lt;='様式３（療養者名簿）（⑤の場合）'!$BE66,1,0),0),0)</f>
        <v>0</v>
      </c>
      <c r="DB61" s="332">
        <f>IF(DB$19-'様式３（療養者名簿）（⑤の場合）'!$BD66+1&lt;=15,IF(DB$19&gt;='様式３（療養者名簿）（⑤の場合）'!$BD66,IF(DB$19&lt;='様式３（療養者名簿）（⑤の場合）'!$BE66,1,0),0),0)</f>
        <v>0</v>
      </c>
      <c r="DC61" s="332">
        <f>IF(DC$19-'様式３（療養者名簿）（⑤の場合）'!$BD66+1&lt;=15,IF(DC$19&gt;='様式３（療養者名簿）（⑤の場合）'!$BD66,IF(DC$19&lt;='様式３（療養者名簿）（⑤の場合）'!$BE66,1,0),0),0)</f>
        <v>0</v>
      </c>
      <c r="DD61" s="332">
        <f>IF(DD$19-'様式３（療養者名簿）（⑤の場合）'!$BD66+1&lt;=15,IF(DD$19&gt;='様式３（療養者名簿）（⑤の場合）'!$BD66,IF(DD$19&lt;='様式３（療養者名簿）（⑤の場合）'!$BE66,1,0),0),0)</f>
        <v>0</v>
      </c>
      <c r="DE61" s="332">
        <f>IF(DE$19-'様式３（療養者名簿）（⑤の場合）'!$BD66+1&lt;=15,IF(DE$19&gt;='様式３（療養者名簿）（⑤の場合）'!$BD66,IF(DE$19&lt;='様式３（療養者名簿）（⑤の場合）'!$BE66,1,0),0),0)</f>
        <v>0</v>
      </c>
      <c r="DF61" s="332">
        <f>IF(DF$19-'様式３（療養者名簿）（⑤の場合）'!$BD66+1&lt;=15,IF(DF$19&gt;='様式３（療養者名簿）（⑤の場合）'!$BD66,IF(DF$19&lt;='様式３（療養者名簿）（⑤の場合）'!$BE66,1,0),0),0)</f>
        <v>0</v>
      </c>
      <c r="DG61" s="332">
        <f>IF(DG$19-'様式３（療養者名簿）（⑤の場合）'!$BD66+1&lt;=15,IF(DG$19&gt;='様式３（療養者名簿）（⑤の場合）'!$BD66,IF(DG$19&lt;='様式３（療養者名簿）（⑤の場合）'!$BE66,1,0),0),0)</f>
        <v>0</v>
      </c>
      <c r="DH61" s="332">
        <f>IF(DH$19-'様式３（療養者名簿）（⑤の場合）'!$BD66+1&lt;=15,IF(DH$19&gt;='様式３（療養者名簿）（⑤の場合）'!$BD66,IF(DH$19&lt;='様式３（療養者名簿）（⑤の場合）'!$BE66,1,0),0),0)</f>
        <v>0</v>
      </c>
      <c r="DI61" s="332">
        <f>IF(DI$19-'様式３（療養者名簿）（⑤の場合）'!$BD66+1&lt;=15,IF(DI$19&gt;='様式３（療養者名簿）（⑤の場合）'!$BD66,IF(DI$19&lt;='様式３（療養者名簿）（⑤の場合）'!$BE66,1,0),0),0)</f>
        <v>0</v>
      </c>
      <c r="DJ61" s="332">
        <f>IF(DJ$19-'様式３（療養者名簿）（⑤の場合）'!$BD66+1&lt;=15,IF(DJ$19&gt;='様式３（療養者名簿）（⑤の場合）'!$BD66,IF(DJ$19&lt;='様式３（療養者名簿）（⑤の場合）'!$BE66,1,0),0),0)</f>
        <v>0</v>
      </c>
      <c r="DK61" s="332">
        <f>IF(DK$19-'様式３（療養者名簿）（⑤の場合）'!$BD66+1&lt;=15,IF(DK$19&gt;='様式３（療養者名簿）（⑤の場合）'!$BD66,IF(DK$19&lt;='様式３（療養者名簿）（⑤の場合）'!$BE66,1,0),0),0)</f>
        <v>0</v>
      </c>
      <c r="DL61" s="332">
        <f>IF(DL$19-'様式３（療養者名簿）（⑤の場合）'!$BD66+1&lt;=15,IF(DL$19&gt;='様式３（療養者名簿）（⑤の場合）'!$BD66,IF(DL$19&lt;='様式３（療養者名簿）（⑤の場合）'!$BE66,1,0),0),0)</f>
        <v>0</v>
      </c>
      <c r="DM61" s="332">
        <f>IF(DM$19-'様式３（療養者名簿）（⑤の場合）'!$BD66+1&lt;=15,IF(DM$19&gt;='様式３（療養者名簿）（⑤の場合）'!$BD66,IF(DM$19&lt;='様式３（療養者名簿）（⑤の場合）'!$BE66,1,0),0),0)</f>
        <v>0</v>
      </c>
      <c r="DN61" s="332">
        <f>IF(DN$19-'様式３（療養者名簿）（⑤の場合）'!$BD66+1&lt;=15,IF(DN$19&gt;='様式３（療養者名簿）（⑤の場合）'!$BD66,IF(DN$19&lt;='様式３（療養者名簿）（⑤の場合）'!$BE66,1,0),0),0)</f>
        <v>0</v>
      </c>
      <c r="DO61" s="332">
        <f>IF(DO$19-'様式３（療養者名簿）（⑤の場合）'!$BD66+1&lt;=15,IF(DO$19&gt;='様式３（療養者名簿）（⑤の場合）'!$BD66,IF(DO$19&lt;='様式３（療養者名簿）（⑤の場合）'!$BE66,1,0),0),0)</f>
        <v>0</v>
      </c>
      <c r="DP61" s="332">
        <f>IF(DP$19-'様式３（療養者名簿）（⑤の場合）'!$BD66+1&lt;=15,IF(DP$19&gt;='様式３（療養者名簿）（⑤の場合）'!$BD66,IF(DP$19&lt;='様式３（療養者名簿）（⑤の場合）'!$BE66,1,0),0),0)</f>
        <v>0</v>
      </c>
      <c r="DQ61" s="332">
        <f>IF(DQ$19-'様式３（療養者名簿）（⑤の場合）'!$BD66+1&lt;=15,IF(DQ$19&gt;='様式３（療養者名簿）（⑤の場合）'!$BD66,IF(DQ$19&lt;='様式３（療養者名簿）（⑤の場合）'!$BE66,1,0),0),0)</f>
        <v>0</v>
      </c>
      <c r="DR61" s="332">
        <f>IF(DR$19-'様式３（療養者名簿）（⑤の場合）'!$BD66+1&lt;=15,IF(DR$19&gt;='様式３（療養者名簿）（⑤の場合）'!$BD66,IF(DR$19&lt;='様式３（療養者名簿）（⑤の場合）'!$BE66,1,0),0),0)</f>
        <v>0</v>
      </c>
      <c r="DS61" s="332">
        <f>IF(DS$19-'様式３（療養者名簿）（⑤の場合）'!$BD66+1&lt;=15,IF(DS$19&gt;='様式３（療養者名簿）（⑤の場合）'!$BD66,IF(DS$19&lt;='様式３（療養者名簿）（⑤の場合）'!$BE66,1,0),0),0)</f>
        <v>0</v>
      </c>
      <c r="DT61" s="332">
        <f>IF(DT$19-'様式３（療養者名簿）（⑤の場合）'!$BD66+1&lt;=15,IF(DT$19&gt;='様式３（療養者名簿）（⑤の場合）'!$BD66,IF(DT$19&lt;='様式３（療養者名簿）（⑤の場合）'!$BE66,1,0),0),0)</f>
        <v>0</v>
      </c>
      <c r="DU61" s="332">
        <f>IF(DU$19-'様式３（療養者名簿）（⑤の場合）'!$BD66+1&lt;=15,IF(DU$19&gt;='様式３（療養者名簿）（⑤の場合）'!$BD66,IF(DU$19&lt;='様式３（療養者名簿）（⑤の場合）'!$BE66,1,0),0),0)</f>
        <v>0</v>
      </c>
      <c r="DV61" s="332">
        <f>IF(DV$19-'様式３（療養者名簿）（⑤の場合）'!$BD66+1&lt;=15,IF(DV$19&gt;='様式３（療養者名簿）（⑤の場合）'!$BD66,IF(DV$19&lt;='様式３（療養者名簿）（⑤の場合）'!$BE66,1,0),0),0)</f>
        <v>0</v>
      </c>
      <c r="DW61" s="332">
        <f>IF(DW$19-'様式３（療養者名簿）（⑤の場合）'!$BD66+1&lt;=15,IF(DW$19&gt;='様式３（療養者名簿）（⑤の場合）'!$BD66,IF(DW$19&lt;='様式３（療養者名簿）（⑤の場合）'!$BE66,1,0),0),0)</f>
        <v>0</v>
      </c>
      <c r="DX61" s="332">
        <f>IF(DX$19-'様式３（療養者名簿）（⑤の場合）'!$BD66+1&lt;=15,IF(DX$19&gt;='様式３（療養者名簿）（⑤の場合）'!$BD66,IF(DX$19&lt;='様式３（療養者名簿）（⑤の場合）'!$BE66,1,0),0),0)</f>
        <v>0</v>
      </c>
      <c r="DY61" s="332">
        <f>IF(DY$19-'様式３（療養者名簿）（⑤の場合）'!$BD66+1&lt;=15,IF(DY$19&gt;='様式３（療養者名簿）（⑤の場合）'!$BD66,IF(DY$19&lt;='様式３（療養者名簿）（⑤の場合）'!$BE66,1,0),0),0)</f>
        <v>0</v>
      </c>
      <c r="DZ61" s="332">
        <f>IF(DZ$19-'様式３（療養者名簿）（⑤の場合）'!$BD66+1&lt;=15,IF(DZ$19&gt;='様式３（療養者名簿）（⑤の場合）'!$BD66,IF(DZ$19&lt;='様式３（療養者名簿）（⑤の場合）'!$BE66,1,0),0),0)</f>
        <v>0</v>
      </c>
      <c r="EA61" s="332">
        <f>IF(EA$19-'様式３（療養者名簿）（⑤の場合）'!$BD66+1&lt;=15,IF(EA$19&gt;='様式３（療養者名簿）（⑤の場合）'!$BD66,IF(EA$19&lt;='様式３（療養者名簿）（⑤の場合）'!$BE66,1,0),0),0)</f>
        <v>0</v>
      </c>
      <c r="EB61" s="332">
        <f>IF(EB$19-'様式３（療養者名簿）（⑤の場合）'!$BD66+1&lt;=15,IF(EB$19&gt;='様式３（療養者名簿）（⑤の場合）'!$BD66,IF(EB$19&lt;='様式３（療養者名簿）（⑤の場合）'!$BE66,1,0),0),0)</f>
        <v>0</v>
      </c>
      <c r="EC61" s="332">
        <f>IF(EC$19-'様式３（療養者名簿）（⑤の場合）'!$BD66+1&lt;=15,IF(EC$19&gt;='様式３（療養者名簿）（⑤の場合）'!$BD66,IF(EC$19&lt;='様式３（療養者名簿）（⑤の場合）'!$BE66,1,0),0),0)</f>
        <v>0</v>
      </c>
      <c r="ED61" s="332">
        <f>IF(ED$19-'様式３（療養者名簿）（⑤の場合）'!$BD66+1&lt;=15,IF(ED$19&gt;='様式３（療養者名簿）（⑤の場合）'!$BD66,IF(ED$19&lt;='様式３（療養者名簿）（⑤の場合）'!$BE66,1,0),0),0)</f>
        <v>0</v>
      </c>
      <c r="EE61" s="332">
        <f>IF(EE$19-'様式３（療養者名簿）（⑤の場合）'!$BD66+1&lt;=15,IF(EE$19&gt;='様式３（療養者名簿）（⑤の場合）'!$BD66,IF(EE$19&lt;='様式３（療養者名簿）（⑤の場合）'!$BE66,1,0),0),0)</f>
        <v>0</v>
      </c>
      <c r="EF61" s="332">
        <f>IF(EF$19-'様式３（療養者名簿）（⑤の場合）'!$BD66+1&lt;=15,IF(EF$19&gt;='様式３（療養者名簿）（⑤の場合）'!$BD66,IF(EF$19&lt;='様式３（療養者名簿）（⑤の場合）'!$BE66,1,0),0),0)</f>
        <v>0</v>
      </c>
      <c r="EG61" s="332">
        <f>IF(EG$19-'様式３（療養者名簿）（⑤の場合）'!$BD66+1&lt;=15,IF(EG$19&gt;='様式３（療養者名簿）（⑤の場合）'!$BD66,IF(EG$19&lt;='様式３（療養者名簿）（⑤の場合）'!$BE66,1,0),0),0)</f>
        <v>0</v>
      </c>
      <c r="EH61" s="332">
        <f>IF(EH$19-'様式３（療養者名簿）（⑤の場合）'!$BD66+1&lt;=15,IF(EH$19&gt;='様式３（療養者名簿）（⑤の場合）'!$BD66,IF(EH$19&lt;='様式３（療養者名簿）（⑤の場合）'!$BE66,1,0),0),0)</f>
        <v>0</v>
      </c>
      <c r="EI61" s="332">
        <f>IF(EI$19-'様式３（療養者名簿）（⑤の場合）'!$BD66+1&lt;=15,IF(EI$19&gt;='様式３（療養者名簿）（⑤の場合）'!$BD66,IF(EI$19&lt;='様式３（療養者名簿）（⑤の場合）'!$BE66,1,0),0),0)</f>
        <v>0</v>
      </c>
      <c r="EJ61" s="332">
        <f>IF(EJ$19-'様式３（療養者名簿）（⑤の場合）'!$BD66+1&lt;=15,IF(EJ$19&gt;='様式３（療養者名簿）（⑤の場合）'!$BD66,IF(EJ$19&lt;='様式３（療養者名簿）（⑤の場合）'!$BE66,1,0),0),0)</f>
        <v>0</v>
      </c>
      <c r="EK61" s="332">
        <f>IF(EK$19-'様式３（療養者名簿）（⑤の場合）'!$BD66+1&lt;=15,IF(EK$19&gt;='様式３（療養者名簿）（⑤の場合）'!$BD66,IF(EK$19&lt;='様式３（療養者名簿）（⑤の場合）'!$BE66,1,0),0),0)</f>
        <v>0</v>
      </c>
      <c r="EL61" s="332">
        <f>IF(EL$19-'様式３（療養者名簿）（⑤の場合）'!$BD66+1&lt;=15,IF(EL$19&gt;='様式３（療養者名簿）（⑤の場合）'!$BD66,IF(EL$19&lt;='様式３（療養者名簿）（⑤の場合）'!$BE66,1,0),0),0)</f>
        <v>0</v>
      </c>
      <c r="EM61" s="332">
        <f>IF(EM$19-'様式３（療養者名簿）（⑤の場合）'!$BD66+1&lt;=15,IF(EM$19&gt;='様式３（療養者名簿）（⑤の場合）'!$BD66,IF(EM$19&lt;='様式３（療養者名簿）（⑤の場合）'!$BE66,1,0),0),0)</f>
        <v>0</v>
      </c>
      <c r="EN61" s="332">
        <f>IF(EN$19-'様式３（療養者名簿）（⑤の場合）'!$BD66+1&lt;=15,IF(EN$19&gt;='様式３（療養者名簿）（⑤の場合）'!$BD66,IF(EN$19&lt;='様式３（療養者名簿）（⑤の場合）'!$BE66,1,0),0),0)</f>
        <v>0</v>
      </c>
      <c r="EO61" s="332">
        <f>IF(EO$19-'様式３（療養者名簿）（⑤の場合）'!$BD66+1&lt;=15,IF(EO$19&gt;='様式３（療養者名簿）（⑤の場合）'!$BD66,IF(EO$19&lt;='様式３（療養者名簿）（⑤の場合）'!$BE66,1,0),0),0)</f>
        <v>0</v>
      </c>
      <c r="EP61" s="332">
        <f>IF(EP$19-'様式３（療養者名簿）（⑤の場合）'!$BD66+1&lt;=15,IF(EP$19&gt;='様式３（療養者名簿）（⑤の場合）'!$BD66,IF(EP$19&lt;='様式３（療養者名簿）（⑤の場合）'!$BE66,1,0),0),0)</f>
        <v>0</v>
      </c>
      <c r="EQ61" s="332">
        <f>IF(EQ$19-'様式３（療養者名簿）（⑤の場合）'!$BD66+1&lt;=15,IF(EQ$19&gt;='様式３（療養者名簿）（⑤の場合）'!$BD66,IF(EQ$19&lt;='様式３（療養者名簿）（⑤の場合）'!$BE66,1,0),0),0)</f>
        <v>0</v>
      </c>
      <c r="ER61" s="332">
        <f>IF(ER$19-'様式３（療養者名簿）（⑤の場合）'!$BD66+1&lt;=15,IF(ER$19&gt;='様式３（療養者名簿）（⑤の場合）'!$BD66,IF(ER$19&lt;='様式３（療養者名簿）（⑤の場合）'!$BE66,1,0),0),0)</f>
        <v>0</v>
      </c>
      <c r="ES61" s="332">
        <f>IF(ES$19-'様式３（療養者名簿）（⑤の場合）'!$BD66+1&lt;=15,IF(ES$19&gt;='様式３（療養者名簿）（⑤の場合）'!$BD66,IF(ES$19&lt;='様式３（療養者名簿）（⑤の場合）'!$BE66,1,0),0),0)</f>
        <v>0</v>
      </c>
      <c r="ET61" s="332">
        <f>IF(ET$19-'様式３（療養者名簿）（⑤の場合）'!$BD66+1&lt;=15,IF(ET$19&gt;='様式３（療養者名簿）（⑤の場合）'!$BD66,IF(ET$19&lt;='様式３（療養者名簿）（⑤の場合）'!$BE66,1,0),0),0)</f>
        <v>0</v>
      </c>
      <c r="EU61" s="332">
        <f>IF(EU$19-'様式３（療養者名簿）（⑤の場合）'!$BD66+1&lt;=15,IF(EU$19&gt;='様式３（療養者名簿）（⑤の場合）'!$BD66,IF(EU$19&lt;='様式３（療養者名簿）（⑤の場合）'!$BE66,1,0),0),0)</f>
        <v>0</v>
      </c>
      <c r="EV61" s="332">
        <f>IF(EV$19-'様式３（療養者名簿）（⑤の場合）'!$BD66+1&lt;=15,IF(EV$19&gt;='様式３（療養者名簿）（⑤の場合）'!$BD66,IF(EV$19&lt;='様式３（療養者名簿）（⑤の場合）'!$BE66,1,0),0),0)</f>
        <v>0</v>
      </c>
      <c r="EW61" s="332">
        <f>IF(EW$19-'様式３（療養者名簿）（⑤の場合）'!$BD66+1&lt;=15,IF(EW$19&gt;='様式３（療養者名簿）（⑤の場合）'!$BD66,IF(EW$19&lt;='様式３（療養者名簿）（⑤の場合）'!$BE66,1,0),0),0)</f>
        <v>0</v>
      </c>
      <c r="EX61" s="332">
        <f>IF(EX$19-'様式３（療養者名簿）（⑤の場合）'!$BD66+1&lt;=15,IF(EX$19&gt;='様式３（療養者名簿）（⑤の場合）'!$BD66,IF(EX$19&lt;='様式３（療養者名簿）（⑤の場合）'!$BE66,1,0),0),0)</f>
        <v>0</v>
      </c>
      <c r="EY61" s="332">
        <f>IF(EY$19-'様式３（療養者名簿）（⑤の場合）'!$BD66+1&lt;=15,IF(EY$19&gt;='様式３（療養者名簿）（⑤の場合）'!$BD66,IF(EY$19&lt;='様式３（療養者名簿）（⑤の場合）'!$BE66,1,0),0),0)</f>
        <v>0</v>
      </c>
      <c r="EZ61" s="332">
        <f>IF(EZ$19-'様式３（療養者名簿）（⑤の場合）'!$BD66+1&lt;=15,IF(EZ$19&gt;='様式３（療養者名簿）（⑤の場合）'!$BD66,IF(EZ$19&lt;='様式３（療養者名簿）（⑤の場合）'!$BE66,1,0),0),0)</f>
        <v>0</v>
      </c>
      <c r="FA61" s="332">
        <f>IF(FA$19-'様式３（療養者名簿）（⑤の場合）'!$BD66+1&lt;=15,IF(FA$19&gt;='様式３（療養者名簿）（⑤の場合）'!$BD66,IF(FA$19&lt;='様式３（療養者名簿）（⑤の場合）'!$BE66,1,0),0),0)</f>
        <v>0</v>
      </c>
      <c r="FB61" s="332">
        <f>IF(FB$19-'様式３（療養者名簿）（⑤の場合）'!$BD66+1&lt;=15,IF(FB$19&gt;='様式３（療養者名簿）（⑤の場合）'!$BD66,IF(FB$19&lt;='様式３（療養者名簿）（⑤の場合）'!$BE66,1,0),0),0)</f>
        <v>0</v>
      </c>
      <c r="FC61" s="332">
        <f>IF(FC$19-'様式３（療養者名簿）（⑤の場合）'!$BD66+1&lt;=15,IF(FC$19&gt;='様式３（療養者名簿）（⑤の場合）'!$BD66,IF(FC$19&lt;='様式３（療養者名簿）（⑤の場合）'!$BE66,1,0),0),0)</f>
        <v>0</v>
      </c>
      <c r="FD61" s="332">
        <f>IF(FD$19-'様式３（療養者名簿）（⑤の場合）'!$BD66+1&lt;=15,IF(FD$19&gt;='様式３（療養者名簿）（⑤の場合）'!$BD66,IF(FD$19&lt;='様式３（療養者名簿）（⑤の場合）'!$BE66,1,0),0),0)</f>
        <v>0</v>
      </c>
      <c r="FE61" s="332">
        <f>IF(FE$19-'様式３（療養者名簿）（⑤の場合）'!$BD66+1&lt;=15,IF(FE$19&gt;='様式３（療養者名簿）（⑤の場合）'!$BD66,IF(FE$19&lt;='様式３（療養者名簿）（⑤の場合）'!$BE66,1,0),0),0)</f>
        <v>0</v>
      </c>
      <c r="FF61" s="332">
        <f>IF(FF$19-'様式３（療養者名簿）（⑤の場合）'!$BD66+1&lt;=15,IF(FF$19&gt;='様式３（療養者名簿）（⑤の場合）'!$BD66,IF(FF$19&lt;='様式３（療養者名簿）（⑤の場合）'!$BE66,1,0),0),0)</f>
        <v>0</v>
      </c>
      <c r="FG61" s="332">
        <f>IF(FG$19-'様式３（療養者名簿）（⑤の場合）'!$BD66+1&lt;=15,IF(FG$19&gt;='様式３（療養者名簿）（⑤の場合）'!$BD66,IF(FG$19&lt;='様式３（療養者名簿）（⑤の場合）'!$BE66,1,0),0),0)</f>
        <v>0</v>
      </c>
      <c r="FH61" s="332">
        <f>IF(FH$19-'様式３（療養者名簿）（⑤の場合）'!$BD66+1&lt;=15,IF(FH$19&gt;='様式３（療養者名簿）（⑤の場合）'!$BD66,IF(FH$19&lt;='様式３（療養者名簿）（⑤の場合）'!$BE66,1,0),0),0)</f>
        <v>0</v>
      </c>
      <c r="FI61" s="332">
        <f>IF(FI$19-'様式３（療養者名簿）（⑤の場合）'!$BD66+1&lt;=15,IF(FI$19&gt;='様式３（療養者名簿）（⑤の場合）'!$BD66,IF(FI$19&lt;='様式３（療養者名簿）（⑤の場合）'!$BE66,1,0),0),0)</f>
        <v>0</v>
      </c>
      <c r="FJ61" s="332">
        <f>IF(FJ$19-'様式３（療養者名簿）（⑤の場合）'!$BD66+1&lt;=15,IF(FJ$19&gt;='様式３（療養者名簿）（⑤の場合）'!$BD66,IF(FJ$19&lt;='様式３（療養者名簿）（⑤の場合）'!$BE66,1,0),0),0)</f>
        <v>0</v>
      </c>
      <c r="FK61" s="332">
        <f>IF(FK$19-'様式３（療養者名簿）（⑤の場合）'!$BD66+1&lt;=15,IF(FK$19&gt;='様式３（療養者名簿）（⑤の場合）'!$BD66,IF(FK$19&lt;='様式３（療養者名簿）（⑤の場合）'!$BE66,1,0),0),0)</f>
        <v>0</v>
      </c>
      <c r="FL61" s="332">
        <f>IF(FL$19-'様式３（療養者名簿）（⑤の場合）'!$BD66+1&lt;=15,IF(FL$19&gt;='様式３（療養者名簿）（⑤の場合）'!$BD66,IF(FL$19&lt;='様式３（療養者名簿）（⑤の場合）'!$BE66,1,0),0),0)</f>
        <v>0</v>
      </c>
      <c r="FM61" s="332">
        <f>IF(FM$19-'様式３（療養者名簿）（⑤の場合）'!$BD66+1&lt;=15,IF(FM$19&gt;='様式３（療養者名簿）（⑤の場合）'!$BD66,IF(FM$19&lt;='様式３（療養者名簿）（⑤の場合）'!$BE66,1,0),0),0)</f>
        <v>0</v>
      </c>
      <c r="FN61" s="332">
        <f>IF(FN$19-'様式３（療養者名簿）（⑤の場合）'!$BD66+1&lt;=15,IF(FN$19&gt;='様式３（療養者名簿）（⑤の場合）'!$BD66,IF(FN$19&lt;='様式３（療養者名簿）（⑤の場合）'!$BE66,1,0),0),0)</f>
        <v>0</v>
      </c>
      <c r="FO61" s="332">
        <f>IF(FO$19-'様式３（療養者名簿）（⑤の場合）'!$BD66+1&lt;=15,IF(FO$19&gt;='様式３（療養者名簿）（⑤の場合）'!$BD66,IF(FO$19&lt;='様式３（療養者名簿）（⑤の場合）'!$BE66,1,0),0),0)</f>
        <v>0</v>
      </c>
      <c r="FP61" s="332">
        <f>IF(FP$19-'様式３（療養者名簿）（⑤の場合）'!$BD66+1&lt;=15,IF(FP$19&gt;='様式３（療養者名簿）（⑤の場合）'!$BD66,IF(FP$19&lt;='様式３（療養者名簿）（⑤の場合）'!$BE66,1,0),0),0)</f>
        <v>0</v>
      </c>
      <c r="FQ61" s="332">
        <f>IF(FQ$19-'様式３（療養者名簿）（⑤の場合）'!$BD66+1&lt;=15,IF(FQ$19&gt;='様式３（療養者名簿）（⑤の場合）'!$BD66,IF(FQ$19&lt;='様式３（療養者名簿）（⑤の場合）'!$BE66,1,0),0),0)</f>
        <v>0</v>
      </c>
      <c r="FR61" s="332">
        <f>IF(FR$19-'様式３（療養者名簿）（⑤の場合）'!$BD66+1&lt;=15,IF(FR$19&gt;='様式３（療養者名簿）（⑤の場合）'!$BD66,IF(FR$19&lt;='様式３（療養者名簿）（⑤の場合）'!$BE66,1,0),0),0)</f>
        <v>0</v>
      </c>
      <c r="FS61" s="332">
        <f>IF(FS$19-'様式３（療養者名簿）（⑤の場合）'!$BD66+1&lt;=15,IF(FS$19&gt;='様式３（療養者名簿）（⑤の場合）'!$BD66,IF(FS$19&lt;='様式３（療養者名簿）（⑤の場合）'!$BE66,1,0),0),0)</f>
        <v>0</v>
      </c>
      <c r="FT61" s="332">
        <f>IF(FT$19-'様式３（療養者名簿）（⑤の場合）'!$BD66+1&lt;=15,IF(FT$19&gt;='様式３（療養者名簿）（⑤の場合）'!$BD66,IF(FT$19&lt;='様式３（療養者名簿）（⑤の場合）'!$BE66,1,0),0),0)</f>
        <v>0</v>
      </c>
      <c r="FU61" s="332">
        <f>IF(FU$19-'様式３（療養者名簿）（⑤の場合）'!$BD66+1&lt;=15,IF(FU$19&gt;='様式３（療養者名簿）（⑤の場合）'!$BD66,IF(FU$19&lt;='様式３（療養者名簿）（⑤の場合）'!$BE66,1,0),0),0)</f>
        <v>0</v>
      </c>
      <c r="FV61" s="332">
        <f>IF(FV$19-'様式３（療養者名簿）（⑤の場合）'!$BD66+1&lt;=15,IF(FV$19&gt;='様式３（療養者名簿）（⑤の場合）'!$BD66,IF(FV$19&lt;='様式３（療養者名簿）（⑤の場合）'!$BE66,1,0),0),0)</f>
        <v>0</v>
      </c>
      <c r="FW61" s="332">
        <f>IF(FW$19-'様式３（療養者名簿）（⑤の場合）'!$BD66+1&lt;=15,IF(FW$19&gt;='様式３（療養者名簿）（⑤の場合）'!$BD66,IF(FW$19&lt;='様式３（療養者名簿）（⑤の場合）'!$BE66,1,0),0),0)</f>
        <v>0</v>
      </c>
      <c r="FX61" s="332">
        <f>IF(FX$19-'様式３（療養者名簿）（⑤の場合）'!$BD66+1&lt;=15,IF(FX$19&gt;='様式３（療養者名簿）（⑤の場合）'!$BD66,IF(FX$19&lt;='様式３（療養者名簿）（⑤の場合）'!$BE66,1,0),0),0)</f>
        <v>0</v>
      </c>
      <c r="FY61" s="332">
        <f>IF(FY$19-'様式３（療養者名簿）（⑤の場合）'!$BD66+1&lt;=15,IF(FY$19&gt;='様式３（療養者名簿）（⑤の場合）'!$BD66,IF(FY$19&lt;='様式３（療養者名簿）（⑤の場合）'!$BE66,1,0),0),0)</f>
        <v>0</v>
      </c>
      <c r="FZ61" s="332">
        <f>IF(FZ$19-'様式３（療養者名簿）（⑤の場合）'!$BD66+1&lt;=15,IF(FZ$19&gt;='様式３（療養者名簿）（⑤の場合）'!$BD66,IF(FZ$19&lt;='様式３（療養者名簿）（⑤の場合）'!$BE66,1,0),0),0)</f>
        <v>0</v>
      </c>
      <c r="GA61" s="332">
        <f>IF(GA$19-'様式３（療養者名簿）（⑤の場合）'!$BD66+1&lt;=15,IF(GA$19&gt;='様式３（療養者名簿）（⑤の場合）'!$BD66,IF(GA$19&lt;='様式３（療養者名簿）（⑤の場合）'!$BE66,1,0),0),0)</f>
        <v>0</v>
      </c>
      <c r="GB61" s="332">
        <f>IF(GB$19-'様式３（療養者名簿）（⑤の場合）'!$BD66+1&lt;=15,IF(GB$19&gt;='様式３（療養者名簿）（⑤の場合）'!$BD66,IF(GB$19&lt;='様式３（療養者名簿）（⑤の場合）'!$BE66,1,0),0),0)</f>
        <v>0</v>
      </c>
      <c r="GC61" s="332">
        <f>IF(GC$19-'様式３（療養者名簿）（⑤の場合）'!$BD66+1&lt;=15,IF(GC$19&gt;='様式３（療養者名簿）（⑤の場合）'!$BD66,IF(GC$19&lt;='様式３（療養者名簿）（⑤の場合）'!$BE66,1,0),0),0)</f>
        <v>0</v>
      </c>
      <c r="GD61" s="332">
        <f>IF(GD$19-'様式３（療養者名簿）（⑤の場合）'!$BD66+1&lt;=15,IF(GD$19&gt;='様式３（療養者名簿）（⑤の場合）'!$BD66,IF(GD$19&lt;='様式３（療養者名簿）（⑤の場合）'!$BE66,1,0),0),0)</f>
        <v>0</v>
      </c>
      <c r="GE61" s="332">
        <f>IF(GE$19-'様式３（療養者名簿）（⑤の場合）'!$BD66+1&lt;=15,IF(GE$19&gt;='様式３（療養者名簿）（⑤の場合）'!$BD66,IF(GE$19&lt;='様式３（療養者名簿）（⑤の場合）'!$BE66,1,0),0),0)</f>
        <v>0</v>
      </c>
      <c r="GF61" s="332">
        <f>IF(GF$19-'様式３（療養者名簿）（⑤の場合）'!$BD66+1&lt;=15,IF(GF$19&gt;='様式３（療養者名簿）（⑤の場合）'!$BD66,IF(GF$19&lt;='様式３（療養者名簿）（⑤の場合）'!$BE66,1,0),0),0)</f>
        <v>0</v>
      </c>
      <c r="GG61" s="332">
        <f>IF(GG$19-'様式３（療養者名簿）（⑤の場合）'!$BD66+1&lt;=15,IF(GG$19&gt;='様式３（療養者名簿）（⑤の場合）'!$BD66,IF(GG$19&lt;='様式３（療養者名簿）（⑤の場合）'!$BE66,1,0),0),0)</f>
        <v>0</v>
      </c>
      <c r="GH61" s="332">
        <f>IF(GH$19-'様式３（療養者名簿）（⑤の場合）'!$BD66+1&lt;=15,IF(GH$19&gt;='様式３（療養者名簿）（⑤の場合）'!$BD66,IF(GH$19&lt;='様式３（療養者名簿）（⑤の場合）'!$BE66,1,0),0),0)</f>
        <v>0</v>
      </c>
      <c r="GI61" s="332">
        <f>IF(GI$19-'様式３（療養者名簿）（⑤の場合）'!$BD66+1&lt;=15,IF(GI$19&gt;='様式３（療養者名簿）（⑤の場合）'!$BD66,IF(GI$19&lt;='様式３（療養者名簿）（⑤の場合）'!$BE66,1,0),0),0)</f>
        <v>0</v>
      </c>
      <c r="GJ61" s="332">
        <f>IF(GJ$19-'様式３（療養者名簿）（⑤の場合）'!$BD66+1&lt;=15,IF(GJ$19&gt;='様式３（療養者名簿）（⑤の場合）'!$BD66,IF(GJ$19&lt;='様式３（療養者名簿）（⑤の場合）'!$BE66,1,0),0),0)</f>
        <v>0</v>
      </c>
      <c r="GK61" s="332">
        <f>IF(GK$19-'様式３（療養者名簿）（⑤の場合）'!$BD66+1&lt;=15,IF(GK$19&gt;='様式３（療養者名簿）（⑤の場合）'!$BD66,IF(GK$19&lt;='様式３（療養者名簿）（⑤の場合）'!$BE66,1,0),0),0)</f>
        <v>0</v>
      </c>
      <c r="GL61" s="332">
        <f>IF(GL$19-'様式３（療養者名簿）（⑤の場合）'!$BD66+1&lt;=15,IF(GL$19&gt;='様式３（療養者名簿）（⑤の場合）'!$BD66,IF(GL$19&lt;='様式３（療養者名簿）（⑤の場合）'!$BE66,1,0),0),0)</f>
        <v>0</v>
      </c>
      <c r="GM61" s="332">
        <f>IF(GM$19-'様式３（療養者名簿）（⑤の場合）'!$BD66+1&lt;=15,IF(GM$19&gt;='様式３（療養者名簿）（⑤の場合）'!$BD66,IF(GM$19&lt;='様式３（療養者名簿）（⑤の場合）'!$BE66,1,0),0),0)</f>
        <v>0</v>
      </c>
      <c r="GN61" s="332">
        <f>IF(GN$19-'様式３（療養者名簿）（⑤の場合）'!$BD66+1&lt;=15,IF(GN$19&gt;='様式３（療養者名簿）（⑤の場合）'!$BD66,IF(GN$19&lt;='様式３（療養者名簿）（⑤の場合）'!$BE66,1,0),0),0)</f>
        <v>0</v>
      </c>
      <c r="GO61" s="332">
        <f>IF(GO$19-'様式３（療養者名簿）（⑤の場合）'!$BD66+1&lt;=15,IF(GO$19&gt;='様式３（療養者名簿）（⑤の場合）'!$BD66,IF(GO$19&lt;='様式３（療養者名簿）（⑤の場合）'!$BE66,1,0),0),0)</f>
        <v>0</v>
      </c>
      <c r="GP61" s="332">
        <f>IF(GP$19-'様式３（療養者名簿）（⑤の場合）'!$BD66+1&lt;=15,IF(GP$19&gt;='様式３（療養者名簿）（⑤の場合）'!$BD66,IF(GP$19&lt;='様式３（療養者名簿）（⑤の場合）'!$BE66,1,0),0),0)</f>
        <v>0</v>
      </c>
      <c r="GQ61" s="332">
        <f>IF(GQ$19-'様式３（療養者名簿）（⑤の場合）'!$BD66+1&lt;=15,IF(GQ$19&gt;='様式３（療養者名簿）（⑤の場合）'!$BD66,IF(GQ$19&lt;='様式３（療養者名簿）（⑤の場合）'!$BE66,1,0),0),0)</f>
        <v>0</v>
      </c>
      <c r="GR61" s="332">
        <f>IF(GR$19-'様式３（療養者名簿）（⑤の場合）'!$BD66+1&lt;=15,IF(GR$19&gt;='様式３（療養者名簿）（⑤の場合）'!$BD66,IF(GR$19&lt;='様式３（療養者名簿）（⑤の場合）'!$BE66,1,0),0),0)</f>
        <v>0</v>
      </c>
      <c r="GS61" s="332">
        <f>IF(GS$19-'様式３（療養者名簿）（⑤の場合）'!$BD66+1&lt;=15,IF(GS$19&gt;='様式３（療養者名簿）（⑤の場合）'!$BD66,IF(GS$19&lt;='様式３（療養者名簿）（⑤の場合）'!$BE66,1,0),0),0)</f>
        <v>0</v>
      </c>
      <c r="GT61" s="332">
        <f>IF(GT$19-'様式３（療養者名簿）（⑤の場合）'!$BD66+1&lt;=15,IF(GT$19&gt;='様式３（療養者名簿）（⑤の場合）'!$BD66,IF(GT$19&lt;='様式３（療養者名簿）（⑤の場合）'!$BE66,1,0),0),0)</f>
        <v>0</v>
      </c>
      <c r="GU61" s="332">
        <f>IF(GU$19-'様式３（療養者名簿）（⑤の場合）'!$BD66+1&lt;=15,IF(GU$19&gt;='様式３（療養者名簿）（⑤の場合）'!$BD66,IF(GU$19&lt;='様式３（療養者名簿）（⑤の場合）'!$BE66,1,0),0),0)</f>
        <v>0</v>
      </c>
      <c r="GV61" s="332">
        <f>IF(GV$19-'様式３（療養者名簿）（⑤の場合）'!$BD66+1&lt;=15,IF(GV$19&gt;='様式３（療養者名簿）（⑤の場合）'!$BD66,IF(GV$19&lt;='様式３（療養者名簿）（⑤の場合）'!$BE66,1,0),0),0)</f>
        <v>0</v>
      </c>
      <c r="GW61" s="332">
        <f>IF(GW$19-'様式３（療養者名簿）（⑤の場合）'!$BD66+1&lt;=15,IF(GW$19&gt;='様式３（療養者名簿）（⑤の場合）'!$BD66,IF(GW$19&lt;='様式３（療養者名簿）（⑤の場合）'!$BE66,1,0),0),0)</f>
        <v>0</v>
      </c>
      <c r="GX61" s="332">
        <f>IF(GX$19-'様式３（療養者名簿）（⑤の場合）'!$BD66+1&lt;=15,IF(GX$19&gt;='様式３（療養者名簿）（⑤の場合）'!$BD66,IF(GX$19&lt;='様式３（療養者名簿）（⑤の場合）'!$BE66,1,0),0),0)</f>
        <v>0</v>
      </c>
      <c r="GY61" s="332">
        <f>IF(GY$19-'様式３（療養者名簿）（⑤の場合）'!$BD66+1&lt;=15,IF(GY$19&gt;='様式３（療養者名簿）（⑤の場合）'!$BD66,IF(GY$19&lt;='様式３（療養者名簿）（⑤の場合）'!$BE66,1,0),0),0)</f>
        <v>0</v>
      </c>
      <c r="GZ61" s="332">
        <f>IF(GZ$19-'様式３（療養者名簿）（⑤の場合）'!$BD66+1&lt;=15,IF(GZ$19&gt;='様式３（療養者名簿）（⑤の場合）'!$BD66,IF(GZ$19&lt;='様式３（療養者名簿）（⑤の場合）'!$BE66,1,0),0),0)</f>
        <v>0</v>
      </c>
      <c r="HA61" s="332">
        <f>IF(HA$19-'様式３（療養者名簿）（⑤の場合）'!$BD66+1&lt;=15,IF(HA$19&gt;='様式３（療養者名簿）（⑤の場合）'!$BD66,IF(HA$19&lt;='様式３（療養者名簿）（⑤の場合）'!$BE66,1,0),0),0)</f>
        <v>0</v>
      </c>
      <c r="HB61" s="332">
        <f>IF(HB$19-'様式３（療養者名簿）（⑤の場合）'!$BD66+1&lt;=15,IF(HB$19&gt;='様式３（療養者名簿）（⑤の場合）'!$BD66,IF(HB$19&lt;='様式３（療養者名簿）（⑤の場合）'!$BE66,1,0),0),0)</f>
        <v>0</v>
      </c>
      <c r="HC61" s="332">
        <f>IF(HC$19-'様式３（療養者名簿）（⑤の場合）'!$BD66+1&lt;=15,IF(HC$19&gt;='様式３（療養者名簿）（⑤の場合）'!$BD66,IF(HC$19&lt;='様式３（療養者名簿）（⑤の場合）'!$BE66,1,0),0),0)</f>
        <v>0</v>
      </c>
      <c r="HD61" s="332">
        <f>IF(HD$19-'様式３（療養者名簿）（⑤の場合）'!$BD66+1&lt;=15,IF(HD$19&gt;='様式３（療養者名簿）（⑤の場合）'!$BD66,IF(HD$19&lt;='様式３（療養者名簿）（⑤の場合）'!$BE66,1,0),0),0)</f>
        <v>0</v>
      </c>
      <c r="HE61" s="332">
        <f>IF(HE$19-'様式３（療養者名簿）（⑤の場合）'!$BD66+1&lt;=15,IF(HE$19&gt;='様式３（療養者名簿）（⑤の場合）'!$BD66,IF(HE$19&lt;='様式３（療養者名簿）（⑤の場合）'!$BE66,1,0),0),0)</f>
        <v>0</v>
      </c>
      <c r="HF61" s="332">
        <f>IF(HF$19-'様式３（療養者名簿）（⑤の場合）'!$BD66+1&lt;=15,IF(HF$19&gt;='様式３（療養者名簿）（⑤の場合）'!$BD66,IF(HF$19&lt;='様式３（療養者名簿）（⑤の場合）'!$BE66,1,0),0),0)</f>
        <v>0</v>
      </c>
      <c r="HG61" s="332">
        <f>IF(HG$19-'様式３（療養者名簿）（⑤の場合）'!$BD66+1&lt;=15,IF(HG$19&gt;='様式３（療養者名簿）（⑤の場合）'!$BD66,IF(HG$19&lt;='様式３（療養者名簿）（⑤の場合）'!$BE66,1,0),0),0)</f>
        <v>0</v>
      </c>
      <c r="HH61" s="332">
        <f>IF(HH$19-'様式３（療養者名簿）（⑤の場合）'!$BD66+1&lt;=15,IF(HH$19&gt;='様式３（療養者名簿）（⑤の場合）'!$BD66,IF(HH$19&lt;='様式３（療養者名簿）（⑤の場合）'!$BE66,1,0),0),0)</f>
        <v>0</v>
      </c>
      <c r="HI61" s="332">
        <f>IF(HI$19-'様式３（療養者名簿）（⑤の場合）'!$BD66+1&lt;=15,IF(HI$19&gt;='様式３（療養者名簿）（⑤の場合）'!$BD66,IF(HI$19&lt;='様式３（療養者名簿）（⑤の場合）'!$BE66,1,0),0),0)</f>
        <v>0</v>
      </c>
      <c r="HJ61" s="332">
        <f>IF(HJ$19-'様式３（療養者名簿）（⑤の場合）'!$BD66+1&lt;=15,IF(HJ$19&gt;='様式３（療養者名簿）（⑤の場合）'!$BD66,IF(HJ$19&lt;='様式３（療養者名簿）（⑤の場合）'!$BE66,1,0),0),0)</f>
        <v>0</v>
      </c>
      <c r="HK61" s="332">
        <f>IF(HK$19-'様式３（療養者名簿）（⑤の場合）'!$BD66+1&lt;=15,IF(HK$19&gt;='様式３（療養者名簿）（⑤の場合）'!$BD66,IF(HK$19&lt;='様式３（療養者名簿）（⑤の場合）'!$BE66,1,0),0),0)</f>
        <v>0</v>
      </c>
      <c r="HL61" s="332">
        <f>IF(HL$19-'様式３（療養者名簿）（⑤の場合）'!$BD66+1&lt;=15,IF(HL$19&gt;='様式３（療養者名簿）（⑤の場合）'!$BD66,IF(HL$19&lt;='様式３（療養者名簿）（⑤の場合）'!$BE66,1,0),0),0)</f>
        <v>0</v>
      </c>
      <c r="HM61" s="332">
        <f>IF(HM$19-'様式３（療養者名簿）（⑤の場合）'!$BD66+1&lt;=15,IF(HM$19&gt;='様式３（療養者名簿）（⑤の場合）'!$BD66,IF(HM$19&lt;='様式３（療養者名簿）（⑤の場合）'!$BE66,1,0),0),0)</f>
        <v>0</v>
      </c>
      <c r="HN61" s="332">
        <f>IF(HN$19-'様式３（療養者名簿）（⑤の場合）'!$BD66+1&lt;=15,IF(HN$19&gt;='様式３（療養者名簿）（⑤の場合）'!$BD66,IF(HN$19&lt;='様式３（療養者名簿）（⑤の場合）'!$BE66,1,0),0),0)</f>
        <v>0</v>
      </c>
      <c r="HO61" s="332">
        <f>IF(HO$19-'様式３（療養者名簿）（⑤の場合）'!$BD66+1&lt;=15,IF(HO$19&gt;='様式３（療養者名簿）（⑤の場合）'!$BD66,IF(HO$19&lt;='様式３（療養者名簿）（⑤の場合）'!$BE66,1,0),0),0)</f>
        <v>0</v>
      </c>
      <c r="HP61" s="332">
        <f>IF(HP$19-'様式３（療養者名簿）（⑤の場合）'!$BD66+1&lt;=15,IF(HP$19&gt;='様式３（療養者名簿）（⑤の場合）'!$BD66,IF(HP$19&lt;='様式３（療養者名簿）（⑤の場合）'!$BE66,1,0),0),0)</f>
        <v>0</v>
      </c>
      <c r="HQ61" s="332">
        <f>IF(HQ$19-'様式３（療養者名簿）（⑤の場合）'!$BD66+1&lt;=15,IF(HQ$19&gt;='様式３（療養者名簿）（⑤の場合）'!$BD66,IF(HQ$19&lt;='様式３（療養者名簿）（⑤の場合）'!$BE66,1,0),0),0)</f>
        <v>0</v>
      </c>
      <c r="HR61" s="332">
        <f>IF(HR$19-'様式３（療養者名簿）（⑤の場合）'!$BD66+1&lt;=15,IF(HR$19&gt;='様式３（療養者名簿）（⑤の場合）'!$BD66,IF(HR$19&lt;='様式３（療養者名簿）（⑤の場合）'!$BE66,1,0),0),0)</f>
        <v>0</v>
      </c>
      <c r="HS61" s="332">
        <f>IF(HS$19-'様式３（療養者名簿）（⑤の場合）'!$BD66+1&lt;=15,IF(HS$19&gt;='様式３（療養者名簿）（⑤の場合）'!$BD66,IF(HS$19&lt;='様式３（療養者名簿）（⑤の場合）'!$BE66,1,0),0),0)</f>
        <v>0</v>
      </c>
      <c r="HT61" s="332">
        <f>IF(HT$19-'様式３（療養者名簿）（⑤の場合）'!$BD66+1&lt;=15,IF(HT$19&gt;='様式３（療養者名簿）（⑤の場合）'!$BD66,IF(HT$19&lt;='様式３（療養者名簿）（⑤の場合）'!$BE66,1,0),0),0)</f>
        <v>0</v>
      </c>
      <c r="HU61" s="332">
        <f>IF(HU$19-'様式３（療養者名簿）（⑤の場合）'!$BD66+1&lt;=15,IF(HU$19&gt;='様式３（療養者名簿）（⑤の場合）'!$BD66,IF(HU$19&lt;='様式３（療養者名簿）（⑤の場合）'!$BE66,1,0),0),0)</f>
        <v>0</v>
      </c>
      <c r="HV61" s="332">
        <f>IF(HV$19-'様式３（療養者名簿）（⑤の場合）'!$BD66+1&lt;=15,IF(HV$19&gt;='様式３（療養者名簿）（⑤の場合）'!$BD66,IF(HV$19&lt;='様式３（療養者名簿）（⑤の場合）'!$BE66,1,0),0),0)</f>
        <v>0</v>
      </c>
      <c r="HW61" s="332">
        <f>IF(HW$19-'様式３（療養者名簿）（⑤の場合）'!$BD66+1&lt;=15,IF(HW$19&gt;='様式３（療養者名簿）（⑤の場合）'!$BD66,IF(HW$19&lt;='様式３（療養者名簿）（⑤の場合）'!$BE66,1,0),0),0)</f>
        <v>0</v>
      </c>
      <c r="HX61" s="332">
        <f>IF(HX$19-'様式３（療養者名簿）（⑤の場合）'!$BD66+1&lt;=15,IF(HX$19&gt;='様式３（療養者名簿）（⑤の場合）'!$BD66,IF(HX$19&lt;='様式３（療養者名簿）（⑤の場合）'!$BE66,1,0),0),0)</f>
        <v>0</v>
      </c>
      <c r="HY61" s="332">
        <f>IF(HY$19-'様式３（療養者名簿）（⑤の場合）'!$BD66+1&lt;=15,IF(HY$19&gt;='様式３（療養者名簿）（⑤の場合）'!$BD66,IF(HY$19&lt;='様式３（療養者名簿）（⑤の場合）'!$BE66,1,0),0),0)</f>
        <v>0</v>
      </c>
      <c r="HZ61" s="332">
        <f>IF(HZ$19-'様式３（療養者名簿）（⑤の場合）'!$BD66+1&lt;=15,IF(HZ$19&gt;='様式３（療養者名簿）（⑤の場合）'!$BD66,IF(HZ$19&lt;='様式３（療養者名簿）（⑤の場合）'!$BE66,1,0),0),0)</f>
        <v>0</v>
      </c>
      <c r="IA61" s="332">
        <f>IF(IA$19-'様式３（療養者名簿）（⑤の場合）'!$BD66+1&lt;=15,IF(IA$19&gt;='様式３（療養者名簿）（⑤の場合）'!$BD66,IF(IA$19&lt;='様式３（療養者名簿）（⑤の場合）'!$BE66,1,0),0),0)</f>
        <v>0</v>
      </c>
      <c r="IB61" s="332">
        <f>IF(IB$19-'様式３（療養者名簿）（⑤の場合）'!$BD66+1&lt;=15,IF(IB$19&gt;='様式３（療養者名簿）（⑤の場合）'!$BD66,IF(IB$19&lt;='様式３（療養者名簿）（⑤の場合）'!$BE66,1,0),0),0)</f>
        <v>0</v>
      </c>
      <c r="IC61" s="332">
        <f>IF(IC$19-'様式３（療養者名簿）（⑤の場合）'!$BD66+1&lt;=15,IF(IC$19&gt;='様式３（療養者名簿）（⑤の場合）'!$BD66,IF(IC$19&lt;='様式３（療養者名簿）（⑤の場合）'!$BE66,1,0),0),0)</f>
        <v>0</v>
      </c>
      <c r="ID61" s="332">
        <f>IF(ID$19-'様式３（療養者名簿）（⑤の場合）'!$BD66+1&lt;=15,IF(ID$19&gt;='様式３（療養者名簿）（⑤の場合）'!$BD66,IF(ID$19&lt;='様式３（療養者名簿）（⑤の場合）'!$BE66,1,0),0),0)</f>
        <v>0</v>
      </c>
      <c r="IE61" s="332">
        <f>IF(IE$19-'様式３（療養者名簿）（⑤の場合）'!$BD66+1&lt;=15,IF(IE$19&gt;='様式３（療養者名簿）（⑤の場合）'!$BD66,IF(IE$19&lt;='様式３（療養者名簿）（⑤の場合）'!$BE66,1,0),0),0)</f>
        <v>0</v>
      </c>
      <c r="IF61" s="332">
        <f>IF(IF$19-'様式３（療養者名簿）（⑤の場合）'!$BD66+1&lt;=15,IF(IF$19&gt;='様式３（療養者名簿）（⑤の場合）'!$BD66,IF(IF$19&lt;='様式３（療養者名簿）（⑤の場合）'!$BE66,1,0),0),0)</f>
        <v>0</v>
      </c>
      <c r="IG61" s="332">
        <f>IF(IG$19-'様式３（療養者名簿）（⑤の場合）'!$BD66+1&lt;=15,IF(IG$19&gt;='様式３（療養者名簿）（⑤の場合）'!$BD66,IF(IG$19&lt;='様式３（療養者名簿）（⑤の場合）'!$BE66,1,0),0),0)</f>
        <v>0</v>
      </c>
      <c r="IH61" s="332">
        <f>IF(IH$19-'様式３（療養者名簿）（⑤の場合）'!$BD66+1&lt;=15,IF(IH$19&gt;='様式３（療養者名簿）（⑤の場合）'!$BD66,IF(IH$19&lt;='様式３（療養者名簿）（⑤の場合）'!$BE66,1,0),0),0)</f>
        <v>0</v>
      </c>
      <c r="II61" s="332">
        <f>IF(II$19-'様式３（療養者名簿）（⑤の場合）'!$BD66+1&lt;=15,IF(II$19&gt;='様式３（療養者名簿）（⑤の場合）'!$BD66,IF(II$19&lt;='様式３（療養者名簿）（⑤の場合）'!$BE66,1,0),0),0)</f>
        <v>0</v>
      </c>
      <c r="IJ61" s="332">
        <f>IF(IJ$19-'様式３（療養者名簿）（⑤の場合）'!$BD66+1&lt;=15,IF(IJ$19&gt;='様式３（療養者名簿）（⑤の場合）'!$BD66,IF(IJ$19&lt;='様式３（療養者名簿）（⑤の場合）'!$BE66,1,0),0),0)</f>
        <v>0</v>
      </c>
      <c r="IK61" s="332">
        <f>IF(IK$19-'様式３（療養者名簿）（⑤の場合）'!$BD66+1&lt;=15,IF(IK$19&gt;='様式３（療養者名簿）（⑤の場合）'!$BD66,IF(IK$19&lt;='様式３（療養者名簿）（⑤の場合）'!$BE66,1,0),0),0)</f>
        <v>0</v>
      </c>
      <c r="IL61" s="332">
        <f>IF(IL$19-'様式３（療養者名簿）（⑤の場合）'!$BD66+1&lt;=15,IF(IL$19&gt;='様式３（療養者名簿）（⑤の場合）'!$BD66,IF(IL$19&lt;='様式３（療養者名簿）（⑤の場合）'!$BE66,1,0),0),0)</f>
        <v>0</v>
      </c>
      <c r="IM61" s="332">
        <f>IF(IM$19-'様式３（療養者名簿）（⑤の場合）'!$BD66+1&lt;=15,IF(IM$19&gt;='様式３（療養者名簿）（⑤の場合）'!$BD66,IF(IM$19&lt;='様式３（療養者名簿）（⑤の場合）'!$BE66,1,0),0),0)</f>
        <v>0</v>
      </c>
      <c r="IN61" s="332">
        <f>IF(IN$19-'様式３（療養者名簿）（⑤の場合）'!$BD66+1&lt;=15,IF(IN$19&gt;='様式３（療養者名簿）（⑤の場合）'!$BD66,IF(IN$19&lt;='様式３（療養者名簿）（⑤の場合）'!$BE66,1,0),0),0)</f>
        <v>0</v>
      </c>
      <c r="IO61" s="332">
        <f>IF(IO$19-'様式３（療養者名簿）（⑤の場合）'!$BD66+1&lt;=15,IF(IO$19&gt;='様式３（療養者名簿）（⑤の場合）'!$BD66,IF(IO$19&lt;='様式３（療養者名簿）（⑤の場合）'!$BE66,1,0),0),0)</f>
        <v>0</v>
      </c>
      <c r="IP61" s="332">
        <f>IF(IP$19-'様式３（療養者名簿）（⑤の場合）'!$BD66+1&lt;=15,IF(IP$19&gt;='様式３（療養者名簿）（⑤の場合）'!$BD66,IF(IP$19&lt;='様式３（療養者名簿）（⑤の場合）'!$BE66,1,0),0),0)</f>
        <v>0</v>
      </c>
      <c r="IQ61" s="332">
        <f>IF(IQ$19-'様式３（療養者名簿）（⑤の場合）'!$BD66+1&lt;=15,IF(IQ$19&gt;='様式３（療養者名簿）（⑤の場合）'!$BD66,IF(IQ$19&lt;='様式３（療養者名簿）（⑤の場合）'!$BE66,1,0),0),0)</f>
        <v>0</v>
      </c>
      <c r="IR61" s="332">
        <f>IF(IR$19-'様式３（療養者名簿）（⑤の場合）'!$BD66+1&lt;=15,IF(IR$19&gt;='様式３（療養者名簿）（⑤の場合）'!$BD66,IF(IR$19&lt;='様式３（療養者名簿）（⑤の場合）'!$BE66,1,0),0),0)</f>
        <v>0</v>
      </c>
      <c r="IS61" s="332">
        <f>IF(IS$19-'様式３（療養者名簿）（⑤の場合）'!$BD66+1&lt;=15,IF(IS$19&gt;='様式３（療養者名簿）（⑤の場合）'!$BD66,IF(IS$19&lt;='様式３（療養者名簿）（⑤の場合）'!$BE66,1,0),0),0)</f>
        <v>0</v>
      </c>
      <c r="IT61" s="332">
        <f>IF(IT$19-'様式３（療養者名簿）（⑤の場合）'!$BD66+1&lt;=15,IF(IT$19&gt;='様式３（療養者名簿）（⑤の場合）'!$BD66,IF(IT$19&lt;='様式３（療養者名簿）（⑤の場合）'!$BE66,1,0),0),0)</f>
        <v>0</v>
      </c>
      <c r="IU61" s="332">
        <f>IF(IU$19-'様式３（療養者名簿）（⑤の場合）'!$BD66+1&lt;=15,IF(IU$19&gt;='様式３（療養者名簿）（⑤の場合）'!$BD66,IF(IU$19&lt;='様式３（療養者名簿）（⑤の場合）'!$BE66,1,0),0),0)</f>
        <v>0</v>
      </c>
      <c r="IV61" s="332">
        <f>IF(IV$19-'様式３（療養者名簿）（⑤の場合）'!$BD66+1&lt;=15,IF(IV$19&gt;='様式３（療養者名簿）（⑤の場合）'!$BD66,IF(IV$19&lt;='様式３（療養者名簿）（⑤の場合）'!$BE66,1,0),0),0)</f>
        <v>0</v>
      </c>
      <c r="IW61" s="332">
        <f>IF(IW$19-'様式３（療養者名簿）（⑤の場合）'!$BD66+1&lt;=15,IF(IW$19&gt;='様式３（療養者名簿）（⑤の場合）'!$BD66,IF(IW$19&lt;='様式３（療養者名簿）（⑤の場合）'!$BE66,1,0),0),0)</f>
        <v>0</v>
      </c>
      <c r="IX61" s="332">
        <f>IF(IX$19-'様式３（療養者名簿）（⑤の場合）'!$BD66+1&lt;=15,IF(IX$19&gt;='様式３（療養者名簿）（⑤の場合）'!$BD66,IF(IX$19&lt;='様式３（療養者名簿）（⑤の場合）'!$BE66,1,0),0),0)</f>
        <v>0</v>
      </c>
      <c r="IY61" s="332">
        <f>IF(IY$19-'様式３（療養者名簿）（⑤の場合）'!$BD66+1&lt;=15,IF(IY$19&gt;='様式３（療養者名簿）（⑤の場合）'!$BD66,IF(IY$19&lt;='様式３（療養者名簿）（⑤の場合）'!$BE66,1,0),0),0)</f>
        <v>0</v>
      </c>
      <c r="IZ61" s="332">
        <f>IF(IZ$19-'様式３（療養者名簿）（⑤の場合）'!$BD66+1&lt;=15,IF(IZ$19&gt;='様式３（療養者名簿）（⑤の場合）'!$BD66,IF(IZ$19&lt;='様式３（療養者名簿）（⑤の場合）'!$BE66,1,0),0),0)</f>
        <v>0</v>
      </c>
      <c r="JA61" s="332">
        <f>IF(JA$19-'様式３（療養者名簿）（⑤の場合）'!$BD66+1&lt;=15,IF(JA$19&gt;='様式３（療養者名簿）（⑤の場合）'!$BD66,IF(JA$19&lt;='様式３（療養者名簿）（⑤の場合）'!$BE66,1,0),0),0)</f>
        <v>0</v>
      </c>
      <c r="JB61" s="332">
        <f>IF(JB$19-'様式３（療養者名簿）（⑤の場合）'!$BD66+1&lt;=15,IF(JB$19&gt;='様式３（療養者名簿）（⑤の場合）'!$BD66,IF(JB$19&lt;='様式３（療養者名簿）（⑤の場合）'!$BE66,1,0),0),0)</f>
        <v>0</v>
      </c>
      <c r="JC61" s="332">
        <f>IF(JC$19-'様式３（療養者名簿）（⑤の場合）'!$BD66+1&lt;=15,IF(JC$19&gt;='様式３（療養者名簿）（⑤の場合）'!$BD66,IF(JC$19&lt;='様式３（療養者名簿）（⑤の場合）'!$BE66,1,0),0),0)</f>
        <v>0</v>
      </c>
      <c r="JD61" s="332">
        <f>IF(JD$19-'様式３（療養者名簿）（⑤の場合）'!$BD66+1&lt;=15,IF(JD$19&gt;='様式３（療養者名簿）（⑤の場合）'!$BD66,IF(JD$19&lt;='様式３（療養者名簿）（⑤の場合）'!$BE66,1,0),0),0)</f>
        <v>0</v>
      </c>
      <c r="JE61" s="332">
        <f>IF(JE$19-'様式３（療養者名簿）（⑤の場合）'!$BD66+1&lt;=15,IF(JE$19&gt;='様式３（療養者名簿）（⑤の場合）'!$BD66,IF(JE$19&lt;='様式３（療養者名簿）（⑤の場合）'!$BE66,1,0),0),0)</f>
        <v>0</v>
      </c>
      <c r="JF61" s="332">
        <f>IF(JF$19-'様式３（療養者名簿）（⑤の場合）'!$BD66+1&lt;=15,IF(JF$19&gt;='様式３（療養者名簿）（⑤の場合）'!$BD66,IF(JF$19&lt;='様式３（療養者名簿）（⑤の場合）'!$BE66,1,0),0),0)</f>
        <v>0</v>
      </c>
      <c r="JG61" s="332">
        <f>IF(JG$19-'様式３（療養者名簿）（⑤の場合）'!$BD66+1&lt;=15,IF(JG$19&gt;='様式３（療養者名簿）（⑤の場合）'!$BD66,IF(JG$19&lt;='様式３（療養者名簿）（⑤の場合）'!$BE66,1,0),0),0)</f>
        <v>0</v>
      </c>
      <c r="JH61" s="332">
        <f>IF(JH$19-'様式３（療養者名簿）（⑤の場合）'!$BD66+1&lt;=15,IF(JH$19&gt;='様式３（療養者名簿）（⑤の場合）'!$BD66,IF(JH$19&lt;='様式３（療養者名簿）（⑤の場合）'!$BE66,1,0),0),0)</f>
        <v>0</v>
      </c>
      <c r="JI61" s="332">
        <f>IF(JI$19-'様式３（療養者名簿）（⑤の場合）'!$BD66+1&lt;=15,IF(JI$19&gt;='様式３（療養者名簿）（⑤の場合）'!$BD66,IF(JI$19&lt;='様式３（療養者名簿）（⑤の場合）'!$BE66,1,0),0),0)</f>
        <v>0</v>
      </c>
      <c r="JJ61" s="332">
        <f>IF(JJ$19-'様式３（療養者名簿）（⑤の場合）'!$BD66+1&lt;=15,IF(JJ$19&gt;='様式３（療養者名簿）（⑤の場合）'!$BD66,IF(JJ$19&lt;='様式３（療養者名簿）（⑤の場合）'!$BE66,1,0),0),0)</f>
        <v>0</v>
      </c>
      <c r="JK61" s="332">
        <f>IF(JK$19-'様式３（療養者名簿）（⑤の場合）'!$BD66+1&lt;=15,IF(JK$19&gt;='様式３（療養者名簿）（⑤の場合）'!$BD66,IF(JK$19&lt;='様式３（療養者名簿）（⑤の場合）'!$BE66,1,0),0),0)</f>
        <v>0</v>
      </c>
      <c r="JL61" s="332">
        <f>IF(JL$19-'様式３（療養者名簿）（⑤の場合）'!$BD66+1&lt;=15,IF(JL$19&gt;='様式３（療養者名簿）（⑤の場合）'!$BD66,IF(JL$19&lt;='様式３（療養者名簿）（⑤の場合）'!$BE66,1,0),0),0)</f>
        <v>0</v>
      </c>
      <c r="JM61" s="332">
        <f>IF(JM$19-'様式３（療養者名簿）（⑤の場合）'!$BD66+1&lt;=15,IF(JM$19&gt;='様式３（療養者名簿）（⑤の場合）'!$BD66,IF(JM$19&lt;='様式３（療養者名簿）（⑤の場合）'!$BE66,1,0),0),0)</f>
        <v>0</v>
      </c>
      <c r="JN61" s="332">
        <f>IF(JN$19-'様式３（療養者名簿）（⑤の場合）'!$BD66+1&lt;=15,IF(JN$19&gt;='様式３（療養者名簿）（⑤の場合）'!$BD66,IF(JN$19&lt;='様式３（療養者名簿）（⑤の場合）'!$BE66,1,0),0),0)</f>
        <v>0</v>
      </c>
      <c r="JO61" s="332">
        <f>IF(JO$19-'様式３（療養者名簿）（⑤の場合）'!$BD66+1&lt;=15,IF(JO$19&gt;='様式３（療養者名簿）（⑤の場合）'!$BD66,IF(JO$19&lt;='様式３（療養者名簿）（⑤の場合）'!$BE66,1,0),0),0)</f>
        <v>0</v>
      </c>
      <c r="JP61" s="332">
        <f>IF(JP$19-'様式３（療養者名簿）（⑤の場合）'!$BD66+1&lt;=15,IF(JP$19&gt;='様式３（療養者名簿）（⑤の場合）'!$BD66,IF(JP$19&lt;='様式３（療養者名簿）（⑤の場合）'!$BE66,1,0),0),0)</f>
        <v>0</v>
      </c>
      <c r="JQ61" s="332">
        <f>IF(JQ$19-'様式３（療養者名簿）（⑤の場合）'!$BD66+1&lt;=15,IF(JQ$19&gt;='様式３（療養者名簿）（⑤の場合）'!$BD66,IF(JQ$19&lt;='様式３（療養者名簿）（⑤の場合）'!$BE66,1,0),0),0)</f>
        <v>0</v>
      </c>
      <c r="JR61" s="332">
        <f>IF(JR$19-'様式３（療養者名簿）（⑤の場合）'!$BD66+1&lt;=15,IF(JR$19&gt;='様式３（療養者名簿）（⑤の場合）'!$BD66,IF(JR$19&lt;='様式３（療養者名簿）（⑤の場合）'!$BE66,1,0),0),0)</f>
        <v>0</v>
      </c>
      <c r="JS61" s="332">
        <f>IF(JS$19-'様式３（療養者名簿）（⑤の場合）'!$BD66+1&lt;=15,IF(JS$19&gt;='様式３（療養者名簿）（⑤の場合）'!$BD66,IF(JS$19&lt;='様式３（療養者名簿）（⑤の場合）'!$BE66,1,0),0),0)</f>
        <v>0</v>
      </c>
      <c r="JT61" s="332">
        <f>IF(JT$19-'様式３（療養者名簿）（⑤の場合）'!$BD66+1&lt;=15,IF(JT$19&gt;='様式３（療養者名簿）（⑤の場合）'!$BD66,IF(JT$19&lt;='様式３（療養者名簿）（⑤の場合）'!$BE66,1,0),0),0)</f>
        <v>0</v>
      </c>
      <c r="JU61" s="332">
        <f>IF(JU$19-'様式３（療養者名簿）（⑤の場合）'!$BD66+1&lt;=15,IF(JU$19&gt;='様式３（療養者名簿）（⑤の場合）'!$BD66,IF(JU$19&lt;='様式３（療養者名簿）（⑤の場合）'!$BE66,1,0),0),0)</f>
        <v>0</v>
      </c>
      <c r="JV61" s="332">
        <f>IF(JV$19-'様式３（療養者名簿）（⑤の場合）'!$BD66+1&lt;=15,IF(JV$19&gt;='様式３（療養者名簿）（⑤の場合）'!$BD66,IF(JV$19&lt;='様式３（療養者名簿）（⑤の場合）'!$BE66,1,0),0),0)</f>
        <v>0</v>
      </c>
      <c r="JW61" s="332">
        <f>IF(JW$19-'様式３（療養者名簿）（⑤の場合）'!$BD66+1&lt;=15,IF(JW$19&gt;='様式３（療養者名簿）（⑤の場合）'!$BD66,IF(JW$19&lt;='様式３（療養者名簿）（⑤の場合）'!$BE66,1,0),0),0)</f>
        <v>0</v>
      </c>
      <c r="JX61" s="332">
        <f>IF(JX$19-'様式３（療養者名簿）（⑤の場合）'!$BD66+1&lt;=15,IF(JX$19&gt;='様式３（療養者名簿）（⑤の場合）'!$BD66,IF(JX$19&lt;='様式３（療養者名簿）（⑤の場合）'!$BE66,1,0),0),0)</f>
        <v>0</v>
      </c>
      <c r="JY61" s="332">
        <f>IF(JY$19-'様式３（療養者名簿）（⑤の場合）'!$BD66+1&lt;=15,IF(JY$19&gt;='様式３（療養者名簿）（⑤の場合）'!$BD66,IF(JY$19&lt;='様式３（療養者名簿）（⑤の場合）'!$BE66,1,0),0),0)</f>
        <v>0</v>
      </c>
      <c r="JZ61" s="332">
        <f>IF(JZ$19-'様式３（療養者名簿）（⑤の場合）'!$BD66+1&lt;=15,IF(JZ$19&gt;='様式３（療養者名簿）（⑤の場合）'!$BD66,IF(JZ$19&lt;='様式３（療養者名簿）（⑤の場合）'!$BE66,1,0),0),0)</f>
        <v>0</v>
      </c>
      <c r="KA61" s="332">
        <f>IF(KA$19-'様式３（療養者名簿）（⑤の場合）'!$BD66+1&lt;=15,IF(KA$19&gt;='様式３（療養者名簿）（⑤の場合）'!$BD66,IF(KA$19&lt;='様式３（療養者名簿）（⑤の場合）'!$BE66,1,0),0),0)</f>
        <v>0</v>
      </c>
      <c r="KB61" s="332">
        <f>IF(KB$19-'様式３（療養者名簿）（⑤の場合）'!$BD66+1&lt;=15,IF(KB$19&gt;='様式３（療養者名簿）（⑤の場合）'!$BD66,IF(KB$19&lt;='様式３（療養者名簿）（⑤の場合）'!$BE66,1,0),0),0)</f>
        <v>0</v>
      </c>
      <c r="KC61" s="332">
        <f>IF(KC$19-'様式３（療養者名簿）（⑤の場合）'!$BD66+1&lt;=15,IF(KC$19&gt;='様式３（療養者名簿）（⑤の場合）'!$BD66,IF(KC$19&lt;='様式３（療養者名簿）（⑤の場合）'!$BE66,1,0),0),0)</f>
        <v>0</v>
      </c>
      <c r="KD61" s="332">
        <f>IF(KD$19-'様式３（療養者名簿）（⑤の場合）'!$BD66+1&lt;=15,IF(KD$19&gt;='様式３（療養者名簿）（⑤の場合）'!$BD66,IF(KD$19&lt;='様式３（療養者名簿）（⑤の場合）'!$BE66,1,0),0),0)</f>
        <v>0</v>
      </c>
      <c r="KE61" s="332">
        <f>IF(KE$19-'様式３（療養者名簿）（⑤の場合）'!$BD66+1&lt;=15,IF(KE$19&gt;='様式３（療養者名簿）（⑤の場合）'!$BD66,IF(KE$19&lt;='様式３（療養者名簿）（⑤の場合）'!$BE66,1,0),0),0)</f>
        <v>0</v>
      </c>
      <c r="KF61" s="332">
        <f>IF(KF$19-'様式３（療養者名簿）（⑤の場合）'!$BD66+1&lt;=15,IF(KF$19&gt;='様式３（療養者名簿）（⑤の場合）'!$BD66,IF(KF$19&lt;='様式３（療養者名簿）（⑤の場合）'!$BE66,1,0),0),0)</f>
        <v>0</v>
      </c>
      <c r="KG61" s="332">
        <f>IF(KG$19-'様式３（療養者名簿）（⑤の場合）'!$BD66+1&lt;=15,IF(KG$19&gt;='様式３（療養者名簿）（⑤の場合）'!$BD66,IF(KG$19&lt;='様式３（療養者名簿）（⑤の場合）'!$BE66,1,0),0),0)</f>
        <v>0</v>
      </c>
      <c r="KH61" s="332">
        <f>IF(KH$19-'様式３（療養者名簿）（⑤の場合）'!$BD66+1&lt;=15,IF(KH$19&gt;='様式３（療養者名簿）（⑤の場合）'!$BD66,IF(KH$19&lt;='様式３（療養者名簿）（⑤の場合）'!$BE66,1,0),0),0)</f>
        <v>0</v>
      </c>
      <c r="KI61" s="332">
        <f>IF(KI$19-'様式３（療養者名簿）（⑤の場合）'!$BD66+1&lt;=15,IF(KI$19&gt;='様式３（療養者名簿）（⑤の場合）'!$BD66,IF(KI$19&lt;='様式３（療養者名簿）（⑤の場合）'!$BE66,1,0),0),0)</f>
        <v>0</v>
      </c>
      <c r="KJ61" s="332">
        <f>IF(KJ$19-'様式３（療養者名簿）（⑤の場合）'!$BD66+1&lt;=15,IF(KJ$19&gt;='様式３（療養者名簿）（⑤の場合）'!$BD66,IF(KJ$19&lt;='様式３（療養者名簿）（⑤の場合）'!$BE66,1,0),0),0)</f>
        <v>0</v>
      </c>
      <c r="KK61" s="332">
        <f>IF(KK$19-'様式３（療養者名簿）（⑤の場合）'!$BD66+1&lt;=15,IF(KK$19&gt;='様式３（療養者名簿）（⑤の場合）'!$BD66,IF(KK$19&lt;='様式３（療養者名簿）（⑤の場合）'!$BE66,1,0),0),0)</f>
        <v>0</v>
      </c>
      <c r="KL61" s="332">
        <f>IF(KL$19-'様式３（療養者名簿）（⑤の場合）'!$BD66+1&lt;=15,IF(KL$19&gt;='様式３（療養者名簿）（⑤の場合）'!$BD66,IF(KL$19&lt;='様式３（療養者名簿）（⑤の場合）'!$BE66,1,0),0),0)</f>
        <v>0</v>
      </c>
      <c r="KM61" s="332">
        <f>IF(KM$19-'様式３（療養者名簿）（⑤の場合）'!$BD66+1&lt;=15,IF(KM$19&gt;='様式３（療養者名簿）（⑤の場合）'!$BD66,IF(KM$19&lt;='様式３（療養者名簿）（⑤の場合）'!$BE66,1,0),0),0)</f>
        <v>0</v>
      </c>
      <c r="KN61" s="332">
        <f>IF(KN$19-'様式３（療養者名簿）（⑤の場合）'!$BD66+1&lt;=15,IF(KN$19&gt;='様式３（療養者名簿）（⑤の場合）'!$BD66,IF(KN$19&lt;='様式３（療養者名簿）（⑤の場合）'!$BE66,1,0),0),0)</f>
        <v>0</v>
      </c>
      <c r="KO61" s="332">
        <f>IF(KO$19-'様式３（療養者名簿）（⑤の場合）'!$BD66+1&lt;=15,IF(KO$19&gt;='様式３（療養者名簿）（⑤の場合）'!$BD66,IF(KO$19&lt;='様式３（療養者名簿）（⑤の場合）'!$BE66,1,0),0),0)</f>
        <v>0</v>
      </c>
      <c r="KP61" s="332">
        <f>IF(KP$19-'様式３（療養者名簿）（⑤の場合）'!$BD66+1&lt;=15,IF(KP$19&gt;='様式３（療養者名簿）（⑤の場合）'!$BD66,IF(KP$19&lt;='様式３（療養者名簿）（⑤の場合）'!$BE66,1,0),0),0)</f>
        <v>0</v>
      </c>
      <c r="KQ61" s="332">
        <f>IF(KQ$19-'様式３（療養者名簿）（⑤の場合）'!$BD66+1&lt;=15,IF(KQ$19&gt;='様式３（療養者名簿）（⑤の場合）'!$BD66,IF(KQ$19&lt;='様式３（療養者名簿）（⑤の場合）'!$BE66,1,0),0),0)</f>
        <v>0</v>
      </c>
      <c r="KR61" s="332">
        <f>IF(KR$19-'様式３（療養者名簿）（⑤の場合）'!$BD66+1&lt;=15,IF(KR$19&gt;='様式３（療養者名簿）（⑤の場合）'!$BD66,IF(KR$19&lt;='様式３（療養者名簿）（⑤の場合）'!$BE66,1,0),0),0)</f>
        <v>0</v>
      </c>
      <c r="KS61" s="332">
        <f>IF(KS$19-'様式３（療養者名簿）（⑤の場合）'!$BD66+1&lt;=15,IF(KS$19&gt;='様式３（療養者名簿）（⑤の場合）'!$BD66,IF(KS$19&lt;='様式３（療養者名簿）（⑤の場合）'!$BE66,1,0),0),0)</f>
        <v>0</v>
      </c>
      <c r="KT61" s="332">
        <f>IF(KT$19-'様式３（療養者名簿）（⑤の場合）'!$BD66+1&lt;=15,IF(KT$19&gt;='様式３（療養者名簿）（⑤の場合）'!$BD66,IF(KT$19&lt;='様式３（療養者名簿）（⑤の場合）'!$BE66,1,0),0),0)</f>
        <v>0</v>
      </c>
      <c r="KU61" s="332">
        <f>IF(KU$19-'様式３（療養者名簿）（⑤の場合）'!$BD66+1&lt;=15,IF(KU$19&gt;='様式３（療養者名簿）（⑤の場合）'!$BD66,IF(KU$19&lt;='様式３（療養者名簿）（⑤の場合）'!$BE66,1,0),0),0)</f>
        <v>0</v>
      </c>
      <c r="KV61" s="332">
        <f>IF(KV$19-'様式３（療養者名簿）（⑤の場合）'!$BD66+1&lt;=15,IF(KV$19&gt;='様式３（療養者名簿）（⑤の場合）'!$BD66,IF(KV$19&lt;='様式３（療養者名簿）（⑤の場合）'!$BE66,1,0),0),0)</f>
        <v>0</v>
      </c>
      <c r="KW61" s="332">
        <f>IF(KW$19-'様式３（療養者名簿）（⑤の場合）'!$BD66+1&lt;=15,IF(KW$19&gt;='様式３（療養者名簿）（⑤の場合）'!$BD66,IF(KW$19&lt;='様式３（療養者名簿）（⑤の場合）'!$BE66,1,0),0),0)</f>
        <v>0</v>
      </c>
      <c r="KX61" s="332">
        <f>IF(KX$19-'様式３（療養者名簿）（⑤の場合）'!$BD66+1&lt;=15,IF(KX$19&gt;='様式３（療養者名簿）（⑤の場合）'!$BD66,IF(KX$19&lt;='様式３（療養者名簿）（⑤の場合）'!$BE66,1,0),0),0)</f>
        <v>0</v>
      </c>
      <c r="KY61" s="332">
        <f>IF(KY$19-'様式３（療養者名簿）（⑤の場合）'!$BD66+1&lt;=15,IF(KY$19&gt;='様式３（療養者名簿）（⑤の場合）'!$BD66,IF(KY$19&lt;='様式３（療養者名簿）（⑤の場合）'!$BE66,1,0),0),0)</f>
        <v>0</v>
      </c>
      <c r="KZ61" s="332">
        <f>IF(KZ$19-'様式３（療養者名簿）（⑤の場合）'!$BD66+1&lt;=15,IF(KZ$19&gt;='様式３（療養者名簿）（⑤の場合）'!$BD66,IF(KZ$19&lt;='様式３（療養者名簿）（⑤の場合）'!$BE66,1,0),0),0)</f>
        <v>0</v>
      </c>
      <c r="LA61" s="332">
        <f>IF(LA$19-'様式３（療養者名簿）（⑤の場合）'!$BD66+1&lt;=15,IF(LA$19&gt;='様式３（療養者名簿）（⑤の場合）'!$BD66,IF(LA$19&lt;='様式３（療養者名簿）（⑤の場合）'!$BE66,1,0),0),0)</f>
        <v>0</v>
      </c>
      <c r="LB61" s="332">
        <f>IF(LB$19-'様式３（療養者名簿）（⑤の場合）'!$BD66+1&lt;=15,IF(LB$19&gt;='様式３（療養者名簿）（⑤の場合）'!$BD66,IF(LB$19&lt;='様式３（療養者名簿）（⑤の場合）'!$BE66,1,0),0),0)</f>
        <v>0</v>
      </c>
      <c r="LC61" s="332">
        <f>IF(LC$19-'様式３（療養者名簿）（⑤の場合）'!$BD66+1&lt;=15,IF(LC$19&gt;='様式３（療養者名簿）（⑤の場合）'!$BD66,IF(LC$19&lt;='様式３（療養者名簿）（⑤の場合）'!$BE66,1,0),0),0)</f>
        <v>0</v>
      </c>
      <c r="LD61" s="332">
        <f>IF(LD$19-'様式３（療養者名簿）（⑤の場合）'!$BD66+1&lt;=15,IF(LD$19&gt;='様式３（療養者名簿）（⑤の場合）'!$BD66,IF(LD$19&lt;='様式３（療養者名簿）（⑤の場合）'!$BE66,1,0),0),0)</f>
        <v>0</v>
      </c>
      <c r="LE61" s="332">
        <f>IF(LE$19-'様式３（療養者名簿）（⑤の場合）'!$BD66+1&lt;=15,IF(LE$19&gt;='様式３（療養者名簿）（⑤の場合）'!$BD66,IF(LE$19&lt;='様式３（療養者名簿）（⑤の場合）'!$BE66,1,0),0),0)</f>
        <v>0</v>
      </c>
      <c r="LF61" s="332">
        <f>IF(LF$19-'様式３（療養者名簿）（⑤の場合）'!$BD66+1&lt;=15,IF(LF$19&gt;='様式３（療養者名簿）（⑤の場合）'!$BD66,IF(LF$19&lt;='様式３（療養者名簿）（⑤の場合）'!$BE66,1,0),0),0)</f>
        <v>0</v>
      </c>
      <c r="LG61" s="332">
        <f>IF(LG$19-'様式３（療養者名簿）（⑤の場合）'!$BD66+1&lt;=15,IF(LG$19&gt;='様式３（療養者名簿）（⑤の場合）'!$BD66,IF(LG$19&lt;='様式３（療養者名簿）（⑤の場合）'!$BE66,1,0),0),0)</f>
        <v>0</v>
      </c>
      <c r="LH61" s="332">
        <f>IF(LH$19-'様式３（療養者名簿）（⑤の場合）'!$BD66+1&lt;=15,IF(LH$19&gt;='様式３（療養者名簿）（⑤の場合）'!$BD66,IF(LH$19&lt;='様式３（療養者名簿）（⑤の場合）'!$BE66,1,0),0),0)</f>
        <v>0</v>
      </c>
      <c r="LI61" s="332">
        <f>IF(LI$19-'様式３（療養者名簿）（⑤の場合）'!$BD66+1&lt;=15,IF(LI$19&gt;='様式３（療養者名簿）（⑤の場合）'!$BD66,IF(LI$19&lt;='様式３（療養者名簿）（⑤の場合）'!$BE66,1,0),0),0)</f>
        <v>0</v>
      </c>
      <c r="LJ61" s="332">
        <f>IF(LJ$19-'様式３（療養者名簿）（⑤の場合）'!$BD66+1&lt;=15,IF(LJ$19&gt;='様式３（療養者名簿）（⑤の場合）'!$BD66,IF(LJ$19&lt;='様式３（療養者名簿）（⑤の場合）'!$BE66,1,0),0),0)</f>
        <v>0</v>
      </c>
      <c r="LK61" s="332">
        <f>IF(LK$19-'様式３（療養者名簿）（⑤の場合）'!$BD66+1&lt;=15,IF(LK$19&gt;='様式３（療養者名簿）（⑤の場合）'!$BD66,IF(LK$19&lt;='様式３（療養者名簿）（⑤の場合）'!$BE66,1,0),0),0)</f>
        <v>0</v>
      </c>
      <c r="LL61" s="332">
        <f>IF(LL$19-'様式３（療養者名簿）（⑤の場合）'!$BD66+1&lt;=15,IF(LL$19&gt;='様式３（療養者名簿）（⑤の場合）'!$BD66,IF(LL$19&lt;='様式３（療養者名簿）（⑤の場合）'!$BE66,1,0),0),0)</f>
        <v>0</v>
      </c>
      <c r="LM61" s="332">
        <f>IF(LM$19-'様式３（療養者名簿）（⑤の場合）'!$BD66+1&lt;=15,IF(LM$19&gt;='様式３（療養者名簿）（⑤の場合）'!$BD66,IF(LM$19&lt;='様式３（療養者名簿）（⑤の場合）'!$BE66,1,0),0),0)</f>
        <v>0</v>
      </c>
      <c r="LN61" s="332">
        <f>IF(LN$19-'様式３（療養者名簿）（⑤の場合）'!$BD66+1&lt;=15,IF(LN$19&gt;='様式３（療養者名簿）（⑤の場合）'!$BD66,IF(LN$19&lt;='様式３（療養者名簿）（⑤の場合）'!$BE66,1,0),0),0)</f>
        <v>0</v>
      </c>
      <c r="LO61" s="332">
        <f>IF(LO$19-'様式３（療養者名簿）（⑤の場合）'!$BD66+1&lt;=15,IF(LO$19&gt;='様式３（療養者名簿）（⑤の場合）'!$BD66,IF(LO$19&lt;='様式３（療養者名簿）（⑤の場合）'!$BE66,1,0),0),0)</f>
        <v>0</v>
      </c>
      <c r="LP61" s="332">
        <f>IF(LP$19-'様式３（療養者名簿）（⑤の場合）'!$BD66+1&lt;=15,IF(LP$19&gt;='様式３（療養者名簿）（⑤の場合）'!$BD66,IF(LP$19&lt;='様式３（療養者名簿）（⑤の場合）'!$BE66,1,0),0),0)</f>
        <v>0</v>
      </c>
      <c r="LQ61" s="332">
        <f>IF(LQ$19-'様式３（療養者名簿）（⑤の場合）'!$BD66+1&lt;=15,IF(LQ$19&gt;='様式３（療養者名簿）（⑤の場合）'!$BD66,IF(LQ$19&lt;='様式３（療養者名簿）（⑤の場合）'!$BE66,1,0),0),0)</f>
        <v>0</v>
      </c>
      <c r="LR61" s="332">
        <f>IF(LR$19-'様式３（療養者名簿）（⑤の場合）'!$BD66+1&lt;=15,IF(LR$19&gt;='様式３（療養者名簿）（⑤の場合）'!$BD66,IF(LR$19&lt;='様式３（療養者名簿）（⑤の場合）'!$BE66,1,0),0),0)</f>
        <v>0</v>
      </c>
      <c r="LS61" s="332">
        <f>IF(LS$19-'様式３（療養者名簿）（⑤の場合）'!$BD66+1&lt;=15,IF(LS$19&gt;='様式３（療養者名簿）（⑤の場合）'!$BD66,IF(LS$19&lt;='様式３（療養者名簿）（⑤の場合）'!$BE66,1,0),0),0)</f>
        <v>0</v>
      </c>
      <c r="LT61" s="332">
        <f>IF(LT$19-'様式３（療養者名簿）（⑤の場合）'!$BD66+1&lt;=15,IF(LT$19&gt;='様式３（療養者名簿）（⑤の場合）'!$BD66,IF(LT$19&lt;='様式３（療養者名簿）（⑤の場合）'!$BE66,1,0),0),0)</f>
        <v>0</v>
      </c>
      <c r="LU61" s="332">
        <f>IF(LU$19-'様式３（療養者名簿）（⑤の場合）'!$BD66+1&lt;=15,IF(LU$19&gt;='様式３（療養者名簿）（⑤の場合）'!$BD66,IF(LU$19&lt;='様式３（療養者名簿）（⑤の場合）'!$BE66,1,0),0),0)</f>
        <v>0</v>
      </c>
      <c r="LV61" s="332">
        <f>IF(LV$19-'様式３（療養者名簿）（⑤の場合）'!$BD66+1&lt;=15,IF(LV$19&gt;='様式３（療養者名簿）（⑤の場合）'!$BD66,IF(LV$19&lt;='様式３（療養者名簿）（⑤の場合）'!$BE66,1,0),0),0)</f>
        <v>0</v>
      </c>
      <c r="LW61" s="332">
        <f>IF(LW$19-'様式３（療養者名簿）（⑤の場合）'!$BD66+1&lt;=15,IF(LW$19&gt;='様式３（療養者名簿）（⑤の場合）'!$BD66,IF(LW$19&lt;='様式３（療養者名簿）（⑤の場合）'!$BE66,1,0),0),0)</f>
        <v>0</v>
      </c>
      <c r="LX61" s="332">
        <f>IF(LX$19-'様式３（療養者名簿）（⑤の場合）'!$BD66+1&lt;=15,IF(LX$19&gt;='様式３（療養者名簿）（⑤の場合）'!$BD66,IF(LX$19&lt;='様式３（療養者名簿）（⑤の場合）'!$BE66,1,0),0),0)</f>
        <v>0</v>
      </c>
      <c r="LY61" s="332">
        <f>IF(LY$19-'様式３（療養者名簿）（⑤の場合）'!$BD66+1&lt;=15,IF(LY$19&gt;='様式３（療養者名簿）（⑤の場合）'!$BD66,IF(LY$19&lt;='様式３（療養者名簿）（⑤の場合）'!$BE66,1,0),0),0)</f>
        <v>0</v>
      </c>
      <c r="LZ61" s="332">
        <f>IF(LZ$19-'様式３（療養者名簿）（⑤の場合）'!$BD66+1&lt;=15,IF(LZ$19&gt;='様式３（療養者名簿）（⑤の場合）'!$BD66,IF(LZ$19&lt;='様式３（療養者名簿）（⑤の場合）'!$BE66,1,0),0),0)</f>
        <v>0</v>
      </c>
      <c r="MA61" s="332">
        <f>IF(MA$19-'様式３（療養者名簿）（⑤の場合）'!$BD66+1&lt;=15,IF(MA$19&gt;='様式３（療養者名簿）（⑤の場合）'!$BD66,IF(MA$19&lt;='様式３（療養者名簿）（⑤の場合）'!$BE66,1,0),0),0)</f>
        <v>0</v>
      </c>
      <c r="MB61" s="332">
        <f>IF(MB$19-'様式３（療養者名簿）（⑤の場合）'!$BD66+1&lt;=15,IF(MB$19&gt;='様式３（療養者名簿）（⑤の場合）'!$BD66,IF(MB$19&lt;='様式３（療養者名簿）（⑤の場合）'!$BE66,1,0),0),0)</f>
        <v>0</v>
      </c>
      <c r="MC61" s="332">
        <f>IF(MC$19-'様式３（療養者名簿）（⑤の場合）'!$BD66+1&lt;=15,IF(MC$19&gt;='様式３（療養者名簿）（⑤の場合）'!$BD66,IF(MC$19&lt;='様式３（療養者名簿）（⑤の場合）'!$BE66,1,0),0),0)</f>
        <v>0</v>
      </c>
      <c r="MD61" s="332">
        <f>IF(MD$19-'様式３（療養者名簿）（⑤の場合）'!$BD66+1&lt;=15,IF(MD$19&gt;='様式３（療養者名簿）（⑤の場合）'!$BD66,IF(MD$19&lt;='様式３（療養者名簿）（⑤の場合）'!$BE66,1,0),0),0)</f>
        <v>0</v>
      </c>
      <c r="ME61" s="332">
        <f>IF(ME$19-'様式３（療養者名簿）（⑤の場合）'!$BD66+1&lt;=15,IF(ME$19&gt;='様式３（療養者名簿）（⑤の場合）'!$BD66,IF(ME$19&lt;='様式３（療養者名簿）（⑤の場合）'!$BE66,1,0),0),0)</f>
        <v>0</v>
      </c>
      <c r="MF61" s="332">
        <f>IF(MF$19-'様式３（療養者名簿）（⑤の場合）'!$BD66+1&lt;=15,IF(MF$19&gt;='様式３（療養者名簿）（⑤の場合）'!$BD66,IF(MF$19&lt;='様式３（療養者名簿）（⑤の場合）'!$BE66,1,0),0),0)</f>
        <v>0</v>
      </c>
      <c r="MG61" s="332">
        <f>IF(MG$19-'様式３（療養者名簿）（⑤の場合）'!$BD66+1&lt;=15,IF(MG$19&gt;='様式３（療養者名簿）（⑤の場合）'!$BD66,IF(MG$19&lt;='様式３（療養者名簿）（⑤の場合）'!$BE66,1,0),0),0)</f>
        <v>0</v>
      </c>
      <c r="MH61" s="332">
        <f>IF(MH$19-'様式３（療養者名簿）（⑤の場合）'!$BD66+1&lt;=15,IF(MH$19&gt;='様式３（療養者名簿）（⑤の場合）'!$BD66,IF(MH$19&lt;='様式３（療養者名簿）（⑤の場合）'!$BE66,1,0),0),0)</f>
        <v>0</v>
      </c>
      <c r="MI61" s="332">
        <f>IF(MI$19-'様式３（療養者名簿）（⑤の場合）'!$BD66+1&lt;=15,IF(MI$19&gt;='様式３（療養者名簿）（⑤の場合）'!$BD66,IF(MI$19&lt;='様式３（療養者名簿）（⑤の場合）'!$BE66,1,0),0),0)</f>
        <v>0</v>
      </c>
      <c r="MJ61" s="332">
        <f>IF(MJ$19-'様式３（療養者名簿）（⑤の場合）'!$BD66+1&lt;=15,IF(MJ$19&gt;='様式３（療養者名簿）（⑤の場合）'!$BD66,IF(MJ$19&lt;='様式３（療養者名簿）（⑤の場合）'!$BE66,1,0),0),0)</f>
        <v>0</v>
      </c>
      <c r="MK61" s="332">
        <f>IF(MK$19-'様式３（療養者名簿）（⑤の場合）'!$BD66+1&lt;=15,IF(MK$19&gt;='様式３（療養者名簿）（⑤の場合）'!$BD66,IF(MK$19&lt;='様式３（療養者名簿）（⑤の場合）'!$BE66,1,0),0),0)</f>
        <v>0</v>
      </c>
      <c r="ML61" s="332">
        <f>IF(ML$19-'様式３（療養者名簿）（⑤の場合）'!$BD66+1&lt;=15,IF(ML$19&gt;='様式３（療養者名簿）（⑤の場合）'!$BD66,IF(ML$19&lt;='様式３（療養者名簿）（⑤の場合）'!$BE66,1,0),0),0)</f>
        <v>0</v>
      </c>
      <c r="MM61" s="332">
        <f>IF(MM$19-'様式３（療養者名簿）（⑤の場合）'!$BD66+1&lt;=15,IF(MM$19&gt;='様式３（療養者名簿）（⑤の場合）'!$BD66,IF(MM$19&lt;='様式３（療養者名簿）（⑤の場合）'!$BE66,1,0),0),0)</f>
        <v>0</v>
      </c>
      <c r="MN61" s="332">
        <f>IF(MN$19-'様式３（療養者名簿）（⑤の場合）'!$BD66+1&lt;=15,IF(MN$19&gt;='様式３（療養者名簿）（⑤の場合）'!$BD66,IF(MN$19&lt;='様式３（療養者名簿）（⑤の場合）'!$BE66,1,0),0),0)</f>
        <v>0</v>
      </c>
      <c r="MO61" s="332">
        <f>IF(MO$19-'様式３（療養者名簿）（⑤の場合）'!$BD66+1&lt;=15,IF(MO$19&gt;='様式３（療養者名簿）（⑤の場合）'!$BD66,IF(MO$19&lt;='様式３（療養者名簿）（⑤の場合）'!$BE66,1,0),0),0)</f>
        <v>0</v>
      </c>
      <c r="MP61" s="332">
        <f>IF(MP$19-'様式３（療養者名簿）（⑤の場合）'!$BD66+1&lt;=15,IF(MP$19&gt;='様式３（療養者名簿）（⑤の場合）'!$BD66,IF(MP$19&lt;='様式３（療養者名簿）（⑤の場合）'!$BE66,1,0),0),0)</f>
        <v>0</v>
      </c>
      <c r="MQ61" s="332">
        <f>IF(MQ$19-'様式３（療養者名簿）（⑤の場合）'!$BD66+1&lt;=15,IF(MQ$19&gt;='様式３（療養者名簿）（⑤の場合）'!$BD66,IF(MQ$19&lt;='様式３（療養者名簿）（⑤の場合）'!$BE66,1,0),0),0)</f>
        <v>0</v>
      </c>
      <c r="MR61" s="332">
        <f>IF(MR$19-'様式３（療養者名簿）（⑤の場合）'!$BD66+1&lt;=15,IF(MR$19&gt;='様式３（療養者名簿）（⑤の場合）'!$BD66,IF(MR$19&lt;='様式３（療養者名簿）（⑤の場合）'!$BE66,1,0),0),0)</f>
        <v>0</v>
      </c>
      <c r="MS61" s="332">
        <f>IF(MS$19-'様式３（療養者名簿）（⑤の場合）'!$BD66+1&lt;=15,IF(MS$19&gt;='様式３（療養者名簿）（⑤の場合）'!$BD66,IF(MS$19&lt;='様式３（療養者名簿）（⑤の場合）'!$BE66,1,0),0),0)</f>
        <v>0</v>
      </c>
      <c r="MT61" s="332">
        <f>IF(MT$19-'様式３（療養者名簿）（⑤の場合）'!$BD66+1&lt;=15,IF(MT$19&gt;='様式３（療養者名簿）（⑤の場合）'!$BD66,IF(MT$19&lt;='様式３（療養者名簿）（⑤の場合）'!$BE66,1,0),0),0)</f>
        <v>0</v>
      </c>
      <c r="MU61" s="332">
        <f>IF(MU$19-'様式３（療養者名簿）（⑤の場合）'!$BD66+1&lt;=15,IF(MU$19&gt;='様式３（療養者名簿）（⑤の場合）'!$BD66,IF(MU$19&lt;='様式３（療養者名簿）（⑤の場合）'!$BE66,1,0),0),0)</f>
        <v>0</v>
      </c>
      <c r="MV61" s="332">
        <f>IF(MV$19-'様式３（療養者名簿）（⑤の場合）'!$BD66+1&lt;=15,IF(MV$19&gt;='様式３（療養者名簿）（⑤の場合）'!$BD66,IF(MV$19&lt;='様式３（療養者名簿）（⑤の場合）'!$BE66,1,0),0),0)</f>
        <v>0</v>
      </c>
      <c r="MW61" s="332">
        <f>IF(MW$19-'様式３（療養者名簿）（⑤の場合）'!$BD66+1&lt;=15,IF(MW$19&gt;='様式３（療養者名簿）（⑤の場合）'!$BD66,IF(MW$19&lt;='様式３（療養者名簿）（⑤の場合）'!$BE66,1,0),0),0)</f>
        <v>0</v>
      </c>
      <c r="MX61" s="332">
        <f>IF(MX$19-'様式３（療養者名簿）（⑤の場合）'!$BD66+1&lt;=15,IF(MX$19&gt;='様式３（療養者名簿）（⑤の場合）'!$BD66,IF(MX$19&lt;='様式３（療養者名簿）（⑤の場合）'!$BE66,1,0),0),0)</f>
        <v>0</v>
      </c>
      <c r="MY61" s="332">
        <f>IF(MY$19-'様式３（療養者名簿）（⑤の場合）'!$BD66+1&lt;=15,IF(MY$19&gt;='様式３（療養者名簿）（⑤の場合）'!$BD66,IF(MY$19&lt;='様式３（療養者名簿）（⑤の場合）'!$BE66,1,0),0),0)</f>
        <v>0</v>
      </c>
      <c r="MZ61" s="332">
        <f>IF(MZ$19-'様式３（療養者名簿）（⑤の場合）'!$BD66+1&lt;=15,IF(MZ$19&gt;='様式３（療養者名簿）（⑤の場合）'!$BD66,IF(MZ$19&lt;='様式３（療養者名簿）（⑤の場合）'!$BE66,1,0),0),0)</f>
        <v>0</v>
      </c>
      <c r="NA61" s="332">
        <f>IF(NA$19-'様式３（療養者名簿）（⑤の場合）'!$BD66+1&lt;=15,IF(NA$19&gt;='様式３（療養者名簿）（⑤の場合）'!$BD66,IF(NA$19&lt;='様式３（療養者名簿）（⑤の場合）'!$BE66,1,0),0),0)</f>
        <v>0</v>
      </c>
      <c r="NB61" s="332">
        <f>IF(NB$19-'様式３（療養者名簿）（⑤の場合）'!$BD66+1&lt;=15,IF(NB$19&gt;='様式３（療養者名簿）（⑤の場合）'!$BD66,IF(NB$19&lt;='様式３（療養者名簿）（⑤の場合）'!$BE66,1,0),0),0)</f>
        <v>0</v>
      </c>
      <c r="NC61" s="225">
        <f>IF(NC$19-'様式３（療養者名簿）（⑤の場合）'!$BD66+1&lt;=15,IF(NC$19&gt;='様式３（療養者名簿）（⑤の場合）'!$BD66,IF(NC$19&lt;='様式３（療養者名簿）（⑤の場合）'!$BE66,1,0),0),0)</f>
        <v>0</v>
      </c>
      <c r="ND61" s="225">
        <f>IF(ND$19-'様式３（療養者名簿）（⑤の場合）'!$BD66+1&lt;=15,IF(ND$19&gt;='様式３（療養者名簿）（⑤の場合）'!$BD66,IF(ND$19&lt;='様式３（療養者名簿）（⑤の場合）'!$BE66,1,0),0),0)</f>
        <v>0</v>
      </c>
      <c r="NE61" s="225">
        <f>IF(NE$19-'様式３（療養者名簿）（⑤の場合）'!$BD66+1&lt;=15,IF(NE$19&gt;='様式３（療養者名簿）（⑤の場合）'!$BD66,IF(NE$19&lt;='様式３（療養者名簿）（⑤の場合）'!$BE66,1,0),0),0)</f>
        <v>0</v>
      </c>
      <c r="NF61" s="225">
        <f>IF(NF$19-'様式３（療養者名簿）（⑤の場合）'!$BD66+1&lt;=15,IF(NF$19&gt;='様式３（療養者名簿）（⑤の場合）'!$BD66,IF(NF$19&lt;='様式３（療養者名簿）（⑤の場合）'!$BE66,1,0),0),0)</f>
        <v>0</v>
      </c>
      <c r="NG61" s="225">
        <f>IF(NG$19-'様式３（療養者名簿）（⑤の場合）'!$BD66+1&lt;=15,IF(NG$19&gt;='様式３（療養者名簿）（⑤の場合）'!$BD66,IF(NG$19&lt;='様式３（療養者名簿）（⑤の場合）'!$BE66,1,0),0),0)</f>
        <v>0</v>
      </c>
      <c r="NH61" s="225">
        <f>IF(NH$19-'様式３（療養者名簿）（⑤の場合）'!$BD66+1&lt;=15,IF(NH$19&gt;='様式３（療養者名簿）（⑤の場合）'!$BD66,IF(NH$19&lt;='様式３（療養者名簿）（⑤の場合）'!$BE66,1,0),0),0)</f>
        <v>0</v>
      </c>
      <c r="NI61" s="225">
        <f>IF(NI$19-'様式３（療養者名簿）（⑤の場合）'!$BD66+1&lt;=15,IF(NI$19&gt;='様式３（療養者名簿）（⑤の場合）'!$BD66,IF(NI$19&lt;='様式３（療養者名簿）（⑤の場合）'!$BE66,1,0),0),0)</f>
        <v>0</v>
      </c>
      <c r="NJ61" s="225">
        <f>IF(NJ$19-'様式３（療養者名簿）（⑤の場合）'!$BD66+1&lt;=15,IF(NJ$19&gt;='様式３（療養者名簿）（⑤の場合）'!$BD66,IF(NJ$19&lt;='様式３（療養者名簿）（⑤の場合）'!$BE66,1,0),0),0)</f>
        <v>0</v>
      </c>
      <c r="NK61" s="225">
        <f>IF(NK$19-'様式３（療養者名簿）（⑤の場合）'!$BD66+1&lt;=15,IF(NK$19&gt;='様式３（療養者名簿）（⑤の場合）'!$BD66,IF(NK$19&lt;='様式３（療養者名簿）（⑤の場合）'!$BE66,1,0),0),0)</f>
        <v>0</v>
      </c>
      <c r="NL61" s="225">
        <f>IF(NL$19-'様式３（療養者名簿）（⑤の場合）'!$BD66+1&lt;=15,IF(NL$19&gt;='様式３（療養者名簿）（⑤の場合）'!$BD66,IF(NL$19&lt;='様式３（療養者名簿）（⑤の場合）'!$BE66,1,0),0),0)</f>
        <v>0</v>
      </c>
      <c r="NM61" s="225">
        <f>IF(NM$19-'様式３（療養者名簿）（⑤の場合）'!$BD66+1&lt;=15,IF(NM$19&gt;='様式３（療養者名簿）（⑤の場合）'!$BD66,IF(NM$19&lt;='様式３（療養者名簿）（⑤の場合）'!$BE66,1,0),0),0)</f>
        <v>0</v>
      </c>
      <c r="NN61" s="225">
        <f>IF(NN$19-'様式３（療養者名簿）（⑤の場合）'!$BD66+1&lt;=15,IF(NN$19&gt;='様式３（療養者名簿）（⑤の場合）'!$BD66,IF(NN$19&lt;='様式３（療養者名簿）（⑤の場合）'!$BE66,1,0),0),0)</f>
        <v>0</v>
      </c>
      <c r="NO61" s="225">
        <f>IF(NO$19-'様式３（療養者名簿）（⑤の場合）'!$BD66+1&lt;=15,IF(NO$19&gt;='様式３（療養者名簿）（⑤の場合）'!$BD66,IF(NO$19&lt;='様式３（療養者名簿）（⑤の場合）'!$BE66,1,0),0),0)</f>
        <v>0</v>
      </c>
      <c r="NP61" s="225">
        <f>IF(NP$19-'様式３（療養者名簿）（⑤の場合）'!$BD66+1&lt;=15,IF(NP$19&gt;='様式３（療養者名簿）（⑤の場合）'!$BD66,IF(NP$19&lt;='様式３（療養者名簿）（⑤の場合）'!$BE66,1,0),0),0)</f>
        <v>0</v>
      </c>
      <c r="NQ61" s="225">
        <f>IF(NQ$19-'様式３（療養者名簿）（⑤の場合）'!$BD66+1&lt;=15,IF(NQ$19&gt;='様式３（療養者名簿）（⑤の場合）'!$BD66,IF(NQ$19&lt;='様式３（療養者名簿）（⑤の場合）'!$BE66,1,0),0),0)</f>
        <v>0</v>
      </c>
      <c r="NR61" s="225">
        <f>IF(NR$19-'様式３（療養者名簿）（⑤の場合）'!$BD66+1&lt;=15,IF(NR$19&gt;='様式３（療養者名簿）（⑤の場合）'!$BD66,IF(NR$19&lt;='様式３（療養者名簿）（⑤の場合）'!$BE66,1,0),0),0)</f>
        <v>0</v>
      </c>
      <c r="NS61" s="225">
        <f>IF(NS$19-'様式３（療養者名簿）（⑤の場合）'!$BD66+1&lt;=15,IF(NS$19&gt;='様式３（療養者名簿）（⑤の場合）'!$BD66,IF(NS$19&lt;='様式３（療養者名簿）（⑤の場合）'!$BE66,1,0),0),0)</f>
        <v>0</v>
      </c>
      <c r="NT61" s="225">
        <f>IF(NT$19-'様式３（療養者名簿）（⑤の場合）'!$BD66+1&lt;=15,IF(NT$19&gt;='様式３（療養者名簿）（⑤の場合）'!$BD66,IF(NT$19&lt;='様式３（療養者名簿）（⑤の場合）'!$BE66,1,0),0),0)</f>
        <v>0</v>
      </c>
      <c r="NU61" s="225">
        <f>IF(NU$19-'様式３（療養者名簿）（⑤の場合）'!$BD66+1&lt;=15,IF(NU$19&gt;='様式３（療養者名簿）（⑤の場合）'!$BD66,IF(NU$19&lt;='様式３（療養者名簿）（⑤の場合）'!$BE66,1,0),0),0)</f>
        <v>0</v>
      </c>
      <c r="NV61" s="225">
        <f>IF(NV$19-'様式３（療養者名簿）（⑤の場合）'!$BD66+1&lt;=15,IF(NV$19&gt;='様式３（療養者名簿）（⑤の場合）'!$BD66,IF(NV$19&lt;='様式３（療養者名簿）（⑤の場合）'!$BE66,1,0),0),0)</f>
        <v>0</v>
      </c>
      <c r="NW61" s="225">
        <f>IF(NW$19-'様式３（療養者名簿）（⑤の場合）'!$BD66+1&lt;=15,IF(NW$19&gt;='様式３（療養者名簿）（⑤の場合）'!$BD66,IF(NW$19&lt;='様式３（療養者名簿）（⑤の場合）'!$BE66,1,0),0),0)</f>
        <v>0</v>
      </c>
      <c r="NX61" s="225">
        <f>IF(NX$19-'様式３（療養者名簿）（⑤の場合）'!$BD66+1&lt;=15,IF(NX$19&gt;='様式３（療養者名簿）（⑤の場合）'!$BD66,IF(NX$19&lt;='様式３（療養者名簿）（⑤の場合）'!$BE66,1,0),0),0)</f>
        <v>0</v>
      </c>
      <c r="NY61" s="225">
        <f>IF(NY$19-'様式３（療養者名簿）（⑤の場合）'!$BD66+1&lt;=15,IF(NY$19&gt;='様式３（療養者名簿）（⑤の場合）'!$BD66,IF(NY$19&lt;='様式３（療養者名簿）（⑤の場合）'!$BE66,1,0),0),0)</f>
        <v>0</v>
      </c>
      <c r="NZ61" s="225">
        <f>IF(NZ$19-'様式３（療養者名簿）（⑤の場合）'!$BD66+1&lt;=15,IF(NZ$19&gt;='様式３（療養者名簿）（⑤の場合）'!$BD66,IF(NZ$19&lt;='様式３（療養者名簿）（⑤の場合）'!$BE66,1,0),0),0)</f>
        <v>0</v>
      </c>
      <c r="OA61" s="225">
        <f>IF(OA$19-'様式３（療養者名簿）（⑤の場合）'!$BD66+1&lt;=15,IF(OA$19&gt;='様式３（療養者名簿）（⑤の場合）'!$BD66,IF(OA$19&lt;='様式３（療養者名簿）（⑤の場合）'!$BE66,1,0),0),0)</f>
        <v>0</v>
      </c>
      <c r="OB61" s="225">
        <f>IF(OB$19-'様式３（療養者名簿）（⑤の場合）'!$BD66+1&lt;=15,IF(OB$19&gt;='様式３（療養者名簿）（⑤の場合）'!$BD66,IF(OB$19&lt;='様式３（療養者名簿）（⑤の場合）'!$BE66,1,0),0),0)</f>
        <v>0</v>
      </c>
      <c r="OC61" s="225">
        <f>IF(OC$19-'様式３（療養者名簿）（⑤の場合）'!$BD66+1&lt;=15,IF(OC$19&gt;='様式３（療養者名簿）（⑤の場合）'!$BD66,IF(OC$19&lt;='様式３（療養者名簿）（⑤の場合）'!$BE66,1,0),0),0)</f>
        <v>0</v>
      </c>
      <c r="OD61" s="225">
        <f>IF(OD$19-'様式３（療養者名簿）（⑤の場合）'!$BD66+1&lt;=15,IF(OD$19&gt;='様式３（療養者名簿）（⑤の場合）'!$BD66,IF(OD$19&lt;='様式３（療養者名簿）（⑤の場合）'!$BE66,1,0),0),0)</f>
        <v>0</v>
      </c>
      <c r="OE61" s="225">
        <f>IF(OE$19-'様式３（療養者名簿）（⑤の場合）'!$BD66+1&lt;=15,IF(OE$19&gt;='様式３（療養者名簿）（⑤の場合）'!$BD66,IF(OE$19&lt;='様式３（療養者名簿）（⑤の場合）'!$BE66,1,0),0),0)</f>
        <v>0</v>
      </c>
      <c r="OF61" s="225">
        <f>IF(OF$19-'様式３（療養者名簿）（⑤の場合）'!$BD66+1&lt;=15,IF(OF$19&gt;='様式３（療養者名簿）（⑤の場合）'!$BD66,IF(OF$19&lt;='様式３（療養者名簿）（⑤の場合）'!$BE66,1,0),0),0)</f>
        <v>0</v>
      </c>
      <c r="OG61" s="225">
        <f>IF(OG$19-'様式３（療養者名簿）（⑤の場合）'!$BD66+1&lt;=15,IF(OG$19&gt;='様式３（療養者名簿）（⑤の場合）'!$BD66,IF(OG$19&lt;='様式３（療養者名簿）（⑤の場合）'!$BE66,1,0),0),0)</f>
        <v>0</v>
      </c>
      <c r="OH61" s="225">
        <f>IF(OH$19-'様式３（療養者名簿）（⑤の場合）'!$BD66+1&lt;=15,IF(OH$19&gt;='様式３（療養者名簿）（⑤の場合）'!$BD66,IF(OH$19&lt;='様式３（療養者名簿）（⑤の場合）'!$BE66,1,0),0),0)</f>
        <v>0</v>
      </c>
      <c r="OI61" s="225">
        <f>IF(OI$19-'様式３（療養者名簿）（⑤の場合）'!$BD66+1&lt;=15,IF(OI$19&gt;='様式３（療養者名簿）（⑤の場合）'!$BD66,IF(OI$19&lt;='様式３（療養者名簿）（⑤の場合）'!$BE66,1,0),0),0)</f>
        <v>0</v>
      </c>
      <c r="OJ61" s="225">
        <f>IF(OJ$19-'様式３（療養者名簿）（⑤の場合）'!$BD66+1&lt;=15,IF(OJ$19&gt;='様式３（療養者名簿）（⑤の場合）'!$BD66,IF(OJ$19&lt;='様式３（療養者名簿）（⑤の場合）'!$BE66,1,0),0),0)</f>
        <v>0</v>
      </c>
      <c r="OK61" s="225">
        <f>IF(OK$19-'様式３（療養者名簿）（⑤の場合）'!$BD66+1&lt;=15,IF(OK$19&gt;='様式３（療養者名簿）（⑤の場合）'!$BD66,IF(OK$19&lt;='様式３（療養者名簿）（⑤の場合）'!$BE66,1,0),0),0)</f>
        <v>0</v>
      </c>
      <c r="OL61" s="225">
        <f>IF(OL$19-'様式３（療養者名簿）（⑤の場合）'!$BD66+1&lt;=15,IF(OL$19&gt;='様式３（療養者名簿）（⑤の場合）'!$BD66,IF(OL$19&lt;='様式３（療養者名簿）（⑤の場合）'!$BE66,1,0),0),0)</f>
        <v>0</v>
      </c>
      <c r="OM61" s="225">
        <f>IF(OM$19-'様式３（療養者名簿）（⑤の場合）'!$BD66+1&lt;=15,IF(OM$19&gt;='様式３（療養者名簿）（⑤の場合）'!$BD66,IF(OM$19&lt;='様式３（療養者名簿）（⑤の場合）'!$BE66,1,0),0),0)</f>
        <v>0</v>
      </c>
      <c r="ON61" s="225">
        <f>IF(ON$19-'様式３（療養者名簿）（⑤の場合）'!$BD66+1&lt;=15,IF(ON$19&gt;='様式３（療養者名簿）（⑤の場合）'!$BD66,IF(ON$19&lt;='様式３（療養者名簿）（⑤の場合）'!$BE66,1,0),0),0)</f>
        <v>0</v>
      </c>
      <c r="OO61" s="225">
        <f>IF(OO$19-'様式３（療養者名簿）（⑤の場合）'!$BD66+1&lt;=15,IF(OO$19&gt;='様式３（療養者名簿）（⑤の場合）'!$BD66,IF(OO$19&lt;='様式３（療養者名簿）（⑤の場合）'!$BE66,1,0),0),0)</f>
        <v>0</v>
      </c>
      <c r="OP61" s="225">
        <f>IF(OP$19-'様式３（療養者名簿）（⑤の場合）'!$BD66+1&lt;=15,IF(OP$19&gt;='様式３（療養者名簿）（⑤の場合）'!$BD66,IF(OP$19&lt;='様式３（療養者名簿）（⑤の場合）'!$BE66,1,0),0),0)</f>
        <v>0</v>
      </c>
      <c r="OQ61" s="225">
        <f>IF(OQ$19-'様式３（療養者名簿）（⑤の場合）'!$BD66+1&lt;=15,IF(OQ$19&gt;='様式３（療養者名簿）（⑤の場合）'!$BD66,IF(OQ$19&lt;='様式３（療養者名簿）（⑤の場合）'!$BE66,1,0),0),0)</f>
        <v>0</v>
      </c>
      <c r="OR61" s="225">
        <f>IF(OR$19-'様式３（療養者名簿）（⑤の場合）'!$BD66+1&lt;=15,IF(OR$19&gt;='様式３（療養者名簿）（⑤の場合）'!$BD66,IF(OR$19&lt;='様式３（療養者名簿）（⑤の場合）'!$BE66,1,0),0),0)</f>
        <v>0</v>
      </c>
      <c r="OS61" s="225">
        <f>IF(OS$19-'様式３（療養者名簿）（⑤の場合）'!$BD66+1&lt;=15,IF(OS$19&gt;='様式３（療養者名簿）（⑤の場合）'!$BD66,IF(OS$19&lt;='様式３（療養者名簿）（⑤の場合）'!$BE66,1,0),0),0)</f>
        <v>0</v>
      </c>
      <c r="OT61" s="225">
        <f>IF(OT$19-'様式３（療養者名簿）（⑤の場合）'!$BD66+1&lt;=15,IF(OT$19&gt;='様式３（療養者名簿）（⑤の場合）'!$BD66,IF(OT$19&lt;='様式３（療養者名簿）（⑤の場合）'!$BE66,1,0),0),0)</f>
        <v>0</v>
      </c>
      <c r="OU61" s="225">
        <f>IF(OU$19-'様式３（療養者名簿）（⑤の場合）'!$BD66+1&lt;=15,IF(OU$19&gt;='様式３（療養者名簿）（⑤の場合）'!$BD66,IF(OU$19&lt;='様式３（療養者名簿）（⑤の場合）'!$BE66,1,0),0),0)</f>
        <v>0</v>
      </c>
      <c r="OV61" s="225">
        <f>IF(OV$19-'様式３（療養者名簿）（⑤の場合）'!$BD66+1&lt;=15,IF(OV$19&gt;='様式３（療養者名簿）（⑤の場合）'!$BD66,IF(OV$19&lt;='様式３（療養者名簿）（⑤の場合）'!$BE66,1,0),0),0)</f>
        <v>0</v>
      </c>
      <c r="OW61" s="225">
        <f>IF(OW$19-'様式３（療養者名簿）（⑤の場合）'!$BD66+1&lt;=15,IF(OW$19&gt;='様式３（療養者名簿）（⑤の場合）'!$BD66,IF(OW$19&lt;='様式３（療養者名簿）（⑤の場合）'!$BE66,1,0),0),0)</f>
        <v>0</v>
      </c>
      <c r="OX61" s="225">
        <f>IF(OX$19-'様式３（療養者名簿）（⑤の場合）'!$BD66+1&lt;=15,IF(OX$19&gt;='様式３（療養者名簿）（⑤の場合）'!$BD66,IF(OX$19&lt;='様式３（療養者名簿）（⑤の場合）'!$BE66,1,0),0),0)</f>
        <v>0</v>
      </c>
      <c r="OY61" s="225">
        <f>IF(OY$19-'様式３（療養者名簿）（⑤の場合）'!$BD66+1&lt;=15,IF(OY$19&gt;='様式３（療養者名簿）（⑤の場合）'!$BD66,IF(OY$19&lt;='様式３（療養者名簿）（⑤の場合）'!$BE66,1,0),0),0)</f>
        <v>0</v>
      </c>
      <c r="OZ61" s="225">
        <f>IF(OZ$19-'様式３（療養者名簿）（⑤の場合）'!$BD66+1&lt;=15,IF(OZ$19&gt;='様式３（療養者名簿）（⑤の場合）'!$BD66,IF(OZ$19&lt;='様式３（療養者名簿）（⑤の場合）'!$BE66,1,0),0),0)</f>
        <v>0</v>
      </c>
      <c r="PA61" s="225">
        <f>IF(PA$19-'様式３（療養者名簿）（⑤の場合）'!$BD66+1&lt;=15,IF(PA$19&gt;='様式３（療養者名簿）（⑤の場合）'!$BD66,IF(PA$19&lt;='様式３（療養者名簿）（⑤の場合）'!$BE66,1,0),0),0)</f>
        <v>0</v>
      </c>
      <c r="PB61" s="225">
        <f>IF(PB$19-'様式３（療養者名簿）（⑤の場合）'!$BD66+1&lt;=15,IF(PB$19&gt;='様式３（療養者名簿）（⑤の場合）'!$BD66,IF(PB$19&lt;='様式３（療養者名簿）（⑤の場合）'!$BE66,1,0),0),0)</f>
        <v>0</v>
      </c>
      <c r="PC61" s="225">
        <f>IF(PC$19-'様式３（療養者名簿）（⑤の場合）'!$BD66+1&lt;=15,IF(PC$19&gt;='様式３（療養者名簿）（⑤の場合）'!$BD66,IF(PC$19&lt;='様式３（療養者名簿）（⑤の場合）'!$BE66,1,0),0),0)</f>
        <v>0</v>
      </c>
      <c r="PD61" s="225">
        <f>IF(PD$19-'様式３（療養者名簿）（⑤の場合）'!$BD66+1&lt;=15,IF(PD$19&gt;='様式３（療養者名簿）（⑤の場合）'!$BD66,IF(PD$19&lt;='様式３（療養者名簿）（⑤の場合）'!$BE66,1,0),0),0)</f>
        <v>0</v>
      </c>
      <c r="PE61" s="225">
        <f>IF(PE$19-'様式３（療養者名簿）（⑤の場合）'!$BD66+1&lt;=15,IF(PE$19&gt;='様式３（療養者名簿）（⑤の場合）'!$BD66,IF(PE$19&lt;='様式３（療養者名簿）（⑤の場合）'!$BE66,1,0),0),0)</f>
        <v>0</v>
      </c>
      <c r="PF61" s="225">
        <f>IF(PF$19-'様式３（療養者名簿）（⑤の場合）'!$BD66+1&lt;=15,IF(PF$19&gt;='様式３（療養者名簿）（⑤の場合）'!$BD66,IF(PF$19&lt;='様式３（療養者名簿）（⑤の場合）'!$BE66,1,0),0),0)</f>
        <v>0</v>
      </c>
      <c r="PG61" s="225">
        <f>IF(PG$19-'様式３（療養者名簿）（⑤の場合）'!$BD66+1&lt;=15,IF(PG$19&gt;='様式３（療養者名簿）（⑤の場合）'!$BD66,IF(PG$19&lt;='様式３（療養者名簿）（⑤の場合）'!$BE66,1,0),0),0)</f>
        <v>0</v>
      </c>
      <c r="PH61" s="225">
        <f>IF(PH$19-'様式３（療養者名簿）（⑤の場合）'!$BD66+1&lt;=15,IF(PH$19&gt;='様式３（療養者名簿）（⑤の場合）'!$BD66,IF(PH$19&lt;='様式３（療養者名簿）（⑤の場合）'!$BE66,1,0),0),0)</f>
        <v>0</v>
      </c>
      <c r="PI61" s="225">
        <f>IF(PI$19-'様式３（療養者名簿）（⑤の場合）'!$BD66+1&lt;=15,IF(PI$19&gt;='様式３（療養者名簿）（⑤の場合）'!$BD66,IF(PI$19&lt;='様式３（療養者名簿）（⑤の場合）'!$BE66,1,0),0),0)</f>
        <v>0</v>
      </c>
      <c r="PJ61" s="225">
        <f>IF(PJ$19-'様式３（療養者名簿）（⑤の場合）'!$BD66+1&lt;=15,IF(PJ$19&gt;='様式３（療養者名簿）（⑤の場合）'!$BD66,IF(PJ$19&lt;='様式３（療養者名簿）（⑤の場合）'!$BE66,1,0),0),0)</f>
        <v>0</v>
      </c>
      <c r="PK61" s="225">
        <f>IF(PK$19-'様式３（療養者名簿）（⑤の場合）'!$BD66+1&lt;=15,IF(PK$19&gt;='様式３（療養者名簿）（⑤の場合）'!$BD66,IF(PK$19&lt;='様式３（療養者名簿）（⑤の場合）'!$BE66,1,0),0),0)</f>
        <v>0</v>
      </c>
      <c r="PL61" s="225">
        <f>IF(PL$19-'様式３（療養者名簿）（⑤の場合）'!$BD66+1&lt;=15,IF(PL$19&gt;='様式３（療養者名簿）（⑤の場合）'!$BD66,IF(PL$19&lt;='様式３（療養者名簿）（⑤の場合）'!$BE66,1,0),0),0)</f>
        <v>0</v>
      </c>
      <c r="PM61" s="225">
        <f>IF(PM$19-'様式３（療養者名簿）（⑤の場合）'!$BD66+1&lt;=15,IF(PM$19&gt;='様式３（療養者名簿）（⑤の場合）'!$BD66,IF(PM$19&lt;='様式３（療養者名簿）（⑤の場合）'!$BE66,1,0),0),0)</f>
        <v>0</v>
      </c>
      <c r="PN61" s="225">
        <f>IF(PN$19-'様式３（療養者名簿）（⑤の場合）'!$BD66+1&lt;=15,IF(PN$19&gt;='様式３（療養者名簿）（⑤の場合）'!$BD66,IF(PN$19&lt;='様式３（療養者名簿）（⑤の場合）'!$BE66,1,0),0),0)</f>
        <v>0</v>
      </c>
      <c r="PO61" s="225">
        <f>IF(PO$19-'様式３（療養者名簿）（⑤の場合）'!$BD66+1&lt;=15,IF(PO$19&gt;='様式３（療養者名簿）（⑤の場合）'!$BD66,IF(PO$19&lt;='様式３（療養者名簿）（⑤の場合）'!$BE66,1,0),0),0)</f>
        <v>0</v>
      </c>
      <c r="PP61" s="225">
        <f>IF(PP$19-'様式３（療養者名簿）（⑤の場合）'!$BD66+1&lt;=15,IF(PP$19&gt;='様式３（療養者名簿）（⑤の場合）'!$BD66,IF(PP$19&lt;='様式３（療養者名簿）（⑤の場合）'!$BE66,1,0),0),0)</f>
        <v>0</v>
      </c>
      <c r="PQ61" s="225">
        <f>IF(PQ$19-'様式３（療養者名簿）（⑤の場合）'!$BD66+1&lt;=15,IF(PQ$19&gt;='様式３（療養者名簿）（⑤の場合）'!$BD66,IF(PQ$19&lt;='様式３（療養者名簿）（⑤の場合）'!$BE66,1,0),0),0)</f>
        <v>0</v>
      </c>
      <c r="PR61" s="225">
        <f>IF(PR$19-'様式３（療養者名簿）（⑤の場合）'!$BD66+1&lt;=15,IF(PR$19&gt;='様式３（療養者名簿）（⑤の場合）'!$BD66,IF(PR$19&lt;='様式３（療養者名簿）（⑤の場合）'!$BE66,1,0),0),0)</f>
        <v>0</v>
      </c>
      <c r="PS61" s="225">
        <f>IF(PS$19-'様式３（療養者名簿）（⑤の場合）'!$BD66+1&lt;=15,IF(PS$19&gt;='様式３（療養者名簿）（⑤の場合）'!$BD66,IF(PS$19&lt;='様式３（療養者名簿）（⑤の場合）'!$BE66,1,0),0),0)</f>
        <v>0</v>
      </c>
      <c r="PT61" s="225">
        <f>IF(PT$19-'様式３（療養者名簿）（⑤の場合）'!$BD66+1&lt;=15,IF(PT$19&gt;='様式３（療養者名簿）（⑤の場合）'!$BD66,IF(PT$19&lt;='様式３（療養者名簿）（⑤の場合）'!$BE66,1,0),0),0)</f>
        <v>0</v>
      </c>
      <c r="PU61" s="225">
        <f>IF(PU$19-'様式３（療養者名簿）（⑤の場合）'!$BD66+1&lt;=15,IF(PU$19&gt;='様式３（療養者名簿）（⑤の場合）'!$BD66,IF(PU$19&lt;='様式３（療養者名簿）（⑤の場合）'!$BE66,1,0),0),0)</f>
        <v>0</v>
      </c>
      <c r="PV61" s="225">
        <f>IF(PV$19-'様式３（療養者名簿）（⑤の場合）'!$BD66+1&lt;=15,IF(PV$19&gt;='様式３（療養者名簿）（⑤の場合）'!$BD66,IF(PV$19&lt;='様式３（療養者名簿）（⑤の場合）'!$BE66,1,0),0),0)</f>
        <v>0</v>
      </c>
      <c r="PW61" s="225">
        <f>IF(PW$19-'様式３（療養者名簿）（⑤の場合）'!$BD66+1&lt;=15,IF(PW$19&gt;='様式３（療養者名簿）（⑤の場合）'!$BD66,IF(PW$19&lt;='様式３（療養者名簿）（⑤の場合）'!$BE66,1,0),0),0)</f>
        <v>0</v>
      </c>
      <c r="PX61" s="225">
        <f>IF(PX$19-'様式３（療養者名簿）（⑤の場合）'!$BD66+1&lt;=15,IF(PX$19&gt;='様式３（療養者名簿）（⑤の場合）'!$BD66,IF(PX$19&lt;='様式３（療養者名簿）（⑤の場合）'!$BE66,1,0),0),0)</f>
        <v>0</v>
      </c>
      <c r="PY61" s="225">
        <f>IF(PY$19-'様式３（療養者名簿）（⑤の場合）'!$BD66+1&lt;=15,IF(PY$19&gt;='様式３（療養者名簿）（⑤の場合）'!$BD66,IF(PY$19&lt;='様式３（療養者名簿）（⑤の場合）'!$BE66,1,0),0),0)</f>
        <v>0</v>
      </c>
      <c r="PZ61" s="225">
        <f>IF(PZ$19-'様式３（療養者名簿）（⑤の場合）'!$BD66+1&lt;=15,IF(PZ$19&gt;='様式３（療養者名簿）（⑤の場合）'!$BD66,IF(PZ$19&lt;='様式３（療養者名簿）（⑤の場合）'!$BE66,1,0),0),0)</f>
        <v>0</v>
      </c>
      <c r="QA61" s="225">
        <f>IF(QA$19-'様式３（療養者名簿）（⑤の場合）'!$BD66+1&lt;=15,IF(QA$19&gt;='様式３（療養者名簿）（⑤の場合）'!$BD66,IF(QA$19&lt;='様式３（療養者名簿）（⑤の場合）'!$BE66,1,0),0),0)</f>
        <v>0</v>
      </c>
      <c r="QB61" s="225">
        <f>IF(QB$19-'様式３（療養者名簿）（⑤の場合）'!$BD66+1&lt;=15,IF(QB$19&gt;='様式３（療養者名簿）（⑤の場合）'!$BD66,IF(QB$19&lt;='様式３（療養者名簿）（⑤の場合）'!$BE66,1,0),0),0)</f>
        <v>0</v>
      </c>
      <c r="QC61" s="225">
        <f>IF(QC$19-'様式３（療養者名簿）（⑤の場合）'!$BD66+1&lt;=15,IF(QC$19&gt;='様式３（療養者名簿）（⑤の場合）'!$BD66,IF(QC$19&lt;='様式３（療養者名簿）（⑤の場合）'!$BE66,1,0),0),0)</f>
        <v>0</v>
      </c>
      <c r="QD61" s="225">
        <f>IF(QD$19-'様式３（療養者名簿）（⑤の場合）'!$BD66+1&lt;=15,IF(QD$19&gt;='様式３（療養者名簿）（⑤の場合）'!$BD66,IF(QD$19&lt;='様式３（療養者名簿）（⑤の場合）'!$BE66,1,0),0),0)</f>
        <v>0</v>
      </c>
      <c r="QE61" s="225">
        <f>IF(QE$19-'様式３（療養者名簿）（⑤の場合）'!$BD66+1&lt;=15,IF(QE$19&gt;='様式３（療養者名簿）（⑤の場合）'!$BD66,IF(QE$19&lt;='様式３（療養者名簿）（⑤の場合）'!$BE66,1,0),0),0)</f>
        <v>0</v>
      </c>
      <c r="QF61" s="225">
        <f>IF(QF$19-'様式３（療養者名簿）（⑤の場合）'!$BD66+1&lt;=15,IF(QF$19&gt;='様式３（療養者名簿）（⑤の場合）'!$BD66,IF(QF$19&lt;='様式３（療養者名簿）（⑤の場合）'!$BE66,1,0),0),0)</f>
        <v>0</v>
      </c>
      <c r="QG61" s="225">
        <f>IF(QG$19-'様式３（療養者名簿）（⑤の場合）'!$BD66+1&lt;=15,IF(QG$19&gt;='様式３（療養者名簿）（⑤の場合）'!$BD66,IF(QG$19&lt;='様式３（療養者名簿）（⑤の場合）'!$BE66,1,0),0),0)</f>
        <v>0</v>
      </c>
      <c r="QH61" s="225">
        <f>IF(QH$19-'様式３（療養者名簿）（⑤の場合）'!$BD66+1&lt;=15,IF(QH$19&gt;='様式３（療養者名簿）（⑤の場合）'!$BD66,IF(QH$19&lt;='様式３（療養者名簿）（⑤の場合）'!$BE66,1,0),0),0)</f>
        <v>0</v>
      </c>
      <c r="QI61" s="225">
        <f>IF(QI$19-'様式３（療養者名簿）（⑤の場合）'!$BD66+1&lt;=15,IF(QI$19&gt;='様式３（療養者名簿）（⑤の場合）'!$BD66,IF(QI$19&lt;='様式３（療養者名簿）（⑤の場合）'!$BE66,1,0),0),0)</f>
        <v>0</v>
      </c>
      <c r="QJ61" s="225">
        <f>IF(QJ$19-'様式３（療養者名簿）（⑤の場合）'!$BD66+1&lt;=15,IF(QJ$19&gt;='様式３（療養者名簿）（⑤の場合）'!$BD66,IF(QJ$19&lt;='様式３（療養者名簿）（⑤の場合）'!$BE66,1,0),0),0)</f>
        <v>0</v>
      </c>
      <c r="QK61" s="225">
        <f>IF(QK$19-'様式３（療養者名簿）（⑤の場合）'!$BD66+1&lt;=15,IF(QK$19&gt;='様式３（療養者名簿）（⑤の場合）'!$BD66,IF(QK$19&lt;='様式３（療養者名簿）（⑤の場合）'!$BE66,1,0),0),0)</f>
        <v>0</v>
      </c>
      <c r="QL61" s="225">
        <f>IF(QL$19-'様式３（療養者名簿）（⑤の場合）'!$BD66+1&lt;=15,IF(QL$19&gt;='様式３（療養者名簿）（⑤の場合）'!$BD66,IF(QL$19&lt;='様式３（療養者名簿）（⑤の場合）'!$BE66,1,0),0),0)</f>
        <v>0</v>
      </c>
      <c r="QM61" s="225">
        <f>IF(QM$19-'様式３（療養者名簿）（⑤の場合）'!$BD66+1&lt;=15,IF(QM$19&gt;='様式３（療養者名簿）（⑤の場合）'!$BD66,IF(QM$19&lt;='様式３（療養者名簿）（⑤の場合）'!$BE66,1,0),0),0)</f>
        <v>0</v>
      </c>
      <c r="QN61" s="225">
        <f>IF(QN$19-'様式３（療養者名簿）（⑤の場合）'!$BD66+1&lt;=15,IF(QN$19&gt;='様式３（療養者名簿）（⑤の場合）'!$BD66,IF(QN$19&lt;='様式３（療養者名簿）（⑤の場合）'!$BE66,1,0),0),0)</f>
        <v>0</v>
      </c>
      <c r="QO61" s="225">
        <f>IF(QO$19-'様式３（療養者名簿）（⑤の場合）'!$BD66+1&lt;=15,IF(QO$19&gt;='様式３（療養者名簿）（⑤の場合）'!$BD66,IF(QO$19&lt;='様式３（療養者名簿）（⑤の場合）'!$BE66,1,0),0),0)</f>
        <v>0</v>
      </c>
      <c r="QP61" s="225">
        <f>IF(QP$19-'様式３（療養者名簿）（⑤の場合）'!$BD66+1&lt;=15,IF(QP$19&gt;='様式３（療養者名簿）（⑤の場合）'!$BD66,IF(QP$19&lt;='様式３（療養者名簿）（⑤の場合）'!$BE66,1,0),0),0)</f>
        <v>0</v>
      </c>
      <c r="QQ61" s="225">
        <f>IF(QQ$19-'様式３（療養者名簿）（⑤の場合）'!$BD66+1&lt;=15,IF(QQ$19&gt;='様式３（療養者名簿）（⑤の場合）'!$BD66,IF(QQ$19&lt;='様式３（療養者名簿）（⑤の場合）'!$BE66,1,0),0),0)</f>
        <v>0</v>
      </c>
      <c r="QR61" s="225">
        <f>IF(QR$19-'様式３（療養者名簿）（⑤の場合）'!$BD66+1&lt;=15,IF(QR$19&gt;='様式３（療養者名簿）（⑤の場合）'!$BD66,IF(QR$19&lt;='様式３（療養者名簿）（⑤の場合）'!$BE66,1,0),0),0)</f>
        <v>0</v>
      </c>
      <c r="QS61" s="225">
        <f>IF(QS$19-'様式３（療養者名簿）（⑤の場合）'!$BD66+1&lt;=15,IF(QS$19&gt;='様式３（療養者名簿）（⑤の場合）'!$BD66,IF(QS$19&lt;='様式３（療養者名簿）（⑤の場合）'!$BE66,1,0),0),0)</f>
        <v>0</v>
      </c>
      <c r="QT61" s="225">
        <f>IF(QT$19-'様式３（療養者名簿）（⑤の場合）'!$BD66+1&lt;=15,IF(QT$19&gt;='様式３（療養者名簿）（⑤の場合）'!$BD66,IF(QT$19&lt;='様式３（療養者名簿）（⑤の場合）'!$BE66,1,0),0),0)</f>
        <v>0</v>
      </c>
      <c r="QU61" s="225">
        <f>IF(QU$19-'様式３（療養者名簿）（⑤の場合）'!$BD66+1&lt;=15,IF(QU$19&gt;='様式３（療養者名簿）（⑤の場合）'!$BD66,IF(QU$19&lt;='様式３（療養者名簿）（⑤の場合）'!$BE66,1,0),0),0)</f>
        <v>0</v>
      </c>
      <c r="QV61" s="225">
        <f>IF(QV$19-'様式３（療養者名簿）（⑤の場合）'!$BD66+1&lt;=15,IF(QV$19&gt;='様式３（療養者名簿）（⑤の場合）'!$BD66,IF(QV$19&lt;='様式３（療養者名簿）（⑤の場合）'!$BE66,1,0),0),0)</f>
        <v>0</v>
      </c>
      <c r="QW61" s="225">
        <f>IF(QW$19-'様式３（療養者名簿）（⑤の場合）'!$BD66+1&lt;=15,IF(QW$19&gt;='様式３（療養者名簿）（⑤の場合）'!$BD66,IF(QW$19&lt;='様式３（療養者名簿）（⑤の場合）'!$BE66,1,0),0),0)</f>
        <v>0</v>
      </c>
      <c r="QX61" s="225">
        <f>IF(QX$19-'様式３（療養者名簿）（⑤の場合）'!$BD66+1&lt;=15,IF(QX$19&gt;='様式３（療養者名簿）（⑤の場合）'!$BD66,IF(QX$19&lt;='様式３（療養者名簿）（⑤の場合）'!$BE66,1,0),0),0)</f>
        <v>0</v>
      </c>
      <c r="QY61" s="225">
        <f>IF(QY$19-'様式３（療養者名簿）（⑤の場合）'!$BD66+1&lt;=15,IF(QY$19&gt;='様式３（療養者名簿）（⑤の場合）'!$BD66,IF(QY$19&lt;='様式３（療養者名簿）（⑤の場合）'!$BE66,1,0),0),0)</f>
        <v>0</v>
      </c>
      <c r="QZ61" s="225">
        <f>IF(QZ$19-'様式３（療養者名簿）（⑤の場合）'!$BD66+1&lt;=15,IF(QZ$19&gt;='様式３（療養者名簿）（⑤の場合）'!$BD66,IF(QZ$19&lt;='様式３（療養者名簿）（⑤の場合）'!$BE66,1,0),0),0)</f>
        <v>0</v>
      </c>
      <c r="RA61" s="225">
        <f>IF(RA$19-'様式３（療養者名簿）（⑤の場合）'!$BD66+1&lt;=15,IF(RA$19&gt;='様式３（療養者名簿）（⑤の場合）'!$BD66,IF(RA$19&lt;='様式３（療養者名簿）（⑤の場合）'!$BE66,1,0),0),0)</f>
        <v>0</v>
      </c>
      <c r="RB61" s="225">
        <f>IF(RB$19-'様式３（療養者名簿）（⑤の場合）'!$BD66+1&lt;=15,IF(RB$19&gt;='様式３（療養者名簿）（⑤の場合）'!$BD66,IF(RB$19&lt;='様式３（療養者名簿）（⑤の場合）'!$BE66,1,0),0),0)</f>
        <v>0</v>
      </c>
      <c r="RC61" s="225">
        <f>IF(RC$19-'様式３（療養者名簿）（⑤の場合）'!$BD66+1&lt;=15,IF(RC$19&gt;='様式３（療養者名簿）（⑤の場合）'!$BD66,IF(RC$19&lt;='様式３（療養者名簿）（⑤の場合）'!$BE66,1,0),0),0)</f>
        <v>0</v>
      </c>
      <c r="RD61" s="225">
        <f>IF(RD$19-'様式３（療養者名簿）（⑤の場合）'!$BD66+1&lt;=15,IF(RD$19&gt;='様式３（療養者名簿）（⑤の場合）'!$BD66,IF(RD$19&lt;='様式３（療養者名簿）（⑤の場合）'!$BE66,1,0),0),0)</f>
        <v>0</v>
      </c>
      <c r="RE61" s="225">
        <f>IF(RE$19-'様式３（療養者名簿）（⑤の場合）'!$BD66+1&lt;=15,IF(RE$19&gt;='様式３（療養者名簿）（⑤の場合）'!$BD66,IF(RE$19&lt;='様式３（療養者名簿）（⑤の場合）'!$BE66,1,0),0),0)</f>
        <v>0</v>
      </c>
      <c r="RF61" s="225">
        <f>IF(RF$19-'様式３（療養者名簿）（⑤の場合）'!$BD66+1&lt;=15,IF(RF$19&gt;='様式３（療養者名簿）（⑤の場合）'!$BD66,IF(RF$19&lt;='様式３（療養者名簿）（⑤の場合）'!$BE66,1,0),0),0)</f>
        <v>0</v>
      </c>
      <c r="RG61" s="225">
        <f>IF(RG$19-'様式３（療養者名簿）（⑤の場合）'!$BD66+1&lt;=15,IF(RG$19&gt;='様式３（療養者名簿）（⑤の場合）'!$BD66,IF(RG$19&lt;='様式３（療養者名簿）（⑤の場合）'!$BE66,1,0),0),0)</f>
        <v>0</v>
      </c>
      <c r="RH61" s="225">
        <f>IF(RH$19-'様式３（療養者名簿）（⑤の場合）'!$BD66+1&lt;=15,IF(RH$19&gt;='様式３（療養者名簿）（⑤の場合）'!$BD66,IF(RH$19&lt;='様式３（療養者名簿）（⑤の場合）'!$BE66,1,0),0),0)</f>
        <v>0</v>
      </c>
      <c r="RI61" s="225">
        <f>IF(RI$19-'様式３（療養者名簿）（⑤の場合）'!$BD66+1&lt;=15,IF(RI$19&gt;='様式３（療養者名簿）（⑤の場合）'!$BD66,IF(RI$19&lt;='様式３（療養者名簿）（⑤の場合）'!$BE66,1,0),0),0)</f>
        <v>0</v>
      </c>
      <c r="RJ61" s="225">
        <f>IF(RJ$19-'様式３（療養者名簿）（⑤の場合）'!$BD66+1&lt;=15,IF(RJ$19&gt;='様式３（療養者名簿）（⑤の場合）'!$BD66,IF(RJ$19&lt;='様式３（療養者名簿）（⑤の場合）'!$BE66,1,0),0),0)</f>
        <v>0</v>
      </c>
      <c r="RK61" s="225">
        <f>IF(RK$19-'様式３（療養者名簿）（⑤の場合）'!$BD66+1&lt;=15,IF(RK$19&gt;='様式３（療養者名簿）（⑤の場合）'!$BD66,IF(RK$19&lt;='様式３（療養者名簿）（⑤の場合）'!$BE66,1,0),0),0)</f>
        <v>0</v>
      </c>
      <c r="RL61" s="225">
        <f>IF(RL$19-'様式３（療養者名簿）（⑤の場合）'!$BD66+1&lt;=15,IF(RL$19&gt;='様式３（療養者名簿）（⑤の場合）'!$BD66,IF(RL$19&lt;='様式３（療養者名簿）（⑤の場合）'!$BE66,1,0),0),0)</f>
        <v>0</v>
      </c>
      <c r="RM61" s="225">
        <f>IF(RM$19-'様式３（療養者名簿）（⑤の場合）'!$BD66+1&lt;=15,IF(RM$19&gt;='様式３（療養者名簿）（⑤の場合）'!$BD66,IF(RM$19&lt;='様式３（療養者名簿）（⑤の場合）'!$BE66,1,0),0),0)</f>
        <v>0</v>
      </c>
      <c r="RN61" s="225">
        <f>IF(RN$19-'様式３（療養者名簿）（⑤の場合）'!$BD66+1&lt;=15,IF(RN$19&gt;='様式３（療養者名簿）（⑤の場合）'!$BD66,IF(RN$19&lt;='様式３（療養者名簿）（⑤の場合）'!$BE66,1,0),0),0)</f>
        <v>0</v>
      </c>
      <c r="RO61" s="225">
        <f>IF(RO$19-'様式３（療養者名簿）（⑤の場合）'!$BD66+1&lt;=15,IF(RO$19&gt;='様式３（療養者名簿）（⑤の場合）'!$BD66,IF(RO$19&lt;='様式３（療養者名簿）（⑤の場合）'!$BE66,1,0),0),0)</f>
        <v>0</v>
      </c>
      <c r="RP61" s="225">
        <f>IF(RP$19-'様式３（療養者名簿）（⑤の場合）'!$BD66+1&lt;=15,IF(RP$19&gt;='様式３（療養者名簿）（⑤の場合）'!$BD66,IF(RP$19&lt;='様式３（療養者名簿）（⑤の場合）'!$BE66,1,0),0),0)</f>
        <v>0</v>
      </c>
      <c r="RQ61" s="225">
        <f>IF(RQ$19-'様式３（療養者名簿）（⑤の場合）'!$BD66+1&lt;=15,IF(RQ$19&gt;='様式３（療養者名簿）（⑤の場合）'!$BD66,IF(RQ$19&lt;='様式３（療養者名簿）（⑤の場合）'!$BE66,1,0),0),0)</f>
        <v>0</v>
      </c>
      <c r="RR61" s="225">
        <f>IF(RR$19-'様式３（療養者名簿）（⑤の場合）'!$BD66+1&lt;=15,IF(RR$19&gt;='様式３（療養者名簿）（⑤の場合）'!$BD66,IF(RR$19&lt;='様式３（療養者名簿）（⑤の場合）'!$BE66,1,0),0),0)</f>
        <v>0</v>
      </c>
      <c r="RS61" s="225">
        <f>IF(RS$19-'様式３（療養者名簿）（⑤の場合）'!$BD66+1&lt;=15,IF(RS$19&gt;='様式３（療養者名簿）（⑤の場合）'!$BD66,IF(RS$19&lt;='様式３（療養者名簿）（⑤の場合）'!$BE66,1,0),0),0)</f>
        <v>0</v>
      </c>
      <c r="RT61" s="225">
        <f>IF(RT$19-'様式３（療養者名簿）（⑤の場合）'!$BD66+1&lt;=15,IF(RT$19&gt;='様式３（療養者名簿）（⑤の場合）'!$BD66,IF(RT$19&lt;='様式３（療養者名簿）（⑤の場合）'!$BE66,1,0),0),0)</f>
        <v>0</v>
      </c>
      <c r="RU61" s="225">
        <f>IF(RU$19-'様式３（療養者名簿）（⑤の場合）'!$BD66+1&lt;=15,IF(RU$19&gt;='様式３（療養者名簿）（⑤の場合）'!$BD66,IF(RU$19&lt;='様式３（療養者名簿）（⑤の場合）'!$BE66,1,0),0),0)</f>
        <v>0</v>
      </c>
      <c r="RV61" s="225">
        <f>IF(RV$19-'様式３（療養者名簿）（⑤の場合）'!$BD66+1&lt;=15,IF(RV$19&gt;='様式３（療養者名簿）（⑤の場合）'!$BD66,IF(RV$19&lt;='様式３（療養者名簿）（⑤の場合）'!$BE66,1,0),0),0)</f>
        <v>0</v>
      </c>
      <c r="RW61" s="225">
        <f>IF(RW$19-'様式３（療養者名簿）（⑤の場合）'!$BD66+1&lt;=15,IF(RW$19&gt;='様式３（療養者名簿）（⑤の場合）'!$BD66,IF(RW$19&lt;='様式３（療養者名簿）（⑤の場合）'!$BE66,1,0),0),0)</f>
        <v>0</v>
      </c>
      <c r="RX61" s="225">
        <f>IF(RX$19-'様式３（療養者名簿）（⑤の場合）'!$BD66+1&lt;=15,IF(RX$19&gt;='様式３（療養者名簿）（⑤の場合）'!$BD66,IF(RX$19&lt;='様式３（療養者名簿）（⑤の場合）'!$BE66,1,0),0),0)</f>
        <v>0</v>
      </c>
      <c r="RY61" s="225">
        <f>IF(RY$19-'様式３（療養者名簿）（⑤の場合）'!$BD66+1&lt;=15,IF(RY$19&gt;='様式３（療養者名簿）（⑤の場合）'!$BD66,IF(RY$19&lt;='様式３（療養者名簿）（⑤の場合）'!$BE66,1,0),0),0)</f>
        <v>0</v>
      </c>
      <c r="RZ61" s="225">
        <f>IF(RZ$19-'様式３（療養者名簿）（⑤の場合）'!$BD66+1&lt;=15,IF(RZ$19&gt;='様式３（療養者名簿）（⑤の場合）'!$BD66,IF(RZ$19&lt;='様式３（療養者名簿）（⑤の場合）'!$BE66,1,0),0),0)</f>
        <v>0</v>
      </c>
      <c r="SA61" s="225">
        <f>IF(SA$19-'様式３（療養者名簿）（⑤の場合）'!$BD66+1&lt;=15,IF(SA$19&gt;='様式３（療養者名簿）（⑤の場合）'!$BD66,IF(SA$19&lt;='様式３（療養者名簿）（⑤の場合）'!$BE66,1,0),0),0)</f>
        <v>0</v>
      </c>
      <c r="SB61" s="225">
        <f>IF(SB$19-'様式３（療養者名簿）（⑤の場合）'!$BD66+1&lt;=15,IF(SB$19&gt;='様式３（療養者名簿）（⑤の場合）'!$BD66,IF(SB$19&lt;='様式３（療養者名簿）（⑤の場合）'!$BE66,1,0),0),0)</f>
        <v>0</v>
      </c>
      <c r="SC61" s="225">
        <f>IF(SC$19-'様式３（療養者名簿）（⑤の場合）'!$BD66+1&lt;=15,IF(SC$19&gt;='様式３（療養者名簿）（⑤の場合）'!$BD66,IF(SC$19&lt;='様式３（療養者名簿）（⑤の場合）'!$BE66,1,0),0),0)</f>
        <v>0</v>
      </c>
      <c r="SD61" s="225">
        <f>IF(SD$19-'様式３（療養者名簿）（⑤の場合）'!$BD66+1&lt;=15,IF(SD$19&gt;='様式３（療養者名簿）（⑤の場合）'!$BD66,IF(SD$19&lt;='様式３（療養者名簿）（⑤の場合）'!$BE66,1,0),0),0)</f>
        <v>0</v>
      </c>
      <c r="SE61" s="225">
        <f>IF(SE$19-'様式３（療養者名簿）（⑤の場合）'!$BD66+1&lt;=15,IF(SE$19&gt;='様式３（療養者名簿）（⑤の場合）'!$BD66,IF(SE$19&lt;='様式３（療養者名簿）（⑤の場合）'!$BE66,1,0),0),0)</f>
        <v>0</v>
      </c>
      <c r="SF61" s="225">
        <f>IF(SF$19-'様式３（療養者名簿）（⑤の場合）'!$BD66+1&lt;=15,IF(SF$19&gt;='様式３（療養者名簿）（⑤の場合）'!$BD66,IF(SF$19&lt;='様式３（療養者名簿）（⑤の場合）'!$BE66,1,0),0),0)</f>
        <v>0</v>
      </c>
      <c r="SG61" s="225">
        <f>IF(SG$19-'様式３（療養者名簿）（⑤の場合）'!$BD66+1&lt;=15,IF(SG$19&gt;='様式３（療養者名簿）（⑤の場合）'!$BD66,IF(SG$19&lt;='様式３（療養者名簿）（⑤の場合）'!$BE66,1,0),0),0)</f>
        <v>0</v>
      </c>
      <c r="SH61" s="225">
        <f>IF(SH$19-'様式３（療養者名簿）（⑤の場合）'!$BD66+1&lt;=15,IF(SH$19&gt;='様式３（療養者名簿）（⑤の場合）'!$BD66,IF(SH$19&lt;='様式３（療養者名簿）（⑤の場合）'!$BE66,1,0),0),0)</f>
        <v>0</v>
      </c>
      <c r="SI61" s="225">
        <f>IF(SI$19-'様式３（療養者名簿）（⑤の場合）'!$BD66+1&lt;=15,IF(SI$19&gt;='様式３（療養者名簿）（⑤の場合）'!$BD66,IF(SI$19&lt;='様式３（療養者名簿）（⑤の場合）'!$BE66,1,0),0),0)</f>
        <v>0</v>
      </c>
      <c r="SJ61" s="225">
        <f>IF(SJ$19-'様式３（療養者名簿）（⑤の場合）'!$BD66+1&lt;=15,IF(SJ$19&gt;='様式３（療養者名簿）（⑤の場合）'!$BD66,IF(SJ$19&lt;='様式３（療養者名簿）（⑤の場合）'!$BE66,1,0),0),0)</f>
        <v>0</v>
      </c>
      <c r="SK61" s="225">
        <f>IF(SK$19-'様式３（療養者名簿）（⑤の場合）'!$BD66+1&lt;=15,IF(SK$19&gt;='様式３（療養者名簿）（⑤の場合）'!$BD66,IF(SK$19&lt;='様式３（療養者名簿）（⑤の場合）'!$BE66,1,0),0),0)</f>
        <v>0</v>
      </c>
      <c r="SL61" s="225">
        <f>IF(SL$19-'様式３（療養者名簿）（⑤の場合）'!$BD66+1&lt;=15,IF(SL$19&gt;='様式３（療養者名簿）（⑤の場合）'!$BD66,IF(SL$19&lt;='様式３（療養者名簿）（⑤の場合）'!$BE66,1,0),0),0)</f>
        <v>0</v>
      </c>
      <c r="SM61" s="225">
        <f>IF(SM$19-'様式３（療養者名簿）（⑤の場合）'!$BD66+1&lt;=15,IF(SM$19&gt;='様式３（療養者名簿）（⑤の場合）'!$BD66,IF(SM$19&lt;='様式３（療養者名簿）（⑤の場合）'!$BE66,1,0),0),0)</f>
        <v>0</v>
      </c>
      <c r="SN61" s="225">
        <f>IF(SN$19-'様式３（療養者名簿）（⑤の場合）'!$BD66+1&lt;=15,IF(SN$19&gt;='様式３（療養者名簿）（⑤の場合）'!$BD66,IF(SN$19&lt;='様式３（療養者名簿）（⑤の場合）'!$BE66,1,0),0),0)</f>
        <v>0</v>
      </c>
      <c r="SO61" s="225">
        <f>IF(SO$19-'様式３（療養者名簿）（⑤の場合）'!$BD66+1&lt;=15,IF(SO$19&gt;='様式３（療養者名簿）（⑤の場合）'!$BD66,IF(SO$19&lt;='様式３（療養者名簿）（⑤の場合）'!$BE66,1,0),0),0)</f>
        <v>0</v>
      </c>
      <c r="SP61" s="225">
        <f>IF(SP$19-'様式３（療養者名簿）（⑤の場合）'!$BD66+1&lt;=15,IF(SP$19&gt;='様式３（療養者名簿）（⑤の場合）'!$BD66,IF(SP$19&lt;='様式３（療養者名簿）（⑤の場合）'!$BE66,1,0),0),0)</f>
        <v>0</v>
      </c>
      <c r="SQ61" s="225">
        <f>IF(SQ$19-'様式３（療養者名簿）（⑤の場合）'!$BD66+1&lt;=15,IF(SQ$19&gt;='様式３（療養者名簿）（⑤の場合）'!$BD66,IF(SQ$19&lt;='様式３（療養者名簿）（⑤の場合）'!$BE66,1,0),0),0)</f>
        <v>0</v>
      </c>
      <c r="SR61" s="225">
        <f>IF(SR$19-'様式３（療養者名簿）（⑤の場合）'!$BD66+1&lt;=15,IF(SR$19&gt;='様式３（療養者名簿）（⑤の場合）'!$BD66,IF(SR$19&lt;='様式３（療養者名簿）（⑤の場合）'!$BE66,1,0),0),0)</f>
        <v>0</v>
      </c>
      <c r="SS61" s="225">
        <f>IF(SS$19-'様式３（療養者名簿）（⑤の場合）'!$BD66+1&lt;=15,IF(SS$19&gt;='様式３（療養者名簿）（⑤の場合）'!$BD66,IF(SS$19&lt;='様式３（療養者名簿）（⑤の場合）'!$BE66,1,0),0),0)</f>
        <v>0</v>
      </c>
      <c r="ST61" s="225">
        <f>IF(ST$19-'様式３（療養者名簿）（⑤の場合）'!$BD66+1&lt;=15,IF(ST$19&gt;='様式３（療養者名簿）（⑤の場合）'!$BD66,IF(ST$19&lt;='様式３（療養者名簿）（⑤の場合）'!$BE66,1,0),0),0)</f>
        <v>0</v>
      </c>
      <c r="SU61" s="225">
        <f>IF(SU$19-'様式３（療養者名簿）（⑤の場合）'!$BD66+1&lt;=15,IF(SU$19&gt;='様式３（療養者名簿）（⑤の場合）'!$BD66,IF(SU$19&lt;='様式３（療養者名簿）（⑤の場合）'!$BE66,1,0),0),0)</f>
        <v>0</v>
      </c>
      <c r="SV61" s="225">
        <f>IF(SV$19-'様式３（療養者名簿）（⑤の場合）'!$BD66+1&lt;=15,IF(SV$19&gt;='様式３（療養者名簿）（⑤の場合）'!$BD66,IF(SV$19&lt;='様式３（療養者名簿）（⑤の場合）'!$BE66,1,0),0),0)</f>
        <v>0</v>
      </c>
      <c r="SW61" s="225">
        <f>IF(SW$19-'様式３（療養者名簿）（⑤の場合）'!$BD66+1&lt;=15,IF(SW$19&gt;='様式３（療養者名簿）（⑤の場合）'!$BD66,IF(SW$19&lt;='様式３（療養者名簿）（⑤の場合）'!$BE66,1,0),0),0)</f>
        <v>0</v>
      </c>
      <c r="SX61" s="225">
        <f>IF(SX$19-'様式３（療養者名簿）（⑤の場合）'!$BD66+1&lt;=15,IF(SX$19&gt;='様式３（療養者名簿）（⑤の場合）'!$BD66,IF(SX$19&lt;='様式３（療養者名簿）（⑤の場合）'!$BE66,1,0),0),0)</f>
        <v>0</v>
      </c>
      <c r="SY61" s="225">
        <f>IF(SY$19-'様式３（療養者名簿）（⑤の場合）'!$BD66+1&lt;=15,IF(SY$19&gt;='様式３（療養者名簿）（⑤の場合）'!$BD66,IF(SY$19&lt;='様式３（療養者名簿）（⑤の場合）'!$BE66,1,0),0),0)</f>
        <v>0</v>
      </c>
      <c r="SZ61" s="225">
        <f>IF(SZ$19-'様式３（療養者名簿）（⑤の場合）'!$BD66+1&lt;=15,IF(SZ$19&gt;='様式３（療養者名簿）（⑤の場合）'!$BD66,IF(SZ$19&lt;='様式３（療養者名簿）（⑤の場合）'!$BE66,1,0),0),0)</f>
        <v>0</v>
      </c>
      <c r="TA61" s="225">
        <f>IF(TA$19-'様式３（療養者名簿）（⑤の場合）'!$BD66+1&lt;=15,IF(TA$19&gt;='様式３（療養者名簿）（⑤の場合）'!$BD66,IF(TA$19&lt;='様式３（療養者名簿）（⑤の場合）'!$BE66,1,0),0),0)</f>
        <v>0</v>
      </c>
      <c r="TB61" s="225">
        <f>IF(TB$19-'様式３（療養者名簿）（⑤の場合）'!$BD66+1&lt;=15,IF(TB$19&gt;='様式３（療養者名簿）（⑤の場合）'!$BD66,IF(TB$19&lt;='様式３（療養者名簿）（⑤の場合）'!$BE66,1,0),0),0)</f>
        <v>0</v>
      </c>
      <c r="TC61" s="225">
        <f>IF(TC$19-'様式３（療養者名簿）（⑤の場合）'!$BD66+1&lt;=15,IF(TC$19&gt;='様式３（療養者名簿）（⑤の場合）'!$BD66,IF(TC$19&lt;='様式３（療養者名簿）（⑤の場合）'!$BE66,1,0),0),0)</f>
        <v>0</v>
      </c>
      <c r="TD61" s="225">
        <f>IF(TD$19-'様式３（療養者名簿）（⑤の場合）'!$BD66+1&lt;=15,IF(TD$19&gt;='様式３（療養者名簿）（⑤の場合）'!$BD66,IF(TD$19&lt;='様式３（療養者名簿）（⑤の場合）'!$BE66,1,0),0),0)</f>
        <v>0</v>
      </c>
      <c r="TE61" s="225">
        <f>IF(TE$19-'様式３（療養者名簿）（⑤の場合）'!$BD66+1&lt;=15,IF(TE$19&gt;='様式３（療養者名簿）（⑤の場合）'!$BD66,IF(TE$19&lt;='様式３（療養者名簿）（⑤の場合）'!$BE66,1,0),0),0)</f>
        <v>0</v>
      </c>
      <c r="TF61" s="225">
        <f>IF(TF$19-'様式３（療養者名簿）（⑤の場合）'!$BD66+1&lt;=15,IF(TF$19&gt;='様式３（療養者名簿）（⑤の場合）'!$BD66,IF(TF$19&lt;='様式３（療養者名簿）（⑤の場合）'!$BE66,1,0),0),0)</f>
        <v>0</v>
      </c>
      <c r="TG61" s="225">
        <f>IF(TG$19-'様式３（療養者名簿）（⑤の場合）'!$BD66+1&lt;=15,IF(TG$19&gt;='様式３（療養者名簿）（⑤の場合）'!$BD66,IF(TG$19&lt;='様式３（療養者名簿）（⑤の場合）'!$BE66,1,0),0),0)</f>
        <v>0</v>
      </c>
      <c r="TH61" s="225">
        <f>IF(TH$19-'様式３（療養者名簿）（⑤の場合）'!$BD66+1&lt;=15,IF(TH$19&gt;='様式３（療養者名簿）（⑤の場合）'!$BD66,IF(TH$19&lt;='様式３（療養者名簿）（⑤の場合）'!$BE66,1,0),0),0)</f>
        <v>0</v>
      </c>
      <c r="TI61" s="225">
        <f>IF(TI$19-'様式３（療養者名簿）（⑤の場合）'!$BD66+1&lt;=15,IF(TI$19&gt;='様式３（療養者名簿）（⑤の場合）'!$BD66,IF(TI$19&lt;='様式３（療養者名簿）（⑤の場合）'!$BE66,1,0),0),0)</f>
        <v>0</v>
      </c>
      <c r="TJ61" s="225">
        <f>IF(TJ$19-'様式３（療養者名簿）（⑤の場合）'!$BD66+1&lt;=15,IF(TJ$19&gt;='様式３（療養者名簿）（⑤の場合）'!$BD66,IF(TJ$19&lt;='様式３（療養者名簿）（⑤の場合）'!$BE66,1,0),0),0)</f>
        <v>0</v>
      </c>
      <c r="TK61" s="225">
        <f>IF(TK$19-'様式３（療養者名簿）（⑤の場合）'!$BD66+1&lt;=15,IF(TK$19&gt;='様式３（療養者名簿）（⑤の場合）'!$BD66,IF(TK$19&lt;='様式３（療養者名簿）（⑤の場合）'!$BE66,1,0),0),0)</f>
        <v>0</v>
      </c>
      <c r="TL61" s="225">
        <f>IF(TL$19-'様式３（療養者名簿）（⑤の場合）'!$BD66+1&lt;=15,IF(TL$19&gt;='様式３（療養者名簿）（⑤の場合）'!$BD66,IF(TL$19&lt;='様式３（療養者名簿）（⑤の場合）'!$BE66,1,0),0),0)</f>
        <v>0</v>
      </c>
      <c r="TM61" s="225">
        <f>IF(TM$19-'様式３（療養者名簿）（⑤の場合）'!$BD66+1&lt;=15,IF(TM$19&gt;='様式３（療養者名簿）（⑤の場合）'!$BD66,IF(TM$19&lt;='様式３（療養者名簿）（⑤の場合）'!$BE66,1,0),0),0)</f>
        <v>0</v>
      </c>
      <c r="TN61" s="225">
        <f>IF(TN$19-'様式３（療養者名簿）（⑤の場合）'!$BD66+1&lt;=15,IF(TN$19&gt;='様式３（療養者名簿）（⑤の場合）'!$BD66,IF(TN$19&lt;='様式３（療養者名簿）（⑤の場合）'!$BE66,1,0),0),0)</f>
        <v>0</v>
      </c>
      <c r="TO61" s="225">
        <f>IF(TO$19-'様式３（療養者名簿）（⑤の場合）'!$BD66+1&lt;=15,IF(TO$19&gt;='様式３（療養者名簿）（⑤の場合）'!$BD66,IF(TO$19&lt;='様式３（療養者名簿）（⑤の場合）'!$BE66,1,0),0),0)</f>
        <v>0</v>
      </c>
      <c r="TP61" s="225">
        <f>IF(TP$19-'様式３（療養者名簿）（⑤の場合）'!$BD66+1&lt;=15,IF(TP$19&gt;='様式３（療養者名簿）（⑤の場合）'!$BD66,IF(TP$19&lt;='様式３（療養者名簿）（⑤の場合）'!$BE66,1,0),0),0)</f>
        <v>0</v>
      </c>
      <c r="TQ61" s="225">
        <f>IF(TQ$19-'様式３（療養者名簿）（⑤の場合）'!$BD66+1&lt;=15,IF(TQ$19&gt;='様式３（療養者名簿）（⑤の場合）'!$BD66,IF(TQ$19&lt;='様式３（療養者名簿）（⑤の場合）'!$BE66,1,0),0),0)</f>
        <v>0</v>
      </c>
      <c r="TR61" s="225">
        <f>IF(TR$19-'様式３（療養者名簿）（⑤の場合）'!$BD66+1&lt;=15,IF(TR$19&gt;='様式３（療養者名簿）（⑤の場合）'!$BD66,IF(TR$19&lt;='様式３（療養者名簿）（⑤の場合）'!$BE66,1,0),0),0)</f>
        <v>0</v>
      </c>
      <c r="TS61" s="225">
        <f>IF(TS$19-'様式３（療養者名簿）（⑤の場合）'!$BD66+1&lt;=15,IF(TS$19&gt;='様式３（療養者名簿）（⑤の場合）'!$BD66,IF(TS$19&lt;='様式３（療養者名簿）（⑤の場合）'!$BE66,1,0),0),0)</f>
        <v>0</v>
      </c>
      <c r="TT61" s="225">
        <f>IF(TT$19-'様式３（療養者名簿）（⑤の場合）'!$BD66+1&lt;=15,IF(TT$19&gt;='様式３（療養者名簿）（⑤の場合）'!$BD66,IF(TT$19&lt;='様式３（療養者名簿）（⑤の場合）'!$BE66,1,0),0),0)</f>
        <v>0</v>
      </c>
      <c r="TU61" s="225">
        <f>IF(TU$19-'様式３（療養者名簿）（⑤の場合）'!$BD66+1&lt;=15,IF(TU$19&gt;='様式３（療養者名簿）（⑤の場合）'!$BD66,IF(TU$19&lt;='様式３（療養者名簿）（⑤の場合）'!$BE66,1,0),0),0)</f>
        <v>0</v>
      </c>
      <c r="TV61" s="225">
        <f>IF(TV$19-'様式３（療養者名簿）（⑤の場合）'!$BD66+1&lt;=15,IF(TV$19&gt;='様式３（療養者名簿）（⑤の場合）'!$BD66,IF(TV$19&lt;='様式３（療養者名簿）（⑤の場合）'!$BE66,1,0),0),0)</f>
        <v>0</v>
      </c>
      <c r="TW61" s="225">
        <f>IF(TW$19-'様式３（療養者名簿）（⑤の場合）'!$BD66+1&lt;=15,IF(TW$19&gt;='様式３（療養者名簿）（⑤の場合）'!$BD66,IF(TW$19&lt;='様式３（療養者名簿）（⑤の場合）'!$BE66,1,0),0),0)</f>
        <v>0</v>
      </c>
      <c r="TX61" s="225">
        <f>IF(TX$19-'様式３（療養者名簿）（⑤の場合）'!$BD66+1&lt;=15,IF(TX$19&gt;='様式３（療養者名簿）（⑤の場合）'!$BD66,IF(TX$19&lt;='様式３（療養者名簿）（⑤の場合）'!$BE66,1,0),0),0)</f>
        <v>0</v>
      </c>
      <c r="TY61" s="225">
        <f>IF(TY$19-'様式３（療養者名簿）（⑤の場合）'!$BD66+1&lt;=15,IF(TY$19&gt;='様式３（療養者名簿）（⑤の場合）'!$BD66,IF(TY$19&lt;='様式３（療養者名簿）（⑤の場合）'!$BE66,1,0),0),0)</f>
        <v>0</v>
      </c>
      <c r="TZ61" s="225">
        <f>IF(TZ$19-'様式３（療養者名簿）（⑤の場合）'!$BD66+1&lt;=15,IF(TZ$19&gt;='様式３（療養者名簿）（⑤の場合）'!$BD66,IF(TZ$19&lt;='様式３（療養者名簿）（⑤の場合）'!$BE66,1,0),0),0)</f>
        <v>0</v>
      </c>
      <c r="UA61" s="225">
        <f>IF(UA$19-'様式３（療養者名簿）（⑤の場合）'!$BD66+1&lt;=15,IF(UA$19&gt;='様式３（療養者名簿）（⑤の場合）'!$BD66,IF(UA$19&lt;='様式３（療養者名簿）（⑤の場合）'!$BE66,1,0),0),0)</f>
        <v>0</v>
      </c>
      <c r="UB61" s="225">
        <f>IF(UB$19-'様式３（療養者名簿）（⑤の場合）'!$BD66+1&lt;=15,IF(UB$19&gt;='様式３（療養者名簿）（⑤の場合）'!$BD66,IF(UB$19&lt;='様式３（療養者名簿）（⑤の場合）'!$BE66,1,0),0),0)</f>
        <v>0</v>
      </c>
      <c r="UC61" s="225">
        <f>IF(UC$19-'様式３（療養者名簿）（⑤の場合）'!$BD66+1&lt;=15,IF(UC$19&gt;='様式３（療養者名簿）（⑤の場合）'!$BD66,IF(UC$19&lt;='様式３（療養者名簿）（⑤の場合）'!$BE66,1,0),0),0)</f>
        <v>0</v>
      </c>
      <c r="UD61" s="338">
        <f>IF(UD$19-'様式３（療養者名簿）（⑤の場合）'!$BD66+1&lt;=15,IF(UD$19&gt;='様式３（療養者名簿）（⑤の場合）'!$BD66,IF(UD$19&lt;='様式３（療養者名簿）（⑤の場合）'!$BE66,1,0),0),0)</f>
        <v>0</v>
      </c>
      <c r="UE61" s="338">
        <f>IF(UE$19-'様式３（療養者名簿）（⑤の場合）'!$BD66+1&lt;=15,IF(UE$19&gt;='様式３（療養者名簿）（⑤の場合）'!$BD66,IF(UE$19&lt;='様式３（療養者名簿）（⑤の場合）'!$BE66,1,0),0),0)</f>
        <v>0</v>
      </c>
      <c r="UF61" s="338">
        <f>IF(UF$19-'様式３（療養者名簿）（⑤の場合）'!$BD66+1&lt;=15,IF(UF$19&gt;='様式３（療養者名簿）（⑤の場合）'!$BD66,IF(UF$19&lt;='様式３（療養者名簿）（⑤の場合）'!$BE66,1,0),0),0)</f>
        <v>0</v>
      </c>
      <c r="UG61" s="338">
        <f>IF(UG$19-'様式３（療養者名簿）（⑤の場合）'!$BD66+1&lt;=15,IF(UG$19&gt;='様式３（療養者名簿）（⑤の場合）'!$BD66,IF(UG$19&lt;='様式３（療養者名簿）（⑤の場合）'!$BE66,1,0),0),0)</f>
        <v>0</v>
      </c>
      <c r="UH61" s="338">
        <f>IF(UH$19-'様式３（療養者名簿）（⑤の場合）'!$BD66+1&lt;=15,IF(UH$19&gt;='様式３（療養者名簿）（⑤の場合）'!$BD66,IF(UH$19&lt;='様式３（療養者名簿）（⑤の場合）'!$BE66,1,0),0),0)</f>
        <v>0</v>
      </c>
      <c r="UI61" s="338">
        <f>IF(UI$19-'様式３（療養者名簿）（⑤の場合）'!$BD66+1&lt;=15,IF(UI$19&gt;='様式３（療養者名簿）（⑤の場合）'!$BD66,IF(UI$19&lt;='様式３（療養者名簿）（⑤の場合）'!$BE66,1,0),0),0)</f>
        <v>0</v>
      </c>
      <c r="UJ61" s="338">
        <f>IF(UJ$19-'様式３（療養者名簿）（⑤の場合）'!$BD66+1&lt;=15,IF(UJ$19&gt;='様式３（療養者名簿）（⑤の場合）'!$BD66,IF(UJ$19&lt;='様式３（療養者名簿）（⑤の場合）'!$BE66,1,0),0),0)</f>
        <v>0</v>
      </c>
      <c r="UK61" s="338">
        <f>IF(UK$19-'様式３（療養者名簿）（⑤の場合）'!$BD66+1&lt;=15,IF(UK$19&gt;='様式３（療養者名簿）（⑤の場合）'!$BD66,IF(UK$19&lt;='様式３（療養者名簿）（⑤の場合）'!$BE66,1,0),0),0)</f>
        <v>0</v>
      </c>
      <c r="UL61" s="338">
        <f>IF(UL$19-'様式３（療養者名簿）（⑤の場合）'!$BD66+1&lt;=15,IF(UL$19&gt;='様式３（療養者名簿）（⑤の場合）'!$BD66,IF(UL$19&lt;='様式３（療養者名簿）（⑤の場合）'!$BE66,1,0),0),0)</f>
        <v>0</v>
      </c>
      <c r="UM61" s="338">
        <f>IF(UM$19-'様式３（療養者名簿）（⑤の場合）'!$BD66+1&lt;=15,IF(UM$19&gt;='様式３（療養者名簿）（⑤の場合）'!$BD66,IF(UM$19&lt;='様式３（療養者名簿）（⑤の場合）'!$BE66,1,0),0),0)</f>
        <v>0</v>
      </c>
      <c r="UN61" s="338">
        <f>IF(UN$19-'様式３（療養者名簿）（⑤の場合）'!$BD66+1&lt;=15,IF(UN$19&gt;='様式３（療養者名簿）（⑤の場合）'!$BD66,IF(UN$19&lt;='様式３（療養者名簿）（⑤の場合）'!$BE66,1,0),0),0)</f>
        <v>0</v>
      </c>
      <c r="UO61" s="338">
        <f>IF(UO$19-'様式３（療養者名簿）（⑤の場合）'!$BD66+1&lt;=15,IF(UO$19&gt;='様式３（療養者名簿）（⑤の場合）'!$BD66,IF(UO$19&lt;='様式３（療養者名簿）（⑤の場合）'!$BE66,1,0),0),0)</f>
        <v>0</v>
      </c>
      <c r="UP61" s="338">
        <f>IF(UP$19-'様式３（療養者名簿）（⑤の場合）'!$BD66+1&lt;=15,IF(UP$19&gt;='様式３（療養者名簿）（⑤の場合）'!$BD66,IF(UP$19&lt;='様式３（療養者名簿）（⑤の場合）'!$BE66,1,0),0),0)</f>
        <v>0</v>
      </c>
      <c r="UQ61" s="338">
        <f>IF(UQ$19-'様式３（療養者名簿）（⑤の場合）'!$BD66+1&lt;=15,IF(UQ$19&gt;='様式３（療養者名簿）（⑤の場合）'!$BD66,IF(UQ$19&lt;='様式３（療養者名簿）（⑤の場合）'!$BE66,1,0),0),0)</f>
        <v>0</v>
      </c>
      <c r="UR61" s="338">
        <f>IF(UR$19-'様式３（療養者名簿）（⑤の場合）'!$BD66+1&lt;=15,IF(UR$19&gt;='様式３（療養者名簿）（⑤の場合）'!$BD66,IF(UR$19&lt;='様式３（療養者名簿）（⑤の場合）'!$BE66,1,0),0),0)</f>
        <v>0</v>
      </c>
      <c r="US61" s="338">
        <f>IF(US$19-'様式３（療養者名簿）（⑤の場合）'!$BD66+1&lt;=15,IF(US$19&gt;='様式３（療養者名簿）（⑤の場合）'!$BD66,IF(US$19&lt;='様式３（療養者名簿）（⑤の場合）'!$BE66,1,0),0),0)</f>
        <v>0</v>
      </c>
      <c r="UT61" s="338">
        <f>IF(UT$19-'様式３（療養者名簿）（⑤の場合）'!$BD66+1&lt;=15,IF(UT$19&gt;='様式３（療養者名簿）（⑤の場合）'!$BD66,IF(UT$19&lt;='様式３（療養者名簿）（⑤の場合）'!$BE66,1,0),0),0)</f>
        <v>0</v>
      </c>
      <c r="UU61" s="338">
        <f>IF(UU$19-'様式３（療養者名簿）（⑤の場合）'!$BD66+1&lt;=15,IF(UU$19&gt;='様式３（療養者名簿）（⑤の場合）'!$BD66,IF(UU$19&lt;='様式３（療養者名簿）（⑤の場合）'!$BE66,1,0),0),0)</f>
        <v>0</v>
      </c>
      <c r="UV61" s="338">
        <f>IF(UV$19-'様式３（療養者名簿）（⑤の場合）'!$BD66+1&lt;=15,IF(UV$19&gt;='様式３（療養者名簿）（⑤の場合）'!$BD66,IF(UV$19&lt;='様式３（療養者名簿）（⑤の場合）'!$BE66,1,0),0),0)</f>
        <v>0</v>
      </c>
      <c r="UW61" s="338">
        <f>IF(UW$19-'様式３（療養者名簿）（⑤の場合）'!$BD66+1&lt;=15,IF(UW$19&gt;='様式３（療養者名簿）（⑤の場合）'!$BD66,IF(UW$19&lt;='様式３（療養者名簿）（⑤の場合）'!$BE66,1,0),0),0)</f>
        <v>0</v>
      </c>
      <c r="UX61" s="338">
        <f>IF(UX$19-'様式３（療養者名簿）（⑤の場合）'!$BD66+1&lt;=15,IF(UX$19&gt;='様式３（療養者名簿）（⑤の場合）'!$BD66,IF(UX$19&lt;='様式３（療養者名簿）（⑤の場合）'!$BE66,1,0),0),0)</f>
        <v>0</v>
      </c>
      <c r="UY61" s="338">
        <f>IF(UY$19-'様式３（療養者名簿）（⑤の場合）'!$BD66+1&lt;=15,IF(UY$19&gt;='様式３（療養者名簿）（⑤の場合）'!$BD66,IF(UY$19&lt;='様式３（療養者名簿）（⑤の場合）'!$BE66,1,0),0),0)</f>
        <v>0</v>
      </c>
      <c r="UZ61" s="338">
        <f>IF(UZ$19-'様式３（療養者名簿）（⑤の場合）'!$BD66+1&lt;=15,IF(UZ$19&gt;='様式３（療養者名簿）（⑤の場合）'!$BD66,IF(UZ$19&lt;='様式３（療養者名簿）（⑤の場合）'!$BE66,1,0),0),0)</f>
        <v>0</v>
      </c>
      <c r="VA61" s="338">
        <f>IF(VA$19-'様式３（療養者名簿）（⑤の場合）'!$BD66+1&lt;=15,IF(VA$19&gt;='様式３（療養者名簿）（⑤の場合）'!$BD66,IF(VA$19&lt;='様式３（療養者名簿）（⑤の場合）'!$BE66,1,0),0),0)</f>
        <v>0</v>
      </c>
      <c r="VB61" s="338">
        <f>IF(VB$19-'様式３（療養者名簿）（⑤の場合）'!$BD66+1&lt;=15,IF(VB$19&gt;='様式３（療養者名簿）（⑤の場合）'!$BD66,IF(VB$19&lt;='様式３（療養者名簿）（⑤の場合）'!$BE66,1,0),0),0)</f>
        <v>0</v>
      </c>
      <c r="VC61" s="338">
        <f>IF(VC$19-'様式３（療養者名簿）（⑤の場合）'!$BD66+1&lt;=15,IF(VC$19&gt;='様式３（療養者名簿）（⑤の場合）'!$BD66,IF(VC$19&lt;='様式３（療養者名簿）（⑤の場合）'!$BE66,1,0),0),0)</f>
        <v>0</v>
      </c>
      <c r="VD61" s="338">
        <f>IF(VD$19-'様式３（療養者名簿）（⑤の場合）'!$BD66+1&lt;=15,IF(VD$19&gt;='様式３（療養者名簿）（⑤の場合）'!$BD66,IF(VD$19&lt;='様式３（療養者名簿）（⑤の場合）'!$BE66,1,0),0),0)</f>
        <v>0</v>
      </c>
      <c r="VE61" s="338">
        <f>IF(VE$19-'様式３（療養者名簿）（⑤の場合）'!$BD66+1&lt;=15,IF(VE$19&gt;='様式３（療養者名簿）（⑤の場合）'!$BD66,IF(VE$19&lt;='様式３（療養者名簿）（⑤の場合）'!$BE66,1,0),0),0)</f>
        <v>0</v>
      </c>
      <c r="VF61" s="338">
        <f>IF(VF$19-'様式３（療養者名簿）（⑤の場合）'!$BD66+1&lt;=15,IF(VF$19&gt;='様式３（療養者名簿）（⑤の場合）'!$BD66,IF(VF$19&lt;='様式３（療養者名簿）（⑤の場合）'!$BE66,1,0),0),0)</f>
        <v>0</v>
      </c>
      <c r="VG61" s="338">
        <f>IF(VG$19-'様式３（療養者名簿）（⑤の場合）'!$BD66+1&lt;=15,IF(VG$19&gt;='様式３（療養者名簿）（⑤の場合）'!$BD66,IF(VG$19&lt;='様式３（療養者名簿）（⑤の場合）'!$BE66,1,0),0),0)</f>
        <v>0</v>
      </c>
      <c r="VH61" s="338">
        <f>IF(VH$19-'様式３（療養者名簿）（⑤の場合）'!$BD66+1&lt;=15,IF(VH$19&gt;='様式３（療養者名簿）（⑤の場合）'!$BD66,IF(VH$19&lt;='様式３（療養者名簿）（⑤の場合）'!$BE66,1,0),0),0)</f>
        <v>0</v>
      </c>
      <c r="VI61" s="338">
        <f>IF(VI$19-'様式３（療養者名簿）（⑤の場合）'!$BD66+1&lt;=15,IF(VI$19&gt;='様式３（療養者名簿）（⑤の場合）'!$BD66,IF(VI$19&lt;='様式３（療養者名簿）（⑤の場合）'!$BE66,1,0),0),0)</f>
        <v>0</v>
      </c>
      <c r="VJ61" s="338">
        <f>IF(VJ$19-'様式３（療養者名簿）（⑤の場合）'!$BD66+1&lt;=15,IF(VJ$19&gt;='様式３（療養者名簿）（⑤の場合）'!$BD66,IF(VJ$19&lt;='様式３（療養者名簿）（⑤の場合）'!$BE66,1,0),0),0)</f>
        <v>0</v>
      </c>
      <c r="VK61" s="338">
        <f>IF(VK$19-'様式３（療養者名簿）（⑤の場合）'!$BD66+1&lt;=15,IF(VK$19&gt;='様式３（療養者名簿）（⑤の場合）'!$BD66,IF(VK$19&lt;='様式３（療養者名簿）（⑤の場合）'!$BE66,1,0),0),0)</f>
        <v>0</v>
      </c>
      <c r="VL61" s="338">
        <f>IF(VL$19-'様式３（療養者名簿）（⑤の場合）'!$BD66+1&lt;=15,IF(VL$19&gt;='様式３（療養者名簿）（⑤の場合）'!$BD66,IF(VL$19&lt;='様式３（療養者名簿）（⑤の場合）'!$BE66,1,0),0),0)</f>
        <v>0</v>
      </c>
      <c r="VM61" s="338">
        <f>IF(VM$19-'様式３（療養者名簿）（⑤の場合）'!$BD66+1&lt;=15,IF(VM$19&gt;='様式３（療養者名簿）（⑤の場合）'!$BD66,IF(VM$19&lt;='様式３（療養者名簿）（⑤の場合）'!$BE66,1,0),0),0)</f>
        <v>0</v>
      </c>
      <c r="VN61" s="338">
        <f>IF(VN$19-'様式３（療養者名簿）（⑤の場合）'!$BD66+1&lt;=15,IF(VN$19&gt;='様式３（療養者名簿）（⑤の場合）'!$BD66,IF(VN$19&lt;='様式３（療養者名簿）（⑤の場合）'!$BE66,1,0),0),0)</f>
        <v>0</v>
      </c>
      <c r="VO61" s="338">
        <f>IF(VO$19-'様式３（療養者名簿）（⑤の場合）'!$BD66+1&lt;=15,IF(VO$19&gt;='様式３（療養者名簿）（⑤の場合）'!$BD66,IF(VO$19&lt;='様式３（療養者名簿）（⑤の場合）'!$BE66,1,0),0),0)</f>
        <v>0</v>
      </c>
      <c r="VP61" s="338">
        <f>IF(VP$19-'様式３（療養者名簿）（⑤の場合）'!$BD66+1&lt;=15,IF(VP$19&gt;='様式３（療養者名簿）（⑤の場合）'!$BD66,IF(VP$19&lt;='様式３（療養者名簿）（⑤の場合）'!$BE66,1,0),0),0)</f>
        <v>0</v>
      </c>
      <c r="VQ61" s="338">
        <f>IF(VQ$19-'様式３（療養者名簿）（⑤の場合）'!$BD66+1&lt;=15,IF(VQ$19&gt;='様式３（療養者名簿）（⑤の場合）'!$BD66,IF(VQ$19&lt;='様式３（療養者名簿）（⑤の場合）'!$BE66,1,0),0),0)</f>
        <v>0</v>
      </c>
      <c r="VR61" s="338">
        <f>IF(VR$19-'様式３（療養者名簿）（⑤の場合）'!$BD66+1&lt;=15,IF(VR$19&gt;='様式３（療養者名簿）（⑤の場合）'!$BD66,IF(VR$19&lt;='様式３（療養者名簿）（⑤の場合）'!$BE66,1,0),0),0)</f>
        <v>0</v>
      </c>
      <c r="VS61" s="338">
        <f>IF(VS$19-'様式３（療養者名簿）（⑤の場合）'!$BD66+1&lt;=15,IF(VS$19&gt;='様式３（療養者名簿）（⑤の場合）'!$BD66,IF(VS$19&lt;='様式３（療養者名簿）（⑤の場合）'!$BE66,1,0),0),0)</f>
        <v>0</v>
      </c>
      <c r="VT61" s="338">
        <f>IF(VT$19-'様式３（療養者名簿）（⑤の場合）'!$BD66+1&lt;=15,IF(VT$19&gt;='様式３（療養者名簿）（⑤の場合）'!$BD66,IF(VT$19&lt;='様式３（療養者名簿）（⑤の場合）'!$BE66,1,0),0),0)</f>
        <v>0</v>
      </c>
      <c r="VU61" s="338">
        <f>IF(VU$19-'様式３（療養者名簿）（⑤の場合）'!$BD66+1&lt;=15,IF(VU$19&gt;='様式３（療養者名簿）（⑤の場合）'!$BD66,IF(VU$19&lt;='様式３（療養者名簿）（⑤の場合）'!$BE66,1,0),0),0)</f>
        <v>0</v>
      </c>
      <c r="VV61" s="338">
        <f>IF(VV$19-'様式３（療養者名簿）（⑤の場合）'!$BD66+1&lt;=15,IF(VV$19&gt;='様式３（療養者名簿）（⑤の場合）'!$BD66,IF(VV$19&lt;='様式３（療養者名簿）（⑤の場合）'!$BE66,1,0),0),0)</f>
        <v>0</v>
      </c>
      <c r="VW61" s="338">
        <f>IF(VW$19-'様式３（療養者名簿）（⑤の場合）'!$BD66+1&lt;=15,IF(VW$19&gt;='様式３（療養者名簿）（⑤の場合）'!$BD66,IF(VW$19&lt;='様式３（療養者名簿）（⑤の場合）'!$BE66,1,0),0),0)</f>
        <v>0</v>
      </c>
      <c r="VX61" s="338">
        <f>IF(VX$19-'様式３（療養者名簿）（⑤の場合）'!$BD66+1&lt;=15,IF(VX$19&gt;='様式３（療養者名簿）（⑤の場合）'!$BD66,IF(VX$19&lt;='様式３（療養者名簿）（⑤の場合）'!$BE66,1,0),0),0)</f>
        <v>0</v>
      </c>
      <c r="VY61" s="338">
        <f>IF(VY$19-'様式３（療養者名簿）（⑤の場合）'!$BD66+1&lt;=15,IF(VY$19&gt;='様式３（療養者名簿）（⑤の場合）'!$BD66,IF(VY$19&lt;='様式３（療養者名簿）（⑤の場合）'!$BE66,1,0),0),0)</f>
        <v>0</v>
      </c>
      <c r="VZ61" s="338">
        <f>IF(VZ$19-'様式３（療養者名簿）（⑤の場合）'!$BD66+1&lt;=15,IF(VZ$19&gt;='様式３（療養者名簿）（⑤の場合）'!$BD66,IF(VZ$19&lt;='様式３（療養者名簿）（⑤の場合）'!$BE66,1,0),0),0)</f>
        <v>0</v>
      </c>
      <c r="WA61" s="338">
        <f>IF(WA$19-'様式３（療養者名簿）（⑤の場合）'!$BD66+1&lt;=15,IF(WA$19&gt;='様式３（療養者名簿）（⑤の場合）'!$BD66,IF(WA$19&lt;='様式３（療養者名簿）（⑤の場合）'!$BE66,1,0),0),0)</f>
        <v>0</v>
      </c>
      <c r="WB61" s="338">
        <f>IF(WB$19-'様式３（療養者名簿）（⑤の場合）'!$BD66+1&lt;=15,IF(WB$19&gt;='様式３（療養者名簿）（⑤の場合）'!$BD66,IF(WB$19&lt;='様式３（療養者名簿）（⑤の場合）'!$BE66,1,0),0),0)</f>
        <v>0</v>
      </c>
      <c r="WC61" s="338">
        <f>IF(WC$19-'様式３（療養者名簿）（⑤の場合）'!$BD66+1&lt;=15,IF(WC$19&gt;='様式３（療養者名簿）（⑤の場合）'!$BD66,IF(WC$19&lt;='様式３（療養者名簿）（⑤の場合）'!$BE66,1,0),0),0)</f>
        <v>0</v>
      </c>
      <c r="WD61" s="338">
        <f>IF(WD$19-'様式３（療養者名簿）（⑤の場合）'!$BD66+1&lt;=15,IF(WD$19&gt;='様式３（療養者名簿）（⑤の場合）'!$BD66,IF(WD$19&lt;='様式３（療養者名簿）（⑤の場合）'!$BE66,1,0),0),0)</f>
        <v>0</v>
      </c>
      <c r="WE61" s="338">
        <f>IF(WE$19-'様式３（療養者名簿）（⑤の場合）'!$BD66+1&lt;=15,IF(WE$19&gt;='様式３（療養者名簿）（⑤の場合）'!$BD66,IF(WE$19&lt;='様式３（療養者名簿）（⑤の場合）'!$BE66,1,0),0),0)</f>
        <v>0</v>
      </c>
      <c r="WF61" s="338">
        <f>IF(WF$19-'様式３（療養者名簿）（⑤の場合）'!$BD66+1&lt;=15,IF(WF$19&gt;='様式３（療養者名簿）（⑤の場合）'!$BD66,IF(WF$19&lt;='様式３（療養者名簿）（⑤の場合）'!$BE66,1,0),0),0)</f>
        <v>0</v>
      </c>
      <c r="WG61" s="338">
        <f>IF(WG$19-'様式３（療養者名簿）（⑤の場合）'!$BD66+1&lt;=15,IF(WG$19&gt;='様式３（療養者名簿）（⑤の場合）'!$BD66,IF(WG$19&lt;='様式３（療養者名簿）（⑤の場合）'!$BE66,1,0),0),0)</f>
        <v>0</v>
      </c>
      <c r="WH61" s="338">
        <f>IF(WH$19-'様式３（療養者名簿）（⑤の場合）'!$BD66+1&lt;=15,IF(WH$19&gt;='様式３（療養者名簿）（⑤の場合）'!$BD66,IF(WH$19&lt;='様式３（療養者名簿）（⑤の場合）'!$BE66,1,0),0),0)</f>
        <v>0</v>
      </c>
      <c r="WI61" s="338">
        <f>IF(WI$19-'様式３（療養者名簿）（⑤の場合）'!$BD66+1&lt;=15,IF(WI$19&gt;='様式３（療養者名簿）（⑤の場合）'!$BD66,IF(WI$19&lt;='様式３（療養者名簿）（⑤の場合）'!$BE66,1,0),0),0)</f>
        <v>0</v>
      </c>
      <c r="WJ61" s="338">
        <f>IF(WJ$19-'様式３（療養者名簿）（⑤の場合）'!$BD66+1&lt;=15,IF(WJ$19&gt;='様式３（療養者名簿）（⑤の場合）'!$BD66,IF(WJ$19&lt;='様式３（療養者名簿）（⑤の場合）'!$BE66,1,0),0),0)</f>
        <v>0</v>
      </c>
      <c r="WK61" s="338">
        <f>IF(WK$19-'様式３（療養者名簿）（⑤の場合）'!$BD66+1&lt;=15,IF(WK$19&gt;='様式３（療養者名簿）（⑤の場合）'!$BD66,IF(WK$19&lt;='様式３（療養者名簿）（⑤の場合）'!$BE66,1,0),0),0)</f>
        <v>0</v>
      </c>
      <c r="WL61" s="338">
        <f>IF(WL$19-'様式３（療養者名簿）（⑤の場合）'!$BD66+1&lt;=15,IF(WL$19&gt;='様式３（療養者名簿）（⑤の場合）'!$BD66,IF(WL$19&lt;='様式３（療養者名簿）（⑤の場合）'!$BE66,1,0),0),0)</f>
        <v>0</v>
      </c>
      <c r="WM61" s="338">
        <f>IF(WM$19-'様式３（療養者名簿）（⑤の場合）'!$BD66+1&lt;=15,IF(WM$19&gt;='様式３（療養者名簿）（⑤の場合）'!$BD66,IF(WM$19&lt;='様式３（療養者名簿）（⑤の場合）'!$BE66,1,0),0),0)</f>
        <v>0</v>
      </c>
      <c r="WN61" s="338">
        <f>IF(WN$19-'様式３（療養者名簿）（⑤の場合）'!$BD66+1&lt;=15,IF(WN$19&gt;='様式３（療養者名簿）（⑤の場合）'!$BD66,IF(WN$19&lt;='様式３（療養者名簿）（⑤の場合）'!$BE66,1,0),0),0)</f>
        <v>0</v>
      </c>
      <c r="WO61" s="338">
        <f>IF(WO$19-'様式３（療養者名簿）（⑤の場合）'!$BD66+1&lt;=15,IF(WO$19&gt;='様式３（療養者名簿）（⑤の場合）'!$BD66,IF(WO$19&lt;='様式３（療養者名簿）（⑤の場合）'!$BE66,1,0),0),0)</f>
        <v>0</v>
      </c>
      <c r="WP61" s="338">
        <f>IF(WP$19-'様式３（療養者名簿）（⑤の場合）'!$BD66+1&lt;=15,IF(WP$19&gt;='様式３（療養者名簿）（⑤の場合）'!$BD66,IF(WP$19&lt;='様式３（療養者名簿）（⑤の場合）'!$BE66,1,0),0),0)</f>
        <v>0</v>
      </c>
      <c r="WQ61" s="338">
        <f>IF(WQ$19-'様式３（療養者名簿）（⑤の場合）'!$BD66+1&lt;=15,IF(WQ$19&gt;='様式３（療養者名簿）（⑤の場合）'!$BD66,IF(WQ$19&lt;='様式３（療養者名簿）（⑤の場合）'!$BE66,1,0),0),0)</f>
        <v>0</v>
      </c>
      <c r="WR61" s="338">
        <f>IF(WR$19-'様式３（療養者名簿）（⑤の場合）'!$BD66+1&lt;=15,IF(WR$19&gt;='様式３（療養者名簿）（⑤の場合）'!$BD66,IF(WR$19&lt;='様式３（療養者名簿）（⑤の場合）'!$BE66,1,0),0),0)</f>
        <v>0</v>
      </c>
      <c r="WS61" s="338">
        <f>IF(WS$19-'様式３（療養者名簿）（⑤の場合）'!$BD66+1&lt;=15,IF(WS$19&gt;='様式３（療養者名簿）（⑤の場合）'!$BD66,IF(WS$19&lt;='様式３（療養者名簿）（⑤の場合）'!$BE66,1,0),0),0)</f>
        <v>0</v>
      </c>
      <c r="WT61" s="338">
        <f>IF(WT$19-'様式３（療養者名簿）（⑤の場合）'!$BD66+1&lt;=15,IF(WT$19&gt;='様式３（療養者名簿）（⑤の場合）'!$BD66,IF(WT$19&lt;='様式３（療養者名簿）（⑤の場合）'!$BE66,1,0),0),0)</f>
        <v>0</v>
      </c>
      <c r="WU61" s="338">
        <f>IF(WU$19-'様式３（療養者名簿）（⑤の場合）'!$BD66+1&lt;=15,IF(WU$19&gt;='様式３（療養者名簿）（⑤の場合）'!$BD66,IF(WU$19&lt;='様式３（療養者名簿）（⑤の場合）'!$BE66,1,0),0),0)</f>
        <v>0</v>
      </c>
      <c r="WV61" s="338">
        <f>IF(WV$19-'様式３（療養者名簿）（⑤の場合）'!$BD66+1&lt;=15,IF(WV$19&gt;='様式３（療養者名簿）（⑤の場合）'!$BD66,IF(WV$19&lt;='様式３（療養者名簿）（⑤の場合）'!$BE66,1,0),0),0)</f>
        <v>0</v>
      </c>
      <c r="WW61" s="338">
        <f>IF(WW$19-'様式３（療養者名簿）（⑤の場合）'!$BD66+1&lt;=15,IF(WW$19&gt;='様式３（療養者名簿）（⑤の場合）'!$BD66,IF(WW$19&lt;='様式３（療養者名簿）（⑤の場合）'!$BE66,1,0),0),0)</f>
        <v>0</v>
      </c>
      <c r="WX61" s="338">
        <f>IF(WX$19-'様式３（療養者名簿）（⑤の場合）'!$BD66+1&lt;=15,IF(WX$19&gt;='様式３（療養者名簿）（⑤の場合）'!$BD66,IF(WX$19&lt;='様式３（療養者名簿）（⑤の場合）'!$BE66,1,0),0),0)</f>
        <v>0</v>
      </c>
      <c r="WY61" s="338">
        <f>IF(WY$19-'様式３（療養者名簿）（⑤の場合）'!$BD66+1&lt;=15,IF(WY$19&gt;='様式３（療養者名簿）（⑤の場合）'!$BD66,IF(WY$19&lt;='様式３（療養者名簿）（⑤の場合）'!$BE66,1,0),0),0)</f>
        <v>0</v>
      </c>
      <c r="WZ61" s="338">
        <f>IF(WZ$19-'様式３（療養者名簿）（⑤の場合）'!$BD66+1&lt;=15,IF(WZ$19&gt;='様式３（療養者名簿）（⑤の場合）'!$BD66,IF(WZ$19&lt;='様式３（療養者名簿）（⑤の場合）'!$BE66,1,0),0),0)</f>
        <v>0</v>
      </c>
      <c r="XA61" s="338">
        <f>IF(XA$19-'様式３（療養者名簿）（⑤の場合）'!$BD66+1&lt;=15,IF(XA$19&gt;='様式３（療養者名簿）（⑤の場合）'!$BD66,IF(XA$19&lt;='様式３（療養者名簿）（⑤の場合）'!$BE66,1,0),0),0)</f>
        <v>0</v>
      </c>
      <c r="XB61" s="338">
        <f>IF(XB$19-'様式３（療養者名簿）（⑤の場合）'!$BD66+1&lt;=15,IF(XB$19&gt;='様式３（療養者名簿）（⑤の場合）'!$BD66,IF(XB$19&lt;='様式３（療養者名簿）（⑤の場合）'!$BE66,1,0),0),0)</f>
        <v>0</v>
      </c>
      <c r="XC61" s="338">
        <f>IF(XC$19-'様式３（療養者名簿）（⑤の場合）'!$BD66+1&lt;=15,IF(XC$19&gt;='様式３（療養者名簿）（⑤の場合）'!$BD66,IF(XC$19&lt;='様式３（療養者名簿）（⑤の場合）'!$BE66,1,0),0),0)</f>
        <v>0</v>
      </c>
      <c r="XD61" s="338">
        <f>IF(XD$19-'様式３（療養者名簿）（⑤の場合）'!$BD66+1&lt;=15,IF(XD$19&gt;='様式３（療養者名簿）（⑤の場合）'!$BD66,IF(XD$19&lt;='様式３（療養者名簿）（⑤の場合）'!$BE66,1,0),0),0)</f>
        <v>0</v>
      </c>
      <c r="XE61" s="338">
        <f>IF(XE$19-'様式３（療養者名簿）（⑤の場合）'!$BD66+1&lt;=15,IF(XE$19&gt;='様式３（療養者名簿）（⑤の場合）'!$BD66,IF(XE$19&lt;='様式３（療養者名簿）（⑤の場合）'!$BE66,1,0),0),0)</f>
        <v>0</v>
      </c>
      <c r="XF61" s="338">
        <f>IF(XF$19-'様式３（療養者名簿）（⑤の場合）'!$BD66+1&lt;=15,IF(XF$19&gt;='様式３（療養者名簿）（⑤の場合）'!$BD66,IF(XF$19&lt;='様式３（療養者名簿）（⑤の場合）'!$BE66,1,0),0),0)</f>
        <v>0</v>
      </c>
      <c r="XG61" s="338">
        <f>IF(XG$19-'様式３（療養者名簿）（⑤の場合）'!$BD66+1&lt;=15,IF(XG$19&gt;='様式３（療養者名簿）（⑤の場合）'!$BD66,IF(XG$19&lt;='様式３（療養者名簿）（⑤の場合）'!$BE66,1,0),0),0)</f>
        <v>0</v>
      </c>
      <c r="XH61" s="338">
        <f>IF(XH$19-'様式３（療養者名簿）（⑤の場合）'!$BD66+1&lt;=15,IF(XH$19&gt;='様式３（療養者名簿）（⑤の場合）'!$BD66,IF(XH$19&lt;='様式３（療養者名簿）（⑤の場合）'!$BE66,1,0),0),0)</f>
        <v>0</v>
      </c>
      <c r="XI61" s="338">
        <f>IF(XI$19-'様式３（療養者名簿）（⑤の場合）'!$BD66+1&lt;=15,IF(XI$19&gt;='様式３（療養者名簿）（⑤の場合）'!$BD66,IF(XI$19&lt;='様式３（療養者名簿）（⑤の場合）'!$BE66,1,0),0),0)</f>
        <v>0</v>
      </c>
      <c r="XJ61" s="338">
        <f>IF(XJ$19-'様式３（療養者名簿）（⑤の場合）'!$BD66+1&lt;=15,IF(XJ$19&gt;='様式３（療養者名簿）（⑤の場合）'!$BD66,IF(XJ$19&lt;='様式３（療養者名簿）（⑤の場合）'!$BE66,1,0),0),0)</f>
        <v>0</v>
      </c>
      <c r="XK61" s="338">
        <f>IF(XK$19-'様式３（療養者名簿）（⑤の場合）'!$BD66+1&lt;=15,IF(XK$19&gt;='様式３（療養者名簿）（⑤の場合）'!$BD66,IF(XK$19&lt;='様式３（療養者名簿）（⑤の場合）'!$BE66,1,0),0),0)</f>
        <v>0</v>
      </c>
      <c r="XL61" s="338">
        <f>IF(XL$19-'様式３（療養者名簿）（⑤の場合）'!$BD66+1&lt;=15,IF(XL$19&gt;='様式３（療養者名簿）（⑤の場合）'!$BD66,IF(XL$19&lt;='様式３（療養者名簿）（⑤の場合）'!$BE66,1,0),0),0)</f>
        <v>0</v>
      </c>
      <c r="XM61" s="338">
        <f>IF(XM$19-'様式３（療養者名簿）（⑤の場合）'!$BD66+1&lt;=15,IF(XM$19&gt;='様式３（療養者名簿）（⑤の場合）'!$BD66,IF(XM$19&lt;='様式３（療養者名簿）（⑤の場合）'!$BE66,1,0),0),0)</f>
        <v>0</v>
      </c>
      <c r="XN61" s="338">
        <f>IF(XN$19-'様式３（療養者名簿）（⑤の場合）'!$BD66+1&lt;=15,IF(XN$19&gt;='様式３（療養者名簿）（⑤の場合）'!$BD66,IF(XN$19&lt;='様式３（療養者名簿）（⑤の場合）'!$BE66,1,0),0),0)</f>
        <v>0</v>
      </c>
      <c r="XO61" s="338">
        <f>IF(XO$19-'様式３（療養者名簿）（⑤の場合）'!$BD66+1&lt;=15,IF(XO$19&gt;='様式３（療養者名簿）（⑤の場合）'!$BD66,IF(XO$19&lt;='様式３（療養者名簿）（⑤の場合）'!$BE66,1,0),0),0)</f>
        <v>0</v>
      </c>
      <c r="XP61" s="338">
        <f>IF(XP$19-'様式３（療養者名簿）（⑤の場合）'!$BD66+1&lt;=15,IF(XP$19&gt;='様式３（療養者名簿）（⑤の場合）'!$BD66,IF(XP$19&lt;='様式３（療養者名簿）（⑤の場合）'!$BE66,1,0),0),0)</f>
        <v>0</v>
      </c>
      <c r="XQ61" s="338">
        <f>IF(XQ$19-'様式３（療養者名簿）（⑤の場合）'!$BD66+1&lt;=15,IF(XQ$19&gt;='様式３（療養者名簿）（⑤の場合）'!$BD66,IF(XQ$19&lt;='様式３（療養者名簿）（⑤の場合）'!$BE66,1,0),0),0)</f>
        <v>0</v>
      </c>
      <c r="XR61" s="338">
        <f>IF(XR$19-'様式３（療養者名簿）（⑤の場合）'!$BD66+1&lt;=15,IF(XR$19&gt;='様式３（療養者名簿）（⑤の場合）'!$BD66,IF(XR$19&lt;='様式３（療養者名簿）（⑤の場合）'!$BE66,1,0),0),0)</f>
        <v>0</v>
      </c>
      <c r="XS61" s="338">
        <f>IF(XS$19-'様式３（療養者名簿）（⑤の場合）'!$BD66+1&lt;=15,IF(XS$19&gt;='様式３（療養者名簿）（⑤の場合）'!$BD66,IF(XS$19&lt;='様式３（療養者名簿）（⑤の場合）'!$BE66,1,0),0),0)</f>
        <v>0</v>
      </c>
      <c r="XT61" s="338">
        <f>IF(XT$19-'様式３（療養者名簿）（⑤の場合）'!$BD66+1&lt;=15,IF(XT$19&gt;='様式３（療養者名簿）（⑤の場合）'!$BD66,IF(XT$19&lt;='様式３（療養者名簿）（⑤の場合）'!$BE66,1,0),0),0)</f>
        <v>0</v>
      </c>
      <c r="XU61" s="338">
        <f>IF(XU$19-'様式３（療養者名簿）（⑤の場合）'!$BD66+1&lt;=15,IF(XU$19&gt;='様式３（療養者名簿）（⑤の場合）'!$BD66,IF(XU$19&lt;='様式３（療養者名簿）（⑤の場合）'!$BE66,1,0),0),0)</f>
        <v>0</v>
      </c>
      <c r="XV61" s="338">
        <f>IF(XV$19-'様式３（療養者名簿）（⑤の場合）'!$BD66+1&lt;=15,IF(XV$19&gt;='様式３（療養者名簿）（⑤の場合）'!$BD66,IF(XV$19&lt;='様式３（療養者名簿）（⑤の場合）'!$BE66,1,0),0),0)</f>
        <v>0</v>
      </c>
      <c r="XW61" s="338">
        <f>IF(XW$19-'様式３（療養者名簿）（⑤の場合）'!$BD66+1&lt;=15,IF(XW$19&gt;='様式３（療養者名簿）（⑤の場合）'!$BD66,IF(XW$19&lt;='様式３（療養者名簿）（⑤の場合）'!$BE66,1,0),0),0)</f>
        <v>0</v>
      </c>
      <c r="XX61" s="338">
        <f>IF(XX$19-'様式３（療養者名簿）（⑤の場合）'!$BD66+1&lt;=15,IF(XX$19&gt;='様式３（療養者名簿）（⑤の場合）'!$BD66,IF(XX$19&lt;='様式３（療養者名簿）（⑤の場合）'!$BE66,1,0),0),0)</f>
        <v>0</v>
      </c>
      <c r="XY61" s="338">
        <f>IF(XY$19-'様式３（療養者名簿）（⑤の場合）'!$BD66+1&lt;=15,IF(XY$19&gt;='様式３（療養者名簿）（⑤の場合）'!$BD66,IF(XY$19&lt;='様式３（療養者名簿）（⑤の場合）'!$BE66,1,0),0),0)</f>
        <v>0</v>
      </c>
      <c r="XZ61" s="338">
        <f>IF(XZ$19-'様式３（療養者名簿）（⑤の場合）'!$BD66+1&lt;=15,IF(XZ$19&gt;='様式３（療養者名簿）（⑤の場合）'!$BD66,IF(XZ$19&lt;='様式３（療養者名簿）（⑤の場合）'!$BE66,1,0),0),0)</f>
        <v>0</v>
      </c>
      <c r="YA61" s="338">
        <f>IF(YA$19-'様式３（療養者名簿）（⑤の場合）'!$BD66+1&lt;=15,IF(YA$19&gt;='様式３（療養者名簿）（⑤の場合）'!$BD66,IF(YA$19&lt;='様式３（療養者名簿）（⑤の場合）'!$BE66,1,0),0),0)</f>
        <v>0</v>
      </c>
      <c r="YB61" s="338">
        <f>IF(YB$19-'様式３（療養者名簿）（⑤の場合）'!$BD66+1&lt;=15,IF(YB$19&gt;='様式３（療養者名簿）（⑤の場合）'!$BD66,IF(YB$19&lt;='様式３（療養者名簿）（⑤の場合）'!$BE66,1,0),0),0)</f>
        <v>0</v>
      </c>
      <c r="YC61" s="338">
        <f>IF(YC$19-'様式３（療養者名簿）（⑤の場合）'!$BD66+1&lt;=15,IF(YC$19&gt;='様式３（療養者名簿）（⑤の場合）'!$BD66,IF(YC$19&lt;='様式３（療養者名簿）（⑤の場合）'!$BE66,1,0),0),0)</f>
        <v>0</v>
      </c>
      <c r="YD61" s="338">
        <f>IF(YD$19-'様式３（療養者名簿）（⑤の場合）'!$BD66+1&lt;=15,IF(YD$19&gt;='様式３（療養者名簿）（⑤の場合）'!$BD66,IF(YD$19&lt;='様式３（療養者名簿）（⑤の場合）'!$BE66,1,0),0),0)</f>
        <v>0</v>
      </c>
      <c r="YE61" s="338">
        <f>IF(YE$19-'様式３（療養者名簿）（⑤の場合）'!$BD66+1&lt;=15,IF(YE$19&gt;='様式３（療養者名簿）（⑤の場合）'!$BD66,IF(YE$19&lt;='様式３（療養者名簿）（⑤の場合）'!$BE66,1,0),0),0)</f>
        <v>0</v>
      </c>
      <c r="YF61" s="338">
        <f>IF(YF$19-'様式３（療養者名簿）（⑤の場合）'!$BD66+1&lt;=15,IF(YF$19&gt;='様式３（療養者名簿）（⑤の場合）'!$BD66,IF(YF$19&lt;='様式３（療養者名簿）（⑤の場合）'!$BE66,1,0),0),0)</f>
        <v>0</v>
      </c>
      <c r="YG61" s="338">
        <f>IF(YG$19-'様式３（療養者名簿）（⑤の場合）'!$BD66+1&lt;=15,IF(YG$19&gt;='様式３（療養者名簿）（⑤の場合）'!$BD66,IF(YG$19&lt;='様式３（療養者名簿）（⑤の場合）'!$BE66,1,0),0),0)</f>
        <v>0</v>
      </c>
      <c r="YH61" s="338">
        <f>IF(YH$19-'様式３（療養者名簿）（⑤の場合）'!$BD66+1&lt;=15,IF(YH$19&gt;='様式３（療養者名簿）（⑤の場合）'!$BD66,IF(YH$19&lt;='様式３（療養者名簿）（⑤の場合）'!$BE66,1,0),0),0)</f>
        <v>0</v>
      </c>
      <c r="YI61" s="338">
        <f>IF(YI$19-'様式３（療養者名簿）（⑤の場合）'!$BD66+1&lt;=15,IF(YI$19&gt;='様式３（療養者名簿）（⑤の場合）'!$BD66,IF(YI$19&lt;='様式３（療養者名簿）（⑤の場合）'!$BE66,1,0),0),0)</f>
        <v>0</v>
      </c>
      <c r="YJ61" s="338">
        <f>IF(YJ$19-'様式３（療養者名簿）（⑤の場合）'!$BD66+1&lt;=15,IF(YJ$19&gt;='様式３（療養者名簿）（⑤の場合）'!$BD66,IF(YJ$19&lt;='様式３（療養者名簿）（⑤の場合）'!$BE66,1,0),0),0)</f>
        <v>0</v>
      </c>
      <c r="YK61" s="338">
        <f>IF(YK$19-'様式３（療養者名簿）（⑤の場合）'!$BD66+1&lt;=15,IF(YK$19&gt;='様式３（療養者名簿）（⑤の場合）'!$BD66,IF(YK$19&lt;='様式３（療養者名簿）（⑤の場合）'!$BE66,1,0),0),0)</f>
        <v>0</v>
      </c>
      <c r="YL61" s="338">
        <f>IF(YL$19-'様式３（療養者名簿）（⑤の場合）'!$BD66+1&lt;=15,IF(YL$19&gt;='様式３（療養者名簿）（⑤の場合）'!$BD66,IF(YL$19&lt;='様式３（療養者名簿）（⑤の場合）'!$BE66,1,0),0),0)</f>
        <v>0</v>
      </c>
      <c r="YM61" s="338">
        <f>IF(YM$19-'様式３（療養者名簿）（⑤の場合）'!$BD66+1&lt;=15,IF(YM$19&gt;='様式３（療養者名簿）（⑤の場合）'!$BD66,IF(YM$19&lt;='様式３（療養者名簿）（⑤の場合）'!$BE66,1,0),0),0)</f>
        <v>0</v>
      </c>
      <c r="YN61" s="338">
        <f>IF(YN$19-'様式３（療養者名簿）（⑤の場合）'!$BD66+1&lt;=15,IF(YN$19&gt;='様式３（療養者名簿）（⑤の場合）'!$BD66,IF(YN$19&lt;='様式３（療養者名簿）（⑤の場合）'!$BE66,1,0),0),0)</f>
        <v>0</v>
      </c>
      <c r="YO61" s="338">
        <f>IF(YO$19-'様式３（療養者名簿）（⑤の場合）'!$BD66+1&lt;=15,IF(YO$19&gt;='様式３（療養者名簿）（⑤の場合）'!$BD66,IF(YO$19&lt;='様式３（療養者名簿）（⑤の場合）'!$BE66,1,0),0),0)</f>
        <v>0</v>
      </c>
      <c r="YP61" s="338">
        <f>IF(YP$19-'様式３（療養者名簿）（⑤の場合）'!$BD66+1&lt;=15,IF(YP$19&gt;='様式３（療養者名簿）（⑤の場合）'!$BD66,IF(YP$19&lt;='様式３（療養者名簿）（⑤の場合）'!$BE66,1,0),0),0)</f>
        <v>0</v>
      </c>
      <c r="YQ61" s="338">
        <f>IF(YQ$19-'様式３（療養者名簿）（⑤の場合）'!$BD66+1&lt;=15,IF(YQ$19&gt;='様式３（療養者名簿）（⑤の場合）'!$BD66,IF(YQ$19&lt;='様式３（療養者名簿）（⑤の場合）'!$BE66,1,0),0),0)</f>
        <v>0</v>
      </c>
      <c r="YR61" s="338">
        <f>IF(YR$19-'様式３（療養者名簿）（⑤の場合）'!$BD66+1&lt;=15,IF(YR$19&gt;='様式３（療養者名簿）（⑤の場合）'!$BD66,IF(YR$19&lt;='様式３（療養者名簿）（⑤の場合）'!$BE66,1,0),0),0)</f>
        <v>0</v>
      </c>
      <c r="YS61" s="338">
        <f>IF(YS$19-'様式３（療養者名簿）（⑤の場合）'!$BD66+1&lt;=15,IF(YS$19&gt;='様式３（療養者名簿）（⑤の場合）'!$BD66,IF(YS$19&lt;='様式３（療養者名簿）（⑤の場合）'!$BE66,1,0),0),0)</f>
        <v>0</v>
      </c>
      <c r="YT61" s="338">
        <f>IF(YT$19-'様式３（療養者名簿）（⑤の場合）'!$BD66+1&lt;=15,IF(YT$19&gt;='様式３（療養者名簿）（⑤の場合）'!$BD66,IF(YT$19&lt;='様式３（療養者名簿）（⑤の場合）'!$BE66,1,0),0),0)</f>
        <v>0</v>
      </c>
      <c r="YU61" s="338">
        <f>IF(YU$19-'様式３（療養者名簿）（⑤の場合）'!$BD66+1&lt;=15,IF(YU$19&gt;='様式３（療養者名簿）（⑤の場合）'!$BD66,IF(YU$19&lt;='様式３（療養者名簿）（⑤の場合）'!$BE66,1,0),0),0)</f>
        <v>0</v>
      </c>
      <c r="YV61" s="338">
        <f>IF(YV$19-'様式３（療養者名簿）（⑤の場合）'!$BD66+1&lt;=15,IF(YV$19&gt;='様式３（療養者名簿）（⑤の場合）'!$BD66,IF(YV$19&lt;='様式３（療養者名簿）（⑤の場合）'!$BE66,1,0),0),0)</f>
        <v>0</v>
      </c>
      <c r="YW61" s="338">
        <f>IF(YW$19-'様式３（療養者名簿）（⑤の場合）'!$BD66+1&lt;=15,IF(YW$19&gt;='様式３（療養者名簿）（⑤の場合）'!$BD66,IF(YW$19&lt;='様式３（療養者名簿）（⑤の場合）'!$BE66,1,0),0),0)</f>
        <v>0</v>
      </c>
      <c r="YX61" s="338">
        <f>IF(YX$19-'様式３（療養者名簿）（⑤の場合）'!$BD66+1&lt;=15,IF(YX$19&gt;='様式３（療養者名簿）（⑤の場合）'!$BD66,IF(YX$19&lt;='様式３（療養者名簿）（⑤の場合）'!$BE66,1,0),0),0)</f>
        <v>0</v>
      </c>
      <c r="YY61" s="338">
        <f>IF(YY$19-'様式３（療養者名簿）（⑤の場合）'!$BD66+1&lt;=15,IF(YY$19&gt;='様式３（療養者名簿）（⑤の場合）'!$BD66,IF(YY$19&lt;='様式３（療養者名簿）（⑤の場合）'!$BE66,1,0),0),0)</f>
        <v>0</v>
      </c>
      <c r="YZ61" s="338">
        <f>IF(YZ$19-'様式３（療養者名簿）（⑤の場合）'!$BD66+1&lt;=15,IF(YZ$19&gt;='様式３（療養者名簿）（⑤の場合）'!$BD66,IF(YZ$19&lt;='様式３（療養者名簿）（⑤の場合）'!$BE66,1,0),0),0)</f>
        <v>0</v>
      </c>
      <c r="ZA61" s="338">
        <f>IF(ZA$19-'様式３（療養者名簿）（⑤の場合）'!$BD66+1&lt;=15,IF(ZA$19&gt;='様式３（療養者名簿）（⑤の場合）'!$BD66,IF(ZA$19&lt;='様式３（療養者名簿）（⑤の場合）'!$BE66,1,0),0),0)</f>
        <v>0</v>
      </c>
      <c r="ZB61" s="338">
        <f>IF(ZB$19-'様式３（療養者名簿）（⑤の場合）'!$BD66+1&lt;=15,IF(ZB$19&gt;='様式３（療養者名簿）（⑤の場合）'!$BD66,IF(ZB$19&lt;='様式３（療養者名簿）（⑤の場合）'!$BE66,1,0),0),0)</f>
        <v>0</v>
      </c>
      <c r="ZC61" s="338">
        <f>IF(ZC$19-'様式３（療養者名簿）（⑤の場合）'!$BD66+1&lt;=15,IF(ZC$19&gt;='様式３（療養者名簿）（⑤の場合）'!$BD66,IF(ZC$19&lt;='様式３（療養者名簿）（⑤の場合）'!$BE66,1,0),0),0)</f>
        <v>0</v>
      </c>
      <c r="ZD61" s="338">
        <f>IF(ZD$19-'様式３（療養者名簿）（⑤の場合）'!$BD66+1&lt;=15,IF(ZD$19&gt;='様式３（療養者名簿）（⑤の場合）'!$BD66,IF(ZD$19&lt;='様式３（療養者名簿）（⑤の場合）'!$BE66,1,0),0),0)</f>
        <v>0</v>
      </c>
      <c r="ZE61" s="338">
        <f>IF(ZE$19-'様式３（療養者名簿）（⑤の場合）'!$BD66+1&lt;=15,IF(ZE$19&gt;='様式３（療養者名簿）（⑤の場合）'!$BD66,IF(ZE$19&lt;='様式３（療養者名簿）（⑤の場合）'!$BE66,1,0),0),0)</f>
        <v>0</v>
      </c>
      <c r="ZF61" s="338">
        <f>IF(ZF$19-'様式３（療養者名簿）（⑤の場合）'!$BD66+1&lt;=15,IF(ZF$19&gt;='様式３（療養者名簿）（⑤の場合）'!$BD66,IF(ZF$19&lt;='様式３（療養者名簿）（⑤の場合）'!$BE66,1,0),0),0)</f>
        <v>0</v>
      </c>
      <c r="ZG61" s="338">
        <f>IF(ZG$19-'様式３（療養者名簿）（⑤の場合）'!$BD66+1&lt;=15,IF(ZG$19&gt;='様式３（療養者名簿）（⑤の場合）'!$BD66,IF(ZG$19&lt;='様式３（療養者名簿）（⑤の場合）'!$BE66,1,0),0),0)</f>
        <v>0</v>
      </c>
      <c r="ZH61" s="338">
        <f>IF(ZH$19-'様式３（療養者名簿）（⑤の場合）'!$BD66+1&lt;=15,IF(ZH$19&gt;='様式３（療養者名簿）（⑤の場合）'!$BD66,IF(ZH$19&lt;='様式３（療養者名簿）（⑤の場合）'!$BE66,1,0),0),0)</f>
        <v>0</v>
      </c>
      <c r="ZI61" s="338">
        <f>IF(ZI$19-'様式３（療養者名簿）（⑤の場合）'!$BD66+1&lt;=15,IF(ZI$19&gt;='様式３（療養者名簿）（⑤の場合）'!$BD66,IF(ZI$19&lt;='様式３（療養者名簿）（⑤の場合）'!$BE66,1,0),0),0)</f>
        <v>0</v>
      </c>
      <c r="ZJ61" s="338">
        <f>IF(ZJ$19-'様式３（療養者名簿）（⑤の場合）'!$BD66+1&lt;=15,IF(ZJ$19&gt;='様式３（療養者名簿）（⑤の場合）'!$BD66,IF(ZJ$19&lt;='様式３（療養者名簿）（⑤の場合）'!$BE66,1,0),0),0)</f>
        <v>0</v>
      </c>
      <c r="ZK61" s="338">
        <f>IF(ZK$19-'様式３（療養者名簿）（⑤の場合）'!$BD66+1&lt;=15,IF(ZK$19&gt;='様式３（療養者名簿）（⑤の場合）'!$BD66,IF(ZK$19&lt;='様式３（療養者名簿）（⑤の場合）'!$BE66,1,0),0),0)</f>
        <v>0</v>
      </c>
      <c r="ZL61" s="338">
        <f>IF(ZL$19-'様式３（療養者名簿）（⑤の場合）'!$BD66+1&lt;=15,IF(ZL$19&gt;='様式３（療養者名簿）（⑤の場合）'!$BD66,IF(ZL$19&lt;='様式３（療養者名簿）（⑤の場合）'!$BE66,1,0),0),0)</f>
        <v>0</v>
      </c>
      <c r="ZM61" s="338">
        <f>IF(ZM$19-'様式３（療養者名簿）（⑤の場合）'!$BD66+1&lt;=15,IF(ZM$19&gt;='様式３（療養者名簿）（⑤の場合）'!$BD66,IF(ZM$19&lt;='様式３（療養者名簿）（⑤の場合）'!$BE66,1,0),0),0)</f>
        <v>0</v>
      </c>
      <c r="ZN61" s="338">
        <f>IF(ZN$19-'様式３（療養者名簿）（⑤の場合）'!$BD66+1&lt;=15,IF(ZN$19&gt;='様式３（療養者名簿）（⑤の場合）'!$BD66,IF(ZN$19&lt;='様式３（療養者名簿）（⑤の場合）'!$BE66,1,0),0),0)</f>
        <v>0</v>
      </c>
      <c r="ZO61" s="338">
        <f>IF(ZO$19-'様式３（療養者名簿）（⑤の場合）'!$BD66+1&lt;=15,IF(ZO$19&gt;='様式３（療養者名簿）（⑤の場合）'!$BD66,IF(ZO$19&lt;='様式３（療養者名簿）（⑤の場合）'!$BE66,1,0),0),0)</f>
        <v>0</v>
      </c>
      <c r="ZP61" s="338">
        <f>IF(ZP$19-'様式３（療養者名簿）（⑤の場合）'!$BD66+1&lt;=15,IF(ZP$19&gt;='様式３（療養者名簿）（⑤の場合）'!$BD66,IF(ZP$19&lt;='様式３（療養者名簿）（⑤の場合）'!$BE66,1,0),0),0)</f>
        <v>0</v>
      </c>
      <c r="ZQ61" s="338">
        <f>IF(ZQ$19-'様式３（療養者名簿）（⑤の場合）'!$BD66+1&lt;=15,IF(ZQ$19&gt;='様式３（療養者名簿）（⑤の場合）'!$BD66,IF(ZQ$19&lt;='様式３（療養者名簿）（⑤の場合）'!$BE66,1,0),0),0)</f>
        <v>0</v>
      </c>
      <c r="ZR61" s="338">
        <f>IF(ZR$19-'様式３（療養者名簿）（⑤の場合）'!$BD66+1&lt;=15,IF(ZR$19&gt;='様式３（療養者名簿）（⑤の場合）'!$BD66,IF(ZR$19&lt;='様式３（療養者名簿）（⑤の場合）'!$BE66,1,0),0),0)</f>
        <v>0</v>
      </c>
      <c r="ZS61" s="338">
        <f>IF(ZS$19-'様式３（療養者名簿）（⑤の場合）'!$BD66+1&lt;=15,IF(ZS$19&gt;='様式３（療養者名簿）（⑤の場合）'!$BD66,IF(ZS$19&lt;='様式３（療養者名簿）（⑤の場合）'!$BE66,1,0),0),0)</f>
        <v>0</v>
      </c>
      <c r="ZT61" s="338">
        <f>IF(ZT$19-'様式３（療養者名簿）（⑤の場合）'!$BD66+1&lt;=15,IF(ZT$19&gt;='様式３（療養者名簿）（⑤の場合）'!$BD66,IF(ZT$19&lt;='様式３（療養者名簿）（⑤の場合）'!$BE66,1,0),0),0)</f>
        <v>0</v>
      </c>
      <c r="ZU61" s="338">
        <f>IF(ZU$19-'様式３（療養者名簿）（⑤の場合）'!$BD66+1&lt;=15,IF(ZU$19&gt;='様式３（療養者名簿）（⑤の場合）'!$BD66,IF(ZU$19&lt;='様式３（療養者名簿）（⑤の場合）'!$BE66,1,0),0),0)</f>
        <v>0</v>
      </c>
      <c r="ZV61" s="338">
        <f>IF(ZV$19-'様式３（療養者名簿）（⑤の場合）'!$BD66+1&lt;=15,IF(ZV$19&gt;='様式３（療養者名簿）（⑤の場合）'!$BD66,IF(ZV$19&lt;='様式３（療養者名簿）（⑤の場合）'!$BE66,1,0),0),0)</f>
        <v>0</v>
      </c>
      <c r="ZW61" s="338">
        <f>IF(ZW$19-'様式３（療養者名簿）（⑤の場合）'!$BD66+1&lt;=15,IF(ZW$19&gt;='様式３（療養者名簿）（⑤の場合）'!$BD66,IF(ZW$19&lt;='様式３（療養者名簿）（⑤の場合）'!$BE66,1,0),0),0)</f>
        <v>0</v>
      </c>
      <c r="ZX61" s="338">
        <f>IF(ZX$19-'様式３（療養者名簿）（⑤の場合）'!$BD66+1&lt;=15,IF(ZX$19&gt;='様式３（療養者名簿）（⑤の場合）'!$BD66,IF(ZX$19&lt;='様式３（療養者名簿）（⑤の場合）'!$BE66,1,0),0),0)</f>
        <v>0</v>
      </c>
      <c r="ZY61" s="338">
        <f>IF(ZY$19-'様式３（療養者名簿）（⑤の場合）'!$BD66+1&lt;=15,IF(ZY$19&gt;='様式３（療養者名簿）（⑤の場合）'!$BD66,IF(ZY$19&lt;='様式３（療養者名簿）（⑤の場合）'!$BE66,1,0),0),0)</f>
        <v>0</v>
      </c>
      <c r="ZZ61" s="338">
        <f>IF(ZZ$19-'様式３（療養者名簿）（⑤の場合）'!$BD66+1&lt;=15,IF(ZZ$19&gt;='様式３（療養者名簿）（⑤の場合）'!$BD66,IF(ZZ$19&lt;='様式３（療養者名簿）（⑤の場合）'!$BE66,1,0),0),0)</f>
        <v>0</v>
      </c>
      <c r="AAA61" s="338">
        <f>IF(AAA$19-'様式３（療養者名簿）（⑤の場合）'!$BD66+1&lt;=15,IF(AAA$19&gt;='様式３（療養者名簿）（⑤の場合）'!$BD66,IF(AAA$19&lt;='様式３（療養者名簿）（⑤の場合）'!$BE66,1,0),0),0)</f>
        <v>0</v>
      </c>
      <c r="AAB61" s="338">
        <f>IF(AAB$19-'様式３（療養者名簿）（⑤の場合）'!$BD66+1&lt;=15,IF(AAB$19&gt;='様式３（療養者名簿）（⑤の場合）'!$BD66,IF(AAB$19&lt;='様式３（療養者名簿）（⑤の場合）'!$BE66,1,0),0),0)</f>
        <v>0</v>
      </c>
      <c r="AAC61" s="338">
        <f>IF(AAC$19-'様式３（療養者名簿）（⑤の場合）'!$BD66+1&lt;=15,IF(AAC$19&gt;='様式３（療養者名簿）（⑤の場合）'!$BD66,IF(AAC$19&lt;='様式３（療養者名簿）（⑤の場合）'!$BE66,1,0),0),0)</f>
        <v>0</v>
      </c>
      <c r="AAD61" s="338">
        <f>IF(AAD$19-'様式３（療養者名簿）（⑤の場合）'!$BD66+1&lt;=15,IF(AAD$19&gt;='様式３（療養者名簿）（⑤の場合）'!$BD66,IF(AAD$19&lt;='様式３（療養者名簿）（⑤の場合）'!$BE66,1,0),0),0)</f>
        <v>0</v>
      </c>
      <c r="AAE61" s="338">
        <f>IF(AAE$19-'様式３（療養者名簿）（⑤の場合）'!$BD66+1&lt;=15,IF(AAE$19&gt;='様式３（療養者名簿）（⑤の場合）'!$BD66,IF(AAE$19&lt;='様式３（療養者名簿）（⑤の場合）'!$BE66,1,0),0),0)</f>
        <v>0</v>
      </c>
      <c r="AAF61" s="338">
        <f>IF(AAF$19-'様式３（療養者名簿）（⑤の場合）'!$BD66+1&lt;=15,IF(AAF$19&gt;='様式３（療養者名簿）（⑤の場合）'!$BD66,IF(AAF$19&lt;='様式３（療養者名簿）（⑤の場合）'!$BE66,1,0),0),0)</f>
        <v>0</v>
      </c>
      <c r="AAG61" s="338">
        <f>IF(AAG$19-'様式３（療養者名簿）（⑤の場合）'!$BD66+1&lt;=15,IF(AAG$19&gt;='様式３（療養者名簿）（⑤の場合）'!$BD66,IF(AAG$19&lt;='様式３（療養者名簿）（⑤の場合）'!$BE66,1,0),0),0)</f>
        <v>0</v>
      </c>
      <c r="AAH61" s="338">
        <f>IF(AAH$19-'様式３（療養者名簿）（⑤の場合）'!$BD66+1&lt;=15,IF(AAH$19&gt;='様式３（療養者名簿）（⑤の場合）'!$BD66,IF(AAH$19&lt;='様式３（療養者名簿）（⑤の場合）'!$BE66,1,0),0),0)</f>
        <v>0</v>
      </c>
      <c r="AAI61" s="338">
        <f>IF(AAI$19-'様式３（療養者名簿）（⑤の場合）'!$BD66+1&lt;=15,IF(AAI$19&gt;='様式３（療養者名簿）（⑤の場合）'!$BD66,IF(AAI$19&lt;='様式３（療養者名簿）（⑤の場合）'!$BE66,1,0),0),0)</f>
        <v>0</v>
      </c>
      <c r="AAJ61" s="338">
        <f>IF(AAJ$19-'様式３（療養者名簿）（⑤の場合）'!$BD66+1&lt;=15,IF(AAJ$19&gt;='様式３（療養者名簿）（⑤の場合）'!$BD66,IF(AAJ$19&lt;='様式３（療養者名簿）（⑤の場合）'!$BE66,1,0),0),0)</f>
        <v>0</v>
      </c>
      <c r="AAK61" s="338">
        <f>IF(AAK$19-'様式３（療養者名簿）（⑤の場合）'!$BD66+1&lt;=15,IF(AAK$19&gt;='様式３（療養者名簿）（⑤の場合）'!$BD66,IF(AAK$19&lt;='様式３（療養者名簿）（⑤の場合）'!$BE66,1,0),0),0)</f>
        <v>0</v>
      </c>
      <c r="AAL61" s="338">
        <f>IF(AAL$19-'様式３（療養者名簿）（⑤の場合）'!$BD66+1&lt;=15,IF(AAL$19&gt;='様式３（療養者名簿）（⑤の場合）'!$BD66,IF(AAL$19&lt;='様式３（療養者名簿）（⑤の場合）'!$BE66,1,0),0),0)</f>
        <v>0</v>
      </c>
      <c r="AAM61" s="338">
        <f>IF(AAM$19-'様式３（療養者名簿）（⑤の場合）'!$BD66+1&lt;=15,IF(AAM$19&gt;='様式３（療養者名簿）（⑤の場合）'!$BD66,IF(AAM$19&lt;='様式３（療養者名簿）（⑤の場合）'!$BE66,1,0),0),0)</f>
        <v>0</v>
      </c>
      <c r="AAN61" s="338">
        <f>IF(AAN$19-'様式３（療養者名簿）（⑤の場合）'!$BD66+1&lt;=15,IF(AAN$19&gt;='様式３（療養者名簿）（⑤の場合）'!$BD66,IF(AAN$19&lt;='様式３（療養者名簿）（⑤の場合）'!$BE66,1,0),0),0)</f>
        <v>0</v>
      </c>
      <c r="AAO61" s="338">
        <f>IF(AAO$19-'様式３（療養者名簿）（⑤の場合）'!$BD66+1&lt;=15,IF(AAO$19&gt;='様式３（療養者名簿）（⑤の場合）'!$BD66,IF(AAO$19&lt;='様式３（療養者名簿）（⑤の場合）'!$BE66,1,0),0),0)</f>
        <v>0</v>
      </c>
      <c r="AAP61" s="338">
        <f>IF(AAP$19-'様式３（療養者名簿）（⑤の場合）'!$BD66+1&lt;=15,IF(AAP$19&gt;='様式３（療養者名簿）（⑤の場合）'!$BD66,IF(AAP$19&lt;='様式３（療養者名簿）（⑤の場合）'!$BE66,1,0),0),0)</f>
        <v>0</v>
      </c>
      <c r="AAQ61" s="338">
        <f>IF(AAQ$19-'様式３（療養者名簿）（⑤の場合）'!$BD66+1&lt;=15,IF(AAQ$19&gt;='様式３（療養者名簿）（⑤の場合）'!$BD66,IF(AAQ$19&lt;='様式３（療養者名簿）（⑤の場合）'!$BE66,1,0),0),0)</f>
        <v>0</v>
      </c>
      <c r="AAR61" s="338">
        <f>IF(AAR$19-'様式３（療養者名簿）（⑤の場合）'!$BD66+1&lt;=15,IF(AAR$19&gt;='様式３（療養者名簿）（⑤の場合）'!$BD66,IF(AAR$19&lt;='様式３（療養者名簿）（⑤の場合）'!$BE66,1,0),0),0)</f>
        <v>0</v>
      </c>
      <c r="AAS61" s="338">
        <f>IF(AAS$19-'様式３（療養者名簿）（⑤の場合）'!$BD66+1&lt;=15,IF(AAS$19&gt;='様式３（療養者名簿）（⑤の場合）'!$BD66,IF(AAS$19&lt;='様式３（療養者名簿）（⑤の場合）'!$BE66,1,0),0),0)</f>
        <v>0</v>
      </c>
      <c r="AAT61" s="338">
        <f>IF(AAT$19-'様式３（療養者名簿）（⑤の場合）'!$BD66+1&lt;=15,IF(AAT$19&gt;='様式３（療養者名簿）（⑤の場合）'!$BD66,IF(AAT$19&lt;='様式３（療養者名簿）（⑤の場合）'!$BE66,1,0),0),0)</f>
        <v>0</v>
      </c>
      <c r="AAU61" s="338">
        <f>IF(AAU$19-'様式３（療養者名簿）（⑤の場合）'!$BD66+1&lt;=15,IF(AAU$19&gt;='様式３（療養者名簿）（⑤の場合）'!$BD66,IF(AAU$19&lt;='様式３（療養者名簿）（⑤の場合）'!$BE66,1,0),0),0)</f>
        <v>0</v>
      </c>
      <c r="AAV61" s="338">
        <f>IF(AAV$19-'様式３（療養者名簿）（⑤の場合）'!$BD66+1&lt;=15,IF(AAV$19&gt;='様式３（療養者名簿）（⑤の場合）'!$BD66,IF(AAV$19&lt;='様式３（療養者名簿）（⑤の場合）'!$BE66,1,0),0),0)</f>
        <v>0</v>
      </c>
      <c r="AAW61" s="338">
        <f>IF(AAW$19-'様式３（療養者名簿）（⑤の場合）'!$BD66+1&lt;=15,IF(AAW$19&gt;='様式３（療養者名簿）（⑤の場合）'!$BD66,IF(AAW$19&lt;='様式３（療養者名簿）（⑤の場合）'!$BE66,1,0),0),0)</f>
        <v>0</v>
      </c>
      <c r="AAX61" s="338">
        <f>IF(AAX$19-'様式３（療養者名簿）（⑤の場合）'!$BD66+1&lt;=15,IF(AAX$19&gt;='様式３（療養者名簿）（⑤の場合）'!$BD66,IF(AAX$19&lt;='様式３（療養者名簿）（⑤の場合）'!$BE66,1,0),0),0)</f>
        <v>0</v>
      </c>
      <c r="AAY61" s="338">
        <f>IF(AAY$19-'様式３（療養者名簿）（⑤の場合）'!$BD66+1&lt;=15,IF(AAY$19&gt;='様式３（療養者名簿）（⑤の場合）'!$BD66,IF(AAY$19&lt;='様式３（療養者名簿）（⑤の場合）'!$BE66,1,0),0),0)</f>
        <v>0</v>
      </c>
      <c r="AAZ61" s="338">
        <f>IF(AAZ$19-'様式３（療養者名簿）（⑤の場合）'!$BD66+1&lt;=15,IF(AAZ$19&gt;='様式３（療養者名簿）（⑤の場合）'!$BD66,IF(AAZ$19&lt;='様式３（療養者名簿）（⑤の場合）'!$BE66,1,0),0),0)</f>
        <v>0</v>
      </c>
      <c r="ABA61" s="338">
        <f>IF(ABA$19-'様式３（療養者名簿）（⑤の場合）'!$BD66+1&lt;=15,IF(ABA$19&gt;='様式３（療養者名簿）（⑤の場合）'!$BD66,IF(ABA$19&lt;='様式３（療養者名簿）（⑤の場合）'!$BE66,1,0),0),0)</f>
        <v>0</v>
      </c>
      <c r="ABB61" s="338">
        <f>IF(ABB$19-'様式３（療養者名簿）（⑤の場合）'!$BD66+1&lt;=15,IF(ABB$19&gt;='様式３（療養者名簿）（⑤の場合）'!$BD66,IF(ABB$19&lt;='様式３（療養者名簿）（⑤の場合）'!$BE66,1,0),0),0)</f>
        <v>0</v>
      </c>
      <c r="ABC61" s="338">
        <f>IF(ABC$19-'様式３（療養者名簿）（⑤の場合）'!$BD66+1&lt;=15,IF(ABC$19&gt;='様式３（療養者名簿）（⑤の場合）'!$BD66,IF(ABC$19&lt;='様式３（療養者名簿）（⑤の場合）'!$BE66,1,0),0),0)</f>
        <v>0</v>
      </c>
      <c r="ABD61" s="338">
        <f>IF(ABD$19-'様式３（療養者名簿）（⑤の場合）'!$BD66+1&lt;=15,IF(ABD$19&gt;='様式３（療養者名簿）（⑤の場合）'!$BD66,IF(ABD$19&lt;='様式３（療養者名簿）（⑤の場合）'!$BE66,1,0),0),0)</f>
        <v>0</v>
      </c>
    </row>
    <row r="62" spans="1:732" ht="42" customHeight="1">
      <c r="A62" s="227">
        <f>'様式３（療養者名簿）（⑤の場合）'!C67</f>
        <v>0</v>
      </c>
      <c r="B62" s="332">
        <f>IF(B$19-'様式３（療養者名簿）（⑤の場合）'!$BD67+1&lt;=15,IF(B$19&gt;='様式３（療養者名簿）（⑤の場合）'!$BD67,IF(B$19&lt;='様式３（療養者名簿）（⑤の場合）'!$BE67,1,0),0),0)</f>
        <v>0</v>
      </c>
      <c r="C62" s="332">
        <f>IF(C$19-'様式３（療養者名簿）（⑤の場合）'!$BD67+1&lt;=15,IF(C$19&gt;='様式３（療養者名簿）（⑤の場合）'!$BD67,IF(C$19&lt;='様式３（療養者名簿）（⑤の場合）'!$BE67,1,0),0),0)</f>
        <v>0</v>
      </c>
      <c r="D62" s="332">
        <f>IF(D$19-'様式３（療養者名簿）（⑤の場合）'!$BD67+1&lt;=15,IF(D$19&gt;='様式３（療養者名簿）（⑤の場合）'!$BD67,IF(D$19&lt;='様式３（療養者名簿）（⑤の場合）'!$BE67,1,0),0),0)</f>
        <v>0</v>
      </c>
      <c r="E62" s="332">
        <f>IF(E$19-'様式３（療養者名簿）（⑤の場合）'!$BD67+1&lt;=15,IF(E$19&gt;='様式３（療養者名簿）（⑤の場合）'!$BD67,IF(E$19&lt;='様式３（療養者名簿）（⑤の場合）'!$BE67,1,0),0),0)</f>
        <v>0</v>
      </c>
      <c r="F62" s="332">
        <f>IF(F$19-'様式３（療養者名簿）（⑤の場合）'!$BD67+1&lt;=15,IF(F$19&gt;='様式３（療養者名簿）（⑤の場合）'!$BD67,IF(F$19&lt;='様式３（療養者名簿）（⑤の場合）'!$BE67,1,0),0),0)</f>
        <v>0</v>
      </c>
      <c r="G62" s="332">
        <f>IF(G$19-'様式３（療養者名簿）（⑤の場合）'!$BD67+1&lt;=15,IF(G$19&gt;='様式３（療養者名簿）（⑤の場合）'!$BD67,IF(G$19&lt;='様式３（療養者名簿）（⑤の場合）'!$BE67,1,0),0),0)</f>
        <v>0</v>
      </c>
      <c r="H62" s="332">
        <f>IF(H$19-'様式３（療養者名簿）（⑤の場合）'!$BD67+1&lt;=15,IF(H$19&gt;='様式３（療養者名簿）（⑤の場合）'!$BD67,IF(H$19&lt;='様式３（療養者名簿）（⑤の場合）'!$BE67,1,0),0),0)</f>
        <v>0</v>
      </c>
      <c r="I62" s="332">
        <f>IF(I$19-'様式３（療養者名簿）（⑤の場合）'!$BD67+1&lt;=15,IF(I$19&gt;='様式３（療養者名簿）（⑤の場合）'!$BD67,IF(I$19&lt;='様式３（療養者名簿）（⑤の場合）'!$BE67,1,0),0),0)</f>
        <v>0</v>
      </c>
      <c r="J62" s="332">
        <f>IF(J$19-'様式３（療養者名簿）（⑤の場合）'!$BD67+1&lt;=15,IF(J$19&gt;='様式３（療養者名簿）（⑤の場合）'!$BD67,IF(J$19&lt;='様式３（療養者名簿）（⑤の場合）'!$BE67,1,0),0),0)</f>
        <v>0</v>
      </c>
      <c r="K62" s="332">
        <f>IF(K$19-'様式３（療養者名簿）（⑤の場合）'!$BD67+1&lt;=15,IF(K$19&gt;='様式３（療養者名簿）（⑤の場合）'!$BD67,IF(K$19&lt;='様式３（療養者名簿）（⑤の場合）'!$BE67,1,0),0),0)</f>
        <v>0</v>
      </c>
      <c r="L62" s="332">
        <f>IF(L$19-'様式３（療養者名簿）（⑤の場合）'!$BD67+1&lt;=15,IF(L$19&gt;='様式３（療養者名簿）（⑤の場合）'!$BD67,IF(L$19&lt;='様式３（療養者名簿）（⑤の場合）'!$BE67,1,0),0),0)</f>
        <v>0</v>
      </c>
      <c r="M62" s="332">
        <f>IF(M$19-'様式３（療養者名簿）（⑤の場合）'!$BD67+1&lt;=15,IF(M$19&gt;='様式３（療養者名簿）（⑤の場合）'!$BD67,IF(M$19&lt;='様式３（療養者名簿）（⑤の場合）'!$BE67,1,0),0),0)</f>
        <v>0</v>
      </c>
      <c r="N62" s="332">
        <f>IF(N$19-'様式３（療養者名簿）（⑤の場合）'!$BD67+1&lt;=15,IF(N$19&gt;='様式３（療養者名簿）（⑤の場合）'!$BD67,IF(N$19&lt;='様式３（療養者名簿）（⑤の場合）'!$BE67,1,0),0),0)</f>
        <v>0</v>
      </c>
      <c r="O62" s="332">
        <f>IF(O$19-'様式３（療養者名簿）（⑤の場合）'!$BD67+1&lt;=15,IF(O$19&gt;='様式３（療養者名簿）（⑤の場合）'!$BD67,IF(O$19&lt;='様式３（療養者名簿）（⑤の場合）'!$BE67,1,0),0),0)</f>
        <v>0</v>
      </c>
      <c r="P62" s="332">
        <f>IF(P$19-'様式３（療養者名簿）（⑤の場合）'!$BD67+1&lt;=15,IF(P$19&gt;='様式３（療養者名簿）（⑤の場合）'!$BD67,IF(P$19&lt;='様式３（療養者名簿）（⑤の場合）'!$BE67,1,0),0),0)</f>
        <v>0</v>
      </c>
      <c r="Q62" s="332">
        <f>IF(Q$19-'様式３（療養者名簿）（⑤の場合）'!$BD67+1&lt;=15,IF(Q$19&gt;='様式３（療養者名簿）（⑤の場合）'!$BD67,IF(Q$19&lt;='様式３（療養者名簿）（⑤の場合）'!$BE67,1,0),0),0)</f>
        <v>0</v>
      </c>
      <c r="R62" s="332">
        <f>IF(R$19-'様式３（療養者名簿）（⑤の場合）'!$BD67+1&lt;=15,IF(R$19&gt;='様式３（療養者名簿）（⑤の場合）'!$BD67,IF(R$19&lt;='様式３（療養者名簿）（⑤の場合）'!$BE67,1,0),0),0)</f>
        <v>0</v>
      </c>
      <c r="S62" s="332">
        <f>IF(S$19-'様式３（療養者名簿）（⑤の場合）'!$BD67+1&lt;=15,IF(S$19&gt;='様式３（療養者名簿）（⑤の場合）'!$BD67,IF(S$19&lt;='様式３（療養者名簿）（⑤の場合）'!$BE67,1,0),0),0)</f>
        <v>0</v>
      </c>
      <c r="T62" s="332">
        <f>IF(T$19-'様式３（療養者名簿）（⑤の場合）'!$BD67+1&lt;=15,IF(T$19&gt;='様式３（療養者名簿）（⑤の場合）'!$BD67,IF(T$19&lt;='様式３（療養者名簿）（⑤の場合）'!$BE67,1,0),0),0)</f>
        <v>0</v>
      </c>
      <c r="U62" s="332">
        <f>IF(U$19-'様式３（療養者名簿）（⑤の場合）'!$BD67+1&lt;=15,IF(U$19&gt;='様式３（療養者名簿）（⑤の場合）'!$BD67,IF(U$19&lt;='様式３（療養者名簿）（⑤の場合）'!$BE67,1,0),0),0)</f>
        <v>0</v>
      </c>
      <c r="V62" s="332">
        <f>IF(V$19-'様式３（療養者名簿）（⑤の場合）'!$BD67+1&lt;=15,IF(V$19&gt;='様式３（療養者名簿）（⑤の場合）'!$BD67,IF(V$19&lt;='様式３（療養者名簿）（⑤の場合）'!$BE67,1,0),0),0)</f>
        <v>0</v>
      </c>
      <c r="W62" s="332">
        <f>IF(W$19-'様式３（療養者名簿）（⑤の場合）'!$BD67+1&lt;=15,IF(W$19&gt;='様式３（療養者名簿）（⑤の場合）'!$BD67,IF(W$19&lt;='様式３（療養者名簿）（⑤の場合）'!$BE67,1,0),0),0)</f>
        <v>0</v>
      </c>
      <c r="X62" s="332">
        <f>IF(X$19-'様式３（療養者名簿）（⑤の場合）'!$BD67+1&lt;=15,IF(X$19&gt;='様式３（療養者名簿）（⑤の場合）'!$BD67,IF(X$19&lt;='様式３（療養者名簿）（⑤の場合）'!$BE67,1,0),0),0)</f>
        <v>0</v>
      </c>
      <c r="Y62" s="332">
        <f>IF(Y$19-'様式３（療養者名簿）（⑤の場合）'!$BD67+1&lt;=15,IF(Y$19&gt;='様式３（療養者名簿）（⑤の場合）'!$BD67,IF(Y$19&lt;='様式３（療養者名簿）（⑤の場合）'!$BE67,1,0),0),0)</f>
        <v>0</v>
      </c>
      <c r="Z62" s="332">
        <f>IF(Z$19-'様式３（療養者名簿）（⑤の場合）'!$BD67+1&lt;=15,IF(Z$19&gt;='様式３（療養者名簿）（⑤の場合）'!$BD67,IF(Z$19&lt;='様式３（療養者名簿）（⑤の場合）'!$BE67,1,0),0),0)</f>
        <v>0</v>
      </c>
      <c r="AA62" s="332">
        <f>IF(AA$19-'様式３（療養者名簿）（⑤の場合）'!$BD67+1&lt;=15,IF(AA$19&gt;='様式３（療養者名簿）（⑤の場合）'!$BD67,IF(AA$19&lt;='様式３（療養者名簿）（⑤の場合）'!$BE67,1,0),0),0)</f>
        <v>0</v>
      </c>
      <c r="AB62" s="332">
        <f>IF(AB$19-'様式３（療養者名簿）（⑤の場合）'!$BD67+1&lt;=15,IF(AB$19&gt;='様式３（療養者名簿）（⑤の場合）'!$BD67,IF(AB$19&lt;='様式３（療養者名簿）（⑤の場合）'!$BE67,1,0),0),0)</f>
        <v>0</v>
      </c>
      <c r="AC62" s="332">
        <f>IF(AC$19-'様式３（療養者名簿）（⑤の場合）'!$BD67+1&lt;=15,IF(AC$19&gt;='様式３（療養者名簿）（⑤の場合）'!$BD67,IF(AC$19&lt;='様式３（療養者名簿）（⑤の場合）'!$BE67,1,0),0),0)</f>
        <v>0</v>
      </c>
      <c r="AD62" s="332">
        <f>IF(AD$19-'様式３（療養者名簿）（⑤の場合）'!$BD67+1&lt;=15,IF(AD$19&gt;='様式３（療養者名簿）（⑤の場合）'!$BD67,IF(AD$19&lt;='様式３（療養者名簿）（⑤の場合）'!$BE67,1,0),0),0)</f>
        <v>0</v>
      </c>
      <c r="AE62" s="332">
        <f>IF(AE$19-'様式３（療養者名簿）（⑤の場合）'!$BD67+1&lt;=15,IF(AE$19&gt;='様式３（療養者名簿）（⑤の場合）'!$BD67,IF(AE$19&lt;='様式３（療養者名簿）（⑤の場合）'!$BE67,1,0),0),0)</f>
        <v>0</v>
      </c>
      <c r="AF62" s="332">
        <f>IF(AF$19-'様式３（療養者名簿）（⑤の場合）'!$BD67+1&lt;=15,IF(AF$19&gt;='様式３（療養者名簿）（⑤の場合）'!$BD67,IF(AF$19&lt;='様式３（療養者名簿）（⑤の場合）'!$BE67,1,0),0),0)</f>
        <v>0</v>
      </c>
      <c r="AG62" s="332">
        <f>IF(AG$19-'様式３（療養者名簿）（⑤の場合）'!$BD67+1&lt;=15,IF(AG$19&gt;='様式３（療養者名簿）（⑤の場合）'!$BD67,IF(AG$19&lt;='様式３（療養者名簿）（⑤の場合）'!$BE67,1,0),0),0)</f>
        <v>0</v>
      </c>
      <c r="AH62" s="332">
        <f>IF(AH$19-'様式３（療養者名簿）（⑤の場合）'!$BD67+1&lt;=15,IF(AH$19&gt;='様式３（療養者名簿）（⑤の場合）'!$BD67,IF(AH$19&lt;='様式３（療養者名簿）（⑤の場合）'!$BE67,1,0),0),0)</f>
        <v>0</v>
      </c>
      <c r="AI62" s="332">
        <f>IF(AI$19-'様式３（療養者名簿）（⑤の場合）'!$BD67+1&lt;=15,IF(AI$19&gt;='様式３（療養者名簿）（⑤の場合）'!$BD67,IF(AI$19&lt;='様式３（療養者名簿）（⑤の場合）'!$BE67,1,0),0),0)</f>
        <v>0</v>
      </c>
      <c r="AJ62" s="332">
        <f>IF(AJ$19-'様式３（療養者名簿）（⑤の場合）'!$BD67+1&lt;=15,IF(AJ$19&gt;='様式３（療養者名簿）（⑤の場合）'!$BD67,IF(AJ$19&lt;='様式３（療養者名簿）（⑤の場合）'!$BE67,1,0),0),0)</f>
        <v>0</v>
      </c>
      <c r="AK62" s="332">
        <f>IF(AK$19-'様式３（療養者名簿）（⑤の場合）'!$BD67+1&lt;=15,IF(AK$19&gt;='様式３（療養者名簿）（⑤の場合）'!$BD67,IF(AK$19&lt;='様式３（療養者名簿）（⑤の場合）'!$BE67,1,0),0),0)</f>
        <v>0</v>
      </c>
      <c r="AL62" s="332">
        <f>IF(AL$19-'様式３（療養者名簿）（⑤の場合）'!$BD67+1&lt;=15,IF(AL$19&gt;='様式３（療養者名簿）（⑤の場合）'!$BD67,IF(AL$19&lt;='様式３（療養者名簿）（⑤の場合）'!$BE67,1,0),0),0)</f>
        <v>0</v>
      </c>
      <c r="AM62" s="332">
        <f>IF(AM$19-'様式３（療養者名簿）（⑤の場合）'!$BD67+1&lt;=15,IF(AM$19&gt;='様式３（療養者名簿）（⑤の場合）'!$BD67,IF(AM$19&lt;='様式３（療養者名簿）（⑤の場合）'!$BE67,1,0),0),0)</f>
        <v>0</v>
      </c>
      <c r="AN62" s="332">
        <f>IF(AN$19-'様式３（療養者名簿）（⑤の場合）'!$BD67+1&lt;=15,IF(AN$19&gt;='様式３（療養者名簿）（⑤の場合）'!$BD67,IF(AN$19&lt;='様式３（療養者名簿）（⑤の場合）'!$BE67,1,0),0),0)</f>
        <v>0</v>
      </c>
      <c r="AO62" s="332">
        <f>IF(AO$19-'様式３（療養者名簿）（⑤の場合）'!$BD67+1&lt;=15,IF(AO$19&gt;='様式３（療養者名簿）（⑤の場合）'!$BD67,IF(AO$19&lt;='様式３（療養者名簿）（⑤の場合）'!$BE67,1,0),0),0)</f>
        <v>0</v>
      </c>
      <c r="AP62" s="332">
        <f>IF(AP$19-'様式３（療養者名簿）（⑤の場合）'!$BD67+1&lt;=15,IF(AP$19&gt;='様式３（療養者名簿）（⑤の場合）'!$BD67,IF(AP$19&lt;='様式３（療養者名簿）（⑤の場合）'!$BE67,1,0),0),0)</f>
        <v>0</v>
      </c>
      <c r="AQ62" s="332">
        <f>IF(AQ$19-'様式３（療養者名簿）（⑤の場合）'!$BD67+1&lt;=15,IF(AQ$19&gt;='様式３（療養者名簿）（⑤の場合）'!$BD67,IF(AQ$19&lt;='様式３（療養者名簿）（⑤の場合）'!$BE67,1,0),0),0)</f>
        <v>0</v>
      </c>
      <c r="AR62" s="332">
        <f>IF(AR$19-'様式３（療養者名簿）（⑤の場合）'!$BD67+1&lt;=15,IF(AR$19&gt;='様式３（療養者名簿）（⑤の場合）'!$BD67,IF(AR$19&lt;='様式３（療養者名簿）（⑤の場合）'!$BE67,1,0),0),0)</f>
        <v>0</v>
      </c>
      <c r="AS62" s="332">
        <f>IF(AS$19-'様式３（療養者名簿）（⑤の場合）'!$BD67+1&lt;=15,IF(AS$19&gt;='様式３（療養者名簿）（⑤の場合）'!$BD67,IF(AS$19&lt;='様式３（療養者名簿）（⑤の場合）'!$BE67,1,0),0),0)</f>
        <v>0</v>
      </c>
      <c r="AT62" s="332">
        <f>IF(AT$19-'様式３（療養者名簿）（⑤の場合）'!$BD67+1&lt;=15,IF(AT$19&gt;='様式３（療養者名簿）（⑤の場合）'!$BD67,IF(AT$19&lt;='様式３（療養者名簿）（⑤の場合）'!$BE67,1,0),0),0)</f>
        <v>0</v>
      </c>
      <c r="AU62" s="332">
        <f>IF(AU$19-'様式３（療養者名簿）（⑤の場合）'!$BD67+1&lt;=15,IF(AU$19&gt;='様式３（療養者名簿）（⑤の場合）'!$BD67,IF(AU$19&lt;='様式３（療養者名簿）（⑤の場合）'!$BE67,1,0),0),0)</f>
        <v>0</v>
      </c>
      <c r="AV62" s="332">
        <f>IF(AV$19-'様式３（療養者名簿）（⑤の場合）'!$BD67+1&lt;=15,IF(AV$19&gt;='様式３（療養者名簿）（⑤の場合）'!$BD67,IF(AV$19&lt;='様式３（療養者名簿）（⑤の場合）'!$BE67,1,0),0),0)</f>
        <v>0</v>
      </c>
      <c r="AW62" s="332">
        <f>IF(AW$19-'様式３（療養者名簿）（⑤の場合）'!$BD67+1&lt;=15,IF(AW$19&gt;='様式３（療養者名簿）（⑤の場合）'!$BD67,IF(AW$19&lt;='様式３（療養者名簿）（⑤の場合）'!$BE67,1,0),0),0)</f>
        <v>0</v>
      </c>
      <c r="AX62" s="332">
        <f>IF(AX$19-'様式３（療養者名簿）（⑤の場合）'!$BD67+1&lt;=15,IF(AX$19&gt;='様式３（療養者名簿）（⑤の場合）'!$BD67,IF(AX$19&lt;='様式３（療養者名簿）（⑤の場合）'!$BE67,1,0),0),0)</f>
        <v>0</v>
      </c>
      <c r="AY62" s="332">
        <f>IF(AY$19-'様式３（療養者名簿）（⑤の場合）'!$BD67+1&lt;=15,IF(AY$19&gt;='様式３（療養者名簿）（⑤の場合）'!$BD67,IF(AY$19&lt;='様式３（療養者名簿）（⑤の場合）'!$BE67,1,0),0),0)</f>
        <v>0</v>
      </c>
      <c r="AZ62" s="332">
        <f>IF(AZ$19-'様式３（療養者名簿）（⑤の場合）'!$BD67+1&lt;=15,IF(AZ$19&gt;='様式３（療養者名簿）（⑤の場合）'!$BD67,IF(AZ$19&lt;='様式３（療養者名簿）（⑤の場合）'!$BE67,1,0),0),0)</f>
        <v>0</v>
      </c>
      <c r="BA62" s="332">
        <f>IF(BA$19-'様式３（療養者名簿）（⑤の場合）'!$BD67+1&lt;=15,IF(BA$19&gt;='様式３（療養者名簿）（⑤の場合）'!$BD67,IF(BA$19&lt;='様式３（療養者名簿）（⑤の場合）'!$BE67,1,0),0),0)</f>
        <v>0</v>
      </c>
      <c r="BB62" s="332">
        <f>IF(BB$19-'様式３（療養者名簿）（⑤の場合）'!$BD67+1&lt;=15,IF(BB$19&gt;='様式３（療養者名簿）（⑤の場合）'!$BD67,IF(BB$19&lt;='様式３（療養者名簿）（⑤の場合）'!$BE67,1,0),0),0)</f>
        <v>0</v>
      </c>
      <c r="BC62" s="332">
        <f>IF(BC$19-'様式３（療養者名簿）（⑤の場合）'!$BD67+1&lt;=15,IF(BC$19&gt;='様式３（療養者名簿）（⑤の場合）'!$BD67,IF(BC$19&lt;='様式３（療養者名簿）（⑤の場合）'!$BE67,1,0),0),0)</f>
        <v>0</v>
      </c>
      <c r="BD62" s="332">
        <f>IF(BD$19-'様式３（療養者名簿）（⑤の場合）'!$BD67+1&lt;=15,IF(BD$19&gt;='様式３（療養者名簿）（⑤の場合）'!$BD67,IF(BD$19&lt;='様式３（療養者名簿）（⑤の場合）'!$BE67,1,0),0),0)</f>
        <v>0</v>
      </c>
      <c r="BE62" s="332">
        <f>IF(BE$19-'様式３（療養者名簿）（⑤の場合）'!$BD67+1&lt;=15,IF(BE$19&gt;='様式３（療養者名簿）（⑤の場合）'!$BD67,IF(BE$19&lt;='様式３（療養者名簿）（⑤の場合）'!$BE67,1,0),0),0)</f>
        <v>0</v>
      </c>
      <c r="BF62" s="332">
        <f>IF(BF$19-'様式３（療養者名簿）（⑤の場合）'!$BD67+1&lt;=15,IF(BF$19&gt;='様式３（療養者名簿）（⑤の場合）'!$BD67,IF(BF$19&lt;='様式３（療養者名簿）（⑤の場合）'!$BE67,1,0),0),0)</f>
        <v>0</v>
      </c>
      <c r="BG62" s="332">
        <f>IF(BG$19-'様式３（療養者名簿）（⑤の場合）'!$BD67+1&lt;=15,IF(BG$19&gt;='様式３（療養者名簿）（⑤の場合）'!$BD67,IF(BG$19&lt;='様式３（療養者名簿）（⑤の場合）'!$BE67,1,0),0),0)</f>
        <v>0</v>
      </c>
      <c r="BH62" s="332">
        <f>IF(BH$19-'様式３（療養者名簿）（⑤の場合）'!$BD67+1&lt;=15,IF(BH$19&gt;='様式３（療養者名簿）（⑤の場合）'!$BD67,IF(BH$19&lt;='様式３（療養者名簿）（⑤の場合）'!$BE67,1,0),0),0)</f>
        <v>0</v>
      </c>
      <c r="BI62" s="332">
        <f>IF(BI$19-'様式３（療養者名簿）（⑤の場合）'!$BD67+1&lt;=15,IF(BI$19&gt;='様式３（療養者名簿）（⑤の場合）'!$BD67,IF(BI$19&lt;='様式３（療養者名簿）（⑤の場合）'!$BE67,1,0),0),0)</f>
        <v>0</v>
      </c>
      <c r="BJ62" s="332">
        <f>IF(BJ$19-'様式３（療養者名簿）（⑤の場合）'!$BD67+1&lt;=15,IF(BJ$19&gt;='様式３（療養者名簿）（⑤の場合）'!$BD67,IF(BJ$19&lt;='様式３（療養者名簿）（⑤の場合）'!$BE67,1,0),0),0)</f>
        <v>0</v>
      </c>
      <c r="BK62" s="332">
        <f>IF(BK$19-'様式３（療養者名簿）（⑤の場合）'!$BD67+1&lt;=15,IF(BK$19&gt;='様式３（療養者名簿）（⑤の場合）'!$BD67,IF(BK$19&lt;='様式３（療養者名簿）（⑤の場合）'!$BE67,1,0),0),0)</f>
        <v>0</v>
      </c>
      <c r="BL62" s="332">
        <f>IF(BL$19-'様式３（療養者名簿）（⑤の場合）'!$BD67+1&lt;=15,IF(BL$19&gt;='様式３（療養者名簿）（⑤の場合）'!$BD67,IF(BL$19&lt;='様式３（療養者名簿）（⑤の場合）'!$BE67,1,0),0),0)</f>
        <v>0</v>
      </c>
      <c r="BM62" s="332">
        <f>IF(BM$19-'様式３（療養者名簿）（⑤の場合）'!$BD67+1&lt;=15,IF(BM$19&gt;='様式３（療養者名簿）（⑤の場合）'!$BD67,IF(BM$19&lt;='様式３（療養者名簿）（⑤の場合）'!$BE67,1,0),0),0)</f>
        <v>0</v>
      </c>
      <c r="BN62" s="332">
        <f>IF(BN$19-'様式３（療養者名簿）（⑤の場合）'!$BD67+1&lt;=15,IF(BN$19&gt;='様式３（療養者名簿）（⑤の場合）'!$BD67,IF(BN$19&lt;='様式３（療養者名簿）（⑤の場合）'!$BE67,1,0),0),0)</f>
        <v>0</v>
      </c>
      <c r="BO62" s="332">
        <f>IF(BO$19-'様式３（療養者名簿）（⑤の場合）'!$BD67+1&lt;=15,IF(BO$19&gt;='様式３（療養者名簿）（⑤の場合）'!$BD67,IF(BO$19&lt;='様式３（療養者名簿）（⑤の場合）'!$BE67,1,0),0),0)</f>
        <v>0</v>
      </c>
      <c r="BP62" s="332">
        <f>IF(BP$19-'様式３（療養者名簿）（⑤の場合）'!$BD67+1&lt;=15,IF(BP$19&gt;='様式３（療養者名簿）（⑤の場合）'!$BD67,IF(BP$19&lt;='様式３（療養者名簿）（⑤の場合）'!$BE67,1,0),0),0)</f>
        <v>0</v>
      </c>
      <c r="BQ62" s="332">
        <f>IF(BQ$19-'様式３（療養者名簿）（⑤の場合）'!$BD67+1&lt;=15,IF(BQ$19&gt;='様式３（療養者名簿）（⑤の場合）'!$BD67,IF(BQ$19&lt;='様式３（療養者名簿）（⑤の場合）'!$BE67,1,0),0),0)</f>
        <v>0</v>
      </c>
      <c r="BR62" s="332">
        <f>IF(BR$19-'様式３（療養者名簿）（⑤の場合）'!$BD67+1&lt;=15,IF(BR$19&gt;='様式３（療養者名簿）（⑤の場合）'!$BD67,IF(BR$19&lt;='様式３（療養者名簿）（⑤の場合）'!$BE67,1,0),0),0)</f>
        <v>0</v>
      </c>
      <c r="BS62" s="332">
        <f>IF(BS$19-'様式３（療養者名簿）（⑤の場合）'!$BD67+1&lt;=15,IF(BS$19&gt;='様式３（療養者名簿）（⑤の場合）'!$BD67,IF(BS$19&lt;='様式３（療養者名簿）（⑤の場合）'!$BE67,1,0),0),0)</f>
        <v>0</v>
      </c>
      <c r="BT62" s="332">
        <f>IF(BT$19-'様式３（療養者名簿）（⑤の場合）'!$BD67+1&lt;=15,IF(BT$19&gt;='様式３（療養者名簿）（⑤の場合）'!$BD67,IF(BT$19&lt;='様式３（療養者名簿）（⑤の場合）'!$BE67,1,0),0),0)</f>
        <v>0</v>
      </c>
      <c r="BU62" s="332">
        <f>IF(BU$19-'様式３（療養者名簿）（⑤の場合）'!$BD67+1&lt;=15,IF(BU$19&gt;='様式３（療養者名簿）（⑤の場合）'!$BD67,IF(BU$19&lt;='様式３（療養者名簿）（⑤の場合）'!$BE67,1,0),0),0)</f>
        <v>0</v>
      </c>
      <c r="BV62" s="332">
        <f>IF(BV$19-'様式３（療養者名簿）（⑤の場合）'!$BD67+1&lt;=15,IF(BV$19&gt;='様式３（療養者名簿）（⑤の場合）'!$BD67,IF(BV$19&lt;='様式３（療養者名簿）（⑤の場合）'!$BE67,1,0),0),0)</f>
        <v>0</v>
      </c>
      <c r="BW62" s="332">
        <f>IF(BW$19-'様式３（療養者名簿）（⑤の場合）'!$BD67+1&lt;=15,IF(BW$19&gt;='様式３（療養者名簿）（⑤の場合）'!$BD67,IF(BW$19&lt;='様式３（療養者名簿）（⑤の場合）'!$BE67,1,0),0),0)</f>
        <v>0</v>
      </c>
      <c r="BX62" s="332">
        <f>IF(BX$19-'様式３（療養者名簿）（⑤の場合）'!$BD67+1&lt;=15,IF(BX$19&gt;='様式３（療養者名簿）（⑤の場合）'!$BD67,IF(BX$19&lt;='様式３（療養者名簿）（⑤の場合）'!$BE67,1,0),0),0)</f>
        <v>0</v>
      </c>
      <c r="BY62" s="332">
        <f>IF(BY$19-'様式３（療養者名簿）（⑤の場合）'!$BD67+1&lt;=15,IF(BY$19&gt;='様式３（療養者名簿）（⑤の場合）'!$BD67,IF(BY$19&lt;='様式３（療養者名簿）（⑤の場合）'!$BE67,1,0),0),0)</f>
        <v>0</v>
      </c>
      <c r="BZ62" s="332">
        <f>IF(BZ$19-'様式３（療養者名簿）（⑤の場合）'!$BD67+1&lt;=15,IF(BZ$19&gt;='様式３（療養者名簿）（⑤の場合）'!$BD67,IF(BZ$19&lt;='様式３（療養者名簿）（⑤の場合）'!$BE67,1,0),0),0)</f>
        <v>0</v>
      </c>
      <c r="CA62" s="332">
        <f>IF(CA$19-'様式３（療養者名簿）（⑤の場合）'!$BD67+1&lt;=15,IF(CA$19&gt;='様式３（療養者名簿）（⑤の場合）'!$BD67,IF(CA$19&lt;='様式３（療養者名簿）（⑤の場合）'!$BE67,1,0),0),0)</f>
        <v>0</v>
      </c>
      <c r="CB62" s="332">
        <f>IF(CB$19-'様式３（療養者名簿）（⑤の場合）'!$BD67+1&lt;=15,IF(CB$19&gt;='様式３（療養者名簿）（⑤の場合）'!$BD67,IF(CB$19&lt;='様式３（療養者名簿）（⑤の場合）'!$BE67,1,0),0),0)</f>
        <v>0</v>
      </c>
      <c r="CC62" s="332">
        <f>IF(CC$19-'様式３（療養者名簿）（⑤の場合）'!$BD67+1&lt;=15,IF(CC$19&gt;='様式３（療養者名簿）（⑤の場合）'!$BD67,IF(CC$19&lt;='様式３（療養者名簿）（⑤の場合）'!$BE67,1,0),0),0)</f>
        <v>0</v>
      </c>
      <c r="CD62" s="332">
        <f>IF(CD$19-'様式３（療養者名簿）（⑤の場合）'!$BD67+1&lt;=15,IF(CD$19&gt;='様式３（療養者名簿）（⑤の場合）'!$BD67,IF(CD$19&lt;='様式３（療養者名簿）（⑤の場合）'!$BE67,1,0),0),0)</f>
        <v>0</v>
      </c>
      <c r="CE62" s="332">
        <f>IF(CE$19-'様式３（療養者名簿）（⑤の場合）'!$BD67+1&lt;=15,IF(CE$19&gt;='様式３（療養者名簿）（⑤の場合）'!$BD67,IF(CE$19&lt;='様式３（療養者名簿）（⑤の場合）'!$BE67,1,0),0),0)</f>
        <v>0</v>
      </c>
      <c r="CF62" s="332">
        <f>IF(CF$19-'様式３（療養者名簿）（⑤の場合）'!$BD67+1&lt;=15,IF(CF$19&gt;='様式３（療養者名簿）（⑤の場合）'!$BD67,IF(CF$19&lt;='様式３（療養者名簿）（⑤の場合）'!$BE67,1,0),0),0)</f>
        <v>0</v>
      </c>
      <c r="CG62" s="332">
        <f>IF(CG$19-'様式３（療養者名簿）（⑤の場合）'!$BD67+1&lt;=15,IF(CG$19&gt;='様式３（療養者名簿）（⑤の場合）'!$BD67,IF(CG$19&lt;='様式３（療養者名簿）（⑤の場合）'!$BE67,1,0),0),0)</f>
        <v>0</v>
      </c>
      <c r="CH62" s="332">
        <f>IF(CH$19-'様式３（療養者名簿）（⑤の場合）'!$BD67+1&lt;=15,IF(CH$19&gt;='様式３（療養者名簿）（⑤の場合）'!$BD67,IF(CH$19&lt;='様式３（療養者名簿）（⑤の場合）'!$BE67,1,0),0),0)</f>
        <v>0</v>
      </c>
      <c r="CI62" s="332">
        <f>IF(CI$19-'様式３（療養者名簿）（⑤の場合）'!$BD67+1&lt;=15,IF(CI$19&gt;='様式３（療養者名簿）（⑤の場合）'!$BD67,IF(CI$19&lt;='様式３（療養者名簿）（⑤の場合）'!$BE67,1,0),0),0)</f>
        <v>0</v>
      </c>
      <c r="CJ62" s="332">
        <f>IF(CJ$19-'様式３（療養者名簿）（⑤の場合）'!$BD67+1&lt;=15,IF(CJ$19&gt;='様式３（療養者名簿）（⑤の場合）'!$BD67,IF(CJ$19&lt;='様式３（療養者名簿）（⑤の場合）'!$BE67,1,0),0),0)</f>
        <v>0</v>
      </c>
      <c r="CK62" s="332">
        <f>IF(CK$19-'様式３（療養者名簿）（⑤の場合）'!$BD67+1&lt;=15,IF(CK$19&gt;='様式３（療養者名簿）（⑤の場合）'!$BD67,IF(CK$19&lt;='様式３（療養者名簿）（⑤の場合）'!$BE67,1,0),0),0)</f>
        <v>0</v>
      </c>
      <c r="CL62" s="332">
        <f>IF(CL$19-'様式３（療養者名簿）（⑤の場合）'!$BD67+1&lt;=15,IF(CL$19&gt;='様式３（療養者名簿）（⑤の場合）'!$BD67,IF(CL$19&lt;='様式３（療養者名簿）（⑤の場合）'!$BE67,1,0),0),0)</f>
        <v>0</v>
      </c>
      <c r="CM62" s="332">
        <f>IF(CM$19-'様式３（療養者名簿）（⑤の場合）'!$BD67+1&lt;=15,IF(CM$19&gt;='様式３（療養者名簿）（⑤の場合）'!$BD67,IF(CM$19&lt;='様式３（療養者名簿）（⑤の場合）'!$BE67,1,0),0),0)</f>
        <v>0</v>
      </c>
      <c r="CN62" s="332">
        <f>IF(CN$19-'様式３（療養者名簿）（⑤の場合）'!$BD67+1&lt;=15,IF(CN$19&gt;='様式３（療養者名簿）（⑤の場合）'!$BD67,IF(CN$19&lt;='様式３（療養者名簿）（⑤の場合）'!$BE67,1,0),0),0)</f>
        <v>0</v>
      </c>
      <c r="CO62" s="332">
        <f>IF(CO$19-'様式３（療養者名簿）（⑤の場合）'!$BD67+1&lt;=15,IF(CO$19&gt;='様式３（療養者名簿）（⑤の場合）'!$BD67,IF(CO$19&lt;='様式３（療養者名簿）（⑤の場合）'!$BE67,1,0),0),0)</f>
        <v>0</v>
      </c>
      <c r="CP62" s="332">
        <f>IF(CP$19-'様式３（療養者名簿）（⑤の場合）'!$BD67+1&lt;=15,IF(CP$19&gt;='様式３（療養者名簿）（⑤の場合）'!$BD67,IF(CP$19&lt;='様式３（療養者名簿）（⑤の場合）'!$BE67,1,0),0),0)</f>
        <v>0</v>
      </c>
      <c r="CQ62" s="332">
        <f>IF(CQ$19-'様式３（療養者名簿）（⑤の場合）'!$BD67+1&lt;=15,IF(CQ$19&gt;='様式３（療養者名簿）（⑤の場合）'!$BD67,IF(CQ$19&lt;='様式３（療養者名簿）（⑤の場合）'!$BE67,1,0),0),0)</f>
        <v>0</v>
      </c>
      <c r="CR62" s="332">
        <f>IF(CR$19-'様式３（療養者名簿）（⑤の場合）'!$BD67+1&lt;=15,IF(CR$19&gt;='様式３（療養者名簿）（⑤の場合）'!$BD67,IF(CR$19&lt;='様式３（療養者名簿）（⑤の場合）'!$BE67,1,0),0),0)</f>
        <v>0</v>
      </c>
      <c r="CS62" s="332">
        <f>IF(CS$19-'様式３（療養者名簿）（⑤の場合）'!$BD67+1&lt;=15,IF(CS$19&gt;='様式３（療養者名簿）（⑤の場合）'!$BD67,IF(CS$19&lt;='様式３（療養者名簿）（⑤の場合）'!$BE67,1,0),0),0)</f>
        <v>0</v>
      </c>
      <c r="CT62" s="332">
        <f>IF(CT$19-'様式３（療養者名簿）（⑤の場合）'!$BD67+1&lt;=15,IF(CT$19&gt;='様式３（療養者名簿）（⑤の場合）'!$BD67,IF(CT$19&lt;='様式３（療養者名簿）（⑤の場合）'!$BE67,1,0),0),0)</f>
        <v>0</v>
      </c>
      <c r="CU62" s="332">
        <f>IF(CU$19-'様式３（療養者名簿）（⑤の場合）'!$BD67+1&lt;=15,IF(CU$19&gt;='様式３（療養者名簿）（⑤の場合）'!$BD67,IF(CU$19&lt;='様式３（療養者名簿）（⑤の場合）'!$BE67,1,0),0),0)</f>
        <v>0</v>
      </c>
      <c r="CV62" s="332">
        <f>IF(CV$19-'様式３（療養者名簿）（⑤の場合）'!$BD67+1&lt;=15,IF(CV$19&gt;='様式３（療養者名簿）（⑤の場合）'!$BD67,IF(CV$19&lt;='様式３（療養者名簿）（⑤の場合）'!$BE67,1,0),0),0)</f>
        <v>0</v>
      </c>
      <c r="CW62" s="332">
        <f>IF(CW$19-'様式３（療養者名簿）（⑤の場合）'!$BD67+1&lt;=15,IF(CW$19&gt;='様式３（療養者名簿）（⑤の場合）'!$BD67,IF(CW$19&lt;='様式３（療養者名簿）（⑤の場合）'!$BE67,1,0),0),0)</f>
        <v>0</v>
      </c>
      <c r="CX62" s="332">
        <f>IF(CX$19-'様式３（療養者名簿）（⑤の場合）'!$BD67+1&lt;=15,IF(CX$19&gt;='様式３（療養者名簿）（⑤の場合）'!$BD67,IF(CX$19&lt;='様式３（療養者名簿）（⑤の場合）'!$BE67,1,0),0),0)</f>
        <v>0</v>
      </c>
      <c r="CY62" s="332">
        <f>IF(CY$19-'様式３（療養者名簿）（⑤の場合）'!$BD67+1&lt;=15,IF(CY$19&gt;='様式３（療養者名簿）（⑤の場合）'!$BD67,IF(CY$19&lt;='様式３（療養者名簿）（⑤の場合）'!$BE67,1,0),0),0)</f>
        <v>0</v>
      </c>
      <c r="CZ62" s="332">
        <f>IF(CZ$19-'様式３（療養者名簿）（⑤の場合）'!$BD67+1&lt;=15,IF(CZ$19&gt;='様式３（療養者名簿）（⑤の場合）'!$BD67,IF(CZ$19&lt;='様式３（療養者名簿）（⑤の場合）'!$BE67,1,0),0),0)</f>
        <v>0</v>
      </c>
      <c r="DA62" s="332">
        <f>IF(DA$19-'様式３（療養者名簿）（⑤の場合）'!$BD67+1&lt;=15,IF(DA$19&gt;='様式３（療養者名簿）（⑤の場合）'!$BD67,IF(DA$19&lt;='様式３（療養者名簿）（⑤の場合）'!$BE67,1,0),0),0)</f>
        <v>0</v>
      </c>
      <c r="DB62" s="332">
        <f>IF(DB$19-'様式３（療養者名簿）（⑤の場合）'!$BD67+1&lt;=15,IF(DB$19&gt;='様式３（療養者名簿）（⑤の場合）'!$BD67,IF(DB$19&lt;='様式３（療養者名簿）（⑤の場合）'!$BE67,1,0),0),0)</f>
        <v>0</v>
      </c>
      <c r="DC62" s="332">
        <f>IF(DC$19-'様式３（療養者名簿）（⑤の場合）'!$BD67+1&lt;=15,IF(DC$19&gt;='様式３（療養者名簿）（⑤の場合）'!$BD67,IF(DC$19&lt;='様式３（療養者名簿）（⑤の場合）'!$BE67,1,0),0),0)</f>
        <v>0</v>
      </c>
      <c r="DD62" s="332">
        <f>IF(DD$19-'様式３（療養者名簿）（⑤の場合）'!$BD67+1&lt;=15,IF(DD$19&gt;='様式３（療養者名簿）（⑤の場合）'!$BD67,IF(DD$19&lt;='様式３（療養者名簿）（⑤の場合）'!$BE67,1,0),0),0)</f>
        <v>0</v>
      </c>
      <c r="DE62" s="332">
        <f>IF(DE$19-'様式３（療養者名簿）（⑤の場合）'!$BD67+1&lt;=15,IF(DE$19&gt;='様式３（療養者名簿）（⑤の場合）'!$BD67,IF(DE$19&lt;='様式３（療養者名簿）（⑤の場合）'!$BE67,1,0),0),0)</f>
        <v>0</v>
      </c>
      <c r="DF62" s="332">
        <f>IF(DF$19-'様式３（療養者名簿）（⑤の場合）'!$BD67+1&lt;=15,IF(DF$19&gt;='様式３（療養者名簿）（⑤の場合）'!$BD67,IF(DF$19&lt;='様式３（療養者名簿）（⑤の場合）'!$BE67,1,0),0),0)</f>
        <v>0</v>
      </c>
      <c r="DG62" s="332">
        <f>IF(DG$19-'様式３（療養者名簿）（⑤の場合）'!$BD67+1&lt;=15,IF(DG$19&gt;='様式３（療養者名簿）（⑤の場合）'!$BD67,IF(DG$19&lt;='様式３（療養者名簿）（⑤の場合）'!$BE67,1,0),0),0)</f>
        <v>0</v>
      </c>
      <c r="DH62" s="332">
        <f>IF(DH$19-'様式３（療養者名簿）（⑤の場合）'!$BD67+1&lt;=15,IF(DH$19&gt;='様式３（療養者名簿）（⑤の場合）'!$BD67,IF(DH$19&lt;='様式３（療養者名簿）（⑤の場合）'!$BE67,1,0),0),0)</f>
        <v>0</v>
      </c>
      <c r="DI62" s="332">
        <f>IF(DI$19-'様式３（療養者名簿）（⑤の場合）'!$BD67+1&lt;=15,IF(DI$19&gt;='様式３（療養者名簿）（⑤の場合）'!$BD67,IF(DI$19&lt;='様式３（療養者名簿）（⑤の場合）'!$BE67,1,0),0),0)</f>
        <v>0</v>
      </c>
      <c r="DJ62" s="332">
        <f>IF(DJ$19-'様式３（療養者名簿）（⑤の場合）'!$BD67+1&lt;=15,IF(DJ$19&gt;='様式３（療養者名簿）（⑤の場合）'!$BD67,IF(DJ$19&lt;='様式３（療養者名簿）（⑤の場合）'!$BE67,1,0),0),0)</f>
        <v>0</v>
      </c>
      <c r="DK62" s="332">
        <f>IF(DK$19-'様式３（療養者名簿）（⑤の場合）'!$BD67+1&lt;=15,IF(DK$19&gt;='様式３（療養者名簿）（⑤の場合）'!$BD67,IF(DK$19&lt;='様式３（療養者名簿）（⑤の場合）'!$BE67,1,0),0),0)</f>
        <v>0</v>
      </c>
      <c r="DL62" s="332">
        <f>IF(DL$19-'様式３（療養者名簿）（⑤の場合）'!$BD67+1&lt;=15,IF(DL$19&gt;='様式３（療養者名簿）（⑤の場合）'!$BD67,IF(DL$19&lt;='様式３（療養者名簿）（⑤の場合）'!$BE67,1,0),0),0)</f>
        <v>0</v>
      </c>
      <c r="DM62" s="332">
        <f>IF(DM$19-'様式３（療養者名簿）（⑤の場合）'!$BD67+1&lt;=15,IF(DM$19&gt;='様式３（療養者名簿）（⑤の場合）'!$BD67,IF(DM$19&lt;='様式３（療養者名簿）（⑤の場合）'!$BE67,1,0),0),0)</f>
        <v>0</v>
      </c>
      <c r="DN62" s="332">
        <f>IF(DN$19-'様式３（療養者名簿）（⑤の場合）'!$BD67+1&lt;=15,IF(DN$19&gt;='様式３（療養者名簿）（⑤の場合）'!$BD67,IF(DN$19&lt;='様式３（療養者名簿）（⑤の場合）'!$BE67,1,0),0),0)</f>
        <v>0</v>
      </c>
      <c r="DO62" s="332">
        <f>IF(DO$19-'様式３（療養者名簿）（⑤の場合）'!$BD67+1&lt;=15,IF(DO$19&gt;='様式３（療養者名簿）（⑤の場合）'!$BD67,IF(DO$19&lt;='様式３（療養者名簿）（⑤の場合）'!$BE67,1,0),0),0)</f>
        <v>0</v>
      </c>
      <c r="DP62" s="332">
        <f>IF(DP$19-'様式３（療養者名簿）（⑤の場合）'!$BD67+1&lt;=15,IF(DP$19&gt;='様式３（療養者名簿）（⑤の場合）'!$BD67,IF(DP$19&lt;='様式３（療養者名簿）（⑤の場合）'!$BE67,1,0),0),0)</f>
        <v>0</v>
      </c>
      <c r="DQ62" s="332">
        <f>IF(DQ$19-'様式３（療養者名簿）（⑤の場合）'!$BD67+1&lt;=15,IF(DQ$19&gt;='様式３（療養者名簿）（⑤の場合）'!$BD67,IF(DQ$19&lt;='様式３（療養者名簿）（⑤の場合）'!$BE67,1,0),0),0)</f>
        <v>0</v>
      </c>
      <c r="DR62" s="332">
        <f>IF(DR$19-'様式３（療養者名簿）（⑤の場合）'!$BD67+1&lt;=15,IF(DR$19&gt;='様式３（療養者名簿）（⑤の場合）'!$BD67,IF(DR$19&lt;='様式３（療養者名簿）（⑤の場合）'!$BE67,1,0),0),0)</f>
        <v>0</v>
      </c>
      <c r="DS62" s="332">
        <f>IF(DS$19-'様式３（療養者名簿）（⑤の場合）'!$BD67+1&lt;=15,IF(DS$19&gt;='様式３（療養者名簿）（⑤の場合）'!$BD67,IF(DS$19&lt;='様式３（療養者名簿）（⑤の場合）'!$BE67,1,0),0),0)</f>
        <v>0</v>
      </c>
      <c r="DT62" s="332">
        <f>IF(DT$19-'様式３（療養者名簿）（⑤の場合）'!$BD67+1&lt;=15,IF(DT$19&gt;='様式３（療養者名簿）（⑤の場合）'!$BD67,IF(DT$19&lt;='様式３（療養者名簿）（⑤の場合）'!$BE67,1,0),0),0)</f>
        <v>0</v>
      </c>
      <c r="DU62" s="332">
        <f>IF(DU$19-'様式３（療養者名簿）（⑤の場合）'!$BD67+1&lt;=15,IF(DU$19&gt;='様式３（療養者名簿）（⑤の場合）'!$BD67,IF(DU$19&lt;='様式３（療養者名簿）（⑤の場合）'!$BE67,1,0),0),0)</f>
        <v>0</v>
      </c>
      <c r="DV62" s="332">
        <f>IF(DV$19-'様式３（療養者名簿）（⑤の場合）'!$BD67+1&lt;=15,IF(DV$19&gt;='様式３（療養者名簿）（⑤の場合）'!$BD67,IF(DV$19&lt;='様式３（療養者名簿）（⑤の場合）'!$BE67,1,0),0),0)</f>
        <v>0</v>
      </c>
      <c r="DW62" s="332">
        <f>IF(DW$19-'様式３（療養者名簿）（⑤の場合）'!$BD67+1&lt;=15,IF(DW$19&gt;='様式３（療養者名簿）（⑤の場合）'!$BD67,IF(DW$19&lt;='様式３（療養者名簿）（⑤の場合）'!$BE67,1,0),0),0)</f>
        <v>0</v>
      </c>
      <c r="DX62" s="332">
        <f>IF(DX$19-'様式３（療養者名簿）（⑤の場合）'!$BD67+1&lt;=15,IF(DX$19&gt;='様式３（療養者名簿）（⑤の場合）'!$BD67,IF(DX$19&lt;='様式３（療養者名簿）（⑤の場合）'!$BE67,1,0),0),0)</f>
        <v>0</v>
      </c>
      <c r="DY62" s="332">
        <f>IF(DY$19-'様式３（療養者名簿）（⑤の場合）'!$BD67+1&lt;=15,IF(DY$19&gt;='様式３（療養者名簿）（⑤の場合）'!$BD67,IF(DY$19&lt;='様式３（療養者名簿）（⑤の場合）'!$BE67,1,0),0),0)</f>
        <v>0</v>
      </c>
      <c r="DZ62" s="332">
        <f>IF(DZ$19-'様式３（療養者名簿）（⑤の場合）'!$BD67+1&lt;=15,IF(DZ$19&gt;='様式３（療養者名簿）（⑤の場合）'!$BD67,IF(DZ$19&lt;='様式３（療養者名簿）（⑤の場合）'!$BE67,1,0),0),0)</f>
        <v>0</v>
      </c>
      <c r="EA62" s="332">
        <f>IF(EA$19-'様式３（療養者名簿）（⑤の場合）'!$BD67+1&lt;=15,IF(EA$19&gt;='様式３（療養者名簿）（⑤の場合）'!$BD67,IF(EA$19&lt;='様式３（療養者名簿）（⑤の場合）'!$BE67,1,0),0),0)</f>
        <v>0</v>
      </c>
      <c r="EB62" s="332">
        <f>IF(EB$19-'様式３（療養者名簿）（⑤の場合）'!$BD67+1&lt;=15,IF(EB$19&gt;='様式３（療養者名簿）（⑤の場合）'!$BD67,IF(EB$19&lt;='様式３（療養者名簿）（⑤の場合）'!$BE67,1,0),0),0)</f>
        <v>0</v>
      </c>
      <c r="EC62" s="332">
        <f>IF(EC$19-'様式３（療養者名簿）（⑤の場合）'!$BD67+1&lt;=15,IF(EC$19&gt;='様式３（療養者名簿）（⑤の場合）'!$BD67,IF(EC$19&lt;='様式３（療養者名簿）（⑤の場合）'!$BE67,1,0),0),0)</f>
        <v>0</v>
      </c>
      <c r="ED62" s="332">
        <f>IF(ED$19-'様式３（療養者名簿）（⑤の場合）'!$BD67+1&lt;=15,IF(ED$19&gt;='様式３（療養者名簿）（⑤の場合）'!$BD67,IF(ED$19&lt;='様式３（療養者名簿）（⑤の場合）'!$BE67,1,0),0),0)</f>
        <v>0</v>
      </c>
      <c r="EE62" s="332">
        <f>IF(EE$19-'様式３（療養者名簿）（⑤の場合）'!$BD67+1&lt;=15,IF(EE$19&gt;='様式３（療養者名簿）（⑤の場合）'!$BD67,IF(EE$19&lt;='様式３（療養者名簿）（⑤の場合）'!$BE67,1,0),0),0)</f>
        <v>0</v>
      </c>
      <c r="EF62" s="332">
        <f>IF(EF$19-'様式３（療養者名簿）（⑤の場合）'!$BD67+1&lt;=15,IF(EF$19&gt;='様式３（療養者名簿）（⑤の場合）'!$BD67,IF(EF$19&lt;='様式３（療養者名簿）（⑤の場合）'!$BE67,1,0),0),0)</f>
        <v>0</v>
      </c>
      <c r="EG62" s="332">
        <f>IF(EG$19-'様式３（療養者名簿）（⑤の場合）'!$BD67+1&lt;=15,IF(EG$19&gt;='様式３（療養者名簿）（⑤の場合）'!$BD67,IF(EG$19&lt;='様式３（療養者名簿）（⑤の場合）'!$BE67,1,0),0),0)</f>
        <v>0</v>
      </c>
      <c r="EH62" s="332">
        <f>IF(EH$19-'様式３（療養者名簿）（⑤の場合）'!$BD67+1&lt;=15,IF(EH$19&gt;='様式３（療養者名簿）（⑤の場合）'!$BD67,IF(EH$19&lt;='様式３（療養者名簿）（⑤の場合）'!$BE67,1,0),0),0)</f>
        <v>0</v>
      </c>
      <c r="EI62" s="332">
        <f>IF(EI$19-'様式３（療養者名簿）（⑤の場合）'!$BD67+1&lt;=15,IF(EI$19&gt;='様式３（療養者名簿）（⑤の場合）'!$BD67,IF(EI$19&lt;='様式３（療養者名簿）（⑤の場合）'!$BE67,1,0),0),0)</f>
        <v>0</v>
      </c>
      <c r="EJ62" s="332">
        <f>IF(EJ$19-'様式３（療養者名簿）（⑤の場合）'!$BD67+1&lt;=15,IF(EJ$19&gt;='様式３（療養者名簿）（⑤の場合）'!$BD67,IF(EJ$19&lt;='様式３（療養者名簿）（⑤の場合）'!$BE67,1,0),0),0)</f>
        <v>0</v>
      </c>
      <c r="EK62" s="332">
        <f>IF(EK$19-'様式３（療養者名簿）（⑤の場合）'!$BD67+1&lt;=15,IF(EK$19&gt;='様式３（療養者名簿）（⑤の場合）'!$BD67,IF(EK$19&lt;='様式３（療養者名簿）（⑤の場合）'!$BE67,1,0),0),0)</f>
        <v>0</v>
      </c>
      <c r="EL62" s="332">
        <f>IF(EL$19-'様式３（療養者名簿）（⑤の場合）'!$BD67+1&lt;=15,IF(EL$19&gt;='様式３（療養者名簿）（⑤の場合）'!$BD67,IF(EL$19&lt;='様式３（療養者名簿）（⑤の場合）'!$BE67,1,0),0),0)</f>
        <v>0</v>
      </c>
      <c r="EM62" s="332">
        <f>IF(EM$19-'様式３（療養者名簿）（⑤の場合）'!$BD67+1&lt;=15,IF(EM$19&gt;='様式３（療養者名簿）（⑤の場合）'!$BD67,IF(EM$19&lt;='様式３（療養者名簿）（⑤の場合）'!$BE67,1,0),0),0)</f>
        <v>0</v>
      </c>
      <c r="EN62" s="332">
        <f>IF(EN$19-'様式３（療養者名簿）（⑤の場合）'!$BD67+1&lt;=15,IF(EN$19&gt;='様式３（療養者名簿）（⑤の場合）'!$BD67,IF(EN$19&lt;='様式３（療養者名簿）（⑤の場合）'!$BE67,1,0),0),0)</f>
        <v>0</v>
      </c>
      <c r="EO62" s="332">
        <f>IF(EO$19-'様式３（療養者名簿）（⑤の場合）'!$BD67+1&lt;=15,IF(EO$19&gt;='様式３（療養者名簿）（⑤の場合）'!$BD67,IF(EO$19&lt;='様式３（療養者名簿）（⑤の場合）'!$BE67,1,0),0),0)</f>
        <v>0</v>
      </c>
      <c r="EP62" s="332">
        <f>IF(EP$19-'様式３（療養者名簿）（⑤の場合）'!$BD67+1&lt;=15,IF(EP$19&gt;='様式３（療養者名簿）（⑤の場合）'!$BD67,IF(EP$19&lt;='様式３（療養者名簿）（⑤の場合）'!$BE67,1,0),0),0)</f>
        <v>0</v>
      </c>
      <c r="EQ62" s="332">
        <f>IF(EQ$19-'様式３（療養者名簿）（⑤の場合）'!$BD67+1&lt;=15,IF(EQ$19&gt;='様式３（療養者名簿）（⑤の場合）'!$BD67,IF(EQ$19&lt;='様式３（療養者名簿）（⑤の場合）'!$BE67,1,0),0),0)</f>
        <v>0</v>
      </c>
      <c r="ER62" s="332">
        <f>IF(ER$19-'様式３（療養者名簿）（⑤の場合）'!$BD67+1&lt;=15,IF(ER$19&gt;='様式３（療養者名簿）（⑤の場合）'!$BD67,IF(ER$19&lt;='様式３（療養者名簿）（⑤の場合）'!$BE67,1,0),0),0)</f>
        <v>0</v>
      </c>
      <c r="ES62" s="332">
        <f>IF(ES$19-'様式３（療養者名簿）（⑤の場合）'!$BD67+1&lt;=15,IF(ES$19&gt;='様式３（療養者名簿）（⑤の場合）'!$BD67,IF(ES$19&lt;='様式３（療養者名簿）（⑤の場合）'!$BE67,1,0),0),0)</f>
        <v>0</v>
      </c>
      <c r="ET62" s="332">
        <f>IF(ET$19-'様式３（療養者名簿）（⑤の場合）'!$BD67+1&lt;=15,IF(ET$19&gt;='様式３（療養者名簿）（⑤の場合）'!$BD67,IF(ET$19&lt;='様式３（療養者名簿）（⑤の場合）'!$BE67,1,0),0),0)</f>
        <v>0</v>
      </c>
      <c r="EU62" s="332">
        <f>IF(EU$19-'様式３（療養者名簿）（⑤の場合）'!$BD67+1&lt;=15,IF(EU$19&gt;='様式３（療養者名簿）（⑤の場合）'!$BD67,IF(EU$19&lt;='様式３（療養者名簿）（⑤の場合）'!$BE67,1,0),0),0)</f>
        <v>0</v>
      </c>
      <c r="EV62" s="332">
        <f>IF(EV$19-'様式３（療養者名簿）（⑤の場合）'!$BD67+1&lt;=15,IF(EV$19&gt;='様式３（療養者名簿）（⑤の場合）'!$BD67,IF(EV$19&lt;='様式３（療養者名簿）（⑤の場合）'!$BE67,1,0),0),0)</f>
        <v>0</v>
      </c>
      <c r="EW62" s="332">
        <f>IF(EW$19-'様式３（療養者名簿）（⑤の場合）'!$BD67+1&lt;=15,IF(EW$19&gt;='様式３（療養者名簿）（⑤の場合）'!$BD67,IF(EW$19&lt;='様式３（療養者名簿）（⑤の場合）'!$BE67,1,0),0),0)</f>
        <v>0</v>
      </c>
      <c r="EX62" s="332">
        <f>IF(EX$19-'様式３（療養者名簿）（⑤の場合）'!$BD67+1&lt;=15,IF(EX$19&gt;='様式３（療養者名簿）（⑤の場合）'!$BD67,IF(EX$19&lt;='様式３（療養者名簿）（⑤の場合）'!$BE67,1,0),0),0)</f>
        <v>0</v>
      </c>
      <c r="EY62" s="332">
        <f>IF(EY$19-'様式３（療養者名簿）（⑤の場合）'!$BD67+1&lt;=15,IF(EY$19&gt;='様式３（療養者名簿）（⑤の場合）'!$BD67,IF(EY$19&lt;='様式３（療養者名簿）（⑤の場合）'!$BE67,1,0),0),0)</f>
        <v>0</v>
      </c>
      <c r="EZ62" s="332">
        <f>IF(EZ$19-'様式３（療養者名簿）（⑤の場合）'!$BD67+1&lt;=15,IF(EZ$19&gt;='様式３（療養者名簿）（⑤の場合）'!$BD67,IF(EZ$19&lt;='様式３（療養者名簿）（⑤の場合）'!$BE67,1,0),0),0)</f>
        <v>0</v>
      </c>
      <c r="FA62" s="332">
        <f>IF(FA$19-'様式３（療養者名簿）（⑤の場合）'!$BD67+1&lt;=15,IF(FA$19&gt;='様式３（療養者名簿）（⑤の場合）'!$BD67,IF(FA$19&lt;='様式３（療養者名簿）（⑤の場合）'!$BE67,1,0),0),0)</f>
        <v>0</v>
      </c>
      <c r="FB62" s="332">
        <f>IF(FB$19-'様式３（療養者名簿）（⑤の場合）'!$BD67+1&lt;=15,IF(FB$19&gt;='様式３（療養者名簿）（⑤の場合）'!$BD67,IF(FB$19&lt;='様式３（療養者名簿）（⑤の場合）'!$BE67,1,0),0),0)</f>
        <v>0</v>
      </c>
      <c r="FC62" s="332">
        <f>IF(FC$19-'様式３（療養者名簿）（⑤の場合）'!$BD67+1&lt;=15,IF(FC$19&gt;='様式３（療養者名簿）（⑤の場合）'!$BD67,IF(FC$19&lt;='様式３（療養者名簿）（⑤の場合）'!$BE67,1,0),0),0)</f>
        <v>0</v>
      </c>
      <c r="FD62" s="332">
        <f>IF(FD$19-'様式３（療養者名簿）（⑤の場合）'!$BD67+1&lt;=15,IF(FD$19&gt;='様式３（療養者名簿）（⑤の場合）'!$BD67,IF(FD$19&lt;='様式３（療養者名簿）（⑤の場合）'!$BE67,1,0),0),0)</f>
        <v>0</v>
      </c>
      <c r="FE62" s="332">
        <f>IF(FE$19-'様式３（療養者名簿）（⑤の場合）'!$BD67+1&lt;=15,IF(FE$19&gt;='様式３（療養者名簿）（⑤の場合）'!$BD67,IF(FE$19&lt;='様式３（療養者名簿）（⑤の場合）'!$BE67,1,0),0),0)</f>
        <v>0</v>
      </c>
      <c r="FF62" s="332">
        <f>IF(FF$19-'様式３（療養者名簿）（⑤の場合）'!$BD67+1&lt;=15,IF(FF$19&gt;='様式３（療養者名簿）（⑤の場合）'!$BD67,IF(FF$19&lt;='様式３（療養者名簿）（⑤の場合）'!$BE67,1,0),0),0)</f>
        <v>0</v>
      </c>
      <c r="FG62" s="332">
        <f>IF(FG$19-'様式３（療養者名簿）（⑤の場合）'!$BD67+1&lt;=15,IF(FG$19&gt;='様式３（療養者名簿）（⑤の場合）'!$BD67,IF(FG$19&lt;='様式３（療養者名簿）（⑤の場合）'!$BE67,1,0),0),0)</f>
        <v>0</v>
      </c>
      <c r="FH62" s="332">
        <f>IF(FH$19-'様式３（療養者名簿）（⑤の場合）'!$BD67+1&lt;=15,IF(FH$19&gt;='様式３（療養者名簿）（⑤の場合）'!$BD67,IF(FH$19&lt;='様式３（療養者名簿）（⑤の場合）'!$BE67,1,0),0),0)</f>
        <v>0</v>
      </c>
      <c r="FI62" s="332">
        <f>IF(FI$19-'様式３（療養者名簿）（⑤の場合）'!$BD67+1&lt;=15,IF(FI$19&gt;='様式３（療養者名簿）（⑤の場合）'!$BD67,IF(FI$19&lt;='様式３（療養者名簿）（⑤の場合）'!$BE67,1,0),0),0)</f>
        <v>0</v>
      </c>
      <c r="FJ62" s="332">
        <f>IF(FJ$19-'様式３（療養者名簿）（⑤の場合）'!$BD67+1&lt;=15,IF(FJ$19&gt;='様式３（療養者名簿）（⑤の場合）'!$BD67,IF(FJ$19&lt;='様式３（療養者名簿）（⑤の場合）'!$BE67,1,0),0),0)</f>
        <v>0</v>
      </c>
      <c r="FK62" s="332">
        <f>IF(FK$19-'様式３（療養者名簿）（⑤の場合）'!$BD67+1&lt;=15,IF(FK$19&gt;='様式３（療養者名簿）（⑤の場合）'!$BD67,IF(FK$19&lt;='様式３（療養者名簿）（⑤の場合）'!$BE67,1,0),0),0)</f>
        <v>0</v>
      </c>
      <c r="FL62" s="332">
        <f>IF(FL$19-'様式３（療養者名簿）（⑤の場合）'!$BD67+1&lt;=15,IF(FL$19&gt;='様式３（療養者名簿）（⑤の場合）'!$BD67,IF(FL$19&lt;='様式３（療養者名簿）（⑤の場合）'!$BE67,1,0),0),0)</f>
        <v>0</v>
      </c>
      <c r="FM62" s="332">
        <f>IF(FM$19-'様式３（療養者名簿）（⑤の場合）'!$BD67+1&lt;=15,IF(FM$19&gt;='様式３（療養者名簿）（⑤の場合）'!$BD67,IF(FM$19&lt;='様式３（療養者名簿）（⑤の場合）'!$BE67,1,0),0),0)</f>
        <v>0</v>
      </c>
      <c r="FN62" s="332">
        <f>IF(FN$19-'様式３（療養者名簿）（⑤の場合）'!$BD67+1&lt;=15,IF(FN$19&gt;='様式３（療養者名簿）（⑤の場合）'!$BD67,IF(FN$19&lt;='様式３（療養者名簿）（⑤の場合）'!$BE67,1,0),0),0)</f>
        <v>0</v>
      </c>
      <c r="FO62" s="332">
        <f>IF(FO$19-'様式３（療養者名簿）（⑤の場合）'!$BD67+1&lt;=15,IF(FO$19&gt;='様式３（療養者名簿）（⑤の場合）'!$BD67,IF(FO$19&lt;='様式３（療養者名簿）（⑤の場合）'!$BE67,1,0),0),0)</f>
        <v>0</v>
      </c>
      <c r="FP62" s="332">
        <f>IF(FP$19-'様式３（療養者名簿）（⑤の場合）'!$BD67+1&lt;=15,IF(FP$19&gt;='様式３（療養者名簿）（⑤の場合）'!$BD67,IF(FP$19&lt;='様式３（療養者名簿）（⑤の場合）'!$BE67,1,0),0),0)</f>
        <v>0</v>
      </c>
      <c r="FQ62" s="332">
        <f>IF(FQ$19-'様式３（療養者名簿）（⑤の場合）'!$BD67+1&lt;=15,IF(FQ$19&gt;='様式３（療養者名簿）（⑤の場合）'!$BD67,IF(FQ$19&lt;='様式３（療養者名簿）（⑤の場合）'!$BE67,1,0),0),0)</f>
        <v>0</v>
      </c>
      <c r="FR62" s="332">
        <f>IF(FR$19-'様式３（療養者名簿）（⑤の場合）'!$BD67+1&lt;=15,IF(FR$19&gt;='様式３（療養者名簿）（⑤の場合）'!$BD67,IF(FR$19&lt;='様式３（療養者名簿）（⑤の場合）'!$BE67,1,0),0),0)</f>
        <v>0</v>
      </c>
      <c r="FS62" s="332">
        <f>IF(FS$19-'様式３（療養者名簿）（⑤の場合）'!$BD67+1&lt;=15,IF(FS$19&gt;='様式３（療養者名簿）（⑤の場合）'!$BD67,IF(FS$19&lt;='様式３（療養者名簿）（⑤の場合）'!$BE67,1,0),0),0)</f>
        <v>0</v>
      </c>
      <c r="FT62" s="332">
        <f>IF(FT$19-'様式３（療養者名簿）（⑤の場合）'!$BD67+1&lt;=15,IF(FT$19&gt;='様式３（療養者名簿）（⑤の場合）'!$BD67,IF(FT$19&lt;='様式３（療養者名簿）（⑤の場合）'!$BE67,1,0),0),0)</f>
        <v>0</v>
      </c>
      <c r="FU62" s="332">
        <f>IF(FU$19-'様式３（療養者名簿）（⑤の場合）'!$BD67+1&lt;=15,IF(FU$19&gt;='様式３（療養者名簿）（⑤の場合）'!$BD67,IF(FU$19&lt;='様式３（療養者名簿）（⑤の場合）'!$BE67,1,0),0),0)</f>
        <v>0</v>
      </c>
      <c r="FV62" s="332">
        <f>IF(FV$19-'様式３（療養者名簿）（⑤の場合）'!$BD67+1&lt;=15,IF(FV$19&gt;='様式３（療養者名簿）（⑤の場合）'!$BD67,IF(FV$19&lt;='様式３（療養者名簿）（⑤の場合）'!$BE67,1,0),0),0)</f>
        <v>0</v>
      </c>
      <c r="FW62" s="332">
        <f>IF(FW$19-'様式３（療養者名簿）（⑤の場合）'!$BD67+1&lt;=15,IF(FW$19&gt;='様式３（療養者名簿）（⑤の場合）'!$BD67,IF(FW$19&lt;='様式３（療養者名簿）（⑤の場合）'!$BE67,1,0),0),0)</f>
        <v>0</v>
      </c>
      <c r="FX62" s="332">
        <f>IF(FX$19-'様式３（療養者名簿）（⑤の場合）'!$BD67+1&lt;=15,IF(FX$19&gt;='様式３（療養者名簿）（⑤の場合）'!$BD67,IF(FX$19&lt;='様式３（療養者名簿）（⑤の場合）'!$BE67,1,0),0),0)</f>
        <v>0</v>
      </c>
      <c r="FY62" s="332">
        <f>IF(FY$19-'様式３（療養者名簿）（⑤の場合）'!$BD67+1&lt;=15,IF(FY$19&gt;='様式３（療養者名簿）（⑤の場合）'!$BD67,IF(FY$19&lt;='様式３（療養者名簿）（⑤の場合）'!$BE67,1,0),0),0)</f>
        <v>0</v>
      </c>
      <c r="FZ62" s="332">
        <f>IF(FZ$19-'様式３（療養者名簿）（⑤の場合）'!$BD67+1&lt;=15,IF(FZ$19&gt;='様式３（療養者名簿）（⑤の場合）'!$BD67,IF(FZ$19&lt;='様式３（療養者名簿）（⑤の場合）'!$BE67,1,0),0),0)</f>
        <v>0</v>
      </c>
      <c r="GA62" s="332">
        <f>IF(GA$19-'様式３（療養者名簿）（⑤の場合）'!$BD67+1&lt;=15,IF(GA$19&gt;='様式３（療養者名簿）（⑤の場合）'!$BD67,IF(GA$19&lt;='様式３（療養者名簿）（⑤の場合）'!$BE67,1,0),0),0)</f>
        <v>0</v>
      </c>
      <c r="GB62" s="332">
        <f>IF(GB$19-'様式３（療養者名簿）（⑤の場合）'!$BD67+1&lt;=15,IF(GB$19&gt;='様式３（療養者名簿）（⑤の場合）'!$BD67,IF(GB$19&lt;='様式３（療養者名簿）（⑤の場合）'!$BE67,1,0),0),0)</f>
        <v>0</v>
      </c>
      <c r="GC62" s="332">
        <f>IF(GC$19-'様式３（療養者名簿）（⑤の場合）'!$BD67+1&lt;=15,IF(GC$19&gt;='様式３（療養者名簿）（⑤の場合）'!$BD67,IF(GC$19&lt;='様式３（療養者名簿）（⑤の場合）'!$BE67,1,0),0),0)</f>
        <v>0</v>
      </c>
      <c r="GD62" s="332">
        <f>IF(GD$19-'様式３（療養者名簿）（⑤の場合）'!$BD67+1&lt;=15,IF(GD$19&gt;='様式３（療養者名簿）（⑤の場合）'!$BD67,IF(GD$19&lt;='様式３（療養者名簿）（⑤の場合）'!$BE67,1,0),0),0)</f>
        <v>0</v>
      </c>
      <c r="GE62" s="332">
        <f>IF(GE$19-'様式３（療養者名簿）（⑤の場合）'!$BD67+1&lt;=15,IF(GE$19&gt;='様式３（療養者名簿）（⑤の場合）'!$BD67,IF(GE$19&lt;='様式３（療養者名簿）（⑤の場合）'!$BE67,1,0),0),0)</f>
        <v>0</v>
      </c>
      <c r="GF62" s="332">
        <f>IF(GF$19-'様式３（療養者名簿）（⑤の場合）'!$BD67+1&lt;=15,IF(GF$19&gt;='様式３（療養者名簿）（⑤の場合）'!$BD67,IF(GF$19&lt;='様式３（療養者名簿）（⑤の場合）'!$BE67,1,0),0),0)</f>
        <v>0</v>
      </c>
      <c r="GG62" s="332">
        <f>IF(GG$19-'様式３（療養者名簿）（⑤の場合）'!$BD67+1&lt;=15,IF(GG$19&gt;='様式３（療養者名簿）（⑤の場合）'!$BD67,IF(GG$19&lt;='様式３（療養者名簿）（⑤の場合）'!$BE67,1,0),0),0)</f>
        <v>0</v>
      </c>
      <c r="GH62" s="332">
        <f>IF(GH$19-'様式３（療養者名簿）（⑤の場合）'!$BD67+1&lt;=15,IF(GH$19&gt;='様式３（療養者名簿）（⑤の場合）'!$BD67,IF(GH$19&lt;='様式３（療養者名簿）（⑤の場合）'!$BE67,1,0),0),0)</f>
        <v>0</v>
      </c>
      <c r="GI62" s="332">
        <f>IF(GI$19-'様式３（療養者名簿）（⑤の場合）'!$BD67+1&lt;=15,IF(GI$19&gt;='様式３（療養者名簿）（⑤の場合）'!$BD67,IF(GI$19&lt;='様式３（療養者名簿）（⑤の場合）'!$BE67,1,0),0),0)</f>
        <v>0</v>
      </c>
      <c r="GJ62" s="332">
        <f>IF(GJ$19-'様式３（療養者名簿）（⑤の場合）'!$BD67+1&lt;=15,IF(GJ$19&gt;='様式３（療養者名簿）（⑤の場合）'!$BD67,IF(GJ$19&lt;='様式３（療養者名簿）（⑤の場合）'!$BE67,1,0),0),0)</f>
        <v>0</v>
      </c>
      <c r="GK62" s="332">
        <f>IF(GK$19-'様式３（療養者名簿）（⑤の場合）'!$BD67+1&lt;=15,IF(GK$19&gt;='様式３（療養者名簿）（⑤の場合）'!$BD67,IF(GK$19&lt;='様式３（療養者名簿）（⑤の場合）'!$BE67,1,0),0),0)</f>
        <v>0</v>
      </c>
      <c r="GL62" s="332">
        <f>IF(GL$19-'様式３（療養者名簿）（⑤の場合）'!$BD67+1&lt;=15,IF(GL$19&gt;='様式３（療養者名簿）（⑤の場合）'!$BD67,IF(GL$19&lt;='様式３（療養者名簿）（⑤の場合）'!$BE67,1,0),0),0)</f>
        <v>0</v>
      </c>
      <c r="GM62" s="332">
        <f>IF(GM$19-'様式３（療養者名簿）（⑤の場合）'!$BD67+1&lt;=15,IF(GM$19&gt;='様式３（療養者名簿）（⑤の場合）'!$BD67,IF(GM$19&lt;='様式３（療養者名簿）（⑤の場合）'!$BE67,1,0),0),0)</f>
        <v>0</v>
      </c>
      <c r="GN62" s="332">
        <f>IF(GN$19-'様式３（療養者名簿）（⑤の場合）'!$BD67+1&lt;=15,IF(GN$19&gt;='様式３（療養者名簿）（⑤の場合）'!$BD67,IF(GN$19&lt;='様式３（療養者名簿）（⑤の場合）'!$BE67,1,0),0),0)</f>
        <v>0</v>
      </c>
      <c r="GO62" s="332">
        <f>IF(GO$19-'様式３（療養者名簿）（⑤の場合）'!$BD67+1&lt;=15,IF(GO$19&gt;='様式３（療養者名簿）（⑤の場合）'!$BD67,IF(GO$19&lt;='様式３（療養者名簿）（⑤の場合）'!$BE67,1,0),0),0)</f>
        <v>0</v>
      </c>
      <c r="GP62" s="332">
        <f>IF(GP$19-'様式３（療養者名簿）（⑤の場合）'!$BD67+1&lt;=15,IF(GP$19&gt;='様式３（療養者名簿）（⑤の場合）'!$BD67,IF(GP$19&lt;='様式３（療養者名簿）（⑤の場合）'!$BE67,1,0),0),0)</f>
        <v>0</v>
      </c>
      <c r="GQ62" s="332">
        <f>IF(GQ$19-'様式３（療養者名簿）（⑤の場合）'!$BD67+1&lt;=15,IF(GQ$19&gt;='様式３（療養者名簿）（⑤の場合）'!$BD67,IF(GQ$19&lt;='様式３（療養者名簿）（⑤の場合）'!$BE67,1,0),0),0)</f>
        <v>0</v>
      </c>
      <c r="GR62" s="332">
        <f>IF(GR$19-'様式３（療養者名簿）（⑤の場合）'!$BD67+1&lt;=15,IF(GR$19&gt;='様式３（療養者名簿）（⑤の場合）'!$BD67,IF(GR$19&lt;='様式３（療養者名簿）（⑤の場合）'!$BE67,1,0),0),0)</f>
        <v>0</v>
      </c>
      <c r="GS62" s="332">
        <f>IF(GS$19-'様式３（療養者名簿）（⑤の場合）'!$BD67+1&lt;=15,IF(GS$19&gt;='様式３（療養者名簿）（⑤の場合）'!$BD67,IF(GS$19&lt;='様式３（療養者名簿）（⑤の場合）'!$BE67,1,0),0),0)</f>
        <v>0</v>
      </c>
      <c r="GT62" s="332">
        <f>IF(GT$19-'様式３（療養者名簿）（⑤の場合）'!$BD67+1&lt;=15,IF(GT$19&gt;='様式３（療養者名簿）（⑤の場合）'!$BD67,IF(GT$19&lt;='様式３（療養者名簿）（⑤の場合）'!$BE67,1,0),0),0)</f>
        <v>0</v>
      </c>
      <c r="GU62" s="332">
        <f>IF(GU$19-'様式３（療養者名簿）（⑤の場合）'!$BD67+1&lt;=15,IF(GU$19&gt;='様式３（療養者名簿）（⑤の場合）'!$BD67,IF(GU$19&lt;='様式３（療養者名簿）（⑤の場合）'!$BE67,1,0),0),0)</f>
        <v>0</v>
      </c>
      <c r="GV62" s="332">
        <f>IF(GV$19-'様式３（療養者名簿）（⑤の場合）'!$BD67+1&lt;=15,IF(GV$19&gt;='様式３（療養者名簿）（⑤の場合）'!$BD67,IF(GV$19&lt;='様式３（療養者名簿）（⑤の場合）'!$BE67,1,0),0),0)</f>
        <v>0</v>
      </c>
      <c r="GW62" s="332">
        <f>IF(GW$19-'様式３（療養者名簿）（⑤の場合）'!$BD67+1&lt;=15,IF(GW$19&gt;='様式３（療養者名簿）（⑤の場合）'!$BD67,IF(GW$19&lt;='様式３（療養者名簿）（⑤の場合）'!$BE67,1,0),0),0)</f>
        <v>0</v>
      </c>
      <c r="GX62" s="332">
        <f>IF(GX$19-'様式３（療養者名簿）（⑤の場合）'!$BD67+1&lt;=15,IF(GX$19&gt;='様式３（療養者名簿）（⑤の場合）'!$BD67,IF(GX$19&lt;='様式３（療養者名簿）（⑤の場合）'!$BE67,1,0),0),0)</f>
        <v>0</v>
      </c>
      <c r="GY62" s="332">
        <f>IF(GY$19-'様式３（療養者名簿）（⑤の場合）'!$BD67+1&lt;=15,IF(GY$19&gt;='様式３（療養者名簿）（⑤の場合）'!$BD67,IF(GY$19&lt;='様式３（療養者名簿）（⑤の場合）'!$BE67,1,0),0),0)</f>
        <v>0</v>
      </c>
      <c r="GZ62" s="332">
        <f>IF(GZ$19-'様式３（療養者名簿）（⑤の場合）'!$BD67+1&lt;=15,IF(GZ$19&gt;='様式３（療養者名簿）（⑤の場合）'!$BD67,IF(GZ$19&lt;='様式３（療養者名簿）（⑤の場合）'!$BE67,1,0),0),0)</f>
        <v>0</v>
      </c>
      <c r="HA62" s="332">
        <f>IF(HA$19-'様式３（療養者名簿）（⑤の場合）'!$BD67+1&lt;=15,IF(HA$19&gt;='様式３（療養者名簿）（⑤の場合）'!$BD67,IF(HA$19&lt;='様式３（療養者名簿）（⑤の場合）'!$BE67,1,0),0),0)</f>
        <v>0</v>
      </c>
      <c r="HB62" s="332">
        <f>IF(HB$19-'様式３（療養者名簿）（⑤の場合）'!$BD67+1&lt;=15,IF(HB$19&gt;='様式３（療養者名簿）（⑤の場合）'!$BD67,IF(HB$19&lt;='様式３（療養者名簿）（⑤の場合）'!$BE67,1,0),0),0)</f>
        <v>0</v>
      </c>
      <c r="HC62" s="332">
        <f>IF(HC$19-'様式３（療養者名簿）（⑤の場合）'!$BD67+1&lt;=15,IF(HC$19&gt;='様式３（療養者名簿）（⑤の場合）'!$BD67,IF(HC$19&lt;='様式３（療養者名簿）（⑤の場合）'!$BE67,1,0),0),0)</f>
        <v>0</v>
      </c>
      <c r="HD62" s="332">
        <f>IF(HD$19-'様式３（療養者名簿）（⑤の場合）'!$BD67+1&lt;=15,IF(HD$19&gt;='様式３（療養者名簿）（⑤の場合）'!$BD67,IF(HD$19&lt;='様式３（療養者名簿）（⑤の場合）'!$BE67,1,0),0),0)</f>
        <v>0</v>
      </c>
      <c r="HE62" s="332">
        <f>IF(HE$19-'様式３（療養者名簿）（⑤の場合）'!$BD67+1&lt;=15,IF(HE$19&gt;='様式３（療養者名簿）（⑤の場合）'!$BD67,IF(HE$19&lt;='様式３（療養者名簿）（⑤の場合）'!$BE67,1,0),0),0)</f>
        <v>0</v>
      </c>
      <c r="HF62" s="332">
        <f>IF(HF$19-'様式３（療養者名簿）（⑤の場合）'!$BD67+1&lt;=15,IF(HF$19&gt;='様式３（療養者名簿）（⑤の場合）'!$BD67,IF(HF$19&lt;='様式３（療養者名簿）（⑤の場合）'!$BE67,1,0),0),0)</f>
        <v>0</v>
      </c>
      <c r="HG62" s="332">
        <f>IF(HG$19-'様式３（療養者名簿）（⑤の場合）'!$BD67+1&lt;=15,IF(HG$19&gt;='様式３（療養者名簿）（⑤の場合）'!$BD67,IF(HG$19&lt;='様式３（療養者名簿）（⑤の場合）'!$BE67,1,0),0),0)</f>
        <v>0</v>
      </c>
      <c r="HH62" s="332">
        <f>IF(HH$19-'様式３（療養者名簿）（⑤の場合）'!$BD67+1&lt;=15,IF(HH$19&gt;='様式３（療養者名簿）（⑤の場合）'!$BD67,IF(HH$19&lt;='様式３（療養者名簿）（⑤の場合）'!$BE67,1,0),0),0)</f>
        <v>0</v>
      </c>
      <c r="HI62" s="332">
        <f>IF(HI$19-'様式３（療養者名簿）（⑤の場合）'!$BD67+1&lt;=15,IF(HI$19&gt;='様式３（療養者名簿）（⑤の場合）'!$BD67,IF(HI$19&lt;='様式３（療養者名簿）（⑤の場合）'!$BE67,1,0),0),0)</f>
        <v>0</v>
      </c>
      <c r="HJ62" s="332">
        <f>IF(HJ$19-'様式３（療養者名簿）（⑤の場合）'!$BD67+1&lt;=15,IF(HJ$19&gt;='様式３（療養者名簿）（⑤の場合）'!$BD67,IF(HJ$19&lt;='様式３（療養者名簿）（⑤の場合）'!$BE67,1,0),0),0)</f>
        <v>0</v>
      </c>
      <c r="HK62" s="332">
        <f>IF(HK$19-'様式３（療養者名簿）（⑤の場合）'!$BD67+1&lt;=15,IF(HK$19&gt;='様式３（療養者名簿）（⑤の場合）'!$BD67,IF(HK$19&lt;='様式３（療養者名簿）（⑤の場合）'!$BE67,1,0),0),0)</f>
        <v>0</v>
      </c>
      <c r="HL62" s="332">
        <f>IF(HL$19-'様式３（療養者名簿）（⑤の場合）'!$BD67+1&lt;=15,IF(HL$19&gt;='様式３（療養者名簿）（⑤の場合）'!$BD67,IF(HL$19&lt;='様式３（療養者名簿）（⑤の場合）'!$BE67,1,0),0),0)</f>
        <v>0</v>
      </c>
      <c r="HM62" s="332">
        <f>IF(HM$19-'様式３（療養者名簿）（⑤の場合）'!$BD67+1&lt;=15,IF(HM$19&gt;='様式３（療養者名簿）（⑤の場合）'!$BD67,IF(HM$19&lt;='様式３（療養者名簿）（⑤の場合）'!$BE67,1,0),0),0)</f>
        <v>0</v>
      </c>
      <c r="HN62" s="332">
        <f>IF(HN$19-'様式３（療養者名簿）（⑤の場合）'!$BD67+1&lt;=15,IF(HN$19&gt;='様式３（療養者名簿）（⑤の場合）'!$BD67,IF(HN$19&lt;='様式３（療養者名簿）（⑤の場合）'!$BE67,1,0),0),0)</f>
        <v>0</v>
      </c>
      <c r="HO62" s="332">
        <f>IF(HO$19-'様式３（療養者名簿）（⑤の場合）'!$BD67+1&lt;=15,IF(HO$19&gt;='様式３（療養者名簿）（⑤の場合）'!$BD67,IF(HO$19&lt;='様式３（療養者名簿）（⑤の場合）'!$BE67,1,0),0),0)</f>
        <v>0</v>
      </c>
      <c r="HP62" s="332">
        <f>IF(HP$19-'様式３（療養者名簿）（⑤の場合）'!$BD67+1&lt;=15,IF(HP$19&gt;='様式３（療養者名簿）（⑤の場合）'!$BD67,IF(HP$19&lt;='様式３（療養者名簿）（⑤の場合）'!$BE67,1,0),0),0)</f>
        <v>0</v>
      </c>
      <c r="HQ62" s="332">
        <f>IF(HQ$19-'様式３（療養者名簿）（⑤の場合）'!$BD67+1&lt;=15,IF(HQ$19&gt;='様式３（療養者名簿）（⑤の場合）'!$BD67,IF(HQ$19&lt;='様式３（療養者名簿）（⑤の場合）'!$BE67,1,0),0),0)</f>
        <v>0</v>
      </c>
      <c r="HR62" s="332">
        <f>IF(HR$19-'様式３（療養者名簿）（⑤の場合）'!$BD67+1&lt;=15,IF(HR$19&gt;='様式３（療養者名簿）（⑤の場合）'!$BD67,IF(HR$19&lt;='様式３（療養者名簿）（⑤の場合）'!$BE67,1,0),0),0)</f>
        <v>0</v>
      </c>
      <c r="HS62" s="332">
        <f>IF(HS$19-'様式３（療養者名簿）（⑤の場合）'!$BD67+1&lt;=15,IF(HS$19&gt;='様式３（療養者名簿）（⑤の場合）'!$BD67,IF(HS$19&lt;='様式３（療養者名簿）（⑤の場合）'!$BE67,1,0),0),0)</f>
        <v>0</v>
      </c>
      <c r="HT62" s="332">
        <f>IF(HT$19-'様式３（療養者名簿）（⑤の場合）'!$BD67+1&lt;=15,IF(HT$19&gt;='様式３（療養者名簿）（⑤の場合）'!$BD67,IF(HT$19&lt;='様式３（療養者名簿）（⑤の場合）'!$BE67,1,0),0),0)</f>
        <v>0</v>
      </c>
      <c r="HU62" s="332">
        <f>IF(HU$19-'様式３（療養者名簿）（⑤の場合）'!$BD67+1&lt;=15,IF(HU$19&gt;='様式３（療養者名簿）（⑤の場合）'!$BD67,IF(HU$19&lt;='様式３（療養者名簿）（⑤の場合）'!$BE67,1,0),0),0)</f>
        <v>0</v>
      </c>
      <c r="HV62" s="332">
        <f>IF(HV$19-'様式３（療養者名簿）（⑤の場合）'!$BD67+1&lt;=15,IF(HV$19&gt;='様式３（療養者名簿）（⑤の場合）'!$BD67,IF(HV$19&lt;='様式３（療養者名簿）（⑤の場合）'!$BE67,1,0),0),0)</f>
        <v>0</v>
      </c>
      <c r="HW62" s="332">
        <f>IF(HW$19-'様式３（療養者名簿）（⑤の場合）'!$BD67+1&lt;=15,IF(HW$19&gt;='様式３（療養者名簿）（⑤の場合）'!$BD67,IF(HW$19&lt;='様式３（療養者名簿）（⑤の場合）'!$BE67,1,0),0),0)</f>
        <v>0</v>
      </c>
      <c r="HX62" s="332">
        <f>IF(HX$19-'様式３（療養者名簿）（⑤の場合）'!$BD67+1&lt;=15,IF(HX$19&gt;='様式３（療養者名簿）（⑤の場合）'!$BD67,IF(HX$19&lt;='様式３（療養者名簿）（⑤の場合）'!$BE67,1,0),0),0)</f>
        <v>0</v>
      </c>
      <c r="HY62" s="332">
        <f>IF(HY$19-'様式３（療養者名簿）（⑤の場合）'!$BD67+1&lt;=15,IF(HY$19&gt;='様式３（療養者名簿）（⑤の場合）'!$BD67,IF(HY$19&lt;='様式３（療養者名簿）（⑤の場合）'!$BE67,1,0),0),0)</f>
        <v>0</v>
      </c>
      <c r="HZ62" s="332">
        <f>IF(HZ$19-'様式３（療養者名簿）（⑤の場合）'!$BD67+1&lt;=15,IF(HZ$19&gt;='様式３（療養者名簿）（⑤の場合）'!$BD67,IF(HZ$19&lt;='様式３（療養者名簿）（⑤の場合）'!$BE67,1,0),0),0)</f>
        <v>0</v>
      </c>
      <c r="IA62" s="332">
        <f>IF(IA$19-'様式３（療養者名簿）（⑤の場合）'!$BD67+1&lt;=15,IF(IA$19&gt;='様式３（療養者名簿）（⑤の場合）'!$BD67,IF(IA$19&lt;='様式３（療養者名簿）（⑤の場合）'!$BE67,1,0),0),0)</f>
        <v>0</v>
      </c>
      <c r="IB62" s="332">
        <f>IF(IB$19-'様式３（療養者名簿）（⑤の場合）'!$BD67+1&lt;=15,IF(IB$19&gt;='様式３（療養者名簿）（⑤の場合）'!$BD67,IF(IB$19&lt;='様式３（療養者名簿）（⑤の場合）'!$BE67,1,0),0),0)</f>
        <v>0</v>
      </c>
      <c r="IC62" s="332">
        <f>IF(IC$19-'様式３（療養者名簿）（⑤の場合）'!$BD67+1&lt;=15,IF(IC$19&gt;='様式３（療養者名簿）（⑤の場合）'!$BD67,IF(IC$19&lt;='様式３（療養者名簿）（⑤の場合）'!$BE67,1,0),0),0)</f>
        <v>0</v>
      </c>
      <c r="ID62" s="332">
        <f>IF(ID$19-'様式３（療養者名簿）（⑤の場合）'!$BD67+1&lt;=15,IF(ID$19&gt;='様式３（療養者名簿）（⑤の場合）'!$BD67,IF(ID$19&lt;='様式３（療養者名簿）（⑤の場合）'!$BE67,1,0),0),0)</f>
        <v>0</v>
      </c>
      <c r="IE62" s="332">
        <f>IF(IE$19-'様式３（療養者名簿）（⑤の場合）'!$BD67+1&lt;=15,IF(IE$19&gt;='様式３（療養者名簿）（⑤の場合）'!$BD67,IF(IE$19&lt;='様式３（療養者名簿）（⑤の場合）'!$BE67,1,0),0),0)</f>
        <v>0</v>
      </c>
      <c r="IF62" s="332">
        <f>IF(IF$19-'様式３（療養者名簿）（⑤の場合）'!$BD67+1&lt;=15,IF(IF$19&gt;='様式３（療養者名簿）（⑤の場合）'!$BD67,IF(IF$19&lt;='様式３（療養者名簿）（⑤の場合）'!$BE67,1,0),0),0)</f>
        <v>0</v>
      </c>
      <c r="IG62" s="332">
        <f>IF(IG$19-'様式３（療養者名簿）（⑤の場合）'!$BD67+1&lt;=15,IF(IG$19&gt;='様式３（療養者名簿）（⑤の場合）'!$BD67,IF(IG$19&lt;='様式３（療養者名簿）（⑤の場合）'!$BE67,1,0),0),0)</f>
        <v>0</v>
      </c>
      <c r="IH62" s="332">
        <f>IF(IH$19-'様式３（療養者名簿）（⑤の場合）'!$BD67+1&lt;=15,IF(IH$19&gt;='様式３（療養者名簿）（⑤の場合）'!$BD67,IF(IH$19&lt;='様式３（療養者名簿）（⑤の場合）'!$BE67,1,0),0),0)</f>
        <v>0</v>
      </c>
      <c r="II62" s="332">
        <f>IF(II$19-'様式３（療養者名簿）（⑤の場合）'!$BD67+1&lt;=15,IF(II$19&gt;='様式３（療養者名簿）（⑤の場合）'!$BD67,IF(II$19&lt;='様式３（療養者名簿）（⑤の場合）'!$BE67,1,0),0),0)</f>
        <v>0</v>
      </c>
      <c r="IJ62" s="332">
        <f>IF(IJ$19-'様式３（療養者名簿）（⑤の場合）'!$BD67+1&lt;=15,IF(IJ$19&gt;='様式３（療養者名簿）（⑤の場合）'!$BD67,IF(IJ$19&lt;='様式３（療養者名簿）（⑤の場合）'!$BE67,1,0),0),0)</f>
        <v>0</v>
      </c>
      <c r="IK62" s="332">
        <f>IF(IK$19-'様式３（療養者名簿）（⑤の場合）'!$BD67+1&lt;=15,IF(IK$19&gt;='様式３（療養者名簿）（⑤の場合）'!$BD67,IF(IK$19&lt;='様式３（療養者名簿）（⑤の場合）'!$BE67,1,0),0),0)</f>
        <v>0</v>
      </c>
      <c r="IL62" s="332">
        <f>IF(IL$19-'様式３（療養者名簿）（⑤の場合）'!$BD67+1&lt;=15,IF(IL$19&gt;='様式３（療養者名簿）（⑤の場合）'!$BD67,IF(IL$19&lt;='様式３（療養者名簿）（⑤の場合）'!$BE67,1,0),0),0)</f>
        <v>0</v>
      </c>
      <c r="IM62" s="332">
        <f>IF(IM$19-'様式３（療養者名簿）（⑤の場合）'!$BD67+1&lt;=15,IF(IM$19&gt;='様式３（療養者名簿）（⑤の場合）'!$BD67,IF(IM$19&lt;='様式３（療養者名簿）（⑤の場合）'!$BE67,1,0),0),0)</f>
        <v>0</v>
      </c>
      <c r="IN62" s="332">
        <f>IF(IN$19-'様式３（療養者名簿）（⑤の場合）'!$BD67+1&lt;=15,IF(IN$19&gt;='様式３（療養者名簿）（⑤の場合）'!$BD67,IF(IN$19&lt;='様式３（療養者名簿）（⑤の場合）'!$BE67,1,0),0),0)</f>
        <v>0</v>
      </c>
      <c r="IO62" s="332">
        <f>IF(IO$19-'様式３（療養者名簿）（⑤の場合）'!$BD67+1&lt;=15,IF(IO$19&gt;='様式３（療養者名簿）（⑤の場合）'!$BD67,IF(IO$19&lt;='様式３（療養者名簿）（⑤の場合）'!$BE67,1,0),0),0)</f>
        <v>0</v>
      </c>
      <c r="IP62" s="332">
        <f>IF(IP$19-'様式３（療養者名簿）（⑤の場合）'!$BD67+1&lt;=15,IF(IP$19&gt;='様式３（療養者名簿）（⑤の場合）'!$BD67,IF(IP$19&lt;='様式３（療養者名簿）（⑤の場合）'!$BE67,1,0),0),0)</f>
        <v>0</v>
      </c>
      <c r="IQ62" s="332">
        <f>IF(IQ$19-'様式３（療養者名簿）（⑤の場合）'!$BD67+1&lt;=15,IF(IQ$19&gt;='様式３（療養者名簿）（⑤の場合）'!$BD67,IF(IQ$19&lt;='様式３（療養者名簿）（⑤の場合）'!$BE67,1,0),0),0)</f>
        <v>0</v>
      </c>
      <c r="IR62" s="332">
        <f>IF(IR$19-'様式３（療養者名簿）（⑤の場合）'!$BD67+1&lt;=15,IF(IR$19&gt;='様式３（療養者名簿）（⑤の場合）'!$BD67,IF(IR$19&lt;='様式３（療養者名簿）（⑤の場合）'!$BE67,1,0),0),0)</f>
        <v>0</v>
      </c>
      <c r="IS62" s="332">
        <f>IF(IS$19-'様式３（療養者名簿）（⑤の場合）'!$BD67+1&lt;=15,IF(IS$19&gt;='様式３（療養者名簿）（⑤の場合）'!$BD67,IF(IS$19&lt;='様式３（療養者名簿）（⑤の場合）'!$BE67,1,0),0),0)</f>
        <v>0</v>
      </c>
      <c r="IT62" s="332">
        <f>IF(IT$19-'様式３（療養者名簿）（⑤の場合）'!$BD67+1&lt;=15,IF(IT$19&gt;='様式３（療養者名簿）（⑤の場合）'!$BD67,IF(IT$19&lt;='様式３（療養者名簿）（⑤の場合）'!$BE67,1,0),0),0)</f>
        <v>0</v>
      </c>
      <c r="IU62" s="332">
        <f>IF(IU$19-'様式３（療養者名簿）（⑤の場合）'!$BD67+1&lt;=15,IF(IU$19&gt;='様式３（療養者名簿）（⑤の場合）'!$BD67,IF(IU$19&lt;='様式３（療養者名簿）（⑤の場合）'!$BE67,1,0),0),0)</f>
        <v>0</v>
      </c>
      <c r="IV62" s="332">
        <f>IF(IV$19-'様式３（療養者名簿）（⑤の場合）'!$BD67+1&lt;=15,IF(IV$19&gt;='様式３（療養者名簿）（⑤の場合）'!$BD67,IF(IV$19&lt;='様式３（療養者名簿）（⑤の場合）'!$BE67,1,0),0),0)</f>
        <v>0</v>
      </c>
      <c r="IW62" s="332">
        <f>IF(IW$19-'様式３（療養者名簿）（⑤の場合）'!$BD67+1&lt;=15,IF(IW$19&gt;='様式３（療養者名簿）（⑤の場合）'!$BD67,IF(IW$19&lt;='様式３（療養者名簿）（⑤の場合）'!$BE67,1,0),0),0)</f>
        <v>0</v>
      </c>
      <c r="IX62" s="332">
        <f>IF(IX$19-'様式３（療養者名簿）（⑤の場合）'!$BD67+1&lt;=15,IF(IX$19&gt;='様式３（療養者名簿）（⑤の場合）'!$BD67,IF(IX$19&lt;='様式３（療養者名簿）（⑤の場合）'!$BE67,1,0),0),0)</f>
        <v>0</v>
      </c>
      <c r="IY62" s="332">
        <f>IF(IY$19-'様式３（療養者名簿）（⑤の場合）'!$BD67+1&lt;=15,IF(IY$19&gt;='様式３（療養者名簿）（⑤の場合）'!$BD67,IF(IY$19&lt;='様式３（療養者名簿）（⑤の場合）'!$BE67,1,0),0),0)</f>
        <v>0</v>
      </c>
      <c r="IZ62" s="332">
        <f>IF(IZ$19-'様式３（療養者名簿）（⑤の場合）'!$BD67+1&lt;=15,IF(IZ$19&gt;='様式３（療養者名簿）（⑤の場合）'!$BD67,IF(IZ$19&lt;='様式３（療養者名簿）（⑤の場合）'!$BE67,1,0),0),0)</f>
        <v>0</v>
      </c>
      <c r="JA62" s="332">
        <f>IF(JA$19-'様式３（療養者名簿）（⑤の場合）'!$BD67+1&lt;=15,IF(JA$19&gt;='様式３（療養者名簿）（⑤の場合）'!$BD67,IF(JA$19&lt;='様式３（療養者名簿）（⑤の場合）'!$BE67,1,0),0),0)</f>
        <v>0</v>
      </c>
      <c r="JB62" s="332">
        <f>IF(JB$19-'様式３（療養者名簿）（⑤の場合）'!$BD67+1&lt;=15,IF(JB$19&gt;='様式３（療養者名簿）（⑤の場合）'!$BD67,IF(JB$19&lt;='様式３（療養者名簿）（⑤の場合）'!$BE67,1,0),0),0)</f>
        <v>0</v>
      </c>
      <c r="JC62" s="332">
        <f>IF(JC$19-'様式３（療養者名簿）（⑤の場合）'!$BD67+1&lt;=15,IF(JC$19&gt;='様式３（療養者名簿）（⑤の場合）'!$BD67,IF(JC$19&lt;='様式３（療養者名簿）（⑤の場合）'!$BE67,1,0),0),0)</f>
        <v>0</v>
      </c>
      <c r="JD62" s="332">
        <f>IF(JD$19-'様式３（療養者名簿）（⑤の場合）'!$BD67+1&lt;=15,IF(JD$19&gt;='様式３（療養者名簿）（⑤の場合）'!$BD67,IF(JD$19&lt;='様式３（療養者名簿）（⑤の場合）'!$BE67,1,0),0),0)</f>
        <v>0</v>
      </c>
      <c r="JE62" s="332">
        <f>IF(JE$19-'様式３（療養者名簿）（⑤の場合）'!$BD67+1&lt;=15,IF(JE$19&gt;='様式３（療養者名簿）（⑤の場合）'!$BD67,IF(JE$19&lt;='様式３（療養者名簿）（⑤の場合）'!$BE67,1,0),0),0)</f>
        <v>0</v>
      </c>
      <c r="JF62" s="332">
        <f>IF(JF$19-'様式３（療養者名簿）（⑤の場合）'!$BD67+1&lt;=15,IF(JF$19&gt;='様式３（療養者名簿）（⑤の場合）'!$BD67,IF(JF$19&lt;='様式３（療養者名簿）（⑤の場合）'!$BE67,1,0),0),0)</f>
        <v>0</v>
      </c>
      <c r="JG62" s="332">
        <f>IF(JG$19-'様式３（療養者名簿）（⑤の場合）'!$BD67+1&lt;=15,IF(JG$19&gt;='様式３（療養者名簿）（⑤の場合）'!$BD67,IF(JG$19&lt;='様式３（療養者名簿）（⑤の場合）'!$BE67,1,0),0),0)</f>
        <v>0</v>
      </c>
      <c r="JH62" s="332">
        <f>IF(JH$19-'様式３（療養者名簿）（⑤の場合）'!$BD67+1&lt;=15,IF(JH$19&gt;='様式３（療養者名簿）（⑤の場合）'!$BD67,IF(JH$19&lt;='様式３（療養者名簿）（⑤の場合）'!$BE67,1,0),0),0)</f>
        <v>0</v>
      </c>
      <c r="JI62" s="332">
        <f>IF(JI$19-'様式３（療養者名簿）（⑤の場合）'!$BD67+1&lt;=15,IF(JI$19&gt;='様式３（療養者名簿）（⑤の場合）'!$BD67,IF(JI$19&lt;='様式３（療養者名簿）（⑤の場合）'!$BE67,1,0),0),0)</f>
        <v>0</v>
      </c>
      <c r="JJ62" s="332">
        <f>IF(JJ$19-'様式３（療養者名簿）（⑤の場合）'!$BD67+1&lt;=15,IF(JJ$19&gt;='様式３（療養者名簿）（⑤の場合）'!$BD67,IF(JJ$19&lt;='様式３（療養者名簿）（⑤の場合）'!$BE67,1,0),0),0)</f>
        <v>0</v>
      </c>
      <c r="JK62" s="332">
        <f>IF(JK$19-'様式３（療養者名簿）（⑤の場合）'!$BD67+1&lt;=15,IF(JK$19&gt;='様式３（療養者名簿）（⑤の場合）'!$BD67,IF(JK$19&lt;='様式３（療養者名簿）（⑤の場合）'!$BE67,1,0),0),0)</f>
        <v>0</v>
      </c>
      <c r="JL62" s="332">
        <f>IF(JL$19-'様式３（療養者名簿）（⑤の場合）'!$BD67+1&lt;=15,IF(JL$19&gt;='様式３（療養者名簿）（⑤の場合）'!$BD67,IF(JL$19&lt;='様式３（療養者名簿）（⑤の場合）'!$BE67,1,0),0),0)</f>
        <v>0</v>
      </c>
      <c r="JM62" s="332">
        <f>IF(JM$19-'様式３（療養者名簿）（⑤の場合）'!$BD67+1&lt;=15,IF(JM$19&gt;='様式３（療養者名簿）（⑤の場合）'!$BD67,IF(JM$19&lt;='様式３（療養者名簿）（⑤の場合）'!$BE67,1,0),0),0)</f>
        <v>0</v>
      </c>
      <c r="JN62" s="332">
        <f>IF(JN$19-'様式３（療養者名簿）（⑤の場合）'!$BD67+1&lt;=15,IF(JN$19&gt;='様式３（療養者名簿）（⑤の場合）'!$BD67,IF(JN$19&lt;='様式３（療養者名簿）（⑤の場合）'!$BE67,1,0),0),0)</f>
        <v>0</v>
      </c>
      <c r="JO62" s="332">
        <f>IF(JO$19-'様式３（療養者名簿）（⑤の場合）'!$BD67+1&lt;=15,IF(JO$19&gt;='様式３（療養者名簿）（⑤の場合）'!$BD67,IF(JO$19&lt;='様式３（療養者名簿）（⑤の場合）'!$BE67,1,0),0),0)</f>
        <v>0</v>
      </c>
      <c r="JP62" s="332">
        <f>IF(JP$19-'様式３（療養者名簿）（⑤の場合）'!$BD67+1&lt;=15,IF(JP$19&gt;='様式３（療養者名簿）（⑤の場合）'!$BD67,IF(JP$19&lt;='様式３（療養者名簿）（⑤の場合）'!$BE67,1,0),0),0)</f>
        <v>0</v>
      </c>
      <c r="JQ62" s="332">
        <f>IF(JQ$19-'様式３（療養者名簿）（⑤の場合）'!$BD67+1&lt;=15,IF(JQ$19&gt;='様式３（療養者名簿）（⑤の場合）'!$BD67,IF(JQ$19&lt;='様式３（療養者名簿）（⑤の場合）'!$BE67,1,0),0),0)</f>
        <v>0</v>
      </c>
      <c r="JR62" s="332">
        <f>IF(JR$19-'様式３（療養者名簿）（⑤の場合）'!$BD67+1&lt;=15,IF(JR$19&gt;='様式３（療養者名簿）（⑤の場合）'!$BD67,IF(JR$19&lt;='様式３（療養者名簿）（⑤の場合）'!$BE67,1,0),0),0)</f>
        <v>0</v>
      </c>
      <c r="JS62" s="332">
        <f>IF(JS$19-'様式３（療養者名簿）（⑤の場合）'!$BD67+1&lt;=15,IF(JS$19&gt;='様式３（療養者名簿）（⑤の場合）'!$BD67,IF(JS$19&lt;='様式３（療養者名簿）（⑤の場合）'!$BE67,1,0),0),0)</f>
        <v>0</v>
      </c>
      <c r="JT62" s="332">
        <f>IF(JT$19-'様式３（療養者名簿）（⑤の場合）'!$BD67+1&lt;=15,IF(JT$19&gt;='様式３（療養者名簿）（⑤の場合）'!$BD67,IF(JT$19&lt;='様式３（療養者名簿）（⑤の場合）'!$BE67,1,0),0),0)</f>
        <v>0</v>
      </c>
      <c r="JU62" s="332">
        <f>IF(JU$19-'様式３（療養者名簿）（⑤の場合）'!$BD67+1&lt;=15,IF(JU$19&gt;='様式３（療養者名簿）（⑤の場合）'!$BD67,IF(JU$19&lt;='様式３（療養者名簿）（⑤の場合）'!$BE67,1,0),0),0)</f>
        <v>0</v>
      </c>
      <c r="JV62" s="332">
        <f>IF(JV$19-'様式３（療養者名簿）（⑤の場合）'!$BD67+1&lt;=15,IF(JV$19&gt;='様式３（療養者名簿）（⑤の場合）'!$BD67,IF(JV$19&lt;='様式３（療養者名簿）（⑤の場合）'!$BE67,1,0),0),0)</f>
        <v>0</v>
      </c>
      <c r="JW62" s="332">
        <f>IF(JW$19-'様式３（療養者名簿）（⑤の場合）'!$BD67+1&lt;=15,IF(JW$19&gt;='様式３（療養者名簿）（⑤の場合）'!$BD67,IF(JW$19&lt;='様式３（療養者名簿）（⑤の場合）'!$BE67,1,0),0),0)</f>
        <v>0</v>
      </c>
      <c r="JX62" s="332">
        <f>IF(JX$19-'様式３（療養者名簿）（⑤の場合）'!$BD67+1&lt;=15,IF(JX$19&gt;='様式３（療養者名簿）（⑤の場合）'!$BD67,IF(JX$19&lt;='様式３（療養者名簿）（⑤の場合）'!$BE67,1,0),0),0)</f>
        <v>0</v>
      </c>
      <c r="JY62" s="332">
        <f>IF(JY$19-'様式３（療養者名簿）（⑤の場合）'!$BD67+1&lt;=15,IF(JY$19&gt;='様式３（療養者名簿）（⑤の場合）'!$BD67,IF(JY$19&lt;='様式３（療養者名簿）（⑤の場合）'!$BE67,1,0),0),0)</f>
        <v>0</v>
      </c>
      <c r="JZ62" s="332">
        <f>IF(JZ$19-'様式３（療養者名簿）（⑤の場合）'!$BD67+1&lt;=15,IF(JZ$19&gt;='様式３（療養者名簿）（⑤の場合）'!$BD67,IF(JZ$19&lt;='様式３（療養者名簿）（⑤の場合）'!$BE67,1,0),0),0)</f>
        <v>0</v>
      </c>
      <c r="KA62" s="332">
        <f>IF(KA$19-'様式３（療養者名簿）（⑤の場合）'!$BD67+1&lt;=15,IF(KA$19&gt;='様式３（療養者名簿）（⑤の場合）'!$BD67,IF(KA$19&lt;='様式３（療養者名簿）（⑤の場合）'!$BE67,1,0),0),0)</f>
        <v>0</v>
      </c>
      <c r="KB62" s="332">
        <f>IF(KB$19-'様式３（療養者名簿）（⑤の場合）'!$BD67+1&lt;=15,IF(KB$19&gt;='様式３（療養者名簿）（⑤の場合）'!$BD67,IF(KB$19&lt;='様式３（療養者名簿）（⑤の場合）'!$BE67,1,0),0),0)</f>
        <v>0</v>
      </c>
      <c r="KC62" s="332">
        <f>IF(KC$19-'様式３（療養者名簿）（⑤の場合）'!$BD67+1&lt;=15,IF(KC$19&gt;='様式３（療養者名簿）（⑤の場合）'!$BD67,IF(KC$19&lt;='様式３（療養者名簿）（⑤の場合）'!$BE67,1,0),0),0)</f>
        <v>0</v>
      </c>
      <c r="KD62" s="332">
        <f>IF(KD$19-'様式３（療養者名簿）（⑤の場合）'!$BD67+1&lt;=15,IF(KD$19&gt;='様式３（療養者名簿）（⑤の場合）'!$BD67,IF(KD$19&lt;='様式３（療養者名簿）（⑤の場合）'!$BE67,1,0),0),0)</f>
        <v>0</v>
      </c>
      <c r="KE62" s="332">
        <f>IF(KE$19-'様式３（療養者名簿）（⑤の場合）'!$BD67+1&lt;=15,IF(KE$19&gt;='様式３（療養者名簿）（⑤の場合）'!$BD67,IF(KE$19&lt;='様式３（療養者名簿）（⑤の場合）'!$BE67,1,0),0),0)</f>
        <v>0</v>
      </c>
      <c r="KF62" s="332">
        <f>IF(KF$19-'様式３（療養者名簿）（⑤の場合）'!$BD67+1&lt;=15,IF(KF$19&gt;='様式３（療養者名簿）（⑤の場合）'!$BD67,IF(KF$19&lt;='様式３（療養者名簿）（⑤の場合）'!$BE67,1,0),0),0)</f>
        <v>0</v>
      </c>
      <c r="KG62" s="332">
        <f>IF(KG$19-'様式３（療養者名簿）（⑤の場合）'!$BD67+1&lt;=15,IF(KG$19&gt;='様式３（療養者名簿）（⑤の場合）'!$BD67,IF(KG$19&lt;='様式３（療養者名簿）（⑤の場合）'!$BE67,1,0),0),0)</f>
        <v>0</v>
      </c>
      <c r="KH62" s="332">
        <f>IF(KH$19-'様式３（療養者名簿）（⑤の場合）'!$BD67+1&lt;=15,IF(KH$19&gt;='様式３（療養者名簿）（⑤の場合）'!$BD67,IF(KH$19&lt;='様式３（療養者名簿）（⑤の場合）'!$BE67,1,0),0),0)</f>
        <v>0</v>
      </c>
      <c r="KI62" s="332">
        <f>IF(KI$19-'様式３（療養者名簿）（⑤の場合）'!$BD67+1&lt;=15,IF(KI$19&gt;='様式３（療養者名簿）（⑤の場合）'!$BD67,IF(KI$19&lt;='様式３（療養者名簿）（⑤の場合）'!$BE67,1,0),0),0)</f>
        <v>0</v>
      </c>
      <c r="KJ62" s="332">
        <f>IF(KJ$19-'様式３（療養者名簿）（⑤の場合）'!$BD67+1&lt;=15,IF(KJ$19&gt;='様式３（療養者名簿）（⑤の場合）'!$BD67,IF(KJ$19&lt;='様式３（療養者名簿）（⑤の場合）'!$BE67,1,0),0),0)</f>
        <v>0</v>
      </c>
      <c r="KK62" s="332">
        <f>IF(KK$19-'様式３（療養者名簿）（⑤の場合）'!$BD67+1&lt;=15,IF(KK$19&gt;='様式３（療養者名簿）（⑤の場合）'!$BD67,IF(KK$19&lt;='様式３（療養者名簿）（⑤の場合）'!$BE67,1,0),0),0)</f>
        <v>0</v>
      </c>
      <c r="KL62" s="332">
        <f>IF(KL$19-'様式３（療養者名簿）（⑤の場合）'!$BD67+1&lt;=15,IF(KL$19&gt;='様式３（療養者名簿）（⑤の場合）'!$BD67,IF(KL$19&lt;='様式３（療養者名簿）（⑤の場合）'!$BE67,1,0),0),0)</f>
        <v>0</v>
      </c>
      <c r="KM62" s="332">
        <f>IF(KM$19-'様式３（療養者名簿）（⑤の場合）'!$BD67+1&lt;=15,IF(KM$19&gt;='様式３（療養者名簿）（⑤の場合）'!$BD67,IF(KM$19&lt;='様式３（療養者名簿）（⑤の場合）'!$BE67,1,0),0),0)</f>
        <v>0</v>
      </c>
      <c r="KN62" s="332">
        <f>IF(KN$19-'様式３（療養者名簿）（⑤の場合）'!$BD67+1&lt;=15,IF(KN$19&gt;='様式３（療養者名簿）（⑤の場合）'!$BD67,IF(KN$19&lt;='様式３（療養者名簿）（⑤の場合）'!$BE67,1,0),0),0)</f>
        <v>0</v>
      </c>
      <c r="KO62" s="332">
        <f>IF(KO$19-'様式３（療養者名簿）（⑤の場合）'!$BD67+1&lt;=15,IF(KO$19&gt;='様式３（療養者名簿）（⑤の場合）'!$BD67,IF(KO$19&lt;='様式３（療養者名簿）（⑤の場合）'!$BE67,1,0),0),0)</f>
        <v>0</v>
      </c>
      <c r="KP62" s="332">
        <f>IF(KP$19-'様式３（療養者名簿）（⑤の場合）'!$BD67+1&lt;=15,IF(KP$19&gt;='様式３（療養者名簿）（⑤の場合）'!$BD67,IF(KP$19&lt;='様式３（療養者名簿）（⑤の場合）'!$BE67,1,0),0),0)</f>
        <v>0</v>
      </c>
      <c r="KQ62" s="332">
        <f>IF(KQ$19-'様式３（療養者名簿）（⑤の場合）'!$BD67+1&lt;=15,IF(KQ$19&gt;='様式３（療養者名簿）（⑤の場合）'!$BD67,IF(KQ$19&lt;='様式３（療養者名簿）（⑤の場合）'!$BE67,1,0),0),0)</f>
        <v>0</v>
      </c>
      <c r="KR62" s="332">
        <f>IF(KR$19-'様式３（療養者名簿）（⑤の場合）'!$BD67+1&lt;=15,IF(KR$19&gt;='様式３（療養者名簿）（⑤の場合）'!$BD67,IF(KR$19&lt;='様式３（療養者名簿）（⑤の場合）'!$BE67,1,0),0),0)</f>
        <v>0</v>
      </c>
      <c r="KS62" s="332">
        <f>IF(KS$19-'様式３（療養者名簿）（⑤の場合）'!$BD67+1&lt;=15,IF(KS$19&gt;='様式３（療養者名簿）（⑤の場合）'!$BD67,IF(KS$19&lt;='様式３（療養者名簿）（⑤の場合）'!$BE67,1,0),0),0)</f>
        <v>0</v>
      </c>
      <c r="KT62" s="332">
        <f>IF(KT$19-'様式３（療養者名簿）（⑤の場合）'!$BD67+1&lt;=15,IF(KT$19&gt;='様式３（療養者名簿）（⑤の場合）'!$BD67,IF(KT$19&lt;='様式３（療養者名簿）（⑤の場合）'!$BE67,1,0),0),0)</f>
        <v>0</v>
      </c>
      <c r="KU62" s="332">
        <f>IF(KU$19-'様式３（療養者名簿）（⑤の場合）'!$BD67+1&lt;=15,IF(KU$19&gt;='様式３（療養者名簿）（⑤の場合）'!$BD67,IF(KU$19&lt;='様式３（療養者名簿）（⑤の場合）'!$BE67,1,0),0),0)</f>
        <v>0</v>
      </c>
      <c r="KV62" s="332">
        <f>IF(KV$19-'様式３（療養者名簿）（⑤の場合）'!$BD67+1&lt;=15,IF(KV$19&gt;='様式３（療養者名簿）（⑤の場合）'!$BD67,IF(KV$19&lt;='様式３（療養者名簿）（⑤の場合）'!$BE67,1,0),0),0)</f>
        <v>0</v>
      </c>
      <c r="KW62" s="332">
        <f>IF(KW$19-'様式３（療養者名簿）（⑤の場合）'!$BD67+1&lt;=15,IF(KW$19&gt;='様式３（療養者名簿）（⑤の場合）'!$BD67,IF(KW$19&lt;='様式３（療養者名簿）（⑤の場合）'!$BE67,1,0),0),0)</f>
        <v>0</v>
      </c>
      <c r="KX62" s="332">
        <f>IF(KX$19-'様式３（療養者名簿）（⑤の場合）'!$BD67+1&lt;=15,IF(KX$19&gt;='様式３（療養者名簿）（⑤の場合）'!$BD67,IF(KX$19&lt;='様式３（療養者名簿）（⑤の場合）'!$BE67,1,0),0),0)</f>
        <v>0</v>
      </c>
      <c r="KY62" s="332">
        <f>IF(KY$19-'様式３（療養者名簿）（⑤の場合）'!$BD67+1&lt;=15,IF(KY$19&gt;='様式３（療養者名簿）（⑤の場合）'!$BD67,IF(KY$19&lt;='様式３（療養者名簿）（⑤の場合）'!$BE67,1,0),0),0)</f>
        <v>0</v>
      </c>
      <c r="KZ62" s="332">
        <f>IF(KZ$19-'様式３（療養者名簿）（⑤の場合）'!$BD67+1&lt;=15,IF(KZ$19&gt;='様式３（療養者名簿）（⑤の場合）'!$BD67,IF(KZ$19&lt;='様式３（療養者名簿）（⑤の場合）'!$BE67,1,0),0),0)</f>
        <v>0</v>
      </c>
      <c r="LA62" s="332">
        <f>IF(LA$19-'様式３（療養者名簿）（⑤の場合）'!$BD67+1&lt;=15,IF(LA$19&gt;='様式３（療養者名簿）（⑤の場合）'!$BD67,IF(LA$19&lt;='様式３（療養者名簿）（⑤の場合）'!$BE67,1,0),0),0)</f>
        <v>0</v>
      </c>
      <c r="LB62" s="332">
        <f>IF(LB$19-'様式３（療養者名簿）（⑤の場合）'!$BD67+1&lt;=15,IF(LB$19&gt;='様式３（療養者名簿）（⑤の場合）'!$BD67,IF(LB$19&lt;='様式３（療養者名簿）（⑤の場合）'!$BE67,1,0),0),0)</f>
        <v>0</v>
      </c>
      <c r="LC62" s="332">
        <f>IF(LC$19-'様式３（療養者名簿）（⑤の場合）'!$BD67+1&lt;=15,IF(LC$19&gt;='様式３（療養者名簿）（⑤の場合）'!$BD67,IF(LC$19&lt;='様式３（療養者名簿）（⑤の場合）'!$BE67,1,0),0),0)</f>
        <v>0</v>
      </c>
      <c r="LD62" s="332">
        <f>IF(LD$19-'様式３（療養者名簿）（⑤の場合）'!$BD67+1&lt;=15,IF(LD$19&gt;='様式３（療養者名簿）（⑤の場合）'!$BD67,IF(LD$19&lt;='様式３（療養者名簿）（⑤の場合）'!$BE67,1,0),0),0)</f>
        <v>0</v>
      </c>
      <c r="LE62" s="332">
        <f>IF(LE$19-'様式３（療養者名簿）（⑤の場合）'!$BD67+1&lt;=15,IF(LE$19&gt;='様式３（療養者名簿）（⑤の場合）'!$BD67,IF(LE$19&lt;='様式３（療養者名簿）（⑤の場合）'!$BE67,1,0),0),0)</f>
        <v>0</v>
      </c>
      <c r="LF62" s="332">
        <f>IF(LF$19-'様式３（療養者名簿）（⑤の場合）'!$BD67+1&lt;=15,IF(LF$19&gt;='様式３（療養者名簿）（⑤の場合）'!$BD67,IF(LF$19&lt;='様式３（療養者名簿）（⑤の場合）'!$BE67,1,0),0),0)</f>
        <v>0</v>
      </c>
      <c r="LG62" s="332">
        <f>IF(LG$19-'様式３（療養者名簿）（⑤の場合）'!$BD67+1&lt;=15,IF(LG$19&gt;='様式３（療養者名簿）（⑤の場合）'!$BD67,IF(LG$19&lt;='様式３（療養者名簿）（⑤の場合）'!$BE67,1,0),0),0)</f>
        <v>0</v>
      </c>
      <c r="LH62" s="332">
        <f>IF(LH$19-'様式３（療養者名簿）（⑤の場合）'!$BD67+1&lt;=15,IF(LH$19&gt;='様式３（療養者名簿）（⑤の場合）'!$BD67,IF(LH$19&lt;='様式３（療養者名簿）（⑤の場合）'!$BE67,1,0),0),0)</f>
        <v>0</v>
      </c>
      <c r="LI62" s="332">
        <f>IF(LI$19-'様式３（療養者名簿）（⑤の場合）'!$BD67+1&lt;=15,IF(LI$19&gt;='様式３（療養者名簿）（⑤の場合）'!$BD67,IF(LI$19&lt;='様式３（療養者名簿）（⑤の場合）'!$BE67,1,0),0),0)</f>
        <v>0</v>
      </c>
      <c r="LJ62" s="332">
        <f>IF(LJ$19-'様式３（療養者名簿）（⑤の場合）'!$BD67+1&lt;=15,IF(LJ$19&gt;='様式３（療養者名簿）（⑤の場合）'!$BD67,IF(LJ$19&lt;='様式３（療養者名簿）（⑤の場合）'!$BE67,1,0),0),0)</f>
        <v>0</v>
      </c>
      <c r="LK62" s="332">
        <f>IF(LK$19-'様式３（療養者名簿）（⑤の場合）'!$BD67+1&lt;=15,IF(LK$19&gt;='様式３（療養者名簿）（⑤の場合）'!$BD67,IF(LK$19&lt;='様式３（療養者名簿）（⑤の場合）'!$BE67,1,0),0),0)</f>
        <v>0</v>
      </c>
      <c r="LL62" s="332">
        <f>IF(LL$19-'様式３（療養者名簿）（⑤の場合）'!$BD67+1&lt;=15,IF(LL$19&gt;='様式３（療養者名簿）（⑤の場合）'!$BD67,IF(LL$19&lt;='様式３（療養者名簿）（⑤の場合）'!$BE67,1,0),0),0)</f>
        <v>0</v>
      </c>
      <c r="LM62" s="332">
        <f>IF(LM$19-'様式３（療養者名簿）（⑤の場合）'!$BD67+1&lt;=15,IF(LM$19&gt;='様式３（療養者名簿）（⑤の場合）'!$BD67,IF(LM$19&lt;='様式３（療養者名簿）（⑤の場合）'!$BE67,1,0),0),0)</f>
        <v>0</v>
      </c>
      <c r="LN62" s="332">
        <f>IF(LN$19-'様式３（療養者名簿）（⑤の場合）'!$BD67+1&lt;=15,IF(LN$19&gt;='様式３（療養者名簿）（⑤の場合）'!$BD67,IF(LN$19&lt;='様式３（療養者名簿）（⑤の場合）'!$BE67,1,0),0),0)</f>
        <v>0</v>
      </c>
      <c r="LO62" s="332">
        <f>IF(LO$19-'様式３（療養者名簿）（⑤の場合）'!$BD67+1&lt;=15,IF(LO$19&gt;='様式３（療養者名簿）（⑤の場合）'!$BD67,IF(LO$19&lt;='様式３（療養者名簿）（⑤の場合）'!$BE67,1,0),0),0)</f>
        <v>0</v>
      </c>
      <c r="LP62" s="332">
        <f>IF(LP$19-'様式３（療養者名簿）（⑤の場合）'!$BD67+1&lt;=15,IF(LP$19&gt;='様式３（療養者名簿）（⑤の場合）'!$BD67,IF(LP$19&lt;='様式３（療養者名簿）（⑤の場合）'!$BE67,1,0),0),0)</f>
        <v>0</v>
      </c>
      <c r="LQ62" s="332">
        <f>IF(LQ$19-'様式３（療養者名簿）（⑤の場合）'!$BD67+1&lt;=15,IF(LQ$19&gt;='様式３（療養者名簿）（⑤の場合）'!$BD67,IF(LQ$19&lt;='様式３（療養者名簿）（⑤の場合）'!$BE67,1,0),0),0)</f>
        <v>0</v>
      </c>
      <c r="LR62" s="332">
        <f>IF(LR$19-'様式３（療養者名簿）（⑤の場合）'!$BD67+1&lt;=15,IF(LR$19&gt;='様式３（療養者名簿）（⑤の場合）'!$BD67,IF(LR$19&lt;='様式３（療養者名簿）（⑤の場合）'!$BE67,1,0),0),0)</f>
        <v>0</v>
      </c>
      <c r="LS62" s="332">
        <f>IF(LS$19-'様式３（療養者名簿）（⑤の場合）'!$BD67+1&lt;=15,IF(LS$19&gt;='様式３（療養者名簿）（⑤の場合）'!$BD67,IF(LS$19&lt;='様式３（療養者名簿）（⑤の場合）'!$BE67,1,0),0),0)</f>
        <v>0</v>
      </c>
      <c r="LT62" s="332">
        <f>IF(LT$19-'様式３（療養者名簿）（⑤の場合）'!$BD67+1&lt;=15,IF(LT$19&gt;='様式３（療養者名簿）（⑤の場合）'!$BD67,IF(LT$19&lt;='様式３（療養者名簿）（⑤の場合）'!$BE67,1,0),0),0)</f>
        <v>0</v>
      </c>
      <c r="LU62" s="332">
        <f>IF(LU$19-'様式３（療養者名簿）（⑤の場合）'!$BD67+1&lt;=15,IF(LU$19&gt;='様式３（療養者名簿）（⑤の場合）'!$BD67,IF(LU$19&lt;='様式３（療養者名簿）（⑤の場合）'!$BE67,1,0),0),0)</f>
        <v>0</v>
      </c>
      <c r="LV62" s="332">
        <f>IF(LV$19-'様式３（療養者名簿）（⑤の場合）'!$BD67+1&lt;=15,IF(LV$19&gt;='様式３（療養者名簿）（⑤の場合）'!$BD67,IF(LV$19&lt;='様式３（療養者名簿）（⑤の場合）'!$BE67,1,0),0),0)</f>
        <v>0</v>
      </c>
      <c r="LW62" s="332">
        <f>IF(LW$19-'様式３（療養者名簿）（⑤の場合）'!$BD67+1&lt;=15,IF(LW$19&gt;='様式３（療養者名簿）（⑤の場合）'!$BD67,IF(LW$19&lt;='様式３（療養者名簿）（⑤の場合）'!$BE67,1,0),0),0)</f>
        <v>0</v>
      </c>
      <c r="LX62" s="332">
        <f>IF(LX$19-'様式３（療養者名簿）（⑤の場合）'!$BD67+1&lt;=15,IF(LX$19&gt;='様式３（療養者名簿）（⑤の場合）'!$BD67,IF(LX$19&lt;='様式３（療養者名簿）（⑤の場合）'!$BE67,1,0),0),0)</f>
        <v>0</v>
      </c>
      <c r="LY62" s="332">
        <f>IF(LY$19-'様式３（療養者名簿）（⑤の場合）'!$BD67+1&lt;=15,IF(LY$19&gt;='様式３（療養者名簿）（⑤の場合）'!$BD67,IF(LY$19&lt;='様式３（療養者名簿）（⑤の場合）'!$BE67,1,0),0),0)</f>
        <v>0</v>
      </c>
      <c r="LZ62" s="332">
        <f>IF(LZ$19-'様式３（療養者名簿）（⑤の場合）'!$BD67+1&lt;=15,IF(LZ$19&gt;='様式３（療養者名簿）（⑤の場合）'!$BD67,IF(LZ$19&lt;='様式３（療養者名簿）（⑤の場合）'!$BE67,1,0),0),0)</f>
        <v>0</v>
      </c>
      <c r="MA62" s="332">
        <f>IF(MA$19-'様式３（療養者名簿）（⑤の場合）'!$BD67+1&lt;=15,IF(MA$19&gt;='様式３（療養者名簿）（⑤の場合）'!$BD67,IF(MA$19&lt;='様式３（療養者名簿）（⑤の場合）'!$BE67,1,0),0),0)</f>
        <v>0</v>
      </c>
      <c r="MB62" s="332">
        <f>IF(MB$19-'様式３（療養者名簿）（⑤の場合）'!$BD67+1&lt;=15,IF(MB$19&gt;='様式３（療養者名簿）（⑤の場合）'!$BD67,IF(MB$19&lt;='様式３（療養者名簿）（⑤の場合）'!$BE67,1,0),0),0)</f>
        <v>0</v>
      </c>
      <c r="MC62" s="332">
        <f>IF(MC$19-'様式３（療養者名簿）（⑤の場合）'!$BD67+1&lt;=15,IF(MC$19&gt;='様式３（療養者名簿）（⑤の場合）'!$BD67,IF(MC$19&lt;='様式３（療養者名簿）（⑤の場合）'!$BE67,1,0),0),0)</f>
        <v>0</v>
      </c>
      <c r="MD62" s="332">
        <f>IF(MD$19-'様式３（療養者名簿）（⑤の場合）'!$BD67+1&lt;=15,IF(MD$19&gt;='様式３（療養者名簿）（⑤の場合）'!$BD67,IF(MD$19&lt;='様式３（療養者名簿）（⑤の場合）'!$BE67,1,0),0),0)</f>
        <v>0</v>
      </c>
      <c r="ME62" s="332">
        <f>IF(ME$19-'様式３（療養者名簿）（⑤の場合）'!$BD67+1&lt;=15,IF(ME$19&gt;='様式３（療養者名簿）（⑤の場合）'!$BD67,IF(ME$19&lt;='様式３（療養者名簿）（⑤の場合）'!$BE67,1,0),0),0)</f>
        <v>0</v>
      </c>
      <c r="MF62" s="332">
        <f>IF(MF$19-'様式３（療養者名簿）（⑤の場合）'!$BD67+1&lt;=15,IF(MF$19&gt;='様式３（療養者名簿）（⑤の場合）'!$BD67,IF(MF$19&lt;='様式３（療養者名簿）（⑤の場合）'!$BE67,1,0),0),0)</f>
        <v>0</v>
      </c>
      <c r="MG62" s="332">
        <f>IF(MG$19-'様式３（療養者名簿）（⑤の場合）'!$BD67+1&lt;=15,IF(MG$19&gt;='様式３（療養者名簿）（⑤の場合）'!$BD67,IF(MG$19&lt;='様式３（療養者名簿）（⑤の場合）'!$BE67,1,0),0),0)</f>
        <v>0</v>
      </c>
      <c r="MH62" s="332">
        <f>IF(MH$19-'様式３（療養者名簿）（⑤の場合）'!$BD67+1&lt;=15,IF(MH$19&gt;='様式３（療養者名簿）（⑤の場合）'!$BD67,IF(MH$19&lt;='様式３（療養者名簿）（⑤の場合）'!$BE67,1,0),0),0)</f>
        <v>0</v>
      </c>
      <c r="MI62" s="332">
        <f>IF(MI$19-'様式３（療養者名簿）（⑤の場合）'!$BD67+1&lt;=15,IF(MI$19&gt;='様式３（療養者名簿）（⑤の場合）'!$BD67,IF(MI$19&lt;='様式３（療養者名簿）（⑤の場合）'!$BE67,1,0),0),0)</f>
        <v>0</v>
      </c>
      <c r="MJ62" s="332">
        <f>IF(MJ$19-'様式３（療養者名簿）（⑤の場合）'!$BD67+1&lt;=15,IF(MJ$19&gt;='様式３（療養者名簿）（⑤の場合）'!$BD67,IF(MJ$19&lt;='様式３（療養者名簿）（⑤の場合）'!$BE67,1,0),0),0)</f>
        <v>0</v>
      </c>
      <c r="MK62" s="332">
        <f>IF(MK$19-'様式３（療養者名簿）（⑤の場合）'!$BD67+1&lt;=15,IF(MK$19&gt;='様式３（療養者名簿）（⑤の場合）'!$BD67,IF(MK$19&lt;='様式３（療養者名簿）（⑤の場合）'!$BE67,1,0),0),0)</f>
        <v>0</v>
      </c>
      <c r="ML62" s="332">
        <f>IF(ML$19-'様式３（療養者名簿）（⑤の場合）'!$BD67+1&lt;=15,IF(ML$19&gt;='様式３（療養者名簿）（⑤の場合）'!$BD67,IF(ML$19&lt;='様式３（療養者名簿）（⑤の場合）'!$BE67,1,0),0),0)</f>
        <v>0</v>
      </c>
      <c r="MM62" s="332">
        <f>IF(MM$19-'様式３（療養者名簿）（⑤の場合）'!$BD67+1&lt;=15,IF(MM$19&gt;='様式３（療養者名簿）（⑤の場合）'!$BD67,IF(MM$19&lt;='様式３（療養者名簿）（⑤の場合）'!$BE67,1,0),0),0)</f>
        <v>0</v>
      </c>
      <c r="MN62" s="332">
        <f>IF(MN$19-'様式３（療養者名簿）（⑤の場合）'!$BD67+1&lt;=15,IF(MN$19&gt;='様式３（療養者名簿）（⑤の場合）'!$BD67,IF(MN$19&lt;='様式３（療養者名簿）（⑤の場合）'!$BE67,1,0),0),0)</f>
        <v>0</v>
      </c>
      <c r="MO62" s="332">
        <f>IF(MO$19-'様式３（療養者名簿）（⑤の場合）'!$BD67+1&lt;=15,IF(MO$19&gt;='様式３（療養者名簿）（⑤の場合）'!$BD67,IF(MO$19&lt;='様式３（療養者名簿）（⑤の場合）'!$BE67,1,0),0),0)</f>
        <v>0</v>
      </c>
      <c r="MP62" s="332">
        <f>IF(MP$19-'様式３（療養者名簿）（⑤の場合）'!$BD67+1&lt;=15,IF(MP$19&gt;='様式３（療養者名簿）（⑤の場合）'!$BD67,IF(MP$19&lt;='様式３（療養者名簿）（⑤の場合）'!$BE67,1,0),0),0)</f>
        <v>0</v>
      </c>
      <c r="MQ62" s="332">
        <f>IF(MQ$19-'様式３（療養者名簿）（⑤の場合）'!$BD67+1&lt;=15,IF(MQ$19&gt;='様式３（療養者名簿）（⑤の場合）'!$BD67,IF(MQ$19&lt;='様式３（療養者名簿）（⑤の場合）'!$BE67,1,0),0),0)</f>
        <v>0</v>
      </c>
      <c r="MR62" s="332">
        <f>IF(MR$19-'様式３（療養者名簿）（⑤の場合）'!$BD67+1&lt;=15,IF(MR$19&gt;='様式３（療養者名簿）（⑤の場合）'!$BD67,IF(MR$19&lt;='様式３（療養者名簿）（⑤の場合）'!$BE67,1,0),0),0)</f>
        <v>0</v>
      </c>
      <c r="MS62" s="332">
        <f>IF(MS$19-'様式３（療養者名簿）（⑤の場合）'!$BD67+1&lt;=15,IF(MS$19&gt;='様式３（療養者名簿）（⑤の場合）'!$BD67,IF(MS$19&lt;='様式３（療養者名簿）（⑤の場合）'!$BE67,1,0),0),0)</f>
        <v>0</v>
      </c>
      <c r="MT62" s="332">
        <f>IF(MT$19-'様式３（療養者名簿）（⑤の場合）'!$BD67+1&lt;=15,IF(MT$19&gt;='様式３（療養者名簿）（⑤の場合）'!$BD67,IF(MT$19&lt;='様式３（療養者名簿）（⑤の場合）'!$BE67,1,0),0),0)</f>
        <v>0</v>
      </c>
      <c r="MU62" s="332">
        <f>IF(MU$19-'様式３（療養者名簿）（⑤の場合）'!$BD67+1&lt;=15,IF(MU$19&gt;='様式３（療養者名簿）（⑤の場合）'!$BD67,IF(MU$19&lt;='様式３（療養者名簿）（⑤の場合）'!$BE67,1,0),0),0)</f>
        <v>0</v>
      </c>
      <c r="MV62" s="332">
        <f>IF(MV$19-'様式３（療養者名簿）（⑤の場合）'!$BD67+1&lt;=15,IF(MV$19&gt;='様式３（療養者名簿）（⑤の場合）'!$BD67,IF(MV$19&lt;='様式３（療養者名簿）（⑤の場合）'!$BE67,1,0),0),0)</f>
        <v>0</v>
      </c>
      <c r="MW62" s="332">
        <f>IF(MW$19-'様式３（療養者名簿）（⑤の場合）'!$BD67+1&lt;=15,IF(MW$19&gt;='様式３（療養者名簿）（⑤の場合）'!$BD67,IF(MW$19&lt;='様式３（療養者名簿）（⑤の場合）'!$BE67,1,0),0),0)</f>
        <v>0</v>
      </c>
      <c r="MX62" s="332">
        <f>IF(MX$19-'様式３（療養者名簿）（⑤の場合）'!$BD67+1&lt;=15,IF(MX$19&gt;='様式３（療養者名簿）（⑤の場合）'!$BD67,IF(MX$19&lt;='様式３（療養者名簿）（⑤の場合）'!$BE67,1,0),0),0)</f>
        <v>0</v>
      </c>
      <c r="MY62" s="332">
        <f>IF(MY$19-'様式３（療養者名簿）（⑤の場合）'!$BD67+1&lt;=15,IF(MY$19&gt;='様式３（療養者名簿）（⑤の場合）'!$BD67,IF(MY$19&lt;='様式３（療養者名簿）（⑤の場合）'!$BE67,1,0),0),0)</f>
        <v>0</v>
      </c>
      <c r="MZ62" s="332">
        <f>IF(MZ$19-'様式３（療養者名簿）（⑤の場合）'!$BD67+1&lt;=15,IF(MZ$19&gt;='様式３（療養者名簿）（⑤の場合）'!$BD67,IF(MZ$19&lt;='様式３（療養者名簿）（⑤の場合）'!$BE67,1,0),0),0)</f>
        <v>0</v>
      </c>
      <c r="NA62" s="332">
        <f>IF(NA$19-'様式３（療養者名簿）（⑤の場合）'!$BD67+1&lt;=15,IF(NA$19&gt;='様式３（療養者名簿）（⑤の場合）'!$BD67,IF(NA$19&lt;='様式３（療養者名簿）（⑤の場合）'!$BE67,1,0),0),0)</f>
        <v>0</v>
      </c>
      <c r="NB62" s="332">
        <f>IF(NB$19-'様式３（療養者名簿）（⑤の場合）'!$BD67+1&lt;=15,IF(NB$19&gt;='様式３（療養者名簿）（⑤の場合）'!$BD67,IF(NB$19&lt;='様式３（療養者名簿）（⑤の場合）'!$BE67,1,0),0),0)</f>
        <v>0</v>
      </c>
      <c r="NC62" s="225">
        <f>IF(NC$19-'様式３（療養者名簿）（⑤の場合）'!$BD67+1&lt;=15,IF(NC$19&gt;='様式３（療養者名簿）（⑤の場合）'!$BD67,IF(NC$19&lt;='様式３（療養者名簿）（⑤の場合）'!$BE67,1,0),0),0)</f>
        <v>0</v>
      </c>
      <c r="ND62" s="225">
        <f>IF(ND$19-'様式３（療養者名簿）（⑤の場合）'!$BD67+1&lt;=15,IF(ND$19&gt;='様式３（療養者名簿）（⑤の場合）'!$BD67,IF(ND$19&lt;='様式３（療養者名簿）（⑤の場合）'!$BE67,1,0),0),0)</f>
        <v>0</v>
      </c>
      <c r="NE62" s="225">
        <f>IF(NE$19-'様式３（療養者名簿）（⑤の場合）'!$BD67+1&lt;=15,IF(NE$19&gt;='様式３（療養者名簿）（⑤の場合）'!$BD67,IF(NE$19&lt;='様式３（療養者名簿）（⑤の場合）'!$BE67,1,0),0),0)</f>
        <v>0</v>
      </c>
      <c r="NF62" s="225">
        <f>IF(NF$19-'様式３（療養者名簿）（⑤の場合）'!$BD67+1&lt;=15,IF(NF$19&gt;='様式３（療養者名簿）（⑤の場合）'!$BD67,IF(NF$19&lt;='様式３（療養者名簿）（⑤の場合）'!$BE67,1,0),0),0)</f>
        <v>0</v>
      </c>
      <c r="NG62" s="225">
        <f>IF(NG$19-'様式３（療養者名簿）（⑤の場合）'!$BD67+1&lt;=15,IF(NG$19&gt;='様式３（療養者名簿）（⑤の場合）'!$BD67,IF(NG$19&lt;='様式３（療養者名簿）（⑤の場合）'!$BE67,1,0),0),0)</f>
        <v>0</v>
      </c>
      <c r="NH62" s="225">
        <f>IF(NH$19-'様式３（療養者名簿）（⑤の場合）'!$BD67+1&lt;=15,IF(NH$19&gt;='様式３（療養者名簿）（⑤の場合）'!$BD67,IF(NH$19&lt;='様式３（療養者名簿）（⑤の場合）'!$BE67,1,0),0),0)</f>
        <v>0</v>
      </c>
      <c r="NI62" s="225">
        <f>IF(NI$19-'様式３（療養者名簿）（⑤の場合）'!$BD67+1&lt;=15,IF(NI$19&gt;='様式３（療養者名簿）（⑤の場合）'!$BD67,IF(NI$19&lt;='様式３（療養者名簿）（⑤の場合）'!$BE67,1,0),0),0)</f>
        <v>0</v>
      </c>
      <c r="NJ62" s="225">
        <f>IF(NJ$19-'様式３（療養者名簿）（⑤の場合）'!$BD67+1&lt;=15,IF(NJ$19&gt;='様式３（療養者名簿）（⑤の場合）'!$BD67,IF(NJ$19&lt;='様式３（療養者名簿）（⑤の場合）'!$BE67,1,0),0),0)</f>
        <v>0</v>
      </c>
      <c r="NK62" s="225">
        <f>IF(NK$19-'様式３（療養者名簿）（⑤の場合）'!$BD67+1&lt;=15,IF(NK$19&gt;='様式３（療養者名簿）（⑤の場合）'!$BD67,IF(NK$19&lt;='様式３（療養者名簿）（⑤の場合）'!$BE67,1,0),0),0)</f>
        <v>0</v>
      </c>
      <c r="NL62" s="225">
        <f>IF(NL$19-'様式３（療養者名簿）（⑤の場合）'!$BD67+1&lt;=15,IF(NL$19&gt;='様式３（療養者名簿）（⑤の場合）'!$BD67,IF(NL$19&lt;='様式３（療養者名簿）（⑤の場合）'!$BE67,1,0),0),0)</f>
        <v>0</v>
      </c>
      <c r="NM62" s="225">
        <f>IF(NM$19-'様式３（療養者名簿）（⑤の場合）'!$BD67+1&lt;=15,IF(NM$19&gt;='様式３（療養者名簿）（⑤の場合）'!$BD67,IF(NM$19&lt;='様式３（療養者名簿）（⑤の場合）'!$BE67,1,0),0),0)</f>
        <v>0</v>
      </c>
      <c r="NN62" s="225">
        <f>IF(NN$19-'様式３（療養者名簿）（⑤の場合）'!$BD67+1&lt;=15,IF(NN$19&gt;='様式３（療養者名簿）（⑤の場合）'!$BD67,IF(NN$19&lt;='様式３（療養者名簿）（⑤の場合）'!$BE67,1,0),0),0)</f>
        <v>0</v>
      </c>
      <c r="NO62" s="225">
        <f>IF(NO$19-'様式３（療養者名簿）（⑤の場合）'!$BD67+1&lt;=15,IF(NO$19&gt;='様式３（療養者名簿）（⑤の場合）'!$BD67,IF(NO$19&lt;='様式３（療養者名簿）（⑤の場合）'!$BE67,1,0),0),0)</f>
        <v>0</v>
      </c>
      <c r="NP62" s="225">
        <f>IF(NP$19-'様式３（療養者名簿）（⑤の場合）'!$BD67+1&lt;=15,IF(NP$19&gt;='様式３（療養者名簿）（⑤の場合）'!$BD67,IF(NP$19&lt;='様式３（療養者名簿）（⑤の場合）'!$BE67,1,0),0),0)</f>
        <v>0</v>
      </c>
      <c r="NQ62" s="225">
        <f>IF(NQ$19-'様式３（療養者名簿）（⑤の場合）'!$BD67+1&lt;=15,IF(NQ$19&gt;='様式３（療養者名簿）（⑤の場合）'!$BD67,IF(NQ$19&lt;='様式３（療養者名簿）（⑤の場合）'!$BE67,1,0),0),0)</f>
        <v>0</v>
      </c>
      <c r="NR62" s="225">
        <f>IF(NR$19-'様式３（療養者名簿）（⑤の場合）'!$BD67+1&lt;=15,IF(NR$19&gt;='様式３（療養者名簿）（⑤の場合）'!$BD67,IF(NR$19&lt;='様式３（療養者名簿）（⑤の場合）'!$BE67,1,0),0),0)</f>
        <v>0</v>
      </c>
      <c r="NS62" s="225">
        <f>IF(NS$19-'様式３（療養者名簿）（⑤の場合）'!$BD67+1&lt;=15,IF(NS$19&gt;='様式３（療養者名簿）（⑤の場合）'!$BD67,IF(NS$19&lt;='様式３（療養者名簿）（⑤の場合）'!$BE67,1,0),0),0)</f>
        <v>0</v>
      </c>
      <c r="NT62" s="225">
        <f>IF(NT$19-'様式３（療養者名簿）（⑤の場合）'!$BD67+1&lt;=15,IF(NT$19&gt;='様式３（療養者名簿）（⑤の場合）'!$BD67,IF(NT$19&lt;='様式３（療養者名簿）（⑤の場合）'!$BE67,1,0),0),0)</f>
        <v>0</v>
      </c>
      <c r="NU62" s="225">
        <f>IF(NU$19-'様式３（療養者名簿）（⑤の場合）'!$BD67+1&lt;=15,IF(NU$19&gt;='様式３（療養者名簿）（⑤の場合）'!$BD67,IF(NU$19&lt;='様式３（療養者名簿）（⑤の場合）'!$BE67,1,0),0),0)</f>
        <v>0</v>
      </c>
      <c r="NV62" s="225">
        <f>IF(NV$19-'様式３（療養者名簿）（⑤の場合）'!$BD67+1&lt;=15,IF(NV$19&gt;='様式３（療養者名簿）（⑤の場合）'!$BD67,IF(NV$19&lt;='様式３（療養者名簿）（⑤の場合）'!$BE67,1,0),0),0)</f>
        <v>0</v>
      </c>
      <c r="NW62" s="225">
        <f>IF(NW$19-'様式３（療養者名簿）（⑤の場合）'!$BD67+1&lt;=15,IF(NW$19&gt;='様式３（療養者名簿）（⑤の場合）'!$BD67,IF(NW$19&lt;='様式３（療養者名簿）（⑤の場合）'!$BE67,1,0),0),0)</f>
        <v>0</v>
      </c>
      <c r="NX62" s="225">
        <f>IF(NX$19-'様式３（療養者名簿）（⑤の場合）'!$BD67+1&lt;=15,IF(NX$19&gt;='様式３（療養者名簿）（⑤の場合）'!$BD67,IF(NX$19&lt;='様式３（療養者名簿）（⑤の場合）'!$BE67,1,0),0),0)</f>
        <v>0</v>
      </c>
      <c r="NY62" s="225">
        <f>IF(NY$19-'様式３（療養者名簿）（⑤の場合）'!$BD67+1&lt;=15,IF(NY$19&gt;='様式３（療養者名簿）（⑤の場合）'!$BD67,IF(NY$19&lt;='様式３（療養者名簿）（⑤の場合）'!$BE67,1,0),0),0)</f>
        <v>0</v>
      </c>
      <c r="NZ62" s="225">
        <f>IF(NZ$19-'様式３（療養者名簿）（⑤の場合）'!$BD67+1&lt;=15,IF(NZ$19&gt;='様式３（療養者名簿）（⑤の場合）'!$BD67,IF(NZ$19&lt;='様式３（療養者名簿）（⑤の場合）'!$BE67,1,0),0),0)</f>
        <v>0</v>
      </c>
      <c r="OA62" s="225">
        <f>IF(OA$19-'様式３（療養者名簿）（⑤の場合）'!$BD67+1&lt;=15,IF(OA$19&gt;='様式３（療養者名簿）（⑤の場合）'!$BD67,IF(OA$19&lt;='様式３（療養者名簿）（⑤の場合）'!$BE67,1,0),0),0)</f>
        <v>0</v>
      </c>
      <c r="OB62" s="225">
        <f>IF(OB$19-'様式３（療養者名簿）（⑤の場合）'!$BD67+1&lt;=15,IF(OB$19&gt;='様式３（療養者名簿）（⑤の場合）'!$BD67,IF(OB$19&lt;='様式３（療養者名簿）（⑤の場合）'!$BE67,1,0),0),0)</f>
        <v>0</v>
      </c>
      <c r="OC62" s="225">
        <f>IF(OC$19-'様式３（療養者名簿）（⑤の場合）'!$BD67+1&lt;=15,IF(OC$19&gt;='様式３（療養者名簿）（⑤の場合）'!$BD67,IF(OC$19&lt;='様式３（療養者名簿）（⑤の場合）'!$BE67,1,0),0),0)</f>
        <v>0</v>
      </c>
      <c r="OD62" s="225">
        <f>IF(OD$19-'様式３（療養者名簿）（⑤の場合）'!$BD67+1&lt;=15,IF(OD$19&gt;='様式３（療養者名簿）（⑤の場合）'!$BD67,IF(OD$19&lt;='様式３（療養者名簿）（⑤の場合）'!$BE67,1,0),0),0)</f>
        <v>0</v>
      </c>
      <c r="OE62" s="225">
        <f>IF(OE$19-'様式３（療養者名簿）（⑤の場合）'!$BD67+1&lt;=15,IF(OE$19&gt;='様式３（療養者名簿）（⑤の場合）'!$BD67,IF(OE$19&lt;='様式３（療養者名簿）（⑤の場合）'!$BE67,1,0),0),0)</f>
        <v>0</v>
      </c>
      <c r="OF62" s="225">
        <f>IF(OF$19-'様式３（療養者名簿）（⑤の場合）'!$BD67+1&lt;=15,IF(OF$19&gt;='様式３（療養者名簿）（⑤の場合）'!$BD67,IF(OF$19&lt;='様式３（療養者名簿）（⑤の場合）'!$BE67,1,0),0),0)</f>
        <v>0</v>
      </c>
      <c r="OG62" s="225">
        <f>IF(OG$19-'様式３（療養者名簿）（⑤の場合）'!$BD67+1&lt;=15,IF(OG$19&gt;='様式３（療養者名簿）（⑤の場合）'!$BD67,IF(OG$19&lt;='様式３（療養者名簿）（⑤の場合）'!$BE67,1,0),0),0)</f>
        <v>0</v>
      </c>
      <c r="OH62" s="225">
        <f>IF(OH$19-'様式３（療養者名簿）（⑤の場合）'!$BD67+1&lt;=15,IF(OH$19&gt;='様式３（療養者名簿）（⑤の場合）'!$BD67,IF(OH$19&lt;='様式３（療養者名簿）（⑤の場合）'!$BE67,1,0),0),0)</f>
        <v>0</v>
      </c>
      <c r="OI62" s="225">
        <f>IF(OI$19-'様式３（療養者名簿）（⑤の場合）'!$BD67+1&lt;=15,IF(OI$19&gt;='様式３（療養者名簿）（⑤の場合）'!$BD67,IF(OI$19&lt;='様式３（療養者名簿）（⑤の場合）'!$BE67,1,0),0),0)</f>
        <v>0</v>
      </c>
      <c r="OJ62" s="225">
        <f>IF(OJ$19-'様式３（療養者名簿）（⑤の場合）'!$BD67+1&lt;=15,IF(OJ$19&gt;='様式３（療養者名簿）（⑤の場合）'!$BD67,IF(OJ$19&lt;='様式３（療養者名簿）（⑤の場合）'!$BE67,1,0),0),0)</f>
        <v>0</v>
      </c>
      <c r="OK62" s="225">
        <f>IF(OK$19-'様式３（療養者名簿）（⑤の場合）'!$BD67+1&lt;=15,IF(OK$19&gt;='様式３（療養者名簿）（⑤の場合）'!$BD67,IF(OK$19&lt;='様式３（療養者名簿）（⑤の場合）'!$BE67,1,0),0),0)</f>
        <v>0</v>
      </c>
      <c r="OL62" s="225">
        <f>IF(OL$19-'様式３（療養者名簿）（⑤の場合）'!$BD67+1&lt;=15,IF(OL$19&gt;='様式３（療養者名簿）（⑤の場合）'!$BD67,IF(OL$19&lt;='様式３（療養者名簿）（⑤の場合）'!$BE67,1,0),0),0)</f>
        <v>0</v>
      </c>
      <c r="OM62" s="225">
        <f>IF(OM$19-'様式３（療養者名簿）（⑤の場合）'!$BD67+1&lt;=15,IF(OM$19&gt;='様式３（療養者名簿）（⑤の場合）'!$BD67,IF(OM$19&lt;='様式３（療養者名簿）（⑤の場合）'!$BE67,1,0),0),0)</f>
        <v>0</v>
      </c>
      <c r="ON62" s="225">
        <f>IF(ON$19-'様式３（療養者名簿）（⑤の場合）'!$BD67+1&lt;=15,IF(ON$19&gt;='様式３（療養者名簿）（⑤の場合）'!$BD67,IF(ON$19&lt;='様式３（療養者名簿）（⑤の場合）'!$BE67,1,0),0),0)</f>
        <v>0</v>
      </c>
      <c r="OO62" s="225">
        <f>IF(OO$19-'様式３（療養者名簿）（⑤の場合）'!$BD67+1&lt;=15,IF(OO$19&gt;='様式３（療養者名簿）（⑤の場合）'!$BD67,IF(OO$19&lt;='様式３（療養者名簿）（⑤の場合）'!$BE67,1,0),0),0)</f>
        <v>0</v>
      </c>
      <c r="OP62" s="225">
        <f>IF(OP$19-'様式３（療養者名簿）（⑤の場合）'!$BD67+1&lt;=15,IF(OP$19&gt;='様式３（療養者名簿）（⑤の場合）'!$BD67,IF(OP$19&lt;='様式３（療養者名簿）（⑤の場合）'!$BE67,1,0),0),0)</f>
        <v>0</v>
      </c>
      <c r="OQ62" s="225">
        <f>IF(OQ$19-'様式３（療養者名簿）（⑤の場合）'!$BD67+1&lt;=15,IF(OQ$19&gt;='様式３（療養者名簿）（⑤の場合）'!$BD67,IF(OQ$19&lt;='様式３（療養者名簿）（⑤の場合）'!$BE67,1,0),0),0)</f>
        <v>0</v>
      </c>
      <c r="OR62" s="225">
        <f>IF(OR$19-'様式３（療養者名簿）（⑤の場合）'!$BD67+1&lt;=15,IF(OR$19&gt;='様式３（療養者名簿）（⑤の場合）'!$BD67,IF(OR$19&lt;='様式３（療養者名簿）（⑤の場合）'!$BE67,1,0),0),0)</f>
        <v>0</v>
      </c>
      <c r="OS62" s="225">
        <f>IF(OS$19-'様式３（療養者名簿）（⑤の場合）'!$BD67+1&lt;=15,IF(OS$19&gt;='様式３（療養者名簿）（⑤の場合）'!$BD67,IF(OS$19&lt;='様式３（療養者名簿）（⑤の場合）'!$BE67,1,0),0),0)</f>
        <v>0</v>
      </c>
      <c r="OT62" s="225">
        <f>IF(OT$19-'様式３（療養者名簿）（⑤の場合）'!$BD67+1&lt;=15,IF(OT$19&gt;='様式３（療養者名簿）（⑤の場合）'!$BD67,IF(OT$19&lt;='様式３（療養者名簿）（⑤の場合）'!$BE67,1,0),0),0)</f>
        <v>0</v>
      </c>
      <c r="OU62" s="225">
        <f>IF(OU$19-'様式３（療養者名簿）（⑤の場合）'!$BD67+1&lt;=15,IF(OU$19&gt;='様式３（療養者名簿）（⑤の場合）'!$BD67,IF(OU$19&lt;='様式３（療養者名簿）（⑤の場合）'!$BE67,1,0),0),0)</f>
        <v>0</v>
      </c>
      <c r="OV62" s="225">
        <f>IF(OV$19-'様式３（療養者名簿）（⑤の場合）'!$BD67+1&lt;=15,IF(OV$19&gt;='様式３（療養者名簿）（⑤の場合）'!$BD67,IF(OV$19&lt;='様式３（療養者名簿）（⑤の場合）'!$BE67,1,0),0),0)</f>
        <v>0</v>
      </c>
      <c r="OW62" s="225">
        <f>IF(OW$19-'様式３（療養者名簿）（⑤の場合）'!$BD67+1&lt;=15,IF(OW$19&gt;='様式３（療養者名簿）（⑤の場合）'!$BD67,IF(OW$19&lt;='様式３（療養者名簿）（⑤の場合）'!$BE67,1,0),0),0)</f>
        <v>0</v>
      </c>
      <c r="OX62" s="225">
        <f>IF(OX$19-'様式３（療養者名簿）（⑤の場合）'!$BD67+1&lt;=15,IF(OX$19&gt;='様式３（療養者名簿）（⑤の場合）'!$BD67,IF(OX$19&lt;='様式３（療養者名簿）（⑤の場合）'!$BE67,1,0),0),0)</f>
        <v>0</v>
      </c>
      <c r="OY62" s="225">
        <f>IF(OY$19-'様式３（療養者名簿）（⑤の場合）'!$BD67+1&lt;=15,IF(OY$19&gt;='様式３（療養者名簿）（⑤の場合）'!$BD67,IF(OY$19&lt;='様式３（療養者名簿）（⑤の場合）'!$BE67,1,0),0),0)</f>
        <v>0</v>
      </c>
      <c r="OZ62" s="225">
        <f>IF(OZ$19-'様式３（療養者名簿）（⑤の場合）'!$BD67+1&lt;=15,IF(OZ$19&gt;='様式３（療養者名簿）（⑤の場合）'!$BD67,IF(OZ$19&lt;='様式３（療養者名簿）（⑤の場合）'!$BE67,1,0),0),0)</f>
        <v>0</v>
      </c>
      <c r="PA62" s="225">
        <f>IF(PA$19-'様式３（療養者名簿）（⑤の場合）'!$BD67+1&lt;=15,IF(PA$19&gt;='様式３（療養者名簿）（⑤の場合）'!$BD67,IF(PA$19&lt;='様式３（療養者名簿）（⑤の場合）'!$BE67,1,0),0),0)</f>
        <v>0</v>
      </c>
      <c r="PB62" s="225">
        <f>IF(PB$19-'様式３（療養者名簿）（⑤の場合）'!$BD67+1&lt;=15,IF(PB$19&gt;='様式３（療養者名簿）（⑤の場合）'!$BD67,IF(PB$19&lt;='様式３（療養者名簿）（⑤の場合）'!$BE67,1,0),0),0)</f>
        <v>0</v>
      </c>
      <c r="PC62" s="225">
        <f>IF(PC$19-'様式３（療養者名簿）（⑤の場合）'!$BD67+1&lt;=15,IF(PC$19&gt;='様式３（療養者名簿）（⑤の場合）'!$BD67,IF(PC$19&lt;='様式３（療養者名簿）（⑤の場合）'!$BE67,1,0),0),0)</f>
        <v>0</v>
      </c>
      <c r="PD62" s="225">
        <f>IF(PD$19-'様式３（療養者名簿）（⑤の場合）'!$BD67+1&lt;=15,IF(PD$19&gt;='様式３（療養者名簿）（⑤の場合）'!$BD67,IF(PD$19&lt;='様式３（療養者名簿）（⑤の場合）'!$BE67,1,0),0),0)</f>
        <v>0</v>
      </c>
      <c r="PE62" s="225">
        <f>IF(PE$19-'様式３（療養者名簿）（⑤の場合）'!$BD67+1&lt;=15,IF(PE$19&gt;='様式３（療養者名簿）（⑤の場合）'!$BD67,IF(PE$19&lt;='様式３（療養者名簿）（⑤の場合）'!$BE67,1,0),0),0)</f>
        <v>0</v>
      </c>
      <c r="PF62" s="225">
        <f>IF(PF$19-'様式３（療養者名簿）（⑤の場合）'!$BD67+1&lt;=15,IF(PF$19&gt;='様式３（療養者名簿）（⑤の場合）'!$BD67,IF(PF$19&lt;='様式３（療養者名簿）（⑤の場合）'!$BE67,1,0),0),0)</f>
        <v>0</v>
      </c>
      <c r="PG62" s="225">
        <f>IF(PG$19-'様式３（療養者名簿）（⑤の場合）'!$BD67+1&lt;=15,IF(PG$19&gt;='様式３（療養者名簿）（⑤の場合）'!$BD67,IF(PG$19&lt;='様式３（療養者名簿）（⑤の場合）'!$BE67,1,0),0),0)</f>
        <v>0</v>
      </c>
      <c r="PH62" s="225">
        <f>IF(PH$19-'様式３（療養者名簿）（⑤の場合）'!$BD67+1&lt;=15,IF(PH$19&gt;='様式３（療養者名簿）（⑤の場合）'!$BD67,IF(PH$19&lt;='様式３（療養者名簿）（⑤の場合）'!$BE67,1,0),0),0)</f>
        <v>0</v>
      </c>
      <c r="PI62" s="225">
        <f>IF(PI$19-'様式３（療養者名簿）（⑤の場合）'!$BD67+1&lt;=15,IF(PI$19&gt;='様式３（療養者名簿）（⑤の場合）'!$BD67,IF(PI$19&lt;='様式３（療養者名簿）（⑤の場合）'!$BE67,1,0),0),0)</f>
        <v>0</v>
      </c>
      <c r="PJ62" s="225">
        <f>IF(PJ$19-'様式３（療養者名簿）（⑤の場合）'!$BD67+1&lt;=15,IF(PJ$19&gt;='様式３（療養者名簿）（⑤の場合）'!$BD67,IF(PJ$19&lt;='様式３（療養者名簿）（⑤の場合）'!$BE67,1,0),0),0)</f>
        <v>0</v>
      </c>
      <c r="PK62" s="225">
        <f>IF(PK$19-'様式３（療養者名簿）（⑤の場合）'!$BD67+1&lt;=15,IF(PK$19&gt;='様式３（療養者名簿）（⑤の場合）'!$BD67,IF(PK$19&lt;='様式３（療養者名簿）（⑤の場合）'!$BE67,1,0),0),0)</f>
        <v>0</v>
      </c>
      <c r="PL62" s="225">
        <f>IF(PL$19-'様式３（療養者名簿）（⑤の場合）'!$BD67+1&lt;=15,IF(PL$19&gt;='様式３（療養者名簿）（⑤の場合）'!$BD67,IF(PL$19&lt;='様式３（療養者名簿）（⑤の場合）'!$BE67,1,0),0),0)</f>
        <v>0</v>
      </c>
      <c r="PM62" s="225">
        <f>IF(PM$19-'様式３（療養者名簿）（⑤の場合）'!$BD67+1&lt;=15,IF(PM$19&gt;='様式３（療養者名簿）（⑤の場合）'!$BD67,IF(PM$19&lt;='様式３（療養者名簿）（⑤の場合）'!$BE67,1,0),0),0)</f>
        <v>0</v>
      </c>
      <c r="PN62" s="225">
        <f>IF(PN$19-'様式３（療養者名簿）（⑤の場合）'!$BD67+1&lt;=15,IF(PN$19&gt;='様式３（療養者名簿）（⑤の場合）'!$BD67,IF(PN$19&lt;='様式３（療養者名簿）（⑤の場合）'!$BE67,1,0),0),0)</f>
        <v>0</v>
      </c>
      <c r="PO62" s="225">
        <f>IF(PO$19-'様式３（療養者名簿）（⑤の場合）'!$BD67+1&lt;=15,IF(PO$19&gt;='様式３（療養者名簿）（⑤の場合）'!$BD67,IF(PO$19&lt;='様式３（療養者名簿）（⑤の場合）'!$BE67,1,0),0),0)</f>
        <v>0</v>
      </c>
      <c r="PP62" s="225">
        <f>IF(PP$19-'様式３（療養者名簿）（⑤の場合）'!$BD67+1&lt;=15,IF(PP$19&gt;='様式３（療養者名簿）（⑤の場合）'!$BD67,IF(PP$19&lt;='様式３（療養者名簿）（⑤の場合）'!$BE67,1,0),0),0)</f>
        <v>0</v>
      </c>
      <c r="PQ62" s="225">
        <f>IF(PQ$19-'様式３（療養者名簿）（⑤の場合）'!$BD67+1&lt;=15,IF(PQ$19&gt;='様式３（療養者名簿）（⑤の場合）'!$BD67,IF(PQ$19&lt;='様式３（療養者名簿）（⑤の場合）'!$BE67,1,0),0),0)</f>
        <v>0</v>
      </c>
      <c r="PR62" s="225">
        <f>IF(PR$19-'様式３（療養者名簿）（⑤の場合）'!$BD67+1&lt;=15,IF(PR$19&gt;='様式３（療養者名簿）（⑤の場合）'!$BD67,IF(PR$19&lt;='様式３（療養者名簿）（⑤の場合）'!$BE67,1,0),0),0)</f>
        <v>0</v>
      </c>
      <c r="PS62" s="225">
        <f>IF(PS$19-'様式３（療養者名簿）（⑤の場合）'!$BD67+1&lt;=15,IF(PS$19&gt;='様式３（療養者名簿）（⑤の場合）'!$BD67,IF(PS$19&lt;='様式３（療養者名簿）（⑤の場合）'!$BE67,1,0),0),0)</f>
        <v>0</v>
      </c>
      <c r="PT62" s="225">
        <f>IF(PT$19-'様式３（療養者名簿）（⑤の場合）'!$BD67+1&lt;=15,IF(PT$19&gt;='様式３（療養者名簿）（⑤の場合）'!$BD67,IF(PT$19&lt;='様式３（療養者名簿）（⑤の場合）'!$BE67,1,0),0),0)</f>
        <v>0</v>
      </c>
      <c r="PU62" s="225">
        <f>IF(PU$19-'様式３（療養者名簿）（⑤の場合）'!$BD67+1&lt;=15,IF(PU$19&gt;='様式３（療養者名簿）（⑤の場合）'!$BD67,IF(PU$19&lt;='様式３（療養者名簿）（⑤の場合）'!$BE67,1,0),0),0)</f>
        <v>0</v>
      </c>
      <c r="PV62" s="225">
        <f>IF(PV$19-'様式３（療養者名簿）（⑤の場合）'!$BD67+1&lt;=15,IF(PV$19&gt;='様式３（療養者名簿）（⑤の場合）'!$BD67,IF(PV$19&lt;='様式３（療養者名簿）（⑤の場合）'!$BE67,1,0),0),0)</f>
        <v>0</v>
      </c>
      <c r="PW62" s="225">
        <f>IF(PW$19-'様式３（療養者名簿）（⑤の場合）'!$BD67+1&lt;=15,IF(PW$19&gt;='様式３（療養者名簿）（⑤の場合）'!$BD67,IF(PW$19&lt;='様式３（療養者名簿）（⑤の場合）'!$BE67,1,0),0),0)</f>
        <v>0</v>
      </c>
      <c r="PX62" s="225">
        <f>IF(PX$19-'様式３（療養者名簿）（⑤の場合）'!$BD67+1&lt;=15,IF(PX$19&gt;='様式３（療養者名簿）（⑤の場合）'!$BD67,IF(PX$19&lt;='様式３（療養者名簿）（⑤の場合）'!$BE67,1,0),0),0)</f>
        <v>0</v>
      </c>
      <c r="PY62" s="225">
        <f>IF(PY$19-'様式３（療養者名簿）（⑤の場合）'!$BD67+1&lt;=15,IF(PY$19&gt;='様式３（療養者名簿）（⑤の場合）'!$BD67,IF(PY$19&lt;='様式３（療養者名簿）（⑤の場合）'!$BE67,1,0),0),0)</f>
        <v>0</v>
      </c>
      <c r="PZ62" s="225">
        <f>IF(PZ$19-'様式３（療養者名簿）（⑤の場合）'!$BD67+1&lt;=15,IF(PZ$19&gt;='様式３（療養者名簿）（⑤の場合）'!$BD67,IF(PZ$19&lt;='様式３（療養者名簿）（⑤の場合）'!$BE67,1,0),0),0)</f>
        <v>0</v>
      </c>
      <c r="QA62" s="225">
        <f>IF(QA$19-'様式３（療養者名簿）（⑤の場合）'!$BD67+1&lt;=15,IF(QA$19&gt;='様式３（療養者名簿）（⑤の場合）'!$BD67,IF(QA$19&lt;='様式３（療養者名簿）（⑤の場合）'!$BE67,1,0),0),0)</f>
        <v>0</v>
      </c>
      <c r="QB62" s="225">
        <f>IF(QB$19-'様式３（療養者名簿）（⑤の場合）'!$BD67+1&lt;=15,IF(QB$19&gt;='様式３（療養者名簿）（⑤の場合）'!$BD67,IF(QB$19&lt;='様式３（療養者名簿）（⑤の場合）'!$BE67,1,0),0),0)</f>
        <v>0</v>
      </c>
      <c r="QC62" s="225">
        <f>IF(QC$19-'様式３（療養者名簿）（⑤の場合）'!$BD67+1&lt;=15,IF(QC$19&gt;='様式３（療養者名簿）（⑤の場合）'!$BD67,IF(QC$19&lt;='様式３（療養者名簿）（⑤の場合）'!$BE67,1,0),0),0)</f>
        <v>0</v>
      </c>
      <c r="QD62" s="225">
        <f>IF(QD$19-'様式３（療養者名簿）（⑤の場合）'!$BD67+1&lt;=15,IF(QD$19&gt;='様式３（療養者名簿）（⑤の場合）'!$BD67,IF(QD$19&lt;='様式３（療養者名簿）（⑤の場合）'!$BE67,1,0),0),0)</f>
        <v>0</v>
      </c>
      <c r="QE62" s="225">
        <f>IF(QE$19-'様式３（療養者名簿）（⑤の場合）'!$BD67+1&lt;=15,IF(QE$19&gt;='様式３（療養者名簿）（⑤の場合）'!$BD67,IF(QE$19&lt;='様式３（療養者名簿）（⑤の場合）'!$BE67,1,0),0),0)</f>
        <v>0</v>
      </c>
      <c r="QF62" s="225">
        <f>IF(QF$19-'様式３（療養者名簿）（⑤の場合）'!$BD67+1&lt;=15,IF(QF$19&gt;='様式３（療養者名簿）（⑤の場合）'!$BD67,IF(QF$19&lt;='様式３（療養者名簿）（⑤の場合）'!$BE67,1,0),0),0)</f>
        <v>0</v>
      </c>
      <c r="QG62" s="225">
        <f>IF(QG$19-'様式３（療養者名簿）（⑤の場合）'!$BD67+1&lt;=15,IF(QG$19&gt;='様式３（療養者名簿）（⑤の場合）'!$BD67,IF(QG$19&lt;='様式３（療養者名簿）（⑤の場合）'!$BE67,1,0),0),0)</f>
        <v>0</v>
      </c>
      <c r="QH62" s="225">
        <f>IF(QH$19-'様式３（療養者名簿）（⑤の場合）'!$BD67+1&lt;=15,IF(QH$19&gt;='様式３（療養者名簿）（⑤の場合）'!$BD67,IF(QH$19&lt;='様式３（療養者名簿）（⑤の場合）'!$BE67,1,0),0),0)</f>
        <v>0</v>
      </c>
      <c r="QI62" s="225">
        <f>IF(QI$19-'様式３（療養者名簿）（⑤の場合）'!$BD67+1&lt;=15,IF(QI$19&gt;='様式３（療養者名簿）（⑤の場合）'!$BD67,IF(QI$19&lt;='様式３（療養者名簿）（⑤の場合）'!$BE67,1,0),0),0)</f>
        <v>0</v>
      </c>
      <c r="QJ62" s="225">
        <f>IF(QJ$19-'様式３（療養者名簿）（⑤の場合）'!$BD67+1&lt;=15,IF(QJ$19&gt;='様式３（療養者名簿）（⑤の場合）'!$BD67,IF(QJ$19&lt;='様式３（療養者名簿）（⑤の場合）'!$BE67,1,0),0),0)</f>
        <v>0</v>
      </c>
      <c r="QK62" s="225">
        <f>IF(QK$19-'様式３（療養者名簿）（⑤の場合）'!$BD67+1&lt;=15,IF(QK$19&gt;='様式３（療養者名簿）（⑤の場合）'!$BD67,IF(QK$19&lt;='様式３（療養者名簿）（⑤の場合）'!$BE67,1,0),0),0)</f>
        <v>0</v>
      </c>
      <c r="QL62" s="225">
        <f>IF(QL$19-'様式３（療養者名簿）（⑤の場合）'!$BD67+1&lt;=15,IF(QL$19&gt;='様式３（療養者名簿）（⑤の場合）'!$BD67,IF(QL$19&lt;='様式３（療養者名簿）（⑤の場合）'!$BE67,1,0),0),0)</f>
        <v>0</v>
      </c>
      <c r="QM62" s="225">
        <f>IF(QM$19-'様式３（療養者名簿）（⑤の場合）'!$BD67+1&lt;=15,IF(QM$19&gt;='様式３（療養者名簿）（⑤の場合）'!$BD67,IF(QM$19&lt;='様式３（療養者名簿）（⑤の場合）'!$BE67,1,0),0),0)</f>
        <v>0</v>
      </c>
      <c r="QN62" s="225">
        <f>IF(QN$19-'様式３（療養者名簿）（⑤の場合）'!$BD67+1&lt;=15,IF(QN$19&gt;='様式３（療養者名簿）（⑤の場合）'!$BD67,IF(QN$19&lt;='様式３（療養者名簿）（⑤の場合）'!$BE67,1,0),0),0)</f>
        <v>0</v>
      </c>
      <c r="QO62" s="225">
        <f>IF(QO$19-'様式３（療養者名簿）（⑤の場合）'!$BD67+1&lt;=15,IF(QO$19&gt;='様式３（療養者名簿）（⑤の場合）'!$BD67,IF(QO$19&lt;='様式３（療養者名簿）（⑤の場合）'!$BE67,1,0),0),0)</f>
        <v>0</v>
      </c>
      <c r="QP62" s="225">
        <f>IF(QP$19-'様式３（療養者名簿）（⑤の場合）'!$BD67+1&lt;=15,IF(QP$19&gt;='様式３（療養者名簿）（⑤の場合）'!$BD67,IF(QP$19&lt;='様式３（療養者名簿）（⑤の場合）'!$BE67,1,0),0),0)</f>
        <v>0</v>
      </c>
      <c r="QQ62" s="225">
        <f>IF(QQ$19-'様式３（療養者名簿）（⑤の場合）'!$BD67+1&lt;=15,IF(QQ$19&gt;='様式３（療養者名簿）（⑤の場合）'!$BD67,IF(QQ$19&lt;='様式３（療養者名簿）（⑤の場合）'!$BE67,1,0),0),0)</f>
        <v>0</v>
      </c>
      <c r="QR62" s="225">
        <f>IF(QR$19-'様式３（療養者名簿）（⑤の場合）'!$BD67+1&lt;=15,IF(QR$19&gt;='様式３（療養者名簿）（⑤の場合）'!$BD67,IF(QR$19&lt;='様式３（療養者名簿）（⑤の場合）'!$BE67,1,0),0),0)</f>
        <v>0</v>
      </c>
      <c r="QS62" s="225">
        <f>IF(QS$19-'様式３（療養者名簿）（⑤の場合）'!$BD67+1&lt;=15,IF(QS$19&gt;='様式３（療養者名簿）（⑤の場合）'!$BD67,IF(QS$19&lt;='様式３（療養者名簿）（⑤の場合）'!$BE67,1,0),0),0)</f>
        <v>0</v>
      </c>
      <c r="QT62" s="225">
        <f>IF(QT$19-'様式３（療養者名簿）（⑤の場合）'!$BD67+1&lt;=15,IF(QT$19&gt;='様式３（療養者名簿）（⑤の場合）'!$BD67,IF(QT$19&lt;='様式３（療養者名簿）（⑤の場合）'!$BE67,1,0),0),0)</f>
        <v>0</v>
      </c>
      <c r="QU62" s="225">
        <f>IF(QU$19-'様式３（療養者名簿）（⑤の場合）'!$BD67+1&lt;=15,IF(QU$19&gt;='様式３（療養者名簿）（⑤の場合）'!$BD67,IF(QU$19&lt;='様式３（療養者名簿）（⑤の場合）'!$BE67,1,0),0),0)</f>
        <v>0</v>
      </c>
      <c r="QV62" s="225">
        <f>IF(QV$19-'様式３（療養者名簿）（⑤の場合）'!$BD67+1&lt;=15,IF(QV$19&gt;='様式３（療養者名簿）（⑤の場合）'!$BD67,IF(QV$19&lt;='様式３（療養者名簿）（⑤の場合）'!$BE67,1,0),0),0)</f>
        <v>0</v>
      </c>
      <c r="QW62" s="225">
        <f>IF(QW$19-'様式３（療養者名簿）（⑤の場合）'!$BD67+1&lt;=15,IF(QW$19&gt;='様式３（療養者名簿）（⑤の場合）'!$BD67,IF(QW$19&lt;='様式３（療養者名簿）（⑤の場合）'!$BE67,1,0),0),0)</f>
        <v>0</v>
      </c>
      <c r="QX62" s="225">
        <f>IF(QX$19-'様式３（療養者名簿）（⑤の場合）'!$BD67+1&lt;=15,IF(QX$19&gt;='様式３（療養者名簿）（⑤の場合）'!$BD67,IF(QX$19&lt;='様式３（療養者名簿）（⑤の場合）'!$BE67,1,0),0),0)</f>
        <v>0</v>
      </c>
      <c r="QY62" s="225">
        <f>IF(QY$19-'様式３（療養者名簿）（⑤の場合）'!$BD67+1&lt;=15,IF(QY$19&gt;='様式３（療養者名簿）（⑤の場合）'!$BD67,IF(QY$19&lt;='様式３（療養者名簿）（⑤の場合）'!$BE67,1,0),0),0)</f>
        <v>0</v>
      </c>
      <c r="QZ62" s="225">
        <f>IF(QZ$19-'様式３（療養者名簿）（⑤の場合）'!$BD67+1&lt;=15,IF(QZ$19&gt;='様式３（療養者名簿）（⑤の場合）'!$BD67,IF(QZ$19&lt;='様式３（療養者名簿）（⑤の場合）'!$BE67,1,0),0),0)</f>
        <v>0</v>
      </c>
      <c r="RA62" s="225">
        <f>IF(RA$19-'様式３（療養者名簿）（⑤の場合）'!$BD67+1&lt;=15,IF(RA$19&gt;='様式３（療養者名簿）（⑤の場合）'!$BD67,IF(RA$19&lt;='様式３（療養者名簿）（⑤の場合）'!$BE67,1,0),0),0)</f>
        <v>0</v>
      </c>
      <c r="RB62" s="225">
        <f>IF(RB$19-'様式３（療養者名簿）（⑤の場合）'!$BD67+1&lt;=15,IF(RB$19&gt;='様式３（療養者名簿）（⑤の場合）'!$BD67,IF(RB$19&lt;='様式３（療養者名簿）（⑤の場合）'!$BE67,1,0),0),0)</f>
        <v>0</v>
      </c>
      <c r="RC62" s="225">
        <f>IF(RC$19-'様式３（療養者名簿）（⑤の場合）'!$BD67+1&lt;=15,IF(RC$19&gt;='様式３（療養者名簿）（⑤の場合）'!$BD67,IF(RC$19&lt;='様式３（療養者名簿）（⑤の場合）'!$BE67,1,0),0),0)</f>
        <v>0</v>
      </c>
      <c r="RD62" s="225">
        <f>IF(RD$19-'様式３（療養者名簿）（⑤の場合）'!$BD67+1&lt;=15,IF(RD$19&gt;='様式３（療養者名簿）（⑤の場合）'!$BD67,IF(RD$19&lt;='様式３（療養者名簿）（⑤の場合）'!$BE67,1,0),0),0)</f>
        <v>0</v>
      </c>
      <c r="RE62" s="225">
        <f>IF(RE$19-'様式３（療養者名簿）（⑤の場合）'!$BD67+1&lt;=15,IF(RE$19&gt;='様式３（療養者名簿）（⑤の場合）'!$BD67,IF(RE$19&lt;='様式３（療養者名簿）（⑤の場合）'!$BE67,1,0),0),0)</f>
        <v>0</v>
      </c>
      <c r="RF62" s="225">
        <f>IF(RF$19-'様式３（療養者名簿）（⑤の場合）'!$BD67+1&lt;=15,IF(RF$19&gt;='様式３（療養者名簿）（⑤の場合）'!$BD67,IF(RF$19&lt;='様式３（療養者名簿）（⑤の場合）'!$BE67,1,0),0),0)</f>
        <v>0</v>
      </c>
      <c r="RG62" s="225">
        <f>IF(RG$19-'様式３（療養者名簿）（⑤の場合）'!$BD67+1&lt;=15,IF(RG$19&gt;='様式３（療養者名簿）（⑤の場合）'!$BD67,IF(RG$19&lt;='様式３（療養者名簿）（⑤の場合）'!$BE67,1,0),0),0)</f>
        <v>0</v>
      </c>
      <c r="RH62" s="225">
        <f>IF(RH$19-'様式３（療養者名簿）（⑤の場合）'!$BD67+1&lt;=15,IF(RH$19&gt;='様式３（療養者名簿）（⑤の場合）'!$BD67,IF(RH$19&lt;='様式３（療養者名簿）（⑤の場合）'!$BE67,1,0),0),0)</f>
        <v>0</v>
      </c>
      <c r="RI62" s="225">
        <f>IF(RI$19-'様式３（療養者名簿）（⑤の場合）'!$BD67+1&lt;=15,IF(RI$19&gt;='様式３（療養者名簿）（⑤の場合）'!$BD67,IF(RI$19&lt;='様式３（療養者名簿）（⑤の場合）'!$BE67,1,0),0),0)</f>
        <v>0</v>
      </c>
      <c r="RJ62" s="225">
        <f>IF(RJ$19-'様式３（療養者名簿）（⑤の場合）'!$BD67+1&lt;=15,IF(RJ$19&gt;='様式３（療養者名簿）（⑤の場合）'!$BD67,IF(RJ$19&lt;='様式３（療養者名簿）（⑤の場合）'!$BE67,1,0),0),0)</f>
        <v>0</v>
      </c>
      <c r="RK62" s="225">
        <f>IF(RK$19-'様式３（療養者名簿）（⑤の場合）'!$BD67+1&lt;=15,IF(RK$19&gt;='様式３（療養者名簿）（⑤の場合）'!$BD67,IF(RK$19&lt;='様式３（療養者名簿）（⑤の場合）'!$BE67,1,0),0),0)</f>
        <v>0</v>
      </c>
      <c r="RL62" s="225">
        <f>IF(RL$19-'様式３（療養者名簿）（⑤の場合）'!$BD67+1&lt;=15,IF(RL$19&gt;='様式３（療養者名簿）（⑤の場合）'!$BD67,IF(RL$19&lt;='様式３（療養者名簿）（⑤の場合）'!$BE67,1,0),0),0)</f>
        <v>0</v>
      </c>
      <c r="RM62" s="225">
        <f>IF(RM$19-'様式３（療養者名簿）（⑤の場合）'!$BD67+1&lt;=15,IF(RM$19&gt;='様式３（療養者名簿）（⑤の場合）'!$BD67,IF(RM$19&lt;='様式３（療養者名簿）（⑤の場合）'!$BE67,1,0),0),0)</f>
        <v>0</v>
      </c>
      <c r="RN62" s="225">
        <f>IF(RN$19-'様式３（療養者名簿）（⑤の場合）'!$BD67+1&lt;=15,IF(RN$19&gt;='様式３（療養者名簿）（⑤の場合）'!$BD67,IF(RN$19&lt;='様式３（療養者名簿）（⑤の場合）'!$BE67,1,0),0),0)</f>
        <v>0</v>
      </c>
      <c r="RO62" s="225">
        <f>IF(RO$19-'様式３（療養者名簿）（⑤の場合）'!$BD67+1&lt;=15,IF(RO$19&gt;='様式３（療養者名簿）（⑤の場合）'!$BD67,IF(RO$19&lt;='様式３（療養者名簿）（⑤の場合）'!$BE67,1,0),0),0)</f>
        <v>0</v>
      </c>
      <c r="RP62" s="225">
        <f>IF(RP$19-'様式３（療養者名簿）（⑤の場合）'!$BD67+1&lt;=15,IF(RP$19&gt;='様式３（療養者名簿）（⑤の場合）'!$BD67,IF(RP$19&lt;='様式３（療養者名簿）（⑤の場合）'!$BE67,1,0),0),0)</f>
        <v>0</v>
      </c>
      <c r="RQ62" s="225">
        <f>IF(RQ$19-'様式３（療養者名簿）（⑤の場合）'!$BD67+1&lt;=15,IF(RQ$19&gt;='様式３（療養者名簿）（⑤の場合）'!$BD67,IF(RQ$19&lt;='様式３（療養者名簿）（⑤の場合）'!$BE67,1,0),0),0)</f>
        <v>0</v>
      </c>
      <c r="RR62" s="225">
        <f>IF(RR$19-'様式３（療養者名簿）（⑤の場合）'!$BD67+1&lt;=15,IF(RR$19&gt;='様式３（療養者名簿）（⑤の場合）'!$BD67,IF(RR$19&lt;='様式３（療養者名簿）（⑤の場合）'!$BE67,1,0),0),0)</f>
        <v>0</v>
      </c>
      <c r="RS62" s="225">
        <f>IF(RS$19-'様式３（療養者名簿）（⑤の場合）'!$BD67+1&lt;=15,IF(RS$19&gt;='様式３（療養者名簿）（⑤の場合）'!$BD67,IF(RS$19&lt;='様式３（療養者名簿）（⑤の場合）'!$BE67,1,0),0),0)</f>
        <v>0</v>
      </c>
      <c r="RT62" s="225">
        <f>IF(RT$19-'様式３（療養者名簿）（⑤の場合）'!$BD67+1&lt;=15,IF(RT$19&gt;='様式３（療養者名簿）（⑤の場合）'!$BD67,IF(RT$19&lt;='様式３（療養者名簿）（⑤の場合）'!$BE67,1,0),0),0)</f>
        <v>0</v>
      </c>
      <c r="RU62" s="225">
        <f>IF(RU$19-'様式３（療養者名簿）（⑤の場合）'!$BD67+1&lt;=15,IF(RU$19&gt;='様式３（療養者名簿）（⑤の場合）'!$BD67,IF(RU$19&lt;='様式３（療養者名簿）（⑤の場合）'!$BE67,1,0),0),0)</f>
        <v>0</v>
      </c>
      <c r="RV62" s="225">
        <f>IF(RV$19-'様式３（療養者名簿）（⑤の場合）'!$BD67+1&lt;=15,IF(RV$19&gt;='様式３（療養者名簿）（⑤の場合）'!$BD67,IF(RV$19&lt;='様式３（療養者名簿）（⑤の場合）'!$BE67,1,0),0),0)</f>
        <v>0</v>
      </c>
      <c r="RW62" s="225">
        <f>IF(RW$19-'様式３（療養者名簿）（⑤の場合）'!$BD67+1&lt;=15,IF(RW$19&gt;='様式３（療養者名簿）（⑤の場合）'!$BD67,IF(RW$19&lt;='様式３（療養者名簿）（⑤の場合）'!$BE67,1,0),0),0)</f>
        <v>0</v>
      </c>
      <c r="RX62" s="225">
        <f>IF(RX$19-'様式３（療養者名簿）（⑤の場合）'!$BD67+1&lt;=15,IF(RX$19&gt;='様式３（療養者名簿）（⑤の場合）'!$BD67,IF(RX$19&lt;='様式３（療養者名簿）（⑤の場合）'!$BE67,1,0),0),0)</f>
        <v>0</v>
      </c>
      <c r="RY62" s="225">
        <f>IF(RY$19-'様式３（療養者名簿）（⑤の場合）'!$BD67+1&lt;=15,IF(RY$19&gt;='様式３（療養者名簿）（⑤の場合）'!$BD67,IF(RY$19&lt;='様式３（療養者名簿）（⑤の場合）'!$BE67,1,0),0),0)</f>
        <v>0</v>
      </c>
      <c r="RZ62" s="225">
        <f>IF(RZ$19-'様式３（療養者名簿）（⑤の場合）'!$BD67+1&lt;=15,IF(RZ$19&gt;='様式３（療養者名簿）（⑤の場合）'!$BD67,IF(RZ$19&lt;='様式３（療養者名簿）（⑤の場合）'!$BE67,1,0),0),0)</f>
        <v>0</v>
      </c>
      <c r="SA62" s="225">
        <f>IF(SA$19-'様式３（療養者名簿）（⑤の場合）'!$BD67+1&lt;=15,IF(SA$19&gt;='様式３（療養者名簿）（⑤の場合）'!$BD67,IF(SA$19&lt;='様式３（療養者名簿）（⑤の場合）'!$BE67,1,0),0),0)</f>
        <v>0</v>
      </c>
      <c r="SB62" s="225">
        <f>IF(SB$19-'様式３（療養者名簿）（⑤の場合）'!$BD67+1&lt;=15,IF(SB$19&gt;='様式３（療養者名簿）（⑤の場合）'!$BD67,IF(SB$19&lt;='様式３（療養者名簿）（⑤の場合）'!$BE67,1,0),0),0)</f>
        <v>0</v>
      </c>
      <c r="SC62" s="225">
        <f>IF(SC$19-'様式３（療養者名簿）（⑤の場合）'!$BD67+1&lt;=15,IF(SC$19&gt;='様式３（療養者名簿）（⑤の場合）'!$BD67,IF(SC$19&lt;='様式３（療養者名簿）（⑤の場合）'!$BE67,1,0),0),0)</f>
        <v>0</v>
      </c>
      <c r="SD62" s="225">
        <f>IF(SD$19-'様式３（療養者名簿）（⑤の場合）'!$BD67+1&lt;=15,IF(SD$19&gt;='様式３（療養者名簿）（⑤の場合）'!$BD67,IF(SD$19&lt;='様式３（療養者名簿）（⑤の場合）'!$BE67,1,0),0),0)</f>
        <v>0</v>
      </c>
      <c r="SE62" s="225">
        <f>IF(SE$19-'様式３（療養者名簿）（⑤の場合）'!$BD67+1&lt;=15,IF(SE$19&gt;='様式３（療養者名簿）（⑤の場合）'!$BD67,IF(SE$19&lt;='様式３（療養者名簿）（⑤の場合）'!$BE67,1,0),0),0)</f>
        <v>0</v>
      </c>
      <c r="SF62" s="225">
        <f>IF(SF$19-'様式３（療養者名簿）（⑤の場合）'!$BD67+1&lt;=15,IF(SF$19&gt;='様式３（療養者名簿）（⑤の場合）'!$BD67,IF(SF$19&lt;='様式３（療養者名簿）（⑤の場合）'!$BE67,1,0),0),0)</f>
        <v>0</v>
      </c>
      <c r="SG62" s="225">
        <f>IF(SG$19-'様式３（療養者名簿）（⑤の場合）'!$BD67+1&lt;=15,IF(SG$19&gt;='様式３（療養者名簿）（⑤の場合）'!$BD67,IF(SG$19&lt;='様式３（療養者名簿）（⑤の場合）'!$BE67,1,0),0),0)</f>
        <v>0</v>
      </c>
      <c r="SH62" s="225">
        <f>IF(SH$19-'様式３（療養者名簿）（⑤の場合）'!$BD67+1&lt;=15,IF(SH$19&gt;='様式３（療養者名簿）（⑤の場合）'!$BD67,IF(SH$19&lt;='様式３（療養者名簿）（⑤の場合）'!$BE67,1,0),0),0)</f>
        <v>0</v>
      </c>
      <c r="SI62" s="225">
        <f>IF(SI$19-'様式３（療養者名簿）（⑤の場合）'!$BD67+1&lt;=15,IF(SI$19&gt;='様式３（療養者名簿）（⑤の場合）'!$BD67,IF(SI$19&lt;='様式３（療養者名簿）（⑤の場合）'!$BE67,1,0),0),0)</f>
        <v>0</v>
      </c>
      <c r="SJ62" s="225">
        <f>IF(SJ$19-'様式３（療養者名簿）（⑤の場合）'!$BD67+1&lt;=15,IF(SJ$19&gt;='様式３（療養者名簿）（⑤の場合）'!$BD67,IF(SJ$19&lt;='様式３（療養者名簿）（⑤の場合）'!$BE67,1,0),0),0)</f>
        <v>0</v>
      </c>
      <c r="SK62" s="225">
        <f>IF(SK$19-'様式３（療養者名簿）（⑤の場合）'!$BD67+1&lt;=15,IF(SK$19&gt;='様式３（療養者名簿）（⑤の場合）'!$BD67,IF(SK$19&lt;='様式３（療養者名簿）（⑤の場合）'!$BE67,1,0),0),0)</f>
        <v>0</v>
      </c>
      <c r="SL62" s="225">
        <f>IF(SL$19-'様式３（療養者名簿）（⑤の場合）'!$BD67+1&lt;=15,IF(SL$19&gt;='様式３（療養者名簿）（⑤の場合）'!$BD67,IF(SL$19&lt;='様式３（療養者名簿）（⑤の場合）'!$BE67,1,0),0),0)</f>
        <v>0</v>
      </c>
      <c r="SM62" s="225">
        <f>IF(SM$19-'様式３（療養者名簿）（⑤の場合）'!$BD67+1&lt;=15,IF(SM$19&gt;='様式３（療養者名簿）（⑤の場合）'!$BD67,IF(SM$19&lt;='様式３（療養者名簿）（⑤の場合）'!$BE67,1,0),0),0)</f>
        <v>0</v>
      </c>
      <c r="SN62" s="225">
        <f>IF(SN$19-'様式３（療養者名簿）（⑤の場合）'!$BD67+1&lt;=15,IF(SN$19&gt;='様式３（療養者名簿）（⑤の場合）'!$BD67,IF(SN$19&lt;='様式３（療養者名簿）（⑤の場合）'!$BE67,1,0),0),0)</f>
        <v>0</v>
      </c>
      <c r="SO62" s="225">
        <f>IF(SO$19-'様式３（療養者名簿）（⑤の場合）'!$BD67+1&lt;=15,IF(SO$19&gt;='様式３（療養者名簿）（⑤の場合）'!$BD67,IF(SO$19&lt;='様式３（療養者名簿）（⑤の場合）'!$BE67,1,0),0),0)</f>
        <v>0</v>
      </c>
      <c r="SP62" s="225">
        <f>IF(SP$19-'様式３（療養者名簿）（⑤の場合）'!$BD67+1&lt;=15,IF(SP$19&gt;='様式３（療養者名簿）（⑤の場合）'!$BD67,IF(SP$19&lt;='様式３（療養者名簿）（⑤の場合）'!$BE67,1,0),0),0)</f>
        <v>0</v>
      </c>
      <c r="SQ62" s="225">
        <f>IF(SQ$19-'様式３（療養者名簿）（⑤の場合）'!$BD67+1&lt;=15,IF(SQ$19&gt;='様式３（療養者名簿）（⑤の場合）'!$BD67,IF(SQ$19&lt;='様式３（療養者名簿）（⑤の場合）'!$BE67,1,0),0),0)</f>
        <v>0</v>
      </c>
      <c r="SR62" s="225">
        <f>IF(SR$19-'様式３（療養者名簿）（⑤の場合）'!$BD67+1&lt;=15,IF(SR$19&gt;='様式３（療養者名簿）（⑤の場合）'!$BD67,IF(SR$19&lt;='様式３（療養者名簿）（⑤の場合）'!$BE67,1,0),0),0)</f>
        <v>0</v>
      </c>
      <c r="SS62" s="225">
        <f>IF(SS$19-'様式３（療養者名簿）（⑤の場合）'!$BD67+1&lt;=15,IF(SS$19&gt;='様式３（療養者名簿）（⑤の場合）'!$BD67,IF(SS$19&lt;='様式３（療養者名簿）（⑤の場合）'!$BE67,1,0),0),0)</f>
        <v>0</v>
      </c>
      <c r="ST62" s="225">
        <f>IF(ST$19-'様式３（療養者名簿）（⑤の場合）'!$BD67+1&lt;=15,IF(ST$19&gt;='様式３（療養者名簿）（⑤の場合）'!$BD67,IF(ST$19&lt;='様式３（療養者名簿）（⑤の場合）'!$BE67,1,0),0),0)</f>
        <v>0</v>
      </c>
      <c r="SU62" s="225">
        <f>IF(SU$19-'様式３（療養者名簿）（⑤の場合）'!$BD67+1&lt;=15,IF(SU$19&gt;='様式３（療養者名簿）（⑤の場合）'!$BD67,IF(SU$19&lt;='様式３（療養者名簿）（⑤の場合）'!$BE67,1,0),0),0)</f>
        <v>0</v>
      </c>
      <c r="SV62" s="225">
        <f>IF(SV$19-'様式３（療養者名簿）（⑤の場合）'!$BD67+1&lt;=15,IF(SV$19&gt;='様式３（療養者名簿）（⑤の場合）'!$BD67,IF(SV$19&lt;='様式３（療養者名簿）（⑤の場合）'!$BE67,1,0),0),0)</f>
        <v>0</v>
      </c>
      <c r="SW62" s="225">
        <f>IF(SW$19-'様式３（療養者名簿）（⑤の場合）'!$BD67+1&lt;=15,IF(SW$19&gt;='様式３（療養者名簿）（⑤の場合）'!$BD67,IF(SW$19&lt;='様式３（療養者名簿）（⑤の場合）'!$BE67,1,0),0),0)</f>
        <v>0</v>
      </c>
      <c r="SX62" s="225">
        <f>IF(SX$19-'様式３（療養者名簿）（⑤の場合）'!$BD67+1&lt;=15,IF(SX$19&gt;='様式３（療養者名簿）（⑤の場合）'!$BD67,IF(SX$19&lt;='様式３（療養者名簿）（⑤の場合）'!$BE67,1,0),0),0)</f>
        <v>0</v>
      </c>
      <c r="SY62" s="225">
        <f>IF(SY$19-'様式３（療養者名簿）（⑤の場合）'!$BD67+1&lt;=15,IF(SY$19&gt;='様式３（療養者名簿）（⑤の場合）'!$BD67,IF(SY$19&lt;='様式３（療養者名簿）（⑤の場合）'!$BE67,1,0),0),0)</f>
        <v>0</v>
      </c>
      <c r="SZ62" s="225">
        <f>IF(SZ$19-'様式３（療養者名簿）（⑤の場合）'!$BD67+1&lt;=15,IF(SZ$19&gt;='様式３（療養者名簿）（⑤の場合）'!$BD67,IF(SZ$19&lt;='様式３（療養者名簿）（⑤の場合）'!$BE67,1,0),0),0)</f>
        <v>0</v>
      </c>
      <c r="TA62" s="225">
        <f>IF(TA$19-'様式３（療養者名簿）（⑤の場合）'!$BD67+1&lt;=15,IF(TA$19&gt;='様式３（療養者名簿）（⑤の場合）'!$BD67,IF(TA$19&lt;='様式３（療養者名簿）（⑤の場合）'!$BE67,1,0),0),0)</f>
        <v>0</v>
      </c>
      <c r="TB62" s="225">
        <f>IF(TB$19-'様式３（療養者名簿）（⑤の場合）'!$BD67+1&lt;=15,IF(TB$19&gt;='様式３（療養者名簿）（⑤の場合）'!$BD67,IF(TB$19&lt;='様式３（療養者名簿）（⑤の場合）'!$BE67,1,0),0),0)</f>
        <v>0</v>
      </c>
      <c r="TC62" s="225">
        <f>IF(TC$19-'様式３（療養者名簿）（⑤の場合）'!$BD67+1&lt;=15,IF(TC$19&gt;='様式３（療養者名簿）（⑤の場合）'!$BD67,IF(TC$19&lt;='様式３（療養者名簿）（⑤の場合）'!$BE67,1,0),0),0)</f>
        <v>0</v>
      </c>
      <c r="TD62" s="225">
        <f>IF(TD$19-'様式３（療養者名簿）（⑤の場合）'!$BD67+1&lt;=15,IF(TD$19&gt;='様式３（療養者名簿）（⑤の場合）'!$BD67,IF(TD$19&lt;='様式３（療養者名簿）（⑤の場合）'!$BE67,1,0),0),0)</f>
        <v>0</v>
      </c>
      <c r="TE62" s="225">
        <f>IF(TE$19-'様式３（療養者名簿）（⑤の場合）'!$BD67+1&lt;=15,IF(TE$19&gt;='様式３（療養者名簿）（⑤の場合）'!$BD67,IF(TE$19&lt;='様式３（療養者名簿）（⑤の場合）'!$BE67,1,0),0),0)</f>
        <v>0</v>
      </c>
      <c r="TF62" s="225">
        <f>IF(TF$19-'様式３（療養者名簿）（⑤の場合）'!$BD67+1&lt;=15,IF(TF$19&gt;='様式３（療養者名簿）（⑤の場合）'!$BD67,IF(TF$19&lt;='様式３（療養者名簿）（⑤の場合）'!$BE67,1,0),0),0)</f>
        <v>0</v>
      </c>
      <c r="TG62" s="225">
        <f>IF(TG$19-'様式３（療養者名簿）（⑤の場合）'!$BD67+1&lt;=15,IF(TG$19&gt;='様式３（療養者名簿）（⑤の場合）'!$BD67,IF(TG$19&lt;='様式３（療養者名簿）（⑤の場合）'!$BE67,1,0),0),0)</f>
        <v>0</v>
      </c>
      <c r="TH62" s="225">
        <f>IF(TH$19-'様式３（療養者名簿）（⑤の場合）'!$BD67+1&lt;=15,IF(TH$19&gt;='様式３（療養者名簿）（⑤の場合）'!$BD67,IF(TH$19&lt;='様式３（療養者名簿）（⑤の場合）'!$BE67,1,0),0),0)</f>
        <v>0</v>
      </c>
      <c r="TI62" s="225">
        <f>IF(TI$19-'様式３（療養者名簿）（⑤の場合）'!$BD67+1&lt;=15,IF(TI$19&gt;='様式３（療養者名簿）（⑤の場合）'!$BD67,IF(TI$19&lt;='様式３（療養者名簿）（⑤の場合）'!$BE67,1,0),0),0)</f>
        <v>0</v>
      </c>
      <c r="TJ62" s="225">
        <f>IF(TJ$19-'様式３（療養者名簿）（⑤の場合）'!$BD67+1&lt;=15,IF(TJ$19&gt;='様式３（療養者名簿）（⑤の場合）'!$BD67,IF(TJ$19&lt;='様式３（療養者名簿）（⑤の場合）'!$BE67,1,0),0),0)</f>
        <v>0</v>
      </c>
      <c r="TK62" s="225">
        <f>IF(TK$19-'様式３（療養者名簿）（⑤の場合）'!$BD67+1&lt;=15,IF(TK$19&gt;='様式３（療養者名簿）（⑤の場合）'!$BD67,IF(TK$19&lt;='様式３（療養者名簿）（⑤の場合）'!$BE67,1,0),0),0)</f>
        <v>0</v>
      </c>
      <c r="TL62" s="225">
        <f>IF(TL$19-'様式３（療養者名簿）（⑤の場合）'!$BD67+1&lt;=15,IF(TL$19&gt;='様式３（療養者名簿）（⑤の場合）'!$BD67,IF(TL$19&lt;='様式３（療養者名簿）（⑤の場合）'!$BE67,1,0),0),0)</f>
        <v>0</v>
      </c>
      <c r="TM62" s="225">
        <f>IF(TM$19-'様式３（療養者名簿）（⑤の場合）'!$BD67+1&lt;=15,IF(TM$19&gt;='様式３（療養者名簿）（⑤の場合）'!$BD67,IF(TM$19&lt;='様式３（療養者名簿）（⑤の場合）'!$BE67,1,0),0),0)</f>
        <v>0</v>
      </c>
      <c r="TN62" s="225">
        <f>IF(TN$19-'様式３（療養者名簿）（⑤の場合）'!$BD67+1&lt;=15,IF(TN$19&gt;='様式３（療養者名簿）（⑤の場合）'!$BD67,IF(TN$19&lt;='様式３（療養者名簿）（⑤の場合）'!$BE67,1,0),0),0)</f>
        <v>0</v>
      </c>
      <c r="TO62" s="225">
        <f>IF(TO$19-'様式３（療養者名簿）（⑤の場合）'!$BD67+1&lt;=15,IF(TO$19&gt;='様式３（療養者名簿）（⑤の場合）'!$BD67,IF(TO$19&lt;='様式３（療養者名簿）（⑤の場合）'!$BE67,1,0),0),0)</f>
        <v>0</v>
      </c>
      <c r="TP62" s="225">
        <f>IF(TP$19-'様式３（療養者名簿）（⑤の場合）'!$BD67+1&lt;=15,IF(TP$19&gt;='様式３（療養者名簿）（⑤の場合）'!$BD67,IF(TP$19&lt;='様式３（療養者名簿）（⑤の場合）'!$BE67,1,0),0),0)</f>
        <v>0</v>
      </c>
      <c r="TQ62" s="225">
        <f>IF(TQ$19-'様式３（療養者名簿）（⑤の場合）'!$BD67+1&lt;=15,IF(TQ$19&gt;='様式３（療養者名簿）（⑤の場合）'!$BD67,IF(TQ$19&lt;='様式３（療養者名簿）（⑤の場合）'!$BE67,1,0),0),0)</f>
        <v>0</v>
      </c>
      <c r="TR62" s="225">
        <f>IF(TR$19-'様式３（療養者名簿）（⑤の場合）'!$BD67+1&lt;=15,IF(TR$19&gt;='様式３（療養者名簿）（⑤の場合）'!$BD67,IF(TR$19&lt;='様式３（療養者名簿）（⑤の場合）'!$BE67,1,0),0),0)</f>
        <v>0</v>
      </c>
      <c r="TS62" s="225">
        <f>IF(TS$19-'様式３（療養者名簿）（⑤の場合）'!$BD67+1&lt;=15,IF(TS$19&gt;='様式３（療養者名簿）（⑤の場合）'!$BD67,IF(TS$19&lt;='様式３（療養者名簿）（⑤の場合）'!$BE67,1,0),0),0)</f>
        <v>0</v>
      </c>
      <c r="TT62" s="225">
        <f>IF(TT$19-'様式３（療養者名簿）（⑤の場合）'!$BD67+1&lt;=15,IF(TT$19&gt;='様式３（療養者名簿）（⑤の場合）'!$BD67,IF(TT$19&lt;='様式３（療養者名簿）（⑤の場合）'!$BE67,1,0),0),0)</f>
        <v>0</v>
      </c>
      <c r="TU62" s="225">
        <f>IF(TU$19-'様式３（療養者名簿）（⑤の場合）'!$BD67+1&lt;=15,IF(TU$19&gt;='様式３（療養者名簿）（⑤の場合）'!$BD67,IF(TU$19&lt;='様式３（療養者名簿）（⑤の場合）'!$BE67,1,0),0),0)</f>
        <v>0</v>
      </c>
      <c r="TV62" s="225">
        <f>IF(TV$19-'様式３（療養者名簿）（⑤の場合）'!$BD67+1&lt;=15,IF(TV$19&gt;='様式３（療養者名簿）（⑤の場合）'!$BD67,IF(TV$19&lt;='様式３（療養者名簿）（⑤の場合）'!$BE67,1,0),0),0)</f>
        <v>0</v>
      </c>
      <c r="TW62" s="225">
        <f>IF(TW$19-'様式３（療養者名簿）（⑤の場合）'!$BD67+1&lt;=15,IF(TW$19&gt;='様式３（療養者名簿）（⑤の場合）'!$BD67,IF(TW$19&lt;='様式３（療養者名簿）（⑤の場合）'!$BE67,1,0),0),0)</f>
        <v>0</v>
      </c>
      <c r="TX62" s="225">
        <f>IF(TX$19-'様式３（療養者名簿）（⑤の場合）'!$BD67+1&lt;=15,IF(TX$19&gt;='様式３（療養者名簿）（⑤の場合）'!$BD67,IF(TX$19&lt;='様式３（療養者名簿）（⑤の場合）'!$BE67,1,0),0),0)</f>
        <v>0</v>
      </c>
      <c r="TY62" s="225">
        <f>IF(TY$19-'様式３（療養者名簿）（⑤の場合）'!$BD67+1&lt;=15,IF(TY$19&gt;='様式３（療養者名簿）（⑤の場合）'!$BD67,IF(TY$19&lt;='様式３（療養者名簿）（⑤の場合）'!$BE67,1,0),0),0)</f>
        <v>0</v>
      </c>
      <c r="TZ62" s="225">
        <f>IF(TZ$19-'様式３（療養者名簿）（⑤の場合）'!$BD67+1&lt;=15,IF(TZ$19&gt;='様式３（療養者名簿）（⑤の場合）'!$BD67,IF(TZ$19&lt;='様式３（療養者名簿）（⑤の場合）'!$BE67,1,0),0),0)</f>
        <v>0</v>
      </c>
      <c r="UA62" s="225">
        <f>IF(UA$19-'様式３（療養者名簿）（⑤の場合）'!$BD67+1&lt;=15,IF(UA$19&gt;='様式３（療養者名簿）（⑤の場合）'!$BD67,IF(UA$19&lt;='様式３（療養者名簿）（⑤の場合）'!$BE67,1,0),0),0)</f>
        <v>0</v>
      </c>
      <c r="UB62" s="225">
        <f>IF(UB$19-'様式３（療養者名簿）（⑤の場合）'!$BD67+1&lt;=15,IF(UB$19&gt;='様式３（療養者名簿）（⑤の場合）'!$BD67,IF(UB$19&lt;='様式３（療養者名簿）（⑤の場合）'!$BE67,1,0),0),0)</f>
        <v>0</v>
      </c>
      <c r="UC62" s="225">
        <f>IF(UC$19-'様式３（療養者名簿）（⑤の場合）'!$BD67+1&lt;=15,IF(UC$19&gt;='様式３（療養者名簿）（⑤の場合）'!$BD67,IF(UC$19&lt;='様式３（療養者名簿）（⑤の場合）'!$BE67,1,0),0),0)</f>
        <v>0</v>
      </c>
      <c r="UD62" s="338">
        <f>IF(UD$19-'様式３（療養者名簿）（⑤の場合）'!$BD67+1&lt;=15,IF(UD$19&gt;='様式３（療養者名簿）（⑤の場合）'!$BD67,IF(UD$19&lt;='様式３（療養者名簿）（⑤の場合）'!$BE67,1,0),0),0)</f>
        <v>0</v>
      </c>
      <c r="UE62" s="338">
        <f>IF(UE$19-'様式３（療養者名簿）（⑤の場合）'!$BD67+1&lt;=15,IF(UE$19&gt;='様式３（療養者名簿）（⑤の場合）'!$BD67,IF(UE$19&lt;='様式３（療養者名簿）（⑤の場合）'!$BE67,1,0),0),0)</f>
        <v>0</v>
      </c>
      <c r="UF62" s="338">
        <f>IF(UF$19-'様式３（療養者名簿）（⑤の場合）'!$BD67+1&lt;=15,IF(UF$19&gt;='様式３（療養者名簿）（⑤の場合）'!$BD67,IF(UF$19&lt;='様式３（療養者名簿）（⑤の場合）'!$BE67,1,0),0),0)</f>
        <v>0</v>
      </c>
      <c r="UG62" s="338">
        <f>IF(UG$19-'様式３（療養者名簿）（⑤の場合）'!$BD67+1&lt;=15,IF(UG$19&gt;='様式３（療養者名簿）（⑤の場合）'!$BD67,IF(UG$19&lt;='様式３（療養者名簿）（⑤の場合）'!$BE67,1,0),0),0)</f>
        <v>0</v>
      </c>
      <c r="UH62" s="338">
        <f>IF(UH$19-'様式３（療養者名簿）（⑤の場合）'!$BD67+1&lt;=15,IF(UH$19&gt;='様式３（療養者名簿）（⑤の場合）'!$BD67,IF(UH$19&lt;='様式３（療養者名簿）（⑤の場合）'!$BE67,1,0),0),0)</f>
        <v>0</v>
      </c>
      <c r="UI62" s="338">
        <f>IF(UI$19-'様式３（療養者名簿）（⑤の場合）'!$BD67+1&lt;=15,IF(UI$19&gt;='様式３（療養者名簿）（⑤の場合）'!$BD67,IF(UI$19&lt;='様式３（療養者名簿）（⑤の場合）'!$BE67,1,0),0),0)</f>
        <v>0</v>
      </c>
      <c r="UJ62" s="338">
        <f>IF(UJ$19-'様式３（療養者名簿）（⑤の場合）'!$BD67+1&lt;=15,IF(UJ$19&gt;='様式３（療養者名簿）（⑤の場合）'!$BD67,IF(UJ$19&lt;='様式３（療養者名簿）（⑤の場合）'!$BE67,1,0),0),0)</f>
        <v>0</v>
      </c>
      <c r="UK62" s="338">
        <f>IF(UK$19-'様式３（療養者名簿）（⑤の場合）'!$BD67+1&lt;=15,IF(UK$19&gt;='様式３（療養者名簿）（⑤の場合）'!$BD67,IF(UK$19&lt;='様式３（療養者名簿）（⑤の場合）'!$BE67,1,0),0),0)</f>
        <v>0</v>
      </c>
      <c r="UL62" s="338">
        <f>IF(UL$19-'様式３（療養者名簿）（⑤の場合）'!$BD67+1&lt;=15,IF(UL$19&gt;='様式３（療養者名簿）（⑤の場合）'!$BD67,IF(UL$19&lt;='様式３（療養者名簿）（⑤の場合）'!$BE67,1,0),0),0)</f>
        <v>0</v>
      </c>
      <c r="UM62" s="338">
        <f>IF(UM$19-'様式３（療養者名簿）（⑤の場合）'!$BD67+1&lt;=15,IF(UM$19&gt;='様式３（療養者名簿）（⑤の場合）'!$BD67,IF(UM$19&lt;='様式３（療養者名簿）（⑤の場合）'!$BE67,1,0),0),0)</f>
        <v>0</v>
      </c>
      <c r="UN62" s="338">
        <f>IF(UN$19-'様式３（療養者名簿）（⑤の場合）'!$BD67+1&lt;=15,IF(UN$19&gt;='様式３（療養者名簿）（⑤の場合）'!$BD67,IF(UN$19&lt;='様式３（療養者名簿）（⑤の場合）'!$BE67,1,0),0),0)</f>
        <v>0</v>
      </c>
      <c r="UO62" s="338">
        <f>IF(UO$19-'様式３（療養者名簿）（⑤の場合）'!$BD67+1&lt;=15,IF(UO$19&gt;='様式３（療養者名簿）（⑤の場合）'!$BD67,IF(UO$19&lt;='様式３（療養者名簿）（⑤の場合）'!$BE67,1,0),0),0)</f>
        <v>0</v>
      </c>
      <c r="UP62" s="338">
        <f>IF(UP$19-'様式３（療養者名簿）（⑤の場合）'!$BD67+1&lt;=15,IF(UP$19&gt;='様式３（療養者名簿）（⑤の場合）'!$BD67,IF(UP$19&lt;='様式３（療養者名簿）（⑤の場合）'!$BE67,1,0),0),0)</f>
        <v>0</v>
      </c>
      <c r="UQ62" s="338">
        <f>IF(UQ$19-'様式３（療養者名簿）（⑤の場合）'!$BD67+1&lt;=15,IF(UQ$19&gt;='様式３（療養者名簿）（⑤の場合）'!$BD67,IF(UQ$19&lt;='様式３（療養者名簿）（⑤の場合）'!$BE67,1,0),0),0)</f>
        <v>0</v>
      </c>
      <c r="UR62" s="338">
        <f>IF(UR$19-'様式３（療養者名簿）（⑤の場合）'!$BD67+1&lt;=15,IF(UR$19&gt;='様式３（療養者名簿）（⑤の場合）'!$BD67,IF(UR$19&lt;='様式３（療養者名簿）（⑤の場合）'!$BE67,1,0),0),0)</f>
        <v>0</v>
      </c>
      <c r="US62" s="338">
        <f>IF(US$19-'様式３（療養者名簿）（⑤の場合）'!$BD67+1&lt;=15,IF(US$19&gt;='様式３（療養者名簿）（⑤の場合）'!$BD67,IF(US$19&lt;='様式３（療養者名簿）（⑤の場合）'!$BE67,1,0),0),0)</f>
        <v>0</v>
      </c>
      <c r="UT62" s="338">
        <f>IF(UT$19-'様式３（療養者名簿）（⑤の場合）'!$BD67+1&lt;=15,IF(UT$19&gt;='様式３（療養者名簿）（⑤の場合）'!$BD67,IF(UT$19&lt;='様式３（療養者名簿）（⑤の場合）'!$BE67,1,0),0),0)</f>
        <v>0</v>
      </c>
      <c r="UU62" s="338">
        <f>IF(UU$19-'様式３（療養者名簿）（⑤の場合）'!$BD67+1&lt;=15,IF(UU$19&gt;='様式３（療養者名簿）（⑤の場合）'!$BD67,IF(UU$19&lt;='様式３（療養者名簿）（⑤の場合）'!$BE67,1,0),0),0)</f>
        <v>0</v>
      </c>
      <c r="UV62" s="338">
        <f>IF(UV$19-'様式３（療養者名簿）（⑤の場合）'!$BD67+1&lt;=15,IF(UV$19&gt;='様式３（療養者名簿）（⑤の場合）'!$BD67,IF(UV$19&lt;='様式３（療養者名簿）（⑤の場合）'!$BE67,1,0),0),0)</f>
        <v>0</v>
      </c>
      <c r="UW62" s="338">
        <f>IF(UW$19-'様式３（療養者名簿）（⑤の場合）'!$BD67+1&lt;=15,IF(UW$19&gt;='様式３（療養者名簿）（⑤の場合）'!$BD67,IF(UW$19&lt;='様式３（療養者名簿）（⑤の場合）'!$BE67,1,0),0),0)</f>
        <v>0</v>
      </c>
      <c r="UX62" s="338">
        <f>IF(UX$19-'様式３（療養者名簿）（⑤の場合）'!$BD67+1&lt;=15,IF(UX$19&gt;='様式３（療養者名簿）（⑤の場合）'!$BD67,IF(UX$19&lt;='様式３（療養者名簿）（⑤の場合）'!$BE67,1,0),0),0)</f>
        <v>0</v>
      </c>
      <c r="UY62" s="338">
        <f>IF(UY$19-'様式３（療養者名簿）（⑤の場合）'!$BD67+1&lt;=15,IF(UY$19&gt;='様式３（療養者名簿）（⑤の場合）'!$BD67,IF(UY$19&lt;='様式３（療養者名簿）（⑤の場合）'!$BE67,1,0),0),0)</f>
        <v>0</v>
      </c>
      <c r="UZ62" s="338">
        <f>IF(UZ$19-'様式３（療養者名簿）（⑤の場合）'!$BD67+1&lt;=15,IF(UZ$19&gt;='様式３（療養者名簿）（⑤の場合）'!$BD67,IF(UZ$19&lt;='様式３（療養者名簿）（⑤の場合）'!$BE67,1,0),0),0)</f>
        <v>0</v>
      </c>
      <c r="VA62" s="338">
        <f>IF(VA$19-'様式３（療養者名簿）（⑤の場合）'!$BD67+1&lt;=15,IF(VA$19&gt;='様式３（療養者名簿）（⑤の場合）'!$BD67,IF(VA$19&lt;='様式３（療養者名簿）（⑤の場合）'!$BE67,1,0),0),0)</f>
        <v>0</v>
      </c>
      <c r="VB62" s="338">
        <f>IF(VB$19-'様式３（療養者名簿）（⑤の場合）'!$BD67+1&lt;=15,IF(VB$19&gt;='様式３（療養者名簿）（⑤の場合）'!$BD67,IF(VB$19&lt;='様式３（療養者名簿）（⑤の場合）'!$BE67,1,0),0),0)</f>
        <v>0</v>
      </c>
      <c r="VC62" s="338">
        <f>IF(VC$19-'様式３（療養者名簿）（⑤の場合）'!$BD67+1&lt;=15,IF(VC$19&gt;='様式３（療養者名簿）（⑤の場合）'!$BD67,IF(VC$19&lt;='様式３（療養者名簿）（⑤の場合）'!$BE67,1,0),0),0)</f>
        <v>0</v>
      </c>
      <c r="VD62" s="338">
        <f>IF(VD$19-'様式３（療養者名簿）（⑤の場合）'!$BD67+1&lt;=15,IF(VD$19&gt;='様式３（療養者名簿）（⑤の場合）'!$BD67,IF(VD$19&lt;='様式３（療養者名簿）（⑤の場合）'!$BE67,1,0),0),0)</f>
        <v>0</v>
      </c>
      <c r="VE62" s="338">
        <f>IF(VE$19-'様式３（療養者名簿）（⑤の場合）'!$BD67+1&lt;=15,IF(VE$19&gt;='様式３（療養者名簿）（⑤の場合）'!$BD67,IF(VE$19&lt;='様式３（療養者名簿）（⑤の場合）'!$BE67,1,0),0),0)</f>
        <v>0</v>
      </c>
      <c r="VF62" s="338">
        <f>IF(VF$19-'様式３（療養者名簿）（⑤の場合）'!$BD67+1&lt;=15,IF(VF$19&gt;='様式３（療養者名簿）（⑤の場合）'!$BD67,IF(VF$19&lt;='様式３（療養者名簿）（⑤の場合）'!$BE67,1,0),0),0)</f>
        <v>0</v>
      </c>
      <c r="VG62" s="338">
        <f>IF(VG$19-'様式３（療養者名簿）（⑤の場合）'!$BD67+1&lt;=15,IF(VG$19&gt;='様式３（療養者名簿）（⑤の場合）'!$BD67,IF(VG$19&lt;='様式３（療養者名簿）（⑤の場合）'!$BE67,1,0),0),0)</f>
        <v>0</v>
      </c>
      <c r="VH62" s="338">
        <f>IF(VH$19-'様式３（療養者名簿）（⑤の場合）'!$BD67+1&lt;=15,IF(VH$19&gt;='様式３（療養者名簿）（⑤の場合）'!$BD67,IF(VH$19&lt;='様式３（療養者名簿）（⑤の場合）'!$BE67,1,0),0),0)</f>
        <v>0</v>
      </c>
      <c r="VI62" s="338">
        <f>IF(VI$19-'様式３（療養者名簿）（⑤の場合）'!$BD67+1&lt;=15,IF(VI$19&gt;='様式３（療養者名簿）（⑤の場合）'!$BD67,IF(VI$19&lt;='様式３（療養者名簿）（⑤の場合）'!$BE67,1,0),0),0)</f>
        <v>0</v>
      </c>
      <c r="VJ62" s="338">
        <f>IF(VJ$19-'様式３（療養者名簿）（⑤の場合）'!$BD67+1&lt;=15,IF(VJ$19&gt;='様式３（療養者名簿）（⑤の場合）'!$BD67,IF(VJ$19&lt;='様式３（療養者名簿）（⑤の場合）'!$BE67,1,0),0),0)</f>
        <v>0</v>
      </c>
      <c r="VK62" s="338">
        <f>IF(VK$19-'様式３（療養者名簿）（⑤の場合）'!$BD67+1&lt;=15,IF(VK$19&gt;='様式３（療養者名簿）（⑤の場合）'!$BD67,IF(VK$19&lt;='様式３（療養者名簿）（⑤の場合）'!$BE67,1,0),0),0)</f>
        <v>0</v>
      </c>
      <c r="VL62" s="338">
        <f>IF(VL$19-'様式３（療養者名簿）（⑤の場合）'!$BD67+1&lt;=15,IF(VL$19&gt;='様式３（療養者名簿）（⑤の場合）'!$BD67,IF(VL$19&lt;='様式３（療養者名簿）（⑤の場合）'!$BE67,1,0),0),0)</f>
        <v>0</v>
      </c>
      <c r="VM62" s="338">
        <f>IF(VM$19-'様式３（療養者名簿）（⑤の場合）'!$BD67+1&lt;=15,IF(VM$19&gt;='様式３（療養者名簿）（⑤の場合）'!$BD67,IF(VM$19&lt;='様式３（療養者名簿）（⑤の場合）'!$BE67,1,0),0),0)</f>
        <v>0</v>
      </c>
      <c r="VN62" s="338">
        <f>IF(VN$19-'様式３（療養者名簿）（⑤の場合）'!$BD67+1&lt;=15,IF(VN$19&gt;='様式３（療養者名簿）（⑤の場合）'!$BD67,IF(VN$19&lt;='様式３（療養者名簿）（⑤の場合）'!$BE67,1,0),0),0)</f>
        <v>0</v>
      </c>
      <c r="VO62" s="338">
        <f>IF(VO$19-'様式３（療養者名簿）（⑤の場合）'!$BD67+1&lt;=15,IF(VO$19&gt;='様式３（療養者名簿）（⑤の場合）'!$BD67,IF(VO$19&lt;='様式３（療養者名簿）（⑤の場合）'!$BE67,1,0),0),0)</f>
        <v>0</v>
      </c>
      <c r="VP62" s="338">
        <f>IF(VP$19-'様式３（療養者名簿）（⑤の場合）'!$BD67+1&lt;=15,IF(VP$19&gt;='様式３（療養者名簿）（⑤の場合）'!$BD67,IF(VP$19&lt;='様式３（療養者名簿）（⑤の場合）'!$BE67,1,0),0),0)</f>
        <v>0</v>
      </c>
      <c r="VQ62" s="338">
        <f>IF(VQ$19-'様式３（療養者名簿）（⑤の場合）'!$BD67+1&lt;=15,IF(VQ$19&gt;='様式３（療養者名簿）（⑤の場合）'!$BD67,IF(VQ$19&lt;='様式３（療養者名簿）（⑤の場合）'!$BE67,1,0),0),0)</f>
        <v>0</v>
      </c>
      <c r="VR62" s="338">
        <f>IF(VR$19-'様式３（療養者名簿）（⑤の場合）'!$BD67+1&lt;=15,IF(VR$19&gt;='様式３（療養者名簿）（⑤の場合）'!$BD67,IF(VR$19&lt;='様式３（療養者名簿）（⑤の場合）'!$BE67,1,0),0),0)</f>
        <v>0</v>
      </c>
      <c r="VS62" s="338">
        <f>IF(VS$19-'様式３（療養者名簿）（⑤の場合）'!$BD67+1&lt;=15,IF(VS$19&gt;='様式３（療養者名簿）（⑤の場合）'!$BD67,IF(VS$19&lt;='様式３（療養者名簿）（⑤の場合）'!$BE67,1,0),0),0)</f>
        <v>0</v>
      </c>
      <c r="VT62" s="338">
        <f>IF(VT$19-'様式３（療養者名簿）（⑤の場合）'!$BD67+1&lt;=15,IF(VT$19&gt;='様式３（療養者名簿）（⑤の場合）'!$BD67,IF(VT$19&lt;='様式３（療養者名簿）（⑤の場合）'!$BE67,1,0),0),0)</f>
        <v>0</v>
      </c>
      <c r="VU62" s="338">
        <f>IF(VU$19-'様式３（療養者名簿）（⑤の場合）'!$BD67+1&lt;=15,IF(VU$19&gt;='様式３（療養者名簿）（⑤の場合）'!$BD67,IF(VU$19&lt;='様式３（療養者名簿）（⑤の場合）'!$BE67,1,0),0),0)</f>
        <v>0</v>
      </c>
      <c r="VV62" s="338">
        <f>IF(VV$19-'様式３（療養者名簿）（⑤の場合）'!$BD67+1&lt;=15,IF(VV$19&gt;='様式３（療養者名簿）（⑤の場合）'!$BD67,IF(VV$19&lt;='様式３（療養者名簿）（⑤の場合）'!$BE67,1,0),0),0)</f>
        <v>0</v>
      </c>
      <c r="VW62" s="338">
        <f>IF(VW$19-'様式３（療養者名簿）（⑤の場合）'!$BD67+1&lt;=15,IF(VW$19&gt;='様式３（療養者名簿）（⑤の場合）'!$BD67,IF(VW$19&lt;='様式３（療養者名簿）（⑤の場合）'!$BE67,1,0),0),0)</f>
        <v>0</v>
      </c>
      <c r="VX62" s="338">
        <f>IF(VX$19-'様式３（療養者名簿）（⑤の場合）'!$BD67+1&lt;=15,IF(VX$19&gt;='様式３（療養者名簿）（⑤の場合）'!$BD67,IF(VX$19&lt;='様式３（療養者名簿）（⑤の場合）'!$BE67,1,0),0),0)</f>
        <v>0</v>
      </c>
      <c r="VY62" s="338">
        <f>IF(VY$19-'様式３（療養者名簿）（⑤の場合）'!$BD67+1&lt;=15,IF(VY$19&gt;='様式３（療養者名簿）（⑤の場合）'!$BD67,IF(VY$19&lt;='様式３（療養者名簿）（⑤の場合）'!$BE67,1,0),0),0)</f>
        <v>0</v>
      </c>
      <c r="VZ62" s="338">
        <f>IF(VZ$19-'様式３（療養者名簿）（⑤の場合）'!$BD67+1&lt;=15,IF(VZ$19&gt;='様式３（療養者名簿）（⑤の場合）'!$BD67,IF(VZ$19&lt;='様式３（療養者名簿）（⑤の場合）'!$BE67,1,0),0),0)</f>
        <v>0</v>
      </c>
      <c r="WA62" s="338">
        <f>IF(WA$19-'様式３（療養者名簿）（⑤の場合）'!$BD67+1&lt;=15,IF(WA$19&gt;='様式３（療養者名簿）（⑤の場合）'!$BD67,IF(WA$19&lt;='様式３（療養者名簿）（⑤の場合）'!$BE67,1,0),0),0)</f>
        <v>0</v>
      </c>
      <c r="WB62" s="338">
        <f>IF(WB$19-'様式３（療養者名簿）（⑤の場合）'!$BD67+1&lt;=15,IF(WB$19&gt;='様式３（療養者名簿）（⑤の場合）'!$BD67,IF(WB$19&lt;='様式３（療養者名簿）（⑤の場合）'!$BE67,1,0),0),0)</f>
        <v>0</v>
      </c>
      <c r="WC62" s="338">
        <f>IF(WC$19-'様式３（療養者名簿）（⑤の場合）'!$BD67+1&lt;=15,IF(WC$19&gt;='様式３（療養者名簿）（⑤の場合）'!$BD67,IF(WC$19&lt;='様式３（療養者名簿）（⑤の場合）'!$BE67,1,0),0),0)</f>
        <v>0</v>
      </c>
      <c r="WD62" s="338">
        <f>IF(WD$19-'様式３（療養者名簿）（⑤の場合）'!$BD67+1&lt;=15,IF(WD$19&gt;='様式３（療養者名簿）（⑤の場合）'!$BD67,IF(WD$19&lt;='様式３（療養者名簿）（⑤の場合）'!$BE67,1,0),0),0)</f>
        <v>0</v>
      </c>
      <c r="WE62" s="338">
        <f>IF(WE$19-'様式３（療養者名簿）（⑤の場合）'!$BD67+1&lt;=15,IF(WE$19&gt;='様式３（療養者名簿）（⑤の場合）'!$BD67,IF(WE$19&lt;='様式３（療養者名簿）（⑤の場合）'!$BE67,1,0),0),0)</f>
        <v>0</v>
      </c>
      <c r="WF62" s="338">
        <f>IF(WF$19-'様式３（療養者名簿）（⑤の場合）'!$BD67+1&lt;=15,IF(WF$19&gt;='様式３（療養者名簿）（⑤の場合）'!$BD67,IF(WF$19&lt;='様式３（療養者名簿）（⑤の場合）'!$BE67,1,0),0),0)</f>
        <v>0</v>
      </c>
      <c r="WG62" s="338">
        <f>IF(WG$19-'様式３（療養者名簿）（⑤の場合）'!$BD67+1&lt;=15,IF(WG$19&gt;='様式３（療養者名簿）（⑤の場合）'!$BD67,IF(WG$19&lt;='様式３（療養者名簿）（⑤の場合）'!$BE67,1,0),0),0)</f>
        <v>0</v>
      </c>
      <c r="WH62" s="338">
        <f>IF(WH$19-'様式３（療養者名簿）（⑤の場合）'!$BD67+1&lt;=15,IF(WH$19&gt;='様式３（療養者名簿）（⑤の場合）'!$BD67,IF(WH$19&lt;='様式３（療養者名簿）（⑤の場合）'!$BE67,1,0),0),0)</f>
        <v>0</v>
      </c>
      <c r="WI62" s="338">
        <f>IF(WI$19-'様式３（療養者名簿）（⑤の場合）'!$BD67+1&lt;=15,IF(WI$19&gt;='様式３（療養者名簿）（⑤の場合）'!$BD67,IF(WI$19&lt;='様式３（療養者名簿）（⑤の場合）'!$BE67,1,0),0),0)</f>
        <v>0</v>
      </c>
      <c r="WJ62" s="338">
        <f>IF(WJ$19-'様式３（療養者名簿）（⑤の場合）'!$BD67+1&lt;=15,IF(WJ$19&gt;='様式３（療養者名簿）（⑤の場合）'!$BD67,IF(WJ$19&lt;='様式３（療養者名簿）（⑤の場合）'!$BE67,1,0),0),0)</f>
        <v>0</v>
      </c>
      <c r="WK62" s="338">
        <f>IF(WK$19-'様式３（療養者名簿）（⑤の場合）'!$BD67+1&lt;=15,IF(WK$19&gt;='様式３（療養者名簿）（⑤の場合）'!$BD67,IF(WK$19&lt;='様式３（療養者名簿）（⑤の場合）'!$BE67,1,0),0),0)</f>
        <v>0</v>
      </c>
      <c r="WL62" s="338">
        <f>IF(WL$19-'様式３（療養者名簿）（⑤の場合）'!$BD67+1&lt;=15,IF(WL$19&gt;='様式３（療養者名簿）（⑤の場合）'!$BD67,IF(WL$19&lt;='様式３（療養者名簿）（⑤の場合）'!$BE67,1,0),0),0)</f>
        <v>0</v>
      </c>
      <c r="WM62" s="338">
        <f>IF(WM$19-'様式３（療養者名簿）（⑤の場合）'!$BD67+1&lt;=15,IF(WM$19&gt;='様式３（療養者名簿）（⑤の場合）'!$BD67,IF(WM$19&lt;='様式３（療養者名簿）（⑤の場合）'!$BE67,1,0),0),0)</f>
        <v>0</v>
      </c>
      <c r="WN62" s="338">
        <f>IF(WN$19-'様式３（療養者名簿）（⑤の場合）'!$BD67+1&lt;=15,IF(WN$19&gt;='様式３（療養者名簿）（⑤の場合）'!$BD67,IF(WN$19&lt;='様式３（療養者名簿）（⑤の場合）'!$BE67,1,0),0),0)</f>
        <v>0</v>
      </c>
      <c r="WO62" s="338">
        <f>IF(WO$19-'様式３（療養者名簿）（⑤の場合）'!$BD67+1&lt;=15,IF(WO$19&gt;='様式３（療養者名簿）（⑤の場合）'!$BD67,IF(WO$19&lt;='様式３（療養者名簿）（⑤の場合）'!$BE67,1,0),0),0)</f>
        <v>0</v>
      </c>
      <c r="WP62" s="338">
        <f>IF(WP$19-'様式３（療養者名簿）（⑤の場合）'!$BD67+1&lt;=15,IF(WP$19&gt;='様式３（療養者名簿）（⑤の場合）'!$BD67,IF(WP$19&lt;='様式３（療養者名簿）（⑤の場合）'!$BE67,1,0),0),0)</f>
        <v>0</v>
      </c>
      <c r="WQ62" s="338">
        <f>IF(WQ$19-'様式３（療養者名簿）（⑤の場合）'!$BD67+1&lt;=15,IF(WQ$19&gt;='様式３（療養者名簿）（⑤の場合）'!$BD67,IF(WQ$19&lt;='様式３（療養者名簿）（⑤の場合）'!$BE67,1,0),0),0)</f>
        <v>0</v>
      </c>
      <c r="WR62" s="338">
        <f>IF(WR$19-'様式３（療養者名簿）（⑤の場合）'!$BD67+1&lt;=15,IF(WR$19&gt;='様式３（療養者名簿）（⑤の場合）'!$BD67,IF(WR$19&lt;='様式３（療養者名簿）（⑤の場合）'!$BE67,1,0),0),0)</f>
        <v>0</v>
      </c>
      <c r="WS62" s="338">
        <f>IF(WS$19-'様式３（療養者名簿）（⑤の場合）'!$BD67+1&lt;=15,IF(WS$19&gt;='様式３（療養者名簿）（⑤の場合）'!$BD67,IF(WS$19&lt;='様式３（療養者名簿）（⑤の場合）'!$BE67,1,0),0),0)</f>
        <v>0</v>
      </c>
      <c r="WT62" s="338">
        <f>IF(WT$19-'様式３（療養者名簿）（⑤の場合）'!$BD67+1&lt;=15,IF(WT$19&gt;='様式３（療養者名簿）（⑤の場合）'!$BD67,IF(WT$19&lt;='様式３（療養者名簿）（⑤の場合）'!$BE67,1,0),0),0)</f>
        <v>0</v>
      </c>
      <c r="WU62" s="338">
        <f>IF(WU$19-'様式３（療養者名簿）（⑤の場合）'!$BD67+1&lt;=15,IF(WU$19&gt;='様式３（療養者名簿）（⑤の場合）'!$BD67,IF(WU$19&lt;='様式３（療養者名簿）（⑤の場合）'!$BE67,1,0),0),0)</f>
        <v>0</v>
      </c>
      <c r="WV62" s="338">
        <f>IF(WV$19-'様式３（療養者名簿）（⑤の場合）'!$BD67+1&lt;=15,IF(WV$19&gt;='様式３（療養者名簿）（⑤の場合）'!$BD67,IF(WV$19&lt;='様式３（療養者名簿）（⑤の場合）'!$BE67,1,0),0),0)</f>
        <v>0</v>
      </c>
      <c r="WW62" s="338">
        <f>IF(WW$19-'様式３（療養者名簿）（⑤の場合）'!$BD67+1&lt;=15,IF(WW$19&gt;='様式３（療養者名簿）（⑤の場合）'!$BD67,IF(WW$19&lt;='様式３（療養者名簿）（⑤の場合）'!$BE67,1,0),0),0)</f>
        <v>0</v>
      </c>
      <c r="WX62" s="338">
        <f>IF(WX$19-'様式３（療養者名簿）（⑤の場合）'!$BD67+1&lt;=15,IF(WX$19&gt;='様式３（療養者名簿）（⑤の場合）'!$BD67,IF(WX$19&lt;='様式３（療養者名簿）（⑤の場合）'!$BE67,1,0),0),0)</f>
        <v>0</v>
      </c>
      <c r="WY62" s="338">
        <f>IF(WY$19-'様式３（療養者名簿）（⑤の場合）'!$BD67+1&lt;=15,IF(WY$19&gt;='様式３（療養者名簿）（⑤の場合）'!$BD67,IF(WY$19&lt;='様式３（療養者名簿）（⑤の場合）'!$BE67,1,0),0),0)</f>
        <v>0</v>
      </c>
      <c r="WZ62" s="338">
        <f>IF(WZ$19-'様式３（療養者名簿）（⑤の場合）'!$BD67+1&lt;=15,IF(WZ$19&gt;='様式３（療養者名簿）（⑤の場合）'!$BD67,IF(WZ$19&lt;='様式３（療養者名簿）（⑤の場合）'!$BE67,1,0),0),0)</f>
        <v>0</v>
      </c>
      <c r="XA62" s="338">
        <f>IF(XA$19-'様式３（療養者名簿）（⑤の場合）'!$BD67+1&lt;=15,IF(XA$19&gt;='様式３（療養者名簿）（⑤の場合）'!$BD67,IF(XA$19&lt;='様式３（療養者名簿）（⑤の場合）'!$BE67,1,0),0),0)</f>
        <v>0</v>
      </c>
      <c r="XB62" s="338">
        <f>IF(XB$19-'様式３（療養者名簿）（⑤の場合）'!$BD67+1&lt;=15,IF(XB$19&gt;='様式３（療養者名簿）（⑤の場合）'!$BD67,IF(XB$19&lt;='様式３（療養者名簿）（⑤の場合）'!$BE67,1,0),0),0)</f>
        <v>0</v>
      </c>
      <c r="XC62" s="338">
        <f>IF(XC$19-'様式３（療養者名簿）（⑤の場合）'!$BD67+1&lt;=15,IF(XC$19&gt;='様式３（療養者名簿）（⑤の場合）'!$BD67,IF(XC$19&lt;='様式３（療養者名簿）（⑤の場合）'!$BE67,1,0),0),0)</f>
        <v>0</v>
      </c>
      <c r="XD62" s="338">
        <f>IF(XD$19-'様式３（療養者名簿）（⑤の場合）'!$BD67+1&lt;=15,IF(XD$19&gt;='様式３（療養者名簿）（⑤の場合）'!$BD67,IF(XD$19&lt;='様式３（療養者名簿）（⑤の場合）'!$BE67,1,0),0),0)</f>
        <v>0</v>
      </c>
      <c r="XE62" s="338">
        <f>IF(XE$19-'様式３（療養者名簿）（⑤の場合）'!$BD67+1&lt;=15,IF(XE$19&gt;='様式３（療養者名簿）（⑤の場合）'!$BD67,IF(XE$19&lt;='様式３（療養者名簿）（⑤の場合）'!$BE67,1,0),0),0)</f>
        <v>0</v>
      </c>
      <c r="XF62" s="338">
        <f>IF(XF$19-'様式３（療養者名簿）（⑤の場合）'!$BD67+1&lt;=15,IF(XF$19&gt;='様式３（療養者名簿）（⑤の場合）'!$BD67,IF(XF$19&lt;='様式３（療養者名簿）（⑤の場合）'!$BE67,1,0),0),0)</f>
        <v>0</v>
      </c>
      <c r="XG62" s="338">
        <f>IF(XG$19-'様式３（療養者名簿）（⑤の場合）'!$BD67+1&lt;=15,IF(XG$19&gt;='様式３（療養者名簿）（⑤の場合）'!$BD67,IF(XG$19&lt;='様式３（療養者名簿）（⑤の場合）'!$BE67,1,0),0),0)</f>
        <v>0</v>
      </c>
      <c r="XH62" s="338">
        <f>IF(XH$19-'様式３（療養者名簿）（⑤の場合）'!$BD67+1&lt;=15,IF(XH$19&gt;='様式３（療養者名簿）（⑤の場合）'!$BD67,IF(XH$19&lt;='様式３（療養者名簿）（⑤の場合）'!$BE67,1,0),0),0)</f>
        <v>0</v>
      </c>
      <c r="XI62" s="338">
        <f>IF(XI$19-'様式３（療養者名簿）（⑤の場合）'!$BD67+1&lt;=15,IF(XI$19&gt;='様式３（療養者名簿）（⑤の場合）'!$BD67,IF(XI$19&lt;='様式３（療養者名簿）（⑤の場合）'!$BE67,1,0),0),0)</f>
        <v>0</v>
      </c>
      <c r="XJ62" s="338">
        <f>IF(XJ$19-'様式３（療養者名簿）（⑤の場合）'!$BD67+1&lt;=15,IF(XJ$19&gt;='様式３（療養者名簿）（⑤の場合）'!$BD67,IF(XJ$19&lt;='様式３（療養者名簿）（⑤の場合）'!$BE67,1,0),0),0)</f>
        <v>0</v>
      </c>
      <c r="XK62" s="338">
        <f>IF(XK$19-'様式３（療養者名簿）（⑤の場合）'!$BD67+1&lt;=15,IF(XK$19&gt;='様式３（療養者名簿）（⑤の場合）'!$BD67,IF(XK$19&lt;='様式３（療養者名簿）（⑤の場合）'!$BE67,1,0),0),0)</f>
        <v>0</v>
      </c>
      <c r="XL62" s="338">
        <f>IF(XL$19-'様式３（療養者名簿）（⑤の場合）'!$BD67+1&lt;=15,IF(XL$19&gt;='様式３（療養者名簿）（⑤の場合）'!$BD67,IF(XL$19&lt;='様式３（療養者名簿）（⑤の場合）'!$BE67,1,0),0),0)</f>
        <v>0</v>
      </c>
      <c r="XM62" s="338">
        <f>IF(XM$19-'様式３（療養者名簿）（⑤の場合）'!$BD67+1&lt;=15,IF(XM$19&gt;='様式３（療養者名簿）（⑤の場合）'!$BD67,IF(XM$19&lt;='様式３（療養者名簿）（⑤の場合）'!$BE67,1,0),0),0)</f>
        <v>0</v>
      </c>
      <c r="XN62" s="338">
        <f>IF(XN$19-'様式３（療養者名簿）（⑤の場合）'!$BD67+1&lt;=15,IF(XN$19&gt;='様式３（療養者名簿）（⑤の場合）'!$BD67,IF(XN$19&lt;='様式３（療養者名簿）（⑤の場合）'!$BE67,1,0),0),0)</f>
        <v>0</v>
      </c>
      <c r="XO62" s="338">
        <f>IF(XO$19-'様式３（療養者名簿）（⑤の場合）'!$BD67+1&lt;=15,IF(XO$19&gt;='様式３（療養者名簿）（⑤の場合）'!$BD67,IF(XO$19&lt;='様式３（療養者名簿）（⑤の場合）'!$BE67,1,0),0),0)</f>
        <v>0</v>
      </c>
      <c r="XP62" s="338">
        <f>IF(XP$19-'様式３（療養者名簿）（⑤の場合）'!$BD67+1&lt;=15,IF(XP$19&gt;='様式３（療養者名簿）（⑤の場合）'!$BD67,IF(XP$19&lt;='様式３（療養者名簿）（⑤の場合）'!$BE67,1,0),0),0)</f>
        <v>0</v>
      </c>
      <c r="XQ62" s="338">
        <f>IF(XQ$19-'様式３（療養者名簿）（⑤の場合）'!$BD67+1&lt;=15,IF(XQ$19&gt;='様式３（療養者名簿）（⑤の場合）'!$BD67,IF(XQ$19&lt;='様式３（療養者名簿）（⑤の場合）'!$BE67,1,0),0),0)</f>
        <v>0</v>
      </c>
      <c r="XR62" s="338">
        <f>IF(XR$19-'様式３（療養者名簿）（⑤の場合）'!$BD67+1&lt;=15,IF(XR$19&gt;='様式３（療養者名簿）（⑤の場合）'!$BD67,IF(XR$19&lt;='様式３（療養者名簿）（⑤の場合）'!$BE67,1,0),0),0)</f>
        <v>0</v>
      </c>
      <c r="XS62" s="338">
        <f>IF(XS$19-'様式３（療養者名簿）（⑤の場合）'!$BD67+1&lt;=15,IF(XS$19&gt;='様式３（療養者名簿）（⑤の場合）'!$BD67,IF(XS$19&lt;='様式３（療養者名簿）（⑤の場合）'!$BE67,1,0),0),0)</f>
        <v>0</v>
      </c>
      <c r="XT62" s="338">
        <f>IF(XT$19-'様式３（療養者名簿）（⑤の場合）'!$BD67+1&lt;=15,IF(XT$19&gt;='様式３（療養者名簿）（⑤の場合）'!$BD67,IF(XT$19&lt;='様式３（療養者名簿）（⑤の場合）'!$BE67,1,0),0),0)</f>
        <v>0</v>
      </c>
      <c r="XU62" s="338">
        <f>IF(XU$19-'様式３（療養者名簿）（⑤の場合）'!$BD67+1&lt;=15,IF(XU$19&gt;='様式３（療養者名簿）（⑤の場合）'!$BD67,IF(XU$19&lt;='様式３（療養者名簿）（⑤の場合）'!$BE67,1,0),0),0)</f>
        <v>0</v>
      </c>
      <c r="XV62" s="338">
        <f>IF(XV$19-'様式３（療養者名簿）（⑤の場合）'!$BD67+1&lt;=15,IF(XV$19&gt;='様式３（療養者名簿）（⑤の場合）'!$BD67,IF(XV$19&lt;='様式３（療養者名簿）（⑤の場合）'!$BE67,1,0),0),0)</f>
        <v>0</v>
      </c>
      <c r="XW62" s="338">
        <f>IF(XW$19-'様式３（療養者名簿）（⑤の場合）'!$BD67+1&lt;=15,IF(XW$19&gt;='様式３（療養者名簿）（⑤の場合）'!$BD67,IF(XW$19&lt;='様式３（療養者名簿）（⑤の場合）'!$BE67,1,0),0),0)</f>
        <v>0</v>
      </c>
      <c r="XX62" s="338">
        <f>IF(XX$19-'様式３（療養者名簿）（⑤の場合）'!$BD67+1&lt;=15,IF(XX$19&gt;='様式３（療養者名簿）（⑤の場合）'!$BD67,IF(XX$19&lt;='様式３（療養者名簿）（⑤の場合）'!$BE67,1,0),0),0)</f>
        <v>0</v>
      </c>
      <c r="XY62" s="338">
        <f>IF(XY$19-'様式３（療養者名簿）（⑤の場合）'!$BD67+1&lt;=15,IF(XY$19&gt;='様式３（療養者名簿）（⑤の場合）'!$BD67,IF(XY$19&lt;='様式３（療養者名簿）（⑤の場合）'!$BE67,1,0),0),0)</f>
        <v>0</v>
      </c>
      <c r="XZ62" s="338">
        <f>IF(XZ$19-'様式３（療養者名簿）（⑤の場合）'!$BD67+1&lt;=15,IF(XZ$19&gt;='様式３（療養者名簿）（⑤の場合）'!$BD67,IF(XZ$19&lt;='様式３（療養者名簿）（⑤の場合）'!$BE67,1,0),0),0)</f>
        <v>0</v>
      </c>
      <c r="YA62" s="338">
        <f>IF(YA$19-'様式３（療養者名簿）（⑤の場合）'!$BD67+1&lt;=15,IF(YA$19&gt;='様式３（療養者名簿）（⑤の場合）'!$BD67,IF(YA$19&lt;='様式３（療養者名簿）（⑤の場合）'!$BE67,1,0),0),0)</f>
        <v>0</v>
      </c>
      <c r="YB62" s="338">
        <f>IF(YB$19-'様式３（療養者名簿）（⑤の場合）'!$BD67+1&lt;=15,IF(YB$19&gt;='様式３（療養者名簿）（⑤の場合）'!$BD67,IF(YB$19&lt;='様式３（療養者名簿）（⑤の場合）'!$BE67,1,0),0),0)</f>
        <v>0</v>
      </c>
      <c r="YC62" s="338">
        <f>IF(YC$19-'様式３（療養者名簿）（⑤の場合）'!$BD67+1&lt;=15,IF(YC$19&gt;='様式３（療養者名簿）（⑤の場合）'!$BD67,IF(YC$19&lt;='様式３（療養者名簿）（⑤の場合）'!$BE67,1,0),0),0)</f>
        <v>0</v>
      </c>
      <c r="YD62" s="338">
        <f>IF(YD$19-'様式３（療養者名簿）（⑤の場合）'!$BD67+1&lt;=15,IF(YD$19&gt;='様式３（療養者名簿）（⑤の場合）'!$BD67,IF(YD$19&lt;='様式３（療養者名簿）（⑤の場合）'!$BE67,1,0),0),0)</f>
        <v>0</v>
      </c>
      <c r="YE62" s="338">
        <f>IF(YE$19-'様式３（療養者名簿）（⑤の場合）'!$BD67+1&lt;=15,IF(YE$19&gt;='様式３（療養者名簿）（⑤の場合）'!$BD67,IF(YE$19&lt;='様式３（療養者名簿）（⑤の場合）'!$BE67,1,0),0),0)</f>
        <v>0</v>
      </c>
      <c r="YF62" s="338">
        <f>IF(YF$19-'様式３（療養者名簿）（⑤の場合）'!$BD67+1&lt;=15,IF(YF$19&gt;='様式３（療養者名簿）（⑤の場合）'!$BD67,IF(YF$19&lt;='様式３（療養者名簿）（⑤の場合）'!$BE67,1,0),0),0)</f>
        <v>0</v>
      </c>
      <c r="YG62" s="338">
        <f>IF(YG$19-'様式３（療養者名簿）（⑤の場合）'!$BD67+1&lt;=15,IF(YG$19&gt;='様式３（療養者名簿）（⑤の場合）'!$BD67,IF(YG$19&lt;='様式３（療養者名簿）（⑤の場合）'!$BE67,1,0),0),0)</f>
        <v>0</v>
      </c>
      <c r="YH62" s="338">
        <f>IF(YH$19-'様式３（療養者名簿）（⑤の場合）'!$BD67+1&lt;=15,IF(YH$19&gt;='様式３（療養者名簿）（⑤の場合）'!$BD67,IF(YH$19&lt;='様式３（療養者名簿）（⑤の場合）'!$BE67,1,0),0),0)</f>
        <v>0</v>
      </c>
      <c r="YI62" s="338">
        <f>IF(YI$19-'様式３（療養者名簿）（⑤の場合）'!$BD67+1&lt;=15,IF(YI$19&gt;='様式３（療養者名簿）（⑤の場合）'!$BD67,IF(YI$19&lt;='様式３（療養者名簿）（⑤の場合）'!$BE67,1,0),0),0)</f>
        <v>0</v>
      </c>
      <c r="YJ62" s="338">
        <f>IF(YJ$19-'様式３（療養者名簿）（⑤の場合）'!$BD67+1&lt;=15,IF(YJ$19&gt;='様式３（療養者名簿）（⑤の場合）'!$BD67,IF(YJ$19&lt;='様式３（療養者名簿）（⑤の場合）'!$BE67,1,0),0),0)</f>
        <v>0</v>
      </c>
      <c r="YK62" s="338">
        <f>IF(YK$19-'様式３（療養者名簿）（⑤の場合）'!$BD67+1&lt;=15,IF(YK$19&gt;='様式３（療養者名簿）（⑤の場合）'!$BD67,IF(YK$19&lt;='様式３（療養者名簿）（⑤の場合）'!$BE67,1,0),0),0)</f>
        <v>0</v>
      </c>
      <c r="YL62" s="338">
        <f>IF(YL$19-'様式３（療養者名簿）（⑤の場合）'!$BD67+1&lt;=15,IF(YL$19&gt;='様式３（療養者名簿）（⑤の場合）'!$BD67,IF(YL$19&lt;='様式３（療養者名簿）（⑤の場合）'!$BE67,1,0),0),0)</f>
        <v>0</v>
      </c>
      <c r="YM62" s="338">
        <f>IF(YM$19-'様式３（療養者名簿）（⑤の場合）'!$BD67+1&lt;=15,IF(YM$19&gt;='様式３（療養者名簿）（⑤の場合）'!$BD67,IF(YM$19&lt;='様式３（療養者名簿）（⑤の場合）'!$BE67,1,0),0),0)</f>
        <v>0</v>
      </c>
      <c r="YN62" s="338">
        <f>IF(YN$19-'様式３（療養者名簿）（⑤の場合）'!$BD67+1&lt;=15,IF(YN$19&gt;='様式３（療養者名簿）（⑤の場合）'!$BD67,IF(YN$19&lt;='様式３（療養者名簿）（⑤の場合）'!$BE67,1,0),0),0)</f>
        <v>0</v>
      </c>
      <c r="YO62" s="338">
        <f>IF(YO$19-'様式３（療養者名簿）（⑤の場合）'!$BD67+1&lt;=15,IF(YO$19&gt;='様式３（療養者名簿）（⑤の場合）'!$BD67,IF(YO$19&lt;='様式３（療養者名簿）（⑤の場合）'!$BE67,1,0),0),0)</f>
        <v>0</v>
      </c>
      <c r="YP62" s="338">
        <f>IF(YP$19-'様式３（療養者名簿）（⑤の場合）'!$BD67+1&lt;=15,IF(YP$19&gt;='様式３（療養者名簿）（⑤の場合）'!$BD67,IF(YP$19&lt;='様式３（療養者名簿）（⑤の場合）'!$BE67,1,0),0),0)</f>
        <v>0</v>
      </c>
      <c r="YQ62" s="338">
        <f>IF(YQ$19-'様式３（療養者名簿）（⑤の場合）'!$BD67+1&lt;=15,IF(YQ$19&gt;='様式３（療養者名簿）（⑤の場合）'!$BD67,IF(YQ$19&lt;='様式３（療養者名簿）（⑤の場合）'!$BE67,1,0),0),0)</f>
        <v>0</v>
      </c>
      <c r="YR62" s="338">
        <f>IF(YR$19-'様式３（療養者名簿）（⑤の場合）'!$BD67+1&lt;=15,IF(YR$19&gt;='様式３（療養者名簿）（⑤の場合）'!$BD67,IF(YR$19&lt;='様式３（療養者名簿）（⑤の場合）'!$BE67,1,0),0),0)</f>
        <v>0</v>
      </c>
      <c r="YS62" s="338">
        <f>IF(YS$19-'様式３（療養者名簿）（⑤の場合）'!$BD67+1&lt;=15,IF(YS$19&gt;='様式３（療養者名簿）（⑤の場合）'!$BD67,IF(YS$19&lt;='様式３（療養者名簿）（⑤の場合）'!$BE67,1,0),0),0)</f>
        <v>0</v>
      </c>
      <c r="YT62" s="338">
        <f>IF(YT$19-'様式３（療養者名簿）（⑤の場合）'!$BD67+1&lt;=15,IF(YT$19&gt;='様式３（療養者名簿）（⑤の場合）'!$BD67,IF(YT$19&lt;='様式３（療養者名簿）（⑤の場合）'!$BE67,1,0),0),0)</f>
        <v>0</v>
      </c>
      <c r="YU62" s="338">
        <f>IF(YU$19-'様式３（療養者名簿）（⑤の場合）'!$BD67+1&lt;=15,IF(YU$19&gt;='様式３（療養者名簿）（⑤の場合）'!$BD67,IF(YU$19&lt;='様式３（療養者名簿）（⑤の場合）'!$BE67,1,0),0),0)</f>
        <v>0</v>
      </c>
      <c r="YV62" s="338">
        <f>IF(YV$19-'様式３（療養者名簿）（⑤の場合）'!$BD67+1&lt;=15,IF(YV$19&gt;='様式３（療養者名簿）（⑤の場合）'!$BD67,IF(YV$19&lt;='様式３（療養者名簿）（⑤の場合）'!$BE67,1,0),0),0)</f>
        <v>0</v>
      </c>
      <c r="YW62" s="338">
        <f>IF(YW$19-'様式３（療養者名簿）（⑤の場合）'!$BD67+1&lt;=15,IF(YW$19&gt;='様式３（療養者名簿）（⑤の場合）'!$BD67,IF(YW$19&lt;='様式３（療養者名簿）（⑤の場合）'!$BE67,1,0),0),0)</f>
        <v>0</v>
      </c>
      <c r="YX62" s="338">
        <f>IF(YX$19-'様式３（療養者名簿）（⑤の場合）'!$BD67+1&lt;=15,IF(YX$19&gt;='様式３（療養者名簿）（⑤の場合）'!$BD67,IF(YX$19&lt;='様式３（療養者名簿）（⑤の場合）'!$BE67,1,0),0),0)</f>
        <v>0</v>
      </c>
      <c r="YY62" s="338">
        <f>IF(YY$19-'様式３（療養者名簿）（⑤の場合）'!$BD67+1&lt;=15,IF(YY$19&gt;='様式３（療養者名簿）（⑤の場合）'!$BD67,IF(YY$19&lt;='様式３（療養者名簿）（⑤の場合）'!$BE67,1,0),0),0)</f>
        <v>0</v>
      </c>
      <c r="YZ62" s="338">
        <f>IF(YZ$19-'様式３（療養者名簿）（⑤の場合）'!$BD67+1&lt;=15,IF(YZ$19&gt;='様式３（療養者名簿）（⑤の場合）'!$BD67,IF(YZ$19&lt;='様式３（療養者名簿）（⑤の場合）'!$BE67,1,0),0),0)</f>
        <v>0</v>
      </c>
      <c r="ZA62" s="338">
        <f>IF(ZA$19-'様式３（療養者名簿）（⑤の場合）'!$BD67+1&lt;=15,IF(ZA$19&gt;='様式３（療養者名簿）（⑤の場合）'!$BD67,IF(ZA$19&lt;='様式３（療養者名簿）（⑤の場合）'!$BE67,1,0),0),0)</f>
        <v>0</v>
      </c>
      <c r="ZB62" s="338">
        <f>IF(ZB$19-'様式３（療養者名簿）（⑤の場合）'!$BD67+1&lt;=15,IF(ZB$19&gt;='様式３（療養者名簿）（⑤の場合）'!$BD67,IF(ZB$19&lt;='様式３（療養者名簿）（⑤の場合）'!$BE67,1,0),0),0)</f>
        <v>0</v>
      </c>
      <c r="ZC62" s="338">
        <f>IF(ZC$19-'様式３（療養者名簿）（⑤の場合）'!$BD67+1&lt;=15,IF(ZC$19&gt;='様式３（療養者名簿）（⑤の場合）'!$BD67,IF(ZC$19&lt;='様式３（療養者名簿）（⑤の場合）'!$BE67,1,0),0),0)</f>
        <v>0</v>
      </c>
      <c r="ZD62" s="338">
        <f>IF(ZD$19-'様式３（療養者名簿）（⑤の場合）'!$BD67+1&lt;=15,IF(ZD$19&gt;='様式３（療養者名簿）（⑤の場合）'!$BD67,IF(ZD$19&lt;='様式３（療養者名簿）（⑤の場合）'!$BE67,1,0),0),0)</f>
        <v>0</v>
      </c>
      <c r="ZE62" s="338">
        <f>IF(ZE$19-'様式３（療養者名簿）（⑤の場合）'!$BD67+1&lt;=15,IF(ZE$19&gt;='様式３（療養者名簿）（⑤の場合）'!$BD67,IF(ZE$19&lt;='様式３（療養者名簿）（⑤の場合）'!$BE67,1,0),0),0)</f>
        <v>0</v>
      </c>
      <c r="ZF62" s="338">
        <f>IF(ZF$19-'様式３（療養者名簿）（⑤の場合）'!$BD67+1&lt;=15,IF(ZF$19&gt;='様式３（療養者名簿）（⑤の場合）'!$BD67,IF(ZF$19&lt;='様式３（療養者名簿）（⑤の場合）'!$BE67,1,0),0),0)</f>
        <v>0</v>
      </c>
      <c r="ZG62" s="338">
        <f>IF(ZG$19-'様式３（療養者名簿）（⑤の場合）'!$BD67+1&lt;=15,IF(ZG$19&gt;='様式３（療養者名簿）（⑤の場合）'!$BD67,IF(ZG$19&lt;='様式３（療養者名簿）（⑤の場合）'!$BE67,1,0),0),0)</f>
        <v>0</v>
      </c>
      <c r="ZH62" s="338">
        <f>IF(ZH$19-'様式３（療養者名簿）（⑤の場合）'!$BD67+1&lt;=15,IF(ZH$19&gt;='様式３（療養者名簿）（⑤の場合）'!$BD67,IF(ZH$19&lt;='様式３（療養者名簿）（⑤の場合）'!$BE67,1,0),0),0)</f>
        <v>0</v>
      </c>
      <c r="ZI62" s="338">
        <f>IF(ZI$19-'様式３（療養者名簿）（⑤の場合）'!$BD67+1&lt;=15,IF(ZI$19&gt;='様式３（療養者名簿）（⑤の場合）'!$BD67,IF(ZI$19&lt;='様式３（療養者名簿）（⑤の場合）'!$BE67,1,0),0),0)</f>
        <v>0</v>
      </c>
      <c r="ZJ62" s="338">
        <f>IF(ZJ$19-'様式３（療養者名簿）（⑤の場合）'!$BD67+1&lt;=15,IF(ZJ$19&gt;='様式３（療養者名簿）（⑤の場合）'!$BD67,IF(ZJ$19&lt;='様式３（療養者名簿）（⑤の場合）'!$BE67,1,0),0),0)</f>
        <v>0</v>
      </c>
      <c r="ZK62" s="338">
        <f>IF(ZK$19-'様式３（療養者名簿）（⑤の場合）'!$BD67+1&lt;=15,IF(ZK$19&gt;='様式３（療養者名簿）（⑤の場合）'!$BD67,IF(ZK$19&lt;='様式３（療養者名簿）（⑤の場合）'!$BE67,1,0),0),0)</f>
        <v>0</v>
      </c>
      <c r="ZL62" s="338">
        <f>IF(ZL$19-'様式３（療養者名簿）（⑤の場合）'!$BD67+1&lt;=15,IF(ZL$19&gt;='様式３（療養者名簿）（⑤の場合）'!$BD67,IF(ZL$19&lt;='様式３（療養者名簿）（⑤の場合）'!$BE67,1,0),0),0)</f>
        <v>0</v>
      </c>
      <c r="ZM62" s="338">
        <f>IF(ZM$19-'様式３（療養者名簿）（⑤の場合）'!$BD67+1&lt;=15,IF(ZM$19&gt;='様式３（療養者名簿）（⑤の場合）'!$BD67,IF(ZM$19&lt;='様式３（療養者名簿）（⑤の場合）'!$BE67,1,0),0),0)</f>
        <v>0</v>
      </c>
      <c r="ZN62" s="338">
        <f>IF(ZN$19-'様式３（療養者名簿）（⑤の場合）'!$BD67+1&lt;=15,IF(ZN$19&gt;='様式３（療養者名簿）（⑤の場合）'!$BD67,IF(ZN$19&lt;='様式３（療養者名簿）（⑤の場合）'!$BE67,1,0),0),0)</f>
        <v>0</v>
      </c>
      <c r="ZO62" s="338">
        <f>IF(ZO$19-'様式３（療養者名簿）（⑤の場合）'!$BD67+1&lt;=15,IF(ZO$19&gt;='様式３（療養者名簿）（⑤の場合）'!$BD67,IF(ZO$19&lt;='様式３（療養者名簿）（⑤の場合）'!$BE67,1,0),0),0)</f>
        <v>0</v>
      </c>
      <c r="ZP62" s="338">
        <f>IF(ZP$19-'様式３（療養者名簿）（⑤の場合）'!$BD67+1&lt;=15,IF(ZP$19&gt;='様式３（療養者名簿）（⑤の場合）'!$BD67,IF(ZP$19&lt;='様式３（療養者名簿）（⑤の場合）'!$BE67,1,0),0),0)</f>
        <v>0</v>
      </c>
      <c r="ZQ62" s="338">
        <f>IF(ZQ$19-'様式３（療養者名簿）（⑤の場合）'!$BD67+1&lt;=15,IF(ZQ$19&gt;='様式３（療養者名簿）（⑤の場合）'!$BD67,IF(ZQ$19&lt;='様式３（療養者名簿）（⑤の場合）'!$BE67,1,0),0),0)</f>
        <v>0</v>
      </c>
      <c r="ZR62" s="338">
        <f>IF(ZR$19-'様式３（療養者名簿）（⑤の場合）'!$BD67+1&lt;=15,IF(ZR$19&gt;='様式３（療養者名簿）（⑤の場合）'!$BD67,IF(ZR$19&lt;='様式３（療養者名簿）（⑤の場合）'!$BE67,1,0),0),0)</f>
        <v>0</v>
      </c>
      <c r="ZS62" s="338">
        <f>IF(ZS$19-'様式３（療養者名簿）（⑤の場合）'!$BD67+1&lt;=15,IF(ZS$19&gt;='様式３（療養者名簿）（⑤の場合）'!$BD67,IF(ZS$19&lt;='様式３（療養者名簿）（⑤の場合）'!$BE67,1,0),0),0)</f>
        <v>0</v>
      </c>
      <c r="ZT62" s="338">
        <f>IF(ZT$19-'様式３（療養者名簿）（⑤の場合）'!$BD67+1&lt;=15,IF(ZT$19&gt;='様式３（療養者名簿）（⑤の場合）'!$BD67,IF(ZT$19&lt;='様式３（療養者名簿）（⑤の場合）'!$BE67,1,0),0),0)</f>
        <v>0</v>
      </c>
      <c r="ZU62" s="338">
        <f>IF(ZU$19-'様式３（療養者名簿）（⑤の場合）'!$BD67+1&lt;=15,IF(ZU$19&gt;='様式３（療養者名簿）（⑤の場合）'!$BD67,IF(ZU$19&lt;='様式３（療養者名簿）（⑤の場合）'!$BE67,1,0),0),0)</f>
        <v>0</v>
      </c>
      <c r="ZV62" s="338">
        <f>IF(ZV$19-'様式３（療養者名簿）（⑤の場合）'!$BD67+1&lt;=15,IF(ZV$19&gt;='様式３（療養者名簿）（⑤の場合）'!$BD67,IF(ZV$19&lt;='様式３（療養者名簿）（⑤の場合）'!$BE67,1,0),0),0)</f>
        <v>0</v>
      </c>
      <c r="ZW62" s="338">
        <f>IF(ZW$19-'様式３（療養者名簿）（⑤の場合）'!$BD67+1&lt;=15,IF(ZW$19&gt;='様式３（療養者名簿）（⑤の場合）'!$BD67,IF(ZW$19&lt;='様式３（療養者名簿）（⑤の場合）'!$BE67,1,0),0),0)</f>
        <v>0</v>
      </c>
      <c r="ZX62" s="338">
        <f>IF(ZX$19-'様式３（療養者名簿）（⑤の場合）'!$BD67+1&lt;=15,IF(ZX$19&gt;='様式３（療養者名簿）（⑤の場合）'!$BD67,IF(ZX$19&lt;='様式３（療養者名簿）（⑤の場合）'!$BE67,1,0),0),0)</f>
        <v>0</v>
      </c>
      <c r="ZY62" s="338">
        <f>IF(ZY$19-'様式３（療養者名簿）（⑤の場合）'!$BD67+1&lt;=15,IF(ZY$19&gt;='様式３（療養者名簿）（⑤の場合）'!$BD67,IF(ZY$19&lt;='様式３（療養者名簿）（⑤の場合）'!$BE67,1,0),0),0)</f>
        <v>0</v>
      </c>
      <c r="ZZ62" s="338">
        <f>IF(ZZ$19-'様式３（療養者名簿）（⑤の場合）'!$BD67+1&lt;=15,IF(ZZ$19&gt;='様式３（療養者名簿）（⑤の場合）'!$BD67,IF(ZZ$19&lt;='様式３（療養者名簿）（⑤の場合）'!$BE67,1,0),0),0)</f>
        <v>0</v>
      </c>
      <c r="AAA62" s="338">
        <f>IF(AAA$19-'様式３（療養者名簿）（⑤の場合）'!$BD67+1&lt;=15,IF(AAA$19&gt;='様式３（療養者名簿）（⑤の場合）'!$BD67,IF(AAA$19&lt;='様式３（療養者名簿）（⑤の場合）'!$BE67,1,0),0),0)</f>
        <v>0</v>
      </c>
      <c r="AAB62" s="338">
        <f>IF(AAB$19-'様式３（療養者名簿）（⑤の場合）'!$BD67+1&lt;=15,IF(AAB$19&gt;='様式３（療養者名簿）（⑤の場合）'!$BD67,IF(AAB$19&lt;='様式３（療養者名簿）（⑤の場合）'!$BE67,1,0),0),0)</f>
        <v>0</v>
      </c>
      <c r="AAC62" s="338">
        <f>IF(AAC$19-'様式３（療養者名簿）（⑤の場合）'!$BD67+1&lt;=15,IF(AAC$19&gt;='様式３（療養者名簿）（⑤の場合）'!$BD67,IF(AAC$19&lt;='様式３（療養者名簿）（⑤の場合）'!$BE67,1,0),0),0)</f>
        <v>0</v>
      </c>
      <c r="AAD62" s="338">
        <f>IF(AAD$19-'様式３（療養者名簿）（⑤の場合）'!$BD67+1&lt;=15,IF(AAD$19&gt;='様式３（療養者名簿）（⑤の場合）'!$BD67,IF(AAD$19&lt;='様式３（療養者名簿）（⑤の場合）'!$BE67,1,0),0),0)</f>
        <v>0</v>
      </c>
      <c r="AAE62" s="338">
        <f>IF(AAE$19-'様式３（療養者名簿）（⑤の場合）'!$BD67+1&lt;=15,IF(AAE$19&gt;='様式３（療養者名簿）（⑤の場合）'!$BD67,IF(AAE$19&lt;='様式３（療養者名簿）（⑤の場合）'!$BE67,1,0),0),0)</f>
        <v>0</v>
      </c>
      <c r="AAF62" s="338">
        <f>IF(AAF$19-'様式３（療養者名簿）（⑤の場合）'!$BD67+1&lt;=15,IF(AAF$19&gt;='様式３（療養者名簿）（⑤の場合）'!$BD67,IF(AAF$19&lt;='様式３（療養者名簿）（⑤の場合）'!$BE67,1,0),0),0)</f>
        <v>0</v>
      </c>
      <c r="AAG62" s="338">
        <f>IF(AAG$19-'様式３（療養者名簿）（⑤の場合）'!$BD67+1&lt;=15,IF(AAG$19&gt;='様式３（療養者名簿）（⑤の場合）'!$BD67,IF(AAG$19&lt;='様式３（療養者名簿）（⑤の場合）'!$BE67,1,0),0),0)</f>
        <v>0</v>
      </c>
      <c r="AAH62" s="338">
        <f>IF(AAH$19-'様式３（療養者名簿）（⑤の場合）'!$BD67+1&lt;=15,IF(AAH$19&gt;='様式３（療養者名簿）（⑤の場合）'!$BD67,IF(AAH$19&lt;='様式３（療養者名簿）（⑤の場合）'!$BE67,1,0),0),0)</f>
        <v>0</v>
      </c>
      <c r="AAI62" s="338">
        <f>IF(AAI$19-'様式３（療養者名簿）（⑤の場合）'!$BD67+1&lt;=15,IF(AAI$19&gt;='様式３（療養者名簿）（⑤の場合）'!$BD67,IF(AAI$19&lt;='様式３（療養者名簿）（⑤の場合）'!$BE67,1,0),0),0)</f>
        <v>0</v>
      </c>
      <c r="AAJ62" s="338">
        <f>IF(AAJ$19-'様式３（療養者名簿）（⑤の場合）'!$BD67+1&lt;=15,IF(AAJ$19&gt;='様式３（療養者名簿）（⑤の場合）'!$BD67,IF(AAJ$19&lt;='様式３（療養者名簿）（⑤の場合）'!$BE67,1,0),0),0)</f>
        <v>0</v>
      </c>
      <c r="AAK62" s="338">
        <f>IF(AAK$19-'様式３（療養者名簿）（⑤の場合）'!$BD67+1&lt;=15,IF(AAK$19&gt;='様式３（療養者名簿）（⑤の場合）'!$BD67,IF(AAK$19&lt;='様式３（療養者名簿）（⑤の場合）'!$BE67,1,0),0),0)</f>
        <v>0</v>
      </c>
      <c r="AAL62" s="338">
        <f>IF(AAL$19-'様式３（療養者名簿）（⑤の場合）'!$BD67+1&lt;=15,IF(AAL$19&gt;='様式３（療養者名簿）（⑤の場合）'!$BD67,IF(AAL$19&lt;='様式３（療養者名簿）（⑤の場合）'!$BE67,1,0),0),0)</f>
        <v>0</v>
      </c>
      <c r="AAM62" s="338">
        <f>IF(AAM$19-'様式３（療養者名簿）（⑤の場合）'!$BD67+1&lt;=15,IF(AAM$19&gt;='様式３（療養者名簿）（⑤の場合）'!$BD67,IF(AAM$19&lt;='様式３（療養者名簿）（⑤の場合）'!$BE67,1,0),0),0)</f>
        <v>0</v>
      </c>
      <c r="AAN62" s="338">
        <f>IF(AAN$19-'様式３（療養者名簿）（⑤の場合）'!$BD67+1&lt;=15,IF(AAN$19&gt;='様式３（療養者名簿）（⑤の場合）'!$BD67,IF(AAN$19&lt;='様式３（療養者名簿）（⑤の場合）'!$BE67,1,0),0),0)</f>
        <v>0</v>
      </c>
      <c r="AAO62" s="338">
        <f>IF(AAO$19-'様式３（療養者名簿）（⑤の場合）'!$BD67+1&lt;=15,IF(AAO$19&gt;='様式３（療養者名簿）（⑤の場合）'!$BD67,IF(AAO$19&lt;='様式３（療養者名簿）（⑤の場合）'!$BE67,1,0),0),0)</f>
        <v>0</v>
      </c>
      <c r="AAP62" s="338">
        <f>IF(AAP$19-'様式３（療養者名簿）（⑤の場合）'!$BD67+1&lt;=15,IF(AAP$19&gt;='様式３（療養者名簿）（⑤の場合）'!$BD67,IF(AAP$19&lt;='様式３（療養者名簿）（⑤の場合）'!$BE67,1,0),0),0)</f>
        <v>0</v>
      </c>
      <c r="AAQ62" s="338">
        <f>IF(AAQ$19-'様式３（療養者名簿）（⑤の場合）'!$BD67+1&lt;=15,IF(AAQ$19&gt;='様式３（療養者名簿）（⑤の場合）'!$BD67,IF(AAQ$19&lt;='様式３（療養者名簿）（⑤の場合）'!$BE67,1,0),0),0)</f>
        <v>0</v>
      </c>
      <c r="AAR62" s="338">
        <f>IF(AAR$19-'様式３（療養者名簿）（⑤の場合）'!$BD67+1&lt;=15,IF(AAR$19&gt;='様式３（療養者名簿）（⑤の場合）'!$BD67,IF(AAR$19&lt;='様式３（療養者名簿）（⑤の場合）'!$BE67,1,0),0),0)</f>
        <v>0</v>
      </c>
      <c r="AAS62" s="338">
        <f>IF(AAS$19-'様式３（療養者名簿）（⑤の場合）'!$BD67+1&lt;=15,IF(AAS$19&gt;='様式３（療養者名簿）（⑤の場合）'!$BD67,IF(AAS$19&lt;='様式３（療養者名簿）（⑤の場合）'!$BE67,1,0),0),0)</f>
        <v>0</v>
      </c>
      <c r="AAT62" s="338">
        <f>IF(AAT$19-'様式３（療養者名簿）（⑤の場合）'!$BD67+1&lt;=15,IF(AAT$19&gt;='様式３（療養者名簿）（⑤の場合）'!$BD67,IF(AAT$19&lt;='様式３（療養者名簿）（⑤の場合）'!$BE67,1,0),0),0)</f>
        <v>0</v>
      </c>
      <c r="AAU62" s="338">
        <f>IF(AAU$19-'様式３（療養者名簿）（⑤の場合）'!$BD67+1&lt;=15,IF(AAU$19&gt;='様式３（療養者名簿）（⑤の場合）'!$BD67,IF(AAU$19&lt;='様式３（療養者名簿）（⑤の場合）'!$BE67,1,0),0),0)</f>
        <v>0</v>
      </c>
      <c r="AAV62" s="338">
        <f>IF(AAV$19-'様式３（療養者名簿）（⑤の場合）'!$BD67+1&lt;=15,IF(AAV$19&gt;='様式３（療養者名簿）（⑤の場合）'!$BD67,IF(AAV$19&lt;='様式３（療養者名簿）（⑤の場合）'!$BE67,1,0),0),0)</f>
        <v>0</v>
      </c>
      <c r="AAW62" s="338">
        <f>IF(AAW$19-'様式３（療養者名簿）（⑤の場合）'!$BD67+1&lt;=15,IF(AAW$19&gt;='様式３（療養者名簿）（⑤の場合）'!$BD67,IF(AAW$19&lt;='様式３（療養者名簿）（⑤の場合）'!$BE67,1,0),0),0)</f>
        <v>0</v>
      </c>
      <c r="AAX62" s="338">
        <f>IF(AAX$19-'様式３（療養者名簿）（⑤の場合）'!$BD67+1&lt;=15,IF(AAX$19&gt;='様式３（療養者名簿）（⑤の場合）'!$BD67,IF(AAX$19&lt;='様式３（療養者名簿）（⑤の場合）'!$BE67,1,0),0),0)</f>
        <v>0</v>
      </c>
      <c r="AAY62" s="338">
        <f>IF(AAY$19-'様式３（療養者名簿）（⑤の場合）'!$BD67+1&lt;=15,IF(AAY$19&gt;='様式３（療養者名簿）（⑤の場合）'!$BD67,IF(AAY$19&lt;='様式３（療養者名簿）（⑤の場合）'!$BE67,1,0),0),0)</f>
        <v>0</v>
      </c>
      <c r="AAZ62" s="338">
        <f>IF(AAZ$19-'様式３（療養者名簿）（⑤の場合）'!$BD67+1&lt;=15,IF(AAZ$19&gt;='様式３（療養者名簿）（⑤の場合）'!$BD67,IF(AAZ$19&lt;='様式３（療養者名簿）（⑤の場合）'!$BE67,1,0),0),0)</f>
        <v>0</v>
      </c>
      <c r="ABA62" s="338">
        <f>IF(ABA$19-'様式３（療養者名簿）（⑤の場合）'!$BD67+1&lt;=15,IF(ABA$19&gt;='様式３（療養者名簿）（⑤の場合）'!$BD67,IF(ABA$19&lt;='様式３（療養者名簿）（⑤の場合）'!$BE67,1,0),0),0)</f>
        <v>0</v>
      </c>
      <c r="ABB62" s="338">
        <f>IF(ABB$19-'様式３（療養者名簿）（⑤の場合）'!$BD67+1&lt;=15,IF(ABB$19&gt;='様式３（療養者名簿）（⑤の場合）'!$BD67,IF(ABB$19&lt;='様式３（療養者名簿）（⑤の場合）'!$BE67,1,0),0),0)</f>
        <v>0</v>
      </c>
      <c r="ABC62" s="338">
        <f>IF(ABC$19-'様式３（療養者名簿）（⑤の場合）'!$BD67+1&lt;=15,IF(ABC$19&gt;='様式３（療養者名簿）（⑤の場合）'!$BD67,IF(ABC$19&lt;='様式３（療養者名簿）（⑤の場合）'!$BE67,1,0),0),0)</f>
        <v>0</v>
      </c>
      <c r="ABD62" s="338">
        <f>IF(ABD$19-'様式３（療養者名簿）（⑤の場合）'!$BD67+1&lt;=15,IF(ABD$19&gt;='様式３（療養者名簿）（⑤の場合）'!$BD67,IF(ABD$19&lt;='様式３（療養者名簿）（⑤の場合）'!$BE67,1,0),0),0)</f>
        <v>0</v>
      </c>
    </row>
    <row r="63" spans="1:732" ht="42" customHeight="1">
      <c r="A63" s="227">
        <f>'様式３（療養者名簿）（⑤の場合）'!C68</f>
        <v>0</v>
      </c>
      <c r="B63" s="332">
        <f>IF(B$19-'様式３（療養者名簿）（⑤の場合）'!$BD68+1&lt;=15,IF(B$19&gt;='様式３（療養者名簿）（⑤の場合）'!$BD68,IF(B$19&lt;='様式３（療養者名簿）（⑤の場合）'!$BE68,1,0),0),0)</f>
        <v>0</v>
      </c>
      <c r="C63" s="332">
        <f>IF(C$19-'様式３（療養者名簿）（⑤の場合）'!$BD68+1&lt;=15,IF(C$19&gt;='様式３（療養者名簿）（⑤の場合）'!$BD68,IF(C$19&lt;='様式３（療養者名簿）（⑤の場合）'!$BE68,1,0),0),0)</f>
        <v>0</v>
      </c>
      <c r="D63" s="332">
        <f>IF(D$19-'様式３（療養者名簿）（⑤の場合）'!$BD68+1&lt;=15,IF(D$19&gt;='様式３（療養者名簿）（⑤の場合）'!$BD68,IF(D$19&lt;='様式３（療養者名簿）（⑤の場合）'!$BE68,1,0),0),0)</f>
        <v>0</v>
      </c>
      <c r="E63" s="332">
        <f>IF(E$19-'様式３（療養者名簿）（⑤の場合）'!$BD68+1&lt;=15,IF(E$19&gt;='様式３（療養者名簿）（⑤の場合）'!$BD68,IF(E$19&lt;='様式３（療養者名簿）（⑤の場合）'!$BE68,1,0),0),0)</f>
        <v>0</v>
      </c>
      <c r="F63" s="332">
        <f>IF(F$19-'様式３（療養者名簿）（⑤の場合）'!$BD68+1&lt;=15,IF(F$19&gt;='様式３（療養者名簿）（⑤の場合）'!$BD68,IF(F$19&lt;='様式３（療養者名簿）（⑤の場合）'!$BE68,1,0),0),0)</f>
        <v>0</v>
      </c>
      <c r="G63" s="332">
        <f>IF(G$19-'様式３（療養者名簿）（⑤の場合）'!$BD68+1&lt;=15,IF(G$19&gt;='様式３（療養者名簿）（⑤の場合）'!$BD68,IF(G$19&lt;='様式３（療養者名簿）（⑤の場合）'!$BE68,1,0),0),0)</f>
        <v>0</v>
      </c>
      <c r="H63" s="332">
        <f>IF(H$19-'様式３（療養者名簿）（⑤の場合）'!$BD68+1&lt;=15,IF(H$19&gt;='様式３（療養者名簿）（⑤の場合）'!$BD68,IF(H$19&lt;='様式３（療養者名簿）（⑤の場合）'!$BE68,1,0),0),0)</f>
        <v>0</v>
      </c>
      <c r="I63" s="332">
        <f>IF(I$19-'様式３（療養者名簿）（⑤の場合）'!$BD68+1&lt;=15,IF(I$19&gt;='様式３（療養者名簿）（⑤の場合）'!$BD68,IF(I$19&lt;='様式３（療養者名簿）（⑤の場合）'!$BE68,1,0),0),0)</f>
        <v>0</v>
      </c>
      <c r="J63" s="332">
        <f>IF(J$19-'様式３（療養者名簿）（⑤の場合）'!$BD68+1&lt;=15,IF(J$19&gt;='様式３（療養者名簿）（⑤の場合）'!$BD68,IF(J$19&lt;='様式３（療養者名簿）（⑤の場合）'!$BE68,1,0),0),0)</f>
        <v>0</v>
      </c>
      <c r="K63" s="332">
        <f>IF(K$19-'様式３（療養者名簿）（⑤の場合）'!$BD68+1&lt;=15,IF(K$19&gt;='様式３（療養者名簿）（⑤の場合）'!$BD68,IF(K$19&lt;='様式３（療養者名簿）（⑤の場合）'!$BE68,1,0),0),0)</f>
        <v>0</v>
      </c>
      <c r="L63" s="332">
        <f>IF(L$19-'様式３（療養者名簿）（⑤の場合）'!$BD68+1&lt;=15,IF(L$19&gt;='様式３（療養者名簿）（⑤の場合）'!$BD68,IF(L$19&lt;='様式３（療養者名簿）（⑤の場合）'!$BE68,1,0),0),0)</f>
        <v>0</v>
      </c>
      <c r="M63" s="332">
        <f>IF(M$19-'様式３（療養者名簿）（⑤の場合）'!$BD68+1&lt;=15,IF(M$19&gt;='様式３（療養者名簿）（⑤の場合）'!$BD68,IF(M$19&lt;='様式３（療養者名簿）（⑤の場合）'!$BE68,1,0),0),0)</f>
        <v>0</v>
      </c>
      <c r="N63" s="332">
        <f>IF(N$19-'様式３（療養者名簿）（⑤の場合）'!$BD68+1&lt;=15,IF(N$19&gt;='様式３（療養者名簿）（⑤の場合）'!$BD68,IF(N$19&lt;='様式３（療養者名簿）（⑤の場合）'!$BE68,1,0),0),0)</f>
        <v>0</v>
      </c>
      <c r="O63" s="332">
        <f>IF(O$19-'様式３（療養者名簿）（⑤の場合）'!$BD68+1&lt;=15,IF(O$19&gt;='様式３（療養者名簿）（⑤の場合）'!$BD68,IF(O$19&lt;='様式３（療養者名簿）（⑤の場合）'!$BE68,1,0),0),0)</f>
        <v>0</v>
      </c>
      <c r="P63" s="332">
        <f>IF(P$19-'様式３（療養者名簿）（⑤の場合）'!$BD68+1&lt;=15,IF(P$19&gt;='様式３（療養者名簿）（⑤の場合）'!$BD68,IF(P$19&lt;='様式３（療養者名簿）（⑤の場合）'!$BE68,1,0),0),0)</f>
        <v>0</v>
      </c>
      <c r="Q63" s="332">
        <f>IF(Q$19-'様式３（療養者名簿）（⑤の場合）'!$BD68+1&lt;=15,IF(Q$19&gt;='様式３（療養者名簿）（⑤の場合）'!$BD68,IF(Q$19&lt;='様式３（療養者名簿）（⑤の場合）'!$BE68,1,0),0),0)</f>
        <v>0</v>
      </c>
      <c r="R63" s="332">
        <f>IF(R$19-'様式３（療養者名簿）（⑤の場合）'!$BD68+1&lt;=15,IF(R$19&gt;='様式３（療養者名簿）（⑤の場合）'!$BD68,IF(R$19&lt;='様式３（療養者名簿）（⑤の場合）'!$BE68,1,0),0),0)</f>
        <v>0</v>
      </c>
      <c r="S63" s="332">
        <f>IF(S$19-'様式３（療養者名簿）（⑤の場合）'!$BD68+1&lt;=15,IF(S$19&gt;='様式３（療養者名簿）（⑤の場合）'!$BD68,IF(S$19&lt;='様式３（療養者名簿）（⑤の場合）'!$BE68,1,0),0),0)</f>
        <v>0</v>
      </c>
      <c r="T63" s="332">
        <f>IF(T$19-'様式３（療養者名簿）（⑤の場合）'!$BD68+1&lt;=15,IF(T$19&gt;='様式３（療養者名簿）（⑤の場合）'!$BD68,IF(T$19&lt;='様式３（療養者名簿）（⑤の場合）'!$BE68,1,0),0),0)</f>
        <v>0</v>
      </c>
      <c r="U63" s="332">
        <f>IF(U$19-'様式３（療養者名簿）（⑤の場合）'!$BD68+1&lt;=15,IF(U$19&gt;='様式３（療養者名簿）（⑤の場合）'!$BD68,IF(U$19&lt;='様式３（療養者名簿）（⑤の場合）'!$BE68,1,0),0),0)</f>
        <v>0</v>
      </c>
      <c r="V63" s="332">
        <f>IF(V$19-'様式３（療養者名簿）（⑤の場合）'!$BD68+1&lt;=15,IF(V$19&gt;='様式３（療養者名簿）（⑤の場合）'!$BD68,IF(V$19&lt;='様式３（療養者名簿）（⑤の場合）'!$BE68,1,0),0),0)</f>
        <v>0</v>
      </c>
      <c r="W63" s="332">
        <f>IF(W$19-'様式３（療養者名簿）（⑤の場合）'!$BD68+1&lt;=15,IF(W$19&gt;='様式３（療養者名簿）（⑤の場合）'!$BD68,IF(W$19&lt;='様式３（療養者名簿）（⑤の場合）'!$BE68,1,0),0),0)</f>
        <v>0</v>
      </c>
      <c r="X63" s="332">
        <f>IF(X$19-'様式３（療養者名簿）（⑤の場合）'!$BD68+1&lt;=15,IF(X$19&gt;='様式３（療養者名簿）（⑤の場合）'!$BD68,IF(X$19&lt;='様式３（療養者名簿）（⑤の場合）'!$BE68,1,0),0),0)</f>
        <v>0</v>
      </c>
      <c r="Y63" s="332">
        <f>IF(Y$19-'様式３（療養者名簿）（⑤の場合）'!$BD68+1&lt;=15,IF(Y$19&gt;='様式３（療養者名簿）（⑤の場合）'!$BD68,IF(Y$19&lt;='様式３（療養者名簿）（⑤の場合）'!$BE68,1,0),0),0)</f>
        <v>0</v>
      </c>
      <c r="Z63" s="332">
        <f>IF(Z$19-'様式３（療養者名簿）（⑤の場合）'!$BD68+1&lt;=15,IF(Z$19&gt;='様式３（療養者名簿）（⑤の場合）'!$BD68,IF(Z$19&lt;='様式３（療養者名簿）（⑤の場合）'!$BE68,1,0),0),0)</f>
        <v>0</v>
      </c>
      <c r="AA63" s="332">
        <f>IF(AA$19-'様式３（療養者名簿）（⑤の場合）'!$BD68+1&lt;=15,IF(AA$19&gt;='様式３（療養者名簿）（⑤の場合）'!$BD68,IF(AA$19&lt;='様式３（療養者名簿）（⑤の場合）'!$BE68,1,0),0),0)</f>
        <v>0</v>
      </c>
      <c r="AB63" s="332">
        <f>IF(AB$19-'様式３（療養者名簿）（⑤の場合）'!$BD68+1&lt;=15,IF(AB$19&gt;='様式３（療養者名簿）（⑤の場合）'!$BD68,IF(AB$19&lt;='様式３（療養者名簿）（⑤の場合）'!$BE68,1,0),0),0)</f>
        <v>0</v>
      </c>
      <c r="AC63" s="332">
        <f>IF(AC$19-'様式３（療養者名簿）（⑤の場合）'!$BD68+1&lt;=15,IF(AC$19&gt;='様式３（療養者名簿）（⑤の場合）'!$BD68,IF(AC$19&lt;='様式３（療養者名簿）（⑤の場合）'!$BE68,1,0),0),0)</f>
        <v>0</v>
      </c>
      <c r="AD63" s="332">
        <f>IF(AD$19-'様式３（療養者名簿）（⑤の場合）'!$BD68+1&lt;=15,IF(AD$19&gt;='様式３（療養者名簿）（⑤の場合）'!$BD68,IF(AD$19&lt;='様式３（療養者名簿）（⑤の場合）'!$BE68,1,0),0),0)</f>
        <v>0</v>
      </c>
      <c r="AE63" s="332">
        <f>IF(AE$19-'様式３（療養者名簿）（⑤の場合）'!$BD68+1&lt;=15,IF(AE$19&gt;='様式３（療養者名簿）（⑤の場合）'!$BD68,IF(AE$19&lt;='様式３（療養者名簿）（⑤の場合）'!$BE68,1,0),0),0)</f>
        <v>0</v>
      </c>
      <c r="AF63" s="332">
        <f>IF(AF$19-'様式３（療養者名簿）（⑤の場合）'!$BD68+1&lt;=15,IF(AF$19&gt;='様式３（療養者名簿）（⑤の場合）'!$BD68,IF(AF$19&lt;='様式３（療養者名簿）（⑤の場合）'!$BE68,1,0),0),0)</f>
        <v>0</v>
      </c>
      <c r="AG63" s="332">
        <f>IF(AG$19-'様式３（療養者名簿）（⑤の場合）'!$BD68+1&lt;=15,IF(AG$19&gt;='様式３（療養者名簿）（⑤の場合）'!$BD68,IF(AG$19&lt;='様式３（療養者名簿）（⑤の場合）'!$BE68,1,0),0),0)</f>
        <v>0</v>
      </c>
      <c r="AH63" s="332">
        <f>IF(AH$19-'様式３（療養者名簿）（⑤の場合）'!$BD68+1&lt;=15,IF(AH$19&gt;='様式３（療養者名簿）（⑤の場合）'!$BD68,IF(AH$19&lt;='様式３（療養者名簿）（⑤の場合）'!$BE68,1,0),0),0)</f>
        <v>0</v>
      </c>
      <c r="AI63" s="332">
        <f>IF(AI$19-'様式３（療養者名簿）（⑤の場合）'!$BD68+1&lt;=15,IF(AI$19&gt;='様式３（療養者名簿）（⑤の場合）'!$BD68,IF(AI$19&lt;='様式３（療養者名簿）（⑤の場合）'!$BE68,1,0),0),0)</f>
        <v>0</v>
      </c>
      <c r="AJ63" s="332">
        <f>IF(AJ$19-'様式３（療養者名簿）（⑤の場合）'!$BD68+1&lt;=15,IF(AJ$19&gt;='様式３（療養者名簿）（⑤の場合）'!$BD68,IF(AJ$19&lt;='様式３（療養者名簿）（⑤の場合）'!$BE68,1,0),0),0)</f>
        <v>0</v>
      </c>
      <c r="AK63" s="332">
        <f>IF(AK$19-'様式３（療養者名簿）（⑤の場合）'!$BD68+1&lt;=15,IF(AK$19&gt;='様式３（療養者名簿）（⑤の場合）'!$BD68,IF(AK$19&lt;='様式３（療養者名簿）（⑤の場合）'!$BE68,1,0),0),0)</f>
        <v>0</v>
      </c>
      <c r="AL63" s="332">
        <f>IF(AL$19-'様式３（療養者名簿）（⑤の場合）'!$BD68+1&lt;=15,IF(AL$19&gt;='様式３（療養者名簿）（⑤の場合）'!$BD68,IF(AL$19&lt;='様式３（療養者名簿）（⑤の場合）'!$BE68,1,0),0),0)</f>
        <v>0</v>
      </c>
      <c r="AM63" s="332">
        <f>IF(AM$19-'様式３（療養者名簿）（⑤の場合）'!$BD68+1&lt;=15,IF(AM$19&gt;='様式３（療養者名簿）（⑤の場合）'!$BD68,IF(AM$19&lt;='様式３（療養者名簿）（⑤の場合）'!$BE68,1,0),0),0)</f>
        <v>0</v>
      </c>
      <c r="AN63" s="332">
        <f>IF(AN$19-'様式３（療養者名簿）（⑤の場合）'!$BD68+1&lt;=15,IF(AN$19&gt;='様式３（療養者名簿）（⑤の場合）'!$BD68,IF(AN$19&lt;='様式３（療養者名簿）（⑤の場合）'!$BE68,1,0),0),0)</f>
        <v>0</v>
      </c>
      <c r="AO63" s="332">
        <f>IF(AO$19-'様式３（療養者名簿）（⑤の場合）'!$BD68+1&lt;=15,IF(AO$19&gt;='様式３（療養者名簿）（⑤の場合）'!$BD68,IF(AO$19&lt;='様式３（療養者名簿）（⑤の場合）'!$BE68,1,0),0),0)</f>
        <v>0</v>
      </c>
      <c r="AP63" s="332">
        <f>IF(AP$19-'様式３（療養者名簿）（⑤の場合）'!$BD68+1&lt;=15,IF(AP$19&gt;='様式３（療養者名簿）（⑤の場合）'!$BD68,IF(AP$19&lt;='様式３（療養者名簿）（⑤の場合）'!$BE68,1,0),0),0)</f>
        <v>0</v>
      </c>
      <c r="AQ63" s="332">
        <f>IF(AQ$19-'様式３（療養者名簿）（⑤の場合）'!$BD68+1&lt;=15,IF(AQ$19&gt;='様式３（療養者名簿）（⑤の場合）'!$BD68,IF(AQ$19&lt;='様式３（療養者名簿）（⑤の場合）'!$BE68,1,0),0),0)</f>
        <v>0</v>
      </c>
      <c r="AR63" s="332">
        <f>IF(AR$19-'様式３（療養者名簿）（⑤の場合）'!$BD68+1&lt;=15,IF(AR$19&gt;='様式３（療養者名簿）（⑤の場合）'!$BD68,IF(AR$19&lt;='様式３（療養者名簿）（⑤の場合）'!$BE68,1,0),0),0)</f>
        <v>0</v>
      </c>
      <c r="AS63" s="332">
        <f>IF(AS$19-'様式３（療養者名簿）（⑤の場合）'!$BD68+1&lt;=15,IF(AS$19&gt;='様式３（療養者名簿）（⑤の場合）'!$BD68,IF(AS$19&lt;='様式３（療養者名簿）（⑤の場合）'!$BE68,1,0),0),0)</f>
        <v>0</v>
      </c>
      <c r="AT63" s="332">
        <f>IF(AT$19-'様式３（療養者名簿）（⑤の場合）'!$BD68+1&lt;=15,IF(AT$19&gt;='様式３（療養者名簿）（⑤の場合）'!$BD68,IF(AT$19&lt;='様式３（療養者名簿）（⑤の場合）'!$BE68,1,0),0),0)</f>
        <v>0</v>
      </c>
      <c r="AU63" s="332">
        <f>IF(AU$19-'様式３（療養者名簿）（⑤の場合）'!$BD68+1&lt;=15,IF(AU$19&gt;='様式３（療養者名簿）（⑤の場合）'!$BD68,IF(AU$19&lt;='様式３（療養者名簿）（⑤の場合）'!$BE68,1,0),0),0)</f>
        <v>0</v>
      </c>
      <c r="AV63" s="332">
        <f>IF(AV$19-'様式３（療養者名簿）（⑤の場合）'!$BD68+1&lt;=15,IF(AV$19&gt;='様式３（療養者名簿）（⑤の場合）'!$BD68,IF(AV$19&lt;='様式３（療養者名簿）（⑤の場合）'!$BE68,1,0),0),0)</f>
        <v>0</v>
      </c>
      <c r="AW63" s="332">
        <f>IF(AW$19-'様式３（療養者名簿）（⑤の場合）'!$BD68+1&lt;=15,IF(AW$19&gt;='様式３（療養者名簿）（⑤の場合）'!$BD68,IF(AW$19&lt;='様式３（療養者名簿）（⑤の場合）'!$BE68,1,0),0),0)</f>
        <v>0</v>
      </c>
      <c r="AX63" s="332">
        <f>IF(AX$19-'様式３（療養者名簿）（⑤の場合）'!$BD68+1&lt;=15,IF(AX$19&gt;='様式３（療養者名簿）（⑤の場合）'!$BD68,IF(AX$19&lt;='様式３（療養者名簿）（⑤の場合）'!$BE68,1,0),0),0)</f>
        <v>0</v>
      </c>
      <c r="AY63" s="332">
        <f>IF(AY$19-'様式３（療養者名簿）（⑤の場合）'!$BD68+1&lt;=15,IF(AY$19&gt;='様式３（療養者名簿）（⑤の場合）'!$BD68,IF(AY$19&lt;='様式３（療養者名簿）（⑤の場合）'!$BE68,1,0),0),0)</f>
        <v>0</v>
      </c>
      <c r="AZ63" s="332">
        <f>IF(AZ$19-'様式３（療養者名簿）（⑤の場合）'!$BD68+1&lt;=15,IF(AZ$19&gt;='様式３（療養者名簿）（⑤の場合）'!$BD68,IF(AZ$19&lt;='様式３（療養者名簿）（⑤の場合）'!$BE68,1,0),0),0)</f>
        <v>0</v>
      </c>
      <c r="BA63" s="332">
        <f>IF(BA$19-'様式３（療養者名簿）（⑤の場合）'!$BD68+1&lt;=15,IF(BA$19&gt;='様式３（療養者名簿）（⑤の場合）'!$BD68,IF(BA$19&lt;='様式３（療養者名簿）（⑤の場合）'!$BE68,1,0),0),0)</f>
        <v>0</v>
      </c>
      <c r="BB63" s="332">
        <f>IF(BB$19-'様式３（療養者名簿）（⑤の場合）'!$BD68+1&lt;=15,IF(BB$19&gt;='様式３（療養者名簿）（⑤の場合）'!$BD68,IF(BB$19&lt;='様式３（療養者名簿）（⑤の場合）'!$BE68,1,0),0),0)</f>
        <v>0</v>
      </c>
      <c r="BC63" s="332">
        <f>IF(BC$19-'様式３（療養者名簿）（⑤の場合）'!$BD68+1&lt;=15,IF(BC$19&gt;='様式３（療養者名簿）（⑤の場合）'!$BD68,IF(BC$19&lt;='様式３（療養者名簿）（⑤の場合）'!$BE68,1,0),0),0)</f>
        <v>0</v>
      </c>
      <c r="BD63" s="332">
        <f>IF(BD$19-'様式３（療養者名簿）（⑤の場合）'!$BD68+1&lt;=15,IF(BD$19&gt;='様式３（療養者名簿）（⑤の場合）'!$BD68,IF(BD$19&lt;='様式３（療養者名簿）（⑤の場合）'!$BE68,1,0),0),0)</f>
        <v>0</v>
      </c>
      <c r="BE63" s="332">
        <f>IF(BE$19-'様式３（療養者名簿）（⑤の場合）'!$BD68+1&lt;=15,IF(BE$19&gt;='様式３（療養者名簿）（⑤の場合）'!$BD68,IF(BE$19&lt;='様式３（療養者名簿）（⑤の場合）'!$BE68,1,0),0),0)</f>
        <v>0</v>
      </c>
      <c r="BF63" s="332">
        <f>IF(BF$19-'様式３（療養者名簿）（⑤の場合）'!$BD68+1&lt;=15,IF(BF$19&gt;='様式３（療養者名簿）（⑤の場合）'!$BD68,IF(BF$19&lt;='様式３（療養者名簿）（⑤の場合）'!$BE68,1,0),0),0)</f>
        <v>0</v>
      </c>
      <c r="BG63" s="332">
        <f>IF(BG$19-'様式３（療養者名簿）（⑤の場合）'!$BD68+1&lt;=15,IF(BG$19&gt;='様式３（療養者名簿）（⑤の場合）'!$BD68,IF(BG$19&lt;='様式３（療養者名簿）（⑤の場合）'!$BE68,1,0),0),0)</f>
        <v>0</v>
      </c>
      <c r="BH63" s="332">
        <f>IF(BH$19-'様式３（療養者名簿）（⑤の場合）'!$BD68+1&lt;=15,IF(BH$19&gt;='様式３（療養者名簿）（⑤の場合）'!$BD68,IF(BH$19&lt;='様式３（療養者名簿）（⑤の場合）'!$BE68,1,0),0),0)</f>
        <v>0</v>
      </c>
      <c r="BI63" s="332">
        <f>IF(BI$19-'様式３（療養者名簿）（⑤の場合）'!$BD68+1&lt;=15,IF(BI$19&gt;='様式３（療養者名簿）（⑤の場合）'!$BD68,IF(BI$19&lt;='様式３（療養者名簿）（⑤の場合）'!$BE68,1,0),0),0)</f>
        <v>0</v>
      </c>
      <c r="BJ63" s="332">
        <f>IF(BJ$19-'様式３（療養者名簿）（⑤の場合）'!$BD68+1&lt;=15,IF(BJ$19&gt;='様式３（療養者名簿）（⑤の場合）'!$BD68,IF(BJ$19&lt;='様式３（療養者名簿）（⑤の場合）'!$BE68,1,0),0),0)</f>
        <v>0</v>
      </c>
      <c r="BK63" s="332">
        <f>IF(BK$19-'様式３（療養者名簿）（⑤の場合）'!$BD68+1&lt;=15,IF(BK$19&gt;='様式３（療養者名簿）（⑤の場合）'!$BD68,IF(BK$19&lt;='様式３（療養者名簿）（⑤の場合）'!$BE68,1,0),0),0)</f>
        <v>0</v>
      </c>
      <c r="BL63" s="332">
        <f>IF(BL$19-'様式３（療養者名簿）（⑤の場合）'!$BD68+1&lt;=15,IF(BL$19&gt;='様式３（療養者名簿）（⑤の場合）'!$BD68,IF(BL$19&lt;='様式３（療養者名簿）（⑤の場合）'!$BE68,1,0),0),0)</f>
        <v>0</v>
      </c>
      <c r="BM63" s="332">
        <f>IF(BM$19-'様式３（療養者名簿）（⑤の場合）'!$BD68+1&lt;=15,IF(BM$19&gt;='様式３（療養者名簿）（⑤の場合）'!$BD68,IF(BM$19&lt;='様式３（療養者名簿）（⑤の場合）'!$BE68,1,0),0),0)</f>
        <v>0</v>
      </c>
      <c r="BN63" s="332">
        <f>IF(BN$19-'様式３（療養者名簿）（⑤の場合）'!$BD68+1&lt;=15,IF(BN$19&gt;='様式３（療養者名簿）（⑤の場合）'!$BD68,IF(BN$19&lt;='様式３（療養者名簿）（⑤の場合）'!$BE68,1,0),0),0)</f>
        <v>0</v>
      </c>
      <c r="BO63" s="332">
        <f>IF(BO$19-'様式３（療養者名簿）（⑤の場合）'!$BD68+1&lt;=15,IF(BO$19&gt;='様式３（療養者名簿）（⑤の場合）'!$BD68,IF(BO$19&lt;='様式３（療養者名簿）（⑤の場合）'!$BE68,1,0),0),0)</f>
        <v>0</v>
      </c>
      <c r="BP63" s="332">
        <f>IF(BP$19-'様式３（療養者名簿）（⑤の場合）'!$BD68+1&lt;=15,IF(BP$19&gt;='様式３（療養者名簿）（⑤の場合）'!$BD68,IF(BP$19&lt;='様式３（療養者名簿）（⑤の場合）'!$BE68,1,0),0),0)</f>
        <v>0</v>
      </c>
      <c r="BQ63" s="332">
        <f>IF(BQ$19-'様式３（療養者名簿）（⑤の場合）'!$BD68+1&lt;=15,IF(BQ$19&gt;='様式３（療養者名簿）（⑤の場合）'!$BD68,IF(BQ$19&lt;='様式３（療養者名簿）（⑤の場合）'!$BE68,1,0),0),0)</f>
        <v>0</v>
      </c>
      <c r="BR63" s="332">
        <f>IF(BR$19-'様式３（療養者名簿）（⑤の場合）'!$BD68+1&lt;=15,IF(BR$19&gt;='様式３（療養者名簿）（⑤の場合）'!$BD68,IF(BR$19&lt;='様式３（療養者名簿）（⑤の場合）'!$BE68,1,0),0),0)</f>
        <v>0</v>
      </c>
      <c r="BS63" s="332">
        <f>IF(BS$19-'様式３（療養者名簿）（⑤の場合）'!$BD68+1&lt;=15,IF(BS$19&gt;='様式３（療養者名簿）（⑤の場合）'!$BD68,IF(BS$19&lt;='様式３（療養者名簿）（⑤の場合）'!$BE68,1,0),0),0)</f>
        <v>0</v>
      </c>
      <c r="BT63" s="332">
        <f>IF(BT$19-'様式３（療養者名簿）（⑤の場合）'!$BD68+1&lt;=15,IF(BT$19&gt;='様式３（療養者名簿）（⑤の場合）'!$BD68,IF(BT$19&lt;='様式３（療養者名簿）（⑤の場合）'!$BE68,1,0),0),0)</f>
        <v>0</v>
      </c>
      <c r="BU63" s="332">
        <f>IF(BU$19-'様式３（療養者名簿）（⑤の場合）'!$BD68+1&lt;=15,IF(BU$19&gt;='様式３（療養者名簿）（⑤の場合）'!$BD68,IF(BU$19&lt;='様式３（療養者名簿）（⑤の場合）'!$BE68,1,0),0),0)</f>
        <v>0</v>
      </c>
      <c r="BV63" s="332">
        <f>IF(BV$19-'様式３（療養者名簿）（⑤の場合）'!$BD68+1&lt;=15,IF(BV$19&gt;='様式３（療養者名簿）（⑤の場合）'!$BD68,IF(BV$19&lt;='様式３（療養者名簿）（⑤の場合）'!$BE68,1,0),0),0)</f>
        <v>0</v>
      </c>
      <c r="BW63" s="332">
        <f>IF(BW$19-'様式３（療養者名簿）（⑤の場合）'!$BD68+1&lt;=15,IF(BW$19&gt;='様式３（療養者名簿）（⑤の場合）'!$BD68,IF(BW$19&lt;='様式３（療養者名簿）（⑤の場合）'!$BE68,1,0),0),0)</f>
        <v>0</v>
      </c>
      <c r="BX63" s="332">
        <f>IF(BX$19-'様式３（療養者名簿）（⑤の場合）'!$BD68+1&lt;=15,IF(BX$19&gt;='様式３（療養者名簿）（⑤の場合）'!$BD68,IF(BX$19&lt;='様式３（療養者名簿）（⑤の場合）'!$BE68,1,0),0),0)</f>
        <v>0</v>
      </c>
      <c r="BY63" s="332">
        <f>IF(BY$19-'様式３（療養者名簿）（⑤の場合）'!$BD68+1&lt;=15,IF(BY$19&gt;='様式３（療養者名簿）（⑤の場合）'!$BD68,IF(BY$19&lt;='様式３（療養者名簿）（⑤の場合）'!$BE68,1,0),0),0)</f>
        <v>0</v>
      </c>
      <c r="BZ63" s="332">
        <f>IF(BZ$19-'様式３（療養者名簿）（⑤の場合）'!$BD68+1&lt;=15,IF(BZ$19&gt;='様式３（療養者名簿）（⑤の場合）'!$BD68,IF(BZ$19&lt;='様式３（療養者名簿）（⑤の場合）'!$BE68,1,0),0),0)</f>
        <v>0</v>
      </c>
      <c r="CA63" s="332">
        <f>IF(CA$19-'様式３（療養者名簿）（⑤の場合）'!$BD68+1&lt;=15,IF(CA$19&gt;='様式３（療養者名簿）（⑤の場合）'!$BD68,IF(CA$19&lt;='様式３（療養者名簿）（⑤の場合）'!$BE68,1,0),0),0)</f>
        <v>0</v>
      </c>
      <c r="CB63" s="332">
        <f>IF(CB$19-'様式３（療養者名簿）（⑤の場合）'!$BD68+1&lt;=15,IF(CB$19&gt;='様式３（療養者名簿）（⑤の場合）'!$BD68,IF(CB$19&lt;='様式３（療養者名簿）（⑤の場合）'!$BE68,1,0),0),0)</f>
        <v>0</v>
      </c>
      <c r="CC63" s="332">
        <f>IF(CC$19-'様式３（療養者名簿）（⑤の場合）'!$BD68+1&lt;=15,IF(CC$19&gt;='様式３（療養者名簿）（⑤の場合）'!$BD68,IF(CC$19&lt;='様式３（療養者名簿）（⑤の場合）'!$BE68,1,0),0),0)</f>
        <v>0</v>
      </c>
      <c r="CD63" s="332">
        <f>IF(CD$19-'様式３（療養者名簿）（⑤の場合）'!$BD68+1&lt;=15,IF(CD$19&gt;='様式３（療養者名簿）（⑤の場合）'!$BD68,IF(CD$19&lt;='様式３（療養者名簿）（⑤の場合）'!$BE68,1,0),0),0)</f>
        <v>0</v>
      </c>
      <c r="CE63" s="332">
        <f>IF(CE$19-'様式３（療養者名簿）（⑤の場合）'!$BD68+1&lt;=15,IF(CE$19&gt;='様式３（療養者名簿）（⑤の場合）'!$BD68,IF(CE$19&lt;='様式３（療養者名簿）（⑤の場合）'!$BE68,1,0),0),0)</f>
        <v>0</v>
      </c>
      <c r="CF63" s="332">
        <f>IF(CF$19-'様式３（療養者名簿）（⑤の場合）'!$BD68+1&lt;=15,IF(CF$19&gt;='様式３（療養者名簿）（⑤の場合）'!$BD68,IF(CF$19&lt;='様式３（療養者名簿）（⑤の場合）'!$BE68,1,0),0),0)</f>
        <v>0</v>
      </c>
      <c r="CG63" s="332">
        <f>IF(CG$19-'様式３（療養者名簿）（⑤の場合）'!$BD68+1&lt;=15,IF(CG$19&gt;='様式３（療養者名簿）（⑤の場合）'!$BD68,IF(CG$19&lt;='様式３（療養者名簿）（⑤の場合）'!$BE68,1,0),0),0)</f>
        <v>0</v>
      </c>
      <c r="CH63" s="332">
        <f>IF(CH$19-'様式３（療養者名簿）（⑤の場合）'!$BD68+1&lt;=15,IF(CH$19&gt;='様式３（療養者名簿）（⑤の場合）'!$BD68,IF(CH$19&lt;='様式３（療養者名簿）（⑤の場合）'!$BE68,1,0),0),0)</f>
        <v>0</v>
      </c>
      <c r="CI63" s="332">
        <f>IF(CI$19-'様式３（療養者名簿）（⑤の場合）'!$BD68+1&lt;=15,IF(CI$19&gt;='様式３（療養者名簿）（⑤の場合）'!$BD68,IF(CI$19&lt;='様式３（療養者名簿）（⑤の場合）'!$BE68,1,0),0),0)</f>
        <v>0</v>
      </c>
      <c r="CJ63" s="332">
        <f>IF(CJ$19-'様式３（療養者名簿）（⑤の場合）'!$BD68+1&lt;=15,IF(CJ$19&gt;='様式３（療養者名簿）（⑤の場合）'!$BD68,IF(CJ$19&lt;='様式３（療養者名簿）（⑤の場合）'!$BE68,1,0),0),0)</f>
        <v>0</v>
      </c>
      <c r="CK63" s="332">
        <f>IF(CK$19-'様式３（療養者名簿）（⑤の場合）'!$BD68+1&lt;=15,IF(CK$19&gt;='様式３（療養者名簿）（⑤の場合）'!$BD68,IF(CK$19&lt;='様式３（療養者名簿）（⑤の場合）'!$BE68,1,0),0),0)</f>
        <v>0</v>
      </c>
      <c r="CL63" s="332">
        <f>IF(CL$19-'様式３（療養者名簿）（⑤の場合）'!$BD68+1&lt;=15,IF(CL$19&gt;='様式３（療養者名簿）（⑤の場合）'!$BD68,IF(CL$19&lt;='様式３（療養者名簿）（⑤の場合）'!$BE68,1,0),0),0)</f>
        <v>0</v>
      </c>
      <c r="CM63" s="332">
        <f>IF(CM$19-'様式３（療養者名簿）（⑤の場合）'!$BD68+1&lt;=15,IF(CM$19&gt;='様式３（療養者名簿）（⑤の場合）'!$BD68,IF(CM$19&lt;='様式３（療養者名簿）（⑤の場合）'!$BE68,1,0),0),0)</f>
        <v>0</v>
      </c>
      <c r="CN63" s="332">
        <f>IF(CN$19-'様式３（療養者名簿）（⑤の場合）'!$BD68+1&lt;=15,IF(CN$19&gt;='様式３（療養者名簿）（⑤の場合）'!$BD68,IF(CN$19&lt;='様式３（療養者名簿）（⑤の場合）'!$BE68,1,0),0),0)</f>
        <v>0</v>
      </c>
      <c r="CO63" s="332">
        <f>IF(CO$19-'様式３（療養者名簿）（⑤の場合）'!$BD68+1&lt;=15,IF(CO$19&gt;='様式３（療養者名簿）（⑤の場合）'!$BD68,IF(CO$19&lt;='様式３（療養者名簿）（⑤の場合）'!$BE68,1,0),0),0)</f>
        <v>0</v>
      </c>
      <c r="CP63" s="332">
        <f>IF(CP$19-'様式３（療養者名簿）（⑤の場合）'!$BD68+1&lt;=15,IF(CP$19&gt;='様式３（療養者名簿）（⑤の場合）'!$BD68,IF(CP$19&lt;='様式３（療養者名簿）（⑤の場合）'!$BE68,1,0),0),0)</f>
        <v>0</v>
      </c>
      <c r="CQ63" s="332">
        <f>IF(CQ$19-'様式３（療養者名簿）（⑤の場合）'!$BD68+1&lt;=15,IF(CQ$19&gt;='様式３（療養者名簿）（⑤の場合）'!$BD68,IF(CQ$19&lt;='様式３（療養者名簿）（⑤の場合）'!$BE68,1,0),0),0)</f>
        <v>0</v>
      </c>
      <c r="CR63" s="332">
        <f>IF(CR$19-'様式３（療養者名簿）（⑤の場合）'!$BD68+1&lt;=15,IF(CR$19&gt;='様式３（療養者名簿）（⑤の場合）'!$BD68,IF(CR$19&lt;='様式３（療養者名簿）（⑤の場合）'!$BE68,1,0),0),0)</f>
        <v>0</v>
      </c>
      <c r="CS63" s="332">
        <f>IF(CS$19-'様式３（療養者名簿）（⑤の場合）'!$BD68+1&lt;=15,IF(CS$19&gt;='様式３（療養者名簿）（⑤の場合）'!$BD68,IF(CS$19&lt;='様式３（療養者名簿）（⑤の場合）'!$BE68,1,0),0),0)</f>
        <v>0</v>
      </c>
      <c r="CT63" s="332">
        <f>IF(CT$19-'様式３（療養者名簿）（⑤の場合）'!$BD68+1&lt;=15,IF(CT$19&gt;='様式３（療養者名簿）（⑤の場合）'!$BD68,IF(CT$19&lt;='様式３（療養者名簿）（⑤の場合）'!$BE68,1,0),0),0)</f>
        <v>0</v>
      </c>
      <c r="CU63" s="332">
        <f>IF(CU$19-'様式３（療養者名簿）（⑤の場合）'!$BD68+1&lt;=15,IF(CU$19&gt;='様式３（療養者名簿）（⑤の場合）'!$BD68,IF(CU$19&lt;='様式３（療養者名簿）（⑤の場合）'!$BE68,1,0),0),0)</f>
        <v>0</v>
      </c>
      <c r="CV63" s="332">
        <f>IF(CV$19-'様式３（療養者名簿）（⑤の場合）'!$BD68+1&lt;=15,IF(CV$19&gt;='様式３（療養者名簿）（⑤の場合）'!$BD68,IF(CV$19&lt;='様式３（療養者名簿）（⑤の場合）'!$BE68,1,0),0),0)</f>
        <v>0</v>
      </c>
      <c r="CW63" s="332">
        <f>IF(CW$19-'様式３（療養者名簿）（⑤の場合）'!$BD68+1&lt;=15,IF(CW$19&gt;='様式３（療養者名簿）（⑤の場合）'!$BD68,IF(CW$19&lt;='様式３（療養者名簿）（⑤の場合）'!$BE68,1,0),0),0)</f>
        <v>0</v>
      </c>
      <c r="CX63" s="332">
        <f>IF(CX$19-'様式３（療養者名簿）（⑤の場合）'!$BD68+1&lt;=15,IF(CX$19&gt;='様式３（療養者名簿）（⑤の場合）'!$BD68,IF(CX$19&lt;='様式３（療養者名簿）（⑤の場合）'!$BE68,1,0),0),0)</f>
        <v>0</v>
      </c>
      <c r="CY63" s="332">
        <f>IF(CY$19-'様式３（療養者名簿）（⑤の場合）'!$BD68+1&lt;=15,IF(CY$19&gt;='様式３（療養者名簿）（⑤の場合）'!$BD68,IF(CY$19&lt;='様式３（療養者名簿）（⑤の場合）'!$BE68,1,0),0),0)</f>
        <v>0</v>
      </c>
      <c r="CZ63" s="332">
        <f>IF(CZ$19-'様式３（療養者名簿）（⑤の場合）'!$BD68+1&lt;=15,IF(CZ$19&gt;='様式３（療養者名簿）（⑤の場合）'!$BD68,IF(CZ$19&lt;='様式３（療養者名簿）（⑤の場合）'!$BE68,1,0),0),0)</f>
        <v>0</v>
      </c>
      <c r="DA63" s="332">
        <f>IF(DA$19-'様式３（療養者名簿）（⑤の場合）'!$BD68+1&lt;=15,IF(DA$19&gt;='様式３（療養者名簿）（⑤の場合）'!$BD68,IF(DA$19&lt;='様式３（療養者名簿）（⑤の場合）'!$BE68,1,0),0),0)</f>
        <v>0</v>
      </c>
      <c r="DB63" s="332">
        <f>IF(DB$19-'様式３（療養者名簿）（⑤の場合）'!$BD68+1&lt;=15,IF(DB$19&gt;='様式３（療養者名簿）（⑤の場合）'!$BD68,IF(DB$19&lt;='様式３（療養者名簿）（⑤の場合）'!$BE68,1,0),0),0)</f>
        <v>0</v>
      </c>
      <c r="DC63" s="332">
        <f>IF(DC$19-'様式３（療養者名簿）（⑤の場合）'!$BD68+1&lt;=15,IF(DC$19&gt;='様式３（療養者名簿）（⑤の場合）'!$BD68,IF(DC$19&lt;='様式３（療養者名簿）（⑤の場合）'!$BE68,1,0),0),0)</f>
        <v>0</v>
      </c>
      <c r="DD63" s="332">
        <f>IF(DD$19-'様式３（療養者名簿）（⑤の場合）'!$BD68+1&lt;=15,IF(DD$19&gt;='様式３（療養者名簿）（⑤の場合）'!$BD68,IF(DD$19&lt;='様式３（療養者名簿）（⑤の場合）'!$BE68,1,0),0),0)</f>
        <v>0</v>
      </c>
      <c r="DE63" s="332">
        <f>IF(DE$19-'様式３（療養者名簿）（⑤の場合）'!$BD68+1&lt;=15,IF(DE$19&gt;='様式３（療養者名簿）（⑤の場合）'!$BD68,IF(DE$19&lt;='様式３（療養者名簿）（⑤の場合）'!$BE68,1,0),0),0)</f>
        <v>0</v>
      </c>
      <c r="DF63" s="332">
        <f>IF(DF$19-'様式３（療養者名簿）（⑤の場合）'!$BD68+1&lt;=15,IF(DF$19&gt;='様式３（療養者名簿）（⑤の場合）'!$BD68,IF(DF$19&lt;='様式３（療養者名簿）（⑤の場合）'!$BE68,1,0),0),0)</f>
        <v>0</v>
      </c>
      <c r="DG63" s="332">
        <f>IF(DG$19-'様式３（療養者名簿）（⑤の場合）'!$BD68+1&lt;=15,IF(DG$19&gt;='様式３（療養者名簿）（⑤の場合）'!$BD68,IF(DG$19&lt;='様式３（療養者名簿）（⑤の場合）'!$BE68,1,0),0),0)</f>
        <v>0</v>
      </c>
      <c r="DH63" s="332">
        <f>IF(DH$19-'様式３（療養者名簿）（⑤の場合）'!$BD68+1&lt;=15,IF(DH$19&gt;='様式３（療養者名簿）（⑤の場合）'!$BD68,IF(DH$19&lt;='様式３（療養者名簿）（⑤の場合）'!$BE68,1,0),0),0)</f>
        <v>0</v>
      </c>
      <c r="DI63" s="332">
        <f>IF(DI$19-'様式３（療養者名簿）（⑤の場合）'!$BD68+1&lt;=15,IF(DI$19&gt;='様式３（療養者名簿）（⑤の場合）'!$BD68,IF(DI$19&lt;='様式３（療養者名簿）（⑤の場合）'!$BE68,1,0),0),0)</f>
        <v>0</v>
      </c>
      <c r="DJ63" s="332">
        <f>IF(DJ$19-'様式３（療養者名簿）（⑤の場合）'!$BD68+1&lt;=15,IF(DJ$19&gt;='様式３（療養者名簿）（⑤の場合）'!$BD68,IF(DJ$19&lt;='様式３（療養者名簿）（⑤の場合）'!$BE68,1,0),0),0)</f>
        <v>0</v>
      </c>
      <c r="DK63" s="332">
        <f>IF(DK$19-'様式３（療養者名簿）（⑤の場合）'!$BD68+1&lt;=15,IF(DK$19&gt;='様式３（療養者名簿）（⑤の場合）'!$BD68,IF(DK$19&lt;='様式３（療養者名簿）（⑤の場合）'!$BE68,1,0),0),0)</f>
        <v>0</v>
      </c>
      <c r="DL63" s="332">
        <f>IF(DL$19-'様式３（療養者名簿）（⑤の場合）'!$BD68+1&lt;=15,IF(DL$19&gt;='様式３（療養者名簿）（⑤の場合）'!$BD68,IF(DL$19&lt;='様式３（療養者名簿）（⑤の場合）'!$BE68,1,0),0),0)</f>
        <v>0</v>
      </c>
      <c r="DM63" s="332">
        <f>IF(DM$19-'様式３（療養者名簿）（⑤の場合）'!$BD68+1&lt;=15,IF(DM$19&gt;='様式３（療養者名簿）（⑤の場合）'!$BD68,IF(DM$19&lt;='様式３（療養者名簿）（⑤の場合）'!$BE68,1,0),0),0)</f>
        <v>0</v>
      </c>
      <c r="DN63" s="332">
        <f>IF(DN$19-'様式３（療養者名簿）（⑤の場合）'!$BD68+1&lt;=15,IF(DN$19&gt;='様式３（療養者名簿）（⑤の場合）'!$BD68,IF(DN$19&lt;='様式３（療養者名簿）（⑤の場合）'!$BE68,1,0),0),0)</f>
        <v>0</v>
      </c>
      <c r="DO63" s="332">
        <f>IF(DO$19-'様式３（療養者名簿）（⑤の場合）'!$BD68+1&lt;=15,IF(DO$19&gt;='様式３（療養者名簿）（⑤の場合）'!$BD68,IF(DO$19&lt;='様式３（療養者名簿）（⑤の場合）'!$BE68,1,0),0),0)</f>
        <v>0</v>
      </c>
      <c r="DP63" s="332">
        <f>IF(DP$19-'様式３（療養者名簿）（⑤の場合）'!$BD68+1&lt;=15,IF(DP$19&gt;='様式３（療養者名簿）（⑤の場合）'!$BD68,IF(DP$19&lt;='様式３（療養者名簿）（⑤の場合）'!$BE68,1,0),0),0)</f>
        <v>0</v>
      </c>
      <c r="DQ63" s="332">
        <f>IF(DQ$19-'様式３（療養者名簿）（⑤の場合）'!$BD68+1&lt;=15,IF(DQ$19&gt;='様式３（療養者名簿）（⑤の場合）'!$BD68,IF(DQ$19&lt;='様式３（療養者名簿）（⑤の場合）'!$BE68,1,0),0),0)</f>
        <v>0</v>
      </c>
      <c r="DR63" s="332">
        <f>IF(DR$19-'様式３（療養者名簿）（⑤の場合）'!$BD68+1&lt;=15,IF(DR$19&gt;='様式３（療養者名簿）（⑤の場合）'!$BD68,IF(DR$19&lt;='様式３（療養者名簿）（⑤の場合）'!$BE68,1,0),0),0)</f>
        <v>0</v>
      </c>
      <c r="DS63" s="332">
        <f>IF(DS$19-'様式３（療養者名簿）（⑤の場合）'!$BD68+1&lt;=15,IF(DS$19&gt;='様式３（療養者名簿）（⑤の場合）'!$BD68,IF(DS$19&lt;='様式３（療養者名簿）（⑤の場合）'!$BE68,1,0),0),0)</f>
        <v>0</v>
      </c>
      <c r="DT63" s="332">
        <f>IF(DT$19-'様式３（療養者名簿）（⑤の場合）'!$BD68+1&lt;=15,IF(DT$19&gt;='様式３（療養者名簿）（⑤の場合）'!$BD68,IF(DT$19&lt;='様式３（療養者名簿）（⑤の場合）'!$BE68,1,0),0),0)</f>
        <v>0</v>
      </c>
      <c r="DU63" s="332">
        <f>IF(DU$19-'様式３（療養者名簿）（⑤の場合）'!$BD68+1&lt;=15,IF(DU$19&gt;='様式３（療養者名簿）（⑤の場合）'!$BD68,IF(DU$19&lt;='様式３（療養者名簿）（⑤の場合）'!$BE68,1,0),0),0)</f>
        <v>0</v>
      </c>
      <c r="DV63" s="332">
        <f>IF(DV$19-'様式３（療養者名簿）（⑤の場合）'!$BD68+1&lt;=15,IF(DV$19&gt;='様式３（療養者名簿）（⑤の場合）'!$BD68,IF(DV$19&lt;='様式３（療養者名簿）（⑤の場合）'!$BE68,1,0),0),0)</f>
        <v>0</v>
      </c>
      <c r="DW63" s="332">
        <f>IF(DW$19-'様式３（療養者名簿）（⑤の場合）'!$BD68+1&lt;=15,IF(DW$19&gt;='様式３（療養者名簿）（⑤の場合）'!$BD68,IF(DW$19&lt;='様式３（療養者名簿）（⑤の場合）'!$BE68,1,0),0),0)</f>
        <v>0</v>
      </c>
      <c r="DX63" s="332">
        <f>IF(DX$19-'様式３（療養者名簿）（⑤の場合）'!$BD68+1&lt;=15,IF(DX$19&gt;='様式３（療養者名簿）（⑤の場合）'!$BD68,IF(DX$19&lt;='様式３（療養者名簿）（⑤の場合）'!$BE68,1,0),0),0)</f>
        <v>0</v>
      </c>
      <c r="DY63" s="332">
        <f>IF(DY$19-'様式３（療養者名簿）（⑤の場合）'!$BD68+1&lt;=15,IF(DY$19&gt;='様式３（療養者名簿）（⑤の場合）'!$BD68,IF(DY$19&lt;='様式３（療養者名簿）（⑤の場合）'!$BE68,1,0),0),0)</f>
        <v>0</v>
      </c>
      <c r="DZ63" s="332">
        <f>IF(DZ$19-'様式３（療養者名簿）（⑤の場合）'!$BD68+1&lt;=15,IF(DZ$19&gt;='様式３（療養者名簿）（⑤の場合）'!$BD68,IF(DZ$19&lt;='様式３（療養者名簿）（⑤の場合）'!$BE68,1,0),0),0)</f>
        <v>0</v>
      </c>
      <c r="EA63" s="332">
        <f>IF(EA$19-'様式３（療養者名簿）（⑤の場合）'!$BD68+1&lt;=15,IF(EA$19&gt;='様式３（療養者名簿）（⑤の場合）'!$BD68,IF(EA$19&lt;='様式３（療養者名簿）（⑤の場合）'!$BE68,1,0),0),0)</f>
        <v>0</v>
      </c>
      <c r="EB63" s="332">
        <f>IF(EB$19-'様式３（療養者名簿）（⑤の場合）'!$BD68+1&lt;=15,IF(EB$19&gt;='様式３（療養者名簿）（⑤の場合）'!$BD68,IF(EB$19&lt;='様式３（療養者名簿）（⑤の場合）'!$BE68,1,0),0),0)</f>
        <v>0</v>
      </c>
      <c r="EC63" s="332">
        <f>IF(EC$19-'様式３（療養者名簿）（⑤の場合）'!$BD68+1&lt;=15,IF(EC$19&gt;='様式３（療養者名簿）（⑤の場合）'!$BD68,IF(EC$19&lt;='様式３（療養者名簿）（⑤の場合）'!$BE68,1,0),0),0)</f>
        <v>0</v>
      </c>
      <c r="ED63" s="332">
        <f>IF(ED$19-'様式３（療養者名簿）（⑤の場合）'!$BD68+1&lt;=15,IF(ED$19&gt;='様式３（療養者名簿）（⑤の場合）'!$BD68,IF(ED$19&lt;='様式３（療養者名簿）（⑤の場合）'!$BE68,1,0),0),0)</f>
        <v>0</v>
      </c>
      <c r="EE63" s="332">
        <f>IF(EE$19-'様式３（療養者名簿）（⑤の場合）'!$BD68+1&lt;=15,IF(EE$19&gt;='様式３（療養者名簿）（⑤の場合）'!$BD68,IF(EE$19&lt;='様式３（療養者名簿）（⑤の場合）'!$BE68,1,0),0),0)</f>
        <v>0</v>
      </c>
      <c r="EF63" s="332">
        <f>IF(EF$19-'様式３（療養者名簿）（⑤の場合）'!$BD68+1&lt;=15,IF(EF$19&gt;='様式３（療養者名簿）（⑤の場合）'!$BD68,IF(EF$19&lt;='様式３（療養者名簿）（⑤の場合）'!$BE68,1,0),0),0)</f>
        <v>0</v>
      </c>
      <c r="EG63" s="332">
        <f>IF(EG$19-'様式３（療養者名簿）（⑤の場合）'!$BD68+1&lt;=15,IF(EG$19&gt;='様式３（療養者名簿）（⑤の場合）'!$BD68,IF(EG$19&lt;='様式３（療養者名簿）（⑤の場合）'!$BE68,1,0),0),0)</f>
        <v>0</v>
      </c>
      <c r="EH63" s="332">
        <f>IF(EH$19-'様式３（療養者名簿）（⑤の場合）'!$BD68+1&lt;=15,IF(EH$19&gt;='様式３（療養者名簿）（⑤の場合）'!$BD68,IF(EH$19&lt;='様式３（療養者名簿）（⑤の場合）'!$BE68,1,0),0),0)</f>
        <v>0</v>
      </c>
      <c r="EI63" s="332">
        <f>IF(EI$19-'様式３（療養者名簿）（⑤の場合）'!$BD68+1&lt;=15,IF(EI$19&gt;='様式３（療養者名簿）（⑤の場合）'!$BD68,IF(EI$19&lt;='様式３（療養者名簿）（⑤の場合）'!$BE68,1,0),0),0)</f>
        <v>0</v>
      </c>
      <c r="EJ63" s="332">
        <f>IF(EJ$19-'様式３（療養者名簿）（⑤の場合）'!$BD68+1&lt;=15,IF(EJ$19&gt;='様式３（療養者名簿）（⑤の場合）'!$BD68,IF(EJ$19&lt;='様式３（療養者名簿）（⑤の場合）'!$BE68,1,0),0),0)</f>
        <v>0</v>
      </c>
      <c r="EK63" s="332">
        <f>IF(EK$19-'様式３（療養者名簿）（⑤の場合）'!$BD68+1&lt;=15,IF(EK$19&gt;='様式３（療養者名簿）（⑤の場合）'!$BD68,IF(EK$19&lt;='様式３（療養者名簿）（⑤の場合）'!$BE68,1,0),0),0)</f>
        <v>0</v>
      </c>
      <c r="EL63" s="332">
        <f>IF(EL$19-'様式３（療養者名簿）（⑤の場合）'!$BD68+1&lt;=15,IF(EL$19&gt;='様式３（療養者名簿）（⑤の場合）'!$BD68,IF(EL$19&lt;='様式３（療養者名簿）（⑤の場合）'!$BE68,1,0),0),0)</f>
        <v>0</v>
      </c>
      <c r="EM63" s="332">
        <f>IF(EM$19-'様式３（療養者名簿）（⑤の場合）'!$BD68+1&lt;=15,IF(EM$19&gt;='様式３（療養者名簿）（⑤の場合）'!$BD68,IF(EM$19&lt;='様式３（療養者名簿）（⑤の場合）'!$BE68,1,0),0),0)</f>
        <v>0</v>
      </c>
      <c r="EN63" s="332">
        <f>IF(EN$19-'様式３（療養者名簿）（⑤の場合）'!$BD68+1&lt;=15,IF(EN$19&gt;='様式３（療養者名簿）（⑤の場合）'!$BD68,IF(EN$19&lt;='様式３（療養者名簿）（⑤の場合）'!$BE68,1,0),0),0)</f>
        <v>0</v>
      </c>
      <c r="EO63" s="332">
        <f>IF(EO$19-'様式３（療養者名簿）（⑤の場合）'!$BD68+1&lt;=15,IF(EO$19&gt;='様式３（療養者名簿）（⑤の場合）'!$BD68,IF(EO$19&lt;='様式３（療養者名簿）（⑤の場合）'!$BE68,1,0),0),0)</f>
        <v>0</v>
      </c>
      <c r="EP63" s="332">
        <f>IF(EP$19-'様式３（療養者名簿）（⑤の場合）'!$BD68+1&lt;=15,IF(EP$19&gt;='様式３（療養者名簿）（⑤の場合）'!$BD68,IF(EP$19&lt;='様式３（療養者名簿）（⑤の場合）'!$BE68,1,0),0),0)</f>
        <v>0</v>
      </c>
      <c r="EQ63" s="332">
        <f>IF(EQ$19-'様式３（療養者名簿）（⑤の場合）'!$BD68+1&lt;=15,IF(EQ$19&gt;='様式３（療養者名簿）（⑤の場合）'!$BD68,IF(EQ$19&lt;='様式３（療養者名簿）（⑤の場合）'!$BE68,1,0),0),0)</f>
        <v>0</v>
      </c>
      <c r="ER63" s="332">
        <f>IF(ER$19-'様式３（療養者名簿）（⑤の場合）'!$BD68+1&lt;=15,IF(ER$19&gt;='様式３（療養者名簿）（⑤の場合）'!$BD68,IF(ER$19&lt;='様式３（療養者名簿）（⑤の場合）'!$BE68,1,0),0),0)</f>
        <v>0</v>
      </c>
      <c r="ES63" s="332">
        <f>IF(ES$19-'様式３（療養者名簿）（⑤の場合）'!$BD68+1&lt;=15,IF(ES$19&gt;='様式３（療養者名簿）（⑤の場合）'!$BD68,IF(ES$19&lt;='様式３（療養者名簿）（⑤の場合）'!$BE68,1,0),0),0)</f>
        <v>0</v>
      </c>
      <c r="ET63" s="332">
        <f>IF(ET$19-'様式３（療養者名簿）（⑤の場合）'!$BD68+1&lt;=15,IF(ET$19&gt;='様式３（療養者名簿）（⑤の場合）'!$BD68,IF(ET$19&lt;='様式３（療養者名簿）（⑤の場合）'!$BE68,1,0),0),0)</f>
        <v>0</v>
      </c>
      <c r="EU63" s="332">
        <f>IF(EU$19-'様式３（療養者名簿）（⑤の場合）'!$BD68+1&lt;=15,IF(EU$19&gt;='様式３（療養者名簿）（⑤の場合）'!$BD68,IF(EU$19&lt;='様式３（療養者名簿）（⑤の場合）'!$BE68,1,0),0),0)</f>
        <v>0</v>
      </c>
      <c r="EV63" s="332">
        <f>IF(EV$19-'様式３（療養者名簿）（⑤の場合）'!$BD68+1&lt;=15,IF(EV$19&gt;='様式３（療養者名簿）（⑤の場合）'!$BD68,IF(EV$19&lt;='様式３（療養者名簿）（⑤の場合）'!$BE68,1,0),0),0)</f>
        <v>0</v>
      </c>
      <c r="EW63" s="332">
        <f>IF(EW$19-'様式３（療養者名簿）（⑤の場合）'!$BD68+1&lt;=15,IF(EW$19&gt;='様式３（療養者名簿）（⑤の場合）'!$BD68,IF(EW$19&lt;='様式３（療養者名簿）（⑤の場合）'!$BE68,1,0),0),0)</f>
        <v>0</v>
      </c>
      <c r="EX63" s="332">
        <f>IF(EX$19-'様式３（療養者名簿）（⑤の場合）'!$BD68+1&lt;=15,IF(EX$19&gt;='様式３（療養者名簿）（⑤の場合）'!$BD68,IF(EX$19&lt;='様式３（療養者名簿）（⑤の場合）'!$BE68,1,0),0),0)</f>
        <v>0</v>
      </c>
      <c r="EY63" s="332">
        <f>IF(EY$19-'様式３（療養者名簿）（⑤の場合）'!$BD68+1&lt;=15,IF(EY$19&gt;='様式３（療養者名簿）（⑤の場合）'!$BD68,IF(EY$19&lt;='様式３（療養者名簿）（⑤の場合）'!$BE68,1,0),0),0)</f>
        <v>0</v>
      </c>
      <c r="EZ63" s="332">
        <f>IF(EZ$19-'様式３（療養者名簿）（⑤の場合）'!$BD68+1&lt;=15,IF(EZ$19&gt;='様式３（療養者名簿）（⑤の場合）'!$BD68,IF(EZ$19&lt;='様式３（療養者名簿）（⑤の場合）'!$BE68,1,0),0),0)</f>
        <v>0</v>
      </c>
      <c r="FA63" s="332">
        <f>IF(FA$19-'様式３（療養者名簿）（⑤の場合）'!$BD68+1&lt;=15,IF(FA$19&gt;='様式３（療養者名簿）（⑤の場合）'!$BD68,IF(FA$19&lt;='様式３（療養者名簿）（⑤の場合）'!$BE68,1,0),0),0)</f>
        <v>0</v>
      </c>
      <c r="FB63" s="332">
        <f>IF(FB$19-'様式３（療養者名簿）（⑤の場合）'!$BD68+1&lt;=15,IF(FB$19&gt;='様式３（療養者名簿）（⑤の場合）'!$BD68,IF(FB$19&lt;='様式３（療養者名簿）（⑤の場合）'!$BE68,1,0),0),0)</f>
        <v>0</v>
      </c>
      <c r="FC63" s="332">
        <f>IF(FC$19-'様式３（療養者名簿）（⑤の場合）'!$BD68+1&lt;=15,IF(FC$19&gt;='様式３（療養者名簿）（⑤の場合）'!$BD68,IF(FC$19&lt;='様式３（療養者名簿）（⑤の場合）'!$BE68,1,0),0),0)</f>
        <v>0</v>
      </c>
      <c r="FD63" s="332">
        <f>IF(FD$19-'様式３（療養者名簿）（⑤の場合）'!$BD68+1&lt;=15,IF(FD$19&gt;='様式３（療養者名簿）（⑤の場合）'!$BD68,IF(FD$19&lt;='様式３（療養者名簿）（⑤の場合）'!$BE68,1,0),0),0)</f>
        <v>0</v>
      </c>
      <c r="FE63" s="332">
        <f>IF(FE$19-'様式３（療養者名簿）（⑤の場合）'!$BD68+1&lt;=15,IF(FE$19&gt;='様式３（療養者名簿）（⑤の場合）'!$BD68,IF(FE$19&lt;='様式３（療養者名簿）（⑤の場合）'!$BE68,1,0),0),0)</f>
        <v>0</v>
      </c>
      <c r="FF63" s="332">
        <f>IF(FF$19-'様式３（療養者名簿）（⑤の場合）'!$BD68+1&lt;=15,IF(FF$19&gt;='様式３（療養者名簿）（⑤の場合）'!$BD68,IF(FF$19&lt;='様式３（療養者名簿）（⑤の場合）'!$BE68,1,0),0),0)</f>
        <v>0</v>
      </c>
      <c r="FG63" s="332">
        <f>IF(FG$19-'様式３（療養者名簿）（⑤の場合）'!$BD68+1&lt;=15,IF(FG$19&gt;='様式３（療養者名簿）（⑤の場合）'!$BD68,IF(FG$19&lt;='様式３（療養者名簿）（⑤の場合）'!$BE68,1,0),0),0)</f>
        <v>0</v>
      </c>
      <c r="FH63" s="332">
        <f>IF(FH$19-'様式３（療養者名簿）（⑤の場合）'!$BD68+1&lt;=15,IF(FH$19&gt;='様式３（療養者名簿）（⑤の場合）'!$BD68,IF(FH$19&lt;='様式３（療養者名簿）（⑤の場合）'!$BE68,1,0),0),0)</f>
        <v>0</v>
      </c>
      <c r="FI63" s="332">
        <f>IF(FI$19-'様式３（療養者名簿）（⑤の場合）'!$BD68+1&lt;=15,IF(FI$19&gt;='様式３（療養者名簿）（⑤の場合）'!$BD68,IF(FI$19&lt;='様式３（療養者名簿）（⑤の場合）'!$BE68,1,0),0),0)</f>
        <v>0</v>
      </c>
      <c r="FJ63" s="332">
        <f>IF(FJ$19-'様式３（療養者名簿）（⑤の場合）'!$BD68+1&lt;=15,IF(FJ$19&gt;='様式３（療養者名簿）（⑤の場合）'!$BD68,IF(FJ$19&lt;='様式３（療養者名簿）（⑤の場合）'!$BE68,1,0),0),0)</f>
        <v>0</v>
      </c>
      <c r="FK63" s="332">
        <f>IF(FK$19-'様式３（療養者名簿）（⑤の場合）'!$BD68+1&lt;=15,IF(FK$19&gt;='様式３（療養者名簿）（⑤の場合）'!$BD68,IF(FK$19&lt;='様式３（療養者名簿）（⑤の場合）'!$BE68,1,0),0),0)</f>
        <v>0</v>
      </c>
      <c r="FL63" s="332">
        <f>IF(FL$19-'様式３（療養者名簿）（⑤の場合）'!$BD68+1&lt;=15,IF(FL$19&gt;='様式３（療養者名簿）（⑤の場合）'!$BD68,IF(FL$19&lt;='様式３（療養者名簿）（⑤の場合）'!$BE68,1,0),0),0)</f>
        <v>0</v>
      </c>
      <c r="FM63" s="332">
        <f>IF(FM$19-'様式３（療養者名簿）（⑤の場合）'!$BD68+1&lt;=15,IF(FM$19&gt;='様式３（療養者名簿）（⑤の場合）'!$BD68,IF(FM$19&lt;='様式３（療養者名簿）（⑤の場合）'!$BE68,1,0),0),0)</f>
        <v>0</v>
      </c>
      <c r="FN63" s="332">
        <f>IF(FN$19-'様式３（療養者名簿）（⑤の場合）'!$BD68+1&lt;=15,IF(FN$19&gt;='様式３（療養者名簿）（⑤の場合）'!$BD68,IF(FN$19&lt;='様式３（療養者名簿）（⑤の場合）'!$BE68,1,0),0),0)</f>
        <v>0</v>
      </c>
      <c r="FO63" s="332">
        <f>IF(FO$19-'様式３（療養者名簿）（⑤の場合）'!$BD68+1&lt;=15,IF(FO$19&gt;='様式３（療養者名簿）（⑤の場合）'!$BD68,IF(FO$19&lt;='様式３（療養者名簿）（⑤の場合）'!$BE68,1,0),0),0)</f>
        <v>0</v>
      </c>
      <c r="FP63" s="332">
        <f>IF(FP$19-'様式３（療養者名簿）（⑤の場合）'!$BD68+1&lt;=15,IF(FP$19&gt;='様式３（療養者名簿）（⑤の場合）'!$BD68,IF(FP$19&lt;='様式３（療養者名簿）（⑤の場合）'!$BE68,1,0),0),0)</f>
        <v>0</v>
      </c>
      <c r="FQ63" s="332">
        <f>IF(FQ$19-'様式３（療養者名簿）（⑤の場合）'!$BD68+1&lt;=15,IF(FQ$19&gt;='様式３（療養者名簿）（⑤の場合）'!$BD68,IF(FQ$19&lt;='様式３（療養者名簿）（⑤の場合）'!$BE68,1,0),0),0)</f>
        <v>0</v>
      </c>
      <c r="FR63" s="332">
        <f>IF(FR$19-'様式３（療養者名簿）（⑤の場合）'!$BD68+1&lt;=15,IF(FR$19&gt;='様式３（療養者名簿）（⑤の場合）'!$BD68,IF(FR$19&lt;='様式３（療養者名簿）（⑤の場合）'!$BE68,1,0),0),0)</f>
        <v>0</v>
      </c>
      <c r="FS63" s="332">
        <f>IF(FS$19-'様式３（療養者名簿）（⑤の場合）'!$BD68+1&lt;=15,IF(FS$19&gt;='様式３（療養者名簿）（⑤の場合）'!$BD68,IF(FS$19&lt;='様式３（療養者名簿）（⑤の場合）'!$BE68,1,0),0),0)</f>
        <v>0</v>
      </c>
      <c r="FT63" s="332">
        <f>IF(FT$19-'様式３（療養者名簿）（⑤の場合）'!$BD68+1&lt;=15,IF(FT$19&gt;='様式３（療養者名簿）（⑤の場合）'!$BD68,IF(FT$19&lt;='様式３（療養者名簿）（⑤の場合）'!$BE68,1,0),0),0)</f>
        <v>0</v>
      </c>
      <c r="FU63" s="332">
        <f>IF(FU$19-'様式３（療養者名簿）（⑤の場合）'!$BD68+1&lt;=15,IF(FU$19&gt;='様式３（療養者名簿）（⑤の場合）'!$BD68,IF(FU$19&lt;='様式３（療養者名簿）（⑤の場合）'!$BE68,1,0),0),0)</f>
        <v>0</v>
      </c>
      <c r="FV63" s="332">
        <f>IF(FV$19-'様式３（療養者名簿）（⑤の場合）'!$BD68+1&lt;=15,IF(FV$19&gt;='様式３（療養者名簿）（⑤の場合）'!$BD68,IF(FV$19&lt;='様式３（療養者名簿）（⑤の場合）'!$BE68,1,0),0),0)</f>
        <v>0</v>
      </c>
      <c r="FW63" s="332">
        <f>IF(FW$19-'様式３（療養者名簿）（⑤の場合）'!$BD68+1&lt;=15,IF(FW$19&gt;='様式３（療養者名簿）（⑤の場合）'!$BD68,IF(FW$19&lt;='様式３（療養者名簿）（⑤の場合）'!$BE68,1,0),0),0)</f>
        <v>0</v>
      </c>
      <c r="FX63" s="332">
        <f>IF(FX$19-'様式３（療養者名簿）（⑤の場合）'!$BD68+1&lt;=15,IF(FX$19&gt;='様式３（療養者名簿）（⑤の場合）'!$BD68,IF(FX$19&lt;='様式３（療養者名簿）（⑤の場合）'!$BE68,1,0),0),0)</f>
        <v>0</v>
      </c>
      <c r="FY63" s="332">
        <f>IF(FY$19-'様式３（療養者名簿）（⑤の場合）'!$BD68+1&lt;=15,IF(FY$19&gt;='様式３（療養者名簿）（⑤の場合）'!$BD68,IF(FY$19&lt;='様式３（療養者名簿）（⑤の場合）'!$BE68,1,0),0),0)</f>
        <v>0</v>
      </c>
      <c r="FZ63" s="332">
        <f>IF(FZ$19-'様式３（療養者名簿）（⑤の場合）'!$BD68+1&lt;=15,IF(FZ$19&gt;='様式３（療養者名簿）（⑤の場合）'!$BD68,IF(FZ$19&lt;='様式３（療養者名簿）（⑤の場合）'!$BE68,1,0),0),0)</f>
        <v>0</v>
      </c>
      <c r="GA63" s="332">
        <f>IF(GA$19-'様式３（療養者名簿）（⑤の場合）'!$BD68+1&lt;=15,IF(GA$19&gt;='様式３（療養者名簿）（⑤の場合）'!$BD68,IF(GA$19&lt;='様式３（療養者名簿）（⑤の場合）'!$BE68,1,0),0),0)</f>
        <v>0</v>
      </c>
      <c r="GB63" s="332">
        <f>IF(GB$19-'様式３（療養者名簿）（⑤の場合）'!$BD68+1&lt;=15,IF(GB$19&gt;='様式３（療養者名簿）（⑤の場合）'!$BD68,IF(GB$19&lt;='様式３（療養者名簿）（⑤の場合）'!$BE68,1,0),0),0)</f>
        <v>0</v>
      </c>
      <c r="GC63" s="332">
        <f>IF(GC$19-'様式３（療養者名簿）（⑤の場合）'!$BD68+1&lt;=15,IF(GC$19&gt;='様式３（療養者名簿）（⑤の場合）'!$BD68,IF(GC$19&lt;='様式３（療養者名簿）（⑤の場合）'!$BE68,1,0),0),0)</f>
        <v>0</v>
      </c>
      <c r="GD63" s="332">
        <f>IF(GD$19-'様式３（療養者名簿）（⑤の場合）'!$BD68+1&lt;=15,IF(GD$19&gt;='様式３（療養者名簿）（⑤の場合）'!$BD68,IF(GD$19&lt;='様式３（療養者名簿）（⑤の場合）'!$BE68,1,0),0),0)</f>
        <v>0</v>
      </c>
      <c r="GE63" s="332">
        <f>IF(GE$19-'様式３（療養者名簿）（⑤の場合）'!$BD68+1&lt;=15,IF(GE$19&gt;='様式３（療養者名簿）（⑤の場合）'!$BD68,IF(GE$19&lt;='様式３（療養者名簿）（⑤の場合）'!$BE68,1,0),0),0)</f>
        <v>0</v>
      </c>
      <c r="GF63" s="332">
        <f>IF(GF$19-'様式３（療養者名簿）（⑤の場合）'!$BD68+1&lt;=15,IF(GF$19&gt;='様式３（療養者名簿）（⑤の場合）'!$BD68,IF(GF$19&lt;='様式３（療養者名簿）（⑤の場合）'!$BE68,1,0),0),0)</f>
        <v>0</v>
      </c>
      <c r="GG63" s="332">
        <f>IF(GG$19-'様式３（療養者名簿）（⑤の場合）'!$BD68+1&lt;=15,IF(GG$19&gt;='様式３（療養者名簿）（⑤の場合）'!$BD68,IF(GG$19&lt;='様式３（療養者名簿）（⑤の場合）'!$BE68,1,0),0),0)</f>
        <v>0</v>
      </c>
      <c r="GH63" s="332">
        <f>IF(GH$19-'様式３（療養者名簿）（⑤の場合）'!$BD68+1&lt;=15,IF(GH$19&gt;='様式３（療養者名簿）（⑤の場合）'!$BD68,IF(GH$19&lt;='様式３（療養者名簿）（⑤の場合）'!$BE68,1,0),0),0)</f>
        <v>0</v>
      </c>
      <c r="GI63" s="332">
        <f>IF(GI$19-'様式３（療養者名簿）（⑤の場合）'!$BD68+1&lt;=15,IF(GI$19&gt;='様式３（療養者名簿）（⑤の場合）'!$BD68,IF(GI$19&lt;='様式３（療養者名簿）（⑤の場合）'!$BE68,1,0),0),0)</f>
        <v>0</v>
      </c>
      <c r="GJ63" s="332">
        <f>IF(GJ$19-'様式３（療養者名簿）（⑤の場合）'!$BD68+1&lt;=15,IF(GJ$19&gt;='様式３（療養者名簿）（⑤の場合）'!$BD68,IF(GJ$19&lt;='様式３（療養者名簿）（⑤の場合）'!$BE68,1,0),0),0)</f>
        <v>0</v>
      </c>
      <c r="GK63" s="332">
        <f>IF(GK$19-'様式３（療養者名簿）（⑤の場合）'!$BD68+1&lt;=15,IF(GK$19&gt;='様式３（療養者名簿）（⑤の場合）'!$BD68,IF(GK$19&lt;='様式３（療養者名簿）（⑤の場合）'!$BE68,1,0),0),0)</f>
        <v>0</v>
      </c>
      <c r="GL63" s="332">
        <f>IF(GL$19-'様式３（療養者名簿）（⑤の場合）'!$BD68+1&lt;=15,IF(GL$19&gt;='様式３（療養者名簿）（⑤の場合）'!$BD68,IF(GL$19&lt;='様式３（療養者名簿）（⑤の場合）'!$BE68,1,0),0),0)</f>
        <v>0</v>
      </c>
      <c r="GM63" s="332">
        <f>IF(GM$19-'様式３（療養者名簿）（⑤の場合）'!$BD68+1&lt;=15,IF(GM$19&gt;='様式３（療養者名簿）（⑤の場合）'!$BD68,IF(GM$19&lt;='様式３（療養者名簿）（⑤の場合）'!$BE68,1,0),0),0)</f>
        <v>0</v>
      </c>
      <c r="GN63" s="332">
        <f>IF(GN$19-'様式３（療養者名簿）（⑤の場合）'!$BD68+1&lt;=15,IF(GN$19&gt;='様式３（療養者名簿）（⑤の場合）'!$BD68,IF(GN$19&lt;='様式３（療養者名簿）（⑤の場合）'!$BE68,1,0),0),0)</f>
        <v>0</v>
      </c>
      <c r="GO63" s="332">
        <f>IF(GO$19-'様式３（療養者名簿）（⑤の場合）'!$BD68+1&lt;=15,IF(GO$19&gt;='様式３（療養者名簿）（⑤の場合）'!$BD68,IF(GO$19&lt;='様式３（療養者名簿）（⑤の場合）'!$BE68,1,0),0),0)</f>
        <v>0</v>
      </c>
      <c r="GP63" s="332">
        <f>IF(GP$19-'様式３（療養者名簿）（⑤の場合）'!$BD68+1&lt;=15,IF(GP$19&gt;='様式３（療養者名簿）（⑤の場合）'!$BD68,IF(GP$19&lt;='様式３（療養者名簿）（⑤の場合）'!$BE68,1,0),0),0)</f>
        <v>0</v>
      </c>
      <c r="GQ63" s="332">
        <f>IF(GQ$19-'様式３（療養者名簿）（⑤の場合）'!$BD68+1&lt;=15,IF(GQ$19&gt;='様式３（療養者名簿）（⑤の場合）'!$BD68,IF(GQ$19&lt;='様式３（療養者名簿）（⑤の場合）'!$BE68,1,0),0),0)</f>
        <v>0</v>
      </c>
      <c r="GR63" s="332">
        <f>IF(GR$19-'様式３（療養者名簿）（⑤の場合）'!$BD68+1&lt;=15,IF(GR$19&gt;='様式３（療養者名簿）（⑤の場合）'!$BD68,IF(GR$19&lt;='様式３（療養者名簿）（⑤の場合）'!$BE68,1,0),0),0)</f>
        <v>0</v>
      </c>
      <c r="GS63" s="332">
        <f>IF(GS$19-'様式３（療養者名簿）（⑤の場合）'!$BD68+1&lt;=15,IF(GS$19&gt;='様式３（療養者名簿）（⑤の場合）'!$BD68,IF(GS$19&lt;='様式３（療養者名簿）（⑤の場合）'!$BE68,1,0),0),0)</f>
        <v>0</v>
      </c>
      <c r="GT63" s="332">
        <f>IF(GT$19-'様式３（療養者名簿）（⑤の場合）'!$BD68+1&lt;=15,IF(GT$19&gt;='様式３（療養者名簿）（⑤の場合）'!$BD68,IF(GT$19&lt;='様式３（療養者名簿）（⑤の場合）'!$BE68,1,0),0),0)</f>
        <v>0</v>
      </c>
      <c r="GU63" s="332">
        <f>IF(GU$19-'様式３（療養者名簿）（⑤の場合）'!$BD68+1&lt;=15,IF(GU$19&gt;='様式３（療養者名簿）（⑤の場合）'!$BD68,IF(GU$19&lt;='様式３（療養者名簿）（⑤の場合）'!$BE68,1,0),0),0)</f>
        <v>0</v>
      </c>
      <c r="GV63" s="332">
        <f>IF(GV$19-'様式３（療養者名簿）（⑤の場合）'!$BD68+1&lt;=15,IF(GV$19&gt;='様式３（療養者名簿）（⑤の場合）'!$BD68,IF(GV$19&lt;='様式３（療養者名簿）（⑤の場合）'!$BE68,1,0),0),0)</f>
        <v>0</v>
      </c>
      <c r="GW63" s="332">
        <f>IF(GW$19-'様式３（療養者名簿）（⑤の場合）'!$BD68+1&lt;=15,IF(GW$19&gt;='様式３（療養者名簿）（⑤の場合）'!$BD68,IF(GW$19&lt;='様式３（療養者名簿）（⑤の場合）'!$BE68,1,0),0),0)</f>
        <v>0</v>
      </c>
      <c r="GX63" s="332">
        <f>IF(GX$19-'様式３（療養者名簿）（⑤の場合）'!$BD68+1&lt;=15,IF(GX$19&gt;='様式３（療養者名簿）（⑤の場合）'!$BD68,IF(GX$19&lt;='様式３（療養者名簿）（⑤の場合）'!$BE68,1,0),0),0)</f>
        <v>0</v>
      </c>
      <c r="GY63" s="332">
        <f>IF(GY$19-'様式３（療養者名簿）（⑤の場合）'!$BD68+1&lt;=15,IF(GY$19&gt;='様式３（療養者名簿）（⑤の場合）'!$BD68,IF(GY$19&lt;='様式３（療養者名簿）（⑤の場合）'!$BE68,1,0),0),0)</f>
        <v>0</v>
      </c>
      <c r="GZ63" s="332">
        <f>IF(GZ$19-'様式３（療養者名簿）（⑤の場合）'!$BD68+1&lt;=15,IF(GZ$19&gt;='様式３（療養者名簿）（⑤の場合）'!$BD68,IF(GZ$19&lt;='様式３（療養者名簿）（⑤の場合）'!$BE68,1,0),0),0)</f>
        <v>0</v>
      </c>
      <c r="HA63" s="332">
        <f>IF(HA$19-'様式３（療養者名簿）（⑤の場合）'!$BD68+1&lt;=15,IF(HA$19&gt;='様式３（療養者名簿）（⑤の場合）'!$BD68,IF(HA$19&lt;='様式３（療養者名簿）（⑤の場合）'!$BE68,1,0),0),0)</f>
        <v>0</v>
      </c>
      <c r="HB63" s="332">
        <f>IF(HB$19-'様式３（療養者名簿）（⑤の場合）'!$BD68+1&lt;=15,IF(HB$19&gt;='様式３（療養者名簿）（⑤の場合）'!$BD68,IF(HB$19&lt;='様式３（療養者名簿）（⑤の場合）'!$BE68,1,0),0),0)</f>
        <v>0</v>
      </c>
      <c r="HC63" s="332">
        <f>IF(HC$19-'様式３（療養者名簿）（⑤の場合）'!$BD68+1&lt;=15,IF(HC$19&gt;='様式３（療養者名簿）（⑤の場合）'!$BD68,IF(HC$19&lt;='様式３（療養者名簿）（⑤の場合）'!$BE68,1,0),0),0)</f>
        <v>0</v>
      </c>
      <c r="HD63" s="332">
        <f>IF(HD$19-'様式３（療養者名簿）（⑤の場合）'!$BD68+1&lt;=15,IF(HD$19&gt;='様式３（療養者名簿）（⑤の場合）'!$BD68,IF(HD$19&lt;='様式３（療養者名簿）（⑤の場合）'!$BE68,1,0),0),0)</f>
        <v>0</v>
      </c>
      <c r="HE63" s="332">
        <f>IF(HE$19-'様式３（療養者名簿）（⑤の場合）'!$BD68+1&lt;=15,IF(HE$19&gt;='様式３（療養者名簿）（⑤の場合）'!$BD68,IF(HE$19&lt;='様式３（療養者名簿）（⑤の場合）'!$BE68,1,0),0),0)</f>
        <v>0</v>
      </c>
      <c r="HF63" s="332">
        <f>IF(HF$19-'様式３（療養者名簿）（⑤の場合）'!$BD68+1&lt;=15,IF(HF$19&gt;='様式３（療養者名簿）（⑤の場合）'!$BD68,IF(HF$19&lt;='様式３（療養者名簿）（⑤の場合）'!$BE68,1,0),0),0)</f>
        <v>0</v>
      </c>
      <c r="HG63" s="332">
        <f>IF(HG$19-'様式３（療養者名簿）（⑤の場合）'!$BD68+1&lt;=15,IF(HG$19&gt;='様式３（療養者名簿）（⑤の場合）'!$BD68,IF(HG$19&lt;='様式３（療養者名簿）（⑤の場合）'!$BE68,1,0),0),0)</f>
        <v>0</v>
      </c>
      <c r="HH63" s="332">
        <f>IF(HH$19-'様式３（療養者名簿）（⑤の場合）'!$BD68+1&lt;=15,IF(HH$19&gt;='様式３（療養者名簿）（⑤の場合）'!$BD68,IF(HH$19&lt;='様式３（療養者名簿）（⑤の場合）'!$BE68,1,0),0),0)</f>
        <v>0</v>
      </c>
      <c r="HI63" s="332">
        <f>IF(HI$19-'様式３（療養者名簿）（⑤の場合）'!$BD68+1&lt;=15,IF(HI$19&gt;='様式３（療養者名簿）（⑤の場合）'!$BD68,IF(HI$19&lt;='様式３（療養者名簿）（⑤の場合）'!$BE68,1,0),0),0)</f>
        <v>0</v>
      </c>
      <c r="HJ63" s="332">
        <f>IF(HJ$19-'様式３（療養者名簿）（⑤の場合）'!$BD68+1&lt;=15,IF(HJ$19&gt;='様式３（療養者名簿）（⑤の場合）'!$BD68,IF(HJ$19&lt;='様式３（療養者名簿）（⑤の場合）'!$BE68,1,0),0),0)</f>
        <v>0</v>
      </c>
      <c r="HK63" s="332">
        <f>IF(HK$19-'様式３（療養者名簿）（⑤の場合）'!$BD68+1&lt;=15,IF(HK$19&gt;='様式３（療養者名簿）（⑤の場合）'!$BD68,IF(HK$19&lt;='様式３（療養者名簿）（⑤の場合）'!$BE68,1,0),0),0)</f>
        <v>0</v>
      </c>
      <c r="HL63" s="332">
        <f>IF(HL$19-'様式３（療養者名簿）（⑤の場合）'!$BD68+1&lt;=15,IF(HL$19&gt;='様式３（療養者名簿）（⑤の場合）'!$BD68,IF(HL$19&lt;='様式３（療養者名簿）（⑤の場合）'!$BE68,1,0),0),0)</f>
        <v>0</v>
      </c>
      <c r="HM63" s="332">
        <f>IF(HM$19-'様式３（療養者名簿）（⑤の場合）'!$BD68+1&lt;=15,IF(HM$19&gt;='様式３（療養者名簿）（⑤の場合）'!$BD68,IF(HM$19&lt;='様式３（療養者名簿）（⑤の場合）'!$BE68,1,0),0),0)</f>
        <v>0</v>
      </c>
      <c r="HN63" s="332">
        <f>IF(HN$19-'様式３（療養者名簿）（⑤の場合）'!$BD68+1&lt;=15,IF(HN$19&gt;='様式３（療養者名簿）（⑤の場合）'!$BD68,IF(HN$19&lt;='様式３（療養者名簿）（⑤の場合）'!$BE68,1,0),0),0)</f>
        <v>0</v>
      </c>
      <c r="HO63" s="332">
        <f>IF(HO$19-'様式３（療養者名簿）（⑤の場合）'!$BD68+1&lt;=15,IF(HO$19&gt;='様式３（療養者名簿）（⑤の場合）'!$BD68,IF(HO$19&lt;='様式３（療養者名簿）（⑤の場合）'!$BE68,1,0),0),0)</f>
        <v>0</v>
      </c>
      <c r="HP63" s="332">
        <f>IF(HP$19-'様式３（療養者名簿）（⑤の場合）'!$BD68+1&lt;=15,IF(HP$19&gt;='様式３（療養者名簿）（⑤の場合）'!$BD68,IF(HP$19&lt;='様式３（療養者名簿）（⑤の場合）'!$BE68,1,0),0),0)</f>
        <v>0</v>
      </c>
      <c r="HQ63" s="332">
        <f>IF(HQ$19-'様式３（療養者名簿）（⑤の場合）'!$BD68+1&lt;=15,IF(HQ$19&gt;='様式３（療養者名簿）（⑤の場合）'!$BD68,IF(HQ$19&lt;='様式３（療養者名簿）（⑤の場合）'!$BE68,1,0),0),0)</f>
        <v>0</v>
      </c>
      <c r="HR63" s="332">
        <f>IF(HR$19-'様式３（療養者名簿）（⑤の場合）'!$BD68+1&lt;=15,IF(HR$19&gt;='様式３（療養者名簿）（⑤の場合）'!$BD68,IF(HR$19&lt;='様式３（療養者名簿）（⑤の場合）'!$BE68,1,0),0),0)</f>
        <v>0</v>
      </c>
      <c r="HS63" s="332">
        <f>IF(HS$19-'様式３（療養者名簿）（⑤の場合）'!$BD68+1&lt;=15,IF(HS$19&gt;='様式３（療養者名簿）（⑤の場合）'!$BD68,IF(HS$19&lt;='様式３（療養者名簿）（⑤の場合）'!$BE68,1,0),0),0)</f>
        <v>0</v>
      </c>
      <c r="HT63" s="332">
        <f>IF(HT$19-'様式３（療養者名簿）（⑤の場合）'!$BD68+1&lt;=15,IF(HT$19&gt;='様式３（療養者名簿）（⑤の場合）'!$BD68,IF(HT$19&lt;='様式３（療養者名簿）（⑤の場合）'!$BE68,1,0),0),0)</f>
        <v>0</v>
      </c>
      <c r="HU63" s="332">
        <f>IF(HU$19-'様式３（療養者名簿）（⑤の場合）'!$BD68+1&lt;=15,IF(HU$19&gt;='様式３（療養者名簿）（⑤の場合）'!$BD68,IF(HU$19&lt;='様式３（療養者名簿）（⑤の場合）'!$BE68,1,0),0),0)</f>
        <v>0</v>
      </c>
      <c r="HV63" s="332">
        <f>IF(HV$19-'様式３（療養者名簿）（⑤の場合）'!$BD68+1&lt;=15,IF(HV$19&gt;='様式３（療養者名簿）（⑤の場合）'!$BD68,IF(HV$19&lt;='様式３（療養者名簿）（⑤の場合）'!$BE68,1,0),0),0)</f>
        <v>0</v>
      </c>
      <c r="HW63" s="332">
        <f>IF(HW$19-'様式３（療養者名簿）（⑤の場合）'!$BD68+1&lt;=15,IF(HW$19&gt;='様式３（療養者名簿）（⑤の場合）'!$BD68,IF(HW$19&lt;='様式３（療養者名簿）（⑤の場合）'!$BE68,1,0),0),0)</f>
        <v>0</v>
      </c>
      <c r="HX63" s="332">
        <f>IF(HX$19-'様式３（療養者名簿）（⑤の場合）'!$BD68+1&lt;=15,IF(HX$19&gt;='様式３（療養者名簿）（⑤の場合）'!$BD68,IF(HX$19&lt;='様式３（療養者名簿）（⑤の場合）'!$BE68,1,0),0),0)</f>
        <v>0</v>
      </c>
      <c r="HY63" s="332">
        <f>IF(HY$19-'様式３（療養者名簿）（⑤の場合）'!$BD68+1&lt;=15,IF(HY$19&gt;='様式３（療養者名簿）（⑤の場合）'!$BD68,IF(HY$19&lt;='様式３（療養者名簿）（⑤の場合）'!$BE68,1,0),0),0)</f>
        <v>0</v>
      </c>
      <c r="HZ63" s="332">
        <f>IF(HZ$19-'様式３（療養者名簿）（⑤の場合）'!$BD68+1&lt;=15,IF(HZ$19&gt;='様式３（療養者名簿）（⑤の場合）'!$BD68,IF(HZ$19&lt;='様式３（療養者名簿）（⑤の場合）'!$BE68,1,0),0),0)</f>
        <v>0</v>
      </c>
      <c r="IA63" s="332">
        <f>IF(IA$19-'様式３（療養者名簿）（⑤の場合）'!$BD68+1&lt;=15,IF(IA$19&gt;='様式３（療養者名簿）（⑤の場合）'!$BD68,IF(IA$19&lt;='様式３（療養者名簿）（⑤の場合）'!$BE68,1,0),0),0)</f>
        <v>0</v>
      </c>
      <c r="IB63" s="332">
        <f>IF(IB$19-'様式３（療養者名簿）（⑤の場合）'!$BD68+1&lt;=15,IF(IB$19&gt;='様式３（療養者名簿）（⑤の場合）'!$BD68,IF(IB$19&lt;='様式３（療養者名簿）（⑤の場合）'!$BE68,1,0),0),0)</f>
        <v>0</v>
      </c>
      <c r="IC63" s="332">
        <f>IF(IC$19-'様式３（療養者名簿）（⑤の場合）'!$BD68+1&lt;=15,IF(IC$19&gt;='様式３（療養者名簿）（⑤の場合）'!$BD68,IF(IC$19&lt;='様式３（療養者名簿）（⑤の場合）'!$BE68,1,0),0),0)</f>
        <v>0</v>
      </c>
      <c r="ID63" s="332">
        <f>IF(ID$19-'様式３（療養者名簿）（⑤の場合）'!$BD68+1&lt;=15,IF(ID$19&gt;='様式３（療養者名簿）（⑤の場合）'!$BD68,IF(ID$19&lt;='様式３（療養者名簿）（⑤の場合）'!$BE68,1,0),0),0)</f>
        <v>0</v>
      </c>
      <c r="IE63" s="332">
        <f>IF(IE$19-'様式３（療養者名簿）（⑤の場合）'!$BD68+1&lt;=15,IF(IE$19&gt;='様式３（療養者名簿）（⑤の場合）'!$BD68,IF(IE$19&lt;='様式３（療養者名簿）（⑤の場合）'!$BE68,1,0),0),0)</f>
        <v>0</v>
      </c>
      <c r="IF63" s="332">
        <f>IF(IF$19-'様式３（療養者名簿）（⑤の場合）'!$BD68+1&lt;=15,IF(IF$19&gt;='様式３（療養者名簿）（⑤の場合）'!$BD68,IF(IF$19&lt;='様式３（療養者名簿）（⑤の場合）'!$BE68,1,0),0),0)</f>
        <v>0</v>
      </c>
      <c r="IG63" s="332">
        <f>IF(IG$19-'様式３（療養者名簿）（⑤の場合）'!$BD68+1&lt;=15,IF(IG$19&gt;='様式３（療養者名簿）（⑤の場合）'!$BD68,IF(IG$19&lt;='様式３（療養者名簿）（⑤の場合）'!$BE68,1,0),0),0)</f>
        <v>0</v>
      </c>
      <c r="IH63" s="332">
        <f>IF(IH$19-'様式３（療養者名簿）（⑤の場合）'!$BD68+1&lt;=15,IF(IH$19&gt;='様式３（療養者名簿）（⑤の場合）'!$BD68,IF(IH$19&lt;='様式３（療養者名簿）（⑤の場合）'!$BE68,1,0),0),0)</f>
        <v>0</v>
      </c>
      <c r="II63" s="332">
        <f>IF(II$19-'様式３（療養者名簿）（⑤の場合）'!$BD68+1&lt;=15,IF(II$19&gt;='様式３（療養者名簿）（⑤の場合）'!$BD68,IF(II$19&lt;='様式３（療養者名簿）（⑤の場合）'!$BE68,1,0),0),0)</f>
        <v>0</v>
      </c>
      <c r="IJ63" s="332">
        <f>IF(IJ$19-'様式３（療養者名簿）（⑤の場合）'!$BD68+1&lt;=15,IF(IJ$19&gt;='様式３（療養者名簿）（⑤の場合）'!$BD68,IF(IJ$19&lt;='様式３（療養者名簿）（⑤の場合）'!$BE68,1,0),0),0)</f>
        <v>0</v>
      </c>
      <c r="IK63" s="332">
        <f>IF(IK$19-'様式３（療養者名簿）（⑤の場合）'!$BD68+1&lt;=15,IF(IK$19&gt;='様式３（療養者名簿）（⑤の場合）'!$BD68,IF(IK$19&lt;='様式３（療養者名簿）（⑤の場合）'!$BE68,1,0),0),0)</f>
        <v>0</v>
      </c>
      <c r="IL63" s="332">
        <f>IF(IL$19-'様式３（療養者名簿）（⑤の場合）'!$BD68+1&lt;=15,IF(IL$19&gt;='様式３（療養者名簿）（⑤の場合）'!$BD68,IF(IL$19&lt;='様式３（療養者名簿）（⑤の場合）'!$BE68,1,0),0),0)</f>
        <v>0</v>
      </c>
      <c r="IM63" s="332">
        <f>IF(IM$19-'様式３（療養者名簿）（⑤の場合）'!$BD68+1&lt;=15,IF(IM$19&gt;='様式３（療養者名簿）（⑤の場合）'!$BD68,IF(IM$19&lt;='様式３（療養者名簿）（⑤の場合）'!$BE68,1,0),0),0)</f>
        <v>0</v>
      </c>
      <c r="IN63" s="332">
        <f>IF(IN$19-'様式３（療養者名簿）（⑤の場合）'!$BD68+1&lt;=15,IF(IN$19&gt;='様式３（療養者名簿）（⑤の場合）'!$BD68,IF(IN$19&lt;='様式３（療養者名簿）（⑤の場合）'!$BE68,1,0),0),0)</f>
        <v>0</v>
      </c>
      <c r="IO63" s="332">
        <f>IF(IO$19-'様式３（療養者名簿）（⑤の場合）'!$BD68+1&lt;=15,IF(IO$19&gt;='様式３（療養者名簿）（⑤の場合）'!$BD68,IF(IO$19&lt;='様式３（療養者名簿）（⑤の場合）'!$BE68,1,0),0),0)</f>
        <v>0</v>
      </c>
      <c r="IP63" s="332">
        <f>IF(IP$19-'様式３（療養者名簿）（⑤の場合）'!$BD68+1&lt;=15,IF(IP$19&gt;='様式３（療養者名簿）（⑤の場合）'!$BD68,IF(IP$19&lt;='様式３（療養者名簿）（⑤の場合）'!$BE68,1,0),0),0)</f>
        <v>0</v>
      </c>
      <c r="IQ63" s="332">
        <f>IF(IQ$19-'様式３（療養者名簿）（⑤の場合）'!$BD68+1&lt;=15,IF(IQ$19&gt;='様式３（療養者名簿）（⑤の場合）'!$BD68,IF(IQ$19&lt;='様式３（療養者名簿）（⑤の場合）'!$BE68,1,0),0),0)</f>
        <v>0</v>
      </c>
      <c r="IR63" s="332">
        <f>IF(IR$19-'様式３（療養者名簿）（⑤の場合）'!$BD68+1&lt;=15,IF(IR$19&gt;='様式３（療養者名簿）（⑤の場合）'!$BD68,IF(IR$19&lt;='様式３（療養者名簿）（⑤の場合）'!$BE68,1,0),0),0)</f>
        <v>0</v>
      </c>
      <c r="IS63" s="332">
        <f>IF(IS$19-'様式３（療養者名簿）（⑤の場合）'!$BD68+1&lt;=15,IF(IS$19&gt;='様式３（療養者名簿）（⑤の場合）'!$BD68,IF(IS$19&lt;='様式３（療養者名簿）（⑤の場合）'!$BE68,1,0),0),0)</f>
        <v>0</v>
      </c>
      <c r="IT63" s="332">
        <f>IF(IT$19-'様式３（療養者名簿）（⑤の場合）'!$BD68+1&lt;=15,IF(IT$19&gt;='様式３（療養者名簿）（⑤の場合）'!$BD68,IF(IT$19&lt;='様式３（療養者名簿）（⑤の場合）'!$BE68,1,0),0),0)</f>
        <v>0</v>
      </c>
      <c r="IU63" s="332">
        <f>IF(IU$19-'様式３（療養者名簿）（⑤の場合）'!$BD68+1&lt;=15,IF(IU$19&gt;='様式３（療養者名簿）（⑤の場合）'!$BD68,IF(IU$19&lt;='様式３（療養者名簿）（⑤の場合）'!$BE68,1,0),0),0)</f>
        <v>0</v>
      </c>
      <c r="IV63" s="332">
        <f>IF(IV$19-'様式３（療養者名簿）（⑤の場合）'!$BD68+1&lt;=15,IF(IV$19&gt;='様式３（療養者名簿）（⑤の場合）'!$BD68,IF(IV$19&lt;='様式３（療養者名簿）（⑤の場合）'!$BE68,1,0),0),0)</f>
        <v>0</v>
      </c>
      <c r="IW63" s="332">
        <f>IF(IW$19-'様式３（療養者名簿）（⑤の場合）'!$BD68+1&lt;=15,IF(IW$19&gt;='様式３（療養者名簿）（⑤の場合）'!$BD68,IF(IW$19&lt;='様式３（療養者名簿）（⑤の場合）'!$BE68,1,0),0),0)</f>
        <v>0</v>
      </c>
      <c r="IX63" s="332">
        <f>IF(IX$19-'様式３（療養者名簿）（⑤の場合）'!$BD68+1&lt;=15,IF(IX$19&gt;='様式３（療養者名簿）（⑤の場合）'!$BD68,IF(IX$19&lt;='様式３（療養者名簿）（⑤の場合）'!$BE68,1,0),0),0)</f>
        <v>0</v>
      </c>
      <c r="IY63" s="332">
        <f>IF(IY$19-'様式３（療養者名簿）（⑤の場合）'!$BD68+1&lt;=15,IF(IY$19&gt;='様式３（療養者名簿）（⑤の場合）'!$BD68,IF(IY$19&lt;='様式３（療養者名簿）（⑤の場合）'!$BE68,1,0),0),0)</f>
        <v>0</v>
      </c>
      <c r="IZ63" s="332">
        <f>IF(IZ$19-'様式３（療養者名簿）（⑤の場合）'!$BD68+1&lt;=15,IF(IZ$19&gt;='様式３（療養者名簿）（⑤の場合）'!$BD68,IF(IZ$19&lt;='様式３（療養者名簿）（⑤の場合）'!$BE68,1,0),0),0)</f>
        <v>0</v>
      </c>
      <c r="JA63" s="332">
        <f>IF(JA$19-'様式３（療養者名簿）（⑤の場合）'!$BD68+1&lt;=15,IF(JA$19&gt;='様式３（療養者名簿）（⑤の場合）'!$BD68,IF(JA$19&lt;='様式３（療養者名簿）（⑤の場合）'!$BE68,1,0),0),0)</f>
        <v>0</v>
      </c>
      <c r="JB63" s="332">
        <f>IF(JB$19-'様式３（療養者名簿）（⑤の場合）'!$BD68+1&lt;=15,IF(JB$19&gt;='様式３（療養者名簿）（⑤の場合）'!$BD68,IF(JB$19&lt;='様式３（療養者名簿）（⑤の場合）'!$BE68,1,0),0),0)</f>
        <v>0</v>
      </c>
      <c r="JC63" s="332">
        <f>IF(JC$19-'様式３（療養者名簿）（⑤の場合）'!$BD68+1&lt;=15,IF(JC$19&gt;='様式３（療養者名簿）（⑤の場合）'!$BD68,IF(JC$19&lt;='様式３（療養者名簿）（⑤の場合）'!$BE68,1,0),0),0)</f>
        <v>0</v>
      </c>
      <c r="JD63" s="332">
        <f>IF(JD$19-'様式３（療養者名簿）（⑤の場合）'!$BD68+1&lt;=15,IF(JD$19&gt;='様式３（療養者名簿）（⑤の場合）'!$BD68,IF(JD$19&lt;='様式３（療養者名簿）（⑤の場合）'!$BE68,1,0),0),0)</f>
        <v>0</v>
      </c>
      <c r="JE63" s="332">
        <f>IF(JE$19-'様式３（療養者名簿）（⑤の場合）'!$BD68+1&lt;=15,IF(JE$19&gt;='様式３（療養者名簿）（⑤の場合）'!$BD68,IF(JE$19&lt;='様式３（療養者名簿）（⑤の場合）'!$BE68,1,0),0),0)</f>
        <v>0</v>
      </c>
      <c r="JF63" s="332">
        <f>IF(JF$19-'様式３（療養者名簿）（⑤の場合）'!$BD68+1&lt;=15,IF(JF$19&gt;='様式３（療養者名簿）（⑤の場合）'!$BD68,IF(JF$19&lt;='様式３（療養者名簿）（⑤の場合）'!$BE68,1,0),0),0)</f>
        <v>0</v>
      </c>
      <c r="JG63" s="332">
        <f>IF(JG$19-'様式３（療養者名簿）（⑤の場合）'!$BD68+1&lt;=15,IF(JG$19&gt;='様式３（療養者名簿）（⑤の場合）'!$BD68,IF(JG$19&lt;='様式３（療養者名簿）（⑤の場合）'!$BE68,1,0),0),0)</f>
        <v>0</v>
      </c>
      <c r="JH63" s="332">
        <f>IF(JH$19-'様式３（療養者名簿）（⑤の場合）'!$BD68+1&lt;=15,IF(JH$19&gt;='様式３（療養者名簿）（⑤の場合）'!$BD68,IF(JH$19&lt;='様式３（療養者名簿）（⑤の場合）'!$BE68,1,0),0),0)</f>
        <v>0</v>
      </c>
      <c r="JI63" s="332">
        <f>IF(JI$19-'様式３（療養者名簿）（⑤の場合）'!$BD68+1&lt;=15,IF(JI$19&gt;='様式３（療養者名簿）（⑤の場合）'!$BD68,IF(JI$19&lt;='様式３（療養者名簿）（⑤の場合）'!$BE68,1,0),0),0)</f>
        <v>0</v>
      </c>
      <c r="JJ63" s="332">
        <f>IF(JJ$19-'様式３（療養者名簿）（⑤の場合）'!$BD68+1&lt;=15,IF(JJ$19&gt;='様式３（療養者名簿）（⑤の場合）'!$BD68,IF(JJ$19&lt;='様式３（療養者名簿）（⑤の場合）'!$BE68,1,0),0),0)</f>
        <v>0</v>
      </c>
      <c r="JK63" s="332">
        <f>IF(JK$19-'様式３（療養者名簿）（⑤の場合）'!$BD68+1&lt;=15,IF(JK$19&gt;='様式３（療養者名簿）（⑤の場合）'!$BD68,IF(JK$19&lt;='様式３（療養者名簿）（⑤の場合）'!$BE68,1,0),0),0)</f>
        <v>0</v>
      </c>
      <c r="JL63" s="332">
        <f>IF(JL$19-'様式３（療養者名簿）（⑤の場合）'!$BD68+1&lt;=15,IF(JL$19&gt;='様式３（療養者名簿）（⑤の場合）'!$BD68,IF(JL$19&lt;='様式３（療養者名簿）（⑤の場合）'!$BE68,1,0),0),0)</f>
        <v>0</v>
      </c>
      <c r="JM63" s="332">
        <f>IF(JM$19-'様式３（療養者名簿）（⑤の場合）'!$BD68+1&lt;=15,IF(JM$19&gt;='様式３（療養者名簿）（⑤の場合）'!$BD68,IF(JM$19&lt;='様式３（療養者名簿）（⑤の場合）'!$BE68,1,0),0),0)</f>
        <v>0</v>
      </c>
      <c r="JN63" s="332">
        <f>IF(JN$19-'様式３（療養者名簿）（⑤の場合）'!$BD68+1&lt;=15,IF(JN$19&gt;='様式３（療養者名簿）（⑤の場合）'!$BD68,IF(JN$19&lt;='様式３（療養者名簿）（⑤の場合）'!$BE68,1,0),0),0)</f>
        <v>0</v>
      </c>
      <c r="JO63" s="332">
        <f>IF(JO$19-'様式３（療養者名簿）（⑤の場合）'!$BD68+1&lt;=15,IF(JO$19&gt;='様式３（療養者名簿）（⑤の場合）'!$BD68,IF(JO$19&lt;='様式３（療養者名簿）（⑤の場合）'!$BE68,1,0),0),0)</f>
        <v>0</v>
      </c>
      <c r="JP63" s="332">
        <f>IF(JP$19-'様式３（療養者名簿）（⑤の場合）'!$BD68+1&lt;=15,IF(JP$19&gt;='様式３（療養者名簿）（⑤の場合）'!$BD68,IF(JP$19&lt;='様式３（療養者名簿）（⑤の場合）'!$BE68,1,0),0),0)</f>
        <v>0</v>
      </c>
      <c r="JQ63" s="332">
        <f>IF(JQ$19-'様式３（療養者名簿）（⑤の場合）'!$BD68+1&lt;=15,IF(JQ$19&gt;='様式３（療養者名簿）（⑤の場合）'!$BD68,IF(JQ$19&lt;='様式３（療養者名簿）（⑤の場合）'!$BE68,1,0),0),0)</f>
        <v>0</v>
      </c>
      <c r="JR63" s="332">
        <f>IF(JR$19-'様式３（療養者名簿）（⑤の場合）'!$BD68+1&lt;=15,IF(JR$19&gt;='様式３（療養者名簿）（⑤の場合）'!$BD68,IF(JR$19&lt;='様式３（療養者名簿）（⑤の場合）'!$BE68,1,0),0),0)</f>
        <v>0</v>
      </c>
      <c r="JS63" s="332">
        <f>IF(JS$19-'様式３（療養者名簿）（⑤の場合）'!$BD68+1&lt;=15,IF(JS$19&gt;='様式３（療養者名簿）（⑤の場合）'!$BD68,IF(JS$19&lt;='様式３（療養者名簿）（⑤の場合）'!$BE68,1,0),0),0)</f>
        <v>0</v>
      </c>
      <c r="JT63" s="332">
        <f>IF(JT$19-'様式３（療養者名簿）（⑤の場合）'!$BD68+1&lt;=15,IF(JT$19&gt;='様式３（療養者名簿）（⑤の場合）'!$BD68,IF(JT$19&lt;='様式３（療養者名簿）（⑤の場合）'!$BE68,1,0),0),0)</f>
        <v>0</v>
      </c>
      <c r="JU63" s="332">
        <f>IF(JU$19-'様式３（療養者名簿）（⑤の場合）'!$BD68+1&lt;=15,IF(JU$19&gt;='様式３（療養者名簿）（⑤の場合）'!$BD68,IF(JU$19&lt;='様式３（療養者名簿）（⑤の場合）'!$BE68,1,0),0),0)</f>
        <v>0</v>
      </c>
      <c r="JV63" s="332">
        <f>IF(JV$19-'様式３（療養者名簿）（⑤の場合）'!$BD68+1&lt;=15,IF(JV$19&gt;='様式３（療養者名簿）（⑤の場合）'!$BD68,IF(JV$19&lt;='様式３（療養者名簿）（⑤の場合）'!$BE68,1,0),0),0)</f>
        <v>0</v>
      </c>
      <c r="JW63" s="332">
        <f>IF(JW$19-'様式３（療養者名簿）（⑤の場合）'!$BD68+1&lt;=15,IF(JW$19&gt;='様式３（療養者名簿）（⑤の場合）'!$BD68,IF(JW$19&lt;='様式３（療養者名簿）（⑤の場合）'!$BE68,1,0),0),0)</f>
        <v>0</v>
      </c>
      <c r="JX63" s="332">
        <f>IF(JX$19-'様式３（療養者名簿）（⑤の場合）'!$BD68+1&lt;=15,IF(JX$19&gt;='様式３（療養者名簿）（⑤の場合）'!$BD68,IF(JX$19&lt;='様式３（療養者名簿）（⑤の場合）'!$BE68,1,0),0),0)</f>
        <v>0</v>
      </c>
      <c r="JY63" s="332">
        <f>IF(JY$19-'様式３（療養者名簿）（⑤の場合）'!$BD68+1&lt;=15,IF(JY$19&gt;='様式３（療養者名簿）（⑤の場合）'!$BD68,IF(JY$19&lt;='様式３（療養者名簿）（⑤の場合）'!$BE68,1,0),0),0)</f>
        <v>0</v>
      </c>
      <c r="JZ63" s="332">
        <f>IF(JZ$19-'様式３（療養者名簿）（⑤の場合）'!$BD68+1&lt;=15,IF(JZ$19&gt;='様式３（療養者名簿）（⑤の場合）'!$BD68,IF(JZ$19&lt;='様式３（療養者名簿）（⑤の場合）'!$BE68,1,0),0),0)</f>
        <v>0</v>
      </c>
      <c r="KA63" s="332">
        <f>IF(KA$19-'様式３（療養者名簿）（⑤の場合）'!$BD68+1&lt;=15,IF(KA$19&gt;='様式３（療養者名簿）（⑤の場合）'!$BD68,IF(KA$19&lt;='様式３（療養者名簿）（⑤の場合）'!$BE68,1,0),0),0)</f>
        <v>0</v>
      </c>
      <c r="KB63" s="332">
        <f>IF(KB$19-'様式３（療養者名簿）（⑤の場合）'!$BD68+1&lt;=15,IF(KB$19&gt;='様式３（療養者名簿）（⑤の場合）'!$BD68,IF(KB$19&lt;='様式３（療養者名簿）（⑤の場合）'!$BE68,1,0),0),0)</f>
        <v>0</v>
      </c>
      <c r="KC63" s="332">
        <f>IF(KC$19-'様式３（療養者名簿）（⑤の場合）'!$BD68+1&lt;=15,IF(KC$19&gt;='様式３（療養者名簿）（⑤の場合）'!$BD68,IF(KC$19&lt;='様式３（療養者名簿）（⑤の場合）'!$BE68,1,0),0),0)</f>
        <v>0</v>
      </c>
      <c r="KD63" s="332">
        <f>IF(KD$19-'様式３（療養者名簿）（⑤の場合）'!$BD68+1&lt;=15,IF(KD$19&gt;='様式３（療養者名簿）（⑤の場合）'!$BD68,IF(KD$19&lt;='様式３（療養者名簿）（⑤の場合）'!$BE68,1,0),0),0)</f>
        <v>0</v>
      </c>
      <c r="KE63" s="332">
        <f>IF(KE$19-'様式３（療養者名簿）（⑤の場合）'!$BD68+1&lt;=15,IF(KE$19&gt;='様式３（療養者名簿）（⑤の場合）'!$BD68,IF(KE$19&lt;='様式３（療養者名簿）（⑤の場合）'!$BE68,1,0),0),0)</f>
        <v>0</v>
      </c>
      <c r="KF63" s="332">
        <f>IF(KF$19-'様式３（療養者名簿）（⑤の場合）'!$BD68+1&lt;=15,IF(KF$19&gt;='様式３（療養者名簿）（⑤の場合）'!$BD68,IF(KF$19&lt;='様式３（療養者名簿）（⑤の場合）'!$BE68,1,0),0),0)</f>
        <v>0</v>
      </c>
      <c r="KG63" s="332">
        <f>IF(KG$19-'様式３（療養者名簿）（⑤の場合）'!$BD68+1&lt;=15,IF(KG$19&gt;='様式３（療養者名簿）（⑤の場合）'!$BD68,IF(KG$19&lt;='様式３（療養者名簿）（⑤の場合）'!$BE68,1,0),0),0)</f>
        <v>0</v>
      </c>
      <c r="KH63" s="332">
        <f>IF(KH$19-'様式３（療養者名簿）（⑤の場合）'!$BD68+1&lt;=15,IF(KH$19&gt;='様式３（療養者名簿）（⑤の場合）'!$BD68,IF(KH$19&lt;='様式３（療養者名簿）（⑤の場合）'!$BE68,1,0),0),0)</f>
        <v>0</v>
      </c>
      <c r="KI63" s="332">
        <f>IF(KI$19-'様式３（療養者名簿）（⑤の場合）'!$BD68+1&lt;=15,IF(KI$19&gt;='様式３（療養者名簿）（⑤の場合）'!$BD68,IF(KI$19&lt;='様式３（療養者名簿）（⑤の場合）'!$BE68,1,0),0),0)</f>
        <v>0</v>
      </c>
      <c r="KJ63" s="332">
        <f>IF(KJ$19-'様式３（療養者名簿）（⑤の場合）'!$BD68+1&lt;=15,IF(KJ$19&gt;='様式３（療養者名簿）（⑤の場合）'!$BD68,IF(KJ$19&lt;='様式３（療養者名簿）（⑤の場合）'!$BE68,1,0),0),0)</f>
        <v>0</v>
      </c>
      <c r="KK63" s="332">
        <f>IF(KK$19-'様式３（療養者名簿）（⑤の場合）'!$BD68+1&lt;=15,IF(KK$19&gt;='様式３（療養者名簿）（⑤の場合）'!$BD68,IF(KK$19&lt;='様式３（療養者名簿）（⑤の場合）'!$BE68,1,0),0),0)</f>
        <v>0</v>
      </c>
      <c r="KL63" s="332">
        <f>IF(KL$19-'様式３（療養者名簿）（⑤の場合）'!$BD68+1&lt;=15,IF(KL$19&gt;='様式３（療養者名簿）（⑤の場合）'!$BD68,IF(KL$19&lt;='様式３（療養者名簿）（⑤の場合）'!$BE68,1,0),0),0)</f>
        <v>0</v>
      </c>
      <c r="KM63" s="332">
        <f>IF(KM$19-'様式３（療養者名簿）（⑤の場合）'!$BD68+1&lt;=15,IF(KM$19&gt;='様式３（療養者名簿）（⑤の場合）'!$BD68,IF(KM$19&lt;='様式３（療養者名簿）（⑤の場合）'!$BE68,1,0),0),0)</f>
        <v>0</v>
      </c>
      <c r="KN63" s="332">
        <f>IF(KN$19-'様式３（療養者名簿）（⑤の場合）'!$BD68+1&lt;=15,IF(KN$19&gt;='様式３（療養者名簿）（⑤の場合）'!$BD68,IF(KN$19&lt;='様式３（療養者名簿）（⑤の場合）'!$BE68,1,0),0),0)</f>
        <v>0</v>
      </c>
      <c r="KO63" s="332">
        <f>IF(KO$19-'様式３（療養者名簿）（⑤の場合）'!$BD68+1&lt;=15,IF(KO$19&gt;='様式３（療養者名簿）（⑤の場合）'!$BD68,IF(KO$19&lt;='様式３（療養者名簿）（⑤の場合）'!$BE68,1,0),0),0)</f>
        <v>0</v>
      </c>
      <c r="KP63" s="332">
        <f>IF(KP$19-'様式３（療養者名簿）（⑤の場合）'!$BD68+1&lt;=15,IF(KP$19&gt;='様式３（療養者名簿）（⑤の場合）'!$BD68,IF(KP$19&lt;='様式３（療養者名簿）（⑤の場合）'!$BE68,1,0),0),0)</f>
        <v>0</v>
      </c>
      <c r="KQ63" s="332">
        <f>IF(KQ$19-'様式３（療養者名簿）（⑤の場合）'!$BD68+1&lt;=15,IF(KQ$19&gt;='様式３（療養者名簿）（⑤の場合）'!$BD68,IF(KQ$19&lt;='様式３（療養者名簿）（⑤の場合）'!$BE68,1,0),0),0)</f>
        <v>0</v>
      </c>
      <c r="KR63" s="332">
        <f>IF(KR$19-'様式３（療養者名簿）（⑤の場合）'!$BD68+1&lt;=15,IF(KR$19&gt;='様式３（療養者名簿）（⑤の場合）'!$BD68,IF(KR$19&lt;='様式３（療養者名簿）（⑤の場合）'!$BE68,1,0),0),0)</f>
        <v>0</v>
      </c>
      <c r="KS63" s="332">
        <f>IF(KS$19-'様式３（療養者名簿）（⑤の場合）'!$BD68+1&lt;=15,IF(KS$19&gt;='様式３（療養者名簿）（⑤の場合）'!$BD68,IF(KS$19&lt;='様式３（療養者名簿）（⑤の場合）'!$BE68,1,0),0),0)</f>
        <v>0</v>
      </c>
      <c r="KT63" s="332">
        <f>IF(KT$19-'様式３（療養者名簿）（⑤の場合）'!$BD68+1&lt;=15,IF(KT$19&gt;='様式３（療養者名簿）（⑤の場合）'!$BD68,IF(KT$19&lt;='様式３（療養者名簿）（⑤の場合）'!$BE68,1,0),0),0)</f>
        <v>0</v>
      </c>
      <c r="KU63" s="332">
        <f>IF(KU$19-'様式３（療養者名簿）（⑤の場合）'!$BD68+1&lt;=15,IF(KU$19&gt;='様式３（療養者名簿）（⑤の場合）'!$BD68,IF(KU$19&lt;='様式３（療養者名簿）（⑤の場合）'!$BE68,1,0),0),0)</f>
        <v>0</v>
      </c>
      <c r="KV63" s="332">
        <f>IF(KV$19-'様式３（療養者名簿）（⑤の場合）'!$BD68+1&lt;=15,IF(KV$19&gt;='様式３（療養者名簿）（⑤の場合）'!$BD68,IF(KV$19&lt;='様式３（療養者名簿）（⑤の場合）'!$BE68,1,0),0),0)</f>
        <v>0</v>
      </c>
      <c r="KW63" s="332">
        <f>IF(KW$19-'様式３（療養者名簿）（⑤の場合）'!$BD68+1&lt;=15,IF(KW$19&gt;='様式３（療養者名簿）（⑤の場合）'!$BD68,IF(KW$19&lt;='様式３（療養者名簿）（⑤の場合）'!$BE68,1,0),0),0)</f>
        <v>0</v>
      </c>
      <c r="KX63" s="332">
        <f>IF(KX$19-'様式３（療養者名簿）（⑤の場合）'!$BD68+1&lt;=15,IF(KX$19&gt;='様式３（療養者名簿）（⑤の場合）'!$BD68,IF(KX$19&lt;='様式３（療養者名簿）（⑤の場合）'!$BE68,1,0),0),0)</f>
        <v>0</v>
      </c>
      <c r="KY63" s="332">
        <f>IF(KY$19-'様式３（療養者名簿）（⑤の場合）'!$BD68+1&lt;=15,IF(KY$19&gt;='様式３（療養者名簿）（⑤の場合）'!$BD68,IF(KY$19&lt;='様式３（療養者名簿）（⑤の場合）'!$BE68,1,0),0),0)</f>
        <v>0</v>
      </c>
      <c r="KZ63" s="332">
        <f>IF(KZ$19-'様式３（療養者名簿）（⑤の場合）'!$BD68+1&lt;=15,IF(KZ$19&gt;='様式３（療養者名簿）（⑤の場合）'!$BD68,IF(KZ$19&lt;='様式３（療養者名簿）（⑤の場合）'!$BE68,1,0),0),0)</f>
        <v>0</v>
      </c>
      <c r="LA63" s="332">
        <f>IF(LA$19-'様式３（療養者名簿）（⑤の場合）'!$BD68+1&lt;=15,IF(LA$19&gt;='様式３（療養者名簿）（⑤の場合）'!$BD68,IF(LA$19&lt;='様式３（療養者名簿）（⑤の場合）'!$BE68,1,0),0),0)</f>
        <v>0</v>
      </c>
      <c r="LB63" s="332">
        <f>IF(LB$19-'様式３（療養者名簿）（⑤の場合）'!$BD68+1&lt;=15,IF(LB$19&gt;='様式３（療養者名簿）（⑤の場合）'!$BD68,IF(LB$19&lt;='様式３（療養者名簿）（⑤の場合）'!$BE68,1,0),0),0)</f>
        <v>0</v>
      </c>
      <c r="LC63" s="332">
        <f>IF(LC$19-'様式３（療養者名簿）（⑤の場合）'!$BD68+1&lt;=15,IF(LC$19&gt;='様式３（療養者名簿）（⑤の場合）'!$BD68,IF(LC$19&lt;='様式３（療養者名簿）（⑤の場合）'!$BE68,1,0),0),0)</f>
        <v>0</v>
      </c>
      <c r="LD63" s="332">
        <f>IF(LD$19-'様式３（療養者名簿）（⑤の場合）'!$BD68+1&lt;=15,IF(LD$19&gt;='様式３（療養者名簿）（⑤の場合）'!$BD68,IF(LD$19&lt;='様式３（療養者名簿）（⑤の場合）'!$BE68,1,0),0),0)</f>
        <v>0</v>
      </c>
      <c r="LE63" s="332">
        <f>IF(LE$19-'様式３（療養者名簿）（⑤の場合）'!$BD68+1&lt;=15,IF(LE$19&gt;='様式３（療養者名簿）（⑤の場合）'!$BD68,IF(LE$19&lt;='様式３（療養者名簿）（⑤の場合）'!$BE68,1,0),0),0)</f>
        <v>0</v>
      </c>
      <c r="LF63" s="332">
        <f>IF(LF$19-'様式３（療養者名簿）（⑤の場合）'!$BD68+1&lt;=15,IF(LF$19&gt;='様式３（療養者名簿）（⑤の場合）'!$BD68,IF(LF$19&lt;='様式３（療養者名簿）（⑤の場合）'!$BE68,1,0),0),0)</f>
        <v>0</v>
      </c>
      <c r="LG63" s="332">
        <f>IF(LG$19-'様式３（療養者名簿）（⑤の場合）'!$BD68+1&lt;=15,IF(LG$19&gt;='様式３（療養者名簿）（⑤の場合）'!$BD68,IF(LG$19&lt;='様式３（療養者名簿）（⑤の場合）'!$BE68,1,0),0),0)</f>
        <v>0</v>
      </c>
      <c r="LH63" s="332">
        <f>IF(LH$19-'様式３（療養者名簿）（⑤の場合）'!$BD68+1&lt;=15,IF(LH$19&gt;='様式３（療養者名簿）（⑤の場合）'!$BD68,IF(LH$19&lt;='様式３（療養者名簿）（⑤の場合）'!$BE68,1,0),0),0)</f>
        <v>0</v>
      </c>
      <c r="LI63" s="332">
        <f>IF(LI$19-'様式３（療養者名簿）（⑤の場合）'!$BD68+1&lt;=15,IF(LI$19&gt;='様式３（療養者名簿）（⑤の場合）'!$BD68,IF(LI$19&lt;='様式３（療養者名簿）（⑤の場合）'!$BE68,1,0),0),0)</f>
        <v>0</v>
      </c>
      <c r="LJ63" s="332">
        <f>IF(LJ$19-'様式３（療養者名簿）（⑤の場合）'!$BD68+1&lt;=15,IF(LJ$19&gt;='様式３（療養者名簿）（⑤の場合）'!$BD68,IF(LJ$19&lt;='様式３（療養者名簿）（⑤の場合）'!$BE68,1,0),0),0)</f>
        <v>0</v>
      </c>
      <c r="LK63" s="332">
        <f>IF(LK$19-'様式３（療養者名簿）（⑤の場合）'!$BD68+1&lt;=15,IF(LK$19&gt;='様式３（療養者名簿）（⑤の場合）'!$BD68,IF(LK$19&lt;='様式３（療養者名簿）（⑤の場合）'!$BE68,1,0),0),0)</f>
        <v>0</v>
      </c>
      <c r="LL63" s="332">
        <f>IF(LL$19-'様式３（療養者名簿）（⑤の場合）'!$BD68+1&lt;=15,IF(LL$19&gt;='様式３（療養者名簿）（⑤の場合）'!$BD68,IF(LL$19&lt;='様式３（療養者名簿）（⑤の場合）'!$BE68,1,0),0),0)</f>
        <v>0</v>
      </c>
      <c r="LM63" s="332">
        <f>IF(LM$19-'様式３（療養者名簿）（⑤の場合）'!$BD68+1&lt;=15,IF(LM$19&gt;='様式３（療養者名簿）（⑤の場合）'!$BD68,IF(LM$19&lt;='様式３（療養者名簿）（⑤の場合）'!$BE68,1,0),0),0)</f>
        <v>0</v>
      </c>
      <c r="LN63" s="332">
        <f>IF(LN$19-'様式３（療養者名簿）（⑤の場合）'!$BD68+1&lt;=15,IF(LN$19&gt;='様式３（療養者名簿）（⑤の場合）'!$BD68,IF(LN$19&lt;='様式３（療養者名簿）（⑤の場合）'!$BE68,1,0),0),0)</f>
        <v>0</v>
      </c>
      <c r="LO63" s="332">
        <f>IF(LO$19-'様式３（療養者名簿）（⑤の場合）'!$BD68+1&lt;=15,IF(LO$19&gt;='様式３（療養者名簿）（⑤の場合）'!$BD68,IF(LO$19&lt;='様式３（療養者名簿）（⑤の場合）'!$BE68,1,0),0),0)</f>
        <v>0</v>
      </c>
      <c r="LP63" s="332">
        <f>IF(LP$19-'様式３（療養者名簿）（⑤の場合）'!$BD68+1&lt;=15,IF(LP$19&gt;='様式３（療養者名簿）（⑤の場合）'!$BD68,IF(LP$19&lt;='様式３（療養者名簿）（⑤の場合）'!$BE68,1,0),0),0)</f>
        <v>0</v>
      </c>
      <c r="LQ63" s="332">
        <f>IF(LQ$19-'様式３（療養者名簿）（⑤の場合）'!$BD68+1&lt;=15,IF(LQ$19&gt;='様式３（療養者名簿）（⑤の場合）'!$BD68,IF(LQ$19&lt;='様式３（療養者名簿）（⑤の場合）'!$BE68,1,0),0),0)</f>
        <v>0</v>
      </c>
      <c r="LR63" s="332">
        <f>IF(LR$19-'様式３（療養者名簿）（⑤の場合）'!$BD68+1&lt;=15,IF(LR$19&gt;='様式３（療養者名簿）（⑤の場合）'!$BD68,IF(LR$19&lt;='様式３（療養者名簿）（⑤の場合）'!$BE68,1,0),0),0)</f>
        <v>0</v>
      </c>
      <c r="LS63" s="332">
        <f>IF(LS$19-'様式３（療養者名簿）（⑤の場合）'!$BD68+1&lt;=15,IF(LS$19&gt;='様式３（療養者名簿）（⑤の場合）'!$BD68,IF(LS$19&lt;='様式３（療養者名簿）（⑤の場合）'!$BE68,1,0),0),0)</f>
        <v>0</v>
      </c>
      <c r="LT63" s="332">
        <f>IF(LT$19-'様式３（療養者名簿）（⑤の場合）'!$BD68+1&lt;=15,IF(LT$19&gt;='様式３（療養者名簿）（⑤の場合）'!$BD68,IF(LT$19&lt;='様式３（療養者名簿）（⑤の場合）'!$BE68,1,0),0),0)</f>
        <v>0</v>
      </c>
      <c r="LU63" s="332">
        <f>IF(LU$19-'様式３（療養者名簿）（⑤の場合）'!$BD68+1&lt;=15,IF(LU$19&gt;='様式３（療養者名簿）（⑤の場合）'!$BD68,IF(LU$19&lt;='様式３（療養者名簿）（⑤の場合）'!$BE68,1,0),0),0)</f>
        <v>0</v>
      </c>
      <c r="LV63" s="332">
        <f>IF(LV$19-'様式３（療養者名簿）（⑤の場合）'!$BD68+1&lt;=15,IF(LV$19&gt;='様式３（療養者名簿）（⑤の場合）'!$BD68,IF(LV$19&lt;='様式３（療養者名簿）（⑤の場合）'!$BE68,1,0),0),0)</f>
        <v>0</v>
      </c>
      <c r="LW63" s="332">
        <f>IF(LW$19-'様式３（療養者名簿）（⑤の場合）'!$BD68+1&lt;=15,IF(LW$19&gt;='様式３（療養者名簿）（⑤の場合）'!$BD68,IF(LW$19&lt;='様式３（療養者名簿）（⑤の場合）'!$BE68,1,0),0),0)</f>
        <v>0</v>
      </c>
      <c r="LX63" s="332">
        <f>IF(LX$19-'様式３（療養者名簿）（⑤の場合）'!$BD68+1&lt;=15,IF(LX$19&gt;='様式３（療養者名簿）（⑤の場合）'!$BD68,IF(LX$19&lt;='様式３（療養者名簿）（⑤の場合）'!$BE68,1,0),0),0)</f>
        <v>0</v>
      </c>
      <c r="LY63" s="332">
        <f>IF(LY$19-'様式３（療養者名簿）（⑤の場合）'!$BD68+1&lt;=15,IF(LY$19&gt;='様式３（療養者名簿）（⑤の場合）'!$BD68,IF(LY$19&lt;='様式３（療養者名簿）（⑤の場合）'!$BE68,1,0),0),0)</f>
        <v>0</v>
      </c>
      <c r="LZ63" s="332">
        <f>IF(LZ$19-'様式３（療養者名簿）（⑤の場合）'!$BD68+1&lt;=15,IF(LZ$19&gt;='様式３（療養者名簿）（⑤の場合）'!$BD68,IF(LZ$19&lt;='様式３（療養者名簿）（⑤の場合）'!$BE68,1,0),0),0)</f>
        <v>0</v>
      </c>
      <c r="MA63" s="332">
        <f>IF(MA$19-'様式３（療養者名簿）（⑤の場合）'!$BD68+1&lt;=15,IF(MA$19&gt;='様式３（療養者名簿）（⑤の場合）'!$BD68,IF(MA$19&lt;='様式３（療養者名簿）（⑤の場合）'!$BE68,1,0),0),0)</f>
        <v>0</v>
      </c>
      <c r="MB63" s="332">
        <f>IF(MB$19-'様式３（療養者名簿）（⑤の場合）'!$BD68+1&lt;=15,IF(MB$19&gt;='様式３（療養者名簿）（⑤の場合）'!$BD68,IF(MB$19&lt;='様式３（療養者名簿）（⑤の場合）'!$BE68,1,0),0),0)</f>
        <v>0</v>
      </c>
      <c r="MC63" s="332">
        <f>IF(MC$19-'様式３（療養者名簿）（⑤の場合）'!$BD68+1&lt;=15,IF(MC$19&gt;='様式３（療養者名簿）（⑤の場合）'!$BD68,IF(MC$19&lt;='様式３（療養者名簿）（⑤の場合）'!$BE68,1,0),0),0)</f>
        <v>0</v>
      </c>
      <c r="MD63" s="332">
        <f>IF(MD$19-'様式３（療養者名簿）（⑤の場合）'!$BD68+1&lt;=15,IF(MD$19&gt;='様式３（療養者名簿）（⑤の場合）'!$BD68,IF(MD$19&lt;='様式３（療養者名簿）（⑤の場合）'!$BE68,1,0),0),0)</f>
        <v>0</v>
      </c>
      <c r="ME63" s="332">
        <f>IF(ME$19-'様式３（療養者名簿）（⑤の場合）'!$BD68+1&lt;=15,IF(ME$19&gt;='様式３（療養者名簿）（⑤の場合）'!$BD68,IF(ME$19&lt;='様式３（療養者名簿）（⑤の場合）'!$BE68,1,0),0),0)</f>
        <v>0</v>
      </c>
      <c r="MF63" s="332">
        <f>IF(MF$19-'様式３（療養者名簿）（⑤の場合）'!$BD68+1&lt;=15,IF(MF$19&gt;='様式３（療養者名簿）（⑤の場合）'!$BD68,IF(MF$19&lt;='様式３（療養者名簿）（⑤の場合）'!$BE68,1,0),0),0)</f>
        <v>0</v>
      </c>
      <c r="MG63" s="332">
        <f>IF(MG$19-'様式３（療養者名簿）（⑤の場合）'!$BD68+1&lt;=15,IF(MG$19&gt;='様式３（療養者名簿）（⑤の場合）'!$BD68,IF(MG$19&lt;='様式３（療養者名簿）（⑤の場合）'!$BE68,1,0),0),0)</f>
        <v>0</v>
      </c>
      <c r="MH63" s="332">
        <f>IF(MH$19-'様式３（療養者名簿）（⑤の場合）'!$BD68+1&lt;=15,IF(MH$19&gt;='様式３（療養者名簿）（⑤の場合）'!$BD68,IF(MH$19&lt;='様式３（療養者名簿）（⑤の場合）'!$BE68,1,0),0),0)</f>
        <v>0</v>
      </c>
      <c r="MI63" s="332">
        <f>IF(MI$19-'様式３（療養者名簿）（⑤の場合）'!$BD68+1&lt;=15,IF(MI$19&gt;='様式３（療養者名簿）（⑤の場合）'!$BD68,IF(MI$19&lt;='様式３（療養者名簿）（⑤の場合）'!$BE68,1,0),0),0)</f>
        <v>0</v>
      </c>
      <c r="MJ63" s="332">
        <f>IF(MJ$19-'様式３（療養者名簿）（⑤の場合）'!$BD68+1&lt;=15,IF(MJ$19&gt;='様式３（療養者名簿）（⑤の場合）'!$BD68,IF(MJ$19&lt;='様式３（療養者名簿）（⑤の場合）'!$BE68,1,0),0),0)</f>
        <v>0</v>
      </c>
      <c r="MK63" s="332">
        <f>IF(MK$19-'様式３（療養者名簿）（⑤の場合）'!$BD68+1&lt;=15,IF(MK$19&gt;='様式３（療養者名簿）（⑤の場合）'!$BD68,IF(MK$19&lt;='様式３（療養者名簿）（⑤の場合）'!$BE68,1,0),0),0)</f>
        <v>0</v>
      </c>
      <c r="ML63" s="332">
        <f>IF(ML$19-'様式３（療養者名簿）（⑤の場合）'!$BD68+1&lt;=15,IF(ML$19&gt;='様式３（療養者名簿）（⑤の場合）'!$BD68,IF(ML$19&lt;='様式３（療養者名簿）（⑤の場合）'!$BE68,1,0),0),0)</f>
        <v>0</v>
      </c>
      <c r="MM63" s="332">
        <f>IF(MM$19-'様式３（療養者名簿）（⑤の場合）'!$BD68+1&lt;=15,IF(MM$19&gt;='様式３（療養者名簿）（⑤の場合）'!$BD68,IF(MM$19&lt;='様式３（療養者名簿）（⑤の場合）'!$BE68,1,0),0),0)</f>
        <v>0</v>
      </c>
      <c r="MN63" s="332">
        <f>IF(MN$19-'様式３（療養者名簿）（⑤の場合）'!$BD68+1&lt;=15,IF(MN$19&gt;='様式３（療養者名簿）（⑤の場合）'!$BD68,IF(MN$19&lt;='様式３（療養者名簿）（⑤の場合）'!$BE68,1,0),0),0)</f>
        <v>0</v>
      </c>
      <c r="MO63" s="332">
        <f>IF(MO$19-'様式３（療養者名簿）（⑤の場合）'!$BD68+1&lt;=15,IF(MO$19&gt;='様式３（療養者名簿）（⑤の場合）'!$BD68,IF(MO$19&lt;='様式３（療養者名簿）（⑤の場合）'!$BE68,1,0),0),0)</f>
        <v>0</v>
      </c>
      <c r="MP63" s="332">
        <f>IF(MP$19-'様式３（療養者名簿）（⑤の場合）'!$BD68+1&lt;=15,IF(MP$19&gt;='様式３（療養者名簿）（⑤の場合）'!$BD68,IF(MP$19&lt;='様式３（療養者名簿）（⑤の場合）'!$BE68,1,0),0),0)</f>
        <v>0</v>
      </c>
      <c r="MQ63" s="332">
        <f>IF(MQ$19-'様式３（療養者名簿）（⑤の場合）'!$BD68+1&lt;=15,IF(MQ$19&gt;='様式３（療養者名簿）（⑤の場合）'!$BD68,IF(MQ$19&lt;='様式３（療養者名簿）（⑤の場合）'!$BE68,1,0),0),0)</f>
        <v>0</v>
      </c>
      <c r="MR63" s="332">
        <f>IF(MR$19-'様式３（療養者名簿）（⑤の場合）'!$BD68+1&lt;=15,IF(MR$19&gt;='様式３（療養者名簿）（⑤の場合）'!$BD68,IF(MR$19&lt;='様式３（療養者名簿）（⑤の場合）'!$BE68,1,0),0),0)</f>
        <v>0</v>
      </c>
      <c r="MS63" s="332">
        <f>IF(MS$19-'様式３（療養者名簿）（⑤の場合）'!$BD68+1&lt;=15,IF(MS$19&gt;='様式３（療養者名簿）（⑤の場合）'!$BD68,IF(MS$19&lt;='様式３（療養者名簿）（⑤の場合）'!$BE68,1,0),0),0)</f>
        <v>0</v>
      </c>
      <c r="MT63" s="332">
        <f>IF(MT$19-'様式３（療養者名簿）（⑤の場合）'!$BD68+1&lt;=15,IF(MT$19&gt;='様式３（療養者名簿）（⑤の場合）'!$BD68,IF(MT$19&lt;='様式３（療養者名簿）（⑤の場合）'!$BE68,1,0),0),0)</f>
        <v>0</v>
      </c>
      <c r="MU63" s="332">
        <f>IF(MU$19-'様式３（療養者名簿）（⑤の場合）'!$BD68+1&lt;=15,IF(MU$19&gt;='様式３（療養者名簿）（⑤の場合）'!$BD68,IF(MU$19&lt;='様式３（療養者名簿）（⑤の場合）'!$BE68,1,0),0),0)</f>
        <v>0</v>
      </c>
      <c r="MV63" s="332">
        <f>IF(MV$19-'様式３（療養者名簿）（⑤の場合）'!$BD68+1&lt;=15,IF(MV$19&gt;='様式３（療養者名簿）（⑤の場合）'!$BD68,IF(MV$19&lt;='様式３（療養者名簿）（⑤の場合）'!$BE68,1,0),0),0)</f>
        <v>0</v>
      </c>
      <c r="MW63" s="332">
        <f>IF(MW$19-'様式３（療養者名簿）（⑤の場合）'!$BD68+1&lt;=15,IF(MW$19&gt;='様式３（療養者名簿）（⑤の場合）'!$BD68,IF(MW$19&lt;='様式３（療養者名簿）（⑤の場合）'!$BE68,1,0),0),0)</f>
        <v>0</v>
      </c>
      <c r="MX63" s="332">
        <f>IF(MX$19-'様式３（療養者名簿）（⑤の場合）'!$BD68+1&lt;=15,IF(MX$19&gt;='様式３（療養者名簿）（⑤の場合）'!$BD68,IF(MX$19&lt;='様式３（療養者名簿）（⑤の場合）'!$BE68,1,0),0),0)</f>
        <v>0</v>
      </c>
      <c r="MY63" s="332">
        <f>IF(MY$19-'様式３（療養者名簿）（⑤の場合）'!$BD68+1&lt;=15,IF(MY$19&gt;='様式３（療養者名簿）（⑤の場合）'!$BD68,IF(MY$19&lt;='様式３（療養者名簿）（⑤の場合）'!$BE68,1,0),0),0)</f>
        <v>0</v>
      </c>
      <c r="MZ63" s="332">
        <f>IF(MZ$19-'様式３（療養者名簿）（⑤の場合）'!$BD68+1&lt;=15,IF(MZ$19&gt;='様式３（療養者名簿）（⑤の場合）'!$BD68,IF(MZ$19&lt;='様式３（療養者名簿）（⑤の場合）'!$BE68,1,0),0),0)</f>
        <v>0</v>
      </c>
      <c r="NA63" s="332">
        <f>IF(NA$19-'様式３（療養者名簿）（⑤の場合）'!$BD68+1&lt;=15,IF(NA$19&gt;='様式３（療養者名簿）（⑤の場合）'!$BD68,IF(NA$19&lt;='様式３（療養者名簿）（⑤の場合）'!$BE68,1,0),0),0)</f>
        <v>0</v>
      </c>
      <c r="NB63" s="332">
        <f>IF(NB$19-'様式３（療養者名簿）（⑤の場合）'!$BD68+1&lt;=15,IF(NB$19&gt;='様式３（療養者名簿）（⑤の場合）'!$BD68,IF(NB$19&lt;='様式３（療養者名簿）（⑤の場合）'!$BE68,1,0),0),0)</f>
        <v>0</v>
      </c>
      <c r="NC63" s="225">
        <f>IF(NC$19-'様式３（療養者名簿）（⑤の場合）'!$BD68+1&lt;=15,IF(NC$19&gt;='様式３（療養者名簿）（⑤の場合）'!$BD68,IF(NC$19&lt;='様式３（療養者名簿）（⑤の場合）'!$BE68,1,0),0),0)</f>
        <v>0</v>
      </c>
      <c r="ND63" s="225">
        <f>IF(ND$19-'様式３（療養者名簿）（⑤の場合）'!$BD68+1&lt;=15,IF(ND$19&gt;='様式３（療養者名簿）（⑤の場合）'!$BD68,IF(ND$19&lt;='様式３（療養者名簿）（⑤の場合）'!$BE68,1,0),0),0)</f>
        <v>0</v>
      </c>
      <c r="NE63" s="225">
        <f>IF(NE$19-'様式３（療養者名簿）（⑤の場合）'!$BD68+1&lt;=15,IF(NE$19&gt;='様式３（療養者名簿）（⑤の場合）'!$BD68,IF(NE$19&lt;='様式３（療養者名簿）（⑤の場合）'!$BE68,1,0),0),0)</f>
        <v>0</v>
      </c>
      <c r="NF63" s="225">
        <f>IF(NF$19-'様式３（療養者名簿）（⑤の場合）'!$BD68+1&lt;=15,IF(NF$19&gt;='様式３（療養者名簿）（⑤の場合）'!$BD68,IF(NF$19&lt;='様式３（療養者名簿）（⑤の場合）'!$BE68,1,0),0),0)</f>
        <v>0</v>
      </c>
      <c r="NG63" s="225">
        <f>IF(NG$19-'様式３（療養者名簿）（⑤の場合）'!$BD68+1&lt;=15,IF(NG$19&gt;='様式３（療養者名簿）（⑤の場合）'!$BD68,IF(NG$19&lt;='様式３（療養者名簿）（⑤の場合）'!$BE68,1,0),0),0)</f>
        <v>0</v>
      </c>
      <c r="NH63" s="225">
        <f>IF(NH$19-'様式３（療養者名簿）（⑤の場合）'!$BD68+1&lt;=15,IF(NH$19&gt;='様式３（療養者名簿）（⑤の場合）'!$BD68,IF(NH$19&lt;='様式３（療養者名簿）（⑤の場合）'!$BE68,1,0),0),0)</f>
        <v>0</v>
      </c>
      <c r="NI63" s="225">
        <f>IF(NI$19-'様式３（療養者名簿）（⑤の場合）'!$BD68+1&lt;=15,IF(NI$19&gt;='様式３（療養者名簿）（⑤の場合）'!$BD68,IF(NI$19&lt;='様式３（療養者名簿）（⑤の場合）'!$BE68,1,0),0),0)</f>
        <v>0</v>
      </c>
      <c r="NJ63" s="225">
        <f>IF(NJ$19-'様式３（療養者名簿）（⑤の場合）'!$BD68+1&lt;=15,IF(NJ$19&gt;='様式３（療養者名簿）（⑤の場合）'!$BD68,IF(NJ$19&lt;='様式３（療養者名簿）（⑤の場合）'!$BE68,1,0),0),0)</f>
        <v>0</v>
      </c>
      <c r="NK63" s="225">
        <f>IF(NK$19-'様式３（療養者名簿）（⑤の場合）'!$BD68+1&lt;=15,IF(NK$19&gt;='様式３（療養者名簿）（⑤の場合）'!$BD68,IF(NK$19&lt;='様式３（療養者名簿）（⑤の場合）'!$BE68,1,0),0),0)</f>
        <v>0</v>
      </c>
      <c r="NL63" s="225">
        <f>IF(NL$19-'様式３（療養者名簿）（⑤の場合）'!$BD68+1&lt;=15,IF(NL$19&gt;='様式３（療養者名簿）（⑤の場合）'!$BD68,IF(NL$19&lt;='様式３（療養者名簿）（⑤の場合）'!$BE68,1,0),0),0)</f>
        <v>0</v>
      </c>
      <c r="NM63" s="225">
        <f>IF(NM$19-'様式３（療養者名簿）（⑤の場合）'!$BD68+1&lt;=15,IF(NM$19&gt;='様式３（療養者名簿）（⑤の場合）'!$BD68,IF(NM$19&lt;='様式３（療養者名簿）（⑤の場合）'!$BE68,1,0),0),0)</f>
        <v>0</v>
      </c>
      <c r="NN63" s="225">
        <f>IF(NN$19-'様式３（療養者名簿）（⑤の場合）'!$BD68+1&lt;=15,IF(NN$19&gt;='様式３（療養者名簿）（⑤の場合）'!$BD68,IF(NN$19&lt;='様式３（療養者名簿）（⑤の場合）'!$BE68,1,0),0),0)</f>
        <v>0</v>
      </c>
      <c r="NO63" s="225">
        <f>IF(NO$19-'様式３（療養者名簿）（⑤の場合）'!$BD68+1&lt;=15,IF(NO$19&gt;='様式３（療養者名簿）（⑤の場合）'!$BD68,IF(NO$19&lt;='様式３（療養者名簿）（⑤の場合）'!$BE68,1,0),0),0)</f>
        <v>0</v>
      </c>
      <c r="NP63" s="225">
        <f>IF(NP$19-'様式３（療養者名簿）（⑤の場合）'!$BD68+1&lt;=15,IF(NP$19&gt;='様式３（療養者名簿）（⑤の場合）'!$BD68,IF(NP$19&lt;='様式３（療養者名簿）（⑤の場合）'!$BE68,1,0),0),0)</f>
        <v>0</v>
      </c>
      <c r="NQ63" s="225">
        <f>IF(NQ$19-'様式３（療養者名簿）（⑤の場合）'!$BD68+1&lt;=15,IF(NQ$19&gt;='様式３（療養者名簿）（⑤の場合）'!$BD68,IF(NQ$19&lt;='様式３（療養者名簿）（⑤の場合）'!$BE68,1,0),0),0)</f>
        <v>0</v>
      </c>
      <c r="NR63" s="225">
        <f>IF(NR$19-'様式３（療養者名簿）（⑤の場合）'!$BD68+1&lt;=15,IF(NR$19&gt;='様式３（療養者名簿）（⑤の場合）'!$BD68,IF(NR$19&lt;='様式３（療養者名簿）（⑤の場合）'!$BE68,1,0),0),0)</f>
        <v>0</v>
      </c>
      <c r="NS63" s="225">
        <f>IF(NS$19-'様式３（療養者名簿）（⑤の場合）'!$BD68+1&lt;=15,IF(NS$19&gt;='様式３（療養者名簿）（⑤の場合）'!$BD68,IF(NS$19&lt;='様式３（療養者名簿）（⑤の場合）'!$BE68,1,0),0),0)</f>
        <v>0</v>
      </c>
      <c r="NT63" s="225">
        <f>IF(NT$19-'様式３（療養者名簿）（⑤の場合）'!$BD68+1&lt;=15,IF(NT$19&gt;='様式３（療養者名簿）（⑤の場合）'!$BD68,IF(NT$19&lt;='様式３（療養者名簿）（⑤の場合）'!$BE68,1,0),0),0)</f>
        <v>0</v>
      </c>
      <c r="NU63" s="225">
        <f>IF(NU$19-'様式３（療養者名簿）（⑤の場合）'!$BD68+1&lt;=15,IF(NU$19&gt;='様式３（療養者名簿）（⑤の場合）'!$BD68,IF(NU$19&lt;='様式３（療養者名簿）（⑤の場合）'!$BE68,1,0),0),0)</f>
        <v>0</v>
      </c>
      <c r="NV63" s="225">
        <f>IF(NV$19-'様式３（療養者名簿）（⑤の場合）'!$BD68+1&lt;=15,IF(NV$19&gt;='様式３（療養者名簿）（⑤の場合）'!$BD68,IF(NV$19&lt;='様式３（療養者名簿）（⑤の場合）'!$BE68,1,0),0),0)</f>
        <v>0</v>
      </c>
      <c r="NW63" s="225">
        <f>IF(NW$19-'様式３（療養者名簿）（⑤の場合）'!$BD68+1&lt;=15,IF(NW$19&gt;='様式３（療養者名簿）（⑤の場合）'!$BD68,IF(NW$19&lt;='様式３（療養者名簿）（⑤の場合）'!$BE68,1,0),0),0)</f>
        <v>0</v>
      </c>
      <c r="NX63" s="225">
        <f>IF(NX$19-'様式３（療養者名簿）（⑤の場合）'!$BD68+1&lt;=15,IF(NX$19&gt;='様式３（療養者名簿）（⑤の場合）'!$BD68,IF(NX$19&lt;='様式３（療養者名簿）（⑤の場合）'!$BE68,1,0),0),0)</f>
        <v>0</v>
      </c>
      <c r="NY63" s="225">
        <f>IF(NY$19-'様式３（療養者名簿）（⑤の場合）'!$BD68+1&lt;=15,IF(NY$19&gt;='様式３（療養者名簿）（⑤の場合）'!$BD68,IF(NY$19&lt;='様式３（療養者名簿）（⑤の場合）'!$BE68,1,0),0),0)</f>
        <v>0</v>
      </c>
      <c r="NZ63" s="225">
        <f>IF(NZ$19-'様式３（療養者名簿）（⑤の場合）'!$BD68+1&lt;=15,IF(NZ$19&gt;='様式３（療養者名簿）（⑤の場合）'!$BD68,IF(NZ$19&lt;='様式３（療養者名簿）（⑤の場合）'!$BE68,1,0),0),0)</f>
        <v>0</v>
      </c>
      <c r="OA63" s="225">
        <f>IF(OA$19-'様式３（療養者名簿）（⑤の場合）'!$BD68+1&lt;=15,IF(OA$19&gt;='様式３（療養者名簿）（⑤の場合）'!$BD68,IF(OA$19&lt;='様式３（療養者名簿）（⑤の場合）'!$BE68,1,0),0),0)</f>
        <v>0</v>
      </c>
      <c r="OB63" s="225">
        <f>IF(OB$19-'様式３（療養者名簿）（⑤の場合）'!$BD68+1&lt;=15,IF(OB$19&gt;='様式３（療養者名簿）（⑤の場合）'!$BD68,IF(OB$19&lt;='様式３（療養者名簿）（⑤の場合）'!$BE68,1,0),0),0)</f>
        <v>0</v>
      </c>
      <c r="OC63" s="225">
        <f>IF(OC$19-'様式３（療養者名簿）（⑤の場合）'!$BD68+1&lt;=15,IF(OC$19&gt;='様式３（療養者名簿）（⑤の場合）'!$BD68,IF(OC$19&lt;='様式３（療養者名簿）（⑤の場合）'!$BE68,1,0),0),0)</f>
        <v>0</v>
      </c>
      <c r="OD63" s="225">
        <f>IF(OD$19-'様式３（療養者名簿）（⑤の場合）'!$BD68+1&lt;=15,IF(OD$19&gt;='様式３（療養者名簿）（⑤の場合）'!$BD68,IF(OD$19&lt;='様式３（療養者名簿）（⑤の場合）'!$BE68,1,0),0),0)</f>
        <v>0</v>
      </c>
      <c r="OE63" s="225">
        <f>IF(OE$19-'様式３（療養者名簿）（⑤の場合）'!$BD68+1&lt;=15,IF(OE$19&gt;='様式３（療養者名簿）（⑤の場合）'!$BD68,IF(OE$19&lt;='様式３（療養者名簿）（⑤の場合）'!$BE68,1,0),0),0)</f>
        <v>0</v>
      </c>
      <c r="OF63" s="225">
        <f>IF(OF$19-'様式３（療養者名簿）（⑤の場合）'!$BD68+1&lt;=15,IF(OF$19&gt;='様式３（療養者名簿）（⑤の場合）'!$BD68,IF(OF$19&lt;='様式３（療養者名簿）（⑤の場合）'!$BE68,1,0),0),0)</f>
        <v>0</v>
      </c>
      <c r="OG63" s="225">
        <f>IF(OG$19-'様式３（療養者名簿）（⑤の場合）'!$BD68+1&lt;=15,IF(OG$19&gt;='様式３（療養者名簿）（⑤の場合）'!$BD68,IF(OG$19&lt;='様式３（療養者名簿）（⑤の場合）'!$BE68,1,0),0),0)</f>
        <v>0</v>
      </c>
      <c r="OH63" s="225">
        <f>IF(OH$19-'様式３（療養者名簿）（⑤の場合）'!$BD68+1&lt;=15,IF(OH$19&gt;='様式３（療養者名簿）（⑤の場合）'!$BD68,IF(OH$19&lt;='様式３（療養者名簿）（⑤の場合）'!$BE68,1,0),0),0)</f>
        <v>0</v>
      </c>
      <c r="OI63" s="225">
        <f>IF(OI$19-'様式３（療養者名簿）（⑤の場合）'!$BD68+1&lt;=15,IF(OI$19&gt;='様式３（療養者名簿）（⑤の場合）'!$BD68,IF(OI$19&lt;='様式３（療養者名簿）（⑤の場合）'!$BE68,1,0),0),0)</f>
        <v>0</v>
      </c>
      <c r="OJ63" s="225">
        <f>IF(OJ$19-'様式３（療養者名簿）（⑤の場合）'!$BD68+1&lt;=15,IF(OJ$19&gt;='様式３（療養者名簿）（⑤の場合）'!$BD68,IF(OJ$19&lt;='様式３（療養者名簿）（⑤の場合）'!$BE68,1,0),0),0)</f>
        <v>0</v>
      </c>
      <c r="OK63" s="225">
        <f>IF(OK$19-'様式３（療養者名簿）（⑤の場合）'!$BD68+1&lt;=15,IF(OK$19&gt;='様式３（療養者名簿）（⑤の場合）'!$BD68,IF(OK$19&lt;='様式３（療養者名簿）（⑤の場合）'!$BE68,1,0),0),0)</f>
        <v>0</v>
      </c>
      <c r="OL63" s="225">
        <f>IF(OL$19-'様式３（療養者名簿）（⑤の場合）'!$BD68+1&lt;=15,IF(OL$19&gt;='様式３（療養者名簿）（⑤の場合）'!$BD68,IF(OL$19&lt;='様式３（療養者名簿）（⑤の場合）'!$BE68,1,0),0),0)</f>
        <v>0</v>
      </c>
      <c r="OM63" s="225">
        <f>IF(OM$19-'様式３（療養者名簿）（⑤の場合）'!$BD68+1&lt;=15,IF(OM$19&gt;='様式３（療養者名簿）（⑤の場合）'!$BD68,IF(OM$19&lt;='様式３（療養者名簿）（⑤の場合）'!$BE68,1,0),0),0)</f>
        <v>0</v>
      </c>
      <c r="ON63" s="225">
        <f>IF(ON$19-'様式３（療養者名簿）（⑤の場合）'!$BD68+1&lt;=15,IF(ON$19&gt;='様式３（療養者名簿）（⑤の場合）'!$BD68,IF(ON$19&lt;='様式３（療養者名簿）（⑤の場合）'!$BE68,1,0),0),0)</f>
        <v>0</v>
      </c>
      <c r="OO63" s="225">
        <f>IF(OO$19-'様式３（療養者名簿）（⑤の場合）'!$BD68+1&lt;=15,IF(OO$19&gt;='様式３（療養者名簿）（⑤の場合）'!$BD68,IF(OO$19&lt;='様式３（療養者名簿）（⑤の場合）'!$BE68,1,0),0),0)</f>
        <v>0</v>
      </c>
      <c r="OP63" s="225">
        <f>IF(OP$19-'様式３（療養者名簿）（⑤の場合）'!$BD68+1&lt;=15,IF(OP$19&gt;='様式３（療養者名簿）（⑤の場合）'!$BD68,IF(OP$19&lt;='様式３（療養者名簿）（⑤の場合）'!$BE68,1,0),0),0)</f>
        <v>0</v>
      </c>
      <c r="OQ63" s="225">
        <f>IF(OQ$19-'様式３（療養者名簿）（⑤の場合）'!$BD68+1&lt;=15,IF(OQ$19&gt;='様式３（療養者名簿）（⑤の場合）'!$BD68,IF(OQ$19&lt;='様式３（療養者名簿）（⑤の場合）'!$BE68,1,0),0),0)</f>
        <v>0</v>
      </c>
      <c r="OR63" s="225">
        <f>IF(OR$19-'様式３（療養者名簿）（⑤の場合）'!$BD68+1&lt;=15,IF(OR$19&gt;='様式３（療養者名簿）（⑤の場合）'!$BD68,IF(OR$19&lt;='様式３（療養者名簿）（⑤の場合）'!$BE68,1,0),0),0)</f>
        <v>0</v>
      </c>
      <c r="OS63" s="225">
        <f>IF(OS$19-'様式３（療養者名簿）（⑤の場合）'!$BD68+1&lt;=15,IF(OS$19&gt;='様式３（療養者名簿）（⑤の場合）'!$BD68,IF(OS$19&lt;='様式３（療養者名簿）（⑤の場合）'!$BE68,1,0),0),0)</f>
        <v>0</v>
      </c>
      <c r="OT63" s="225">
        <f>IF(OT$19-'様式３（療養者名簿）（⑤の場合）'!$BD68+1&lt;=15,IF(OT$19&gt;='様式３（療養者名簿）（⑤の場合）'!$BD68,IF(OT$19&lt;='様式３（療養者名簿）（⑤の場合）'!$BE68,1,0),0),0)</f>
        <v>0</v>
      </c>
      <c r="OU63" s="225">
        <f>IF(OU$19-'様式３（療養者名簿）（⑤の場合）'!$BD68+1&lt;=15,IF(OU$19&gt;='様式３（療養者名簿）（⑤の場合）'!$BD68,IF(OU$19&lt;='様式３（療養者名簿）（⑤の場合）'!$BE68,1,0),0),0)</f>
        <v>0</v>
      </c>
      <c r="OV63" s="225">
        <f>IF(OV$19-'様式３（療養者名簿）（⑤の場合）'!$BD68+1&lt;=15,IF(OV$19&gt;='様式３（療養者名簿）（⑤の場合）'!$BD68,IF(OV$19&lt;='様式３（療養者名簿）（⑤の場合）'!$BE68,1,0),0),0)</f>
        <v>0</v>
      </c>
      <c r="OW63" s="225">
        <f>IF(OW$19-'様式３（療養者名簿）（⑤の場合）'!$BD68+1&lt;=15,IF(OW$19&gt;='様式３（療養者名簿）（⑤の場合）'!$BD68,IF(OW$19&lt;='様式３（療養者名簿）（⑤の場合）'!$BE68,1,0),0),0)</f>
        <v>0</v>
      </c>
      <c r="OX63" s="225">
        <f>IF(OX$19-'様式３（療養者名簿）（⑤の場合）'!$BD68+1&lt;=15,IF(OX$19&gt;='様式３（療養者名簿）（⑤の場合）'!$BD68,IF(OX$19&lt;='様式３（療養者名簿）（⑤の場合）'!$BE68,1,0),0),0)</f>
        <v>0</v>
      </c>
      <c r="OY63" s="225">
        <f>IF(OY$19-'様式３（療養者名簿）（⑤の場合）'!$BD68+1&lt;=15,IF(OY$19&gt;='様式３（療養者名簿）（⑤の場合）'!$BD68,IF(OY$19&lt;='様式３（療養者名簿）（⑤の場合）'!$BE68,1,0),0),0)</f>
        <v>0</v>
      </c>
      <c r="OZ63" s="225">
        <f>IF(OZ$19-'様式３（療養者名簿）（⑤の場合）'!$BD68+1&lt;=15,IF(OZ$19&gt;='様式３（療養者名簿）（⑤の場合）'!$BD68,IF(OZ$19&lt;='様式３（療養者名簿）（⑤の場合）'!$BE68,1,0),0),0)</f>
        <v>0</v>
      </c>
      <c r="PA63" s="225">
        <f>IF(PA$19-'様式３（療養者名簿）（⑤の場合）'!$BD68+1&lt;=15,IF(PA$19&gt;='様式３（療養者名簿）（⑤の場合）'!$BD68,IF(PA$19&lt;='様式３（療養者名簿）（⑤の場合）'!$BE68,1,0),0),0)</f>
        <v>0</v>
      </c>
      <c r="PB63" s="225">
        <f>IF(PB$19-'様式３（療養者名簿）（⑤の場合）'!$BD68+1&lt;=15,IF(PB$19&gt;='様式３（療養者名簿）（⑤の場合）'!$BD68,IF(PB$19&lt;='様式３（療養者名簿）（⑤の場合）'!$BE68,1,0),0),0)</f>
        <v>0</v>
      </c>
      <c r="PC63" s="225">
        <f>IF(PC$19-'様式３（療養者名簿）（⑤の場合）'!$BD68+1&lt;=15,IF(PC$19&gt;='様式３（療養者名簿）（⑤の場合）'!$BD68,IF(PC$19&lt;='様式３（療養者名簿）（⑤の場合）'!$BE68,1,0),0),0)</f>
        <v>0</v>
      </c>
      <c r="PD63" s="225">
        <f>IF(PD$19-'様式３（療養者名簿）（⑤の場合）'!$BD68+1&lt;=15,IF(PD$19&gt;='様式３（療養者名簿）（⑤の場合）'!$BD68,IF(PD$19&lt;='様式３（療養者名簿）（⑤の場合）'!$BE68,1,0),0),0)</f>
        <v>0</v>
      </c>
      <c r="PE63" s="225">
        <f>IF(PE$19-'様式３（療養者名簿）（⑤の場合）'!$BD68+1&lt;=15,IF(PE$19&gt;='様式３（療養者名簿）（⑤の場合）'!$BD68,IF(PE$19&lt;='様式３（療養者名簿）（⑤の場合）'!$BE68,1,0),0),0)</f>
        <v>0</v>
      </c>
      <c r="PF63" s="225">
        <f>IF(PF$19-'様式３（療養者名簿）（⑤の場合）'!$BD68+1&lt;=15,IF(PF$19&gt;='様式３（療養者名簿）（⑤の場合）'!$BD68,IF(PF$19&lt;='様式３（療養者名簿）（⑤の場合）'!$BE68,1,0),0),0)</f>
        <v>0</v>
      </c>
      <c r="PG63" s="225">
        <f>IF(PG$19-'様式３（療養者名簿）（⑤の場合）'!$BD68+1&lt;=15,IF(PG$19&gt;='様式３（療養者名簿）（⑤の場合）'!$BD68,IF(PG$19&lt;='様式３（療養者名簿）（⑤の場合）'!$BE68,1,0),0),0)</f>
        <v>0</v>
      </c>
      <c r="PH63" s="225">
        <f>IF(PH$19-'様式３（療養者名簿）（⑤の場合）'!$BD68+1&lt;=15,IF(PH$19&gt;='様式３（療養者名簿）（⑤の場合）'!$BD68,IF(PH$19&lt;='様式３（療養者名簿）（⑤の場合）'!$BE68,1,0),0),0)</f>
        <v>0</v>
      </c>
      <c r="PI63" s="225">
        <f>IF(PI$19-'様式３（療養者名簿）（⑤の場合）'!$BD68+1&lt;=15,IF(PI$19&gt;='様式３（療養者名簿）（⑤の場合）'!$BD68,IF(PI$19&lt;='様式３（療養者名簿）（⑤の場合）'!$BE68,1,0),0),0)</f>
        <v>0</v>
      </c>
      <c r="PJ63" s="225">
        <f>IF(PJ$19-'様式３（療養者名簿）（⑤の場合）'!$BD68+1&lt;=15,IF(PJ$19&gt;='様式３（療養者名簿）（⑤の場合）'!$BD68,IF(PJ$19&lt;='様式３（療養者名簿）（⑤の場合）'!$BE68,1,0),0),0)</f>
        <v>0</v>
      </c>
      <c r="PK63" s="225">
        <f>IF(PK$19-'様式３（療養者名簿）（⑤の場合）'!$BD68+1&lt;=15,IF(PK$19&gt;='様式３（療養者名簿）（⑤の場合）'!$BD68,IF(PK$19&lt;='様式３（療養者名簿）（⑤の場合）'!$BE68,1,0),0),0)</f>
        <v>0</v>
      </c>
      <c r="PL63" s="225">
        <f>IF(PL$19-'様式３（療養者名簿）（⑤の場合）'!$BD68+1&lt;=15,IF(PL$19&gt;='様式３（療養者名簿）（⑤の場合）'!$BD68,IF(PL$19&lt;='様式３（療養者名簿）（⑤の場合）'!$BE68,1,0),0),0)</f>
        <v>0</v>
      </c>
      <c r="PM63" s="225">
        <f>IF(PM$19-'様式３（療養者名簿）（⑤の場合）'!$BD68+1&lt;=15,IF(PM$19&gt;='様式３（療養者名簿）（⑤の場合）'!$BD68,IF(PM$19&lt;='様式３（療養者名簿）（⑤の場合）'!$BE68,1,0),0),0)</f>
        <v>0</v>
      </c>
      <c r="PN63" s="225">
        <f>IF(PN$19-'様式３（療養者名簿）（⑤の場合）'!$BD68+1&lt;=15,IF(PN$19&gt;='様式３（療養者名簿）（⑤の場合）'!$BD68,IF(PN$19&lt;='様式３（療養者名簿）（⑤の場合）'!$BE68,1,0),0),0)</f>
        <v>0</v>
      </c>
      <c r="PO63" s="225">
        <f>IF(PO$19-'様式３（療養者名簿）（⑤の場合）'!$BD68+1&lt;=15,IF(PO$19&gt;='様式３（療養者名簿）（⑤の場合）'!$BD68,IF(PO$19&lt;='様式３（療養者名簿）（⑤の場合）'!$BE68,1,0),0),0)</f>
        <v>0</v>
      </c>
      <c r="PP63" s="225">
        <f>IF(PP$19-'様式３（療養者名簿）（⑤の場合）'!$BD68+1&lt;=15,IF(PP$19&gt;='様式３（療養者名簿）（⑤の場合）'!$BD68,IF(PP$19&lt;='様式３（療養者名簿）（⑤の場合）'!$BE68,1,0),0),0)</f>
        <v>0</v>
      </c>
      <c r="PQ63" s="225">
        <f>IF(PQ$19-'様式３（療養者名簿）（⑤の場合）'!$BD68+1&lt;=15,IF(PQ$19&gt;='様式３（療養者名簿）（⑤の場合）'!$BD68,IF(PQ$19&lt;='様式３（療養者名簿）（⑤の場合）'!$BE68,1,0),0),0)</f>
        <v>0</v>
      </c>
      <c r="PR63" s="225">
        <f>IF(PR$19-'様式３（療養者名簿）（⑤の場合）'!$BD68+1&lt;=15,IF(PR$19&gt;='様式３（療養者名簿）（⑤の場合）'!$BD68,IF(PR$19&lt;='様式３（療養者名簿）（⑤の場合）'!$BE68,1,0),0),0)</f>
        <v>0</v>
      </c>
      <c r="PS63" s="225">
        <f>IF(PS$19-'様式３（療養者名簿）（⑤の場合）'!$BD68+1&lt;=15,IF(PS$19&gt;='様式３（療養者名簿）（⑤の場合）'!$BD68,IF(PS$19&lt;='様式３（療養者名簿）（⑤の場合）'!$BE68,1,0),0),0)</f>
        <v>0</v>
      </c>
      <c r="PT63" s="225">
        <f>IF(PT$19-'様式３（療養者名簿）（⑤の場合）'!$BD68+1&lt;=15,IF(PT$19&gt;='様式３（療養者名簿）（⑤の場合）'!$BD68,IF(PT$19&lt;='様式３（療養者名簿）（⑤の場合）'!$BE68,1,0),0),0)</f>
        <v>0</v>
      </c>
      <c r="PU63" s="225">
        <f>IF(PU$19-'様式３（療養者名簿）（⑤の場合）'!$BD68+1&lt;=15,IF(PU$19&gt;='様式３（療養者名簿）（⑤の場合）'!$BD68,IF(PU$19&lt;='様式３（療養者名簿）（⑤の場合）'!$BE68,1,0),0),0)</f>
        <v>0</v>
      </c>
      <c r="PV63" s="225">
        <f>IF(PV$19-'様式３（療養者名簿）（⑤の場合）'!$BD68+1&lt;=15,IF(PV$19&gt;='様式３（療養者名簿）（⑤の場合）'!$BD68,IF(PV$19&lt;='様式３（療養者名簿）（⑤の場合）'!$BE68,1,0),0),0)</f>
        <v>0</v>
      </c>
      <c r="PW63" s="225">
        <f>IF(PW$19-'様式３（療養者名簿）（⑤の場合）'!$BD68+1&lt;=15,IF(PW$19&gt;='様式３（療養者名簿）（⑤の場合）'!$BD68,IF(PW$19&lt;='様式３（療養者名簿）（⑤の場合）'!$BE68,1,0),0),0)</f>
        <v>0</v>
      </c>
      <c r="PX63" s="225">
        <f>IF(PX$19-'様式３（療養者名簿）（⑤の場合）'!$BD68+1&lt;=15,IF(PX$19&gt;='様式３（療養者名簿）（⑤の場合）'!$BD68,IF(PX$19&lt;='様式３（療養者名簿）（⑤の場合）'!$BE68,1,0),0),0)</f>
        <v>0</v>
      </c>
      <c r="PY63" s="225">
        <f>IF(PY$19-'様式３（療養者名簿）（⑤の場合）'!$BD68+1&lt;=15,IF(PY$19&gt;='様式３（療養者名簿）（⑤の場合）'!$BD68,IF(PY$19&lt;='様式３（療養者名簿）（⑤の場合）'!$BE68,1,0),0),0)</f>
        <v>0</v>
      </c>
      <c r="PZ63" s="225">
        <f>IF(PZ$19-'様式３（療養者名簿）（⑤の場合）'!$BD68+1&lt;=15,IF(PZ$19&gt;='様式３（療養者名簿）（⑤の場合）'!$BD68,IF(PZ$19&lt;='様式３（療養者名簿）（⑤の場合）'!$BE68,1,0),0),0)</f>
        <v>0</v>
      </c>
      <c r="QA63" s="225">
        <f>IF(QA$19-'様式３（療養者名簿）（⑤の場合）'!$BD68+1&lt;=15,IF(QA$19&gt;='様式３（療養者名簿）（⑤の場合）'!$BD68,IF(QA$19&lt;='様式３（療養者名簿）（⑤の場合）'!$BE68,1,0),0),0)</f>
        <v>0</v>
      </c>
      <c r="QB63" s="225">
        <f>IF(QB$19-'様式３（療養者名簿）（⑤の場合）'!$BD68+1&lt;=15,IF(QB$19&gt;='様式３（療養者名簿）（⑤の場合）'!$BD68,IF(QB$19&lt;='様式３（療養者名簿）（⑤の場合）'!$BE68,1,0),0),0)</f>
        <v>0</v>
      </c>
      <c r="QC63" s="225">
        <f>IF(QC$19-'様式３（療養者名簿）（⑤の場合）'!$BD68+1&lt;=15,IF(QC$19&gt;='様式３（療養者名簿）（⑤の場合）'!$BD68,IF(QC$19&lt;='様式３（療養者名簿）（⑤の場合）'!$BE68,1,0),0),0)</f>
        <v>0</v>
      </c>
      <c r="QD63" s="225">
        <f>IF(QD$19-'様式３（療養者名簿）（⑤の場合）'!$BD68+1&lt;=15,IF(QD$19&gt;='様式３（療養者名簿）（⑤の場合）'!$BD68,IF(QD$19&lt;='様式３（療養者名簿）（⑤の場合）'!$BE68,1,0),0),0)</f>
        <v>0</v>
      </c>
      <c r="QE63" s="225">
        <f>IF(QE$19-'様式３（療養者名簿）（⑤の場合）'!$BD68+1&lt;=15,IF(QE$19&gt;='様式３（療養者名簿）（⑤の場合）'!$BD68,IF(QE$19&lt;='様式３（療養者名簿）（⑤の場合）'!$BE68,1,0),0),0)</f>
        <v>0</v>
      </c>
      <c r="QF63" s="225">
        <f>IF(QF$19-'様式３（療養者名簿）（⑤の場合）'!$BD68+1&lt;=15,IF(QF$19&gt;='様式３（療養者名簿）（⑤の場合）'!$BD68,IF(QF$19&lt;='様式３（療養者名簿）（⑤の場合）'!$BE68,1,0),0),0)</f>
        <v>0</v>
      </c>
      <c r="QG63" s="225">
        <f>IF(QG$19-'様式３（療養者名簿）（⑤の場合）'!$BD68+1&lt;=15,IF(QG$19&gt;='様式３（療養者名簿）（⑤の場合）'!$BD68,IF(QG$19&lt;='様式３（療養者名簿）（⑤の場合）'!$BE68,1,0),0),0)</f>
        <v>0</v>
      </c>
      <c r="QH63" s="225">
        <f>IF(QH$19-'様式３（療養者名簿）（⑤の場合）'!$BD68+1&lt;=15,IF(QH$19&gt;='様式３（療養者名簿）（⑤の場合）'!$BD68,IF(QH$19&lt;='様式３（療養者名簿）（⑤の場合）'!$BE68,1,0),0),0)</f>
        <v>0</v>
      </c>
      <c r="QI63" s="225">
        <f>IF(QI$19-'様式３（療養者名簿）（⑤の場合）'!$BD68+1&lt;=15,IF(QI$19&gt;='様式３（療養者名簿）（⑤の場合）'!$BD68,IF(QI$19&lt;='様式３（療養者名簿）（⑤の場合）'!$BE68,1,0),0),0)</f>
        <v>0</v>
      </c>
      <c r="QJ63" s="225">
        <f>IF(QJ$19-'様式３（療養者名簿）（⑤の場合）'!$BD68+1&lt;=15,IF(QJ$19&gt;='様式３（療養者名簿）（⑤の場合）'!$BD68,IF(QJ$19&lt;='様式３（療養者名簿）（⑤の場合）'!$BE68,1,0),0),0)</f>
        <v>0</v>
      </c>
      <c r="QK63" s="225">
        <f>IF(QK$19-'様式３（療養者名簿）（⑤の場合）'!$BD68+1&lt;=15,IF(QK$19&gt;='様式３（療養者名簿）（⑤の場合）'!$BD68,IF(QK$19&lt;='様式３（療養者名簿）（⑤の場合）'!$BE68,1,0),0),0)</f>
        <v>0</v>
      </c>
      <c r="QL63" s="225">
        <f>IF(QL$19-'様式３（療養者名簿）（⑤の場合）'!$BD68+1&lt;=15,IF(QL$19&gt;='様式３（療養者名簿）（⑤の場合）'!$BD68,IF(QL$19&lt;='様式３（療養者名簿）（⑤の場合）'!$BE68,1,0),0),0)</f>
        <v>0</v>
      </c>
      <c r="QM63" s="225">
        <f>IF(QM$19-'様式３（療養者名簿）（⑤の場合）'!$BD68+1&lt;=15,IF(QM$19&gt;='様式３（療養者名簿）（⑤の場合）'!$BD68,IF(QM$19&lt;='様式３（療養者名簿）（⑤の場合）'!$BE68,1,0),0),0)</f>
        <v>0</v>
      </c>
      <c r="QN63" s="225">
        <f>IF(QN$19-'様式３（療養者名簿）（⑤の場合）'!$BD68+1&lt;=15,IF(QN$19&gt;='様式３（療養者名簿）（⑤の場合）'!$BD68,IF(QN$19&lt;='様式３（療養者名簿）（⑤の場合）'!$BE68,1,0),0),0)</f>
        <v>0</v>
      </c>
      <c r="QO63" s="225">
        <f>IF(QO$19-'様式３（療養者名簿）（⑤の場合）'!$BD68+1&lt;=15,IF(QO$19&gt;='様式３（療養者名簿）（⑤の場合）'!$BD68,IF(QO$19&lt;='様式３（療養者名簿）（⑤の場合）'!$BE68,1,0),0),0)</f>
        <v>0</v>
      </c>
      <c r="QP63" s="225">
        <f>IF(QP$19-'様式３（療養者名簿）（⑤の場合）'!$BD68+1&lt;=15,IF(QP$19&gt;='様式３（療養者名簿）（⑤の場合）'!$BD68,IF(QP$19&lt;='様式３（療養者名簿）（⑤の場合）'!$BE68,1,0),0),0)</f>
        <v>0</v>
      </c>
      <c r="QQ63" s="225">
        <f>IF(QQ$19-'様式３（療養者名簿）（⑤の場合）'!$BD68+1&lt;=15,IF(QQ$19&gt;='様式３（療養者名簿）（⑤の場合）'!$BD68,IF(QQ$19&lt;='様式３（療養者名簿）（⑤の場合）'!$BE68,1,0),0),0)</f>
        <v>0</v>
      </c>
      <c r="QR63" s="225">
        <f>IF(QR$19-'様式３（療養者名簿）（⑤の場合）'!$BD68+1&lt;=15,IF(QR$19&gt;='様式３（療養者名簿）（⑤の場合）'!$BD68,IF(QR$19&lt;='様式３（療養者名簿）（⑤の場合）'!$BE68,1,0),0),0)</f>
        <v>0</v>
      </c>
      <c r="QS63" s="225">
        <f>IF(QS$19-'様式３（療養者名簿）（⑤の場合）'!$BD68+1&lt;=15,IF(QS$19&gt;='様式３（療養者名簿）（⑤の場合）'!$BD68,IF(QS$19&lt;='様式３（療養者名簿）（⑤の場合）'!$BE68,1,0),0),0)</f>
        <v>0</v>
      </c>
      <c r="QT63" s="225">
        <f>IF(QT$19-'様式３（療養者名簿）（⑤の場合）'!$BD68+1&lt;=15,IF(QT$19&gt;='様式３（療養者名簿）（⑤の場合）'!$BD68,IF(QT$19&lt;='様式３（療養者名簿）（⑤の場合）'!$BE68,1,0),0),0)</f>
        <v>0</v>
      </c>
      <c r="QU63" s="225">
        <f>IF(QU$19-'様式３（療養者名簿）（⑤の場合）'!$BD68+1&lt;=15,IF(QU$19&gt;='様式３（療養者名簿）（⑤の場合）'!$BD68,IF(QU$19&lt;='様式３（療養者名簿）（⑤の場合）'!$BE68,1,0),0),0)</f>
        <v>0</v>
      </c>
      <c r="QV63" s="225">
        <f>IF(QV$19-'様式３（療養者名簿）（⑤の場合）'!$BD68+1&lt;=15,IF(QV$19&gt;='様式３（療養者名簿）（⑤の場合）'!$BD68,IF(QV$19&lt;='様式３（療養者名簿）（⑤の場合）'!$BE68,1,0),0),0)</f>
        <v>0</v>
      </c>
      <c r="QW63" s="225">
        <f>IF(QW$19-'様式３（療養者名簿）（⑤の場合）'!$BD68+1&lt;=15,IF(QW$19&gt;='様式３（療養者名簿）（⑤の場合）'!$BD68,IF(QW$19&lt;='様式３（療養者名簿）（⑤の場合）'!$BE68,1,0),0),0)</f>
        <v>0</v>
      </c>
      <c r="QX63" s="225">
        <f>IF(QX$19-'様式３（療養者名簿）（⑤の場合）'!$BD68+1&lt;=15,IF(QX$19&gt;='様式３（療養者名簿）（⑤の場合）'!$BD68,IF(QX$19&lt;='様式３（療養者名簿）（⑤の場合）'!$BE68,1,0),0),0)</f>
        <v>0</v>
      </c>
      <c r="QY63" s="225">
        <f>IF(QY$19-'様式３（療養者名簿）（⑤の場合）'!$BD68+1&lt;=15,IF(QY$19&gt;='様式３（療養者名簿）（⑤の場合）'!$BD68,IF(QY$19&lt;='様式３（療養者名簿）（⑤の場合）'!$BE68,1,0),0),0)</f>
        <v>0</v>
      </c>
      <c r="QZ63" s="225">
        <f>IF(QZ$19-'様式３（療養者名簿）（⑤の場合）'!$BD68+1&lt;=15,IF(QZ$19&gt;='様式３（療養者名簿）（⑤の場合）'!$BD68,IF(QZ$19&lt;='様式３（療養者名簿）（⑤の場合）'!$BE68,1,0),0),0)</f>
        <v>0</v>
      </c>
      <c r="RA63" s="225">
        <f>IF(RA$19-'様式３（療養者名簿）（⑤の場合）'!$BD68+1&lt;=15,IF(RA$19&gt;='様式３（療養者名簿）（⑤の場合）'!$BD68,IF(RA$19&lt;='様式３（療養者名簿）（⑤の場合）'!$BE68,1,0),0),0)</f>
        <v>0</v>
      </c>
      <c r="RB63" s="225">
        <f>IF(RB$19-'様式３（療養者名簿）（⑤の場合）'!$BD68+1&lt;=15,IF(RB$19&gt;='様式３（療養者名簿）（⑤の場合）'!$BD68,IF(RB$19&lt;='様式３（療養者名簿）（⑤の場合）'!$BE68,1,0),0),0)</f>
        <v>0</v>
      </c>
      <c r="RC63" s="225">
        <f>IF(RC$19-'様式３（療養者名簿）（⑤の場合）'!$BD68+1&lt;=15,IF(RC$19&gt;='様式３（療養者名簿）（⑤の場合）'!$BD68,IF(RC$19&lt;='様式３（療養者名簿）（⑤の場合）'!$BE68,1,0),0),0)</f>
        <v>0</v>
      </c>
      <c r="RD63" s="225">
        <f>IF(RD$19-'様式３（療養者名簿）（⑤の場合）'!$BD68+1&lt;=15,IF(RD$19&gt;='様式３（療養者名簿）（⑤の場合）'!$BD68,IF(RD$19&lt;='様式３（療養者名簿）（⑤の場合）'!$BE68,1,0),0),0)</f>
        <v>0</v>
      </c>
      <c r="RE63" s="225">
        <f>IF(RE$19-'様式３（療養者名簿）（⑤の場合）'!$BD68+1&lt;=15,IF(RE$19&gt;='様式３（療養者名簿）（⑤の場合）'!$BD68,IF(RE$19&lt;='様式３（療養者名簿）（⑤の場合）'!$BE68,1,0),0),0)</f>
        <v>0</v>
      </c>
      <c r="RF63" s="225">
        <f>IF(RF$19-'様式３（療養者名簿）（⑤の場合）'!$BD68+1&lt;=15,IF(RF$19&gt;='様式３（療養者名簿）（⑤の場合）'!$BD68,IF(RF$19&lt;='様式３（療養者名簿）（⑤の場合）'!$BE68,1,0),0),0)</f>
        <v>0</v>
      </c>
      <c r="RG63" s="225">
        <f>IF(RG$19-'様式３（療養者名簿）（⑤の場合）'!$BD68+1&lt;=15,IF(RG$19&gt;='様式３（療養者名簿）（⑤の場合）'!$BD68,IF(RG$19&lt;='様式３（療養者名簿）（⑤の場合）'!$BE68,1,0),0),0)</f>
        <v>0</v>
      </c>
      <c r="RH63" s="225">
        <f>IF(RH$19-'様式３（療養者名簿）（⑤の場合）'!$BD68+1&lt;=15,IF(RH$19&gt;='様式３（療養者名簿）（⑤の場合）'!$BD68,IF(RH$19&lt;='様式３（療養者名簿）（⑤の場合）'!$BE68,1,0),0),0)</f>
        <v>0</v>
      </c>
      <c r="RI63" s="225">
        <f>IF(RI$19-'様式３（療養者名簿）（⑤の場合）'!$BD68+1&lt;=15,IF(RI$19&gt;='様式３（療養者名簿）（⑤の場合）'!$BD68,IF(RI$19&lt;='様式３（療養者名簿）（⑤の場合）'!$BE68,1,0),0),0)</f>
        <v>0</v>
      </c>
      <c r="RJ63" s="225">
        <f>IF(RJ$19-'様式３（療養者名簿）（⑤の場合）'!$BD68+1&lt;=15,IF(RJ$19&gt;='様式３（療養者名簿）（⑤の場合）'!$BD68,IF(RJ$19&lt;='様式３（療養者名簿）（⑤の場合）'!$BE68,1,0),0),0)</f>
        <v>0</v>
      </c>
      <c r="RK63" s="225">
        <f>IF(RK$19-'様式３（療養者名簿）（⑤の場合）'!$BD68+1&lt;=15,IF(RK$19&gt;='様式３（療養者名簿）（⑤の場合）'!$BD68,IF(RK$19&lt;='様式３（療養者名簿）（⑤の場合）'!$BE68,1,0),0),0)</f>
        <v>0</v>
      </c>
      <c r="RL63" s="225">
        <f>IF(RL$19-'様式３（療養者名簿）（⑤の場合）'!$BD68+1&lt;=15,IF(RL$19&gt;='様式３（療養者名簿）（⑤の場合）'!$BD68,IF(RL$19&lt;='様式３（療養者名簿）（⑤の場合）'!$BE68,1,0),0),0)</f>
        <v>0</v>
      </c>
      <c r="RM63" s="225">
        <f>IF(RM$19-'様式３（療養者名簿）（⑤の場合）'!$BD68+1&lt;=15,IF(RM$19&gt;='様式３（療養者名簿）（⑤の場合）'!$BD68,IF(RM$19&lt;='様式３（療養者名簿）（⑤の場合）'!$BE68,1,0),0),0)</f>
        <v>0</v>
      </c>
      <c r="RN63" s="225">
        <f>IF(RN$19-'様式３（療養者名簿）（⑤の場合）'!$BD68+1&lt;=15,IF(RN$19&gt;='様式３（療養者名簿）（⑤の場合）'!$BD68,IF(RN$19&lt;='様式３（療養者名簿）（⑤の場合）'!$BE68,1,0),0),0)</f>
        <v>0</v>
      </c>
      <c r="RO63" s="225">
        <f>IF(RO$19-'様式３（療養者名簿）（⑤の場合）'!$BD68+1&lt;=15,IF(RO$19&gt;='様式３（療養者名簿）（⑤の場合）'!$BD68,IF(RO$19&lt;='様式３（療養者名簿）（⑤の場合）'!$BE68,1,0),0),0)</f>
        <v>0</v>
      </c>
      <c r="RP63" s="225">
        <f>IF(RP$19-'様式３（療養者名簿）（⑤の場合）'!$BD68+1&lt;=15,IF(RP$19&gt;='様式３（療養者名簿）（⑤の場合）'!$BD68,IF(RP$19&lt;='様式３（療養者名簿）（⑤の場合）'!$BE68,1,0),0),0)</f>
        <v>0</v>
      </c>
      <c r="RQ63" s="225">
        <f>IF(RQ$19-'様式３（療養者名簿）（⑤の場合）'!$BD68+1&lt;=15,IF(RQ$19&gt;='様式３（療養者名簿）（⑤の場合）'!$BD68,IF(RQ$19&lt;='様式３（療養者名簿）（⑤の場合）'!$BE68,1,0),0),0)</f>
        <v>0</v>
      </c>
      <c r="RR63" s="225">
        <f>IF(RR$19-'様式３（療養者名簿）（⑤の場合）'!$BD68+1&lt;=15,IF(RR$19&gt;='様式３（療養者名簿）（⑤の場合）'!$BD68,IF(RR$19&lt;='様式３（療養者名簿）（⑤の場合）'!$BE68,1,0),0),0)</f>
        <v>0</v>
      </c>
      <c r="RS63" s="225">
        <f>IF(RS$19-'様式３（療養者名簿）（⑤の場合）'!$BD68+1&lt;=15,IF(RS$19&gt;='様式３（療養者名簿）（⑤の場合）'!$BD68,IF(RS$19&lt;='様式３（療養者名簿）（⑤の場合）'!$BE68,1,0),0),0)</f>
        <v>0</v>
      </c>
      <c r="RT63" s="225">
        <f>IF(RT$19-'様式３（療養者名簿）（⑤の場合）'!$BD68+1&lt;=15,IF(RT$19&gt;='様式３（療養者名簿）（⑤の場合）'!$BD68,IF(RT$19&lt;='様式３（療養者名簿）（⑤の場合）'!$BE68,1,0),0),0)</f>
        <v>0</v>
      </c>
      <c r="RU63" s="225">
        <f>IF(RU$19-'様式３（療養者名簿）（⑤の場合）'!$BD68+1&lt;=15,IF(RU$19&gt;='様式３（療養者名簿）（⑤の場合）'!$BD68,IF(RU$19&lt;='様式３（療養者名簿）（⑤の場合）'!$BE68,1,0),0),0)</f>
        <v>0</v>
      </c>
      <c r="RV63" s="225">
        <f>IF(RV$19-'様式３（療養者名簿）（⑤の場合）'!$BD68+1&lt;=15,IF(RV$19&gt;='様式３（療養者名簿）（⑤の場合）'!$BD68,IF(RV$19&lt;='様式３（療養者名簿）（⑤の場合）'!$BE68,1,0),0),0)</f>
        <v>0</v>
      </c>
      <c r="RW63" s="225">
        <f>IF(RW$19-'様式３（療養者名簿）（⑤の場合）'!$BD68+1&lt;=15,IF(RW$19&gt;='様式３（療養者名簿）（⑤の場合）'!$BD68,IF(RW$19&lt;='様式３（療養者名簿）（⑤の場合）'!$BE68,1,0),0),0)</f>
        <v>0</v>
      </c>
      <c r="RX63" s="225">
        <f>IF(RX$19-'様式３（療養者名簿）（⑤の場合）'!$BD68+1&lt;=15,IF(RX$19&gt;='様式３（療養者名簿）（⑤の場合）'!$BD68,IF(RX$19&lt;='様式３（療養者名簿）（⑤の場合）'!$BE68,1,0),0),0)</f>
        <v>0</v>
      </c>
      <c r="RY63" s="225">
        <f>IF(RY$19-'様式３（療養者名簿）（⑤の場合）'!$BD68+1&lt;=15,IF(RY$19&gt;='様式３（療養者名簿）（⑤の場合）'!$BD68,IF(RY$19&lt;='様式３（療養者名簿）（⑤の場合）'!$BE68,1,0),0),0)</f>
        <v>0</v>
      </c>
      <c r="RZ63" s="225">
        <f>IF(RZ$19-'様式３（療養者名簿）（⑤の場合）'!$BD68+1&lt;=15,IF(RZ$19&gt;='様式３（療養者名簿）（⑤の場合）'!$BD68,IF(RZ$19&lt;='様式３（療養者名簿）（⑤の場合）'!$BE68,1,0),0),0)</f>
        <v>0</v>
      </c>
      <c r="SA63" s="225">
        <f>IF(SA$19-'様式３（療養者名簿）（⑤の場合）'!$BD68+1&lt;=15,IF(SA$19&gt;='様式３（療養者名簿）（⑤の場合）'!$BD68,IF(SA$19&lt;='様式３（療養者名簿）（⑤の場合）'!$BE68,1,0),0),0)</f>
        <v>0</v>
      </c>
      <c r="SB63" s="225">
        <f>IF(SB$19-'様式３（療養者名簿）（⑤の場合）'!$BD68+1&lt;=15,IF(SB$19&gt;='様式３（療養者名簿）（⑤の場合）'!$BD68,IF(SB$19&lt;='様式３（療養者名簿）（⑤の場合）'!$BE68,1,0),0),0)</f>
        <v>0</v>
      </c>
      <c r="SC63" s="225">
        <f>IF(SC$19-'様式３（療養者名簿）（⑤の場合）'!$BD68+1&lt;=15,IF(SC$19&gt;='様式３（療養者名簿）（⑤の場合）'!$BD68,IF(SC$19&lt;='様式３（療養者名簿）（⑤の場合）'!$BE68,1,0),0),0)</f>
        <v>0</v>
      </c>
      <c r="SD63" s="225">
        <f>IF(SD$19-'様式３（療養者名簿）（⑤の場合）'!$BD68+1&lt;=15,IF(SD$19&gt;='様式３（療養者名簿）（⑤の場合）'!$BD68,IF(SD$19&lt;='様式３（療養者名簿）（⑤の場合）'!$BE68,1,0),0),0)</f>
        <v>0</v>
      </c>
      <c r="SE63" s="225">
        <f>IF(SE$19-'様式３（療養者名簿）（⑤の場合）'!$BD68+1&lt;=15,IF(SE$19&gt;='様式３（療養者名簿）（⑤の場合）'!$BD68,IF(SE$19&lt;='様式３（療養者名簿）（⑤の場合）'!$BE68,1,0),0),0)</f>
        <v>0</v>
      </c>
      <c r="SF63" s="225">
        <f>IF(SF$19-'様式３（療養者名簿）（⑤の場合）'!$BD68+1&lt;=15,IF(SF$19&gt;='様式３（療養者名簿）（⑤の場合）'!$BD68,IF(SF$19&lt;='様式３（療養者名簿）（⑤の場合）'!$BE68,1,0),0),0)</f>
        <v>0</v>
      </c>
      <c r="SG63" s="225">
        <f>IF(SG$19-'様式３（療養者名簿）（⑤の場合）'!$BD68+1&lt;=15,IF(SG$19&gt;='様式３（療養者名簿）（⑤の場合）'!$BD68,IF(SG$19&lt;='様式３（療養者名簿）（⑤の場合）'!$BE68,1,0),0),0)</f>
        <v>0</v>
      </c>
      <c r="SH63" s="225">
        <f>IF(SH$19-'様式３（療養者名簿）（⑤の場合）'!$BD68+1&lt;=15,IF(SH$19&gt;='様式３（療養者名簿）（⑤の場合）'!$BD68,IF(SH$19&lt;='様式３（療養者名簿）（⑤の場合）'!$BE68,1,0),0),0)</f>
        <v>0</v>
      </c>
      <c r="SI63" s="225">
        <f>IF(SI$19-'様式３（療養者名簿）（⑤の場合）'!$BD68+1&lt;=15,IF(SI$19&gt;='様式３（療養者名簿）（⑤の場合）'!$BD68,IF(SI$19&lt;='様式３（療養者名簿）（⑤の場合）'!$BE68,1,0),0),0)</f>
        <v>0</v>
      </c>
      <c r="SJ63" s="225">
        <f>IF(SJ$19-'様式３（療養者名簿）（⑤の場合）'!$BD68+1&lt;=15,IF(SJ$19&gt;='様式３（療養者名簿）（⑤の場合）'!$BD68,IF(SJ$19&lt;='様式３（療養者名簿）（⑤の場合）'!$BE68,1,0),0),0)</f>
        <v>0</v>
      </c>
      <c r="SK63" s="225">
        <f>IF(SK$19-'様式３（療養者名簿）（⑤の場合）'!$BD68+1&lt;=15,IF(SK$19&gt;='様式３（療養者名簿）（⑤の場合）'!$BD68,IF(SK$19&lt;='様式３（療養者名簿）（⑤の場合）'!$BE68,1,0),0),0)</f>
        <v>0</v>
      </c>
      <c r="SL63" s="225">
        <f>IF(SL$19-'様式３（療養者名簿）（⑤の場合）'!$BD68+1&lt;=15,IF(SL$19&gt;='様式３（療養者名簿）（⑤の場合）'!$BD68,IF(SL$19&lt;='様式３（療養者名簿）（⑤の場合）'!$BE68,1,0),0),0)</f>
        <v>0</v>
      </c>
      <c r="SM63" s="225">
        <f>IF(SM$19-'様式３（療養者名簿）（⑤の場合）'!$BD68+1&lt;=15,IF(SM$19&gt;='様式３（療養者名簿）（⑤の場合）'!$BD68,IF(SM$19&lt;='様式３（療養者名簿）（⑤の場合）'!$BE68,1,0),0),0)</f>
        <v>0</v>
      </c>
      <c r="SN63" s="225">
        <f>IF(SN$19-'様式３（療養者名簿）（⑤の場合）'!$BD68+1&lt;=15,IF(SN$19&gt;='様式３（療養者名簿）（⑤の場合）'!$BD68,IF(SN$19&lt;='様式３（療養者名簿）（⑤の場合）'!$BE68,1,0),0),0)</f>
        <v>0</v>
      </c>
      <c r="SO63" s="225">
        <f>IF(SO$19-'様式３（療養者名簿）（⑤の場合）'!$BD68+1&lt;=15,IF(SO$19&gt;='様式３（療養者名簿）（⑤の場合）'!$BD68,IF(SO$19&lt;='様式３（療養者名簿）（⑤の場合）'!$BE68,1,0),0),0)</f>
        <v>0</v>
      </c>
      <c r="SP63" s="225">
        <f>IF(SP$19-'様式３（療養者名簿）（⑤の場合）'!$BD68+1&lt;=15,IF(SP$19&gt;='様式３（療養者名簿）（⑤の場合）'!$BD68,IF(SP$19&lt;='様式３（療養者名簿）（⑤の場合）'!$BE68,1,0),0),0)</f>
        <v>0</v>
      </c>
      <c r="SQ63" s="225">
        <f>IF(SQ$19-'様式３（療養者名簿）（⑤の場合）'!$BD68+1&lt;=15,IF(SQ$19&gt;='様式３（療養者名簿）（⑤の場合）'!$BD68,IF(SQ$19&lt;='様式３（療養者名簿）（⑤の場合）'!$BE68,1,0),0),0)</f>
        <v>0</v>
      </c>
      <c r="SR63" s="225">
        <f>IF(SR$19-'様式３（療養者名簿）（⑤の場合）'!$BD68+1&lt;=15,IF(SR$19&gt;='様式３（療養者名簿）（⑤の場合）'!$BD68,IF(SR$19&lt;='様式３（療養者名簿）（⑤の場合）'!$BE68,1,0),0),0)</f>
        <v>0</v>
      </c>
      <c r="SS63" s="225">
        <f>IF(SS$19-'様式３（療養者名簿）（⑤の場合）'!$BD68+1&lt;=15,IF(SS$19&gt;='様式３（療養者名簿）（⑤の場合）'!$BD68,IF(SS$19&lt;='様式３（療養者名簿）（⑤の場合）'!$BE68,1,0),0),0)</f>
        <v>0</v>
      </c>
      <c r="ST63" s="225">
        <f>IF(ST$19-'様式３（療養者名簿）（⑤の場合）'!$BD68+1&lt;=15,IF(ST$19&gt;='様式３（療養者名簿）（⑤の場合）'!$BD68,IF(ST$19&lt;='様式３（療養者名簿）（⑤の場合）'!$BE68,1,0),0),0)</f>
        <v>0</v>
      </c>
      <c r="SU63" s="225">
        <f>IF(SU$19-'様式３（療養者名簿）（⑤の場合）'!$BD68+1&lt;=15,IF(SU$19&gt;='様式３（療養者名簿）（⑤の場合）'!$BD68,IF(SU$19&lt;='様式３（療養者名簿）（⑤の場合）'!$BE68,1,0),0),0)</f>
        <v>0</v>
      </c>
      <c r="SV63" s="225">
        <f>IF(SV$19-'様式３（療養者名簿）（⑤の場合）'!$BD68+1&lt;=15,IF(SV$19&gt;='様式３（療養者名簿）（⑤の場合）'!$BD68,IF(SV$19&lt;='様式３（療養者名簿）（⑤の場合）'!$BE68,1,0),0),0)</f>
        <v>0</v>
      </c>
      <c r="SW63" s="225">
        <f>IF(SW$19-'様式３（療養者名簿）（⑤の場合）'!$BD68+1&lt;=15,IF(SW$19&gt;='様式３（療養者名簿）（⑤の場合）'!$BD68,IF(SW$19&lt;='様式３（療養者名簿）（⑤の場合）'!$BE68,1,0),0),0)</f>
        <v>0</v>
      </c>
      <c r="SX63" s="225">
        <f>IF(SX$19-'様式３（療養者名簿）（⑤の場合）'!$BD68+1&lt;=15,IF(SX$19&gt;='様式３（療養者名簿）（⑤の場合）'!$BD68,IF(SX$19&lt;='様式３（療養者名簿）（⑤の場合）'!$BE68,1,0),0),0)</f>
        <v>0</v>
      </c>
      <c r="SY63" s="225">
        <f>IF(SY$19-'様式３（療養者名簿）（⑤の場合）'!$BD68+1&lt;=15,IF(SY$19&gt;='様式３（療養者名簿）（⑤の場合）'!$BD68,IF(SY$19&lt;='様式３（療養者名簿）（⑤の場合）'!$BE68,1,0),0),0)</f>
        <v>0</v>
      </c>
      <c r="SZ63" s="225">
        <f>IF(SZ$19-'様式３（療養者名簿）（⑤の場合）'!$BD68+1&lt;=15,IF(SZ$19&gt;='様式３（療養者名簿）（⑤の場合）'!$BD68,IF(SZ$19&lt;='様式３（療養者名簿）（⑤の場合）'!$BE68,1,0),0),0)</f>
        <v>0</v>
      </c>
      <c r="TA63" s="225">
        <f>IF(TA$19-'様式３（療養者名簿）（⑤の場合）'!$BD68+1&lt;=15,IF(TA$19&gt;='様式３（療養者名簿）（⑤の場合）'!$BD68,IF(TA$19&lt;='様式３（療養者名簿）（⑤の場合）'!$BE68,1,0),0),0)</f>
        <v>0</v>
      </c>
      <c r="TB63" s="225">
        <f>IF(TB$19-'様式３（療養者名簿）（⑤の場合）'!$BD68+1&lt;=15,IF(TB$19&gt;='様式３（療養者名簿）（⑤の場合）'!$BD68,IF(TB$19&lt;='様式３（療養者名簿）（⑤の場合）'!$BE68,1,0),0),0)</f>
        <v>0</v>
      </c>
      <c r="TC63" s="225">
        <f>IF(TC$19-'様式３（療養者名簿）（⑤の場合）'!$BD68+1&lt;=15,IF(TC$19&gt;='様式３（療養者名簿）（⑤の場合）'!$BD68,IF(TC$19&lt;='様式３（療養者名簿）（⑤の場合）'!$BE68,1,0),0),0)</f>
        <v>0</v>
      </c>
      <c r="TD63" s="225">
        <f>IF(TD$19-'様式３（療養者名簿）（⑤の場合）'!$BD68+1&lt;=15,IF(TD$19&gt;='様式３（療養者名簿）（⑤の場合）'!$BD68,IF(TD$19&lt;='様式３（療養者名簿）（⑤の場合）'!$BE68,1,0),0),0)</f>
        <v>0</v>
      </c>
      <c r="TE63" s="225">
        <f>IF(TE$19-'様式３（療養者名簿）（⑤の場合）'!$BD68+1&lt;=15,IF(TE$19&gt;='様式３（療養者名簿）（⑤の場合）'!$BD68,IF(TE$19&lt;='様式３（療養者名簿）（⑤の場合）'!$BE68,1,0),0),0)</f>
        <v>0</v>
      </c>
      <c r="TF63" s="225">
        <f>IF(TF$19-'様式３（療養者名簿）（⑤の場合）'!$BD68+1&lt;=15,IF(TF$19&gt;='様式３（療養者名簿）（⑤の場合）'!$BD68,IF(TF$19&lt;='様式３（療養者名簿）（⑤の場合）'!$BE68,1,0),0),0)</f>
        <v>0</v>
      </c>
      <c r="TG63" s="225">
        <f>IF(TG$19-'様式３（療養者名簿）（⑤の場合）'!$BD68+1&lt;=15,IF(TG$19&gt;='様式３（療養者名簿）（⑤の場合）'!$BD68,IF(TG$19&lt;='様式３（療養者名簿）（⑤の場合）'!$BE68,1,0),0),0)</f>
        <v>0</v>
      </c>
      <c r="TH63" s="225">
        <f>IF(TH$19-'様式３（療養者名簿）（⑤の場合）'!$BD68+1&lt;=15,IF(TH$19&gt;='様式３（療養者名簿）（⑤の場合）'!$BD68,IF(TH$19&lt;='様式３（療養者名簿）（⑤の場合）'!$BE68,1,0),0),0)</f>
        <v>0</v>
      </c>
      <c r="TI63" s="225">
        <f>IF(TI$19-'様式３（療養者名簿）（⑤の場合）'!$BD68+1&lt;=15,IF(TI$19&gt;='様式３（療養者名簿）（⑤の場合）'!$BD68,IF(TI$19&lt;='様式３（療養者名簿）（⑤の場合）'!$BE68,1,0),0),0)</f>
        <v>0</v>
      </c>
      <c r="TJ63" s="225">
        <f>IF(TJ$19-'様式３（療養者名簿）（⑤の場合）'!$BD68+1&lt;=15,IF(TJ$19&gt;='様式３（療養者名簿）（⑤の場合）'!$BD68,IF(TJ$19&lt;='様式３（療養者名簿）（⑤の場合）'!$BE68,1,0),0),0)</f>
        <v>0</v>
      </c>
      <c r="TK63" s="225">
        <f>IF(TK$19-'様式３（療養者名簿）（⑤の場合）'!$BD68+1&lt;=15,IF(TK$19&gt;='様式３（療養者名簿）（⑤の場合）'!$BD68,IF(TK$19&lt;='様式３（療養者名簿）（⑤の場合）'!$BE68,1,0),0),0)</f>
        <v>0</v>
      </c>
      <c r="TL63" s="225">
        <f>IF(TL$19-'様式３（療養者名簿）（⑤の場合）'!$BD68+1&lt;=15,IF(TL$19&gt;='様式３（療養者名簿）（⑤の場合）'!$BD68,IF(TL$19&lt;='様式３（療養者名簿）（⑤の場合）'!$BE68,1,0),0),0)</f>
        <v>0</v>
      </c>
      <c r="TM63" s="225">
        <f>IF(TM$19-'様式３（療養者名簿）（⑤の場合）'!$BD68+1&lt;=15,IF(TM$19&gt;='様式３（療養者名簿）（⑤の場合）'!$BD68,IF(TM$19&lt;='様式３（療養者名簿）（⑤の場合）'!$BE68,1,0),0),0)</f>
        <v>0</v>
      </c>
      <c r="TN63" s="225">
        <f>IF(TN$19-'様式３（療養者名簿）（⑤の場合）'!$BD68+1&lt;=15,IF(TN$19&gt;='様式３（療養者名簿）（⑤の場合）'!$BD68,IF(TN$19&lt;='様式３（療養者名簿）（⑤の場合）'!$BE68,1,0),0),0)</f>
        <v>0</v>
      </c>
      <c r="TO63" s="225">
        <f>IF(TO$19-'様式３（療養者名簿）（⑤の場合）'!$BD68+1&lt;=15,IF(TO$19&gt;='様式３（療養者名簿）（⑤の場合）'!$BD68,IF(TO$19&lt;='様式３（療養者名簿）（⑤の場合）'!$BE68,1,0),0),0)</f>
        <v>0</v>
      </c>
      <c r="TP63" s="225">
        <f>IF(TP$19-'様式３（療養者名簿）（⑤の場合）'!$BD68+1&lt;=15,IF(TP$19&gt;='様式３（療養者名簿）（⑤の場合）'!$BD68,IF(TP$19&lt;='様式３（療養者名簿）（⑤の場合）'!$BE68,1,0),0),0)</f>
        <v>0</v>
      </c>
      <c r="TQ63" s="225">
        <f>IF(TQ$19-'様式３（療養者名簿）（⑤の場合）'!$BD68+1&lt;=15,IF(TQ$19&gt;='様式３（療養者名簿）（⑤の場合）'!$BD68,IF(TQ$19&lt;='様式３（療養者名簿）（⑤の場合）'!$BE68,1,0),0),0)</f>
        <v>0</v>
      </c>
      <c r="TR63" s="225">
        <f>IF(TR$19-'様式３（療養者名簿）（⑤の場合）'!$BD68+1&lt;=15,IF(TR$19&gt;='様式３（療養者名簿）（⑤の場合）'!$BD68,IF(TR$19&lt;='様式３（療養者名簿）（⑤の場合）'!$BE68,1,0),0),0)</f>
        <v>0</v>
      </c>
      <c r="TS63" s="225">
        <f>IF(TS$19-'様式３（療養者名簿）（⑤の場合）'!$BD68+1&lt;=15,IF(TS$19&gt;='様式３（療養者名簿）（⑤の場合）'!$BD68,IF(TS$19&lt;='様式３（療養者名簿）（⑤の場合）'!$BE68,1,0),0),0)</f>
        <v>0</v>
      </c>
      <c r="TT63" s="225">
        <f>IF(TT$19-'様式３（療養者名簿）（⑤の場合）'!$BD68+1&lt;=15,IF(TT$19&gt;='様式３（療養者名簿）（⑤の場合）'!$BD68,IF(TT$19&lt;='様式３（療養者名簿）（⑤の場合）'!$BE68,1,0),0),0)</f>
        <v>0</v>
      </c>
      <c r="TU63" s="225">
        <f>IF(TU$19-'様式３（療養者名簿）（⑤の場合）'!$BD68+1&lt;=15,IF(TU$19&gt;='様式３（療養者名簿）（⑤の場合）'!$BD68,IF(TU$19&lt;='様式３（療養者名簿）（⑤の場合）'!$BE68,1,0),0),0)</f>
        <v>0</v>
      </c>
      <c r="TV63" s="225">
        <f>IF(TV$19-'様式３（療養者名簿）（⑤の場合）'!$BD68+1&lt;=15,IF(TV$19&gt;='様式３（療養者名簿）（⑤の場合）'!$BD68,IF(TV$19&lt;='様式３（療養者名簿）（⑤の場合）'!$BE68,1,0),0),0)</f>
        <v>0</v>
      </c>
      <c r="TW63" s="225">
        <f>IF(TW$19-'様式３（療養者名簿）（⑤の場合）'!$BD68+1&lt;=15,IF(TW$19&gt;='様式３（療養者名簿）（⑤の場合）'!$BD68,IF(TW$19&lt;='様式３（療養者名簿）（⑤の場合）'!$BE68,1,0),0),0)</f>
        <v>0</v>
      </c>
      <c r="TX63" s="225">
        <f>IF(TX$19-'様式３（療養者名簿）（⑤の場合）'!$BD68+1&lt;=15,IF(TX$19&gt;='様式３（療養者名簿）（⑤の場合）'!$BD68,IF(TX$19&lt;='様式３（療養者名簿）（⑤の場合）'!$BE68,1,0),0),0)</f>
        <v>0</v>
      </c>
      <c r="TY63" s="225">
        <f>IF(TY$19-'様式３（療養者名簿）（⑤の場合）'!$BD68+1&lt;=15,IF(TY$19&gt;='様式３（療養者名簿）（⑤の場合）'!$BD68,IF(TY$19&lt;='様式３（療養者名簿）（⑤の場合）'!$BE68,1,0),0),0)</f>
        <v>0</v>
      </c>
      <c r="TZ63" s="225">
        <f>IF(TZ$19-'様式３（療養者名簿）（⑤の場合）'!$BD68+1&lt;=15,IF(TZ$19&gt;='様式３（療養者名簿）（⑤の場合）'!$BD68,IF(TZ$19&lt;='様式３（療養者名簿）（⑤の場合）'!$BE68,1,0),0),0)</f>
        <v>0</v>
      </c>
      <c r="UA63" s="225">
        <f>IF(UA$19-'様式３（療養者名簿）（⑤の場合）'!$BD68+1&lt;=15,IF(UA$19&gt;='様式３（療養者名簿）（⑤の場合）'!$BD68,IF(UA$19&lt;='様式３（療養者名簿）（⑤の場合）'!$BE68,1,0),0),0)</f>
        <v>0</v>
      </c>
      <c r="UB63" s="225">
        <f>IF(UB$19-'様式３（療養者名簿）（⑤の場合）'!$BD68+1&lt;=15,IF(UB$19&gt;='様式３（療養者名簿）（⑤の場合）'!$BD68,IF(UB$19&lt;='様式３（療養者名簿）（⑤の場合）'!$BE68,1,0),0),0)</f>
        <v>0</v>
      </c>
      <c r="UC63" s="225">
        <f>IF(UC$19-'様式３（療養者名簿）（⑤の場合）'!$BD68+1&lt;=15,IF(UC$19&gt;='様式３（療養者名簿）（⑤の場合）'!$BD68,IF(UC$19&lt;='様式３（療養者名簿）（⑤の場合）'!$BE68,1,0),0),0)</f>
        <v>0</v>
      </c>
      <c r="UD63" s="338">
        <f>IF(UD$19-'様式３（療養者名簿）（⑤の場合）'!$BD68+1&lt;=15,IF(UD$19&gt;='様式３（療養者名簿）（⑤の場合）'!$BD68,IF(UD$19&lt;='様式３（療養者名簿）（⑤の場合）'!$BE68,1,0),0),0)</f>
        <v>0</v>
      </c>
      <c r="UE63" s="338">
        <f>IF(UE$19-'様式３（療養者名簿）（⑤の場合）'!$BD68+1&lt;=15,IF(UE$19&gt;='様式３（療養者名簿）（⑤の場合）'!$BD68,IF(UE$19&lt;='様式３（療養者名簿）（⑤の場合）'!$BE68,1,0),0),0)</f>
        <v>0</v>
      </c>
      <c r="UF63" s="338">
        <f>IF(UF$19-'様式３（療養者名簿）（⑤の場合）'!$BD68+1&lt;=15,IF(UF$19&gt;='様式３（療養者名簿）（⑤の場合）'!$BD68,IF(UF$19&lt;='様式３（療養者名簿）（⑤の場合）'!$BE68,1,0),0),0)</f>
        <v>0</v>
      </c>
      <c r="UG63" s="338">
        <f>IF(UG$19-'様式３（療養者名簿）（⑤の場合）'!$BD68+1&lt;=15,IF(UG$19&gt;='様式３（療養者名簿）（⑤の場合）'!$BD68,IF(UG$19&lt;='様式３（療養者名簿）（⑤の場合）'!$BE68,1,0),0),0)</f>
        <v>0</v>
      </c>
      <c r="UH63" s="338">
        <f>IF(UH$19-'様式３（療養者名簿）（⑤の場合）'!$BD68+1&lt;=15,IF(UH$19&gt;='様式３（療養者名簿）（⑤の場合）'!$BD68,IF(UH$19&lt;='様式３（療養者名簿）（⑤の場合）'!$BE68,1,0),0),0)</f>
        <v>0</v>
      </c>
      <c r="UI63" s="338">
        <f>IF(UI$19-'様式３（療養者名簿）（⑤の場合）'!$BD68+1&lt;=15,IF(UI$19&gt;='様式３（療養者名簿）（⑤の場合）'!$BD68,IF(UI$19&lt;='様式３（療養者名簿）（⑤の場合）'!$BE68,1,0),0),0)</f>
        <v>0</v>
      </c>
      <c r="UJ63" s="338">
        <f>IF(UJ$19-'様式３（療養者名簿）（⑤の場合）'!$BD68+1&lt;=15,IF(UJ$19&gt;='様式３（療養者名簿）（⑤の場合）'!$BD68,IF(UJ$19&lt;='様式３（療養者名簿）（⑤の場合）'!$BE68,1,0),0),0)</f>
        <v>0</v>
      </c>
      <c r="UK63" s="338">
        <f>IF(UK$19-'様式３（療養者名簿）（⑤の場合）'!$BD68+1&lt;=15,IF(UK$19&gt;='様式３（療養者名簿）（⑤の場合）'!$BD68,IF(UK$19&lt;='様式３（療養者名簿）（⑤の場合）'!$BE68,1,0),0),0)</f>
        <v>0</v>
      </c>
      <c r="UL63" s="338">
        <f>IF(UL$19-'様式３（療養者名簿）（⑤の場合）'!$BD68+1&lt;=15,IF(UL$19&gt;='様式３（療養者名簿）（⑤の場合）'!$BD68,IF(UL$19&lt;='様式３（療養者名簿）（⑤の場合）'!$BE68,1,0),0),0)</f>
        <v>0</v>
      </c>
      <c r="UM63" s="338">
        <f>IF(UM$19-'様式３（療養者名簿）（⑤の場合）'!$BD68+1&lt;=15,IF(UM$19&gt;='様式３（療養者名簿）（⑤の場合）'!$BD68,IF(UM$19&lt;='様式３（療養者名簿）（⑤の場合）'!$BE68,1,0),0),0)</f>
        <v>0</v>
      </c>
      <c r="UN63" s="338">
        <f>IF(UN$19-'様式３（療養者名簿）（⑤の場合）'!$BD68+1&lt;=15,IF(UN$19&gt;='様式３（療養者名簿）（⑤の場合）'!$BD68,IF(UN$19&lt;='様式３（療養者名簿）（⑤の場合）'!$BE68,1,0),0),0)</f>
        <v>0</v>
      </c>
      <c r="UO63" s="338">
        <f>IF(UO$19-'様式３（療養者名簿）（⑤の場合）'!$BD68+1&lt;=15,IF(UO$19&gt;='様式３（療養者名簿）（⑤の場合）'!$BD68,IF(UO$19&lt;='様式３（療養者名簿）（⑤の場合）'!$BE68,1,0),0),0)</f>
        <v>0</v>
      </c>
      <c r="UP63" s="338">
        <f>IF(UP$19-'様式３（療養者名簿）（⑤の場合）'!$BD68+1&lt;=15,IF(UP$19&gt;='様式３（療養者名簿）（⑤の場合）'!$BD68,IF(UP$19&lt;='様式３（療養者名簿）（⑤の場合）'!$BE68,1,0),0),0)</f>
        <v>0</v>
      </c>
      <c r="UQ63" s="338">
        <f>IF(UQ$19-'様式３（療養者名簿）（⑤の場合）'!$BD68+1&lt;=15,IF(UQ$19&gt;='様式３（療養者名簿）（⑤の場合）'!$BD68,IF(UQ$19&lt;='様式３（療養者名簿）（⑤の場合）'!$BE68,1,0),0),0)</f>
        <v>0</v>
      </c>
      <c r="UR63" s="338">
        <f>IF(UR$19-'様式３（療養者名簿）（⑤の場合）'!$BD68+1&lt;=15,IF(UR$19&gt;='様式３（療養者名簿）（⑤の場合）'!$BD68,IF(UR$19&lt;='様式３（療養者名簿）（⑤の場合）'!$BE68,1,0),0),0)</f>
        <v>0</v>
      </c>
      <c r="US63" s="338">
        <f>IF(US$19-'様式３（療養者名簿）（⑤の場合）'!$BD68+1&lt;=15,IF(US$19&gt;='様式３（療養者名簿）（⑤の場合）'!$BD68,IF(US$19&lt;='様式３（療養者名簿）（⑤の場合）'!$BE68,1,0),0),0)</f>
        <v>0</v>
      </c>
      <c r="UT63" s="338">
        <f>IF(UT$19-'様式３（療養者名簿）（⑤の場合）'!$BD68+1&lt;=15,IF(UT$19&gt;='様式３（療養者名簿）（⑤の場合）'!$BD68,IF(UT$19&lt;='様式３（療養者名簿）（⑤の場合）'!$BE68,1,0),0),0)</f>
        <v>0</v>
      </c>
      <c r="UU63" s="338">
        <f>IF(UU$19-'様式３（療養者名簿）（⑤の場合）'!$BD68+1&lt;=15,IF(UU$19&gt;='様式３（療養者名簿）（⑤の場合）'!$BD68,IF(UU$19&lt;='様式３（療養者名簿）（⑤の場合）'!$BE68,1,0),0),0)</f>
        <v>0</v>
      </c>
      <c r="UV63" s="338">
        <f>IF(UV$19-'様式３（療養者名簿）（⑤の場合）'!$BD68+1&lt;=15,IF(UV$19&gt;='様式３（療養者名簿）（⑤の場合）'!$BD68,IF(UV$19&lt;='様式３（療養者名簿）（⑤の場合）'!$BE68,1,0),0),0)</f>
        <v>0</v>
      </c>
      <c r="UW63" s="338">
        <f>IF(UW$19-'様式３（療養者名簿）（⑤の場合）'!$BD68+1&lt;=15,IF(UW$19&gt;='様式３（療養者名簿）（⑤の場合）'!$BD68,IF(UW$19&lt;='様式３（療養者名簿）（⑤の場合）'!$BE68,1,0),0),0)</f>
        <v>0</v>
      </c>
      <c r="UX63" s="338">
        <f>IF(UX$19-'様式３（療養者名簿）（⑤の場合）'!$BD68+1&lt;=15,IF(UX$19&gt;='様式３（療養者名簿）（⑤の場合）'!$BD68,IF(UX$19&lt;='様式３（療養者名簿）（⑤の場合）'!$BE68,1,0),0),0)</f>
        <v>0</v>
      </c>
      <c r="UY63" s="338">
        <f>IF(UY$19-'様式３（療養者名簿）（⑤の場合）'!$BD68+1&lt;=15,IF(UY$19&gt;='様式３（療養者名簿）（⑤の場合）'!$BD68,IF(UY$19&lt;='様式３（療養者名簿）（⑤の場合）'!$BE68,1,0),0),0)</f>
        <v>0</v>
      </c>
      <c r="UZ63" s="338">
        <f>IF(UZ$19-'様式３（療養者名簿）（⑤の場合）'!$BD68+1&lt;=15,IF(UZ$19&gt;='様式３（療養者名簿）（⑤の場合）'!$BD68,IF(UZ$19&lt;='様式３（療養者名簿）（⑤の場合）'!$BE68,1,0),0),0)</f>
        <v>0</v>
      </c>
      <c r="VA63" s="338">
        <f>IF(VA$19-'様式３（療養者名簿）（⑤の場合）'!$BD68+1&lt;=15,IF(VA$19&gt;='様式３（療養者名簿）（⑤の場合）'!$BD68,IF(VA$19&lt;='様式３（療養者名簿）（⑤の場合）'!$BE68,1,0),0),0)</f>
        <v>0</v>
      </c>
      <c r="VB63" s="338">
        <f>IF(VB$19-'様式３（療養者名簿）（⑤の場合）'!$BD68+1&lt;=15,IF(VB$19&gt;='様式３（療養者名簿）（⑤の場合）'!$BD68,IF(VB$19&lt;='様式３（療養者名簿）（⑤の場合）'!$BE68,1,0),0),0)</f>
        <v>0</v>
      </c>
      <c r="VC63" s="338">
        <f>IF(VC$19-'様式３（療養者名簿）（⑤の場合）'!$BD68+1&lt;=15,IF(VC$19&gt;='様式３（療養者名簿）（⑤の場合）'!$BD68,IF(VC$19&lt;='様式３（療養者名簿）（⑤の場合）'!$BE68,1,0),0),0)</f>
        <v>0</v>
      </c>
      <c r="VD63" s="338">
        <f>IF(VD$19-'様式３（療養者名簿）（⑤の場合）'!$BD68+1&lt;=15,IF(VD$19&gt;='様式３（療養者名簿）（⑤の場合）'!$BD68,IF(VD$19&lt;='様式３（療養者名簿）（⑤の場合）'!$BE68,1,0),0),0)</f>
        <v>0</v>
      </c>
      <c r="VE63" s="338">
        <f>IF(VE$19-'様式３（療養者名簿）（⑤の場合）'!$BD68+1&lt;=15,IF(VE$19&gt;='様式３（療養者名簿）（⑤の場合）'!$BD68,IF(VE$19&lt;='様式３（療養者名簿）（⑤の場合）'!$BE68,1,0),0),0)</f>
        <v>0</v>
      </c>
      <c r="VF63" s="338">
        <f>IF(VF$19-'様式３（療養者名簿）（⑤の場合）'!$BD68+1&lt;=15,IF(VF$19&gt;='様式３（療養者名簿）（⑤の場合）'!$BD68,IF(VF$19&lt;='様式３（療養者名簿）（⑤の場合）'!$BE68,1,0),0),0)</f>
        <v>0</v>
      </c>
      <c r="VG63" s="338">
        <f>IF(VG$19-'様式３（療養者名簿）（⑤の場合）'!$BD68+1&lt;=15,IF(VG$19&gt;='様式３（療養者名簿）（⑤の場合）'!$BD68,IF(VG$19&lt;='様式３（療養者名簿）（⑤の場合）'!$BE68,1,0),0),0)</f>
        <v>0</v>
      </c>
      <c r="VH63" s="338">
        <f>IF(VH$19-'様式３（療養者名簿）（⑤の場合）'!$BD68+1&lt;=15,IF(VH$19&gt;='様式３（療養者名簿）（⑤の場合）'!$BD68,IF(VH$19&lt;='様式３（療養者名簿）（⑤の場合）'!$BE68,1,0),0),0)</f>
        <v>0</v>
      </c>
      <c r="VI63" s="338">
        <f>IF(VI$19-'様式３（療養者名簿）（⑤の場合）'!$BD68+1&lt;=15,IF(VI$19&gt;='様式３（療養者名簿）（⑤の場合）'!$BD68,IF(VI$19&lt;='様式３（療養者名簿）（⑤の場合）'!$BE68,1,0),0),0)</f>
        <v>0</v>
      </c>
      <c r="VJ63" s="338">
        <f>IF(VJ$19-'様式３（療養者名簿）（⑤の場合）'!$BD68+1&lt;=15,IF(VJ$19&gt;='様式３（療養者名簿）（⑤の場合）'!$BD68,IF(VJ$19&lt;='様式３（療養者名簿）（⑤の場合）'!$BE68,1,0),0),0)</f>
        <v>0</v>
      </c>
      <c r="VK63" s="338">
        <f>IF(VK$19-'様式３（療養者名簿）（⑤の場合）'!$BD68+1&lt;=15,IF(VK$19&gt;='様式３（療養者名簿）（⑤の場合）'!$BD68,IF(VK$19&lt;='様式３（療養者名簿）（⑤の場合）'!$BE68,1,0),0),0)</f>
        <v>0</v>
      </c>
      <c r="VL63" s="338">
        <f>IF(VL$19-'様式３（療養者名簿）（⑤の場合）'!$BD68+1&lt;=15,IF(VL$19&gt;='様式３（療養者名簿）（⑤の場合）'!$BD68,IF(VL$19&lt;='様式３（療養者名簿）（⑤の場合）'!$BE68,1,0),0),0)</f>
        <v>0</v>
      </c>
      <c r="VM63" s="338">
        <f>IF(VM$19-'様式３（療養者名簿）（⑤の場合）'!$BD68+1&lt;=15,IF(VM$19&gt;='様式３（療養者名簿）（⑤の場合）'!$BD68,IF(VM$19&lt;='様式３（療養者名簿）（⑤の場合）'!$BE68,1,0),0),0)</f>
        <v>0</v>
      </c>
      <c r="VN63" s="338">
        <f>IF(VN$19-'様式３（療養者名簿）（⑤の場合）'!$BD68+1&lt;=15,IF(VN$19&gt;='様式３（療養者名簿）（⑤の場合）'!$BD68,IF(VN$19&lt;='様式３（療養者名簿）（⑤の場合）'!$BE68,1,0),0),0)</f>
        <v>0</v>
      </c>
      <c r="VO63" s="338">
        <f>IF(VO$19-'様式３（療養者名簿）（⑤の場合）'!$BD68+1&lt;=15,IF(VO$19&gt;='様式３（療養者名簿）（⑤の場合）'!$BD68,IF(VO$19&lt;='様式３（療養者名簿）（⑤の場合）'!$BE68,1,0),0),0)</f>
        <v>0</v>
      </c>
      <c r="VP63" s="338">
        <f>IF(VP$19-'様式３（療養者名簿）（⑤の場合）'!$BD68+1&lt;=15,IF(VP$19&gt;='様式３（療養者名簿）（⑤の場合）'!$BD68,IF(VP$19&lt;='様式３（療養者名簿）（⑤の場合）'!$BE68,1,0),0),0)</f>
        <v>0</v>
      </c>
      <c r="VQ63" s="338">
        <f>IF(VQ$19-'様式３（療養者名簿）（⑤の場合）'!$BD68+1&lt;=15,IF(VQ$19&gt;='様式３（療養者名簿）（⑤の場合）'!$BD68,IF(VQ$19&lt;='様式３（療養者名簿）（⑤の場合）'!$BE68,1,0),0),0)</f>
        <v>0</v>
      </c>
      <c r="VR63" s="338">
        <f>IF(VR$19-'様式３（療養者名簿）（⑤の場合）'!$BD68+1&lt;=15,IF(VR$19&gt;='様式３（療養者名簿）（⑤の場合）'!$BD68,IF(VR$19&lt;='様式３（療養者名簿）（⑤の場合）'!$BE68,1,0),0),0)</f>
        <v>0</v>
      </c>
      <c r="VS63" s="338">
        <f>IF(VS$19-'様式３（療養者名簿）（⑤の場合）'!$BD68+1&lt;=15,IF(VS$19&gt;='様式３（療養者名簿）（⑤の場合）'!$BD68,IF(VS$19&lt;='様式３（療養者名簿）（⑤の場合）'!$BE68,1,0),0),0)</f>
        <v>0</v>
      </c>
      <c r="VT63" s="338">
        <f>IF(VT$19-'様式３（療養者名簿）（⑤の場合）'!$BD68+1&lt;=15,IF(VT$19&gt;='様式３（療養者名簿）（⑤の場合）'!$BD68,IF(VT$19&lt;='様式３（療養者名簿）（⑤の場合）'!$BE68,1,0),0),0)</f>
        <v>0</v>
      </c>
      <c r="VU63" s="338">
        <f>IF(VU$19-'様式３（療養者名簿）（⑤の場合）'!$BD68+1&lt;=15,IF(VU$19&gt;='様式３（療養者名簿）（⑤の場合）'!$BD68,IF(VU$19&lt;='様式３（療養者名簿）（⑤の場合）'!$BE68,1,0),0),0)</f>
        <v>0</v>
      </c>
      <c r="VV63" s="338">
        <f>IF(VV$19-'様式３（療養者名簿）（⑤の場合）'!$BD68+1&lt;=15,IF(VV$19&gt;='様式３（療養者名簿）（⑤の場合）'!$BD68,IF(VV$19&lt;='様式３（療養者名簿）（⑤の場合）'!$BE68,1,0),0),0)</f>
        <v>0</v>
      </c>
      <c r="VW63" s="338">
        <f>IF(VW$19-'様式３（療養者名簿）（⑤の場合）'!$BD68+1&lt;=15,IF(VW$19&gt;='様式３（療養者名簿）（⑤の場合）'!$BD68,IF(VW$19&lt;='様式３（療養者名簿）（⑤の場合）'!$BE68,1,0),0),0)</f>
        <v>0</v>
      </c>
      <c r="VX63" s="338">
        <f>IF(VX$19-'様式３（療養者名簿）（⑤の場合）'!$BD68+1&lt;=15,IF(VX$19&gt;='様式３（療養者名簿）（⑤の場合）'!$BD68,IF(VX$19&lt;='様式３（療養者名簿）（⑤の場合）'!$BE68,1,0),0),0)</f>
        <v>0</v>
      </c>
      <c r="VY63" s="338">
        <f>IF(VY$19-'様式３（療養者名簿）（⑤の場合）'!$BD68+1&lt;=15,IF(VY$19&gt;='様式３（療養者名簿）（⑤の場合）'!$BD68,IF(VY$19&lt;='様式３（療養者名簿）（⑤の場合）'!$BE68,1,0),0),0)</f>
        <v>0</v>
      </c>
      <c r="VZ63" s="338">
        <f>IF(VZ$19-'様式３（療養者名簿）（⑤の場合）'!$BD68+1&lt;=15,IF(VZ$19&gt;='様式３（療養者名簿）（⑤の場合）'!$BD68,IF(VZ$19&lt;='様式３（療養者名簿）（⑤の場合）'!$BE68,1,0),0),0)</f>
        <v>0</v>
      </c>
      <c r="WA63" s="338">
        <f>IF(WA$19-'様式３（療養者名簿）（⑤の場合）'!$BD68+1&lt;=15,IF(WA$19&gt;='様式３（療養者名簿）（⑤の場合）'!$BD68,IF(WA$19&lt;='様式３（療養者名簿）（⑤の場合）'!$BE68,1,0),0),0)</f>
        <v>0</v>
      </c>
      <c r="WB63" s="338">
        <f>IF(WB$19-'様式３（療養者名簿）（⑤の場合）'!$BD68+1&lt;=15,IF(WB$19&gt;='様式３（療養者名簿）（⑤の場合）'!$BD68,IF(WB$19&lt;='様式３（療養者名簿）（⑤の場合）'!$BE68,1,0),0),0)</f>
        <v>0</v>
      </c>
      <c r="WC63" s="338">
        <f>IF(WC$19-'様式３（療養者名簿）（⑤の場合）'!$BD68+1&lt;=15,IF(WC$19&gt;='様式３（療養者名簿）（⑤の場合）'!$BD68,IF(WC$19&lt;='様式３（療養者名簿）（⑤の場合）'!$BE68,1,0),0),0)</f>
        <v>0</v>
      </c>
      <c r="WD63" s="338">
        <f>IF(WD$19-'様式３（療養者名簿）（⑤の場合）'!$BD68+1&lt;=15,IF(WD$19&gt;='様式３（療養者名簿）（⑤の場合）'!$BD68,IF(WD$19&lt;='様式３（療養者名簿）（⑤の場合）'!$BE68,1,0),0),0)</f>
        <v>0</v>
      </c>
      <c r="WE63" s="338">
        <f>IF(WE$19-'様式３（療養者名簿）（⑤の場合）'!$BD68+1&lt;=15,IF(WE$19&gt;='様式３（療養者名簿）（⑤の場合）'!$BD68,IF(WE$19&lt;='様式３（療養者名簿）（⑤の場合）'!$BE68,1,0),0),0)</f>
        <v>0</v>
      </c>
      <c r="WF63" s="338">
        <f>IF(WF$19-'様式３（療養者名簿）（⑤の場合）'!$BD68+1&lt;=15,IF(WF$19&gt;='様式３（療養者名簿）（⑤の場合）'!$BD68,IF(WF$19&lt;='様式３（療養者名簿）（⑤の場合）'!$BE68,1,0),0),0)</f>
        <v>0</v>
      </c>
      <c r="WG63" s="338">
        <f>IF(WG$19-'様式３（療養者名簿）（⑤の場合）'!$BD68+1&lt;=15,IF(WG$19&gt;='様式３（療養者名簿）（⑤の場合）'!$BD68,IF(WG$19&lt;='様式３（療養者名簿）（⑤の場合）'!$BE68,1,0),0),0)</f>
        <v>0</v>
      </c>
      <c r="WH63" s="338">
        <f>IF(WH$19-'様式３（療養者名簿）（⑤の場合）'!$BD68+1&lt;=15,IF(WH$19&gt;='様式３（療養者名簿）（⑤の場合）'!$BD68,IF(WH$19&lt;='様式３（療養者名簿）（⑤の場合）'!$BE68,1,0),0),0)</f>
        <v>0</v>
      </c>
      <c r="WI63" s="338">
        <f>IF(WI$19-'様式３（療養者名簿）（⑤の場合）'!$BD68+1&lt;=15,IF(WI$19&gt;='様式３（療養者名簿）（⑤の場合）'!$BD68,IF(WI$19&lt;='様式３（療養者名簿）（⑤の場合）'!$BE68,1,0),0),0)</f>
        <v>0</v>
      </c>
      <c r="WJ63" s="338">
        <f>IF(WJ$19-'様式３（療養者名簿）（⑤の場合）'!$BD68+1&lt;=15,IF(WJ$19&gt;='様式３（療養者名簿）（⑤の場合）'!$BD68,IF(WJ$19&lt;='様式３（療養者名簿）（⑤の場合）'!$BE68,1,0),0),0)</f>
        <v>0</v>
      </c>
      <c r="WK63" s="338">
        <f>IF(WK$19-'様式３（療養者名簿）（⑤の場合）'!$BD68+1&lt;=15,IF(WK$19&gt;='様式３（療養者名簿）（⑤の場合）'!$BD68,IF(WK$19&lt;='様式３（療養者名簿）（⑤の場合）'!$BE68,1,0),0),0)</f>
        <v>0</v>
      </c>
      <c r="WL63" s="338">
        <f>IF(WL$19-'様式３（療養者名簿）（⑤の場合）'!$BD68+1&lt;=15,IF(WL$19&gt;='様式３（療養者名簿）（⑤の場合）'!$BD68,IF(WL$19&lt;='様式３（療養者名簿）（⑤の場合）'!$BE68,1,0),0),0)</f>
        <v>0</v>
      </c>
      <c r="WM63" s="338">
        <f>IF(WM$19-'様式３（療養者名簿）（⑤の場合）'!$BD68+1&lt;=15,IF(WM$19&gt;='様式３（療養者名簿）（⑤の場合）'!$BD68,IF(WM$19&lt;='様式３（療養者名簿）（⑤の場合）'!$BE68,1,0),0),0)</f>
        <v>0</v>
      </c>
      <c r="WN63" s="338">
        <f>IF(WN$19-'様式３（療養者名簿）（⑤の場合）'!$BD68+1&lt;=15,IF(WN$19&gt;='様式３（療養者名簿）（⑤の場合）'!$BD68,IF(WN$19&lt;='様式３（療養者名簿）（⑤の場合）'!$BE68,1,0),0),0)</f>
        <v>0</v>
      </c>
      <c r="WO63" s="338">
        <f>IF(WO$19-'様式３（療養者名簿）（⑤の場合）'!$BD68+1&lt;=15,IF(WO$19&gt;='様式３（療養者名簿）（⑤の場合）'!$BD68,IF(WO$19&lt;='様式３（療養者名簿）（⑤の場合）'!$BE68,1,0),0),0)</f>
        <v>0</v>
      </c>
      <c r="WP63" s="338">
        <f>IF(WP$19-'様式３（療養者名簿）（⑤の場合）'!$BD68+1&lt;=15,IF(WP$19&gt;='様式３（療養者名簿）（⑤の場合）'!$BD68,IF(WP$19&lt;='様式３（療養者名簿）（⑤の場合）'!$BE68,1,0),0),0)</f>
        <v>0</v>
      </c>
      <c r="WQ63" s="338">
        <f>IF(WQ$19-'様式３（療養者名簿）（⑤の場合）'!$BD68+1&lt;=15,IF(WQ$19&gt;='様式３（療養者名簿）（⑤の場合）'!$BD68,IF(WQ$19&lt;='様式３（療養者名簿）（⑤の場合）'!$BE68,1,0),0),0)</f>
        <v>0</v>
      </c>
      <c r="WR63" s="338">
        <f>IF(WR$19-'様式３（療養者名簿）（⑤の場合）'!$BD68+1&lt;=15,IF(WR$19&gt;='様式３（療養者名簿）（⑤の場合）'!$BD68,IF(WR$19&lt;='様式３（療養者名簿）（⑤の場合）'!$BE68,1,0),0),0)</f>
        <v>0</v>
      </c>
      <c r="WS63" s="338">
        <f>IF(WS$19-'様式３（療養者名簿）（⑤の場合）'!$BD68+1&lt;=15,IF(WS$19&gt;='様式３（療養者名簿）（⑤の場合）'!$BD68,IF(WS$19&lt;='様式３（療養者名簿）（⑤の場合）'!$BE68,1,0),0),0)</f>
        <v>0</v>
      </c>
      <c r="WT63" s="338">
        <f>IF(WT$19-'様式３（療養者名簿）（⑤の場合）'!$BD68+1&lt;=15,IF(WT$19&gt;='様式３（療養者名簿）（⑤の場合）'!$BD68,IF(WT$19&lt;='様式３（療養者名簿）（⑤の場合）'!$BE68,1,0),0),0)</f>
        <v>0</v>
      </c>
      <c r="WU63" s="338">
        <f>IF(WU$19-'様式３（療養者名簿）（⑤の場合）'!$BD68+1&lt;=15,IF(WU$19&gt;='様式３（療養者名簿）（⑤の場合）'!$BD68,IF(WU$19&lt;='様式３（療養者名簿）（⑤の場合）'!$BE68,1,0),0),0)</f>
        <v>0</v>
      </c>
      <c r="WV63" s="338">
        <f>IF(WV$19-'様式３（療養者名簿）（⑤の場合）'!$BD68+1&lt;=15,IF(WV$19&gt;='様式３（療養者名簿）（⑤の場合）'!$BD68,IF(WV$19&lt;='様式３（療養者名簿）（⑤の場合）'!$BE68,1,0),0),0)</f>
        <v>0</v>
      </c>
      <c r="WW63" s="338">
        <f>IF(WW$19-'様式３（療養者名簿）（⑤の場合）'!$BD68+1&lt;=15,IF(WW$19&gt;='様式３（療養者名簿）（⑤の場合）'!$BD68,IF(WW$19&lt;='様式３（療養者名簿）（⑤の場合）'!$BE68,1,0),0),0)</f>
        <v>0</v>
      </c>
      <c r="WX63" s="338">
        <f>IF(WX$19-'様式３（療養者名簿）（⑤の場合）'!$BD68+1&lt;=15,IF(WX$19&gt;='様式３（療養者名簿）（⑤の場合）'!$BD68,IF(WX$19&lt;='様式３（療養者名簿）（⑤の場合）'!$BE68,1,0),0),0)</f>
        <v>0</v>
      </c>
      <c r="WY63" s="338">
        <f>IF(WY$19-'様式３（療養者名簿）（⑤の場合）'!$BD68+1&lt;=15,IF(WY$19&gt;='様式３（療養者名簿）（⑤の場合）'!$BD68,IF(WY$19&lt;='様式３（療養者名簿）（⑤の場合）'!$BE68,1,0),0),0)</f>
        <v>0</v>
      </c>
      <c r="WZ63" s="338">
        <f>IF(WZ$19-'様式３（療養者名簿）（⑤の場合）'!$BD68+1&lt;=15,IF(WZ$19&gt;='様式３（療養者名簿）（⑤の場合）'!$BD68,IF(WZ$19&lt;='様式３（療養者名簿）（⑤の場合）'!$BE68,1,0),0),0)</f>
        <v>0</v>
      </c>
      <c r="XA63" s="338">
        <f>IF(XA$19-'様式３（療養者名簿）（⑤の場合）'!$BD68+1&lt;=15,IF(XA$19&gt;='様式３（療養者名簿）（⑤の場合）'!$BD68,IF(XA$19&lt;='様式３（療養者名簿）（⑤の場合）'!$BE68,1,0),0),0)</f>
        <v>0</v>
      </c>
      <c r="XB63" s="338">
        <f>IF(XB$19-'様式３（療養者名簿）（⑤の場合）'!$BD68+1&lt;=15,IF(XB$19&gt;='様式３（療養者名簿）（⑤の場合）'!$BD68,IF(XB$19&lt;='様式３（療養者名簿）（⑤の場合）'!$BE68,1,0),0),0)</f>
        <v>0</v>
      </c>
      <c r="XC63" s="338">
        <f>IF(XC$19-'様式３（療養者名簿）（⑤の場合）'!$BD68+1&lt;=15,IF(XC$19&gt;='様式３（療養者名簿）（⑤の場合）'!$BD68,IF(XC$19&lt;='様式３（療養者名簿）（⑤の場合）'!$BE68,1,0),0),0)</f>
        <v>0</v>
      </c>
      <c r="XD63" s="338">
        <f>IF(XD$19-'様式３（療養者名簿）（⑤の場合）'!$BD68+1&lt;=15,IF(XD$19&gt;='様式３（療養者名簿）（⑤の場合）'!$BD68,IF(XD$19&lt;='様式３（療養者名簿）（⑤の場合）'!$BE68,1,0),0),0)</f>
        <v>0</v>
      </c>
      <c r="XE63" s="338">
        <f>IF(XE$19-'様式３（療養者名簿）（⑤の場合）'!$BD68+1&lt;=15,IF(XE$19&gt;='様式３（療養者名簿）（⑤の場合）'!$BD68,IF(XE$19&lt;='様式３（療養者名簿）（⑤の場合）'!$BE68,1,0),0),0)</f>
        <v>0</v>
      </c>
      <c r="XF63" s="338">
        <f>IF(XF$19-'様式３（療養者名簿）（⑤の場合）'!$BD68+1&lt;=15,IF(XF$19&gt;='様式３（療養者名簿）（⑤の場合）'!$BD68,IF(XF$19&lt;='様式３（療養者名簿）（⑤の場合）'!$BE68,1,0),0),0)</f>
        <v>0</v>
      </c>
      <c r="XG63" s="338">
        <f>IF(XG$19-'様式３（療養者名簿）（⑤の場合）'!$BD68+1&lt;=15,IF(XG$19&gt;='様式３（療養者名簿）（⑤の場合）'!$BD68,IF(XG$19&lt;='様式３（療養者名簿）（⑤の場合）'!$BE68,1,0),0),0)</f>
        <v>0</v>
      </c>
      <c r="XH63" s="338">
        <f>IF(XH$19-'様式３（療養者名簿）（⑤の場合）'!$BD68+1&lt;=15,IF(XH$19&gt;='様式３（療養者名簿）（⑤の場合）'!$BD68,IF(XH$19&lt;='様式３（療養者名簿）（⑤の場合）'!$BE68,1,0),0),0)</f>
        <v>0</v>
      </c>
      <c r="XI63" s="338">
        <f>IF(XI$19-'様式３（療養者名簿）（⑤の場合）'!$BD68+1&lt;=15,IF(XI$19&gt;='様式３（療養者名簿）（⑤の場合）'!$BD68,IF(XI$19&lt;='様式３（療養者名簿）（⑤の場合）'!$BE68,1,0),0),0)</f>
        <v>0</v>
      </c>
      <c r="XJ63" s="338">
        <f>IF(XJ$19-'様式３（療養者名簿）（⑤の場合）'!$BD68+1&lt;=15,IF(XJ$19&gt;='様式３（療養者名簿）（⑤の場合）'!$BD68,IF(XJ$19&lt;='様式３（療養者名簿）（⑤の場合）'!$BE68,1,0),0),0)</f>
        <v>0</v>
      </c>
      <c r="XK63" s="338">
        <f>IF(XK$19-'様式３（療養者名簿）（⑤の場合）'!$BD68+1&lt;=15,IF(XK$19&gt;='様式３（療養者名簿）（⑤の場合）'!$BD68,IF(XK$19&lt;='様式３（療養者名簿）（⑤の場合）'!$BE68,1,0),0),0)</f>
        <v>0</v>
      </c>
      <c r="XL63" s="338">
        <f>IF(XL$19-'様式３（療養者名簿）（⑤の場合）'!$BD68+1&lt;=15,IF(XL$19&gt;='様式３（療養者名簿）（⑤の場合）'!$BD68,IF(XL$19&lt;='様式３（療養者名簿）（⑤の場合）'!$BE68,1,0),0),0)</f>
        <v>0</v>
      </c>
      <c r="XM63" s="338">
        <f>IF(XM$19-'様式３（療養者名簿）（⑤の場合）'!$BD68+1&lt;=15,IF(XM$19&gt;='様式３（療養者名簿）（⑤の場合）'!$BD68,IF(XM$19&lt;='様式３（療養者名簿）（⑤の場合）'!$BE68,1,0),0),0)</f>
        <v>0</v>
      </c>
      <c r="XN63" s="338">
        <f>IF(XN$19-'様式３（療養者名簿）（⑤の場合）'!$BD68+1&lt;=15,IF(XN$19&gt;='様式３（療養者名簿）（⑤の場合）'!$BD68,IF(XN$19&lt;='様式３（療養者名簿）（⑤の場合）'!$BE68,1,0),0),0)</f>
        <v>0</v>
      </c>
      <c r="XO63" s="338">
        <f>IF(XO$19-'様式３（療養者名簿）（⑤の場合）'!$BD68+1&lt;=15,IF(XO$19&gt;='様式３（療養者名簿）（⑤の場合）'!$BD68,IF(XO$19&lt;='様式３（療養者名簿）（⑤の場合）'!$BE68,1,0),0),0)</f>
        <v>0</v>
      </c>
      <c r="XP63" s="338">
        <f>IF(XP$19-'様式３（療養者名簿）（⑤の場合）'!$BD68+1&lt;=15,IF(XP$19&gt;='様式３（療養者名簿）（⑤の場合）'!$BD68,IF(XP$19&lt;='様式３（療養者名簿）（⑤の場合）'!$BE68,1,0),0),0)</f>
        <v>0</v>
      </c>
      <c r="XQ63" s="338">
        <f>IF(XQ$19-'様式３（療養者名簿）（⑤の場合）'!$BD68+1&lt;=15,IF(XQ$19&gt;='様式３（療養者名簿）（⑤の場合）'!$BD68,IF(XQ$19&lt;='様式３（療養者名簿）（⑤の場合）'!$BE68,1,0),0),0)</f>
        <v>0</v>
      </c>
      <c r="XR63" s="338">
        <f>IF(XR$19-'様式３（療養者名簿）（⑤の場合）'!$BD68+1&lt;=15,IF(XR$19&gt;='様式３（療養者名簿）（⑤の場合）'!$BD68,IF(XR$19&lt;='様式３（療養者名簿）（⑤の場合）'!$BE68,1,0),0),0)</f>
        <v>0</v>
      </c>
      <c r="XS63" s="338">
        <f>IF(XS$19-'様式３（療養者名簿）（⑤の場合）'!$BD68+1&lt;=15,IF(XS$19&gt;='様式３（療養者名簿）（⑤の場合）'!$BD68,IF(XS$19&lt;='様式３（療養者名簿）（⑤の場合）'!$BE68,1,0),0),0)</f>
        <v>0</v>
      </c>
      <c r="XT63" s="338">
        <f>IF(XT$19-'様式３（療養者名簿）（⑤の場合）'!$BD68+1&lt;=15,IF(XT$19&gt;='様式３（療養者名簿）（⑤の場合）'!$BD68,IF(XT$19&lt;='様式３（療養者名簿）（⑤の場合）'!$BE68,1,0),0),0)</f>
        <v>0</v>
      </c>
      <c r="XU63" s="338">
        <f>IF(XU$19-'様式３（療養者名簿）（⑤の場合）'!$BD68+1&lt;=15,IF(XU$19&gt;='様式３（療養者名簿）（⑤の場合）'!$BD68,IF(XU$19&lt;='様式３（療養者名簿）（⑤の場合）'!$BE68,1,0),0),0)</f>
        <v>0</v>
      </c>
      <c r="XV63" s="338">
        <f>IF(XV$19-'様式３（療養者名簿）（⑤の場合）'!$BD68+1&lt;=15,IF(XV$19&gt;='様式３（療養者名簿）（⑤の場合）'!$BD68,IF(XV$19&lt;='様式３（療養者名簿）（⑤の場合）'!$BE68,1,0),0),0)</f>
        <v>0</v>
      </c>
      <c r="XW63" s="338">
        <f>IF(XW$19-'様式３（療養者名簿）（⑤の場合）'!$BD68+1&lt;=15,IF(XW$19&gt;='様式３（療養者名簿）（⑤の場合）'!$BD68,IF(XW$19&lt;='様式３（療養者名簿）（⑤の場合）'!$BE68,1,0),0),0)</f>
        <v>0</v>
      </c>
      <c r="XX63" s="338">
        <f>IF(XX$19-'様式３（療養者名簿）（⑤の場合）'!$BD68+1&lt;=15,IF(XX$19&gt;='様式３（療養者名簿）（⑤の場合）'!$BD68,IF(XX$19&lt;='様式３（療養者名簿）（⑤の場合）'!$BE68,1,0),0),0)</f>
        <v>0</v>
      </c>
      <c r="XY63" s="338">
        <f>IF(XY$19-'様式３（療養者名簿）（⑤の場合）'!$BD68+1&lt;=15,IF(XY$19&gt;='様式３（療養者名簿）（⑤の場合）'!$BD68,IF(XY$19&lt;='様式３（療養者名簿）（⑤の場合）'!$BE68,1,0),0),0)</f>
        <v>0</v>
      </c>
      <c r="XZ63" s="338">
        <f>IF(XZ$19-'様式３（療養者名簿）（⑤の場合）'!$BD68+1&lt;=15,IF(XZ$19&gt;='様式３（療養者名簿）（⑤の場合）'!$BD68,IF(XZ$19&lt;='様式３（療養者名簿）（⑤の場合）'!$BE68,1,0),0),0)</f>
        <v>0</v>
      </c>
      <c r="YA63" s="338">
        <f>IF(YA$19-'様式３（療養者名簿）（⑤の場合）'!$BD68+1&lt;=15,IF(YA$19&gt;='様式３（療養者名簿）（⑤の場合）'!$BD68,IF(YA$19&lt;='様式３（療養者名簿）（⑤の場合）'!$BE68,1,0),0),0)</f>
        <v>0</v>
      </c>
      <c r="YB63" s="338">
        <f>IF(YB$19-'様式３（療養者名簿）（⑤の場合）'!$BD68+1&lt;=15,IF(YB$19&gt;='様式３（療養者名簿）（⑤の場合）'!$BD68,IF(YB$19&lt;='様式３（療養者名簿）（⑤の場合）'!$BE68,1,0),0),0)</f>
        <v>0</v>
      </c>
      <c r="YC63" s="338">
        <f>IF(YC$19-'様式３（療養者名簿）（⑤の場合）'!$BD68+1&lt;=15,IF(YC$19&gt;='様式３（療養者名簿）（⑤の場合）'!$BD68,IF(YC$19&lt;='様式３（療養者名簿）（⑤の場合）'!$BE68,1,0),0),0)</f>
        <v>0</v>
      </c>
      <c r="YD63" s="338">
        <f>IF(YD$19-'様式３（療養者名簿）（⑤の場合）'!$BD68+1&lt;=15,IF(YD$19&gt;='様式３（療養者名簿）（⑤の場合）'!$BD68,IF(YD$19&lt;='様式３（療養者名簿）（⑤の場合）'!$BE68,1,0),0),0)</f>
        <v>0</v>
      </c>
      <c r="YE63" s="338">
        <f>IF(YE$19-'様式３（療養者名簿）（⑤の場合）'!$BD68+1&lt;=15,IF(YE$19&gt;='様式３（療養者名簿）（⑤の場合）'!$BD68,IF(YE$19&lt;='様式３（療養者名簿）（⑤の場合）'!$BE68,1,0),0),0)</f>
        <v>0</v>
      </c>
      <c r="YF63" s="338">
        <f>IF(YF$19-'様式３（療養者名簿）（⑤の場合）'!$BD68+1&lt;=15,IF(YF$19&gt;='様式３（療養者名簿）（⑤の場合）'!$BD68,IF(YF$19&lt;='様式３（療養者名簿）（⑤の場合）'!$BE68,1,0),0),0)</f>
        <v>0</v>
      </c>
      <c r="YG63" s="338">
        <f>IF(YG$19-'様式３（療養者名簿）（⑤の場合）'!$BD68+1&lt;=15,IF(YG$19&gt;='様式３（療養者名簿）（⑤の場合）'!$BD68,IF(YG$19&lt;='様式３（療養者名簿）（⑤の場合）'!$BE68,1,0),0),0)</f>
        <v>0</v>
      </c>
      <c r="YH63" s="338">
        <f>IF(YH$19-'様式３（療養者名簿）（⑤の場合）'!$BD68+1&lt;=15,IF(YH$19&gt;='様式３（療養者名簿）（⑤の場合）'!$BD68,IF(YH$19&lt;='様式３（療養者名簿）（⑤の場合）'!$BE68,1,0),0),0)</f>
        <v>0</v>
      </c>
      <c r="YI63" s="338">
        <f>IF(YI$19-'様式３（療養者名簿）（⑤の場合）'!$BD68+1&lt;=15,IF(YI$19&gt;='様式３（療養者名簿）（⑤の場合）'!$BD68,IF(YI$19&lt;='様式３（療養者名簿）（⑤の場合）'!$BE68,1,0),0),0)</f>
        <v>0</v>
      </c>
      <c r="YJ63" s="338">
        <f>IF(YJ$19-'様式３（療養者名簿）（⑤の場合）'!$BD68+1&lt;=15,IF(YJ$19&gt;='様式３（療養者名簿）（⑤の場合）'!$BD68,IF(YJ$19&lt;='様式３（療養者名簿）（⑤の場合）'!$BE68,1,0),0),0)</f>
        <v>0</v>
      </c>
      <c r="YK63" s="338">
        <f>IF(YK$19-'様式３（療養者名簿）（⑤の場合）'!$BD68+1&lt;=15,IF(YK$19&gt;='様式３（療養者名簿）（⑤の場合）'!$BD68,IF(YK$19&lt;='様式３（療養者名簿）（⑤の場合）'!$BE68,1,0),0),0)</f>
        <v>0</v>
      </c>
      <c r="YL63" s="338">
        <f>IF(YL$19-'様式３（療養者名簿）（⑤の場合）'!$BD68+1&lt;=15,IF(YL$19&gt;='様式３（療養者名簿）（⑤の場合）'!$BD68,IF(YL$19&lt;='様式３（療養者名簿）（⑤の場合）'!$BE68,1,0),0),0)</f>
        <v>0</v>
      </c>
      <c r="YM63" s="338">
        <f>IF(YM$19-'様式３（療養者名簿）（⑤の場合）'!$BD68+1&lt;=15,IF(YM$19&gt;='様式３（療養者名簿）（⑤の場合）'!$BD68,IF(YM$19&lt;='様式３（療養者名簿）（⑤の場合）'!$BE68,1,0),0),0)</f>
        <v>0</v>
      </c>
      <c r="YN63" s="338">
        <f>IF(YN$19-'様式３（療養者名簿）（⑤の場合）'!$BD68+1&lt;=15,IF(YN$19&gt;='様式３（療養者名簿）（⑤の場合）'!$BD68,IF(YN$19&lt;='様式３（療養者名簿）（⑤の場合）'!$BE68,1,0),0),0)</f>
        <v>0</v>
      </c>
      <c r="YO63" s="338">
        <f>IF(YO$19-'様式３（療養者名簿）（⑤の場合）'!$BD68+1&lt;=15,IF(YO$19&gt;='様式３（療養者名簿）（⑤の場合）'!$BD68,IF(YO$19&lt;='様式３（療養者名簿）（⑤の場合）'!$BE68,1,0),0),0)</f>
        <v>0</v>
      </c>
      <c r="YP63" s="338">
        <f>IF(YP$19-'様式３（療養者名簿）（⑤の場合）'!$BD68+1&lt;=15,IF(YP$19&gt;='様式３（療養者名簿）（⑤の場合）'!$BD68,IF(YP$19&lt;='様式３（療養者名簿）（⑤の場合）'!$BE68,1,0),0),0)</f>
        <v>0</v>
      </c>
      <c r="YQ63" s="338">
        <f>IF(YQ$19-'様式３（療養者名簿）（⑤の場合）'!$BD68+1&lt;=15,IF(YQ$19&gt;='様式３（療養者名簿）（⑤の場合）'!$BD68,IF(YQ$19&lt;='様式３（療養者名簿）（⑤の場合）'!$BE68,1,0),0),0)</f>
        <v>0</v>
      </c>
      <c r="YR63" s="338">
        <f>IF(YR$19-'様式３（療養者名簿）（⑤の場合）'!$BD68+1&lt;=15,IF(YR$19&gt;='様式３（療養者名簿）（⑤の場合）'!$BD68,IF(YR$19&lt;='様式３（療養者名簿）（⑤の場合）'!$BE68,1,0),0),0)</f>
        <v>0</v>
      </c>
      <c r="YS63" s="338">
        <f>IF(YS$19-'様式３（療養者名簿）（⑤の場合）'!$BD68+1&lt;=15,IF(YS$19&gt;='様式３（療養者名簿）（⑤の場合）'!$BD68,IF(YS$19&lt;='様式３（療養者名簿）（⑤の場合）'!$BE68,1,0),0),0)</f>
        <v>0</v>
      </c>
      <c r="YT63" s="338">
        <f>IF(YT$19-'様式３（療養者名簿）（⑤の場合）'!$BD68+1&lt;=15,IF(YT$19&gt;='様式３（療養者名簿）（⑤の場合）'!$BD68,IF(YT$19&lt;='様式３（療養者名簿）（⑤の場合）'!$BE68,1,0),0),0)</f>
        <v>0</v>
      </c>
      <c r="YU63" s="338">
        <f>IF(YU$19-'様式３（療養者名簿）（⑤の場合）'!$BD68+1&lt;=15,IF(YU$19&gt;='様式３（療養者名簿）（⑤の場合）'!$BD68,IF(YU$19&lt;='様式３（療養者名簿）（⑤の場合）'!$BE68,1,0),0),0)</f>
        <v>0</v>
      </c>
      <c r="YV63" s="338">
        <f>IF(YV$19-'様式３（療養者名簿）（⑤の場合）'!$BD68+1&lt;=15,IF(YV$19&gt;='様式３（療養者名簿）（⑤の場合）'!$BD68,IF(YV$19&lt;='様式３（療養者名簿）（⑤の場合）'!$BE68,1,0),0),0)</f>
        <v>0</v>
      </c>
      <c r="YW63" s="338">
        <f>IF(YW$19-'様式３（療養者名簿）（⑤の場合）'!$BD68+1&lt;=15,IF(YW$19&gt;='様式３（療養者名簿）（⑤の場合）'!$BD68,IF(YW$19&lt;='様式３（療養者名簿）（⑤の場合）'!$BE68,1,0),0),0)</f>
        <v>0</v>
      </c>
      <c r="YX63" s="338">
        <f>IF(YX$19-'様式３（療養者名簿）（⑤の場合）'!$BD68+1&lt;=15,IF(YX$19&gt;='様式３（療養者名簿）（⑤の場合）'!$BD68,IF(YX$19&lt;='様式３（療養者名簿）（⑤の場合）'!$BE68,1,0),0),0)</f>
        <v>0</v>
      </c>
      <c r="YY63" s="338">
        <f>IF(YY$19-'様式３（療養者名簿）（⑤の場合）'!$BD68+1&lt;=15,IF(YY$19&gt;='様式３（療養者名簿）（⑤の場合）'!$BD68,IF(YY$19&lt;='様式３（療養者名簿）（⑤の場合）'!$BE68,1,0),0),0)</f>
        <v>0</v>
      </c>
      <c r="YZ63" s="338">
        <f>IF(YZ$19-'様式３（療養者名簿）（⑤の場合）'!$BD68+1&lt;=15,IF(YZ$19&gt;='様式３（療養者名簿）（⑤の場合）'!$BD68,IF(YZ$19&lt;='様式３（療養者名簿）（⑤の場合）'!$BE68,1,0),0),0)</f>
        <v>0</v>
      </c>
      <c r="ZA63" s="338">
        <f>IF(ZA$19-'様式３（療養者名簿）（⑤の場合）'!$BD68+1&lt;=15,IF(ZA$19&gt;='様式３（療養者名簿）（⑤の場合）'!$BD68,IF(ZA$19&lt;='様式３（療養者名簿）（⑤の場合）'!$BE68,1,0),0),0)</f>
        <v>0</v>
      </c>
      <c r="ZB63" s="338">
        <f>IF(ZB$19-'様式３（療養者名簿）（⑤の場合）'!$BD68+1&lt;=15,IF(ZB$19&gt;='様式３（療養者名簿）（⑤の場合）'!$BD68,IF(ZB$19&lt;='様式３（療養者名簿）（⑤の場合）'!$BE68,1,0),0),0)</f>
        <v>0</v>
      </c>
      <c r="ZC63" s="338">
        <f>IF(ZC$19-'様式３（療養者名簿）（⑤の場合）'!$BD68+1&lt;=15,IF(ZC$19&gt;='様式３（療養者名簿）（⑤の場合）'!$BD68,IF(ZC$19&lt;='様式３（療養者名簿）（⑤の場合）'!$BE68,1,0),0),0)</f>
        <v>0</v>
      </c>
      <c r="ZD63" s="338">
        <f>IF(ZD$19-'様式３（療養者名簿）（⑤の場合）'!$BD68+1&lt;=15,IF(ZD$19&gt;='様式３（療養者名簿）（⑤の場合）'!$BD68,IF(ZD$19&lt;='様式３（療養者名簿）（⑤の場合）'!$BE68,1,0),0),0)</f>
        <v>0</v>
      </c>
      <c r="ZE63" s="338">
        <f>IF(ZE$19-'様式３（療養者名簿）（⑤の場合）'!$BD68+1&lt;=15,IF(ZE$19&gt;='様式３（療養者名簿）（⑤の場合）'!$BD68,IF(ZE$19&lt;='様式３（療養者名簿）（⑤の場合）'!$BE68,1,0),0),0)</f>
        <v>0</v>
      </c>
      <c r="ZF63" s="338">
        <f>IF(ZF$19-'様式３（療養者名簿）（⑤の場合）'!$BD68+1&lt;=15,IF(ZF$19&gt;='様式３（療養者名簿）（⑤の場合）'!$BD68,IF(ZF$19&lt;='様式３（療養者名簿）（⑤の場合）'!$BE68,1,0),0),0)</f>
        <v>0</v>
      </c>
      <c r="ZG63" s="338">
        <f>IF(ZG$19-'様式３（療養者名簿）（⑤の場合）'!$BD68+1&lt;=15,IF(ZG$19&gt;='様式３（療養者名簿）（⑤の場合）'!$BD68,IF(ZG$19&lt;='様式３（療養者名簿）（⑤の場合）'!$BE68,1,0),0),0)</f>
        <v>0</v>
      </c>
      <c r="ZH63" s="338">
        <f>IF(ZH$19-'様式３（療養者名簿）（⑤の場合）'!$BD68+1&lt;=15,IF(ZH$19&gt;='様式３（療養者名簿）（⑤の場合）'!$BD68,IF(ZH$19&lt;='様式３（療養者名簿）（⑤の場合）'!$BE68,1,0),0),0)</f>
        <v>0</v>
      </c>
      <c r="ZI63" s="338">
        <f>IF(ZI$19-'様式３（療養者名簿）（⑤の場合）'!$BD68+1&lt;=15,IF(ZI$19&gt;='様式３（療養者名簿）（⑤の場合）'!$BD68,IF(ZI$19&lt;='様式３（療養者名簿）（⑤の場合）'!$BE68,1,0),0),0)</f>
        <v>0</v>
      </c>
      <c r="ZJ63" s="338">
        <f>IF(ZJ$19-'様式３（療養者名簿）（⑤の場合）'!$BD68+1&lt;=15,IF(ZJ$19&gt;='様式３（療養者名簿）（⑤の場合）'!$BD68,IF(ZJ$19&lt;='様式３（療養者名簿）（⑤の場合）'!$BE68,1,0),0),0)</f>
        <v>0</v>
      </c>
      <c r="ZK63" s="338">
        <f>IF(ZK$19-'様式３（療養者名簿）（⑤の場合）'!$BD68+1&lt;=15,IF(ZK$19&gt;='様式３（療養者名簿）（⑤の場合）'!$BD68,IF(ZK$19&lt;='様式３（療養者名簿）（⑤の場合）'!$BE68,1,0),0),0)</f>
        <v>0</v>
      </c>
      <c r="ZL63" s="338">
        <f>IF(ZL$19-'様式３（療養者名簿）（⑤の場合）'!$BD68+1&lt;=15,IF(ZL$19&gt;='様式３（療養者名簿）（⑤の場合）'!$BD68,IF(ZL$19&lt;='様式３（療養者名簿）（⑤の場合）'!$BE68,1,0),0),0)</f>
        <v>0</v>
      </c>
      <c r="ZM63" s="338">
        <f>IF(ZM$19-'様式３（療養者名簿）（⑤の場合）'!$BD68+1&lt;=15,IF(ZM$19&gt;='様式３（療養者名簿）（⑤の場合）'!$BD68,IF(ZM$19&lt;='様式３（療養者名簿）（⑤の場合）'!$BE68,1,0),0),0)</f>
        <v>0</v>
      </c>
      <c r="ZN63" s="338">
        <f>IF(ZN$19-'様式３（療養者名簿）（⑤の場合）'!$BD68+1&lt;=15,IF(ZN$19&gt;='様式３（療養者名簿）（⑤の場合）'!$BD68,IF(ZN$19&lt;='様式３（療養者名簿）（⑤の場合）'!$BE68,1,0),0),0)</f>
        <v>0</v>
      </c>
      <c r="ZO63" s="338">
        <f>IF(ZO$19-'様式３（療養者名簿）（⑤の場合）'!$BD68+1&lt;=15,IF(ZO$19&gt;='様式３（療養者名簿）（⑤の場合）'!$BD68,IF(ZO$19&lt;='様式３（療養者名簿）（⑤の場合）'!$BE68,1,0),0),0)</f>
        <v>0</v>
      </c>
      <c r="ZP63" s="338">
        <f>IF(ZP$19-'様式３（療養者名簿）（⑤の場合）'!$BD68+1&lt;=15,IF(ZP$19&gt;='様式３（療養者名簿）（⑤の場合）'!$BD68,IF(ZP$19&lt;='様式３（療養者名簿）（⑤の場合）'!$BE68,1,0),0),0)</f>
        <v>0</v>
      </c>
      <c r="ZQ63" s="338">
        <f>IF(ZQ$19-'様式３（療養者名簿）（⑤の場合）'!$BD68+1&lt;=15,IF(ZQ$19&gt;='様式３（療養者名簿）（⑤の場合）'!$BD68,IF(ZQ$19&lt;='様式３（療養者名簿）（⑤の場合）'!$BE68,1,0),0),0)</f>
        <v>0</v>
      </c>
      <c r="ZR63" s="338">
        <f>IF(ZR$19-'様式３（療養者名簿）（⑤の場合）'!$BD68+1&lt;=15,IF(ZR$19&gt;='様式３（療養者名簿）（⑤の場合）'!$BD68,IF(ZR$19&lt;='様式３（療養者名簿）（⑤の場合）'!$BE68,1,0),0),0)</f>
        <v>0</v>
      </c>
      <c r="ZS63" s="338">
        <f>IF(ZS$19-'様式３（療養者名簿）（⑤の場合）'!$BD68+1&lt;=15,IF(ZS$19&gt;='様式３（療養者名簿）（⑤の場合）'!$BD68,IF(ZS$19&lt;='様式３（療養者名簿）（⑤の場合）'!$BE68,1,0),0),0)</f>
        <v>0</v>
      </c>
      <c r="ZT63" s="338">
        <f>IF(ZT$19-'様式３（療養者名簿）（⑤の場合）'!$BD68+1&lt;=15,IF(ZT$19&gt;='様式３（療養者名簿）（⑤の場合）'!$BD68,IF(ZT$19&lt;='様式３（療養者名簿）（⑤の場合）'!$BE68,1,0),0),0)</f>
        <v>0</v>
      </c>
      <c r="ZU63" s="338">
        <f>IF(ZU$19-'様式３（療養者名簿）（⑤の場合）'!$BD68+1&lt;=15,IF(ZU$19&gt;='様式３（療養者名簿）（⑤の場合）'!$BD68,IF(ZU$19&lt;='様式３（療養者名簿）（⑤の場合）'!$BE68,1,0),0),0)</f>
        <v>0</v>
      </c>
      <c r="ZV63" s="338">
        <f>IF(ZV$19-'様式３（療養者名簿）（⑤の場合）'!$BD68+1&lt;=15,IF(ZV$19&gt;='様式３（療養者名簿）（⑤の場合）'!$BD68,IF(ZV$19&lt;='様式３（療養者名簿）（⑤の場合）'!$BE68,1,0),0),0)</f>
        <v>0</v>
      </c>
      <c r="ZW63" s="338">
        <f>IF(ZW$19-'様式３（療養者名簿）（⑤の場合）'!$BD68+1&lt;=15,IF(ZW$19&gt;='様式３（療養者名簿）（⑤の場合）'!$BD68,IF(ZW$19&lt;='様式３（療養者名簿）（⑤の場合）'!$BE68,1,0),0),0)</f>
        <v>0</v>
      </c>
      <c r="ZX63" s="338">
        <f>IF(ZX$19-'様式３（療養者名簿）（⑤の場合）'!$BD68+1&lt;=15,IF(ZX$19&gt;='様式３（療養者名簿）（⑤の場合）'!$BD68,IF(ZX$19&lt;='様式３（療養者名簿）（⑤の場合）'!$BE68,1,0),0),0)</f>
        <v>0</v>
      </c>
      <c r="ZY63" s="338">
        <f>IF(ZY$19-'様式３（療養者名簿）（⑤の場合）'!$BD68+1&lt;=15,IF(ZY$19&gt;='様式３（療養者名簿）（⑤の場合）'!$BD68,IF(ZY$19&lt;='様式３（療養者名簿）（⑤の場合）'!$BE68,1,0),0),0)</f>
        <v>0</v>
      </c>
      <c r="ZZ63" s="338">
        <f>IF(ZZ$19-'様式３（療養者名簿）（⑤の場合）'!$BD68+1&lt;=15,IF(ZZ$19&gt;='様式３（療養者名簿）（⑤の場合）'!$BD68,IF(ZZ$19&lt;='様式３（療養者名簿）（⑤の場合）'!$BE68,1,0),0),0)</f>
        <v>0</v>
      </c>
      <c r="AAA63" s="338">
        <f>IF(AAA$19-'様式３（療養者名簿）（⑤の場合）'!$BD68+1&lt;=15,IF(AAA$19&gt;='様式３（療養者名簿）（⑤の場合）'!$BD68,IF(AAA$19&lt;='様式３（療養者名簿）（⑤の場合）'!$BE68,1,0),0),0)</f>
        <v>0</v>
      </c>
      <c r="AAB63" s="338">
        <f>IF(AAB$19-'様式３（療養者名簿）（⑤の場合）'!$BD68+1&lt;=15,IF(AAB$19&gt;='様式３（療養者名簿）（⑤の場合）'!$BD68,IF(AAB$19&lt;='様式３（療養者名簿）（⑤の場合）'!$BE68,1,0),0),0)</f>
        <v>0</v>
      </c>
      <c r="AAC63" s="338">
        <f>IF(AAC$19-'様式３（療養者名簿）（⑤の場合）'!$BD68+1&lt;=15,IF(AAC$19&gt;='様式３（療養者名簿）（⑤の場合）'!$BD68,IF(AAC$19&lt;='様式３（療養者名簿）（⑤の場合）'!$BE68,1,0),0),0)</f>
        <v>0</v>
      </c>
      <c r="AAD63" s="338">
        <f>IF(AAD$19-'様式３（療養者名簿）（⑤の場合）'!$BD68+1&lt;=15,IF(AAD$19&gt;='様式３（療養者名簿）（⑤の場合）'!$BD68,IF(AAD$19&lt;='様式３（療養者名簿）（⑤の場合）'!$BE68,1,0),0),0)</f>
        <v>0</v>
      </c>
      <c r="AAE63" s="338">
        <f>IF(AAE$19-'様式３（療養者名簿）（⑤の場合）'!$BD68+1&lt;=15,IF(AAE$19&gt;='様式３（療養者名簿）（⑤の場合）'!$BD68,IF(AAE$19&lt;='様式３（療養者名簿）（⑤の場合）'!$BE68,1,0),0),0)</f>
        <v>0</v>
      </c>
      <c r="AAF63" s="338">
        <f>IF(AAF$19-'様式３（療養者名簿）（⑤の場合）'!$BD68+1&lt;=15,IF(AAF$19&gt;='様式３（療養者名簿）（⑤の場合）'!$BD68,IF(AAF$19&lt;='様式３（療養者名簿）（⑤の場合）'!$BE68,1,0),0),0)</f>
        <v>0</v>
      </c>
      <c r="AAG63" s="338">
        <f>IF(AAG$19-'様式３（療養者名簿）（⑤の場合）'!$BD68+1&lt;=15,IF(AAG$19&gt;='様式３（療養者名簿）（⑤の場合）'!$BD68,IF(AAG$19&lt;='様式３（療養者名簿）（⑤の場合）'!$BE68,1,0),0),0)</f>
        <v>0</v>
      </c>
      <c r="AAH63" s="338">
        <f>IF(AAH$19-'様式３（療養者名簿）（⑤の場合）'!$BD68+1&lt;=15,IF(AAH$19&gt;='様式３（療養者名簿）（⑤の場合）'!$BD68,IF(AAH$19&lt;='様式３（療養者名簿）（⑤の場合）'!$BE68,1,0),0),0)</f>
        <v>0</v>
      </c>
      <c r="AAI63" s="338">
        <f>IF(AAI$19-'様式３（療養者名簿）（⑤の場合）'!$BD68+1&lt;=15,IF(AAI$19&gt;='様式３（療養者名簿）（⑤の場合）'!$BD68,IF(AAI$19&lt;='様式３（療養者名簿）（⑤の場合）'!$BE68,1,0),0),0)</f>
        <v>0</v>
      </c>
      <c r="AAJ63" s="338">
        <f>IF(AAJ$19-'様式３（療養者名簿）（⑤の場合）'!$BD68+1&lt;=15,IF(AAJ$19&gt;='様式３（療養者名簿）（⑤の場合）'!$BD68,IF(AAJ$19&lt;='様式３（療養者名簿）（⑤の場合）'!$BE68,1,0),0),0)</f>
        <v>0</v>
      </c>
      <c r="AAK63" s="338">
        <f>IF(AAK$19-'様式３（療養者名簿）（⑤の場合）'!$BD68+1&lt;=15,IF(AAK$19&gt;='様式３（療養者名簿）（⑤の場合）'!$BD68,IF(AAK$19&lt;='様式３（療養者名簿）（⑤の場合）'!$BE68,1,0),0),0)</f>
        <v>0</v>
      </c>
      <c r="AAL63" s="338">
        <f>IF(AAL$19-'様式３（療養者名簿）（⑤の場合）'!$BD68+1&lt;=15,IF(AAL$19&gt;='様式３（療養者名簿）（⑤の場合）'!$BD68,IF(AAL$19&lt;='様式３（療養者名簿）（⑤の場合）'!$BE68,1,0),0),0)</f>
        <v>0</v>
      </c>
      <c r="AAM63" s="338">
        <f>IF(AAM$19-'様式３（療養者名簿）（⑤の場合）'!$BD68+1&lt;=15,IF(AAM$19&gt;='様式３（療養者名簿）（⑤の場合）'!$BD68,IF(AAM$19&lt;='様式３（療養者名簿）（⑤の場合）'!$BE68,1,0),0),0)</f>
        <v>0</v>
      </c>
      <c r="AAN63" s="338">
        <f>IF(AAN$19-'様式３（療養者名簿）（⑤の場合）'!$BD68+1&lt;=15,IF(AAN$19&gt;='様式３（療養者名簿）（⑤の場合）'!$BD68,IF(AAN$19&lt;='様式３（療養者名簿）（⑤の場合）'!$BE68,1,0),0),0)</f>
        <v>0</v>
      </c>
      <c r="AAO63" s="338">
        <f>IF(AAO$19-'様式３（療養者名簿）（⑤の場合）'!$BD68+1&lt;=15,IF(AAO$19&gt;='様式３（療養者名簿）（⑤の場合）'!$BD68,IF(AAO$19&lt;='様式３（療養者名簿）（⑤の場合）'!$BE68,1,0),0),0)</f>
        <v>0</v>
      </c>
      <c r="AAP63" s="338">
        <f>IF(AAP$19-'様式３（療養者名簿）（⑤の場合）'!$BD68+1&lt;=15,IF(AAP$19&gt;='様式３（療養者名簿）（⑤の場合）'!$BD68,IF(AAP$19&lt;='様式３（療養者名簿）（⑤の場合）'!$BE68,1,0),0),0)</f>
        <v>0</v>
      </c>
      <c r="AAQ63" s="338">
        <f>IF(AAQ$19-'様式３（療養者名簿）（⑤の場合）'!$BD68+1&lt;=15,IF(AAQ$19&gt;='様式３（療養者名簿）（⑤の場合）'!$BD68,IF(AAQ$19&lt;='様式３（療養者名簿）（⑤の場合）'!$BE68,1,0),0),0)</f>
        <v>0</v>
      </c>
      <c r="AAR63" s="338">
        <f>IF(AAR$19-'様式３（療養者名簿）（⑤の場合）'!$BD68+1&lt;=15,IF(AAR$19&gt;='様式３（療養者名簿）（⑤の場合）'!$BD68,IF(AAR$19&lt;='様式３（療養者名簿）（⑤の場合）'!$BE68,1,0),0),0)</f>
        <v>0</v>
      </c>
      <c r="AAS63" s="338">
        <f>IF(AAS$19-'様式３（療養者名簿）（⑤の場合）'!$BD68+1&lt;=15,IF(AAS$19&gt;='様式３（療養者名簿）（⑤の場合）'!$BD68,IF(AAS$19&lt;='様式３（療養者名簿）（⑤の場合）'!$BE68,1,0),0),0)</f>
        <v>0</v>
      </c>
      <c r="AAT63" s="338">
        <f>IF(AAT$19-'様式３（療養者名簿）（⑤の場合）'!$BD68+1&lt;=15,IF(AAT$19&gt;='様式３（療養者名簿）（⑤の場合）'!$BD68,IF(AAT$19&lt;='様式３（療養者名簿）（⑤の場合）'!$BE68,1,0),0),0)</f>
        <v>0</v>
      </c>
      <c r="AAU63" s="338">
        <f>IF(AAU$19-'様式３（療養者名簿）（⑤の場合）'!$BD68+1&lt;=15,IF(AAU$19&gt;='様式３（療養者名簿）（⑤の場合）'!$BD68,IF(AAU$19&lt;='様式３（療養者名簿）（⑤の場合）'!$BE68,1,0),0),0)</f>
        <v>0</v>
      </c>
      <c r="AAV63" s="338">
        <f>IF(AAV$19-'様式３（療養者名簿）（⑤の場合）'!$BD68+1&lt;=15,IF(AAV$19&gt;='様式３（療養者名簿）（⑤の場合）'!$BD68,IF(AAV$19&lt;='様式３（療養者名簿）（⑤の場合）'!$BE68,1,0),0),0)</f>
        <v>0</v>
      </c>
      <c r="AAW63" s="338">
        <f>IF(AAW$19-'様式３（療養者名簿）（⑤の場合）'!$BD68+1&lt;=15,IF(AAW$19&gt;='様式３（療養者名簿）（⑤の場合）'!$BD68,IF(AAW$19&lt;='様式３（療養者名簿）（⑤の場合）'!$BE68,1,0),0),0)</f>
        <v>0</v>
      </c>
      <c r="AAX63" s="338">
        <f>IF(AAX$19-'様式３（療養者名簿）（⑤の場合）'!$BD68+1&lt;=15,IF(AAX$19&gt;='様式３（療養者名簿）（⑤の場合）'!$BD68,IF(AAX$19&lt;='様式３（療養者名簿）（⑤の場合）'!$BE68,1,0),0),0)</f>
        <v>0</v>
      </c>
      <c r="AAY63" s="338">
        <f>IF(AAY$19-'様式３（療養者名簿）（⑤の場合）'!$BD68+1&lt;=15,IF(AAY$19&gt;='様式３（療養者名簿）（⑤の場合）'!$BD68,IF(AAY$19&lt;='様式３（療養者名簿）（⑤の場合）'!$BE68,1,0),0),0)</f>
        <v>0</v>
      </c>
      <c r="AAZ63" s="338">
        <f>IF(AAZ$19-'様式３（療養者名簿）（⑤の場合）'!$BD68+1&lt;=15,IF(AAZ$19&gt;='様式３（療養者名簿）（⑤の場合）'!$BD68,IF(AAZ$19&lt;='様式３（療養者名簿）（⑤の場合）'!$BE68,1,0),0),0)</f>
        <v>0</v>
      </c>
      <c r="ABA63" s="338">
        <f>IF(ABA$19-'様式３（療養者名簿）（⑤の場合）'!$BD68+1&lt;=15,IF(ABA$19&gt;='様式３（療養者名簿）（⑤の場合）'!$BD68,IF(ABA$19&lt;='様式３（療養者名簿）（⑤の場合）'!$BE68,1,0),0),0)</f>
        <v>0</v>
      </c>
      <c r="ABB63" s="338">
        <f>IF(ABB$19-'様式３（療養者名簿）（⑤の場合）'!$BD68+1&lt;=15,IF(ABB$19&gt;='様式３（療養者名簿）（⑤の場合）'!$BD68,IF(ABB$19&lt;='様式３（療養者名簿）（⑤の場合）'!$BE68,1,0),0),0)</f>
        <v>0</v>
      </c>
      <c r="ABC63" s="338">
        <f>IF(ABC$19-'様式３（療養者名簿）（⑤の場合）'!$BD68+1&lt;=15,IF(ABC$19&gt;='様式３（療養者名簿）（⑤の場合）'!$BD68,IF(ABC$19&lt;='様式３（療養者名簿）（⑤の場合）'!$BE68,1,0),0),0)</f>
        <v>0</v>
      </c>
      <c r="ABD63" s="338">
        <f>IF(ABD$19-'様式３（療養者名簿）（⑤の場合）'!$BD68+1&lt;=15,IF(ABD$19&gt;='様式３（療養者名簿）（⑤の場合）'!$BD68,IF(ABD$19&lt;='様式３（療養者名簿）（⑤の場合）'!$BE68,1,0),0),0)</f>
        <v>0</v>
      </c>
    </row>
    <row r="64" spans="1:732" ht="42" customHeight="1">
      <c r="A64" s="227">
        <f>'様式３（療養者名簿）（⑤の場合）'!C69</f>
        <v>0</v>
      </c>
      <c r="B64" s="332">
        <f>IF(B$19-'様式３（療養者名簿）（⑤の場合）'!$BD69+1&lt;=15,IF(B$19&gt;='様式３（療養者名簿）（⑤の場合）'!$BD69,IF(B$19&lt;='様式３（療養者名簿）（⑤の場合）'!$BE69,1,0),0),0)</f>
        <v>0</v>
      </c>
      <c r="C64" s="332">
        <f>IF(C$19-'様式３（療養者名簿）（⑤の場合）'!$BD69+1&lt;=15,IF(C$19&gt;='様式３（療養者名簿）（⑤の場合）'!$BD69,IF(C$19&lt;='様式３（療養者名簿）（⑤の場合）'!$BE69,1,0),0),0)</f>
        <v>0</v>
      </c>
      <c r="D64" s="332">
        <f>IF(D$19-'様式３（療養者名簿）（⑤の場合）'!$BD69+1&lt;=15,IF(D$19&gt;='様式３（療養者名簿）（⑤の場合）'!$BD69,IF(D$19&lt;='様式３（療養者名簿）（⑤の場合）'!$BE69,1,0),0),0)</f>
        <v>0</v>
      </c>
      <c r="E64" s="332">
        <f>IF(E$19-'様式３（療養者名簿）（⑤の場合）'!$BD69+1&lt;=15,IF(E$19&gt;='様式３（療養者名簿）（⑤の場合）'!$BD69,IF(E$19&lt;='様式３（療養者名簿）（⑤の場合）'!$BE69,1,0),0),0)</f>
        <v>0</v>
      </c>
      <c r="F64" s="332">
        <f>IF(F$19-'様式３（療養者名簿）（⑤の場合）'!$BD69+1&lt;=15,IF(F$19&gt;='様式３（療養者名簿）（⑤の場合）'!$BD69,IF(F$19&lt;='様式３（療養者名簿）（⑤の場合）'!$BE69,1,0),0),0)</f>
        <v>0</v>
      </c>
      <c r="G64" s="332">
        <f>IF(G$19-'様式３（療養者名簿）（⑤の場合）'!$BD69+1&lt;=15,IF(G$19&gt;='様式３（療養者名簿）（⑤の場合）'!$BD69,IF(G$19&lt;='様式３（療養者名簿）（⑤の場合）'!$BE69,1,0),0),0)</f>
        <v>0</v>
      </c>
      <c r="H64" s="332">
        <f>IF(H$19-'様式３（療養者名簿）（⑤の場合）'!$BD69+1&lt;=15,IF(H$19&gt;='様式３（療養者名簿）（⑤の場合）'!$BD69,IF(H$19&lt;='様式３（療養者名簿）（⑤の場合）'!$BE69,1,0),0),0)</f>
        <v>0</v>
      </c>
      <c r="I64" s="332">
        <f>IF(I$19-'様式３（療養者名簿）（⑤の場合）'!$BD69+1&lt;=15,IF(I$19&gt;='様式３（療養者名簿）（⑤の場合）'!$BD69,IF(I$19&lt;='様式３（療養者名簿）（⑤の場合）'!$BE69,1,0),0),0)</f>
        <v>0</v>
      </c>
      <c r="J64" s="332">
        <f>IF(J$19-'様式３（療養者名簿）（⑤の場合）'!$BD69+1&lt;=15,IF(J$19&gt;='様式３（療養者名簿）（⑤の場合）'!$BD69,IF(J$19&lt;='様式３（療養者名簿）（⑤の場合）'!$BE69,1,0),0),0)</f>
        <v>0</v>
      </c>
      <c r="K64" s="332">
        <f>IF(K$19-'様式３（療養者名簿）（⑤の場合）'!$BD69+1&lt;=15,IF(K$19&gt;='様式３（療養者名簿）（⑤の場合）'!$BD69,IF(K$19&lt;='様式３（療養者名簿）（⑤の場合）'!$BE69,1,0),0),0)</f>
        <v>0</v>
      </c>
      <c r="L64" s="332">
        <f>IF(L$19-'様式３（療養者名簿）（⑤の場合）'!$BD69+1&lt;=15,IF(L$19&gt;='様式３（療養者名簿）（⑤の場合）'!$BD69,IF(L$19&lt;='様式３（療養者名簿）（⑤の場合）'!$BE69,1,0),0),0)</f>
        <v>0</v>
      </c>
      <c r="M64" s="332">
        <f>IF(M$19-'様式３（療養者名簿）（⑤の場合）'!$BD69+1&lt;=15,IF(M$19&gt;='様式３（療養者名簿）（⑤の場合）'!$BD69,IF(M$19&lt;='様式３（療養者名簿）（⑤の場合）'!$BE69,1,0),0),0)</f>
        <v>0</v>
      </c>
      <c r="N64" s="332">
        <f>IF(N$19-'様式３（療養者名簿）（⑤の場合）'!$BD69+1&lt;=15,IF(N$19&gt;='様式３（療養者名簿）（⑤の場合）'!$BD69,IF(N$19&lt;='様式３（療養者名簿）（⑤の場合）'!$BE69,1,0),0),0)</f>
        <v>0</v>
      </c>
      <c r="O64" s="332">
        <f>IF(O$19-'様式３（療養者名簿）（⑤の場合）'!$BD69+1&lt;=15,IF(O$19&gt;='様式３（療養者名簿）（⑤の場合）'!$BD69,IF(O$19&lt;='様式３（療養者名簿）（⑤の場合）'!$BE69,1,0),0),0)</f>
        <v>0</v>
      </c>
      <c r="P64" s="332">
        <f>IF(P$19-'様式３（療養者名簿）（⑤の場合）'!$BD69+1&lt;=15,IF(P$19&gt;='様式３（療養者名簿）（⑤の場合）'!$BD69,IF(P$19&lt;='様式３（療養者名簿）（⑤の場合）'!$BE69,1,0),0),0)</f>
        <v>0</v>
      </c>
      <c r="Q64" s="332">
        <f>IF(Q$19-'様式３（療養者名簿）（⑤の場合）'!$BD69+1&lt;=15,IF(Q$19&gt;='様式３（療養者名簿）（⑤の場合）'!$BD69,IF(Q$19&lt;='様式３（療養者名簿）（⑤の場合）'!$BE69,1,0),0),0)</f>
        <v>0</v>
      </c>
      <c r="R64" s="332">
        <f>IF(R$19-'様式３（療養者名簿）（⑤の場合）'!$BD69+1&lt;=15,IF(R$19&gt;='様式３（療養者名簿）（⑤の場合）'!$BD69,IF(R$19&lt;='様式３（療養者名簿）（⑤の場合）'!$BE69,1,0),0),0)</f>
        <v>0</v>
      </c>
      <c r="S64" s="332">
        <f>IF(S$19-'様式３（療養者名簿）（⑤の場合）'!$BD69+1&lt;=15,IF(S$19&gt;='様式３（療養者名簿）（⑤の場合）'!$BD69,IF(S$19&lt;='様式３（療養者名簿）（⑤の場合）'!$BE69,1,0),0),0)</f>
        <v>0</v>
      </c>
      <c r="T64" s="332">
        <f>IF(T$19-'様式３（療養者名簿）（⑤の場合）'!$BD69+1&lt;=15,IF(T$19&gt;='様式３（療養者名簿）（⑤の場合）'!$BD69,IF(T$19&lt;='様式３（療養者名簿）（⑤の場合）'!$BE69,1,0),0),0)</f>
        <v>0</v>
      </c>
      <c r="U64" s="332">
        <f>IF(U$19-'様式３（療養者名簿）（⑤の場合）'!$BD69+1&lt;=15,IF(U$19&gt;='様式３（療養者名簿）（⑤の場合）'!$BD69,IF(U$19&lt;='様式３（療養者名簿）（⑤の場合）'!$BE69,1,0),0),0)</f>
        <v>0</v>
      </c>
      <c r="V64" s="332">
        <f>IF(V$19-'様式３（療養者名簿）（⑤の場合）'!$BD69+1&lt;=15,IF(V$19&gt;='様式３（療養者名簿）（⑤の場合）'!$BD69,IF(V$19&lt;='様式３（療養者名簿）（⑤の場合）'!$BE69,1,0),0),0)</f>
        <v>0</v>
      </c>
      <c r="W64" s="332">
        <f>IF(W$19-'様式３（療養者名簿）（⑤の場合）'!$BD69+1&lt;=15,IF(W$19&gt;='様式３（療養者名簿）（⑤の場合）'!$BD69,IF(W$19&lt;='様式３（療養者名簿）（⑤の場合）'!$BE69,1,0),0),0)</f>
        <v>0</v>
      </c>
      <c r="X64" s="332">
        <f>IF(X$19-'様式３（療養者名簿）（⑤の場合）'!$BD69+1&lt;=15,IF(X$19&gt;='様式３（療養者名簿）（⑤の場合）'!$BD69,IF(X$19&lt;='様式３（療養者名簿）（⑤の場合）'!$BE69,1,0),0),0)</f>
        <v>0</v>
      </c>
      <c r="Y64" s="332">
        <f>IF(Y$19-'様式３（療養者名簿）（⑤の場合）'!$BD69+1&lt;=15,IF(Y$19&gt;='様式３（療養者名簿）（⑤の場合）'!$BD69,IF(Y$19&lt;='様式３（療養者名簿）（⑤の場合）'!$BE69,1,0),0),0)</f>
        <v>0</v>
      </c>
      <c r="Z64" s="332">
        <f>IF(Z$19-'様式３（療養者名簿）（⑤の場合）'!$BD69+1&lt;=15,IF(Z$19&gt;='様式３（療養者名簿）（⑤の場合）'!$BD69,IF(Z$19&lt;='様式３（療養者名簿）（⑤の場合）'!$BE69,1,0),0),0)</f>
        <v>0</v>
      </c>
      <c r="AA64" s="332">
        <f>IF(AA$19-'様式３（療養者名簿）（⑤の場合）'!$BD69+1&lt;=15,IF(AA$19&gt;='様式３（療養者名簿）（⑤の場合）'!$BD69,IF(AA$19&lt;='様式３（療養者名簿）（⑤の場合）'!$BE69,1,0),0),0)</f>
        <v>0</v>
      </c>
      <c r="AB64" s="332">
        <f>IF(AB$19-'様式３（療養者名簿）（⑤の場合）'!$BD69+1&lt;=15,IF(AB$19&gt;='様式３（療養者名簿）（⑤の場合）'!$BD69,IF(AB$19&lt;='様式３（療養者名簿）（⑤の場合）'!$BE69,1,0),0),0)</f>
        <v>0</v>
      </c>
      <c r="AC64" s="332">
        <f>IF(AC$19-'様式３（療養者名簿）（⑤の場合）'!$BD69+1&lt;=15,IF(AC$19&gt;='様式３（療養者名簿）（⑤の場合）'!$BD69,IF(AC$19&lt;='様式３（療養者名簿）（⑤の場合）'!$BE69,1,0),0),0)</f>
        <v>0</v>
      </c>
      <c r="AD64" s="332">
        <f>IF(AD$19-'様式３（療養者名簿）（⑤の場合）'!$BD69+1&lt;=15,IF(AD$19&gt;='様式３（療養者名簿）（⑤の場合）'!$BD69,IF(AD$19&lt;='様式３（療養者名簿）（⑤の場合）'!$BE69,1,0),0),0)</f>
        <v>0</v>
      </c>
      <c r="AE64" s="332">
        <f>IF(AE$19-'様式３（療養者名簿）（⑤の場合）'!$BD69+1&lt;=15,IF(AE$19&gt;='様式３（療養者名簿）（⑤の場合）'!$BD69,IF(AE$19&lt;='様式３（療養者名簿）（⑤の場合）'!$BE69,1,0),0),0)</f>
        <v>0</v>
      </c>
      <c r="AF64" s="332">
        <f>IF(AF$19-'様式３（療養者名簿）（⑤の場合）'!$BD69+1&lt;=15,IF(AF$19&gt;='様式３（療養者名簿）（⑤の場合）'!$BD69,IF(AF$19&lt;='様式３（療養者名簿）（⑤の場合）'!$BE69,1,0),0),0)</f>
        <v>0</v>
      </c>
      <c r="AG64" s="332">
        <f>IF(AG$19-'様式３（療養者名簿）（⑤の場合）'!$BD69+1&lt;=15,IF(AG$19&gt;='様式３（療養者名簿）（⑤の場合）'!$BD69,IF(AG$19&lt;='様式３（療養者名簿）（⑤の場合）'!$BE69,1,0),0),0)</f>
        <v>0</v>
      </c>
      <c r="AH64" s="332">
        <f>IF(AH$19-'様式３（療養者名簿）（⑤の場合）'!$BD69+1&lt;=15,IF(AH$19&gt;='様式３（療養者名簿）（⑤の場合）'!$BD69,IF(AH$19&lt;='様式３（療養者名簿）（⑤の場合）'!$BE69,1,0),0),0)</f>
        <v>0</v>
      </c>
      <c r="AI64" s="332">
        <f>IF(AI$19-'様式３（療養者名簿）（⑤の場合）'!$BD69+1&lt;=15,IF(AI$19&gt;='様式３（療養者名簿）（⑤の場合）'!$BD69,IF(AI$19&lt;='様式３（療養者名簿）（⑤の場合）'!$BE69,1,0),0),0)</f>
        <v>0</v>
      </c>
      <c r="AJ64" s="332">
        <f>IF(AJ$19-'様式３（療養者名簿）（⑤の場合）'!$BD69+1&lt;=15,IF(AJ$19&gt;='様式３（療養者名簿）（⑤の場合）'!$BD69,IF(AJ$19&lt;='様式３（療養者名簿）（⑤の場合）'!$BE69,1,0),0),0)</f>
        <v>0</v>
      </c>
      <c r="AK64" s="332">
        <f>IF(AK$19-'様式３（療養者名簿）（⑤の場合）'!$BD69+1&lt;=15,IF(AK$19&gt;='様式３（療養者名簿）（⑤の場合）'!$BD69,IF(AK$19&lt;='様式３（療養者名簿）（⑤の場合）'!$BE69,1,0),0),0)</f>
        <v>0</v>
      </c>
      <c r="AL64" s="332">
        <f>IF(AL$19-'様式３（療養者名簿）（⑤の場合）'!$BD69+1&lt;=15,IF(AL$19&gt;='様式３（療養者名簿）（⑤の場合）'!$BD69,IF(AL$19&lt;='様式３（療養者名簿）（⑤の場合）'!$BE69,1,0),0),0)</f>
        <v>0</v>
      </c>
      <c r="AM64" s="332">
        <f>IF(AM$19-'様式３（療養者名簿）（⑤の場合）'!$BD69+1&lt;=15,IF(AM$19&gt;='様式３（療養者名簿）（⑤の場合）'!$BD69,IF(AM$19&lt;='様式３（療養者名簿）（⑤の場合）'!$BE69,1,0),0),0)</f>
        <v>0</v>
      </c>
      <c r="AN64" s="332">
        <f>IF(AN$19-'様式３（療養者名簿）（⑤の場合）'!$BD69+1&lt;=15,IF(AN$19&gt;='様式３（療養者名簿）（⑤の場合）'!$BD69,IF(AN$19&lt;='様式３（療養者名簿）（⑤の場合）'!$BE69,1,0),0),0)</f>
        <v>0</v>
      </c>
      <c r="AO64" s="332">
        <f>IF(AO$19-'様式３（療養者名簿）（⑤の場合）'!$BD69+1&lt;=15,IF(AO$19&gt;='様式３（療養者名簿）（⑤の場合）'!$BD69,IF(AO$19&lt;='様式３（療養者名簿）（⑤の場合）'!$BE69,1,0),0),0)</f>
        <v>0</v>
      </c>
      <c r="AP64" s="332">
        <f>IF(AP$19-'様式３（療養者名簿）（⑤の場合）'!$BD69+1&lt;=15,IF(AP$19&gt;='様式３（療養者名簿）（⑤の場合）'!$BD69,IF(AP$19&lt;='様式３（療養者名簿）（⑤の場合）'!$BE69,1,0),0),0)</f>
        <v>0</v>
      </c>
      <c r="AQ64" s="332">
        <f>IF(AQ$19-'様式３（療養者名簿）（⑤の場合）'!$BD69+1&lt;=15,IF(AQ$19&gt;='様式３（療養者名簿）（⑤の場合）'!$BD69,IF(AQ$19&lt;='様式３（療養者名簿）（⑤の場合）'!$BE69,1,0),0),0)</f>
        <v>0</v>
      </c>
      <c r="AR64" s="332">
        <f>IF(AR$19-'様式３（療養者名簿）（⑤の場合）'!$BD69+1&lt;=15,IF(AR$19&gt;='様式３（療養者名簿）（⑤の場合）'!$BD69,IF(AR$19&lt;='様式３（療養者名簿）（⑤の場合）'!$BE69,1,0),0),0)</f>
        <v>0</v>
      </c>
      <c r="AS64" s="332">
        <f>IF(AS$19-'様式３（療養者名簿）（⑤の場合）'!$BD69+1&lt;=15,IF(AS$19&gt;='様式３（療養者名簿）（⑤の場合）'!$BD69,IF(AS$19&lt;='様式３（療養者名簿）（⑤の場合）'!$BE69,1,0),0),0)</f>
        <v>0</v>
      </c>
      <c r="AT64" s="332">
        <f>IF(AT$19-'様式３（療養者名簿）（⑤の場合）'!$BD69+1&lt;=15,IF(AT$19&gt;='様式３（療養者名簿）（⑤の場合）'!$BD69,IF(AT$19&lt;='様式３（療養者名簿）（⑤の場合）'!$BE69,1,0),0),0)</f>
        <v>0</v>
      </c>
      <c r="AU64" s="332">
        <f>IF(AU$19-'様式３（療養者名簿）（⑤の場合）'!$BD69+1&lt;=15,IF(AU$19&gt;='様式３（療養者名簿）（⑤の場合）'!$BD69,IF(AU$19&lt;='様式３（療養者名簿）（⑤の場合）'!$BE69,1,0),0),0)</f>
        <v>0</v>
      </c>
      <c r="AV64" s="332">
        <f>IF(AV$19-'様式３（療養者名簿）（⑤の場合）'!$BD69+1&lt;=15,IF(AV$19&gt;='様式３（療養者名簿）（⑤の場合）'!$BD69,IF(AV$19&lt;='様式３（療養者名簿）（⑤の場合）'!$BE69,1,0),0),0)</f>
        <v>0</v>
      </c>
      <c r="AW64" s="332">
        <f>IF(AW$19-'様式３（療養者名簿）（⑤の場合）'!$BD69+1&lt;=15,IF(AW$19&gt;='様式３（療養者名簿）（⑤の場合）'!$BD69,IF(AW$19&lt;='様式３（療養者名簿）（⑤の場合）'!$BE69,1,0),0),0)</f>
        <v>0</v>
      </c>
      <c r="AX64" s="332">
        <f>IF(AX$19-'様式３（療養者名簿）（⑤の場合）'!$BD69+1&lt;=15,IF(AX$19&gt;='様式３（療養者名簿）（⑤の場合）'!$BD69,IF(AX$19&lt;='様式３（療養者名簿）（⑤の場合）'!$BE69,1,0),0),0)</f>
        <v>0</v>
      </c>
      <c r="AY64" s="332">
        <f>IF(AY$19-'様式３（療養者名簿）（⑤の場合）'!$BD69+1&lt;=15,IF(AY$19&gt;='様式３（療養者名簿）（⑤の場合）'!$BD69,IF(AY$19&lt;='様式３（療養者名簿）（⑤の場合）'!$BE69,1,0),0),0)</f>
        <v>0</v>
      </c>
      <c r="AZ64" s="332">
        <f>IF(AZ$19-'様式３（療養者名簿）（⑤の場合）'!$BD69+1&lt;=15,IF(AZ$19&gt;='様式３（療養者名簿）（⑤の場合）'!$BD69,IF(AZ$19&lt;='様式３（療養者名簿）（⑤の場合）'!$BE69,1,0),0),0)</f>
        <v>0</v>
      </c>
      <c r="BA64" s="332">
        <f>IF(BA$19-'様式３（療養者名簿）（⑤の場合）'!$BD69+1&lt;=15,IF(BA$19&gt;='様式３（療養者名簿）（⑤の場合）'!$BD69,IF(BA$19&lt;='様式３（療養者名簿）（⑤の場合）'!$BE69,1,0),0),0)</f>
        <v>0</v>
      </c>
      <c r="BB64" s="332">
        <f>IF(BB$19-'様式３（療養者名簿）（⑤の場合）'!$BD69+1&lt;=15,IF(BB$19&gt;='様式３（療養者名簿）（⑤の場合）'!$BD69,IF(BB$19&lt;='様式３（療養者名簿）（⑤の場合）'!$BE69,1,0),0),0)</f>
        <v>0</v>
      </c>
      <c r="BC64" s="332">
        <f>IF(BC$19-'様式３（療養者名簿）（⑤の場合）'!$BD69+1&lt;=15,IF(BC$19&gt;='様式３（療養者名簿）（⑤の場合）'!$BD69,IF(BC$19&lt;='様式３（療養者名簿）（⑤の場合）'!$BE69,1,0),0),0)</f>
        <v>0</v>
      </c>
      <c r="BD64" s="332">
        <f>IF(BD$19-'様式３（療養者名簿）（⑤の場合）'!$BD69+1&lt;=15,IF(BD$19&gt;='様式３（療養者名簿）（⑤の場合）'!$BD69,IF(BD$19&lt;='様式３（療養者名簿）（⑤の場合）'!$BE69,1,0),0),0)</f>
        <v>0</v>
      </c>
      <c r="BE64" s="332">
        <f>IF(BE$19-'様式３（療養者名簿）（⑤の場合）'!$BD69+1&lt;=15,IF(BE$19&gt;='様式３（療養者名簿）（⑤の場合）'!$BD69,IF(BE$19&lt;='様式３（療養者名簿）（⑤の場合）'!$BE69,1,0),0),0)</f>
        <v>0</v>
      </c>
      <c r="BF64" s="332">
        <f>IF(BF$19-'様式３（療養者名簿）（⑤の場合）'!$BD69+1&lt;=15,IF(BF$19&gt;='様式３（療養者名簿）（⑤の場合）'!$BD69,IF(BF$19&lt;='様式３（療養者名簿）（⑤の場合）'!$BE69,1,0),0),0)</f>
        <v>0</v>
      </c>
      <c r="BG64" s="332">
        <f>IF(BG$19-'様式３（療養者名簿）（⑤の場合）'!$BD69+1&lt;=15,IF(BG$19&gt;='様式３（療養者名簿）（⑤の場合）'!$BD69,IF(BG$19&lt;='様式３（療養者名簿）（⑤の場合）'!$BE69,1,0),0),0)</f>
        <v>0</v>
      </c>
      <c r="BH64" s="332">
        <f>IF(BH$19-'様式３（療養者名簿）（⑤の場合）'!$BD69+1&lt;=15,IF(BH$19&gt;='様式３（療養者名簿）（⑤の場合）'!$BD69,IF(BH$19&lt;='様式３（療養者名簿）（⑤の場合）'!$BE69,1,0),0),0)</f>
        <v>0</v>
      </c>
      <c r="BI64" s="332">
        <f>IF(BI$19-'様式３（療養者名簿）（⑤の場合）'!$BD69+1&lt;=15,IF(BI$19&gt;='様式３（療養者名簿）（⑤の場合）'!$BD69,IF(BI$19&lt;='様式３（療養者名簿）（⑤の場合）'!$BE69,1,0),0),0)</f>
        <v>0</v>
      </c>
      <c r="BJ64" s="332">
        <f>IF(BJ$19-'様式３（療養者名簿）（⑤の場合）'!$BD69+1&lt;=15,IF(BJ$19&gt;='様式３（療養者名簿）（⑤の場合）'!$BD69,IF(BJ$19&lt;='様式３（療養者名簿）（⑤の場合）'!$BE69,1,0),0),0)</f>
        <v>0</v>
      </c>
      <c r="BK64" s="332">
        <f>IF(BK$19-'様式３（療養者名簿）（⑤の場合）'!$BD69+1&lt;=15,IF(BK$19&gt;='様式３（療養者名簿）（⑤の場合）'!$BD69,IF(BK$19&lt;='様式３（療養者名簿）（⑤の場合）'!$BE69,1,0),0),0)</f>
        <v>0</v>
      </c>
      <c r="BL64" s="332">
        <f>IF(BL$19-'様式３（療養者名簿）（⑤の場合）'!$BD69+1&lt;=15,IF(BL$19&gt;='様式３（療養者名簿）（⑤の場合）'!$BD69,IF(BL$19&lt;='様式３（療養者名簿）（⑤の場合）'!$BE69,1,0),0),0)</f>
        <v>0</v>
      </c>
      <c r="BM64" s="332">
        <f>IF(BM$19-'様式３（療養者名簿）（⑤の場合）'!$BD69+1&lt;=15,IF(BM$19&gt;='様式３（療養者名簿）（⑤の場合）'!$BD69,IF(BM$19&lt;='様式３（療養者名簿）（⑤の場合）'!$BE69,1,0),0),0)</f>
        <v>0</v>
      </c>
      <c r="BN64" s="332">
        <f>IF(BN$19-'様式３（療養者名簿）（⑤の場合）'!$BD69+1&lt;=15,IF(BN$19&gt;='様式３（療養者名簿）（⑤の場合）'!$BD69,IF(BN$19&lt;='様式３（療養者名簿）（⑤の場合）'!$BE69,1,0),0),0)</f>
        <v>0</v>
      </c>
      <c r="BO64" s="332">
        <f>IF(BO$19-'様式３（療養者名簿）（⑤の場合）'!$BD69+1&lt;=15,IF(BO$19&gt;='様式３（療養者名簿）（⑤の場合）'!$BD69,IF(BO$19&lt;='様式３（療養者名簿）（⑤の場合）'!$BE69,1,0),0),0)</f>
        <v>0</v>
      </c>
      <c r="BP64" s="332">
        <f>IF(BP$19-'様式３（療養者名簿）（⑤の場合）'!$BD69+1&lt;=15,IF(BP$19&gt;='様式３（療養者名簿）（⑤の場合）'!$BD69,IF(BP$19&lt;='様式３（療養者名簿）（⑤の場合）'!$BE69,1,0),0),0)</f>
        <v>0</v>
      </c>
      <c r="BQ64" s="332">
        <f>IF(BQ$19-'様式３（療養者名簿）（⑤の場合）'!$BD69+1&lt;=15,IF(BQ$19&gt;='様式３（療養者名簿）（⑤の場合）'!$BD69,IF(BQ$19&lt;='様式３（療養者名簿）（⑤の場合）'!$BE69,1,0),0),0)</f>
        <v>0</v>
      </c>
      <c r="BR64" s="332">
        <f>IF(BR$19-'様式３（療養者名簿）（⑤の場合）'!$BD69+1&lt;=15,IF(BR$19&gt;='様式３（療養者名簿）（⑤の場合）'!$BD69,IF(BR$19&lt;='様式３（療養者名簿）（⑤の場合）'!$BE69,1,0),0),0)</f>
        <v>0</v>
      </c>
      <c r="BS64" s="332">
        <f>IF(BS$19-'様式３（療養者名簿）（⑤の場合）'!$BD69+1&lt;=15,IF(BS$19&gt;='様式３（療養者名簿）（⑤の場合）'!$BD69,IF(BS$19&lt;='様式３（療養者名簿）（⑤の場合）'!$BE69,1,0),0),0)</f>
        <v>0</v>
      </c>
      <c r="BT64" s="332">
        <f>IF(BT$19-'様式３（療養者名簿）（⑤の場合）'!$BD69+1&lt;=15,IF(BT$19&gt;='様式３（療養者名簿）（⑤の場合）'!$BD69,IF(BT$19&lt;='様式３（療養者名簿）（⑤の場合）'!$BE69,1,0),0),0)</f>
        <v>0</v>
      </c>
      <c r="BU64" s="332">
        <f>IF(BU$19-'様式３（療養者名簿）（⑤の場合）'!$BD69+1&lt;=15,IF(BU$19&gt;='様式３（療養者名簿）（⑤の場合）'!$BD69,IF(BU$19&lt;='様式３（療養者名簿）（⑤の場合）'!$BE69,1,0),0),0)</f>
        <v>0</v>
      </c>
      <c r="BV64" s="332">
        <f>IF(BV$19-'様式３（療養者名簿）（⑤の場合）'!$BD69+1&lt;=15,IF(BV$19&gt;='様式３（療養者名簿）（⑤の場合）'!$BD69,IF(BV$19&lt;='様式３（療養者名簿）（⑤の場合）'!$BE69,1,0),0),0)</f>
        <v>0</v>
      </c>
      <c r="BW64" s="332">
        <f>IF(BW$19-'様式３（療養者名簿）（⑤の場合）'!$BD69+1&lt;=15,IF(BW$19&gt;='様式３（療養者名簿）（⑤の場合）'!$BD69,IF(BW$19&lt;='様式３（療養者名簿）（⑤の場合）'!$BE69,1,0),0),0)</f>
        <v>0</v>
      </c>
      <c r="BX64" s="332">
        <f>IF(BX$19-'様式３（療養者名簿）（⑤の場合）'!$BD69+1&lt;=15,IF(BX$19&gt;='様式３（療養者名簿）（⑤の場合）'!$BD69,IF(BX$19&lt;='様式３（療養者名簿）（⑤の場合）'!$BE69,1,0),0),0)</f>
        <v>0</v>
      </c>
      <c r="BY64" s="332">
        <f>IF(BY$19-'様式３（療養者名簿）（⑤の場合）'!$BD69+1&lt;=15,IF(BY$19&gt;='様式３（療養者名簿）（⑤の場合）'!$BD69,IF(BY$19&lt;='様式３（療養者名簿）（⑤の場合）'!$BE69,1,0),0),0)</f>
        <v>0</v>
      </c>
      <c r="BZ64" s="332">
        <f>IF(BZ$19-'様式３（療養者名簿）（⑤の場合）'!$BD69+1&lt;=15,IF(BZ$19&gt;='様式３（療養者名簿）（⑤の場合）'!$BD69,IF(BZ$19&lt;='様式３（療養者名簿）（⑤の場合）'!$BE69,1,0),0),0)</f>
        <v>0</v>
      </c>
      <c r="CA64" s="332">
        <f>IF(CA$19-'様式３（療養者名簿）（⑤の場合）'!$BD69+1&lt;=15,IF(CA$19&gt;='様式３（療養者名簿）（⑤の場合）'!$BD69,IF(CA$19&lt;='様式３（療養者名簿）（⑤の場合）'!$BE69,1,0),0),0)</f>
        <v>0</v>
      </c>
      <c r="CB64" s="332">
        <f>IF(CB$19-'様式３（療養者名簿）（⑤の場合）'!$BD69+1&lt;=15,IF(CB$19&gt;='様式３（療養者名簿）（⑤の場合）'!$BD69,IF(CB$19&lt;='様式３（療養者名簿）（⑤の場合）'!$BE69,1,0),0),0)</f>
        <v>0</v>
      </c>
      <c r="CC64" s="332">
        <f>IF(CC$19-'様式３（療養者名簿）（⑤の場合）'!$BD69+1&lt;=15,IF(CC$19&gt;='様式３（療養者名簿）（⑤の場合）'!$BD69,IF(CC$19&lt;='様式３（療養者名簿）（⑤の場合）'!$BE69,1,0),0),0)</f>
        <v>0</v>
      </c>
      <c r="CD64" s="332">
        <f>IF(CD$19-'様式３（療養者名簿）（⑤の場合）'!$BD69+1&lt;=15,IF(CD$19&gt;='様式３（療養者名簿）（⑤の場合）'!$BD69,IF(CD$19&lt;='様式３（療養者名簿）（⑤の場合）'!$BE69,1,0),0),0)</f>
        <v>0</v>
      </c>
      <c r="CE64" s="332">
        <f>IF(CE$19-'様式３（療養者名簿）（⑤の場合）'!$BD69+1&lt;=15,IF(CE$19&gt;='様式３（療養者名簿）（⑤の場合）'!$BD69,IF(CE$19&lt;='様式３（療養者名簿）（⑤の場合）'!$BE69,1,0),0),0)</f>
        <v>0</v>
      </c>
      <c r="CF64" s="332">
        <f>IF(CF$19-'様式３（療養者名簿）（⑤の場合）'!$BD69+1&lt;=15,IF(CF$19&gt;='様式３（療養者名簿）（⑤の場合）'!$BD69,IF(CF$19&lt;='様式３（療養者名簿）（⑤の場合）'!$BE69,1,0),0),0)</f>
        <v>0</v>
      </c>
      <c r="CG64" s="332">
        <f>IF(CG$19-'様式３（療養者名簿）（⑤の場合）'!$BD69+1&lt;=15,IF(CG$19&gt;='様式３（療養者名簿）（⑤の場合）'!$BD69,IF(CG$19&lt;='様式３（療養者名簿）（⑤の場合）'!$BE69,1,0),0),0)</f>
        <v>0</v>
      </c>
      <c r="CH64" s="332">
        <f>IF(CH$19-'様式３（療養者名簿）（⑤の場合）'!$BD69+1&lt;=15,IF(CH$19&gt;='様式３（療養者名簿）（⑤の場合）'!$BD69,IF(CH$19&lt;='様式３（療養者名簿）（⑤の場合）'!$BE69,1,0),0),0)</f>
        <v>0</v>
      </c>
      <c r="CI64" s="332">
        <f>IF(CI$19-'様式３（療養者名簿）（⑤の場合）'!$BD69+1&lt;=15,IF(CI$19&gt;='様式３（療養者名簿）（⑤の場合）'!$BD69,IF(CI$19&lt;='様式３（療養者名簿）（⑤の場合）'!$BE69,1,0),0),0)</f>
        <v>0</v>
      </c>
      <c r="CJ64" s="332">
        <f>IF(CJ$19-'様式３（療養者名簿）（⑤の場合）'!$BD69+1&lt;=15,IF(CJ$19&gt;='様式３（療養者名簿）（⑤の場合）'!$BD69,IF(CJ$19&lt;='様式３（療養者名簿）（⑤の場合）'!$BE69,1,0),0),0)</f>
        <v>0</v>
      </c>
      <c r="CK64" s="332">
        <f>IF(CK$19-'様式３（療養者名簿）（⑤の場合）'!$BD69+1&lt;=15,IF(CK$19&gt;='様式３（療養者名簿）（⑤の場合）'!$BD69,IF(CK$19&lt;='様式３（療養者名簿）（⑤の場合）'!$BE69,1,0),0),0)</f>
        <v>0</v>
      </c>
      <c r="CL64" s="332">
        <f>IF(CL$19-'様式３（療養者名簿）（⑤の場合）'!$BD69+1&lt;=15,IF(CL$19&gt;='様式３（療養者名簿）（⑤の場合）'!$BD69,IF(CL$19&lt;='様式３（療養者名簿）（⑤の場合）'!$BE69,1,0),0),0)</f>
        <v>0</v>
      </c>
      <c r="CM64" s="332">
        <f>IF(CM$19-'様式３（療養者名簿）（⑤の場合）'!$BD69+1&lt;=15,IF(CM$19&gt;='様式３（療養者名簿）（⑤の場合）'!$BD69,IF(CM$19&lt;='様式３（療養者名簿）（⑤の場合）'!$BE69,1,0),0),0)</f>
        <v>0</v>
      </c>
      <c r="CN64" s="332">
        <f>IF(CN$19-'様式３（療養者名簿）（⑤の場合）'!$BD69+1&lt;=15,IF(CN$19&gt;='様式３（療養者名簿）（⑤の場合）'!$BD69,IF(CN$19&lt;='様式３（療養者名簿）（⑤の場合）'!$BE69,1,0),0),0)</f>
        <v>0</v>
      </c>
      <c r="CO64" s="332">
        <f>IF(CO$19-'様式３（療養者名簿）（⑤の場合）'!$BD69+1&lt;=15,IF(CO$19&gt;='様式３（療養者名簿）（⑤の場合）'!$BD69,IF(CO$19&lt;='様式３（療養者名簿）（⑤の場合）'!$BE69,1,0),0),0)</f>
        <v>0</v>
      </c>
      <c r="CP64" s="332">
        <f>IF(CP$19-'様式３（療養者名簿）（⑤の場合）'!$BD69+1&lt;=15,IF(CP$19&gt;='様式３（療養者名簿）（⑤の場合）'!$BD69,IF(CP$19&lt;='様式３（療養者名簿）（⑤の場合）'!$BE69,1,0),0),0)</f>
        <v>0</v>
      </c>
      <c r="CQ64" s="332">
        <f>IF(CQ$19-'様式３（療養者名簿）（⑤の場合）'!$BD69+1&lt;=15,IF(CQ$19&gt;='様式３（療養者名簿）（⑤の場合）'!$BD69,IF(CQ$19&lt;='様式３（療養者名簿）（⑤の場合）'!$BE69,1,0),0),0)</f>
        <v>0</v>
      </c>
      <c r="CR64" s="332">
        <f>IF(CR$19-'様式３（療養者名簿）（⑤の場合）'!$BD69+1&lt;=15,IF(CR$19&gt;='様式３（療養者名簿）（⑤の場合）'!$BD69,IF(CR$19&lt;='様式３（療養者名簿）（⑤の場合）'!$BE69,1,0),0),0)</f>
        <v>0</v>
      </c>
      <c r="CS64" s="332">
        <f>IF(CS$19-'様式３（療養者名簿）（⑤の場合）'!$BD69+1&lt;=15,IF(CS$19&gt;='様式３（療養者名簿）（⑤の場合）'!$BD69,IF(CS$19&lt;='様式３（療養者名簿）（⑤の場合）'!$BE69,1,0),0),0)</f>
        <v>0</v>
      </c>
      <c r="CT64" s="332">
        <f>IF(CT$19-'様式３（療養者名簿）（⑤の場合）'!$BD69+1&lt;=15,IF(CT$19&gt;='様式３（療養者名簿）（⑤の場合）'!$BD69,IF(CT$19&lt;='様式３（療養者名簿）（⑤の場合）'!$BE69,1,0),0),0)</f>
        <v>0</v>
      </c>
      <c r="CU64" s="332">
        <f>IF(CU$19-'様式３（療養者名簿）（⑤の場合）'!$BD69+1&lt;=15,IF(CU$19&gt;='様式３（療養者名簿）（⑤の場合）'!$BD69,IF(CU$19&lt;='様式３（療養者名簿）（⑤の場合）'!$BE69,1,0),0),0)</f>
        <v>0</v>
      </c>
      <c r="CV64" s="332">
        <f>IF(CV$19-'様式３（療養者名簿）（⑤の場合）'!$BD69+1&lt;=15,IF(CV$19&gt;='様式３（療養者名簿）（⑤の場合）'!$BD69,IF(CV$19&lt;='様式３（療養者名簿）（⑤の場合）'!$BE69,1,0),0),0)</f>
        <v>0</v>
      </c>
      <c r="CW64" s="332">
        <f>IF(CW$19-'様式３（療養者名簿）（⑤の場合）'!$BD69+1&lt;=15,IF(CW$19&gt;='様式３（療養者名簿）（⑤の場合）'!$BD69,IF(CW$19&lt;='様式３（療養者名簿）（⑤の場合）'!$BE69,1,0),0),0)</f>
        <v>0</v>
      </c>
      <c r="CX64" s="332">
        <f>IF(CX$19-'様式３（療養者名簿）（⑤の場合）'!$BD69+1&lt;=15,IF(CX$19&gt;='様式３（療養者名簿）（⑤の場合）'!$BD69,IF(CX$19&lt;='様式３（療養者名簿）（⑤の場合）'!$BE69,1,0),0),0)</f>
        <v>0</v>
      </c>
      <c r="CY64" s="332">
        <f>IF(CY$19-'様式３（療養者名簿）（⑤の場合）'!$BD69+1&lt;=15,IF(CY$19&gt;='様式３（療養者名簿）（⑤の場合）'!$BD69,IF(CY$19&lt;='様式３（療養者名簿）（⑤の場合）'!$BE69,1,0),0),0)</f>
        <v>0</v>
      </c>
      <c r="CZ64" s="332">
        <f>IF(CZ$19-'様式３（療養者名簿）（⑤の場合）'!$BD69+1&lt;=15,IF(CZ$19&gt;='様式３（療養者名簿）（⑤の場合）'!$BD69,IF(CZ$19&lt;='様式３（療養者名簿）（⑤の場合）'!$BE69,1,0),0),0)</f>
        <v>0</v>
      </c>
      <c r="DA64" s="332">
        <f>IF(DA$19-'様式３（療養者名簿）（⑤の場合）'!$BD69+1&lt;=15,IF(DA$19&gt;='様式３（療養者名簿）（⑤の場合）'!$BD69,IF(DA$19&lt;='様式３（療養者名簿）（⑤の場合）'!$BE69,1,0),0),0)</f>
        <v>0</v>
      </c>
      <c r="DB64" s="332">
        <f>IF(DB$19-'様式３（療養者名簿）（⑤の場合）'!$BD69+1&lt;=15,IF(DB$19&gt;='様式３（療養者名簿）（⑤の場合）'!$BD69,IF(DB$19&lt;='様式３（療養者名簿）（⑤の場合）'!$BE69,1,0),0),0)</f>
        <v>0</v>
      </c>
      <c r="DC64" s="332">
        <f>IF(DC$19-'様式３（療養者名簿）（⑤の場合）'!$BD69+1&lt;=15,IF(DC$19&gt;='様式３（療養者名簿）（⑤の場合）'!$BD69,IF(DC$19&lt;='様式３（療養者名簿）（⑤の場合）'!$BE69,1,0),0),0)</f>
        <v>0</v>
      </c>
      <c r="DD64" s="332">
        <f>IF(DD$19-'様式３（療養者名簿）（⑤の場合）'!$BD69+1&lt;=15,IF(DD$19&gt;='様式３（療養者名簿）（⑤の場合）'!$BD69,IF(DD$19&lt;='様式３（療養者名簿）（⑤の場合）'!$BE69,1,0),0),0)</f>
        <v>0</v>
      </c>
      <c r="DE64" s="332">
        <f>IF(DE$19-'様式３（療養者名簿）（⑤の場合）'!$BD69+1&lt;=15,IF(DE$19&gt;='様式３（療養者名簿）（⑤の場合）'!$BD69,IF(DE$19&lt;='様式３（療養者名簿）（⑤の場合）'!$BE69,1,0),0),0)</f>
        <v>0</v>
      </c>
      <c r="DF64" s="332">
        <f>IF(DF$19-'様式３（療養者名簿）（⑤の場合）'!$BD69+1&lt;=15,IF(DF$19&gt;='様式３（療養者名簿）（⑤の場合）'!$BD69,IF(DF$19&lt;='様式３（療養者名簿）（⑤の場合）'!$BE69,1,0),0),0)</f>
        <v>0</v>
      </c>
      <c r="DG64" s="332">
        <f>IF(DG$19-'様式３（療養者名簿）（⑤の場合）'!$BD69+1&lt;=15,IF(DG$19&gt;='様式３（療養者名簿）（⑤の場合）'!$BD69,IF(DG$19&lt;='様式３（療養者名簿）（⑤の場合）'!$BE69,1,0),0),0)</f>
        <v>0</v>
      </c>
      <c r="DH64" s="332">
        <f>IF(DH$19-'様式３（療養者名簿）（⑤の場合）'!$BD69+1&lt;=15,IF(DH$19&gt;='様式３（療養者名簿）（⑤の場合）'!$BD69,IF(DH$19&lt;='様式３（療養者名簿）（⑤の場合）'!$BE69,1,0),0),0)</f>
        <v>0</v>
      </c>
      <c r="DI64" s="332">
        <f>IF(DI$19-'様式３（療養者名簿）（⑤の場合）'!$BD69+1&lt;=15,IF(DI$19&gt;='様式３（療養者名簿）（⑤の場合）'!$BD69,IF(DI$19&lt;='様式３（療養者名簿）（⑤の場合）'!$BE69,1,0),0),0)</f>
        <v>0</v>
      </c>
      <c r="DJ64" s="332">
        <f>IF(DJ$19-'様式３（療養者名簿）（⑤の場合）'!$BD69+1&lt;=15,IF(DJ$19&gt;='様式３（療養者名簿）（⑤の場合）'!$BD69,IF(DJ$19&lt;='様式３（療養者名簿）（⑤の場合）'!$BE69,1,0),0),0)</f>
        <v>0</v>
      </c>
      <c r="DK64" s="332">
        <f>IF(DK$19-'様式３（療養者名簿）（⑤の場合）'!$BD69+1&lt;=15,IF(DK$19&gt;='様式３（療養者名簿）（⑤の場合）'!$BD69,IF(DK$19&lt;='様式３（療養者名簿）（⑤の場合）'!$BE69,1,0),0),0)</f>
        <v>0</v>
      </c>
      <c r="DL64" s="332">
        <f>IF(DL$19-'様式３（療養者名簿）（⑤の場合）'!$BD69+1&lt;=15,IF(DL$19&gt;='様式３（療養者名簿）（⑤の場合）'!$BD69,IF(DL$19&lt;='様式３（療養者名簿）（⑤の場合）'!$BE69,1,0),0),0)</f>
        <v>0</v>
      </c>
      <c r="DM64" s="332">
        <f>IF(DM$19-'様式３（療養者名簿）（⑤の場合）'!$BD69+1&lt;=15,IF(DM$19&gt;='様式３（療養者名簿）（⑤の場合）'!$BD69,IF(DM$19&lt;='様式３（療養者名簿）（⑤の場合）'!$BE69,1,0),0),0)</f>
        <v>0</v>
      </c>
      <c r="DN64" s="332">
        <f>IF(DN$19-'様式３（療養者名簿）（⑤の場合）'!$BD69+1&lt;=15,IF(DN$19&gt;='様式３（療養者名簿）（⑤の場合）'!$BD69,IF(DN$19&lt;='様式３（療養者名簿）（⑤の場合）'!$BE69,1,0),0),0)</f>
        <v>0</v>
      </c>
      <c r="DO64" s="332">
        <f>IF(DO$19-'様式３（療養者名簿）（⑤の場合）'!$BD69+1&lt;=15,IF(DO$19&gt;='様式３（療養者名簿）（⑤の場合）'!$BD69,IF(DO$19&lt;='様式３（療養者名簿）（⑤の場合）'!$BE69,1,0),0),0)</f>
        <v>0</v>
      </c>
      <c r="DP64" s="332">
        <f>IF(DP$19-'様式３（療養者名簿）（⑤の場合）'!$BD69+1&lt;=15,IF(DP$19&gt;='様式３（療養者名簿）（⑤の場合）'!$BD69,IF(DP$19&lt;='様式３（療養者名簿）（⑤の場合）'!$BE69,1,0),0),0)</f>
        <v>0</v>
      </c>
      <c r="DQ64" s="332">
        <f>IF(DQ$19-'様式３（療養者名簿）（⑤の場合）'!$BD69+1&lt;=15,IF(DQ$19&gt;='様式３（療養者名簿）（⑤の場合）'!$BD69,IF(DQ$19&lt;='様式３（療養者名簿）（⑤の場合）'!$BE69,1,0),0),0)</f>
        <v>0</v>
      </c>
      <c r="DR64" s="332">
        <f>IF(DR$19-'様式３（療養者名簿）（⑤の場合）'!$BD69+1&lt;=15,IF(DR$19&gt;='様式３（療養者名簿）（⑤の場合）'!$BD69,IF(DR$19&lt;='様式３（療養者名簿）（⑤の場合）'!$BE69,1,0),0),0)</f>
        <v>0</v>
      </c>
      <c r="DS64" s="332">
        <f>IF(DS$19-'様式３（療養者名簿）（⑤の場合）'!$BD69+1&lt;=15,IF(DS$19&gt;='様式３（療養者名簿）（⑤の場合）'!$BD69,IF(DS$19&lt;='様式３（療養者名簿）（⑤の場合）'!$BE69,1,0),0),0)</f>
        <v>0</v>
      </c>
      <c r="DT64" s="332">
        <f>IF(DT$19-'様式３（療養者名簿）（⑤の場合）'!$BD69+1&lt;=15,IF(DT$19&gt;='様式３（療養者名簿）（⑤の場合）'!$BD69,IF(DT$19&lt;='様式３（療養者名簿）（⑤の場合）'!$BE69,1,0),0),0)</f>
        <v>0</v>
      </c>
      <c r="DU64" s="332">
        <f>IF(DU$19-'様式３（療養者名簿）（⑤の場合）'!$BD69+1&lt;=15,IF(DU$19&gt;='様式３（療養者名簿）（⑤の場合）'!$BD69,IF(DU$19&lt;='様式３（療養者名簿）（⑤の場合）'!$BE69,1,0),0),0)</f>
        <v>0</v>
      </c>
      <c r="DV64" s="332">
        <f>IF(DV$19-'様式３（療養者名簿）（⑤の場合）'!$BD69+1&lt;=15,IF(DV$19&gt;='様式３（療養者名簿）（⑤の場合）'!$BD69,IF(DV$19&lt;='様式３（療養者名簿）（⑤の場合）'!$BE69,1,0),0),0)</f>
        <v>0</v>
      </c>
      <c r="DW64" s="332">
        <f>IF(DW$19-'様式３（療養者名簿）（⑤の場合）'!$BD69+1&lt;=15,IF(DW$19&gt;='様式３（療養者名簿）（⑤の場合）'!$BD69,IF(DW$19&lt;='様式３（療養者名簿）（⑤の場合）'!$BE69,1,0),0),0)</f>
        <v>0</v>
      </c>
      <c r="DX64" s="332">
        <f>IF(DX$19-'様式３（療養者名簿）（⑤の場合）'!$BD69+1&lt;=15,IF(DX$19&gt;='様式３（療養者名簿）（⑤の場合）'!$BD69,IF(DX$19&lt;='様式３（療養者名簿）（⑤の場合）'!$BE69,1,0),0),0)</f>
        <v>0</v>
      </c>
      <c r="DY64" s="332">
        <f>IF(DY$19-'様式３（療養者名簿）（⑤の場合）'!$BD69+1&lt;=15,IF(DY$19&gt;='様式３（療養者名簿）（⑤の場合）'!$BD69,IF(DY$19&lt;='様式３（療養者名簿）（⑤の場合）'!$BE69,1,0),0),0)</f>
        <v>0</v>
      </c>
      <c r="DZ64" s="332">
        <f>IF(DZ$19-'様式３（療養者名簿）（⑤の場合）'!$BD69+1&lt;=15,IF(DZ$19&gt;='様式３（療養者名簿）（⑤の場合）'!$BD69,IF(DZ$19&lt;='様式３（療養者名簿）（⑤の場合）'!$BE69,1,0),0),0)</f>
        <v>0</v>
      </c>
      <c r="EA64" s="332">
        <f>IF(EA$19-'様式３（療養者名簿）（⑤の場合）'!$BD69+1&lt;=15,IF(EA$19&gt;='様式３（療養者名簿）（⑤の場合）'!$BD69,IF(EA$19&lt;='様式３（療養者名簿）（⑤の場合）'!$BE69,1,0),0),0)</f>
        <v>0</v>
      </c>
      <c r="EB64" s="332">
        <f>IF(EB$19-'様式３（療養者名簿）（⑤の場合）'!$BD69+1&lt;=15,IF(EB$19&gt;='様式３（療養者名簿）（⑤の場合）'!$BD69,IF(EB$19&lt;='様式３（療養者名簿）（⑤の場合）'!$BE69,1,0),0),0)</f>
        <v>0</v>
      </c>
      <c r="EC64" s="332">
        <f>IF(EC$19-'様式３（療養者名簿）（⑤の場合）'!$BD69+1&lt;=15,IF(EC$19&gt;='様式３（療養者名簿）（⑤の場合）'!$BD69,IF(EC$19&lt;='様式３（療養者名簿）（⑤の場合）'!$BE69,1,0),0),0)</f>
        <v>0</v>
      </c>
      <c r="ED64" s="332">
        <f>IF(ED$19-'様式３（療養者名簿）（⑤の場合）'!$BD69+1&lt;=15,IF(ED$19&gt;='様式３（療養者名簿）（⑤の場合）'!$BD69,IF(ED$19&lt;='様式３（療養者名簿）（⑤の場合）'!$BE69,1,0),0),0)</f>
        <v>0</v>
      </c>
      <c r="EE64" s="332">
        <f>IF(EE$19-'様式３（療養者名簿）（⑤の場合）'!$BD69+1&lt;=15,IF(EE$19&gt;='様式３（療養者名簿）（⑤の場合）'!$BD69,IF(EE$19&lt;='様式３（療養者名簿）（⑤の場合）'!$BE69,1,0),0),0)</f>
        <v>0</v>
      </c>
      <c r="EF64" s="332">
        <f>IF(EF$19-'様式３（療養者名簿）（⑤の場合）'!$BD69+1&lt;=15,IF(EF$19&gt;='様式３（療養者名簿）（⑤の場合）'!$BD69,IF(EF$19&lt;='様式３（療養者名簿）（⑤の場合）'!$BE69,1,0),0),0)</f>
        <v>0</v>
      </c>
      <c r="EG64" s="332">
        <f>IF(EG$19-'様式３（療養者名簿）（⑤の場合）'!$BD69+1&lt;=15,IF(EG$19&gt;='様式３（療養者名簿）（⑤の場合）'!$BD69,IF(EG$19&lt;='様式３（療養者名簿）（⑤の場合）'!$BE69,1,0),0),0)</f>
        <v>0</v>
      </c>
      <c r="EH64" s="332">
        <f>IF(EH$19-'様式３（療養者名簿）（⑤の場合）'!$BD69+1&lt;=15,IF(EH$19&gt;='様式３（療養者名簿）（⑤の場合）'!$BD69,IF(EH$19&lt;='様式３（療養者名簿）（⑤の場合）'!$BE69,1,0),0),0)</f>
        <v>0</v>
      </c>
      <c r="EI64" s="332">
        <f>IF(EI$19-'様式３（療養者名簿）（⑤の場合）'!$BD69+1&lt;=15,IF(EI$19&gt;='様式３（療養者名簿）（⑤の場合）'!$BD69,IF(EI$19&lt;='様式３（療養者名簿）（⑤の場合）'!$BE69,1,0),0),0)</f>
        <v>0</v>
      </c>
      <c r="EJ64" s="332">
        <f>IF(EJ$19-'様式３（療養者名簿）（⑤の場合）'!$BD69+1&lt;=15,IF(EJ$19&gt;='様式３（療養者名簿）（⑤の場合）'!$BD69,IF(EJ$19&lt;='様式３（療養者名簿）（⑤の場合）'!$BE69,1,0),0),0)</f>
        <v>0</v>
      </c>
      <c r="EK64" s="332">
        <f>IF(EK$19-'様式３（療養者名簿）（⑤の場合）'!$BD69+1&lt;=15,IF(EK$19&gt;='様式３（療養者名簿）（⑤の場合）'!$BD69,IF(EK$19&lt;='様式３（療養者名簿）（⑤の場合）'!$BE69,1,0),0),0)</f>
        <v>0</v>
      </c>
      <c r="EL64" s="332">
        <f>IF(EL$19-'様式３（療養者名簿）（⑤の場合）'!$BD69+1&lt;=15,IF(EL$19&gt;='様式３（療養者名簿）（⑤の場合）'!$BD69,IF(EL$19&lt;='様式３（療養者名簿）（⑤の場合）'!$BE69,1,0),0),0)</f>
        <v>0</v>
      </c>
      <c r="EM64" s="332">
        <f>IF(EM$19-'様式３（療養者名簿）（⑤の場合）'!$BD69+1&lt;=15,IF(EM$19&gt;='様式３（療養者名簿）（⑤の場合）'!$BD69,IF(EM$19&lt;='様式３（療養者名簿）（⑤の場合）'!$BE69,1,0),0),0)</f>
        <v>0</v>
      </c>
      <c r="EN64" s="332">
        <f>IF(EN$19-'様式３（療養者名簿）（⑤の場合）'!$BD69+1&lt;=15,IF(EN$19&gt;='様式３（療養者名簿）（⑤の場合）'!$BD69,IF(EN$19&lt;='様式３（療養者名簿）（⑤の場合）'!$BE69,1,0),0),0)</f>
        <v>0</v>
      </c>
      <c r="EO64" s="332">
        <f>IF(EO$19-'様式３（療養者名簿）（⑤の場合）'!$BD69+1&lt;=15,IF(EO$19&gt;='様式３（療養者名簿）（⑤の場合）'!$BD69,IF(EO$19&lt;='様式３（療養者名簿）（⑤の場合）'!$BE69,1,0),0),0)</f>
        <v>0</v>
      </c>
      <c r="EP64" s="332">
        <f>IF(EP$19-'様式３（療養者名簿）（⑤の場合）'!$BD69+1&lt;=15,IF(EP$19&gt;='様式３（療養者名簿）（⑤の場合）'!$BD69,IF(EP$19&lt;='様式３（療養者名簿）（⑤の場合）'!$BE69,1,0),0),0)</f>
        <v>0</v>
      </c>
      <c r="EQ64" s="332">
        <f>IF(EQ$19-'様式３（療養者名簿）（⑤の場合）'!$BD69+1&lt;=15,IF(EQ$19&gt;='様式３（療養者名簿）（⑤の場合）'!$BD69,IF(EQ$19&lt;='様式３（療養者名簿）（⑤の場合）'!$BE69,1,0),0),0)</f>
        <v>0</v>
      </c>
      <c r="ER64" s="332">
        <f>IF(ER$19-'様式３（療養者名簿）（⑤の場合）'!$BD69+1&lt;=15,IF(ER$19&gt;='様式３（療養者名簿）（⑤の場合）'!$BD69,IF(ER$19&lt;='様式３（療養者名簿）（⑤の場合）'!$BE69,1,0),0),0)</f>
        <v>0</v>
      </c>
      <c r="ES64" s="332">
        <f>IF(ES$19-'様式３（療養者名簿）（⑤の場合）'!$BD69+1&lt;=15,IF(ES$19&gt;='様式３（療養者名簿）（⑤の場合）'!$BD69,IF(ES$19&lt;='様式３（療養者名簿）（⑤の場合）'!$BE69,1,0),0),0)</f>
        <v>0</v>
      </c>
      <c r="ET64" s="332">
        <f>IF(ET$19-'様式３（療養者名簿）（⑤の場合）'!$BD69+1&lt;=15,IF(ET$19&gt;='様式３（療養者名簿）（⑤の場合）'!$BD69,IF(ET$19&lt;='様式３（療養者名簿）（⑤の場合）'!$BE69,1,0),0),0)</f>
        <v>0</v>
      </c>
      <c r="EU64" s="332">
        <f>IF(EU$19-'様式３（療養者名簿）（⑤の場合）'!$BD69+1&lt;=15,IF(EU$19&gt;='様式３（療養者名簿）（⑤の場合）'!$BD69,IF(EU$19&lt;='様式３（療養者名簿）（⑤の場合）'!$BE69,1,0),0),0)</f>
        <v>0</v>
      </c>
      <c r="EV64" s="332">
        <f>IF(EV$19-'様式３（療養者名簿）（⑤の場合）'!$BD69+1&lt;=15,IF(EV$19&gt;='様式３（療養者名簿）（⑤の場合）'!$BD69,IF(EV$19&lt;='様式３（療養者名簿）（⑤の場合）'!$BE69,1,0),0),0)</f>
        <v>0</v>
      </c>
      <c r="EW64" s="332">
        <f>IF(EW$19-'様式３（療養者名簿）（⑤の場合）'!$BD69+1&lt;=15,IF(EW$19&gt;='様式３（療養者名簿）（⑤の場合）'!$BD69,IF(EW$19&lt;='様式３（療養者名簿）（⑤の場合）'!$BE69,1,0),0),0)</f>
        <v>0</v>
      </c>
      <c r="EX64" s="332">
        <f>IF(EX$19-'様式３（療養者名簿）（⑤の場合）'!$BD69+1&lt;=15,IF(EX$19&gt;='様式３（療養者名簿）（⑤の場合）'!$BD69,IF(EX$19&lt;='様式３（療養者名簿）（⑤の場合）'!$BE69,1,0),0),0)</f>
        <v>0</v>
      </c>
      <c r="EY64" s="332">
        <f>IF(EY$19-'様式３（療養者名簿）（⑤の場合）'!$BD69+1&lt;=15,IF(EY$19&gt;='様式３（療養者名簿）（⑤の場合）'!$BD69,IF(EY$19&lt;='様式３（療養者名簿）（⑤の場合）'!$BE69,1,0),0),0)</f>
        <v>0</v>
      </c>
      <c r="EZ64" s="332">
        <f>IF(EZ$19-'様式３（療養者名簿）（⑤の場合）'!$BD69+1&lt;=15,IF(EZ$19&gt;='様式３（療養者名簿）（⑤の場合）'!$BD69,IF(EZ$19&lt;='様式３（療養者名簿）（⑤の場合）'!$BE69,1,0),0),0)</f>
        <v>0</v>
      </c>
      <c r="FA64" s="332">
        <f>IF(FA$19-'様式３（療養者名簿）（⑤の場合）'!$BD69+1&lt;=15,IF(FA$19&gt;='様式３（療養者名簿）（⑤の場合）'!$BD69,IF(FA$19&lt;='様式３（療養者名簿）（⑤の場合）'!$BE69,1,0),0),0)</f>
        <v>0</v>
      </c>
      <c r="FB64" s="332">
        <f>IF(FB$19-'様式３（療養者名簿）（⑤の場合）'!$BD69+1&lt;=15,IF(FB$19&gt;='様式３（療養者名簿）（⑤の場合）'!$BD69,IF(FB$19&lt;='様式３（療養者名簿）（⑤の場合）'!$BE69,1,0),0),0)</f>
        <v>0</v>
      </c>
      <c r="FC64" s="332">
        <f>IF(FC$19-'様式３（療養者名簿）（⑤の場合）'!$BD69+1&lt;=15,IF(FC$19&gt;='様式３（療養者名簿）（⑤の場合）'!$BD69,IF(FC$19&lt;='様式３（療養者名簿）（⑤の場合）'!$BE69,1,0),0),0)</f>
        <v>0</v>
      </c>
      <c r="FD64" s="332">
        <f>IF(FD$19-'様式３（療養者名簿）（⑤の場合）'!$BD69+1&lt;=15,IF(FD$19&gt;='様式３（療養者名簿）（⑤の場合）'!$BD69,IF(FD$19&lt;='様式３（療養者名簿）（⑤の場合）'!$BE69,1,0),0),0)</f>
        <v>0</v>
      </c>
      <c r="FE64" s="332">
        <f>IF(FE$19-'様式３（療養者名簿）（⑤の場合）'!$BD69+1&lt;=15,IF(FE$19&gt;='様式３（療養者名簿）（⑤の場合）'!$BD69,IF(FE$19&lt;='様式３（療養者名簿）（⑤の場合）'!$BE69,1,0),0),0)</f>
        <v>0</v>
      </c>
      <c r="FF64" s="332">
        <f>IF(FF$19-'様式３（療養者名簿）（⑤の場合）'!$BD69+1&lt;=15,IF(FF$19&gt;='様式３（療養者名簿）（⑤の場合）'!$BD69,IF(FF$19&lt;='様式３（療養者名簿）（⑤の場合）'!$BE69,1,0),0),0)</f>
        <v>0</v>
      </c>
      <c r="FG64" s="332">
        <f>IF(FG$19-'様式３（療養者名簿）（⑤の場合）'!$BD69+1&lt;=15,IF(FG$19&gt;='様式３（療養者名簿）（⑤の場合）'!$BD69,IF(FG$19&lt;='様式３（療養者名簿）（⑤の場合）'!$BE69,1,0),0),0)</f>
        <v>0</v>
      </c>
      <c r="FH64" s="332">
        <f>IF(FH$19-'様式３（療養者名簿）（⑤の場合）'!$BD69+1&lt;=15,IF(FH$19&gt;='様式３（療養者名簿）（⑤の場合）'!$BD69,IF(FH$19&lt;='様式３（療養者名簿）（⑤の場合）'!$BE69,1,0),0),0)</f>
        <v>0</v>
      </c>
      <c r="FI64" s="332">
        <f>IF(FI$19-'様式３（療養者名簿）（⑤の場合）'!$BD69+1&lt;=15,IF(FI$19&gt;='様式３（療養者名簿）（⑤の場合）'!$BD69,IF(FI$19&lt;='様式３（療養者名簿）（⑤の場合）'!$BE69,1,0),0),0)</f>
        <v>0</v>
      </c>
      <c r="FJ64" s="332">
        <f>IF(FJ$19-'様式３（療養者名簿）（⑤の場合）'!$BD69+1&lt;=15,IF(FJ$19&gt;='様式３（療養者名簿）（⑤の場合）'!$BD69,IF(FJ$19&lt;='様式３（療養者名簿）（⑤の場合）'!$BE69,1,0),0),0)</f>
        <v>0</v>
      </c>
      <c r="FK64" s="332">
        <f>IF(FK$19-'様式３（療養者名簿）（⑤の場合）'!$BD69+1&lt;=15,IF(FK$19&gt;='様式３（療養者名簿）（⑤の場合）'!$BD69,IF(FK$19&lt;='様式３（療養者名簿）（⑤の場合）'!$BE69,1,0),0),0)</f>
        <v>0</v>
      </c>
      <c r="FL64" s="332">
        <f>IF(FL$19-'様式３（療養者名簿）（⑤の場合）'!$BD69+1&lt;=15,IF(FL$19&gt;='様式３（療養者名簿）（⑤の場合）'!$BD69,IF(FL$19&lt;='様式３（療養者名簿）（⑤の場合）'!$BE69,1,0),0),0)</f>
        <v>0</v>
      </c>
      <c r="FM64" s="332">
        <f>IF(FM$19-'様式３（療養者名簿）（⑤の場合）'!$BD69+1&lt;=15,IF(FM$19&gt;='様式３（療養者名簿）（⑤の場合）'!$BD69,IF(FM$19&lt;='様式３（療養者名簿）（⑤の場合）'!$BE69,1,0),0),0)</f>
        <v>0</v>
      </c>
      <c r="FN64" s="332">
        <f>IF(FN$19-'様式３（療養者名簿）（⑤の場合）'!$BD69+1&lt;=15,IF(FN$19&gt;='様式３（療養者名簿）（⑤の場合）'!$BD69,IF(FN$19&lt;='様式３（療養者名簿）（⑤の場合）'!$BE69,1,0),0),0)</f>
        <v>0</v>
      </c>
      <c r="FO64" s="332">
        <f>IF(FO$19-'様式３（療養者名簿）（⑤の場合）'!$BD69+1&lt;=15,IF(FO$19&gt;='様式３（療養者名簿）（⑤の場合）'!$BD69,IF(FO$19&lt;='様式３（療養者名簿）（⑤の場合）'!$BE69,1,0),0),0)</f>
        <v>0</v>
      </c>
      <c r="FP64" s="332">
        <f>IF(FP$19-'様式３（療養者名簿）（⑤の場合）'!$BD69+1&lt;=15,IF(FP$19&gt;='様式３（療養者名簿）（⑤の場合）'!$BD69,IF(FP$19&lt;='様式３（療養者名簿）（⑤の場合）'!$BE69,1,0),0),0)</f>
        <v>0</v>
      </c>
      <c r="FQ64" s="332">
        <f>IF(FQ$19-'様式３（療養者名簿）（⑤の場合）'!$BD69+1&lt;=15,IF(FQ$19&gt;='様式３（療養者名簿）（⑤の場合）'!$BD69,IF(FQ$19&lt;='様式３（療養者名簿）（⑤の場合）'!$BE69,1,0),0),0)</f>
        <v>0</v>
      </c>
      <c r="FR64" s="332">
        <f>IF(FR$19-'様式３（療養者名簿）（⑤の場合）'!$BD69+1&lt;=15,IF(FR$19&gt;='様式３（療養者名簿）（⑤の場合）'!$BD69,IF(FR$19&lt;='様式３（療養者名簿）（⑤の場合）'!$BE69,1,0),0),0)</f>
        <v>0</v>
      </c>
      <c r="FS64" s="332">
        <f>IF(FS$19-'様式３（療養者名簿）（⑤の場合）'!$BD69+1&lt;=15,IF(FS$19&gt;='様式３（療養者名簿）（⑤の場合）'!$BD69,IF(FS$19&lt;='様式３（療養者名簿）（⑤の場合）'!$BE69,1,0),0),0)</f>
        <v>0</v>
      </c>
      <c r="FT64" s="332">
        <f>IF(FT$19-'様式３（療養者名簿）（⑤の場合）'!$BD69+1&lt;=15,IF(FT$19&gt;='様式３（療養者名簿）（⑤の場合）'!$BD69,IF(FT$19&lt;='様式３（療養者名簿）（⑤の場合）'!$BE69,1,0),0),0)</f>
        <v>0</v>
      </c>
      <c r="FU64" s="332">
        <f>IF(FU$19-'様式３（療養者名簿）（⑤の場合）'!$BD69+1&lt;=15,IF(FU$19&gt;='様式３（療養者名簿）（⑤の場合）'!$BD69,IF(FU$19&lt;='様式３（療養者名簿）（⑤の場合）'!$BE69,1,0),0),0)</f>
        <v>0</v>
      </c>
      <c r="FV64" s="332">
        <f>IF(FV$19-'様式３（療養者名簿）（⑤の場合）'!$BD69+1&lt;=15,IF(FV$19&gt;='様式３（療養者名簿）（⑤の場合）'!$BD69,IF(FV$19&lt;='様式３（療養者名簿）（⑤の場合）'!$BE69,1,0),0),0)</f>
        <v>0</v>
      </c>
      <c r="FW64" s="332">
        <f>IF(FW$19-'様式３（療養者名簿）（⑤の場合）'!$BD69+1&lt;=15,IF(FW$19&gt;='様式３（療養者名簿）（⑤の場合）'!$BD69,IF(FW$19&lt;='様式３（療養者名簿）（⑤の場合）'!$BE69,1,0),0),0)</f>
        <v>0</v>
      </c>
      <c r="FX64" s="332">
        <f>IF(FX$19-'様式３（療養者名簿）（⑤の場合）'!$BD69+1&lt;=15,IF(FX$19&gt;='様式３（療養者名簿）（⑤の場合）'!$BD69,IF(FX$19&lt;='様式３（療養者名簿）（⑤の場合）'!$BE69,1,0),0),0)</f>
        <v>0</v>
      </c>
      <c r="FY64" s="332">
        <f>IF(FY$19-'様式３（療養者名簿）（⑤の場合）'!$BD69+1&lt;=15,IF(FY$19&gt;='様式３（療養者名簿）（⑤の場合）'!$BD69,IF(FY$19&lt;='様式３（療養者名簿）（⑤の場合）'!$BE69,1,0),0),0)</f>
        <v>0</v>
      </c>
      <c r="FZ64" s="332">
        <f>IF(FZ$19-'様式３（療養者名簿）（⑤の場合）'!$BD69+1&lt;=15,IF(FZ$19&gt;='様式３（療養者名簿）（⑤の場合）'!$BD69,IF(FZ$19&lt;='様式３（療養者名簿）（⑤の場合）'!$BE69,1,0),0),0)</f>
        <v>0</v>
      </c>
      <c r="GA64" s="332">
        <f>IF(GA$19-'様式３（療養者名簿）（⑤の場合）'!$BD69+1&lt;=15,IF(GA$19&gt;='様式３（療養者名簿）（⑤の場合）'!$BD69,IF(GA$19&lt;='様式３（療養者名簿）（⑤の場合）'!$BE69,1,0),0),0)</f>
        <v>0</v>
      </c>
      <c r="GB64" s="332">
        <f>IF(GB$19-'様式３（療養者名簿）（⑤の場合）'!$BD69+1&lt;=15,IF(GB$19&gt;='様式３（療養者名簿）（⑤の場合）'!$BD69,IF(GB$19&lt;='様式３（療養者名簿）（⑤の場合）'!$BE69,1,0),0),0)</f>
        <v>0</v>
      </c>
      <c r="GC64" s="332">
        <f>IF(GC$19-'様式３（療養者名簿）（⑤の場合）'!$BD69+1&lt;=15,IF(GC$19&gt;='様式３（療養者名簿）（⑤の場合）'!$BD69,IF(GC$19&lt;='様式３（療養者名簿）（⑤の場合）'!$BE69,1,0),0),0)</f>
        <v>0</v>
      </c>
      <c r="GD64" s="332">
        <f>IF(GD$19-'様式３（療養者名簿）（⑤の場合）'!$BD69+1&lt;=15,IF(GD$19&gt;='様式３（療養者名簿）（⑤の場合）'!$BD69,IF(GD$19&lt;='様式３（療養者名簿）（⑤の場合）'!$BE69,1,0),0),0)</f>
        <v>0</v>
      </c>
      <c r="GE64" s="332">
        <f>IF(GE$19-'様式３（療養者名簿）（⑤の場合）'!$BD69+1&lt;=15,IF(GE$19&gt;='様式３（療養者名簿）（⑤の場合）'!$BD69,IF(GE$19&lt;='様式３（療養者名簿）（⑤の場合）'!$BE69,1,0),0),0)</f>
        <v>0</v>
      </c>
      <c r="GF64" s="332">
        <f>IF(GF$19-'様式３（療養者名簿）（⑤の場合）'!$BD69+1&lt;=15,IF(GF$19&gt;='様式３（療養者名簿）（⑤の場合）'!$BD69,IF(GF$19&lt;='様式３（療養者名簿）（⑤の場合）'!$BE69,1,0),0),0)</f>
        <v>0</v>
      </c>
      <c r="GG64" s="332">
        <f>IF(GG$19-'様式３（療養者名簿）（⑤の場合）'!$BD69+1&lt;=15,IF(GG$19&gt;='様式３（療養者名簿）（⑤の場合）'!$BD69,IF(GG$19&lt;='様式３（療養者名簿）（⑤の場合）'!$BE69,1,0),0),0)</f>
        <v>0</v>
      </c>
      <c r="GH64" s="332">
        <f>IF(GH$19-'様式３（療養者名簿）（⑤の場合）'!$BD69+1&lt;=15,IF(GH$19&gt;='様式３（療養者名簿）（⑤の場合）'!$BD69,IF(GH$19&lt;='様式３（療養者名簿）（⑤の場合）'!$BE69,1,0),0),0)</f>
        <v>0</v>
      </c>
      <c r="GI64" s="332">
        <f>IF(GI$19-'様式３（療養者名簿）（⑤の場合）'!$BD69+1&lt;=15,IF(GI$19&gt;='様式３（療養者名簿）（⑤の場合）'!$BD69,IF(GI$19&lt;='様式３（療養者名簿）（⑤の場合）'!$BE69,1,0),0),0)</f>
        <v>0</v>
      </c>
      <c r="GJ64" s="332">
        <f>IF(GJ$19-'様式３（療養者名簿）（⑤の場合）'!$BD69+1&lt;=15,IF(GJ$19&gt;='様式３（療養者名簿）（⑤の場合）'!$BD69,IF(GJ$19&lt;='様式３（療養者名簿）（⑤の場合）'!$BE69,1,0),0),0)</f>
        <v>0</v>
      </c>
      <c r="GK64" s="332">
        <f>IF(GK$19-'様式３（療養者名簿）（⑤の場合）'!$BD69+1&lt;=15,IF(GK$19&gt;='様式３（療養者名簿）（⑤の場合）'!$BD69,IF(GK$19&lt;='様式３（療養者名簿）（⑤の場合）'!$BE69,1,0),0),0)</f>
        <v>0</v>
      </c>
      <c r="GL64" s="332">
        <f>IF(GL$19-'様式３（療養者名簿）（⑤の場合）'!$BD69+1&lt;=15,IF(GL$19&gt;='様式３（療養者名簿）（⑤の場合）'!$BD69,IF(GL$19&lt;='様式３（療養者名簿）（⑤の場合）'!$BE69,1,0),0),0)</f>
        <v>0</v>
      </c>
      <c r="GM64" s="332">
        <f>IF(GM$19-'様式３（療養者名簿）（⑤の場合）'!$BD69+1&lt;=15,IF(GM$19&gt;='様式３（療養者名簿）（⑤の場合）'!$BD69,IF(GM$19&lt;='様式３（療養者名簿）（⑤の場合）'!$BE69,1,0),0),0)</f>
        <v>0</v>
      </c>
      <c r="GN64" s="332">
        <f>IF(GN$19-'様式３（療養者名簿）（⑤の場合）'!$BD69+1&lt;=15,IF(GN$19&gt;='様式３（療養者名簿）（⑤の場合）'!$BD69,IF(GN$19&lt;='様式３（療養者名簿）（⑤の場合）'!$BE69,1,0),0),0)</f>
        <v>0</v>
      </c>
      <c r="GO64" s="332">
        <f>IF(GO$19-'様式３（療養者名簿）（⑤の場合）'!$BD69+1&lt;=15,IF(GO$19&gt;='様式３（療養者名簿）（⑤の場合）'!$BD69,IF(GO$19&lt;='様式３（療養者名簿）（⑤の場合）'!$BE69,1,0),0),0)</f>
        <v>0</v>
      </c>
      <c r="GP64" s="332">
        <f>IF(GP$19-'様式３（療養者名簿）（⑤の場合）'!$BD69+1&lt;=15,IF(GP$19&gt;='様式３（療養者名簿）（⑤の場合）'!$BD69,IF(GP$19&lt;='様式３（療養者名簿）（⑤の場合）'!$BE69,1,0),0),0)</f>
        <v>0</v>
      </c>
      <c r="GQ64" s="332">
        <f>IF(GQ$19-'様式３（療養者名簿）（⑤の場合）'!$BD69+1&lt;=15,IF(GQ$19&gt;='様式３（療養者名簿）（⑤の場合）'!$BD69,IF(GQ$19&lt;='様式３（療養者名簿）（⑤の場合）'!$BE69,1,0),0),0)</f>
        <v>0</v>
      </c>
      <c r="GR64" s="332">
        <f>IF(GR$19-'様式３（療養者名簿）（⑤の場合）'!$BD69+1&lt;=15,IF(GR$19&gt;='様式３（療養者名簿）（⑤の場合）'!$BD69,IF(GR$19&lt;='様式３（療養者名簿）（⑤の場合）'!$BE69,1,0),0),0)</f>
        <v>0</v>
      </c>
      <c r="GS64" s="332">
        <f>IF(GS$19-'様式３（療養者名簿）（⑤の場合）'!$BD69+1&lt;=15,IF(GS$19&gt;='様式３（療養者名簿）（⑤の場合）'!$BD69,IF(GS$19&lt;='様式３（療養者名簿）（⑤の場合）'!$BE69,1,0),0),0)</f>
        <v>0</v>
      </c>
      <c r="GT64" s="332">
        <f>IF(GT$19-'様式３（療養者名簿）（⑤の場合）'!$BD69+1&lt;=15,IF(GT$19&gt;='様式３（療養者名簿）（⑤の場合）'!$BD69,IF(GT$19&lt;='様式３（療養者名簿）（⑤の場合）'!$BE69,1,0),0),0)</f>
        <v>0</v>
      </c>
      <c r="GU64" s="332">
        <f>IF(GU$19-'様式３（療養者名簿）（⑤の場合）'!$BD69+1&lt;=15,IF(GU$19&gt;='様式３（療養者名簿）（⑤の場合）'!$BD69,IF(GU$19&lt;='様式３（療養者名簿）（⑤の場合）'!$BE69,1,0),0),0)</f>
        <v>0</v>
      </c>
      <c r="GV64" s="332">
        <f>IF(GV$19-'様式３（療養者名簿）（⑤の場合）'!$BD69+1&lt;=15,IF(GV$19&gt;='様式３（療養者名簿）（⑤の場合）'!$BD69,IF(GV$19&lt;='様式３（療養者名簿）（⑤の場合）'!$BE69,1,0),0),0)</f>
        <v>0</v>
      </c>
      <c r="GW64" s="332">
        <f>IF(GW$19-'様式３（療養者名簿）（⑤の場合）'!$BD69+1&lt;=15,IF(GW$19&gt;='様式３（療養者名簿）（⑤の場合）'!$BD69,IF(GW$19&lt;='様式３（療養者名簿）（⑤の場合）'!$BE69,1,0),0),0)</f>
        <v>0</v>
      </c>
      <c r="GX64" s="332">
        <f>IF(GX$19-'様式３（療養者名簿）（⑤の場合）'!$BD69+1&lt;=15,IF(GX$19&gt;='様式３（療養者名簿）（⑤の場合）'!$BD69,IF(GX$19&lt;='様式３（療養者名簿）（⑤の場合）'!$BE69,1,0),0),0)</f>
        <v>0</v>
      </c>
      <c r="GY64" s="332">
        <f>IF(GY$19-'様式３（療養者名簿）（⑤の場合）'!$BD69+1&lt;=15,IF(GY$19&gt;='様式３（療養者名簿）（⑤の場合）'!$BD69,IF(GY$19&lt;='様式３（療養者名簿）（⑤の場合）'!$BE69,1,0),0),0)</f>
        <v>0</v>
      </c>
      <c r="GZ64" s="332">
        <f>IF(GZ$19-'様式３（療養者名簿）（⑤の場合）'!$BD69+1&lt;=15,IF(GZ$19&gt;='様式３（療養者名簿）（⑤の場合）'!$BD69,IF(GZ$19&lt;='様式３（療養者名簿）（⑤の場合）'!$BE69,1,0),0),0)</f>
        <v>0</v>
      </c>
      <c r="HA64" s="332">
        <f>IF(HA$19-'様式３（療養者名簿）（⑤の場合）'!$BD69+1&lt;=15,IF(HA$19&gt;='様式３（療養者名簿）（⑤の場合）'!$BD69,IF(HA$19&lt;='様式３（療養者名簿）（⑤の場合）'!$BE69,1,0),0),0)</f>
        <v>0</v>
      </c>
      <c r="HB64" s="332">
        <f>IF(HB$19-'様式３（療養者名簿）（⑤の場合）'!$BD69+1&lt;=15,IF(HB$19&gt;='様式３（療養者名簿）（⑤の場合）'!$BD69,IF(HB$19&lt;='様式３（療養者名簿）（⑤の場合）'!$BE69,1,0),0),0)</f>
        <v>0</v>
      </c>
      <c r="HC64" s="332">
        <f>IF(HC$19-'様式３（療養者名簿）（⑤の場合）'!$BD69+1&lt;=15,IF(HC$19&gt;='様式３（療養者名簿）（⑤の場合）'!$BD69,IF(HC$19&lt;='様式３（療養者名簿）（⑤の場合）'!$BE69,1,0),0),0)</f>
        <v>0</v>
      </c>
      <c r="HD64" s="332">
        <f>IF(HD$19-'様式３（療養者名簿）（⑤の場合）'!$BD69+1&lt;=15,IF(HD$19&gt;='様式３（療養者名簿）（⑤の場合）'!$BD69,IF(HD$19&lt;='様式３（療養者名簿）（⑤の場合）'!$BE69,1,0),0),0)</f>
        <v>0</v>
      </c>
      <c r="HE64" s="332">
        <f>IF(HE$19-'様式３（療養者名簿）（⑤の場合）'!$BD69+1&lt;=15,IF(HE$19&gt;='様式３（療養者名簿）（⑤の場合）'!$BD69,IF(HE$19&lt;='様式３（療養者名簿）（⑤の場合）'!$BE69,1,0),0),0)</f>
        <v>0</v>
      </c>
      <c r="HF64" s="332">
        <f>IF(HF$19-'様式３（療養者名簿）（⑤の場合）'!$BD69+1&lt;=15,IF(HF$19&gt;='様式３（療養者名簿）（⑤の場合）'!$BD69,IF(HF$19&lt;='様式３（療養者名簿）（⑤の場合）'!$BE69,1,0),0),0)</f>
        <v>0</v>
      </c>
      <c r="HG64" s="332">
        <f>IF(HG$19-'様式３（療養者名簿）（⑤の場合）'!$BD69+1&lt;=15,IF(HG$19&gt;='様式３（療養者名簿）（⑤の場合）'!$BD69,IF(HG$19&lt;='様式３（療養者名簿）（⑤の場合）'!$BE69,1,0),0),0)</f>
        <v>0</v>
      </c>
      <c r="HH64" s="332">
        <f>IF(HH$19-'様式３（療養者名簿）（⑤の場合）'!$BD69+1&lt;=15,IF(HH$19&gt;='様式３（療養者名簿）（⑤の場合）'!$BD69,IF(HH$19&lt;='様式３（療養者名簿）（⑤の場合）'!$BE69,1,0),0),0)</f>
        <v>0</v>
      </c>
      <c r="HI64" s="332">
        <f>IF(HI$19-'様式３（療養者名簿）（⑤の場合）'!$BD69+1&lt;=15,IF(HI$19&gt;='様式３（療養者名簿）（⑤の場合）'!$BD69,IF(HI$19&lt;='様式３（療養者名簿）（⑤の場合）'!$BE69,1,0),0),0)</f>
        <v>0</v>
      </c>
      <c r="HJ64" s="332">
        <f>IF(HJ$19-'様式３（療養者名簿）（⑤の場合）'!$BD69+1&lt;=15,IF(HJ$19&gt;='様式３（療養者名簿）（⑤の場合）'!$BD69,IF(HJ$19&lt;='様式３（療養者名簿）（⑤の場合）'!$BE69,1,0),0),0)</f>
        <v>0</v>
      </c>
      <c r="HK64" s="332">
        <f>IF(HK$19-'様式３（療養者名簿）（⑤の場合）'!$BD69+1&lt;=15,IF(HK$19&gt;='様式３（療養者名簿）（⑤の場合）'!$BD69,IF(HK$19&lt;='様式３（療養者名簿）（⑤の場合）'!$BE69,1,0),0),0)</f>
        <v>0</v>
      </c>
      <c r="HL64" s="332">
        <f>IF(HL$19-'様式３（療養者名簿）（⑤の場合）'!$BD69+1&lt;=15,IF(HL$19&gt;='様式３（療養者名簿）（⑤の場合）'!$BD69,IF(HL$19&lt;='様式３（療養者名簿）（⑤の場合）'!$BE69,1,0),0),0)</f>
        <v>0</v>
      </c>
      <c r="HM64" s="332">
        <f>IF(HM$19-'様式３（療養者名簿）（⑤の場合）'!$BD69+1&lt;=15,IF(HM$19&gt;='様式３（療養者名簿）（⑤の場合）'!$BD69,IF(HM$19&lt;='様式３（療養者名簿）（⑤の場合）'!$BE69,1,0),0),0)</f>
        <v>0</v>
      </c>
      <c r="HN64" s="332">
        <f>IF(HN$19-'様式３（療養者名簿）（⑤の場合）'!$BD69+1&lt;=15,IF(HN$19&gt;='様式３（療養者名簿）（⑤の場合）'!$BD69,IF(HN$19&lt;='様式３（療養者名簿）（⑤の場合）'!$BE69,1,0),0),0)</f>
        <v>0</v>
      </c>
      <c r="HO64" s="332">
        <f>IF(HO$19-'様式３（療養者名簿）（⑤の場合）'!$BD69+1&lt;=15,IF(HO$19&gt;='様式３（療養者名簿）（⑤の場合）'!$BD69,IF(HO$19&lt;='様式３（療養者名簿）（⑤の場合）'!$BE69,1,0),0),0)</f>
        <v>0</v>
      </c>
      <c r="HP64" s="332">
        <f>IF(HP$19-'様式３（療養者名簿）（⑤の場合）'!$BD69+1&lt;=15,IF(HP$19&gt;='様式３（療養者名簿）（⑤の場合）'!$BD69,IF(HP$19&lt;='様式３（療養者名簿）（⑤の場合）'!$BE69,1,0),0),0)</f>
        <v>0</v>
      </c>
      <c r="HQ64" s="332">
        <f>IF(HQ$19-'様式３（療養者名簿）（⑤の場合）'!$BD69+1&lt;=15,IF(HQ$19&gt;='様式３（療養者名簿）（⑤の場合）'!$BD69,IF(HQ$19&lt;='様式３（療養者名簿）（⑤の場合）'!$BE69,1,0),0),0)</f>
        <v>0</v>
      </c>
      <c r="HR64" s="332">
        <f>IF(HR$19-'様式３（療養者名簿）（⑤の場合）'!$BD69+1&lt;=15,IF(HR$19&gt;='様式３（療養者名簿）（⑤の場合）'!$BD69,IF(HR$19&lt;='様式３（療養者名簿）（⑤の場合）'!$BE69,1,0),0),0)</f>
        <v>0</v>
      </c>
      <c r="HS64" s="332">
        <f>IF(HS$19-'様式３（療養者名簿）（⑤の場合）'!$BD69+1&lt;=15,IF(HS$19&gt;='様式３（療養者名簿）（⑤の場合）'!$BD69,IF(HS$19&lt;='様式３（療養者名簿）（⑤の場合）'!$BE69,1,0),0),0)</f>
        <v>0</v>
      </c>
      <c r="HT64" s="332">
        <f>IF(HT$19-'様式３（療養者名簿）（⑤の場合）'!$BD69+1&lt;=15,IF(HT$19&gt;='様式３（療養者名簿）（⑤の場合）'!$BD69,IF(HT$19&lt;='様式３（療養者名簿）（⑤の場合）'!$BE69,1,0),0),0)</f>
        <v>0</v>
      </c>
      <c r="HU64" s="332">
        <f>IF(HU$19-'様式３（療養者名簿）（⑤の場合）'!$BD69+1&lt;=15,IF(HU$19&gt;='様式３（療養者名簿）（⑤の場合）'!$BD69,IF(HU$19&lt;='様式３（療養者名簿）（⑤の場合）'!$BE69,1,0),0),0)</f>
        <v>0</v>
      </c>
      <c r="HV64" s="332">
        <f>IF(HV$19-'様式３（療養者名簿）（⑤の場合）'!$BD69+1&lt;=15,IF(HV$19&gt;='様式３（療養者名簿）（⑤の場合）'!$BD69,IF(HV$19&lt;='様式３（療養者名簿）（⑤の場合）'!$BE69,1,0),0),0)</f>
        <v>0</v>
      </c>
      <c r="HW64" s="332">
        <f>IF(HW$19-'様式３（療養者名簿）（⑤の場合）'!$BD69+1&lt;=15,IF(HW$19&gt;='様式３（療養者名簿）（⑤の場合）'!$BD69,IF(HW$19&lt;='様式３（療養者名簿）（⑤の場合）'!$BE69,1,0),0),0)</f>
        <v>0</v>
      </c>
      <c r="HX64" s="332">
        <f>IF(HX$19-'様式３（療養者名簿）（⑤の場合）'!$BD69+1&lt;=15,IF(HX$19&gt;='様式３（療養者名簿）（⑤の場合）'!$BD69,IF(HX$19&lt;='様式３（療養者名簿）（⑤の場合）'!$BE69,1,0),0),0)</f>
        <v>0</v>
      </c>
      <c r="HY64" s="332">
        <f>IF(HY$19-'様式３（療養者名簿）（⑤の場合）'!$BD69+1&lt;=15,IF(HY$19&gt;='様式３（療養者名簿）（⑤の場合）'!$BD69,IF(HY$19&lt;='様式３（療養者名簿）（⑤の場合）'!$BE69,1,0),0),0)</f>
        <v>0</v>
      </c>
      <c r="HZ64" s="332">
        <f>IF(HZ$19-'様式３（療養者名簿）（⑤の場合）'!$BD69+1&lt;=15,IF(HZ$19&gt;='様式３（療養者名簿）（⑤の場合）'!$BD69,IF(HZ$19&lt;='様式３（療養者名簿）（⑤の場合）'!$BE69,1,0),0),0)</f>
        <v>0</v>
      </c>
      <c r="IA64" s="332">
        <f>IF(IA$19-'様式３（療養者名簿）（⑤の場合）'!$BD69+1&lt;=15,IF(IA$19&gt;='様式３（療養者名簿）（⑤の場合）'!$BD69,IF(IA$19&lt;='様式３（療養者名簿）（⑤の場合）'!$BE69,1,0),0),0)</f>
        <v>0</v>
      </c>
      <c r="IB64" s="332">
        <f>IF(IB$19-'様式３（療養者名簿）（⑤の場合）'!$BD69+1&lt;=15,IF(IB$19&gt;='様式３（療養者名簿）（⑤の場合）'!$BD69,IF(IB$19&lt;='様式３（療養者名簿）（⑤の場合）'!$BE69,1,0),0),0)</f>
        <v>0</v>
      </c>
      <c r="IC64" s="332">
        <f>IF(IC$19-'様式３（療養者名簿）（⑤の場合）'!$BD69+1&lt;=15,IF(IC$19&gt;='様式３（療養者名簿）（⑤の場合）'!$BD69,IF(IC$19&lt;='様式３（療養者名簿）（⑤の場合）'!$BE69,1,0),0),0)</f>
        <v>0</v>
      </c>
      <c r="ID64" s="332">
        <f>IF(ID$19-'様式３（療養者名簿）（⑤の場合）'!$BD69+1&lt;=15,IF(ID$19&gt;='様式３（療養者名簿）（⑤の場合）'!$BD69,IF(ID$19&lt;='様式３（療養者名簿）（⑤の場合）'!$BE69,1,0),0),0)</f>
        <v>0</v>
      </c>
      <c r="IE64" s="332">
        <f>IF(IE$19-'様式３（療養者名簿）（⑤の場合）'!$BD69+1&lt;=15,IF(IE$19&gt;='様式３（療養者名簿）（⑤の場合）'!$BD69,IF(IE$19&lt;='様式３（療養者名簿）（⑤の場合）'!$BE69,1,0),0),0)</f>
        <v>0</v>
      </c>
      <c r="IF64" s="332">
        <f>IF(IF$19-'様式３（療養者名簿）（⑤の場合）'!$BD69+1&lt;=15,IF(IF$19&gt;='様式３（療養者名簿）（⑤の場合）'!$BD69,IF(IF$19&lt;='様式３（療養者名簿）（⑤の場合）'!$BE69,1,0),0),0)</f>
        <v>0</v>
      </c>
      <c r="IG64" s="332">
        <f>IF(IG$19-'様式３（療養者名簿）（⑤の場合）'!$BD69+1&lt;=15,IF(IG$19&gt;='様式３（療養者名簿）（⑤の場合）'!$BD69,IF(IG$19&lt;='様式３（療養者名簿）（⑤の場合）'!$BE69,1,0),0),0)</f>
        <v>0</v>
      </c>
      <c r="IH64" s="332">
        <f>IF(IH$19-'様式３（療養者名簿）（⑤の場合）'!$BD69+1&lt;=15,IF(IH$19&gt;='様式３（療養者名簿）（⑤の場合）'!$BD69,IF(IH$19&lt;='様式３（療養者名簿）（⑤の場合）'!$BE69,1,0),0),0)</f>
        <v>0</v>
      </c>
      <c r="II64" s="332">
        <f>IF(II$19-'様式３（療養者名簿）（⑤の場合）'!$BD69+1&lt;=15,IF(II$19&gt;='様式３（療養者名簿）（⑤の場合）'!$BD69,IF(II$19&lt;='様式３（療養者名簿）（⑤の場合）'!$BE69,1,0),0),0)</f>
        <v>0</v>
      </c>
      <c r="IJ64" s="332">
        <f>IF(IJ$19-'様式３（療養者名簿）（⑤の場合）'!$BD69+1&lt;=15,IF(IJ$19&gt;='様式３（療養者名簿）（⑤の場合）'!$BD69,IF(IJ$19&lt;='様式３（療養者名簿）（⑤の場合）'!$BE69,1,0),0),0)</f>
        <v>0</v>
      </c>
      <c r="IK64" s="332">
        <f>IF(IK$19-'様式３（療養者名簿）（⑤の場合）'!$BD69+1&lt;=15,IF(IK$19&gt;='様式３（療養者名簿）（⑤の場合）'!$BD69,IF(IK$19&lt;='様式３（療養者名簿）（⑤の場合）'!$BE69,1,0),0),0)</f>
        <v>0</v>
      </c>
      <c r="IL64" s="332">
        <f>IF(IL$19-'様式３（療養者名簿）（⑤の場合）'!$BD69+1&lt;=15,IF(IL$19&gt;='様式３（療養者名簿）（⑤の場合）'!$BD69,IF(IL$19&lt;='様式３（療養者名簿）（⑤の場合）'!$BE69,1,0),0),0)</f>
        <v>0</v>
      </c>
      <c r="IM64" s="332">
        <f>IF(IM$19-'様式３（療養者名簿）（⑤の場合）'!$BD69+1&lt;=15,IF(IM$19&gt;='様式３（療養者名簿）（⑤の場合）'!$BD69,IF(IM$19&lt;='様式３（療養者名簿）（⑤の場合）'!$BE69,1,0),0),0)</f>
        <v>0</v>
      </c>
      <c r="IN64" s="332">
        <f>IF(IN$19-'様式３（療養者名簿）（⑤の場合）'!$BD69+1&lt;=15,IF(IN$19&gt;='様式３（療養者名簿）（⑤の場合）'!$BD69,IF(IN$19&lt;='様式３（療養者名簿）（⑤の場合）'!$BE69,1,0),0),0)</f>
        <v>0</v>
      </c>
      <c r="IO64" s="332">
        <f>IF(IO$19-'様式３（療養者名簿）（⑤の場合）'!$BD69+1&lt;=15,IF(IO$19&gt;='様式３（療養者名簿）（⑤の場合）'!$BD69,IF(IO$19&lt;='様式３（療養者名簿）（⑤の場合）'!$BE69,1,0),0),0)</f>
        <v>0</v>
      </c>
      <c r="IP64" s="332">
        <f>IF(IP$19-'様式３（療養者名簿）（⑤の場合）'!$BD69+1&lt;=15,IF(IP$19&gt;='様式３（療養者名簿）（⑤の場合）'!$BD69,IF(IP$19&lt;='様式３（療養者名簿）（⑤の場合）'!$BE69,1,0),0),0)</f>
        <v>0</v>
      </c>
      <c r="IQ64" s="332">
        <f>IF(IQ$19-'様式３（療養者名簿）（⑤の場合）'!$BD69+1&lt;=15,IF(IQ$19&gt;='様式３（療養者名簿）（⑤の場合）'!$BD69,IF(IQ$19&lt;='様式３（療養者名簿）（⑤の場合）'!$BE69,1,0),0),0)</f>
        <v>0</v>
      </c>
      <c r="IR64" s="332">
        <f>IF(IR$19-'様式３（療養者名簿）（⑤の場合）'!$BD69+1&lt;=15,IF(IR$19&gt;='様式３（療養者名簿）（⑤の場合）'!$BD69,IF(IR$19&lt;='様式３（療養者名簿）（⑤の場合）'!$BE69,1,0),0),0)</f>
        <v>0</v>
      </c>
      <c r="IS64" s="332">
        <f>IF(IS$19-'様式３（療養者名簿）（⑤の場合）'!$BD69+1&lt;=15,IF(IS$19&gt;='様式３（療養者名簿）（⑤の場合）'!$BD69,IF(IS$19&lt;='様式３（療養者名簿）（⑤の場合）'!$BE69,1,0),0),0)</f>
        <v>0</v>
      </c>
      <c r="IT64" s="332">
        <f>IF(IT$19-'様式３（療養者名簿）（⑤の場合）'!$BD69+1&lt;=15,IF(IT$19&gt;='様式３（療養者名簿）（⑤の場合）'!$BD69,IF(IT$19&lt;='様式３（療養者名簿）（⑤の場合）'!$BE69,1,0),0),0)</f>
        <v>0</v>
      </c>
      <c r="IU64" s="332">
        <f>IF(IU$19-'様式３（療養者名簿）（⑤の場合）'!$BD69+1&lt;=15,IF(IU$19&gt;='様式３（療養者名簿）（⑤の場合）'!$BD69,IF(IU$19&lt;='様式３（療養者名簿）（⑤の場合）'!$BE69,1,0),0),0)</f>
        <v>0</v>
      </c>
      <c r="IV64" s="332">
        <f>IF(IV$19-'様式３（療養者名簿）（⑤の場合）'!$BD69+1&lt;=15,IF(IV$19&gt;='様式３（療養者名簿）（⑤の場合）'!$BD69,IF(IV$19&lt;='様式３（療養者名簿）（⑤の場合）'!$BE69,1,0),0),0)</f>
        <v>0</v>
      </c>
      <c r="IW64" s="332">
        <f>IF(IW$19-'様式３（療養者名簿）（⑤の場合）'!$BD69+1&lt;=15,IF(IW$19&gt;='様式３（療養者名簿）（⑤の場合）'!$BD69,IF(IW$19&lt;='様式３（療養者名簿）（⑤の場合）'!$BE69,1,0),0),0)</f>
        <v>0</v>
      </c>
      <c r="IX64" s="332">
        <f>IF(IX$19-'様式３（療養者名簿）（⑤の場合）'!$BD69+1&lt;=15,IF(IX$19&gt;='様式３（療養者名簿）（⑤の場合）'!$BD69,IF(IX$19&lt;='様式３（療養者名簿）（⑤の場合）'!$BE69,1,0),0),0)</f>
        <v>0</v>
      </c>
      <c r="IY64" s="332">
        <f>IF(IY$19-'様式３（療養者名簿）（⑤の場合）'!$BD69+1&lt;=15,IF(IY$19&gt;='様式３（療養者名簿）（⑤の場合）'!$BD69,IF(IY$19&lt;='様式３（療養者名簿）（⑤の場合）'!$BE69,1,0),0),0)</f>
        <v>0</v>
      </c>
      <c r="IZ64" s="332">
        <f>IF(IZ$19-'様式３（療養者名簿）（⑤の場合）'!$BD69+1&lt;=15,IF(IZ$19&gt;='様式３（療養者名簿）（⑤の場合）'!$BD69,IF(IZ$19&lt;='様式３（療養者名簿）（⑤の場合）'!$BE69,1,0),0),0)</f>
        <v>0</v>
      </c>
      <c r="JA64" s="332">
        <f>IF(JA$19-'様式３（療養者名簿）（⑤の場合）'!$BD69+1&lt;=15,IF(JA$19&gt;='様式３（療養者名簿）（⑤の場合）'!$BD69,IF(JA$19&lt;='様式３（療養者名簿）（⑤の場合）'!$BE69,1,0),0),0)</f>
        <v>0</v>
      </c>
      <c r="JB64" s="332">
        <f>IF(JB$19-'様式３（療養者名簿）（⑤の場合）'!$BD69+1&lt;=15,IF(JB$19&gt;='様式３（療養者名簿）（⑤の場合）'!$BD69,IF(JB$19&lt;='様式３（療養者名簿）（⑤の場合）'!$BE69,1,0),0),0)</f>
        <v>0</v>
      </c>
      <c r="JC64" s="332">
        <f>IF(JC$19-'様式３（療養者名簿）（⑤の場合）'!$BD69+1&lt;=15,IF(JC$19&gt;='様式３（療養者名簿）（⑤の場合）'!$BD69,IF(JC$19&lt;='様式３（療養者名簿）（⑤の場合）'!$BE69,1,0),0),0)</f>
        <v>0</v>
      </c>
      <c r="JD64" s="332">
        <f>IF(JD$19-'様式３（療養者名簿）（⑤の場合）'!$BD69+1&lt;=15,IF(JD$19&gt;='様式３（療養者名簿）（⑤の場合）'!$BD69,IF(JD$19&lt;='様式３（療養者名簿）（⑤の場合）'!$BE69,1,0),0),0)</f>
        <v>0</v>
      </c>
      <c r="JE64" s="332">
        <f>IF(JE$19-'様式３（療養者名簿）（⑤の場合）'!$BD69+1&lt;=15,IF(JE$19&gt;='様式３（療養者名簿）（⑤の場合）'!$BD69,IF(JE$19&lt;='様式３（療養者名簿）（⑤の場合）'!$BE69,1,0),0),0)</f>
        <v>0</v>
      </c>
      <c r="JF64" s="332">
        <f>IF(JF$19-'様式３（療養者名簿）（⑤の場合）'!$BD69+1&lt;=15,IF(JF$19&gt;='様式３（療養者名簿）（⑤の場合）'!$BD69,IF(JF$19&lt;='様式３（療養者名簿）（⑤の場合）'!$BE69,1,0),0),0)</f>
        <v>0</v>
      </c>
      <c r="JG64" s="332">
        <f>IF(JG$19-'様式３（療養者名簿）（⑤の場合）'!$BD69+1&lt;=15,IF(JG$19&gt;='様式３（療養者名簿）（⑤の場合）'!$BD69,IF(JG$19&lt;='様式３（療養者名簿）（⑤の場合）'!$BE69,1,0),0),0)</f>
        <v>0</v>
      </c>
      <c r="JH64" s="332">
        <f>IF(JH$19-'様式３（療養者名簿）（⑤の場合）'!$BD69+1&lt;=15,IF(JH$19&gt;='様式３（療養者名簿）（⑤の場合）'!$BD69,IF(JH$19&lt;='様式３（療養者名簿）（⑤の場合）'!$BE69,1,0),0),0)</f>
        <v>0</v>
      </c>
      <c r="JI64" s="332">
        <f>IF(JI$19-'様式３（療養者名簿）（⑤の場合）'!$BD69+1&lt;=15,IF(JI$19&gt;='様式３（療養者名簿）（⑤の場合）'!$BD69,IF(JI$19&lt;='様式３（療養者名簿）（⑤の場合）'!$BE69,1,0),0),0)</f>
        <v>0</v>
      </c>
      <c r="JJ64" s="332">
        <f>IF(JJ$19-'様式３（療養者名簿）（⑤の場合）'!$BD69+1&lt;=15,IF(JJ$19&gt;='様式３（療養者名簿）（⑤の場合）'!$BD69,IF(JJ$19&lt;='様式３（療養者名簿）（⑤の場合）'!$BE69,1,0),0),0)</f>
        <v>0</v>
      </c>
      <c r="JK64" s="332">
        <f>IF(JK$19-'様式３（療養者名簿）（⑤の場合）'!$BD69+1&lt;=15,IF(JK$19&gt;='様式３（療養者名簿）（⑤の場合）'!$BD69,IF(JK$19&lt;='様式３（療養者名簿）（⑤の場合）'!$BE69,1,0),0),0)</f>
        <v>0</v>
      </c>
      <c r="JL64" s="332">
        <f>IF(JL$19-'様式３（療養者名簿）（⑤の場合）'!$BD69+1&lt;=15,IF(JL$19&gt;='様式３（療養者名簿）（⑤の場合）'!$BD69,IF(JL$19&lt;='様式３（療養者名簿）（⑤の場合）'!$BE69,1,0),0),0)</f>
        <v>0</v>
      </c>
      <c r="JM64" s="332">
        <f>IF(JM$19-'様式３（療養者名簿）（⑤の場合）'!$BD69+1&lt;=15,IF(JM$19&gt;='様式３（療養者名簿）（⑤の場合）'!$BD69,IF(JM$19&lt;='様式３（療養者名簿）（⑤の場合）'!$BE69,1,0),0),0)</f>
        <v>0</v>
      </c>
      <c r="JN64" s="332">
        <f>IF(JN$19-'様式３（療養者名簿）（⑤の場合）'!$BD69+1&lt;=15,IF(JN$19&gt;='様式３（療養者名簿）（⑤の場合）'!$BD69,IF(JN$19&lt;='様式３（療養者名簿）（⑤の場合）'!$BE69,1,0),0),0)</f>
        <v>0</v>
      </c>
      <c r="JO64" s="332">
        <f>IF(JO$19-'様式３（療養者名簿）（⑤の場合）'!$BD69+1&lt;=15,IF(JO$19&gt;='様式３（療養者名簿）（⑤の場合）'!$BD69,IF(JO$19&lt;='様式３（療養者名簿）（⑤の場合）'!$BE69,1,0),0),0)</f>
        <v>0</v>
      </c>
      <c r="JP64" s="332">
        <f>IF(JP$19-'様式３（療養者名簿）（⑤の場合）'!$BD69+1&lt;=15,IF(JP$19&gt;='様式３（療養者名簿）（⑤の場合）'!$BD69,IF(JP$19&lt;='様式３（療養者名簿）（⑤の場合）'!$BE69,1,0),0),0)</f>
        <v>0</v>
      </c>
      <c r="JQ64" s="332">
        <f>IF(JQ$19-'様式３（療養者名簿）（⑤の場合）'!$BD69+1&lt;=15,IF(JQ$19&gt;='様式３（療養者名簿）（⑤の場合）'!$BD69,IF(JQ$19&lt;='様式３（療養者名簿）（⑤の場合）'!$BE69,1,0),0),0)</f>
        <v>0</v>
      </c>
      <c r="JR64" s="332">
        <f>IF(JR$19-'様式３（療養者名簿）（⑤の場合）'!$BD69+1&lt;=15,IF(JR$19&gt;='様式３（療養者名簿）（⑤の場合）'!$BD69,IF(JR$19&lt;='様式３（療養者名簿）（⑤の場合）'!$BE69,1,0),0),0)</f>
        <v>0</v>
      </c>
      <c r="JS64" s="332">
        <f>IF(JS$19-'様式３（療養者名簿）（⑤の場合）'!$BD69+1&lt;=15,IF(JS$19&gt;='様式３（療養者名簿）（⑤の場合）'!$BD69,IF(JS$19&lt;='様式３（療養者名簿）（⑤の場合）'!$BE69,1,0),0),0)</f>
        <v>0</v>
      </c>
      <c r="JT64" s="332">
        <f>IF(JT$19-'様式３（療養者名簿）（⑤の場合）'!$BD69+1&lt;=15,IF(JT$19&gt;='様式３（療養者名簿）（⑤の場合）'!$BD69,IF(JT$19&lt;='様式３（療養者名簿）（⑤の場合）'!$BE69,1,0),0),0)</f>
        <v>0</v>
      </c>
      <c r="JU64" s="332">
        <f>IF(JU$19-'様式３（療養者名簿）（⑤の場合）'!$BD69+1&lt;=15,IF(JU$19&gt;='様式３（療養者名簿）（⑤の場合）'!$BD69,IF(JU$19&lt;='様式３（療養者名簿）（⑤の場合）'!$BE69,1,0),0),0)</f>
        <v>0</v>
      </c>
      <c r="JV64" s="332">
        <f>IF(JV$19-'様式３（療養者名簿）（⑤の場合）'!$BD69+1&lt;=15,IF(JV$19&gt;='様式３（療養者名簿）（⑤の場合）'!$BD69,IF(JV$19&lt;='様式３（療養者名簿）（⑤の場合）'!$BE69,1,0),0),0)</f>
        <v>0</v>
      </c>
      <c r="JW64" s="332">
        <f>IF(JW$19-'様式３（療養者名簿）（⑤の場合）'!$BD69+1&lt;=15,IF(JW$19&gt;='様式３（療養者名簿）（⑤の場合）'!$BD69,IF(JW$19&lt;='様式３（療養者名簿）（⑤の場合）'!$BE69,1,0),0),0)</f>
        <v>0</v>
      </c>
      <c r="JX64" s="332">
        <f>IF(JX$19-'様式３（療養者名簿）（⑤の場合）'!$BD69+1&lt;=15,IF(JX$19&gt;='様式３（療養者名簿）（⑤の場合）'!$BD69,IF(JX$19&lt;='様式３（療養者名簿）（⑤の場合）'!$BE69,1,0),0),0)</f>
        <v>0</v>
      </c>
      <c r="JY64" s="332">
        <f>IF(JY$19-'様式３（療養者名簿）（⑤の場合）'!$BD69+1&lt;=15,IF(JY$19&gt;='様式３（療養者名簿）（⑤の場合）'!$BD69,IF(JY$19&lt;='様式３（療養者名簿）（⑤の場合）'!$BE69,1,0),0),0)</f>
        <v>0</v>
      </c>
      <c r="JZ64" s="332">
        <f>IF(JZ$19-'様式３（療養者名簿）（⑤の場合）'!$BD69+1&lt;=15,IF(JZ$19&gt;='様式３（療養者名簿）（⑤の場合）'!$BD69,IF(JZ$19&lt;='様式３（療養者名簿）（⑤の場合）'!$BE69,1,0),0),0)</f>
        <v>0</v>
      </c>
      <c r="KA64" s="332">
        <f>IF(KA$19-'様式３（療養者名簿）（⑤の場合）'!$BD69+1&lt;=15,IF(KA$19&gt;='様式３（療養者名簿）（⑤の場合）'!$BD69,IF(KA$19&lt;='様式３（療養者名簿）（⑤の場合）'!$BE69,1,0),0),0)</f>
        <v>0</v>
      </c>
      <c r="KB64" s="332">
        <f>IF(KB$19-'様式３（療養者名簿）（⑤の場合）'!$BD69+1&lt;=15,IF(KB$19&gt;='様式３（療養者名簿）（⑤の場合）'!$BD69,IF(KB$19&lt;='様式３（療養者名簿）（⑤の場合）'!$BE69,1,0),0),0)</f>
        <v>0</v>
      </c>
      <c r="KC64" s="332">
        <f>IF(KC$19-'様式３（療養者名簿）（⑤の場合）'!$BD69+1&lt;=15,IF(KC$19&gt;='様式３（療養者名簿）（⑤の場合）'!$BD69,IF(KC$19&lt;='様式３（療養者名簿）（⑤の場合）'!$BE69,1,0),0),0)</f>
        <v>0</v>
      </c>
      <c r="KD64" s="332">
        <f>IF(KD$19-'様式３（療養者名簿）（⑤の場合）'!$BD69+1&lt;=15,IF(KD$19&gt;='様式３（療養者名簿）（⑤の場合）'!$BD69,IF(KD$19&lt;='様式３（療養者名簿）（⑤の場合）'!$BE69,1,0),0),0)</f>
        <v>0</v>
      </c>
      <c r="KE64" s="332">
        <f>IF(KE$19-'様式３（療養者名簿）（⑤の場合）'!$BD69+1&lt;=15,IF(KE$19&gt;='様式３（療養者名簿）（⑤の場合）'!$BD69,IF(KE$19&lt;='様式３（療養者名簿）（⑤の場合）'!$BE69,1,0),0),0)</f>
        <v>0</v>
      </c>
      <c r="KF64" s="332">
        <f>IF(KF$19-'様式３（療養者名簿）（⑤の場合）'!$BD69+1&lt;=15,IF(KF$19&gt;='様式３（療養者名簿）（⑤の場合）'!$BD69,IF(KF$19&lt;='様式３（療養者名簿）（⑤の場合）'!$BE69,1,0),0),0)</f>
        <v>0</v>
      </c>
      <c r="KG64" s="332">
        <f>IF(KG$19-'様式３（療養者名簿）（⑤の場合）'!$BD69+1&lt;=15,IF(KG$19&gt;='様式３（療養者名簿）（⑤の場合）'!$BD69,IF(KG$19&lt;='様式３（療養者名簿）（⑤の場合）'!$BE69,1,0),0),0)</f>
        <v>0</v>
      </c>
      <c r="KH64" s="332">
        <f>IF(KH$19-'様式３（療養者名簿）（⑤の場合）'!$BD69+1&lt;=15,IF(KH$19&gt;='様式３（療養者名簿）（⑤の場合）'!$BD69,IF(KH$19&lt;='様式３（療養者名簿）（⑤の場合）'!$BE69,1,0),0),0)</f>
        <v>0</v>
      </c>
      <c r="KI64" s="332">
        <f>IF(KI$19-'様式３（療養者名簿）（⑤の場合）'!$BD69+1&lt;=15,IF(KI$19&gt;='様式３（療養者名簿）（⑤の場合）'!$BD69,IF(KI$19&lt;='様式３（療養者名簿）（⑤の場合）'!$BE69,1,0),0),0)</f>
        <v>0</v>
      </c>
      <c r="KJ64" s="332">
        <f>IF(KJ$19-'様式３（療養者名簿）（⑤の場合）'!$BD69+1&lt;=15,IF(KJ$19&gt;='様式３（療養者名簿）（⑤の場合）'!$BD69,IF(KJ$19&lt;='様式３（療養者名簿）（⑤の場合）'!$BE69,1,0),0),0)</f>
        <v>0</v>
      </c>
      <c r="KK64" s="332">
        <f>IF(KK$19-'様式３（療養者名簿）（⑤の場合）'!$BD69+1&lt;=15,IF(KK$19&gt;='様式３（療養者名簿）（⑤の場合）'!$BD69,IF(KK$19&lt;='様式３（療養者名簿）（⑤の場合）'!$BE69,1,0),0),0)</f>
        <v>0</v>
      </c>
      <c r="KL64" s="332">
        <f>IF(KL$19-'様式３（療養者名簿）（⑤の場合）'!$BD69+1&lt;=15,IF(KL$19&gt;='様式３（療養者名簿）（⑤の場合）'!$BD69,IF(KL$19&lt;='様式３（療養者名簿）（⑤の場合）'!$BE69,1,0),0),0)</f>
        <v>0</v>
      </c>
      <c r="KM64" s="332">
        <f>IF(KM$19-'様式３（療養者名簿）（⑤の場合）'!$BD69+1&lt;=15,IF(KM$19&gt;='様式３（療養者名簿）（⑤の場合）'!$BD69,IF(KM$19&lt;='様式３（療養者名簿）（⑤の場合）'!$BE69,1,0),0),0)</f>
        <v>0</v>
      </c>
      <c r="KN64" s="332">
        <f>IF(KN$19-'様式３（療養者名簿）（⑤の場合）'!$BD69+1&lt;=15,IF(KN$19&gt;='様式３（療養者名簿）（⑤の場合）'!$BD69,IF(KN$19&lt;='様式３（療養者名簿）（⑤の場合）'!$BE69,1,0),0),0)</f>
        <v>0</v>
      </c>
      <c r="KO64" s="332">
        <f>IF(KO$19-'様式３（療養者名簿）（⑤の場合）'!$BD69+1&lt;=15,IF(KO$19&gt;='様式３（療養者名簿）（⑤の場合）'!$BD69,IF(KO$19&lt;='様式３（療養者名簿）（⑤の場合）'!$BE69,1,0),0),0)</f>
        <v>0</v>
      </c>
      <c r="KP64" s="332">
        <f>IF(KP$19-'様式３（療養者名簿）（⑤の場合）'!$BD69+1&lt;=15,IF(KP$19&gt;='様式３（療養者名簿）（⑤の場合）'!$BD69,IF(KP$19&lt;='様式３（療養者名簿）（⑤の場合）'!$BE69,1,0),0),0)</f>
        <v>0</v>
      </c>
      <c r="KQ64" s="332">
        <f>IF(KQ$19-'様式３（療養者名簿）（⑤の場合）'!$BD69+1&lt;=15,IF(KQ$19&gt;='様式３（療養者名簿）（⑤の場合）'!$BD69,IF(KQ$19&lt;='様式３（療養者名簿）（⑤の場合）'!$BE69,1,0),0),0)</f>
        <v>0</v>
      </c>
      <c r="KR64" s="332">
        <f>IF(KR$19-'様式３（療養者名簿）（⑤の場合）'!$BD69+1&lt;=15,IF(KR$19&gt;='様式３（療養者名簿）（⑤の場合）'!$BD69,IF(KR$19&lt;='様式３（療養者名簿）（⑤の場合）'!$BE69,1,0),0),0)</f>
        <v>0</v>
      </c>
      <c r="KS64" s="332">
        <f>IF(KS$19-'様式３（療養者名簿）（⑤の場合）'!$BD69+1&lt;=15,IF(KS$19&gt;='様式３（療養者名簿）（⑤の場合）'!$BD69,IF(KS$19&lt;='様式３（療養者名簿）（⑤の場合）'!$BE69,1,0),0),0)</f>
        <v>0</v>
      </c>
      <c r="KT64" s="332">
        <f>IF(KT$19-'様式３（療養者名簿）（⑤の場合）'!$BD69+1&lt;=15,IF(KT$19&gt;='様式３（療養者名簿）（⑤の場合）'!$BD69,IF(KT$19&lt;='様式３（療養者名簿）（⑤の場合）'!$BE69,1,0),0),0)</f>
        <v>0</v>
      </c>
      <c r="KU64" s="332">
        <f>IF(KU$19-'様式３（療養者名簿）（⑤の場合）'!$BD69+1&lt;=15,IF(KU$19&gt;='様式３（療養者名簿）（⑤の場合）'!$BD69,IF(KU$19&lt;='様式３（療養者名簿）（⑤の場合）'!$BE69,1,0),0),0)</f>
        <v>0</v>
      </c>
      <c r="KV64" s="332">
        <f>IF(KV$19-'様式３（療養者名簿）（⑤の場合）'!$BD69+1&lt;=15,IF(KV$19&gt;='様式３（療養者名簿）（⑤の場合）'!$BD69,IF(KV$19&lt;='様式３（療養者名簿）（⑤の場合）'!$BE69,1,0),0),0)</f>
        <v>0</v>
      </c>
      <c r="KW64" s="332">
        <f>IF(KW$19-'様式３（療養者名簿）（⑤の場合）'!$BD69+1&lt;=15,IF(KW$19&gt;='様式３（療養者名簿）（⑤の場合）'!$BD69,IF(KW$19&lt;='様式３（療養者名簿）（⑤の場合）'!$BE69,1,0),0),0)</f>
        <v>0</v>
      </c>
      <c r="KX64" s="332">
        <f>IF(KX$19-'様式３（療養者名簿）（⑤の場合）'!$BD69+1&lt;=15,IF(KX$19&gt;='様式３（療養者名簿）（⑤の場合）'!$BD69,IF(KX$19&lt;='様式３（療養者名簿）（⑤の場合）'!$BE69,1,0),0),0)</f>
        <v>0</v>
      </c>
      <c r="KY64" s="332">
        <f>IF(KY$19-'様式３（療養者名簿）（⑤の場合）'!$BD69+1&lt;=15,IF(KY$19&gt;='様式３（療養者名簿）（⑤の場合）'!$BD69,IF(KY$19&lt;='様式３（療養者名簿）（⑤の場合）'!$BE69,1,0),0),0)</f>
        <v>0</v>
      </c>
      <c r="KZ64" s="332">
        <f>IF(KZ$19-'様式３（療養者名簿）（⑤の場合）'!$BD69+1&lt;=15,IF(KZ$19&gt;='様式３（療養者名簿）（⑤の場合）'!$BD69,IF(KZ$19&lt;='様式３（療養者名簿）（⑤の場合）'!$BE69,1,0),0),0)</f>
        <v>0</v>
      </c>
      <c r="LA64" s="332">
        <f>IF(LA$19-'様式３（療養者名簿）（⑤の場合）'!$BD69+1&lt;=15,IF(LA$19&gt;='様式３（療養者名簿）（⑤の場合）'!$BD69,IF(LA$19&lt;='様式３（療養者名簿）（⑤の場合）'!$BE69,1,0),0),0)</f>
        <v>0</v>
      </c>
      <c r="LB64" s="332">
        <f>IF(LB$19-'様式３（療養者名簿）（⑤の場合）'!$BD69+1&lt;=15,IF(LB$19&gt;='様式３（療養者名簿）（⑤の場合）'!$BD69,IF(LB$19&lt;='様式３（療養者名簿）（⑤の場合）'!$BE69,1,0),0),0)</f>
        <v>0</v>
      </c>
      <c r="LC64" s="332">
        <f>IF(LC$19-'様式３（療養者名簿）（⑤の場合）'!$BD69+1&lt;=15,IF(LC$19&gt;='様式３（療養者名簿）（⑤の場合）'!$BD69,IF(LC$19&lt;='様式３（療養者名簿）（⑤の場合）'!$BE69,1,0),0),0)</f>
        <v>0</v>
      </c>
      <c r="LD64" s="332">
        <f>IF(LD$19-'様式３（療養者名簿）（⑤の場合）'!$BD69+1&lt;=15,IF(LD$19&gt;='様式３（療養者名簿）（⑤の場合）'!$BD69,IF(LD$19&lt;='様式３（療養者名簿）（⑤の場合）'!$BE69,1,0),0),0)</f>
        <v>0</v>
      </c>
      <c r="LE64" s="332">
        <f>IF(LE$19-'様式３（療養者名簿）（⑤の場合）'!$BD69+1&lt;=15,IF(LE$19&gt;='様式３（療養者名簿）（⑤の場合）'!$BD69,IF(LE$19&lt;='様式３（療養者名簿）（⑤の場合）'!$BE69,1,0),0),0)</f>
        <v>0</v>
      </c>
      <c r="LF64" s="332">
        <f>IF(LF$19-'様式３（療養者名簿）（⑤の場合）'!$BD69+1&lt;=15,IF(LF$19&gt;='様式３（療養者名簿）（⑤の場合）'!$BD69,IF(LF$19&lt;='様式３（療養者名簿）（⑤の場合）'!$BE69,1,0),0),0)</f>
        <v>0</v>
      </c>
      <c r="LG64" s="332">
        <f>IF(LG$19-'様式３（療養者名簿）（⑤の場合）'!$BD69+1&lt;=15,IF(LG$19&gt;='様式３（療養者名簿）（⑤の場合）'!$BD69,IF(LG$19&lt;='様式３（療養者名簿）（⑤の場合）'!$BE69,1,0),0),0)</f>
        <v>0</v>
      </c>
      <c r="LH64" s="332">
        <f>IF(LH$19-'様式３（療養者名簿）（⑤の場合）'!$BD69+1&lt;=15,IF(LH$19&gt;='様式３（療養者名簿）（⑤の場合）'!$BD69,IF(LH$19&lt;='様式３（療養者名簿）（⑤の場合）'!$BE69,1,0),0),0)</f>
        <v>0</v>
      </c>
      <c r="LI64" s="332">
        <f>IF(LI$19-'様式３（療養者名簿）（⑤の場合）'!$BD69+1&lt;=15,IF(LI$19&gt;='様式３（療養者名簿）（⑤の場合）'!$BD69,IF(LI$19&lt;='様式３（療養者名簿）（⑤の場合）'!$BE69,1,0),0),0)</f>
        <v>0</v>
      </c>
      <c r="LJ64" s="332">
        <f>IF(LJ$19-'様式３（療養者名簿）（⑤の場合）'!$BD69+1&lt;=15,IF(LJ$19&gt;='様式３（療養者名簿）（⑤の場合）'!$BD69,IF(LJ$19&lt;='様式３（療養者名簿）（⑤の場合）'!$BE69,1,0),0),0)</f>
        <v>0</v>
      </c>
      <c r="LK64" s="332">
        <f>IF(LK$19-'様式３（療養者名簿）（⑤の場合）'!$BD69+1&lt;=15,IF(LK$19&gt;='様式３（療養者名簿）（⑤の場合）'!$BD69,IF(LK$19&lt;='様式３（療養者名簿）（⑤の場合）'!$BE69,1,0),0),0)</f>
        <v>0</v>
      </c>
      <c r="LL64" s="332">
        <f>IF(LL$19-'様式３（療養者名簿）（⑤の場合）'!$BD69+1&lt;=15,IF(LL$19&gt;='様式３（療養者名簿）（⑤の場合）'!$BD69,IF(LL$19&lt;='様式３（療養者名簿）（⑤の場合）'!$BE69,1,0),0),0)</f>
        <v>0</v>
      </c>
      <c r="LM64" s="332">
        <f>IF(LM$19-'様式３（療養者名簿）（⑤の場合）'!$BD69+1&lt;=15,IF(LM$19&gt;='様式３（療養者名簿）（⑤の場合）'!$BD69,IF(LM$19&lt;='様式３（療養者名簿）（⑤の場合）'!$BE69,1,0),0),0)</f>
        <v>0</v>
      </c>
      <c r="LN64" s="332">
        <f>IF(LN$19-'様式３（療養者名簿）（⑤の場合）'!$BD69+1&lt;=15,IF(LN$19&gt;='様式３（療養者名簿）（⑤の場合）'!$BD69,IF(LN$19&lt;='様式３（療養者名簿）（⑤の場合）'!$BE69,1,0),0),0)</f>
        <v>0</v>
      </c>
      <c r="LO64" s="332">
        <f>IF(LO$19-'様式３（療養者名簿）（⑤の場合）'!$BD69+1&lt;=15,IF(LO$19&gt;='様式３（療養者名簿）（⑤の場合）'!$BD69,IF(LO$19&lt;='様式３（療養者名簿）（⑤の場合）'!$BE69,1,0),0),0)</f>
        <v>0</v>
      </c>
      <c r="LP64" s="332">
        <f>IF(LP$19-'様式３（療養者名簿）（⑤の場合）'!$BD69+1&lt;=15,IF(LP$19&gt;='様式３（療養者名簿）（⑤の場合）'!$BD69,IF(LP$19&lt;='様式３（療養者名簿）（⑤の場合）'!$BE69,1,0),0),0)</f>
        <v>0</v>
      </c>
      <c r="LQ64" s="332">
        <f>IF(LQ$19-'様式３（療養者名簿）（⑤の場合）'!$BD69+1&lt;=15,IF(LQ$19&gt;='様式３（療養者名簿）（⑤の場合）'!$BD69,IF(LQ$19&lt;='様式３（療養者名簿）（⑤の場合）'!$BE69,1,0),0),0)</f>
        <v>0</v>
      </c>
      <c r="LR64" s="332">
        <f>IF(LR$19-'様式３（療養者名簿）（⑤の場合）'!$BD69+1&lt;=15,IF(LR$19&gt;='様式３（療養者名簿）（⑤の場合）'!$BD69,IF(LR$19&lt;='様式３（療養者名簿）（⑤の場合）'!$BE69,1,0),0),0)</f>
        <v>0</v>
      </c>
      <c r="LS64" s="332">
        <f>IF(LS$19-'様式３（療養者名簿）（⑤の場合）'!$BD69+1&lt;=15,IF(LS$19&gt;='様式３（療養者名簿）（⑤の場合）'!$BD69,IF(LS$19&lt;='様式３（療養者名簿）（⑤の場合）'!$BE69,1,0),0),0)</f>
        <v>0</v>
      </c>
      <c r="LT64" s="332">
        <f>IF(LT$19-'様式３（療養者名簿）（⑤の場合）'!$BD69+1&lt;=15,IF(LT$19&gt;='様式３（療養者名簿）（⑤の場合）'!$BD69,IF(LT$19&lt;='様式３（療養者名簿）（⑤の場合）'!$BE69,1,0),0),0)</f>
        <v>0</v>
      </c>
      <c r="LU64" s="332">
        <f>IF(LU$19-'様式３（療養者名簿）（⑤の場合）'!$BD69+1&lt;=15,IF(LU$19&gt;='様式３（療養者名簿）（⑤の場合）'!$BD69,IF(LU$19&lt;='様式３（療養者名簿）（⑤の場合）'!$BE69,1,0),0),0)</f>
        <v>0</v>
      </c>
      <c r="LV64" s="332">
        <f>IF(LV$19-'様式３（療養者名簿）（⑤の場合）'!$BD69+1&lt;=15,IF(LV$19&gt;='様式３（療養者名簿）（⑤の場合）'!$BD69,IF(LV$19&lt;='様式３（療養者名簿）（⑤の場合）'!$BE69,1,0),0),0)</f>
        <v>0</v>
      </c>
      <c r="LW64" s="332">
        <f>IF(LW$19-'様式３（療養者名簿）（⑤の場合）'!$BD69+1&lt;=15,IF(LW$19&gt;='様式３（療養者名簿）（⑤の場合）'!$BD69,IF(LW$19&lt;='様式３（療養者名簿）（⑤の場合）'!$BE69,1,0),0),0)</f>
        <v>0</v>
      </c>
      <c r="LX64" s="332">
        <f>IF(LX$19-'様式３（療養者名簿）（⑤の場合）'!$BD69+1&lt;=15,IF(LX$19&gt;='様式３（療養者名簿）（⑤の場合）'!$BD69,IF(LX$19&lt;='様式３（療養者名簿）（⑤の場合）'!$BE69,1,0),0),0)</f>
        <v>0</v>
      </c>
      <c r="LY64" s="332">
        <f>IF(LY$19-'様式３（療養者名簿）（⑤の場合）'!$BD69+1&lt;=15,IF(LY$19&gt;='様式３（療養者名簿）（⑤の場合）'!$BD69,IF(LY$19&lt;='様式３（療養者名簿）（⑤の場合）'!$BE69,1,0),0),0)</f>
        <v>0</v>
      </c>
      <c r="LZ64" s="332">
        <f>IF(LZ$19-'様式３（療養者名簿）（⑤の場合）'!$BD69+1&lt;=15,IF(LZ$19&gt;='様式３（療養者名簿）（⑤の場合）'!$BD69,IF(LZ$19&lt;='様式３（療養者名簿）（⑤の場合）'!$BE69,1,0),0),0)</f>
        <v>0</v>
      </c>
      <c r="MA64" s="332">
        <f>IF(MA$19-'様式３（療養者名簿）（⑤の場合）'!$BD69+1&lt;=15,IF(MA$19&gt;='様式３（療養者名簿）（⑤の場合）'!$BD69,IF(MA$19&lt;='様式３（療養者名簿）（⑤の場合）'!$BE69,1,0),0),0)</f>
        <v>0</v>
      </c>
      <c r="MB64" s="332">
        <f>IF(MB$19-'様式３（療養者名簿）（⑤の場合）'!$BD69+1&lt;=15,IF(MB$19&gt;='様式３（療養者名簿）（⑤の場合）'!$BD69,IF(MB$19&lt;='様式３（療養者名簿）（⑤の場合）'!$BE69,1,0),0),0)</f>
        <v>0</v>
      </c>
      <c r="MC64" s="332">
        <f>IF(MC$19-'様式３（療養者名簿）（⑤の場合）'!$BD69+1&lt;=15,IF(MC$19&gt;='様式３（療養者名簿）（⑤の場合）'!$BD69,IF(MC$19&lt;='様式３（療養者名簿）（⑤の場合）'!$BE69,1,0),0),0)</f>
        <v>0</v>
      </c>
      <c r="MD64" s="332">
        <f>IF(MD$19-'様式３（療養者名簿）（⑤の場合）'!$BD69+1&lt;=15,IF(MD$19&gt;='様式３（療養者名簿）（⑤の場合）'!$BD69,IF(MD$19&lt;='様式３（療養者名簿）（⑤の場合）'!$BE69,1,0),0),0)</f>
        <v>0</v>
      </c>
      <c r="ME64" s="332">
        <f>IF(ME$19-'様式３（療養者名簿）（⑤の場合）'!$BD69+1&lt;=15,IF(ME$19&gt;='様式３（療養者名簿）（⑤の場合）'!$BD69,IF(ME$19&lt;='様式３（療養者名簿）（⑤の場合）'!$BE69,1,0),0),0)</f>
        <v>0</v>
      </c>
      <c r="MF64" s="332">
        <f>IF(MF$19-'様式３（療養者名簿）（⑤の場合）'!$BD69+1&lt;=15,IF(MF$19&gt;='様式３（療養者名簿）（⑤の場合）'!$BD69,IF(MF$19&lt;='様式３（療養者名簿）（⑤の場合）'!$BE69,1,0),0),0)</f>
        <v>0</v>
      </c>
      <c r="MG64" s="332">
        <f>IF(MG$19-'様式３（療養者名簿）（⑤の場合）'!$BD69+1&lt;=15,IF(MG$19&gt;='様式３（療養者名簿）（⑤の場合）'!$BD69,IF(MG$19&lt;='様式３（療養者名簿）（⑤の場合）'!$BE69,1,0),0),0)</f>
        <v>0</v>
      </c>
      <c r="MH64" s="332">
        <f>IF(MH$19-'様式３（療養者名簿）（⑤の場合）'!$BD69+1&lt;=15,IF(MH$19&gt;='様式３（療養者名簿）（⑤の場合）'!$BD69,IF(MH$19&lt;='様式３（療養者名簿）（⑤の場合）'!$BE69,1,0),0),0)</f>
        <v>0</v>
      </c>
      <c r="MI64" s="332">
        <f>IF(MI$19-'様式３（療養者名簿）（⑤の場合）'!$BD69+1&lt;=15,IF(MI$19&gt;='様式３（療養者名簿）（⑤の場合）'!$BD69,IF(MI$19&lt;='様式３（療養者名簿）（⑤の場合）'!$BE69,1,0),0),0)</f>
        <v>0</v>
      </c>
      <c r="MJ64" s="332">
        <f>IF(MJ$19-'様式３（療養者名簿）（⑤の場合）'!$BD69+1&lt;=15,IF(MJ$19&gt;='様式３（療養者名簿）（⑤の場合）'!$BD69,IF(MJ$19&lt;='様式３（療養者名簿）（⑤の場合）'!$BE69,1,0),0),0)</f>
        <v>0</v>
      </c>
      <c r="MK64" s="332">
        <f>IF(MK$19-'様式３（療養者名簿）（⑤の場合）'!$BD69+1&lt;=15,IF(MK$19&gt;='様式３（療養者名簿）（⑤の場合）'!$BD69,IF(MK$19&lt;='様式３（療養者名簿）（⑤の場合）'!$BE69,1,0),0),0)</f>
        <v>0</v>
      </c>
      <c r="ML64" s="332">
        <f>IF(ML$19-'様式３（療養者名簿）（⑤の場合）'!$BD69+1&lt;=15,IF(ML$19&gt;='様式３（療養者名簿）（⑤の場合）'!$BD69,IF(ML$19&lt;='様式３（療養者名簿）（⑤の場合）'!$BE69,1,0),0),0)</f>
        <v>0</v>
      </c>
      <c r="MM64" s="332">
        <f>IF(MM$19-'様式３（療養者名簿）（⑤の場合）'!$BD69+1&lt;=15,IF(MM$19&gt;='様式３（療養者名簿）（⑤の場合）'!$BD69,IF(MM$19&lt;='様式３（療養者名簿）（⑤の場合）'!$BE69,1,0),0),0)</f>
        <v>0</v>
      </c>
      <c r="MN64" s="332">
        <f>IF(MN$19-'様式３（療養者名簿）（⑤の場合）'!$BD69+1&lt;=15,IF(MN$19&gt;='様式３（療養者名簿）（⑤の場合）'!$BD69,IF(MN$19&lt;='様式３（療養者名簿）（⑤の場合）'!$BE69,1,0),0),0)</f>
        <v>0</v>
      </c>
      <c r="MO64" s="332">
        <f>IF(MO$19-'様式３（療養者名簿）（⑤の場合）'!$BD69+1&lt;=15,IF(MO$19&gt;='様式３（療養者名簿）（⑤の場合）'!$BD69,IF(MO$19&lt;='様式３（療養者名簿）（⑤の場合）'!$BE69,1,0),0),0)</f>
        <v>0</v>
      </c>
      <c r="MP64" s="332">
        <f>IF(MP$19-'様式３（療養者名簿）（⑤の場合）'!$BD69+1&lt;=15,IF(MP$19&gt;='様式３（療養者名簿）（⑤の場合）'!$BD69,IF(MP$19&lt;='様式３（療養者名簿）（⑤の場合）'!$BE69,1,0),0),0)</f>
        <v>0</v>
      </c>
      <c r="MQ64" s="332">
        <f>IF(MQ$19-'様式３（療養者名簿）（⑤の場合）'!$BD69+1&lt;=15,IF(MQ$19&gt;='様式３（療養者名簿）（⑤の場合）'!$BD69,IF(MQ$19&lt;='様式３（療養者名簿）（⑤の場合）'!$BE69,1,0),0),0)</f>
        <v>0</v>
      </c>
      <c r="MR64" s="332">
        <f>IF(MR$19-'様式３（療養者名簿）（⑤の場合）'!$BD69+1&lt;=15,IF(MR$19&gt;='様式３（療養者名簿）（⑤の場合）'!$BD69,IF(MR$19&lt;='様式３（療養者名簿）（⑤の場合）'!$BE69,1,0),0),0)</f>
        <v>0</v>
      </c>
      <c r="MS64" s="332">
        <f>IF(MS$19-'様式３（療養者名簿）（⑤の場合）'!$BD69+1&lt;=15,IF(MS$19&gt;='様式３（療養者名簿）（⑤の場合）'!$BD69,IF(MS$19&lt;='様式３（療養者名簿）（⑤の場合）'!$BE69,1,0),0),0)</f>
        <v>0</v>
      </c>
      <c r="MT64" s="332">
        <f>IF(MT$19-'様式３（療養者名簿）（⑤の場合）'!$BD69+1&lt;=15,IF(MT$19&gt;='様式３（療養者名簿）（⑤の場合）'!$BD69,IF(MT$19&lt;='様式３（療養者名簿）（⑤の場合）'!$BE69,1,0),0),0)</f>
        <v>0</v>
      </c>
      <c r="MU64" s="332">
        <f>IF(MU$19-'様式３（療養者名簿）（⑤の場合）'!$BD69+1&lt;=15,IF(MU$19&gt;='様式３（療養者名簿）（⑤の場合）'!$BD69,IF(MU$19&lt;='様式３（療養者名簿）（⑤の場合）'!$BE69,1,0),0),0)</f>
        <v>0</v>
      </c>
      <c r="MV64" s="332">
        <f>IF(MV$19-'様式３（療養者名簿）（⑤の場合）'!$BD69+1&lt;=15,IF(MV$19&gt;='様式３（療養者名簿）（⑤の場合）'!$BD69,IF(MV$19&lt;='様式３（療養者名簿）（⑤の場合）'!$BE69,1,0),0),0)</f>
        <v>0</v>
      </c>
      <c r="MW64" s="332">
        <f>IF(MW$19-'様式３（療養者名簿）（⑤の場合）'!$BD69+1&lt;=15,IF(MW$19&gt;='様式３（療養者名簿）（⑤の場合）'!$BD69,IF(MW$19&lt;='様式３（療養者名簿）（⑤の場合）'!$BE69,1,0),0),0)</f>
        <v>0</v>
      </c>
      <c r="MX64" s="332">
        <f>IF(MX$19-'様式３（療養者名簿）（⑤の場合）'!$BD69+1&lt;=15,IF(MX$19&gt;='様式３（療養者名簿）（⑤の場合）'!$BD69,IF(MX$19&lt;='様式３（療養者名簿）（⑤の場合）'!$BE69,1,0),0),0)</f>
        <v>0</v>
      </c>
      <c r="MY64" s="332">
        <f>IF(MY$19-'様式３（療養者名簿）（⑤の場合）'!$BD69+1&lt;=15,IF(MY$19&gt;='様式３（療養者名簿）（⑤の場合）'!$BD69,IF(MY$19&lt;='様式３（療養者名簿）（⑤の場合）'!$BE69,1,0),0),0)</f>
        <v>0</v>
      </c>
      <c r="MZ64" s="332">
        <f>IF(MZ$19-'様式３（療養者名簿）（⑤の場合）'!$BD69+1&lt;=15,IF(MZ$19&gt;='様式３（療養者名簿）（⑤の場合）'!$BD69,IF(MZ$19&lt;='様式３（療養者名簿）（⑤の場合）'!$BE69,1,0),0),0)</f>
        <v>0</v>
      </c>
      <c r="NA64" s="332">
        <f>IF(NA$19-'様式３（療養者名簿）（⑤の場合）'!$BD69+1&lt;=15,IF(NA$19&gt;='様式３（療養者名簿）（⑤の場合）'!$BD69,IF(NA$19&lt;='様式３（療養者名簿）（⑤の場合）'!$BE69,1,0),0),0)</f>
        <v>0</v>
      </c>
      <c r="NB64" s="332">
        <f>IF(NB$19-'様式３（療養者名簿）（⑤の場合）'!$BD69+1&lt;=15,IF(NB$19&gt;='様式３（療養者名簿）（⑤の場合）'!$BD69,IF(NB$19&lt;='様式３（療養者名簿）（⑤の場合）'!$BE69,1,0),0),0)</f>
        <v>0</v>
      </c>
      <c r="NC64" s="225">
        <f>IF(NC$19-'様式３（療養者名簿）（⑤の場合）'!$BD69+1&lt;=15,IF(NC$19&gt;='様式３（療養者名簿）（⑤の場合）'!$BD69,IF(NC$19&lt;='様式３（療養者名簿）（⑤の場合）'!$BE69,1,0),0),0)</f>
        <v>0</v>
      </c>
      <c r="ND64" s="225">
        <f>IF(ND$19-'様式３（療養者名簿）（⑤の場合）'!$BD69+1&lt;=15,IF(ND$19&gt;='様式３（療養者名簿）（⑤の場合）'!$BD69,IF(ND$19&lt;='様式３（療養者名簿）（⑤の場合）'!$BE69,1,0),0),0)</f>
        <v>0</v>
      </c>
      <c r="NE64" s="225">
        <f>IF(NE$19-'様式３（療養者名簿）（⑤の場合）'!$BD69+1&lt;=15,IF(NE$19&gt;='様式３（療養者名簿）（⑤の場合）'!$BD69,IF(NE$19&lt;='様式３（療養者名簿）（⑤の場合）'!$BE69,1,0),0),0)</f>
        <v>0</v>
      </c>
      <c r="NF64" s="225">
        <f>IF(NF$19-'様式３（療養者名簿）（⑤の場合）'!$BD69+1&lt;=15,IF(NF$19&gt;='様式３（療養者名簿）（⑤の場合）'!$BD69,IF(NF$19&lt;='様式３（療養者名簿）（⑤の場合）'!$BE69,1,0),0),0)</f>
        <v>0</v>
      </c>
      <c r="NG64" s="225">
        <f>IF(NG$19-'様式３（療養者名簿）（⑤の場合）'!$BD69+1&lt;=15,IF(NG$19&gt;='様式３（療養者名簿）（⑤の場合）'!$BD69,IF(NG$19&lt;='様式３（療養者名簿）（⑤の場合）'!$BE69,1,0),0),0)</f>
        <v>0</v>
      </c>
      <c r="NH64" s="225">
        <f>IF(NH$19-'様式３（療養者名簿）（⑤の場合）'!$BD69+1&lt;=15,IF(NH$19&gt;='様式３（療養者名簿）（⑤の場合）'!$BD69,IF(NH$19&lt;='様式３（療養者名簿）（⑤の場合）'!$BE69,1,0),0),0)</f>
        <v>0</v>
      </c>
      <c r="NI64" s="225">
        <f>IF(NI$19-'様式３（療養者名簿）（⑤の場合）'!$BD69+1&lt;=15,IF(NI$19&gt;='様式３（療養者名簿）（⑤の場合）'!$BD69,IF(NI$19&lt;='様式３（療養者名簿）（⑤の場合）'!$BE69,1,0),0),0)</f>
        <v>0</v>
      </c>
      <c r="NJ64" s="225">
        <f>IF(NJ$19-'様式３（療養者名簿）（⑤の場合）'!$BD69+1&lt;=15,IF(NJ$19&gt;='様式３（療養者名簿）（⑤の場合）'!$BD69,IF(NJ$19&lt;='様式３（療養者名簿）（⑤の場合）'!$BE69,1,0),0),0)</f>
        <v>0</v>
      </c>
      <c r="NK64" s="225">
        <f>IF(NK$19-'様式３（療養者名簿）（⑤の場合）'!$BD69+1&lt;=15,IF(NK$19&gt;='様式３（療養者名簿）（⑤の場合）'!$BD69,IF(NK$19&lt;='様式３（療養者名簿）（⑤の場合）'!$BE69,1,0),0),0)</f>
        <v>0</v>
      </c>
      <c r="NL64" s="225">
        <f>IF(NL$19-'様式３（療養者名簿）（⑤の場合）'!$BD69+1&lt;=15,IF(NL$19&gt;='様式３（療養者名簿）（⑤の場合）'!$BD69,IF(NL$19&lt;='様式３（療養者名簿）（⑤の場合）'!$BE69,1,0),0),0)</f>
        <v>0</v>
      </c>
      <c r="NM64" s="225">
        <f>IF(NM$19-'様式３（療養者名簿）（⑤の場合）'!$BD69+1&lt;=15,IF(NM$19&gt;='様式３（療養者名簿）（⑤の場合）'!$BD69,IF(NM$19&lt;='様式３（療養者名簿）（⑤の場合）'!$BE69,1,0),0),0)</f>
        <v>0</v>
      </c>
      <c r="NN64" s="225">
        <f>IF(NN$19-'様式３（療養者名簿）（⑤の場合）'!$BD69+1&lt;=15,IF(NN$19&gt;='様式３（療養者名簿）（⑤の場合）'!$BD69,IF(NN$19&lt;='様式３（療養者名簿）（⑤の場合）'!$BE69,1,0),0),0)</f>
        <v>0</v>
      </c>
      <c r="NO64" s="225">
        <f>IF(NO$19-'様式３（療養者名簿）（⑤の場合）'!$BD69+1&lt;=15,IF(NO$19&gt;='様式３（療養者名簿）（⑤の場合）'!$BD69,IF(NO$19&lt;='様式３（療養者名簿）（⑤の場合）'!$BE69,1,0),0),0)</f>
        <v>0</v>
      </c>
      <c r="NP64" s="225">
        <f>IF(NP$19-'様式３（療養者名簿）（⑤の場合）'!$BD69+1&lt;=15,IF(NP$19&gt;='様式３（療養者名簿）（⑤の場合）'!$BD69,IF(NP$19&lt;='様式３（療養者名簿）（⑤の場合）'!$BE69,1,0),0),0)</f>
        <v>0</v>
      </c>
      <c r="NQ64" s="225">
        <f>IF(NQ$19-'様式３（療養者名簿）（⑤の場合）'!$BD69+1&lt;=15,IF(NQ$19&gt;='様式３（療養者名簿）（⑤の場合）'!$BD69,IF(NQ$19&lt;='様式３（療養者名簿）（⑤の場合）'!$BE69,1,0),0),0)</f>
        <v>0</v>
      </c>
      <c r="NR64" s="225">
        <f>IF(NR$19-'様式３（療養者名簿）（⑤の場合）'!$BD69+1&lt;=15,IF(NR$19&gt;='様式３（療養者名簿）（⑤の場合）'!$BD69,IF(NR$19&lt;='様式３（療養者名簿）（⑤の場合）'!$BE69,1,0),0),0)</f>
        <v>0</v>
      </c>
      <c r="NS64" s="225">
        <f>IF(NS$19-'様式３（療養者名簿）（⑤の場合）'!$BD69+1&lt;=15,IF(NS$19&gt;='様式３（療養者名簿）（⑤の場合）'!$BD69,IF(NS$19&lt;='様式３（療養者名簿）（⑤の場合）'!$BE69,1,0),0),0)</f>
        <v>0</v>
      </c>
      <c r="NT64" s="225">
        <f>IF(NT$19-'様式３（療養者名簿）（⑤の場合）'!$BD69+1&lt;=15,IF(NT$19&gt;='様式３（療養者名簿）（⑤の場合）'!$BD69,IF(NT$19&lt;='様式３（療養者名簿）（⑤の場合）'!$BE69,1,0),0),0)</f>
        <v>0</v>
      </c>
      <c r="NU64" s="225">
        <f>IF(NU$19-'様式３（療養者名簿）（⑤の場合）'!$BD69+1&lt;=15,IF(NU$19&gt;='様式３（療養者名簿）（⑤の場合）'!$BD69,IF(NU$19&lt;='様式３（療養者名簿）（⑤の場合）'!$BE69,1,0),0),0)</f>
        <v>0</v>
      </c>
      <c r="NV64" s="225">
        <f>IF(NV$19-'様式３（療養者名簿）（⑤の場合）'!$BD69+1&lt;=15,IF(NV$19&gt;='様式３（療養者名簿）（⑤の場合）'!$BD69,IF(NV$19&lt;='様式３（療養者名簿）（⑤の場合）'!$BE69,1,0),0),0)</f>
        <v>0</v>
      </c>
      <c r="NW64" s="225">
        <f>IF(NW$19-'様式３（療養者名簿）（⑤の場合）'!$BD69+1&lt;=15,IF(NW$19&gt;='様式３（療養者名簿）（⑤の場合）'!$BD69,IF(NW$19&lt;='様式３（療養者名簿）（⑤の場合）'!$BE69,1,0),0),0)</f>
        <v>0</v>
      </c>
      <c r="NX64" s="225">
        <f>IF(NX$19-'様式３（療養者名簿）（⑤の場合）'!$BD69+1&lt;=15,IF(NX$19&gt;='様式３（療養者名簿）（⑤の場合）'!$BD69,IF(NX$19&lt;='様式３（療養者名簿）（⑤の場合）'!$BE69,1,0),0),0)</f>
        <v>0</v>
      </c>
      <c r="NY64" s="225">
        <f>IF(NY$19-'様式３（療養者名簿）（⑤の場合）'!$BD69+1&lt;=15,IF(NY$19&gt;='様式３（療養者名簿）（⑤の場合）'!$BD69,IF(NY$19&lt;='様式３（療養者名簿）（⑤の場合）'!$BE69,1,0),0),0)</f>
        <v>0</v>
      </c>
      <c r="NZ64" s="225">
        <f>IF(NZ$19-'様式３（療養者名簿）（⑤の場合）'!$BD69+1&lt;=15,IF(NZ$19&gt;='様式３（療養者名簿）（⑤の場合）'!$BD69,IF(NZ$19&lt;='様式３（療養者名簿）（⑤の場合）'!$BE69,1,0),0),0)</f>
        <v>0</v>
      </c>
      <c r="OA64" s="225">
        <f>IF(OA$19-'様式３（療養者名簿）（⑤の場合）'!$BD69+1&lt;=15,IF(OA$19&gt;='様式３（療養者名簿）（⑤の場合）'!$BD69,IF(OA$19&lt;='様式３（療養者名簿）（⑤の場合）'!$BE69,1,0),0),0)</f>
        <v>0</v>
      </c>
      <c r="OB64" s="225">
        <f>IF(OB$19-'様式３（療養者名簿）（⑤の場合）'!$BD69+1&lt;=15,IF(OB$19&gt;='様式３（療養者名簿）（⑤の場合）'!$BD69,IF(OB$19&lt;='様式３（療養者名簿）（⑤の場合）'!$BE69,1,0),0),0)</f>
        <v>0</v>
      </c>
      <c r="OC64" s="225">
        <f>IF(OC$19-'様式３（療養者名簿）（⑤の場合）'!$BD69+1&lt;=15,IF(OC$19&gt;='様式３（療養者名簿）（⑤の場合）'!$BD69,IF(OC$19&lt;='様式３（療養者名簿）（⑤の場合）'!$BE69,1,0),0),0)</f>
        <v>0</v>
      </c>
      <c r="OD64" s="225">
        <f>IF(OD$19-'様式３（療養者名簿）（⑤の場合）'!$BD69+1&lt;=15,IF(OD$19&gt;='様式３（療養者名簿）（⑤の場合）'!$BD69,IF(OD$19&lt;='様式３（療養者名簿）（⑤の場合）'!$BE69,1,0),0),0)</f>
        <v>0</v>
      </c>
      <c r="OE64" s="225">
        <f>IF(OE$19-'様式３（療養者名簿）（⑤の場合）'!$BD69+1&lt;=15,IF(OE$19&gt;='様式３（療養者名簿）（⑤の場合）'!$BD69,IF(OE$19&lt;='様式３（療養者名簿）（⑤の場合）'!$BE69,1,0),0),0)</f>
        <v>0</v>
      </c>
      <c r="OF64" s="225">
        <f>IF(OF$19-'様式３（療養者名簿）（⑤の場合）'!$BD69+1&lt;=15,IF(OF$19&gt;='様式３（療養者名簿）（⑤の場合）'!$BD69,IF(OF$19&lt;='様式３（療養者名簿）（⑤の場合）'!$BE69,1,0),0),0)</f>
        <v>0</v>
      </c>
      <c r="OG64" s="225">
        <f>IF(OG$19-'様式３（療養者名簿）（⑤の場合）'!$BD69+1&lt;=15,IF(OG$19&gt;='様式３（療養者名簿）（⑤の場合）'!$BD69,IF(OG$19&lt;='様式３（療養者名簿）（⑤の場合）'!$BE69,1,0),0),0)</f>
        <v>0</v>
      </c>
      <c r="OH64" s="225">
        <f>IF(OH$19-'様式３（療養者名簿）（⑤の場合）'!$BD69+1&lt;=15,IF(OH$19&gt;='様式３（療養者名簿）（⑤の場合）'!$BD69,IF(OH$19&lt;='様式３（療養者名簿）（⑤の場合）'!$BE69,1,0),0),0)</f>
        <v>0</v>
      </c>
      <c r="OI64" s="225">
        <f>IF(OI$19-'様式３（療養者名簿）（⑤の場合）'!$BD69+1&lt;=15,IF(OI$19&gt;='様式３（療養者名簿）（⑤の場合）'!$BD69,IF(OI$19&lt;='様式３（療養者名簿）（⑤の場合）'!$BE69,1,0),0),0)</f>
        <v>0</v>
      </c>
      <c r="OJ64" s="225">
        <f>IF(OJ$19-'様式３（療養者名簿）（⑤の場合）'!$BD69+1&lt;=15,IF(OJ$19&gt;='様式３（療養者名簿）（⑤の場合）'!$BD69,IF(OJ$19&lt;='様式３（療養者名簿）（⑤の場合）'!$BE69,1,0),0),0)</f>
        <v>0</v>
      </c>
      <c r="OK64" s="225">
        <f>IF(OK$19-'様式３（療養者名簿）（⑤の場合）'!$BD69+1&lt;=15,IF(OK$19&gt;='様式３（療養者名簿）（⑤の場合）'!$BD69,IF(OK$19&lt;='様式３（療養者名簿）（⑤の場合）'!$BE69,1,0),0),0)</f>
        <v>0</v>
      </c>
      <c r="OL64" s="225">
        <f>IF(OL$19-'様式３（療養者名簿）（⑤の場合）'!$BD69+1&lt;=15,IF(OL$19&gt;='様式３（療養者名簿）（⑤の場合）'!$BD69,IF(OL$19&lt;='様式３（療養者名簿）（⑤の場合）'!$BE69,1,0),0),0)</f>
        <v>0</v>
      </c>
      <c r="OM64" s="225">
        <f>IF(OM$19-'様式３（療養者名簿）（⑤の場合）'!$BD69+1&lt;=15,IF(OM$19&gt;='様式３（療養者名簿）（⑤の場合）'!$BD69,IF(OM$19&lt;='様式３（療養者名簿）（⑤の場合）'!$BE69,1,0),0),0)</f>
        <v>0</v>
      </c>
      <c r="ON64" s="225">
        <f>IF(ON$19-'様式３（療養者名簿）（⑤の場合）'!$BD69+1&lt;=15,IF(ON$19&gt;='様式３（療養者名簿）（⑤の場合）'!$BD69,IF(ON$19&lt;='様式３（療養者名簿）（⑤の場合）'!$BE69,1,0),0),0)</f>
        <v>0</v>
      </c>
      <c r="OO64" s="225">
        <f>IF(OO$19-'様式３（療養者名簿）（⑤の場合）'!$BD69+1&lt;=15,IF(OO$19&gt;='様式３（療養者名簿）（⑤の場合）'!$BD69,IF(OO$19&lt;='様式３（療養者名簿）（⑤の場合）'!$BE69,1,0),0),0)</f>
        <v>0</v>
      </c>
      <c r="OP64" s="225">
        <f>IF(OP$19-'様式３（療養者名簿）（⑤の場合）'!$BD69+1&lt;=15,IF(OP$19&gt;='様式３（療養者名簿）（⑤の場合）'!$BD69,IF(OP$19&lt;='様式３（療養者名簿）（⑤の場合）'!$BE69,1,0),0),0)</f>
        <v>0</v>
      </c>
      <c r="OQ64" s="225">
        <f>IF(OQ$19-'様式３（療養者名簿）（⑤の場合）'!$BD69+1&lt;=15,IF(OQ$19&gt;='様式３（療養者名簿）（⑤の場合）'!$BD69,IF(OQ$19&lt;='様式３（療養者名簿）（⑤の場合）'!$BE69,1,0),0),0)</f>
        <v>0</v>
      </c>
      <c r="OR64" s="225">
        <f>IF(OR$19-'様式３（療養者名簿）（⑤の場合）'!$BD69+1&lt;=15,IF(OR$19&gt;='様式３（療養者名簿）（⑤の場合）'!$BD69,IF(OR$19&lt;='様式３（療養者名簿）（⑤の場合）'!$BE69,1,0),0),0)</f>
        <v>0</v>
      </c>
      <c r="OS64" s="225">
        <f>IF(OS$19-'様式３（療養者名簿）（⑤の場合）'!$BD69+1&lt;=15,IF(OS$19&gt;='様式３（療養者名簿）（⑤の場合）'!$BD69,IF(OS$19&lt;='様式３（療養者名簿）（⑤の場合）'!$BE69,1,0),0),0)</f>
        <v>0</v>
      </c>
      <c r="OT64" s="225">
        <f>IF(OT$19-'様式３（療養者名簿）（⑤の場合）'!$BD69+1&lt;=15,IF(OT$19&gt;='様式３（療養者名簿）（⑤の場合）'!$BD69,IF(OT$19&lt;='様式３（療養者名簿）（⑤の場合）'!$BE69,1,0),0),0)</f>
        <v>0</v>
      </c>
      <c r="OU64" s="225">
        <f>IF(OU$19-'様式３（療養者名簿）（⑤の場合）'!$BD69+1&lt;=15,IF(OU$19&gt;='様式３（療養者名簿）（⑤の場合）'!$BD69,IF(OU$19&lt;='様式３（療養者名簿）（⑤の場合）'!$BE69,1,0),0),0)</f>
        <v>0</v>
      </c>
      <c r="OV64" s="225">
        <f>IF(OV$19-'様式３（療養者名簿）（⑤の場合）'!$BD69+1&lt;=15,IF(OV$19&gt;='様式３（療養者名簿）（⑤の場合）'!$BD69,IF(OV$19&lt;='様式３（療養者名簿）（⑤の場合）'!$BE69,1,0),0),0)</f>
        <v>0</v>
      </c>
      <c r="OW64" s="225">
        <f>IF(OW$19-'様式３（療養者名簿）（⑤の場合）'!$BD69+1&lt;=15,IF(OW$19&gt;='様式３（療養者名簿）（⑤の場合）'!$BD69,IF(OW$19&lt;='様式３（療養者名簿）（⑤の場合）'!$BE69,1,0),0),0)</f>
        <v>0</v>
      </c>
      <c r="OX64" s="225">
        <f>IF(OX$19-'様式３（療養者名簿）（⑤の場合）'!$BD69+1&lt;=15,IF(OX$19&gt;='様式３（療養者名簿）（⑤の場合）'!$BD69,IF(OX$19&lt;='様式３（療養者名簿）（⑤の場合）'!$BE69,1,0),0),0)</f>
        <v>0</v>
      </c>
      <c r="OY64" s="225">
        <f>IF(OY$19-'様式３（療養者名簿）（⑤の場合）'!$BD69+1&lt;=15,IF(OY$19&gt;='様式３（療養者名簿）（⑤の場合）'!$BD69,IF(OY$19&lt;='様式３（療養者名簿）（⑤の場合）'!$BE69,1,0),0),0)</f>
        <v>0</v>
      </c>
      <c r="OZ64" s="225">
        <f>IF(OZ$19-'様式３（療養者名簿）（⑤の場合）'!$BD69+1&lt;=15,IF(OZ$19&gt;='様式３（療養者名簿）（⑤の場合）'!$BD69,IF(OZ$19&lt;='様式３（療養者名簿）（⑤の場合）'!$BE69,1,0),0),0)</f>
        <v>0</v>
      </c>
      <c r="PA64" s="225">
        <f>IF(PA$19-'様式３（療養者名簿）（⑤の場合）'!$BD69+1&lt;=15,IF(PA$19&gt;='様式３（療養者名簿）（⑤の場合）'!$BD69,IF(PA$19&lt;='様式３（療養者名簿）（⑤の場合）'!$BE69,1,0),0),0)</f>
        <v>0</v>
      </c>
      <c r="PB64" s="225">
        <f>IF(PB$19-'様式３（療養者名簿）（⑤の場合）'!$BD69+1&lt;=15,IF(PB$19&gt;='様式３（療養者名簿）（⑤の場合）'!$BD69,IF(PB$19&lt;='様式３（療養者名簿）（⑤の場合）'!$BE69,1,0),0),0)</f>
        <v>0</v>
      </c>
      <c r="PC64" s="225">
        <f>IF(PC$19-'様式３（療養者名簿）（⑤の場合）'!$BD69+1&lt;=15,IF(PC$19&gt;='様式３（療養者名簿）（⑤の場合）'!$BD69,IF(PC$19&lt;='様式３（療養者名簿）（⑤の場合）'!$BE69,1,0),0),0)</f>
        <v>0</v>
      </c>
      <c r="PD64" s="225">
        <f>IF(PD$19-'様式３（療養者名簿）（⑤の場合）'!$BD69+1&lt;=15,IF(PD$19&gt;='様式３（療養者名簿）（⑤の場合）'!$BD69,IF(PD$19&lt;='様式３（療養者名簿）（⑤の場合）'!$BE69,1,0),0),0)</f>
        <v>0</v>
      </c>
      <c r="PE64" s="225">
        <f>IF(PE$19-'様式３（療養者名簿）（⑤の場合）'!$BD69+1&lt;=15,IF(PE$19&gt;='様式３（療養者名簿）（⑤の場合）'!$BD69,IF(PE$19&lt;='様式３（療養者名簿）（⑤の場合）'!$BE69,1,0),0),0)</f>
        <v>0</v>
      </c>
      <c r="PF64" s="225">
        <f>IF(PF$19-'様式３（療養者名簿）（⑤の場合）'!$BD69+1&lt;=15,IF(PF$19&gt;='様式３（療養者名簿）（⑤の場合）'!$BD69,IF(PF$19&lt;='様式３（療養者名簿）（⑤の場合）'!$BE69,1,0),0),0)</f>
        <v>0</v>
      </c>
      <c r="PG64" s="225">
        <f>IF(PG$19-'様式３（療養者名簿）（⑤の場合）'!$BD69+1&lt;=15,IF(PG$19&gt;='様式３（療養者名簿）（⑤の場合）'!$BD69,IF(PG$19&lt;='様式３（療養者名簿）（⑤の場合）'!$BE69,1,0),0),0)</f>
        <v>0</v>
      </c>
      <c r="PH64" s="225">
        <f>IF(PH$19-'様式３（療養者名簿）（⑤の場合）'!$BD69+1&lt;=15,IF(PH$19&gt;='様式３（療養者名簿）（⑤の場合）'!$BD69,IF(PH$19&lt;='様式３（療養者名簿）（⑤の場合）'!$BE69,1,0),0),0)</f>
        <v>0</v>
      </c>
      <c r="PI64" s="225">
        <f>IF(PI$19-'様式３（療養者名簿）（⑤の場合）'!$BD69+1&lt;=15,IF(PI$19&gt;='様式３（療養者名簿）（⑤の場合）'!$BD69,IF(PI$19&lt;='様式３（療養者名簿）（⑤の場合）'!$BE69,1,0),0),0)</f>
        <v>0</v>
      </c>
      <c r="PJ64" s="225">
        <f>IF(PJ$19-'様式３（療養者名簿）（⑤の場合）'!$BD69+1&lt;=15,IF(PJ$19&gt;='様式３（療養者名簿）（⑤の場合）'!$BD69,IF(PJ$19&lt;='様式３（療養者名簿）（⑤の場合）'!$BE69,1,0),0),0)</f>
        <v>0</v>
      </c>
      <c r="PK64" s="225">
        <f>IF(PK$19-'様式３（療養者名簿）（⑤の場合）'!$BD69+1&lt;=15,IF(PK$19&gt;='様式３（療養者名簿）（⑤の場合）'!$BD69,IF(PK$19&lt;='様式３（療養者名簿）（⑤の場合）'!$BE69,1,0),0),0)</f>
        <v>0</v>
      </c>
      <c r="PL64" s="225">
        <f>IF(PL$19-'様式３（療養者名簿）（⑤の場合）'!$BD69+1&lt;=15,IF(PL$19&gt;='様式３（療養者名簿）（⑤の場合）'!$BD69,IF(PL$19&lt;='様式３（療養者名簿）（⑤の場合）'!$BE69,1,0),0),0)</f>
        <v>0</v>
      </c>
      <c r="PM64" s="225">
        <f>IF(PM$19-'様式３（療養者名簿）（⑤の場合）'!$BD69+1&lt;=15,IF(PM$19&gt;='様式３（療養者名簿）（⑤の場合）'!$BD69,IF(PM$19&lt;='様式３（療養者名簿）（⑤の場合）'!$BE69,1,0),0),0)</f>
        <v>0</v>
      </c>
      <c r="PN64" s="225">
        <f>IF(PN$19-'様式３（療養者名簿）（⑤の場合）'!$BD69+1&lt;=15,IF(PN$19&gt;='様式３（療養者名簿）（⑤の場合）'!$BD69,IF(PN$19&lt;='様式３（療養者名簿）（⑤の場合）'!$BE69,1,0),0),0)</f>
        <v>0</v>
      </c>
      <c r="PO64" s="225">
        <f>IF(PO$19-'様式３（療養者名簿）（⑤の場合）'!$BD69+1&lt;=15,IF(PO$19&gt;='様式３（療養者名簿）（⑤の場合）'!$BD69,IF(PO$19&lt;='様式３（療養者名簿）（⑤の場合）'!$BE69,1,0),0),0)</f>
        <v>0</v>
      </c>
      <c r="PP64" s="225">
        <f>IF(PP$19-'様式３（療養者名簿）（⑤の場合）'!$BD69+1&lt;=15,IF(PP$19&gt;='様式３（療養者名簿）（⑤の場合）'!$BD69,IF(PP$19&lt;='様式３（療養者名簿）（⑤の場合）'!$BE69,1,0),0),0)</f>
        <v>0</v>
      </c>
      <c r="PQ64" s="225">
        <f>IF(PQ$19-'様式３（療養者名簿）（⑤の場合）'!$BD69+1&lt;=15,IF(PQ$19&gt;='様式３（療養者名簿）（⑤の場合）'!$BD69,IF(PQ$19&lt;='様式３（療養者名簿）（⑤の場合）'!$BE69,1,0),0),0)</f>
        <v>0</v>
      </c>
      <c r="PR64" s="225">
        <f>IF(PR$19-'様式３（療養者名簿）（⑤の場合）'!$BD69+1&lt;=15,IF(PR$19&gt;='様式３（療養者名簿）（⑤の場合）'!$BD69,IF(PR$19&lt;='様式３（療養者名簿）（⑤の場合）'!$BE69,1,0),0),0)</f>
        <v>0</v>
      </c>
      <c r="PS64" s="225">
        <f>IF(PS$19-'様式３（療養者名簿）（⑤の場合）'!$BD69+1&lt;=15,IF(PS$19&gt;='様式３（療養者名簿）（⑤の場合）'!$BD69,IF(PS$19&lt;='様式３（療養者名簿）（⑤の場合）'!$BE69,1,0),0),0)</f>
        <v>0</v>
      </c>
      <c r="PT64" s="225">
        <f>IF(PT$19-'様式３（療養者名簿）（⑤の場合）'!$BD69+1&lt;=15,IF(PT$19&gt;='様式３（療養者名簿）（⑤の場合）'!$BD69,IF(PT$19&lt;='様式３（療養者名簿）（⑤の場合）'!$BE69,1,0),0),0)</f>
        <v>0</v>
      </c>
      <c r="PU64" s="225">
        <f>IF(PU$19-'様式３（療養者名簿）（⑤の場合）'!$BD69+1&lt;=15,IF(PU$19&gt;='様式３（療養者名簿）（⑤の場合）'!$BD69,IF(PU$19&lt;='様式３（療養者名簿）（⑤の場合）'!$BE69,1,0),0),0)</f>
        <v>0</v>
      </c>
      <c r="PV64" s="225">
        <f>IF(PV$19-'様式３（療養者名簿）（⑤の場合）'!$BD69+1&lt;=15,IF(PV$19&gt;='様式３（療養者名簿）（⑤の場合）'!$BD69,IF(PV$19&lt;='様式３（療養者名簿）（⑤の場合）'!$BE69,1,0),0),0)</f>
        <v>0</v>
      </c>
      <c r="PW64" s="225">
        <f>IF(PW$19-'様式３（療養者名簿）（⑤の場合）'!$BD69+1&lt;=15,IF(PW$19&gt;='様式３（療養者名簿）（⑤の場合）'!$BD69,IF(PW$19&lt;='様式３（療養者名簿）（⑤の場合）'!$BE69,1,0),0),0)</f>
        <v>0</v>
      </c>
      <c r="PX64" s="225">
        <f>IF(PX$19-'様式３（療養者名簿）（⑤の場合）'!$BD69+1&lt;=15,IF(PX$19&gt;='様式３（療養者名簿）（⑤の場合）'!$BD69,IF(PX$19&lt;='様式３（療養者名簿）（⑤の場合）'!$BE69,1,0),0),0)</f>
        <v>0</v>
      </c>
      <c r="PY64" s="225">
        <f>IF(PY$19-'様式３（療養者名簿）（⑤の場合）'!$BD69+1&lt;=15,IF(PY$19&gt;='様式３（療養者名簿）（⑤の場合）'!$BD69,IF(PY$19&lt;='様式３（療養者名簿）（⑤の場合）'!$BE69,1,0),0),0)</f>
        <v>0</v>
      </c>
      <c r="PZ64" s="225">
        <f>IF(PZ$19-'様式３（療養者名簿）（⑤の場合）'!$BD69+1&lt;=15,IF(PZ$19&gt;='様式３（療養者名簿）（⑤の場合）'!$BD69,IF(PZ$19&lt;='様式３（療養者名簿）（⑤の場合）'!$BE69,1,0),0),0)</f>
        <v>0</v>
      </c>
      <c r="QA64" s="225">
        <f>IF(QA$19-'様式３（療養者名簿）（⑤の場合）'!$BD69+1&lt;=15,IF(QA$19&gt;='様式３（療養者名簿）（⑤の場合）'!$BD69,IF(QA$19&lt;='様式３（療養者名簿）（⑤の場合）'!$BE69,1,0),0),0)</f>
        <v>0</v>
      </c>
      <c r="QB64" s="225">
        <f>IF(QB$19-'様式３（療養者名簿）（⑤の場合）'!$BD69+1&lt;=15,IF(QB$19&gt;='様式３（療養者名簿）（⑤の場合）'!$BD69,IF(QB$19&lt;='様式３（療養者名簿）（⑤の場合）'!$BE69,1,0),0),0)</f>
        <v>0</v>
      </c>
      <c r="QC64" s="225">
        <f>IF(QC$19-'様式３（療養者名簿）（⑤の場合）'!$BD69+1&lt;=15,IF(QC$19&gt;='様式３（療養者名簿）（⑤の場合）'!$BD69,IF(QC$19&lt;='様式３（療養者名簿）（⑤の場合）'!$BE69,1,0),0),0)</f>
        <v>0</v>
      </c>
      <c r="QD64" s="225">
        <f>IF(QD$19-'様式３（療養者名簿）（⑤の場合）'!$BD69+1&lt;=15,IF(QD$19&gt;='様式３（療養者名簿）（⑤の場合）'!$BD69,IF(QD$19&lt;='様式３（療養者名簿）（⑤の場合）'!$BE69,1,0),0),0)</f>
        <v>0</v>
      </c>
      <c r="QE64" s="225">
        <f>IF(QE$19-'様式３（療養者名簿）（⑤の場合）'!$BD69+1&lt;=15,IF(QE$19&gt;='様式３（療養者名簿）（⑤の場合）'!$BD69,IF(QE$19&lt;='様式３（療養者名簿）（⑤の場合）'!$BE69,1,0),0),0)</f>
        <v>0</v>
      </c>
      <c r="QF64" s="225">
        <f>IF(QF$19-'様式３（療養者名簿）（⑤の場合）'!$BD69+1&lt;=15,IF(QF$19&gt;='様式３（療養者名簿）（⑤の場合）'!$BD69,IF(QF$19&lt;='様式３（療養者名簿）（⑤の場合）'!$BE69,1,0),0),0)</f>
        <v>0</v>
      </c>
      <c r="QG64" s="225">
        <f>IF(QG$19-'様式３（療養者名簿）（⑤の場合）'!$BD69+1&lt;=15,IF(QG$19&gt;='様式３（療養者名簿）（⑤の場合）'!$BD69,IF(QG$19&lt;='様式３（療養者名簿）（⑤の場合）'!$BE69,1,0),0),0)</f>
        <v>0</v>
      </c>
      <c r="QH64" s="225">
        <f>IF(QH$19-'様式３（療養者名簿）（⑤の場合）'!$BD69+1&lt;=15,IF(QH$19&gt;='様式３（療養者名簿）（⑤の場合）'!$BD69,IF(QH$19&lt;='様式３（療養者名簿）（⑤の場合）'!$BE69,1,0),0),0)</f>
        <v>0</v>
      </c>
      <c r="QI64" s="225">
        <f>IF(QI$19-'様式３（療養者名簿）（⑤の場合）'!$BD69+1&lt;=15,IF(QI$19&gt;='様式３（療養者名簿）（⑤の場合）'!$BD69,IF(QI$19&lt;='様式３（療養者名簿）（⑤の場合）'!$BE69,1,0),0),0)</f>
        <v>0</v>
      </c>
      <c r="QJ64" s="225">
        <f>IF(QJ$19-'様式３（療養者名簿）（⑤の場合）'!$BD69+1&lt;=15,IF(QJ$19&gt;='様式３（療養者名簿）（⑤の場合）'!$BD69,IF(QJ$19&lt;='様式３（療養者名簿）（⑤の場合）'!$BE69,1,0),0),0)</f>
        <v>0</v>
      </c>
      <c r="QK64" s="225">
        <f>IF(QK$19-'様式３（療養者名簿）（⑤の場合）'!$BD69+1&lt;=15,IF(QK$19&gt;='様式３（療養者名簿）（⑤の場合）'!$BD69,IF(QK$19&lt;='様式３（療養者名簿）（⑤の場合）'!$BE69,1,0),0),0)</f>
        <v>0</v>
      </c>
      <c r="QL64" s="225">
        <f>IF(QL$19-'様式３（療養者名簿）（⑤の場合）'!$BD69+1&lt;=15,IF(QL$19&gt;='様式３（療養者名簿）（⑤の場合）'!$BD69,IF(QL$19&lt;='様式３（療養者名簿）（⑤の場合）'!$BE69,1,0),0),0)</f>
        <v>0</v>
      </c>
      <c r="QM64" s="225">
        <f>IF(QM$19-'様式３（療養者名簿）（⑤の場合）'!$BD69+1&lt;=15,IF(QM$19&gt;='様式３（療養者名簿）（⑤の場合）'!$BD69,IF(QM$19&lt;='様式３（療養者名簿）（⑤の場合）'!$BE69,1,0),0),0)</f>
        <v>0</v>
      </c>
      <c r="QN64" s="225">
        <f>IF(QN$19-'様式３（療養者名簿）（⑤の場合）'!$BD69+1&lt;=15,IF(QN$19&gt;='様式３（療養者名簿）（⑤の場合）'!$BD69,IF(QN$19&lt;='様式３（療養者名簿）（⑤の場合）'!$BE69,1,0),0),0)</f>
        <v>0</v>
      </c>
      <c r="QO64" s="225">
        <f>IF(QO$19-'様式３（療養者名簿）（⑤の場合）'!$BD69+1&lt;=15,IF(QO$19&gt;='様式３（療養者名簿）（⑤の場合）'!$BD69,IF(QO$19&lt;='様式３（療養者名簿）（⑤の場合）'!$BE69,1,0),0),0)</f>
        <v>0</v>
      </c>
      <c r="QP64" s="225">
        <f>IF(QP$19-'様式３（療養者名簿）（⑤の場合）'!$BD69+1&lt;=15,IF(QP$19&gt;='様式３（療養者名簿）（⑤の場合）'!$BD69,IF(QP$19&lt;='様式３（療養者名簿）（⑤の場合）'!$BE69,1,0),0),0)</f>
        <v>0</v>
      </c>
      <c r="QQ64" s="225">
        <f>IF(QQ$19-'様式３（療養者名簿）（⑤の場合）'!$BD69+1&lt;=15,IF(QQ$19&gt;='様式３（療養者名簿）（⑤の場合）'!$BD69,IF(QQ$19&lt;='様式３（療養者名簿）（⑤の場合）'!$BE69,1,0),0),0)</f>
        <v>0</v>
      </c>
      <c r="QR64" s="225">
        <f>IF(QR$19-'様式３（療養者名簿）（⑤の場合）'!$BD69+1&lt;=15,IF(QR$19&gt;='様式３（療養者名簿）（⑤の場合）'!$BD69,IF(QR$19&lt;='様式３（療養者名簿）（⑤の場合）'!$BE69,1,0),0),0)</f>
        <v>0</v>
      </c>
      <c r="QS64" s="225">
        <f>IF(QS$19-'様式３（療養者名簿）（⑤の場合）'!$BD69+1&lt;=15,IF(QS$19&gt;='様式３（療養者名簿）（⑤の場合）'!$BD69,IF(QS$19&lt;='様式３（療養者名簿）（⑤の場合）'!$BE69,1,0),0),0)</f>
        <v>0</v>
      </c>
      <c r="QT64" s="225">
        <f>IF(QT$19-'様式３（療養者名簿）（⑤の場合）'!$BD69+1&lt;=15,IF(QT$19&gt;='様式３（療養者名簿）（⑤の場合）'!$BD69,IF(QT$19&lt;='様式３（療養者名簿）（⑤の場合）'!$BE69,1,0),0),0)</f>
        <v>0</v>
      </c>
      <c r="QU64" s="225">
        <f>IF(QU$19-'様式３（療養者名簿）（⑤の場合）'!$BD69+1&lt;=15,IF(QU$19&gt;='様式３（療養者名簿）（⑤の場合）'!$BD69,IF(QU$19&lt;='様式３（療養者名簿）（⑤の場合）'!$BE69,1,0),0),0)</f>
        <v>0</v>
      </c>
      <c r="QV64" s="225">
        <f>IF(QV$19-'様式３（療養者名簿）（⑤の場合）'!$BD69+1&lt;=15,IF(QV$19&gt;='様式３（療養者名簿）（⑤の場合）'!$BD69,IF(QV$19&lt;='様式３（療養者名簿）（⑤の場合）'!$BE69,1,0),0),0)</f>
        <v>0</v>
      </c>
      <c r="QW64" s="225">
        <f>IF(QW$19-'様式３（療養者名簿）（⑤の場合）'!$BD69+1&lt;=15,IF(QW$19&gt;='様式３（療養者名簿）（⑤の場合）'!$BD69,IF(QW$19&lt;='様式３（療養者名簿）（⑤の場合）'!$BE69,1,0),0),0)</f>
        <v>0</v>
      </c>
      <c r="QX64" s="225">
        <f>IF(QX$19-'様式３（療養者名簿）（⑤の場合）'!$BD69+1&lt;=15,IF(QX$19&gt;='様式３（療養者名簿）（⑤の場合）'!$BD69,IF(QX$19&lt;='様式３（療養者名簿）（⑤の場合）'!$BE69,1,0),0),0)</f>
        <v>0</v>
      </c>
      <c r="QY64" s="225">
        <f>IF(QY$19-'様式３（療養者名簿）（⑤の場合）'!$BD69+1&lt;=15,IF(QY$19&gt;='様式３（療養者名簿）（⑤の場合）'!$BD69,IF(QY$19&lt;='様式３（療養者名簿）（⑤の場合）'!$BE69,1,0),0),0)</f>
        <v>0</v>
      </c>
      <c r="QZ64" s="225">
        <f>IF(QZ$19-'様式３（療養者名簿）（⑤の場合）'!$BD69+1&lt;=15,IF(QZ$19&gt;='様式３（療養者名簿）（⑤の場合）'!$BD69,IF(QZ$19&lt;='様式３（療養者名簿）（⑤の場合）'!$BE69,1,0),0),0)</f>
        <v>0</v>
      </c>
      <c r="RA64" s="225">
        <f>IF(RA$19-'様式３（療養者名簿）（⑤の場合）'!$BD69+1&lt;=15,IF(RA$19&gt;='様式３（療養者名簿）（⑤の場合）'!$BD69,IF(RA$19&lt;='様式３（療養者名簿）（⑤の場合）'!$BE69,1,0),0),0)</f>
        <v>0</v>
      </c>
      <c r="RB64" s="225">
        <f>IF(RB$19-'様式３（療養者名簿）（⑤の場合）'!$BD69+1&lt;=15,IF(RB$19&gt;='様式３（療養者名簿）（⑤の場合）'!$BD69,IF(RB$19&lt;='様式３（療養者名簿）（⑤の場合）'!$BE69,1,0),0),0)</f>
        <v>0</v>
      </c>
      <c r="RC64" s="225">
        <f>IF(RC$19-'様式３（療養者名簿）（⑤の場合）'!$BD69+1&lt;=15,IF(RC$19&gt;='様式３（療養者名簿）（⑤の場合）'!$BD69,IF(RC$19&lt;='様式３（療養者名簿）（⑤の場合）'!$BE69,1,0),0),0)</f>
        <v>0</v>
      </c>
      <c r="RD64" s="225">
        <f>IF(RD$19-'様式３（療養者名簿）（⑤の場合）'!$BD69+1&lt;=15,IF(RD$19&gt;='様式３（療養者名簿）（⑤の場合）'!$BD69,IF(RD$19&lt;='様式３（療養者名簿）（⑤の場合）'!$BE69,1,0),0),0)</f>
        <v>0</v>
      </c>
      <c r="RE64" s="225">
        <f>IF(RE$19-'様式３（療養者名簿）（⑤の場合）'!$BD69+1&lt;=15,IF(RE$19&gt;='様式３（療養者名簿）（⑤の場合）'!$BD69,IF(RE$19&lt;='様式３（療養者名簿）（⑤の場合）'!$BE69,1,0),0),0)</f>
        <v>0</v>
      </c>
      <c r="RF64" s="225">
        <f>IF(RF$19-'様式３（療養者名簿）（⑤の場合）'!$BD69+1&lt;=15,IF(RF$19&gt;='様式３（療養者名簿）（⑤の場合）'!$BD69,IF(RF$19&lt;='様式３（療養者名簿）（⑤の場合）'!$BE69,1,0),0),0)</f>
        <v>0</v>
      </c>
      <c r="RG64" s="225">
        <f>IF(RG$19-'様式３（療養者名簿）（⑤の場合）'!$BD69+1&lt;=15,IF(RG$19&gt;='様式３（療養者名簿）（⑤の場合）'!$BD69,IF(RG$19&lt;='様式３（療養者名簿）（⑤の場合）'!$BE69,1,0),0),0)</f>
        <v>0</v>
      </c>
      <c r="RH64" s="225">
        <f>IF(RH$19-'様式３（療養者名簿）（⑤の場合）'!$BD69+1&lt;=15,IF(RH$19&gt;='様式３（療養者名簿）（⑤の場合）'!$BD69,IF(RH$19&lt;='様式３（療養者名簿）（⑤の場合）'!$BE69,1,0),0),0)</f>
        <v>0</v>
      </c>
      <c r="RI64" s="225">
        <f>IF(RI$19-'様式３（療養者名簿）（⑤の場合）'!$BD69+1&lt;=15,IF(RI$19&gt;='様式３（療養者名簿）（⑤の場合）'!$BD69,IF(RI$19&lt;='様式３（療養者名簿）（⑤の場合）'!$BE69,1,0),0),0)</f>
        <v>0</v>
      </c>
      <c r="RJ64" s="225">
        <f>IF(RJ$19-'様式３（療養者名簿）（⑤の場合）'!$BD69+1&lt;=15,IF(RJ$19&gt;='様式３（療養者名簿）（⑤の場合）'!$BD69,IF(RJ$19&lt;='様式３（療養者名簿）（⑤の場合）'!$BE69,1,0),0),0)</f>
        <v>0</v>
      </c>
      <c r="RK64" s="225">
        <f>IF(RK$19-'様式３（療養者名簿）（⑤の場合）'!$BD69+1&lt;=15,IF(RK$19&gt;='様式３（療養者名簿）（⑤の場合）'!$BD69,IF(RK$19&lt;='様式３（療養者名簿）（⑤の場合）'!$BE69,1,0),0),0)</f>
        <v>0</v>
      </c>
      <c r="RL64" s="225">
        <f>IF(RL$19-'様式３（療養者名簿）（⑤の場合）'!$BD69+1&lt;=15,IF(RL$19&gt;='様式３（療養者名簿）（⑤の場合）'!$BD69,IF(RL$19&lt;='様式３（療養者名簿）（⑤の場合）'!$BE69,1,0),0),0)</f>
        <v>0</v>
      </c>
      <c r="RM64" s="225">
        <f>IF(RM$19-'様式３（療養者名簿）（⑤の場合）'!$BD69+1&lt;=15,IF(RM$19&gt;='様式３（療養者名簿）（⑤の場合）'!$BD69,IF(RM$19&lt;='様式３（療養者名簿）（⑤の場合）'!$BE69,1,0),0),0)</f>
        <v>0</v>
      </c>
      <c r="RN64" s="225">
        <f>IF(RN$19-'様式３（療養者名簿）（⑤の場合）'!$BD69+1&lt;=15,IF(RN$19&gt;='様式３（療養者名簿）（⑤の場合）'!$BD69,IF(RN$19&lt;='様式３（療養者名簿）（⑤の場合）'!$BE69,1,0),0),0)</f>
        <v>0</v>
      </c>
      <c r="RO64" s="225">
        <f>IF(RO$19-'様式３（療養者名簿）（⑤の場合）'!$BD69+1&lt;=15,IF(RO$19&gt;='様式３（療養者名簿）（⑤の場合）'!$BD69,IF(RO$19&lt;='様式３（療養者名簿）（⑤の場合）'!$BE69,1,0),0),0)</f>
        <v>0</v>
      </c>
      <c r="RP64" s="225">
        <f>IF(RP$19-'様式３（療養者名簿）（⑤の場合）'!$BD69+1&lt;=15,IF(RP$19&gt;='様式３（療養者名簿）（⑤の場合）'!$BD69,IF(RP$19&lt;='様式３（療養者名簿）（⑤の場合）'!$BE69,1,0),0),0)</f>
        <v>0</v>
      </c>
      <c r="RQ64" s="225">
        <f>IF(RQ$19-'様式３（療養者名簿）（⑤の場合）'!$BD69+1&lt;=15,IF(RQ$19&gt;='様式３（療養者名簿）（⑤の場合）'!$BD69,IF(RQ$19&lt;='様式３（療養者名簿）（⑤の場合）'!$BE69,1,0),0),0)</f>
        <v>0</v>
      </c>
      <c r="RR64" s="225">
        <f>IF(RR$19-'様式３（療養者名簿）（⑤の場合）'!$BD69+1&lt;=15,IF(RR$19&gt;='様式３（療養者名簿）（⑤の場合）'!$BD69,IF(RR$19&lt;='様式３（療養者名簿）（⑤の場合）'!$BE69,1,0),0),0)</f>
        <v>0</v>
      </c>
      <c r="RS64" s="225">
        <f>IF(RS$19-'様式３（療養者名簿）（⑤の場合）'!$BD69+1&lt;=15,IF(RS$19&gt;='様式３（療養者名簿）（⑤の場合）'!$BD69,IF(RS$19&lt;='様式３（療養者名簿）（⑤の場合）'!$BE69,1,0),0),0)</f>
        <v>0</v>
      </c>
      <c r="RT64" s="225">
        <f>IF(RT$19-'様式３（療養者名簿）（⑤の場合）'!$BD69+1&lt;=15,IF(RT$19&gt;='様式３（療養者名簿）（⑤の場合）'!$BD69,IF(RT$19&lt;='様式３（療養者名簿）（⑤の場合）'!$BE69,1,0),0),0)</f>
        <v>0</v>
      </c>
      <c r="RU64" s="225">
        <f>IF(RU$19-'様式３（療養者名簿）（⑤の場合）'!$BD69+1&lt;=15,IF(RU$19&gt;='様式３（療養者名簿）（⑤の場合）'!$BD69,IF(RU$19&lt;='様式３（療養者名簿）（⑤の場合）'!$BE69,1,0),0),0)</f>
        <v>0</v>
      </c>
      <c r="RV64" s="225">
        <f>IF(RV$19-'様式３（療養者名簿）（⑤の場合）'!$BD69+1&lt;=15,IF(RV$19&gt;='様式３（療養者名簿）（⑤の場合）'!$BD69,IF(RV$19&lt;='様式３（療養者名簿）（⑤の場合）'!$BE69,1,0),0),0)</f>
        <v>0</v>
      </c>
      <c r="RW64" s="225">
        <f>IF(RW$19-'様式３（療養者名簿）（⑤の場合）'!$BD69+1&lt;=15,IF(RW$19&gt;='様式３（療養者名簿）（⑤の場合）'!$BD69,IF(RW$19&lt;='様式３（療養者名簿）（⑤の場合）'!$BE69,1,0),0),0)</f>
        <v>0</v>
      </c>
      <c r="RX64" s="225">
        <f>IF(RX$19-'様式３（療養者名簿）（⑤の場合）'!$BD69+1&lt;=15,IF(RX$19&gt;='様式３（療養者名簿）（⑤の場合）'!$BD69,IF(RX$19&lt;='様式３（療養者名簿）（⑤の場合）'!$BE69,1,0),0),0)</f>
        <v>0</v>
      </c>
      <c r="RY64" s="225">
        <f>IF(RY$19-'様式３（療養者名簿）（⑤の場合）'!$BD69+1&lt;=15,IF(RY$19&gt;='様式３（療養者名簿）（⑤の場合）'!$BD69,IF(RY$19&lt;='様式３（療養者名簿）（⑤の場合）'!$BE69,1,0),0),0)</f>
        <v>0</v>
      </c>
      <c r="RZ64" s="225">
        <f>IF(RZ$19-'様式３（療養者名簿）（⑤の場合）'!$BD69+1&lt;=15,IF(RZ$19&gt;='様式３（療養者名簿）（⑤の場合）'!$BD69,IF(RZ$19&lt;='様式３（療養者名簿）（⑤の場合）'!$BE69,1,0),0),0)</f>
        <v>0</v>
      </c>
      <c r="SA64" s="225">
        <f>IF(SA$19-'様式３（療養者名簿）（⑤の場合）'!$BD69+1&lt;=15,IF(SA$19&gt;='様式３（療養者名簿）（⑤の場合）'!$BD69,IF(SA$19&lt;='様式３（療養者名簿）（⑤の場合）'!$BE69,1,0),0),0)</f>
        <v>0</v>
      </c>
      <c r="SB64" s="225">
        <f>IF(SB$19-'様式３（療養者名簿）（⑤の場合）'!$BD69+1&lt;=15,IF(SB$19&gt;='様式３（療養者名簿）（⑤の場合）'!$BD69,IF(SB$19&lt;='様式３（療養者名簿）（⑤の場合）'!$BE69,1,0),0),0)</f>
        <v>0</v>
      </c>
      <c r="SC64" s="225">
        <f>IF(SC$19-'様式３（療養者名簿）（⑤の場合）'!$BD69+1&lt;=15,IF(SC$19&gt;='様式３（療養者名簿）（⑤の場合）'!$BD69,IF(SC$19&lt;='様式３（療養者名簿）（⑤の場合）'!$BE69,1,0),0),0)</f>
        <v>0</v>
      </c>
      <c r="SD64" s="225">
        <f>IF(SD$19-'様式３（療養者名簿）（⑤の場合）'!$BD69+1&lt;=15,IF(SD$19&gt;='様式３（療養者名簿）（⑤の場合）'!$BD69,IF(SD$19&lt;='様式３（療養者名簿）（⑤の場合）'!$BE69,1,0),0),0)</f>
        <v>0</v>
      </c>
      <c r="SE64" s="225">
        <f>IF(SE$19-'様式３（療養者名簿）（⑤の場合）'!$BD69+1&lt;=15,IF(SE$19&gt;='様式３（療養者名簿）（⑤の場合）'!$BD69,IF(SE$19&lt;='様式３（療養者名簿）（⑤の場合）'!$BE69,1,0),0),0)</f>
        <v>0</v>
      </c>
      <c r="SF64" s="225">
        <f>IF(SF$19-'様式３（療養者名簿）（⑤の場合）'!$BD69+1&lt;=15,IF(SF$19&gt;='様式３（療養者名簿）（⑤の場合）'!$BD69,IF(SF$19&lt;='様式３（療養者名簿）（⑤の場合）'!$BE69,1,0),0),0)</f>
        <v>0</v>
      </c>
      <c r="SG64" s="225">
        <f>IF(SG$19-'様式３（療養者名簿）（⑤の場合）'!$BD69+1&lt;=15,IF(SG$19&gt;='様式３（療養者名簿）（⑤の場合）'!$BD69,IF(SG$19&lt;='様式３（療養者名簿）（⑤の場合）'!$BE69,1,0),0),0)</f>
        <v>0</v>
      </c>
      <c r="SH64" s="225">
        <f>IF(SH$19-'様式３（療養者名簿）（⑤の場合）'!$BD69+1&lt;=15,IF(SH$19&gt;='様式３（療養者名簿）（⑤の場合）'!$BD69,IF(SH$19&lt;='様式３（療養者名簿）（⑤の場合）'!$BE69,1,0),0),0)</f>
        <v>0</v>
      </c>
      <c r="SI64" s="225">
        <f>IF(SI$19-'様式３（療養者名簿）（⑤の場合）'!$BD69+1&lt;=15,IF(SI$19&gt;='様式３（療養者名簿）（⑤の場合）'!$BD69,IF(SI$19&lt;='様式３（療養者名簿）（⑤の場合）'!$BE69,1,0),0),0)</f>
        <v>0</v>
      </c>
      <c r="SJ64" s="225">
        <f>IF(SJ$19-'様式３（療養者名簿）（⑤の場合）'!$BD69+1&lt;=15,IF(SJ$19&gt;='様式３（療養者名簿）（⑤の場合）'!$BD69,IF(SJ$19&lt;='様式３（療養者名簿）（⑤の場合）'!$BE69,1,0),0),0)</f>
        <v>0</v>
      </c>
      <c r="SK64" s="225">
        <f>IF(SK$19-'様式３（療養者名簿）（⑤の場合）'!$BD69+1&lt;=15,IF(SK$19&gt;='様式３（療養者名簿）（⑤の場合）'!$BD69,IF(SK$19&lt;='様式３（療養者名簿）（⑤の場合）'!$BE69,1,0),0),0)</f>
        <v>0</v>
      </c>
      <c r="SL64" s="225">
        <f>IF(SL$19-'様式３（療養者名簿）（⑤の場合）'!$BD69+1&lt;=15,IF(SL$19&gt;='様式３（療養者名簿）（⑤の場合）'!$BD69,IF(SL$19&lt;='様式３（療養者名簿）（⑤の場合）'!$BE69,1,0),0),0)</f>
        <v>0</v>
      </c>
      <c r="SM64" s="225">
        <f>IF(SM$19-'様式３（療養者名簿）（⑤の場合）'!$BD69+1&lt;=15,IF(SM$19&gt;='様式３（療養者名簿）（⑤の場合）'!$BD69,IF(SM$19&lt;='様式３（療養者名簿）（⑤の場合）'!$BE69,1,0),0),0)</f>
        <v>0</v>
      </c>
      <c r="SN64" s="225">
        <f>IF(SN$19-'様式３（療養者名簿）（⑤の場合）'!$BD69+1&lt;=15,IF(SN$19&gt;='様式３（療養者名簿）（⑤の場合）'!$BD69,IF(SN$19&lt;='様式３（療養者名簿）（⑤の場合）'!$BE69,1,0),0),0)</f>
        <v>0</v>
      </c>
      <c r="SO64" s="225">
        <f>IF(SO$19-'様式３（療養者名簿）（⑤の場合）'!$BD69+1&lt;=15,IF(SO$19&gt;='様式３（療養者名簿）（⑤の場合）'!$BD69,IF(SO$19&lt;='様式３（療養者名簿）（⑤の場合）'!$BE69,1,0),0),0)</f>
        <v>0</v>
      </c>
      <c r="SP64" s="225">
        <f>IF(SP$19-'様式３（療養者名簿）（⑤の場合）'!$BD69+1&lt;=15,IF(SP$19&gt;='様式３（療養者名簿）（⑤の場合）'!$BD69,IF(SP$19&lt;='様式３（療養者名簿）（⑤の場合）'!$BE69,1,0),0),0)</f>
        <v>0</v>
      </c>
      <c r="SQ64" s="225">
        <f>IF(SQ$19-'様式３（療養者名簿）（⑤の場合）'!$BD69+1&lt;=15,IF(SQ$19&gt;='様式３（療養者名簿）（⑤の場合）'!$BD69,IF(SQ$19&lt;='様式３（療養者名簿）（⑤の場合）'!$BE69,1,0),0),0)</f>
        <v>0</v>
      </c>
      <c r="SR64" s="225">
        <f>IF(SR$19-'様式３（療養者名簿）（⑤の場合）'!$BD69+1&lt;=15,IF(SR$19&gt;='様式３（療養者名簿）（⑤の場合）'!$BD69,IF(SR$19&lt;='様式３（療養者名簿）（⑤の場合）'!$BE69,1,0),0),0)</f>
        <v>0</v>
      </c>
      <c r="SS64" s="225">
        <f>IF(SS$19-'様式３（療養者名簿）（⑤の場合）'!$BD69+1&lt;=15,IF(SS$19&gt;='様式３（療養者名簿）（⑤の場合）'!$BD69,IF(SS$19&lt;='様式３（療養者名簿）（⑤の場合）'!$BE69,1,0),0),0)</f>
        <v>0</v>
      </c>
      <c r="ST64" s="225">
        <f>IF(ST$19-'様式３（療養者名簿）（⑤の場合）'!$BD69+1&lt;=15,IF(ST$19&gt;='様式３（療養者名簿）（⑤の場合）'!$BD69,IF(ST$19&lt;='様式３（療養者名簿）（⑤の場合）'!$BE69,1,0),0),0)</f>
        <v>0</v>
      </c>
      <c r="SU64" s="225">
        <f>IF(SU$19-'様式３（療養者名簿）（⑤の場合）'!$BD69+1&lt;=15,IF(SU$19&gt;='様式３（療養者名簿）（⑤の場合）'!$BD69,IF(SU$19&lt;='様式３（療養者名簿）（⑤の場合）'!$BE69,1,0),0),0)</f>
        <v>0</v>
      </c>
      <c r="SV64" s="225">
        <f>IF(SV$19-'様式３（療養者名簿）（⑤の場合）'!$BD69+1&lt;=15,IF(SV$19&gt;='様式３（療養者名簿）（⑤の場合）'!$BD69,IF(SV$19&lt;='様式３（療養者名簿）（⑤の場合）'!$BE69,1,0),0),0)</f>
        <v>0</v>
      </c>
      <c r="SW64" s="225">
        <f>IF(SW$19-'様式３（療養者名簿）（⑤の場合）'!$BD69+1&lt;=15,IF(SW$19&gt;='様式３（療養者名簿）（⑤の場合）'!$BD69,IF(SW$19&lt;='様式３（療養者名簿）（⑤の場合）'!$BE69,1,0),0),0)</f>
        <v>0</v>
      </c>
      <c r="SX64" s="225">
        <f>IF(SX$19-'様式３（療養者名簿）（⑤の場合）'!$BD69+1&lt;=15,IF(SX$19&gt;='様式３（療養者名簿）（⑤の場合）'!$BD69,IF(SX$19&lt;='様式３（療養者名簿）（⑤の場合）'!$BE69,1,0),0),0)</f>
        <v>0</v>
      </c>
      <c r="SY64" s="225">
        <f>IF(SY$19-'様式３（療養者名簿）（⑤の場合）'!$BD69+1&lt;=15,IF(SY$19&gt;='様式３（療養者名簿）（⑤の場合）'!$BD69,IF(SY$19&lt;='様式３（療養者名簿）（⑤の場合）'!$BE69,1,0),0),0)</f>
        <v>0</v>
      </c>
      <c r="SZ64" s="225">
        <f>IF(SZ$19-'様式３（療養者名簿）（⑤の場合）'!$BD69+1&lt;=15,IF(SZ$19&gt;='様式３（療養者名簿）（⑤の場合）'!$BD69,IF(SZ$19&lt;='様式３（療養者名簿）（⑤の場合）'!$BE69,1,0),0),0)</f>
        <v>0</v>
      </c>
      <c r="TA64" s="225">
        <f>IF(TA$19-'様式３（療養者名簿）（⑤の場合）'!$BD69+1&lt;=15,IF(TA$19&gt;='様式３（療養者名簿）（⑤の場合）'!$BD69,IF(TA$19&lt;='様式３（療養者名簿）（⑤の場合）'!$BE69,1,0),0),0)</f>
        <v>0</v>
      </c>
      <c r="TB64" s="225">
        <f>IF(TB$19-'様式３（療養者名簿）（⑤の場合）'!$BD69+1&lt;=15,IF(TB$19&gt;='様式３（療養者名簿）（⑤の場合）'!$BD69,IF(TB$19&lt;='様式３（療養者名簿）（⑤の場合）'!$BE69,1,0),0),0)</f>
        <v>0</v>
      </c>
      <c r="TC64" s="225">
        <f>IF(TC$19-'様式３（療養者名簿）（⑤の場合）'!$BD69+1&lt;=15,IF(TC$19&gt;='様式３（療養者名簿）（⑤の場合）'!$BD69,IF(TC$19&lt;='様式３（療養者名簿）（⑤の場合）'!$BE69,1,0),0),0)</f>
        <v>0</v>
      </c>
      <c r="TD64" s="225">
        <f>IF(TD$19-'様式３（療養者名簿）（⑤の場合）'!$BD69+1&lt;=15,IF(TD$19&gt;='様式３（療養者名簿）（⑤の場合）'!$BD69,IF(TD$19&lt;='様式３（療養者名簿）（⑤の場合）'!$BE69,1,0),0),0)</f>
        <v>0</v>
      </c>
      <c r="TE64" s="225">
        <f>IF(TE$19-'様式３（療養者名簿）（⑤の場合）'!$BD69+1&lt;=15,IF(TE$19&gt;='様式３（療養者名簿）（⑤の場合）'!$BD69,IF(TE$19&lt;='様式３（療養者名簿）（⑤の場合）'!$BE69,1,0),0),0)</f>
        <v>0</v>
      </c>
      <c r="TF64" s="225">
        <f>IF(TF$19-'様式３（療養者名簿）（⑤の場合）'!$BD69+1&lt;=15,IF(TF$19&gt;='様式３（療養者名簿）（⑤の場合）'!$BD69,IF(TF$19&lt;='様式３（療養者名簿）（⑤の場合）'!$BE69,1,0),0),0)</f>
        <v>0</v>
      </c>
      <c r="TG64" s="225">
        <f>IF(TG$19-'様式３（療養者名簿）（⑤の場合）'!$BD69+1&lt;=15,IF(TG$19&gt;='様式３（療養者名簿）（⑤の場合）'!$BD69,IF(TG$19&lt;='様式３（療養者名簿）（⑤の場合）'!$BE69,1,0),0),0)</f>
        <v>0</v>
      </c>
      <c r="TH64" s="225">
        <f>IF(TH$19-'様式３（療養者名簿）（⑤の場合）'!$BD69+1&lt;=15,IF(TH$19&gt;='様式３（療養者名簿）（⑤の場合）'!$BD69,IF(TH$19&lt;='様式３（療養者名簿）（⑤の場合）'!$BE69,1,0),0),0)</f>
        <v>0</v>
      </c>
      <c r="TI64" s="225">
        <f>IF(TI$19-'様式３（療養者名簿）（⑤の場合）'!$BD69+1&lt;=15,IF(TI$19&gt;='様式３（療養者名簿）（⑤の場合）'!$BD69,IF(TI$19&lt;='様式３（療養者名簿）（⑤の場合）'!$BE69,1,0),0),0)</f>
        <v>0</v>
      </c>
      <c r="TJ64" s="225">
        <f>IF(TJ$19-'様式３（療養者名簿）（⑤の場合）'!$BD69+1&lt;=15,IF(TJ$19&gt;='様式３（療養者名簿）（⑤の場合）'!$BD69,IF(TJ$19&lt;='様式３（療養者名簿）（⑤の場合）'!$BE69,1,0),0),0)</f>
        <v>0</v>
      </c>
      <c r="TK64" s="225">
        <f>IF(TK$19-'様式３（療養者名簿）（⑤の場合）'!$BD69+1&lt;=15,IF(TK$19&gt;='様式３（療養者名簿）（⑤の場合）'!$BD69,IF(TK$19&lt;='様式３（療養者名簿）（⑤の場合）'!$BE69,1,0),0),0)</f>
        <v>0</v>
      </c>
      <c r="TL64" s="225">
        <f>IF(TL$19-'様式３（療養者名簿）（⑤の場合）'!$BD69+1&lt;=15,IF(TL$19&gt;='様式３（療養者名簿）（⑤の場合）'!$BD69,IF(TL$19&lt;='様式３（療養者名簿）（⑤の場合）'!$BE69,1,0),0),0)</f>
        <v>0</v>
      </c>
      <c r="TM64" s="225">
        <f>IF(TM$19-'様式３（療養者名簿）（⑤の場合）'!$BD69+1&lt;=15,IF(TM$19&gt;='様式３（療養者名簿）（⑤の場合）'!$BD69,IF(TM$19&lt;='様式３（療養者名簿）（⑤の場合）'!$BE69,1,0),0),0)</f>
        <v>0</v>
      </c>
      <c r="TN64" s="225">
        <f>IF(TN$19-'様式３（療養者名簿）（⑤の場合）'!$BD69+1&lt;=15,IF(TN$19&gt;='様式３（療養者名簿）（⑤の場合）'!$BD69,IF(TN$19&lt;='様式３（療養者名簿）（⑤の場合）'!$BE69,1,0),0),0)</f>
        <v>0</v>
      </c>
      <c r="TO64" s="225">
        <f>IF(TO$19-'様式３（療養者名簿）（⑤の場合）'!$BD69+1&lt;=15,IF(TO$19&gt;='様式３（療養者名簿）（⑤の場合）'!$BD69,IF(TO$19&lt;='様式３（療養者名簿）（⑤の場合）'!$BE69,1,0),0),0)</f>
        <v>0</v>
      </c>
      <c r="TP64" s="225">
        <f>IF(TP$19-'様式３（療養者名簿）（⑤の場合）'!$BD69+1&lt;=15,IF(TP$19&gt;='様式３（療養者名簿）（⑤の場合）'!$BD69,IF(TP$19&lt;='様式３（療養者名簿）（⑤の場合）'!$BE69,1,0),0),0)</f>
        <v>0</v>
      </c>
      <c r="TQ64" s="225">
        <f>IF(TQ$19-'様式３（療養者名簿）（⑤の場合）'!$BD69+1&lt;=15,IF(TQ$19&gt;='様式３（療養者名簿）（⑤の場合）'!$BD69,IF(TQ$19&lt;='様式３（療養者名簿）（⑤の場合）'!$BE69,1,0),0),0)</f>
        <v>0</v>
      </c>
      <c r="TR64" s="225">
        <f>IF(TR$19-'様式３（療養者名簿）（⑤の場合）'!$BD69+1&lt;=15,IF(TR$19&gt;='様式３（療養者名簿）（⑤の場合）'!$BD69,IF(TR$19&lt;='様式３（療養者名簿）（⑤の場合）'!$BE69,1,0),0),0)</f>
        <v>0</v>
      </c>
      <c r="TS64" s="225">
        <f>IF(TS$19-'様式３（療養者名簿）（⑤の場合）'!$BD69+1&lt;=15,IF(TS$19&gt;='様式３（療養者名簿）（⑤の場合）'!$BD69,IF(TS$19&lt;='様式３（療養者名簿）（⑤の場合）'!$BE69,1,0),0),0)</f>
        <v>0</v>
      </c>
      <c r="TT64" s="225">
        <f>IF(TT$19-'様式３（療養者名簿）（⑤の場合）'!$BD69+1&lt;=15,IF(TT$19&gt;='様式３（療養者名簿）（⑤の場合）'!$BD69,IF(TT$19&lt;='様式３（療養者名簿）（⑤の場合）'!$BE69,1,0),0),0)</f>
        <v>0</v>
      </c>
      <c r="TU64" s="225">
        <f>IF(TU$19-'様式３（療養者名簿）（⑤の場合）'!$BD69+1&lt;=15,IF(TU$19&gt;='様式３（療養者名簿）（⑤の場合）'!$BD69,IF(TU$19&lt;='様式３（療養者名簿）（⑤の場合）'!$BE69,1,0),0),0)</f>
        <v>0</v>
      </c>
      <c r="TV64" s="225">
        <f>IF(TV$19-'様式３（療養者名簿）（⑤の場合）'!$BD69+1&lt;=15,IF(TV$19&gt;='様式３（療養者名簿）（⑤の場合）'!$BD69,IF(TV$19&lt;='様式３（療養者名簿）（⑤の場合）'!$BE69,1,0),0),0)</f>
        <v>0</v>
      </c>
      <c r="TW64" s="225">
        <f>IF(TW$19-'様式３（療養者名簿）（⑤の場合）'!$BD69+1&lt;=15,IF(TW$19&gt;='様式３（療養者名簿）（⑤の場合）'!$BD69,IF(TW$19&lt;='様式３（療養者名簿）（⑤の場合）'!$BE69,1,0),0),0)</f>
        <v>0</v>
      </c>
      <c r="TX64" s="225">
        <f>IF(TX$19-'様式３（療養者名簿）（⑤の場合）'!$BD69+1&lt;=15,IF(TX$19&gt;='様式３（療養者名簿）（⑤の場合）'!$BD69,IF(TX$19&lt;='様式３（療養者名簿）（⑤の場合）'!$BE69,1,0),0),0)</f>
        <v>0</v>
      </c>
      <c r="TY64" s="225">
        <f>IF(TY$19-'様式３（療養者名簿）（⑤の場合）'!$BD69+1&lt;=15,IF(TY$19&gt;='様式３（療養者名簿）（⑤の場合）'!$BD69,IF(TY$19&lt;='様式３（療養者名簿）（⑤の場合）'!$BE69,1,0),0),0)</f>
        <v>0</v>
      </c>
      <c r="TZ64" s="225">
        <f>IF(TZ$19-'様式３（療養者名簿）（⑤の場合）'!$BD69+1&lt;=15,IF(TZ$19&gt;='様式３（療養者名簿）（⑤の場合）'!$BD69,IF(TZ$19&lt;='様式３（療養者名簿）（⑤の場合）'!$BE69,1,0),0),0)</f>
        <v>0</v>
      </c>
      <c r="UA64" s="225">
        <f>IF(UA$19-'様式３（療養者名簿）（⑤の場合）'!$BD69+1&lt;=15,IF(UA$19&gt;='様式３（療養者名簿）（⑤の場合）'!$BD69,IF(UA$19&lt;='様式３（療養者名簿）（⑤の場合）'!$BE69,1,0),0),0)</f>
        <v>0</v>
      </c>
      <c r="UB64" s="225">
        <f>IF(UB$19-'様式３（療養者名簿）（⑤の場合）'!$BD69+1&lt;=15,IF(UB$19&gt;='様式３（療養者名簿）（⑤の場合）'!$BD69,IF(UB$19&lt;='様式３（療養者名簿）（⑤の場合）'!$BE69,1,0),0),0)</f>
        <v>0</v>
      </c>
      <c r="UC64" s="225">
        <f>IF(UC$19-'様式３（療養者名簿）（⑤の場合）'!$BD69+1&lt;=15,IF(UC$19&gt;='様式３（療養者名簿）（⑤の場合）'!$BD69,IF(UC$19&lt;='様式３（療養者名簿）（⑤の場合）'!$BE69,1,0),0),0)</f>
        <v>0</v>
      </c>
      <c r="UD64" s="338">
        <f>IF(UD$19-'様式３（療養者名簿）（⑤の場合）'!$BD69+1&lt;=15,IF(UD$19&gt;='様式３（療養者名簿）（⑤の場合）'!$BD69,IF(UD$19&lt;='様式３（療養者名簿）（⑤の場合）'!$BE69,1,0),0),0)</f>
        <v>0</v>
      </c>
      <c r="UE64" s="338">
        <f>IF(UE$19-'様式３（療養者名簿）（⑤の場合）'!$BD69+1&lt;=15,IF(UE$19&gt;='様式３（療養者名簿）（⑤の場合）'!$BD69,IF(UE$19&lt;='様式３（療養者名簿）（⑤の場合）'!$BE69,1,0),0),0)</f>
        <v>0</v>
      </c>
      <c r="UF64" s="338">
        <f>IF(UF$19-'様式３（療養者名簿）（⑤の場合）'!$BD69+1&lt;=15,IF(UF$19&gt;='様式３（療養者名簿）（⑤の場合）'!$BD69,IF(UF$19&lt;='様式３（療養者名簿）（⑤の場合）'!$BE69,1,0),0),0)</f>
        <v>0</v>
      </c>
      <c r="UG64" s="338">
        <f>IF(UG$19-'様式３（療養者名簿）（⑤の場合）'!$BD69+1&lt;=15,IF(UG$19&gt;='様式３（療養者名簿）（⑤の場合）'!$BD69,IF(UG$19&lt;='様式３（療養者名簿）（⑤の場合）'!$BE69,1,0),0),0)</f>
        <v>0</v>
      </c>
      <c r="UH64" s="338">
        <f>IF(UH$19-'様式３（療養者名簿）（⑤の場合）'!$BD69+1&lt;=15,IF(UH$19&gt;='様式３（療養者名簿）（⑤の場合）'!$BD69,IF(UH$19&lt;='様式３（療養者名簿）（⑤の場合）'!$BE69,1,0),0),0)</f>
        <v>0</v>
      </c>
      <c r="UI64" s="338">
        <f>IF(UI$19-'様式３（療養者名簿）（⑤の場合）'!$BD69+1&lt;=15,IF(UI$19&gt;='様式３（療養者名簿）（⑤の場合）'!$BD69,IF(UI$19&lt;='様式３（療養者名簿）（⑤の場合）'!$BE69,1,0),0),0)</f>
        <v>0</v>
      </c>
      <c r="UJ64" s="338">
        <f>IF(UJ$19-'様式３（療養者名簿）（⑤の場合）'!$BD69+1&lt;=15,IF(UJ$19&gt;='様式３（療養者名簿）（⑤の場合）'!$BD69,IF(UJ$19&lt;='様式３（療養者名簿）（⑤の場合）'!$BE69,1,0),0),0)</f>
        <v>0</v>
      </c>
      <c r="UK64" s="338">
        <f>IF(UK$19-'様式３（療養者名簿）（⑤の場合）'!$BD69+1&lt;=15,IF(UK$19&gt;='様式３（療養者名簿）（⑤の場合）'!$BD69,IF(UK$19&lt;='様式３（療養者名簿）（⑤の場合）'!$BE69,1,0),0),0)</f>
        <v>0</v>
      </c>
      <c r="UL64" s="338">
        <f>IF(UL$19-'様式３（療養者名簿）（⑤の場合）'!$BD69+1&lt;=15,IF(UL$19&gt;='様式３（療養者名簿）（⑤の場合）'!$BD69,IF(UL$19&lt;='様式３（療養者名簿）（⑤の場合）'!$BE69,1,0),0),0)</f>
        <v>0</v>
      </c>
      <c r="UM64" s="338">
        <f>IF(UM$19-'様式３（療養者名簿）（⑤の場合）'!$BD69+1&lt;=15,IF(UM$19&gt;='様式３（療養者名簿）（⑤の場合）'!$BD69,IF(UM$19&lt;='様式３（療養者名簿）（⑤の場合）'!$BE69,1,0),0),0)</f>
        <v>0</v>
      </c>
      <c r="UN64" s="338">
        <f>IF(UN$19-'様式３（療養者名簿）（⑤の場合）'!$BD69+1&lt;=15,IF(UN$19&gt;='様式３（療養者名簿）（⑤の場合）'!$BD69,IF(UN$19&lt;='様式３（療養者名簿）（⑤の場合）'!$BE69,1,0),0),0)</f>
        <v>0</v>
      </c>
      <c r="UO64" s="338">
        <f>IF(UO$19-'様式３（療養者名簿）（⑤の場合）'!$BD69+1&lt;=15,IF(UO$19&gt;='様式３（療養者名簿）（⑤の場合）'!$BD69,IF(UO$19&lt;='様式３（療養者名簿）（⑤の場合）'!$BE69,1,0),0),0)</f>
        <v>0</v>
      </c>
      <c r="UP64" s="338">
        <f>IF(UP$19-'様式３（療養者名簿）（⑤の場合）'!$BD69+1&lt;=15,IF(UP$19&gt;='様式３（療養者名簿）（⑤の場合）'!$BD69,IF(UP$19&lt;='様式３（療養者名簿）（⑤の場合）'!$BE69,1,0),0),0)</f>
        <v>0</v>
      </c>
      <c r="UQ64" s="338">
        <f>IF(UQ$19-'様式３（療養者名簿）（⑤の場合）'!$BD69+1&lt;=15,IF(UQ$19&gt;='様式３（療養者名簿）（⑤の場合）'!$BD69,IF(UQ$19&lt;='様式３（療養者名簿）（⑤の場合）'!$BE69,1,0),0),0)</f>
        <v>0</v>
      </c>
      <c r="UR64" s="338">
        <f>IF(UR$19-'様式３（療養者名簿）（⑤の場合）'!$BD69+1&lt;=15,IF(UR$19&gt;='様式３（療養者名簿）（⑤の場合）'!$BD69,IF(UR$19&lt;='様式３（療養者名簿）（⑤の場合）'!$BE69,1,0),0),0)</f>
        <v>0</v>
      </c>
      <c r="US64" s="338">
        <f>IF(US$19-'様式３（療養者名簿）（⑤の場合）'!$BD69+1&lt;=15,IF(US$19&gt;='様式３（療養者名簿）（⑤の場合）'!$BD69,IF(US$19&lt;='様式３（療養者名簿）（⑤の場合）'!$BE69,1,0),0),0)</f>
        <v>0</v>
      </c>
      <c r="UT64" s="338">
        <f>IF(UT$19-'様式３（療養者名簿）（⑤の場合）'!$BD69+1&lt;=15,IF(UT$19&gt;='様式３（療養者名簿）（⑤の場合）'!$BD69,IF(UT$19&lt;='様式３（療養者名簿）（⑤の場合）'!$BE69,1,0),0),0)</f>
        <v>0</v>
      </c>
      <c r="UU64" s="338">
        <f>IF(UU$19-'様式３（療養者名簿）（⑤の場合）'!$BD69+1&lt;=15,IF(UU$19&gt;='様式３（療養者名簿）（⑤の場合）'!$BD69,IF(UU$19&lt;='様式３（療養者名簿）（⑤の場合）'!$BE69,1,0),0),0)</f>
        <v>0</v>
      </c>
      <c r="UV64" s="338">
        <f>IF(UV$19-'様式３（療養者名簿）（⑤の場合）'!$BD69+1&lt;=15,IF(UV$19&gt;='様式３（療養者名簿）（⑤の場合）'!$BD69,IF(UV$19&lt;='様式３（療養者名簿）（⑤の場合）'!$BE69,1,0),0),0)</f>
        <v>0</v>
      </c>
      <c r="UW64" s="338">
        <f>IF(UW$19-'様式３（療養者名簿）（⑤の場合）'!$BD69+1&lt;=15,IF(UW$19&gt;='様式３（療養者名簿）（⑤の場合）'!$BD69,IF(UW$19&lt;='様式３（療養者名簿）（⑤の場合）'!$BE69,1,0),0),0)</f>
        <v>0</v>
      </c>
      <c r="UX64" s="338">
        <f>IF(UX$19-'様式３（療養者名簿）（⑤の場合）'!$BD69+1&lt;=15,IF(UX$19&gt;='様式３（療養者名簿）（⑤の場合）'!$BD69,IF(UX$19&lt;='様式３（療養者名簿）（⑤の場合）'!$BE69,1,0),0),0)</f>
        <v>0</v>
      </c>
      <c r="UY64" s="338">
        <f>IF(UY$19-'様式３（療養者名簿）（⑤の場合）'!$BD69+1&lt;=15,IF(UY$19&gt;='様式３（療養者名簿）（⑤の場合）'!$BD69,IF(UY$19&lt;='様式３（療養者名簿）（⑤の場合）'!$BE69,1,0),0),0)</f>
        <v>0</v>
      </c>
      <c r="UZ64" s="338">
        <f>IF(UZ$19-'様式３（療養者名簿）（⑤の場合）'!$BD69+1&lt;=15,IF(UZ$19&gt;='様式３（療養者名簿）（⑤の場合）'!$BD69,IF(UZ$19&lt;='様式３（療養者名簿）（⑤の場合）'!$BE69,1,0),0),0)</f>
        <v>0</v>
      </c>
      <c r="VA64" s="338">
        <f>IF(VA$19-'様式３（療養者名簿）（⑤の場合）'!$BD69+1&lt;=15,IF(VA$19&gt;='様式３（療養者名簿）（⑤の場合）'!$BD69,IF(VA$19&lt;='様式３（療養者名簿）（⑤の場合）'!$BE69,1,0),0),0)</f>
        <v>0</v>
      </c>
      <c r="VB64" s="338">
        <f>IF(VB$19-'様式３（療養者名簿）（⑤の場合）'!$BD69+1&lt;=15,IF(VB$19&gt;='様式３（療養者名簿）（⑤の場合）'!$BD69,IF(VB$19&lt;='様式３（療養者名簿）（⑤の場合）'!$BE69,1,0),0),0)</f>
        <v>0</v>
      </c>
      <c r="VC64" s="338">
        <f>IF(VC$19-'様式３（療養者名簿）（⑤の場合）'!$BD69+1&lt;=15,IF(VC$19&gt;='様式３（療養者名簿）（⑤の場合）'!$BD69,IF(VC$19&lt;='様式３（療養者名簿）（⑤の場合）'!$BE69,1,0),0),0)</f>
        <v>0</v>
      </c>
      <c r="VD64" s="338">
        <f>IF(VD$19-'様式３（療養者名簿）（⑤の場合）'!$BD69+1&lt;=15,IF(VD$19&gt;='様式３（療養者名簿）（⑤の場合）'!$BD69,IF(VD$19&lt;='様式３（療養者名簿）（⑤の場合）'!$BE69,1,0),0),0)</f>
        <v>0</v>
      </c>
      <c r="VE64" s="338">
        <f>IF(VE$19-'様式３（療養者名簿）（⑤の場合）'!$BD69+1&lt;=15,IF(VE$19&gt;='様式３（療養者名簿）（⑤の場合）'!$BD69,IF(VE$19&lt;='様式３（療養者名簿）（⑤の場合）'!$BE69,1,0),0),0)</f>
        <v>0</v>
      </c>
      <c r="VF64" s="338">
        <f>IF(VF$19-'様式３（療養者名簿）（⑤の場合）'!$BD69+1&lt;=15,IF(VF$19&gt;='様式３（療養者名簿）（⑤の場合）'!$BD69,IF(VF$19&lt;='様式３（療養者名簿）（⑤の場合）'!$BE69,1,0),0),0)</f>
        <v>0</v>
      </c>
      <c r="VG64" s="338">
        <f>IF(VG$19-'様式３（療養者名簿）（⑤の場合）'!$BD69+1&lt;=15,IF(VG$19&gt;='様式３（療養者名簿）（⑤の場合）'!$BD69,IF(VG$19&lt;='様式３（療養者名簿）（⑤の場合）'!$BE69,1,0),0),0)</f>
        <v>0</v>
      </c>
      <c r="VH64" s="338">
        <f>IF(VH$19-'様式３（療養者名簿）（⑤の場合）'!$BD69+1&lt;=15,IF(VH$19&gt;='様式３（療養者名簿）（⑤の場合）'!$BD69,IF(VH$19&lt;='様式３（療養者名簿）（⑤の場合）'!$BE69,1,0),0),0)</f>
        <v>0</v>
      </c>
      <c r="VI64" s="338">
        <f>IF(VI$19-'様式３（療養者名簿）（⑤の場合）'!$BD69+1&lt;=15,IF(VI$19&gt;='様式３（療養者名簿）（⑤の場合）'!$BD69,IF(VI$19&lt;='様式３（療養者名簿）（⑤の場合）'!$BE69,1,0),0),0)</f>
        <v>0</v>
      </c>
      <c r="VJ64" s="338">
        <f>IF(VJ$19-'様式３（療養者名簿）（⑤の場合）'!$BD69+1&lt;=15,IF(VJ$19&gt;='様式３（療養者名簿）（⑤の場合）'!$BD69,IF(VJ$19&lt;='様式３（療養者名簿）（⑤の場合）'!$BE69,1,0),0),0)</f>
        <v>0</v>
      </c>
      <c r="VK64" s="338">
        <f>IF(VK$19-'様式３（療養者名簿）（⑤の場合）'!$BD69+1&lt;=15,IF(VK$19&gt;='様式３（療養者名簿）（⑤の場合）'!$BD69,IF(VK$19&lt;='様式３（療養者名簿）（⑤の場合）'!$BE69,1,0),0),0)</f>
        <v>0</v>
      </c>
      <c r="VL64" s="338">
        <f>IF(VL$19-'様式３（療養者名簿）（⑤の場合）'!$BD69+1&lt;=15,IF(VL$19&gt;='様式３（療養者名簿）（⑤の場合）'!$BD69,IF(VL$19&lt;='様式３（療養者名簿）（⑤の場合）'!$BE69,1,0),0),0)</f>
        <v>0</v>
      </c>
      <c r="VM64" s="338">
        <f>IF(VM$19-'様式３（療養者名簿）（⑤の場合）'!$BD69+1&lt;=15,IF(VM$19&gt;='様式３（療養者名簿）（⑤の場合）'!$BD69,IF(VM$19&lt;='様式３（療養者名簿）（⑤の場合）'!$BE69,1,0),0),0)</f>
        <v>0</v>
      </c>
      <c r="VN64" s="338">
        <f>IF(VN$19-'様式３（療養者名簿）（⑤の場合）'!$BD69+1&lt;=15,IF(VN$19&gt;='様式３（療養者名簿）（⑤の場合）'!$BD69,IF(VN$19&lt;='様式３（療養者名簿）（⑤の場合）'!$BE69,1,0),0),0)</f>
        <v>0</v>
      </c>
      <c r="VO64" s="338">
        <f>IF(VO$19-'様式３（療養者名簿）（⑤の場合）'!$BD69+1&lt;=15,IF(VO$19&gt;='様式３（療養者名簿）（⑤の場合）'!$BD69,IF(VO$19&lt;='様式３（療養者名簿）（⑤の場合）'!$BE69,1,0),0),0)</f>
        <v>0</v>
      </c>
      <c r="VP64" s="338">
        <f>IF(VP$19-'様式３（療養者名簿）（⑤の場合）'!$BD69+1&lt;=15,IF(VP$19&gt;='様式３（療養者名簿）（⑤の場合）'!$BD69,IF(VP$19&lt;='様式３（療養者名簿）（⑤の場合）'!$BE69,1,0),0),0)</f>
        <v>0</v>
      </c>
      <c r="VQ64" s="338">
        <f>IF(VQ$19-'様式３（療養者名簿）（⑤の場合）'!$BD69+1&lt;=15,IF(VQ$19&gt;='様式３（療養者名簿）（⑤の場合）'!$BD69,IF(VQ$19&lt;='様式３（療養者名簿）（⑤の場合）'!$BE69,1,0),0),0)</f>
        <v>0</v>
      </c>
      <c r="VR64" s="338">
        <f>IF(VR$19-'様式３（療養者名簿）（⑤の場合）'!$BD69+1&lt;=15,IF(VR$19&gt;='様式３（療養者名簿）（⑤の場合）'!$BD69,IF(VR$19&lt;='様式３（療養者名簿）（⑤の場合）'!$BE69,1,0),0),0)</f>
        <v>0</v>
      </c>
      <c r="VS64" s="338">
        <f>IF(VS$19-'様式３（療養者名簿）（⑤の場合）'!$BD69+1&lt;=15,IF(VS$19&gt;='様式３（療養者名簿）（⑤の場合）'!$BD69,IF(VS$19&lt;='様式３（療養者名簿）（⑤の場合）'!$BE69,1,0),0),0)</f>
        <v>0</v>
      </c>
      <c r="VT64" s="338">
        <f>IF(VT$19-'様式３（療養者名簿）（⑤の場合）'!$BD69+1&lt;=15,IF(VT$19&gt;='様式３（療養者名簿）（⑤の場合）'!$BD69,IF(VT$19&lt;='様式３（療養者名簿）（⑤の場合）'!$BE69,1,0),0),0)</f>
        <v>0</v>
      </c>
      <c r="VU64" s="338">
        <f>IF(VU$19-'様式３（療養者名簿）（⑤の場合）'!$BD69+1&lt;=15,IF(VU$19&gt;='様式３（療養者名簿）（⑤の場合）'!$BD69,IF(VU$19&lt;='様式３（療養者名簿）（⑤の場合）'!$BE69,1,0),0),0)</f>
        <v>0</v>
      </c>
      <c r="VV64" s="338">
        <f>IF(VV$19-'様式３（療養者名簿）（⑤の場合）'!$BD69+1&lt;=15,IF(VV$19&gt;='様式３（療養者名簿）（⑤の場合）'!$BD69,IF(VV$19&lt;='様式３（療養者名簿）（⑤の場合）'!$BE69,1,0),0),0)</f>
        <v>0</v>
      </c>
      <c r="VW64" s="338">
        <f>IF(VW$19-'様式３（療養者名簿）（⑤の場合）'!$BD69+1&lt;=15,IF(VW$19&gt;='様式３（療養者名簿）（⑤の場合）'!$BD69,IF(VW$19&lt;='様式３（療養者名簿）（⑤の場合）'!$BE69,1,0),0),0)</f>
        <v>0</v>
      </c>
      <c r="VX64" s="338">
        <f>IF(VX$19-'様式３（療養者名簿）（⑤の場合）'!$BD69+1&lt;=15,IF(VX$19&gt;='様式３（療養者名簿）（⑤の場合）'!$BD69,IF(VX$19&lt;='様式３（療養者名簿）（⑤の場合）'!$BE69,1,0),0),0)</f>
        <v>0</v>
      </c>
      <c r="VY64" s="338">
        <f>IF(VY$19-'様式３（療養者名簿）（⑤の場合）'!$BD69+1&lt;=15,IF(VY$19&gt;='様式３（療養者名簿）（⑤の場合）'!$BD69,IF(VY$19&lt;='様式３（療養者名簿）（⑤の場合）'!$BE69,1,0),0),0)</f>
        <v>0</v>
      </c>
      <c r="VZ64" s="338">
        <f>IF(VZ$19-'様式３（療養者名簿）（⑤の場合）'!$BD69+1&lt;=15,IF(VZ$19&gt;='様式３（療養者名簿）（⑤の場合）'!$BD69,IF(VZ$19&lt;='様式３（療養者名簿）（⑤の場合）'!$BE69,1,0),0),0)</f>
        <v>0</v>
      </c>
      <c r="WA64" s="338">
        <f>IF(WA$19-'様式３（療養者名簿）（⑤の場合）'!$BD69+1&lt;=15,IF(WA$19&gt;='様式３（療養者名簿）（⑤の場合）'!$BD69,IF(WA$19&lt;='様式３（療養者名簿）（⑤の場合）'!$BE69,1,0),0),0)</f>
        <v>0</v>
      </c>
      <c r="WB64" s="338">
        <f>IF(WB$19-'様式３（療養者名簿）（⑤の場合）'!$BD69+1&lt;=15,IF(WB$19&gt;='様式３（療養者名簿）（⑤の場合）'!$BD69,IF(WB$19&lt;='様式３（療養者名簿）（⑤の場合）'!$BE69,1,0),0),0)</f>
        <v>0</v>
      </c>
      <c r="WC64" s="338">
        <f>IF(WC$19-'様式３（療養者名簿）（⑤の場合）'!$BD69+1&lt;=15,IF(WC$19&gt;='様式３（療養者名簿）（⑤の場合）'!$BD69,IF(WC$19&lt;='様式３（療養者名簿）（⑤の場合）'!$BE69,1,0),0),0)</f>
        <v>0</v>
      </c>
      <c r="WD64" s="338">
        <f>IF(WD$19-'様式３（療養者名簿）（⑤の場合）'!$BD69+1&lt;=15,IF(WD$19&gt;='様式３（療養者名簿）（⑤の場合）'!$BD69,IF(WD$19&lt;='様式３（療養者名簿）（⑤の場合）'!$BE69,1,0),0),0)</f>
        <v>0</v>
      </c>
      <c r="WE64" s="338">
        <f>IF(WE$19-'様式３（療養者名簿）（⑤の場合）'!$BD69+1&lt;=15,IF(WE$19&gt;='様式３（療養者名簿）（⑤の場合）'!$BD69,IF(WE$19&lt;='様式３（療養者名簿）（⑤の場合）'!$BE69,1,0),0),0)</f>
        <v>0</v>
      </c>
      <c r="WF64" s="338">
        <f>IF(WF$19-'様式３（療養者名簿）（⑤の場合）'!$BD69+1&lt;=15,IF(WF$19&gt;='様式３（療養者名簿）（⑤の場合）'!$BD69,IF(WF$19&lt;='様式３（療養者名簿）（⑤の場合）'!$BE69,1,0),0),0)</f>
        <v>0</v>
      </c>
      <c r="WG64" s="338">
        <f>IF(WG$19-'様式３（療養者名簿）（⑤の場合）'!$BD69+1&lt;=15,IF(WG$19&gt;='様式３（療養者名簿）（⑤の場合）'!$BD69,IF(WG$19&lt;='様式３（療養者名簿）（⑤の場合）'!$BE69,1,0),0),0)</f>
        <v>0</v>
      </c>
      <c r="WH64" s="338">
        <f>IF(WH$19-'様式３（療養者名簿）（⑤の場合）'!$BD69+1&lt;=15,IF(WH$19&gt;='様式３（療養者名簿）（⑤の場合）'!$BD69,IF(WH$19&lt;='様式３（療養者名簿）（⑤の場合）'!$BE69,1,0),0),0)</f>
        <v>0</v>
      </c>
      <c r="WI64" s="338">
        <f>IF(WI$19-'様式３（療養者名簿）（⑤の場合）'!$BD69+1&lt;=15,IF(WI$19&gt;='様式３（療養者名簿）（⑤の場合）'!$BD69,IF(WI$19&lt;='様式３（療養者名簿）（⑤の場合）'!$BE69,1,0),0),0)</f>
        <v>0</v>
      </c>
      <c r="WJ64" s="338">
        <f>IF(WJ$19-'様式３（療養者名簿）（⑤の場合）'!$BD69+1&lt;=15,IF(WJ$19&gt;='様式３（療養者名簿）（⑤の場合）'!$BD69,IF(WJ$19&lt;='様式３（療養者名簿）（⑤の場合）'!$BE69,1,0),0),0)</f>
        <v>0</v>
      </c>
      <c r="WK64" s="338">
        <f>IF(WK$19-'様式３（療養者名簿）（⑤の場合）'!$BD69+1&lt;=15,IF(WK$19&gt;='様式３（療養者名簿）（⑤の場合）'!$BD69,IF(WK$19&lt;='様式３（療養者名簿）（⑤の場合）'!$BE69,1,0),0),0)</f>
        <v>0</v>
      </c>
      <c r="WL64" s="338">
        <f>IF(WL$19-'様式３（療養者名簿）（⑤の場合）'!$BD69+1&lt;=15,IF(WL$19&gt;='様式３（療養者名簿）（⑤の場合）'!$BD69,IF(WL$19&lt;='様式３（療養者名簿）（⑤の場合）'!$BE69,1,0),0),0)</f>
        <v>0</v>
      </c>
      <c r="WM64" s="338">
        <f>IF(WM$19-'様式３（療養者名簿）（⑤の場合）'!$BD69+1&lt;=15,IF(WM$19&gt;='様式３（療養者名簿）（⑤の場合）'!$BD69,IF(WM$19&lt;='様式３（療養者名簿）（⑤の場合）'!$BE69,1,0),0),0)</f>
        <v>0</v>
      </c>
      <c r="WN64" s="338">
        <f>IF(WN$19-'様式３（療養者名簿）（⑤の場合）'!$BD69+1&lt;=15,IF(WN$19&gt;='様式３（療養者名簿）（⑤の場合）'!$BD69,IF(WN$19&lt;='様式３（療養者名簿）（⑤の場合）'!$BE69,1,0),0),0)</f>
        <v>0</v>
      </c>
      <c r="WO64" s="338">
        <f>IF(WO$19-'様式３（療養者名簿）（⑤の場合）'!$BD69+1&lt;=15,IF(WO$19&gt;='様式３（療養者名簿）（⑤の場合）'!$BD69,IF(WO$19&lt;='様式３（療養者名簿）（⑤の場合）'!$BE69,1,0),0),0)</f>
        <v>0</v>
      </c>
      <c r="WP64" s="338">
        <f>IF(WP$19-'様式３（療養者名簿）（⑤の場合）'!$BD69+1&lt;=15,IF(WP$19&gt;='様式３（療養者名簿）（⑤の場合）'!$BD69,IF(WP$19&lt;='様式３（療養者名簿）（⑤の場合）'!$BE69,1,0),0),0)</f>
        <v>0</v>
      </c>
      <c r="WQ64" s="338">
        <f>IF(WQ$19-'様式３（療養者名簿）（⑤の場合）'!$BD69+1&lt;=15,IF(WQ$19&gt;='様式３（療養者名簿）（⑤の場合）'!$BD69,IF(WQ$19&lt;='様式３（療養者名簿）（⑤の場合）'!$BE69,1,0),0),0)</f>
        <v>0</v>
      </c>
      <c r="WR64" s="338">
        <f>IF(WR$19-'様式３（療養者名簿）（⑤の場合）'!$BD69+1&lt;=15,IF(WR$19&gt;='様式３（療養者名簿）（⑤の場合）'!$BD69,IF(WR$19&lt;='様式３（療養者名簿）（⑤の場合）'!$BE69,1,0),0),0)</f>
        <v>0</v>
      </c>
      <c r="WS64" s="338">
        <f>IF(WS$19-'様式３（療養者名簿）（⑤の場合）'!$BD69+1&lt;=15,IF(WS$19&gt;='様式３（療養者名簿）（⑤の場合）'!$BD69,IF(WS$19&lt;='様式３（療養者名簿）（⑤の場合）'!$BE69,1,0),0),0)</f>
        <v>0</v>
      </c>
      <c r="WT64" s="338">
        <f>IF(WT$19-'様式３（療養者名簿）（⑤の場合）'!$BD69+1&lt;=15,IF(WT$19&gt;='様式３（療養者名簿）（⑤の場合）'!$BD69,IF(WT$19&lt;='様式３（療養者名簿）（⑤の場合）'!$BE69,1,0),0),0)</f>
        <v>0</v>
      </c>
      <c r="WU64" s="338">
        <f>IF(WU$19-'様式３（療養者名簿）（⑤の場合）'!$BD69+1&lt;=15,IF(WU$19&gt;='様式３（療養者名簿）（⑤の場合）'!$BD69,IF(WU$19&lt;='様式３（療養者名簿）（⑤の場合）'!$BE69,1,0),0),0)</f>
        <v>0</v>
      </c>
      <c r="WV64" s="338">
        <f>IF(WV$19-'様式３（療養者名簿）（⑤の場合）'!$BD69+1&lt;=15,IF(WV$19&gt;='様式３（療養者名簿）（⑤の場合）'!$BD69,IF(WV$19&lt;='様式３（療養者名簿）（⑤の場合）'!$BE69,1,0),0),0)</f>
        <v>0</v>
      </c>
      <c r="WW64" s="338">
        <f>IF(WW$19-'様式３（療養者名簿）（⑤の場合）'!$BD69+1&lt;=15,IF(WW$19&gt;='様式３（療養者名簿）（⑤の場合）'!$BD69,IF(WW$19&lt;='様式３（療養者名簿）（⑤の場合）'!$BE69,1,0),0),0)</f>
        <v>0</v>
      </c>
      <c r="WX64" s="338">
        <f>IF(WX$19-'様式３（療養者名簿）（⑤の場合）'!$BD69+1&lt;=15,IF(WX$19&gt;='様式３（療養者名簿）（⑤の場合）'!$BD69,IF(WX$19&lt;='様式３（療養者名簿）（⑤の場合）'!$BE69,1,0),0),0)</f>
        <v>0</v>
      </c>
      <c r="WY64" s="338">
        <f>IF(WY$19-'様式３（療養者名簿）（⑤の場合）'!$BD69+1&lt;=15,IF(WY$19&gt;='様式３（療養者名簿）（⑤の場合）'!$BD69,IF(WY$19&lt;='様式３（療養者名簿）（⑤の場合）'!$BE69,1,0),0),0)</f>
        <v>0</v>
      </c>
      <c r="WZ64" s="338">
        <f>IF(WZ$19-'様式３（療養者名簿）（⑤の場合）'!$BD69+1&lt;=15,IF(WZ$19&gt;='様式３（療養者名簿）（⑤の場合）'!$BD69,IF(WZ$19&lt;='様式３（療養者名簿）（⑤の場合）'!$BE69,1,0),0),0)</f>
        <v>0</v>
      </c>
      <c r="XA64" s="338">
        <f>IF(XA$19-'様式３（療養者名簿）（⑤の場合）'!$BD69+1&lt;=15,IF(XA$19&gt;='様式３（療養者名簿）（⑤の場合）'!$BD69,IF(XA$19&lt;='様式３（療養者名簿）（⑤の場合）'!$BE69,1,0),0),0)</f>
        <v>0</v>
      </c>
      <c r="XB64" s="338">
        <f>IF(XB$19-'様式３（療養者名簿）（⑤の場合）'!$BD69+1&lt;=15,IF(XB$19&gt;='様式３（療養者名簿）（⑤の場合）'!$BD69,IF(XB$19&lt;='様式３（療養者名簿）（⑤の場合）'!$BE69,1,0),0),0)</f>
        <v>0</v>
      </c>
      <c r="XC64" s="338">
        <f>IF(XC$19-'様式３（療養者名簿）（⑤の場合）'!$BD69+1&lt;=15,IF(XC$19&gt;='様式３（療養者名簿）（⑤の場合）'!$BD69,IF(XC$19&lt;='様式３（療養者名簿）（⑤の場合）'!$BE69,1,0),0),0)</f>
        <v>0</v>
      </c>
      <c r="XD64" s="338">
        <f>IF(XD$19-'様式３（療養者名簿）（⑤の場合）'!$BD69+1&lt;=15,IF(XD$19&gt;='様式３（療養者名簿）（⑤の場合）'!$BD69,IF(XD$19&lt;='様式３（療養者名簿）（⑤の場合）'!$BE69,1,0),0),0)</f>
        <v>0</v>
      </c>
      <c r="XE64" s="338">
        <f>IF(XE$19-'様式３（療養者名簿）（⑤の場合）'!$BD69+1&lt;=15,IF(XE$19&gt;='様式３（療養者名簿）（⑤の場合）'!$BD69,IF(XE$19&lt;='様式３（療養者名簿）（⑤の場合）'!$BE69,1,0),0),0)</f>
        <v>0</v>
      </c>
      <c r="XF64" s="338">
        <f>IF(XF$19-'様式３（療養者名簿）（⑤の場合）'!$BD69+1&lt;=15,IF(XF$19&gt;='様式３（療養者名簿）（⑤の場合）'!$BD69,IF(XF$19&lt;='様式３（療養者名簿）（⑤の場合）'!$BE69,1,0),0),0)</f>
        <v>0</v>
      </c>
      <c r="XG64" s="338">
        <f>IF(XG$19-'様式３（療養者名簿）（⑤の場合）'!$BD69+1&lt;=15,IF(XG$19&gt;='様式３（療養者名簿）（⑤の場合）'!$BD69,IF(XG$19&lt;='様式３（療養者名簿）（⑤の場合）'!$BE69,1,0),0),0)</f>
        <v>0</v>
      </c>
      <c r="XH64" s="338">
        <f>IF(XH$19-'様式３（療養者名簿）（⑤の場合）'!$BD69+1&lt;=15,IF(XH$19&gt;='様式３（療養者名簿）（⑤の場合）'!$BD69,IF(XH$19&lt;='様式３（療養者名簿）（⑤の場合）'!$BE69,1,0),0),0)</f>
        <v>0</v>
      </c>
      <c r="XI64" s="338">
        <f>IF(XI$19-'様式３（療養者名簿）（⑤の場合）'!$BD69+1&lt;=15,IF(XI$19&gt;='様式３（療養者名簿）（⑤の場合）'!$BD69,IF(XI$19&lt;='様式３（療養者名簿）（⑤の場合）'!$BE69,1,0),0),0)</f>
        <v>0</v>
      </c>
      <c r="XJ64" s="338">
        <f>IF(XJ$19-'様式３（療養者名簿）（⑤の場合）'!$BD69+1&lt;=15,IF(XJ$19&gt;='様式３（療養者名簿）（⑤の場合）'!$BD69,IF(XJ$19&lt;='様式３（療養者名簿）（⑤の場合）'!$BE69,1,0),0),0)</f>
        <v>0</v>
      </c>
      <c r="XK64" s="338">
        <f>IF(XK$19-'様式３（療養者名簿）（⑤の場合）'!$BD69+1&lt;=15,IF(XK$19&gt;='様式３（療養者名簿）（⑤の場合）'!$BD69,IF(XK$19&lt;='様式３（療養者名簿）（⑤の場合）'!$BE69,1,0),0),0)</f>
        <v>0</v>
      </c>
      <c r="XL64" s="338">
        <f>IF(XL$19-'様式３（療養者名簿）（⑤の場合）'!$BD69+1&lt;=15,IF(XL$19&gt;='様式３（療養者名簿）（⑤の場合）'!$BD69,IF(XL$19&lt;='様式３（療養者名簿）（⑤の場合）'!$BE69,1,0),0),0)</f>
        <v>0</v>
      </c>
      <c r="XM64" s="338">
        <f>IF(XM$19-'様式３（療養者名簿）（⑤の場合）'!$BD69+1&lt;=15,IF(XM$19&gt;='様式３（療養者名簿）（⑤の場合）'!$BD69,IF(XM$19&lt;='様式３（療養者名簿）（⑤の場合）'!$BE69,1,0),0),0)</f>
        <v>0</v>
      </c>
      <c r="XN64" s="338">
        <f>IF(XN$19-'様式３（療養者名簿）（⑤の場合）'!$BD69+1&lt;=15,IF(XN$19&gt;='様式３（療養者名簿）（⑤の場合）'!$BD69,IF(XN$19&lt;='様式３（療養者名簿）（⑤の場合）'!$BE69,1,0),0),0)</f>
        <v>0</v>
      </c>
      <c r="XO64" s="338">
        <f>IF(XO$19-'様式３（療養者名簿）（⑤の場合）'!$BD69+1&lt;=15,IF(XO$19&gt;='様式３（療養者名簿）（⑤の場合）'!$BD69,IF(XO$19&lt;='様式３（療養者名簿）（⑤の場合）'!$BE69,1,0),0),0)</f>
        <v>0</v>
      </c>
      <c r="XP64" s="338">
        <f>IF(XP$19-'様式３（療養者名簿）（⑤の場合）'!$BD69+1&lt;=15,IF(XP$19&gt;='様式３（療養者名簿）（⑤の場合）'!$BD69,IF(XP$19&lt;='様式３（療養者名簿）（⑤の場合）'!$BE69,1,0),0),0)</f>
        <v>0</v>
      </c>
      <c r="XQ64" s="338">
        <f>IF(XQ$19-'様式３（療養者名簿）（⑤の場合）'!$BD69+1&lt;=15,IF(XQ$19&gt;='様式３（療養者名簿）（⑤の場合）'!$BD69,IF(XQ$19&lt;='様式３（療養者名簿）（⑤の場合）'!$BE69,1,0),0),0)</f>
        <v>0</v>
      </c>
      <c r="XR64" s="338">
        <f>IF(XR$19-'様式３（療養者名簿）（⑤の場合）'!$BD69+1&lt;=15,IF(XR$19&gt;='様式３（療養者名簿）（⑤の場合）'!$BD69,IF(XR$19&lt;='様式３（療養者名簿）（⑤の場合）'!$BE69,1,0),0),0)</f>
        <v>0</v>
      </c>
      <c r="XS64" s="338">
        <f>IF(XS$19-'様式３（療養者名簿）（⑤の場合）'!$BD69+1&lt;=15,IF(XS$19&gt;='様式３（療養者名簿）（⑤の場合）'!$BD69,IF(XS$19&lt;='様式３（療養者名簿）（⑤の場合）'!$BE69,1,0),0),0)</f>
        <v>0</v>
      </c>
      <c r="XT64" s="338">
        <f>IF(XT$19-'様式３（療養者名簿）（⑤の場合）'!$BD69+1&lt;=15,IF(XT$19&gt;='様式３（療養者名簿）（⑤の場合）'!$BD69,IF(XT$19&lt;='様式３（療養者名簿）（⑤の場合）'!$BE69,1,0),0),0)</f>
        <v>0</v>
      </c>
      <c r="XU64" s="338">
        <f>IF(XU$19-'様式３（療養者名簿）（⑤の場合）'!$BD69+1&lt;=15,IF(XU$19&gt;='様式３（療養者名簿）（⑤の場合）'!$BD69,IF(XU$19&lt;='様式３（療養者名簿）（⑤の場合）'!$BE69,1,0),0),0)</f>
        <v>0</v>
      </c>
      <c r="XV64" s="338">
        <f>IF(XV$19-'様式３（療養者名簿）（⑤の場合）'!$BD69+1&lt;=15,IF(XV$19&gt;='様式３（療養者名簿）（⑤の場合）'!$BD69,IF(XV$19&lt;='様式３（療養者名簿）（⑤の場合）'!$BE69,1,0),0),0)</f>
        <v>0</v>
      </c>
      <c r="XW64" s="338">
        <f>IF(XW$19-'様式３（療養者名簿）（⑤の場合）'!$BD69+1&lt;=15,IF(XW$19&gt;='様式３（療養者名簿）（⑤の場合）'!$BD69,IF(XW$19&lt;='様式３（療養者名簿）（⑤の場合）'!$BE69,1,0),0),0)</f>
        <v>0</v>
      </c>
      <c r="XX64" s="338">
        <f>IF(XX$19-'様式３（療養者名簿）（⑤の場合）'!$BD69+1&lt;=15,IF(XX$19&gt;='様式３（療養者名簿）（⑤の場合）'!$BD69,IF(XX$19&lt;='様式３（療養者名簿）（⑤の場合）'!$BE69,1,0),0),0)</f>
        <v>0</v>
      </c>
      <c r="XY64" s="338">
        <f>IF(XY$19-'様式３（療養者名簿）（⑤の場合）'!$BD69+1&lt;=15,IF(XY$19&gt;='様式３（療養者名簿）（⑤の場合）'!$BD69,IF(XY$19&lt;='様式３（療養者名簿）（⑤の場合）'!$BE69,1,0),0),0)</f>
        <v>0</v>
      </c>
      <c r="XZ64" s="338">
        <f>IF(XZ$19-'様式３（療養者名簿）（⑤の場合）'!$BD69+1&lt;=15,IF(XZ$19&gt;='様式３（療養者名簿）（⑤の場合）'!$BD69,IF(XZ$19&lt;='様式３（療養者名簿）（⑤の場合）'!$BE69,1,0),0),0)</f>
        <v>0</v>
      </c>
      <c r="YA64" s="338">
        <f>IF(YA$19-'様式３（療養者名簿）（⑤の場合）'!$BD69+1&lt;=15,IF(YA$19&gt;='様式３（療養者名簿）（⑤の場合）'!$BD69,IF(YA$19&lt;='様式３（療養者名簿）（⑤の場合）'!$BE69,1,0),0),0)</f>
        <v>0</v>
      </c>
      <c r="YB64" s="338">
        <f>IF(YB$19-'様式３（療養者名簿）（⑤の場合）'!$BD69+1&lt;=15,IF(YB$19&gt;='様式３（療養者名簿）（⑤の場合）'!$BD69,IF(YB$19&lt;='様式３（療養者名簿）（⑤の場合）'!$BE69,1,0),0),0)</f>
        <v>0</v>
      </c>
      <c r="YC64" s="338">
        <f>IF(YC$19-'様式３（療養者名簿）（⑤の場合）'!$BD69+1&lt;=15,IF(YC$19&gt;='様式３（療養者名簿）（⑤の場合）'!$BD69,IF(YC$19&lt;='様式３（療養者名簿）（⑤の場合）'!$BE69,1,0),0),0)</f>
        <v>0</v>
      </c>
      <c r="YD64" s="338">
        <f>IF(YD$19-'様式３（療養者名簿）（⑤の場合）'!$BD69+1&lt;=15,IF(YD$19&gt;='様式３（療養者名簿）（⑤の場合）'!$BD69,IF(YD$19&lt;='様式３（療養者名簿）（⑤の場合）'!$BE69,1,0),0),0)</f>
        <v>0</v>
      </c>
      <c r="YE64" s="338">
        <f>IF(YE$19-'様式３（療養者名簿）（⑤の場合）'!$BD69+1&lt;=15,IF(YE$19&gt;='様式３（療養者名簿）（⑤の場合）'!$BD69,IF(YE$19&lt;='様式３（療養者名簿）（⑤の場合）'!$BE69,1,0),0),0)</f>
        <v>0</v>
      </c>
      <c r="YF64" s="338">
        <f>IF(YF$19-'様式３（療養者名簿）（⑤の場合）'!$BD69+1&lt;=15,IF(YF$19&gt;='様式３（療養者名簿）（⑤の場合）'!$BD69,IF(YF$19&lt;='様式３（療養者名簿）（⑤の場合）'!$BE69,1,0),0),0)</f>
        <v>0</v>
      </c>
      <c r="YG64" s="338">
        <f>IF(YG$19-'様式３（療養者名簿）（⑤の場合）'!$BD69+1&lt;=15,IF(YG$19&gt;='様式３（療養者名簿）（⑤の場合）'!$BD69,IF(YG$19&lt;='様式３（療養者名簿）（⑤の場合）'!$BE69,1,0),0),0)</f>
        <v>0</v>
      </c>
      <c r="YH64" s="338">
        <f>IF(YH$19-'様式３（療養者名簿）（⑤の場合）'!$BD69+1&lt;=15,IF(YH$19&gt;='様式３（療養者名簿）（⑤の場合）'!$BD69,IF(YH$19&lt;='様式３（療養者名簿）（⑤の場合）'!$BE69,1,0),0),0)</f>
        <v>0</v>
      </c>
      <c r="YI64" s="338">
        <f>IF(YI$19-'様式３（療養者名簿）（⑤の場合）'!$BD69+1&lt;=15,IF(YI$19&gt;='様式３（療養者名簿）（⑤の場合）'!$BD69,IF(YI$19&lt;='様式３（療養者名簿）（⑤の場合）'!$BE69,1,0),0),0)</f>
        <v>0</v>
      </c>
      <c r="YJ64" s="338">
        <f>IF(YJ$19-'様式３（療養者名簿）（⑤の場合）'!$BD69+1&lt;=15,IF(YJ$19&gt;='様式３（療養者名簿）（⑤の場合）'!$BD69,IF(YJ$19&lt;='様式３（療養者名簿）（⑤の場合）'!$BE69,1,0),0),0)</f>
        <v>0</v>
      </c>
      <c r="YK64" s="338">
        <f>IF(YK$19-'様式３（療養者名簿）（⑤の場合）'!$BD69+1&lt;=15,IF(YK$19&gt;='様式３（療養者名簿）（⑤の場合）'!$BD69,IF(YK$19&lt;='様式３（療養者名簿）（⑤の場合）'!$BE69,1,0),0),0)</f>
        <v>0</v>
      </c>
      <c r="YL64" s="338">
        <f>IF(YL$19-'様式３（療養者名簿）（⑤の場合）'!$BD69+1&lt;=15,IF(YL$19&gt;='様式３（療養者名簿）（⑤の場合）'!$BD69,IF(YL$19&lt;='様式３（療養者名簿）（⑤の場合）'!$BE69,1,0),0),0)</f>
        <v>0</v>
      </c>
      <c r="YM64" s="338">
        <f>IF(YM$19-'様式３（療養者名簿）（⑤の場合）'!$BD69+1&lt;=15,IF(YM$19&gt;='様式３（療養者名簿）（⑤の場合）'!$BD69,IF(YM$19&lt;='様式３（療養者名簿）（⑤の場合）'!$BE69,1,0),0),0)</f>
        <v>0</v>
      </c>
      <c r="YN64" s="338">
        <f>IF(YN$19-'様式３（療養者名簿）（⑤の場合）'!$BD69+1&lt;=15,IF(YN$19&gt;='様式３（療養者名簿）（⑤の場合）'!$BD69,IF(YN$19&lt;='様式３（療養者名簿）（⑤の場合）'!$BE69,1,0),0),0)</f>
        <v>0</v>
      </c>
      <c r="YO64" s="338">
        <f>IF(YO$19-'様式３（療養者名簿）（⑤の場合）'!$BD69+1&lt;=15,IF(YO$19&gt;='様式３（療養者名簿）（⑤の場合）'!$BD69,IF(YO$19&lt;='様式３（療養者名簿）（⑤の場合）'!$BE69,1,0),0),0)</f>
        <v>0</v>
      </c>
      <c r="YP64" s="338">
        <f>IF(YP$19-'様式３（療養者名簿）（⑤の場合）'!$BD69+1&lt;=15,IF(YP$19&gt;='様式３（療養者名簿）（⑤の場合）'!$BD69,IF(YP$19&lt;='様式３（療養者名簿）（⑤の場合）'!$BE69,1,0),0),0)</f>
        <v>0</v>
      </c>
      <c r="YQ64" s="338">
        <f>IF(YQ$19-'様式３（療養者名簿）（⑤の場合）'!$BD69+1&lt;=15,IF(YQ$19&gt;='様式３（療養者名簿）（⑤の場合）'!$BD69,IF(YQ$19&lt;='様式３（療養者名簿）（⑤の場合）'!$BE69,1,0),0),0)</f>
        <v>0</v>
      </c>
      <c r="YR64" s="338">
        <f>IF(YR$19-'様式３（療養者名簿）（⑤の場合）'!$BD69+1&lt;=15,IF(YR$19&gt;='様式３（療養者名簿）（⑤の場合）'!$BD69,IF(YR$19&lt;='様式３（療養者名簿）（⑤の場合）'!$BE69,1,0),0),0)</f>
        <v>0</v>
      </c>
      <c r="YS64" s="338">
        <f>IF(YS$19-'様式３（療養者名簿）（⑤の場合）'!$BD69+1&lt;=15,IF(YS$19&gt;='様式３（療養者名簿）（⑤の場合）'!$BD69,IF(YS$19&lt;='様式３（療養者名簿）（⑤の場合）'!$BE69,1,0),0),0)</f>
        <v>0</v>
      </c>
      <c r="YT64" s="338">
        <f>IF(YT$19-'様式３（療養者名簿）（⑤の場合）'!$BD69+1&lt;=15,IF(YT$19&gt;='様式３（療養者名簿）（⑤の場合）'!$BD69,IF(YT$19&lt;='様式３（療養者名簿）（⑤の場合）'!$BE69,1,0),0),0)</f>
        <v>0</v>
      </c>
      <c r="YU64" s="338">
        <f>IF(YU$19-'様式３（療養者名簿）（⑤の場合）'!$BD69+1&lt;=15,IF(YU$19&gt;='様式３（療養者名簿）（⑤の場合）'!$BD69,IF(YU$19&lt;='様式３（療養者名簿）（⑤の場合）'!$BE69,1,0),0),0)</f>
        <v>0</v>
      </c>
      <c r="YV64" s="338">
        <f>IF(YV$19-'様式３（療養者名簿）（⑤の場合）'!$BD69+1&lt;=15,IF(YV$19&gt;='様式３（療養者名簿）（⑤の場合）'!$BD69,IF(YV$19&lt;='様式３（療養者名簿）（⑤の場合）'!$BE69,1,0),0),0)</f>
        <v>0</v>
      </c>
      <c r="YW64" s="338">
        <f>IF(YW$19-'様式３（療養者名簿）（⑤の場合）'!$BD69+1&lt;=15,IF(YW$19&gt;='様式３（療養者名簿）（⑤の場合）'!$BD69,IF(YW$19&lt;='様式３（療養者名簿）（⑤の場合）'!$BE69,1,0),0),0)</f>
        <v>0</v>
      </c>
      <c r="YX64" s="338">
        <f>IF(YX$19-'様式３（療養者名簿）（⑤の場合）'!$BD69+1&lt;=15,IF(YX$19&gt;='様式３（療養者名簿）（⑤の場合）'!$BD69,IF(YX$19&lt;='様式３（療養者名簿）（⑤の場合）'!$BE69,1,0),0),0)</f>
        <v>0</v>
      </c>
      <c r="YY64" s="338">
        <f>IF(YY$19-'様式３（療養者名簿）（⑤の場合）'!$BD69+1&lt;=15,IF(YY$19&gt;='様式３（療養者名簿）（⑤の場合）'!$BD69,IF(YY$19&lt;='様式３（療養者名簿）（⑤の場合）'!$BE69,1,0),0),0)</f>
        <v>0</v>
      </c>
      <c r="YZ64" s="338">
        <f>IF(YZ$19-'様式３（療養者名簿）（⑤の場合）'!$BD69+1&lt;=15,IF(YZ$19&gt;='様式３（療養者名簿）（⑤の場合）'!$BD69,IF(YZ$19&lt;='様式３（療養者名簿）（⑤の場合）'!$BE69,1,0),0),0)</f>
        <v>0</v>
      </c>
      <c r="ZA64" s="338">
        <f>IF(ZA$19-'様式３（療養者名簿）（⑤の場合）'!$BD69+1&lt;=15,IF(ZA$19&gt;='様式３（療養者名簿）（⑤の場合）'!$BD69,IF(ZA$19&lt;='様式３（療養者名簿）（⑤の場合）'!$BE69,1,0),0),0)</f>
        <v>0</v>
      </c>
      <c r="ZB64" s="338">
        <f>IF(ZB$19-'様式３（療養者名簿）（⑤の場合）'!$BD69+1&lt;=15,IF(ZB$19&gt;='様式３（療養者名簿）（⑤の場合）'!$BD69,IF(ZB$19&lt;='様式３（療養者名簿）（⑤の場合）'!$BE69,1,0),0),0)</f>
        <v>0</v>
      </c>
      <c r="ZC64" s="338">
        <f>IF(ZC$19-'様式３（療養者名簿）（⑤の場合）'!$BD69+1&lt;=15,IF(ZC$19&gt;='様式３（療養者名簿）（⑤の場合）'!$BD69,IF(ZC$19&lt;='様式３（療養者名簿）（⑤の場合）'!$BE69,1,0),0),0)</f>
        <v>0</v>
      </c>
      <c r="ZD64" s="338">
        <f>IF(ZD$19-'様式３（療養者名簿）（⑤の場合）'!$BD69+1&lt;=15,IF(ZD$19&gt;='様式３（療養者名簿）（⑤の場合）'!$BD69,IF(ZD$19&lt;='様式３（療養者名簿）（⑤の場合）'!$BE69,1,0),0),0)</f>
        <v>0</v>
      </c>
      <c r="ZE64" s="338">
        <f>IF(ZE$19-'様式３（療養者名簿）（⑤の場合）'!$BD69+1&lt;=15,IF(ZE$19&gt;='様式３（療養者名簿）（⑤の場合）'!$BD69,IF(ZE$19&lt;='様式３（療養者名簿）（⑤の場合）'!$BE69,1,0),0),0)</f>
        <v>0</v>
      </c>
      <c r="ZF64" s="338">
        <f>IF(ZF$19-'様式３（療養者名簿）（⑤の場合）'!$BD69+1&lt;=15,IF(ZF$19&gt;='様式３（療養者名簿）（⑤の場合）'!$BD69,IF(ZF$19&lt;='様式３（療養者名簿）（⑤の場合）'!$BE69,1,0),0),0)</f>
        <v>0</v>
      </c>
      <c r="ZG64" s="338">
        <f>IF(ZG$19-'様式３（療養者名簿）（⑤の場合）'!$BD69+1&lt;=15,IF(ZG$19&gt;='様式３（療養者名簿）（⑤の場合）'!$BD69,IF(ZG$19&lt;='様式３（療養者名簿）（⑤の場合）'!$BE69,1,0),0),0)</f>
        <v>0</v>
      </c>
      <c r="ZH64" s="338">
        <f>IF(ZH$19-'様式３（療養者名簿）（⑤の場合）'!$BD69+1&lt;=15,IF(ZH$19&gt;='様式３（療養者名簿）（⑤の場合）'!$BD69,IF(ZH$19&lt;='様式３（療養者名簿）（⑤の場合）'!$BE69,1,0),0),0)</f>
        <v>0</v>
      </c>
      <c r="ZI64" s="338">
        <f>IF(ZI$19-'様式３（療養者名簿）（⑤の場合）'!$BD69+1&lt;=15,IF(ZI$19&gt;='様式３（療養者名簿）（⑤の場合）'!$BD69,IF(ZI$19&lt;='様式３（療養者名簿）（⑤の場合）'!$BE69,1,0),0),0)</f>
        <v>0</v>
      </c>
      <c r="ZJ64" s="338">
        <f>IF(ZJ$19-'様式３（療養者名簿）（⑤の場合）'!$BD69+1&lt;=15,IF(ZJ$19&gt;='様式３（療養者名簿）（⑤の場合）'!$BD69,IF(ZJ$19&lt;='様式３（療養者名簿）（⑤の場合）'!$BE69,1,0),0),0)</f>
        <v>0</v>
      </c>
      <c r="ZK64" s="338">
        <f>IF(ZK$19-'様式３（療養者名簿）（⑤の場合）'!$BD69+1&lt;=15,IF(ZK$19&gt;='様式３（療養者名簿）（⑤の場合）'!$BD69,IF(ZK$19&lt;='様式３（療養者名簿）（⑤の場合）'!$BE69,1,0),0),0)</f>
        <v>0</v>
      </c>
      <c r="ZL64" s="338">
        <f>IF(ZL$19-'様式３（療養者名簿）（⑤の場合）'!$BD69+1&lt;=15,IF(ZL$19&gt;='様式３（療養者名簿）（⑤の場合）'!$BD69,IF(ZL$19&lt;='様式３（療養者名簿）（⑤の場合）'!$BE69,1,0),0),0)</f>
        <v>0</v>
      </c>
      <c r="ZM64" s="338">
        <f>IF(ZM$19-'様式３（療養者名簿）（⑤の場合）'!$BD69+1&lt;=15,IF(ZM$19&gt;='様式３（療養者名簿）（⑤の場合）'!$BD69,IF(ZM$19&lt;='様式３（療養者名簿）（⑤の場合）'!$BE69,1,0),0),0)</f>
        <v>0</v>
      </c>
      <c r="ZN64" s="338">
        <f>IF(ZN$19-'様式３（療養者名簿）（⑤の場合）'!$BD69+1&lt;=15,IF(ZN$19&gt;='様式３（療養者名簿）（⑤の場合）'!$BD69,IF(ZN$19&lt;='様式３（療養者名簿）（⑤の場合）'!$BE69,1,0),0),0)</f>
        <v>0</v>
      </c>
      <c r="ZO64" s="338">
        <f>IF(ZO$19-'様式３（療養者名簿）（⑤の場合）'!$BD69+1&lt;=15,IF(ZO$19&gt;='様式３（療養者名簿）（⑤の場合）'!$BD69,IF(ZO$19&lt;='様式３（療養者名簿）（⑤の場合）'!$BE69,1,0),0),0)</f>
        <v>0</v>
      </c>
      <c r="ZP64" s="338">
        <f>IF(ZP$19-'様式３（療養者名簿）（⑤の場合）'!$BD69+1&lt;=15,IF(ZP$19&gt;='様式３（療養者名簿）（⑤の場合）'!$BD69,IF(ZP$19&lt;='様式３（療養者名簿）（⑤の場合）'!$BE69,1,0),0),0)</f>
        <v>0</v>
      </c>
      <c r="ZQ64" s="338">
        <f>IF(ZQ$19-'様式３（療養者名簿）（⑤の場合）'!$BD69+1&lt;=15,IF(ZQ$19&gt;='様式３（療養者名簿）（⑤の場合）'!$BD69,IF(ZQ$19&lt;='様式３（療養者名簿）（⑤の場合）'!$BE69,1,0),0),0)</f>
        <v>0</v>
      </c>
      <c r="ZR64" s="338">
        <f>IF(ZR$19-'様式３（療養者名簿）（⑤の場合）'!$BD69+1&lt;=15,IF(ZR$19&gt;='様式３（療養者名簿）（⑤の場合）'!$BD69,IF(ZR$19&lt;='様式３（療養者名簿）（⑤の場合）'!$BE69,1,0),0),0)</f>
        <v>0</v>
      </c>
      <c r="ZS64" s="338">
        <f>IF(ZS$19-'様式３（療養者名簿）（⑤の場合）'!$BD69+1&lt;=15,IF(ZS$19&gt;='様式３（療養者名簿）（⑤の場合）'!$BD69,IF(ZS$19&lt;='様式３（療養者名簿）（⑤の場合）'!$BE69,1,0),0),0)</f>
        <v>0</v>
      </c>
      <c r="ZT64" s="338">
        <f>IF(ZT$19-'様式３（療養者名簿）（⑤の場合）'!$BD69+1&lt;=15,IF(ZT$19&gt;='様式３（療養者名簿）（⑤の場合）'!$BD69,IF(ZT$19&lt;='様式３（療養者名簿）（⑤の場合）'!$BE69,1,0),0),0)</f>
        <v>0</v>
      </c>
      <c r="ZU64" s="338">
        <f>IF(ZU$19-'様式３（療養者名簿）（⑤の場合）'!$BD69+1&lt;=15,IF(ZU$19&gt;='様式３（療養者名簿）（⑤の場合）'!$BD69,IF(ZU$19&lt;='様式３（療養者名簿）（⑤の場合）'!$BE69,1,0),0),0)</f>
        <v>0</v>
      </c>
      <c r="ZV64" s="338">
        <f>IF(ZV$19-'様式３（療養者名簿）（⑤の場合）'!$BD69+1&lt;=15,IF(ZV$19&gt;='様式３（療養者名簿）（⑤の場合）'!$BD69,IF(ZV$19&lt;='様式３（療養者名簿）（⑤の場合）'!$BE69,1,0),0),0)</f>
        <v>0</v>
      </c>
      <c r="ZW64" s="338">
        <f>IF(ZW$19-'様式３（療養者名簿）（⑤の場合）'!$BD69+1&lt;=15,IF(ZW$19&gt;='様式３（療養者名簿）（⑤の場合）'!$BD69,IF(ZW$19&lt;='様式３（療養者名簿）（⑤の場合）'!$BE69,1,0),0),0)</f>
        <v>0</v>
      </c>
      <c r="ZX64" s="338">
        <f>IF(ZX$19-'様式３（療養者名簿）（⑤の場合）'!$BD69+1&lt;=15,IF(ZX$19&gt;='様式３（療養者名簿）（⑤の場合）'!$BD69,IF(ZX$19&lt;='様式３（療養者名簿）（⑤の場合）'!$BE69,1,0),0),0)</f>
        <v>0</v>
      </c>
      <c r="ZY64" s="338">
        <f>IF(ZY$19-'様式３（療養者名簿）（⑤の場合）'!$BD69+1&lt;=15,IF(ZY$19&gt;='様式３（療養者名簿）（⑤の場合）'!$BD69,IF(ZY$19&lt;='様式３（療養者名簿）（⑤の場合）'!$BE69,1,0),0),0)</f>
        <v>0</v>
      </c>
      <c r="ZZ64" s="338">
        <f>IF(ZZ$19-'様式３（療養者名簿）（⑤の場合）'!$BD69+1&lt;=15,IF(ZZ$19&gt;='様式３（療養者名簿）（⑤の場合）'!$BD69,IF(ZZ$19&lt;='様式３（療養者名簿）（⑤の場合）'!$BE69,1,0),0),0)</f>
        <v>0</v>
      </c>
      <c r="AAA64" s="338">
        <f>IF(AAA$19-'様式３（療養者名簿）（⑤の場合）'!$BD69+1&lt;=15,IF(AAA$19&gt;='様式３（療養者名簿）（⑤の場合）'!$BD69,IF(AAA$19&lt;='様式３（療養者名簿）（⑤の場合）'!$BE69,1,0),0),0)</f>
        <v>0</v>
      </c>
      <c r="AAB64" s="338">
        <f>IF(AAB$19-'様式３（療養者名簿）（⑤の場合）'!$BD69+1&lt;=15,IF(AAB$19&gt;='様式３（療養者名簿）（⑤の場合）'!$BD69,IF(AAB$19&lt;='様式３（療養者名簿）（⑤の場合）'!$BE69,1,0),0),0)</f>
        <v>0</v>
      </c>
      <c r="AAC64" s="338">
        <f>IF(AAC$19-'様式３（療養者名簿）（⑤の場合）'!$BD69+1&lt;=15,IF(AAC$19&gt;='様式３（療養者名簿）（⑤の場合）'!$BD69,IF(AAC$19&lt;='様式３（療養者名簿）（⑤の場合）'!$BE69,1,0),0),0)</f>
        <v>0</v>
      </c>
      <c r="AAD64" s="338">
        <f>IF(AAD$19-'様式３（療養者名簿）（⑤の場合）'!$BD69+1&lt;=15,IF(AAD$19&gt;='様式３（療養者名簿）（⑤の場合）'!$BD69,IF(AAD$19&lt;='様式３（療養者名簿）（⑤の場合）'!$BE69,1,0),0),0)</f>
        <v>0</v>
      </c>
      <c r="AAE64" s="338">
        <f>IF(AAE$19-'様式３（療養者名簿）（⑤の場合）'!$BD69+1&lt;=15,IF(AAE$19&gt;='様式３（療養者名簿）（⑤の場合）'!$BD69,IF(AAE$19&lt;='様式３（療養者名簿）（⑤の場合）'!$BE69,1,0),0),0)</f>
        <v>0</v>
      </c>
      <c r="AAF64" s="338">
        <f>IF(AAF$19-'様式３（療養者名簿）（⑤の場合）'!$BD69+1&lt;=15,IF(AAF$19&gt;='様式３（療養者名簿）（⑤の場合）'!$BD69,IF(AAF$19&lt;='様式３（療養者名簿）（⑤の場合）'!$BE69,1,0),0),0)</f>
        <v>0</v>
      </c>
      <c r="AAG64" s="338">
        <f>IF(AAG$19-'様式３（療養者名簿）（⑤の場合）'!$BD69+1&lt;=15,IF(AAG$19&gt;='様式３（療養者名簿）（⑤の場合）'!$BD69,IF(AAG$19&lt;='様式３（療養者名簿）（⑤の場合）'!$BE69,1,0),0),0)</f>
        <v>0</v>
      </c>
      <c r="AAH64" s="338">
        <f>IF(AAH$19-'様式３（療養者名簿）（⑤の場合）'!$BD69+1&lt;=15,IF(AAH$19&gt;='様式３（療養者名簿）（⑤の場合）'!$BD69,IF(AAH$19&lt;='様式３（療養者名簿）（⑤の場合）'!$BE69,1,0),0),0)</f>
        <v>0</v>
      </c>
      <c r="AAI64" s="338">
        <f>IF(AAI$19-'様式３（療養者名簿）（⑤の場合）'!$BD69+1&lt;=15,IF(AAI$19&gt;='様式３（療養者名簿）（⑤の場合）'!$BD69,IF(AAI$19&lt;='様式３（療養者名簿）（⑤の場合）'!$BE69,1,0),0),0)</f>
        <v>0</v>
      </c>
      <c r="AAJ64" s="338">
        <f>IF(AAJ$19-'様式３（療養者名簿）（⑤の場合）'!$BD69+1&lt;=15,IF(AAJ$19&gt;='様式３（療養者名簿）（⑤の場合）'!$BD69,IF(AAJ$19&lt;='様式３（療養者名簿）（⑤の場合）'!$BE69,1,0),0),0)</f>
        <v>0</v>
      </c>
      <c r="AAK64" s="338">
        <f>IF(AAK$19-'様式３（療養者名簿）（⑤の場合）'!$BD69+1&lt;=15,IF(AAK$19&gt;='様式３（療養者名簿）（⑤の場合）'!$BD69,IF(AAK$19&lt;='様式３（療養者名簿）（⑤の場合）'!$BE69,1,0),0),0)</f>
        <v>0</v>
      </c>
      <c r="AAL64" s="338">
        <f>IF(AAL$19-'様式３（療養者名簿）（⑤の場合）'!$BD69+1&lt;=15,IF(AAL$19&gt;='様式３（療養者名簿）（⑤の場合）'!$BD69,IF(AAL$19&lt;='様式３（療養者名簿）（⑤の場合）'!$BE69,1,0),0),0)</f>
        <v>0</v>
      </c>
      <c r="AAM64" s="338">
        <f>IF(AAM$19-'様式３（療養者名簿）（⑤の場合）'!$BD69+1&lt;=15,IF(AAM$19&gt;='様式３（療養者名簿）（⑤の場合）'!$BD69,IF(AAM$19&lt;='様式３（療養者名簿）（⑤の場合）'!$BE69,1,0),0),0)</f>
        <v>0</v>
      </c>
      <c r="AAN64" s="338">
        <f>IF(AAN$19-'様式３（療養者名簿）（⑤の場合）'!$BD69+1&lt;=15,IF(AAN$19&gt;='様式３（療養者名簿）（⑤の場合）'!$BD69,IF(AAN$19&lt;='様式３（療養者名簿）（⑤の場合）'!$BE69,1,0),0),0)</f>
        <v>0</v>
      </c>
      <c r="AAO64" s="338">
        <f>IF(AAO$19-'様式３（療養者名簿）（⑤の場合）'!$BD69+1&lt;=15,IF(AAO$19&gt;='様式３（療養者名簿）（⑤の場合）'!$BD69,IF(AAO$19&lt;='様式３（療養者名簿）（⑤の場合）'!$BE69,1,0),0),0)</f>
        <v>0</v>
      </c>
      <c r="AAP64" s="338">
        <f>IF(AAP$19-'様式３（療養者名簿）（⑤の場合）'!$BD69+1&lt;=15,IF(AAP$19&gt;='様式３（療養者名簿）（⑤の場合）'!$BD69,IF(AAP$19&lt;='様式３（療養者名簿）（⑤の場合）'!$BE69,1,0),0),0)</f>
        <v>0</v>
      </c>
      <c r="AAQ64" s="338">
        <f>IF(AAQ$19-'様式３（療養者名簿）（⑤の場合）'!$BD69+1&lt;=15,IF(AAQ$19&gt;='様式３（療養者名簿）（⑤の場合）'!$BD69,IF(AAQ$19&lt;='様式３（療養者名簿）（⑤の場合）'!$BE69,1,0),0),0)</f>
        <v>0</v>
      </c>
      <c r="AAR64" s="338">
        <f>IF(AAR$19-'様式３（療養者名簿）（⑤の場合）'!$BD69+1&lt;=15,IF(AAR$19&gt;='様式３（療養者名簿）（⑤の場合）'!$BD69,IF(AAR$19&lt;='様式３（療養者名簿）（⑤の場合）'!$BE69,1,0),0),0)</f>
        <v>0</v>
      </c>
      <c r="AAS64" s="338">
        <f>IF(AAS$19-'様式３（療養者名簿）（⑤の場合）'!$BD69+1&lt;=15,IF(AAS$19&gt;='様式３（療養者名簿）（⑤の場合）'!$BD69,IF(AAS$19&lt;='様式３（療養者名簿）（⑤の場合）'!$BE69,1,0),0),0)</f>
        <v>0</v>
      </c>
      <c r="AAT64" s="338">
        <f>IF(AAT$19-'様式３（療養者名簿）（⑤の場合）'!$BD69+1&lt;=15,IF(AAT$19&gt;='様式３（療養者名簿）（⑤の場合）'!$BD69,IF(AAT$19&lt;='様式３（療養者名簿）（⑤の場合）'!$BE69,1,0),0),0)</f>
        <v>0</v>
      </c>
      <c r="AAU64" s="338">
        <f>IF(AAU$19-'様式３（療養者名簿）（⑤の場合）'!$BD69+1&lt;=15,IF(AAU$19&gt;='様式３（療養者名簿）（⑤の場合）'!$BD69,IF(AAU$19&lt;='様式３（療養者名簿）（⑤の場合）'!$BE69,1,0),0),0)</f>
        <v>0</v>
      </c>
      <c r="AAV64" s="338">
        <f>IF(AAV$19-'様式３（療養者名簿）（⑤の場合）'!$BD69+1&lt;=15,IF(AAV$19&gt;='様式３（療養者名簿）（⑤の場合）'!$BD69,IF(AAV$19&lt;='様式３（療養者名簿）（⑤の場合）'!$BE69,1,0),0),0)</f>
        <v>0</v>
      </c>
      <c r="AAW64" s="338">
        <f>IF(AAW$19-'様式３（療養者名簿）（⑤の場合）'!$BD69+1&lt;=15,IF(AAW$19&gt;='様式３（療養者名簿）（⑤の場合）'!$BD69,IF(AAW$19&lt;='様式３（療養者名簿）（⑤の場合）'!$BE69,1,0),0),0)</f>
        <v>0</v>
      </c>
      <c r="AAX64" s="338">
        <f>IF(AAX$19-'様式３（療養者名簿）（⑤の場合）'!$BD69+1&lt;=15,IF(AAX$19&gt;='様式３（療養者名簿）（⑤の場合）'!$BD69,IF(AAX$19&lt;='様式３（療養者名簿）（⑤の場合）'!$BE69,1,0),0),0)</f>
        <v>0</v>
      </c>
      <c r="AAY64" s="338">
        <f>IF(AAY$19-'様式３（療養者名簿）（⑤の場合）'!$BD69+1&lt;=15,IF(AAY$19&gt;='様式３（療養者名簿）（⑤の場合）'!$BD69,IF(AAY$19&lt;='様式３（療養者名簿）（⑤の場合）'!$BE69,1,0),0),0)</f>
        <v>0</v>
      </c>
      <c r="AAZ64" s="338">
        <f>IF(AAZ$19-'様式３（療養者名簿）（⑤の場合）'!$BD69+1&lt;=15,IF(AAZ$19&gt;='様式３（療養者名簿）（⑤の場合）'!$BD69,IF(AAZ$19&lt;='様式３（療養者名簿）（⑤の場合）'!$BE69,1,0),0),0)</f>
        <v>0</v>
      </c>
      <c r="ABA64" s="338">
        <f>IF(ABA$19-'様式３（療養者名簿）（⑤の場合）'!$BD69+1&lt;=15,IF(ABA$19&gt;='様式３（療養者名簿）（⑤の場合）'!$BD69,IF(ABA$19&lt;='様式３（療養者名簿）（⑤の場合）'!$BE69,1,0),0),0)</f>
        <v>0</v>
      </c>
      <c r="ABB64" s="338">
        <f>IF(ABB$19-'様式３（療養者名簿）（⑤の場合）'!$BD69+1&lt;=15,IF(ABB$19&gt;='様式３（療養者名簿）（⑤の場合）'!$BD69,IF(ABB$19&lt;='様式３（療養者名簿）（⑤の場合）'!$BE69,1,0),0),0)</f>
        <v>0</v>
      </c>
      <c r="ABC64" s="338">
        <f>IF(ABC$19-'様式３（療養者名簿）（⑤の場合）'!$BD69+1&lt;=15,IF(ABC$19&gt;='様式３（療養者名簿）（⑤の場合）'!$BD69,IF(ABC$19&lt;='様式３（療養者名簿）（⑤の場合）'!$BE69,1,0),0),0)</f>
        <v>0</v>
      </c>
      <c r="ABD64" s="338">
        <f>IF(ABD$19-'様式３（療養者名簿）（⑤の場合）'!$BD69+1&lt;=15,IF(ABD$19&gt;='様式３（療養者名簿）（⑤の場合）'!$BD69,IF(ABD$19&lt;='様式３（療養者名簿）（⑤の場合）'!$BE69,1,0),0),0)</f>
        <v>0</v>
      </c>
    </row>
    <row r="65" spans="1:732" ht="42" customHeight="1">
      <c r="A65" s="227">
        <f>'様式３（療養者名簿）（⑤の場合）'!C70</f>
        <v>0</v>
      </c>
      <c r="B65" s="332">
        <f>IF(B$19-'様式３（療養者名簿）（⑤の場合）'!$BD70+1&lt;=15,IF(B$19&gt;='様式３（療養者名簿）（⑤の場合）'!$BD70,IF(B$19&lt;='様式３（療養者名簿）（⑤の場合）'!$BE70,1,0),0),0)</f>
        <v>0</v>
      </c>
      <c r="C65" s="332">
        <f>IF(C$19-'様式３（療養者名簿）（⑤の場合）'!$BD70+1&lt;=15,IF(C$19&gt;='様式３（療養者名簿）（⑤の場合）'!$BD70,IF(C$19&lt;='様式３（療養者名簿）（⑤の場合）'!$BE70,1,0),0),0)</f>
        <v>0</v>
      </c>
      <c r="D65" s="332">
        <f>IF(D$19-'様式３（療養者名簿）（⑤の場合）'!$BD70+1&lt;=15,IF(D$19&gt;='様式３（療養者名簿）（⑤の場合）'!$BD70,IF(D$19&lt;='様式３（療養者名簿）（⑤の場合）'!$BE70,1,0),0),0)</f>
        <v>0</v>
      </c>
      <c r="E65" s="332">
        <f>IF(E$19-'様式３（療養者名簿）（⑤の場合）'!$BD70+1&lt;=15,IF(E$19&gt;='様式３（療養者名簿）（⑤の場合）'!$BD70,IF(E$19&lt;='様式３（療養者名簿）（⑤の場合）'!$BE70,1,0),0),0)</f>
        <v>0</v>
      </c>
      <c r="F65" s="332">
        <f>IF(F$19-'様式３（療養者名簿）（⑤の場合）'!$BD70+1&lt;=15,IF(F$19&gt;='様式３（療養者名簿）（⑤の場合）'!$BD70,IF(F$19&lt;='様式３（療養者名簿）（⑤の場合）'!$BE70,1,0),0),0)</f>
        <v>0</v>
      </c>
      <c r="G65" s="332">
        <f>IF(G$19-'様式３（療養者名簿）（⑤の場合）'!$BD70+1&lt;=15,IF(G$19&gt;='様式３（療養者名簿）（⑤の場合）'!$BD70,IF(G$19&lt;='様式３（療養者名簿）（⑤の場合）'!$BE70,1,0),0),0)</f>
        <v>0</v>
      </c>
      <c r="H65" s="332">
        <f>IF(H$19-'様式３（療養者名簿）（⑤の場合）'!$BD70+1&lt;=15,IF(H$19&gt;='様式３（療養者名簿）（⑤の場合）'!$BD70,IF(H$19&lt;='様式３（療養者名簿）（⑤の場合）'!$BE70,1,0),0),0)</f>
        <v>0</v>
      </c>
      <c r="I65" s="332">
        <f>IF(I$19-'様式３（療養者名簿）（⑤の場合）'!$BD70+1&lt;=15,IF(I$19&gt;='様式３（療養者名簿）（⑤の場合）'!$BD70,IF(I$19&lt;='様式３（療養者名簿）（⑤の場合）'!$BE70,1,0),0),0)</f>
        <v>0</v>
      </c>
      <c r="J65" s="332">
        <f>IF(J$19-'様式３（療養者名簿）（⑤の場合）'!$BD70+1&lt;=15,IF(J$19&gt;='様式３（療養者名簿）（⑤の場合）'!$BD70,IF(J$19&lt;='様式３（療養者名簿）（⑤の場合）'!$BE70,1,0),0),0)</f>
        <v>0</v>
      </c>
      <c r="K65" s="332">
        <f>IF(K$19-'様式３（療養者名簿）（⑤の場合）'!$BD70+1&lt;=15,IF(K$19&gt;='様式３（療養者名簿）（⑤の場合）'!$BD70,IF(K$19&lt;='様式３（療養者名簿）（⑤の場合）'!$BE70,1,0),0),0)</f>
        <v>0</v>
      </c>
      <c r="L65" s="332">
        <f>IF(L$19-'様式３（療養者名簿）（⑤の場合）'!$BD70+1&lt;=15,IF(L$19&gt;='様式３（療養者名簿）（⑤の場合）'!$BD70,IF(L$19&lt;='様式３（療養者名簿）（⑤の場合）'!$BE70,1,0),0),0)</f>
        <v>0</v>
      </c>
      <c r="M65" s="332">
        <f>IF(M$19-'様式３（療養者名簿）（⑤の場合）'!$BD70+1&lt;=15,IF(M$19&gt;='様式３（療養者名簿）（⑤の場合）'!$BD70,IF(M$19&lt;='様式３（療養者名簿）（⑤の場合）'!$BE70,1,0),0),0)</f>
        <v>0</v>
      </c>
      <c r="N65" s="332">
        <f>IF(N$19-'様式３（療養者名簿）（⑤の場合）'!$BD70+1&lt;=15,IF(N$19&gt;='様式３（療養者名簿）（⑤の場合）'!$BD70,IF(N$19&lt;='様式３（療養者名簿）（⑤の場合）'!$BE70,1,0),0),0)</f>
        <v>0</v>
      </c>
      <c r="O65" s="332">
        <f>IF(O$19-'様式３（療養者名簿）（⑤の場合）'!$BD70+1&lt;=15,IF(O$19&gt;='様式３（療養者名簿）（⑤の場合）'!$BD70,IF(O$19&lt;='様式３（療養者名簿）（⑤の場合）'!$BE70,1,0),0),0)</f>
        <v>0</v>
      </c>
      <c r="P65" s="332">
        <f>IF(P$19-'様式３（療養者名簿）（⑤の場合）'!$BD70+1&lt;=15,IF(P$19&gt;='様式３（療養者名簿）（⑤の場合）'!$BD70,IF(P$19&lt;='様式３（療養者名簿）（⑤の場合）'!$BE70,1,0),0),0)</f>
        <v>0</v>
      </c>
      <c r="Q65" s="332">
        <f>IF(Q$19-'様式３（療養者名簿）（⑤の場合）'!$BD70+1&lt;=15,IF(Q$19&gt;='様式３（療養者名簿）（⑤の場合）'!$BD70,IF(Q$19&lt;='様式３（療養者名簿）（⑤の場合）'!$BE70,1,0),0),0)</f>
        <v>0</v>
      </c>
      <c r="R65" s="332">
        <f>IF(R$19-'様式３（療養者名簿）（⑤の場合）'!$BD70+1&lt;=15,IF(R$19&gt;='様式３（療養者名簿）（⑤の場合）'!$BD70,IF(R$19&lt;='様式３（療養者名簿）（⑤の場合）'!$BE70,1,0),0),0)</f>
        <v>0</v>
      </c>
      <c r="S65" s="332">
        <f>IF(S$19-'様式３（療養者名簿）（⑤の場合）'!$BD70+1&lt;=15,IF(S$19&gt;='様式３（療養者名簿）（⑤の場合）'!$BD70,IF(S$19&lt;='様式３（療養者名簿）（⑤の場合）'!$BE70,1,0),0),0)</f>
        <v>0</v>
      </c>
      <c r="T65" s="332">
        <f>IF(T$19-'様式３（療養者名簿）（⑤の場合）'!$BD70+1&lt;=15,IF(T$19&gt;='様式３（療養者名簿）（⑤の場合）'!$BD70,IF(T$19&lt;='様式３（療養者名簿）（⑤の場合）'!$BE70,1,0),0),0)</f>
        <v>0</v>
      </c>
      <c r="U65" s="332">
        <f>IF(U$19-'様式３（療養者名簿）（⑤の場合）'!$BD70+1&lt;=15,IF(U$19&gt;='様式３（療養者名簿）（⑤の場合）'!$BD70,IF(U$19&lt;='様式３（療養者名簿）（⑤の場合）'!$BE70,1,0),0),0)</f>
        <v>0</v>
      </c>
      <c r="V65" s="332">
        <f>IF(V$19-'様式３（療養者名簿）（⑤の場合）'!$BD70+1&lt;=15,IF(V$19&gt;='様式３（療養者名簿）（⑤の場合）'!$BD70,IF(V$19&lt;='様式３（療養者名簿）（⑤の場合）'!$BE70,1,0),0),0)</f>
        <v>0</v>
      </c>
      <c r="W65" s="332">
        <f>IF(W$19-'様式３（療養者名簿）（⑤の場合）'!$BD70+1&lt;=15,IF(W$19&gt;='様式３（療養者名簿）（⑤の場合）'!$BD70,IF(W$19&lt;='様式３（療養者名簿）（⑤の場合）'!$BE70,1,0),0),0)</f>
        <v>0</v>
      </c>
      <c r="X65" s="332">
        <f>IF(X$19-'様式３（療養者名簿）（⑤の場合）'!$BD70+1&lt;=15,IF(X$19&gt;='様式３（療養者名簿）（⑤の場合）'!$BD70,IF(X$19&lt;='様式３（療養者名簿）（⑤の場合）'!$BE70,1,0),0),0)</f>
        <v>0</v>
      </c>
      <c r="Y65" s="332">
        <f>IF(Y$19-'様式３（療養者名簿）（⑤の場合）'!$BD70+1&lt;=15,IF(Y$19&gt;='様式３（療養者名簿）（⑤の場合）'!$BD70,IF(Y$19&lt;='様式３（療養者名簿）（⑤の場合）'!$BE70,1,0),0),0)</f>
        <v>0</v>
      </c>
      <c r="Z65" s="332">
        <f>IF(Z$19-'様式３（療養者名簿）（⑤の場合）'!$BD70+1&lt;=15,IF(Z$19&gt;='様式３（療養者名簿）（⑤の場合）'!$BD70,IF(Z$19&lt;='様式３（療養者名簿）（⑤の場合）'!$BE70,1,0),0),0)</f>
        <v>0</v>
      </c>
      <c r="AA65" s="332">
        <f>IF(AA$19-'様式３（療養者名簿）（⑤の場合）'!$BD70+1&lt;=15,IF(AA$19&gt;='様式３（療養者名簿）（⑤の場合）'!$BD70,IF(AA$19&lt;='様式３（療養者名簿）（⑤の場合）'!$BE70,1,0),0),0)</f>
        <v>0</v>
      </c>
      <c r="AB65" s="332">
        <f>IF(AB$19-'様式３（療養者名簿）（⑤の場合）'!$BD70+1&lt;=15,IF(AB$19&gt;='様式３（療養者名簿）（⑤の場合）'!$BD70,IF(AB$19&lt;='様式３（療養者名簿）（⑤の場合）'!$BE70,1,0),0),0)</f>
        <v>0</v>
      </c>
      <c r="AC65" s="332">
        <f>IF(AC$19-'様式３（療養者名簿）（⑤の場合）'!$BD70+1&lt;=15,IF(AC$19&gt;='様式３（療養者名簿）（⑤の場合）'!$BD70,IF(AC$19&lt;='様式３（療養者名簿）（⑤の場合）'!$BE70,1,0),0),0)</f>
        <v>0</v>
      </c>
      <c r="AD65" s="332">
        <f>IF(AD$19-'様式３（療養者名簿）（⑤の場合）'!$BD70+1&lt;=15,IF(AD$19&gt;='様式３（療養者名簿）（⑤の場合）'!$BD70,IF(AD$19&lt;='様式３（療養者名簿）（⑤の場合）'!$BE70,1,0),0),0)</f>
        <v>0</v>
      </c>
      <c r="AE65" s="332">
        <f>IF(AE$19-'様式３（療養者名簿）（⑤の場合）'!$BD70+1&lt;=15,IF(AE$19&gt;='様式３（療養者名簿）（⑤の場合）'!$BD70,IF(AE$19&lt;='様式３（療養者名簿）（⑤の場合）'!$BE70,1,0),0),0)</f>
        <v>0</v>
      </c>
      <c r="AF65" s="332">
        <f>IF(AF$19-'様式３（療養者名簿）（⑤の場合）'!$BD70+1&lt;=15,IF(AF$19&gt;='様式３（療養者名簿）（⑤の場合）'!$BD70,IF(AF$19&lt;='様式３（療養者名簿）（⑤の場合）'!$BE70,1,0),0),0)</f>
        <v>0</v>
      </c>
      <c r="AG65" s="332">
        <f>IF(AG$19-'様式３（療養者名簿）（⑤の場合）'!$BD70+1&lt;=15,IF(AG$19&gt;='様式３（療養者名簿）（⑤の場合）'!$BD70,IF(AG$19&lt;='様式３（療養者名簿）（⑤の場合）'!$BE70,1,0),0),0)</f>
        <v>0</v>
      </c>
      <c r="AH65" s="332">
        <f>IF(AH$19-'様式３（療養者名簿）（⑤の場合）'!$BD70+1&lt;=15,IF(AH$19&gt;='様式３（療養者名簿）（⑤の場合）'!$BD70,IF(AH$19&lt;='様式３（療養者名簿）（⑤の場合）'!$BE70,1,0),0),0)</f>
        <v>0</v>
      </c>
      <c r="AI65" s="332">
        <f>IF(AI$19-'様式３（療養者名簿）（⑤の場合）'!$BD70+1&lt;=15,IF(AI$19&gt;='様式３（療養者名簿）（⑤の場合）'!$BD70,IF(AI$19&lt;='様式３（療養者名簿）（⑤の場合）'!$BE70,1,0),0),0)</f>
        <v>0</v>
      </c>
      <c r="AJ65" s="332">
        <f>IF(AJ$19-'様式３（療養者名簿）（⑤の場合）'!$BD70+1&lt;=15,IF(AJ$19&gt;='様式３（療養者名簿）（⑤の場合）'!$BD70,IF(AJ$19&lt;='様式３（療養者名簿）（⑤の場合）'!$BE70,1,0),0),0)</f>
        <v>0</v>
      </c>
      <c r="AK65" s="332">
        <f>IF(AK$19-'様式３（療養者名簿）（⑤の場合）'!$BD70+1&lt;=15,IF(AK$19&gt;='様式３（療養者名簿）（⑤の場合）'!$BD70,IF(AK$19&lt;='様式３（療養者名簿）（⑤の場合）'!$BE70,1,0),0),0)</f>
        <v>0</v>
      </c>
      <c r="AL65" s="332">
        <f>IF(AL$19-'様式３（療養者名簿）（⑤の場合）'!$BD70+1&lt;=15,IF(AL$19&gt;='様式３（療養者名簿）（⑤の場合）'!$BD70,IF(AL$19&lt;='様式３（療養者名簿）（⑤の場合）'!$BE70,1,0),0),0)</f>
        <v>0</v>
      </c>
      <c r="AM65" s="332">
        <f>IF(AM$19-'様式３（療養者名簿）（⑤の場合）'!$BD70+1&lt;=15,IF(AM$19&gt;='様式３（療養者名簿）（⑤の場合）'!$BD70,IF(AM$19&lt;='様式３（療養者名簿）（⑤の場合）'!$BE70,1,0),0),0)</f>
        <v>0</v>
      </c>
      <c r="AN65" s="332">
        <f>IF(AN$19-'様式３（療養者名簿）（⑤の場合）'!$BD70+1&lt;=15,IF(AN$19&gt;='様式３（療養者名簿）（⑤の場合）'!$BD70,IF(AN$19&lt;='様式３（療養者名簿）（⑤の場合）'!$BE70,1,0),0),0)</f>
        <v>0</v>
      </c>
      <c r="AO65" s="332">
        <f>IF(AO$19-'様式３（療養者名簿）（⑤の場合）'!$BD70+1&lt;=15,IF(AO$19&gt;='様式３（療養者名簿）（⑤の場合）'!$BD70,IF(AO$19&lt;='様式３（療養者名簿）（⑤の場合）'!$BE70,1,0),0),0)</f>
        <v>0</v>
      </c>
      <c r="AP65" s="332">
        <f>IF(AP$19-'様式３（療養者名簿）（⑤の場合）'!$BD70+1&lt;=15,IF(AP$19&gt;='様式３（療養者名簿）（⑤の場合）'!$BD70,IF(AP$19&lt;='様式３（療養者名簿）（⑤の場合）'!$BE70,1,0),0),0)</f>
        <v>0</v>
      </c>
      <c r="AQ65" s="332">
        <f>IF(AQ$19-'様式３（療養者名簿）（⑤の場合）'!$BD70+1&lt;=15,IF(AQ$19&gt;='様式３（療養者名簿）（⑤の場合）'!$BD70,IF(AQ$19&lt;='様式３（療養者名簿）（⑤の場合）'!$BE70,1,0),0),0)</f>
        <v>0</v>
      </c>
      <c r="AR65" s="332">
        <f>IF(AR$19-'様式３（療養者名簿）（⑤の場合）'!$BD70+1&lt;=15,IF(AR$19&gt;='様式３（療養者名簿）（⑤の場合）'!$BD70,IF(AR$19&lt;='様式３（療養者名簿）（⑤の場合）'!$BE70,1,0),0),0)</f>
        <v>0</v>
      </c>
      <c r="AS65" s="332">
        <f>IF(AS$19-'様式３（療養者名簿）（⑤の場合）'!$BD70+1&lt;=15,IF(AS$19&gt;='様式３（療養者名簿）（⑤の場合）'!$BD70,IF(AS$19&lt;='様式３（療養者名簿）（⑤の場合）'!$BE70,1,0),0),0)</f>
        <v>0</v>
      </c>
      <c r="AT65" s="332">
        <f>IF(AT$19-'様式３（療養者名簿）（⑤の場合）'!$BD70+1&lt;=15,IF(AT$19&gt;='様式３（療養者名簿）（⑤の場合）'!$BD70,IF(AT$19&lt;='様式３（療養者名簿）（⑤の場合）'!$BE70,1,0),0),0)</f>
        <v>0</v>
      </c>
      <c r="AU65" s="332">
        <f>IF(AU$19-'様式３（療養者名簿）（⑤の場合）'!$BD70+1&lt;=15,IF(AU$19&gt;='様式３（療養者名簿）（⑤の場合）'!$BD70,IF(AU$19&lt;='様式３（療養者名簿）（⑤の場合）'!$BE70,1,0),0),0)</f>
        <v>0</v>
      </c>
      <c r="AV65" s="332">
        <f>IF(AV$19-'様式３（療養者名簿）（⑤の場合）'!$BD70+1&lt;=15,IF(AV$19&gt;='様式３（療養者名簿）（⑤の場合）'!$BD70,IF(AV$19&lt;='様式３（療養者名簿）（⑤の場合）'!$BE70,1,0),0),0)</f>
        <v>0</v>
      </c>
      <c r="AW65" s="332">
        <f>IF(AW$19-'様式３（療養者名簿）（⑤の場合）'!$BD70+1&lt;=15,IF(AW$19&gt;='様式３（療養者名簿）（⑤の場合）'!$BD70,IF(AW$19&lt;='様式３（療養者名簿）（⑤の場合）'!$BE70,1,0),0),0)</f>
        <v>0</v>
      </c>
      <c r="AX65" s="332">
        <f>IF(AX$19-'様式３（療養者名簿）（⑤の場合）'!$BD70+1&lt;=15,IF(AX$19&gt;='様式３（療養者名簿）（⑤の場合）'!$BD70,IF(AX$19&lt;='様式３（療養者名簿）（⑤の場合）'!$BE70,1,0),0),0)</f>
        <v>0</v>
      </c>
      <c r="AY65" s="332">
        <f>IF(AY$19-'様式３（療養者名簿）（⑤の場合）'!$BD70+1&lt;=15,IF(AY$19&gt;='様式３（療養者名簿）（⑤の場合）'!$BD70,IF(AY$19&lt;='様式３（療養者名簿）（⑤の場合）'!$BE70,1,0),0),0)</f>
        <v>0</v>
      </c>
      <c r="AZ65" s="332">
        <f>IF(AZ$19-'様式３（療養者名簿）（⑤の場合）'!$BD70+1&lt;=15,IF(AZ$19&gt;='様式３（療養者名簿）（⑤の場合）'!$BD70,IF(AZ$19&lt;='様式３（療養者名簿）（⑤の場合）'!$BE70,1,0),0),0)</f>
        <v>0</v>
      </c>
      <c r="BA65" s="332">
        <f>IF(BA$19-'様式３（療養者名簿）（⑤の場合）'!$BD70+1&lt;=15,IF(BA$19&gt;='様式３（療養者名簿）（⑤の場合）'!$BD70,IF(BA$19&lt;='様式３（療養者名簿）（⑤の場合）'!$BE70,1,0),0),0)</f>
        <v>0</v>
      </c>
      <c r="BB65" s="332">
        <f>IF(BB$19-'様式３（療養者名簿）（⑤の場合）'!$BD70+1&lt;=15,IF(BB$19&gt;='様式３（療養者名簿）（⑤の場合）'!$BD70,IF(BB$19&lt;='様式３（療養者名簿）（⑤の場合）'!$BE70,1,0),0),0)</f>
        <v>0</v>
      </c>
      <c r="BC65" s="332">
        <f>IF(BC$19-'様式３（療養者名簿）（⑤の場合）'!$BD70+1&lt;=15,IF(BC$19&gt;='様式３（療養者名簿）（⑤の場合）'!$BD70,IF(BC$19&lt;='様式３（療養者名簿）（⑤の場合）'!$BE70,1,0),0),0)</f>
        <v>0</v>
      </c>
      <c r="BD65" s="332">
        <f>IF(BD$19-'様式３（療養者名簿）（⑤の場合）'!$BD70+1&lt;=15,IF(BD$19&gt;='様式３（療養者名簿）（⑤の場合）'!$BD70,IF(BD$19&lt;='様式３（療養者名簿）（⑤の場合）'!$BE70,1,0),0),0)</f>
        <v>0</v>
      </c>
      <c r="BE65" s="332">
        <f>IF(BE$19-'様式３（療養者名簿）（⑤の場合）'!$BD70+1&lt;=15,IF(BE$19&gt;='様式３（療養者名簿）（⑤の場合）'!$BD70,IF(BE$19&lt;='様式３（療養者名簿）（⑤の場合）'!$BE70,1,0),0),0)</f>
        <v>0</v>
      </c>
      <c r="BF65" s="332">
        <f>IF(BF$19-'様式３（療養者名簿）（⑤の場合）'!$BD70+1&lt;=15,IF(BF$19&gt;='様式３（療養者名簿）（⑤の場合）'!$BD70,IF(BF$19&lt;='様式３（療養者名簿）（⑤の場合）'!$BE70,1,0),0),0)</f>
        <v>0</v>
      </c>
      <c r="BG65" s="332">
        <f>IF(BG$19-'様式３（療養者名簿）（⑤の場合）'!$BD70+1&lt;=15,IF(BG$19&gt;='様式３（療養者名簿）（⑤の場合）'!$BD70,IF(BG$19&lt;='様式３（療養者名簿）（⑤の場合）'!$BE70,1,0),0),0)</f>
        <v>0</v>
      </c>
      <c r="BH65" s="332">
        <f>IF(BH$19-'様式３（療養者名簿）（⑤の場合）'!$BD70+1&lt;=15,IF(BH$19&gt;='様式３（療養者名簿）（⑤の場合）'!$BD70,IF(BH$19&lt;='様式３（療養者名簿）（⑤の場合）'!$BE70,1,0),0),0)</f>
        <v>0</v>
      </c>
      <c r="BI65" s="332">
        <f>IF(BI$19-'様式３（療養者名簿）（⑤の場合）'!$BD70+1&lt;=15,IF(BI$19&gt;='様式３（療養者名簿）（⑤の場合）'!$BD70,IF(BI$19&lt;='様式３（療養者名簿）（⑤の場合）'!$BE70,1,0),0),0)</f>
        <v>0</v>
      </c>
      <c r="BJ65" s="332">
        <f>IF(BJ$19-'様式３（療養者名簿）（⑤の場合）'!$BD70+1&lt;=15,IF(BJ$19&gt;='様式３（療養者名簿）（⑤の場合）'!$BD70,IF(BJ$19&lt;='様式３（療養者名簿）（⑤の場合）'!$BE70,1,0),0),0)</f>
        <v>0</v>
      </c>
      <c r="BK65" s="332">
        <f>IF(BK$19-'様式３（療養者名簿）（⑤の場合）'!$BD70+1&lt;=15,IF(BK$19&gt;='様式３（療養者名簿）（⑤の場合）'!$BD70,IF(BK$19&lt;='様式３（療養者名簿）（⑤の場合）'!$BE70,1,0),0),0)</f>
        <v>0</v>
      </c>
      <c r="BL65" s="332">
        <f>IF(BL$19-'様式３（療養者名簿）（⑤の場合）'!$BD70+1&lt;=15,IF(BL$19&gt;='様式３（療養者名簿）（⑤の場合）'!$BD70,IF(BL$19&lt;='様式３（療養者名簿）（⑤の場合）'!$BE70,1,0),0),0)</f>
        <v>0</v>
      </c>
      <c r="BM65" s="332">
        <f>IF(BM$19-'様式３（療養者名簿）（⑤の場合）'!$BD70+1&lt;=15,IF(BM$19&gt;='様式３（療養者名簿）（⑤の場合）'!$BD70,IF(BM$19&lt;='様式３（療養者名簿）（⑤の場合）'!$BE70,1,0),0),0)</f>
        <v>0</v>
      </c>
      <c r="BN65" s="332">
        <f>IF(BN$19-'様式３（療養者名簿）（⑤の場合）'!$BD70+1&lt;=15,IF(BN$19&gt;='様式３（療養者名簿）（⑤の場合）'!$BD70,IF(BN$19&lt;='様式３（療養者名簿）（⑤の場合）'!$BE70,1,0),0),0)</f>
        <v>0</v>
      </c>
      <c r="BO65" s="332">
        <f>IF(BO$19-'様式３（療養者名簿）（⑤の場合）'!$BD70+1&lt;=15,IF(BO$19&gt;='様式３（療養者名簿）（⑤の場合）'!$BD70,IF(BO$19&lt;='様式３（療養者名簿）（⑤の場合）'!$BE70,1,0),0),0)</f>
        <v>0</v>
      </c>
      <c r="BP65" s="332">
        <f>IF(BP$19-'様式３（療養者名簿）（⑤の場合）'!$BD70+1&lt;=15,IF(BP$19&gt;='様式３（療養者名簿）（⑤の場合）'!$BD70,IF(BP$19&lt;='様式３（療養者名簿）（⑤の場合）'!$BE70,1,0),0),0)</f>
        <v>0</v>
      </c>
      <c r="BQ65" s="332">
        <f>IF(BQ$19-'様式３（療養者名簿）（⑤の場合）'!$BD70+1&lt;=15,IF(BQ$19&gt;='様式３（療養者名簿）（⑤の場合）'!$BD70,IF(BQ$19&lt;='様式３（療養者名簿）（⑤の場合）'!$BE70,1,0),0),0)</f>
        <v>0</v>
      </c>
      <c r="BR65" s="332">
        <f>IF(BR$19-'様式３（療養者名簿）（⑤の場合）'!$BD70+1&lt;=15,IF(BR$19&gt;='様式３（療養者名簿）（⑤の場合）'!$BD70,IF(BR$19&lt;='様式３（療養者名簿）（⑤の場合）'!$BE70,1,0),0),0)</f>
        <v>0</v>
      </c>
      <c r="BS65" s="332">
        <f>IF(BS$19-'様式３（療養者名簿）（⑤の場合）'!$BD70+1&lt;=15,IF(BS$19&gt;='様式３（療養者名簿）（⑤の場合）'!$BD70,IF(BS$19&lt;='様式３（療養者名簿）（⑤の場合）'!$BE70,1,0),0),0)</f>
        <v>0</v>
      </c>
      <c r="BT65" s="332">
        <f>IF(BT$19-'様式３（療養者名簿）（⑤の場合）'!$BD70+1&lt;=15,IF(BT$19&gt;='様式３（療養者名簿）（⑤の場合）'!$BD70,IF(BT$19&lt;='様式３（療養者名簿）（⑤の場合）'!$BE70,1,0),0),0)</f>
        <v>0</v>
      </c>
      <c r="BU65" s="332">
        <f>IF(BU$19-'様式３（療養者名簿）（⑤の場合）'!$BD70+1&lt;=15,IF(BU$19&gt;='様式３（療養者名簿）（⑤の場合）'!$BD70,IF(BU$19&lt;='様式３（療養者名簿）（⑤の場合）'!$BE70,1,0),0),0)</f>
        <v>0</v>
      </c>
      <c r="BV65" s="332">
        <f>IF(BV$19-'様式３（療養者名簿）（⑤の場合）'!$BD70+1&lt;=15,IF(BV$19&gt;='様式３（療養者名簿）（⑤の場合）'!$BD70,IF(BV$19&lt;='様式３（療養者名簿）（⑤の場合）'!$BE70,1,0),0),0)</f>
        <v>0</v>
      </c>
      <c r="BW65" s="332">
        <f>IF(BW$19-'様式３（療養者名簿）（⑤の場合）'!$BD70+1&lt;=15,IF(BW$19&gt;='様式３（療養者名簿）（⑤の場合）'!$BD70,IF(BW$19&lt;='様式３（療養者名簿）（⑤の場合）'!$BE70,1,0),0),0)</f>
        <v>0</v>
      </c>
      <c r="BX65" s="332">
        <f>IF(BX$19-'様式３（療養者名簿）（⑤の場合）'!$BD70+1&lt;=15,IF(BX$19&gt;='様式３（療養者名簿）（⑤の場合）'!$BD70,IF(BX$19&lt;='様式３（療養者名簿）（⑤の場合）'!$BE70,1,0),0),0)</f>
        <v>0</v>
      </c>
      <c r="BY65" s="332">
        <f>IF(BY$19-'様式３（療養者名簿）（⑤の場合）'!$BD70+1&lt;=15,IF(BY$19&gt;='様式３（療養者名簿）（⑤の場合）'!$BD70,IF(BY$19&lt;='様式３（療養者名簿）（⑤の場合）'!$BE70,1,0),0),0)</f>
        <v>0</v>
      </c>
      <c r="BZ65" s="332">
        <f>IF(BZ$19-'様式３（療養者名簿）（⑤の場合）'!$BD70+1&lt;=15,IF(BZ$19&gt;='様式３（療養者名簿）（⑤の場合）'!$BD70,IF(BZ$19&lt;='様式３（療養者名簿）（⑤の場合）'!$BE70,1,0),0),0)</f>
        <v>0</v>
      </c>
      <c r="CA65" s="332">
        <f>IF(CA$19-'様式３（療養者名簿）（⑤の場合）'!$BD70+1&lt;=15,IF(CA$19&gt;='様式３（療養者名簿）（⑤の場合）'!$BD70,IF(CA$19&lt;='様式３（療養者名簿）（⑤の場合）'!$BE70,1,0),0),0)</f>
        <v>0</v>
      </c>
      <c r="CB65" s="332">
        <f>IF(CB$19-'様式３（療養者名簿）（⑤の場合）'!$BD70+1&lt;=15,IF(CB$19&gt;='様式３（療養者名簿）（⑤の場合）'!$BD70,IF(CB$19&lt;='様式３（療養者名簿）（⑤の場合）'!$BE70,1,0),0),0)</f>
        <v>0</v>
      </c>
      <c r="CC65" s="332">
        <f>IF(CC$19-'様式３（療養者名簿）（⑤の場合）'!$BD70+1&lt;=15,IF(CC$19&gt;='様式３（療養者名簿）（⑤の場合）'!$BD70,IF(CC$19&lt;='様式３（療養者名簿）（⑤の場合）'!$BE70,1,0),0),0)</f>
        <v>0</v>
      </c>
      <c r="CD65" s="332">
        <f>IF(CD$19-'様式３（療養者名簿）（⑤の場合）'!$BD70+1&lt;=15,IF(CD$19&gt;='様式３（療養者名簿）（⑤の場合）'!$BD70,IF(CD$19&lt;='様式３（療養者名簿）（⑤の場合）'!$BE70,1,0),0),0)</f>
        <v>0</v>
      </c>
      <c r="CE65" s="332">
        <f>IF(CE$19-'様式３（療養者名簿）（⑤の場合）'!$BD70+1&lt;=15,IF(CE$19&gt;='様式３（療養者名簿）（⑤の場合）'!$BD70,IF(CE$19&lt;='様式３（療養者名簿）（⑤の場合）'!$BE70,1,0),0),0)</f>
        <v>0</v>
      </c>
      <c r="CF65" s="332">
        <f>IF(CF$19-'様式３（療養者名簿）（⑤の場合）'!$BD70+1&lt;=15,IF(CF$19&gt;='様式３（療養者名簿）（⑤の場合）'!$BD70,IF(CF$19&lt;='様式３（療養者名簿）（⑤の場合）'!$BE70,1,0),0),0)</f>
        <v>0</v>
      </c>
      <c r="CG65" s="332">
        <f>IF(CG$19-'様式３（療養者名簿）（⑤の場合）'!$BD70+1&lt;=15,IF(CG$19&gt;='様式３（療養者名簿）（⑤の場合）'!$BD70,IF(CG$19&lt;='様式３（療養者名簿）（⑤の場合）'!$BE70,1,0),0),0)</f>
        <v>0</v>
      </c>
      <c r="CH65" s="332">
        <f>IF(CH$19-'様式３（療養者名簿）（⑤の場合）'!$BD70+1&lt;=15,IF(CH$19&gt;='様式３（療養者名簿）（⑤の場合）'!$BD70,IF(CH$19&lt;='様式３（療養者名簿）（⑤の場合）'!$BE70,1,0),0),0)</f>
        <v>0</v>
      </c>
      <c r="CI65" s="332">
        <f>IF(CI$19-'様式３（療養者名簿）（⑤の場合）'!$BD70+1&lt;=15,IF(CI$19&gt;='様式３（療養者名簿）（⑤の場合）'!$BD70,IF(CI$19&lt;='様式３（療養者名簿）（⑤の場合）'!$BE70,1,0),0),0)</f>
        <v>0</v>
      </c>
      <c r="CJ65" s="332">
        <f>IF(CJ$19-'様式３（療養者名簿）（⑤の場合）'!$BD70+1&lt;=15,IF(CJ$19&gt;='様式３（療養者名簿）（⑤の場合）'!$BD70,IF(CJ$19&lt;='様式３（療養者名簿）（⑤の場合）'!$BE70,1,0),0),0)</f>
        <v>0</v>
      </c>
      <c r="CK65" s="332">
        <f>IF(CK$19-'様式３（療養者名簿）（⑤の場合）'!$BD70+1&lt;=15,IF(CK$19&gt;='様式３（療養者名簿）（⑤の場合）'!$BD70,IF(CK$19&lt;='様式３（療養者名簿）（⑤の場合）'!$BE70,1,0),0),0)</f>
        <v>0</v>
      </c>
      <c r="CL65" s="332">
        <f>IF(CL$19-'様式３（療養者名簿）（⑤の場合）'!$BD70+1&lt;=15,IF(CL$19&gt;='様式３（療養者名簿）（⑤の場合）'!$BD70,IF(CL$19&lt;='様式３（療養者名簿）（⑤の場合）'!$BE70,1,0),0),0)</f>
        <v>0</v>
      </c>
      <c r="CM65" s="332">
        <f>IF(CM$19-'様式３（療養者名簿）（⑤の場合）'!$BD70+1&lt;=15,IF(CM$19&gt;='様式３（療養者名簿）（⑤の場合）'!$BD70,IF(CM$19&lt;='様式３（療養者名簿）（⑤の場合）'!$BE70,1,0),0),0)</f>
        <v>0</v>
      </c>
      <c r="CN65" s="332">
        <f>IF(CN$19-'様式３（療養者名簿）（⑤の場合）'!$BD70+1&lt;=15,IF(CN$19&gt;='様式３（療養者名簿）（⑤の場合）'!$BD70,IF(CN$19&lt;='様式３（療養者名簿）（⑤の場合）'!$BE70,1,0),0),0)</f>
        <v>0</v>
      </c>
      <c r="CO65" s="332">
        <f>IF(CO$19-'様式３（療養者名簿）（⑤の場合）'!$BD70+1&lt;=15,IF(CO$19&gt;='様式３（療養者名簿）（⑤の場合）'!$BD70,IF(CO$19&lt;='様式３（療養者名簿）（⑤の場合）'!$BE70,1,0),0),0)</f>
        <v>0</v>
      </c>
      <c r="CP65" s="332">
        <f>IF(CP$19-'様式３（療養者名簿）（⑤の場合）'!$BD70+1&lt;=15,IF(CP$19&gt;='様式３（療養者名簿）（⑤の場合）'!$BD70,IF(CP$19&lt;='様式３（療養者名簿）（⑤の場合）'!$BE70,1,0),0),0)</f>
        <v>0</v>
      </c>
      <c r="CQ65" s="332">
        <f>IF(CQ$19-'様式３（療養者名簿）（⑤の場合）'!$BD70+1&lt;=15,IF(CQ$19&gt;='様式３（療養者名簿）（⑤の場合）'!$BD70,IF(CQ$19&lt;='様式３（療養者名簿）（⑤の場合）'!$BE70,1,0),0),0)</f>
        <v>0</v>
      </c>
      <c r="CR65" s="332">
        <f>IF(CR$19-'様式３（療養者名簿）（⑤の場合）'!$BD70+1&lt;=15,IF(CR$19&gt;='様式３（療養者名簿）（⑤の場合）'!$BD70,IF(CR$19&lt;='様式３（療養者名簿）（⑤の場合）'!$BE70,1,0),0),0)</f>
        <v>0</v>
      </c>
      <c r="CS65" s="332">
        <f>IF(CS$19-'様式３（療養者名簿）（⑤の場合）'!$BD70+1&lt;=15,IF(CS$19&gt;='様式３（療養者名簿）（⑤の場合）'!$BD70,IF(CS$19&lt;='様式３（療養者名簿）（⑤の場合）'!$BE70,1,0),0),0)</f>
        <v>0</v>
      </c>
      <c r="CT65" s="332">
        <f>IF(CT$19-'様式３（療養者名簿）（⑤の場合）'!$BD70+1&lt;=15,IF(CT$19&gt;='様式３（療養者名簿）（⑤の場合）'!$BD70,IF(CT$19&lt;='様式３（療養者名簿）（⑤の場合）'!$BE70,1,0),0),0)</f>
        <v>0</v>
      </c>
      <c r="CU65" s="332">
        <f>IF(CU$19-'様式３（療養者名簿）（⑤の場合）'!$BD70+1&lt;=15,IF(CU$19&gt;='様式３（療養者名簿）（⑤の場合）'!$BD70,IF(CU$19&lt;='様式３（療養者名簿）（⑤の場合）'!$BE70,1,0),0),0)</f>
        <v>0</v>
      </c>
      <c r="CV65" s="332">
        <f>IF(CV$19-'様式３（療養者名簿）（⑤の場合）'!$BD70+1&lt;=15,IF(CV$19&gt;='様式３（療養者名簿）（⑤の場合）'!$BD70,IF(CV$19&lt;='様式３（療養者名簿）（⑤の場合）'!$BE70,1,0),0),0)</f>
        <v>0</v>
      </c>
      <c r="CW65" s="332">
        <f>IF(CW$19-'様式３（療養者名簿）（⑤の場合）'!$BD70+1&lt;=15,IF(CW$19&gt;='様式３（療養者名簿）（⑤の場合）'!$BD70,IF(CW$19&lt;='様式３（療養者名簿）（⑤の場合）'!$BE70,1,0),0),0)</f>
        <v>0</v>
      </c>
      <c r="CX65" s="332">
        <f>IF(CX$19-'様式３（療養者名簿）（⑤の場合）'!$BD70+1&lt;=15,IF(CX$19&gt;='様式３（療養者名簿）（⑤の場合）'!$BD70,IF(CX$19&lt;='様式３（療養者名簿）（⑤の場合）'!$BE70,1,0),0),0)</f>
        <v>0</v>
      </c>
      <c r="CY65" s="332">
        <f>IF(CY$19-'様式３（療養者名簿）（⑤の場合）'!$BD70+1&lt;=15,IF(CY$19&gt;='様式３（療養者名簿）（⑤の場合）'!$BD70,IF(CY$19&lt;='様式３（療養者名簿）（⑤の場合）'!$BE70,1,0),0),0)</f>
        <v>0</v>
      </c>
      <c r="CZ65" s="332">
        <f>IF(CZ$19-'様式３（療養者名簿）（⑤の場合）'!$BD70+1&lt;=15,IF(CZ$19&gt;='様式３（療養者名簿）（⑤の場合）'!$BD70,IF(CZ$19&lt;='様式３（療養者名簿）（⑤の場合）'!$BE70,1,0),0),0)</f>
        <v>0</v>
      </c>
      <c r="DA65" s="332">
        <f>IF(DA$19-'様式３（療養者名簿）（⑤の場合）'!$BD70+1&lt;=15,IF(DA$19&gt;='様式３（療養者名簿）（⑤の場合）'!$BD70,IF(DA$19&lt;='様式３（療養者名簿）（⑤の場合）'!$BE70,1,0),0),0)</f>
        <v>0</v>
      </c>
      <c r="DB65" s="332">
        <f>IF(DB$19-'様式３（療養者名簿）（⑤の場合）'!$BD70+1&lt;=15,IF(DB$19&gt;='様式３（療養者名簿）（⑤の場合）'!$BD70,IF(DB$19&lt;='様式３（療養者名簿）（⑤の場合）'!$BE70,1,0),0),0)</f>
        <v>0</v>
      </c>
      <c r="DC65" s="332">
        <f>IF(DC$19-'様式３（療養者名簿）（⑤の場合）'!$BD70+1&lt;=15,IF(DC$19&gt;='様式３（療養者名簿）（⑤の場合）'!$BD70,IF(DC$19&lt;='様式３（療養者名簿）（⑤の場合）'!$BE70,1,0),0),0)</f>
        <v>0</v>
      </c>
      <c r="DD65" s="332">
        <f>IF(DD$19-'様式３（療養者名簿）（⑤の場合）'!$BD70+1&lt;=15,IF(DD$19&gt;='様式３（療養者名簿）（⑤の場合）'!$BD70,IF(DD$19&lt;='様式３（療養者名簿）（⑤の場合）'!$BE70,1,0),0),0)</f>
        <v>0</v>
      </c>
      <c r="DE65" s="332">
        <f>IF(DE$19-'様式３（療養者名簿）（⑤の場合）'!$BD70+1&lt;=15,IF(DE$19&gt;='様式３（療養者名簿）（⑤の場合）'!$BD70,IF(DE$19&lt;='様式３（療養者名簿）（⑤の場合）'!$BE70,1,0),0),0)</f>
        <v>0</v>
      </c>
      <c r="DF65" s="332">
        <f>IF(DF$19-'様式３（療養者名簿）（⑤の場合）'!$BD70+1&lt;=15,IF(DF$19&gt;='様式３（療養者名簿）（⑤の場合）'!$BD70,IF(DF$19&lt;='様式３（療養者名簿）（⑤の場合）'!$BE70,1,0),0),0)</f>
        <v>0</v>
      </c>
      <c r="DG65" s="332">
        <f>IF(DG$19-'様式３（療養者名簿）（⑤の場合）'!$BD70+1&lt;=15,IF(DG$19&gt;='様式３（療養者名簿）（⑤の場合）'!$BD70,IF(DG$19&lt;='様式３（療養者名簿）（⑤の場合）'!$BE70,1,0),0),0)</f>
        <v>0</v>
      </c>
      <c r="DH65" s="332">
        <f>IF(DH$19-'様式３（療養者名簿）（⑤の場合）'!$BD70+1&lt;=15,IF(DH$19&gt;='様式３（療養者名簿）（⑤の場合）'!$BD70,IF(DH$19&lt;='様式３（療養者名簿）（⑤の場合）'!$BE70,1,0),0),0)</f>
        <v>0</v>
      </c>
      <c r="DI65" s="332">
        <f>IF(DI$19-'様式３（療養者名簿）（⑤の場合）'!$BD70+1&lt;=15,IF(DI$19&gt;='様式３（療養者名簿）（⑤の場合）'!$BD70,IF(DI$19&lt;='様式３（療養者名簿）（⑤の場合）'!$BE70,1,0),0),0)</f>
        <v>0</v>
      </c>
      <c r="DJ65" s="332">
        <f>IF(DJ$19-'様式３（療養者名簿）（⑤の場合）'!$BD70+1&lt;=15,IF(DJ$19&gt;='様式３（療養者名簿）（⑤の場合）'!$BD70,IF(DJ$19&lt;='様式３（療養者名簿）（⑤の場合）'!$BE70,1,0),0),0)</f>
        <v>0</v>
      </c>
      <c r="DK65" s="332">
        <f>IF(DK$19-'様式３（療養者名簿）（⑤の場合）'!$BD70+1&lt;=15,IF(DK$19&gt;='様式３（療養者名簿）（⑤の場合）'!$BD70,IF(DK$19&lt;='様式３（療養者名簿）（⑤の場合）'!$BE70,1,0),0),0)</f>
        <v>0</v>
      </c>
      <c r="DL65" s="332">
        <f>IF(DL$19-'様式３（療養者名簿）（⑤の場合）'!$BD70+1&lt;=15,IF(DL$19&gt;='様式３（療養者名簿）（⑤の場合）'!$BD70,IF(DL$19&lt;='様式３（療養者名簿）（⑤の場合）'!$BE70,1,0),0),0)</f>
        <v>0</v>
      </c>
      <c r="DM65" s="332">
        <f>IF(DM$19-'様式３（療養者名簿）（⑤の場合）'!$BD70+1&lt;=15,IF(DM$19&gt;='様式３（療養者名簿）（⑤の場合）'!$BD70,IF(DM$19&lt;='様式３（療養者名簿）（⑤の場合）'!$BE70,1,0),0),0)</f>
        <v>0</v>
      </c>
      <c r="DN65" s="332">
        <f>IF(DN$19-'様式３（療養者名簿）（⑤の場合）'!$BD70+1&lt;=15,IF(DN$19&gt;='様式３（療養者名簿）（⑤の場合）'!$BD70,IF(DN$19&lt;='様式３（療養者名簿）（⑤の場合）'!$BE70,1,0),0),0)</f>
        <v>0</v>
      </c>
      <c r="DO65" s="332">
        <f>IF(DO$19-'様式３（療養者名簿）（⑤の場合）'!$BD70+1&lt;=15,IF(DO$19&gt;='様式３（療養者名簿）（⑤の場合）'!$BD70,IF(DO$19&lt;='様式３（療養者名簿）（⑤の場合）'!$BE70,1,0),0),0)</f>
        <v>0</v>
      </c>
      <c r="DP65" s="332">
        <f>IF(DP$19-'様式３（療養者名簿）（⑤の場合）'!$BD70+1&lt;=15,IF(DP$19&gt;='様式３（療養者名簿）（⑤の場合）'!$BD70,IF(DP$19&lt;='様式３（療養者名簿）（⑤の場合）'!$BE70,1,0),0),0)</f>
        <v>0</v>
      </c>
      <c r="DQ65" s="332">
        <f>IF(DQ$19-'様式３（療養者名簿）（⑤の場合）'!$BD70+1&lt;=15,IF(DQ$19&gt;='様式３（療養者名簿）（⑤の場合）'!$BD70,IF(DQ$19&lt;='様式３（療養者名簿）（⑤の場合）'!$BE70,1,0),0),0)</f>
        <v>0</v>
      </c>
      <c r="DR65" s="332">
        <f>IF(DR$19-'様式３（療養者名簿）（⑤の場合）'!$BD70+1&lt;=15,IF(DR$19&gt;='様式３（療養者名簿）（⑤の場合）'!$BD70,IF(DR$19&lt;='様式３（療養者名簿）（⑤の場合）'!$BE70,1,0),0),0)</f>
        <v>0</v>
      </c>
      <c r="DS65" s="332">
        <f>IF(DS$19-'様式３（療養者名簿）（⑤の場合）'!$BD70+1&lt;=15,IF(DS$19&gt;='様式３（療養者名簿）（⑤の場合）'!$BD70,IF(DS$19&lt;='様式３（療養者名簿）（⑤の場合）'!$BE70,1,0),0),0)</f>
        <v>0</v>
      </c>
      <c r="DT65" s="332">
        <f>IF(DT$19-'様式３（療養者名簿）（⑤の場合）'!$BD70+1&lt;=15,IF(DT$19&gt;='様式３（療養者名簿）（⑤の場合）'!$BD70,IF(DT$19&lt;='様式３（療養者名簿）（⑤の場合）'!$BE70,1,0),0),0)</f>
        <v>0</v>
      </c>
      <c r="DU65" s="332">
        <f>IF(DU$19-'様式３（療養者名簿）（⑤の場合）'!$BD70+1&lt;=15,IF(DU$19&gt;='様式３（療養者名簿）（⑤の場合）'!$BD70,IF(DU$19&lt;='様式３（療養者名簿）（⑤の場合）'!$BE70,1,0),0),0)</f>
        <v>0</v>
      </c>
      <c r="DV65" s="332">
        <f>IF(DV$19-'様式３（療養者名簿）（⑤の場合）'!$BD70+1&lt;=15,IF(DV$19&gt;='様式３（療養者名簿）（⑤の場合）'!$BD70,IF(DV$19&lt;='様式３（療養者名簿）（⑤の場合）'!$BE70,1,0),0),0)</f>
        <v>0</v>
      </c>
      <c r="DW65" s="332">
        <f>IF(DW$19-'様式３（療養者名簿）（⑤の場合）'!$BD70+1&lt;=15,IF(DW$19&gt;='様式３（療養者名簿）（⑤の場合）'!$BD70,IF(DW$19&lt;='様式３（療養者名簿）（⑤の場合）'!$BE70,1,0),0),0)</f>
        <v>0</v>
      </c>
      <c r="DX65" s="332">
        <f>IF(DX$19-'様式３（療養者名簿）（⑤の場合）'!$BD70+1&lt;=15,IF(DX$19&gt;='様式３（療養者名簿）（⑤の場合）'!$BD70,IF(DX$19&lt;='様式３（療養者名簿）（⑤の場合）'!$BE70,1,0),0),0)</f>
        <v>0</v>
      </c>
      <c r="DY65" s="332">
        <f>IF(DY$19-'様式３（療養者名簿）（⑤の場合）'!$BD70+1&lt;=15,IF(DY$19&gt;='様式３（療養者名簿）（⑤の場合）'!$BD70,IF(DY$19&lt;='様式３（療養者名簿）（⑤の場合）'!$BE70,1,0),0),0)</f>
        <v>0</v>
      </c>
      <c r="DZ65" s="332">
        <f>IF(DZ$19-'様式３（療養者名簿）（⑤の場合）'!$BD70+1&lt;=15,IF(DZ$19&gt;='様式３（療養者名簿）（⑤の場合）'!$BD70,IF(DZ$19&lt;='様式３（療養者名簿）（⑤の場合）'!$BE70,1,0),0),0)</f>
        <v>0</v>
      </c>
      <c r="EA65" s="332">
        <f>IF(EA$19-'様式３（療養者名簿）（⑤の場合）'!$BD70+1&lt;=15,IF(EA$19&gt;='様式３（療養者名簿）（⑤の場合）'!$BD70,IF(EA$19&lt;='様式３（療養者名簿）（⑤の場合）'!$BE70,1,0),0),0)</f>
        <v>0</v>
      </c>
      <c r="EB65" s="332">
        <f>IF(EB$19-'様式３（療養者名簿）（⑤の場合）'!$BD70+1&lt;=15,IF(EB$19&gt;='様式３（療養者名簿）（⑤の場合）'!$BD70,IF(EB$19&lt;='様式３（療養者名簿）（⑤の場合）'!$BE70,1,0),0),0)</f>
        <v>0</v>
      </c>
      <c r="EC65" s="332">
        <f>IF(EC$19-'様式３（療養者名簿）（⑤の場合）'!$BD70+1&lt;=15,IF(EC$19&gt;='様式３（療養者名簿）（⑤の場合）'!$BD70,IF(EC$19&lt;='様式３（療養者名簿）（⑤の場合）'!$BE70,1,0),0),0)</f>
        <v>0</v>
      </c>
      <c r="ED65" s="332">
        <f>IF(ED$19-'様式３（療養者名簿）（⑤の場合）'!$BD70+1&lt;=15,IF(ED$19&gt;='様式３（療養者名簿）（⑤の場合）'!$BD70,IF(ED$19&lt;='様式３（療養者名簿）（⑤の場合）'!$BE70,1,0),0),0)</f>
        <v>0</v>
      </c>
      <c r="EE65" s="332">
        <f>IF(EE$19-'様式３（療養者名簿）（⑤の場合）'!$BD70+1&lt;=15,IF(EE$19&gt;='様式３（療養者名簿）（⑤の場合）'!$BD70,IF(EE$19&lt;='様式３（療養者名簿）（⑤の場合）'!$BE70,1,0),0),0)</f>
        <v>0</v>
      </c>
      <c r="EF65" s="332">
        <f>IF(EF$19-'様式３（療養者名簿）（⑤の場合）'!$BD70+1&lt;=15,IF(EF$19&gt;='様式３（療養者名簿）（⑤の場合）'!$BD70,IF(EF$19&lt;='様式３（療養者名簿）（⑤の場合）'!$BE70,1,0),0),0)</f>
        <v>0</v>
      </c>
      <c r="EG65" s="332">
        <f>IF(EG$19-'様式３（療養者名簿）（⑤の場合）'!$BD70+1&lt;=15,IF(EG$19&gt;='様式３（療養者名簿）（⑤の場合）'!$BD70,IF(EG$19&lt;='様式３（療養者名簿）（⑤の場合）'!$BE70,1,0),0),0)</f>
        <v>0</v>
      </c>
      <c r="EH65" s="332">
        <f>IF(EH$19-'様式３（療養者名簿）（⑤の場合）'!$BD70+1&lt;=15,IF(EH$19&gt;='様式３（療養者名簿）（⑤の場合）'!$BD70,IF(EH$19&lt;='様式３（療養者名簿）（⑤の場合）'!$BE70,1,0),0),0)</f>
        <v>0</v>
      </c>
      <c r="EI65" s="332">
        <f>IF(EI$19-'様式３（療養者名簿）（⑤の場合）'!$BD70+1&lt;=15,IF(EI$19&gt;='様式３（療養者名簿）（⑤の場合）'!$BD70,IF(EI$19&lt;='様式３（療養者名簿）（⑤の場合）'!$BE70,1,0),0),0)</f>
        <v>0</v>
      </c>
      <c r="EJ65" s="332">
        <f>IF(EJ$19-'様式３（療養者名簿）（⑤の場合）'!$BD70+1&lt;=15,IF(EJ$19&gt;='様式３（療養者名簿）（⑤の場合）'!$BD70,IF(EJ$19&lt;='様式３（療養者名簿）（⑤の場合）'!$BE70,1,0),0),0)</f>
        <v>0</v>
      </c>
      <c r="EK65" s="332">
        <f>IF(EK$19-'様式３（療養者名簿）（⑤の場合）'!$BD70+1&lt;=15,IF(EK$19&gt;='様式３（療養者名簿）（⑤の場合）'!$BD70,IF(EK$19&lt;='様式３（療養者名簿）（⑤の場合）'!$BE70,1,0),0),0)</f>
        <v>0</v>
      </c>
      <c r="EL65" s="332">
        <f>IF(EL$19-'様式３（療養者名簿）（⑤の場合）'!$BD70+1&lt;=15,IF(EL$19&gt;='様式３（療養者名簿）（⑤の場合）'!$BD70,IF(EL$19&lt;='様式３（療養者名簿）（⑤の場合）'!$BE70,1,0),0),0)</f>
        <v>0</v>
      </c>
      <c r="EM65" s="332">
        <f>IF(EM$19-'様式３（療養者名簿）（⑤の場合）'!$BD70+1&lt;=15,IF(EM$19&gt;='様式３（療養者名簿）（⑤の場合）'!$BD70,IF(EM$19&lt;='様式３（療養者名簿）（⑤の場合）'!$BE70,1,0),0),0)</f>
        <v>0</v>
      </c>
      <c r="EN65" s="332">
        <f>IF(EN$19-'様式３（療養者名簿）（⑤の場合）'!$BD70+1&lt;=15,IF(EN$19&gt;='様式３（療養者名簿）（⑤の場合）'!$BD70,IF(EN$19&lt;='様式３（療養者名簿）（⑤の場合）'!$BE70,1,0),0),0)</f>
        <v>0</v>
      </c>
      <c r="EO65" s="332">
        <f>IF(EO$19-'様式３（療養者名簿）（⑤の場合）'!$BD70+1&lt;=15,IF(EO$19&gt;='様式３（療養者名簿）（⑤の場合）'!$BD70,IF(EO$19&lt;='様式３（療養者名簿）（⑤の場合）'!$BE70,1,0),0),0)</f>
        <v>0</v>
      </c>
      <c r="EP65" s="332">
        <f>IF(EP$19-'様式３（療養者名簿）（⑤の場合）'!$BD70+1&lt;=15,IF(EP$19&gt;='様式３（療養者名簿）（⑤の場合）'!$BD70,IF(EP$19&lt;='様式３（療養者名簿）（⑤の場合）'!$BE70,1,0),0),0)</f>
        <v>0</v>
      </c>
      <c r="EQ65" s="332">
        <f>IF(EQ$19-'様式３（療養者名簿）（⑤の場合）'!$BD70+1&lt;=15,IF(EQ$19&gt;='様式３（療養者名簿）（⑤の場合）'!$BD70,IF(EQ$19&lt;='様式３（療養者名簿）（⑤の場合）'!$BE70,1,0),0),0)</f>
        <v>0</v>
      </c>
      <c r="ER65" s="332">
        <f>IF(ER$19-'様式３（療養者名簿）（⑤の場合）'!$BD70+1&lt;=15,IF(ER$19&gt;='様式３（療養者名簿）（⑤の場合）'!$BD70,IF(ER$19&lt;='様式３（療養者名簿）（⑤の場合）'!$BE70,1,0),0),0)</f>
        <v>0</v>
      </c>
      <c r="ES65" s="332">
        <f>IF(ES$19-'様式３（療養者名簿）（⑤の場合）'!$BD70+1&lt;=15,IF(ES$19&gt;='様式３（療養者名簿）（⑤の場合）'!$BD70,IF(ES$19&lt;='様式３（療養者名簿）（⑤の場合）'!$BE70,1,0),0),0)</f>
        <v>0</v>
      </c>
      <c r="ET65" s="332">
        <f>IF(ET$19-'様式３（療養者名簿）（⑤の場合）'!$BD70+1&lt;=15,IF(ET$19&gt;='様式３（療養者名簿）（⑤の場合）'!$BD70,IF(ET$19&lt;='様式３（療養者名簿）（⑤の場合）'!$BE70,1,0),0),0)</f>
        <v>0</v>
      </c>
      <c r="EU65" s="332">
        <f>IF(EU$19-'様式３（療養者名簿）（⑤の場合）'!$BD70+1&lt;=15,IF(EU$19&gt;='様式３（療養者名簿）（⑤の場合）'!$BD70,IF(EU$19&lt;='様式３（療養者名簿）（⑤の場合）'!$BE70,1,0),0),0)</f>
        <v>0</v>
      </c>
      <c r="EV65" s="332">
        <f>IF(EV$19-'様式３（療養者名簿）（⑤の場合）'!$BD70+1&lt;=15,IF(EV$19&gt;='様式３（療養者名簿）（⑤の場合）'!$BD70,IF(EV$19&lt;='様式３（療養者名簿）（⑤の場合）'!$BE70,1,0),0),0)</f>
        <v>0</v>
      </c>
      <c r="EW65" s="332">
        <f>IF(EW$19-'様式３（療養者名簿）（⑤の場合）'!$BD70+1&lt;=15,IF(EW$19&gt;='様式３（療養者名簿）（⑤の場合）'!$BD70,IF(EW$19&lt;='様式３（療養者名簿）（⑤の場合）'!$BE70,1,0),0),0)</f>
        <v>0</v>
      </c>
      <c r="EX65" s="332">
        <f>IF(EX$19-'様式３（療養者名簿）（⑤の場合）'!$BD70+1&lt;=15,IF(EX$19&gt;='様式３（療養者名簿）（⑤の場合）'!$BD70,IF(EX$19&lt;='様式３（療養者名簿）（⑤の場合）'!$BE70,1,0),0),0)</f>
        <v>0</v>
      </c>
      <c r="EY65" s="332">
        <f>IF(EY$19-'様式３（療養者名簿）（⑤の場合）'!$BD70+1&lt;=15,IF(EY$19&gt;='様式３（療養者名簿）（⑤の場合）'!$BD70,IF(EY$19&lt;='様式３（療養者名簿）（⑤の場合）'!$BE70,1,0),0),0)</f>
        <v>0</v>
      </c>
      <c r="EZ65" s="332">
        <f>IF(EZ$19-'様式３（療養者名簿）（⑤の場合）'!$BD70+1&lt;=15,IF(EZ$19&gt;='様式３（療養者名簿）（⑤の場合）'!$BD70,IF(EZ$19&lt;='様式３（療養者名簿）（⑤の場合）'!$BE70,1,0),0),0)</f>
        <v>0</v>
      </c>
      <c r="FA65" s="332">
        <f>IF(FA$19-'様式３（療養者名簿）（⑤の場合）'!$BD70+1&lt;=15,IF(FA$19&gt;='様式３（療養者名簿）（⑤の場合）'!$BD70,IF(FA$19&lt;='様式３（療養者名簿）（⑤の場合）'!$BE70,1,0),0),0)</f>
        <v>0</v>
      </c>
      <c r="FB65" s="332">
        <f>IF(FB$19-'様式３（療養者名簿）（⑤の場合）'!$BD70+1&lt;=15,IF(FB$19&gt;='様式３（療養者名簿）（⑤の場合）'!$BD70,IF(FB$19&lt;='様式３（療養者名簿）（⑤の場合）'!$BE70,1,0),0),0)</f>
        <v>0</v>
      </c>
      <c r="FC65" s="332">
        <f>IF(FC$19-'様式３（療養者名簿）（⑤の場合）'!$BD70+1&lt;=15,IF(FC$19&gt;='様式３（療養者名簿）（⑤の場合）'!$BD70,IF(FC$19&lt;='様式３（療養者名簿）（⑤の場合）'!$BE70,1,0),0),0)</f>
        <v>0</v>
      </c>
      <c r="FD65" s="332">
        <f>IF(FD$19-'様式３（療養者名簿）（⑤の場合）'!$BD70+1&lt;=15,IF(FD$19&gt;='様式３（療養者名簿）（⑤の場合）'!$BD70,IF(FD$19&lt;='様式３（療養者名簿）（⑤の場合）'!$BE70,1,0),0),0)</f>
        <v>0</v>
      </c>
      <c r="FE65" s="332">
        <f>IF(FE$19-'様式３（療養者名簿）（⑤の場合）'!$BD70+1&lt;=15,IF(FE$19&gt;='様式３（療養者名簿）（⑤の場合）'!$BD70,IF(FE$19&lt;='様式３（療養者名簿）（⑤の場合）'!$BE70,1,0),0),0)</f>
        <v>0</v>
      </c>
      <c r="FF65" s="332">
        <f>IF(FF$19-'様式３（療養者名簿）（⑤の場合）'!$BD70+1&lt;=15,IF(FF$19&gt;='様式３（療養者名簿）（⑤の場合）'!$BD70,IF(FF$19&lt;='様式３（療養者名簿）（⑤の場合）'!$BE70,1,0),0),0)</f>
        <v>0</v>
      </c>
      <c r="FG65" s="332">
        <f>IF(FG$19-'様式３（療養者名簿）（⑤の場合）'!$BD70+1&lt;=15,IF(FG$19&gt;='様式３（療養者名簿）（⑤の場合）'!$BD70,IF(FG$19&lt;='様式３（療養者名簿）（⑤の場合）'!$BE70,1,0),0),0)</f>
        <v>0</v>
      </c>
      <c r="FH65" s="332">
        <f>IF(FH$19-'様式３（療養者名簿）（⑤の場合）'!$BD70+1&lt;=15,IF(FH$19&gt;='様式３（療養者名簿）（⑤の場合）'!$BD70,IF(FH$19&lt;='様式３（療養者名簿）（⑤の場合）'!$BE70,1,0),0),0)</f>
        <v>0</v>
      </c>
      <c r="FI65" s="332">
        <f>IF(FI$19-'様式３（療養者名簿）（⑤の場合）'!$BD70+1&lt;=15,IF(FI$19&gt;='様式３（療養者名簿）（⑤の場合）'!$BD70,IF(FI$19&lt;='様式３（療養者名簿）（⑤の場合）'!$BE70,1,0),0),0)</f>
        <v>0</v>
      </c>
      <c r="FJ65" s="332">
        <f>IF(FJ$19-'様式３（療養者名簿）（⑤の場合）'!$BD70+1&lt;=15,IF(FJ$19&gt;='様式３（療養者名簿）（⑤の場合）'!$BD70,IF(FJ$19&lt;='様式３（療養者名簿）（⑤の場合）'!$BE70,1,0),0),0)</f>
        <v>0</v>
      </c>
      <c r="FK65" s="332">
        <f>IF(FK$19-'様式３（療養者名簿）（⑤の場合）'!$BD70+1&lt;=15,IF(FK$19&gt;='様式３（療養者名簿）（⑤の場合）'!$BD70,IF(FK$19&lt;='様式３（療養者名簿）（⑤の場合）'!$BE70,1,0),0),0)</f>
        <v>0</v>
      </c>
      <c r="FL65" s="332">
        <f>IF(FL$19-'様式３（療養者名簿）（⑤の場合）'!$BD70+1&lt;=15,IF(FL$19&gt;='様式３（療養者名簿）（⑤の場合）'!$BD70,IF(FL$19&lt;='様式３（療養者名簿）（⑤の場合）'!$BE70,1,0),0),0)</f>
        <v>0</v>
      </c>
      <c r="FM65" s="332">
        <f>IF(FM$19-'様式３（療養者名簿）（⑤の場合）'!$BD70+1&lt;=15,IF(FM$19&gt;='様式３（療養者名簿）（⑤の場合）'!$BD70,IF(FM$19&lt;='様式３（療養者名簿）（⑤の場合）'!$BE70,1,0),0),0)</f>
        <v>0</v>
      </c>
      <c r="FN65" s="332">
        <f>IF(FN$19-'様式３（療養者名簿）（⑤の場合）'!$BD70+1&lt;=15,IF(FN$19&gt;='様式３（療養者名簿）（⑤の場合）'!$BD70,IF(FN$19&lt;='様式３（療養者名簿）（⑤の場合）'!$BE70,1,0),0),0)</f>
        <v>0</v>
      </c>
      <c r="FO65" s="332">
        <f>IF(FO$19-'様式３（療養者名簿）（⑤の場合）'!$BD70+1&lt;=15,IF(FO$19&gt;='様式３（療養者名簿）（⑤の場合）'!$BD70,IF(FO$19&lt;='様式３（療養者名簿）（⑤の場合）'!$BE70,1,0),0),0)</f>
        <v>0</v>
      </c>
      <c r="FP65" s="332">
        <f>IF(FP$19-'様式３（療養者名簿）（⑤の場合）'!$BD70+1&lt;=15,IF(FP$19&gt;='様式３（療養者名簿）（⑤の場合）'!$BD70,IF(FP$19&lt;='様式３（療養者名簿）（⑤の場合）'!$BE70,1,0),0),0)</f>
        <v>0</v>
      </c>
      <c r="FQ65" s="332">
        <f>IF(FQ$19-'様式３（療養者名簿）（⑤の場合）'!$BD70+1&lt;=15,IF(FQ$19&gt;='様式３（療養者名簿）（⑤の場合）'!$BD70,IF(FQ$19&lt;='様式３（療養者名簿）（⑤の場合）'!$BE70,1,0),0),0)</f>
        <v>0</v>
      </c>
      <c r="FR65" s="332">
        <f>IF(FR$19-'様式３（療養者名簿）（⑤の場合）'!$BD70+1&lt;=15,IF(FR$19&gt;='様式３（療養者名簿）（⑤の場合）'!$BD70,IF(FR$19&lt;='様式３（療養者名簿）（⑤の場合）'!$BE70,1,0),0),0)</f>
        <v>0</v>
      </c>
      <c r="FS65" s="332">
        <f>IF(FS$19-'様式３（療養者名簿）（⑤の場合）'!$BD70+1&lt;=15,IF(FS$19&gt;='様式３（療養者名簿）（⑤の場合）'!$BD70,IF(FS$19&lt;='様式３（療養者名簿）（⑤の場合）'!$BE70,1,0),0),0)</f>
        <v>0</v>
      </c>
      <c r="FT65" s="332">
        <f>IF(FT$19-'様式３（療養者名簿）（⑤の場合）'!$BD70+1&lt;=15,IF(FT$19&gt;='様式３（療養者名簿）（⑤の場合）'!$BD70,IF(FT$19&lt;='様式３（療養者名簿）（⑤の場合）'!$BE70,1,0),0),0)</f>
        <v>0</v>
      </c>
      <c r="FU65" s="332">
        <f>IF(FU$19-'様式３（療養者名簿）（⑤の場合）'!$BD70+1&lt;=15,IF(FU$19&gt;='様式３（療養者名簿）（⑤の場合）'!$BD70,IF(FU$19&lt;='様式３（療養者名簿）（⑤の場合）'!$BE70,1,0),0),0)</f>
        <v>0</v>
      </c>
      <c r="FV65" s="332">
        <f>IF(FV$19-'様式３（療養者名簿）（⑤の場合）'!$BD70+1&lt;=15,IF(FV$19&gt;='様式３（療養者名簿）（⑤の場合）'!$BD70,IF(FV$19&lt;='様式３（療養者名簿）（⑤の場合）'!$BE70,1,0),0),0)</f>
        <v>0</v>
      </c>
      <c r="FW65" s="332">
        <f>IF(FW$19-'様式３（療養者名簿）（⑤の場合）'!$BD70+1&lt;=15,IF(FW$19&gt;='様式３（療養者名簿）（⑤の場合）'!$BD70,IF(FW$19&lt;='様式３（療養者名簿）（⑤の場合）'!$BE70,1,0),0),0)</f>
        <v>0</v>
      </c>
      <c r="FX65" s="332">
        <f>IF(FX$19-'様式３（療養者名簿）（⑤の場合）'!$BD70+1&lt;=15,IF(FX$19&gt;='様式３（療養者名簿）（⑤の場合）'!$BD70,IF(FX$19&lt;='様式３（療養者名簿）（⑤の場合）'!$BE70,1,0),0),0)</f>
        <v>0</v>
      </c>
      <c r="FY65" s="332">
        <f>IF(FY$19-'様式３（療養者名簿）（⑤の場合）'!$BD70+1&lt;=15,IF(FY$19&gt;='様式３（療養者名簿）（⑤の場合）'!$BD70,IF(FY$19&lt;='様式３（療養者名簿）（⑤の場合）'!$BE70,1,0),0),0)</f>
        <v>0</v>
      </c>
      <c r="FZ65" s="332">
        <f>IF(FZ$19-'様式３（療養者名簿）（⑤の場合）'!$BD70+1&lt;=15,IF(FZ$19&gt;='様式３（療養者名簿）（⑤の場合）'!$BD70,IF(FZ$19&lt;='様式３（療養者名簿）（⑤の場合）'!$BE70,1,0),0),0)</f>
        <v>0</v>
      </c>
      <c r="GA65" s="332">
        <f>IF(GA$19-'様式３（療養者名簿）（⑤の場合）'!$BD70+1&lt;=15,IF(GA$19&gt;='様式３（療養者名簿）（⑤の場合）'!$BD70,IF(GA$19&lt;='様式３（療養者名簿）（⑤の場合）'!$BE70,1,0),0),0)</f>
        <v>0</v>
      </c>
      <c r="GB65" s="332">
        <f>IF(GB$19-'様式３（療養者名簿）（⑤の場合）'!$BD70+1&lt;=15,IF(GB$19&gt;='様式３（療養者名簿）（⑤の場合）'!$BD70,IF(GB$19&lt;='様式３（療養者名簿）（⑤の場合）'!$BE70,1,0),0),0)</f>
        <v>0</v>
      </c>
      <c r="GC65" s="332">
        <f>IF(GC$19-'様式３（療養者名簿）（⑤の場合）'!$BD70+1&lt;=15,IF(GC$19&gt;='様式３（療養者名簿）（⑤の場合）'!$BD70,IF(GC$19&lt;='様式３（療養者名簿）（⑤の場合）'!$BE70,1,0),0),0)</f>
        <v>0</v>
      </c>
      <c r="GD65" s="332">
        <f>IF(GD$19-'様式３（療養者名簿）（⑤の場合）'!$BD70+1&lt;=15,IF(GD$19&gt;='様式３（療養者名簿）（⑤の場合）'!$BD70,IF(GD$19&lt;='様式３（療養者名簿）（⑤の場合）'!$BE70,1,0),0),0)</f>
        <v>0</v>
      </c>
      <c r="GE65" s="332">
        <f>IF(GE$19-'様式３（療養者名簿）（⑤の場合）'!$BD70+1&lt;=15,IF(GE$19&gt;='様式３（療養者名簿）（⑤の場合）'!$BD70,IF(GE$19&lt;='様式３（療養者名簿）（⑤の場合）'!$BE70,1,0),0),0)</f>
        <v>0</v>
      </c>
      <c r="GF65" s="332">
        <f>IF(GF$19-'様式３（療養者名簿）（⑤の場合）'!$BD70+1&lt;=15,IF(GF$19&gt;='様式３（療養者名簿）（⑤の場合）'!$BD70,IF(GF$19&lt;='様式３（療養者名簿）（⑤の場合）'!$BE70,1,0),0),0)</f>
        <v>0</v>
      </c>
      <c r="GG65" s="332">
        <f>IF(GG$19-'様式３（療養者名簿）（⑤の場合）'!$BD70+1&lt;=15,IF(GG$19&gt;='様式３（療養者名簿）（⑤の場合）'!$BD70,IF(GG$19&lt;='様式３（療養者名簿）（⑤の場合）'!$BE70,1,0),0),0)</f>
        <v>0</v>
      </c>
      <c r="GH65" s="332">
        <f>IF(GH$19-'様式３（療養者名簿）（⑤の場合）'!$BD70+1&lt;=15,IF(GH$19&gt;='様式３（療養者名簿）（⑤の場合）'!$BD70,IF(GH$19&lt;='様式３（療養者名簿）（⑤の場合）'!$BE70,1,0),0),0)</f>
        <v>0</v>
      </c>
      <c r="GI65" s="332">
        <f>IF(GI$19-'様式３（療養者名簿）（⑤の場合）'!$BD70+1&lt;=15,IF(GI$19&gt;='様式３（療養者名簿）（⑤の場合）'!$BD70,IF(GI$19&lt;='様式３（療養者名簿）（⑤の場合）'!$BE70,1,0),0),0)</f>
        <v>0</v>
      </c>
      <c r="GJ65" s="332">
        <f>IF(GJ$19-'様式３（療養者名簿）（⑤の場合）'!$BD70+1&lt;=15,IF(GJ$19&gt;='様式３（療養者名簿）（⑤の場合）'!$BD70,IF(GJ$19&lt;='様式３（療養者名簿）（⑤の場合）'!$BE70,1,0),0),0)</f>
        <v>0</v>
      </c>
      <c r="GK65" s="332">
        <f>IF(GK$19-'様式３（療養者名簿）（⑤の場合）'!$BD70+1&lt;=15,IF(GK$19&gt;='様式３（療養者名簿）（⑤の場合）'!$BD70,IF(GK$19&lt;='様式３（療養者名簿）（⑤の場合）'!$BE70,1,0),0),0)</f>
        <v>0</v>
      </c>
      <c r="GL65" s="332">
        <f>IF(GL$19-'様式３（療養者名簿）（⑤の場合）'!$BD70+1&lt;=15,IF(GL$19&gt;='様式３（療養者名簿）（⑤の場合）'!$BD70,IF(GL$19&lt;='様式３（療養者名簿）（⑤の場合）'!$BE70,1,0),0),0)</f>
        <v>0</v>
      </c>
      <c r="GM65" s="332">
        <f>IF(GM$19-'様式３（療養者名簿）（⑤の場合）'!$BD70+1&lt;=15,IF(GM$19&gt;='様式３（療養者名簿）（⑤の場合）'!$BD70,IF(GM$19&lt;='様式３（療養者名簿）（⑤の場合）'!$BE70,1,0),0),0)</f>
        <v>0</v>
      </c>
      <c r="GN65" s="332">
        <f>IF(GN$19-'様式３（療養者名簿）（⑤の場合）'!$BD70+1&lt;=15,IF(GN$19&gt;='様式３（療養者名簿）（⑤の場合）'!$BD70,IF(GN$19&lt;='様式３（療養者名簿）（⑤の場合）'!$BE70,1,0),0),0)</f>
        <v>0</v>
      </c>
      <c r="GO65" s="332">
        <f>IF(GO$19-'様式３（療養者名簿）（⑤の場合）'!$BD70+1&lt;=15,IF(GO$19&gt;='様式３（療養者名簿）（⑤の場合）'!$BD70,IF(GO$19&lt;='様式３（療養者名簿）（⑤の場合）'!$BE70,1,0),0),0)</f>
        <v>0</v>
      </c>
      <c r="GP65" s="332">
        <f>IF(GP$19-'様式３（療養者名簿）（⑤の場合）'!$BD70+1&lt;=15,IF(GP$19&gt;='様式３（療養者名簿）（⑤の場合）'!$BD70,IF(GP$19&lt;='様式３（療養者名簿）（⑤の場合）'!$BE70,1,0),0),0)</f>
        <v>0</v>
      </c>
      <c r="GQ65" s="332">
        <f>IF(GQ$19-'様式３（療養者名簿）（⑤の場合）'!$BD70+1&lt;=15,IF(GQ$19&gt;='様式３（療養者名簿）（⑤の場合）'!$BD70,IF(GQ$19&lt;='様式３（療養者名簿）（⑤の場合）'!$BE70,1,0),0),0)</f>
        <v>0</v>
      </c>
      <c r="GR65" s="332">
        <f>IF(GR$19-'様式３（療養者名簿）（⑤の場合）'!$BD70+1&lt;=15,IF(GR$19&gt;='様式３（療養者名簿）（⑤の場合）'!$BD70,IF(GR$19&lt;='様式３（療養者名簿）（⑤の場合）'!$BE70,1,0),0),0)</f>
        <v>0</v>
      </c>
      <c r="GS65" s="332">
        <f>IF(GS$19-'様式３（療養者名簿）（⑤の場合）'!$BD70+1&lt;=15,IF(GS$19&gt;='様式３（療養者名簿）（⑤の場合）'!$BD70,IF(GS$19&lt;='様式３（療養者名簿）（⑤の場合）'!$BE70,1,0),0),0)</f>
        <v>0</v>
      </c>
      <c r="GT65" s="332">
        <f>IF(GT$19-'様式３（療養者名簿）（⑤の場合）'!$BD70+1&lt;=15,IF(GT$19&gt;='様式３（療養者名簿）（⑤の場合）'!$BD70,IF(GT$19&lt;='様式３（療養者名簿）（⑤の場合）'!$BE70,1,0),0),0)</f>
        <v>0</v>
      </c>
      <c r="GU65" s="332">
        <f>IF(GU$19-'様式３（療養者名簿）（⑤の場合）'!$BD70+1&lt;=15,IF(GU$19&gt;='様式３（療養者名簿）（⑤の場合）'!$BD70,IF(GU$19&lt;='様式３（療養者名簿）（⑤の場合）'!$BE70,1,0),0),0)</f>
        <v>0</v>
      </c>
      <c r="GV65" s="332">
        <f>IF(GV$19-'様式３（療養者名簿）（⑤の場合）'!$BD70+1&lt;=15,IF(GV$19&gt;='様式３（療養者名簿）（⑤の場合）'!$BD70,IF(GV$19&lt;='様式３（療養者名簿）（⑤の場合）'!$BE70,1,0),0),0)</f>
        <v>0</v>
      </c>
      <c r="GW65" s="332">
        <f>IF(GW$19-'様式３（療養者名簿）（⑤の場合）'!$BD70+1&lt;=15,IF(GW$19&gt;='様式３（療養者名簿）（⑤の場合）'!$BD70,IF(GW$19&lt;='様式３（療養者名簿）（⑤の場合）'!$BE70,1,0),0),0)</f>
        <v>0</v>
      </c>
      <c r="GX65" s="332">
        <f>IF(GX$19-'様式３（療養者名簿）（⑤の場合）'!$BD70+1&lt;=15,IF(GX$19&gt;='様式３（療養者名簿）（⑤の場合）'!$BD70,IF(GX$19&lt;='様式３（療養者名簿）（⑤の場合）'!$BE70,1,0),0),0)</f>
        <v>0</v>
      </c>
      <c r="GY65" s="332">
        <f>IF(GY$19-'様式３（療養者名簿）（⑤の場合）'!$BD70+1&lt;=15,IF(GY$19&gt;='様式３（療養者名簿）（⑤の場合）'!$BD70,IF(GY$19&lt;='様式３（療養者名簿）（⑤の場合）'!$BE70,1,0),0),0)</f>
        <v>0</v>
      </c>
      <c r="GZ65" s="332">
        <f>IF(GZ$19-'様式３（療養者名簿）（⑤の場合）'!$BD70+1&lt;=15,IF(GZ$19&gt;='様式３（療養者名簿）（⑤の場合）'!$BD70,IF(GZ$19&lt;='様式３（療養者名簿）（⑤の場合）'!$BE70,1,0),0),0)</f>
        <v>0</v>
      </c>
      <c r="HA65" s="332">
        <f>IF(HA$19-'様式３（療養者名簿）（⑤の場合）'!$BD70+1&lt;=15,IF(HA$19&gt;='様式３（療養者名簿）（⑤の場合）'!$BD70,IF(HA$19&lt;='様式３（療養者名簿）（⑤の場合）'!$BE70,1,0),0),0)</f>
        <v>0</v>
      </c>
      <c r="HB65" s="332">
        <f>IF(HB$19-'様式３（療養者名簿）（⑤の場合）'!$BD70+1&lt;=15,IF(HB$19&gt;='様式３（療養者名簿）（⑤の場合）'!$BD70,IF(HB$19&lt;='様式３（療養者名簿）（⑤の場合）'!$BE70,1,0),0),0)</f>
        <v>0</v>
      </c>
      <c r="HC65" s="332">
        <f>IF(HC$19-'様式３（療養者名簿）（⑤の場合）'!$BD70+1&lt;=15,IF(HC$19&gt;='様式３（療養者名簿）（⑤の場合）'!$BD70,IF(HC$19&lt;='様式３（療養者名簿）（⑤の場合）'!$BE70,1,0),0),0)</f>
        <v>0</v>
      </c>
      <c r="HD65" s="332">
        <f>IF(HD$19-'様式３（療養者名簿）（⑤の場合）'!$BD70+1&lt;=15,IF(HD$19&gt;='様式３（療養者名簿）（⑤の場合）'!$BD70,IF(HD$19&lt;='様式３（療養者名簿）（⑤の場合）'!$BE70,1,0),0),0)</f>
        <v>0</v>
      </c>
      <c r="HE65" s="332">
        <f>IF(HE$19-'様式３（療養者名簿）（⑤の場合）'!$BD70+1&lt;=15,IF(HE$19&gt;='様式３（療養者名簿）（⑤の場合）'!$BD70,IF(HE$19&lt;='様式３（療養者名簿）（⑤の場合）'!$BE70,1,0),0),0)</f>
        <v>0</v>
      </c>
      <c r="HF65" s="332">
        <f>IF(HF$19-'様式３（療養者名簿）（⑤の場合）'!$BD70+1&lt;=15,IF(HF$19&gt;='様式３（療養者名簿）（⑤の場合）'!$BD70,IF(HF$19&lt;='様式３（療養者名簿）（⑤の場合）'!$BE70,1,0),0),0)</f>
        <v>0</v>
      </c>
      <c r="HG65" s="332">
        <f>IF(HG$19-'様式３（療養者名簿）（⑤の場合）'!$BD70+1&lt;=15,IF(HG$19&gt;='様式３（療養者名簿）（⑤の場合）'!$BD70,IF(HG$19&lt;='様式３（療養者名簿）（⑤の場合）'!$BE70,1,0),0),0)</f>
        <v>0</v>
      </c>
      <c r="HH65" s="332">
        <f>IF(HH$19-'様式３（療養者名簿）（⑤の場合）'!$BD70+1&lt;=15,IF(HH$19&gt;='様式３（療養者名簿）（⑤の場合）'!$BD70,IF(HH$19&lt;='様式３（療養者名簿）（⑤の場合）'!$BE70,1,0),0),0)</f>
        <v>0</v>
      </c>
      <c r="HI65" s="332">
        <f>IF(HI$19-'様式３（療養者名簿）（⑤の場合）'!$BD70+1&lt;=15,IF(HI$19&gt;='様式３（療養者名簿）（⑤の場合）'!$BD70,IF(HI$19&lt;='様式３（療養者名簿）（⑤の場合）'!$BE70,1,0),0),0)</f>
        <v>0</v>
      </c>
      <c r="HJ65" s="332">
        <f>IF(HJ$19-'様式３（療養者名簿）（⑤の場合）'!$BD70+1&lt;=15,IF(HJ$19&gt;='様式３（療養者名簿）（⑤の場合）'!$BD70,IF(HJ$19&lt;='様式３（療養者名簿）（⑤の場合）'!$BE70,1,0),0),0)</f>
        <v>0</v>
      </c>
      <c r="HK65" s="332">
        <f>IF(HK$19-'様式３（療養者名簿）（⑤の場合）'!$BD70+1&lt;=15,IF(HK$19&gt;='様式３（療養者名簿）（⑤の場合）'!$BD70,IF(HK$19&lt;='様式３（療養者名簿）（⑤の場合）'!$BE70,1,0),0),0)</f>
        <v>0</v>
      </c>
      <c r="HL65" s="332">
        <f>IF(HL$19-'様式３（療養者名簿）（⑤の場合）'!$BD70+1&lt;=15,IF(HL$19&gt;='様式３（療養者名簿）（⑤の場合）'!$BD70,IF(HL$19&lt;='様式３（療養者名簿）（⑤の場合）'!$BE70,1,0),0),0)</f>
        <v>0</v>
      </c>
      <c r="HM65" s="332">
        <f>IF(HM$19-'様式３（療養者名簿）（⑤の場合）'!$BD70+1&lt;=15,IF(HM$19&gt;='様式３（療養者名簿）（⑤の場合）'!$BD70,IF(HM$19&lt;='様式３（療養者名簿）（⑤の場合）'!$BE70,1,0),0),0)</f>
        <v>0</v>
      </c>
      <c r="HN65" s="332">
        <f>IF(HN$19-'様式３（療養者名簿）（⑤の場合）'!$BD70+1&lt;=15,IF(HN$19&gt;='様式３（療養者名簿）（⑤の場合）'!$BD70,IF(HN$19&lt;='様式３（療養者名簿）（⑤の場合）'!$BE70,1,0),0),0)</f>
        <v>0</v>
      </c>
      <c r="HO65" s="332">
        <f>IF(HO$19-'様式３（療養者名簿）（⑤の場合）'!$BD70+1&lt;=15,IF(HO$19&gt;='様式３（療養者名簿）（⑤の場合）'!$BD70,IF(HO$19&lt;='様式３（療養者名簿）（⑤の場合）'!$BE70,1,0),0),0)</f>
        <v>0</v>
      </c>
      <c r="HP65" s="332">
        <f>IF(HP$19-'様式３（療養者名簿）（⑤の場合）'!$BD70+1&lt;=15,IF(HP$19&gt;='様式３（療養者名簿）（⑤の場合）'!$BD70,IF(HP$19&lt;='様式３（療養者名簿）（⑤の場合）'!$BE70,1,0),0),0)</f>
        <v>0</v>
      </c>
      <c r="HQ65" s="332">
        <f>IF(HQ$19-'様式３（療養者名簿）（⑤の場合）'!$BD70+1&lt;=15,IF(HQ$19&gt;='様式３（療養者名簿）（⑤の場合）'!$BD70,IF(HQ$19&lt;='様式３（療養者名簿）（⑤の場合）'!$BE70,1,0),0),0)</f>
        <v>0</v>
      </c>
      <c r="HR65" s="332">
        <f>IF(HR$19-'様式３（療養者名簿）（⑤の場合）'!$BD70+1&lt;=15,IF(HR$19&gt;='様式３（療養者名簿）（⑤の場合）'!$BD70,IF(HR$19&lt;='様式３（療養者名簿）（⑤の場合）'!$BE70,1,0),0),0)</f>
        <v>0</v>
      </c>
      <c r="HS65" s="332">
        <f>IF(HS$19-'様式３（療養者名簿）（⑤の場合）'!$BD70+1&lt;=15,IF(HS$19&gt;='様式３（療養者名簿）（⑤の場合）'!$BD70,IF(HS$19&lt;='様式３（療養者名簿）（⑤の場合）'!$BE70,1,0),0),0)</f>
        <v>0</v>
      </c>
      <c r="HT65" s="332">
        <f>IF(HT$19-'様式３（療養者名簿）（⑤の場合）'!$BD70+1&lt;=15,IF(HT$19&gt;='様式３（療養者名簿）（⑤の場合）'!$BD70,IF(HT$19&lt;='様式３（療養者名簿）（⑤の場合）'!$BE70,1,0),0),0)</f>
        <v>0</v>
      </c>
      <c r="HU65" s="332">
        <f>IF(HU$19-'様式３（療養者名簿）（⑤の場合）'!$BD70+1&lt;=15,IF(HU$19&gt;='様式３（療養者名簿）（⑤の場合）'!$BD70,IF(HU$19&lt;='様式３（療養者名簿）（⑤の場合）'!$BE70,1,0),0),0)</f>
        <v>0</v>
      </c>
      <c r="HV65" s="332">
        <f>IF(HV$19-'様式３（療養者名簿）（⑤の場合）'!$BD70+1&lt;=15,IF(HV$19&gt;='様式３（療養者名簿）（⑤の場合）'!$BD70,IF(HV$19&lt;='様式３（療養者名簿）（⑤の場合）'!$BE70,1,0),0),0)</f>
        <v>0</v>
      </c>
      <c r="HW65" s="332">
        <f>IF(HW$19-'様式３（療養者名簿）（⑤の場合）'!$BD70+1&lt;=15,IF(HW$19&gt;='様式３（療養者名簿）（⑤の場合）'!$BD70,IF(HW$19&lt;='様式３（療養者名簿）（⑤の場合）'!$BE70,1,0),0),0)</f>
        <v>0</v>
      </c>
      <c r="HX65" s="332">
        <f>IF(HX$19-'様式３（療養者名簿）（⑤の場合）'!$BD70+1&lt;=15,IF(HX$19&gt;='様式３（療養者名簿）（⑤の場合）'!$BD70,IF(HX$19&lt;='様式３（療養者名簿）（⑤の場合）'!$BE70,1,0),0),0)</f>
        <v>0</v>
      </c>
      <c r="HY65" s="332">
        <f>IF(HY$19-'様式３（療養者名簿）（⑤の場合）'!$BD70+1&lt;=15,IF(HY$19&gt;='様式３（療養者名簿）（⑤の場合）'!$BD70,IF(HY$19&lt;='様式３（療養者名簿）（⑤の場合）'!$BE70,1,0),0),0)</f>
        <v>0</v>
      </c>
      <c r="HZ65" s="332">
        <f>IF(HZ$19-'様式３（療養者名簿）（⑤の場合）'!$BD70+1&lt;=15,IF(HZ$19&gt;='様式３（療養者名簿）（⑤の場合）'!$BD70,IF(HZ$19&lt;='様式３（療養者名簿）（⑤の場合）'!$BE70,1,0),0),0)</f>
        <v>0</v>
      </c>
      <c r="IA65" s="332">
        <f>IF(IA$19-'様式３（療養者名簿）（⑤の場合）'!$BD70+1&lt;=15,IF(IA$19&gt;='様式３（療養者名簿）（⑤の場合）'!$BD70,IF(IA$19&lt;='様式３（療養者名簿）（⑤の場合）'!$BE70,1,0),0),0)</f>
        <v>0</v>
      </c>
      <c r="IB65" s="332">
        <f>IF(IB$19-'様式３（療養者名簿）（⑤の場合）'!$BD70+1&lt;=15,IF(IB$19&gt;='様式３（療養者名簿）（⑤の場合）'!$BD70,IF(IB$19&lt;='様式３（療養者名簿）（⑤の場合）'!$BE70,1,0),0),0)</f>
        <v>0</v>
      </c>
      <c r="IC65" s="332">
        <f>IF(IC$19-'様式３（療養者名簿）（⑤の場合）'!$BD70+1&lt;=15,IF(IC$19&gt;='様式３（療養者名簿）（⑤の場合）'!$BD70,IF(IC$19&lt;='様式３（療養者名簿）（⑤の場合）'!$BE70,1,0),0),0)</f>
        <v>0</v>
      </c>
      <c r="ID65" s="332">
        <f>IF(ID$19-'様式３（療養者名簿）（⑤の場合）'!$BD70+1&lt;=15,IF(ID$19&gt;='様式３（療養者名簿）（⑤の場合）'!$BD70,IF(ID$19&lt;='様式３（療養者名簿）（⑤の場合）'!$BE70,1,0),0),0)</f>
        <v>0</v>
      </c>
      <c r="IE65" s="332">
        <f>IF(IE$19-'様式３（療養者名簿）（⑤の場合）'!$BD70+1&lt;=15,IF(IE$19&gt;='様式３（療養者名簿）（⑤の場合）'!$BD70,IF(IE$19&lt;='様式３（療養者名簿）（⑤の場合）'!$BE70,1,0),0),0)</f>
        <v>0</v>
      </c>
      <c r="IF65" s="332">
        <f>IF(IF$19-'様式３（療養者名簿）（⑤の場合）'!$BD70+1&lt;=15,IF(IF$19&gt;='様式３（療養者名簿）（⑤の場合）'!$BD70,IF(IF$19&lt;='様式３（療養者名簿）（⑤の場合）'!$BE70,1,0),0),0)</f>
        <v>0</v>
      </c>
      <c r="IG65" s="332">
        <f>IF(IG$19-'様式３（療養者名簿）（⑤の場合）'!$BD70+1&lt;=15,IF(IG$19&gt;='様式３（療養者名簿）（⑤の場合）'!$BD70,IF(IG$19&lt;='様式３（療養者名簿）（⑤の場合）'!$BE70,1,0),0),0)</f>
        <v>0</v>
      </c>
      <c r="IH65" s="332">
        <f>IF(IH$19-'様式３（療養者名簿）（⑤の場合）'!$BD70+1&lt;=15,IF(IH$19&gt;='様式３（療養者名簿）（⑤の場合）'!$BD70,IF(IH$19&lt;='様式３（療養者名簿）（⑤の場合）'!$BE70,1,0),0),0)</f>
        <v>0</v>
      </c>
      <c r="II65" s="332">
        <f>IF(II$19-'様式３（療養者名簿）（⑤の場合）'!$BD70+1&lt;=15,IF(II$19&gt;='様式３（療養者名簿）（⑤の場合）'!$BD70,IF(II$19&lt;='様式３（療養者名簿）（⑤の場合）'!$BE70,1,0),0),0)</f>
        <v>0</v>
      </c>
      <c r="IJ65" s="332">
        <f>IF(IJ$19-'様式３（療養者名簿）（⑤の場合）'!$BD70+1&lt;=15,IF(IJ$19&gt;='様式３（療養者名簿）（⑤の場合）'!$BD70,IF(IJ$19&lt;='様式３（療養者名簿）（⑤の場合）'!$BE70,1,0),0),0)</f>
        <v>0</v>
      </c>
      <c r="IK65" s="332">
        <f>IF(IK$19-'様式３（療養者名簿）（⑤の場合）'!$BD70+1&lt;=15,IF(IK$19&gt;='様式３（療養者名簿）（⑤の場合）'!$BD70,IF(IK$19&lt;='様式３（療養者名簿）（⑤の場合）'!$BE70,1,0),0),0)</f>
        <v>0</v>
      </c>
      <c r="IL65" s="332">
        <f>IF(IL$19-'様式３（療養者名簿）（⑤の場合）'!$BD70+1&lt;=15,IF(IL$19&gt;='様式３（療養者名簿）（⑤の場合）'!$BD70,IF(IL$19&lt;='様式３（療養者名簿）（⑤の場合）'!$BE70,1,0),0),0)</f>
        <v>0</v>
      </c>
      <c r="IM65" s="332">
        <f>IF(IM$19-'様式３（療養者名簿）（⑤の場合）'!$BD70+1&lt;=15,IF(IM$19&gt;='様式３（療養者名簿）（⑤の場合）'!$BD70,IF(IM$19&lt;='様式３（療養者名簿）（⑤の場合）'!$BE70,1,0),0),0)</f>
        <v>0</v>
      </c>
      <c r="IN65" s="332">
        <f>IF(IN$19-'様式３（療養者名簿）（⑤の場合）'!$BD70+1&lt;=15,IF(IN$19&gt;='様式３（療養者名簿）（⑤の場合）'!$BD70,IF(IN$19&lt;='様式３（療養者名簿）（⑤の場合）'!$BE70,1,0),0),0)</f>
        <v>0</v>
      </c>
      <c r="IO65" s="332">
        <f>IF(IO$19-'様式３（療養者名簿）（⑤の場合）'!$BD70+1&lt;=15,IF(IO$19&gt;='様式３（療養者名簿）（⑤の場合）'!$BD70,IF(IO$19&lt;='様式３（療養者名簿）（⑤の場合）'!$BE70,1,0),0),0)</f>
        <v>0</v>
      </c>
      <c r="IP65" s="332">
        <f>IF(IP$19-'様式３（療養者名簿）（⑤の場合）'!$BD70+1&lt;=15,IF(IP$19&gt;='様式３（療養者名簿）（⑤の場合）'!$BD70,IF(IP$19&lt;='様式３（療養者名簿）（⑤の場合）'!$BE70,1,0),0),0)</f>
        <v>0</v>
      </c>
      <c r="IQ65" s="332">
        <f>IF(IQ$19-'様式３（療養者名簿）（⑤の場合）'!$BD70+1&lt;=15,IF(IQ$19&gt;='様式３（療養者名簿）（⑤の場合）'!$BD70,IF(IQ$19&lt;='様式３（療養者名簿）（⑤の場合）'!$BE70,1,0),0),0)</f>
        <v>0</v>
      </c>
      <c r="IR65" s="332">
        <f>IF(IR$19-'様式３（療養者名簿）（⑤の場合）'!$BD70+1&lt;=15,IF(IR$19&gt;='様式３（療養者名簿）（⑤の場合）'!$BD70,IF(IR$19&lt;='様式３（療養者名簿）（⑤の場合）'!$BE70,1,0),0),0)</f>
        <v>0</v>
      </c>
      <c r="IS65" s="332">
        <f>IF(IS$19-'様式３（療養者名簿）（⑤の場合）'!$BD70+1&lt;=15,IF(IS$19&gt;='様式３（療養者名簿）（⑤の場合）'!$BD70,IF(IS$19&lt;='様式３（療養者名簿）（⑤の場合）'!$BE70,1,0),0),0)</f>
        <v>0</v>
      </c>
      <c r="IT65" s="332">
        <f>IF(IT$19-'様式３（療養者名簿）（⑤の場合）'!$BD70+1&lt;=15,IF(IT$19&gt;='様式３（療養者名簿）（⑤の場合）'!$BD70,IF(IT$19&lt;='様式３（療養者名簿）（⑤の場合）'!$BE70,1,0),0),0)</f>
        <v>0</v>
      </c>
      <c r="IU65" s="332">
        <f>IF(IU$19-'様式３（療養者名簿）（⑤の場合）'!$BD70+1&lt;=15,IF(IU$19&gt;='様式３（療養者名簿）（⑤の場合）'!$BD70,IF(IU$19&lt;='様式３（療養者名簿）（⑤の場合）'!$BE70,1,0),0),0)</f>
        <v>0</v>
      </c>
      <c r="IV65" s="332">
        <f>IF(IV$19-'様式３（療養者名簿）（⑤の場合）'!$BD70+1&lt;=15,IF(IV$19&gt;='様式３（療養者名簿）（⑤の場合）'!$BD70,IF(IV$19&lt;='様式３（療養者名簿）（⑤の場合）'!$BE70,1,0),0),0)</f>
        <v>0</v>
      </c>
      <c r="IW65" s="332">
        <f>IF(IW$19-'様式３（療養者名簿）（⑤の場合）'!$BD70+1&lt;=15,IF(IW$19&gt;='様式３（療養者名簿）（⑤の場合）'!$BD70,IF(IW$19&lt;='様式３（療養者名簿）（⑤の場合）'!$BE70,1,0),0),0)</f>
        <v>0</v>
      </c>
      <c r="IX65" s="332">
        <f>IF(IX$19-'様式３（療養者名簿）（⑤の場合）'!$BD70+1&lt;=15,IF(IX$19&gt;='様式３（療養者名簿）（⑤の場合）'!$BD70,IF(IX$19&lt;='様式３（療養者名簿）（⑤の場合）'!$BE70,1,0),0),0)</f>
        <v>0</v>
      </c>
      <c r="IY65" s="332">
        <f>IF(IY$19-'様式３（療養者名簿）（⑤の場合）'!$BD70+1&lt;=15,IF(IY$19&gt;='様式３（療養者名簿）（⑤の場合）'!$BD70,IF(IY$19&lt;='様式３（療養者名簿）（⑤の場合）'!$BE70,1,0),0),0)</f>
        <v>0</v>
      </c>
      <c r="IZ65" s="332">
        <f>IF(IZ$19-'様式３（療養者名簿）（⑤の場合）'!$BD70+1&lt;=15,IF(IZ$19&gt;='様式３（療養者名簿）（⑤の場合）'!$BD70,IF(IZ$19&lt;='様式３（療養者名簿）（⑤の場合）'!$BE70,1,0),0),0)</f>
        <v>0</v>
      </c>
      <c r="JA65" s="332">
        <f>IF(JA$19-'様式３（療養者名簿）（⑤の場合）'!$BD70+1&lt;=15,IF(JA$19&gt;='様式３（療養者名簿）（⑤の場合）'!$BD70,IF(JA$19&lt;='様式３（療養者名簿）（⑤の場合）'!$BE70,1,0),0),0)</f>
        <v>0</v>
      </c>
      <c r="JB65" s="332">
        <f>IF(JB$19-'様式３（療養者名簿）（⑤の場合）'!$BD70+1&lt;=15,IF(JB$19&gt;='様式３（療養者名簿）（⑤の場合）'!$BD70,IF(JB$19&lt;='様式３（療養者名簿）（⑤の場合）'!$BE70,1,0),0),0)</f>
        <v>0</v>
      </c>
      <c r="JC65" s="332">
        <f>IF(JC$19-'様式３（療養者名簿）（⑤の場合）'!$BD70+1&lt;=15,IF(JC$19&gt;='様式３（療養者名簿）（⑤の場合）'!$BD70,IF(JC$19&lt;='様式３（療養者名簿）（⑤の場合）'!$BE70,1,0),0),0)</f>
        <v>0</v>
      </c>
      <c r="JD65" s="332">
        <f>IF(JD$19-'様式３（療養者名簿）（⑤の場合）'!$BD70+1&lt;=15,IF(JD$19&gt;='様式３（療養者名簿）（⑤の場合）'!$BD70,IF(JD$19&lt;='様式３（療養者名簿）（⑤の場合）'!$BE70,1,0),0),0)</f>
        <v>0</v>
      </c>
      <c r="JE65" s="332">
        <f>IF(JE$19-'様式３（療養者名簿）（⑤の場合）'!$BD70+1&lt;=15,IF(JE$19&gt;='様式３（療養者名簿）（⑤の場合）'!$BD70,IF(JE$19&lt;='様式３（療養者名簿）（⑤の場合）'!$BE70,1,0),0),0)</f>
        <v>0</v>
      </c>
      <c r="JF65" s="332">
        <f>IF(JF$19-'様式３（療養者名簿）（⑤の場合）'!$BD70+1&lt;=15,IF(JF$19&gt;='様式３（療養者名簿）（⑤の場合）'!$BD70,IF(JF$19&lt;='様式３（療養者名簿）（⑤の場合）'!$BE70,1,0),0),0)</f>
        <v>0</v>
      </c>
      <c r="JG65" s="332">
        <f>IF(JG$19-'様式３（療養者名簿）（⑤の場合）'!$BD70+1&lt;=15,IF(JG$19&gt;='様式３（療養者名簿）（⑤の場合）'!$BD70,IF(JG$19&lt;='様式３（療養者名簿）（⑤の場合）'!$BE70,1,0),0),0)</f>
        <v>0</v>
      </c>
      <c r="JH65" s="332">
        <f>IF(JH$19-'様式３（療養者名簿）（⑤の場合）'!$BD70+1&lt;=15,IF(JH$19&gt;='様式３（療養者名簿）（⑤の場合）'!$BD70,IF(JH$19&lt;='様式３（療養者名簿）（⑤の場合）'!$BE70,1,0),0),0)</f>
        <v>0</v>
      </c>
      <c r="JI65" s="332">
        <f>IF(JI$19-'様式３（療養者名簿）（⑤の場合）'!$BD70+1&lt;=15,IF(JI$19&gt;='様式３（療養者名簿）（⑤の場合）'!$BD70,IF(JI$19&lt;='様式３（療養者名簿）（⑤の場合）'!$BE70,1,0),0),0)</f>
        <v>0</v>
      </c>
      <c r="JJ65" s="332">
        <f>IF(JJ$19-'様式３（療養者名簿）（⑤の場合）'!$BD70+1&lt;=15,IF(JJ$19&gt;='様式３（療養者名簿）（⑤の場合）'!$BD70,IF(JJ$19&lt;='様式３（療養者名簿）（⑤の場合）'!$BE70,1,0),0),0)</f>
        <v>0</v>
      </c>
      <c r="JK65" s="332">
        <f>IF(JK$19-'様式３（療養者名簿）（⑤の場合）'!$BD70+1&lt;=15,IF(JK$19&gt;='様式３（療養者名簿）（⑤の場合）'!$BD70,IF(JK$19&lt;='様式３（療養者名簿）（⑤の場合）'!$BE70,1,0),0),0)</f>
        <v>0</v>
      </c>
      <c r="JL65" s="332">
        <f>IF(JL$19-'様式３（療養者名簿）（⑤の場合）'!$BD70+1&lt;=15,IF(JL$19&gt;='様式３（療養者名簿）（⑤の場合）'!$BD70,IF(JL$19&lt;='様式３（療養者名簿）（⑤の場合）'!$BE70,1,0),0),0)</f>
        <v>0</v>
      </c>
      <c r="JM65" s="332">
        <f>IF(JM$19-'様式３（療養者名簿）（⑤の場合）'!$BD70+1&lt;=15,IF(JM$19&gt;='様式３（療養者名簿）（⑤の場合）'!$BD70,IF(JM$19&lt;='様式３（療養者名簿）（⑤の場合）'!$BE70,1,0),0),0)</f>
        <v>0</v>
      </c>
      <c r="JN65" s="332">
        <f>IF(JN$19-'様式３（療養者名簿）（⑤の場合）'!$BD70+1&lt;=15,IF(JN$19&gt;='様式３（療養者名簿）（⑤の場合）'!$BD70,IF(JN$19&lt;='様式３（療養者名簿）（⑤の場合）'!$BE70,1,0),0),0)</f>
        <v>0</v>
      </c>
      <c r="JO65" s="332">
        <f>IF(JO$19-'様式３（療養者名簿）（⑤の場合）'!$BD70+1&lt;=15,IF(JO$19&gt;='様式３（療養者名簿）（⑤の場合）'!$BD70,IF(JO$19&lt;='様式３（療養者名簿）（⑤の場合）'!$BE70,1,0),0),0)</f>
        <v>0</v>
      </c>
      <c r="JP65" s="332">
        <f>IF(JP$19-'様式３（療養者名簿）（⑤の場合）'!$BD70+1&lt;=15,IF(JP$19&gt;='様式３（療養者名簿）（⑤の場合）'!$BD70,IF(JP$19&lt;='様式３（療養者名簿）（⑤の場合）'!$BE70,1,0),0),0)</f>
        <v>0</v>
      </c>
      <c r="JQ65" s="332">
        <f>IF(JQ$19-'様式３（療養者名簿）（⑤の場合）'!$BD70+1&lt;=15,IF(JQ$19&gt;='様式３（療養者名簿）（⑤の場合）'!$BD70,IF(JQ$19&lt;='様式３（療養者名簿）（⑤の場合）'!$BE70,1,0),0),0)</f>
        <v>0</v>
      </c>
      <c r="JR65" s="332">
        <f>IF(JR$19-'様式３（療養者名簿）（⑤の場合）'!$BD70+1&lt;=15,IF(JR$19&gt;='様式３（療養者名簿）（⑤の場合）'!$BD70,IF(JR$19&lt;='様式３（療養者名簿）（⑤の場合）'!$BE70,1,0),0),0)</f>
        <v>0</v>
      </c>
      <c r="JS65" s="332">
        <f>IF(JS$19-'様式３（療養者名簿）（⑤の場合）'!$BD70+1&lt;=15,IF(JS$19&gt;='様式３（療養者名簿）（⑤の場合）'!$BD70,IF(JS$19&lt;='様式３（療養者名簿）（⑤の場合）'!$BE70,1,0),0),0)</f>
        <v>0</v>
      </c>
      <c r="JT65" s="332">
        <f>IF(JT$19-'様式３（療養者名簿）（⑤の場合）'!$BD70+1&lt;=15,IF(JT$19&gt;='様式３（療養者名簿）（⑤の場合）'!$BD70,IF(JT$19&lt;='様式３（療養者名簿）（⑤の場合）'!$BE70,1,0),0),0)</f>
        <v>0</v>
      </c>
      <c r="JU65" s="332">
        <f>IF(JU$19-'様式３（療養者名簿）（⑤の場合）'!$BD70+1&lt;=15,IF(JU$19&gt;='様式３（療養者名簿）（⑤の場合）'!$BD70,IF(JU$19&lt;='様式３（療養者名簿）（⑤の場合）'!$BE70,1,0),0),0)</f>
        <v>0</v>
      </c>
      <c r="JV65" s="332">
        <f>IF(JV$19-'様式３（療養者名簿）（⑤の場合）'!$BD70+1&lt;=15,IF(JV$19&gt;='様式３（療養者名簿）（⑤の場合）'!$BD70,IF(JV$19&lt;='様式３（療養者名簿）（⑤の場合）'!$BE70,1,0),0),0)</f>
        <v>0</v>
      </c>
      <c r="JW65" s="332">
        <f>IF(JW$19-'様式３（療養者名簿）（⑤の場合）'!$BD70+1&lt;=15,IF(JW$19&gt;='様式３（療養者名簿）（⑤の場合）'!$BD70,IF(JW$19&lt;='様式３（療養者名簿）（⑤の場合）'!$BE70,1,0),0),0)</f>
        <v>0</v>
      </c>
      <c r="JX65" s="332">
        <f>IF(JX$19-'様式３（療養者名簿）（⑤の場合）'!$BD70+1&lt;=15,IF(JX$19&gt;='様式３（療養者名簿）（⑤の場合）'!$BD70,IF(JX$19&lt;='様式３（療養者名簿）（⑤の場合）'!$BE70,1,0),0),0)</f>
        <v>0</v>
      </c>
      <c r="JY65" s="332">
        <f>IF(JY$19-'様式３（療養者名簿）（⑤の場合）'!$BD70+1&lt;=15,IF(JY$19&gt;='様式３（療養者名簿）（⑤の場合）'!$BD70,IF(JY$19&lt;='様式３（療養者名簿）（⑤の場合）'!$BE70,1,0),0),0)</f>
        <v>0</v>
      </c>
      <c r="JZ65" s="332">
        <f>IF(JZ$19-'様式３（療養者名簿）（⑤の場合）'!$BD70+1&lt;=15,IF(JZ$19&gt;='様式３（療養者名簿）（⑤の場合）'!$BD70,IF(JZ$19&lt;='様式３（療養者名簿）（⑤の場合）'!$BE70,1,0),0),0)</f>
        <v>0</v>
      </c>
      <c r="KA65" s="332">
        <f>IF(KA$19-'様式３（療養者名簿）（⑤の場合）'!$BD70+1&lt;=15,IF(KA$19&gt;='様式３（療養者名簿）（⑤の場合）'!$BD70,IF(KA$19&lt;='様式３（療養者名簿）（⑤の場合）'!$BE70,1,0),0),0)</f>
        <v>0</v>
      </c>
      <c r="KB65" s="332">
        <f>IF(KB$19-'様式３（療養者名簿）（⑤の場合）'!$BD70+1&lt;=15,IF(KB$19&gt;='様式３（療養者名簿）（⑤の場合）'!$BD70,IF(KB$19&lt;='様式３（療養者名簿）（⑤の場合）'!$BE70,1,0),0),0)</f>
        <v>0</v>
      </c>
      <c r="KC65" s="332">
        <f>IF(KC$19-'様式３（療養者名簿）（⑤の場合）'!$BD70+1&lt;=15,IF(KC$19&gt;='様式３（療養者名簿）（⑤の場合）'!$BD70,IF(KC$19&lt;='様式３（療養者名簿）（⑤の場合）'!$BE70,1,0),0),0)</f>
        <v>0</v>
      </c>
      <c r="KD65" s="332">
        <f>IF(KD$19-'様式３（療養者名簿）（⑤の場合）'!$BD70+1&lt;=15,IF(KD$19&gt;='様式３（療養者名簿）（⑤の場合）'!$BD70,IF(KD$19&lt;='様式３（療養者名簿）（⑤の場合）'!$BE70,1,0),0),0)</f>
        <v>0</v>
      </c>
      <c r="KE65" s="332">
        <f>IF(KE$19-'様式３（療養者名簿）（⑤の場合）'!$BD70+1&lt;=15,IF(KE$19&gt;='様式３（療養者名簿）（⑤の場合）'!$BD70,IF(KE$19&lt;='様式３（療養者名簿）（⑤の場合）'!$BE70,1,0),0),0)</f>
        <v>0</v>
      </c>
      <c r="KF65" s="332">
        <f>IF(KF$19-'様式３（療養者名簿）（⑤の場合）'!$BD70+1&lt;=15,IF(KF$19&gt;='様式３（療養者名簿）（⑤の場合）'!$BD70,IF(KF$19&lt;='様式３（療養者名簿）（⑤の場合）'!$BE70,1,0),0),0)</f>
        <v>0</v>
      </c>
      <c r="KG65" s="332">
        <f>IF(KG$19-'様式３（療養者名簿）（⑤の場合）'!$BD70+1&lt;=15,IF(KG$19&gt;='様式３（療養者名簿）（⑤の場合）'!$BD70,IF(KG$19&lt;='様式３（療養者名簿）（⑤の場合）'!$BE70,1,0),0),0)</f>
        <v>0</v>
      </c>
      <c r="KH65" s="332">
        <f>IF(KH$19-'様式３（療養者名簿）（⑤の場合）'!$BD70+1&lt;=15,IF(KH$19&gt;='様式３（療養者名簿）（⑤の場合）'!$BD70,IF(KH$19&lt;='様式３（療養者名簿）（⑤の場合）'!$BE70,1,0),0),0)</f>
        <v>0</v>
      </c>
      <c r="KI65" s="332">
        <f>IF(KI$19-'様式３（療養者名簿）（⑤の場合）'!$BD70+1&lt;=15,IF(KI$19&gt;='様式３（療養者名簿）（⑤の場合）'!$BD70,IF(KI$19&lt;='様式３（療養者名簿）（⑤の場合）'!$BE70,1,0),0),0)</f>
        <v>0</v>
      </c>
      <c r="KJ65" s="332">
        <f>IF(KJ$19-'様式３（療養者名簿）（⑤の場合）'!$BD70+1&lt;=15,IF(KJ$19&gt;='様式３（療養者名簿）（⑤の場合）'!$BD70,IF(KJ$19&lt;='様式３（療養者名簿）（⑤の場合）'!$BE70,1,0),0),0)</f>
        <v>0</v>
      </c>
      <c r="KK65" s="332">
        <f>IF(KK$19-'様式３（療養者名簿）（⑤の場合）'!$BD70+1&lt;=15,IF(KK$19&gt;='様式３（療養者名簿）（⑤の場合）'!$BD70,IF(KK$19&lt;='様式３（療養者名簿）（⑤の場合）'!$BE70,1,0),0),0)</f>
        <v>0</v>
      </c>
      <c r="KL65" s="332">
        <f>IF(KL$19-'様式３（療養者名簿）（⑤の場合）'!$BD70+1&lt;=15,IF(KL$19&gt;='様式３（療養者名簿）（⑤の場合）'!$BD70,IF(KL$19&lt;='様式３（療養者名簿）（⑤の場合）'!$BE70,1,0),0),0)</f>
        <v>0</v>
      </c>
      <c r="KM65" s="332">
        <f>IF(KM$19-'様式３（療養者名簿）（⑤の場合）'!$BD70+1&lt;=15,IF(KM$19&gt;='様式３（療養者名簿）（⑤の場合）'!$BD70,IF(KM$19&lt;='様式３（療養者名簿）（⑤の場合）'!$BE70,1,0),0),0)</f>
        <v>0</v>
      </c>
      <c r="KN65" s="332">
        <f>IF(KN$19-'様式３（療養者名簿）（⑤の場合）'!$BD70+1&lt;=15,IF(KN$19&gt;='様式３（療養者名簿）（⑤の場合）'!$BD70,IF(KN$19&lt;='様式３（療養者名簿）（⑤の場合）'!$BE70,1,0),0),0)</f>
        <v>0</v>
      </c>
      <c r="KO65" s="332">
        <f>IF(KO$19-'様式３（療養者名簿）（⑤の場合）'!$BD70+1&lt;=15,IF(KO$19&gt;='様式３（療養者名簿）（⑤の場合）'!$BD70,IF(KO$19&lt;='様式３（療養者名簿）（⑤の場合）'!$BE70,1,0),0),0)</f>
        <v>0</v>
      </c>
      <c r="KP65" s="332">
        <f>IF(KP$19-'様式３（療養者名簿）（⑤の場合）'!$BD70+1&lt;=15,IF(KP$19&gt;='様式３（療養者名簿）（⑤の場合）'!$BD70,IF(KP$19&lt;='様式３（療養者名簿）（⑤の場合）'!$BE70,1,0),0),0)</f>
        <v>0</v>
      </c>
      <c r="KQ65" s="332">
        <f>IF(KQ$19-'様式３（療養者名簿）（⑤の場合）'!$BD70+1&lt;=15,IF(KQ$19&gt;='様式３（療養者名簿）（⑤の場合）'!$BD70,IF(KQ$19&lt;='様式３（療養者名簿）（⑤の場合）'!$BE70,1,0),0),0)</f>
        <v>0</v>
      </c>
      <c r="KR65" s="332">
        <f>IF(KR$19-'様式３（療養者名簿）（⑤の場合）'!$BD70+1&lt;=15,IF(KR$19&gt;='様式３（療養者名簿）（⑤の場合）'!$BD70,IF(KR$19&lt;='様式３（療養者名簿）（⑤の場合）'!$BE70,1,0),0),0)</f>
        <v>0</v>
      </c>
      <c r="KS65" s="332">
        <f>IF(KS$19-'様式３（療養者名簿）（⑤の場合）'!$BD70+1&lt;=15,IF(KS$19&gt;='様式３（療養者名簿）（⑤の場合）'!$BD70,IF(KS$19&lt;='様式３（療養者名簿）（⑤の場合）'!$BE70,1,0),0),0)</f>
        <v>0</v>
      </c>
      <c r="KT65" s="332">
        <f>IF(KT$19-'様式３（療養者名簿）（⑤の場合）'!$BD70+1&lt;=15,IF(KT$19&gt;='様式３（療養者名簿）（⑤の場合）'!$BD70,IF(KT$19&lt;='様式３（療養者名簿）（⑤の場合）'!$BE70,1,0),0),0)</f>
        <v>0</v>
      </c>
      <c r="KU65" s="332">
        <f>IF(KU$19-'様式３（療養者名簿）（⑤の場合）'!$BD70+1&lt;=15,IF(KU$19&gt;='様式３（療養者名簿）（⑤の場合）'!$BD70,IF(KU$19&lt;='様式３（療養者名簿）（⑤の場合）'!$BE70,1,0),0),0)</f>
        <v>0</v>
      </c>
      <c r="KV65" s="332">
        <f>IF(KV$19-'様式３（療養者名簿）（⑤の場合）'!$BD70+1&lt;=15,IF(KV$19&gt;='様式３（療養者名簿）（⑤の場合）'!$BD70,IF(KV$19&lt;='様式３（療養者名簿）（⑤の場合）'!$BE70,1,0),0),0)</f>
        <v>0</v>
      </c>
      <c r="KW65" s="332">
        <f>IF(KW$19-'様式３（療養者名簿）（⑤の場合）'!$BD70+1&lt;=15,IF(KW$19&gt;='様式３（療養者名簿）（⑤の場合）'!$BD70,IF(KW$19&lt;='様式３（療養者名簿）（⑤の場合）'!$BE70,1,0),0),0)</f>
        <v>0</v>
      </c>
      <c r="KX65" s="332">
        <f>IF(KX$19-'様式３（療養者名簿）（⑤の場合）'!$BD70+1&lt;=15,IF(KX$19&gt;='様式３（療養者名簿）（⑤の場合）'!$BD70,IF(KX$19&lt;='様式３（療養者名簿）（⑤の場合）'!$BE70,1,0),0),0)</f>
        <v>0</v>
      </c>
      <c r="KY65" s="332">
        <f>IF(KY$19-'様式３（療養者名簿）（⑤の場合）'!$BD70+1&lt;=15,IF(KY$19&gt;='様式３（療養者名簿）（⑤の場合）'!$BD70,IF(KY$19&lt;='様式３（療養者名簿）（⑤の場合）'!$BE70,1,0),0),0)</f>
        <v>0</v>
      </c>
      <c r="KZ65" s="332">
        <f>IF(KZ$19-'様式３（療養者名簿）（⑤の場合）'!$BD70+1&lt;=15,IF(KZ$19&gt;='様式３（療養者名簿）（⑤の場合）'!$BD70,IF(KZ$19&lt;='様式３（療養者名簿）（⑤の場合）'!$BE70,1,0),0),0)</f>
        <v>0</v>
      </c>
      <c r="LA65" s="332">
        <f>IF(LA$19-'様式３（療養者名簿）（⑤の場合）'!$BD70+1&lt;=15,IF(LA$19&gt;='様式３（療養者名簿）（⑤の場合）'!$BD70,IF(LA$19&lt;='様式３（療養者名簿）（⑤の場合）'!$BE70,1,0),0),0)</f>
        <v>0</v>
      </c>
      <c r="LB65" s="332">
        <f>IF(LB$19-'様式３（療養者名簿）（⑤の場合）'!$BD70+1&lt;=15,IF(LB$19&gt;='様式３（療養者名簿）（⑤の場合）'!$BD70,IF(LB$19&lt;='様式３（療養者名簿）（⑤の場合）'!$BE70,1,0),0),0)</f>
        <v>0</v>
      </c>
      <c r="LC65" s="332">
        <f>IF(LC$19-'様式３（療養者名簿）（⑤の場合）'!$BD70+1&lt;=15,IF(LC$19&gt;='様式３（療養者名簿）（⑤の場合）'!$BD70,IF(LC$19&lt;='様式３（療養者名簿）（⑤の場合）'!$BE70,1,0),0),0)</f>
        <v>0</v>
      </c>
      <c r="LD65" s="332">
        <f>IF(LD$19-'様式３（療養者名簿）（⑤の場合）'!$BD70+1&lt;=15,IF(LD$19&gt;='様式３（療養者名簿）（⑤の場合）'!$BD70,IF(LD$19&lt;='様式３（療養者名簿）（⑤の場合）'!$BE70,1,0),0),0)</f>
        <v>0</v>
      </c>
      <c r="LE65" s="332">
        <f>IF(LE$19-'様式３（療養者名簿）（⑤の場合）'!$BD70+1&lt;=15,IF(LE$19&gt;='様式３（療養者名簿）（⑤の場合）'!$BD70,IF(LE$19&lt;='様式３（療養者名簿）（⑤の場合）'!$BE70,1,0),0),0)</f>
        <v>0</v>
      </c>
      <c r="LF65" s="332">
        <f>IF(LF$19-'様式３（療養者名簿）（⑤の場合）'!$BD70+1&lt;=15,IF(LF$19&gt;='様式３（療養者名簿）（⑤の場合）'!$BD70,IF(LF$19&lt;='様式３（療養者名簿）（⑤の場合）'!$BE70,1,0),0),0)</f>
        <v>0</v>
      </c>
      <c r="LG65" s="332">
        <f>IF(LG$19-'様式３（療養者名簿）（⑤の場合）'!$BD70+1&lt;=15,IF(LG$19&gt;='様式３（療養者名簿）（⑤の場合）'!$BD70,IF(LG$19&lt;='様式３（療養者名簿）（⑤の場合）'!$BE70,1,0),0),0)</f>
        <v>0</v>
      </c>
      <c r="LH65" s="332">
        <f>IF(LH$19-'様式３（療養者名簿）（⑤の場合）'!$BD70+1&lt;=15,IF(LH$19&gt;='様式３（療養者名簿）（⑤の場合）'!$BD70,IF(LH$19&lt;='様式３（療養者名簿）（⑤の場合）'!$BE70,1,0),0),0)</f>
        <v>0</v>
      </c>
      <c r="LI65" s="332">
        <f>IF(LI$19-'様式３（療養者名簿）（⑤の場合）'!$BD70+1&lt;=15,IF(LI$19&gt;='様式３（療養者名簿）（⑤の場合）'!$BD70,IF(LI$19&lt;='様式３（療養者名簿）（⑤の場合）'!$BE70,1,0),0),0)</f>
        <v>0</v>
      </c>
      <c r="LJ65" s="332">
        <f>IF(LJ$19-'様式３（療養者名簿）（⑤の場合）'!$BD70+1&lt;=15,IF(LJ$19&gt;='様式３（療養者名簿）（⑤の場合）'!$BD70,IF(LJ$19&lt;='様式３（療養者名簿）（⑤の場合）'!$BE70,1,0),0),0)</f>
        <v>0</v>
      </c>
      <c r="LK65" s="332">
        <f>IF(LK$19-'様式３（療養者名簿）（⑤の場合）'!$BD70+1&lt;=15,IF(LK$19&gt;='様式３（療養者名簿）（⑤の場合）'!$BD70,IF(LK$19&lt;='様式３（療養者名簿）（⑤の場合）'!$BE70,1,0),0),0)</f>
        <v>0</v>
      </c>
      <c r="LL65" s="332">
        <f>IF(LL$19-'様式３（療養者名簿）（⑤の場合）'!$BD70+1&lt;=15,IF(LL$19&gt;='様式３（療養者名簿）（⑤の場合）'!$BD70,IF(LL$19&lt;='様式３（療養者名簿）（⑤の場合）'!$BE70,1,0),0),0)</f>
        <v>0</v>
      </c>
      <c r="LM65" s="332">
        <f>IF(LM$19-'様式３（療養者名簿）（⑤の場合）'!$BD70+1&lt;=15,IF(LM$19&gt;='様式３（療養者名簿）（⑤の場合）'!$BD70,IF(LM$19&lt;='様式３（療養者名簿）（⑤の場合）'!$BE70,1,0),0),0)</f>
        <v>0</v>
      </c>
      <c r="LN65" s="332">
        <f>IF(LN$19-'様式３（療養者名簿）（⑤の場合）'!$BD70+1&lt;=15,IF(LN$19&gt;='様式３（療養者名簿）（⑤の場合）'!$BD70,IF(LN$19&lt;='様式３（療養者名簿）（⑤の場合）'!$BE70,1,0),0),0)</f>
        <v>0</v>
      </c>
      <c r="LO65" s="332">
        <f>IF(LO$19-'様式３（療養者名簿）（⑤の場合）'!$BD70+1&lt;=15,IF(LO$19&gt;='様式３（療養者名簿）（⑤の場合）'!$BD70,IF(LO$19&lt;='様式３（療養者名簿）（⑤の場合）'!$BE70,1,0),0),0)</f>
        <v>0</v>
      </c>
      <c r="LP65" s="332">
        <f>IF(LP$19-'様式３（療養者名簿）（⑤の場合）'!$BD70+1&lt;=15,IF(LP$19&gt;='様式３（療養者名簿）（⑤の場合）'!$BD70,IF(LP$19&lt;='様式３（療養者名簿）（⑤の場合）'!$BE70,1,0),0),0)</f>
        <v>0</v>
      </c>
      <c r="LQ65" s="332">
        <f>IF(LQ$19-'様式３（療養者名簿）（⑤の場合）'!$BD70+1&lt;=15,IF(LQ$19&gt;='様式３（療養者名簿）（⑤の場合）'!$BD70,IF(LQ$19&lt;='様式３（療養者名簿）（⑤の場合）'!$BE70,1,0),0),0)</f>
        <v>0</v>
      </c>
      <c r="LR65" s="332">
        <f>IF(LR$19-'様式３（療養者名簿）（⑤の場合）'!$BD70+1&lt;=15,IF(LR$19&gt;='様式３（療養者名簿）（⑤の場合）'!$BD70,IF(LR$19&lt;='様式３（療養者名簿）（⑤の場合）'!$BE70,1,0),0),0)</f>
        <v>0</v>
      </c>
      <c r="LS65" s="332">
        <f>IF(LS$19-'様式３（療養者名簿）（⑤の場合）'!$BD70+1&lt;=15,IF(LS$19&gt;='様式３（療養者名簿）（⑤の場合）'!$BD70,IF(LS$19&lt;='様式３（療養者名簿）（⑤の場合）'!$BE70,1,0),0),0)</f>
        <v>0</v>
      </c>
      <c r="LT65" s="332">
        <f>IF(LT$19-'様式３（療養者名簿）（⑤の場合）'!$BD70+1&lt;=15,IF(LT$19&gt;='様式３（療養者名簿）（⑤の場合）'!$BD70,IF(LT$19&lt;='様式３（療養者名簿）（⑤の場合）'!$BE70,1,0),0),0)</f>
        <v>0</v>
      </c>
      <c r="LU65" s="332">
        <f>IF(LU$19-'様式３（療養者名簿）（⑤の場合）'!$BD70+1&lt;=15,IF(LU$19&gt;='様式３（療養者名簿）（⑤の場合）'!$BD70,IF(LU$19&lt;='様式３（療養者名簿）（⑤の場合）'!$BE70,1,0),0),0)</f>
        <v>0</v>
      </c>
      <c r="LV65" s="332">
        <f>IF(LV$19-'様式３（療養者名簿）（⑤の場合）'!$BD70+1&lt;=15,IF(LV$19&gt;='様式３（療養者名簿）（⑤の場合）'!$BD70,IF(LV$19&lt;='様式３（療養者名簿）（⑤の場合）'!$BE70,1,0),0),0)</f>
        <v>0</v>
      </c>
      <c r="LW65" s="332">
        <f>IF(LW$19-'様式３（療養者名簿）（⑤の場合）'!$BD70+1&lt;=15,IF(LW$19&gt;='様式３（療養者名簿）（⑤の場合）'!$BD70,IF(LW$19&lt;='様式３（療養者名簿）（⑤の場合）'!$BE70,1,0),0),0)</f>
        <v>0</v>
      </c>
      <c r="LX65" s="332">
        <f>IF(LX$19-'様式３（療養者名簿）（⑤の場合）'!$BD70+1&lt;=15,IF(LX$19&gt;='様式３（療養者名簿）（⑤の場合）'!$BD70,IF(LX$19&lt;='様式３（療養者名簿）（⑤の場合）'!$BE70,1,0),0),0)</f>
        <v>0</v>
      </c>
      <c r="LY65" s="332">
        <f>IF(LY$19-'様式３（療養者名簿）（⑤の場合）'!$BD70+1&lt;=15,IF(LY$19&gt;='様式３（療養者名簿）（⑤の場合）'!$BD70,IF(LY$19&lt;='様式３（療養者名簿）（⑤の場合）'!$BE70,1,0),0),0)</f>
        <v>0</v>
      </c>
      <c r="LZ65" s="332">
        <f>IF(LZ$19-'様式３（療養者名簿）（⑤の場合）'!$BD70+1&lt;=15,IF(LZ$19&gt;='様式３（療養者名簿）（⑤の場合）'!$BD70,IF(LZ$19&lt;='様式３（療養者名簿）（⑤の場合）'!$BE70,1,0),0),0)</f>
        <v>0</v>
      </c>
      <c r="MA65" s="332">
        <f>IF(MA$19-'様式３（療養者名簿）（⑤の場合）'!$BD70+1&lt;=15,IF(MA$19&gt;='様式３（療養者名簿）（⑤の場合）'!$BD70,IF(MA$19&lt;='様式３（療養者名簿）（⑤の場合）'!$BE70,1,0),0),0)</f>
        <v>0</v>
      </c>
      <c r="MB65" s="332">
        <f>IF(MB$19-'様式３（療養者名簿）（⑤の場合）'!$BD70+1&lt;=15,IF(MB$19&gt;='様式３（療養者名簿）（⑤の場合）'!$BD70,IF(MB$19&lt;='様式３（療養者名簿）（⑤の場合）'!$BE70,1,0),0),0)</f>
        <v>0</v>
      </c>
      <c r="MC65" s="332">
        <f>IF(MC$19-'様式３（療養者名簿）（⑤の場合）'!$BD70+1&lt;=15,IF(MC$19&gt;='様式３（療養者名簿）（⑤の場合）'!$BD70,IF(MC$19&lt;='様式３（療養者名簿）（⑤の場合）'!$BE70,1,0),0),0)</f>
        <v>0</v>
      </c>
      <c r="MD65" s="332">
        <f>IF(MD$19-'様式３（療養者名簿）（⑤の場合）'!$BD70+1&lt;=15,IF(MD$19&gt;='様式３（療養者名簿）（⑤の場合）'!$BD70,IF(MD$19&lt;='様式３（療養者名簿）（⑤の場合）'!$BE70,1,0),0),0)</f>
        <v>0</v>
      </c>
      <c r="ME65" s="332">
        <f>IF(ME$19-'様式３（療養者名簿）（⑤の場合）'!$BD70+1&lt;=15,IF(ME$19&gt;='様式３（療養者名簿）（⑤の場合）'!$BD70,IF(ME$19&lt;='様式３（療養者名簿）（⑤の場合）'!$BE70,1,0),0),0)</f>
        <v>0</v>
      </c>
      <c r="MF65" s="332">
        <f>IF(MF$19-'様式３（療養者名簿）（⑤の場合）'!$BD70+1&lt;=15,IF(MF$19&gt;='様式３（療養者名簿）（⑤の場合）'!$BD70,IF(MF$19&lt;='様式３（療養者名簿）（⑤の場合）'!$BE70,1,0),0),0)</f>
        <v>0</v>
      </c>
      <c r="MG65" s="332">
        <f>IF(MG$19-'様式３（療養者名簿）（⑤の場合）'!$BD70+1&lt;=15,IF(MG$19&gt;='様式３（療養者名簿）（⑤の場合）'!$BD70,IF(MG$19&lt;='様式３（療養者名簿）（⑤の場合）'!$BE70,1,0),0),0)</f>
        <v>0</v>
      </c>
      <c r="MH65" s="332">
        <f>IF(MH$19-'様式３（療養者名簿）（⑤の場合）'!$BD70+1&lt;=15,IF(MH$19&gt;='様式３（療養者名簿）（⑤の場合）'!$BD70,IF(MH$19&lt;='様式３（療養者名簿）（⑤の場合）'!$BE70,1,0),0),0)</f>
        <v>0</v>
      </c>
      <c r="MI65" s="332">
        <f>IF(MI$19-'様式３（療養者名簿）（⑤の場合）'!$BD70+1&lt;=15,IF(MI$19&gt;='様式３（療養者名簿）（⑤の場合）'!$BD70,IF(MI$19&lt;='様式３（療養者名簿）（⑤の場合）'!$BE70,1,0),0),0)</f>
        <v>0</v>
      </c>
      <c r="MJ65" s="332">
        <f>IF(MJ$19-'様式３（療養者名簿）（⑤の場合）'!$BD70+1&lt;=15,IF(MJ$19&gt;='様式３（療養者名簿）（⑤の場合）'!$BD70,IF(MJ$19&lt;='様式３（療養者名簿）（⑤の場合）'!$BE70,1,0),0),0)</f>
        <v>0</v>
      </c>
      <c r="MK65" s="332">
        <f>IF(MK$19-'様式３（療養者名簿）（⑤の場合）'!$BD70+1&lt;=15,IF(MK$19&gt;='様式３（療養者名簿）（⑤の場合）'!$BD70,IF(MK$19&lt;='様式３（療養者名簿）（⑤の場合）'!$BE70,1,0),0),0)</f>
        <v>0</v>
      </c>
      <c r="ML65" s="332">
        <f>IF(ML$19-'様式３（療養者名簿）（⑤の場合）'!$BD70+1&lt;=15,IF(ML$19&gt;='様式３（療養者名簿）（⑤の場合）'!$BD70,IF(ML$19&lt;='様式３（療養者名簿）（⑤の場合）'!$BE70,1,0),0),0)</f>
        <v>0</v>
      </c>
      <c r="MM65" s="332">
        <f>IF(MM$19-'様式３（療養者名簿）（⑤の場合）'!$BD70+1&lt;=15,IF(MM$19&gt;='様式３（療養者名簿）（⑤の場合）'!$BD70,IF(MM$19&lt;='様式３（療養者名簿）（⑤の場合）'!$BE70,1,0),0),0)</f>
        <v>0</v>
      </c>
      <c r="MN65" s="332">
        <f>IF(MN$19-'様式３（療養者名簿）（⑤の場合）'!$BD70+1&lt;=15,IF(MN$19&gt;='様式３（療養者名簿）（⑤の場合）'!$BD70,IF(MN$19&lt;='様式３（療養者名簿）（⑤の場合）'!$BE70,1,0),0),0)</f>
        <v>0</v>
      </c>
      <c r="MO65" s="332">
        <f>IF(MO$19-'様式３（療養者名簿）（⑤の場合）'!$BD70+1&lt;=15,IF(MO$19&gt;='様式３（療養者名簿）（⑤の場合）'!$BD70,IF(MO$19&lt;='様式３（療養者名簿）（⑤の場合）'!$BE70,1,0),0),0)</f>
        <v>0</v>
      </c>
      <c r="MP65" s="332">
        <f>IF(MP$19-'様式３（療養者名簿）（⑤の場合）'!$BD70+1&lt;=15,IF(MP$19&gt;='様式３（療養者名簿）（⑤の場合）'!$BD70,IF(MP$19&lt;='様式３（療養者名簿）（⑤の場合）'!$BE70,1,0),0),0)</f>
        <v>0</v>
      </c>
      <c r="MQ65" s="332">
        <f>IF(MQ$19-'様式３（療養者名簿）（⑤の場合）'!$BD70+1&lt;=15,IF(MQ$19&gt;='様式３（療養者名簿）（⑤の場合）'!$BD70,IF(MQ$19&lt;='様式３（療養者名簿）（⑤の場合）'!$BE70,1,0),0),0)</f>
        <v>0</v>
      </c>
      <c r="MR65" s="332">
        <f>IF(MR$19-'様式３（療養者名簿）（⑤の場合）'!$BD70+1&lt;=15,IF(MR$19&gt;='様式３（療養者名簿）（⑤の場合）'!$BD70,IF(MR$19&lt;='様式３（療養者名簿）（⑤の場合）'!$BE70,1,0),0),0)</f>
        <v>0</v>
      </c>
      <c r="MS65" s="332">
        <f>IF(MS$19-'様式３（療養者名簿）（⑤の場合）'!$BD70+1&lt;=15,IF(MS$19&gt;='様式３（療養者名簿）（⑤の場合）'!$BD70,IF(MS$19&lt;='様式３（療養者名簿）（⑤の場合）'!$BE70,1,0),0),0)</f>
        <v>0</v>
      </c>
      <c r="MT65" s="332">
        <f>IF(MT$19-'様式３（療養者名簿）（⑤の場合）'!$BD70+1&lt;=15,IF(MT$19&gt;='様式３（療養者名簿）（⑤の場合）'!$BD70,IF(MT$19&lt;='様式３（療養者名簿）（⑤の場合）'!$BE70,1,0),0),0)</f>
        <v>0</v>
      </c>
      <c r="MU65" s="332">
        <f>IF(MU$19-'様式３（療養者名簿）（⑤の場合）'!$BD70+1&lt;=15,IF(MU$19&gt;='様式３（療養者名簿）（⑤の場合）'!$BD70,IF(MU$19&lt;='様式３（療養者名簿）（⑤の場合）'!$BE70,1,0),0),0)</f>
        <v>0</v>
      </c>
      <c r="MV65" s="332">
        <f>IF(MV$19-'様式３（療養者名簿）（⑤の場合）'!$BD70+1&lt;=15,IF(MV$19&gt;='様式３（療養者名簿）（⑤の場合）'!$BD70,IF(MV$19&lt;='様式３（療養者名簿）（⑤の場合）'!$BE70,1,0),0),0)</f>
        <v>0</v>
      </c>
      <c r="MW65" s="332">
        <f>IF(MW$19-'様式３（療養者名簿）（⑤の場合）'!$BD70+1&lt;=15,IF(MW$19&gt;='様式３（療養者名簿）（⑤の場合）'!$BD70,IF(MW$19&lt;='様式３（療養者名簿）（⑤の場合）'!$BE70,1,0),0),0)</f>
        <v>0</v>
      </c>
      <c r="MX65" s="332">
        <f>IF(MX$19-'様式３（療養者名簿）（⑤の場合）'!$BD70+1&lt;=15,IF(MX$19&gt;='様式３（療養者名簿）（⑤の場合）'!$BD70,IF(MX$19&lt;='様式３（療養者名簿）（⑤の場合）'!$BE70,1,0),0),0)</f>
        <v>0</v>
      </c>
      <c r="MY65" s="332">
        <f>IF(MY$19-'様式３（療養者名簿）（⑤の場合）'!$BD70+1&lt;=15,IF(MY$19&gt;='様式３（療養者名簿）（⑤の場合）'!$BD70,IF(MY$19&lt;='様式３（療養者名簿）（⑤の場合）'!$BE70,1,0),0),0)</f>
        <v>0</v>
      </c>
      <c r="MZ65" s="332">
        <f>IF(MZ$19-'様式３（療養者名簿）（⑤の場合）'!$BD70+1&lt;=15,IF(MZ$19&gt;='様式３（療養者名簿）（⑤の場合）'!$BD70,IF(MZ$19&lt;='様式３（療養者名簿）（⑤の場合）'!$BE70,1,0),0),0)</f>
        <v>0</v>
      </c>
      <c r="NA65" s="332">
        <f>IF(NA$19-'様式３（療養者名簿）（⑤の場合）'!$BD70+1&lt;=15,IF(NA$19&gt;='様式３（療養者名簿）（⑤の場合）'!$BD70,IF(NA$19&lt;='様式３（療養者名簿）（⑤の場合）'!$BE70,1,0),0),0)</f>
        <v>0</v>
      </c>
      <c r="NB65" s="332">
        <f>IF(NB$19-'様式３（療養者名簿）（⑤の場合）'!$BD70+1&lt;=15,IF(NB$19&gt;='様式３（療養者名簿）（⑤の場合）'!$BD70,IF(NB$19&lt;='様式３（療養者名簿）（⑤の場合）'!$BE70,1,0),0),0)</f>
        <v>0</v>
      </c>
      <c r="NC65" s="225">
        <f>IF(NC$19-'様式３（療養者名簿）（⑤の場合）'!$BD70+1&lt;=15,IF(NC$19&gt;='様式３（療養者名簿）（⑤の場合）'!$BD70,IF(NC$19&lt;='様式３（療養者名簿）（⑤の場合）'!$BE70,1,0),0),0)</f>
        <v>0</v>
      </c>
      <c r="ND65" s="225">
        <f>IF(ND$19-'様式３（療養者名簿）（⑤の場合）'!$BD70+1&lt;=15,IF(ND$19&gt;='様式３（療養者名簿）（⑤の場合）'!$BD70,IF(ND$19&lt;='様式３（療養者名簿）（⑤の場合）'!$BE70,1,0),0),0)</f>
        <v>0</v>
      </c>
      <c r="NE65" s="225">
        <f>IF(NE$19-'様式３（療養者名簿）（⑤の場合）'!$BD70+1&lt;=15,IF(NE$19&gt;='様式３（療養者名簿）（⑤の場合）'!$BD70,IF(NE$19&lt;='様式３（療養者名簿）（⑤の場合）'!$BE70,1,0),0),0)</f>
        <v>0</v>
      </c>
      <c r="NF65" s="225">
        <f>IF(NF$19-'様式３（療養者名簿）（⑤の場合）'!$BD70+1&lt;=15,IF(NF$19&gt;='様式３（療養者名簿）（⑤の場合）'!$BD70,IF(NF$19&lt;='様式３（療養者名簿）（⑤の場合）'!$BE70,1,0),0),0)</f>
        <v>0</v>
      </c>
      <c r="NG65" s="225">
        <f>IF(NG$19-'様式３（療養者名簿）（⑤の場合）'!$BD70+1&lt;=15,IF(NG$19&gt;='様式３（療養者名簿）（⑤の場合）'!$BD70,IF(NG$19&lt;='様式３（療養者名簿）（⑤の場合）'!$BE70,1,0),0),0)</f>
        <v>0</v>
      </c>
      <c r="NH65" s="225">
        <f>IF(NH$19-'様式３（療養者名簿）（⑤の場合）'!$BD70+1&lt;=15,IF(NH$19&gt;='様式３（療養者名簿）（⑤の場合）'!$BD70,IF(NH$19&lt;='様式３（療養者名簿）（⑤の場合）'!$BE70,1,0),0),0)</f>
        <v>0</v>
      </c>
      <c r="NI65" s="225">
        <f>IF(NI$19-'様式３（療養者名簿）（⑤の場合）'!$BD70+1&lt;=15,IF(NI$19&gt;='様式３（療養者名簿）（⑤の場合）'!$BD70,IF(NI$19&lt;='様式３（療養者名簿）（⑤の場合）'!$BE70,1,0),0),0)</f>
        <v>0</v>
      </c>
      <c r="NJ65" s="225">
        <f>IF(NJ$19-'様式３（療養者名簿）（⑤の場合）'!$BD70+1&lt;=15,IF(NJ$19&gt;='様式３（療養者名簿）（⑤の場合）'!$BD70,IF(NJ$19&lt;='様式３（療養者名簿）（⑤の場合）'!$BE70,1,0),0),0)</f>
        <v>0</v>
      </c>
      <c r="NK65" s="225">
        <f>IF(NK$19-'様式３（療養者名簿）（⑤の場合）'!$BD70+1&lt;=15,IF(NK$19&gt;='様式３（療養者名簿）（⑤の場合）'!$BD70,IF(NK$19&lt;='様式３（療養者名簿）（⑤の場合）'!$BE70,1,0),0),0)</f>
        <v>0</v>
      </c>
      <c r="NL65" s="225">
        <f>IF(NL$19-'様式３（療養者名簿）（⑤の場合）'!$BD70+1&lt;=15,IF(NL$19&gt;='様式３（療養者名簿）（⑤の場合）'!$BD70,IF(NL$19&lt;='様式３（療養者名簿）（⑤の場合）'!$BE70,1,0),0),0)</f>
        <v>0</v>
      </c>
      <c r="NM65" s="225">
        <f>IF(NM$19-'様式３（療養者名簿）（⑤の場合）'!$BD70+1&lt;=15,IF(NM$19&gt;='様式３（療養者名簿）（⑤の場合）'!$BD70,IF(NM$19&lt;='様式３（療養者名簿）（⑤の場合）'!$BE70,1,0),0),0)</f>
        <v>0</v>
      </c>
      <c r="NN65" s="225">
        <f>IF(NN$19-'様式３（療養者名簿）（⑤の場合）'!$BD70+1&lt;=15,IF(NN$19&gt;='様式３（療養者名簿）（⑤の場合）'!$BD70,IF(NN$19&lt;='様式３（療養者名簿）（⑤の場合）'!$BE70,1,0),0),0)</f>
        <v>0</v>
      </c>
      <c r="NO65" s="225">
        <f>IF(NO$19-'様式３（療養者名簿）（⑤の場合）'!$BD70+1&lt;=15,IF(NO$19&gt;='様式３（療養者名簿）（⑤の場合）'!$BD70,IF(NO$19&lt;='様式３（療養者名簿）（⑤の場合）'!$BE70,1,0),0),0)</f>
        <v>0</v>
      </c>
      <c r="NP65" s="225">
        <f>IF(NP$19-'様式３（療養者名簿）（⑤の場合）'!$BD70+1&lt;=15,IF(NP$19&gt;='様式３（療養者名簿）（⑤の場合）'!$BD70,IF(NP$19&lt;='様式３（療養者名簿）（⑤の場合）'!$BE70,1,0),0),0)</f>
        <v>0</v>
      </c>
      <c r="NQ65" s="225">
        <f>IF(NQ$19-'様式３（療養者名簿）（⑤の場合）'!$BD70+1&lt;=15,IF(NQ$19&gt;='様式３（療養者名簿）（⑤の場合）'!$BD70,IF(NQ$19&lt;='様式３（療養者名簿）（⑤の場合）'!$BE70,1,0),0),0)</f>
        <v>0</v>
      </c>
      <c r="NR65" s="225">
        <f>IF(NR$19-'様式３（療養者名簿）（⑤の場合）'!$BD70+1&lt;=15,IF(NR$19&gt;='様式３（療養者名簿）（⑤の場合）'!$BD70,IF(NR$19&lt;='様式３（療養者名簿）（⑤の場合）'!$BE70,1,0),0),0)</f>
        <v>0</v>
      </c>
      <c r="NS65" s="225">
        <f>IF(NS$19-'様式３（療養者名簿）（⑤の場合）'!$BD70+1&lt;=15,IF(NS$19&gt;='様式３（療養者名簿）（⑤の場合）'!$BD70,IF(NS$19&lt;='様式３（療養者名簿）（⑤の場合）'!$BE70,1,0),0),0)</f>
        <v>0</v>
      </c>
      <c r="NT65" s="225">
        <f>IF(NT$19-'様式３（療養者名簿）（⑤の場合）'!$BD70+1&lt;=15,IF(NT$19&gt;='様式３（療養者名簿）（⑤の場合）'!$BD70,IF(NT$19&lt;='様式３（療養者名簿）（⑤の場合）'!$BE70,1,0),0),0)</f>
        <v>0</v>
      </c>
      <c r="NU65" s="225">
        <f>IF(NU$19-'様式３（療養者名簿）（⑤の場合）'!$BD70+1&lt;=15,IF(NU$19&gt;='様式３（療養者名簿）（⑤の場合）'!$BD70,IF(NU$19&lt;='様式３（療養者名簿）（⑤の場合）'!$BE70,1,0),0),0)</f>
        <v>0</v>
      </c>
      <c r="NV65" s="225">
        <f>IF(NV$19-'様式３（療養者名簿）（⑤の場合）'!$BD70+1&lt;=15,IF(NV$19&gt;='様式３（療養者名簿）（⑤の場合）'!$BD70,IF(NV$19&lt;='様式３（療養者名簿）（⑤の場合）'!$BE70,1,0),0),0)</f>
        <v>0</v>
      </c>
      <c r="NW65" s="225">
        <f>IF(NW$19-'様式３（療養者名簿）（⑤の場合）'!$BD70+1&lt;=15,IF(NW$19&gt;='様式３（療養者名簿）（⑤の場合）'!$BD70,IF(NW$19&lt;='様式３（療養者名簿）（⑤の場合）'!$BE70,1,0),0),0)</f>
        <v>0</v>
      </c>
      <c r="NX65" s="225">
        <f>IF(NX$19-'様式３（療養者名簿）（⑤の場合）'!$BD70+1&lt;=15,IF(NX$19&gt;='様式３（療養者名簿）（⑤の場合）'!$BD70,IF(NX$19&lt;='様式３（療養者名簿）（⑤の場合）'!$BE70,1,0),0),0)</f>
        <v>0</v>
      </c>
      <c r="NY65" s="225">
        <f>IF(NY$19-'様式３（療養者名簿）（⑤の場合）'!$BD70+1&lt;=15,IF(NY$19&gt;='様式３（療養者名簿）（⑤の場合）'!$BD70,IF(NY$19&lt;='様式３（療養者名簿）（⑤の場合）'!$BE70,1,0),0),0)</f>
        <v>0</v>
      </c>
      <c r="NZ65" s="225">
        <f>IF(NZ$19-'様式３（療養者名簿）（⑤の場合）'!$BD70+1&lt;=15,IF(NZ$19&gt;='様式３（療養者名簿）（⑤の場合）'!$BD70,IF(NZ$19&lt;='様式３（療養者名簿）（⑤の場合）'!$BE70,1,0),0),0)</f>
        <v>0</v>
      </c>
      <c r="OA65" s="225">
        <f>IF(OA$19-'様式３（療養者名簿）（⑤の場合）'!$BD70+1&lt;=15,IF(OA$19&gt;='様式３（療養者名簿）（⑤の場合）'!$BD70,IF(OA$19&lt;='様式３（療養者名簿）（⑤の場合）'!$BE70,1,0),0),0)</f>
        <v>0</v>
      </c>
      <c r="OB65" s="225">
        <f>IF(OB$19-'様式３（療養者名簿）（⑤の場合）'!$BD70+1&lt;=15,IF(OB$19&gt;='様式３（療養者名簿）（⑤の場合）'!$BD70,IF(OB$19&lt;='様式３（療養者名簿）（⑤の場合）'!$BE70,1,0),0),0)</f>
        <v>0</v>
      </c>
      <c r="OC65" s="225">
        <f>IF(OC$19-'様式３（療養者名簿）（⑤の場合）'!$BD70+1&lt;=15,IF(OC$19&gt;='様式３（療養者名簿）（⑤の場合）'!$BD70,IF(OC$19&lt;='様式３（療養者名簿）（⑤の場合）'!$BE70,1,0),0),0)</f>
        <v>0</v>
      </c>
      <c r="OD65" s="225">
        <f>IF(OD$19-'様式３（療養者名簿）（⑤の場合）'!$BD70+1&lt;=15,IF(OD$19&gt;='様式３（療養者名簿）（⑤の場合）'!$BD70,IF(OD$19&lt;='様式３（療養者名簿）（⑤の場合）'!$BE70,1,0),0),0)</f>
        <v>0</v>
      </c>
      <c r="OE65" s="225">
        <f>IF(OE$19-'様式３（療養者名簿）（⑤の場合）'!$BD70+1&lt;=15,IF(OE$19&gt;='様式３（療養者名簿）（⑤の場合）'!$BD70,IF(OE$19&lt;='様式３（療養者名簿）（⑤の場合）'!$BE70,1,0),0),0)</f>
        <v>0</v>
      </c>
      <c r="OF65" s="225">
        <f>IF(OF$19-'様式３（療養者名簿）（⑤の場合）'!$BD70+1&lt;=15,IF(OF$19&gt;='様式３（療養者名簿）（⑤の場合）'!$BD70,IF(OF$19&lt;='様式３（療養者名簿）（⑤の場合）'!$BE70,1,0),0),0)</f>
        <v>0</v>
      </c>
      <c r="OG65" s="225">
        <f>IF(OG$19-'様式３（療養者名簿）（⑤の場合）'!$BD70+1&lt;=15,IF(OG$19&gt;='様式３（療養者名簿）（⑤の場合）'!$BD70,IF(OG$19&lt;='様式３（療養者名簿）（⑤の場合）'!$BE70,1,0),0),0)</f>
        <v>0</v>
      </c>
      <c r="OH65" s="225">
        <f>IF(OH$19-'様式３（療養者名簿）（⑤の場合）'!$BD70+1&lt;=15,IF(OH$19&gt;='様式３（療養者名簿）（⑤の場合）'!$BD70,IF(OH$19&lt;='様式３（療養者名簿）（⑤の場合）'!$BE70,1,0),0),0)</f>
        <v>0</v>
      </c>
      <c r="OI65" s="225">
        <f>IF(OI$19-'様式３（療養者名簿）（⑤の場合）'!$BD70+1&lt;=15,IF(OI$19&gt;='様式３（療養者名簿）（⑤の場合）'!$BD70,IF(OI$19&lt;='様式３（療養者名簿）（⑤の場合）'!$BE70,1,0),0),0)</f>
        <v>0</v>
      </c>
      <c r="OJ65" s="225">
        <f>IF(OJ$19-'様式３（療養者名簿）（⑤の場合）'!$BD70+1&lt;=15,IF(OJ$19&gt;='様式３（療養者名簿）（⑤の場合）'!$BD70,IF(OJ$19&lt;='様式３（療養者名簿）（⑤の場合）'!$BE70,1,0),0),0)</f>
        <v>0</v>
      </c>
      <c r="OK65" s="225">
        <f>IF(OK$19-'様式３（療養者名簿）（⑤の場合）'!$BD70+1&lt;=15,IF(OK$19&gt;='様式３（療養者名簿）（⑤の場合）'!$BD70,IF(OK$19&lt;='様式３（療養者名簿）（⑤の場合）'!$BE70,1,0),0),0)</f>
        <v>0</v>
      </c>
      <c r="OL65" s="225">
        <f>IF(OL$19-'様式３（療養者名簿）（⑤の場合）'!$BD70+1&lt;=15,IF(OL$19&gt;='様式３（療養者名簿）（⑤の場合）'!$BD70,IF(OL$19&lt;='様式３（療養者名簿）（⑤の場合）'!$BE70,1,0),0),0)</f>
        <v>0</v>
      </c>
      <c r="OM65" s="225">
        <f>IF(OM$19-'様式３（療養者名簿）（⑤の場合）'!$BD70+1&lt;=15,IF(OM$19&gt;='様式３（療養者名簿）（⑤の場合）'!$BD70,IF(OM$19&lt;='様式３（療養者名簿）（⑤の場合）'!$BE70,1,0),0),0)</f>
        <v>0</v>
      </c>
      <c r="ON65" s="225">
        <f>IF(ON$19-'様式３（療養者名簿）（⑤の場合）'!$BD70+1&lt;=15,IF(ON$19&gt;='様式３（療養者名簿）（⑤の場合）'!$BD70,IF(ON$19&lt;='様式３（療養者名簿）（⑤の場合）'!$BE70,1,0),0),0)</f>
        <v>0</v>
      </c>
      <c r="OO65" s="225">
        <f>IF(OO$19-'様式３（療養者名簿）（⑤の場合）'!$BD70+1&lt;=15,IF(OO$19&gt;='様式３（療養者名簿）（⑤の場合）'!$BD70,IF(OO$19&lt;='様式３（療養者名簿）（⑤の場合）'!$BE70,1,0),0),0)</f>
        <v>0</v>
      </c>
      <c r="OP65" s="225">
        <f>IF(OP$19-'様式３（療養者名簿）（⑤の場合）'!$BD70+1&lt;=15,IF(OP$19&gt;='様式３（療養者名簿）（⑤の場合）'!$BD70,IF(OP$19&lt;='様式３（療養者名簿）（⑤の場合）'!$BE70,1,0),0),0)</f>
        <v>0</v>
      </c>
      <c r="OQ65" s="225">
        <f>IF(OQ$19-'様式３（療養者名簿）（⑤の場合）'!$BD70+1&lt;=15,IF(OQ$19&gt;='様式３（療養者名簿）（⑤の場合）'!$BD70,IF(OQ$19&lt;='様式３（療養者名簿）（⑤の場合）'!$BE70,1,0),0),0)</f>
        <v>0</v>
      </c>
      <c r="OR65" s="225">
        <f>IF(OR$19-'様式３（療養者名簿）（⑤の場合）'!$BD70+1&lt;=15,IF(OR$19&gt;='様式３（療養者名簿）（⑤の場合）'!$BD70,IF(OR$19&lt;='様式３（療養者名簿）（⑤の場合）'!$BE70,1,0),0),0)</f>
        <v>0</v>
      </c>
      <c r="OS65" s="225">
        <f>IF(OS$19-'様式３（療養者名簿）（⑤の場合）'!$BD70+1&lt;=15,IF(OS$19&gt;='様式３（療養者名簿）（⑤の場合）'!$BD70,IF(OS$19&lt;='様式３（療養者名簿）（⑤の場合）'!$BE70,1,0),0),0)</f>
        <v>0</v>
      </c>
      <c r="OT65" s="225">
        <f>IF(OT$19-'様式３（療養者名簿）（⑤の場合）'!$BD70+1&lt;=15,IF(OT$19&gt;='様式３（療養者名簿）（⑤の場合）'!$BD70,IF(OT$19&lt;='様式３（療養者名簿）（⑤の場合）'!$BE70,1,0),0),0)</f>
        <v>0</v>
      </c>
      <c r="OU65" s="225">
        <f>IF(OU$19-'様式３（療養者名簿）（⑤の場合）'!$BD70+1&lt;=15,IF(OU$19&gt;='様式３（療養者名簿）（⑤の場合）'!$BD70,IF(OU$19&lt;='様式３（療養者名簿）（⑤の場合）'!$BE70,1,0),0),0)</f>
        <v>0</v>
      </c>
      <c r="OV65" s="225">
        <f>IF(OV$19-'様式３（療養者名簿）（⑤の場合）'!$BD70+1&lt;=15,IF(OV$19&gt;='様式３（療養者名簿）（⑤の場合）'!$BD70,IF(OV$19&lt;='様式３（療養者名簿）（⑤の場合）'!$BE70,1,0),0),0)</f>
        <v>0</v>
      </c>
      <c r="OW65" s="225">
        <f>IF(OW$19-'様式３（療養者名簿）（⑤の場合）'!$BD70+1&lt;=15,IF(OW$19&gt;='様式３（療養者名簿）（⑤の場合）'!$BD70,IF(OW$19&lt;='様式３（療養者名簿）（⑤の場合）'!$BE70,1,0),0),0)</f>
        <v>0</v>
      </c>
      <c r="OX65" s="225">
        <f>IF(OX$19-'様式３（療養者名簿）（⑤の場合）'!$BD70+1&lt;=15,IF(OX$19&gt;='様式３（療養者名簿）（⑤の場合）'!$BD70,IF(OX$19&lt;='様式３（療養者名簿）（⑤の場合）'!$BE70,1,0),0),0)</f>
        <v>0</v>
      </c>
      <c r="OY65" s="225">
        <f>IF(OY$19-'様式３（療養者名簿）（⑤の場合）'!$BD70+1&lt;=15,IF(OY$19&gt;='様式３（療養者名簿）（⑤の場合）'!$BD70,IF(OY$19&lt;='様式３（療養者名簿）（⑤の場合）'!$BE70,1,0),0),0)</f>
        <v>0</v>
      </c>
      <c r="OZ65" s="225">
        <f>IF(OZ$19-'様式３（療養者名簿）（⑤の場合）'!$BD70+1&lt;=15,IF(OZ$19&gt;='様式３（療養者名簿）（⑤の場合）'!$BD70,IF(OZ$19&lt;='様式３（療養者名簿）（⑤の場合）'!$BE70,1,0),0),0)</f>
        <v>0</v>
      </c>
      <c r="PA65" s="225">
        <f>IF(PA$19-'様式３（療養者名簿）（⑤の場合）'!$BD70+1&lt;=15,IF(PA$19&gt;='様式３（療養者名簿）（⑤の場合）'!$BD70,IF(PA$19&lt;='様式３（療養者名簿）（⑤の場合）'!$BE70,1,0),0),0)</f>
        <v>0</v>
      </c>
      <c r="PB65" s="225">
        <f>IF(PB$19-'様式３（療養者名簿）（⑤の場合）'!$BD70+1&lt;=15,IF(PB$19&gt;='様式３（療養者名簿）（⑤の場合）'!$BD70,IF(PB$19&lt;='様式３（療養者名簿）（⑤の場合）'!$BE70,1,0),0),0)</f>
        <v>0</v>
      </c>
      <c r="PC65" s="225">
        <f>IF(PC$19-'様式３（療養者名簿）（⑤の場合）'!$BD70+1&lt;=15,IF(PC$19&gt;='様式３（療養者名簿）（⑤の場合）'!$BD70,IF(PC$19&lt;='様式３（療養者名簿）（⑤の場合）'!$BE70,1,0),0),0)</f>
        <v>0</v>
      </c>
      <c r="PD65" s="225">
        <f>IF(PD$19-'様式３（療養者名簿）（⑤の場合）'!$BD70+1&lt;=15,IF(PD$19&gt;='様式３（療養者名簿）（⑤の場合）'!$BD70,IF(PD$19&lt;='様式３（療養者名簿）（⑤の場合）'!$BE70,1,0),0),0)</f>
        <v>0</v>
      </c>
      <c r="PE65" s="225">
        <f>IF(PE$19-'様式３（療養者名簿）（⑤の場合）'!$BD70+1&lt;=15,IF(PE$19&gt;='様式３（療養者名簿）（⑤の場合）'!$BD70,IF(PE$19&lt;='様式３（療養者名簿）（⑤の場合）'!$BE70,1,0),0),0)</f>
        <v>0</v>
      </c>
      <c r="PF65" s="225">
        <f>IF(PF$19-'様式３（療養者名簿）（⑤の場合）'!$BD70+1&lt;=15,IF(PF$19&gt;='様式３（療養者名簿）（⑤の場合）'!$BD70,IF(PF$19&lt;='様式３（療養者名簿）（⑤の場合）'!$BE70,1,0),0),0)</f>
        <v>0</v>
      </c>
      <c r="PG65" s="225">
        <f>IF(PG$19-'様式３（療養者名簿）（⑤の場合）'!$BD70+1&lt;=15,IF(PG$19&gt;='様式３（療養者名簿）（⑤の場合）'!$BD70,IF(PG$19&lt;='様式３（療養者名簿）（⑤の場合）'!$BE70,1,0),0),0)</f>
        <v>0</v>
      </c>
      <c r="PH65" s="225">
        <f>IF(PH$19-'様式３（療養者名簿）（⑤の場合）'!$BD70+1&lt;=15,IF(PH$19&gt;='様式３（療養者名簿）（⑤の場合）'!$BD70,IF(PH$19&lt;='様式３（療養者名簿）（⑤の場合）'!$BE70,1,0),0),0)</f>
        <v>0</v>
      </c>
      <c r="PI65" s="225">
        <f>IF(PI$19-'様式３（療養者名簿）（⑤の場合）'!$BD70+1&lt;=15,IF(PI$19&gt;='様式３（療養者名簿）（⑤の場合）'!$BD70,IF(PI$19&lt;='様式３（療養者名簿）（⑤の場合）'!$BE70,1,0),0),0)</f>
        <v>0</v>
      </c>
      <c r="PJ65" s="225">
        <f>IF(PJ$19-'様式３（療養者名簿）（⑤の場合）'!$BD70+1&lt;=15,IF(PJ$19&gt;='様式３（療養者名簿）（⑤の場合）'!$BD70,IF(PJ$19&lt;='様式３（療養者名簿）（⑤の場合）'!$BE70,1,0),0),0)</f>
        <v>0</v>
      </c>
      <c r="PK65" s="225">
        <f>IF(PK$19-'様式３（療養者名簿）（⑤の場合）'!$BD70+1&lt;=15,IF(PK$19&gt;='様式３（療養者名簿）（⑤の場合）'!$BD70,IF(PK$19&lt;='様式３（療養者名簿）（⑤の場合）'!$BE70,1,0),0),0)</f>
        <v>0</v>
      </c>
      <c r="PL65" s="225">
        <f>IF(PL$19-'様式３（療養者名簿）（⑤の場合）'!$BD70+1&lt;=15,IF(PL$19&gt;='様式３（療養者名簿）（⑤の場合）'!$BD70,IF(PL$19&lt;='様式３（療養者名簿）（⑤の場合）'!$BE70,1,0),0),0)</f>
        <v>0</v>
      </c>
      <c r="PM65" s="225">
        <f>IF(PM$19-'様式３（療養者名簿）（⑤の場合）'!$BD70+1&lt;=15,IF(PM$19&gt;='様式３（療養者名簿）（⑤の場合）'!$BD70,IF(PM$19&lt;='様式３（療養者名簿）（⑤の場合）'!$BE70,1,0),0),0)</f>
        <v>0</v>
      </c>
      <c r="PN65" s="225">
        <f>IF(PN$19-'様式３（療養者名簿）（⑤の場合）'!$BD70+1&lt;=15,IF(PN$19&gt;='様式３（療養者名簿）（⑤の場合）'!$BD70,IF(PN$19&lt;='様式３（療養者名簿）（⑤の場合）'!$BE70,1,0),0),0)</f>
        <v>0</v>
      </c>
      <c r="PO65" s="225">
        <f>IF(PO$19-'様式３（療養者名簿）（⑤の場合）'!$BD70+1&lt;=15,IF(PO$19&gt;='様式３（療養者名簿）（⑤の場合）'!$BD70,IF(PO$19&lt;='様式３（療養者名簿）（⑤の場合）'!$BE70,1,0),0),0)</f>
        <v>0</v>
      </c>
      <c r="PP65" s="225">
        <f>IF(PP$19-'様式３（療養者名簿）（⑤の場合）'!$BD70+1&lt;=15,IF(PP$19&gt;='様式３（療養者名簿）（⑤の場合）'!$BD70,IF(PP$19&lt;='様式３（療養者名簿）（⑤の場合）'!$BE70,1,0),0),0)</f>
        <v>0</v>
      </c>
      <c r="PQ65" s="225">
        <f>IF(PQ$19-'様式３（療養者名簿）（⑤の場合）'!$BD70+1&lt;=15,IF(PQ$19&gt;='様式３（療養者名簿）（⑤の場合）'!$BD70,IF(PQ$19&lt;='様式３（療養者名簿）（⑤の場合）'!$BE70,1,0),0),0)</f>
        <v>0</v>
      </c>
      <c r="PR65" s="225">
        <f>IF(PR$19-'様式３（療養者名簿）（⑤の場合）'!$BD70+1&lt;=15,IF(PR$19&gt;='様式３（療養者名簿）（⑤の場合）'!$BD70,IF(PR$19&lt;='様式３（療養者名簿）（⑤の場合）'!$BE70,1,0),0),0)</f>
        <v>0</v>
      </c>
      <c r="PS65" s="225">
        <f>IF(PS$19-'様式３（療養者名簿）（⑤の場合）'!$BD70+1&lt;=15,IF(PS$19&gt;='様式３（療養者名簿）（⑤の場合）'!$BD70,IF(PS$19&lt;='様式３（療養者名簿）（⑤の場合）'!$BE70,1,0),0),0)</f>
        <v>0</v>
      </c>
      <c r="PT65" s="225">
        <f>IF(PT$19-'様式３（療養者名簿）（⑤の場合）'!$BD70+1&lt;=15,IF(PT$19&gt;='様式３（療養者名簿）（⑤の場合）'!$BD70,IF(PT$19&lt;='様式３（療養者名簿）（⑤の場合）'!$BE70,1,0),0),0)</f>
        <v>0</v>
      </c>
      <c r="PU65" s="225">
        <f>IF(PU$19-'様式３（療養者名簿）（⑤の場合）'!$BD70+1&lt;=15,IF(PU$19&gt;='様式３（療養者名簿）（⑤の場合）'!$BD70,IF(PU$19&lt;='様式３（療養者名簿）（⑤の場合）'!$BE70,1,0),0),0)</f>
        <v>0</v>
      </c>
      <c r="PV65" s="225">
        <f>IF(PV$19-'様式３（療養者名簿）（⑤の場合）'!$BD70+1&lt;=15,IF(PV$19&gt;='様式３（療養者名簿）（⑤の場合）'!$BD70,IF(PV$19&lt;='様式３（療養者名簿）（⑤の場合）'!$BE70,1,0),0),0)</f>
        <v>0</v>
      </c>
      <c r="PW65" s="225">
        <f>IF(PW$19-'様式３（療養者名簿）（⑤の場合）'!$BD70+1&lt;=15,IF(PW$19&gt;='様式３（療養者名簿）（⑤の場合）'!$BD70,IF(PW$19&lt;='様式３（療養者名簿）（⑤の場合）'!$BE70,1,0),0),0)</f>
        <v>0</v>
      </c>
      <c r="PX65" s="225">
        <f>IF(PX$19-'様式３（療養者名簿）（⑤の場合）'!$BD70+1&lt;=15,IF(PX$19&gt;='様式３（療養者名簿）（⑤の場合）'!$BD70,IF(PX$19&lt;='様式３（療養者名簿）（⑤の場合）'!$BE70,1,0),0),0)</f>
        <v>0</v>
      </c>
      <c r="PY65" s="225">
        <f>IF(PY$19-'様式３（療養者名簿）（⑤の場合）'!$BD70+1&lt;=15,IF(PY$19&gt;='様式３（療養者名簿）（⑤の場合）'!$BD70,IF(PY$19&lt;='様式３（療養者名簿）（⑤の場合）'!$BE70,1,0),0),0)</f>
        <v>0</v>
      </c>
      <c r="PZ65" s="225">
        <f>IF(PZ$19-'様式３（療養者名簿）（⑤の場合）'!$BD70+1&lt;=15,IF(PZ$19&gt;='様式３（療養者名簿）（⑤の場合）'!$BD70,IF(PZ$19&lt;='様式３（療養者名簿）（⑤の場合）'!$BE70,1,0),0),0)</f>
        <v>0</v>
      </c>
      <c r="QA65" s="225">
        <f>IF(QA$19-'様式３（療養者名簿）（⑤の場合）'!$BD70+1&lt;=15,IF(QA$19&gt;='様式３（療養者名簿）（⑤の場合）'!$BD70,IF(QA$19&lt;='様式３（療養者名簿）（⑤の場合）'!$BE70,1,0),0),0)</f>
        <v>0</v>
      </c>
      <c r="QB65" s="225">
        <f>IF(QB$19-'様式３（療養者名簿）（⑤の場合）'!$BD70+1&lt;=15,IF(QB$19&gt;='様式３（療養者名簿）（⑤の場合）'!$BD70,IF(QB$19&lt;='様式３（療養者名簿）（⑤の場合）'!$BE70,1,0),0),0)</f>
        <v>0</v>
      </c>
      <c r="QC65" s="225">
        <f>IF(QC$19-'様式３（療養者名簿）（⑤の場合）'!$BD70+1&lt;=15,IF(QC$19&gt;='様式３（療養者名簿）（⑤の場合）'!$BD70,IF(QC$19&lt;='様式３（療養者名簿）（⑤の場合）'!$BE70,1,0),0),0)</f>
        <v>0</v>
      </c>
      <c r="QD65" s="225">
        <f>IF(QD$19-'様式３（療養者名簿）（⑤の場合）'!$BD70+1&lt;=15,IF(QD$19&gt;='様式３（療養者名簿）（⑤の場合）'!$BD70,IF(QD$19&lt;='様式３（療養者名簿）（⑤の場合）'!$BE70,1,0),0),0)</f>
        <v>0</v>
      </c>
      <c r="QE65" s="225">
        <f>IF(QE$19-'様式３（療養者名簿）（⑤の場合）'!$BD70+1&lt;=15,IF(QE$19&gt;='様式３（療養者名簿）（⑤の場合）'!$BD70,IF(QE$19&lt;='様式３（療養者名簿）（⑤の場合）'!$BE70,1,0),0),0)</f>
        <v>0</v>
      </c>
      <c r="QF65" s="225">
        <f>IF(QF$19-'様式３（療養者名簿）（⑤の場合）'!$BD70+1&lt;=15,IF(QF$19&gt;='様式３（療養者名簿）（⑤の場合）'!$BD70,IF(QF$19&lt;='様式３（療養者名簿）（⑤の場合）'!$BE70,1,0),0),0)</f>
        <v>0</v>
      </c>
      <c r="QG65" s="225">
        <f>IF(QG$19-'様式３（療養者名簿）（⑤の場合）'!$BD70+1&lt;=15,IF(QG$19&gt;='様式３（療養者名簿）（⑤の場合）'!$BD70,IF(QG$19&lt;='様式３（療養者名簿）（⑤の場合）'!$BE70,1,0),0),0)</f>
        <v>0</v>
      </c>
      <c r="QH65" s="225">
        <f>IF(QH$19-'様式３（療養者名簿）（⑤の場合）'!$BD70+1&lt;=15,IF(QH$19&gt;='様式３（療養者名簿）（⑤の場合）'!$BD70,IF(QH$19&lt;='様式３（療養者名簿）（⑤の場合）'!$BE70,1,0),0),0)</f>
        <v>0</v>
      </c>
      <c r="QI65" s="225">
        <f>IF(QI$19-'様式３（療養者名簿）（⑤の場合）'!$BD70+1&lt;=15,IF(QI$19&gt;='様式３（療養者名簿）（⑤の場合）'!$BD70,IF(QI$19&lt;='様式３（療養者名簿）（⑤の場合）'!$BE70,1,0),0),0)</f>
        <v>0</v>
      </c>
      <c r="QJ65" s="225">
        <f>IF(QJ$19-'様式３（療養者名簿）（⑤の場合）'!$BD70+1&lt;=15,IF(QJ$19&gt;='様式３（療養者名簿）（⑤の場合）'!$BD70,IF(QJ$19&lt;='様式３（療養者名簿）（⑤の場合）'!$BE70,1,0),0),0)</f>
        <v>0</v>
      </c>
      <c r="QK65" s="225">
        <f>IF(QK$19-'様式３（療養者名簿）（⑤の場合）'!$BD70+1&lt;=15,IF(QK$19&gt;='様式３（療養者名簿）（⑤の場合）'!$BD70,IF(QK$19&lt;='様式３（療養者名簿）（⑤の場合）'!$BE70,1,0),0),0)</f>
        <v>0</v>
      </c>
      <c r="QL65" s="225">
        <f>IF(QL$19-'様式３（療養者名簿）（⑤の場合）'!$BD70+1&lt;=15,IF(QL$19&gt;='様式３（療養者名簿）（⑤の場合）'!$BD70,IF(QL$19&lt;='様式３（療養者名簿）（⑤の場合）'!$BE70,1,0),0),0)</f>
        <v>0</v>
      </c>
      <c r="QM65" s="225">
        <f>IF(QM$19-'様式３（療養者名簿）（⑤の場合）'!$BD70+1&lt;=15,IF(QM$19&gt;='様式３（療養者名簿）（⑤の場合）'!$BD70,IF(QM$19&lt;='様式３（療養者名簿）（⑤の場合）'!$BE70,1,0),0),0)</f>
        <v>0</v>
      </c>
      <c r="QN65" s="225">
        <f>IF(QN$19-'様式３（療養者名簿）（⑤の場合）'!$BD70+1&lt;=15,IF(QN$19&gt;='様式３（療養者名簿）（⑤の場合）'!$BD70,IF(QN$19&lt;='様式３（療養者名簿）（⑤の場合）'!$BE70,1,0),0),0)</f>
        <v>0</v>
      </c>
      <c r="QO65" s="225">
        <f>IF(QO$19-'様式３（療養者名簿）（⑤の場合）'!$BD70+1&lt;=15,IF(QO$19&gt;='様式３（療養者名簿）（⑤の場合）'!$BD70,IF(QO$19&lt;='様式３（療養者名簿）（⑤の場合）'!$BE70,1,0),0),0)</f>
        <v>0</v>
      </c>
      <c r="QP65" s="225">
        <f>IF(QP$19-'様式３（療養者名簿）（⑤の場合）'!$BD70+1&lt;=15,IF(QP$19&gt;='様式３（療養者名簿）（⑤の場合）'!$BD70,IF(QP$19&lt;='様式３（療養者名簿）（⑤の場合）'!$BE70,1,0),0),0)</f>
        <v>0</v>
      </c>
      <c r="QQ65" s="225">
        <f>IF(QQ$19-'様式３（療養者名簿）（⑤の場合）'!$BD70+1&lt;=15,IF(QQ$19&gt;='様式３（療養者名簿）（⑤の場合）'!$BD70,IF(QQ$19&lt;='様式３（療養者名簿）（⑤の場合）'!$BE70,1,0),0),0)</f>
        <v>0</v>
      </c>
      <c r="QR65" s="225">
        <f>IF(QR$19-'様式３（療養者名簿）（⑤の場合）'!$BD70+1&lt;=15,IF(QR$19&gt;='様式３（療養者名簿）（⑤の場合）'!$BD70,IF(QR$19&lt;='様式３（療養者名簿）（⑤の場合）'!$BE70,1,0),0),0)</f>
        <v>0</v>
      </c>
      <c r="QS65" s="225">
        <f>IF(QS$19-'様式３（療養者名簿）（⑤の場合）'!$BD70+1&lt;=15,IF(QS$19&gt;='様式３（療養者名簿）（⑤の場合）'!$BD70,IF(QS$19&lt;='様式３（療養者名簿）（⑤の場合）'!$BE70,1,0),0),0)</f>
        <v>0</v>
      </c>
      <c r="QT65" s="225">
        <f>IF(QT$19-'様式３（療養者名簿）（⑤の場合）'!$BD70+1&lt;=15,IF(QT$19&gt;='様式３（療養者名簿）（⑤の場合）'!$BD70,IF(QT$19&lt;='様式３（療養者名簿）（⑤の場合）'!$BE70,1,0),0),0)</f>
        <v>0</v>
      </c>
      <c r="QU65" s="225">
        <f>IF(QU$19-'様式３（療養者名簿）（⑤の場合）'!$BD70+1&lt;=15,IF(QU$19&gt;='様式３（療養者名簿）（⑤の場合）'!$BD70,IF(QU$19&lt;='様式３（療養者名簿）（⑤の場合）'!$BE70,1,0),0),0)</f>
        <v>0</v>
      </c>
      <c r="QV65" s="225">
        <f>IF(QV$19-'様式３（療養者名簿）（⑤の場合）'!$BD70+1&lt;=15,IF(QV$19&gt;='様式３（療養者名簿）（⑤の場合）'!$BD70,IF(QV$19&lt;='様式３（療養者名簿）（⑤の場合）'!$BE70,1,0),0),0)</f>
        <v>0</v>
      </c>
      <c r="QW65" s="225">
        <f>IF(QW$19-'様式３（療養者名簿）（⑤の場合）'!$BD70+1&lt;=15,IF(QW$19&gt;='様式３（療養者名簿）（⑤の場合）'!$BD70,IF(QW$19&lt;='様式３（療養者名簿）（⑤の場合）'!$BE70,1,0),0),0)</f>
        <v>0</v>
      </c>
      <c r="QX65" s="225">
        <f>IF(QX$19-'様式３（療養者名簿）（⑤の場合）'!$BD70+1&lt;=15,IF(QX$19&gt;='様式３（療養者名簿）（⑤の場合）'!$BD70,IF(QX$19&lt;='様式３（療養者名簿）（⑤の場合）'!$BE70,1,0),0),0)</f>
        <v>0</v>
      </c>
      <c r="QY65" s="225">
        <f>IF(QY$19-'様式３（療養者名簿）（⑤の場合）'!$BD70+1&lt;=15,IF(QY$19&gt;='様式３（療養者名簿）（⑤の場合）'!$BD70,IF(QY$19&lt;='様式３（療養者名簿）（⑤の場合）'!$BE70,1,0),0),0)</f>
        <v>0</v>
      </c>
      <c r="QZ65" s="225">
        <f>IF(QZ$19-'様式３（療養者名簿）（⑤の場合）'!$BD70+1&lt;=15,IF(QZ$19&gt;='様式３（療養者名簿）（⑤の場合）'!$BD70,IF(QZ$19&lt;='様式３（療養者名簿）（⑤の場合）'!$BE70,1,0),0),0)</f>
        <v>0</v>
      </c>
      <c r="RA65" s="225">
        <f>IF(RA$19-'様式３（療養者名簿）（⑤の場合）'!$BD70+1&lt;=15,IF(RA$19&gt;='様式３（療養者名簿）（⑤の場合）'!$BD70,IF(RA$19&lt;='様式３（療養者名簿）（⑤の場合）'!$BE70,1,0),0),0)</f>
        <v>0</v>
      </c>
      <c r="RB65" s="225">
        <f>IF(RB$19-'様式３（療養者名簿）（⑤の場合）'!$BD70+1&lt;=15,IF(RB$19&gt;='様式３（療養者名簿）（⑤の場合）'!$BD70,IF(RB$19&lt;='様式３（療養者名簿）（⑤の場合）'!$BE70,1,0),0),0)</f>
        <v>0</v>
      </c>
      <c r="RC65" s="225">
        <f>IF(RC$19-'様式３（療養者名簿）（⑤の場合）'!$BD70+1&lt;=15,IF(RC$19&gt;='様式３（療養者名簿）（⑤の場合）'!$BD70,IF(RC$19&lt;='様式３（療養者名簿）（⑤の場合）'!$BE70,1,0),0),0)</f>
        <v>0</v>
      </c>
      <c r="RD65" s="225">
        <f>IF(RD$19-'様式３（療養者名簿）（⑤の場合）'!$BD70+1&lt;=15,IF(RD$19&gt;='様式３（療養者名簿）（⑤の場合）'!$BD70,IF(RD$19&lt;='様式３（療養者名簿）（⑤の場合）'!$BE70,1,0),0),0)</f>
        <v>0</v>
      </c>
      <c r="RE65" s="225">
        <f>IF(RE$19-'様式３（療養者名簿）（⑤の場合）'!$BD70+1&lt;=15,IF(RE$19&gt;='様式３（療養者名簿）（⑤の場合）'!$BD70,IF(RE$19&lt;='様式３（療養者名簿）（⑤の場合）'!$BE70,1,0),0),0)</f>
        <v>0</v>
      </c>
      <c r="RF65" s="225">
        <f>IF(RF$19-'様式３（療養者名簿）（⑤の場合）'!$BD70+1&lt;=15,IF(RF$19&gt;='様式３（療養者名簿）（⑤の場合）'!$BD70,IF(RF$19&lt;='様式３（療養者名簿）（⑤の場合）'!$BE70,1,0),0),0)</f>
        <v>0</v>
      </c>
      <c r="RG65" s="225">
        <f>IF(RG$19-'様式３（療養者名簿）（⑤の場合）'!$BD70+1&lt;=15,IF(RG$19&gt;='様式３（療養者名簿）（⑤の場合）'!$BD70,IF(RG$19&lt;='様式３（療養者名簿）（⑤の場合）'!$BE70,1,0),0),0)</f>
        <v>0</v>
      </c>
      <c r="RH65" s="225">
        <f>IF(RH$19-'様式３（療養者名簿）（⑤の場合）'!$BD70+1&lt;=15,IF(RH$19&gt;='様式３（療養者名簿）（⑤の場合）'!$BD70,IF(RH$19&lt;='様式３（療養者名簿）（⑤の場合）'!$BE70,1,0),0),0)</f>
        <v>0</v>
      </c>
      <c r="RI65" s="225">
        <f>IF(RI$19-'様式３（療養者名簿）（⑤の場合）'!$BD70+1&lt;=15,IF(RI$19&gt;='様式３（療養者名簿）（⑤の場合）'!$BD70,IF(RI$19&lt;='様式３（療養者名簿）（⑤の場合）'!$BE70,1,0),0),0)</f>
        <v>0</v>
      </c>
      <c r="RJ65" s="225">
        <f>IF(RJ$19-'様式３（療養者名簿）（⑤の場合）'!$BD70+1&lt;=15,IF(RJ$19&gt;='様式３（療養者名簿）（⑤の場合）'!$BD70,IF(RJ$19&lt;='様式３（療養者名簿）（⑤の場合）'!$BE70,1,0),0),0)</f>
        <v>0</v>
      </c>
      <c r="RK65" s="225">
        <f>IF(RK$19-'様式３（療養者名簿）（⑤の場合）'!$BD70+1&lt;=15,IF(RK$19&gt;='様式３（療養者名簿）（⑤の場合）'!$BD70,IF(RK$19&lt;='様式３（療養者名簿）（⑤の場合）'!$BE70,1,0),0),0)</f>
        <v>0</v>
      </c>
      <c r="RL65" s="225">
        <f>IF(RL$19-'様式３（療養者名簿）（⑤の場合）'!$BD70+1&lt;=15,IF(RL$19&gt;='様式３（療養者名簿）（⑤の場合）'!$BD70,IF(RL$19&lt;='様式３（療養者名簿）（⑤の場合）'!$BE70,1,0),0),0)</f>
        <v>0</v>
      </c>
      <c r="RM65" s="225">
        <f>IF(RM$19-'様式３（療養者名簿）（⑤の場合）'!$BD70+1&lt;=15,IF(RM$19&gt;='様式３（療養者名簿）（⑤の場合）'!$BD70,IF(RM$19&lt;='様式３（療養者名簿）（⑤の場合）'!$BE70,1,0),0),0)</f>
        <v>0</v>
      </c>
      <c r="RN65" s="225">
        <f>IF(RN$19-'様式３（療養者名簿）（⑤の場合）'!$BD70+1&lt;=15,IF(RN$19&gt;='様式３（療養者名簿）（⑤の場合）'!$BD70,IF(RN$19&lt;='様式３（療養者名簿）（⑤の場合）'!$BE70,1,0),0),0)</f>
        <v>0</v>
      </c>
      <c r="RO65" s="225">
        <f>IF(RO$19-'様式３（療養者名簿）（⑤の場合）'!$BD70+1&lt;=15,IF(RO$19&gt;='様式３（療養者名簿）（⑤の場合）'!$BD70,IF(RO$19&lt;='様式３（療養者名簿）（⑤の場合）'!$BE70,1,0),0),0)</f>
        <v>0</v>
      </c>
      <c r="RP65" s="225">
        <f>IF(RP$19-'様式３（療養者名簿）（⑤の場合）'!$BD70+1&lt;=15,IF(RP$19&gt;='様式３（療養者名簿）（⑤の場合）'!$BD70,IF(RP$19&lt;='様式３（療養者名簿）（⑤の場合）'!$BE70,1,0),0),0)</f>
        <v>0</v>
      </c>
      <c r="RQ65" s="225">
        <f>IF(RQ$19-'様式３（療養者名簿）（⑤の場合）'!$BD70+1&lt;=15,IF(RQ$19&gt;='様式３（療養者名簿）（⑤の場合）'!$BD70,IF(RQ$19&lt;='様式３（療養者名簿）（⑤の場合）'!$BE70,1,0),0),0)</f>
        <v>0</v>
      </c>
      <c r="RR65" s="225">
        <f>IF(RR$19-'様式３（療養者名簿）（⑤の場合）'!$BD70+1&lt;=15,IF(RR$19&gt;='様式３（療養者名簿）（⑤の場合）'!$BD70,IF(RR$19&lt;='様式３（療養者名簿）（⑤の場合）'!$BE70,1,0),0),0)</f>
        <v>0</v>
      </c>
      <c r="RS65" s="225">
        <f>IF(RS$19-'様式３（療養者名簿）（⑤の場合）'!$BD70+1&lt;=15,IF(RS$19&gt;='様式３（療養者名簿）（⑤の場合）'!$BD70,IF(RS$19&lt;='様式３（療養者名簿）（⑤の場合）'!$BE70,1,0),0),0)</f>
        <v>0</v>
      </c>
      <c r="RT65" s="225">
        <f>IF(RT$19-'様式３（療養者名簿）（⑤の場合）'!$BD70+1&lt;=15,IF(RT$19&gt;='様式３（療養者名簿）（⑤の場合）'!$BD70,IF(RT$19&lt;='様式３（療養者名簿）（⑤の場合）'!$BE70,1,0),0),0)</f>
        <v>0</v>
      </c>
      <c r="RU65" s="225">
        <f>IF(RU$19-'様式３（療養者名簿）（⑤の場合）'!$BD70+1&lt;=15,IF(RU$19&gt;='様式３（療養者名簿）（⑤の場合）'!$BD70,IF(RU$19&lt;='様式３（療養者名簿）（⑤の場合）'!$BE70,1,0),0),0)</f>
        <v>0</v>
      </c>
      <c r="RV65" s="225">
        <f>IF(RV$19-'様式３（療養者名簿）（⑤の場合）'!$BD70+1&lt;=15,IF(RV$19&gt;='様式３（療養者名簿）（⑤の場合）'!$BD70,IF(RV$19&lt;='様式３（療養者名簿）（⑤の場合）'!$BE70,1,0),0),0)</f>
        <v>0</v>
      </c>
      <c r="RW65" s="225">
        <f>IF(RW$19-'様式３（療養者名簿）（⑤の場合）'!$BD70+1&lt;=15,IF(RW$19&gt;='様式３（療養者名簿）（⑤の場合）'!$BD70,IF(RW$19&lt;='様式３（療養者名簿）（⑤の場合）'!$BE70,1,0),0),0)</f>
        <v>0</v>
      </c>
      <c r="RX65" s="225">
        <f>IF(RX$19-'様式３（療養者名簿）（⑤の場合）'!$BD70+1&lt;=15,IF(RX$19&gt;='様式３（療養者名簿）（⑤の場合）'!$BD70,IF(RX$19&lt;='様式３（療養者名簿）（⑤の場合）'!$BE70,1,0),0),0)</f>
        <v>0</v>
      </c>
      <c r="RY65" s="225">
        <f>IF(RY$19-'様式３（療養者名簿）（⑤の場合）'!$BD70+1&lt;=15,IF(RY$19&gt;='様式３（療養者名簿）（⑤の場合）'!$BD70,IF(RY$19&lt;='様式３（療養者名簿）（⑤の場合）'!$BE70,1,0),0),0)</f>
        <v>0</v>
      </c>
      <c r="RZ65" s="225">
        <f>IF(RZ$19-'様式３（療養者名簿）（⑤の場合）'!$BD70+1&lt;=15,IF(RZ$19&gt;='様式３（療養者名簿）（⑤の場合）'!$BD70,IF(RZ$19&lt;='様式３（療養者名簿）（⑤の場合）'!$BE70,1,0),0),0)</f>
        <v>0</v>
      </c>
      <c r="SA65" s="225">
        <f>IF(SA$19-'様式３（療養者名簿）（⑤の場合）'!$BD70+1&lt;=15,IF(SA$19&gt;='様式３（療養者名簿）（⑤の場合）'!$BD70,IF(SA$19&lt;='様式３（療養者名簿）（⑤の場合）'!$BE70,1,0),0),0)</f>
        <v>0</v>
      </c>
      <c r="SB65" s="225">
        <f>IF(SB$19-'様式３（療養者名簿）（⑤の場合）'!$BD70+1&lt;=15,IF(SB$19&gt;='様式３（療養者名簿）（⑤の場合）'!$BD70,IF(SB$19&lt;='様式３（療養者名簿）（⑤の場合）'!$BE70,1,0),0),0)</f>
        <v>0</v>
      </c>
      <c r="SC65" s="225">
        <f>IF(SC$19-'様式３（療養者名簿）（⑤の場合）'!$BD70+1&lt;=15,IF(SC$19&gt;='様式３（療養者名簿）（⑤の場合）'!$BD70,IF(SC$19&lt;='様式３（療養者名簿）（⑤の場合）'!$BE70,1,0),0),0)</f>
        <v>0</v>
      </c>
      <c r="SD65" s="225">
        <f>IF(SD$19-'様式３（療養者名簿）（⑤の場合）'!$BD70+1&lt;=15,IF(SD$19&gt;='様式３（療養者名簿）（⑤の場合）'!$BD70,IF(SD$19&lt;='様式３（療養者名簿）（⑤の場合）'!$BE70,1,0),0),0)</f>
        <v>0</v>
      </c>
      <c r="SE65" s="225">
        <f>IF(SE$19-'様式３（療養者名簿）（⑤の場合）'!$BD70+1&lt;=15,IF(SE$19&gt;='様式３（療養者名簿）（⑤の場合）'!$BD70,IF(SE$19&lt;='様式３（療養者名簿）（⑤の場合）'!$BE70,1,0),0),0)</f>
        <v>0</v>
      </c>
      <c r="SF65" s="225">
        <f>IF(SF$19-'様式３（療養者名簿）（⑤の場合）'!$BD70+1&lt;=15,IF(SF$19&gt;='様式３（療養者名簿）（⑤の場合）'!$BD70,IF(SF$19&lt;='様式３（療養者名簿）（⑤の場合）'!$BE70,1,0),0),0)</f>
        <v>0</v>
      </c>
      <c r="SG65" s="225">
        <f>IF(SG$19-'様式３（療養者名簿）（⑤の場合）'!$BD70+1&lt;=15,IF(SG$19&gt;='様式３（療養者名簿）（⑤の場合）'!$BD70,IF(SG$19&lt;='様式３（療養者名簿）（⑤の場合）'!$BE70,1,0),0),0)</f>
        <v>0</v>
      </c>
      <c r="SH65" s="225">
        <f>IF(SH$19-'様式３（療養者名簿）（⑤の場合）'!$BD70+1&lt;=15,IF(SH$19&gt;='様式３（療養者名簿）（⑤の場合）'!$BD70,IF(SH$19&lt;='様式３（療養者名簿）（⑤の場合）'!$BE70,1,0),0),0)</f>
        <v>0</v>
      </c>
      <c r="SI65" s="225">
        <f>IF(SI$19-'様式３（療養者名簿）（⑤の場合）'!$BD70+1&lt;=15,IF(SI$19&gt;='様式３（療養者名簿）（⑤の場合）'!$BD70,IF(SI$19&lt;='様式３（療養者名簿）（⑤の場合）'!$BE70,1,0),0),0)</f>
        <v>0</v>
      </c>
      <c r="SJ65" s="225">
        <f>IF(SJ$19-'様式３（療養者名簿）（⑤の場合）'!$BD70+1&lt;=15,IF(SJ$19&gt;='様式３（療養者名簿）（⑤の場合）'!$BD70,IF(SJ$19&lt;='様式３（療養者名簿）（⑤の場合）'!$BE70,1,0),0),0)</f>
        <v>0</v>
      </c>
      <c r="SK65" s="225">
        <f>IF(SK$19-'様式３（療養者名簿）（⑤の場合）'!$BD70+1&lt;=15,IF(SK$19&gt;='様式３（療養者名簿）（⑤の場合）'!$BD70,IF(SK$19&lt;='様式３（療養者名簿）（⑤の場合）'!$BE70,1,0),0),0)</f>
        <v>0</v>
      </c>
      <c r="SL65" s="225">
        <f>IF(SL$19-'様式３（療養者名簿）（⑤の場合）'!$BD70+1&lt;=15,IF(SL$19&gt;='様式３（療養者名簿）（⑤の場合）'!$BD70,IF(SL$19&lt;='様式３（療養者名簿）（⑤の場合）'!$BE70,1,0),0),0)</f>
        <v>0</v>
      </c>
      <c r="SM65" s="225">
        <f>IF(SM$19-'様式３（療養者名簿）（⑤の場合）'!$BD70+1&lt;=15,IF(SM$19&gt;='様式３（療養者名簿）（⑤の場合）'!$BD70,IF(SM$19&lt;='様式３（療養者名簿）（⑤の場合）'!$BE70,1,0),0),0)</f>
        <v>0</v>
      </c>
      <c r="SN65" s="225">
        <f>IF(SN$19-'様式３（療養者名簿）（⑤の場合）'!$BD70+1&lt;=15,IF(SN$19&gt;='様式３（療養者名簿）（⑤の場合）'!$BD70,IF(SN$19&lt;='様式３（療養者名簿）（⑤の場合）'!$BE70,1,0),0),0)</f>
        <v>0</v>
      </c>
      <c r="SO65" s="225">
        <f>IF(SO$19-'様式３（療養者名簿）（⑤の場合）'!$BD70+1&lt;=15,IF(SO$19&gt;='様式３（療養者名簿）（⑤の場合）'!$BD70,IF(SO$19&lt;='様式３（療養者名簿）（⑤の場合）'!$BE70,1,0),0),0)</f>
        <v>0</v>
      </c>
      <c r="SP65" s="225">
        <f>IF(SP$19-'様式３（療養者名簿）（⑤の場合）'!$BD70+1&lt;=15,IF(SP$19&gt;='様式３（療養者名簿）（⑤の場合）'!$BD70,IF(SP$19&lt;='様式３（療養者名簿）（⑤の場合）'!$BE70,1,0),0),0)</f>
        <v>0</v>
      </c>
      <c r="SQ65" s="225">
        <f>IF(SQ$19-'様式３（療養者名簿）（⑤の場合）'!$BD70+1&lt;=15,IF(SQ$19&gt;='様式３（療養者名簿）（⑤の場合）'!$BD70,IF(SQ$19&lt;='様式３（療養者名簿）（⑤の場合）'!$BE70,1,0),0),0)</f>
        <v>0</v>
      </c>
      <c r="SR65" s="225">
        <f>IF(SR$19-'様式３（療養者名簿）（⑤の場合）'!$BD70+1&lt;=15,IF(SR$19&gt;='様式３（療養者名簿）（⑤の場合）'!$BD70,IF(SR$19&lt;='様式３（療養者名簿）（⑤の場合）'!$BE70,1,0),0),0)</f>
        <v>0</v>
      </c>
      <c r="SS65" s="225">
        <f>IF(SS$19-'様式３（療養者名簿）（⑤の場合）'!$BD70+1&lt;=15,IF(SS$19&gt;='様式３（療養者名簿）（⑤の場合）'!$BD70,IF(SS$19&lt;='様式３（療養者名簿）（⑤の場合）'!$BE70,1,0),0),0)</f>
        <v>0</v>
      </c>
      <c r="ST65" s="225">
        <f>IF(ST$19-'様式３（療養者名簿）（⑤の場合）'!$BD70+1&lt;=15,IF(ST$19&gt;='様式３（療養者名簿）（⑤の場合）'!$BD70,IF(ST$19&lt;='様式３（療養者名簿）（⑤の場合）'!$BE70,1,0),0),0)</f>
        <v>0</v>
      </c>
      <c r="SU65" s="225">
        <f>IF(SU$19-'様式３（療養者名簿）（⑤の場合）'!$BD70+1&lt;=15,IF(SU$19&gt;='様式３（療養者名簿）（⑤の場合）'!$BD70,IF(SU$19&lt;='様式３（療養者名簿）（⑤の場合）'!$BE70,1,0),0),0)</f>
        <v>0</v>
      </c>
      <c r="SV65" s="225">
        <f>IF(SV$19-'様式３（療養者名簿）（⑤の場合）'!$BD70+1&lt;=15,IF(SV$19&gt;='様式３（療養者名簿）（⑤の場合）'!$BD70,IF(SV$19&lt;='様式３（療養者名簿）（⑤の場合）'!$BE70,1,0),0),0)</f>
        <v>0</v>
      </c>
      <c r="SW65" s="225">
        <f>IF(SW$19-'様式３（療養者名簿）（⑤の場合）'!$BD70+1&lt;=15,IF(SW$19&gt;='様式３（療養者名簿）（⑤の場合）'!$BD70,IF(SW$19&lt;='様式３（療養者名簿）（⑤の場合）'!$BE70,1,0),0),0)</f>
        <v>0</v>
      </c>
      <c r="SX65" s="225">
        <f>IF(SX$19-'様式３（療養者名簿）（⑤の場合）'!$BD70+1&lt;=15,IF(SX$19&gt;='様式３（療養者名簿）（⑤の場合）'!$BD70,IF(SX$19&lt;='様式３（療養者名簿）（⑤の場合）'!$BE70,1,0),0),0)</f>
        <v>0</v>
      </c>
      <c r="SY65" s="225">
        <f>IF(SY$19-'様式３（療養者名簿）（⑤の場合）'!$BD70+1&lt;=15,IF(SY$19&gt;='様式３（療養者名簿）（⑤の場合）'!$BD70,IF(SY$19&lt;='様式３（療養者名簿）（⑤の場合）'!$BE70,1,0),0),0)</f>
        <v>0</v>
      </c>
      <c r="SZ65" s="225">
        <f>IF(SZ$19-'様式３（療養者名簿）（⑤の場合）'!$BD70+1&lt;=15,IF(SZ$19&gt;='様式３（療養者名簿）（⑤の場合）'!$BD70,IF(SZ$19&lt;='様式３（療養者名簿）（⑤の場合）'!$BE70,1,0),0),0)</f>
        <v>0</v>
      </c>
      <c r="TA65" s="225">
        <f>IF(TA$19-'様式３（療養者名簿）（⑤の場合）'!$BD70+1&lt;=15,IF(TA$19&gt;='様式３（療養者名簿）（⑤の場合）'!$BD70,IF(TA$19&lt;='様式３（療養者名簿）（⑤の場合）'!$BE70,1,0),0),0)</f>
        <v>0</v>
      </c>
      <c r="TB65" s="225">
        <f>IF(TB$19-'様式３（療養者名簿）（⑤の場合）'!$BD70+1&lt;=15,IF(TB$19&gt;='様式３（療養者名簿）（⑤の場合）'!$BD70,IF(TB$19&lt;='様式３（療養者名簿）（⑤の場合）'!$BE70,1,0),0),0)</f>
        <v>0</v>
      </c>
      <c r="TC65" s="225">
        <f>IF(TC$19-'様式３（療養者名簿）（⑤の場合）'!$BD70+1&lt;=15,IF(TC$19&gt;='様式３（療養者名簿）（⑤の場合）'!$BD70,IF(TC$19&lt;='様式３（療養者名簿）（⑤の場合）'!$BE70,1,0),0),0)</f>
        <v>0</v>
      </c>
      <c r="TD65" s="225">
        <f>IF(TD$19-'様式３（療養者名簿）（⑤の場合）'!$BD70+1&lt;=15,IF(TD$19&gt;='様式３（療養者名簿）（⑤の場合）'!$BD70,IF(TD$19&lt;='様式３（療養者名簿）（⑤の場合）'!$BE70,1,0),0),0)</f>
        <v>0</v>
      </c>
      <c r="TE65" s="225">
        <f>IF(TE$19-'様式３（療養者名簿）（⑤の場合）'!$BD70+1&lt;=15,IF(TE$19&gt;='様式３（療養者名簿）（⑤の場合）'!$BD70,IF(TE$19&lt;='様式３（療養者名簿）（⑤の場合）'!$BE70,1,0),0),0)</f>
        <v>0</v>
      </c>
      <c r="TF65" s="225">
        <f>IF(TF$19-'様式３（療養者名簿）（⑤の場合）'!$BD70+1&lt;=15,IF(TF$19&gt;='様式３（療養者名簿）（⑤の場合）'!$BD70,IF(TF$19&lt;='様式３（療養者名簿）（⑤の場合）'!$BE70,1,0),0),0)</f>
        <v>0</v>
      </c>
      <c r="TG65" s="225">
        <f>IF(TG$19-'様式３（療養者名簿）（⑤の場合）'!$BD70+1&lt;=15,IF(TG$19&gt;='様式３（療養者名簿）（⑤の場合）'!$BD70,IF(TG$19&lt;='様式３（療養者名簿）（⑤の場合）'!$BE70,1,0),0),0)</f>
        <v>0</v>
      </c>
      <c r="TH65" s="225">
        <f>IF(TH$19-'様式３（療養者名簿）（⑤の場合）'!$BD70+1&lt;=15,IF(TH$19&gt;='様式３（療養者名簿）（⑤の場合）'!$BD70,IF(TH$19&lt;='様式３（療養者名簿）（⑤の場合）'!$BE70,1,0),0),0)</f>
        <v>0</v>
      </c>
      <c r="TI65" s="225">
        <f>IF(TI$19-'様式３（療養者名簿）（⑤の場合）'!$BD70+1&lt;=15,IF(TI$19&gt;='様式３（療養者名簿）（⑤の場合）'!$BD70,IF(TI$19&lt;='様式３（療養者名簿）（⑤の場合）'!$BE70,1,0),0),0)</f>
        <v>0</v>
      </c>
      <c r="TJ65" s="225">
        <f>IF(TJ$19-'様式３（療養者名簿）（⑤の場合）'!$BD70+1&lt;=15,IF(TJ$19&gt;='様式３（療養者名簿）（⑤の場合）'!$BD70,IF(TJ$19&lt;='様式３（療養者名簿）（⑤の場合）'!$BE70,1,0),0),0)</f>
        <v>0</v>
      </c>
      <c r="TK65" s="225">
        <f>IF(TK$19-'様式３（療養者名簿）（⑤の場合）'!$BD70+1&lt;=15,IF(TK$19&gt;='様式３（療養者名簿）（⑤の場合）'!$BD70,IF(TK$19&lt;='様式３（療養者名簿）（⑤の場合）'!$BE70,1,0),0),0)</f>
        <v>0</v>
      </c>
      <c r="TL65" s="225">
        <f>IF(TL$19-'様式３（療養者名簿）（⑤の場合）'!$BD70+1&lt;=15,IF(TL$19&gt;='様式３（療養者名簿）（⑤の場合）'!$BD70,IF(TL$19&lt;='様式３（療養者名簿）（⑤の場合）'!$BE70,1,0),0),0)</f>
        <v>0</v>
      </c>
      <c r="TM65" s="225">
        <f>IF(TM$19-'様式３（療養者名簿）（⑤の場合）'!$BD70+1&lt;=15,IF(TM$19&gt;='様式３（療養者名簿）（⑤の場合）'!$BD70,IF(TM$19&lt;='様式３（療養者名簿）（⑤の場合）'!$BE70,1,0),0),0)</f>
        <v>0</v>
      </c>
      <c r="TN65" s="225">
        <f>IF(TN$19-'様式３（療養者名簿）（⑤の場合）'!$BD70+1&lt;=15,IF(TN$19&gt;='様式３（療養者名簿）（⑤の場合）'!$BD70,IF(TN$19&lt;='様式３（療養者名簿）（⑤の場合）'!$BE70,1,0),0),0)</f>
        <v>0</v>
      </c>
      <c r="TO65" s="225">
        <f>IF(TO$19-'様式３（療養者名簿）（⑤の場合）'!$BD70+1&lt;=15,IF(TO$19&gt;='様式３（療養者名簿）（⑤の場合）'!$BD70,IF(TO$19&lt;='様式３（療養者名簿）（⑤の場合）'!$BE70,1,0),0),0)</f>
        <v>0</v>
      </c>
      <c r="TP65" s="225">
        <f>IF(TP$19-'様式３（療養者名簿）（⑤の場合）'!$BD70+1&lt;=15,IF(TP$19&gt;='様式３（療養者名簿）（⑤の場合）'!$BD70,IF(TP$19&lt;='様式３（療養者名簿）（⑤の場合）'!$BE70,1,0),0),0)</f>
        <v>0</v>
      </c>
      <c r="TQ65" s="225">
        <f>IF(TQ$19-'様式３（療養者名簿）（⑤の場合）'!$BD70+1&lt;=15,IF(TQ$19&gt;='様式３（療養者名簿）（⑤の場合）'!$BD70,IF(TQ$19&lt;='様式３（療養者名簿）（⑤の場合）'!$BE70,1,0),0),0)</f>
        <v>0</v>
      </c>
      <c r="TR65" s="225">
        <f>IF(TR$19-'様式３（療養者名簿）（⑤の場合）'!$BD70+1&lt;=15,IF(TR$19&gt;='様式３（療養者名簿）（⑤の場合）'!$BD70,IF(TR$19&lt;='様式３（療養者名簿）（⑤の場合）'!$BE70,1,0),0),0)</f>
        <v>0</v>
      </c>
      <c r="TS65" s="225">
        <f>IF(TS$19-'様式３（療養者名簿）（⑤の場合）'!$BD70+1&lt;=15,IF(TS$19&gt;='様式３（療養者名簿）（⑤の場合）'!$BD70,IF(TS$19&lt;='様式３（療養者名簿）（⑤の場合）'!$BE70,1,0),0),0)</f>
        <v>0</v>
      </c>
      <c r="TT65" s="225">
        <f>IF(TT$19-'様式３（療養者名簿）（⑤の場合）'!$BD70+1&lt;=15,IF(TT$19&gt;='様式３（療養者名簿）（⑤の場合）'!$BD70,IF(TT$19&lt;='様式３（療養者名簿）（⑤の場合）'!$BE70,1,0),0),0)</f>
        <v>0</v>
      </c>
      <c r="TU65" s="225">
        <f>IF(TU$19-'様式３（療養者名簿）（⑤の場合）'!$BD70+1&lt;=15,IF(TU$19&gt;='様式３（療養者名簿）（⑤の場合）'!$BD70,IF(TU$19&lt;='様式３（療養者名簿）（⑤の場合）'!$BE70,1,0),0),0)</f>
        <v>0</v>
      </c>
      <c r="TV65" s="225">
        <f>IF(TV$19-'様式３（療養者名簿）（⑤の場合）'!$BD70+1&lt;=15,IF(TV$19&gt;='様式３（療養者名簿）（⑤の場合）'!$BD70,IF(TV$19&lt;='様式３（療養者名簿）（⑤の場合）'!$BE70,1,0),0),0)</f>
        <v>0</v>
      </c>
      <c r="TW65" s="225">
        <f>IF(TW$19-'様式３（療養者名簿）（⑤の場合）'!$BD70+1&lt;=15,IF(TW$19&gt;='様式３（療養者名簿）（⑤の場合）'!$BD70,IF(TW$19&lt;='様式３（療養者名簿）（⑤の場合）'!$BE70,1,0),0),0)</f>
        <v>0</v>
      </c>
      <c r="TX65" s="225">
        <f>IF(TX$19-'様式３（療養者名簿）（⑤の場合）'!$BD70+1&lt;=15,IF(TX$19&gt;='様式３（療養者名簿）（⑤の場合）'!$BD70,IF(TX$19&lt;='様式３（療養者名簿）（⑤の場合）'!$BE70,1,0),0),0)</f>
        <v>0</v>
      </c>
      <c r="TY65" s="225">
        <f>IF(TY$19-'様式３（療養者名簿）（⑤の場合）'!$BD70+1&lt;=15,IF(TY$19&gt;='様式３（療養者名簿）（⑤の場合）'!$BD70,IF(TY$19&lt;='様式３（療養者名簿）（⑤の場合）'!$BE70,1,0),0),0)</f>
        <v>0</v>
      </c>
      <c r="TZ65" s="225">
        <f>IF(TZ$19-'様式３（療養者名簿）（⑤の場合）'!$BD70+1&lt;=15,IF(TZ$19&gt;='様式３（療養者名簿）（⑤の場合）'!$BD70,IF(TZ$19&lt;='様式３（療養者名簿）（⑤の場合）'!$BE70,1,0),0),0)</f>
        <v>0</v>
      </c>
      <c r="UA65" s="225">
        <f>IF(UA$19-'様式３（療養者名簿）（⑤の場合）'!$BD70+1&lt;=15,IF(UA$19&gt;='様式３（療養者名簿）（⑤の場合）'!$BD70,IF(UA$19&lt;='様式３（療養者名簿）（⑤の場合）'!$BE70,1,0),0),0)</f>
        <v>0</v>
      </c>
      <c r="UB65" s="225">
        <f>IF(UB$19-'様式３（療養者名簿）（⑤の場合）'!$BD70+1&lt;=15,IF(UB$19&gt;='様式３（療養者名簿）（⑤の場合）'!$BD70,IF(UB$19&lt;='様式３（療養者名簿）（⑤の場合）'!$BE70,1,0),0),0)</f>
        <v>0</v>
      </c>
      <c r="UC65" s="225">
        <f>IF(UC$19-'様式３（療養者名簿）（⑤の場合）'!$BD70+1&lt;=15,IF(UC$19&gt;='様式３（療養者名簿）（⑤の場合）'!$BD70,IF(UC$19&lt;='様式３（療養者名簿）（⑤の場合）'!$BE70,1,0),0),0)</f>
        <v>0</v>
      </c>
      <c r="UD65" s="338">
        <f>IF(UD$19-'様式３（療養者名簿）（⑤の場合）'!$BD70+1&lt;=15,IF(UD$19&gt;='様式３（療養者名簿）（⑤の場合）'!$BD70,IF(UD$19&lt;='様式３（療養者名簿）（⑤の場合）'!$BE70,1,0),0),0)</f>
        <v>0</v>
      </c>
      <c r="UE65" s="338">
        <f>IF(UE$19-'様式３（療養者名簿）（⑤の場合）'!$BD70+1&lt;=15,IF(UE$19&gt;='様式３（療養者名簿）（⑤の場合）'!$BD70,IF(UE$19&lt;='様式３（療養者名簿）（⑤の場合）'!$BE70,1,0),0),0)</f>
        <v>0</v>
      </c>
      <c r="UF65" s="338">
        <f>IF(UF$19-'様式３（療養者名簿）（⑤の場合）'!$BD70+1&lt;=15,IF(UF$19&gt;='様式３（療養者名簿）（⑤の場合）'!$BD70,IF(UF$19&lt;='様式３（療養者名簿）（⑤の場合）'!$BE70,1,0),0),0)</f>
        <v>0</v>
      </c>
      <c r="UG65" s="338">
        <f>IF(UG$19-'様式３（療養者名簿）（⑤の場合）'!$BD70+1&lt;=15,IF(UG$19&gt;='様式３（療養者名簿）（⑤の場合）'!$BD70,IF(UG$19&lt;='様式３（療養者名簿）（⑤の場合）'!$BE70,1,0),0),0)</f>
        <v>0</v>
      </c>
      <c r="UH65" s="338">
        <f>IF(UH$19-'様式３（療養者名簿）（⑤の場合）'!$BD70+1&lt;=15,IF(UH$19&gt;='様式３（療養者名簿）（⑤の場合）'!$BD70,IF(UH$19&lt;='様式３（療養者名簿）（⑤の場合）'!$BE70,1,0),0),0)</f>
        <v>0</v>
      </c>
      <c r="UI65" s="338">
        <f>IF(UI$19-'様式３（療養者名簿）（⑤の場合）'!$BD70+1&lt;=15,IF(UI$19&gt;='様式３（療養者名簿）（⑤の場合）'!$BD70,IF(UI$19&lt;='様式３（療養者名簿）（⑤の場合）'!$BE70,1,0),0),0)</f>
        <v>0</v>
      </c>
      <c r="UJ65" s="338">
        <f>IF(UJ$19-'様式３（療養者名簿）（⑤の場合）'!$BD70+1&lt;=15,IF(UJ$19&gt;='様式３（療養者名簿）（⑤の場合）'!$BD70,IF(UJ$19&lt;='様式３（療養者名簿）（⑤の場合）'!$BE70,1,0),0),0)</f>
        <v>0</v>
      </c>
      <c r="UK65" s="338">
        <f>IF(UK$19-'様式３（療養者名簿）（⑤の場合）'!$BD70+1&lt;=15,IF(UK$19&gt;='様式３（療養者名簿）（⑤の場合）'!$BD70,IF(UK$19&lt;='様式３（療養者名簿）（⑤の場合）'!$BE70,1,0),0),0)</f>
        <v>0</v>
      </c>
      <c r="UL65" s="338">
        <f>IF(UL$19-'様式３（療養者名簿）（⑤の場合）'!$BD70+1&lt;=15,IF(UL$19&gt;='様式３（療養者名簿）（⑤の場合）'!$BD70,IF(UL$19&lt;='様式３（療養者名簿）（⑤の場合）'!$BE70,1,0),0),0)</f>
        <v>0</v>
      </c>
      <c r="UM65" s="338">
        <f>IF(UM$19-'様式３（療養者名簿）（⑤の場合）'!$BD70+1&lt;=15,IF(UM$19&gt;='様式３（療養者名簿）（⑤の場合）'!$BD70,IF(UM$19&lt;='様式３（療養者名簿）（⑤の場合）'!$BE70,1,0),0),0)</f>
        <v>0</v>
      </c>
      <c r="UN65" s="338">
        <f>IF(UN$19-'様式３（療養者名簿）（⑤の場合）'!$BD70+1&lt;=15,IF(UN$19&gt;='様式３（療養者名簿）（⑤の場合）'!$BD70,IF(UN$19&lt;='様式３（療養者名簿）（⑤の場合）'!$BE70,1,0),0),0)</f>
        <v>0</v>
      </c>
      <c r="UO65" s="338">
        <f>IF(UO$19-'様式３（療養者名簿）（⑤の場合）'!$BD70+1&lt;=15,IF(UO$19&gt;='様式３（療養者名簿）（⑤の場合）'!$BD70,IF(UO$19&lt;='様式３（療養者名簿）（⑤の場合）'!$BE70,1,0),0),0)</f>
        <v>0</v>
      </c>
      <c r="UP65" s="338">
        <f>IF(UP$19-'様式３（療養者名簿）（⑤の場合）'!$BD70+1&lt;=15,IF(UP$19&gt;='様式３（療養者名簿）（⑤の場合）'!$BD70,IF(UP$19&lt;='様式３（療養者名簿）（⑤の場合）'!$BE70,1,0),0),0)</f>
        <v>0</v>
      </c>
      <c r="UQ65" s="338">
        <f>IF(UQ$19-'様式３（療養者名簿）（⑤の場合）'!$BD70+1&lt;=15,IF(UQ$19&gt;='様式３（療養者名簿）（⑤の場合）'!$BD70,IF(UQ$19&lt;='様式３（療養者名簿）（⑤の場合）'!$BE70,1,0),0),0)</f>
        <v>0</v>
      </c>
      <c r="UR65" s="338">
        <f>IF(UR$19-'様式３（療養者名簿）（⑤の場合）'!$BD70+1&lt;=15,IF(UR$19&gt;='様式３（療養者名簿）（⑤の場合）'!$BD70,IF(UR$19&lt;='様式３（療養者名簿）（⑤の場合）'!$BE70,1,0),0),0)</f>
        <v>0</v>
      </c>
      <c r="US65" s="338">
        <f>IF(US$19-'様式３（療養者名簿）（⑤の場合）'!$BD70+1&lt;=15,IF(US$19&gt;='様式３（療養者名簿）（⑤の場合）'!$BD70,IF(US$19&lt;='様式３（療養者名簿）（⑤の場合）'!$BE70,1,0),0),0)</f>
        <v>0</v>
      </c>
      <c r="UT65" s="338">
        <f>IF(UT$19-'様式３（療養者名簿）（⑤の場合）'!$BD70+1&lt;=15,IF(UT$19&gt;='様式３（療養者名簿）（⑤の場合）'!$BD70,IF(UT$19&lt;='様式３（療養者名簿）（⑤の場合）'!$BE70,1,0),0),0)</f>
        <v>0</v>
      </c>
      <c r="UU65" s="338">
        <f>IF(UU$19-'様式３（療養者名簿）（⑤の場合）'!$BD70+1&lt;=15,IF(UU$19&gt;='様式３（療養者名簿）（⑤の場合）'!$BD70,IF(UU$19&lt;='様式３（療養者名簿）（⑤の場合）'!$BE70,1,0),0),0)</f>
        <v>0</v>
      </c>
      <c r="UV65" s="338">
        <f>IF(UV$19-'様式３（療養者名簿）（⑤の場合）'!$BD70+1&lt;=15,IF(UV$19&gt;='様式３（療養者名簿）（⑤の場合）'!$BD70,IF(UV$19&lt;='様式３（療養者名簿）（⑤の場合）'!$BE70,1,0),0),0)</f>
        <v>0</v>
      </c>
      <c r="UW65" s="338">
        <f>IF(UW$19-'様式３（療養者名簿）（⑤の場合）'!$BD70+1&lt;=15,IF(UW$19&gt;='様式３（療養者名簿）（⑤の場合）'!$BD70,IF(UW$19&lt;='様式３（療養者名簿）（⑤の場合）'!$BE70,1,0),0),0)</f>
        <v>0</v>
      </c>
      <c r="UX65" s="338">
        <f>IF(UX$19-'様式３（療養者名簿）（⑤の場合）'!$BD70+1&lt;=15,IF(UX$19&gt;='様式３（療養者名簿）（⑤の場合）'!$BD70,IF(UX$19&lt;='様式３（療養者名簿）（⑤の場合）'!$BE70,1,0),0),0)</f>
        <v>0</v>
      </c>
      <c r="UY65" s="338">
        <f>IF(UY$19-'様式３（療養者名簿）（⑤の場合）'!$BD70+1&lt;=15,IF(UY$19&gt;='様式３（療養者名簿）（⑤の場合）'!$BD70,IF(UY$19&lt;='様式３（療養者名簿）（⑤の場合）'!$BE70,1,0),0),0)</f>
        <v>0</v>
      </c>
      <c r="UZ65" s="338">
        <f>IF(UZ$19-'様式３（療養者名簿）（⑤の場合）'!$BD70+1&lt;=15,IF(UZ$19&gt;='様式３（療養者名簿）（⑤の場合）'!$BD70,IF(UZ$19&lt;='様式３（療養者名簿）（⑤の場合）'!$BE70,1,0),0),0)</f>
        <v>0</v>
      </c>
      <c r="VA65" s="338">
        <f>IF(VA$19-'様式３（療養者名簿）（⑤の場合）'!$BD70+1&lt;=15,IF(VA$19&gt;='様式３（療養者名簿）（⑤の場合）'!$BD70,IF(VA$19&lt;='様式３（療養者名簿）（⑤の場合）'!$BE70,1,0),0),0)</f>
        <v>0</v>
      </c>
      <c r="VB65" s="338">
        <f>IF(VB$19-'様式３（療養者名簿）（⑤の場合）'!$BD70+1&lt;=15,IF(VB$19&gt;='様式３（療養者名簿）（⑤の場合）'!$BD70,IF(VB$19&lt;='様式３（療養者名簿）（⑤の場合）'!$BE70,1,0),0),0)</f>
        <v>0</v>
      </c>
      <c r="VC65" s="338">
        <f>IF(VC$19-'様式３（療養者名簿）（⑤の場合）'!$BD70+1&lt;=15,IF(VC$19&gt;='様式３（療養者名簿）（⑤の場合）'!$BD70,IF(VC$19&lt;='様式３（療養者名簿）（⑤の場合）'!$BE70,1,0),0),0)</f>
        <v>0</v>
      </c>
      <c r="VD65" s="338">
        <f>IF(VD$19-'様式３（療養者名簿）（⑤の場合）'!$BD70+1&lt;=15,IF(VD$19&gt;='様式３（療養者名簿）（⑤の場合）'!$BD70,IF(VD$19&lt;='様式３（療養者名簿）（⑤の場合）'!$BE70,1,0),0),0)</f>
        <v>0</v>
      </c>
      <c r="VE65" s="338">
        <f>IF(VE$19-'様式３（療養者名簿）（⑤の場合）'!$BD70+1&lt;=15,IF(VE$19&gt;='様式３（療養者名簿）（⑤の場合）'!$BD70,IF(VE$19&lt;='様式３（療養者名簿）（⑤の場合）'!$BE70,1,0),0),0)</f>
        <v>0</v>
      </c>
      <c r="VF65" s="338">
        <f>IF(VF$19-'様式３（療養者名簿）（⑤の場合）'!$BD70+1&lt;=15,IF(VF$19&gt;='様式３（療養者名簿）（⑤の場合）'!$BD70,IF(VF$19&lt;='様式３（療養者名簿）（⑤の場合）'!$BE70,1,0),0),0)</f>
        <v>0</v>
      </c>
      <c r="VG65" s="338">
        <f>IF(VG$19-'様式３（療養者名簿）（⑤の場合）'!$BD70+1&lt;=15,IF(VG$19&gt;='様式３（療養者名簿）（⑤の場合）'!$BD70,IF(VG$19&lt;='様式３（療養者名簿）（⑤の場合）'!$BE70,1,0),0),0)</f>
        <v>0</v>
      </c>
      <c r="VH65" s="338">
        <f>IF(VH$19-'様式３（療養者名簿）（⑤の場合）'!$BD70+1&lt;=15,IF(VH$19&gt;='様式３（療養者名簿）（⑤の場合）'!$BD70,IF(VH$19&lt;='様式３（療養者名簿）（⑤の場合）'!$BE70,1,0),0),0)</f>
        <v>0</v>
      </c>
      <c r="VI65" s="338">
        <f>IF(VI$19-'様式３（療養者名簿）（⑤の場合）'!$BD70+1&lt;=15,IF(VI$19&gt;='様式３（療養者名簿）（⑤の場合）'!$BD70,IF(VI$19&lt;='様式３（療養者名簿）（⑤の場合）'!$BE70,1,0),0),0)</f>
        <v>0</v>
      </c>
      <c r="VJ65" s="338">
        <f>IF(VJ$19-'様式３（療養者名簿）（⑤の場合）'!$BD70+1&lt;=15,IF(VJ$19&gt;='様式３（療養者名簿）（⑤の場合）'!$BD70,IF(VJ$19&lt;='様式３（療養者名簿）（⑤の場合）'!$BE70,1,0),0),0)</f>
        <v>0</v>
      </c>
      <c r="VK65" s="338">
        <f>IF(VK$19-'様式３（療養者名簿）（⑤の場合）'!$BD70+1&lt;=15,IF(VK$19&gt;='様式３（療養者名簿）（⑤の場合）'!$BD70,IF(VK$19&lt;='様式３（療養者名簿）（⑤の場合）'!$BE70,1,0),0),0)</f>
        <v>0</v>
      </c>
      <c r="VL65" s="338">
        <f>IF(VL$19-'様式３（療養者名簿）（⑤の場合）'!$BD70+1&lt;=15,IF(VL$19&gt;='様式３（療養者名簿）（⑤の場合）'!$BD70,IF(VL$19&lt;='様式３（療養者名簿）（⑤の場合）'!$BE70,1,0),0),0)</f>
        <v>0</v>
      </c>
      <c r="VM65" s="338">
        <f>IF(VM$19-'様式３（療養者名簿）（⑤の場合）'!$BD70+1&lt;=15,IF(VM$19&gt;='様式３（療養者名簿）（⑤の場合）'!$BD70,IF(VM$19&lt;='様式３（療養者名簿）（⑤の場合）'!$BE70,1,0),0),0)</f>
        <v>0</v>
      </c>
      <c r="VN65" s="338">
        <f>IF(VN$19-'様式３（療養者名簿）（⑤の場合）'!$BD70+1&lt;=15,IF(VN$19&gt;='様式３（療養者名簿）（⑤の場合）'!$BD70,IF(VN$19&lt;='様式３（療養者名簿）（⑤の場合）'!$BE70,1,0),0),0)</f>
        <v>0</v>
      </c>
      <c r="VO65" s="338">
        <f>IF(VO$19-'様式３（療養者名簿）（⑤の場合）'!$BD70+1&lt;=15,IF(VO$19&gt;='様式３（療養者名簿）（⑤の場合）'!$BD70,IF(VO$19&lt;='様式３（療養者名簿）（⑤の場合）'!$BE70,1,0),0),0)</f>
        <v>0</v>
      </c>
      <c r="VP65" s="338">
        <f>IF(VP$19-'様式３（療養者名簿）（⑤の場合）'!$BD70+1&lt;=15,IF(VP$19&gt;='様式３（療養者名簿）（⑤の場合）'!$BD70,IF(VP$19&lt;='様式３（療養者名簿）（⑤の場合）'!$BE70,1,0),0),0)</f>
        <v>0</v>
      </c>
      <c r="VQ65" s="338">
        <f>IF(VQ$19-'様式３（療養者名簿）（⑤の場合）'!$BD70+1&lt;=15,IF(VQ$19&gt;='様式３（療養者名簿）（⑤の場合）'!$BD70,IF(VQ$19&lt;='様式３（療養者名簿）（⑤の場合）'!$BE70,1,0),0),0)</f>
        <v>0</v>
      </c>
      <c r="VR65" s="338">
        <f>IF(VR$19-'様式３（療養者名簿）（⑤の場合）'!$BD70+1&lt;=15,IF(VR$19&gt;='様式３（療養者名簿）（⑤の場合）'!$BD70,IF(VR$19&lt;='様式３（療養者名簿）（⑤の場合）'!$BE70,1,0),0),0)</f>
        <v>0</v>
      </c>
      <c r="VS65" s="338">
        <f>IF(VS$19-'様式３（療養者名簿）（⑤の場合）'!$BD70+1&lt;=15,IF(VS$19&gt;='様式３（療養者名簿）（⑤の場合）'!$BD70,IF(VS$19&lt;='様式３（療養者名簿）（⑤の場合）'!$BE70,1,0),0),0)</f>
        <v>0</v>
      </c>
      <c r="VT65" s="338">
        <f>IF(VT$19-'様式３（療養者名簿）（⑤の場合）'!$BD70+1&lt;=15,IF(VT$19&gt;='様式３（療養者名簿）（⑤の場合）'!$BD70,IF(VT$19&lt;='様式３（療養者名簿）（⑤の場合）'!$BE70,1,0),0),0)</f>
        <v>0</v>
      </c>
      <c r="VU65" s="338">
        <f>IF(VU$19-'様式３（療養者名簿）（⑤の場合）'!$BD70+1&lt;=15,IF(VU$19&gt;='様式３（療養者名簿）（⑤の場合）'!$BD70,IF(VU$19&lt;='様式３（療養者名簿）（⑤の場合）'!$BE70,1,0),0),0)</f>
        <v>0</v>
      </c>
      <c r="VV65" s="338">
        <f>IF(VV$19-'様式３（療養者名簿）（⑤の場合）'!$BD70+1&lt;=15,IF(VV$19&gt;='様式３（療養者名簿）（⑤の場合）'!$BD70,IF(VV$19&lt;='様式３（療養者名簿）（⑤の場合）'!$BE70,1,0),0),0)</f>
        <v>0</v>
      </c>
      <c r="VW65" s="338">
        <f>IF(VW$19-'様式３（療養者名簿）（⑤の場合）'!$BD70+1&lt;=15,IF(VW$19&gt;='様式３（療養者名簿）（⑤の場合）'!$BD70,IF(VW$19&lt;='様式３（療養者名簿）（⑤の場合）'!$BE70,1,0),0),0)</f>
        <v>0</v>
      </c>
      <c r="VX65" s="338">
        <f>IF(VX$19-'様式３（療養者名簿）（⑤の場合）'!$BD70+1&lt;=15,IF(VX$19&gt;='様式３（療養者名簿）（⑤の場合）'!$BD70,IF(VX$19&lt;='様式３（療養者名簿）（⑤の場合）'!$BE70,1,0),0),0)</f>
        <v>0</v>
      </c>
      <c r="VY65" s="338">
        <f>IF(VY$19-'様式３（療養者名簿）（⑤の場合）'!$BD70+1&lt;=15,IF(VY$19&gt;='様式３（療養者名簿）（⑤の場合）'!$BD70,IF(VY$19&lt;='様式３（療養者名簿）（⑤の場合）'!$BE70,1,0),0),0)</f>
        <v>0</v>
      </c>
      <c r="VZ65" s="338">
        <f>IF(VZ$19-'様式３（療養者名簿）（⑤の場合）'!$BD70+1&lt;=15,IF(VZ$19&gt;='様式３（療養者名簿）（⑤の場合）'!$BD70,IF(VZ$19&lt;='様式３（療養者名簿）（⑤の場合）'!$BE70,1,0),0),0)</f>
        <v>0</v>
      </c>
      <c r="WA65" s="338">
        <f>IF(WA$19-'様式３（療養者名簿）（⑤の場合）'!$BD70+1&lt;=15,IF(WA$19&gt;='様式３（療養者名簿）（⑤の場合）'!$BD70,IF(WA$19&lt;='様式３（療養者名簿）（⑤の場合）'!$BE70,1,0),0),0)</f>
        <v>0</v>
      </c>
      <c r="WB65" s="338">
        <f>IF(WB$19-'様式３（療養者名簿）（⑤の場合）'!$BD70+1&lt;=15,IF(WB$19&gt;='様式３（療養者名簿）（⑤の場合）'!$BD70,IF(WB$19&lt;='様式３（療養者名簿）（⑤の場合）'!$BE70,1,0),0),0)</f>
        <v>0</v>
      </c>
      <c r="WC65" s="338">
        <f>IF(WC$19-'様式３（療養者名簿）（⑤の場合）'!$BD70+1&lt;=15,IF(WC$19&gt;='様式３（療養者名簿）（⑤の場合）'!$BD70,IF(WC$19&lt;='様式３（療養者名簿）（⑤の場合）'!$BE70,1,0),0),0)</f>
        <v>0</v>
      </c>
      <c r="WD65" s="338">
        <f>IF(WD$19-'様式３（療養者名簿）（⑤の場合）'!$BD70+1&lt;=15,IF(WD$19&gt;='様式３（療養者名簿）（⑤の場合）'!$BD70,IF(WD$19&lt;='様式３（療養者名簿）（⑤の場合）'!$BE70,1,0),0),0)</f>
        <v>0</v>
      </c>
      <c r="WE65" s="338">
        <f>IF(WE$19-'様式３（療養者名簿）（⑤の場合）'!$BD70+1&lt;=15,IF(WE$19&gt;='様式３（療養者名簿）（⑤の場合）'!$BD70,IF(WE$19&lt;='様式３（療養者名簿）（⑤の場合）'!$BE70,1,0),0),0)</f>
        <v>0</v>
      </c>
      <c r="WF65" s="338">
        <f>IF(WF$19-'様式３（療養者名簿）（⑤の場合）'!$BD70+1&lt;=15,IF(WF$19&gt;='様式３（療養者名簿）（⑤の場合）'!$BD70,IF(WF$19&lt;='様式３（療養者名簿）（⑤の場合）'!$BE70,1,0),0),0)</f>
        <v>0</v>
      </c>
      <c r="WG65" s="338">
        <f>IF(WG$19-'様式３（療養者名簿）（⑤の場合）'!$BD70+1&lt;=15,IF(WG$19&gt;='様式３（療養者名簿）（⑤の場合）'!$BD70,IF(WG$19&lt;='様式３（療養者名簿）（⑤の場合）'!$BE70,1,0),0),0)</f>
        <v>0</v>
      </c>
      <c r="WH65" s="338">
        <f>IF(WH$19-'様式３（療養者名簿）（⑤の場合）'!$BD70+1&lt;=15,IF(WH$19&gt;='様式３（療養者名簿）（⑤の場合）'!$BD70,IF(WH$19&lt;='様式３（療養者名簿）（⑤の場合）'!$BE70,1,0),0),0)</f>
        <v>0</v>
      </c>
      <c r="WI65" s="338">
        <f>IF(WI$19-'様式３（療養者名簿）（⑤の場合）'!$BD70+1&lt;=15,IF(WI$19&gt;='様式３（療養者名簿）（⑤の場合）'!$BD70,IF(WI$19&lt;='様式３（療養者名簿）（⑤の場合）'!$BE70,1,0),0),0)</f>
        <v>0</v>
      </c>
      <c r="WJ65" s="338">
        <f>IF(WJ$19-'様式３（療養者名簿）（⑤の場合）'!$BD70+1&lt;=15,IF(WJ$19&gt;='様式３（療養者名簿）（⑤の場合）'!$BD70,IF(WJ$19&lt;='様式３（療養者名簿）（⑤の場合）'!$BE70,1,0),0),0)</f>
        <v>0</v>
      </c>
      <c r="WK65" s="338">
        <f>IF(WK$19-'様式３（療養者名簿）（⑤の場合）'!$BD70+1&lt;=15,IF(WK$19&gt;='様式３（療養者名簿）（⑤の場合）'!$BD70,IF(WK$19&lt;='様式３（療養者名簿）（⑤の場合）'!$BE70,1,0),0),0)</f>
        <v>0</v>
      </c>
      <c r="WL65" s="338">
        <f>IF(WL$19-'様式３（療養者名簿）（⑤の場合）'!$BD70+1&lt;=15,IF(WL$19&gt;='様式３（療養者名簿）（⑤の場合）'!$BD70,IF(WL$19&lt;='様式３（療養者名簿）（⑤の場合）'!$BE70,1,0),0),0)</f>
        <v>0</v>
      </c>
      <c r="WM65" s="338">
        <f>IF(WM$19-'様式３（療養者名簿）（⑤の場合）'!$BD70+1&lt;=15,IF(WM$19&gt;='様式３（療養者名簿）（⑤の場合）'!$BD70,IF(WM$19&lt;='様式３（療養者名簿）（⑤の場合）'!$BE70,1,0),0),0)</f>
        <v>0</v>
      </c>
      <c r="WN65" s="338">
        <f>IF(WN$19-'様式３（療養者名簿）（⑤の場合）'!$BD70+1&lt;=15,IF(WN$19&gt;='様式３（療養者名簿）（⑤の場合）'!$BD70,IF(WN$19&lt;='様式３（療養者名簿）（⑤の場合）'!$BE70,1,0),0),0)</f>
        <v>0</v>
      </c>
      <c r="WO65" s="338">
        <f>IF(WO$19-'様式３（療養者名簿）（⑤の場合）'!$BD70+1&lt;=15,IF(WO$19&gt;='様式３（療養者名簿）（⑤の場合）'!$BD70,IF(WO$19&lt;='様式３（療養者名簿）（⑤の場合）'!$BE70,1,0),0),0)</f>
        <v>0</v>
      </c>
      <c r="WP65" s="338">
        <f>IF(WP$19-'様式３（療養者名簿）（⑤の場合）'!$BD70+1&lt;=15,IF(WP$19&gt;='様式３（療養者名簿）（⑤の場合）'!$BD70,IF(WP$19&lt;='様式３（療養者名簿）（⑤の場合）'!$BE70,1,0),0),0)</f>
        <v>0</v>
      </c>
      <c r="WQ65" s="338">
        <f>IF(WQ$19-'様式３（療養者名簿）（⑤の場合）'!$BD70+1&lt;=15,IF(WQ$19&gt;='様式３（療養者名簿）（⑤の場合）'!$BD70,IF(WQ$19&lt;='様式３（療養者名簿）（⑤の場合）'!$BE70,1,0),0),0)</f>
        <v>0</v>
      </c>
      <c r="WR65" s="338">
        <f>IF(WR$19-'様式３（療養者名簿）（⑤の場合）'!$BD70+1&lt;=15,IF(WR$19&gt;='様式３（療養者名簿）（⑤の場合）'!$BD70,IF(WR$19&lt;='様式３（療養者名簿）（⑤の場合）'!$BE70,1,0),0),0)</f>
        <v>0</v>
      </c>
      <c r="WS65" s="338">
        <f>IF(WS$19-'様式３（療養者名簿）（⑤の場合）'!$BD70+1&lt;=15,IF(WS$19&gt;='様式３（療養者名簿）（⑤の場合）'!$BD70,IF(WS$19&lt;='様式３（療養者名簿）（⑤の場合）'!$BE70,1,0),0),0)</f>
        <v>0</v>
      </c>
      <c r="WT65" s="338">
        <f>IF(WT$19-'様式３（療養者名簿）（⑤の場合）'!$BD70+1&lt;=15,IF(WT$19&gt;='様式３（療養者名簿）（⑤の場合）'!$BD70,IF(WT$19&lt;='様式３（療養者名簿）（⑤の場合）'!$BE70,1,0),0),0)</f>
        <v>0</v>
      </c>
      <c r="WU65" s="338">
        <f>IF(WU$19-'様式３（療養者名簿）（⑤の場合）'!$BD70+1&lt;=15,IF(WU$19&gt;='様式３（療養者名簿）（⑤の場合）'!$BD70,IF(WU$19&lt;='様式３（療養者名簿）（⑤の場合）'!$BE70,1,0),0),0)</f>
        <v>0</v>
      </c>
      <c r="WV65" s="338">
        <f>IF(WV$19-'様式３（療養者名簿）（⑤の場合）'!$BD70+1&lt;=15,IF(WV$19&gt;='様式３（療養者名簿）（⑤の場合）'!$BD70,IF(WV$19&lt;='様式３（療養者名簿）（⑤の場合）'!$BE70,1,0),0),0)</f>
        <v>0</v>
      </c>
      <c r="WW65" s="338">
        <f>IF(WW$19-'様式３（療養者名簿）（⑤の場合）'!$BD70+1&lt;=15,IF(WW$19&gt;='様式３（療養者名簿）（⑤の場合）'!$BD70,IF(WW$19&lt;='様式３（療養者名簿）（⑤の場合）'!$BE70,1,0),0),0)</f>
        <v>0</v>
      </c>
      <c r="WX65" s="338">
        <f>IF(WX$19-'様式３（療養者名簿）（⑤の場合）'!$BD70+1&lt;=15,IF(WX$19&gt;='様式３（療養者名簿）（⑤の場合）'!$BD70,IF(WX$19&lt;='様式３（療養者名簿）（⑤の場合）'!$BE70,1,0),0),0)</f>
        <v>0</v>
      </c>
      <c r="WY65" s="338">
        <f>IF(WY$19-'様式３（療養者名簿）（⑤の場合）'!$BD70+1&lt;=15,IF(WY$19&gt;='様式３（療養者名簿）（⑤の場合）'!$BD70,IF(WY$19&lt;='様式３（療養者名簿）（⑤の場合）'!$BE70,1,0),0),0)</f>
        <v>0</v>
      </c>
      <c r="WZ65" s="338">
        <f>IF(WZ$19-'様式３（療養者名簿）（⑤の場合）'!$BD70+1&lt;=15,IF(WZ$19&gt;='様式３（療養者名簿）（⑤の場合）'!$BD70,IF(WZ$19&lt;='様式３（療養者名簿）（⑤の場合）'!$BE70,1,0),0),0)</f>
        <v>0</v>
      </c>
      <c r="XA65" s="338">
        <f>IF(XA$19-'様式３（療養者名簿）（⑤の場合）'!$BD70+1&lt;=15,IF(XA$19&gt;='様式３（療養者名簿）（⑤の場合）'!$BD70,IF(XA$19&lt;='様式３（療養者名簿）（⑤の場合）'!$BE70,1,0),0),0)</f>
        <v>0</v>
      </c>
      <c r="XB65" s="338">
        <f>IF(XB$19-'様式３（療養者名簿）（⑤の場合）'!$BD70+1&lt;=15,IF(XB$19&gt;='様式３（療養者名簿）（⑤の場合）'!$BD70,IF(XB$19&lt;='様式３（療養者名簿）（⑤の場合）'!$BE70,1,0),0),0)</f>
        <v>0</v>
      </c>
      <c r="XC65" s="338">
        <f>IF(XC$19-'様式３（療養者名簿）（⑤の場合）'!$BD70+1&lt;=15,IF(XC$19&gt;='様式３（療養者名簿）（⑤の場合）'!$BD70,IF(XC$19&lt;='様式３（療養者名簿）（⑤の場合）'!$BE70,1,0),0),0)</f>
        <v>0</v>
      </c>
      <c r="XD65" s="338">
        <f>IF(XD$19-'様式３（療養者名簿）（⑤の場合）'!$BD70+1&lt;=15,IF(XD$19&gt;='様式３（療養者名簿）（⑤の場合）'!$BD70,IF(XD$19&lt;='様式３（療養者名簿）（⑤の場合）'!$BE70,1,0),0),0)</f>
        <v>0</v>
      </c>
      <c r="XE65" s="338">
        <f>IF(XE$19-'様式３（療養者名簿）（⑤の場合）'!$BD70+1&lt;=15,IF(XE$19&gt;='様式３（療養者名簿）（⑤の場合）'!$BD70,IF(XE$19&lt;='様式３（療養者名簿）（⑤の場合）'!$BE70,1,0),0),0)</f>
        <v>0</v>
      </c>
      <c r="XF65" s="338">
        <f>IF(XF$19-'様式３（療養者名簿）（⑤の場合）'!$BD70+1&lt;=15,IF(XF$19&gt;='様式３（療養者名簿）（⑤の場合）'!$BD70,IF(XF$19&lt;='様式３（療養者名簿）（⑤の場合）'!$BE70,1,0),0),0)</f>
        <v>0</v>
      </c>
      <c r="XG65" s="338">
        <f>IF(XG$19-'様式３（療養者名簿）（⑤の場合）'!$BD70+1&lt;=15,IF(XG$19&gt;='様式３（療養者名簿）（⑤の場合）'!$BD70,IF(XG$19&lt;='様式３（療養者名簿）（⑤の場合）'!$BE70,1,0),0),0)</f>
        <v>0</v>
      </c>
      <c r="XH65" s="338">
        <f>IF(XH$19-'様式３（療養者名簿）（⑤の場合）'!$BD70+1&lt;=15,IF(XH$19&gt;='様式３（療養者名簿）（⑤の場合）'!$BD70,IF(XH$19&lt;='様式３（療養者名簿）（⑤の場合）'!$BE70,1,0),0),0)</f>
        <v>0</v>
      </c>
      <c r="XI65" s="338">
        <f>IF(XI$19-'様式３（療養者名簿）（⑤の場合）'!$BD70+1&lt;=15,IF(XI$19&gt;='様式３（療養者名簿）（⑤の場合）'!$BD70,IF(XI$19&lt;='様式３（療養者名簿）（⑤の場合）'!$BE70,1,0),0),0)</f>
        <v>0</v>
      </c>
      <c r="XJ65" s="338">
        <f>IF(XJ$19-'様式３（療養者名簿）（⑤の場合）'!$BD70+1&lt;=15,IF(XJ$19&gt;='様式３（療養者名簿）（⑤の場合）'!$BD70,IF(XJ$19&lt;='様式３（療養者名簿）（⑤の場合）'!$BE70,1,0),0),0)</f>
        <v>0</v>
      </c>
      <c r="XK65" s="338">
        <f>IF(XK$19-'様式３（療養者名簿）（⑤の場合）'!$BD70+1&lt;=15,IF(XK$19&gt;='様式３（療養者名簿）（⑤の場合）'!$BD70,IF(XK$19&lt;='様式３（療養者名簿）（⑤の場合）'!$BE70,1,0),0),0)</f>
        <v>0</v>
      </c>
      <c r="XL65" s="338">
        <f>IF(XL$19-'様式３（療養者名簿）（⑤の場合）'!$BD70+1&lt;=15,IF(XL$19&gt;='様式３（療養者名簿）（⑤の場合）'!$BD70,IF(XL$19&lt;='様式３（療養者名簿）（⑤の場合）'!$BE70,1,0),0),0)</f>
        <v>0</v>
      </c>
      <c r="XM65" s="338">
        <f>IF(XM$19-'様式３（療養者名簿）（⑤の場合）'!$BD70+1&lt;=15,IF(XM$19&gt;='様式３（療養者名簿）（⑤の場合）'!$BD70,IF(XM$19&lt;='様式３（療養者名簿）（⑤の場合）'!$BE70,1,0),0),0)</f>
        <v>0</v>
      </c>
      <c r="XN65" s="338">
        <f>IF(XN$19-'様式３（療養者名簿）（⑤の場合）'!$BD70+1&lt;=15,IF(XN$19&gt;='様式３（療養者名簿）（⑤の場合）'!$BD70,IF(XN$19&lt;='様式３（療養者名簿）（⑤の場合）'!$BE70,1,0),0),0)</f>
        <v>0</v>
      </c>
      <c r="XO65" s="338">
        <f>IF(XO$19-'様式３（療養者名簿）（⑤の場合）'!$BD70+1&lt;=15,IF(XO$19&gt;='様式３（療養者名簿）（⑤の場合）'!$BD70,IF(XO$19&lt;='様式３（療養者名簿）（⑤の場合）'!$BE70,1,0),0),0)</f>
        <v>0</v>
      </c>
      <c r="XP65" s="338">
        <f>IF(XP$19-'様式３（療養者名簿）（⑤の場合）'!$BD70+1&lt;=15,IF(XP$19&gt;='様式３（療養者名簿）（⑤の場合）'!$BD70,IF(XP$19&lt;='様式３（療養者名簿）（⑤の場合）'!$BE70,1,0),0),0)</f>
        <v>0</v>
      </c>
      <c r="XQ65" s="338">
        <f>IF(XQ$19-'様式３（療養者名簿）（⑤の場合）'!$BD70+1&lt;=15,IF(XQ$19&gt;='様式３（療養者名簿）（⑤の場合）'!$BD70,IF(XQ$19&lt;='様式３（療養者名簿）（⑤の場合）'!$BE70,1,0),0),0)</f>
        <v>0</v>
      </c>
      <c r="XR65" s="338">
        <f>IF(XR$19-'様式３（療養者名簿）（⑤の場合）'!$BD70+1&lt;=15,IF(XR$19&gt;='様式３（療養者名簿）（⑤の場合）'!$BD70,IF(XR$19&lt;='様式３（療養者名簿）（⑤の場合）'!$BE70,1,0),0),0)</f>
        <v>0</v>
      </c>
      <c r="XS65" s="338">
        <f>IF(XS$19-'様式３（療養者名簿）（⑤の場合）'!$BD70+1&lt;=15,IF(XS$19&gt;='様式３（療養者名簿）（⑤の場合）'!$BD70,IF(XS$19&lt;='様式３（療養者名簿）（⑤の場合）'!$BE70,1,0),0),0)</f>
        <v>0</v>
      </c>
      <c r="XT65" s="338">
        <f>IF(XT$19-'様式３（療養者名簿）（⑤の場合）'!$BD70+1&lt;=15,IF(XT$19&gt;='様式３（療養者名簿）（⑤の場合）'!$BD70,IF(XT$19&lt;='様式３（療養者名簿）（⑤の場合）'!$BE70,1,0),0),0)</f>
        <v>0</v>
      </c>
      <c r="XU65" s="338">
        <f>IF(XU$19-'様式３（療養者名簿）（⑤の場合）'!$BD70+1&lt;=15,IF(XU$19&gt;='様式３（療養者名簿）（⑤の場合）'!$BD70,IF(XU$19&lt;='様式３（療養者名簿）（⑤の場合）'!$BE70,1,0),0),0)</f>
        <v>0</v>
      </c>
      <c r="XV65" s="338">
        <f>IF(XV$19-'様式３（療養者名簿）（⑤の場合）'!$BD70+1&lt;=15,IF(XV$19&gt;='様式３（療養者名簿）（⑤の場合）'!$BD70,IF(XV$19&lt;='様式３（療養者名簿）（⑤の場合）'!$BE70,1,0),0),0)</f>
        <v>0</v>
      </c>
      <c r="XW65" s="338">
        <f>IF(XW$19-'様式３（療養者名簿）（⑤の場合）'!$BD70+1&lt;=15,IF(XW$19&gt;='様式３（療養者名簿）（⑤の場合）'!$BD70,IF(XW$19&lt;='様式３（療養者名簿）（⑤の場合）'!$BE70,1,0),0),0)</f>
        <v>0</v>
      </c>
      <c r="XX65" s="338">
        <f>IF(XX$19-'様式３（療養者名簿）（⑤の場合）'!$BD70+1&lt;=15,IF(XX$19&gt;='様式３（療養者名簿）（⑤の場合）'!$BD70,IF(XX$19&lt;='様式３（療養者名簿）（⑤の場合）'!$BE70,1,0),0),0)</f>
        <v>0</v>
      </c>
      <c r="XY65" s="338">
        <f>IF(XY$19-'様式３（療養者名簿）（⑤の場合）'!$BD70+1&lt;=15,IF(XY$19&gt;='様式３（療養者名簿）（⑤の場合）'!$BD70,IF(XY$19&lt;='様式３（療養者名簿）（⑤の場合）'!$BE70,1,0),0),0)</f>
        <v>0</v>
      </c>
      <c r="XZ65" s="338">
        <f>IF(XZ$19-'様式３（療養者名簿）（⑤の場合）'!$BD70+1&lt;=15,IF(XZ$19&gt;='様式３（療養者名簿）（⑤の場合）'!$BD70,IF(XZ$19&lt;='様式３（療養者名簿）（⑤の場合）'!$BE70,1,0),0),0)</f>
        <v>0</v>
      </c>
      <c r="YA65" s="338">
        <f>IF(YA$19-'様式３（療養者名簿）（⑤の場合）'!$BD70+1&lt;=15,IF(YA$19&gt;='様式３（療養者名簿）（⑤の場合）'!$BD70,IF(YA$19&lt;='様式３（療養者名簿）（⑤の場合）'!$BE70,1,0),0),0)</f>
        <v>0</v>
      </c>
      <c r="YB65" s="338">
        <f>IF(YB$19-'様式３（療養者名簿）（⑤の場合）'!$BD70+1&lt;=15,IF(YB$19&gt;='様式３（療養者名簿）（⑤の場合）'!$BD70,IF(YB$19&lt;='様式３（療養者名簿）（⑤の場合）'!$BE70,1,0),0),0)</f>
        <v>0</v>
      </c>
      <c r="YC65" s="338">
        <f>IF(YC$19-'様式３（療養者名簿）（⑤の場合）'!$BD70+1&lt;=15,IF(YC$19&gt;='様式３（療養者名簿）（⑤の場合）'!$BD70,IF(YC$19&lt;='様式３（療養者名簿）（⑤の場合）'!$BE70,1,0),0),0)</f>
        <v>0</v>
      </c>
      <c r="YD65" s="338">
        <f>IF(YD$19-'様式３（療養者名簿）（⑤の場合）'!$BD70+1&lt;=15,IF(YD$19&gt;='様式３（療養者名簿）（⑤の場合）'!$BD70,IF(YD$19&lt;='様式３（療養者名簿）（⑤の場合）'!$BE70,1,0),0),0)</f>
        <v>0</v>
      </c>
      <c r="YE65" s="338">
        <f>IF(YE$19-'様式３（療養者名簿）（⑤の場合）'!$BD70+1&lt;=15,IF(YE$19&gt;='様式３（療養者名簿）（⑤の場合）'!$BD70,IF(YE$19&lt;='様式３（療養者名簿）（⑤の場合）'!$BE70,1,0),0),0)</f>
        <v>0</v>
      </c>
      <c r="YF65" s="338">
        <f>IF(YF$19-'様式３（療養者名簿）（⑤の場合）'!$BD70+1&lt;=15,IF(YF$19&gt;='様式３（療養者名簿）（⑤の場合）'!$BD70,IF(YF$19&lt;='様式３（療養者名簿）（⑤の場合）'!$BE70,1,0),0),0)</f>
        <v>0</v>
      </c>
      <c r="YG65" s="338">
        <f>IF(YG$19-'様式３（療養者名簿）（⑤の場合）'!$BD70+1&lt;=15,IF(YG$19&gt;='様式３（療養者名簿）（⑤の場合）'!$BD70,IF(YG$19&lt;='様式３（療養者名簿）（⑤の場合）'!$BE70,1,0),0),0)</f>
        <v>0</v>
      </c>
      <c r="YH65" s="338">
        <f>IF(YH$19-'様式３（療養者名簿）（⑤の場合）'!$BD70+1&lt;=15,IF(YH$19&gt;='様式３（療養者名簿）（⑤の場合）'!$BD70,IF(YH$19&lt;='様式３（療養者名簿）（⑤の場合）'!$BE70,1,0),0),0)</f>
        <v>0</v>
      </c>
      <c r="YI65" s="338">
        <f>IF(YI$19-'様式３（療養者名簿）（⑤の場合）'!$BD70+1&lt;=15,IF(YI$19&gt;='様式３（療養者名簿）（⑤の場合）'!$BD70,IF(YI$19&lt;='様式３（療養者名簿）（⑤の場合）'!$BE70,1,0),0),0)</f>
        <v>0</v>
      </c>
      <c r="YJ65" s="338">
        <f>IF(YJ$19-'様式３（療養者名簿）（⑤の場合）'!$BD70+1&lt;=15,IF(YJ$19&gt;='様式３（療養者名簿）（⑤の場合）'!$BD70,IF(YJ$19&lt;='様式３（療養者名簿）（⑤の場合）'!$BE70,1,0),0),0)</f>
        <v>0</v>
      </c>
      <c r="YK65" s="338">
        <f>IF(YK$19-'様式３（療養者名簿）（⑤の場合）'!$BD70+1&lt;=15,IF(YK$19&gt;='様式３（療養者名簿）（⑤の場合）'!$BD70,IF(YK$19&lt;='様式３（療養者名簿）（⑤の場合）'!$BE70,1,0),0),0)</f>
        <v>0</v>
      </c>
      <c r="YL65" s="338">
        <f>IF(YL$19-'様式３（療養者名簿）（⑤の場合）'!$BD70+1&lt;=15,IF(YL$19&gt;='様式３（療養者名簿）（⑤の場合）'!$BD70,IF(YL$19&lt;='様式３（療養者名簿）（⑤の場合）'!$BE70,1,0),0),0)</f>
        <v>0</v>
      </c>
      <c r="YM65" s="338">
        <f>IF(YM$19-'様式３（療養者名簿）（⑤の場合）'!$BD70+1&lt;=15,IF(YM$19&gt;='様式３（療養者名簿）（⑤の場合）'!$BD70,IF(YM$19&lt;='様式３（療養者名簿）（⑤の場合）'!$BE70,1,0),0),0)</f>
        <v>0</v>
      </c>
      <c r="YN65" s="338">
        <f>IF(YN$19-'様式３（療養者名簿）（⑤の場合）'!$BD70+1&lt;=15,IF(YN$19&gt;='様式３（療養者名簿）（⑤の場合）'!$BD70,IF(YN$19&lt;='様式３（療養者名簿）（⑤の場合）'!$BE70,1,0),0),0)</f>
        <v>0</v>
      </c>
      <c r="YO65" s="338">
        <f>IF(YO$19-'様式３（療養者名簿）（⑤の場合）'!$BD70+1&lt;=15,IF(YO$19&gt;='様式３（療養者名簿）（⑤の場合）'!$BD70,IF(YO$19&lt;='様式３（療養者名簿）（⑤の場合）'!$BE70,1,0),0),0)</f>
        <v>0</v>
      </c>
      <c r="YP65" s="338">
        <f>IF(YP$19-'様式３（療養者名簿）（⑤の場合）'!$BD70+1&lt;=15,IF(YP$19&gt;='様式３（療養者名簿）（⑤の場合）'!$BD70,IF(YP$19&lt;='様式３（療養者名簿）（⑤の場合）'!$BE70,1,0),0),0)</f>
        <v>0</v>
      </c>
      <c r="YQ65" s="338">
        <f>IF(YQ$19-'様式３（療養者名簿）（⑤の場合）'!$BD70+1&lt;=15,IF(YQ$19&gt;='様式３（療養者名簿）（⑤の場合）'!$BD70,IF(YQ$19&lt;='様式３（療養者名簿）（⑤の場合）'!$BE70,1,0),0),0)</f>
        <v>0</v>
      </c>
      <c r="YR65" s="338">
        <f>IF(YR$19-'様式３（療養者名簿）（⑤の場合）'!$BD70+1&lt;=15,IF(YR$19&gt;='様式３（療養者名簿）（⑤の場合）'!$BD70,IF(YR$19&lt;='様式３（療養者名簿）（⑤の場合）'!$BE70,1,0),0),0)</f>
        <v>0</v>
      </c>
      <c r="YS65" s="338">
        <f>IF(YS$19-'様式３（療養者名簿）（⑤の場合）'!$BD70+1&lt;=15,IF(YS$19&gt;='様式３（療養者名簿）（⑤の場合）'!$BD70,IF(YS$19&lt;='様式３（療養者名簿）（⑤の場合）'!$BE70,1,0),0),0)</f>
        <v>0</v>
      </c>
      <c r="YT65" s="338">
        <f>IF(YT$19-'様式３（療養者名簿）（⑤の場合）'!$BD70+1&lt;=15,IF(YT$19&gt;='様式３（療養者名簿）（⑤の場合）'!$BD70,IF(YT$19&lt;='様式３（療養者名簿）（⑤の場合）'!$BE70,1,0),0),0)</f>
        <v>0</v>
      </c>
      <c r="YU65" s="338">
        <f>IF(YU$19-'様式３（療養者名簿）（⑤の場合）'!$BD70+1&lt;=15,IF(YU$19&gt;='様式３（療養者名簿）（⑤の場合）'!$BD70,IF(YU$19&lt;='様式３（療養者名簿）（⑤の場合）'!$BE70,1,0),0),0)</f>
        <v>0</v>
      </c>
      <c r="YV65" s="338">
        <f>IF(YV$19-'様式３（療養者名簿）（⑤の場合）'!$BD70+1&lt;=15,IF(YV$19&gt;='様式３（療養者名簿）（⑤の場合）'!$BD70,IF(YV$19&lt;='様式３（療養者名簿）（⑤の場合）'!$BE70,1,0),0),0)</f>
        <v>0</v>
      </c>
      <c r="YW65" s="338">
        <f>IF(YW$19-'様式３（療養者名簿）（⑤の場合）'!$BD70+1&lt;=15,IF(YW$19&gt;='様式３（療養者名簿）（⑤の場合）'!$BD70,IF(YW$19&lt;='様式３（療養者名簿）（⑤の場合）'!$BE70,1,0),0),0)</f>
        <v>0</v>
      </c>
      <c r="YX65" s="338">
        <f>IF(YX$19-'様式３（療養者名簿）（⑤の場合）'!$BD70+1&lt;=15,IF(YX$19&gt;='様式３（療養者名簿）（⑤の場合）'!$BD70,IF(YX$19&lt;='様式３（療養者名簿）（⑤の場合）'!$BE70,1,0),0),0)</f>
        <v>0</v>
      </c>
      <c r="YY65" s="338">
        <f>IF(YY$19-'様式３（療養者名簿）（⑤の場合）'!$BD70+1&lt;=15,IF(YY$19&gt;='様式３（療養者名簿）（⑤の場合）'!$BD70,IF(YY$19&lt;='様式３（療養者名簿）（⑤の場合）'!$BE70,1,0),0),0)</f>
        <v>0</v>
      </c>
      <c r="YZ65" s="338">
        <f>IF(YZ$19-'様式３（療養者名簿）（⑤の場合）'!$BD70+1&lt;=15,IF(YZ$19&gt;='様式３（療養者名簿）（⑤の場合）'!$BD70,IF(YZ$19&lt;='様式３（療養者名簿）（⑤の場合）'!$BE70,1,0),0),0)</f>
        <v>0</v>
      </c>
      <c r="ZA65" s="338">
        <f>IF(ZA$19-'様式３（療養者名簿）（⑤の場合）'!$BD70+1&lt;=15,IF(ZA$19&gt;='様式３（療養者名簿）（⑤の場合）'!$BD70,IF(ZA$19&lt;='様式３（療養者名簿）（⑤の場合）'!$BE70,1,0),0),0)</f>
        <v>0</v>
      </c>
      <c r="ZB65" s="338">
        <f>IF(ZB$19-'様式３（療養者名簿）（⑤の場合）'!$BD70+1&lt;=15,IF(ZB$19&gt;='様式３（療養者名簿）（⑤の場合）'!$BD70,IF(ZB$19&lt;='様式３（療養者名簿）（⑤の場合）'!$BE70,1,0),0),0)</f>
        <v>0</v>
      </c>
      <c r="ZC65" s="338">
        <f>IF(ZC$19-'様式３（療養者名簿）（⑤の場合）'!$BD70+1&lt;=15,IF(ZC$19&gt;='様式３（療養者名簿）（⑤の場合）'!$BD70,IF(ZC$19&lt;='様式３（療養者名簿）（⑤の場合）'!$BE70,1,0),0),0)</f>
        <v>0</v>
      </c>
      <c r="ZD65" s="338">
        <f>IF(ZD$19-'様式３（療養者名簿）（⑤の場合）'!$BD70+1&lt;=15,IF(ZD$19&gt;='様式３（療養者名簿）（⑤の場合）'!$BD70,IF(ZD$19&lt;='様式３（療養者名簿）（⑤の場合）'!$BE70,1,0),0),0)</f>
        <v>0</v>
      </c>
      <c r="ZE65" s="338">
        <f>IF(ZE$19-'様式３（療養者名簿）（⑤の場合）'!$BD70+1&lt;=15,IF(ZE$19&gt;='様式３（療養者名簿）（⑤の場合）'!$BD70,IF(ZE$19&lt;='様式３（療養者名簿）（⑤の場合）'!$BE70,1,0),0),0)</f>
        <v>0</v>
      </c>
      <c r="ZF65" s="338">
        <f>IF(ZF$19-'様式３（療養者名簿）（⑤の場合）'!$BD70+1&lt;=15,IF(ZF$19&gt;='様式３（療養者名簿）（⑤の場合）'!$BD70,IF(ZF$19&lt;='様式３（療養者名簿）（⑤の場合）'!$BE70,1,0),0),0)</f>
        <v>0</v>
      </c>
      <c r="ZG65" s="338">
        <f>IF(ZG$19-'様式３（療養者名簿）（⑤の場合）'!$BD70+1&lt;=15,IF(ZG$19&gt;='様式３（療養者名簿）（⑤の場合）'!$BD70,IF(ZG$19&lt;='様式３（療養者名簿）（⑤の場合）'!$BE70,1,0),0),0)</f>
        <v>0</v>
      </c>
      <c r="ZH65" s="338">
        <f>IF(ZH$19-'様式３（療養者名簿）（⑤の場合）'!$BD70+1&lt;=15,IF(ZH$19&gt;='様式３（療養者名簿）（⑤の場合）'!$BD70,IF(ZH$19&lt;='様式３（療養者名簿）（⑤の場合）'!$BE70,1,0),0),0)</f>
        <v>0</v>
      </c>
      <c r="ZI65" s="338">
        <f>IF(ZI$19-'様式３（療養者名簿）（⑤の場合）'!$BD70+1&lt;=15,IF(ZI$19&gt;='様式３（療養者名簿）（⑤の場合）'!$BD70,IF(ZI$19&lt;='様式３（療養者名簿）（⑤の場合）'!$BE70,1,0),0),0)</f>
        <v>0</v>
      </c>
      <c r="ZJ65" s="338">
        <f>IF(ZJ$19-'様式３（療養者名簿）（⑤の場合）'!$BD70+1&lt;=15,IF(ZJ$19&gt;='様式３（療養者名簿）（⑤の場合）'!$BD70,IF(ZJ$19&lt;='様式３（療養者名簿）（⑤の場合）'!$BE70,1,0),0),0)</f>
        <v>0</v>
      </c>
      <c r="ZK65" s="338">
        <f>IF(ZK$19-'様式３（療養者名簿）（⑤の場合）'!$BD70+1&lt;=15,IF(ZK$19&gt;='様式３（療養者名簿）（⑤の場合）'!$BD70,IF(ZK$19&lt;='様式３（療養者名簿）（⑤の場合）'!$BE70,1,0),0),0)</f>
        <v>0</v>
      </c>
      <c r="ZL65" s="338">
        <f>IF(ZL$19-'様式３（療養者名簿）（⑤の場合）'!$BD70+1&lt;=15,IF(ZL$19&gt;='様式３（療養者名簿）（⑤の場合）'!$BD70,IF(ZL$19&lt;='様式３（療養者名簿）（⑤の場合）'!$BE70,1,0),0),0)</f>
        <v>0</v>
      </c>
      <c r="ZM65" s="338">
        <f>IF(ZM$19-'様式３（療養者名簿）（⑤の場合）'!$BD70+1&lt;=15,IF(ZM$19&gt;='様式３（療養者名簿）（⑤の場合）'!$BD70,IF(ZM$19&lt;='様式３（療養者名簿）（⑤の場合）'!$BE70,1,0),0),0)</f>
        <v>0</v>
      </c>
      <c r="ZN65" s="338">
        <f>IF(ZN$19-'様式３（療養者名簿）（⑤の場合）'!$BD70+1&lt;=15,IF(ZN$19&gt;='様式３（療養者名簿）（⑤の場合）'!$BD70,IF(ZN$19&lt;='様式３（療養者名簿）（⑤の場合）'!$BE70,1,0),0),0)</f>
        <v>0</v>
      </c>
      <c r="ZO65" s="338">
        <f>IF(ZO$19-'様式３（療養者名簿）（⑤の場合）'!$BD70+1&lt;=15,IF(ZO$19&gt;='様式３（療養者名簿）（⑤の場合）'!$BD70,IF(ZO$19&lt;='様式３（療養者名簿）（⑤の場合）'!$BE70,1,0),0),0)</f>
        <v>0</v>
      </c>
      <c r="ZP65" s="338">
        <f>IF(ZP$19-'様式３（療養者名簿）（⑤の場合）'!$BD70+1&lt;=15,IF(ZP$19&gt;='様式３（療養者名簿）（⑤の場合）'!$BD70,IF(ZP$19&lt;='様式３（療養者名簿）（⑤の場合）'!$BE70,1,0),0),0)</f>
        <v>0</v>
      </c>
      <c r="ZQ65" s="338">
        <f>IF(ZQ$19-'様式３（療養者名簿）（⑤の場合）'!$BD70+1&lt;=15,IF(ZQ$19&gt;='様式３（療養者名簿）（⑤の場合）'!$BD70,IF(ZQ$19&lt;='様式３（療養者名簿）（⑤の場合）'!$BE70,1,0),0),0)</f>
        <v>0</v>
      </c>
      <c r="ZR65" s="338">
        <f>IF(ZR$19-'様式３（療養者名簿）（⑤の場合）'!$BD70+1&lt;=15,IF(ZR$19&gt;='様式３（療養者名簿）（⑤の場合）'!$BD70,IF(ZR$19&lt;='様式３（療養者名簿）（⑤の場合）'!$BE70,1,0),0),0)</f>
        <v>0</v>
      </c>
      <c r="ZS65" s="338">
        <f>IF(ZS$19-'様式３（療養者名簿）（⑤の場合）'!$BD70+1&lt;=15,IF(ZS$19&gt;='様式３（療養者名簿）（⑤の場合）'!$BD70,IF(ZS$19&lt;='様式３（療養者名簿）（⑤の場合）'!$BE70,1,0),0),0)</f>
        <v>0</v>
      </c>
      <c r="ZT65" s="338">
        <f>IF(ZT$19-'様式３（療養者名簿）（⑤の場合）'!$BD70+1&lt;=15,IF(ZT$19&gt;='様式３（療養者名簿）（⑤の場合）'!$BD70,IF(ZT$19&lt;='様式３（療養者名簿）（⑤の場合）'!$BE70,1,0),0),0)</f>
        <v>0</v>
      </c>
      <c r="ZU65" s="338">
        <f>IF(ZU$19-'様式３（療養者名簿）（⑤の場合）'!$BD70+1&lt;=15,IF(ZU$19&gt;='様式３（療養者名簿）（⑤の場合）'!$BD70,IF(ZU$19&lt;='様式３（療養者名簿）（⑤の場合）'!$BE70,1,0),0),0)</f>
        <v>0</v>
      </c>
      <c r="ZV65" s="338">
        <f>IF(ZV$19-'様式３（療養者名簿）（⑤の場合）'!$BD70+1&lt;=15,IF(ZV$19&gt;='様式３（療養者名簿）（⑤の場合）'!$BD70,IF(ZV$19&lt;='様式３（療養者名簿）（⑤の場合）'!$BE70,1,0),0),0)</f>
        <v>0</v>
      </c>
      <c r="ZW65" s="338">
        <f>IF(ZW$19-'様式３（療養者名簿）（⑤の場合）'!$BD70+1&lt;=15,IF(ZW$19&gt;='様式３（療養者名簿）（⑤の場合）'!$BD70,IF(ZW$19&lt;='様式３（療養者名簿）（⑤の場合）'!$BE70,1,0),0),0)</f>
        <v>0</v>
      </c>
      <c r="ZX65" s="338">
        <f>IF(ZX$19-'様式３（療養者名簿）（⑤の場合）'!$BD70+1&lt;=15,IF(ZX$19&gt;='様式３（療養者名簿）（⑤の場合）'!$BD70,IF(ZX$19&lt;='様式３（療養者名簿）（⑤の場合）'!$BE70,1,0),0),0)</f>
        <v>0</v>
      </c>
      <c r="ZY65" s="338">
        <f>IF(ZY$19-'様式３（療養者名簿）（⑤の場合）'!$BD70+1&lt;=15,IF(ZY$19&gt;='様式３（療養者名簿）（⑤の場合）'!$BD70,IF(ZY$19&lt;='様式３（療養者名簿）（⑤の場合）'!$BE70,1,0),0),0)</f>
        <v>0</v>
      </c>
      <c r="ZZ65" s="338">
        <f>IF(ZZ$19-'様式３（療養者名簿）（⑤の場合）'!$BD70+1&lt;=15,IF(ZZ$19&gt;='様式３（療養者名簿）（⑤の場合）'!$BD70,IF(ZZ$19&lt;='様式３（療養者名簿）（⑤の場合）'!$BE70,1,0),0),0)</f>
        <v>0</v>
      </c>
      <c r="AAA65" s="338">
        <f>IF(AAA$19-'様式３（療養者名簿）（⑤の場合）'!$BD70+1&lt;=15,IF(AAA$19&gt;='様式３（療養者名簿）（⑤の場合）'!$BD70,IF(AAA$19&lt;='様式３（療養者名簿）（⑤の場合）'!$BE70,1,0),0),0)</f>
        <v>0</v>
      </c>
      <c r="AAB65" s="338">
        <f>IF(AAB$19-'様式３（療養者名簿）（⑤の場合）'!$BD70+1&lt;=15,IF(AAB$19&gt;='様式３（療養者名簿）（⑤の場合）'!$BD70,IF(AAB$19&lt;='様式３（療養者名簿）（⑤の場合）'!$BE70,1,0),0),0)</f>
        <v>0</v>
      </c>
      <c r="AAC65" s="338">
        <f>IF(AAC$19-'様式３（療養者名簿）（⑤の場合）'!$BD70+1&lt;=15,IF(AAC$19&gt;='様式３（療養者名簿）（⑤の場合）'!$BD70,IF(AAC$19&lt;='様式３（療養者名簿）（⑤の場合）'!$BE70,1,0),0),0)</f>
        <v>0</v>
      </c>
      <c r="AAD65" s="338">
        <f>IF(AAD$19-'様式３（療養者名簿）（⑤の場合）'!$BD70+1&lt;=15,IF(AAD$19&gt;='様式３（療養者名簿）（⑤の場合）'!$BD70,IF(AAD$19&lt;='様式３（療養者名簿）（⑤の場合）'!$BE70,1,0),0),0)</f>
        <v>0</v>
      </c>
      <c r="AAE65" s="338">
        <f>IF(AAE$19-'様式３（療養者名簿）（⑤の場合）'!$BD70+1&lt;=15,IF(AAE$19&gt;='様式３（療養者名簿）（⑤の場合）'!$BD70,IF(AAE$19&lt;='様式３（療養者名簿）（⑤の場合）'!$BE70,1,0),0),0)</f>
        <v>0</v>
      </c>
      <c r="AAF65" s="338">
        <f>IF(AAF$19-'様式３（療養者名簿）（⑤の場合）'!$BD70+1&lt;=15,IF(AAF$19&gt;='様式３（療養者名簿）（⑤の場合）'!$BD70,IF(AAF$19&lt;='様式３（療養者名簿）（⑤の場合）'!$BE70,1,0),0),0)</f>
        <v>0</v>
      </c>
      <c r="AAG65" s="338">
        <f>IF(AAG$19-'様式３（療養者名簿）（⑤の場合）'!$BD70+1&lt;=15,IF(AAG$19&gt;='様式３（療養者名簿）（⑤の場合）'!$BD70,IF(AAG$19&lt;='様式３（療養者名簿）（⑤の場合）'!$BE70,1,0),0),0)</f>
        <v>0</v>
      </c>
      <c r="AAH65" s="338">
        <f>IF(AAH$19-'様式３（療養者名簿）（⑤の場合）'!$BD70+1&lt;=15,IF(AAH$19&gt;='様式３（療養者名簿）（⑤の場合）'!$BD70,IF(AAH$19&lt;='様式３（療養者名簿）（⑤の場合）'!$BE70,1,0),0),0)</f>
        <v>0</v>
      </c>
      <c r="AAI65" s="338">
        <f>IF(AAI$19-'様式３（療養者名簿）（⑤の場合）'!$BD70+1&lt;=15,IF(AAI$19&gt;='様式３（療養者名簿）（⑤の場合）'!$BD70,IF(AAI$19&lt;='様式３（療養者名簿）（⑤の場合）'!$BE70,1,0),0),0)</f>
        <v>0</v>
      </c>
      <c r="AAJ65" s="338">
        <f>IF(AAJ$19-'様式３（療養者名簿）（⑤の場合）'!$BD70+1&lt;=15,IF(AAJ$19&gt;='様式３（療養者名簿）（⑤の場合）'!$BD70,IF(AAJ$19&lt;='様式３（療養者名簿）（⑤の場合）'!$BE70,1,0),0),0)</f>
        <v>0</v>
      </c>
      <c r="AAK65" s="338">
        <f>IF(AAK$19-'様式３（療養者名簿）（⑤の場合）'!$BD70+1&lt;=15,IF(AAK$19&gt;='様式３（療養者名簿）（⑤の場合）'!$BD70,IF(AAK$19&lt;='様式３（療養者名簿）（⑤の場合）'!$BE70,1,0),0),0)</f>
        <v>0</v>
      </c>
      <c r="AAL65" s="338">
        <f>IF(AAL$19-'様式３（療養者名簿）（⑤の場合）'!$BD70+1&lt;=15,IF(AAL$19&gt;='様式３（療養者名簿）（⑤の場合）'!$BD70,IF(AAL$19&lt;='様式３（療養者名簿）（⑤の場合）'!$BE70,1,0),0),0)</f>
        <v>0</v>
      </c>
      <c r="AAM65" s="338">
        <f>IF(AAM$19-'様式３（療養者名簿）（⑤の場合）'!$BD70+1&lt;=15,IF(AAM$19&gt;='様式３（療養者名簿）（⑤の場合）'!$BD70,IF(AAM$19&lt;='様式３（療養者名簿）（⑤の場合）'!$BE70,1,0),0),0)</f>
        <v>0</v>
      </c>
      <c r="AAN65" s="338">
        <f>IF(AAN$19-'様式３（療養者名簿）（⑤の場合）'!$BD70+1&lt;=15,IF(AAN$19&gt;='様式３（療養者名簿）（⑤の場合）'!$BD70,IF(AAN$19&lt;='様式３（療養者名簿）（⑤の場合）'!$BE70,1,0),0),0)</f>
        <v>0</v>
      </c>
      <c r="AAO65" s="338">
        <f>IF(AAO$19-'様式３（療養者名簿）（⑤の場合）'!$BD70+1&lt;=15,IF(AAO$19&gt;='様式３（療養者名簿）（⑤の場合）'!$BD70,IF(AAO$19&lt;='様式３（療養者名簿）（⑤の場合）'!$BE70,1,0),0),0)</f>
        <v>0</v>
      </c>
      <c r="AAP65" s="338">
        <f>IF(AAP$19-'様式３（療養者名簿）（⑤の場合）'!$BD70+1&lt;=15,IF(AAP$19&gt;='様式３（療養者名簿）（⑤の場合）'!$BD70,IF(AAP$19&lt;='様式３（療養者名簿）（⑤の場合）'!$BE70,1,0),0),0)</f>
        <v>0</v>
      </c>
      <c r="AAQ65" s="338">
        <f>IF(AAQ$19-'様式３（療養者名簿）（⑤の場合）'!$BD70+1&lt;=15,IF(AAQ$19&gt;='様式３（療養者名簿）（⑤の場合）'!$BD70,IF(AAQ$19&lt;='様式３（療養者名簿）（⑤の場合）'!$BE70,1,0),0),0)</f>
        <v>0</v>
      </c>
      <c r="AAR65" s="338">
        <f>IF(AAR$19-'様式３（療養者名簿）（⑤の場合）'!$BD70+1&lt;=15,IF(AAR$19&gt;='様式３（療養者名簿）（⑤の場合）'!$BD70,IF(AAR$19&lt;='様式３（療養者名簿）（⑤の場合）'!$BE70,1,0),0),0)</f>
        <v>0</v>
      </c>
      <c r="AAS65" s="338">
        <f>IF(AAS$19-'様式３（療養者名簿）（⑤の場合）'!$BD70+1&lt;=15,IF(AAS$19&gt;='様式３（療養者名簿）（⑤の場合）'!$BD70,IF(AAS$19&lt;='様式３（療養者名簿）（⑤の場合）'!$BE70,1,0),0),0)</f>
        <v>0</v>
      </c>
      <c r="AAT65" s="338">
        <f>IF(AAT$19-'様式３（療養者名簿）（⑤の場合）'!$BD70+1&lt;=15,IF(AAT$19&gt;='様式３（療養者名簿）（⑤の場合）'!$BD70,IF(AAT$19&lt;='様式３（療養者名簿）（⑤の場合）'!$BE70,1,0),0),0)</f>
        <v>0</v>
      </c>
      <c r="AAU65" s="338">
        <f>IF(AAU$19-'様式３（療養者名簿）（⑤の場合）'!$BD70+1&lt;=15,IF(AAU$19&gt;='様式３（療養者名簿）（⑤の場合）'!$BD70,IF(AAU$19&lt;='様式３（療養者名簿）（⑤の場合）'!$BE70,1,0),0),0)</f>
        <v>0</v>
      </c>
      <c r="AAV65" s="338">
        <f>IF(AAV$19-'様式３（療養者名簿）（⑤の場合）'!$BD70+1&lt;=15,IF(AAV$19&gt;='様式３（療養者名簿）（⑤の場合）'!$BD70,IF(AAV$19&lt;='様式３（療養者名簿）（⑤の場合）'!$BE70,1,0),0),0)</f>
        <v>0</v>
      </c>
      <c r="AAW65" s="338">
        <f>IF(AAW$19-'様式３（療養者名簿）（⑤の場合）'!$BD70+1&lt;=15,IF(AAW$19&gt;='様式３（療養者名簿）（⑤の場合）'!$BD70,IF(AAW$19&lt;='様式３（療養者名簿）（⑤の場合）'!$BE70,1,0),0),0)</f>
        <v>0</v>
      </c>
      <c r="AAX65" s="338">
        <f>IF(AAX$19-'様式３（療養者名簿）（⑤の場合）'!$BD70+1&lt;=15,IF(AAX$19&gt;='様式３（療養者名簿）（⑤の場合）'!$BD70,IF(AAX$19&lt;='様式３（療養者名簿）（⑤の場合）'!$BE70,1,0),0),0)</f>
        <v>0</v>
      </c>
      <c r="AAY65" s="338">
        <f>IF(AAY$19-'様式３（療養者名簿）（⑤の場合）'!$BD70+1&lt;=15,IF(AAY$19&gt;='様式３（療養者名簿）（⑤の場合）'!$BD70,IF(AAY$19&lt;='様式３（療養者名簿）（⑤の場合）'!$BE70,1,0),0),0)</f>
        <v>0</v>
      </c>
      <c r="AAZ65" s="338">
        <f>IF(AAZ$19-'様式３（療養者名簿）（⑤の場合）'!$BD70+1&lt;=15,IF(AAZ$19&gt;='様式３（療養者名簿）（⑤の場合）'!$BD70,IF(AAZ$19&lt;='様式３（療養者名簿）（⑤の場合）'!$BE70,1,0),0),0)</f>
        <v>0</v>
      </c>
      <c r="ABA65" s="338">
        <f>IF(ABA$19-'様式３（療養者名簿）（⑤の場合）'!$BD70+1&lt;=15,IF(ABA$19&gt;='様式３（療養者名簿）（⑤の場合）'!$BD70,IF(ABA$19&lt;='様式３（療養者名簿）（⑤の場合）'!$BE70,1,0),0),0)</f>
        <v>0</v>
      </c>
      <c r="ABB65" s="338">
        <f>IF(ABB$19-'様式３（療養者名簿）（⑤の場合）'!$BD70+1&lt;=15,IF(ABB$19&gt;='様式３（療養者名簿）（⑤の場合）'!$BD70,IF(ABB$19&lt;='様式３（療養者名簿）（⑤の場合）'!$BE70,1,0),0),0)</f>
        <v>0</v>
      </c>
      <c r="ABC65" s="338">
        <f>IF(ABC$19-'様式３（療養者名簿）（⑤の場合）'!$BD70+1&lt;=15,IF(ABC$19&gt;='様式３（療養者名簿）（⑤の場合）'!$BD70,IF(ABC$19&lt;='様式３（療養者名簿）（⑤の場合）'!$BE70,1,0),0),0)</f>
        <v>0</v>
      </c>
      <c r="ABD65" s="338">
        <f>IF(ABD$19-'様式３（療養者名簿）（⑤の場合）'!$BD70+1&lt;=15,IF(ABD$19&gt;='様式３（療養者名簿）（⑤の場合）'!$BD70,IF(ABD$19&lt;='様式３（療養者名簿）（⑤の場合）'!$BE70,1,0),0),0)</f>
        <v>0</v>
      </c>
    </row>
    <row r="66" spans="1:732" ht="42" customHeight="1">
      <c r="A66" s="227">
        <f>'様式３（療養者名簿）（⑤の場合）'!C71</f>
        <v>0</v>
      </c>
      <c r="B66" s="332">
        <f>IF(B$19-'様式３（療養者名簿）（⑤の場合）'!$BD71+1&lt;=15,IF(B$19&gt;='様式３（療養者名簿）（⑤の場合）'!$BD71,IF(B$19&lt;='様式３（療養者名簿）（⑤の場合）'!$BE71,1,0),0),0)</f>
        <v>0</v>
      </c>
      <c r="C66" s="332">
        <f>IF(C$19-'様式３（療養者名簿）（⑤の場合）'!$BD71+1&lt;=15,IF(C$19&gt;='様式３（療養者名簿）（⑤の場合）'!$BD71,IF(C$19&lt;='様式３（療養者名簿）（⑤の場合）'!$BE71,1,0),0),0)</f>
        <v>0</v>
      </c>
      <c r="D66" s="332">
        <f>IF(D$19-'様式３（療養者名簿）（⑤の場合）'!$BD71+1&lt;=15,IF(D$19&gt;='様式３（療養者名簿）（⑤の場合）'!$BD71,IF(D$19&lt;='様式３（療養者名簿）（⑤の場合）'!$BE71,1,0),0),0)</f>
        <v>0</v>
      </c>
      <c r="E66" s="332">
        <f>IF(E$19-'様式３（療養者名簿）（⑤の場合）'!$BD71+1&lt;=15,IF(E$19&gt;='様式３（療養者名簿）（⑤の場合）'!$BD71,IF(E$19&lt;='様式３（療養者名簿）（⑤の場合）'!$BE71,1,0),0),0)</f>
        <v>0</v>
      </c>
      <c r="F66" s="332">
        <f>IF(F$19-'様式３（療養者名簿）（⑤の場合）'!$BD71+1&lt;=15,IF(F$19&gt;='様式３（療養者名簿）（⑤の場合）'!$BD71,IF(F$19&lt;='様式３（療養者名簿）（⑤の場合）'!$BE71,1,0),0),0)</f>
        <v>0</v>
      </c>
      <c r="G66" s="332">
        <f>IF(G$19-'様式３（療養者名簿）（⑤の場合）'!$BD71+1&lt;=15,IF(G$19&gt;='様式３（療養者名簿）（⑤の場合）'!$BD71,IF(G$19&lt;='様式３（療養者名簿）（⑤の場合）'!$BE71,1,0),0),0)</f>
        <v>0</v>
      </c>
      <c r="H66" s="332">
        <f>IF(H$19-'様式３（療養者名簿）（⑤の場合）'!$BD71+1&lt;=15,IF(H$19&gt;='様式３（療養者名簿）（⑤の場合）'!$BD71,IF(H$19&lt;='様式３（療養者名簿）（⑤の場合）'!$BE71,1,0),0),0)</f>
        <v>0</v>
      </c>
      <c r="I66" s="332">
        <f>IF(I$19-'様式３（療養者名簿）（⑤の場合）'!$BD71+1&lt;=15,IF(I$19&gt;='様式３（療養者名簿）（⑤の場合）'!$BD71,IF(I$19&lt;='様式３（療養者名簿）（⑤の場合）'!$BE71,1,0),0),0)</f>
        <v>0</v>
      </c>
      <c r="J66" s="332">
        <f>IF(J$19-'様式３（療養者名簿）（⑤の場合）'!$BD71+1&lt;=15,IF(J$19&gt;='様式３（療養者名簿）（⑤の場合）'!$BD71,IF(J$19&lt;='様式３（療養者名簿）（⑤の場合）'!$BE71,1,0),0),0)</f>
        <v>0</v>
      </c>
      <c r="K66" s="332">
        <f>IF(K$19-'様式３（療養者名簿）（⑤の場合）'!$BD71+1&lt;=15,IF(K$19&gt;='様式３（療養者名簿）（⑤の場合）'!$BD71,IF(K$19&lt;='様式３（療養者名簿）（⑤の場合）'!$BE71,1,0),0),0)</f>
        <v>0</v>
      </c>
      <c r="L66" s="332">
        <f>IF(L$19-'様式３（療養者名簿）（⑤の場合）'!$BD71+1&lt;=15,IF(L$19&gt;='様式３（療養者名簿）（⑤の場合）'!$BD71,IF(L$19&lt;='様式３（療養者名簿）（⑤の場合）'!$BE71,1,0),0),0)</f>
        <v>0</v>
      </c>
      <c r="M66" s="332">
        <f>IF(M$19-'様式３（療養者名簿）（⑤の場合）'!$BD71+1&lt;=15,IF(M$19&gt;='様式３（療養者名簿）（⑤の場合）'!$BD71,IF(M$19&lt;='様式３（療養者名簿）（⑤の場合）'!$BE71,1,0),0),0)</f>
        <v>0</v>
      </c>
      <c r="N66" s="332">
        <f>IF(N$19-'様式３（療養者名簿）（⑤の場合）'!$BD71+1&lt;=15,IF(N$19&gt;='様式３（療養者名簿）（⑤の場合）'!$BD71,IF(N$19&lt;='様式３（療養者名簿）（⑤の場合）'!$BE71,1,0),0),0)</f>
        <v>0</v>
      </c>
      <c r="O66" s="332">
        <f>IF(O$19-'様式３（療養者名簿）（⑤の場合）'!$BD71+1&lt;=15,IF(O$19&gt;='様式３（療養者名簿）（⑤の場合）'!$BD71,IF(O$19&lt;='様式３（療養者名簿）（⑤の場合）'!$BE71,1,0),0),0)</f>
        <v>0</v>
      </c>
      <c r="P66" s="332">
        <f>IF(P$19-'様式３（療養者名簿）（⑤の場合）'!$BD71+1&lt;=15,IF(P$19&gt;='様式３（療養者名簿）（⑤の場合）'!$BD71,IF(P$19&lt;='様式３（療養者名簿）（⑤の場合）'!$BE71,1,0),0),0)</f>
        <v>0</v>
      </c>
      <c r="Q66" s="332">
        <f>IF(Q$19-'様式３（療養者名簿）（⑤の場合）'!$BD71+1&lt;=15,IF(Q$19&gt;='様式３（療養者名簿）（⑤の場合）'!$BD71,IF(Q$19&lt;='様式３（療養者名簿）（⑤の場合）'!$BE71,1,0),0),0)</f>
        <v>0</v>
      </c>
      <c r="R66" s="332">
        <f>IF(R$19-'様式３（療養者名簿）（⑤の場合）'!$BD71+1&lt;=15,IF(R$19&gt;='様式３（療養者名簿）（⑤の場合）'!$BD71,IF(R$19&lt;='様式３（療養者名簿）（⑤の場合）'!$BE71,1,0),0),0)</f>
        <v>0</v>
      </c>
      <c r="S66" s="332">
        <f>IF(S$19-'様式３（療養者名簿）（⑤の場合）'!$BD71+1&lt;=15,IF(S$19&gt;='様式３（療養者名簿）（⑤の場合）'!$BD71,IF(S$19&lt;='様式３（療養者名簿）（⑤の場合）'!$BE71,1,0),0),0)</f>
        <v>0</v>
      </c>
      <c r="T66" s="332">
        <f>IF(T$19-'様式３（療養者名簿）（⑤の場合）'!$BD71+1&lt;=15,IF(T$19&gt;='様式３（療養者名簿）（⑤の場合）'!$BD71,IF(T$19&lt;='様式３（療養者名簿）（⑤の場合）'!$BE71,1,0),0),0)</f>
        <v>0</v>
      </c>
      <c r="U66" s="332">
        <f>IF(U$19-'様式３（療養者名簿）（⑤の場合）'!$BD71+1&lt;=15,IF(U$19&gt;='様式３（療養者名簿）（⑤の場合）'!$BD71,IF(U$19&lt;='様式３（療養者名簿）（⑤の場合）'!$BE71,1,0),0),0)</f>
        <v>0</v>
      </c>
      <c r="V66" s="332">
        <f>IF(V$19-'様式３（療養者名簿）（⑤の場合）'!$BD71+1&lt;=15,IF(V$19&gt;='様式３（療養者名簿）（⑤の場合）'!$BD71,IF(V$19&lt;='様式３（療養者名簿）（⑤の場合）'!$BE71,1,0),0),0)</f>
        <v>0</v>
      </c>
      <c r="W66" s="332">
        <f>IF(W$19-'様式３（療養者名簿）（⑤の場合）'!$BD71+1&lt;=15,IF(W$19&gt;='様式３（療養者名簿）（⑤の場合）'!$BD71,IF(W$19&lt;='様式３（療養者名簿）（⑤の場合）'!$BE71,1,0),0),0)</f>
        <v>0</v>
      </c>
      <c r="X66" s="332">
        <f>IF(X$19-'様式３（療養者名簿）（⑤の場合）'!$BD71+1&lt;=15,IF(X$19&gt;='様式３（療養者名簿）（⑤の場合）'!$BD71,IF(X$19&lt;='様式３（療養者名簿）（⑤の場合）'!$BE71,1,0),0),0)</f>
        <v>0</v>
      </c>
      <c r="Y66" s="332">
        <f>IF(Y$19-'様式３（療養者名簿）（⑤の場合）'!$BD71+1&lt;=15,IF(Y$19&gt;='様式３（療養者名簿）（⑤の場合）'!$BD71,IF(Y$19&lt;='様式３（療養者名簿）（⑤の場合）'!$BE71,1,0),0),0)</f>
        <v>0</v>
      </c>
      <c r="Z66" s="332">
        <f>IF(Z$19-'様式３（療養者名簿）（⑤の場合）'!$BD71+1&lt;=15,IF(Z$19&gt;='様式３（療養者名簿）（⑤の場合）'!$BD71,IF(Z$19&lt;='様式３（療養者名簿）（⑤の場合）'!$BE71,1,0),0),0)</f>
        <v>0</v>
      </c>
      <c r="AA66" s="332">
        <f>IF(AA$19-'様式３（療養者名簿）（⑤の場合）'!$BD71+1&lt;=15,IF(AA$19&gt;='様式３（療養者名簿）（⑤の場合）'!$BD71,IF(AA$19&lt;='様式３（療養者名簿）（⑤の場合）'!$BE71,1,0),0),0)</f>
        <v>0</v>
      </c>
      <c r="AB66" s="332">
        <f>IF(AB$19-'様式３（療養者名簿）（⑤の場合）'!$BD71+1&lt;=15,IF(AB$19&gt;='様式３（療養者名簿）（⑤の場合）'!$BD71,IF(AB$19&lt;='様式３（療養者名簿）（⑤の場合）'!$BE71,1,0),0),0)</f>
        <v>0</v>
      </c>
      <c r="AC66" s="332">
        <f>IF(AC$19-'様式３（療養者名簿）（⑤の場合）'!$BD71+1&lt;=15,IF(AC$19&gt;='様式３（療養者名簿）（⑤の場合）'!$BD71,IF(AC$19&lt;='様式３（療養者名簿）（⑤の場合）'!$BE71,1,0),0),0)</f>
        <v>0</v>
      </c>
      <c r="AD66" s="332">
        <f>IF(AD$19-'様式３（療養者名簿）（⑤の場合）'!$BD71+1&lt;=15,IF(AD$19&gt;='様式３（療養者名簿）（⑤の場合）'!$BD71,IF(AD$19&lt;='様式３（療養者名簿）（⑤の場合）'!$BE71,1,0),0),0)</f>
        <v>0</v>
      </c>
      <c r="AE66" s="332">
        <f>IF(AE$19-'様式３（療養者名簿）（⑤の場合）'!$BD71+1&lt;=15,IF(AE$19&gt;='様式３（療養者名簿）（⑤の場合）'!$BD71,IF(AE$19&lt;='様式３（療養者名簿）（⑤の場合）'!$BE71,1,0),0),0)</f>
        <v>0</v>
      </c>
      <c r="AF66" s="332">
        <f>IF(AF$19-'様式３（療養者名簿）（⑤の場合）'!$BD71+1&lt;=15,IF(AF$19&gt;='様式３（療養者名簿）（⑤の場合）'!$BD71,IF(AF$19&lt;='様式３（療養者名簿）（⑤の場合）'!$BE71,1,0),0),0)</f>
        <v>0</v>
      </c>
      <c r="AG66" s="332">
        <f>IF(AG$19-'様式３（療養者名簿）（⑤の場合）'!$BD71+1&lt;=15,IF(AG$19&gt;='様式３（療養者名簿）（⑤の場合）'!$BD71,IF(AG$19&lt;='様式３（療養者名簿）（⑤の場合）'!$BE71,1,0),0),0)</f>
        <v>0</v>
      </c>
      <c r="AH66" s="332">
        <f>IF(AH$19-'様式３（療養者名簿）（⑤の場合）'!$BD71+1&lt;=15,IF(AH$19&gt;='様式３（療養者名簿）（⑤の場合）'!$BD71,IF(AH$19&lt;='様式３（療養者名簿）（⑤の場合）'!$BE71,1,0),0),0)</f>
        <v>0</v>
      </c>
      <c r="AI66" s="332">
        <f>IF(AI$19-'様式３（療養者名簿）（⑤の場合）'!$BD71+1&lt;=15,IF(AI$19&gt;='様式３（療養者名簿）（⑤の場合）'!$BD71,IF(AI$19&lt;='様式３（療養者名簿）（⑤の場合）'!$BE71,1,0),0),0)</f>
        <v>0</v>
      </c>
      <c r="AJ66" s="332">
        <f>IF(AJ$19-'様式３（療養者名簿）（⑤の場合）'!$BD71+1&lt;=15,IF(AJ$19&gt;='様式３（療養者名簿）（⑤の場合）'!$BD71,IF(AJ$19&lt;='様式３（療養者名簿）（⑤の場合）'!$BE71,1,0),0),0)</f>
        <v>0</v>
      </c>
      <c r="AK66" s="332">
        <f>IF(AK$19-'様式３（療養者名簿）（⑤の場合）'!$BD71+1&lt;=15,IF(AK$19&gt;='様式３（療養者名簿）（⑤の場合）'!$BD71,IF(AK$19&lt;='様式３（療養者名簿）（⑤の場合）'!$BE71,1,0),0),0)</f>
        <v>0</v>
      </c>
      <c r="AL66" s="332">
        <f>IF(AL$19-'様式３（療養者名簿）（⑤の場合）'!$BD71+1&lt;=15,IF(AL$19&gt;='様式３（療養者名簿）（⑤の場合）'!$BD71,IF(AL$19&lt;='様式３（療養者名簿）（⑤の場合）'!$BE71,1,0),0),0)</f>
        <v>0</v>
      </c>
      <c r="AM66" s="332">
        <f>IF(AM$19-'様式３（療養者名簿）（⑤の場合）'!$BD71+1&lt;=15,IF(AM$19&gt;='様式３（療養者名簿）（⑤の場合）'!$BD71,IF(AM$19&lt;='様式３（療養者名簿）（⑤の場合）'!$BE71,1,0),0),0)</f>
        <v>0</v>
      </c>
      <c r="AN66" s="332">
        <f>IF(AN$19-'様式３（療養者名簿）（⑤の場合）'!$BD71+1&lt;=15,IF(AN$19&gt;='様式３（療養者名簿）（⑤の場合）'!$BD71,IF(AN$19&lt;='様式３（療養者名簿）（⑤の場合）'!$BE71,1,0),0),0)</f>
        <v>0</v>
      </c>
      <c r="AO66" s="332">
        <f>IF(AO$19-'様式３（療養者名簿）（⑤の場合）'!$BD71+1&lt;=15,IF(AO$19&gt;='様式３（療養者名簿）（⑤の場合）'!$BD71,IF(AO$19&lt;='様式３（療養者名簿）（⑤の場合）'!$BE71,1,0),0),0)</f>
        <v>0</v>
      </c>
      <c r="AP66" s="332">
        <f>IF(AP$19-'様式３（療養者名簿）（⑤の場合）'!$BD71+1&lt;=15,IF(AP$19&gt;='様式３（療養者名簿）（⑤の場合）'!$BD71,IF(AP$19&lt;='様式３（療養者名簿）（⑤の場合）'!$BE71,1,0),0),0)</f>
        <v>0</v>
      </c>
      <c r="AQ66" s="332">
        <f>IF(AQ$19-'様式３（療養者名簿）（⑤の場合）'!$BD71+1&lt;=15,IF(AQ$19&gt;='様式３（療養者名簿）（⑤の場合）'!$BD71,IF(AQ$19&lt;='様式３（療養者名簿）（⑤の場合）'!$BE71,1,0),0),0)</f>
        <v>0</v>
      </c>
      <c r="AR66" s="332">
        <f>IF(AR$19-'様式３（療養者名簿）（⑤の場合）'!$BD71+1&lt;=15,IF(AR$19&gt;='様式３（療養者名簿）（⑤の場合）'!$BD71,IF(AR$19&lt;='様式３（療養者名簿）（⑤の場合）'!$BE71,1,0),0),0)</f>
        <v>0</v>
      </c>
      <c r="AS66" s="332">
        <f>IF(AS$19-'様式３（療養者名簿）（⑤の場合）'!$BD71+1&lt;=15,IF(AS$19&gt;='様式３（療養者名簿）（⑤の場合）'!$BD71,IF(AS$19&lt;='様式３（療養者名簿）（⑤の場合）'!$BE71,1,0),0),0)</f>
        <v>0</v>
      </c>
      <c r="AT66" s="332">
        <f>IF(AT$19-'様式３（療養者名簿）（⑤の場合）'!$BD71+1&lt;=15,IF(AT$19&gt;='様式３（療養者名簿）（⑤の場合）'!$BD71,IF(AT$19&lt;='様式３（療養者名簿）（⑤の場合）'!$BE71,1,0),0),0)</f>
        <v>0</v>
      </c>
      <c r="AU66" s="332">
        <f>IF(AU$19-'様式３（療養者名簿）（⑤の場合）'!$BD71+1&lt;=15,IF(AU$19&gt;='様式３（療養者名簿）（⑤の場合）'!$BD71,IF(AU$19&lt;='様式３（療養者名簿）（⑤の場合）'!$BE71,1,0),0),0)</f>
        <v>0</v>
      </c>
      <c r="AV66" s="332">
        <f>IF(AV$19-'様式３（療養者名簿）（⑤の場合）'!$BD71+1&lt;=15,IF(AV$19&gt;='様式３（療養者名簿）（⑤の場合）'!$BD71,IF(AV$19&lt;='様式３（療養者名簿）（⑤の場合）'!$BE71,1,0),0),0)</f>
        <v>0</v>
      </c>
      <c r="AW66" s="332">
        <f>IF(AW$19-'様式３（療養者名簿）（⑤の場合）'!$BD71+1&lt;=15,IF(AW$19&gt;='様式３（療養者名簿）（⑤の場合）'!$BD71,IF(AW$19&lt;='様式３（療養者名簿）（⑤の場合）'!$BE71,1,0),0),0)</f>
        <v>0</v>
      </c>
      <c r="AX66" s="332">
        <f>IF(AX$19-'様式３（療養者名簿）（⑤の場合）'!$BD71+1&lt;=15,IF(AX$19&gt;='様式３（療養者名簿）（⑤の場合）'!$BD71,IF(AX$19&lt;='様式３（療養者名簿）（⑤の場合）'!$BE71,1,0),0),0)</f>
        <v>0</v>
      </c>
      <c r="AY66" s="332">
        <f>IF(AY$19-'様式３（療養者名簿）（⑤の場合）'!$BD71+1&lt;=15,IF(AY$19&gt;='様式３（療養者名簿）（⑤の場合）'!$BD71,IF(AY$19&lt;='様式３（療養者名簿）（⑤の場合）'!$BE71,1,0),0),0)</f>
        <v>0</v>
      </c>
      <c r="AZ66" s="332">
        <f>IF(AZ$19-'様式３（療養者名簿）（⑤の場合）'!$BD71+1&lt;=15,IF(AZ$19&gt;='様式３（療養者名簿）（⑤の場合）'!$BD71,IF(AZ$19&lt;='様式３（療養者名簿）（⑤の場合）'!$BE71,1,0),0),0)</f>
        <v>0</v>
      </c>
      <c r="BA66" s="332">
        <f>IF(BA$19-'様式３（療養者名簿）（⑤の場合）'!$BD71+1&lt;=15,IF(BA$19&gt;='様式３（療養者名簿）（⑤の場合）'!$BD71,IF(BA$19&lt;='様式３（療養者名簿）（⑤の場合）'!$BE71,1,0),0),0)</f>
        <v>0</v>
      </c>
      <c r="BB66" s="332">
        <f>IF(BB$19-'様式３（療養者名簿）（⑤の場合）'!$BD71+1&lt;=15,IF(BB$19&gt;='様式３（療養者名簿）（⑤の場合）'!$BD71,IF(BB$19&lt;='様式３（療養者名簿）（⑤の場合）'!$BE71,1,0),0),0)</f>
        <v>0</v>
      </c>
      <c r="BC66" s="332">
        <f>IF(BC$19-'様式３（療養者名簿）（⑤の場合）'!$BD71+1&lt;=15,IF(BC$19&gt;='様式３（療養者名簿）（⑤の場合）'!$BD71,IF(BC$19&lt;='様式３（療養者名簿）（⑤の場合）'!$BE71,1,0),0),0)</f>
        <v>0</v>
      </c>
      <c r="BD66" s="332">
        <f>IF(BD$19-'様式３（療養者名簿）（⑤の場合）'!$BD71+1&lt;=15,IF(BD$19&gt;='様式３（療養者名簿）（⑤の場合）'!$BD71,IF(BD$19&lt;='様式３（療養者名簿）（⑤の場合）'!$BE71,1,0),0),0)</f>
        <v>0</v>
      </c>
      <c r="BE66" s="332">
        <f>IF(BE$19-'様式３（療養者名簿）（⑤の場合）'!$BD71+1&lt;=15,IF(BE$19&gt;='様式３（療養者名簿）（⑤の場合）'!$BD71,IF(BE$19&lt;='様式３（療養者名簿）（⑤の場合）'!$BE71,1,0),0),0)</f>
        <v>0</v>
      </c>
      <c r="BF66" s="332">
        <f>IF(BF$19-'様式３（療養者名簿）（⑤の場合）'!$BD71+1&lt;=15,IF(BF$19&gt;='様式３（療養者名簿）（⑤の場合）'!$BD71,IF(BF$19&lt;='様式３（療養者名簿）（⑤の場合）'!$BE71,1,0),0),0)</f>
        <v>0</v>
      </c>
      <c r="BG66" s="332">
        <f>IF(BG$19-'様式３（療養者名簿）（⑤の場合）'!$BD71+1&lt;=15,IF(BG$19&gt;='様式３（療養者名簿）（⑤の場合）'!$BD71,IF(BG$19&lt;='様式３（療養者名簿）（⑤の場合）'!$BE71,1,0),0),0)</f>
        <v>0</v>
      </c>
      <c r="BH66" s="332">
        <f>IF(BH$19-'様式３（療養者名簿）（⑤の場合）'!$BD71+1&lt;=15,IF(BH$19&gt;='様式３（療養者名簿）（⑤の場合）'!$BD71,IF(BH$19&lt;='様式３（療養者名簿）（⑤の場合）'!$BE71,1,0),0),0)</f>
        <v>0</v>
      </c>
      <c r="BI66" s="332">
        <f>IF(BI$19-'様式３（療養者名簿）（⑤の場合）'!$BD71+1&lt;=15,IF(BI$19&gt;='様式３（療養者名簿）（⑤の場合）'!$BD71,IF(BI$19&lt;='様式３（療養者名簿）（⑤の場合）'!$BE71,1,0),0),0)</f>
        <v>0</v>
      </c>
      <c r="BJ66" s="332">
        <f>IF(BJ$19-'様式３（療養者名簿）（⑤の場合）'!$BD71+1&lt;=15,IF(BJ$19&gt;='様式３（療養者名簿）（⑤の場合）'!$BD71,IF(BJ$19&lt;='様式３（療養者名簿）（⑤の場合）'!$BE71,1,0),0),0)</f>
        <v>0</v>
      </c>
      <c r="BK66" s="332">
        <f>IF(BK$19-'様式３（療養者名簿）（⑤の場合）'!$BD71+1&lt;=15,IF(BK$19&gt;='様式３（療養者名簿）（⑤の場合）'!$BD71,IF(BK$19&lt;='様式３（療養者名簿）（⑤の場合）'!$BE71,1,0),0),0)</f>
        <v>0</v>
      </c>
      <c r="BL66" s="332">
        <f>IF(BL$19-'様式３（療養者名簿）（⑤の場合）'!$BD71+1&lt;=15,IF(BL$19&gt;='様式３（療養者名簿）（⑤の場合）'!$BD71,IF(BL$19&lt;='様式３（療養者名簿）（⑤の場合）'!$BE71,1,0),0),0)</f>
        <v>0</v>
      </c>
      <c r="BM66" s="332">
        <f>IF(BM$19-'様式３（療養者名簿）（⑤の場合）'!$BD71+1&lt;=15,IF(BM$19&gt;='様式３（療養者名簿）（⑤の場合）'!$BD71,IF(BM$19&lt;='様式３（療養者名簿）（⑤の場合）'!$BE71,1,0),0),0)</f>
        <v>0</v>
      </c>
      <c r="BN66" s="332">
        <f>IF(BN$19-'様式３（療養者名簿）（⑤の場合）'!$BD71+1&lt;=15,IF(BN$19&gt;='様式３（療養者名簿）（⑤の場合）'!$BD71,IF(BN$19&lt;='様式３（療養者名簿）（⑤の場合）'!$BE71,1,0),0),0)</f>
        <v>0</v>
      </c>
      <c r="BO66" s="332">
        <f>IF(BO$19-'様式３（療養者名簿）（⑤の場合）'!$BD71+1&lt;=15,IF(BO$19&gt;='様式３（療養者名簿）（⑤の場合）'!$BD71,IF(BO$19&lt;='様式３（療養者名簿）（⑤の場合）'!$BE71,1,0),0),0)</f>
        <v>0</v>
      </c>
      <c r="BP66" s="332">
        <f>IF(BP$19-'様式３（療養者名簿）（⑤の場合）'!$BD71+1&lt;=15,IF(BP$19&gt;='様式３（療養者名簿）（⑤の場合）'!$BD71,IF(BP$19&lt;='様式３（療養者名簿）（⑤の場合）'!$BE71,1,0),0),0)</f>
        <v>0</v>
      </c>
      <c r="BQ66" s="332">
        <f>IF(BQ$19-'様式３（療養者名簿）（⑤の場合）'!$BD71+1&lt;=15,IF(BQ$19&gt;='様式３（療養者名簿）（⑤の場合）'!$BD71,IF(BQ$19&lt;='様式３（療養者名簿）（⑤の場合）'!$BE71,1,0),0),0)</f>
        <v>0</v>
      </c>
      <c r="BR66" s="332">
        <f>IF(BR$19-'様式３（療養者名簿）（⑤の場合）'!$BD71+1&lt;=15,IF(BR$19&gt;='様式３（療養者名簿）（⑤の場合）'!$BD71,IF(BR$19&lt;='様式３（療養者名簿）（⑤の場合）'!$BE71,1,0),0),0)</f>
        <v>0</v>
      </c>
      <c r="BS66" s="332">
        <f>IF(BS$19-'様式３（療養者名簿）（⑤の場合）'!$BD71+1&lt;=15,IF(BS$19&gt;='様式３（療養者名簿）（⑤の場合）'!$BD71,IF(BS$19&lt;='様式３（療養者名簿）（⑤の場合）'!$BE71,1,0),0),0)</f>
        <v>0</v>
      </c>
      <c r="BT66" s="332">
        <f>IF(BT$19-'様式３（療養者名簿）（⑤の場合）'!$BD71+1&lt;=15,IF(BT$19&gt;='様式３（療養者名簿）（⑤の場合）'!$BD71,IF(BT$19&lt;='様式３（療養者名簿）（⑤の場合）'!$BE71,1,0),0),0)</f>
        <v>0</v>
      </c>
      <c r="BU66" s="332">
        <f>IF(BU$19-'様式３（療養者名簿）（⑤の場合）'!$BD71+1&lt;=15,IF(BU$19&gt;='様式３（療養者名簿）（⑤の場合）'!$BD71,IF(BU$19&lt;='様式３（療養者名簿）（⑤の場合）'!$BE71,1,0),0),0)</f>
        <v>0</v>
      </c>
      <c r="BV66" s="332">
        <f>IF(BV$19-'様式３（療養者名簿）（⑤の場合）'!$BD71+1&lt;=15,IF(BV$19&gt;='様式３（療養者名簿）（⑤の場合）'!$BD71,IF(BV$19&lt;='様式３（療養者名簿）（⑤の場合）'!$BE71,1,0),0),0)</f>
        <v>0</v>
      </c>
      <c r="BW66" s="332">
        <f>IF(BW$19-'様式３（療養者名簿）（⑤の場合）'!$BD71+1&lt;=15,IF(BW$19&gt;='様式３（療養者名簿）（⑤の場合）'!$BD71,IF(BW$19&lt;='様式３（療養者名簿）（⑤の場合）'!$BE71,1,0),0),0)</f>
        <v>0</v>
      </c>
      <c r="BX66" s="332">
        <f>IF(BX$19-'様式３（療養者名簿）（⑤の場合）'!$BD71+1&lt;=15,IF(BX$19&gt;='様式３（療養者名簿）（⑤の場合）'!$BD71,IF(BX$19&lt;='様式３（療養者名簿）（⑤の場合）'!$BE71,1,0),0),0)</f>
        <v>0</v>
      </c>
      <c r="BY66" s="332">
        <f>IF(BY$19-'様式３（療養者名簿）（⑤の場合）'!$BD71+1&lt;=15,IF(BY$19&gt;='様式３（療養者名簿）（⑤の場合）'!$BD71,IF(BY$19&lt;='様式３（療養者名簿）（⑤の場合）'!$BE71,1,0),0),0)</f>
        <v>0</v>
      </c>
      <c r="BZ66" s="332">
        <f>IF(BZ$19-'様式３（療養者名簿）（⑤の場合）'!$BD71+1&lt;=15,IF(BZ$19&gt;='様式３（療養者名簿）（⑤の場合）'!$BD71,IF(BZ$19&lt;='様式３（療養者名簿）（⑤の場合）'!$BE71,1,0),0),0)</f>
        <v>0</v>
      </c>
      <c r="CA66" s="332">
        <f>IF(CA$19-'様式３（療養者名簿）（⑤の場合）'!$BD71+1&lt;=15,IF(CA$19&gt;='様式３（療養者名簿）（⑤の場合）'!$BD71,IF(CA$19&lt;='様式３（療養者名簿）（⑤の場合）'!$BE71,1,0),0),0)</f>
        <v>0</v>
      </c>
      <c r="CB66" s="332">
        <f>IF(CB$19-'様式３（療養者名簿）（⑤の場合）'!$BD71+1&lt;=15,IF(CB$19&gt;='様式３（療養者名簿）（⑤の場合）'!$BD71,IF(CB$19&lt;='様式３（療養者名簿）（⑤の場合）'!$BE71,1,0),0),0)</f>
        <v>0</v>
      </c>
      <c r="CC66" s="332">
        <f>IF(CC$19-'様式３（療養者名簿）（⑤の場合）'!$BD71+1&lt;=15,IF(CC$19&gt;='様式３（療養者名簿）（⑤の場合）'!$BD71,IF(CC$19&lt;='様式３（療養者名簿）（⑤の場合）'!$BE71,1,0),0),0)</f>
        <v>0</v>
      </c>
      <c r="CD66" s="332">
        <f>IF(CD$19-'様式３（療養者名簿）（⑤の場合）'!$BD71+1&lt;=15,IF(CD$19&gt;='様式３（療養者名簿）（⑤の場合）'!$BD71,IF(CD$19&lt;='様式３（療養者名簿）（⑤の場合）'!$BE71,1,0),0),0)</f>
        <v>0</v>
      </c>
      <c r="CE66" s="332">
        <f>IF(CE$19-'様式３（療養者名簿）（⑤の場合）'!$BD71+1&lt;=15,IF(CE$19&gt;='様式３（療養者名簿）（⑤の場合）'!$BD71,IF(CE$19&lt;='様式３（療養者名簿）（⑤の場合）'!$BE71,1,0),0),0)</f>
        <v>0</v>
      </c>
      <c r="CF66" s="332">
        <f>IF(CF$19-'様式３（療養者名簿）（⑤の場合）'!$BD71+1&lt;=15,IF(CF$19&gt;='様式３（療養者名簿）（⑤の場合）'!$BD71,IF(CF$19&lt;='様式３（療養者名簿）（⑤の場合）'!$BE71,1,0),0),0)</f>
        <v>0</v>
      </c>
      <c r="CG66" s="332">
        <f>IF(CG$19-'様式３（療養者名簿）（⑤の場合）'!$BD71+1&lt;=15,IF(CG$19&gt;='様式３（療養者名簿）（⑤の場合）'!$BD71,IF(CG$19&lt;='様式３（療養者名簿）（⑤の場合）'!$BE71,1,0),0),0)</f>
        <v>0</v>
      </c>
      <c r="CH66" s="332">
        <f>IF(CH$19-'様式３（療養者名簿）（⑤の場合）'!$BD71+1&lt;=15,IF(CH$19&gt;='様式３（療養者名簿）（⑤の場合）'!$BD71,IF(CH$19&lt;='様式３（療養者名簿）（⑤の場合）'!$BE71,1,0),0),0)</f>
        <v>0</v>
      </c>
      <c r="CI66" s="332">
        <f>IF(CI$19-'様式３（療養者名簿）（⑤の場合）'!$BD71+1&lt;=15,IF(CI$19&gt;='様式３（療養者名簿）（⑤の場合）'!$BD71,IF(CI$19&lt;='様式３（療養者名簿）（⑤の場合）'!$BE71,1,0),0),0)</f>
        <v>0</v>
      </c>
      <c r="CJ66" s="332">
        <f>IF(CJ$19-'様式３（療養者名簿）（⑤の場合）'!$BD71+1&lt;=15,IF(CJ$19&gt;='様式３（療養者名簿）（⑤の場合）'!$BD71,IF(CJ$19&lt;='様式３（療養者名簿）（⑤の場合）'!$BE71,1,0),0),0)</f>
        <v>0</v>
      </c>
      <c r="CK66" s="332">
        <f>IF(CK$19-'様式３（療養者名簿）（⑤の場合）'!$BD71+1&lt;=15,IF(CK$19&gt;='様式３（療養者名簿）（⑤の場合）'!$BD71,IF(CK$19&lt;='様式３（療養者名簿）（⑤の場合）'!$BE71,1,0),0),0)</f>
        <v>0</v>
      </c>
      <c r="CL66" s="332">
        <f>IF(CL$19-'様式３（療養者名簿）（⑤の場合）'!$BD71+1&lt;=15,IF(CL$19&gt;='様式３（療養者名簿）（⑤の場合）'!$BD71,IF(CL$19&lt;='様式３（療養者名簿）（⑤の場合）'!$BE71,1,0),0),0)</f>
        <v>0</v>
      </c>
      <c r="CM66" s="332">
        <f>IF(CM$19-'様式３（療養者名簿）（⑤の場合）'!$BD71+1&lt;=15,IF(CM$19&gt;='様式３（療養者名簿）（⑤の場合）'!$BD71,IF(CM$19&lt;='様式３（療養者名簿）（⑤の場合）'!$BE71,1,0),0),0)</f>
        <v>0</v>
      </c>
      <c r="CN66" s="332">
        <f>IF(CN$19-'様式３（療養者名簿）（⑤の場合）'!$BD71+1&lt;=15,IF(CN$19&gt;='様式３（療養者名簿）（⑤の場合）'!$BD71,IF(CN$19&lt;='様式３（療養者名簿）（⑤の場合）'!$BE71,1,0),0),0)</f>
        <v>0</v>
      </c>
      <c r="CO66" s="332">
        <f>IF(CO$19-'様式３（療養者名簿）（⑤の場合）'!$BD71+1&lt;=15,IF(CO$19&gt;='様式３（療養者名簿）（⑤の場合）'!$BD71,IF(CO$19&lt;='様式３（療養者名簿）（⑤の場合）'!$BE71,1,0),0),0)</f>
        <v>0</v>
      </c>
      <c r="CP66" s="332">
        <f>IF(CP$19-'様式３（療養者名簿）（⑤の場合）'!$BD71+1&lt;=15,IF(CP$19&gt;='様式３（療養者名簿）（⑤の場合）'!$BD71,IF(CP$19&lt;='様式３（療養者名簿）（⑤の場合）'!$BE71,1,0),0),0)</f>
        <v>0</v>
      </c>
      <c r="CQ66" s="332">
        <f>IF(CQ$19-'様式３（療養者名簿）（⑤の場合）'!$BD71+1&lt;=15,IF(CQ$19&gt;='様式３（療養者名簿）（⑤の場合）'!$BD71,IF(CQ$19&lt;='様式３（療養者名簿）（⑤の場合）'!$BE71,1,0),0),0)</f>
        <v>0</v>
      </c>
      <c r="CR66" s="332">
        <f>IF(CR$19-'様式３（療養者名簿）（⑤の場合）'!$BD71+1&lt;=15,IF(CR$19&gt;='様式３（療養者名簿）（⑤の場合）'!$BD71,IF(CR$19&lt;='様式３（療養者名簿）（⑤の場合）'!$BE71,1,0),0),0)</f>
        <v>0</v>
      </c>
      <c r="CS66" s="332">
        <f>IF(CS$19-'様式３（療養者名簿）（⑤の場合）'!$BD71+1&lt;=15,IF(CS$19&gt;='様式３（療養者名簿）（⑤の場合）'!$BD71,IF(CS$19&lt;='様式３（療養者名簿）（⑤の場合）'!$BE71,1,0),0),0)</f>
        <v>0</v>
      </c>
      <c r="CT66" s="332">
        <f>IF(CT$19-'様式３（療養者名簿）（⑤の場合）'!$BD71+1&lt;=15,IF(CT$19&gt;='様式３（療養者名簿）（⑤の場合）'!$BD71,IF(CT$19&lt;='様式３（療養者名簿）（⑤の場合）'!$BE71,1,0),0),0)</f>
        <v>0</v>
      </c>
      <c r="CU66" s="332">
        <f>IF(CU$19-'様式３（療養者名簿）（⑤の場合）'!$BD71+1&lt;=15,IF(CU$19&gt;='様式３（療養者名簿）（⑤の場合）'!$BD71,IF(CU$19&lt;='様式３（療養者名簿）（⑤の場合）'!$BE71,1,0),0),0)</f>
        <v>0</v>
      </c>
      <c r="CV66" s="332">
        <f>IF(CV$19-'様式３（療養者名簿）（⑤の場合）'!$BD71+1&lt;=15,IF(CV$19&gt;='様式３（療養者名簿）（⑤の場合）'!$BD71,IF(CV$19&lt;='様式３（療養者名簿）（⑤の場合）'!$BE71,1,0),0),0)</f>
        <v>0</v>
      </c>
      <c r="CW66" s="332">
        <f>IF(CW$19-'様式３（療養者名簿）（⑤の場合）'!$BD71+1&lt;=15,IF(CW$19&gt;='様式３（療養者名簿）（⑤の場合）'!$BD71,IF(CW$19&lt;='様式３（療養者名簿）（⑤の場合）'!$BE71,1,0),0),0)</f>
        <v>0</v>
      </c>
      <c r="CX66" s="332">
        <f>IF(CX$19-'様式３（療養者名簿）（⑤の場合）'!$BD71+1&lt;=15,IF(CX$19&gt;='様式３（療養者名簿）（⑤の場合）'!$BD71,IF(CX$19&lt;='様式３（療養者名簿）（⑤の場合）'!$BE71,1,0),0),0)</f>
        <v>0</v>
      </c>
      <c r="CY66" s="332">
        <f>IF(CY$19-'様式３（療養者名簿）（⑤の場合）'!$BD71+1&lt;=15,IF(CY$19&gt;='様式３（療養者名簿）（⑤の場合）'!$BD71,IF(CY$19&lt;='様式３（療養者名簿）（⑤の場合）'!$BE71,1,0),0),0)</f>
        <v>0</v>
      </c>
      <c r="CZ66" s="332">
        <f>IF(CZ$19-'様式３（療養者名簿）（⑤の場合）'!$BD71+1&lt;=15,IF(CZ$19&gt;='様式３（療養者名簿）（⑤の場合）'!$BD71,IF(CZ$19&lt;='様式３（療養者名簿）（⑤の場合）'!$BE71,1,0),0),0)</f>
        <v>0</v>
      </c>
      <c r="DA66" s="332">
        <f>IF(DA$19-'様式３（療養者名簿）（⑤の場合）'!$BD71+1&lt;=15,IF(DA$19&gt;='様式３（療養者名簿）（⑤の場合）'!$BD71,IF(DA$19&lt;='様式３（療養者名簿）（⑤の場合）'!$BE71,1,0),0),0)</f>
        <v>0</v>
      </c>
      <c r="DB66" s="332">
        <f>IF(DB$19-'様式３（療養者名簿）（⑤の場合）'!$BD71+1&lt;=15,IF(DB$19&gt;='様式３（療養者名簿）（⑤の場合）'!$BD71,IF(DB$19&lt;='様式３（療養者名簿）（⑤の場合）'!$BE71,1,0),0),0)</f>
        <v>0</v>
      </c>
      <c r="DC66" s="332">
        <f>IF(DC$19-'様式３（療養者名簿）（⑤の場合）'!$BD71+1&lt;=15,IF(DC$19&gt;='様式３（療養者名簿）（⑤の場合）'!$BD71,IF(DC$19&lt;='様式３（療養者名簿）（⑤の場合）'!$BE71,1,0),0),0)</f>
        <v>0</v>
      </c>
      <c r="DD66" s="332">
        <f>IF(DD$19-'様式３（療養者名簿）（⑤の場合）'!$BD71+1&lt;=15,IF(DD$19&gt;='様式３（療養者名簿）（⑤の場合）'!$BD71,IF(DD$19&lt;='様式３（療養者名簿）（⑤の場合）'!$BE71,1,0),0),0)</f>
        <v>0</v>
      </c>
      <c r="DE66" s="332">
        <f>IF(DE$19-'様式３（療養者名簿）（⑤の場合）'!$BD71+1&lt;=15,IF(DE$19&gt;='様式３（療養者名簿）（⑤の場合）'!$BD71,IF(DE$19&lt;='様式３（療養者名簿）（⑤の場合）'!$BE71,1,0),0),0)</f>
        <v>0</v>
      </c>
      <c r="DF66" s="332">
        <f>IF(DF$19-'様式３（療養者名簿）（⑤の場合）'!$BD71+1&lt;=15,IF(DF$19&gt;='様式３（療養者名簿）（⑤の場合）'!$BD71,IF(DF$19&lt;='様式３（療養者名簿）（⑤の場合）'!$BE71,1,0),0),0)</f>
        <v>0</v>
      </c>
      <c r="DG66" s="332">
        <f>IF(DG$19-'様式３（療養者名簿）（⑤の場合）'!$BD71+1&lt;=15,IF(DG$19&gt;='様式３（療養者名簿）（⑤の場合）'!$BD71,IF(DG$19&lt;='様式３（療養者名簿）（⑤の場合）'!$BE71,1,0),0),0)</f>
        <v>0</v>
      </c>
      <c r="DH66" s="332">
        <f>IF(DH$19-'様式３（療養者名簿）（⑤の場合）'!$BD71+1&lt;=15,IF(DH$19&gt;='様式３（療養者名簿）（⑤の場合）'!$BD71,IF(DH$19&lt;='様式３（療養者名簿）（⑤の場合）'!$BE71,1,0),0),0)</f>
        <v>0</v>
      </c>
      <c r="DI66" s="332">
        <f>IF(DI$19-'様式３（療養者名簿）（⑤の場合）'!$BD71+1&lt;=15,IF(DI$19&gt;='様式３（療養者名簿）（⑤の場合）'!$BD71,IF(DI$19&lt;='様式３（療養者名簿）（⑤の場合）'!$BE71,1,0),0),0)</f>
        <v>0</v>
      </c>
      <c r="DJ66" s="332">
        <f>IF(DJ$19-'様式３（療養者名簿）（⑤の場合）'!$BD71+1&lt;=15,IF(DJ$19&gt;='様式３（療養者名簿）（⑤の場合）'!$BD71,IF(DJ$19&lt;='様式３（療養者名簿）（⑤の場合）'!$BE71,1,0),0),0)</f>
        <v>0</v>
      </c>
      <c r="DK66" s="332">
        <f>IF(DK$19-'様式３（療養者名簿）（⑤の場合）'!$BD71+1&lt;=15,IF(DK$19&gt;='様式３（療養者名簿）（⑤の場合）'!$BD71,IF(DK$19&lt;='様式３（療養者名簿）（⑤の場合）'!$BE71,1,0),0),0)</f>
        <v>0</v>
      </c>
      <c r="DL66" s="332">
        <f>IF(DL$19-'様式３（療養者名簿）（⑤の場合）'!$BD71+1&lt;=15,IF(DL$19&gt;='様式３（療養者名簿）（⑤の場合）'!$BD71,IF(DL$19&lt;='様式３（療養者名簿）（⑤の場合）'!$BE71,1,0),0),0)</f>
        <v>0</v>
      </c>
      <c r="DM66" s="332">
        <f>IF(DM$19-'様式３（療養者名簿）（⑤の場合）'!$BD71+1&lt;=15,IF(DM$19&gt;='様式３（療養者名簿）（⑤の場合）'!$BD71,IF(DM$19&lt;='様式３（療養者名簿）（⑤の場合）'!$BE71,1,0),0),0)</f>
        <v>0</v>
      </c>
      <c r="DN66" s="332">
        <f>IF(DN$19-'様式３（療養者名簿）（⑤の場合）'!$BD71+1&lt;=15,IF(DN$19&gt;='様式３（療養者名簿）（⑤の場合）'!$BD71,IF(DN$19&lt;='様式３（療養者名簿）（⑤の場合）'!$BE71,1,0),0),0)</f>
        <v>0</v>
      </c>
      <c r="DO66" s="332">
        <f>IF(DO$19-'様式３（療養者名簿）（⑤の場合）'!$BD71+1&lt;=15,IF(DO$19&gt;='様式３（療養者名簿）（⑤の場合）'!$BD71,IF(DO$19&lt;='様式３（療養者名簿）（⑤の場合）'!$BE71,1,0),0),0)</f>
        <v>0</v>
      </c>
      <c r="DP66" s="332">
        <f>IF(DP$19-'様式３（療養者名簿）（⑤の場合）'!$BD71+1&lt;=15,IF(DP$19&gt;='様式３（療養者名簿）（⑤の場合）'!$BD71,IF(DP$19&lt;='様式３（療養者名簿）（⑤の場合）'!$BE71,1,0),0),0)</f>
        <v>0</v>
      </c>
      <c r="DQ66" s="332">
        <f>IF(DQ$19-'様式３（療養者名簿）（⑤の場合）'!$BD71+1&lt;=15,IF(DQ$19&gt;='様式３（療養者名簿）（⑤の場合）'!$BD71,IF(DQ$19&lt;='様式３（療養者名簿）（⑤の場合）'!$BE71,1,0),0),0)</f>
        <v>0</v>
      </c>
      <c r="DR66" s="332">
        <f>IF(DR$19-'様式３（療養者名簿）（⑤の場合）'!$BD71+1&lt;=15,IF(DR$19&gt;='様式３（療養者名簿）（⑤の場合）'!$BD71,IF(DR$19&lt;='様式３（療養者名簿）（⑤の場合）'!$BE71,1,0),0),0)</f>
        <v>0</v>
      </c>
      <c r="DS66" s="332">
        <f>IF(DS$19-'様式３（療養者名簿）（⑤の場合）'!$BD71+1&lt;=15,IF(DS$19&gt;='様式３（療養者名簿）（⑤の場合）'!$BD71,IF(DS$19&lt;='様式３（療養者名簿）（⑤の場合）'!$BE71,1,0),0),0)</f>
        <v>0</v>
      </c>
      <c r="DT66" s="332">
        <f>IF(DT$19-'様式３（療養者名簿）（⑤の場合）'!$BD71+1&lt;=15,IF(DT$19&gt;='様式３（療養者名簿）（⑤の場合）'!$BD71,IF(DT$19&lt;='様式３（療養者名簿）（⑤の場合）'!$BE71,1,0),0),0)</f>
        <v>0</v>
      </c>
      <c r="DU66" s="332">
        <f>IF(DU$19-'様式３（療養者名簿）（⑤の場合）'!$BD71+1&lt;=15,IF(DU$19&gt;='様式３（療養者名簿）（⑤の場合）'!$BD71,IF(DU$19&lt;='様式３（療養者名簿）（⑤の場合）'!$BE71,1,0),0),0)</f>
        <v>0</v>
      </c>
      <c r="DV66" s="332">
        <f>IF(DV$19-'様式３（療養者名簿）（⑤の場合）'!$BD71+1&lt;=15,IF(DV$19&gt;='様式３（療養者名簿）（⑤の場合）'!$BD71,IF(DV$19&lt;='様式３（療養者名簿）（⑤の場合）'!$BE71,1,0),0),0)</f>
        <v>0</v>
      </c>
      <c r="DW66" s="332">
        <f>IF(DW$19-'様式３（療養者名簿）（⑤の場合）'!$BD71+1&lt;=15,IF(DW$19&gt;='様式３（療養者名簿）（⑤の場合）'!$BD71,IF(DW$19&lt;='様式３（療養者名簿）（⑤の場合）'!$BE71,1,0),0),0)</f>
        <v>0</v>
      </c>
      <c r="DX66" s="332">
        <f>IF(DX$19-'様式３（療養者名簿）（⑤の場合）'!$BD71+1&lt;=15,IF(DX$19&gt;='様式３（療養者名簿）（⑤の場合）'!$BD71,IF(DX$19&lt;='様式３（療養者名簿）（⑤の場合）'!$BE71,1,0),0),0)</f>
        <v>0</v>
      </c>
      <c r="DY66" s="332">
        <f>IF(DY$19-'様式３（療養者名簿）（⑤の場合）'!$BD71+1&lt;=15,IF(DY$19&gt;='様式３（療養者名簿）（⑤の場合）'!$BD71,IF(DY$19&lt;='様式３（療養者名簿）（⑤の場合）'!$BE71,1,0),0),0)</f>
        <v>0</v>
      </c>
      <c r="DZ66" s="332">
        <f>IF(DZ$19-'様式３（療養者名簿）（⑤の場合）'!$BD71+1&lt;=15,IF(DZ$19&gt;='様式３（療養者名簿）（⑤の場合）'!$BD71,IF(DZ$19&lt;='様式３（療養者名簿）（⑤の場合）'!$BE71,1,0),0),0)</f>
        <v>0</v>
      </c>
      <c r="EA66" s="332">
        <f>IF(EA$19-'様式３（療養者名簿）（⑤の場合）'!$BD71+1&lt;=15,IF(EA$19&gt;='様式３（療養者名簿）（⑤の場合）'!$BD71,IF(EA$19&lt;='様式３（療養者名簿）（⑤の場合）'!$BE71,1,0),0),0)</f>
        <v>0</v>
      </c>
      <c r="EB66" s="332">
        <f>IF(EB$19-'様式３（療養者名簿）（⑤の場合）'!$BD71+1&lt;=15,IF(EB$19&gt;='様式３（療養者名簿）（⑤の場合）'!$BD71,IF(EB$19&lt;='様式３（療養者名簿）（⑤の場合）'!$BE71,1,0),0),0)</f>
        <v>0</v>
      </c>
      <c r="EC66" s="332">
        <f>IF(EC$19-'様式３（療養者名簿）（⑤の場合）'!$BD71+1&lt;=15,IF(EC$19&gt;='様式３（療養者名簿）（⑤の場合）'!$BD71,IF(EC$19&lt;='様式３（療養者名簿）（⑤の場合）'!$BE71,1,0),0),0)</f>
        <v>0</v>
      </c>
      <c r="ED66" s="332">
        <f>IF(ED$19-'様式３（療養者名簿）（⑤の場合）'!$BD71+1&lt;=15,IF(ED$19&gt;='様式３（療養者名簿）（⑤の場合）'!$BD71,IF(ED$19&lt;='様式３（療養者名簿）（⑤の場合）'!$BE71,1,0),0),0)</f>
        <v>0</v>
      </c>
      <c r="EE66" s="332">
        <f>IF(EE$19-'様式３（療養者名簿）（⑤の場合）'!$BD71+1&lt;=15,IF(EE$19&gt;='様式３（療養者名簿）（⑤の場合）'!$BD71,IF(EE$19&lt;='様式３（療養者名簿）（⑤の場合）'!$BE71,1,0),0),0)</f>
        <v>0</v>
      </c>
      <c r="EF66" s="332">
        <f>IF(EF$19-'様式３（療養者名簿）（⑤の場合）'!$BD71+1&lt;=15,IF(EF$19&gt;='様式３（療養者名簿）（⑤の場合）'!$BD71,IF(EF$19&lt;='様式３（療養者名簿）（⑤の場合）'!$BE71,1,0),0),0)</f>
        <v>0</v>
      </c>
      <c r="EG66" s="332">
        <f>IF(EG$19-'様式３（療養者名簿）（⑤の場合）'!$BD71+1&lt;=15,IF(EG$19&gt;='様式３（療養者名簿）（⑤の場合）'!$BD71,IF(EG$19&lt;='様式３（療養者名簿）（⑤の場合）'!$BE71,1,0),0),0)</f>
        <v>0</v>
      </c>
      <c r="EH66" s="332">
        <f>IF(EH$19-'様式３（療養者名簿）（⑤の場合）'!$BD71+1&lt;=15,IF(EH$19&gt;='様式３（療養者名簿）（⑤の場合）'!$BD71,IF(EH$19&lt;='様式３（療養者名簿）（⑤の場合）'!$BE71,1,0),0),0)</f>
        <v>0</v>
      </c>
      <c r="EI66" s="332">
        <f>IF(EI$19-'様式３（療養者名簿）（⑤の場合）'!$BD71+1&lt;=15,IF(EI$19&gt;='様式３（療養者名簿）（⑤の場合）'!$BD71,IF(EI$19&lt;='様式３（療養者名簿）（⑤の場合）'!$BE71,1,0),0),0)</f>
        <v>0</v>
      </c>
      <c r="EJ66" s="332">
        <f>IF(EJ$19-'様式３（療養者名簿）（⑤の場合）'!$BD71+1&lt;=15,IF(EJ$19&gt;='様式３（療養者名簿）（⑤の場合）'!$BD71,IF(EJ$19&lt;='様式３（療養者名簿）（⑤の場合）'!$BE71,1,0),0),0)</f>
        <v>0</v>
      </c>
      <c r="EK66" s="332">
        <f>IF(EK$19-'様式３（療養者名簿）（⑤の場合）'!$BD71+1&lt;=15,IF(EK$19&gt;='様式３（療養者名簿）（⑤の場合）'!$BD71,IF(EK$19&lt;='様式３（療養者名簿）（⑤の場合）'!$BE71,1,0),0),0)</f>
        <v>0</v>
      </c>
      <c r="EL66" s="332">
        <f>IF(EL$19-'様式３（療養者名簿）（⑤の場合）'!$BD71+1&lt;=15,IF(EL$19&gt;='様式３（療養者名簿）（⑤の場合）'!$BD71,IF(EL$19&lt;='様式３（療養者名簿）（⑤の場合）'!$BE71,1,0),0),0)</f>
        <v>0</v>
      </c>
      <c r="EM66" s="332">
        <f>IF(EM$19-'様式３（療養者名簿）（⑤の場合）'!$BD71+1&lt;=15,IF(EM$19&gt;='様式３（療養者名簿）（⑤の場合）'!$BD71,IF(EM$19&lt;='様式３（療養者名簿）（⑤の場合）'!$BE71,1,0),0),0)</f>
        <v>0</v>
      </c>
      <c r="EN66" s="332">
        <f>IF(EN$19-'様式３（療養者名簿）（⑤の場合）'!$BD71+1&lt;=15,IF(EN$19&gt;='様式３（療養者名簿）（⑤の場合）'!$BD71,IF(EN$19&lt;='様式３（療養者名簿）（⑤の場合）'!$BE71,1,0),0),0)</f>
        <v>0</v>
      </c>
      <c r="EO66" s="332">
        <f>IF(EO$19-'様式３（療養者名簿）（⑤の場合）'!$BD71+1&lt;=15,IF(EO$19&gt;='様式３（療養者名簿）（⑤の場合）'!$BD71,IF(EO$19&lt;='様式３（療養者名簿）（⑤の場合）'!$BE71,1,0),0),0)</f>
        <v>0</v>
      </c>
      <c r="EP66" s="332">
        <f>IF(EP$19-'様式３（療養者名簿）（⑤の場合）'!$BD71+1&lt;=15,IF(EP$19&gt;='様式３（療養者名簿）（⑤の場合）'!$BD71,IF(EP$19&lt;='様式３（療養者名簿）（⑤の場合）'!$BE71,1,0),0),0)</f>
        <v>0</v>
      </c>
      <c r="EQ66" s="332">
        <f>IF(EQ$19-'様式３（療養者名簿）（⑤の場合）'!$BD71+1&lt;=15,IF(EQ$19&gt;='様式３（療養者名簿）（⑤の場合）'!$BD71,IF(EQ$19&lt;='様式３（療養者名簿）（⑤の場合）'!$BE71,1,0),0),0)</f>
        <v>0</v>
      </c>
      <c r="ER66" s="332">
        <f>IF(ER$19-'様式３（療養者名簿）（⑤の場合）'!$BD71+1&lt;=15,IF(ER$19&gt;='様式３（療養者名簿）（⑤の場合）'!$BD71,IF(ER$19&lt;='様式３（療養者名簿）（⑤の場合）'!$BE71,1,0),0),0)</f>
        <v>0</v>
      </c>
      <c r="ES66" s="332">
        <f>IF(ES$19-'様式３（療養者名簿）（⑤の場合）'!$BD71+1&lt;=15,IF(ES$19&gt;='様式３（療養者名簿）（⑤の場合）'!$BD71,IF(ES$19&lt;='様式３（療養者名簿）（⑤の場合）'!$BE71,1,0),0),0)</f>
        <v>0</v>
      </c>
      <c r="ET66" s="332">
        <f>IF(ET$19-'様式３（療養者名簿）（⑤の場合）'!$BD71+1&lt;=15,IF(ET$19&gt;='様式３（療養者名簿）（⑤の場合）'!$BD71,IF(ET$19&lt;='様式３（療養者名簿）（⑤の場合）'!$BE71,1,0),0),0)</f>
        <v>0</v>
      </c>
      <c r="EU66" s="332">
        <f>IF(EU$19-'様式３（療養者名簿）（⑤の場合）'!$BD71+1&lt;=15,IF(EU$19&gt;='様式３（療養者名簿）（⑤の場合）'!$BD71,IF(EU$19&lt;='様式３（療養者名簿）（⑤の場合）'!$BE71,1,0),0),0)</f>
        <v>0</v>
      </c>
      <c r="EV66" s="332">
        <f>IF(EV$19-'様式３（療養者名簿）（⑤の場合）'!$BD71+1&lt;=15,IF(EV$19&gt;='様式３（療養者名簿）（⑤の場合）'!$BD71,IF(EV$19&lt;='様式３（療養者名簿）（⑤の場合）'!$BE71,1,0),0),0)</f>
        <v>0</v>
      </c>
      <c r="EW66" s="332">
        <f>IF(EW$19-'様式３（療養者名簿）（⑤の場合）'!$BD71+1&lt;=15,IF(EW$19&gt;='様式３（療養者名簿）（⑤の場合）'!$BD71,IF(EW$19&lt;='様式３（療養者名簿）（⑤の場合）'!$BE71,1,0),0),0)</f>
        <v>0</v>
      </c>
      <c r="EX66" s="332">
        <f>IF(EX$19-'様式３（療養者名簿）（⑤の場合）'!$BD71+1&lt;=15,IF(EX$19&gt;='様式３（療養者名簿）（⑤の場合）'!$BD71,IF(EX$19&lt;='様式３（療養者名簿）（⑤の場合）'!$BE71,1,0),0),0)</f>
        <v>0</v>
      </c>
      <c r="EY66" s="332">
        <f>IF(EY$19-'様式３（療養者名簿）（⑤の場合）'!$BD71+1&lt;=15,IF(EY$19&gt;='様式３（療養者名簿）（⑤の場合）'!$BD71,IF(EY$19&lt;='様式３（療養者名簿）（⑤の場合）'!$BE71,1,0),0),0)</f>
        <v>0</v>
      </c>
      <c r="EZ66" s="332">
        <f>IF(EZ$19-'様式３（療養者名簿）（⑤の場合）'!$BD71+1&lt;=15,IF(EZ$19&gt;='様式３（療養者名簿）（⑤の場合）'!$BD71,IF(EZ$19&lt;='様式３（療養者名簿）（⑤の場合）'!$BE71,1,0),0),0)</f>
        <v>0</v>
      </c>
      <c r="FA66" s="332">
        <f>IF(FA$19-'様式３（療養者名簿）（⑤の場合）'!$BD71+1&lt;=15,IF(FA$19&gt;='様式３（療養者名簿）（⑤の場合）'!$BD71,IF(FA$19&lt;='様式３（療養者名簿）（⑤の場合）'!$BE71,1,0),0),0)</f>
        <v>0</v>
      </c>
      <c r="FB66" s="332">
        <f>IF(FB$19-'様式３（療養者名簿）（⑤の場合）'!$BD71+1&lt;=15,IF(FB$19&gt;='様式３（療養者名簿）（⑤の場合）'!$BD71,IF(FB$19&lt;='様式３（療養者名簿）（⑤の場合）'!$BE71,1,0),0),0)</f>
        <v>0</v>
      </c>
      <c r="FC66" s="332">
        <f>IF(FC$19-'様式３（療養者名簿）（⑤の場合）'!$BD71+1&lt;=15,IF(FC$19&gt;='様式３（療養者名簿）（⑤の場合）'!$BD71,IF(FC$19&lt;='様式３（療養者名簿）（⑤の場合）'!$BE71,1,0),0),0)</f>
        <v>0</v>
      </c>
      <c r="FD66" s="332">
        <f>IF(FD$19-'様式３（療養者名簿）（⑤の場合）'!$BD71+1&lt;=15,IF(FD$19&gt;='様式３（療養者名簿）（⑤の場合）'!$BD71,IF(FD$19&lt;='様式３（療養者名簿）（⑤の場合）'!$BE71,1,0),0),0)</f>
        <v>0</v>
      </c>
      <c r="FE66" s="332">
        <f>IF(FE$19-'様式３（療養者名簿）（⑤の場合）'!$BD71+1&lt;=15,IF(FE$19&gt;='様式３（療養者名簿）（⑤の場合）'!$BD71,IF(FE$19&lt;='様式３（療養者名簿）（⑤の場合）'!$BE71,1,0),0),0)</f>
        <v>0</v>
      </c>
      <c r="FF66" s="332">
        <f>IF(FF$19-'様式３（療養者名簿）（⑤の場合）'!$BD71+1&lt;=15,IF(FF$19&gt;='様式３（療養者名簿）（⑤の場合）'!$BD71,IF(FF$19&lt;='様式３（療養者名簿）（⑤の場合）'!$BE71,1,0),0),0)</f>
        <v>0</v>
      </c>
      <c r="FG66" s="332">
        <f>IF(FG$19-'様式３（療養者名簿）（⑤の場合）'!$BD71+1&lt;=15,IF(FG$19&gt;='様式３（療養者名簿）（⑤の場合）'!$BD71,IF(FG$19&lt;='様式３（療養者名簿）（⑤の場合）'!$BE71,1,0),0),0)</f>
        <v>0</v>
      </c>
      <c r="FH66" s="332">
        <f>IF(FH$19-'様式３（療養者名簿）（⑤の場合）'!$BD71+1&lt;=15,IF(FH$19&gt;='様式３（療養者名簿）（⑤の場合）'!$BD71,IF(FH$19&lt;='様式３（療養者名簿）（⑤の場合）'!$BE71,1,0),0),0)</f>
        <v>0</v>
      </c>
      <c r="FI66" s="332">
        <f>IF(FI$19-'様式３（療養者名簿）（⑤の場合）'!$BD71+1&lt;=15,IF(FI$19&gt;='様式３（療養者名簿）（⑤の場合）'!$BD71,IF(FI$19&lt;='様式３（療養者名簿）（⑤の場合）'!$BE71,1,0),0),0)</f>
        <v>0</v>
      </c>
      <c r="FJ66" s="332">
        <f>IF(FJ$19-'様式３（療養者名簿）（⑤の場合）'!$BD71+1&lt;=15,IF(FJ$19&gt;='様式３（療養者名簿）（⑤の場合）'!$BD71,IF(FJ$19&lt;='様式３（療養者名簿）（⑤の場合）'!$BE71,1,0),0),0)</f>
        <v>0</v>
      </c>
      <c r="FK66" s="332">
        <f>IF(FK$19-'様式３（療養者名簿）（⑤の場合）'!$BD71+1&lt;=15,IF(FK$19&gt;='様式３（療養者名簿）（⑤の場合）'!$BD71,IF(FK$19&lt;='様式３（療養者名簿）（⑤の場合）'!$BE71,1,0),0),0)</f>
        <v>0</v>
      </c>
      <c r="FL66" s="332">
        <f>IF(FL$19-'様式３（療養者名簿）（⑤の場合）'!$BD71+1&lt;=15,IF(FL$19&gt;='様式３（療養者名簿）（⑤の場合）'!$BD71,IF(FL$19&lt;='様式３（療養者名簿）（⑤の場合）'!$BE71,1,0),0),0)</f>
        <v>0</v>
      </c>
      <c r="FM66" s="332">
        <f>IF(FM$19-'様式３（療養者名簿）（⑤の場合）'!$BD71+1&lt;=15,IF(FM$19&gt;='様式３（療養者名簿）（⑤の場合）'!$BD71,IF(FM$19&lt;='様式３（療養者名簿）（⑤の場合）'!$BE71,1,0),0),0)</f>
        <v>0</v>
      </c>
      <c r="FN66" s="332">
        <f>IF(FN$19-'様式３（療養者名簿）（⑤の場合）'!$BD71+1&lt;=15,IF(FN$19&gt;='様式３（療養者名簿）（⑤の場合）'!$BD71,IF(FN$19&lt;='様式３（療養者名簿）（⑤の場合）'!$BE71,1,0),0),0)</f>
        <v>0</v>
      </c>
      <c r="FO66" s="332">
        <f>IF(FO$19-'様式３（療養者名簿）（⑤の場合）'!$BD71+1&lt;=15,IF(FO$19&gt;='様式３（療養者名簿）（⑤の場合）'!$BD71,IF(FO$19&lt;='様式３（療養者名簿）（⑤の場合）'!$BE71,1,0),0),0)</f>
        <v>0</v>
      </c>
      <c r="FP66" s="332">
        <f>IF(FP$19-'様式３（療養者名簿）（⑤の場合）'!$BD71+1&lt;=15,IF(FP$19&gt;='様式３（療養者名簿）（⑤の場合）'!$BD71,IF(FP$19&lt;='様式３（療養者名簿）（⑤の場合）'!$BE71,1,0),0),0)</f>
        <v>0</v>
      </c>
      <c r="FQ66" s="332">
        <f>IF(FQ$19-'様式３（療養者名簿）（⑤の場合）'!$BD71+1&lt;=15,IF(FQ$19&gt;='様式３（療養者名簿）（⑤の場合）'!$BD71,IF(FQ$19&lt;='様式３（療養者名簿）（⑤の場合）'!$BE71,1,0),0),0)</f>
        <v>0</v>
      </c>
      <c r="FR66" s="332">
        <f>IF(FR$19-'様式３（療養者名簿）（⑤の場合）'!$BD71+1&lt;=15,IF(FR$19&gt;='様式３（療養者名簿）（⑤の場合）'!$BD71,IF(FR$19&lt;='様式３（療養者名簿）（⑤の場合）'!$BE71,1,0),0),0)</f>
        <v>0</v>
      </c>
      <c r="FS66" s="332">
        <f>IF(FS$19-'様式３（療養者名簿）（⑤の場合）'!$BD71+1&lt;=15,IF(FS$19&gt;='様式３（療養者名簿）（⑤の場合）'!$BD71,IF(FS$19&lt;='様式３（療養者名簿）（⑤の場合）'!$BE71,1,0),0),0)</f>
        <v>0</v>
      </c>
      <c r="FT66" s="332">
        <f>IF(FT$19-'様式３（療養者名簿）（⑤の場合）'!$BD71+1&lt;=15,IF(FT$19&gt;='様式３（療養者名簿）（⑤の場合）'!$BD71,IF(FT$19&lt;='様式３（療養者名簿）（⑤の場合）'!$BE71,1,0),0),0)</f>
        <v>0</v>
      </c>
      <c r="FU66" s="332">
        <f>IF(FU$19-'様式３（療養者名簿）（⑤の場合）'!$BD71+1&lt;=15,IF(FU$19&gt;='様式３（療養者名簿）（⑤の場合）'!$BD71,IF(FU$19&lt;='様式３（療養者名簿）（⑤の場合）'!$BE71,1,0),0),0)</f>
        <v>0</v>
      </c>
      <c r="FV66" s="332">
        <f>IF(FV$19-'様式３（療養者名簿）（⑤の場合）'!$BD71+1&lt;=15,IF(FV$19&gt;='様式３（療養者名簿）（⑤の場合）'!$BD71,IF(FV$19&lt;='様式３（療養者名簿）（⑤の場合）'!$BE71,1,0),0),0)</f>
        <v>0</v>
      </c>
      <c r="FW66" s="332">
        <f>IF(FW$19-'様式３（療養者名簿）（⑤の場合）'!$BD71+1&lt;=15,IF(FW$19&gt;='様式３（療養者名簿）（⑤の場合）'!$BD71,IF(FW$19&lt;='様式３（療養者名簿）（⑤の場合）'!$BE71,1,0),0),0)</f>
        <v>0</v>
      </c>
      <c r="FX66" s="332">
        <f>IF(FX$19-'様式３（療養者名簿）（⑤の場合）'!$BD71+1&lt;=15,IF(FX$19&gt;='様式３（療養者名簿）（⑤の場合）'!$BD71,IF(FX$19&lt;='様式３（療養者名簿）（⑤の場合）'!$BE71,1,0),0),0)</f>
        <v>0</v>
      </c>
      <c r="FY66" s="332">
        <f>IF(FY$19-'様式３（療養者名簿）（⑤の場合）'!$BD71+1&lt;=15,IF(FY$19&gt;='様式３（療養者名簿）（⑤の場合）'!$BD71,IF(FY$19&lt;='様式３（療養者名簿）（⑤の場合）'!$BE71,1,0),0),0)</f>
        <v>0</v>
      </c>
      <c r="FZ66" s="332">
        <f>IF(FZ$19-'様式３（療養者名簿）（⑤の場合）'!$BD71+1&lt;=15,IF(FZ$19&gt;='様式３（療養者名簿）（⑤の場合）'!$BD71,IF(FZ$19&lt;='様式３（療養者名簿）（⑤の場合）'!$BE71,1,0),0),0)</f>
        <v>0</v>
      </c>
      <c r="GA66" s="332">
        <f>IF(GA$19-'様式３（療養者名簿）（⑤の場合）'!$BD71+1&lt;=15,IF(GA$19&gt;='様式３（療養者名簿）（⑤の場合）'!$BD71,IF(GA$19&lt;='様式３（療養者名簿）（⑤の場合）'!$BE71,1,0),0),0)</f>
        <v>0</v>
      </c>
      <c r="GB66" s="332">
        <f>IF(GB$19-'様式３（療養者名簿）（⑤の場合）'!$BD71+1&lt;=15,IF(GB$19&gt;='様式３（療養者名簿）（⑤の場合）'!$BD71,IF(GB$19&lt;='様式３（療養者名簿）（⑤の場合）'!$BE71,1,0),0),0)</f>
        <v>0</v>
      </c>
      <c r="GC66" s="332">
        <f>IF(GC$19-'様式３（療養者名簿）（⑤の場合）'!$BD71+1&lt;=15,IF(GC$19&gt;='様式３（療養者名簿）（⑤の場合）'!$BD71,IF(GC$19&lt;='様式３（療養者名簿）（⑤の場合）'!$BE71,1,0),0),0)</f>
        <v>0</v>
      </c>
      <c r="GD66" s="332">
        <f>IF(GD$19-'様式３（療養者名簿）（⑤の場合）'!$BD71+1&lt;=15,IF(GD$19&gt;='様式３（療養者名簿）（⑤の場合）'!$BD71,IF(GD$19&lt;='様式３（療養者名簿）（⑤の場合）'!$BE71,1,0),0),0)</f>
        <v>0</v>
      </c>
      <c r="GE66" s="332">
        <f>IF(GE$19-'様式３（療養者名簿）（⑤の場合）'!$BD71+1&lt;=15,IF(GE$19&gt;='様式３（療養者名簿）（⑤の場合）'!$BD71,IF(GE$19&lt;='様式３（療養者名簿）（⑤の場合）'!$BE71,1,0),0),0)</f>
        <v>0</v>
      </c>
      <c r="GF66" s="332">
        <f>IF(GF$19-'様式３（療養者名簿）（⑤の場合）'!$BD71+1&lt;=15,IF(GF$19&gt;='様式３（療養者名簿）（⑤の場合）'!$BD71,IF(GF$19&lt;='様式３（療養者名簿）（⑤の場合）'!$BE71,1,0),0),0)</f>
        <v>0</v>
      </c>
      <c r="GG66" s="332">
        <f>IF(GG$19-'様式３（療養者名簿）（⑤の場合）'!$BD71+1&lt;=15,IF(GG$19&gt;='様式３（療養者名簿）（⑤の場合）'!$BD71,IF(GG$19&lt;='様式３（療養者名簿）（⑤の場合）'!$BE71,1,0),0),0)</f>
        <v>0</v>
      </c>
      <c r="GH66" s="332">
        <f>IF(GH$19-'様式３（療養者名簿）（⑤の場合）'!$BD71+1&lt;=15,IF(GH$19&gt;='様式３（療養者名簿）（⑤の場合）'!$BD71,IF(GH$19&lt;='様式３（療養者名簿）（⑤の場合）'!$BE71,1,0),0),0)</f>
        <v>0</v>
      </c>
      <c r="GI66" s="332">
        <f>IF(GI$19-'様式３（療養者名簿）（⑤の場合）'!$BD71+1&lt;=15,IF(GI$19&gt;='様式３（療養者名簿）（⑤の場合）'!$BD71,IF(GI$19&lt;='様式３（療養者名簿）（⑤の場合）'!$BE71,1,0),0),0)</f>
        <v>0</v>
      </c>
      <c r="GJ66" s="332">
        <f>IF(GJ$19-'様式３（療養者名簿）（⑤の場合）'!$BD71+1&lt;=15,IF(GJ$19&gt;='様式３（療養者名簿）（⑤の場合）'!$BD71,IF(GJ$19&lt;='様式３（療養者名簿）（⑤の場合）'!$BE71,1,0),0),0)</f>
        <v>0</v>
      </c>
      <c r="GK66" s="332">
        <f>IF(GK$19-'様式３（療養者名簿）（⑤の場合）'!$BD71+1&lt;=15,IF(GK$19&gt;='様式３（療養者名簿）（⑤の場合）'!$BD71,IF(GK$19&lt;='様式３（療養者名簿）（⑤の場合）'!$BE71,1,0),0),0)</f>
        <v>0</v>
      </c>
      <c r="GL66" s="332">
        <f>IF(GL$19-'様式３（療養者名簿）（⑤の場合）'!$BD71+1&lt;=15,IF(GL$19&gt;='様式３（療養者名簿）（⑤の場合）'!$BD71,IF(GL$19&lt;='様式３（療養者名簿）（⑤の場合）'!$BE71,1,0),0),0)</f>
        <v>0</v>
      </c>
      <c r="GM66" s="332">
        <f>IF(GM$19-'様式３（療養者名簿）（⑤の場合）'!$BD71+1&lt;=15,IF(GM$19&gt;='様式３（療養者名簿）（⑤の場合）'!$BD71,IF(GM$19&lt;='様式３（療養者名簿）（⑤の場合）'!$BE71,1,0),0),0)</f>
        <v>0</v>
      </c>
      <c r="GN66" s="332">
        <f>IF(GN$19-'様式３（療養者名簿）（⑤の場合）'!$BD71+1&lt;=15,IF(GN$19&gt;='様式３（療養者名簿）（⑤の場合）'!$BD71,IF(GN$19&lt;='様式３（療養者名簿）（⑤の場合）'!$BE71,1,0),0),0)</f>
        <v>0</v>
      </c>
      <c r="GO66" s="332">
        <f>IF(GO$19-'様式３（療養者名簿）（⑤の場合）'!$BD71+1&lt;=15,IF(GO$19&gt;='様式３（療養者名簿）（⑤の場合）'!$BD71,IF(GO$19&lt;='様式３（療養者名簿）（⑤の場合）'!$BE71,1,0),0),0)</f>
        <v>0</v>
      </c>
      <c r="GP66" s="332">
        <f>IF(GP$19-'様式３（療養者名簿）（⑤の場合）'!$BD71+1&lt;=15,IF(GP$19&gt;='様式３（療養者名簿）（⑤の場合）'!$BD71,IF(GP$19&lt;='様式３（療養者名簿）（⑤の場合）'!$BE71,1,0),0),0)</f>
        <v>0</v>
      </c>
      <c r="GQ66" s="332">
        <f>IF(GQ$19-'様式３（療養者名簿）（⑤の場合）'!$BD71+1&lt;=15,IF(GQ$19&gt;='様式３（療養者名簿）（⑤の場合）'!$BD71,IF(GQ$19&lt;='様式３（療養者名簿）（⑤の場合）'!$BE71,1,0),0),0)</f>
        <v>0</v>
      </c>
      <c r="GR66" s="332">
        <f>IF(GR$19-'様式３（療養者名簿）（⑤の場合）'!$BD71+1&lt;=15,IF(GR$19&gt;='様式３（療養者名簿）（⑤の場合）'!$BD71,IF(GR$19&lt;='様式３（療養者名簿）（⑤の場合）'!$BE71,1,0),0),0)</f>
        <v>0</v>
      </c>
      <c r="GS66" s="332">
        <f>IF(GS$19-'様式３（療養者名簿）（⑤の場合）'!$BD71+1&lt;=15,IF(GS$19&gt;='様式３（療養者名簿）（⑤の場合）'!$BD71,IF(GS$19&lt;='様式３（療養者名簿）（⑤の場合）'!$BE71,1,0),0),0)</f>
        <v>0</v>
      </c>
      <c r="GT66" s="332">
        <f>IF(GT$19-'様式３（療養者名簿）（⑤の場合）'!$BD71+1&lt;=15,IF(GT$19&gt;='様式３（療養者名簿）（⑤の場合）'!$BD71,IF(GT$19&lt;='様式３（療養者名簿）（⑤の場合）'!$BE71,1,0),0),0)</f>
        <v>0</v>
      </c>
      <c r="GU66" s="332">
        <f>IF(GU$19-'様式３（療養者名簿）（⑤の場合）'!$BD71+1&lt;=15,IF(GU$19&gt;='様式３（療養者名簿）（⑤の場合）'!$BD71,IF(GU$19&lt;='様式３（療養者名簿）（⑤の場合）'!$BE71,1,0),0),0)</f>
        <v>0</v>
      </c>
      <c r="GV66" s="332">
        <f>IF(GV$19-'様式３（療養者名簿）（⑤の場合）'!$BD71+1&lt;=15,IF(GV$19&gt;='様式３（療養者名簿）（⑤の場合）'!$BD71,IF(GV$19&lt;='様式３（療養者名簿）（⑤の場合）'!$BE71,1,0),0),0)</f>
        <v>0</v>
      </c>
      <c r="GW66" s="332">
        <f>IF(GW$19-'様式３（療養者名簿）（⑤の場合）'!$BD71+1&lt;=15,IF(GW$19&gt;='様式３（療養者名簿）（⑤の場合）'!$BD71,IF(GW$19&lt;='様式３（療養者名簿）（⑤の場合）'!$BE71,1,0),0),0)</f>
        <v>0</v>
      </c>
      <c r="GX66" s="332">
        <f>IF(GX$19-'様式３（療養者名簿）（⑤の場合）'!$BD71+1&lt;=15,IF(GX$19&gt;='様式３（療養者名簿）（⑤の場合）'!$BD71,IF(GX$19&lt;='様式３（療養者名簿）（⑤の場合）'!$BE71,1,0),0),0)</f>
        <v>0</v>
      </c>
      <c r="GY66" s="332">
        <f>IF(GY$19-'様式３（療養者名簿）（⑤の場合）'!$BD71+1&lt;=15,IF(GY$19&gt;='様式３（療養者名簿）（⑤の場合）'!$BD71,IF(GY$19&lt;='様式３（療養者名簿）（⑤の場合）'!$BE71,1,0),0),0)</f>
        <v>0</v>
      </c>
      <c r="GZ66" s="332">
        <f>IF(GZ$19-'様式３（療養者名簿）（⑤の場合）'!$BD71+1&lt;=15,IF(GZ$19&gt;='様式３（療養者名簿）（⑤の場合）'!$BD71,IF(GZ$19&lt;='様式３（療養者名簿）（⑤の場合）'!$BE71,1,0),0),0)</f>
        <v>0</v>
      </c>
      <c r="HA66" s="332">
        <f>IF(HA$19-'様式３（療養者名簿）（⑤の場合）'!$BD71+1&lt;=15,IF(HA$19&gt;='様式３（療養者名簿）（⑤の場合）'!$BD71,IF(HA$19&lt;='様式３（療養者名簿）（⑤の場合）'!$BE71,1,0),0),0)</f>
        <v>0</v>
      </c>
      <c r="HB66" s="332">
        <f>IF(HB$19-'様式３（療養者名簿）（⑤の場合）'!$BD71+1&lt;=15,IF(HB$19&gt;='様式３（療養者名簿）（⑤の場合）'!$BD71,IF(HB$19&lt;='様式３（療養者名簿）（⑤の場合）'!$BE71,1,0),0),0)</f>
        <v>0</v>
      </c>
      <c r="HC66" s="332">
        <f>IF(HC$19-'様式３（療養者名簿）（⑤の場合）'!$BD71+1&lt;=15,IF(HC$19&gt;='様式３（療養者名簿）（⑤の場合）'!$BD71,IF(HC$19&lt;='様式３（療養者名簿）（⑤の場合）'!$BE71,1,0),0),0)</f>
        <v>0</v>
      </c>
      <c r="HD66" s="332">
        <f>IF(HD$19-'様式３（療養者名簿）（⑤の場合）'!$BD71+1&lt;=15,IF(HD$19&gt;='様式３（療養者名簿）（⑤の場合）'!$BD71,IF(HD$19&lt;='様式３（療養者名簿）（⑤の場合）'!$BE71,1,0),0),0)</f>
        <v>0</v>
      </c>
      <c r="HE66" s="332">
        <f>IF(HE$19-'様式３（療養者名簿）（⑤の場合）'!$BD71+1&lt;=15,IF(HE$19&gt;='様式３（療養者名簿）（⑤の場合）'!$BD71,IF(HE$19&lt;='様式３（療養者名簿）（⑤の場合）'!$BE71,1,0),0),0)</f>
        <v>0</v>
      </c>
      <c r="HF66" s="332">
        <f>IF(HF$19-'様式３（療養者名簿）（⑤の場合）'!$BD71+1&lt;=15,IF(HF$19&gt;='様式３（療養者名簿）（⑤の場合）'!$BD71,IF(HF$19&lt;='様式３（療養者名簿）（⑤の場合）'!$BE71,1,0),0),0)</f>
        <v>0</v>
      </c>
      <c r="HG66" s="332">
        <f>IF(HG$19-'様式３（療養者名簿）（⑤の場合）'!$BD71+1&lt;=15,IF(HG$19&gt;='様式３（療養者名簿）（⑤の場合）'!$BD71,IF(HG$19&lt;='様式３（療養者名簿）（⑤の場合）'!$BE71,1,0),0),0)</f>
        <v>0</v>
      </c>
      <c r="HH66" s="332">
        <f>IF(HH$19-'様式３（療養者名簿）（⑤の場合）'!$BD71+1&lt;=15,IF(HH$19&gt;='様式３（療養者名簿）（⑤の場合）'!$BD71,IF(HH$19&lt;='様式３（療養者名簿）（⑤の場合）'!$BE71,1,0),0),0)</f>
        <v>0</v>
      </c>
      <c r="HI66" s="332">
        <f>IF(HI$19-'様式３（療養者名簿）（⑤の場合）'!$BD71+1&lt;=15,IF(HI$19&gt;='様式３（療養者名簿）（⑤の場合）'!$BD71,IF(HI$19&lt;='様式３（療養者名簿）（⑤の場合）'!$BE71,1,0),0),0)</f>
        <v>0</v>
      </c>
      <c r="HJ66" s="332">
        <f>IF(HJ$19-'様式３（療養者名簿）（⑤の場合）'!$BD71+1&lt;=15,IF(HJ$19&gt;='様式３（療養者名簿）（⑤の場合）'!$BD71,IF(HJ$19&lt;='様式３（療養者名簿）（⑤の場合）'!$BE71,1,0),0),0)</f>
        <v>0</v>
      </c>
      <c r="HK66" s="332">
        <f>IF(HK$19-'様式３（療養者名簿）（⑤の場合）'!$BD71+1&lt;=15,IF(HK$19&gt;='様式３（療養者名簿）（⑤の場合）'!$BD71,IF(HK$19&lt;='様式３（療養者名簿）（⑤の場合）'!$BE71,1,0),0),0)</f>
        <v>0</v>
      </c>
      <c r="HL66" s="332">
        <f>IF(HL$19-'様式３（療養者名簿）（⑤の場合）'!$BD71+1&lt;=15,IF(HL$19&gt;='様式３（療養者名簿）（⑤の場合）'!$BD71,IF(HL$19&lt;='様式３（療養者名簿）（⑤の場合）'!$BE71,1,0),0),0)</f>
        <v>0</v>
      </c>
      <c r="HM66" s="332">
        <f>IF(HM$19-'様式３（療養者名簿）（⑤の場合）'!$BD71+1&lt;=15,IF(HM$19&gt;='様式３（療養者名簿）（⑤の場合）'!$BD71,IF(HM$19&lt;='様式３（療養者名簿）（⑤の場合）'!$BE71,1,0),0),0)</f>
        <v>0</v>
      </c>
      <c r="HN66" s="332">
        <f>IF(HN$19-'様式３（療養者名簿）（⑤の場合）'!$BD71+1&lt;=15,IF(HN$19&gt;='様式３（療養者名簿）（⑤の場合）'!$BD71,IF(HN$19&lt;='様式３（療養者名簿）（⑤の場合）'!$BE71,1,0),0),0)</f>
        <v>0</v>
      </c>
      <c r="HO66" s="332">
        <f>IF(HO$19-'様式３（療養者名簿）（⑤の場合）'!$BD71+1&lt;=15,IF(HO$19&gt;='様式３（療養者名簿）（⑤の場合）'!$BD71,IF(HO$19&lt;='様式３（療養者名簿）（⑤の場合）'!$BE71,1,0),0),0)</f>
        <v>0</v>
      </c>
      <c r="HP66" s="332">
        <f>IF(HP$19-'様式３（療養者名簿）（⑤の場合）'!$BD71+1&lt;=15,IF(HP$19&gt;='様式３（療養者名簿）（⑤の場合）'!$BD71,IF(HP$19&lt;='様式３（療養者名簿）（⑤の場合）'!$BE71,1,0),0),0)</f>
        <v>0</v>
      </c>
      <c r="HQ66" s="332">
        <f>IF(HQ$19-'様式３（療養者名簿）（⑤の場合）'!$BD71+1&lt;=15,IF(HQ$19&gt;='様式３（療養者名簿）（⑤の場合）'!$BD71,IF(HQ$19&lt;='様式３（療養者名簿）（⑤の場合）'!$BE71,1,0),0),0)</f>
        <v>0</v>
      </c>
      <c r="HR66" s="332">
        <f>IF(HR$19-'様式３（療養者名簿）（⑤の場合）'!$BD71+1&lt;=15,IF(HR$19&gt;='様式３（療養者名簿）（⑤の場合）'!$BD71,IF(HR$19&lt;='様式３（療養者名簿）（⑤の場合）'!$BE71,1,0),0),0)</f>
        <v>0</v>
      </c>
      <c r="HS66" s="332">
        <f>IF(HS$19-'様式３（療養者名簿）（⑤の場合）'!$BD71+1&lt;=15,IF(HS$19&gt;='様式３（療養者名簿）（⑤の場合）'!$BD71,IF(HS$19&lt;='様式３（療養者名簿）（⑤の場合）'!$BE71,1,0),0),0)</f>
        <v>0</v>
      </c>
      <c r="HT66" s="332">
        <f>IF(HT$19-'様式３（療養者名簿）（⑤の場合）'!$BD71+1&lt;=15,IF(HT$19&gt;='様式３（療養者名簿）（⑤の場合）'!$BD71,IF(HT$19&lt;='様式３（療養者名簿）（⑤の場合）'!$BE71,1,0),0),0)</f>
        <v>0</v>
      </c>
      <c r="HU66" s="332">
        <f>IF(HU$19-'様式３（療養者名簿）（⑤の場合）'!$BD71+1&lt;=15,IF(HU$19&gt;='様式３（療養者名簿）（⑤の場合）'!$BD71,IF(HU$19&lt;='様式３（療養者名簿）（⑤の場合）'!$BE71,1,0),0),0)</f>
        <v>0</v>
      </c>
      <c r="HV66" s="332">
        <f>IF(HV$19-'様式３（療養者名簿）（⑤の場合）'!$BD71+1&lt;=15,IF(HV$19&gt;='様式３（療養者名簿）（⑤の場合）'!$BD71,IF(HV$19&lt;='様式３（療養者名簿）（⑤の場合）'!$BE71,1,0),0),0)</f>
        <v>0</v>
      </c>
      <c r="HW66" s="332">
        <f>IF(HW$19-'様式３（療養者名簿）（⑤の場合）'!$BD71+1&lt;=15,IF(HW$19&gt;='様式３（療養者名簿）（⑤の場合）'!$BD71,IF(HW$19&lt;='様式３（療養者名簿）（⑤の場合）'!$BE71,1,0),0),0)</f>
        <v>0</v>
      </c>
      <c r="HX66" s="332">
        <f>IF(HX$19-'様式３（療養者名簿）（⑤の場合）'!$BD71+1&lt;=15,IF(HX$19&gt;='様式３（療養者名簿）（⑤の場合）'!$BD71,IF(HX$19&lt;='様式３（療養者名簿）（⑤の場合）'!$BE71,1,0),0),0)</f>
        <v>0</v>
      </c>
      <c r="HY66" s="332">
        <f>IF(HY$19-'様式３（療養者名簿）（⑤の場合）'!$BD71+1&lt;=15,IF(HY$19&gt;='様式３（療養者名簿）（⑤の場合）'!$BD71,IF(HY$19&lt;='様式３（療養者名簿）（⑤の場合）'!$BE71,1,0),0),0)</f>
        <v>0</v>
      </c>
      <c r="HZ66" s="332">
        <f>IF(HZ$19-'様式３（療養者名簿）（⑤の場合）'!$BD71+1&lt;=15,IF(HZ$19&gt;='様式３（療養者名簿）（⑤の場合）'!$BD71,IF(HZ$19&lt;='様式３（療養者名簿）（⑤の場合）'!$BE71,1,0),0),0)</f>
        <v>0</v>
      </c>
      <c r="IA66" s="332">
        <f>IF(IA$19-'様式３（療養者名簿）（⑤の場合）'!$BD71+1&lt;=15,IF(IA$19&gt;='様式３（療養者名簿）（⑤の場合）'!$BD71,IF(IA$19&lt;='様式３（療養者名簿）（⑤の場合）'!$BE71,1,0),0),0)</f>
        <v>0</v>
      </c>
      <c r="IB66" s="332">
        <f>IF(IB$19-'様式３（療養者名簿）（⑤の場合）'!$BD71+1&lt;=15,IF(IB$19&gt;='様式３（療養者名簿）（⑤の場合）'!$BD71,IF(IB$19&lt;='様式３（療養者名簿）（⑤の場合）'!$BE71,1,0),0),0)</f>
        <v>0</v>
      </c>
      <c r="IC66" s="332">
        <f>IF(IC$19-'様式３（療養者名簿）（⑤の場合）'!$BD71+1&lt;=15,IF(IC$19&gt;='様式３（療養者名簿）（⑤の場合）'!$BD71,IF(IC$19&lt;='様式３（療養者名簿）（⑤の場合）'!$BE71,1,0),0),0)</f>
        <v>0</v>
      </c>
      <c r="ID66" s="332">
        <f>IF(ID$19-'様式３（療養者名簿）（⑤の場合）'!$BD71+1&lt;=15,IF(ID$19&gt;='様式３（療養者名簿）（⑤の場合）'!$BD71,IF(ID$19&lt;='様式３（療養者名簿）（⑤の場合）'!$BE71,1,0),0),0)</f>
        <v>0</v>
      </c>
      <c r="IE66" s="332">
        <f>IF(IE$19-'様式３（療養者名簿）（⑤の場合）'!$BD71+1&lt;=15,IF(IE$19&gt;='様式３（療養者名簿）（⑤の場合）'!$BD71,IF(IE$19&lt;='様式３（療養者名簿）（⑤の場合）'!$BE71,1,0),0),0)</f>
        <v>0</v>
      </c>
      <c r="IF66" s="332">
        <f>IF(IF$19-'様式３（療養者名簿）（⑤の場合）'!$BD71+1&lt;=15,IF(IF$19&gt;='様式３（療養者名簿）（⑤の場合）'!$BD71,IF(IF$19&lt;='様式３（療養者名簿）（⑤の場合）'!$BE71,1,0),0),0)</f>
        <v>0</v>
      </c>
      <c r="IG66" s="332">
        <f>IF(IG$19-'様式３（療養者名簿）（⑤の場合）'!$BD71+1&lt;=15,IF(IG$19&gt;='様式３（療養者名簿）（⑤の場合）'!$BD71,IF(IG$19&lt;='様式３（療養者名簿）（⑤の場合）'!$BE71,1,0),0),0)</f>
        <v>0</v>
      </c>
      <c r="IH66" s="332">
        <f>IF(IH$19-'様式３（療養者名簿）（⑤の場合）'!$BD71+1&lt;=15,IF(IH$19&gt;='様式３（療養者名簿）（⑤の場合）'!$BD71,IF(IH$19&lt;='様式３（療養者名簿）（⑤の場合）'!$BE71,1,0),0),0)</f>
        <v>0</v>
      </c>
      <c r="II66" s="332">
        <f>IF(II$19-'様式３（療養者名簿）（⑤の場合）'!$BD71+1&lt;=15,IF(II$19&gt;='様式３（療養者名簿）（⑤の場合）'!$BD71,IF(II$19&lt;='様式３（療養者名簿）（⑤の場合）'!$BE71,1,0),0),0)</f>
        <v>0</v>
      </c>
      <c r="IJ66" s="332">
        <f>IF(IJ$19-'様式３（療養者名簿）（⑤の場合）'!$BD71+1&lt;=15,IF(IJ$19&gt;='様式３（療養者名簿）（⑤の場合）'!$BD71,IF(IJ$19&lt;='様式３（療養者名簿）（⑤の場合）'!$BE71,1,0),0),0)</f>
        <v>0</v>
      </c>
      <c r="IK66" s="332">
        <f>IF(IK$19-'様式３（療養者名簿）（⑤の場合）'!$BD71+1&lt;=15,IF(IK$19&gt;='様式３（療養者名簿）（⑤の場合）'!$BD71,IF(IK$19&lt;='様式３（療養者名簿）（⑤の場合）'!$BE71,1,0),0),0)</f>
        <v>0</v>
      </c>
      <c r="IL66" s="332">
        <f>IF(IL$19-'様式３（療養者名簿）（⑤の場合）'!$BD71+1&lt;=15,IF(IL$19&gt;='様式３（療養者名簿）（⑤の場合）'!$BD71,IF(IL$19&lt;='様式３（療養者名簿）（⑤の場合）'!$BE71,1,0),0),0)</f>
        <v>0</v>
      </c>
      <c r="IM66" s="332">
        <f>IF(IM$19-'様式３（療養者名簿）（⑤の場合）'!$BD71+1&lt;=15,IF(IM$19&gt;='様式３（療養者名簿）（⑤の場合）'!$BD71,IF(IM$19&lt;='様式３（療養者名簿）（⑤の場合）'!$BE71,1,0),0),0)</f>
        <v>0</v>
      </c>
      <c r="IN66" s="332">
        <f>IF(IN$19-'様式３（療養者名簿）（⑤の場合）'!$BD71+1&lt;=15,IF(IN$19&gt;='様式３（療養者名簿）（⑤の場合）'!$BD71,IF(IN$19&lt;='様式３（療養者名簿）（⑤の場合）'!$BE71,1,0),0),0)</f>
        <v>0</v>
      </c>
      <c r="IO66" s="332">
        <f>IF(IO$19-'様式３（療養者名簿）（⑤の場合）'!$BD71+1&lt;=15,IF(IO$19&gt;='様式３（療養者名簿）（⑤の場合）'!$BD71,IF(IO$19&lt;='様式３（療養者名簿）（⑤の場合）'!$BE71,1,0),0),0)</f>
        <v>0</v>
      </c>
      <c r="IP66" s="332">
        <f>IF(IP$19-'様式３（療養者名簿）（⑤の場合）'!$BD71+1&lt;=15,IF(IP$19&gt;='様式３（療養者名簿）（⑤の場合）'!$BD71,IF(IP$19&lt;='様式３（療養者名簿）（⑤の場合）'!$BE71,1,0),0),0)</f>
        <v>0</v>
      </c>
      <c r="IQ66" s="332">
        <f>IF(IQ$19-'様式３（療養者名簿）（⑤の場合）'!$BD71+1&lt;=15,IF(IQ$19&gt;='様式３（療養者名簿）（⑤の場合）'!$BD71,IF(IQ$19&lt;='様式３（療養者名簿）（⑤の場合）'!$BE71,1,0),0),0)</f>
        <v>0</v>
      </c>
      <c r="IR66" s="332">
        <f>IF(IR$19-'様式３（療養者名簿）（⑤の場合）'!$BD71+1&lt;=15,IF(IR$19&gt;='様式３（療養者名簿）（⑤の場合）'!$BD71,IF(IR$19&lt;='様式３（療養者名簿）（⑤の場合）'!$BE71,1,0),0),0)</f>
        <v>0</v>
      </c>
      <c r="IS66" s="332">
        <f>IF(IS$19-'様式３（療養者名簿）（⑤の場合）'!$BD71+1&lt;=15,IF(IS$19&gt;='様式３（療養者名簿）（⑤の場合）'!$BD71,IF(IS$19&lt;='様式３（療養者名簿）（⑤の場合）'!$BE71,1,0),0),0)</f>
        <v>0</v>
      </c>
      <c r="IT66" s="332">
        <f>IF(IT$19-'様式３（療養者名簿）（⑤の場合）'!$BD71+1&lt;=15,IF(IT$19&gt;='様式３（療養者名簿）（⑤の場合）'!$BD71,IF(IT$19&lt;='様式３（療養者名簿）（⑤の場合）'!$BE71,1,0),0),0)</f>
        <v>0</v>
      </c>
      <c r="IU66" s="332">
        <f>IF(IU$19-'様式３（療養者名簿）（⑤の場合）'!$BD71+1&lt;=15,IF(IU$19&gt;='様式３（療養者名簿）（⑤の場合）'!$BD71,IF(IU$19&lt;='様式３（療養者名簿）（⑤の場合）'!$BE71,1,0),0),0)</f>
        <v>0</v>
      </c>
      <c r="IV66" s="332">
        <f>IF(IV$19-'様式３（療養者名簿）（⑤の場合）'!$BD71+1&lt;=15,IF(IV$19&gt;='様式３（療養者名簿）（⑤の場合）'!$BD71,IF(IV$19&lt;='様式３（療養者名簿）（⑤の場合）'!$BE71,1,0),0),0)</f>
        <v>0</v>
      </c>
      <c r="IW66" s="332">
        <f>IF(IW$19-'様式３（療養者名簿）（⑤の場合）'!$BD71+1&lt;=15,IF(IW$19&gt;='様式３（療養者名簿）（⑤の場合）'!$BD71,IF(IW$19&lt;='様式３（療養者名簿）（⑤の場合）'!$BE71,1,0),0),0)</f>
        <v>0</v>
      </c>
      <c r="IX66" s="332">
        <f>IF(IX$19-'様式３（療養者名簿）（⑤の場合）'!$BD71+1&lt;=15,IF(IX$19&gt;='様式３（療養者名簿）（⑤の場合）'!$BD71,IF(IX$19&lt;='様式３（療養者名簿）（⑤の場合）'!$BE71,1,0),0),0)</f>
        <v>0</v>
      </c>
      <c r="IY66" s="332">
        <f>IF(IY$19-'様式３（療養者名簿）（⑤の場合）'!$BD71+1&lt;=15,IF(IY$19&gt;='様式３（療養者名簿）（⑤の場合）'!$BD71,IF(IY$19&lt;='様式３（療養者名簿）（⑤の場合）'!$BE71,1,0),0),0)</f>
        <v>0</v>
      </c>
      <c r="IZ66" s="332">
        <f>IF(IZ$19-'様式３（療養者名簿）（⑤の場合）'!$BD71+1&lt;=15,IF(IZ$19&gt;='様式３（療養者名簿）（⑤の場合）'!$BD71,IF(IZ$19&lt;='様式３（療養者名簿）（⑤の場合）'!$BE71,1,0),0),0)</f>
        <v>0</v>
      </c>
      <c r="JA66" s="332">
        <f>IF(JA$19-'様式３（療養者名簿）（⑤の場合）'!$BD71+1&lt;=15,IF(JA$19&gt;='様式３（療養者名簿）（⑤の場合）'!$BD71,IF(JA$19&lt;='様式３（療養者名簿）（⑤の場合）'!$BE71,1,0),0),0)</f>
        <v>0</v>
      </c>
      <c r="JB66" s="332">
        <f>IF(JB$19-'様式３（療養者名簿）（⑤の場合）'!$BD71+1&lt;=15,IF(JB$19&gt;='様式３（療養者名簿）（⑤の場合）'!$BD71,IF(JB$19&lt;='様式３（療養者名簿）（⑤の場合）'!$BE71,1,0),0),0)</f>
        <v>0</v>
      </c>
      <c r="JC66" s="332">
        <f>IF(JC$19-'様式３（療養者名簿）（⑤の場合）'!$BD71+1&lt;=15,IF(JC$19&gt;='様式３（療養者名簿）（⑤の場合）'!$BD71,IF(JC$19&lt;='様式３（療養者名簿）（⑤の場合）'!$BE71,1,0),0),0)</f>
        <v>0</v>
      </c>
      <c r="JD66" s="332">
        <f>IF(JD$19-'様式３（療養者名簿）（⑤の場合）'!$BD71+1&lt;=15,IF(JD$19&gt;='様式３（療養者名簿）（⑤の場合）'!$BD71,IF(JD$19&lt;='様式３（療養者名簿）（⑤の場合）'!$BE71,1,0),0),0)</f>
        <v>0</v>
      </c>
      <c r="JE66" s="332">
        <f>IF(JE$19-'様式３（療養者名簿）（⑤の場合）'!$BD71+1&lt;=15,IF(JE$19&gt;='様式３（療養者名簿）（⑤の場合）'!$BD71,IF(JE$19&lt;='様式３（療養者名簿）（⑤の場合）'!$BE71,1,0),0),0)</f>
        <v>0</v>
      </c>
      <c r="JF66" s="332">
        <f>IF(JF$19-'様式３（療養者名簿）（⑤の場合）'!$BD71+1&lt;=15,IF(JF$19&gt;='様式３（療養者名簿）（⑤の場合）'!$BD71,IF(JF$19&lt;='様式３（療養者名簿）（⑤の場合）'!$BE71,1,0),0),0)</f>
        <v>0</v>
      </c>
      <c r="JG66" s="332">
        <f>IF(JG$19-'様式３（療養者名簿）（⑤の場合）'!$BD71+1&lt;=15,IF(JG$19&gt;='様式３（療養者名簿）（⑤の場合）'!$BD71,IF(JG$19&lt;='様式３（療養者名簿）（⑤の場合）'!$BE71,1,0),0),0)</f>
        <v>0</v>
      </c>
      <c r="JH66" s="332">
        <f>IF(JH$19-'様式３（療養者名簿）（⑤の場合）'!$BD71+1&lt;=15,IF(JH$19&gt;='様式３（療養者名簿）（⑤の場合）'!$BD71,IF(JH$19&lt;='様式３（療養者名簿）（⑤の場合）'!$BE71,1,0),0),0)</f>
        <v>0</v>
      </c>
      <c r="JI66" s="332">
        <f>IF(JI$19-'様式３（療養者名簿）（⑤の場合）'!$BD71+1&lt;=15,IF(JI$19&gt;='様式３（療養者名簿）（⑤の場合）'!$BD71,IF(JI$19&lt;='様式３（療養者名簿）（⑤の場合）'!$BE71,1,0),0),0)</f>
        <v>0</v>
      </c>
      <c r="JJ66" s="332">
        <f>IF(JJ$19-'様式３（療養者名簿）（⑤の場合）'!$BD71+1&lt;=15,IF(JJ$19&gt;='様式３（療養者名簿）（⑤の場合）'!$BD71,IF(JJ$19&lt;='様式３（療養者名簿）（⑤の場合）'!$BE71,1,0),0),0)</f>
        <v>0</v>
      </c>
      <c r="JK66" s="332">
        <f>IF(JK$19-'様式３（療養者名簿）（⑤の場合）'!$BD71+1&lt;=15,IF(JK$19&gt;='様式３（療養者名簿）（⑤の場合）'!$BD71,IF(JK$19&lt;='様式３（療養者名簿）（⑤の場合）'!$BE71,1,0),0),0)</f>
        <v>0</v>
      </c>
      <c r="JL66" s="332">
        <f>IF(JL$19-'様式３（療養者名簿）（⑤の場合）'!$BD71+1&lt;=15,IF(JL$19&gt;='様式３（療養者名簿）（⑤の場合）'!$BD71,IF(JL$19&lt;='様式３（療養者名簿）（⑤の場合）'!$BE71,1,0),0),0)</f>
        <v>0</v>
      </c>
      <c r="JM66" s="332">
        <f>IF(JM$19-'様式３（療養者名簿）（⑤の場合）'!$BD71+1&lt;=15,IF(JM$19&gt;='様式３（療養者名簿）（⑤の場合）'!$BD71,IF(JM$19&lt;='様式３（療養者名簿）（⑤の場合）'!$BE71,1,0),0),0)</f>
        <v>0</v>
      </c>
      <c r="JN66" s="332">
        <f>IF(JN$19-'様式３（療養者名簿）（⑤の場合）'!$BD71+1&lt;=15,IF(JN$19&gt;='様式３（療養者名簿）（⑤の場合）'!$BD71,IF(JN$19&lt;='様式３（療養者名簿）（⑤の場合）'!$BE71,1,0),0),0)</f>
        <v>0</v>
      </c>
      <c r="JO66" s="332">
        <f>IF(JO$19-'様式３（療養者名簿）（⑤の場合）'!$BD71+1&lt;=15,IF(JO$19&gt;='様式３（療養者名簿）（⑤の場合）'!$BD71,IF(JO$19&lt;='様式３（療養者名簿）（⑤の場合）'!$BE71,1,0),0),0)</f>
        <v>0</v>
      </c>
      <c r="JP66" s="332">
        <f>IF(JP$19-'様式３（療養者名簿）（⑤の場合）'!$BD71+1&lt;=15,IF(JP$19&gt;='様式３（療養者名簿）（⑤の場合）'!$BD71,IF(JP$19&lt;='様式３（療養者名簿）（⑤の場合）'!$BE71,1,0),0),0)</f>
        <v>0</v>
      </c>
      <c r="JQ66" s="332">
        <f>IF(JQ$19-'様式３（療養者名簿）（⑤の場合）'!$BD71+1&lt;=15,IF(JQ$19&gt;='様式３（療養者名簿）（⑤の場合）'!$BD71,IF(JQ$19&lt;='様式３（療養者名簿）（⑤の場合）'!$BE71,1,0),0),0)</f>
        <v>0</v>
      </c>
      <c r="JR66" s="332">
        <f>IF(JR$19-'様式３（療養者名簿）（⑤の場合）'!$BD71+1&lt;=15,IF(JR$19&gt;='様式３（療養者名簿）（⑤の場合）'!$BD71,IF(JR$19&lt;='様式３（療養者名簿）（⑤の場合）'!$BE71,1,0),0),0)</f>
        <v>0</v>
      </c>
      <c r="JS66" s="332">
        <f>IF(JS$19-'様式３（療養者名簿）（⑤の場合）'!$BD71+1&lt;=15,IF(JS$19&gt;='様式３（療養者名簿）（⑤の場合）'!$BD71,IF(JS$19&lt;='様式３（療養者名簿）（⑤の場合）'!$BE71,1,0),0),0)</f>
        <v>0</v>
      </c>
      <c r="JT66" s="332">
        <f>IF(JT$19-'様式３（療養者名簿）（⑤の場合）'!$BD71+1&lt;=15,IF(JT$19&gt;='様式３（療養者名簿）（⑤の場合）'!$BD71,IF(JT$19&lt;='様式３（療養者名簿）（⑤の場合）'!$BE71,1,0),0),0)</f>
        <v>0</v>
      </c>
      <c r="JU66" s="332">
        <f>IF(JU$19-'様式３（療養者名簿）（⑤の場合）'!$BD71+1&lt;=15,IF(JU$19&gt;='様式３（療養者名簿）（⑤の場合）'!$BD71,IF(JU$19&lt;='様式３（療養者名簿）（⑤の場合）'!$BE71,1,0),0),0)</f>
        <v>0</v>
      </c>
      <c r="JV66" s="332">
        <f>IF(JV$19-'様式３（療養者名簿）（⑤の場合）'!$BD71+1&lt;=15,IF(JV$19&gt;='様式３（療養者名簿）（⑤の場合）'!$BD71,IF(JV$19&lt;='様式３（療養者名簿）（⑤の場合）'!$BE71,1,0),0),0)</f>
        <v>0</v>
      </c>
      <c r="JW66" s="332">
        <f>IF(JW$19-'様式３（療養者名簿）（⑤の場合）'!$BD71+1&lt;=15,IF(JW$19&gt;='様式３（療養者名簿）（⑤の場合）'!$BD71,IF(JW$19&lt;='様式３（療養者名簿）（⑤の場合）'!$BE71,1,0),0),0)</f>
        <v>0</v>
      </c>
      <c r="JX66" s="332">
        <f>IF(JX$19-'様式３（療養者名簿）（⑤の場合）'!$BD71+1&lt;=15,IF(JX$19&gt;='様式３（療養者名簿）（⑤の場合）'!$BD71,IF(JX$19&lt;='様式３（療養者名簿）（⑤の場合）'!$BE71,1,0),0),0)</f>
        <v>0</v>
      </c>
      <c r="JY66" s="332">
        <f>IF(JY$19-'様式３（療養者名簿）（⑤の場合）'!$BD71+1&lt;=15,IF(JY$19&gt;='様式３（療養者名簿）（⑤の場合）'!$BD71,IF(JY$19&lt;='様式３（療養者名簿）（⑤の場合）'!$BE71,1,0),0),0)</f>
        <v>0</v>
      </c>
      <c r="JZ66" s="332">
        <f>IF(JZ$19-'様式３（療養者名簿）（⑤の場合）'!$BD71+1&lt;=15,IF(JZ$19&gt;='様式３（療養者名簿）（⑤の場合）'!$BD71,IF(JZ$19&lt;='様式３（療養者名簿）（⑤の場合）'!$BE71,1,0),0),0)</f>
        <v>0</v>
      </c>
      <c r="KA66" s="332">
        <f>IF(KA$19-'様式３（療養者名簿）（⑤の場合）'!$BD71+1&lt;=15,IF(KA$19&gt;='様式３（療養者名簿）（⑤の場合）'!$BD71,IF(KA$19&lt;='様式３（療養者名簿）（⑤の場合）'!$BE71,1,0),0),0)</f>
        <v>0</v>
      </c>
      <c r="KB66" s="332">
        <f>IF(KB$19-'様式３（療養者名簿）（⑤の場合）'!$BD71+1&lt;=15,IF(KB$19&gt;='様式３（療養者名簿）（⑤の場合）'!$BD71,IF(KB$19&lt;='様式３（療養者名簿）（⑤の場合）'!$BE71,1,0),0),0)</f>
        <v>0</v>
      </c>
      <c r="KC66" s="332">
        <f>IF(KC$19-'様式３（療養者名簿）（⑤の場合）'!$BD71+1&lt;=15,IF(KC$19&gt;='様式３（療養者名簿）（⑤の場合）'!$BD71,IF(KC$19&lt;='様式３（療養者名簿）（⑤の場合）'!$BE71,1,0),0),0)</f>
        <v>0</v>
      </c>
      <c r="KD66" s="332">
        <f>IF(KD$19-'様式３（療養者名簿）（⑤の場合）'!$BD71+1&lt;=15,IF(KD$19&gt;='様式３（療養者名簿）（⑤の場合）'!$BD71,IF(KD$19&lt;='様式３（療養者名簿）（⑤の場合）'!$BE71,1,0),0),0)</f>
        <v>0</v>
      </c>
      <c r="KE66" s="332">
        <f>IF(KE$19-'様式３（療養者名簿）（⑤の場合）'!$BD71+1&lt;=15,IF(KE$19&gt;='様式３（療養者名簿）（⑤の場合）'!$BD71,IF(KE$19&lt;='様式３（療養者名簿）（⑤の場合）'!$BE71,1,0),0),0)</f>
        <v>0</v>
      </c>
      <c r="KF66" s="332">
        <f>IF(KF$19-'様式３（療養者名簿）（⑤の場合）'!$BD71+1&lt;=15,IF(KF$19&gt;='様式３（療養者名簿）（⑤の場合）'!$BD71,IF(KF$19&lt;='様式３（療養者名簿）（⑤の場合）'!$BE71,1,0),0),0)</f>
        <v>0</v>
      </c>
      <c r="KG66" s="332">
        <f>IF(KG$19-'様式３（療養者名簿）（⑤の場合）'!$BD71+1&lt;=15,IF(KG$19&gt;='様式３（療養者名簿）（⑤の場合）'!$BD71,IF(KG$19&lt;='様式３（療養者名簿）（⑤の場合）'!$BE71,1,0),0),0)</f>
        <v>0</v>
      </c>
      <c r="KH66" s="332">
        <f>IF(KH$19-'様式３（療養者名簿）（⑤の場合）'!$BD71+1&lt;=15,IF(KH$19&gt;='様式３（療養者名簿）（⑤の場合）'!$BD71,IF(KH$19&lt;='様式３（療養者名簿）（⑤の場合）'!$BE71,1,0),0),0)</f>
        <v>0</v>
      </c>
      <c r="KI66" s="332">
        <f>IF(KI$19-'様式３（療養者名簿）（⑤の場合）'!$BD71+1&lt;=15,IF(KI$19&gt;='様式３（療養者名簿）（⑤の場合）'!$BD71,IF(KI$19&lt;='様式３（療養者名簿）（⑤の場合）'!$BE71,1,0),0),0)</f>
        <v>0</v>
      </c>
      <c r="KJ66" s="332">
        <f>IF(KJ$19-'様式３（療養者名簿）（⑤の場合）'!$BD71+1&lt;=15,IF(KJ$19&gt;='様式３（療養者名簿）（⑤の場合）'!$BD71,IF(KJ$19&lt;='様式３（療養者名簿）（⑤の場合）'!$BE71,1,0),0),0)</f>
        <v>0</v>
      </c>
      <c r="KK66" s="332">
        <f>IF(KK$19-'様式３（療養者名簿）（⑤の場合）'!$BD71+1&lt;=15,IF(KK$19&gt;='様式３（療養者名簿）（⑤の場合）'!$BD71,IF(KK$19&lt;='様式３（療養者名簿）（⑤の場合）'!$BE71,1,0),0),0)</f>
        <v>0</v>
      </c>
      <c r="KL66" s="332">
        <f>IF(KL$19-'様式３（療養者名簿）（⑤の場合）'!$BD71+1&lt;=15,IF(KL$19&gt;='様式３（療養者名簿）（⑤の場合）'!$BD71,IF(KL$19&lt;='様式３（療養者名簿）（⑤の場合）'!$BE71,1,0),0),0)</f>
        <v>0</v>
      </c>
      <c r="KM66" s="332">
        <f>IF(KM$19-'様式３（療養者名簿）（⑤の場合）'!$BD71+1&lt;=15,IF(KM$19&gt;='様式３（療養者名簿）（⑤の場合）'!$BD71,IF(KM$19&lt;='様式３（療養者名簿）（⑤の場合）'!$BE71,1,0),0),0)</f>
        <v>0</v>
      </c>
      <c r="KN66" s="332">
        <f>IF(KN$19-'様式３（療養者名簿）（⑤の場合）'!$BD71+1&lt;=15,IF(KN$19&gt;='様式３（療養者名簿）（⑤の場合）'!$BD71,IF(KN$19&lt;='様式３（療養者名簿）（⑤の場合）'!$BE71,1,0),0),0)</f>
        <v>0</v>
      </c>
      <c r="KO66" s="332">
        <f>IF(KO$19-'様式３（療養者名簿）（⑤の場合）'!$BD71+1&lt;=15,IF(KO$19&gt;='様式３（療養者名簿）（⑤の場合）'!$BD71,IF(KO$19&lt;='様式３（療養者名簿）（⑤の場合）'!$BE71,1,0),0),0)</f>
        <v>0</v>
      </c>
      <c r="KP66" s="332">
        <f>IF(KP$19-'様式３（療養者名簿）（⑤の場合）'!$BD71+1&lt;=15,IF(KP$19&gt;='様式３（療養者名簿）（⑤の場合）'!$BD71,IF(KP$19&lt;='様式３（療養者名簿）（⑤の場合）'!$BE71,1,0),0),0)</f>
        <v>0</v>
      </c>
      <c r="KQ66" s="332">
        <f>IF(KQ$19-'様式３（療養者名簿）（⑤の場合）'!$BD71+1&lt;=15,IF(KQ$19&gt;='様式３（療養者名簿）（⑤の場合）'!$BD71,IF(KQ$19&lt;='様式３（療養者名簿）（⑤の場合）'!$BE71,1,0),0),0)</f>
        <v>0</v>
      </c>
      <c r="KR66" s="332">
        <f>IF(KR$19-'様式３（療養者名簿）（⑤の場合）'!$BD71+1&lt;=15,IF(KR$19&gt;='様式３（療養者名簿）（⑤の場合）'!$BD71,IF(KR$19&lt;='様式３（療養者名簿）（⑤の場合）'!$BE71,1,0),0),0)</f>
        <v>0</v>
      </c>
      <c r="KS66" s="332">
        <f>IF(KS$19-'様式３（療養者名簿）（⑤の場合）'!$BD71+1&lt;=15,IF(KS$19&gt;='様式３（療養者名簿）（⑤の場合）'!$BD71,IF(KS$19&lt;='様式３（療養者名簿）（⑤の場合）'!$BE71,1,0),0),0)</f>
        <v>0</v>
      </c>
      <c r="KT66" s="332">
        <f>IF(KT$19-'様式３（療養者名簿）（⑤の場合）'!$BD71+1&lt;=15,IF(KT$19&gt;='様式３（療養者名簿）（⑤の場合）'!$BD71,IF(KT$19&lt;='様式３（療養者名簿）（⑤の場合）'!$BE71,1,0),0),0)</f>
        <v>0</v>
      </c>
      <c r="KU66" s="332">
        <f>IF(KU$19-'様式３（療養者名簿）（⑤の場合）'!$BD71+1&lt;=15,IF(KU$19&gt;='様式３（療養者名簿）（⑤の場合）'!$BD71,IF(KU$19&lt;='様式３（療養者名簿）（⑤の場合）'!$BE71,1,0),0),0)</f>
        <v>0</v>
      </c>
      <c r="KV66" s="332">
        <f>IF(KV$19-'様式３（療養者名簿）（⑤の場合）'!$BD71+1&lt;=15,IF(KV$19&gt;='様式３（療養者名簿）（⑤の場合）'!$BD71,IF(KV$19&lt;='様式３（療養者名簿）（⑤の場合）'!$BE71,1,0),0),0)</f>
        <v>0</v>
      </c>
      <c r="KW66" s="332">
        <f>IF(KW$19-'様式３（療養者名簿）（⑤の場合）'!$BD71+1&lt;=15,IF(KW$19&gt;='様式３（療養者名簿）（⑤の場合）'!$BD71,IF(KW$19&lt;='様式３（療養者名簿）（⑤の場合）'!$BE71,1,0),0),0)</f>
        <v>0</v>
      </c>
      <c r="KX66" s="332">
        <f>IF(KX$19-'様式３（療養者名簿）（⑤の場合）'!$BD71+1&lt;=15,IF(KX$19&gt;='様式３（療養者名簿）（⑤の場合）'!$BD71,IF(KX$19&lt;='様式３（療養者名簿）（⑤の場合）'!$BE71,1,0),0),0)</f>
        <v>0</v>
      </c>
      <c r="KY66" s="332">
        <f>IF(KY$19-'様式３（療養者名簿）（⑤の場合）'!$BD71+1&lt;=15,IF(KY$19&gt;='様式３（療養者名簿）（⑤の場合）'!$BD71,IF(KY$19&lt;='様式３（療養者名簿）（⑤の場合）'!$BE71,1,0),0),0)</f>
        <v>0</v>
      </c>
      <c r="KZ66" s="332">
        <f>IF(KZ$19-'様式３（療養者名簿）（⑤の場合）'!$BD71+1&lt;=15,IF(KZ$19&gt;='様式３（療養者名簿）（⑤の場合）'!$BD71,IF(KZ$19&lt;='様式３（療養者名簿）（⑤の場合）'!$BE71,1,0),0),0)</f>
        <v>0</v>
      </c>
      <c r="LA66" s="332">
        <f>IF(LA$19-'様式３（療養者名簿）（⑤の場合）'!$BD71+1&lt;=15,IF(LA$19&gt;='様式３（療養者名簿）（⑤の場合）'!$BD71,IF(LA$19&lt;='様式３（療養者名簿）（⑤の場合）'!$BE71,1,0),0),0)</f>
        <v>0</v>
      </c>
      <c r="LB66" s="332">
        <f>IF(LB$19-'様式３（療養者名簿）（⑤の場合）'!$BD71+1&lt;=15,IF(LB$19&gt;='様式３（療養者名簿）（⑤の場合）'!$BD71,IF(LB$19&lt;='様式３（療養者名簿）（⑤の場合）'!$BE71,1,0),0),0)</f>
        <v>0</v>
      </c>
      <c r="LC66" s="332">
        <f>IF(LC$19-'様式３（療養者名簿）（⑤の場合）'!$BD71+1&lt;=15,IF(LC$19&gt;='様式３（療養者名簿）（⑤の場合）'!$BD71,IF(LC$19&lt;='様式３（療養者名簿）（⑤の場合）'!$BE71,1,0),0),0)</f>
        <v>0</v>
      </c>
      <c r="LD66" s="332">
        <f>IF(LD$19-'様式３（療養者名簿）（⑤の場合）'!$BD71+1&lt;=15,IF(LD$19&gt;='様式３（療養者名簿）（⑤の場合）'!$BD71,IF(LD$19&lt;='様式３（療養者名簿）（⑤の場合）'!$BE71,1,0),0),0)</f>
        <v>0</v>
      </c>
      <c r="LE66" s="332">
        <f>IF(LE$19-'様式３（療養者名簿）（⑤の場合）'!$BD71+1&lt;=15,IF(LE$19&gt;='様式３（療養者名簿）（⑤の場合）'!$BD71,IF(LE$19&lt;='様式３（療養者名簿）（⑤の場合）'!$BE71,1,0),0),0)</f>
        <v>0</v>
      </c>
      <c r="LF66" s="332">
        <f>IF(LF$19-'様式３（療養者名簿）（⑤の場合）'!$BD71+1&lt;=15,IF(LF$19&gt;='様式３（療養者名簿）（⑤の場合）'!$BD71,IF(LF$19&lt;='様式３（療養者名簿）（⑤の場合）'!$BE71,1,0),0),0)</f>
        <v>0</v>
      </c>
      <c r="LG66" s="332">
        <f>IF(LG$19-'様式３（療養者名簿）（⑤の場合）'!$BD71+1&lt;=15,IF(LG$19&gt;='様式３（療養者名簿）（⑤の場合）'!$BD71,IF(LG$19&lt;='様式３（療養者名簿）（⑤の場合）'!$BE71,1,0),0),0)</f>
        <v>0</v>
      </c>
      <c r="LH66" s="332">
        <f>IF(LH$19-'様式３（療養者名簿）（⑤の場合）'!$BD71+1&lt;=15,IF(LH$19&gt;='様式３（療養者名簿）（⑤の場合）'!$BD71,IF(LH$19&lt;='様式３（療養者名簿）（⑤の場合）'!$BE71,1,0),0),0)</f>
        <v>0</v>
      </c>
      <c r="LI66" s="332">
        <f>IF(LI$19-'様式３（療養者名簿）（⑤の場合）'!$BD71+1&lt;=15,IF(LI$19&gt;='様式３（療養者名簿）（⑤の場合）'!$BD71,IF(LI$19&lt;='様式３（療養者名簿）（⑤の場合）'!$BE71,1,0),0),0)</f>
        <v>0</v>
      </c>
      <c r="LJ66" s="332">
        <f>IF(LJ$19-'様式３（療養者名簿）（⑤の場合）'!$BD71+1&lt;=15,IF(LJ$19&gt;='様式３（療養者名簿）（⑤の場合）'!$BD71,IF(LJ$19&lt;='様式３（療養者名簿）（⑤の場合）'!$BE71,1,0),0),0)</f>
        <v>0</v>
      </c>
      <c r="LK66" s="332">
        <f>IF(LK$19-'様式３（療養者名簿）（⑤の場合）'!$BD71+1&lt;=15,IF(LK$19&gt;='様式３（療養者名簿）（⑤の場合）'!$BD71,IF(LK$19&lt;='様式３（療養者名簿）（⑤の場合）'!$BE71,1,0),0),0)</f>
        <v>0</v>
      </c>
      <c r="LL66" s="332">
        <f>IF(LL$19-'様式３（療養者名簿）（⑤の場合）'!$BD71+1&lt;=15,IF(LL$19&gt;='様式３（療養者名簿）（⑤の場合）'!$BD71,IF(LL$19&lt;='様式３（療養者名簿）（⑤の場合）'!$BE71,1,0),0),0)</f>
        <v>0</v>
      </c>
      <c r="LM66" s="332">
        <f>IF(LM$19-'様式３（療養者名簿）（⑤の場合）'!$BD71+1&lt;=15,IF(LM$19&gt;='様式３（療養者名簿）（⑤の場合）'!$BD71,IF(LM$19&lt;='様式３（療養者名簿）（⑤の場合）'!$BE71,1,0),0),0)</f>
        <v>0</v>
      </c>
      <c r="LN66" s="332">
        <f>IF(LN$19-'様式３（療養者名簿）（⑤の場合）'!$BD71+1&lt;=15,IF(LN$19&gt;='様式３（療養者名簿）（⑤の場合）'!$BD71,IF(LN$19&lt;='様式３（療養者名簿）（⑤の場合）'!$BE71,1,0),0),0)</f>
        <v>0</v>
      </c>
      <c r="LO66" s="332">
        <f>IF(LO$19-'様式３（療養者名簿）（⑤の場合）'!$BD71+1&lt;=15,IF(LO$19&gt;='様式３（療養者名簿）（⑤の場合）'!$BD71,IF(LO$19&lt;='様式３（療養者名簿）（⑤の場合）'!$BE71,1,0),0),0)</f>
        <v>0</v>
      </c>
      <c r="LP66" s="332">
        <f>IF(LP$19-'様式３（療養者名簿）（⑤の場合）'!$BD71+1&lt;=15,IF(LP$19&gt;='様式３（療養者名簿）（⑤の場合）'!$BD71,IF(LP$19&lt;='様式３（療養者名簿）（⑤の場合）'!$BE71,1,0),0),0)</f>
        <v>0</v>
      </c>
      <c r="LQ66" s="332">
        <f>IF(LQ$19-'様式３（療養者名簿）（⑤の場合）'!$BD71+1&lt;=15,IF(LQ$19&gt;='様式３（療養者名簿）（⑤の場合）'!$BD71,IF(LQ$19&lt;='様式３（療養者名簿）（⑤の場合）'!$BE71,1,0),0),0)</f>
        <v>0</v>
      </c>
      <c r="LR66" s="332">
        <f>IF(LR$19-'様式３（療養者名簿）（⑤の場合）'!$BD71+1&lt;=15,IF(LR$19&gt;='様式３（療養者名簿）（⑤の場合）'!$BD71,IF(LR$19&lt;='様式３（療養者名簿）（⑤の場合）'!$BE71,1,0),0),0)</f>
        <v>0</v>
      </c>
      <c r="LS66" s="332">
        <f>IF(LS$19-'様式３（療養者名簿）（⑤の場合）'!$BD71+1&lt;=15,IF(LS$19&gt;='様式３（療養者名簿）（⑤の場合）'!$BD71,IF(LS$19&lt;='様式３（療養者名簿）（⑤の場合）'!$BE71,1,0),0),0)</f>
        <v>0</v>
      </c>
      <c r="LT66" s="332">
        <f>IF(LT$19-'様式３（療養者名簿）（⑤の場合）'!$BD71+1&lt;=15,IF(LT$19&gt;='様式３（療養者名簿）（⑤の場合）'!$BD71,IF(LT$19&lt;='様式３（療養者名簿）（⑤の場合）'!$BE71,1,0),0),0)</f>
        <v>0</v>
      </c>
      <c r="LU66" s="332">
        <f>IF(LU$19-'様式３（療養者名簿）（⑤の場合）'!$BD71+1&lt;=15,IF(LU$19&gt;='様式３（療養者名簿）（⑤の場合）'!$BD71,IF(LU$19&lt;='様式３（療養者名簿）（⑤の場合）'!$BE71,1,0),0),0)</f>
        <v>0</v>
      </c>
      <c r="LV66" s="332">
        <f>IF(LV$19-'様式３（療養者名簿）（⑤の場合）'!$BD71+1&lt;=15,IF(LV$19&gt;='様式３（療養者名簿）（⑤の場合）'!$BD71,IF(LV$19&lt;='様式３（療養者名簿）（⑤の場合）'!$BE71,1,0),0),0)</f>
        <v>0</v>
      </c>
      <c r="LW66" s="332">
        <f>IF(LW$19-'様式３（療養者名簿）（⑤の場合）'!$BD71+1&lt;=15,IF(LW$19&gt;='様式３（療養者名簿）（⑤の場合）'!$BD71,IF(LW$19&lt;='様式３（療養者名簿）（⑤の場合）'!$BE71,1,0),0),0)</f>
        <v>0</v>
      </c>
      <c r="LX66" s="332">
        <f>IF(LX$19-'様式３（療養者名簿）（⑤の場合）'!$BD71+1&lt;=15,IF(LX$19&gt;='様式３（療養者名簿）（⑤の場合）'!$BD71,IF(LX$19&lt;='様式３（療養者名簿）（⑤の場合）'!$BE71,1,0),0),0)</f>
        <v>0</v>
      </c>
      <c r="LY66" s="332">
        <f>IF(LY$19-'様式３（療養者名簿）（⑤の場合）'!$BD71+1&lt;=15,IF(LY$19&gt;='様式３（療養者名簿）（⑤の場合）'!$BD71,IF(LY$19&lt;='様式３（療養者名簿）（⑤の場合）'!$BE71,1,0),0),0)</f>
        <v>0</v>
      </c>
      <c r="LZ66" s="332">
        <f>IF(LZ$19-'様式３（療養者名簿）（⑤の場合）'!$BD71+1&lt;=15,IF(LZ$19&gt;='様式３（療養者名簿）（⑤の場合）'!$BD71,IF(LZ$19&lt;='様式３（療養者名簿）（⑤の場合）'!$BE71,1,0),0),0)</f>
        <v>0</v>
      </c>
      <c r="MA66" s="332">
        <f>IF(MA$19-'様式３（療養者名簿）（⑤の場合）'!$BD71+1&lt;=15,IF(MA$19&gt;='様式３（療養者名簿）（⑤の場合）'!$BD71,IF(MA$19&lt;='様式３（療養者名簿）（⑤の場合）'!$BE71,1,0),0),0)</f>
        <v>0</v>
      </c>
      <c r="MB66" s="332">
        <f>IF(MB$19-'様式３（療養者名簿）（⑤の場合）'!$BD71+1&lt;=15,IF(MB$19&gt;='様式３（療養者名簿）（⑤の場合）'!$BD71,IF(MB$19&lt;='様式３（療養者名簿）（⑤の場合）'!$BE71,1,0),0),0)</f>
        <v>0</v>
      </c>
      <c r="MC66" s="332">
        <f>IF(MC$19-'様式３（療養者名簿）（⑤の場合）'!$BD71+1&lt;=15,IF(MC$19&gt;='様式３（療養者名簿）（⑤の場合）'!$BD71,IF(MC$19&lt;='様式３（療養者名簿）（⑤の場合）'!$BE71,1,0),0),0)</f>
        <v>0</v>
      </c>
      <c r="MD66" s="332">
        <f>IF(MD$19-'様式３（療養者名簿）（⑤の場合）'!$BD71+1&lt;=15,IF(MD$19&gt;='様式３（療養者名簿）（⑤の場合）'!$BD71,IF(MD$19&lt;='様式３（療養者名簿）（⑤の場合）'!$BE71,1,0),0),0)</f>
        <v>0</v>
      </c>
      <c r="ME66" s="332">
        <f>IF(ME$19-'様式３（療養者名簿）（⑤の場合）'!$BD71+1&lt;=15,IF(ME$19&gt;='様式３（療養者名簿）（⑤の場合）'!$BD71,IF(ME$19&lt;='様式３（療養者名簿）（⑤の場合）'!$BE71,1,0),0),0)</f>
        <v>0</v>
      </c>
      <c r="MF66" s="332">
        <f>IF(MF$19-'様式３（療養者名簿）（⑤の場合）'!$BD71+1&lt;=15,IF(MF$19&gt;='様式３（療養者名簿）（⑤の場合）'!$BD71,IF(MF$19&lt;='様式３（療養者名簿）（⑤の場合）'!$BE71,1,0),0),0)</f>
        <v>0</v>
      </c>
      <c r="MG66" s="332">
        <f>IF(MG$19-'様式３（療養者名簿）（⑤の場合）'!$BD71+1&lt;=15,IF(MG$19&gt;='様式３（療養者名簿）（⑤の場合）'!$BD71,IF(MG$19&lt;='様式３（療養者名簿）（⑤の場合）'!$BE71,1,0),0),0)</f>
        <v>0</v>
      </c>
      <c r="MH66" s="332">
        <f>IF(MH$19-'様式３（療養者名簿）（⑤の場合）'!$BD71+1&lt;=15,IF(MH$19&gt;='様式３（療養者名簿）（⑤の場合）'!$BD71,IF(MH$19&lt;='様式３（療養者名簿）（⑤の場合）'!$BE71,1,0),0),0)</f>
        <v>0</v>
      </c>
      <c r="MI66" s="332">
        <f>IF(MI$19-'様式３（療養者名簿）（⑤の場合）'!$BD71+1&lt;=15,IF(MI$19&gt;='様式３（療養者名簿）（⑤の場合）'!$BD71,IF(MI$19&lt;='様式３（療養者名簿）（⑤の場合）'!$BE71,1,0),0),0)</f>
        <v>0</v>
      </c>
      <c r="MJ66" s="332">
        <f>IF(MJ$19-'様式３（療養者名簿）（⑤の場合）'!$BD71+1&lt;=15,IF(MJ$19&gt;='様式３（療養者名簿）（⑤の場合）'!$BD71,IF(MJ$19&lt;='様式３（療養者名簿）（⑤の場合）'!$BE71,1,0),0),0)</f>
        <v>0</v>
      </c>
      <c r="MK66" s="332">
        <f>IF(MK$19-'様式３（療養者名簿）（⑤の場合）'!$BD71+1&lt;=15,IF(MK$19&gt;='様式３（療養者名簿）（⑤の場合）'!$BD71,IF(MK$19&lt;='様式３（療養者名簿）（⑤の場合）'!$BE71,1,0),0),0)</f>
        <v>0</v>
      </c>
      <c r="ML66" s="332">
        <f>IF(ML$19-'様式３（療養者名簿）（⑤の場合）'!$BD71+1&lt;=15,IF(ML$19&gt;='様式３（療養者名簿）（⑤の場合）'!$BD71,IF(ML$19&lt;='様式３（療養者名簿）（⑤の場合）'!$BE71,1,0),0),0)</f>
        <v>0</v>
      </c>
      <c r="MM66" s="332">
        <f>IF(MM$19-'様式３（療養者名簿）（⑤の場合）'!$BD71+1&lt;=15,IF(MM$19&gt;='様式３（療養者名簿）（⑤の場合）'!$BD71,IF(MM$19&lt;='様式３（療養者名簿）（⑤の場合）'!$BE71,1,0),0),0)</f>
        <v>0</v>
      </c>
      <c r="MN66" s="332">
        <f>IF(MN$19-'様式３（療養者名簿）（⑤の場合）'!$BD71+1&lt;=15,IF(MN$19&gt;='様式３（療養者名簿）（⑤の場合）'!$BD71,IF(MN$19&lt;='様式３（療養者名簿）（⑤の場合）'!$BE71,1,0),0),0)</f>
        <v>0</v>
      </c>
      <c r="MO66" s="332">
        <f>IF(MO$19-'様式３（療養者名簿）（⑤の場合）'!$BD71+1&lt;=15,IF(MO$19&gt;='様式３（療養者名簿）（⑤の場合）'!$BD71,IF(MO$19&lt;='様式３（療養者名簿）（⑤の場合）'!$BE71,1,0),0),0)</f>
        <v>0</v>
      </c>
      <c r="MP66" s="332">
        <f>IF(MP$19-'様式３（療養者名簿）（⑤の場合）'!$BD71+1&lt;=15,IF(MP$19&gt;='様式３（療養者名簿）（⑤の場合）'!$BD71,IF(MP$19&lt;='様式３（療養者名簿）（⑤の場合）'!$BE71,1,0),0),0)</f>
        <v>0</v>
      </c>
      <c r="MQ66" s="332">
        <f>IF(MQ$19-'様式３（療養者名簿）（⑤の場合）'!$BD71+1&lt;=15,IF(MQ$19&gt;='様式３（療養者名簿）（⑤の場合）'!$BD71,IF(MQ$19&lt;='様式３（療養者名簿）（⑤の場合）'!$BE71,1,0),0),0)</f>
        <v>0</v>
      </c>
      <c r="MR66" s="332">
        <f>IF(MR$19-'様式３（療養者名簿）（⑤の場合）'!$BD71+1&lt;=15,IF(MR$19&gt;='様式３（療養者名簿）（⑤の場合）'!$BD71,IF(MR$19&lt;='様式３（療養者名簿）（⑤の場合）'!$BE71,1,0),0),0)</f>
        <v>0</v>
      </c>
      <c r="MS66" s="332">
        <f>IF(MS$19-'様式３（療養者名簿）（⑤の場合）'!$BD71+1&lt;=15,IF(MS$19&gt;='様式３（療養者名簿）（⑤の場合）'!$BD71,IF(MS$19&lt;='様式３（療養者名簿）（⑤の場合）'!$BE71,1,0),0),0)</f>
        <v>0</v>
      </c>
      <c r="MT66" s="332">
        <f>IF(MT$19-'様式３（療養者名簿）（⑤の場合）'!$BD71+1&lt;=15,IF(MT$19&gt;='様式３（療養者名簿）（⑤の場合）'!$BD71,IF(MT$19&lt;='様式３（療養者名簿）（⑤の場合）'!$BE71,1,0),0),0)</f>
        <v>0</v>
      </c>
      <c r="MU66" s="332">
        <f>IF(MU$19-'様式３（療養者名簿）（⑤の場合）'!$BD71+1&lt;=15,IF(MU$19&gt;='様式３（療養者名簿）（⑤の場合）'!$BD71,IF(MU$19&lt;='様式３（療養者名簿）（⑤の場合）'!$BE71,1,0),0),0)</f>
        <v>0</v>
      </c>
      <c r="MV66" s="332">
        <f>IF(MV$19-'様式３（療養者名簿）（⑤の場合）'!$BD71+1&lt;=15,IF(MV$19&gt;='様式３（療養者名簿）（⑤の場合）'!$BD71,IF(MV$19&lt;='様式３（療養者名簿）（⑤の場合）'!$BE71,1,0),0),0)</f>
        <v>0</v>
      </c>
      <c r="MW66" s="332">
        <f>IF(MW$19-'様式３（療養者名簿）（⑤の場合）'!$BD71+1&lt;=15,IF(MW$19&gt;='様式３（療養者名簿）（⑤の場合）'!$BD71,IF(MW$19&lt;='様式３（療養者名簿）（⑤の場合）'!$BE71,1,0),0),0)</f>
        <v>0</v>
      </c>
      <c r="MX66" s="332">
        <f>IF(MX$19-'様式３（療養者名簿）（⑤の場合）'!$BD71+1&lt;=15,IF(MX$19&gt;='様式３（療養者名簿）（⑤の場合）'!$BD71,IF(MX$19&lt;='様式３（療養者名簿）（⑤の場合）'!$BE71,1,0),0),0)</f>
        <v>0</v>
      </c>
      <c r="MY66" s="332">
        <f>IF(MY$19-'様式３（療養者名簿）（⑤の場合）'!$BD71+1&lt;=15,IF(MY$19&gt;='様式３（療養者名簿）（⑤の場合）'!$BD71,IF(MY$19&lt;='様式３（療養者名簿）（⑤の場合）'!$BE71,1,0),0),0)</f>
        <v>0</v>
      </c>
      <c r="MZ66" s="332">
        <f>IF(MZ$19-'様式３（療養者名簿）（⑤の場合）'!$BD71+1&lt;=15,IF(MZ$19&gt;='様式３（療養者名簿）（⑤の場合）'!$BD71,IF(MZ$19&lt;='様式３（療養者名簿）（⑤の場合）'!$BE71,1,0),0),0)</f>
        <v>0</v>
      </c>
      <c r="NA66" s="332">
        <f>IF(NA$19-'様式３（療養者名簿）（⑤の場合）'!$BD71+1&lt;=15,IF(NA$19&gt;='様式３（療養者名簿）（⑤の場合）'!$BD71,IF(NA$19&lt;='様式３（療養者名簿）（⑤の場合）'!$BE71,1,0),0),0)</f>
        <v>0</v>
      </c>
      <c r="NB66" s="332">
        <f>IF(NB$19-'様式３（療養者名簿）（⑤の場合）'!$BD71+1&lt;=15,IF(NB$19&gt;='様式３（療養者名簿）（⑤の場合）'!$BD71,IF(NB$19&lt;='様式３（療養者名簿）（⑤の場合）'!$BE71,1,0),0),0)</f>
        <v>0</v>
      </c>
      <c r="NC66" s="225">
        <f>IF(NC$19-'様式３（療養者名簿）（⑤の場合）'!$BD71+1&lt;=15,IF(NC$19&gt;='様式３（療養者名簿）（⑤の場合）'!$BD71,IF(NC$19&lt;='様式３（療養者名簿）（⑤の場合）'!$BE71,1,0),0),0)</f>
        <v>0</v>
      </c>
      <c r="ND66" s="225">
        <f>IF(ND$19-'様式３（療養者名簿）（⑤の場合）'!$BD71+1&lt;=15,IF(ND$19&gt;='様式３（療養者名簿）（⑤の場合）'!$BD71,IF(ND$19&lt;='様式３（療養者名簿）（⑤の場合）'!$BE71,1,0),0),0)</f>
        <v>0</v>
      </c>
      <c r="NE66" s="225">
        <f>IF(NE$19-'様式３（療養者名簿）（⑤の場合）'!$BD71+1&lt;=15,IF(NE$19&gt;='様式３（療養者名簿）（⑤の場合）'!$BD71,IF(NE$19&lt;='様式３（療養者名簿）（⑤の場合）'!$BE71,1,0),0),0)</f>
        <v>0</v>
      </c>
      <c r="NF66" s="225">
        <f>IF(NF$19-'様式３（療養者名簿）（⑤の場合）'!$BD71+1&lt;=15,IF(NF$19&gt;='様式３（療養者名簿）（⑤の場合）'!$BD71,IF(NF$19&lt;='様式３（療養者名簿）（⑤の場合）'!$BE71,1,0),0),0)</f>
        <v>0</v>
      </c>
      <c r="NG66" s="225">
        <f>IF(NG$19-'様式３（療養者名簿）（⑤の場合）'!$BD71+1&lt;=15,IF(NG$19&gt;='様式３（療養者名簿）（⑤の場合）'!$BD71,IF(NG$19&lt;='様式３（療養者名簿）（⑤の場合）'!$BE71,1,0),0),0)</f>
        <v>0</v>
      </c>
      <c r="NH66" s="225">
        <f>IF(NH$19-'様式３（療養者名簿）（⑤の場合）'!$BD71+1&lt;=15,IF(NH$19&gt;='様式３（療養者名簿）（⑤の場合）'!$BD71,IF(NH$19&lt;='様式３（療養者名簿）（⑤の場合）'!$BE71,1,0),0),0)</f>
        <v>0</v>
      </c>
      <c r="NI66" s="225">
        <f>IF(NI$19-'様式３（療養者名簿）（⑤の場合）'!$BD71+1&lt;=15,IF(NI$19&gt;='様式３（療養者名簿）（⑤の場合）'!$BD71,IF(NI$19&lt;='様式３（療養者名簿）（⑤の場合）'!$BE71,1,0),0),0)</f>
        <v>0</v>
      </c>
      <c r="NJ66" s="225">
        <f>IF(NJ$19-'様式３（療養者名簿）（⑤の場合）'!$BD71+1&lt;=15,IF(NJ$19&gt;='様式３（療養者名簿）（⑤の場合）'!$BD71,IF(NJ$19&lt;='様式３（療養者名簿）（⑤の場合）'!$BE71,1,0),0),0)</f>
        <v>0</v>
      </c>
      <c r="NK66" s="225">
        <f>IF(NK$19-'様式３（療養者名簿）（⑤の場合）'!$BD71+1&lt;=15,IF(NK$19&gt;='様式３（療養者名簿）（⑤の場合）'!$BD71,IF(NK$19&lt;='様式３（療養者名簿）（⑤の場合）'!$BE71,1,0),0),0)</f>
        <v>0</v>
      </c>
      <c r="NL66" s="225">
        <f>IF(NL$19-'様式３（療養者名簿）（⑤の場合）'!$BD71+1&lt;=15,IF(NL$19&gt;='様式３（療養者名簿）（⑤の場合）'!$BD71,IF(NL$19&lt;='様式３（療養者名簿）（⑤の場合）'!$BE71,1,0),0),0)</f>
        <v>0</v>
      </c>
      <c r="NM66" s="225">
        <f>IF(NM$19-'様式３（療養者名簿）（⑤の場合）'!$BD71+1&lt;=15,IF(NM$19&gt;='様式３（療養者名簿）（⑤の場合）'!$BD71,IF(NM$19&lt;='様式３（療養者名簿）（⑤の場合）'!$BE71,1,0),0),0)</f>
        <v>0</v>
      </c>
      <c r="NN66" s="225">
        <f>IF(NN$19-'様式３（療養者名簿）（⑤の場合）'!$BD71+1&lt;=15,IF(NN$19&gt;='様式３（療養者名簿）（⑤の場合）'!$BD71,IF(NN$19&lt;='様式３（療養者名簿）（⑤の場合）'!$BE71,1,0),0),0)</f>
        <v>0</v>
      </c>
      <c r="NO66" s="225">
        <f>IF(NO$19-'様式３（療養者名簿）（⑤の場合）'!$BD71+1&lt;=15,IF(NO$19&gt;='様式３（療養者名簿）（⑤の場合）'!$BD71,IF(NO$19&lt;='様式３（療養者名簿）（⑤の場合）'!$BE71,1,0),0),0)</f>
        <v>0</v>
      </c>
      <c r="NP66" s="225">
        <f>IF(NP$19-'様式３（療養者名簿）（⑤の場合）'!$BD71+1&lt;=15,IF(NP$19&gt;='様式３（療養者名簿）（⑤の場合）'!$BD71,IF(NP$19&lt;='様式３（療養者名簿）（⑤の場合）'!$BE71,1,0),0),0)</f>
        <v>0</v>
      </c>
      <c r="NQ66" s="225">
        <f>IF(NQ$19-'様式３（療養者名簿）（⑤の場合）'!$BD71+1&lt;=15,IF(NQ$19&gt;='様式３（療養者名簿）（⑤の場合）'!$BD71,IF(NQ$19&lt;='様式３（療養者名簿）（⑤の場合）'!$BE71,1,0),0),0)</f>
        <v>0</v>
      </c>
      <c r="NR66" s="225">
        <f>IF(NR$19-'様式３（療養者名簿）（⑤の場合）'!$BD71+1&lt;=15,IF(NR$19&gt;='様式３（療養者名簿）（⑤の場合）'!$BD71,IF(NR$19&lt;='様式３（療養者名簿）（⑤の場合）'!$BE71,1,0),0),0)</f>
        <v>0</v>
      </c>
      <c r="NS66" s="225">
        <f>IF(NS$19-'様式３（療養者名簿）（⑤の場合）'!$BD71+1&lt;=15,IF(NS$19&gt;='様式３（療養者名簿）（⑤の場合）'!$BD71,IF(NS$19&lt;='様式３（療養者名簿）（⑤の場合）'!$BE71,1,0),0),0)</f>
        <v>0</v>
      </c>
      <c r="NT66" s="225">
        <f>IF(NT$19-'様式３（療養者名簿）（⑤の場合）'!$BD71+1&lt;=15,IF(NT$19&gt;='様式３（療養者名簿）（⑤の場合）'!$BD71,IF(NT$19&lt;='様式３（療養者名簿）（⑤の場合）'!$BE71,1,0),0),0)</f>
        <v>0</v>
      </c>
      <c r="NU66" s="225">
        <f>IF(NU$19-'様式３（療養者名簿）（⑤の場合）'!$BD71+1&lt;=15,IF(NU$19&gt;='様式３（療養者名簿）（⑤の場合）'!$BD71,IF(NU$19&lt;='様式３（療養者名簿）（⑤の場合）'!$BE71,1,0),0),0)</f>
        <v>0</v>
      </c>
      <c r="NV66" s="225">
        <f>IF(NV$19-'様式３（療養者名簿）（⑤の場合）'!$BD71+1&lt;=15,IF(NV$19&gt;='様式３（療養者名簿）（⑤の場合）'!$BD71,IF(NV$19&lt;='様式３（療養者名簿）（⑤の場合）'!$BE71,1,0),0),0)</f>
        <v>0</v>
      </c>
      <c r="NW66" s="225">
        <f>IF(NW$19-'様式３（療養者名簿）（⑤の場合）'!$BD71+1&lt;=15,IF(NW$19&gt;='様式３（療養者名簿）（⑤の場合）'!$BD71,IF(NW$19&lt;='様式３（療養者名簿）（⑤の場合）'!$BE71,1,0),0),0)</f>
        <v>0</v>
      </c>
      <c r="NX66" s="225">
        <f>IF(NX$19-'様式３（療養者名簿）（⑤の場合）'!$BD71+1&lt;=15,IF(NX$19&gt;='様式３（療養者名簿）（⑤の場合）'!$BD71,IF(NX$19&lt;='様式３（療養者名簿）（⑤の場合）'!$BE71,1,0),0),0)</f>
        <v>0</v>
      </c>
      <c r="NY66" s="225">
        <f>IF(NY$19-'様式３（療養者名簿）（⑤の場合）'!$BD71+1&lt;=15,IF(NY$19&gt;='様式３（療養者名簿）（⑤の場合）'!$BD71,IF(NY$19&lt;='様式３（療養者名簿）（⑤の場合）'!$BE71,1,0),0),0)</f>
        <v>0</v>
      </c>
      <c r="NZ66" s="225">
        <f>IF(NZ$19-'様式３（療養者名簿）（⑤の場合）'!$BD71+1&lt;=15,IF(NZ$19&gt;='様式３（療養者名簿）（⑤の場合）'!$BD71,IF(NZ$19&lt;='様式３（療養者名簿）（⑤の場合）'!$BE71,1,0),0),0)</f>
        <v>0</v>
      </c>
      <c r="OA66" s="225">
        <f>IF(OA$19-'様式３（療養者名簿）（⑤の場合）'!$BD71+1&lt;=15,IF(OA$19&gt;='様式３（療養者名簿）（⑤の場合）'!$BD71,IF(OA$19&lt;='様式３（療養者名簿）（⑤の場合）'!$BE71,1,0),0),0)</f>
        <v>0</v>
      </c>
      <c r="OB66" s="225">
        <f>IF(OB$19-'様式３（療養者名簿）（⑤の場合）'!$BD71+1&lt;=15,IF(OB$19&gt;='様式３（療養者名簿）（⑤の場合）'!$BD71,IF(OB$19&lt;='様式３（療養者名簿）（⑤の場合）'!$BE71,1,0),0),0)</f>
        <v>0</v>
      </c>
      <c r="OC66" s="225">
        <f>IF(OC$19-'様式３（療養者名簿）（⑤の場合）'!$BD71+1&lt;=15,IF(OC$19&gt;='様式３（療養者名簿）（⑤の場合）'!$BD71,IF(OC$19&lt;='様式３（療養者名簿）（⑤の場合）'!$BE71,1,0),0),0)</f>
        <v>0</v>
      </c>
      <c r="OD66" s="225">
        <f>IF(OD$19-'様式３（療養者名簿）（⑤の場合）'!$BD71+1&lt;=15,IF(OD$19&gt;='様式３（療養者名簿）（⑤の場合）'!$BD71,IF(OD$19&lt;='様式３（療養者名簿）（⑤の場合）'!$BE71,1,0),0),0)</f>
        <v>0</v>
      </c>
      <c r="OE66" s="225">
        <f>IF(OE$19-'様式３（療養者名簿）（⑤の場合）'!$BD71+1&lt;=15,IF(OE$19&gt;='様式３（療養者名簿）（⑤の場合）'!$BD71,IF(OE$19&lt;='様式３（療養者名簿）（⑤の場合）'!$BE71,1,0),0),0)</f>
        <v>0</v>
      </c>
      <c r="OF66" s="225">
        <f>IF(OF$19-'様式３（療養者名簿）（⑤の場合）'!$BD71+1&lt;=15,IF(OF$19&gt;='様式３（療養者名簿）（⑤の場合）'!$BD71,IF(OF$19&lt;='様式３（療養者名簿）（⑤の場合）'!$BE71,1,0),0),0)</f>
        <v>0</v>
      </c>
      <c r="OG66" s="225">
        <f>IF(OG$19-'様式３（療養者名簿）（⑤の場合）'!$BD71+1&lt;=15,IF(OG$19&gt;='様式３（療養者名簿）（⑤の場合）'!$BD71,IF(OG$19&lt;='様式３（療養者名簿）（⑤の場合）'!$BE71,1,0),0),0)</f>
        <v>0</v>
      </c>
      <c r="OH66" s="225">
        <f>IF(OH$19-'様式３（療養者名簿）（⑤の場合）'!$BD71+1&lt;=15,IF(OH$19&gt;='様式３（療養者名簿）（⑤の場合）'!$BD71,IF(OH$19&lt;='様式３（療養者名簿）（⑤の場合）'!$BE71,1,0),0),0)</f>
        <v>0</v>
      </c>
      <c r="OI66" s="225">
        <f>IF(OI$19-'様式３（療養者名簿）（⑤の場合）'!$BD71+1&lt;=15,IF(OI$19&gt;='様式３（療養者名簿）（⑤の場合）'!$BD71,IF(OI$19&lt;='様式３（療養者名簿）（⑤の場合）'!$BE71,1,0),0),0)</f>
        <v>0</v>
      </c>
      <c r="OJ66" s="225">
        <f>IF(OJ$19-'様式３（療養者名簿）（⑤の場合）'!$BD71+1&lt;=15,IF(OJ$19&gt;='様式３（療養者名簿）（⑤の場合）'!$BD71,IF(OJ$19&lt;='様式３（療養者名簿）（⑤の場合）'!$BE71,1,0),0),0)</f>
        <v>0</v>
      </c>
      <c r="OK66" s="225">
        <f>IF(OK$19-'様式３（療養者名簿）（⑤の場合）'!$BD71+1&lt;=15,IF(OK$19&gt;='様式３（療養者名簿）（⑤の場合）'!$BD71,IF(OK$19&lt;='様式３（療養者名簿）（⑤の場合）'!$BE71,1,0),0),0)</f>
        <v>0</v>
      </c>
      <c r="OL66" s="225">
        <f>IF(OL$19-'様式３（療養者名簿）（⑤の場合）'!$BD71+1&lt;=15,IF(OL$19&gt;='様式３（療養者名簿）（⑤の場合）'!$BD71,IF(OL$19&lt;='様式３（療養者名簿）（⑤の場合）'!$BE71,1,0),0),0)</f>
        <v>0</v>
      </c>
      <c r="OM66" s="225">
        <f>IF(OM$19-'様式３（療養者名簿）（⑤の場合）'!$BD71+1&lt;=15,IF(OM$19&gt;='様式３（療養者名簿）（⑤の場合）'!$BD71,IF(OM$19&lt;='様式３（療養者名簿）（⑤の場合）'!$BE71,1,0),0),0)</f>
        <v>0</v>
      </c>
      <c r="ON66" s="225">
        <f>IF(ON$19-'様式３（療養者名簿）（⑤の場合）'!$BD71+1&lt;=15,IF(ON$19&gt;='様式３（療養者名簿）（⑤の場合）'!$BD71,IF(ON$19&lt;='様式３（療養者名簿）（⑤の場合）'!$BE71,1,0),0),0)</f>
        <v>0</v>
      </c>
      <c r="OO66" s="225">
        <f>IF(OO$19-'様式３（療養者名簿）（⑤の場合）'!$BD71+1&lt;=15,IF(OO$19&gt;='様式３（療養者名簿）（⑤の場合）'!$BD71,IF(OO$19&lt;='様式３（療養者名簿）（⑤の場合）'!$BE71,1,0),0),0)</f>
        <v>0</v>
      </c>
      <c r="OP66" s="225">
        <f>IF(OP$19-'様式３（療養者名簿）（⑤の場合）'!$BD71+1&lt;=15,IF(OP$19&gt;='様式３（療養者名簿）（⑤の場合）'!$BD71,IF(OP$19&lt;='様式３（療養者名簿）（⑤の場合）'!$BE71,1,0),0),0)</f>
        <v>0</v>
      </c>
      <c r="OQ66" s="225">
        <f>IF(OQ$19-'様式３（療養者名簿）（⑤の場合）'!$BD71+1&lt;=15,IF(OQ$19&gt;='様式３（療養者名簿）（⑤の場合）'!$BD71,IF(OQ$19&lt;='様式３（療養者名簿）（⑤の場合）'!$BE71,1,0),0),0)</f>
        <v>0</v>
      </c>
      <c r="OR66" s="225">
        <f>IF(OR$19-'様式３（療養者名簿）（⑤の場合）'!$BD71+1&lt;=15,IF(OR$19&gt;='様式３（療養者名簿）（⑤の場合）'!$BD71,IF(OR$19&lt;='様式３（療養者名簿）（⑤の場合）'!$BE71,1,0),0),0)</f>
        <v>0</v>
      </c>
      <c r="OS66" s="225">
        <f>IF(OS$19-'様式３（療養者名簿）（⑤の場合）'!$BD71+1&lt;=15,IF(OS$19&gt;='様式３（療養者名簿）（⑤の場合）'!$BD71,IF(OS$19&lt;='様式３（療養者名簿）（⑤の場合）'!$BE71,1,0),0),0)</f>
        <v>0</v>
      </c>
      <c r="OT66" s="225">
        <f>IF(OT$19-'様式３（療養者名簿）（⑤の場合）'!$BD71+1&lt;=15,IF(OT$19&gt;='様式３（療養者名簿）（⑤の場合）'!$BD71,IF(OT$19&lt;='様式３（療養者名簿）（⑤の場合）'!$BE71,1,0),0),0)</f>
        <v>0</v>
      </c>
      <c r="OU66" s="225">
        <f>IF(OU$19-'様式３（療養者名簿）（⑤の場合）'!$BD71+1&lt;=15,IF(OU$19&gt;='様式３（療養者名簿）（⑤の場合）'!$BD71,IF(OU$19&lt;='様式３（療養者名簿）（⑤の場合）'!$BE71,1,0),0),0)</f>
        <v>0</v>
      </c>
      <c r="OV66" s="225">
        <f>IF(OV$19-'様式３（療養者名簿）（⑤の場合）'!$BD71+1&lt;=15,IF(OV$19&gt;='様式３（療養者名簿）（⑤の場合）'!$BD71,IF(OV$19&lt;='様式３（療養者名簿）（⑤の場合）'!$BE71,1,0),0),0)</f>
        <v>0</v>
      </c>
      <c r="OW66" s="225">
        <f>IF(OW$19-'様式３（療養者名簿）（⑤の場合）'!$BD71+1&lt;=15,IF(OW$19&gt;='様式３（療養者名簿）（⑤の場合）'!$BD71,IF(OW$19&lt;='様式３（療養者名簿）（⑤の場合）'!$BE71,1,0),0),0)</f>
        <v>0</v>
      </c>
      <c r="OX66" s="225">
        <f>IF(OX$19-'様式３（療養者名簿）（⑤の場合）'!$BD71+1&lt;=15,IF(OX$19&gt;='様式３（療養者名簿）（⑤の場合）'!$BD71,IF(OX$19&lt;='様式３（療養者名簿）（⑤の場合）'!$BE71,1,0),0),0)</f>
        <v>0</v>
      </c>
      <c r="OY66" s="225">
        <f>IF(OY$19-'様式３（療養者名簿）（⑤の場合）'!$BD71+1&lt;=15,IF(OY$19&gt;='様式３（療養者名簿）（⑤の場合）'!$BD71,IF(OY$19&lt;='様式３（療養者名簿）（⑤の場合）'!$BE71,1,0),0),0)</f>
        <v>0</v>
      </c>
      <c r="OZ66" s="225">
        <f>IF(OZ$19-'様式３（療養者名簿）（⑤の場合）'!$BD71+1&lt;=15,IF(OZ$19&gt;='様式３（療養者名簿）（⑤の場合）'!$BD71,IF(OZ$19&lt;='様式３（療養者名簿）（⑤の場合）'!$BE71,1,0),0),0)</f>
        <v>0</v>
      </c>
      <c r="PA66" s="225">
        <f>IF(PA$19-'様式３（療養者名簿）（⑤の場合）'!$BD71+1&lt;=15,IF(PA$19&gt;='様式３（療養者名簿）（⑤の場合）'!$BD71,IF(PA$19&lt;='様式３（療養者名簿）（⑤の場合）'!$BE71,1,0),0),0)</f>
        <v>0</v>
      </c>
      <c r="PB66" s="225">
        <f>IF(PB$19-'様式３（療養者名簿）（⑤の場合）'!$BD71+1&lt;=15,IF(PB$19&gt;='様式３（療養者名簿）（⑤の場合）'!$BD71,IF(PB$19&lt;='様式３（療養者名簿）（⑤の場合）'!$BE71,1,0),0),0)</f>
        <v>0</v>
      </c>
      <c r="PC66" s="225">
        <f>IF(PC$19-'様式３（療養者名簿）（⑤の場合）'!$BD71+1&lt;=15,IF(PC$19&gt;='様式３（療養者名簿）（⑤の場合）'!$BD71,IF(PC$19&lt;='様式３（療養者名簿）（⑤の場合）'!$BE71,1,0),0),0)</f>
        <v>0</v>
      </c>
      <c r="PD66" s="225">
        <f>IF(PD$19-'様式３（療養者名簿）（⑤の場合）'!$BD71+1&lt;=15,IF(PD$19&gt;='様式３（療養者名簿）（⑤の場合）'!$BD71,IF(PD$19&lt;='様式３（療養者名簿）（⑤の場合）'!$BE71,1,0),0),0)</f>
        <v>0</v>
      </c>
      <c r="PE66" s="225">
        <f>IF(PE$19-'様式３（療養者名簿）（⑤の場合）'!$BD71+1&lt;=15,IF(PE$19&gt;='様式３（療養者名簿）（⑤の場合）'!$BD71,IF(PE$19&lt;='様式３（療養者名簿）（⑤の場合）'!$BE71,1,0),0),0)</f>
        <v>0</v>
      </c>
      <c r="PF66" s="225">
        <f>IF(PF$19-'様式３（療養者名簿）（⑤の場合）'!$BD71+1&lt;=15,IF(PF$19&gt;='様式３（療養者名簿）（⑤の場合）'!$BD71,IF(PF$19&lt;='様式３（療養者名簿）（⑤の場合）'!$BE71,1,0),0),0)</f>
        <v>0</v>
      </c>
      <c r="PG66" s="225">
        <f>IF(PG$19-'様式３（療養者名簿）（⑤の場合）'!$BD71+1&lt;=15,IF(PG$19&gt;='様式３（療養者名簿）（⑤の場合）'!$BD71,IF(PG$19&lt;='様式３（療養者名簿）（⑤の場合）'!$BE71,1,0),0),0)</f>
        <v>0</v>
      </c>
      <c r="PH66" s="225">
        <f>IF(PH$19-'様式３（療養者名簿）（⑤の場合）'!$BD71+1&lt;=15,IF(PH$19&gt;='様式３（療養者名簿）（⑤の場合）'!$BD71,IF(PH$19&lt;='様式３（療養者名簿）（⑤の場合）'!$BE71,1,0),0),0)</f>
        <v>0</v>
      </c>
      <c r="PI66" s="225">
        <f>IF(PI$19-'様式３（療養者名簿）（⑤の場合）'!$BD71+1&lt;=15,IF(PI$19&gt;='様式３（療養者名簿）（⑤の場合）'!$BD71,IF(PI$19&lt;='様式３（療養者名簿）（⑤の場合）'!$BE71,1,0),0),0)</f>
        <v>0</v>
      </c>
      <c r="PJ66" s="225">
        <f>IF(PJ$19-'様式３（療養者名簿）（⑤の場合）'!$BD71+1&lt;=15,IF(PJ$19&gt;='様式３（療養者名簿）（⑤の場合）'!$BD71,IF(PJ$19&lt;='様式３（療養者名簿）（⑤の場合）'!$BE71,1,0),0),0)</f>
        <v>0</v>
      </c>
      <c r="PK66" s="225">
        <f>IF(PK$19-'様式３（療養者名簿）（⑤の場合）'!$BD71+1&lt;=15,IF(PK$19&gt;='様式３（療養者名簿）（⑤の場合）'!$BD71,IF(PK$19&lt;='様式３（療養者名簿）（⑤の場合）'!$BE71,1,0),0),0)</f>
        <v>0</v>
      </c>
      <c r="PL66" s="225">
        <f>IF(PL$19-'様式３（療養者名簿）（⑤の場合）'!$BD71+1&lt;=15,IF(PL$19&gt;='様式３（療養者名簿）（⑤の場合）'!$BD71,IF(PL$19&lt;='様式３（療養者名簿）（⑤の場合）'!$BE71,1,0),0),0)</f>
        <v>0</v>
      </c>
      <c r="PM66" s="225">
        <f>IF(PM$19-'様式３（療養者名簿）（⑤の場合）'!$BD71+1&lt;=15,IF(PM$19&gt;='様式３（療養者名簿）（⑤の場合）'!$BD71,IF(PM$19&lt;='様式３（療養者名簿）（⑤の場合）'!$BE71,1,0),0),0)</f>
        <v>0</v>
      </c>
      <c r="PN66" s="225">
        <f>IF(PN$19-'様式３（療養者名簿）（⑤の場合）'!$BD71+1&lt;=15,IF(PN$19&gt;='様式３（療養者名簿）（⑤の場合）'!$BD71,IF(PN$19&lt;='様式３（療養者名簿）（⑤の場合）'!$BE71,1,0),0),0)</f>
        <v>0</v>
      </c>
      <c r="PO66" s="225">
        <f>IF(PO$19-'様式３（療養者名簿）（⑤の場合）'!$BD71+1&lt;=15,IF(PO$19&gt;='様式３（療養者名簿）（⑤の場合）'!$BD71,IF(PO$19&lt;='様式３（療養者名簿）（⑤の場合）'!$BE71,1,0),0),0)</f>
        <v>0</v>
      </c>
      <c r="PP66" s="225">
        <f>IF(PP$19-'様式３（療養者名簿）（⑤の場合）'!$BD71+1&lt;=15,IF(PP$19&gt;='様式３（療養者名簿）（⑤の場合）'!$BD71,IF(PP$19&lt;='様式３（療養者名簿）（⑤の場合）'!$BE71,1,0),0),0)</f>
        <v>0</v>
      </c>
      <c r="PQ66" s="225">
        <f>IF(PQ$19-'様式３（療養者名簿）（⑤の場合）'!$BD71+1&lt;=15,IF(PQ$19&gt;='様式３（療養者名簿）（⑤の場合）'!$BD71,IF(PQ$19&lt;='様式３（療養者名簿）（⑤の場合）'!$BE71,1,0),0),0)</f>
        <v>0</v>
      </c>
      <c r="PR66" s="225">
        <f>IF(PR$19-'様式３（療養者名簿）（⑤の場合）'!$BD71+1&lt;=15,IF(PR$19&gt;='様式３（療養者名簿）（⑤の場合）'!$BD71,IF(PR$19&lt;='様式３（療養者名簿）（⑤の場合）'!$BE71,1,0),0),0)</f>
        <v>0</v>
      </c>
      <c r="PS66" s="225">
        <f>IF(PS$19-'様式３（療養者名簿）（⑤の場合）'!$BD71+1&lt;=15,IF(PS$19&gt;='様式３（療養者名簿）（⑤の場合）'!$BD71,IF(PS$19&lt;='様式３（療養者名簿）（⑤の場合）'!$BE71,1,0),0),0)</f>
        <v>0</v>
      </c>
      <c r="PT66" s="225">
        <f>IF(PT$19-'様式３（療養者名簿）（⑤の場合）'!$BD71+1&lt;=15,IF(PT$19&gt;='様式３（療養者名簿）（⑤の場合）'!$BD71,IF(PT$19&lt;='様式３（療養者名簿）（⑤の場合）'!$BE71,1,0),0),0)</f>
        <v>0</v>
      </c>
      <c r="PU66" s="225">
        <f>IF(PU$19-'様式３（療養者名簿）（⑤の場合）'!$BD71+1&lt;=15,IF(PU$19&gt;='様式３（療養者名簿）（⑤の場合）'!$BD71,IF(PU$19&lt;='様式３（療養者名簿）（⑤の場合）'!$BE71,1,0),0),0)</f>
        <v>0</v>
      </c>
      <c r="PV66" s="225">
        <f>IF(PV$19-'様式３（療養者名簿）（⑤の場合）'!$BD71+1&lt;=15,IF(PV$19&gt;='様式３（療養者名簿）（⑤の場合）'!$BD71,IF(PV$19&lt;='様式３（療養者名簿）（⑤の場合）'!$BE71,1,0),0),0)</f>
        <v>0</v>
      </c>
      <c r="PW66" s="225">
        <f>IF(PW$19-'様式３（療養者名簿）（⑤の場合）'!$BD71+1&lt;=15,IF(PW$19&gt;='様式３（療養者名簿）（⑤の場合）'!$BD71,IF(PW$19&lt;='様式３（療養者名簿）（⑤の場合）'!$BE71,1,0),0),0)</f>
        <v>0</v>
      </c>
      <c r="PX66" s="225">
        <f>IF(PX$19-'様式３（療養者名簿）（⑤の場合）'!$BD71+1&lt;=15,IF(PX$19&gt;='様式３（療養者名簿）（⑤の場合）'!$BD71,IF(PX$19&lt;='様式３（療養者名簿）（⑤の場合）'!$BE71,1,0),0),0)</f>
        <v>0</v>
      </c>
      <c r="PY66" s="225">
        <f>IF(PY$19-'様式３（療養者名簿）（⑤の場合）'!$BD71+1&lt;=15,IF(PY$19&gt;='様式３（療養者名簿）（⑤の場合）'!$BD71,IF(PY$19&lt;='様式３（療養者名簿）（⑤の場合）'!$BE71,1,0),0),0)</f>
        <v>0</v>
      </c>
      <c r="PZ66" s="225">
        <f>IF(PZ$19-'様式３（療養者名簿）（⑤の場合）'!$BD71+1&lt;=15,IF(PZ$19&gt;='様式３（療養者名簿）（⑤の場合）'!$BD71,IF(PZ$19&lt;='様式３（療養者名簿）（⑤の場合）'!$BE71,1,0),0),0)</f>
        <v>0</v>
      </c>
      <c r="QA66" s="225">
        <f>IF(QA$19-'様式３（療養者名簿）（⑤の場合）'!$BD71+1&lt;=15,IF(QA$19&gt;='様式３（療養者名簿）（⑤の場合）'!$BD71,IF(QA$19&lt;='様式３（療養者名簿）（⑤の場合）'!$BE71,1,0),0),0)</f>
        <v>0</v>
      </c>
      <c r="QB66" s="225">
        <f>IF(QB$19-'様式３（療養者名簿）（⑤の場合）'!$BD71+1&lt;=15,IF(QB$19&gt;='様式３（療養者名簿）（⑤の場合）'!$BD71,IF(QB$19&lt;='様式３（療養者名簿）（⑤の場合）'!$BE71,1,0),0),0)</f>
        <v>0</v>
      </c>
      <c r="QC66" s="225">
        <f>IF(QC$19-'様式３（療養者名簿）（⑤の場合）'!$BD71+1&lt;=15,IF(QC$19&gt;='様式３（療養者名簿）（⑤の場合）'!$BD71,IF(QC$19&lt;='様式３（療養者名簿）（⑤の場合）'!$BE71,1,0),0),0)</f>
        <v>0</v>
      </c>
      <c r="QD66" s="225">
        <f>IF(QD$19-'様式３（療養者名簿）（⑤の場合）'!$BD71+1&lt;=15,IF(QD$19&gt;='様式３（療養者名簿）（⑤の場合）'!$BD71,IF(QD$19&lt;='様式３（療養者名簿）（⑤の場合）'!$BE71,1,0),0),0)</f>
        <v>0</v>
      </c>
      <c r="QE66" s="225">
        <f>IF(QE$19-'様式３（療養者名簿）（⑤の場合）'!$BD71+1&lt;=15,IF(QE$19&gt;='様式３（療養者名簿）（⑤の場合）'!$BD71,IF(QE$19&lt;='様式３（療養者名簿）（⑤の場合）'!$BE71,1,0),0),0)</f>
        <v>0</v>
      </c>
      <c r="QF66" s="225">
        <f>IF(QF$19-'様式３（療養者名簿）（⑤の場合）'!$BD71+1&lt;=15,IF(QF$19&gt;='様式３（療養者名簿）（⑤の場合）'!$BD71,IF(QF$19&lt;='様式３（療養者名簿）（⑤の場合）'!$BE71,1,0),0),0)</f>
        <v>0</v>
      </c>
      <c r="QG66" s="225">
        <f>IF(QG$19-'様式３（療養者名簿）（⑤の場合）'!$BD71+1&lt;=15,IF(QG$19&gt;='様式３（療養者名簿）（⑤の場合）'!$BD71,IF(QG$19&lt;='様式３（療養者名簿）（⑤の場合）'!$BE71,1,0),0),0)</f>
        <v>0</v>
      </c>
      <c r="QH66" s="225">
        <f>IF(QH$19-'様式３（療養者名簿）（⑤の場合）'!$BD71+1&lt;=15,IF(QH$19&gt;='様式３（療養者名簿）（⑤の場合）'!$BD71,IF(QH$19&lt;='様式３（療養者名簿）（⑤の場合）'!$BE71,1,0),0),0)</f>
        <v>0</v>
      </c>
      <c r="QI66" s="225">
        <f>IF(QI$19-'様式３（療養者名簿）（⑤の場合）'!$BD71+1&lt;=15,IF(QI$19&gt;='様式３（療養者名簿）（⑤の場合）'!$BD71,IF(QI$19&lt;='様式３（療養者名簿）（⑤の場合）'!$BE71,1,0),0),0)</f>
        <v>0</v>
      </c>
      <c r="QJ66" s="225">
        <f>IF(QJ$19-'様式３（療養者名簿）（⑤の場合）'!$BD71+1&lt;=15,IF(QJ$19&gt;='様式３（療養者名簿）（⑤の場合）'!$BD71,IF(QJ$19&lt;='様式３（療養者名簿）（⑤の場合）'!$BE71,1,0),0),0)</f>
        <v>0</v>
      </c>
      <c r="QK66" s="225">
        <f>IF(QK$19-'様式３（療養者名簿）（⑤の場合）'!$BD71+1&lt;=15,IF(QK$19&gt;='様式３（療養者名簿）（⑤の場合）'!$BD71,IF(QK$19&lt;='様式３（療養者名簿）（⑤の場合）'!$BE71,1,0),0),0)</f>
        <v>0</v>
      </c>
      <c r="QL66" s="225">
        <f>IF(QL$19-'様式３（療養者名簿）（⑤の場合）'!$BD71+1&lt;=15,IF(QL$19&gt;='様式３（療養者名簿）（⑤の場合）'!$BD71,IF(QL$19&lt;='様式３（療養者名簿）（⑤の場合）'!$BE71,1,0),0),0)</f>
        <v>0</v>
      </c>
      <c r="QM66" s="225">
        <f>IF(QM$19-'様式３（療養者名簿）（⑤の場合）'!$BD71+1&lt;=15,IF(QM$19&gt;='様式３（療養者名簿）（⑤の場合）'!$BD71,IF(QM$19&lt;='様式３（療養者名簿）（⑤の場合）'!$BE71,1,0),0),0)</f>
        <v>0</v>
      </c>
      <c r="QN66" s="225">
        <f>IF(QN$19-'様式３（療養者名簿）（⑤の場合）'!$BD71+1&lt;=15,IF(QN$19&gt;='様式３（療養者名簿）（⑤の場合）'!$BD71,IF(QN$19&lt;='様式３（療養者名簿）（⑤の場合）'!$BE71,1,0),0),0)</f>
        <v>0</v>
      </c>
      <c r="QO66" s="225">
        <f>IF(QO$19-'様式３（療養者名簿）（⑤の場合）'!$BD71+1&lt;=15,IF(QO$19&gt;='様式３（療養者名簿）（⑤の場合）'!$BD71,IF(QO$19&lt;='様式３（療養者名簿）（⑤の場合）'!$BE71,1,0),0),0)</f>
        <v>0</v>
      </c>
      <c r="QP66" s="225">
        <f>IF(QP$19-'様式３（療養者名簿）（⑤の場合）'!$BD71+1&lt;=15,IF(QP$19&gt;='様式３（療養者名簿）（⑤の場合）'!$BD71,IF(QP$19&lt;='様式３（療養者名簿）（⑤の場合）'!$BE71,1,0),0),0)</f>
        <v>0</v>
      </c>
      <c r="QQ66" s="225">
        <f>IF(QQ$19-'様式３（療養者名簿）（⑤の場合）'!$BD71+1&lt;=15,IF(QQ$19&gt;='様式３（療養者名簿）（⑤の場合）'!$BD71,IF(QQ$19&lt;='様式３（療養者名簿）（⑤の場合）'!$BE71,1,0),0),0)</f>
        <v>0</v>
      </c>
      <c r="QR66" s="225">
        <f>IF(QR$19-'様式３（療養者名簿）（⑤の場合）'!$BD71+1&lt;=15,IF(QR$19&gt;='様式３（療養者名簿）（⑤の場合）'!$BD71,IF(QR$19&lt;='様式３（療養者名簿）（⑤の場合）'!$BE71,1,0),0),0)</f>
        <v>0</v>
      </c>
      <c r="QS66" s="225">
        <f>IF(QS$19-'様式３（療養者名簿）（⑤の場合）'!$BD71+1&lt;=15,IF(QS$19&gt;='様式３（療養者名簿）（⑤の場合）'!$BD71,IF(QS$19&lt;='様式３（療養者名簿）（⑤の場合）'!$BE71,1,0),0),0)</f>
        <v>0</v>
      </c>
      <c r="QT66" s="225">
        <f>IF(QT$19-'様式３（療養者名簿）（⑤の場合）'!$BD71+1&lt;=15,IF(QT$19&gt;='様式３（療養者名簿）（⑤の場合）'!$BD71,IF(QT$19&lt;='様式３（療養者名簿）（⑤の場合）'!$BE71,1,0),0),0)</f>
        <v>0</v>
      </c>
      <c r="QU66" s="225">
        <f>IF(QU$19-'様式３（療養者名簿）（⑤の場合）'!$BD71+1&lt;=15,IF(QU$19&gt;='様式３（療養者名簿）（⑤の場合）'!$BD71,IF(QU$19&lt;='様式３（療養者名簿）（⑤の場合）'!$BE71,1,0),0),0)</f>
        <v>0</v>
      </c>
      <c r="QV66" s="225">
        <f>IF(QV$19-'様式３（療養者名簿）（⑤の場合）'!$BD71+1&lt;=15,IF(QV$19&gt;='様式３（療養者名簿）（⑤の場合）'!$BD71,IF(QV$19&lt;='様式３（療養者名簿）（⑤の場合）'!$BE71,1,0),0),0)</f>
        <v>0</v>
      </c>
      <c r="QW66" s="225">
        <f>IF(QW$19-'様式３（療養者名簿）（⑤の場合）'!$BD71+1&lt;=15,IF(QW$19&gt;='様式３（療養者名簿）（⑤の場合）'!$BD71,IF(QW$19&lt;='様式３（療養者名簿）（⑤の場合）'!$BE71,1,0),0),0)</f>
        <v>0</v>
      </c>
      <c r="QX66" s="225">
        <f>IF(QX$19-'様式３（療養者名簿）（⑤の場合）'!$BD71+1&lt;=15,IF(QX$19&gt;='様式３（療養者名簿）（⑤の場合）'!$BD71,IF(QX$19&lt;='様式３（療養者名簿）（⑤の場合）'!$BE71,1,0),0),0)</f>
        <v>0</v>
      </c>
      <c r="QY66" s="225">
        <f>IF(QY$19-'様式３（療養者名簿）（⑤の場合）'!$BD71+1&lt;=15,IF(QY$19&gt;='様式３（療養者名簿）（⑤の場合）'!$BD71,IF(QY$19&lt;='様式３（療養者名簿）（⑤の場合）'!$BE71,1,0),0),0)</f>
        <v>0</v>
      </c>
      <c r="QZ66" s="225">
        <f>IF(QZ$19-'様式３（療養者名簿）（⑤の場合）'!$BD71+1&lt;=15,IF(QZ$19&gt;='様式３（療養者名簿）（⑤の場合）'!$BD71,IF(QZ$19&lt;='様式３（療養者名簿）（⑤の場合）'!$BE71,1,0),0),0)</f>
        <v>0</v>
      </c>
      <c r="RA66" s="225">
        <f>IF(RA$19-'様式３（療養者名簿）（⑤の場合）'!$BD71+1&lt;=15,IF(RA$19&gt;='様式３（療養者名簿）（⑤の場合）'!$BD71,IF(RA$19&lt;='様式３（療養者名簿）（⑤の場合）'!$BE71,1,0),0),0)</f>
        <v>0</v>
      </c>
      <c r="RB66" s="225">
        <f>IF(RB$19-'様式３（療養者名簿）（⑤の場合）'!$BD71+1&lt;=15,IF(RB$19&gt;='様式３（療養者名簿）（⑤の場合）'!$BD71,IF(RB$19&lt;='様式３（療養者名簿）（⑤の場合）'!$BE71,1,0),0),0)</f>
        <v>0</v>
      </c>
      <c r="RC66" s="225">
        <f>IF(RC$19-'様式３（療養者名簿）（⑤の場合）'!$BD71+1&lt;=15,IF(RC$19&gt;='様式３（療養者名簿）（⑤の場合）'!$BD71,IF(RC$19&lt;='様式３（療養者名簿）（⑤の場合）'!$BE71,1,0),0),0)</f>
        <v>0</v>
      </c>
      <c r="RD66" s="225">
        <f>IF(RD$19-'様式３（療養者名簿）（⑤の場合）'!$BD71+1&lt;=15,IF(RD$19&gt;='様式３（療養者名簿）（⑤の場合）'!$BD71,IF(RD$19&lt;='様式３（療養者名簿）（⑤の場合）'!$BE71,1,0),0),0)</f>
        <v>0</v>
      </c>
      <c r="RE66" s="225">
        <f>IF(RE$19-'様式３（療養者名簿）（⑤の場合）'!$BD71+1&lt;=15,IF(RE$19&gt;='様式３（療養者名簿）（⑤の場合）'!$BD71,IF(RE$19&lt;='様式３（療養者名簿）（⑤の場合）'!$BE71,1,0),0),0)</f>
        <v>0</v>
      </c>
      <c r="RF66" s="225">
        <f>IF(RF$19-'様式３（療養者名簿）（⑤の場合）'!$BD71+1&lt;=15,IF(RF$19&gt;='様式３（療養者名簿）（⑤の場合）'!$BD71,IF(RF$19&lt;='様式３（療養者名簿）（⑤の場合）'!$BE71,1,0),0),0)</f>
        <v>0</v>
      </c>
      <c r="RG66" s="225">
        <f>IF(RG$19-'様式３（療養者名簿）（⑤の場合）'!$BD71+1&lt;=15,IF(RG$19&gt;='様式３（療養者名簿）（⑤の場合）'!$BD71,IF(RG$19&lt;='様式３（療養者名簿）（⑤の場合）'!$BE71,1,0),0),0)</f>
        <v>0</v>
      </c>
      <c r="RH66" s="225">
        <f>IF(RH$19-'様式３（療養者名簿）（⑤の場合）'!$BD71+1&lt;=15,IF(RH$19&gt;='様式３（療養者名簿）（⑤の場合）'!$BD71,IF(RH$19&lt;='様式３（療養者名簿）（⑤の場合）'!$BE71,1,0),0),0)</f>
        <v>0</v>
      </c>
      <c r="RI66" s="225">
        <f>IF(RI$19-'様式３（療養者名簿）（⑤の場合）'!$BD71+1&lt;=15,IF(RI$19&gt;='様式３（療養者名簿）（⑤の場合）'!$BD71,IF(RI$19&lt;='様式３（療養者名簿）（⑤の場合）'!$BE71,1,0),0),0)</f>
        <v>0</v>
      </c>
      <c r="RJ66" s="225">
        <f>IF(RJ$19-'様式３（療養者名簿）（⑤の場合）'!$BD71+1&lt;=15,IF(RJ$19&gt;='様式３（療養者名簿）（⑤の場合）'!$BD71,IF(RJ$19&lt;='様式３（療養者名簿）（⑤の場合）'!$BE71,1,0),0),0)</f>
        <v>0</v>
      </c>
      <c r="RK66" s="225">
        <f>IF(RK$19-'様式３（療養者名簿）（⑤の場合）'!$BD71+1&lt;=15,IF(RK$19&gt;='様式３（療養者名簿）（⑤の場合）'!$BD71,IF(RK$19&lt;='様式３（療養者名簿）（⑤の場合）'!$BE71,1,0),0),0)</f>
        <v>0</v>
      </c>
      <c r="RL66" s="225">
        <f>IF(RL$19-'様式３（療養者名簿）（⑤の場合）'!$BD71+1&lt;=15,IF(RL$19&gt;='様式３（療養者名簿）（⑤の場合）'!$BD71,IF(RL$19&lt;='様式３（療養者名簿）（⑤の場合）'!$BE71,1,0),0),0)</f>
        <v>0</v>
      </c>
      <c r="RM66" s="225">
        <f>IF(RM$19-'様式３（療養者名簿）（⑤の場合）'!$BD71+1&lt;=15,IF(RM$19&gt;='様式３（療養者名簿）（⑤の場合）'!$BD71,IF(RM$19&lt;='様式３（療養者名簿）（⑤の場合）'!$BE71,1,0),0),0)</f>
        <v>0</v>
      </c>
      <c r="RN66" s="225">
        <f>IF(RN$19-'様式３（療養者名簿）（⑤の場合）'!$BD71+1&lt;=15,IF(RN$19&gt;='様式３（療養者名簿）（⑤の場合）'!$BD71,IF(RN$19&lt;='様式３（療養者名簿）（⑤の場合）'!$BE71,1,0),0),0)</f>
        <v>0</v>
      </c>
      <c r="RO66" s="225">
        <f>IF(RO$19-'様式３（療養者名簿）（⑤の場合）'!$BD71+1&lt;=15,IF(RO$19&gt;='様式３（療養者名簿）（⑤の場合）'!$BD71,IF(RO$19&lt;='様式３（療養者名簿）（⑤の場合）'!$BE71,1,0),0),0)</f>
        <v>0</v>
      </c>
      <c r="RP66" s="225">
        <f>IF(RP$19-'様式３（療養者名簿）（⑤の場合）'!$BD71+1&lt;=15,IF(RP$19&gt;='様式３（療養者名簿）（⑤の場合）'!$BD71,IF(RP$19&lt;='様式３（療養者名簿）（⑤の場合）'!$BE71,1,0),0),0)</f>
        <v>0</v>
      </c>
      <c r="RQ66" s="225">
        <f>IF(RQ$19-'様式３（療養者名簿）（⑤の場合）'!$BD71+1&lt;=15,IF(RQ$19&gt;='様式３（療養者名簿）（⑤の場合）'!$BD71,IF(RQ$19&lt;='様式３（療養者名簿）（⑤の場合）'!$BE71,1,0),0),0)</f>
        <v>0</v>
      </c>
      <c r="RR66" s="225">
        <f>IF(RR$19-'様式３（療養者名簿）（⑤の場合）'!$BD71+1&lt;=15,IF(RR$19&gt;='様式３（療養者名簿）（⑤の場合）'!$BD71,IF(RR$19&lt;='様式３（療養者名簿）（⑤の場合）'!$BE71,1,0),0),0)</f>
        <v>0</v>
      </c>
      <c r="RS66" s="225">
        <f>IF(RS$19-'様式３（療養者名簿）（⑤の場合）'!$BD71+1&lt;=15,IF(RS$19&gt;='様式３（療養者名簿）（⑤の場合）'!$BD71,IF(RS$19&lt;='様式３（療養者名簿）（⑤の場合）'!$BE71,1,0),0),0)</f>
        <v>0</v>
      </c>
      <c r="RT66" s="225">
        <f>IF(RT$19-'様式３（療養者名簿）（⑤の場合）'!$BD71+1&lt;=15,IF(RT$19&gt;='様式３（療養者名簿）（⑤の場合）'!$BD71,IF(RT$19&lt;='様式３（療養者名簿）（⑤の場合）'!$BE71,1,0),0),0)</f>
        <v>0</v>
      </c>
      <c r="RU66" s="225">
        <f>IF(RU$19-'様式３（療養者名簿）（⑤の場合）'!$BD71+1&lt;=15,IF(RU$19&gt;='様式３（療養者名簿）（⑤の場合）'!$BD71,IF(RU$19&lt;='様式３（療養者名簿）（⑤の場合）'!$BE71,1,0),0),0)</f>
        <v>0</v>
      </c>
      <c r="RV66" s="225">
        <f>IF(RV$19-'様式３（療養者名簿）（⑤の場合）'!$BD71+1&lt;=15,IF(RV$19&gt;='様式３（療養者名簿）（⑤の場合）'!$BD71,IF(RV$19&lt;='様式３（療養者名簿）（⑤の場合）'!$BE71,1,0),0),0)</f>
        <v>0</v>
      </c>
      <c r="RW66" s="225">
        <f>IF(RW$19-'様式３（療養者名簿）（⑤の場合）'!$BD71+1&lt;=15,IF(RW$19&gt;='様式３（療養者名簿）（⑤の場合）'!$BD71,IF(RW$19&lt;='様式３（療養者名簿）（⑤の場合）'!$BE71,1,0),0),0)</f>
        <v>0</v>
      </c>
      <c r="RX66" s="225">
        <f>IF(RX$19-'様式３（療養者名簿）（⑤の場合）'!$BD71+1&lt;=15,IF(RX$19&gt;='様式３（療養者名簿）（⑤の場合）'!$BD71,IF(RX$19&lt;='様式３（療養者名簿）（⑤の場合）'!$BE71,1,0),0),0)</f>
        <v>0</v>
      </c>
      <c r="RY66" s="225">
        <f>IF(RY$19-'様式３（療養者名簿）（⑤の場合）'!$BD71+1&lt;=15,IF(RY$19&gt;='様式３（療養者名簿）（⑤の場合）'!$BD71,IF(RY$19&lt;='様式３（療養者名簿）（⑤の場合）'!$BE71,1,0),0),0)</f>
        <v>0</v>
      </c>
      <c r="RZ66" s="225">
        <f>IF(RZ$19-'様式３（療養者名簿）（⑤の場合）'!$BD71+1&lt;=15,IF(RZ$19&gt;='様式３（療養者名簿）（⑤の場合）'!$BD71,IF(RZ$19&lt;='様式３（療養者名簿）（⑤の場合）'!$BE71,1,0),0),0)</f>
        <v>0</v>
      </c>
      <c r="SA66" s="225">
        <f>IF(SA$19-'様式３（療養者名簿）（⑤の場合）'!$BD71+1&lt;=15,IF(SA$19&gt;='様式３（療養者名簿）（⑤の場合）'!$BD71,IF(SA$19&lt;='様式３（療養者名簿）（⑤の場合）'!$BE71,1,0),0),0)</f>
        <v>0</v>
      </c>
      <c r="SB66" s="225">
        <f>IF(SB$19-'様式３（療養者名簿）（⑤の場合）'!$BD71+1&lt;=15,IF(SB$19&gt;='様式３（療養者名簿）（⑤の場合）'!$BD71,IF(SB$19&lt;='様式３（療養者名簿）（⑤の場合）'!$BE71,1,0),0),0)</f>
        <v>0</v>
      </c>
      <c r="SC66" s="225">
        <f>IF(SC$19-'様式３（療養者名簿）（⑤の場合）'!$BD71+1&lt;=15,IF(SC$19&gt;='様式３（療養者名簿）（⑤の場合）'!$BD71,IF(SC$19&lt;='様式３（療養者名簿）（⑤の場合）'!$BE71,1,0),0),0)</f>
        <v>0</v>
      </c>
      <c r="SD66" s="225">
        <f>IF(SD$19-'様式３（療養者名簿）（⑤の場合）'!$BD71+1&lt;=15,IF(SD$19&gt;='様式３（療養者名簿）（⑤の場合）'!$BD71,IF(SD$19&lt;='様式３（療養者名簿）（⑤の場合）'!$BE71,1,0),0),0)</f>
        <v>0</v>
      </c>
      <c r="SE66" s="225">
        <f>IF(SE$19-'様式３（療養者名簿）（⑤の場合）'!$BD71+1&lt;=15,IF(SE$19&gt;='様式３（療養者名簿）（⑤の場合）'!$BD71,IF(SE$19&lt;='様式３（療養者名簿）（⑤の場合）'!$BE71,1,0),0),0)</f>
        <v>0</v>
      </c>
      <c r="SF66" s="225">
        <f>IF(SF$19-'様式３（療養者名簿）（⑤の場合）'!$BD71+1&lt;=15,IF(SF$19&gt;='様式３（療養者名簿）（⑤の場合）'!$BD71,IF(SF$19&lt;='様式３（療養者名簿）（⑤の場合）'!$BE71,1,0),0),0)</f>
        <v>0</v>
      </c>
      <c r="SG66" s="225">
        <f>IF(SG$19-'様式３（療養者名簿）（⑤の場合）'!$BD71+1&lt;=15,IF(SG$19&gt;='様式３（療養者名簿）（⑤の場合）'!$BD71,IF(SG$19&lt;='様式３（療養者名簿）（⑤の場合）'!$BE71,1,0),0),0)</f>
        <v>0</v>
      </c>
      <c r="SH66" s="225">
        <f>IF(SH$19-'様式３（療養者名簿）（⑤の場合）'!$BD71+1&lt;=15,IF(SH$19&gt;='様式３（療養者名簿）（⑤の場合）'!$BD71,IF(SH$19&lt;='様式３（療養者名簿）（⑤の場合）'!$BE71,1,0),0),0)</f>
        <v>0</v>
      </c>
      <c r="SI66" s="225">
        <f>IF(SI$19-'様式３（療養者名簿）（⑤の場合）'!$BD71+1&lt;=15,IF(SI$19&gt;='様式３（療養者名簿）（⑤の場合）'!$BD71,IF(SI$19&lt;='様式３（療養者名簿）（⑤の場合）'!$BE71,1,0),0),0)</f>
        <v>0</v>
      </c>
      <c r="SJ66" s="225">
        <f>IF(SJ$19-'様式３（療養者名簿）（⑤の場合）'!$BD71+1&lt;=15,IF(SJ$19&gt;='様式３（療養者名簿）（⑤の場合）'!$BD71,IF(SJ$19&lt;='様式３（療養者名簿）（⑤の場合）'!$BE71,1,0),0),0)</f>
        <v>0</v>
      </c>
      <c r="SK66" s="225">
        <f>IF(SK$19-'様式３（療養者名簿）（⑤の場合）'!$BD71+1&lt;=15,IF(SK$19&gt;='様式３（療養者名簿）（⑤の場合）'!$BD71,IF(SK$19&lt;='様式３（療養者名簿）（⑤の場合）'!$BE71,1,0),0),0)</f>
        <v>0</v>
      </c>
      <c r="SL66" s="225">
        <f>IF(SL$19-'様式３（療養者名簿）（⑤の場合）'!$BD71+1&lt;=15,IF(SL$19&gt;='様式３（療養者名簿）（⑤の場合）'!$BD71,IF(SL$19&lt;='様式３（療養者名簿）（⑤の場合）'!$BE71,1,0),0),0)</f>
        <v>0</v>
      </c>
      <c r="SM66" s="225">
        <f>IF(SM$19-'様式３（療養者名簿）（⑤の場合）'!$BD71+1&lt;=15,IF(SM$19&gt;='様式３（療養者名簿）（⑤の場合）'!$BD71,IF(SM$19&lt;='様式３（療養者名簿）（⑤の場合）'!$BE71,1,0),0),0)</f>
        <v>0</v>
      </c>
      <c r="SN66" s="225">
        <f>IF(SN$19-'様式３（療養者名簿）（⑤の場合）'!$BD71+1&lt;=15,IF(SN$19&gt;='様式３（療養者名簿）（⑤の場合）'!$BD71,IF(SN$19&lt;='様式３（療養者名簿）（⑤の場合）'!$BE71,1,0),0),0)</f>
        <v>0</v>
      </c>
      <c r="SO66" s="225">
        <f>IF(SO$19-'様式３（療養者名簿）（⑤の場合）'!$BD71+1&lt;=15,IF(SO$19&gt;='様式３（療養者名簿）（⑤の場合）'!$BD71,IF(SO$19&lt;='様式３（療養者名簿）（⑤の場合）'!$BE71,1,0),0),0)</f>
        <v>0</v>
      </c>
      <c r="SP66" s="225">
        <f>IF(SP$19-'様式３（療養者名簿）（⑤の場合）'!$BD71+1&lt;=15,IF(SP$19&gt;='様式３（療養者名簿）（⑤の場合）'!$BD71,IF(SP$19&lt;='様式３（療養者名簿）（⑤の場合）'!$BE71,1,0),0),0)</f>
        <v>0</v>
      </c>
      <c r="SQ66" s="225">
        <f>IF(SQ$19-'様式３（療養者名簿）（⑤の場合）'!$BD71+1&lt;=15,IF(SQ$19&gt;='様式３（療養者名簿）（⑤の場合）'!$BD71,IF(SQ$19&lt;='様式３（療養者名簿）（⑤の場合）'!$BE71,1,0),0),0)</f>
        <v>0</v>
      </c>
      <c r="SR66" s="225">
        <f>IF(SR$19-'様式３（療養者名簿）（⑤の場合）'!$BD71+1&lt;=15,IF(SR$19&gt;='様式３（療養者名簿）（⑤の場合）'!$BD71,IF(SR$19&lt;='様式３（療養者名簿）（⑤の場合）'!$BE71,1,0),0),0)</f>
        <v>0</v>
      </c>
      <c r="SS66" s="225">
        <f>IF(SS$19-'様式３（療養者名簿）（⑤の場合）'!$BD71+1&lt;=15,IF(SS$19&gt;='様式３（療養者名簿）（⑤の場合）'!$BD71,IF(SS$19&lt;='様式３（療養者名簿）（⑤の場合）'!$BE71,1,0),0),0)</f>
        <v>0</v>
      </c>
      <c r="ST66" s="225">
        <f>IF(ST$19-'様式３（療養者名簿）（⑤の場合）'!$BD71+1&lt;=15,IF(ST$19&gt;='様式３（療養者名簿）（⑤の場合）'!$BD71,IF(ST$19&lt;='様式３（療養者名簿）（⑤の場合）'!$BE71,1,0),0),0)</f>
        <v>0</v>
      </c>
      <c r="SU66" s="225">
        <f>IF(SU$19-'様式３（療養者名簿）（⑤の場合）'!$BD71+1&lt;=15,IF(SU$19&gt;='様式３（療養者名簿）（⑤の場合）'!$BD71,IF(SU$19&lt;='様式３（療養者名簿）（⑤の場合）'!$BE71,1,0),0),0)</f>
        <v>0</v>
      </c>
      <c r="SV66" s="225">
        <f>IF(SV$19-'様式３（療養者名簿）（⑤の場合）'!$BD71+1&lt;=15,IF(SV$19&gt;='様式３（療養者名簿）（⑤の場合）'!$BD71,IF(SV$19&lt;='様式３（療養者名簿）（⑤の場合）'!$BE71,1,0),0),0)</f>
        <v>0</v>
      </c>
      <c r="SW66" s="225">
        <f>IF(SW$19-'様式３（療養者名簿）（⑤の場合）'!$BD71+1&lt;=15,IF(SW$19&gt;='様式３（療養者名簿）（⑤の場合）'!$BD71,IF(SW$19&lt;='様式３（療養者名簿）（⑤の場合）'!$BE71,1,0),0),0)</f>
        <v>0</v>
      </c>
      <c r="SX66" s="225">
        <f>IF(SX$19-'様式３（療養者名簿）（⑤の場合）'!$BD71+1&lt;=15,IF(SX$19&gt;='様式３（療養者名簿）（⑤の場合）'!$BD71,IF(SX$19&lt;='様式３（療養者名簿）（⑤の場合）'!$BE71,1,0),0),0)</f>
        <v>0</v>
      </c>
      <c r="SY66" s="225">
        <f>IF(SY$19-'様式３（療養者名簿）（⑤の場合）'!$BD71+1&lt;=15,IF(SY$19&gt;='様式３（療養者名簿）（⑤の場合）'!$BD71,IF(SY$19&lt;='様式３（療養者名簿）（⑤の場合）'!$BE71,1,0),0),0)</f>
        <v>0</v>
      </c>
      <c r="SZ66" s="225">
        <f>IF(SZ$19-'様式３（療養者名簿）（⑤の場合）'!$BD71+1&lt;=15,IF(SZ$19&gt;='様式３（療養者名簿）（⑤の場合）'!$BD71,IF(SZ$19&lt;='様式３（療養者名簿）（⑤の場合）'!$BE71,1,0),0),0)</f>
        <v>0</v>
      </c>
      <c r="TA66" s="225">
        <f>IF(TA$19-'様式３（療養者名簿）（⑤の場合）'!$BD71+1&lt;=15,IF(TA$19&gt;='様式３（療養者名簿）（⑤の場合）'!$BD71,IF(TA$19&lt;='様式３（療養者名簿）（⑤の場合）'!$BE71,1,0),0),0)</f>
        <v>0</v>
      </c>
      <c r="TB66" s="225">
        <f>IF(TB$19-'様式３（療養者名簿）（⑤の場合）'!$BD71+1&lt;=15,IF(TB$19&gt;='様式３（療養者名簿）（⑤の場合）'!$BD71,IF(TB$19&lt;='様式３（療養者名簿）（⑤の場合）'!$BE71,1,0),0),0)</f>
        <v>0</v>
      </c>
      <c r="TC66" s="225">
        <f>IF(TC$19-'様式３（療養者名簿）（⑤の場合）'!$BD71+1&lt;=15,IF(TC$19&gt;='様式３（療養者名簿）（⑤の場合）'!$BD71,IF(TC$19&lt;='様式３（療養者名簿）（⑤の場合）'!$BE71,1,0),0),0)</f>
        <v>0</v>
      </c>
      <c r="TD66" s="225">
        <f>IF(TD$19-'様式３（療養者名簿）（⑤の場合）'!$BD71+1&lt;=15,IF(TD$19&gt;='様式３（療養者名簿）（⑤の場合）'!$BD71,IF(TD$19&lt;='様式３（療養者名簿）（⑤の場合）'!$BE71,1,0),0),0)</f>
        <v>0</v>
      </c>
      <c r="TE66" s="225">
        <f>IF(TE$19-'様式３（療養者名簿）（⑤の場合）'!$BD71+1&lt;=15,IF(TE$19&gt;='様式３（療養者名簿）（⑤の場合）'!$BD71,IF(TE$19&lt;='様式３（療養者名簿）（⑤の場合）'!$BE71,1,0),0),0)</f>
        <v>0</v>
      </c>
      <c r="TF66" s="225">
        <f>IF(TF$19-'様式３（療養者名簿）（⑤の場合）'!$BD71+1&lt;=15,IF(TF$19&gt;='様式３（療養者名簿）（⑤の場合）'!$BD71,IF(TF$19&lt;='様式３（療養者名簿）（⑤の場合）'!$BE71,1,0),0),0)</f>
        <v>0</v>
      </c>
      <c r="TG66" s="225">
        <f>IF(TG$19-'様式３（療養者名簿）（⑤の場合）'!$BD71+1&lt;=15,IF(TG$19&gt;='様式３（療養者名簿）（⑤の場合）'!$BD71,IF(TG$19&lt;='様式３（療養者名簿）（⑤の場合）'!$BE71,1,0),0),0)</f>
        <v>0</v>
      </c>
      <c r="TH66" s="225">
        <f>IF(TH$19-'様式３（療養者名簿）（⑤の場合）'!$BD71+1&lt;=15,IF(TH$19&gt;='様式３（療養者名簿）（⑤の場合）'!$BD71,IF(TH$19&lt;='様式３（療養者名簿）（⑤の場合）'!$BE71,1,0),0),0)</f>
        <v>0</v>
      </c>
      <c r="TI66" s="225">
        <f>IF(TI$19-'様式３（療養者名簿）（⑤の場合）'!$BD71+1&lt;=15,IF(TI$19&gt;='様式３（療養者名簿）（⑤の場合）'!$BD71,IF(TI$19&lt;='様式３（療養者名簿）（⑤の場合）'!$BE71,1,0),0),0)</f>
        <v>0</v>
      </c>
      <c r="TJ66" s="225">
        <f>IF(TJ$19-'様式３（療養者名簿）（⑤の場合）'!$BD71+1&lt;=15,IF(TJ$19&gt;='様式３（療養者名簿）（⑤の場合）'!$BD71,IF(TJ$19&lt;='様式３（療養者名簿）（⑤の場合）'!$BE71,1,0),0),0)</f>
        <v>0</v>
      </c>
      <c r="TK66" s="225">
        <f>IF(TK$19-'様式３（療養者名簿）（⑤の場合）'!$BD71+1&lt;=15,IF(TK$19&gt;='様式３（療養者名簿）（⑤の場合）'!$BD71,IF(TK$19&lt;='様式３（療養者名簿）（⑤の場合）'!$BE71,1,0),0),0)</f>
        <v>0</v>
      </c>
      <c r="TL66" s="225">
        <f>IF(TL$19-'様式３（療養者名簿）（⑤の場合）'!$BD71+1&lt;=15,IF(TL$19&gt;='様式３（療養者名簿）（⑤の場合）'!$BD71,IF(TL$19&lt;='様式３（療養者名簿）（⑤の場合）'!$BE71,1,0),0),0)</f>
        <v>0</v>
      </c>
      <c r="TM66" s="225">
        <f>IF(TM$19-'様式３（療養者名簿）（⑤の場合）'!$BD71+1&lt;=15,IF(TM$19&gt;='様式３（療養者名簿）（⑤の場合）'!$BD71,IF(TM$19&lt;='様式３（療養者名簿）（⑤の場合）'!$BE71,1,0),0),0)</f>
        <v>0</v>
      </c>
      <c r="TN66" s="225">
        <f>IF(TN$19-'様式３（療養者名簿）（⑤の場合）'!$BD71+1&lt;=15,IF(TN$19&gt;='様式３（療養者名簿）（⑤の場合）'!$BD71,IF(TN$19&lt;='様式３（療養者名簿）（⑤の場合）'!$BE71,1,0),0),0)</f>
        <v>0</v>
      </c>
      <c r="TO66" s="225">
        <f>IF(TO$19-'様式３（療養者名簿）（⑤の場合）'!$BD71+1&lt;=15,IF(TO$19&gt;='様式３（療養者名簿）（⑤の場合）'!$BD71,IF(TO$19&lt;='様式３（療養者名簿）（⑤の場合）'!$BE71,1,0),0),0)</f>
        <v>0</v>
      </c>
      <c r="TP66" s="225">
        <f>IF(TP$19-'様式３（療養者名簿）（⑤の場合）'!$BD71+1&lt;=15,IF(TP$19&gt;='様式３（療養者名簿）（⑤の場合）'!$BD71,IF(TP$19&lt;='様式３（療養者名簿）（⑤の場合）'!$BE71,1,0),0),0)</f>
        <v>0</v>
      </c>
      <c r="TQ66" s="225">
        <f>IF(TQ$19-'様式３（療養者名簿）（⑤の場合）'!$BD71+1&lt;=15,IF(TQ$19&gt;='様式３（療養者名簿）（⑤の場合）'!$BD71,IF(TQ$19&lt;='様式３（療養者名簿）（⑤の場合）'!$BE71,1,0),0),0)</f>
        <v>0</v>
      </c>
      <c r="TR66" s="225">
        <f>IF(TR$19-'様式３（療養者名簿）（⑤の場合）'!$BD71+1&lt;=15,IF(TR$19&gt;='様式３（療養者名簿）（⑤の場合）'!$BD71,IF(TR$19&lt;='様式３（療養者名簿）（⑤の場合）'!$BE71,1,0),0),0)</f>
        <v>0</v>
      </c>
      <c r="TS66" s="225">
        <f>IF(TS$19-'様式３（療養者名簿）（⑤の場合）'!$BD71+1&lt;=15,IF(TS$19&gt;='様式３（療養者名簿）（⑤の場合）'!$BD71,IF(TS$19&lt;='様式３（療養者名簿）（⑤の場合）'!$BE71,1,0),0),0)</f>
        <v>0</v>
      </c>
      <c r="TT66" s="225">
        <f>IF(TT$19-'様式３（療養者名簿）（⑤の場合）'!$BD71+1&lt;=15,IF(TT$19&gt;='様式３（療養者名簿）（⑤の場合）'!$BD71,IF(TT$19&lt;='様式３（療養者名簿）（⑤の場合）'!$BE71,1,0),0),0)</f>
        <v>0</v>
      </c>
      <c r="TU66" s="225">
        <f>IF(TU$19-'様式３（療養者名簿）（⑤の場合）'!$BD71+1&lt;=15,IF(TU$19&gt;='様式３（療養者名簿）（⑤の場合）'!$BD71,IF(TU$19&lt;='様式３（療養者名簿）（⑤の場合）'!$BE71,1,0),0),0)</f>
        <v>0</v>
      </c>
      <c r="TV66" s="225">
        <f>IF(TV$19-'様式３（療養者名簿）（⑤の場合）'!$BD71+1&lt;=15,IF(TV$19&gt;='様式３（療養者名簿）（⑤の場合）'!$BD71,IF(TV$19&lt;='様式３（療養者名簿）（⑤の場合）'!$BE71,1,0),0),0)</f>
        <v>0</v>
      </c>
      <c r="TW66" s="225">
        <f>IF(TW$19-'様式３（療養者名簿）（⑤の場合）'!$BD71+1&lt;=15,IF(TW$19&gt;='様式３（療養者名簿）（⑤の場合）'!$BD71,IF(TW$19&lt;='様式３（療養者名簿）（⑤の場合）'!$BE71,1,0),0),0)</f>
        <v>0</v>
      </c>
      <c r="TX66" s="225">
        <f>IF(TX$19-'様式３（療養者名簿）（⑤の場合）'!$BD71+1&lt;=15,IF(TX$19&gt;='様式３（療養者名簿）（⑤の場合）'!$BD71,IF(TX$19&lt;='様式３（療養者名簿）（⑤の場合）'!$BE71,1,0),0),0)</f>
        <v>0</v>
      </c>
      <c r="TY66" s="225">
        <f>IF(TY$19-'様式３（療養者名簿）（⑤の場合）'!$BD71+1&lt;=15,IF(TY$19&gt;='様式３（療養者名簿）（⑤の場合）'!$BD71,IF(TY$19&lt;='様式３（療養者名簿）（⑤の場合）'!$BE71,1,0),0),0)</f>
        <v>0</v>
      </c>
      <c r="TZ66" s="225">
        <f>IF(TZ$19-'様式３（療養者名簿）（⑤の場合）'!$BD71+1&lt;=15,IF(TZ$19&gt;='様式３（療養者名簿）（⑤の場合）'!$BD71,IF(TZ$19&lt;='様式３（療養者名簿）（⑤の場合）'!$BE71,1,0),0),0)</f>
        <v>0</v>
      </c>
      <c r="UA66" s="225">
        <f>IF(UA$19-'様式３（療養者名簿）（⑤の場合）'!$BD71+1&lt;=15,IF(UA$19&gt;='様式３（療養者名簿）（⑤の場合）'!$BD71,IF(UA$19&lt;='様式３（療養者名簿）（⑤の場合）'!$BE71,1,0),0),0)</f>
        <v>0</v>
      </c>
      <c r="UB66" s="225">
        <f>IF(UB$19-'様式３（療養者名簿）（⑤の場合）'!$BD71+1&lt;=15,IF(UB$19&gt;='様式３（療養者名簿）（⑤の場合）'!$BD71,IF(UB$19&lt;='様式３（療養者名簿）（⑤の場合）'!$BE71,1,0),0),0)</f>
        <v>0</v>
      </c>
      <c r="UC66" s="225">
        <f>IF(UC$19-'様式３（療養者名簿）（⑤の場合）'!$BD71+1&lt;=15,IF(UC$19&gt;='様式３（療養者名簿）（⑤の場合）'!$BD71,IF(UC$19&lt;='様式３（療養者名簿）（⑤の場合）'!$BE71,1,0),0),0)</f>
        <v>0</v>
      </c>
      <c r="UD66" s="338">
        <f>IF(UD$19-'様式３（療養者名簿）（⑤の場合）'!$BD71+1&lt;=15,IF(UD$19&gt;='様式３（療養者名簿）（⑤の場合）'!$BD71,IF(UD$19&lt;='様式３（療養者名簿）（⑤の場合）'!$BE71,1,0),0),0)</f>
        <v>0</v>
      </c>
      <c r="UE66" s="338">
        <f>IF(UE$19-'様式３（療養者名簿）（⑤の場合）'!$BD71+1&lt;=15,IF(UE$19&gt;='様式３（療養者名簿）（⑤の場合）'!$BD71,IF(UE$19&lt;='様式３（療養者名簿）（⑤の場合）'!$BE71,1,0),0),0)</f>
        <v>0</v>
      </c>
      <c r="UF66" s="338">
        <f>IF(UF$19-'様式３（療養者名簿）（⑤の場合）'!$BD71+1&lt;=15,IF(UF$19&gt;='様式３（療養者名簿）（⑤の場合）'!$BD71,IF(UF$19&lt;='様式３（療養者名簿）（⑤の場合）'!$BE71,1,0),0),0)</f>
        <v>0</v>
      </c>
      <c r="UG66" s="338">
        <f>IF(UG$19-'様式３（療養者名簿）（⑤の場合）'!$BD71+1&lt;=15,IF(UG$19&gt;='様式３（療養者名簿）（⑤の場合）'!$BD71,IF(UG$19&lt;='様式３（療養者名簿）（⑤の場合）'!$BE71,1,0),0),0)</f>
        <v>0</v>
      </c>
      <c r="UH66" s="338">
        <f>IF(UH$19-'様式３（療養者名簿）（⑤の場合）'!$BD71+1&lt;=15,IF(UH$19&gt;='様式３（療養者名簿）（⑤の場合）'!$BD71,IF(UH$19&lt;='様式３（療養者名簿）（⑤の場合）'!$BE71,1,0),0),0)</f>
        <v>0</v>
      </c>
      <c r="UI66" s="338">
        <f>IF(UI$19-'様式３（療養者名簿）（⑤の場合）'!$BD71+1&lt;=15,IF(UI$19&gt;='様式３（療養者名簿）（⑤の場合）'!$BD71,IF(UI$19&lt;='様式３（療養者名簿）（⑤の場合）'!$BE71,1,0),0),0)</f>
        <v>0</v>
      </c>
      <c r="UJ66" s="338">
        <f>IF(UJ$19-'様式３（療養者名簿）（⑤の場合）'!$BD71+1&lt;=15,IF(UJ$19&gt;='様式３（療養者名簿）（⑤の場合）'!$BD71,IF(UJ$19&lt;='様式３（療養者名簿）（⑤の場合）'!$BE71,1,0),0),0)</f>
        <v>0</v>
      </c>
      <c r="UK66" s="338">
        <f>IF(UK$19-'様式３（療養者名簿）（⑤の場合）'!$BD71+1&lt;=15,IF(UK$19&gt;='様式３（療養者名簿）（⑤の場合）'!$BD71,IF(UK$19&lt;='様式３（療養者名簿）（⑤の場合）'!$BE71,1,0),0),0)</f>
        <v>0</v>
      </c>
      <c r="UL66" s="338">
        <f>IF(UL$19-'様式３（療養者名簿）（⑤の場合）'!$BD71+1&lt;=15,IF(UL$19&gt;='様式３（療養者名簿）（⑤の場合）'!$BD71,IF(UL$19&lt;='様式３（療養者名簿）（⑤の場合）'!$BE71,1,0),0),0)</f>
        <v>0</v>
      </c>
      <c r="UM66" s="338">
        <f>IF(UM$19-'様式３（療養者名簿）（⑤の場合）'!$BD71+1&lt;=15,IF(UM$19&gt;='様式３（療養者名簿）（⑤の場合）'!$BD71,IF(UM$19&lt;='様式３（療養者名簿）（⑤の場合）'!$BE71,1,0),0),0)</f>
        <v>0</v>
      </c>
      <c r="UN66" s="338">
        <f>IF(UN$19-'様式３（療養者名簿）（⑤の場合）'!$BD71+1&lt;=15,IF(UN$19&gt;='様式３（療養者名簿）（⑤の場合）'!$BD71,IF(UN$19&lt;='様式３（療養者名簿）（⑤の場合）'!$BE71,1,0),0),0)</f>
        <v>0</v>
      </c>
      <c r="UO66" s="338">
        <f>IF(UO$19-'様式３（療養者名簿）（⑤の場合）'!$BD71+1&lt;=15,IF(UO$19&gt;='様式３（療養者名簿）（⑤の場合）'!$BD71,IF(UO$19&lt;='様式３（療養者名簿）（⑤の場合）'!$BE71,1,0),0),0)</f>
        <v>0</v>
      </c>
      <c r="UP66" s="338">
        <f>IF(UP$19-'様式３（療養者名簿）（⑤の場合）'!$BD71+1&lt;=15,IF(UP$19&gt;='様式３（療養者名簿）（⑤の場合）'!$BD71,IF(UP$19&lt;='様式３（療養者名簿）（⑤の場合）'!$BE71,1,0),0),0)</f>
        <v>0</v>
      </c>
      <c r="UQ66" s="338">
        <f>IF(UQ$19-'様式３（療養者名簿）（⑤の場合）'!$BD71+1&lt;=15,IF(UQ$19&gt;='様式３（療養者名簿）（⑤の場合）'!$BD71,IF(UQ$19&lt;='様式３（療養者名簿）（⑤の場合）'!$BE71,1,0),0),0)</f>
        <v>0</v>
      </c>
      <c r="UR66" s="338">
        <f>IF(UR$19-'様式３（療養者名簿）（⑤の場合）'!$BD71+1&lt;=15,IF(UR$19&gt;='様式３（療養者名簿）（⑤の場合）'!$BD71,IF(UR$19&lt;='様式３（療養者名簿）（⑤の場合）'!$BE71,1,0),0),0)</f>
        <v>0</v>
      </c>
      <c r="US66" s="338">
        <f>IF(US$19-'様式３（療養者名簿）（⑤の場合）'!$BD71+1&lt;=15,IF(US$19&gt;='様式３（療養者名簿）（⑤の場合）'!$BD71,IF(US$19&lt;='様式３（療養者名簿）（⑤の場合）'!$BE71,1,0),0),0)</f>
        <v>0</v>
      </c>
      <c r="UT66" s="338">
        <f>IF(UT$19-'様式３（療養者名簿）（⑤の場合）'!$BD71+1&lt;=15,IF(UT$19&gt;='様式３（療養者名簿）（⑤の場合）'!$BD71,IF(UT$19&lt;='様式３（療養者名簿）（⑤の場合）'!$BE71,1,0),0),0)</f>
        <v>0</v>
      </c>
      <c r="UU66" s="338">
        <f>IF(UU$19-'様式３（療養者名簿）（⑤の場合）'!$BD71+1&lt;=15,IF(UU$19&gt;='様式３（療養者名簿）（⑤の場合）'!$BD71,IF(UU$19&lt;='様式３（療養者名簿）（⑤の場合）'!$BE71,1,0),0),0)</f>
        <v>0</v>
      </c>
      <c r="UV66" s="338">
        <f>IF(UV$19-'様式３（療養者名簿）（⑤の場合）'!$BD71+1&lt;=15,IF(UV$19&gt;='様式３（療養者名簿）（⑤の場合）'!$BD71,IF(UV$19&lt;='様式３（療養者名簿）（⑤の場合）'!$BE71,1,0),0),0)</f>
        <v>0</v>
      </c>
      <c r="UW66" s="338">
        <f>IF(UW$19-'様式３（療養者名簿）（⑤の場合）'!$BD71+1&lt;=15,IF(UW$19&gt;='様式３（療養者名簿）（⑤の場合）'!$BD71,IF(UW$19&lt;='様式３（療養者名簿）（⑤の場合）'!$BE71,1,0),0),0)</f>
        <v>0</v>
      </c>
      <c r="UX66" s="338">
        <f>IF(UX$19-'様式３（療養者名簿）（⑤の場合）'!$BD71+1&lt;=15,IF(UX$19&gt;='様式３（療養者名簿）（⑤の場合）'!$BD71,IF(UX$19&lt;='様式３（療養者名簿）（⑤の場合）'!$BE71,1,0),0),0)</f>
        <v>0</v>
      </c>
      <c r="UY66" s="338">
        <f>IF(UY$19-'様式３（療養者名簿）（⑤の場合）'!$BD71+1&lt;=15,IF(UY$19&gt;='様式３（療養者名簿）（⑤の場合）'!$BD71,IF(UY$19&lt;='様式３（療養者名簿）（⑤の場合）'!$BE71,1,0),0),0)</f>
        <v>0</v>
      </c>
      <c r="UZ66" s="338">
        <f>IF(UZ$19-'様式３（療養者名簿）（⑤の場合）'!$BD71+1&lt;=15,IF(UZ$19&gt;='様式３（療養者名簿）（⑤の場合）'!$BD71,IF(UZ$19&lt;='様式３（療養者名簿）（⑤の場合）'!$BE71,1,0),0),0)</f>
        <v>0</v>
      </c>
      <c r="VA66" s="338">
        <f>IF(VA$19-'様式３（療養者名簿）（⑤の場合）'!$BD71+1&lt;=15,IF(VA$19&gt;='様式３（療養者名簿）（⑤の場合）'!$BD71,IF(VA$19&lt;='様式３（療養者名簿）（⑤の場合）'!$BE71,1,0),0),0)</f>
        <v>0</v>
      </c>
      <c r="VB66" s="338">
        <f>IF(VB$19-'様式３（療養者名簿）（⑤の場合）'!$BD71+1&lt;=15,IF(VB$19&gt;='様式３（療養者名簿）（⑤の場合）'!$BD71,IF(VB$19&lt;='様式３（療養者名簿）（⑤の場合）'!$BE71,1,0),0),0)</f>
        <v>0</v>
      </c>
      <c r="VC66" s="338">
        <f>IF(VC$19-'様式３（療養者名簿）（⑤の場合）'!$BD71+1&lt;=15,IF(VC$19&gt;='様式３（療養者名簿）（⑤の場合）'!$BD71,IF(VC$19&lt;='様式３（療養者名簿）（⑤の場合）'!$BE71,1,0),0),0)</f>
        <v>0</v>
      </c>
      <c r="VD66" s="338">
        <f>IF(VD$19-'様式３（療養者名簿）（⑤の場合）'!$BD71+1&lt;=15,IF(VD$19&gt;='様式３（療養者名簿）（⑤の場合）'!$BD71,IF(VD$19&lt;='様式３（療養者名簿）（⑤の場合）'!$BE71,1,0),0),0)</f>
        <v>0</v>
      </c>
      <c r="VE66" s="338">
        <f>IF(VE$19-'様式３（療養者名簿）（⑤の場合）'!$BD71+1&lt;=15,IF(VE$19&gt;='様式３（療養者名簿）（⑤の場合）'!$BD71,IF(VE$19&lt;='様式３（療養者名簿）（⑤の場合）'!$BE71,1,0),0),0)</f>
        <v>0</v>
      </c>
      <c r="VF66" s="338">
        <f>IF(VF$19-'様式３（療養者名簿）（⑤の場合）'!$BD71+1&lt;=15,IF(VF$19&gt;='様式３（療養者名簿）（⑤の場合）'!$BD71,IF(VF$19&lt;='様式３（療養者名簿）（⑤の場合）'!$BE71,1,0),0),0)</f>
        <v>0</v>
      </c>
      <c r="VG66" s="338">
        <f>IF(VG$19-'様式３（療養者名簿）（⑤の場合）'!$BD71+1&lt;=15,IF(VG$19&gt;='様式３（療養者名簿）（⑤の場合）'!$BD71,IF(VG$19&lt;='様式３（療養者名簿）（⑤の場合）'!$BE71,1,0),0),0)</f>
        <v>0</v>
      </c>
      <c r="VH66" s="338">
        <f>IF(VH$19-'様式３（療養者名簿）（⑤の場合）'!$BD71+1&lt;=15,IF(VH$19&gt;='様式３（療養者名簿）（⑤の場合）'!$BD71,IF(VH$19&lt;='様式３（療養者名簿）（⑤の場合）'!$BE71,1,0),0),0)</f>
        <v>0</v>
      </c>
      <c r="VI66" s="338">
        <f>IF(VI$19-'様式３（療養者名簿）（⑤の場合）'!$BD71+1&lt;=15,IF(VI$19&gt;='様式３（療養者名簿）（⑤の場合）'!$BD71,IF(VI$19&lt;='様式３（療養者名簿）（⑤の場合）'!$BE71,1,0),0),0)</f>
        <v>0</v>
      </c>
      <c r="VJ66" s="338">
        <f>IF(VJ$19-'様式３（療養者名簿）（⑤の場合）'!$BD71+1&lt;=15,IF(VJ$19&gt;='様式３（療養者名簿）（⑤の場合）'!$BD71,IF(VJ$19&lt;='様式３（療養者名簿）（⑤の場合）'!$BE71,1,0),0),0)</f>
        <v>0</v>
      </c>
      <c r="VK66" s="338">
        <f>IF(VK$19-'様式３（療養者名簿）（⑤の場合）'!$BD71+1&lt;=15,IF(VK$19&gt;='様式３（療養者名簿）（⑤の場合）'!$BD71,IF(VK$19&lt;='様式３（療養者名簿）（⑤の場合）'!$BE71,1,0),0),0)</f>
        <v>0</v>
      </c>
      <c r="VL66" s="338">
        <f>IF(VL$19-'様式３（療養者名簿）（⑤の場合）'!$BD71+1&lt;=15,IF(VL$19&gt;='様式３（療養者名簿）（⑤の場合）'!$BD71,IF(VL$19&lt;='様式３（療養者名簿）（⑤の場合）'!$BE71,1,0),0),0)</f>
        <v>0</v>
      </c>
      <c r="VM66" s="338">
        <f>IF(VM$19-'様式３（療養者名簿）（⑤の場合）'!$BD71+1&lt;=15,IF(VM$19&gt;='様式３（療養者名簿）（⑤の場合）'!$BD71,IF(VM$19&lt;='様式３（療養者名簿）（⑤の場合）'!$BE71,1,0),0),0)</f>
        <v>0</v>
      </c>
      <c r="VN66" s="338">
        <f>IF(VN$19-'様式３（療養者名簿）（⑤の場合）'!$BD71+1&lt;=15,IF(VN$19&gt;='様式３（療養者名簿）（⑤の場合）'!$BD71,IF(VN$19&lt;='様式３（療養者名簿）（⑤の場合）'!$BE71,1,0),0),0)</f>
        <v>0</v>
      </c>
      <c r="VO66" s="338">
        <f>IF(VO$19-'様式３（療養者名簿）（⑤の場合）'!$BD71+1&lt;=15,IF(VO$19&gt;='様式３（療養者名簿）（⑤の場合）'!$BD71,IF(VO$19&lt;='様式３（療養者名簿）（⑤の場合）'!$BE71,1,0),0),0)</f>
        <v>0</v>
      </c>
      <c r="VP66" s="338">
        <f>IF(VP$19-'様式３（療養者名簿）（⑤の場合）'!$BD71+1&lt;=15,IF(VP$19&gt;='様式３（療養者名簿）（⑤の場合）'!$BD71,IF(VP$19&lt;='様式３（療養者名簿）（⑤の場合）'!$BE71,1,0),0),0)</f>
        <v>0</v>
      </c>
      <c r="VQ66" s="338">
        <f>IF(VQ$19-'様式３（療養者名簿）（⑤の場合）'!$BD71+1&lt;=15,IF(VQ$19&gt;='様式３（療養者名簿）（⑤の場合）'!$BD71,IF(VQ$19&lt;='様式３（療養者名簿）（⑤の場合）'!$BE71,1,0),0),0)</f>
        <v>0</v>
      </c>
      <c r="VR66" s="338">
        <f>IF(VR$19-'様式３（療養者名簿）（⑤の場合）'!$BD71+1&lt;=15,IF(VR$19&gt;='様式３（療養者名簿）（⑤の場合）'!$BD71,IF(VR$19&lt;='様式３（療養者名簿）（⑤の場合）'!$BE71,1,0),0),0)</f>
        <v>0</v>
      </c>
      <c r="VS66" s="338">
        <f>IF(VS$19-'様式３（療養者名簿）（⑤の場合）'!$BD71+1&lt;=15,IF(VS$19&gt;='様式３（療養者名簿）（⑤の場合）'!$BD71,IF(VS$19&lt;='様式３（療養者名簿）（⑤の場合）'!$BE71,1,0),0),0)</f>
        <v>0</v>
      </c>
      <c r="VT66" s="338">
        <f>IF(VT$19-'様式３（療養者名簿）（⑤の場合）'!$BD71+1&lt;=15,IF(VT$19&gt;='様式３（療養者名簿）（⑤の場合）'!$BD71,IF(VT$19&lt;='様式３（療養者名簿）（⑤の場合）'!$BE71,1,0),0),0)</f>
        <v>0</v>
      </c>
      <c r="VU66" s="338">
        <f>IF(VU$19-'様式３（療養者名簿）（⑤の場合）'!$BD71+1&lt;=15,IF(VU$19&gt;='様式３（療養者名簿）（⑤の場合）'!$BD71,IF(VU$19&lt;='様式３（療養者名簿）（⑤の場合）'!$BE71,1,0),0),0)</f>
        <v>0</v>
      </c>
      <c r="VV66" s="338">
        <f>IF(VV$19-'様式３（療養者名簿）（⑤の場合）'!$BD71+1&lt;=15,IF(VV$19&gt;='様式３（療養者名簿）（⑤の場合）'!$BD71,IF(VV$19&lt;='様式３（療養者名簿）（⑤の場合）'!$BE71,1,0),0),0)</f>
        <v>0</v>
      </c>
      <c r="VW66" s="338">
        <f>IF(VW$19-'様式３（療養者名簿）（⑤の場合）'!$BD71+1&lt;=15,IF(VW$19&gt;='様式３（療養者名簿）（⑤の場合）'!$BD71,IF(VW$19&lt;='様式３（療養者名簿）（⑤の場合）'!$BE71,1,0),0),0)</f>
        <v>0</v>
      </c>
      <c r="VX66" s="338">
        <f>IF(VX$19-'様式３（療養者名簿）（⑤の場合）'!$BD71+1&lt;=15,IF(VX$19&gt;='様式３（療養者名簿）（⑤の場合）'!$BD71,IF(VX$19&lt;='様式３（療養者名簿）（⑤の場合）'!$BE71,1,0),0),0)</f>
        <v>0</v>
      </c>
      <c r="VY66" s="338">
        <f>IF(VY$19-'様式３（療養者名簿）（⑤の場合）'!$BD71+1&lt;=15,IF(VY$19&gt;='様式３（療養者名簿）（⑤の場合）'!$BD71,IF(VY$19&lt;='様式３（療養者名簿）（⑤の場合）'!$BE71,1,0),0),0)</f>
        <v>0</v>
      </c>
      <c r="VZ66" s="338">
        <f>IF(VZ$19-'様式３（療養者名簿）（⑤の場合）'!$BD71+1&lt;=15,IF(VZ$19&gt;='様式３（療養者名簿）（⑤の場合）'!$BD71,IF(VZ$19&lt;='様式３（療養者名簿）（⑤の場合）'!$BE71,1,0),0),0)</f>
        <v>0</v>
      </c>
      <c r="WA66" s="338">
        <f>IF(WA$19-'様式３（療養者名簿）（⑤の場合）'!$BD71+1&lt;=15,IF(WA$19&gt;='様式３（療養者名簿）（⑤の場合）'!$BD71,IF(WA$19&lt;='様式３（療養者名簿）（⑤の場合）'!$BE71,1,0),0),0)</f>
        <v>0</v>
      </c>
      <c r="WB66" s="338">
        <f>IF(WB$19-'様式３（療養者名簿）（⑤の場合）'!$BD71+1&lt;=15,IF(WB$19&gt;='様式３（療養者名簿）（⑤の場合）'!$BD71,IF(WB$19&lt;='様式３（療養者名簿）（⑤の場合）'!$BE71,1,0),0),0)</f>
        <v>0</v>
      </c>
      <c r="WC66" s="338">
        <f>IF(WC$19-'様式３（療養者名簿）（⑤の場合）'!$BD71+1&lt;=15,IF(WC$19&gt;='様式３（療養者名簿）（⑤の場合）'!$BD71,IF(WC$19&lt;='様式３（療養者名簿）（⑤の場合）'!$BE71,1,0),0),0)</f>
        <v>0</v>
      </c>
      <c r="WD66" s="338">
        <f>IF(WD$19-'様式３（療養者名簿）（⑤の場合）'!$BD71+1&lt;=15,IF(WD$19&gt;='様式３（療養者名簿）（⑤の場合）'!$BD71,IF(WD$19&lt;='様式３（療養者名簿）（⑤の場合）'!$BE71,1,0),0),0)</f>
        <v>0</v>
      </c>
      <c r="WE66" s="338">
        <f>IF(WE$19-'様式３（療養者名簿）（⑤の場合）'!$BD71+1&lt;=15,IF(WE$19&gt;='様式３（療養者名簿）（⑤の場合）'!$BD71,IF(WE$19&lt;='様式３（療養者名簿）（⑤の場合）'!$BE71,1,0),0),0)</f>
        <v>0</v>
      </c>
      <c r="WF66" s="338">
        <f>IF(WF$19-'様式３（療養者名簿）（⑤の場合）'!$BD71+1&lt;=15,IF(WF$19&gt;='様式３（療養者名簿）（⑤の場合）'!$BD71,IF(WF$19&lt;='様式３（療養者名簿）（⑤の場合）'!$BE71,1,0),0),0)</f>
        <v>0</v>
      </c>
      <c r="WG66" s="338">
        <f>IF(WG$19-'様式３（療養者名簿）（⑤の場合）'!$BD71+1&lt;=15,IF(WG$19&gt;='様式３（療養者名簿）（⑤の場合）'!$BD71,IF(WG$19&lt;='様式３（療養者名簿）（⑤の場合）'!$BE71,1,0),0),0)</f>
        <v>0</v>
      </c>
      <c r="WH66" s="338">
        <f>IF(WH$19-'様式３（療養者名簿）（⑤の場合）'!$BD71+1&lt;=15,IF(WH$19&gt;='様式３（療養者名簿）（⑤の場合）'!$BD71,IF(WH$19&lt;='様式３（療養者名簿）（⑤の場合）'!$BE71,1,0),0),0)</f>
        <v>0</v>
      </c>
      <c r="WI66" s="338">
        <f>IF(WI$19-'様式３（療養者名簿）（⑤の場合）'!$BD71+1&lt;=15,IF(WI$19&gt;='様式３（療養者名簿）（⑤の場合）'!$BD71,IF(WI$19&lt;='様式３（療養者名簿）（⑤の場合）'!$BE71,1,0),0),0)</f>
        <v>0</v>
      </c>
      <c r="WJ66" s="338">
        <f>IF(WJ$19-'様式３（療養者名簿）（⑤の場合）'!$BD71+1&lt;=15,IF(WJ$19&gt;='様式３（療養者名簿）（⑤の場合）'!$BD71,IF(WJ$19&lt;='様式３（療養者名簿）（⑤の場合）'!$BE71,1,0),0),0)</f>
        <v>0</v>
      </c>
      <c r="WK66" s="338">
        <f>IF(WK$19-'様式３（療養者名簿）（⑤の場合）'!$BD71+1&lt;=15,IF(WK$19&gt;='様式３（療養者名簿）（⑤の場合）'!$BD71,IF(WK$19&lt;='様式３（療養者名簿）（⑤の場合）'!$BE71,1,0),0),0)</f>
        <v>0</v>
      </c>
      <c r="WL66" s="338">
        <f>IF(WL$19-'様式３（療養者名簿）（⑤の場合）'!$BD71+1&lt;=15,IF(WL$19&gt;='様式３（療養者名簿）（⑤の場合）'!$BD71,IF(WL$19&lt;='様式３（療養者名簿）（⑤の場合）'!$BE71,1,0),0),0)</f>
        <v>0</v>
      </c>
      <c r="WM66" s="338">
        <f>IF(WM$19-'様式３（療養者名簿）（⑤の場合）'!$BD71+1&lt;=15,IF(WM$19&gt;='様式３（療養者名簿）（⑤の場合）'!$BD71,IF(WM$19&lt;='様式３（療養者名簿）（⑤の場合）'!$BE71,1,0),0),0)</f>
        <v>0</v>
      </c>
      <c r="WN66" s="338">
        <f>IF(WN$19-'様式３（療養者名簿）（⑤の場合）'!$BD71+1&lt;=15,IF(WN$19&gt;='様式３（療養者名簿）（⑤の場合）'!$BD71,IF(WN$19&lt;='様式３（療養者名簿）（⑤の場合）'!$BE71,1,0),0),0)</f>
        <v>0</v>
      </c>
      <c r="WO66" s="338">
        <f>IF(WO$19-'様式３（療養者名簿）（⑤の場合）'!$BD71+1&lt;=15,IF(WO$19&gt;='様式３（療養者名簿）（⑤の場合）'!$BD71,IF(WO$19&lt;='様式３（療養者名簿）（⑤の場合）'!$BE71,1,0),0),0)</f>
        <v>0</v>
      </c>
      <c r="WP66" s="338">
        <f>IF(WP$19-'様式３（療養者名簿）（⑤の場合）'!$BD71+1&lt;=15,IF(WP$19&gt;='様式３（療養者名簿）（⑤の場合）'!$BD71,IF(WP$19&lt;='様式３（療養者名簿）（⑤の場合）'!$BE71,1,0),0),0)</f>
        <v>0</v>
      </c>
      <c r="WQ66" s="338">
        <f>IF(WQ$19-'様式３（療養者名簿）（⑤の場合）'!$BD71+1&lt;=15,IF(WQ$19&gt;='様式３（療養者名簿）（⑤の場合）'!$BD71,IF(WQ$19&lt;='様式３（療養者名簿）（⑤の場合）'!$BE71,1,0),0),0)</f>
        <v>0</v>
      </c>
      <c r="WR66" s="338">
        <f>IF(WR$19-'様式３（療養者名簿）（⑤の場合）'!$BD71+1&lt;=15,IF(WR$19&gt;='様式３（療養者名簿）（⑤の場合）'!$BD71,IF(WR$19&lt;='様式３（療養者名簿）（⑤の場合）'!$BE71,1,0),0),0)</f>
        <v>0</v>
      </c>
      <c r="WS66" s="338">
        <f>IF(WS$19-'様式３（療養者名簿）（⑤の場合）'!$BD71+1&lt;=15,IF(WS$19&gt;='様式３（療養者名簿）（⑤の場合）'!$BD71,IF(WS$19&lt;='様式３（療養者名簿）（⑤の場合）'!$BE71,1,0),0),0)</f>
        <v>0</v>
      </c>
      <c r="WT66" s="338">
        <f>IF(WT$19-'様式３（療養者名簿）（⑤の場合）'!$BD71+1&lt;=15,IF(WT$19&gt;='様式３（療養者名簿）（⑤の場合）'!$BD71,IF(WT$19&lt;='様式３（療養者名簿）（⑤の場合）'!$BE71,1,0),0),0)</f>
        <v>0</v>
      </c>
      <c r="WU66" s="338">
        <f>IF(WU$19-'様式３（療養者名簿）（⑤の場合）'!$BD71+1&lt;=15,IF(WU$19&gt;='様式３（療養者名簿）（⑤の場合）'!$BD71,IF(WU$19&lt;='様式３（療養者名簿）（⑤の場合）'!$BE71,1,0),0),0)</f>
        <v>0</v>
      </c>
      <c r="WV66" s="338">
        <f>IF(WV$19-'様式３（療養者名簿）（⑤の場合）'!$BD71+1&lt;=15,IF(WV$19&gt;='様式３（療養者名簿）（⑤の場合）'!$BD71,IF(WV$19&lt;='様式３（療養者名簿）（⑤の場合）'!$BE71,1,0),0),0)</f>
        <v>0</v>
      </c>
      <c r="WW66" s="338">
        <f>IF(WW$19-'様式３（療養者名簿）（⑤の場合）'!$BD71+1&lt;=15,IF(WW$19&gt;='様式３（療養者名簿）（⑤の場合）'!$BD71,IF(WW$19&lt;='様式３（療養者名簿）（⑤の場合）'!$BE71,1,0),0),0)</f>
        <v>0</v>
      </c>
      <c r="WX66" s="338">
        <f>IF(WX$19-'様式３（療養者名簿）（⑤の場合）'!$BD71+1&lt;=15,IF(WX$19&gt;='様式３（療養者名簿）（⑤の場合）'!$BD71,IF(WX$19&lt;='様式３（療養者名簿）（⑤の場合）'!$BE71,1,0),0),0)</f>
        <v>0</v>
      </c>
      <c r="WY66" s="338">
        <f>IF(WY$19-'様式３（療養者名簿）（⑤の場合）'!$BD71+1&lt;=15,IF(WY$19&gt;='様式３（療養者名簿）（⑤の場合）'!$BD71,IF(WY$19&lt;='様式３（療養者名簿）（⑤の場合）'!$BE71,1,0),0),0)</f>
        <v>0</v>
      </c>
      <c r="WZ66" s="338">
        <f>IF(WZ$19-'様式３（療養者名簿）（⑤の場合）'!$BD71+1&lt;=15,IF(WZ$19&gt;='様式３（療養者名簿）（⑤の場合）'!$BD71,IF(WZ$19&lt;='様式３（療養者名簿）（⑤の場合）'!$BE71,1,0),0),0)</f>
        <v>0</v>
      </c>
      <c r="XA66" s="338">
        <f>IF(XA$19-'様式３（療養者名簿）（⑤の場合）'!$BD71+1&lt;=15,IF(XA$19&gt;='様式３（療養者名簿）（⑤の場合）'!$BD71,IF(XA$19&lt;='様式３（療養者名簿）（⑤の場合）'!$BE71,1,0),0),0)</f>
        <v>0</v>
      </c>
      <c r="XB66" s="338">
        <f>IF(XB$19-'様式３（療養者名簿）（⑤の場合）'!$BD71+1&lt;=15,IF(XB$19&gt;='様式３（療養者名簿）（⑤の場合）'!$BD71,IF(XB$19&lt;='様式３（療養者名簿）（⑤の場合）'!$BE71,1,0),0),0)</f>
        <v>0</v>
      </c>
      <c r="XC66" s="338">
        <f>IF(XC$19-'様式３（療養者名簿）（⑤の場合）'!$BD71+1&lt;=15,IF(XC$19&gt;='様式３（療養者名簿）（⑤の場合）'!$BD71,IF(XC$19&lt;='様式３（療養者名簿）（⑤の場合）'!$BE71,1,0),0),0)</f>
        <v>0</v>
      </c>
      <c r="XD66" s="338">
        <f>IF(XD$19-'様式３（療養者名簿）（⑤の場合）'!$BD71+1&lt;=15,IF(XD$19&gt;='様式３（療養者名簿）（⑤の場合）'!$BD71,IF(XD$19&lt;='様式３（療養者名簿）（⑤の場合）'!$BE71,1,0),0),0)</f>
        <v>0</v>
      </c>
      <c r="XE66" s="338">
        <f>IF(XE$19-'様式３（療養者名簿）（⑤の場合）'!$BD71+1&lt;=15,IF(XE$19&gt;='様式３（療養者名簿）（⑤の場合）'!$BD71,IF(XE$19&lt;='様式３（療養者名簿）（⑤の場合）'!$BE71,1,0),0),0)</f>
        <v>0</v>
      </c>
      <c r="XF66" s="338">
        <f>IF(XF$19-'様式３（療養者名簿）（⑤の場合）'!$BD71+1&lt;=15,IF(XF$19&gt;='様式３（療養者名簿）（⑤の場合）'!$BD71,IF(XF$19&lt;='様式３（療養者名簿）（⑤の場合）'!$BE71,1,0),0),0)</f>
        <v>0</v>
      </c>
      <c r="XG66" s="338">
        <f>IF(XG$19-'様式３（療養者名簿）（⑤の場合）'!$BD71+1&lt;=15,IF(XG$19&gt;='様式３（療養者名簿）（⑤の場合）'!$BD71,IF(XG$19&lt;='様式３（療養者名簿）（⑤の場合）'!$BE71,1,0),0),0)</f>
        <v>0</v>
      </c>
      <c r="XH66" s="338">
        <f>IF(XH$19-'様式３（療養者名簿）（⑤の場合）'!$BD71+1&lt;=15,IF(XH$19&gt;='様式３（療養者名簿）（⑤の場合）'!$BD71,IF(XH$19&lt;='様式３（療養者名簿）（⑤の場合）'!$BE71,1,0),0),0)</f>
        <v>0</v>
      </c>
      <c r="XI66" s="338">
        <f>IF(XI$19-'様式３（療養者名簿）（⑤の場合）'!$BD71+1&lt;=15,IF(XI$19&gt;='様式３（療養者名簿）（⑤の場合）'!$BD71,IF(XI$19&lt;='様式３（療養者名簿）（⑤の場合）'!$BE71,1,0),0),0)</f>
        <v>0</v>
      </c>
      <c r="XJ66" s="338">
        <f>IF(XJ$19-'様式３（療養者名簿）（⑤の場合）'!$BD71+1&lt;=15,IF(XJ$19&gt;='様式３（療養者名簿）（⑤の場合）'!$BD71,IF(XJ$19&lt;='様式３（療養者名簿）（⑤の場合）'!$BE71,1,0),0),0)</f>
        <v>0</v>
      </c>
      <c r="XK66" s="338">
        <f>IF(XK$19-'様式３（療養者名簿）（⑤の場合）'!$BD71+1&lt;=15,IF(XK$19&gt;='様式３（療養者名簿）（⑤の場合）'!$BD71,IF(XK$19&lt;='様式３（療養者名簿）（⑤の場合）'!$BE71,1,0),0),0)</f>
        <v>0</v>
      </c>
      <c r="XL66" s="338">
        <f>IF(XL$19-'様式３（療養者名簿）（⑤の場合）'!$BD71+1&lt;=15,IF(XL$19&gt;='様式３（療養者名簿）（⑤の場合）'!$BD71,IF(XL$19&lt;='様式３（療養者名簿）（⑤の場合）'!$BE71,1,0),0),0)</f>
        <v>0</v>
      </c>
      <c r="XM66" s="338">
        <f>IF(XM$19-'様式３（療養者名簿）（⑤の場合）'!$BD71+1&lt;=15,IF(XM$19&gt;='様式３（療養者名簿）（⑤の場合）'!$BD71,IF(XM$19&lt;='様式３（療養者名簿）（⑤の場合）'!$BE71,1,0),0),0)</f>
        <v>0</v>
      </c>
      <c r="XN66" s="338">
        <f>IF(XN$19-'様式３（療養者名簿）（⑤の場合）'!$BD71+1&lt;=15,IF(XN$19&gt;='様式３（療養者名簿）（⑤の場合）'!$BD71,IF(XN$19&lt;='様式３（療養者名簿）（⑤の場合）'!$BE71,1,0),0),0)</f>
        <v>0</v>
      </c>
      <c r="XO66" s="338">
        <f>IF(XO$19-'様式３（療養者名簿）（⑤の場合）'!$BD71+1&lt;=15,IF(XO$19&gt;='様式３（療養者名簿）（⑤の場合）'!$BD71,IF(XO$19&lt;='様式３（療養者名簿）（⑤の場合）'!$BE71,1,0),0),0)</f>
        <v>0</v>
      </c>
      <c r="XP66" s="338">
        <f>IF(XP$19-'様式３（療養者名簿）（⑤の場合）'!$BD71+1&lt;=15,IF(XP$19&gt;='様式３（療養者名簿）（⑤の場合）'!$BD71,IF(XP$19&lt;='様式３（療養者名簿）（⑤の場合）'!$BE71,1,0),0),0)</f>
        <v>0</v>
      </c>
      <c r="XQ66" s="338">
        <f>IF(XQ$19-'様式３（療養者名簿）（⑤の場合）'!$BD71+1&lt;=15,IF(XQ$19&gt;='様式３（療養者名簿）（⑤の場合）'!$BD71,IF(XQ$19&lt;='様式３（療養者名簿）（⑤の場合）'!$BE71,1,0),0),0)</f>
        <v>0</v>
      </c>
      <c r="XR66" s="338">
        <f>IF(XR$19-'様式３（療養者名簿）（⑤の場合）'!$BD71+1&lt;=15,IF(XR$19&gt;='様式３（療養者名簿）（⑤の場合）'!$BD71,IF(XR$19&lt;='様式３（療養者名簿）（⑤の場合）'!$BE71,1,0),0),0)</f>
        <v>0</v>
      </c>
      <c r="XS66" s="338">
        <f>IF(XS$19-'様式３（療養者名簿）（⑤の場合）'!$BD71+1&lt;=15,IF(XS$19&gt;='様式３（療養者名簿）（⑤の場合）'!$BD71,IF(XS$19&lt;='様式３（療養者名簿）（⑤の場合）'!$BE71,1,0),0),0)</f>
        <v>0</v>
      </c>
      <c r="XT66" s="338">
        <f>IF(XT$19-'様式３（療養者名簿）（⑤の場合）'!$BD71+1&lt;=15,IF(XT$19&gt;='様式３（療養者名簿）（⑤の場合）'!$BD71,IF(XT$19&lt;='様式３（療養者名簿）（⑤の場合）'!$BE71,1,0),0),0)</f>
        <v>0</v>
      </c>
      <c r="XU66" s="338">
        <f>IF(XU$19-'様式３（療養者名簿）（⑤の場合）'!$BD71+1&lt;=15,IF(XU$19&gt;='様式３（療養者名簿）（⑤の場合）'!$BD71,IF(XU$19&lt;='様式３（療養者名簿）（⑤の場合）'!$BE71,1,0),0),0)</f>
        <v>0</v>
      </c>
      <c r="XV66" s="338">
        <f>IF(XV$19-'様式３（療養者名簿）（⑤の場合）'!$BD71+1&lt;=15,IF(XV$19&gt;='様式３（療養者名簿）（⑤の場合）'!$BD71,IF(XV$19&lt;='様式３（療養者名簿）（⑤の場合）'!$BE71,1,0),0),0)</f>
        <v>0</v>
      </c>
      <c r="XW66" s="338">
        <f>IF(XW$19-'様式３（療養者名簿）（⑤の場合）'!$BD71+1&lt;=15,IF(XW$19&gt;='様式３（療養者名簿）（⑤の場合）'!$BD71,IF(XW$19&lt;='様式３（療養者名簿）（⑤の場合）'!$BE71,1,0),0),0)</f>
        <v>0</v>
      </c>
      <c r="XX66" s="338">
        <f>IF(XX$19-'様式３（療養者名簿）（⑤の場合）'!$BD71+1&lt;=15,IF(XX$19&gt;='様式３（療養者名簿）（⑤の場合）'!$BD71,IF(XX$19&lt;='様式３（療養者名簿）（⑤の場合）'!$BE71,1,0),0),0)</f>
        <v>0</v>
      </c>
      <c r="XY66" s="338">
        <f>IF(XY$19-'様式３（療養者名簿）（⑤の場合）'!$BD71+1&lt;=15,IF(XY$19&gt;='様式３（療養者名簿）（⑤の場合）'!$BD71,IF(XY$19&lt;='様式３（療養者名簿）（⑤の場合）'!$BE71,1,0),0),0)</f>
        <v>0</v>
      </c>
      <c r="XZ66" s="338">
        <f>IF(XZ$19-'様式３（療養者名簿）（⑤の場合）'!$BD71+1&lt;=15,IF(XZ$19&gt;='様式３（療養者名簿）（⑤の場合）'!$BD71,IF(XZ$19&lt;='様式３（療養者名簿）（⑤の場合）'!$BE71,1,0),0),0)</f>
        <v>0</v>
      </c>
      <c r="YA66" s="338">
        <f>IF(YA$19-'様式３（療養者名簿）（⑤の場合）'!$BD71+1&lt;=15,IF(YA$19&gt;='様式３（療養者名簿）（⑤の場合）'!$BD71,IF(YA$19&lt;='様式３（療養者名簿）（⑤の場合）'!$BE71,1,0),0),0)</f>
        <v>0</v>
      </c>
      <c r="YB66" s="338">
        <f>IF(YB$19-'様式３（療養者名簿）（⑤の場合）'!$BD71+1&lt;=15,IF(YB$19&gt;='様式３（療養者名簿）（⑤の場合）'!$BD71,IF(YB$19&lt;='様式３（療養者名簿）（⑤の場合）'!$BE71,1,0),0),0)</f>
        <v>0</v>
      </c>
      <c r="YC66" s="338">
        <f>IF(YC$19-'様式３（療養者名簿）（⑤の場合）'!$BD71+1&lt;=15,IF(YC$19&gt;='様式３（療養者名簿）（⑤の場合）'!$BD71,IF(YC$19&lt;='様式３（療養者名簿）（⑤の場合）'!$BE71,1,0),0),0)</f>
        <v>0</v>
      </c>
      <c r="YD66" s="338">
        <f>IF(YD$19-'様式３（療養者名簿）（⑤の場合）'!$BD71+1&lt;=15,IF(YD$19&gt;='様式３（療養者名簿）（⑤の場合）'!$BD71,IF(YD$19&lt;='様式３（療養者名簿）（⑤の場合）'!$BE71,1,0),0),0)</f>
        <v>0</v>
      </c>
      <c r="YE66" s="338">
        <f>IF(YE$19-'様式３（療養者名簿）（⑤の場合）'!$BD71+1&lt;=15,IF(YE$19&gt;='様式３（療養者名簿）（⑤の場合）'!$BD71,IF(YE$19&lt;='様式３（療養者名簿）（⑤の場合）'!$BE71,1,0),0),0)</f>
        <v>0</v>
      </c>
      <c r="YF66" s="338">
        <f>IF(YF$19-'様式３（療養者名簿）（⑤の場合）'!$BD71+1&lt;=15,IF(YF$19&gt;='様式３（療養者名簿）（⑤の場合）'!$BD71,IF(YF$19&lt;='様式３（療養者名簿）（⑤の場合）'!$BE71,1,0),0),0)</f>
        <v>0</v>
      </c>
      <c r="YG66" s="338">
        <f>IF(YG$19-'様式３（療養者名簿）（⑤の場合）'!$BD71+1&lt;=15,IF(YG$19&gt;='様式３（療養者名簿）（⑤の場合）'!$BD71,IF(YG$19&lt;='様式３（療養者名簿）（⑤の場合）'!$BE71,1,0),0),0)</f>
        <v>0</v>
      </c>
      <c r="YH66" s="338">
        <f>IF(YH$19-'様式３（療養者名簿）（⑤の場合）'!$BD71+1&lt;=15,IF(YH$19&gt;='様式３（療養者名簿）（⑤の場合）'!$BD71,IF(YH$19&lt;='様式３（療養者名簿）（⑤の場合）'!$BE71,1,0),0),0)</f>
        <v>0</v>
      </c>
      <c r="YI66" s="338">
        <f>IF(YI$19-'様式３（療養者名簿）（⑤の場合）'!$BD71+1&lt;=15,IF(YI$19&gt;='様式３（療養者名簿）（⑤の場合）'!$BD71,IF(YI$19&lt;='様式３（療養者名簿）（⑤の場合）'!$BE71,1,0),0),0)</f>
        <v>0</v>
      </c>
      <c r="YJ66" s="338">
        <f>IF(YJ$19-'様式３（療養者名簿）（⑤の場合）'!$BD71+1&lt;=15,IF(YJ$19&gt;='様式３（療養者名簿）（⑤の場合）'!$BD71,IF(YJ$19&lt;='様式３（療養者名簿）（⑤の場合）'!$BE71,1,0),0),0)</f>
        <v>0</v>
      </c>
      <c r="YK66" s="338">
        <f>IF(YK$19-'様式３（療養者名簿）（⑤の場合）'!$BD71+1&lt;=15,IF(YK$19&gt;='様式３（療養者名簿）（⑤の場合）'!$BD71,IF(YK$19&lt;='様式３（療養者名簿）（⑤の場合）'!$BE71,1,0),0),0)</f>
        <v>0</v>
      </c>
      <c r="YL66" s="338">
        <f>IF(YL$19-'様式３（療養者名簿）（⑤の場合）'!$BD71+1&lt;=15,IF(YL$19&gt;='様式３（療養者名簿）（⑤の場合）'!$BD71,IF(YL$19&lt;='様式３（療養者名簿）（⑤の場合）'!$BE71,1,0),0),0)</f>
        <v>0</v>
      </c>
      <c r="YM66" s="338">
        <f>IF(YM$19-'様式３（療養者名簿）（⑤の場合）'!$BD71+1&lt;=15,IF(YM$19&gt;='様式３（療養者名簿）（⑤の場合）'!$BD71,IF(YM$19&lt;='様式３（療養者名簿）（⑤の場合）'!$BE71,1,0),0),0)</f>
        <v>0</v>
      </c>
      <c r="YN66" s="338">
        <f>IF(YN$19-'様式３（療養者名簿）（⑤の場合）'!$BD71+1&lt;=15,IF(YN$19&gt;='様式３（療養者名簿）（⑤の場合）'!$BD71,IF(YN$19&lt;='様式３（療養者名簿）（⑤の場合）'!$BE71,1,0),0),0)</f>
        <v>0</v>
      </c>
      <c r="YO66" s="338">
        <f>IF(YO$19-'様式３（療養者名簿）（⑤の場合）'!$BD71+1&lt;=15,IF(YO$19&gt;='様式３（療養者名簿）（⑤の場合）'!$BD71,IF(YO$19&lt;='様式３（療養者名簿）（⑤の場合）'!$BE71,1,0),0),0)</f>
        <v>0</v>
      </c>
      <c r="YP66" s="338">
        <f>IF(YP$19-'様式３（療養者名簿）（⑤の場合）'!$BD71+1&lt;=15,IF(YP$19&gt;='様式３（療養者名簿）（⑤の場合）'!$BD71,IF(YP$19&lt;='様式３（療養者名簿）（⑤の場合）'!$BE71,1,0),0),0)</f>
        <v>0</v>
      </c>
      <c r="YQ66" s="338">
        <f>IF(YQ$19-'様式３（療養者名簿）（⑤の場合）'!$BD71+1&lt;=15,IF(YQ$19&gt;='様式３（療養者名簿）（⑤の場合）'!$BD71,IF(YQ$19&lt;='様式３（療養者名簿）（⑤の場合）'!$BE71,1,0),0),0)</f>
        <v>0</v>
      </c>
      <c r="YR66" s="338">
        <f>IF(YR$19-'様式３（療養者名簿）（⑤の場合）'!$BD71+1&lt;=15,IF(YR$19&gt;='様式３（療養者名簿）（⑤の場合）'!$BD71,IF(YR$19&lt;='様式３（療養者名簿）（⑤の場合）'!$BE71,1,0),0),0)</f>
        <v>0</v>
      </c>
      <c r="YS66" s="338">
        <f>IF(YS$19-'様式３（療養者名簿）（⑤の場合）'!$BD71+1&lt;=15,IF(YS$19&gt;='様式３（療養者名簿）（⑤の場合）'!$BD71,IF(YS$19&lt;='様式３（療養者名簿）（⑤の場合）'!$BE71,1,0),0),0)</f>
        <v>0</v>
      </c>
      <c r="YT66" s="338">
        <f>IF(YT$19-'様式３（療養者名簿）（⑤の場合）'!$BD71+1&lt;=15,IF(YT$19&gt;='様式３（療養者名簿）（⑤の場合）'!$BD71,IF(YT$19&lt;='様式３（療養者名簿）（⑤の場合）'!$BE71,1,0),0),0)</f>
        <v>0</v>
      </c>
      <c r="YU66" s="338">
        <f>IF(YU$19-'様式３（療養者名簿）（⑤の場合）'!$BD71+1&lt;=15,IF(YU$19&gt;='様式３（療養者名簿）（⑤の場合）'!$BD71,IF(YU$19&lt;='様式３（療養者名簿）（⑤の場合）'!$BE71,1,0),0),0)</f>
        <v>0</v>
      </c>
      <c r="YV66" s="338">
        <f>IF(YV$19-'様式３（療養者名簿）（⑤の場合）'!$BD71+1&lt;=15,IF(YV$19&gt;='様式３（療養者名簿）（⑤の場合）'!$BD71,IF(YV$19&lt;='様式３（療養者名簿）（⑤の場合）'!$BE71,1,0),0),0)</f>
        <v>0</v>
      </c>
      <c r="YW66" s="338">
        <f>IF(YW$19-'様式３（療養者名簿）（⑤の場合）'!$BD71+1&lt;=15,IF(YW$19&gt;='様式３（療養者名簿）（⑤の場合）'!$BD71,IF(YW$19&lt;='様式３（療養者名簿）（⑤の場合）'!$BE71,1,0),0),0)</f>
        <v>0</v>
      </c>
      <c r="YX66" s="338">
        <f>IF(YX$19-'様式３（療養者名簿）（⑤の場合）'!$BD71+1&lt;=15,IF(YX$19&gt;='様式３（療養者名簿）（⑤の場合）'!$BD71,IF(YX$19&lt;='様式３（療養者名簿）（⑤の場合）'!$BE71,1,0),0),0)</f>
        <v>0</v>
      </c>
      <c r="YY66" s="338">
        <f>IF(YY$19-'様式３（療養者名簿）（⑤の場合）'!$BD71+1&lt;=15,IF(YY$19&gt;='様式３（療養者名簿）（⑤の場合）'!$BD71,IF(YY$19&lt;='様式３（療養者名簿）（⑤の場合）'!$BE71,1,0),0),0)</f>
        <v>0</v>
      </c>
      <c r="YZ66" s="338">
        <f>IF(YZ$19-'様式３（療養者名簿）（⑤の場合）'!$BD71+1&lt;=15,IF(YZ$19&gt;='様式３（療養者名簿）（⑤の場合）'!$BD71,IF(YZ$19&lt;='様式３（療養者名簿）（⑤の場合）'!$BE71,1,0),0),0)</f>
        <v>0</v>
      </c>
      <c r="ZA66" s="338">
        <f>IF(ZA$19-'様式３（療養者名簿）（⑤の場合）'!$BD71+1&lt;=15,IF(ZA$19&gt;='様式３（療養者名簿）（⑤の場合）'!$BD71,IF(ZA$19&lt;='様式３（療養者名簿）（⑤の場合）'!$BE71,1,0),0),0)</f>
        <v>0</v>
      </c>
      <c r="ZB66" s="338">
        <f>IF(ZB$19-'様式３（療養者名簿）（⑤の場合）'!$BD71+1&lt;=15,IF(ZB$19&gt;='様式３（療養者名簿）（⑤の場合）'!$BD71,IF(ZB$19&lt;='様式３（療養者名簿）（⑤の場合）'!$BE71,1,0),0),0)</f>
        <v>0</v>
      </c>
      <c r="ZC66" s="338">
        <f>IF(ZC$19-'様式３（療養者名簿）（⑤の場合）'!$BD71+1&lt;=15,IF(ZC$19&gt;='様式３（療養者名簿）（⑤の場合）'!$BD71,IF(ZC$19&lt;='様式３（療養者名簿）（⑤の場合）'!$BE71,1,0),0),0)</f>
        <v>0</v>
      </c>
      <c r="ZD66" s="338">
        <f>IF(ZD$19-'様式３（療養者名簿）（⑤の場合）'!$BD71+1&lt;=15,IF(ZD$19&gt;='様式３（療養者名簿）（⑤の場合）'!$BD71,IF(ZD$19&lt;='様式３（療養者名簿）（⑤の場合）'!$BE71,1,0),0),0)</f>
        <v>0</v>
      </c>
      <c r="ZE66" s="338">
        <f>IF(ZE$19-'様式３（療養者名簿）（⑤の場合）'!$BD71+1&lt;=15,IF(ZE$19&gt;='様式３（療養者名簿）（⑤の場合）'!$BD71,IF(ZE$19&lt;='様式３（療養者名簿）（⑤の場合）'!$BE71,1,0),0),0)</f>
        <v>0</v>
      </c>
      <c r="ZF66" s="338">
        <f>IF(ZF$19-'様式３（療養者名簿）（⑤の場合）'!$BD71+1&lt;=15,IF(ZF$19&gt;='様式３（療養者名簿）（⑤の場合）'!$BD71,IF(ZF$19&lt;='様式３（療養者名簿）（⑤の場合）'!$BE71,1,0),0),0)</f>
        <v>0</v>
      </c>
      <c r="ZG66" s="338">
        <f>IF(ZG$19-'様式３（療養者名簿）（⑤の場合）'!$BD71+1&lt;=15,IF(ZG$19&gt;='様式３（療養者名簿）（⑤の場合）'!$BD71,IF(ZG$19&lt;='様式３（療養者名簿）（⑤の場合）'!$BE71,1,0),0),0)</f>
        <v>0</v>
      </c>
      <c r="ZH66" s="338">
        <f>IF(ZH$19-'様式３（療養者名簿）（⑤の場合）'!$BD71+1&lt;=15,IF(ZH$19&gt;='様式３（療養者名簿）（⑤の場合）'!$BD71,IF(ZH$19&lt;='様式３（療養者名簿）（⑤の場合）'!$BE71,1,0),0),0)</f>
        <v>0</v>
      </c>
      <c r="ZI66" s="338">
        <f>IF(ZI$19-'様式３（療養者名簿）（⑤の場合）'!$BD71+1&lt;=15,IF(ZI$19&gt;='様式３（療養者名簿）（⑤の場合）'!$BD71,IF(ZI$19&lt;='様式３（療養者名簿）（⑤の場合）'!$BE71,1,0),0),0)</f>
        <v>0</v>
      </c>
      <c r="ZJ66" s="338">
        <f>IF(ZJ$19-'様式３（療養者名簿）（⑤の場合）'!$BD71+1&lt;=15,IF(ZJ$19&gt;='様式３（療養者名簿）（⑤の場合）'!$BD71,IF(ZJ$19&lt;='様式３（療養者名簿）（⑤の場合）'!$BE71,1,0),0),0)</f>
        <v>0</v>
      </c>
      <c r="ZK66" s="338">
        <f>IF(ZK$19-'様式３（療養者名簿）（⑤の場合）'!$BD71+1&lt;=15,IF(ZK$19&gt;='様式３（療養者名簿）（⑤の場合）'!$BD71,IF(ZK$19&lt;='様式３（療養者名簿）（⑤の場合）'!$BE71,1,0),0),0)</f>
        <v>0</v>
      </c>
      <c r="ZL66" s="338">
        <f>IF(ZL$19-'様式３（療養者名簿）（⑤の場合）'!$BD71+1&lt;=15,IF(ZL$19&gt;='様式３（療養者名簿）（⑤の場合）'!$BD71,IF(ZL$19&lt;='様式３（療養者名簿）（⑤の場合）'!$BE71,1,0),0),0)</f>
        <v>0</v>
      </c>
      <c r="ZM66" s="338">
        <f>IF(ZM$19-'様式３（療養者名簿）（⑤の場合）'!$BD71+1&lt;=15,IF(ZM$19&gt;='様式３（療養者名簿）（⑤の場合）'!$BD71,IF(ZM$19&lt;='様式３（療養者名簿）（⑤の場合）'!$BE71,1,0),0),0)</f>
        <v>0</v>
      </c>
      <c r="ZN66" s="338">
        <f>IF(ZN$19-'様式３（療養者名簿）（⑤の場合）'!$BD71+1&lt;=15,IF(ZN$19&gt;='様式３（療養者名簿）（⑤の場合）'!$BD71,IF(ZN$19&lt;='様式３（療養者名簿）（⑤の場合）'!$BE71,1,0),0),0)</f>
        <v>0</v>
      </c>
      <c r="ZO66" s="338">
        <f>IF(ZO$19-'様式３（療養者名簿）（⑤の場合）'!$BD71+1&lt;=15,IF(ZO$19&gt;='様式３（療養者名簿）（⑤の場合）'!$BD71,IF(ZO$19&lt;='様式３（療養者名簿）（⑤の場合）'!$BE71,1,0),0),0)</f>
        <v>0</v>
      </c>
      <c r="ZP66" s="338">
        <f>IF(ZP$19-'様式３（療養者名簿）（⑤の場合）'!$BD71+1&lt;=15,IF(ZP$19&gt;='様式３（療養者名簿）（⑤の場合）'!$BD71,IF(ZP$19&lt;='様式３（療養者名簿）（⑤の場合）'!$BE71,1,0),0),0)</f>
        <v>0</v>
      </c>
      <c r="ZQ66" s="338">
        <f>IF(ZQ$19-'様式３（療養者名簿）（⑤の場合）'!$BD71+1&lt;=15,IF(ZQ$19&gt;='様式３（療養者名簿）（⑤の場合）'!$BD71,IF(ZQ$19&lt;='様式３（療養者名簿）（⑤の場合）'!$BE71,1,0),0),0)</f>
        <v>0</v>
      </c>
      <c r="ZR66" s="338">
        <f>IF(ZR$19-'様式３（療養者名簿）（⑤の場合）'!$BD71+1&lt;=15,IF(ZR$19&gt;='様式３（療養者名簿）（⑤の場合）'!$BD71,IF(ZR$19&lt;='様式３（療養者名簿）（⑤の場合）'!$BE71,1,0),0),0)</f>
        <v>0</v>
      </c>
      <c r="ZS66" s="338">
        <f>IF(ZS$19-'様式３（療養者名簿）（⑤の場合）'!$BD71+1&lt;=15,IF(ZS$19&gt;='様式３（療養者名簿）（⑤の場合）'!$BD71,IF(ZS$19&lt;='様式３（療養者名簿）（⑤の場合）'!$BE71,1,0),0),0)</f>
        <v>0</v>
      </c>
      <c r="ZT66" s="338">
        <f>IF(ZT$19-'様式３（療養者名簿）（⑤の場合）'!$BD71+1&lt;=15,IF(ZT$19&gt;='様式３（療養者名簿）（⑤の場合）'!$BD71,IF(ZT$19&lt;='様式３（療養者名簿）（⑤の場合）'!$BE71,1,0),0),0)</f>
        <v>0</v>
      </c>
      <c r="ZU66" s="338">
        <f>IF(ZU$19-'様式３（療養者名簿）（⑤の場合）'!$BD71+1&lt;=15,IF(ZU$19&gt;='様式３（療養者名簿）（⑤の場合）'!$BD71,IF(ZU$19&lt;='様式３（療養者名簿）（⑤の場合）'!$BE71,1,0),0),0)</f>
        <v>0</v>
      </c>
      <c r="ZV66" s="338">
        <f>IF(ZV$19-'様式３（療養者名簿）（⑤の場合）'!$BD71+1&lt;=15,IF(ZV$19&gt;='様式３（療養者名簿）（⑤の場合）'!$BD71,IF(ZV$19&lt;='様式３（療養者名簿）（⑤の場合）'!$BE71,1,0),0),0)</f>
        <v>0</v>
      </c>
      <c r="ZW66" s="338">
        <f>IF(ZW$19-'様式３（療養者名簿）（⑤の場合）'!$BD71+1&lt;=15,IF(ZW$19&gt;='様式３（療養者名簿）（⑤の場合）'!$BD71,IF(ZW$19&lt;='様式３（療養者名簿）（⑤の場合）'!$BE71,1,0),0),0)</f>
        <v>0</v>
      </c>
      <c r="ZX66" s="338">
        <f>IF(ZX$19-'様式３（療養者名簿）（⑤の場合）'!$BD71+1&lt;=15,IF(ZX$19&gt;='様式３（療養者名簿）（⑤の場合）'!$BD71,IF(ZX$19&lt;='様式３（療養者名簿）（⑤の場合）'!$BE71,1,0),0),0)</f>
        <v>0</v>
      </c>
      <c r="ZY66" s="338">
        <f>IF(ZY$19-'様式３（療養者名簿）（⑤の場合）'!$BD71+1&lt;=15,IF(ZY$19&gt;='様式３（療養者名簿）（⑤の場合）'!$BD71,IF(ZY$19&lt;='様式３（療養者名簿）（⑤の場合）'!$BE71,1,0),0),0)</f>
        <v>0</v>
      </c>
      <c r="ZZ66" s="338">
        <f>IF(ZZ$19-'様式３（療養者名簿）（⑤の場合）'!$BD71+1&lt;=15,IF(ZZ$19&gt;='様式３（療養者名簿）（⑤の場合）'!$BD71,IF(ZZ$19&lt;='様式３（療養者名簿）（⑤の場合）'!$BE71,1,0),0),0)</f>
        <v>0</v>
      </c>
      <c r="AAA66" s="338">
        <f>IF(AAA$19-'様式３（療養者名簿）（⑤の場合）'!$BD71+1&lt;=15,IF(AAA$19&gt;='様式３（療養者名簿）（⑤の場合）'!$BD71,IF(AAA$19&lt;='様式３（療養者名簿）（⑤の場合）'!$BE71,1,0),0),0)</f>
        <v>0</v>
      </c>
      <c r="AAB66" s="338">
        <f>IF(AAB$19-'様式３（療養者名簿）（⑤の場合）'!$BD71+1&lt;=15,IF(AAB$19&gt;='様式３（療養者名簿）（⑤の場合）'!$BD71,IF(AAB$19&lt;='様式３（療養者名簿）（⑤の場合）'!$BE71,1,0),0),0)</f>
        <v>0</v>
      </c>
      <c r="AAC66" s="338">
        <f>IF(AAC$19-'様式３（療養者名簿）（⑤の場合）'!$BD71+1&lt;=15,IF(AAC$19&gt;='様式３（療養者名簿）（⑤の場合）'!$BD71,IF(AAC$19&lt;='様式３（療養者名簿）（⑤の場合）'!$BE71,1,0),0),0)</f>
        <v>0</v>
      </c>
      <c r="AAD66" s="338">
        <f>IF(AAD$19-'様式３（療養者名簿）（⑤の場合）'!$BD71+1&lt;=15,IF(AAD$19&gt;='様式３（療養者名簿）（⑤の場合）'!$BD71,IF(AAD$19&lt;='様式３（療養者名簿）（⑤の場合）'!$BE71,1,0),0),0)</f>
        <v>0</v>
      </c>
      <c r="AAE66" s="338">
        <f>IF(AAE$19-'様式３（療養者名簿）（⑤の場合）'!$BD71+1&lt;=15,IF(AAE$19&gt;='様式３（療養者名簿）（⑤の場合）'!$BD71,IF(AAE$19&lt;='様式３（療養者名簿）（⑤の場合）'!$BE71,1,0),0),0)</f>
        <v>0</v>
      </c>
      <c r="AAF66" s="338">
        <f>IF(AAF$19-'様式３（療養者名簿）（⑤の場合）'!$BD71+1&lt;=15,IF(AAF$19&gt;='様式３（療養者名簿）（⑤の場合）'!$BD71,IF(AAF$19&lt;='様式３（療養者名簿）（⑤の場合）'!$BE71,1,0),0),0)</f>
        <v>0</v>
      </c>
      <c r="AAG66" s="338">
        <f>IF(AAG$19-'様式３（療養者名簿）（⑤の場合）'!$BD71+1&lt;=15,IF(AAG$19&gt;='様式３（療養者名簿）（⑤の場合）'!$BD71,IF(AAG$19&lt;='様式３（療養者名簿）（⑤の場合）'!$BE71,1,0),0),0)</f>
        <v>0</v>
      </c>
      <c r="AAH66" s="338">
        <f>IF(AAH$19-'様式３（療養者名簿）（⑤の場合）'!$BD71+1&lt;=15,IF(AAH$19&gt;='様式３（療養者名簿）（⑤の場合）'!$BD71,IF(AAH$19&lt;='様式３（療養者名簿）（⑤の場合）'!$BE71,1,0),0),0)</f>
        <v>0</v>
      </c>
      <c r="AAI66" s="338">
        <f>IF(AAI$19-'様式３（療養者名簿）（⑤の場合）'!$BD71+1&lt;=15,IF(AAI$19&gt;='様式３（療養者名簿）（⑤の場合）'!$BD71,IF(AAI$19&lt;='様式３（療養者名簿）（⑤の場合）'!$BE71,1,0),0),0)</f>
        <v>0</v>
      </c>
      <c r="AAJ66" s="338">
        <f>IF(AAJ$19-'様式３（療養者名簿）（⑤の場合）'!$BD71+1&lt;=15,IF(AAJ$19&gt;='様式３（療養者名簿）（⑤の場合）'!$BD71,IF(AAJ$19&lt;='様式３（療養者名簿）（⑤の場合）'!$BE71,1,0),0),0)</f>
        <v>0</v>
      </c>
      <c r="AAK66" s="338">
        <f>IF(AAK$19-'様式３（療養者名簿）（⑤の場合）'!$BD71+1&lt;=15,IF(AAK$19&gt;='様式３（療養者名簿）（⑤の場合）'!$BD71,IF(AAK$19&lt;='様式３（療養者名簿）（⑤の場合）'!$BE71,1,0),0),0)</f>
        <v>0</v>
      </c>
      <c r="AAL66" s="338">
        <f>IF(AAL$19-'様式３（療養者名簿）（⑤の場合）'!$BD71+1&lt;=15,IF(AAL$19&gt;='様式３（療養者名簿）（⑤の場合）'!$BD71,IF(AAL$19&lt;='様式３（療養者名簿）（⑤の場合）'!$BE71,1,0),0),0)</f>
        <v>0</v>
      </c>
      <c r="AAM66" s="338">
        <f>IF(AAM$19-'様式３（療養者名簿）（⑤の場合）'!$BD71+1&lt;=15,IF(AAM$19&gt;='様式３（療養者名簿）（⑤の場合）'!$BD71,IF(AAM$19&lt;='様式３（療養者名簿）（⑤の場合）'!$BE71,1,0),0),0)</f>
        <v>0</v>
      </c>
      <c r="AAN66" s="338">
        <f>IF(AAN$19-'様式３（療養者名簿）（⑤の場合）'!$BD71+1&lt;=15,IF(AAN$19&gt;='様式３（療養者名簿）（⑤の場合）'!$BD71,IF(AAN$19&lt;='様式３（療養者名簿）（⑤の場合）'!$BE71,1,0),0),0)</f>
        <v>0</v>
      </c>
      <c r="AAO66" s="338">
        <f>IF(AAO$19-'様式３（療養者名簿）（⑤の場合）'!$BD71+1&lt;=15,IF(AAO$19&gt;='様式３（療養者名簿）（⑤の場合）'!$BD71,IF(AAO$19&lt;='様式３（療養者名簿）（⑤の場合）'!$BE71,1,0),0),0)</f>
        <v>0</v>
      </c>
      <c r="AAP66" s="338">
        <f>IF(AAP$19-'様式３（療養者名簿）（⑤の場合）'!$BD71+1&lt;=15,IF(AAP$19&gt;='様式３（療養者名簿）（⑤の場合）'!$BD71,IF(AAP$19&lt;='様式３（療養者名簿）（⑤の場合）'!$BE71,1,0),0),0)</f>
        <v>0</v>
      </c>
      <c r="AAQ66" s="338">
        <f>IF(AAQ$19-'様式３（療養者名簿）（⑤の場合）'!$BD71+1&lt;=15,IF(AAQ$19&gt;='様式３（療養者名簿）（⑤の場合）'!$BD71,IF(AAQ$19&lt;='様式３（療養者名簿）（⑤の場合）'!$BE71,1,0),0),0)</f>
        <v>0</v>
      </c>
      <c r="AAR66" s="338">
        <f>IF(AAR$19-'様式３（療養者名簿）（⑤の場合）'!$BD71+1&lt;=15,IF(AAR$19&gt;='様式３（療養者名簿）（⑤の場合）'!$BD71,IF(AAR$19&lt;='様式３（療養者名簿）（⑤の場合）'!$BE71,1,0),0),0)</f>
        <v>0</v>
      </c>
      <c r="AAS66" s="338">
        <f>IF(AAS$19-'様式３（療養者名簿）（⑤の場合）'!$BD71+1&lt;=15,IF(AAS$19&gt;='様式３（療養者名簿）（⑤の場合）'!$BD71,IF(AAS$19&lt;='様式３（療養者名簿）（⑤の場合）'!$BE71,1,0),0),0)</f>
        <v>0</v>
      </c>
      <c r="AAT66" s="338">
        <f>IF(AAT$19-'様式３（療養者名簿）（⑤の場合）'!$BD71+1&lt;=15,IF(AAT$19&gt;='様式３（療養者名簿）（⑤の場合）'!$BD71,IF(AAT$19&lt;='様式３（療養者名簿）（⑤の場合）'!$BE71,1,0),0),0)</f>
        <v>0</v>
      </c>
      <c r="AAU66" s="338">
        <f>IF(AAU$19-'様式３（療養者名簿）（⑤の場合）'!$BD71+1&lt;=15,IF(AAU$19&gt;='様式３（療養者名簿）（⑤の場合）'!$BD71,IF(AAU$19&lt;='様式３（療養者名簿）（⑤の場合）'!$BE71,1,0),0),0)</f>
        <v>0</v>
      </c>
      <c r="AAV66" s="338">
        <f>IF(AAV$19-'様式３（療養者名簿）（⑤の場合）'!$BD71+1&lt;=15,IF(AAV$19&gt;='様式３（療養者名簿）（⑤の場合）'!$BD71,IF(AAV$19&lt;='様式３（療養者名簿）（⑤の場合）'!$BE71,1,0),0),0)</f>
        <v>0</v>
      </c>
      <c r="AAW66" s="338">
        <f>IF(AAW$19-'様式３（療養者名簿）（⑤の場合）'!$BD71+1&lt;=15,IF(AAW$19&gt;='様式３（療養者名簿）（⑤の場合）'!$BD71,IF(AAW$19&lt;='様式３（療養者名簿）（⑤の場合）'!$BE71,1,0),0),0)</f>
        <v>0</v>
      </c>
      <c r="AAX66" s="338">
        <f>IF(AAX$19-'様式３（療養者名簿）（⑤の場合）'!$BD71+1&lt;=15,IF(AAX$19&gt;='様式３（療養者名簿）（⑤の場合）'!$BD71,IF(AAX$19&lt;='様式３（療養者名簿）（⑤の場合）'!$BE71,1,0),0),0)</f>
        <v>0</v>
      </c>
      <c r="AAY66" s="338">
        <f>IF(AAY$19-'様式３（療養者名簿）（⑤の場合）'!$BD71+1&lt;=15,IF(AAY$19&gt;='様式３（療養者名簿）（⑤の場合）'!$BD71,IF(AAY$19&lt;='様式３（療養者名簿）（⑤の場合）'!$BE71,1,0),0),0)</f>
        <v>0</v>
      </c>
      <c r="AAZ66" s="338">
        <f>IF(AAZ$19-'様式３（療養者名簿）（⑤の場合）'!$BD71+1&lt;=15,IF(AAZ$19&gt;='様式３（療養者名簿）（⑤の場合）'!$BD71,IF(AAZ$19&lt;='様式３（療養者名簿）（⑤の場合）'!$BE71,1,0),0),0)</f>
        <v>0</v>
      </c>
      <c r="ABA66" s="338">
        <f>IF(ABA$19-'様式３（療養者名簿）（⑤の場合）'!$BD71+1&lt;=15,IF(ABA$19&gt;='様式３（療養者名簿）（⑤の場合）'!$BD71,IF(ABA$19&lt;='様式３（療養者名簿）（⑤の場合）'!$BE71,1,0),0),0)</f>
        <v>0</v>
      </c>
      <c r="ABB66" s="338">
        <f>IF(ABB$19-'様式３（療養者名簿）（⑤の場合）'!$BD71+1&lt;=15,IF(ABB$19&gt;='様式３（療養者名簿）（⑤の場合）'!$BD71,IF(ABB$19&lt;='様式３（療養者名簿）（⑤の場合）'!$BE71,1,0),0),0)</f>
        <v>0</v>
      </c>
      <c r="ABC66" s="338">
        <f>IF(ABC$19-'様式３（療養者名簿）（⑤の場合）'!$BD71+1&lt;=15,IF(ABC$19&gt;='様式３（療養者名簿）（⑤の場合）'!$BD71,IF(ABC$19&lt;='様式３（療養者名簿）（⑤の場合）'!$BE71,1,0),0),0)</f>
        <v>0</v>
      </c>
      <c r="ABD66" s="338">
        <f>IF(ABD$19-'様式３（療養者名簿）（⑤の場合）'!$BD71+1&lt;=15,IF(ABD$19&gt;='様式３（療養者名簿）（⑤の場合）'!$BD71,IF(ABD$19&lt;='様式３（療養者名簿）（⑤の場合）'!$BE71,1,0),0),0)</f>
        <v>0</v>
      </c>
    </row>
    <row r="67" spans="1:732" ht="42" customHeight="1">
      <c r="A67" s="227">
        <f>'様式３（療養者名簿）（⑤の場合）'!C72</f>
        <v>0</v>
      </c>
      <c r="B67" s="332">
        <f>IF(B$19-'様式３（療養者名簿）（⑤の場合）'!$BD72+1&lt;=15,IF(B$19&gt;='様式３（療養者名簿）（⑤の場合）'!$BD72,IF(B$19&lt;='様式３（療養者名簿）（⑤の場合）'!$BE72,1,0),0),0)</f>
        <v>0</v>
      </c>
      <c r="C67" s="332">
        <f>IF(C$19-'様式３（療養者名簿）（⑤の場合）'!$BD72+1&lt;=15,IF(C$19&gt;='様式３（療養者名簿）（⑤の場合）'!$BD72,IF(C$19&lt;='様式３（療養者名簿）（⑤の場合）'!$BE72,1,0),0),0)</f>
        <v>0</v>
      </c>
      <c r="D67" s="332">
        <f>IF(D$19-'様式３（療養者名簿）（⑤の場合）'!$BD72+1&lt;=15,IF(D$19&gt;='様式３（療養者名簿）（⑤の場合）'!$BD72,IF(D$19&lt;='様式３（療養者名簿）（⑤の場合）'!$BE72,1,0),0),0)</f>
        <v>0</v>
      </c>
      <c r="E67" s="332">
        <f>IF(E$19-'様式３（療養者名簿）（⑤の場合）'!$BD72+1&lt;=15,IF(E$19&gt;='様式３（療養者名簿）（⑤の場合）'!$BD72,IF(E$19&lt;='様式３（療養者名簿）（⑤の場合）'!$BE72,1,0),0),0)</f>
        <v>0</v>
      </c>
      <c r="F67" s="332">
        <f>IF(F$19-'様式３（療養者名簿）（⑤の場合）'!$BD72+1&lt;=15,IF(F$19&gt;='様式３（療養者名簿）（⑤の場合）'!$BD72,IF(F$19&lt;='様式３（療養者名簿）（⑤の場合）'!$BE72,1,0),0),0)</f>
        <v>0</v>
      </c>
      <c r="G67" s="332">
        <f>IF(G$19-'様式３（療養者名簿）（⑤の場合）'!$BD72+1&lt;=15,IF(G$19&gt;='様式３（療養者名簿）（⑤の場合）'!$BD72,IF(G$19&lt;='様式３（療養者名簿）（⑤の場合）'!$BE72,1,0),0),0)</f>
        <v>0</v>
      </c>
      <c r="H67" s="332">
        <f>IF(H$19-'様式３（療養者名簿）（⑤の場合）'!$BD72+1&lt;=15,IF(H$19&gt;='様式３（療養者名簿）（⑤の場合）'!$BD72,IF(H$19&lt;='様式３（療養者名簿）（⑤の場合）'!$BE72,1,0),0),0)</f>
        <v>0</v>
      </c>
      <c r="I67" s="332">
        <f>IF(I$19-'様式３（療養者名簿）（⑤の場合）'!$BD72+1&lt;=15,IF(I$19&gt;='様式３（療養者名簿）（⑤の場合）'!$BD72,IF(I$19&lt;='様式３（療養者名簿）（⑤の場合）'!$BE72,1,0),0),0)</f>
        <v>0</v>
      </c>
      <c r="J67" s="332">
        <f>IF(J$19-'様式３（療養者名簿）（⑤の場合）'!$BD72+1&lt;=15,IF(J$19&gt;='様式３（療養者名簿）（⑤の場合）'!$BD72,IF(J$19&lt;='様式３（療養者名簿）（⑤の場合）'!$BE72,1,0),0),0)</f>
        <v>0</v>
      </c>
      <c r="K67" s="332">
        <f>IF(K$19-'様式３（療養者名簿）（⑤の場合）'!$BD72+1&lt;=15,IF(K$19&gt;='様式３（療養者名簿）（⑤の場合）'!$BD72,IF(K$19&lt;='様式３（療養者名簿）（⑤の場合）'!$BE72,1,0),0),0)</f>
        <v>0</v>
      </c>
      <c r="L67" s="332">
        <f>IF(L$19-'様式３（療養者名簿）（⑤の場合）'!$BD72+1&lt;=15,IF(L$19&gt;='様式３（療養者名簿）（⑤の場合）'!$BD72,IF(L$19&lt;='様式３（療養者名簿）（⑤の場合）'!$BE72,1,0),0),0)</f>
        <v>0</v>
      </c>
      <c r="M67" s="332">
        <f>IF(M$19-'様式３（療養者名簿）（⑤の場合）'!$BD72+1&lt;=15,IF(M$19&gt;='様式３（療養者名簿）（⑤の場合）'!$BD72,IF(M$19&lt;='様式３（療養者名簿）（⑤の場合）'!$BE72,1,0),0),0)</f>
        <v>0</v>
      </c>
      <c r="N67" s="332">
        <f>IF(N$19-'様式３（療養者名簿）（⑤の場合）'!$BD72+1&lt;=15,IF(N$19&gt;='様式３（療養者名簿）（⑤の場合）'!$BD72,IF(N$19&lt;='様式３（療養者名簿）（⑤の場合）'!$BE72,1,0),0),0)</f>
        <v>0</v>
      </c>
      <c r="O67" s="332">
        <f>IF(O$19-'様式３（療養者名簿）（⑤の場合）'!$BD72+1&lt;=15,IF(O$19&gt;='様式３（療養者名簿）（⑤の場合）'!$BD72,IF(O$19&lt;='様式３（療養者名簿）（⑤の場合）'!$BE72,1,0),0),0)</f>
        <v>0</v>
      </c>
      <c r="P67" s="332">
        <f>IF(P$19-'様式３（療養者名簿）（⑤の場合）'!$BD72+1&lt;=15,IF(P$19&gt;='様式３（療養者名簿）（⑤の場合）'!$BD72,IF(P$19&lt;='様式３（療養者名簿）（⑤の場合）'!$BE72,1,0),0),0)</f>
        <v>0</v>
      </c>
      <c r="Q67" s="332">
        <f>IF(Q$19-'様式３（療養者名簿）（⑤の場合）'!$BD72+1&lt;=15,IF(Q$19&gt;='様式３（療養者名簿）（⑤の場合）'!$BD72,IF(Q$19&lt;='様式３（療養者名簿）（⑤の場合）'!$BE72,1,0),0),0)</f>
        <v>0</v>
      </c>
      <c r="R67" s="332">
        <f>IF(R$19-'様式３（療養者名簿）（⑤の場合）'!$BD72+1&lt;=15,IF(R$19&gt;='様式３（療養者名簿）（⑤の場合）'!$BD72,IF(R$19&lt;='様式３（療養者名簿）（⑤の場合）'!$BE72,1,0),0),0)</f>
        <v>0</v>
      </c>
      <c r="S67" s="332">
        <f>IF(S$19-'様式３（療養者名簿）（⑤の場合）'!$BD72+1&lt;=15,IF(S$19&gt;='様式３（療養者名簿）（⑤の場合）'!$BD72,IF(S$19&lt;='様式３（療養者名簿）（⑤の場合）'!$BE72,1,0),0),0)</f>
        <v>0</v>
      </c>
      <c r="T67" s="332">
        <f>IF(T$19-'様式３（療養者名簿）（⑤の場合）'!$BD72+1&lt;=15,IF(T$19&gt;='様式３（療養者名簿）（⑤の場合）'!$BD72,IF(T$19&lt;='様式３（療養者名簿）（⑤の場合）'!$BE72,1,0),0),0)</f>
        <v>0</v>
      </c>
      <c r="U67" s="332">
        <f>IF(U$19-'様式３（療養者名簿）（⑤の場合）'!$BD72+1&lt;=15,IF(U$19&gt;='様式３（療養者名簿）（⑤の場合）'!$BD72,IF(U$19&lt;='様式３（療養者名簿）（⑤の場合）'!$BE72,1,0),0),0)</f>
        <v>0</v>
      </c>
      <c r="V67" s="332">
        <f>IF(V$19-'様式３（療養者名簿）（⑤の場合）'!$BD72+1&lt;=15,IF(V$19&gt;='様式３（療養者名簿）（⑤の場合）'!$BD72,IF(V$19&lt;='様式３（療養者名簿）（⑤の場合）'!$BE72,1,0),0),0)</f>
        <v>0</v>
      </c>
      <c r="W67" s="332">
        <f>IF(W$19-'様式３（療養者名簿）（⑤の場合）'!$BD72+1&lt;=15,IF(W$19&gt;='様式３（療養者名簿）（⑤の場合）'!$BD72,IF(W$19&lt;='様式３（療養者名簿）（⑤の場合）'!$BE72,1,0),0),0)</f>
        <v>0</v>
      </c>
      <c r="X67" s="332">
        <f>IF(X$19-'様式３（療養者名簿）（⑤の場合）'!$BD72+1&lt;=15,IF(X$19&gt;='様式３（療養者名簿）（⑤の場合）'!$BD72,IF(X$19&lt;='様式３（療養者名簿）（⑤の場合）'!$BE72,1,0),0),0)</f>
        <v>0</v>
      </c>
      <c r="Y67" s="332">
        <f>IF(Y$19-'様式３（療養者名簿）（⑤の場合）'!$BD72+1&lt;=15,IF(Y$19&gt;='様式３（療養者名簿）（⑤の場合）'!$BD72,IF(Y$19&lt;='様式３（療養者名簿）（⑤の場合）'!$BE72,1,0),0),0)</f>
        <v>0</v>
      </c>
      <c r="Z67" s="332">
        <f>IF(Z$19-'様式３（療養者名簿）（⑤の場合）'!$BD72+1&lt;=15,IF(Z$19&gt;='様式３（療養者名簿）（⑤の場合）'!$BD72,IF(Z$19&lt;='様式３（療養者名簿）（⑤の場合）'!$BE72,1,0),0),0)</f>
        <v>0</v>
      </c>
      <c r="AA67" s="332">
        <f>IF(AA$19-'様式３（療養者名簿）（⑤の場合）'!$BD72+1&lt;=15,IF(AA$19&gt;='様式３（療養者名簿）（⑤の場合）'!$BD72,IF(AA$19&lt;='様式３（療養者名簿）（⑤の場合）'!$BE72,1,0),0),0)</f>
        <v>0</v>
      </c>
      <c r="AB67" s="332">
        <f>IF(AB$19-'様式３（療養者名簿）（⑤の場合）'!$BD72+1&lt;=15,IF(AB$19&gt;='様式３（療養者名簿）（⑤の場合）'!$BD72,IF(AB$19&lt;='様式３（療養者名簿）（⑤の場合）'!$BE72,1,0),0),0)</f>
        <v>0</v>
      </c>
      <c r="AC67" s="332">
        <f>IF(AC$19-'様式３（療養者名簿）（⑤の場合）'!$BD72+1&lt;=15,IF(AC$19&gt;='様式３（療養者名簿）（⑤の場合）'!$BD72,IF(AC$19&lt;='様式３（療養者名簿）（⑤の場合）'!$BE72,1,0),0),0)</f>
        <v>0</v>
      </c>
      <c r="AD67" s="332">
        <f>IF(AD$19-'様式３（療養者名簿）（⑤の場合）'!$BD72+1&lt;=15,IF(AD$19&gt;='様式３（療養者名簿）（⑤の場合）'!$BD72,IF(AD$19&lt;='様式３（療養者名簿）（⑤の場合）'!$BE72,1,0),0),0)</f>
        <v>0</v>
      </c>
      <c r="AE67" s="332">
        <f>IF(AE$19-'様式３（療養者名簿）（⑤の場合）'!$BD72+1&lt;=15,IF(AE$19&gt;='様式３（療養者名簿）（⑤の場合）'!$BD72,IF(AE$19&lt;='様式３（療養者名簿）（⑤の場合）'!$BE72,1,0),0),0)</f>
        <v>0</v>
      </c>
      <c r="AF67" s="332">
        <f>IF(AF$19-'様式３（療養者名簿）（⑤の場合）'!$BD72+1&lt;=15,IF(AF$19&gt;='様式３（療養者名簿）（⑤の場合）'!$BD72,IF(AF$19&lt;='様式３（療養者名簿）（⑤の場合）'!$BE72,1,0),0),0)</f>
        <v>0</v>
      </c>
      <c r="AG67" s="332">
        <f>IF(AG$19-'様式３（療養者名簿）（⑤の場合）'!$BD72+1&lt;=15,IF(AG$19&gt;='様式３（療養者名簿）（⑤の場合）'!$BD72,IF(AG$19&lt;='様式３（療養者名簿）（⑤の場合）'!$BE72,1,0),0),0)</f>
        <v>0</v>
      </c>
      <c r="AH67" s="332">
        <f>IF(AH$19-'様式３（療養者名簿）（⑤の場合）'!$BD72+1&lt;=15,IF(AH$19&gt;='様式３（療養者名簿）（⑤の場合）'!$BD72,IF(AH$19&lt;='様式３（療養者名簿）（⑤の場合）'!$BE72,1,0),0),0)</f>
        <v>0</v>
      </c>
      <c r="AI67" s="332">
        <f>IF(AI$19-'様式３（療養者名簿）（⑤の場合）'!$BD72+1&lt;=15,IF(AI$19&gt;='様式３（療養者名簿）（⑤の場合）'!$BD72,IF(AI$19&lt;='様式３（療養者名簿）（⑤の場合）'!$BE72,1,0),0),0)</f>
        <v>0</v>
      </c>
      <c r="AJ67" s="332">
        <f>IF(AJ$19-'様式３（療養者名簿）（⑤の場合）'!$BD72+1&lt;=15,IF(AJ$19&gt;='様式３（療養者名簿）（⑤の場合）'!$BD72,IF(AJ$19&lt;='様式３（療養者名簿）（⑤の場合）'!$BE72,1,0),0),0)</f>
        <v>0</v>
      </c>
      <c r="AK67" s="332">
        <f>IF(AK$19-'様式３（療養者名簿）（⑤の場合）'!$BD72+1&lt;=15,IF(AK$19&gt;='様式３（療養者名簿）（⑤の場合）'!$BD72,IF(AK$19&lt;='様式３（療養者名簿）（⑤の場合）'!$BE72,1,0),0),0)</f>
        <v>0</v>
      </c>
      <c r="AL67" s="332">
        <f>IF(AL$19-'様式３（療養者名簿）（⑤の場合）'!$BD72+1&lt;=15,IF(AL$19&gt;='様式３（療養者名簿）（⑤の場合）'!$BD72,IF(AL$19&lt;='様式３（療養者名簿）（⑤の場合）'!$BE72,1,0),0),0)</f>
        <v>0</v>
      </c>
      <c r="AM67" s="332">
        <f>IF(AM$19-'様式３（療養者名簿）（⑤の場合）'!$BD72+1&lt;=15,IF(AM$19&gt;='様式３（療養者名簿）（⑤の場合）'!$BD72,IF(AM$19&lt;='様式３（療養者名簿）（⑤の場合）'!$BE72,1,0),0),0)</f>
        <v>0</v>
      </c>
      <c r="AN67" s="332">
        <f>IF(AN$19-'様式３（療養者名簿）（⑤の場合）'!$BD72+1&lt;=15,IF(AN$19&gt;='様式３（療養者名簿）（⑤の場合）'!$BD72,IF(AN$19&lt;='様式３（療養者名簿）（⑤の場合）'!$BE72,1,0),0),0)</f>
        <v>0</v>
      </c>
      <c r="AO67" s="332">
        <f>IF(AO$19-'様式３（療養者名簿）（⑤の場合）'!$BD72+1&lt;=15,IF(AO$19&gt;='様式３（療養者名簿）（⑤の場合）'!$BD72,IF(AO$19&lt;='様式３（療養者名簿）（⑤の場合）'!$BE72,1,0),0),0)</f>
        <v>0</v>
      </c>
      <c r="AP67" s="332">
        <f>IF(AP$19-'様式３（療養者名簿）（⑤の場合）'!$BD72+1&lt;=15,IF(AP$19&gt;='様式３（療養者名簿）（⑤の場合）'!$BD72,IF(AP$19&lt;='様式３（療養者名簿）（⑤の場合）'!$BE72,1,0),0),0)</f>
        <v>0</v>
      </c>
      <c r="AQ67" s="332">
        <f>IF(AQ$19-'様式３（療養者名簿）（⑤の場合）'!$BD72+1&lt;=15,IF(AQ$19&gt;='様式３（療養者名簿）（⑤の場合）'!$BD72,IF(AQ$19&lt;='様式３（療養者名簿）（⑤の場合）'!$BE72,1,0),0),0)</f>
        <v>0</v>
      </c>
      <c r="AR67" s="332">
        <f>IF(AR$19-'様式３（療養者名簿）（⑤の場合）'!$BD72+1&lt;=15,IF(AR$19&gt;='様式３（療養者名簿）（⑤の場合）'!$BD72,IF(AR$19&lt;='様式３（療養者名簿）（⑤の場合）'!$BE72,1,0),0),0)</f>
        <v>0</v>
      </c>
      <c r="AS67" s="332">
        <f>IF(AS$19-'様式３（療養者名簿）（⑤の場合）'!$BD72+1&lt;=15,IF(AS$19&gt;='様式３（療養者名簿）（⑤の場合）'!$BD72,IF(AS$19&lt;='様式３（療養者名簿）（⑤の場合）'!$BE72,1,0),0),0)</f>
        <v>0</v>
      </c>
      <c r="AT67" s="332">
        <f>IF(AT$19-'様式３（療養者名簿）（⑤の場合）'!$BD72+1&lt;=15,IF(AT$19&gt;='様式３（療養者名簿）（⑤の場合）'!$BD72,IF(AT$19&lt;='様式３（療養者名簿）（⑤の場合）'!$BE72,1,0),0),0)</f>
        <v>0</v>
      </c>
      <c r="AU67" s="332">
        <f>IF(AU$19-'様式３（療養者名簿）（⑤の場合）'!$BD72+1&lt;=15,IF(AU$19&gt;='様式３（療養者名簿）（⑤の場合）'!$BD72,IF(AU$19&lt;='様式３（療養者名簿）（⑤の場合）'!$BE72,1,0),0),0)</f>
        <v>0</v>
      </c>
      <c r="AV67" s="332">
        <f>IF(AV$19-'様式３（療養者名簿）（⑤の場合）'!$BD72+1&lt;=15,IF(AV$19&gt;='様式３（療養者名簿）（⑤の場合）'!$BD72,IF(AV$19&lt;='様式３（療養者名簿）（⑤の場合）'!$BE72,1,0),0),0)</f>
        <v>0</v>
      </c>
      <c r="AW67" s="332">
        <f>IF(AW$19-'様式３（療養者名簿）（⑤の場合）'!$BD72+1&lt;=15,IF(AW$19&gt;='様式３（療養者名簿）（⑤の場合）'!$BD72,IF(AW$19&lt;='様式３（療養者名簿）（⑤の場合）'!$BE72,1,0),0),0)</f>
        <v>0</v>
      </c>
      <c r="AX67" s="332">
        <f>IF(AX$19-'様式３（療養者名簿）（⑤の場合）'!$BD72+1&lt;=15,IF(AX$19&gt;='様式３（療養者名簿）（⑤の場合）'!$BD72,IF(AX$19&lt;='様式３（療養者名簿）（⑤の場合）'!$BE72,1,0),0),0)</f>
        <v>0</v>
      </c>
      <c r="AY67" s="332">
        <f>IF(AY$19-'様式３（療養者名簿）（⑤の場合）'!$BD72+1&lt;=15,IF(AY$19&gt;='様式３（療養者名簿）（⑤の場合）'!$BD72,IF(AY$19&lt;='様式３（療養者名簿）（⑤の場合）'!$BE72,1,0),0),0)</f>
        <v>0</v>
      </c>
      <c r="AZ67" s="332">
        <f>IF(AZ$19-'様式３（療養者名簿）（⑤の場合）'!$BD72+1&lt;=15,IF(AZ$19&gt;='様式３（療養者名簿）（⑤の場合）'!$BD72,IF(AZ$19&lt;='様式３（療養者名簿）（⑤の場合）'!$BE72,1,0),0),0)</f>
        <v>0</v>
      </c>
      <c r="BA67" s="332">
        <f>IF(BA$19-'様式３（療養者名簿）（⑤の場合）'!$BD72+1&lt;=15,IF(BA$19&gt;='様式３（療養者名簿）（⑤の場合）'!$BD72,IF(BA$19&lt;='様式３（療養者名簿）（⑤の場合）'!$BE72,1,0),0),0)</f>
        <v>0</v>
      </c>
      <c r="BB67" s="332">
        <f>IF(BB$19-'様式３（療養者名簿）（⑤の場合）'!$BD72+1&lt;=15,IF(BB$19&gt;='様式３（療養者名簿）（⑤の場合）'!$BD72,IF(BB$19&lt;='様式３（療養者名簿）（⑤の場合）'!$BE72,1,0),0),0)</f>
        <v>0</v>
      </c>
      <c r="BC67" s="332">
        <f>IF(BC$19-'様式３（療養者名簿）（⑤の場合）'!$BD72+1&lt;=15,IF(BC$19&gt;='様式３（療養者名簿）（⑤の場合）'!$BD72,IF(BC$19&lt;='様式３（療養者名簿）（⑤の場合）'!$BE72,1,0),0),0)</f>
        <v>0</v>
      </c>
      <c r="BD67" s="332">
        <f>IF(BD$19-'様式３（療養者名簿）（⑤の場合）'!$BD72+1&lt;=15,IF(BD$19&gt;='様式３（療養者名簿）（⑤の場合）'!$BD72,IF(BD$19&lt;='様式３（療養者名簿）（⑤の場合）'!$BE72,1,0),0),0)</f>
        <v>0</v>
      </c>
      <c r="BE67" s="332">
        <f>IF(BE$19-'様式３（療養者名簿）（⑤の場合）'!$BD72+1&lt;=15,IF(BE$19&gt;='様式３（療養者名簿）（⑤の場合）'!$BD72,IF(BE$19&lt;='様式３（療養者名簿）（⑤の場合）'!$BE72,1,0),0),0)</f>
        <v>0</v>
      </c>
      <c r="BF67" s="332">
        <f>IF(BF$19-'様式３（療養者名簿）（⑤の場合）'!$BD72+1&lt;=15,IF(BF$19&gt;='様式３（療養者名簿）（⑤の場合）'!$BD72,IF(BF$19&lt;='様式３（療養者名簿）（⑤の場合）'!$BE72,1,0),0),0)</f>
        <v>0</v>
      </c>
      <c r="BG67" s="332">
        <f>IF(BG$19-'様式３（療養者名簿）（⑤の場合）'!$BD72+1&lt;=15,IF(BG$19&gt;='様式３（療養者名簿）（⑤の場合）'!$BD72,IF(BG$19&lt;='様式３（療養者名簿）（⑤の場合）'!$BE72,1,0),0),0)</f>
        <v>0</v>
      </c>
      <c r="BH67" s="332">
        <f>IF(BH$19-'様式３（療養者名簿）（⑤の場合）'!$BD72+1&lt;=15,IF(BH$19&gt;='様式３（療養者名簿）（⑤の場合）'!$BD72,IF(BH$19&lt;='様式３（療養者名簿）（⑤の場合）'!$BE72,1,0),0),0)</f>
        <v>0</v>
      </c>
      <c r="BI67" s="332">
        <f>IF(BI$19-'様式３（療養者名簿）（⑤の場合）'!$BD72+1&lt;=15,IF(BI$19&gt;='様式３（療養者名簿）（⑤の場合）'!$BD72,IF(BI$19&lt;='様式３（療養者名簿）（⑤の場合）'!$BE72,1,0),0),0)</f>
        <v>0</v>
      </c>
      <c r="BJ67" s="332">
        <f>IF(BJ$19-'様式３（療養者名簿）（⑤の場合）'!$BD72+1&lt;=15,IF(BJ$19&gt;='様式３（療養者名簿）（⑤の場合）'!$BD72,IF(BJ$19&lt;='様式３（療養者名簿）（⑤の場合）'!$BE72,1,0),0),0)</f>
        <v>0</v>
      </c>
      <c r="BK67" s="332">
        <f>IF(BK$19-'様式３（療養者名簿）（⑤の場合）'!$BD72+1&lt;=15,IF(BK$19&gt;='様式３（療養者名簿）（⑤の場合）'!$BD72,IF(BK$19&lt;='様式３（療養者名簿）（⑤の場合）'!$BE72,1,0),0),0)</f>
        <v>0</v>
      </c>
      <c r="BL67" s="332">
        <f>IF(BL$19-'様式３（療養者名簿）（⑤の場合）'!$BD72+1&lt;=15,IF(BL$19&gt;='様式３（療養者名簿）（⑤の場合）'!$BD72,IF(BL$19&lt;='様式３（療養者名簿）（⑤の場合）'!$BE72,1,0),0),0)</f>
        <v>0</v>
      </c>
      <c r="BM67" s="332">
        <f>IF(BM$19-'様式３（療養者名簿）（⑤の場合）'!$BD72+1&lt;=15,IF(BM$19&gt;='様式３（療養者名簿）（⑤の場合）'!$BD72,IF(BM$19&lt;='様式３（療養者名簿）（⑤の場合）'!$BE72,1,0),0),0)</f>
        <v>0</v>
      </c>
      <c r="BN67" s="332">
        <f>IF(BN$19-'様式３（療養者名簿）（⑤の場合）'!$BD72+1&lt;=15,IF(BN$19&gt;='様式３（療養者名簿）（⑤の場合）'!$BD72,IF(BN$19&lt;='様式３（療養者名簿）（⑤の場合）'!$BE72,1,0),0),0)</f>
        <v>0</v>
      </c>
      <c r="BO67" s="332">
        <f>IF(BO$19-'様式３（療養者名簿）（⑤の場合）'!$BD72+1&lt;=15,IF(BO$19&gt;='様式３（療養者名簿）（⑤の場合）'!$BD72,IF(BO$19&lt;='様式３（療養者名簿）（⑤の場合）'!$BE72,1,0),0),0)</f>
        <v>0</v>
      </c>
      <c r="BP67" s="332">
        <f>IF(BP$19-'様式３（療養者名簿）（⑤の場合）'!$BD72+1&lt;=15,IF(BP$19&gt;='様式３（療養者名簿）（⑤の場合）'!$BD72,IF(BP$19&lt;='様式３（療養者名簿）（⑤の場合）'!$BE72,1,0),0),0)</f>
        <v>0</v>
      </c>
      <c r="BQ67" s="332">
        <f>IF(BQ$19-'様式３（療養者名簿）（⑤の場合）'!$BD72+1&lt;=15,IF(BQ$19&gt;='様式３（療養者名簿）（⑤の場合）'!$BD72,IF(BQ$19&lt;='様式３（療養者名簿）（⑤の場合）'!$BE72,1,0),0),0)</f>
        <v>0</v>
      </c>
      <c r="BR67" s="332">
        <f>IF(BR$19-'様式３（療養者名簿）（⑤の場合）'!$BD72+1&lt;=15,IF(BR$19&gt;='様式３（療養者名簿）（⑤の場合）'!$BD72,IF(BR$19&lt;='様式３（療養者名簿）（⑤の場合）'!$BE72,1,0),0),0)</f>
        <v>0</v>
      </c>
      <c r="BS67" s="332">
        <f>IF(BS$19-'様式３（療養者名簿）（⑤の場合）'!$BD72+1&lt;=15,IF(BS$19&gt;='様式３（療養者名簿）（⑤の場合）'!$BD72,IF(BS$19&lt;='様式３（療養者名簿）（⑤の場合）'!$BE72,1,0),0),0)</f>
        <v>0</v>
      </c>
      <c r="BT67" s="332">
        <f>IF(BT$19-'様式３（療養者名簿）（⑤の場合）'!$BD72+1&lt;=15,IF(BT$19&gt;='様式３（療養者名簿）（⑤の場合）'!$BD72,IF(BT$19&lt;='様式３（療養者名簿）（⑤の場合）'!$BE72,1,0),0),0)</f>
        <v>0</v>
      </c>
      <c r="BU67" s="332">
        <f>IF(BU$19-'様式３（療養者名簿）（⑤の場合）'!$BD72+1&lt;=15,IF(BU$19&gt;='様式３（療養者名簿）（⑤の場合）'!$BD72,IF(BU$19&lt;='様式３（療養者名簿）（⑤の場合）'!$BE72,1,0),0),0)</f>
        <v>0</v>
      </c>
      <c r="BV67" s="332">
        <f>IF(BV$19-'様式３（療養者名簿）（⑤の場合）'!$BD72+1&lt;=15,IF(BV$19&gt;='様式３（療養者名簿）（⑤の場合）'!$BD72,IF(BV$19&lt;='様式３（療養者名簿）（⑤の場合）'!$BE72,1,0),0),0)</f>
        <v>0</v>
      </c>
      <c r="BW67" s="332">
        <f>IF(BW$19-'様式３（療養者名簿）（⑤の場合）'!$BD72+1&lt;=15,IF(BW$19&gt;='様式３（療養者名簿）（⑤の場合）'!$BD72,IF(BW$19&lt;='様式３（療養者名簿）（⑤の場合）'!$BE72,1,0),0),0)</f>
        <v>0</v>
      </c>
      <c r="BX67" s="332">
        <f>IF(BX$19-'様式３（療養者名簿）（⑤の場合）'!$BD72+1&lt;=15,IF(BX$19&gt;='様式３（療養者名簿）（⑤の場合）'!$BD72,IF(BX$19&lt;='様式３（療養者名簿）（⑤の場合）'!$BE72,1,0),0),0)</f>
        <v>0</v>
      </c>
      <c r="BY67" s="332">
        <f>IF(BY$19-'様式３（療養者名簿）（⑤の場合）'!$BD72+1&lt;=15,IF(BY$19&gt;='様式３（療養者名簿）（⑤の場合）'!$BD72,IF(BY$19&lt;='様式３（療養者名簿）（⑤の場合）'!$BE72,1,0),0),0)</f>
        <v>0</v>
      </c>
      <c r="BZ67" s="332">
        <f>IF(BZ$19-'様式３（療養者名簿）（⑤の場合）'!$BD72+1&lt;=15,IF(BZ$19&gt;='様式３（療養者名簿）（⑤の場合）'!$BD72,IF(BZ$19&lt;='様式３（療養者名簿）（⑤の場合）'!$BE72,1,0),0),0)</f>
        <v>0</v>
      </c>
      <c r="CA67" s="332">
        <f>IF(CA$19-'様式３（療養者名簿）（⑤の場合）'!$BD72+1&lt;=15,IF(CA$19&gt;='様式３（療養者名簿）（⑤の場合）'!$BD72,IF(CA$19&lt;='様式３（療養者名簿）（⑤の場合）'!$BE72,1,0),0),0)</f>
        <v>0</v>
      </c>
      <c r="CB67" s="332">
        <f>IF(CB$19-'様式３（療養者名簿）（⑤の場合）'!$BD72+1&lt;=15,IF(CB$19&gt;='様式３（療養者名簿）（⑤の場合）'!$BD72,IF(CB$19&lt;='様式３（療養者名簿）（⑤の場合）'!$BE72,1,0),0),0)</f>
        <v>0</v>
      </c>
      <c r="CC67" s="332">
        <f>IF(CC$19-'様式３（療養者名簿）（⑤の場合）'!$BD72+1&lt;=15,IF(CC$19&gt;='様式３（療養者名簿）（⑤の場合）'!$BD72,IF(CC$19&lt;='様式３（療養者名簿）（⑤の場合）'!$BE72,1,0),0),0)</f>
        <v>0</v>
      </c>
      <c r="CD67" s="332">
        <f>IF(CD$19-'様式３（療養者名簿）（⑤の場合）'!$BD72+1&lt;=15,IF(CD$19&gt;='様式３（療養者名簿）（⑤の場合）'!$BD72,IF(CD$19&lt;='様式３（療養者名簿）（⑤の場合）'!$BE72,1,0),0),0)</f>
        <v>0</v>
      </c>
      <c r="CE67" s="332">
        <f>IF(CE$19-'様式３（療養者名簿）（⑤の場合）'!$BD72+1&lt;=15,IF(CE$19&gt;='様式３（療養者名簿）（⑤の場合）'!$BD72,IF(CE$19&lt;='様式３（療養者名簿）（⑤の場合）'!$BE72,1,0),0),0)</f>
        <v>0</v>
      </c>
      <c r="CF67" s="332">
        <f>IF(CF$19-'様式３（療養者名簿）（⑤の場合）'!$BD72+1&lt;=15,IF(CF$19&gt;='様式３（療養者名簿）（⑤の場合）'!$BD72,IF(CF$19&lt;='様式３（療養者名簿）（⑤の場合）'!$BE72,1,0),0),0)</f>
        <v>0</v>
      </c>
      <c r="CG67" s="332">
        <f>IF(CG$19-'様式３（療養者名簿）（⑤の場合）'!$BD72+1&lt;=15,IF(CG$19&gt;='様式３（療養者名簿）（⑤の場合）'!$BD72,IF(CG$19&lt;='様式３（療養者名簿）（⑤の場合）'!$BE72,1,0),0),0)</f>
        <v>0</v>
      </c>
      <c r="CH67" s="332">
        <f>IF(CH$19-'様式３（療養者名簿）（⑤の場合）'!$BD72+1&lt;=15,IF(CH$19&gt;='様式３（療養者名簿）（⑤の場合）'!$BD72,IF(CH$19&lt;='様式３（療養者名簿）（⑤の場合）'!$BE72,1,0),0),0)</f>
        <v>0</v>
      </c>
      <c r="CI67" s="332">
        <f>IF(CI$19-'様式３（療養者名簿）（⑤の場合）'!$BD72+1&lt;=15,IF(CI$19&gt;='様式３（療養者名簿）（⑤の場合）'!$BD72,IF(CI$19&lt;='様式３（療養者名簿）（⑤の場合）'!$BE72,1,0),0),0)</f>
        <v>0</v>
      </c>
      <c r="CJ67" s="332">
        <f>IF(CJ$19-'様式３（療養者名簿）（⑤の場合）'!$BD72+1&lt;=15,IF(CJ$19&gt;='様式３（療養者名簿）（⑤の場合）'!$BD72,IF(CJ$19&lt;='様式３（療養者名簿）（⑤の場合）'!$BE72,1,0),0),0)</f>
        <v>0</v>
      </c>
      <c r="CK67" s="332">
        <f>IF(CK$19-'様式３（療養者名簿）（⑤の場合）'!$BD72+1&lt;=15,IF(CK$19&gt;='様式３（療養者名簿）（⑤の場合）'!$BD72,IF(CK$19&lt;='様式３（療養者名簿）（⑤の場合）'!$BE72,1,0),0),0)</f>
        <v>0</v>
      </c>
      <c r="CL67" s="332">
        <f>IF(CL$19-'様式３（療養者名簿）（⑤の場合）'!$BD72+1&lt;=15,IF(CL$19&gt;='様式３（療養者名簿）（⑤の場合）'!$BD72,IF(CL$19&lt;='様式３（療養者名簿）（⑤の場合）'!$BE72,1,0),0),0)</f>
        <v>0</v>
      </c>
      <c r="CM67" s="332">
        <f>IF(CM$19-'様式３（療養者名簿）（⑤の場合）'!$BD72+1&lt;=15,IF(CM$19&gt;='様式３（療養者名簿）（⑤の場合）'!$BD72,IF(CM$19&lt;='様式３（療養者名簿）（⑤の場合）'!$BE72,1,0),0),0)</f>
        <v>0</v>
      </c>
      <c r="CN67" s="332">
        <f>IF(CN$19-'様式３（療養者名簿）（⑤の場合）'!$BD72+1&lt;=15,IF(CN$19&gt;='様式３（療養者名簿）（⑤の場合）'!$BD72,IF(CN$19&lt;='様式３（療養者名簿）（⑤の場合）'!$BE72,1,0),0),0)</f>
        <v>0</v>
      </c>
      <c r="CO67" s="332">
        <f>IF(CO$19-'様式３（療養者名簿）（⑤の場合）'!$BD72+1&lt;=15,IF(CO$19&gt;='様式３（療養者名簿）（⑤の場合）'!$BD72,IF(CO$19&lt;='様式３（療養者名簿）（⑤の場合）'!$BE72,1,0),0),0)</f>
        <v>0</v>
      </c>
      <c r="CP67" s="332">
        <f>IF(CP$19-'様式３（療養者名簿）（⑤の場合）'!$BD72+1&lt;=15,IF(CP$19&gt;='様式３（療養者名簿）（⑤の場合）'!$BD72,IF(CP$19&lt;='様式３（療養者名簿）（⑤の場合）'!$BE72,1,0),0),0)</f>
        <v>0</v>
      </c>
      <c r="CQ67" s="332">
        <f>IF(CQ$19-'様式３（療養者名簿）（⑤の場合）'!$BD72+1&lt;=15,IF(CQ$19&gt;='様式３（療養者名簿）（⑤の場合）'!$BD72,IF(CQ$19&lt;='様式３（療養者名簿）（⑤の場合）'!$BE72,1,0),0),0)</f>
        <v>0</v>
      </c>
      <c r="CR67" s="332">
        <f>IF(CR$19-'様式３（療養者名簿）（⑤の場合）'!$BD72+1&lt;=15,IF(CR$19&gt;='様式３（療養者名簿）（⑤の場合）'!$BD72,IF(CR$19&lt;='様式３（療養者名簿）（⑤の場合）'!$BE72,1,0),0),0)</f>
        <v>0</v>
      </c>
      <c r="CS67" s="332">
        <f>IF(CS$19-'様式３（療養者名簿）（⑤の場合）'!$BD72+1&lt;=15,IF(CS$19&gt;='様式３（療養者名簿）（⑤の場合）'!$BD72,IF(CS$19&lt;='様式３（療養者名簿）（⑤の場合）'!$BE72,1,0),0),0)</f>
        <v>0</v>
      </c>
      <c r="CT67" s="332">
        <f>IF(CT$19-'様式３（療養者名簿）（⑤の場合）'!$BD72+1&lt;=15,IF(CT$19&gt;='様式３（療養者名簿）（⑤の場合）'!$BD72,IF(CT$19&lt;='様式３（療養者名簿）（⑤の場合）'!$BE72,1,0),0),0)</f>
        <v>0</v>
      </c>
      <c r="CU67" s="332">
        <f>IF(CU$19-'様式３（療養者名簿）（⑤の場合）'!$BD72+1&lt;=15,IF(CU$19&gt;='様式３（療養者名簿）（⑤の場合）'!$BD72,IF(CU$19&lt;='様式３（療養者名簿）（⑤の場合）'!$BE72,1,0),0),0)</f>
        <v>0</v>
      </c>
      <c r="CV67" s="332">
        <f>IF(CV$19-'様式３（療養者名簿）（⑤の場合）'!$BD72+1&lt;=15,IF(CV$19&gt;='様式３（療養者名簿）（⑤の場合）'!$BD72,IF(CV$19&lt;='様式３（療養者名簿）（⑤の場合）'!$BE72,1,0),0),0)</f>
        <v>0</v>
      </c>
      <c r="CW67" s="332">
        <f>IF(CW$19-'様式３（療養者名簿）（⑤の場合）'!$BD72+1&lt;=15,IF(CW$19&gt;='様式３（療養者名簿）（⑤の場合）'!$BD72,IF(CW$19&lt;='様式３（療養者名簿）（⑤の場合）'!$BE72,1,0),0),0)</f>
        <v>0</v>
      </c>
      <c r="CX67" s="332">
        <f>IF(CX$19-'様式３（療養者名簿）（⑤の場合）'!$BD72+1&lt;=15,IF(CX$19&gt;='様式３（療養者名簿）（⑤の場合）'!$BD72,IF(CX$19&lt;='様式３（療養者名簿）（⑤の場合）'!$BE72,1,0),0),0)</f>
        <v>0</v>
      </c>
      <c r="CY67" s="332">
        <f>IF(CY$19-'様式３（療養者名簿）（⑤の場合）'!$BD72+1&lt;=15,IF(CY$19&gt;='様式３（療養者名簿）（⑤の場合）'!$BD72,IF(CY$19&lt;='様式３（療養者名簿）（⑤の場合）'!$BE72,1,0),0),0)</f>
        <v>0</v>
      </c>
      <c r="CZ67" s="332">
        <f>IF(CZ$19-'様式３（療養者名簿）（⑤の場合）'!$BD72+1&lt;=15,IF(CZ$19&gt;='様式３（療養者名簿）（⑤の場合）'!$BD72,IF(CZ$19&lt;='様式３（療養者名簿）（⑤の場合）'!$BE72,1,0),0),0)</f>
        <v>0</v>
      </c>
      <c r="DA67" s="332">
        <f>IF(DA$19-'様式３（療養者名簿）（⑤の場合）'!$BD72+1&lt;=15,IF(DA$19&gt;='様式３（療養者名簿）（⑤の場合）'!$BD72,IF(DA$19&lt;='様式３（療養者名簿）（⑤の場合）'!$BE72,1,0),0),0)</f>
        <v>0</v>
      </c>
      <c r="DB67" s="332">
        <f>IF(DB$19-'様式３（療養者名簿）（⑤の場合）'!$BD72+1&lt;=15,IF(DB$19&gt;='様式３（療養者名簿）（⑤の場合）'!$BD72,IF(DB$19&lt;='様式３（療養者名簿）（⑤の場合）'!$BE72,1,0),0),0)</f>
        <v>0</v>
      </c>
      <c r="DC67" s="332">
        <f>IF(DC$19-'様式３（療養者名簿）（⑤の場合）'!$BD72+1&lt;=15,IF(DC$19&gt;='様式３（療養者名簿）（⑤の場合）'!$BD72,IF(DC$19&lt;='様式３（療養者名簿）（⑤の場合）'!$BE72,1,0),0),0)</f>
        <v>0</v>
      </c>
      <c r="DD67" s="332">
        <f>IF(DD$19-'様式３（療養者名簿）（⑤の場合）'!$BD72+1&lt;=15,IF(DD$19&gt;='様式３（療養者名簿）（⑤の場合）'!$BD72,IF(DD$19&lt;='様式３（療養者名簿）（⑤の場合）'!$BE72,1,0),0),0)</f>
        <v>0</v>
      </c>
      <c r="DE67" s="332">
        <f>IF(DE$19-'様式３（療養者名簿）（⑤の場合）'!$BD72+1&lt;=15,IF(DE$19&gt;='様式３（療養者名簿）（⑤の場合）'!$BD72,IF(DE$19&lt;='様式３（療養者名簿）（⑤の場合）'!$BE72,1,0),0),0)</f>
        <v>0</v>
      </c>
      <c r="DF67" s="332">
        <f>IF(DF$19-'様式３（療養者名簿）（⑤の場合）'!$BD72+1&lt;=15,IF(DF$19&gt;='様式３（療養者名簿）（⑤の場合）'!$BD72,IF(DF$19&lt;='様式３（療養者名簿）（⑤の場合）'!$BE72,1,0),0),0)</f>
        <v>0</v>
      </c>
      <c r="DG67" s="332">
        <f>IF(DG$19-'様式３（療養者名簿）（⑤の場合）'!$BD72+1&lt;=15,IF(DG$19&gt;='様式３（療養者名簿）（⑤の場合）'!$BD72,IF(DG$19&lt;='様式３（療養者名簿）（⑤の場合）'!$BE72,1,0),0),0)</f>
        <v>0</v>
      </c>
      <c r="DH67" s="332">
        <f>IF(DH$19-'様式３（療養者名簿）（⑤の場合）'!$BD72+1&lt;=15,IF(DH$19&gt;='様式３（療養者名簿）（⑤の場合）'!$BD72,IF(DH$19&lt;='様式３（療養者名簿）（⑤の場合）'!$BE72,1,0),0),0)</f>
        <v>0</v>
      </c>
      <c r="DI67" s="332">
        <f>IF(DI$19-'様式３（療養者名簿）（⑤の場合）'!$BD72+1&lt;=15,IF(DI$19&gt;='様式３（療養者名簿）（⑤の場合）'!$BD72,IF(DI$19&lt;='様式３（療養者名簿）（⑤の場合）'!$BE72,1,0),0),0)</f>
        <v>0</v>
      </c>
      <c r="DJ67" s="332">
        <f>IF(DJ$19-'様式３（療養者名簿）（⑤の場合）'!$BD72+1&lt;=15,IF(DJ$19&gt;='様式３（療養者名簿）（⑤の場合）'!$BD72,IF(DJ$19&lt;='様式３（療養者名簿）（⑤の場合）'!$BE72,1,0),0),0)</f>
        <v>0</v>
      </c>
      <c r="DK67" s="332">
        <f>IF(DK$19-'様式３（療養者名簿）（⑤の場合）'!$BD72+1&lt;=15,IF(DK$19&gt;='様式３（療養者名簿）（⑤の場合）'!$BD72,IF(DK$19&lt;='様式３（療養者名簿）（⑤の場合）'!$BE72,1,0),0),0)</f>
        <v>0</v>
      </c>
      <c r="DL67" s="332">
        <f>IF(DL$19-'様式３（療養者名簿）（⑤の場合）'!$BD72+1&lt;=15,IF(DL$19&gt;='様式３（療養者名簿）（⑤の場合）'!$BD72,IF(DL$19&lt;='様式３（療養者名簿）（⑤の場合）'!$BE72,1,0),0),0)</f>
        <v>0</v>
      </c>
      <c r="DM67" s="332">
        <f>IF(DM$19-'様式３（療養者名簿）（⑤の場合）'!$BD72+1&lt;=15,IF(DM$19&gt;='様式３（療養者名簿）（⑤の場合）'!$BD72,IF(DM$19&lt;='様式３（療養者名簿）（⑤の場合）'!$BE72,1,0),0),0)</f>
        <v>0</v>
      </c>
      <c r="DN67" s="332">
        <f>IF(DN$19-'様式３（療養者名簿）（⑤の場合）'!$BD72+1&lt;=15,IF(DN$19&gt;='様式３（療養者名簿）（⑤の場合）'!$BD72,IF(DN$19&lt;='様式３（療養者名簿）（⑤の場合）'!$BE72,1,0),0),0)</f>
        <v>0</v>
      </c>
      <c r="DO67" s="332">
        <f>IF(DO$19-'様式３（療養者名簿）（⑤の場合）'!$BD72+1&lt;=15,IF(DO$19&gt;='様式３（療養者名簿）（⑤の場合）'!$BD72,IF(DO$19&lt;='様式３（療養者名簿）（⑤の場合）'!$BE72,1,0),0),0)</f>
        <v>0</v>
      </c>
      <c r="DP67" s="332">
        <f>IF(DP$19-'様式３（療養者名簿）（⑤の場合）'!$BD72+1&lt;=15,IF(DP$19&gt;='様式３（療養者名簿）（⑤の場合）'!$BD72,IF(DP$19&lt;='様式３（療養者名簿）（⑤の場合）'!$BE72,1,0),0),0)</f>
        <v>0</v>
      </c>
      <c r="DQ67" s="332">
        <f>IF(DQ$19-'様式３（療養者名簿）（⑤の場合）'!$BD72+1&lt;=15,IF(DQ$19&gt;='様式３（療養者名簿）（⑤の場合）'!$BD72,IF(DQ$19&lt;='様式３（療養者名簿）（⑤の場合）'!$BE72,1,0),0),0)</f>
        <v>0</v>
      </c>
      <c r="DR67" s="332">
        <f>IF(DR$19-'様式３（療養者名簿）（⑤の場合）'!$BD72+1&lt;=15,IF(DR$19&gt;='様式３（療養者名簿）（⑤の場合）'!$BD72,IF(DR$19&lt;='様式３（療養者名簿）（⑤の場合）'!$BE72,1,0),0),0)</f>
        <v>0</v>
      </c>
      <c r="DS67" s="332">
        <f>IF(DS$19-'様式３（療養者名簿）（⑤の場合）'!$BD72+1&lt;=15,IF(DS$19&gt;='様式３（療養者名簿）（⑤の場合）'!$BD72,IF(DS$19&lt;='様式３（療養者名簿）（⑤の場合）'!$BE72,1,0),0),0)</f>
        <v>0</v>
      </c>
      <c r="DT67" s="332">
        <f>IF(DT$19-'様式３（療養者名簿）（⑤の場合）'!$BD72+1&lt;=15,IF(DT$19&gt;='様式３（療養者名簿）（⑤の場合）'!$BD72,IF(DT$19&lt;='様式３（療養者名簿）（⑤の場合）'!$BE72,1,0),0),0)</f>
        <v>0</v>
      </c>
      <c r="DU67" s="332">
        <f>IF(DU$19-'様式３（療養者名簿）（⑤の場合）'!$BD72+1&lt;=15,IF(DU$19&gt;='様式３（療養者名簿）（⑤の場合）'!$BD72,IF(DU$19&lt;='様式３（療養者名簿）（⑤の場合）'!$BE72,1,0),0),0)</f>
        <v>0</v>
      </c>
      <c r="DV67" s="332">
        <f>IF(DV$19-'様式３（療養者名簿）（⑤の場合）'!$BD72+1&lt;=15,IF(DV$19&gt;='様式３（療養者名簿）（⑤の場合）'!$BD72,IF(DV$19&lt;='様式３（療養者名簿）（⑤の場合）'!$BE72,1,0),0),0)</f>
        <v>0</v>
      </c>
      <c r="DW67" s="332">
        <f>IF(DW$19-'様式３（療養者名簿）（⑤の場合）'!$BD72+1&lt;=15,IF(DW$19&gt;='様式３（療養者名簿）（⑤の場合）'!$BD72,IF(DW$19&lt;='様式３（療養者名簿）（⑤の場合）'!$BE72,1,0),0),0)</f>
        <v>0</v>
      </c>
      <c r="DX67" s="332">
        <f>IF(DX$19-'様式３（療養者名簿）（⑤の場合）'!$BD72+1&lt;=15,IF(DX$19&gt;='様式３（療養者名簿）（⑤の場合）'!$BD72,IF(DX$19&lt;='様式３（療養者名簿）（⑤の場合）'!$BE72,1,0),0),0)</f>
        <v>0</v>
      </c>
      <c r="DY67" s="332">
        <f>IF(DY$19-'様式３（療養者名簿）（⑤の場合）'!$BD72+1&lt;=15,IF(DY$19&gt;='様式３（療養者名簿）（⑤の場合）'!$BD72,IF(DY$19&lt;='様式３（療養者名簿）（⑤の場合）'!$BE72,1,0),0),0)</f>
        <v>0</v>
      </c>
      <c r="DZ67" s="332">
        <f>IF(DZ$19-'様式３（療養者名簿）（⑤の場合）'!$BD72+1&lt;=15,IF(DZ$19&gt;='様式３（療養者名簿）（⑤の場合）'!$BD72,IF(DZ$19&lt;='様式３（療養者名簿）（⑤の場合）'!$BE72,1,0),0),0)</f>
        <v>0</v>
      </c>
      <c r="EA67" s="332">
        <f>IF(EA$19-'様式３（療養者名簿）（⑤の場合）'!$BD72+1&lt;=15,IF(EA$19&gt;='様式３（療養者名簿）（⑤の場合）'!$BD72,IF(EA$19&lt;='様式３（療養者名簿）（⑤の場合）'!$BE72,1,0),0),0)</f>
        <v>0</v>
      </c>
      <c r="EB67" s="332">
        <f>IF(EB$19-'様式３（療養者名簿）（⑤の場合）'!$BD72+1&lt;=15,IF(EB$19&gt;='様式３（療養者名簿）（⑤の場合）'!$BD72,IF(EB$19&lt;='様式３（療養者名簿）（⑤の場合）'!$BE72,1,0),0),0)</f>
        <v>0</v>
      </c>
      <c r="EC67" s="332">
        <f>IF(EC$19-'様式３（療養者名簿）（⑤の場合）'!$BD72+1&lt;=15,IF(EC$19&gt;='様式３（療養者名簿）（⑤の場合）'!$BD72,IF(EC$19&lt;='様式３（療養者名簿）（⑤の場合）'!$BE72,1,0),0),0)</f>
        <v>0</v>
      </c>
      <c r="ED67" s="332">
        <f>IF(ED$19-'様式３（療養者名簿）（⑤の場合）'!$BD72+1&lt;=15,IF(ED$19&gt;='様式３（療養者名簿）（⑤の場合）'!$BD72,IF(ED$19&lt;='様式３（療養者名簿）（⑤の場合）'!$BE72,1,0),0),0)</f>
        <v>0</v>
      </c>
      <c r="EE67" s="332">
        <f>IF(EE$19-'様式３（療養者名簿）（⑤の場合）'!$BD72+1&lt;=15,IF(EE$19&gt;='様式３（療養者名簿）（⑤の場合）'!$BD72,IF(EE$19&lt;='様式３（療養者名簿）（⑤の場合）'!$BE72,1,0),0),0)</f>
        <v>0</v>
      </c>
      <c r="EF67" s="332">
        <f>IF(EF$19-'様式３（療養者名簿）（⑤の場合）'!$BD72+1&lt;=15,IF(EF$19&gt;='様式３（療養者名簿）（⑤の場合）'!$BD72,IF(EF$19&lt;='様式３（療養者名簿）（⑤の場合）'!$BE72,1,0),0),0)</f>
        <v>0</v>
      </c>
      <c r="EG67" s="332">
        <f>IF(EG$19-'様式３（療養者名簿）（⑤の場合）'!$BD72+1&lt;=15,IF(EG$19&gt;='様式３（療養者名簿）（⑤の場合）'!$BD72,IF(EG$19&lt;='様式３（療養者名簿）（⑤の場合）'!$BE72,1,0),0),0)</f>
        <v>0</v>
      </c>
      <c r="EH67" s="332">
        <f>IF(EH$19-'様式３（療養者名簿）（⑤の場合）'!$BD72+1&lt;=15,IF(EH$19&gt;='様式３（療養者名簿）（⑤の場合）'!$BD72,IF(EH$19&lt;='様式３（療養者名簿）（⑤の場合）'!$BE72,1,0),0),0)</f>
        <v>0</v>
      </c>
      <c r="EI67" s="332">
        <f>IF(EI$19-'様式３（療養者名簿）（⑤の場合）'!$BD72+1&lt;=15,IF(EI$19&gt;='様式３（療養者名簿）（⑤の場合）'!$BD72,IF(EI$19&lt;='様式３（療養者名簿）（⑤の場合）'!$BE72,1,0),0),0)</f>
        <v>0</v>
      </c>
      <c r="EJ67" s="332">
        <f>IF(EJ$19-'様式３（療養者名簿）（⑤の場合）'!$BD72+1&lt;=15,IF(EJ$19&gt;='様式３（療養者名簿）（⑤の場合）'!$BD72,IF(EJ$19&lt;='様式３（療養者名簿）（⑤の場合）'!$BE72,1,0),0),0)</f>
        <v>0</v>
      </c>
      <c r="EK67" s="332">
        <f>IF(EK$19-'様式３（療養者名簿）（⑤の場合）'!$BD72+1&lt;=15,IF(EK$19&gt;='様式３（療養者名簿）（⑤の場合）'!$BD72,IF(EK$19&lt;='様式３（療養者名簿）（⑤の場合）'!$BE72,1,0),0),0)</f>
        <v>0</v>
      </c>
      <c r="EL67" s="332">
        <f>IF(EL$19-'様式３（療養者名簿）（⑤の場合）'!$BD72+1&lt;=15,IF(EL$19&gt;='様式３（療養者名簿）（⑤の場合）'!$BD72,IF(EL$19&lt;='様式３（療養者名簿）（⑤の場合）'!$BE72,1,0),0),0)</f>
        <v>0</v>
      </c>
      <c r="EM67" s="332">
        <f>IF(EM$19-'様式３（療養者名簿）（⑤の場合）'!$BD72+1&lt;=15,IF(EM$19&gt;='様式３（療養者名簿）（⑤の場合）'!$BD72,IF(EM$19&lt;='様式３（療養者名簿）（⑤の場合）'!$BE72,1,0),0),0)</f>
        <v>0</v>
      </c>
      <c r="EN67" s="332">
        <f>IF(EN$19-'様式３（療養者名簿）（⑤の場合）'!$BD72+1&lt;=15,IF(EN$19&gt;='様式３（療養者名簿）（⑤の場合）'!$BD72,IF(EN$19&lt;='様式３（療養者名簿）（⑤の場合）'!$BE72,1,0),0),0)</f>
        <v>0</v>
      </c>
      <c r="EO67" s="332">
        <f>IF(EO$19-'様式３（療養者名簿）（⑤の場合）'!$BD72+1&lt;=15,IF(EO$19&gt;='様式３（療養者名簿）（⑤の場合）'!$BD72,IF(EO$19&lt;='様式３（療養者名簿）（⑤の場合）'!$BE72,1,0),0),0)</f>
        <v>0</v>
      </c>
      <c r="EP67" s="332">
        <f>IF(EP$19-'様式３（療養者名簿）（⑤の場合）'!$BD72+1&lt;=15,IF(EP$19&gt;='様式３（療養者名簿）（⑤の場合）'!$BD72,IF(EP$19&lt;='様式３（療養者名簿）（⑤の場合）'!$BE72,1,0),0),0)</f>
        <v>0</v>
      </c>
      <c r="EQ67" s="332">
        <f>IF(EQ$19-'様式３（療養者名簿）（⑤の場合）'!$BD72+1&lt;=15,IF(EQ$19&gt;='様式３（療養者名簿）（⑤の場合）'!$BD72,IF(EQ$19&lt;='様式３（療養者名簿）（⑤の場合）'!$BE72,1,0),0),0)</f>
        <v>0</v>
      </c>
      <c r="ER67" s="332">
        <f>IF(ER$19-'様式３（療養者名簿）（⑤の場合）'!$BD72+1&lt;=15,IF(ER$19&gt;='様式３（療養者名簿）（⑤の場合）'!$BD72,IF(ER$19&lt;='様式３（療養者名簿）（⑤の場合）'!$BE72,1,0),0),0)</f>
        <v>0</v>
      </c>
      <c r="ES67" s="332">
        <f>IF(ES$19-'様式３（療養者名簿）（⑤の場合）'!$BD72+1&lt;=15,IF(ES$19&gt;='様式３（療養者名簿）（⑤の場合）'!$BD72,IF(ES$19&lt;='様式３（療養者名簿）（⑤の場合）'!$BE72,1,0),0),0)</f>
        <v>0</v>
      </c>
      <c r="ET67" s="332">
        <f>IF(ET$19-'様式３（療養者名簿）（⑤の場合）'!$BD72+1&lt;=15,IF(ET$19&gt;='様式３（療養者名簿）（⑤の場合）'!$BD72,IF(ET$19&lt;='様式３（療養者名簿）（⑤の場合）'!$BE72,1,0),0),0)</f>
        <v>0</v>
      </c>
      <c r="EU67" s="332">
        <f>IF(EU$19-'様式３（療養者名簿）（⑤の場合）'!$BD72+1&lt;=15,IF(EU$19&gt;='様式３（療養者名簿）（⑤の場合）'!$BD72,IF(EU$19&lt;='様式３（療養者名簿）（⑤の場合）'!$BE72,1,0),0),0)</f>
        <v>0</v>
      </c>
      <c r="EV67" s="332">
        <f>IF(EV$19-'様式３（療養者名簿）（⑤の場合）'!$BD72+1&lt;=15,IF(EV$19&gt;='様式３（療養者名簿）（⑤の場合）'!$BD72,IF(EV$19&lt;='様式３（療養者名簿）（⑤の場合）'!$BE72,1,0),0),0)</f>
        <v>0</v>
      </c>
      <c r="EW67" s="332">
        <f>IF(EW$19-'様式３（療養者名簿）（⑤の場合）'!$BD72+1&lt;=15,IF(EW$19&gt;='様式３（療養者名簿）（⑤の場合）'!$BD72,IF(EW$19&lt;='様式３（療養者名簿）（⑤の場合）'!$BE72,1,0),0),0)</f>
        <v>0</v>
      </c>
      <c r="EX67" s="332">
        <f>IF(EX$19-'様式３（療養者名簿）（⑤の場合）'!$BD72+1&lt;=15,IF(EX$19&gt;='様式３（療養者名簿）（⑤の場合）'!$BD72,IF(EX$19&lt;='様式３（療養者名簿）（⑤の場合）'!$BE72,1,0),0),0)</f>
        <v>0</v>
      </c>
      <c r="EY67" s="332">
        <f>IF(EY$19-'様式３（療養者名簿）（⑤の場合）'!$BD72+1&lt;=15,IF(EY$19&gt;='様式３（療養者名簿）（⑤の場合）'!$BD72,IF(EY$19&lt;='様式３（療養者名簿）（⑤の場合）'!$BE72,1,0),0),0)</f>
        <v>0</v>
      </c>
      <c r="EZ67" s="332">
        <f>IF(EZ$19-'様式３（療養者名簿）（⑤の場合）'!$BD72+1&lt;=15,IF(EZ$19&gt;='様式３（療養者名簿）（⑤の場合）'!$BD72,IF(EZ$19&lt;='様式３（療養者名簿）（⑤の場合）'!$BE72,1,0),0),0)</f>
        <v>0</v>
      </c>
      <c r="FA67" s="332">
        <f>IF(FA$19-'様式３（療養者名簿）（⑤の場合）'!$BD72+1&lt;=15,IF(FA$19&gt;='様式３（療養者名簿）（⑤の場合）'!$BD72,IF(FA$19&lt;='様式３（療養者名簿）（⑤の場合）'!$BE72,1,0),0),0)</f>
        <v>0</v>
      </c>
      <c r="FB67" s="332">
        <f>IF(FB$19-'様式３（療養者名簿）（⑤の場合）'!$BD72+1&lt;=15,IF(FB$19&gt;='様式３（療養者名簿）（⑤の場合）'!$BD72,IF(FB$19&lt;='様式３（療養者名簿）（⑤の場合）'!$BE72,1,0),0),0)</f>
        <v>0</v>
      </c>
      <c r="FC67" s="332">
        <f>IF(FC$19-'様式３（療養者名簿）（⑤の場合）'!$BD72+1&lt;=15,IF(FC$19&gt;='様式３（療養者名簿）（⑤の場合）'!$BD72,IF(FC$19&lt;='様式３（療養者名簿）（⑤の場合）'!$BE72,1,0),0),0)</f>
        <v>0</v>
      </c>
      <c r="FD67" s="332">
        <f>IF(FD$19-'様式３（療養者名簿）（⑤の場合）'!$BD72+1&lt;=15,IF(FD$19&gt;='様式３（療養者名簿）（⑤の場合）'!$BD72,IF(FD$19&lt;='様式３（療養者名簿）（⑤の場合）'!$BE72,1,0),0),0)</f>
        <v>0</v>
      </c>
      <c r="FE67" s="332">
        <f>IF(FE$19-'様式３（療養者名簿）（⑤の場合）'!$BD72+1&lt;=15,IF(FE$19&gt;='様式３（療養者名簿）（⑤の場合）'!$BD72,IF(FE$19&lt;='様式３（療養者名簿）（⑤の場合）'!$BE72,1,0),0),0)</f>
        <v>0</v>
      </c>
      <c r="FF67" s="332">
        <f>IF(FF$19-'様式３（療養者名簿）（⑤の場合）'!$BD72+1&lt;=15,IF(FF$19&gt;='様式３（療養者名簿）（⑤の場合）'!$BD72,IF(FF$19&lt;='様式３（療養者名簿）（⑤の場合）'!$BE72,1,0),0),0)</f>
        <v>0</v>
      </c>
      <c r="FG67" s="332">
        <f>IF(FG$19-'様式３（療養者名簿）（⑤の場合）'!$BD72+1&lt;=15,IF(FG$19&gt;='様式３（療養者名簿）（⑤の場合）'!$BD72,IF(FG$19&lt;='様式３（療養者名簿）（⑤の場合）'!$BE72,1,0),0),0)</f>
        <v>0</v>
      </c>
      <c r="FH67" s="332">
        <f>IF(FH$19-'様式３（療養者名簿）（⑤の場合）'!$BD72+1&lt;=15,IF(FH$19&gt;='様式３（療養者名簿）（⑤の場合）'!$BD72,IF(FH$19&lt;='様式３（療養者名簿）（⑤の場合）'!$BE72,1,0),0),0)</f>
        <v>0</v>
      </c>
      <c r="FI67" s="332">
        <f>IF(FI$19-'様式３（療養者名簿）（⑤の場合）'!$BD72+1&lt;=15,IF(FI$19&gt;='様式３（療養者名簿）（⑤の場合）'!$BD72,IF(FI$19&lt;='様式３（療養者名簿）（⑤の場合）'!$BE72,1,0),0),0)</f>
        <v>0</v>
      </c>
      <c r="FJ67" s="332">
        <f>IF(FJ$19-'様式３（療養者名簿）（⑤の場合）'!$BD72+1&lt;=15,IF(FJ$19&gt;='様式３（療養者名簿）（⑤の場合）'!$BD72,IF(FJ$19&lt;='様式３（療養者名簿）（⑤の場合）'!$BE72,1,0),0),0)</f>
        <v>0</v>
      </c>
      <c r="FK67" s="332">
        <f>IF(FK$19-'様式３（療養者名簿）（⑤の場合）'!$BD72+1&lt;=15,IF(FK$19&gt;='様式３（療養者名簿）（⑤の場合）'!$BD72,IF(FK$19&lt;='様式３（療養者名簿）（⑤の場合）'!$BE72,1,0),0),0)</f>
        <v>0</v>
      </c>
      <c r="FL67" s="332">
        <f>IF(FL$19-'様式３（療養者名簿）（⑤の場合）'!$BD72+1&lt;=15,IF(FL$19&gt;='様式３（療養者名簿）（⑤の場合）'!$BD72,IF(FL$19&lt;='様式３（療養者名簿）（⑤の場合）'!$BE72,1,0),0),0)</f>
        <v>0</v>
      </c>
      <c r="FM67" s="332">
        <f>IF(FM$19-'様式３（療養者名簿）（⑤の場合）'!$BD72+1&lt;=15,IF(FM$19&gt;='様式３（療養者名簿）（⑤の場合）'!$BD72,IF(FM$19&lt;='様式３（療養者名簿）（⑤の場合）'!$BE72,1,0),0),0)</f>
        <v>0</v>
      </c>
      <c r="FN67" s="332">
        <f>IF(FN$19-'様式３（療養者名簿）（⑤の場合）'!$BD72+1&lt;=15,IF(FN$19&gt;='様式３（療養者名簿）（⑤の場合）'!$BD72,IF(FN$19&lt;='様式３（療養者名簿）（⑤の場合）'!$BE72,1,0),0),0)</f>
        <v>0</v>
      </c>
      <c r="FO67" s="332">
        <f>IF(FO$19-'様式３（療養者名簿）（⑤の場合）'!$BD72+1&lt;=15,IF(FO$19&gt;='様式３（療養者名簿）（⑤の場合）'!$BD72,IF(FO$19&lt;='様式３（療養者名簿）（⑤の場合）'!$BE72,1,0),0),0)</f>
        <v>0</v>
      </c>
      <c r="FP67" s="332">
        <f>IF(FP$19-'様式３（療養者名簿）（⑤の場合）'!$BD72+1&lt;=15,IF(FP$19&gt;='様式３（療養者名簿）（⑤の場合）'!$BD72,IF(FP$19&lt;='様式３（療養者名簿）（⑤の場合）'!$BE72,1,0),0),0)</f>
        <v>0</v>
      </c>
      <c r="FQ67" s="332">
        <f>IF(FQ$19-'様式３（療養者名簿）（⑤の場合）'!$BD72+1&lt;=15,IF(FQ$19&gt;='様式３（療養者名簿）（⑤の場合）'!$BD72,IF(FQ$19&lt;='様式３（療養者名簿）（⑤の場合）'!$BE72,1,0),0),0)</f>
        <v>0</v>
      </c>
      <c r="FR67" s="332">
        <f>IF(FR$19-'様式３（療養者名簿）（⑤の場合）'!$BD72+1&lt;=15,IF(FR$19&gt;='様式３（療養者名簿）（⑤の場合）'!$BD72,IF(FR$19&lt;='様式３（療養者名簿）（⑤の場合）'!$BE72,1,0),0),0)</f>
        <v>0</v>
      </c>
      <c r="FS67" s="332">
        <f>IF(FS$19-'様式３（療養者名簿）（⑤の場合）'!$BD72+1&lt;=15,IF(FS$19&gt;='様式３（療養者名簿）（⑤の場合）'!$BD72,IF(FS$19&lt;='様式３（療養者名簿）（⑤の場合）'!$BE72,1,0),0),0)</f>
        <v>0</v>
      </c>
      <c r="FT67" s="332">
        <f>IF(FT$19-'様式３（療養者名簿）（⑤の場合）'!$BD72+1&lt;=15,IF(FT$19&gt;='様式３（療養者名簿）（⑤の場合）'!$BD72,IF(FT$19&lt;='様式３（療養者名簿）（⑤の場合）'!$BE72,1,0),0),0)</f>
        <v>0</v>
      </c>
      <c r="FU67" s="332">
        <f>IF(FU$19-'様式３（療養者名簿）（⑤の場合）'!$BD72+1&lt;=15,IF(FU$19&gt;='様式３（療養者名簿）（⑤の場合）'!$BD72,IF(FU$19&lt;='様式３（療養者名簿）（⑤の場合）'!$BE72,1,0),0),0)</f>
        <v>0</v>
      </c>
      <c r="FV67" s="332">
        <f>IF(FV$19-'様式３（療養者名簿）（⑤の場合）'!$BD72+1&lt;=15,IF(FV$19&gt;='様式３（療養者名簿）（⑤の場合）'!$BD72,IF(FV$19&lt;='様式３（療養者名簿）（⑤の場合）'!$BE72,1,0),0),0)</f>
        <v>0</v>
      </c>
      <c r="FW67" s="332">
        <f>IF(FW$19-'様式３（療養者名簿）（⑤の場合）'!$BD72+1&lt;=15,IF(FW$19&gt;='様式３（療養者名簿）（⑤の場合）'!$BD72,IF(FW$19&lt;='様式３（療養者名簿）（⑤の場合）'!$BE72,1,0),0),0)</f>
        <v>0</v>
      </c>
      <c r="FX67" s="332">
        <f>IF(FX$19-'様式３（療養者名簿）（⑤の場合）'!$BD72+1&lt;=15,IF(FX$19&gt;='様式３（療養者名簿）（⑤の場合）'!$BD72,IF(FX$19&lt;='様式３（療養者名簿）（⑤の場合）'!$BE72,1,0),0),0)</f>
        <v>0</v>
      </c>
      <c r="FY67" s="332">
        <f>IF(FY$19-'様式３（療養者名簿）（⑤の場合）'!$BD72+1&lt;=15,IF(FY$19&gt;='様式３（療養者名簿）（⑤の場合）'!$BD72,IF(FY$19&lt;='様式３（療養者名簿）（⑤の場合）'!$BE72,1,0),0),0)</f>
        <v>0</v>
      </c>
      <c r="FZ67" s="332">
        <f>IF(FZ$19-'様式３（療養者名簿）（⑤の場合）'!$BD72+1&lt;=15,IF(FZ$19&gt;='様式３（療養者名簿）（⑤の場合）'!$BD72,IF(FZ$19&lt;='様式３（療養者名簿）（⑤の場合）'!$BE72,1,0),0),0)</f>
        <v>0</v>
      </c>
      <c r="GA67" s="332">
        <f>IF(GA$19-'様式３（療養者名簿）（⑤の場合）'!$BD72+1&lt;=15,IF(GA$19&gt;='様式３（療養者名簿）（⑤の場合）'!$BD72,IF(GA$19&lt;='様式３（療養者名簿）（⑤の場合）'!$BE72,1,0),0),0)</f>
        <v>0</v>
      </c>
      <c r="GB67" s="332">
        <f>IF(GB$19-'様式３（療養者名簿）（⑤の場合）'!$BD72+1&lt;=15,IF(GB$19&gt;='様式３（療養者名簿）（⑤の場合）'!$BD72,IF(GB$19&lt;='様式３（療養者名簿）（⑤の場合）'!$BE72,1,0),0),0)</f>
        <v>0</v>
      </c>
      <c r="GC67" s="332">
        <f>IF(GC$19-'様式３（療養者名簿）（⑤の場合）'!$BD72+1&lt;=15,IF(GC$19&gt;='様式３（療養者名簿）（⑤の場合）'!$BD72,IF(GC$19&lt;='様式３（療養者名簿）（⑤の場合）'!$BE72,1,0),0),0)</f>
        <v>0</v>
      </c>
      <c r="GD67" s="332">
        <f>IF(GD$19-'様式３（療養者名簿）（⑤の場合）'!$BD72+1&lt;=15,IF(GD$19&gt;='様式３（療養者名簿）（⑤の場合）'!$BD72,IF(GD$19&lt;='様式３（療養者名簿）（⑤の場合）'!$BE72,1,0),0),0)</f>
        <v>0</v>
      </c>
      <c r="GE67" s="332">
        <f>IF(GE$19-'様式３（療養者名簿）（⑤の場合）'!$BD72+1&lt;=15,IF(GE$19&gt;='様式３（療養者名簿）（⑤の場合）'!$BD72,IF(GE$19&lt;='様式３（療養者名簿）（⑤の場合）'!$BE72,1,0),0),0)</f>
        <v>0</v>
      </c>
      <c r="GF67" s="332">
        <f>IF(GF$19-'様式３（療養者名簿）（⑤の場合）'!$BD72+1&lt;=15,IF(GF$19&gt;='様式３（療養者名簿）（⑤の場合）'!$BD72,IF(GF$19&lt;='様式３（療養者名簿）（⑤の場合）'!$BE72,1,0),0),0)</f>
        <v>0</v>
      </c>
      <c r="GG67" s="332">
        <f>IF(GG$19-'様式３（療養者名簿）（⑤の場合）'!$BD72+1&lt;=15,IF(GG$19&gt;='様式３（療養者名簿）（⑤の場合）'!$BD72,IF(GG$19&lt;='様式３（療養者名簿）（⑤の場合）'!$BE72,1,0),0),0)</f>
        <v>0</v>
      </c>
      <c r="GH67" s="332">
        <f>IF(GH$19-'様式３（療養者名簿）（⑤の場合）'!$BD72+1&lt;=15,IF(GH$19&gt;='様式３（療養者名簿）（⑤の場合）'!$BD72,IF(GH$19&lt;='様式３（療養者名簿）（⑤の場合）'!$BE72,1,0),0),0)</f>
        <v>0</v>
      </c>
      <c r="GI67" s="332">
        <f>IF(GI$19-'様式３（療養者名簿）（⑤の場合）'!$BD72+1&lt;=15,IF(GI$19&gt;='様式３（療養者名簿）（⑤の場合）'!$BD72,IF(GI$19&lt;='様式３（療養者名簿）（⑤の場合）'!$BE72,1,0),0),0)</f>
        <v>0</v>
      </c>
      <c r="GJ67" s="332">
        <f>IF(GJ$19-'様式３（療養者名簿）（⑤の場合）'!$BD72+1&lt;=15,IF(GJ$19&gt;='様式３（療養者名簿）（⑤の場合）'!$BD72,IF(GJ$19&lt;='様式３（療養者名簿）（⑤の場合）'!$BE72,1,0),0),0)</f>
        <v>0</v>
      </c>
      <c r="GK67" s="332">
        <f>IF(GK$19-'様式３（療養者名簿）（⑤の場合）'!$BD72+1&lt;=15,IF(GK$19&gt;='様式３（療養者名簿）（⑤の場合）'!$BD72,IF(GK$19&lt;='様式３（療養者名簿）（⑤の場合）'!$BE72,1,0),0),0)</f>
        <v>0</v>
      </c>
      <c r="GL67" s="332">
        <f>IF(GL$19-'様式３（療養者名簿）（⑤の場合）'!$BD72+1&lt;=15,IF(GL$19&gt;='様式３（療養者名簿）（⑤の場合）'!$BD72,IF(GL$19&lt;='様式３（療養者名簿）（⑤の場合）'!$BE72,1,0),0),0)</f>
        <v>0</v>
      </c>
      <c r="GM67" s="332">
        <f>IF(GM$19-'様式３（療養者名簿）（⑤の場合）'!$BD72+1&lt;=15,IF(GM$19&gt;='様式３（療養者名簿）（⑤の場合）'!$BD72,IF(GM$19&lt;='様式３（療養者名簿）（⑤の場合）'!$BE72,1,0),0),0)</f>
        <v>0</v>
      </c>
      <c r="GN67" s="332">
        <f>IF(GN$19-'様式３（療養者名簿）（⑤の場合）'!$BD72+1&lt;=15,IF(GN$19&gt;='様式３（療養者名簿）（⑤の場合）'!$BD72,IF(GN$19&lt;='様式３（療養者名簿）（⑤の場合）'!$BE72,1,0),0),0)</f>
        <v>0</v>
      </c>
      <c r="GO67" s="332">
        <f>IF(GO$19-'様式３（療養者名簿）（⑤の場合）'!$BD72+1&lt;=15,IF(GO$19&gt;='様式３（療養者名簿）（⑤の場合）'!$BD72,IF(GO$19&lt;='様式３（療養者名簿）（⑤の場合）'!$BE72,1,0),0),0)</f>
        <v>0</v>
      </c>
      <c r="GP67" s="332">
        <f>IF(GP$19-'様式３（療養者名簿）（⑤の場合）'!$BD72+1&lt;=15,IF(GP$19&gt;='様式３（療養者名簿）（⑤の場合）'!$BD72,IF(GP$19&lt;='様式３（療養者名簿）（⑤の場合）'!$BE72,1,0),0),0)</f>
        <v>0</v>
      </c>
      <c r="GQ67" s="332">
        <f>IF(GQ$19-'様式３（療養者名簿）（⑤の場合）'!$BD72+1&lt;=15,IF(GQ$19&gt;='様式３（療養者名簿）（⑤の場合）'!$BD72,IF(GQ$19&lt;='様式３（療養者名簿）（⑤の場合）'!$BE72,1,0),0),0)</f>
        <v>0</v>
      </c>
      <c r="GR67" s="332">
        <f>IF(GR$19-'様式３（療養者名簿）（⑤の場合）'!$BD72+1&lt;=15,IF(GR$19&gt;='様式３（療養者名簿）（⑤の場合）'!$BD72,IF(GR$19&lt;='様式３（療養者名簿）（⑤の場合）'!$BE72,1,0),0),0)</f>
        <v>0</v>
      </c>
      <c r="GS67" s="332">
        <f>IF(GS$19-'様式３（療養者名簿）（⑤の場合）'!$BD72+1&lt;=15,IF(GS$19&gt;='様式３（療養者名簿）（⑤の場合）'!$BD72,IF(GS$19&lt;='様式３（療養者名簿）（⑤の場合）'!$BE72,1,0),0),0)</f>
        <v>0</v>
      </c>
      <c r="GT67" s="332">
        <f>IF(GT$19-'様式３（療養者名簿）（⑤の場合）'!$BD72+1&lt;=15,IF(GT$19&gt;='様式３（療養者名簿）（⑤の場合）'!$BD72,IF(GT$19&lt;='様式３（療養者名簿）（⑤の場合）'!$BE72,1,0),0),0)</f>
        <v>0</v>
      </c>
      <c r="GU67" s="332">
        <f>IF(GU$19-'様式３（療養者名簿）（⑤の場合）'!$BD72+1&lt;=15,IF(GU$19&gt;='様式３（療養者名簿）（⑤の場合）'!$BD72,IF(GU$19&lt;='様式３（療養者名簿）（⑤の場合）'!$BE72,1,0),0),0)</f>
        <v>0</v>
      </c>
      <c r="GV67" s="332">
        <f>IF(GV$19-'様式３（療養者名簿）（⑤の場合）'!$BD72+1&lt;=15,IF(GV$19&gt;='様式３（療養者名簿）（⑤の場合）'!$BD72,IF(GV$19&lt;='様式３（療養者名簿）（⑤の場合）'!$BE72,1,0),0),0)</f>
        <v>0</v>
      </c>
      <c r="GW67" s="332">
        <f>IF(GW$19-'様式３（療養者名簿）（⑤の場合）'!$BD72+1&lt;=15,IF(GW$19&gt;='様式３（療養者名簿）（⑤の場合）'!$BD72,IF(GW$19&lt;='様式３（療養者名簿）（⑤の場合）'!$BE72,1,0),0),0)</f>
        <v>0</v>
      </c>
      <c r="GX67" s="332">
        <f>IF(GX$19-'様式３（療養者名簿）（⑤の場合）'!$BD72+1&lt;=15,IF(GX$19&gt;='様式３（療養者名簿）（⑤の場合）'!$BD72,IF(GX$19&lt;='様式３（療養者名簿）（⑤の場合）'!$BE72,1,0),0),0)</f>
        <v>0</v>
      </c>
      <c r="GY67" s="332">
        <f>IF(GY$19-'様式３（療養者名簿）（⑤の場合）'!$BD72+1&lt;=15,IF(GY$19&gt;='様式３（療養者名簿）（⑤の場合）'!$BD72,IF(GY$19&lt;='様式３（療養者名簿）（⑤の場合）'!$BE72,1,0),0),0)</f>
        <v>0</v>
      </c>
      <c r="GZ67" s="332">
        <f>IF(GZ$19-'様式３（療養者名簿）（⑤の場合）'!$BD72+1&lt;=15,IF(GZ$19&gt;='様式３（療養者名簿）（⑤の場合）'!$BD72,IF(GZ$19&lt;='様式３（療養者名簿）（⑤の場合）'!$BE72,1,0),0),0)</f>
        <v>0</v>
      </c>
      <c r="HA67" s="332">
        <f>IF(HA$19-'様式３（療養者名簿）（⑤の場合）'!$BD72+1&lt;=15,IF(HA$19&gt;='様式３（療養者名簿）（⑤の場合）'!$BD72,IF(HA$19&lt;='様式３（療養者名簿）（⑤の場合）'!$BE72,1,0),0),0)</f>
        <v>0</v>
      </c>
      <c r="HB67" s="332">
        <f>IF(HB$19-'様式３（療養者名簿）（⑤の場合）'!$BD72+1&lt;=15,IF(HB$19&gt;='様式３（療養者名簿）（⑤の場合）'!$BD72,IF(HB$19&lt;='様式３（療養者名簿）（⑤の場合）'!$BE72,1,0),0),0)</f>
        <v>0</v>
      </c>
      <c r="HC67" s="332">
        <f>IF(HC$19-'様式３（療養者名簿）（⑤の場合）'!$BD72+1&lt;=15,IF(HC$19&gt;='様式３（療養者名簿）（⑤の場合）'!$BD72,IF(HC$19&lt;='様式３（療養者名簿）（⑤の場合）'!$BE72,1,0),0),0)</f>
        <v>0</v>
      </c>
      <c r="HD67" s="332">
        <f>IF(HD$19-'様式３（療養者名簿）（⑤の場合）'!$BD72+1&lt;=15,IF(HD$19&gt;='様式３（療養者名簿）（⑤の場合）'!$BD72,IF(HD$19&lt;='様式３（療養者名簿）（⑤の場合）'!$BE72,1,0),0),0)</f>
        <v>0</v>
      </c>
      <c r="HE67" s="332">
        <f>IF(HE$19-'様式３（療養者名簿）（⑤の場合）'!$BD72+1&lt;=15,IF(HE$19&gt;='様式３（療養者名簿）（⑤の場合）'!$BD72,IF(HE$19&lt;='様式３（療養者名簿）（⑤の場合）'!$BE72,1,0),0),0)</f>
        <v>0</v>
      </c>
      <c r="HF67" s="332">
        <f>IF(HF$19-'様式３（療養者名簿）（⑤の場合）'!$BD72+1&lt;=15,IF(HF$19&gt;='様式３（療養者名簿）（⑤の場合）'!$BD72,IF(HF$19&lt;='様式３（療養者名簿）（⑤の場合）'!$BE72,1,0),0),0)</f>
        <v>0</v>
      </c>
      <c r="HG67" s="332">
        <f>IF(HG$19-'様式３（療養者名簿）（⑤の場合）'!$BD72+1&lt;=15,IF(HG$19&gt;='様式３（療養者名簿）（⑤の場合）'!$BD72,IF(HG$19&lt;='様式３（療養者名簿）（⑤の場合）'!$BE72,1,0),0),0)</f>
        <v>0</v>
      </c>
      <c r="HH67" s="332">
        <f>IF(HH$19-'様式３（療養者名簿）（⑤の場合）'!$BD72+1&lt;=15,IF(HH$19&gt;='様式３（療養者名簿）（⑤の場合）'!$BD72,IF(HH$19&lt;='様式３（療養者名簿）（⑤の場合）'!$BE72,1,0),0),0)</f>
        <v>0</v>
      </c>
      <c r="HI67" s="332">
        <f>IF(HI$19-'様式３（療養者名簿）（⑤の場合）'!$BD72+1&lt;=15,IF(HI$19&gt;='様式３（療養者名簿）（⑤の場合）'!$BD72,IF(HI$19&lt;='様式３（療養者名簿）（⑤の場合）'!$BE72,1,0),0),0)</f>
        <v>0</v>
      </c>
      <c r="HJ67" s="332">
        <f>IF(HJ$19-'様式３（療養者名簿）（⑤の場合）'!$BD72+1&lt;=15,IF(HJ$19&gt;='様式３（療養者名簿）（⑤の場合）'!$BD72,IF(HJ$19&lt;='様式３（療養者名簿）（⑤の場合）'!$BE72,1,0),0),0)</f>
        <v>0</v>
      </c>
      <c r="HK67" s="332">
        <f>IF(HK$19-'様式３（療養者名簿）（⑤の場合）'!$BD72+1&lt;=15,IF(HK$19&gt;='様式３（療養者名簿）（⑤の場合）'!$BD72,IF(HK$19&lt;='様式３（療養者名簿）（⑤の場合）'!$BE72,1,0),0),0)</f>
        <v>0</v>
      </c>
      <c r="HL67" s="332">
        <f>IF(HL$19-'様式３（療養者名簿）（⑤の場合）'!$BD72+1&lt;=15,IF(HL$19&gt;='様式３（療養者名簿）（⑤の場合）'!$BD72,IF(HL$19&lt;='様式３（療養者名簿）（⑤の場合）'!$BE72,1,0),0),0)</f>
        <v>0</v>
      </c>
      <c r="HM67" s="332">
        <f>IF(HM$19-'様式３（療養者名簿）（⑤の場合）'!$BD72+1&lt;=15,IF(HM$19&gt;='様式３（療養者名簿）（⑤の場合）'!$BD72,IF(HM$19&lt;='様式３（療養者名簿）（⑤の場合）'!$BE72,1,0),0),0)</f>
        <v>0</v>
      </c>
      <c r="HN67" s="332">
        <f>IF(HN$19-'様式３（療養者名簿）（⑤の場合）'!$BD72+1&lt;=15,IF(HN$19&gt;='様式３（療養者名簿）（⑤の場合）'!$BD72,IF(HN$19&lt;='様式３（療養者名簿）（⑤の場合）'!$BE72,1,0),0),0)</f>
        <v>0</v>
      </c>
      <c r="HO67" s="332">
        <f>IF(HO$19-'様式３（療養者名簿）（⑤の場合）'!$BD72+1&lt;=15,IF(HO$19&gt;='様式３（療養者名簿）（⑤の場合）'!$BD72,IF(HO$19&lt;='様式３（療養者名簿）（⑤の場合）'!$BE72,1,0),0),0)</f>
        <v>0</v>
      </c>
      <c r="HP67" s="332">
        <f>IF(HP$19-'様式３（療養者名簿）（⑤の場合）'!$BD72+1&lt;=15,IF(HP$19&gt;='様式３（療養者名簿）（⑤の場合）'!$BD72,IF(HP$19&lt;='様式３（療養者名簿）（⑤の場合）'!$BE72,1,0),0),0)</f>
        <v>0</v>
      </c>
      <c r="HQ67" s="332">
        <f>IF(HQ$19-'様式３（療養者名簿）（⑤の場合）'!$BD72+1&lt;=15,IF(HQ$19&gt;='様式３（療養者名簿）（⑤の場合）'!$BD72,IF(HQ$19&lt;='様式３（療養者名簿）（⑤の場合）'!$BE72,1,0),0),0)</f>
        <v>0</v>
      </c>
      <c r="HR67" s="332">
        <f>IF(HR$19-'様式３（療養者名簿）（⑤の場合）'!$BD72+1&lt;=15,IF(HR$19&gt;='様式３（療養者名簿）（⑤の場合）'!$BD72,IF(HR$19&lt;='様式３（療養者名簿）（⑤の場合）'!$BE72,1,0),0),0)</f>
        <v>0</v>
      </c>
      <c r="HS67" s="332">
        <f>IF(HS$19-'様式３（療養者名簿）（⑤の場合）'!$BD72+1&lt;=15,IF(HS$19&gt;='様式３（療養者名簿）（⑤の場合）'!$BD72,IF(HS$19&lt;='様式３（療養者名簿）（⑤の場合）'!$BE72,1,0),0),0)</f>
        <v>0</v>
      </c>
      <c r="HT67" s="332">
        <f>IF(HT$19-'様式３（療養者名簿）（⑤の場合）'!$BD72+1&lt;=15,IF(HT$19&gt;='様式３（療養者名簿）（⑤の場合）'!$BD72,IF(HT$19&lt;='様式３（療養者名簿）（⑤の場合）'!$BE72,1,0),0),0)</f>
        <v>0</v>
      </c>
      <c r="HU67" s="332">
        <f>IF(HU$19-'様式３（療養者名簿）（⑤の場合）'!$BD72+1&lt;=15,IF(HU$19&gt;='様式３（療養者名簿）（⑤の場合）'!$BD72,IF(HU$19&lt;='様式３（療養者名簿）（⑤の場合）'!$BE72,1,0),0),0)</f>
        <v>0</v>
      </c>
      <c r="HV67" s="332">
        <f>IF(HV$19-'様式３（療養者名簿）（⑤の場合）'!$BD72+1&lt;=15,IF(HV$19&gt;='様式３（療養者名簿）（⑤の場合）'!$BD72,IF(HV$19&lt;='様式３（療養者名簿）（⑤の場合）'!$BE72,1,0),0),0)</f>
        <v>0</v>
      </c>
      <c r="HW67" s="332">
        <f>IF(HW$19-'様式３（療養者名簿）（⑤の場合）'!$BD72+1&lt;=15,IF(HW$19&gt;='様式３（療養者名簿）（⑤の場合）'!$BD72,IF(HW$19&lt;='様式３（療養者名簿）（⑤の場合）'!$BE72,1,0),0),0)</f>
        <v>0</v>
      </c>
      <c r="HX67" s="332">
        <f>IF(HX$19-'様式３（療養者名簿）（⑤の場合）'!$BD72+1&lt;=15,IF(HX$19&gt;='様式３（療養者名簿）（⑤の場合）'!$BD72,IF(HX$19&lt;='様式３（療養者名簿）（⑤の場合）'!$BE72,1,0),0),0)</f>
        <v>0</v>
      </c>
      <c r="HY67" s="332">
        <f>IF(HY$19-'様式３（療養者名簿）（⑤の場合）'!$BD72+1&lt;=15,IF(HY$19&gt;='様式３（療養者名簿）（⑤の場合）'!$BD72,IF(HY$19&lt;='様式３（療養者名簿）（⑤の場合）'!$BE72,1,0),0),0)</f>
        <v>0</v>
      </c>
      <c r="HZ67" s="332">
        <f>IF(HZ$19-'様式３（療養者名簿）（⑤の場合）'!$BD72+1&lt;=15,IF(HZ$19&gt;='様式３（療養者名簿）（⑤の場合）'!$BD72,IF(HZ$19&lt;='様式３（療養者名簿）（⑤の場合）'!$BE72,1,0),0),0)</f>
        <v>0</v>
      </c>
      <c r="IA67" s="332">
        <f>IF(IA$19-'様式３（療養者名簿）（⑤の場合）'!$BD72+1&lt;=15,IF(IA$19&gt;='様式３（療養者名簿）（⑤の場合）'!$BD72,IF(IA$19&lt;='様式３（療養者名簿）（⑤の場合）'!$BE72,1,0),0),0)</f>
        <v>0</v>
      </c>
      <c r="IB67" s="332">
        <f>IF(IB$19-'様式３（療養者名簿）（⑤の場合）'!$BD72+1&lt;=15,IF(IB$19&gt;='様式３（療養者名簿）（⑤の場合）'!$BD72,IF(IB$19&lt;='様式３（療養者名簿）（⑤の場合）'!$BE72,1,0),0),0)</f>
        <v>0</v>
      </c>
      <c r="IC67" s="332">
        <f>IF(IC$19-'様式３（療養者名簿）（⑤の場合）'!$BD72+1&lt;=15,IF(IC$19&gt;='様式３（療養者名簿）（⑤の場合）'!$BD72,IF(IC$19&lt;='様式３（療養者名簿）（⑤の場合）'!$BE72,1,0),0),0)</f>
        <v>0</v>
      </c>
      <c r="ID67" s="332">
        <f>IF(ID$19-'様式３（療養者名簿）（⑤の場合）'!$BD72+1&lt;=15,IF(ID$19&gt;='様式３（療養者名簿）（⑤の場合）'!$BD72,IF(ID$19&lt;='様式３（療養者名簿）（⑤の場合）'!$BE72,1,0),0),0)</f>
        <v>0</v>
      </c>
      <c r="IE67" s="332">
        <f>IF(IE$19-'様式３（療養者名簿）（⑤の場合）'!$BD72+1&lt;=15,IF(IE$19&gt;='様式３（療養者名簿）（⑤の場合）'!$BD72,IF(IE$19&lt;='様式３（療養者名簿）（⑤の場合）'!$BE72,1,0),0),0)</f>
        <v>0</v>
      </c>
      <c r="IF67" s="332">
        <f>IF(IF$19-'様式３（療養者名簿）（⑤の場合）'!$BD72+1&lt;=15,IF(IF$19&gt;='様式３（療養者名簿）（⑤の場合）'!$BD72,IF(IF$19&lt;='様式３（療養者名簿）（⑤の場合）'!$BE72,1,0),0),0)</f>
        <v>0</v>
      </c>
      <c r="IG67" s="332">
        <f>IF(IG$19-'様式３（療養者名簿）（⑤の場合）'!$BD72+1&lt;=15,IF(IG$19&gt;='様式３（療養者名簿）（⑤の場合）'!$BD72,IF(IG$19&lt;='様式３（療養者名簿）（⑤の場合）'!$BE72,1,0),0),0)</f>
        <v>0</v>
      </c>
      <c r="IH67" s="332">
        <f>IF(IH$19-'様式３（療養者名簿）（⑤の場合）'!$BD72+1&lt;=15,IF(IH$19&gt;='様式３（療養者名簿）（⑤の場合）'!$BD72,IF(IH$19&lt;='様式３（療養者名簿）（⑤の場合）'!$BE72,1,0),0),0)</f>
        <v>0</v>
      </c>
      <c r="II67" s="332">
        <f>IF(II$19-'様式３（療養者名簿）（⑤の場合）'!$BD72+1&lt;=15,IF(II$19&gt;='様式３（療養者名簿）（⑤の場合）'!$BD72,IF(II$19&lt;='様式３（療養者名簿）（⑤の場合）'!$BE72,1,0),0),0)</f>
        <v>0</v>
      </c>
      <c r="IJ67" s="332">
        <f>IF(IJ$19-'様式３（療養者名簿）（⑤の場合）'!$BD72+1&lt;=15,IF(IJ$19&gt;='様式３（療養者名簿）（⑤の場合）'!$BD72,IF(IJ$19&lt;='様式３（療養者名簿）（⑤の場合）'!$BE72,1,0),0),0)</f>
        <v>0</v>
      </c>
      <c r="IK67" s="332">
        <f>IF(IK$19-'様式３（療養者名簿）（⑤の場合）'!$BD72+1&lt;=15,IF(IK$19&gt;='様式３（療養者名簿）（⑤の場合）'!$BD72,IF(IK$19&lt;='様式３（療養者名簿）（⑤の場合）'!$BE72,1,0),0),0)</f>
        <v>0</v>
      </c>
      <c r="IL67" s="332">
        <f>IF(IL$19-'様式３（療養者名簿）（⑤の場合）'!$BD72+1&lt;=15,IF(IL$19&gt;='様式３（療養者名簿）（⑤の場合）'!$BD72,IF(IL$19&lt;='様式３（療養者名簿）（⑤の場合）'!$BE72,1,0),0),0)</f>
        <v>0</v>
      </c>
      <c r="IM67" s="332">
        <f>IF(IM$19-'様式３（療養者名簿）（⑤の場合）'!$BD72+1&lt;=15,IF(IM$19&gt;='様式３（療養者名簿）（⑤の場合）'!$BD72,IF(IM$19&lt;='様式３（療養者名簿）（⑤の場合）'!$BE72,1,0),0),0)</f>
        <v>0</v>
      </c>
      <c r="IN67" s="332">
        <f>IF(IN$19-'様式３（療養者名簿）（⑤の場合）'!$BD72+1&lt;=15,IF(IN$19&gt;='様式３（療養者名簿）（⑤の場合）'!$BD72,IF(IN$19&lt;='様式３（療養者名簿）（⑤の場合）'!$BE72,1,0),0),0)</f>
        <v>0</v>
      </c>
      <c r="IO67" s="332">
        <f>IF(IO$19-'様式３（療養者名簿）（⑤の場合）'!$BD72+1&lt;=15,IF(IO$19&gt;='様式３（療養者名簿）（⑤の場合）'!$BD72,IF(IO$19&lt;='様式３（療養者名簿）（⑤の場合）'!$BE72,1,0),0),0)</f>
        <v>0</v>
      </c>
      <c r="IP67" s="332">
        <f>IF(IP$19-'様式３（療養者名簿）（⑤の場合）'!$BD72+1&lt;=15,IF(IP$19&gt;='様式３（療養者名簿）（⑤の場合）'!$BD72,IF(IP$19&lt;='様式３（療養者名簿）（⑤の場合）'!$BE72,1,0),0),0)</f>
        <v>0</v>
      </c>
      <c r="IQ67" s="332">
        <f>IF(IQ$19-'様式３（療養者名簿）（⑤の場合）'!$BD72+1&lt;=15,IF(IQ$19&gt;='様式３（療養者名簿）（⑤の場合）'!$BD72,IF(IQ$19&lt;='様式３（療養者名簿）（⑤の場合）'!$BE72,1,0),0),0)</f>
        <v>0</v>
      </c>
      <c r="IR67" s="332">
        <f>IF(IR$19-'様式３（療養者名簿）（⑤の場合）'!$BD72+1&lt;=15,IF(IR$19&gt;='様式３（療養者名簿）（⑤の場合）'!$BD72,IF(IR$19&lt;='様式３（療養者名簿）（⑤の場合）'!$BE72,1,0),0),0)</f>
        <v>0</v>
      </c>
      <c r="IS67" s="332">
        <f>IF(IS$19-'様式３（療養者名簿）（⑤の場合）'!$BD72+1&lt;=15,IF(IS$19&gt;='様式３（療養者名簿）（⑤の場合）'!$BD72,IF(IS$19&lt;='様式３（療養者名簿）（⑤の場合）'!$BE72,1,0),0),0)</f>
        <v>0</v>
      </c>
      <c r="IT67" s="332">
        <f>IF(IT$19-'様式３（療養者名簿）（⑤の場合）'!$BD72+1&lt;=15,IF(IT$19&gt;='様式３（療養者名簿）（⑤の場合）'!$BD72,IF(IT$19&lt;='様式３（療養者名簿）（⑤の場合）'!$BE72,1,0),0),0)</f>
        <v>0</v>
      </c>
      <c r="IU67" s="332">
        <f>IF(IU$19-'様式３（療養者名簿）（⑤の場合）'!$BD72+1&lt;=15,IF(IU$19&gt;='様式３（療養者名簿）（⑤の場合）'!$BD72,IF(IU$19&lt;='様式３（療養者名簿）（⑤の場合）'!$BE72,1,0),0),0)</f>
        <v>0</v>
      </c>
      <c r="IV67" s="332">
        <f>IF(IV$19-'様式３（療養者名簿）（⑤の場合）'!$BD72+1&lt;=15,IF(IV$19&gt;='様式３（療養者名簿）（⑤の場合）'!$BD72,IF(IV$19&lt;='様式３（療養者名簿）（⑤の場合）'!$BE72,1,0),0),0)</f>
        <v>0</v>
      </c>
      <c r="IW67" s="332">
        <f>IF(IW$19-'様式３（療養者名簿）（⑤の場合）'!$BD72+1&lt;=15,IF(IW$19&gt;='様式３（療養者名簿）（⑤の場合）'!$BD72,IF(IW$19&lt;='様式３（療養者名簿）（⑤の場合）'!$BE72,1,0),0),0)</f>
        <v>0</v>
      </c>
      <c r="IX67" s="332">
        <f>IF(IX$19-'様式３（療養者名簿）（⑤の場合）'!$BD72+1&lt;=15,IF(IX$19&gt;='様式３（療養者名簿）（⑤の場合）'!$BD72,IF(IX$19&lt;='様式３（療養者名簿）（⑤の場合）'!$BE72,1,0),0),0)</f>
        <v>0</v>
      </c>
      <c r="IY67" s="332">
        <f>IF(IY$19-'様式３（療養者名簿）（⑤の場合）'!$BD72+1&lt;=15,IF(IY$19&gt;='様式３（療養者名簿）（⑤の場合）'!$BD72,IF(IY$19&lt;='様式３（療養者名簿）（⑤の場合）'!$BE72,1,0),0),0)</f>
        <v>0</v>
      </c>
      <c r="IZ67" s="332">
        <f>IF(IZ$19-'様式３（療養者名簿）（⑤の場合）'!$BD72+1&lt;=15,IF(IZ$19&gt;='様式３（療養者名簿）（⑤の場合）'!$BD72,IF(IZ$19&lt;='様式３（療養者名簿）（⑤の場合）'!$BE72,1,0),0),0)</f>
        <v>0</v>
      </c>
      <c r="JA67" s="332">
        <f>IF(JA$19-'様式３（療養者名簿）（⑤の場合）'!$BD72+1&lt;=15,IF(JA$19&gt;='様式３（療養者名簿）（⑤の場合）'!$BD72,IF(JA$19&lt;='様式３（療養者名簿）（⑤の場合）'!$BE72,1,0),0),0)</f>
        <v>0</v>
      </c>
      <c r="JB67" s="332">
        <f>IF(JB$19-'様式３（療養者名簿）（⑤の場合）'!$BD72+1&lt;=15,IF(JB$19&gt;='様式３（療養者名簿）（⑤の場合）'!$BD72,IF(JB$19&lt;='様式３（療養者名簿）（⑤の場合）'!$BE72,1,0),0),0)</f>
        <v>0</v>
      </c>
      <c r="JC67" s="332">
        <f>IF(JC$19-'様式３（療養者名簿）（⑤の場合）'!$BD72+1&lt;=15,IF(JC$19&gt;='様式３（療養者名簿）（⑤の場合）'!$BD72,IF(JC$19&lt;='様式３（療養者名簿）（⑤の場合）'!$BE72,1,0),0),0)</f>
        <v>0</v>
      </c>
      <c r="JD67" s="332">
        <f>IF(JD$19-'様式３（療養者名簿）（⑤の場合）'!$BD72+1&lt;=15,IF(JD$19&gt;='様式３（療養者名簿）（⑤の場合）'!$BD72,IF(JD$19&lt;='様式３（療養者名簿）（⑤の場合）'!$BE72,1,0),0),0)</f>
        <v>0</v>
      </c>
      <c r="JE67" s="332">
        <f>IF(JE$19-'様式３（療養者名簿）（⑤の場合）'!$BD72+1&lt;=15,IF(JE$19&gt;='様式３（療養者名簿）（⑤の場合）'!$BD72,IF(JE$19&lt;='様式３（療養者名簿）（⑤の場合）'!$BE72,1,0),0),0)</f>
        <v>0</v>
      </c>
      <c r="JF67" s="332">
        <f>IF(JF$19-'様式３（療養者名簿）（⑤の場合）'!$BD72+1&lt;=15,IF(JF$19&gt;='様式３（療養者名簿）（⑤の場合）'!$BD72,IF(JF$19&lt;='様式３（療養者名簿）（⑤の場合）'!$BE72,1,0),0),0)</f>
        <v>0</v>
      </c>
      <c r="JG67" s="332">
        <f>IF(JG$19-'様式３（療養者名簿）（⑤の場合）'!$BD72+1&lt;=15,IF(JG$19&gt;='様式３（療養者名簿）（⑤の場合）'!$BD72,IF(JG$19&lt;='様式３（療養者名簿）（⑤の場合）'!$BE72,1,0),0),0)</f>
        <v>0</v>
      </c>
      <c r="JH67" s="332">
        <f>IF(JH$19-'様式３（療養者名簿）（⑤の場合）'!$BD72+1&lt;=15,IF(JH$19&gt;='様式３（療養者名簿）（⑤の場合）'!$BD72,IF(JH$19&lt;='様式３（療養者名簿）（⑤の場合）'!$BE72,1,0),0),0)</f>
        <v>0</v>
      </c>
      <c r="JI67" s="332">
        <f>IF(JI$19-'様式３（療養者名簿）（⑤の場合）'!$BD72+1&lt;=15,IF(JI$19&gt;='様式３（療養者名簿）（⑤の場合）'!$BD72,IF(JI$19&lt;='様式３（療養者名簿）（⑤の場合）'!$BE72,1,0),0),0)</f>
        <v>0</v>
      </c>
      <c r="JJ67" s="332">
        <f>IF(JJ$19-'様式３（療養者名簿）（⑤の場合）'!$BD72+1&lt;=15,IF(JJ$19&gt;='様式３（療養者名簿）（⑤の場合）'!$BD72,IF(JJ$19&lt;='様式３（療養者名簿）（⑤の場合）'!$BE72,1,0),0),0)</f>
        <v>0</v>
      </c>
      <c r="JK67" s="332">
        <f>IF(JK$19-'様式３（療養者名簿）（⑤の場合）'!$BD72+1&lt;=15,IF(JK$19&gt;='様式３（療養者名簿）（⑤の場合）'!$BD72,IF(JK$19&lt;='様式３（療養者名簿）（⑤の場合）'!$BE72,1,0),0),0)</f>
        <v>0</v>
      </c>
      <c r="JL67" s="332">
        <f>IF(JL$19-'様式３（療養者名簿）（⑤の場合）'!$BD72+1&lt;=15,IF(JL$19&gt;='様式３（療養者名簿）（⑤の場合）'!$BD72,IF(JL$19&lt;='様式３（療養者名簿）（⑤の場合）'!$BE72,1,0),0),0)</f>
        <v>0</v>
      </c>
      <c r="JM67" s="332">
        <f>IF(JM$19-'様式３（療養者名簿）（⑤の場合）'!$BD72+1&lt;=15,IF(JM$19&gt;='様式３（療養者名簿）（⑤の場合）'!$BD72,IF(JM$19&lt;='様式３（療養者名簿）（⑤の場合）'!$BE72,1,0),0),0)</f>
        <v>0</v>
      </c>
      <c r="JN67" s="332">
        <f>IF(JN$19-'様式３（療養者名簿）（⑤の場合）'!$BD72+1&lt;=15,IF(JN$19&gt;='様式３（療養者名簿）（⑤の場合）'!$BD72,IF(JN$19&lt;='様式３（療養者名簿）（⑤の場合）'!$BE72,1,0),0),0)</f>
        <v>0</v>
      </c>
      <c r="JO67" s="332">
        <f>IF(JO$19-'様式３（療養者名簿）（⑤の場合）'!$BD72+1&lt;=15,IF(JO$19&gt;='様式３（療養者名簿）（⑤の場合）'!$BD72,IF(JO$19&lt;='様式３（療養者名簿）（⑤の場合）'!$BE72,1,0),0),0)</f>
        <v>0</v>
      </c>
      <c r="JP67" s="332">
        <f>IF(JP$19-'様式３（療養者名簿）（⑤の場合）'!$BD72+1&lt;=15,IF(JP$19&gt;='様式３（療養者名簿）（⑤の場合）'!$BD72,IF(JP$19&lt;='様式３（療養者名簿）（⑤の場合）'!$BE72,1,0),0),0)</f>
        <v>0</v>
      </c>
      <c r="JQ67" s="332">
        <f>IF(JQ$19-'様式３（療養者名簿）（⑤の場合）'!$BD72+1&lt;=15,IF(JQ$19&gt;='様式３（療養者名簿）（⑤の場合）'!$BD72,IF(JQ$19&lt;='様式３（療養者名簿）（⑤の場合）'!$BE72,1,0),0),0)</f>
        <v>0</v>
      </c>
      <c r="JR67" s="332">
        <f>IF(JR$19-'様式３（療養者名簿）（⑤の場合）'!$BD72+1&lt;=15,IF(JR$19&gt;='様式３（療養者名簿）（⑤の場合）'!$BD72,IF(JR$19&lt;='様式３（療養者名簿）（⑤の場合）'!$BE72,1,0),0),0)</f>
        <v>0</v>
      </c>
      <c r="JS67" s="332">
        <f>IF(JS$19-'様式３（療養者名簿）（⑤の場合）'!$BD72+1&lt;=15,IF(JS$19&gt;='様式３（療養者名簿）（⑤の場合）'!$BD72,IF(JS$19&lt;='様式３（療養者名簿）（⑤の場合）'!$BE72,1,0),0),0)</f>
        <v>0</v>
      </c>
      <c r="JT67" s="332">
        <f>IF(JT$19-'様式３（療養者名簿）（⑤の場合）'!$BD72+1&lt;=15,IF(JT$19&gt;='様式３（療養者名簿）（⑤の場合）'!$BD72,IF(JT$19&lt;='様式３（療養者名簿）（⑤の場合）'!$BE72,1,0),0),0)</f>
        <v>0</v>
      </c>
      <c r="JU67" s="332">
        <f>IF(JU$19-'様式３（療養者名簿）（⑤の場合）'!$BD72+1&lt;=15,IF(JU$19&gt;='様式３（療養者名簿）（⑤の場合）'!$BD72,IF(JU$19&lt;='様式３（療養者名簿）（⑤の場合）'!$BE72,1,0),0),0)</f>
        <v>0</v>
      </c>
      <c r="JV67" s="332">
        <f>IF(JV$19-'様式３（療養者名簿）（⑤の場合）'!$BD72+1&lt;=15,IF(JV$19&gt;='様式３（療養者名簿）（⑤の場合）'!$BD72,IF(JV$19&lt;='様式３（療養者名簿）（⑤の場合）'!$BE72,1,0),0),0)</f>
        <v>0</v>
      </c>
      <c r="JW67" s="332">
        <f>IF(JW$19-'様式３（療養者名簿）（⑤の場合）'!$BD72+1&lt;=15,IF(JW$19&gt;='様式３（療養者名簿）（⑤の場合）'!$BD72,IF(JW$19&lt;='様式３（療養者名簿）（⑤の場合）'!$BE72,1,0),0),0)</f>
        <v>0</v>
      </c>
      <c r="JX67" s="332">
        <f>IF(JX$19-'様式３（療養者名簿）（⑤の場合）'!$BD72+1&lt;=15,IF(JX$19&gt;='様式３（療養者名簿）（⑤の場合）'!$BD72,IF(JX$19&lt;='様式３（療養者名簿）（⑤の場合）'!$BE72,1,0),0),0)</f>
        <v>0</v>
      </c>
      <c r="JY67" s="332">
        <f>IF(JY$19-'様式３（療養者名簿）（⑤の場合）'!$BD72+1&lt;=15,IF(JY$19&gt;='様式３（療養者名簿）（⑤の場合）'!$BD72,IF(JY$19&lt;='様式３（療養者名簿）（⑤の場合）'!$BE72,1,0),0),0)</f>
        <v>0</v>
      </c>
      <c r="JZ67" s="332">
        <f>IF(JZ$19-'様式３（療養者名簿）（⑤の場合）'!$BD72+1&lt;=15,IF(JZ$19&gt;='様式３（療養者名簿）（⑤の場合）'!$BD72,IF(JZ$19&lt;='様式３（療養者名簿）（⑤の場合）'!$BE72,1,0),0),0)</f>
        <v>0</v>
      </c>
      <c r="KA67" s="332">
        <f>IF(KA$19-'様式３（療養者名簿）（⑤の場合）'!$BD72+1&lt;=15,IF(KA$19&gt;='様式３（療養者名簿）（⑤の場合）'!$BD72,IF(KA$19&lt;='様式３（療養者名簿）（⑤の場合）'!$BE72,1,0),0),0)</f>
        <v>0</v>
      </c>
      <c r="KB67" s="332">
        <f>IF(KB$19-'様式３（療養者名簿）（⑤の場合）'!$BD72+1&lt;=15,IF(KB$19&gt;='様式３（療養者名簿）（⑤の場合）'!$BD72,IF(KB$19&lt;='様式３（療養者名簿）（⑤の場合）'!$BE72,1,0),0),0)</f>
        <v>0</v>
      </c>
      <c r="KC67" s="332">
        <f>IF(KC$19-'様式３（療養者名簿）（⑤の場合）'!$BD72+1&lt;=15,IF(KC$19&gt;='様式３（療養者名簿）（⑤の場合）'!$BD72,IF(KC$19&lt;='様式３（療養者名簿）（⑤の場合）'!$BE72,1,0),0),0)</f>
        <v>0</v>
      </c>
      <c r="KD67" s="332">
        <f>IF(KD$19-'様式３（療養者名簿）（⑤の場合）'!$BD72+1&lt;=15,IF(KD$19&gt;='様式３（療養者名簿）（⑤の場合）'!$BD72,IF(KD$19&lt;='様式３（療養者名簿）（⑤の場合）'!$BE72,1,0),0),0)</f>
        <v>0</v>
      </c>
      <c r="KE67" s="332">
        <f>IF(KE$19-'様式３（療養者名簿）（⑤の場合）'!$BD72+1&lt;=15,IF(KE$19&gt;='様式３（療養者名簿）（⑤の場合）'!$BD72,IF(KE$19&lt;='様式３（療養者名簿）（⑤の場合）'!$BE72,1,0),0),0)</f>
        <v>0</v>
      </c>
      <c r="KF67" s="332">
        <f>IF(KF$19-'様式３（療養者名簿）（⑤の場合）'!$BD72+1&lt;=15,IF(KF$19&gt;='様式３（療養者名簿）（⑤の場合）'!$BD72,IF(KF$19&lt;='様式３（療養者名簿）（⑤の場合）'!$BE72,1,0),0),0)</f>
        <v>0</v>
      </c>
      <c r="KG67" s="332">
        <f>IF(KG$19-'様式３（療養者名簿）（⑤の場合）'!$BD72+1&lt;=15,IF(KG$19&gt;='様式３（療養者名簿）（⑤の場合）'!$BD72,IF(KG$19&lt;='様式３（療養者名簿）（⑤の場合）'!$BE72,1,0),0),0)</f>
        <v>0</v>
      </c>
      <c r="KH67" s="332">
        <f>IF(KH$19-'様式３（療養者名簿）（⑤の場合）'!$BD72+1&lt;=15,IF(KH$19&gt;='様式３（療養者名簿）（⑤の場合）'!$BD72,IF(KH$19&lt;='様式３（療養者名簿）（⑤の場合）'!$BE72,1,0),0),0)</f>
        <v>0</v>
      </c>
      <c r="KI67" s="332">
        <f>IF(KI$19-'様式３（療養者名簿）（⑤の場合）'!$BD72+1&lt;=15,IF(KI$19&gt;='様式３（療養者名簿）（⑤の場合）'!$BD72,IF(KI$19&lt;='様式３（療養者名簿）（⑤の場合）'!$BE72,1,0),0),0)</f>
        <v>0</v>
      </c>
      <c r="KJ67" s="332">
        <f>IF(KJ$19-'様式３（療養者名簿）（⑤の場合）'!$BD72+1&lt;=15,IF(KJ$19&gt;='様式３（療養者名簿）（⑤の場合）'!$BD72,IF(KJ$19&lt;='様式３（療養者名簿）（⑤の場合）'!$BE72,1,0),0),0)</f>
        <v>0</v>
      </c>
      <c r="KK67" s="332">
        <f>IF(KK$19-'様式３（療養者名簿）（⑤の場合）'!$BD72+1&lt;=15,IF(KK$19&gt;='様式３（療養者名簿）（⑤の場合）'!$BD72,IF(KK$19&lt;='様式３（療養者名簿）（⑤の場合）'!$BE72,1,0),0),0)</f>
        <v>0</v>
      </c>
      <c r="KL67" s="332">
        <f>IF(KL$19-'様式３（療養者名簿）（⑤の場合）'!$BD72+1&lt;=15,IF(KL$19&gt;='様式３（療養者名簿）（⑤の場合）'!$BD72,IF(KL$19&lt;='様式３（療養者名簿）（⑤の場合）'!$BE72,1,0),0),0)</f>
        <v>0</v>
      </c>
      <c r="KM67" s="332">
        <f>IF(KM$19-'様式３（療養者名簿）（⑤の場合）'!$BD72+1&lt;=15,IF(KM$19&gt;='様式３（療養者名簿）（⑤の場合）'!$BD72,IF(KM$19&lt;='様式３（療養者名簿）（⑤の場合）'!$BE72,1,0),0),0)</f>
        <v>0</v>
      </c>
      <c r="KN67" s="332">
        <f>IF(KN$19-'様式３（療養者名簿）（⑤の場合）'!$BD72+1&lt;=15,IF(KN$19&gt;='様式３（療養者名簿）（⑤の場合）'!$BD72,IF(KN$19&lt;='様式３（療養者名簿）（⑤の場合）'!$BE72,1,0),0),0)</f>
        <v>0</v>
      </c>
      <c r="KO67" s="332">
        <f>IF(KO$19-'様式３（療養者名簿）（⑤の場合）'!$BD72+1&lt;=15,IF(KO$19&gt;='様式３（療養者名簿）（⑤の場合）'!$BD72,IF(KO$19&lt;='様式３（療養者名簿）（⑤の場合）'!$BE72,1,0),0),0)</f>
        <v>0</v>
      </c>
      <c r="KP67" s="332">
        <f>IF(KP$19-'様式３（療養者名簿）（⑤の場合）'!$BD72+1&lt;=15,IF(KP$19&gt;='様式３（療養者名簿）（⑤の場合）'!$BD72,IF(KP$19&lt;='様式３（療養者名簿）（⑤の場合）'!$BE72,1,0),0),0)</f>
        <v>0</v>
      </c>
      <c r="KQ67" s="332">
        <f>IF(KQ$19-'様式３（療養者名簿）（⑤の場合）'!$BD72+1&lt;=15,IF(KQ$19&gt;='様式３（療養者名簿）（⑤の場合）'!$BD72,IF(KQ$19&lt;='様式３（療養者名簿）（⑤の場合）'!$BE72,1,0),0),0)</f>
        <v>0</v>
      </c>
      <c r="KR67" s="332">
        <f>IF(KR$19-'様式３（療養者名簿）（⑤の場合）'!$BD72+1&lt;=15,IF(KR$19&gt;='様式３（療養者名簿）（⑤の場合）'!$BD72,IF(KR$19&lt;='様式３（療養者名簿）（⑤の場合）'!$BE72,1,0),0),0)</f>
        <v>0</v>
      </c>
      <c r="KS67" s="332">
        <f>IF(KS$19-'様式３（療養者名簿）（⑤の場合）'!$BD72+1&lt;=15,IF(KS$19&gt;='様式３（療養者名簿）（⑤の場合）'!$BD72,IF(KS$19&lt;='様式３（療養者名簿）（⑤の場合）'!$BE72,1,0),0),0)</f>
        <v>0</v>
      </c>
      <c r="KT67" s="332">
        <f>IF(KT$19-'様式３（療養者名簿）（⑤の場合）'!$BD72+1&lt;=15,IF(KT$19&gt;='様式３（療養者名簿）（⑤の場合）'!$BD72,IF(KT$19&lt;='様式３（療養者名簿）（⑤の場合）'!$BE72,1,0),0),0)</f>
        <v>0</v>
      </c>
      <c r="KU67" s="332">
        <f>IF(KU$19-'様式３（療養者名簿）（⑤の場合）'!$BD72+1&lt;=15,IF(KU$19&gt;='様式３（療養者名簿）（⑤の場合）'!$BD72,IF(KU$19&lt;='様式３（療養者名簿）（⑤の場合）'!$BE72,1,0),0),0)</f>
        <v>0</v>
      </c>
      <c r="KV67" s="332">
        <f>IF(KV$19-'様式３（療養者名簿）（⑤の場合）'!$BD72+1&lt;=15,IF(KV$19&gt;='様式３（療養者名簿）（⑤の場合）'!$BD72,IF(KV$19&lt;='様式３（療養者名簿）（⑤の場合）'!$BE72,1,0),0),0)</f>
        <v>0</v>
      </c>
      <c r="KW67" s="332">
        <f>IF(KW$19-'様式３（療養者名簿）（⑤の場合）'!$BD72+1&lt;=15,IF(KW$19&gt;='様式３（療養者名簿）（⑤の場合）'!$BD72,IF(KW$19&lt;='様式３（療養者名簿）（⑤の場合）'!$BE72,1,0),0),0)</f>
        <v>0</v>
      </c>
      <c r="KX67" s="332">
        <f>IF(KX$19-'様式３（療養者名簿）（⑤の場合）'!$BD72+1&lt;=15,IF(KX$19&gt;='様式３（療養者名簿）（⑤の場合）'!$BD72,IF(KX$19&lt;='様式３（療養者名簿）（⑤の場合）'!$BE72,1,0),0),0)</f>
        <v>0</v>
      </c>
      <c r="KY67" s="332">
        <f>IF(KY$19-'様式３（療養者名簿）（⑤の場合）'!$BD72+1&lt;=15,IF(KY$19&gt;='様式３（療養者名簿）（⑤の場合）'!$BD72,IF(KY$19&lt;='様式３（療養者名簿）（⑤の場合）'!$BE72,1,0),0),0)</f>
        <v>0</v>
      </c>
      <c r="KZ67" s="332">
        <f>IF(KZ$19-'様式３（療養者名簿）（⑤の場合）'!$BD72+1&lt;=15,IF(KZ$19&gt;='様式３（療養者名簿）（⑤の場合）'!$BD72,IF(KZ$19&lt;='様式３（療養者名簿）（⑤の場合）'!$BE72,1,0),0),0)</f>
        <v>0</v>
      </c>
      <c r="LA67" s="332">
        <f>IF(LA$19-'様式３（療養者名簿）（⑤の場合）'!$BD72+1&lt;=15,IF(LA$19&gt;='様式３（療養者名簿）（⑤の場合）'!$BD72,IF(LA$19&lt;='様式３（療養者名簿）（⑤の場合）'!$BE72,1,0),0),0)</f>
        <v>0</v>
      </c>
      <c r="LB67" s="332">
        <f>IF(LB$19-'様式３（療養者名簿）（⑤の場合）'!$BD72+1&lt;=15,IF(LB$19&gt;='様式３（療養者名簿）（⑤の場合）'!$BD72,IF(LB$19&lt;='様式３（療養者名簿）（⑤の場合）'!$BE72,1,0),0),0)</f>
        <v>0</v>
      </c>
      <c r="LC67" s="332">
        <f>IF(LC$19-'様式３（療養者名簿）（⑤の場合）'!$BD72+1&lt;=15,IF(LC$19&gt;='様式３（療養者名簿）（⑤の場合）'!$BD72,IF(LC$19&lt;='様式３（療養者名簿）（⑤の場合）'!$BE72,1,0),0),0)</f>
        <v>0</v>
      </c>
      <c r="LD67" s="332">
        <f>IF(LD$19-'様式３（療養者名簿）（⑤の場合）'!$BD72+1&lt;=15,IF(LD$19&gt;='様式３（療養者名簿）（⑤の場合）'!$BD72,IF(LD$19&lt;='様式３（療養者名簿）（⑤の場合）'!$BE72,1,0),0),0)</f>
        <v>0</v>
      </c>
      <c r="LE67" s="332">
        <f>IF(LE$19-'様式３（療養者名簿）（⑤の場合）'!$BD72+1&lt;=15,IF(LE$19&gt;='様式３（療養者名簿）（⑤の場合）'!$BD72,IF(LE$19&lt;='様式３（療養者名簿）（⑤の場合）'!$BE72,1,0),0),0)</f>
        <v>0</v>
      </c>
      <c r="LF67" s="332">
        <f>IF(LF$19-'様式３（療養者名簿）（⑤の場合）'!$BD72+1&lt;=15,IF(LF$19&gt;='様式３（療養者名簿）（⑤の場合）'!$BD72,IF(LF$19&lt;='様式３（療養者名簿）（⑤の場合）'!$BE72,1,0),0),0)</f>
        <v>0</v>
      </c>
      <c r="LG67" s="332">
        <f>IF(LG$19-'様式３（療養者名簿）（⑤の場合）'!$BD72+1&lt;=15,IF(LG$19&gt;='様式３（療養者名簿）（⑤の場合）'!$BD72,IF(LG$19&lt;='様式３（療養者名簿）（⑤の場合）'!$BE72,1,0),0),0)</f>
        <v>0</v>
      </c>
      <c r="LH67" s="332">
        <f>IF(LH$19-'様式３（療養者名簿）（⑤の場合）'!$BD72+1&lt;=15,IF(LH$19&gt;='様式３（療養者名簿）（⑤の場合）'!$BD72,IF(LH$19&lt;='様式３（療養者名簿）（⑤の場合）'!$BE72,1,0),0),0)</f>
        <v>0</v>
      </c>
      <c r="LI67" s="332">
        <f>IF(LI$19-'様式３（療養者名簿）（⑤の場合）'!$BD72+1&lt;=15,IF(LI$19&gt;='様式３（療養者名簿）（⑤の場合）'!$BD72,IF(LI$19&lt;='様式３（療養者名簿）（⑤の場合）'!$BE72,1,0),0),0)</f>
        <v>0</v>
      </c>
      <c r="LJ67" s="332">
        <f>IF(LJ$19-'様式３（療養者名簿）（⑤の場合）'!$BD72+1&lt;=15,IF(LJ$19&gt;='様式３（療養者名簿）（⑤の場合）'!$BD72,IF(LJ$19&lt;='様式３（療養者名簿）（⑤の場合）'!$BE72,1,0),0),0)</f>
        <v>0</v>
      </c>
      <c r="LK67" s="332">
        <f>IF(LK$19-'様式３（療養者名簿）（⑤の場合）'!$BD72+1&lt;=15,IF(LK$19&gt;='様式３（療養者名簿）（⑤の場合）'!$BD72,IF(LK$19&lt;='様式３（療養者名簿）（⑤の場合）'!$BE72,1,0),0),0)</f>
        <v>0</v>
      </c>
      <c r="LL67" s="332">
        <f>IF(LL$19-'様式３（療養者名簿）（⑤の場合）'!$BD72+1&lt;=15,IF(LL$19&gt;='様式３（療養者名簿）（⑤の場合）'!$BD72,IF(LL$19&lt;='様式３（療養者名簿）（⑤の場合）'!$BE72,1,0),0),0)</f>
        <v>0</v>
      </c>
      <c r="LM67" s="332">
        <f>IF(LM$19-'様式３（療養者名簿）（⑤の場合）'!$BD72+1&lt;=15,IF(LM$19&gt;='様式３（療養者名簿）（⑤の場合）'!$BD72,IF(LM$19&lt;='様式３（療養者名簿）（⑤の場合）'!$BE72,1,0),0),0)</f>
        <v>0</v>
      </c>
      <c r="LN67" s="332">
        <f>IF(LN$19-'様式３（療養者名簿）（⑤の場合）'!$BD72+1&lt;=15,IF(LN$19&gt;='様式３（療養者名簿）（⑤の場合）'!$BD72,IF(LN$19&lt;='様式３（療養者名簿）（⑤の場合）'!$BE72,1,0),0),0)</f>
        <v>0</v>
      </c>
      <c r="LO67" s="332">
        <f>IF(LO$19-'様式３（療養者名簿）（⑤の場合）'!$BD72+1&lt;=15,IF(LO$19&gt;='様式３（療養者名簿）（⑤の場合）'!$BD72,IF(LO$19&lt;='様式３（療養者名簿）（⑤の場合）'!$BE72,1,0),0),0)</f>
        <v>0</v>
      </c>
      <c r="LP67" s="332">
        <f>IF(LP$19-'様式３（療養者名簿）（⑤の場合）'!$BD72+1&lt;=15,IF(LP$19&gt;='様式３（療養者名簿）（⑤の場合）'!$BD72,IF(LP$19&lt;='様式３（療養者名簿）（⑤の場合）'!$BE72,1,0),0),0)</f>
        <v>0</v>
      </c>
      <c r="LQ67" s="332">
        <f>IF(LQ$19-'様式３（療養者名簿）（⑤の場合）'!$BD72+1&lt;=15,IF(LQ$19&gt;='様式３（療養者名簿）（⑤の場合）'!$BD72,IF(LQ$19&lt;='様式３（療養者名簿）（⑤の場合）'!$BE72,1,0),0),0)</f>
        <v>0</v>
      </c>
      <c r="LR67" s="332">
        <f>IF(LR$19-'様式３（療養者名簿）（⑤の場合）'!$BD72+1&lt;=15,IF(LR$19&gt;='様式３（療養者名簿）（⑤の場合）'!$BD72,IF(LR$19&lt;='様式３（療養者名簿）（⑤の場合）'!$BE72,1,0),0),0)</f>
        <v>0</v>
      </c>
      <c r="LS67" s="332">
        <f>IF(LS$19-'様式３（療養者名簿）（⑤の場合）'!$BD72+1&lt;=15,IF(LS$19&gt;='様式３（療養者名簿）（⑤の場合）'!$BD72,IF(LS$19&lt;='様式３（療養者名簿）（⑤の場合）'!$BE72,1,0),0),0)</f>
        <v>0</v>
      </c>
      <c r="LT67" s="332">
        <f>IF(LT$19-'様式３（療養者名簿）（⑤の場合）'!$BD72+1&lt;=15,IF(LT$19&gt;='様式３（療養者名簿）（⑤の場合）'!$BD72,IF(LT$19&lt;='様式３（療養者名簿）（⑤の場合）'!$BE72,1,0),0),0)</f>
        <v>0</v>
      </c>
      <c r="LU67" s="332">
        <f>IF(LU$19-'様式３（療養者名簿）（⑤の場合）'!$BD72+1&lt;=15,IF(LU$19&gt;='様式３（療養者名簿）（⑤の場合）'!$BD72,IF(LU$19&lt;='様式３（療養者名簿）（⑤の場合）'!$BE72,1,0),0),0)</f>
        <v>0</v>
      </c>
      <c r="LV67" s="332">
        <f>IF(LV$19-'様式３（療養者名簿）（⑤の場合）'!$BD72+1&lt;=15,IF(LV$19&gt;='様式３（療養者名簿）（⑤の場合）'!$BD72,IF(LV$19&lt;='様式３（療養者名簿）（⑤の場合）'!$BE72,1,0),0),0)</f>
        <v>0</v>
      </c>
      <c r="LW67" s="332">
        <f>IF(LW$19-'様式３（療養者名簿）（⑤の場合）'!$BD72+1&lt;=15,IF(LW$19&gt;='様式３（療養者名簿）（⑤の場合）'!$BD72,IF(LW$19&lt;='様式３（療養者名簿）（⑤の場合）'!$BE72,1,0),0),0)</f>
        <v>0</v>
      </c>
      <c r="LX67" s="332">
        <f>IF(LX$19-'様式３（療養者名簿）（⑤の場合）'!$BD72+1&lt;=15,IF(LX$19&gt;='様式３（療養者名簿）（⑤の場合）'!$BD72,IF(LX$19&lt;='様式３（療養者名簿）（⑤の場合）'!$BE72,1,0),0),0)</f>
        <v>0</v>
      </c>
      <c r="LY67" s="332">
        <f>IF(LY$19-'様式３（療養者名簿）（⑤の場合）'!$BD72+1&lt;=15,IF(LY$19&gt;='様式３（療養者名簿）（⑤の場合）'!$BD72,IF(LY$19&lt;='様式３（療養者名簿）（⑤の場合）'!$BE72,1,0),0),0)</f>
        <v>0</v>
      </c>
      <c r="LZ67" s="332">
        <f>IF(LZ$19-'様式３（療養者名簿）（⑤の場合）'!$BD72+1&lt;=15,IF(LZ$19&gt;='様式３（療養者名簿）（⑤の場合）'!$BD72,IF(LZ$19&lt;='様式３（療養者名簿）（⑤の場合）'!$BE72,1,0),0),0)</f>
        <v>0</v>
      </c>
      <c r="MA67" s="332">
        <f>IF(MA$19-'様式３（療養者名簿）（⑤の場合）'!$BD72+1&lt;=15,IF(MA$19&gt;='様式３（療養者名簿）（⑤の場合）'!$BD72,IF(MA$19&lt;='様式３（療養者名簿）（⑤の場合）'!$BE72,1,0),0),0)</f>
        <v>0</v>
      </c>
      <c r="MB67" s="332">
        <f>IF(MB$19-'様式３（療養者名簿）（⑤の場合）'!$BD72+1&lt;=15,IF(MB$19&gt;='様式３（療養者名簿）（⑤の場合）'!$BD72,IF(MB$19&lt;='様式３（療養者名簿）（⑤の場合）'!$BE72,1,0),0),0)</f>
        <v>0</v>
      </c>
      <c r="MC67" s="332">
        <f>IF(MC$19-'様式３（療養者名簿）（⑤の場合）'!$BD72+1&lt;=15,IF(MC$19&gt;='様式３（療養者名簿）（⑤の場合）'!$BD72,IF(MC$19&lt;='様式３（療養者名簿）（⑤の場合）'!$BE72,1,0),0),0)</f>
        <v>0</v>
      </c>
      <c r="MD67" s="332">
        <f>IF(MD$19-'様式３（療養者名簿）（⑤の場合）'!$BD72+1&lt;=15,IF(MD$19&gt;='様式３（療養者名簿）（⑤の場合）'!$BD72,IF(MD$19&lt;='様式３（療養者名簿）（⑤の場合）'!$BE72,1,0),0),0)</f>
        <v>0</v>
      </c>
      <c r="ME67" s="332">
        <f>IF(ME$19-'様式３（療養者名簿）（⑤の場合）'!$BD72+1&lt;=15,IF(ME$19&gt;='様式３（療養者名簿）（⑤の場合）'!$BD72,IF(ME$19&lt;='様式３（療養者名簿）（⑤の場合）'!$BE72,1,0),0),0)</f>
        <v>0</v>
      </c>
      <c r="MF67" s="332">
        <f>IF(MF$19-'様式３（療養者名簿）（⑤の場合）'!$BD72+1&lt;=15,IF(MF$19&gt;='様式３（療養者名簿）（⑤の場合）'!$BD72,IF(MF$19&lt;='様式３（療養者名簿）（⑤の場合）'!$BE72,1,0),0),0)</f>
        <v>0</v>
      </c>
      <c r="MG67" s="332">
        <f>IF(MG$19-'様式３（療養者名簿）（⑤の場合）'!$BD72+1&lt;=15,IF(MG$19&gt;='様式３（療養者名簿）（⑤の場合）'!$BD72,IF(MG$19&lt;='様式３（療養者名簿）（⑤の場合）'!$BE72,1,0),0),0)</f>
        <v>0</v>
      </c>
      <c r="MH67" s="332">
        <f>IF(MH$19-'様式３（療養者名簿）（⑤の場合）'!$BD72+1&lt;=15,IF(MH$19&gt;='様式３（療養者名簿）（⑤の場合）'!$BD72,IF(MH$19&lt;='様式３（療養者名簿）（⑤の場合）'!$BE72,1,0),0),0)</f>
        <v>0</v>
      </c>
      <c r="MI67" s="332">
        <f>IF(MI$19-'様式３（療養者名簿）（⑤の場合）'!$BD72+1&lt;=15,IF(MI$19&gt;='様式３（療養者名簿）（⑤の場合）'!$BD72,IF(MI$19&lt;='様式３（療養者名簿）（⑤の場合）'!$BE72,1,0),0),0)</f>
        <v>0</v>
      </c>
      <c r="MJ67" s="332">
        <f>IF(MJ$19-'様式３（療養者名簿）（⑤の場合）'!$BD72+1&lt;=15,IF(MJ$19&gt;='様式３（療養者名簿）（⑤の場合）'!$BD72,IF(MJ$19&lt;='様式３（療養者名簿）（⑤の場合）'!$BE72,1,0),0),0)</f>
        <v>0</v>
      </c>
      <c r="MK67" s="332">
        <f>IF(MK$19-'様式３（療養者名簿）（⑤の場合）'!$BD72+1&lt;=15,IF(MK$19&gt;='様式３（療養者名簿）（⑤の場合）'!$BD72,IF(MK$19&lt;='様式３（療養者名簿）（⑤の場合）'!$BE72,1,0),0),0)</f>
        <v>0</v>
      </c>
      <c r="ML67" s="332">
        <f>IF(ML$19-'様式３（療養者名簿）（⑤の場合）'!$BD72+1&lt;=15,IF(ML$19&gt;='様式３（療養者名簿）（⑤の場合）'!$BD72,IF(ML$19&lt;='様式３（療養者名簿）（⑤の場合）'!$BE72,1,0),0),0)</f>
        <v>0</v>
      </c>
      <c r="MM67" s="332">
        <f>IF(MM$19-'様式３（療養者名簿）（⑤の場合）'!$BD72+1&lt;=15,IF(MM$19&gt;='様式３（療養者名簿）（⑤の場合）'!$BD72,IF(MM$19&lt;='様式３（療養者名簿）（⑤の場合）'!$BE72,1,0),0),0)</f>
        <v>0</v>
      </c>
      <c r="MN67" s="332">
        <f>IF(MN$19-'様式３（療養者名簿）（⑤の場合）'!$BD72+1&lt;=15,IF(MN$19&gt;='様式３（療養者名簿）（⑤の場合）'!$BD72,IF(MN$19&lt;='様式３（療養者名簿）（⑤の場合）'!$BE72,1,0),0),0)</f>
        <v>0</v>
      </c>
      <c r="MO67" s="332">
        <f>IF(MO$19-'様式３（療養者名簿）（⑤の場合）'!$BD72+1&lt;=15,IF(MO$19&gt;='様式３（療養者名簿）（⑤の場合）'!$BD72,IF(MO$19&lt;='様式３（療養者名簿）（⑤の場合）'!$BE72,1,0),0),0)</f>
        <v>0</v>
      </c>
      <c r="MP67" s="332">
        <f>IF(MP$19-'様式３（療養者名簿）（⑤の場合）'!$BD72+1&lt;=15,IF(MP$19&gt;='様式３（療養者名簿）（⑤の場合）'!$BD72,IF(MP$19&lt;='様式３（療養者名簿）（⑤の場合）'!$BE72,1,0),0),0)</f>
        <v>0</v>
      </c>
      <c r="MQ67" s="332">
        <f>IF(MQ$19-'様式３（療養者名簿）（⑤の場合）'!$BD72+1&lt;=15,IF(MQ$19&gt;='様式３（療養者名簿）（⑤の場合）'!$BD72,IF(MQ$19&lt;='様式３（療養者名簿）（⑤の場合）'!$BE72,1,0),0),0)</f>
        <v>0</v>
      </c>
      <c r="MR67" s="332">
        <f>IF(MR$19-'様式３（療養者名簿）（⑤の場合）'!$BD72+1&lt;=15,IF(MR$19&gt;='様式３（療養者名簿）（⑤の場合）'!$BD72,IF(MR$19&lt;='様式３（療養者名簿）（⑤の場合）'!$BE72,1,0),0),0)</f>
        <v>0</v>
      </c>
      <c r="MS67" s="332">
        <f>IF(MS$19-'様式３（療養者名簿）（⑤の場合）'!$BD72+1&lt;=15,IF(MS$19&gt;='様式３（療養者名簿）（⑤の場合）'!$BD72,IF(MS$19&lt;='様式３（療養者名簿）（⑤の場合）'!$BE72,1,0),0),0)</f>
        <v>0</v>
      </c>
      <c r="MT67" s="332">
        <f>IF(MT$19-'様式３（療養者名簿）（⑤の場合）'!$BD72+1&lt;=15,IF(MT$19&gt;='様式３（療養者名簿）（⑤の場合）'!$BD72,IF(MT$19&lt;='様式３（療養者名簿）（⑤の場合）'!$BE72,1,0),0),0)</f>
        <v>0</v>
      </c>
      <c r="MU67" s="332">
        <f>IF(MU$19-'様式３（療養者名簿）（⑤の場合）'!$BD72+1&lt;=15,IF(MU$19&gt;='様式３（療養者名簿）（⑤の場合）'!$BD72,IF(MU$19&lt;='様式３（療養者名簿）（⑤の場合）'!$BE72,1,0),0),0)</f>
        <v>0</v>
      </c>
      <c r="MV67" s="332">
        <f>IF(MV$19-'様式３（療養者名簿）（⑤の場合）'!$BD72+1&lt;=15,IF(MV$19&gt;='様式３（療養者名簿）（⑤の場合）'!$BD72,IF(MV$19&lt;='様式３（療養者名簿）（⑤の場合）'!$BE72,1,0),0),0)</f>
        <v>0</v>
      </c>
      <c r="MW67" s="332">
        <f>IF(MW$19-'様式３（療養者名簿）（⑤の場合）'!$BD72+1&lt;=15,IF(MW$19&gt;='様式３（療養者名簿）（⑤の場合）'!$BD72,IF(MW$19&lt;='様式３（療養者名簿）（⑤の場合）'!$BE72,1,0),0),0)</f>
        <v>0</v>
      </c>
      <c r="MX67" s="332">
        <f>IF(MX$19-'様式３（療養者名簿）（⑤の場合）'!$BD72+1&lt;=15,IF(MX$19&gt;='様式３（療養者名簿）（⑤の場合）'!$BD72,IF(MX$19&lt;='様式３（療養者名簿）（⑤の場合）'!$BE72,1,0),0),0)</f>
        <v>0</v>
      </c>
      <c r="MY67" s="332">
        <f>IF(MY$19-'様式３（療養者名簿）（⑤の場合）'!$BD72+1&lt;=15,IF(MY$19&gt;='様式３（療養者名簿）（⑤の場合）'!$BD72,IF(MY$19&lt;='様式３（療養者名簿）（⑤の場合）'!$BE72,1,0),0),0)</f>
        <v>0</v>
      </c>
      <c r="MZ67" s="332">
        <f>IF(MZ$19-'様式３（療養者名簿）（⑤の場合）'!$BD72+1&lt;=15,IF(MZ$19&gt;='様式３（療養者名簿）（⑤の場合）'!$BD72,IF(MZ$19&lt;='様式３（療養者名簿）（⑤の場合）'!$BE72,1,0),0),0)</f>
        <v>0</v>
      </c>
      <c r="NA67" s="332">
        <f>IF(NA$19-'様式３（療養者名簿）（⑤の場合）'!$BD72+1&lt;=15,IF(NA$19&gt;='様式３（療養者名簿）（⑤の場合）'!$BD72,IF(NA$19&lt;='様式３（療養者名簿）（⑤の場合）'!$BE72,1,0),0),0)</f>
        <v>0</v>
      </c>
      <c r="NB67" s="332">
        <f>IF(NB$19-'様式３（療養者名簿）（⑤の場合）'!$BD72+1&lt;=15,IF(NB$19&gt;='様式３（療養者名簿）（⑤の場合）'!$BD72,IF(NB$19&lt;='様式３（療養者名簿）（⑤の場合）'!$BE72,1,0),0),0)</f>
        <v>0</v>
      </c>
      <c r="NC67" s="225">
        <f>IF(NC$19-'様式３（療養者名簿）（⑤の場合）'!$BD72+1&lt;=15,IF(NC$19&gt;='様式３（療養者名簿）（⑤の場合）'!$BD72,IF(NC$19&lt;='様式３（療養者名簿）（⑤の場合）'!$BE72,1,0),0),0)</f>
        <v>0</v>
      </c>
      <c r="ND67" s="225">
        <f>IF(ND$19-'様式３（療養者名簿）（⑤の場合）'!$BD72+1&lt;=15,IF(ND$19&gt;='様式３（療養者名簿）（⑤の場合）'!$BD72,IF(ND$19&lt;='様式３（療養者名簿）（⑤の場合）'!$BE72,1,0),0),0)</f>
        <v>0</v>
      </c>
      <c r="NE67" s="225">
        <f>IF(NE$19-'様式３（療養者名簿）（⑤の場合）'!$BD72+1&lt;=15,IF(NE$19&gt;='様式３（療養者名簿）（⑤の場合）'!$BD72,IF(NE$19&lt;='様式３（療養者名簿）（⑤の場合）'!$BE72,1,0),0),0)</f>
        <v>0</v>
      </c>
      <c r="NF67" s="225">
        <f>IF(NF$19-'様式３（療養者名簿）（⑤の場合）'!$BD72+1&lt;=15,IF(NF$19&gt;='様式３（療養者名簿）（⑤の場合）'!$BD72,IF(NF$19&lt;='様式３（療養者名簿）（⑤の場合）'!$BE72,1,0),0),0)</f>
        <v>0</v>
      </c>
      <c r="NG67" s="225">
        <f>IF(NG$19-'様式３（療養者名簿）（⑤の場合）'!$BD72+1&lt;=15,IF(NG$19&gt;='様式３（療養者名簿）（⑤の場合）'!$BD72,IF(NG$19&lt;='様式３（療養者名簿）（⑤の場合）'!$BE72,1,0),0),0)</f>
        <v>0</v>
      </c>
      <c r="NH67" s="225">
        <f>IF(NH$19-'様式３（療養者名簿）（⑤の場合）'!$BD72+1&lt;=15,IF(NH$19&gt;='様式３（療養者名簿）（⑤の場合）'!$BD72,IF(NH$19&lt;='様式３（療養者名簿）（⑤の場合）'!$BE72,1,0),0),0)</f>
        <v>0</v>
      </c>
      <c r="NI67" s="225">
        <f>IF(NI$19-'様式３（療養者名簿）（⑤の場合）'!$BD72+1&lt;=15,IF(NI$19&gt;='様式３（療養者名簿）（⑤の場合）'!$BD72,IF(NI$19&lt;='様式３（療養者名簿）（⑤の場合）'!$BE72,1,0),0),0)</f>
        <v>0</v>
      </c>
      <c r="NJ67" s="225">
        <f>IF(NJ$19-'様式３（療養者名簿）（⑤の場合）'!$BD72+1&lt;=15,IF(NJ$19&gt;='様式３（療養者名簿）（⑤の場合）'!$BD72,IF(NJ$19&lt;='様式３（療養者名簿）（⑤の場合）'!$BE72,1,0),0),0)</f>
        <v>0</v>
      </c>
      <c r="NK67" s="225">
        <f>IF(NK$19-'様式３（療養者名簿）（⑤の場合）'!$BD72+1&lt;=15,IF(NK$19&gt;='様式３（療養者名簿）（⑤の場合）'!$BD72,IF(NK$19&lt;='様式３（療養者名簿）（⑤の場合）'!$BE72,1,0),0),0)</f>
        <v>0</v>
      </c>
      <c r="NL67" s="225">
        <f>IF(NL$19-'様式３（療養者名簿）（⑤の場合）'!$BD72+1&lt;=15,IF(NL$19&gt;='様式３（療養者名簿）（⑤の場合）'!$BD72,IF(NL$19&lt;='様式３（療養者名簿）（⑤の場合）'!$BE72,1,0),0),0)</f>
        <v>0</v>
      </c>
      <c r="NM67" s="225">
        <f>IF(NM$19-'様式３（療養者名簿）（⑤の場合）'!$BD72+1&lt;=15,IF(NM$19&gt;='様式３（療養者名簿）（⑤の場合）'!$BD72,IF(NM$19&lt;='様式３（療養者名簿）（⑤の場合）'!$BE72,1,0),0),0)</f>
        <v>0</v>
      </c>
      <c r="NN67" s="225">
        <f>IF(NN$19-'様式３（療養者名簿）（⑤の場合）'!$BD72+1&lt;=15,IF(NN$19&gt;='様式３（療養者名簿）（⑤の場合）'!$BD72,IF(NN$19&lt;='様式３（療養者名簿）（⑤の場合）'!$BE72,1,0),0),0)</f>
        <v>0</v>
      </c>
      <c r="NO67" s="225">
        <f>IF(NO$19-'様式３（療養者名簿）（⑤の場合）'!$BD72+1&lt;=15,IF(NO$19&gt;='様式３（療養者名簿）（⑤の場合）'!$BD72,IF(NO$19&lt;='様式３（療養者名簿）（⑤の場合）'!$BE72,1,0),0),0)</f>
        <v>0</v>
      </c>
      <c r="NP67" s="225">
        <f>IF(NP$19-'様式３（療養者名簿）（⑤の場合）'!$BD72+1&lt;=15,IF(NP$19&gt;='様式３（療養者名簿）（⑤の場合）'!$BD72,IF(NP$19&lt;='様式３（療養者名簿）（⑤の場合）'!$BE72,1,0),0),0)</f>
        <v>0</v>
      </c>
      <c r="NQ67" s="225">
        <f>IF(NQ$19-'様式３（療養者名簿）（⑤の場合）'!$BD72+1&lt;=15,IF(NQ$19&gt;='様式３（療養者名簿）（⑤の場合）'!$BD72,IF(NQ$19&lt;='様式３（療養者名簿）（⑤の場合）'!$BE72,1,0),0),0)</f>
        <v>0</v>
      </c>
      <c r="NR67" s="225">
        <f>IF(NR$19-'様式３（療養者名簿）（⑤の場合）'!$BD72+1&lt;=15,IF(NR$19&gt;='様式３（療養者名簿）（⑤の場合）'!$BD72,IF(NR$19&lt;='様式３（療養者名簿）（⑤の場合）'!$BE72,1,0),0),0)</f>
        <v>0</v>
      </c>
      <c r="NS67" s="225">
        <f>IF(NS$19-'様式３（療養者名簿）（⑤の場合）'!$BD72+1&lt;=15,IF(NS$19&gt;='様式３（療養者名簿）（⑤の場合）'!$BD72,IF(NS$19&lt;='様式３（療養者名簿）（⑤の場合）'!$BE72,1,0),0),0)</f>
        <v>0</v>
      </c>
      <c r="NT67" s="225">
        <f>IF(NT$19-'様式３（療養者名簿）（⑤の場合）'!$BD72+1&lt;=15,IF(NT$19&gt;='様式３（療養者名簿）（⑤の場合）'!$BD72,IF(NT$19&lt;='様式３（療養者名簿）（⑤の場合）'!$BE72,1,0),0),0)</f>
        <v>0</v>
      </c>
      <c r="NU67" s="225">
        <f>IF(NU$19-'様式３（療養者名簿）（⑤の場合）'!$BD72+1&lt;=15,IF(NU$19&gt;='様式３（療養者名簿）（⑤の場合）'!$BD72,IF(NU$19&lt;='様式３（療養者名簿）（⑤の場合）'!$BE72,1,0),0),0)</f>
        <v>0</v>
      </c>
      <c r="NV67" s="225">
        <f>IF(NV$19-'様式３（療養者名簿）（⑤の場合）'!$BD72+1&lt;=15,IF(NV$19&gt;='様式３（療養者名簿）（⑤の場合）'!$BD72,IF(NV$19&lt;='様式３（療養者名簿）（⑤の場合）'!$BE72,1,0),0),0)</f>
        <v>0</v>
      </c>
      <c r="NW67" s="225">
        <f>IF(NW$19-'様式３（療養者名簿）（⑤の場合）'!$BD72+1&lt;=15,IF(NW$19&gt;='様式３（療養者名簿）（⑤の場合）'!$BD72,IF(NW$19&lt;='様式３（療養者名簿）（⑤の場合）'!$BE72,1,0),0),0)</f>
        <v>0</v>
      </c>
      <c r="NX67" s="225">
        <f>IF(NX$19-'様式３（療養者名簿）（⑤の場合）'!$BD72+1&lt;=15,IF(NX$19&gt;='様式３（療養者名簿）（⑤の場合）'!$BD72,IF(NX$19&lt;='様式３（療養者名簿）（⑤の場合）'!$BE72,1,0),0),0)</f>
        <v>0</v>
      </c>
      <c r="NY67" s="225">
        <f>IF(NY$19-'様式３（療養者名簿）（⑤の場合）'!$BD72+1&lt;=15,IF(NY$19&gt;='様式３（療養者名簿）（⑤の場合）'!$BD72,IF(NY$19&lt;='様式３（療養者名簿）（⑤の場合）'!$BE72,1,0),0),0)</f>
        <v>0</v>
      </c>
      <c r="NZ67" s="225">
        <f>IF(NZ$19-'様式３（療養者名簿）（⑤の場合）'!$BD72+1&lt;=15,IF(NZ$19&gt;='様式３（療養者名簿）（⑤の場合）'!$BD72,IF(NZ$19&lt;='様式３（療養者名簿）（⑤の場合）'!$BE72,1,0),0),0)</f>
        <v>0</v>
      </c>
      <c r="OA67" s="225">
        <f>IF(OA$19-'様式３（療養者名簿）（⑤の場合）'!$BD72+1&lt;=15,IF(OA$19&gt;='様式３（療養者名簿）（⑤の場合）'!$BD72,IF(OA$19&lt;='様式３（療養者名簿）（⑤の場合）'!$BE72,1,0),0),0)</f>
        <v>0</v>
      </c>
      <c r="OB67" s="225">
        <f>IF(OB$19-'様式３（療養者名簿）（⑤の場合）'!$BD72+1&lt;=15,IF(OB$19&gt;='様式３（療養者名簿）（⑤の場合）'!$BD72,IF(OB$19&lt;='様式３（療養者名簿）（⑤の場合）'!$BE72,1,0),0),0)</f>
        <v>0</v>
      </c>
      <c r="OC67" s="225">
        <f>IF(OC$19-'様式３（療養者名簿）（⑤の場合）'!$BD72+1&lt;=15,IF(OC$19&gt;='様式３（療養者名簿）（⑤の場合）'!$BD72,IF(OC$19&lt;='様式３（療養者名簿）（⑤の場合）'!$BE72,1,0),0),0)</f>
        <v>0</v>
      </c>
      <c r="OD67" s="225">
        <f>IF(OD$19-'様式３（療養者名簿）（⑤の場合）'!$BD72+1&lt;=15,IF(OD$19&gt;='様式３（療養者名簿）（⑤の場合）'!$BD72,IF(OD$19&lt;='様式３（療養者名簿）（⑤の場合）'!$BE72,1,0),0),0)</f>
        <v>0</v>
      </c>
      <c r="OE67" s="225">
        <f>IF(OE$19-'様式３（療養者名簿）（⑤の場合）'!$BD72+1&lt;=15,IF(OE$19&gt;='様式３（療養者名簿）（⑤の場合）'!$BD72,IF(OE$19&lt;='様式３（療養者名簿）（⑤の場合）'!$BE72,1,0),0),0)</f>
        <v>0</v>
      </c>
      <c r="OF67" s="225">
        <f>IF(OF$19-'様式３（療養者名簿）（⑤の場合）'!$BD72+1&lt;=15,IF(OF$19&gt;='様式３（療養者名簿）（⑤の場合）'!$BD72,IF(OF$19&lt;='様式３（療養者名簿）（⑤の場合）'!$BE72,1,0),0),0)</f>
        <v>0</v>
      </c>
      <c r="OG67" s="225">
        <f>IF(OG$19-'様式３（療養者名簿）（⑤の場合）'!$BD72+1&lt;=15,IF(OG$19&gt;='様式３（療養者名簿）（⑤の場合）'!$BD72,IF(OG$19&lt;='様式３（療養者名簿）（⑤の場合）'!$BE72,1,0),0),0)</f>
        <v>0</v>
      </c>
      <c r="OH67" s="225">
        <f>IF(OH$19-'様式３（療養者名簿）（⑤の場合）'!$BD72+1&lt;=15,IF(OH$19&gt;='様式３（療養者名簿）（⑤の場合）'!$BD72,IF(OH$19&lt;='様式３（療養者名簿）（⑤の場合）'!$BE72,1,0),0),0)</f>
        <v>0</v>
      </c>
      <c r="OI67" s="225">
        <f>IF(OI$19-'様式３（療養者名簿）（⑤の場合）'!$BD72+1&lt;=15,IF(OI$19&gt;='様式３（療養者名簿）（⑤の場合）'!$BD72,IF(OI$19&lt;='様式３（療養者名簿）（⑤の場合）'!$BE72,1,0),0),0)</f>
        <v>0</v>
      </c>
      <c r="OJ67" s="225">
        <f>IF(OJ$19-'様式３（療養者名簿）（⑤の場合）'!$BD72+1&lt;=15,IF(OJ$19&gt;='様式３（療養者名簿）（⑤の場合）'!$BD72,IF(OJ$19&lt;='様式３（療養者名簿）（⑤の場合）'!$BE72,1,0),0),0)</f>
        <v>0</v>
      </c>
      <c r="OK67" s="225">
        <f>IF(OK$19-'様式３（療養者名簿）（⑤の場合）'!$BD72+1&lt;=15,IF(OK$19&gt;='様式３（療養者名簿）（⑤の場合）'!$BD72,IF(OK$19&lt;='様式３（療養者名簿）（⑤の場合）'!$BE72,1,0),0),0)</f>
        <v>0</v>
      </c>
      <c r="OL67" s="225">
        <f>IF(OL$19-'様式３（療養者名簿）（⑤の場合）'!$BD72+1&lt;=15,IF(OL$19&gt;='様式３（療養者名簿）（⑤の場合）'!$BD72,IF(OL$19&lt;='様式３（療養者名簿）（⑤の場合）'!$BE72,1,0),0),0)</f>
        <v>0</v>
      </c>
      <c r="OM67" s="225">
        <f>IF(OM$19-'様式３（療養者名簿）（⑤の場合）'!$BD72+1&lt;=15,IF(OM$19&gt;='様式３（療養者名簿）（⑤の場合）'!$BD72,IF(OM$19&lt;='様式３（療養者名簿）（⑤の場合）'!$BE72,1,0),0),0)</f>
        <v>0</v>
      </c>
      <c r="ON67" s="225">
        <f>IF(ON$19-'様式３（療養者名簿）（⑤の場合）'!$BD72+1&lt;=15,IF(ON$19&gt;='様式３（療養者名簿）（⑤の場合）'!$BD72,IF(ON$19&lt;='様式３（療養者名簿）（⑤の場合）'!$BE72,1,0),0),0)</f>
        <v>0</v>
      </c>
      <c r="OO67" s="225">
        <f>IF(OO$19-'様式３（療養者名簿）（⑤の場合）'!$BD72+1&lt;=15,IF(OO$19&gt;='様式３（療養者名簿）（⑤の場合）'!$BD72,IF(OO$19&lt;='様式３（療養者名簿）（⑤の場合）'!$BE72,1,0),0),0)</f>
        <v>0</v>
      </c>
      <c r="OP67" s="225">
        <f>IF(OP$19-'様式３（療養者名簿）（⑤の場合）'!$BD72+1&lt;=15,IF(OP$19&gt;='様式３（療養者名簿）（⑤の場合）'!$BD72,IF(OP$19&lt;='様式３（療養者名簿）（⑤の場合）'!$BE72,1,0),0),0)</f>
        <v>0</v>
      </c>
      <c r="OQ67" s="225">
        <f>IF(OQ$19-'様式３（療養者名簿）（⑤の場合）'!$BD72+1&lt;=15,IF(OQ$19&gt;='様式３（療養者名簿）（⑤の場合）'!$BD72,IF(OQ$19&lt;='様式３（療養者名簿）（⑤の場合）'!$BE72,1,0),0),0)</f>
        <v>0</v>
      </c>
      <c r="OR67" s="225">
        <f>IF(OR$19-'様式３（療養者名簿）（⑤の場合）'!$BD72+1&lt;=15,IF(OR$19&gt;='様式３（療養者名簿）（⑤の場合）'!$BD72,IF(OR$19&lt;='様式３（療養者名簿）（⑤の場合）'!$BE72,1,0),0),0)</f>
        <v>0</v>
      </c>
      <c r="OS67" s="225">
        <f>IF(OS$19-'様式３（療養者名簿）（⑤の場合）'!$BD72+1&lt;=15,IF(OS$19&gt;='様式３（療養者名簿）（⑤の場合）'!$BD72,IF(OS$19&lt;='様式３（療養者名簿）（⑤の場合）'!$BE72,1,0),0),0)</f>
        <v>0</v>
      </c>
      <c r="OT67" s="225">
        <f>IF(OT$19-'様式３（療養者名簿）（⑤の場合）'!$BD72+1&lt;=15,IF(OT$19&gt;='様式３（療養者名簿）（⑤の場合）'!$BD72,IF(OT$19&lt;='様式３（療養者名簿）（⑤の場合）'!$BE72,1,0),0),0)</f>
        <v>0</v>
      </c>
      <c r="OU67" s="225">
        <f>IF(OU$19-'様式３（療養者名簿）（⑤の場合）'!$BD72+1&lt;=15,IF(OU$19&gt;='様式３（療養者名簿）（⑤の場合）'!$BD72,IF(OU$19&lt;='様式３（療養者名簿）（⑤の場合）'!$BE72,1,0),0),0)</f>
        <v>0</v>
      </c>
      <c r="OV67" s="225">
        <f>IF(OV$19-'様式３（療養者名簿）（⑤の場合）'!$BD72+1&lt;=15,IF(OV$19&gt;='様式３（療養者名簿）（⑤の場合）'!$BD72,IF(OV$19&lt;='様式３（療養者名簿）（⑤の場合）'!$BE72,1,0),0),0)</f>
        <v>0</v>
      </c>
      <c r="OW67" s="225">
        <f>IF(OW$19-'様式３（療養者名簿）（⑤の場合）'!$BD72+1&lt;=15,IF(OW$19&gt;='様式３（療養者名簿）（⑤の場合）'!$BD72,IF(OW$19&lt;='様式３（療養者名簿）（⑤の場合）'!$BE72,1,0),0),0)</f>
        <v>0</v>
      </c>
      <c r="OX67" s="225">
        <f>IF(OX$19-'様式３（療養者名簿）（⑤の場合）'!$BD72+1&lt;=15,IF(OX$19&gt;='様式３（療養者名簿）（⑤の場合）'!$BD72,IF(OX$19&lt;='様式３（療養者名簿）（⑤の場合）'!$BE72,1,0),0),0)</f>
        <v>0</v>
      </c>
      <c r="OY67" s="225">
        <f>IF(OY$19-'様式３（療養者名簿）（⑤の場合）'!$BD72+1&lt;=15,IF(OY$19&gt;='様式３（療養者名簿）（⑤の場合）'!$BD72,IF(OY$19&lt;='様式３（療養者名簿）（⑤の場合）'!$BE72,1,0),0),0)</f>
        <v>0</v>
      </c>
      <c r="OZ67" s="225">
        <f>IF(OZ$19-'様式３（療養者名簿）（⑤の場合）'!$BD72+1&lt;=15,IF(OZ$19&gt;='様式３（療養者名簿）（⑤の場合）'!$BD72,IF(OZ$19&lt;='様式３（療養者名簿）（⑤の場合）'!$BE72,1,0),0),0)</f>
        <v>0</v>
      </c>
      <c r="PA67" s="225">
        <f>IF(PA$19-'様式３（療養者名簿）（⑤の場合）'!$BD72+1&lt;=15,IF(PA$19&gt;='様式３（療養者名簿）（⑤の場合）'!$BD72,IF(PA$19&lt;='様式３（療養者名簿）（⑤の場合）'!$BE72,1,0),0),0)</f>
        <v>0</v>
      </c>
      <c r="PB67" s="225">
        <f>IF(PB$19-'様式３（療養者名簿）（⑤の場合）'!$BD72+1&lt;=15,IF(PB$19&gt;='様式３（療養者名簿）（⑤の場合）'!$BD72,IF(PB$19&lt;='様式３（療養者名簿）（⑤の場合）'!$BE72,1,0),0),0)</f>
        <v>0</v>
      </c>
      <c r="PC67" s="225">
        <f>IF(PC$19-'様式３（療養者名簿）（⑤の場合）'!$BD72+1&lt;=15,IF(PC$19&gt;='様式３（療養者名簿）（⑤の場合）'!$BD72,IF(PC$19&lt;='様式３（療養者名簿）（⑤の場合）'!$BE72,1,0),0),0)</f>
        <v>0</v>
      </c>
      <c r="PD67" s="225">
        <f>IF(PD$19-'様式３（療養者名簿）（⑤の場合）'!$BD72+1&lt;=15,IF(PD$19&gt;='様式３（療養者名簿）（⑤の場合）'!$BD72,IF(PD$19&lt;='様式３（療養者名簿）（⑤の場合）'!$BE72,1,0),0),0)</f>
        <v>0</v>
      </c>
      <c r="PE67" s="225">
        <f>IF(PE$19-'様式３（療養者名簿）（⑤の場合）'!$BD72+1&lt;=15,IF(PE$19&gt;='様式３（療養者名簿）（⑤の場合）'!$BD72,IF(PE$19&lt;='様式３（療養者名簿）（⑤の場合）'!$BE72,1,0),0),0)</f>
        <v>0</v>
      </c>
      <c r="PF67" s="225">
        <f>IF(PF$19-'様式３（療養者名簿）（⑤の場合）'!$BD72+1&lt;=15,IF(PF$19&gt;='様式３（療養者名簿）（⑤の場合）'!$BD72,IF(PF$19&lt;='様式３（療養者名簿）（⑤の場合）'!$BE72,1,0),0),0)</f>
        <v>0</v>
      </c>
      <c r="PG67" s="225">
        <f>IF(PG$19-'様式３（療養者名簿）（⑤の場合）'!$BD72+1&lt;=15,IF(PG$19&gt;='様式３（療養者名簿）（⑤の場合）'!$BD72,IF(PG$19&lt;='様式３（療養者名簿）（⑤の場合）'!$BE72,1,0),0),0)</f>
        <v>0</v>
      </c>
      <c r="PH67" s="225">
        <f>IF(PH$19-'様式３（療養者名簿）（⑤の場合）'!$BD72+1&lt;=15,IF(PH$19&gt;='様式３（療養者名簿）（⑤の場合）'!$BD72,IF(PH$19&lt;='様式３（療養者名簿）（⑤の場合）'!$BE72,1,0),0),0)</f>
        <v>0</v>
      </c>
      <c r="PI67" s="225">
        <f>IF(PI$19-'様式３（療養者名簿）（⑤の場合）'!$BD72+1&lt;=15,IF(PI$19&gt;='様式３（療養者名簿）（⑤の場合）'!$BD72,IF(PI$19&lt;='様式３（療養者名簿）（⑤の場合）'!$BE72,1,0),0),0)</f>
        <v>0</v>
      </c>
      <c r="PJ67" s="225">
        <f>IF(PJ$19-'様式３（療養者名簿）（⑤の場合）'!$BD72+1&lt;=15,IF(PJ$19&gt;='様式３（療養者名簿）（⑤の場合）'!$BD72,IF(PJ$19&lt;='様式３（療養者名簿）（⑤の場合）'!$BE72,1,0),0),0)</f>
        <v>0</v>
      </c>
      <c r="PK67" s="225">
        <f>IF(PK$19-'様式３（療養者名簿）（⑤の場合）'!$BD72+1&lt;=15,IF(PK$19&gt;='様式３（療養者名簿）（⑤の場合）'!$BD72,IF(PK$19&lt;='様式３（療養者名簿）（⑤の場合）'!$BE72,1,0),0),0)</f>
        <v>0</v>
      </c>
      <c r="PL67" s="225">
        <f>IF(PL$19-'様式３（療養者名簿）（⑤の場合）'!$BD72+1&lt;=15,IF(PL$19&gt;='様式３（療養者名簿）（⑤の場合）'!$BD72,IF(PL$19&lt;='様式３（療養者名簿）（⑤の場合）'!$BE72,1,0),0),0)</f>
        <v>0</v>
      </c>
      <c r="PM67" s="225">
        <f>IF(PM$19-'様式３（療養者名簿）（⑤の場合）'!$BD72+1&lt;=15,IF(PM$19&gt;='様式３（療養者名簿）（⑤の場合）'!$BD72,IF(PM$19&lt;='様式３（療養者名簿）（⑤の場合）'!$BE72,1,0),0),0)</f>
        <v>0</v>
      </c>
      <c r="PN67" s="225">
        <f>IF(PN$19-'様式３（療養者名簿）（⑤の場合）'!$BD72+1&lt;=15,IF(PN$19&gt;='様式３（療養者名簿）（⑤の場合）'!$BD72,IF(PN$19&lt;='様式３（療養者名簿）（⑤の場合）'!$BE72,1,0),0),0)</f>
        <v>0</v>
      </c>
      <c r="PO67" s="225">
        <f>IF(PO$19-'様式３（療養者名簿）（⑤の場合）'!$BD72+1&lt;=15,IF(PO$19&gt;='様式３（療養者名簿）（⑤の場合）'!$BD72,IF(PO$19&lt;='様式３（療養者名簿）（⑤の場合）'!$BE72,1,0),0),0)</f>
        <v>0</v>
      </c>
      <c r="PP67" s="225">
        <f>IF(PP$19-'様式３（療養者名簿）（⑤の場合）'!$BD72+1&lt;=15,IF(PP$19&gt;='様式３（療養者名簿）（⑤の場合）'!$BD72,IF(PP$19&lt;='様式３（療養者名簿）（⑤の場合）'!$BE72,1,0),0),0)</f>
        <v>0</v>
      </c>
      <c r="PQ67" s="225">
        <f>IF(PQ$19-'様式３（療養者名簿）（⑤の場合）'!$BD72+1&lt;=15,IF(PQ$19&gt;='様式３（療養者名簿）（⑤の場合）'!$BD72,IF(PQ$19&lt;='様式３（療養者名簿）（⑤の場合）'!$BE72,1,0),0),0)</f>
        <v>0</v>
      </c>
      <c r="PR67" s="225">
        <f>IF(PR$19-'様式３（療養者名簿）（⑤の場合）'!$BD72+1&lt;=15,IF(PR$19&gt;='様式３（療養者名簿）（⑤の場合）'!$BD72,IF(PR$19&lt;='様式３（療養者名簿）（⑤の場合）'!$BE72,1,0),0),0)</f>
        <v>0</v>
      </c>
      <c r="PS67" s="225">
        <f>IF(PS$19-'様式３（療養者名簿）（⑤の場合）'!$BD72+1&lt;=15,IF(PS$19&gt;='様式３（療養者名簿）（⑤の場合）'!$BD72,IF(PS$19&lt;='様式３（療養者名簿）（⑤の場合）'!$BE72,1,0),0),0)</f>
        <v>0</v>
      </c>
      <c r="PT67" s="225">
        <f>IF(PT$19-'様式３（療養者名簿）（⑤の場合）'!$BD72+1&lt;=15,IF(PT$19&gt;='様式３（療養者名簿）（⑤の場合）'!$BD72,IF(PT$19&lt;='様式３（療養者名簿）（⑤の場合）'!$BE72,1,0),0),0)</f>
        <v>0</v>
      </c>
      <c r="PU67" s="225">
        <f>IF(PU$19-'様式３（療養者名簿）（⑤の場合）'!$BD72+1&lt;=15,IF(PU$19&gt;='様式３（療養者名簿）（⑤の場合）'!$BD72,IF(PU$19&lt;='様式３（療養者名簿）（⑤の場合）'!$BE72,1,0),0),0)</f>
        <v>0</v>
      </c>
      <c r="PV67" s="225">
        <f>IF(PV$19-'様式３（療養者名簿）（⑤の場合）'!$BD72+1&lt;=15,IF(PV$19&gt;='様式３（療養者名簿）（⑤の場合）'!$BD72,IF(PV$19&lt;='様式３（療養者名簿）（⑤の場合）'!$BE72,1,0),0),0)</f>
        <v>0</v>
      </c>
      <c r="PW67" s="225">
        <f>IF(PW$19-'様式３（療養者名簿）（⑤の場合）'!$BD72+1&lt;=15,IF(PW$19&gt;='様式３（療養者名簿）（⑤の場合）'!$BD72,IF(PW$19&lt;='様式３（療養者名簿）（⑤の場合）'!$BE72,1,0),0),0)</f>
        <v>0</v>
      </c>
      <c r="PX67" s="225">
        <f>IF(PX$19-'様式３（療養者名簿）（⑤の場合）'!$BD72+1&lt;=15,IF(PX$19&gt;='様式３（療養者名簿）（⑤の場合）'!$BD72,IF(PX$19&lt;='様式３（療養者名簿）（⑤の場合）'!$BE72,1,0),0),0)</f>
        <v>0</v>
      </c>
      <c r="PY67" s="225">
        <f>IF(PY$19-'様式３（療養者名簿）（⑤の場合）'!$BD72+1&lt;=15,IF(PY$19&gt;='様式３（療養者名簿）（⑤の場合）'!$BD72,IF(PY$19&lt;='様式３（療養者名簿）（⑤の場合）'!$BE72,1,0),0),0)</f>
        <v>0</v>
      </c>
      <c r="PZ67" s="225">
        <f>IF(PZ$19-'様式３（療養者名簿）（⑤の場合）'!$BD72+1&lt;=15,IF(PZ$19&gt;='様式３（療養者名簿）（⑤の場合）'!$BD72,IF(PZ$19&lt;='様式３（療養者名簿）（⑤の場合）'!$BE72,1,0),0),0)</f>
        <v>0</v>
      </c>
      <c r="QA67" s="225">
        <f>IF(QA$19-'様式３（療養者名簿）（⑤の場合）'!$BD72+1&lt;=15,IF(QA$19&gt;='様式３（療養者名簿）（⑤の場合）'!$BD72,IF(QA$19&lt;='様式３（療養者名簿）（⑤の場合）'!$BE72,1,0),0),0)</f>
        <v>0</v>
      </c>
      <c r="QB67" s="225">
        <f>IF(QB$19-'様式３（療養者名簿）（⑤の場合）'!$BD72+1&lt;=15,IF(QB$19&gt;='様式３（療養者名簿）（⑤の場合）'!$BD72,IF(QB$19&lt;='様式３（療養者名簿）（⑤の場合）'!$BE72,1,0),0),0)</f>
        <v>0</v>
      </c>
      <c r="QC67" s="225">
        <f>IF(QC$19-'様式３（療養者名簿）（⑤の場合）'!$BD72+1&lt;=15,IF(QC$19&gt;='様式３（療養者名簿）（⑤の場合）'!$BD72,IF(QC$19&lt;='様式３（療養者名簿）（⑤の場合）'!$BE72,1,0),0),0)</f>
        <v>0</v>
      </c>
      <c r="QD67" s="225">
        <f>IF(QD$19-'様式３（療養者名簿）（⑤の場合）'!$BD72+1&lt;=15,IF(QD$19&gt;='様式３（療養者名簿）（⑤の場合）'!$BD72,IF(QD$19&lt;='様式３（療養者名簿）（⑤の場合）'!$BE72,1,0),0),0)</f>
        <v>0</v>
      </c>
      <c r="QE67" s="225">
        <f>IF(QE$19-'様式３（療養者名簿）（⑤の場合）'!$BD72+1&lt;=15,IF(QE$19&gt;='様式３（療養者名簿）（⑤の場合）'!$BD72,IF(QE$19&lt;='様式３（療養者名簿）（⑤の場合）'!$BE72,1,0),0),0)</f>
        <v>0</v>
      </c>
      <c r="QF67" s="225">
        <f>IF(QF$19-'様式３（療養者名簿）（⑤の場合）'!$BD72+1&lt;=15,IF(QF$19&gt;='様式３（療養者名簿）（⑤の場合）'!$BD72,IF(QF$19&lt;='様式３（療養者名簿）（⑤の場合）'!$BE72,1,0),0),0)</f>
        <v>0</v>
      </c>
      <c r="QG67" s="225">
        <f>IF(QG$19-'様式３（療養者名簿）（⑤の場合）'!$BD72+1&lt;=15,IF(QG$19&gt;='様式３（療養者名簿）（⑤の場合）'!$BD72,IF(QG$19&lt;='様式３（療養者名簿）（⑤の場合）'!$BE72,1,0),0),0)</f>
        <v>0</v>
      </c>
      <c r="QH67" s="225">
        <f>IF(QH$19-'様式３（療養者名簿）（⑤の場合）'!$BD72+1&lt;=15,IF(QH$19&gt;='様式３（療養者名簿）（⑤の場合）'!$BD72,IF(QH$19&lt;='様式３（療養者名簿）（⑤の場合）'!$BE72,1,0),0),0)</f>
        <v>0</v>
      </c>
      <c r="QI67" s="225">
        <f>IF(QI$19-'様式３（療養者名簿）（⑤の場合）'!$BD72+1&lt;=15,IF(QI$19&gt;='様式３（療養者名簿）（⑤の場合）'!$BD72,IF(QI$19&lt;='様式３（療養者名簿）（⑤の場合）'!$BE72,1,0),0),0)</f>
        <v>0</v>
      </c>
      <c r="QJ67" s="225">
        <f>IF(QJ$19-'様式３（療養者名簿）（⑤の場合）'!$BD72+1&lt;=15,IF(QJ$19&gt;='様式３（療養者名簿）（⑤の場合）'!$BD72,IF(QJ$19&lt;='様式３（療養者名簿）（⑤の場合）'!$BE72,1,0),0),0)</f>
        <v>0</v>
      </c>
      <c r="QK67" s="225">
        <f>IF(QK$19-'様式３（療養者名簿）（⑤の場合）'!$BD72+1&lt;=15,IF(QK$19&gt;='様式３（療養者名簿）（⑤の場合）'!$BD72,IF(QK$19&lt;='様式３（療養者名簿）（⑤の場合）'!$BE72,1,0),0),0)</f>
        <v>0</v>
      </c>
      <c r="QL67" s="225">
        <f>IF(QL$19-'様式３（療養者名簿）（⑤の場合）'!$BD72+1&lt;=15,IF(QL$19&gt;='様式３（療養者名簿）（⑤の場合）'!$BD72,IF(QL$19&lt;='様式３（療養者名簿）（⑤の場合）'!$BE72,1,0),0),0)</f>
        <v>0</v>
      </c>
      <c r="QM67" s="225">
        <f>IF(QM$19-'様式３（療養者名簿）（⑤の場合）'!$BD72+1&lt;=15,IF(QM$19&gt;='様式３（療養者名簿）（⑤の場合）'!$BD72,IF(QM$19&lt;='様式３（療養者名簿）（⑤の場合）'!$BE72,1,0),0),0)</f>
        <v>0</v>
      </c>
      <c r="QN67" s="225">
        <f>IF(QN$19-'様式３（療養者名簿）（⑤の場合）'!$BD72+1&lt;=15,IF(QN$19&gt;='様式３（療養者名簿）（⑤の場合）'!$BD72,IF(QN$19&lt;='様式３（療養者名簿）（⑤の場合）'!$BE72,1,0),0),0)</f>
        <v>0</v>
      </c>
      <c r="QO67" s="225">
        <f>IF(QO$19-'様式３（療養者名簿）（⑤の場合）'!$BD72+1&lt;=15,IF(QO$19&gt;='様式３（療養者名簿）（⑤の場合）'!$BD72,IF(QO$19&lt;='様式３（療養者名簿）（⑤の場合）'!$BE72,1,0),0),0)</f>
        <v>0</v>
      </c>
      <c r="QP67" s="225">
        <f>IF(QP$19-'様式３（療養者名簿）（⑤の場合）'!$BD72+1&lt;=15,IF(QP$19&gt;='様式３（療養者名簿）（⑤の場合）'!$BD72,IF(QP$19&lt;='様式３（療養者名簿）（⑤の場合）'!$BE72,1,0),0),0)</f>
        <v>0</v>
      </c>
      <c r="QQ67" s="225">
        <f>IF(QQ$19-'様式３（療養者名簿）（⑤の場合）'!$BD72+1&lt;=15,IF(QQ$19&gt;='様式３（療養者名簿）（⑤の場合）'!$BD72,IF(QQ$19&lt;='様式３（療養者名簿）（⑤の場合）'!$BE72,1,0),0),0)</f>
        <v>0</v>
      </c>
      <c r="QR67" s="225">
        <f>IF(QR$19-'様式３（療養者名簿）（⑤の場合）'!$BD72+1&lt;=15,IF(QR$19&gt;='様式３（療養者名簿）（⑤の場合）'!$BD72,IF(QR$19&lt;='様式３（療養者名簿）（⑤の場合）'!$BE72,1,0),0),0)</f>
        <v>0</v>
      </c>
      <c r="QS67" s="225">
        <f>IF(QS$19-'様式３（療養者名簿）（⑤の場合）'!$BD72+1&lt;=15,IF(QS$19&gt;='様式３（療養者名簿）（⑤の場合）'!$BD72,IF(QS$19&lt;='様式３（療養者名簿）（⑤の場合）'!$BE72,1,0),0),0)</f>
        <v>0</v>
      </c>
      <c r="QT67" s="225">
        <f>IF(QT$19-'様式３（療養者名簿）（⑤の場合）'!$BD72+1&lt;=15,IF(QT$19&gt;='様式３（療養者名簿）（⑤の場合）'!$BD72,IF(QT$19&lt;='様式３（療養者名簿）（⑤の場合）'!$BE72,1,0),0),0)</f>
        <v>0</v>
      </c>
      <c r="QU67" s="225">
        <f>IF(QU$19-'様式３（療養者名簿）（⑤の場合）'!$BD72+1&lt;=15,IF(QU$19&gt;='様式３（療養者名簿）（⑤の場合）'!$BD72,IF(QU$19&lt;='様式３（療養者名簿）（⑤の場合）'!$BE72,1,0),0),0)</f>
        <v>0</v>
      </c>
      <c r="QV67" s="225">
        <f>IF(QV$19-'様式３（療養者名簿）（⑤の場合）'!$BD72+1&lt;=15,IF(QV$19&gt;='様式３（療養者名簿）（⑤の場合）'!$BD72,IF(QV$19&lt;='様式３（療養者名簿）（⑤の場合）'!$BE72,1,0),0),0)</f>
        <v>0</v>
      </c>
      <c r="QW67" s="225">
        <f>IF(QW$19-'様式３（療養者名簿）（⑤の場合）'!$BD72+1&lt;=15,IF(QW$19&gt;='様式３（療養者名簿）（⑤の場合）'!$BD72,IF(QW$19&lt;='様式３（療養者名簿）（⑤の場合）'!$BE72,1,0),0),0)</f>
        <v>0</v>
      </c>
      <c r="QX67" s="225">
        <f>IF(QX$19-'様式３（療養者名簿）（⑤の場合）'!$BD72+1&lt;=15,IF(QX$19&gt;='様式３（療養者名簿）（⑤の場合）'!$BD72,IF(QX$19&lt;='様式３（療養者名簿）（⑤の場合）'!$BE72,1,0),0),0)</f>
        <v>0</v>
      </c>
      <c r="QY67" s="225">
        <f>IF(QY$19-'様式３（療養者名簿）（⑤の場合）'!$BD72+1&lt;=15,IF(QY$19&gt;='様式３（療養者名簿）（⑤の場合）'!$BD72,IF(QY$19&lt;='様式３（療養者名簿）（⑤の場合）'!$BE72,1,0),0),0)</f>
        <v>0</v>
      </c>
      <c r="QZ67" s="225">
        <f>IF(QZ$19-'様式３（療養者名簿）（⑤の場合）'!$BD72+1&lt;=15,IF(QZ$19&gt;='様式３（療養者名簿）（⑤の場合）'!$BD72,IF(QZ$19&lt;='様式３（療養者名簿）（⑤の場合）'!$BE72,1,0),0),0)</f>
        <v>0</v>
      </c>
      <c r="RA67" s="225">
        <f>IF(RA$19-'様式３（療養者名簿）（⑤の場合）'!$BD72+1&lt;=15,IF(RA$19&gt;='様式３（療養者名簿）（⑤の場合）'!$BD72,IF(RA$19&lt;='様式３（療養者名簿）（⑤の場合）'!$BE72,1,0),0),0)</f>
        <v>0</v>
      </c>
      <c r="RB67" s="225">
        <f>IF(RB$19-'様式３（療養者名簿）（⑤の場合）'!$BD72+1&lt;=15,IF(RB$19&gt;='様式３（療養者名簿）（⑤の場合）'!$BD72,IF(RB$19&lt;='様式３（療養者名簿）（⑤の場合）'!$BE72,1,0),0),0)</f>
        <v>0</v>
      </c>
      <c r="RC67" s="225">
        <f>IF(RC$19-'様式３（療養者名簿）（⑤の場合）'!$BD72+1&lt;=15,IF(RC$19&gt;='様式３（療養者名簿）（⑤の場合）'!$BD72,IF(RC$19&lt;='様式３（療養者名簿）（⑤の場合）'!$BE72,1,0),0),0)</f>
        <v>0</v>
      </c>
      <c r="RD67" s="225">
        <f>IF(RD$19-'様式３（療養者名簿）（⑤の場合）'!$BD72+1&lt;=15,IF(RD$19&gt;='様式３（療養者名簿）（⑤の場合）'!$BD72,IF(RD$19&lt;='様式３（療養者名簿）（⑤の場合）'!$BE72,1,0),0),0)</f>
        <v>0</v>
      </c>
      <c r="RE67" s="225">
        <f>IF(RE$19-'様式３（療養者名簿）（⑤の場合）'!$BD72+1&lt;=15,IF(RE$19&gt;='様式３（療養者名簿）（⑤の場合）'!$BD72,IF(RE$19&lt;='様式３（療養者名簿）（⑤の場合）'!$BE72,1,0),0),0)</f>
        <v>0</v>
      </c>
      <c r="RF67" s="225">
        <f>IF(RF$19-'様式３（療養者名簿）（⑤の場合）'!$BD72+1&lt;=15,IF(RF$19&gt;='様式３（療養者名簿）（⑤の場合）'!$BD72,IF(RF$19&lt;='様式３（療養者名簿）（⑤の場合）'!$BE72,1,0),0),0)</f>
        <v>0</v>
      </c>
      <c r="RG67" s="225">
        <f>IF(RG$19-'様式３（療養者名簿）（⑤の場合）'!$BD72+1&lt;=15,IF(RG$19&gt;='様式３（療養者名簿）（⑤の場合）'!$BD72,IF(RG$19&lt;='様式３（療養者名簿）（⑤の場合）'!$BE72,1,0),0),0)</f>
        <v>0</v>
      </c>
      <c r="RH67" s="225">
        <f>IF(RH$19-'様式３（療養者名簿）（⑤の場合）'!$BD72+1&lt;=15,IF(RH$19&gt;='様式３（療養者名簿）（⑤の場合）'!$BD72,IF(RH$19&lt;='様式３（療養者名簿）（⑤の場合）'!$BE72,1,0),0),0)</f>
        <v>0</v>
      </c>
      <c r="RI67" s="225">
        <f>IF(RI$19-'様式３（療養者名簿）（⑤の場合）'!$BD72+1&lt;=15,IF(RI$19&gt;='様式３（療養者名簿）（⑤の場合）'!$BD72,IF(RI$19&lt;='様式３（療養者名簿）（⑤の場合）'!$BE72,1,0),0),0)</f>
        <v>0</v>
      </c>
      <c r="RJ67" s="225">
        <f>IF(RJ$19-'様式３（療養者名簿）（⑤の場合）'!$BD72+1&lt;=15,IF(RJ$19&gt;='様式３（療養者名簿）（⑤の場合）'!$BD72,IF(RJ$19&lt;='様式３（療養者名簿）（⑤の場合）'!$BE72,1,0),0),0)</f>
        <v>0</v>
      </c>
      <c r="RK67" s="225">
        <f>IF(RK$19-'様式３（療養者名簿）（⑤の場合）'!$BD72+1&lt;=15,IF(RK$19&gt;='様式３（療養者名簿）（⑤の場合）'!$BD72,IF(RK$19&lt;='様式３（療養者名簿）（⑤の場合）'!$BE72,1,0),0),0)</f>
        <v>0</v>
      </c>
      <c r="RL67" s="225">
        <f>IF(RL$19-'様式３（療養者名簿）（⑤の場合）'!$BD72+1&lt;=15,IF(RL$19&gt;='様式３（療養者名簿）（⑤の場合）'!$BD72,IF(RL$19&lt;='様式３（療養者名簿）（⑤の場合）'!$BE72,1,0),0),0)</f>
        <v>0</v>
      </c>
      <c r="RM67" s="225">
        <f>IF(RM$19-'様式３（療養者名簿）（⑤の場合）'!$BD72+1&lt;=15,IF(RM$19&gt;='様式３（療養者名簿）（⑤の場合）'!$BD72,IF(RM$19&lt;='様式３（療養者名簿）（⑤の場合）'!$BE72,1,0),0),0)</f>
        <v>0</v>
      </c>
      <c r="RN67" s="225">
        <f>IF(RN$19-'様式３（療養者名簿）（⑤の場合）'!$BD72+1&lt;=15,IF(RN$19&gt;='様式３（療養者名簿）（⑤の場合）'!$BD72,IF(RN$19&lt;='様式３（療養者名簿）（⑤の場合）'!$BE72,1,0),0),0)</f>
        <v>0</v>
      </c>
      <c r="RO67" s="225">
        <f>IF(RO$19-'様式３（療養者名簿）（⑤の場合）'!$BD72+1&lt;=15,IF(RO$19&gt;='様式３（療養者名簿）（⑤の場合）'!$BD72,IF(RO$19&lt;='様式３（療養者名簿）（⑤の場合）'!$BE72,1,0),0),0)</f>
        <v>0</v>
      </c>
      <c r="RP67" s="225">
        <f>IF(RP$19-'様式３（療養者名簿）（⑤の場合）'!$BD72+1&lt;=15,IF(RP$19&gt;='様式３（療養者名簿）（⑤の場合）'!$BD72,IF(RP$19&lt;='様式３（療養者名簿）（⑤の場合）'!$BE72,1,0),0),0)</f>
        <v>0</v>
      </c>
      <c r="RQ67" s="225">
        <f>IF(RQ$19-'様式３（療養者名簿）（⑤の場合）'!$BD72+1&lt;=15,IF(RQ$19&gt;='様式３（療養者名簿）（⑤の場合）'!$BD72,IF(RQ$19&lt;='様式３（療養者名簿）（⑤の場合）'!$BE72,1,0),0),0)</f>
        <v>0</v>
      </c>
      <c r="RR67" s="225">
        <f>IF(RR$19-'様式３（療養者名簿）（⑤の場合）'!$BD72+1&lt;=15,IF(RR$19&gt;='様式３（療養者名簿）（⑤の場合）'!$BD72,IF(RR$19&lt;='様式３（療養者名簿）（⑤の場合）'!$BE72,1,0),0),0)</f>
        <v>0</v>
      </c>
      <c r="RS67" s="225">
        <f>IF(RS$19-'様式３（療養者名簿）（⑤の場合）'!$BD72+1&lt;=15,IF(RS$19&gt;='様式３（療養者名簿）（⑤の場合）'!$BD72,IF(RS$19&lt;='様式３（療養者名簿）（⑤の場合）'!$BE72,1,0),0),0)</f>
        <v>0</v>
      </c>
      <c r="RT67" s="225">
        <f>IF(RT$19-'様式３（療養者名簿）（⑤の場合）'!$BD72+1&lt;=15,IF(RT$19&gt;='様式３（療養者名簿）（⑤の場合）'!$BD72,IF(RT$19&lt;='様式３（療養者名簿）（⑤の場合）'!$BE72,1,0),0),0)</f>
        <v>0</v>
      </c>
      <c r="RU67" s="225">
        <f>IF(RU$19-'様式３（療養者名簿）（⑤の場合）'!$BD72+1&lt;=15,IF(RU$19&gt;='様式３（療養者名簿）（⑤の場合）'!$BD72,IF(RU$19&lt;='様式３（療養者名簿）（⑤の場合）'!$BE72,1,0),0),0)</f>
        <v>0</v>
      </c>
      <c r="RV67" s="225">
        <f>IF(RV$19-'様式３（療養者名簿）（⑤の場合）'!$BD72+1&lt;=15,IF(RV$19&gt;='様式３（療養者名簿）（⑤の場合）'!$BD72,IF(RV$19&lt;='様式３（療養者名簿）（⑤の場合）'!$BE72,1,0),0),0)</f>
        <v>0</v>
      </c>
      <c r="RW67" s="225">
        <f>IF(RW$19-'様式３（療養者名簿）（⑤の場合）'!$BD72+1&lt;=15,IF(RW$19&gt;='様式３（療養者名簿）（⑤の場合）'!$BD72,IF(RW$19&lt;='様式３（療養者名簿）（⑤の場合）'!$BE72,1,0),0),0)</f>
        <v>0</v>
      </c>
      <c r="RX67" s="225">
        <f>IF(RX$19-'様式３（療養者名簿）（⑤の場合）'!$BD72+1&lt;=15,IF(RX$19&gt;='様式３（療養者名簿）（⑤の場合）'!$BD72,IF(RX$19&lt;='様式３（療養者名簿）（⑤の場合）'!$BE72,1,0),0),0)</f>
        <v>0</v>
      </c>
      <c r="RY67" s="225">
        <f>IF(RY$19-'様式３（療養者名簿）（⑤の場合）'!$BD72+1&lt;=15,IF(RY$19&gt;='様式３（療養者名簿）（⑤の場合）'!$BD72,IF(RY$19&lt;='様式３（療養者名簿）（⑤の場合）'!$BE72,1,0),0),0)</f>
        <v>0</v>
      </c>
      <c r="RZ67" s="225">
        <f>IF(RZ$19-'様式３（療養者名簿）（⑤の場合）'!$BD72+1&lt;=15,IF(RZ$19&gt;='様式３（療養者名簿）（⑤の場合）'!$BD72,IF(RZ$19&lt;='様式３（療養者名簿）（⑤の場合）'!$BE72,1,0),0),0)</f>
        <v>0</v>
      </c>
      <c r="SA67" s="225">
        <f>IF(SA$19-'様式３（療養者名簿）（⑤の場合）'!$BD72+1&lt;=15,IF(SA$19&gt;='様式３（療養者名簿）（⑤の場合）'!$BD72,IF(SA$19&lt;='様式３（療養者名簿）（⑤の場合）'!$BE72,1,0),0),0)</f>
        <v>0</v>
      </c>
      <c r="SB67" s="225">
        <f>IF(SB$19-'様式３（療養者名簿）（⑤の場合）'!$BD72+1&lt;=15,IF(SB$19&gt;='様式３（療養者名簿）（⑤の場合）'!$BD72,IF(SB$19&lt;='様式３（療養者名簿）（⑤の場合）'!$BE72,1,0),0),0)</f>
        <v>0</v>
      </c>
      <c r="SC67" s="225">
        <f>IF(SC$19-'様式３（療養者名簿）（⑤の場合）'!$BD72+1&lt;=15,IF(SC$19&gt;='様式３（療養者名簿）（⑤の場合）'!$BD72,IF(SC$19&lt;='様式３（療養者名簿）（⑤の場合）'!$BE72,1,0),0),0)</f>
        <v>0</v>
      </c>
      <c r="SD67" s="225">
        <f>IF(SD$19-'様式３（療養者名簿）（⑤の場合）'!$BD72+1&lt;=15,IF(SD$19&gt;='様式３（療養者名簿）（⑤の場合）'!$BD72,IF(SD$19&lt;='様式３（療養者名簿）（⑤の場合）'!$BE72,1,0),0),0)</f>
        <v>0</v>
      </c>
      <c r="SE67" s="225">
        <f>IF(SE$19-'様式３（療養者名簿）（⑤の場合）'!$BD72+1&lt;=15,IF(SE$19&gt;='様式３（療養者名簿）（⑤の場合）'!$BD72,IF(SE$19&lt;='様式３（療養者名簿）（⑤の場合）'!$BE72,1,0),0),0)</f>
        <v>0</v>
      </c>
      <c r="SF67" s="225">
        <f>IF(SF$19-'様式３（療養者名簿）（⑤の場合）'!$BD72+1&lt;=15,IF(SF$19&gt;='様式３（療養者名簿）（⑤の場合）'!$BD72,IF(SF$19&lt;='様式３（療養者名簿）（⑤の場合）'!$BE72,1,0),0),0)</f>
        <v>0</v>
      </c>
      <c r="SG67" s="225">
        <f>IF(SG$19-'様式３（療養者名簿）（⑤の場合）'!$BD72+1&lt;=15,IF(SG$19&gt;='様式３（療養者名簿）（⑤の場合）'!$BD72,IF(SG$19&lt;='様式３（療養者名簿）（⑤の場合）'!$BE72,1,0),0),0)</f>
        <v>0</v>
      </c>
      <c r="SH67" s="225">
        <f>IF(SH$19-'様式３（療養者名簿）（⑤の場合）'!$BD72+1&lt;=15,IF(SH$19&gt;='様式３（療養者名簿）（⑤の場合）'!$BD72,IF(SH$19&lt;='様式３（療養者名簿）（⑤の場合）'!$BE72,1,0),0),0)</f>
        <v>0</v>
      </c>
      <c r="SI67" s="225">
        <f>IF(SI$19-'様式３（療養者名簿）（⑤の場合）'!$BD72+1&lt;=15,IF(SI$19&gt;='様式３（療養者名簿）（⑤の場合）'!$BD72,IF(SI$19&lt;='様式３（療養者名簿）（⑤の場合）'!$BE72,1,0),0),0)</f>
        <v>0</v>
      </c>
      <c r="SJ67" s="225">
        <f>IF(SJ$19-'様式３（療養者名簿）（⑤の場合）'!$BD72+1&lt;=15,IF(SJ$19&gt;='様式３（療養者名簿）（⑤の場合）'!$BD72,IF(SJ$19&lt;='様式３（療養者名簿）（⑤の場合）'!$BE72,1,0),0),0)</f>
        <v>0</v>
      </c>
      <c r="SK67" s="225">
        <f>IF(SK$19-'様式３（療養者名簿）（⑤の場合）'!$BD72+1&lt;=15,IF(SK$19&gt;='様式３（療養者名簿）（⑤の場合）'!$BD72,IF(SK$19&lt;='様式３（療養者名簿）（⑤の場合）'!$BE72,1,0),0),0)</f>
        <v>0</v>
      </c>
      <c r="SL67" s="225">
        <f>IF(SL$19-'様式３（療養者名簿）（⑤の場合）'!$BD72+1&lt;=15,IF(SL$19&gt;='様式３（療養者名簿）（⑤の場合）'!$BD72,IF(SL$19&lt;='様式３（療養者名簿）（⑤の場合）'!$BE72,1,0),0),0)</f>
        <v>0</v>
      </c>
      <c r="SM67" s="225">
        <f>IF(SM$19-'様式３（療養者名簿）（⑤の場合）'!$BD72+1&lt;=15,IF(SM$19&gt;='様式３（療養者名簿）（⑤の場合）'!$BD72,IF(SM$19&lt;='様式３（療養者名簿）（⑤の場合）'!$BE72,1,0),0),0)</f>
        <v>0</v>
      </c>
      <c r="SN67" s="225">
        <f>IF(SN$19-'様式３（療養者名簿）（⑤の場合）'!$BD72+1&lt;=15,IF(SN$19&gt;='様式３（療養者名簿）（⑤の場合）'!$BD72,IF(SN$19&lt;='様式３（療養者名簿）（⑤の場合）'!$BE72,1,0),0),0)</f>
        <v>0</v>
      </c>
      <c r="SO67" s="225">
        <f>IF(SO$19-'様式３（療養者名簿）（⑤の場合）'!$BD72+1&lt;=15,IF(SO$19&gt;='様式３（療養者名簿）（⑤の場合）'!$BD72,IF(SO$19&lt;='様式３（療養者名簿）（⑤の場合）'!$BE72,1,0),0),0)</f>
        <v>0</v>
      </c>
      <c r="SP67" s="225">
        <f>IF(SP$19-'様式３（療養者名簿）（⑤の場合）'!$BD72+1&lt;=15,IF(SP$19&gt;='様式３（療養者名簿）（⑤の場合）'!$BD72,IF(SP$19&lt;='様式３（療養者名簿）（⑤の場合）'!$BE72,1,0),0),0)</f>
        <v>0</v>
      </c>
      <c r="SQ67" s="225">
        <f>IF(SQ$19-'様式３（療養者名簿）（⑤の場合）'!$BD72+1&lt;=15,IF(SQ$19&gt;='様式３（療養者名簿）（⑤の場合）'!$BD72,IF(SQ$19&lt;='様式３（療養者名簿）（⑤の場合）'!$BE72,1,0),0),0)</f>
        <v>0</v>
      </c>
      <c r="SR67" s="225">
        <f>IF(SR$19-'様式３（療養者名簿）（⑤の場合）'!$BD72+1&lt;=15,IF(SR$19&gt;='様式３（療養者名簿）（⑤の場合）'!$BD72,IF(SR$19&lt;='様式３（療養者名簿）（⑤の場合）'!$BE72,1,0),0),0)</f>
        <v>0</v>
      </c>
      <c r="SS67" s="225">
        <f>IF(SS$19-'様式３（療養者名簿）（⑤の場合）'!$BD72+1&lt;=15,IF(SS$19&gt;='様式３（療養者名簿）（⑤の場合）'!$BD72,IF(SS$19&lt;='様式３（療養者名簿）（⑤の場合）'!$BE72,1,0),0),0)</f>
        <v>0</v>
      </c>
      <c r="ST67" s="225">
        <f>IF(ST$19-'様式３（療養者名簿）（⑤の場合）'!$BD72+1&lt;=15,IF(ST$19&gt;='様式３（療養者名簿）（⑤の場合）'!$BD72,IF(ST$19&lt;='様式３（療養者名簿）（⑤の場合）'!$BE72,1,0),0),0)</f>
        <v>0</v>
      </c>
      <c r="SU67" s="225">
        <f>IF(SU$19-'様式３（療養者名簿）（⑤の場合）'!$BD72+1&lt;=15,IF(SU$19&gt;='様式３（療養者名簿）（⑤の場合）'!$BD72,IF(SU$19&lt;='様式３（療養者名簿）（⑤の場合）'!$BE72,1,0),0),0)</f>
        <v>0</v>
      </c>
      <c r="SV67" s="225">
        <f>IF(SV$19-'様式３（療養者名簿）（⑤の場合）'!$BD72+1&lt;=15,IF(SV$19&gt;='様式３（療養者名簿）（⑤の場合）'!$BD72,IF(SV$19&lt;='様式３（療養者名簿）（⑤の場合）'!$BE72,1,0),0),0)</f>
        <v>0</v>
      </c>
      <c r="SW67" s="225">
        <f>IF(SW$19-'様式３（療養者名簿）（⑤の場合）'!$BD72+1&lt;=15,IF(SW$19&gt;='様式３（療養者名簿）（⑤の場合）'!$BD72,IF(SW$19&lt;='様式３（療養者名簿）（⑤の場合）'!$BE72,1,0),0),0)</f>
        <v>0</v>
      </c>
      <c r="SX67" s="225">
        <f>IF(SX$19-'様式３（療養者名簿）（⑤の場合）'!$BD72+1&lt;=15,IF(SX$19&gt;='様式３（療養者名簿）（⑤の場合）'!$BD72,IF(SX$19&lt;='様式３（療養者名簿）（⑤の場合）'!$BE72,1,0),0),0)</f>
        <v>0</v>
      </c>
      <c r="SY67" s="225">
        <f>IF(SY$19-'様式３（療養者名簿）（⑤の場合）'!$BD72+1&lt;=15,IF(SY$19&gt;='様式３（療養者名簿）（⑤の場合）'!$BD72,IF(SY$19&lt;='様式３（療養者名簿）（⑤の場合）'!$BE72,1,0),0),0)</f>
        <v>0</v>
      </c>
      <c r="SZ67" s="225">
        <f>IF(SZ$19-'様式３（療養者名簿）（⑤の場合）'!$BD72+1&lt;=15,IF(SZ$19&gt;='様式３（療養者名簿）（⑤の場合）'!$BD72,IF(SZ$19&lt;='様式３（療養者名簿）（⑤の場合）'!$BE72,1,0),0),0)</f>
        <v>0</v>
      </c>
      <c r="TA67" s="225">
        <f>IF(TA$19-'様式３（療養者名簿）（⑤の場合）'!$BD72+1&lt;=15,IF(TA$19&gt;='様式３（療養者名簿）（⑤の場合）'!$BD72,IF(TA$19&lt;='様式３（療養者名簿）（⑤の場合）'!$BE72,1,0),0),0)</f>
        <v>0</v>
      </c>
      <c r="TB67" s="225">
        <f>IF(TB$19-'様式３（療養者名簿）（⑤の場合）'!$BD72+1&lt;=15,IF(TB$19&gt;='様式３（療養者名簿）（⑤の場合）'!$BD72,IF(TB$19&lt;='様式３（療養者名簿）（⑤の場合）'!$BE72,1,0),0),0)</f>
        <v>0</v>
      </c>
      <c r="TC67" s="225">
        <f>IF(TC$19-'様式３（療養者名簿）（⑤の場合）'!$BD72+1&lt;=15,IF(TC$19&gt;='様式３（療養者名簿）（⑤の場合）'!$BD72,IF(TC$19&lt;='様式３（療養者名簿）（⑤の場合）'!$BE72,1,0),0),0)</f>
        <v>0</v>
      </c>
      <c r="TD67" s="225">
        <f>IF(TD$19-'様式３（療養者名簿）（⑤の場合）'!$BD72+1&lt;=15,IF(TD$19&gt;='様式３（療養者名簿）（⑤の場合）'!$BD72,IF(TD$19&lt;='様式３（療養者名簿）（⑤の場合）'!$BE72,1,0),0),0)</f>
        <v>0</v>
      </c>
      <c r="TE67" s="225">
        <f>IF(TE$19-'様式３（療養者名簿）（⑤の場合）'!$BD72+1&lt;=15,IF(TE$19&gt;='様式３（療養者名簿）（⑤の場合）'!$BD72,IF(TE$19&lt;='様式３（療養者名簿）（⑤の場合）'!$BE72,1,0),0),0)</f>
        <v>0</v>
      </c>
      <c r="TF67" s="225">
        <f>IF(TF$19-'様式３（療養者名簿）（⑤の場合）'!$BD72+1&lt;=15,IF(TF$19&gt;='様式３（療養者名簿）（⑤の場合）'!$BD72,IF(TF$19&lt;='様式３（療養者名簿）（⑤の場合）'!$BE72,1,0),0),0)</f>
        <v>0</v>
      </c>
      <c r="TG67" s="225">
        <f>IF(TG$19-'様式３（療養者名簿）（⑤の場合）'!$BD72+1&lt;=15,IF(TG$19&gt;='様式３（療養者名簿）（⑤の場合）'!$BD72,IF(TG$19&lt;='様式３（療養者名簿）（⑤の場合）'!$BE72,1,0),0),0)</f>
        <v>0</v>
      </c>
      <c r="TH67" s="225">
        <f>IF(TH$19-'様式３（療養者名簿）（⑤の場合）'!$BD72+1&lt;=15,IF(TH$19&gt;='様式３（療養者名簿）（⑤の場合）'!$BD72,IF(TH$19&lt;='様式３（療養者名簿）（⑤の場合）'!$BE72,1,0),0),0)</f>
        <v>0</v>
      </c>
      <c r="TI67" s="225">
        <f>IF(TI$19-'様式３（療養者名簿）（⑤の場合）'!$BD72+1&lt;=15,IF(TI$19&gt;='様式３（療養者名簿）（⑤の場合）'!$BD72,IF(TI$19&lt;='様式３（療養者名簿）（⑤の場合）'!$BE72,1,0),0),0)</f>
        <v>0</v>
      </c>
      <c r="TJ67" s="225">
        <f>IF(TJ$19-'様式３（療養者名簿）（⑤の場合）'!$BD72+1&lt;=15,IF(TJ$19&gt;='様式３（療養者名簿）（⑤の場合）'!$BD72,IF(TJ$19&lt;='様式３（療養者名簿）（⑤の場合）'!$BE72,1,0),0),0)</f>
        <v>0</v>
      </c>
      <c r="TK67" s="225">
        <f>IF(TK$19-'様式３（療養者名簿）（⑤の場合）'!$BD72+1&lt;=15,IF(TK$19&gt;='様式３（療養者名簿）（⑤の場合）'!$BD72,IF(TK$19&lt;='様式３（療養者名簿）（⑤の場合）'!$BE72,1,0),0),0)</f>
        <v>0</v>
      </c>
      <c r="TL67" s="225">
        <f>IF(TL$19-'様式３（療養者名簿）（⑤の場合）'!$BD72+1&lt;=15,IF(TL$19&gt;='様式３（療養者名簿）（⑤の場合）'!$BD72,IF(TL$19&lt;='様式３（療養者名簿）（⑤の場合）'!$BE72,1,0),0),0)</f>
        <v>0</v>
      </c>
      <c r="TM67" s="225">
        <f>IF(TM$19-'様式３（療養者名簿）（⑤の場合）'!$BD72+1&lt;=15,IF(TM$19&gt;='様式３（療養者名簿）（⑤の場合）'!$BD72,IF(TM$19&lt;='様式３（療養者名簿）（⑤の場合）'!$BE72,1,0),0),0)</f>
        <v>0</v>
      </c>
      <c r="TN67" s="225">
        <f>IF(TN$19-'様式３（療養者名簿）（⑤の場合）'!$BD72+1&lt;=15,IF(TN$19&gt;='様式３（療養者名簿）（⑤の場合）'!$BD72,IF(TN$19&lt;='様式３（療養者名簿）（⑤の場合）'!$BE72,1,0),0),0)</f>
        <v>0</v>
      </c>
      <c r="TO67" s="225">
        <f>IF(TO$19-'様式３（療養者名簿）（⑤の場合）'!$BD72+1&lt;=15,IF(TO$19&gt;='様式３（療養者名簿）（⑤の場合）'!$BD72,IF(TO$19&lt;='様式３（療養者名簿）（⑤の場合）'!$BE72,1,0),0),0)</f>
        <v>0</v>
      </c>
      <c r="TP67" s="225">
        <f>IF(TP$19-'様式３（療養者名簿）（⑤の場合）'!$BD72+1&lt;=15,IF(TP$19&gt;='様式３（療養者名簿）（⑤の場合）'!$BD72,IF(TP$19&lt;='様式３（療養者名簿）（⑤の場合）'!$BE72,1,0),0),0)</f>
        <v>0</v>
      </c>
      <c r="TQ67" s="225">
        <f>IF(TQ$19-'様式３（療養者名簿）（⑤の場合）'!$BD72+1&lt;=15,IF(TQ$19&gt;='様式３（療養者名簿）（⑤の場合）'!$BD72,IF(TQ$19&lt;='様式３（療養者名簿）（⑤の場合）'!$BE72,1,0),0),0)</f>
        <v>0</v>
      </c>
      <c r="TR67" s="225">
        <f>IF(TR$19-'様式３（療養者名簿）（⑤の場合）'!$BD72+1&lt;=15,IF(TR$19&gt;='様式３（療養者名簿）（⑤の場合）'!$BD72,IF(TR$19&lt;='様式３（療養者名簿）（⑤の場合）'!$BE72,1,0),0),0)</f>
        <v>0</v>
      </c>
      <c r="TS67" s="225">
        <f>IF(TS$19-'様式３（療養者名簿）（⑤の場合）'!$BD72+1&lt;=15,IF(TS$19&gt;='様式３（療養者名簿）（⑤の場合）'!$BD72,IF(TS$19&lt;='様式３（療養者名簿）（⑤の場合）'!$BE72,1,0),0),0)</f>
        <v>0</v>
      </c>
      <c r="TT67" s="225">
        <f>IF(TT$19-'様式３（療養者名簿）（⑤の場合）'!$BD72+1&lt;=15,IF(TT$19&gt;='様式３（療養者名簿）（⑤の場合）'!$BD72,IF(TT$19&lt;='様式３（療養者名簿）（⑤の場合）'!$BE72,1,0),0),0)</f>
        <v>0</v>
      </c>
      <c r="TU67" s="225">
        <f>IF(TU$19-'様式３（療養者名簿）（⑤の場合）'!$BD72+1&lt;=15,IF(TU$19&gt;='様式３（療養者名簿）（⑤の場合）'!$BD72,IF(TU$19&lt;='様式３（療養者名簿）（⑤の場合）'!$BE72,1,0),0),0)</f>
        <v>0</v>
      </c>
      <c r="TV67" s="225">
        <f>IF(TV$19-'様式３（療養者名簿）（⑤の場合）'!$BD72+1&lt;=15,IF(TV$19&gt;='様式３（療養者名簿）（⑤の場合）'!$BD72,IF(TV$19&lt;='様式３（療養者名簿）（⑤の場合）'!$BE72,1,0),0),0)</f>
        <v>0</v>
      </c>
      <c r="TW67" s="225">
        <f>IF(TW$19-'様式３（療養者名簿）（⑤の場合）'!$BD72+1&lt;=15,IF(TW$19&gt;='様式３（療養者名簿）（⑤の場合）'!$BD72,IF(TW$19&lt;='様式３（療養者名簿）（⑤の場合）'!$BE72,1,0),0),0)</f>
        <v>0</v>
      </c>
      <c r="TX67" s="225">
        <f>IF(TX$19-'様式３（療養者名簿）（⑤の場合）'!$BD72+1&lt;=15,IF(TX$19&gt;='様式３（療養者名簿）（⑤の場合）'!$BD72,IF(TX$19&lt;='様式３（療養者名簿）（⑤の場合）'!$BE72,1,0),0),0)</f>
        <v>0</v>
      </c>
      <c r="TY67" s="225">
        <f>IF(TY$19-'様式３（療養者名簿）（⑤の場合）'!$BD72+1&lt;=15,IF(TY$19&gt;='様式３（療養者名簿）（⑤の場合）'!$BD72,IF(TY$19&lt;='様式３（療養者名簿）（⑤の場合）'!$BE72,1,0),0),0)</f>
        <v>0</v>
      </c>
      <c r="TZ67" s="225">
        <f>IF(TZ$19-'様式３（療養者名簿）（⑤の場合）'!$BD72+1&lt;=15,IF(TZ$19&gt;='様式３（療養者名簿）（⑤の場合）'!$BD72,IF(TZ$19&lt;='様式３（療養者名簿）（⑤の場合）'!$BE72,1,0),0),0)</f>
        <v>0</v>
      </c>
      <c r="UA67" s="225">
        <f>IF(UA$19-'様式３（療養者名簿）（⑤の場合）'!$BD72+1&lt;=15,IF(UA$19&gt;='様式３（療養者名簿）（⑤の場合）'!$BD72,IF(UA$19&lt;='様式３（療養者名簿）（⑤の場合）'!$BE72,1,0),0),0)</f>
        <v>0</v>
      </c>
      <c r="UB67" s="225">
        <f>IF(UB$19-'様式３（療養者名簿）（⑤の場合）'!$BD72+1&lt;=15,IF(UB$19&gt;='様式３（療養者名簿）（⑤の場合）'!$BD72,IF(UB$19&lt;='様式３（療養者名簿）（⑤の場合）'!$BE72,1,0),0),0)</f>
        <v>0</v>
      </c>
      <c r="UC67" s="225">
        <f>IF(UC$19-'様式３（療養者名簿）（⑤の場合）'!$BD72+1&lt;=15,IF(UC$19&gt;='様式３（療養者名簿）（⑤の場合）'!$BD72,IF(UC$19&lt;='様式３（療養者名簿）（⑤の場合）'!$BE72,1,0),0),0)</f>
        <v>0</v>
      </c>
      <c r="UD67" s="338">
        <f>IF(UD$19-'様式３（療養者名簿）（⑤の場合）'!$BD72+1&lt;=15,IF(UD$19&gt;='様式３（療養者名簿）（⑤の場合）'!$BD72,IF(UD$19&lt;='様式３（療養者名簿）（⑤の場合）'!$BE72,1,0),0),0)</f>
        <v>0</v>
      </c>
      <c r="UE67" s="338">
        <f>IF(UE$19-'様式３（療養者名簿）（⑤の場合）'!$BD72+1&lt;=15,IF(UE$19&gt;='様式３（療養者名簿）（⑤の場合）'!$BD72,IF(UE$19&lt;='様式３（療養者名簿）（⑤の場合）'!$BE72,1,0),0),0)</f>
        <v>0</v>
      </c>
      <c r="UF67" s="338">
        <f>IF(UF$19-'様式３（療養者名簿）（⑤の場合）'!$BD72+1&lt;=15,IF(UF$19&gt;='様式３（療養者名簿）（⑤の場合）'!$BD72,IF(UF$19&lt;='様式３（療養者名簿）（⑤の場合）'!$BE72,1,0),0),0)</f>
        <v>0</v>
      </c>
      <c r="UG67" s="338">
        <f>IF(UG$19-'様式３（療養者名簿）（⑤の場合）'!$BD72+1&lt;=15,IF(UG$19&gt;='様式３（療養者名簿）（⑤の場合）'!$BD72,IF(UG$19&lt;='様式３（療養者名簿）（⑤の場合）'!$BE72,1,0),0),0)</f>
        <v>0</v>
      </c>
      <c r="UH67" s="338">
        <f>IF(UH$19-'様式３（療養者名簿）（⑤の場合）'!$BD72+1&lt;=15,IF(UH$19&gt;='様式３（療養者名簿）（⑤の場合）'!$BD72,IF(UH$19&lt;='様式３（療養者名簿）（⑤の場合）'!$BE72,1,0),0),0)</f>
        <v>0</v>
      </c>
      <c r="UI67" s="338">
        <f>IF(UI$19-'様式３（療養者名簿）（⑤の場合）'!$BD72+1&lt;=15,IF(UI$19&gt;='様式３（療養者名簿）（⑤の場合）'!$BD72,IF(UI$19&lt;='様式３（療養者名簿）（⑤の場合）'!$BE72,1,0),0),0)</f>
        <v>0</v>
      </c>
      <c r="UJ67" s="338">
        <f>IF(UJ$19-'様式３（療養者名簿）（⑤の場合）'!$BD72+1&lt;=15,IF(UJ$19&gt;='様式３（療養者名簿）（⑤の場合）'!$BD72,IF(UJ$19&lt;='様式３（療養者名簿）（⑤の場合）'!$BE72,1,0),0),0)</f>
        <v>0</v>
      </c>
      <c r="UK67" s="338">
        <f>IF(UK$19-'様式３（療養者名簿）（⑤の場合）'!$BD72+1&lt;=15,IF(UK$19&gt;='様式３（療養者名簿）（⑤の場合）'!$BD72,IF(UK$19&lt;='様式３（療養者名簿）（⑤の場合）'!$BE72,1,0),0),0)</f>
        <v>0</v>
      </c>
      <c r="UL67" s="338">
        <f>IF(UL$19-'様式３（療養者名簿）（⑤の場合）'!$BD72+1&lt;=15,IF(UL$19&gt;='様式３（療養者名簿）（⑤の場合）'!$BD72,IF(UL$19&lt;='様式３（療養者名簿）（⑤の場合）'!$BE72,1,0),0),0)</f>
        <v>0</v>
      </c>
      <c r="UM67" s="338">
        <f>IF(UM$19-'様式３（療養者名簿）（⑤の場合）'!$BD72+1&lt;=15,IF(UM$19&gt;='様式３（療養者名簿）（⑤の場合）'!$BD72,IF(UM$19&lt;='様式３（療養者名簿）（⑤の場合）'!$BE72,1,0),0),0)</f>
        <v>0</v>
      </c>
      <c r="UN67" s="338">
        <f>IF(UN$19-'様式３（療養者名簿）（⑤の場合）'!$BD72+1&lt;=15,IF(UN$19&gt;='様式３（療養者名簿）（⑤の場合）'!$BD72,IF(UN$19&lt;='様式３（療養者名簿）（⑤の場合）'!$BE72,1,0),0),0)</f>
        <v>0</v>
      </c>
      <c r="UO67" s="338">
        <f>IF(UO$19-'様式３（療養者名簿）（⑤の場合）'!$BD72+1&lt;=15,IF(UO$19&gt;='様式３（療養者名簿）（⑤の場合）'!$BD72,IF(UO$19&lt;='様式３（療養者名簿）（⑤の場合）'!$BE72,1,0),0),0)</f>
        <v>0</v>
      </c>
      <c r="UP67" s="338">
        <f>IF(UP$19-'様式３（療養者名簿）（⑤の場合）'!$BD72+1&lt;=15,IF(UP$19&gt;='様式３（療養者名簿）（⑤の場合）'!$BD72,IF(UP$19&lt;='様式３（療養者名簿）（⑤の場合）'!$BE72,1,0),0),0)</f>
        <v>0</v>
      </c>
      <c r="UQ67" s="338">
        <f>IF(UQ$19-'様式３（療養者名簿）（⑤の場合）'!$BD72+1&lt;=15,IF(UQ$19&gt;='様式３（療養者名簿）（⑤の場合）'!$BD72,IF(UQ$19&lt;='様式３（療養者名簿）（⑤の場合）'!$BE72,1,0),0),0)</f>
        <v>0</v>
      </c>
      <c r="UR67" s="338">
        <f>IF(UR$19-'様式３（療養者名簿）（⑤の場合）'!$BD72+1&lt;=15,IF(UR$19&gt;='様式３（療養者名簿）（⑤の場合）'!$BD72,IF(UR$19&lt;='様式３（療養者名簿）（⑤の場合）'!$BE72,1,0),0),0)</f>
        <v>0</v>
      </c>
      <c r="US67" s="338">
        <f>IF(US$19-'様式３（療養者名簿）（⑤の場合）'!$BD72+1&lt;=15,IF(US$19&gt;='様式３（療養者名簿）（⑤の場合）'!$BD72,IF(US$19&lt;='様式３（療養者名簿）（⑤の場合）'!$BE72,1,0),0),0)</f>
        <v>0</v>
      </c>
      <c r="UT67" s="338">
        <f>IF(UT$19-'様式３（療養者名簿）（⑤の場合）'!$BD72+1&lt;=15,IF(UT$19&gt;='様式３（療養者名簿）（⑤の場合）'!$BD72,IF(UT$19&lt;='様式３（療養者名簿）（⑤の場合）'!$BE72,1,0),0),0)</f>
        <v>0</v>
      </c>
      <c r="UU67" s="338">
        <f>IF(UU$19-'様式３（療養者名簿）（⑤の場合）'!$BD72+1&lt;=15,IF(UU$19&gt;='様式３（療養者名簿）（⑤の場合）'!$BD72,IF(UU$19&lt;='様式３（療養者名簿）（⑤の場合）'!$BE72,1,0),0),0)</f>
        <v>0</v>
      </c>
      <c r="UV67" s="338">
        <f>IF(UV$19-'様式３（療養者名簿）（⑤の場合）'!$BD72+1&lt;=15,IF(UV$19&gt;='様式３（療養者名簿）（⑤の場合）'!$BD72,IF(UV$19&lt;='様式３（療養者名簿）（⑤の場合）'!$BE72,1,0),0),0)</f>
        <v>0</v>
      </c>
      <c r="UW67" s="338">
        <f>IF(UW$19-'様式３（療養者名簿）（⑤の場合）'!$BD72+1&lt;=15,IF(UW$19&gt;='様式３（療養者名簿）（⑤の場合）'!$BD72,IF(UW$19&lt;='様式３（療養者名簿）（⑤の場合）'!$BE72,1,0),0),0)</f>
        <v>0</v>
      </c>
      <c r="UX67" s="338">
        <f>IF(UX$19-'様式３（療養者名簿）（⑤の場合）'!$BD72+1&lt;=15,IF(UX$19&gt;='様式３（療養者名簿）（⑤の場合）'!$BD72,IF(UX$19&lt;='様式３（療養者名簿）（⑤の場合）'!$BE72,1,0),0),0)</f>
        <v>0</v>
      </c>
      <c r="UY67" s="338">
        <f>IF(UY$19-'様式３（療養者名簿）（⑤の場合）'!$BD72+1&lt;=15,IF(UY$19&gt;='様式３（療養者名簿）（⑤の場合）'!$BD72,IF(UY$19&lt;='様式３（療養者名簿）（⑤の場合）'!$BE72,1,0),0),0)</f>
        <v>0</v>
      </c>
      <c r="UZ67" s="338">
        <f>IF(UZ$19-'様式３（療養者名簿）（⑤の場合）'!$BD72+1&lt;=15,IF(UZ$19&gt;='様式３（療養者名簿）（⑤の場合）'!$BD72,IF(UZ$19&lt;='様式３（療養者名簿）（⑤の場合）'!$BE72,1,0),0),0)</f>
        <v>0</v>
      </c>
      <c r="VA67" s="338">
        <f>IF(VA$19-'様式３（療養者名簿）（⑤の場合）'!$BD72+1&lt;=15,IF(VA$19&gt;='様式３（療養者名簿）（⑤の場合）'!$BD72,IF(VA$19&lt;='様式３（療養者名簿）（⑤の場合）'!$BE72,1,0),0),0)</f>
        <v>0</v>
      </c>
      <c r="VB67" s="338">
        <f>IF(VB$19-'様式３（療養者名簿）（⑤の場合）'!$BD72+1&lt;=15,IF(VB$19&gt;='様式３（療養者名簿）（⑤の場合）'!$BD72,IF(VB$19&lt;='様式３（療養者名簿）（⑤の場合）'!$BE72,1,0),0),0)</f>
        <v>0</v>
      </c>
      <c r="VC67" s="338">
        <f>IF(VC$19-'様式３（療養者名簿）（⑤の場合）'!$BD72+1&lt;=15,IF(VC$19&gt;='様式３（療養者名簿）（⑤の場合）'!$BD72,IF(VC$19&lt;='様式３（療養者名簿）（⑤の場合）'!$BE72,1,0),0),0)</f>
        <v>0</v>
      </c>
      <c r="VD67" s="338">
        <f>IF(VD$19-'様式３（療養者名簿）（⑤の場合）'!$BD72+1&lt;=15,IF(VD$19&gt;='様式３（療養者名簿）（⑤の場合）'!$BD72,IF(VD$19&lt;='様式３（療養者名簿）（⑤の場合）'!$BE72,1,0),0),0)</f>
        <v>0</v>
      </c>
      <c r="VE67" s="338">
        <f>IF(VE$19-'様式３（療養者名簿）（⑤の場合）'!$BD72+1&lt;=15,IF(VE$19&gt;='様式３（療養者名簿）（⑤の場合）'!$BD72,IF(VE$19&lt;='様式３（療養者名簿）（⑤の場合）'!$BE72,1,0),0),0)</f>
        <v>0</v>
      </c>
      <c r="VF67" s="338">
        <f>IF(VF$19-'様式３（療養者名簿）（⑤の場合）'!$BD72+1&lt;=15,IF(VF$19&gt;='様式３（療養者名簿）（⑤の場合）'!$BD72,IF(VF$19&lt;='様式３（療養者名簿）（⑤の場合）'!$BE72,1,0),0),0)</f>
        <v>0</v>
      </c>
      <c r="VG67" s="338">
        <f>IF(VG$19-'様式３（療養者名簿）（⑤の場合）'!$BD72+1&lt;=15,IF(VG$19&gt;='様式３（療養者名簿）（⑤の場合）'!$BD72,IF(VG$19&lt;='様式３（療養者名簿）（⑤の場合）'!$BE72,1,0),0),0)</f>
        <v>0</v>
      </c>
      <c r="VH67" s="338">
        <f>IF(VH$19-'様式３（療養者名簿）（⑤の場合）'!$BD72+1&lt;=15,IF(VH$19&gt;='様式３（療養者名簿）（⑤の場合）'!$BD72,IF(VH$19&lt;='様式３（療養者名簿）（⑤の場合）'!$BE72,1,0),0),0)</f>
        <v>0</v>
      </c>
      <c r="VI67" s="338">
        <f>IF(VI$19-'様式３（療養者名簿）（⑤の場合）'!$BD72+1&lt;=15,IF(VI$19&gt;='様式３（療養者名簿）（⑤の場合）'!$BD72,IF(VI$19&lt;='様式３（療養者名簿）（⑤の場合）'!$BE72,1,0),0),0)</f>
        <v>0</v>
      </c>
      <c r="VJ67" s="338">
        <f>IF(VJ$19-'様式３（療養者名簿）（⑤の場合）'!$BD72+1&lt;=15,IF(VJ$19&gt;='様式３（療養者名簿）（⑤の場合）'!$BD72,IF(VJ$19&lt;='様式３（療養者名簿）（⑤の場合）'!$BE72,1,0),0),0)</f>
        <v>0</v>
      </c>
      <c r="VK67" s="338">
        <f>IF(VK$19-'様式３（療養者名簿）（⑤の場合）'!$BD72+1&lt;=15,IF(VK$19&gt;='様式３（療養者名簿）（⑤の場合）'!$BD72,IF(VK$19&lt;='様式３（療養者名簿）（⑤の場合）'!$BE72,1,0),0),0)</f>
        <v>0</v>
      </c>
      <c r="VL67" s="338">
        <f>IF(VL$19-'様式３（療養者名簿）（⑤の場合）'!$BD72+1&lt;=15,IF(VL$19&gt;='様式３（療養者名簿）（⑤の場合）'!$BD72,IF(VL$19&lt;='様式３（療養者名簿）（⑤の場合）'!$BE72,1,0),0),0)</f>
        <v>0</v>
      </c>
      <c r="VM67" s="338">
        <f>IF(VM$19-'様式３（療養者名簿）（⑤の場合）'!$BD72+1&lt;=15,IF(VM$19&gt;='様式３（療養者名簿）（⑤の場合）'!$BD72,IF(VM$19&lt;='様式３（療養者名簿）（⑤の場合）'!$BE72,1,0),0),0)</f>
        <v>0</v>
      </c>
      <c r="VN67" s="338">
        <f>IF(VN$19-'様式３（療養者名簿）（⑤の場合）'!$BD72+1&lt;=15,IF(VN$19&gt;='様式３（療養者名簿）（⑤の場合）'!$BD72,IF(VN$19&lt;='様式３（療養者名簿）（⑤の場合）'!$BE72,1,0),0),0)</f>
        <v>0</v>
      </c>
      <c r="VO67" s="338">
        <f>IF(VO$19-'様式３（療養者名簿）（⑤の場合）'!$BD72+1&lt;=15,IF(VO$19&gt;='様式３（療養者名簿）（⑤の場合）'!$BD72,IF(VO$19&lt;='様式３（療養者名簿）（⑤の場合）'!$BE72,1,0),0),0)</f>
        <v>0</v>
      </c>
      <c r="VP67" s="338">
        <f>IF(VP$19-'様式３（療養者名簿）（⑤の場合）'!$BD72+1&lt;=15,IF(VP$19&gt;='様式３（療養者名簿）（⑤の場合）'!$BD72,IF(VP$19&lt;='様式３（療養者名簿）（⑤の場合）'!$BE72,1,0),0),0)</f>
        <v>0</v>
      </c>
      <c r="VQ67" s="338">
        <f>IF(VQ$19-'様式３（療養者名簿）（⑤の場合）'!$BD72+1&lt;=15,IF(VQ$19&gt;='様式３（療養者名簿）（⑤の場合）'!$BD72,IF(VQ$19&lt;='様式３（療養者名簿）（⑤の場合）'!$BE72,1,0),0),0)</f>
        <v>0</v>
      </c>
      <c r="VR67" s="338">
        <f>IF(VR$19-'様式３（療養者名簿）（⑤の場合）'!$BD72+1&lt;=15,IF(VR$19&gt;='様式３（療養者名簿）（⑤の場合）'!$BD72,IF(VR$19&lt;='様式３（療養者名簿）（⑤の場合）'!$BE72,1,0),0),0)</f>
        <v>0</v>
      </c>
      <c r="VS67" s="338">
        <f>IF(VS$19-'様式３（療養者名簿）（⑤の場合）'!$BD72+1&lt;=15,IF(VS$19&gt;='様式３（療養者名簿）（⑤の場合）'!$BD72,IF(VS$19&lt;='様式３（療養者名簿）（⑤の場合）'!$BE72,1,0),0),0)</f>
        <v>0</v>
      </c>
      <c r="VT67" s="338">
        <f>IF(VT$19-'様式３（療養者名簿）（⑤の場合）'!$BD72+1&lt;=15,IF(VT$19&gt;='様式３（療養者名簿）（⑤の場合）'!$BD72,IF(VT$19&lt;='様式３（療養者名簿）（⑤の場合）'!$BE72,1,0),0),0)</f>
        <v>0</v>
      </c>
      <c r="VU67" s="338">
        <f>IF(VU$19-'様式３（療養者名簿）（⑤の場合）'!$BD72+1&lt;=15,IF(VU$19&gt;='様式３（療養者名簿）（⑤の場合）'!$BD72,IF(VU$19&lt;='様式３（療養者名簿）（⑤の場合）'!$BE72,1,0),0),0)</f>
        <v>0</v>
      </c>
      <c r="VV67" s="338">
        <f>IF(VV$19-'様式３（療養者名簿）（⑤の場合）'!$BD72+1&lt;=15,IF(VV$19&gt;='様式３（療養者名簿）（⑤の場合）'!$BD72,IF(VV$19&lt;='様式３（療養者名簿）（⑤の場合）'!$BE72,1,0),0),0)</f>
        <v>0</v>
      </c>
      <c r="VW67" s="338">
        <f>IF(VW$19-'様式３（療養者名簿）（⑤の場合）'!$BD72+1&lt;=15,IF(VW$19&gt;='様式３（療養者名簿）（⑤の場合）'!$BD72,IF(VW$19&lt;='様式３（療養者名簿）（⑤の場合）'!$BE72,1,0),0),0)</f>
        <v>0</v>
      </c>
      <c r="VX67" s="338">
        <f>IF(VX$19-'様式３（療養者名簿）（⑤の場合）'!$BD72+1&lt;=15,IF(VX$19&gt;='様式３（療養者名簿）（⑤の場合）'!$BD72,IF(VX$19&lt;='様式３（療養者名簿）（⑤の場合）'!$BE72,1,0),0),0)</f>
        <v>0</v>
      </c>
      <c r="VY67" s="338">
        <f>IF(VY$19-'様式３（療養者名簿）（⑤の場合）'!$BD72+1&lt;=15,IF(VY$19&gt;='様式３（療養者名簿）（⑤の場合）'!$BD72,IF(VY$19&lt;='様式３（療養者名簿）（⑤の場合）'!$BE72,1,0),0),0)</f>
        <v>0</v>
      </c>
      <c r="VZ67" s="338">
        <f>IF(VZ$19-'様式３（療養者名簿）（⑤の場合）'!$BD72+1&lt;=15,IF(VZ$19&gt;='様式３（療養者名簿）（⑤の場合）'!$BD72,IF(VZ$19&lt;='様式３（療養者名簿）（⑤の場合）'!$BE72,1,0),0),0)</f>
        <v>0</v>
      </c>
      <c r="WA67" s="338">
        <f>IF(WA$19-'様式３（療養者名簿）（⑤の場合）'!$BD72+1&lt;=15,IF(WA$19&gt;='様式３（療養者名簿）（⑤の場合）'!$BD72,IF(WA$19&lt;='様式３（療養者名簿）（⑤の場合）'!$BE72,1,0),0),0)</f>
        <v>0</v>
      </c>
      <c r="WB67" s="338">
        <f>IF(WB$19-'様式３（療養者名簿）（⑤の場合）'!$BD72+1&lt;=15,IF(WB$19&gt;='様式３（療養者名簿）（⑤の場合）'!$BD72,IF(WB$19&lt;='様式３（療養者名簿）（⑤の場合）'!$BE72,1,0),0),0)</f>
        <v>0</v>
      </c>
      <c r="WC67" s="338">
        <f>IF(WC$19-'様式３（療養者名簿）（⑤の場合）'!$BD72+1&lt;=15,IF(WC$19&gt;='様式３（療養者名簿）（⑤の場合）'!$BD72,IF(WC$19&lt;='様式３（療養者名簿）（⑤の場合）'!$BE72,1,0),0),0)</f>
        <v>0</v>
      </c>
      <c r="WD67" s="338">
        <f>IF(WD$19-'様式３（療養者名簿）（⑤の場合）'!$BD72+1&lt;=15,IF(WD$19&gt;='様式３（療養者名簿）（⑤の場合）'!$BD72,IF(WD$19&lt;='様式３（療養者名簿）（⑤の場合）'!$BE72,1,0),0),0)</f>
        <v>0</v>
      </c>
      <c r="WE67" s="338">
        <f>IF(WE$19-'様式３（療養者名簿）（⑤の場合）'!$BD72+1&lt;=15,IF(WE$19&gt;='様式３（療養者名簿）（⑤の場合）'!$BD72,IF(WE$19&lt;='様式３（療養者名簿）（⑤の場合）'!$BE72,1,0),0),0)</f>
        <v>0</v>
      </c>
      <c r="WF67" s="338">
        <f>IF(WF$19-'様式３（療養者名簿）（⑤の場合）'!$BD72+1&lt;=15,IF(WF$19&gt;='様式３（療養者名簿）（⑤の場合）'!$BD72,IF(WF$19&lt;='様式３（療養者名簿）（⑤の場合）'!$BE72,1,0),0),0)</f>
        <v>0</v>
      </c>
      <c r="WG67" s="338">
        <f>IF(WG$19-'様式３（療養者名簿）（⑤の場合）'!$BD72+1&lt;=15,IF(WG$19&gt;='様式３（療養者名簿）（⑤の場合）'!$BD72,IF(WG$19&lt;='様式３（療養者名簿）（⑤の場合）'!$BE72,1,0),0),0)</f>
        <v>0</v>
      </c>
      <c r="WH67" s="338">
        <f>IF(WH$19-'様式３（療養者名簿）（⑤の場合）'!$BD72+1&lt;=15,IF(WH$19&gt;='様式３（療養者名簿）（⑤の場合）'!$BD72,IF(WH$19&lt;='様式３（療養者名簿）（⑤の場合）'!$BE72,1,0),0),0)</f>
        <v>0</v>
      </c>
      <c r="WI67" s="338">
        <f>IF(WI$19-'様式３（療養者名簿）（⑤の場合）'!$BD72+1&lt;=15,IF(WI$19&gt;='様式３（療養者名簿）（⑤の場合）'!$BD72,IF(WI$19&lt;='様式３（療養者名簿）（⑤の場合）'!$BE72,1,0),0),0)</f>
        <v>0</v>
      </c>
      <c r="WJ67" s="338">
        <f>IF(WJ$19-'様式３（療養者名簿）（⑤の場合）'!$BD72+1&lt;=15,IF(WJ$19&gt;='様式３（療養者名簿）（⑤の場合）'!$BD72,IF(WJ$19&lt;='様式３（療養者名簿）（⑤の場合）'!$BE72,1,0),0),0)</f>
        <v>0</v>
      </c>
      <c r="WK67" s="338">
        <f>IF(WK$19-'様式３（療養者名簿）（⑤の場合）'!$BD72+1&lt;=15,IF(WK$19&gt;='様式３（療養者名簿）（⑤の場合）'!$BD72,IF(WK$19&lt;='様式３（療養者名簿）（⑤の場合）'!$BE72,1,0),0),0)</f>
        <v>0</v>
      </c>
      <c r="WL67" s="338">
        <f>IF(WL$19-'様式３（療養者名簿）（⑤の場合）'!$BD72+1&lt;=15,IF(WL$19&gt;='様式３（療養者名簿）（⑤の場合）'!$BD72,IF(WL$19&lt;='様式３（療養者名簿）（⑤の場合）'!$BE72,1,0),0),0)</f>
        <v>0</v>
      </c>
      <c r="WM67" s="338">
        <f>IF(WM$19-'様式３（療養者名簿）（⑤の場合）'!$BD72+1&lt;=15,IF(WM$19&gt;='様式３（療養者名簿）（⑤の場合）'!$BD72,IF(WM$19&lt;='様式３（療養者名簿）（⑤の場合）'!$BE72,1,0),0),0)</f>
        <v>0</v>
      </c>
      <c r="WN67" s="338">
        <f>IF(WN$19-'様式３（療養者名簿）（⑤の場合）'!$BD72+1&lt;=15,IF(WN$19&gt;='様式３（療養者名簿）（⑤の場合）'!$BD72,IF(WN$19&lt;='様式３（療養者名簿）（⑤の場合）'!$BE72,1,0),0),0)</f>
        <v>0</v>
      </c>
      <c r="WO67" s="338">
        <f>IF(WO$19-'様式３（療養者名簿）（⑤の場合）'!$BD72+1&lt;=15,IF(WO$19&gt;='様式３（療養者名簿）（⑤の場合）'!$BD72,IF(WO$19&lt;='様式３（療養者名簿）（⑤の場合）'!$BE72,1,0),0),0)</f>
        <v>0</v>
      </c>
      <c r="WP67" s="338">
        <f>IF(WP$19-'様式３（療養者名簿）（⑤の場合）'!$BD72+1&lt;=15,IF(WP$19&gt;='様式３（療養者名簿）（⑤の場合）'!$BD72,IF(WP$19&lt;='様式３（療養者名簿）（⑤の場合）'!$BE72,1,0),0),0)</f>
        <v>0</v>
      </c>
      <c r="WQ67" s="338">
        <f>IF(WQ$19-'様式３（療養者名簿）（⑤の場合）'!$BD72+1&lt;=15,IF(WQ$19&gt;='様式３（療養者名簿）（⑤の場合）'!$BD72,IF(WQ$19&lt;='様式３（療養者名簿）（⑤の場合）'!$BE72,1,0),0),0)</f>
        <v>0</v>
      </c>
      <c r="WR67" s="338">
        <f>IF(WR$19-'様式３（療養者名簿）（⑤の場合）'!$BD72+1&lt;=15,IF(WR$19&gt;='様式３（療養者名簿）（⑤の場合）'!$BD72,IF(WR$19&lt;='様式３（療養者名簿）（⑤の場合）'!$BE72,1,0),0),0)</f>
        <v>0</v>
      </c>
      <c r="WS67" s="338">
        <f>IF(WS$19-'様式３（療養者名簿）（⑤の場合）'!$BD72+1&lt;=15,IF(WS$19&gt;='様式３（療養者名簿）（⑤の場合）'!$BD72,IF(WS$19&lt;='様式３（療養者名簿）（⑤の場合）'!$BE72,1,0),0),0)</f>
        <v>0</v>
      </c>
      <c r="WT67" s="338">
        <f>IF(WT$19-'様式３（療養者名簿）（⑤の場合）'!$BD72+1&lt;=15,IF(WT$19&gt;='様式３（療養者名簿）（⑤の場合）'!$BD72,IF(WT$19&lt;='様式３（療養者名簿）（⑤の場合）'!$BE72,1,0),0),0)</f>
        <v>0</v>
      </c>
      <c r="WU67" s="338">
        <f>IF(WU$19-'様式３（療養者名簿）（⑤の場合）'!$BD72+1&lt;=15,IF(WU$19&gt;='様式３（療養者名簿）（⑤の場合）'!$BD72,IF(WU$19&lt;='様式３（療養者名簿）（⑤の場合）'!$BE72,1,0),0),0)</f>
        <v>0</v>
      </c>
      <c r="WV67" s="338">
        <f>IF(WV$19-'様式３（療養者名簿）（⑤の場合）'!$BD72+1&lt;=15,IF(WV$19&gt;='様式３（療養者名簿）（⑤の場合）'!$BD72,IF(WV$19&lt;='様式３（療養者名簿）（⑤の場合）'!$BE72,1,0),0),0)</f>
        <v>0</v>
      </c>
      <c r="WW67" s="338">
        <f>IF(WW$19-'様式３（療養者名簿）（⑤の場合）'!$BD72+1&lt;=15,IF(WW$19&gt;='様式３（療養者名簿）（⑤の場合）'!$BD72,IF(WW$19&lt;='様式３（療養者名簿）（⑤の場合）'!$BE72,1,0),0),0)</f>
        <v>0</v>
      </c>
      <c r="WX67" s="338">
        <f>IF(WX$19-'様式３（療養者名簿）（⑤の場合）'!$BD72+1&lt;=15,IF(WX$19&gt;='様式３（療養者名簿）（⑤の場合）'!$BD72,IF(WX$19&lt;='様式３（療養者名簿）（⑤の場合）'!$BE72,1,0),0),0)</f>
        <v>0</v>
      </c>
      <c r="WY67" s="338">
        <f>IF(WY$19-'様式３（療養者名簿）（⑤の場合）'!$BD72+1&lt;=15,IF(WY$19&gt;='様式３（療養者名簿）（⑤の場合）'!$BD72,IF(WY$19&lt;='様式３（療養者名簿）（⑤の場合）'!$BE72,1,0),0),0)</f>
        <v>0</v>
      </c>
      <c r="WZ67" s="338">
        <f>IF(WZ$19-'様式３（療養者名簿）（⑤の場合）'!$BD72+1&lt;=15,IF(WZ$19&gt;='様式３（療養者名簿）（⑤の場合）'!$BD72,IF(WZ$19&lt;='様式３（療養者名簿）（⑤の場合）'!$BE72,1,0),0),0)</f>
        <v>0</v>
      </c>
      <c r="XA67" s="338">
        <f>IF(XA$19-'様式３（療養者名簿）（⑤の場合）'!$BD72+1&lt;=15,IF(XA$19&gt;='様式３（療養者名簿）（⑤の場合）'!$BD72,IF(XA$19&lt;='様式３（療養者名簿）（⑤の場合）'!$BE72,1,0),0),0)</f>
        <v>0</v>
      </c>
      <c r="XB67" s="338">
        <f>IF(XB$19-'様式３（療養者名簿）（⑤の場合）'!$BD72+1&lt;=15,IF(XB$19&gt;='様式３（療養者名簿）（⑤の場合）'!$BD72,IF(XB$19&lt;='様式３（療養者名簿）（⑤の場合）'!$BE72,1,0),0),0)</f>
        <v>0</v>
      </c>
      <c r="XC67" s="338">
        <f>IF(XC$19-'様式３（療養者名簿）（⑤の場合）'!$BD72+1&lt;=15,IF(XC$19&gt;='様式３（療養者名簿）（⑤の場合）'!$BD72,IF(XC$19&lt;='様式３（療養者名簿）（⑤の場合）'!$BE72,1,0),0),0)</f>
        <v>0</v>
      </c>
      <c r="XD67" s="338">
        <f>IF(XD$19-'様式３（療養者名簿）（⑤の場合）'!$BD72+1&lt;=15,IF(XD$19&gt;='様式３（療養者名簿）（⑤の場合）'!$BD72,IF(XD$19&lt;='様式３（療養者名簿）（⑤の場合）'!$BE72,1,0),0),0)</f>
        <v>0</v>
      </c>
      <c r="XE67" s="338">
        <f>IF(XE$19-'様式３（療養者名簿）（⑤の場合）'!$BD72+1&lt;=15,IF(XE$19&gt;='様式３（療養者名簿）（⑤の場合）'!$BD72,IF(XE$19&lt;='様式３（療養者名簿）（⑤の場合）'!$BE72,1,0),0),0)</f>
        <v>0</v>
      </c>
      <c r="XF67" s="338">
        <f>IF(XF$19-'様式３（療養者名簿）（⑤の場合）'!$BD72+1&lt;=15,IF(XF$19&gt;='様式３（療養者名簿）（⑤の場合）'!$BD72,IF(XF$19&lt;='様式３（療養者名簿）（⑤の場合）'!$BE72,1,0),0),0)</f>
        <v>0</v>
      </c>
      <c r="XG67" s="338">
        <f>IF(XG$19-'様式３（療養者名簿）（⑤の場合）'!$BD72+1&lt;=15,IF(XG$19&gt;='様式３（療養者名簿）（⑤の場合）'!$BD72,IF(XG$19&lt;='様式３（療養者名簿）（⑤の場合）'!$BE72,1,0),0),0)</f>
        <v>0</v>
      </c>
      <c r="XH67" s="338">
        <f>IF(XH$19-'様式３（療養者名簿）（⑤の場合）'!$BD72+1&lt;=15,IF(XH$19&gt;='様式３（療養者名簿）（⑤の場合）'!$BD72,IF(XH$19&lt;='様式３（療養者名簿）（⑤の場合）'!$BE72,1,0),0),0)</f>
        <v>0</v>
      </c>
      <c r="XI67" s="338">
        <f>IF(XI$19-'様式３（療養者名簿）（⑤の場合）'!$BD72+1&lt;=15,IF(XI$19&gt;='様式３（療養者名簿）（⑤の場合）'!$BD72,IF(XI$19&lt;='様式３（療養者名簿）（⑤の場合）'!$BE72,1,0),0),0)</f>
        <v>0</v>
      </c>
      <c r="XJ67" s="338">
        <f>IF(XJ$19-'様式３（療養者名簿）（⑤の場合）'!$BD72+1&lt;=15,IF(XJ$19&gt;='様式３（療養者名簿）（⑤の場合）'!$BD72,IF(XJ$19&lt;='様式３（療養者名簿）（⑤の場合）'!$BE72,1,0),0),0)</f>
        <v>0</v>
      </c>
      <c r="XK67" s="338">
        <f>IF(XK$19-'様式３（療養者名簿）（⑤の場合）'!$BD72+1&lt;=15,IF(XK$19&gt;='様式３（療養者名簿）（⑤の場合）'!$BD72,IF(XK$19&lt;='様式３（療養者名簿）（⑤の場合）'!$BE72,1,0),0),0)</f>
        <v>0</v>
      </c>
      <c r="XL67" s="338">
        <f>IF(XL$19-'様式３（療養者名簿）（⑤の場合）'!$BD72+1&lt;=15,IF(XL$19&gt;='様式３（療養者名簿）（⑤の場合）'!$BD72,IF(XL$19&lt;='様式３（療養者名簿）（⑤の場合）'!$BE72,1,0),0),0)</f>
        <v>0</v>
      </c>
      <c r="XM67" s="338">
        <f>IF(XM$19-'様式３（療養者名簿）（⑤の場合）'!$BD72+1&lt;=15,IF(XM$19&gt;='様式３（療養者名簿）（⑤の場合）'!$BD72,IF(XM$19&lt;='様式３（療養者名簿）（⑤の場合）'!$BE72,1,0),0),0)</f>
        <v>0</v>
      </c>
      <c r="XN67" s="338">
        <f>IF(XN$19-'様式３（療養者名簿）（⑤の場合）'!$BD72+1&lt;=15,IF(XN$19&gt;='様式３（療養者名簿）（⑤の場合）'!$BD72,IF(XN$19&lt;='様式３（療養者名簿）（⑤の場合）'!$BE72,1,0),0),0)</f>
        <v>0</v>
      </c>
      <c r="XO67" s="338">
        <f>IF(XO$19-'様式３（療養者名簿）（⑤の場合）'!$BD72+1&lt;=15,IF(XO$19&gt;='様式３（療養者名簿）（⑤の場合）'!$BD72,IF(XO$19&lt;='様式３（療養者名簿）（⑤の場合）'!$BE72,1,0),0),0)</f>
        <v>0</v>
      </c>
      <c r="XP67" s="338">
        <f>IF(XP$19-'様式３（療養者名簿）（⑤の場合）'!$BD72+1&lt;=15,IF(XP$19&gt;='様式３（療養者名簿）（⑤の場合）'!$BD72,IF(XP$19&lt;='様式３（療養者名簿）（⑤の場合）'!$BE72,1,0),0),0)</f>
        <v>0</v>
      </c>
      <c r="XQ67" s="338">
        <f>IF(XQ$19-'様式３（療養者名簿）（⑤の場合）'!$BD72+1&lt;=15,IF(XQ$19&gt;='様式３（療養者名簿）（⑤の場合）'!$BD72,IF(XQ$19&lt;='様式３（療養者名簿）（⑤の場合）'!$BE72,1,0),0),0)</f>
        <v>0</v>
      </c>
      <c r="XR67" s="338">
        <f>IF(XR$19-'様式３（療養者名簿）（⑤の場合）'!$BD72+1&lt;=15,IF(XR$19&gt;='様式３（療養者名簿）（⑤の場合）'!$BD72,IF(XR$19&lt;='様式３（療養者名簿）（⑤の場合）'!$BE72,1,0),0),0)</f>
        <v>0</v>
      </c>
      <c r="XS67" s="338">
        <f>IF(XS$19-'様式３（療養者名簿）（⑤の場合）'!$BD72+1&lt;=15,IF(XS$19&gt;='様式３（療養者名簿）（⑤の場合）'!$BD72,IF(XS$19&lt;='様式３（療養者名簿）（⑤の場合）'!$BE72,1,0),0),0)</f>
        <v>0</v>
      </c>
      <c r="XT67" s="338">
        <f>IF(XT$19-'様式３（療養者名簿）（⑤の場合）'!$BD72+1&lt;=15,IF(XT$19&gt;='様式３（療養者名簿）（⑤の場合）'!$BD72,IF(XT$19&lt;='様式３（療養者名簿）（⑤の場合）'!$BE72,1,0),0),0)</f>
        <v>0</v>
      </c>
      <c r="XU67" s="338">
        <f>IF(XU$19-'様式３（療養者名簿）（⑤の場合）'!$BD72+1&lt;=15,IF(XU$19&gt;='様式３（療養者名簿）（⑤の場合）'!$BD72,IF(XU$19&lt;='様式３（療養者名簿）（⑤の場合）'!$BE72,1,0),0),0)</f>
        <v>0</v>
      </c>
      <c r="XV67" s="338">
        <f>IF(XV$19-'様式３（療養者名簿）（⑤の場合）'!$BD72+1&lt;=15,IF(XV$19&gt;='様式３（療養者名簿）（⑤の場合）'!$BD72,IF(XV$19&lt;='様式３（療養者名簿）（⑤の場合）'!$BE72,1,0),0),0)</f>
        <v>0</v>
      </c>
      <c r="XW67" s="338">
        <f>IF(XW$19-'様式３（療養者名簿）（⑤の場合）'!$BD72+1&lt;=15,IF(XW$19&gt;='様式３（療養者名簿）（⑤の場合）'!$BD72,IF(XW$19&lt;='様式３（療養者名簿）（⑤の場合）'!$BE72,1,0),0),0)</f>
        <v>0</v>
      </c>
      <c r="XX67" s="338">
        <f>IF(XX$19-'様式３（療養者名簿）（⑤の場合）'!$BD72+1&lt;=15,IF(XX$19&gt;='様式３（療養者名簿）（⑤の場合）'!$BD72,IF(XX$19&lt;='様式３（療養者名簿）（⑤の場合）'!$BE72,1,0),0),0)</f>
        <v>0</v>
      </c>
      <c r="XY67" s="338">
        <f>IF(XY$19-'様式３（療養者名簿）（⑤の場合）'!$BD72+1&lt;=15,IF(XY$19&gt;='様式３（療養者名簿）（⑤の場合）'!$BD72,IF(XY$19&lt;='様式３（療養者名簿）（⑤の場合）'!$BE72,1,0),0),0)</f>
        <v>0</v>
      </c>
      <c r="XZ67" s="338">
        <f>IF(XZ$19-'様式３（療養者名簿）（⑤の場合）'!$BD72+1&lt;=15,IF(XZ$19&gt;='様式３（療養者名簿）（⑤の場合）'!$BD72,IF(XZ$19&lt;='様式３（療養者名簿）（⑤の場合）'!$BE72,1,0),0),0)</f>
        <v>0</v>
      </c>
      <c r="YA67" s="338">
        <f>IF(YA$19-'様式３（療養者名簿）（⑤の場合）'!$BD72+1&lt;=15,IF(YA$19&gt;='様式３（療養者名簿）（⑤の場合）'!$BD72,IF(YA$19&lt;='様式３（療養者名簿）（⑤の場合）'!$BE72,1,0),0),0)</f>
        <v>0</v>
      </c>
      <c r="YB67" s="338">
        <f>IF(YB$19-'様式３（療養者名簿）（⑤の場合）'!$BD72+1&lt;=15,IF(YB$19&gt;='様式３（療養者名簿）（⑤の場合）'!$BD72,IF(YB$19&lt;='様式３（療養者名簿）（⑤の場合）'!$BE72,1,0),0),0)</f>
        <v>0</v>
      </c>
      <c r="YC67" s="338">
        <f>IF(YC$19-'様式３（療養者名簿）（⑤の場合）'!$BD72+1&lt;=15,IF(YC$19&gt;='様式３（療養者名簿）（⑤の場合）'!$BD72,IF(YC$19&lt;='様式３（療養者名簿）（⑤の場合）'!$BE72,1,0),0),0)</f>
        <v>0</v>
      </c>
      <c r="YD67" s="338">
        <f>IF(YD$19-'様式３（療養者名簿）（⑤の場合）'!$BD72+1&lt;=15,IF(YD$19&gt;='様式３（療養者名簿）（⑤の場合）'!$BD72,IF(YD$19&lt;='様式３（療養者名簿）（⑤の場合）'!$BE72,1,0),0),0)</f>
        <v>0</v>
      </c>
      <c r="YE67" s="338">
        <f>IF(YE$19-'様式３（療養者名簿）（⑤の場合）'!$BD72+1&lt;=15,IF(YE$19&gt;='様式３（療養者名簿）（⑤の場合）'!$BD72,IF(YE$19&lt;='様式３（療養者名簿）（⑤の場合）'!$BE72,1,0),0),0)</f>
        <v>0</v>
      </c>
      <c r="YF67" s="338">
        <f>IF(YF$19-'様式３（療養者名簿）（⑤の場合）'!$BD72+1&lt;=15,IF(YF$19&gt;='様式３（療養者名簿）（⑤の場合）'!$BD72,IF(YF$19&lt;='様式３（療養者名簿）（⑤の場合）'!$BE72,1,0),0),0)</f>
        <v>0</v>
      </c>
      <c r="YG67" s="338">
        <f>IF(YG$19-'様式３（療養者名簿）（⑤の場合）'!$BD72+1&lt;=15,IF(YG$19&gt;='様式３（療養者名簿）（⑤の場合）'!$BD72,IF(YG$19&lt;='様式３（療養者名簿）（⑤の場合）'!$BE72,1,0),0),0)</f>
        <v>0</v>
      </c>
      <c r="YH67" s="338">
        <f>IF(YH$19-'様式３（療養者名簿）（⑤の場合）'!$BD72+1&lt;=15,IF(YH$19&gt;='様式３（療養者名簿）（⑤の場合）'!$BD72,IF(YH$19&lt;='様式３（療養者名簿）（⑤の場合）'!$BE72,1,0),0),0)</f>
        <v>0</v>
      </c>
      <c r="YI67" s="338">
        <f>IF(YI$19-'様式３（療養者名簿）（⑤の場合）'!$BD72+1&lt;=15,IF(YI$19&gt;='様式３（療養者名簿）（⑤の場合）'!$BD72,IF(YI$19&lt;='様式３（療養者名簿）（⑤の場合）'!$BE72,1,0),0),0)</f>
        <v>0</v>
      </c>
      <c r="YJ67" s="338">
        <f>IF(YJ$19-'様式３（療養者名簿）（⑤の場合）'!$BD72+1&lt;=15,IF(YJ$19&gt;='様式３（療養者名簿）（⑤の場合）'!$BD72,IF(YJ$19&lt;='様式３（療養者名簿）（⑤の場合）'!$BE72,1,0),0),0)</f>
        <v>0</v>
      </c>
      <c r="YK67" s="338">
        <f>IF(YK$19-'様式３（療養者名簿）（⑤の場合）'!$BD72+1&lt;=15,IF(YK$19&gt;='様式３（療養者名簿）（⑤の場合）'!$BD72,IF(YK$19&lt;='様式３（療養者名簿）（⑤の場合）'!$BE72,1,0),0),0)</f>
        <v>0</v>
      </c>
      <c r="YL67" s="338">
        <f>IF(YL$19-'様式３（療養者名簿）（⑤の場合）'!$BD72+1&lt;=15,IF(YL$19&gt;='様式３（療養者名簿）（⑤の場合）'!$BD72,IF(YL$19&lt;='様式３（療養者名簿）（⑤の場合）'!$BE72,1,0),0),0)</f>
        <v>0</v>
      </c>
      <c r="YM67" s="338">
        <f>IF(YM$19-'様式３（療養者名簿）（⑤の場合）'!$BD72+1&lt;=15,IF(YM$19&gt;='様式３（療養者名簿）（⑤の場合）'!$BD72,IF(YM$19&lt;='様式３（療養者名簿）（⑤の場合）'!$BE72,1,0),0),0)</f>
        <v>0</v>
      </c>
      <c r="YN67" s="338">
        <f>IF(YN$19-'様式３（療養者名簿）（⑤の場合）'!$BD72+1&lt;=15,IF(YN$19&gt;='様式３（療養者名簿）（⑤の場合）'!$BD72,IF(YN$19&lt;='様式３（療養者名簿）（⑤の場合）'!$BE72,1,0),0),0)</f>
        <v>0</v>
      </c>
      <c r="YO67" s="338">
        <f>IF(YO$19-'様式３（療養者名簿）（⑤の場合）'!$BD72+1&lt;=15,IF(YO$19&gt;='様式３（療養者名簿）（⑤の場合）'!$BD72,IF(YO$19&lt;='様式３（療養者名簿）（⑤の場合）'!$BE72,1,0),0),0)</f>
        <v>0</v>
      </c>
      <c r="YP67" s="338">
        <f>IF(YP$19-'様式３（療養者名簿）（⑤の場合）'!$BD72+1&lt;=15,IF(YP$19&gt;='様式３（療養者名簿）（⑤の場合）'!$BD72,IF(YP$19&lt;='様式３（療養者名簿）（⑤の場合）'!$BE72,1,0),0),0)</f>
        <v>0</v>
      </c>
      <c r="YQ67" s="338">
        <f>IF(YQ$19-'様式３（療養者名簿）（⑤の場合）'!$BD72+1&lt;=15,IF(YQ$19&gt;='様式３（療養者名簿）（⑤の場合）'!$BD72,IF(YQ$19&lt;='様式３（療養者名簿）（⑤の場合）'!$BE72,1,0),0),0)</f>
        <v>0</v>
      </c>
      <c r="YR67" s="338">
        <f>IF(YR$19-'様式３（療養者名簿）（⑤の場合）'!$BD72+1&lt;=15,IF(YR$19&gt;='様式３（療養者名簿）（⑤の場合）'!$BD72,IF(YR$19&lt;='様式３（療養者名簿）（⑤の場合）'!$BE72,1,0),0),0)</f>
        <v>0</v>
      </c>
      <c r="YS67" s="338">
        <f>IF(YS$19-'様式３（療養者名簿）（⑤の場合）'!$BD72+1&lt;=15,IF(YS$19&gt;='様式３（療養者名簿）（⑤の場合）'!$BD72,IF(YS$19&lt;='様式３（療養者名簿）（⑤の場合）'!$BE72,1,0),0),0)</f>
        <v>0</v>
      </c>
      <c r="YT67" s="338">
        <f>IF(YT$19-'様式３（療養者名簿）（⑤の場合）'!$BD72+1&lt;=15,IF(YT$19&gt;='様式３（療養者名簿）（⑤の場合）'!$BD72,IF(YT$19&lt;='様式３（療養者名簿）（⑤の場合）'!$BE72,1,0),0),0)</f>
        <v>0</v>
      </c>
      <c r="YU67" s="338">
        <f>IF(YU$19-'様式３（療養者名簿）（⑤の場合）'!$BD72+1&lt;=15,IF(YU$19&gt;='様式３（療養者名簿）（⑤の場合）'!$BD72,IF(YU$19&lt;='様式３（療養者名簿）（⑤の場合）'!$BE72,1,0),0),0)</f>
        <v>0</v>
      </c>
      <c r="YV67" s="338">
        <f>IF(YV$19-'様式３（療養者名簿）（⑤の場合）'!$BD72+1&lt;=15,IF(YV$19&gt;='様式３（療養者名簿）（⑤の場合）'!$BD72,IF(YV$19&lt;='様式３（療養者名簿）（⑤の場合）'!$BE72,1,0),0),0)</f>
        <v>0</v>
      </c>
      <c r="YW67" s="338">
        <f>IF(YW$19-'様式３（療養者名簿）（⑤の場合）'!$BD72+1&lt;=15,IF(YW$19&gt;='様式３（療養者名簿）（⑤の場合）'!$BD72,IF(YW$19&lt;='様式３（療養者名簿）（⑤の場合）'!$BE72,1,0),0),0)</f>
        <v>0</v>
      </c>
      <c r="YX67" s="338">
        <f>IF(YX$19-'様式３（療養者名簿）（⑤の場合）'!$BD72+1&lt;=15,IF(YX$19&gt;='様式３（療養者名簿）（⑤の場合）'!$BD72,IF(YX$19&lt;='様式３（療養者名簿）（⑤の場合）'!$BE72,1,0),0),0)</f>
        <v>0</v>
      </c>
      <c r="YY67" s="338">
        <f>IF(YY$19-'様式３（療養者名簿）（⑤の場合）'!$BD72+1&lt;=15,IF(YY$19&gt;='様式３（療養者名簿）（⑤の場合）'!$BD72,IF(YY$19&lt;='様式３（療養者名簿）（⑤の場合）'!$BE72,1,0),0),0)</f>
        <v>0</v>
      </c>
      <c r="YZ67" s="338">
        <f>IF(YZ$19-'様式３（療養者名簿）（⑤の場合）'!$BD72+1&lt;=15,IF(YZ$19&gt;='様式３（療養者名簿）（⑤の場合）'!$BD72,IF(YZ$19&lt;='様式３（療養者名簿）（⑤の場合）'!$BE72,1,0),0),0)</f>
        <v>0</v>
      </c>
      <c r="ZA67" s="338">
        <f>IF(ZA$19-'様式３（療養者名簿）（⑤の場合）'!$BD72+1&lt;=15,IF(ZA$19&gt;='様式３（療養者名簿）（⑤の場合）'!$BD72,IF(ZA$19&lt;='様式３（療養者名簿）（⑤の場合）'!$BE72,1,0),0),0)</f>
        <v>0</v>
      </c>
      <c r="ZB67" s="338">
        <f>IF(ZB$19-'様式３（療養者名簿）（⑤の場合）'!$BD72+1&lt;=15,IF(ZB$19&gt;='様式３（療養者名簿）（⑤の場合）'!$BD72,IF(ZB$19&lt;='様式３（療養者名簿）（⑤の場合）'!$BE72,1,0),0),0)</f>
        <v>0</v>
      </c>
      <c r="ZC67" s="338">
        <f>IF(ZC$19-'様式３（療養者名簿）（⑤の場合）'!$BD72+1&lt;=15,IF(ZC$19&gt;='様式３（療養者名簿）（⑤の場合）'!$BD72,IF(ZC$19&lt;='様式３（療養者名簿）（⑤の場合）'!$BE72,1,0),0),0)</f>
        <v>0</v>
      </c>
      <c r="ZD67" s="338">
        <f>IF(ZD$19-'様式３（療養者名簿）（⑤の場合）'!$BD72+1&lt;=15,IF(ZD$19&gt;='様式３（療養者名簿）（⑤の場合）'!$BD72,IF(ZD$19&lt;='様式３（療養者名簿）（⑤の場合）'!$BE72,1,0),0),0)</f>
        <v>0</v>
      </c>
      <c r="ZE67" s="338">
        <f>IF(ZE$19-'様式３（療養者名簿）（⑤の場合）'!$BD72+1&lt;=15,IF(ZE$19&gt;='様式３（療養者名簿）（⑤の場合）'!$BD72,IF(ZE$19&lt;='様式３（療養者名簿）（⑤の場合）'!$BE72,1,0),0),0)</f>
        <v>0</v>
      </c>
      <c r="ZF67" s="338">
        <f>IF(ZF$19-'様式３（療養者名簿）（⑤の場合）'!$BD72+1&lt;=15,IF(ZF$19&gt;='様式３（療養者名簿）（⑤の場合）'!$BD72,IF(ZF$19&lt;='様式３（療養者名簿）（⑤の場合）'!$BE72,1,0),0),0)</f>
        <v>0</v>
      </c>
      <c r="ZG67" s="338">
        <f>IF(ZG$19-'様式３（療養者名簿）（⑤の場合）'!$BD72+1&lt;=15,IF(ZG$19&gt;='様式３（療養者名簿）（⑤の場合）'!$BD72,IF(ZG$19&lt;='様式３（療養者名簿）（⑤の場合）'!$BE72,1,0),0),0)</f>
        <v>0</v>
      </c>
      <c r="ZH67" s="338">
        <f>IF(ZH$19-'様式３（療養者名簿）（⑤の場合）'!$BD72+1&lt;=15,IF(ZH$19&gt;='様式３（療養者名簿）（⑤の場合）'!$BD72,IF(ZH$19&lt;='様式３（療養者名簿）（⑤の場合）'!$BE72,1,0),0),0)</f>
        <v>0</v>
      </c>
      <c r="ZI67" s="338">
        <f>IF(ZI$19-'様式３（療養者名簿）（⑤の場合）'!$BD72+1&lt;=15,IF(ZI$19&gt;='様式３（療養者名簿）（⑤の場合）'!$BD72,IF(ZI$19&lt;='様式３（療養者名簿）（⑤の場合）'!$BE72,1,0),0),0)</f>
        <v>0</v>
      </c>
      <c r="ZJ67" s="338">
        <f>IF(ZJ$19-'様式３（療養者名簿）（⑤の場合）'!$BD72+1&lt;=15,IF(ZJ$19&gt;='様式３（療養者名簿）（⑤の場合）'!$BD72,IF(ZJ$19&lt;='様式３（療養者名簿）（⑤の場合）'!$BE72,1,0),0),0)</f>
        <v>0</v>
      </c>
      <c r="ZK67" s="338">
        <f>IF(ZK$19-'様式３（療養者名簿）（⑤の場合）'!$BD72+1&lt;=15,IF(ZK$19&gt;='様式３（療養者名簿）（⑤の場合）'!$BD72,IF(ZK$19&lt;='様式３（療養者名簿）（⑤の場合）'!$BE72,1,0),0),0)</f>
        <v>0</v>
      </c>
      <c r="ZL67" s="338">
        <f>IF(ZL$19-'様式３（療養者名簿）（⑤の場合）'!$BD72+1&lt;=15,IF(ZL$19&gt;='様式３（療養者名簿）（⑤の場合）'!$BD72,IF(ZL$19&lt;='様式３（療養者名簿）（⑤の場合）'!$BE72,1,0),0),0)</f>
        <v>0</v>
      </c>
      <c r="ZM67" s="338">
        <f>IF(ZM$19-'様式３（療養者名簿）（⑤の場合）'!$BD72+1&lt;=15,IF(ZM$19&gt;='様式３（療養者名簿）（⑤の場合）'!$BD72,IF(ZM$19&lt;='様式３（療養者名簿）（⑤の場合）'!$BE72,1,0),0),0)</f>
        <v>0</v>
      </c>
      <c r="ZN67" s="338">
        <f>IF(ZN$19-'様式３（療養者名簿）（⑤の場合）'!$BD72+1&lt;=15,IF(ZN$19&gt;='様式３（療養者名簿）（⑤の場合）'!$BD72,IF(ZN$19&lt;='様式３（療養者名簿）（⑤の場合）'!$BE72,1,0),0),0)</f>
        <v>0</v>
      </c>
      <c r="ZO67" s="338">
        <f>IF(ZO$19-'様式３（療養者名簿）（⑤の場合）'!$BD72+1&lt;=15,IF(ZO$19&gt;='様式３（療養者名簿）（⑤の場合）'!$BD72,IF(ZO$19&lt;='様式３（療養者名簿）（⑤の場合）'!$BE72,1,0),0),0)</f>
        <v>0</v>
      </c>
      <c r="ZP67" s="338">
        <f>IF(ZP$19-'様式３（療養者名簿）（⑤の場合）'!$BD72+1&lt;=15,IF(ZP$19&gt;='様式３（療養者名簿）（⑤の場合）'!$BD72,IF(ZP$19&lt;='様式３（療養者名簿）（⑤の場合）'!$BE72,1,0),0),0)</f>
        <v>0</v>
      </c>
      <c r="ZQ67" s="338">
        <f>IF(ZQ$19-'様式３（療養者名簿）（⑤の場合）'!$BD72+1&lt;=15,IF(ZQ$19&gt;='様式３（療養者名簿）（⑤の場合）'!$BD72,IF(ZQ$19&lt;='様式３（療養者名簿）（⑤の場合）'!$BE72,1,0),0),0)</f>
        <v>0</v>
      </c>
      <c r="ZR67" s="338">
        <f>IF(ZR$19-'様式３（療養者名簿）（⑤の場合）'!$BD72+1&lt;=15,IF(ZR$19&gt;='様式３（療養者名簿）（⑤の場合）'!$BD72,IF(ZR$19&lt;='様式３（療養者名簿）（⑤の場合）'!$BE72,1,0),0),0)</f>
        <v>0</v>
      </c>
      <c r="ZS67" s="338">
        <f>IF(ZS$19-'様式３（療養者名簿）（⑤の場合）'!$BD72+1&lt;=15,IF(ZS$19&gt;='様式３（療養者名簿）（⑤の場合）'!$BD72,IF(ZS$19&lt;='様式３（療養者名簿）（⑤の場合）'!$BE72,1,0),0),0)</f>
        <v>0</v>
      </c>
      <c r="ZT67" s="338">
        <f>IF(ZT$19-'様式３（療養者名簿）（⑤の場合）'!$BD72+1&lt;=15,IF(ZT$19&gt;='様式３（療養者名簿）（⑤の場合）'!$BD72,IF(ZT$19&lt;='様式３（療養者名簿）（⑤の場合）'!$BE72,1,0),0),0)</f>
        <v>0</v>
      </c>
      <c r="ZU67" s="338">
        <f>IF(ZU$19-'様式３（療養者名簿）（⑤の場合）'!$BD72+1&lt;=15,IF(ZU$19&gt;='様式３（療養者名簿）（⑤の場合）'!$BD72,IF(ZU$19&lt;='様式３（療養者名簿）（⑤の場合）'!$BE72,1,0),0),0)</f>
        <v>0</v>
      </c>
      <c r="ZV67" s="338">
        <f>IF(ZV$19-'様式３（療養者名簿）（⑤の場合）'!$BD72+1&lt;=15,IF(ZV$19&gt;='様式３（療養者名簿）（⑤の場合）'!$BD72,IF(ZV$19&lt;='様式３（療養者名簿）（⑤の場合）'!$BE72,1,0),0),0)</f>
        <v>0</v>
      </c>
      <c r="ZW67" s="338">
        <f>IF(ZW$19-'様式３（療養者名簿）（⑤の場合）'!$BD72+1&lt;=15,IF(ZW$19&gt;='様式３（療養者名簿）（⑤の場合）'!$BD72,IF(ZW$19&lt;='様式３（療養者名簿）（⑤の場合）'!$BE72,1,0),0),0)</f>
        <v>0</v>
      </c>
      <c r="ZX67" s="338">
        <f>IF(ZX$19-'様式３（療養者名簿）（⑤の場合）'!$BD72+1&lt;=15,IF(ZX$19&gt;='様式３（療養者名簿）（⑤の場合）'!$BD72,IF(ZX$19&lt;='様式３（療養者名簿）（⑤の場合）'!$BE72,1,0),0),0)</f>
        <v>0</v>
      </c>
      <c r="ZY67" s="338">
        <f>IF(ZY$19-'様式３（療養者名簿）（⑤の場合）'!$BD72+1&lt;=15,IF(ZY$19&gt;='様式３（療養者名簿）（⑤の場合）'!$BD72,IF(ZY$19&lt;='様式３（療養者名簿）（⑤の場合）'!$BE72,1,0),0),0)</f>
        <v>0</v>
      </c>
      <c r="ZZ67" s="338">
        <f>IF(ZZ$19-'様式３（療養者名簿）（⑤の場合）'!$BD72+1&lt;=15,IF(ZZ$19&gt;='様式３（療養者名簿）（⑤の場合）'!$BD72,IF(ZZ$19&lt;='様式３（療養者名簿）（⑤の場合）'!$BE72,1,0),0),0)</f>
        <v>0</v>
      </c>
      <c r="AAA67" s="338">
        <f>IF(AAA$19-'様式３（療養者名簿）（⑤の場合）'!$BD72+1&lt;=15,IF(AAA$19&gt;='様式３（療養者名簿）（⑤の場合）'!$BD72,IF(AAA$19&lt;='様式３（療養者名簿）（⑤の場合）'!$BE72,1,0),0),0)</f>
        <v>0</v>
      </c>
      <c r="AAB67" s="338">
        <f>IF(AAB$19-'様式３（療養者名簿）（⑤の場合）'!$BD72+1&lt;=15,IF(AAB$19&gt;='様式３（療養者名簿）（⑤の場合）'!$BD72,IF(AAB$19&lt;='様式３（療養者名簿）（⑤の場合）'!$BE72,1,0),0),0)</f>
        <v>0</v>
      </c>
      <c r="AAC67" s="338">
        <f>IF(AAC$19-'様式３（療養者名簿）（⑤の場合）'!$BD72+1&lt;=15,IF(AAC$19&gt;='様式３（療養者名簿）（⑤の場合）'!$BD72,IF(AAC$19&lt;='様式３（療養者名簿）（⑤の場合）'!$BE72,1,0),0),0)</f>
        <v>0</v>
      </c>
      <c r="AAD67" s="338">
        <f>IF(AAD$19-'様式３（療養者名簿）（⑤の場合）'!$BD72+1&lt;=15,IF(AAD$19&gt;='様式３（療養者名簿）（⑤の場合）'!$BD72,IF(AAD$19&lt;='様式３（療養者名簿）（⑤の場合）'!$BE72,1,0),0),0)</f>
        <v>0</v>
      </c>
      <c r="AAE67" s="338">
        <f>IF(AAE$19-'様式３（療養者名簿）（⑤の場合）'!$BD72+1&lt;=15,IF(AAE$19&gt;='様式３（療養者名簿）（⑤の場合）'!$BD72,IF(AAE$19&lt;='様式３（療養者名簿）（⑤の場合）'!$BE72,1,0),0),0)</f>
        <v>0</v>
      </c>
      <c r="AAF67" s="338">
        <f>IF(AAF$19-'様式３（療養者名簿）（⑤の場合）'!$BD72+1&lt;=15,IF(AAF$19&gt;='様式３（療養者名簿）（⑤の場合）'!$BD72,IF(AAF$19&lt;='様式３（療養者名簿）（⑤の場合）'!$BE72,1,0),0),0)</f>
        <v>0</v>
      </c>
      <c r="AAG67" s="338">
        <f>IF(AAG$19-'様式３（療養者名簿）（⑤の場合）'!$BD72+1&lt;=15,IF(AAG$19&gt;='様式３（療養者名簿）（⑤の場合）'!$BD72,IF(AAG$19&lt;='様式３（療養者名簿）（⑤の場合）'!$BE72,1,0),0),0)</f>
        <v>0</v>
      </c>
      <c r="AAH67" s="338">
        <f>IF(AAH$19-'様式３（療養者名簿）（⑤の場合）'!$BD72+1&lt;=15,IF(AAH$19&gt;='様式３（療養者名簿）（⑤の場合）'!$BD72,IF(AAH$19&lt;='様式３（療養者名簿）（⑤の場合）'!$BE72,1,0),0),0)</f>
        <v>0</v>
      </c>
      <c r="AAI67" s="338">
        <f>IF(AAI$19-'様式３（療養者名簿）（⑤の場合）'!$BD72+1&lt;=15,IF(AAI$19&gt;='様式３（療養者名簿）（⑤の場合）'!$BD72,IF(AAI$19&lt;='様式３（療養者名簿）（⑤の場合）'!$BE72,1,0),0),0)</f>
        <v>0</v>
      </c>
      <c r="AAJ67" s="338">
        <f>IF(AAJ$19-'様式３（療養者名簿）（⑤の場合）'!$BD72+1&lt;=15,IF(AAJ$19&gt;='様式３（療養者名簿）（⑤の場合）'!$BD72,IF(AAJ$19&lt;='様式３（療養者名簿）（⑤の場合）'!$BE72,1,0),0),0)</f>
        <v>0</v>
      </c>
      <c r="AAK67" s="338">
        <f>IF(AAK$19-'様式３（療養者名簿）（⑤の場合）'!$BD72+1&lt;=15,IF(AAK$19&gt;='様式３（療養者名簿）（⑤の場合）'!$BD72,IF(AAK$19&lt;='様式３（療養者名簿）（⑤の場合）'!$BE72,1,0),0),0)</f>
        <v>0</v>
      </c>
      <c r="AAL67" s="338">
        <f>IF(AAL$19-'様式３（療養者名簿）（⑤の場合）'!$BD72+1&lt;=15,IF(AAL$19&gt;='様式３（療養者名簿）（⑤の場合）'!$BD72,IF(AAL$19&lt;='様式３（療養者名簿）（⑤の場合）'!$BE72,1,0),0),0)</f>
        <v>0</v>
      </c>
      <c r="AAM67" s="338">
        <f>IF(AAM$19-'様式３（療養者名簿）（⑤の場合）'!$BD72+1&lt;=15,IF(AAM$19&gt;='様式３（療養者名簿）（⑤の場合）'!$BD72,IF(AAM$19&lt;='様式３（療養者名簿）（⑤の場合）'!$BE72,1,0),0),0)</f>
        <v>0</v>
      </c>
      <c r="AAN67" s="338">
        <f>IF(AAN$19-'様式３（療養者名簿）（⑤の場合）'!$BD72+1&lt;=15,IF(AAN$19&gt;='様式３（療養者名簿）（⑤の場合）'!$BD72,IF(AAN$19&lt;='様式３（療養者名簿）（⑤の場合）'!$BE72,1,0),0),0)</f>
        <v>0</v>
      </c>
      <c r="AAO67" s="338">
        <f>IF(AAO$19-'様式３（療養者名簿）（⑤の場合）'!$BD72+1&lt;=15,IF(AAO$19&gt;='様式３（療養者名簿）（⑤の場合）'!$BD72,IF(AAO$19&lt;='様式３（療養者名簿）（⑤の場合）'!$BE72,1,0),0),0)</f>
        <v>0</v>
      </c>
      <c r="AAP67" s="338">
        <f>IF(AAP$19-'様式３（療養者名簿）（⑤の場合）'!$BD72+1&lt;=15,IF(AAP$19&gt;='様式３（療養者名簿）（⑤の場合）'!$BD72,IF(AAP$19&lt;='様式３（療養者名簿）（⑤の場合）'!$BE72,1,0),0),0)</f>
        <v>0</v>
      </c>
      <c r="AAQ67" s="338">
        <f>IF(AAQ$19-'様式３（療養者名簿）（⑤の場合）'!$BD72+1&lt;=15,IF(AAQ$19&gt;='様式３（療養者名簿）（⑤の場合）'!$BD72,IF(AAQ$19&lt;='様式３（療養者名簿）（⑤の場合）'!$BE72,1,0),0),0)</f>
        <v>0</v>
      </c>
      <c r="AAR67" s="338">
        <f>IF(AAR$19-'様式３（療養者名簿）（⑤の場合）'!$BD72+1&lt;=15,IF(AAR$19&gt;='様式３（療養者名簿）（⑤の場合）'!$BD72,IF(AAR$19&lt;='様式３（療養者名簿）（⑤の場合）'!$BE72,1,0),0),0)</f>
        <v>0</v>
      </c>
      <c r="AAS67" s="338">
        <f>IF(AAS$19-'様式３（療養者名簿）（⑤の場合）'!$BD72+1&lt;=15,IF(AAS$19&gt;='様式３（療養者名簿）（⑤の場合）'!$BD72,IF(AAS$19&lt;='様式３（療養者名簿）（⑤の場合）'!$BE72,1,0),0),0)</f>
        <v>0</v>
      </c>
      <c r="AAT67" s="338">
        <f>IF(AAT$19-'様式３（療養者名簿）（⑤の場合）'!$BD72+1&lt;=15,IF(AAT$19&gt;='様式３（療養者名簿）（⑤の場合）'!$BD72,IF(AAT$19&lt;='様式３（療養者名簿）（⑤の場合）'!$BE72,1,0),0),0)</f>
        <v>0</v>
      </c>
      <c r="AAU67" s="338">
        <f>IF(AAU$19-'様式３（療養者名簿）（⑤の場合）'!$BD72+1&lt;=15,IF(AAU$19&gt;='様式３（療養者名簿）（⑤の場合）'!$BD72,IF(AAU$19&lt;='様式３（療養者名簿）（⑤の場合）'!$BE72,1,0),0),0)</f>
        <v>0</v>
      </c>
      <c r="AAV67" s="338">
        <f>IF(AAV$19-'様式３（療養者名簿）（⑤の場合）'!$BD72+1&lt;=15,IF(AAV$19&gt;='様式３（療養者名簿）（⑤の場合）'!$BD72,IF(AAV$19&lt;='様式３（療養者名簿）（⑤の場合）'!$BE72,1,0),0),0)</f>
        <v>0</v>
      </c>
      <c r="AAW67" s="338">
        <f>IF(AAW$19-'様式３（療養者名簿）（⑤の場合）'!$BD72+1&lt;=15,IF(AAW$19&gt;='様式３（療養者名簿）（⑤の場合）'!$BD72,IF(AAW$19&lt;='様式３（療養者名簿）（⑤の場合）'!$BE72,1,0),0),0)</f>
        <v>0</v>
      </c>
      <c r="AAX67" s="338">
        <f>IF(AAX$19-'様式３（療養者名簿）（⑤の場合）'!$BD72+1&lt;=15,IF(AAX$19&gt;='様式３（療養者名簿）（⑤の場合）'!$BD72,IF(AAX$19&lt;='様式３（療養者名簿）（⑤の場合）'!$BE72,1,0),0),0)</f>
        <v>0</v>
      </c>
      <c r="AAY67" s="338">
        <f>IF(AAY$19-'様式３（療養者名簿）（⑤の場合）'!$BD72+1&lt;=15,IF(AAY$19&gt;='様式３（療養者名簿）（⑤の場合）'!$BD72,IF(AAY$19&lt;='様式３（療養者名簿）（⑤の場合）'!$BE72,1,0),0),0)</f>
        <v>0</v>
      </c>
      <c r="AAZ67" s="338">
        <f>IF(AAZ$19-'様式３（療養者名簿）（⑤の場合）'!$BD72+1&lt;=15,IF(AAZ$19&gt;='様式３（療養者名簿）（⑤の場合）'!$BD72,IF(AAZ$19&lt;='様式３（療養者名簿）（⑤の場合）'!$BE72,1,0),0),0)</f>
        <v>0</v>
      </c>
      <c r="ABA67" s="338">
        <f>IF(ABA$19-'様式３（療養者名簿）（⑤の場合）'!$BD72+1&lt;=15,IF(ABA$19&gt;='様式３（療養者名簿）（⑤の場合）'!$BD72,IF(ABA$19&lt;='様式３（療養者名簿）（⑤の場合）'!$BE72,1,0),0),0)</f>
        <v>0</v>
      </c>
      <c r="ABB67" s="338">
        <f>IF(ABB$19-'様式３（療養者名簿）（⑤の場合）'!$BD72+1&lt;=15,IF(ABB$19&gt;='様式３（療養者名簿）（⑤の場合）'!$BD72,IF(ABB$19&lt;='様式３（療養者名簿）（⑤の場合）'!$BE72,1,0),0),0)</f>
        <v>0</v>
      </c>
      <c r="ABC67" s="338">
        <f>IF(ABC$19-'様式３（療養者名簿）（⑤の場合）'!$BD72+1&lt;=15,IF(ABC$19&gt;='様式３（療養者名簿）（⑤の場合）'!$BD72,IF(ABC$19&lt;='様式３（療養者名簿）（⑤の場合）'!$BE72,1,0),0),0)</f>
        <v>0</v>
      </c>
      <c r="ABD67" s="338">
        <f>IF(ABD$19-'様式３（療養者名簿）（⑤の場合）'!$BD72+1&lt;=15,IF(ABD$19&gt;='様式３（療養者名簿）（⑤の場合）'!$BD72,IF(ABD$19&lt;='様式３（療養者名簿）（⑤の場合）'!$BE72,1,0),0),0)</f>
        <v>0</v>
      </c>
    </row>
    <row r="68" spans="1:732" ht="42" customHeight="1">
      <c r="A68" s="227">
        <f>'様式３（療養者名簿）（⑤の場合）'!C73</f>
        <v>0</v>
      </c>
      <c r="B68" s="332">
        <f>IF(B$19-'様式３（療養者名簿）（⑤の場合）'!$BD73+1&lt;=15,IF(B$19&gt;='様式３（療養者名簿）（⑤の場合）'!$BD73,IF(B$19&lt;='様式３（療養者名簿）（⑤の場合）'!$BE73,1,0),0),0)</f>
        <v>0</v>
      </c>
      <c r="C68" s="332">
        <f>IF(C$19-'様式３（療養者名簿）（⑤の場合）'!$BD73+1&lt;=15,IF(C$19&gt;='様式３（療養者名簿）（⑤の場合）'!$BD73,IF(C$19&lt;='様式３（療養者名簿）（⑤の場合）'!$BE73,1,0),0),0)</f>
        <v>0</v>
      </c>
      <c r="D68" s="332">
        <f>IF(D$19-'様式３（療養者名簿）（⑤の場合）'!$BD73+1&lt;=15,IF(D$19&gt;='様式３（療養者名簿）（⑤の場合）'!$BD73,IF(D$19&lt;='様式３（療養者名簿）（⑤の場合）'!$BE73,1,0),0),0)</f>
        <v>0</v>
      </c>
      <c r="E68" s="332">
        <f>IF(E$19-'様式３（療養者名簿）（⑤の場合）'!$BD73+1&lt;=15,IF(E$19&gt;='様式３（療養者名簿）（⑤の場合）'!$BD73,IF(E$19&lt;='様式３（療養者名簿）（⑤の場合）'!$BE73,1,0),0),0)</f>
        <v>0</v>
      </c>
      <c r="F68" s="332">
        <f>IF(F$19-'様式３（療養者名簿）（⑤の場合）'!$BD73+1&lt;=15,IF(F$19&gt;='様式３（療養者名簿）（⑤の場合）'!$BD73,IF(F$19&lt;='様式３（療養者名簿）（⑤の場合）'!$BE73,1,0),0),0)</f>
        <v>0</v>
      </c>
      <c r="G68" s="332">
        <f>IF(G$19-'様式３（療養者名簿）（⑤の場合）'!$BD73+1&lt;=15,IF(G$19&gt;='様式３（療養者名簿）（⑤の場合）'!$BD73,IF(G$19&lt;='様式３（療養者名簿）（⑤の場合）'!$BE73,1,0),0),0)</f>
        <v>0</v>
      </c>
      <c r="H68" s="332">
        <f>IF(H$19-'様式３（療養者名簿）（⑤の場合）'!$BD73+1&lt;=15,IF(H$19&gt;='様式３（療養者名簿）（⑤の場合）'!$BD73,IF(H$19&lt;='様式３（療養者名簿）（⑤の場合）'!$BE73,1,0),0),0)</f>
        <v>0</v>
      </c>
      <c r="I68" s="332">
        <f>IF(I$19-'様式３（療養者名簿）（⑤の場合）'!$BD73+1&lt;=15,IF(I$19&gt;='様式３（療養者名簿）（⑤の場合）'!$BD73,IF(I$19&lt;='様式３（療養者名簿）（⑤の場合）'!$BE73,1,0),0),0)</f>
        <v>0</v>
      </c>
      <c r="J68" s="332">
        <f>IF(J$19-'様式３（療養者名簿）（⑤の場合）'!$BD73+1&lt;=15,IF(J$19&gt;='様式３（療養者名簿）（⑤の場合）'!$BD73,IF(J$19&lt;='様式３（療養者名簿）（⑤の場合）'!$BE73,1,0),0),0)</f>
        <v>0</v>
      </c>
      <c r="K68" s="332">
        <f>IF(K$19-'様式３（療養者名簿）（⑤の場合）'!$BD73+1&lt;=15,IF(K$19&gt;='様式３（療養者名簿）（⑤の場合）'!$BD73,IF(K$19&lt;='様式３（療養者名簿）（⑤の場合）'!$BE73,1,0),0),0)</f>
        <v>0</v>
      </c>
      <c r="L68" s="332">
        <f>IF(L$19-'様式３（療養者名簿）（⑤の場合）'!$BD73+1&lt;=15,IF(L$19&gt;='様式３（療養者名簿）（⑤の場合）'!$BD73,IF(L$19&lt;='様式３（療養者名簿）（⑤の場合）'!$BE73,1,0),0),0)</f>
        <v>0</v>
      </c>
      <c r="M68" s="332">
        <f>IF(M$19-'様式３（療養者名簿）（⑤の場合）'!$BD73+1&lt;=15,IF(M$19&gt;='様式３（療養者名簿）（⑤の場合）'!$BD73,IF(M$19&lt;='様式３（療養者名簿）（⑤の場合）'!$BE73,1,0),0),0)</f>
        <v>0</v>
      </c>
      <c r="N68" s="332">
        <f>IF(N$19-'様式３（療養者名簿）（⑤の場合）'!$BD73+1&lt;=15,IF(N$19&gt;='様式３（療養者名簿）（⑤の場合）'!$BD73,IF(N$19&lt;='様式３（療養者名簿）（⑤の場合）'!$BE73,1,0),0),0)</f>
        <v>0</v>
      </c>
      <c r="O68" s="332">
        <f>IF(O$19-'様式３（療養者名簿）（⑤の場合）'!$BD73+1&lt;=15,IF(O$19&gt;='様式３（療養者名簿）（⑤の場合）'!$BD73,IF(O$19&lt;='様式３（療養者名簿）（⑤の場合）'!$BE73,1,0),0),0)</f>
        <v>0</v>
      </c>
      <c r="P68" s="332">
        <f>IF(P$19-'様式３（療養者名簿）（⑤の場合）'!$BD73+1&lt;=15,IF(P$19&gt;='様式３（療養者名簿）（⑤の場合）'!$BD73,IF(P$19&lt;='様式３（療養者名簿）（⑤の場合）'!$BE73,1,0),0),0)</f>
        <v>0</v>
      </c>
      <c r="Q68" s="332">
        <f>IF(Q$19-'様式３（療養者名簿）（⑤の場合）'!$BD73+1&lt;=15,IF(Q$19&gt;='様式３（療養者名簿）（⑤の場合）'!$BD73,IF(Q$19&lt;='様式３（療養者名簿）（⑤の場合）'!$BE73,1,0),0),0)</f>
        <v>0</v>
      </c>
      <c r="R68" s="332">
        <f>IF(R$19-'様式３（療養者名簿）（⑤の場合）'!$BD73+1&lt;=15,IF(R$19&gt;='様式３（療養者名簿）（⑤の場合）'!$BD73,IF(R$19&lt;='様式３（療養者名簿）（⑤の場合）'!$BE73,1,0),0),0)</f>
        <v>0</v>
      </c>
      <c r="S68" s="332">
        <f>IF(S$19-'様式３（療養者名簿）（⑤の場合）'!$BD73+1&lt;=15,IF(S$19&gt;='様式３（療養者名簿）（⑤の場合）'!$BD73,IF(S$19&lt;='様式３（療養者名簿）（⑤の場合）'!$BE73,1,0),0),0)</f>
        <v>0</v>
      </c>
      <c r="T68" s="332">
        <f>IF(T$19-'様式３（療養者名簿）（⑤の場合）'!$BD73+1&lt;=15,IF(T$19&gt;='様式３（療養者名簿）（⑤の場合）'!$BD73,IF(T$19&lt;='様式３（療養者名簿）（⑤の場合）'!$BE73,1,0),0),0)</f>
        <v>0</v>
      </c>
      <c r="U68" s="332">
        <f>IF(U$19-'様式３（療養者名簿）（⑤の場合）'!$BD73+1&lt;=15,IF(U$19&gt;='様式３（療養者名簿）（⑤の場合）'!$BD73,IF(U$19&lt;='様式３（療養者名簿）（⑤の場合）'!$BE73,1,0),0),0)</f>
        <v>0</v>
      </c>
      <c r="V68" s="332">
        <f>IF(V$19-'様式３（療養者名簿）（⑤の場合）'!$BD73+1&lt;=15,IF(V$19&gt;='様式３（療養者名簿）（⑤の場合）'!$BD73,IF(V$19&lt;='様式３（療養者名簿）（⑤の場合）'!$BE73,1,0),0),0)</f>
        <v>0</v>
      </c>
      <c r="W68" s="332">
        <f>IF(W$19-'様式３（療養者名簿）（⑤の場合）'!$BD73+1&lt;=15,IF(W$19&gt;='様式３（療養者名簿）（⑤の場合）'!$BD73,IF(W$19&lt;='様式３（療養者名簿）（⑤の場合）'!$BE73,1,0),0),0)</f>
        <v>0</v>
      </c>
      <c r="X68" s="332">
        <f>IF(X$19-'様式３（療養者名簿）（⑤の場合）'!$BD73+1&lt;=15,IF(X$19&gt;='様式３（療養者名簿）（⑤の場合）'!$BD73,IF(X$19&lt;='様式３（療養者名簿）（⑤の場合）'!$BE73,1,0),0),0)</f>
        <v>0</v>
      </c>
      <c r="Y68" s="332">
        <f>IF(Y$19-'様式３（療養者名簿）（⑤の場合）'!$BD73+1&lt;=15,IF(Y$19&gt;='様式３（療養者名簿）（⑤の場合）'!$BD73,IF(Y$19&lt;='様式３（療養者名簿）（⑤の場合）'!$BE73,1,0),0),0)</f>
        <v>0</v>
      </c>
      <c r="Z68" s="332">
        <f>IF(Z$19-'様式３（療養者名簿）（⑤の場合）'!$BD73+1&lt;=15,IF(Z$19&gt;='様式３（療養者名簿）（⑤の場合）'!$BD73,IF(Z$19&lt;='様式３（療養者名簿）（⑤の場合）'!$BE73,1,0),0),0)</f>
        <v>0</v>
      </c>
      <c r="AA68" s="332">
        <f>IF(AA$19-'様式３（療養者名簿）（⑤の場合）'!$BD73+1&lt;=15,IF(AA$19&gt;='様式３（療養者名簿）（⑤の場合）'!$BD73,IF(AA$19&lt;='様式３（療養者名簿）（⑤の場合）'!$BE73,1,0),0),0)</f>
        <v>0</v>
      </c>
      <c r="AB68" s="332">
        <f>IF(AB$19-'様式３（療養者名簿）（⑤の場合）'!$BD73+1&lt;=15,IF(AB$19&gt;='様式３（療養者名簿）（⑤の場合）'!$BD73,IF(AB$19&lt;='様式３（療養者名簿）（⑤の場合）'!$BE73,1,0),0),0)</f>
        <v>0</v>
      </c>
      <c r="AC68" s="332">
        <f>IF(AC$19-'様式３（療養者名簿）（⑤の場合）'!$BD73+1&lt;=15,IF(AC$19&gt;='様式３（療養者名簿）（⑤の場合）'!$BD73,IF(AC$19&lt;='様式３（療養者名簿）（⑤の場合）'!$BE73,1,0),0),0)</f>
        <v>0</v>
      </c>
      <c r="AD68" s="332">
        <f>IF(AD$19-'様式３（療養者名簿）（⑤の場合）'!$BD73+1&lt;=15,IF(AD$19&gt;='様式３（療養者名簿）（⑤の場合）'!$BD73,IF(AD$19&lt;='様式３（療養者名簿）（⑤の場合）'!$BE73,1,0),0),0)</f>
        <v>0</v>
      </c>
      <c r="AE68" s="332">
        <f>IF(AE$19-'様式３（療養者名簿）（⑤の場合）'!$BD73+1&lt;=15,IF(AE$19&gt;='様式３（療養者名簿）（⑤の場合）'!$BD73,IF(AE$19&lt;='様式３（療養者名簿）（⑤の場合）'!$BE73,1,0),0),0)</f>
        <v>0</v>
      </c>
      <c r="AF68" s="332">
        <f>IF(AF$19-'様式３（療養者名簿）（⑤の場合）'!$BD73+1&lt;=15,IF(AF$19&gt;='様式３（療養者名簿）（⑤の場合）'!$BD73,IF(AF$19&lt;='様式３（療養者名簿）（⑤の場合）'!$BE73,1,0),0),0)</f>
        <v>0</v>
      </c>
      <c r="AG68" s="332">
        <f>IF(AG$19-'様式３（療養者名簿）（⑤の場合）'!$BD73+1&lt;=15,IF(AG$19&gt;='様式３（療養者名簿）（⑤の場合）'!$BD73,IF(AG$19&lt;='様式３（療養者名簿）（⑤の場合）'!$BE73,1,0),0),0)</f>
        <v>0</v>
      </c>
      <c r="AH68" s="332">
        <f>IF(AH$19-'様式３（療養者名簿）（⑤の場合）'!$BD73+1&lt;=15,IF(AH$19&gt;='様式３（療養者名簿）（⑤の場合）'!$BD73,IF(AH$19&lt;='様式３（療養者名簿）（⑤の場合）'!$BE73,1,0),0),0)</f>
        <v>0</v>
      </c>
      <c r="AI68" s="332">
        <f>IF(AI$19-'様式３（療養者名簿）（⑤の場合）'!$BD73+1&lt;=15,IF(AI$19&gt;='様式３（療養者名簿）（⑤の場合）'!$BD73,IF(AI$19&lt;='様式３（療養者名簿）（⑤の場合）'!$BE73,1,0),0),0)</f>
        <v>0</v>
      </c>
      <c r="AJ68" s="332">
        <f>IF(AJ$19-'様式３（療養者名簿）（⑤の場合）'!$BD73+1&lt;=15,IF(AJ$19&gt;='様式３（療養者名簿）（⑤の場合）'!$BD73,IF(AJ$19&lt;='様式３（療養者名簿）（⑤の場合）'!$BE73,1,0),0),0)</f>
        <v>0</v>
      </c>
      <c r="AK68" s="332">
        <f>IF(AK$19-'様式３（療養者名簿）（⑤の場合）'!$BD73+1&lt;=15,IF(AK$19&gt;='様式３（療養者名簿）（⑤の場合）'!$BD73,IF(AK$19&lt;='様式３（療養者名簿）（⑤の場合）'!$BE73,1,0),0),0)</f>
        <v>0</v>
      </c>
      <c r="AL68" s="332">
        <f>IF(AL$19-'様式３（療養者名簿）（⑤の場合）'!$BD73+1&lt;=15,IF(AL$19&gt;='様式３（療養者名簿）（⑤の場合）'!$BD73,IF(AL$19&lt;='様式３（療養者名簿）（⑤の場合）'!$BE73,1,0),0),0)</f>
        <v>0</v>
      </c>
      <c r="AM68" s="332">
        <f>IF(AM$19-'様式３（療養者名簿）（⑤の場合）'!$BD73+1&lt;=15,IF(AM$19&gt;='様式３（療養者名簿）（⑤の場合）'!$BD73,IF(AM$19&lt;='様式３（療養者名簿）（⑤の場合）'!$BE73,1,0),0),0)</f>
        <v>0</v>
      </c>
      <c r="AN68" s="332">
        <f>IF(AN$19-'様式３（療養者名簿）（⑤の場合）'!$BD73+1&lt;=15,IF(AN$19&gt;='様式３（療養者名簿）（⑤の場合）'!$BD73,IF(AN$19&lt;='様式３（療養者名簿）（⑤の場合）'!$BE73,1,0),0),0)</f>
        <v>0</v>
      </c>
      <c r="AO68" s="332">
        <f>IF(AO$19-'様式３（療養者名簿）（⑤の場合）'!$BD73+1&lt;=15,IF(AO$19&gt;='様式３（療養者名簿）（⑤の場合）'!$BD73,IF(AO$19&lt;='様式３（療養者名簿）（⑤の場合）'!$BE73,1,0),0),0)</f>
        <v>0</v>
      </c>
      <c r="AP68" s="332">
        <f>IF(AP$19-'様式３（療養者名簿）（⑤の場合）'!$BD73+1&lt;=15,IF(AP$19&gt;='様式３（療養者名簿）（⑤の場合）'!$BD73,IF(AP$19&lt;='様式３（療養者名簿）（⑤の場合）'!$BE73,1,0),0),0)</f>
        <v>0</v>
      </c>
      <c r="AQ68" s="332">
        <f>IF(AQ$19-'様式３（療養者名簿）（⑤の場合）'!$BD73+1&lt;=15,IF(AQ$19&gt;='様式３（療養者名簿）（⑤の場合）'!$BD73,IF(AQ$19&lt;='様式３（療養者名簿）（⑤の場合）'!$BE73,1,0),0),0)</f>
        <v>0</v>
      </c>
      <c r="AR68" s="332">
        <f>IF(AR$19-'様式３（療養者名簿）（⑤の場合）'!$BD73+1&lt;=15,IF(AR$19&gt;='様式３（療養者名簿）（⑤の場合）'!$BD73,IF(AR$19&lt;='様式３（療養者名簿）（⑤の場合）'!$BE73,1,0),0),0)</f>
        <v>0</v>
      </c>
      <c r="AS68" s="332">
        <f>IF(AS$19-'様式３（療養者名簿）（⑤の場合）'!$BD73+1&lt;=15,IF(AS$19&gt;='様式３（療養者名簿）（⑤の場合）'!$BD73,IF(AS$19&lt;='様式３（療養者名簿）（⑤の場合）'!$BE73,1,0),0),0)</f>
        <v>0</v>
      </c>
      <c r="AT68" s="332">
        <f>IF(AT$19-'様式３（療養者名簿）（⑤の場合）'!$BD73+1&lt;=15,IF(AT$19&gt;='様式３（療養者名簿）（⑤の場合）'!$BD73,IF(AT$19&lt;='様式３（療養者名簿）（⑤の場合）'!$BE73,1,0),0),0)</f>
        <v>0</v>
      </c>
      <c r="AU68" s="332">
        <f>IF(AU$19-'様式３（療養者名簿）（⑤の場合）'!$BD73+1&lt;=15,IF(AU$19&gt;='様式３（療養者名簿）（⑤の場合）'!$BD73,IF(AU$19&lt;='様式３（療養者名簿）（⑤の場合）'!$BE73,1,0),0),0)</f>
        <v>0</v>
      </c>
      <c r="AV68" s="332">
        <f>IF(AV$19-'様式３（療養者名簿）（⑤の場合）'!$BD73+1&lt;=15,IF(AV$19&gt;='様式３（療養者名簿）（⑤の場合）'!$BD73,IF(AV$19&lt;='様式３（療養者名簿）（⑤の場合）'!$BE73,1,0),0),0)</f>
        <v>0</v>
      </c>
      <c r="AW68" s="332">
        <f>IF(AW$19-'様式３（療養者名簿）（⑤の場合）'!$BD73+1&lt;=15,IF(AW$19&gt;='様式３（療養者名簿）（⑤の場合）'!$BD73,IF(AW$19&lt;='様式３（療養者名簿）（⑤の場合）'!$BE73,1,0),0),0)</f>
        <v>0</v>
      </c>
      <c r="AX68" s="332">
        <f>IF(AX$19-'様式３（療養者名簿）（⑤の場合）'!$BD73+1&lt;=15,IF(AX$19&gt;='様式３（療養者名簿）（⑤の場合）'!$BD73,IF(AX$19&lt;='様式３（療養者名簿）（⑤の場合）'!$BE73,1,0),0),0)</f>
        <v>0</v>
      </c>
      <c r="AY68" s="332">
        <f>IF(AY$19-'様式３（療養者名簿）（⑤の場合）'!$BD73+1&lt;=15,IF(AY$19&gt;='様式３（療養者名簿）（⑤の場合）'!$BD73,IF(AY$19&lt;='様式３（療養者名簿）（⑤の場合）'!$BE73,1,0),0),0)</f>
        <v>0</v>
      </c>
      <c r="AZ68" s="332">
        <f>IF(AZ$19-'様式３（療養者名簿）（⑤の場合）'!$BD73+1&lt;=15,IF(AZ$19&gt;='様式３（療養者名簿）（⑤の場合）'!$BD73,IF(AZ$19&lt;='様式３（療養者名簿）（⑤の場合）'!$BE73,1,0),0),0)</f>
        <v>0</v>
      </c>
      <c r="BA68" s="332">
        <f>IF(BA$19-'様式３（療養者名簿）（⑤の場合）'!$BD73+1&lt;=15,IF(BA$19&gt;='様式３（療養者名簿）（⑤の場合）'!$BD73,IF(BA$19&lt;='様式３（療養者名簿）（⑤の場合）'!$BE73,1,0),0),0)</f>
        <v>0</v>
      </c>
      <c r="BB68" s="332">
        <f>IF(BB$19-'様式３（療養者名簿）（⑤の場合）'!$BD73+1&lt;=15,IF(BB$19&gt;='様式３（療養者名簿）（⑤の場合）'!$BD73,IF(BB$19&lt;='様式３（療養者名簿）（⑤の場合）'!$BE73,1,0),0),0)</f>
        <v>0</v>
      </c>
      <c r="BC68" s="332">
        <f>IF(BC$19-'様式３（療養者名簿）（⑤の場合）'!$BD73+1&lt;=15,IF(BC$19&gt;='様式３（療養者名簿）（⑤の場合）'!$BD73,IF(BC$19&lt;='様式３（療養者名簿）（⑤の場合）'!$BE73,1,0),0),0)</f>
        <v>0</v>
      </c>
      <c r="BD68" s="332">
        <f>IF(BD$19-'様式３（療養者名簿）（⑤の場合）'!$BD73+1&lt;=15,IF(BD$19&gt;='様式３（療養者名簿）（⑤の場合）'!$BD73,IF(BD$19&lt;='様式３（療養者名簿）（⑤の場合）'!$BE73,1,0),0),0)</f>
        <v>0</v>
      </c>
      <c r="BE68" s="332">
        <f>IF(BE$19-'様式３（療養者名簿）（⑤の場合）'!$BD73+1&lt;=15,IF(BE$19&gt;='様式３（療養者名簿）（⑤の場合）'!$BD73,IF(BE$19&lt;='様式３（療養者名簿）（⑤の場合）'!$BE73,1,0),0),0)</f>
        <v>0</v>
      </c>
      <c r="BF68" s="332">
        <f>IF(BF$19-'様式３（療養者名簿）（⑤の場合）'!$BD73+1&lt;=15,IF(BF$19&gt;='様式３（療養者名簿）（⑤の場合）'!$BD73,IF(BF$19&lt;='様式３（療養者名簿）（⑤の場合）'!$BE73,1,0),0),0)</f>
        <v>0</v>
      </c>
      <c r="BG68" s="332">
        <f>IF(BG$19-'様式３（療養者名簿）（⑤の場合）'!$BD73+1&lt;=15,IF(BG$19&gt;='様式３（療養者名簿）（⑤の場合）'!$BD73,IF(BG$19&lt;='様式３（療養者名簿）（⑤の場合）'!$BE73,1,0),0),0)</f>
        <v>0</v>
      </c>
      <c r="BH68" s="332">
        <f>IF(BH$19-'様式３（療養者名簿）（⑤の場合）'!$BD73+1&lt;=15,IF(BH$19&gt;='様式３（療養者名簿）（⑤の場合）'!$BD73,IF(BH$19&lt;='様式３（療養者名簿）（⑤の場合）'!$BE73,1,0),0),0)</f>
        <v>0</v>
      </c>
      <c r="BI68" s="332">
        <f>IF(BI$19-'様式３（療養者名簿）（⑤の場合）'!$BD73+1&lt;=15,IF(BI$19&gt;='様式３（療養者名簿）（⑤の場合）'!$BD73,IF(BI$19&lt;='様式３（療養者名簿）（⑤の場合）'!$BE73,1,0),0),0)</f>
        <v>0</v>
      </c>
      <c r="BJ68" s="332">
        <f>IF(BJ$19-'様式３（療養者名簿）（⑤の場合）'!$BD73+1&lt;=15,IF(BJ$19&gt;='様式３（療養者名簿）（⑤の場合）'!$BD73,IF(BJ$19&lt;='様式３（療養者名簿）（⑤の場合）'!$BE73,1,0),0),0)</f>
        <v>0</v>
      </c>
      <c r="BK68" s="332">
        <f>IF(BK$19-'様式３（療養者名簿）（⑤の場合）'!$BD73+1&lt;=15,IF(BK$19&gt;='様式３（療養者名簿）（⑤の場合）'!$BD73,IF(BK$19&lt;='様式３（療養者名簿）（⑤の場合）'!$BE73,1,0),0),0)</f>
        <v>0</v>
      </c>
      <c r="BL68" s="332">
        <f>IF(BL$19-'様式３（療養者名簿）（⑤の場合）'!$BD73+1&lt;=15,IF(BL$19&gt;='様式３（療養者名簿）（⑤の場合）'!$BD73,IF(BL$19&lt;='様式３（療養者名簿）（⑤の場合）'!$BE73,1,0),0),0)</f>
        <v>0</v>
      </c>
      <c r="BM68" s="332">
        <f>IF(BM$19-'様式３（療養者名簿）（⑤の場合）'!$BD73+1&lt;=15,IF(BM$19&gt;='様式３（療養者名簿）（⑤の場合）'!$BD73,IF(BM$19&lt;='様式３（療養者名簿）（⑤の場合）'!$BE73,1,0),0),0)</f>
        <v>0</v>
      </c>
      <c r="BN68" s="332">
        <f>IF(BN$19-'様式３（療養者名簿）（⑤の場合）'!$BD73+1&lt;=15,IF(BN$19&gt;='様式３（療養者名簿）（⑤の場合）'!$BD73,IF(BN$19&lt;='様式３（療養者名簿）（⑤の場合）'!$BE73,1,0),0),0)</f>
        <v>0</v>
      </c>
      <c r="BO68" s="332">
        <f>IF(BO$19-'様式３（療養者名簿）（⑤の場合）'!$BD73+1&lt;=15,IF(BO$19&gt;='様式３（療養者名簿）（⑤の場合）'!$BD73,IF(BO$19&lt;='様式３（療養者名簿）（⑤の場合）'!$BE73,1,0),0),0)</f>
        <v>0</v>
      </c>
      <c r="BP68" s="332">
        <f>IF(BP$19-'様式３（療養者名簿）（⑤の場合）'!$BD73+1&lt;=15,IF(BP$19&gt;='様式３（療養者名簿）（⑤の場合）'!$BD73,IF(BP$19&lt;='様式３（療養者名簿）（⑤の場合）'!$BE73,1,0),0),0)</f>
        <v>0</v>
      </c>
      <c r="BQ68" s="332">
        <f>IF(BQ$19-'様式３（療養者名簿）（⑤の場合）'!$BD73+1&lt;=15,IF(BQ$19&gt;='様式３（療養者名簿）（⑤の場合）'!$BD73,IF(BQ$19&lt;='様式３（療養者名簿）（⑤の場合）'!$BE73,1,0),0),0)</f>
        <v>0</v>
      </c>
      <c r="BR68" s="332">
        <f>IF(BR$19-'様式３（療養者名簿）（⑤の場合）'!$BD73+1&lt;=15,IF(BR$19&gt;='様式３（療養者名簿）（⑤の場合）'!$BD73,IF(BR$19&lt;='様式３（療養者名簿）（⑤の場合）'!$BE73,1,0),0),0)</f>
        <v>0</v>
      </c>
      <c r="BS68" s="332">
        <f>IF(BS$19-'様式３（療養者名簿）（⑤の場合）'!$BD73+1&lt;=15,IF(BS$19&gt;='様式３（療養者名簿）（⑤の場合）'!$BD73,IF(BS$19&lt;='様式３（療養者名簿）（⑤の場合）'!$BE73,1,0),0),0)</f>
        <v>0</v>
      </c>
      <c r="BT68" s="332">
        <f>IF(BT$19-'様式３（療養者名簿）（⑤の場合）'!$BD73+1&lt;=15,IF(BT$19&gt;='様式３（療養者名簿）（⑤の場合）'!$BD73,IF(BT$19&lt;='様式３（療養者名簿）（⑤の場合）'!$BE73,1,0),0),0)</f>
        <v>0</v>
      </c>
      <c r="BU68" s="332">
        <f>IF(BU$19-'様式３（療養者名簿）（⑤の場合）'!$BD73+1&lt;=15,IF(BU$19&gt;='様式３（療養者名簿）（⑤の場合）'!$BD73,IF(BU$19&lt;='様式３（療養者名簿）（⑤の場合）'!$BE73,1,0),0),0)</f>
        <v>0</v>
      </c>
      <c r="BV68" s="332">
        <f>IF(BV$19-'様式３（療養者名簿）（⑤の場合）'!$BD73+1&lt;=15,IF(BV$19&gt;='様式３（療養者名簿）（⑤の場合）'!$BD73,IF(BV$19&lt;='様式３（療養者名簿）（⑤の場合）'!$BE73,1,0),0),0)</f>
        <v>0</v>
      </c>
      <c r="BW68" s="332">
        <f>IF(BW$19-'様式３（療養者名簿）（⑤の場合）'!$BD73+1&lt;=15,IF(BW$19&gt;='様式３（療養者名簿）（⑤の場合）'!$BD73,IF(BW$19&lt;='様式３（療養者名簿）（⑤の場合）'!$BE73,1,0),0),0)</f>
        <v>0</v>
      </c>
      <c r="BX68" s="332">
        <f>IF(BX$19-'様式３（療養者名簿）（⑤の場合）'!$BD73+1&lt;=15,IF(BX$19&gt;='様式３（療養者名簿）（⑤の場合）'!$BD73,IF(BX$19&lt;='様式３（療養者名簿）（⑤の場合）'!$BE73,1,0),0),0)</f>
        <v>0</v>
      </c>
      <c r="BY68" s="332">
        <f>IF(BY$19-'様式３（療養者名簿）（⑤の場合）'!$BD73+1&lt;=15,IF(BY$19&gt;='様式３（療養者名簿）（⑤の場合）'!$BD73,IF(BY$19&lt;='様式３（療養者名簿）（⑤の場合）'!$BE73,1,0),0),0)</f>
        <v>0</v>
      </c>
      <c r="BZ68" s="332">
        <f>IF(BZ$19-'様式３（療養者名簿）（⑤の場合）'!$BD73+1&lt;=15,IF(BZ$19&gt;='様式３（療養者名簿）（⑤の場合）'!$BD73,IF(BZ$19&lt;='様式３（療養者名簿）（⑤の場合）'!$BE73,1,0),0),0)</f>
        <v>0</v>
      </c>
      <c r="CA68" s="332">
        <f>IF(CA$19-'様式３（療養者名簿）（⑤の場合）'!$BD73+1&lt;=15,IF(CA$19&gt;='様式３（療養者名簿）（⑤の場合）'!$BD73,IF(CA$19&lt;='様式３（療養者名簿）（⑤の場合）'!$BE73,1,0),0),0)</f>
        <v>0</v>
      </c>
      <c r="CB68" s="332">
        <f>IF(CB$19-'様式３（療養者名簿）（⑤の場合）'!$BD73+1&lt;=15,IF(CB$19&gt;='様式３（療養者名簿）（⑤の場合）'!$BD73,IF(CB$19&lt;='様式３（療養者名簿）（⑤の場合）'!$BE73,1,0),0),0)</f>
        <v>0</v>
      </c>
      <c r="CC68" s="332">
        <f>IF(CC$19-'様式３（療養者名簿）（⑤の場合）'!$BD73+1&lt;=15,IF(CC$19&gt;='様式３（療養者名簿）（⑤の場合）'!$BD73,IF(CC$19&lt;='様式３（療養者名簿）（⑤の場合）'!$BE73,1,0),0),0)</f>
        <v>0</v>
      </c>
      <c r="CD68" s="332">
        <f>IF(CD$19-'様式３（療養者名簿）（⑤の場合）'!$BD73+1&lt;=15,IF(CD$19&gt;='様式３（療養者名簿）（⑤の場合）'!$BD73,IF(CD$19&lt;='様式３（療養者名簿）（⑤の場合）'!$BE73,1,0),0),0)</f>
        <v>0</v>
      </c>
      <c r="CE68" s="332">
        <f>IF(CE$19-'様式３（療養者名簿）（⑤の場合）'!$BD73+1&lt;=15,IF(CE$19&gt;='様式３（療養者名簿）（⑤の場合）'!$BD73,IF(CE$19&lt;='様式３（療養者名簿）（⑤の場合）'!$BE73,1,0),0),0)</f>
        <v>0</v>
      </c>
      <c r="CF68" s="332">
        <f>IF(CF$19-'様式３（療養者名簿）（⑤の場合）'!$BD73+1&lt;=15,IF(CF$19&gt;='様式３（療養者名簿）（⑤の場合）'!$BD73,IF(CF$19&lt;='様式３（療養者名簿）（⑤の場合）'!$BE73,1,0),0),0)</f>
        <v>0</v>
      </c>
      <c r="CG68" s="332">
        <f>IF(CG$19-'様式３（療養者名簿）（⑤の場合）'!$BD73+1&lt;=15,IF(CG$19&gt;='様式３（療養者名簿）（⑤の場合）'!$BD73,IF(CG$19&lt;='様式３（療養者名簿）（⑤の場合）'!$BE73,1,0),0),0)</f>
        <v>0</v>
      </c>
      <c r="CH68" s="332">
        <f>IF(CH$19-'様式３（療養者名簿）（⑤の場合）'!$BD73+1&lt;=15,IF(CH$19&gt;='様式３（療養者名簿）（⑤の場合）'!$BD73,IF(CH$19&lt;='様式３（療養者名簿）（⑤の場合）'!$BE73,1,0),0),0)</f>
        <v>0</v>
      </c>
      <c r="CI68" s="332">
        <f>IF(CI$19-'様式３（療養者名簿）（⑤の場合）'!$BD73+1&lt;=15,IF(CI$19&gt;='様式３（療養者名簿）（⑤の場合）'!$BD73,IF(CI$19&lt;='様式３（療養者名簿）（⑤の場合）'!$BE73,1,0),0),0)</f>
        <v>0</v>
      </c>
      <c r="CJ68" s="332">
        <f>IF(CJ$19-'様式３（療養者名簿）（⑤の場合）'!$BD73+1&lt;=15,IF(CJ$19&gt;='様式３（療養者名簿）（⑤の場合）'!$BD73,IF(CJ$19&lt;='様式３（療養者名簿）（⑤の場合）'!$BE73,1,0),0),0)</f>
        <v>0</v>
      </c>
      <c r="CK68" s="332">
        <f>IF(CK$19-'様式３（療養者名簿）（⑤の場合）'!$BD73+1&lt;=15,IF(CK$19&gt;='様式３（療養者名簿）（⑤の場合）'!$BD73,IF(CK$19&lt;='様式３（療養者名簿）（⑤の場合）'!$BE73,1,0),0),0)</f>
        <v>0</v>
      </c>
      <c r="CL68" s="332">
        <f>IF(CL$19-'様式３（療養者名簿）（⑤の場合）'!$BD73+1&lt;=15,IF(CL$19&gt;='様式３（療養者名簿）（⑤の場合）'!$BD73,IF(CL$19&lt;='様式３（療養者名簿）（⑤の場合）'!$BE73,1,0),0),0)</f>
        <v>0</v>
      </c>
      <c r="CM68" s="332">
        <f>IF(CM$19-'様式３（療養者名簿）（⑤の場合）'!$BD73+1&lt;=15,IF(CM$19&gt;='様式３（療養者名簿）（⑤の場合）'!$BD73,IF(CM$19&lt;='様式３（療養者名簿）（⑤の場合）'!$BE73,1,0),0),0)</f>
        <v>0</v>
      </c>
      <c r="CN68" s="332">
        <f>IF(CN$19-'様式３（療養者名簿）（⑤の場合）'!$BD73+1&lt;=15,IF(CN$19&gt;='様式３（療養者名簿）（⑤の場合）'!$BD73,IF(CN$19&lt;='様式３（療養者名簿）（⑤の場合）'!$BE73,1,0),0),0)</f>
        <v>0</v>
      </c>
      <c r="CO68" s="332">
        <f>IF(CO$19-'様式３（療養者名簿）（⑤の場合）'!$BD73+1&lt;=15,IF(CO$19&gt;='様式３（療養者名簿）（⑤の場合）'!$BD73,IF(CO$19&lt;='様式３（療養者名簿）（⑤の場合）'!$BE73,1,0),0),0)</f>
        <v>0</v>
      </c>
      <c r="CP68" s="332">
        <f>IF(CP$19-'様式３（療養者名簿）（⑤の場合）'!$BD73+1&lt;=15,IF(CP$19&gt;='様式３（療養者名簿）（⑤の場合）'!$BD73,IF(CP$19&lt;='様式３（療養者名簿）（⑤の場合）'!$BE73,1,0),0),0)</f>
        <v>0</v>
      </c>
      <c r="CQ68" s="332">
        <f>IF(CQ$19-'様式３（療養者名簿）（⑤の場合）'!$BD73+1&lt;=15,IF(CQ$19&gt;='様式３（療養者名簿）（⑤の場合）'!$BD73,IF(CQ$19&lt;='様式３（療養者名簿）（⑤の場合）'!$BE73,1,0),0),0)</f>
        <v>0</v>
      </c>
      <c r="CR68" s="332">
        <f>IF(CR$19-'様式３（療養者名簿）（⑤の場合）'!$BD73+1&lt;=15,IF(CR$19&gt;='様式３（療養者名簿）（⑤の場合）'!$BD73,IF(CR$19&lt;='様式３（療養者名簿）（⑤の場合）'!$BE73,1,0),0),0)</f>
        <v>0</v>
      </c>
      <c r="CS68" s="332">
        <f>IF(CS$19-'様式３（療養者名簿）（⑤の場合）'!$BD73+1&lt;=15,IF(CS$19&gt;='様式３（療養者名簿）（⑤の場合）'!$BD73,IF(CS$19&lt;='様式３（療養者名簿）（⑤の場合）'!$BE73,1,0),0),0)</f>
        <v>0</v>
      </c>
      <c r="CT68" s="332">
        <f>IF(CT$19-'様式３（療養者名簿）（⑤の場合）'!$BD73+1&lt;=15,IF(CT$19&gt;='様式３（療養者名簿）（⑤の場合）'!$BD73,IF(CT$19&lt;='様式３（療養者名簿）（⑤の場合）'!$BE73,1,0),0),0)</f>
        <v>0</v>
      </c>
      <c r="CU68" s="332">
        <f>IF(CU$19-'様式３（療養者名簿）（⑤の場合）'!$BD73+1&lt;=15,IF(CU$19&gt;='様式３（療養者名簿）（⑤の場合）'!$BD73,IF(CU$19&lt;='様式３（療養者名簿）（⑤の場合）'!$BE73,1,0),0),0)</f>
        <v>0</v>
      </c>
      <c r="CV68" s="332">
        <f>IF(CV$19-'様式３（療養者名簿）（⑤の場合）'!$BD73+1&lt;=15,IF(CV$19&gt;='様式３（療養者名簿）（⑤の場合）'!$BD73,IF(CV$19&lt;='様式３（療養者名簿）（⑤の場合）'!$BE73,1,0),0),0)</f>
        <v>0</v>
      </c>
      <c r="CW68" s="332">
        <f>IF(CW$19-'様式３（療養者名簿）（⑤の場合）'!$BD73+1&lt;=15,IF(CW$19&gt;='様式３（療養者名簿）（⑤の場合）'!$BD73,IF(CW$19&lt;='様式３（療養者名簿）（⑤の場合）'!$BE73,1,0),0),0)</f>
        <v>0</v>
      </c>
      <c r="CX68" s="332">
        <f>IF(CX$19-'様式３（療養者名簿）（⑤の場合）'!$BD73+1&lt;=15,IF(CX$19&gt;='様式３（療養者名簿）（⑤の場合）'!$BD73,IF(CX$19&lt;='様式３（療養者名簿）（⑤の場合）'!$BE73,1,0),0),0)</f>
        <v>0</v>
      </c>
      <c r="CY68" s="332">
        <f>IF(CY$19-'様式３（療養者名簿）（⑤の場合）'!$BD73+1&lt;=15,IF(CY$19&gt;='様式３（療養者名簿）（⑤の場合）'!$BD73,IF(CY$19&lt;='様式３（療養者名簿）（⑤の場合）'!$BE73,1,0),0),0)</f>
        <v>0</v>
      </c>
      <c r="CZ68" s="332">
        <f>IF(CZ$19-'様式３（療養者名簿）（⑤の場合）'!$BD73+1&lt;=15,IF(CZ$19&gt;='様式３（療養者名簿）（⑤の場合）'!$BD73,IF(CZ$19&lt;='様式３（療養者名簿）（⑤の場合）'!$BE73,1,0),0),0)</f>
        <v>0</v>
      </c>
      <c r="DA68" s="332">
        <f>IF(DA$19-'様式３（療養者名簿）（⑤の場合）'!$BD73+1&lt;=15,IF(DA$19&gt;='様式３（療養者名簿）（⑤の場合）'!$BD73,IF(DA$19&lt;='様式３（療養者名簿）（⑤の場合）'!$BE73,1,0),0),0)</f>
        <v>0</v>
      </c>
      <c r="DB68" s="332">
        <f>IF(DB$19-'様式３（療養者名簿）（⑤の場合）'!$BD73+1&lt;=15,IF(DB$19&gt;='様式３（療養者名簿）（⑤の場合）'!$BD73,IF(DB$19&lt;='様式３（療養者名簿）（⑤の場合）'!$BE73,1,0),0),0)</f>
        <v>0</v>
      </c>
      <c r="DC68" s="332">
        <f>IF(DC$19-'様式３（療養者名簿）（⑤の場合）'!$BD73+1&lt;=15,IF(DC$19&gt;='様式３（療養者名簿）（⑤の場合）'!$BD73,IF(DC$19&lt;='様式３（療養者名簿）（⑤の場合）'!$BE73,1,0),0),0)</f>
        <v>0</v>
      </c>
      <c r="DD68" s="332">
        <f>IF(DD$19-'様式３（療養者名簿）（⑤の場合）'!$BD73+1&lt;=15,IF(DD$19&gt;='様式３（療養者名簿）（⑤の場合）'!$BD73,IF(DD$19&lt;='様式３（療養者名簿）（⑤の場合）'!$BE73,1,0),0),0)</f>
        <v>0</v>
      </c>
      <c r="DE68" s="332">
        <f>IF(DE$19-'様式３（療養者名簿）（⑤の場合）'!$BD73+1&lt;=15,IF(DE$19&gt;='様式３（療養者名簿）（⑤の場合）'!$BD73,IF(DE$19&lt;='様式３（療養者名簿）（⑤の場合）'!$BE73,1,0),0),0)</f>
        <v>0</v>
      </c>
      <c r="DF68" s="332">
        <f>IF(DF$19-'様式３（療養者名簿）（⑤の場合）'!$BD73+1&lt;=15,IF(DF$19&gt;='様式３（療養者名簿）（⑤の場合）'!$BD73,IF(DF$19&lt;='様式３（療養者名簿）（⑤の場合）'!$BE73,1,0),0),0)</f>
        <v>0</v>
      </c>
      <c r="DG68" s="332">
        <f>IF(DG$19-'様式３（療養者名簿）（⑤の場合）'!$BD73+1&lt;=15,IF(DG$19&gt;='様式３（療養者名簿）（⑤の場合）'!$BD73,IF(DG$19&lt;='様式３（療養者名簿）（⑤の場合）'!$BE73,1,0),0),0)</f>
        <v>0</v>
      </c>
      <c r="DH68" s="332">
        <f>IF(DH$19-'様式３（療養者名簿）（⑤の場合）'!$BD73+1&lt;=15,IF(DH$19&gt;='様式３（療養者名簿）（⑤の場合）'!$BD73,IF(DH$19&lt;='様式３（療養者名簿）（⑤の場合）'!$BE73,1,0),0),0)</f>
        <v>0</v>
      </c>
      <c r="DI68" s="332">
        <f>IF(DI$19-'様式３（療養者名簿）（⑤の場合）'!$BD73+1&lt;=15,IF(DI$19&gt;='様式３（療養者名簿）（⑤の場合）'!$BD73,IF(DI$19&lt;='様式３（療養者名簿）（⑤の場合）'!$BE73,1,0),0),0)</f>
        <v>0</v>
      </c>
      <c r="DJ68" s="332">
        <f>IF(DJ$19-'様式３（療養者名簿）（⑤の場合）'!$BD73+1&lt;=15,IF(DJ$19&gt;='様式３（療養者名簿）（⑤の場合）'!$BD73,IF(DJ$19&lt;='様式３（療養者名簿）（⑤の場合）'!$BE73,1,0),0),0)</f>
        <v>0</v>
      </c>
      <c r="DK68" s="332">
        <f>IF(DK$19-'様式３（療養者名簿）（⑤の場合）'!$BD73+1&lt;=15,IF(DK$19&gt;='様式３（療養者名簿）（⑤の場合）'!$BD73,IF(DK$19&lt;='様式３（療養者名簿）（⑤の場合）'!$BE73,1,0),0),0)</f>
        <v>0</v>
      </c>
      <c r="DL68" s="332">
        <f>IF(DL$19-'様式３（療養者名簿）（⑤の場合）'!$BD73+1&lt;=15,IF(DL$19&gt;='様式３（療養者名簿）（⑤の場合）'!$BD73,IF(DL$19&lt;='様式３（療養者名簿）（⑤の場合）'!$BE73,1,0),0),0)</f>
        <v>0</v>
      </c>
      <c r="DM68" s="332">
        <f>IF(DM$19-'様式３（療養者名簿）（⑤の場合）'!$BD73+1&lt;=15,IF(DM$19&gt;='様式３（療養者名簿）（⑤の場合）'!$BD73,IF(DM$19&lt;='様式３（療養者名簿）（⑤の場合）'!$BE73,1,0),0),0)</f>
        <v>0</v>
      </c>
      <c r="DN68" s="332">
        <f>IF(DN$19-'様式３（療養者名簿）（⑤の場合）'!$BD73+1&lt;=15,IF(DN$19&gt;='様式３（療養者名簿）（⑤の場合）'!$BD73,IF(DN$19&lt;='様式３（療養者名簿）（⑤の場合）'!$BE73,1,0),0),0)</f>
        <v>0</v>
      </c>
      <c r="DO68" s="332">
        <f>IF(DO$19-'様式３（療養者名簿）（⑤の場合）'!$BD73+1&lt;=15,IF(DO$19&gt;='様式３（療養者名簿）（⑤の場合）'!$BD73,IF(DO$19&lt;='様式３（療養者名簿）（⑤の場合）'!$BE73,1,0),0),0)</f>
        <v>0</v>
      </c>
      <c r="DP68" s="332">
        <f>IF(DP$19-'様式３（療養者名簿）（⑤の場合）'!$BD73+1&lt;=15,IF(DP$19&gt;='様式３（療養者名簿）（⑤の場合）'!$BD73,IF(DP$19&lt;='様式３（療養者名簿）（⑤の場合）'!$BE73,1,0),0),0)</f>
        <v>0</v>
      </c>
      <c r="DQ68" s="332">
        <f>IF(DQ$19-'様式３（療養者名簿）（⑤の場合）'!$BD73+1&lt;=15,IF(DQ$19&gt;='様式３（療養者名簿）（⑤の場合）'!$BD73,IF(DQ$19&lt;='様式３（療養者名簿）（⑤の場合）'!$BE73,1,0),0),0)</f>
        <v>0</v>
      </c>
      <c r="DR68" s="332">
        <f>IF(DR$19-'様式３（療養者名簿）（⑤の場合）'!$BD73+1&lt;=15,IF(DR$19&gt;='様式３（療養者名簿）（⑤の場合）'!$BD73,IF(DR$19&lt;='様式３（療養者名簿）（⑤の場合）'!$BE73,1,0),0),0)</f>
        <v>0</v>
      </c>
      <c r="DS68" s="332">
        <f>IF(DS$19-'様式３（療養者名簿）（⑤の場合）'!$BD73+1&lt;=15,IF(DS$19&gt;='様式３（療養者名簿）（⑤の場合）'!$BD73,IF(DS$19&lt;='様式３（療養者名簿）（⑤の場合）'!$BE73,1,0),0),0)</f>
        <v>0</v>
      </c>
      <c r="DT68" s="332">
        <f>IF(DT$19-'様式３（療養者名簿）（⑤の場合）'!$BD73+1&lt;=15,IF(DT$19&gt;='様式３（療養者名簿）（⑤の場合）'!$BD73,IF(DT$19&lt;='様式３（療養者名簿）（⑤の場合）'!$BE73,1,0),0),0)</f>
        <v>0</v>
      </c>
      <c r="DU68" s="332">
        <f>IF(DU$19-'様式３（療養者名簿）（⑤の場合）'!$BD73+1&lt;=15,IF(DU$19&gt;='様式３（療養者名簿）（⑤の場合）'!$BD73,IF(DU$19&lt;='様式３（療養者名簿）（⑤の場合）'!$BE73,1,0),0),0)</f>
        <v>0</v>
      </c>
      <c r="DV68" s="332">
        <f>IF(DV$19-'様式３（療養者名簿）（⑤の場合）'!$BD73+1&lt;=15,IF(DV$19&gt;='様式３（療養者名簿）（⑤の場合）'!$BD73,IF(DV$19&lt;='様式３（療養者名簿）（⑤の場合）'!$BE73,1,0),0),0)</f>
        <v>0</v>
      </c>
      <c r="DW68" s="332">
        <f>IF(DW$19-'様式３（療養者名簿）（⑤の場合）'!$BD73+1&lt;=15,IF(DW$19&gt;='様式３（療養者名簿）（⑤の場合）'!$BD73,IF(DW$19&lt;='様式３（療養者名簿）（⑤の場合）'!$BE73,1,0),0),0)</f>
        <v>0</v>
      </c>
      <c r="DX68" s="332">
        <f>IF(DX$19-'様式３（療養者名簿）（⑤の場合）'!$BD73+1&lt;=15,IF(DX$19&gt;='様式３（療養者名簿）（⑤の場合）'!$BD73,IF(DX$19&lt;='様式３（療養者名簿）（⑤の場合）'!$BE73,1,0),0),0)</f>
        <v>0</v>
      </c>
      <c r="DY68" s="332">
        <f>IF(DY$19-'様式３（療養者名簿）（⑤の場合）'!$BD73+1&lt;=15,IF(DY$19&gt;='様式３（療養者名簿）（⑤の場合）'!$BD73,IF(DY$19&lt;='様式３（療養者名簿）（⑤の場合）'!$BE73,1,0),0),0)</f>
        <v>0</v>
      </c>
      <c r="DZ68" s="332">
        <f>IF(DZ$19-'様式３（療養者名簿）（⑤の場合）'!$BD73+1&lt;=15,IF(DZ$19&gt;='様式３（療養者名簿）（⑤の場合）'!$BD73,IF(DZ$19&lt;='様式３（療養者名簿）（⑤の場合）'!$BE73,1,0),0),0)</f>
        <v>0</v>
      </c>
      <c r="EA68" s="332">
        <f>IF(EA$19-'様式３（療養者名簿）（⑤の場合）'!$BD73+1&lt;=15,IF(EA$19&gt;='様式３（療養者名簿）（⑤の場合）'!$BD73,IF(EA$19&lt;='様式３（療養者名簿）（⑤の場合）'!$BE73,1,0),0),0)</f>
        <v>0</v>
      </c>
      <c r="EB68" s="332">
        <f>IF(EB$19-'様式３（療養者名簿）（⑤の場合）'!$BD73+1&lt;=15,IF(EB$19&gt;='様式３（療養者名簿）（⑤の場合）'!$BD73,IF(EB$19&lt;='様式３（療養者名簿）（⑤の場合）'!$BE73,1,0),0),0)</f>
        <v>0</v>
      </c>
      <c r="EC68" s="332">
        <f>IF(EC$19-'様式３（療養者名簿）（⑤の場合）'!$BD73+1&lt;=15,IF(EC$19&gt;='様式３（療養者名簿）（⑤の場合）'!$BD73,IF(EC$19&lt;='様式３（療養者名簿）（⑤の場合）'!$BE73,1,0),0),0)</f>
        <v>0</v>
      </c>
      <c r="ED68" s="332">
        <f>IF(ED$19-'様式３（療養者名簿）（⑤の場合）'!$BD73+1&lt;=15,IF(ED$19&gt;='様式３（療養者名簿）（⑤の場合）'!$BD73,IF(ED$19&lt;='様式３（療養者名簿）（⑤の場合）'!$BE73,1,0),0),0)</f>
        <v>0</v>
      </c>
      <c r="EE68" s="332">
        <f>IF(EE$19-'様式３（療養者名簿）（⑤の場合）'!$BD73+1&lt;=15,IF(EE$19&gt;='様式３（療養者名簿）（⑤の場合）'!$BD73,IF(EE$19&lt;='様式３（療養者名簿）（⑤の場合）'!$BE73,1,0),0),0)</f>
        <v>0</v>
      </c>
      <c r="EF68" s="332">
        <f>IF(EF$19-'様式３（療養者名簿）（⑤の場合）'!$BD73+1&lt;=15,IF(EF$19&gt;='様式３（療養者名簿）（⑤の場合）'!$BD73,IF(EF$19&lt;='様式３（療養者名簿）（⑤の場合）'!$BE73,1,0),0),0)</f>
        <v>0</v>
      </c>
      <c r="EG68" s="332">
        <f>IF(EG$19-'様式３（療養者名簿）（⑤の場合）'!$BD73+1&lt;=15,IF(EG$19&gt;='様式３（療養者名簿）（⑤の場合）'!$BD73,IF(EG$19&lt;='様式３（療養者名簿）（⑤の場合）'!$BE73,1,0),0),0)</f>
        <v>0</v>
      </c>
      <c r="EH68" s="332">
        <f>IF(EH$19-'様式３（療養者名簿）（⑤の場合）'!$BD73+1&lt;=15,IF(EH$19&gt;='様式３（療養者名簿）（⑤の場合）'!$BD73,IF(EH$19&lt;='様式３（療養者名簿）（⑤の場合）'!$BE73,1,0),0),0)</f>
        <v>0</v>
      </c>
      <c r="EI68" s="332">
        <f>IF(EI$19-'様式３（療養者名簿）（⑤の場合）'!$BD73+1&lt;=15,IF(EI$19&gt;='様式３（療養者名簿）（⑤の場合）'!$BD73,IF(EI$19&lt;='様式３（療養者名簿）（⑤の場合）'!$BE73,1,0),0),0)</f>
        <v>0</v>
      </c>
      <c r="EJ68" s="332">
        <f>IF(EJ$19-'様式３（療養者名簿）（⑤の場合）'!$BD73+1&lt;=15,IF(EJ$19&gt;='様式３（療養者名簿）（⑤の場合）'!$BD73,IF(EJ$19&lt;='様式３（療養者名簿）（⑤の場合）'!$BE73,1,0),0),0)</f>
        <v>0</v>
      </c>
      <c r="EK68" s="332">
        <f>IF(EK$19-'様式３（療養者名簿）（⑤の場合）'!$BD73+1&lt;=15,IF(EK$19&gt;='様式３（療養者名簿）（⑤の場合）'!$BD73,IF(EK$19&lt;='様式３（療養者名簿）（⑤の場合）'!$BE73,1,0),0),0)</f>
        <v>0</v>
      </c>
      <c r="EL68" s="332">
        <f>IF(EL$19-'様式３（療養者名簿）（⑤の場合）'!$BD73+1&lt;=15,IF(EL$19&gt;='様式３（療養者名簿）（⑤の場合）'!$BD73,IF(EL$19&lt;='様式３（療養者名簿）（⑤の場合）'!$BE73,1,0),0),0)</f>
        <v>0</v>
      </c>
      <c r="EM68" s="332">
        <f>IF(EM$19-'様式３（療養者名簿）（⑤の場合）'!$BD73+1&lt;=15,IF(EM$19&gt;='様式３（療養者名簿）（⑤の場合）'!$BD73,IF(EM$19&lt;='様式３（療養者名簿）（⑤の場合）'!$BE73,1,0),0),0)</f>
        <v>0</v>
      </c>
      <c r="EN68" s="332">
        <f>IF(EN$19-'様式３（療養者名簿）（⑤の場合）'!$BD73+1&lt;=15,IF(EN$19&gt;='様式３（療養者名簿）（⑤の場合）'!$BD73,IF(EN$19&lt;='様式３（療養者名簿）（⑤の場合）'!$BE73,1,0),0),0)</f>
        <v>0</v>
      </c>
      <c r="EO68" s="332">
        <f>IF(EO$19-'様式３（療養者名簿）（⑤の場合）'!$BD73+1&lt;=15,IF(EO$19&gt;='様式３（療養者名簿）（⑤の場合）'!$BD73,IF(EO$19&lt;='様式３（療養者名簿）（⑤の場合）'!$BE73,1,0),0),0)</f>
        <v>0</v>
      </c>
      <c r="EP68" s="332">
        <f>IF(EP$19-'様式３（療養者名簿）（⑤の場合）'!$BD73+1&lt;=15,IF(EP$19&gt;='様式３（療養者名簿）（⑤の場合）'!$BD73,IF(EP$19&lt;='様式３（療養者名簿）（⑤の場合）'!$BE73,1,0),0),0)</f>
        <v>0</v>
      </c>
      <c r="EQ68" s="332">
        <f>IF(EQ$19-'様式３（療養者名簿）（⑤の場合）'!$BD73+1&lt;=15,IF(EQ$19&gt;='様式３（療養者名簿）（⑤の場合）'!$BD73,IF(EQ$19&lt;='様式３（療養者名簿）（⑤の場合）'!$BE73,1,0),0),0)</f>
        <v>0</v>
      </c>
      <c r="ER68" s="332">
        <f>IF(ER$19-'様式３（療養者名簿）（⑤の場合）'!$BD73+1&lt;=15,IF(ER$19&gt;='様式３（療養者名簿）（⑤の場合）'!$BD73,IF(ER$19&lt;='様式３（療養者名簿）（⑤の場合）'!$BE73,1,0),0),0)</f>
        <v>0</v>
      </c>
      <c r="ES68" s="332">
        <f>IF(ES$19-'様式３（療養者名簿）（⑤の場合）'!$BD73+1&lt;=15,IF(ES$19&gt;='様式３（療養者名簿）（⑤の場合）'!$BD73,IF(ES$19&lt;='様式３（療養者名簿）（⑤の場合）'!$BE73,1,0),0),0)</f>
        <v>0</v>
      </c>
      <c r="ET68" s="332">
        <f>IF(ET$19-'様式３（療養者名簿）（⑤の場合）'!$BD73+1&lt;=15,IF(ET$19&gt;='様式３（療養者名簿）（⑤の場合）'!$BD73,IF(ET$19&lt;='様式３（療養者名簿）（⑤の場合）'!$BE73,1,0),0),0)</f>
        <v>0</v>
      </c>
      <c r="EU68" s="332">
        <f>IF(EU$19-'様式３（療養者名簿）（⑤の場合）'!$BD73+1&lt;=15,IF(EU$19&gt;='様式３（療養者名簿）（⑤の場合）'!$BD73,IF(EU$19&lt;='様式３（療養者名簿）（⑤の場合）'!$BE73,1,0),0),0)</f>
        <v>0</v>
      </c>
      <c r="EV68" s="332">
        <f>IF(EV$19-'様式３（療養者名簿）（⑤の場合）'!$BD73+1&lt;=15,IF(EV$19&gt;='様式３（療養者名簿）（⑤の場合）'!$BD73,IF(EV$19&lt;='様式３（療養者名簿）（⑤の場合）'!$BE73,1,0),0),0)</f>
        <v>0</v>
      </c>
      <c r="EW68" s="332">
        <f>IF(EW$19-'様式３（療養者名簿）（⑤の場合）'!$BD73+1&lt;=15,IF(EW$19&gt;='様式３（療養者名簿）（⑤の場合）'!$BD73,IF(EW$19&lt;='様式３（療養者名簿）（⑤の場合）'!$BE73,1,0),0),0)</f>
        <v>0</v>
      </c>
      <c r="EX68" s="332">
        <f>IF(EX$19-'様式３（療養者名簿）（⑤の場合）'!$BD73+1&lt;=15,IF(EX$19&gt;='様式３（療養者名簿）（⑤の場合）'!$BD73,IF(EX$19&lt;='様式３（療養者名簿）（⑤の場合）'!$BE73,1,0),0),0)</f>
        <v>0</v>
      </c>
      <c r="EY68" s="332">
        <f>IF(EY$19-'様式３（療養者名簿）（⑤の場合）'!$BD73+1&lt;=15,IF(EY$19&gt;='様式３（療養者名簿）（⑤の場合）'!$BD73,IF(EY$19&lt;='様式３（療養者名簿）（⑤の場合）'!$BE73,1,0),0),0)</f>
        <v>0</v>
      </c>
      <c r="EZ68" s="332">
        <f>IF(EZ$19-'様式３（療養者名簿）（⑤の場合）'!$BD73+1&lt;=15,IF(EZ$19&gt;='様式３（療養者名簿）（⑤の場合）'!$BD73,IF(EZ$19&lt;='様式３（療養者名簿）（⑤の場合）'!$BE73,1,0),0),0)</f>
        <v>0</v>
      </c>
      <c r="FA68" s="332">
        <f>IF(FA$19-'様式３（療養者名簿）（⑤の場合）'!$BD73+1&lt;=15,IF(FA$19&gt;='様式３（療養者名簿）（⑤の場合）'!$BD73,IF(FA$19&lt;='様式３（療養者名簿）（⑤の場合）'!$BE73,1,0),0),0)</f>
        <v>0</v>
      </c>
      <c r="FB68" s="332">
        <f>IF(FB$19-'様式３（療養者名簿）（⑤の場合）'!$BD73+1&lt;=15,IF(FB$19&gt;='様式３（療養者名簿）（⑤の場合）'!$BD73,IF(FB$19&lt;='様式３（療養者名簿）（⑤の場合）'!$BE73,1,0),0),0)</f>
        <v>0</v>
      </c>
      <c r="FC68" s="332">
        <f>IF(FC$19-'様式３（療養者名簿）（⑤の場合）'!$BD73+1&lt;=15,IF(FC$19&gt;='様式３（療養者名簿）（⑤の場合）'!$BD73,IF(FC$19&lt;='様式３（療養者名簿）（⑤の場合）'!$BE73,1,0),0),0)</f>
        <v>0</v>
      </c>
      <c r="FD68" s="332">
        <f>IF(FD$19-'様式３（療養者名簿）（⑤の場合）'!$BD73+1&lt;=15,IF(FD$19&gt;='様式３（療養者名簿）（⑤の場合）'!$BD73,IF(FD$19&lt;='様式３（療養者名簿）（⑤の場合）'!$BE73,1,0),0),0)</f>
        <v>0</v>
      </c>
      <c r="FE68" s="332">
        <f>IF(FE$19-'様式３（療養者名簿）（⑤の場合）'!$BD73+1&lt;=15,IF(FE$19&gt;='様式３（療養者名簿）（⑤の場合）'!$BD73,IF(FE$19&lt;='様式３（療養者名簿）（⑤の場合）'!$BE73,1,0),0),0)</f>
        <v>0</v>
      </c>
      <c r="FF68" s="332">
        <f>IF(FF$19-'様式３（療養者名簿）（⑤の場合）'!$BD73+1&lt;=15,IF(FF$19&gt;='様式３（療養者名簿）（⑤の場合）'!$BD73,IF(FF$19&lt;='様式３（療養者名簿）（⑤の場合）'!$BE73,1,0),0),0)</f>
        <v>0</v>
      </c>
      <c r="FG68" s="332">
        <f>IF(FG$19-'様式３（療養者名簿）（⑤の場合）'!$BD73+1&lt;=15,IF(FG$19&gt;='様式３（療養者名簿）（⑤の場合）'!$BD73,IF(FG$19&lt;='様式３（療養者名簿）（⑤の場合）'!$BE73,1,0),0),0)</f>
        <v>0</v>
      </c>
      <c r="FH68" s="332">
        <f>IF(FH$19-'様式３（療養者名簿）（⑤の場合）'!$BD73+1&lt;=15,IF(FH$19&gt;='様式３（療養者名簿）（⑤の場合）'!$BD73,IF(FH$19&lt;='様式３（療養者名簿）（⑤の場合）'!$BE73,1,0),0),0)</f>
        <v>0</v>
      </c>
      <c r="FI68" s="332">
        <f>IF(FI$19-'様式３（療養者名簿）（⑤の場合）'!$BD73+1&lt;=15,IF(FI$19&gt;='様式３（療養者名簿）（⑤の場合）'!$BD73,IF(FI$19&lt;='様式３（療養者名簿）（⑤の場合）'!$BE73,1,0),0),0)</f>
        <v>0</v>
      </c>
      <c r="FJ68" s="332">
        <f>IF(FJ$19-'様式３（療養者名簿）（⑤の場合）'!$BD73+1&lt;=15,IF(FJ$19&gt;='様式３（療養者名簿）（⑤の場合）'!$BD73,IF(FJ$19&lt;='様式３（療養者名簿）（⑤の場合）'!$BE73,1,0),0),0)</f>
        <v>0</v>
      </c>
      <c r="FK68" s="332">
        <f>IF(FK$19-'様式３（療養者名簿）（⑤の場合）'!$BD73+1&lt;=15,IF(FK$19&gt;='様式３（療養者名簿）（⑤の場合）'!$BD73,IF(FK$19&lt;='様式３（療養者名簿）（⑤の場合）'!$BE73,1,0),0),0)</f>
        <v>0</v>
      </c>
      <c r="FL68" s="332">
        <f>IF(FL$19-'様式３（療養者名簿）（⑤の場合）'!$BD73+1&lt;=15,IF(FL$19&gt;='様式３（療養者名簿）（⑤の場合）'!$BD73,IF(FL$19&lt;='様式３（療養者名簿）（⑤の場合）'!$BE73,1,0),0),0)</f>
        <v>0</v>
      </c>
      <c r="FM68" s="332">
        <f>IF(FM$19-'様式３（療養者名簿）（⑤の場合）'!$BD73+1&lt;=15,IF(FM$19&gt;='様式３（療養者名簿）（⑤の場合）'!$BD73,IF(FM$19&lt;='様式３（療養者名簿）（⑤の場合）'!$BE73,1,0),0),0)</f>
        <v>0</v>
      </c>
      <c r="FN68" s="332">
        <f>IF(FN$19-'様式３（療養者名簿）（⑤の場合）'!$BD73+1&lt;=15,IF(FN$19&gt;='様式３（療養者名簿）（⑤の場合）'!$BD73,IF(FN$19&lt;='様式３（療養者名簿）（⑤の場合）'!$BE73,1,0),0),0)</f>
        <v>0</v>
      </c>
      <c r="FO68" s="332">
        <f>IF(FO$19-'様式３（療養者名簿）（⑤の場合）'!$BD73+1&lt;=15,IF(FO$19&gt;='様式３（療養者名簿）（⑤の場合）'!$BD73,IF(FO$19&lt;='様式３（療養者名簿）（⑤の場合）'!$BE73,1,0),0),0)</f>
        <v>0</v>
      </c>
      <c r="FP68" s="332">
        <f>IF(FP$19-'様式３（療養者名簿）（⑤の場合）'!$BD73+1&lt;=15,IF(FP$19&gt;='様式３（療養者名簿）（⑤の場合）'!$BD73,IF(FP$19&lt;='様式３（療養者名簿）（⑤の場合）'!$BE73,1,0),0),0)</f>
        <v>0</v>
      </c>
      <c r="FQ68" s="332">
        <f>IF(FQ$19-'様式３（療養者名簿）（⑤の場合）'!$BD73+1&lt;=15,IF(FQ$19&gt;='様式３（療養者名簿）（⑤の場合）'!$BD73,IF(FQ$19&lt;='様式３（療養者名簿）（⑤の場合）'!$BE73,1,0),0),0)</f>
        <v>0</v>
      </c>
      <c r="FR68" s="332">
        <f>IF(FR$19-'様式３（療養者名簿）（⑤の場合）'!$BD73+1&lt;=15,IF(FR$19&gt;='様式３（療養者名簿）（⑤の場合）'!$BD73,IF(FR$19&lt;='様式３（療養者名簿）（⑤の場合）'!$BE73,1,0),0),0)</f>
        <v>0</v>
      </c>
      <c r="FS68" s="332">
        <f>IF(FS$19-'様式３（療養者名簿）（⑤の場合）'!$BD73+1&lt;=15,IF(FS$19&gt;='様式３（療養者名簿）（⑤の場合）'!$BD73,IF(FS$19&lt;='様式３（療養者名簿）（⑤の場合）'!$BE73,1,0),0),0)</f>
        <v>0</v>
      </c>
      <c r="FT68" s="332">
        <f>IF(FT$19-'様式３（療養者名簿）（⑤の場合）'!$BD73+1&lt;=15,IF(FT$19&gt;='様式３（療養者名簿）（⑤の場合）'!$BD73,IF(FT$19&lt;='様式３（療養者名簿）（⑤の場合）'!$BE73,1,0),0),0)</f>
        <v>0</v>
      </c>
      <c r="FU68" s="332">
        <f>IF(FU$19-'様式３（療養者名簿）（⑤の場合）'!$BD73+1&lt;=15,IF(FU$19&gt;='様式３（療養者名簿）（⑤の場合）'!$BD73,IF(FU$19&lt;='様式３（療養者名簿）（⑤の場合）'!$BE73,1,0),0),0)</f>
        <v>0</v>
      </c>
      <c r="FV68" s="332">
        <f>IF(FV$19-'様式３（療養者名簿）（⑤の場合）'!$BD73+1&lt;=15,IF(FV$19&gt;='様式３（療養者名簿）（⑤の場合）'!$BD73,IF(FV$19&lt;='様式３（療養者名簿）（⑤の場合）'!$BE73,1,0),0),0)</f>
        <v>0</v>
      </c>
      <c r="FW68" s="332">
        <f>IF(FW$19-'様式３（療養者名簿）（⑤の場合）'!$BD73+1&lt;=15,IF(FW$19&gt;='様式３（療養者名簿）（⑤の場合）'!$BD73,IF(FW$19&lt;='様式３（療養者名簿）（⑤の場合）'!$BE73,1,0),0),0)</f>
        <v>0</v>
      </c>
      <c r="FX68" s="332">
        <f>IF(FX$19-'様式３（療養者名簿）（⑤の場合）'!$BD73+1&lt;=15,IF(FX$19&gt;='様式３（療養者名簿）（⑤の場合）'!$BD73,IF(FX$19&lt;='様式３（療養者名簿）（⑤の場合）'!$BE73,1,0),0),0)</f>
        <v>0</v>
      </c>
      <c r="FY68" s="332">
        <f>IF(FY$19-'様式３（療養者名簿）（⑤の場合）'!$BD73+1&lt;=15,IF(FY$19&gt;='様式３（療養者名簿）（⑤の場合）'!$BD73,IF(FY$19&lt;='様式３（療養者名簿）（⑤の場合）'!$BE73,1,0),0),0)</f>
        <v>0</v>
      </c>
      <c r="FZ68" s="332">
        <f>IF(FZ$19-'様式３（療養者名簿）（⑤の場合）'!$BD73+1&lt;=15,IF(FZ$19&gt;='様式３（療養者名簿）（⑤の場合）'!$BD73,IF(FZ$19&lt;='様式３（療養者名簿）（⑤の場合）'!$BE73,1,0),0),0)</f>
        <v>0</v>
      </c>
      <c r="GA68" s="332">
        <f>IF(GA$19-'様式３（療養者名簿）（⑤の場合）'!$BD73+1&lt;=15,IF(GA$19&gt;='様式３（療養者名簿）（⑤の場合）'!$BD73,IF(GA$19&lt;='様式３（療養者名簿）（⑤の場合）'!$BE73,1,0),0),0)</f>
        <v>0</v>
      </c>
      <c r="GB68" s="332">
        <f>IF(GB$19-'様式３（療養者名簿）（⑤の場合）'!$BD73+1&lt;=15,IF(GB$19&gt;='様式３（療養者名簿）（⑤の場合）'!$BD73,IF(GB$19&lt;='様式３（療養者名簿）（⑤の場合）'!$BE73,1,0),0),0)</f>
        <v>0</v>
      </c>
      <c r="GC68" s="332">
        <f>IF(GC$19-'様式３（療養者名簿）（⑤の場合）'!$BD73+1&lt;=15,IF(GC$19&gt;='様式３（療養者名簿）（⑤の場合）'!$BD73,IF(GC$19&lt;='様式３（療養者名簿）（⑤の場合）'!$BE73,1,0),0),0)</f>
        <v>0</v>
      </c>
      <c r="GD68" s="332">
        <f>IF(GD$19-'様式３（療養者名簿）（⑤の場合）'!$BD73+1&lt;=15,IF(GD$19&gt;='様式３（療養者名簿）（⑤の場合）'!$BD73,IF(GD$19&lt;='様式３（療養者名簿）（⑤の場合）'!$BE73,1,0),0),0)</f>
        <v>0</v>
      </c>
      <c r="GE68" s="332">
        <f>IF(GE$19-'様式３（療養者名簿）（⑤の場合）'!$BD73+1&lt;=15,IF(GE$19&gt;='様式３（療養者名簿）（⑤の場合）'!$BD73,IF(GE$19&lt;='様式３（療養者名簿）（⑤の場合）'!$BE73,1,0),0),0)</f>
        <v>0</v>
      </c>
      <c r="GF68" s="332">
        <f>IF(GF$19-'様式３（療養者名簿）（⑤の場合）'!$BD73+1&lt;=15,IF(GF$19&gt;='様式３（療養者名簿）（⑤の場合）'!$BD73,IF(GF$19&lt;='様式３（療養者名簿）（⑤の場合）'!$BE73,1,0),0),0)</f>
        <v>0</v>
      </c>
      <c r="GG68" s="332">
        <f>IF(GG$19-'様式３（療養者名簿）（⑤の場合）'!$BD73+1&lt;=15,IF(GG$19&gt;='様式３（療養者名簿）（⑤の場合）'!$BD73,IF(GG$19&lt;='様式３（療養者名簿）（⑤の場合）'!$BE73,1,0),0),0)</f>
        <v>0</v>
      </c>
      <c r="GH68" s="332">
        <f>IF(GH$19-'様式３（療養者名簿）（⑤の場合）'!$BD73+1&lt;=15,IF(GH$19&gt;='様式３（療養者名簿）（⑤の場合）'!$BD73,IF(GH$19&lt;='様式３（療養者名簿）（⑤の場合）'!$BE73,1,0),0),0)</f>
        <v>0</v>
      </c>
      <c r="GI68" s="332">
        <f>IF(GI$19-'様式３（療養者名簿）（⑤の場合）'!$BD73+1&lt;=15,IF(GI$19&gt;='様式３（療養者名簿）（⑤の場合）'!$BD73,IF(GI$19&lt;='様式３（療養者名簿）（⑤の場合）'!$BE73,1,0),0),0)</f>
        <v>0</v>
      </c>
      <c r="GJ68" s="332">
        <f>IF(GJ$19-'様式３（療養者名簿）（⑤の場合）'!$BD73+1&lt;=15,IF(GJ$19&gt;='様式３（療養者名簿）（⑤の場合）'!$BD73,IF(GJ$19&lt;='様式３（療養者名簿）（⑤の場合）'!$BE73,1,0),0),0)</f>
        <v>0</v>
      </c>
      <c r="GK68" s="332">
        <f>IF(GK$19-'様式３（療養者名簿）（⑤の場合）'!$BD73+1&lt;=15,IF(GK$19&gt;='様式３（療養者名簿）（⑤の場合）'!$BD73,IF(GK$19&lt;='様式３（療養者名簿）（⑤の場合）'!$BE73,1,0),0),0)</f>
        <v>0</v>
      </c>
      <c r="GL68" s="332">
        <f>IF(GL$19-'様式３（療養者名簿）（⑤の場合）'!$BD73+1&lt;=15,IF(GL$19&gt;='様式３（療養者名簿）（⑤の場合）'!$BD73,IF(GL$19&lt;='様式３（療養者名簿）（⑤の場合）'!$BE73,1,0),0),0)</f>
        <v>0</v>
      </c>
      <c r="GM68" s="332">
        <f>IF(GM$19-'様式３（療養者名簿）（⑤の場合）'!$BD73+1&lt;=15,IF(GM$19&gt;='様式３（療養者名簿）（⑤の場合）'!$BD73,IF(GM$19&lt;='様式３（療養者名簿）（⑤の場合）'!$BE73,1,0),0),0)</f>
        <v>0</v>
      </c>
      <c r="GN68" s="332">
        <f>IF(GN$19-'様式３（療養者名簿）（⑤の場合）'!$BD73+1&lt;=15,IF(GN$19&gt;='様式３（療養者名簿）（⑤の場合）'!$BD73,IF(GN$19&lt;='様式３（療養者名簿）（⑤の場合）'!$BE73,1,0),0),0)</f>
        <v>0</v>
      </c>
      <c r="GO68" s="332">
        <f>IF(GO$19-'様式３（療養者名簿）（⑤の場合）'!$BD73+1&lt;=15,IF(GO$19&gt;='様式３（療養者名簿）（⑤の場合）'!$BD73,IF(GO$19&lt;='様式３（療養者名簿）（⑤の場合）'!$BE73,1,0),0),0)</f>
        <v>0</v>
      </c>
      <c r="GP68" s="332">
        <f>IF(GP$19-'様式３（療養者名簿）（⑤の場合）'!$BD73+1&lt;=15,IF(GP$19&gt;='様式３（療養者名簿）（⑤の場合）'!$BD73,IF(GP$19&lt;='様式３（療養者名簿）（⑤の場合）'!$BE73,1,0),0),0)</f>
        <v>0</v>
      </c>
      <c r="GQ68" s="332">
        <f>IF(GQ$19-'様式３（療養者名簿）（⑤の場合）'!$BD73+1&lt;=15,IF(GQ$19&gt;='様式３（療養者名簿）（⑤の場合）'!$BD73,IF(GQ$19&lt;='様式３（療養者名簿）（⑤の場合）'!$BE73,1,0),0),0)</f>
        <v>0</v>
      </c>
      <c r="GR68" s="332">
        <f>IF(GR$19-'様式３（療養者名簿）（⑤の場合）'!$BD73+1&lt;=15,IF(GR$19&gt;='様式３（療養者名簿）（⑤の場合）'!$BD73,IF(GR$19&lt;='様式３（療養者名簿）（⑤の場合）'!$BE73,1,0),0),0)</f>
        <v>0</v>
      </c>
      <c r="GS68" s="332">
        <f>IF(GS$19-'様式３（療養者名簿）（⑤の場合）'!$BD73+1&lt;=15,IF(GS$19&gt;='様式３（療養者名簿）（⑤の場合）'!$BD73,IF(GS$19&lt;='様式３（療養者名簿）（⑤の場合）'!$BE73,1,0),0),0)</f>
        <v>0</v>
      </c>
      <c r="GT68" s="332">
        <f>IF(GT$19-'様式３（療養者名簿）（⑤の場合）'!$BD73+1&lt;=15,IF(GT$19&gt;='様式３（療養者名簿）（⑤の場合）'!$BD73,IF(GT$19&lt;='様式３（療養者名簿）（⑤の場合）'!$BE73,1,0),0),0)</f>
        <v>0</v>
      </c>
      <c r="GU68" s="332">
        <f>IF(GU$19-'様式３（療養者名簿）（⑤の場合）'!$BD73+1&lt;=15,IF(GU$19&gt;='様式３（療養者名簿）（⑤の場合）'!$BD73,IF(GU$19&lt;='様式３（療養者名簿）（⑤の場合）'!$BE73,1,0),0),0)</f>
        <v>0</v>
      </c>
      <c r="GV68" s="332">
        <f>IF(GV$19-'様式３（療養者名簿）（⑤の場合）'!$BD73+1&lt;=15,IF(GV$19&gt;='様式３（療養者名簿）（⑤の場合）'!$BD73,IF(GV$19&lt;='様式３（療養者名簿）（⑤の場合）'!$BE73,1,0),0),0)</f>
        <v>0</v>
      </c>
      <c r="GW68" s="332">
        <f>IF(GW$19-'様式３（療養者名簿）（⑤の場合）'!$BD73+1&lt;=15,IF(GW$19&gt;='様式３（療養者名簿）（⑤の場合）'!$BD73,IF(GW$19&lt;='様式３（療養者名簿）（⑤の場合）'!$BE73,1,0),0),0)</f>
        <v>0</v>
      </c>
      <c r="GX68" s="332">
        <f>IF(GX$19-'様式３（療養者名簿）（⑤の場合）'!$BD73+1&lt;=15,IF(GX$19&gt;='様式３（療養者名簿）（⑤の場合）'!$BD73,IF(GX$19&lt;='様式３（療養者名簿）（⑤の場合）'!$BE73,1,0),0),0)</f>
        <v>0</v>
      </c>
      <c r="GY68" s="332">
        <f>IF(GY$19-'様式３（療養者名簿）（⑤の場合）'!$BD73+1&lt;=15,IF(GY$19&gt;='様式３（療養者名簿）（⑤の場合）'!$BD73,IF(GY$19&lt;='様式３（療養者名簿）（⑤の場合）'!$BE73,1,0),0),0)</f>
        <v>0</v>
      </c>
      <c r="GZ68" s="332">
        <f>IF(GZ$19-'様式３（療養者名簿）（⑤の場合）'!$BD73+1&lt;=15,IF(GZ$19&gt;='様式３（療養者名簿）（⑤の場合）'!$BD73,IF(GZ$19&lt;='様式３（療養者名簿）（⑤の場合）'!$BE73,1,0),0),0)</f>
        <v>0</v>
      </c>
      <c r="HA68" s="332">
        <f>IF(HA$19-'様式３（療養者名簿）（⑤の場合）'!$BD73+1&lt;=15,IF(HA$19&gt;='様式３（療養者名簿）（⑤の場合）'!$BD73,IF(HA$19&lt;='様式３（療養者名簿）（⑤の場合）'!$BE73,1,0),0),0)</f>
        <v>0</v>
      </c>
      <c r="HB68" s="332">
        <f>IF(HB$19-'様式３（療養者名簿）（⑤の場合）'!$BD73+1&lt;=15,IF(HB$19&gt;='様式３（療養者名簿）（⑤の場合）'!$BD73,IF(HB$19&lt;='様式３（療養者名簿）（⑤の場合）'!$BE73,1,0),0),0)</f>
        <v>0</v>
      </c>
      <c r="HC68" s="332">
        <f>IF(HC$19-'様式３（療養者名簿）（⑤の場合）'!$BD73+1&lt;=15,IF(HC$19&gt;='様式３（療養者名簿）（⑤の場合）'!$BD73,IF(HC$19&lt;='様式３（療養者名簿）（⑤の場合）'!$BE73,1,0),0),0)</f>
        <v>0</v>
      </c>
      <c r="HD68" s="332">
        <f>IF(HD$19-'様式３（療養者名簿）（⑤の場合）'!$BD73+1&lt;=15,IF(HD$19&gt;='様式３（療養者名簿）（⑤の場合）'!$BD73,IF(HD$19&lt;='様式３（療養者名簿）（⑤の場合）'!$BE73,1,0),0),0)</f>
        <v>0</v>
      </c>
      <c r="HE68" s="332">
        <f>IF(HE$19-'様式３（療養者名簿）（⑤の場合）'!$BD73+1&lt;=15,IF(HE$19&gt;='様式３（療養者名簿）（⑤の場合）'!$BD73,IF(HE$19&lt;='様式３（療養者名簿）（⑤の場合）'!$BE73,1,0),0),0)</f>
        <v>0</v>
      </c>
      <c r="HF68" s="332">
        <f>IF(HF$19-'様式３（療養者名簿）（⑤の場合）'!$BD73+1&lt;=15,IF(HF$19&gt;='様式３（療養者名簿）（⑤の場合）'!$BD73,IF(HF$19&lt;='様式３（療養者名簿）（⑤の場合）'!$BE73,1,0),0),0)</f>
        <v>0</v>
      </c>
      <c r="HG68" s="332">
        <f>IF(HG$19-'様式３（療養者名簿）（⑤の場合）'!$BD73+1&lt;=15,IF(HG$19&gt;='様式３（療養者名簿）（⑤の場合）'!$BD73,IF(HG$19&lt;='様式３（療養者名簿）（⑤の場合）'!$BE73,1,0),0),0)</f>
        <v>0</v>
      </c>
      <c r="HH68" s="332">
        <f>IF(HH$19-'様式３（療養者名簿）（⑤の場合）'!$BD73+1&lt;=15,IF(HH$19&gt;='様式３（療養者名簿）（⑤の場合）'!$BD73,IF(HH$19&lt;='様式３（療養者名簿）（⑤の場合）'!$BE73,1,0),0),0)</f>
        <v>0</v>
      </c>
      <c r="HI68" s="332">
        <f>IF(HI$19-'様式３（療養者名簿）（⑤の場合）'!$BD73+1&lt;=15,IF(HI$19&gt;='様式３（療養者名簿）（⑤の場合）'!$BD73,IF(HI$19&lt;='様式３（療養者名簿）（⑤の場合）'!$BE73,1,0),0),0)</f>
        <v>0</v>
      </c>
      <c r="HJ68" s="332">
        <f>IF(HJ$19-'様式３（療養者名簿）（⑤の場合）'!$BD73+1&lt;=15,IF(HJ$19&gt;='様式３（療養者名簿）（⑤の場合）'!$BD73,IF(HJ$19&lt;='様式３（療養者名簿）（⑤の場合）'!$BE73,1,0),0),0)</f>
        <v>0</v>
      </c>
      <c r="HK68" s="332">
        <f>IF(HK$19-'様式３（療養者名簿）（⑤の場合）'!$BD73+1&lt;=15,IF(HK$19&gt;='様式３（療養者名簿）（⑤の場合）'!$BD73,IF(HK$19&lt;='様式３（療養者名簿）（⑤の場合）'!$BE73,1,0),0),0)</f>
        <v>0</v>
      </c>
      <c r="HL68" s="332">
        <f>IF(HL$19-'様式３（療養者名簿）（⑤の場合）'!$BD73+1&lt;=15,IF(HL$19&gt;='様式３（療養者名簿）（⑤の場合）'!$BD73,IF(HL$19&lt;='様式３（療養者名簿）（⑤の場合）'!$BE73,1,0),0),0)</f>
        <v>0</v>
      </c>
      <c r="HM68" s="332">
        <f>IF(HM$19-'様式３（療養者名簿）（⑤の場合）'!$BD73+1&lt;=15,IF(HM$19&gt;='様式３（療養者名簿）（⑤の場合）'!$BD73,IF(HM$19&lt;='様式３（療養者名簿）（⑤の場合）'!$BE73,1,0),0),0)</f>
        <v>0</v>
      </c>
      <c r="HN68" s="332">
        <f>IF(HN$19-'様式３（療養者名簿）（⑤の場合）'!$BD73+1&lt;=15,IF(HN$19&gt;='様式３（療養者名簿）（⑤の場合）'!$BD73,IF(HN$19&lt;='様式３（療養者名簿）（⑤の場合）'!$BE73,1,0),0),0)</f>
        <v>0</v>
      </c>
      <c r="HO68" s="332">
        <f>IF(HO$19-'様式３（療養者名簿）（⑤の場合）'!$BD73+1&lt;=15,IF(HO$19&gt;='様式３（療養者名簿）（⑤の場合）'!$BD73,IF(HO$19&lt;='様式３（療養者名簿）（⑤の場合）'!$BE73,1,0),0),0)</f>
        <v>0</v>
      </c>
      <c r="HP68" s="332">
        <f>IF(HP$19-'様式３（療養者名簿）（⑤の場合）'!$BD73+1&lt;=15,IF(HP$19&gt;='様式３（療養者名簿）（⑤の場合）'!$BD73,IF(HP$19&lt;='様式３（療養者名簿）（⑤の場合）'!$BE73,1,0),0),0)</f>
        <v>0</v>
      </c>
      <c r="HQ68" s="332">
        <f>IF(HQ$19-'様式３（療養者名簿）（⑤の場合）'!$BD73+1&lt;=15,IF(HQ$19&gt;='様式３（療養者名簿）（⑤の場合）'!$BD73,IF(HQ$19&lt;='様式３（療養者名簿）（⑤の場合）'!$BE73,1,0),0),0)</f>
        <v>0</v>
      </c>
      <c r="HR68" s="332">
        <f>IF(HR$19-'様式３（療養者名簿）（⑤の場合）'!$BD73+1&lt;=15,IF(HR$19&gt;='様式３（療養者名簿）（⑤の場合）'!$BD73,IF(HR$19&lt;='様式３（療養者名簿）（⑤の場合）'!$BE73,1,0),0),0)</f>
        <v>0</v>
      </c>
      <c r="HS68" s="332">
        <f>IF(HS$19-'様式３（療養者名簿）（⑤の場合）'!$BD73+1&lt;=15,IF(HS$19&gt;='様式３（療養者名簿）（⑤の場合）'!$BD73,IF(HS$19&lt;='様式３（療養者名簿）（⑤の場合）'!$BE73,1,0),0),0)</f>
        <v>0</v>
      </c>
      <c r="HT68" s="332">
        <f>IF(HT$19-'様式３（療養者名簿）（⑤の場合）'!$BD73+1&lt;=15,IF(HT$19&gt;='様式３（療養者名簿）（⑤の場合）'!$BD73,IF(HT$19&lt;='様式３（療養者名簿）（⑤の場合）'!$BE73,1,0),0),0)</f>
        <v>0</v>
      </c>
      <c r="HU68" s="332">
        <f>IF(HU$19-'様式３（療養者名簿）（⑤の場合）'!$BD73+1&lt;=15,IF(HU$19&gt;='様式３（療養者名簿）（⑤の場合）'!$BD73,IF(HU$19&lt;='様式３（療養者名簿）（⑤の場合）'!$BE73,1,0),0),0)</f>
        <v>0</v>
      </c>
      <c r="HV68" s="332">
        <f>IF(HV$19-'様式３（療養者名簿）（⑤の場合）'!$BD73+1&lt;=15,IF(HV$19&gt;='様式３（療養者名簿）（⑤の場合）'!$BD73,IF(HV$19&lt;='様式３（療養者名簿）（⑤の場合）'!$BE73,1,0),0),0)</f>
        <v>0</v>
      </c>
      <c r="HW68" s="332">
        <f>IF(HW$19-'様式３（療養者名簿）（⑤の場合）'!$BD73+1&lt;=15,IF(HW$19&gt;='様式３（療養者名簿）（⑤の場合）'!$BD73,IF(HW$19&lt;='様式３（療養者名簿）（⑤の場合）'!$BE73,1,0),0),0)</f>
        <v>0</v>
      </c>
      <c r="HX68" s="332">
        <f>IF(HX$19-'様式３（療養者名簿）（⑤の場合）'!$BD73+1&lt;=15,IF(HX$19&gt;='様式３（療養者名簿）（⑤の場合）'!$BD73,IF(HX$19&lt;='様式３（療養者名簿）（⑤の場合）'!$BE73,1,0),0),0)</f>
        <v>0</v>
      </c>
      <c r="HY68" s="332">
        <f>IF(HY$19-'様式３（療養者名簿）（⑤の場合）'!$BD73+1&lt;=15,IF(HY$19&gt;='様式３（療養者名簿）（⑤の場合）'!$BD73,IF(HY$19&lt;='様式３（療養者名簿）（⑤の場合）'!$BE73,1,0),0),0)</f>
        <v>0</v>
      </c>
      <c r="HZ68" s="332">
        <f>IF(HZ$19-'様式３（療養者名簿）（⑤の場合）'!$BD73+1&lt;=15,IF(HZ$19&gt;='様式３（療養者名簿）（⑤の場合）'!$BD73,IF(HZ$19&lt;='様式３（療養者名簿）（⑤の場合）'!$BE73,1,0),0),0)</f>
        <v>0</v>
      </c>
      <c r="IA68" s="332">
        <f>IF(IA$19-'様式３（療養者名簿）（⑤の場合）'!$BD73+1&lt;=15,IF(IA$19&gt;='様式３（療養者名簿）（⑤の場合）'!$BD73,IF(IA$19&lt;='様式３（療養者名簿）（⑤の場合）'!$BE73,1,0),0),0)</f>
        <v>0</v>
      </c>
      <c r="IB68" s="332">
        <f>IF(IB$19-'様式３（療養者名簿）（⑤の場合）'!$BD73+1&lt;=15,IF(IB$19&gt;='様式３（療養者名簿）（⑤の場合）'!$BD73,IF(IB$19&lt;='様式３（療養者名簿）（⑤の場合）'!$BE73,1,0),0),0)</f>
        <v>0</v>
      </c>
      <c r="IC68" s="332">
        <f>IF(IC$19-'様式３（療養者名簿）（⑤の場合）'!$BD73+1&lt;=15,IF(IC$19&gt;='様式３（療養者名簿）（⑤の場合）'!$BD73,IF(IC$19&lt;='様式３（療養者名簿）（⑤の場合）'!$BE73,1,0),0),0)</f>
        <v>0</v>
      </c>
      <c r="ID68" s="332">
        <f>IF(ID$19-'様式３（療養者名簿）（⑤の場合）'!$BD73+1&lt;=15,IF(ID$19&gt;='様式３（療養者名簿）（⑤の場合）'!$BD73,IF(ID$19&lt;='様式３（療養者名簿）（⑤の場合）'!$BE73,1,0),0),0)</f>
        <v>0</v>
      </c>
      <c r="IE68" s="332">
        <f>IF(IE$19-'様式３（療養者名簿）（⑤の場合）'!$BD73+1&lt;=15,IF(IE$19&gt;='様式３（療養者名簿）（⑤の場合）'!$BD73,IF(IE$19&lt;='様式３（療養者名簿）（⑤の場合）'!$BE73,1,0),0),0)</f>
        <v>0</v>
      </c>
      <c r="IF68" s="332">
        <f>IF(IF$19-'様式３（療養者名簿）（⑤の場合）'!$BD73+1&lt;=15,IF(IF$19&gt;='様式３（療養者名簿）（⑤の場合）'!$BD73,IF(IF$19&lt;='様式３（療養者名簿）（⑤の場合）'!$BE73,1,0),0),0)</f>
        <v>0</v>
      </c>
      <c r="IG68" s="332">
        <f>IF(IG$19-'様式３（療養者名簿）（⑤の場合）'!$BD73+1&lt;=15,IF(IG$19&gt;='様式３（療養者名簿）（⑤の場合）'!$BD73,IF(IG$19&lt;='様式３（療養者名簿）（⑤の場合）'!$BE73,1,0),0),0)</f>
        <v>0</v>
      </c>
      <c r="IH68" s="332">
        <f>IF(IH$19-'様式３（療養者名簿）（⑤の場合）'!$BD73+1&lt;=15,IF(IH$19&gt;='様式３（療養者名簿）（⑤の場合）'!$BD73,IF(IH$19&lt;='様式３（療養者名簿）（⑤の場合）'!$BE73,1,0),0),0)</f>
        <v>0</v>
      </c>
      <c r="II68" s="332">
        <f>IF(II$19-'様式３（療養者名簿）（⑤の場合）'!$BD73+1&lt;=15,IF(II$19&gt;='様式３（療養者名簿）（⑤の場合）'!$BD73,IF(II$19&lt;='様式３（療養者名簿）（⑤の場合）'!$BE73,1,0),0),0)</f>
        <v>0</v>
      </c>
      <c r="IJ68" s="332">
        <f>IF(IJ$19-'様式３（療養者名簿）（⑤の場合）'!$BD73+1&lt;=15,IF(IJ$19&gt;='様式３（療養者名簿）（⑤の場合）'!$BD73,IF(IJ$19&lt;='様式３（療養者名簿）（⑤の場合）'!$BE73,1,0),0),0)</f>
        <v>0</v>
      </c>
      <c r="IK68" s="332">
        <f>IF(IK$19-'様式３（療養者名簿）（⑤の場合）'!$BD73+1&lt;=15,IF(IK$19&gt;='様式３（療養者名簿）（⑤の場合）'!$BD73,IF(IK$19&lt;='様式３（療養者名簿）（⑤の場合）'!$BE73,1,0),0),0)</f>
        <v>0</v>
      </c>
      <c r="IL68" s="332">
        <f>IF(IL$19-'様式３（療養者名簿）（⑤の場合）'!$BD73+1&lt;=15,IF(IL$19&gt;='様式３（療養者名簿）（⑤の場合）'!$BD73,IF(IL$19&lt;='様式３（療養者名簿）（⑤の場合）'!$BE73,1,0),0),0)</f>
        <v>0</v>
      </c>
      <c r="IM68" s="332">
        <f>IF(IM$19-'様式３（療養者名簿）（⑤の場合）'!$BD73+1&lt;=15,IF(IM$19&gt;='様式３（療養者名簿）（⑤の場合）'!$BD73,IF(IM$19&lt;='様式３（療養者名簿）（⑤の場合）'!$BE73,1,0),0),0)</f>
        <v>0</v>
      </c>
      <c r="IN68" s="332">
        <f>IF(IN$19-'様式３（療養者名簿）（⑤の場合）'!$BD73+1&lt;=15,IF(IN$19&gt;='様式３（療養者名簿）（⑤の場合）'!$BD73,IF(IN$19&lt;='様式３（療養者名簿）（⑤の場合）'!$BE73,1,0),0),0)</f>
        <v>0</v>
      </c>
      <c r="IO68" s="332">
        <f>IF(IO$19-'様式３（療養者名簿）（⑤の場合）'!$BD73+1&lt;=15,IF(IO$19&gt;='様式３（療養者名簿）（⑤の場合）'!$BD73,IF(IO$19&lt;='様式３（療養者名簿）（⑤の場合）'!$BE73,1,0),0),0)</f>
        <v>0</v>
      </c>
      <c r="IP68" s="332">
        <f>IF(IP$19-'様式３（療養者名簿）（⑤の場合）'!$BD73+1&lt;=15,IF(IP$19&gt;='様式３（療養者名簿）（⑤の場合）'!$BD73,IF(IP$19&lt;='様式３（療養者名簿）（⑤の場合）'!$BE73,1,0),0),0)</f>
        <v>0</v>
      </c>
      <c r="IQ68" s="332">
        <f>IF(IQ$19-'様式３（療養者名簿）（⑤の場合）'!$BD73+1&lt;=15,IF(IQ$19&gt;='様式３（療養者名簿）（⑤の場合）'!$BD73,IF(IQ$19&lt;='様式３（療養者名簿）（⑤の場合）'!$BE73,1,0),0),0)</f>
        <v>0</v>
      </c>
      <c r="IR68" s="332">
        <f>IF(IR$19-'様式３（療養者名簿）（⑤の場合）'!$BD73+1&lt;=15,IF(IR$19&gt;='様式３（療養者名簿）（⑤の場合）'!$BD73,IF(IR$19&lt;='様式３（療養者名簿）（⑤の場合）'!$BE73,1,0),0),0)</f>
        <v>0</v>
      </c>
      <c r="IS68" s="332">
        <f>IF(IS$19-'様式３（療養者名簿）（⑤の場合）'!$BD73+1&lt;=15,IF(IS$19&gt;='様式３（療養者名簿）（⑤の場合）'!$BD73,IF(IS$19&lt;='様式３（療養者名簿）（⑤の場合）'!$BE73,1,0),0),0)</f>
        <v>0</v>
      </c>
      <c r="IT68" s="332">
        <f>IF(IT$19-'様式３（療養者名簿）（⑤の場合）'!$BD73+1&lt;=15,IF(IT$19&gt;='様式３（療養者名簿）（⑤の場合）'!$BD73,IF(IT$19&lt;='様式３（療養者名簿）（⑤の場合）'!$BE73,1,0),0),0)</f>
        <v>0</v>
      </c>
      <c r="IU68" s="332">
        <f>IF(IU$19-'様式３（療養者名簿）（⑤の場合）'!$BD73+1&lt;=15,IF(IU$19&gt;='様式３（療養者名簿）（⑤の場合）'!$BD73,IF(IU$19&lt;='様式３（療養者名簿）（⑤の場合）'!$BE73,1,0),0),0)</f>
        <v>0</v>
      </c>
      <c r="IV68" s="332">
        <f>IF(IV$19-'様式３（療養者名簿）（⑤の場合）'!$BD73+1&lt;=15,IF(IV$19&gt;='様式３（療養者名簿）（⑤の場合）'!$BD73,IF(IV$19&lt;='様式３（療養者名簿）（⑤の場合）'!$BE73,1,0),0),0)</f>
        <v>0</v>
      </c>
      <c r="IW68" s="332">
        <f>IF(IW$19-'様式３（療養者名簿）（⑤の場合）'!$BD73+1&lt;=15,IF(IW$19&gt;='様式３（療養者名簿）（⑤の場合）'!$BD73,IF(IW$19&lt;='様式３（療養者名簿）（⑤の場合）'!$BE73,1,0),0),0)</f>
        <v>0</v>
      </c>
      <c r="IX68" s="332">
        <f>IF(IX$19-'様式３（療養者名簿）（⑤の場合）'!$BD73+1&lt;=15,IF(IX$19&gt;='様式３（療養者名簿）（⑤の場合）'!$BD73,IF(IX$19&lt;='様式３（療養者名簿）（⑤の場合）'!$BE73,1,0),0),0)</f>
        <v>0</v>
      </c>
      <c r="IY68" s="332">
        <f>IF(IY$19-'様式３（療養者名簿）（⑤の場合）'!$BD73+1&lt;=15,IF(IY$19&gt;='様式３（療養者名簿）（⑤の場合）'!$BD73,IF(IY$19&lt;='様式３（療養者名簿）（⑤の場合）'!$BE73,1,0),0),0)</f>
        <v>0</v>
      </c>
      <c r="IZ68" s="332">
        <f>IF(IZ$19-'様式３（療養者名簿）（⑤の場合）'!$BD73+1&lt;=15,IF(IZ$19&gt;='様式３（療養者名簿）（⑤の場合）'!$BD73,IF(IZ$19&lt;='様式３（療養者名簿）（⑤の場合）'!$BE73,1,0),0),0)</f>
        <v>0</v>
      </c>
      <c r="JA68" s="332">
        <f>IF(JA$19-'様式３（療養者名簿）（⑤の場合）'!$BD73+1&lt;=15,IF(JA$19&gt;='様式３（療養者名簿）（⑤の場合）'!$BD73,IF(JA$19&lt;='様式３（療養者名簿）（⑤の場合）'!$BE73,1,0),0),0)</f>
        <v>0</v>
      </c>
      <c r="JB68" s="332">
        <f>IF(JB$19-'様式３（療養者名簿）（⑤の場合）'!$BD73+1&lt;=15,IF(JB$19&gt;='様式３（療養者名簿）（⑤の場合）'!$BD73,IF(JB$19&lt;='様式３（療養者名簿）（⑤の場合）'!$BE73,1,0),0),0)</f>
        <v>0</v>
      </c>
      <c r="JC68" s="332">
        <f>IF(JC$19-'様式３（療養者名簿）（⑤の場合）'!$BD73+1&lt;=15,IF(JC$19&gt;='様式３（療養者名簿）（⑤の場合）'!$BD73,IF(JC$19&lt;='様式３（療養者名簿）（⑤の場合）'!$BE73,1,0),0),0)</f>
        <v>0</v>
      </c>
      <c r="JD68" s="332">
        <f>IF(JD$19-'様式３（療養者名簿）（⑤の場合）'!$BD73+1&lt;=15,IF(JD$19&gt;='様式３（療養者名簿）（⑤の場合）'!$BD73,IF(JD$19&lt;='様式３（療養者名簿）（⑤の場合）'!$BE73,1,0),0),0)</f>
        <v>0</v>
      </c>
      <c r="JE68" s="332">
        <f>IF(JE$19-'様式３（療養者名簿）（⑤の場合）'!$BD73+1&lt;=15,IF(JE$19&gt;='様式３（療養者名簿）（⑤の場合）'!$BD73,IF(JE$19&lt;='様式３（療養者名簿）（⑤の場合）'!$BE73,1,0),0),0)</f>
        <v>0</v>
      </c>
      <c r="JF68" s="332">
        <f>IF(JF$19-'様式３（療養者名簿）（⑤の場合）'!$BD73+1&lt;=15,IF(JF$19&gt;='様式３（療養者名簿）（⑤の場合）'!$BD73,IF(JF$19&lt;='様式３（療養者名簿）（⑤の場合）'!$BE73,1,0),0),0)</f>
        <v>0</v>
      </c>
      <c r="JG68" s="332">
        <f>IF(JG$19-'様式３（療養者名簿）（⑤の場合）'!$BD73+1&lt;=15,IF(JG$19&gt;='様式３（療養者名簿）（⑤の場合）'!$BD73,IF(JG$19&lt;='様式３（療養者名簿）（⑤の場合）'!$BE73,1,0),0),0)</f>
        <v>0</v>
      </c>
      <c r="JH68" s="332">
        <f>IF(JH$19-'様式３（療養者名簿）（⑤の場合）'!$BD73+1&lt;=15,IF(JH$19&gt;='様式３（療養者名簿）（⑤の場合）'!$BD73,IF(JH$19&lt;='様式３（療養者名簿）（⑤の場合）'!$BE73,1,0),0),0)</f>
        <v>0</v>
      </c>
      <c r="JI68" s="332">
        <f>IF(JI$19-'様式３（療養者名簿）（⑤の場合）'!$BD73+1&lt;=15,IF(JI$19&gt;='様式３（療養者名簿）（⑤の場合）'!$BD73,IF(JI$19&lt;='様式３（療養者名簿）（⑤の場合）'!$BE73,1,0),0),0)</f>
        <v>0</v>
      </c>
      <c r="JJ68" s="332">
        <f>IF(JJ$19-'様式３（療養者名簿）（⑤の場合）'!$BD73+1&lt;=15,IF(JJ$19&gt;='様式３（療養者名簿）（⑤の場合）'!$BD73,IF(JJ$19&lt;='様式３（療養者名簿）（⑤の場合）'!$BE73,1,0),0),0)</f>
        <v>0</v>
      </c>
      <c r="JK68" s="332">
        <f>IF(JK$19-'様式３（療養者名簿）（⑤の場合）'!$BD73+1&lt;=15,IF(JK$19&gt;='様式３（療養者名簿）（⑤の場合）'!$BD73,IF(JK$19&lt;='様式３（療養者名簿）（⑤の場合）'!$BE73,1,0),0),0)</f>
        <v>0</v>
      </c>
      <c r="JL68" s="332">
        <f>IF(JL$19-'様式３（療養者名簿）（⑤の場合）'!$BD73+1&lt;=15,IF(JL$19&gt;='様式３（療養者名簿）（⑤の場合）'!$BD73,IF(JL$19&lt;='様式３（療養者名簿）（⑤の場合）'!$BE73,1,0),0),0)</f>
        <v>0</v>
      </c>
      <c r="JM68" s="332">
        <f>IF(JM$19-'様式３（療養者名簿）（⑤の場合）'!$BD73+1&lt;=15,IF(JM$19&gt;='様式３（療養者名簿）（⑤の場合）'!$BD73,IF(JM$19&lt;='様式３（療養者名簿）（⑤の場合）'!$BE73,1,0),0),0)</f>
        <v>0</v>
      </c>
      <c r="JN68" s="332">
        <f>IF(JN$19-'様式３（療養者名簿）（⑤の場合）'!$BD73+1&lt;=15,IF(JN$19&gt;='様式３（療養者名簿）（⑤の場合）'!$BD73,IF(JN$19&lt;='様式３（療養者名簿）（⑤の場合）'!$BE73,1,0),0),0)</f>
        <v>0</v>
      </c>
      <c r="JO68" s="332">
        <f>IF(JO$19-'様式３（療養者名簿）（⑤の場合）'!$BD73+1&lt;=15,IF(JO$19&gt;='様式３（療養者名簿）（⑤の場合）'!$BD73,IF(JO$19&lt;='様式３（療養者名簿）（⑤の場合）'!$BE73,1,0),0),0)</f>
        <v>0</v>
      </c>
      <c r="JP68" s="332">
        <f>IF(JP$19-'様式３（療養者名簿）（⑤の場合）'!$BD73+1&lt;=15,IF(JP$19&gt;='様式３（療養者名簿）（⑤の場合）'!$BD73,IF(JP$19&lt;='様式３（療養者名簿）（⑤の場合）'!$BE73,1,0),0),0)</f>
        <v>0</v>
      </c>
      <c r="JQ68" s="332">
        <f>IF(JQ$19-'様式３（療養者名簿）（⑤の場合）'!$BD73+1&lt;=15,IF(JQ$19&gt;='様式３（療養者名簿）（⑤の場合）'!$BD73,IF(JQ$19&lt;='様式３（療養者名簿）（⑤の場合）'!$BE73,1,0),0),0)</f>
        <v>0</v>
      </c>
      <c r="JR68" s="332">
        <f>IF(JR$19-'様式３（療養者名簿）（⑤の場合）'!$BD73+1&lt;=15,IF(JR$19&gt;='様式３（療養者名簿）（⑤の場合）'!$BD73,IF(JR$19&lt;='様式３（療養者名簿）（⑤の場合）'!$BE73,1,0),0),0)</f>
        <v>0</v>
      </c>
      <c r="JS68" s="332">
        <f>IF(JS$19-'様式３（療養者名簿）（⑤の場合）'!$BD73+1&lt;=15,IF(JS$19&gt;='様式３（療養者名簿）（⑤の場合）'!$BD73,IF(JS$19&lt;='様式３（療養者名簿）（⑤の場合）'!$BE73,1,0),0),0)</f>
        <v>0</v>
      </c>
      <c r="JT68" s="332">
        <f>IF(JT$19-'様式３（療養者名簿）（⑤の場合）'!$BD73+1&lt;=15,IF(JT$19&gt;='様式３（療養者名簿）（⑤の場合）'!$BD73,IF(JT$19&lt;='様式３（療養者名簿）（⑤の場合）'!$BE73,1,0),0),0)</f>
        <v>0</v>
      </c>
      <c r="JU68" s="332">
        <f>IF(JU$19-'様式３（療養者名簿）（⑤の場合）'!$BD73+1&lt;=15,IF(JU$19&gt;='様式３（療養者名簿）（⑤の場合）'!$BD73,IF(JU$19&lt;='様式３（療養者名簿）（⑤の場合）'!$BE73,1,0),0),0)</f>
        <v>0</v>
      </c>
      <c r="JV68" s="332">
        <f>IF(JV$19-'様式３（療養者名簿）（⑤の場合）'!$BD73+1&lt;=15,IF(JV$19&gt;='様式３（療養者名簿）（⑤の場合）'!$BD73,IF(JV$19&lt;='様式３（療養者名簿）（⑤の場合）'!$BE73,1,0),0),0)</f>
        <v>0</v>
      </c>
      <c r="JW68" s="332">
        <f>IF(JW$19-'様式３（療養者名簿）（⑤の場合）'!$BD73+1&lt;=15,IF(JW$19&gt;='様式３（療養者名簿）（⑤の場合）'!$BD73,IF(JW$19&lt;='様式３（療養者名簿）（⑤の場合）'!$BE73,1,0),0),0)</f>
        <v>0</v>
      </c>
      <c r="JX68" s="332">
        <f>IF(JX$19-'様式３（療養者名簿）（⑤の場合）'!$BD73+1&lt;=15,IF(JX$19&gt;='様式３（療養者名簿）（⑤の場合）'!$BD73,IF(JX$19&lt;='様式３（療養者名簿）（⑤の場合）'!$BE73,1,0),0),0)</f>
        <v>0</v>
      </c>
      <c r="JY68" s="332">
        <f>IF(JY$19-'様式３（療養者名簿）（⑤の場合）'!$BD73+1&lt;=15,IF(JY$19&gt;='様式３（療養者名簿）（⑤の場合）'!$BD73,IF(JY$19&lt;='様式３（療養者名簿）（⑤の場合）'!$BE73,1,0),0),0)</f>
        <v>0</v>
      </c>
      <c r="JZ68" s="332">
        <f>IF(JZ$19-'様式３（療養者名簿）（⑤の場合）'!$BD73+1&lt;=15,IF(JZ$19&gt;='様式３（療養者名簿）（⑤の場合）'!$BD73,IF(JZ$19&lt;='様式３（療養者名簿）（⑤の場合）'!$BE73,1,0),0),0)</f>
        <v>0</v>
      </c>
      <c r="KA68" s="332">
        <f>IF(KA$19-'様式３（療養者名簿）（⑤の場合）'!$BD73+1&lt;=15,IF(KA$19&gt;='様式３（療養者名簿）（⑤の場合）'!$BD73,IF(KA$19&lt;='様式３（療養者名簿）（⑤の場合）'!$BE73,1,0),0),0)</f>
        <v>0</v>
      </c>
      <c r="KB68" s="332">
        <f>IF(KB$19-'様式３（療養者名簿）（⑤の場合）'!$BD73+1&lt;=15,IF(KB$19&gt;='様式３（療養者名簿）（⑤の場合）'!$BD73,IF(KB$19&lt;='様式３（療養者名簿）（⑤の場合）'!$BE73,1,0),0),0)</f>
        <v>0</v>
      </c>
      <c r="KC68" s="332">
        <f>IF(KC$19-'様式３（療養者名簿）（⑤の場合）'!$BD73+1&lt;=15,IF(KC$19&gt;='様式３（療養者名簿）（⑤の場合）'!$BD73,IF(KC$19&lt;='様式３（療養者名簿）（⑤の場合）'!$BE73,1,0),0),0)</f>
        <v>0</v>
      </c>
      <c r="KD68" s="332">
        <f>IF(KD$19-'様式３（療養者名簿）（⑤の場合）'!$BD73+1&lt;=15,IF(KD$19&gt;='様式３（療養者名簿）（⑤の場合）'!$BD73,IF(KD$19&lt;='様式３（療養者名簿）（⑤の場合）'!$BE73,1,0),0),0)</f>
        <v>0</v>
      </c>
      <c r="KE68" s="332">
        <f>IF(KE$19-'様式３（療養者名簿）（⑤の場合）'!$BD73+1&lt;=15,IF(KE$19&gt;='様式３（療養者名簿）（⑤の場合）'!$BD73,IF(KE$19&lt;='様式３（療養者名簿）（⑤の場合）'!$BE73,1,0),0),0)</f>
        <v>0</v>
      </c>
      <c r="KF68" s="332">
        <f>IF(KF$19-'様式３（療養者名簿）（⑤の場合）'!$BD73+1&lt;=15,IF(KF$19&gt;='様式３（療養者名簿）（⑤の場合）'!$BD73,IF(KF$19&lt;='様式３（療養者名簿）（⑤の場合）'!$BE73,1,0),0),0)</f>
        <v>0</v>
      </c>
      <c r="KG68" s="332">
        <f>IF(KG$19-'様式３（療養者名簿）（⑤の場合）'!$BD73+1&lt;=15,IF(KG$19&gt;='様式３（療養者名簿）（⑤の場合）'!$BD73,IF(KG$19&lt;='様式３（療養者名簿）（⑤の場合）'!$BE73,1,0),0),0)</f>
        <v>0</v>
      </c>
      <c r="KH68" s="332">
        <f>IF(KH$19-'様式３（療養者名簿）（⑤の場合）'!$BD73+1&lt;=15,IF(KH$19&gt;='様式３（療養者名簿）（⑤の場合）'!$BD73,IF(KH$19&lt;='様式３（療養者名簿）（⑤の場合）'!$BE73,1,0),0),0)</f>
        <v>0</v>
      </c>
      <c r="KI68" s="332">
        <f>IF(KI$19-'様式３（療養者名簿）（⑤の場合）'!$BD73+1&lt;=15,IF(KI$19&gt;='様式３（療養者名簿）（⑤の場合）'!$BD73,IF(KI$19&lt;='様式３（療養者名簿）（⑤の場合）'!$BE73,1,0),0),0)</f>
        <v>0</v>
      </c>
      <c r="KJ68" s="332">
        <f>IF(KJ$19-'様式３（療養者名簿）（⑤の場合）'!$BD73+1&lt;=15,IF(KJ$19&gt;='様式３（療養者名簿）（⑤の場合）'!$BD73,IF(KJ$19&lt;='様式３（療養者名簿）（⑤の場合）'!$BE73,1,0),0),0)</f>
        <v>0</v>
      </c>
      <c r="KK68" s="332">
        <f>IF(KK$19-'様式３（療養者名簿）（⑤の場合）'!$BD73+1&lt;=15,IF(KK$19&gt;='様式３（療養者名簿）（⑤の場合）'!$BD73,IF(KK$19&lt;='様式３（療養者名簿）（⑤の場合）'!$BE73,1,0),0),0)</f>
        <v>0</v>
      </c>
      <c r="KL68" s="332">
        <f>IF(KL$19-'様式３（療養者名簿）（⑤の場合）'!$BD73+1&lt;=15,IF(KL$19&gt;='様式３（療養者名簿）（⑤の場合）'!$BD73,IF(KL$19&lt;='様式３（療養者名簿）（⑤の場合）'!$BE73,1,0),0),0)</f>
        <v>0</v>
      </c>
      <c r="KM68" s="332">
        <f>IF(KM$19-'様式３（療養者名簿）（⑤の場合）'!$BD73+1&lt;=15,IF(KM$19&gt;='様式３（療養者名簿）（⑤の場合）'!$BD73,IF(KM$19&lt;='様式３（療養者名簿）（⑤の場合）'!$BE73,1,0),0),0)</f>
        <v>0</v>
      </c>
      <c r="KN68" s="332">
        <f>IF(KN$19-'様式３（療養者名簿）（⑤の場合）'!$BD73+1&lt;=15,IF(KN$19&gt;='様式３（療養者名簿）（⑤の場合）'!$BD73,IF(KN$19&lt;='様式３（療養者名簿）（⑤の場合）'!$BE73,1,0),0),0)</f>
        <v>0</v>
      </c>
      <c r="KO68" s="332">
        <f>IF(KO$19-'様式３（療養者名簿）（⑤の場合）'!$BD73+1&lt;=15,IF(KO$19&gt;='様式３（療養者名簿）（⑤の場合）'!$BD73,IF(KO$19&lt;='様式３（療養者名簿）（⑤の場合）'!$BE73,1,0),0),0)</f>
        <v>0</v>
      </c>
      <c r="KP68" s="332">
        <f>IF(KP$19-'様式３（療養者名簿）（⑤の場合）'!$BD73+1&lt;=15,IF(KP$19&gt;='様式３（療養者名簿）（⑤の場合）'!$BD73,IF(KP$19&lt;='様式３（療養者名簿）（⑤の場合）'!$BE73,1,0),0),0)</f>
        <v>0</v>
      </c>
      <c r="KQ68" s="332">
        <f>IF(KQ$19-'様式３（療養者名簿）（⑤の場合）'!$BD73+1&lt;=15,IF(KQ$19&gt;='様式３（療養者名簿）（⑤の場合）'!$BD73,IF(KQ$19&lt;='様式３（療養者名簿）（⑤の場合）'!$BE73,1,0),0),0)</f>
        <v>0</v>
      </c>
      <c r="KR68" s="332">
        <f>IF(KR$19-'様式３（療養者名簿）（⑤の場合）'!$BD73+1&lt;=15,IF(KR$19&gt;='様式３（療養者名簿）（⑤の場合）'!$BD73,IF(KR$19&lt;='様式３（療養者名簿）（⑤の場合）'!$BE73,1,0),0),0)</f>
        <v>0</v>
      </c>
      <c r="KS68" s="332">
        <f>IF(KS$19-'様式３（療養者名簿）（⑤の場合）'!$BD73+1&lt;=15,IF(KS$19&gt;='様式３（療養者名簿）（⑤の場合）'!$BD73,IF(KS$19&lt;='様式３（療養者名簿）（⑤の場合）'!$BE73,1,0),0),0)</f>
        <v>0</v>
      </c>
      <c r="KT68" s="332">
        <f>IF(KT$19-'様式３（療養者名簿）（⑤の場合）'!$BD73+1&lt;=15,IF(KT$19&gt;='様式３（療養者名簿）（⑤の場合）'!$BD73,IF(KT$19&lt;='様式３（療養者名簿）（⑤の場合）'!$BE73,1,0),0),0)</f>
        <v>0</v>
      </c>
      <c r="KU68" s="332">
        <f>IF(KU$19-'様式３（療養者名簿）（⑤の場合）'!$BD73+1&lt;=15,IF(KU$19&gt;='様式３（療養者名簿）（⑤の場合）'!$BD73,IF(KU$19&lt;='様式３（療養者名簿）（⑤の場合）'!$BE73,1,0),0),0)</f>
        <v>0</v>
      </c>
      <c r="KV68" s="332">
        <f>IF(KV$19-'様式３（療養者名簿）（⑤の場合）'!$BD73+1&lt;=15,IF(KV$19&gt;='様式３（療養者名簿）（⑤の場合）'!$BD73,IF(KV$19&lt;='様式３（療養者名簿）（⑤の場合）'!$BE73,1,0),0),0)</f>
        <v>0</v>
      </c>
      <c r="KW68" s="332">
        <f>IF(KW$19-'様式３（療養者名簿）（⑤の場合）'!$BD73+1&lt;=15,IF(KW$19&gt;='様式３（療養者名簿）（⑤の場合）'!$BD73,IF(KW$19&lt;='様式３（療養者名簿）（⑤の場合）'!$BE73,1,0),0),0)</f>
        <v>0</v>
      </c>
      <c r="KX68" s="332">
        <f>IF(KX$19-'様式３（療養者名簿）（⑤の場合）'!$BD73+1&lt;=15,IF(KX$19&gt;='様式３（療養者名簿）（⑤の場合）'!$BD73,IF(KX$19&lt;='様式３（療養者名簿）（⑤の場合）'!$BE73,1,0),0),0)</f>
        <v>0</v>
      </c>
      <c r="KY68" s="332">
        <f>IF(KY$19-'様式３（療養者名簿）（⑤の場合）'!$BD73+1&lt;=15,IF(KY$19&gt;='様式３（療養者名簿）（⑤の場合）'!$BD73,IF(KY$19&lt;='様式３（療養者名簿）（⑤の場合）'!$BE73,1,0),0),0)</f>
        <v>0</v>
      </c>
      <c r="KZ68" s="332">
        <f>IF(KZ$19-'様式３（療養者名簿）（⑤の場合）'!$BD73+1&lt;=15,IF(KZ$19&gt;='様式３（療養者名簿）（⑤の場合）'!$BD73,IF(KZ$19&lt;='様式３（療養者名簿）（⑤の場合）'!$BE73,1,0),0),0)</f>
        <v>0</v>
      </c>
      <c r="LA68" s="332">
        <f>IF(LA$19-'様式３（療養者名簿）（⑤の場合）'!$BD73+1&lt;=15,IF(LA$19&gt;='様式３（療養者名簿）（⑤の場合）'!$BD73,IF(LA$19&lt;='様式３（療養者名簿）（⑤の場合）'!$BE73,1,0),0),0)</f>
        <v>0</v>
      </c>
      <c r="LB68" s="332">
        <f>IF(LB$19-'様式３（療養者名簿）（⑤の場合）'!$BD73+1&lt;=15,IF(LB$19&gt;='様式３（療養者名簿）（⑤の場合）'!$BD73,IF(LB$19&lt;='様式３（療養者名簿）（⑤の場合）'!$BE73,1,0),0),0)</f>
        <v>0</v>
      </c>
      <c r="LC68" s="332">
        <f>IF(LC$19-'様式３（療養者名簿）（⑤の場合）'!$BD73+1&lt;=15,IF(LC$19&gt;='様式３（療養者名簿）（⑤の場合）'!$BD73,IF(LC$19&lt;='様式３（療養者名簿）（⑤の場合）'!$BE73,1,0),0),0)</f>
        <v>0</v>
      </c>
      <c r="LD68" s="332">
        <f>IF(LD$19-'様式３（療養者名簿）（⑤の場合）'!$BD73+1&lt;=15,IF(LD$19&gt;='様式３（療養者名簿）（⑤の場合）'!$BD73,IF(LD$19&lt;='様式３（療養者名簿）（⑤の場合）'!$BE73,1,0),0),0)</f>
        <v>0</v>
      </c>
      <c r="LE68" s="332">
        <f>IF(LE$19-'様式３（療養者名簿）（⑤の場合）'!$BD73+1&lt;=15,IF(LE$19&gt;='様式３（療養者名簿）（⑤の場合）'!$BD73,IF(LE$19&lt;='様式３（療養者名簿）（⑤の場合）'!$BE73,1,0),0),0)</f>
        <v>0</v>
      </c>
      <c r="LF68" s="332">
        <f>IF(LF$19-'様式３（療養者名簿）（⑤の場合）'!$BD73+1&lt;=15,IF(LF$19&gt;='様式３（療養者名簿）（⑤の場合）'!$BD73,IF(LF$19&lt;='様式３（療養者名簿）（⑤の場合）'!$BE73,1,0),0),0)</f>
        <v>0</v>
      </c>
      <c r="LG68" s="332">
        <f>IF(LG$19-'様式３（療養者名簿）（⑤の場合）'!$BD73+1&lt;=15,IF(LG$19&gt;='様式３（療養者名簿）（⑤の場合）'!$BD73,IF(LG$19&lt;='様式３（療養者名簿）（⑤の場合）'!$BE73,1,0),0),0)</f>
        <v>0</v>
      </c>
      <c r="LH68" s="332">
        <f>IF(LH$19-'様式３（療養者名簿）（⑤の場合）'!$BD73+1&lt;=15,IF(LH$19&gt;='様式３（療養者名簿）（⑤の場合）'!$BD73,IF(LH$19&lt;='様式３（療養者名簿）（⑤の場合）'!$BE73,1,0),0),0)</f>
        <v>0</v>
      </c>
      <c r="LI68" s="332">
        <f>IF(LI$19-'様式３（療養者名簿）（⑤の場合）'!$BD73+1&lt;=15,IF(LI$19&gt;='様式３（療養者名簿）（⑤の場合）'!$BD73,IF(LI$19&lt;='様式３（療養者名簿）（⑤の場合）'!$BE73,1,0),0),0)</f>
        <v>0</v>
      </c>
      <c r="LJ68" s="332">
        <f>IF(LJ$19-'様式３（療養者名簿）（⑤の場合）'!$BD73+1&lt;=15,IF(LJ$19&gt;='様式３（療養者名簿）（⑤の場合）'!$BD73,IF(LJ$19&lt;='様式３（療養者名簿）（⑤の場合）'!$BE73,1,0),0),0)</f>
        <v>0</v>
      </c>
      <c r="LK68" s="332">
        <f>IF(LK$19-'様式３（療養者名簿）（⑤の場合）'!$BD73+1&lt;=15,IF(LK$19&gt;='様式３（療養者名簿）（⑤の場合）'!$BD73,IF(LK$19&lt;='様式３（療養者名簿）（⑤の場合）'!$BE73,1,0),0),0)</f>
        <v>0</v>
      </c>
      <c r="LL68" s="332">
        <f>IF(LL$19-'様式３（療養者名簿）（⑤の場合）'!$BD73+1&lt;=15,IF(LL$19&gt;='様式３（療養者名簿）（⑤の場合）'!$BD73,IF(LL$19&lt;='様式３（療養者名簿）（⑤の場合）'!$BE73,1,0),0),0)</f>
        <v>0</v>
      </c>
      <c r="LM68" s="332">
        <f>IF(LM$19-'様式３（療養者名簿）（⑤の場合）'!$BD73+1&lt;=15,IF(LM$19&gt;='様式３（療養者名簿）（⑤の場合）'!$BD73,IF(LM$19&lt;='様式３（療養者名簿）（⑤の場合）'!$BE73,1,0),0),0)</f>
        <v>0</v>
      </c>
      <c r="LN68" s="332">
        <f>IF(LN$19-'様式３（療養者名簿）（⑤の場合）'!$BD73+1&lt;=15,IF(LN$19&gt;='様式３（療養者名簿）（⑤の場合）'!$BD73,IF(LN$19&lt;='様式３（療養者名簿）（⑤の場合）'!$BE73,1,0),0),0)</f>
        <v>0</v>
      </c>
      <c r="LO68" s="332">
        <f>IF(LO$19-'様式３（療養者名簿）（⑤の場合）'!$BD73+1&lt;=15,IF(LO$19&gt;='様式３（療養者名簿）（⑤の場合）'!$BD73,IF(LO$19&lt;='様式３（療養者名簿）（⑤の場合）'!$BE73,1,0),0),0)</f>
        <v>0</v>
      </c>
      <c r="LP68" s="332">
        <f>IF(LP$19-'様式３（療養者名簿）（⑤の場合）'!$BD73+1&lt;=15,IF(LP$19&gt;='様式３（療養者名簿）（⑤の場合）'!$BD73,IF(LP$19&lt;='様式３（療養者名簿）（⑤の場合）'!$BE73,1,0),0),0)</f>
        <v>0</v>
      </c>
      <c r="LQ68" s="332">
        <f>IF(LQ$19-'様式３（療養者名簿）（⑤の場合）'!$BD73+1&lt;=15,IF(LQ$19&gt;='様式３（療養者名簿）（⑤の場合）'!$BD73,IF(LQ$19&lt;='様式３（療養者名簿）（⑤の場合）'!$BE73,1,0),0),0)</f>
        <v>0</v>
      </c>
      <c r="LR68" s="332">
        <f>IF(LR$19-'様式３（療養者名簿）（⑤の場合）'!$BD73+1&lt;=15,IF(LR$19&gt;='様式３（療養者名簿）（⑤の場合）'!$BD73,IF(LR$19&lt;='様式３（療養者名簿）（⑤の場合）'!$BE73,1,0),0),0)</f>
        <v>0</v>
      </c>
      <c r="LS68" s="332">
        <f>IF(LS$19-'様式３（療養者名簿）（⑤の場合）'!$BD73+1&lt;=15,IF(LS$19&gt;='様式３（療養者名簿）（⑤の場合）'!$BD73,IF(LS$19&lt;='様式３（療養者名簿）（⑤の場合）'!$BE73,1,0),0),0)</f>
        <v>0</v>
      </c>
      <c r="LT68" s="332">
        <f>IF(LT$19-'様式３（療養者名簿）（⑤の場合）'!$BD73+1&lt;=15,IF(LT$19&gt;='様式３（療養者名簿）（⑤の場合）'!$BD73,IF(LT$19&lt;='様式３（療養者名簿）（⑤の場合）'!$BE73,1,0),0),0)</f>
        <v>0</v>
      </c>
      <c r="LU68" s="332">
        <f>IF(LU$19-'様式３（療養者名簿）（⑤の場合）'!$BD73+1&lt;=15,IF(LU$19&gt;='様式３（療養者名簿）（⑤の場合）'!$BD73,IF(LU$19&lt;='様式３（療養者名簿）（⑤の場合）'!$BE73,1,0),0),0)</f>
        <v>0</v>
      </c>
      <c r="LV68" s="332">
        <f>IF(LV$19-'様式３（療養者名簿）（⑤の場合）'!$BD73+1&lt;=15,IF(LV$19&gt;='様式３（療養者名簿）（⑤の場合）'!$BD73,IF(LV$19&lt;='様式３（療養者名簿）（⑤の場合）'!$BE73,1,0),0),0)</f>
        <v>0</v>
      </c>
      <c r="LW68" s="332">
        <f>IF(LW$19-'様式３（療養者名簿）（⑤の場合）'!$BD73+1&lt;=15,IF(LW$19&gt;='様式３（療養者名簿）（⑤の場合）'!$BD73,IF(LW$19&lt;='様式３（療養者名簿）（⑤の場合）'!$BE73,1,0),0),0)</f>
        <v>0</v>
      </c>
      <c r="LX68" s="332">
        <f>IF(LX$19-'様式３（療養者名簿）（⑤の場合）'!$BD73+1&lt;=15,IF(LX$19&gt;='様式３（療養者名簿）（⑤の場合）'!$BD73,IF(LX$19&lt;='様式３（療養者名簿）（⑤の場合）'!$BE73,1,0),0),0)</f>
        <v>0</v>
      </c>
      <c r="LY68" s="332">
        <f>IF(LY$19-'様式３（療養者名簿）（⑤の場合）'!$BD73+1&lt;=15,IF(LY$19&gt;='様式３（療養者名簿）（⑤の場合）'!$BD73,IF(LY$19&lt;='様式３（療養者名簿）（⑤の場合）'!$BE73,1,0),0),0)</f>
        <v>0</v>
      </c>
      <c r="LZ68" s="332">
        <f>IF(LZ$19-'様式３（療養者名簿）（⑤の場合）'!$BD73+1&lt;=15,IF(LZ$19&gt;='様式３（療養者名簿）（⑤の場合）'!$BD73,IF(LZ$19&lt;='様式３（療養者名簿）（⑤の場合）'!$BE73,1,0),0),0)</f>
        <v>0</v>
      </c>
      <c r="MA68" s="332">
        <f>IF(MA$19-'様式３（療養者名簿）（⑤の場合）'!$BD73+1&lt;=15,IF(MA$19&gt;='様式３（療養者名簿）（⑤の場合）'!$BD73,IF(MA$19&lt;='様式３（療養者名簿）（⑤の場合）'!$BE73,1,0),0),0)</f>
        <v>0</v>
      </c>
      <c r="MB68" s="332">
        <f>IF(MB$19-'様式３（療養者名簿）（⑤の場合）'!$BD73+1&lt;=15,IF(MB$19&gt;='様式３（療養者名簿）（⑤の場合）'!$BD73,IF(MB$19&lt;='様式３（療養者名簿）（⑤の場合）'!$BE73,1,0),0),0)</f>
        <v>0</v>
      </c>
      <c r="MC68" s="332">
        <f>IF(MC$19-'様式３（療養者名簿）（⑤の場合）'!$BD73+1&lt;=15,IF(MC$19&gt;='様式３（療養者名簿）（⑤の場合）'!$BD73,IF(MC$19&lt;='様式３（療養者名簿）（⑤の場合）'!$BE73,1,0),0),0)</f>
        <v>0</v>
      </c>
      <c r="MD68" s="332">
        <f>IF(MD$19-'様式３（療養者名簿）（⑤の場合）'!$BD73+1&lt;=15,IF(MD$19&gt;='様式３（療養者名簿）（⑤の場合）'!$BD73,IF(MD$19&lt;='様式３（療養者名簿）（⑤の場合）'!$BE73,1,0),0),0)</f>
        <v>0</v>
      </c>
      <c r="ME68" s="332">
        <f>IF(ME$19-'様式３（療養者名簿）（⑤の場合）'!$BD73+1&lt;=15,IF(ME$19&gt;='様式３（療養者名簿）（⑤の場合）'!$BD73,IF(ME$19&lt;='様式３（療養者名簿）（⑤の場合）'!$BE73,1,0),0),0)</f>
        <v>0</v>
      </c>
      <c r="MF68" s="332">
        <f>IF(MF$19-'様式３（療養者名簿）（⑤の場合）'!$BD73+1&lt;=15,IF(MF$19&gt;='様式３（療養者名簿）（⑤の場合）'!$BD73,IF(MF$19&lt;='様式３（療養者名簿）（⑤の場合）'!$BE73,1,0),0),0)</f>
        <v>0</v>
      </c>
      <c r="MG68" s="332">
        <f>IF(MG$19-'様式３（療養者名簿）（⑤の場合）'!$BD73+1&lt;=15,IF(MG$19&gt;='様式３（療養者名簿）（⑤の場合）'!$BD73,IF(MG$19&lt;='様式３（療養者名簿）（⑤の場合）'!$BE73,1,0),0),0)</f>
        <v>0</v>
      </c>
      <c r="MH68" s="332">
        <f>IF(MH$19-'様式３（療養者名簿）（⑤の場合）'!$BD73+1&lt;=15,IF(MH$19&gt;='様式３（療養者名簿）（⑤の場合）'!$BD73,IF(MH$19&lt;='様式３（療養者名簿）（⑤の場合）'!$BE73,1,0),0),0)</f>
        <v>0</v>
      </c>
      <c r="MI68" s="332">
        <f>IF(MI$19-'様式３（療養者名簿）（⑤の場合）'!$BD73+1&lt;=15,IF(MI$19&gt;='様式３（療養者名簿）（⑤の場合）'!$BD73,IF(MI$19&lt;='様式３（療養者名簿）（⑤の場合）'!$BE73,1,0),0),0)</f>
        <v>0</v>
      </c>
      <c r="MJ68" s="332">
        <f>IF(MJ$19-'様式３（療養者名簿）（⑤の場合）'!$BD73+1&lt;=15,IF(MJ$19&gt;='様式３（療養者名簿）（⑤の場合）'!$BD73,IF(MJ$19&lt;='様式３（療養者名簿）（⑤の場合）'!$BE73,1,0),0),0)</f>
        <v>0</v>
      </c>
      <c r="MK68" s="332">
        <f>IF(MK$19-'様式３（療養者名簿）（⑤の場合）'!$BD73+1&lt;=15,IF(MK$19&gt;='様式３（療養者名簿）（⑤の場合）'!$BD73,IF(MK$19&lt;='様式３（療養者名簿）（⑤の場合）'!$BE73,1,0),0),0)</f>
        <v>0</v>
      </c>
      <c r="ML68" s="332">
        <f>IF(ML$19-'様式３（療養者名簿）（⑤の場合）'!$BD73+1&lt;=15,IF(ML$19&gt;='様式３（療養者名簿）（⑤の場合）'!$BD73,IF(ML$19&lt;='様式３（療養者名簿）（⑤の場合）'!$BE73,1,0),0),0)</f>
        <v>0</v>
      </c>
      <c r="MM68" s="332">
        <f>IF(MM$19-'様式３（療養者名簿）（⑤の場合）'!$BD73+1&lt;=15,IF(MM$19&gt;='様式３（療養者名簿）（⑤の場合）'!$BD73,IF(MM$19&lt;='様式３（療養者名簿）（⑤の場合）'!$BE73,1,0),0),0)</f>
        <v>0</v>
      </c>
      <c r="MN68" s="332">
        <f>IF(MN$19-'様式３（療養者名簿）（⑤の場合）'!$BD73+1&lt;=15,IF(MN$19&gt;='様式３（療養者名簿）（⑤の場合）'!$BD73,IF(MN$19&lt;='様式３（療養者名簿）（⑤の場合）'!$BE73,1,0),0),0)</f>
        <v>0</v>
      </c>
      <c r="MO68" s="332">
        <f>IF(MO$19-'様式３（療養者名簿）（⑤の場合）'!$BD73+1&lt;=15,IF(MO$19&gt;='様式３（療養者名簿）（⑤の場合）'!$BD73,IF(MO$19&lt;='様式３（療養者名簿）（⑤の場合）'!$BE73,1,0),0),0)</f>
        <v>0</v>
      </c>
      <c r="MP68" s="332">
        <f>IF(MP$19-'様式３（療養者名簿）（⑤の場合）'!$BD73+1&lt;=15,IF(MP$19&gt;='様式３（療養者名簿）（⑤の場合）'!$BD73,IF(MP$19&lt;='様式３（療養者名簿）（⑤の場合）'!$BE73,1,0),0),0)</f>
        <v>0</v>
      </c>
      <c r="MQ68" s="332">
        <f>IF(MQ$19-'様式３（療養者名簿）（⑤の場合）'!$BD73+1&lt;=15,IF(MQ$19&gt;='様式３（療養者名簿）（⑤の場合）'!$BD73,IF(MQ$19&lt;='様式３（療養者名簿）（⑤の場合）'!$BE73,1,0),0),0)</f>
        <v>0</v>
      </c>
      <c r="MR68" s="332">
        <f>IF(MR$19-'様式３（療養者名簿）（⑤の場合）'!$BD73+1&lt;=15,IF(MR$19&gt;='様式３（療養者名簿）（⑤の場合）'!$BD73,IF(MR$19&lt;='様式３（療養者名簿）（⑤の場合）'!$BE73,1,0),0),0)</f>
        <v>0</v>
      </c>
      <c r="MS68" s="332">
        <f>IF(MS$19-'様式３（療養者名簿）（⑤の場合）'!$BD73+1&lt;=15,IF(MS$19&gt;='様式３（療養者名簿）（⑤の場合）'!$BD73,IF(MS$19&lt;='様式３（療養者名簿）（⑤の場合）'!$BE73,1,0),0),0)</f>
        <v>0</v>
      </c>
      <c r="MT68" s="332">
        <f>IF(MT$19-'様式３（療養者名簿）（⑤の場合）'!$BD73+1&lt;=15,IF(MT$19&gt;='様式３（療養者名簿）（⑤の場合）'!$BD73,IF(MT$19&lt;='様式３（療養者名簿）（⑤の場合）'!$BE73,1,0),0),0)</f>
        <v>0</v>
      </c>
      <c r="MU68" s="332">
        <f>IF(MU$19-'様式３（療養者名簿）（⑤の場合）'!$BD73+1&lt;=15,IF(MU$19&gt;='様式３（療養者名簿）（⑤の場合）'!$BD73,IF(MU$19&lt;='様式３（療養者名簿）（⑤の場合）'!$BE73,1,0),0),0)</f>
        <v>0</v>
      </c>
      <c r="MV68" s="332">
        <f>IF(MV$19-'様式３（療養者名簿）（⑤の場合）'!$BD73+1&lt;=15,IF(MV$19&gt;='様式３（療養者名簿）（⑤の場合）'!$BD73,IF(MV$19&lt;='様式３（療養者名簿）（⑤の場合）'!$BE73,1,0),0),0)</f>
        <v>0</v>
      </c>
      <c r="MW68" s="332">
        <f>IF(MW$19-'様式３（療養者名簿）（⑤の場合）'!$BD73+1&lt;=15,IF(MW$19&gt;='様式３（療養者名簿）（⑤の場合）'!$BD73,IF(MW$19&lt;='様式３（療養者名簿）（⑤の場合）'!$BE73,1,0),0),0)</f>
        <v>0</v>
      </c>
      <c r="MX68" s="332">
        <f>IF(MX$19-'様式３（療養者名簿）（⑤の場合）'!$BD73+1&lt;=15,IF(MX$19&gt;='様式３（療養者名簿）（⑤の場合）'!$BD73,IF(MX$19&lt;='様式３（療養者名簿）（⑤の場合）'!$BE73,1,0),0),0)</f>
        <v>0</v>
      </c>
      <c r="MY68" s="332">
        <f>IF(MY$19-'様式３（療養者名簿）（⑤の場合）'!$BD73+1&lt;=15,IF(MY$19&gt;='様式３（療養者名簿）（⑤の場合）'!$BD73,IF(MY$19&lt;='様式３（療養者名簿）（⑤の場合）'!$BE73,1,0),0),0)</f>
        <v>0</v>
      </c>
      <c r="MZ68" s="332">
        <f>IF(MZ$19-'様式３（療養者名簿）（⑤の場合）'!$BD73+1&lt;=15,IF(MZ$19&gt;='様式３（療養者名簿）（⑤の場合）'!$BD73,IF(MZ$19&lt;='様式３（療養者名簿）（⑤の場合）'!$BE73,1,0),0),0)</f>
        <v>0</v>
      </c>
      <c r="NA68" s="332">
        <f>IF(NA$19-'様式３（療養者名簿）（⑤の場合）'!$BD73+1&lt;=15,IF(NA$19&gt;='様式３（療養者名簿）（⑤の場合）'!$BD73,IF(NA$19&lt;='様式３（療養者名簿）（⑤の場合）'!$BE73,1,0),0),0)</f>
        <v>0</v>
      </c>
      <c r="NB68" s="332">
        <f>IF(NB$19-'様式３（療養者名簿）（⑤の場合）'!$BD73+1&lt;=15,IF(NB$19&gt;='様式３（療養者名簿）（⑤の場合）'!$BD73,IF(NB$19&lt;='様式３（療養者名簿）（⑤の場合）'!$BE73,1,0),0),0)</f>
        <v>0</v>
      </c>
      <c r="NC68" s="225">
        <f>IF(NC$19-'様式３（療養者名簿）（⑤の場合）'!$BD73+1&lt;=15,IF(NC$19&gt;='様式３（療養者名簿）（⑤の場合）'!$BD73,IF(NC$19&lt;='様式３（療養者名簿）（⑤の場合）'!$BE73,1,0),0),0)</f>
        <v>0</v>
      </c>
      <c r="ND68" s="225">
        <f>IF(ND$19-'様式３（療養者名簿）（⑤の場合）'!$BD73+1&lt;=15,IF(ND$19&gt;='様式３（療養者名簿）（⑤の場合）'!$BD73,IF(ND$19&lt;='様式３（療養者名簿）（⑤の場合）'!$BE73,1,0),0),0)</f>
        <v>0</v>
      </c>
      <c r="NE68" s="225">
        <f>IF(NE$19-'様式３（療養者名簿）（⑤の場合）'!$BD73+1&lt;=15,IF(NE$19&gt;='様式３（療養者名簿）（⑤の場合）'!$BD73,IF(NE$19&lt;='様式３（療養者名簿）（⑤の場合）'!$BE73,1,0),0),0)</f>
        <v>0</v>
      </c>
      <c r="NF68" s="225">
        <f>IF(NF$19-'様式３（療養者名簿）（⑤の場合）'!$BD73+1&lt;=15,IF(NF$19&gt;='様式３（療養者名簿）（⑤の場合）'!$BD73,IF(NF$19&lt;='様式３（療養者名簿）（⑤の場合）'!$BE73,1,0),0),0)</f>
        <v>0</v>
      </c>
      <c r="NG68" s="225">
        <f>IF(NG$19-'様式３（療養者名簿）（⑤の場合）'!$BD73+1&lt;=15,IF(NG$19&gt;='様式３（療養者名簿）（⑤の場合）'!$BD73,IF(NG$19&lt;='様式３（療養者名簿）（⑤の場合）'!$BE73,1,0),0),0)</f>
        <v>0</v>
      </c>
      <c r="NH68" s="225">
        <f>IF(NH$19-'様式３（療養者名簿）（⑤の場合）'!$BD73+1&lt;=15,IF(NH$19&gt;='様式３（療養者名簿）（⑤の場合）'!$BD73,IF(NH$19&lt;='様式３（療養者名簿）（⑤の場合）'!$BE73,1,0),0),0)</f>
        <v>0</v>
      </c>
      <c r="NI68" s="225">
        <f>IF(NI$19-'様式３（療養者名簿）（⑤の場合）'!$BD73+1&lt;=15,IF(NI$19&gt;='様式３（療養者名簿）（⑤の場合）'!$BD73,IF(NI$19&lt;='様式３（療養者名簿）（⑤の場合）'!$BE73,1,0),0),0)</f>
        <v>0</v>
      </c>
      <c r="NJ68" s="225">
        <f>IF(NJ$19-'様式３（療養者名簿）（⑤の場合）'!$BD73+1&lt;=15,IF(NJ$19&gt;='様式３（療養者名簿）（⑤の場合）'!$BD73,IF(NJ$19&lt;='様式３（療養者名簿）（⑤の場合）'!$BE73,1,0),0),0)</f>
        <v>0</v>
      </c>
      <c r="NK68" s="225">
        <f>IF(NK$19-'様式３（療養者名簿）（⑤の場合）'!$BD73+1&lt;=15,IF(NK$19&gt;='様式３（療養者名簿）（⑤の場合）'!$BD73,IF(NK$19&lt;='様式３（療養者名簿）（⑤の場合）'!$BE73,1,0),0),0)</f>
        <v>0</v>
      </c>
      <c r="NL68" s="225">
        <f>IF(NL$19-'様式３（療養者名簿）（⑤の場合）'!$BD73+1&lt;=15,IF(NL$19&gt;='様式３（療養者名簿）（⑤の場合）'!$BD73,IF(NL$19&lt;='様式３（療養者名簿）（⑤の場合）'!$BE73,1,0),0),0)</f>
        <v>0</v>
      </c>
      <c r="NM68" s="225">
        <f>IF(NM$19-'様式３（療養者名簿）（⑤の場合）'!$BD73+1&lt;=15,IF(NM$19&gt;='様式３（療養者名簿）（⑤の場合）'!$BD73,IF(NM$19&lt;='様式３（療養者名簿）（⑤の場合）'!$BE73,1,0),0),0)</f>
        <v>0</v>
      </c>
      <c r="NN68" s="225">
        <f>IF(NN$19-'様式３（療養者名簿）（⑤の場合）'!$BD73+1&lt;=15,IF(NN$19&gt;='様式３（療養者名簿）（⑤の場合）'!$BD73,IF(NN$19&lt;='様式３（療養者名簿）（⑤の場合）'!$BE73,1,0),0),0)</f>
        <v>0</v>
      </c>
      <c r="NO68" s="225">
        <f>IF(NO$19-'様式３（療養者名簿）（⑤の場合）'!$BD73+1&lt;=15,IF(NO$19&gt;='様式３（療養者名簿）（⑤の場合）'!$BD73,IF(NO$19&lt;='様式３（療養者名簿）（⑤の場合）'!$BE73,1,0),0),0)</f>
        <v>0</v>
      </c>
      <c r="NP68" s="225">
        <f>IF(NP$19-'様式３（療養者名簿）（⑤の場合）'!$BD73+1&lt;=15,IF(NP$19&gt;='様式３（療養者名簿）（⑤の場合）'!$BD73,IF(NP$19&lt;='様式３（療養者名簿）（⑤の場合）'!$BE73,1,0),0),0)</f>
        <v>0</v>
      </c>
      <c r="NQ68" s="225">
        <f>IF(NQ$19-'様式３（療養者名簿）（⑤の場合）'!$BD73+1&lt;=15,IF(NQ$19&gt;='様式３（療養者名簿）（⑤の場合）'!$BD73,IF(NQ$19&lt;='様式３（療養者名簿）（⑤の場合）'!$BE73,1,0),0),0)</f>
        <v>0</v>
      </c>
      <c r="NR68" s="225">
        <f>IF(NR$19-'様式３（療養者名簿）（⑤の場合）'!$BD73+1&lt;=15,IF(NR$19&gt;='様式３（療養者名簿）（⑤の場合）'!$BD73,IF(NR$19&lt;='様式３（療養者名簿）（⑤の場合）'!$BE73,1,0),0),0)</f>
        <v>0</v>
      </c>
      <c r="NS68" s="225">
        <f>IF(NS$19-'様式３（療養者名簿）（⑤の場合）'!$BD73+1&lt;=15,IF(NS$19&gt;='様式３（療養者名簿）（⑤の場合）'!$BD73,IF(NS$19&lt;='様式３（療養者名簿）（⑤の場合）'!$BE73,1,0),0),0)</f>
        <v>0</v>
      </c>
      <c r="NT68" s="225">
        <f>IF(NT$19-'様式３（療養者名簿）（⑤の場合）'!$BD73+1&lt;=15,IF(NT$19&gt;='様式３（療養者名簿）（⑤の場合）'!$BD73,IF(NT$19&lt;='様式３（療養者名簿）（⑤の場合）'!$BE73,1,0),0),0)</f>
        <v>0</v>
      </c>
      <c r="NU68" s="225">
        <f>IF(NU$19-'様式３（療養者名簿）（⑤の場合）'!$BD73+1&lt;=15,IF(NU$19&gt;='様式３（療養者名簿）（⑤の場合）'!$BD73,IF(NU$19&lt;='様式３（療養者名簿）（⑤の場合）'!$BE73,1,0),0),0)</f>
        <v>0</v>
      </c>
      <c r="NV68" s="225">
        <f>IF(NV$19-'様式３（療養者名簿）（⑤の場合）'!$BD73+1&lt;=15,IF(NV$19&gt;='様式３（療養者名簿）（⑤の場合）'!$BD73,IF(NV$19&lt;='様式３（療養者名簿）（⑤の場合）'!$BE73,1,0),0),0)</f>
        <v>0</v>
      </c>
      <c r="NW68" s="225">
        <f>IF(NW$19-'様式３（療養者名簿）（⑤の場合）'!$BD73+1&lt;=15,IF(NW$19&gt;='様式３（療養者名簿）（⑤の場合）'!$BD73,IF(NW$19&lt;='様式３（療養者名簿）（⑤の場合）'!$BE73,1,0),0),0)</f>
        <v>0</v>
      </c>
      <c r="NX68" s="225">
        <f>IF(NX$19-'様式３（療養者名簿）（⑤の場合）'!$BD73+1&lt;=15,IF(NX$19&gt;='様式３（療養者名簿）（⑤の場合）'!$BD73,IF(NX$19&lt;='様式３（療養者名簿）（⑤の場合）'!$BE73,1,0),0),0)</f>
        <v>0</v>
      </c>
      <c r="NY68" s="225">
        <f>IF(NY$19-'様式３（療養者名簿）（⑤の場合）'!$BD73+1&lt;=15,IF(NY$19&gt;='様式３（療養者名簿）（⑤の場合）'!$BD73,IF(NY$19&lt;='様式３（療養者名簿）（⑤の場合）'!$BE73,1,0),0),0)</f>
        <v>0</v>
      </c>
      <c r="NZ68" s="225">
        <f>IF(NZ$19-'様式３（療養者名簿）（⑤の場合）'!$BD73+1&lt;=15,IF(NZ$19&gt;='様式３（療養者名簿）（⑤の場合）'!$BD73,IF(NZ$19&lt;='様式３（療養者名簿）（⑤の場合）'!$BE73,1,0),0),0)</f>
        <v>0</v>
      </c>
      <c r="OA68" s="225">
        <f>IF(OA$19-'様式３（療養者名簿）（⑤の場合）'!$BD73+1&lt;=15,IF(OA$19&gt;='様式３（療養者名簿）（⑤の場合）'!$BD73,IF(OA$19&lt;='様式３（療養者名簿）（⑤の場合）'!$BE73,1,0),0),0)</f>
        <v>0</v>
      </c>
      <c r="OB68" s="225">
        <f>IF(OB$19-'様式３（療養者名簿）（⑤の場合）'!$BD73+1&lt;=15,IF(OB$19&gt;='様式３（療養者名簿）（⑤の場合）'!$BD73,IF(OB$19&lt;='様式３（療養者名簿）（⑤の場合）'!$BE73,1,0),0),0)</f>
        <v>0</v>
      </c>
      <c r="OC68" s="225">
        <f>IF(OC$19-'様式３（療養者名簿）（⑤の場合）'!$BD73+1&lt;=15,IF(OC$19&gt;='様式３（療養者名簿）（⑤の場合）'!$BD73,IF(OC$19&lt;='様式３（療養者名簿）（⑤の場合）'!$BE73,1,0),0),0)</f>
        <v>0</v>
      </c>
      <c r="OD68" s="225">
        <f>IF(OD$19-'様式３（療養者名簿）（⑤の場合）'!$BD73+1&lt;=15,IF(OD$19&gt;='様式３（療養者名簿）（⑤の場合）'!$BD73,IF(OD$19&lt;='様式３（療養者名簿）（⑤の場合）'!$BE73,1,0),0),0)</f>
        <v>0</v>
      </c>
      <c r="OE68" s="225">
        <f>IF(OE$19-'様式３（療養者名簿）（⑤の場合）'!$BD73+1&lt;=15,IF(OE$19&gt;='様式３（療養者名簿）（⑤の場合）'!$BD73,IF(OE$19&lt;='様式３（療養者名簿）（⑤の場合）'!$BE73,1,0),0),0)</f>
        <v>0</v>
      </c>
      <c r="OF68" s="225">
        <f>IF(OF$19-'様式３（療養者名簿）（⑤の場合）'!$BD73+1&lt;=15,IF(OF$19&gt;='様式３（療養者名簿）（⑤の場合）'!$BD73,IF(OF$19&lt;='様式３（療養者名簿）（⑤の場合）'!$BE73,1,0),0),0)</f>
        <v>0</v>
      </c>
      <c r="OG68" s="225">
        <f>IF(OG$19-'様式３（療養者名簿）（⑤の場合）'!$BD73+1&lt;=15,IF(OG$19&gt;='様式３（療養者名簿）（⑤の場合）'!$BD73,IF(OG$19&lt;='様式３（療養者名簿）（⑤の場合）'!$BE73,1,0),0),0)</f>
        <v>0</v>
      </c>
      <c r="OH68" s="225">
        <f>IF(OH$19-'様式３（療養者名簿）（⑤の場合）'!$BD73+1&lt;=15,IF(OH$19&gt;='様式３（療養者名簿）（⑤の場合）'!$BD73,IF(OH$19&lt;='様式３（療養者名簿）（⑤の場合）'!$BE73,1,0),0),0)</f>
        <v>0</v>
      </c>
      <c r="OI68" s="225">
        <f>IF(OI$19-'様式３（療養者名簿）（⑤の場合）'!$BD73+1&lt;=15,IF(OI$19&gt;='様式３（療養者名簿）（⑤の場合）'!$BD73,IF(OI$19&lt;='様式３（療養者名簿）（⑤の場合）'!$BE73,1,0),0),0)</f>
        <v>0</v>
      </c>
      <c r="OJ68" s="225">
        <f>IF(OJ$19-'様式３（療養者名簿）（⑤の場合）'!$BD73+1&lt;=15,IF(OJ$19&gt;='様式３（療養者名簿）（⑤の場合）'!$BD73,IF(OJ$19&lt;='様式３（療養者名簿）（⑤の場合）'!$BE73,1,0),0),0)</f>
        <v>0</v>
      </c>
      <c r="OK68" s="225">
        <f>IF(OK$19-'様式３（療養者名簿）（⑤の場合）'!$BD73+1&lt;=15,IF(OK$19&gt;='様式３（療養者名簿）（⑤の場合）'!$BD73,IF(OK$19&lt;='様式３（療養者名簿）（⑤の場合）'!$BE73,1,0),0),0)</f>
        <v>0</v>
      </c>
      <c r="OL68" s="225">
        <f>IF(OL$19-'様式３（療養者名簿）（⑤の場合）'!$BD73+1&lt;=15,IF(OL$19&gt;='様式３（療養者名簿）（⑤の場合）'!$BD73,IF(OL$19&lt;='様式３（療養者名簿）（⑤の場合）'!$BE73,1,0),0),0)</f>
        <v>0</v>
      </c>
      <c r="OM68" s="225">
        <f>IF(OM$19-'様式３（療養者名簿）（⑤の場合）'!$BD73+1&lt;=15,IF(OM$19&gt;='様式３（療養者名簿）（⑤の場合）'!$BD73,IF(OM$19&lt;='様式３（療養者名簿）（⑤の場合）'!$BE73,1,0),0),0)</f>
        <v>0</v>
      </c>
      <c r="ON68" s="225">
        <f>IF(ON$19-'様式３（療養者名簿）（⑤の場合）'!$BD73+1&lt;=15,IF(ON$19&gt;='様式３（療養者名簿）（⑤の場合）'!$BD73,IF(ON$19&lt;='様式３（療養者名簿）（⑤の場合）'!$BE73,1,0),0),0)</f>
        <v>0</v>
      </c>
      <c r="OO68" s="225">
        <f>IF(OO$19-'様式３（療養者名簿）（⑤の場合）'!$BD73+1&lt;=15,IF(OO$19&gt;='様式３（療養者名簿）（⑤の場合）'!$BD73,IF(OO$19&lt;='様式３（療養者名簿）（⑤の場合）'!$BE73,1,0),0),0)</f>
        <v>0</v>
      </c>
      <c r="OP68" s="225">
        <f>IF(OP$19-'様式３（療養者名簿）（⑤の場合）'!$BD73+1&lt;=15,IF(OP$19&gt;='様式３（療養者名簿）（⑤の場合）'!$BD73,IF(OP$19&lt;='様式３（療養者名簿）（⑤の場合）'!$BE73,1,0),0),0)</f>
        <v>0</v>
      </c>
      <c r="OQ68" s="225">
        <f>IF(OQ$19-'様式３（療養者名簿）（⑤の場合）'!$BD73+1&lt;=15,IF(OQ$19&gt;='様式３（療養者名簿）（⑤の場合）'!$BD73,IF(OQ$19&lt;='様式３（療養者名簿）（⑤の場合）'!$BE73,1,0),0),0)</f>
        <v>0</v>
      </c>
      <c r="OR68" s="225">
        <f>IF(OR$19-'様式３（療養者名簿）（⑤の場合）'!$BD73+1&lt;=15,IF(OR$19&gt;='様式３（療養者名簿）（⑤の場合）'!$BD73,IF(OR$19&lt;='様式３（療養者名簿）（⑤の場合）'!$BE73,1,0),0),0)</f>
        <v>0</v>
      </c>
      <c r="OS68" s="225">
        <f>IF(OS$19-'様式３（療養者名簿）（⑤の場合）'!$BD73+1&lt;=15,IF(OS$19&gt;='様式３（療養者名簿）（⑤の場合）'!$BD73,IF(OS$19&lt;='様式３（療養者名簿）（⑤の場合）'!$BE73,1,0),0),0)</f>
        <v>0</v>
      </c>
      <c r="OT68" s="225">
        <f>IF(OT$19-'様式３（療養者名簿）（⑤の場合）'!$BD73+1&lt;=15,IF(OT$19&gt;='様式３（療養者名簿）（⑤の場合）'!$BD73,IF(OT$19&lt;='様式３（療養者名簿）（⑤の場合）'!$BE73,1,0),0),0)</f>
        <v>0</v>
      </c>
      <c r="OU68" s="225">
        <f>IF(OU$19-'様式３（療養者名簿）（⑤の場合）'!$BD73+1&lt;=15,IF(OU$19&gt;='様式３（療養者名簿）（⑤の場合）'!$BD73,IF(OU$19&lt;='様式３（療養者名簿）（⑤の場合）'!$BE73,1,0),0),0)</f>
        <v>0</v>
      </c>
      <c r="OV68" s="225">
        <f>IF(OV$19-'様式３（療養者名簿）（⑤の場合）'!$BD73+1&lt;=15,IF(OV$19&gt;='様式３（療養者名簿）（⑤の場合）'!$BD73,IF(OV$19&lt;='様式３（療養者名簿）（⑤の場合）'!$BE73,1,0),0),0)</f>
        <v>0</v>
      </c>
      <c r="OW68" s="225">
        <f>IF(OW$19-'様式３（療養者名簿）（⑤の場合）'!$BD73+1&lt;=15,IF(OW$19&gt;='様式３（療養者名簿）（⑤の場合）'!$BD73,IF(OW$19&lt;='様式３（療養者名簿）（⑤の場合）'!$BE73,1,0),0),0)</f>
        <v>0</v>
      </c>
      <c r="OX68" s="225">
        <f>IF(OX$19-'様式３（療養者名簿）（⑤の場合）'!$BD73+1&lt;=15,IF(OX$19&gt;='様式３（療養者名簿）（⑤の場合）'!$BD73,IF(OX$19&lt;='様式３（療養者名簿）（⑤の場合）'!$BE73,1,0),0),0)</f>
        <v>0</v>
      </c>
      <c r="OY68" s="225">
        <f>IF(OY$19-'様式３（療養者名簿）（⑤の場合）'!$BD73+1&lt;=15,IF(OY$19&gt;='様式３（療養者名簿）（⑤の場合）'!$BD73,IF(OY$19&lt;='様式３（療養者名簿）（⑤の場合）'!$BE73,1,0),0),0)</f>
        <v>0</v>
      </c>
      <c r="OZ68" s="225">
        <f>IF(OZ$19-'様式３（療養者名簿）（⑤の場合）'!$BD73+1&lt;=15,IF(OZ$19&gt;='様式３（療養者名簿）（⑤の場合）'!$BD73,IF(OZ$19&lt;='様式３（療養者名簿）（⑤の場合）'!$BE73,1,0),0),0)</f>
        <v>0</v>
      </c>
      <c r="PA68" s="225">
        <f>IF(PA$19-'様式３（療養者名簿）（⑤の場合）'!$BD73+1&lt;=15,IF(PA$19&gt;='様式３（療養者名簿）（⑤の場合）'!$BD73,IF(PA$19&lt;='様式３（療養者名簿）（⑤の場合）'!$BE73,1,0),0),0)</f>
        <v>0</v>
      </c>
      <c r="PB68" s="225">
        <f>IF(PB$19-'様式３（療養者名簿）（⑤の場合）'!$BD73+1&lt;=15,IF(PB$19&gt;='様式３（療養者名簿）（⑤の場合）'!$BD73,IF(PB$19&lt;='様式３（療養者名簿）（⑤の場合）'!$BE73,1,0),0),0)</f>
        <v>0</v>
      </c>
      <c r="PC68" s="225">
        <f>IF(PC$19-'様式３（療養者名簿）（⑤の場合）'!$BD73+1&lt;=15,IF(PC$19&gt;='様式３（療養者名簿）（⑤の場合）'!$BD73,IF(PC$19&lt;='様式３（療養者名簿）（⑤の場合）'!$BE73,1,0),0),0)</f>
        <v>0</v>
      </c>
      <c r="PD68" s="225">
        <f>IF(PD$19-'様式３（療養者名簿）（⑤の場合）'!$BD73+1&lt;=15,IF(PD$19&gt;='様式３（療養者名簿）（⑤の場合）'!$BD73,IF(PD$19&lt;='様式３（療養者名簿）（⑤の場合）'!$BE73,1,0),0),0)</f>
        <v>0</v>
      </c>
      <c r="PE68" s="225">
        <f>IF(PE$19-'様式３（療養者名簿）（⑤の場合）'!$BD73+1&lt;=15,IF(PE$19&gt;='様式３（療養者名簿）（⑤の場合）'!$BD73,IF(PE$19&lt;='様式３（療養者名簿）（⑤の場合）'!$BE73,1,0),0),0)</f>
        <v>0</v>
      </c>
      <c r="PF68" s="225">
        <f>IF(PF$19-'様式３（療養者名簿）（⑤の場合）'!$BD73+1&lt;=15,IF(PF$19&gt;='様式３（療養者名簿）（⑤の場合）'!$BD73,IF(PF$19&lt;='様式３（療養者名簿）（⑤の場合）'!$BE73,1,0),0),0)</f>
        <v>0</v>
      </c>
      <c r="PG68" s="225">
        <f>IF(PG$19-'様式３（療養者名簿）（⑤の場合）'!$BD73+1&lt;=15,IF(PG$19&gt;='様式３（療養者名簿）（⑤の場合）'!$BD73,IF(PG$19&lt;='様式３（療養者名簿）（⑤の場合）'!$BE73,1,0),0),0)</f>
        <v>0</v>
      </c>
      <c r="PH68" s="225">
        <f>IF(PH$19-'様式３（療養者名簿）（⑤の場合）'!$BD73+1&lt;=15,IF(PH$19&gt;='様式３（療養者名簿）（⑤の場合）'!$BD73,IF(PH$19&lt;='様式３（療養者名簿）（⑤の場合）'!$BE73,1,0),0),0)</f>
        <v>0</v>
      </c>
      <c r="PI68" s="225">
        <f>IF(PI$19-'様式３（療養者名簿）（⑤の場合）'!$BD73+1&lt;=15,IF(PI$19&gt;='様式３（療養者名簿）（⑤の場合）'!$BD73,IF(PI$19&lt;='様式３（療養者名簿）（⑤の場合）'!$BE73,1,0),0),0)</f>
        <v>0</v>
      </c>
      <c r="PJ68" s="225">
        <f>IF(PJ$19-'様式３（療養者名簿）（⑤の場合）'!$BD73+1&lt;=15,IF(PJ$19&gt;='様式３（療養者名簿）（⑤の場合）'!$BD73,IF(PJ$19&lt;='様式３（療養者名簿）（⑤の場合）'!$BE73,1,0),0),0)</f>
        <v>0</v>
      </c>
      <c r="PK68" s="225">
        <f>IF(PK$19-'様式３（療養者名簿）（⑤の場合）'!$BD73+1&lt;=15,IF(PK$19&gt;='様式３（療養者名簿）（⑤の場合）'!$BD73,IF(PK$19&lt;='様式３（療養者名簿）（⑤の場合）'!$BE73,1,0),0),0)</f>
        <v>0</v>
      </c>
      <c r="PL68" s="225">
        <f>IF(PL$19-'様式３（療養者名簿）（⑤の場合）'!$BD73+1&lt;=15,IF(PL$19&gt;='様式３（療養者名簿）（⑤の場合）'!$BD73,IF(PL$19&lt;='様式３（療養者名簿）（⑤の場合）'!$BE73,1,0),0),0)</f>
        <v>0</v>
      </c>
      <c r="PM68" s="225">
        <f>IF(PM$19-'様式３（療養者名簿）（⑤の場合）'!$BD73+1&lt;=15,IF(PM$19&gt;='様式３（療養者名簿）（⑤の場合）'!$BD73,IF(PM$19&lt;='様式３（療養者名簿）（⑤の場合）'!$BE73,1,0),0),0)</f>
        <v>0</v>
      </c>
      <c r="PN68" s="225">
        <f>IF(PN$19-'様式３（療養者名簿）（⑤の場合）'!$BD73+1&lt;=15,IF(PN$19&gt;='様式３（療養者名簿）（⑤の場合）'!$BD73,IF(PN$19&lt;='様式３（療養者名簿）（⑤の場合）'!$BE73,1,0),0),0)</f>
        <v>0</v>
      </c>
      <c r="PO68" s="225">
        <f>IF(PO$19-'様式３（療養者名簿）（⑤の場合）'!$BD73+1&lt;=15,IF(PO$19&gt;='様式３（療養者名簿）（⑤の場合）'!$BD73,IF(PO$19&lt;='様式３（療養者名簿）（⑤の場合）'!$BE73,1,0),0),0)</f>
        <v>0</v>
      </c>
      <c r="PP68" s="225">
        <f>IF(PP$19-'様式３（療養者名簿）（⑤の場合）'!$BD73+1&lt;=15,IF(PP$19&gt;='様式３（療養者名簿）（⑤の場合）'!$BD73,IF(PP$19&lt;='様式３（療養者名簿）（⑤の場合）'!$BE73,1,0),0),0)</f>
        <v>0</v>
      </c>
      <c r="PQ68" s="225">
        <f>IF(PQ$19-'様式３（療養者名簿）（⑤の場合）'!$BD73+1&lt;=15,IF(PQ$19&gt;='様式３（療養者名簿）（⑤の場合）'!$BD73,IF(PQ$19&lt;='様式３（療養者名簿）（⑤の場合）'!$BE73,1,0),0),0)</f>
        <v>0</v>
      </c>
      <c r="PR68" s="225">
        <f>IF(PR$19-'様式３（療養者名簿）（⑤の場合）'!$BD73+1&lt;=15,IF(PR$19&gt;='様式３（療養者名簿）（⑤の場合）'!$BD73,IF(PR$19&lt;='様式３（療養者名簿）（⑤の場合）'!$BE73,1,0),0),0)</f>
        <v>0</v>
      </c>
      <c r="PS68" s="225">
        <f>IF(PS$19-'様式３（療養者名簿）（⑤の場合）'!$BD73+1&lt;=15,IF(PS$19&gt;='様式３（療養者名簿）（⑤の場合）'!$BD73,IF(PS$19&lt;='様式３（療養者名簿）（⑤の場合）'!$BE73,1,0),0),0)</f>
        <v>0</v>
      </c>
      <c r="PT68" s="225">
        <f>IF(PT$19-'様式３（療養者名簿）（⑤の場合）'!$BD73+1&lt;=15,IF(PT$19&gt;='様式３（療養者名簿）（⑤の場合）'!$BD73,IF(PT$19&lt;='様式３（療養者名簿）（⑤の場合）'!$BE73,1,0),0),0)</f>
        <v>0</v>
      </c>
      <c r="PU68" s="225">
        <f>IF(PU$19-'様式３（療養者名簿）（⑤の場合）'!$BD73+1&lt;=15,IF(PU$19&gt;='様式３（療養者名簿）（⑤の場合）'!$BD73,IF(PU$19&lt;='様式３（療養者名簿）（⑤の場合）'!$BE73,1,0),0),0)</f>
        <v>0</v>
      </c>
      <c r="PV68" s="225">
        <f>IF(PV$19-'様式３（療養者名簿）（⑤の場合）'!$BD73+1&lt;=15,IF(PV$19&gt;='様式３（療養者名簿）（⑤の場合）'!$BD73,IF(PV$19&lt;='様式３（療養者名簿）（⑤の場合）'!$BE73,1,0),0),0)</f>
        <v>0</v>
      </c>
      <c r="PW68" s="225">
        <f>IF(PW$19-'様式３（療養者名簿）（⑤の場合）'!$BD73+1&lt;=15,IF(PW$19&gt;='様式３（療養者名簿）（⑤の場合）'!$BD73,IF(PW$19&lt;='様式３（療養者名簿）（⑤の場合）'!$BE73,1,0),0),0)</f>
        <v>0</v>
      </c>
      <c r="PX68" s="225">
        <f>IF(PX$19-'様式３（療養者名簿）（⑤の場合）'!$BD73+1&lt;=15,IF(PX$19&gt;='様式３（療養者名簿）（⑤の場合）'!$BD73,IF(PX$19&lt;='様式３（療養者名簿）（⑤の場合）'!$BE73,1,0),0),0)</f>
        <v>0</v>
      </c>
      <c r="PY68" s="225">
        <f>IF(PY$19-'様式３（療養者名簿）（⑤の場合）'!$BD73+1&lt;=15,IF(PY$19&gt;='様式３（療養者名簿）（⑤の場合）'!$BD73,IF(PY$19&lt;='様式３（療養者名簿）（⑤の場合）'!$BE73,1,0),0),0)</f>
        <v>0</v>
      </c>
      <c r="PZ68" s="225">
        <f>IF(PZ$19-'様式３（療養者名簿）（⑤の場合）'!$BD73+1&lt;=15,IF(PZ$19&gt;='様式３（療養者名簿）（⑤の場合）'!$BD73,IF(PZ$19&lt;='様式３（療養者名簿）（⑤の場合）'!$BE73,1,0),0),0)</f>
        <v>0</v>
      </c>
      <c r="QA68" s="225">
        <f>IF(QA$19-'様式３（療養者名簿）（⑤の場合）'!$BD73+1&lt;=15,IF(QA$19&gt;='様式３（療養者名簿）（⑤の場合）'!$BD73,IF(QA$19&lt;='様式３（療養者名簿）（⑤の場合）'!$BE73,1,0),0),0)</f>
        <v>0</v>
      </c>
      <c r="QB68" s="225">
        <f>IF(QB$19-'様式３（療養者名簿）（⑤の場合）'!$BD73+1&lt;=15,IF(QB$19&gt;='様式３（療養者名簿）（⑤の場合）'!$BD73,IF(QB$19&lt;='様式３（療養者名簿）（⑤の場合）'!$BE73,1,0),0),0)</f>
        <v>0</v>
      </c>
      <c r="QC68" s="225">
        <f>IF(QC$19-'様式３（療養者名簿）（⑤の場合）'!$BD73+1&lt;=15,IF(QC$19&gt;='様式３（療養者名簿）（⑤の場合）'!$BD73,IF(QC$19&lt;='様式３（療養者名簿）（⑤の場合）'!$BE73,1,0),0),0)</f>
        <v>0</v>
      </c>
      <c r="QD68" s="225">
        <f>IF(QD$19-'様式３（療養者名簿）（⑤の場合）'!$BD73+1&lt;=15,IF(QD$19&gt;='様式３（療養者名簿）（⑤の場合）'!$BD73,IF(QD$19&lt;='様式３（療養者名簿）（⑤の場合）'!$BE73,1,0),0),0)</f>
        <v>0</v>
      </c>
      <c r="QE68" s="225">
        <f>IF(QE$19-'様式３（療養者名簿）（⑤の場合）'!$BD73+1&lt;=15,IF(QE$19&gt;='様式３（療養者名簿）（⑤の場合）'!$BD73,IF(QE$19&lt;='様式３（療養者名簿）（⑤の場合）'!$BE73,1,0),0),0)</f>
        <v>0</v>
      </c>
      <c r="QF68" s="225">
        <f>IF(QF$19-'様式３（療養者名簿）（⑤の場合）'!$BD73+1&lt;=15,IF(QF$19&gt;='様式３（療養者名簿）（⑤の場合）'!$BD73,IF(QF$19&lt;='様式３（療養者名簿）（⑤の場合）'!$BE73,1,0),0),0)</f>
        <v>0</v>
      </c>
      <c r="QG68" s="225">
        <f>IF(QG$19-'様式３（療養者名簿）（⑤の場合）'!$BD73+1&lt;=15,IF(QG$19&gt;='様式３（療養者名簿）（⑤の場合）'!$BD73,IF(QG$19&lt;='様式３（療養者名簿）（⑤の場合）'!$BE73,1,0),0),0)</f>
        <v>0</v>
      </c>
      <c r="QH68" s="225">
        <f>IF(QH$19-'様式３（療養者名簿）（⑤の場合）'!$BD73+1&lt;=15,IF(QH$19&gt;='様式３（療養者名簿）（⑤の場合）'!$BD73,IF(QH$19&lt;='様式３（療養者名簿）（⑤の場合）'!$BE73,1,0),0),0)</f>
        <v>0</v>
      </c>
      <c r="QI68" s="225">
        <f>IF(QI$19-'様式３（療養者名簿）（⑤の場合）'!$BD73+1&lt;=15,IF(QI$19&gt;='様式３（療養者名簿）（⑤の場合）'!$BD73,IF(QI$19&lt;='様式３（療養者名簿）（⑤の場合）'!$BE73,1,0),0),0)</f>
        <v>0</v>
      </c>
      <c r="QJ68" s="225">
        <f>IF(QJ$19-'様式３（療養者名簿）（⑤の場合）'!$BD73+1&lt;=15,IF(QJ$19&gt;='様式３（療養者名簿）（⑤の場合）'!$BD73,IF(QJ$19&lt;='様式３（療養者名簿）（⑤の場合）'!$BE73,1,0),0),0)</f>
        <v>0</v>
      </c>
      <c r="QK68" s="225">
        <f>IF(QK$19-'様式３（療養者名簿）（⑤の場合）'!$BD73+1&lt;=15,IF(QK$19&gt;='様式３（療養者名簿）（⑤の場合）'!$BD73,IF(QK$19&lt;='様式３（療養者名簿）（⑤の場合）'!$BE73,1,0),0),0)</f>
        <v>0</v>
      </c>
      <c r="QL68" s="225">
        <f>IF(QL$19-'様式３（療養者名簿）（⑤の場合）'!$BD73+1&lt;=15,IF(QL$19&gt;='様式３（療養者名簿）（⑤の場合）'!$BD73,IF(QL$19&lt;='様式３（療養者名簿）（⑤の場合）'!$BE73,1,0),0),0)</f>
        <v>0</v>
      </c>
      <c r="QM68" s="225">
        <f>IF(QM$19-'様式３（療養者名簿）（⑤の場合）'!$BD73+1&lt;=15,IF(QM$19&gt;='様式３（療養者名簿）（⑤の場合）'!$BD73,IF(QM$19&lt;='様式３（療養者名簿）（⑤の場合）'!$BE73,1,0),0),0)</f>
        <v>0</v>
      </c>
      <c r="QN68" s="225">
        <f>IF(QN$19-'様式３（療養者名簿）（⑤の場合）'!$BD73+1&lt;=15,IF(QN$19&gt;='様式３（療養者名簿）（⑤の場合）'!$BD73,IF(QN$19&lt;='様式３（療養者名簿）（⑤の場合）'!$BE73,1,0),0),0)</f>
        <v>0</v>
      </c>
      <c r="QO68" s="225">
        <f>IF(QO$19-'様式３（療養者名簿）（⑤の場合）'!$BD73+1&lt;=15,IF(QO$19&gt;='様式３（療養者名簿）（⑤の場合）'!$BD73,IF(QO$19&lt;='様式３（療養者名簿）（⑤の場合）'!$BE73,1,0),0),0)</f>
        <v>0</v>
      </c>
      <c r="QP68" s="225">
        <f>IF(QP$19-'様式３（療養者名簿）（⑤の場合）'!$BD73+1&lt;=15,IF(QP$19&gt;='様式３（療養者名簿）（⑤の場合）'!$BD73,IF(QP$19&lt;='様式３（療養者名簿）（⑤の場合）'!$BE73,1,0),0),0)</f>
        <v>0</v>
      </c>
      <c r="QQ68" s="225">
        <f>IF(QQ$19-'様式３（療養者名簿）（⑤の場合）'!$BD73+1&lt;=15,IF(QQ$19&gt;='様式３（療養者名簿）（⑤の場合）'!$BD73,IF(QQ$19&lt;='様式３（療養者名簿）（⑤の場合）'!$BE73,1,0),0),0)</f>
        <v>0</v>
      </c>
      <c r="QR68" s="225">
        <f>IF(QR$19-'様式３（療養者名簿）（⑤の場合）'!$BD73+1&lt;=15,IF(QR$19&gt;='様式３（療養者名簿）（⑤の場合）'!$BD73,IF(QR$19&lt;='様式３（療養者名簿）（⑤の場合）'!$BE73,1,0),0),0)</f>
        <v>0</v>
      </c>
      <c r="QS68" s="225">
        <f>IF(QS$19-'様式３（療養者名簿）（⑤の場合）'!$BD73+1&lt;=15,IF(QS$19&gt;='様式３（療養者名簿）（⑤の場合）'!$BD73,IF(QS$19&lt;='様式３（療養者名簿）（⑤の場合）'!$BE73,1,0),0),0)</f>
        <v>0</v>
      </c>
      <c r="QT68" s="225">
        <f>IF(QT$19-'様式３（療養者名簿）（⑤の場合）'!$BD73+1&lt;=15,IF(QT$19&gt;='様式３（療養者名簿）（⑤の場合）'!$BD73,IF(QT$19&lt;='様式３（療養者名簿）（⑤の場合）'!$BE73,1,0),0),0)</f>
        <v>0</v>
      </c>
      <c r="QU68" s="225">
        <f>IF(QU$19-'様式３（療養者名簿）（⑤の場合）'!$BD73+1&lt;=15,IF(QU$19&gt;='様式３（療養者名簿）（⑤の場合）'!$BD73,IF(QU$19&lt;='様式３（療養者名簿）（⑤の場合）'!$BE73,1,0),0),0)</f>
        <v>0</v>
      </c>
      <c r="QV68" s="225">
        <f>IF(QV$19-'様式３（療養者名簿）（⑤の場合）'!$BD73+1&lt;=15,IF(QV$19&gt;='様式３（療養者名簿）（⑤の場合）'!$BD73,IF(QV$19&lt;='様式３（療養者名簿）（⑤の場合）'!$BE73,1,0),0),0)</f>
        <v>0</v>
      </c>
      <c r="QW68" s="225">
        <f>IF(QW$19-'様式３（療養者名簿）（⑤の場合）'!$BD73+1&lt;=15,IF(QW$19&gt;='様式３（療養者名簿）（⑤の場合）'!$BD73,IF(QW$19&lt;='様式３（療養者名簿）（⑤の場合）'!$BE73,1,0),0),0)</f>
        <v>0</v>
      </c>
      <c r="QX68" s="225">
        <f>IF(QX$19-'様式３（療養者名簿）（⑤の場合）'!$BD73+1&lt;=15,IF(QX$19&gt;='様式３（療養者名簿）（⑤の場合）'!$BD73,IF(QX$19&lt;='様式３（療養者名簿）（⑤の場合）'!$BE73,1,0),0),0)</f>
        <v>0</v>
      </c>
      <c r="QY68" s="225">
        <f>IF(QY$19-'様式３（療養者名簿）（⑤の場合）'!$BD73+1&lt;=15,IF(QY$19&gt;='様式３（療養者名簿）（⑤の場合）'!$BD73,IF(QY$19&lt;='様式３（療養者名簿）（⑤の場合）'!$BE73,1,0),0),0)</f>
        <v>0</v>
      </c>
      <c r="QZ68" s="225">
        <f>IF(QZ$19-'様式３（療養者名簿）（⑤の場合）'!$BD73+1&lt;=15,IF(QZ$19&gt;='様式３（療養者名簿）（⑤の場合）'!$BD73,IF(QZ$19&lt;='様式３（療養者名簿）（⑤の場合）'!$BE73,1,0),0),0)</f>
        <v>0</v>
      </c>
      <c r="RA68" s="225">
        <f>IF(RA$19-'様式３（療養者名簿）（⑤の場合）'!$BD73+1&lt;=15,IF(RA$19&gt;='様式３（療養者名簿）（⑤の場合）'!$BD73,IF(RA$19&lt;='様式３（療養者名簿）（⑤の場合）'!$BE73,1,0),0),0)</f>
        <v>0</v>
      </c>
      <c r="RB68" s="225">
        <f>IF(RB$19-'様式３（療養者名簿）（⑤の場合）'!$BD73+1&lt;=15,IF(RB$19&gt;='様式３（療養者名簿）（⑤の場合）'!$BD73,IF(RB$19&lt;='様式３（療養者名簿）（⑤の場合）'!$BE73,1,0),0),0)</f>
        <v>0</v>
      </c>
      <c r="RC68" s="225">
        <f>IF(RC$19-'様式３（療養者名簿）（⑤の場合）'!$BD73+1&lt;=15,IF(RC$19&gt;='様式３（療養者名簿）（⑤の場合）'!$BD73,IF(RC$19&lt;='様式３（療養者名簿）（⑤の場合）'!$BE73,1,0),0),0)</f>
        <v>0</v>
      </c>
      <c r="RD68" s="225">
        <f>IF(RD$19-'様式３（療養者名簿）（⑤の場合）'!$BD73+1&lt;=15,IF(RD$19&gt;='様式３（療養者名簿）（⑤の場合）'!$BD73,IF(RD$19&lt;='様式３（療養者名簿）（⑤の場合）'!$BE73,1,0),0),0)</f>
        <v>0</v>
      </c>
      <c r="RE68" s="225">
        <f>IF(RE$19-'様式３（療養者名簿）（⑤の場合）'!$BD73+1&lt;=15,IF(RE$19&gt;='様式３（療養者名簿）（⑤の場合）'!$BD73,IF(RE$19&lt;='様式３（療養者名簿）（⑤の場合）'!$BE73,1,0),0),0)</f>
        <v>0</v>
      </c>
      <c r="RF68" s="225">
        <f>IF(RF$19-'様式３（療養者名簿）（⑤の場合）'!$BD73+1&lt;=15,IF(RF$19&gt;='様式３（療養者名簿）（⑤の場合）'!$BD73,IF(RF$19&lt;='様式３（療養者名簿）（⑤の場合）'!$BE73,1,0),0),0)</f>
        <v>0</v>
      </c>
      <c r="RG68" s="225">
        <f>IF(RG$19-'様式３（療養者名簿）（⑤の場合）'!$BD73+1&lt;=15,IF(RG$19&gt;='様式３（療養者名簿）（⑤の場合）'!$BD73,IF(RG$19&lt;='様式３（療養者名簿）（⑤の場合）'!$BE73,1,0),0),0)</f>
        <v>0</v>
      </c>
      <c r="RH68" s="225">
        <f>IF(RH$19-'様式３（療養者名簿）（⑤の場合）'!$BD73+1&lt;=15,IF(RH$19&gt;='様式３（療養者名簿）（⑤の場合）'!$BD73,IF(RH$19&lt;='様式３（療養者名簿）（⑤の場合）'!$BE73,1,0),0),0)</f>
        <v>0</v>
      </c>
      <c r="RI68" s="225">
        <f>IF(RI$19-'様式３（療養者名簿）（⑤の場合）'!$BD73+1&lt;=15,IF(RI$19&gt;='様式３（療養者名簿）（⑤の場合）'!$BD73,IF(RI$19&lt;='様式３（療養者名簿）（⑤の場合）'!$BE73,1,0),0),0)</f>
        <v>0</v>
      </c>
      <c r="RJ68" s="225">
        <f>IF(RJ$19-'様式３（療養者名簿）（⑤の場合）'!$BD73+1&lt;=15,IF(RJ$19&gt;='様式３（療養者名簿）（⑤の場合）'!$BD73,IF(RJ$19&lt;='様式３（療養者名簿）（⑤の場合）'!$BE73,1,0),0),0)</f>
        <v>0</v>
      </c>
      <c r="RK68" s="225">
        <f>IF(RK$19-'様式３（療養者名簿）（⑤の場合）'!$BD73+1&lt;=15,IF(RK$19&gt;='様式３（療養者名簿）（⑤の場合）'!$BD73,IF(RK$19&lt;='様式３（療養者名簿）（⑤の場合）'!$BE73,1,0),0),0)</f>
        <v>0</v>
      </c>
      <c r="RL68" s="225">
        <f>IF(RL$19-'様式３（療養者名簿）（⑤の場合）'!$BD73+1&lt;=15,IF(RL$19&gt;='様式３（療養者名簿）（⑤の場合）'!$BD73,IF(RL$19&lt;='様式３（療養者名簿）（⑤の場合）'!$BE73,1,0),0),0)</f>
        <v>0</v>
      </c>
      <c r="RM68" s="225">
        <f>IF(RM$19-'様式３（療養者名簿）（⑤の場合）'!$BD73+1&lt;=15,IF(RM$19&gt;='様式３（療養者名簿）（⑤の場合）'!$BD73,IF(RM$19&lt;='様式３（療養者名簿）（⑤の場合）'!$BE73,1,0),0),0)</f>
        <v>0</v>
      </c>
      <c r="RN68" s="225">
        <f>IF(RN$19-'様式３（療養者名簿）（⑤の場合）'!$BD73+1&lt;=15,IF(RN$19&gt;='様式３（療養者名簿）（⑤の場合）'!$BD73,IF(RN$19&lt;='様式３（療養者名簿）（⑤の場合）'!$BE73,1,0),0),0)</f>
        <v>0</v>
      </c>
      <c r="RO68" s="225">
        <f>IF(RO$19-'様式３（療養者名簿）（⑤の場合）'!$BD73+1&lt;=15,IF(RO$19&gt;='様式３（療養者名簿）（⑤の場合）'!$BD73,IF(RO$19&lt;='様式３（療養者名簿）（⑤の場合）'!$BE73,1,0),0),0)</f>
        <v>0</v>
      </c>
      <c r="RP68" s="225">
        <f>IF(RP$19-'様式３（療養者名簿）（⑤の場合）'!$BD73+1&lt;=15,IF(RP$19&gt;='様式３（療養者名簿）（⑤の場合）'!$BD73,IF(RP$19&lt;='様式３（療養者名簿）（⑤の場合）'!$BE73,1,0),0),0)</f>
        <v>0</v>
      </c>
      <c r="RQ68" s="225">
        <f>IF(RQ$19-'様式３（療養者名簿）（⑤の場合）'!$BD73+1&lt;=15,IF(RQ$19&gt;='様式３（療養者名簿）（⑤の場合）'!$BD73,IF(RQ$19&lt;='様式３（療養者名簿）（⑤の場合）'!$BE73,1,0),0),0)</f>
        <v>0</v>
      </c>
      <c r="RR68" s="225">
        <f>IF(RR$19-'様式３（療養者名簿）（⑤の場合）'!$BD73+1&lt;=15,IF(RR$19&gt;='様式３（療養者名簿）（⑤の場合）'!$BD73,IF(RR$19&lt;='様式３（療養者名簿）（⑤の場合）'!$BE73,1,0),0),0)</f>
        <v>0</v>
      </c>
      <c r="RS68" s="225">
        <f>IF(RS$19-'様式３（療養者名簿）（⑤の場合）'!$BD73+1&lt;=15,IF(RS$19&gt;='様式３（療養者名簿）（⑤の場合）'!$BD73,IF(RS$19&lt;='様式３（療養者名簿）（⑤の場合）'!$BE73,1,0),0),0)</f>
        <v>0</v>
      </c>
      <c r="RT68" s="225">
        <f>IF(RT$19-'様式３（療養者名簿）（⑤の場合）'!$BD73+1&lt;=15,IF(RT$19&gt;='様式３（療養者名簿）（⑤の場合）'!$BD73,IF(RT$19&lt;='様式３（療養者名簿）（⑤の場合）'!$BE73,1,0),0),0)</f>
        <v>0</v>
      </c>
      <c r="RU68" s="225">
        <f>IF(RU$19-'様式３（療養者名簿）（⑤の場合）'!$BD73+1&lt;=15,IF(RU$19&gt;='様式３（療養者名簿）（⑤の場合）'!$BD73,IF(RU$19&lt;='様式３（療養者名簿）（⑤の場合）'!$BE73,1,0),0),0)</f>
        <v>0</v>
      </c>
      <c r="RV68" s="225">
        <f>IF(RV$19-'様式３（療養者名簿）（⑤の場合）'!$BD73+1&lt;=15,IF(RV$19&gt;='様式３（療養者名簿）（⑤の場合）'!$BD73,IF(RV$19&lt;='様式３（療養者名簿）（⑤の場合）'!$BE73,1,0),0),0)</f>
        <v>0</v>
      </c>
      <c r="RW68" s="225">
        <f>IF(RW$19-'様式３（療養者名簿）（⑤の場合）'!$BD73+1&lt;=15,IF(RW$19&gt;='様式３（療養者名簿）（⑤の場合）'!$BD73,IF(RW$19&lt;='様式３（療養者名簿）（⑤の場合）'!$BE73,1,0),0),0)</f>
        <v>0</v>
      </c>
      <c r="RX68" s="225">
        <f>IF(RX$19-'様式３（療養者名簿）（⑤の場合）'!$BD73+1&lt;=15,IF(RX$19&gt;='様式３（療養者名簿）（⑤の場合）'!$BD73,IF(RX$19&lt;='様式３（療養者名簿）（⑤の場合）'!$BE73,1,0),0),0)</f>
        <v>0</v>
      </c>
      <c r="RY68" s="225">
        <f>IF(RY$19-'様式３（療養者名簿）（⑤の場合）'!$BD73+1&lt;=15,IF(RY$19&gt;='様式３（療養者名簿）（⑤の場合）'!$BD73,IF(RY$19&lt;='様式３（療養者名簿）（⑤の場合）'!$BE73,1,0),0),0)</f>
        <v>0</v>
      </c>
      <c r="RZ68" s="225">
        <f>IF(RZ$19-'様式３（療養者名簿）（⑤の場合）'!$BD73+1&lt;=15,IF(RZ$19&gt;='様式３（療養者名簿）（⑤の場合）'!$BD73,IF(RZ$19&lt;='様式３（療養者名簿）（⑤の場合）'!$BE73,1,0),0),0)</f>
        <v>0</v>
      </c>
      <c r="SA68" s="225">
        <f>IF(SA$19-'様式３（療養者名簿）（⑤の場合）'!$BD73+1&lt;=15,IF(SA$19&gt;='様式３（療養者名簿）（⑤の場合）'!$BD73,IF(SA$19&lt;='様式３（療養者名簿）（⑤の場合）'!$BE73,1,0),0),0)</f>
        <v>0</v>
      </c>
      <c r="SB68" s="225">
        <f>IF(SB$19-'様式３（療養者名簿）（⑤の場合）'!$BD73+1&lt;=15,IF(SB$19&gt;='様式３（療養者名簿）（⑤の場合）'!$BD73,IF(SB$19&lt;='様式３（療養者名簿）（⑤の場合）'!$BE73,1,0),0),0)</f>
        <v>0</v>
      </c>
      <c r="SC68" s="225">
        <f>IF(SC$19-'様式３（療養者名簿）（⑤の場合）'!$BD73+1&lt;=15,IF(SC$19&gt;='様式３（療養者名簿）（⑤の場合）'!$BD73,IF(SC$19&lt;='様式３（療養者名簿）（⑤の場合）'!$BE73,1,0),0),0)</f>
        <v>0</v>
      </c>
      <c r="SD68" s="225">
        <f>IF(SD$19-'様式３（療養者名簿）（⑤の場合）'!$BD73+1&lt;=15,IF(SD$19&gt;='様式３（療養者名簿）（⑤の場合）'!$BD73,IF(SD$19&lt;='様式３（療養者名簿）（⑤の場合）'!$BE73,1,0),0),0)</f>
        <v>0</v>
      </c>
      <c r="SE68" s="225">
        <f>IF(SE$19-'様式３（療養者名簿）（⑤の場合）'!$BD73+1&lt;=15,IF(SE$19&gt;='様式３（療養者名簿）（⑤の場合）'!$BD73,IF(SE$19&lt;='様式３（療養者名簿）（⑤の場合）'!$BE73,1,0),0),0)</f>
        <v>0</v>
      </c>
      <c r="SF68" s="225">
        <f>IF(SF$19-'様式３（療養者名簿）（⑤の場合）'!$BD73+1&lt;=15,IF(SF$19&gt;='様式３（療養者名簿）（⑤の場合）'!$BD73,IF(SF$19&lt;='様式３（療養者名簿）（⑤の場合）'!$BE73,1,0),0),0)</f>
        <v>0</v>
      </c>
      <c r="SG68" s="225">
        <f>IF(SG$19-'様式３（療養者名簿）（⑤の場合）'!$BD73+1&lt;=15,IF(SG$19&gt;='様式３（療養者名簿）（⑤の場合）'!$BD73,IF(SG$19&lt;='様式３（療養者名簿）（⑤の場合）'!$BE73,1,0),0),0)</f>
        <v>0</v>
      </c>
      <c r="SH68" s="225">
        <f>IF(SH$19-'様式３（療養者名簿）（⑤の場合）'!$BD73+1&lt;=15,IF(SH$19&gt;='様式３（療養者名簿）（⑤の場合）'!$BD73,IF(SH$19&lt;='様式３（療養者名簿）（⑤の場合）'!$BE73,1,0),0),0)</f>
        <v>0</v>
      </c>
      <c r="SI68" s="225">
        <f>IF(SI$19-'様式３（療養者名簿）（⑤の場合）'!$BD73+1&lt;=15,IF(SI$19&gt;='様式３（療養者名簿）（⑤の場合）'!$BD73,IF(SI$19&lt;='様式３（療養者名簿）（⑤の場合）'!$BE73,1,0),0),0)</f>
        <v>0</v>
      </c>
      <c r="SJ68" s="225">
        <f>IF(SJ$19-'様式３（療養者名簿）（⑤の場合）'!$BD73+1&lt;=15,IF(SJ$19&gt;='様式３（療養者名簿）（⑤の場合）'!$BD73,IF(SJ$19&lt;='様式３（療養者名簿）（⑤の場合）'!$BE73,1,0),0),0)</f>
        <v>0</v>
      </c>
      <c r="SK68" s="225">
        <f>IF(SK$19-'様式３（療養者名簿）（⑤の場合）'!$BD73+1&lt;=15,IF(SK$19&gt;='様式３（療養者名簿）（⑤の場合）'!$BD73,IF(SK$19&lt;='様式３（療養者名簿）（⑤の場合）'!$BE73,1,0),0),0)</f>
        <v>0</v>
      </c>
      <c r="SL68" s="225">
        <f>IF(SL$19-'様式３（療養者名簿）（⑤の場合）'!$BD73+1&lt;=15,IF(SL$19&gt;='様式３（療養者名簿）（⑤の場合）'!$BD73,IF(SL$19&lt;='様式３（療養者名簿）（⑤の場合）'!$BE73,1,0),0),0)</f>
        <v>0</v>
      </c>
      <c r="SM68" s="225">
        <f>IF(SM$19-'様式３（療養者名簿）（⑤の場合）'!$BD73+1&lt;=15,IF(SM$19&gt;='様式３（療養者名簿）（⑤の場合）'!$BD73,IF(SM$19&lt;='様式３（療養者名簿）（⑤の場合）'!$BE73,1,0),0),0)</f>
        <v>0</v>
      </c>
      <c r="SN68" s="225">
        <f>IF(SN$19-'様式３（療養者名簿）（⑤の場合）'!$BD73+1&lt;=15,IF(SN$19&gt;='様式３（療養者名簿）（⑤の場合）'!$BD73,IF(SN$19&lt;='様式３（療養者名簿）（⑤の場合）'!$BE73,1,0),0),0)</f>
        <v>0</v>
      </c>
      <c r="SO68" s="225">
        <f>IF(SO$19-'様式３（療養者名簿）（⑤の場合）'!$BD73+1&lt;=15,IF(SO$19&gt;='様式３（療養者名簿）（⑤の場合）'!$BD73,IF(SO$19&lt;='様式３（療養者名簿）（⑤の場合）'!$BE73,1,0),0),0)</f>
        <v>0</v>
      </c>
      <c r="SP68" s="225">
        <f>IF(SP$19-'様式３（療養者名簿）（⑤の場合）'!$BD73+1&lt;=15,IF(SP$19&gt;='様式３（療養者名簿）（⑤の場合）'!$BD73,IF(SP$19&lt;='様式３（療養者名簿）（⑤の場合）'!$BE73,1,0),0),0)</f>
        <v>0</v>
      </c>
      <c r="SQ68" s="225">
        <f>IF(SQ$19-'様式３（療養者名簿）（⑤の場合）'!$BD73+1&lt;=15,IF(SQ$19&gt;='様式３（療養者名簿）（⑤の場合）'!$BD73,IF(SQ$19&lt;='様式３（療養者名簿）（⑤の場合）'!$BE73,1,0),0),0)</f>
        <v>0</v>
      </c>
      <c r="SR68" s="225">
        <f>IF(SR$19-'様式３（療養者名簿）（⑤の場合）'!$BD73+1&lt;=15,IF(SR$19&gt;='様式３（療養者名簿）（⑤の場合）'!$BD73,IF(SR$19&lt;='様式３（療養者名簿）（⑤の場合）'!$BE73,1,0),0),0)</f>
        <v>0</v>
      </c>
      <c r="SS68" s="225">
        <f>IF(SS$19-'様式３（療養者名簿）（⑤の場合）'!$BD73+1&lt;=15,IF(SS$19&gt;='様式３（療養者名簿）（⑤の場合）'!$BD73,IF(SS$19&lt;='様式３（療養者名簿）（⑤の場合）'!$BE73,1,0),0),0)</f>
        <v>0</v>
      </c>
      <c r="ST68" s="225">
        <f>IF(ST$19-'様式３（療養者名簿）（⑤の場合）'!$BD73+1&lt;=15,IF(ST$19&gt;='様式３（療養者名簿）（⑤の場合）'!$BD73,IF(ST$19&lt;='様式３（療養者名簿）（⑤の場合）'!$BE73,1,0),0),0)</f>
        <v>0</v>
      </c>
      <c r="SU68" s="225">
        <f>IF(SU$19-'様式３（療養者名簿）（⑤の場合）'!$BD73+1&lt;=15,IF(SU$19&gt;='様式３（療養者名簿）（⑤の場合）'!$BD73,IF(SU$19&lt;='様式３（療養者名簿）（⑤の場合）'!$BE73,1,0),0),0)</f>
        <v>0</v>
      </c>
      <c r="SV68" s="225">
        <f>IF(SV$19-'様式３（療養者名簿）（⑤の場合）'!$BD73+1&lt;=15,IF(SV$19&gt;='様式３（療養者名簿）（⑤の場合）'!$BD73,IF(SV$19&lt;='様式３（療養者名簿）（⑤の場合）'!$BE73,1,0),0),0)</f>
        <v>0</v>
      </c>
      <c r="SW68" s="225">
        <f>IF(SW$19-'様式３（療養者名簿）（⑤の場合）'!$BD73+1&lt;=15,IF(SW$19&gt;='様式３（療養者名簿）（⑤の場合）'!$BD73,IF(SW$19&lt;='様式３（療養者名簿）（⑤の場合）'!$BE73,1,0),0),0)</f>
        <v>0</v>
      </c>
      <c r="SX68" s="225">
        <f>IF(SX$19-'様式３（療養者名簿）（⑤の場合）'!$BD73+1&lt;=15,IF(SX$19&gt;='様式３（療養者名簿）（⑤の場合）'!$BD73,IF(SX$19&lt;='様式３（療養者名簿）（⑤の場合）'!$BE73,1,0),0),0)</f>
        <v>0</v>
      </c>
      <c r="SY68" s="225">
        <f>IF(SY$19-'様式３（療養者名簿）（⑤の場合）'!$BD73+1&lt;=15,IF(SY$19&gt;='様式３（療養者名簿）（⑤の場合）'!$BD73,IF(SY$19&lt;='様式３（療養者名簿）（⑤の場合）'!$BE73,1,0),0),0)</f>
        <v>0</v>
      </c>
      <c r="SZ68" s="225">
        <f>IF(SZ$19-'様式３（療養者名簿）（⑤の場合）'!$BD73+1&lt;=15,IF(SZ$19&gt;='様式３（療養者名簿）（⑤の場合）'!$BD73,IF(SZ$19&lt;='様式３（療養者名簿）（⑤の場合）'!$BE73,1,0),0),0)</f>
        <v>0</v>
      </c>
      <c r="TA68" s="225">
        <f>IF(TA$19-'様式３（療養者名簿）（⑤の場合）'!$BD73+1&lt;=15,IF(TA$19&gt;='様式３（療養者名簿）（⑤の場合）'!$BD73,IF(TA$19&lt;='様式３（療養者名簿）（⑤の場合）'!$BE73,1,0),0),0)</f>
        <v>0</v>
      </c>
      <c r="TB68" s="225">
        <f>IF(TB$19-'様式３（療養者名簿）（⑤の場合）'!$BD73+1&lt;=15,IF(TB$19&gt;='様式３（療養者名簿）（⑤の場合）'!$BD73,IF(TB$19&lt;='様式３（療養者名簿）（⑤の場合）'!$BE73,1,0),0),0)</f>
        <v>0</v>
      </c>
      <c r="TC68" s="225">
        <f>IF(TC$19-'様式３（療養者名簿）（⑤の場合）'!$BD73+1&lt;=15,IF(TC$19&gt;='様式３（療養者名簿）（⑤の場合）'!$BD73,IF(TC$19&lt;='様式３（療養者名簿）（⑤の場合）'!$BE73,1,0),0),0)</f>
        <v>0</v>
      </c>
      <c r="TD68" s="225">
        <f>IF(TD$19-'様式３（療養者名簿）（⑤の場合）'!$BD73+1&lt;=15,IF(TD$19&gt;='様式３（療養者名簿）（⑤の場合）'!$BD73,IF(TD$19&lt;='様式３（療養者名簿）（⑤の場合）'!$BE73,1,0),0),0)</f>
        <v>0</v>
      </c>
      <c r="TE68" s="225">
        <f>IF(TE$19-'様式３（療養者名簿）（⑤の場合）'!$BD73+1&lt;=15,IF(TE$19&gt;='様式３（療養者名簿）（⑤の場合）'!$BD73,IF(TE$19&lt;='様式３（療養者名簿）（⑤の場合）'!$BE73,1,0),0),0)</f>
        <v>0</v>
      </c>
      <c r="TF68" s="225">
        <f>IF(TF$19-'様式３（療養者名簿）（⑤の場合）'!$BD73+1&lt;=15,IF(TF$19&gt;='様式３（療養者名簿）（⑤の場合）'!$BD73,IF(TF$19&lt;='様式３（療養者名簿）（⑤の場合）'!$BE73,1,0),0),0)</f>
        <v>0</v>
      </c>
      <c r="TG68" s="225">
        <f>IF(TG$19-'様式３（療養者名簿）（⑤の場合）'!$BD73+1&lt;=15,IF(TG$19&gt;='様式３（療養者名簿）（⑤の場合）'!$BD73,IF(TG$19&lt;='様式３（療養者名簿）（⑤の場合）'!$BE73,1,0),0),0)</f>
        <v>0</v>
      </c>
      <c r="TH68" s="225">
        <f>IF(TH$19-'様式３（療養者名簿）（⑤の場合）'!$BD73+1&lt;=15,IF(TH$19&gt;='様式３（療養者名簿）（⑤の場合）'!$BD73,IF(TH$19&lt;='様式３（療養者名簿）（⑤の場合）'!$BE73,1,0),0),0)</f>
        <v>0</v>
      </c>
      <c r="TI68" s="225">
        <f>IF(TI$19-'様式３（療養者名簿）（⑤の場合）'!$BD73+1&lt;=15,IF(TI$19&gt;='様式３（療養者名簿）（⑤の場合）'!$BD73,IF(TI$19&lt;='様式３（療養者名簿）（⑤の場合）'!$BE73,1,0),0),0)</f>
        <v>0</v>
      </c>
      <c r="TJ68" s="225">
        <f>IF(TJ$19-'様式３（療養者名簿）（⑤の場合）'!$BD73+1&lt;=15,IF(TJ$19&gt;='様式３（療養者名簿）（⑤の場合）'!$BD73,IF(TJ$19&lt;='様式３（療養者名簿）（⑤の場合）'!$BE73,1,0),0),0)</f>
        <v>0</v>
      </c>
      <c r="TK68" s="225">
        <f>IF(TK$19-'様式３（療養者名簿）（⑤の場合）'!$BD73+1&lt;=15,IF(TK$19&gt;='様式３（療養者名簿）（⑤の場合）'!$BD73,IF(TK$19&lt;='様式３（療養者名簿）（⑤の場合）'!$BE73,1,0),0),0)</f>
        <v>0</v>
      </c>
      <c r="TL68" s="225">
        <f>IF(TL$19-'様式３（療養者名簿）（⑤の場合）'!$BD73+1&lt;=15,IF(TL$19&gt;='様式３（療養者名簿）（⑤の場合）'!$BD73,IF(TL$19&lt;='様式３（療養者名簿）（⑤の場合）'!$BE73,1,0),0),0)</f>
        <v>0</v>
      </c>
      <c r="TM68" s="225">
        <f>IF(TM$19-'様式３（療養者名簿）（⑤の場合）'!$BD73+1&lt;=15,IF(TM$19&gt;='様式３（療養者名簿）（⑤の場合）'!$BD73,IF(TM$19&lt;='様式３（療養者名簿）（⑤の場合）'!$BE73,1,0),0),0)</f>
        <v>0</v>
      </c>
      <c r="TN68" s="225">
        <f>IF(TN$19-'様式３（療養者名簿）（⑤の場合）'!$BD73+1&lt;=15,IF(TN$19&gt;='様式３（療養者名簿）（⑤の場合）'!$BD73,IF(TN$19&lt;='様式３（療養者名簿）（⑤の場合）'!$BE73,1,0),0),0)</f>
        <v>0</v>
      </c>
      <c r="TO68" s="225">
        <f>IF(TO$19-'様式３（療養者名簿）（⑤の場合）'!$BD73+1&lt;=15,IF(TO$19&gt;='様式３（療養者名簿）（⑤の場合）'!$BD73,IF(TO$19&lt;='様式３（療養者名簿）（⑤の場合）'!$BE73,1,0),0),0)</f>
        <v>0</v>
      </c>
      <c r="TP68" s="225">
        <f>IF(TP$19-'様式３（療養者名簿）（⑤の場合）'!$BD73+1&lt;=15,IF(TP$19&gt;='様式３（療養者名簿）（⑤の場合）'!$BD73,IF(TP$19&lt;='様式３（療養者名簿）（⑤の場合）'!$BE73,1,0),0),0)</f>
        <v>0</v>
      </c>
      <c r="TQ68" s="225">
        <f>IF(TQ$19-'様式３（療養者名簿）（⑤の場合）'!$BD73+1&lt;=15,IF(TQ$19&gt;='様式３（療養者名簿）（⑤の場合）'!$BD73,IF(TQ$19&lt;='様式３（療養者名簿）（⑤の場合）'!$BE73,1,0),0),0)</f>
        <v>0</v>
      </c>
      <c r="TR68" s="225">
        <f>IF(TR$19-'様式３（療養者名簿）（⑤の場合）'!$BD73+1&lt;=15,IF(TR$19&gt;='様式３（療養者名簿）（⑤の場合）'!$BD73,IF(TR$19&lt;='様式３（療養者名簿）（⑤の場合）'!$BE73,1,0),0),0)</f>
        <v>0</v>
      </c>
      <c r="TS68" s="225">
        <f>IF(TS$19-'様式３（療養者名簿）（⑤の場合）'!$BD73+1&lt;=15,IF(TS$19&gt;='様式３（療養者名簿）（⑤の場合）'!$BD73,IF(TS$19&lt;='様式３（療養者名簿）（⑤の場合）'!$BE73,1,0),0),0)</f>
        <v>0</v>
      </c>
      <c r="TT68" s="225">
        <f>IF(TT$19-'様式３（療養者名簿）（⑤の場合）'!$BD73+1&lt;=15,IF(TT$19&gt;='様式３（療養者名簿）（⑤の場合）'!$BD73,IF(TT$19&lt;='様式３（療養者名簿）（⑤の場合）'!$BE73,1,0),0),0)</f>
        <v>0</v>
      </c>
      <c r="TU68" s="225">
        <f>IF(TU$19-'様式３（療養者名簿）（⑤の場合）'!$BD73+1&lt;=15,IF(TU$19&gt;='様式３（療養者名簿）（⑤の場合）'!$BD73,IF(TU$19&lt;='様式３（療養者名簿）（⑤の場合）'!$BE73,1,0),0),0)</f>
        <v>0</v>
      </c>
      <c r="TV68" s="225">
        <f>IF(TV$19-'様式３（療養者名簿）（⑤の場合）'!$BD73+1&lt;=15,IF(TV$19&gt;='様式３（療養者名簿）（⑤の場合）'!$BD73,IF(TV$19&lt;='様式３（療養者名簿）（⑤の場合）'!$BE73,1,0),0),0)</f>
        <v>0</v>
      </c>
      <c r="TW68" s="225">
        <f>IF(TW$19-'様式３（療養者名簿）（⑤の場合）'!$BD73+1&lt;=15,IF(TW$19&gt;='様式３（療養者名簿）（⑤の場合）'!$BD73,IF(TW$19&lt;='様式３（療養者名簿）（⑤の場合）'!$BE73,1,0),0),0)</f>
        <v>0</v>
      </c>
      <c r="TX68" s="225">
        <f>IF(TX$19-'様式３（療養者名簿）（⑤の場合）'!$BD73+1&lt;=15,IF(TX$19&gt;='様式３（療養者名簿）（⑤の場合）'!$BD73,IF(TX$19&lt;='様式３（療養者名簿）（⑤の場合）'!$BE73,1,0),0),0)</f>
        <v>0</v>
      </c>
      <c r="TY68" s="225">
        <f>IF(TY$19-'様式３（療養者名簿）（⑤の場合）'!$BD73+1&lt;=15,IF(TY$19&gt;='様式３（療養者名簿）（⑤の場合）'!$BD73,IF(TY$19&lt;='様式３（療養者名簿）（⑤の場合）'!$BE73,1,0),0),0)</f>
        <v>0</v>
      </c>
      <c r="TZ68" s="225">
        <f>IF(TZ$19-'様式３（療養者名簿）（⑤の場合）'!$BD73+1&lt;=15,IF(TZ$19&gt;='様式３（療養者名簿）（⑤の場合）'!$BD73,IF(TZ$19&lt;='様式３（療養者名簿）（⑤の場合）'!$BE73,1,0),0),0)</f>
        <v>0</v>
      </c>
      <c r="UA68" s="225">
        <f>IF(UA$19-'様式３（療養者名簿）（⑤の場合）'!$BD73+1&lt;=15,IF(UA$19&gt;='様式３（療養者名簿）（⑤の場合）'!$BD73,IF(UA$19&lt;='様式３（療養者名簿）（⑤の場合）'!$BE73,1,0),0),0)</f>
        <v>0</v>
      </c>
      <c r="UB68" s="225">
        <f>IF(UB$19-'様式３（療養者名簿）（⑤の場合）'!$BD73+1&lt;=15,IF(UB$19&gt;='様式３（療養者名簿）（⑤の場合）'!$BD73,IF(UB$19&lt;='様式３（療養者名簿）（⑤の場合）'!$BE73,1,0),0),0)</f>
        <v>0</v>
      </c>
      <c r="UC68" s="225">
        <f>IF(UC$19-'様式３（療養者名簿）（⑤の場合）'!$BD73+1&lt;=15,IF(UC$19&gt;='様式３（療養者名簿）（⑤の場合）'!$BD73,IF(UC$19&lt;='様式３（療養者名簿）（⑤の場合）'!$BE73,1,0),0),0)</f>
        <v>0</v>
      </c>
      <c r="UD68" s="338">
        <f>IF(UD$19-'様式３（療養者名簿）（⑤の場合）'!$BD73+1&lt;=15,IF(UD$19&gt;='様式３（療養者名簿）（⑤の場合）'!$BD73,IF(UD$19&lt;='様式３（療養者名簿）（⑤の場合）'!$BE73,1,0),0),0)</f>
        <v>0</v>
      </c>
      <c r="UE68" s="338">
        <f>IF(UE$19-'様式３（療養者名簿）（⑤の場合）'!$BD73+1&lt;=15,IF(UE$19&gt;='様式３（療養者名簿）（⑤の場合）'!$BD73,IF(UE$19&lt;='様式３（療養者名簿）（⑤の場合）'!$BE73,1,0),0),0)</f>
        <v>0</v>
      </c>
      <c r="UF68" s="338">
        <f>IF(UF$19-'様式３（療養者名簿）（⑤の場合）'!$BD73+1&lt;=15,IF(UF$19&gt;='様式３（療養者名簿）（⑤の場合）'!$BD73,IF(UF$19&lt;='様式３（療養者名簿）（⑤の場合）'!$BE73,1,0),0),0)</f>
        <v>0</v>
      </c>
      <c r="UG68" s="338">
        <f>IF(UG$19-'様式３（療養者名簿）（⑤の場合）'!$BD73+1&lt;=15,IF(UG$19&gt;='様式３（療養者名簿）（⑤の場合）'!$BD73,IF(UG$19&lt;='様式３（療養者名簿）（⑤の場合）'!$BE73,1,0),0),0)</f>
        <v>0</v>
      </c>
      <c r="UH68" s="338">
        <f>IF(UH$19-'様式３（療養者名簿）（⑤の場合）'!$BD73+1&lt;=15,IF(UH$19&gt;='様式３（療養者名簿）（⑤の場合）'!$BD73,IF(UH$19&lt;='様式３（療養者名簿）（⑤の場合）'!$BE73,1,0),0),0)</f>
        <v>0</v>
      </c>
      <c r="UI68" s="338">
        <f>IF(UI$19-'様式３（療養者名簿）（⑤の場合）'!$BD73+1&lt;=15,IF(UI$19&gt;='様式３（療養者名簿）（⑤の場合）'!$BD73,IF(UI$19&lt;='様式３（療養者名簿）（⑤の場合）'!$BE73,1,0),0),0)</f>
        <v>0</v>
      </c>
      <c r="UJ68" s="338">
        <f>IF(UJ$19-'様式３（療養者名簿）（⑤の場合）'!$BD73+1&lt;=15,IF(UJ$19&gt;='様式３（療養者名簿）（⑤の場合）'!$BD73,IF(UJ$19&lt;='様式３（療養者名簿）（⑤の場合）'!$BE73,1,0),0),0)</f>
        <v>0</v>
      </c>
      <c r="UK68" s="338">
        <f>IF(UK$19-'様式３（療養者名簿）（⑤の場合）'!$BD73+1&lt;=15,IF(UK$19&gt;='様式３（療養者名簿）（⑤の場合）'!$BD73,IF(UK$19&lt;='様式３（療養者名簿）（⑤の場合）'!$BE73,1,0),0),0)</f>
        <v>0</v>
      </c>
      <c r="UL68" s="338">
        <f>IF(UL$19-'様式３（療養者名簿）（⑤の場合）'!$BD73+1&lt;=15,IF(UL$19&gt;='様式３（療養者名簿）（⑤の場合）'!$BD73,IF(UL$19&lt;='様式３（療養者名簿）（⑤の場合）'!$BE73,1,0),0),0)</f>
        <v>0</v>
      </c>
      <c r="UM68" s="338">
        <f>IF(UM$19-'様式３（療養者名簿）（⑤の場合）'!$BD73+1&lt;=15,IF(UM$19&gt;='様式３（療養者名簿）（⑤の場合）'!$BD73,IF(UM$19&lt;='様式３（療養者名簿）（⑤の場合）'!$BE73,1,0),0),0)</f>
        <v>0</v>
      </c>
      <c r="UN68" s="338">
        <f>IF(UN$19-'様式３（療養者名簿）（⑤の場合）'!$BD73+1&lt;=15,IF(UN$19&gt;='様式３（療養者名簿）（⑤の場合）'!$BD73,IF(UN$19&lt;='様式３（療養者名簿）（⑤の場合）'!$BE73,1,0),0),0)</f>
        <v>0</v>
      </c>
      <c r="UO68" s="338">
        <f>IF(UO$19-'様式３（療養者名簿）（⑤の場合）'!$BD73+1&lt;=15,IF(UO$19&gt;='様式３（療養者名簿）（⑤の場合）'!$BD73,IF(UO$19&lt;='様式３（療養者名簿）（⑤の場合）'!$BE73,1,0),0),0)</f>
        <v>0</v>
      </c>
      <c r="UP68" s="338">
        <f>IF(UP$19-'様式３（療養者名簿）（⑤の場合）'!$BD73+1&lt;=15,IF(UP$19&gt;='様式３（療養者名簿）（⑤の場合）'!$BD73,IF(UP$19&lt;='様式３（療養者名簿）（⑤の場合）'!$BE73,1,0),0),0)</f>
        <v>0</v>
      </c>
      <c r="UQ68" s="338">
        <f>IF(UQ$19-'様式３（療養者名簿）（⑤の場合）'!$BD73+1&lt;=15,IF(UQ$19&gt;='様式３（療養者名簿）（⑤の場合）'!$BD73,IF(UQ$19&lt;='様式３（療養者名簿）（⑤の場合）'!$BE73,1,0),0),0)</f>
        <v>0</v>
      </c>
      <c r="UR68" s="338">
        <f>IF(UR$19-'様式３（療養者名簿）（⑤の場合）'!$BD73+1&lt;=15,IF(UR$19&gt;='様式３（療養者名簿）（⑤の場合）'!$BD73,IF(UR$19&lt;='様式３（療養者名簿）（⑤の場合）'!$BE73,1,0),0),0)</f>
        <v>0</v>
      </c>
      <c r="US68" s="338">
        <f>IF(US$19-'様式３（療養者名簿）（⑤の場合）'!$BD73+1&lt;=15,IF(US$19&gt;='様式３（療養者名簿）（⑤の場合）'!$BD73,IF(US$19&lt;='様式３（療養者名簿）（⑤の場合）'!$BE73,1,0),0),0)</f>
        <v>0</v>
      </c>
      <c r="UT68" s="338">
        <f>IF(UT$19-'様式３（療養者名簿）（⑤の場合）'!$BD73+1&lt;=15,IF(UT$19&gt;='様式３（療養者名簿）（⑤の場合）'!$BD73,IF(UT$19&lt;='様式３（療養者名簿）（⑤の場合）'!$BE73,1,0),0),0)</f>
        <v>0</v>
      </c>
      <c r="UU68" s="338">
        <f>IF(UU$19-'様式３（療養者名簿）（⑤の場合）'!$BD73+1&lt;=15,IF(UU$19&gt;='様式３（療養者名簿）（⑤の場合）'!$BD73,IF(UU$19&lt;='様式３（療養者名簿）（⑤の場合）'!$BE73,1,0),0),0)</f>
        <v>0</v>
      </c>
      <c r="UV68" s="338">
        <f>IF(UV$19-'様式３（療養者名簿）（⑤の場合）'!$BD73+1&lt;=15,IF(UV$19&gt;='様式３（療養者名簿）（⑤の場合）'!$BD73,IF(UV$19&lt;='様式３（療養者名簿）（⑤の場合）'!$BE73,1,0),0),0)</f>
        <v>0</v>
      </c>
      <c r="UW68" s="338">
        <f>IF(UW$19-'様式３（療養者名簿）（⑤の場合）'!$BD73+1&lt;=15,IF(UW$19&gt;='様式３（療養者名簿）（⑤の場合）'!$BD73,IF(UW$19&lt;='様式３（療養者名簿）（⑤の場合）'!$BE73,1,0),0),0)</f>
        <v>0</v>
      </c>
      <c r="UX68" s="338">
        <f>IF(UX$19-'様式３（療養者名簿）（⑤の場合）'!$BD73+1&lt;=15,IF(UX$19&gt;='様式３（療養者名簿）（⑤の場合）'!$BD73,IF(UX$19&lt;='様式３（療養者名簿）（⑤の場合）'!$BE73,1,0),0),0)</f>
        <v>0</v>
      </c>
      <c r="UY68" s="338">
        <f>IF(UY$19-'様式３（療養者名簿）（⑤の場合）'!$BD73+1&lt;=15,IF(UY$19&gt;='様式３（療養者名簿）（⑤の場合）'!$BD73,IF(UY$19&lt;='様式３（療養者名簿）（⑤の場合）'!$BE73,1,0),0),0)</f>
        <v>0</v>
      </c>
      <c r="UZ68" s="338">
        <f>IF(UZ$19-'様式３（療養者名簿）（⑤の場合）'!$BD73+1&lt;=15,IF(UZ$19&gt;='様式３（療養者名簿）（⑤の場合）'!$BD73,IF(UZ$19&lt;='様式３（療養者名簿）（⑤の場合）'!$BE73,1,0),0),0)</f>
        <v>0</v>
      </c>
      <c r="VA68" s="338">
        <f>IF(VA$19-'様式３（療養者名簿）（⑤の場合）'!$BD73+1&lt;=15,IF(VA$19&gt;='様式３（療養者名簿）（⑤の場合）'!$BD73,IF(VA$19&lt;='様式３（療養者名簿）（⑤の場合）'!$BE73,1,0),0),0)</f>
        <v>0</v>
      </c>
      <c r="VB68" s="338">
        <f>IF(VB$19-'様式３（療養者名簿）（⑤の場合）'!$BD73+1&lt;=15,IF(VB$19&gt;='様式３（療養者名簿）（⑤の場合）'!$BD73,IF(VB$19&lt;='様式３（療養者名簿）（⑤の場合）'!$BE73,1,0),0),0)</f>
        <v>0</v>
      </c>
      <c r="VC68" s="338">
        <f>IF(VC$19-'様式３（療養者名簿）（⑤の場合）'!$BD73+1&lt;=15,IF(VC$19&gt;='様式３（療養者名簿）（⑤の場合）'!$BD73,IF(VC$19&lt;='様式３（療養者名簿）（⑤の場合）'!$BE73,1,0),0),0)</f>
        <v>0</v>
      </c>
      <c r="VD68" s="338">
        <f>IF(VD$19-'様式３（療養者名簿）（⑤の場合）'!$BD73+1&lt;=15,IF(VD$19&gt;='様式３（療養者名簿）（⑤の場合）'!$BD73,IF(VD$19&lt;='様式３（療養者名簿）（⑤の場合）'!$BE73,1,0),0),0)</f>
        <v>0</v>
      </c>
      <c r="VE68" s="338">
        <f>IF(VE$19-'様式３（療養者名簿）（⑤の場合）'!$BD73+1&lt;=15,IF(VE$19&gt;='様式３（療養者名簿）（⑤の場合）'!$BD73,IF(VE$19&lt;='様式３（療養者名簿）（⑤の場合）'!$BE73,1,0),0),0)</f>
        <v>0</v>
      </c>
      <c r="VF68" s="338">
        <f>IF(VF$19-'様式３（療養者名簿）（⑤の場合）'!$BD73+1&lt;=15,IF(VF$19&gt;='様式３（療養者名簿）（⑤の場合）'!$BD73,IF(VF$19&lt;='様式３（療養者名簿）（⑤の場合）'!$BE73,1,0),0),0)</f>
        <v>0</v>
      </c>
      <c r="VG68" s="338">
        <f>IF(VG$19-'様式３（療養者名簿）（⑤の場合）'!$BD73+1&lt;=15,IF(VG$19&gt;='様式３（療養者名簿）（⑤の場合）'!$BD73,IF(VG$19&lt;='様式３（療養者名簿）（⑤の場合）'!$BE73,1,0),0),0)</f>
        <v>0</v>
      </c>
      <c r="VH68" s="338">
        <f>IF(VH$19-'様式３（療養者名簿）（⑤の場合）'!$BD73+1&lt;=15,IF(VH$19&gt;='様式３（療養者名簿）（⑤の場合）'!$BD73,IF(VH$19&lt;='様式３（療養者名簿）（⑤の場合）'!$BE73,1,0),0),0)</f>
        <v>0</v>
      </c>
      <c r="VI68" s="338">
        <f>IF(VI$19-'様式３（療養者名簿）（⑤の場合）'!$BD73+1&lt;=15,IF(VI$19&gt;='様式３（療養者名簿）（⑤の場合）'!$BD73,IF(VI$19&lt;='様式３（療養者名簿）（⑤の場合）'!$BE73,1,0),0),0)</f>
        <v>0</v>
      </c>
      <c r="VJ68" s="338">
        <f>IF(VJ$19-'様式３（療養者名簿）（⑤の場合）'!$BD73+1&lt;=15,IF(VJ$19&gt;='様式３（療養者名簿）（⑤の場合）'!$BD73,IF(VJ$19&lt;='様式３（療養者名簿）（⑤の場合）'!$BE73,1,0),0),0)</f>
        <v>0</v>
      </c>
      <c r="VK68" s="338">
        <f>IF(VK$19-'様式３（療養者名簿）（⑤の場合）'!$BD73+1&lt;=15,IF(VK$19&gt;='様式３（療養者名簿）（⑤の場合）'!$BD73,IF(VK$19&lt;='様式３（療養者名簿）（⑤の場合）'!$BE73,1,0),0),0)</f>
        <v>0</v>
      </c>
      <c r="VL68" s="338">
        <f>IF(VL$19-'様式３（療養者名簿）（⑤の場合）'!$BD73+1&lt;=15,IF(VL$19&gt;='様式３（療養者名簿）（⑤の場合）'!$BD73,IF(VL$19&lt;='様式３（療養者名簿）（⑤の場合）'!$BE73,1,0),0),0)</f>
        <v>0</v>
      </c>
      <c r="VM68" s="338">
        <f>IF(VM$19-'様式３（療養者名簿）（⑤の場合）'!$BD73+1&lt;=15,IF(VM$19&gt;='様式３（療養者名簿）（⑤の場合）'!$BD73,IF(VM$19&lt;='様式３（療養者名簿）（⑤の場合）'!$BE73,1,0),0),0)</f>
        <v>0</v>
      </c>
      <c r="VN68" s="338">
        <f>IF(VN$19-'様式３（療養者名簿）（⑤の場合）'!$BD73+1&lt;=15,IF(VN$19&gt;='様式３（療養者名簿）（⑤の場合）'!$BD73,IF(VN$19&lt;='様式３（療養者名簿）（⑤の場合）'!$BE73,1,0),0),0)</f>
        <v>0</v>
      </c>
      <c r="VO68" s="338">
        <f>IF(VO$19-'様式３（療養者名簿）（⑤の場合）'!$BD73+1&lt;=15,IF(VO$19&gt;='様式３（療養者名簿）（⑤の場合）'!$BD73,IF(VO$19&lt;='様式３（療養者名簿）（⑤の場合）'!$BE73,1,0),0),0)</f>
        <v>0</v>
      </c>
      <c r="VP68" s="338">
        <f>IF(VP$19-'様式３（療養者名簿）（⑤の場合）'!$BD73+1&lt;=15,IF(VP$19&gt;='様式３（療養者名簿）（⑤の場合）'!$BD73,IF(VP$19&lt;='様式３（療養者名簿）（⑤の場合）'!$BE73,1,0),0),0)</f>
        <v>0</v>
      </c>
      <c r="VQ68" s="338">
        <f>IF(VQ$19-'様式３（療養者名簿）（⑤の場合）'!$BD73+1&lt;=15,IF(VQ$19&gt;='様式３（療養者名簿）（⑤の場合）'!$BD73,IF(VQ$19&lt;='様式３（療養者名簿）（⑤の場合）'!$BE73,1,0),0),0)</f>
        <v>0</v>
      </c>
      <c r="VR68" s="338">
        <f>IF(VR$19-'様式３（療養者名簿）（⑤の場合）'!$BD73+1&lt;=15,IF(VR$19&gt;='様式３（療養者名簿）（⑤の場合）'!$BD73,IF(VR$19&lt;='様式３（療養者名簿）（⑤の場合）'!$BE73,1,0),0),0)</f>
        <v>0</v>
      </c>
      <c r="VS68" s="338">
        <f>IF(VS$19-'様式３（療養者名簿）（⑤の場合）'!$BD73+1&lt;=15,IF(VS$19&gt;='様式３（療養者名簿）（⑤の場合）'!$BD73,IF(VS$19&lt;='様式３（療養者名簿）（⑤の場合）'!$BE73,1,0),0),0)</f>
        <v>0</v>
      </c>
      <c r="VT68" s="338">
        <f>IF(VT$19-'様式３（療養者名簿）（⑤の場合）'!$BD73+1&lt;=15,IF(VT$19&gt;='様式３（療養者名簿）（⑤の場合）'!$BD73,IF(VT$19&lt;='様式３（療養者名簿）（⑤の場合）'!$BE73,1,0),0),0)</f>
        <v>0</v>
      </c>
      <c r="VU68" s="338">
        <f>IF(VU$19-'様式３（療養者名簿）（⑤の場合）'!$BD73+1&lt;=15,IF(VU$19&gt;='様式３（療養者名簿）（⑤の場合）'!$BD73,IF(VU$19&lt;='様式３（療養者名簿）（⑤の場合）'!$BE73,1,0),0),0)</f>
        <v>0</v>
      </c>
      <c r="VV68" s="338">
        <f>IF(VV$19-'様式３（療養者名簿）（⑤の場合）'!$BD73+1&lt;=15,IF(VV$19&gt;='様式３（療養者名簿）（⑤の場合）'!$BD73,IF(VV$19&lt;='様式３（療養者名簿）（⑤の場合）'!$BE73,1,0),0),0)</f>
        <v>0</v>
      </c>
      <c r="VW68" s="338">
        <f>IF(VW$19-'様式３（療養者名簿）（⑤の場合）'!$BD73+1&lt;=15,IF(VW$19&gt;='様式３（療養者名簿）（⑤の場合）'!$BD73,IF(VW$19&lt;='様式３（療養者名簿）（⑤の場合）'!$BE73,1,0),0),0)</f>
        <v>0</v>
      </c>
      <c r="VX68" s="338">
        <f>IF(VX$19-'様式３（療養者名簿）（⑤の場合）'!$BD73+1&lt;=15,IF(VX$19&gt;='様式３（療養者名簿）（⑤の場合）'!$BD73,IF(VX$19&lt;='様式３（療養者名簿）（⑤の場合）'!$BE73,1,0),0),0)</f>
        <v>0</v>
      </c>
      <c r="VY68" s="338">
        <f>IF(VY$19-'様式３（療養者名簿）（⑤の場合）'!$BD73+1&lt;=15,IF(VY$19&gt;='様式３（療養者名簿）（⑤の場合）'!$BD73,IF(VY$19&lt;='様式３（療養者名簿）（⑤の場合）'!$BE73,1,0),0),0)</f>
        <v>0</v>
      </c>
      <c r="VZ68" s="338">
        <f>IF(VZ$19-'様式３（療養者名簿）（⑤の場合）'!$BD73+1&lt;=15,IF(VZ$19&gt;='様式３（療養者名簿）（⑤の場合）'!$BD73,IF(VZ$19&lt;='様式３（療養者名簿）（⑤の場合）'!$BE73,1,0),0),0)</f>
        <v>0</v>
      </c>
      <c r="WA68" s="338">
        <f>IF(WA$19-'様式３（療養者名簿）（⑤の場合）'!$BD73+1&lt;=15,IF(WA$19&gt;='様式３（療養者名簿）（⑤の場合）'!$BD73,IF(WA$19&lt;='様式３（療養者名簿）（⑤の場合）'!$BE73,1,0),0),0)</f>
        <v>0</v>
      </c>
      <c r="WB68" s="338">
        <f>IF(WB$19-'様式３（療養者名簿）（⑤の場合）'!$BD73+1&lt;=15,IF(WB$19&gt;='様式３（療養者名簿）（⑤の場合）'!$BD73,IF(WB$19&lt;='様式３（療養者名簿）（⑤の場合）'!$BE73,1,0),0),0)</f>
        <v>0</v>
      </c>
      <c r="WC68" s="338">
        <f>IF(WC$19-'様式３（療養者名簿）（⑤の場合）'!$BD73+1&lt;=15,IF(WC$19&gt;='様式３（療養者名簿）（⑤の場合）'!$BD73,IF(WC$19&lt;='様式３（療養者名簿）（⑤の場合）'!$BE73,1,0),0),0)</f>
        <v>0</v>
      </c>
      <c r="WD68" s="338">
        <f>IF(WD$19-'様式３（療養者名簿）（⑤の場合）'!$BD73+1&lt;=15,IF(WD$19&gt;='様式３（療養者名簿）（⑤の場合）'!$BD73,IF(WD$19&lt;='様式３（療養者名簿）（⑤の場合）'!$BE73,1,0),0),0)</f>
        <v>0</v>
      </c>
      <c r="WE68" s="338">
        <f>IF(WE$19-'様式３（療養者名簿）（⑤の場合）'!$BD73+1&lt;=15,IF(WE$19&gt;='様式３（療養者名簿）（⑤の場合）'!$BD73,IF(WE$19&lt;='様式３（療養者名簿）（⑤の場合）'!$BE73,1,0),0),0)</f>
        <v>0</v>
      </c>
      <c r="WF68" s="338">
        <f>IF(WF$19-'様式３（療養者名簿）（⑤の場合）'!$BD73+1&lt;=15,IF(WF$19&gt;='様式３（療養者名簿）（⑤の場合）'!$BD73,IF(WF$19&lt;='様式３（療養者名簿）（⑤の場合）'!$BE73,1,0),0),0)</f>
        <v>0</v>
      </c>
      <c r="WG68" s="338">
        <f>IF(WG$19-'様式３（療養者名簿）（⑤の場合）'!$BD73+1&lt;=15,IF(WG$19&gt;='様式３（療養者名簿）（⑤の場合）'!$BD73,IF(WG$19&lt;='様式３（療養者名簿）（⑤の場合）'!$BE73,1,0),0),0)</f>
        <v>0</v>
      </c>
      <c r="WH68" s="338">
        <f>IF(WH$19-'様式３（療養者名簿）（⑤の場合）'!$BD73+1&lt;=15,IF(WH$19&gt;='様式３（療養者名簿）（⑤の場合）'!$BD73,IF(WH$19&lt;='様式３（療養者名簿）（⑤の場合）'!$BE73,1,0),0),0)</f>
        <v>0</v>
      </c>
      <c r="WI68" s="338">
        <f>IF(WI$19-'様式３（療養者名簿）（⑤の場合）'!$BD73+1&lt;=15,IF(WI$19&gt;='様式３（療養者名簿）（⑤の場合）'!$BD73,IF(WI$19&lt;='様式３（療養者名簿）（⑤の場合）'!$BE73,1,0),0),0)</f>
        <v>0</v>
      </c>
      <c r="WJ68" s="338">
        <f>IF(WJ$19-'様式３（療養者名簿）（⑤の場合）'!$BD73+1&lt;=15,IF(WJ$19&gt;='様式３（療養者名簿）（⑤の場合）'!$BD73,IF(WJ$19&lt;='様式３（療養者名簿）（⑤の場合）'!$BE73,1,0),0),0)</f>
        <v>0</v>
      </c>
      <c r="WK68" s="338">
        <f>IF(WK$19-'様式３（療養者名簿）（⑤の場合）'!$BD73+1&lt;=15,IF(WK$19&gt;='様式３（療養者名簿）（⑤の場合）'!$BD73,IF(WK$19&lt;='様式３（療養者名簿）（⑤の場合）'!$BE73,1,0),0),0)</f>
        <v>0</v>
      </c>
      <c r="WL68" s="338">
        <f>IF(WL$19-'様式３（療養者名簿）（⑤の場合）'!$BD73+1&lt;=15,IF(WL$19&gt;='様式３（療養者名簿）（⑤の場合）'!$BD73,IF(WL$19&lt;='様式３（療養者名簿）（⑤の場合）'!$BE73,1,0),0),0)</f>
        <v>0</v>
      </c>
      <c r="WM68" s="338">
        <f>IF(WM$19-'様式３（療養者名簿）（⑤の場合）'!$BD73+1&lt;=15,IF(WM$19&gt;='様式３（療養者名簿）（⑤の場合）'!$BD73,IF(WM$19&lt;='様式３（療養者名簿）（⑤の場合）'!$BE73,1,0),0),0)</f>
        <v>0</v>
      </c>
      <c r="WN68" s="338">
        <f>IF(WN$19-'様式３（療養者名簿）（⑤の場合）'!$BD73+1&lt;=15,IF(WN$19&gt;='様式３（療養者名簿）（⑤の場合）'!$BD73,IF(WN$19&lt;='様式３（療養者名簿）（⑤の場合）'!$BE73,1,0),0),0)</f>
        <v>0</v>
      </c>
      <c r="WO68" s="338">
        <f>IF(WO$19-'様式３（療養者名簿）（⑤の場合）'!$BD73+1&lt;=15,IF(WO$19&gt;='様式３（療養者名簿）（⑤の場合）'!$BD73,IF(WO$19&lt;='様式３（療養者名簿）（⑤の場合）'!$BE73,1,0),0),0)</f>
        <v>0</v>
      </c>
      <c r="WP68" s="338">
        <f>IF(WP$19-'様式３（療養者名簿）（⑤の場合）'!$BD73+1&lt;=15,IF(WP$19&gt;='様式３（療養者名簿）（⑤の場合）'!$BD73,IF(WP$19&lt;='様式３（療養者名簿）（⑤の場合）'!$BE73,1,0),0),0)</f>
        <v>0</v>
      </c>
      <c r="WQ68" s="338">
        <f>IF(WQ$19-'様式３（療養者名簿）（⑤の場合）'!$BD73+1&lt;=15,IF(WQ$19&gt;='様式３（療養者名簿）（⑤の場合）'!$BD73,IF(WQ$19&lt;='様式３（療養者名簿）（⑤の場合）'!$BE73,1,0),0),0)</f>
        <v>0</v>
      </c>
      <c r="WR68" s="338">
        <f>IF(WR$19-'様式３（療養者名簿）（⑤の場合）'!$BD73+1&lt;=15,IF(WR$19&gt;='様式３（療養者名簿）（⑤の場合）'!$BD73,IF(WR$19&lt;='様式３（療養者名簿）（⑤の場合）'!$BE73,1,0),0),0)</f>
        <v>0</v>
      </c>
      <c r="WS68" s="338">
        <f>IF(WS$19-'様式３（療養者名簿）（⑤の場合）'!$BD73+1&lt;=15,IF(WS$19&gt;='様式３（療養者名簿）（⑤の場合）'!$BD73,IF(WS$19&lt;='様式３（療養者名簿）（⑤の場合）'!$BE73,1,0),0),0)</f>
        <v>0</v>
      </c>
      <c r="WT68" s="338">
        <f>IF(WT$19-'様式３（療養者名簿）（⑤の場合）'!$BD73+1&lt;=15,IF(WT$19&gt;='様式３（療養者名簿）（⑤の場合）'!$BD73,IF(WT$19&lt;='様式３（療養者名簿）（⑤の場合）'!$BE73,1,0),0),0)</f>
        <v>0</v>
      </c>
      <c r="WU68" s="338">
        <f>IF(WU$19-'様式３（療養者名簿）（⑤の場合）'!$BD73+1&lt;=15,IF(WU$19&gt;='様式３（療養者名簿）（⑤の場合）'!$BD73,IF(WU$19&lt;='様式３（療養者名簿）（⑤の場合）'!$BE73,1,0),0),0)</f>
        <v>0</v>
      </c>
      <c r="WV68" s="338">
        <f>IF(WV$19-'様式３（療養者名簿）（⑤の場合）'!$BD73+1&lt;=15,IF(WV$19&gt;='様式３（療養者名簿）（⑤の場合）'!$BD73,IF(WV$19&lt;='様式３（療養者名簿）（⑤の場合）'!$BE73,1,0),0),0)</f>
        <v>0</v>
      </c>
      <c r="WW68" s="338">
        <f>IF(WW$19-'様式３（療養者名簿）（⑤の場合）'!$BD73+1&lt;=15,IF(WW$19&gt;='様式３（療養者名簿）（⑤の場合）'!$BD73,IF(WW$19&lt;='様式３（療養者名簿）（⑤の場合）'!$BE73,1,0),0),0)</f>
        <v>0</v>
      </c>
      <c r="WX68" s="338">
        <f>IF(WX$19-'様式３（療養者名簿）（⑤の場合）'!$BD73+1&lt;=15,IF(WX$19&gt;='様式３（療養者名簿）（⑤の場合）'!$BD73,IF(WX$19&lt;='様式３（療養者名簿）（⑤の場合）'!$BE73,1,0),0),0)</f>
        <v>0</v>
      </c>
      <c r="WY68" s="338">
        <f>IF(WY$19-'様式３（療養者名簿）（⑤の場合）'!$BD73+1&lt;=15,IF(WY$19&gt;='様式３（療養者名簿）（⑤の場合）'!$BD73,IF(WY$19&lt;='様式３（療養者名簿）（⑤の場合）'!$BE73,1,0),0),0)</f>
        <v>0</v>
      </c>
      <c r="WZ68" s="338">
        <f>IF(WZ$19-'様式３（療養者名簿）（⑤の場合）'!$BD73+1&lt;=15,IF(WZ$19&gt;='様式３（療養者名簿）（⑤の場合）'!$BD73,IF(WZ$19&lt;='様式３（療養者名簿）（⑤の場合）'!$BE73,1,0),0),0)</f>
        <v>0</v>
      </c>
      <c r="XA68" s="338">
        <f>IF(XA$19-'様式３（療養者名簿）（⑤の場合）'!$BD73+1&lt;=15,IF(XA$19&gt;='様式３（療養者名簿）（⑤の場合）'!$BD73,IF(XA$19&lt;='様式３（療養者名簿）（⑤の場合）'!$BE73,1,0),0),0)</f>
        <v>0</v>
      </c>
      <c r="XB68" s="338">
        <f>IF(XB$19-'様式３（療養者名簿）（⑤の場合）'!$BD73+1&lt;=15,IF(XB$19&gt;='様式３（療養者名簿）（⑤の場合）'!$BD73,IF(XB$19&lt;='様式３（療養者名簿）（⑤の場合）'!$BE73,1,0),0),0)</f>
        <v>0</v>
      </c>
      <c r="XC68" s="338">
        <f>IF(XC$19-'様式３（療養者名簿）（⑤の場合）'!$BD73+1&lt;=15,IF(XC$19&gt;='様式３（療養者名簿）（⑤の場合）'!$BD73,IF(XC$19&lt;='様式３（療養者名簿）（⑤の場合）'!$BE73,1,0),0),0)</f>
        <v>0</v>
      </c>
      <c r="XD68" s="338">
        <f>IF(XD$19-'様式３（療養者名簿）（⑤の場合）'!$BD73+1&lt;=15,IF(XD$19&gt;='様式３（療養者名簿）（⑤の場合）'!$BD73,IF(XD$19&lt;='様式３（療養者名簿）（⑤の場合）'!$BE73,1,0),0),0)</f>
        <v>0</v>
      </c>
      <c r="XE68" s="338">
        <f>IF(XE$19-'様式３（療養者名簿）（⑤の場合）'!$BD73+1&lt;=15,IF(XE$19&gt;='様式３（療養者名簿）（⑤の場合）'!$BD73,IF(XE$19&lt;='様式３（療養者名簿）（⑤の場合）'!$BE73,1,0),0),0)</f>
        <v>0</v>
      </c>
      <c r="XF68" s="338">
        <f>IF(XF$19-'様式３（療養者名簿）（⑤の場合）'!$BD73+1&lt;=15,IF(XF$19&gt;='様式３（療養者名簿）（⑤の場合）'!$BD73,IF(XF$19&lt;='様式３（療養者名簿）（⑤の場合）'!$BE73,1,0),0),0)</f>
        <v>0</v>
      </c>
      <c r="XG68" s="338">
        <f>IF(XG$19-'様式３（療養者名簿）（⑤の場合）'!$BD73+1&lt;=15,IF(XG$19&gt;='様式３（療養者名簿）（⑤の場合）'!$BD73,IF(XG$19&lt;='様式３（療養者名簿）（⑤の場合）'!$BE73,1,0),0),0)</f>
        <v>0</v>
      </c>
      <c r="XH68" s="338">
        <f>IF(XH$19-'様式３（療養者名簿）（⑤の場合）'!$BD73+1&lt;=15,IF(XH$19&gt;='様式３（療養者名簿）（⑤の場合）'!$BD73,IF(XH$19&lt;='様式３（療養者名簿）（⑤の場合）'!$BE73,1,0),0),0)</f>
        <v>0</v>
      </c>
      <c r="XI68" s="338">
        <f>IF(XI$19-'様式３（療養者名簿）（⑤の場合）'!$BD73+1&lt;=15,IF(XI$19&gt;='様式３（療養者名簿）（⑤の場合）'!$BD73,IF(XI$19&lt;='様式３（療養者名簿）（⑤の場合）'!$BE73,1,0),0),0)</f>
        <v>0</v>
      </c>
      <c r="XJ68" s="338">
        <f>IF(XJ$19-'様式３（療養者名簿）（⑤の場合）'!$BD73+1&lt;=15,IF(XJ$19&gt;='様式３（療養者名簿）（⑤の場合）'!$BD73,IF(XJ$19&lt;='様式３（療養者名簿）（⑤の場合）'!$BE73,1,0),0),0)</f>
        <v>0</v>
      </c>
      <c r="XK68" s="338">
        <f>IF(XK$19-'様式３（療養者名簿）（⑤の場合）'!$BD73+1&lt;=15,IF(XK$19&gt;='様式３（療養者名簿）（⑤の場合）'!$BD73,IF(XK$19&lt;='様式３（療養者名簿）（⑤の場合）'!$BE73,1,0),0),0)</f>
        <v>0</v>
      </c>
      <c r="XL68" s="338">
        <f>IF(XL$19-'様式３（療養者名簿）（⑤の場合）'!$BD73+1&lt;=15,IF(XL$19&gt;='様式３（療養者名簿）（⑤の場合）'!$BD73,IF(XL$19&lt;='様式３（療養者名簿）（⑤の場合）'!$BE73,1,0),0),0)</f>
        <v>0</v>
      </c>
      <c r="XM68" s="338">
        <f>IF(XM$19-'様式３（療養者名簿）（⑤の場合）'!$BD73+1&lt;=15,IF(XM$19&gt;='様式３（療養者名簿）（⑤の場合）'!$BD73,IF(XM$19&lt;='様式３（療養者名簿）（⑤の場合）'!$BE73,1,0),0),0)</f>
        <v>0</v>
      </c>
      <c r="XN68" s="338">
        <f>IF(XN$19-'様式３（療養者名簿）（⑤の場合）'!$BD73+1&lt;=15,IF(XN$19&gt;='様式３（療養者名簿）（⑤の場合）'!$BD73,IF(XN$19&lt;='様式３（療養者名簿）（⑤の場合）'!$BE73,1,0),0),0)</f>
        <v>0</v>
      </c>
      <c r="XO68" s="338">
        <f>IF(XO$19-'様式３（療養者名簿）（⑤の場合）'!$BD73+1&lt;=15,IF(XO$19&gt;='様式３（療養者名簿）（⑤の場合）'!$BD73,IF(XO$19&lt;='様式３（療養者名簿）（⑤の場合）'!$BE73,1,0),0),0)</f>
        <v>0</v>
      </c>
      <c r="XP68" s="338">
        <f>IF(XP$19-'様式３（療養者名簿）（⑤の場合）'!$BD73+1&lt;=15,IF(XP$19&gt;='様式３（療養者名簿）（⑤の場合）'!$BD73,IF(XP$19&lt;='様式３（療養者名簿）（⑤の場合）'!$BE73,1,0),0),0)</f>
        <v>0</v>
      </c>
      <c r="XQ68" s="338">
        <f>IF(XQ$19-'様式３（療養者名簿）（⑤の場合）'!$BD73+1&lt;=15,IF(XQ$19&gt;='様式３（療養者名簿）（⑤の場合）'!$BD73,IF(XQ$19&lt;='様式３（療養者名簿）（⑤の場合）'!$BE73,1,0),0),0)</f>
        <v>0</v>
      </c>
      <c r="XR68" s="338">
        <f>IF(XR$19-'様式３（療養者名簿）（⑤の場合）'!$BD73+1&lt;=15,IF(XR$19&gt;='様式３（療養者名簿）（⑤の場合）'!$BD73,IF(XR$19&lt;='様式３（療養者名簿）（⑤の場合）'!$BE73,1,0),0),0)</f>
        <v>0</v>
      </c>
      <c r="XS68" s="338">
        <f>IF(XS$19-'様式３（療養者名簿）（⑤の場合）'!$BD73+1&lt;=15,IF(XS$19&gt;='様式３（療養者名簿）（⑤の場合）'!$BD73,IF(XS$19&lt;='様式３（療養者名簿）（⑤の場合）'!$BE73,1,0),0),0)</f>
        <v>0</v>
      </c>
      <c r="XT68" s="338">
        <f>IF(XT$19-'様式３（療養者名簿）（⑤の場合）'!$BD73+1&lt;=15,IF(XT$19&gt;='様式３（療養者名簿）（⑤の場合）'!$BD73,IF(XT$19&lt;='様式３（療養者名簿）（⑤の場合）'!$BE73,1,0),0),0)</f>
        <v>0</v>
      </c>
      <c r="XU68" s="338">
        <f>IF(XU$19-'様式３（療養者名簿）（⑤の場合）'!$BD73+1&lt;=15,IF(XU$19&gt;='様式３（療養者名簿）（⑤の場合）'!$BD73,IF(XU$19&lt;='様式３（療養者名簿）（⑤の場合）'!$BE73,1,0),0),0)</f>
        <v>0</v>
      </c>
      <c r="XV68" s="338">
        <f>IF(XV$19-'様式３（療養者名簿）（⑤の場合）'!$BD73+1&lt;=15,IF(XV$19&gt;='様式３（療養者名簿）（⑤の場合）'!$BD73,IF(XV$19&lt;='様式３（療養者名簿）（⑤の場合）'!$BE73,1,0),0),0)</f>
        <v>0</v>
      </c>
      <c r="XW68" s="338">
        <f>IF(XW$19-'様式３（療養者名簿）（⑤の場合）'!$BD73+1&lt;=15,IF(XW$19&gt;='様式３（療養者名簿）（⑤の場合）'!$BD73,IF(XW$19&lt;='様式３（療養者名簿）（⑤の場合）'!$BE73,1,0),0),0)</f>
        <v>0</v>
      </c>
      <c r="XX68" s="338">
        <f>IF(XX$19-'様式３（療養者名簿）（⑤の場合）'!$BD73+1&lt;=15,IF(XX$19&gt;='様式３（療養者名簿）（⑤の場合）'!$BD73,IF(XX$19&lt;='様式３（療養者名簿）（⑤の場合）'!$BE73,1,0),0),0)</f>
        <v>0</v>
      </c>
      <c r="XY68" s="338">
        <f>IF(XY$19-'様式３（療養者名簿）（⑤の場合）'!$BD73+1&lt;=15,IF(XY$19&gt;='様式３（療養者名簿）（⑤の場合）'!$BD73,IF(XY$19&lt;='様式３（療養者名簿）（⑤の場合）'!$BE73,1,0),0),0)</f>
        <v>0</v>
      </c>
      <c r="XZ68" s="338">
        <f>IF(XZ$19-'様式３（療養者名簿）（⑤の場合）'!$BD73+1&lt;=15,IF(XZ$19&gt;='様式３（療養者名簿）（⑤の場合）'!$BD73,IF(XZ$19&lt;='様式３（療養者名簿）（⑤の場合）'!$BE73,1,0),0),0)</f>
        <v>0</v>
      </c>
      <c r="YA68" s="338">
        <f>IF(YA$19-'様式３（療養者名簿）（⑤の場合）'!$BD73+1&lt;=15,IF(YA$19&gt;='様式３（療養者名簿）（⑤の場合）'!$BD73,IF(YA$19&lt;='様式３（療養者名簿）（⑤の場合）'!$BE73,1,0),0),0)</f>
        <v>0</v>
      </c>
      <c r="YB68" s="338">
        <f>IF(YB$19-'様式３（療養者名簿）（⑤の場合）'!$BD73+1&lt;=15,IF(YB$19&gt;='様式３（療養者名簿）（⑤の場合）'!$BD73,IF(YB$19&lt;='様式３（療養者名簿）（⑤の場合）'!$BE73,1,0),0),0)</f>
        <v>0</v>
      </c>
      <c r="YC68" s="338">
        <f>IF(YC$19-'様式３（療養者名簿）（⑤の場合）'!$BD73+1&lt;=15,IF(YC$19&gt;='様式３（療養者名簿）（⑤の場合）'!$BD73,IF(YC$19&lt;='様式３（療養者名簿）（⑤の場合）'!$BE73,1,0),0),0)</f>
        <v>0</v>
      </c>
      <c r="YD68" s="338">
        <f>IF(YD$19-'様式３（療養者名簿）（⑤の場合）'!$BD73+1&lt;=15,IF(YD$19&gt;='様式３（療養者名簿）（⑤の場合）'!$BD73,IF(YD$19&lt;='様式３（療養者名簿）（⑤の場合）'!$BE73,1,0),0),0)</f>
        <v>0</v>
      </c>
      <c r="YE68" s="338">
        <f>IF(YE$19-'様式３（療養者名簿）（⑤の場合）'!$BD73+1&lt;=15,IF(YE$19&gt;='様式３（療養者名簿）（⑤の場合）'!$BD73,IF(YE$19&lt;='様式３（療養者名簿）（⑤の場合）'!$BE73,1,0),0),0)</f>
        <v>0</v>
      </c>
      <c r="YF68" s="338">
        <f>IF(YF$19-'様式３（療養者名簿）（⑤の場合）'!$BD73+1&lt;=15,IF(YF$19&gt;='様式３（療養者名簿）（⑤の場合）'!$BD73,IF(YF$19&lt;='様式３（療養者名簿）（⑤の場合）'!$BE73,1,0),0),0)</f>
        <v>0</v>
      </c>
      <c r="YG68" s="338">
        <f>IF(YG$19-'様式３（療養者名簿）（⑤の場合）'!$BD73+1&lt;=15,IF(YG$19&gt;='様式３（療養者名簿）（⑤の場合）'!$BD73,IF(YG$19&lt;='様式３（療養者名簿）（⑤の場合）'!$BE73,1,0),0),0)</f>
        <v>0</v>
      </c>
      <c r="YH68" s="338">
        <f>IF(YH$19-'様式３（療養者名簿）（⑤の場合）'!$BD73+1&lt;=15,IF(YH$19&gt;='様式３（療養者名簿）（⑤の場合）'!$BD73,IF(YH$19&lt;='様式３（療養者名簿）（⑤の場合）'!$BE73,1,0),0),0)</f>
        <v>0</v>
      </c>
      <c r="YI68" s="338">
        <f>IF(YI$19-'様式３（療養者名簿）（⑤の場合）'!$BD73+1&lt;=15,IF(YI$19&gt;='様式３（療養者名簿）（⑤の場合）'!$BD73,IF(YI$19&lt;='様式３（療養者名簿）（⑤の場合）'!$BE73,1,0),0),0)</f>
        <v>0</v>
      </c>
      <c r="YJ68" s="338">
        <f>IF(YJ$19-'様式３（療養者名簿）（⑤の場合）'!$BD73+1&lt;=15,IF(YJ$19&gt;='様式３（療養者名簿）（⑤の場合）'!$BD73,IF(YJ$19&lt;='様式３（療養者名簿）（⑤の場合）'!$BE73,1,0),0),0)</f>
        <v>0</v>
      </c>
      <c r="YK68" s="338">
        <f>IF(YK$19-'様式３（療養者名簿）（⑤の場合）'!$BD73+1&lt;=15,IF(YK$19&gt;='様式３（療養者名簿）（⑤の場合）'!$BD73,IF(YK$19&lt;='様式３（療養者名簿）（⑤の場合）'!$BE73,1,0),0),0)</f>
        <v>0</v>
      </c>
      <c r="YL68" s="338">
        <f>IF(YL$19-'様式３（療養者名簿）（⑤の場合）'!$BD73+1&lt;=15,IF(YL$19&gt;='様式３（療養者名簿）（⑤の場合）'!$BD73,IF(YL$19&lt;='様式３（療養者名簿）（⑤の場合）'!$BE73,1,0),0),0)</f>
        <v>0</v>
      </c>
      <c r="YM68" s="338">
        <f>IF(YM$19-'様式３（療養者名簿）（⑤の場合）'!$BD73+1&lt;=15,IF(YM$19&gt;='様式３（療養者名簿）（⑤の場合）'!$BD73,IF(YM$19&lt;='様式３（療養者名簿）（⑤の場合）'!$BE73,1,0),0),0)</f>
        <v>0</v>
      </c>
      <c r="YN68" s="338">
        <f>IF(YN$19-'様式３（療養者名簿）（⑤の場合）'!$BD73+1&lt;=15,IF(YN$19&gt;='様式３（療養者名簿）（⑤の場合）'!$BD73,IF(YN$19&lt;='様式３（療養者名簿）（⑤の場合）'!$BE73,1,0),0),0)</f>
        <v>0</v>
      </c>
      <c r="YO68" s="338">
        <f>IF(YO$19-'様式３（療養者名簿）（⑤の場合）'!$BD73+1&lt;=15,IF(YO$19&gt;='様式３（療養者名簿）（⑤の場合）'!$BD73,IF(YO$19&lt;='様式３（療養者名簿）（⑤の場合）'!$BE73,1,0),0),0)</f>
        <v>0</v>
      </c>
      <c r="YP68" s="338">
        <f>IF(YP$19-'様式３（療養者名簿）（⑤の場合）'!$BD73+1&lt;=15,IF(YP$19&gt;='様式３（療養者名簿）（⑤の場合）'!$BD73,IF(YP$19&lt;='様式３（療養者名簿）（⑤の場合）'!$BE73,1,0),0),0)</f>
        <v>0</v>
      </c>
      <c r="YQ68" s="338">
        <f>IF(YQ$19-'様式３（療養者名簿）（⑤の場合）'!$BD73+1&lt;=15,IF(YQ$19&gt;='様式３（療養者名簿）（⑤の場合）'!$BD73,IF(YQ$19&lt;='様式３（療養者名簿）（⑤の場合）'!$BE73,1,0),0),0)</f>
        <v>0</v>
      </c>
      <c r="YR68" s="338">
        <f>IF(YR$19-'様式３（療養者名簿）（⑤の場合）'!$BD73+1&lt;=15,IF(YR$19&gt;='様式３（療養者名簿）（⑤の場合）'!$BD73,IF(YR$19&lt;='様式３（療養者名簿）（⑤の場合）'!$BE73,1,0),0),0)</f>
        <v>0</v>
      </c>
      <c r="YS68" s="338">
        <f>IF(YS$19-'様式３（療養者名簿）（⑤の場合）'!$BD73+1&lt;=15,IF(YS$19&gt;='様式３（療養者名簿）（⑤の場合）'!$BD73,IF(YS$19&lt;='様式３（療養者名簿）（⑤の場合）'!$BE73,1,0),0),0)</f>
        <v>0</v>
      </c>
      <c r="YT68" s="338">
        <f>IF(YT$19-'様式３（療養者名簿）（⑤の場合）'!$BD73+1&lt;=15,IF(YT$19&gt;='様式３（療養者名簿）（⑤の場合）'!$BD73,IF(YT$19&lt;='様式３（療養者名簿）（⑤の場合）'!$BE73,1,0),0),0)</f>
        <v>0</v>
      </c>
      <c r="YU68" s="338">
        <f>IF(YU$19-'様式３（療養者名簿）（⑤の場合）'!$BD73+1&lt;=15,IF(YU$19&gt;='様式３（療養者名簿）（⑤の場合）'!$BD73,IF(YU$19&lt;='様式３（療養者名簿）（⑤の場合）'!$BE73,1,0),0),0)</f>
        <v>0</v>
      </c>
      <c r="YV68" s="338">
        <f>IF(YV$19-'様式３（療養者名簿）（⑤の場合）'!$BD73+1&lt;=15,IF(YV$19&gt;='様式３（療養者名簿）（⑤の場合）'!$BD73,IF(YV$19&lt;='様式３（療養者名簿）（⑤の場合）'!$BE73,1,0),0),0)</f>
        <v>0</v>
      </c>
      <c r="YW68" s="338">
        <f>IF(YW$19-'様式３（療養者名簿）（⑤の場合）'!$BD73+1&lt;=15,IF(YW$19&gt;='様式３（療養者名簿）（⑤の場合）'!$BD73,IF(YW$19&lt;='様式３（療養者名簿）（⑤の場合）'!$BE73,1,0),0),0)</f>
        <v>0</v>
      </c>
      <c r="YX68" s="338">
        <f>IF(YX$19-'様式３（療養者名簿）（⑤の場合）'!$BD73+1&lt;=15,IF(YX$19&gt;='様式３（療養者名簿）（⑤の場合）'!$BD73,IF(YX$19&lt;='様式３（療養者名簿）（⑤の場合）'!$BE73,1,0),0),0)</f>
        <v>0</v>
      </c>
      <c r="YY68" s="338">
        <f>IF(YY$19-'様式３（療養者名簿）（⑤の場合）'!$BD73+1&lt;=15,IF(YY$19&gt;='様式３（療養者名簿）（⑤の場合）'!$BD73,IF(YY$19&lt;='様式３（療養者名簿）（⑤の場合）'!$BE73,1,0),0),0)</f>
        <v>0</v>
      </c>
      <c r="YZ68" s="338">
        <f>IF(YZ$19-'様式３（療養者名簿）（⑤の場合）'!$BD73+1&lt;=15,IF(YZ$19&gt;='様式３（療養者名簿）（⑤の場合）'!$BD73,IF(YZ$19&lt;='様式３（療養者名簿）（⑤の場合）'!$BE73,1,0),0),0)</f>
        <v>0</v>
      </c>
      <c r="ZA68" s="338">
        <f>IF(ZA$19-'様式３（療養者名簿）（⑤の場合）'!$BD73+1&lt;=15,IF(ZA$19&gt;='様式３（療養者名簿）（⑤の場合）'!$BD73,IF(ZA$19&lt;='様式３（療養者名簿）（⑤の場合）'!$BE73,1,0),0),0)</f>
        <v>0</v>
      </c>
      <c r="ZB68" s="338">
        <f>IF(ZB$19-'様式３（療養者名簿）（⑤の場合）'!$BD73+1&lt;=15,IF(ZB$19&gt;='様式３（療養者名簿）（⑤の場合）'!$BD73,IF(ZB$19&lt;='様式３（療養者名簿）（⑤の場合）'!$BE73,1,0),0),0)</f>
        <v>0</v>
      </c>
      <c r="ZC68" s="338">
        <f>IF(ZC$19-'様式３（療養者名簿）（⑤の場合）'!$BD73+1&lt;=15,IF(ZC$19&gt;='様式３（療養者名簿）（⑤の場合）'!$BD73,IF(ZC$19&lt;='様式３（療養者名簿）（⑤の場合）'!$BE73,1,0),0),0)</f>
        <v>0</v>
      </c>
      <c r="ZD68" s="338">
        <f>IF(ZD$19-'様式３（療養者名簿）（⑤の場合）'!$BD73+1&lt;=15,IF(ZD$19&gt;='様式３（療養者名簿）（⑤の場合）'!$BD73,IF(ZD$19&lt;='様式３（療養者名簿）（⑤の場合）'!$BE73,1,0),0),0)</f>
        <v>0</v>
      </c>
      <c r="ZE68" s="338">
        <f>IF(ZE$19-'様式３（療養者名簿）（⑤の場合）'!$BD73+1&lt;=15,IF(ZE$19&gt;='様式３（療養者名簿）（⑤の場合）'!$BD73,IF(ZE$19&lt;='様式３（療養者名簿）（⑤の場合）'!$BE73,1,0),0),0)</f>
        <v>0</v>
      </c>
      <c r="ZF68" s="338">
        <f>IF(ZF$19-'様式３（療養者名簿）（⑤の場合）'!$BD73+1&lt;=15,IF(ZF$19&gt;='様式３（療養者名簿）（⑤の場合）'!$BD73,IF(ZF$19&lt;='様式３（療養者名簿）（⑤の場合）'!$BE73,1,0),0),0)</f>
        <v>0</v>
      </c>
      <c r="ZG68" s="338">
        <f>IF(ZG$19-'様式３（療養者名簿）（⑤の場合）'!$BD73+1&lt;=15,IF(ZG$19&gt;='様式３（療養者名簿）（⑤の場合）'!$BD73,IF(ZG$19&lt;='様式３（療養者名簿）（⑤の場合）'!$BE73,1,0),0),0)</f>
        <v>0</v>
      </c>
      <c r="ZH68" s="338">
        <f>IF(ZH$19-'様式３（療養者名簿）（⑤の場合）'!$BD73+1&lt;=15,IF(ZH$19&gt;='様式３（療養者名簿）（⑤の場合）'!$BD73,IF(ZH$19&lt;='様式３（療養者名簿）（⑤の場合）'!$BE73,1,0),0),0)</f>
        <v>0</v>
      </c>
      <c r="ZI68" s="338">
        <f>IF(ZI$19-'様式３（療養者名簿）（⑤の場合）'!$BD73+1&lt;=15,IF(ZI$19&gt;='様式３（療養者名簿）（⑤の場合）'!$BD73,IF(ZI$19&lt;='様式３（療養者名簿）（⑤の場合）'!$BE73,1,0),0),0)</f>
        <v>0</v>
      </c>
      <c r="ZJ68" s="338">
        <f>IF(ZJ$19-'様式３（療養者名簿）（⑤の場合）'!$BD73+1&lt;=15,IF(ZJ$19&gt;='様式３（療養者名簿）（⑤の場合）'!$BD73,IF(ZJ$19&lt;='様式３（療養者名簿）（⑤の場合）'!$BE73,1,0),0),0)</f>
        <v>0</v>
      </c>
      <c r="ZK68" s="338">
        <f>IF(ZK$19-'様式３（療養者名簿）（⑤の場合）'!$BD73+1&lt;=15,IF(ZK$19&gt;='様式３（療養者名簿）（⑤の場合）'!$BD73,IF(ZK$19&lt;='様式３（療養者名簿）（⑤の場合）'!$BE73,1,0),0),0)</f>
        <v>0</v>
      </c>
      <c r="ZL68" s="338">
        <f>IF(ZL$19-'様式３（療養者名簿）（⑤の場合）'!$BD73+1&lt;=15,IF(ZL$19&gt;='様式３（療養者名簿）（⑤の場合）'!$BD73,IF(ZL$19&lt;='様式３（療養者名簿）（⑤の場合）'!$BE73,1,0),0),0)</f>
        <v>0</v>
      </c>
      <c r="ZM68" s="338">
        <f>IF(ZM$19-'様式３（療養者名簿）（⑤の場合）'!$BD73+1&lt;=15,IF(ZM$19&gt;='様式３（療養者名簿）（⑤の場合）'!$BD73,IF(ZM$19&lt;='様式３（療養者名簿）（⑤の場合）'!$BE73,1,0),0),0)</f>
        <v>0</v>
      </c>
      <c r="ZN68" s="338">
        <f>IF(ZN$19-'様式３（療養者名簿）（⑤の場合）'!$BD73+1&lt;=15,IF(ZN$19&gt;='様式３（療養者名簿）（⑤の場合）'!$BD73,IF(ZN$19&lt;='様式３（療養者名簿）（⑤の場合）'!$BE73,1,0),0),0)</f>
        <v>0</v>
      </c>
      <c r="ZO68" s="338">
        <f>IF(ZO$19-'様式３（療養者名簿）（⑤の場合）'!$BD73+1&lt;=15,IF(ZO$19&gt;='様式３（療養者名簿）（⑤の場合）'!$BD73,IF(ZO$19&lt;='様式３（療養者名簿）（⑤の場合）'!$BE73,1,0),0),0)</f>
        <v>0</v>
      </c>
      <c r="ZP68" s="338">
        <f>IF(ZP$19-'様式３（療養者名簿）（⑤の場合）'!$BD73+1&lt;=15,IF(ZP$19&gt;='様式３（療養者名簿）（⑤の場合）'!$BD73,IF(ZP$19&lt;='様式３（療養者名簿）（⑤の場合）'!$BE73,1,0),0),0)</f>
        <v>0</v>
      </c>
      <c r="ZQ68" s="338">
        <f>IF(ZQ$19-'様式３（療養者名簿）（⑤の場合）'!$BD73+1&lt;=15,IF(ZQ$19&gt;='様式３（療養者名簿）（⑤の場合）'!$BD73,IF(ZQ$19&lt;='様式３（療養者名簿）（⑤の場合）'!$BE73,1,0),0),0)</f>
        <v>0</v>
      </c>
      <c r="ZR68" s="338">
        <f>IF(ZR$19-'様式３（療養者名簿）（⑤の場合）'!$BD73+1&lt;=15,IF(ZR$19&gt;='様式３（療養者名簿）（⑤の場合）'!$BD73,IF(ZR$19&lt;='様式３（療養者名簿）（⑤の場合）'!$BE73,1,0),0),0)</f>
        <v>0</v>
      </c>
      <c r="ZS68" s="338">
        <f>IF(ZS$19-'様式３（療養者名簿）（⑤の場合）'!$BD73+1&lt;=15,IF(ZS$19&gt;='様式３（療養者名簿）（⑤の場合）'!$BD73,IF(ZS$19&lt;='様式３（療養者名簿）（⑤の場合）'!$BE73,1,0),0),0)</f>
        <v>0</v>
      </c>
      <c r="ZT68" s="338">
        <f>IF(ZT$19-'様式３（療養者名簿）（⑤の場合）'!$BD73+1&lt;=15,IF(ZT$19&gt;='様式３（療養者名簿）（⑤の場合）'!$BD73,IF(ZT$19&lt;='様式３（療養者名簿）（⑤の場合）'!$BE73,1,0),0),0)</f>
        <v>0</v>
      </c>
      <c r="ZU68" s="338">
        <f>IF(ZU$19-'様式３（療養者名簿）（⑤の場合）'!$BD73+1&lt;=15,IF(ZU$19&gt;='様式３（療養者名簿）（⑤の場合）'!$BD73,IF(ZU$19&lt;='様式３（療養者名簿）（⑤の場合）'!$BE73,1,0),0),0)</f>
        <v>0</v>
      </c>
      <c r="ZV68" s="338">
        <f>IF(ZV$19-'様式３（療養者名簿）（⑤の場合）'!$BD73+1&lt;=15,IF(ZV$19&gt;='様式３（療養者名簿）（⑤の場合）'!$BD73,IF(ZV$19&lt;='様式３（療養者名簿）（⑤の場合）'!$BE73,1,0),0),0)</f>
        <v>0</v>
      </c>
      <c r="ZW68" s="338">
        <f>IF(ZW$19-'様式３（療養者名簿）（⑤の場合）'!$BD73+1&lt;=15,IF(ZW$19&gt;='様式３（療養者名簿）（⑤の場合）'!$BD73,IF(ZW$19&lt;='様式３（療養者名簿）（⑤の場合）'!$BE73,1,0),0),0)</f>
        <v>0</v>
      </c>
      <c r="ZX68" s="338">
        <f>IF(ZX$19-'様式３（療養者名簿）（⑤の場合）'!$BD73+1&lt;=15,IF(ZX$19&gt;='様式３（療養者名簿）（⑤の場合）'!$BD73,IF(ZX$19&lt;='様式３（療養者名簿）（⑤の場合）'!$BE73,1,0),0),0)</f>
        <v>0</v>
      </c>
      <c r="ZY68" s="338">
        <f>IF(ZY$19-'様式３（療養者名簿）（⑤の場合）'!$BD73+1&lt;=15,IF(ZY$19&gt;='様式３（療養者名簿）（⑤の場合）'!$BD73,IF(ZY$19&lt;='様式３（療養者名簿）（⑤の場合）'!$BE73,1,0),0),0)</f>
        <v>0</v>
      </c>
      <c r="ZZ68" s="338">
        <f>IF(ZZ$19-'様式３（療養者名簿）（⑤の場合）'!$BD73+1&lt;=15,IF(ZZ$19&gt;='様式３（療養者名簿）（⑤の場合）'!$BD73,IF(ZZ$19&lt;='様式３（療養者名簿）（⑤の場合）'!$BE73,1,0),0),0)</f>
        <v>0</v>
      </c>
      <c r="AAA68" s="338">
        <f>IF(AAA$19-'様式３（療養者名簿）（⑤の場合）'!$BD73+1&lt;=15,IF(AAA$19&gt;='様式３（療養者名簿）（⑤の場合）'!$BD73,IF(AAA$19&lt;='様式３（療養者名簿）（⑤の場合）'!$BE73,1,0),0),0)</f>
        <v>0</v>
      </c>
      <c r="AAB68" s="338">
        <f>IF(AAB$19-'様式３（療養者名簿）（⑤の場合）'!$BD73+1&lt;=15,IF(AAB$19&gt;='様式３（療養者名簿）（⑤の場合）'!$BD73,IF(AAB$19&lt;='様式３（療養者名簿）（⑤の場合）'!$BE73,1,0),0),0)</f>
        <v>0</v>
      </c>
      <c r="AAC68" s="338">
        <f>IF(AAC$19-'様式３（療養者名簿）（⑤の場合）'!$BD73+1&lt;=15,IF(AAC$19&gt;='様式３（療養者名簿）（⑤の場合）'!$BD73,IF(AAC$19&lt;='様式３（療養者名簿）（⑤の場合）'!$BE73,1,0),0),0)</f>
        <v>0</v>
      </c>
      <c r="AAD68" s="338">
        <f>IF(AAD$19-'様式３（療養者名簿）（⑤の場合）'!$BD73+1&lt;=15,IF(AAD$19&gt;='様式３（療養者名簿）（⑤の場合）'!$BD73,IF(AAD$19&lt;='様式３（療養者名簿）（⑤の場合）'!$BE73,1,0),0),0)</f>
        <v>0</v>
      </c>
      <c r="AAE68" s="338">
        <f>IF(AAE$19-'様式３（療養者名簿）（⑤の場合）'!$BD73+1&lt;=15,IF(AAE$19&gt;='様式３（療養者名簿）（⑤の場合）'!$BD73,IF(AAE$19&lt;='様式３（療養者名簿）（⑤の場合）'!$BE73,1,0),0),0)</f>
        <v>0</v>
      </c>
      <c r="AAF68" s="338">
        <f>IF(AAF$19-'様式３（療養者名簿）（⑤の場合）'!$BD73+1&lt;=15,IF(AAF$19&gt;='様式３（療養者名簿）（⑤の場合）'!$BD73,IF(AAF$19&lt;='様式３（療養者名簿）（⑤の場合）'!$BE73,1,0),0),0)</f>
        <v>0</v>
      </c>
      <c r="AAG68" s="338">
        <f>IF(AAG$19-'様式３（療養者名簿）（⑤の場合）'!$BD73+1&lt;=15,IF(AAG$19&gt;='様式３（療養者名簿）（⑤の場合）'!$BD73,IF(AAG$19&lt;='様式３（療養者名簿）（⑤の場合）'!$BE73,1,0),0),0)</f>
        <v>0</v>
      </c>
      <c r="AAH68" s="338">
        <f>IF(AAH$19-'様式３（療養者名簿）（⑤の場合）'!$BD73+1&lt;=15,IF(AAH$19&gt;='様式３（療養者名簿）（⑤の場合）'!$BD73,IF(AAH$19&lt;='様式３（療養者名簿）（⑤の場合）'!$BE73,1,0),0),0)</f>
        <v>0</v>
      </c>
      <c r="AAI68" s="338">
        <f>IF(AAI$19-'様式３（療養者名簿）（⑤の場合）'!$BD73+1&lt;=15,IF(AAI$19&gt;='様式３（療養者名簿）（⑤の場合）'!$BD73,IF(AAI$19&lt;='様式３（療養者名簿）（⑤の場合）'!$BE73,1,0),0),0)</f>
        <v>0</v>
      </c>
      <c r="AAJ68" s="338">
        <f>IF(AAJ$19-'様式３（療養者名簿）（⑤の場合）'!$BD73+1&lt;=15,IF(AAJ$19&gt;='様式３（療養者名簿）（⑤の場合）'!$BD73,IF(AAJ$19&lt;='様式３（療養者名簿）（⑤の場合）'!$BE73,1,0),0),0)</f>
        <v>0</v>
      </c>
      <c r="AAK68" s="338">
        <f>IF(AAK$19-'様式３（療養者名簿）（⑤の場合）'!$BD73+1&lt;=15,IF(AAK$19&gt;='様式３（療養者名簿）（⑤の場合）'!$BD73,IF(AAK$19&lt;='様式３（療養者名簿）（⑤の場合）'!$BE73,1,0),0),0)</f>
        <v>0</v>
      </c>
      <c r="AAL68" s="338">
        <f>IF(AAL$19-'様式３（療養者名簿）（⑤の場合）'!$BD73+1&lt;=15,IF(AAL$19&gt;='様式３（療養者名簿）（⑤の場合）'!$BD73,IF(AAL$19&lt;='様式３（療養者名簿）（⑤の場合）'!$BE73,1,0),0),0)</f>
        <v>0</v>
      </c>
      <c r="AAM68" s="338">
        <f>IF(AAM$19-'様式３（療養者名簿）（⑤の場合）'!$BD73+1&lt;=15,IF(AAM$19&gt;='様式３（療養者名簿）（⑤の場合）'!$BD73,IF(AAM$19&lt;='様式３（療養者名簿）（⑤の場合）'!$BE73,1,0),0),0)</f>
        <v>0</v>
      </c>
      <c r="AAN68" s="338">
        <f>IF(AAN$19-'様式３（療養者名簿）（⑤の場合）'!$BD73+1&lt;=15,IF(AAN$19&gt;='様式３（療養者名簿）（⑤の場合）'!$BD73,IF(AAN$19&lt;='様式３（療養者名簿）（⑤の場合）'!$BE73,1,0),0),0)</f>
        <v>0</v>
      </c>
      <c r="AAO68" s="338">
        <f>IF(AAO$19-'様式３（療養者名簿）（⑤の場合）'!$BD73+1&lt;=15,IF(AAO$19&gt;='様式３（療養者名簿）（⑤の場合）'!$BD73,IF(AAO$19&lt;='様式３（療養者名簿）（⑤の場合）'!$BE73,1,0),0),0)</f>
        <v>0</v>
      </c>
      <c r="AAP68" s="338">
        <f>IF(AAP$19-'様式３（療養者名簿）（⑤の場合）'!$BD73+1&lt;=15,IF(AAP$19&gt;='様式３（療養者名簿）（⑤の場合）'!$BD73,IF(AAP$19&lt;='様式３（療養者名簿）（⑤の場合）'!$BE73,1,0),0),0)</f>
        <v>0</v>
      </c>
      <c r="AAQ68" s="338">
        <f>IF(AAQ$19-'様式３（療養者名簿）（⑤の場合）'!$BD73+1&lt;=15,IF(AAQ$19&gt;='様式３（療養者名簿）（⑤の場合）'!$BD73,IF(AAQ$19&lt;='様式３（療養者名簿）（⑤の場合）'!$BE73,1,0),0),0)</f>
        <v>0</v>
      </c>
      <c r="AAR68" s="338">
        <f>IF(AAR$19-'様式３（療養者名簿）（⑤の場合）'!$BD73+1&lt;=15,IF(AAR$19&gt;='様式３（療養者名簿）（⑤の場合）'!$BD73,IF(AAR$19&lt;='様式３（療養者名簿）（⑤の場合）'!$BE73,1,0),0),0)</f>
        <v>0</v>
      </c>
      <c r="AAS68" s="338">
        <f>IF(AAS$19-'様式３（療養者名簿）（⑤の場合）'!$BD73+1&lt;=15,IF(AAS$19&gt;='様式３（療養者名簿）（⑤の場合）'!$BD73,IF(AAS$19&lt;='様式３（療養者名簿）（⑤の場合）'!$BE73,1,0),0),0)</f>
        <v>0</v>
      </c>
      <c r="AAT68" s="338">
        <f>IF(AAT$19-'様式３（療養者名簿）（⑤の場合）'!$BD73+1&lt;=15,IF(AAT$19&gt;='様式３（療養者名簿）（⑤の場合）'!$BD73,IF(AAT$19&lt;='様式３（療養者名簿）（⑤の場合）'!$BE73,1,0),0),0)</f>
        <v>0</v>
      </c>
      <c r="AAU68" s="338">
        <f>IF(AAU$19-'様式３（療養者名簿）（⑤の場合）'!$BD73+1&lt;=15,IF(AAU$19&gt;='様式３（療養者名簿）（⑤の場合）'!$BD73,IF(AAU$19&lt;='様式３（療養者名簿）（⑤の場合）'!$BE73,1,0),0),0)</f>
        <v>0</v>
      </c>
      <c r="AAV68" s="338">
        <f>IF(AAV$19-'様式３（療養者名簿）（⑤の場合）'!$BD73+1&lt;=15,IF(AAV$19&gt;='様式３（療養者名簿）（⑤の場合）'!$BD73,IF(AAV$19&lt;='様式３（療養者名簿）（⑤の場合）'!$BE73,1,0),0),0)</f>
        <v>0</v>
      </c>
      <c r="AAW68" s="338">
        <f>IF(AAW$19-'様式３（療養者名簿）（⑤の場合）'!$BD73+1&lt;=15,IF(AAW$19&gt;='様式３（療養者名簿）（⑤の場合）'!$BD73,IF(AAW$19&lt;='様式３（療養者名簿）（⑤の場合）'!$BE73,1,0),0),0)</f>
        <v>0</v>
      </c>
      <c r="AAX68" s="338">
        <f>IF(AAX$19-'様式３（療養者名簿）（⑤の場合）'!$BD73+1&lt;=15,IF(AAX$19&gt;='様式３（療養者名簿）（⑤の場合）'!$BD73,IF(AAX$19&lt;='様式３（療養者名簿）（⑤の場合）'!$BE73,1,0),0),0)</f>
        <v>0</v>
      </c>
      <c r="AAY68" s="338">
        <f>IF(AAY$19-'様式３（療養者名簿）（⑤の場合）'!$BD73+1&lt;=15,IF(AAY$19&gt;='様式３（療養者名簿）（⑤の場合）'!$BD73,IF(AAY$19&lt;='様式３（療養者名簿）（⑤の場合）'!$BE73,1,0),0),0)</f>
        <v>0</v>
      </c>
      <c r="AAZ68" s="338">
        <f>IF(AAZ$19-'様式３（療養者名簿）（⑤の場合）'!$BD73+1&lt;=15,IF(AAZ$19&gt;='様式３（療養者名簿）（⑤の場合）'!$BD73,IF(AAZ$19&lt;='様式３（療養者名簿）（⑤の場合）'!$BE73,1,0),0),0)</f>
        <v>0</v>
      </c>
      <c r="ABA68" s="338">
        <f>IF(ABA$19-'様式３（療養者名簿）（⑤の場合）'!$BD73+1&lt;=15,IF(ABA$19&gt;='様式３（療養者名簿）（⑤の場合）'!$BD73,IF(ABA$19&lt;='様式３（療養者名簿）（⑤の場合）'!$BE73,1,0),0),0)</f>
        <v>0</v>
      </c>
      <c r="ABB68" s="338">
        <f>IF(ABB$19-'様式３（療養者名簿）（⑤の場合）'!$BD73+1&lt;=15,IF(ABB$19&gt;='様式３（療養者名簿）（⑤の場合）'!$BD73,IF(ABB$19&lt;='様式３（療養者名簿）（⑤の場合）'!$BE73,1,0),0),0)</f>
        <v>0</v>
      </c>
      <c r="ABC68" s="338">
        <f>IF(ABC$19-'様式３（療養者名簿）（⑤の場合）'!$BD73+1&lt;=15,IF(ABC$19&gt;='様式３（療養者名簿）（⑤の場合）'!$BD73,IF(ABC$19&lt;='様式３（療養者名簿）（⑤の場合）'!$BE73,1,0),0),0)</f>
        <v>0</v>
      </c>
      <c r="ABD68" s="338">
        <f>IF(ABD$19-'様式３（療養者名簿）（⑤の場合）'!$BD73+1&lt;=15,IF(ABD$19&gt;='様式３（療養者名簿）（⑤の場合）'!$BD73,IF(ABD$19&lt;='様式３（療養者名簿）（⑤の場合）'!$BE73,1,0),0),0)</f>
        <v>0</v>
      </c>
    </row>
    <row r="69" spans="1:732" ht="42" customHeight="1">
      <c r="A69" s="227">
        <f>'様式３（療養者名簿）（⑤の場合）'!C74</f>
        <v>0</v>
      </c>
      <c r="B69" s="332">
        <f>IF(B$19-'様式３（療養者名簿）（⑤の場合）'!$BD74+1&lt;=15,IF(B$19&gt;='様式３（療養者名簿）（⑤の場合）'!$BD74,IF(B$19&lt;='様式３（療養者名簿）（⑤の場合）'!$BE74,1,0),0),0)</f>
        <v>0</v>
      </c>
      <c r="C69" s="332">
        <f>IF(C$19-'様式３（療養者名簿）（⑤の場合）'!$BD74+1&lt;=15,IF(C$19&gt;='様式３（療養者名簿）（⑤の場合）'!$BD74,IF(C$19&lt;='様式３（療養者名簿）（⑤の場合）'!$BE74,1,0),0),0)</f>
        <v>0</v>
      </c>
      <c r="D69" s="332">
        <f>IF(D$19-'様式３（療養者名簿）（⑤の場合）'!$BD74+1&lt;=15,IF(D$19&gt;='様式３（療養者名簿）（⑤の場合）'!$BD74,IF(D$19&lt;='様式３（療養者名簿）（⑤の場合）'!$BE74,1,0),0),0)</f>
        <v>0</v>
      </c>
      <c r="E69" s="332">
        <f>IF(E$19-'様式３（療養者名簿）（⑤の場合）'!$BD74+1&lt;=15,IF(E$19&gt;='様式３（療養者名簿）（⑤の場合）'!$BD74,IF(E$19&lt;='様式３（療養者名簿）（⑤の場合）'!$BE74,1,0),0),0)</f>
        <v>0</v>
      </c>
      <c r="F69" s="332">
        <f>IF(F$19-'様式３（療養者名簿）（⑤の場合）'!$BD74+1&lt;=15,IF(F$19&gt;='様式３（療養者名簿）（⑤の場合）'!$BD74,IF(F$19&lt;='様式３（療養者名簿）（⑤の場合）'!$BE74,1,0),0),0)</f>
        <v>0</v>
      </c>
      <c r="G69" s="332">
        <f>IF(G$19-'様式３（療養者名簿）（⑤の場合）'!$BD74+1&lt;=15,IF(G$19&gt;='様式３（療養者名簿）（⑤の場合）'!$BD74,IF(G$19&lt;='様式３（療養者名簿）（⑤の場合）'!$BE74,1,0),0),0)</f>
        <v>0</v>
      </c>
      <c r="H69" s="332">
        <f>IF(H$19-'様式３（療養者名簿）（⑤の場合）'!$BD74+1&lt;=15,IF(H$19&gt;='様式３（療養者名簿）（⑤の場合）'!$BD74,IF(H$19&lt;='様式３（療養者名簿）（⑤の場合）'!$BE74,1,0),0),0)</f>
        <v>0</v>
      </c>
      <c r="I69" s="332">
        <f>IF(I$19-'様式３（療養者名簿）（⑤の場合）'!$BD74+1&lt;=15,IF(I$19&gt;='様式３（療養者名簿）（⑤の場合）'!$BD74,IF(I$19&lt;='様式３（療養者名簿）（⑤の場合）'!$BE74,1,0),0),0)</f>
        <v>0</v>
      </c>
      <c r="J69" s="332">
        <f>IF(J$19-'様式３（療養者名簿）（⑤の場合）'!$BD74+1&lt;=15,IF(J$19&gt;='様式３（療養者名簿）（⑤の場合）'!$BD74,IF(J$19&lt;='様式３（療養者名簿）（⑤の場合）'!$BE74,1,0),0),0)</f>
        <v>0</v>
      </c>
      <c r="K69" s="332">
        <f>IF(K$19-'様式３（療養者名簿）（⑤の場合）'!$BD74+1&lt;=15,IF(K$19&gt;='様式３（療養者名簿）（⑤の場合）'!$BD74,IF(K$19&lt;='様式３（療養者名簿）（⑤の場合）'!$BE74,1,0),0),0)</f>
        <v>0</v>
      </c>
      <c r="L69" s="332">
        <f>IF(L$19-'様式３（療養者名簿）（⑤の場合）'!$BD74+1&lt;=15,IF(L$19&gt;='様式３（療養者名簿）（⑤の場合）'!$BD74,IF(L$19&lt;='様式３（療養者名簿）（⑤の場合）'!$BE74,1,0),0),0)</f>
        <v>0</v>
      </c>
      <c r="M69" s="332">
        <f>IF(M$19-'様式３（療養者名簿）（⑤の場合）'!$BD74+1&lt;=15,IF(M$19&gt;='様式３（療養者名簿）（⑤の場合）'!$BD74,IF(M$19&lt;='様式３（療養者名簿）（⑤の場合）'!$BE74,1,0),0),0)</f>
        <v>0</v>
      </c>
      <c r="N69" s="332">
        <f>IF(N$19-'様式３（療養者名簿）（⑤の場合）'!$BD74+1&lt;=15,IF(N$19&gt;='様式３（療養者名簿）（⑤の場合）'!$BD74,IF(N$19&lt;='様式３（療養者名簿）（⑤の場合）'!$BE74,1,0),0),0)</f>
        <v>0</v>
      </c>
      <c r="O69" s="332">
        <f>IF(O$19-'様式３（療養者名簿）（⑤の場合）'!$BD74+1&lt;=15,IF(O$19&gt;='様式３（療養者名簿）（⑤の場合）'!$BD74,IF(O$19&lt;='様式３（療養者名簿）（⑤の場合）'!$BE74,1,0),0),0)</f>
        <v>0</v>
      </c>
      <c r="P69" s="332">
        <f>IF(P$19-'様式３（療養者名簿）（⑤の場合）'!$BD74+1&lt;=15,IF(P$19&gt;='様式３（療養者名簿）（⑤の場合）'!$BD74,IF(P$19&lt;='様式３（療養者名簿）（⑤の場合）'!$BE74,1,0),0),0)</f>
        <v>0</v>
      </c>
      <c r="Q69" s="332">
        <f>IF(Q$19-'様式３（療養者名簿）（⑤の場合）'!$BD74+1&lt;=15,IF(Q$19&gt;='様式３（療養者名簿）（⑤の場合）'!$BD74,IF(Q$19&lt;='様式３（療養者名簿）（⑤の場合）'!$BE74,1,0),0),0)</f>
        <v>0</v>
      </c>
      <c r="R69" s="332">
        <f>IF(R$19-'様式３（療養者名簿）（⑤の場合）'!$BD74+1&lt;=15,IF(R$19&gt;='様式３（療養者名簿）（⑤の場合）'!$BD74,IF(R$19&lt;='様式３（療養者名簿）（⑤の場合）'!$BE74,1,0),0),0)</f>
        <v>0</v>
      </c>
      <c r="S69" s="332">
        <f>IF(S$19-'様式３（療養者名簿）（⑤の場合）'!$BD74+1&lt;=15,IF(S$19&gt;='様式３（療養者名簿）（⑤の場合）'!$BD74,IF(S$19&lt;='様式３（療養者名簿）（⑤の場合）'!$BE74,1,0),0),0)</f>
        <v>0</v>
      </c>
      <c r="T69" s="332">
        <f>IF(T$19-'様式３（療養者名簿）（⑤の場合）'!$BD74+1&lt;=15,IF(T$19&gt;='様式３（療養者名簿）（⑤の場合）'!$BD74,IF(T$19&lt;='様式３（療養者名簿）（⑤の場合）'!$BE74,1,0),0),0)</f>
        <v>0</v>
      </c>
      <c r="U69" s="332">
        <f>IF(U$19-'様式３（療養者名簿）（⑤の場合）'!$BD74+1&lt;=15,IF(U$19&gt;='様式３（療養者名簿）（⑤の場合）'!$BD74,IF(U$19&lt;='様式３（療養者名簿）（⑤の場合）'!$BE74,1,0),0),0)</f>
        <v>0</v>
      </c>
      <c r="V69" s="332">
        <f>IF(V$19-'様式３（療養者名簿）（⑤の場合）'!$BD74+1&lt;=15,IF(V$19&gt;='様式３（療養者名簿）（⑤の場合）'!$BD74,IF(V$19&lt;='様式３（療養者名簿）（⑤の場合）'!$BE74,1,0),0),0)</f>
        <v>0</v>
      </c>
      <c r="W69" s="332">
        <f>IF(W$19-'様式３（療養者名簿）（⑤の場合）'!$BD74+1&lt;=15,IF(W$19&gt;='様式３（療養者名簿）（⑤の場合）'!$BD74,IF(W$19&lt;='様式３（療養者名簿）（⑤の場合）'!$BE74,1,0),0),0)</f>
        <v>0</v>
      </c>
      <c r="X69" s="332">
        <f>IF(X$19-'様式３（療養者名簿）（⑤の場合）'!$BD74+1&lt;=15,IF(X$19&gt;='様式３（療養者名簿）（⑤の場合）'!$BD74,IF(X$19&lt;='様式３（療養者名簿）（⑤の場合）'!$BE74,1,0),0),0)</f>
        <v>0</v>
      </c>
      <c r="Y69" s="332">
        <f>IF(Y$19-'様式３（療養者名簿）（⑤の場合）'!$BD74+1&lt;=15,IF(Y$19&gt;='様式３（療養者名簿）（⑤の場合）'!$BD74,IF(Y$19&lt;='様式３（療養者名簿）（⑤の場合）'!$BE74,1,0),0),0)</f>
        <v>0</v>
      </c>
      <c r="Z69" s="332">
        <f>IF(Z$19-'様式３（療養者名簿）（⑤の場合）'!$BD74+1&lt;=15,IF(Z$19&gt;='様式３（療養者名簿）（⑤の場合）'!$BD74,IF(Z$19&lt;='様式３（療養者名簿）（⑤の場合）'!$BE74,1,0),0),0)</f>
        <v>0</v>
      </c>
      <c r="AA69" s="332">
        <f>IF(AA$19-'様式３（療養者名簿）（⑤の場合）'!$BD74+1&lt;=15,IF(AA$19&gt;='様式３（療養者名簿）（⑤の場合）'!$BD74,IF(AA$19&lt;='様式３（療養者名簿）（⑤の場合）'!$BE74,1,0),0),0)</f>
        <v>0</v>
      </c>
      <c r="AB69" s="332">
        <f>IF(AB$19-'様式３（療養者名簿）（⑤の場合）'!$BD74+1&lt;=15,IF(AB$19&gt;='様式３（療養者名簿）（⑤の場合）'!$BD74,IF(AB$19&lt;='様式３（療養者名簿）（⑤の場合）'!$BE74,1,0),0),0)</f>
        <v>0</v>
      </c>
      <c r="AC69" s="332">
        <f>IF(AC$19-'様式３（療養者名簿）（⑤の場合）'!$BD74+1&lt;=15,IF(AC$19&gt;='様式３（療養者名簿）（⑤の場合）'!$BD74,IF(AC$19&lt;='様式３（療養者名簿）（⑤の場合）'!$BE74,1,0),0),0)</f>
        <v>0</v>
      </c>
      <c r="AD69" s="332">
        <f>IF(AD$19-'様式３（療養者名簿）（⑤の場合）'!$BD74+1&lt;=15,IF(AD$19&gt;='様式３（療養者名簿）（⑤の場合）'!$BD74,IF(AD$19&lt;='様式３（療養者名簿）（⑤の場合）'!$BE74,1,0),0),0)</f>
        <v>0</v>
      </c>
      <c r="AE69" s="332">
        <f>IF(AE$19-'様式３（療養者名簿）（⑤の場合）'!$BD74+1&lt;=15,IF(AE$19&gt;='様式３（療養者名簿）（⑤の場合）'!$BD74,IF(AE$19&lt;='様式３（療養者名簿）（⑤の場合）'!$BE74,1,0),0),0)</f>
        <v>0</v>
      </c>
      <c r="AF69" s="332">
        <f>IF(AF$19-'様式３（療養者名簿）（⑤の場合）'!$BD74+1&lt;=15,IF(AF$19&gt;='様式３（療養者名簿）（⑤の場合）'!$BD74,IF(AF$19&lt;='様式３（療養者名簿）（⑤の場合）'!$BE74,1,0),0),0)</f>
        <v>0</v>
      </c>
      <c r="AG69" s="332">
        <f>IF(AG$19-'様式３（療養者名簿）（⑤の場合）'!$BD74+1&lt;=15,IF(AG$19&gt;='様式３（療養者名簿）（⑤の場合）'!$BD74,IF(AG$19&lt;='様式３（療養者名簿）（⑤の場合）'!$BE74,1,0),0),0)</f>
        <v>0</v>
      </c>
      <c r="AH69" s="332">
        <f>IF(AH$19-'様式３（療養者名簿）（⑤の場合）'!$BD74+1&lt;=15,IF(AH$19&gt;='様式３（療養者名簿）（⑤の場合）'!$BD74,IF(AH$19&lt;='様式３（療養者名簿）（⑤の場合）'!$BE74,1,0),0),0)</f>
        <v>0</v>
      </c>
      <c r="AI69" s="332">
        <f>IF(AI$19-'様式３（療養者名簿）（⑤の場合）'!$BD74+1&lt;=15,IF(AI$19&gt;='様式３（療養者名簿）（⑤の場合）'!$BD74,IF(AI$19&lt;='様式３（療養者名簿）（⑤の場合）'!$BE74,1,0),0),0)</f>
        <v>0</v>
      </c>
      <c r="AJ69" s="332">
        <f>IF(AJ$19-'様式３（療養者名簿）（⑤の場合）'!$BD74+1&lt;=15,IF(AJ$19&gt;='様式３（療養者名簿）（⑤の場合）'!$BD74,IF(AJ$19&lt;='様式３（療養者名簿）（⑤の場合）'!$BE74,1,0),0),0)</f>
        <v>0</v>
      </c>
      <c r="AK69" s="332">
        <f>IF(AK$19-'様式３（療養者名簿）（⑤の場合）'!$BD74+1&lt;=15,IF(AK$19&gt;='様式３（療養者名簿）（⑤の場合）'!$BD74,IF(AK$19&lt;='様式３（療養者名簿）（⑤の場合）'!$BE74,1,0),0),0)</f>
        <v>0</v>
      </c>
      <c r="AL69" s="332">
        <f>IF(AL$19-'様式３（療養者名簿）（⑤の場合）'!$BD74+1&lt;=15,IF(AL$19&gt;='様式３（療養者名簿）（⑤の場合）'!$BD74,IF(AL$19&lt;='様式３（療養者名簿）（⑤の場合）'!$BE74,1,0),0),0)</f>
        <v>0</v>
      </c>
      <c r="AM69" s="332">
        <f>IF(AM$19-'様式３（療養者名簿）（⑤の場合）'!$BD74+1&lt;=15,IF(AM$19&gt;='様式３（療養者名簿）（⑤の場合）'!$BD74,IF(AM$19&lt;='様式３（療養者名簿）（⑤の場合）'!$BE74,1,0),0),0)</f>
        <v>0</v>
      </c>
      <c r="AN69" s="332">
        <f>IF(AN$19-'様式３（療養者名簿）（⑤の場合）'!$BD74+1&lt;=15,IF(AN$19&gt;='様式３（療養者名簿）（⑤の場合）'!$BD74,IF(AN$19&lt;='様式３（療養者名簿）（⑤の場合）'!$BE74,1,0),0),0)</f>
        <v>0</v>
      </c>
      <c r="AO69" s="332">
        <f>IF(AO$19-'様式３（療養者名簿）（⑤の場合）'!$BD74+1&lt;=15,IF(AO$19&gt;='様式３（療養者名簿）（⑤の場合）'!$BD74,IF(AO$19&lt;='様式３（療養者名簿）（⑤の場合）'!$BE74,1,0),0),0)</f>
        <v>0</v>
      </c>
      <c r="AP69" s="332">
        <f>IF(AP$19-'様式３（療養者名簿）（⑤の場合）'!$BD74+1&lt;=15,IF(AP$19&gt;='様式３（療養者名簿）（⑤の場合）'!$BD74,IF(AP$19&lt;='様式３（療養者名簿）（⑤の場合）'!$BE74,1,0),0),0)</f>
        <v>0</v>
      </c>
      <c r="AQ69" s="332">
        <f>IF(AQ$19-'様式３（療養者名簿）（⑤の場合）'!$BD74+1&lt;=15,IF(AQ$19&gt;='様式３（療養者名簿）（⑤の場合）'!$BD74,IF(AQ$19&lt;='様式３（療養者名簿）（⑤の場合）'!$BE74,1,0),0),0)</f>
        <v>0</v>
      </c>
      <c r="AR69" s="332">
        <f>IF(AR$19-'様式３（療養者名簿）（⑤の場合）'!$BD74+1&lt;=15,IF(AR$19&gt;='様式３（療養者名簿）（⑤の場合）'!$BD74,IF(AR$19&lt;='様式３（療養者名簿）（⑤の場合）'!$BE74,1,0),0),0)</f>
        <v>0</v>
      </c>
      <c r="AS69" s="332">
        <f>IF(AS$19-'様式３（療養者名簿）（⑤の場合）'!$BD74+1&lt;=15,IF(AS$19&gt;='様式３（療養者名簿）（⑤の場合）'!$BD74,IF(AS$19&lt;='様式３（療養者名簿）（⑤の場合）'!$BE74,1,0),0),0)</f>
        <v>0</v>
      </c>
      <c r="AT69" s="332">
        <f>IF(AT$19-'様式３（療養者名簿）（⑤の場合）'!$BD74+1&lt;=15,IF(AT$19&gt;='様式３（療養者名簿）（⑤の場合）'!$BD74,IF(AT$19&lt;='様式３（療養者名簿）（⑤の場合）'!$BE74,1,0),0),0)</f>
        <v>0</v>
      </c>
      <c r="AU69" s="332">
        <f>IF(AU$19-'様式３（療養者名簿）（⑤の場合）'!$BD74+1&lt;=15,IF(AU$19&gt;='様式３（療養者名簿）（⑤の場合）'!$BD74,IF(AU$19&lt;='様式３（療養者名簿）（⑤の場合）'!$BE74,1,0),0),0)</f>
        <v>0</v>
      </c>
      <c r="AV69" s="332">
        <f>IF(AV$19-'様式３（療養者名簿）（⑤の場合）'!$BD74+1&lt;=15,IF(AV$19&gt;='様式３（療養者名簿）（⑤の場合）'!$BD74,IF(AV$19&lt;='様式３（療養者名簿）（⑤の場合）'!$BE74,1,0),0),0)</f>
        <v>0</v>
      </c>
      <c r="AW69" s="332">
        <f>IF(AW$19-'様式３（療養者名簿）（⑤の場合）'!$BD74+1&lt;=15,IF(AW$19&gt;='様式３（療養者名簿）（⑤の場合）'!$BD74,IF(AW$19&lt;='様式３（療養者名簿）（⑤の場合）'!$BE74,1,0),0),0)</f>
        <v>0</v>
      </c>
      <c r="AX69" s="332">
        <f>IF(AX$19-'様式３（療養者名簿）（⑤の場合）'!$BD74+1&lt;=15,IF(AX$19&gt;='様式３（療養者名簿）（⑤の場合）'!$BD74,IF(AX$19&lt;='様式３（療養者名簿）（⑤の場合）'!$BE74,1,0),0),0)</f>
        <v>0</v>
      </c>
      <c r="AY69" s="332">
        <f>IF(AY$19-'様式３（療養者名簿）（⑤の場合）'!$BD74+1&lt;=15,IF(AY$19&gt;='様式３（療養者名簿）（⑤の場合）'!$BD74,IF(AY$19&lt;='様式３（療養者名簿）（⑤の場合）'!$BE74,1,0),0),0)</f>
        <v>0</v>
      </c>
      <c r="AZ69" s="332">
        <f>IF(AZ$19-'様式３（療養者名簿）（⑤の場合）'!$BD74+1&lt;=15,IF(AZ$19&gt;='様式３（療養者名簿）（⑤の場合）'!$BD74,IF(AZ$19&lt;='様式３（療養者名簿）（⑤の場合）'!$BE74,1,0),0),0)</f>
        <v>0</v>
      </c>
      <c r="BA69" s="332">
        <f>IF(BA$19-'様式３（療養者名簿）（⑤の場合）'!$BD74+1&lt;=15,IF(BA$19&gt;='様式３（療養者名簿）（⑤の場合）'!$BD74,IF(BA$19&lt;='様式３（療養者名簿）（⑤の場合）'!$BE74,1,0),0),0)</f>
        <v>0</v>
      </c>
      <c r="BB69" s="332">
        <f>IF(BB$19-'様式３（療養者名簿）（⑤の場合）'!$BD74+1&lt;=15,IF(BB$19&gt;='様式３（療養者名簿）（⑤の場合）'!$BD74,IF(BB$19&lt;='様式３（療養者名簿）（⑤の場合）'!$BE74,1,0),0),0)</f>
        <v>0</v>
      </c>
      <c r="BC69" s="332">
        <f>IF(BC$19-'様式３（療養者名簿）（⑤の場合）'!$BD74+1&lt;=15,IF(BC$19&gt;='様式３（療養者名簿）（⑤の場合）'!$BD74,IF(BC$19&lt;='様式３（療養者名簿）（⑤の場合）'!$BE74,1,0),0),0)</f>
        <v>0</v>
      </c>
      <c r="BD69" s="332">
        <f>IF(BD$19-'様式３（療養者名簿）（⑤の場合）'!$BD74+1&lt;=15,IF(BD$19&gt;='様式３（療養者名簿）（⑤の場合）'!$BD74,IF(BD$19&lt;='様式３（療養者名簿）（⑤の場合）'!$BE74,1,0),0),0)</f>
        <v>0</v>
      </c>
      <c r="BE69" s="332">
        <f>IF(BE$19-'様式３（療養者名簿）（⑤の場合）'!$BD74+1&lt;=15,IF(BE$19&gt;='様式３（療養者名簿）（⑤の場合）'!$BD74,IF(BE$19&lt;='様式３（療養者名簿）（⑤の場合）'!$BE74,1,0),0),0)</f>
        <v>0</v>
      </c>
      <c r="BF69" s="332">
        <f>IF(BF$19-'様式３（療養者名簿）（⑤の場合）'!$BD74+1&lt;=15,IF(BF$19&gt;='様式３（療養者名簿）（⑤の場合）'!$BD74,IF(BF$19&lt;='様式３（療養者名簿）（⑤の場合）'!$BE74,1,0),0),0)</f>
        <v>0</v>
      </c>
      <c r="BG69" s="332">
        <f>IF(BG$19-'様式３（療養者名簿）（⑤の場合）'!$BD74+1&lt;=15,IF(BG$19&gt;='様式３（療養者名簿）（⑤の場合）'!$BD74,IF(BG$19&lt;='様式３（療養者名簿）（⑤の場合）'!$BE74,1,0),0),0)</f>
        <v>0</v>
      </c>
      <c r="BH69" s="332">
        <f>IF(BH$19-'様式３（療養者名簿）（⑤の場合）'!$BD74+1&lt;=15,IF(BH$19&gt;='様式３（療養者名簿）（⑤の場合）'!$BD74,IF(BH$19&lt;='様式３（療養者名簿）（⑤の場合）'!$BE74,1,0),0),0)</f>
        <v>0</v>
      </c>
      <c r="BI69" s="332">
        <f>IF(BI$19-'様式３（療養者名簿）（⑤の場合）'!$BD74+1&lt;=15,IF(BI$19&gt;='様式３（療養者名簿）（⑤の場合）'!$BD74,IF(BI$19&lt;='様式３（療養者名簿）（⑤の場合）'!$BE74,1,0),0),0)</f>
        <v>0</v>
      </c>
      <c r="BJ69" s="332">
        <f>IF(BJ$19-'様式３（療養者名簿）（⑤の場合）'!$BD74+1&lt;=15,IF(BJ$19&gt;='様式３（療養者名簿）（⑤の場合）'!$BD74,IF(BJ$19&lt;='様式３（療養者名簿）（⑤の場合）'!$BE74,1,0),0),0)</f>
        <v>0</v>
      </c>
      <c r="BK69" s="332">
        <f>IF(BK$19-'様式３（療養者名簿）（⑤の場合）'!$BD74+1&lt;=15,IF(BK$19&gt;='様式３（療養者名簿）（⑤の場合）'!$BD74,IF(BK$19&lt;='様式３（療養者名簿）（⑤の場合）'!$BE74,1,0),0),0)</f>
        <v>0</v>
      </c>
      <c r="BL69" s="332">
        <f>IF(BL$19-'様式３（療養者名簿）（⑤の場合）'!$BD74+1&lt;=15,IF(BL$19&gt;='様式３（療養者名簿）（⑤の場合）'!$BD74,IF(BL$19&lt;='様式３（療養者名簿）（⑤の場合）'!$BE74,1,0),0),0)</f>
        <v>0</v>
      </c>
      <c r="BM69" s="332">
        <f>IF(BM$19-'様式３（療養者名簿）（⑤の場合）'!$BD74+1&lt;=15,IF(BM$19&gt;='様式３（療養者名簿）（⑤の場合）'!$BD74,IF(BM$19&lt;='様式３（療養者名簿）（⑤の場合）'!$BE74,1,0),0),0)</f>
        <v>0</v>
      </c>
      <c r="BN69" s="332">
        <f>IF(BN$19-'様式３（療養者名簿）（⑤の場合）'!$BD74+1&lt;=15,IF(BN$19&gt;='様式３（療養者名簿）（⑤の場合）'!$BD74,IF(BN$19&lt;='様式３（療養者名簿）（⑤の場合）'!$BE74,1,0),0),0)</f>
        <v>0</v>
      </c>
      <c r="BO69" s="332">
        <f>IF(BO$19-'様式３（療養者名簿）（⑤の場合）'!$BD74+1&lt;=15,IF(BO$19&gt;='様式３（療養者名簿）（⑤の場合）'!$BD74,IF(BO$19&lt;='様式３（療養者名簿）（⑤の場合）'!$BE74,1,0),0),0)</f>
        <v>0</v>
      </c>
      <c r="BP69" s="332">
        <f>IF(BP$19-'様式３（療養者名簿）（⑤の場合）'!$BD74+1&lt;=15,IF(BP$19&gt;='様式３（療養者名簿）（⑤の場合）'!$BD74,IF(BP$19&lt;='様式３（療養者名簿）（⑤の場合）'!$BE74,1,0),0),0)</f>
        <v>0</v>
      </c>
      <c r="BQ69" s="332">
        <f>IF(BQ$19-'様式３（療養者名簿）（⑤の場合）'!$BD74+1&lt;=15,IF(BQ$19&gt;='様式３（療養者名簿）（⑤の場合）'!$BD74,IF(BQ$19&lt;='様式３（療養者名簿）（⑤の場合）'!$BE74,1,0),0),0)</f>
        <v>0</v>
      </c>
      <c r="BR69" s="332">
        <f>IF(BR$19-'様式３（療養者名簿）（⑤の場合）'!$BD74+1&lt;=15,IF(BR$19&gt;='様式３（療養者名簿）（⑤の場合）'!$BD74,IF(BR$19&lt;='様式３（療養者名簿）（⑤の場合）'!$BE74,1,0),0),0)</f>
        <v>0</v>
      </c>
      <c r="BS69" s="332">
        <f>IF(BS$19-'様式３（療養者名簿）（⑤の場合）'!$BD74+1&lt;=15,IF(BS$19&gt;='様式３（療養者名簿）（⑤の場合）'!$BD74,IF(BS$19&lt;='様式３（療養者名簿）（⑤の場合）'!$BE74,1,0),0),0)</f>
        <v>0</v>
      </c>
      <c r="BT69" s="332">
        <f>IF(BT$19-'様式３（療養者名簿）（⑤の場合）'!$BD74+1&lt;=15,IF(BT$19&gt;='様式３（療養者名簿）（⑤の場合）'!$BD74,IF(BT$19&lt;='様式３（療養者名簿）（⑤の場合）'!$BE74,1,0),0),0)</f>
        <v>0</v>
      </c>
      <c r="BU69" s="332">
        <f>IF(BU$19-'様式３（療養者名簿）（⑤の場合）'!$BD74+1&lt;=15,IF(BU$19&gt;='様式３（療養者名簿）（⑤の場合）'!$BD74,IF(BU$19&lt;='様式３（療養者名簿）（⑤の場合）'!$BE74,1,0),0),0)</f>
        <v>0</v>
      </c>
      <c r="BV69" s="332">
        <f>IF(BV$19-'様式３（療養者名簿）（⑤の場合）'!$BD74+1&lt;=15,IF(BV$19&gt;='様式３（療養者名簿）（⑤の場合）'!$BD74,IF(BV$19&lt;='様式３（療養者名簿）（⑤の場合）'!$BE74,1,0),0),0)</f>
        <v>0</v>
      </c>
      <c r="BW69" s="332">
        <f>IF(BW$19-'様式３（療養者名簿）（⑤の場合）'!$BD74+1&lt;=15,IF(BW$19&gt;='様式３（療養者名簿）（⑤の場合）'!$BD74,IF(BW$19&lt;='様式３（療養者名簿）（⑤の場合）'!$BE74,1,0),0),0)</f>
        <v>0</v>
      </c>
      <c r="BX69" s="332">
        <f>IF(BX$19-'様式３（療養者名簿）（⑤の場合）'!$BD74+1&lt;=15,IF(BX$19&gt;='様式３（療養者名簿）（⑤の場合）'!$BD74,IF(BX$19&lt;='様式３（療養者名簿）（⑤の場合）'!$BE74,1,0),0),0)</f>
        <v>0</v>
      </c>
      <c r="BY69" s="332">
        <f>IF(BY$19-'様式３（療養者名簿）（⑤の場合）'!$BD74+1&lt;=15,IF(BY$19&gt;='様式３（療養者名簿）（⑤の場合）'!$BD74,IF(BY$19&lt;='様式３（療養者名簿）（⑤の場合）'!$BE74,1,0),0),0)</f>
        <v>0</v>
      </c>
      <c r="BZ69" s="332">
        <f>IF(BZ$19-'様式３（療養者名簿）（⑤の場合）'!$BD74+1&lt;=15,IF(BZ$19&gt;='様式３（療養者名簿）（⑤の場合）'!$BD74,IF(BZ$19&lt;='様式３（療養者名簿）（⑤の場合）'!$BE74,1,0),0),0)</f>
        <v>0</v>
      </c>
      <c r="CA69" s="332">
        <f>IF(CA$19-'様式３（療養者名簿）（⑤の場合）'!$BD74+1&lt;=15,IF(CA$19&gt;='様式３（療養者名簿）（⑤の場合）'!$BD74,IF(CA$19&lt;='様式３（療養者名簿）（⑤の場合）'!$BE74,1,0),0),0)</f>
        <v>0</v>
      </c>
      <c r="CB69" s="332">
        <f>IF(CB$19-'様式３（療養者名簿）（⑤の場合）'!$BD74+1&lt;=15,IF(CB$19&gt;='様式３（療養者名簿）（⑤の場合）'!$BD74,IF(CB$19&lt;='様式３（療養者名簿）（⑤の場合）'!$BE74,1,0),0),0)</f>
        <v>0</v>
      </c>
      <c r="CC69" s="332">
        <f>IF(CC$19-'様式３（療養者名簿）（⑤の場合）'!$BD74+1&lt;=15,IF(CC$19&gt;='様式３（療養者名簿）（⑤の場合）'!$BD74,IF(CC$19&lt;='様式３（療養者名簿）（⑤の場合）'!$BE74,1,0),0),0)</f>
        <v>0</v>
      </c>
      <c r="CD69" s="332">
        <f>IF(CD$19-'様式３（療養者名簿）（⑤の場合）'!$BD74+1&lt;=15,IF(CD$19&gt;='様式３（療養者名簿）（⑤の場合）'!$BD74,IF(CD$19&lt;='様式３（療養者名簿）（⑤の場合）'!$BE74,1,0),0),0)</f>
        <v>0</v>
      </c>
      <c r="CE69" s="332">
        <f>IF(CE$19-'様式３（療養者名簿）（⑤の場合）'!$BD74+1&lt;=15,IF(CE$19&gt;='様式３（療養者名簿）（⑤の場合）'!$BD74,IF(CE$19&lt;='様式３（療養者名簿）（⑤の場合）'!$BE74,1,0),0),0)</f>
        <v>0</v>
      </c>
      <c r="CF69" s="332">
        <f>IF(CF$19-'様式３（療養者名簿）（⑤の場合）'!$BD74+1&lt;=15,IF(CF$19&gt;='様式３（療養者名簿）（⑤の場合）'!$BD74,IF(CF$19&lt;='様式３（療養者名簿）（⑤の場合）'!$BE74,1,0),0),0)</f>
        <v>0</v>
      </c>
      <c r="CG69" s="332">
        <f>IF(CG$19-'様式３（療養者名簿）（⑤の場合）'!$BD74+1&lt;=15,IF(CG$19&gt;='様式３（療養者名簿）（⑤の場合）'!$BD74,IF(CG$19&lt;='様式３（療養者名簿）（⑤の場合）'!$BE74,1,0),0),0)</f>
        <v>0</v>
      </c>
      <c r="CH69" s="332">
        <f>IF(CH$19-'様式３（療養者名簿）（⑤の場合）'!$BD74+1&lt;=15,IF(CH$19&gt;='様式３（療養者名簿）（⑤の場合）'!$BD74,IF(CH$19&lt;='様式３（療養者名簿）（⑤の場合）'!$BE74,1,0),0),0)</f>
        <v>0</v>
      </c>
      <c r="CI69" s="332">
        <f>IF(CI$19-'様式３（療養者名簿）（⑤の場合）'!$BD74+1&lt;=15,IF(CI$19&gt;='様式３（療養者名簿）（⑤の場合）'!$BD74,IF(CI$19&lt;='様式３（療養者名簿）（⑤の場合）'!$BE74,1,0),0),0)</f>
        <v>0</v>
      </c>
      <c r="CJ69" s="332">
        <f>IF(CJ$19-'様式３（療養者名簿）（⑤の場合）'!$BD74+1&lt;=15,IF(CJ$19&gt;='様式３（療養者名簿）（⑤の場合）'!$BD74,IF(CJ$19&lt;='様式３（療養者名簿）（⑤の場合）'!$BE74,1,0),0),0)</f>
        <v>0</v>
      </c>
      <c r="CK69" s="332">
        <f>IF(CK$19-'様式３（療養者名簿）（⑤の場合）'!$BD74+1&lt;=15,IF(CK$19&gt;='様式３（療養者名簿）（⑤の場合）'!$BD74,IF(CK$19&lt;='様式３（療養者名簿）（⑤の場合）'!$BE74,1,0),0),0)</f>
        <v>0</v>
      </c>
      <c r="CL69" s="332">
        <f>IF(CL$19-'様式３（療養者名簿）（⑤の場合）'!$BD74+1&lt;=15,IF(CL$19&gt;='様式３（療養者名簿）（⑤の場合）'!$BD74,IF(CL$19&lt;='様式３（療養者名簿）（⑤の場合）'!$BE74,1,0),0),0)</f>
        <v>0</v>
      </c>
      <c r="CM69" s="332">
        <f>IF(CM$19-'様式３（療養者名簿）（⑤の場合）'!$BD74+1&lt;=15,IF(CM$19&gt;='様式３（療養者名簿）（⑤の場合）'!$BD74,IF(CM$19&lt;='様式３（療養者名簿）（⑤の場合）'!$BE74,1,0),0),0)</f>
        <v>0</v>
      </c>
      <c r="CN69" s="332">
        <f>IF(CN$19-'様式３（療養者名簿）（⑤の場合）'!$BD74+1&lt;=15,IF(CN$19&gt;='様式３（療養者名簿）（⑤の場合）'!$BD74,IF(CN$19&lt;='様式３（療養者名簿）（⑤の場合）'!$BE74,1,0),0),0)</f>
        <v>0</v>
      </c>
      <c r="CO69" s="332">
        <f>IF(CO$19-'様式３（療養者名簿）（⑤の場合）'!$BD74+1&lt;=15,IF(CO$19&gt;='様式３（療養者名簿）（⑤の場合）'!$BD74,IF(CO$19&lt;='様式３（療養者名簿）（⑤の場合）'!$BE74,1,0),0),0)</f>
        <v>0</v>
      </c>
      <c r="CP69" s="332">
        <f>IF(CP$19-'様式３（療養者名簿）（⑤の場合）'!$BD74+1&lt;=15,IF(CP$19&gt;='様式３（療養者名簿）（⑤の場合）'!$BD74,IF(CP$19&lt;='様式３（療養者名簿）（⑤の場合）'!$BE74,1,0),0),0)</f>
        <v>0</v>
      </c>
      <c r="CQ69" s="332">
        <f>IF(CQ$19-'様式３（療養者名簿）（⑤の場合）'!$BD74+1&lt;=15,IF(CQ$19&gt;='様式３（療養者名簿）（⑤の場合）'!$BD74,IF(CQ$19&lt;='様式３（療養者名簿）（⑤の場合）'!$BE74,1,0),0),0)</f>
        <v>0</v>
      </c>
      <c r="CR69" s="332">
        <f>IF(CR$19-'様式３（療養者名簿）（⑤の場合）'!$BD74+1&lt;=15,IF(CR$19&gt;='様式３（療養者名簿）（⑤の場合）'!$BD74,IF(CR$19&lt;='様式３（療養者名簿）（⑤の場合）'!$BE74,1,0),0),0)</f>
        <v>0</v>
      </c>
      <c r="CS69" s="332">
        <f>IF(CS$19-'様式３（療養者名簿）（⑤の場合）'!$BD74+1&lt;=15,IF(CS$19&gt;='様式３（療養者名簿）（⑤の場合）'!$BD74,IF(CS$19&lt;='様式３（療養者名簿）（⑤の場合）'!$BE74,1,0),0),0)</f>
        <v>0</v>
      </c>
      <c r="CT69" s="332">
        <f>IF(CT$19-'様式３（療養者名簿）（⑤の場合）'!$BD74+1&lt;=15,IF(CT$19&gt;='様式３（療養者名簿）（⑤の場合）'!$BD74,IF(CT$19&lt;='様式３（療養者名簿）（⑤の場合）'!$BE74,1,0),0),0)</f>
        <v>0</v>
      </c>
      <c r="CU69" s="332">
        <f>IF(CU$19-'様式３（療養者名簿）（⑤の場合）'!$BD74+1&lt;=15,IF(CU$19&gt;='様式３（療養者名簿）（⑤の場合）'!$BD74,IF(CU$19&lt;='様式３（療養者名簿）（⑤の場合）'!$BE74,1,0),0),0)</f>
        <v>0</v>
      </c>
      <c r="CV69" s="332">
        <f>IF(CV$19-'様式３（療養者名簿）（⑤の場合）'!$BD74+1&lt;=15,IF(CV$19&gt;='様式３（療養者名簿）（⑤の場合）'!$BD74,IF(CV$19&lt;='様式３（療養者名簿）（⑤の場合）'!$BE74,1,0),0),0)</f>
        <v>0</v>
      </c>
      <c r="CW69" s="332">
        <f>IF(CW$19-'様式３（療養者名簿）（⑤の場合）'!$BD74+1&lt;=15,IF(CW$19&gt;='様式３（療養者名簿）（⑤の場合）'!$BD74,IF(CW$19&lt;='様式３（療養者名簿）（⑤の場合）'!$BE74,1,0),0),0)</f>
        <v>0</v>
      </c>
      <c r="CX69" s="332">
        <f>IF(CX$19-'様式３（療養者名簿）（⑤の場合）'!$BD74+1&lt;=15,IF(CX$19&gt;='様式３（療養者名簿）（⑤の場合）'!$BD74,IF(CX$19&lt;='様式３（療養者名簿）（⑤の場合）'!$BE74,1,0),0),0)</f>
        <v>0</v>
      </c>
      <c r="CY69" s="332">
        <f>IF(CY$19-'様式３（療養者名簿）（⑤の場合）'!$BD74+1&lt;=15,IF(CY$19&gt;='様式３（療養者名簿）（⑤の場合）'!$BD74,IF(CY$19&lt;='様式３（療養者名簿）（⑤の場合）'!$BE74,1,0),0),0)</f>
        <v>0</v>
      </c>
      <c r="CZ69" s="332">
        <f>IF(CZ$19-'様式３（療養者名簿）（⑤の場合）'!$BD74+1&lt;=15,IF(CZ$19&gt;='様式３（療養者名簿）（⑤の場合）'!$BD74,IF(CZ$19&lt;='様式３（療養者名簿）（⑤の場合）'!$BE74,1,0),0),0)</f>
        <v>0</v>
      </c>
      <c r="DA69" s="332">
        <f>IF(DA$19-'様式３（療養者名簿）（⑤の場合）'!$BD74+1&lt;=15,IF(DA$19&gt;='様式３（療養者名簿）（⑤の場合）'!$BD74,IF(DA$19&lt;='様式３（療養者名簿）（⑤の場合）'!$BE74,1,0),0),0)</f>
        <v>0</v>
      </c>
      <c r="DB69" s="332">
        <f>IF(DB$19-'様式３（療養者名簿）（⑤の場合）'!$BD74+1&lt;=15,IF(DB$19&gt;='様式３（療養者名簿）（⑤の場合）'!$BD74,IF(DB$19&lt;='様式３（療養者名簿）（⑤の場合）'!$BE74,1,0),0),0)</f>
        <v>0</v>
      </c>
      <c r="DC69" s="332">
        <f>IF(DC$19-'様式３（療養者名簿）（⑤の場合）'!$BD74+1&lt;=15,IF(DC$19&gt;='様式３（療養者名簿）（⑤の場合）'!$BD74,IF(DC$19&lt;='様式３（療養者名簿）（⑤の場合）'!$BE74,1,0),0),0)</f>
        <v>0</v>
      </c>
      <c r="DD69" s="332">
        <f>IF(DD$19-'様式３（療養者名簿）（⑤の場合）'!$BD74+1&lt;=15,IF(DD$19&gt;='様式３（療養者名簿）（⑤の場合）'!$BD74,IF(DD$19&lt;='様式３（療養者名簿）（⑤の場合）'!$BE74,1,0),0),0)</f>
        <v>0</v>
      </c>
      <c r="DE69" s="332">
        <f>IF(DE$19-'様式３（療養者名簿）（⑤の場合）'!$BD74+1&lt;=15,IF(DE$19&gt;='様式３（療養者名簿）（⑤の場合）'!$BD74,IF(DE$19&lt;='様式３（療養者名簿）（⑤の場合）'!$BE74,1,0),0),0)</f>
        <v>0</v>
      </c>
      <c r="DF69" s="332">
        <f>IF(DF$19-'様式３（療養者名簿）（⑤の場合）'!$BD74+1&lt;=15,IF(DF$19&gt;='様式３（療養者名簿）（⑤の場合）'!$BD74,IF(DF$19&lt;='様式３（療養者名簿）（⑤の場合）'!$BE74,1,0),0),0)</f>
        <v>0</v>
      </c>
      <c r="DG69" s="332">
        <f>IF(DG$19-'様式３（療養者名簿）（⑤の場合）'!$BD74+1&lt;=15,IF(DG$19&gt;='様式３（療養者名簿）（⑤の場合）'!$BD74,IF(DG$19&lt;='様式３（療養者名簿）（⑤の場合）'!$BE74,1,0),0),0)</f>
        <v>0</v>
      </c>
      <c r="DH69" s="332">
        <f>IF(DH$19-'様式３（療養者名簿）（⑤の場合）'!$BD74+1&lt;=15,IF(DH$19&gt;='様式３（療養者名簿）（⑤の場合）'!$BD74,IF(DH$19&lt;='様式３（療養者名簿）（⑤の場合）'!$BE74,1,0),0),0)</f>
        <v>0</v>
      </c>
      <c r="DI69" s="332">
        <f>IF(DI$19-'様式３（療養者名簿）（⑤の場合）'!$BD74+1&lt;=15,IF(DI$19&gt;='様式３（療養者名簿）（⑤の場合）'!$BD74,IF(DI$19&lt;='様式３（療養者名簿）（⑤の場合）'!$BE74,1,0),0),0)</f>
        <v>0</v>
      </c>
      <c r="DJ69" s="332">
        <f>IF(DJ$19-'様式３（療養者名簿）（⑤の場合）'!$BD74+1&lt;=15,IF(DJ$19&gt;='様式３（療養者名簿）（⑤の場合）'!$BD74,IF(DJ$19&lt;='様式３（療養者名簿）（⑤の場合）'!$BE74,1,0),0),0)</f>
        <v>0</v>
      </c>
      <c r="DK69" s="332">
        <f>IF(DK$19-'様式３（療養者名簿）（⑤の場合）'!$BD74+1&lt;=15,IF(DK$19&gt;='様式３（療養者名簿）（⑤の場合）'!$BD74,IF(DK$19&lt;='様式３（療養者名簿）（⑤の場合）'!$BE74,1,0),0),0)</f>
        <v>0</v>
      </c>
      <c r="DL69" s="332">
        <f>IF(DL$19-'様式３（療養者名簿）（⑤の場合）'!$BD74+1&lt;=15,IF(DL$19&gt;='様式３（療養者名簿）（⑤の場合）'!$BD74,IF(DL$19&lt;='様式３（療養者名簿）（⑤の場合）'!$BE74,1,0),0),0)</f>
        <v>0</v>
      </c>
      <c r="DM69" s="332">
        <f>IF(DM$19-'様式３（療養者名簿）（⑤の場合）'!$BD74+1&lt;=15,IF(DM$19&gt;='様式３（療養者名簿）（⑤の場合）'!$BD74,IF(DM$19&lt;='様式３（療養者名簿）（⑤の場合）'!$BE74,1,0),0),0)</f>
        <v>0</v>
      </c>
      <c r="DN69" s="332">
        <f>IF(DN$19-'様式３（療養者名簿）（⑤の場合）'!$BD74+1&lt;=15,IF(DN$19&gt;='様式３（療養者名簿）（⑤の場合）'!$BD74,IF(DN$19&lt;='様式３（療養者名簿）（⑤の場合）'!$BE74,1,0),0),0)</f>
        <v>0</v>
      </c>
      <c r="DO69" s="332">
        <f>IF(DO$19-'様式３（療養者名簿）（⑤の場合）'!$BD74+1&lt;=15,IF(DO$19&gt;='様式３（療養者名簿）（⑤の場合）'!$BD74,IF(DO$19&lt;='様式３（療養者名簿）（⑤の場合）'!$BE74,1,0),0),0)</f>
        <v>0</v>
      </c>
      <c r="DP69" s="332">
        <f>IF(DP$19-'様式３（療養者名簿）（⑤の場合）'!$BD74+1&lt;=15,IF(DP$19&gt;='様式３（療養者名簿）（⑤の場合）'!$BD74,IF(DP$19&lt;='様式３（療養者名簿）（⑤の場合）'!$BE74,1,0),0),0)</f>
        <v>0</v>
      </c>
      <c r="DQ69" s="332">
        <f>IF(DQ$19-'様式３（療養者名簿）（⑤の場合）'!$BD74+1&lt;=15,IF(DQ$19&gt;='様式３（療養者名簿）（⑤の場合）'!$BD74,IF(DQ$19&lt;='様式３（療養者名簿）（⑤の場合）'!$BE74,1,0),0),0)</f>
        <v>0</v>
      </c>
      <c r="DR69" s="332">
        <f>IF(DR$19-'様式３（療養者名簿）（⑤の場合）'!$BD74+1&lt;=15,IF(DR$19&gt;='様式３（療養者名簿）（⑤の場合）'!$BD74,IF(DR$19&lt;='様式３（療養者名簿）（⑤の場合）'!$BE74,1,0),0),0)</f>
        <v>0</v>
      </c>
      <c r="DS69" s="332">
        <f>IF(DS$19-'様式３（療養者名簿）（⑤の場合）'!$BD74+1&lt;=15,IF(DS$19&gt;='様式３（療養者名簿）（⑤の場合）'!$BD74,IF(DS$19&lt;='様式３（療養者名簿）（⑤の場合）'!$BE74,1,0),0),0)</f>
        <v>0</v>
      </c>
      <c r="DT69" s="332">
        <f>IF(DT$19-'様式３（療養者名簿）（⑤の場合）'!$BD74+1&lt;=15,IF(DT$19&gt;='様式３（療養者名簿）（⑤の場合）'!$BD74,IF(DT$19&lt;='様式３（療養者名簿）（⑤の場合）'!$BE74,1,0),0),0)</f>
        <v>0</v>
      </c>
      <c r="DU69" s="332">
        <f>IF(DU$19-'様式３（療養者名簿）（⑤の場合）'!$BD74+1&lt;=15,IF(DU$19&gt;='様式３（療養者名簿）（⑤の場合）'!$BD74,IF(DU$19&lt;='様式３（療養者名簿）（⑤の場合）'!$BE74,1,0),0),0)</f>
        <v>0</v>
      </c>
      <c r="DV69" s="332">
        <f>IF(DV$19-'様式３（療養者名簿）（⑤の場合）'!$BD74+1&lt;=15,IF(DV$19&gt;='様式３（療養者名簿）（⑤の場合）'!$BD74,IF(DV$19&lt;='様式３（療養者名簿）（⑤の場合）'!$BE74,1,0),0),0)</f>
        <v>0</v>
      </c>
      <c r="DW69" s="332">
        <f>IF(DW$19-'様式３（療養者名簿）（⑤の場合）'!$BD74+1&lt;=15,IF(DW$19&gt;='様式３（療養者名簿）（⑤の場合）'!$BD74,IF(DW$19&lt;='様式３（療養者名簿）（⑤の場合）'!$BE74,1,0),0),0)</f>
        <v>0</v>
      </c>
      <c r="DX69" s="332">
        <f>IF(DX$19-'様式３（療養者名簿）（⑤の場合）'!$BD74+1&lt;=15,IF(DX$19&gt;='様式３（療養者名簿）（⑤の場合）'!$BD74,IF(DX$19&lt;='様式３（療養者名簿）（⑤の場合）'!$BE74,1,0),0),0)</f>
        <v>0</v>
      </c>
      <c r="DY69" s="332">
        <f>IF(DY$19-'様式３（療養者名簿）（⑤の場合）'!$BD74+1&lt;=15,IF(DY$19&gt;='様式３（療養者名簿）（⑤の場合）'!$BD74,IF(DY$19&lt;='様式３（療養者名簿）（⑤の場合）'!$BE74,1,0),0),0)</f>
        <v>0</v>
      </c>
      <c r="DZ69" s="332">
        <f>IF(DZ$19-'様式３（療養者名簿）（⑤の場合）'!$BD74+1&lt;=15,IF(DZ$19&gt;='様式３（療養者名簿）（⑤の場合）'!$BD74,IF(DZ$19&lt;='様式３（療養者名簿）（⑤の場合）'!$BE74,1,0),0),0)</f>
        <v>0</v>
      </c>
      <c r="EA69" s="332">
        <f>IF(EA$19-'様式３（療養者名簿）（⑤の場合）'!$BD74+1&lt;=15,IF(EA$19&gt;='様式３（療養者名簿）（⑤の場合）'!$BD74,IF(EA$19&lt;='様式３（療養者名簿）（⑤の場合）'!$BE74,1,0),0),0)</f>
        <v>0</v>
      </c>
      <c r="EB69" s="332">
        <f>IF(EB$19-'様式３（療養者名簿）（⑤の場合）'!$BD74+1&lt;=15,IF(EB$19&gt;='様式３（療養者名簿）（⑤の場合）'!$BD74,IF(EB$19&lt;='様式３（療養者名簿）（⑤の場合）'!$BE74,1,0),0),0)</f>
        <v>0</v>
      </c>
      <c r="EC69" s="332">
        <f>IF(EC$19-'様式３（療養者名簿）（⑤の場合）'!$BD74+1&lt;=15,IF(EC$19&gt;='様式３（療養者名簿）（⑤の場合）'!$BD74,IF(EC$19&lt;='様式３（療養者名簿）（⑤の場合）'!$BE74,1,0),0),0)</f>
        <v>0</v>
      </c>
      <c r="ED69" s="332">
        <f>IF(ED$19-'様式３（療養者名簿）（⑤の場合）'!$BD74+1&lt;=15,IF(ED$19&gt;='様式３（療養者名簿）（⑤の場合）'!$BD74,IF(ED$19&lt;='様式３（療養者名簿）（⑤の場合）'!$BE74,1,0),0),0)</f>
        <v>0</v>
      </c>
      <c r="EE69" s="332">
        <f>IF(EE$19-'様式３（療養者名簿）（⑤の場合）'!$BD74+1&lt;=15,IF(EE$19&gt;='様式３（療養者名簿）（⑤の場合）'!$BD74,IF(EE$19&lt;='様式３（療養者名簿）（⑤の場合）'!$BE74,1,0),0),0)</f>
        <v>0</v>
      </c>
      <c r="EF69" s="332">
        <f>IF(EF$19-'様式３（療養者名簿）（⑤の場合）'!$BD74+1&lt;=15,IF(EF$19&gt;='様式３（療養者名簿）（⑤の場合）'!$BD74,IF(EF$19&lt;='様式３（療養者名簿）（⑤の場合）'!$BE74,1,0),0),0)</f>
        <v>0</v>
      </c>
      <c r="EG69" s="332">
        <f>IF(EG$19-'様式３（療養者名簿）（⑤の場合）'!$BD74+1&lt;=15,IF(EG$19&gt;='様式３（療養者名簿）（⑤の場合）'!$BD74,IF(EG$19&lt;='様式３（療養者名簿）（⑤の場合）'!$BE74,1,0),0),0)</f>
        <v>0</v>
      </c>
      <c r="EH69" s="332">
        <f>IF(EH$19-'様式３（療養者名簿）（⑤の場合）'!$BD74+1&lt;=15,IF(EH$19&gt;='様式３（療養者名簿）（⑤の場合）'!$BD74,IF(EH$19&lt;='様式３（療養者名簿）（⑤の場合）'!$BE74,1,0),0),0)</f>
        <v>0</v>
      </c>
      <c r="EI69" s="332">
        <f>IF(EI$19-'様式３（療養者名簿）（⑤の場合）'!$BD74+1&lt;=15,IF(EI$19&gt;='様式３（療養者名簿）（⑤の場合）'!$BD74,IF(EI$19&lt;='様式３（療養者名簿）（⑤の場合）'!$BE74,1,0),0),0)</f>
        <v>0</v>
      </c>
      <c r="EJ69" s="332">
        <f>IF(EJ$19-'様式３（療養者名簿）（⑤の場合）'!$BD74+1&lt;=15,IF(EJ$19&gt;='様式３（療養者名簿）（⑤の場合）'!$BD74,IF(EJ$19&lt;='様式３（療養者名簿）（⑤の場合）'!$BE74,1,0),0),0)</f>
        <v>0</v>
      </c>
      <c r="EK69" s="332">
        <f>IF(EK$19-'様式３（療養者名簿）（⑤の場合）'!$BD74+1&lt;=15,IF(EK$19&gt;='様式３（療養者名簿）（⑤の場合）'!$BD74,IF(EK$19&lt;='様式３（療養者名簿）（⑤の場合）'!$BE74,1,0),0),0)</f>
        <v>0</v>
      </c>
      <c r="EL69" s="332">
        <f>IF(EL$19-'様式３（療養者名簿）（⑤の場合）'!$BD74+1&lt;=15,IF(EL$19&gt;='様式３（療養者名簿）（⑤の場合）'!$BD74,IF(EL$19&lt;='様式３（療養者名簿）（⑤の場合）'!$BE74,1,0),0),0)</f>
        <v>0</v>
      </c>
      <c r="EM69" s="332">
        <f>IF(EM$19-'様式３（療養者名簿）（⑤の場合）'!$BD74+1&lt;=15,IF(EM$19&gt;='様式３（療養者名簿）（⑤の場合）'!$BD74,IF(EM$19&lt;='様式３（療養者名簿）（⑤の場合）'!$BE74,1,0),0),0)</f>
        <v>0</v>
      </c>
      <c r="EN69" s="332">
        <f>IF(EN$19-'様式３（療養者名簿）（⑤の場合）'!$BD74+1&lt;=15,IF(EN$19&gt;='様式３（療養者名簿）（⑤の場合）'!$BD74,IF(EN$19&lt;='様式３（療養者名簿）（⑤の場合）'!$BE74,1,0),0),0)</f>
        <v>0</v>
      </c>
      <c r="EO69" s="332">
        <f>IF(EO$19-'様式３（療養者名簿）（⑤の場合）'!$BD74+1&lt;=15,IF(EO$19&gt;='様式３（療養者名簿）（⑤の場合）'!$BD74,IF(EO$19&lt;='様式３（療養者名簿）（⑤の場合）'!$BE74,1,0),0),0)</f>
        <v>0</v>
      </c>
      <c r="EP69" s="332">
        <f>IF(EP$19-'様式３（療養者名簿）（⑤の場合）'!$BD74+1&lt;=15,IF(EP$19&gt;='様式３（療養者名簿）（⑤の場合）'!$BD74,IF(EP$19&lt;='様式３（療養者名簿）（⑤の場合）'!$BE74,1,0),0),0)</f>
        <v>0</v>
      </c>
      <c r="EQ69" s="332">
        <f>IF(EQ$19-'様式３（療養者名簿）（⑤の場合）'!$BD74+1&lt;=15,IF(EQ$19&gt;='様式３（療養者名簿）（⑤の場合）'!$BD74,IF(EQ$19&lt;='様式３（療養者名簿）（⑤の場合）'!$BE74,1,0),0),0)</f>
        <v>0</v>
      </c>
      <c r="ER69" s="332">
        <f>IF(ER$19-'様式３（療養者名簿）（⑤の場合）'!$BD74+1&lt;=15,IF(ER$19&gt;='様式３（療養者名簿）（⑤の場合）'!$BD74,IF(ER$19&lt;='様式３（療養者名簿）（⑤の場合）'!$BE74,1,0),0),0)</f>
        <v>0</v>
      </c>
      <c r="ES69" s="332">
        <f>IF(ES$19-'様式３（療養者名簿）（⑤の場合）'!$BD74+1&lt;=15,IF(ES$19&gt;='様式３（療養者名簿）（⑤の場合）'!$BD74,IF(ES$19&lt;='様式３（療養者名簿）（⑤の場合）'!$BE74,1,0),0),0)</f>
        <v>0</v>
      </c>
      <c r="ET69" s="332">
        <f>IF(ET$19-'様式３（療養者名簿）（⑤の場合）'!$BD74+1&lt;=15,IF(ET$19&gt;='様式３（療養者名簿）（⑤の場合）'!$BD74,IF(ET$19&lt;='様式３（療養者名簿）（⑤の場合）'!$BE74,1,0),0),0)</f>
        <v>0</v>
      </c>
      <c r="EU69" s="332">
        <f>IF(EU$19-'様式３（療養者名簿）（⑤の場合）'!$BD74+1&lt;=15,IF(EU$19&gt;='様式３（療養者名簿）（⑤の場合）'!$BD74,IF(EU$19&lt;='様式３（療養者名簿）（⑤の場合）'!$BE74,1,0),0),0)</f>
        <v>0</v>
      </c>
      <c r="EV69" s="332">
        <f>IF(EV$19-'様式３（療養者名簿）（⑤の場合）'!$BD74+1&lt;=15,IF(EV$19&gt;='様式３（療養者名簿）（⑤の場合）'!$BD74,IF(EV$19&lt;='様式３（療養者名簿）（⑤の場合）'!$BE74,1,0),0),0)</f>
        <v>0</v>
      </c>
      <c r="EW69" s="332">
        <f>IF(EW$19-'様式３（療養者名簿）（⑤の場合）'!$BD74+1&lt;=15,IF(EW$19&gt;='様式３（療養者名簿）（⑤の場合）'!$BD74,IF(EW$19&lt;='様式３（療養者名簿）（⑤の場合）'!$BE74,1,0),0),0)</f>
        <v>0</v>
      </c>
      <c r="EX69" s="332">
        <f>IF(EX$19-'様式３（療養者名簿）（⑤の場合）'!$BD74+1&lt;=15,IF(EX$19&gt;='様式３（療養者名簿）（⑤の場合）'!$BD74,IF(EX$19&lt;='様式３（療養者名簿）（⑤の場合）'!$BE74,1,0),0),0)</f>
        <v>0</v>
      </c>
      <c r="EY69" s="332">
        <f>IF(EY$19-'様式３（療養者名簿）（⑤の場合）'!$BD74+1&lt;=15,IF(EY$19&gt;='様式３（療養者名簿）（⑤の場合）'!$BD74,IF(EY$19&lt;='様式３（療養者名簿）（⑤の場合）'!$BE74,1,0),0),0)</f>
        <v>0</v>
      </c>
      <c r="EZ69" s="332">
        <f>IF(EZ$19-'様式３（療養者名簿）（⑤の場合）'!$BD74+1&lt;=15,IF(EZ$19&gt;='様式３（療養者名簿）（⑤の場合）'!$BD74,IF(EZ$19&lt;='様式３（療養者名簿）（⑤の場合）'!$BE74,1,0),0),0)</f>
        <v>0</v>
      </c>
      <c r="FA69" s="332">
        <f>IF(FA$19-'様式３（療養者名簿）（⑤の場合）'!$BD74+1&lt;=15,IF(FA$19&gt;='様式３（療養者名簿）（⑤の場合）'!$BD74,IF(FA$19&lt;='様式３（療養者名簿）（⑤の場合）'!$BE74,1,0),0),0)</f>
        <v>0</v>
      </c>
      <c r="FB69" s="332">
        <f>IF(FB$19-'様式３（療養者名簿）（⑤の場合）'!$BD74+1&lt;=15,IF(FB$19&gt;='様式３（療養者名簿）（⑤の場合）'!$BD74,IF(FB$19&lt;='様式３（療養者名簿）（⑤の場合）'!$BE74,1,0),0),0)</f>
        <v>0</v>
      </c>
      <c r="FC69" s="332">
        <f>IF(FC$19-'様式３（療養者名簿）（⑤の場合）'!$BD74+1&lt;=15,IF(FC$19&gt;='様式３（療養者名簿）（⑤の場合）'!$BD74,IF(FC$19&lt;='様式３（療養者名簿）（⑤の場合）'!$BE74,1,0),0),0)</f>
        <v>0</v>
      </c>
      <c r="FD69" s="332">
        <f>IF(FD$19-'様式３（療養者名簿）（⑤の場合）'!$BD74+1&lt;=15,IF(FD$19&gt;='様式３（療養者名簿）（⑤の場合）'!$BD74,IF(FD$19&lt;='様式３（療養者名簿）（⑤の場合）'!$BE74,1,0),0),0)</f>
        <v>0</v>
      </c>
      <c r="FE69" s="332">
        <f>IF(FE$19-'様式３（療養者名簿）（⑤の場合）'!$BD74+1&lt;=15,IF(FE$19&gt;='様式３（療養者名簿）（⑤の場合）'!$BD74,IF(FE$19&lt;='様式３（療養者名簿）（⑤の場合）'!$BE74,1,0),0),0)</f>
        <v>0</v>
      </c>
      <c r="FF69" s="332">
        <f>IF(FF$19-'様式３（療養者名簿）（⑤の場合）'!$BD74+1&lt;=15,IF(FF$19&gt;='様式３（療養者名簿）（⑤の場合）'!$BD74,IF(FF$19&lt;='様式３（療養者名簿）（⑤の場合）'!$BE74,1,0),0),0)</f>
        <v>0</v>
      </c>
      <c r="FG69" s="332">
        <f>IF(FG$19-'様式３（療養者名簿）（⑤の場合）'!$BD74+1&lt;=15,IF(FG$19&gt;='様式３（療養者名簿）（⑤の場合）'!$BD74,IF(FG$19&lt;='様式３（療養者名簿）（⑤の場合）'!$BE74,1,0),0),0)</f>
        <v>0</v>
      </c>
      <c r="FH69" s="332">
        <f>IF(FH$19-'様式３（療養者名簿）（⑤の場合）'!$BD74+1&lt;=15,IF(FH$19&gt;='様式３（療養者名簿）（⑤の場合）'!$BD74,IF(FH$19&lt;='様式３（療養者名簿）（⑤の場合）'!$BE74,1,0),0),0)</f>
        <v>0</v>
      </c>
      <c r="FI69" s="332">
        <f>IF(FI$19-'様式３（療養者名簿）（⑤の場合）'!$BD74+1&lt;=15,IF(FI$19&gt;='様式３（療養者名簿）（⑤の場合）'!$BD74,IF(FI$19&lt;='様式３（療養者名簿）（⑤の場合）'!$BE74,1,0),0),0)</f>
        <v>0</v>
      </c>
      <c r="FJ69" s="332">
        <f>IF(FJ$19-'様式３（療養者名簿）（⑤の場合）'!$BD74+1&lt;=15,IF(FJ$19&gt;='様式３（療養者名簿）（⑤の場合）'!$BD74,IF(FJ$19&lt;='様式３（療養者名簿）（⑤の場合）'!$BE74,1,0),0),0)</f>
        <v>0</v>
      </c>
      <c r="FK69" s="332">
        <f>IF(FK$19-'様式３（療養者名簿）（⑤の場合）'!$BD74+1&lt;=15,IF(FK$19&gt;='様式３（療養者名簿）（⑤の場合）'!$BD74,IF(FK$19&lt;='様式３（療養者名簿）（⑤の場合）'!$BE74,1,0),0),0)</f>
        <v>0</v>
      </c>
      <c r="FL69" s="332">
        <f>IF(FL$19-'様式３（療養者名簿）（⑤の場合）'!$BD74+1&lt;=15,IF(FL$19&gt;='様式３（療養者名簿）（⑤の場合）'!$BD74,IF(FL$19&lt;='様式３（療養者名簿）（⑤の場合）'!$BE74,1,0),0),0)</f>
        <v>0</v>
      </c>
      <c r="FM69" s="332">
        <f>IF(FM$19-'様式３（療養者名簿）（⑤の場合）'!$BD74+1&lt;=15,IF(FM$19&gt;='様式３（療養者名簿）（⑤の場合）'!$BD74,IF(FM$19&lt;='様式３（療養者名簿）（⑤の場合）'!$BE74,1,0),0),0)</f>
        <v>0</v>
      </c>
      <c r="FN69" s="332">
        <f>IF(FN$19-'様式３（療養者名簿）（⑤の場合）'!$BD74+1&lt;=15,IF(FN$19&gt;='様式３（療養者名簿）（⑤の場合）'!$BD74,IF(FN$19&lt;='様式３（療養者名簿）（⑤の場合）'!$BE74,1,0),0),0)</f>
        <v>0</v>
      </c>
      <c r="FO69" s="332">
        <f>IF(FO$19-'様式３（療養者名簿）（⑤の場合）'!$BD74+1&lt;=15,IF(FO$19&gt;='様式３（療養者名簿）（⑤の場合）'!$BD74,IF(FO$19&lt;='様式３（療養者名簿）（⑤の場合）'!$BE74,1,0),0),0)</f>
        <v>0</v>
      </c>
      <c r="FP69" s="332">
        <f>IF(FP$19-'様式３（療養者名簿）（⑤の場合）'!$BD74+1&lt;=15,IF(FP$19&gt;='様式３（療養者名簿）（⑤の場合）'!$BD74,IF(FP$19&lt;='様式３（療養者名簿）（⑤の場合）'!$BE74,1,0),0),0)</f>
        <v>0</v>
      </c>
      <c r="FQ69" s="332">
        <f>IF(FQ$19-'様式３（療養者名簿）（⑤の場合）'!$BD74+1&lt;=15,IF(FQ$19&gt;='様式３（療養者名簿）（⑤の場合）'!$BD74,IF(FQ$19&lt;='様式３（療養者名簿）（⑤の場合）'!$BE74,1,0),0),0)</f>
        <v>0</v>
      </c>
      <c r="FR69" s="332">
        <f>IF(FR$19-'様式３（療養者名簿）（⑤の場合）'!$BD74+1&lt;=15,IF(FR$19&gt;='様式３（療養者名簿）（⑤の場合）'!$BD74,IF(FR$19&lt;='様式３（療養者名簿）（⑤の場合）'!$BE74,1,0),0),0)</f>
        <v>0</v>
      </c>
      <c r="FS69" s="332">
        <f>IF(FS$19-'様式３（療養者名簿）（⑤の場合）'!$BD74+1&lt;=15,IF(FS$19&gt;='様式３（療養者名簿）（⑤の場合）'!$BD74,IF(FS$19&lt;='様式３（療養者名簿）（⑤の場合）'!$BE74,1,0),0),0)</f>
        <v>0</v>
      </c>
      <c r="FT69" s="332">
        <f>IF(FT$19-'様式３（療養者名簿）（⑤の場合）'!$BD74+1&lt;=15,IF(FT$19&gt;='様式３（療養者名簿）（⑤の場合）'!$BD74,IF(FT$19&lt;='様式３（療養者名簿）（⑤の場合）'!$BE74,1,0),0),0)</f>
        <v>0</v>
      </c>
      <c r="FU69" s="332">
        <f>IF(FU$19-'様式３（療養者名簿）（⑤の場合）'!$BD74+1&lt;=15,IF(FU$19&gt;='様式３（療養者名簿）（⑤の場合）'!$BD74,IF(FU$19&lt;='様式３（療養者名簿）（⑤の場合）'!$BE74,1,0),0),0)</f>
        <v>0</v>
      </c>
      <c r="FV69" s="332">
        <f>IF(FV$19-'様式３（療養者名簿）（⑤の場合）'!$BD74+1&lt;=15,IF(FV$19&gt;='様式３（療養者名簿）（⑤の場合）'!$BD74,IF(FV$19&lt;='様式３（療養者名簿）（⑤の場合）'!$BE74,1,0),0),0)</f>
        <v>0</v>
      </c>
      <c r="FW69" s="332">
        <f>IF(FW$19-'様式３（療養者名簿）（⑤の場合）'!$BD74+1&lt;=15,IF(FW$19&gt;='様式３（療養者名簿）（⑤の場合）'!$BD74,IF(FW$19&lt;='様式３（療養者名簿）（⑤の場合）'!$BE74,1,0),0),0)</f>
        <v>0</v>
      </c>
      <c r="FX69" s="332">
        <f>IF(FX$19-'様式３（療養者名簿）（⑤の場合）'!$BD74+1&lt;=15,IF(FX$19&gt;='様式３（療養者名簿）（⑤の場合）'!$BD74,IF(FX$19&lt;='様式３（療養者名簿）（⑤の場合）'!$BE74,1,0),0),0)</f>
        <v>0</v>
      </c>
      <c r="FY69" s="332">
        <f>IF(FY$19-'様式３（療養者名簿）（⑤の場合）'!$BD74+1&lt;=15,IF(FY$19&gt;='様式３（療養者名簿）（⑤の場合）'!$BD74,IF(FY$19&lt;='様式３（療養者名簿）（⑤の場合）'!$BE74,1,0),0),0)</f>
        <v>0</v>
      </c>
      <c r="FZ69" s="332">
        <f>IF(FZ$19-'様式３（療養者名簿）（⑤の場合）'!$BD74+1&lt;=15,IF(FZ$19&gt;='様式３（療養者名簿）（⑤の場合）'!$BD74,IF(FZ$19&lt;='様式３（療養者名簿）（⑤の場合）'!$BE74,1,0),0),0)</f>
        <v>0</v>
      </c>
      <c r="GA69" s="332">
        <f>IF(GA$19-'様式３（療養者名簿）（⑤の場合）'!$BD74+1&lt;=15,IF(GA$19&gt;='様式３（療養者名簿）（⑤の場合）'!$BD74,IF(GA$19&lt;='様式３（療養者名簿）（⑤の場合）'!$BE74,1,0),0),0)</f>
        <v>0</v>
      </c>
      <c r="GB69" s="332">
        <f>IF(GB$19-'様式３（療養者名簿）（⑤の場合）'!$BD74+1&lt;=15,IF(GB$19&gt;='様式３（療養者名簿）（⑤の場合）'!$BD74,IF(GB$19&lt;='様式３（療養者名簿）（⑤の場合）'!$BE74,1,0),0),0)</f>
        <v>0</v>
      </c>
      <c r="GC69" s="332">
        <f>IF(GC$19-'様式３（療養者名簿）（⑤の場合）'!$BD74+1&lt;=15,IF(GC$19&gt;='様式３（療養者名簿）（⑤の場合）'!$BD74,IF(GC$19&lt;='様式３（療養者名簿）（⑤の場合）'!$BE74,1,0),0),0)</f>
        <v>0</v>
      </c>
      <c r="GD69" s="332">
        <f>IF(GD$19-'様式３（療養者名簿）（⑤の場合）'!$BD74+1&lt;=15,IF(GD$19&gt;='様式３（療養者名簿）（⑤の場合）'!$BD74,IF(GD$19&lt;='様式３（療養者名簿）（⑤の場合）'!$BE74,1,0),0),0)</f>
        <v>0</v>
      </c>
      <c r="GE69" s="332">
        <f>IF(GE$19-'様式３（療養者名簿）（⑤の場合）'!$BD74+1&lt;=15,IF(GE$19&gt;='様式３（療養者名簿）（⑤の場合）'!$BD74,IF(GE$19&lt;='様式３（療養者名簿）（⑤の場合）'!$BE74,1,0),0),0)</f>
        <v>0</v>
      </c>
      <c r="GF69" s="332">
        <f>IF(GF$19-'様式３（療養者名簿）（⑤の場合）'!$BD74+1&lt;=15,IF(GF$19&gt;='様式３（療養者名簿）（⑤の場合）'!$BD74,IF(GF$19&lt;='様式３（療養者名簿）（⑤の場合）'!$BE74,1,0),0),0)</f>
        <v>0</v>
      </c>
      <c r="GG69" s="332">
        <f>IF(GG$19-'様式３（療養者名簿）（⑤の場合）'!$BD74+1&lt;=15,IF(GG$19&gt;='様式３（療養者名簿）（⑤の場合）'!$BD74,IF(GG$19&lt;='様式３（療養者名簿）（⑤の場合）'!$BE74,1,0),0),0)</f>
        <v>0</v>
      </c>
      <c r="GH69" s="332">
        <f>IF(GH$19-'様式３（療養者名簿）（⑤の場合）'!$BD74+1&lt;=15,IF(GH$19&gt;='様式３（療養者名簿）（⑤の場合）'!$BD74,IF(GH$19&lt;='様式３（療養者名簿）（⑤の場合）'!$BE74,1,0),0),0)</f>
        <v>0</v>
      </c>
      <c r="GI69" s="332">
        <f>IF(GI$19-'様式３（療養者名簿）（⑤の場合）'!$BD74+1&lt;=15,IF(GI$19&gt;='様式３（療養者名簿）（⑤の場合）'!$BD74,IF(GI$19&lt;='様式３（療養者名簿）（⑤の場合）'!$BE74,1,0),0),0)</f>
        <v>0</v>
      </c>
      <c r="GJ69" s="332">
        <f>IF(GJ$19-'様式３（療養者名簿）（⑤の場合）'!$BD74+1&lt;=15,IF(GJ$19&gt;='様式３（療養者名簿）（⑤の場合）'!$BD74,IF(GJ$19&lt;='様式３（療養者名簿）（⑤の場合）'!$BE74,1,0),0),0)</f>
        <v>0</v>
      </c>
      <c r="GK69" s="332">
        <f>IF(GK$19-'様式３（療養者名簿）（⑤の場合）'!$BD74+1&lt;=15,IF(GK$19&gt;='様式３（療養者名簿）（⑤の場合）'!$BD74,IF(GK$19&lt;='様式３（療養者名簿）（⑤の場合）'!$BE74,1,0),0),0)</f>
        <v>0</v>
      </c>
      <c r="GL69" s="332">
        <f>IF(GL$19-'様式３（療養者名簿）（⑤の場合）'!$BD74+1&lt;=15,IF(GL$19&gt;='様式３（療養者名簿）（⑤の場合）'!$BD74,IF(GL$19&lt;='様式３（療養者名簿）（⑤の場合）'!$BE74,1,0),0),0)</f>
        <v>0</v>
      </c>
      <c r="GM69" s="332">
        <f>IF(GM$19-'様式３（療養者名簿）（⑤の場合）'!$BD74+1&lt;=15,IF(GM$19&gt;='様式３（療養者名簿）（⑤の場合）'!$BD74,IF(GM$19&lt;='様式３（療養者名簿）（⑤の場合）'!$BE74,1,0),0),0)</f>
        <v>0</v>
      </c>
      <c r="GN69" s="332">
        <f>IF(GN$19-'様式３（療養者名簿）（⑤の場合）'!$BD74+1&lt;=15,IF(GN$19&gt;='様式３（療養者名簿）（⑤の場合）'!$BD74,IF(GN$19&lt;='様式３（療養者名簿）（⑤の場合）'!$BE74,1,0),0),0)</f>
        <v>0</v>
      </c>
      <c r="GO69" s="332">
        <f>IF(GO$19-'様式３（療養者名簿）（⑤の場合）'!$BD74+1&lt;=15,IF(GO$19&gt;='様式３（療養者名簿）（⑤の場合）'!$BD74,IF(GO$19&lt;='様式３（療養者名簿）（⑤の場合）'!$BE74,1,0),0),0)</f>
        <v>0</v>
      </c>
      <c r="GP69" s="332">
        <f>IF(GP$19-'様式３（療養者名簿）（⑤の場合）'!$BD74+1&lt;=15,IF(GP$19&gt;='様式３（療養者名簿）（⑤の場合）'!$BD74,IF(GP$19&lt;='様式３（療養者名簿）（⑤の場合）'!$BE74,1,0),0),0)</f>
        <v>0</v>
      </c>
      <c r="GQ69" s="332">
        <f>IF(GQ$19-'様式３（療養者名簿）（⑤の場合）'!$BD74+1&lt;=15,IF(GQ$19&gt;='様式３（療養者名簿）（⑤の場合）'!$BD74,IF(GQ$19&lt;='様式３（療養者名簿）（⑤の場合）'!$BE74,1,0),0),0)</f>
        <v>0</v>
      </c>
      <c r="GR69" s="332">
        <f>IF(GR$19-'様式３（療養者名簿）（⑤の場合）'!$BD74+1&lt;=15,IF(GR$19&gt;='様式３（療養者名簿）（⑤の場合）'!$BD74,IF(GR$19&lt;='様式３（療養者名簿）（⑤の場合）'!$BE74,1,0),0),0)</f>
        <v>0</v>
      </c>
      <c r="GS69" s="332">
        <f>IF(GS$19-'様式３（療養者名簿）（⑤の場合）'!$BD74+1&lt;=15,IF(GS$19&gt;='様式３（療養者名簿）（⑤の場合）'!$BD74,IF(GS$19&lt;='様式３（療養者名簿）（⑤の場合）'!$BE74,1,0),0),0)</f>
        <v>0</v>
      </c>
      <c r="GT69" s="332">
        <f>IF(GT$19-'様式３（療養者名簿）（⑤の場合）'!$BD74+1&lt;=15,IF(GT$19&gt;='様式３（療養者名簿）（⑤の場合）'!$BD74,IF(GT$19&lt;='様式３（療養者名簿）（⑤の場合）'!$BE74,1,0),0),0)</f>
        <v>0</v>
      </c>
      <c r="GU69" s="332">
        <f>IF(GU$19-'様式３（療養者名簿）（⑤の場合）'!$BD74+1&lt;=15,IF(GU$19&gt;='様式３（療養者名簿）（⑤の場合）'!$BD74,IF(GU$19&lt;='様式３（療養者名簿）（⑤の場合）'!$BE74,1,0),0),0)</f>
        <v>0</v>
      </c>
      <c r="GV69" s="332">
        <f>IF(GV$19-'様式３（療養者名簿）（⑤の場合）'!$BD74+1&lt;=15,IF(GV$19&gt;='様式３（療養者名簿）（⑤の場合）'!$BD74,IF(GV$19&lt;='様式３（療養者名簿）（⑤の場合）'!$BE74,1,0),0),0)</f>
        <v>0</v>
      </c>
      <c r="GW69" s="332">
        <f>IF(GW$19-'様式３（療養者名簿）（⑤の場合）'!$BD74+1&lt;=15,IF(GW$19&gt;='様式３（療養者名簿）（⑤の場合）'!$BD74,IF(GW$19&lt;='様式３（療養者名簿）（⑤の場合）'!$BE74,1,0),0),0)</f>
        <v>0</v>
      </c>
      <c r="GX69" s="332">
        <f>IF(GX$19-'様式３（療養者名簿）（⑤の場合）'!$BD74+1&lt;=15,IF(GX$19&gt;='様式３（療養者名簿）（⑤の場合）'!$BD74,IF(GX$19&lt;='様式３（療養者名簿）（⑤の場合）'!$BE74,1,0),0),0)</f>
        <v>0</v>
      </c>
      <c r="GY69" s="332">
        <f>IF(GY$19-'様式３（療養者名簿）（⑤の場合）'!$BD74+1&lt;=15,IF(GY$19&gt;='様式３（療養者名簿）（⑤の場合）'!$BD74,IF(GY$19&lt;='様式３（療養者名簿）（⑤の場合）'!$BE74,1,0),0),0)</f>
        <v>0</v>
      </c>
      <c r="GZ69" s="332">
        <f>IF(GZ$19-'様式３（療養者名簿）（⑤の場合）'!$BD74+1&lt;=15,IF(GZ$19&gt;='様式３（療養者名簿）（⑤の場合）'!$BD74,IF(GZ$19&lt;='様式３（療養者名簿）（⑤の場合）'!$BE74,1,0),0),0)</f>
        <v>0</v>
      </c>
      <c r="HA69" s="332">
        <f>IF(HA$19-'様式３（療養者名簿）（⑤の場合）'!$BD74+1&lt;=15,IF(HA$19&gt;='様式３（療養者名簿）（⑤の場合）'!$BD74,IF(HA$19&lt;='様式３（療養者名簿）（⑤の場合）'!$BE74,1,0),0),0)</f>
        <v>0</v>
      </c>
      <c r="HB69" s="332">
        <f>IF(HB$19-'様式３（療養者名簿）（⑤の場合）'!$BD74+1&lt;=15,IF(HB$19&gt;='様式３（療養者名簿）（⑤の場合）'!$BD74,IF(HB$19&lt;='様式３（療養者名簿）（⑤の場合）'!$BE74,1,0),0),0)</f>
        <v>0</v>
      </c>
      <c r="HC69" s="332">
        <f>IF(HC$19-'様式３（療養者名簿）（⑤の場合）'!$BD74+1&lt;=15,IF(HC$19&gt;='様式３（療養者名簿）（⑤の場合）'!$BD74,IF(HC$19&lt;='様式３（療養者名簿）（⑤の場合）'!$BE74,1,0),0),0)</f>
        <v>0</v>
      </c>
      <c r="HD69" s="332">
        <f>IF(HD$19-'様式３（療養者名簿）（⑤の場合）'!$BD74+1&lt;=15,IF(HD$19&gt;='様式３（療養者名簿）（⑤の場合）'!$BD74,IF(HD$19&lt;='様式３（療養者名簿）（⑤の場合）'!$BE74,1,0),0),0)</f>
        <v>0</v>
      </c>
      <c r="HE69" s="332">
        <f>IF(HE$19-'様式３（療養者名簿）（⑤の場合）'!$BD74+1&lt;=15,IF(HE$19&gt;='様式３（療養者名簿）（⑤の場合）'!$BD74,IF(HE$19&lt;='様式３（療養者名簿）（⑤の場合）'!$BE74,1,0),0),0)</f>
        <v>0</v>
      </c>
      <c r="HF69" s="332">
        <f>IF(HF$19-'様式３（療養者名簿）（⑤の場合）'!$BD74+1&lt;=15,IF(HF$19&gt;='様式３（療養者名簿）（⑤の場合）'!$BD74,IF(HF$19&lt;='様式３（療養者名簿）（⑤の場合）'!$BE74,1,0),0),0)</f>
        <v>0</v>
      </c>
      <c r="HG69" s="332">
        <f>IF(HG$19-'様式３（療養者名簿）（⑤の場合）'!$BD74+1&lt;=15,IF(HG$19&gt;='様式３（療養者名簿）（⑤の場合）'!$BD74,IF(HG$19&lt;='様式３（療養者名簿）（⑤の場合）'!$BE74,1,0),0),0)</f>
        <v>0</v>
      </c>
      <c r="HH69" s="332">
        <f>IF(HH$19-'様式３（療養者名簿）（⑤の場合）'!$BD74+1&lt;=15,IF(HH$19&gt;='様式３（療養者名簿）（⑤の場合）'!$BD74,IF(HH$19&lt;='様式３（療養者名簿）（⑤の場合）'!$BE74,1,0),0),0)</f>
        <v>0</v>
      </c>
      <c r="HI69" s="332">
        <f>IF(HI$19-'様式３（療養者名簿）（⑤の場合）'!$BD74+1&lt;=15,IF(HI$19&gt;='様式３（療養者名簿）（⑤の場合）'!$BD74,IF(HI$19&lt;='様式３（療養者名簿）（⑤の場合）'!$BE74,1,0),0),0)</f>
        <v>0</v>
      </c>
      <c r="HJ69" s="332">
        <f>IF(HJ$19-'様式３（療養者名簿）（⑤の場合）'!$BD74+1&lt;=15,IF(HJ$19&gt;='様式３（療養者名簿）（⑤の場合）'!$BD74,IF(HJ$19&lt;='様式３（療養者名簿）（⑤の場合）'!$BE74,1,0),0),0)</f>
        <v>0</v>
      </c>
      <c r="HK69" s="332">
        <f>IF(HK$19-'様式３（療養者名簿）（⑤の場合）'!$BD74+1&lt;=15,IF(HK$19&gt;='様式３（療養者名簿）（⑤の場合）'!$BD74,IF(HK$19&lt;='様式３（療養者名簿）（⑤の場合）'!$BE74,1,0),0),0)</f>
        <v>0</v>
      </c>
      <c r="HL69" s="332">
        <f>IF(HL$19-'様式３（療養者名簿）（⑤の場合）'!$BD74+1&lt;=15,IF(HL$19&gt;='様式３（療養者名簿）（⑤の場合）'!$BD74,IF(HL$19&lt;='様式３（療養者名簿）（⑤の場合）'!$BE74,1,0),0),0)</f>
        <v>0</v>
      </c>
      <c r="HM69" s="332">
        <f>IF(HM$19-'様式３（療養者名簿）（⑤の場合）'!$BD74+1&lt;=15,IF(HM$19&gt;='様式３（療養者名簿）（⑤の場合）'!$BD74,IF(HM$19&lt;='様式３（療養者名簿）（⑤の場合）'!$BE74,1,0),0),0)</f>
        <v>0</v>
      </c>
      <c r="HN69" s="332">
        <f>IF(HN$19-'様式３（療養者名簿）（⑤の場合）'!$BD74+1&lt;=15,IF(HN$19&gt;='様式３（療養者名簿）（⑤の場合）'!$BD74,IF(HN$19&lt;='様式３（療養者名簿）（⑤の場合）'!$BE74,1,0),0),0)</f>
        <v>0</v>
      </c>
      <c r="HO69" s="332">
        <f>IF(HO$19-'様式３（療養者名簿）（⑤の場合）'!$BD74+1&lt;=15,IF(HO$19&gt;='様式３（療養者名簿）（⑤の場合）'!$BD74,IF(HO$19&lt;='様式３（療養者名簿）（⑤の場合）'!$BE74,1,0),0),0)</f>
        <v>0</v>
      </c>
      <c r="HP69" s="332">
        <f>IF(HP$19-'様式３（療養者名簿）（⑤の場合）'!$BD74+1&lt;=15,IF(HP$19&gt;='様式３（療養者名簿）（⑤の場合）'!$BD74,IF(HP$19&lt;='様式３（療養者名簿）（⑤の場合）'!$BE74,1,0),0),0)</f>
        <v>0</v>
      </c>
      <c r="HQ69" s="332">
        <f>IF(HQ$19-'様式３（療養者名簿）（⑤の場合）'!$BD74+1&lt;=15,IF(HQ$19&gt;='様式３（療養者名簿）（⑤の場合）'!$BD74,IF(HQ$19&lt;='様式３（療養者名簿）（⑤の場合）'!$BE74,1,0),0),0)</f>
        <v>0</v>
      </c>
      <c r="HR69" s="332">
        <f>IF(HR$19-'様式３（療養者名簿）（⑤の場合）'!$BD74+1&lt;=15,IF(HR$19&gt;='様式３（療養者名簿）（⑤の場合）'!$BD74,IF(HR$19&lt;='様式３（療養者名簿）（⑤の場合）'!$BE74,1,0),0),0)</f>
        <v>0</v>
      </c>
      <c r="HS69" s="332">
        <f>IF(HS$19-'様式３（療養者名簿）（⑤の場合）'!$BD74+1&lt;=15,IF(HS$19&gt;='様式３（療養者名簿）（⑤の場合）'!$BD74,IF(HS$19&lt;='様式３（療養者名簿）（⑤の場合）'!$BE74,1,0),0),0)</f>
        <v>0</v>
      </c>
      <c r="HT69" s="332">
        <f>IF(HT$19-'様式３（療養者名簿）（⑤の場合）'!$BD74+1&lt;=15,IF(HT$19&gt;='様式３（療養者名簿）（⑤の場合）'!$BD74,IF(HT$19&lt;='様式３（療養者名簿）（⑤の場合）'!$BE74,1,0),0),0)</f>
        <v>0</v>
      </c>
      <c r="HU69" s="332">
        <f>IF(HU$19-'様式３（療養者名簿）（⑤の場合）'!$BD74+1&lt;=15,IF(HU$19&gt;='様式３（療養者名簿）（⑤の場合）'!$BD74,IF(HU$19&lt;='様式３（療養者名簿）（⑤の場合）'!$BE74,1,0),0),0)</f>
        <v>0</v>
      </c>
      <c r="HV69" s="332">
        <f>IF(HV$19-'様式３（療養者名簿）（⑤の場合）'!$BD74+1&lt;=15,IF(HV$19&gt;='様式３（療養者名簿）（⑤の場合）'!$BD74,IF(HV$19&lt;='様式３（療養者名簿）（⑤の場合）'!$BE74,1,0),0),0)</f>
        <v>0</v>
      </c>
      <c r="HW69" s="332">
        <f>IF(HW$19-'様式３（療養者名簿）（⑤の場合）'!$BD74+1&lt;=15,IF(HW$19&gt;='様式３（療養者名簿）（⑤の場合）'!$BD74,IF(HW$19&lt;='様式３（療養者名簿）（⑤の場合）'!$BE74,1,0),0),0)</f>
        <v>0</v>
      </c>
      <c r="HX69" s="332">
        <f>IF(HX$19-'様式３（療養者名簿）（⑤の場合）'!$BD74+1&lt;=15,IF(HX$19&gt;='様式３（療養者名簿）（⑤の場合）'!$BD74,IF(HX$19&lt;='様式３（療養者名簿）（⑤の場合）'!$BE74,1,0),0),0)</f>
        <v>0</v>
      </c>
      <c r="HY69" s="332">
        <f>IF(HY$19-'様式３（療養者名簿）（⑤の場合）'!$BD74+1&lt;=15,IF(HY$19&gt;='様式３（療養者名簿）（⑤の場合）'!$BD74,IF(HY$19&lt;='様式３（療養者名簿）（⑤の場合）'!$BE74,1,0),0),0)</f>
        <v>0</v>
      </c>
      <c r="HZ69" s="332">
        <f>IF(HZ$19-'様式３（療養者名簿）（⑤の場合）'!$BD74+1&lt;=15,IF(HZ$19&gt;='様式３（療養者名簿）（⑤の場合）'!$BD74,IF(HZ$19&lt;='様式３（療養者名簿）（⑤の場合）'!$BE74,1,0),0),0)</f>
        <v>0</v>
      </c>
      <c r="IA69" s="332">
        <f>IF(IA$19-'様式３（療養者名簿）（⑤の場合）'!$BD74+1&lt;=15,IF(IA$19&gt;='様式３（療養者名簿）（⑤の場合）'!$BD74,IF(IA$19&lt;='様式３（療養者名簿）（⑤の場合）'!$BE74,1,0),0),0)</f>
        <v>0</v>
      </c>
      <c r="IB69" s="332">
        <f>IF(IB$19-'様式３（療養者名簿）（⑤の場合）'!$BD74+1&lt;=15,IF(IB$19&gt;='様式３（療養者名簿）（⑤の場合）'!$BD74,IF(IB$19&lt;='様式３（療養者名簿）（⑤の場合）'!$BE74,1,0),0),0)</f>
        <v>0</v>
      </c>
      <c r="IC69" s="332">
        <f>IF(IC$19-'様式３（療養者名簿）（⑤の場合）'!$BD74+1&lt;=15,IF(IC$19&gt;='様式３（療養者名簿）（⑤の場合）'!$BD74,IF(IC$19&lt;='様式３（療養者名簿）（⑤の場合）'!$BE74,1,0),0),0)</f>
        <v>0</v>
      </c>
      <c r="ID69" s="332">
        <f>IF(ID$19-'様式３（療養者名簿）（⑤の場合）'!$BD74+1&lt;=15,IF(ID$19&gt;='様式３（療養者名簿）（⑤の場合）'!$BD74,IF(ID$19&lt;='様式３（療養者名簿）（⑤の場合）'!$BE74,1,0),0),0)</f>
        <v>0</v>
      </c>
      <c r="IE69" s="332">
        <f>IF(IE$19-'様式３（療養者名簿）（⑤の場合）'!$BD74+1&lt;=15,IF(IE$19&gt;='様式３（療養者名簿）（⑤の場合）'!$BD74,IF(IE$19&lt;='様式３（療養者名簿）（⑤の場合）'!$BE74,1,0),0),0)</f>
        <v>0</v>
      </c>
      <c r="IF69" s="332">
        <f>IF(IF$19-'様式３（療養者名簿）（⑤の場合）'!$BD74+1&lt;=15,IF(IF$19&gt;='様式３（療養者名簿）（⑤の場合）'!$BD74,IF(IF$19&lt;='様式３（療養者名簿）（⑤の場合）'!$BE74,1,0),0),0)</f>
        <v>0</v>
      </c>
      <c r="IG69" s="332">
        <f>IF(IG$19-'様式３（療養者名簿）（⑤の場合）'!$BD74+1&lt;=15,IF(IG$19&gt;='様式３（療養者名簿）（⑤の場合）'!$BD74,IF(IG$19&lt;='様式３（療養者名簿）（⑤の場合）'!$BE74,1,0),0),0)</f>
        <v>0</v>
      </c>
      <c r="IH69" s="332">
        <f>IF(IH$19-'様式３（療養者名簿）（⑤の場合）'!$BD74+1&lt;=15,IF(IH$19&gt;='様式３（療養者名簿）（⑤の場合）'!$BD74,IF(IH$19&lt;='様式３（療養者名簿）（⑤の場合）'!$BE74,1,0),0),0)</f>
        <v>0</v>
      </c>
      <c r="II69" s="332">
        <f>IF(II$19-'様式３（療養者名簿）（⑤の場合）'!$BD74+1&lt;=15,IF(II$19&gt;='様式３（療養者名簿）（⑤の場合）'!$BD74,IF(II$19&lt;='様式３（療養者名簿）（⑤の場合）'!$BE74,1,0),0),0)</f>
        <v>0</v>
      </c>
      <c r="IJ69" s="332">
        <f>IF(IJ$19-'様式３（療養者名簿）（⑤の場合）'!$BD74+1&lt;=15,IF(IJ$19&gt;='様式３（療養者名簿）（⑤の場合）'!$BD74,IF(IJ$19&lt;='様式３（療養者名簿）（⑤の場合）'!$BE74,1,0),0),0)</f>
        <v>0</v>
      </c>
      <c r="IK69" s="332">
        <f>IF(IK$19-'様式３（療養者名簿）（⑤の場合）'!$BD74+1&lt;=15,IF(IK$19&gt;='様式３（療養者名簿）（⑤の場合）'!$BD74,IF(IK$19&lt;='様式３（療養者名簿）（⑤の場合）'!$BE74,1,0),0),0)</f>
        <v>0</v>
      </c>
      <c r="IL69" s="332">
        <f>IF(IL$19-'様式３（療養者名簿）（⑤の場合）'!$BD74+1&lt;=15,IF(IL$19&gt;='様式３（療養者名簿）（⑤の場合）'!$BD74,IF(IL$19&lt;='様式３（療養者名簿）（⑤の場合）'!$BE74,1,0),0),0)</f>
        <v>0</v>
      </c>
      <c r="IM69" s="332">
        <f>IF(IM$19-'様式３（療養者名簿）（⑤の場合）'!$BD74+1&lt;=15,IF(IM$19&gt;='様式３（療養者名簿）（⑤の場合）'!$BD74,IF(IM$19&lt;='様式３（療養者名簿）（⑤の場合）'!$BE74,1,0),0),0)</f>
        <v>0</v>
      </c>
      <c r="IN69" s="332">
        <f>IF(IN$19-'様式３（療養者名簿）（⑤の場合）'!$BD74+1&lt;=15,IF(IN$19&gt;='様式３（療養者名簿）（⑤の場合）'!$BD74,IF(IN$19&lt;='様式３（療養者名簿）（⑤の場合）'!$BE74,1,0),0),0)</f>
        <v>0</v>
      </c>
      <c r="IO69" s="332">
        <f>IF(IO$19-'様式３（療養者名簿）（⑤の場合）'!$BD74+1&lt;=15,IF(IO$19&gt;='様式３（療養者名簿）（⑤の場合）'!$BD74,IF(IO$19&lt;='様式３（療養者名簿）（⑤の場合）'!$BE74,1,0),0),0)</f>
        <v>0</v>
      </c>
      <c r="IP69" s="332">
        <f>IF(IP$19-'様式３（療養者名簿）（⑤の場合）'!$BD74+1&lt;=15,IF(IP$19&gt;='様式３（療養者名簿）（⑤の場合）'!$BD74,IF(IP$19&lt;='様式３（療養者名簿）（⑤の場合）'!$BE74,1,0),0),0)</f>
        <v>0</v>
      </c>
      <c r="IQ69" s="332">
        <f>IF(IQ$19-'様式３（療養者名簿）（⑤の場合）'!$BD74+1&lt;=15,IF(IQ$19&gt;='様式３（療養者名簿）（⑤の場合）'!$BD74,IF(IQ$19&lt;='様式３（療養者名簿）（⑤の場合）'!$BE74,1,0),0),0)</f>
        <v>0</v>
      </c>
      <c r="IR69" s="332">
        <f>IF(IR$19-'様式３（療養者名簿）（⑤の場合）'!$BD74+1&lt;=15,IF(IR$19&gt;='様式３（療養者名簿）（⑤の場合）'!$BD74,IF(IR$19&lt;='様式３（療養者名簿）（⑤の場合）'!$BE74,1,0),0),0)</f>
        <v>0</v>
      </c>
      <c r="IS69" s="332">
        <f>IF(IS$19-'様式３（療養者名簿）（⑤の場合）'!$BD74+1&lt;=15,IF(IS$19&gt;='様式３（療養者名簿）（⑤の場合）'!$BD74,IF(IS$19&lt;='様式３（療養者名簿）（⑤の場合）'!$BE74,1,0),0),0)</f>
        <v>0</v>
      </c>
      <c r="IT69" s="332">
        <f>IF(IT$19-'様式３（療養者名簿）（⑤の場合）'!$BD74+1&lt;=15,IF(IT$19&gt;='様式３（療養者名簿）（⑤の場合）'!$BD74,IF(IT$19&lt;='様式３（療養者名簿）（⑤の場合）'!$BE74,1,0),0),0)</f>
        <v>0</v>
      </c>
      <c r="IU69" s="332">
        <f>IF(IU$19-'様式３（療養者名簿）（⑤の場合）'!$BD74+1&lt;=15,IF(IU$19&gt;='様式３（療養者名簿）（⑤の場合）'!$BD74,IF(IU$19&lt;='様式３（療養者名簿）（⑤の場合）'!$BE74,1,0),0),0)</f>
        <v>0</v>
      </c>
      <c r="IV69" s="332">
        <f>IF(IV$19-'様式３（療養者名簿）（⑤の場合）'!$BD74+1&lt;=15,IF(IV$19&gt;='様式３（療養者名簿）（⑤の場合）'!$BD74,IF(IV$19&lt;='様式３（療養者名簿）（⑤の場合）'!$BE74,1,0),0),0)</f>
        <v>0</v>
      </c>
      <c r="IW69" s="332">
        <f>IF(IW$19-'様式３（療養者名簿）（⑤の場合）'!$BD74+1&lt;=15,IF(IW$19&gt;='様式３（療養者名簿）（⑤の場合）'!$BD74,IF(IW$19&lt;='様式３（療養者名簿）（⑤の場合）'!$BE74,1,0),0),0)</f>
        <v>0</v>
      </c>
      <c r="IX69" s="332">
        <f>IF(IX$19-'様式３（療養者名簿）（⑤の場合）'!$BD74+1&lt;=15,IF(IX$19&gt;='様式３（療養者名簿）（⑤の場合）'!$BD74,IF(IX$19&lt;='様式３（療養者名簿）（⑤の場合）'!$BE74,1,0),0),0)</f>
        <v>0</v>
      </c>
      <c r="IY69" s="332">
        <f>IF(IY$19-'様式３（療養者名簿）（⑤の場合）'!$BD74+1&lt;=15,IF(IY$19&gt;='様式３（療養者名簿）（⑤の場合）'!$BD74,IF(IY$19&lt;='様式３（療養者名簿）（⑤の場合）'!$BE74,1,0),0),0)</f>
        <v>0</v>
      </c>
      <c r="IZ69" s="332">
        <f>IF(IZ$19-'様式３（療養者名簿）（⑤の場合）'!$BD74+1&lt;=15,IF(IZ$19&gt;='様式３（療養者名簿）（⑤の場合）'!$BD74,IF(IZ$19&lt;='様式３（療養者名簿）（⑤の場合）'!$BE74,1,0),0),0)</f>
        <v>0</v>
      </c>
      <c r="JA69" s="332">
        <f>IF(JA$19-'様式３（療養者名簿）（⑤の場合）'!$BD74+1&lt;=15,IF(JA$19&gt;='様式３（療養者名簿）（⑤の場合）'!$BD74,IF(JA$19&lt;='様式３（療養者名簿）（⑤の場合）'!$BE74,1,0),0),0)</f>
        <v>0</v>
      </c>
      <c r="JB69" s="332">
        <f>IF(JB$19-'様式３（療養者名簿）（⑤の場合）'!$BD74+1&lt;=15,IF(JB$19&gt;='様式３（療養者名簿）（⑤の場合）'!$BD74,IF(JB$19&lt;='様式３（療養者名簿）（⑤の場合）'!$BE74,1,0),0),0)</f>
        <v>0</v>
      </c>
      <c r="JC69" s="332">
        <f>IF(JC$19-'様式３（療養者名簿）（⑤の場合）'!$BD74+1&lt;=15,IF(JC$19&gt;='様式３（療養者名簿）（⑤の場合）'!$BD74,IF(JC$19&lt;='様式３（療養者名簿）（⑤の場合）'!$BE74,1,0),0),0)</f>
        <v>0</v>
      </c>
      <c r="JD69" s="332">
        <f>IF(JD$19-'様式３（療養者名簿）（⑤の場合）'!$BD74+1&lt;=15,IF(JD$19&gt;='様式３（療養者名簿）（⑤の場合）'!$BD74,IF(JD$19&lt;='様式３（療養者名簿）（⑤の場合）'!$BE74,1,0),0),0)</f>
        <v>0</v>
      </c>
      <c r="JE69" s="332">
        <f>IF(JE$19-'様式３（療養者名簿）（⑤の場合）'!$BD74+1&lt;=15,IF(JE$19&gt;='様式３（療養者名簿）（⑤の場合）'!$BD74,IF(JE$19&lt;='様式３（療養者名簿）（⑤の場合）'!$BE74,1,0),0),0)</f>
        <v>0</v>
      </c>
      <c r="JF69" s="332">
        <f>IF(JF$19-'様式３（療養者名簿）（⑤の場合）'!$BD74+1&lt;=15,IF(JF$19&gt;='様式３（療養者名簿）（⑤の場合）'!$BD74,IF(JF$19&lt;='様式３（療養者名簿）（⑤の場合）'!$BE74,1,0),0),0)</f>
        <v>0</v>
      </c>
      <c r="JG69" s="332">
        <f>IF(JG$19-'様式３（療養者名簿）（⑤の場合）'!$BD74+1&lt;=15,IF(JG$19&gt;='様式３（療養者名簿）（⑤の場合）'!$BD74,IF(JG$19&lt;='様式３（療養者名簿）（⑤の場合）'!$BE74,1,0),0),0)</f>
        <v>0</v>
      </c>
      <c r="JH69" s="332">
        <f>IF(JH$19-'様式３（療養者名簿）（⑤の場合）'!$BD74+1&lt;=15,IF(JH$19&gt;='様式３（療養者名簿）（⑤の場合）'!$BD74,IF(JH$19&lt;='様式３（療養者名簿）（⑤の場合）'!$BE74,1,0),0),0)</f>
        <v>0</v>
      </c>
      <c r="JI69" s="332">
        <f>IF(JI$19-'様式３（療養者名簿）（⑤の場合）'!$BD74+1&lt;=15,IF(JI$19&gt;='様式３（療養者名簿）（⑤の場合）'!$BD74,IF(JI$19&lt;='様式３（療養者名簿）（⑤の場合）'!$BE74,1,0),0),0)</f>
        <v>0</v>
      </c>
      <c r="JJ69" s="332">
        <f>IF(JJ$19-'様式３（療養者名簿）（⑤の場合）'!$BD74+1&lt;=15,IF(JJ$19&gt;='様式３（療養者名簿）（⑤の場合）'!$BD74,IF(JJ$19&lt;='様式３（療養者名簿）（⑤の場合）'!$BE74,1,0),0),0)</f>
        <v>0</v>
      </c>
      <c r="JK69" s="332">
        <f>IF(JK$19-'様式３（療養者名簿）（⑤の場合）'!$BD74+1&lt;=15,IF(JK$19&gt;='様式３（療養者名簿）（⑤の場合）'!$BD74,IF(JK$19&lt;='様式３（療養者名簿）（⑤の場合）'!$BE74,1,0),0),0)</f>
        <v>0</v>
      </c>
      <c r="JL69" s="332">
        <f>IF(JL$19-'様式３（療養者名簿）（⑤の場合）'!$BD74+1&lt;=15,IF(JL$19&gt;='様式３（療養者名簿）（⑤の場合）'!$BD74,IF(JL$19&lt;='様式３（療養者名簿）（⑤の場合）'!$BE74,1,0),0),0)</f>
        <v>0</v>
      </c>
      <c r="JM69" s="332">
        <f>IF(JM$19-'様式３（療養者名簿）（⑤の場合）'!$BD74+1&lt;=15,IF(JM$19&gt;='様式３（療養者名簿）（⑤の場合）'!$BD74,IF(JM$19&lt;='様式３（療養者名簿）（⑤の場合）'!$BE74,1,0),0),0)</f>
        <v>0</v>
      </c>
      <c r="JN69" s="332">
        <f>IF(JN$19-'様式３（療養者名簿）（⑤の場合）'!$BD74+1&lt;=15,IF(JN$19&gt;='様式３（療養者名簿）（⑤の場合）'!$BD74,IF(JN$19&lt;='様式３（療養者名簿）（⑤の場合）'!$BE74,1,0),0),0)</f>
        <v>0</v>
      </c>
      <c r="JO69" s="332">
        <f>IF(JO$19-'様式３（療養者名簿）（⑤の場合）'!$BD74+1&lt;=15,IF(JO$19&gt;='様式３（療養者名簿）（⑤の場合）'!$BD74,IF(JO$19&lt;='様式３（療養者名簿）（⑤の場合）'!$BE74,1,0),0),0)</f>
        <v>0</v>
      </c>
      <c r="JP69" s="332">
        <f>IF(JP$19-'様式３（療養者名簿）（⑤の場合）'!$BD74+1&lt;=15,IF(JP$19&gt;='様式３（療養者名簿）（⑤の場合）'!$BD74,IF(JP$19&lt;='様式３（療養者名簿）（⑤の場合）'!$BE74,1,0),0),0)</f>
        <v>0</v>
      </c>
      <c r="JQ69" s="332">
        <f>IF(JQ$19-'様式３（療養者名簿）（⑤の場合）'!$BD74+1&lt;=15,IF(JQ$19&gt;='様式３（療養者名簿）（⑤の場合）'!$BD74,IF(JQ$19&lt;='様式３（療養者名簿）（⑤の場合）'!$BE74,1,0),0),0)</f>
        <v>0</v>
      </c>
      <c r="JR69" s="332">
        <f>IF(JR$19-'様式３（療養者名簿）（⑤の場合）'!$BD74+1&lt;=15,IF(JR$19&gt;='様式３（療養者名簿）（⑤の場合）'!$BD74,IF(JR$19&lt;='様式３（療養者名簿）（⑤の場合）'!$BE74,1,0),0),0)</f>
        <v>0</v>
      </c>
      <c r="JS69" s="332">
        <f>IF(JS$19-'様式３（療養者名簿）（⑤の場合）'!$BD74+1&lt;=15,IF(JS$19&gt;='様式３（療養者名簿）（⑤の場合）'!$BD74,IF(JS$19&lt;='様式３（療養者名簿）（⑤の場合）'!$BE74,1,0),0),0)</f>
        <v>0</v>
      </c>
      <c r="JT69" s="332">
        <f>IF(JT$19-'様式３（療養者名簿）（⑤の場合）'!$BD74+1&lt;=15,IF(JT$19&gt;='様式３（療養者名簿）（⑤の場合）'!$BD74,IF(JT$19&lt;='様式３（療養者名簿）（⑤の場合）'!$BE74,1,0),0),0)</f>
        <v>0</v>
      </c>
      <c r="JU69" s="332">
        <f>IF(JU$19-'様式３（療養者名簿）（⑤の場合）'!$BD74+1&lt;=15,IF(JU$19&gt;='様式３（療養者名簿）（⑤の場合）'!$BD74,IF(JU$19&lt;='様式３（療養者名簿）（⑤の場合）'!$BE74,1,0),0),0)</f>
        <v>0</v>
      </c>
      <c r="JV69" s="332">
        <f>IF(JV$19-'様式３（療養者名簿）（⑤の場合）'!$BD74+1&lt;=15,IF(JV$19&gt;='様式３（療養者名簿）（⑤の場合）'!$BD74,IF(JV$19&lt;='様式３（療養者名簿）（⑤の場合）'!$BE74,1,0),0),0)</f>
        <v>0</v>
      </c>
      <c r="JW69" s="332">
        <f>IF(JW$19-'様式３（療養者名簿）（⑤の場合）'!$BD74+1&lt;=15,IF(JW$19&gt;='様式３（療養者名簿）（⑤の場合）'!$BD74,IF(JW$19&lt;='様式３（療養者名簿）（⑤の場合）'!$BE74,1,0),0),0)</f>
        <v>0</v>
      </c>
      <c r="JX69" s="332">
        <f>IF(JX$19-'様式３（療養者名簿）（⑤の場合）'!$BD74+1&lt;=15,IF(JX$19&gt;='様式３（療養者名簿）（⑤の場合）'!$BD74,IF(JX$19&lt;='様式３（療養者名簿）（⑤の場合）'!$BE74,1,0),0),0)</f>
        <v>0</v>
      </c>
      <c r="JY69" s="332">
        <f>IF(JY$19-'様式３（療養者名簿）（⑤の場合）'!$BD74+1&lt;=15,IF(JY$19&gt;='様式３（療養者名簿）（⑤の場合）'!$BD74,IF(JY$19&lt;='様式３（療養者名簿）（⑤の場合）'!$BE74,1,0),0),0)</f>
        <v>0</v>
      </c>
      <c r="JZ69" s="332">
        <f>IF(JZ$19-'様式３（療養者名簿）（⑤の場合）'!$BD74+1&lt;=15,IF(JZ$19&gt;='様式３（療養者名簿）（⑤の場合）'!$BD74,IF(JZ$19&lt;='様式３（療養者名簿）（⑤の場合）'!$BE74,1,0),0),0)</f>
        <v>0</v>
      </c>
      <c r="KA69" s="332">
        <f>IF(KA$19-'様式３（療養者名簿）（⑤の場合）'!$BD74+1&lt;=15,IF(KA$19&gt;='様式３（療養者名簿）（⑤の場合）'!$BD74,IF(KA$19&lt;='様式３（療養者名簿）（⑤の場合）'!$BE74,1,0),0),0)</f>
        <v>0</v>
      </c>
      <c r="KB69" s="332">
        <f>IF(KB$19-'様式３（療養者名簿）（⑤の場合）'!$BD74+1&lt;=15,IF(KB$19&gt;='様式３（療養者名簿）（⑤の場合）'!$BD74,IF(KB$19&lt;='様式３（療養者名簿）（⑤の場合）'!$BE74,1,0),0),0)</f>
        <v>0</v>
      </c>
      <c r="KC69" s="332">
        <f>IF(KC$19-'様式３（療養者名簿）（⑤の場合）'!$BD74+1&lt;=15,IF(KC$19&gt;='様式３（療養者名簿）（⑤の場合）'!$BD74,IF(KC$19&lt;='様式３（療養者名簿）（⑤の場合）'!$BE74,1,0),0),0)</f>
        <v>0</v>
      </c>
      <c r="KD69" s="332">
        <f>IF(KD$19-'様式３（療養者名簿）（⑤の場合）'!$BD74+1&lt;=15,IF(KD$19&gt;='様式３（療養者名簿）（⑤の場合）'!$BD74,IF(KD$19&lt;='様式３（療養者名簿）（⑤の場合）'!$BE74,1,0),0),0)</f>
        <v>0</v>
      </c>
      <c r="KE69" s="332">
        <f>IF(KE$19-'様式３（療養者名簿）（⑤の場合）'!$BD74+1&lt;=15,IF(KE$19&gt;='様式３（療養者名簿）（⑤の場合）'!$BD74,IF(KE$19&lt;='様式３（療養者名簿）（⑤の場合）'!$BE74,1,0),0),0)</f>
        <v>0</v>
      </c>
      <c r="KF69" s="332">
        <f>IF(KF$19-'様式３（療養者名簿）（⑤の場合）'!$BD74+1&lt;=15,IF(KF$19&gt;='様式３（療養者名簿）（⑤の場合）'!$BD74,IF(KF$19&lt;='様式３（療養者名簿）（⑤の場合）'!$BE74,1,0),0),0)</f>
        <v>0</v>
      </c>
      <c r="KG69" s="332">
        <f>IF(KG$19-'様式３（療養者名簿）（⑤の場合）'!$BD74+1&lt;=15,IF(KG$19&gt;='様式３（療養者名簿）（⑤の場合）'!$BD74,IF(KG$19&lt;='様式３（療養者名簿）（⑤の場合）'!$BE74,1,0),0),0)</f>
        <v>0</v>
      </c>
      <c r="KH69" s="332">
        <f>IF(KH$19-'様式３（療養者名簿）（⑤の場合）'!$BD74+1&lt;=15,IF(KH$19&gt;='様式３（療養者名簿）（⑤の場合）'!$BD74,IF(KH$19&lt;='様式３（療養者名簿）（⑤の場合）'!$BE74,1,0),0),0)</f>
        <v>0</v>
      </c>
      <c r="KI69" s="332">
        <f>IF(KI$19-'様式３（療養者名簿）（⑤の場合）'!$BD74+1&lt;=15,IF(KI$19&gt;='様式３（療養者名簿）（⑤の場合）'!$BD74,IF(KI$19&lt;='様式３（療養者名簿）（⑤の場合）'!$BE74,1,0),0),0)</f>
        <v>0</v>
      </c>
      <c r="KJ69" s="332">
        <f>IF(KJ$19-'様式３（療養者名簿）（⑤の場合）'!$BD74+1&lt;=15,IF(KJ$19&gt;='様式３（療養者名簿）（⑤の場合）'!$BD74,IF(KJ$19&lt;='様式３（療養者名簿）（⑤の場合）'!$BE74,1,0),0),0)</f>
        <v>0</v>
      </c>
      <c r="KK69" s="332">
        <f>IF(KK$19-'様式３（療養者名簿）（⑤の場合）'!$BD74+1&lt;=15,IF(KK$19&gt;='様式３（療養者名簿）（⑤の場合）'!$BD74,IF(KK$19&lt;='様式３（療養者名簿）（⑤の場合）'!$BE74,1,0),0),0)</f>
        <v>0</v>
      </c>
      <c r="KL69" s="332">
        <f>IF(KL$19-'様式３（療養者名簿）（⑤の場合）'!$BD74+1&lt;=15,IF(KL$19&gt;='様式３（療養者名簿）（⑤の場合）'!$BD74,IF(KL$19&lt;='様式３（療養者名簿）（⑤の場合）'!$BE74,1,0),0),0)</f>
        <v>0</v>
      </c>
      <c r="KM69" s="332">
        <f>IF(KM$19-'様式３（療養者名簿）（⑤の場合）'!$BD74+1&lt;=15,IF(KM$19&gt;='様式３（療養者名簿）（⑤の場合）'!$BD74,IF(KM$19&lt;='様式３（療養者名簿）（⑤の場合）'!$BE74,1,0),0),0)</f>
        <v>0</v>
      </c>
      <c r="KN69" s="332">
        <f>IF(KN$19-'様式３（療養者名簿）（⑤の場合）'!$BD74+1&lt;=15,IF(KN$19&gt;='様式３（療養者名簿）（⑤の場合）'!$BD74,IF(KN$19&lt;='様式３（療養者名簿）（⑤の場合）'!$BE74,1,0),0),0)</f>
        <v>0</v>
      </c>
      <c r="KO69" s="332">
        <f>IF(KO$19-'様式３（療養者名簿）（⑤の場合）'!$BD74+1&lt;=15,IF(KO$19&gt;='様式３（療養者名簿）（⑤の場合）'!$BD74,IF(KO$19&lt;='様式３（療養者名簿）（⑤の場合）'!$BE74,1,0),0),0)</f>
        <v>0</v>
      </c>
      <c r="KP69" s="332">
        <f>IF(KP$19-'様式３（療養者名簿）（⑤の場合）'!$BD74+1&lt;=15,IF(KP$19&gt;='様式３（療養者名簿）（⑤の場合）'!$BD74,IF(KP$19&lt;='様式３（療養者名簿）（⑤の場合）'!$BE74,1,0),0),0)</f>
        <v>0</v>
      </c>
      <c r="KQ69" s="332">
        <f>IF(KQ$19-'様式３（療養者名簿）（⑤の場合）'!$BD74+1&lt;=15,IF(KQ$19&gt;='様式３（療養者名簿）（⑤の場合）'!$BD74,IF(KQ$19&lt;='様式３（療養者名簿）（⑤の場合）'!$BE74,1,0),0),0)</f>
        <v>0</v>
      </c>
      <c r="KR69" s="332">
        <f>IF(KR$19-'様式３（療養者名簿）（⑤の場合）'!$BD74+1&lt;=15,IF(KR$19&gt;='様式３（療養者名簿）（⑤の場合）'!$BD74,IF(KR$19&lt;='様式３（療養者名簿）（⑤の場合）'!$BE74,1,0),0),0)</f>
        <v>0</v>
      </c>
      <c r="KS69" s="332">
        <f>IF(KS$19-'様式３（療養者名簿）（⑤の場合）'!$BD74+1&lt;=15,IF(KS$19&gt;='様式３（療養者名簿）（⑤の場合）'!$BD74,IF(KS$19&lt;='様式３（療養者名簿）（⑤の場合）'!$BE74,1,0),0),0)</f>
        <v>0</v>
      </c>
      <c r="KT69" s="332">
        <f>IF(KT$19-'様式３（療養者名簿）（⑤の場合）'!$BD74+1&lt;=15,IF(KT$19&gt;='様式３（療養者名簿）（⑤の場合）'!$BD74,IF(KT$19&lt;='様式３（療養者名簿）（⑤の場合）'!$BE74,1,0),0),0)</f>
        <v>0</v>
      </c>
      <c r="KU69" s="332">
        <f>IF(KU$19-'様式３（療養者名簿）（⑤の場合）'!$BD74+1&lt;=15,IF(KU$19&gt;='様式３（療養者名簿）（⑤の場合）'!$BD74,IF(KU$19&lt;='様式３（療養者名簿）（⑤の場合）'!$BE74,1,0),0),0)</f>
        <v>0</v>
      </c>
      <c r="KV69" s="332">
        <f>IF(KV$19-'様式３（療養者名簿）（⑤の場合）'!$BD74+1&lt;=15,IF(KV$19&gt;='様式３（療養者名簿）（⑤の場合）'!$BD74,IF(KV$19&lt;='様式３（療養者名簿）（⑤の場合）'!$BE74,1,0),0),0)</f>
        <v>0</v>
      </c>
      <c r="KW69" s="332">
        <f>IF(KW$19-'様式３（療養者名簿）（⑤の場合）'!$BD74+1&lt;=15,IF(KW$19&gt;='様式３（療養者名簿）（⑤の場合）'!$BD74,IF(KW$19&lt;='様式３（療養者名簿）（⑤の場合）'!$BE74,1,0),0),0)</f>
        <v>0</v>
      </c>
      <c r="KX69" s="332">
        <f>IF(KX$19-'様式３（療養者名簿）（⑤の場合）'!$BD74+1&lt;=15,IF(KX$19&gt;='様式３（療養者名簿）（⑤の場合）'!$BD74,IF(KX$19&lt;='様式３（療養者名簿）（⑤の場合）'!$BE74,1,0),0),0)</f>
        <v>0</v>
      </c>
      <c r="KY69" s="332">
        <f>IF(KY$19-'様式３（療養者名簿）（⑤の場合）'!$BD74+1&lt;=15,IF(KY$19&gt;='様式３（療養者名簿）（⑤の場合）'!$BD74,IF(KY$19&lt;='様式３（療養者名簿）（⑤の場合）'!$BE74,1,0),0),0)</f>
        <v>0</v>
      </c>
      <c r="KZ69" s="332">
        <f>IF(KZ$19-'様式３（療養者名簿）（⑤の場合）'!$BD74+1&lt;=15,IF(KZ$19&gt;='様式３（療養者名簿）（⑤の場合）'!$BD74,IF(KZ$19&lt;='様式３（療養者名簿）（⑤の場合）'!$BE74,1,0),0),0)</f>
        <v>0</v>
      </c>
      <c r="LA69" s="332">
        <f>IF(LA$19-'様式３（療養者名簿）（⑤の場合）'!$BD74+1&lt;=15,IF(LA$19&gt;='様式３（療養者名簿）（⑤の場合）'!$BD74,IF(LA$19&lt;='様式３（療養者名簿）（⑤の場合）'!$BE74,1,0),0),0)</f>
        <v>0</v>
      </c>
      <c r="LB69" s="332">
        <f>IF(LB$19-'様式３（療養者名簿）（⑤の場合）'!$BD74+1&lt;=15,IF(LB$19&gt;='様式３（療養者名簿）（⑤の場合）'!$BD74,IF(LB$19&lt;='様式３（療養者名簿）（⑤の場合）'!$BE74,1,0),0),0)</f>
        <v>0</v>
      </c>
      <c r="LC69" s="332">
        <f>IF(LC$19-'様式３（療養者名簿）（⑤の場合）'!$BD74+1&lt;=15,IF(LC$19&gt;='様式３（療養者名簿）（⑤の場合）'!$BD74,IF(LC$19&lt;='様式３（療養者名簿）（⑤の場合）'!$BE74,1,0),0),0)</f>
        <v>0</v>
      </c>
      <c r="LD69" s="332">
        <f>IF(LD$19-'様式３（療養者名簿）（⑤の場合）'!$BD74+1&lt;=15,IF(LD$19&gt;='様式３（療養者名簿）（⑤の場合）'!$BD74,IF(LD$19&lt;='様式３（療養者名簿）（⑤の場合）'!$BE74,1,0),0),0)</f>
        <v>0</v>
      </c>
      <c r="LE69" s="332">
        <f>IF(LE$19-'様式３（療養者名簿）（⑤の場合）'!$BD74+1&lt;=15,IF(LE$19&gt;='様式３（療養者名簿）（⑤の場合）'!$BD74,IF(LE$19&lt;='様式３（療養者名簿）（⑤の場合）'!$BE74,1,0),0),0)</f>
        <v>0</v>
      </c>
      <c r="LF69" s="332">
        <f>IF(LF$19-'様式３（療養者名簿）（⑤の場合）'!$BD74+1&lt;=15,IF(LF$19&gt;='様式３（療養者名簿）（⑤の場合）'!$BD74,IF(LF$19&lt;='様式３（療養者名簿）（⑤の場合）'!$BE74,1,0),0),0)</f>
        <v>0</v>
      </c>
      <c r="LG69" s="332">
        <f>IF(LG$19-'様式３（療養者名簿）（⑤の場合）'!$BD74+1&lt;=15,IF(LG$19&gt;='様式３（療養者名簿）（⑤の場合）'!$BD74,IF(LG$19&lt;='様式３（療養者名簿）（⑤の場合）'!$BE74,1,0),0),0)</f>
        <v>0</v>
      </c>
      <c r="LH69" s="332">
        <f>IF(LH$19-'様式３（療養者名簿）（⑤の場合）'!$BD74+1&lt;=15,IF(LH$19&gt;='様式３（療養者名簿）（⑤の場合）'!$BD74,IF(LH$19&lt;='様式３（療養者名簿）（⑤の場合）'!$BE74,1,0),0),0)</f>
        <v>0</v>
      </c>
      <c r="LI69" s="332">
        <f>IF(LI$19-'様式３（療養者名簿）（⑤の場合）'!$BD74+1&lt;=15,IF(LI$19&gt;='様式３（療養者名簿）（⑤の場合）'!$BD74,IF(LI$19&lt;='様式３（療養者名簿）（⑤の場合）'!$BE74,1,0),0),0)</f>
        <v>0</v>
      </c>
      <c r="LJ69" s="332">
        <f>IF(LJ$19-'様式３（療養者名簿）（⑤の場合）'!$BD74+1&lt;=15,IF(LJ$19&gt;='様式３（療養者名簿）（⑤の場合）'!$BD74,IF(LJ$19&lt;='様式３（療養者名簿）（⑤の場合）'!$BE74,1,0),0),0)</f>
        <v>0</v>
      </c>
      <c r="LK69" s="332">
        <f>IF(LK$19-'様式３（療養者名簿）（⑤の場合）'!$BD74+1&lt;=15,IF(LK$19&gt;='様式３（療養者名簿）（⑤の場合）'!$BD74,IF(LK$19&lt;='様式３（療養者名簿）（⑤の場合）'!$BE74,1,0),0),0)</f>
        <v>0</v>
      </c>
      <c r="LL69" s="332">
        <f>IF(LL$19-'様式３（療養者名簿）（⑤の場合）'!$BD74+1&lt;=15,IF(LL$19&gt;='様式３（療養者名簿）（⑤の場合）'!$BD74,IF(LL$19&lt;='様式３（療養者名簿）（⑤の場合）'!$BE74,1,0),0),0)</f>
        <v>0</v>
      </c>
      <c r="LM69" s="332">
        <f>IF(LM$19-'様式３（療養者名簿）（⑤の場合）'!$BD74+1&lt;=15,IF(LM$19&gt;='様式３（療養者名簿）（⑤の場合）'!$BD74,IF(LM$19&lt;='様式３（療養者名簿）（⑤の場合）'!$BE74,1,0),0),0)</f>
        <v>0</v>
      </c>
      <c r="LN69" s="332">
        <f>IF(LN$19-'様式３（療養者名簿）（⑤の場合）'!$BD74+1&lt;=15,IF(LN$19&gt;='様式３（療養者名簿）（⑤の場合）'!$BD74,IF(LN$19&lt;='様式３（療養者名簿）（⑤の場合）'!$BE74,1,0),0),0)</f>
        <v>0</v>
      </c>
      <c r="LO69" s="332">
        <f>IF(LO$19-'様式３（療養者名簿）（⑤の場合）'!$BD74+1&lt;=15,IF(LO$19&gt;='様式３（療養者名簿）（⑤の場合）'!$BD74,IF(LO$19&lt;='様式３（療養者名簿）（⑤の場合）'!$BE74,1,0),0),0)</f>
        <v>0</v>
      </c>
      <c r="LP69" s="332">
        <f>IF(LP$19-'様式３（療養者名簿）（⑤の場合）'!$BD74+1&lt;=15,IF(LP$19&gt;='様式３（療養者名簿）（⑤の場合）'!$BD74,IF(LP$19&lt;='様式３（療養者名簿）（⑤の場合）'!$BE74,1,0),0),0)</f>
        <v>0</v>
      </c>
      <c r="LQ69" s="332">
        <f>IF(LQ$19-'様式３（療養者名簿）（⑤の場合）'!$BD74+1&lt;=15,IF(LQ$19&gt;='様式３（療養者名簿）（⑤の場合）'!$BD74,IF(LQ$19&lt;='様式３（療養者名簿）（⑤の場合）'!$BE74,1,0),0),0)</f>
        <v>0</v>
      </c>
      <c r="LR69" s="332">
        <f>IF(LR$19-'様式３（療養者名簿）（⑤の場合）'!$BD74+1&lt;=15,IF(LR$19&gt;='様式３（療養者名簿）（⑤の場合）'!$BD74,IF(LR$19&lt;='様式３（療養者名簿）（⑤の場合）'!$BE74,1,0),0),0)</f>
        <v>0</v>
      </c>
      <c r="LS69" s="332">
        <f>IF(LS$19-'様式３（療養者名簿）（⑤の場合）'!$BD74+1&lt;=15,IF(LS$19&gt;='様式３（療養者名簿）（⑤の場合）'!$BD74,IF(LS$19&lt;='様式３（療養者名簿）（⑤の場合）'!$BE74,1,0),0),0)</f>
        <v>0</v>
      </c>
      <c r="LT69" s="332">
        <f>IF(LT$19-'様式３（療養者名簿）（⑤の場合）'!$BD74+1&lt;=15,IF(LT$19&gt;='様式３（療養者名簿）（⑤の場合）'!$BD74,IF(LT$19&lt;='様式３（療養者名簿）（⑤の場合）'!$BE74,1,0),0),0)</f>
        <v>0</v>
      </c>
      <c r="LU69" s="332">
        <f>IF(LU$19-'様式３（療養者名簿）（⑤の場合）'!$BD74+1&lt;=15,IF(LU$19&gt;='様式３（療養者名簿）（⑤の場合）'!$BD74,IF(LU$19&lt;='様式３（療養者名簿）（⑤の場合）'!$BE74,1,0),0),0)</f>
        <v>0</v>
      </c>
      <c r="LV69" s="332">
        <f>IF(LV$19-'様式３（療養者名簿）（⑤の場合）'!$BD74+1&lt;=15,IF(LV$19&gt;='様式３（療養者名簿）（⑤の場合）'!$BD74,IF(LV$19&lt;='様式３（療養者名簿）（⑤の場合）'!$BE74,1,0),0),0)</f>
        <v>0</v>
      </c>
      <c r="LW69" s="332">
        <f>IF(LW$19-'様式３（療養者名簿）（⑤の場合）'!$BD74+1&lt;=15,IF(LW$19&gt;='様式３（療養者名簿）（⑤の場合）'!$BD74,IF(LW$19&lt;='様式３（療養者名簿）（⑤の場合）'!$BE74,1,0),0),0)</f>
        <v>0</v>
      </c>
      <c r="LX69" s="332">
        <f>IF(LX$19-'様式３（療養者名簿）（⑤の場合）'!$BD74+1&lt;=15,IF(LX$19&gt;='様式３（療養者名簿）（⑤の場合）'!$BD74,IF(LX$19&lt;='様式３（療養者名簿）（⑤の場合）'!$BE74,1,0),0),0)</f>
        <v>0</v>
      </c>
      <c r="LY69" s="332">
        <f>IF(LY$19-'様式３（療養者名簿）（⑤の場合）'!$BD74+1&lt;=15,IF(LY$19&gt;='様式３（療養者名簿）（⑤の場合）'!$BD74,IF(LY$19&lt;='様式３（療養者名簿）（⑤の場合）'!$BE74,1,0),0),0)</f>
        <v>0</v>
      </c>
      <c r="LZ69" s="332">
        <f>IF(LZ$19-'様式３（療養者名簿）（⑤の場合）'!$BD74+1&lt;=15,IF(LZ$19&gt;='様式３（療養者名簿）（⑤の場合）'!$BD74,IF(LZ$19&lt;='様式３（療養者名簿）（⑤の場合）'!$BE74,1,0),0),0)</f>
        <v>0</v>
      </c>
      <c r="MA69" s="332">
        <f>IF(MA$19-'様式３（療養者名簿）（⑤の場合）'!$BD74+1&lt;=15,IF(MA$19&gt;='様式３（療養者名簿）（⑤の場合）'!$BD74,IF(MA$19&lt;='様式３（療養者名簿）（⑤の場合）'!$BE74,1,0),0),0)</f>
        <v>0</v>
      </c>
      <c r="MB69" s="332">
        <f>IF(MB$19-'様式３（療養者名簿）（⑤の場合）'!$BD74+1&lt;=15,IF(MB$19&gt;='様式３（療養者名簿）（⑤の場合）'!$BD74,IF(MB$19&lt;='様式３（療養者名簿）（⑤の場合）'!$BE74,1,0),0),0)</f>
        <v>0</v>
      </c>
      <c r="MC69" s="332">
        <f>IF(MC$19-'様式３（療養者名簿）（⑤の場合）'!$BD74+1&lt;=15,IF(MC$19&gt;='様式３（療養者名簿）（⑤の場合）'!$BD74,IF(MC$19&lt;='様式３（療養者名簿）（⑤の場合）'!$BE74,1,0),0),0)</f>
        <v>0</v>
      </c>
      <c r="MD69" s="332">
        <f>IF(MD$19-'様式３（療養者名簿）（⑤の場合）'!$BD74+1&lt;=15,IF(MD$19&gt;='様式３（療養者名簿）（⑤の場合）'!$BD74,IF(MD$19&lt;='様式３（療養者名簿）（⑤の場合）'!$BE74,1,0),0),0)</f>
        <v>0</v>
      </c>
      <c r="ME69" s="332">
        <f>IF(ME$19-'様式３（療養者名簿）（⑤の場合）'!$BD74+1&lt;=15,IF(ME$19&gt;='様式３（療養者名簿）（⑤の場合）'!$BD74,IF(ME$19&lt;='様式３（療養者名簿）（⑤の場合）'!$BE74,1,0),0),0)</f>
        <v>0</v>
      </c>
      <c r="MF69" s="332">
        <f>IF(MF$19-'様式３（療養者名簿）（⑤の場合）'!$BD74+1&lt;=15,IF(MF$19&gt;='様式３（療養者名簿）（⑤の場合）'!$BD74,IF(MF$19&lt;='様式３（療養者名簿）（⑤の場合）'!$BE74,1,0),0),0)</f>
        <v>0</v>
      </c>
      <c r="MG69" s="332">
        <f>IF(MG$19-'様式３（療養者名簿）（⑤の場合）'!$BD74+1&lt;=15,IF(MG$19&gt;='様式３（療養者名簿）（⑤の場合）'!$BD74,IF(MG$19&lt;='様式３（療養者名簿）（⑤の場合）'!$BE74,1,0),0),0)</f>
        <v>0</v>
      </c>
      <c r="MH69" s="332">
        <f>IF(MH$19-'様式３（療養者名簿）（⑤の場合）'!$BD74+1&lt;=15,IF(MH$19&gt;='様式３（療養者名簿）（⑤の場合）'!$BD74,IF(MH$19&lt;='様式３（療養者名簿）（⑤の場合）'!$BE74,1,0),0),0)</f>
        <v>0</v>
      </c>
      <c r="MI69" s="332">
        <f>IF(MI$19-'様式３（療養者名簿）（⑤の場合）'!$BD74+1&lt;=15,IF(MI$19&gt;='様式３（療養者名簿）（⑤の場合）'!$BD74,IF(MI$19&lt;='様式３（療養者名簿）（⑤の場合）'!$BE74,1,0),0),0)</f>
        <v>0</v>
      </c>
      <c r="MJ69" s="332">
        <f>IF(MJ$19-'様式３（療養者名簿）（⑤の場合）'!$BD74+1&lt;=15,IF(MJ$19&gt;='様式３（療養者名簿）（⑤の場合）'!$BD74,IF(MJ$19&lt;='様式３（療養者名簿）（⑤の場合）'!$BE74,1,0),0),0)</f>
        <v>0</v>
      </c>
      <c r="MK69" s="332">
        <f>IF(MK$19-'様式３（療養者名簿）（⑤の場合）'!$BD74+1&lt;=15,IF(MK$19&gt;='様式３（療養者名簿）（⑤の場合）'!$BD74,IF(MK$19&lt;='様式３（療養者名簿）（⑤の場合）'!$BE74,1,0),0),0)</f>
        <v>0</v>
      </c>
      <c r="ML69" s="332">
        <f>IF(ML$19-'様式３（療養者名簿）（⑤の場合）'!$BD74+1&lt;=15,IF(ML$19&gt;='様式３（療養者名簿）（⑤の場合）'!$BD74,IF(ML$19&lt;='様式３（療養者名簿）（⑤の場合）'!$BE74,1,0),0),0)</f>
        <v>0</v>
      </c>
      <c r="MM69" s="332">
        <f>IF(MM$19-'様式３（療養者名簿）（⑤の場合）'!$BD74+1&lt;=15,IF(MM$19&gt;='様式３（療養者名簿）（⑤の場合）'!$BD74,IF(MM$19&lt;='様式３（療養者名簿）（⑤の場合）'!$BE74,1,0),0),0)</f>
        <v>0</v>
      </c>
      <c r="MN69" s="332">
        <f>IF(MN$19-'様式３（療養者名簿）（⑤の場合）'!$BD74+1&lt;=15,IF(MN$19&gt;='様式３（療養者名簿）（⑤の場合）'!$BD74,IF(MN$19&lt;='様式３（療養者名簿）（⑤の場合）'!$BE74,1,0),0),0)</f>
        <v>0</v>
      </c>
      <c r="MO69" s="332">
        <f>IF(MO$19-'様式３（療養者名簿）（⑤の場合）'!$BD74+1&lt;=15,IF(MO$19&gt;='様式３（療養者名簿）（⑤の場合）'!$BD74,IF(MO$19&lt;='様式３（療養者名簿）（⑤の場合）'!$BE74,1,0),0),0)</f>
        <v>0</v>
      </c>
      <c r="MP69" s="332">
        <f>IF(MP$19-'様式３（療養者名簿）（⑤の場合）'!$BD74+1&lt;=15,IF(MP$19&gt;='様式３（療養者名簿）（⑤の場合）'!$BD74,IF(MP$19&lt;='様式３（療養者名簿）（⑤の場合）'!$BE74,1,0),0),0)</f>
        <v>0</v>
      </c>
      <c r="MQ69" s="332">
        <f>IF(MQ$19-'様式３（療養者名簿）（⑤の場合）'!$BD74+1&lt;=15,IF(MQ$19&gt;='様式３（療養者名簿）（⑤の場合）'!$BD74,IF(MQ$19&lt;='様式３（療養者名簿）（⑤の場合）'!$BE74,1,0),0),0)</f>
        <v>0</v>
      </c>
      <c r="MR69" s="332">
        <f>IF(MR$19-'様式３（療養者名簿）（⑤の場合）'!$BD74+1&lt;=15,IF(MR$19&gt;='様式３（療養者名簿）（⑤の場合）'!$BD74,IF(MR$19&lt;='様式３（療養者名簿）（⑤の場合）'!$BE74,1,0),0),0)</f>
        <v>0</v>
      </c>
      <c r="MS69" s="332">
        <f>IF(MS$19-'様式３（療養者名簿）（⑤の場合）'!$BD74+1&lt;=15,IF(MS$19&gt;='様式３（療養者名簿）（⑤の場合）'!$BD74,IF(MS$19&lt;='様式３（療養者名簿）（⑤の場合）'!$BE74,1,0),0),0)</f>
        <v>0</v>
      </c>
      <c r="MT69" s="332">
        <f>IF(MT$19-'様式３（療養者名簿）（⑤の場合）'!$BD74+1&lt;=15,IF(MT$19&gt;='様式３（療養者名簿）（⑤の場合）'!$BD74,IF(MT$19&lt;='様式３（療養者名簿）（⑤の場合）'!$BE74,1,0),0),0)</f>
        <v>0</v>
      </c>
      <c r="MU69" s="332">
        <f>IF(MU$19-'様式３（療養者名簿）（⑤の場合）'!$BD74+1&lt;=15,IF(MU$19&gt;='様式３（療養者名簿）（⑤の場合）'!$BD74,IF(MU$19&lt;='様式３（療養者名簿）（⑤の場合）'!$BE74,1,0),0),0)</f>
        <v>0</v>
      </c>
      <c r="MV69" s="332">
        <f>IF(MV$19-'様式３（療養者名簿）（⑤の場合）'!$BD74+1&lt;=15,IF(MV$19&gt;='様式３（療養者名簿）（⑤の場合）'!$BD74,IF(MV$19&lt;='様式３（療養者名簿）（⑤の場合）'!$BE74,1,0),0),0)</f>
        <v>0</v>
      </c>
      <c r="MW69" s="332">
        <f>IF(MW$19-'様式３（療養者名簿）（⑤の場合）'!$BD74+1&lt;=15,IF(MW$19&gt;='様式３（療養者名簿）（⑤の場合）'!$BD74,IF(MW$19&lt;='様式３（療養者名簿）（⑤の場合）'!$BE74,1,0),0),0)</f>
        <v>0</v>
      </c>
      <c r="MX69" s="332">
        <f>IF(MX$19-'様式３（療養者名簿）（⑤の場合）'!$BD74+1&lt;=15,IF(MX$19&gt;='様式３（療養者名簿）（⑤の場合）'!$BD74,IF(MX$19&lt;='様式３（療養者名簿）（⑤の場合）'!$BE74,1,0),0),0)</f>
        <v>0</v>
      </c>
      <c r="MY69" s="332">
        <f>IF(MY$19-'様式３（療養者名簿）（⑤の場合）'!$BD74+1&lt;=15,IF(MY$19&gt;='様式３（療養者名簿）（⑤の場合）'!$BD74,IF(MY$19&lt;='様式３（療養者名簿）（⑤の場合）'!$BE74,1,0),0),0)</f>
        <v>0</v>
      </c>
      <c r="MZ69" s="332">
        <f>IF(MZ$19-'様式３（療養者名簿）（⑤の場合）'!$BD74+1&lt;=15,IF(MZ$19&gt;='様式３（療養者名簿）（⑤の場合）'!$BD74,IF(MZ$19&lt;='様式３（療養者名簿）（⑤の場合）'!$BE74,1,0),0),0)</f>
        <v>0</v>
      </c>
      <c r="NA69" s="332">
        <f>IF(NA$19-'様式３（療養者名簿）（⑤の場合）'!$BD74+1&lt;=15,IF(NA$19&gt;='様式３（療養者名簿）（⑤の場合）'!$BD74,IF(NA$19&lt;='様式３（療養者名簿）（⑤の場合）'!$BE74,1,0),0),0)</f>
        <v>0</v>
      </c>
      <c r="NB69" s="332">
        <f>IF(NB$19-'様式３（療養者名簿）（⑤の場合）'!$BD74+1&lt;=15,IF(NB$19&gt;='様式３（療養者名簿）（⑤の場合）'!$BD74,IF(NB$19&lt;='様式３（療養者名簿）（⑤の場合）'!$BE74,1,0),0),0)</f>
        <v>0</v>
      </c>
      <c r="NC69" s="225">
        <f>IF(NC$19-'様式３（療養者名簿）（⑤の場合）'!$BD74+1&lt;=15,IF(NC$19&gt;='様式３（療養者名簿）（⑤の場合）'!$BD74,IF(NC$19&lt;='様式３（療養者名簿）（⑤の場合）'!$BE74,1,0),0),0)</f>
        <v>0</v>
      </c>
      <c r="ND69" s="225">
        <f>IF(ND$19-'様式３（療養者名簿）（⑤の場合）'!$BD74+1&lt;=15,IF(ND$19&gt;='様式３（療養者名簿）（⑤の場合）'!$BD74,IF(ND$19&lt;='様式３（療養者名簿）（⑤の場合）'!$BE74,1,0),0),0)</f>
        <v>0</v>
      </c>
      <c r="NE69" s="225">
        <f>IF(NE$19-'様式３（療養者名簿）（⑤の場合）'!$BD74+1&lt;=15,IF(NE$19&gt;='様式３（療養者名簿）（⑤の場合）'!$BD74,IF(NE$19&lt;='様式３（療養者名簿）（⑤の場合）'!$BE74,1,0),0),0)</f>
        <v>0</v>
      </c>
      <c r="NF69" s="225">
        <f>IF(NF$19-'様式３（療養者名簿）（⑤の場合）'!$BD74+1&lt;=15,IF(NF$19&gt;='様式３（療養者名簿）（⑤の場合）'!$BD74,IF(NF$19&lt;='様式３（療養者名簿）（⑤の場合）'!$BE74,1,0),0),0)</f>
        <v>0</v>
      </c>
      <c r="NG69" s="225">
        <f>IF(NG$19-'様式３（療養者名簿）（⑤の場合）'!$BD74+1&lt;=15,IF(NG$19&gt;='様式３（療養者名簿）（⑤の場合）'!$BD74,IF(NG$19&lt;='様式３（療養者名簿）（⑤の場合）'!$BE74,1,0),0),0)</f>
        <v>0</v>
      </c>
      <c r="NH69" s="225">
        <f>IF(NH$19-'様式３（療養者名簿）（⑤の場合）'!$BD74+1&lt;=15,IF(NH$19&gt;='様式３（療養者名簿）（⑤の場合）'!$BD74,IF(NH$19&lt;='様式３（療養者名簿）（⑤の場合）'!$BE74,1,0),0),0)</f>
        <v>0</v>
      </c>
      <c r="NI69" s="225">
        <f>IF(NI$19-'様式３（療養者名簿）（⑤の場合）'!$BD74+1&lt;=15,IF(NI$19&gt;='様式３（療養者名簿）（⑤の場合）'!$BD74,IF(NI$19&lt;='様式３（療養者名簿）（⑤の場合）'!$BE74,1,0),0),0)</f>
        <v>0</v>
      </c>
      <c r="NJ69" s="225">
        <f>IF(NJ$19-'様式３（療養者名簿）（⑤の場合）'!$BD74+1&lt;=15,IF(NJ$19&gt;='様式３（療養者名簿）（⑤の場合）'!$BD74,IF(NJ$19&lt;='様式３（療養者名簿）（⑤の場合）'!$BE74,1,0),0),0)</f>
        <v>0</v>
      </c>
      <c r="NK69" s="225">
        <f>IF(NK$19-'様式３（療養者名簿）（⑤の場合）'!$BD74+1&lt;=15,IF(NK$19&gt;='様式３（療養者名簿）（⑤の場合）'!$BD74,IF(NK$19&lt;='様式３（療養者名簿）（⑤の場合）'!$BE74,1,0),0),0)</f>
        <v>0</v>
      </c>
      <c r="NL69" s="225">
        <f>IF(NL$19-'様式３（療養者名簿）（⑤の場合）'!$BD74+1&lt;=15,IF(NL$19&gt;='様式３（療養者名簿）（⑤の場合）'!$BD74,IF(NL$19&lt;='様式３（療養者名簿）（⑤の場合）'!$BE74,1,0),0),0)</f>
        <v>0</v>
      </c>
      <c r="NM69" s="225">
        <f>IF(NM$19-'様式３（療養者名簿）（⑤の場合）'!$BD74+1&lt;=15,IF(NM$19&gt;='様式３（療養者名簿）（⑤の場合）'!$BD74,IF(NM$19&lt;='様式３（療養者名簿）（⑤の場合）'!$BE74,1,0),0),0)</f>
        <v>0</v>
      </c>
      <c r="NN69" s="225">
        <f>IF(NN$19-'様式３（療養者名簿）（⑤の場合）'!$BD74+1&lt;=15,IF(NN$19&gt;='様式３（療養者名簿）（⑤の場合）'!$BD74,IF(NN$19&lt;='様式３（療養者名簿）（⑤の場合）'!$BE74,1,0),0),0)</f>
        <v>0</v>
      </c>
      <c r="NO69" s="225">
        <f>IF(NO$19-'様式３（療養者名簿）（⑤の場合）'!$BD74+1&lt;=15,IF(NO$19&gt;='様式３（療養者名簿）（⑤の場合）'!$BD74,IF(NO$19&lt;='様式３（療養者名簿）（⑤の場合）'!$BE74,1,0),0),0)</f>
        <v>0</v>
      </c>
      <c r="NP69" s="225">
        <f>IF(NP$19-'様式３（療養者名簿）（⑤の場合）'!$BD74+1&lt;=15,IF(NP$19&gt;='様式３（療養者名簿）（⑤の場合）'!$BD74,IF(NP$19&lt;='様式３（療養者名簿）（⑤の場合）'!$BE74,1,0),0),0)</f>
        <v>0</v>
      </c>
      <c r="NQ69" s="225">
        <f>IF(NQ$19-'様式３（療養者名簿）（⑤の場合）'!$BD74+1&lt;=15,IF(NQ$19&gt;='様式３（療養者名簿）（⑤の場合）'!$BD74,IF(NQ$19&lt;='様式３（療養者名簿）（⑤の場合）'!$BE74,1,0),0),0)</f>
        <v>0</v>
      </c>
      <c r="NR69" s="225">
        <f>IF(NR$19-'様式３（療養者名簿）（⑤の場合）'!$BD74+1&lt;=15,IF(NR$19&gt;='様式３（療養者名簿）（⑤の場合）'!$BD74,IF(NR$19&lt;='様式３（療養者名簿）（⑤の場合）'!$BE74,1,0),0),0)</f>
        <v>0</v>
      </c>
      <c r="NS69" s="225">
        <f>IF(NS$19-'様式３（療養者名簿）（⑤の場合）'!$BD74+1&lt;=15,IF(NS$19&gt;='様式３（療養者名簿）（⑤の場合）'!$BD74,IF(NS$19&lt;='様式３（療養者名簿）（⑤の場合）'!$BE74,1,0),0),0)</f>
        <v>0</v>
      </c>
      <c r="NT69" s="225">
        <f>IF(NT$19-'様式３（療養者名簿）（⑤の場合）'!$BD74+1&lt;=15,IF(NT$19&gt;='様式３（療養者名簿）（⑤の場合）'!$BD74,IF(NT$19&lt;='様式３（療養者名簿）（⑤の場合）'!$BE74,1,0),0),0)</f>
        <v>0</v>
      </c>
      <c r="NU69" s="225">
        <f>IF(NU$19-'様式３（療養者名簿）（⑤の場合）'!$BD74+1&lt;=15,IF(NU$19&gt;='様式３（療養者名簿）（⑤の場合）'!$BD74,IF(NU$19&lt;='様式３（療養者名簿）（⑤の場合）'!$BE74,1,0),0),0)</f>
        <v>0</v>
      </c>
      <c r="NV69" s="225">
        <f>IF(NV$19-'様式３（療養者名簿）（⑤の場合）'!$BD74+1&lt;=15,IF(NV$19&gt;='様式３（療養者名簿）（⑤の場合）'!$BD74,IF(NV$19&lt;='様式３（療養者名簿）（⑤の場合）'!$BE74,1,0),0),0)</f>
        <v>0</v>
      </c>
      <c r="NW69" s="225">
        <f>IF(NW$19-'様式３（療養者名簿）（⑤の場合）'!$BD74+1&lt;=15,IF(NW$19&gt;='様式３（療養者名簿）（⑤の場合）'!$BD74,IF(NW$19&lt;='様式３（療養者名簿）（⑤の場合）'!$BE74,1,0),0),0)</f>
        <v>0</v>
      </c>
      <c r="NX69" s="225">
        <f>IF(NX$19-'様式３（療養者名簿）（⑤の場合）'!$BD74+1&lt;=15,IF(NX$19&gt;='様式３（療養者名簿）（⑤の場合）'!$BD74,IF(NX$19&lt;='様式３（療養者名簿）（⑤の場合）'!$BE74,1,0),0),0)</f>
        <v>0</v>
      </c>
      <c r="NY69" s="225">
        <f>IF(NY$19-'様式３（療養者名簿）（⑤の場合）'!$BD74+1&lt;=15,IF(NY$19&gt;='様式３（療養者名簿）（⑤の場合）'!$BD74,IF(NY$19&lt;='様式３（療養者名簿）（⑤の場合）'!$BE74,1,0),0),0)</f>
        <v>0</v>
      </c>
      <c r="NZ69" s="225">
        <f>IF(NZ$19-'様式３（療養者名簿）（⑤の場合）'!$BD74+1&lt;=15,IF(NZ$19&gt;='様式３（療養者名簿）（⑤の場合）'!$BD74,IF(NZ$19&lt;='様式３（療養者名簿）（⑤の場合）'!$BE74,1,0),0),0)</f>
        <v>0</v>
      </c>
      <c r="OA69" s="225">
        <f>IF(OA$19-'様式３（療養者名簿）（⑤の場合）'!$BD74+1&lt;=15,IF(OA$19&gt;='様式３（療養者名簿）（⑤の場合）'!$BD74,IF(OA$19&lt;='様式３（療養者名簿）（⑤の場合）'!$BE74,1,0),0),0)</f>
        <v>0</v>
      </c>
      <c r="OB69" s="225">
        <f>IF(OB$19-'様式３（療養者名簿）（⑤の場合）'!$BD74+1&lt;=15,IF(OB$19&gt;='様式３（療養者名簿）（⑤の場合）'!$BD74,IF(OB$19&lt;='様式３（療養者名簿）（⑤の場合）'!$BE74,1,0),0),0)</f>
        <v>0</v>
      </c>
      <c r="OC69" s="225">
        <f>IF(OC$19-'様式３（療養者名簿）（⑤の場合）'!$BD74+1&lt;=15,IF(OC$19&gt;='様式３（療養者名簿）（⑤の場合）'!$BD74,IF(OC$19&lt;='様式３（療養者名簿）（⑤の場合）'!$BE74,1,0),0),0)</f>
        <v>0</v>
      </c>
      <c r="OD69" s="225">
        <f>IF(OD$19-'様式３（療養者名簿）（⑤の場合）'!$BD74+1&lt;=15,IF(OD$19&gt;='様式３（療養者名簿）（⑤の場合）'!$BD74,IF(OD$19&lt;='様式３（療養者名簿）（⑤の場合）'!$BE74,1,0),0),0)</f>
        <v>0</v>
      </c>
      <c r="OE69" s="225">
        <f>IF(OE$19-'様式３（療養者名簿）（⑤の場合）'!$BD74+1&lt;=15,IF(OE$19&gt;='様式３（療養者名簿）（⑤の場合）'!$BD74,IF(OE$19&lt;='様式３（療養者名簿）（⑤の場合）'!$BE74,1,0),0),0)</f>
        <v>0</v>
      </c>
      <c r="OF69" s="225">
        <f>IF(OF$19-'様式３（療養者名簿）（⑤の場合）'!$BD74+1&lt;=15,IF(OF$19&gt;='様式３（療養者名簿）（⑤の場合）'!$BD74,IF(OF$19&lt;='様式３（療養者名簿）（⑤の場合）'!$BE74,1,0),0),0)</f>
        <v>0</v>
      </c>
      <c r="OG69" s="225">
        <f>IF(OG$19-'様式３（療養者名簿）（⑤の場合）'!$BD74+1&lt;=15,IF(OG$19&gt;='様式３（療養者名簿）（⑤の場合）'!$BD74,IF(OG$19&lt;='様式３（療養者名簿）（⑤の場合）'!$BE74,1,0),0),0)</f>
        <v>0</v>
      </c>
      <c r="OH69" s="225">
        <f>IF(OH$19-'様式３（療養者名簿）（⑤の場合）'!$BD74+1&lt;=15,IF(OH$19&gt;='様式３（療養者名簿）（⑤の場合）'!$BD74,IF(OH$19&lt;='様式３（療養者名簿）（⑤の場合）'!$BE74,1,0),0),0)</f>
        <v>0</v>
      </c>
      <c r="OI69" s="225">
        <f>IF(OI$19-'様式３（療養者名簿）（⑤の場合）'!$BD74+1&lt;=15,IF(OI$19&gt;='様式３（療養者名簿）（⑤の場合）'!$BD74,IF(OI$19&lt;='様式３（療養者名簿）（⑤の場合）'!$BE74,1,0),0),0)</f>
        <v>0</v>
      </c>
      <c r="OJ69" s="225">
        <f>IF(OJ$19-'様式３（療養者名簿）（⑤の場合）'!$BD74+1&lt;=15,IF(OJ$19&gt;='様式３（療養者名簿）（⑤の場合）'!$BD74,IF(OJ$19&lt;='様式３（療養者名簿）（⑤の場合）'!$BE74,1,0),0),0)</f>
        <v>0</v>
      </c>
      <c r="OK69" s="225">
        <f>IF(OK$19-'様式３（療養者名簿）（⑤の場合）'!$BD74+1&lt;=15,IF(OK$19&gt;='様式３（療養者名簿）（⑤の場合）'!$BD74,IF(OK$19&lt;='様式３（療養者名簿）（⑤の場合）'!$BE74,1,0),0),0)</f>
        <v>0</v>
      </c>
      <c r="OL69" s="225">
        <f>IF(OL$19-'様式３（療養者名簿）（⑤の場合）'!$BD74+1&lt;=15,IF(OL$19&gt;='様式３（療養者名簿）（⑤の場合）'!$BD74,IF(OL$19&lt;='様式３（療養者名簿）（⑤の場合）'!$BE74,1,0),0),0)</f>
        <v>0</v>
      </c>
      <c r="OM69" s="225">
        <f>IF(OM$19-'様式３（療養者名簿）（⑤の場合）'!$BD74+1&lt;=15,IF(OM$19&gt;='様式３（療養者名簿）（⑤の場合）'!$BD74,IF(OM$19&lt;='様式３（療養者名簿）（⑤の場合）'!$BE74,1,0),0),0)</f>
        <v>0</v>
      </c>
      <c r="ON69" s="225">
        <f>IF(ON$19-'様式３（療養者名簿）（⑤の場合）'!$BD74+1&lt;=15,IF(ON$19&gt;='様式３（療養者名簿）（⑤の場合）'!$BD74,IF(ON$19&lt;='様式３（療養者名簿）（⑤の場合）'!$BE74,1,0),0),0)</f>
        <v>0</v>
      </c>
      <c r="OO69" s="225">
        <f>IF(OO$19-'様式３（療養者名簿）（⑤の場合）'!$BD74+1&lt;=15,IF(OO$19&gt;='様式３（療養者名簿）（⑤の場合）'!$BD74,IF(OO$19&lt;='様式３（療養者名簿）（⑤の場合）'!$BE74,1,0),0),0)</f>
        <v>0</v>
      </c>
      <c r="OP69" s="225">
        <f>IF(OP$19-'様式３（療養者名簿）（⑤の場合）'!$BD74+1&lt;=15,IF(OP$19&gt;='様式３（療養者名簿）（⑤の場合）'!$BD74,IF(OP$19&lt;='様式３（療養者名簿）（⑤の場合）'!$BE74,1,0),0),0)</f>
        <v>0</v>
      </c>
      <c r="OQ69" s="225">
        <f>IF(OQ$19-'様式３（療養者名簿）（⑤の場合）'!$BD74+1&lt;=15,IF(OQ$19&gt;='様式３（療養者名簿）（⑤の場合）'!$BD74,IF(OQ$19&lt;='様式３（療養者名簿）（⑤の場合）'!$BE74,1,0),0),0)</f>
        <v>0</v>
      </c>
      <c r="OR69" s="225">
        <f>IF(OR$19-'様式３（療養者名簿）（⑤の場合）'!$BD74+1&lt;=15,IF(OR$19&gt;='様式３（療養者名簿）（⑤の場合）'!$BD74,IF(OR$19&lt;='様式３（療養者名簿）（⑤の場合）'!$BE74,1,0),0),0)</f>
        <v>0</v>
      </c>
      <c r="OS69" s="225">
        <f>IF(OS$19-'様式３（療養者名簿）（⑤の場合）'!$BD74+1&lt;=15,IF(OS$19&gt;='様式３（療養者名簿）（⑤の場合）'!$BD74,IF(OS$19&lt;='様式３（療養者名簿）（⑤の場合）'!$BE74,1,0),0),0)</f>
        <v>0</v>
      </c>
      <c r="OT69" s="225">
        <f>IF(OT$19-'様式３（療養者名簿）（⑤の場合）'!$BD74+1&lt;=15,IF(OT$19&gt;='様式３（療養者名簿）（⑤の場合）'!$BD74,IF(OT$19&lt;='様式３（療養者名簿）（⑤の場合）'!$BE74,1,0),0),0)</f>
        <v>0</v>
      </c>
      <c r="OU69" s="225">
        <f>IF(OU$19-'様式３（療養者名簿）（⑤の場合）'!$BD74+1&lt;=15,IF(OU$19&gt;='様式３（療養者名簿）（⑤の場合）'!$BD74,IF(OU$19&lt;='様式３（療養者名簿）（⑤の場合）'!$BE74,1,0),0),0)</f>
        <v>0</v>
      </c>
      <c r="OV69" s="225">
        <f>IF(OV$19-'様式３（療養者名簿）（⑤の場合）'!$BD74+1&lt;=15,IF(OV$19&gt;='様式３（療養者名簿）（⑤の場合）'!$BD74,IF(OV$19&lt;='様式３（療養者名簿）（⑤の場合）'!$BE74,1,0),0),0)</f>
        <v>0</v>
      </c>
      <c r="OW69" s="225">
        <f>IF(OW$19-'様式３（療養者名簿）（⑤の場合）'!$BD74+1&lt;=15,IF(OW$19&gt;='様式３（療養者名簿）（⑤の場合）'!$BD74,IF(OW$19&lt;='様式３（療養者名簿）（⑤の場合）'!$BE74,1,0),0),0)</f>
        <v>0</v>
      </c>
      <c r="OX69" s="225">
        <f>IF(OX$19-'様式３（療養者名簿）（⑤の場合）'!$BD74+1&lt;=15,IF(OX$19&gt;='様式３（療養者名簿）（⑤の場合）'!$BD74,IF(OX$19&lt;='様式３（療養者名簿）（⑤の場合）'!$BE74,1,0),0),0)</f>
        <v>0</v>
      </c>
      <c r="OY69" s="225">
        <f>IF(OY$19-'様式３（療養者名簿）（⑤の場合）'!$BD74+1&lt;=15,IF(OY$19&gt;='様式３（療養者名簿）（⑤の場合）'!$BD74,IF(OY$19&lt;='様式３（療養者名簿）（⑤の場合）'!$BE74,1,0),0),0)</f>
        <v>0</v>
      </c>
      <c r="OZ69" s="225">
        <f>IF(OZ$19-'様式３（療養者名簿）（⑤の場合）'!$BD74+1&lt;=15,IF(OZ$19&gt;='様式３（療養者名簿）（⑤の場合）'!$BD74,IF(OZ$19&lt;='様式３（療養者名簿）（⑤の場合）'!$BE74,1,0),0),0)</f>
        <v>0</v>
      </c>
      <c r="PA69" s="225">
        <f>IF(PA$19-'様式３（療養者名簿）（⑤の場合）'!$BD74+1&lt;=15,IF(PA$19&gt;='様式３（療養者名簿）（⑤の場合）'!$BD74,IF(PA$19&lt;='様式３（療養者名簿）（⑤の場合）'!$BE74,1,0),0),0)</f>
        <v>0</v>
      </c>
      <c r="PB69" s="225">
        <f>IF(PB$19-'様式３（療養者名簿）（⑤の場合）'!$BD74+1&lt;=15,IF(PB$19&gt;='様式３（療養者名簿）（⑤の場合）'!$BD74,IF(PB$19&lt;='様式３（療養者名簿）（⑤の場合）'!$BE74,1,0),0),0)</f>
        <v>0</v>
      </c>
      <c r="PC69" s="225">
        <f>IF(PC$19-'様式３（療養者名簿）（⑤の場合）'!$BD74+1&lt;=15,IF(PC$19&gt;='様式３（療養者名簿）（⑤の場合）'!$BD74,IF(PC$19&lt;='様式３（療養者名簿）（⑤の場合）'!$BE74,1,0),0),0)</f>
        <v>0</v>
      </c>
      <c r="PD69" s="225">
        <f>IF(PD$19-'様式３（療養者名簿）（⑤の場合）'!$BD74+1&lt;=15,IF(PD$19&gt;='様式３（療養者名簿）（⑤の場合）'!$BD74,IF(PD$19&lt;='様式３（療養者名簿）（⑤の場合）'!$BE74,1,0),0),0)</f>
        <v>0</v>
      </c>
      <c r="PE69" s="225">
        <f>IF(PE$19-'様式３（療養者名簿）（⑤の場合）'!$BD74+1&lt;=15,IF(PE$19&gt;='様式３（療養者名簿）（⑤の場合）'!$BD74,IF(PE$19&lt;='様式３（療養者名簿）（⑤の場合）'!$BE74,1,0),0),0)</f>
        <v>0</v>
      </c>
      <c r="PF69" s="225">
        <f>IF(PF$19-'様式３（療養者名簿）（⑤の場合）'!$BD74+1&lt;=15,IF(PF$19&gt;='様式３（療養者名簿）（⑤の場合）'!$BD74,IF(PF$19&lt;='様式３（療養者名簿）（⑤の場合）'!$BE74,1,0),0),0)</f>
        <v>0</v>
      </c>
      <c r="PG69" s="225">
        <f>IF(PG$19-'様式３（療養者名簿）（⑤の場合）'!$BD74+1&lt;=15,IF(PG$19&gt;='様式３（療養者名簿）（⑤の場合）'!$BD74,IF(PG$19&lt;='様式３（療養者名簿）（⑤の場合）'!$BE74,1,0),0),0)</f>
        <v>0</v>
      </c>
      <c r="PH69" s="225">
        <f>IF(PH$19-'様式３（療養者名簿）（⑤の場合）'!$BD74+1&lt;=15,IF(PH$19&gt;='様式３（療養者名簿）（⑤の場合）'!$BD74,IF(PH$19&lt;='様式３（療養者名簿）（⑤の場合）'!$BE74,1,0),0),0)</f>
        <v>0</v>
      </c>
      <c r="PI69" s="225">
        <f>IF(PI$19-'様式３（療養者名簿）（⑤の場合）'!$BD74+1&lt;=15,IF(PI$19&gt;='様式３（療養者名簿）（⑤の場合）'!$BD74,IF(PI$19&lt;='様式３（療養者名簿）（⑤の場合）'!$BE74,1,0),0),0)</f>
        <v>0</v>
      </c>
      <c r="PJ69" s="225">
        <f>IF(PJ$19-'様式３（療養者名簿）（⑤の場合）'!$BD74+1&lt;=15,IF(PJ$19&gt;='様式３（療養者名簿）（⑤の場合）'!$BD74,IF(PJ$19&lt;='様式３（療養者名簿）（⑤の場合）'!$BE74,1,0),0),0)</f>
        <v>0</v>
      </c>
      <c r="PK69" s="225">
        <f>IF(PK$19-'様式３（療養者名簿）（⑤の場合）'!$BD74+1&lt;=15,IF(PK$19&gt;='様式３（療養者名簿）（⑤の場合）'!$BD74,IF(PK$19&lt;='様式３（療養者名簿）（⑤の場合）'!$BE74,1,0),0),0)</f>
        <v>0</v>
      </c>
      <c r="PL69" s="225">
        <f>IF(PL$19-'様式３（療養者名簿）（⑤の場合）'!$BD74+1&lt;=15,IF(PL$19&gt;='様式３（療養者名簿）（⑤の場合）'!$BD74,IF(PL$19&lt;='様式３（療養者名簿）（⑤の場合）'!$BE74,1,0),0),0)</f>
        <v>0</v>
      </c>
      <c r="PM69" s="225">
        <f>IF(PM$19-'様式３（療養者名簿）（⑤の場合）'!$BD74+1&lt;=15,IF(PM$19&gt;='様式３（療養者名簿）（⑤の場合）'!$BD74,IF(PM$19&lt;='様式３（療養者名簿）（⑤の場合）'!$BE74,1,0),0),0)</f>
        <v>0</v>
      </c>
      <c r="PN69" s="225">
        <f>IF(PN$19-'様式３（療養者名簿）（⑤の場合）'!$BD74+1&lt;=15,IF(PN$19&gt;='様式３（療養者名簿）（⑤の場合）'!$BD74,IF(PN$19&lt;='様式３（療養者名簿）（⑤の場合）'!$BE74,1,0),0),0)</f>
        <v>0</v>
      </c>
      <c r="PO69" s="225">
        <f>IF(PO$19-'様式３（療養者名簿）（⑤の場合）'!$BD74+1&lt;=15,IF(PO$19&gt;='様式３（療養者名簿）（⑤の場合）'!$BD74,IF(PO$19&lt;='様式３（療養者名簿）（⑤の場合）'!$BE74,1,0),0),0)</f>
        <v>0</v>
      </c>
      <c r="PP69" s="225">
        <f>IF(PP$19-'様式３（療養者名簿）（⑤の場合）'!$BD74+1&lt;=15,IF(PP$19&gt;='様式３（療養者名簿）（⑤の場合）'!$BD74,IF(PP$19&lt;='様式３（療養者名簿）（⑤の場合）'!$BE74,1,0),0),0)</f>
        <v>0</v>
      </c>
      <c r="PQ69" s="225">
        <f>IF(PQ$19-'様式３（療養者名簿）（⑤の場合）'!$BD74+1&lt;=15,IF(PQ$19&gt;='様式３（療養者名簿）（⑤の場合）'!$BD74,IF(PQ$19&lt;='様式３（療養者名簿）（⑤の場合）'!$BE74,1,0),0),0)</f>
        <v>0</v>
      </c>
      <c r="PR69" s="225">
        <f>IF(PR$19-'様式３（療養者名簿）（⑤の場合）'!$BD74+1&lt;=15,IF(PR$19&gt;='様式３（療養者名簿）（⑤の場合）'!$BD74,IF(PR$19&lt;='様式３（療養者名簿）（⑤の場合）'!$BE74,1,0),0),0)</f>
        <v>0</v>
      </c>
      <c r="PS69" s="225">
        <f>IF(PS$19-'様式３（療養者名簿）（⑤の場合）'!$BD74+1&lt;=15,IF(PS$19&gt;='様式３（療養者名簿）（⑤の場合）'!$BD74,IF(PS$19&lt;='様式３（療養者名簿）（⑤の場合）'!$BE74,1,0),0),0)</f>
        <v>0</v>
      </c>
      <c r="PT69" s="225">
        <f>IF(PT$19-'様式３（療養者名簿）（⑤の場合）'!$BD74+1&lt;=15,IF(PT$19&gt;='様式３（療養者名簿）（⑤の場合）'!$BD74,IF(PT$19&lt;='様式３（療養者名簿）（⑤の場合）'!$BE74,1,0),0),0)</f>
        <v>0</v>
      </c>
      <c r="PU69" s="225">
        <f>IF(PU$19-'様式３（療養者名簿）（⑤の場合）'!$BD74+1&lt;=15,IF(PU$19&gt;='様式３（療養者名簿）（⑤の場合）'!$BD74,IF(PU$19&lt;='様式３（療養者名簿）（⑤の場合）'!$BE74,1,0),0),0)</f>
        <v>0</v>
      </c>
      <c r="PV69" s="225">
        <f>IF(PV$19-'様式３（療養者名簿）（⑤の場合）'!$BD74+1&lt;=15,IF(PV$19&gt;='様式３（療養者名簿）（⑤の場合）'!$BD74,IF(PV$19&lt;='様式３（療養者名簿）（⑤の場合）'!$BE74,1,0),0),0)</f>
        <v>0</v>
      </c>
      <c r="PW69" s="225">
        <f>IF(PW$19-'様式３（療養者名簿）（⑤の場合）'!$BD74+1&lt;=15,IF(PW$19&gt;='様式３（療養者名簿）（⑤の場合）'!$BD74,IF(PW$19&lt;='様式３（療養者名簿）（⑤の場合）'!$BE74,1,0),0),0)</f>
        <v>0</v>
      </c>
      <c r="PX69" s="225">
        <f>IF(PX$19-'様式３（療養者名簿）（⑤の場合）'!$BD74+1&lt;=15,IF(PX$19&gt;='様式３（療養者名簿）（⑤の場合）'!$BD74,IF(PX$19&lt;='様式３（療養者名簿）（⑤の場合）'!$BE74,1,0),0),0)</f>
        <v>0</v>
      </c>
      <c r="PY69" s="225">
        <f>IF(PY$19-'様式３（療養者名簿）（⑤の場合）'!$BD74+1&lt;=15,IF(PY$19&gt;='様式３（療養者名簿）（⑤の場合）'!$BD74,IF(PY$19&lt;='様式３（療養者名簿）（⑤の場合）'!$BE74,1,0),0),0)</f>
        <v>0</v>
      </c>
      <c r="PZ69" s="225">
        <f>IF(PZ$19-'様式３（療養者名簿）（⑤の場合）'!$BD74+1&lt;=15,IF(PZ$19&gt;='様式３（療養者名簿）（⑤の場合）'!$BD74,IF(PZ$19&lt;='様式３（療養者名簿）（⑤の場合）'!$BE74,1,0),0),0)</f>
        <v>0</v>
      </c>
      <c r="QA69" s="225">
        <f>IF(QA$19-'様式３（療養者名簿）（⑤の場合）'!$BD74+1&lt;=15,IF(QA$19&gt;='様式３（療養者名簿）（⑤の場合）'!$BD74,IF(QA$19&lt;='様式３（療養者名簿）（⑤の場合）'!$BE74,1,0),0),0)</f>
        <v>0</v>
      </c>
      <c r="QB69" s="225">
        <f>IF(QB$19-'様式３（療養者名簿）（⑤の場合）'!$BD74+1&lt;=15,IF(QB$19&gt;='様式３（療養者名簿）（⑤の場合）'!$BD74,IF(QB$19&lt;='様式３（療養者名簿）（⑤の場合）'!$BE74,1,0),0),0)</f>
        <v>0</v>
      </c>
      <c r="QC69" s="225">
        <f>IF(QC$19-'様式３（療養者名簿）（⑤の場合）'!$BD74+1&lt;=15,IF(QC$19&gt;='様式３（療養者名簿）（⑤の場合）'!$BD74,IF(QC$19&lt;='様式３（療養者名簿）（⑤の場合）'!$BE74,1,0),0),0)</f>
        <v>0</v>
      </c>
      <c r="QD69" s="225">
        <f>IF(QD$19-'様式３（療養者名簿）（⑤の場合）'!$BD74+1&lt;=15,IF(QD$19&gt;='様式３（療養者名簿）（⑤の場合）'!$BD74,IF(QD$19&lt;='様式３（療養者名簿）（⑤の場合）'!$BE74,1,0),0),0)</f>
        <v>0</v>
      </c>
      <c r="QE69" s="225">
        <f>IF(QE$19-'様式３（療養者名簿）（⑤の場合）'!$BD74+1&lt;=15,IF(QE$19&gt;='様式３（療養者名簿）（⑤の場合）'!$BD74,IF(QE$19&lt;='様式３（療養者名簿）（⑤の場合）'!$BE74,1,0),0),0)</f>
        <v>0</v>
      </c>
      <c r="QF69" s="225">
        <f>IF(QF$19-'様式３（療養者名簿）（⑤の場合）'!$BD74+1&lt;=15,IF(QF$19&gt;='様式３（療養者名簿）（⑤の場合）'!$BD74,IF(QF$19&lt;='様式３（療養者名簿）（⑤の場合）'!$BE74,1,0),0),0)</f>
        <v>0</v>
      </c>
      <c r="QG69" s="225">
        <f>IF(QG$19-'様式３（療養者名簿）（⑤の場合）'!$BD74+1&lt;=15,IF(QG$19&gt;='様式３（療養者名簿）（⑤の場合）'!$BD74,IF(QG$19&lt;='様式３（療養者名簿）（⑤の場合）'!$BE74,1,0),0),0)</f>
        <v>0</v>
      </c>
      <c r="QH69" s="225">
        <f>IF(QH$19-'様式３（療養者名簿）（⑤の場合）'!$BD74+1&lt;=15,IF(QH$19&gt;='様式３（療養者名簿）（⑤の場合）'!$BD74,IF(QH$19&lt;='様式３（療養者名簿）（⑤の場合）'!$BE74,1,0),0),0)</f>
        <v>0</v>
      </c>
      <c r="QI69" s="225">
        <f>IF(QI$19-'様式３（療養者名簿）（⑤の場合）'!$BD74+1&lt;=15,IF(QI$19&gt;='様式３（療養者名簿）（⑤の場合）'!$BD74,IF(QI$19&lt;='様式３（療養者名簿）（⑤の場合）'!$BE74,1,0),0),0)</f>
        <v>0</v>
      </c>
      <c r="QJ69" s="225">
        <f>IF(QJ$19-'様式３（療養者名簿）（⑤の場合）'!$BD74+1&lt;=15,IF(QJ$19&gt;='様式３（療養者名簿）（⑤の場合）'!$BD74,IF(QJ$19&lt;='様式３（療養者名簿）（⑤の場合）'!$BE74,1,0),0),0)</f>
        <v>0</v>
      </c>
      <c r="QK69" s="225">
        <f>IF(QK$19-'様式３（療養者名簿）（⑤の場合）'!$BD74+1&lt;=15,IF(QK$19&gt;='様式３（療養者名簿）（⑤の場合）'!$BD74,IF(QK$19&lt;='様式３（療養者名簿）（⑤の場合）'!$BE74,1,0),0),0)</f>
        <v>0</v>
      </c>
      <c r="QL69" s="225">
        <f>IF(QL$19-'様式３（療養者名簿）（⑤の場合）'!$BD74+1&lt;=15,IF(QL$19&gt;='様式３（療養者名簿）（⑤の場合）'!$BD74,IF(QL$19&lt;='様式３（療養者名簿）（⑤の場合）'!$BE74,1,0),0),0)</f>
        <v>0</v>
      </c>
      <c r="QM69" s="225">
        <f>IF(QM$19-'様式３（療養者名簿）（⑤の場合）'!$BD74+1&lt;=15,IF(QM$19&gt;='様式３（療養者名簿）（⑤の場合）'!$BD74,IF(QM$19&lt;='様式３（療養者名簿）（⑤の場合）'!$BE74,1,0),0),0)</f>
        <v>0</v>
      </c>
      <c r="QN69" s="225">
        <f>IF(QN$19-'様式３（療養者名簿）（⑤の場合）'!$BD74+1&lt;=15,IF(QN$19&gt;='様式３（療養者名簿）（⑤の場合）'!$BD74,IF(QN$19&lt;='様式３（療養者名簿）（⑤の場合）'!$BE74,1,0),0),0)</f>
        <v>0</v>
      </c>
      <c r="QO69" s="225">
        <f>IF(QO$19-'様式３（療養者名簿）（⑤の場合）'!$BD74+1&lt;=15,IF(QO$19&gt;='様式３（療養者名簿）（⑤の場合）'!$BD74,IF(QO$19&lt;='様式３（療養者名簿）（⑤の場合）'!$BE74,1,0),0),0)</f>
        <v>0</v>
      </c>
      <c r="QP69" s="225">
        <f>IF(QP$19-'様式３（療養者名簿）（⑤の場合）'!$BD74+1&lt;=15,IF(QP$19&gt;='様式３（療養者名簿）（⑤の場合）'!$BD74,IF(QP$19&lt;='様式３（療養者名簿）（⑤の場合）'!$BE74,1,0),0),0)</f>
        <v>0</v>
      </c>
      <c r="QQ69" s="225">
        <f>IF(QQ$19-'様式３（療養者名簿）（⑤の場合）'!$BD74+1&lt;=15,IF(QQ$19&gt;='様式３（療養者名簿）（⑤の場合）'!$BD74,IF(QQ$19&lt;='様式３（療養者名簿）（⑤の場合）'!$BE74,1,0),0),0)</f>
        <v>0</v>
      </c>
      <c r="QR69" s="225">
        <f>IF(QR$19-'様式３（療養者名簿）（⑤の場合）'!$BD74+1&lt;=15,IF(QR$19&gt;='様式３（療養者名簿）（⑤の場合）'!$BD74,IF(QR$19&lt;='様式３（療養者名簿）（⑤の場合）'!$BE74,1,0),0),0)</f>
        <v>0</v>
      </c>
      <c r="QS69" s="225">
        <f>IF(QS$19-'様式３（療養者名簿）（⑤の場合）'!$BD74+1&lt;=15,IF(QS$19&gt;='様式３（療養者名簿）（⑤の場合）'!$BD74,IF(QS$19&lt;='様式３（療養者名簿）（⑤の場合）'!$BE74,1,0),0),0)</f>
        <v>0</v>
      </c>
      <c r="QT69" s="225">
        <f>IF(QT$19-'様式３（療養者名簿）（⑤の場合）'!$BD74+1&lt;=15,IF(QT$19&gt;='様式３（療養者名簿）（⑤の場合）'!$BD74,IF(QT$19&lt;='様式３（療養者名簿）（⑤の場合）'!$BE74,1,0),0),0)</f>
        <v>0</v>
      </c>
      <c r="QU69" s="225">
        <f>IF(QU$19-'様式３（療養者名簿）（⑤の場合）'!$BD74+1&lt;=15,IF(QU$19&gt;='様式３（療養者名簿）（⑤の場合）'!$BD74,IF(QU$19&lt;='様式３（療養者名簿）（⑤の場合）'!$BE74,1,0),0),0)</f>
        <v>0</v>
      </c>
      <c r="QV69" s="225">
        <f>IF(QV$19-'様式３（療養者名簿）（⑤の場合）'!$BD74+1&lt;=15,IF(QV$19&gt;='様式３（療養者名簿）（⑤の場合）'!$BD74,IF(QV$19&lt;='様式３（療養者名簿）（⑤の場合）'!$BE74,1,0),0),0)</f>
        <v>0</v>
      </c>
      <c r="QW69" s="225">
        <f>IF(QW$19-'様式３（療養者名簿）（⑤の場合）'!$BD74+1&lt;=15,IF(QW$19&gt;='様式３（療養者名簿）（⑤の場合）'!$BD74,IF(QW$19&lt;='様式３（療養者名簿）（⑤の場合）'!$BE74,1,0),0),0)</f>
        <v>0</v>
      </c>
      <c r="QX69" s="225">
        <f>IF(QX$19-'様式３（療養者名簿）（⑤の場合）'!$BD74+1&lt;=15,IF(QX$19&gt;='様式３（療養者名簿）（⑤の場合）'!$BD74,IF(QX$19&lt;='様式３（療養者名簿）（⑤の場合）'!$BE74,1,0),0),0)</f>
        <v>0</v>
      </c>
      <c r="QY69" s="225">
        <f>IF(QY$19-'様式３（療養者名簿）（⑤の場合）'!$BD74+1&lt;=15,IF(QY$19&gt;='様式３（療養者名簿）（⑤の場合）'!$BD74,IF(QY$19&lt;='様式３（療養者名簿）（⑤の場合）'!$BE74,1,0),0),0)</f>
        <v>0</v>
      </c>
      <c r="QZ69" s="225">
        <f>IF(QZ$19-'様式３（療養者名簿）（⑤の場合）'!$BD74+1&lt;=15,IF(QZ$19&gt;='様式３（療養者名簿）（⑤の場合）'!$BD74,IF(QZ$19&lt;='様式３（療養者名簿）（⑤の場合）'!$BE74,1,0),0),0)</f>
        <v>0</v>
      </c>
      <c r="RA69" s="225">
        <f>IF(RA$19-'様式３（療養者名簿）（⑤の場合）'!$BD74+1&lt;=15,IF(RA$19&gt;='様式３（療養者名簿）（⑤の場合）'!$BD74,IF(RA$19&lt;='様式３（療養者名簿）（⑤の場合）'!$BE74,1,0),0),0)</f>
        <v>0</v>
      </c>
      <c r="RB69" s="225">
        <f>IF(RB$19-'様式３（療養者名簿）（⑤の場合）'!$BD74+1&lt;=15,IF(RB$19&gt;='様式３（療養者名簿）（⑤の場合）'!$BD74,IF(RB$19&lt;='様式３（療養者名簿）（⑤の場合）'!$BE74,1,0),0),0)</f>
        <v>0</v>
      </c>
      <c r="RC69" s="225">
        <f>IF(RC$19-'様式３（療養者名簿）（⑤の場合）'!$BD74+1&lt;=15,IF(RC$19&gt;='様式３（療養者名簿）（⑤の場合）'!$BD74,IF(RC$19&lt;='様式３（療養者名簿）（⑤の場合）'!$BE74,1,0),0),0)</f>
        <v>0</v>
      </c>
      <c r="RD69" s="225">
        <f>IF(RD$19-'様式３（療養者名簿）（⑤の場合）'!$BD74+1&lt;=15,IF(RD$19&gt;='様式３（療養者名簿）（⑤の場合）'!$BD74,IF(RD$19&lt;='様式３（療養者名簿）（⑤の場合）'!$BE74,1,0),0),0)</f>
        <v>0</v>
      </c>
      <c r="RE69" s="225">
        <f>IF(RE$19-'様式３（療養者名簿）（⑤の場合）'!$BD74+1&lt;=15,IF(RE$19&gt;='様式３（療養者名簿）（⑤の場合）'!$BD74,IF(RE$19&lt;='様式３（療養者名簿）（⑤の場合）'!$BE74,1,0),0),0)</f>
        <v>0</v>
      </c>
      <c r="RF69" s="225">
        <f>IF(RF$19-'様式３（療養者名簿）（⑤の場合）'!$BD74+1&lt;=15,IF(RF$19&gt;='様式３（療養者名簿）（⑤の場合）'!$BD74,IF(RF$19&lt;='様式３（療養者名簿）（⑤の場合）'!$BE74,1,0),0),0)</f>
        <v>0</v>
      </c>
      <c r="RG69" s="225">
        <f>IF(RG$19-'様式３（療養者名簿）（⑤の場合）'!$BD74+1&lt;=15,IF(RG$19&gt;='様式３（療養者名簿）（⑤の場合）'!$BD74,IF(RG$19&lt;='様式３（療養者名簿）（⑤の場合）'!$BE74,1,0),0),0)</f>
        <v>0</v>
      </c>
      <c r="RH69" s="225">
        <f>IF(RH$19-'様式３（療養者名簿）（⑤の場合）'!$BD74+1&lt;=15,IF(RH$19&gt;='様式３（療養者名簿）（⑤の場合）'!$BD74,IF(RH$19&lt;='様式３（療養者名簿）（⑤の場合）'!$BE74,1,0),0),0)</f>
        <v>0</v>
      </c>
      <c r="RI69" s="225">
        <f>IF(RI$19-'様式３（療養者名簿）（⑤の場合）'!$BD74+1&lt;=15,IF(RI$19&gt;='様式３（療養者名簿）（⑤の場合）'!$BD74,IF(RI$19&lt;='様式３（療養者名簿）（⑤の場合）'!$BE74,1,0),0),0)</f>
        <v>0</v>
      </c>
      <c r="RJ69" s="225">
        <f>IF(RJ$19-'様式３（療養者名簿）（⑤の場合）'!$BD74+1&lt;=15,IF(RJ$19&gt;='様式３（療養者名簿）（⑤の場合）'!$BD74,IF(RJ$19&lt;='様式３（療養者名簿）（⑤の場合）'!$BE74,1,0),0),0)</f>
        <v>0</v>
      </c>
      <c r="RK69" s="225">
        <f>IF(RK$19-'様式３（療養者名簿）（⑤の場合）'!$BD74+1&lt;=15,IF(RK$19&gt;='様式３（療養者名簿）（⑤の場合）'!$BD74,IF(RK$19&lt;='様式３（療養者名簿）（⑤の場合）'!$BE74,1,0),0),0)</f>
        <v>0</v>
      </c>
      <c r="RL69" s="225">
        <f>IF(RL$19-'様式３（療養者名簿）（⑤の場合）'!$BD74+1&lt;=15,IF(RL$19&gt;='様式３（療養者名簿）（⑤の場合）'!$BD74,IF(RL$19&lt;='様式３（療養者名簿）（⑤の場合）'!$BE74,1,0),0),0)</f>
        <v>0</v>
      </c>
      <c r="RM69" s="225">
        <f>IF(RM$19-'様式３（療養者名簿）（⑤の場合）'!$BD74+1&lt;=15,IF(RM$19&gt;='様式３（療養者名簿）（⑤の場合）'!$BD74,IF(RM$19&lt;='様式３（療養者名簿）（⑤の場合）'!$BE74,1,0),0),0)</f>
        <v>0</v>
      </c>
      <c r="RN69" s="225">
        <f>IF(RN$19-'様式３（療養者名簿）（⑤の場合）'!$BD74+1&lt;=15,IF(RN$19&gt;='様式３（療養者名簿）（⑤の場合）'!$BD74,IF(RN$19&lt;='様式３（療養者名簿）（⑤の場合）'!$BE74,1,0),0),0)</f>
        <v>0</v>
      </c>
      <c r="RO69" s="225">
        <f>IF(RO$19-'様式３（療養者名簿）（⑤の場合）'!$BD74+1&lt;=15,IF(RO$19&gt;='様式３（療養者名簿）（⑤の場合）'!$BD74,IF(RO$19&lt;='様式３（療養者名簿）（⑤の場合）'!$BE74,1,0),0),0)</f>
        <v>0</v>
      </c>
      <c r="RP69" s="225">
        <f>IF(RP$19-'様式３（療養者名簿）（⑤の場合）'!$BD74+1&lt;=15,IF(RP$19&gt;='様式３（療養者名簿）（⑤の場合）'!$BD74,IF(RP$19&lt;='様式３（療養者名簿）（⑤の場合）'!$BE74,1,0),0),0)</f>
        <v>0</v>
      </c>
      <c r="RQ69" s="225">
        <f>IF(RQ$19-'様式３（療養者名簿）（⑤の場合）'!$BD74+1&lt;=15,IF(RQ$19&gt;='様式３（療養者名簿）（⑤の場合）'!$BD74,IF(RQ$19&lt;='様式３（療養者名簿）（⑤の場合）'!$BE74,1,0),0),0)</f>
        <v>0</v>
      </c>
      <c r="RR69" s="225">
        <f>IF(RR$19-'様式３（療養者名簿）（⑤の場合）'!$BD74+1&lt;=15,IF(RR$19&gt;='様式３（療養者名簿）（⑤の場合）'!$BD74,IF(RR$19&lt;='様式３（療養者名簿）（⑤の場合）'!$BE74,1,0),0),0)</f>
        <v>0</v>
      </c>
      <c r="RS69" s="225">
        <f>IF(RS$19-'様式３（療養者名簿）（⑤の場合）'!$BD74+1&lt;=15,IF(RS$19&gt;='様式３（療養者名簿）（⑤の場合）'!$BD74,IF(RS$19&lt;='様式３（療養者名簿）（⑤の場合）'!$BE74,1,0),0),0)</f>
        <v>0</v>
      </c>
      <c r="RT69" s="225">
        <f>IF(RT$19-'様式３（療養者名簿）（⑤の場合）'!$BD74+1&lt;=15,IF(RT$19&gt;='様式３（療養者名簿）（⑤の場合）'!$BD74,IF(RT$19&lt;='様式３（療養者名簿）（⑤の場合）'!$BE74,1,0),0),0)</f>
        <v>0</v>
      </c>
      <c r="RU69" s="225">
        <f>IF(RU$19-'様式３（療養者名簿）（⑤の場合）'!$BD74+1&lt;=15,IF(RU$19&gt;='様式３（療養者名簿）（⑤の場合）'!$BD74,IF(RU$19&lt;='様式３（療養者名簿）（⑤の場合）'!$BE74,1,0),0),0)</f>
        <v>0</v>
      </c>
      <c r="RV69" s="225">
        <f>IF(RV$19-'様式３（療養者名簿）（⑤の場合）'!$BD74+1&lt;=15,IF(RV$19&gt;='様式３（療養者名簿）（⑤の場合）'!$BD74,IF(RV$19&lt;='様式３（療養者名簿）（⑤の場合）'!$BE74,1,0),0),0)</f>
        <v>0</v>
      </c>
      <c r="RW69" s="225">
        <f>IF(RW$19-'様式３（療養者名簿）（⑤の場合）'!$BD74+1&lt;=15,IF(RW$19&gt;='様式３（療養者名簿）（⑤の場合）'!$BD74,IF(RW$19&lt;='様式３（療養者名簿）（⑤の場合）'!$BE74,1,0),0),0)</f>
        <v>0</v>
      </c>
      <c r="RX69" s="225">
        <f>IF(RX$19-'様式３（療養者名簿）（⑤の場合）'!$BD74+1&lt;=15,IF(RX$19&gt;='様式３（療養者名簿）（⑤の場合）'!$BD74,IF(RX$19&lt;='様式３（療養者名簿）（⑤の場合）'!$BE74,1,0),0),0)</f>
        <v>0</v>
      </c>
      <c r="RY69" s="225">
        <f>IF(RY$19-'様式３（療養者名簿）（⑤の場合）'!$BD74+1&lt;=15,IF(RY$19&gt;='様式３（療養者名簿）（⑤の場合）'!$BD74,IF(RY$19&lt;='様式３（療養者名簿）（⑤の場合）'!$BE74,1,0),0),0)</f>
        <v>0</v>
      </c>
      <c r="RZ69" s="225">
        <f>IF(RZ$19-'様式３（療養者名簿）（⑤の場合）'!$BD74+1&lt;=15,IF(RZ$19&gt;='様式３（療養者名簿）（⑤の場合）'!$BD74,IF(RZ$19&lt;='様式３（療養者名簿）（⑤の場合）'!$BE74,1,0),0),0)</f>
        <v>0</v>
      </c>
      <c r="SA69" s="225">
        <f>IF(SA$19-'様式３（療養者名簿）（⑤の場合）'!$BD74+1&lt;=15,IF(SA$19&gt;='様式３（療養者名簿）（⑤の場合）'!$BD74,IF(SA$19&lt;='様式３（療養者名簿）（⑤の場合）'!$BE74,1,0),0),0)</f>
        <v>0</v>
      </c>
      <c r="SB69" s="225">
        <f>IF(SB$19-'様式３（療養者名簿）（⑤の場合）'!$BD74+1&lt;=15,IF(SB$19&gt;='様式３（療養者名簿）（⑤の場合）'!$BD74,IF(SB$19&lt;='様式３（療養者名簿）（⑤の場合）'!$BE74,1,0),0),0)</f>
        <v>0</v>
      </c>
      <c r="SC69" s="225">
        <f>IF(SC$19-'様式３（療養者名簿）（⑤の場合）'!$BD74+1&lt;=15,IF(SC$19&gt;='様式３（療養者名簿）（⑤の場合）'!$BD74,IF(SC$19&lt;='様式３（療養者名簿）（⑤の場合）'!$BE74,1,0),0),0)</f>
        <v>0</v>
      </c>
      <c r="SD69" s="225">
        <f>IF(SD$19-'様式３（療養者名簿）（⑤の場合）'!$BD74+1&lt;=15,IF(SD$19&gt;='様式３（療養者名簿）（⑤の場合）'!$BD74,IF(SD$19&lt;='様式３（療養者名簿）（⑤の場合）'!$BE74,1,0),0),0)</f>
        <v>0</v>
      </c>
      <c r="SE69" s="225">
        <f>IF(SE$19-'様式３（療養者名簿）（⑤の場合）'!$BD74+1&lt;=15,IF(SE$19&gt;='様式３（療養者名簿）（⑤の場合）'!$BD74,IF(SE$19&lt;='様式３（療養者名簿）（⑤の場合）'!$BE74,1,0),0),0)</f>
        <v>0</v>
      </c>
      <c r="SF69" s="225">
        <f>IF(SF$19-'様式３（療養者名簿）（⑤の場合）'!$BD74+1&lt;=15,IF(SF$19&gt;='様式３（療養者名簿）（⑤の場合）'!$BD74,IF(SF$19&lt;='様式３（療養者名簿）（⑤の場合）'!$BE74,1,0),0),0)</f>
        <v>0</v>
      </c>
      <c r="SG69" s="225">
        <f>IF(SG$19-'様式３（療養者名簿）（⑤の場合）'!$BD74+1&lt;=15,IF(SG$19&gt;='様式３（療養者名簿）（⑤の場合）'!$BD74,IF(SG$19&lt;='様式３（療養者名簿）（⑤の場合）'!$BE74,1,0),0),0)</f>
        <v>0</v>
      </c>
      <c r="SH69" s="225">
        <f>IF(SH$19-'様式３（療養者名簿）（⑤の場合）'!$BD74+1&lt;=15,IF(SH$19&gt;='様式３（療養者名簿）（⑤の場合）'!$BD74,IF(SH$19&lt;='様式３（療養者名簿）（⑤の場合）'!$BE74,1,0),0),0)</f>
        <v>0</v>
      </c>
      <c r="SI69" s="225">
        <f>IF(SI$19-'様式３（療養者名簿）（⑤の場合）'!$BD74+1&lt;=15,IF(SI$19&gt;='様式３（療養者名簿）（⑤の場合）'!$BD74,IF(SI$19&lt;='様式３（療養者名簿）（⑤の場合）'!$BE74,1,0),0),0)</f>
        <v>0</v>
      </c>
      <c r="SJ69" s="225">
        <f>IF(SJ$19-'様式３（療養者名簿）（⑤の場合）'!$BD74+1&lt;=15,IF(SJ$19&gt;='様式３（療養者名簿）（⑤の場合）'!$BD74,IF(SJ$19&lt;='様式３（療養者名簿）（⑤の場合）'!$BE74,1,0),0),0)</f>
        <v>0</v>
      </c>
      <c r="SK69" s="225">
        <f>IF(SK$19-'様式３（療養者名簿）（⑤の場合）'!$BD74+1&lt;=15,IF(SK$19&gt;='様式３（療養者名簿）（⑤の場合）'!$BD74,IF(SK$19&lt;='様式３（療養者名簿）（⑤の場合）'!$BE74,1,0),0),0)</f>
        <v>0</v>
      </c>
      <c r="SL69" s="225">
        <f>IF(SL$19-'様式３（療養者名簿）（⑤の場合）'!$BD74+1&lt;=15,IF(SL$19&gt;='様式３（療養者名簿）（⑤の場合）'!$BD74,IF(SL$19&lt;='様式３（療養者名簿）（⑤の場合）'!$BE74,1,0),0),0)</f>
        <v>0</v>
      </c>
      <c r="SM69" s="225">
        <f>IF(SM$19-'様式３（療養者名簿）（⑤の場合）'!$BD74+1&lt;=15,IF(SM$19&gt;='様式３（療養者名簿）（⑤の場合）'!$BD74,IF(SM$19&lt;='様式３（療養者名簿）（⑤の場合）'!$BE74,1,0),0),0)</f>
        <v>0</v>
      </c>
      <c r="SN69" s="225">
        <f>IF(SN$19-'様式３（療養者名簿）（⑤の場合）'!$BD74+1&lt;=15,IF(SN$19&gt;='様式３（療養者名簿）（⑤の場合）'!$BD74,IF(SN$19&lt;='様式３（療養者名簿）（⑤の場合）'!$BE74,1,0),0),0)</f>
        <v>0</v>
      </c>
      <c r="SO69" s="225">
        <f>IF(SO$19-'様式３（療養者名簿）（⑤の場合）'!$BD74+1&lt;=15,IF(SO$19&gt;='様式３（療養者名簿）（⑤の場合）'!$BD74,IF(SO$19&lt;='様式３（療養者名簿）（⑤の場合）'!$BE74,1,0),0),0)</f>
        <v>0</v>
      </c>
      <c r="SP69" s="225">
        <f>IF(SP$19-'様式３（療養者名簿）（⑤の場合）'!$BD74+1&lt;=15,IF(SP$19&gt;='様式３（療養者名簿）（⑤の場合）'!$BD74,IF(SP$19&lt;='様式３（療養者名簿）（⑤の場合）'!$BE74,1,0),0),0)</f>
        <v>0</v>
      </c>
      <c r="SQ69" s="225">
        <f>IF(SQ$19-'様式３（療養者名簿）（⑤の場合）'!$BD74+1&lt;=15,IF(SQ$19&gt;='様式３（療養者名簿）（⑤の場合）'!$BD74,IF(SQ$19&lt;='様式３（療養者名簿）（⑤の場合）'!$BE74,1,0),0),0)</f>
        <v>0</v>
      </c>
      <c r="SR69" s="225">
        <f>IF(SR$19-'様式３（療養者名簿）（⑤の場合）'!$BD74+1&lt;=15,IF(SR$19&gt;='様式３（療養者名簿）（⑤の場合）'!$BD74,IF(SR$19&lt;='様式３（療養者名簿）（⑤の場合）'!$BE74,1,0),0),0)</f>
        <v>0</v>
      </c>
      <c r="SS69" s="225">
        <f>IF(SS$19-'様式３（療養者名簿）（⑤の場合）'!$BD74+1&lt;=15,IF(SS$19&gt;='様式３（療養者名簿）（⑤の場合）'!$BD74,IF(SS$19&lt;='様式３（療養者名簿）（⑤の場合）'!$BE74,1,0),0),0)</f>
        <v>0</v>
      </c>
      <c r="ST69" s="225">
        <f>IF(ST$19-'様式３（療養者名簿）（⑤の場合）'!$BD74+1&lt;=15,IF(ST$19&gt;='様式３（療養者名簿）（⑤の場合）'!$BD74,IF(ST$19&lt;='様式３（療養者名簿）（⑤の場合）'!$BE74,1,0),0),0)</f>
        <v>0</v>
      </c>
      <c r="SU69" s="225">
        <f>IF(SU$19-'様式３（療養者名簿）（⑤の場合）'!$BD74+1&lt;=15,IF(SU$19&gt;='様式３（療養者名簿）（⑤の場合）'!$BD74,IF(SU$19&lt;='様式３（療養者名簿）（⑤の場合）'!$BE74,1,0),0),0)</f>
        <v>0</v>
      </c>
      <c r="SV69" s="225">
        <f>IF(SV$19-'様式３（療養者名簿）（⑤の場合）'!$BD74+1&lt;=15,IF(SV$19&gt;='様式３（療養者名簿）（⑤の場合）'!$BD74,IF(SV$19&lt;='様式３（療養者名簿）（⑤の場合）'!$BE74,1,0),0),0)</f>
        <v>0</v>
      </c>
      <c r="SW69" s="225">
        <f>IF(SW$19-'様式３（療養者名簿）（⑤の場合）'!$BD74+1&lt;=15,IF(SW$19&gt;='様式３（療養者名簿）（⑤の場合）'!$BD74,IF(SW$19&lt;='様式３（療養者名簿）（⑤の場合）'!$BE74,1,0),0),0)</f>
        <v>0</v>
      </c>
      <c r="SX69" s="225">
        <f>IF(SX$19-'様式３（療養者名簿）（⑤の場合）'!$BD74+1&lt;=15,IF(SX$19&gt;='様式３（療養者名簿）（⑤の場合）'!$BD74,IF(SX$19&lt;='様式３（療養者名簿）（⑤の場合）'!$BE74,1,0),0),0)</f>
        <v>0</v>
      </c>
      <c r="SY69" s="225">
        <f>IF(SY$19-'様式３（療養者名簿）（⑤の場合）'!$BD74+1&lt;=15,IF(SY$19&gt;='様式３（療養者名簿）（⑤の場合）'!$BD74,IF(SY$19&lt;='様式３（療養者名簿）（⑤の場合）'!$BE74,1,0),0),0)</f>
        <v>0</v>
      </c>
      <c r="SZ69" s="225">
        <f>IF(SZ$19-'様式３（療養者名簿）（⑤の場合）'!$BD74+1&lt;=15,IF(SZ$19&gt;='様式３（療養者名簿）（⑤の場合）'!$BD74,IF(SZ$19&lt;='様式３（療養者名簿）（⑤の場合）'!$BE74,1,0),0),0)</f>
        <v>0</v>
      </c>
      <c r="TA69" s="225">
        <f>IF(TA$19-'様式３（療養者名簿）（⑤の場合）'!$BD74+1&lt;=15,IF(TA$19&gt;='様式３（療養者名簿）（⑤の場合）'!$BD74,IF(TA$19&lt;='様式３（療養者名簿）（⑤の場合）'!$BE74,1,0),0),0)</f>
        <v>0</v>
      </c>
      <c r="TB69" s="225">
        <f>IF(TB$19-'様式３（療養者名簿）（⑤の場合）'!$BD74+1&lt;=15,IF(TB$19&gt;='様式３（療養者名簿）（⑤の場合）'!$BD74,IF(TB$19&lt;='様式３（療養者名簿）（⑤の場合）'!$BE74,1,0),0),0)</f>
        <v>0</v>
      </c>
      <c r="TC69" s="225">
        <f>IF(TC$19-'様式３（療養者名簿）（⑤の場合）'!$BD74+1&lt;=15,IF(TC$19&gt;='様式３（療養者名簿）（⑤の場合）'!$BD74,IF(TC$19&lt;='様式３（療養者名簿）（⑤の場合）'!$BE74,1,0),0),0)</f>
        <v>0</v>
      </c>
      <c r="TD69" s="225">
        <f>IF(TD$19-'様式３（療養者名簿）（⑤の場合）'!$BD74+1&lt;=15,IF(TD$19&gt;='様式３（療養者名簿）（⑤の場合）'!$BD74,IF(TD$19&lt;='様式３（療養者名簿）（⑤の場合）'!$BE74,1,0),0),0)</f>
        <v>0</v>
      </c>
      <c r="TE69" s="225">
        <f>IF(TE$19-'様式３（療養者名簿）（⑤の場合）'!$BD74+1&lt;=15,IF(TE$19&gt;='様式３（療養者名簿）（⑤の場合）'!$BD74,IF(TE$19&lt;='様式３（療養者名簿）（⑤の場合）'!$BE74,1,0),0),0)</f>
        <v>0</v>
      </c>
      <c r="TF69" s="225">
        <f>IF(TF$19-'様式３（療養者名簿）（⑤の場合）'!$BD74+1&lt;=15,IF(TF$19&gt;='様式３（療養者名簿）（⑤の場合）'!$BD74,IF(TF$19&lt;='様式３（療養者名簿）（⑤の場合）'!$BE74,1,0),0),0)</f>
        <v>0</v>
      </c>
      <c r="TG69" s="225">
        <f>IF(TG$19-'様式３（療養者名簿）（⑤の場合）'!$BD74+1&lt;=15,IF(TG$19&gt;='様式３（療養者名簿）（⑤の場合）'!$BD74,IF(TG$19&lt;='様式３（療養者名簿）（⑤の場合）'!$BE74,1,0),0),0)</f>
        <v>0</v>
      </c>
      <c r="TH69" s="225">
        <f>IF(TH$19-'様式３（療養者名簿）（⑤の場合）'!$BD74+1&lt;=15,IF(TH$19&gt;='様式３（療養者名簿）（⑤の場合）'!$BD74,IF(TH$19&lt;='様式３（療養者名簿）（⑤の場合）'!$BE74,1,0),0),0)</f>
        <v>0</v>
      </c>
      <c r="TI69" s="225">
        <f>IF(TI$19-'様式３（療養者名簿）（⑤の場合）'!$BD74+1&lt;=15,IF(TI$19&gt;='様式３（療養者名簿）（⑤の場合）'!$BD74,IF(TI$19&lt;='様式３（療養者名簿）（⑤の場合）'!$BE74,1,0),0),0)</f>
        <v>0</v>
      </c>
      <c r="TJ69" s="225">
        <f>IF(TJ$19-'様式３（療養者名簿）（⑤の場合）'!$BD74+1&lt;=15,IF(TJ$19&gt;='様式３（療養者名簿）（⑤の場合）'!$BD74,IF(TJ$19&lt;='様式３（療養者名簿）（⑤の場合）'!$BE74,1,0),0),0)</f>
        <v>0</v>
      </c>
      <c r="TK69" s="225">
        <f>IF(TK$19-'様式３（療養者名簿）（⑤の場合）'!$BD74+1&lt;=15,IF(TK$19&gt;='様式３（療養者名簿）（⑤の場合）'!$BD74,IF(TK$19&lt;='様式３（療養者名簿）（⑤の場合）'!$BE74,1,0),0),0)</f>
        <v>0</v>
      </c>
      <c r="TL69" s="225">
        <f>IF(TL$19-'様式３（療養者名簿）（⑤の場合）'!$BD74+1&lt;=15,IF(TL$19&gt;='様式３（療養者名簿）（⑤の場合）'!$BD74,IF(TL$19&lt;='様式３（療養者名簿）（⑤の場合）'!$BE74,1,0),0),0)</f>
        <v>0</v>
      </c>
      <c r="TM69" s="225">
        <f>IF(TM$19-'様式３（療養者名簿）（⑤の場合）'!$BD74+1&lt;=15,IF(TM$19&gt;='様式３（療養者名簿）（⑤の場合）'!$BD74,IF(TM$19&lt;='様式３（療養者名簿）（⑤の場合）'!$BE74,1,0),0),0)</f>
        <v>0</v>
      </c>
      <c r="TN69" s="225">
        <f>IF(TN$19-'様式３（療養者名簿）（⑤の場合）'!$BD74+1&lt;=15,IF(TN$19&gt;='様式３（療養者名簿）（⑤の場合）'!$BD74,IF(TN$19&lt;='様式３（療養者名簿）（⑤の場合）'!$BE74,1,0),0),0)</f>
        <v>0</v>
      </c>
      <c r="TO69" s="225">
        <f>IF(TO$19-'様式３（療養者名簿）（⑤の場合）'!$BD74+1&lt;=15,IF(TO$19&gt;='様式３（療養者名簿）（⑤の場合）'!$BD74,IF(TO$19&lt;='様式３（療養者名簿）（⑤の場合）'!$BE74,1,0),0),0)</f>
        <v>0</v>
      </c>
      <c r="TP69" s="225">
        <f>IF(TP$19-'様式３（療養者名簿）（⑤の場合）'!$BD74+1&lt;=15,IF(TP$19&gt;='様式３（療養者名簿）（⑤の場合）'!$BD74,IF(TP$19&lt;='様式３（療養者名簿）（⑤の場合）'!$BE74,1,0),0),0)</f>
        <v>0</v>
      </c>
      <c r="TQ69" s="225">
        <f>IF(TQ$19-'様式３（療養者名簿）（⑤の場合）'!$BD74+1&lt;=15,IF(TQ$19&gt;='様式３（療養者名簿）（⑤の場合）'!$BD74,IF(TQ$19&lt;='様式３（療養者名簿）（⑤の場合）'!$BE74,1,0),0),0)</f>
        <v>0</v>
      </c>
      <c r="TR69" s="225">
        <f>IF(TR$19-'様式３（療養者名簿）（⑤の場合）'!$BD74+1&lt;=15,IF(TR$19&gt;='様式３（療養者名簿）（⑤の場合）'!$BD74,IF(TR$19&lt;='様式３（療養者名簿）（⑤の場合）'!$BE74,1,0),0),0)</f>
        <v>0</v>
      </c>
      <c r="TS69" s="225">
        <f>IF(TS$19-'様式３（療養者名簿）（⑤の場合）'!$BD74+1&lt;=15,IF(TS$19&gt;='様式３（療養者名簿）（⑤の場合）'!$BD74,IF(TS$19&lt;='様式３（療養者名簿）（⑤の場合）'!$BE74,1,0),0),0)</f>
        <v>0</v>
      </c>
      <c r="TT69" s="225">
        <f>IF(TT$19-'様式３（療養者名簿）（⑤の場合）'!$BD74+1&lt;=15,IF(TT$19&gt;='様式３（療養者名簿）（⑤の場合）'!$BD74,IF(TT$19&lt;='様式３（療養者名簿）（⑤の場合）'!$BE74,1,0),0),0)</f>
        <v>0</v>
      </c>
      <c r="TU69" s="225">
        <f>IF(TU$19-'様式３（療養者名簿）（⑤の場合）'!$BD74+1&lt;=15,IF(TU$19&gt;='様式３（療養者名簿）（⑤の場合）'!$BD74,IF(TU$19&lt;='様式３（療養者名簿）（⑤の場合）'!$BE74,1,0),0),0)</f>
        <v>0</v>
      </c>
      <c r="TV69" s="225">
        <f>IF(TV$19-'様式３（療養者名簿）（⑤の場合）'!$BD74+1&lt;=15,IF(TV$19&gt;='様式３（療養者名簿）（⑤の場合）'!$BD74,IF(TV$19&lt;='様式３（療養者名簿）（⑤の場合）'!$BE74,1,0),0),0)</f>
        <v>0</v>
      </c>
      <c r="TW69" s="225">
        <f>IF(TW$19-'様式３（療養者名簿）（⑤の場合）'!$BD74+1&lt;=15,IF(TW$19&gt;='様式３（療養者名簿）（⑤の場合）'!$BD74,IF(TW$19&lt;='様式３（療養者名簿）（⑤の場合）'!$BE74,1,0),0),0)</f>
        <v>0</v>
      </c>
      <c r="TX69" s="225">
        <f>IF(TX$19-'様式３（療養者名簿）（⑤の場合）'!$BD74+1&lt;=15,IF(TX$19&gt;='様式３（療養者名簿）（⑤の場合）'!$BD74,IF(TX$19&lt;='様式３（療養者名簿）（⑤の場合）'!$BE74,1,0),0),0)</f>
        <v>0</v>
      </c>
      <c r="TY69" s="225">
        <f>IF(TY$19-'様式３（療養者名簿）（⑤の場合）'!$BD74+1&lt;=15,IF(TY$19&gt;='様式３（療養者名簿）（⑤の場合）'!$BD74,IF(TY$19&lt;='様式３（療養者名簿）（⑤の場合）'!$BE74,1,0),0),0)</f>
        <v>0</v>
      </c>
      <c r="TZ69" s="225">
        <f>IF(TZ$19-'様式３（療養者名簿）（⑤の場合）'!$BD74+1&lt;=15,IF(TZ$19&gt;='様式３（療養者名簿）（⑤の場合）'!$BD74,IF(TZ$19&lt;='様式３（療養者名簿）（⑤の場合）'!$BE74,1,0),0),0)</f>
        <v>0</v>
      </c>
      <c r="UA69" s="225">
        <f>IF(UA$19-'様式３（療養者名簿）（⑤の場合）'!$BD74+1&lt;=15,IF(UA$19&gt;='様式３（療養者名簿）（⑤の場合）'!$BD74,IF(UA$19&lt;='様式３（療養者名簿）（⑤の場合）'!$BE74,1,0),0),0)</f>
        <v>0</v>
      </c>
      <c r="UB69" s="225">
        <f>IF(UB$19-'様式３（療養者名簿）（⑤の場合）'!$BD74+1&lt;=15,IF(UB$19&gt;='様式３（療養者名簿）（⑤の場合）'!$BD74,IF(UB$19&lt;='様式３（療養者名簿）（⑤の場合）'!$BE74,1,0),0),0)</f>
        <v>0</v>
      </c>
      <c r="UC69" s="225">
        <f>IF(UC$19-'様式３（療養者名簿）（⑤の場合）'!$BD74+1&lt;=15,IF(UC$19&gt;='様式３（療養者名簿）（⑤の場合）'!$BD74,IF(UC$19&lt;='様式３（療養者名簿）（⑤の場合）'!$BE74,1,0),0),0)</f>
        <v>0</v>
      </c>
      <c r="UD69" s="338">
        <f>IF(UD$19-'様式３（療養者名簿）（⑤の場合）'!$BD74+1&lt;=15,IF(UD$19&gt;='様式３（療養者名簿）（⑤の場合）'!$BD74,IF(UD$19&lt;='様式３（療養者名簿）（⑤の場合）'!$BE74,1,0),0),0)</f>
        <v>0</v>
      </c>
      <c r="UE69" s="338">
        <f>IF(UE$19-'様式３（療養者名簿）（⑤の場合）'!$BD74+1&lt;=15,IF(UE$19&gt;='様式３（療養者名簿）（⑤の場合）'!$BD74,IF(UE$19&lt;='様式３（療養者名簿）（⑤の場合）'!$BE74,1,0),0),0)</f>
        <v>0</v>
      </c>
      <c r="UF69" s="338">
        <f>IF(UF$19-'様式３（療養者名簿）（⑤の場合）'!$BD74+1&lt;=15,IF(UF$19&gt;='様式３（療養者名簿）（⑤の場合）'!$BD74,IF(UF$19&lt;='様式３（療養者名簿）（⑤の場合）'!$BE74,1,0),0),0)</f>
        <v>0</v>
      </c>
      <c r="UG69" s="338">
        <f>IF(UG$19-'様式３（療養者名簿）（⑤の場合）'!$BD74+1&lt;=15,IF(UG$19&gt;='様式３（療養者名簿）（⑤の場合）'!$BD74,IF(UG$19&lt;='様式３（療養者名簿）（⑤の場合）'!$BE74,1,0),0),0)</f>
        <v>0</v>
      </c>
      <c r="UH69" s="338">
        <f>IF(UH$19-'様式３（療養者名簿）（⑤の場合）'!$BD74+1&lt;=15,IF(UH$19&gt;='様式３（療養者名簿）（⑤の場合）'!$BD74,IF(UH$19&lt;='様式３（療養者名簿）（⑤の場合）'!$BE74,1,0),0),0)</f>
        <v>0</v>
      </c>
      <c r="UI69" s="338">
        <f>IF(UI$19-'様式３（療養者名簿）（⑤の場合）'!$BD74+1&lt;=15,IF(UI$19&gt;='様式３（療養者名簿）（⑤の場合）'!$BD74,IF(UI$19&lt;='様式３（療養者名簿）（⑤の場合）'!$BE74,1,0),0),0)</f>
        <v>0</v>
      </c>
      <c r="UJ69" s="338">
        <f>IF(UJ$19-'様式３（療養者名簿）（⑤の場合）'!$BD74+1&lt;=15,IF(UJ$19&gt;='様式３（療養者名簿）（⑤の場合）'!$BD74,IF(UJ$19&lt;='様式３（療養者名簿）（⑤の場合）'!$BE74,1,0),0),0)</f>
        <v>0</v>
      </c>
      <c r="UK69" s="338">
        <f>IF(UK$19-'様式３（療養者名簿）（⑤の場合）'!$BD74+1&lt;=15,IF(UK$19&gt;='様式３（療養者名簿）（⑤の場合）'!$BD74,IF(UK$19&lt;='様式３（療養者名簿）（⑤の場合）'!$BE74,1,0),0),0)</f>
        <v>0</v>
      </c>
      <c r="UL69" s="338">
        <f>IF(UL$19-'様式３（療養者名簿）（⑤の場合）'!$BD74+1&lt;=15,IF(UL$19&gt;='様式３（療養者名簿）（⑤の場合）'!$BD74,IF(UL$19&lt;='様式３（療養者名簿）（⑤の場合）'!$BE74,1,0),0),0)</f>
        <v>0</v>
      </c>
      <c r="UM69" s="338">
        <f>IF(UM$19-'様式３（療養者名簿）（⑤の場合）'!$BD74+1&lt;=15,IF(UM$19&gt;='様式３（療養者名簿）（⑤の場合）'!$BD74,IF(UM$19&lt;='様式３（療養者名簿）（⑤の場合）'!$BE74,1,0),0),0)</f>
        <v>0</v>
      </c>
      <c r="UN69" s="338">
        <f>IF(UN$19-'様式３（療養者名簿）（⑤の場合）'!$BD74+1&lt;=15,IF(UN$19&gt;='様式３（療養者名簿）（⑤の場合）'!$BD74,IF(UN$19&lt;='様式３（療養者名簿）（⑤の場合）'!$BE74,1,0),0),0)</f>
        <v>0</v>
      </c>
      <c r="UO69" s="338">
        <f>IF(UO$19-'様式３（療養者名簿）（⑤の場合）'!$BD74+1&lt;=15,IF(UO$19&gt;='様式３（療養者名簿）（⑤の場合）'!$BD74,IF(UO$19&lt;='様式３（療養者名簿）（⑤の場合）'!$BE74,1,0),0),0)</f>
        <v>0</v>
      </c>
      <c r="UP69" s="338">
        <f>IF(UP$19-'様式３（療養者名簿）（⑤の場合）'!$BD74+1&lt;=15,IF(UP$19&gt;='様式３（療養者名簿）（⑤の場合）'!$BD74,IF(UP$19&lt;='様式３（療養者名簿）（⑤の場合）'!$BE74,1,0),0),0)</f>
        <v>0</v>
      </c>
      <c r="UQ69" s="338">
        <f>IF(UQ$19-'様式３（療養者名簿）（⑤の場合）'!$BD74+1&lt;=15,IF(UQ$19&gt;='様式３（療養者名簿）（⑤の場合）'!$BD74,IF(UQ$19&lt;='様式３（療養者名簿）（⑤の場合）'!$BE74,1,0),0),0)</f>
        <v>0</v>
      </c>
      <c r="UR69" s="338">
        <f>IF(UR$19-'様式３（療養者名簿）（⑤の場合）'!$BD74+1&lt;=15,IF(UR$19&gt;='様式３（療養者名簿）（⑤の場合）'!$BD74,IF(UR$19&lt;='様式３（療養者名簿）（⑤の場合）'!$BE74,1,0),0),0)</f>
        <v>0</v>
      </c>
      <c r="US69" s="338">
        <f>IF(US$19-'様式３（療養者名簿）（⑤の場合）'!$BD74+1&lt;=15,IF(US$19&gt;='様式３（療養者名簿）（⑤の場合）'!$BD74,IF(US$19&lt;='様式３（療養者名簿）（⑤の場合）'!$BE74,1,0),0),0)</f>
        <v>0</v>
      </c>
      <c r="UT69" s="338">
        <f>IF(UT$19-'様式３（療養者名簿）（⑤の場合）'!$BD74+1&lt;=15,IF(UT$19&gt;='様式３（療養者名簿）（⑤の場合）'!$BD74,IF(UT$19&lt;='様式３（療養者名簿）（⑤の場合）'!$BE74,1,0),0),0)</f>
        <v>0</v>
      </c>
      <c r="UU69" s="338">
        <f>IF(UU$19-'様式３（療養者名簿）（⑤の場合）'!$BD74+1&lt;=15,IF(UU$19&gt;='様式３（療養者名簿）（⑤の場合）'!$BD74,IF(UU$19&lt;='様式３（療養者名簿）（⑤の場合）'!$BE74,1,0),0),0)</f>
        <v>0</v>
      </c>
      <c r="UV69" s="338">
        <f>IF(UV$19-'様式３（療養者名簿）（⑤の場合）'!$BD74+1&lt;=15,IF(UV$19&gt;='様式３（療養者名簿）（⑤の場合）'!$BD74,IF(UV$19&lt;='様式３（療養者名簿）（⑤の場合）'!$BE74,1,0),0),0)</f>
        <v>0</v>
      </c>
      <c r="UW69" s="338">
        <f>IF(UW$19-'様式３（療養者名簿）（⑤の場合）'!$BD74+1&lt;=15,IF(UW$19&gt;='様式３（療養者名簿）（⑤の場合）'!$BD74,IF(UW$19&lt;='様式３（療養者名簿）（⑤の場合）'!$BE74,1,0),0),0)</f>
        <v>0</v>
      </c>
      <c r="UX69" s="338">
        <f>IF(UX$19-'様式３（療養者名簿）（⑤の場合）'!$BD74+1&lt;=15,IF(UX$19&gt;='様式３（療養者名簿）（⑤の場合）'!$BD74,IF(UX$19&lt;='様式３（療養者名簿）（⑤の場合）'!$BE74,1,0),0),0)</f>
        <v>0</v>
      </c>
      <c r="UY69" s="338">
        <f>IF(UY$19-'様式３（療養者名簿）（⑤の場合）'!$BD74+1&lt;=15,IF(UY$19&gt;='様式３（療養者名簿）（⑤の場合）'!$BD74,IF(UY$19&lt;='様式３（療養者名簿）（⑤の場合）'!$BE74,1,0),0),0)</f>
        <v>0</v>
      </c>
      <c r="UZ69" s="338">
        <f>IF(UZ$19-'様式３（療養者名簿）（⑤の場合）'!$BD74+1&lt;=15,IF(UZ$19&gt;='様式３（療養者名簿）（⑤の場合）'!$BD74,IF(UZ$19&lt;='様式３（療養者名簿）（⑤の場合）'!$BE74,1,0),0),0)</f>
        <v>0</v>
      </c>
      <c r="VA69" s="338">
        <f>IF(VA$19-'様式３（療養者名簿）（⑤の場合）'!$BD74+1&lt;=15,IF(VA$19&gt;='様式３（療養者名簿）（⑤の場合）'!$BD74,IF(VA$19&lt;='様式３（療養者名簿）（⑤の場合）'!$BE74,1,0),0),0)</f>
        <v>0</v>
      </c>
      <c r="VB69" s="338">
        <f>IF(VB$19-'様式３（療養者名簿）（⑤の場合）'!$BD74+1&lt;=15,IF(VB$19&gt;='様式３（療養者名簿）（⑤の場合）'!$BD74,IF(VB$19&lt;='様式３（療養者名簿）（⑤の場合）'!$BE74,1,0),0),0)</f>
        <v>0</v>
      </c>
      <c r="VC69" s="338">
        <f>IF(VC$19-'様式３（療養者名簿）（⑤の場合）'!$BD74+1&lt;=15,IF(VC$19&gt;='様式３（療養者名簿）（⑤の場合）'!$BD74,IF(VC$19&lt;='様式３（療養者名簿）（⑤の場合）'!$BE74,1,0),0),0)</f>
        <v>0</v>
      </c>
      <c r="VD69" s="338">
        <f>IF(VD$19-'様式３（療養者名簿）（⑤の場合）'!$BD74+1&lt;=15,IF(VD$19&gt;='様式３（療養者名簿）（⑤の場合）'!$BD74,IF(VD$19&lt;='様式３（療養者名簿）（⑤の場合）'!$BE74,1,0),0),0)</f>
        <v>0</v>
      </c>
      <c r="VE69" s="338">
        <f>IF(VE$19-'様式３（療養者名簿）（⑤の場合）'!$BD74+1&lt;=15,IF(VE$19&gt;='様式３（療養者名簿）（⑤の場合）'!$BD74,IF(VE$19&lt;='様式３（療養者名簿）（⑤の場合）'!$BE74,1,0),0),0)</f>
        <v>0</v>
      </c>
      <c r="VF69" s="338">
        <f>IF(VF$19-'様式３（療養者名簿）（⑤の場合）'!$BD74+1&lt;=15,IF(VF$19&gt;='様式３（療養者名簿）（⑤の場合）'!$BD74,IF(VF$19&lt;='様式３（療養者名簿）（⑤の場合）'!$BE74,1,0),0),0)</f>
        <v>0</v>
      </c>
      <c r="VG69" s="338">
        <f>IF(VG$19-'様式３（療養者名簿）（⑤の場合）'!$BD74+1&lt;=15,IF(VG$19&gt;='様式３（療養者名簿）（⑤の場合）'!$BD74,IF(VG$19&lt;='様式３（療養者名簿）（⑤の場合）'!$BE74,1,0),0),0)</f>
        <v>0</v>
      </c>
      <c r="VH69" s="338">
        <f>IF(VH$19-'様式３（療養者名簿）（⑤の場合）'!$BD74+1&lt;=15,IF(VH$19&gt;='様式３（療養者名簿）（⑤の場合）'!$BD74,IF(VH$19&lt;='様式３（療養者名簿）（⑤の場合）'!$BE74,1,0),0),0)</f>
        <v>0</v>
      </c>
      <c r="VI69" s="338">
        <f>IF(VI$19-'様式３（療養者名簿）（⑤の場合）'!$BD74+1&lt;=15,IF(VI$19&gt;='様式３（療養者名簿）（⑤の場合）'!$BD74,IF(VI$19&lt;='様式３（療養者名簿）（⑤の場合）'!$BE74,1,0),0),0)</f>
        <v>0</v>
      </c>
      <c r="VJ69" s="338">
        <f>IF(VJ$19-'様式３（療養者名簿）（⑤の場合）'!$BD74+1&lt;=15,IF(VJ$19&gt;='様式３（療養者名簿）（⑤の場合）'!$BD74,IF(VJ$19&lt;='様式３（療養者名簿）（⑤の場合）'!$BE74,1,0),0),0)</f>
        <v>0</v>
      </c>
      <c r="VK69" s="338">
        <f>IF(VK$19-'様式３（療養者名簿）（⑤の場合）'!$BD74+1&lt;=15,IF(VK$19&gt;='様式３（療養者名簿）（⑤の場合）'!$BD74,IF(VK$19&lt;='様式３（療養者名簿）（⑤の場合）'!$BE74,1,0),0),0)</f>
        <v>0</v>
      </c>
      <c r="VL69" s="338">
        <f>IF(VL$19-'様式３（療養者名簿）（⑤の場合）'!$BD74+1&lt;=15,IF(VL$19&gt;='様式３（療養者名簿）（⑤の場合）'!$BD74,IF(VL$19&lt;='様式３（療養者名簿）（⑤の場合）'!$BE74,1,0),0),0)</f>
        <v>0</v>
      </c>
      <c r="VM69" s="338">
        <f>IF(VM$19-'様式３（療養者名簿）（⑤の場合）'!$BD74+1&lt;=15,IF(VM$19&gt;='様式３（療養者名簿）（⑤の場合）'!$BD74,IF(VM$19&lt;='様式３（療養者名簿）（⑤の場合）'!$BE74,1,0),0),0)</f>
        <v>0</v>
      </c>
      <c r="VN69" s="338">
        <f>IF(VN$19-'様式３（療養者名簿）（⑤の場合）'!$BD74+1&lt;=15,IF(VN$19&gt;='様式３（療養者名簿）（⑤の場合）'!$BD74,IF(VN$19&lt;='様式３（療養者名簿）（⑤の場合）'!$BE74,1,0),0),0)</f>
        <v>0</v>
      </c>
      <c r="VO69" s="338">
        <f>IF(VO$19-'様式３（療養者名簿）（⑤の場合）'!$BD74+1&lt;=15,IF(VO$19&gt;='様式３（療養者名簿）（⑤の場合）'!$BD74,IF(VO$19&lt;='様式３（療養者名簿）（⑤の場合）'!$BE74,1,0),0),0)</f>
        <v>0</v>
      </c>
      <c r="VP69" s="338">
        <f>IF(VP$19-'様式３（療養者名簿）（⑤の場合）'!$BD74+1&lt;=15,IF(VP$19&gt;='様式３（療養者名簿）（⑤の場合）'!$BD74,IF(VP$19&lt;='様式３（療養者名簿）（⑤の場合）'!$BE74,1,0),0),0)</f>
        <v>0</v>
      </c>
      <c r="VQ69" s="338">
        <f>IF(VQ$19-'様式３（療養者名簿）（⑤の場合）'!$BD74+1&lt;=15,IF(VQ$19&gt;='様式３（療養者名簿）（⑤の場合）'!$BD74,IF(VQ$19&lt;='様式３（療養者名簿）（⑤の場合）'!$BE74,1,0),0),0)</f>
        <v>0</v>
      </c>
      <c r="VR69" s="338">
        <f>IF(VR$19-'様式３（療養者名簿）（⑤の場合）'!$BD74+1&lt;=15,IF(VR$19&gt;='様式３（療養者名簿）（⑤の場合）'!$BD74,IF(VR$19&lt;='様式３（療養者名簿）（⑤の場合）'!$BE74,1,0),0),0)</f>
        <v>0</v>
      </c>
      <c r="VS69" s="338">
        <f>IF(VS$19-'様式３（療養者名簿）（⑤の場合）'!$BD74+1&lt;=15,IF(VS$19&gt;='様式３（療養者名簿）（⑤の場合）'!$BD74,IF(VS$19&lt;='様式３（療養者名簿）（⑤の場合）'!$BE74,1,0),0),0)</f>
        <v>0</v>
      </c>
      <c r="VT69" s="338">
        <f>IF(VT$19-'様式３（療養者名簿）（⑤の場合）'!$BD74+1&lt;=15,IF(VT$19&gt;='様式３（療養者名簿）（⑤の場合）'!$BD74,IF(VT$19&lt;='様式３（療養者名簿）（⑤の場合）'!$BE74,1,0),0),0)</f>
        <v>0</v>
      </c>
      <c r="VU69" s="338">
        <f>IF(VU$19-'様式３（療養者名簿）（⑤の場合）'!$BD74+1&lt;=15,IF(VU$19&gt;='様式３（療養者名簿）（⑤の場合）'!$BD74,IF(VU$19&lt;='様式３（療養者名簿）（⑤の場合）'!$BE74,1,0),0),0)</f>
        <v>0</v>
      </c>
      <c r="VV69" s="338">
        <f>IF(VV$19-'様式３（療養者名簿）（⑤の場合）'!$BD74+1&lt;=15,IF(VV$19&gt;='様式３（療養者名簿）（⑤の場合）'!$BD74,IF(VV$19&lt;='様式３（療養者名簿）（⑤の場合）'!$BE74,1,0),0),0)</f>
        <v>0</v>
      </c>
      <c r="VW69" s="338">
        <f>IF(VW$19-'様式３（療養者名簿）（⑤の場合）'!$BD74+1&lt;=15,IF(VW$19&gt;='様式３（療養者名簿）（⑤の場合）'!$BD74,IF(VW$19&lt;='様式３（療養者名簿）（⑤の場合）'!$BE74,1,0),0),0)</f>
        <v>0</v>
      </c>
      <c r="VX69" s="338">
        <f>IF(VX$19-'様式３（療養者名簿）（⑤の場合）'!$BD74+1&lt;=15,IF(VX$19&gt;='様式３（療養者名簿）（⑤の場合）'!$BD74,IF(VX$19&lt;='様式３（療養者名簿）（⑤の場合）'!$BE74,1,0),0),0)</f>
        <v>0</v>
      </c>
      <c r="VY69" s="338">
        <f>IF(VY$19-'様式３（療養者名簿）（⑤の場合）'!$BD74+1&lt;=15,IF(VY$19&gt;='様式３（療養者名簿）（⑤の場合）'!$BD74,IF(VY$19&lt;='様式３（療養者名簿）（⑤の場合）'!$BE74,1,0),0),0)</f>
        <v>0</v>
      </c>
      <c r="VZ69" s="338">
        <f>IF(VZ$19-'様式３（療養者名簿）（⑤の場合）'!$BD74+1&lt;=15,IF(VZ$19&gt;='様式３（療養者名簿）（⑤の場合）'!$BD74,IF(VZ$19&lt;='様式３（療養者名簿）（⑤の場合）'!$BE74,1,0),0),0)</f>
        <v>0</v>
      </c>
      <c r="WA69" s="338">
        <f>IF(WA$19-'様式３（療養者名簿）（⑤の場合）'!$BD74+1&lt;=15,IF(WA$19&gt;='様式３（療養者名簿）（⑤の場合）'!$BD74,IF(WA$19&lt;='様式３（療養者名簿）（⑤の場合）'!$BE74,1,0),0),0)</f>
        <v>0</v>
      </c>
      <c r="WB69" s="338">
        <f>IF(WB$19-'様式３（療養者名簿）（⑤の場合）'!$BD74+1&lt;=15,IF(WB$19&gt;='様式３（療養者名簿）（⑤の場合）'!$BD74,IF(WB$19&lt;='様式３（療養者名簿）（⑤の場合）'!$BE74,1,0),0),0)</f>
        <v>0</v>
      </c>
      <c r="WC69" s="338">
        <f>IF(WC$19-'様式３（療養者名簿）（⑤の場合）'!$BD74+1&lt;=15,IF(WC$19&gt;='様式３（療養者名簿）（⑤の場合）'!$BD74,IF(WC$19&lt;='様式３（療養者名簿）（⑤の場合）'!$BE74,1,0),0),0)</f>
        <v>0</v>
      </c>
      <c r="WD69" s="338">
        <f>IF(WD$19-'様式３（療養者名簿）（⑤の場合）'!$BD74+1&lt;=15,IF(WD$19&gt;='様式３（療養者名簿）（⑤の場合）'!$BD74,IF(WD$19&lt;='様式３（療養者名簿）（⑤の場合）'!$BE74,1,0),0),0)</f>
        <v>0</v>
      </c>
      <c r="WE69" s="338">
        <f>IF(WE$19-'様式３（療養者名簿）（⑤の場合）'!$BD74+1&lt;=15,IF(WE$19&gt;='様式３（療養者名簿）（⑤の場合）'!$BD74,IF(WE$19&lt;='様式３（療養者名簿）（⑤の場合）'!$BE74,1,0),0),0)</f>
        <v>0</v>
      </c>
      <c r="WF69" s="338">
        <f>IF(WF$19-'様式３（療養者名簿）（⑤の場合）'!$BD74+1&lt;=15,IF(WF$19&gt;='様式３（療養者名簿）（⑤の場合）'!$BD74,IF(WF$19&lt;='様式３（療養者名簿）（⑤の場合）'!$BE74,1,0),0),0)</f>
        <v>0</v>
      </c>
      <c r="WG69" s="338">
        <f>IF(WG$19-'様式３（療養者名簿）（⑤の場合）'!$BD74+1&lt;=15,IF(WG$19&gt;='様式３（療養者名簿）（⑤の場合）'!$BD74,IF(WG$19&lt;='様式３（療養者名簿）（⑤の場合）'!$BE74,1,0),0),0)</f>
        <v>0</v>
      </c>
      <c r="WH69" s="338">
        <f>IF(WH$19-'様式３（療養者名簿）（⑤の場合）'!$BD74+1&lt;=15,IF(WH$19&gt;='様式３（療養者名簿）（⑤の場合）'!$BD74,IF(WH$19&lt;='様式３（療養者名簿）（⑤の場合）'!$BE74,1,0),0),0)</f>
        <v>0</v>
      </c>
      <c r="WI69" s="338">
        <f>IF(WI$19-'様式３（療養者名簿）（⑤の場合）'!$BD74+1&lt;=15,IF(WI$19&gt;='様式３（療養者名簿）（⑤の場合）'!$BD74,IF(WI$19&lt;='様式３（療養者名簿）（⑤の場合）'!$BE74,1,0),0),0)</f>
        <v>0</v>
      </c>
      <c r="WJ69" s="338">
        <f>IF(WJ$19-'様式３（療養者名簿）（⑤の場合）'!$BD74+1&lt;=15,IF(WJ$19&gt;='様式３（療養者名簿）（⑤の場合）'!$BD74,IF(WJ$19&lt;='様式３（療養者名簿）（⑤の場合）'!$BE74,1,0),0),0)</f>
        <v>0</v>
      </c>
      <c r="WK69" s="338">
        <f>IF(WK$19-'様式３（療養者名簿）（⑤の場合）'!$BD74+1&lt;=15,IF(WK$19&gt;='様式３（療養者名簿）（⑤の場合）'!$BD74,IF(WK$19&lt;='様式３（療養者名簿）（⑤の場合）'!$BE74,1,0),0),0)</f>
        <v>0</v>
      </c>
      <c r="WL69" s="338">
        <f>IF(WL$19-'様式３（療養者名簿）（⑤の場合）'!$BD74+1&lt;=15,IF(WL$19&gt;='様式３（療養者名簿）（⑤の場合）'!$BD74,IF(WL$19&lt;='様式３（療養者名簿）（⑤の場合）'!$BE74,1,0),0),0)</f>
        <v>0</v>
      </c>
      <c r="WM69" s="338">
        <f>IF(WM$19-'様式３（療養者名簿）（⑤の場合）'!$BD74+1&lt;=15,IF(WM$19&gt;='様式３（療養者名簿）（⑤の場合）'!$BD74,IF(WM$19&lt;='様式３（療養者名簿）（⑤の場合）'!$BE74,1,0),0),0)</f>
        <v>0</v>
      </c>
      <c r="WN69" s="338">
        <f>IF(WN$19-'様式３（療養者名簿）（⑤の場合）'!$BD74+1&lt;=15,IF(WN$19&gt;='様式３（療養者名簿）（⑤の場合）'!$BD74,IF(WN$19&lt;='様式３（療養者名簿）（⑤の場合）'!$BE74,1,0),0),0)</f>
        <v>0</v>
      </c>
      <c r="WO69" s="338">
        <f>IF(WO$19-'様式３（療養者名簿）（⑤の場合）'!$BD74+1&lt;=15,IF(WO$19&gt;='様式３（療養者名簿）（⑤の場合）'!$BD74,IF(WO$19&lt;='様式３（療養者名簿）（⑤の場合）'!$BE74,1,0),0),0)</f>
        <v>0</v>
      </c>
      <c r="WP69" s="338">
        <f>IF(WP$19-'様式３（療養者名簿）（⑤の場合）'!$BD74+1&lt;=15,IF(WP$19&gt;='様式３（療養者名簿）（⑤の場合）'!$BD74,IF(WP$19&lt;='様式３（療養者名簿）（⑤の場合）'!$BE74,1,0),0),0)</f>
        <v>0</v>
      </c>
      <c r="WQ69" s="338">
        <f>IF(WQ$19-'様式３（療養者名簿）（⑤の場合）'!$BD74+1&lt;=15,IF(WQ$19&gt;='様式３（療養者名簿）（⑤の場合）'!$BD74,IF(WQ$19&lt;='様式３（療養者名簿）（⑤の場合）'!$BE74,1,0),0),0)</f>
        <v>0</v>
      </c>
      <c r="WR69" s="338">
        <f>IF(WR$19-'様式３（療養者名簿）（⑤の場合）'!$BD74+1&lt;=15,IF(WR$19&gt;='様式３（療養者名簿）（⑤の場合）'!$BD74,IF(WR$19&lt;='様式３（療養者名簿）（⑤の場合）'!$BE74,1,0),0),0)</f>
        <v>0</v>
      </c>
      <c r="WS69" s="338">
        <f>IF(WS$19-'様式３（療養者名簿）（⑤の場合）'!$BD74+1&lt;=15,IF(WS$19&gt;='様式３（療養者名簿）（⑤の場合）'!$BD74,IF(WS$19&lt;='様式３（療養者名簿）（⑤の場合）'!$BE74,1,0),0),0)</f>
        <v>0</v>
      </c>
      <c r="WT69" s="338">
        <f>IF(WT$19-'様式３（療養者名簿）（⑤の場合）'!$BD74+1&lt;=15,IF(WT$19&gt;='様式３（療養者名簿）（⑤の場合）'!$BD74,IF(WT$19&lt;='様式３（療養者名簿）（⑤の場合）'!$BE74,1,0),0),0)</f>
        <v>0</v>
      </c>
      <c r="WU69" s="338">
        <f>IF(WU$19-'様式３（療養者名簿）（⑤の場合）'!$BD74+1&lt;=15,IF(WU$19&gt;='様式３（療養者名簿）（⑤の場合）'!$BD74,IF(WU$19&lt;='様式３（療養者名簿）（⑤の場合）'!$BE74,1,0),0),0)</f>
        <v>0</v>
      </c>
      <c r="WV69" s="338">
        <f>IF(WV$19-'様式３（療養者名簿）（⑤の場合）'!$BD74+1&lt;=15,IF(WV$19&gt;='様式３（療養者名簿）（⑤の場合）'!$BD74,IF(WV$19&lt;='様式３（療養者名簿）（⑤の場合）'!$BE74,1,0),0),0)</f>
        <v>0</v>
      </c>
      <c r="WW69" s="338">
        <f>IF(WW$19-'様式３（療養者名簿）（⑤の場合）'!$BD74+1&lt;=15,IF(WW$19&gt;='様式３（療養者名簿）（⑤の場合）'!$BD74,IF(WW$19&lt;='様式３（療養者名簿）（⑤の場合）'!$BE74,1,0),0),0)</f>
        <v>0</v>
      </c>
      <c r="WX69" s="338">
        <f>IF(WX$19-'様式３（療養者名簿）（⑤の場合）'!$BD74+1&lt;=15,IF(WX$19&gt;='様式３（療養者名簿）（⑤の場合）'!$BD74,IF(WX$19&lt;='様式３（療養者名簿）（⑤の場合）'!$BE74,1,0),0),0)</f>
        <v>0</v>
      </c>
      <c r="WY69" s="338">
        <f>IF(WY$19-'様式３（療養者名簿）（⑤の場合）'!$BD74+1&lt;=15,IF(WY$19&gt;='様式３（療養者名簿）（⑤の場合）'!$BD74,IF(WY$19&lt;='様式３（療養者名簿）（⑤の場合）'!$BE74,1,0),0),0)</f>
        <v>0</v>
      </c>
      <c r="WZ69" s="338">
        <f>IF(WZ$19-'様式３（療養者名簿）（⑤の場合）'!$BD74+1&lt;=15,IF(WZ$19&gt;='様式３（療養者名簿）（⑤の場合）'!$BD74,IF(WZ$19&lt;='様式３（療養者名簿）（⑤の場合）'!$BE74,1,0),0),0)</f>
        <v>0</v>
      </c>
      <c r="XA69" s="338">
        <f>IF(XA$19-'様式３（療養者名簿）（⑤の場合）'!$BD74+1&lt;=15,IF(XA$19&gt;='様式３（療養者名簿）（⑤の場合）'!$BD74,IF(XA$19&lt;='様式３（療養者名簿）（⑤の場合）'!$BE74,1,0),0),0)</f>
        <v>0</v>
      </c>
      <c r="XB69" s="338">
        <f>IF(XB$19-'様式３（療養者名簿）（⑤の場合）'!$BD74+1&lt;=15,IF(XB$19&gt;='様式３（療養者名簿）（⑤の場合）'!$BD74,IF(XB$19&lt;='様式３（療養者名簿）（⑤の場合）'!$BE74,1,0),0),0)</f>
        <v>0</v>
      </c>
      <c r="XC69" s="338">
        <f>IF(XC$19-'様式３（療養者名簿）（⑤の場合）'!$BD74+1&lt;=15,IF(XC$19&gt;='様式３（療養者名簿）（⑤の場合）'!$BD74,IF(XC$19&lt;='様式３（療養者名簿）（⑤の場合）'!$BE74,1,0),0),0)</f>
        <v>0</v>
      </c>
      <c r="XD69" s="338">
        <f>IF(XD$19-'様式３（療養者名簿）（⑤の場合）'!$BD74+1&lt;=15,IF(XD$19&gt;='様式３（療養者名簿）（⑤の場合）'!$BD74,IF(XD$19&lt;='様式３（療養者名簿）（⑤の場合）'!$BE74,1,0),0),0)</f>
        <v>0</v>
      </c>
      <c r="XE69" s="338">
        <f>IF(XE$19-'様式３（療養者名簿）（⑤の場合）'!$BD74+1&lt;=15,IF(XE$19&gt;='様式３（療養者名簿）（⑤の場合）'!$BD74,IF(XE$19&lt;='様式３（療養者名簿）（⑤の場合）'!$BE74,1,0),0),0)</f>
        <v>0</v>
      </c>
      <c r="XF69" s="338">
        <f>IF(XF$19-'様式３（療養者名簿）（⑤の場合）'!$BD74+1&lt;=15,IF(XF$19&gt;='様式３（療養者名簿）（⑤の場合）'!$BD74,IF(XF$19&lt;='様式３（療養者名簿）（⑤の場合）'!$BE74,1,0),0),0)</f>
        <v>0</v>
      </c>
      <c r="XG69" s="338">
        <f>IF(XG$19-'様式３（療養者名簿）（⑤の場合）'!$BD74+1&lt;=15,IF(XG$19&gt;='様式３（療養者名簿）（⑤の場合）'!$BD74,IF(XG$19&lt;='様式３（療養者名簿）（⑤の場合）'!$BE74,1,0),0),0)</f>
        <v>0</v>
      </c>
      <c r="XH69" s="338">
        <f>IF(XH$19-'様式３（療養者名簿）（⑤の場合）'!$BD74+1&lt;=15,IF(XH$19&gt;='様式３（療養者名簿）（⑤の場合）'!$BD74,IF(XH$19&lt;='様式３（療養者名簿）（⑤の場合）'!$BE74,1,0),0),0)</f>
        <v>0</v>
      </c>
      <c r="XI69" s="338">
        <f>IF(XI$19-'様式３（療養者名簿）（⑤の場合）'!$BD74+1&lt;=15,IF(XI$19&gt;='様式３（療養者名簿）（⑤の場合）'!$BD74,IF(XI$19&lt;='様式３（療養者名簿）（⑤の場合）'!$BE74,1,0),0),0)</f>
        <v>0</v>
      </c>
      <c r="XJ69" s="338">
        <f>IF(XJ$19-'様式３（療養者名簿）（⑤の場合）'!$BD74+1&lt;=15,IF(XJ$19&gt;='様式３（療養者名簿）（⑤の場合）'!$BD74,IF(XJ$19&lt;='様式３（療養者名簿）（⑤の場合）'!$BE74,1,0),0),0)</f>
        <v>0</v>
      </c>
      <c r="XK69" s="338">
        <f>IF(XK$19-'様式３（療養者名簿）（⑤の場合）'!$BD74+1&lt;=15,IF(XK$19&gt;='様式３（療養者名簿）（⑤の場合）'!$BD74,IF(XK$19&lt;='様式３（療養者名簿）（⑤の場合）'!$BE74,1,0),0),0)</f>
        <v>0</v>
      </c>
      <c r="XL69" s="338">
        <f>IF(XL$19-'様式３（療養者名簿）（⑤の場合）'!$BD74+1&lt;=15,IF(XL$19&gt;='様式３（療養者名簿）（⑤の場合）'!$BD74,IF(XL$19&lt;='様式３（療養者名簿）（⑤の場合）'!$BE74,1,0),0),0)</f>
        <v>0</v>
      </c>
      <c r="XM69" s="338">
        <f>IF(XM$19-'様式３（療養者名簿）（⑤の場合）'!$BD74+1&lt;=15,IF(XM$19&gt;='様式３（療養者名簿）（⑤の場合）'!$BD74,IF(XM$19&lt;='様式３（療養者名簿）（⑤の場合）'!$BE74,1,0),0),0)</f>
        <v>0</v>
      </c>
      <c r="XN69" s="338">
        <f>IF(XN$19-'様式３（療養者名簿）（⑤の場合）'!$BD74+1&lt;=15,IF(XN$19&gt;='様式３（療養者名簿）（⑤の場合）'!$BD74,IF(XN$19&lt;='様式３（療養者名簿）（⑤の場合）'!$BE74,1,0),0),0)</f>
        <v>0</v>
      </c>
      <c r="XO69" s="338">
        <f>IF(XO$19-'様式３（療養者名簿）（⑤の場合）'!$BD74+1&lt;=15,IF(XO$19&gt;='様式３（療養者名簿）（⑤の場合）'!$BD74,IF(XO$19&lt;='様式３（療養者名簿）（⑤の場合）'!$BE74,1,0),0),0)</f>
        <v>0</v>
      </c>
      <c r="XP69" s="338">
        <f>IF(XP$19-'様式３（療養者名簿）（⑤の場合）'!$BD74+1&lt;=15,IF(XP$19&gt;='様式３（療養者名簿）（⑤の場合）'!$BD74,IF(XP$19&lt;='様式３（療養者名簿）（⑤の場合）'!$BE74,1,0),0),0)</f>
        <v>0</v>
      </c>
      <c r="XQ69" s="338">
        <f>IF(XQ$19-'様式３（療養者名簿）（⑤の場合）'!$BD74+1&lt;=15,IF(XQ$19&gt;='様式３（療養者名簿）（⑤の場合）'!$BD74,IF(XQ$19&lt;='様式３（療養者名簿）（⑤の場合）'!$BE74,1,0),0),0)</f>
        <v>0</v>
      </c>
      <c r="XR69" s="338">
        <f>IF(XR$19-'様式３（療養者名簿）（⑤の場合）'!$BD74+1&lt;=15,IF(XR$19&gt;='様式３（療養者名簿）（⑤の場合）'!$BD74,IF(XR$19&lt;='様式３（療養者名簿）（⑤の場合）'!$BE74,1,0),0),0)</f>
        <v>0</v>
      </c>
      <c r="XS69" s="338">
        <f>IF(XS$19-'様式３（療養者名簿）（⑤の場合）'!$BD74+1&lt;=15,IF(XS$19&gt;='様式３（療養者名簿）（⑤の場合）'!$BD74,IF(XS$19&lt;='様式３（療養者名簿）（⑤の場合）'!$BE74,1,0),0),0)</f>
        <v>0</v>
      </c>
      <c r="XT69" s="338">
        <f>IF(XT$19-'様式３（療養者名簿）（⑤の場合）'!$BD74+1&lt;=15,IF(XT$19&gt;='様式３（療養者名簿）（⑤の場合）'!$BD74,IF(XT$19&lt;='様式３（療養者名簿）（⑤の場合）'!$BE74,1,0),0),0)</f>
        <v>0</v>
      </c>
      <c r="XU69" s="338">
        <f>IF(XU$19-'様式３（療養者名簿）（⑤の場合）'!$BD74+1&lt;=15,IF(XU$19&gt;='様式３（療養者名簿）（⑤の場合）'!$BD74,IF(XU$19&lt;='様式３（療養者名簿）（⑤の場合）'!$BE74,1,0),0),0)</f>
        <v>0</v>
      </c>
      <c r="XV69" s="338">
        <f>IF(XV$19-'様式３（療養者名簿）（⑤の場合）'!$BD74+1&lt;=15,IF(XV$19&gt;='様式３（療養者名簿）（⑤の場合）'!$BD74,IF(XV$19&lt;='様式３（療養者名簿）（⑤の場合）'!$BE74,1,0),0),0)</f>
        <v>0</v>
      </c>
      <c r="XW69" s="338">
        <f>IF(XW$19-'様式３（療養者名簿）（⑤の場合）'!$BD74+1&lt;=15,IF(XW$19&gt;='様式３（療養者名簿）（⑤の場合）'!$BD74,IF(XW$19&lt;='様式３（療養者名簿）（⑤の場合）'!$BE74,1,0),0),0)</f>
        <v>0</v>
      </c>
      <c r="XX69" s="338">
        <f>IF(XX$19-'様式３（療養者名簿）（⑤の場合）'!$BD74+1&lt;=15,IF(XX$19&gt;='様式３（療養者名簿）（⑤の場合）'!$BD74,IF(XX$19&lt;='様式３（療養者名簿）（⑤の場合）'!$BE74,1,0),0),0)</f>
        <v>0</v>
      </c>
      <c r="XY69" s="338">
        <f>IF(XY$19-'様式３（療養者名簿）（⑤の場合）'!$BD74+1&lt;=15,IF(XY$19&gt;='様式３（療養者名簿）（⑤の場合）'!$BD74,IF(XY$19&lt;='様式３（療養者名簿）（⑤の場合）'!$BE74,1,0),0),0)</f>
        <v>0</v>
      </c>
      <c r="XZ69" s="338">
        <f>IF(XZ$19-'様式３（療養者名簿）（⑤の場合）'!$BD74+1&lt;=15,IF(XZ$19&gt;='様式３（療養者名簿）（⑤の場合）'!$BD74,IF(XZ$19&lt;='様式３（療養者名簿）（⑤の場合）'!$BE74,1,0),0),0)</f>
        <v>0</v>
      </c>
      <c r="YA69" s="338">
        <f>IF(YA$19-'様式３（療養者名簿）（⑤の場合）'!$BD74+1&lt;=15,IF(YA$19&gt;='様式３（療養者名簿）（⑤の場合）'!$BD74,IF(YA$19&lt;='様式３（療養者名簿）（⑤の場合）'!$BE74,1,0),0),0)</f>
        <v>0</v>
      </c>
      <c r="YB69" s="338">
        <f>IF(YB$19-'様式３（療養者名簿）（⑤の場合）'!$BD74+1&lt;=15,IF(YB$19&gt;='様式３（療養者名簿）（⑤の場合）'!$BD74,IF(YB$19&lt;='様式３（療養者名簿）（⑤の場合）'!$BE74,1,0),0),0)</f>
        <v>0</v>
      </c>
      <c r="YC69" s="338">
        <f>IF(YC$19-'様式３（療養者名簿）（⑤の場合）'!$BD74+1&lt;=15,IF(YC$19&gt;='様式３（療養者名簿）（⑤の場合）'!$BD74,IF(YC$19&lt;='様式３（療養者名簿）（⑤の場合）'!$BE74,1,0),0),0)</f>
        <v>0</v>
      </c>
      <c r="YD69" s="338">
        <f>IF(YD$19-'様式３（療養者名簿）（⑤の場合）'!$BD74+1&lt;=15,IF(YD$19&gt;='様式３（療養者名簿）（⑤の場合）'!$BD74,IF(YD$19&lt;='様式３（療養者名簿）（⑤の場合）'!$BE74,1,0),0),0)</f>
        <v>0</v>
      </c>
      <c r="YE69" s="338">
        <f>IF(YE$19-'様式３（療養者名簿）（⑤の場合）'!$BD74+1&lt;=15,IF(YE$19&gt;='様式３（療養者名簿）（⑤の場合）'!$BD74,IF(YE$19&lt;='様式３（療養者名簿）（⑤の場合）'!$BE74,1,0),0),0)</f>
        <v>0</v>
      </c>
      <c r="YF69" s="338">
        <f>IF(YF$19-'様式３（療養者名簿）（⑤の場合）'!$BD74+1&lt;=15,IF(YF$19&gt;='様式３（療養者名簿）（⑤の場合）'!$BD74,IF(YF$19&lt;='様式３（療養者名簿）（⑤の場合）'!$BE74,1,0),0),0)</f>
        <v>0</v>
      </c>
      <c r="YG69" s="338">
        <f>IF(YG$19-'様式３（療養者名簿）（⑤の場合）'!$BD74+1&lt;=15,IF(YG$19&gt;='様式３（療養者名簿）（⑤の場合）'!$BD74,IF(YG$19&lt;='様式３（療養者名簿）（⑤の場合）'!$BE74,1,0),0),0)</f>
        <v>0</v>
      </c>
      <c r="YH69" s="338">
        <f>IF(YH$19-'様式３（療養者名簿）（⑤の場合）'!$BD74+1&lt;=15,IF(YH$19&gt;='様式３（療養者名簿）（⑤の場合）'!$BD74,IF(YH$19&lt;='様式３（療養者名簿）（⑤の場合）'!$BE74,1,0),0),0)</f>
        <v>0</v>
      </c>
      <c r="YI69" s="338">
        <f>IF(YI$19-'様式３（療養者名簿）（⑤の場合）'!$BD74+1&lt;=15,IF(YI$19&gt;='様式３（療養者名簿）（⑤の場合）'!$BD74,IF(YI$19&lt;='様式３（療養者名簿）（⑤の場合）'!$BE74,1,0),0),0)</f>
        <v>0</v>
      </c>
      <c r="YJ69" s="338">
        <f>IF(YJ$19-'様式３（療養者名簿）（⑤の場合）'!$BD74+1&lt;=15,IF(YJ$19&gt;='様式３（療養者名簿）（⑤の場合）'!$BD74,IF(YJ$19&lt;='様式３（療養者名簿）（⑤の場合）'!$BE74,1,0),0),0)</f>
        <v>0</v>
      </c>
      <c r="YK69" s="338">
        <f>IF(YK$19-'様式３（療養者名簿）（⑤の場合）'!$BD74+1&lt;=15,IF(YK$19&gt;='様式３（療養者名簿）（⑤の場合）'!$BD74,IF(YK$19&lt;='様式３（療養者名簿）（⑤の場合）'!$BE74,1,0),0),0)</f>
        <v>0</v>
      </c>
      <c r="YL69" s="338">
        <f>IF(YL$19-'様式３（療養者名簿）（⑤の場合）'!$BD74+1&lt;=15,IF(YL$19&gt;='様式３（療養者名簿）（⑤の場合）'!$BD74,IF(YL$19&lt;='様式３（療養者名簿）（⑤の場合）'!$BE74,1,0),0),0)</f>
        <v>0</v>
      </c>
      <c r="YM69" s="338">
        <f>IF(YM$19-'様式３（療養者名簿）（⑤の場合）'!$BD74+1&lt;=15,IF(YM$19&gt;='様式３（療養者名簿）（⑤の場合）'!$BD74,IF(YM$19&lt;='様式３（療養者名簿）（⑤の場合）'!$BE74,1,0),0),0)</f>
        <v>0</v>
      </c>
      <c r="YN69" s="338">
        <f>IF(YN$19-'様式３（療養者名簿）（⑤の場合）'!$BD74+1&lt;=15,IF(YN$19&gt;='様式３（療養者名簿）（⑤の場合）'!$BD74,IF(YN$19&lt;='様式３（療養者名簿）（⑤の場合）'!$BE74,1,0),0),0)</f>
        <v>0</v>
      </c>
      <c r="YO69" s="338">
        <f>IF(YO$19-'様式３（療養者名簿）（⑤の場合）'!$BD74+1&lt;=15,IF(YO$19&gt;='様式３（療養者名簿）（⑤の場合）'!$BD74,IF(YO$19&lt;='様式３（療養者名簿）（⑤の場合）'!$BE74,1,0),0),0)</f>
        <v>0</v>
      </c>
      <c r="YP69" s="338">
        <f>IF(YP$19-'様式３（療養者名簿）（⑤の場合）'!$BD74+1&lt;=15,IF(YP$19&gt;='様式３（療養者名簿）（⑤の場合）'!$BD74,IF(YP$19&lt;='様式３（療養者名簿）（⑤の場合）'!$BE74,1,0),0),0)</f>
        <v>0</v>
      </c>
      <c r="YQ69" s="338">
        <f>IF(YQ$19-'様式３（療養者名簿）（⑤の場合）'!$BD74+1&lt;=15,IF(YQ$19&gt;='様式３（療養者名簿）（⑤の場合）'!$BD74,IF(YQ$19&lt;='様式３（療養者名簿）（⑤の場合）'!$BE74,1,0),0),0)</f>
        <v>0</v>
      </c>
      <c r="YR69" s="338">
        <f>IF(YR$19-'様式３（療養者名簿）（⑤の場合）'!$BD74+1&lt;=15,IF(YR$19&gt;='様式３（療養者名簿）（⑤の場合）'!$BD74,IF(YR$19&lt;='様式３（療養者名簿）（⑤の場合）'!$BE74,1,0),0),0)</f>
        <v>0</v>
      </c>
      <c r="YS69" s="338">
        <f>IF(YS$19-'様式３（療養者名簿）（⑤の場合）'!$BD74+1&lt;=15,IF(YS$19&gt;='様式３（療養者名簿）（⑤の場合）'!$BD74,IF(YS$19&lt;='様式３（療養者名簿）（⑤の場合）'!$BE74,1,0),0),0)</f>
        <v>0</v>
      </c>
      <c r="YT69" s="338">
        <f>IF(YT$19-'様式３（療養者名簿）（⑤の場合）'!$BD74+1&lt;=15,IF(YT$19&gt;='様式３（療養者名簿）（⑤の場合）'!$BD74,IF(YT$19&lt;='様式３（療養者名簿）（⑤の場合）'!$BE74,1,0),0),0)</f>
        <v>0</v>
      </c>
      <c r="YU69" s="338">
        <f>IF(YU$19-'様式３（療養者名簿）（⑤の場合）'!$BD74+1&lt;=15,IF(YU$19&gt;='様式３（療養者名簿）（⑤の場合）'!$BD74,IF(YU$19&lt;='様式３（療養者名簿）（⑤の場合）'!$BE74,1,0),0),0)</f>
        <v>0</v>
      </c>
      <c r="YV69" s="338">
        <f>IF(YV$19-'様式３（療養者名簿）（⑤の場合）'!$BD74+1&lt;=15,IF(YV$19&gt;='様式３（療養者名簿）（⑤の場合）'!$BD74,IF(YV$19&lt;='様式３（療養者名簿）（⑤の場合）'!$BE74,1,0),0),0)</f>
        <v>0</v>
      </c>
      <c r="YW69" s="338">
        <f>IF(YW$19-'様式３（療養者名簿）（⑤の場合）'!$BD74+1&lt;=15,IF(YW$19&gt;='様式３（療養者名簿）（⑤の場合）'!$BD74,IF(YW$19&lt;='様式３（療養者名簿）（⑤の場合）'!$BE74,1,0),0),0)</f>
        <v>0</v>
      </c>
      <c r="YX69" s="338">
        <f>IF(YX$19-'様式３（療養者名簿）（⑤の場合）'!$BD74+1&lt;=15,IF(YX$19&gt;='様式３（療養者名簿）（⑤の場合）'!$BD74,IF(YX$19&lt;='様式３（療養者名簿）（⑤の場合）'!$BE74,1,0),0),0)</f>
        <v>0</v>
      </c>
      <c r="YY69" s="338">
        <f>IF(YY$19-'様式３（療養者名簿）（⑤の場合）'!$BD74+1&lt;=15,IF(YY$19&gt;='様式３（療養者名簿）（⑤の場合）'!$BD74,IF(YY$19&lt;='様式３（療養者名簿）（⑤の場合）'!$BE74,1,0),0),0)</f>
        <v>0</v>
      </c>
      <c r="YZ69" s="338">
        <f>IF(YZ$19-'様式３（療養者名簿）（⑤の場合）'!$BD74+1&lt;=15,IF(YZ$19&gt;='様式３（療養者名簿）（⑤の場合）'!$BD74,IF(YZ$19&lt;='様式３（療養者名簿）（⑤の場合）'!$BE74,1,0),0),0)</f>
        <v>0</v>
      </c>
      <c r="ZA69" s="338">
        <f>IF(ZA$19-'様式３（療養者名簿）（⑤の場合）'!$BD74+1&lt;=15,IF(ZA$19&gt;='様式３（療養者名簿）（⑤の場合）'!$BD74,IF(ZA$19&lt;='様式３（療養者名簿）（⑤の場合）'!$BE74,1,0),0),0)</f>
        <v>0</v>
      </c>
      <c r="ZB69" s="338">
        <f>IF(ZB$19-'様式３（療養者名簿）（⑤の場合）'!$BD74+1&lt;=15,IF(ZB$19&gt;='様式３（療養者名簿）（⑤の場合）'!$BD74,IF(ZB$19&lt;='様式３（療養者名簿）（⑤の場合）'!$BE74,1,0),0),0)</f>
        <v>0</v>
      </c>
      <c r="ZC69" s="338">
        <f>IF(ZC$19-'様式３（療養者名簿）（⑤の場合）'!$BD74+1&lt;=15,IF(ZC$19&gt;='様式３（療養者名簿）（⑤の場合）'!$BD74,IF(ZC$19&lt;='様式３（療養者名簿）（⑤の場合）'!$BE74,1,0),0),0)</f>
        <v>0</v>
      </c>
      <c r="ZD69" s="338">
        <f>IF(ZD$19-'様式３（療養者名簿）（⑤の場合）'!$BD74+1&lt;=15,IF(ZD$19&gt;='様式３（療養者名簿）（⑤の場合）'!$BD74,IF(ZD$19&lt;='様式３（療養者名簿）（⑤の場合）'!$BE74,1,0),0),0)</f>
        <v>0</v>
      </c>
      <c r="ZE69" s="338">
        <f>IF(ZE$19-'様式３（療養者名簿）（⑤の場合）'!$BD74+1&lt;=15,IF(ZE$19&gt;='様式３（療養者名簿）（⑤の場合）'!$BD74,IF(ZE$19&lt;='様式３（療養者名簿）（⑤の場合）'!$BE74,1,0),0),0)</f>
        <v>0</v>
      </c>
      <c r="ZF69" s="338">
        <f>IF(ZF$19-'様式３（療養者名簿）（⑤の場合）'!$BD74+1&lt;=15,IF(ZF$19&gt;='様式３（療養者名簿）（⑤の場合）'!$BD74,IF(ZF$19&lt;='様式３（療養者名簿）（⑤の場合）'!$BE74,1,0),0),0)</f>
        <v>0</v>
      </c>
      <c r="ZG69" s="338">
        <f>IF(ZG$19-'様式３（療養者名簿）（⑤の場合）'!$BD74+1&lt;=15,IF(ZG$19&gt;='様式３（療養者名簿）（⑤の場合）'!$BD74,IF(ZG$19&lt;='様式３（療養者名簿）（⑤の場合）'!$BE74,1,0),0),0)</f>
        <v>0</v>
      </c>
      <c r="ZH69" s="338">
        <f>IF(ZH$19-'様式３（療養者名簿）（⑤の場合）'!$BD74+1&lt;=15,IF(ZH$19&gt;='様式３（療養者名簿）（⑤の場合）'!$BD74,IF(ZH$19&lt;='様式３（療養者名簿）（⑤の場合）'!$BE74,1,0),0),0)</f>
        <v>0</v>
      </c>
      <c r="ZI69" s="338">
        <f>IF(ZI$19-'様式３（療養者名簿）（⑤の場合）'!$BD74+1&lt;=15,IF(ZI$19&gt;='様式３（療養者名簿）（⑤の場合）'!$BD74,IF(ZI$19&lt;='様式３（療養者名簿）（⑤の場合）'!$BE74,1,0),0),0)</f>
        <v>0</v>
      </c>
      <c r="ZJ69" s="338">
        <f>IF(ZJ$19-'様式３（療養者名簿）（⑤の場合）'!$BD74+1&lt;=15,IF(ZJ$19&gt;='様式３（療養者名簿）（⑤の場合）'!$BD74,IF(ZJ$19&lt;='様式３（療養者名簿）（⑤の場合）'!$BE74,1,0),0),0)</f>
        <v>0</v>
      </c>
      <c r="ZK69" s="338">
        <f>IF(ZK$19-'様式３（療養者名簿）（⑤の場合）'!$BD74+1&lt;=15,IF(ZK$19&gt;='様式３（療養者名簿）（⑤の場合）'!$BD74,IF(ZK$19&lt;='様式３（療養者名簿）（⑤の場合）'!$BE74,1,0),0),0)</f>
        <v>0</v>
      </c>
      <c r="ZL69" s="338">
        <f>IF(ZL$19-'様式３（療養者名簿）（⑤の場合）'!$BD74+1&lt;=15,IF(ZL$19&gt;='様式３（療養者名簿）（⑤の場合）'!$BD74,IF(ZL$19&lt;='様式３（療養者名簿）（⑤の場合）'!$BE74,1,0),0),0)</f>
        <v>0</v>
      </c>
      <c r="ZM69" s="338">
        <f>IF(ZM$19-'様式３（療養者名簿）（⑤の場合）'!$BD74+1&lt;=15,IF(ZM$19&gt;='様式３（療養者名簿）（⑤の場合）'!$BD74,IF(ZM$19&lt;='様式３（療養者名簿）（⑤の場合）'!$BE74,1,0),0),0)</f>
        <v>0</v>
      </c>
      <c r="ZN69" s="338">
        <f>IF(ZN$19-'様式３（療養者名簿）（⑤の場合）'!$BD74+1&lt;=15,IF(ZN$19&gt;='様式３（療養者名簿）（⑤の場合）'!$BD74,IF(ZN$19&lt;='様式３（療養者名簿）（⑤の場合）'!$BE74,1,0),0),0)</f>
        <v>0</v>
      </c>
      <c r="ZO69" s="338">
        <f>IF(ZO$19-'様式３（療養者名簿）（⑤の場合）'!$BD74+1&lt;=15,IF(ZO$19&gt;='様式３（療養者名簿）（⑤の場合）'!$BD74,IF(ZO$19&lt;='様式３（療養者名簿）（⑤の場合）'!$BE74,1,0),0),0)</f>
        <v>0</v>
      </c>
      <c r="ZP69" s="338">
        <f>IF(ZP$19-'様式３（療養者名簿）（⑤の場合）'!$BD74+1&lt;=15,IF(ZP$19&gt;='様式３（療養者名簿）（⑤の場合）'!$BD74,IF(ZP$19&lt;='様式３（療養者名簿）（⑤の場合）'!$BE74,1,0),0),0)</f>
        <v>0</v>
      </c>
      <c r="ZQ69" s="338">
        <f>IF(ZQ$19-'様式３（療養者名簿）（⑤の場合）'!$BD74+1&lt;=15,IF(ZQ$19&gt;='様式３（療養者名簿）（⑤の場合）'!$BD74,IF(ZQ$19&lt;='様式３（療養者名簿）（⑤の場合）'!$BE74,1,0),0),0)</f>
        <v>0</v>
      </c>
      <c r="ZR69" s="338">
        <f>IF(ZR$19-'様式３（療養者名簿）（⑤の場合）'!$BD74+1&lt;=15,IF(ZR$19&gt;='様式３（療養者名簿）（⑤の場合）'!$BD74,IF(ZR$19&lt;='様式３（療養者名簿）（⑤の場合）'!$BE74,1,0),0),0)</f>
        <v>0</v>
      </c>
      <c r="ZS69" s="338">
        <f>IF(ZS$19-'様式３（療養者名簿）（⑤の場合）'!$BD74+1&lt;=15,IF(ZS$19&gt;='様式３（療養者名簿）（⑤の場合）'!$BD74,IF(ZS$19&lt;='様式３（療養者名簿）（⑤の場合）'!$BE74,1,0),0),0)</f>
        <v>0</v>
      </c>
      <c r="ZT69" s="338">
        <f>IF(ZT$19-'様式３（療養者名簿）（⑤の場合）'!$BD74+1&lt;=15,IF(ZT$19&gt;='様式３（療養者名簿）（⑤の場合）'!$BD74,IF(ZT$19&lt;='様式３（療養者名簿）（⑤の場合）'!$BE74,1,0),0),0)</f>
        <v>0</v>
      </c>
      <c r="ZU69" s="338">
        <f>IF(ZU$19-'様式３（療養者名簿）（⑤の場合）'!$BD74+1&lt;=15,IF(ZU$19&gt;='様式３（療養者名簿）（⑤の場合）'!$BD74,IF(ZU$19&lt;='様式３（療養者名簿）（⑤の場合）'!$BE74,1,0),0),0)</f>
        <v>0</v>
      </c>
      <c r="ZV69" s="338">
        <f>IF(ZV$19-'様式３（療養者名簿）（⑤の場合）'!$BD74+1&lt;=15,IF(ZV$19&gt;='様式３（療養者名簿）（⑤の場合）'!$BD74,IF(ZV$19&lt;='様式３（療養者名簿）（⑤の場合）'!$BE74,1,0),0),0)</f>
        <v>0</v>
      </c>
      <c r="ZW69" s="338">
        <f>IF(ZW$19-'様式３（療養者名簿）（⑤の場合）'!$BD74+1&lt;=15,IF(ZW$19&gt;='様式３（療養者名簿）（⑤の場合）'!$BD74,IF(ZW$19&lt;='様式３（療養者名簿）（⑤の場合）'!$BE74,1,0),0),0)</f>
        <v>0</v>
      </c>
      <c r="ZX69" s="338">
        <f>IF(ZX$19-'様式３（療養者名簿）（⑤の場合）'!$BD74+1&lt;=15,IF(ZX$19&gt;='様式３（療養者名簿）（⑤の場合）'!$BD74,IF(ZX$19&lt;='様式３（療養者名簿）（⑤の場合）'!$BE74,1,0),0),0)</f>
        <v>0</v>
      </c>
      <c r="ZY69" s="338">
        <f>IF(ZY$19-'様式３（療養者名簿）（⑤の場合）'!$BD74+1&lt;=15,IF(ZY$19&gt;='様式３（療養者名簿）（⑤の場合）'!$BD74,IF(ZY$19&lt;='様式３（療養者名簿）（⑤の場合）'!$BE74,1,0),0),0)</f>
        <v>0</v>
      </c>
      <c r="ZZ69" s="338">
        <f>IF(ZZ$19-'様式３（療養者名簿）（⑤の場合）'!$BD74+1&lt;=15,IF(ZZ$19&gt;='様式３（療養者名簿）（⑤の場合）'!$BD74,IF(ZZ$19&lt;='様式３（療養者名簿）（⑤の場合）'!$BE74,1,0),0),0)</f>
        <v>0</v>
      </c>
      <c r="AAA69" s="338">
        <f>IF(AAA$19-'様式３（療養者名簿）（⑤の場合）'!$BD74+1&lt;=15,IF(AAA$19&gt;='様式３（療養者名簿）（⑤の場合）'!$BD74,IF(AAA$19&lt;='様式３（療養者名簿）（⑤の場合）'!$BE74,1,0),0),0)</f>
        <v>0</v>
      </c>
      <c r="AAB69" s="338">
        <f>IF(AAB$19-'様式３（療養者名簿）（⑤の場合）'!$BD74+1&lt;=15,IF(AAB$19&gt;='様式３（療養者名簿）（⑤の場合）'!$BD74,IF(AAB$19&lt;='様式３（療養者名簿）（⑤の場合）'!$BE74,1,0),0),0)</f>
        <v>0</v>
      </c>
      <c r="AAC69" s="338">
        <f>IF(AAC$19-'様式３（療養者名簿）（⑤の場合）'!$BD74+1&lt;=15,IF(AAC$19&gt;='様式３（療養者名簿）（⑤の場合）'!$BD74,IF(AAC$19&lt;='様式３（療養者名簿）（⑤の場合）'!$BE74,1,0),0),0)</f>
        <v>0</v>
      </c>
      <c r="AAD69" s="338">
        <f>IF(AAD$19-'様式３（療養者名簿）（⑤の場合）'!$BD74+1&lt;=15,IF(AAD$19&gt;='様式３（療養者名簿）（⑤の場合）'!$BD74,IF(AAD$19&lt;='様式３（療養者名簿）（⑤の場合）'!$BE74,1,0),0),0)</f>
        <v>0</v>
      </c>
      <c r="AAE69" s="338">
        <f>IF(AAE$19-'様式３（療養者名簿）（⑤の場合）'!$BD74+1&lt;=15,IF(AAE$19&gt;='様式３（療養者名簿）（⑤の場合）'!$BD74,IF(AAE$19&lt;='様式３（療養者名簿）（⑤の場合）'!$BE74,1,0),0),0)</f>
        <v>0</v>
      </c>
      <c r="AAF69" s="338">
        <f>IF(AAF$19-'様式３（療養者名簿）（⑤の場合）'!$BD74+1&lt;=15,IF(AAF$19&gt;='様式３（療養者名簿）（⑤の場合）'!$BD74,IF(AAF$19&lt;='様式３（療養者名簿）（⑤の場合）'!$BE74,1,0),0),0)</f>
        <v>0</v>
      </c>
      <c r="AAG69" s="338">
        <f>IF(AAG$19-'様式３（療養者名簿）（⑤の場合）'!$BD74+1&lt;=15,IF(AAG$19&gt;='様式３（療養者名簿）（⑤の場合）'!$BD74,IF(AAG$19&lt;='様式３（療養者名簿）（⑤の場合）'!$BE74,1,0),0),0)</f>
        <v>0</v>
      </c>
      <c r="AAH69" s="338">
        <f>IF(AAH$19-'様式３（療養者名簿）（⑤の場合）'!$BD74+1&lt;=15,IF(AAH$19&gt;='様式３（療養者名簿）（⑤の場合）'!$BD74,IF(AAH$19&lt;='様式３（療養者名簿）（⑤の場合）'!$BE74,1,0),0),0)</f>
        <v>0</v>
      </c>
      <c r="AAI69" s="338">
        <f>IF(AAI$19-'様式３（療養者名簿）（⑤の場合）'!$BD74+1&lt;=15,IF(AAI$19&gt;='様式３（療養者名簿）（⑤の場合）'!$BD74,IF(AAI$19&lt;='様式３（療養者名簿）（⑤の場合）'!$BE74,1,0),0),0)</f>
        <v>0</v>
      </c>
      <c r="AAJ69" s="338">
        <f>IF(AAJ$19-'様式３（療養者名簿）（⑤の場合）'!$BD74+1&lt;=15,IF(AAJ$19&gt;='様式３（療養者名簿）（⑤の場合）'!$BD74,IF(AAJ$19&lt;='様式３（療養者名簿）（⑤の場合）'!$BE74,1,0),0),0)</f>
        <v>0</v>
      </c>
      <c r="AAK69" s="338">
        <f>IF(AAK$19-'様式３（療養者名簿）（⑤の場合）'!$BD74+1&lt;=15,IF(AAK$19&gt;='様式３（療養者名簿）（⑤の場合）'!$BD74,IF(AAK$19&lt;='様式３（療養者名簿）（⑤の場合）'!$BE74,1,0),0),0)</f>
        <v>0</v>
      </c>
      <c r="AAL69" s="338">
        <f>IF(AAL$19-'様式３（療養者名簿）（⑤の場合）'!$BD74+1&lt;=15,IF(AAL$19&gt;='様式３（療養者名簿）（⑤の場合）'!$BD74,IF(AAL$19&lt;='様式３（療養者名簿）（⑤の場合）'!$BE74,1,0),0),0)</f>
        <v>0</v>
      </c>
      <c r="AAM69" s="338">
        <f>IF(AAM$19-'様式３（療養者名簿）（⑤の場合）'!$BD74+1&lt;=15,IF(AAM$19&gt;='様式３（療養者名簿）（⑤の場合）'!$BD74,IF(AAM$19&lt;='様式３（療養者名簿）（⑤の場合）'!$BE74,1,0),0),0)</f>
        <v>0</v>
      </c>
      <c r="AAN69" s="338">
        <f>IF(AAN$19-'様式３（療養者名簿）（⑤の場合）'!$BD74+1&lt;=15,IF(AAN$19&gt;='様式３（療養者名簿）（⑤の場合）'!$BD74,IF(AAN$19&lt;='様式３（療養者名簿）（⑤の場合）'!$BE74,1,0),0),0)</f>
        <v>0</v>
      </c>
      <c r="AAO69" s="338">
        <f>IF(AAO$19-'様式３（療養者名簿）（⑤の場合）'!$BD74+1&lt;=15,IF(AAO$19&gt;='様式３（療養者名簿）（⑤の場合）'!$BD74,IF(AAO$19&lt;='様式３（療養者名簿）（⑤の場合）'!$BE74,1,0),0),0)</f>
        <v>0</v>
      </c>
      <c r="AAP69" s="338">
        <f>IF(AAP$19-'様式３（療養者名簿）（⑤の場合）'!$BD74+1&lt;=15,IF(AAP$19&gt;='様式３（療養者名簿）（⑤の場合）'!$BD74,IF(AAP$19&lt;='様式３（療養者名簿）（⑤の場合）'!$BE74,1,0),0),0)</f>
        <v>0</v>
      </c>
      <c r="AAQ69" s="338">
        <f>IF(AAQ$19-'様式３（療養者名簿）（⑤の場合）'!$BD74+1&lt;=15,IF(AAQ$19&gt;='様式３（療養者名簿）（⑤の場合）'!$BD74,IF(AAQ$19&lt;='様式３（療養者名簿）（⑤の場合）'!$BE74,1,0),0),0)</f>
        <v>0</v>
      </c>
      <c r="AAR69" s="338">
        <f>IF(AAR$19-'様式３（療養者名簿）（⑤の場合）'!$BD74+1&lt;=15,IF(AAR$19&gt;='様式３（療養者名簿）（⑤の場合）'!$BD74,IF(AAR$19&lt;='様式３（療養者名簿）（⑤の場合）'!$BE74,1,0),0),0)</f>
        <v>0</v>
      </c>
      <c r="AAS69" s="338">
        <f>IF(AAS$19-'様式３（療養者名簿）（⑤の場合）'!$BD74+1&lt;=15,IF(AAS$19&gt;='様式３（療養者名簿）（⑤の場合）'!$BD74,IF(AAS$19&lt;='様式３（療養者名簿）（⑤の場合）'!$BE74,1,0),0),0)</f>
        <v>0</v>
      </c>
      <c r="AAT69" s="338">
        <f>IF(AAT$19-'様式３（療養者名簿）（⑤の場合）'!$BD74+1&lt;=15,IF(AAT$19&gt;='様式３（療養者名簿）（⑤の場合）'!$BD74,IF(AAT$19&lt;='様式３（療養者名簿）（⑤の場合）'!$BE74,1,0),0),0)</f>
        <v>0</v>
      </c>
      <c r="AAU69" s="338">
        <f>IF(AAU$19-'様式３（療養者名簿）（⑤の場合）'!$BD74+1&lt;=15,IF(AAU$19&gt;='様式３（療養者名簿）（⑤の場合）'!$BD74,IF(AAU$19&lt;='様式３（療養者名簿）（⑤の場合）'!$BE74,1,0),0),0)</f>
        <v>0</v>
      </c>
      <c r="AAV69" s="338">
        <f>IF(AAV$19-'様式３（療養者名簿）（⑤の場合）'!$BD74+1&lt;=15,IF(AAV$19&gt;='様式３（療養者名簿）（⑤の場合）'!$BD74,IF(AAV$19&lt;='様式３（療養者名簿）（⑤の場合）'!$BE74,1,0),0),0)</f>
        <v>0</v>
      </c>
      <c r="AAW69" s="338">
        <f>IF(AAW$19-'様式３（療養者名簿）（⑤の場合）'!$BD74+1&lt;=15,IF(AAW$19&gt;='様式３（療養者名簿）（⑤の場合）'!$BD74,IF(AAW$19&lt;='様式３（療養者名簿）（⑤の場合）'!$BE74,1,0),0),0)</f>
        <v>0</v>
      </c>
      <c r="AAX69" s="338">
        <f>IF(AAX$19-'様式３（療養者名簿）（⑤の場合）'!$BD74+1&lt;=15,IF(AAX$19&gt;='様式３（療養者名簿）（⑤の場合）'!$BD74,IF(AAX$19&lt;='様式３（療養者名簿）（⑤の場合）'!$BE74,1,0),0),0)</f>
        <v>0</v>
      </c>
      <c r="AAY69" s="338">
        <f>IF(AAY$19-'様式３（療養者名簿）（⑤の場合）'!$BD74+1&lt;=15,IF(AAY$19&gt;='様式３（療養者名簿）（⑤の場合）'!$BD74,IF(AAY$19&lt;='様式３（療養者名簿）（⑤の場合）'!$BE74,1,0),0),0)</f>
        <v>0</v>
      </c>
      <c r="AAZ69" s="338">
        <f>IF(AAZ$19-'様式３（療養者名簿）（⑤の場合）'!$BD74+1&lt;=15,IF(AAZ$19&gt;='様式３（療養者名簿）（⑤の場合）'!$BD74,IF(AAZ$19&lt;='様式３（療養者名簿）（⑤の場合）'!$BE74,1,0),0),0)</f>
        <v>0</v>
      </c>
      <c r="ABA69" s="338">
        <f>IF(ABA$19-'様式３（療養者名簿）（⑤の場合）'!$BD74+1&lt;=15,IF(ABA$19&gt;='様式３（療養者名簿）（⑤の場合）'!$BD74,IF(ABA$19&lt;='様式３（療養者名簿）（⑤の場合）'!$BE74,1,0),0),0)</f>
        <v>0</v>
      </c>
      <c r="ABB69" s="338">
        <f>IF(ABB$19-'様式３（療養者名簿）（⑤の場合）'!$BD74+1&lt;=15,IF(ABB$19&gt;='様式３（療養者名簿）（⑤の場合）'!$BD74,IF(ABB$19&lt;='様式３（療養者名簿）（⑤の場合）'!$BE74,1,0),0),0)</f>
        <v>0</v>
      </c>
      <c r="ABC69" s="338">
        <f>IF(ABC$19-'様式３（療養者名簿）（⑤の場合）'!$BD74+1&lt;=15,IF(ABC$19&gt;='様式３（療養者名簿）（⑤の場合）'!$BD74,IF(ABC$19&lt;='様式３（療養者名簿）（⑤の場合）'!$BE74,1,0),0),0)</f>
        <v>0</v>
      </c>
      <c r="ABD69" s="338">
        <f>IF(ABD$19-'様式３（療養者名簿）（⑤の場合）'!$BD74+1&lt;=15,IF(ABD$19&gt;='様式３（療養者名簿）（⑤の場合）'!$BD74,IF(ABD$19&lt;='様式３（療養者名簿）（⑤の場合）'!$BE74,1,0),0),0)</f>
        <v>0</v>
      </c>
    </row>
    <row r="70" spans="1:732" ht="42" customHeight="1">
      <c r="A70" s="227">
        <f>'様式３（療養者名簿）（⑤の場合）'!C75</f>
        <v>0</v>
      </c>
      <c r="B70" s="332">
        <f>IF(B$19-'様式３（療養者名簿）（⑤の場合）'!$BD75+1&lt;=15,IF(B$19&gt;='様式３（療養者名簿）（⑤の場合）'!$BD75,IF(B$19&lt;='様式３（療養者名簿）（⑤の場合）'!$BE75,1,0),0),0)</f>
        <v>0</v>
      </c>
      <c r="C70" s="332">
        <f>IF(C$19-'様式３（療養者名簿）（⑤の場合）'!$BD75+1&lt;=15,IF(C$19&gt;='様式３（療養者名簿）（⑤の場合）'!$BD75,IF(C$19&lt;='様式３（療養者名簿）（⑤の場合）'!$BE75,1,0),0),0)</f>
        <v>0</v>
      </c>
      <c r="D70" s="332">
        <f>IF(D$19-'様式３（療養者名簿）（⑤の場合）'!$BD75+1&lt;=15,IF(D$19&gt;='様式３（療養者名簿）（⑤の場合）'!$BD75,IF(D$19&lt;='様式３（療養者名簿）（⑤の場合）'!$BE75,1,0),0),0)</f>
        <v>0</v>
      </c>
      <c r="E70" s="332">
        <f>IF(E$19-'様式３（療養者名簿）（⑤の場合）'!$BD75+1&lt;=15,IF(E$19&gt;='様式３（療養者名簿）（⑤の場合）'!$BD75,IF(E$19&lt;='様式３（療養者名簿）（⑤の場合）'!$BE75,1,0),0),0)</f>
        <v>0</v>
      </c>
      <c r="F70" s="332">
        <f>IF(F$19-'様式３（療養者名簿）（⑤の場合）'!$BD75+1&lt;=15,IF(F$19&gt;='様式３（療養者名簿）（⑤の場合）'!$BD75,IF(F$19&lt;='様式３（療養者名簿）（⑤の場合）'!$BE75,1,0),0),0)</f>
        <v>0</v>
      </c>
      <c r="G70" s="332">
        <f>IF(G$19-'様式３（療養者名簿）（⑤の場合）'!$BD75+1&lt;=15,IF(G$19&gt;='様式３（療養者名簿）（⑤の場合）'!$BD75,IF(G$19&lt;='様式３（療養者名簿）（⑤の場合）'!$BE75,1,0),0),0)</f>
        <v>0</v>
      </c>
      <c r="H70" s="332">
        <f>IF(H$19-'様式３（療養者名簿）（⑤の場合）'!$BD75+1&lt;=15,IF(H$19&gt;='様式３（療養者名簿）（⑤の場合）'!$BD75,IF(H$19&lt;='様式３（療養者名簿）（⑤の場合）'!$BE75,1,0),0),0)</f>
        <v>0</v>
      </c>
      <c r="I70" s="332">
        <f>IF(I$19-'様式３（療養者名簿）（⑤の場合）'!$BD75+1&lt;=15,IF(I$19&gt;='様式３（療養者名簿）（⑤の場合）'!$BD75,IF(I$19&lt;='様式３（療養者名簿）（⑤の場合）'!$BE75,1,0),0),0)</f>
        <v>0</v>
      </c>
      <c r="J70" s="332">
        <f>IF(J$19-'様式３（療養者名簿）（⑤の場合）'!$BD75+1&lt;=15,IF(J$19&gt;='様式３（療養者名簿）（⑤の場合）'!$BD75,IF(J$19&lt;='様式３（療養者名簿）（⑤の場合）'!$BE75,1,0),0),0)</f>
        <v>0</v>
      </c>
      <c r="K70" s="332">
        <f>IF(K$19-'様式３（療養者名簿）（⑤の場合）'!$BD75+1&lt;=15,IF(K$19&gt;='様式３（療養者名簿）（⑤の場合）'!$BD75,IF(K$19&lt;='様式３（療養者名簿）（⑤の場合）'!$BE75,1,0),0),0)</f>
        <v>0</v>
      </c>
      <c r="L70" s="332">
        <f>IF(L$19-'様式３（療養者名簿）（⑤の場合）'!$BD75+1&lt;=15,IF(L$19&gt;='様式３（療養者名簿）（⑤の場合）'!$BD75,IF(L$19&lt;='様式３（療養者名簿）（⑤の場合）'!$BE75,1,0),0),0)</f>
        <v>0</v>
      </c>
      <c r="M70" s="332">
        <f>IF(M$19-'様式３（療養者名簿）（⑤の場合）'!$BD75+1&lt;=15,IF(M$19&gt;='様式３（療養者名簿）（⑤の場合）'!$BD75,IF(M$19&lt;='様式３（療養者名簿）（⑤の場合）'!$BE75,1,0),0),0)</f>
        <v>0</v>
      </c>
      <c r="N70" s="332">
        <f>IF(N$19-'様式３（療養者名簿）（⑤の場合）'!$BD75+1&lt;=15,IF(N$19&gt;='様式３（療養者名簿）（⑤の場合）'!$BD75,IF(N$19&lt;='様式３（療養者名簿）（⑤の場合）'!$BE75,1,0),0),0)</f>
        <v>0</v>
      </c>
      <c r="O70" s="332">
        <f>IF(O$19-'様式３（療養者名簿）（⑤の場合）'!$BD75+1&lt;=15,IF(O$19&gt;='様式３（療養者名簿）（⑤の場合）'!$BD75,IF(O$19&lt;='様式３（療養者名簿）（⑤の場合）'!$BE75,1,0),0),0)</f>
        <v>0</v>
      </c>
      <c r="P70" s="332">
        <f>IF(P$19-'様式３（療養者名簿）（⑤の場合）'!$BD75+1&lt;=15,IF(P$19&gt;='様式３（療養者名簿）（⑤の場合）'!$BD75,IF(P$19&lt;='様式３（療養者名簿）（⑤の場合）'!$BE75,1,0),0),0)</f>
        <v>0</v>
      </c>
      <c r="Q70" s="332">
        <f>IF(Q$19-'様式３（療養者名簿）（⑤の場合）'!$BD75+1&lt;=15,IF(Q$19&gt;='様式３（療養者名簿）（⑤の場合）'!$BD75,IF(Q$19&lt;='様式３（療養者名簿）（⑤の場合）'!$BE75,1,0),0),0)</f>
        <v>0</v>
      </c>
      <c r="R70" s="332">
        <f>IF(R$19-'様式３（療養者名簿）（⑤の場合）'!$BD75+1&lt;=15,IF(R$19&gt;='様式３（療養者名簿）（⑤の場合）'!$BD75,IF(R$19&lt;='様式３（療養者名簿）（⑤の場合）'!$BE75,1,0),0),0)</f>
        <v>0</v>
      </c>
      <c r="S70" s="332">
        <f>IF(S$19-'様式３（療養者名簿）（⑤の場合）'!$BD75+1&lt;=15,IF(S$19&gt;='様式３（療養者名簿）（⑤の場合）'!$BD75,IF(S$19&lt;='様式３（療養者名簿）（⑤の場合）'!$BE75,1,0),0),0)</f>
        <v>0</v>
      </c>
      <c r="T70" s="332">
        <f>IF(T$19-'様式３（療養者名簿）（⑤の場合）'!$BD75+1&lt;=15,IF(T$19&gt;='様式３（療養者名簿）（⑤の場合）'!$BD75,IF(T$19&lt;='様式３（療養者名簿）（⑤の場合）'!$BE75,1,0),0),0)</f>
        <v>0</v>
      </c>
      <c r="U70" s="332">
        <f>IF(U$19-'様式３（療養者名簿）（⑤の場合）'!$BD75+1&lt;=15,IF(U$19&gt;='様式３（療養者名簿）（⑤の場合）'!$BD75,IF(U$19&lt;='様式３（療養者名簿）（⑤の場合）'!$BE75,1,0),0),0)</f>
        <v>0</v>
      </c>
      <c r="V70" s="332">
        <f>IF(V$19-'様式３（療養者名簿）（⑤の場合）'!$BD75+1&lt;=15,IF(V$19&gt;='様式３（療養者名簿）（⑤の場合）'!$BD75,IF(V$19&lt;='様式３（療養者名簿）（⑤の場合）'!$BE75,1,0),0),0)</f>
        <v>0</v>
      </c>
      <c r="W70" s="332">
        <f>IF(W$19-'様式３（療養者名簿）（⑤の場合）'!$BD75+1&lt;=15,IF(W$19&gt;='様式３（療養者名簿）（⑤の場合）'!$BD75,IF(W$19&lt;='様式３（療養者名簿）（⑤の場合）'!$BE75,1,0),0),0)</f>
        <v>0</v>
      </c>
      <c r="X70" s="332">
        <f>IF(X$19-'様式３（療養者名簿）（⑤の場合）'!$BD75+1&lt;=15,IF(X$19&gt;='様式３（療養者名簿）（⑤の場合）'!$BD75,IF(X$19&lt;='様式３（療養者名簿）（⑤の場合）'!$BE75,1,0),0),0)</f>
        <v>0</v>
      </c>
      <c r="Y70" s="332">
        <f>IF(Y$19-'様式３（療養者名簿）（⑤の場合）'!$BD75+1&lt;=15,IF(Y$19&gt;='様式３（療養者名簿）（⑤の場合）'!$BD75,IF(Y$19&lt;='様式３（療養者名簿）（⑤の場合）'!$BE75,1,0),0),0)</f>
        <v>0</v>
      </c>
      <c r="Z70" s="332">
        <f>IF(Z$19-'様式３（療養者名簿）（⑤の場合）'!$BD75+1&lt;=15,IF(Z$19&gt;='様式３（療養者名簿）（⑤の場合）'!$BD75,IF(Z$19&lt;='様式３（療養者名簿）（⑤の場合）'!$BE75,1,0),0),0)</f>
        <v>0</v>
      </c>
      <c r="AA70" s="332">
        <f>IF(AA$19-'様式３（療養者名簿）（⑤の場合）'!$BD75+1&lt;=15,IF(AA$19&gt;='様式３（療養者名簿）（⑤の場合）'!$BD75,IF(AA$19&lt;='様式３（療養者名簿）（⑤の場合）'!$BE75,1,0),0),0)</f>
        <v>0</v>
      </c>
      <c r="AB70" s="332">
        <f>IF(AB$19-'様式３（療養者名簿）（⑤の場合）'!$BD75+1&lt;=15,IF(AB$19&gt;='様式３（療養者名簿）（⑤の場合）'!$BD75,IF(AB$19&lt;='様式３（療養者名簿）（⑤の場合）'!$BE75,1,0),0),0)</f>
        <v>0</v>
      </c>
      <c r="AC70" s="332">
        <f>IF(AC$19-'様式３（療養者名簿）（⑤の場合）'!$BD75+1&lt;=15,IF(AC$19&gt;='様式３（療養者名簿）（⑤の場合）'!$BD75,IF(AC$19&lt;='様式３（療養者名簿）（⑤の場合）'!$BE75,1,0),0),0)</f>
        <v>0</v>
      </c>
      <c r="AD70" s="332">
        <f>IF(AD$19-'様式３（療養者名簿）（⑤の場合）'!$BD75+1&lt;=15,IF(AD$19&gt;='様式３（療養者名簿）（⑤の場合）'!$BD75,IF(AD$19&lt;='様式３（療養者名簿）（⑤の場合）'!$BE75,1,0),0),0)</f>
        <v>0</v>
      </c>
      <c r="AE70" s="332">
        <f>IF(AE$19-'様式３（療養者名簿）（⑤の場合）'!$BD75+1&lt;=15,IF(AE$19&gt;='様式３（療養者名簿）（⑤の場合）'!$BD75,IF(AE$19&lt;='様式３（療養者名簿）（⑤の場合）'!$BE75,1,0),0),0)</f>
        <v>0</v>
      </c>
      <c r="AF70" s="332">
        <f>IF(AF$19-'様式３（療養者名簿）（⑤の場合）'!$BD75+1&lt;=15,IF(AF$19&gt;='様式３（療養者名簿）（⑤の場合）'!$BD75,IF(AF$19&lt;='様式３（療養者名簿）（⑤の場合）'!$BE75,1,0),0),0)</f>
        <v>0</v>
      </c>
      <c r="AG70" s="332">
        <f>IF(AG$19-'様式３（療養者名簿）（⑤の場合）'!$BD75+1&lt;=15,IF(AG$19&gt;='様式３（療養者名簿）（⑤の場合）'!$BD75,IF(AG$19&lt;='様式３（療養者名簿）（⑤の場合）'!$BE75,1,0),0),0)</f>
        <v>0</v>
      </c>
      <c r="AH70" s="332">
        <f>IF(AH$19-'様式３（療養者名簿）（⑤の場合）'!$BD75+1&lt;=15,IF(AH$19&gt;='様式３（療養者名簿）（⑤の場合）'!$BD75,IF(AH$19&lt;='様式３（療養者名簿）（⑤の場合）'!$BE75,1,0),0),0)</f>
        <v>0</v>
      </c>
      <c r="AI70" s="332">
        <f>IF(AI$19-'様式３（療養者名簿）（⑤の場合）'!$BD75+1&lt;=15,IF(AI$19&gt;='様式３（療養者名簿）（⑤の場合）'!$BD75,IF(AI$19&lt;='様式３（療養者名簿）（⑤の場合）'!$BE75,1,0),0),0)</f>
        <v>0</v>
      </c>
      <c r="AJ70" s="332">
        <f>IF(AJ$19-'様式３（療養者名簿）（⑤の場合）'!$BD75+1&lt;=15,IF(AJ$19&gt;='様式３（療養者名簿）（⑤の場合）'!$BD75,IF(AJ$19&lt;='様式３（療養者名簿）（⑤の場合）'!$BE75,1,0),0),0)</f>
        <v>0</v>
      </c>
      <c r="AK70" s="332">
        <f>IF(AK$19-'様式３（療養者名簿）（⑤の場合）'!$BD75+1&lt;=15,IF(AK$19&gt;='様式３（療養者名簿）（⑤の場合）'!$BD75,IF(AK$19&lt;='様式３（療養者名簿）（⑤の場合）'!$BE75,1,0),0),0)</f>
        <v>0</v>
      </c>
      <c r="AL70" s="332">
        <f>IF(AL$19-'様式３（療養者名簿）（⑤の場合）'!$BD75+1&lt;=15,IF(AL$19&gt;='様式３（療養者名簿）（⑤の場合）'!$BD75,IF(AL$19&lt;='様式３（療養者名簿）（⑤の場合）'!$BE75,1,0),0),0)</f>
        <v>0</v>
      </c>
      <c r="AM70" s="332">
        <f>IF(AM$19-'様式３（療養者名簿）（⑤の場合）'!$BD75+1&lt;=15,IF(AM$19&gt;='様式３（療養者名簿）（⑤の場合）'!$BD75,IF(AM$19&lt;='様式３（療養者名簿）（⑤の場合）'!$BE75,1,0),0),0)</f>
        <v>0</v>
      </c>
      <c r="AN70" s="332">
        <f>IF(AN$19-'様式３（療養者名簿）（⑤の場合）'!$BD75+1&lt;=15,IF(AN$19&gt;='様式３（療養者名簿）（⑤の場合）'!$BD75,IF(AN$19&lt;='様式３（療養者名簿）（⑤の場合）'!$BE75,1,0),0),0)</f>
        <v>0</v>
      </c>
      <c r="AO70" s="332">
        <f>IF(AO$19-'様式３（療養者名簿）（⑤の場合）'!$BD75+1&lt;=15,IF(AO$19&gt;='様式３（療養者名簿）（⑤の場合）'!$BD75,IF(AO$19&lt;='様式３（療養者名簿）（⑤の場合）'!$BE75,1,0),0),0)</f>
        <v>0</v>
      </c>
      <c r="AP70" s="332">
        <f>IF(AP$19-'様式３（療養者名簿）（⑤の場合）'!$BD75+1&lt;=15,IF(AP$19&gt;='様式３（療養者名簿）（⑤の場合）'!$BD75,IF(AP$19&lt;='様式３（療養者名簿）（⑤の場合）'!$BE75,1,0),0),0)</f>
        <v>0</v>
      </c>
      <c r="AQ70" s="332">
        <f>IF(AQ$19-'様式３（療養者名簿）（⑤の場合）'!$BD75+1&lt;=15,IF(AQ$19&gt;='様式３（療養者名簿）（⑤の場合）'!$BD75,IF(AQ$19&lt;='様式３（療養者名簿）（⑤の場合）'!$BE75,1,0),0),0)</f>
        <v>0</v>
      </c>
      <c r="AR70" s="332">
        <f>IF(AR$19-'様式３（療養者名簿）（⑤の場合）'!$BD75+1&lt;=15,IF(AR$19&gt;='様式３（療養者名簿）（⑤の場合）'!$BD75,IF(AR$19&lt;='様式３（療養者名簿）（⑤の場合）'!$BE75,1,0),0),0)</f>
        <v>0</v>
      </c>
      <c r="AS70" s="332">
        <f>IF(AS$19-'様式３（療養者名簿）（⑤の場合）'!$BD75+1&lt;=15,IF(AS$19&gt;='様式３（療養者名簿）（⑤の場合）'!$BD75,IF(AS$19&lt;='様式３（療養者名簿）（⑤の場合）'!$BE75,1,0),0),0)</f>
        <v>0</v>
      </c>
      <c r="AT70" s="332">
        <f>IF(AT$19-'様式３（療養者名簿）（⑤の場合）'!$BD75+1&lt;=15,IF(AT$19&gt;='様式３（療養者名簿）（⑤の場合）'!$BD75,IF(AT$19&lt;='様式３（療養者名簿）（⑤の場合）'!$BE75,1,0),0),0)</f>
        <v>0</v>
      </c>
      <c r="AU70" s="332">
        <f>IF(AU$19-'様式３（療養者名簿）（⑤の場合）'!$BD75+1&lt;=15,IF(AU$19&gt;='様式３（療養者名簿）（⑤の場合）'!$BD75,IF(AU$19&lt;='様式３（療養者名簿）（⑤の場合）'!$BE75,1,0),0),0)</f>
        <v>0</v>
      </c>
      <c r="AV70" s="332">
        <f>IF(AV$19-'様式３（療養者名簿）（⑤の場合）'!$BD75+1&lt;=15,IF(AV$19&gt;='様式３（療養者名簿）（⑤の場合）'!$BD75,IF(AV$19&lt;='様式３（療養者名簿）（⑤の場合）'!$BE75,1,0),0),0)</f>
        <v>0</v>
      </c>
      <c r="AW70" s="332">
        <f>IF(AW$19-'様式３（療養者名簿）（⑤の場合）'!$BD75+1&lt;=15,IF(AW$19&gt;='様式３（療養者名簿）（⑤の場合）'!$BD75,IF(AW$19&lt;='様式３（療養者名簿）（⑤の場合）'!$BE75,1,0),0),0)</f>
        <v>0</v>
      </c>
      <c r="AX70" s="332">
        <f>IF(AX$19-'様式３（療養者名簿）（⑤の場合）'!$BD75+1&lt;=15,IF(AX$19&gt;='様式３（療養者名簿）（⑤の場合）'!$BD75,IF(AX$19&lt;='様式３（療養者名簿）（⑤の場合）'!$BE75,1,0),0),0)</f>
        <v>0</v>
      </c>
      <c r="AY70" s="332">
        <f>IF(AY$19-'様式３（療養者名簿）（⑤の場合）'!$BD75+1&lt;=15,IF(AY$19&gt;='様式３（療養者名簿）（⑤の場合）'!$BD75,IF(AY$19&lt;='様式３（療養者名簿）（⑤の場合）'!$BE75,1,0),0),0)</f>
        <v>0</v>
      </c>
      <c r="AZ70" s="332">
        <f>IF(AZ$19-'様式３（療養者名簿）（⑤の場合）'!$BD75+1&lt;=15,IF(AZ$19&gt;='様式３（療養者名簿）（⑤の場合）'!$BD75,IF(AZ$19&lt;='様式３（療養者名簿）（⑤の場合）'!$BE75,1,0),0),0)</f>
        <v>0</v>
      </c>
      <c r="BA70" s="332">
        <f>IF(BA$19-'様式３（療養者名簿）（⑤の場合）'!$BD75+1&lt;=15,IF(BA$19&gt;='様式３（療養者名簿）（⑤の場合）'!$BD75,IF(BA$19&lt;='様式３（療養者名簿）（⑤の場合）'!$BE75,1,0),0),0)</f>
        <v>0</v>
      </c>
      <c r="BB70" s="332">
        <f>IF(BB$19-'様式３（療養者名簿）（⑤の場合）'!$BD75+1&lt;=15,IF(BB$19&gt;='様式３（療養者名簿）（⑤の場合）'!$BD75,IF(BB$19&lt;='様式３（療養者名簿）（⑤の場合）'!$BE75,1,0),0),0)</f>
        <v>0</v>
      </c>
      <c r="BC70" s="332">
        <f>IF(BC$19-'様式３（療養者名簿）（⑤の場合）'!$BD75+1&lt;=15,IF(BC$19&gt;='様式３（療養者名簿）（⑤の場合）'!$BD75,IF(BC$19&lt;='様式３（療養者名簿）（⑤の場合）'!$BE75,1,0),0),0)</f>
        <v>0</v>
      </c>
      <c r="BD70" s="332">
        <f>IF(BD$19-'様式３（療養者名簿）（⑤の場合）'!$BD75+1&lt;=15,IF(BD$19&gt;='様式３（療養者名簿）（⑤の場合）'!$BD75,IF(BD$19&lt;='様式３（療養者名簿）（⑤の場合）'!$BE75,1,0),0),0)</f>
        <v>0</v>
      </c>
      <c r="BE70" s="332">
        <f>IF(BE$19-'様式３（療養者名簿）（⑤の場合）'!$BD75+1&lt;=15,IF(BE$19&gt;='様式３（療養者名簿）（⑤の場合）'!$BD75,IF(BE$19&lt;='様式３（療養者名簿）（⑤の場合）'!$BE75,1,0),0),0)</f>
        <v>0</v>
      </c>
      <c r="BF70" s="332">
        <f>IF(BF$19-'様式３（療養者名簿）（⑤の場合）'!$BD75+1&lt;=15,IF(BF$19&gt;='様式３（療養者名簿）（⑤の場合）'!$BD75,IF(BF$19&lt;='様式３（療養者名簿）（⑤の場合）'!$BE75,1,0),0),0)</f>
        <v>0</v>
      </c>
      <c r="BG70" s="332">
        <f>IF(BG$19-'様式３（療養者名簿）（⑤の場合）'!$BD75+1&lt;=15,IF(BG$19&gt;='様式３（療養者名簿）（⑤の場合）'!$BD75,IF(BG$19&lt;='様式３（療養者名簿）（⑤の場合）'!$BE75,1,0),0),0)</f>
        <v>0</v>
      </c>
      <c r="BH70" s="332">
        <f>IF(BH$19-'様式３（療養者名簿）（⑤の場合）'!$BD75+1&lt;=15,IF(BH$19&gt;='様式３（療養者名簿）（⑤の場合）'!$BD75,IF(BH$19&lt;='様式３（療養者名簿）（⑤の場合）'!$BE75,1,0),0),0)</f>
        <v>0</v>
      </c>
      <c r="BI70" s="332">
        <f>IF(BI$19-'様式３（療養者名簿）（⑤の場合）'!$BD75+1&lt;=15,IF(BI$19&gt;='様式３（療養者名簿）（⑤の場合）'!$BD75,IF(BI$19&lt;='様式３（療養者名簿）（⑤の場合）'!$BE75,1,0),0),0)</f>
        <v>0</v>
      </c>
      <c r="BJ70" s="332">
        <f>IF(BJ$19-'様式３（療養者名簿）（⑤の場合）'!$BD75+1&lt;=15,IF(BJ$19&gt;='様式３（療養者名簿）（⑤の場合）'!$BD75,IF(BJ$19&lt;='様式３（療養者名簿）（⑤の場合）'!$BE75,1,0),0),0)</f>
        <v>0</v>
      </c>
      <c r="BK70" s="332">
        <f>IF(BK$19-'様式３（療養者名簿）（⑤の場合）'!$BD75+1&lt;=15,IF(BK$19&gt;='様式３（療養者名簿）（⑤の場合）'!$BD75,IF(BK$19&lt;='様式３（療養者名簿）（⑤の場合）'!$BE75,1,0),0),0)</f>
        <v>0</v>
      </c>
      <c r="BL70" s="332">
        <f>IF(BL$19-'様式３（療養者名簿）（⑤の場合）'!$BD75+1&lt;=15,IF(BL$19&gt;='様式３（療養者名簿）（⑤の場合）'!$BD75,IF(BL$19&lt;='様式３（療養者名簿）（⑤の場合）'!$BE75,1,0),0),0)</f>
        <v>0</v>
      </c>
      <c r="BM70" s="332">
        <f>IF(BM$19-'様式３（療養者名簿）（⑤の場合）'!$BD75+1&lt;=15,IF(BM$19&gt;='様式３（療養者名簿）（⑤の場合）'!$BD75,IF(BM$19&lt;='様式３（療養者名簿）（⑤の場合）'!$BE75,1,0),0),0)</f>
        <v>0</v>
      </c>
      <c r="BN70" s="332">
        <f>IF(BN$19-'様式３（療養者名簿）（⑤の場合）'!$BD75+1&lt;=15,IF(BN$19&gt;='様式３（療養者名簿）（⑤の場合）'!$BD75,IF(BN$19&lt;='様式３（療養者名簿）（⑤の場合）'!$BE75,1,0),0),0)</f>
        <v>0</v>
      </c>
      <c r="BO70" s="332">
        <f>IF(BO$19-'様式３（療養者名簿）（⑤の場合）'!$BD75+1&lt;=15,IF(BO$19&gt;='様式３（療養者名簿）（⑤の場合）'!$BD75,IF(BO$19&lt;='様式３（療養者名簿）（⑤の場合）'!$BE75,1,0),0),0)</f>
        <v>0</v>
      </c>
      <c r="BP70" s="332">
        <f>IF(BP$19-'様式３（療養者名簿）（⑤の場合）'!$BD75+1&lt;=15,IF(BP$19&gt;='様式３（療養者名簿）（⑤の場合）'!$BD75,IF(BP$19&lt;='様式３（療養者名簿）（⑤の場合）'!$BE75,1,0),0),0)</f>
        <v>0</v>
      </c>
      <c r="BQ70" s="332">
        <f>IF(BQ$19-'様式３（療養者名簿）（⑤の場合）'!$BD75+1&lt;=15,IF(BQ$19&gt;='様式３（療養者名簿）（⑤の場合）'!$BD75,IF(BQ$19&lt;='様式３（療養者名簿）（⑤の場合）'!$BE75,1,0),0),0)</f>
        <v>0</v>
      </c>
      <c r="BR70" s="332">
        <f>IF(BR$19-'様式３（療養者名簿）（⑤の場合）'!$BD75+1&lt;=15,IF(BR$19&gt;='様式３（療養者名簿）（⑤の場合）'!$BD75,IF(BR$19&lt;='様式３（療養者名簿）（⑤の場合）'!$BE75,1,0),0),0)</f>
        <v>0</v>
      </c>
      <c r="BS70" s="332">
        <f>IF(BS$19-'様式３（療養者名簿）（⑤の場合）'!$BD75+1&lt;=15,IF(BS$19&gt;='様式３（療養者名簿）（⑤の場合）'!$BD75,IF(BS$19&lt;='様式３（療養者名簿）（⑤の場合）'!$BE75,1,0),0),0)</f>
        <v>0</v>
      </c>
      <c r="BT70" s="332">
        <f>IF(BT$19-'様式３（療養者名簿）（⑤の場合）'!$BD75+1&lt;=15,IF(BT$19&gt;='様式３（療養者名簿）（⑤の場合）'!$BD75,IF(BT$19&lt;='様式３（療養者名簿）（⑤の場合）'!$BE75,1,0),0),0)</f>
        <v>0</v>
      </c>
      <c r="BU70" s="332">
        <f>IF(BU$19-'様式３（療養者名簿）（⑤の場合）'!$BD75+1&lt;=15,IF(BU$19&gt;='様式３（療養者名簿）（⑤の場合）'!$BD75,IF(BU$19&lt;='様式３（療養者名簿）（⑤の場合）'!$BE75,1,0),0),0)</f>
        <v>0</v>
      </c>
      <c r="BV70" s="332">
        <f>IF(BV$19-'様式３（療養者名簿）（⑤の場合）'!$BD75+1&lt;=15,IF(BV$19&gt;='様式３（療養者名簿）（⑤の場合）'!$BD75,IF(BV$19&lt;='様式３（療養者名簿）（⑤の場合）'!$BE75,1,0),0),0)</f>
        <v>0</v>
      </c>
      <c r="BW70" s="332">
        <f>IF(BW$19-'様式３（療養者名簿）（⑤の場合）'!$BD75+1&lt;=15,IF(BW$19&gt;='様式３（療養者名簿）（⑤の場合）'!$BD75,IF(BW$19&lt;='様式３（療養者名簿）（⑤の場合）'!$BE75,1,0),0),0)</f>
        <v>0</v>
      </c>
      <c r="BX70" s="332">
        <f>IF(BX$19-'様式３（療養者名簿）（⑤の場合）'!$BD75+1&lt;=15,IF(BX$19&gt;='様式３（療養者名簿）（⑤の場合）'!$BD75,IF(BX$19&lt;='様式３（療養者名簿）（⑤の場合）'!$BE75,1,0),0),0)</f>
        <v>0</v>
      </c>
      <c r="BY70" s="332">
        <f>IF(BY$19-'様式３（療養者名簿）（⑤の場合）'!$BD75+1&lt;=15,IF(BY$19&gt;='様式３（療養者名簿）（⑤の場合）'!$BD75,IF(BY$19&lt;='様式３（療養者名簿）（⑤の場合）'!$BE75,1,0),0),0)</f>
        <v>0</v>
      </c>
      <c r="BZ70" s="332">
        <f>IF(BZ$19-'様式３（療養者名簿）（⑤の場合）'!$BD75+1&lt;=15,IF(BZ$19&gt;='様式３（療養者名簿）（⑤の場合）'!$BD75,IF(BZ$19&lt;='様式３（療養者名簿）（⑤の場合）'!$BE75,1,0),0),0)</f>
        <v>0</v>
      </c>
      <c r="CA70" s="332">
        <f>IF(CA$19-'様式３（療養者名簿）（⑤の場合）'!$BD75+1&lt;=15,IF(CA$19&gt;='様式３（療養者名簿）（⑤の場合）'!$BD75,IF(CA$19&lt;='様式３（療養者名簿）（⑤の場合）'!$BE75,1,0),0),0)</f>
        <v>0</v>
      </c>
      <c r="CB70" s="332">
        <f>IF(CB$19-'様式３（療養者名簿）（⑤の場合）'!$BD75+1&lt;=15,IF(CB$19&gt;='様式３（療養者名簿）（⑤の場合）'!$BD75,IF(CB$19&lt;='様式３（療養者名簿）（⑤の場合）'!$BE75,1,0),0),0)</f>
        <v>0</v>
      </c>
      <c r="CC70" s="332">
        <f>IF(CC$19-'様式３（療養者名簿）（⑤の場合）'!$BD75+1&lt;=15,IF(CC$19&gt;='様式３（療養者名簿）（⑤の場合）'!$BD75,IF(CC$19&lt;='様式３（療養者名簿）（⑤の場合）'!$BE75,1,0),0),0)</f>
        <v>0</v>
      </c>
      <c r="CD70" s="332">
        <f>IF(CD$19-'様式３（療養者名簿）（⑤の場合）'!$BD75+1&lt;=15,IF(CD$19&gt;='様式３（療養者名簿）（⑤の場合）'!$BD75,IF(CD$19&lt;='様式３（療養者名簿）（⑤の場合）'!$BE75,1,0),0),0)</f>
        <v>0</v>
      </c>
      <c r="CE70" s="332">
        <f>IF(CE$19-'様式３（療養者名簿）（⑤の場合）'!$BD75+1&lt;=15,IF(CE$19&gt;='様式３（療養者名簿）（⑤の場合）'!$BD75,IF(CE$19&lt;='様式３（療養者名簿）（⑤の場合）'!$BE75,1,0),0),0)</f>
        <v>0</v>
      </c>
      <c r="CF70" s="332">
        <f>IF(CF$19-'様式３（療養者名簿）（⑤の場合）'!$BD75+1&lt;=15,IF(CF$19&gt;='様式３（療養者名簿）（⑤の場合）'!$BD75,IF(CF$19&lt;='様式３（療養者名簿）（⑤の場合）'!$BE75,1,0),0),0)</f>
        <v>0</v>
      </c>
      <c r="CG70" s="332">
        <f>IF(CG$19-'様式３（療養者名簿）（⑤の場合）'!$BD75+1&lt;=15,IF(CG$19&gt;='様式３（療養者名簿）（⑤の場合）'!$BD75,IF(CG$19&lt;='様式３（療養者名簿）（⑤の場合）'!$BE75,1,0),0),0)</f>
        <v>0</v>
      </c>
      <c r="CH70" s="332">
        <f>IF(CH$19-'様式３（療養者名簿）（⑤の場合）'!$BD75+1&lt;=15,IF(CH$19&gt;='様式３（療養者名簿）（⑤の場合）'!$BD75,IF(CH$19&lt;='様式３（療養者名簿）（⑤の場合）'!$BE75,1,0),0),0)</f>
        <v>0</v>
      </c>
      <c r="CI70" s="332">
        <f>IF(CI$19-'様式３（療養者名簿）（⑤の場合）'!$BD75+1&lt;=15,IF(CI$19&gt;='様式３（療養者名簿）（⑤の場合）'!$BD75,IF(CI$19&lt;='様式３（療養者名簿）（⑤の場合）'!$BE75,1,0),0),0)</f>
        <v>0</v>
      </c>
      <c r="CJ70" s="332">
        <f>IF(CJ$19-'様式３（療養者名簿）（⑤の場合）'!$BD75+1&lt;=15,IF(CJ$19&gt;='様式３（療養者名簿）（⑤の場合）'!$BD75,IF(CJ$19&lt;='様式３（療養者名簿）（⑤の場合）'!$BE75,1,0),0),0)</f>
        <v>0</v>
      </c>
      <c r="CK70" s="332">
        <f>IF(CK$19-'様式３（療養者名簿）（⑤の場合）'!$BD75+1&lt;=15,IF(CK$19&gt;='様式３（療養者名簿）（⑤の場合）'!$BD75,IF(CK$19&lt;='様式３（療養者名簿）（⑤の場合）'!$BE75,1,0),0),0)</f>
        <v>0</v>
      </c>
      <c r="CL70" s="332">
        <f>IF(CL$19-'様式３（療養者名簿）（⑤の場合）'!$BD75+1&lt;=15,IF(CL$19&gt;='様式３（療養者名簿）（⑤の場合）'!$BD75,IF(CL$19&lt;='様式３（療養者名簿）（⑤の場合）'!$BE75,1,0),0),0)</f>
        <v>0</v>
      </c>
      <c r="CM70" s="332">
        <f>IF(CM$19-'様式３（療養者名簿）（⑤の場合）'!$BD75+1&lt;=15,IF(CM$19&gt;='様式３（療養者名簿）（⑤の場合）'!$BD75,IF(CM$19&lt;='様式３（療養者名簿）（⑤の場合）'!$BE75,1,0),0),0)</f>
        <v>0</v>
      </c>
      <c r="CN70" s="332">
        <f>IF(CN$19-'様式３（療養者名簿）（⑤の場合）'!$BD75+1&lt;=15,IF(CN$19&gt;='様式３（療養者名簿）（⑤の場合）'!$BD75,IF(CN$19&lt;='様式３（療養者名簿）（⑤の場合）'!$BE75,1,0),0),0)</f>
        <v>0</v>
      </c>
      <c r="CO70" s="332">
        <f>IF(CO$19-'様式３（療養者名簿）（⑤の場合）'!$BD75+1&lt;=15,IF(CO$19&gt;='様式３（療養者名簿）（⑤の場合）'!$BD75,IF(CO$19&lt;='様式３（療養者名簿）（⑤の場合）'!$BE75,1,0),0),0)</f>
        <v>0</v>
      </c>
      <c r="CP70" s="332">
        <f>IF(CP$19-'様式３（療養者名簿）（⑤の場合）'!$BD75+1&lt;=15,IF(CP$19&gt;='様式３（療養者名簿）（⑤の場合）'!$BD75,IF(CP$19&lt;='様式３（療養者名簿）（⑤の場合）'!$BE75,1,0),0),0)</f>
        <v>0</v>
      </c>
      <c r="CQ70" s="332">
        <f>IF(CQ$19-'様式３（療養者名簿）（⑤の場合）'!$BD75+1&lt;=15,IF(CQ$19&gt;='様式３（療養者名簿）（⑤の場合）'!$BD75,IF(CQ$19&lt;='様式３（療養者名簿）（⑤の場合）'!$BE75,1,0),0),0)</f>
        <v>0</v>
      </c>
      <c r="CR70" s="332">
        <f>IF(CR$19-'様式３（療養者名簿）（⑤の場合）'!$BD75+1&lt;=15,IF(CR$19&gt;='様式３（療養者名簿）（⑤の場合）'!$BD75,IF(CR$19&lt;='様式３（療養者名簿）（⑤の場合）'!$BE75,1,0),0),0)</f>
        <v>0</v>
      </c>
      <c r="CS70" s="332">
        <f>IF(CS$19-'様式３（療養者名簿）（⑤の場合）'!$BD75+1&lt;=15,IF(CS$19&gt;='様式３（療養者名簿）（⑤の場合）'!$BD75,IF(CS$19&lt;='様式３（療養者名簿）（⑤の場合）'!$BE75,1,0),0),0)</f>
        <v>0</v>
      </c>
      <c r="CT70" s="332">
        <f>IF(CT$19-'様式３（療養者名簿）（⑤の場合）'!$BD75+1&lt;=15,IF(CT$19&gt;='様式３（療養者名簿）（⑤の場合）'!$BD75,IF(CT$19&lt;='様式３（療養者名簿）（⑤の場合）'!$BE75,1,0),0),0)</f>
        <v>0</v>
      </c>
      <c r="CU70" s="332">
        <f>IF(CU$19-'様式３（療養者名簿）（⑤の場合）'!$BD75+1&lt;=15,IF(CU$19&gt;='様式３（療養者名簿）（⑤の場合）'!$BD75,IF(CU$19&lt;='様式３（療養者名簿）（⑤の場合）'!$BE75,1,0),0),0)</f>
        <v>0</v>
      </c>
      <c r="CV70" s="332">
        <f>IF(CV$19-'様式３（療養者名簿）（⑤の場合）'!$BD75+1&lt;=15,IF(CV$19&gt;='様式３（療養者名簿）（⑤の場合）'!$BD75,IF(CV$19&lt;='様式３（療養者名簿）（⑤の場合）'!$BE75,1,0),0),0)</f>
        <v>0</v>
      </c>
      <c r="CW70" s="332">
        <f>IF(CW$19-'様式３（療養者名簿）（⑤の場合）'!$BD75+1&lt;=15,IF(CW$19&gt;='様式３（療養者名簿）（⑤の場合）'!$BD75,IF(CW$19&lt;='様式３（療養者名簿）（⑤の場合）'!$BE75,1,0),0),0)</f>
        <v>0</v>
      </c>
      <c r="CX70" s="332">
        <f>IF(CX$19-'様式３（療養者名簿）（⑤の場合）'!$BD75+1&lt;=15,IF(CX$19&gt;='様式３（療養者名簿）（⑤の場合）'!$BD75,IF(CX$19&lt;='様式３（療養者名簿）（⑤の場合）'!$BE75,1,0),0),0)</f>
        <v>0</v>
      </c>
      <c r="CY70" s="332">
        <f>IF(CY$19-'様式３（療養者名簿）（⑤の場合）'!$BD75+1&lt;=15,IF(CY$19&gt;='様式３（療養者名簿）（⑤の場合）'!$BD75,IF(CY$19&lt;='様式３（療養者名簿）（⑤の場合）'!$BE75,1,0),0),0)</f>
        <v>0</v>
      </c>
      <c r="CZ70" s="332">
        <f>IF(CZ$19-'様式３（療養者名簿）（⑤の場合）'!$BD75+1&lt;=15,IF(CZ$19&gt;='様式３（療養者名簿）（⑤の場合）'!$BD75,IF(CZ$19&lt;='様式３（療養者名簿）（⑤の場合）'!$BE75,1,0),0),0)</f>
        <v>0</v>
      </c>
      <c r="DA70" s="332">
        <f>IF(DA$19-'様式３（療養者名簿）（⑤の場合）'!$BD75+1&lt;=15,IF(DA$19&gt;='様式３（療養者名簿）（⑤の場合）'!$BD75,IF(DA$19&lt;='様式３（療養者名簿）（⑤の場合）'!$BE75,1,0),0),0)</f>
        <v>0</v>
      </c>
      <c r="DB70" s="332">
        <f>IF(DB$19-'様式３（療養者名簿）（⑤の場合）'!$BD75+1&lt;=15,IF(DB$19&gt;='様式３（療養者名簿）（⑤の場合）'!$BD75,IF(DB$19&lt;='様式３（療養者名簿）（⑤の場合）'!$BE75,1,0),0),0)</f>
        <v>0</v>
      </c>
      <c r="DC70" s="332">
        <f>IF(DC$19-'様式３（療養者名簿）（⑤の場合）'!$BD75+1&lt;=15,IF(DC$19&gt;='様式３（療養者名簿）（⑤の場合）'!$BD75,IF(DC$19&lt;='様式３（療養者名簿）（⑤の場合）'!$BE75,1,0),0),0)</f>
        <v>0</v>
      </c>
      <c r="DD70" s="332">
        <f>IF(DD$19-'様式３（療養者名簿）（⑤の場合）'!$BD75+1&lt;=15,IF(DD$19&gt;='様式３（療養者名簿）（⑤の場合）'!$BD75,IF(DD$19&lt;='様式３（療養者名簿）（⑤の場合）'!$BE75,1,0),0),0)</f>
        <v>0</v>
      </c>
      <c r="DE70" s="332">
        <f>IF(DE$19-'様式３（療養者名簿）（⑤の場合）'!$BD75+1&lt;=15,IF(DE$19&gt;='様式３（療養者名簿）（⑤の場合）'!$BD75,IF(DE$19&lt;='様式３（療養者名簿）（⑤の場合）'!$BE75,1,0),0),0)</f>
        <v>0</v>
      </c>
      <c r="DF70" s="332">
        <f>IF(DF$19-'様式３（療養者名簿）（⑤の場合）'!$BD75+1&lt;=15,IF(DF$19&gt;='様式３（療養者名簿）（⑤の場合）'!$BD75,IF(DF$19&lt;='様式３（療養者名簿）（⑤の場合）'!$BE75,1,0),0),0)</f>
        <v>0</v>
      </c>
      <c r="DG70" s="332">
        <f>IF(DG$19-'様式３（療養者名簿）（⑤の場合）'!$BD75+1&lt;=15,IF(DG$19&gt;='様式３（療養者名簿）（⑤の場合）'!$BD75,IF(DG$19&lt;='様式３（療養者名簿）（⑤の場合）'!$BE75,1,0),0),0)</f>
        <v>0</v>
      </c>
      <c r="DH70" s="332">
        <f>IF(DH$19-'様式３（療養者名簿）（⑤の場合）'!$BD75+1&lt;=15,IF(DH$19&gt;='様式３（療養者名簿）（⑤の場合）'!$BD75,IF(DH$19&lt;='様式３（療養者名簿）（⑤の場合）'!$BE75,1,0),0),0)</f>
        <v>0</v>
      </c>
      <c r="DI70" s="332">
        <f>IF(DI$19-'様式３（療養者名簿）（⑤の場合）'!$BD75+1&lt;=15,IF(DI$19&gt;='様式３（療養者名簿）（⑤の場合）'!$BD75,IF(DI$19&lt;='様式３（療養者名簿）（⑤の場合）'!$BE75,1,0),0),0)</f>
        <v>0</v>
      </c>
      <c r="DJ70" s="332">
        <f>IF(DJ$19-'様式３（療養者名簿）（⑤の場合）'!$BD75+1&lt;=15,IF(DJ$19&gt;='様式３（療養者名簿）（⑤の場合）'!$BD75,IF(DJ$19&lt;='様式３（療養者名簿）（⑤の場合）'!$BE75,1,0),0),0)</f>
        <v>0</v>
      </c>
      <c r="DK70" s="332">
        <f>IF(DK$19-'様式３（療養者名簿）（⑤の場合）'!$BD75+1&lt;=15,IF(DK$19&gt;='様式３（療養者名簿）（⑤の場合）'!$BD75,IF(DK$19&lt;='様式３（療養者名簿）（⑤の場合）'!$BE75,1,0),0),0)</f>
        <v>0</v>
      </c>
      <c r="DL70" s="332">
        <f>IF(DL$19-'様式３（療養者名簿）（⑤の場合）'!$BD75+1&lt;=15,IF(DL$19&gt;='様式３（療養者名簿）（⑤の場合）'!$BD75,IF(DL$19&lt;='様式３（療養者名簿）（⑤の場合）'!$BE75,1,0),0),0)</f>
        <v>0</v>
      </c>
      <c r="DM70" s="332">
        <f>IF(DM$19-'様式３（療養者名簿）（⑤の場合）'!$BD75+1&lt;=15,IF(DM$19&gt;='様式３（療養者名簿）（⑤の場合）'!$BD75,IF(DM$19&lt;='様式３（療養者名簿）（⑤の場合）'!$BE75,1,0),0),0)</f>
        <v>0</v>
      </c>
      <c r="DN70" s="332">
        <f>IF(DN$19-'様式３（療養者名簿）（⑤の場合）'!$BD75+1&lt;=15,IF(DN$19&gt;='様式３（療養者名簿）（⑤の場合）'!$BD75,IF(DN$19&lt;='様式３（療養者名簿）（⑤の場合）'!$BE75,1,0),0),0)</f>
        <v>0</v>
      </c>
      <c r="DO70" s="332">
        <f>IF(DO$19-'様式３（療養者名簿）（⑤の場合）'!$BD75+1&lt;=15,IF(DO$19&gt;='様式３（療養者名簿）（⑤の場合）'!$BD75,IF(DO$19&lt;='様式３（療養者名簿）（⑤の場合）'!$BE75,1,0),0),0)</f>
        <v>0</v>
      </c>
      <c r="DP70" s="332">
        <f>IF(DP$19-'様式３（療養者名簿）（⑤の場合）'!$BD75+1&lt;=15,IF(DP$19&gt;='様式３（療養者名簿）（⑤の場合）'!$BD75,IF(DP$19&lt;='様式３（療養者名簿）（⑤の場合）'!$BE75,1,0),0),0)</f>
        <v>0</v>
      </c>
      <c r="DQ70" s="332">
        <f>IF(DQ$19-'様式３（療養者名簿）（⑤の場合）'!$BD75+1&lt;=15,IF(DQ$19&gt;='様式３（療養者名簿）（⑤の場合）'!$BD75,IF(DQ$19&lt;='様式３（療養者名簿）（⑤の場合）'!$BE75,1,0),0),0)</f>
        <v>0</v>
      </c>
      <c r="DR70" s="332">
        <f>IF(DR$19-'様式３（療養者名簿）（⑤の場合）'!$BD75+1&lt;=15,IF(DR$19&gt;='様式３（療養者名簿）（⑤の場合）'!$BD75,IF(DR$19&lt;='様式３（療養者名簿）（⑤の場合）'!$BE75,1,0),0),0)</f>
        <v>0</v>
      </c>
      <c r="DS70" s="332">
        <f>IF(DS$19-'様式３（療養者名簿）（⑤の場合）'!$BD75+1&lt;=15,IF(DS$19&gt;='様式３（療養者名簿）（⑤の場合）'!$BD75,IF(DS$19&lt;='様式３（療養者名簿）（⑤の場合）'!$BE75,1,0),0),0)</f>
        <v>0</v>
      </c>
      <c r="DT70" s="332">
        <f>IF(DT$19-'様式３（療養者名簿）（⑤の場合）'!$BD75+1&lt;=15,IF(DT$19&gt;='様式３（療養者名簿）（⑤の場合）'!$BD75,IF(DT$19&lt;='様式３（療養者名簿）（⑤の場合）'!$BE75,1,0),0),0)</f>
        <v>0</v>
      </c>
      <c r="DU70" s="332">
        <f>IF(DU$19-'様式３（療養者名簿）（⑤の場合）'!$BD75+1&lt;=15,IF(DU$19&gt;='様式３（療養者名簿）（⑤の場合）'!$BD75,IF(DU$19&lt;='様式３（療養者名簿）（⑤の場合）'!$BE75,1,0),0),0)</f>
        <v>0</v>
      </c>
      <c r="DV70" s="332">
        <f>IF(DV$19-'様式３（療養者名簿）（⑤の場合）'!$BD75+1&lt;=15,IF(DV$19&gt;='様式３（療養者名簿）（⑤の場合）'!$BD75,IF(DV$19&lt;='様式３（療養者名簿）（⑤の場合）'!$BE75,1,0),0),0)</f>
        <v>0</v>
      </c>
      <c r="DW70" s="332">
        <f>IF(DW$19-'様式３（療養者名簿）（⑤の場合）'!$BD75+1&lt;=15,IF(DW$19&gt;='様式３（療養者名簿）（⑤の場合）'!$BD75,IF(DW$19&lt;='様式３（療養者名簿）（⑤の場合）'!$BE75,1,0),0),0)</f>
        <v>0</v>
      </c>
      <c r="DX70" s="332">
        <f>IF(DX$19-'様式３（療養者名簿）（⑤の場合）'!$BD75+1&lt;=15,IF(DX$19&gt;='様式３（療養者名簿）（⑤の場合）'!$BD75,IF(DX$19&lt;='様式３（療養者名簿）（⑤の場合）'!$BE75,1,0),0),0)</f>
        <v>0</v>
      </c>
      <c r="DY70" s="332">
        <f>IF(DY$19-'様式３（療養者名簿）（⑤の場合）'!$BD75+1&lt;=15,IF(DY$19&gt;='様式３（療養者名簿）（⑤の場合）'!$BD75,IF(DY$19&lt;='様式３（療養者名簿）（⑤の場合）'!$BE75,1,0),0),0)</f>
        <v>0</v>
      </c>
      <c r="DZ70" s="332">
        <f>IF(DZ$19-'様式３（療養者名簿）（⑤の場合）'!$BD75+1&lt;=15,IF(DZ$19&gt;='様式３（療養者名簿）（⑤の場合）'!$BD75,IF(DZ$19&lt;='様式３（療養者名簿）（⑤の場合）'!$BE75,1,0),0),0)</f>
        <v>0</v>
      </c>
      <c r="EA70" s="332">
        <f>IF(EA$19-'様式３（療養者名簿）（⑤の場合）'!$BD75+1&lt;=15,IF(EA$19&gt;='様式３（療養者名簿）（⑤の場合）'!$BD75,IF(EA$19&lt;='様式３（療養者名簿）（⑤の場合）'!$BE75,1,0),0),0)</f>
        <v>0</v>
      </c>
      <c r="EB70" s="332">
        <f>IF(EB$19-'様式３（療養者名簿）（⑤の場合）'!$BD75+1&lt;=15,IF(EB$19&gt;='様式３（療養者名簿）（⑤の場合）'!$BD75,IF(EB$19&lt;='様式３（療養者名簿）（⑤の場合）'!$BE75,1,0),0),0)</f>
        <v>0</v>
      </c>
      <c r="EC70" s="332">
        <f>IF(EC$19-'様式３（療養者名簿）（⑤の場合）'!$BD75+1&lt;=15,IF(EC$19&gt;='様式３（療養者名簿）（⑤の場合）'!$BD75,IF(EC$19&lt;='様式３（療養者名簿）（⑤の場合）'!$BE75,1,0),0),0)</f>
        <v>0</v>
      </c>
      <c r="ED70" s="332">
        <f>IF(ED$19-'様式３（療養者名簿）（⑤の場合）'!$BD75+1&lt;=15,IF(ED$19&gt;='様式３（療養者名簿）（⑤の場合）'!$BD75,IF(ED$19&lt;='様式３（療養者名簿）（⑤の場合）'!$BE75,1,0),0),0)</f>
        <v>0</v>
      </c>
      <c r="EE70" s="332">
        <f>IF(EE$19-'様式３（療養者名簿）（⑤の場合）'!$BD75+1&lt;=15,IF(EE$19&gt;='様式３（療養者名簿）（⑤の場合）'!$BD75,IF(EE$19&lt;='様式３（療養者名簿）（⑤の場合）'!$BE75,1,0),0),0)</f>
        <v>0</v>
      </c>
      <c r="EF70" s="332">
        <f>IF(EF$19-'様式３（療養者名簿）（⑤の場合）'!$BD75+1&lt;=15,IF(EF$19&gt;='様式３（療養者名簿）（⑤の場合）'!$BD75,IF(EF$19&lt;='様式３（療養者名簿）（⑤の場合）'!$BE75,1,0),0),0)</f>
        <v>0</v>
      </c>
      <c r="EG70" s="332">
        <f>IF(EG$19-'様式３（療養者名簿）（⑤の場合）'!$BD75+1&lt;=15,IF(EG$19&gt;='様式３（療養者名簿）（⑤の場合）'!$BD75,IF(EG$19&lt;='様式３（療養者名簿）（⑤の場合）'!$BE75,1,0),0),0)</f>
        <v>0</v>
      </c>
      <c r="EH70" s="332">
        <f>IF(EH$19-'様式３（療養者名簿）（⑤の場合）'!$BD75+1&lt;=15,IF(EH$19&gt;='様式３（療養者名簿）（⑤の場合）'!$BD75,IF(EH$19&lt;='様式３（療養者名簿）（⑤の場合）'!$BE75,1,0),0),0)</f>
        <v>0</v>
      </c>
      <c r="EI70" s="332">
        <f>IF(EI$19-'様式３（療養者名簿）（⑤の場合）'!$BD75+1&lt;=15,IF(EI$19&gt;='様式３（療養者名簿）（⑤の場合）'!$BD75,IF(EI$19&lt;='様式３（療養者名簿）（⑤の場合）'!$BE75,1,0),0),0)</f>
        <v>0</v>
      </c>
      <c r="EJ70" s="332">
        <f>IF(EJ$19-'様式３（療養者名簿）（⑤の場合）'!$BD75+1&lt;=15,IF(EJ$19&gt;='様式３（療養者名簿）（⑤の場合）'!$BD75,IF(EJ$19&lt;='様式３（療養者名簿）（⑤の場合）'!$BE75,1,0),0),0)</f>
        <v>0</v>
      </c>
      <c r="EK70" s="332">
        <f>IF(EK$19-'様式３（療養者名簿）（⑤の場合）'!$BD75+1&lt;=15,IF(EK$19&gt;='様式３（療養者名簿）（⑤の場合）'!$BD75,IF(EK$19&lt;='様式３（療養者名簿）（⑤の場合）'!$BE75,1,0),0),0)</f>
        <v>0</v>
      </c>
      <c r="EL70" s="332">
        <f>IF(EL$19-'様式３（療養者名簿）（⑤の場合）'!$BD75+1&lt;=15,IF(EL$19&gt;='様式３（療養者名簿）（⑤の場合）'!$BD75,IF(EL$19&lt;='様式３（療養者名簿）（⑤の場合）'!$BE75,1,0),0),0)</f>
        <v>0</v>
      </c>
      <c r="EM70" s="332">
        <f>IF(EM$19-'様式３（療養者名簿）（⑤の場合）'!$BD75+1&lt;=15,IF(EM$19&gt;='様式３（療養者名簿）（⑤の場合）'!$BD75,IF(EM$19&lt;='様式３（療養者名簿）（⑤の場合）'!$BE75,1,0),0),0)</f>
        <v>0</v>
      </c>
      <c r="EN70" s="332">
        <f>IF(EN$19-'様式３（療養者名簿）（⑤の場合）'!$BD75+1&lt;=15,IF(EN$19&gt;='様式３（療養者名簿）（⑤の場合）'!$BD75,IF(EN$19&lt;='様式３（療養者名簿）（⑤の場合）'!$BE75,1,0),0),0)</f>
        <v>0</v>
      </c>
      <c r="EO70" s="332">
        <f>IF(EO$19-'様式３（療養者名簿）（⑤の場合）'!$BD75+1&lt;=15,IF(EO$19&gt;='様式３（療養者名簿）（⑤の場合）'!$BD75,IF(EO$19&lt;='様式３（療養者名簿）（⑤の場合）'!$BE75,1,0),0),0)</f>
        <v>0</v>
      </c>
      <c r="EP70" s="332">
        <f>IF(EP$19-'様式３（療養者名簿）（⑤の場合）'!$BD75+1&lt;=15,IF(EP$19&gt;='様式３（療養者名簿）（⑤の場合）'!$BD75,IF(EP$19&lt;='様式３（療養者名簿）（⑤の場合）'!$BE75,1,0),0),0)</f>
        <v>0</v>
      </c>
      <c r="EQ70" s="332">
        <f>IF(EQ$19-'様式３（療養者名簿）（⑤の場合）'!$BD75+1&lt;=15,IF(EQ$19&gt;='様式３（療養者名簿）（⑤の場合）'!$BD75,IF(EQ$19&lt;='様式３（療養者名簿）（⑤の場合）'!$BE75,1,0),0),0)</f>
        <v>0</v>
      </c>
      <c r="ER70" s="332">
        <f>IF(ER$19-'様式３（療養者名簿）（⑤の場合）'!$BD75+1&lt;=15,IF(ER$19&gt;='様式３（療養者名簿）（⑤の場合）'!$BD75,IF(ER$19&lt;='様式３（療養者名簿）（⑤の場合）'!$BE75,1,0),0),0)</f>
        <v>0</v>
      </c>
      <c r="ES70" s="332">
        <f>IF(ES$19-'様式３（療養者名簿）（⑤の場合）'!$BD75+1&lt;=15,IF(ES$19&gt;='様式３（療養者名簿）（⑤の場合）'!$BD75,IF(ES$19&lt;='様式３（療養者名簿）（⑤の場合）'!$BE75,1,0),0),0)</f>
        <v>0</v>
      </c>
      <c r="ET70" s="332">
        <f>IF(ET$19-'様式３（療養者名簿）（⑤の場合）'!$BD75+1&lt;=15,IF(ET$19&gt;='様式３（療養者名簿）（⑤の場合）'!$BD75,IF(ET$19&lt;='様式３（療養者名簿）（⑤の場合）'!$BE75,1,0),0),0)</f>
        <v>0</v>
      </c>
      <c r="EU70" s="332">
        <f>IF(EU$19-'様式３（療養者名簿）（⑤の場合）'!$BD75+1&lt;=15,IF(EU$19&gt;='様式３（療養者名簿）（⑤の場合）'!$BD75,IF(EU$19&lt;='様式３（療養者名簿）（⑤の場合）'!$BE75,1,0),0),0)</f>
        <v>0</v>
      </c>
      <c r="EV70" s="332">
        <f>IF(EV$19-'様式３（療養者名簿）（⑤の場合）'!$BD75+1&lt;=15,IF(EV$19&gt;='様式３（療養者名簿）（⑤の場合）'!$BD75,IF(EV$19&lt;='様式３（療養者名簿）（⑤の場合）'!$BE75,1,0),0),0)</f>
        <v>0</v>
      </c>
      <c r="EW70" s="332">
        <f>IF(EW$19-'様式３（療養者名簿）（⑤の場合）'!$BD75+1&lt;=15,IF(EW$19&gt;='様式３（療養者名簿）（⑤の場合）'!$BD75,IF(EW$19&lt;='様式３（療養者名簿）（⑤の場合）'!$BE75,1,0),0),0)</f>
        <v>0</v>
      </c>
      <c r="EX70" s="332">
        <f>IF(EX$19-'様式３（療養者名簿）（⑤の場合）'!$BD75+1&lt;=15,IF(EX$19&gt;='様式３（療養者名簿）（⑤の場合）'!$BD75,IF(EX$19&lt;='様式３（療養者名簿）（⑤の場合）'!$BE75,1,0),0),0)</f>
        <v>0</v>
      </c>
      <c r="EY70" s="332">
        <f>IF(EY$19-'様式３（療養者名簿）（⑤の場合）'!$BD75+1&lt;=15,IF(EY$19&gt;='様式３（療養者名簿）（⑤の場合）'!$BD75,IF(EY$19&lt;='様式３（療養者名簿）（⑤の場合）'!$BE75,1,0),0),0)</f>
        <v>0</v>
      </c>
      <c r="EZ70" s="332">
        <f>IF(EZ$19-'様式３（療養者名簿）（⑤の場合）'!$BD75+1&lt;=15,IF(EZ$19&gt;='様式３（療養者名簿）（⑤の場合）'!$BD75,IF(EZ$19&lt;='様式３（療養者名簿）（⑤の場合）'!$BE75,1,0),0),0)</f>
        <v>0</v>
      </c>
      <c r="FA70" s="332">
        <f>IF(FA$19-'様式３（療養者名簿）（⑤の場合）'!$BD75+1&lt;=15,IF(FA$19&gt;='様式３（療養者名簿）（⑤の場合）'!$BD75,IF(FA$19&lt;='様式３（療養者名簿）（⑤の場合）'!$BE75,1,0),0),0)</f>
        <v>0</v>
      </c>
      <c r="FB70" s="332">
        <f>IF(FB$19-'様式３（療養者名簿）（⑤の場合）'!$BD75+1&lt;=15,IF(FB$19&gt;='様式３（療養者名簿）（⑤の場合）'!$BD75,IF(FB$19&lt;='様式３（療養者名簿）（⑤の場合）'!$BE75,1,0),0),0)</f>
        <v>0</v>
      </c>
      <c r="FC70" s="332">
        <f>IF(FC$19-'様式３（療養者名簿）（⑤の場合）'!$BD75+1&lt;=15,IF(FC$19&gt;='様式３（療養者名簿）（⑤の場合）'!$BD75,IF(FC$19&lt;='様式３（療養者名簿）（⑤の場合）'!$BE75,1,0),0),0)</f>
        <v>0</v>
      </c>
      <c r="FD70" s="332">
        <f>IF(FD$19-'様式３（療養者名簿）（⑤の場合）'!$BD75+1&lt;=15,IF(FD$19&gt;='様式３（療養者名簿）（⑤の場合）'!$BD75,IF(FD$19&lt;='様式３（療養者名簿）（⑤の場合）'!$BE75,1,0),0),0)</f>
        <v>0</v>
      </c>
      <c r="FE70" s="332">
        <f>IF(FE$19-'様式３（療養者名簿）（⑤の場合）'!$BD75+1&lt;=15,IF(FE$19&gt;='様式３（療養者名簿）（⑤の場合）'!$BD75,IF(FE$19&lt;='様式３（療養者名簿）（⑤の場合）'!$BE75,1,0),0),0)</f>
        <v>0</v>
      </c>
      <c r="FF70" s="332">
        <f>IF(FF$19-'様式３（療養者名簿）（⑤の場合）'!$BD75+1&lt;=15,IF(FF$19&gt;='様式３（療養者名簿）（⑤の場合）'!$BD75,IF(FF$19&lt;='様式３（療養者名簿）（⑤の場合）'!$BE75,1,0),0),0)</f>
        <v>0</v>
      </c>
      <c r="FG70" s="332">
        <f>IF(FG$19-'様式３（療養者名簿）（⑤の場合）'!$BD75+1&lt;=15,IF(FG$19&gt;='様式３（療養者名簿）（⑤の場合）'!$BD75,IF(FG$19&lt;='様式３（療養者名簿）（⑤の場合）'!$BE75,1,0),0),0)</f>
        <v>0</v>
      </c>
      <c r="FH70" s="332">
        <f>IF(FH$19-'様式３（療養者名簿）（⑤の場合）'!$BD75+1&lt;=15,IF(FH$19&gt;='様式３（療養者名簿）（⑤の場合）'!$BD75,IF(FH$19&lt;='様式３（療養者名簿）（⑤の場合）'!$BE75,1,0),0),0)</f>
        <v>0</v>
      </c>
      <c r="FI70" s="332">
        <f>IF(FI$19-'様式３（療養者名簿）（⑤の場合）'!$BD75+1&lt;=15,IF(FI$19&gt;='様式３（療養者名簿）（⑤の場合）'!$BD75,IF(FI$19&lt;='様式３（療養者名簿）（⑤の場合）'!$BE75,1,0),0),0)</f>
        <v>0</v>
      </c>
      <c r="FJ70" s="332">
        <f>IF(FJ$19-'様式３（療養者名簿）（⑤の場合）'!$BD75+1&lt;=15,IF(FJ$19&gt;='様式３（療養者名簿）（⑤の場合）'!$BD75,IF(FJ$19&lt;='様式３（療養者名簿）（⑤の場合）'!$BE75,1,0),0),0)</f>
        <v>0</v>
      </c>
      <c r="FK70" s="332">
        <f>IF(FK$19-'様式３（療養者名簿）（⑤の場合）'!$BD75+1&lt;=15,IF(FK$19&gt;='様式３（療養者名簿）（⑤の場合）'!$BD75,IF(FK$19&lt;='様式３（療養者名簿）（⑤の場合）'!$BE75,1,0),0),0)</f>
        <v>0</v>
      </c>
      <c r="FL70" s="332">
        <f>IF(FL$19-'様式３（療養者名簿）（⑤の場合）'!$BD75+1&lt;=15,IF(FL$19&gt;='様式３（療養者名簿）（⑤の場合）'!$BD75,IF(FL$19&lt;='様式３（療養者名簿）（⑤の場合）'!$BE75,1,0),0),0)</f>
        <v>0</v>
      </c>
      <c r="FM70" s="332">
        <f>IF(FM$19-'様式３（療養者名簿）（⑤の場合）'!$BD75+1&lt;=15,IF(FM$19&gt;='様式３（療養者名簿）（⑤の場合）'!$BD75,IF(FM$19&lt;='様式３（療養者名簿）（⑤の場合）'!$BE75,1,0),0),0)</f>
        <v>0</v>
      </c>
      <c r="FN70" s="332">
        <f>IF(FN$19-'様式３（療養者名簿）（⑤の場合）'!$BD75+1&lt;=15,IF(FN$19&gt;='様式３（療養者名簿）（⑤の場合）'!$BD75,IF(FN$19&lt;='様式３（療養者名簿）（⑤の場合）'!$BE75,1,0),0),0)</f>
        <v>0</v>
      </c>
      <c r="FO70" s="332">
        <f>IF(FO$19-'様式３（療養者名簿）（⑤の場合）'!$BD75+1&lt;=15,IF(FO$19&gt;='様式３（療養者名簿）（⑤の場合）'!$BD75,IF(FO$19&lt;='様式３（療養者名簿）（⑤の場合）'!$BE75,1,0),0),0)</f>
        <v>0</v>
      </c>
      <c r="FP70" s="332">
        <f>IF(FP$19-'様式３（療養者名簿）（⑤の場合）'!$BD75+1&lt;=15,IF(FP$19&gt;='様式３（療養者名簿）（⑤の場合）'!$BD75,IF(FP$19&lt;='様式３（療養者名簿）（⑤の場合）'!$BE75,1,0),0),0)</f>
        <v>0</v>
      </c>
      <c r="FQ70" s="332">
        <f>IF(FQ$19-'様式３（療養者名簿）（⑤の場合）'!$BD75+1&lt;=15,IF(FQ$19&gt;='様式３（療養者名簿）（⑤の場合）'!$BD75,IF(FQ$19&lt;='様式３（療養者名簿）（⑤の場合）'!$BE75,1,0),0),0)</f>
        <v>0</v>
      </c>
      <c r="FR70" s="332">
        <f>IF(FR$19-'様式３（療養者名簿）（⑤の場合）'!$BD75+1&lt;=15,IF(FR$19&gt;='様式３（療養者名簿）（⑤の場合）'!$BD75,IF(FR$19&lt;='様式３（療養者名簿）（⑤の場合）'!$BE75,1,0),0),0)</f>
        <v>0</v>
      </c>
      <c r="FS70" s="332">
        <f>IF(FS$19-'様式３（療養者名簿）（⑤の場合）'!$BD75+1&lt;=15,IF(FS$19&gt;='様式３（療養者名簿）（⑤の場合）'!$BD75,IF(FS$19&lt;='様式３（療養者名簿）（⑤の場合）'!$BE75,1,0),0),0)</f>
        <v>0</v>
      </c>
      <c r="FT70" s="332">
        <f>IF(FT$19-'様式３（療養者名簿）（⑤の場合）'!$BD75+1&lt;=15,IF(FT$19&gt;='様式３（療養者名簿）（⑤の場合）'!$BD75,IF(FT$19&lt;='様式３（療養者名簿）（⑤の場合）'!$BE75,1,0),0),0)</f>
        <v>0</v>
      </c>
      <c r="FU70" s="332">
        <f>IF(FU$19-'様式３（療養者名簿）（⑤の場合）'!$BD75+1&lt;=15,IF(FU$19&gt;='様式３（療養者名簿）（⑤の場合）'!$BD75,IF(FU$19&lt;='様式３（療養者名簿）（⑤の場合）'!$BE75,1,0),0),0)</f>
        <v>0</v>
      </c>
      <c r="FV70" s="332">
        <f>IF(FV$19-'様式３（療養者名簿）（⑤の場合）'!$BD75+1&lt;=15,IF(FV$19&gt;='様式３（療養者名簿）（⑤の場合）'!$BD75,IF(FV$19&lt;='様式３（療養者名簿）（⑤の場合）'!$BE75,1,0),0),0)</f>
        <v>0</v>
      </c>
      <c r="FW70" s="332">
        <f>IF(FW$19-'様式３（療養者名簿）（⑤の場合）'!$BD75+1&lt;=15,IF(FW$19&gt;='様式３（療養者名簿）（⑤の場合）'!$BD75,IF(FW$19&lt;='様式３（療養者名簿）（⑤の場合）'!$BE75,1,0),0),0)</f>
        <v>0</v>
      </c>
      <c r="FX70" s="332">
        <f>IF(FX$19-'様式３（療養者名簿）（⑤の場合）'!$BD75+1&lt;=15,IF(FX$19&gt;='様式３（療養者名簿）（⑤の場合）'!$BD75,IF(FX$19&lt;='様式３（療養者名簿）（⑤の場合）'!$BE75,1,0),0),0)</f>
        <v>0</v>
      </c>
      <c r="FY70" s="332">
        <f>IF(FY$19-'様式３（療養者名簿）（⑤の場合）'!$BD75+1&lt;=15,IF(FY$19&gt;='様式３（療養者名簿）（⑤の場合）'!$BD75,IF(FY$19&lt;='様式３（療養者名簿）（⑤の場合）'!$BE75,1,0),0),0)</f>
        <v>0</v>
      </c>
      <c r="FZ70" s="332">
        <f>IF(FZ$19-'様式３（療養者名簿）（⑤の場合）'!$BD75+1&lt;=15,IF(FZ$19&gt;='様式３（療養者名簿）（⑤の場合）'!$BD75,IF(FZ$19&lt;='様式３（療養者名簿）（⑤の場合）'!$BE75,1,0),0),0)</f>
        <v>0</v>
      </c>
      <c r="GA70" s="332">
        <f>IF(GA$19-'様式３（療養者名簿）（⑤の場合）'!$BD75+1&lt;=15,IF(GA$19&gt;='様式３（療養者名簿）（⑤の場合）'!$BD75,IF(GA$19&lt;='様式３（療養者名簿）（⑤の場合）'!$BE75,1,0),0),0)</f>
        <v>0</v>
      </c>
      <c r="GB70" s="332">
        <f>IF(GB$19-'様式３（療養者名簿）（⑤の場合）'!$BD75+1&lt;=15,IF(GB$19&gt;='様式３（療養者名簿）（⑤の場合）'!$BD75,IF(GB$19&lt;='様式３（療養者名簿）（⑤の場合）'!$BE75,1,0),0),0)</f>
        <v>0</v>
      </c>
      <c r="GC70" s="332">
        <f>IF(GC$19-'様式３（療養者名簿）（⑤の場合）'!$BD75+1&lt;=15,IF(GC$19&gt;='様式３（療養者名簿）（⑤の場合）'!$BD75,IF(GC$19&lt;='様式３（療養者名簿）（⑤の場合）'!$BE75,1,0),0),0)</f>
        <v>0</v>
      </c>
      <c r="GD70" s="332">
        <f>IF(GD$19-'様式３（療養者名簿）（⑤の場合）'!$BD75+1&lt;=15,IF(GD$19&gt;='様式３（療養者名簿）（⑤の場合）'!$BD75,IF(GD$19&lt;='様式３（療養者名簿）（⑤の場合）'!$BE75,1,0),0),0)</f>
        <v>0</v>
      </c>
      <c r="GE70" s="332">
        <f>IF(GE$19-'様式３（療養者名簿）（⑤の場合）'!$BD75+1&lt;=15,IF(GE$19&gt;='様式３（療養者名簿）（⑤の場合）'!$BD75,IF(GE$19&lt;='様式３（療養者名簿）（⑤の場合）'!$BE75,1,0),0),0)</f>
        <v>0</v>
      </c>
      <c r="GF70" s="332">
        <f>IF(GF$19-'様式３（療養者名簿）（⑤の場合）'!$BD75+1&lt;=15,IF(GF$19&gt;='様式３（療養者名簿）（⑤の場合）'!$BD75,IF(GF$19&lt;='様式３（療養者名簿）（⑤の場合）'!$BE75,1,0),0),0)</f>
        <v>0</v>
      </c>
      <c r="GG70" s="332">
        <f>IF(GG$19-'様式３（療養者名簿）（⑤の場合）'!$BD75+1&lt;=15,IF(GG$19&gt;='様式３（療養者名簿）（⑤の場合）'!$BD75,IF(GG$19&lt;='様式３（療養者名簿）（⑤の場合）'!$BE75,1,0),0),0)</f>
        <v>0</v>
      </c>
      <c r="GH70" s="332">
        <f>IF(GH$19-'様式３（療養者名簿）（⑤の場合）'!$BD75+1&lt;=15,IF(GH$19&gt;='様式３（療養者名簿）（⑤の場合）'!$BD75,IF(GH$19&lt;='様式３（療養者名簿）（⑤の場合）'!$BE75,1,0),0),0)</f>
        <v>0</v>
      </c>
      <c r="GI70" s="332">
        <f>IF(GI$19-'様式３（療養者名簿）（⑤の場合）'!$BD75+1&lt;=15,IF(GI$19&gt;='様式３（療養者名簿）（⑤の場合）'!$BD75,IF(GI$19&lt;='様式３（療養者名簿）（⑤の場合）'!$BE75,1,0),0),0)</f>
        <v>0</v>
      </c>
      <c r="GJ70" s="332">
        <f>IF(GJ$19-'様式３（療養者名簿）（⑤の場合）'!$BD75+1&lt;=15,IF(GJ$19&gt;='様式３（療養者名簿）（⑤の場合）'!$BD75,IF(GJ$19&lt;='様式３（療養者名簿）（⑤の場合）'!$BE75,1,0),0),0)</f>
        <v>0</v>
      </c>
      <c r="GK70" s="332">
        <f>IF(GK$19-'様式３（療養者名簿）（⑤の場合）'!$BD75+1&lt;=15,IF(GK$19&gt;='様式３（療養者名簿）（⑤の場合）'!$BD75,IF(GK$19&lt;='様式３（療養者名簿）（⑤の場合）'!$BE75,1,0),0),0)</f>
        <v>0</v>
      </c>
      <c r="GL70" s="332">
        <f>IF(GL$19-'様式３（療養者名簿）（⑤の場合）'!$BD75+1&lt;=15,IF(GL$19&gt;='様式３（療養者名簿）（⑤の場合）'!$BD75,IF(GL$19&lt;='様式３（療養者名簿）（⑤の場合）'!$BE75,1,0),0),0)</f>
        <v>0</v>
      </c>
      <c r="GM70" s="332">
        <f>IF(GM$19-'様式３（療養者名簿）（⑤の場合）'!$BD75+1&lt;=15,IF(GM$19&gt;='様式３（療養者名簿）（⑤の場合）'!$BD75,IF(GM$19&lt;='様式３（療養者名簿）（⑤の場合）'!$BE75,1,0),0),0)</f>
        <v>0</v>
      </c>
      <c r="GN70" s="332">
        <f>IF(GN$19-'様式３（療養者名簿）（⑤の場合）'!$BD75+1&lt;=15,IF(GN$19&gt;='様式３（療養者名簿）（⑤の場合）'!$BD75,IF(GN$19&lt;='様式３（療養者名簿）（⑤の場合）'!$BE75,1,0),0),0)</f>
        <v>0</v>
      </c>
      <c r="GO70" s="332">
        <f>IF(GO$19-'様式３（療養者名簿）（⑤の場合）'!$BD75+1&lt;=15,IF(GO$19&gt;='様式３（療養者名簿）（⑤の場合）'!$BD75,IF(GO$19&lt;='様式３（療養者名簿）（⑤の場合）'!$BE75,1,0),0),0)</f>
        <v>0</v>
      </c>
      <c r="GP70" s="332">
        <f>IF(GP$19-'様式３（療養者名簿）（⑤の場合）'!$BD75+1&lt;=15,IF(GP$19&gt;='様式３（療養者名簿）（⑤の場合）'!$BD75,IF(GP$19&lt;='様式３（療養者名簿）（⑤の場合）'!$BE75,1,0),0),0)</f>
        <v>0</v>
      </c>
      <c r="GQ70" s="332">
        <f>IF(GQ$19-'様式３（療養者名簿）（⑤の場合）'!$BD75+1&lt;=15,IF(GQ$19&gt;='様式３（療養者名簿）（⑤の場合）'!$BD75,IF(GQ$19&lt;='様式３（療養者名簿）（⑤の場合）'!$BE75,1,0),0),0)</f>
        <v>0</v>
      </c>
      <c r="GR70" s="332">
        <f>IF(GR$19-'様式３（療養者名簿）（⑤の場合）'!$BD75+1&lt;=15,IF(GR$19&gt;='様式３（療養者名簿）（⑤の場合）'!$BD75,IF(GR$19&lt;='様式３（療養者名簿）（⑤の場合）'!$BE75,1,0),0),0)</f>
        <v>0</v>
      </c>
      <c r="GS70" s="332">
        <f>IF(GS$19-'様式３（療養者名簿）（⑤の場合）'!$BD75+1&lt;=15,IF(GS$19&gt;='様式３（療養者名簿）（⑤の場合）'!$BD75,IF(GS$19&lt;='様式３（療養者名簿）（⑤の場合）'!$BE75,1,0),0),0)</f>
        <v>0</v>
      </c>
      <c r="GT70" s="332">
        <f>IF(GT$19-'様式３（療養者名簿）（⑤の場合）'!$BD75+1&lt;=15,IF(GT$19&gt;='様式３（療養者名簿）（⑤の場合）'!$BD75,IF(GT$19&lt;='様式３（療養者名簿）（⑤の場合）'!$BE75,1,0),0),0)</f>
        <v>0</v>
      </c>
      <c r="GU70" s="332">
        <f>IF(GU$19-'様式３（療養者名簿）（⑤の場合）'!$BD75+1&lt;=15,IF(GU$19&gt;='様式３（療養者名簿）（⑤の場合）'!$BD75,IF(GU$19&lt;='様式３（療養者名簿）（⑤の場合）'!$BE75,1,0),0),0)</f>
        <v>0</v>
      </c>
      <c r="GV70" s="332">
        <f>IF(GV$19-'様式３（療養者名簿）（⑤の場合）'!$BD75+1&lt;=15,IF(GV$19&gt;='様式３（療養者名簿）（⑤の場合）'!$BD75,IF(GV$19&lt;='様式３（療養者名簿）（⑤の場合）'!$BE75,1,0),0),0)</f>
        <v>0</v>
      </c>
      <c r="GW70" s="332">
        <f>IF(GW$19-'様式３（療養者名簿）（⑤の場合）'!$BD75+1&lt;=15,IF(GW$19&gt;='様式３（療養者名簿）（⑤の場合）'!$BD75,IF(GW$19&lt;='様式３（療養者名簿）（⑤の場合）'!$BE75,1,0),0),0)</f>
        <v>0</v>
      </c>
      <c r="GX70" s="332">
        <f>IF(GX$19-'様式３（療養者名簿）（⑤の場合）'!$BD75+1&lt;=15,IF(GX$19&gt;='様式３（療養者名簿）（⑤の場合）'!$BD75,IF(GX$19&lt;='様式３（療養者名簿）（⑤の場合）'!$BE75,1,0),0),0)</f>
        <v>0</v>
      </c>
      <c r="GY70" s="332">
        <f>IF(GY$19-'様式３（療養者名簿）（⑤の場合）'!$BD75+1&lt;=15,IF(GY$19&gt;='様式３（療養者名簿）（⑤の場合）'!$BD75,IF(GY$19&lt;='様式３（療養者名簿）（⑤の場合）'!$BE75,1,0),0),0)</f>
        <v>0</v>
      </c>
      <c r="GZ70" s="332">
        <f>IF(GZ$19-'様式３（療養者名簿）（⑤の場合）'!$BD75+1&lt;=15,IF(GZ$19&gt;='様式３（療養者名簿）（⑤の場合）'!$BD75,IF(GZ$19&lt;='様式３（療養者名簿）（⑤の場合）'!$BE75,1,0),0),0)</f>
        <v>0</v>
      </c>
      <c r="HA70" s="332">
        <f>IF(HA$19-'様式３（療養者名簿）（⑤の場合）'!$BD75+1&lt;=15,IF(HA$19&gt;='様式３（療養者名簿）（⑤の場合）'!$BD75,IF(HA$19&lt;='様式３（療養者名簿）（⑤の場合）'!$BE75,1,0),0),0)</f>
        <v>0</v>
      </c>
      <c r="HB70" s="332">
        <f>IF(HB$19-'様式３（療養者名簿）（⑤の場合）'!$BD75+1&lt;=15,IF(HB$19&gt;='様式３（療養者名簿）（⑤の場合）'!$BD75,IF(HB$19&lt;='様式３（療養者名簿）（⑤の場合）'!$BE75,1,0),0),0)</f>
        <v>0</v>
      </c>
      <c r="HC70" s="332">
        <f>IF(HC$19-'様式３（療養者名簿）（⑤の場合）'!$BD75+1&lt;=15,IF(HC$19&gt;='様式３（療養者名簿）（⑤の場合）'!$BD75,IF(HC$19&lt;='様式３（療養者名簿）（⑤の場合）'!$BE75,1,0),0),0)</f>
        <v>0</v>
      </c>
      <c r="HD70" s="332">
        <f>IF(HD$19-'様式３（療養者名簿）（⑤の場合）'!$BD75+1&lt;=15,IF(HD$19&gt;='様式３（療養者名簿）（⑤の場合）'!$BD75,IF(HD$19&lt;='様式３（療養者名簿）（⑤の場合）'!$BE75,1,0),0),0)</f>
        <v>0</v>
      </c>
      <c r="HE70" s="332">
        <f>IF(HE$19-'様式３（療養者名簿）（⑤の場合）'!$BD75+1&lt;=15,IF(HE$19&gt;='様式３（療養者名簿）（⑤の場合）'!$BD75,IF(HE$19&lt;='様式３（療養者名簿）（⑤の場合）'!$BE75,1,0),0),0)</f>
        <v>0</v>
      </c>
      <c r="HF70" s="332">
        <f>IF(HF$19-'様式３（療養者名簿）（⑤の場合）'!$BD75+1&lt;=15,IF(HF$19&gt;='様式３（療養者名簿）（⑤の場合）'!$BD75,IF(HF$19&lt;='様式３（療養者名簿）（⑤の場合）'!$BE75,1,0),0),0)</f>
        <v>0</v>
      </c>
      <c r="HG70" s="332">
        <f>IF(HG$19-'様式３（療養者名簿）（⑤の場合）'!$BD75+1&lt;=15,IF(HG$19&gt;='様式３（療養者名簿）（⑤の場合）'!$BD75,IF(HG$19&lt;='様式３（療養者名簿）（⑤の場合）'!$BE75,1,0),0),0)</f>
        <v>0</v>
      </c>
      <c r="HH70" s="332">
        <f>IF(HH$19-'様式３（療養者名簿）（⑤の場合）'!$BD75+1&lt;=15,IF(HH$19&gt;='様式３（療養者名簿）（⑤の場合）'!$BD75,IF(HH$19&lt;='様式３（療養者名簿）（⑤の場合）'!$BE75,1,0),0),0)</f>
        <v>0</v>
      </c>
      <c r="HI70" s="332">
        <f>IF(HI$19-'様式３（療養者名簿）（⑤の場合）'!$BD75+1&lt;=15,IF(HI$19&gt;='様式３（療養者名簿）（⑤の場合）'!$BD75,IF(HI$19&lt;='様式３（療養者名簿）（⑤の場合）'!$BE75,1,0),0),0)</f>
        <v>0</v>
      </c>
      <c r="HJ70" s="332">
        <f>IF(HJ$19-'様式３（療養者名簿）（⑤の場合）'!$BD75+1&lt;=15,IF(HJ$19&gt;='様式３（療養者名簿）（⑤の場合）'!$BD75,IF(HJ$19&lt;='様式３（療養者名簿）（⑤の場合）'!$BE75,1,0),0),0)</f>
        <v>0</v>
      </c>
      <c r="HK70" s="332">
        <f>IF(HK$19-'様式３（療養者名簿）（⑤の場合）'!$BD75+1&lt;=15,IF(HK$19&gt;='様式３（療養者名簿）（⑤の場合）'!$BD75,IF(HK$19&lt;='様式３（療養者名簿）（⑤の場合）'!$BE75,1,0),0),0)</f>
        <v>0</v>
      </c>
      <c r="HL70" s="332">
        <f>IF(HL$19-'様式３（療養者名簿）（⑤の場合）'!$BD75+1&lt;=15,IF(HL$19&gt;='様式３（療養者名簿）（⑤の場合）'!$BD75,IF(HL$19&lt;='様式３（療養者名簿）（⑤の場合）'!$BE75,1,0),0),0)</f>
        <v>0</v>
      </c>
      <c r="HM70" s="332">
        <f>IF(HM$19-'様式３（療養者名簿）（⑤の場合）'!$BD75+1&lt;=15,IF(HM$19&gt;='様式３（療養者名簿）（⑤の場合）'!$BD75,IF(HM$19&lt;='様式３（療養者名簿）（⑤の場合）'!$BE75,1,0),0),0)</f>
        <v>0</v>
      </c>
      <c r="HN70" s="332">
        <f>IF(HN$19-'様式３（療養者名簿）（⑤の場合）'!$BD75+1&lt;=15,IF(HN$19&gt;='様式３（療養者名簿）（⑤の場合）'!$BD75,IF(HN$19&lt;='様式３（療養者名簿）（⑤の場合）'!$BE75,1,0),0),0)</f>
        <v>0</v>
      </c>
      <c r="HO70" s="332">
        <f>IF(HO$19-'様式３（療養者名簿）（⑤の場合）'!$BD75+1&lt;=15,IF(HO$19&gt;='様式３（療養者名簿）（⑤の場合）'!$BD75,IF(HO$19&lt;='様式３（療養者名簿）（⑤の場合）'!$BE75,1,0),0),0)</f>
        <v>0</v>
      </c>
      <c r="HP70" s="332">
        <f>IF(HP$19-'様式３（療養者名簿）（⑤の場合）'!$BD75+1&lt;=15,IF(HP$19&gt;='様式３（療養者名簿）（⑤の場合）'!$BD75,IF(HP$19&lt;='様式３（療養者名簿）（⑤の場合）'!$BE75,1,0),0),0)</f>
        <v>0</v>
      </c>
      <c r="HQ70" s="332">
        <f>IF(HQ$19-'様式３（療養者名簿）（⑤の場合）'!$BD75+1&lt;=15,IF(HQ$19&gt;='様式３（療養者名簿）（⑤の場合）'!$BD75,IF(HQ$19&lt;='様式３（療養者名簿）（⑤の場合）'!$BE75,1,0),0),0)</f>
        <v>0</v>
      </c>
      <c r="HR70" s="332">
        <f>IF(HR$19-'様式３（療養者名簿）（⑤の場合）'!$BD75+1&lt;=15,IF(HR$19&gt;='様式３（療養者名簿）（⑤の場合）'!$BD75,IF(HR$19&lt;='様式３（療養者名簿）（⑤の場合）'!$BE75,1,0),0),0)</f>
        <v>0</v>
      </c>
      <c r="HS70" s="332">
        <f>IF(HS$19-'様式３（療養者名簿）（⑤の場合）'!$BD75+1&lt;=15,IF(HS$19&gt;='様式３（療養者名簿）（⑤の場合）'!$BD75,IF(HS$19&lt;='様式３（療養者名簿）（⑤の場合）'!$BE75,1,0),0),0)</f>
        <v>0</v>
      </c>
      <c r="HT70" s="332">
        <f>IF(HT$19-'様式３（療養者名簿）（⑤の場合）'!$BD75+1&lt;=15,IF(HT$19&gt;='様式３（療養者名簿）（⑤の場合）'!$BD75,IF(HT$19&lt;='様式３（療養者名簿）（⑤の場合）'!$BE75,1,0),0),0)</f>
        <v>0</v>
      </c>
      <c r="HU70" s="332">
        <f>IF(HU$19-'様式３（療養者名簿）（⑤の場合）'!$BD75+1&lt;=15,IF(HU$19&gt;='様式３（療養者名簿）（⑤の場合）'!$BD75,IF(HU$19&lt;='様式３（療養者名簿）（⑤の場合）'!$BE75,1,0),0),0)</f>
        <v>0</v>
      </c>
      <c r="HV70" s="332">
        <f>IF(HV$19-'様式３（療養者名簿）（⑤の場合）'!$BD75+1&lt;=15,IF(HV$19&gt;='様式３（療養者名簿）（⑤の場合）'!$BD75,IF(HV$19&lt;='様式３（療養者名簿）（⑤の場合）'!$BE75,1,0),0),0)</f>
        <v>0</v>
      </c>
      <c r="HW70" s="332">
        <f>IF(HW$19-'様式３（療養者名簿）（⑤の場合）'!$BD75+1&lt;=15,IF(HW$19&gt;='様式３（療養者名簿）（⑤の場合）'!$BD75,IF(HW$19&lt;='様式３（療養者名簿）（⑤の場合）'!$BE75,1,0),0),0)</f>
        <v>0</v>
      </c>
      <c r="HX70" s="332">
        <f>IF(HX$19-'様式３（療養者名簿）（⑤の場合）'!$BD75+1&lt;=15,IF(HX$19&gt;='様式３（療養者名簿）（⑤の場合）'!$BD75,IF(HX$19&lt;='様式３（療養者名簿）（⑤の場合）'!$BE75,1,0),0),0)</f>
        <v>0</v>
      </c>
      <c r="HY70" s="332">
        <f>IF(HY$19-'様式３（療養者名簿）（⑤の場合）'!$BD75+1&lt;=15,IF(HY$19&gt;='様式３（療養者名簿）（⑤の場合）'!$BD75,IF(HY$19&lt;='様式３（療養者名簿）（⑤の場合）'!$BE75,1,0),0),0)</f>
        <v>0</v>
      </c>
      <c r="HZ70" s="332">
        <f>IF(HZ$19-'様式３（療養者名簿）（⑤の場合）'!$BD75+1&lt;=15,IF(HZ$19&gt;='様式３（療養者名簿）（⑤の場合）'!$BD75,IF(HZ$19&lt;='様式３（療養者名簿）（⑤の場合）'!$BE75,1,0),0),0)</f>
        <v>0</v>
      </c>
      <c r="IA70" s="332">
        <f>IF(IA$19-'様式３（療養者名簿）（⑤の場合）'!$BD75+1&lt;=15,IF(IA$19&gt;='様式３（療養者名簿）（⑤の場合）'!$BD75,IF(IA$19&lt;='様式３（療養者名簿）（⑤の場合）'!$BE75,1,0),0),0)</f>
        <v>0</v>
      </c>
      <c r="IB70" s="332">
        <f>IF(IB$19-'様式３（療養者名簿）（⑤の場合）'!$BD75+1&lt;=15,IF(IB$19&gt;='様式３（療養者名簿）（⑤の場合）'!$BD75,IF(IB$19&lt;='様式３（療養者名簿）（⑤の場合）'!$BE75,1,0),0),0)</f>
        <v>0</v>
      </c>
      <c r="IC70" s="332">
        <f>IF(IC$19-'様式３（療養者名簿）（⑤の場合）'!$BD75+1&lt;=15,IF(IC$19&gt;='様式３（療養者名簿）（⑤の場合）'!$BD75,IF(IC$19&lt;='様式３（療養者名簿）（⑤の場合）'!$BE75,1,0),0),0)</f>
        <v>0</v>
      </c>
      <c r="ID70" s="332">
        <f>IF(ID$19-'様式３（療養者名簿）（⑤の場合）'!$BD75+1&lt;=15,IF(ID$19&gt;='様式３（療養者名簿）（⑤の場合）'!$BD75,IF(ID$19&lt;='様式３（療養者名簿）（⑤の場合）'!$BE75,1,0),0),0)</f>
        <v>0</v>
      </c>
      <c r="IE70" s="332">
        <f>IF(IE$19-'様式３（療養者名簿）（⑤の場合）'!$BD75+1&lt;=15,IF(IE$19&gt;='様式３（療養者名簿）（⑤の場合）'!$BD75,IF(IE$19&lt;='様式３（療養者名簿）（⑤の場合）'!$BE75,1,0),0),0)</f>
        <v>0</v>
      </c>
      <c r="IF70" s="332">
        <f>IF(IF$19-'様式３（療養者名簿）（⑤の場合）'!$BD75+1&lt;=15,IF(IF$19&gt;='様式３（療養者名簿）（⑤の場合）'!$BD75,IF(IF$19&lt;='様式３（療養者名簿）（⑤の場合）'!$BE75,1,0),0),0)</f>
        <v>0</v>
      </c>
      <c r="IG70" s="332">
        <f>IF(IG$19-'様式３（療養者名簿）（⑤の場合）'!$BD75+1&lt;=15,IF(IG$19&gt;='様式３（療養者名簿）（⑤の場合）'!$BD75,IF(IG$19&lt;='様式３（療養者名簿）（⑤の場合）'!$BE75,1,0),0),0)</f>
        <v>0</v>
      </c>
      <c r="IH70" s="332">
        <f>IF(IH$19-'様式３（療養者名簿）（⑤の場合）'!$BD75+1&lt;=15,IF(IH$19&gt;='様式３（療養者名簿）（⑤の場合）'!$BD75,IF(IH$19&lt;='様式３（療養者名簿）（⑤の場合）'!$BE75,1,0),0),0)</f>
        <v>0</v>
      </c>
      <c r="II70" s="332">
        <f>IF(II$19-'様式３（療養者名簿）（⑤の場合）'!$BD75+1&lt;=15,IF(II$19&gt;='様式３（療養者名簿）（⑤の場合）'!$BD75,IF(II$19&lt;='様式３（療養者名簿）（⑤の場合）'!$BE75,1,0),0),0)</f>
        <v>0</v>
      </c>
      <c r="IJ70" s="332">
        <f>IF(IJ$19-'様式３（療養者名簿）（⑤の場合）'!$BD75+1&lt;=15,IF(IJ$19&gt;='様式３（療養者名簿）（⑤の場合）'!$BD75,IF(IJ$19&lt;='様式３（療養者名簿）（⑤の場合）'!$BE75,1,0),0),0)</f>
        <v>0</v>
      </c>
      <c r="IK70" s="332">
        <f>IF(IK$19-'様式３（療養者名簿）（⑤の場合）'!$BD75+1&lt;=15,IF(IK$19&gt;='様式３（療養者名簿）（⑤の場合）'!$BD75,IF(IK$19&lt;='様式３（療養者名簿）（⑤の場合）'!$BE75,1,0),0),0)</f>
        <v>0</v>
      </c>
      <c r="IL70" s="332">
        <f>IF(IL$19-'様式３（療養者名簿）（⑤の場合）'!$BD75+1&lt;=15,IF(IL$19&gt;='様式３（療養者名簿）（⑤の場合）'!$BD75,IF(IL$19&lt;='様式３（療養者名簿）（⑤の場合）'!$BE75,1,0),0),0)</f>
        <v>0</v>
      </c>
      <c r="IM70" s="332">
        <f>IF(IM$19-'様式３（療養者名簿）（⑤の場合）'!$BD75+1&lt;=15,IF(IM$19&gt;='様式３（療養者名簿）（⑤の場合）'!$BD75,IF(IM$19&lt;='様式３（療養者名簿）（⑤の場合）'!$BE75,1,0),0),0)</f>
        <v>0</v>
      </c>
      <c r="IN70" s="332">
        <f>IF(IN$19-'様式３（療養者名簿）（⑤の場合）'!$BD75+1&lt;=15,IF(IN$19&gt;='様式３（療養者名簿）（⑤の場合）'!$BD75,IF(IN$19&lt;='様式３（療養者名簿）（⑤の場合）'!$BE75,1,0),0),0)</f>
        <v>0</v>
      </c>
      <c r="IO70" s="332">
        <f>IF(IO$19-'様式３（療養者名簿）（⑤の場合）'!$BD75+1&lt;=15,IF(IO$19&gt;='様式３（療養者名簿）（⑤の場合）'!$BD75,IF(IO$19&lt;='様式３（療養者名簿）（⑤の場合）'!$BE75,1,0),0),0)</f>
        <v>0</v>
      </c>
      <c r="IP70" s="332">
        <f>IF(IP$19-'様式３（療養者名簿）（⑤の場合）'!$BD75+1&lt;=15,IF(IP$19&gt;='様式３（療養者名簿）（⑤の場合）'!$BD75,IF(IP$19&lt;='様式３（療養者名簿）（⑤の場合）'!$BE75,1,0),0),0)</f>
        <v>0</v>
      </c>
      <c r="IQ70" s="332">
        <f>IF(IQ$19-'様式３（療養者名簿）（⑤の場合）'!$BD75+1&lt;=15,IF(IQ$19&gt;='様式３（療養者名簿）（⑤の場合）'!$BD75,IF(IQ$19&lt;='様式３（療養者名簿）（⑤の場合）'!$BE75,1,0),0),0)</f>
        <v>0</v>
      </c>
      <c r="IR70" s="332">
        <f>IF(IR$19-'様式３（療養者名簿）（⑤の場合）'!$BD75+1&lt;=15,IF(IR$19&gt;='様式３（療養者名簿）（⑤の場合）'!$BD75,IF(IR$19&lt;='様式３（療養者名簿）（⑤の場合）'!$BE75,1,0),0),0)</f>
        <v>0</v>
      </c>
      <c r="IS70" s="332">
        <f>IF(IS$19-'様式３（療養者名簿）（⑤の場合）'!$BD75+1&lt;=15,IF(IS$19&gt;='様式３（療養者名簿）（⑤の場合）'!$BD75,IF(IS$19&lt;='様式３（療養者名簿）（⑤の場合）'!$BE75,1,0),0),0)</f>
        <v>0</v>
      </c>
      <c r="IT70" s="332">
        <f>IF(IT$19-'様式３（療養者名簿）（⑤の場合）'!$BD75+1&lt;=15,IF(IT$19&gt;='様式３（療養者名簿）（⑤の場合）'!$BD75,IF(IT$19&lt;='様式３（療養者名簿）（⑤の場合）'!$BE75,1,0),0),0)</f>
        <v>0</v>
      </c>
      <c r="IU70" s="332">
        <f>IF(IU$19-'様式３（療養者名簿）（⑤の場合）'!$BD75+1&lt;=15,IF(IU$19&gt;='様式３（療養者名簿）（⑤の場合）'!$BD75,IF(IU$19&lt;='様式３（療養者名簿）（⑤の場合）'!$BE75,1,0),0),0)</f>
        <v>0</v>
      </c>
      <c r="IV70" s="332">
        <f>IF(IV$19-'様式３（療養者名簿）（⑤の場合）'!$BD75+1&lt;=15,IF(IV$19&gt;='様式３（療養者名簿）（⑤の場合）'!$BD75,IF(IV$19&lt;='様式３（療養者名簿）（⑤の場合）'!$BE75,1,0),0),0)</f>
        <v>0</v>
      </c>
      <c r="IW70" s="332">
        <f>IF(IW$19-'様式３（療養者名簿）（⑤の場合）'!$BD75+1&lt;=15,IF(IW$19&gt;='様式３（療養者名簿）（⑤の場合）'!$BD75,IF(IW$19&lt;='様式３（療養者名簿）（⑤の場合）'!$BE75,1,0),0),0)</f>
        <v>0</v>
      </c>
      <c r="IX70" s="332">
        <f>IF(IX$19-'様式３（療養者名簿）（⑤の場合）'!$BD75+1&lt;=15,IF(IX$19&gt;='様式３（療養者名簿）（⑤の場合）'!$BD75,IF(IX$19&lt;='様式３（療養者名簿）（⑤の場合）'!$BE75,1,0),0),0)</f>
        <v>0</v>
      </c>
      <c r="IY70" s="332">
        <f>IF(IY$19-'様式３（療養者名簿）（⑤の場合）'!$BD75+1&lt;=15,IF(IY$19&gt;='様式３（療養者名簿）（⑤の場合）'!$BD75,IF(IY$19&lt;='様式３（療養者名簿）（⑤の場合）'!$BE75,1,0),0),0)</f>
        <v>0</v>
      </c>
      <c r="IZ70" s="332">
        <f>IF(IZ$19-'様式３（療養者名簿）（⑤の場合）'!$BD75+1&lt;=15,IF(IZ$19&gt;='様式３（療養者名簿）（⑤の場合）'!$BD75,IF(IZ$19&lt;='様式３（療養者名簿）（⑤の場合）'!$BE75,1,0),0),0)</f>
        <v>0</v>
      </c>
      <c r="JA70" s="332">
        <f>IF(JA$19-'様式３（療養者名簿）（⑤の場合）'!$BD75+1&lt;=15,IF(JA$19&gt;='様式３（療養者名簿）（⑤の場合）'!$BD75,IF(JA$19&lt;='様式３（療養者名簿）（⑤の場合）'!$BE75,1,0),0),0)</f>
        <v>0</v>
      </c>
      <c r="JB70" s="332">
        <f>IF(JB$19-'様式３（療養者名簿）（⑤の場合）'!$BD75+1&lt;=15,IF(JB$19&gt;='様式３（療養者名簿）（⑤の場合）'!$BD75,IF(JB$19&lt;='様式３（療養者名簿）（⑤の場合）'!$BE75,1,0),0),0)</f>
        <v>0</v>
      </c>
      <c r="JC70" s="332">
        <f>IF(JC$19-'様式３（療養者名簿）（⑤の場合）'!$BD75+1&lt;=15,IF(JC$19&gt;='様式３（療養者名簿）（⑤の場合）'!$BD75,IF(JC$19&lt;='様式３（療養者名簿）（⑤の場合）'!$BE75,1,0),0),0)</f>
        <v>0</v>
      </c>
      <c r="JD70" s="332">
        <f>IF(JD$19-'様式３（療養者名簿）（⑤の場合）'!$BD75+1&lt;=15,IF(JD$19&gt;='様式３（療養者名簿）（⑤の場合）'!$BD75,IF(JD$19&lt;='様式３（療養者名簿）（⑤の場合）'!$BE75,1,0),0),0)</f>
        <v>0</v>
      </c>
      <c r="JE70" s="332">
        <f>IF(JE$19-'様式３（療養者名簿）（⑤の場合）'!$BD75+1&lt;=15,IF(JE$19&gt;='様式３（療養者名簿）（⑤の場合）'!$BD75,IF(JE$19&lt;='様式３（療養者名簿）（⑤の場合）'!$BE75,1,0),0),0)</f>
        <v>0</v>
      </c>
      <c r="JF70" s="332">
        <f>IF(JF$19-'様式３（療養者名簿）（⑤の場合）'!$BD75+1&lt;=15,IF(JF$19&gt;='様式３（療養者名簿）（⑤の場合）'!$BD75,IF(JF$19&lt;='様式３（療養者名簿）（⑤の場合）'!$BE75,1,0),0),0)</f>
        <v>0</v>
      </c>
      <c r="JG70" s="332">
        <f>IF(JG$19-'様式３（療養者名簿）（⑤の場合）'!$BD75+1&lt;=15,IF(JG$19&gt;='様式３（療養者名簿）（⑤の場合）'!$BD75,IF(JG$19&lt;='様式３（療養者名簿）（⑤の場合）'!$BE75,1,0),0),0)</f>
        <v>0</v>
      </c>
      <c r="JH70" s="332">
        <f>IF(JH$19-'様式３（療養者名簿）（⑤の場合）'!$BD75+1&lt;=15,IF(JH$19&gt;='様式３（療養者名簿）（⑤の場合）'!$BD75,IF(JH$19&lt;='様式３（療養者名簿）（⑤の場合）'!$BE75,1,0),0),0)</f>
        <v>0</v>
      </c>
      <c r="JI70" s="332">
        <f>IF(JI$19-'様式３（療養者名簿）（⑤の場合）'!$BD75+1&lt;=15,IF(JI$19&gt;='様式３（療養者名簿）（⑤の場合）'!$BD75,IF(JI$19&lt;='様式３（療養者名簿）（⑤の場合）'!$BE75,1,0),0),0)</f>
        <v>0</v>
      </c>
      <c r="JJ70" s="332">
        <f>IF(JJ$19-'様式３（療養者名簿）（⑤の場合）'!$BD75+1&lt;=15,IF(JJ$19&gt;='様式３（療養者名簿）（⑤の場合）'!$BD75,IF(JJ$19&lt;='様式３（療養者名簿）（⑤の場合）'!$BE75,1,0),0),0)</f>
        <v>0</v>
      </c>
      <c r="JK70" s="332">
        <f>IF(JK$19-'様式３（療養者名簿）（⑤の場合）'!$BD75+1&lt;=15,IF(JK$19&gt;='様式３（療養者名簿）（⑤の場合）'!$BD75,IF(JK$19&lt;='様式３（療養者名簿）（⑤の場合）'!$BE75,1,0),0),0)</f>
        <v>0</v>
      </c>
      <c r="JL70" s="332">
        <f>IF(JL$19-'様式３（療養者名簿）（⑤の場合）'!$BD75+1&lt;=15,IF(JL$19&gt;='様式３（療養者名簿）（⑤の場合）'!$BD75,IF(JL$19&lt;='様式３（療養者名簿）（⑤の場合）'!$BE75,1,0),0),0)</f>
        <v>0</v>
      </c>
      <c r="JM70" s="332">
        <f>IF(JM$19-'様式３（療養者名簿）（⑤の場合）'!$BD75+1&lt;=15,IF(JM$19&gt;='様式３（療養者名簿）（⑤の場合）'!$BD75,IF(JM$19&lt;='様式３（療養者名簿）（⑤の場合）'!$BE75,1,0),0),0)</f>
        <v>0</v>
      </c>
      <c r="JN70" s="332">
        <f>IF(JN$19-'様式３（療養者名簿）（⑤の場合）'!$BD75+1&lt;=15,IF(JN$19&gt;='様式３（療養者名簿）（⑤の場合）'!$BD75,IF(JN$19&lt;='様式３（療養者名簿）（⑤の場合）'!$BE75,1,0),0),0)</f>
        <v>0</v>
      </c>
      <c r="JO70" s="332">
        <f>IF(JO$19-'様式３（療養者名簿）（⑤の場合）'!$BD75+1&lt;=15,IF(JO$19&gt;='様式３（療養者名簿）（⑤の場合）'!$BD75,IF(JO$19&lt;='様式３（療養者名簿）（⑤の場合）'!$BE75,1,0),0),0)</f>
        <v>0</v>
      </c>
      <c r="JP70" s="332">
        <f>IF(JP$19-'様式３（療養者名簿）（⑤の場合）'!$BD75+1&lt;=15,IF(JP$19&gt;='様式３（療養者名簿）（⑤の場合）'!$BD75,IF(JP$19&lt;='様式３（療養者名簿）（⑤の場合）'!$BE75,1,0),0),0)</f>
        <v>0</v>
      </c>
      <c r="JQ70" s="332">
        <f>IF(JQ$19-'様式３（療養者名簿）（⑤の場合）'!$BD75+1&lt;=15,IF(JQ$19&gt;='様式３（療養者名簿）（⑤の場合）'!$BD75,IF(JQ$19&lt;='様式３（療養者名簿）（⑤の場合）'!$BE75,1,0),0),0)</f>
        <v>0</v>
      </c>
      <c r="JR70" s="332">
        <f>IF(JR$19-'様式３（療養者名簿）（⑤の場合）'!$BD75+1&lt;=15,IF(JR$19&gt;='様式３（療養者名簿）（⑤の場合）'!$BD75,IF(JR$19&lt;='様式３（療養者名簿）（⑤の場合）'!$BE75,1,0),0),0)</f>
        <v>0</v>
      </c>
      <c r="JS70" s="332">
        <f>IF(JS$19-'様式３（療養者名簿）（⑤の場合）'!$BD75+1&lt;=15,IF(JS$19&gt;='様式３（療養者名簿）（⑤の場合）'!$BD75,IF(JS$19&lt;='様式３（療養者名簿）（⑤の場合）'!$BE75,1,0),0),0)</f>
        <v>0</v>
      </c>
      <c r="JT70" s="332">
        <f>IF(JT$19-'様式３（療養者名簿）（⑤の場合）'!$BD75+1&lt;=15,IF(JT$19&gt;='様式３（療養者名簿）（⑤の場合）'!$BD75,IF(JT$19&lt;='様式３（療養者名簿）（⑤の場合）'!$BE75,1,0),0),0)</f>
        <v>0</v>
      </c>
      <c r="JU70" s="332">
        <f>IF(JU$19-'様式３（療養者名簿）（⑤の場合）'!$BD75+1&lt;=15,IF(JU$19&gt;='様式３（療養者名簿）（⑤の場合）'!$BD75,IF(JU$19&lt;='様式３（療養者名簿）（⑤の場合）'!$BE75,1,0),0),0)</f>
        <v>0</v>
      </c>
      <c r="JV70" s="332">
        <f>IF(JV$19-'様式３（療養者名簿）（⑤の場合）'!$BD75+1&lt;=15,IF(JV$19&gt;='様式３（療養者名簿）（⑤の場合）'!$BD75,IF(JV$19&lt;='様式３（療養者名簿）（⑤の場合）'!$BE75,1,0),0),0)</f>
        <v>0</v>
      </c>
      <c r="JW70" s="332">
        <f>IF(JW$19-'様式３（療養者名簿）（⑤の場合）'!$BD75+1&lt;=15,IF(JW$19&gt;='様式３（療養者名簿）（⑤の場合）'!$BD75,IF(JW$19&lt;='様式３（療養者名簿）（⑤の場合）'!$BE75,1,0),0),0)</f>
        <v>0</v>
      </c>
      <c r="JX70" s="332">
        <f>IF(JX$19-'様式３（療養者名簿）（⑤の場合）'!$BD75+1&lt;=15,IF(JX$19&gt;='様式３（療養者名簿）（⑤の場合）'!$BD75,IF(JX$19&lt;='様式３（療養者名簿）（⑤の場合）'!$BE75,1,0),0),0)</f>
        <v>0</v>
      </c>
      <c r="JY70" s="332">
        <f>IF(JY$19-'様式３（療養者名簿）（⑤の場合）'!$BD75+1&lt;=15,IF(JY$19&gt;='様式３（療養者名簿）（⑤の場合）'!$BD75,IF(JY$19&lt;='様式３（療養者名簿）（⑤の場合）'!$BE75,1,0),0),0)</f>
        <v>0</v>
      </c>
      <c r="JZ70" s="332">
        <f>IF(JZ$19-'様式３（療養者名簿）（⑤の場合）'!$BD75+1&lt;=15,IF(JZ$19&gt;='様式３（療養者名簿）（⑤の場合）'!$BD75,IF(JZ$19&lt;='様式３（療養者名簿）（⑤の場合）'!$BE75,1,0),0),0)</f>
        <v>0</v>
      </c>
      <c r="KA70" s="332">
        <f>IF(KA$19-'様式３（療養者名簿）（⑤の場合）'!$BD75+1&lt;=15,IF(KA$19&gt;='様式３（療養者名簿）（⑤の場合）'!$BD75,IF(KA$19&lt;='様式３（療養者名簿）（⑤の場合）'!$BE75,1,0),0),0)</f>
        <v>0</v>
      </c>
      <c r="KB70" s="332">
        <f>IF(KB$19-'様式３（療養者名簿）（⑤の場合）'!$BD75+1&lt;=15,IF(KB$19&gt;='様式３（療養者名簿）（⑤の場合）'!$BD75,IF(KB$19&lt;='様式３（療養者名簿）（⑤の場合）'!$BE75,1,0),0),0)</f>
        <v>0</v>
      </c>
      <c r="KC70" s="332">
        <f>IF(KC$19-'様式３（療養者名簿）（⑤の場合）'!$BD75+1&lt;=15,IF(KC$19&gt;='様式３（療養者名簿）（⑤の場合）'!$BD75,IF(KC$19&lt;='様式３（療養者名簿）（⑤の場合）'!$BE75,1,0),0),0)</f>
        <v>0</v>
      </c>
      <c r="KD70" s="332">
        <f>IF(KD$19-'様式３（療養者名簿）（⑤の場合）'!$BD75+1&lt;=15,IF(KD$19&gt;='様式３（療養者名簿）（⑤の場合）'!$BD75,IF(KD$19&lt;='様式３（療養者名簿）（⑤の場合）'!$BE75,1,0),0),0)</f>
        <v>0</v>
      </c>
      <c r="KE70" s="332">
        <f>IF(KE$19-'様式３（療養者名簿）（⑤の場合）'!$BD75+1&lt;=15,IF(KE$19&gt;='様式３（療養者名簿）（⑤の場合）'!$BD75,IF(KE$19&lt;='様式３（療養者名簿）（⑤の場合）'!$BE75,1,0),0),0)</f>
        <v>0</v>
      </c>
      <c r="KF70" s="332">
        <f>IF(KF$19-'様式３（療養者名簿）（⑤の場合）'!$BD75+1&lt;=15,IF(KF$19&gt;='様式３（療養者名簿）（⑤の場合）'!$BD75,IF(KF$19&lt;='様式３（療養者名簿）（⑤の場合）'!$BE75,1,0),0),0)</f>
        <v>0</v>
      </c>
      <c r="KG70" s="332">
        <f>IF(KG$19-'様式３（療養者名簿）（⑤の場合）'!$BD75+1&lt;=15,IF(KG$19&gt;='様式３（療養者名簿）（⑤の場合）'!$BD75,IF(KG$19&lt;='様式３（療養者名簿）（⑤の場合）'!$BE75,1,0),0),0)</f>
        <v>0</v>
      </c>
      <c r="KH70" s="332">
        <f>IF(KH$19-'様式３（療養者名簿）（⑤の場合）'!$BD75+1&lt;=15,IF(KH$19&gt;='様式３（療養者名簿）（⑤の場合）'!$BD75,IF(KH$19&lt;='様式３（療養者名簿）（⑤の場合）'!$BE75,1,0),0),0)</f>
        <v>0</v>
      </c>
      <c r="KI70" s="332">
        <f>IF(KI$19-'様式３（療養者名簿）（⑤の場合）'!$BD75+1&lt;=15,IF(KI$19&gt;='様式３（療養者名簿）（⑤の場合）'!$BD75,IF(KI$19&lt;='様式３（療養者名簿）（⑤の場合）'!$BE75,1,0),0),0)</f>
        <v>0</v>
      </c>
      <c r="KJ70" s="332">
        <f>IF(KJ$19-'様式３（療養者名簿）（⑤の場合）'!$BD75+1&lt;=15,IF(KJ$19&gt;='様式３（療養者名簿）（⑤の場合）'!$BD75,IF(KJ$19&lt;='様式３（療養者名簿）（⑤の場合）'!$BE75,1,0),0),0)</f>
        <v>0</v>
      </c>
      <c r="KK70" s="332">
        <f>IF(KK$19-'様式３（療養者名簿）（⑤の場合）'!$BD75+1&lt;=15,IF(KK$19&gt;='様式３（療養者名簿）（⑤の場合）'!$BD75,IF(KK$19&lt;='様式３（療養者名簿）（⑤の場合）'!$BE75,1,0),0),0)</f>
        <v>0</v>
      </c>
      <c r="KL70" s="332">
        <f>IF(KL$19-'様式３（療養者名簿）（⑤の場合）'!$BD75+1&lt;=15,IF(KL$19&gt;='様式３（療養者名簿）（⑤の場合）'!$BD75,IF(KL$19&lt;='様式３（療養者名簿）（⑤の場合）'!$BE75,1,0),0),0)</f>
        <v>0</v>
      </c>
      <c r="KM70" s="332">
        <f>IF(KM$19-'様式３（療養者名簿）（⑤の場合）'!$BD75+1&lt;=15,IF(KM$19&gt;='様式３（療養者名簿）（⑤の場合）'!$BD75,IF(KM$19&lt;='様式３（療養者名簿）（⑤の場合）'!$BE75,1,0),0),0)</f>
        <v>0</v>
      </c>
      <c r="KN70" s="332">
        <f>IF(KN$19-'様式３（療養者名簿）（⑤の場合）'!$BD75+1&lt;=15,IF(KN$19&gt;='様式３（療養者名簿）（⑤の場合）'!$BD75,IF(KN$19&lt;='様式３（療養者名簿）（⑤の場合）'!$BE75,1,0),0),0)</f>
        <v>0</v>
      </c>
      <c r="KO70" s="332">
        <f>IF(KO$19-'様式３（療養者名簿）（⑤の場合）'!$BD75+1&lt;=15,IF(KO$19&gt;='様式３（療養者名簿）（⑤の場合）'!$BD75,IF(KO$19&lt;='様式３（療養者名簿）（⑤の場合）'!$BE75,1,0),0),0)</f>
        <v>0</v>
      </c>
      <c r="KP70" s="332">
        <f>IF(KP$19-'様式３（療養者名簿）（⑤の場合）'!$BD75+1&lt;=15,IF(KP$19&gt;='様式３（療養者名簿）（⑤の場合）'!$BD75,IF(KP$19&lt;='様式３（療養者名簿）（⑤の場合）'!$BE75,1,0),0),0)</f>
        <v>0</v>
      </c>
      <c r="KQ70" s="332">
        <f>IF(KQ$19-'様式３（療養者名簿）（⑤の場合）'!$BD75+1&lt;=15,IF(KQ$19&gt;='様式３（療養者名簿）（⑤の場合）'!$BD75,IF(KQ$19&lt;='様式３（療養者名簿）（⑤の場合）'!$BE75,1,0),0),0)</f>
        <v>0</v>
      </c>
      <c r="KR70" s="332">
        <f>IF(KR$19-'様式３（療養者名簿）（⑤の場合）'!$BD75+1&lt;=15,IF(KR$19&gt;='様式３（療養者名簿）（⑤の場合）'!$BD75,IF(KR$19&lt;='様式３（療養者名簿）（⑤の場合）'!$BE75,1,0),0),0)</f>
        <v>0</v>
      </c>
      <c r="KS70" s="332">
        <f>IF(KS$19-'様式３（療養者名簿）（⑤の場合）'!$BD75+1&lt;=15,IF(KS$19&gt;='様式３（療養者名簿）（⑤の場合）'!$BD75,IF(KS$19&lt;='様式３（療養者名簿）（⑤の場合）'!$BE75,1,0),0),0)</f>
        <v>0</v>
      </c>
      <c r="KT70" s="332">
        <f>IF(KT$19-'様式３（療養者名簿）（⑤の場合）'!$BD75+1&lt;=15,IF(KT$19&gt;='様式３（療養者名簿）（⑤の場合）'!$BD75,IF(KT$19&lt;='様式３（療養者名簿）（⑤の場合）'!$BE75,1,0),0),0)</f>
        <v>0</v>
      </c>
      <c r="KU70" s="332">
        <f>IF(KU$19-'様式３（療養者名簿）（⑤の場合）'!$BD75+1&lt;=15,IF(KU$19&gt;='様式３（療養者名簿）（⑤の場合）'!$BD75,IF(KU$19&lt;='様式３（療養者名簿）（⑤の場合）'!$BE75,1,0),0),0)</f>
        <v>0</v>
      </c>
      <c r="KV70" s="332">
        <f>IF(KV$19-'様式３（療養者名簿）（⑤の場合）'!$BD75+1&lt;=15,IF(KV$19&gt;='様式３（療養者名簿）（⑤の場合）'!$BD75,IF(KV$19&lt;='様式３（療養者名簿）（⑤の場合）'!$BE75,1,0),0),0)</f>
        <v>0</v>
      </c>
      <c r="KW70" s="332">
        <f>IF(KW$19-'様式３（療養者名簿）（⑤の場合）'!$BD75+1&lt;=15,IF(KW$19&gt;='様式３（療養者名簿）（⑤の場合）'!$BD75,IF(KW$19&lt;='様式３（療養者名簿）（⑤の場合）'!$BE75,1,0),0),0)</f>
        <v>0</v>
      </c>
      <c r="KX70" s="332">
        <f>IF(KX$19-'様式３（療養者名簿）（⑤の場合）'!$BD75+1&lt;=15,IF(KX$19&gt;='様式３（療養者名簿）（⑤の場合）'!$BD75,IF(KX$19&lt;='様式３（療養者名簿）（⑤の場合）'!$BE75,1,0),0),0)</f>
        <v>0</v>
      </c>
      <c r="KY70" s="332">
        <f>IF(KY$19-'様式３（療養者名簿）（⑤の場合）'!$BD75+1&lt;=15,IF(KY$19&gt;='様式３（療養者名簿）（⑤の場合）'!$BD75,IF(KY$19&lt;='様式３（療養者名簿）（⑤の場合）'!$BE75,1,0),0),0)</f>
        <v>0</v>
      </c>
      <c r="KZ70" s="332">
        <f>IF(KZ$19-'様式３（療養者名簿）（⑤の場合）'!$BD75+1&lt;=15,IF(KZ$19&gt;='様式３（療養者名簿）（⑤の場合）'!$BD75,IF(KZ$19&lt;='様式３（療養者名簿）（⑤の場合）'!$BE75,1,0),0),0)</f>
        <v>0</v>
      </c>
      <c r="LA70" s="332">
        <f>IF(LA$19-'様式３（療養者名簿）（⑤の場合）'!$BD75+1&lt;=15,IF(LA$19&gt;='様式３（療養者名簿）（⑤の場合）'!$BD75,IF(LA$19&lt;='様式３（療養者名簿）（⑤の場合）'!$BE75,1,0),0),0)</f>
        <v>0</v>
      </c>
      <c r="LB70" s="332">
        <f>IF(LB$19-'様式３（療養者名簿）（⑤の場合）'!$BD75+1&lt;=15,IF(LB$19&gt;='様式３（療養者名簿）（⑤の場合）'!$BD75,IF(LB$19&lt;='様式３（療養者名簿）（⑤の場合）'!$BE75,1,0),0),0)</f>
        <v>0</v>
      </c>
      <c r="LC70" s="332">
        <f>IF(LC$19-'様式３（療養者名簿）（⑤の場合）'!$BD75+1&lt;=15,IF(LC$19&gt;='様式３（療養者名簿）（⑤の場合）'!$BD75,IF(LC$19&lt;='様式３（療養者名簿）（⑤の場合）'!$BE75,1,0),0),0)</f>
        <v>0</v>
      </c>
      <c r="LD70" s="332">
        <f>IF(LD$19-'様式３（療養者名簿）（⑤の場合）'!$BD75+1&lt;=15,IF(LD$19&gt;='様式３（療養者名簿）（⑤の場合）'!$BD75,IF(LD$19&lt;='様式３（療養者名簿）（⑤の場合）'!$BE75,1,0),0),0)</f>
        <v>0</v>
      </c>
      <c r="LE70" s="332">
        <f>IF(LE$19-'様式３（療養者名簿）（⑤の場合）'!$BD75+1&lt;=15,IF(LE$19&gt;='様式３（療養者名簿）（⑤の場合）'!$BD75,IF(LE$19&lt;='様式３（療養者名簿）（⑤の場合）'!$BE75,1,0),0),0)</f>
        <v>0</v>
      </c>
      <c r="LF70" s="332">
        <f>IF(LF$19-'様式３（療養者名簿）（⑤の場合）'!$BD75+1&lt;=15,IF(LF$19&gt;='様式３（療養者名簿）（⑤の場合）'!$BD75,IF(LF$19&lt;='様式３（療養者名簿）（⑤の場合）'!$BE75,1,0),0),0)</f>
        <v>0</v>
      </c>
      <c r="LG70" s="332">
        <f>IF(LG$19-'様式３（療養者名簿）（⑤の場合）'!$BD75+1&lt;=15,IF(LG$19&gt;='様式３（療養者名簿）（⑤の場合）'!$BD75,IF(LG$19&lt;='様式３（療養者名簿）（⑤の場合）'!$BE75,1,0),0),0)</f>
        <v>0</v>
      </c>
      <c r="LH70" s="332">
        <f>IF(LH$19-'様式３（療養者名簿）（⑤の場合）'!$BD75+1&lt;=15,IF(LH$19&gt;='様式３（療養者名簿）（⑤の場合）'!$BD75,IF(LH$19&lt;='様式３（療養者名簿）（⑤の場合）'!$BE75,1,0),0),0)</f>
        <v>0</v>
      </c>
      <c r="LI70" s="332">
        <f>IF(LI$19-'様式３（療養者名簿）（⑤の場合）'!$BD75+1&lt;=15,IF(LI$19&gt;='様式３（療養者名簿）（⑤の場合）'!$BD75,IF(LI$19&lt;='様式３（療養者名簿）（⑤の場合）'!$BE75,1,0),0),0)</f>
        <v>0</v>
      </c>
      <c r="LJ70" s="332">
        <f>IF(LJ$19-'様式３（療養者名簿）（⑤の場合）'!$BD75+1&lt;=15,IF(LJ$19&gt;='様式３（療養者名簿）（⑤の場合）'!$BD75,IF(LJ$19&lt;='様式３（療養者名簿）（⑤の場合）'!$BE75,1,0),0),0)</f>
        <v>0</v>
      </c>
      <c r="LK70" s="332">
        <f>IF(LK$19-'様式３（療養者名簿）（⑤の場合）'!$BD75+1&lt;=15,IF(LK$19&gt;='様式３（療養者名簿）（⑤の場合）'!$BD75,IF(LK$19&lt;='様式３（療養者名簿）（⑤の場合）'!$BE75,1,0),0),0)</f>
        <v>0</v>
      </c>
      <c r="LL70" s="332">
        <f>IF(LL$19-'様式３（療養者名簿）（⑤の場合）'!$BD75+1&lt;=15,IF(LL$19&gt;='様式３（療養者名簿）（⑤の場合）'!$BD75,IF(LL$19&lt;='様式３（療養者名簿）（⑤の場合）'!$BE75,1,0),0),0)</f>
        <v>0</v>
      </c>
      <c r="LM70" s="332">
        <f>IF(LM$19-'様式３（療養者名簿）（⑤の場合）'!$BD75+1&lt;=15,IF(LM$19&gt;='様式３（療養者名簿）（⑤の場合）'!$BD75,IF(LM$19&lt;='様式３（療養者名簿）（⑤の場合）'!$BE75,1,0),0),0)</f>
        <v>0</v>
      </c>
      <c r="LN70" s="332">
        <f>IF(LN$19-'様式３（療養者名簿）（⑤の場合）'!$BD75+1&lt;=15,IF(LN$19&gt;='様式３（療養者名簿）（⑤の場合）'!$BD75,IF(LN$19&lt;='様式３（療養者名簿）（⑤の場合）'!$BE75,1,0),0),0)</f>
        <v>0</v>
      </c>
      <c r="LO70" s="332">
        <f>IF(LO$19-'様式３（療養者名簿）（⑤の場合）'!$BD75+1&lt;=15,IF(LO$19&gt;='様式３（療養者名簿）（⑤の場合）'!$BD75,IF(LO$19&lt;='様式３（療養者名簿）（⑤の場合）'!$BE75,1,0),0),0)</f>
        <v>0</v>
      </c>
      <c r="LP70" s="332">
        <f>IF(LP$19-'様式３（療養者名簿）（⑤の場合）'!$BD75+1&lt;=15,IF(LP$19&gt;='様式３（療養者名簿）（⑤の場合）'!$BD75,IF(LP$19&lt;='様式３（療養者名簿）（⑤の場合）'!$BE75,1,0),0),0)</f>
        <v>0</v>
      </c>
      <c r="LQ70" s="332">
        <f>IF(LQ$19-'様式３（療養者名簿）（⑤の場合）'!$BD75+1&lt;=15,IF(LQ$19&gt;='様式３（療養者名簿）（⑤の場合）'!$BD75,IF(LQ$19&lt;='様式３（療養者名簿）（⑤の場合）'!$BE75,1,0),0),0)</f>
        <v>0</v>
      </c>
      <c r="LR70" s="332">
        <f>IF(LR$19-'様式３（療養者名簿）（⑤の場合）'!$BD75+1&lt;=15,IF(LR$19&gt;='様式３（療養者名簿）（⑤の場合）'!$BD75,IF(LR$19&lt;='様式３（療養者名簿）（⑤の場合）'!$BE75,1,0),0),0)</f>
        <v>0</v>
      </c>
      <c r="LS70" s="332">
        <f>IF(LS$19-'様式３（療養者名簿）（⑤の場合）'!$BD75+1&lt;=15,IF(LS$19&gt;='様式３（療養者名簿）（⑤の場合）'!$BD75,IF(LS$19&lt;='様式３（療養者名簿）（⑤の場合）'!$BE75,1,0),0),0)</f>
        <v>0</v>
      </c>
      <c r="LT70" s="332">
        <f>IF(LT$19-'様式３（療養者名簿）（⑤の場合）'!$BD75+1&lt;=15,IF(LT$19&gt;='様式３（療養者名簿）（⑤の場合）'!$BD75,IF(LT$19&lt;='様式３（療養者名簿）（⑤の場合）'!$BE75,1,0),0),0)</f>
        <v>0</v>
      </c>
      <c r="LU70" s="332">
        <f>IF(LU$19-'様式３（療養者名簿）（⑤の場合）'!$BD75+1&lt;=15,IF(LU$19&gt;='様式３（療養者名簿）（⑤の場合）'!$BD75,IF(LU$19&lt;='様式３（療養者名簿）（⑤の場合）'!$BE75,1,0),0),0)</f>
        <v>0</v>
      </c>
      <c r="LV70" s="332">
        <f>IF(LV$19-'様式３（療養者名簿）（⑤の場合）'!$BD75+1&lt;=15,IF(LV$19&gt;='様式３（療養者名簿）（⑤の場合）'!$BD75,IF(LV$19&lt;='様式３（療養者名簿）（⑤の場合）'!$BE75,1,0),0),0)</f>
        <v>0</v>
      </c>
      <c r="LW70" s="332">
        <f>IF(LW$19-'様式３（療養者名簿）（⑤の場合）'!$BD75+1&lt;=15,IF(LW$19&gt;='様式３（療養者名簿）（⑤の場合）'!$BD75,IF(LW$19&lt;='様式３（療養者名簿）（⑤の場合）'!$BE75,1,0),0),0)</f>
        <v>0</v>
      </c>
      <c r="LX70" s="332">
        <f>IF(LX$19-'様式３（療養者名簿）（⑤の場合）'!$BD75+1&lt;=15,IF(LX$19&gt;='様式３（療養者名簿）（⑤の場合）'!$BD75,IF(LX$19&lt;='様式３（療養者名簿）（⑤の場合）'!$BE75,1,0),0),0)</f>
        <v>0</v>
      </c>
      <c r="LY70" s="332">
        <f>IF(LY$19-'様式３（療養者名簿）（⑤の場合）'!$BD75+1&lt;=15,IF(LY$19&gt;='様式３（療養者名簿）（⑤の場合）'!$BD75,IF(LY$19&lt;='様式３（療養者名簿）（⑤の場合）'!$BE75,1,0),0),0)</f>
        <v>0</v>
      </c>
      <c r="LZ70" s="332">
        <f>IF(LZ$19-'様式３（療養者名簿）（⑤の場合）'!$BD75+1&lt;=15,IF(LZ$19&gt;='様式３（療養者名簿）（⑤の場合）'!$BD75,IF(LZ$19&lt;='様式３（療養者名簿）（⑤の場合）'!$BE75,1,0),0),0)</f>
        <v>0</v>
      </c>
      <c r="MA70" s="332">
        <f>IF(MA$19-'様式３（療養者名簿）（⑤の場合）'!$BD75+1&lt;=15,IF(MA$19&gt;='様式３（療養者名簿）（⑤の場合）'!$BD75,IF(MA$19&lt;='様式３（療養者名簿）（⑤の場合）'!$BE75,1,0),0),0)</f>
        <v>0</v>
      </c>
      <c r="MB70" s="332">
        <f>IF(MB$19-'様式３（療養者名簿）（⑤の場合）'!$BD75+1&lt;=15,IF(MB$19&gt;='様式３（療養者名簿）（⑤の場合）'!$BD75,IF(MB$19&lt;='様式３（療養者名簿）（⑤の場合）'!$BE75,1,0),0),0)</f>
        <v>0</v>
      </c>
      <c r="MC70" s="332">
        <f>IF(MC$19-'様式３（療養者名簿）（⑤の場合）'!$BD75+1&lt;=15,IF(MC$19&gt;='様式３（療養者名簿）（⑤の場合）'!$BD75,IF(MC$19&lt;='様式３（療養者名簿）（⑤の場合）'!$BE75,1,0),0),0)</f>
        <v>0</v>
      </c>
      <c r="MD70" s="332">
        <f>IF(MD$19-'様式３（療養者名簿）（⑤の場合）'!$BD75+1&lt;=15,IF(MD$19&gt;='様式３（療養者名簿）（⑤の場合）'!$BD75,IF(MD$19&lt;='様式３（療養者名簿）（⑤の場合）'!$BE75,1,0),0),0)</f>
        <v>0</v>
      </c>
      <c r="ME70" s="332">
        <f>IF(ME$19-'様式３（療養者名簿）（⑤の場合）'!$BD75+1&lt;=15,IF(ME$19&gt;='様式３（療養者名簿）（⑤の場合）'!$BD75,IF(ME$19&lt;='様式３（療養者名簿）（⑤の場合）'!$BE75,1,0),0),0)</f>
        <v>0</v>
      </c>
      <c r="MF70" s="332">
        <f>IF(MF$19-'様式３（療養者名簿）（⑤の場合）'!$BD75+1&lt;=15,IF(MF$19&gt;='様式３（療養者名簿）（⑤の場合）'!$BD75,IF(MF$19&lt;='様式３（療養者名簿）（⑤の場合）'!$BE75,1,0),0),0)</f>
        <v>0</v>
      </c>
      <c r="MG70" s="332">
        <f>IF(MG$19-'様式３（療養者名簿）（⑤の場合）'!$BD75+1&lt;=15,IF(MG$19&gt;='様式３（療養者名簿）（⑤の場合）'!$BD75,IF(MG$19&lt;='様式３（療養者名簿）（⑤の場合）'!$BE75,1,0),0),0)</f>
        <v>0</v>
      </c>
      <c r="MH70" s="332">
        <f>IF(MH$19-'様式３（療養者名簿）（⑤の場合）'!$BD75+1&lt;=15,IF(MH$19&gt;='様式３（療養者名簿）（⑤の場合）'!$BD75,IF(MH$19&lt;='様式３（療養者名簿）（⑤の場合）'!$BE75,1,0),0),0)</f>
        <v>0</v>
      </c>
      <c r="MI70" s="332">
        <f>IF(MI$19-'様式３（療養者名簿）（⑤の場合）'!$BD75+1&lt;=15,IF(MI$19&gt;='様式３（療養者名簿）（⑤の場合）'!$BD75,IF(MI$19&lt;='様式３（療養者名簿）（⑤の場合）'!$BE75,1,0),0),0)</f>
        <v>0</v>
      </c>
      <c r="MJ70" s="332">
        <f>IF(MJ$19-'様式３（療養者名簿）（⑤の場合）'!$BD75+1&lt;=15,IF(MJ$19&gt;='様式３（療養者名簿）（⑤の場合）'!$BD75,IF(MJ$19&lt;='様式３（療養者名簿）（⑤の場合）'!$BE75,1,0),0),0)</f>
        <v>0</v>
      </c>
      <c r="MK70" s="332">
        <f>IF(MK$19-'様式３（療養者名簿）（⑤の場合）'!$BD75+1&lt;=15,IF(MK$19&gt;='様式３（療養者名簿）（⑤の場合）'!$BD75,IF(MK$19&lt;='様式３（療養者名簿）（⑤の場合）'!$BE75,1,0),0),0)</f>
        <v>0</v>
      </c>
      <c r="ML70" s="332">
        <f>IF(ML$19-'様式３（療養者名簿）（⑤の場合）'!$BD75+1&lt;=15,IF(ML$19&gt;='様式３（療養者名簿）（⑤の場合）'!$BD75,IF(ML$19&lt;='様式３（療養者名簿）（⑤の場合）'!$BE75,1,0),0),0)</f>
        <v>0</v>
      </c>
      <c r="MM70" s="332">
        <f>IF(MM$19-'様式３（療養者名簿）（⑤の場合）'!$BD75+1&lt;=15,IF(MM$19&gt;='様式３（療養者名簿）（⑤の場合）'!$BD75,IF(MM$19&lt;='様式３（療養者名簿）（⑤の場合）'!$BE75,1,0),0),0)</f>
        <v>0</v>
      </c>
      <c r="MN70" s="332">
        <f>IF(MN$19-'様式３（療養者名簿）（⑤の場合）'!$BD75+1&lt;=15,IF(MN$19&gt;='様式３（療養者名簿）（⑤の場合）'!$BD75,IF(MN$19&lt;='様式３（療養者名簿）（⑤の場合）'!$BE75,1,0),0),0)</f>
        <v>0</v>
      </c>
      <c r="MO70" s="332">
        <f>IF(MO$19-'様式３（療養者名簿）（⑤の場合）'!$BD75+1&lt;=15,IF(MO$19&gt;='様式３（療養者名簿）（⑤の場合）'!$BD75,IF(MO$19&lt;='様式３（療養者名簿）（⑤の場合）'!$BE75,1,0),0),0)</f>
        <v>0</v>
      </c>
      <c r="MP70" s="332">
        <f>IF(MP$19-'様式３（療養者名簿）（⑤の場合）'!$BD75+1&lt;=15,IF(MP$19&gt;='様式３（療養者名簿）（⑤の場合）'!$BD75,IF(MP$19&lt;='様式３（療養者名簿）（⑤の場合）'!$BE75,1,0),0),0)</f>
        <v>0</v>
      </c>
      <c r="MQ70" s="332">
        <f>IF(MQ$19-'様式３（療養者名簿）（⑤の場合）'!$BD75+1&lt;=15,IF(MQ$19&gt;='様式３（療養者名簿）（⑤の場合）'!$BD75,IF(MQ$19&lt;='様式３（療養者名簿）（⑤の場合）'!$BE75,1,0),0),0)</f>
        <v>0</v>
      </c>
      <c r="MR70" s="332">
        <f>IF(MR$19-'様式３（療養者名簿）（⑤の場合）'!$BD75+1&lt;=15,IF(MR$19&gt;='様式３（療養者名簿）（⑤の場合）'!$BD75,IF(MR$19&lt;='様式３（療養者名簿）（⑤の場合）'!$BE75,1,0),0),0)</f>
        <v>0</v>
      </c>
      <c r="MS70" s="332">
        <f>IF(MS$19-'様式３（療養者名簿）（⑤の場合）'!$BD75+1&lt;=15,IF(MS$19&gt;='様式３（療養者名簿）（⑤の場合）'!$BD75,IF(MS$19&lt;='様式３（療養者名簿）（⑤の場合）'!$BE75,1,0),0),0)</f>
        <v>0</v>
      </c>
      <c r="MT70" s="332">
        <f>IF(MT$19-'様式３（療養者名簿）（⑤の場合）'!$BD75+1&lt;=15,IF(MT$19&gt;='様式３（療養者名簿）（⑤の場合）'!$BD75,IF(MT$19&lt;='様式３（療養者名簿）（⑤の場合）'!$BE75,1,0),0),0)</f>
        <v>0</v>
      </c>
      <c r="MU70" s="332">
        <f>IF(MU$19-'様式３（療養者名簿）（⑤の場合）'!$BD75+1&lt;=15,IF(MU$19&gt;='様式３（療養者名簿）（⑤の場合）'!$BD75,IF(MU$19&lt;='様式３（療養者名簿）（⑤の場合）'!$BE75,1,0),0),0)</f>
        <v>0</v>
      </c>
      <c r="MV70" s="332">
        <f>IF(MV$19-'様式３（療養者名簿）（⑤の場合）'!$BD75+1&lt;=15,IF(MV$19&gt;='様式３（療養者名簿）（⑤の場合）'!$BD75,IF(MV$19&lt;='様式３（療養者名簿）（⑤の場合）'!$BE75,1,0),0),0)</f>
        <v>0</v>
      </c>
      <c r="MW70" s="332">
        <f>IF(MW$19-'様式３（療養者名簿）（⑤の場合）'!$BD75+1&lt;=15,IF(MW$19&gt;='様式３（療養者名簿）（⑤の場合）'!$BD75,IF(MW$19&lt;='様式３（療養者名簿）（⑤の場合）'!$BE75,1,0),0),0)</f>
        <v>0</v>
      </c>
      <c r="MX70" s="332">
        <f>IF(MX$19-'様式３（療養者名簿）（⑤の場合）'!$BD75+1&lt;=15,IF(MX$19&gt;='様式３（療養者名簿）（⑤の場合）'!$BD75,IF(MX$19&lt;='様式３（療養者名簿）（⑤の場合）'!$BE75,1,0),0),0)</f>
        <v>0</v>
      </c>
      <c r="MY70" s="332">
        <f>IF(MY$19-'様式３（療養者名簿）（⑤の場合）'!$BD75+1&lt;=15,IF(MY$19&gt;='様式３（療養者名簿）（⑤の場合）'!$BD75,IF(MY$19&lt;='様式３（療養者名簿）（⑤の場合）'!$BE75,1,0),0),0)</f>
        <v>0</v>
      </c>
      <c r="MZ70" s="332">
        <f>IF(MZ$19-'様式３（療養者名簿）（⑤の場合）'!$BD75+1&lt;=15,IF(MZ$19&gt;='様式３（療養者名簿）（⑤の場合）'!$BD75,IF(MZ$19&lt;='様式３（療養者名簿）（⑤の場合）'!$BE75,1,0),0),0)</f>
        <v>0</v>
      </c>
      <c r="NA70" s="332">
        <f>IF(NA$19-'様式３（療養者名簿）（⑤の場合）'!$BD75+1&lt;=15,IF(NA$19&gt;='様式３（療養者名簿）（⑤の場合）'!$BD75,IF(NA$19&lt;='様式３（療養者名簿）（⑤の場合）'!$BE75,1,0),0),0)</f>
        <v>0</v>
      </c>
      <c r="NB70" s="332">
        <f>IF(NB$19-'様式３（療養者名簿）（⑤の場合）'!$BD75+1&lt;=15,IF(NB$19&gt;='様式３（療養者名簿）（⑤の場合）'!$BD75,IF(NB$19&lt;='様式３（療養者名簿）（⑤の場合）'!$BE75,1,0),0),0)</f>
        <v>0</v>
      </c>
      <c r="NC70" s="225">
        <f>IF(NC$19-'様式３（療養者名簿）（⑤の場合）'!$BD75+1&lt;=15,IF(NC$19&gt;='様式３（療養者名簿）（⑤の場合）'!$BD75,IF(NC$19&lt;='様式３（療養者名簿）（⑤の場合）'!$BE75,1,0),0),0)</f>
        <v>0</v>
      </c>
      <c r="ND70" s="225">
        <f>IF(ND$19-'様式３（療養者名簿）（⑤の場合）'!$BD75+1&lt;=15,IF(ND$19&gt;='様式３（療養者名簿）（⑤の場合）'!$BD75,IF(ND$19&lt;='様式３（療養者名簿）（⑤の場合）'!$BE75,1,0),0),0)</f>
        <v>0</v>
      </c>
      <c r="NE70" s="225">
        <f>IF(NE$19-'様式３（療養者名簿）（⑤の場合）'!$BD75+1&lt;=15,IF(NE$19&gt;='様式３（療養者名簿）（⑤の場合）'!$BD75,IF(NE$19&lt;='様式３（療養者名簿）（⑤の場合）'!$BE75,1,0),0),0)</f>
        <v>0</v>
      </c>
      <c r="NF70" s="225">
        <f>IF(NF$19-'様式３（療養者名簿）（⑤の場合）'!$BD75+1&lt;=15,IF(NF$19&gt;='様式３（療養者名簿）（⑤の場合）'!$BD75,IF(NF$19&lt;='様式３（療養者名簿）（⑤の場合）'!$BE75,1,0),0),0)</f>
        <v>0</v>
      </c>
      <c r="NG70" s="225">
        <f>IF(NG$19-'様式３（療養者名簿）（⑤の場合）'!$BD75+1&lt;=15,IF(NG$19&gt;='様式３（療養者名簿）（⑤の場合）'!$BD75,IF(NG$19&lt;='様式３（療養者名簿）（⑤の場合）'!$BE75,1,0),0),0)</f>
        <v>0</v>
      </c>
      <c r="NH70" s="225">
        <f>IF(NH$19-'様式３（療養者名簿）（⑤の場合）'!$BD75+1&lt;=15,IF(NH$19&gt;='様式３（療養者名簿）（⑤の場合）'!$BD75,IF(NH$19&lt;='様式３（療養者名簿）（⑤の場合）'!$BE75,1,0),0),0)</f>
        <v>0</v>
      </c>
      <c r="NI70" s="225">
        <f>IF(NI$19-'様式３（療養者名簿）（⑤の場合）'!$BD75+1&lt;=15,IF(NI$19&gt;='様式３（療養者名簿）（⑤の場合）'!$BD75,IF(NI$19&lt;='様式３（療養者名簿）（⑤の場合）'!$BE75,1,0),0),0)</f>
        <v>0</v>
      </c>
      <c r="NJ70" s="225">
        <f>IF(NJ$19-'様式３（療養者名簿）（⑤の場合）'!$BD75+1&lt;=15,IF(NJ$19&gt;='様式３（療養者名簿）（⑤の場合）'!$BD75,IF(NJ$19&lt;='様式３（療養者名簿）（⑤の場合）'!$BE75,1,0),0),0)</f>
        <v>0</v>
      </c>
      <c r="NK70" s="225">
        <f>IF(NK$19-'様式３（療養者名簿）（⑤の場合）'!$BD75+1&lt;=15,IF(NK$19&gt;='様式３（療養者名簿）（⑤の場合）'!$BD75,IF(NK$19&lt;='様式３（療養者名簿）（⑤の場合）'!$BE75,1,0),0),0)</f>
        <v>0</v>
      </c>
      <c r="NL70" s="225">
        <f>IF(NL$19-'様式３（療養者名簿）（⑤の場合）'!$BD75+1&lt;=15,IF(NL$19&gt;='様式３（療養者名簿）（⑤の場合）'!$BD75,IF(NL$19&lt;='様式３（療養者名簿）（⑤の場合）'!$BE75,1,0),0),0)</f>
        <v>0</v>
      </c>
      <c r="NM70" s="225">
        <f>IF(NM$19-'様式３（療養者名簿）（⑤の場合）'!$BD75+1&lt;=15,IF(NM$19&gt;='様式３（療養者名簿）（⑤の場合）'!$BD75,IF(NM$19&lt;='様式３（療養者名簿）（⑤の場合）'!$BE75,1,0),0),0)</f>
        <v>0</v>
      </c>
      <c r="NN70" s="225">
        <f>IF(NN$19-'様式３（療養者名簿）（⑤の場合）'!$BD75+1&lt;=15,IF(NN$19&gt;='様式３（療養者名簿）（⑤の場合）'!$BD75,IF(NN$19&lt;='様式３（療養者名簿）（⑤の場合）'!$BE75,1,0),0),0)</f>
        <v>0</v>
      </c>
      <c r="NO70" s="225">
        <f>IF(NO$19-'様式３（療養者名簿）（⑤の場合）'!$BD75+1&lt;=15,IF(NO$19&gt;='様式３（療養者名簿）（⑤の場合）'!$BD75,IF(NO$19&lt;='様式３（療養者名簿）（⑤の場合）'!$BE75,1,0),0),0)</f>
        <v>0</v>
      </c>
      <c r="NP70" s="225">
        <f>IF(NP$19-'様式３（療養者名簿）（⑤の場合）'!$BD75+1&lt;=15,IF(NP$19&gt;='様式３（療養者名簿）（⑤の場合）'!$BD75,IF(NP$19&lt;='様式３（療養者名簿）（⑤の場合）'!$BE75,1,0),0),0)</f>
        <v>0</v>
      </c>
      <c r="NQ70" s="225">
        <f>IF(NQ$19-'様式３（療養者名簿）（⑤の場合）'!$BD75+1&lt;=15,IF(NQ$19&gt;='様式３（療養者名簿）（⑤の場合）'!$BD75,IF(NQ$19&lt;='様式３（療養者名簿）（⑤の場合）'!$BE75,1,0),0),0)</f>
        <v>0</v>
      </c>
      <c r="NR70" s="225">
        <f>IF(NR$19-'様式３（療養者名簿）（⑤の場合）'!$BD75+1&lt;=15,IF(NR$19&gt;='様式３（療養者名簿）（⑤の場合）'!$BD75,IF(NR$19&lt;='様式３（療養者名簿）（⑤の場合）'!$BE75,1,0),0),0)</f>
        <v>0</v>
      </c>
      <c r="NS70" s="225">
        <f>IF(NS$19-'様式３（療養者名簿）（⑤の場合）'!$BD75+1&lt;=15,IF(NS$19&gt;='様式３（療養者名簿）（⑤の場合）'!$BD75,IF(NS$19&lt;='様式３（療養者名簿）（⑤の場合）'!$BE75,1,0),0),0)</f>
        <v>0</v>
      </c>
      <c r="NT70" s="225">
        <f>IF(NT$19-'様式３（療養者名簿）（⑤の場合）'!$BD75+1&lt;=15,IF(NT$19&gt;='様式３（療養者名簿）（⑤の場合）'!$BD75,IF(NT$19&lt;='様式３（療養者名簿）（⑤の場合）'!$BE75,1,0),0),0)</f>
        <v>0</v>
      </c>
      <c r="NU70" s="225">
        <f>IF(NU$19-'様式３（療養者名簿）（⑤の場合）'!$BD75+1&lt;=15,IF(NU$19&gt;='様式３（療養者名簿）（⑤の場合）'!$BD75,IF(NU$19&lt;='様式３（療養者名簿）（⑤の場合）'!$BE75,1,0),0),0)</f>
        <v>0</v>
      </c>
      <c r="NV70" s="225">
        <f>IF(NV$19-'様式３（療養者名簿）（⑤の場合）'!$BD75+1&lt;=15,IF(NV$19&gt;='様式３（療養者名簿）（⑤の場合）'!$BD75,IF(NV$19&lt;='様式３（療養者名簿）（⑤の場合）'!$BE75,1,0),0),0)</f>
        <v>0</v>
      </c>
      <c r="NW70" s="225">
        <f>IF(NW$19-'様式３（療養者名簿）（⑤の場合）'!$BD75+1&lt;=15,IF(NW$19&gt;='様式３（療養者名簿）（⑤の場合）'!$BD75,IF(NW$19&lt;='様式３（療養者名簿）（⑤の場合）'!$BE75,1,0),0),0)</f>
        <v>0</v>
      </c>
      <c r="NX70" s="225">
        <f>IF(NX$19-'様式３（療養者名簿）（⑤の場合）'!$BD75+1&lt;=15,IF(NX$19&gt;='様式３（療養者名簿）（⑤の場合）'!$BD75,IF(NX$19&lt;='様式３（療養者名簿）（⑤の場合）'!$BE75,1,0),0),0)</f>
        <v>0</v>
      </c>
      <c r="NY70" s="225">
        <f>IF(NY$19-'様式３（療養者名簿）（⑤の場合）'!$BD75+1&lt;=15,IF(NY$19&gt;='様式３（療養者名簿）（⑤の場合）'!$BD75,IF(NY$19&lt;='様式３（療養者名簿）（⑤の場合）'!$BE75,1,0),0),0)</f>
        <v>0</v>
      </c>
      <c r="NZ70" s="225">
        <f>IF(NZ$19-'様式３（療養者名簿）（⑤の場合）'!$BD75+1&lt;=15,IF(NZ$19&gt;='様式３（療養者名簿）（⑤の場合）'!$BD75,IF(NZ$19&lt;='様式３（療養者名簿）（⑤の場合）'!$BE75,1,0),0),0)</f>
        <v>0</v>
      </c>
      <c r="OA70" s="225">
        <f>IF(OA$19-'様式３（療養者名簿）（⑤の場合）'!$BD75+1&lt;=15,IF(OA$19&gt;='様式３（療養者名簿）（⑤の場合）'!$BD75,IF(OA$19&lt;='様式３（療養者名簿）（⑤の場合）'!$BE75,1,0),0),0)</f>
        <v>0</v>
      </c>
      <c r="OB70" s="225">
        <f>IF(OB$19-'様式３（療養者名簿）（⑤の場合）'!$BD75+1&lt;=15,IF(OB$19&gt;='様式３（療養者名簿）（⑤の場合）'!$BD75,IF(OB$19&lt;='様式３（療養者名簿）（⑤の場合）'!$BE75,1,0),0),0)</f>
        <v>0</v>
      </c>
      <c r="OC70" s="225">
        <f>IF(OC$19-'様式３（療養者名簿）（⑤の場合）'!$BD75+1&lt;=15,IF(OC$19&gt;='様式３（療養者名簿）（⑤の場合）'!$BD75,IF(OC$19&lt;='様式３（療養者名簿）（⑤の場合）'!$BE75,1,0),0),0)</f>
        <v>0</v>
      </c>
      <c r="OD70" s="225">
        <f>IF(OD$19-'様式３（療養者名簿）（⑤の場合）'!$BD75+1&lt;=15,IF(OD$19&gt;='様式３（療養者名簿）（⑤の場合）'!$BD75,IF(OD$19&lt;='様式３（療養者名簿）（⑤の場合）'!$BE75,1,0),0),0)</f>
        <v>0</v>
      </c>
      <c r="OE70" s="225">
        <f>IF(OE$19-'様式３（療養者名簿）（⑤の場合）'!$BD75+1&lt;=15,IF(OE$19&gt;='様式３（療養者名簿）（⑤の場合）'!$BD75,IF(OE$19&lt;='様式３（療養者名簿）（⑤の場合）'!$BE75,1,0),0),0)</f>
        <v>0</v>
      </c>
      <c r="OF70" s="225">
        <f>IF(OF$19-'様式３（療養者名簿）（⑤の場合）'!$BD75+1&lt;=15,IF(OF$19&gt;='様式３（療養者名簿）（⑤の場合）'!$BD75,IF(OF$19&lt;='様式３（療養者名簿）（⑤の場合）'!$BE75,1,0),0),0)</f>
        <v>0</v>
      </c>
      <c r="OG70" s="225">
        <f>IF(OG$19-'様式３（療養者名簿）（⑤の場合）'!$BD75+1&lt;=15,IF(OG$19&gt;='様式３（療養者名簿）（⑤の場合）'!$BD75,IF(OG$19&lt;='様式３（療養者名簿）（⑤の場合）'!$BE75,1,0),0),0)</f>
        <v>0</v>
      </c>
      <c r="OH70" s="225">
        <f>IF(OH$19-'様式３（療養者名簿）（⑤の場合）'!$BD75+1&lt;=15,IF(OH$19&gt;='様式３（療養者名簿）（⑤の場合）'!$BD75,IF(OH$19&lt;='様式３（療養者名簿）（⑤の場合）'!$BE75,1,0),0),0)</f>
        <v>0</v>
      </c>
      <c r="OI70" s="225">
        <f>IF(OI$19-'様式３（療養者名簿）（⑤の場合）'!$BD75+1&lt;=15,IF(OI$19&gt;='様式３（療養者名簿）（⑤の場合）'!$BD75,IF(OI$19&lt;='様式３（療養者名簿）（⑤の場合）'!$BE75,1,0),0),0)</f>
        <v>0</v>
      </c>
      <c r="OJ70" s="225">
        <f>IF(OJ$19-'様式３（療養者名簿）（⑤の場合）'!$BD75+1&lt;=15,IF(OJ$19&gt;='様式３（療養者名簿）（⑤の場合）'!$BD75,IF(OJ$19&lt;='様式３（療養者名簿）（⑤の場合）'!$BE75,1,0),0),0)</f>
        <v>0</v>
      </c>
      <c r="OK70" s="225">
        <f>IF(OK$19-'様式３（療養者名簿）（⑤の場合）'!$BD75+1&lt;=15,IF(OK$19&gt;='様式３（療養者名簿）（⑤の場合）'!$BD75,IF(OK$19&lt;='様式３（療養者名簿）（⑤の場合）'!$BE75,1,0),0),0)</f>
        <v>0</v>
      </c>
      <c r="OL70" s="225">
        <f>IF(OL$19-'様式３（療養者名簿）（⑤の場合）'!$BD75+1&lt;=15,IF(OL$19&gt;='様式３（療養者名簿）（⑤の場合）'!$BD75,IF(OL$19&lt;='様式３（療養者名簿）（⑤の場合）'!$BE75,1,0),0),0)</f>
        <v>0</v>
      </c>
      <c r="OM70" s="225">
        <f>IF(OM$19-'様式３（療養者名簿）（⑤の場合）'!$BD75+1&lt;=15,IF(OM$19&gt;='様式３（療養者名簿）（⑤の場合）'!$BD75,IF(OM$19&lt;='様式３（療養者名簿）（⑤の場合）'!$BE75,1,0),0),0)</f>
        <v>0</v>
      </c>
      <c r="ON70" s="225">
        <f>IF(ON$19-'様式３（療養者名簿）（⑤の場合）'!$BD75+1&lt;=15,IF(ON$19&gt;='様式３（療養者名簿）（⑤の場合）'!$BD75,IF(ON$19&lt;='様式３（療養者名簿）（⑤の場合）'!$BE75,1,0),0),0)</f>
        <v>0</v>
      </c>
      <c r="OO70" s="225">
        <f>IF(OO$19-'様式３（療養者名簿）（⑤の場合）'!$BD75+1&lt;=15,IF(OO$19&gt;='様式３（療養者名簿）（⑤の場合）'!$BD75,IF(OO$19&lt;='様式３（療養者名簿）（⑤の場合）'!$BE75,1,0),0),0)</f>
        <v>0</v>
      </c>
      <c r="OP70" s="225">
        <f>IF(OP$19-'様式３（療養者名簿）（⑤の場合）'!$BD75+1&lt;=15,IF(OP$19&gt;='様式３（療養者名簿）（⑤の場合）'!$BD75,IF(OP$19&lt;='様式３（療養者名簿）（⑤の場合）'!$BE75,1,0),0),0)</f>
        <v>0</v>
      </c>
      <c r="OQ70" s="225">
        <f>IF(OQ$19-'様式３（療養者名簿）（⑤の場合）'!$BD75+1&lt;=15,IF(OQ$19&gt;='様式３（療養者名簿）（⑤の場合）'!$BD75,IF(OQ$19&lt;='様式３（療養者名簿）（⑤の場合）'!$BE75,1,0),0),0)</f>
        <v>0</v>
      </c>
      <c r="OR70" s="225">
        <f>IF(OR$19-'様式３（療養者名簿）（⑤の場合）'!$BD75+1&lt;=15,IF(OR$19&gt;='様式３（療養者名簿）（⑤の場合）'!$BD75,IF(OR$19&lt;='様式３（療養者名簿）（⑤の場合）'!$BE75,1,0),0),0)</f>
        <v>0</v>
      </c>
      <c r="OS70" s="225">
        <f>IF(OS$19-'様式３（療養者名簿）（⑤の場合）'!$BD75+1&lt;=15,IF(OS$19&gt;='様式３（療養者名簿）（⑤の場合）'!$BD75,IF(OS$19&lt;='様式３（療養者名簿）（⑤の場合）'!$BE75,1,0),0),0)</f>
        <v>0</v>
      </c>
      <c r="OT70" s="225">
        <f>IF(OT$19-'様式３（療養者名簿）（⑤の場合）'!$BD75+1&lt;=15,IF(OT$19&gt;='様式３（療養者名簿）（⑤の場合）'!$BD75,IF(OT$19&lt;='様式３（療養者名簿）（⑤の場合）'!$BE75,1,0),0),0)</f>
        <v>0</v>
      </c>
      <c r="OU70" s="225">
        <f>IF(OU$19-'様式３（療養者名簿）（⑤の場合）'!$BD75+1&lt;=15,IF(OU$19&gt;='様式３（療養者名簿）（⑤の場合）'!$BD75,IF(OU$19&lt;='様式３（療養者名簿）（⑤の場合）'!$BE75,1,0),0),0)</f>
        <v>0</v>
      </c>
      <c r="OV70" s="225">
        <f>IF(OV$19-'様式３（療養者名簿）（⑤の場合）'!$BD75+1&lt;=15,IF(OV$19&gt;='様式３（療養者名簿）（⑤の場合）'!$BD75,IF(OV$19&lt;='様式３（療養者名簿）（⑤の場合）'!$BE75,1,0),0),0)</f>
        <v>0</v>
      </c>
      <c r="OW70" s="225">
        <f>IF(OW$19-'様式３（療養者名簿）（⑤の場合）'!$BD75+1&lt;=15,IF(OW$19&gt;='様式３（療養者名簿）（⑤の場合）'!$BD75,IF(OW$19&lt;='様式３（療養者名簿）（⑤の場合）'!$BE75,1,0),0),0)</f>
        <v>0</v>
      </c>
      <c r="OX70" s="225">
        <f>IF(OX$19-'様式３（療養者名簿）（⑤の場合）'!$BD75+1&lt;=15,IF(OX$19&gt;='様式３（療養者名簿）（⑤の場合）'!$BD75,IF(OX$19&lt;='様式３（療養者名簿）（⑤の場合）'!$BE75,1,0),0),0)</f>
        <v>0</v>
      </c>
      <c r="OY70" s="225">
        <f>IF(OY$19-'様式３（療養者名簿）（⑤の場合）'!$BD75+1&lt;=15,IF(OY$19&gt;='様式３（療養者名簿）（⑤の場合）'!$BD75,IF(OY$19&lt;='様式３（療養者名簿）（⑤の場合）'!$BE75,1,0),0),0)</f>
        <v>0</v>
      </c>
      <c r="OZ70" s="225">
        <f>IF(OZ$19-'様式３（療養者名簿）（⑤の場合）'!$BD75+1&lt;=15,IF(OZ$19&gt;='様式３（療養者名簿）（⑤の場合）'!$BD75,IF(OZ$19&lt;='様式３（療養者名簿）（⑤の場合）'!$BE75,1,0),0),0)</f>
        <v>0</v>
      </c>
      <c r="PA70" s="225">
        <f>IF(PA$19-'様式３（療養者名簿）（⑤の場合）'!$BD75+1&lt;=15,IF(PA$19&gt;='様式３（療養者名簿）（⑤の場合）'!$BD75,IF(PA$19&lt;='様式３（療養者名簿）（⑤の場合）'!$BE75,1,0),0),0)</f>
        <v>0</v>
      </c>
      <c r="PB70" s="225">
        <f>IF(PB$19-'様式３（療養者名簿）（⑤の場合）'!$BD75+1&lt;=15,IF(PB$19&gt;='様式３（療養者名簿）（⑤の場合）'!$BD75,IF(PB$19&lt;='様式３（療養者名簿）（⑤の場合）'!$BE75,1,0),0),0)</f>
        <v>0</v>
      </c>
      <c r="PC70" s="225">
        <f>IF(PC$19-'様式３（療養者名簿）（⑤の場合）'!$BD75+1&lt;=15,IF(PC$19&gt;='様式３（療養者名簿）（⑤の場合）'!$BD75,IF(PC$19&lt;='様式３（療養者名簿）（⑤の場合）'!$BE75,1,0),0),0)</f>
        <v>0</v>
      </c>
      <c r="PD70" s="225">
        <f>IF(PD$19-'様式３（療養者名簿）（⑤の場合）'!$BD75+1&lt;=15,IF(PD$19&gt;='様式３（療養者名簿）（⑤の場合）'!$BD75,IF(PD$19&lt;='様式３（療養者名簿）（⑤の場合）'!$BE75,1,0),0),0)</f>
        <v>0</v>
      </c>
      <c r="PE70" s="225">
        <f>IF(PE$19-'様式３（療養者名簿）（⑤の場合）'!$BD75+1&lt;=15,IF(PE$19&gt;='様式３（療養者名簿）（⑤の場合）'!$BD75,IF(PE$19&lt;='様式３（療養者名簿）（⑤の場合）'!$BE75,1,0),0),0)</f>
        <v>0</v>
      </c>
      <c r="PF70" s="225">
        <f>IF(PF$19-'様式３（療養者名簿）（⑤の場合）'!$BD75+1&lt;=15,IF(PF$19&gt;='様式３（療養者名簿）（⑤の場合）'!$BD75,IF(PF$19&lt;='様式３（療養者名簿）（⑤の場合）'!$BE75,1,0),0),0)</f>
        <v>0</v>
      </c>
      <c r="PG70" s="225">
        <f>IF(PG$19-'様式３（療養者名簿）（⑤の場合）'!$BD75+1&lt;=15,IF(PG$19&gt;='様式３（療養者名簿）（⑤の場合）'!$BD75,IF(PG$19&lt;='様式３（療養者名簿）（⑤の場合）'!$BE75,1,0),0),0)</f>
        <v>0</v>
      </c>
      <c r="PH70" s="225">
        <f>IF(PH$19-'様式３（療養者名簿）（⑤の場合）'!$BD75+1&lt;=15,IF(PH$19&gt;='様式３（療養者名簿）（⑤の場合）'!$BD75,IF(PH$19&lt;='様式３（療養者名簿）（⑤の場合）'!$BE75,1,0),0),0)</f>
        <v>0</v>
      </c>
      <c r="PI70" s="225">
        <f>IF(PI$19-'様式３（療養者名簿）（⑤の場合）'!$BD75+1&lt;=15,IF(PI$19&gt;='様式３（療養者名簿）（⑤の場合）'!$BD75,IF(PI$19&lt;='様式３（療養者名簿）（⑤の場合）'!$BE75,1,0),0),0)</f>
        <v>0</v>
      </c>
      <c r="PJ70" s="225">
        <f>IF(PJ$19-'様式３（療養者名簿）（⑤の場合）'!$BD75+1&lt;=15,IF(PJ$19&gt;='様式３（療養者名簿）（⑤の場合）'!$BD75,IF(PJ$19&lt;='様式３（療養者名簿）（⑤の場合）'!$BE75,1,0),0),0)</f>
        <v>0</v>
      </c>
      <c r="PK70" s="225">
        <f>IF(PK$19-'様式３（療養者名簿）（⑤の場合）'!$BD75+1&lt;=15,IF(PK$19&gt;='様式３（療養者名簿）（⑤の場合）'!$BD75,IF(PK$19&lt;='様式３（療養者名簿）（⑤の場合）'!$BE75,1,0),0),0)</f>
        <v>0</v>
      </c>
      <c r="PL70" s="225">
        <f>IF(PL$19-'様式３（療養者名簿）（⑤の場合）'!$BD75+1&lt;=15,IF(PL$19&gt;='様式３（療養者名簿）（⑤の場合）'!$BD75,IF(PL$19&lt;='様式３（療養者名簿）（⑤の場合）'!$BE75,1,0),0),0)</f>
        <v>0</v>
      </c>
      <c r="PM70" s="225">
        <f>IF(PM$19-'様式３（療養者名簿）（⑤の場合）'!$BD75+1&lt;=15,IF(PM$19&gt;='様式３（療養者名簿）（⑤の場合）'!$BD75,IF(PM$19&lt;='様式３（療養者名簿）（⑤の場合）'!$BE75,1,0),0),0)</f>
        <v>0</v>
      </c>
      <c r="PN70" s="225">
        <f>IF(PN$19-'様式３（療養者名簿）（⑤の場合）'!$BD75+1&lt;=15,IF(PN$19&gt;='様式３（療養者名簿）（⑤の場合）'!$BD75,IF(PN$19&lt;='様式３（療養者名簿）（⑤の場合）'!$BE75,1,0),0),0)</f>
        <v>0</v>
      </c>
      <c r="PO70" s="225">
        <f>IF(PO$19-'様式３（療養者名簿）（⑤の場合）'!$BD75+1&lt;=15,IF(PO$19&gt;='様式３（療養者名簿）（⑤の場合）'!$BD75,IF(PO$19&lt;='様式３（療養者名簿）（⑤の場合）'!$BE75,1,0),0),0)</f>
        <v>0</v>
      </c>
      <c r="PP70" s="225">
        <f>IF(PP$19-'様式３（療養者名簿）（⑤の場合）'!$BD75+1&lt;=15,IF(PP$19&gt;='様式３（療養者名簿）（⑤の場合）'!$BD75,IF(PP$19&lt;='様式３（療養者名簿）（⑤の場合）'!$BE75,1,0),0),0)</f>
        <v>0</v>
      </c>
      <c r="PQ70" s="225">
        <f>IF(PQ$19-'様式３（療養者名簿）（⑤の場合）'!$BD75+1&lt;=15,IF(PQ$19&gt;='様式３（療養者名簿）（⑤の場合）'!$BD75,IF(PQ$19&lt;='様式３（療養者名簿）（⑤の場合）'!$BE75,1,0),0),0)</f>
        <v>0</v>
      </c>
      <c r="PR70" s="225">
        <f>IF(PR$19-'様式３（療養者名簿）（⑤の場合）'!$BD75+1&lt;=15,IF(PR$19&gt;='様式３（療養者名簿）（⑤の場合）'!$BD75,IF(PR$19&lt;='様式３（療養者名簿）（⑤の場合）'!$BE75,1,0),0),0)</f>
        <v>0</v>
      </c>
      <c r="PS70" s="225">
        <f>IF(PS$19-'様式３（療養者名簿）（⑤の場合）'!$BD75+1&lt;=15,IF(PS$19&gt;='様式３（療養者名簿）（⑤の場合）'!$BD75,IF(PS$19&lt;='様式３（療養者名簿）（⑤の場合）'!$BE75,1,0),0),0)</f>
        <v>0</v>
      </c>
      <c r="PT70" s="225">
        <f>IF(PT$19-'様式３（療養者名簿）（⑤の場合）'!$BD75+1&lt;=15,IF(PT$19&gt;='様式３（療養者名簿）（⑤の場合）'!$BD75,IF(PT$19&lt;='様式３（療養者名簿）（⑤の場合）'!$BE75,1,0),0),0)</f>
        <v>0</v>
      </c>
      <c r="PU70" s="225">
        <f>IF(PU$19-'様式３（療養者名簿）（⑤の場合）'!$BD75+1&lt;=15,IF(PU$19&gt;='様式３（療養者名簿）（⑤の場合）'!$BD75,IF(PU$19&lt;='様式３（療養者名簿）（⑤の場合）'!$BE75,1,0),0),0)</f>
        <v>0</v>
      </c>
      <c r="PV70" s="225">
        <f>IF(PV$19-'様式３（療養者名簿）（⑤の場合）'!$BD75+1&lt;=15,IF(PV$19&gt;='様式３（療養者名簿）（⑤の場合）'!$BD75,IF(PV$19&lt;='様式３（療養者名簿）（⑤の場合）'!$BE75,1,0),0),0)</f>
        <v>0</v>
      </c>
      <c r="PW70" s="225">
        <f>IF(PW$19-'様式３（療養者名簿）（⑤の場合）'!$BD75+1&lt;=15,IF(PW$19&gt;='様式３（療養者名簿）（⑤の場合）'!$BD75,IF(PW$19&lt;='様式３（療養者名簿）（⑤の場合）'!$BE75,1,0),0),0)</f>
        <v>0</v>
      </c>
      <c r="PX70" s="225">
        <f>IF(PX$19-'様式３（療養者名簿）（⑤の場合）'!$BD75+1&lt;=15,IF(PX$19&gt;='様式３（療養者名簿）（⑤の場合）'!$BD75,IF(PX$19&lt;='様式３（療養者名簿）（⑤の場合）'!$BE75,1,0),0),0)</f>
        <v>0</v>
      </c>
      <c r="PY70" s="225">
        <f>IF(PY$19-'様式３（療養者名簿）（⑤の場合）'!$BD75+1&lt;=15,IF(PY$19&gt;='様式３（療養者名簿）（⑤の場合）'!$BD75,IF(PY$19&lt;='様式３（療養者名簿）（⑤の場合）'!$BE75,1,0),0),0)</f>
        <v>0</v>
      </c>
      <c r="PZ70" s="225">
        <f>IF(PZ$19-'様式３（療養者名簿）（⑤の場合）'!$BD75+1&lt;=15,IF(PZ$19&gt;='様式３（療養者名簿）（⑤の場合）'!$BD75,IF(PZ$19&lt;='様式３（療養者名簿）（⑤の場合）'!$BE75,1,0),0),0)</f>
        <v>0</v>
      </c>
      <c r="QA70" s="225">
        <f>IF(QA$19-'様式３（療養者名簿）（⑤の場合）'!$BD75+1&lt;=15,IF(QA$19&gt;='様式３（療養者名簿）（⑤の場合）'!$BD75,IF(QA$19&lt;='様式３（療養者名簿）（⑤の場合）'!$BE75,1,0),0),0)</f>
        <v>0</v>
      </c>
      <c r="QB70" s="225">
        <f>IF(QB$19-'様式３（療養者名簿）（⑤の場合）'!$BD75+1&lt;=15,IF(QB$19&gt;='様式３（療養者名簿）（⑤の場合）'!$BD75,IF(QB$19&lt;='様式３（療養者名簿）（⑤の場合）'!$BE75,1,0),0),0)</f>
        <v>0</v>
      </c>
      <c r="QC70" s="225">
        <f>IF(QC$19-'様式３（療養者名簿）（⑤の場合）'!$BD75+1&lt;=15,IF(QC$19&gt;='様式３（療養者名簿）（⑤の場合）'!$BD75,IF(QC$19&lt;='様式３（療養者名簿）（⑤の場合）'!$BE75,1,0),0),0)</f>
        <v>0</v>
      </c>
      <c r="QD70" s="225">
        <f>IF(QD$19-'様式３（療養者名簿）（⑤の場合）'!$BD75+1&lt;=15,IF(QD$19&gt;='様式３（療養者名簿）（⑤の場合）'!$BD75,IF(QD$19&lt;='様式３（療養者名簿）（⑤の場合）'!$BE75,1,0),0),0)</f>
        <v>0</v>
      </c>
      <c r="QE70" s="225">
        <f>IF(QE$19-'様式３（療養者名簿）（⑤の場合）'!$BD75+1&lt;=15,IF(QE$19&gt;='様式３（療養者名簿）（⑤の場合）'!$BD75,IF(QE$19&lt;='様式３（療養者名簿）（⑤の場合）'!$BE75,1,0),0),0)</f>
        <v>0</v>
      </c>
      <c r="QF70" s="225">
        <f>IF(QF$19-'様式３（療養者名簿）（⑤の場合）'!$BD75+1&lt;=15,IF(QF$19&gt;='様式３（療養者名簿）（⑤の場合）'!$BD75,IF(QF$19&lt;='様式３（療養者名簿）（⑤の場合）'!$BE75,1,0),0),0)</f>
        <v>0</v>
      </c>
      <c r="QG70" s="225">
        <f>IF(QG$19-'様式３（療養者名簿）（⑤の場合）'!$BD75+1&lt;=15,IF(QG$19&gt;='様式３（療養者名簿）（⑤の場合）'!$BD75,IF(QG$19&lt;='様式３（療養者名簿）（⑤の場合）'!$BE75,1,0),0),0)</f>
        <v>0</v>
      </c>
      <c r="QH70" s="225">
        <f>IF(QH$19-'様式３（療養者名簿）（⑤の場合）'!$BD75+1&lt;=15,IF(QH$19&gt;='様式３（療養者名簿）（⑤の場合）'!$BD75,IF(QH$19&lt;='様式３（療養者名簿）（⑤の場合）'!$BE75,1,0),0),0)</f>
        <v>0</v>
      </c>
      <c r="QI70" s="225">
        <f>IF(QI$19-'様式３（療養者名簿）（⑤の場合）'!$BD75+1&lt;=15,IF(QI$19&gt;='様式３（療養者名簿）（⑤の場合）'!$BD75,IF(QI$19&lt;='様式３（療養者名簿）（⑤の場合）'!$BE75,1,0),0),0)</f>
        <v>0</v>
      </c>
      <c r="QJ70" s="225">
        <f>IF(QJ$19-'様式３（療養者名簿）（⑤の場合）'!$BD75+1&lt;=15,IF(QJ$19&gt;='様式３（療養者名簿）（⑤の場合）'!$BD75,IF(QJ$19&lt;='様式３（療養者名簿）（⑤の場合）'!$BE75,1,0),0),0)</f>
        <v>0</v>
      </c>
      <c r="QK70" s="225">
        <f>IF(QK$19-'様式３（療養者名簿）（⑤の場合）'!$BD75+1&lt;=15,IF(QK$19&gt;='様式３（療養者名簿）（⑤の場合）'!$BD75,IF(QK$19&lt;='様式３（療養者名簿）（⑤の場合）'!$BE75,1,0),0),0)</f>
        <v>0</v>
      </c>
      <c r="QL70" s="225">
        <f>IF(QL$19-'様式３（療養者名簿）（⑤の場合）'!$BD75+1&lt;=15,IF(QL$19&gt;='様式３（療養者名簿）（⑤の場合）'!$BD75,IF(QL$19&lt;='様式３（療養者名簿）（⑤の場合）'!$BE75,1,0),0),0)</f>
        <v>0</v>
      </c>
      <c r="QM70" s="225">
        <f>IF(QM$19-'様式３（療養者名簿）（⑤の場合）'!$BD75+1&lt;=15,IF(QM$19&gt;='様式３（療養者名簿）（⑤の場合）'!$BD75,IF(QM$19&lt;='様式３（療養者名簿）（⑤の場合）'!$BE75,1,0),0),0)</f>
        <v>0</v>
      </c>
      <c r="QN70" s="225">
        <f>IF(QN$19-'様式３（療養者名簿）（⑤の場合）'!$BD75+1&lt;=15,IF(QN$19&gt;='様式３（療養者名簿）（⑤の場合）'!$BD75,IF(QN$19&lt;='様式３（療養者名簿）（⑤の場合）'!$BE75,1,0),0),0)</f>
        <v>0</v>
      </c>
      <c r="QO70" s="225">
        <f>IF(QO$19-'様式３（療養者名簿）（⑤の場合）'!$BD75+1&lt;=15,IF(QO$19&gt;='様式３（療養者名簿）（⑤の場合）'!$BD75,IF(QO$19&lt;='様式３（療養者名簿）（⑤の場合）'!$BE75,1,0),0),0)</f>
        <v>0</v>
      </c>
      <c r="QP70" s="225">
        <f>IF(QP$19-'様式３（療養者名簿）（⑤の場合）'!$BD75+1&lt;=15,IF(QP$19&gt;='様式３（療養者名簿）（⑤の場合）'!$BD75,IF(QP$19&lt;='様式３（療養者名簿）（⑤の場合）'!$BE75,1,0),0),0)</f>
        <v>0</v>
      </c>
      <c r="QQ70" s="225">
        <f>IF(QQ$19-'様式３（療養者名簿）（⑤の場合）'!$BD75+1&lt;=15,IF(QQ$19&gt;='様式３（療養者名簿）（⑤の場合）'!$BD75,IF(QQ$19&lt;='様式３（療養者名簿）（⑤の場合）'!$BE75,1,0),0),0)</f>
        <v>0</v>
      </c>
      <c r="QR70" s="225">
        <f>IF(QR$19-'様式３（療養者名簿）（⑤の場合）'!$BD75+1&lt;=15,IF(QR$19&gt;='様式３（療養者名簿）（⑤の場合）'!$BD75,IF(QR$19&lt;='様式３（療養者名簿）（⑤の場合）'!$BE75,1,0),0),0)</f>
        <v>0</v>
      </c>
      <c r="QS70" s="225">
        <f>IF(QS$19-'様式３（療養者名簿）（⑤の場合）'!$BD75+1&lt;=15,IF(QS$19&gt;='様式３（療養者名簿）（⑤の場合）'!$BD75,IF(QS$19&lt;='様式３（療養者名簿）（⑤の場合）'!$BE75,1,0),0),0)</f>
        <v>0</v>
      </c>
      <c r="QT70" s="225">
        <f>IF(QT$19-'様式３（療養者名簿）（⑤の場合）'!$BD75+1&lt;=15,IF(QT$19&gt;='様式３（療養者名簿）（⑤の場合）'!$BD75,IF(QT$19&lt;='様式３（療養者名簿）（⑤の場合）'!$BE75,1,0),0),0)</f>
        <v>0</v>
      </c>
      <c r="QU70" s="225">
        <f>IF(QU$19-'様式３（療養者名簿）（⑤の場合）'!$BD75+1&lt;=15,IF(QU$19&gt;='様式３（療養者名簿）（⑤の場合）'!$BD75,IF(QU$19&lt;='様式３（療養者名簿）（⑤の場合）'!$BE75,1,0),0),0)</f>
        <v>0</v>
      </c>
      <c r="QV70" s="225">
        <f>IF(QV$19-'様式３（療養者名簿）（⑤の場合）'!$BD75+1&lt;=15,IF(QV$19&gt;='様式３（療養者名簿）（⑤の場合）'!$BD75,IF(QV$19&lt;='様式３（療養者名簿）（⑤の場合）'!$BE75,1,0),0),0)</f>
        <v>0</v>
      </c>
      <c r="QW70" s="225">
        <f>IF(QW$19-'様式３（療養者名簿）（⑤の場合）'!$BD75+1&lt;=15,IF(QW$19&gt;='様式３（療養者名簿）（⑤の場合）'!$BD75,IF(QW$19&lt;='様式３（療養者名簿）（⑤の場合）'!$BE75,1,0),0),0)</f>
        <v>0</v>
      </c>
      <c r="QX70" s="225">
        <f>IF(QX$19-'様式３（療養者名簿）（⑤の場合）'!$BD75+1&lt;=15,IF(QX$19&gt;='様式３（療養者名簿）（⑤の場合）'!$BD75,IF(QX$19&lt;='様式３（療養者名簿）（⑤の場合）'!$BE75,1,0),0),0)</f>
        <v>0</v>
      </c>
      <c r="QY70" s="225">
        <f>IF(QY$19-'様式３（療養者名簿）（⑤の場合）'!$BD75+1&lt;=15,IF(QY$19&gt;='様式３（療養者名簿）（⑤の場合）'!$BD75,IF(QY$19&lt;='様式３（療養者名簿）（⑤の場合）'!$BE75,1,0),0),0)</f>
        <v>0</v>
      </c>
      <c r="QZ70" s="225">
        <f>IF(QZ$19-'様式３（療養者名簿）（⑤の場合）'!$BD75+1&lt;=15,IF(QZ$19&gt;='様式３（療養者名簿）（⑤の場合）'!$BD75,IF(QZ$19&lt;='様式３（療養者名簿）（⑤の場合）'!$BE75,1,0),0),0)</f>
        <v>0</v>
      </c>
      <c r="RA70" s="225">
        <f>IF(RA$19-'様式３（療養者名簿）（⑤の場合）'!$BD75+1&lt;=15,IF(RA$19&gt;='様式３（療養者名簿）（⑤の場合）'!$BD75,IF(RA$19&lt;='様式３（療養者名簿）（⑤の場合）'!$BE75,1,0),0),0)</f>
        <v>0</v>
      </c>
      <c r="RB70" s="225">
        <f>IF(RB$19-'様式３（療養者名簿）（⑤の場合）'!$BD75+1&lt;=15,IF(RB$19&gt;='様式３（療養者名簿）（⑤の場合）'!$BD75,IF(RB$19&lt;='様式３（療養者名簿）（⑤の場合）'!$BE75,1,0),0),0)</f>
        <v>0</v>
      </c>
      <c r="RC70" s="225">
        <f>IF(RC$19-'様式３（療養者名簿）（⑤の場合）'!$BD75+1&lt;=15,IF(RC$19&gt;='様式３（療養者名簿）（⑤の場合）'!$BD75,IF(RC$19&lt;='様式３（療養者名簿）（⑤の場合）'!$BE75,1,0),0),0)</f>
        <v>0</v>
      </c>
      <c r="RD70" s="225">
        <f>IF(RD$19-'様式３（療養者名簿）（⑤の場合）'!$BD75+1&lt;=15,IF(RD$19&gt;='様式３（療養者名簿）（⑤の場合）'!$BD75,IF(RD$19&lt;='様式３（療養者名簿）（⑤の場合）'!$BE75,1,0),0),0)</f>
        <v>0</v>
      </c>
      <c r="RE70" s="225">
        <f>IF(RE$19-'様式３（療養者名簿）（⑤の場合）'!$BD75+1&lt;=15,IF(RE$19&gt;='様式３（療養者名簿）（⑤の場合）'!$BD75,IF(RE$19&lt;='様式３（療養者名簿）（⑤の場合）'!$BE75,1,0),0),0)</f>
        <v>0</v>
      </c>
      <c r="RF70" s="225">
        <f>IF(RF$19-'様式３（療養者名簿）（⑤の場合）'!$BD75+1&lt;=15,IF(RF$19&gt;='様式３（療養者名簿）（⑤の場合）'!$BD75,IF(RF$19&lt;='様式３（療養者名簿）（⑤の場合）'!$BE75,1,0),0),0)</f>
        <v>0</v>
      </c>
      <c r="RG70" s="225">
        <f>IF(RG$19-'様式３（療養者名簿）（⑤の場合）'!$BD75+1&lt;=15,IF(RG$19&gt;='様式３（療養者名簿）（⑤の場合）'!$BD75,IF(RG$19&lt;='様式３（療養者名簿）（⑤の場合）'!$BE75,1,0),0),0)</f>
        <v>0</v>
      </c>
      <c r="RH70" s="225">
        <f>IF(RH$19-'様式３（療養者名簿）（⑤の場合）'!$BD75+1&lt;=15,IF(RH$19&gt;='様式３（療養者名簿）（⑤の場合）'!$BD75,IF(RH$19&lt;='様式３（療養者名簿）（⑤の場合）'!$BE75,1,0),0),0)</f>
        <v>0</v>
      </c>
      <c r="RI70" s="225">
        <f>IF(RI$19-'様式３（療養者名簿）（⑤の場合）'!$BD75+1&lt;=15,IF(RI$19&gt;='様式３（療養者名簿）（⑤の場合）'!$BD75,IF(RI$19&lt;='様式３（療養者名簿）（⑤の場合）'!$BE75,1,0),0),0)</f>
        <v>0</v>
      </c>
      <c r="RJ70" s="225">
        <f>IF(RJ$19-'様式３（療養者名簿）（⑤の場合）'!$BD75+1&lt;=15,IF(RJ$19&gt;='様式３（療養者名簿）（⑤の場合）'!$BD75,IF(RJ$19&lt;='様式３（療養者名簿）（⑤の場合）'!$BE75,1,0),0),0)</f>
        <v>0</v>
      </c>
      <c r="RK70" s="225">
        <f>IF(RK$19-'様式３（療養者名簿）（⑤の場合）'!$BD75+1&lt;=15,IF(RK$19&gt;='様式３（療養者名簿）（⑤の場合）'!$BD75,IF(RK$19&lt;='様式３（療養者名簿）（⑤の場合）'!$BE75,1,0),0),0)</f>
        <v>0</v>
      </c>
      <c r="RL70" s="225">
        <f>IF(RL$19-'様式３（療養者名簿）（⑤の場合）'!$BD75+1&lt;=15,IF(RL$19&gt;='様式３（療養者名簿）（⑤の場合）'!$BD75,IF(RL$19&lt;='様式３（療養者名簿）（⑤の場合）'!$BE75,1,0),0),0)</f>
        <v>0</v>
      </c>
      <c r="RM70" s="225">
        <f>IF(RM$19-'様式３（療養者名簿）（⑤の場合）'!$BD75+1&lt;=15,IF(RM$19&gt;='様式３（療養者名簿）（⑤の場合）'!$BD75,IF(RM$19&lt;='様式３（療養者名簿）（⑤の場合）'!$BE75,1,0),0),0)</f>
        <v>0</v>
      </c>
      <c r="RN70" s="225">
        <f>IF(RN$19-'様式３（療養者名簿）（⑤の場合）'!$BD75+1&lt;=15,IF(RN$19&gt;='様式３（療養者名簿）（⑤の場合）'!$BD75,IF(RN$19&lt;='様式３（療養者名簿）（⑤の場合）'!$BE75,1,0),0),0)</f>
        <v>0</v>
      </c>
      <c r="RO70" s="225">
        <f>IF(RO$19-'様式３（療養者名簿）（⑤の場合）'!$BD75+1&lt;=15,IF(RO$19&gt;='様式３（療養者名簿）（⑤の場合）'!$BD75,IF(RO$19&lt;='様式３（療養者名簿）（⑤の場合）'!$BE75,1,0),0),0)</f>
        <v>0</v>
      </c>
      <c r="RP70" s="225">
        <f>IF(RP$19-'様式３（療養者名簿）（⑤の場合）'!$BD75+1&lt;=15,IF(RP$19&gt;='様式３（療養者名簿）（⑤の場合）'!$BD75,IF(RP$19&lt;='様式３（療養者名簿）（⑤の場合）'!$BE75,1,0),0),0)</f>
        <v>0</v>
      </c>
      <c r="RQ70" s="225">
        <f>IF(RQ$19-'様式３（療養者名簿）（⑤の場合）'!$BD75+1&lt;=15,IF(RQ$19&gt;='様式３（療養者名簿）（⑤の場合）'!$BD75,IF(RQ$19&lt;='様式３（療養者名簿）（⑤の場合）'!$BE75,1,0),0),0)</f>
        <v>0</v>
      </c>
      <c r="RR70" s="225">
        <f>IF(RR$19-'様式３（療養者名簿）（⑤の場合）'!$BD75+1&lt;=15,IF(RR$19&gt;='様式３（療養者名簿）（⑤の場合）'!$BD75,IF(RR$19&lt;='様式３（療養者名簿）（⑤の場合）'!$BE75,1,0),0),0)</f>
        <v>0</v>
      </c>
      <c r="RS70" s="225">
        <f>IF(RS$19-'様式３（療養者名簿）（⑤の場合）'!$BD75+1&lt;=15,IF(RS$19&gt;='様式３（療養者名簿）（⑤の場合）'!$BD75,IF(RS$19&lt;='様式３（療養者名簿）（⑤の場合）'!$BE75,1,0),0),0)</f>
        <v>0</v>
      </c>
      <c r="RT70" s="225">
        <f>IF(RT$19-'様式３（療養者名簿）（⑤の場合）'!$BD75+1&lt;=15,IF(RT$19&gt;='様式３（療養者名簿）（⑤の場合）'!$BD75,IF(RT$19&lt;='様式３（療養者名簿）（⑤の場合）'!$BE75,1,0),0),0)</f>
        <v>0</v>
      </c>
      <c r="RU70" s="225">
        <f>IF(RU$19-'様式３（療養者名簿）（⑤の場合）'!$BD75+1&lt;=15,IF(RU$19&gt;='様式３（療養者名簿）（⑤の場合）'!$BD75,IF(RU$19&lt;='様式３（療養者名簿）（⑤の場合）'!$BE75,1,0),0),0)</f>
        <v>0</v>
      </c>
      <c r="RV70" s="225">
        <f>IF(RV$19-'様式３（療養者名簿）（⑤の場合）'!$BD75+1&lt;=15,IF(RV$19&gt;='様式３（療養者名簿）（⑤の場合）'!$BD75,IF(RV$19&lt;='様式３（療養者名簿）（⑤の場合）'!$BE75,1,0),0),0)</f>
        <v>0</v>
      </c>
      <c r="RW70" s="225">
        <f>IF(RW$19-'様式３（療養者名簿）（⑤の場合）'!$BD75+1&lt;=15,IF(RW$19&gt;='様式３（療養者名簿）（⑤の場合）'!$BD75,IF(RW$19&lt;='様式３（療養者名簿）（⑤の場合）'!$BE75,1,0),0),0)</f>
        <v>0</v>
      </c>
      <c r="RX70" s="225">
        <f>IF(RX$19-'様式３（療養者名簿）（⑤の場合）'!$BD75+1&lt;=15,IF(RX$19&gt;='様式３（療養者名簿）（⑤の場合）'!$BD75,IF(RX$19&lt;='様式３（療養者名簿）（⑤の場合）'!$BE75,1,0),0),0)</f>
        <v>0</v>
      </c>
      <c r="RY70" s="225">
        <f>IF(RY$19-'様式３（療養者名簿）（⑤の場合）'!$BD75+1&lt;=15,IF(RY$19&gt;='様式３（療養者名簿）（⑤の場合）'!$BD75,IF(RY$19&lt;='様式３（療養者名簿）（⑤の場合）'!$BE75,1,0),0),0)</f>
        <v>0</v>
      </c>
      <c r="RZ70" s="225">
        <f>IF(RZ$19-'様式３（療養者名簿）（⑤の場合）'!$BD75+1&lt;=15,IF(RZ$19&gt;='様式３（療養者名簿）（⑤の場合）'!$BD75,IF(RZ$19&lt;='様式３（療養者名簿）（⑤の場合）'!$BE75,1,0),0),0)</f>
        <v>0</v>
      </c>
      <c r="SA70" s="225">
        <f>IF(SA$19-'様式３（療養者名簿）（⑤の場合）'!$BD75+1&lt;=15,IF(SA$19&gt;='様式３（療養者名簿）（⑤の場合）'!$BD75,IF(SA$19&lt;='様式３（療養者名簿）（⑤の場合）'!$BE75,1,0),0),0)</f>
        <v>0</v>
      </c>
      <c r="SB70" s="225">
        <f>IF(SB$19-'様式３（療養者名簿）（⑤の場合）'!$BD75+1&lt;=15,IF(SB$19&gt;='様式３（療養者名簿）（⑤の場合）'!$BD75,IF(SB$19&lt;='様式３（療養者名簿）（⑤の場合）'!$BE75,1,0),0),0)</f>
        <v>0</v>
      </c>
      <c r="SC70" s="225">
        <f>IF(SC$19-'様式３（療養者名簿）（⑤の場合）'!$BD75+1&lt;=15,IF(SC$19&gt;='様式３（療養者名簿）（⑤の場合）'!$BD75,IF(SC$19&lt;='様式３（療養者名簿）（⑤の場合）'!$BE75,1,0),0),0)</f>
        <v>0</v>
      </c>
      <c r="SD70" s="225">
        <f>IF(SD$19-'様式３（療養者名簿）（⑤の場合）'!$BD75+1&lt;=15,IF(SD$19&gt;='様式３（療養者名簿）（⑤の場合）'!$BD75,IF(SD$19&lt;='様式３（療養者名簿）（⑤の場合）'!$BE75,1,0),0),0)</f>
        <v>0</v>
      </c>
      <c r="SE70" s="225">
        <f>IF(SE$19-'様式３（療養者名簿）（⑤の場合）'!$BD75+1&lt;=15,IF(SE$19&gt;='様式３（療養者名簿）（⑤の場合）'!$BD75,IF(SE$19&lt;='様式３（療養者名簿）（⑤の場合）'!$BE75,1,0),0),0)</f>
        <v>0</v>
      </c>
      <c r="SF70" s="225">
        <f>IF(SF$19-'様式３（療養者名簿）（⑤の場合）'!$BD75+1&lt;=15,IF(SF$19&gt;='様式３（療養者名簿）（⑤の場合）'!$BD75,IF(SF$19&lt;='様式３（療養者名簿）（⑤の場合）'!$BE75,1,0),0),0)</f>
        <v>0</v>
      </c>
      <c r="SG70" s="225">
        <f>IF(SG$19-'様式３（療養者名簿）（⑤の場合）'!$BD75+1&lt;=15,IF(SG$19&gt;='様式３（療養者名簿）（⑤の場合）'!$BD75,IF(SG$19&lt;='様式３（療養者名簿）（⑤の場合）'!$BE75,1,0),0),0)</f>
        <v>0</v>
      </c>
      <c r="SH70" s="225">
        <f>IF(SH$19-'様式３（療養者名簿）（⑤の場合）'!$BD75+1&lt;=15,IF(SH$19&gt;='様式３（療養者名簿）（⑤の場合）'!$BD75,IF(SH$19&lt;='様式３（療養者名簿）（⑤の場合）'!$BE75,1,0),0),0)</f>
        <v>0</v>
      </c>
      <c r="SI70" s="225">
        <f>IF(SI$19-'様式３（療養者名簿）（⑤の場合）'!$BD75+1&lt;=15,IF(SI$19&gt;='様式３（療養者名簿）（⑤の場合）'!$BD75,IF(SI$19&lt;='様式３（療養者名簿）（⑤の場合）'!$BE75,1,0),0),0)</f>
        <v>0</v>
      </c>
      <c r="SJ70" s="225">
        <f>IF(SJ$19-'様式３（療養者名簿）（⑤の場合）'!$BD75+1&lt;=15,IF(SJ$19&gt;='様式３（療養者名簿）（⑤の場合）'!$BD75,IF(SJ$19&lt;='様式３（療養者名簿）（⑤の場合）'!$BE75,1,0),0),0)</f>
        <v>0</v>
      </c>
      <c r="SK70" s="225">
        <f>IF(SK$19-'様式３（療養者名簿）（⑤の場合）'!$BD75+1&lt;=15,IF(SK$19&gt;='様式３（療養者名簿）（⑤の場合）'!$BD75,IF(SK$19&lt;='様式３（療養者名簿）（⑤の場合）'!$BE75,1,0),0),0)</f>
        <v>0</v>
      </c>
      <c r="SL70" s="225">
        <f>IF(SL$19-'様式３（療養者名簿）（⑤の場合）'!$BD75+1&lt;=15,IF(SL$19&gt;='様式３（療養者名簿）（⑤の場合）'!$BD75,IF(SL$19&lt;='様式３（療養者名簿）（⑤の場合）'!$BE75,1,0),0),0)</f>
        <v>0</v>
      </c>
      <c r="SM70" s="225">
        <f>IF(SM$19-'様式３（療養者名簿）（⑤の場合）'!$BD75+1&lt;=15,IF(SM$19&gt;='様式３（療養者名簿）（⑤の場合）'!$BD75,IF(SM$19&lt;='様式３（療養者名簿）（⑤の場合）'!$BE75,1,0),0),0)</f>
        <v>0</v>
      </c>
      <c r="SN70" s="225">
        <f>IF(SN$19-'様式３（療養者名簿）（⑤の場合）'!$BD75+1&lt;=15,IF(SN$19&gt;='様式３（療養者名簿）（⑤の場合）'!$BD75,IF(SN$19&lt;='様式３（療養者名簿）（⑤の場合）'!$BE75,1,0),0),0)</f>
        <v>0</v>
      </c>
      <c r="SO70" s="225">
        <f>IF(SO$19-'様式３（療養者名簿）（⑤の場合）'!$BD75+1&lt;=15,IF(SO$19&gt;='様式３（療養者名簿）（⑤の場合）'!$BD75,IF(SO$19&lt;='様式３（療養者名簿）（⑤の場合）'!$BE75,1,0),0),0)</f>
        <v>0</v>
      </c>
      <c r="SP70" s="225">
        <f>IF(SP$19-'様式３（療養者名簿）（⑤の場合）'!$BD75+1&lt;=15,IF(SP$19&gt;='様式３（療養者名簿）（⑤の場合）'!$BD75,IF(SP$19&lt;='様式３（療養者名簿）（⑤の場合）'!$BE75,1,0),0),0)</f>
        <v>0</v>
      </c>
      <c r="SQ70" s="225">
        <f>IF(SQ$19-'様式３（療養者名簿）（⑤の場合）'!$BD75+1&lt;=15,IF(SQ$19&gt;='様式３（療養者名簿）（⑤の場合）'!$BD75,IF(SQ$19&lt;='様式３（療養者名簿）（⑤の場合）'!$BE75,1,0),0),0)</f>
        <v>0</v>
      </c>
      <c r="SR70" s="225">
        <f>IF(SR$19-'様式３（療養者名簿）（⑤の場合）'!$BD75+1&lt;=15,IF(SR$19&gt;='様式３（療養者名簿）（⑤の場合）'!$BD75,IF(SR$19&lt;='様式３（療養者名簿）（⑤の場合）'!$BE75,1,0),0),0)</f>
        <v>0</v>
      </c>
      <c r="SS70" s="225">
        <f>IF(SS$19-'様式３（療養者名簿）（⑤の場合）'!$BD75+1&lt;=15,IF(SS$19&gt;='様式３（療養者名簿）（⑤の場合）'!$BD75,IF(SS$19&lt;='様式３（療養者名簿）（⑤の場合）'!$BE75,1,0),0),0)</f>
        <v>0</v>
      </c>
      <c r="ST70" s="225">
        <f>IF(ST$19-'様式３（療養者名簿）（⑤の場合）'!$BD75+1&lt;=15,IF(ST$19&gt;='様式３（療養者名簿）（⑤の場合）'!$BD75,IF(ST$19&lt;='様式３（療養者名簿）（⑤の場合）'!$BE75,1,0),0),0)</f>
        <v>0</v>
      </c>
      <c r="SU70" s="225">
        <f>IF(SU$19-'様式３（療養者名簿）（⑤の場合）'!$BD75+1&lt;=15,IF(SU$19&gt;='様式３（療養者名簿）（⑤の場合）'!$BD75,IF(SU$19&lt;='様式３（療養者名簿）（⑤の場合）'!$BE75,1,0),0),0)</f>
        <v>0</v>
      </c>
      <c r="SV70" s="225">
        <f>IF(SV$19-'様式３（療養者名簿）（⑤の場合）'!$BD75+1&lt;=15,IF(SV$19&gt;='様式３（療養者名簿）（⑤の場合）'!$BD75,IF(SV$19&lt;='様式３（療養者名簿）（⑤の場合）'!$BE75,1,0),0),0)</f>
        <v>0</v>
      </c>
      <c r="SW70" s="225">
        <f>IF(SW$19-'様式３（療養者名簿）（⑤の場合）'!$BD75+1&lt;=15,IF(SW$19&gt;='様式３（療養者名簿）（⑤の場合）'!$BD75,IF(SW$19&lt;='様式３（療養者名簿）（⑤の場合）'!$BE75,1,0),0),0)</f>
        <v>0</v>
      </c>
      <c r="SX70" s="225">
        <f>IF(SX$19-'様式３（療養者名簿）（⑤の場合）'!$BD75+1&lt;=15,IF(SX$19&gt;='様式３（療養者名簿）（⑤の場合）'!$BD75,IF(SX$19&lt;='様式３（療養者名簿）（⑤の場合）'!$BE75,1,0),0),0)</f>
        <v>0</v>
      </c>
      <c r="SY70" s="225">
        <f>IF(SY$19-'様式３（療養者名簿）（⑤の場合）'!$BD75+1&lt;=15,IF(SY$19&gt;='様式３（療養者名簿）（⑤の場合）'!$BD75,IF(SY$19&lt;='様式３（療養者名簿）（⑤の場合）'!$BE75,1,0),0),0)</f>
        <v>0</v>
      </c>
      <c r="SZ70" s="225">
        <f>IF(SZ$19-'様式３（療養者名簿）（⑤の場合）'!$BD75+1&lt;=15,IF(SZ$19&gt;='様式３（療養者名簿）（⑤の場合）'!$BD75,IF(SZ$19&lt;='様式３（療養者名簿）（⑤の場合）'!$BE75,1,0),0),0)</f>
        <v>0</v>
      </c>
      <c r="TA70" s="225">
        <f>IF(TA$19-'様式３（療養者名簿）（⑤の場合）'!$BD75+1&lt;=15,IF(TA$19&gt;='様式３（療養者名簿）（⑤の場合）'!$BD75,IF(TA$19&lt;='様式３（療養者名簿）（⑤の場合）'!$BE75,1,0),0),0)</f>
        <v>0</v>
      </c>
      <c r="TB70" s="225">
        <f>IF(TB$19-'様式３（療養者名簿）（⑤の場合）'!$BD75+1&lt;=15,IF(TB$19&gt;='様式３（療養者名簿）（⑤の場合）'!$BD75,IF(TB$19&lt;='様式３（療養者名簿）（⑤の場合）'!$BE75,1,0),0),0)</f>
        <v>0</v>
      </c>
      <c r="TC70" s="225">
        <f>IF(TC$19-'様式３（療養者名簿）（⑤の場合）'!$BD75+1&lt;=15,IF(TC$19&gt;='様式３（療養者名簿）（⑤の場合）'!$BD75,IF(TC$19&lt;='様式３（療養者名簿）（⑤の場合）'!$BE75,1,0),0),0)</f>
        <v>0</v>
      </c>
      <c r="TD70" s="225">
        <f>IF(TD$19-'様式３（療養者名簿）（⑤の場合）'!$BD75+1&lt;=15,IF(TD$19&gt;='様式３（療養者名簿）（⑤の場合）'!$BD75,IF(TD$19&lt;='様式３（療養者名簿）（⑤の場合）'!$BE75,1,0),0),0)</f>
        <v>0</v>
      </c>
      <c r="TE70" s="225">
        <f>IF(TE$19-'様式３（療養者名簿）（⑤の場合）'!$BD75+1&lt;=15,IF(TE$19&gt;='様式３（療養者名簿）（⑤の場合）'!$BD75,IF(TE$19&lt;='様式３（療養者名簿）（⑤の場合）'!$BE75,1,0),0),0)</f>
        <v>0</v>
      </c>
      <c r="TF70" s="225">
        <f>IF(TF$19-'様式３（療養者名簿）（⑤の場合）'!$BD75+1&lt;=15,IF(TF$19&gt;='様式３（療養者名簿）（⑤の場合）'!$BD75,IF(TF$19&lt;='様式３（療養者名簿）（⑤の場合）'!$BE75,1,0),0),0)</f>
        <v>0</v>
      </c>
      <c r="TG70" s="225">
        <f>IF(TG$19-'様式３（療養者名簿）（⑤の場合）'!$BD75+1&lt;=15,IF(TG$19&gt;='様式３（療養者名簿）（⑤の場合）'!$BD75,IF(TG$19&lt;='様式３（療養者名簿）（⑤の場合）'!$BE75,1,0),0),0)</f>
        <v>0</v>
      </c>
      <c r="TH70" s="225">
        <f>IF(TH$19-'様式３（療養者名簿）（⑤の場合）'!$BD75+1&lt;=15,IF(TH$19&gt;='様式３（療養者名簿）（⑤の場合）'!$BD75,IF(TH$19&lt;='様式３（療養者名簿）（⑤の場合）'!$BE75,1,0),0),0)</f>
        <v>0</v>
      </c>
      <c r="TI70" s="225">
        <f>IF(TI$19-'様式３（療養者名簿）（⑤の場合）'!$BD75+1&lt;=15,IF(TI$19&gt;='様式３（療養者名簿）（⑤の場合）'!$BD75,IF(TI$19&lt;='様式３（療養者名簿）（⑤の場合）'!$BE75,1,0),0),0)</f>
        <v>0</v>
      </c>
      <c r="TJ70" s="225">
        <f>IF(TJ$19-'様式３（療養者名簿）（⑤の場合）'!$BD75+1&lt;=15,IF(TJ$19&gt;='様式３（療養者名簿）（⑤の場合）'!$BD75,IF(TJ$19&lt;='様式３（療養者名簿）（⑤の場合）'!$BE75,1,0),0),0)</f>
        <v>0</v>
      </c>
      <c r="TK70" s="225">
        <f>IF(TK$19-'様式３（療養者名簿）（⑤の場合）'!$BD75+1&lt;=15,IF(TK$19&gt;='様式３（療養者名簿）（⑤の場合）'!$BD75,IF(TK$19&lt;='様式３（療養者名簿）（⑤の場合）'!$BE75,1,0),0),0)</f>
        <v>0</v>
      </c>
      <c r="TL70" s="225">
        <f>IF(TL$19-'様式３（療養者名簿）（⑤の場合）'!$BD75+1&lt;=15,IF(TL$19&gt;='様式３（療養者名簿）（⑤の場合）'!$BD75,IF(TL$19&lt;='様式３（療養者名簿）（⑤の場合）'!$BE75,1,0),0),0)</f>
        <v>0</v>
      </c>
      <c r="TM70" s="225">
        <f>IF(TM$19-'様式３（療養者名簿）（⑤の場合）'!$BD75+1&lt;=15,IF(TM$19&gt;='様式３（療養者名簿）（⑤の場合）'!$BD75,IF(TM$19&lt;='様式３（療養者名簿）（⑤の場合）'!$BE75,1,0),0),0)</f>
        <v>0</v>
      </c>
      <c r="TN70" s="225">
        <f>IF(TN$19-'様式３（療養者名簿）（⑤の場合）'!$BD75+1&lt;=15,IF(TN$19&gt;='様式３（療養者名簿）（⑤の場合）'!$BD75,IF(TN$19&lt;='様式３（療養者名簿）（⑤の場合）'!$BE75,1,0),0),0)</f>
        <v>0</v>
      </c>
      <c r="TO70" s="225">
        <f>IF(TO$19-'様式３（療養者名簿）（⑤の場合）'!$BD75+1&lt;=15,IF(TO$19&gt;='様式３（療養者名簿）（⑤の場合）'!$BD75,IF(TO$19&lt;='様式３（療養者名簿）（⑤の場合）'!$BE75,1,0),0),0)</f>
        <v>0</v>
      </c>
      <c r="TP70" s="225">
        <f>IF(TP$19-'様式３（療養者名簿）（⑤の場合）'!$BD75+1&lt;=15,IF(TP$19&gt;='様式３（療養者名簿）（⑤の場合）'!$BD75,IF(TP$19&lt;='様式３（療養者名簿）（⑤の場合）'!$BE75,1,0),0),0)</f>
        <v>0</v>
      </c>
      <c r="TQ70" s="225">
        <f>IF(TQ$19-'様式３（療養者名簿）（⑤の場合）'!$BD75+1&lt;=15,IF(TQ$19&gt;='様式３（療養者名簿）（⑤の場合）'!$BD75,IF(TQ$19&lt;='様式３（療養者名簿）（⑤の場合）'!$BE75,1,0),0),0)</f>
        <v>0</v>
      </c>
      <c r="TR70" s="225">
        <f>IF(TR$19-'様式３（療養者名簿）（⑤の場合）'!$BD75+1&lt;=15,IF(TR$19&gt;='様式３（療養者名簿）（⑤の場合）'!$BD75,IF(TR$19&lt;='様式３（療養者名簿）（⑤の場合）'!$BE75,1,0),0),0)</f>
        <v>0</v>
      </c>
      <c r="TS70" s="225">
        <f>IF(TS$19-'様式３（療養者名簿）（⑤の場合）'!$BD75+1&lt;=15,IF(TS$19&gt;='様式３（療養者名簿）（⑤の場合）'!$BD75,IF(TS$19&lt;='様式３（療養者名簿）（⑤の場合）'!$BE75,1,0),0),0)</f>
        <v>0</v>
      </c>
      <c r="TT70" s="225">
        <f>IF(TT$19-'様式３（療養者名簿）（⑤の場合）'!$BD75+1&lt;=15,IF(TT$19&gt;='様式３（療養者名簿）（⑤の場合）'!$BD75,IF(TT$19&lt;='様式３（療養者名簿）（⑤の場合）'!$BE75,1,0),0),0)</f>
        <v>0</v>
      </c>
      <c r="TU70" s="225">
        <f>IF(TU$19-'様式３（療養者名簿）（⑤の場合）'!$BD75+1&lt;=15,IF(TU$19&gt;='様式３（療養者名簿）（⑤の場合）'!$BD75,IF(TU$19&lt;='様式３（療養者名簿）（⑤の場合）'!$BE75,1,0),0),0)</f>
        <v>0</v>
      </c>
      <c r="TV70" s="225">
        <f>IF(TV$19-'様式３（療養者名簿）（⑤の場合）'!$BD75+1&lt;=15,IF(TV$19&gt;='様式３（療養者名簿）（⑤の場合）'!$BD75,IF(TV$19&lt;='様式３（療養者名簿）（⑤の場合）'!$BE75,1,0),0),0)</f>
        <v>0</v>
      </c>
      <c r="TW70" s="225">
        <f>IF(TW$19-'様式３（療養者名簿）（⑤の場合）'!$BD75+1&lt;=15,IF(TW$19&gt;='様式３（療養者名簿）（⑤の場合）'!$BD75,IF(TW$19&lt;='様式３（療養者名簿）（⑤の場合）'!$BE75,1,0),0),0)</f>
        <v>0</v>
      </c>
      <c r="TX70" s="225">
        <f>IF(TX$19-'様式３（療養者名簿）（⑤の場合）'!$BD75+1&lt;=15,IF(TX$19&gt;='様式３（療養者名簿）（⑤の場合）'!$BD75,IF(TX$19&lt;='様式３（療養者名簿）（⑤の場合）'!$BE75,1,0),0),0)</f>
        <v>0</v>
      </c>
      <c r="TY70" s="225">
        <f>IF(TY$19-'様式３（療養者名簿）（⑤の場合）'!$BD75+1&lt;=15,IF(TY$19&gt;='様式３（療養者名簿）（⑤の場合）'!$BD75,IF(TY$19&lt;='様式３（療養者名簿）（⑤の場合）'!$BE75,1,0),0),0)</f>
        <v>0</v>
      </c>
      <c r="TZ70" s="225">
        <f>IF(TZ$19-'様式３（療養者名簿）（⑤の場合）'!$BD75+1&lt;=15,IF(TZ$19&gt;='様式３（療養者名簿）（⑤の場合）'!$BD75,IF(TZ$19&lt;='様式３（療養者名簿）（⑤の場合）'!$BE75,1,0),0),0)</f>
        <v>0</v>
      </c>
      <c r="UA70" s="225">
        <f>IF(UA$19-'様式３（療養者名簿）（⑤の場合）'!$BD75+1&lt;=15,IF(UA$19&gt;='様式３（療養者名簿）（⑤の場合）'!$BD75,IF(UA$19&lt;='様式３（療養者名簿）（⑤の場合）'!$BE75,1,0),0),0)</f>
        <v>0</v>
      </c>
      <c r="UB70" s="225">
        <f>IF(UB$19-'様式３（療養者名簿）（⑤の場合）'!$BD75+1&lt;=15,IF(UB$19&gt;='様式３（療養者名簿）（⑤の場合）'!$BD75,IF(UB$19&lt;='様式３（療養者名簿）（⑤の場合）'!$BE75,1,0),0),0)</f>
        <v>0</v>
      </c>
      <c r="UC70" s="225">
        <f>IF(UC$19-'様式３（療養者名簿）（⑤の場合）'!$BD75+1&lt;=15,IF(UC$19&gt;='様式３（療養者名簿）（⑤の場合）'!$BD75,IF(UC$19&lt;='様式３（療養者名簿）（⑤の場合）'!$BE75,1,0),0),0)</f>
        <v>0</v>
      </c>
      <c r="UD70" s="338">
        <f>IF(UD$19-'様式３（療養者名簿）（⑤の場合）'!$BD75+1&lt;=15,IF(UD$19&gt;='様式３（療養者名簿）（⑤の場合）'!$BD75,IF(UD$19&lt;='様式３（療養者名簿）（⑤の場合）'!$BE75,1,0),0),0)</f>
        <v>0</v>
      </c>
      <c r="UE70" s="338">
        <f>IF(UE$19-'様式３（療養者名簿）（⑤の場合）'!$BD75+1&lt;=15,IF(UE$19&gt;='様式３（療養者名簿）（⑤の場合）'!$BD75,IF(UE$19&lt;='様式３（療養者名簿）（⑤の場合）'!$BE75,1,0),0),0)</f>
        <v>0</v>
      </c>
      <c r="UF70" s="338">
        <f>IF(UF$19-'様式３（療養者名簿）（⑤の場合）'!$BD75+1&lt;=15,IF(UF$19&gt;='様式３（療養者名簿）（⑤の場合）'!$BD75,IF(UF$19&lt;='様式３（療養者名簿）（⑤の場合）'!$BE75,1,0),0),0)</f>
        <v>0</v>
      </c>
      <c r="UG70" s="338">
        <f>IF(UG$19-'様式３（療養者名簿）（⑤の場合）'!$BD75+1&lt;=15,IF(UG$19&gt;='様式３（療養者名簿）（⑤の場合）'!$BD75,IF(UG$19&lt;='様式３（療養者名簿）（⑤の場合）'!$BE75,1,0),0),0)</f>
        <v>0</v>
      </c>
      <c r="UH70" s="338">
        <f>IF(UH$19-'様式３（療養者名簿）（⑤の場合）'!$BD75+1&lt;=15,IF(UH$19&gt;='様式３（療養者名簿）（⑤の場合）'!$BD75,IF(UH$19&lt;='様式３（療養者名簿）（⑤の場合）'!$BE75,1,0),0),0)</f>
        <v>0</v>
      </c>
      <c r="UI70" s="338">
        <f>IF(UI$19-'様式３（療養者名簿）（⑤の場合）'!$BD75+1&lt;=15,IF(UI$19&gt;='様式３（療養者名簿）（⑤の場合）'!$BD75,IF(UI$19&lt;='様式３（療養者名簿）（⑤の場合）'!$BE75,1,0),0),0)</f>
        <v>0</v>
      </c>
      <c r="UJ70" s="338">
        <f>IF(UJ$19-'様式３（療養者名簿）（⑤の場合）'!$BD75+1&lt;=15,IF(UJ$19&gt;='様式３（療養者名簿）（⑤の場合）'!$BD75,IF(UJ$19&lt;='様式３（療養者名簿）（⑤の場合）'!$BE75,1,0),0),0)</f>
        <v>0</v>
      </c>
      <c r="UK70" s="338">
        <f>IF(UK$19-'様式３（療養者名簿）（⑤の場合）'!$BD75+1&lt;=15,IF(UK$19&gt;='様式３（療養者名簿）（⑤の場合）'!$BD75,IF(UK$19&lt;='様式３（療養者名簿）（⑤の場合）'!$BE75,1,0),0),0)</f>
        <v>0</v>
      </c>
      <c r="UL70" s="338">
        <f>IF(UL$19-'様式３（療養者名簿）（⑤の場合）'!$BD75+1&lt;=15,IF(UL$19&gt;='様式３（療養者名簿）（⑤の場合）'!$BD75,IF(UL$19&lt;='様式３（療養者名簿）（⑤の場合）'!$BE75,1,0),0),0)</f>
        <v>0</v>
      </c>
      <c r="UM70" s="338">
        <f>IF(UM$19-'様式３（療養者名簿）（⑤の場合）'!$BD75+1&lt;=15,IF(UM$19&gt;='様式３（療養者名簿）（⑤の場合）'!$BD75,IF(UM$19&lt;='様式３（療養者名簿）（⑤の場合）'!$BE75,1,0),0),0)</f>
        <v>0</v>
      </c>
      <c r="UN70" s="338">
        <f>IF(UN$19-'様式３（療養者名簿）（⑤の場合）'!$BD75+1&lt;=15,IF(UN$19&gt;='様式３（療養者名簿）（⑤の場合）'!$BD75,IF(UN$19&lt;='様式３（療養者名簿）（⑤の場合）'!$BE75,1,0),0),0)</f>
        <v>0</v>
      </c>
      <c r="UO70" s="338">
        <f>IF(UO$19-'様式３（療養者名簿）（⑤の場合）'!$BD75+1&lt;=15,IF(UO$19&gt;='様式３（療養者名簿）（⑤の場合）'!$BD75,IF(UO$19&lt;='様式３（療養者名簿）（⑤の場合）'!$BE75,1,0),0),0)</f>
        <v>0</v>
      </c>
      <c r="UP70" s="338">
        <f>IF(UP$19-'様式３（療養者名簿）（⑤の場合）'!$BD75+1&lt;=15,IF(UP$19&gt;='様式３（療養者名簿）（⑤の場合）'!$BD75,IF(UP$19&lt;='様式３（療養者名簿）（⑤の場合）'!$BE75,1,0),0),0)</f>
        <v>0</v>
      </c>
      <c r="UQ70" s="338">
        <f>IF(UQ$19-'様式３（療養者名簿）（⑤の場合）'!$BD75+1&lt;=15,IF(UQ$19&gt;='様式３（療養者名簿）（⑤の場合）'!$BD75,IF(UQ$19&lt;='様式３（療養者名簿）（⑤の場合）'!$BE75,1,0),0),0)</f>
        <v>0</v>
      </c>
      <c r="UR70" s="338">
        <f>IF(UR$19-'様式３（療養者名簿）（⑤の場合）'!$BD75+1&lt;=15,IF(UR$19&gt;='様式３（療養者名簿）（⑤の場合）'!$BD75,IF(UR$19&lt;='様式３（療養者名簿）（⑤の場合）'!$BE75,1,0),0),0)</f>
        <v>0</v>
      </c>
      <c r="US70" s="338">
        <f>IF(US$19-'様式３（療養者名簿）（⑤の場合）'!$BD75+1&lt;=15,IF(US$19&gt;='様式３（療養者名簿）（⑤の場合）'!$BD75,IF(US$19&lt;='様式３（療養者名簿）（⑤の場合）'!$BE75,1,0),0),0)</f>
        <v>0</v>
      </c>
      <c r="UT70" s="338">
        <f>IF(UT$19-'様式３（療養者名簿）（⑤の場合）'!$BD75+1&lt;=15,IF(UT$19&gt;='様式３（療養者名簿）（⑤の場合）'!$BD75,IF(UT$19&lt;='様式３（療養者名簿）（⑤の場合）'!$BE75,1,0),0),0)</f>
        <v>0</v>
      </c>
      <c r="UU70" s="338">
        <f>IF(UU$19-'様式３（療養者名簿）（⑤の場合）'!$BD75+1&lt;=15,IF(UU$19&gt;='様式３（療養者名簿）（⑤の場合）'!$BD75,IF(UU$19&lt;='様式３（療養者名簿）（⑤の場合）'!$BE75,1,0),0),0)</f>
        <v>0</v>
      </c>
      <c r="UV70" s="338">
        <f>IF(UV$19-'様式３（療養者名簿）（⑤の場合）'!$BD75+1&lt;=15,IF(UV$19&gt;='様式３（療養者名簿）（⑤の場合）'!$BD75,IF(UV$19&lt;='様式３（療養者名簿）（⑤の場合）'!$BE75,1,0),0),0)</f>
        <v>0</v>
      </c>
      <c r="UW70" s="338">
        <f>IF(UW$19-'様式３（療養者名簿）（⑤の場合）'!$BD75+1&lt;=15,IF(UW$19&gt;='様式３（療養者名簿）（⑤の場合）'!$BD75,IF(UW$19&lt;='様式３（療養者名簿）（⑤の場合）'!$BE75,1,0),0),0)</f>
        <v>0</v>
      </c>
      <c r="UX70" s="338">
        <f>IF(UX$19-'様式３（療養者名簿）（⑤の場合）'!$BD75+1&lt;=15,IF(UX$19&gt;='様式３（療養者名簿）（⑤の場合）'!$BD75,IF(UX$19&lt;='様式３（療養者名簿）（⑤の場合）'!$BE75,1,0),0),0)</f>
        <v>0</v>
      </c>
      <c r="UY70" s="338">
        <f>IF(UY$19-'様式３（療養者名簿）（⑤の場合）'!$BD75+1&lt;=15,IF(UY$19&gt;='様式３（療養者名簿）（⑤の場合）'!$BD75,IF(UY$19&lt;='様式３（療養者名簿）（⑤の場合）'!$BE75,1,0),0),0)</f>
        <v>0</v>
      </c>
      <c r="UZ70" s="338">
        <f>IF(UZ$19-'様式３（療養者名簿）（⑤の場合）'!$BD75+1&lt;=15,IF(UZ$19&gt;='様式３（療養者名簿）（⑤の場合）'!$BD75,IF(UZ$19&lt;='様式３（療養者名簿）（⑤の場合）'!$BE75,1,0),0),0)</f>
        <v>0</v>
      </c>
      <c r="VA70" s="338">
        <f>IF(VA$19-'様式３（療養者名簿）（⑤の場合）'!$BD75+1&lt;=15,IF(VA$19&gt;='様式３（療養者名簿）（⑤の場合）'!$BD75,IF(VA$19&lt;='様式３（療養者名簿）（⑤の場合）'!$BE75,1,0),0),0)</f>
        <v>0</v>
      </c>
      <c r="VB70" s="338">
        <f>IF(VB$19-'様式３（療養者名簿）（⑤の場合）'!$BD75+1&lt;=15,IF(VB$19&gt;='様式３（療養者名簿）（⑤の場合）'!$BD75,IF(VB$19&lt;='様式３（療養者名簿）（⑤の場合）'!$BE75,1,0),0),0)</f>
        <v>0</v>
      </c>
      <c r="VC70" s="338">
        <f>IF(VC$19-'様式３（療養者名簿）（⑤の場合）'!$BD75+1&lt;=15,IF(VC$19&gt;='様式３（療養者名簿）（⑤の場合）'!$BD75,IF(VC$19&lt;='様式３（療養者名簿）（⑤の場合）'!$BE75,1,0),0),0)</f>
        <v>0</v>
      </c>
      <c r="VD70" s="338">
        <f>IF(VD$19-'様式３（療養者名簿）（⑤の場合）'!$BD75+1&lt;=15,IF(VD$19&gt;='様式３（療養者名簿）（⑤の場合）'!$BD75,IF(VD$19&lt;='様式３（療養者名簿）（⑤の場合）'!$BE75,1,0),0),0)</f>
        <v>0</v>
      </c>
      <c r="VE70" s="338">
        <f>IF(VE$19-'様式３（療養者名簿）（⑤の場合）'!$BD75+1&lt;=15,IF(VE$19&gt;='様式３（療養者名簿）（⑤の場合）'!$BD75,IF(VE$19&lt;='様式３（療養者名簿）（⑤の場合）'!$BE75,1,0),0),0)</f>
        <v>0</v>
      </c>
      <c r="VF70" s="338">
        <f>IF(VF$19-'様式３（療養者名簿）（⑤の場合）'!$BD75+1&lt;=15,IF(VF$19&gt;='様式３（療養者名簿）（⑤の場合）'!$BD75,IF(VF$19&lt;='様式３（療養者名簿）（⑤の場合）'!$BE75,1,0),0),0)</f>
        <v>0</v>
      </c>
      <c r="VG70" s="338">
        <f>IF(VG$19-'様式３（療養者名簿）（⑤の場合）'!$BD75+1&lt;=15,IF(VG$19&gt;='様式３（療養者名簿）（⑤の場合）'!$BD75,IF(VG$19&lt;='様式３（療養者名簿）（⑤の場合）'!$BE75,1,0),0),0)</f>
        <v>0</v>
      </c>
      <c r="VH70" s="338">
        <f>IF(VH$19-'様式３（療養者名簿）（⑤の場合）'!$BD75+1&lt;=15,IF(VH$19&gt;='様式３（療養者名簿）（⑤の場合）'!$BD75,IF(VH$19&lt;='様式３（療養者名簿）（⑤の場合）'!$BE75,1,0),0),0)</f>
        <v>0</v>
      </c>
      <c r="VI70" s="338">
        <f>IF(VI$19-'様式３（療養者名簿）（⑤の場合）'!$BD75+1&lt;=15,IF(VI$19&gt;='様式３（療養者名簿）（⑤の場合）'!$BD75,IF(VI$19&lt;='様式３（療養者名簿）（⑤の場合）'!$BE75,1,0),0),0)</f>
        <v>0</v>
      </c>
      <c r="VJ70" s="338">
        <f>IF(VJ$19-'様式３（療養者名簿）（⑤の場合）'!$BD75+1&lt;=15,IF(VJ$19&gt;='様式３（療養者名簿）（⑤の場合）'!$BD75,IF(VJ$19&lt;='様式３（療養者名簿）（⑤の場合）'!$BE75,1,0),0),0)</f>
        <v>0</v>
      </c>
      <c r="VK70" s="338">
        <f>IF(VK$19-'様式３（療養者名簿）（⑤の場合）'!$BD75+1&lt;=15,IF(VK$19&gt;='様式３（療養者名簿）（⑤の場合）'!$BD75,IF(VK$19&lt;='様式３（療養者名簿）（⑤の場合）'!$BE75,1,0),0),0)</f>
        <v>0</v>
      </c>
      <c r="VL70" s="338">
        <f>IF(VL$19-'様式３（療養者名簿）（⑤の場合）'!$BD75+1&lt;=15,IF(VL$19&gt;='様式３（療養者名簿）（⑤の場合）'!$BD75,IF(VL$19&lt;='様式３（療養者名簿）（⑤の場合）'!$BE75,1,0),0),0)</f>
        <v>0</v>
      </c>
      <c r="VM70" s="338">
        <f>IF(VM$19-'様式３（療養者名簿）（⑤の場合）'!$BD75+1&lt;=15,IF(VM$19&gt;='様式３（療養者名簿）（⑤の場合）'!$BD75,IF(VM$19&lt;='様式３（療養者名簿）（⑤の場合）'!$BE75,1,0),0),0)</f>
        <v>0</v>
      </c>
      <c r="VN70" s="338">
        <f>IF(VN$19-'様式３（療養者名簿）（⑤の場合）'!$BD75+1&lt;=15,IF(VN$19&gt;='様式３（療養者名簿）（⑤の場合）'!$BD75,IF(VN$19&lt;='様式３（療養者名簿）（⑤の場合）'!$BE75,1,0),0),0)</f>
        <v>0</v>
      </c>
      <c r="VO70" s="338">
        <f>IF(VO$19-'様式３（療養者名簿）（⑤の場合）'!$BD75+1&lt;=15,IF(VO$19&gt;='様式３（療養者名簿）（⑤の場合）'!$BD75,IF(VO$19&lt;='様式３（療養者名簿）（⑤の場合）'!$BE75,1,0),0),0)</f>
        <v>0</v>
      </c>
      <c r="VP70" s="338">
        <f>IF(VP$19-'様式３（療養者名簿）（⑤の場合）'!$BD75+1&lt;=15,IF(VP$19&gt;='様式３（療養者名簿）（⑤の場合）'!$BD75,IF(VP$19&lt;='様式３（療養者名簿）（⑤の場合）'!$BE75,1,0),0),0)</f>
        <v>0</v>
      </c>
      <c r="VQ70" s="338">
        <f>IF(VQ$19-'様式３（療養者名簿）（⑤の場合）'!$BD75+1&lt;=15,IF(VQ$19&gt;='様式３（療養者名簿）（⑤の場合）'!$BD75,IF(VQ$19&lt;='様式３（療養者名簿）（⑤の場合）'!$BE75,1,0),0),0)</f>
        <v>0</v>
      </c>
      <c r="VR70" s="338">
        <f>IF(VR$19-'様式３（療養者名簿）（⑤の場合）'!$BD75+1&lt;=15,IF(VR$19&gt;='様式３（療養者名簿）（⑤の場合）'!$BD75,IF(VR$19&lt;='様式３（療養者名簿）（⑤の場合）'!$BE75,1,0),0),0)</f>
        <v>0</v>
      </c>
      <c r="VS70" s="338">
        <f>IF(VS$19-'様式３（療養者名簿）（⑤の場合）'!$BD75+1&lt;=15,IF(VS$19&gt;='様式３（療養者名簿）（⑤の場合）'!$BD75,IF(VS$19&lt;='様式３（療養者名簿）（⑤の場合）'!$BE75,1,0),0),0)</f>
        <v>0</v>
      </c>
      <c r="VT70" s="338">
        <f>IF(VT$19-'様式３（療養者名簿）（⑤の場合）'!$BD75+1&lt;=15,IF(VT$19&gt;='様式３（療養者名簿）（⑤の場合）'!$BD75,IF(VT$19&lt;='様式３（療養者名簿）（⑤の場合）'!$BE75,1,0),0),0)</f>
        <v>0</v>
      </c>
      <c r="VU70" s="338">
        <f>IF(VU$19-'様式３（療養者名簿）（⑤の場合）'!$BD75+1&lt;=15,IF(VU$19&gt;='様式３（療養者名簿）（⑤の場合）'!$BD75,IF(VU$19&lt;='様式３（療養者名簿）（⑤の場合）'!$BE75,1,0),0),0)</f>
        <v>0</v>
      </c>
      <c r="VV70" s="338">
        <f>IF(VV$19-'様式３（療養者名簿）（⑤の場合）'!$BD75+1&lt;=15,IF(VV$19&gt;='様式３（療養者名簿）（⑤の場合）'!$BD75,IF(VV$19&lt;='様式３（療養者名簿）（⑤の場合）'!$BE75,1,0),0),0)</f>
        <v>0</v>
      </c>
      <c r="VW70" s="338">
        <f>IF(VW$19-'様式３（療養者名簿）（⑤の場合）'!$BD75+1&lt;=15,IF(VW$19&gt;='様式３（療養者名簿）（⑤の場合）'!$BD75,IF(VW$19&lt;='様式３（療養者名簿）（⑤の場合）'!$BE75,1,0),0),0)</f>
        <v>0</v>
      </c>
      <c r="VX70" s="338">
        <f>IF(VX$19-'様式３（療養者名簿）（⑤の場合）'!$BD75+1&lt;=15,IF(VX$19&gt;='様式３（療養者名簿）（⑤の場合）'!$BD75,IF(VX$19&lt;='様式３（療養者名簿）（⑤の場合）'!$BE75,1,0),0),0)</f>
        <v>0</v>
      </c>
      <c r="VY70" s="338">
        <f>IF(VY$19-'様式３（療養者名簿）（⑤の場合）'!$BD75+1&lt;=15,IF(VY$19&gt;='様式３（療養者名簿）（⑤の場合）'!$BD75,IF(VY$19&lt;='様式３（療養者名簿）（⑤の場合）'!$BE75,1,0),0),0)</f>
        <v>0</v>
      </c>
      <c r="VZ70" s="338">
        <f>IF(VZ$19-'様式３（療養者名簿）（⑤の場合）'!$BD75+1&lt;=15,IF(VZ$19&gt;='様式３（療養者名簿）（⑤の場合）'!$BD75,IF(VZ$19&lt;='様式３（療養者名簿）（⑤の場合）'!$BE75,1,0),0),0)</f>
        <v>0</v>
      </c>
      <c r="WA70" s="338">
        <f>IF(WA$19-'様式３（療養者名簿）（⑤の場合）'!$BD75+1&lt;=15,IF(WA$19&gt;='様式３（療養者名簿）（⑤の場合）'!$BD75,IF(WA$19&lt;='様式３（療養者名簿）（⑤の場合）'!$BE75,1,0),0),0)</f>
        <v>0</v>
      </c>
      <c r="WB70" s="338">
        <f>IF(WB$19-'様式３（療養者名簿）（⑤の場合）'!$BD75+1&lt;=15,IF(WB$19&gt;='様式３（療養者名簿）（⑤の場合）'!$BD75,IF(WB$19&lt;='様式３（療養者名簿）（⑤の場合）'!$BE75,1,0),0),0)</f>
        <v>0</v>
      </c>
      <c r="WC70" s="338">
        <f>IF(WC$19-'様式３（療養者名簿）（⑤の場合）'!$BD75+1&lt;=15,IF(WC$19&gt;='様式３（療養者名簿）（⑤の場合）'!$BD75,IF(WC$19&lt;='様式３（療養者名簿）（⑤の場合）'!$BE75,1,0),0),0)</f>
        <v>0</v>
      </c>
      <c r="WD70" s="338">
        <f>IF(WD$19-'様式３（療養者名簿）（⑤の場合）'!$BD75+1&lt;=15,IF(WD$19&gt;='様式３（療養者名簿）（⑤の場合）'!$BD75,IF(WD$19&lt;='様式３（療養者名簿）（⑤の場合）'!$BE75,1,0),0),0)</f>
        <v>0</v>
      </c>
      <c r="WE70" s="338">
        <f>IF(WE$19-'様式３（療養者名簿）（⑤の場合）'!$BD75+1&lt;=15,IF(WE$19&gt;='様式３（療養者名簿）（⑤の場合）'!$BD75,IF(WE$19&lt;='様式３（療養者名簿）（⑤の場合）'!$BE75,1,0),0),0)</f>
        <v>0</v>
      </c>
      <c r="WF70" s="338">
        <f>IF(WF$19-'様式３（療養者名簿）（⑤の場合）'!$BD75+1&lt;=15,IF(WF$19&gt;='様式３（療養者名簿）（⑤の場合）'!$BD75,IF(WF$19&lt;='様式３（療養者名簿）（⑤の場合）'!$BE75,1,0),0),0)</f>
        <v>0</v>
      </c>
      <c r="WG70" s="338">
        <f>IF(WG$19-'様式３（療養者名簿）（⑤の場合）'!$BD75+1&lt;=15,IF(WG$19&gt;='様式３（療養者名簿）（⑤の場合）'!$BD75,IF(WG$19&lt;='様式３（療養者名簿）（⑤の場合）'!$BE75,1,0),0),0)</f>
        <v>0</v>
      </c>
      <c r="WH70" s="338">
        <f>IF(WH$19-'様式３（療養者名簿）（⑤の場合）'!$BD75+1&lt;=15,IF(WH$19&gt;='様式３（療養者名簿）（⑤の場合）'!$BD75,IF(WH$19&lt;='様式３（療養者名簿）（⑤の場合）'!$BE75,1,0),0),0)</f>
        <v>0</v>
      </c>
      <c r="WI70" s="338">
        <f>IF(WI$19-'様式３（療養者名簿）（⑤の場合）'!$BD75+1&lt;=15,IF(WI$19&gt;='様式３（療養者名簿）（⑤の場合）'!$BD75,IF(WI$19&lt;='様式３（療養者名簿）（⑤の場合）'!$BE75,1,0),0),0)</f>
        <v>0</v>
      </c>
      <c r="WJ70" s="338">
        <f>IF(WJ$19-'様式３（療養者名簿）（⑤の場合）'!$BD75+1&lt;=15,IF(WJ$19&gt;='様式３（療養者名簿）（⑤の場合）'!$BD75,IF(WJ$19&lt;='様式３（療養者名簿）（⑤の場合）'!$BE75,1,0),0),0)</f>
        <v>0</v>
      </c>
      <c r="WK70" s="338">
        <f>IF(WK$19-'様式３（療養者名簿）（⑤の場合）'!$BD75+1&lt;=15,IF(WK$19&gt;='様式３（療養者名簿）（⑤の場合）'!$BD75,IF(WK$19&lt;='様式３（療養者名簿）（⑤の場合）'!$BE75,1,0),0),0)</f>
        <v>0</v>
      </c>
      <c r="WL70" s="338">
        <f>IF(WL$19-'様式３（療養者名簿）（⑤の場合）'!$BD75+1&lt;=15,IF(WL$19&gt;='様式３（療養者名簿）（⑤の場合）'!$BD75,IF(WL$19&lt;='様式３（療養者名簿）（⑤の場合）'!$BE75,1,0),0),0)</f>
        <v>0</v>
      </c>
      <c r="WM70" s="338">
        <f>IF(WM$19-'様式３（療養者名簿）（⑤の場合）'!$BD75+1&lt;=15,IF(WM$19&gt;='様式３（療養者名簿）（⑤の場合）'!$BD75,IF(WM$19&lt;='様式３（療養者名簿）（⑤の場合）'!$BE75,1,0),0),0)</f>
        <v>0</v>
      </c>
      <c r="WN70" s="338">
        <f>IF(WN$19-'様式３（療養者名簿）（⑤の場合）'!$BD75+1&lt;=15,IF(WN$19&gt;='様式３（療養者名簿）（⑤の場合）'!$BD75,IF(WN$19&lt;='様式３（療養者名簿）（⑤の場合）'!$BE75,1,0),0),0)</f>
        <v>0</v>
      </c>
      <c r="WO70" s="338">
        <f>IF(WO$19-'様式３（療養者名簿）（⑤の場合）'!$BD75+1&lt;=15,IF(WO$19&gt;='様式３（療養者名簿）（⑤の場合）'!$BD75,IF(WO$19&lt;='様式３（療養者名簿）（⑤の場合）'!$BE75,1,0),0),0)</f>
        <v>0</v>
      </c>
      <c r="WP70" s="338">
        <f>IF(WP$19-'様式３（療養者名簿）（⑤の場合）'!$BD75+1&lt;=15,IF(WP$19&gt;='様式３（療養者名簿）（⑤の場合）'!$BD75,IF(WP$19&lt;='様式３（療養者名簿）（⑤の場合）'!$BE75,1,0),0),0)</f>
        <v>0</v>
      </c>
      <c r="WQ70" s="338">
        <f>IF(WQ$19-'様式３（療養者名簿）（⑤の場合）'!$BD75+1&lt;=15,IF(WQ$19&gt;='様式３（療養者名簿）（⑤の場合）'!$BD75,IF(WQ$19&lt;='様式３（療養者名簿）（⑤の場合）'!$BE75,1,0),0),0)</f>
        <v>0</v>
      </c>
      <c r="WR70" s="338">
        <f>IF(WR$19-'様式３（療養者名簿）（⑤の場合）'!$BD75+1&lt;=15,IF(WR$19&gt;='様式３（療養者名簿）（⑤の場合）'!$BD75,IF(WR$19&lt;='様式３（療養者名簿）（⑤の場合）'!$BE75,1,0),0),0)</f>
        <v>0</v>
      </c>
      <c r="WS70" s="338">
        <f>IF(WS$19-'様式３（療養者名簿）（⑤の場合）'!$BD75+1&lt;=15,IF(WS$19&gt;='様式３（療養者名簿）（⑤の場合）'!$BD75,IF(WS$19&lt;='様式３（療養者名簿）（⑤の場合）'!$BE75,1,0),0),0)</f>
        <v>0</v>
      </c>
      <c r="WT70" s="338">
        <f>IF(WT$19-'様式３（療養者名簿）（⑤の場合）'!$BD75+1&lt;=15,IF(WT$19&gt;='様式３（療養者名簿）（⑤の場合）'!$BD75,IF(WT$19&lt;='様式３（療養者名簿）（⑤の場合）'!$BE75,1,0),0),0)</f>
        <v>0</v>
      </c>
      <c r="WU70" s="338">
        <f>IF(WU$19-'様式３（療養者名簿）（⑤の場合）'!$BD75+1&lt;=15,IF(WU$19&gt;='様式３（療養者名簿）（⑤の場合）'!$BD75,IF(WU$19&lt;='様式３（療養者名簿）（⑤の場合）'!$BE75,1,0),0),0)</f>
        <v>0</v>
      </c>
      <c r="WV70" s="338">
        <f>IF(WV$19-'様式３（療養者名簿）（⑤の場合）'!$BD75+1&lt;=15,IF(WV$19&gt;='様式３（療養者名簿）（⑤の場合）'!$BD75,IF(WV$19&lt;='様式３（療養者名簿）（⑤の場合）'!$BE75,1,0),0),0)</f>
        <v>0</v>
      </c>
      <c r="WW70" s="338">
        <f>IF(WW$19-'様式３（療養者名簿）（⑤の場合）'!$BD75+1&lt;=15,IF(WW$19&gt;='様式３（療養者名簿）（⑤の場合）'!$BD75,IF(WW$19&lt;='様式３（療養者名簿）（⑤の場合）'!$BE75,1,0),0),0)</f>
        <v>0</v>
      </c>
      <c r="WX70" s="338">
        <f>IF(WX$19-'様式３（療養者名簿）（⑤の場合）'!$BD75+1&lt;=15,IF(WX$19&gt;='様式３（療養者名簿）（⑤の場合）'!$BD75,IF(WX$19&lt;='様式３（療養者名簿）（⑤の場合）'!$BE75,1,0),0),0)</f>
        <v>0</v>
      </c>
      <c r="WY70" s="338">
        <f>IF(WY$19-'様式３（療養者名簿）（⑤の場合）'!$BD75+1&lt;=15,IF(WY$19&gt;='様式３（療養者名簿）（⑤の場合）'!$BD75,IF(WY$19&lt;='様式３（療養者名簿）（⑤の場合）'!$BE75,1,0),0),0)</f>
        <v>0</v>
      </c>
      <c r="WZ70" s="338">
        <f>IF(WZ$19-'様式３（療養者名簿）（⑤の場合）'!$BD75+1&lt;=15,IF(WZ$19&gt;='様式３（療養者名簿）（⑤の場合）'!$BD75,IF(WZ$19&lt;='様式３（療養者名簿）（⑤の場合）'!$BE75,1,0),0),0)</f>
        <v>0</v>
      </c>
      <c r="XA70" s="338">
        <f>IF(XA$19-'様式３（療養者名簿）（⑤の場合）'!$BD75+1&lt;=15,IF(XA$19&gt;='様式３（療養者名簿）（⑤の場合）'!$BD75,IF(XA$19&lt;='様式３（療養者名簿）（⑤の場合）'!$BE75,1,0),0),0)</f>
        <v>0</v>
      </c>
      <c r="XB70" s="338">
        <f>IF(XB$19-'様式３（療養者名簿）（⑤の場合）'!$BD75+1&lt;=15,IF(XB$19&gt;='様式３（療養者名簿）（⑤の場合）'!$BD75,IF(XB$19&lt;='様式３（療養者名簿）（⑤の場合）'!$BE75,1,0),0),0)</f>
        <v>0</v>
      </c>
      <c r="XC70" s="338">
        <f>IF(XC$19-'様式３（療養者名簿）（⑤の場合）'!$BD75+1&lt;=15,IF(XC$19&gt;='様式３（療養者名簿）（⑤の場合）'!$BD75,IF(XC$19&lt;='様式３（療養者名簿）（⑤の場合）'!$BE75,1,0),0),0)</f>
        <v>0</v>
      </c>
      <c r="XD70" s="338">
        <f>IF(XD$19-'様式３（療養者名簿）（⑤の場合）'!$BD75+1&lt;=15,IF(XD$19&gt;='様式３（療養者名簿）（⑤の場合）'!$BD75,IF(XD$19&lt;='様式３（療養者名簿）（⑤の場合）'!$BE75,1,0),0),0)</f>
        <v>0</v>
      </c>
      <c r="XE70" s="338">
        <f>IF(XE$19-'様式３（療養者名簿）（⑤の場合）'!$BD75+1&lt;=15,IF(XE$19&gt;='様式３（療養者名簿）（⑤の場合）'!$BD75,IF(XE$19&lt;='様式３（療養者名簿）（⑤の場合）'!$BE75,1,0),0),0)</f>
        <v>0</v>
      </c>
      <c r="XF70" s="338">
        <f>IF(XF$19-'様式３（療養者名簿）（⑤の場合）'!$BD75+1&lt;=15,IF(XF$19&gt;='様式３（療養者名簿）（⑤の場合）'!$BD75,IF(XF$19&lt;='様式３（療養者名簿）（⑤の場合）'!$BE75,1,0),0),0)</f>
        <v>0</v>
      </c>
      <c r="XG70" s="338">
        <f>IF(XG$19-'様式３（療養者名簿）（⑤の場合）'!$BD75+1&lt;=15,IF(XG$19&gt;='様式３（療養者名簿）（⑤の場合）'!$BD75,IF(XG$19&lt;='様式３（療養者名簿）（⑤の場合）'!$BE75,1,0),0),0)</f>
        <v>0</v>
      </c>
      <c r="XH70" s="338">
        <f>IF(XH$19-'様式３（療養者名簿）（⑤の場合）'!$BD75+1&lt;=15,IF(XH$19&gt;='様式３（療養者名簿）（⑤の場合）'!$BD75,IF(XH$19&lt;='様式３（療養者名簿）（⑤の場合）'!$BE75,1,0),0),0)</f>
        <v>0</v>
      </c>
      <c r="XI70" s="338">
        <f>IF(XI$19-'様式３（療養者名簿）（⑤の場合）'!$BD75+1&lt;=15,IF(XI$19&gt;='様式３（療養者名簿）（⑤の場合）'!$BD75,IF(XI$19&lt;='様式３（療養者名簿）（⑤の場合）'!$BE75,1,0),0),0)</f>
        <v>0</v>
      </c>
      <c r="XJ70" s="338">
        <f>IF(XJ$19-'様式３（療養者名簿）（⑤の場合）'!$BD75+1&lt;=15,IF(XJ$19&gt;='様式３（療養者名簿）（⑤の場合）'!$BD75,IF(XJ$19&lt;='様式３（療養者名簿）（⑤の場合）'!$BE75,1,0),0),0)</f>
        <v>0</v>
      </c>
      <c r="XK70" s="338">
        <f>IF(XK$19-'様式３（療養者名簿）（⑤の場合）'!$BD75+1&lt;=15,IF(XK$19&gt;='様式３（療養者名簿）（⑤の場合）'!$BD75,IF(XK$19&lt;='様式３（療養者名簿）（⑤の場合）'!$BE75,1,0),0),0)</f>
        <v>0</v>
      </c>
      <c r="XL70" s="338">
        <f>IF(XL$19-'様式３（療養者名簿）（⑤の場合）'!$BD75+1&lt;=15,IF(XL$19&gt;='様式３（療養者名簿）（⑤の場合）'!$BD75,IF(XL$19&lt;='様式３（療養者名簿）（⑤の場合）'!$BE75,1,0),0),0)</f>
        <v>0</v>
      </c>
      <c r="XM70" s="338">
        <f>IF(XM$19-'様式３（療養者名簿）（⑤の場合）'!$BD75+1&lt;=15,IF(XM$19&gt;='様式３（療養者名簿）（⑤の場合）'!$BD75,IF(XM$19&lt;='様式３（療養者名簿）（⑤の場合）'!$BE75,1,0),0),0)</f>
        <v>0</v>
      </c>
      <c r="XN70" s="338">
        <f>IF(XN$19-'様式３（療養者名簿）（⑤の場合）'!$BD75+1&lt;=15,IF(XN$19&gt;='様式３（療養者名簿）（⑤の場合）'!$BD75,IF(XN$19&lt;='様式３（療養者名簿）（⑤の場合）'!$BE75,1,0),0),0)</f>
        <v>0</v>
      </c>
      <c r="XO70" s="338">
        <f>IF(XO$19-'様式３（療養者名簿）（⑤の場合）'!$BD75+1&lt;=15,IF(XO$19&gt;='様式３（療養者名簿）（⑤の場合）'!$BD75,IF(XO$19&lt;='様式３（療養者名簿）（⑤の場合）'!$BE75,1,0),0),0)</f>
        <v>0</v>
      </c>
      <c r="XP70" s="338">
        <f>IF(XP$19-'様式３（療養者名簿）（⑤の場合）'!$BD75+1&lt;=15,IF(XP$19&gt;='様式３（療養者名簿）（⑤の場合）'!$BD75,IF(XP$19&lt;='様式３（療養者名簿）（⑤の場合）'!$BE75,1,0),0),0)</f>
        <v>0</v>
      </c>
      <c r="XQ70" s="338">
        <f>IF(XQ$19-'様式３（療養者名簿）（⑤の場合）'!$BD75+1&lt;=15,IF(XQ$19&gt;='様式３（療養者名簿）（⑤の場合）'!$BD75,IF(XQ$19&lt;='様式３（療養者名簿）（⑤の場合）'!$BE75,1,0),0),0)</f>
        <v>0</v>
      </c>
      <c r="XR70" s="338">
        <f>IF(XR$19-'様式３（療養者名簿）（⑤の場合）'!$BD75+1&lt;=15,IF(XR$19&gt;='様式３（療養者名簿）（⑤の場合）'!$BD75,IF(XR$19&lt;='様式３（療養者名簿）（⑤の場合）'!$BE75,1,0),0),0)</f>
        <v>0</v>
      </c>
      <c r="XS70" s="338">
        <f>IF(XS$19-'様式３（療養者名簿）（⑤の場合）'!$BD75+1&lt;=15,IF(XS$19&gt;='様式３（療養者名簿）（⑤の場合）'!$BD75,IF(XS$19&lt;='様式３（療養者名簿）（⑤の場合）'!$BE75,1,0),0),0)</f>
        <v>0</v>
      </c>
      <c r="XT70" s="338">
        <f>IF(XT$19-'様式３（療養者名簿）（⑤の場合）'!$BD75+1&lt;=15,IF(XT$19&gt;='様式３（療養者名簿）（⑤の場合）'!$BD75,IF(XT$19&lt;='様式３（療養者名簿）（⑤の場合）'!$BE75,1,0),0),0)</f>
        <v>0</v>
      </c>
      <c r="XU70" s="338">
        <f>IF(XU$19-'様式３（療養者名簿）（⑤の場合）'!$BD75+1&lt;=15,IF(XU$19&gt;='様式３（療養者名簿）（⑤の場合）'!$BD75,IF(XU$19&lt;='様式３（療養者名簿）（⑤の場合）'!$BE75,1,0),0),0)</f>
        <v>0</v>
      </c>
      <c r="XV70" s="338">
        <f>IF(XV$19-'様式３（療養者名簿）（⑤の場合）'!$BD75+1&lt;=15,IF(XV$19&gt;='様式３（療養者名簿）（⑤の場合）'!$BD75,IF(XV$19&lt;='様式３（療養者名簿）（⑤の場合）'!$BE75,1,0),0),0)</f>
        <v>0</v>
      </c>
      <c r="XW70" s="338">
        <f>IF(XW$19-'様式３（療養者名簿）（⑤の場合）'!$BD75+1&lt;=15,IF(XW$19&gt;='様式３（療養者名簿）（⑤の場合）'!$BD75,IF(XW$19&lt;='様式３（療養者名簿）（⑤の場合）'!$BE75,1,0),0),0)</f>
        <v>0</v>
      </c>
      <c r="XX70" s="338">
        <f>IF(XX$19-'様式３（療養者名簿）（⑤の場合）'!$BD75+1&lt;=15,IF(XX$19&gt;='様式３（療養者名簿）（⑤の場合）'!$BD75,IF(XX$19&lt;='様式３（療養者名簿）（⑤の場合）'!$BE75,1,0),0),0)</f>
        <v>0</v>
      </c>
      <c r="XY70" s="338">
        <f>IF(XY$19-'様式３（療養者名簿）（⑤の場合）'!$BD75+1&lt;=15,IF(XY$19&gt;='様式３（療養者名簿）（⑤の場合）'!$BD75,IF(XY$19&lt;='様式３（療養者名簿）（⑤の場合）'!$BE75,1,0),0),0)</f>
        <v>0</v>
      </c>
      <c r="XZ70" s="338">
        <f>IF(XZ$19-'様式３（療養者名簿）（⑤の場合）'!$BD75+1&lt;=15,IF(XZ$19&gt;='様式３（療養者名簿）（⑤の場合）'!$BD75,IF(XZ$19&lt;='様式３（療養者名簿）（⑤の場合）'!$BE75,1,0),0),0)</f>
        <v>0</v>
      </c>
      <c r="YA70" s="338">
        <f>IF(YA$19-'様式３（療養者名簿）（⑤の場合）'!$BD75+1&lt;=15,IF(YA$19&gt;='様式３（療養者名簿）（⑤の場合）'!$BD75,IF(YA$19&lt;='様式３（療養者名簿）（⑤の場合）'!$BE75,1,0),0),0)</f>
        <v>0</v>
      </c>
      <c r="YB70" s="338">
        <f>IF(YB$19-'様式３（療養者名簿）（⑤の場合）'!$BD75+1&lt;=15,IF(YB$19&gt;='様式３（療養者名簿）（⑤の場合）'!$BD75,IF(YB$19&lt;='様式３（療養者名簿）（⑤の場合）'!$BE75,1,0),0),0)</f>
        <v>0</v>
      </c>
      <c r="YC70" s="338">
        <f>IF(YC$19-'様式３（療養者名簿）（⑤の場合）'!$BD75+1&lt;=15,IF(YC$19&gt;='様式３（療養者名簿）（⑤の場合）'!$BD75,IF(YC$19&lt;='様式３（療養者名簿）（⑤の場合）'!$BE75,1,0),0),0)</f>
        <v>0</v>
      </c>
      <c r="YD70" s="338">
        <f>IF(YD$19-'様式３（療養者名簿）（⑤の場合）'!$BD75+1&lt;=15,IF(YD$19&gt;='様式３（療養者名簿）（⑤の場合）'!$BD75,IF(YD$19&lt;='様式３（療養者名簿）（⑤の場合）'!$BE75,1,0),0),0)</f>
        <v>0</v>
      </c>
      <c r="YE70" s="338">
        <f>IF(YE$19-'様式３（療養者名簿）（⑤の場合）'!$BD75+1&lt;=15,IF(YE$19&gt;='様式３（療養者名簿）（⑤の場合）'!$BD75,IF(YE$19&lt;='様式３（療養者名簿）（⑤の場合）'!$BE75,1,0),0),0)</f>
        <v>0</v>
      </c>
      <c r="YF70" s="338">
        <f>IF(YF$19-'様式３（療養者名簿）（⑤の場合）'!$BD75+1&lt;=15,IF(YF$19&gt;='様式３（療養者名簿）（⑤の場合）'!$BD75,IF(YF$19&lt;='様式３（療養者名簿）（⑤の場合）'!$BE75,1,0),0),0)</f>
        <v>0</v>
      </c>
      <c r="YG70" s="338">
        <f>IF(YG$19-'様式３（療養者名簿）（⑤の場合）'!$BD75+1&lt;=15,IF(YG$19&gt;='様式３（療養者名簿）（⑤の場合）'!$BD75,IF(YG$19&lt;='様式３（療養者名簿）（⑤の場合）'!$BE75,1,0),0),0)</f>
        <v>0</v>
      </c>
      <c r="YH70" s="338">
        <f>IF(YH$19-'様式３（療養者名簿）（⑤の場合）'!$BD75+1&lt;=15,IF(YH$19&gt;='様式３（療養者名簿）（⑤の場合）'!$BD75,IF(YH$19&lt;='様式３（療養者名簿）（⑤の場合）'!$BE75,1,0),0),0)</f>
        <v>0</v>
      </c>
      <c r="YI70" s="338">
        <f>IF(YI$19-'様式３（療養者名簿）（⑤の場合）'!$BD75+1&lt;=15,IF(YI$19&gt;='様式３（療養者名簿）（⑤の場合）'!$BD75,IF(YI$19&lt;='様式３（療養者名簿）（⑤の場合）'!$BE75,1,0),0),0)</f>
        <v>0</v>
      </c>
      <c r="YJ70" s="338">
        <f>IF(YJ$19-'様式３（療養者名簿）（⑤の場合）'!$BD75+1&lt;=15,IF(YJ$19&gt;='様式３（療養者名簿）（⑤の場合）'!$BD75,IF(YJ$19&lt;='様式３（療養者名簿）（⑤の場合）'!$BE75,1,0),0),0)</f>
        <v>0</v>
      </c>
      <c r="YK70" s="338">
        <f>IF(YK$19-'様式３（療養者名簿）（⑤の場合）'!$BD75+1&lt;=15,IF(YK$19&gt;='様式３（療養者名簿）（⑤の場合）'!$BD75,IF(YK$19&lt;='様式３（療養者名簿）（⑤の場合）'!$BE75,1,0),0),0)</f>
        <v>0</v>
      </c>
      <c r="YL70" s="338">
        <f>IF(YL$19-'様式３（療養者名簿）（⑤の場合）'!$BD75+1&lt;=15,IF(YL$19&gt;='様式３（療養者名簿）（⑤の場合）'!$BD75,IF(YL$19&lt;='様式３（療養者名簿）（⑤の場合）'!$BE75,1,0),0),0)</f>
        <v>0</v>
      </c>
      <c r="YM70" s="338">
        <f>IF(YM$19-'様式３（療養者名簿）（⑤の場合）'!$BD75+1&lt;=15,IF(YM$19&gt;='様式３（療養者名簿）（⑤の場合）'!$BD75,IF(YM$19&lt;='様式３（療養者名簿）（⑤の場合）'!$BE75,1,0),0),0)</f>
        <v>0</v>
      </c>
      <c r="YN70" s="338">
        <f>IF(YN$19-'様式３（療養者名簿）（⑤の場合）'!$BD75+1&lt;=15,IF(YN$19&gt;='様式３（療養者名簿）（⑤の場合）'!$BD75,IF(YN$19&lt;='様式３（療養者名簿）（⑤の場合）'!$BE75,1,0),0),0)</f>
        <v>0</v>
      </c>
      <c r="YO70" s="338">
        <f>IF(YO$19-'様式３（療養者名簿）（⑤の場合）'!$BD75+1&lt;=15,IF(YO$19&gt;='様式３（療養者名簿）（⑤の場合）'!$BD75,IF(YO$19&lt;='様式３（療養者名簿）（⑤の場合）'!$BE75,1,0),0),0)</f>
        <v>0</v>
      </c>
      <c r="YP70" s="338">
        <f>IF(YP$19-'様式３（療養者名簿）（⑤の場合）'!$BD75+1&lt;=15,IF(YP$19&gt;='様式３（療養者名簿）（⑤の場合）'!$BD75,IF(YP$19&lt;='様式３（療養者名簿）（⑤の場合）'!$BE75,1,0),0),0)</f>
        <v>0</v>
      </c>
      <c r="YQ70" s="338">
        <f>IF(YQ$19-'様式３（療養者名簿）（⑤の場合）'!$BD75+1&lt;=15,IF(YQ$19&gt;='様式３（療養者名簿）（⑤の場合）'!$BD75,IF(YQ$19&lt;='様式３（療養者名簿）（⑤の場合）'!$BE75,1,0),0),0)</f>
        <v>0</v>
      </c>
      <c r="YR70" s="338">
        <f>IF(YR$19-'様式３（療養者名簿）（⑤の場合）'!$BD75+1&lt;=15,IF(YR$19&gt;='様式３（療養者名簿）（⑤の場合）'!$BD75,IF(YR$19&lt;='様式３（療養者名簿）（⑤の場合）'!$BE75,1,0),0),0)</f>
        <v>0</v>
      </c>
      <c r="YS70" s="338">
        <f>IF(YS$19-'様式３（療養者名簿）（⑤の場合）'!$BD75+1&lt;=15,IF(YS$19&gt;='様式３（療養者名簿）（⑤の場合）'!$BD75,IF(YS$19&lt;='様式３（療養者名簿）（⑤の場合）'!$BE75,1,0),0),0)</f>
        <v>0</v>
      </c>
      <c r="YT70" s="338">
        <f>IF(YT$19-'様式３（療養者名簿）（⑤の場合）'!$BD75+1&lt;=15,IF(YT$19&gt;='様式３（療養者名簿）（⑤の場合）'!$BD75,IF(YT$19&lt;='様式３（療養者名簿）（⑤の場合）'!$BE75,1,0),0),0)</f>
        <v>0</v>
      </c>
      <c r="YU70" s="338">
        <f>IF(YU$19-'様式３（療養者名簿）（⑤の場合）'!$BD75+1&lt;=15,IF(YU$19&gt;='様式３（療養者名簿）（⑤の場合）'!$BD75,IF(YU$19&lt;='様式３（療養者名簿）（⑤の場合）'!$BE75,1,0),0),0)</f>
        <v>0</v>
      </c>
      <c r="YV70" s="338">
        <f>IF(YV$19-'様式３（療養者名簿）（⑤の場合）'!$BD75+1&lt;=15,IF(YV$19&gt;='様式３（療養者名簿）（⑤の場合）'!$BD75,IF(YV$19&lt;='様式３（療養者名簿）（⑤の場合）'!$BE75,1,0),0),0)</f>
        <v>0</v>
      </c>
      <c r="YW70" s="338">
        <f>IF(YW$19-'様式３（療養者名簿）（⑤の場合）'!$BD75+1&lt;=15,IF(YW$19&gt;='様式３（療養者名簿）（⑤の場合）'!$BD75,IF(YW$19&lt;='様式３（療養者名簿）（⑤の場合）'!$BE75,1,0),0),0)</f>
        <v>0</v>
      </c>
      <c r="YX70" s="338">
        <f>IF(YX$19-'様式３（療養者名簿）（⑤の場合）'!$BD75+1&lt;=15,IF(YX$19&gt;='様式３（療養者名簿）（⑤の場合）'!$BD75,IF(YX$19&lt;='様式３（療養者名簿）（⑤の場合）'!$BE75,1,0),0),0)</f>
        <v>0</v>
      </c>
      <c r="YY70" s="338">
        <f>IF(YY$19-'様式３（療養者名簿）（⑤の場合）'!$BD75+1&lt;=15,IF(YY$19&gt;='様式３（療養者名簿）（⑤の場合）'!$BD75,IF(YY$19&lt;='様式３（療養者名簿）（⑤の場合）'!$BE75,1,0),0),0)</f>
        <v>0</v>
      </c>
      <c r="YZ70" s="338">
        <f>IF(YZ$19-'様式３（療養者名簿）（⑤の場合）'!$BD75+1&lt;=15,IF(YZ$19&gt;='様式３（療養者名簿）（⑤の場合）'!$BD75,IF(YZ$19&lt;='様式３（療養者名簿）（⑤の場合）'!$BE75,1,0),0),0)</f>
        <v>0</v>
      </c>
      <c r="ZA70" s="338">
        <f>IF(ZA$19-'様式３（療養者名簿）（⑤の場合）'!$BD75+1&lt;=15,IF(ZA$19&gt;='様式３（療養者名簿）（⑤の場合）'!$BD75,IF(ZA$19&lt;='様式３（療養者名簿）（⑤の場合）'!$BE75,1,0),0),0)</f>
        <v>0</v>
      </c>
      <c r="ZB70" s="338">
        <f>IF(ZB$19-'様式３（療養者名簿）（⑤の場合）'!$BD75+1&lt;=15,IF(ZB$19&gt;='様式３（療養者名簿）（⑤の場合）'!$BD75,IF(ZB$19&lt;='様式３（療養者名簿）（⑤の場合）'!$BE75,1,0),0),0)</f>
        <v>0</v>
      </c>
      <c r="ZC70" s="338">
        <f>IF(ZC$19-'様式３（療養者名簿）（⑤の場合）'!$BD75+1&lt;=15,IF(ZC$19&gt;='様式３（療養者名簿）（⑤の場合）'!$BD75,IF(ZC$19&lt;='様式３（療養者名簿）（⑤の場合）'!$BE75,1,0),0),0)</f>
        <v>0</v>
      </c>
      <c r="ZD70" s="338">
        <f>IF(ZD$19-'様式３（療養者名簿）（⑤の場合）'!$BD75+1&lt;=15,IF(ZD$19&gt;='様式３（療養者名簿）（⑤の場合）'!$BD75,IF(ZD$19&lt;='様式３（療養者名簿）（⑤の場合）'!$BE75,1,0),0),0)</f>
        <v>0</v>
      </c>
      <c r="ZE70" s="338">
        <f>IF(ZE$19-'様式３（療養者名簿）（⑤の場合）'!$BD75+1&lt;=15,IF(ZE$19&gt;='様式３（療養者名簿）（⑤の場合）'!$BD75,IF(ZE$19&lt;='様式３（療養者名簿）（⑤の場合）'!$BE75,1,0),0),0)</f>
        <v>0</v>
      </c>
      <c r="ZF70" s="338">
        <f>IF(ZF$19-'様式３（療養者名簿）（⑤の場合）'!$BD75+1&lt;=15,IF(ZF$19&gt;='様式３（療養者名簿）（⑤の場合）'!$BD75,IF(ZF$19&lt;='様式３（療養者名簿）（⑤の場合）'!$BE75,1,0),0),0)</f>
        <v>0</v>
      </c>
      <c r="ZG70" s="338">
        <f>IF(ZG$19-'様式３（療養者名簿）（⑤の場合）'!$BD75+1&lt;=15,IF(ZG$19&gt;='様式３（療養者名簿）（⑤の場合）'!$BD75,IF(ZG$19&lt;='様式３（療養者名簿）（⑤の場合）'!$BE75,1,0),0),0)</f>
        <v>0</v>
      </c>
      <c r="ZH70" s="338">
        <f>IF(ZH$19-'様式３（療養者名簿）（⑤の場合）'!$BD75+1&lt;=15,IF(ZH$19&gt;='様式３（療養者名簿）（⑤の場合）'!$BD75,IF(ZH$19&lt;='様式３（療養者名簿）（⑤の場合）'!$BE75,1,0),0),0)</f>
        <v>0</v>
      </c>
      <c r="ZI70" s="338">
        <f>IF(ZI$19-'様式３（療養者名簿）（⑤の場合）'!$BD75+1&lt;=15,IF(ZI$19&gt;='様式３（療養者名簿）（⑤の場合）'!$BD75,IF(ZI$19&lt;='様式３（療養者名簿）（⑤の場合）'!$BE75,1,0),0),0)</f>
        <v>0</v>
      </c>
      <c r="ZJ70" s="338">
        <f>IF(ZJ$19-'様式３（療養者名簿）（⑤の場合）'!$BD75+1&lt;=15,IF(ZJ$19&gt;='様式３（療養者名簿）（⑤の場合）'!$BD75,IF(ZJ$19&lt;='様式３（療養者名簿）（⑤の場合）'!$BE75,1,0),0),0)</f>
        <v>0</v>
      </c>
      <c r="ZK70" s="338">
        <f>IF(ZK$19-'様式３（療養者名簿）（⑤の場合）'!$BD75+1&lt;=15,IF(ZK$19&gt;='様式３（療養者名簿）（⑤の場合）'!$BD75,IF(ZK$19&lt;='様式３（療養者名簿）（⑤の場合）'!$BE75,1,0),0),0)</f>
        <v>0</v>
      </c>
      <c r="ZL70" s="338">
        <f>IF(ZL$19-'様式３（療養者名簿）（⑤の場合）'!$BD75+1&lt;=15,IF(ZL$19&gt;='様式３（療養者名簿）（⑤の場合）'!$BD75,IF(ZL$19&lt;='様式３（療養者名簿）（⑤の場合）'!$BE75,1,0),0),0)</f>
        <v>0</v>
      </c>
      <c r="ZM70" s="338">
        <f>IF(ZM$19-'様式３（療養者名簿）（⑤の場合）'!$BD75+1&lt;=15,IF(ZM$19&gt;='様式３（療養者名簿）（⑤の場合）'!$BD75,IF(ZM$19&lt;='様式３（療養者名簿）（⑤の場合）'!$BE75,1,0),0),0)</f>
        <v>0</v>
      </c>
      <c r="ZN70" s="338">
        <f>IF(ZN$19-'様式３（療養者名簿）（⑤の場合）'!$BD75+1&lt;=15,IF(ZN$19&gt;='様式３（療養者名簿）（⑤の場合）'!$BD75,IF(ZN$19&lt;='様式３（療養者名簿）（⑤の場合）'!$BE75,1,0),0),0)</f>
        <v>0</v>
      </c>
      <c r="ZO70" s="338">
        <f>IF(ZO$19-'様式３（療養者名簿）（⑤の場合）'!$BD75+1&lt;=15,IF(ZO$19&gt;='様式３（療養者名簿）（⑤の場合）'!$BD75,IF(ZO$19&lt;='様式３（療養者名簿）（⑤の場合）'!$BE75,1,0),0),0)</f>
        <v>0</v>
      </c>
      <c r="ZP70" s="338">
        <f>IF(ZP$19-'様式３（療養者名簿）（⑤の場合）'!$BD75+1&lt;=15,IF(ZP$19&gt;='様式３（療養者名簿）（⑤の場合）'!$BD75,IF(ZP$19&lt;='様式３（療養者名簿）（⑤の場合）'!$BE75,1,0),0),0)</f>
        <v>0</v>
      </c>
      <c r="ZQ70" s="338">
        <f>IF(ZQ$19-'様式３（療養者名簿）（⑤の場合）'!$BD75+1&lt;=15,IF(ZQ$19&gt;='様式３（療養者名簿）（⑤の場合）'!$BD75,IF(ZQ$19&lt;='様式３（療養者名簿）（⑤の場合）'!$BE75,1,0),0),0)</f>
        <v>0</v>
      </c>
      <c r="ZR70" s="338">
        <f>IF(ZR$19-'様式３（療養者名簿）（⑤の場合）'!$BD75+1&lt;=15,IF(ZR$19&gt;='様式３（療養者名簿）（⑤の場合）'!$BD75,IF(ZR$19&lt;='様式３（療養者名簿）（⑤の場合）'!$BE75,1,0),0),0)</f>
        <v>0</v>
      </c>
      <c r="ZS70" s="338">
        <f>IF(ZS$19-'様式３（療養者名簿）（⑤の場合）'!$BD75+1&lt;=15,IF(ZS$19&gt;='様式３（療養者名簿）（⑤の場合）'!$BD75,IF(ZS$19&lt;='様式３（療養者名簿）（⑤の場合）'!$BE75,1,0),0),0)</f>
        <v>0</v>
      </c>
      <c r="ZT70" s="338">
        <f>IF(ZT$19-'様式３（療養者名簿）（⑤の場合）'!$BD75+1&lt;=15,IF(ZT$19&gt;='様式３（療養者名簿）（⑤の場合）'!$BD75,IF(ZT$19&lt;='様式３（療養者名簿）（⑤の場合）'!$BE75,1,0),0),0)</f>
        <v>0</v>
      </c>
      <c r="ZU70" s="338">
        <f>IF(ZU$19-'様式３（療養者名簿）（⑤の場合）'!$BD75+1&lt;=15,IF(ZU$19&gt;='様式３（療養者名簿）（⑤の場合）'!$BD75,IF(ZU$19&lt;='様式３（療養者名簿）（⑤の場合）'!$BE75,1,0),0),0)</f>
        <v>0</v>
      </c>
      <c r="ZV70" s="338">
        <f>IF(ZV$19-'様式３（療養者名簿）（⑤の場合）'!$BD75+1&lt;=15,IF(ZV$19&gt;='様式３（療養者名簿）（⑤の場合）'!$BD75,IF(ZV$19&lt;='様式３（療養者名簿）（⑤の場合）'!$BE75,1,0),0),0)</f>
        <v>0</v>
      </c>
      <c r="ZW70" s="338">
        <f>IF(ZW$19-'様式３（療養者名簿）（⑤の場合）'!$BD75+1&lt;=15,IF(ZW$19&gt;='様式３（療養者名簿）（⑤の場合）'!$BD75,IF(ZW$19&lt;='様式３（療養者名簿）（⑤の場合）'!$BE75,1,0),0),0)</f>
        <v>0</v>
      </c>
      <c r="ZX70" s="338">
        <f>IF(ZX$19-'様式３（療養者名簿）（⑤の場合）'!$BD75+1&lt;=15,IF(ZX$19&gt;='様式３（療養者名簿）（⑤の場合）'!$BD75,IF(ZX$19&lt;='様式３（療養者名簿）（⑤の場合）'!$BE75,1,0),0),0)</f>
        <v>0</v>
      </c>
      <c r="ZY70" s="338">
        <f>IF(ZY$19-'様式３（療養者名簿）（⑤の場合）'!$BD75+1&lt;=15,IF(ZY$19&gt;='様式３（療養者名簿）（⑤の場合）'!$BD75,IF(ZY$19&lt;='様式３（療養者名簿）（⑤の場合）'!$BE75,1,0),0),0)</f>
        <v>0</v>
      </c>
      <c r="ZZ70" s="338">
        <f>IF(ZZ$19-'様式３（療養者名簿）（⑤の場合）'!$BD75+1&lt;=15,IF(ZZ$19&gt;='様式３（療養者名簿）（⑤の場合）'!$BD75,IF(ZZ$19&lt;='様式３（療養者名簿）（⑤の場合）'!$BE75,1,0),0),0)</f>
        <v>0</v>
      </c>
      <c r="AAA70" s="338">
        <f>IF(AAA$19-'様式３（療養者名簿）（⑤の場合）'!$BD75+1&lt;=15,IF(AAA$19&gt;='様式３（療養者名簿）（⑤の場合）'!$BD75,IF(AAA$19&lt;='様式３（療養者名簿）（⑤の場合）'!$BE75,1,0),0),0)</f>
        <v>0</v>
      </c>
      <c r="AAB70" s="338">
        <f>IF(AAB$19-'様式３（療養者名簿）（⑤の場合）'!$BD75+1&lt;=15,IF(AAB$19&gt;='様式３（療養者名簿）（⑤の場合）'!$BD75,IF(AAB$19&lt;='様式３（療養者名簿）（⑤の場合）'!$BE75,1,0),0),0)</f>
        <v>0</v>
      </c>
      <c r="AAC70" s="338">
        <f>IF(AAC$19-'様式３（療養者名簿）（⑤の場合）'!$BD75+1&lt;=15,IF(AAC$19&gt;='様式３（療養者名簿）（⑤の場合）'!$BD75,IF(AAC$19&lt;='様式３（療養者名簿）（⑤の場合）'!$BE75,1,0),0),0)</f>
        <v>0</v>
      </c>
      <c r="AAD70" s="338">
        <f>IF(AAD$19-'様式３（療養者名簿）（⑤の場合）'!$BD75+1&lt;=15,IF(AAD$19&gt;='様式３（療養者名簿）（⑤の場合）'!$BD75,IF(AAD$19&lt;='様式３（療養者名簿）（⑤の場合）'!$BE75,1,0),0),0)</f>
        <v>0</v>
      </c>
      <c r="AAE70" s="338">
        <f>IF(AAE$19-'様式３（療養者名簿）（⑤の場合）'!$BD75+1&lt;=15,IF(AAE$19&gt;='様式３（療養者名簿）（⑤の場合）'!$BD75,IF(AAE$19&lt;='様式３（療養者名簿）（⑤の場合）'!$BE75,1,0),0),0)</f>
        <v>0</v>
      </c>
      <c r="AAF70" s="338">
        <f>IF(AAF$19-'様式３（療養者名簿）（⑤の場合）'!$BD75+1&lt;=15,IF(AAF$19&gt;='様式３（療養者名簿）（⑤の場合）'!$BD75,IF(AAF$19&lt;='様式３（療養者名簿）（⑤の場合）'!$BE75,1,0),0),0)</f>
        <v>0</v>
      </c>
      <c r="AAG70" s="338">
        <f>IF(AAG$19-'様式３（療養者名簿）（⑤の場合）'!$BD75+1&lt;=15,IF(AAG$19&gt;='様式３（療養者名簿）（⑤の場合）'!$BD75,IF(AAG$19&lt;='様式３（療養者名簿）（⑤の場合）'!$BE75,1,0),0),0)</f>
        <v>0</v>
      </c>
      <c r="AAH70" s="338">
        <f>IF(AAH$19-'様式３（療養者名簿）（⑤の場合）'!$BD75+1&lt;=15,IF(AAH$19&gt;='様式３（療養者名簿）（⑤の場合）'!$BD75,IF(AAH$19&lt;='様式３（療養者名簿）（⑤の場合）'!$BE75,1,0),0),0)</f>
        <v>0</v>
      </c>
      <c r="AAI70" s="338">
        <f>IF(AAI$19-'様式３（療養者名簿）（⑤の場合）'!$BD75+1&lt;=15,IF(AAI$19&gt;='様式３（療養者名簿）（⑤の場合）'!$BD75,IF(AAI$19&lt;='様式３（療養者名簿）（⑤の場合）'!$BE75,1,0),0),0)</f>
        <v>0</v>
      </c>
      <c r="AAJ70" s="338">
        <f>IF(AAJ$19-'様式３（療養者名簿）（⑤の場合）'!$BD75+1&lt;=15,IF(AAJ$19&gt;='様式３（療養者名簿）（⑤の場合）'!$BD75,IF(AAJ$19&lt;='様式３（療養者名簿）（⑤の場合）'!$BE75,1,0),0),0)</f>
        <v>0</v>
      </c>
      <c r="AAK70" s="338">
        <f>IF(AAK$19-'様式３（療養者名簿）（⑤の場合）'!$BD75+1&lt;=15,IF(AAK$19&gt;='様式３（療養者名簿）（⑤の場合）'!$BD75,IF(AAK$19&lt;='様式３（療養者名簿）（⑤の場合）'!$BE75,1,0),0),0)</f>
        <v>0</v>
      </c>
      <c r="AAL70" s="338">
        <f>IF(AAL$19-'様式３（療養者名簿）（⑤の場合）'!$BD75+1&lt;=15,IF(AAL$19&gt;='様式３（療養者名簿）（⑤の場合）'!$BD75,IF(AAL$19&lt;='様式３（療養者名簿）（⑤の場合）'!$BE75,1,0),0),0)</f>
        <v>0</v>
      </c>
      <c r="AAM70" s="338">
        <f>IF(AAM$19-'様式３（療養者名簿）（⑤の場合）'!$BD75+1&lt;=15,IF(AAM$19&gt;='様式３（療養者名簿）（⑤の場合）'!$BD75,IF(AAM$19&lt;='様式３（療養者名簿）（⑤の場合）'!$BE75,1,0),0),0)</f>
        <v>0</v>
      </c>
      <c r="AAN70" s="338">
        <f>IF(AAN$19-'様式３（療養者名簿）（⑤の場合）'!$BD75+1&lt;=15,IF(AAN$19&gt;='様式３（療養者名簿）（⑤の場合）'!$BD75,IF(AAN$19&lt;='様式３（療養者名簿）（⑤の場合）'!$BE75,1,0),0),0)</f>
        <v>0</v>
      </c>
      <c r="AAO70" s="338">
        <f>IF(AAO$19-'様式３（療養者名簿）（⑤の場合）'!$BD75+1&lt;=15,IF(AAO$19&gt;='様式３（療養者名簿）（⑤の場合）'!$BD75,IF(AAO$19&lt;='様式３（療養者名簿）（⑤の場合）'!$BE75,1,0),0),0)</f>
        <v>0</v>
      </c>
      <c r="AAP70" s="338">
        <f>IF(AAP$19-'様式３（療養者名簿）（⑤の場合）'!$BD75+1&lt;=15,IF(AAP$19&gt;='様式３（療養者名簿）（⑤の場合）'!$BD75,IF(AAP$19&lt;='様式３（療養者名簿）（⑤の場合）'!$BE75,1,0),0),0)</f>
        <v>0</v>
      </c>
      <c r="AAQ70" s="338">
        <f>IF(AAQ$19-'様式３（療養者名簿）（⑤の場合）'!$BD75+1&lt;=15,IF(AAQ$19&gt;='様式３（療養者名簿）（⑤の場合）'!$BD75,IF(AAQ$19&lt;='様式３（療養者名簿）（⑤の場合）'!$BE75,1,0),0),0)</f>
        <v>0</v>
      </c>
      <c r="AAR70" s="338">
        <f>IF(AAR$19-'様式３（療養者名簿）（⑤の場合）'!$BD75+1&lt;=15,IF(AAR$19&gt;='様式３（療養者名簿）（⑤の場合）'!$BD75,IF(AAR$19&lt;='様式３（療養者名簿）（⑤の場合）'!$BE75,1,0),0),0)</f>
        <v>0</v>
      </c>
      <c r="AAS70" s="338">
        <f>IF(AAS$19-'様式３（療養者名簿）（⑤の場合）'!$BD75+1&lt;=15,IF(AAS$19&gt;='様式３（療養者名簿）（⑤の場合）'!$BD75,IF(AAS$19&lt;='様式３（療養者名簿）（⑤の場合）'!$BE75,1,0),0),0)</f>
        <v>0</v>
      </c>
      <c r="AAT70" s="338">
        <f>IF(AAT$19-'様式３（療養者名簿）（⑤の場合）'!$BD75+1&lt;=15,IF(AAT$19&gt;='様式３（療養者名簿）（⑤の場合）'!$BD75,IF(AAT$19&lt;='様式３（療養者名簿）（⑤の場合）'!$BE75,1,0),0),0)</f>
        <v>0</v>
      </c>
      <c r="AAU70" s="338">
        <f>IF(AAU$19-'様式３（療養者名簿）（⑤の場合）'!$BD75+1&lt;=15,IF(AAU$19&gt;='様式３（療養者名簿）（⑤の場合）'!$BD75,IF(AAU$19&lt;='様式３（療養者名簿）（⑤の場合）'!$BE75,1,0),0),0)</f>
        <v>0</v>
      </c>
      <c r="AAV70" s="338">
        <f>IF(AAV$19-'様式３（療養者名簿）（⑤の場合）'!$BD75+1&lt;=15,IF(AAV$19&gt;='様式３（療養者名簿）（⑤の場合）'!$BD75,IF(AAV$19&lt;='様式３（療養者名簿）（⑤の場合）'!$BE75,1,0),0),0)</f>
        <v>0</v>
      </c>
      <c r="AAW70" s="338">
        <f>IF(AAW$19-'様式３（療養者名簿）（⑤の場合）'!$BD75+1&lt;=15,IF(AAW$19&gt;='様式３（療養者名簿）（⑤の場合）'!$BD75,IF(AAW$19&lt;='様式３（療養者名簿）（⑤の場合）'!$BE75,1,0),0),0)</f>
        <v>0</v>
      </c>
      <c r="AAX70" s="338">
        <f>IF(AAX$19-'様式３（療養者名簿）（⑤の場合）'!$BD75+1&lt;=15,IF(AAX$19&gt;='様式３（療養者名簿）（⑤の場合）'!$BD75,IF(AAX$19&lt;='様式３（療養者名簿）（⑤の場合）'!$BE75,1,0),0),0)</f>
        <v>0</v>
      </c>
      <c r="AAY70" s="338">
        <f>IF(AAY$19-'様式３（療養者名簿）（⑤の場合）'!$BD75+1&lt;=15,IF(AAY$19&gt;='様式３（療養者名簿）（⑤の場合）'!$BD75,IF(AAY$19&lt;='様式３（療養者名簿）（⑤の場合）'!$BE75,1,0),0),0)</f>
        <v>0</v>
      </c>
      <c r="AAZ70" s="338">
        <f>IF(AAZ$19-'様式３（療養者名簿）（⑤の場合）'!$BD75+1&lt;=15,IF(AAZ$19&gt;='様式３（療養者名簿）（⑤の場合）'!$BD75,IF(AAZ$19&lt;='様式３（療養者名簿）（⑤の場合）'!$BE75,1,0),0),0)</f>
        <v>0</v>
      </c>
      <c r="ABA70" s="338">
        <f>IF(ABA$19-'様式３（療養者名簿）（⑤の場合）'!$BD75+1&lt;=15,IF(ABA$19&gt;='様式３（療養者名簿）（⑤の場合）'!$BD75,IF(ABA$19&lt;='様式３（療養者名簿）（⑤の場合）'!$BE75,1,0),0),0)</f>
        <v>0</v>
      </c>
      <c r="ABB70" s="338">
        <f>IF(ABB$19-'様式３（療養者名簿）（⑤の場合）'!$BD75+1&lt;=15,IF(ABB$19&gt;='様式３（療養者名簿）（⑤の場合）'!$BD75,IF(ABB$19&lt;='様式３（療養者名簿）（⑤の場合）'!$BE75,1,0),0),0)</f>
        <v>0</v>
      </c>
      <c r="ABC70" s="338">
        <f>IF(ABC$19-'様式３（療養者名簿）（⑤の場合）'!$BD75+1&lt;=15,IF(ABC$19&gt;='様式３（療養者名簿）（⑤の場合）'!$BD75,IF(ABC$19&lt;='様式３（療養者名簿）（⑤の場合）'!$BE75,1,0),0),0)</f>
        <v>0</v>
      </c>
      <c r="ABD70" s="338">
        <f>IF(ABD$19-'様式３（療養者名簿）（⑤の場合）'!$BD75+1&lt;=15,IF(ABD$19&gt;='様式３（療養者名簿）（⑤の場合）'!$BD75,IF(ABD$19&lt;='様式３（療養者名簿）（⑤の場合）'!$BE75,1,0),0),0)</f>
        <v>0</v>
      </c>
    </row>
    <row r="71" spans="1:732" ht="42" customHeight="1">
      <c r="A71" s="227">
        <f>'様式３（療養者名簿）（⑤の場合）'!C76</f>
        <v>0</v>
      </c>
      <c r="B71" s="332">
        <f>IF(B$19-'様式３（療養者名簿）（⑤の場合）'!$BD76+1&lt;=15,IF(B$19&gt;='様式３（療養者名簿）（⑤の場合）'!$BD76,IF(B$19&lt;='様式３（療養者名簿）（⑤の場合）'!$BE76,1,0),0),0)</f>
        <v>0</v>
      </c>
      <c r="C71" s="332">
        <f>IF(C$19-'様式３（療養者名簿）（⑤の場合）'!$BD76+1&lt;=15,IF(C$19&gt;='様式３（療養者名簿）（⑤の場合）'!$BD76,IF(C$19&lt;='様式３（療養者名簿）（⑤の場合）'!$BE76,1,0),0),0)</f>
        <v>0</v>
      </c>
      <c r="D71" s="332">
        <f>IF(D$19-'様式３（療養者名簿）（⑤の場合）'!$BD76+1&lt;=15,IF(D$19&gt;='様式３（療養者名簿）（⑤の場合）'!$BD76,IF(D$19&lt;='様式３（療養者名簿）（⑤の場合）'!$BE76,1,0),0),0)</f>
        <v>0</v>
      </c>
      <c r="E71" s="332">
        <f>IF(E$19-'様式３（療養者名簿）（⑤の場合）'!$BD76+1&lt;=15,IF(E$19&gt;='様式３（療養者名簿）（⑤の場合）'!$BD76,IF(E$19&lt;='様式３（療養者名簿）（⑤の場合）'!$BE76,1,0),0),0)</f>
        <v>0</v>
      </c>
      <c r="F71" s="332">
        <f>IF(F$19-'様式３（療養者名簿）（⑤の場合）'!$BD76+1&lt;=15,IF(F$19&gt;='様式３（療養者名簿）（⑤の場合）'!$BD76,IF(F$19&lt;='様式３（療養者名簿）（⑤の場合）'!$BE76,1,0),0),0)</f>
        <v>0</v>
      </c>
      <c r="G71" s="332">
        <f>IF(G$19-'様式３（療養者名簿）（⑤の場合）'!$BD76+1&lt;=15,IF(G$19&gt;='様式３（療養者名簿）（⑤の場合）'!$BD76,IF(G$19&lt;='様式３（療養者名簿）（⑤の場合）'!$BE76,1,0),0),0)</f>
        <v>0</v>
      </c>
      <c r="H71" s="332">
        <f>IF(H$19-'様式３（療養者名簿）（⑤の場合）'!$BD76+1&lt;=15,IF(H$19&gt;='様式３（療養者名簿）（⑤の場合）'!$BD76,IF(H$19&lt;='様式３（療養者名簿）（⑤の場合）'!$BE76,1,0),0),0)</f>
        <v>0</v>
      </c>
      <c r="I71" s="332">
        <f>IF(I$19-'様式３（療養者名簿）（⑤の場合）'!$BD76+1&lt;=15,IF(I$19&gt;='様式３（療養者名簿）（⑤の場合）'!$BD76,IF(I$19&lt;='様式３（療養者名簿）（⑤の場合）'!$BE76,1,0),0),0)</f>
        <v>0</v>
      </c>
      <c r="J71" s="332">
        <f>IF(J$19-'様式３（療養者名簿）（⑤の場合）'!$BD76+1&lt;=15,IF(J$19&gt;='様式３（療養者名簿）（⑤の場合）'!$BD76,IF(J$19&lt;='様式３（療養者名簿）（⑤の場合）'!$BE76,1,0),0),0)</f>
        <v>0</v>
      </c>
      <c r="K71" s="332">
        <f>IF(K$19-'様式３（療養者名簿）（⑤の場合）'!$BD76+1&lt;=15,IF(K$19&gt;='様式３（療養者名簿）（⑤の場合）'!$BD76,IF(K$19&lt;='様式３（療養者名簿）（⑤の場合）'!$BE76,1,0),0),0)</f>
        <v>0</v>
      </c>
      <c r="L71" s="332">
        <f>IF(L$19-'様式３（療養者名簿）（⑤の場合）'!$BD76+1&lt;=15,IF(L$19&gt;='様式３（療養者名簿）（⑤の場合）'!$BD76,IF(L$19&lt;='様式３（療養者名簿）（⑤の場合）'!$BE76,1,0),0),0)</f>
        <v>0</v>
      </c>
      <c r="M71" s="332">
        <f>IF(M$19-'様式３（療養者名簿）（⑤の場合）'!$BD76+1&lt;=15,IF(M$19&gt;='様式３（療養者名簿）（⑤の場合）'!$BD76,IF(M$19&lt;='様式３（療養者名簿）（⑤の場合）'!$BE76,1,0),0),0)</f>
        <v>0</v>
      </c>
      <c r="N71" s="332">
        <f>IF(N$19-'様式３（療養者名簿）（⑤の場合）'!$BD76+1&lt;=15,IF(N$19&gt;='様式３（療養者名簿）（⑤の場合）'!$BD76,IF(N$19&lt;='様式３（療養者名簿）（⑤の場合）'!$BE76,1,0),0),0)</f>
        <v>0</v>
      </c>
      <c r="O71" s="332">
        <f>IF(O$19-'様式３（療養者名簿）（⑤の場合）'!$BD76+1&lt;=15,IF(O$19&gt;='様式３（療養者名簿）（⑤の場合）'!$BD76,IF(O$19&lt;='様式３（療養者名簿）（⑤の場合）'!$BE76,1,0),0),0)</f>
        <v>0</v>
      </c>
      <c r="P71" s="332">
        <f>IF(P$19-'様式３（療養者名簿）（⑤の場合）'!$BD76+1&lt;=15,IF(P$19&gt;='様式３（療養者名簿）（⑤の場合）'!$BD76,IF(P$19&lt;='様式３（療養者名簿）（⑤の場合）'!$BE76,1,0),0),0)</f>
        <v>0</v>
      </c>
      <c r="Q71" s="332">
        <f>IF(Q$19-'様式３（療養者名簿）（⑤の場合）'!$BD76+1&lt;=15,IF(Q$19&gt;='様式３（療養者名簿）（⑤の場合）'!$BD76,IF(Q$19&lt;='様式３（療養者名簿）（⑤の場合）'!$BE76,1,0),0),0)</f>
        <v>0</v>
      </c>
      <c r="R71" s="332">
        <f>IF(R$19-'様式３（療養者名簿）（⑤の場合）'!$BD76+1&lt;=15,IF(R$19&gt;='様式３（療養者名簿）（⑤の場合）'!$BD76,IF(R$19&lt;='様式３（療養者名簿）（⑤の場合）'!$BE76,1,0),0),0)</f>
        <v>0</v>
      </c>
      <c r="S71" s="332">
        <f>IF(S$19-'様式３（療養者名簿）（⑤の場合）'!$BD76+1&lt;=15,IF(S$19&gt;='様式３（療養者名簿）（⑤の場合）'!$BD76,IF(S$19&lt;='様式３（療養者名簿）（⑤の場合）'!$BE76,1,0),0),0)</f>
        <v>0</v>
      </c>
      <c r="T71" s="332">
        <f>IF(T$19-'様式３（療養者名簿）（⑤の場合）'!$BD76+1&lt;=15,IF(T$19&gt;='様式３（療養者名簿）（⑤の場合）'!$BD76,IF(T$19&lt;='様式３（療養者名簿）（⑤の場合）'!$BE76,1,0),0),0)</f>
        <v>0</v>
      </c>
      <c r="U71" s="332">
        <f>IF(U$19-'様式３（療養者名簿）（⑤の場合）'!$BD76+1&lt;=15,IF(U$19&gt;='様式３（療養者名簿）（⑤の場合）'!$BD76,IF(U$19&lt;='様式３（療養者名簿）（⑤の場合）'!$BE76,1,0),0),0)</f>
        <v>0</v>
      </c>
      <c r="V71" s="332">
        <f>IF(V$19-'様式３（療養者名簿）（⑤の場合）'!$BD76+1&lt;=15,IF(V$19&gt;='様式３（療養者名簿）（⑤の場合）'!$BD76,IF(V$19&lt;='様式３（療養者名簿）（⑤の場合）'!$BE76,1,0),0),0)</f>
        <v>0</v>
      </c>
      <c r="W71" s="332">
        <f>IF(W$19-'様式３（療養者名簿）（⑤の場合）'!$BD76+1&lt;=15,IF(W$19&gt;='様式３（療養者名簿）（⑤の場合）'!$BD76,IF(W$19&lt;='様式３（療養者名簿）（⑤の場合）'!$BE76,1,0),0),0)</f>
        <v>0</v>
      </c>
      <c r="X71" s="332">
        <f>IF(X$19-'様式３（療養者名簿）（⑤の場合）'!$BD76+1&lt;=15,IF(X$19&gt;='様式３（療養者名簿）（⑤の場合）'!$BD76,IF(X$19&lt;='様式３（療養者名簿）（⑤の場合）'!$BE76,1,0),0),0)</f>
        <v>0</v>
      </c>
      <c r="Y71" s="332">
        <f>IF(Y$19-'様式３（療養者名簿）（⑤の場合）'!$BD76+1&lt;=15,IF(Y$19&gt;='様式３（療養者名簿）（⑤の場合）'!$BD76,IF(Y$19&lt;='様式３（療養者名簿）（⑤の場合）'!$BE76,1,0),0),0)</f>
        <v>0</v>
      </c>
      <c r="Z71" s="332">
        <f>IF(Z$19-'様式３（療養者名簿）（⑤の場合）'!$BD76+1&lt;=15,IF(Z$19&gt;='様式３（療養者名簿）（⑤の場合）'!$BD76,IF(Z$19&lt;='様式３（療養者名簿）（⑤の場合）'!$BE76,1,0),0),0)</f>
        <v>0</v>
      </c>
      <c r="AA71" s="332">
        <f>IF(AA$19-'様式３（療養者名簿）（⑤の場合）'!$BD76+1&lt;=15,IF(AA$19&gt;='様式３（療養者名簿）（⑤の場合）'!$BD76,IF(AA$19&lt;='様式３（療養者名簿）（⑤の場合）'!$BE76,1,0),0),0)</f>
        <v>0</v>
      </c>
      <c r="AB71" s="332">
        <f>IF(AB$19-'様式３（療養者名簿）（⑤の場合）'!$BD76+1&lt;=15,IF(AB$19&gt;='様式３（療養者名簿）（⑤の場合）'!$BD76,IF(AB$19&lt;='様式３（療養者名簿）（⑤の場合）'!$BE76,1,0),0),0)</f>
        <v>0</v>
      </c>
      <c r="AC71" s="332">
        <f>IF(AC$19-'様式３（療養者名簿）（⑤の場合）'!$BD76+1&lt;=15,IF(AC$19&gt;='様式３（療養者名簿）（⑤の場合）'!$BD76,IF(AC$19&lt;='様式３（療養者名簿）（⑤の場合）'!$BE76,1,0),0),0)</f>
        <v>0</v>
      </c>
      <c r="AD71" s="332">
        <f>IF(AD$19-'様式３（療養者名簿）（⑤の場合）'!$BD76+1&lt;=15,IF(AD$19&gt;='様式３（療養者名簿）（⑤の場合）'!$BD76,IF(AD$19&lt;='様式３（療養者名簿）（⑤の場合）'!$BE76,1,0),0),0)</f>
        <v>0</v>
      </c>
      <c r="AE71" s="332">
        <f>IF(AE$19-'様式３（療養者名簿）（⑤の場合）'!$BD76+1&lt;=15,IF(AE$19&gt;='様式３（療養者名簿）（⑤の場合）'!$BD76,IF(AE$19&lt;='様式３（療養者名簿）（⑤の場合）'!$BE76,1,0),0),0)</f>
        <v>0</v>
      </c>
      <c r="AF71" s="332">
        <f>IF(AF$19-'様式３（療養者名簿）（⑤の場合）'!$BD76+1&lt;=15,IF(AF$19&gt;='様式３（療養者名簿）（⑤の場合）'!$BD76,IF(AF$19&lt;='様式３（療養者名簿）（⑤の場合）'!$BE76,1,0),0),0)</f>
        <v>0</v>
      </c>
      <c r="AG71" s="332">
        <f>IF(AG$19-'様式３（療養者名簿）（⑤の場合）'!$BD76+1&lt;=15,IF(AG$19&gt;='様式３（療養者名簿）（⑤の場合）'!$BD76,IF(AG$19&lt;='様式３（療養者名簿）（⑤の場合）'!$BE76,1,0),0),0)</f>
        <v>0</v>
      </c>
      <c r="AH71" s="332">
        <f>IF(AH$19-'様式３（療養者名簿）（⑤の場合）'!$BD76+1&lt;=15,IF(AH$19&gt;='様式３（療養者名簿）（⑤の場合）'!$BD76,IF(AH$19&lt;='様式３（療養者名簿）（⑤の場合）'!$BE76,1,0),0),0)</f>
        <v>0</v>
      </c>
      <c r="AI71" s="332">
        <f>IF(AI$19-'様式３（療養者名簿）（⑤の場合）'!$BD76+1&lt;=15,IF(AI$19&gt;='様式３（療養者名簿）（⑤の場合）'!$BD76,IF(AI$19&lt;='様式３（療養者名簿）（⑤の場合）'!$BE76,1,0),0),0)</f>
        <v>0</v>
      </c>
      <c r="AJ71" s="332">
        <f>IF(AJ$19-'様式３（療養者名簿）（⑤の場合）'!$BD76+1&lt;=15,IF(AJ$19&gt;='様式３（療養者名簿）（⑤の場合）'!$BD76,IF(AJ$19&lt;='様式３（療養者名簿）（⑤の場合）'!$BE76,1,0),0),0)</f>
        <v>0</v>
      </c>
      <c r="AK71" s="332">
        <f>IF(AK$19-'様式３（療養者名簿）（⑤の場合）'!$BD76+1&lt;=15,IF(AK$19&gt;='様式３（療養者名簿）（⑤の場合）'!$BD76,IF(AK$19&lt;='様式３（療養者名簿）（⑤の場合）'!$BE76,1,0),0),0)</f>
        <v>0</v>
      </c>
      <c r="AL71" s="332">
        <f>IF(AL$19-'様式３（療養者名簿）（⑤の場合）'!$BD76+1&lt;=15,IF(AL$19&gt;='様式３（療養者名簿）（⑤の場合）'!$BD76,IF(AL$19&lt;='様式３（療養者名簿）（⑤の場合）'!$BE76,1,0),0),0)</f>
        <v>0</v>
      </c>
      <c r="AM71" s="332">
        <f>IF(AM$19-'様式３（療養者名簿）（⑤の場合）'!$BD76+1&lt;=15,IF(AM$19&gt;='様式３（療養者名簿）（⑤の場合）'!$BD76,IF(AM$19&lt;='様式３（療養者名簿）（⑤の場合）'!$BE76,1,0),0),0)</f>
        <v>0</v>
      </c>
      <c r="AN71" s="332">
        <f>IF(AN$19-'様式３（療養者名簿）（⑤の場合）'!$BD76+1&lt;=15,IF(AN$19&gt;='様式３（療養者名簿）（⑤の場合）'!$BD76,IF(AN$19&lt;='様式３（療養者名簿）（⑤の場合）'!$BE76,1,0),0),0)</f>
        <v>0</v>
      </c>
      <c r="AO71" s="332">
        <f>IF(AO$19-'様式３（療養者名簿）（⑤の場合）'!$BD76+1&lt;=15,IF(AO$19&gt;='様式３（療養者名簿）（⑤の場合）'!$BD76,IF(AO$19&lt;='様式３（療養者名簿）（⑤の場合）'!$BE76,1,0),0),0)</f>
        <v>0</v>
      </c>
      <c r="AP71" s="332">
        <f>IF(AP$19-'様式３（療養者名簿）（⑤の場合）'!$BD76+1&lt;=15,IF(AP$19&gt;='様式３（療養者名簿）（⑤の場合）'!$BD76,IF(AP$19&lt;='様式３（療養者名簿）（⑤の場合）'!$BE76,1,0),0),0)</f>
        <v>0</v>
      </c>
      <c r="AQ71" s="332">
        <f>IF(AQ$19-'様式３（療養者名簿）（⑤の場合）'!$BD76+1&lt;=15,IF(AQ$19&gt;='様式３（療養者名簿）（⑤の場合）'!$BD76,IF(AQ$19&lt;='様式３（療養者名簿）（⑤の場合）'!$BE76,1,0),0),0)</f>
        <v>0</v>
      </c>
      <c r="AR71" s="332">
        <f>IF(AR$19-'様式３（療養者名簿）（⑤の場合）'!$BD76+1&lt;=15,IF(AR$19&gt;='様式３（療養者名簿）（⑤の場合）'!$BD76,IF(AR$19&lt;='様式３（療養者名簿）（⑤の場合）'!$BE76,1,0),0),0)</f>
        <v>0</v>
      </c>
      <c r="AS71" s="332">
        <f>IF(AS$19-'様式３（療養者名簿）（⑤の場合）'!$BD76+1&lt;=15,IF(AS$19&gt;='様式３（療養者名簿）（⑤の場合）'!$BD76,IF(AS$19&lt;='様式３（療養者名簿）（⑤の場合）'!$BE76,1,0),0),0)</f>
        <v>0</v>
      </c>
      <c r="AT71" s="332">
        <f>IF(AT$19-'様式３（療養者名簿）（⑤の場合）'!$BD76+1&lt;=15,IF(AT$19&gt;='様式３（療養者名簿）（⑤の場合）'!$BD76,IF(AT$19&lt;='様式３（療養者名簿）（⑤の場合）'!$BE76,1,0),0),0)</f>
        <v>0</v>
      </c>
      <c r="AU71" s="332">
        <f>IF(AU$19-'様式３（療養者名簿）（⑤の場合）'!$BD76+1&lt;=15,IF(AU$19&gt;='様式３（療養者名簿）（⑤の場合）'!$BD76,IF(AU$19&lt;='様式３（療養者名簿）（⑤の場合）'!$BE76,1,0),0),0)</f>
        <v>0</v>
      </c>
      <c r="AV71" s="332">
        <f>IF(AV$19-'様式３（療養者名簿）（⑤の場合）'!$BD76+1&lt;=15,IF(AV$19&gt;='様式３（療養者名簿）（⑤の場合）'!$BD76,IF(AV$19&lt;='様式３（療養者名簿）（⑤の場合）'!$BE76,1,0),0),0)</f>
        <v>0</v>
      </c>
      <c r="AW71" s="332">
        <f>IF(AW$19-'様式３（療養者名簿）（⑤の場合）'!$BD76+1&lt;=15,IF(AW$19&gt;='様式３（療養者名簿）（⑤の場合）'!$BD76,IF(AW$19&lt;='様式３（療養者名簿）（⑤の場合）'!$BE76,1,0),0),0)</f>
        <v>0</v>
      </c>
      <c r="AX71" s="332">
        <f>IF(AX$19-'様式３（療養者名簿）（⑤の場合）'!$BD76+1&lt;=15,IF(AX$19&gt;='様式３（療養者名簿）（⑤の場合）'!$BD76,IF(AX$19&lt;='様式３（療養者名簿）（⑤の場合）'!$BE76,1,0),0),0)</f>
        <v>0</v>
      </c>
      <c r="AY71" s="332">
        <f>IF(AY$19-'様式３（療養者名簿）（⑤の場合）'!$BD76+1&lt;=15,IF(AY$19&gt;='様式３（療養者名簿）（⑤の場合）'!$BD76,IF(AY$19&lt;='様式３（療養者名簿）（⑤の場合）'!$BE76,1,0),0),0)</f>
        <v>0</v>
      </c>
      <c r="AZ71" s="332">
        <f>IF(AZ$19-'様式３（療養者名簿）（⑤の場合）'!$BD76+1&lt;=15,IF(AZ$19&gt;='様式３（療養者名簿）（⑤の場合）'!$BD76,IF(AZ$19&lt;='様式３（療養者名簿）（⑤の場合）'!$BE76,1,0),0),0)</f>
        <v>0</v>
      </c>
      <c r="BA71" s="332">
        <f>IF(BA$19-'様式３（療養者名簿）（⑤の場合）'!$BD76+1&lt;=15,IF(BA$19&gt;='様式３（療養者名簿）（⑤の場合）'!$BD76,IF(BA$19&lt;='様式３（療養者名簿）（⑤の場合）'!$BE76,1,0),0),0)</f>
        <v>0</v>
      </c>
      <c r="BB71" s="332">
        <f>IF(BB$19-'様式３（療養者名簿）（⑤の場合）'!$BD76+1&lt;=15,IF(BB$19&gt;='様式３（療養者名簿）（⑤の場合）'!$BD76,IF(BB$19&lt;='様式３（療養者名簿）（⑤の場合）'!$BE76,1,0),0),0)</f>
        <v>0</v>
      </c>
      <c r="BC71" s="332">
        <f>IF(BC$19-'様式３（療養者名簿）（⑤の場合）'!$BD76+1&lt;=15,IF(BC$19&gt;='様式３（療養者名簿）（⑤の場合）'!$BD76,IF(BC$19&lt;='様式３（療養者名簿）（⑤の場合）'!$BE76,1,0),0),0)</f>
        <v>0</v>
      </c>
      <c r="BD71" s="332">
        <f>IF(BD$19-'様式３（療養者名簿）（⑤の場合）'!$BD76+1&lt;=15,IF(BD$19&gt;='様式３（療養者名簿）（⑤の場合）'!$BD76,IF(BD$19&lt;='様式３（療養者名簿）（⑤の場合）'!$BE76,1,0),0),0)</f>
        <v>0</v>
      </c>
      <c r="BE71" s="332">
        <f>IF(BE$19-'様式３（療養者名簿）（⑤の場合）'!$BD76+1&lt;=15,IF(BE$19&gt;='様式３（療養者名簿）（⑤の場合）'!$BD76,IF(BE$19&lt;='様式３（療養者名簿）（⑤の場合）'!$BE76,1,0),0),0)</f>
        <v>0</v>
      </c>
      <c r="BF71" s="332">
        <f>IF(BF$19-'様式３（療養者名簿）（⑤の場合）'!$BD76+1&lt;=15,IF(BF$19&gt;='様式３（療養者名簿）（⑤の場合）'!$BD76,IF(BF$19&lt;='様式３（療養者名簿）（⑤の場合）'!$BE76,1,0),0),0)</f>
        <v>0</v>
      </c>
      <c r="BG71" s="332">
        <f>IF(BG$19-'様式３（療養者名簿）（⑤の場合）'!$BD76+1&lt;=15,IF(BG$19&gt;='様式３（療養者名簿）（⑤の場合）'!$BD76,IF(BG$19&lt;='様式３（療養者名簿）（⑤の場合）'!$BE76,1,0),0),0)</f>
        <v>0</v>
      </c>
      <c r="BH71" s="332">
        <f>IF(BH$19-'様式３（療養者名簿）（⑤の場合）'!$BD76+1&lt;=15,IF(BH$19&gt;='様式３（療養者名簿）（⑤の場合）'!$BD76,IF(BH$19&lt;='様式３（療養者名簿）（⑤の場合）'!$BE76,1,0),0),0)</f>
        <v>0</v>
      </c>
      <c r="BI71" s="332">
        <f>IF(BI$19-'様式３（療養者名簿）（⑤の場合）'!$BD76+1&lt;=15,IF(BI$19&gt;='様式３（療養者名簿）（⑤の場合）'!$BD76,IF(BI$19&lt;='様式３（療養者名簿）（⑤の場合）'!$BE76,1,0),0),0)</f>
        <v>0</v>
      </c>
      <c r="BJ71" s="332">
        <f>IF(BJ$19-'様式３（療養者名簿）（⑤の場合）'!$BD76+1&lt;=15,IF(BJ$19&gt;='様式３（療養者名簿）（⑤の場合）'!$BD76,IF(BJ$19&lt;='様式３（療養者名簿）（⑤の場合）'!$BE76,1,0),0),0)</f>
        <v>0</v>
      </c>
      <c r="BK71" s="332">
        <f>IF(BK$19-'様式３（療養者名簿）（⑤の場合）'!$BD76+1&lt;=15,IF(BK$19&gt;='様式３（療養者名簿）（⑤の場合）'!$BD76,IF(BK$19&lt;='様式３（療養者名簿）（⑤の場合）'!$BE76,1,0),0),0)</f>
        <v>0</v>
      </c>
      <c r="BL71" s="332">
        <f>IF(BL$19-'様式３（療養者名簿）（⑤の場合）'!$BD76+1&lt;=15,IF(BL$19&gt;='様式３（療養者名簿）（⑤の場合）'!$BD76,IF(BL$19&lt;='様式３（療養者名簿）（⑤の場合）'!$BE76,1,0),0),0)</f>
        <v>0</v>
      </c>
      <c r="BM71" s="332">
        <f>IF(BM$19-'様式３（療養者名簿）（⑤の場合）'!$BD76+1&lt;=15,IF(BM$19&gt;='様式３（療養者名簿）（⑤の場合）'!$BD76,IF(BM$19&lt;='様式３（療養者名簿）（⑤の場合）'!$BE76,1,0),0),0)</f>
        <v>0</v>
      </c>
      <c r="BN71" s="332">
        <f>IF(BN$19-'様式３（療養者名簿）（⑤の場合）'!$BD76+1&lt;=15,IF(BN$19&gt;='様式３（療養者名簿）（⑤の場合）'!$BD76,IF(BN$19&lt;='様式３（療養者名簿）（⑤の場合）'!$BE76,1,0),0),0)</f>
        <v>0</v>
      </c>
      <c r="BO71" s="332">
        <f>IF(BO$19-'様式３（療養者名簿）（⑤の場合）'!$BD76+1&lt;=15,IF(BO$19&gt;='様式３（療養者名簿）（⑤の場合）'!$BD76,IF(BO$19&lt;='様式３（療養者名簿）（⑤の場合）'!$BE76,1,0),0),0)</f>
        <v>0</v>
      </c>
      <c r="BP71" s="332">
        <f>IF(BP$19-'様式３（療養者名簿）（⑤の場合）'!$BD76+1&lt;=15,IF(BP$19&gt;='様式３（療養者名簿）（⑤の場合）'!$BD76,IF(BP$19&lt;='様式３（療養者名簿）（⑤の場合）'!$BE76,1,0),0),0)</f>
        <v>0</v>
      </c>
      <c r="BQ71" s="332">
        <f>IF(BQ$19-'様式３（療養者名簿）（⑤の場合）'!$BD76+1&lt;=15,IF(BQ$19&gt;='様式３（療養者名簿）（⑤の場合）'!$BD76,IF(BQ$19&lt;='様式３（療養者名簿）（⑤の場合）'!$BE76,1,0),0),0)</f>
        <v>0</v>
      </c>
      <c r="BR71" s="332">
        <f>IF(BR$19-'様式３（療養者名簿）（⑤の場合）'!$BD76+1&lt;=15,IF(BR$19&gt;='様式３（療養者名簿）（⑤の場合）'!$BD76,IF(BR$19&lt;='様式３（療養者名簿）（⑤の場合）'!$BE76,1,0),0),0)</f>
        <v>0</v>
      </c>
      <c r="BS71" s="332">
        <f>IF(BS$19-'様式３（療養者名簿）（⑤の場合）'!$BD76+1&lt;=15,IF(BS$19&gt;='様式３（療養者名簿）（⑤の場合）'!$BD76,IF(BS$19&lt;='様式３（療養者名簿）（⑤の場合）'!$BE76,1,0),0),0)</f>
        <v>0</v>
      </c>
      <c r="BT71" s="332">
        <f>IF(BT$19-'様式３（療養者名簿）（⑤の場合）'!$BD76+1&lt;=15,IF(BT$19&gt;='様式３（療養者名簿）（⑤の場合）'!$BD76,IF(BT$19&lt;='様式３（療養者名簿）（⑤の場合）'!$BE76,1,0),0),0)</f>
        <v>0</v>
      </c>
      <c r="BU71" s="332">
        <f>IF(BU$19-'様式３（療養者名簿）（⑤の場合）'!$BD76+1&lt;=15,IF(BU$19&gt;='様式３（療養者名簿）（⑤の場合）'!$BD76,IF(BU$19&lt;='様式３（療養者名簿）（⑤の場合）'!$BE76,1,0),0),0)</f>
        <v>0</v>
      </c>
      <c r="BV71" s="332">
        <f>IF(BV$19-'様式３（療養者名簿）（⑤の場合）'!$BD76+1&lt;=15,IF(BV$19&gt;='様式３（療養者名簿）（⑤の場合）'!$BD76,IF(BV$19&lt;='様式３（療養者名簿）（⑤の場合）'!$BE76,1,0),0),0)</f>
        <v>0</v>
      </c>
      <c r="BW71" s="332">
        <f>IF(BW$19-'様式３（療養者名簿）（⑤の場合）'!$BD76+1&lt;=15,IF(BW$19&gt;='様式３（療養者名簿）（⑤の場合）'!$BD76,IF(BW$19&lt;='様式３（療養者名簿）（⑤の場合）'!$BE76,1,0),0),0)</f>
        <v>0</v>
      </c>
      <c r="BX71" s="332">
        <f>IF(BX$19-'様式３（療養者名簿）（⑤の場合）'!$BD76+1&lt;=15,IF(BX$19&gt;='様式３（療養者名簿）（⑤の場合）'!$BD76,IF(BX$19&lt;='様式３（療養者名簿）（⑤の場合）'!$BE76,1,0),0),0)</f>
        <v>0</v>
      </c>
      <c r="BY71" s="332">
        <f>IF(BY$19-'様式３（療養者名簿）（⑤の場合）'!$BD76+1&lt;=15,IF(BY$19&gt;='様式３（療養者名簿）（⑤の場合）'!$BD76,IF(BY$19&lt;='様式３（療養者名簿）（⑤の場合）'!$BE76,1,0),0),0)</f>
        <v>0</v>
      </c>
      <c r="BZ71" s="332">
        <f>IF(BZ$19-'様式３（療養者名簿）（⑤の場合）'!$BD76+1&lt;=15,IF(BZ$19&gt;='様式３（療養者名簿）（⑤の場合）'!$BD76,IF(BZ$19&lt;='様式３（療養者名簿）（⑤の場合）'!$BE76,1,0),0),0)</f>
        <v>0</v>
      </c>
      <c r="CA71" s="332">
        <f>IF(CA$19-'様式３（療養者名簿）（⑤の場合）'!$BD76+1&lt;=15,IF(CA$19&gt;='様式３（療養者名簿）（⑤の場合）'!$BD76,IF(CA$19&lt;='様式３（療養者名簿）（⑤の場合）'!$BE76,1,0),0),0)</f>
        <v>0</v>
      </c>
      <c r="CB71" s="332">
        <f>IF(CB$19-'様式３（療養者名簿）（⑤の場合）'!$BD76+1&lt;=15,IF(CB$19&gt;='様式３（療養者名簿）（⑤の場合）'!$BD76,IF(CB$19&lt;='様式３（療養者名簿）（⑤の場合）'!$BE76,1,0),0),0)</f>
        <v>0</v>
      </c>
      <c r="CC71" s="332">
        <f>IF(CC$19-'様式３（療養者名簿）（⑤の場合）'!$BD76+1&lt;=15,IF(CC$19&gt;='様式３（療養者名簿）（⑤の場合）'!$BD76,IF(CC$19&lt;='様式３（療養者名簿）（⑤の場合）'!$BE76,1,0),0),0)</f>
        <v>0</v>
      </c>
      <c r="CD71" s="332">
        <f>IF(CD$19-'様式３（療養者名簿）（⑤の場合）'!$BD76+1&lt;=15,IF(CD$19&gt;='様式３（療養者名簿）（⑤の場合）'!$BD76,IF(CD$19&lt;='様式３（療養者名簿）（⑤の場合）'!$BE76,1,0),0),0)</f>
        <v>0</v>
      </c>
      <c r="CE71" s="332">
        <f>IF(CE$19-'様式３（療養者名簿）（⑤の場合）'!$BD76+1&lt;=15,IF(CE$19&gt;='様式３（療養者名簿）（⑤の場合）'!$BD76,IF(CE$19&lt;='様式３（療養者名簿）（⑤の場合）'!$BE76,1,0),0),0)</f>
        <v>0</v>
      </c>
      <c r="CF71" s="332">
        <f>IF(CF$19-'様式３（療養者名簿）（⑤の場合）'!$BD76+1&lt;=15,IF(CF$19&gt;='様式３（療養者名簿）（⑤の場合）'!$BD76,IF(CF$19&lt;='様式３（療養者名簿）（⑤の場合）'!$BE76,1,0),0),0)</f>
        <v>0</v>
      </c>
      <c r="CG71" s="332">
        <f>IF(CG$19-'様式３（療養者名簿）（⑤の場合）'!$BD76+1&lt;=15,IF(CG$19&gt;='様式３（療養者名簿）（⑤の場合）'!$BD76,IF(CG$19&lt;='様式３（療養者名簿）（⑤の場合）'!$BE76,1,0),0),0)</f>
        <v>0</v>
      </c>
      <c r="CH71" s="332">
        <f>IF(CH$19-'様式３（療養者名簿）（⑤の場合）'!$BD76+1&lt;=15,IF(CH$19&gt;='様式３（療養者名簿）（⑤の場合）'!$BD76,IF(CH$19&lt;='様式３（療養者名簿）（⑤の場合）'!$BE76,1,0),0),0)</f>
        <v>0</v>
      </c>
      <c r="CI71" s="332">
        <f>IF(CI$19-'様式３（療養者名簿）（⑤の場合）'!$BD76+1&lt;=15,IF(CI$19&gt;='様式３（療養者名簿）（⑤の場合）'!$BD76,IF(CI$19&lt;='様式３（療養者名簿）（⑤の場合）'!$BE76,1,0),0),0)</f>
        <v>0</v>
      </c>
      <c r="CJ71" s="332">
        <f>IF(CJ$19-'様式３（療養者名簿）（⑤の場合）'!$BD76+1&lt;=15,IF(CJ$19&gt;='様式３（療養者名簿）（⑤の場合）'!$BD76,IF(CJ$19&lt;='様式３（療養者名簿）（⑤の場合）'!$BE76,1,0),0),0)</f>
        <v>0</v>
      </c>
      <c r="CK71" s="332">
        <f>IF(CK$19-'様式３（療養者名簿）（⑤の場合）'!$BD76+1&lt;=15,IF(CK$19&gt;='様式３（療養者名簿）（⑤の場合）'!$BD76,IF(CK$19&lt;='様式３（療養者名簿）（⑤の場合）'!$BE76,1,0),0),0)</f>
        <v>0</v>
      </c>
      <c r="CL71" s="332">
        <f>IF(CL$19-'様式３（療養者名簿）（⑤の場合）'!$BD76+1&lt;=15,IF(CL$19&gt;='様式３（療養者名簿）（⑤の場合）'!$BD76,IF(CL$19&lt;='様式３（療養者名簿）（⑤の場合）'!$BE76,1,0),0),0)</f>
        <v>0</v>
      </c>
      <c r="CM71" s="332">
        <f>IF(CM$19-'様式３（療養者名簿）（⑤の場合）'!$BD76+1&lt;=15,IF(CM$19&gt;='様式３（療養者名簿）（⑤の場合）'!$BD76,IF(CM$19&lt;='様式３（療養者名簿）（⑤の場合）'!$BE76,1,0),0),0)</f>
        <v>0</v>
      </c>
      <c r="CN71" s="332">
        <f>IF(CN$19-'様式３（療養者名簿）（⑤の場合）'!$BD76+1&lt;=15,IF(CN$19&gt;='様式３（療養者名簿）（⑤の場合）'!$BD76,IF(CN$19&lt;='様式３（療養者名簿）（⑤の場合）'!$BE76,1,0),0),0)</f>
        <v>0</v>
      </c>
      <c r="CO71" s="332">
        <f>IF(CO$19-'様式３（療養者名簿）（⑤の場合）'!$BD76+1&lt;=15,IF(CO$19&gt;='様式３（療養者名簿）（⑤の場合）'!$BD76,IF(CO$19&lt;='様式３（療養者名簿）（⑤の場合）'!$BE76,1,0),0),0)</f>
        <v>0</v>
      </c>
      <c r="CP71" s="332">
        <f>IF(CP$19-'様式３（療養者名簿）（⑤の場合）'!$BD76+1&lt;=15,IF(CP$19&gt;='様式３（療養者名簿）（⑤の場合）'!$BD76,IF(CP$19&lt;='様式３（療養者名簿）（⑤の場合）'!$BE76,1,0),0),0)</f>
        <v>0</v>
      </c>
      <c r="CQ71" s="332">
        <f>IF(CQ$19-'様式３（療養者名簿）（⑤の場合）'!$BD76+1&lt;=15,IF(CQ$19&gt;='様式３（療養者名簿）（⑤の場合）'!$BD76,IF(CQ$19&lt;='様式３（療養者名簿）（⑤の場合）'!$BE76,1,0),0),0)</f>
        <v>0</v>
      </c>
      <c r="CR71" s="332">
        <f>IF(CR$19-'様式３（療養者名簿）（⑤の場合）'!$BD76+1&lt;=15,IF(CR$19&gt;='様式３（療養者名簿）（⑤の場合）'!$BD76,IF(CR$19&lt;='様式３（療養者名簿）（⑤の場合）'!$BE76,1,0),0),0)</f>
        <v>0</v>
      </c>
      <c r="CS71" s="332">
        <f>IF(CS$19-'様式３（療養者名簿）（⑤の場合）'!$BD76+1&lt;=15,IF(CS$19&gt;='様式３（療養者名簿）（⑤の場合）'!$BD76,IF(CS$19&lt;='様式３（療養者名簿）（⑤の場合）'!$BE76,1,0),0),0)</f>
        <v>0</v>
      </c>
      <c r="CT71" s="332">
        <f>IF(CT$19-'様式３（療養者名簿）（⑤の場合）'!$BD76+1&lt;=15,IF(CT$19&gt;='様式３（療養者名簿）（⑤の場合）'!$BD76,IF(CT$19&lt;='様式３（療養者名簿）（⑤の場合）'!$BE76,1,0),0),0)</f>
        <v>0</v>
      </c>
      <c r="CU71" s="332">
        <f>IF(CU$19-'様式３（療養者名簿）（⑤の場合）'!$BD76+1&lt;=15,IF(CU$19&gt;='様式３（療養者名簿）（⑤の場合）'!$BD76,IF(CU$19&lt;='様式３（療養者名簿）（⑤の場合）'!$BE76,1,0),0),0)</f>
        <v>0</v>
      </c>
      <c r="CV71" s="332">
        <f>IF(CV$19-'様式３（療養者名簿）（⑤の場合）'!$BD76+1&lt;=15,IF(CV$19&gt;='様式３（療養者名簿）（⑤の場合）'!$BD76,IF(CV$19&lt;='様式３（療養者名簿）（⑤の場合）'!$BE76,1,0),0),0)</f>
        <v>0</v>
      </c>
      <c r="CW71" s="332">
        <f>IF(CW$19-'様式３（療養者名簿）（⑤の場合）'!$BD76+1&lt;=15,IF(CW$19&gt;='様式３（療養者名簿）（⑤の場合）'!$BD76,IF(CW$19&lt;='様式３（療養者名簿）（⑤の場合）'!$BE76,1,0),0),0)</f>
        <v>0</v>
      </c>
      <c r="CX71" s="332">
        <f>IF(CX$19-'様式３（療養者名簿）（⑤の場合）'!$BD76+1&lt;=15,IF(CX$19&gt;='様式３（療養者名簿）（⑤の場合）'!$BD76,IF(CX$19&lt;='様式３（療養者名簿）（⑤の場合）'!$BE76,1,0),0),0)</f>
        <v>0</v>
      </c>
      <c r="CY71" s="332">
        <f>IF(CY$19-'様式３（療養者名簿）（⑤の場合）'!$BD76+1&lt;=15,IF(CY$19&gt;='様式３（療養者名簿）（⑤の場合）'!$BD76,IF(CY$19&lt;='様式３（療養者名簿）（⑤の場合）'!$BE76,1,0),0),0)</f>
        <v>0</v>
      </c>
      <c r="CZ71" s="332">
        <f>IF(CZ$19-'様式３（療養者名簿）（⑤の場合）'!$BD76+1&lt;=15,IF(CZ$19&gt;='様式３（療養者名簿）（⑤の場合）'!$BD76,IF(CZ$19&lt;='様式３（療養者名簿）（⑤の場合）'!$BE76,1,0),0),0)</f>
        <v>0</v>
      </c>
      <c r="DA71" s="332">
        <f>IF(DA$19-'様式３（療養者名簿）（⑤の場合）'!$BD76+1&lt;=15,IF(DA$19&gt;='様式３（療養者名簿）（⑤の場合）'!$BD76,IF(DA$19&lt;='様式３（療養者名簿）（⑤の場合）'!$BE76,1,0),0),0)</f>
        <v>0</v>
      </c>
      <c r="DB71" s="332">
        <f>IF(DB$19-'様式３（療養者名簿）（⑤の場合）'!$BD76+1&lt;=15,IF(DB$19&gt;='様式３（療養者名簿）（⑤の場合）'!$BD76,IF(DB$19&lt;='様式３（療養者名簿）（⑤の場合）'!$BE76,1,0),0),0)</f>
        <v>0</v>
      </c>
      <c r="DC71" s="332">
        <f>IF(DC$19-'様式３（療養者名簿）（⑤の場合）'!$BD76+1&lt;=15,IF(DC$19&gt;='様式３（療養者名簿）（⑤の場合）'!$BD76,IF(DC$19&lt;='様式３（療養者名簿）（⑤の場合）'!$BE76,1,0),0),0)</f>
        <v>0</v>
      </c>
      <c r="DD71" s="332">
        <f>IF(DD$19-'様式３（療養者名簿）（⑤の場合）'!$BD76+1&lt;=15,IF(DD$19&gt;='様式３（療養者名簿）（⑤の場合）'!$BD76,IF(DD$19&lt;='様式３（療養者名簿）（⑤の場合）'!$BE76,1,0),0),0)</f>
        <v>0</v>
      </c>
      <c r="DE71" s="332">
        <f>IF(DE$19-'様式３（療養者名簿）（⑤の場合）'!$BD76+1&lt;=15,IF(DE$19&gt;='様式３（療養者名簿）（⑤の場合）'!$BD76,IF(DE$19&lt;='様式３（療養者名簿）（⑤の場合）'!$BE76,1,0),0),0)</f>
        <v>0</v>
      </c>
      <c r="DF71" s="332">
        <f>IF(DF$19-'様式３（療養者名簿）（⑤の場合）'!$BD76+1&lt;=15,IF(DF$19&gt;='様式３（療養者名簿）（⑤の場合）'!$BD76,IF(DF$19&lt;='様式３（療養者名簿）（⑤の場合）'!$BE76,1,0),0),0)</f>
        <v>0</v>
      </c>
      <c r="DG71" s="332">
        <f>IF(DG$19-'様式３（療養者名簿）（⑤の場合）'!$BD76+1&lt;=15,IF(DG$19&gt;='様式３（療養者名簿）（⑤の場合）'!$BD76,IF(DG$19&lt;='様式３（療養者名簿）（⑤の場合）'!$BE76,1,0),0),0)</f>
        <v>0</v>
      </c>
      <c r="DH71" s="332">
        <f>IF(DH$19-'様式３（療養者名簿）（⑤の場合）'!$BD76+1&lt;=15,IF(DH$19&gt;='様式３（療養者名簿）（⑤の場合）'!$BD76,IF(DH$19&lt;='様式３（療養者名簿）（⑤の場合）'!$BE76,1,0),0),0)</f>
        <v>0</v>
      </c>
      <c r="DI71" s="332">
        <f>IF(DI$19-'様式３（療養者名簿）（⑤の場合）'!$BD76+1&lt;=15,IF(DI$19&gt;='様式３（療養者名簿）（⑤の場合）'!$BD76,IF(DI$19&lt;='様式３（療養者名簿）（⑤の場合）'!$BE76,1,0),0),0)</f>
        <v>0</v>
      </c>
      <c r="DJ71" s="332">
        <f>IF(DJ$19-'様式３（療養者名簿）（⑤の場合）'!$BD76+1&lt;=15,IF(DJ$19&gt;='様式３（療養者名簿）（⑤の場合）'!$BD76,IF(DJ$19&lt;='様式３（療養者名簿）（⑤の場合）'!$BE76,1,0),0),0)</f>
        <v>0</v>
      </c>
      <c r="DK71" s="332">
        <f>IF(DK$19-'様式３（療養者名簿）（⑤の場合）'!$BD76+1&lt;=15,IF(DK$19&gt;='様式３（療養者名簿）（⑤の場合）'!$BD76,IF(DK$19&lt;='様式３（療養者名簿）（⑤の場合）'!$BE76,1,0),0),0)</f>
        <v>0</v>
      </c>
      <c r="DL71" s="332">
        <f>IF(DL$19-'様式３（療養者名簿）（⑤の場合）'!$BD76+1&lt;=15,IF(DL$19&gt;='様式３（療養者名簿）（⑤の場合）'!$BD76,IF(DL$19&lt;='様式３（療養者名簿）（⑤の場合）'!$BE76,1,0),0),0)</f>
        <v>0</v>
      </c>
      <c r="DM71" s="332">
        <f>IF(DM$19-'様式３（療養者名簿）（⑤の場合）'!$BD76+1&lt;=15,IF(DM$19&gt;='様式３（療養者名簿）（⑤の場合）'!$BD76,IF(DM$19&lt;='様式３（療養者名簿）（⑤の場合）'!$BE76,1,0),0),0)</f>
        <v>0</v>
      </c>
      <c r="DN71" s="332">
        <f>IF(DN$19-'様式３（療養者名簿）（⑤の場合）'!$BD76+1&lt;=15,IF(DN$19&gt;='様式３（療養者名簿）（⑤の場合）'!$BD76,IF(DN$19&lt;='様式３（療養者名簿）（⑤の場合）'!$BE76,1,0),0),0)</f>
        <v>0</v>
      </c>
      <c r="DO71" s="332">
        <f>IF(DO$19-'様式３（療養者名簿）（⑤の場合）'!$BD76+1&lt;=15,IF(DO$19&gt;='様式３（療養者名簿）（⑤の場合）'!$BD76,IF(DO$19&lt;='様式３（療養者名簿）（⑤の場合）'!$BE76,1,0),0),0)</f>
        <v>0</v>
      </c>
      <c r="DP71" s="332">
        <f>IF(DP$19-'様式３（療養者名簿）（⑤の場合）'!$BD76+1&lt;=15,IF(DP$19&gt;='様式３（療養者名簿）（⑤の場合）'!$BD76,IF(DP$19&lt;='様式３（療養者名簿）（⑤の場合）'!$BE76,1,0),0),0)</f>
        <v>0</v>
      </c>
      <c r="DQ71" s="332">
        <f>IF(DQ$19-'様式３（療養者名簿）（⑤の場合）'!$BD76+1&lt;=15,IF(DQ$19&gt;='様式３（療養者名簿）（⑤の場合）'!$BD76,IF(DQ$19&lt;='様式３（療養者名簿）（⑤の場合）'!$BE76,1,0),0),0)</f>
        <v>0</v>
      </c>
      <c r="DR71" s="332">
        <f>IF(DR$19-'様式３（療養者名簿）（⑤の場合）'!$BD76+1&lt;=15,IF(DR$19&gt;='様式３（療養者名簿）（⑤の場合）'!$BD76,IF(DR$19&lt;='様式３（療養者名簿）（⑤の場合）'!$BE76,1,0),0),0)</f>
        <v>0</v>
      </c>
      <c r="DS71" s="332">
        <f>IF(DS$19-'様式３（療養者名簿）（⑤の場合）'!$BD76+1&lt;=15,IF(DS$19&gt;='様式３（療養者名簿）（⑤の場合）'!$BD76,IF(DS$19&lt;='様式３（療養者名簿）（⑤の場合）'!$BE76,1,0),0),0)</f>
        <v>0</v>
      </c>
      <c r="DT71" s="332">
        <f>IF(DT$19-'様式３（療養者名簿）（⑤の場合）'!$BD76+1&lt;=15,IF(DT$19&gt;='様式３（療養者名簿）（⑤の場合）'!$BD76,IF(DT$19&lt;='様式３（療養者名簿）（⑤の場合）'!$BE76,1,0),0),0)</f>
        <v>0</v>
      </c>
      <c r="DU71" s="332">
        <f>IF(DU$19-'様式３（療養者名簿）（⑤の場合）'!$BD76+1&lt;=15,IF(DU$19&gt;='様式３（療養者名簿）（⑤の場合）'!$BD76,IF(DU$19&lt;='様式３（療養者名簿）（⑤の場合）'!$BE76,1,0),0),0)</f>
        <v>0</v>
      </c>
      <c r="DV71" s="332">
        <f>IF(DV$19-'様式３（療養者名簿）（⑤の場合）'!$BD76+1&lt;=15,IF(DV$19&gt;='様式３（療養者名簿）（⑤の場合）'!$BD76,IF(DV$19&lt;='様式３（療養者名簿）（⑤の場合）'!$BE76,1,0),0),0)</f>
        <v>0</v>
      </c>
      <c r="DW71" s="332">
        <f>IF(DW$19-'様式３（療養者名簿）（⑤の場合）'!$BD76+1&lt;=15,IF(DW$19&gt;='様式３（療養者名簿）（⑤の場合）'!$BD76,IF(DW$19&lt;='様式３（療養者名簿）（⑤の場合）'!$BE76,1,0),0),0)</f>
        <v>0</v>
      </c>
      <c r="DX71" s="332">
        <f>IF(DX$19-'様式３（療養者名簿）（⑤の場合）'!$BD76+1&lt;=15,IF(DX$19&gt;='様式３（療養者名簿）（⑤の場合）'!$BD76,IF(DX$19&lt;='様式３（療養者名簿）（⑤の場合）'!$BE76,1,0),0),0)</f>
        <v>0</v>
      </c>
      <c r="DY71" s="332">
        <f>IF(DY$19-'様式３（療養者名簿）（⑤の場合）'!$BD76+1&lt;=15,IF(DY$19&gt;='様式３（療養者名簿）（⑤の場合）'!$BD76,IF(DY$19&lt;='様式３（療養者名簿）（⑤の場合）'!$BE76,1,0),0),0)</f>
        <v>0</v>
      </c>
      <c r="DZ71" s="332">
        <f>IF(DZ$19-'様式３（療養者名簿）（⑤の場合）'!$BD76+1&lt;=15,IF(DZ$19&gt;='様式３（療養者名簿）（⑤の場合）'!$BD76,IF(DZ$19&lt;='様式３（療養者名簿）（⑤の場合）'!$BE76,1,0),0),0)</f>
        <v>0</v>
      </c>
      <c r="EA71" s="332">
        <f>IF(EA$19-'様式３（療養者名簿）（⑤の場合）'!$BD76+1&lt;=15,IF(EA$19&gt;='様式３（療養者名簿）（⑤の場合）'!$BD76,IF(EA$19&lt;='様式３（療養者名簿）（⑤の場合）'!$BE76,1,0),0),0)</f>
        <v>0</v>
      </c>
      <c r="EB71" s="332">
        <f>IF(EB$19-'様式３（療養者名簿）（⑤の場合）'!$BD76+1&lt;=15,IF(EB$19&gt;='様式３（療養者名簿）（⑤の場合）'!$BD76,IF(EB$19&lt;='様式３（療養者名簿）（⑤の場合）'!$BE76,1,0),0),0)</f>
        <v>0</v>
      </c>
      <c r="EC71" s="332">
        <f>IF(EC$19-'様式３（療養者名簿）（⑤の場合）'!$BD76+1&lt;=15,IF(EC$19&gt;='様式３（療養者名簿）（⑤の場合）'!$BD76,IF(EC$19&lt;='様式３（療養者名簿）（⑤の場合）'!$BE76,1,0),0),0)</f>
        <v>0</v>
      </c>
      <c r="ED71" s="332">
        <f>IF(ED$19-'様式３（療養者名簿）（⑤の場合）'!$BD76+1&lt;=15,IF(ED$19&gt;='様式３（療養者名簿）（⑤の場合）'!$BD76,IF(ED$19&lt;='様式３（療養者名簿）（⑤の場合）'!$BE76,1,0),0),0)</f>
        <v>0</v>
      </c>
      <c r="EE71" s="332">
        <f>IF(EE$19-'様式３（療養者名簿）（⑤の場合）'!$BD76+1&lt;=15,IF(EE$19&gt;='様式３（療養者名簿）（⑤の場合）'!$BD76,IF(EE$19&lt;='様式３（療養者名簿）（⑤の場合）'!$BE76,1,0),0),0)</f>
        <v>0</v>
      </c>
      <c r="EF71" s="332">
        <f>IF(EF$19-'様式３（療養者名簿）（⑤の場合）'!$BD76+1&lt;=15,IF(EF$19&gt;='様式３（療養者名簿）（⑤の場合）'!$BD76,IF(EF$19&lt;='様式３（療養者名簿）（⑤の場合）'!$BE76,1,0),0),0)</f>
        <v>0</v>
      </c>
      <c r="EG71" s="332">
        <f>IF(EG$19-'様式３（療養者名簿）（⑤の場合）'!$BD76+1&lt;=15,IF(EG$19&gt;='様式３（療養者名簿）（⑤の場合）'!$BD76,IF(EG$19&lt;='様式３（療養者名簿）（⑤の場合）'!$BE76,1,0),0),0)</f>
        <v>0</v>
      </c>
      <c r="EH71" s="332">
        <f>IF(EH$19-'様式３（療養者名簿）（⑤の場合）'!$BD76+1&lt;=15,IF(EH$19&gt;='様式３（療養者名簿）（⑤の場合）'!$BD76,IF(EH$19&lt;='様式３（療養者名簿）（⑤の場合）'!$BE76,1,0),0),0)</f>
        <v>0</v>
      </c>
      <c r="EI71" s="332">
        <f>IF(EI$19-'様式３（療養者名簿）（⑤の場合）'!$BD76+1&lt;=15,IF(EI$19&gt;='様式３（療養者名簿）（⑤の場合）'!$BD76,IF(EI$19&lt;='様式３（療養者名簿）（⑤の場合）'!$BE76,1,0),0),0)</f>
        <v>0</v>
      </c>
      <c r="EJ71" s="332">
        <f>IF(EJ$19-'様式３（療養者名簿）（⑤の場合）'!$BD76+1&lt;=15,IF(EJ$19&gt;='様式３（療養者名簿）（⑤の場合）'!$BD76,IF(EJ$19&lt;='様式３（療養者名簿）（⑤の場合）'!$BE76,1,0),0),0)</f>
        <v>0</v>
      </c>
      <c r="EK71" s="332">
        <f>IF(EK$19-'様式３（療養者名簿）（⑤の場合）'!$BD76+1&lt;=15,IF(EK$19&gt;='様式３（療養者名簿）（⑤の場合）'!$BD76,IF(EK$19&lt;='様式３（療養者名簿）（⑤の場合）'!$BE76,1,0),0),0)</f>
        <v>0</v>
      </c>
      <c r="EL71" s="332">
        <f>IF(EL$19-'様式３（療養者名簿）（⑤の場合）'!$BD76+1&lt;=15,IF(EL$19&gt;='様式３（療養者名簿）（⑤の場合）'!$BD76,IF(EL$19&lt;='様式３（療養者名簿）（⑤の場合）'!$BE76,1,0),0),0)</f>
        <v>0</v>
      </c>
      <c r="EM71" s="332">
        <f>IF(EM$19-'様式３（療養者名簿）（⑤の場合）'!$BD76+1&lt;=15,IF(EM$19&gt;='様式３（療養者名簿）（⑤の場合）'!$BD76,IF(EM$19&lt;='様式３（療養者名簿）（⑤の場合）'!$BE76,1,0),0),0)</f>
        <v>0</v>
      </c>
      <c r="EN71" s="332">
        <f>IF(EN$19-'様式３（療養者名簿）（⑤の場合）'!$BD76+1&lt;=15,IF(EN$19&gt;='様式３（療養者名簿）（⑤の場合）'!$BD76,IF(EN$19&lt;='様式３（療養者名簿）（⑤の場合）'!$BE76,1,0),0),0)</f>
        <v>0</v>
      </c>
      <c r="EO71" s="332">
        <f>IF(EO$19-'様式３（療養者名簿）（⑤の場合）'!$BD76+1&lt;=15,IF(EO$19&gt;='様式３（療養者名簿）（⑤の場合）'!$BD76,IF(EO$19&lt;='様式３（療養者名簿）（⑤の場合）'!$BE76,1,0),0),0)</f>
        <v>0</v>
      </c>
      <c r="EP71" s="332">
        <f>IF(EP$19-'様式３（療養者名簿）（⑤の場合）'!$BD76+1&lt;=15,IF(EP$19&gt;='様式３（療養者名簿）（⑤の場合）'!$BD76,IF(EP$19&lt;='様式３（療養者名簿）（⑤の場合）'!$BE76,1,0),0),0)</f>
        <v>0</v>
      </c>
      <c r="EQ71" s="332">
        <f>IF(EQ$19-'様式３（療養者名簿）（⑤の場合）'!$BD76+1&lt;=15,IF(EQ$19&gt;='様式３（療養者名簿）（⑤の場合）'!$BD76,IF(EQ$19&lt;='様式３（療養者名簿）（⑤の場合）'!$BE76,1,0),0),0)</f>
        <v>0</v>
      </c>
      <c r="ER71" s="332">
        <f>IF(ER$19-'様式３（療養者名簿）（⑤の場合）'!$BD76+1&lt;=15,IF(ER$19&gt;='様式３（療養者名簿）（⑤の場合）'!$BD76,IF(ER$19&lt;='様式３（療養者名簿）（⑤の場合）'!$BE76,1,0),0),0)</f>
        <v>0</v>
      </c>
      <c r="ES71" s="332">
        <f>IF(ES$19-'様式３（療養者名簿）（⑤の場合）'!$BD76+1&lt;=15,IF(ES$19&gt;='様式３（療養者名簿）（⑤の場合）'!$BD76,IF(ES$19&lt;='様式３（療養者名簿）（⑤の場合）'!$BE76,1,0),0),0)</f>
        <v>0</v>
      </c>
      <c r="ET71" s="332">
        <f>IF(ET$19-'様式３（療養者名簿）（⑤の場合）'!$BD76+1&lt;=15,IF(ET$19&gt;='様式３（療養者名簿）（⑤の場合）'!$BD76,IF(ET$19&lt;='様式３（療養者名簿）（⑤の場合）'!$BE76,1,0),0),0)</f>
        <v>0</v>
      </c>
      <c r="EU71" s="332">
        <f>IF(EU$19-'様式３（療養者名簿）（⑤の場合）'!$BD76+1&lt;=15,IF(EU$19&gt;='様式３（療養者名簿）（⑤の場合）'!$BD76,IF(EU$19&lt;='様式３（療養者名簿）（⑤の場合）'!$BE76,1,0),0),0)</f>
        <v>0</v>
      </c>
      <c r="EV71" s="332">
        <f>IF(EV$19-'様式３（療養者名簿）（⑤の場合）'!$BD76+1&lt;=15,IF(EV$19&gt;='様式３（療養者名簿）（⑤の場合）'!$BD76,IF(EV$19&lt;='様式３（療養者名簿）（⑤の場合）'!$BE76,1,0),0),0)</f>
        <v>0</v>
      </c>
      <c r="EW71" s="332">
        <f>IF(EW$19-'様式３（療養者名簿）（⑤の場合）'!$BD76+1&lt;=15,IF(EW$19&gt;='様式３（療養者名簿）（⑤の場合）'!$BD76,IF(EW$19&lt;='様式３（療養者名簿）（⑤の場合）'!$BE76,1,0),0),0)</f>
        <v>0</v>
      </c>
      <c r="EX71" s="332">
        <f>IF(EX$19-'様式３（療養者名簿）（⑤の場合）'!$BD76+1&lt;=15,IF(EX$19&gt;='様式３（療養者名簿）（⑤の場合）'!$BD76,IF(EX$19&lt;='様式３（療養者名簿）（⑤の場合）'!$BE76,1,0),0),0)</f>
        <v>0</v>
      </c>
      <c r="EY71" s="332">
        <f>IF(EY$19-'様式３（療養者名簿）（⑤の場合）'!$BD76+1&lt;=15,IF(EY$19&gt;='様式３（療養者名簿）（⑤の場合）'!$BD76,IF(EY$19&lt;='様式３（療養者名簿）（⑤の場合）'!$BE76,1,0),0),0)</f>
        <v>0</v>
      </c>
      <c r="EZ71" s="332">
        <f>IF(EZ$19-'様式３（療養者名簿）（⑤の場合）'!$BD76+1&lt;=15,IF(EZ$19&gt;='様式３（療養者名簿）（⑤の場合）'!$BD76,IF(EZ$19&lt;='様式３（療養者名簿）（⑤の場合）'!$BE76,1,0),0),0)</f>
        <v>0</v>
      </c>
      <c r="FA71" s="332">
        <f>IF(FA$19-'様式３（療養者名簿）（⑤の場合）'!$BD76+1&lt;=15,IF(FA$19&gt;='様式３（療養者名簿）（⑤の場合）'!$BD76,IF(FA$19&lt;='様式３（療養者名簿）（⑤の場合）'!$BE76,1,0),0),0)</f>
        <v>0</v>
      </c>
      <c r="FB71" s="332">
        <f>IF(FB$19-'様式３（療養者名簿）（⑤の場合）'!$BD76+1&lt;=15,IF(FB$19&gt;='様式３（療養者名簿）（⑤の場合）'!$BD76,IF(FB$19&lt;='様式３（療養者名簿）（⑤の場合）'!$BE76,1,0),0),0)</f>
        <v>0</v>
      </c>
      <c r="FC71" s="332">
        <f>IF(FC$19-'様式３（療養者名簿）（⑤の場合）'!$BD76+1&lt;=15,IF(FC$19&gt;='様式３（療養者名簿）（⑤の場合）'!$BD76,IF(FC$19&lt;='様式３（療養者名簿）（⑤の場合）'!$BE76,1,0),0),0)</f>
        <v>0</v>
      </c>
      <c r="FD71" s="332">
        <f>IF(FD$19-'様式３（療養者名簿）（⑤の場合）'!$BD76+1&lt;=15,IF(FD$19&gt;='様式３（療養者名簿）（⑤の場合）'!$BD76,IF(FD$19&lt;='様式３（療養者名簿）（⑤の場合）'!$BE76,1,0),0),0)</f>
        <v>0</v>
      </c>
      <c r="FE71" s="332">
        <f>IF(FE$19-'様式３（療養者名簿）（⑤の場合）'!$BD76+1&lt;=15,IF(FE$19&gt;='様式３（療養者名簿）（⑤の場合）'!$BD76,IF(FE$19&lt;='様式３（療養者名簿）（⑤の場合）'!$BE76,1,0),0),0)</f>
        <v>0</v>
      </c>
      <c r="FF71" s="332">
        <f>IF(FF$19-'様式３（療養者名簿）（⑤の場合）'!$BD76+1&lt;=15,IF(FF$19&gt;='様式３（療養者名簿）（⑤の場合）'!$BD76,IF(FF$19&lt;='様式３（療養者名簿）（⑤の場合）'!$BE76,1,0),0),0)</f>
        <v>0</v>
      </c>
      <c r="FG71" s="332">
        <f>IF(FG$19-'様式３（療養者名簿）（⑤の場合）'!$BD76+1&lt;=15,IF(FG$19&gt;='様式３（療養者名簿）（⑤の場合）'!$BD76,IF(FG$19&lt;='様式３（療養者名簿）（⑤の場合）'!$BE76,1,0),0),0)</f>
        <v>0</v>
      </c>
      <c r="FH71" s="332">
        <f>IF(FH$19-'様式３（療養者名簿）（⑤の場合）'!$BD76+1&lt;=15,IF(FH$19&gt;='様式３（療養者名簿）（⑤の場合）'!$BD76,IF(FH$19&lt;='様式３（療養者名簿）（⑤の場合）'!$BE76,1,0),0),0)</f>
        <v>0</v>
      </c>
      <c r="FI71" s="332">
        <f>IF(FI$19-'様式３（療養者名簿）（⑤の場合）'!$BD76+1&lt;=15,IF(FI$19&gt;='様式３（療養者名簿）（⑤の場合）'!$BD76,IF(FI$19&lt;='様式３（療養者名簿）（⑤の場合）'!$BE76,1,0),0),0)</f>
        <v>0</v>
      </c>
      <c r="FJ71" s="332">
        <f>IF(FJ$19-'様式３（療養者名簿）（⑤の場合）'!$BD76+1&lt;=15,IF(FJ$19&gt;='様式３（療養者名簿）（⑤の場合）'!$BD76,IF(FJ$19&lt;='様式３（療養者名簿）（⑤の場合）'!$BE76,1,0),0),0)</f>
        <v>0</v>
      </c>
      <c r="FK71" s="332">
        <f>IF(FK$19-'様式３（療養者名簿）（⑤の場合）'!$BD76+1&lt;=15,IF(FK$19&gt;='様式３（療養者名簿）（⑤の場合）'!$BD76,IF(FK$19&lt;='様式３（療養者名簿）（⑤の場合）'!$BE76,1,0),0),0)</f>
        <v>0</v>
      </c>
      <c r="FL71" s="332">
        <f>IF(FL$19-'様式３（療養者名簿）（⑤の場合）'!$BD76+1&lt;=15,IF(FL$19&gt;='様式３（療養者名簿）（⑤の場合）'!$BD76,IF(FL$19&lt;='様式３（療養者名簿）（⑤の場合）'!$BE76,1,0),0),0)</f>
        <v>0</v>
      </c>
      <c r="FM71" s="332">
        <f>IF(FM$19-'様式３（療養者名簿）（⑤の場合）'!$BD76+1&lt;=15,IF(FM$19&gt;='様式３（療養者名簿）（⑤の場合）'!$BD76,IF(FM$19&lt;='様式３（療養者名簿）（⑤の場合）'!$BE76,1,0),0),0)</f>
        <v>0</v>
      </c>
      <c r="FN71" s="332">
        <f>IF(FN$19-'様式３（療養者名簿）（⑤の場合）'!$BD76+1&lt;=15,IF(FN$19&gt;='様式３（療養者名簿）（⑤の場合）'!$BD76,IF(FN$19&lt;='様式３（療養者名簿）（⑤の場合）'!$BE76,1,0),0),0)</f>
        <v>0</v>
      </c>
      <c r="FO71" s="332">
        <f>IF(FO$19-'様式３（療養者名簿）（⑤の場合）'!$BD76+1&lt;=15,IF(FO$19&gt;='様式３（療養者名簿）（⑤の場合）'!$BD76,IF(FO$19&lt;='様式３（療養者名簿）（⑤の場合）'!$BE76,1,0),0),0)</f>
        <v>0</v>
      </c>
      <c r="FP71" s="332">
        <f>IF(FP$19-'様式３（療養者名簿）（⑤の場合）'!$BD76+1&lt;=15,IF(FP$19&gt;='様式３（療養者名簿）（⑤の場合）'!$BD76,IF(FP$19&lt;='様式３（療養者名簿）（⑤の場合）'!$BE76,1,0),0),0)</f>
        <v>0</v>
      </c>
      <c r="FQ71" s="332">
        <f>IF(FQ$19-'様式３（療養者名簿）（⑤の場合）'!$BD76+1&lt;=15,IF(FQ$19&gt;='様式３（療養者名簿）（⑤の場合）'!$BD76,IF(FQ$19&lt;='様式３（療養者名簿）（⑤の場合）'!$BE76,1,0),0),0)</f>
        <v>0</v>
      </c>
      <c r="FR71" s="332">
        <f>IF(FR$19-'様式３（療養者名簿）（⑤の場合）'!$BD76+1&lt;=15,IF(FR$19&gt;='様式３（療養者名簿）（⑤の場合）'!$BD76,IF(FR$19&lt;='様式３（療養者名簿）（⑤の場合）'!$BE76,1,0),0),0)</f>
        <v>0</v>
      </c>
      <c r="FS71" s="332">
        <f>IF(FS$19-'様式３（療養者名簿）（⑤の場合）'!$BD76+1&lt;=15,IF(FS$19&gt;='様式３（療養者名簿）（⑤の場合）'!$BD76,IF(FS$19&lt;='様式３（療養者名簿）（⑤の場合）'!$BE76,1,0),0),0)</f>
        <v>0</v>
      </c>
      <c r="FT71" s="332">
        <f>IF(FT$19-'様式３（療養者名簿）（⑤の場合）'!$BD76+1&lt;=15,IF(FT$19&gt;='様式３（療養者名簿）（⑤の場合）'!$BD76,IF(FT$19&lt;='様式３（療養者名簿）（⑤の場合）'!$BE76,1,0),0),0)</f>
        <v>0</v>
      </c>
      <c r="FU71" s="332">
        <f>IF(FU$19-'様式３（療養者名簿）（⑤の場合）'!$BD76+1&lt;=15,IF(FU$19&gt;='様式３（療養者名簿）（⑤の場合）'!$BD76,IF(FU$19&lt;='様式３（療養者名簿）（⑤の場合）'!$BE76,1,0),0),0)</f>
        <v>0</v>
      </c>
      <c r="FV71" s="332">
        <f>IF(FV$19-'様式３（療養者名簿）（⑤の場合）'!$BD76+1&lt;=15,IF(FV$19&gt;='様式３（療養者名簿）（⑤の場合）'!$BD76,IF(FV$19&lt;='様式３（療養者名簿）（⑤の場合）'!$BE76,1,0),0),0)</f>
        <v>0</v>
      </c>
      <c r="FW71" s="332">
        <f>IF(FW$19-'様式３（療養者名簿）（⑤の場合）'!$BD76+1&lt;=15,IF(FW$19&gt;='様式３（療養者名簿）（⑤の場合）'!$BD76,IF(FW$19&lt;='様式３（療養者名簿）（⑤の場合）'!$BE76,1,0),0),0)</f>
        <v>0</v>
      </c>
      <c r="FX71" s="332">
        <f>IF(FX$19-'様式３（療養者名簿）（⑤の場合）'!$BD76+1&lt;=15,IF(FX$19&gt;='様式３（療養者名簿）（⑤の場合）'!$BD76,IF(FX$19&lt;='様式３（療養者名簿）（⑤の場合）'!$BE76,1,0),0),0)</f>
        <v>0</v>
      </c>
      <c r="FY71" s="332">
        <f>IF(FY$19-'様式３（療養者名簿）（⑤の場合）'!$BD76+1&lt;=15,IF(FY$19&gt;='様式３（療養者名簿）（⑤の場合）'!$BD76,IF(FY$19&lt;='様式３（療養者名簿）（⑤の場合）'!$BE76,1,0),0),0)</f>
        <v>0</v>
      </c>
      <c r="FZ71" s="332">
        <f>IF(FZ$19-'様式３（療養者名簿）（⑤の場合）'!$BD76+1&lt;=15,IF(FZ$19&gt;='様式３（療養者名簿）（⑤の場合）'!$BD76,IF(FZ$19&lt;='様式３（療養者名簿）（⑤の場合）'!$BE76,1,0),0),0)</f>
        <v>0</v>
      </c>
      <c r="GA71" s="332">
        <f>IF(GA$19-'様式３（療養者名簿）（⑤の場合）'!$BD76+1&lt;=15,IF(GA$19&gt;='様式３（療養者名簿）（⑤の場合）'!$BD76,IF(GA$19&lt;='様式３（療養者名簿）（⑤の場合）'!$BE76,1,0),0),0)</f>
        <v>0</v>
      </c>
      <c r="GB71" s="332">
        <f>IF(GB$19-'様式３（療養者名簿）（⑤の場合）'!$BD76+1&lt;=15,IF(GB$19&gt;='様式３（療養者名簿）（⑤の場合）'!$BD76,IF(GB$19&lt;='様式３（療養者名簿）（⑤の場合）'!$BE76,1,0),0),0)</f>
        <v>0</v>
      </c>
      <c r="GC71" s="332">
        <f>IF(GC$19-'様式３（療養者名簿）（⑤の場合）'!$BD76+1&lt;=15,IF(GC$19&gt;='様式３（療養者名簿）（⑤の場合）'!$BD76,IF(GC$19&lt;='様式３（療養者名簿）（⑤の場合）'!$BE76,1,0),0),0)</f>
        <v>0</v>
      </c>
      <c r="GD71" s="332">
        <f>IF(GD$19-'様式３（療養者名簿）（⑤の場合）'!$BD76+1&lt;=15,IF(GD$19&gt;='様式３（療養者名簿）（⑤の場合）'!$BD76,IF(GD$19&lt;='様式３（療養者名簿）（⑤の場合）'!$BE76,1,0),0),0)</f>
        <v>0</v>
      </c>
      <c r="GE71" s="332">
        <f>IF(GE$19-'様式３（療養者名簿）（⑤の場合）'!$BD76+1&lt;=15,IF(GE$19&gt;='様式３（療養者名簿）（⑤の場合）'!$BD76,IF(GE$19&lt;='様式３（療養者名簿）（⑤の場合）'!$BE76,1,0),0),0)</f>
        <v>0</v>
      </c>
      <c r="GF71" s="332">
        <f>IF(GF$19-'様式３（療養者名簿）（⑤の場合）'!$BD76+1&lt;=15,IF(GF$19&gt;='様式３（療養者名簿）（⑤の場合）'!$BD76,IF(GF$19&lt;='様式３（療養者名簿）（⑤の場合）'!$BE76,1,0),0),0)</f>
        <v>0</v>
      </c>
      <c r="GG71" s="332">
        <f>IF(GG$19-'様式３（療養者名簿）（⑤の場合）'!$BD76+1&lt;=15,IF(GG$19&gt;='様式３（療養者名簿）（⑤の場合）'!$BD76,IF(GG$19&lt;='様式３（療養者名簿）（⑤の場合）'!$BE76,1,0),0),0)</f>
        <v>0</v>
      </c>
      <c r="GH71" s="332">
        <f>IF(GH$19-'様式３（療養者名簿）（⑤の場合）'!$BD76+1&lt;=15,IF(GH$19&gt;='様式３（療養者名簿）（⑤の場合）'!$BD76,IF(GH$19&lt;='様式３（療養者名簿）（⑤の場合）'!$BE76,1,0),0),0)</f>
        <v>0</v>
      </c>
      <c r="GI71" s="332">
        <f>IF(GI$19-'様式３（療養者名簿）（⑤の場合）'!$BD76+1&lt;=15,IF(GI$19&gt;='様式３（療養者名簿）（⑤の場合）'!$BD76,IF(GI$19&lt;='様式３（療養者名簿）（⑤の場合）'!$BE76,1,0),0),0)</f>
        <v>0</v>
      </c>
      <c r="GJ71" s="332">
        <f>IF(GJ$19-'様式３（療養者名簿）（⑤の場合）'!$BD76+1&lt;=15,IF(GJ$19&gt;='様式３（療養者名簿）（⑤の場合）'!$BD76,IF(GJ$19&lt;='様式３（療養者名簿）（⑤の場合）'!$BE76,1,0),0),0)</f>
        <v>0</v>
      </c>
      <c r="GK71" s="332">
        <f>IF(GK$19-'様式３（療養者名簿）（⑤の場合）'!$BD76+1&lt;=15,IF(GK$19&gt;='様式３（療養者名簿）（⑤の場合）'!$BD76,IF(GK$19&lt;='様式３（療養者名簿）（⑤の場合）'!$BE76,1,0),0),0)</f>
        <v>0</v>
      </c>
      <c r="GL71" s="332">
        <f>IF(GL$19-'様式３（療養者名簿）（⑤の場合）'!$BD76+1&lt;=15,IF(GL$19&gt;='様式３（療養者名簿）（⑤の場合）'!$BD76,IF(GL$19&lt;='様式３（療養者名簿）（⑤の場合）'!$BE76,1,0),0),0)</f>
        <v>0</v>
      </c>
      <c r="GM71" s="332">
        <f>IF(GM$19-'様式３（療養者名簿）（⑤の場合）'!$BD76+1&lt;=15,IF(GM$19&gt;='様式３（療養者名簿）（⑤の場合）'!$BD76,IF(GM$19&lt;='様式３（療養者名簿）（⑤の場合）'!$BE76,1,0),0),0)</f>
        <v>0</v>
      </c>
      <c r="GN71" s="332">
        <f>IF(GN$19-'様式３（療養者名簿）（⑤の場合）'!$BD76+1&lt;=15,IF(GN$19&gt;='様式３（療養者名簿）（⑤の場合）'!$BD76,IF(GN$19&lt;='様式３（療養者名簿）（⑤の場合）'!$BE76,1,0),0),0)</f>
        <v>0</v>
      </c>
      <c r="GO71" s="332">
        <f>IF(GO$19-'様式３（療養者名簿）（⑤の場合）'!$BD76+1&lt;=15,IF(GO$19&gt;='様式３（療養者名簿）（⑤の場合）'!$BD76,IF(GO$19&lt;='様式３（療養者名簿）（⑤の場合）'!$BE76,1,0),0),0)</f>
        <v>0</v>
      </c>
      <c r="GP71" s="332">
        <f>IF(GP$19-'様式３（療養者名簿）（⑤の場合）'!$BD76+1&lt;=15,IF(GP$19&gt;='様式３（療養者名簿）（⑤の場合）'!$BD76,IF(GP$19&lt;='様式３（療養者名簿）（⑤の場合）'!$BE76,1,0),0),0)</f>
        <v>0</v>
      </c>
      <c r="GQ71" s="332">
        <f>IF(GQ$19-'様式３（療養者名簿）（⑤の場合）'!$BD76+1&lt;=15,IF(GQ$19&gt;='様式３（療養者名簿）（⑤の場合）'!$BD76,IF(GQ$19&lt;='様式３（療養者名簿）（⑤の場合）'!$BE76,1,0),0),0)</f>
        <v>0</v>
      </c>
      <c r="GR71" s="332">
        <f>IF(GR$19-'様式３（療養者名簿）（⑤の場合）'!$BD76+1&lt;=15,IF(GR$19&gt;='様式３（療養者名簿）（⑤の場合）'!$BD76,IF(GR$19&lt;='様式３（療養者名簿）（⑤の場合）'!$BE76,1,0),0),0)</f>
        <v>0</v>
      </c>
      <c r="GS71" s="332">
        <f>IF(GS$19-'様式３（療養者名簿）（⑤の場合）'!$BD76+1&lt;=15,IF(GS$19&gt;='様式３（療養者名簿）（⑤の場合）'!$BD76,IF(GS$19&lt;='様式３（療養者名簿）（⑤の場合）'!$BE76,1,0),0),0)</f>
        <v>0</v>
      </c>
      <c r="GT71" s="332">
        <f>IF(GT$19-'様式３（療養者名簿）（⑤の場合）'!$BD76+1&lt;=15,IF(GT$19&gt;='様式３（療養者名簿）（⑤の場合）'!$BD76,IF(GT$19&lt;='様式３（療養者名簿）（⑤の場合）'!$BE76,1,0),0),0)</f>
        <v>0</v>
      </c>
      <c r="GU71" s="332">
        <f>IF(GU$19-'様式３（療養者名簿）（⑤の場合）'!$BD76+1&lt;=15,IF(GU$19&gt;='様式３（療養者名簿）（⑤の場合）'!$BD76,IF(GU$19&lt;='様式３（療養者名簿）（⑤の場合）'!$BE76,1,0),0),0)</f>
        <v>0</v>
      </c>
      <c r="GV71" s="332">
        <f>IF(GV$19-'様式３（療養者名簿）（⑤の場合）'!$BD76+1&lt;=15,IF(GV$19&gt;='様式３（療養者名簿）（⑤の場合）'!$BD76,IF(GV$19&lt;='様式３（療養者名簿）（⑤の場合）'!$BE76,1,0),0),0)</f>
        <v>0</v>
      </c>
      <c r="GW71" s="332">
        <f>IF(GW$19-'様式３（療養者名簿）（⑤の場合）'!$BD76+1&lt;=15,IF(GW$19&gt;='様式３（療養者名簿）（⑤の場合）'!$BD76,IF(GW$19&lt;='様式３（療養者名簿）（⑤の場合）'!$BE76,1,0),0),0)</f>
        <v>0</v>
      </c>
      <c r="GX71" s="332">
        <f>IF(GX$19-'様式３（療養者名簿）（⑤の場合）'!$BD76+1&lt;=15,IF(GX$19&gt;='様式３（療養者名簿）（⑤の場合）'!$BD76,IF(GX$19&lt;='様式３（療養者名簿）（⑤の場合）'!$BE76,1,0),0),0)</f>
        <v>0</v>
      </c>
      <c r="GY71" s="332">
        <f>IF(GY$19-'様式３（療養者名簿）（⑤の場合）'!$BD76+1&lt;=15,IF(GY$19&gt;='様式３（療養者名簿）（⑤の場合）'!$BD76,IF(GY$19&lt;='様式３（療養者名簿）（⑤の場合）'!$BE76,1,0),0),0)</f>
        <v>0</v>
      </c>
      <c r="GZ71" s="332">
        <f>IF(GZ$19-'様式３（療養者名簿）（⑤の場合）'!$BD76+1&lt;=15,IF(GZ$19&gt;='様式３（療養者名簿）（⑤の場合）'!$BD76,IF(GZ$19&lt;='様式３（療養者名簿）（⑤の場合）'!$BE76,1,0),0),0)</f>
        <v>0</v>
      </c>
      <c r="HA71" s="332">
        <f>IF(HA$19-'様式３（療養者名簿）（⑤の場合）'!$BD76+1&lt;=15,IF(HA$19&gt;='様式３（療養者名簿）（⑤の場合）'!$BD76,IF(HA$19&lt;='様式３（療養者名簿）（⑤の場合）'!$BE76,1,0),0),0)</f>
        <v>0</v>
      </c>
      <c r="HB71" s="332">
        <f>IF(HB$19-'様式３（療養者名簿）（⑤の場合）'!$BD76+1&lt;=15,IF(HB$19&gt;='様式３（療養者名簿）（⑤の場合）'!$BD76,IF(HB$19&lt;='様式３（療養者名簿）（⑤の場合）'!$BE76,1,0),0),0)</f>
        <v>0</v>
      </c>
      <c r="HC71" s="332">
        <f>IF(HC$19-'様式３（療養者名簿）（⑤の場合）'!$BD76+1&lt;=15,IF(HC$19&gt;='様式３（療養者名簿）（⑤の場合）'!$BD76,IF(HC$19&lt;='様式３（療養者名簿）（⑤の場合）'!$BE76,1,0),0),0)</f>
        <v>0</v>
      </c>
      <c r="HD71" s="332">
        <f>IF(HD$19-'様式３（療養者名簿）（⑤の場合）'!$BD76+1&lt;=15,IF(HD$19&gt;='様式３（療養者名簿）（⑤の場合）'!$BD76,IF(HD$19&lt;='様式３（療養者名簿）（⑤の場合）'!$BE76,1,0),0),0)</f>
        <v>0</v>
      </c>
      <c r="HE71" s="332">
        <f>IF(HE$19-'様式３（療養者名簿）（⑤の場合）'!$BD76+1&lt;=15,IF(HE$19&gt;='様式３（療養者名簿）（⑤の場合）'!$BD76,IF(HE$19&lt;='様式３（療養者名簿）（⑤の場合）'!$BE76,1,0),0),0)</f>
        <v>0</v>
      </c>
      <c r="HF71" s="332">
        <f>IF(HF$19-'様式３（療養者名簿）（⑤の場合）'!$BD76+1&lt;=15,IF(HF$19&gt;='様式３（療養者名簿）（⑤の場合）'!$BD76,IF(HF$19&lt;='様式３（療養者名簿）（⑤の場合）'!$BE76,1,0),0),0)</f>
        <v>0</v>
      </c>
      <c r="HG71" s="332">
        <f>IF(HG$19-'様式３（療養者名簿）（⑤の場合）'!$BD76+1&lt;=15,IF(HG$19&gt;='様式３（療養者名簿）（⑤の場合）'!$BD76,IF(HG$19&lt;='様式３（療養者名簿）（⑤の場合）'!$BE76,1,0),0),0)</f>
        <v>0</v>
      </c>
      <c r="HH71" s="332">
        <f>IF(HH$19-'様式３（療養者名簿）（⑤の場合）'!$BD76+1&lt;=15,IF(HH$19&gt;='様式３（療養者名簿）（⑤の場合）'!$BD76,IF(HH$19&lt;='様式３（療養者名簿）（⑤の場合）'!$BE76,1,0),0),0)</f>
        <v>0</v>
      </c>
      <c r="HI71" s="332">
        <f>IF(HI$19-'様式３（療養者名簿）（⑤の場合）'!$BD76+1&lt;=15,IF(HI$19&gt;='様式３（療養者名簿）（⑤の場合）'!$BD76,IF(HI$19&lt;='様式３（療養者名簿）（⑤の場合）'!$BE76,1,0),0),0)</f>
        <v>0</v>
      </c>
      <c r="HJ71" s="332">
        <f>IF(HJ$19-'様式３（療養者名簿）（⑤の場合）'!$BD76+1&lt;=15,IF(HJ$19&gt;='様式３（療養者名簿）（⑤の場合）'!$BD76,IF(HJ$19&lt;='様式３（療養者名簿）（⑤の場合）'!$BE76,1,0),0),0)</f>
        <v>0</v>
      </c>
      <c r="HK71" s="332">
        <f>IF(HK$19-'様式３（療養者名簿）（⑤の場合）'!$BD76+1&lt;=15,IF(HK$19&gt;='様式３（療養者名簿）（⑤の場合）'!$BD76,IF(HK$19&lt;='様式３（療養者名簿）（⑤の場合）'!$BE76,1,0),0),0)</f>
        <v>0</v>
      </c>
      <c r="HL71" s="332">
        <f>IF(HL$19-'様式３（療養者名簿）（⑤の場合）'!$BD76+1&lt;=15,IF(HL$19&gt;='様式３（療養者名簿）（⑤の場合）'!$BD76,IF(HL$19&lt;='様式３（療養者名簿）（⑤の場合）'!$BE76,1,0),0),0)</f>
        <v>0</v>
      </c>
      <c r="HM71" s="332">
        <f>IF(HM$19-'様式３（療養者名簿）（⑤の場合）'!$BD76+1&lt;=15,IF(HM$19&gt;='様式３（療養者名簿）（⑤の場合）'!$BD76,IF(HM$19&lt;='様式３（療養者名簿）（⑤の場合）'!$BE76,1,0),0),0)</f>
        <v>0</v>
      </c>
      <c r="HN71" s="332">
        <f>IF(HN$19-'様式３（療養者名簿）（⑤の場合）'!$BD76+1&lt;=15,IF(HN$19&gt;='様式３（療養者名簿）（⑤の場合）'!$BD76,IF(HN$19&lt;='様式３（療養者名簿）（⑤の場合）'!$BE76,1,0),0),0)</f>
        <v>0</v>
      </c>
      <c r="HO71" s="332">
        <f>IF(HO$19-'様式３（療養者名簿）（⑤の場合）'!$BD76+1&lt;=15,IF(HO$19&gt;='様式３（療養者名簿）（⑤の場合）'!$BD76,IF(HO$19&lt;='様式３（療養者名簿）（⑤の場合）'!$BE76,1,0),0),0)</f>
        <v>0</v>
      </c>
      <c r="HP71" s="332">
        <f>IF(HP$19-'様式３（療養者名簿）（⑤の場合）'!$BD76+1&lt;=15,IF(HP$19&gt;='様式３（療養者名簿）（⑤の場合）'!$BD76,IF(HP$19&lt;='様式３（療養者名簿）（⑤の場合）'!$BE76,1,0),0),0)</f>
        <v>0</v>
      </c>
      <c r="HQ71" s="332">
        <f>IF(HQ$19-'様式３（療養者名簿）（⑤の場合）'!$BD76+1&lt;=15,IF(HQ$19&gt;='様式３（療養者名簿）（⑤の場合）'!$BD76,IF(HQ$19&lt;='様式３（療養者名簿）（⑤の場合）'!$BE76,1,0),0),0)</f>
        <v>0</v>
      </c>
      <c r="HR71" s="332">
        <f>IF(HR$19-'様式３（療養者名簿）（⑤の場合）'!$BD76+1&lt;=15,IF(HR$19&gt;='様式３（療養者名簿）（⑤の場合）'!$BD76,IF(HR$19&lt;='様式３（療養者名簿）（⑤の場合）'!$BE76,1,0),0),0)</f>
        <v>0</v>
      </c>
      <c r="HS71" s="332">
        <f>IF(HS$19-'様式３（療養者名簿）（⑤の場合）'!$BD76+1&lt;=15,IF(HS$19&gt;='様式３（療養者名簿）（⑤の場合）'!$BD76,IF(HS$19&lt;='様式３（療養者名簿）（⑤の場合）'!$BE76,1,0),0),0)</f>
        <v>0</v>
      </c>
      <c r="HT71" s="332">
        <f>IF(HT$19-'様式３（療養者名簿）（⑤の場合）'!$BD76+1&lt;=15,IF(HT$19&gt;='様式３（療養者名簿）（⑤の場合）'!$BD76,IF(HT$19&lt;='様式３（療養者名簿）（⑤の場合）'!$BE76,1,0),0),0)</f>
        <v>0</v>
      </c>
      <c r="HU71" s="332">
        <f>IF(HU$19-'様式３（療養者名簿）（⑤の場合）'!$BD76+1&lt;=15,IF(HU$19&gt;='様式３（療養者名簿）（⑤の場合）'!$BD76,IF(HU$19&lt;='様式３（療養者名簿）（⑤の場合）'!$BE76,1,0),0),0)</f>
        <v>0</v>
      </c>
      <c r="HV71" s="332">
        <f>IF(HV$19-'様式３（療養者名簿）（⑤の場合）'!$BD76+1&lt;=15,IF(HV$19&gt;='様式３（療養者名簿）（⑤の場合）'!$BD76,IF(HV$19&lt;='様式３（療養者名簿）（⑤の場合）'!$BE76,1,0),0),0)</f>
        <v>0</v>
      </c>
      <c r="HW71" s="332">
        <f>IF(HW$19-'様式３（療養者名簿）（⑤の場合）'!$BD76+1&lt;=15,IF(HW$19&gt;='様式３（療養者名簿）（⑤の場合）'!$BD76,IF(HW$19&lt;='様式３（療養者名簿）（⑤の場合）'!$BE76,1,0),0),0)</f>
        <v>0</v>
      </c>
      <c r="HX71" s="332">
        <f>IF(HX$19-'様式３（療養者名簿）（⑤の場合）'!$BD76+1&lt;=15,IF(HX$19&gt;='様式３（療養者名簿）（⑤の場合）'!$BD76,IF(HX$19&lt;='様式３（療養者名簿）（⑤の場合）'!$BE76,1,0),0),0)</f>
        <v>0</v>
      </c>
      <c r="HY71" s="332">
        <f>IF(HY$19-'様式３（療養者名簿）（⑤の場合）'!$BD76+1&lt;=15,IF(HY$19&gt;='様式３（療養者名簿）（⑤の場合）'!$BD76,IF(HY$19&lt;='様式３（療養者名簿）（⑤の場合）'!$BE76,1,0),0),0)</f>
        <v>0</v>
      </c>
      <c r="HZ71" s="332">
        <f>IF(HZ$19-'様式３（療養者名簿）（⑤の場合）'!$BD76+1&lt;=15,IF(HZ$19&gt;='様式３（療養者名簿）（⑤の場合）'!$BD76,IF(HZ$19&lt;='様式３（療養者名簿）（⑤の場合）'!$BE76,1,0),0),0)</f>
        <v>0</v>
      </c>
      <c r="IA71" s="332">
        <f>IF(IA$19-'様式３（療養者名簿）（⑤の場合）'!$BD76+1&lt;=15,IF(IA$19&gt;='様式３（療養者名簿）（⑤の場合）'!$BD76,IF(IA$19&lt;='様式３（療養者名簿）（⑤の場合）'!$BE76,1,0),0),0)</f>
        <v>0</v>
      </c>
      <c r="IB71" s="332">
        <f>IF(IB$19-'様式３（療養者名簿）（⑤の場合）'!$BD76+1&lt;=15,IF(IB$19&gt;='様式３（療養者名簿）（⑤の場合）'!$BD76,IF(IB$19&lt;='様式３（療養者名簿）（⑤の場合）'!$BE76,1,0),0),0)</f>
        <v>0</v>
      </c>
      <c r="IC71" s="332">
        <f>IF(IC$19-'様式３（療養者名簿）（⑤の場合）'!$BD76+1&lt;=15,IF(IC$19&gt;='様式３（療養者名簿）（⑤の場合）'!$BD76,IF(IC$19&lt;='様式３（療養者名簿）（⑤の場合）'!$BE76,1,0),0),0)</f>
        <v>0</v>
      </c>
      <c r="ID71" s="332">
        <f>IF(ID$19-'様式３（療養者名簿）（⑤の場合）'!$BD76+1&lt;=15,IF(ID$19&gt;='様式３（療養者名簿）（⑤の場合）'!$BD76,IF(ID$19&lt;='様式３（療養者名簿）（⑤の場合）'!$BE76,1,0),0),0)</f>
        <v>0</v>
      </c>
      <c r="IE71" s="332">
        <f>IF(IE$19-'様式３（療養者名簿）（⑤の場合）'!$BD76+1&lt;=15,IF(IE$19&gt;='様式３（療養者名簿）（⑤の場合）'!$BD76,IF(IE$19&lt;='様式３（療養者名簿）（⑤の場合）'!$BE76,1,0),0),0)</f>
        <v>0</v>
      </c>
      <c r="IF71" s="332">
        <f>IF(IF$19-'様式３（療養者名簿）（⑤の場合）'!$BD76+1&lt;=15,IF(IF$19&gt;='様式３（療養者名簿）（⑤の場合）'!$BD76,IF(IF$19&lt;='様式３（療養者名簿）（⑤の場合）'!$BE76,1,0),0),0)</f>
        <v>0</v>
      </c>
      <c r="IG71" s="332">
        <f>IF(IG$19-'様式３（療養者名簿）（⑤の場合）'!$BD76+1&lt;=15,IF(IG$19&gt;='様式３（療養者名簿）（⑤の場合）'!$BD76,IF(IG$19&lt;='様式３（療養者名簿）（⑤の場合）'!$BE76,1,0),0),0)</f>
        <v>0</v>
      </c>
      <c r="IH71" s="332">
        <f>IF(IH$19-'様式３（療養者名簿）（⑤の場合）'!$BD76+1&lt;=15,IF(IH$19&gt;='様式３（療養者名簿）（⑤の場合）'!$BD76,IF(IH$19&lt;='様式３（療養者名簿）（⑤の場合）'!$BE76,1,0),0),0)</f>
        <v>0</v>
      </c>
      <c r="II71" s="332">
        <f>IF(II$19-'様式３（療養者名簿）（⑤の場合）'!$BD76+1&lt;=15,IF(II$19&gt;='様式３（療養者名簿）（⑤の場合）'!$BD76,IF(II$19&lt;='様式３（療養者名簿）（⑤の場合）'!$BE76,1,0),0),0)</f>
        <v>0</v>
      </c>
      <c r="IJ71" s="332">
        <f>IF(IJ$19-'様式３（療養者名簿）（⑤の場合）'!$BD76+1&lt;=15,IF(IJ$19&gt;='様式３（療養者名簿）（⑤の場合）'!$BD76,IF(IJ$19&lt;='様式３（療養者名簿）（⑤の場合）'!$BE76,1,0),0),0)</f>
        <v>0</v>
      </c>
      <c r="IK71" s="332">
        <f>IF(IK$19-'様式３（療養者名簿）（⑤の場合）'!$BD76+1&lt;=15,IF(IK$19&gt;='様式３（療養者名簿）（⑤の場合）'!$BD76,IF(IK$19&lt;='様式３（療養者名簿）（⑤の場合）'!$BE76,1,0),0),0)</f>
        <v>0</v>
      </c>
      <c r="IL71" s="332">
        <f>IF(IL$19-'様式３（療養者名簿）（⑤の場合）'!$BD76+1&lt;=15,IF(IL$19&gt;='様式３（療養者名簿）（⑤の場合）'!$BD76,IF(IL$19&lt;='様式３（療養者名簿）（⑤の場合）'!$BE76,1,0),0),0)</f>
        <v>0</v>
      </c>
      <c r="IM71" s="332">
        <f>IF(IM$19-'様式３（療養者名簿）（⑤の場合）'!$BD76+1&lt;=15,IF(IM$19&gt;='様式３（療養者名簿）（⑤の場合）'!$BD76,IF(IM$19&lt;='様式３（療養者名簿）（⑤の場合）'!$BE76,1,0),0),0)</f>
        <v>0</v>
      </c>
      <c r="IN71" s="332">
        <f>IF(IN$19-'様式３（療養者名簿）（⑤の場合）'!$BD76+1&lt;=15,IF(IN$19&gt;='様式３（療養者名簿）（⑤の場合）'!$BD76,IF(IN$19&lt;='様式３（療養者名簿）（⑤の場合）'!$BE76,1,0),0),0)</f>
        <v>0</v>
      </c>
      <c r="IO71" s="332">
        <f>IF(IO$19-'様式３（療養者名簿）（⑤の場合）'!$BD76+1&lt;=15,IF(IO$19&gt;='様式３（療養者名簿）（⑤の場合）'!$BD76,IF(IO$19&lt;='様式３（療養者名簿）（⑤の場合）'!$BE76,1,0),0),0)</f>
        <v>0</v>
      </c>
      <c r="IP71" s="332">
        <f>IF(IP$19-'様式３（療養者名簿）（⑤の場合）'!$BD76+1&lt;=15,IF(IP$19&gt;='様式３（療養者名簿）（⑤の場合）'!$BD76,IF(IP$19&lt;='様式３（療養者名簿）（⑤の場合）'!$BE76,1,0),0),0)</f>
        <v>0</v>
      </c>
      <c r="IQ71" s="332">
        <f>IF(IQ$19-'様式３（療養者名簿）（⑤の場合）'!$BD76+1&lt;=15,IF(IQ$19&gt;='様式３（療養者名簿）（⑤の場合）'!$BD76,IF(IQ$19&lt;='様式３（療養者名簿）（⑤の場合）'!$BE76,1,0),0),0)</f>
        <v>0</v>
      </c>
      <c r="IR71" s="332">
        <f>IF(IR$19-'様式３（療養者名簿）（⑤の場合）'!$BD76+1&lt;=15,IF(IR$19&gt;='様式３（療養者名簿）（⑤の場合）'!$BD76,IF(IR$19&lt;='様式３（療養者名簿）（⑤の場合）'!$BE76,1,0),0),0)</f>
        <v>0</v>
      </c>
      <c r="IS71" s="332">
        <f>IF(IS$19-'様式３（療養者名簿）（⑤の場合）'!$BD76+1&lt;=15,IF(IS$19&gt;='様式３（療養者名簿）（⑤の場合）'!$BD76,IF(IS$19&lt;='様式３（療養者名簿）（⑤の場合）'!$BE76,1,0),0),0)</f>
        <v>0</v>
      </c>
      <c r="IT71" s="332">
        <f>IF(IT$19-'様式３（療養者名簿）（⑤の場合）'!$BD76+1&lt;=15,IF(IT$19&gt;='様式３（療養者名簿）（⑤の場合）'!$BD76,IF(IT$19&lt;='様式３（療養者名簿）（⑤の場合）'!$BE76,1,0),0),0)</f>
        <v>0</v>
      </c>
      <c r="IU71" s="332">
        <f>IF(IU$19-'様式３（療養者名簿）（⑤の場合）'!$BD76+1&lt;=15,IF(IU$19&gt;='様式３（療養者名簿）（⑤の場合）'!$BD76,IF(IU$19&lt;='様式３（療養者名簿）（⑤の場合）'!$BE76,1,0),0),0)</f>
        <v>0</v>
      </c>
      <c r="IV71" s="332">
        <f>IF(IV$19-'様式３（療養者名簿）（⑤の場合）'!$BD76+1&lt;=15,IF(IV$19&gt;='様式３（療養者名簿）（⑤の場合）'!$BD76,IF(IV$19&lt;='様式３（療養者名簿）（⑤の場合）'!$BE76,1,0),0),0)</f>
        <v>0</v>
      </c>
      <c r="IW71" s="332">
        <f>IF(IW$19-'様式３（療養者名簿）（⑤の場合）'!$BD76+1&lt;=15,IF(IW$19&gt;='様式３（療養者名簿）（⑤の場合）'!$BD76,IF(IW$19&lt;='様式３（療養者名簿）（⑤の場合）'!$BE76,1,0),0),0)</f>
        <v>0</v>
      </c>
      <c r="IX71" s="332">
        <f>IF(IX$19-'様式３（療養者名簿）（⑤の場合）'!$BD76+1&lt;=15,IF(IX$19&gt;='様式３（療養者名簿）（⑤の場合）'!$BD76,IF(IX$19&lt;='様式３（療養者名簿）（⑤の場合）'!$BE76,1,0),0),0)</f>
        <v>0</v>
      </c>
      <c r="IY71" s="332">
        <f>IF(IY$19-'様式３（療養者名簿）（⑤の場合）'!$BD76+1&lt;=15,IF(IY$19&gt;='様式３（療養者名簿）（⑤の場合）'!$BD76,IF(IY$19&lt;='様式３（療養者名簿）（⑤の場合）'!$BE76,1,0),0),0)</f>
        <v>0</v>
      </c>
      <c r="IZ71" s="332">
        <f>IF(IZ$19-'様式３（療養者名簿）（⑤の場合）'!$BD76+1&lt;=15,IF(IZ$19&gt;='様式３（療養者名簿）（⑤の場合）'!$BD76,IF(IZ$19&lt;='様式３（療養者名簿）（⑤の場合）'!$BE76,1,0),0),0)</f>
        <v>0</v>
      </c>
      <c r="JA71" s="332">
        <f>IF(JA$19-'様式３（療養者名簿）（⑤の場合）'!$BD76+1&lt;=15,IF(JA$19&gt;='様式３（療養者名簿）（⑤の場合）'!$BD76,IF(JA$19&lt;='様式３（療養者名簿）（⑤の場合）'!$BE76,1,0),0),0)</f>
        <v>0</v>
      </c>
      <c r="JB71" s="332">
        <f>IF(JB$19-'様式３（療養者名簿）（⑤の場合）'!$BD76+1&lt;=15,IF(JB$19&gt;='様式３（療養者名簿）（⑤の場合）'!$BD76,IF(JB$19&lt;='様式３（療養者名簿）（⑤の場合）'!$BE76,1,0),0),0)</f>
        <v>0</v>
      </c>
      <c r="JC71" s="332">
        <f>IF(JC$19-'様式３（療養者名簿）（⑤の場合）'!$BD76+1&lt;=15,IF(JC$19&gt;='様式３（療養者名簿）（⑤の場合）'!$BD76,IF(JC$19&lt;='様式３（療養者名簿）（⑤の場合）'!$BE76,1,0),0),0)</f>
        <v>0</v>
      </c>
      <c r="JD71" s="332">
        <f>IF(JD$19-'様式３（療養者名簿）（⑤の場合）'!$BD76+1&lt;=15,IF(JD$19&gt;='様式３（療養者名簿）（⑤の場合）'!$BD76,IF(JD$19&lt;='様式３（療養者名簿）（⑤の場合）'!$BE76,1,0),0),0)</f>
        <v>0</v>
      </c>
      <c r="JE71" s="332">
        <f>IF(JE$19-'様式３（療養者名簿）（⑤の場合）'!$BD76+1&lt;=15,IF(JE$19&gt;='様式３（療養者名簿）（⑤の場合）'!$BD76,IF(JE$19&lt;='様式３（療養者名簿）（⑤の場合）'!$BE76,1,0),0),0)</f>
        <v>0</v>
      </c>
      <c r="JF71" s="332">
        <f>IF(JF$19-'様式３（療養者名簿）（⑤の場合）'!$BD76+1&lt;=15,IF(JF$19&gt;='様式３（療養者名簿）（⑤の場合）'!$BD76,IF(JF$19&lt;='様式３（療養者名簿）（⑤の場合）'!$BE76,1,0),0),0)</f>
        <v>0</v>
      </c>
      <c r="JG71" s="332">
        <f>IF(JG$19-'様式３（療養者名簿）（⑤の場合）'!$BD76+1&lt;=15,IF(JG$19&gt;='様式３（療養者名簿）（⑤の場合）'!$BD76,IF(JG$19&lt;='様式３（療養者名簿）（⑤の場合）'!$BE76,1,0),0),0)</f>
        <v>0</v>
      </c>
      <c r="JH71" s="332">
        <f>IF(JH$19-'様式３（療養者名簿）（⑤の場合）'!$BD76+1&lt;=15,IF(JH$19&gt;='様式３（療養者名簿）（⑤の場合）'!$BD76,IF(JH$19&lt;='様式３（療養者名簿）（⑤の場合）'!$BE76,1,0),0),0)</f>
        <v>0</v>
      </c>
      <c r="JI71" s="332">
        <f>IF(JI$19-'様式３（療養者名簿）（⑤の場合）'!$BD76+1&lt;=15,IF(JI$19&gt;='様式３（療養者名簿）（⑤の場合）'!$BD76,IF(JI$19&lt;='様式３（療養者名簿）（⑤の場合）'!$BE76,1,0),0),0)</f>
        <v>0</v>
      </c>
      <c r="JJ71" s="332">
        <f>IF(JJ$19-'様式３（療養者名簿）（⑤の場合）'!$BD76+1&lt;=15,IF(JJ$19&gt;='様式３（療養者名簿）（⑤の場合）'!$BD76,IF(JJ$19&lt;='様式３（療養者名簿）（⑤の場合）'!$BE76,1,0),0),0)</f>
        <v>0</v>
      </c>
      <c r="JK71" s="332">
        <f>IF(JK$19-'様式３（療養者名簿）（⑤の場合）'!$BD76+1&lt;=15,IF(JK$19&gt;='様式３（療養者名簿）（⑤の場合）'!$BD76,IF(JK$19&lt;='様式３（療養者名簿）（⑤の場合）'!$BE76,1,0),0),0)</f>
        <v>0</v>
      </c>
      <c r="JL71" s="332">
        <f>IF(JL$19-'様式３（療養者名簿）（⑤の場合）'!$BD76+1&lt;=15,IF(JL$19&gt;='様式３（療養者名簿）（⑤の場合）'!$BD76,IF(JL$19&lt;='様式３（療養者名簿）（⑤の場合）'!$BE76,1,0),0),0)</f>
        <v>0</v>
      </c>
      <c r="JM71" s="332">
        <f>IF(JM$19-'様式３（療養者名簿）（⑤の場合）'!$BD76+1&lt;=15,IF(JM$19&gt;='様式３（療養者名簿）（⑤の場合）'!$BD76,IF(JM$19&lt;='様式３（療養者名簿）（⑤の場合）'!$BE76,1,0),0),0)</f>
        <v>0</v>
      </c>
      <c r="JN71" s="332">
        <f>IF(JN$19-'様式３（療養者名簿）（⑤の場合）'!$BD76+1&lt;=15,IF(JN$19&gt;='様式３（療養者名簿）（⑤の場合）'!$BD76,IF(JN$19&lt;='様式３（療養者名簿）（⑤の場合）'!$BE76,1,0),0),0)</f>
        <v>0</v>
      </c>
      <c r="JO71" s="332">
        <f>IF(JO$19-'様式３（療養者名簿）（⑤の場合）'!$BD76+1&lt;=15,IF(JO$19&gt;='様式３（療養者名簿）（⑤の場合）'!$BD76,IF(JO$19&lt;='様式３（療養者名簿）（⑤の場合）'!$BE76,1,0),0),0)</f>
        <v>0</v>
      </c>
      <c r="JP71" s="332">
        <f>IF(JP$19-'様式３（療養者名簿）（⑤の場合）'!$BD76+1&lt;=15,IF(JP$19&gt;='様式３（療養者名簿）（⑤の場合）'!$BD76,IF(JP$19&lt;='様式３（療養者名簿）（⑤の場合）'!$BE76,1,0),0),0)</f>
        <v>0</v>
      </c>
      <c r="JQ71" s="332">
        <f>IF(JQ$19-'様式３（療養者名簿）（⑤の場合）'!$BD76+1&lt;=15,IF(JQ$19&gt;='様式３（療養者名簿）（⑤の場合）'!$BD76,IF(JQ$19&lt;='様式３（療養者名簿）（⑤の場合）'!$BE76,1,0),0),0)</f>
        <v>0</v>
      </c>
      <c r="JR71" s="332">
        <f>IF(JR$19-'様式３（療養者名簿）（⑤の場合）'!$BD76+1&lt;=15,IF(JR$19&gt;='様式３（療養者名簿）（⑤の場合）'!$BD76,IF(JR$19&lt;='様式３（療養者名簿）（⑤の場合）'!$BE76,1,0),0),0)</f>
        <v>0</v>
      </c>
      <c r="JS71" s="332">
        <f>IF(JS$19-'様式３（療養者名簿）（⑤の場合）'!$BD76+1&lt;=15,IF(JS$19&gt;='様式３（療養者名簿）（⑤の場合）'!$BD76,IF(JS$19&lt;='様式３（療養者名簿）（⑤の場合）'!$BE76,1,0),0),0)</f>
        <v>0</v>
      </c>
      <c r="JT71" s="332">
        <f>IF(JT$19-'様式３（療養者名簿）（⑤の場合）'!$BD76+1&lt;=15,IF(JT$19&gt;='様式３（療養者名簿）（⑤の場合）'!$BD76,IF(JT$19&lt;='様式３（療養者名簿）（⑤の場合）'!$BE76,1,0),0),0)</f>
        <v>0</v>
      </c>
      <c r="JU71" s="332">
        <f>IF(JU$19-'様式３（療養者名簿）（⑤の場合）'!$BD76+1&lt;=15,IF(JU$19&gt;='様式３（療養者名簿）（⑤の場合）'!$BD76,IF(JU$19&lt;='様式３（療養者名簿）（⑤の場合）'!$BE76,1,0),0),0)</f>
        <v>0</v>
      </c>
      <c r="JV71" s="332">
        <f>IF(JV$19-'様式３（療養者名簿）（⑤の場合）'!$BD76+1&lt;=15,IF(JV$19&gt;='様式３（療養者名簿）（⑤の場合）'!$BD76,IF(JV$19&lt;='様式３（療養者名簿）（⑤の場合）'!$BE76,1,0),0),0)</f>
        <v>0</v>
      </c>
      <c r="JW71" s="332">
        <f>IF(JW$19-'様式３（療養者名簿）（⑤の場合）'!$BD76+1&lt;=15,IF(JW$19&gt;='様式３（療養者名簿）（⑤の場合）'!$BD76,IF(JW$19&lt;='様式３（療養者名簿）（⑤の場合）'!$BE76,1,0),0),0)</f>
        <v>0</v>
      </c>
      <c r="JX71" s="332">
        <f>IF(JX$19-'様式３（療養者名簿）（⑤の場合）'!$BD76+1&lt;=15,IF(JX$19&gt;='様式３（療養者名簿）（⑤の場合）'!$BD76,IF(JX$19&lt;='様式３（療養者名簿）（⑤の場合）'!$BE76,1,0),0),0)</f>
        <v>0</v>
      </c>
      <c r="JY71" s="332">
        <f>IF(JY$19-'様式３（療養者名簿）（⑤の場合）'!$BD76+1&lt;=15,IF(JY$19&gt;='様式３（療養者名簿）（⑤の場合）'!$BD76,IF(JY$19&lt;='様式３（療養者名簿）（⑤の場合）'!$BE76,1,0),0),0)</f>
        <v>0</v>
      </c>
      <c r="JZ71" s="332">
        <f>IF(JZ$19-'様式３（療養者名簿）（⑤の場合）'!$BD76+1&lt;=15,IF(JZ$19&gt;='様式３（療養者名簿）（⑤の場合）'!$BD76,IF(JZ$19&lt;='様式３（療養者名簿）（⑤の場合）'!$BE76,1,0),0),0)</f>
        <v>0</v>
      </c>
      <c r="KA71" s="332">
        <f>IF(KA$19-'様式３（療養者名簿）（⑤の場合）'!$BD76+1&lt;=15,IF(KA$19&gt;='様式３（療養者名簿）（⑤の場合）'!$BD76,IF(KA$19&lt;='様式３（療養者名簿）（⑤の場合）'!$BE76,1,0),0),0)</f>
        <v>0</v>
      </c>
      <c r="KB71" s="332">
        <f>IF(KB$19-'様式３（療養者名簿）（⑤の場合）'!$BD76+1&lt;=15,IF(KB$19&gt;='様式３（療養者名簿）（⑤の場合）'!$BD76,IF(KB$19&lt;='様式３（療養者名簿）（⑤の場合）'!$BE76,1,0),0),0)</f>
        <v>0</v>
      </c>
      <c r="KC71" s="332">
        <f>IF(KC$19-'様式３（療養者名簿）（⑤の場合）'!$BD76+1&lt;=15,IF(KC$19&gt;='様式３（療養者名簿）（⑤の場合）'!$BD76,IF(KC$19&lt;='様式３（療養者名簿）（⑤の場合）'!$BE76,1,0),0),0)</f>
        <v>0</v>
      </c>
      <c r="KD71" s="332">
        <f>IF(KD$19-'様式３（療養者名簿）（⑤の場合）'!$BD76+1&lt;=15,IF(KD$19&gt;='様式３（療養者名簿）（⑤の場合）'!$BD76,IF(KD$19&lt;='様式３（療養者名簿）（⑤の場合）'!$BE76,1,0),0),0)</f>
        <v>0</v>
      </c>
      <c r="KE71" s="332">
        <f>IF(KE$19-'様式３（療養者名簿）（⑤の場合）'!$BD76+1&lt;=15,IF(KE$19&gt;='様式３（療養者名簿）（⑤の場合）'!$BD76,IF(KE$19&lt;='様式３（療養者名簿）（⑤の場合）'!$BE76,1,0),0),0)</f>
        <v>0</v>
      </c>
      <c r="KF71" s="332">
        <f>IF(KF$19-'様式３（療養者名簿）（⑤の場合）'!$BD76+1&lt;=15,IF(KF$19&gt;='様式３（療養者名簿）（⑤の場合）'!$BD76,IF(KF$19&lt;='様式３（療養者名簿）（⑤の場合）'!$BE76,1,0),0),0)</f>
        <v>0</v>
      </c>
      <c r="KG71" s="332">
        <f>IF(KG$19-'様式３（療養者名簿）（⑤の場合）'!$BD76+1&lt;=15,IF(KG$19&gt;='様式３（療養者名簿）（⑤の場合）'!$BD76,IF(KG$19&lt;='様式３（療養者名簿）（⑤の場合）'!$BE76,1,0),0),0)</f>
        <v>0</v>
      </c>
      <c r="KH71" s="332">
        <f>IF(KH$19-'様式３（療養者名簿）（⑤の場合）'!$BD76+1&lt;=15,IF(KH$19&gt;='様式３（療養者名簿）（⑤の場合）'!$BD76,IF(KH$19&lt;='様式３（療養者名簿）（⑤の場合）'!$BE76,1,0),0),0)</f>
        <v>0</v>
      </c>
      <c r="KI71" s="332">
        <f>IF(KI$19-'様式３（療養者名簿）（⑤の場合）'!$BD76+1&lt;=15,IF(KI$19&gt;='様式３（療養者名簿）（⑤の場合）'!$BD76,IF(KI$19&lt;='様式３（療養者名簿）（⑤の場合）'!$BE76,1,0),0),0)</f>
        <v>0</v>
      </c>
      <c r="KJ71" s="332">
        <f>IF(KJ$19-'様式３（療養者名簿）（⑤の場合）'!$BD76+1&lt;=15,IF(KJ$19&gt;='様式３（療養者名簿）（⑤の場合）'!$BD76,IF(KJ$19&lt;='様式３（療養者名簿）（⑤の場合）'!$BE76,1,0),0),0)</f>
        <v>0</v>
      </c>
      <c r="KK71" s="332">
        <f>IF(KK$19-'様式３（療養者名簿）（⑤の場合）'!$BD76+1&lt;=15,IF(KK$19&gt;='様式３（療養者名簿）（⑤の場合）'!$BD76,IF(KK$19&lt;='様式３（療養者名簿）（⑤の場合）'!$BE76,1,0),0),0)</f>
        <v>0</v>
      </c>
      <c r="KL71" s="332">
        <f>IF(KL$19-'様式３（療養者名簿）（⑤の場合）'!$BD76+1&lt;=15,IF(KL$19&gt;='様式３（療養者名簿）（⑤の場合）'!$BD76,IF(KL$19&lt;='様式３（療養者名簿）（⑤の場合）'!$BE76,1,0),0),0)</f>
        <v>0</v>
      </c>
      <c r="KM71" s="332">
        <f>IF(KM$19-'様式３（療養者名簿）（⑤の場合）'!$BD76+1&lt;=15,IF(KM$19&gt;='様式３（療養者名簿）（⑤の場合）'!$BD76,IF(KM$19&lt;='様式３（療養者名簿）（⑤の場合）'!$BE76,1,0),0),0)</f>
        <v>0</v>
      </c>
      <c r="KN71" s="332">
        <f>IF(KN$19-'様式３（療養者名簿）（⑤の場合）'!$BD76+1&lt;=15,IF(KN$19&gt;='様式３（療養者名簿）（⑤の場合）'!$BD76,IF(KN$19&lt;='様式３（療養者名簿）（⑤の場合）'!$BE76,1,0),0),0)</f>
        <v>0</v>
      </c>
      <c r="KO71" s="332">
        <f>IF(KO$19-'様式３（療養者名簿）（⑤の場合）'!$BD76+1&lt;=15,IF(KO$19&gt;='様式３（療養者名簿）（⑤の場合）'!$BD76,IF(KO$19&lt;='様式３（療養者名簿）（⑤の場合）'!$BE76,1,0),0),0)</f>
        <v>0</v>
      </c>
      <c r="KP71" s="332">
        <f>IF(KP$19-'様式３（療養者名簿）（⑤の場合）'!$BD76+1&lt;=15,IF(KP$19&gt;='様式３（療養者名簿）（⑤の場合）'!$BD76,IF(KP$19&lt;='様式３（療養者名簿）（⑤の場合）'!$BE76,1,0),0),0)</f>
        <v>0</v>
      </c>
      <c r="KQ71" s="332">
        <f>IF(KQ$19-'様式３（療養者名簿）（⑤の場合）'!$BD76+1&lt;=15,IF(KQ$19&gt;='様式３（療養者名簿）（⑤の場合）'!$BD76,IF(KQ$19&lt;='様式３（療養者名簿）（⑤の場合）'!$BE76,1,0),0),0)</f>
        <v>0</v>
      </c>
      <c r="KR71" s="332">
        <f>IF(KR$19-'様式３（療養者名簿）（⑤の場合）'!$BD76+1&lt;=15,IF(KR$19&gt;='様式３（療養者名簿）（⑤の場合）'!$BD76,IF(KR$19&lt;='様式３（療養者名簿）（⑤の場合）'!$BE76,1,0),0),0)</f>
        <v>0</v>
      </c>
      <c r="KS71" s="332">
        <f>IF(KS$19-'様式３（療養者名簿）（⑤の場合）'!$BD76+1&lt;=15,IF(KS$19&gt;='様式３（療養者名簿）（⑤の場合）'!$BD76,IF(KS$19&lt;='様式３（療養者名簿）（⑤の場合）'!$BE76,1,0),0),0)</f>
        <v>0</v>
      </c>
      <c r="KT71" s="332">
        <f>IF(KT$19-'様式３（療養者名簿）（⑤の場合）'!$BD76+1&lt;=15,IF(KT$19&gt;='様式３（療養者名簿）（⑤の場合）'!$BD76,IF(KT$19&lt;='様式３（療養者名簿）（⑤の場合）'!$BE76,1,0),0),0)</f>
        <v>0</v>
      </c>
      <c r="KU71" s="332">
        <f>IF(KU$19-'様式３（療養者名簿）（⑤の場合）'!$BD76+1&lt;=15,IF(KU$19&gt;='様式３（療養者名簿）（⑤の場合）'!$BD76,IF(KU$19&lt;='様式３（療養者名簿）（⑤の場合）'!$BE76,1,0),0),0)</f>
        <v>0</v>
      </c>
      <c r="KV71" s="332">
        <f>IF(KV$19-'様式３（療養者名簿）（⑤の場合）'!$BD76+1&lt;=15,IF(KV$19&gt;='様式３（療養者名簿）（⑤の場合）'!$BD76,IF(KV$19&lt;='様式３（療養者名簿）（⑤の場合）'!$BE76,1,0),0),0)</f>
        <v>0</v>
      </c>
      <c r="KW71" s="332">
        <f>IF(KW$19-'様式３（療養者名簿）（⑤の場合）'!$BD76+1&lt;=15,IF(KW$19&gt;='様式３（療養者名簿）（⑤の場合）'!$BD76,IF(KW$19&lt;='様式３（療養者名簿）（⑤の場合）'!$BE76,1,0),0),0)</f>
        <v>0</v>
      </c>
      <c r="KX71" s="332">
        <f>IF(KX$19-'様式３（療養者名簿）（⑤の場合）'!$BD76+1&lt;=15,IF(KX$19&gt;='様式３（療養者名簿）（⑤の場合）'!$BD76,IF(KX$19&lt;='様式３（療養者名簿）（⑤の場合）'!$BE76,1,0),0),0)</f>
        <v>0</v>
      </c>
      <c r="KY71" s="332">
        <f>IF(KY$19-'様式３（療養者名簿）（⑤の場合）'!$BD76+1&lt;=15,IF(KY$19&gt;='様式３（療養者名簿）（⑤の場合）'!$BD76,IF(KY$19&lt;='様式３（療養者名簿）（⑤の場合）'!$BE76,1,0),0),0)</f>
        <v>0</v>
      </c>
      <c r="KZ71" s="332">
        <f>IF(KZ$19-'様式３（療養者名簿）（⑤の場合）'!$BD76+1&lt;=15,IF(KZ$19&gt;='様式３（療養者名簿）（⑤の場合）'!$BD76,IF(KZ$19&lt;='様式３（療養者名簿）（⑤の場合）'!$BE76,1,0),0),0)</f>
        <v>0</v>
      </c>
      <c r="LA71" s="332">
        <f>IF(LA$19-'様式３（療養者名簿）（⑤の場合）'!$BD76+1&lt;=15,IF(LA$19&gt;='様式３（療養者名簿）（⑤の場合）'!$BD76,IF(LA$19&lt;='様式３（療養者名簿）（⑤の場合）'!$BE76,1,0),0),0)</f>
        <v>0</v>
      </c>
      <c r="LB71" s="332">
        <f>IF(LB$19-'様式３（療養者名簿）（⑤の場合）'!$BD76+1&lt;=15,IF(LB$19&gt;='様式３（療養者名簿）（⑤の場合）'!$BD76,IF(LB$19&lt;='様式３（療養者名簿）（⑤の場合）'!$BE76,1,0),0),0)</f>
        <v>0</v>
      </c>
      <c r="LC71" s="332">
        <f>IF(LC$19-'様式３（療養者名簿）（⑤の場合）'!$BD76+1&lt;=15,IF(LC$19&gt;='様式３（療養者名簿）（⑤の場合）'!$BD76,IF(LC$19&lt;='様式３（療養者名簿）（⑤の場合）'!$BE76,1,0),0),0)</f>
        <v>0</v>
      </c>
      <c r="LD71" s="332">
        <f>IF(LD$19-'様式３（療養者名簿）（⑤の場合）'!$BD76+1&lt;=15,IF(LD$19&gt;='様式３（療養者名簿）（⑤の場合）'!$BD76,IF(LD$19&lt;='様式３（療養者名簿）（⑤の場合）'!$BE76,1,0),0),0)</f>
        <v>0</v>
      </c>
      <c r="LE71" s="332">
        <f>IF(LE$19-'様式３（療養者名簿）（⑤の場合）'!$BD76+1&lt;=15,IF(LE$19&gt;='様式３（療養者名簿）（⑤の場合）'!$BD76,IF(LE$19&lt;='様式３（療養者名簿）（⑤の場合）'!$BE76,1,0),0),0)</f>
        <v>0</v>
      </c>
      <c r="LF71" s="332">
        <f>IF(LF$19-'様式３（療養者名簿）（⑤の場合）'!$BD76+1&lt;=15,IF(LF$19&gt;='様式３（療養者名簿）（⑤の場合）'!$BD76,IF(LF$19&lt;='様式３（療養者名簿）（⑤の場合）'!$BE76,1,0),0),0)</f>
        <v>0</v>
      </c>
      <c r="LG71" s="332">
        <f>IF(LG$19-'様式３（療養者名簿）（⑤の場合）'!$BD76+1&lt;=15,IF(LG$19&gt;='様式３（療養者名簿）（⑤の場合）'!$BD76,IF(LG$19&lt;='様式３（療養者名簿）（⑤の場合）'!$BE76,1,0),0),0)</f>
        <v>0</v>
      </c>
      <c r="LH71" s="332">
        <f>IF(LH$19-'様式３（療養者名簿）（⑤の場合）'!$BD76+1&lt;=15,IF(LH$19&gt;='様式３（療養者名簿）（⑤の場合）'!$BD76,IF(LH$19&lt;='様式３（療養者名簿）（⑤の場合）'!$BE76,1,0),0),0)</f>
        <v>0</v>
      </c>
      <c r="LI71" s="332">
        <f>IF(LI$19-'様式３（療養者名簿）（⑤の場合）'!$BD76+1&lt;=15,IF(LI$19&gt;='様式３（療養者名簿）（⑤の場合）'!$BD76,IF(LI$19&lt;='様式３（療養者名簿）（⑤の場合）'!$BE76,1,0),0),0)</f>
        <v>0</v>
      </c>
      <c r="LJ71" s="332">
        <f>IF(LJ$19-'様式３（療養者名簿）（⑤の場合）'!$BD76+1&lt;=15,IF(LJ$19&gt;='様式３（療養者名簿）（⑤の場合）'!$BD76,IF(LJ$19&lt;='様式３（療養者名簿）（⑤の場合）'!$BE76,1,0),0),0)</f>
        <v>0</v>
      </c>
      <c r="LK71" s="332">
        <f>IF(LK$19-'様式３（療養者名簿）（⑤の場合）'!$BD76+1&lt;=15,IF(LK$19&gt;='様式３（療養者名簿）（⑤の場合）'!$BD76,IF(LK$19&lt;='様式３（療養者名簿）（⑤の場合）'!$BE76,1,0),0),0)</f>
        <v>0</v>
      </c>
      <c r="LL71" s="332">
        <f>IF(LL$19-'様式３（療養者名簿）（⑤の場合）'!$BD76+1&lt;=15,IF(LL$19&gt;='様式３（療養者名簿）（⑤の場合）'!$BD76,IF(LL$19&lt;='様式３（療養者名簿）（⑤の場合）'!$BE76,1,0),0),0)</f>
        <v>0</v>
      </c>
      <c r="LM71" s="332">
        <f>IF(LM$19-'様式３（療養者名簿）（⑤の場合）'!$BD76+1&lt;=15,IF(LM$19&gt;='様式３（療養者名簿）（⑤の場合）'!$BD76,IF(LM$19&lt;='様式３（療養者名簿）（⑤の場合）'!$BE76,1,0),0),0)</f>
        <v>0</v>
      </c>
      <c r="LN71" s="332">
        <f>IF(LN$19-'様式３（療養者名簿）（⑤の場合）'!$BD76+1&lt;=15,IF(LN$19&gt;='様式３（療養者名簿）（⑤の場合）'!$BD76,IF(LN$19&lt;='様式３（療養者名簿）（⑤の場合）'!$BE76,1,0),0),0)</f>
        <v>0</v>
      </c>
      <c r="LO71" s="332">
        <f>IF(LO$19-'様式３（療養者名簿）（⑤の場合）'!$BD76+1&lt;=15,IF(LO$19&gt;='様式３（療養者名簿）（⑤の場合）'!$BD76,IF(LO$19&lt;='様式３（療養者名簿）（⑤の場合）'!$BE76,1,0),0),0)</f>
        <v>0</v>
      </c>
      <c r="LP71" s="332">
        <f>IF(LP$19-'様式３（療養者名簿）（⑤の場合）'!$BD76+1&lt;=15,IF(LP$19&gt;='様式３（療養者名簿）（⑤の場合）'!$BD76,IF(LP$19&lt;='様式３（療養者名簿）（⑤の場合）'!$BE76,1,0),0),0)</f>
        <v>0</v>
      </c>
      <c r="LQ71" s="332">
        <f>IF(LQ$19-'様式３（療養者名簿）（⑤の場合）'!$BD76+1&lt;=15,IF(LQ$19&gt;='様式３（療養者名簿）（⑤の場合）'!$BD76,IF(LQ$19&lt;='様式３（療養者名簿）（⑤の場合）'!$BE76,1,0),0),0)</f>
        <v>0</v>
      </c>
      <c r="LR71" s="332">
        <f>IF(LR$19-'様式３（療養者名簿）（⑤の場合）'!$BD76+1&lt;=15,IF(LR$19&gt;='様式３（療養者名簿）（⑤の場合）'!$BD76,IF(LR$19&lt;='様式３（療養者名簿）（⑤の場合）'!$BE76,1,0),0),0)</f>
        <v>0</v>
      </c>
      <c r="LS71" s="332">
        <f>IF(LS$19-'様式３（療養者名簿）（⑤の場合）'!$BD76+1&lt;=15,IF(LS$19&gt;='様式３（療養者名簿）（⑤の場合）'!$BD76,IF(LS$19&lt;='様式３（療養者名簿）（⑤の場合）'!$BE76,1,0),0),0)</f>
        <v>0</v>
      </c>
      <c r="LT71" s="332">
        <f>IF(LT$19-'様式３（療養者名簿）（⑤の場合）'!$BD76+1&lt;=15,IF(LT$19&gt;='様式３（療養者名簿）（⑤の場合）'!$BD76,IF(LT$19&lt;='様式３（療養者名簿）（⑤の場合）'!$BE76,1,0),0),0)</f>
        <v>0</v>
      </c>
      <c r="LU71" s="332">
        <f>IF(LU$19-'様式３（療養者名簿）（⑤の場合）'!$BD76+1&lt;=15,IF(LU$19&gt;='様式３（療養者名簿）（⑤の場合）'!$BD76,IF(LU$19&lt;='様式３（療養者名簿）（⑤の場合）'!$BE76,1,0),0),0)</f>
        <v>0</v>
      </c>
      <c r="LV71" s="332">
        <f>IF(LV$19-'様式３（療養者名簿）（⑤の場合）'!$BD76+1&lt;=15,IF(LV$19&gt;='様式３（療養者名簿）（⑤の場合）'!$BD76,IF(LV$19&lt;='様式３（療養者名簿）（⑤の場合）'!$BE76,1,0),0),0)</f>
        <v>0</v>
      </c>
      <c r="LW71" s="332">
        <f>IF(LW$19-'様式３（療養者名簿）（⑤の場合）'!$BD76+1&lt;=15,IF(LW$19&gt;='様式３（療養者名簿）（⑤の場合）'!$BD76,IF(LW$19&lt;='様式３（療養者名簿）（⑤の場合）'!$BE76,1,0),0),0)</f>
        <v>0</v>
      </c>
      <c r="LX71" s="332">
        <f>IF(LX$19-'様式３（療養者名簿）（⑤の場合）'!$BD76+1&lt;=15,IF(LX$19&gt;='様式３（療養者名簿）（⑤の場合）'!$BD76,IF(LX$19&lt;='様式３（療養者名簿）（⑤の場合）'!$BE76,1,0),0),0)</f>
        <v>0</v>
      </c>
      <c r="LY71" s="332">
        <f>IF(LY$19-'様式３（療養者名簿）（⑤の場合）'!$BD76+1&lt;=15,IF(LY$19&gt;='様式３（療養者名簿）（⑤の場合）'!$BD76,IF(LY$19&lt;='様式３（療養者名簿）（⑤の場合）'!$BE76,1,0),0),0)</f>
        <v>0</v>
      </c>
      <c r="LZ71" s="332">
        <f>IF(LZ$19-'様式３（療養者名簿）（⑤の場合）'!$BD76+1&lt;=15,IF(LZ$19&gt;='様式３（療養者名簿）（⑤の場合）'!$BD76,IF(LZ$19&lt;='様式３（療養者名簿）（⑤の場合）'!$BE76,1,0),0),0)</f>
        <v>0</v>
      </c>
      <c r="MA71" s="332">
        <f>IF(MA$19-'様式３（療養者名簿）（⑤の場合）'!$BD76+1&lt;=15,IF(MA$19&gt;='様式３（療養者名簿）（⑤の場合）'!$BD76,IF(MA$19&lt;='様式３（療養者名簿）（⑤の場合）'!$BE76,1,0),0),0)</f>
        <v>0</v>
      </c>
      <c r="MB71" s="332">
        <f>IF(MB$19-'様式３（療養者名簿）（⑤の場合）'!$BD76+1&lt;=15,IF(MB$19&gt;='様式３（療養者名簿）（⑤の場合）'!$BD76,IF(MB$19&lt;='様式３（療養者名簿）（⑤の場合）'!$BE76,1,0),0),0)</f>
        <v>0</v>
      </c>
      <c r="MC71" s="332">
        <f>IF(MC$19-'様式３（療養者名簿）（⑤の場合）'!$BD76+1&lt;=15,IF(MC$19&gt;='様式３（療養者名簿）（⑤の場合）'!$BD76,IF(MC$19&lt;='様式３（療養者名簿）（⑤の場合）'!$BE76,1,0),0),0)</f>
        <v>0</v>
      </c>
      <c r="MD71" s="332">
        <f>IF(MD$19-'様式３（療養者名簿）（⑤の場合）'!$BD76+1&lt;=15,IF(MD$19&gt;='様式３（療養者名簿）（⑤の場合）'!$BD76,IF(MD$19&lt;='様式３（療養者名簿）（⑤の場合）'!$BE76,1,0),0),0)</f>
        <v>0</v>
      </c>
      <c r="ME71" s="332">
        <f>IF(ME$19-'様式３（療養者名簿）（⑤の場合）'!$BD76+1&lt;=15,IF(ME$19&gt;='様式３（療養者名簿）（⑤の場合）'!$BD76,IF(ME$19&lt;='様式３（療養者名簿）（⑤の場合）'!$BE76,1,0),0),0)</f>
        <v>0</v>
      </c>
      <c r="MF71" s="332">
        <f>IF(MF$19-'様式３（療養者名簿）（⑤の場合）'!$BD76+1&lt;=15,IF(MF$19&gt;='様式３（療養者名簿）（⑤の場合）'!$BD76,IF(MF$19&lt;='様式３（療養者名簿）（⑤の場合）'!$BE76,1,0),0),0)</f>
        <v>0</v>
      </c>
      <c r="MG71" s="332">
        <f>IF(MG$19-'様式３（療養者名簿）（⑤の場合）'!$BD76+1&lt;=15,IF(MG$19&gt;='様式３（療養者名簿）（⑤の場合）'!$BD76,IF(MG$19&lt;='様式３（療養者名簿）（⑤の場合）'!$BE76,1,0),0),0)</f>
        <v>0</v>
      </c>
      <c r="MH71" s="332">
        <f>IF(MH$19-'様式３（療養者名簿）（⑤の場合）'!$BD76+1&lt;=15,IF(MH$19&gt;='様式３（療養者名簿）（⑤の場合）'!$BD76,IF(MH$19&lt;='様式３（療養者名簿）（⑤の場合）'!$BE76,1,0),0),0)</f>
        <v>0</v>
      </c>
      <c r="MI71" s="332">
        <f>IF(MI$19-'様式３（療養者名簿）（⑤の場合）'!$BD76+1&lt;=15,IF(MI$19&gt;='様式３（療養者名簿）（⑤の場合）'!$BD76,IF(MI$19&lt;='様式３（療養者名簿）（⑤の場合）'!$BE76,1,0),0),0)</f>
        <v>0</v>
      </c>
      <c r="MJ71" s="332">
        <f>IF(MJ$19-'様式３（療養者名簿）（⑤の場合）'!$BD76+1&lt;=15,IF(MJ$19&gt;='様式３（療養者名簿）（⑤の場合）'!$BD76,IF(MJ$19&lt;='様式３（療養者名簿）（⑤の場合）'!$BE76,1,0),0),0)</f>
        <v>0</v>
      </c>
      <c r="MK71" s="332">
        <f>IF(MK$19-'様式３（療養者名簿）（⑤の場合）'!$BD76+1&lt;=15,IF(MK$19&gt;='様式３（療養者名簿）（⑤の場合）'!$BD76,IF(MK$19&lt;='様式３（療養者名簿）（⑤の場合）'!$BE76,1,0),0),0)</f>
        <v>0</v>
      </c>
      <c r="ML71" s="332">
        <f>IF(ML$19-'様式３（療養者名簿）（⑤の場合）'!$BD76+1&lt;=15,IF(ML$19&gt;='様式３（療養者名簿）（⑤の場合）'!$BD76,IF(ML$19&lt;='様式３（療養者名簿）（⑤の場合）'!$BE76,1,0),0),0)</f>
        <v>0</v>
      </c>
      <c r="MM71" s="332">
        <f>IF(MM$19-'様式３（療養者名簿）（⑤の場合）'!$BD76+1&lt;=15,IF(MM$19&gt;='様式３（療養者名簿）（⑤の場合）'!$BD76,IF(MM$19&lt;='様式３（療養者名簿）（⑤の場合）'!$BE76,1,0),0),0)</f>
        <v>0</v>
      </c>
      <c r="MN71" s="332">
        <f>IF(MN$19-'様式３（療養者名簿）（⑤の場合）'!$BD76+1&lt;=15,IF(MN$19&gt;='様式３（療養者名簿）（⑤の場合）'!$BD76,IF(MN$19&lt;='様式３（療養者名簿）（⑤の場合）'!$BE76,1,0),0),0)</f>
        <v>0</v>
      </c>
      <c r="MO71" s="332">
        <f>IF(MO$19-'様式３（療養者名簿）（⑤の場合）'!$BD76+1&lt;=15,IF(MO$19&gt;='様式３（療養者名簿）（⑤の場合）'!$BD76,IF(MO$19&lt;='様式３（療養者名簿）（⑤の場合）'!$BE76,1,0),0),0)</f>
        <v>0</v>
      </c>
      <c r="MP71" s="332">
        <f>IF(MP$19-'様式３（療養者名簿）（⑤の場合）'!$BD76+1&lt;=15,IF(MP$19&gt;='様式３（療養者名簿）（⑤の場合）'!$BD76,IF(MP$19&lt;='様式３（療養者名簿）（⑤の場合）'!$BE76,1,0),0),0)</f>
        <v>0</v>
      </c>
      <c r="MQ71" s="332">
        <f>IF(MQ$19-'様式３（療養者名簿）（⑤の場合）'!$BD76+1&lt;=15,IF(MQ$19&gt;='様式３（療養者名簿）（⑤の場合）'!$BD76,IF(MQ$19&lt;='様式３（療養者名簿）（⑤の場合）'!$BE76,1,0),0),0)</f>
        <v>0</v>
      </c>
      <c r="MR71" s="332">
        <f>IF(MR$19-'様式３（療養者名簿）（⑤の場合）'!$BD76+1&lt;=15,IF(MR$19&gt;='様式３（療養者名簿）（⑤の場合）'!$BD76,IF(MR$19&lt;='様式３（療養者名簿）（⑤の場合）'!$BE76,1,0),0),0)</f>
        <v>0</v>
      </c>
      <c r="MS71" s="332">
        <f>IF(MS$19-'様式３（療養者名簿）（⑤の場合）'!$BD76+1&lt;=15,IF(MS$19&gt;='様式３（療養者名簿）（⑤の場合）'!$BD76,IF(MS$19&lt;='様式３（療養者名簿）（⑤の場合）'!$BE76,1,0),0),0)</f>
        <v>0</v>
      </c>
      <c r="MT71" s="332">
        <f>IF(MT$19-'様式３（療養者名簿）（⑤の場合）'!$BD76+1&lt;=15,IF(MT$19&gt;='様式３（療養者名簿）（⑤の場合）'!$BD76,IF(MT$19&lt;='様式３（療養者名簿）（⑤の場合）'!$BE76,1,0),0),0)</f>
        <v>0</v>
      </c>
      <c r="MU71" s="332">
        <f>IF(MU$19-'様式３（療養者名簿）（⑤の場合）'!$BD76+1&lt;=15,IF(MU$19&gt;='様式３（療養者名簿）（⑤の場合）'!$BD76,IF(MU$19&lt;='様式３（療養者名簿）（⑤の場合）'!$BE76,1,0),0),0)</f>
        <v>0</v>
      </c>
      <c r="MV71" s="332">
        <f>IF(MV$19-'様式３（療養者名簿）（⑤の場合）'!$BD76+1&lt;=15,IF(MV$19&gt;='様式３（療養者名簿）（⑤の場合）'!$BD76,IF(MV$19&lt;='様式３（療養者名簿）（⑤の場合）'!$BE76,1,0),0),0)</f>
        <v>0</v>
      </c>
      <c r="MW71" s="332">
        <f>IF(MW$19-'様式３（療養者名簿）（⑤の場合）'!$BD76+1&lt;=15,IF(MW$19&gt;='様式３（療養者名簿）（⑤の場合）'!$BD76,IF(MW$19&lt;='様式３（療養者名簿）（⑤の場合）'!$BE76,1,0),0),0)</f>
        <v>0</v>
      </c>
      <c r="MX71" s="332">
        <f>IF(MX$19-'様式３（療養者名簿）（⑤の場合）'!$BD76+1&lt;=15,IF(MX$19&gt;='様式３（療養者名簿）（⑤の場合）'!$BD76,IF(MX$19&lt;='様式３（療養者名簿）（⑤の場合）'!$BE76,1,0),0),0)</f>
        <v>0</v>
      </c>
      <c r="MY71" s="332">
        <f>IF(MY$19-'様式３（療養者名簿）（⑤の場合）'!$BD76+1&lt;=15,IF(MY$19&gt;='様式３（療養者名簿）（⑤の場合）'!$BD76,IF(MY$19&lt;='様式３（療養者名簿）（⑤の場合）'!$BE76,1,0),0),0)</f>
        <v>0</v>
      </c>
      <c r="MZ71" s="332">
        <f>IF(MZ$19-'様式３（療養者名簿）（⑤の場合）'!$BD76+1&lt;=15,IF(MZ$19&gt;='様式３（療養者名簿）（⑤の場合）'!$BD76,IF(MZ$19&lt;='様式３（療養者名簿）（⑤の場合）'!$BE76,1,0),0),0)</f>
        <v>0</v>
      </c>
      <c r="NA71" s="332">
        <f>IF(NA$19-'様式３（療養者名簿）（⑤の場合）'!$BD76+1&lt;=15,IF(NA$19&gt;='様式３（療養者名簿）（⑤の場合）'!$BD76,IF(NA$19&lt;='様式３（療養者名簿）（⑤の場合）'!$BE76,1,0),0),0)</f>
        <v>0</v>
      </c>
      <c r="NB71" s="332">
        <f>IF(NB$19-'様式３（療養者名簿）（⑤の場合）'!$BD76+1&lt;=15,IF(NB$19&gt;='様式３（療養者名簿）（⑤の場合）'!$BD76,IF(NB$19&lt;='様式３（療養者名簿）（⑤の場合）'!$BE76,1,0),0),0)</f>
        <v>0</v>
      </c>
      <c r="NC71" s="225">
        <f>IF(NC$19-'様式３（療養者名簿）（⑤の場合）'!$BD76+1&lt;=15,IF(NC$19&gt;='様式３（療養者名簿）（⑤の場合）'!$BD76,IF(NC$19&lt;='様式３（療養者名簿）（⑤の場合）'!$BE76,1,0),0),0)</f>
        <v>0</v>
      </c>
      <c r="ND71" s="225">
        <f>IF(ND$19-'様式３（療養者名簿）（⑤の場合）'!$BD76+1&lt;=15,IF(ND$19&gt;='様式３（療養者名簿）（⑤の場合）'!$BD76,IF(ND$19&lt;='様式３（療養者名簿）（⑤の場合）'!$BE76,1,0),0),0)</f>
        <v>0</v>
      </c>
      <c r="NE71" s="225">
        <f>IF(NE$19-'様式３（療養者名簿）（⑤の場合）'!$BD76+1&lt;=15,IF(NE$19&gt;='様式３（療養者名簿）（⑤の場合）'!$BD76,IF(NE$19&lt;='様式３（療養者名簿）（⑤の場合）'!$BE76,1,0),0),0)</f>
        <v>0</v>
      </c>
      <c r="NF71" s="225">
        <f>IF(NF$19-'様式３（療養者名簿）（⑤の場合）'!$BD76+1&lt;=15,IF(NF$19&gt;='様式３（療養者名簿）（⑤の場合）'!$BD76,IF(NF$19&lt;='様式３（療養者名簿）（⑤の場合）'!$BE76,1,0),0),0)</f>
        <v>0</v>
      </c>
      <c r="NG71" s="225">
        <f>IF(NG$19-'様式３（療養者名簿）（⑤の場合）'!$BD76+1&lt;=15,IF(NG$19&gt;='様式３（療養者名簿）（⑤の場合）'!$BD76,IF(NG$19&lt;='様式３（療養者名簿）（⑤の場合）'!$BE76,1,0),0),0)</f>
        <v>0</v>
      </c>
      <c r="NH71" s="225">
        <f>IF(NH$19-'様式３（療養者名簿）（⑤の場合）'!$BD76+1&lt;=15,IF(NH$19&gt;='様式３（療養者名簿）（⑤の場合）'!$BD76,IF(NH$19&lt;='様式３（療養者名簿）（⑤の場合）'!$BE76,1,0),0),0)</f>
        <v>0</v>
      </c>
      <c r="NI71" s="225">
        <f>IF(NI$19-'様式３（療養者名簿）（⑤の場合）'!$BD76+1&lt;=15,IF(NI$19&gt;='様式３（療養者名簿）（⑤の場合）'!$BD76,IF(NI$19&lt;='様式３（療養者名簿）（⑤の場合）'!$BE76,1,0),0),0)</f>
        <v>0</v>
      </c>
      <c r="NJ71" s="225">
        <f>IF(NJ$19-'様式３（療養者名簿）（⑤の場合）'!$BD76+1&lt;=15,IF(NJ$19&gt;='様式３（療養者名簿）（⑤の場合）'!$BD76,IF(NJ$19&lt;='様式３（療養者名簿）（⑤の場合）'!$BE76,1,0),0),0)</f>
        <v>0</v>
      </c>
      <c r="NK71" s="225">
        <f>IF(NK$19-'様式３（療養者名簿）（⑤の場合）'!$BD76+1&lt;=15,IF(NK$19&gt;='様式３（療養者名簿）（⑤の場合）'!$BD76,IF(NK$19&lt;='様式３（療養者名簿）（⑤の場合）'!$BE76,1,0),0),0)</f>
        <v>0</v>
      </c>
      <c r="NL71" s="225">
        <f>IF(NL$19-'様式３（療養者名簿）（⑤の場合）'!$BD76+1&lt;=15,IF(NL$19&gt;='様式３（療養者名簿）（⑤の場合）'!$BD76,IF(NL$19&lt;='様式３（療養者名簿）（⑤の場合）'!$BE76,1,0),0),0)</f>
        <v>0</v>
      </c>
      <c r="NM71" s="225">
        <f>IF(NM$19-'様式３（療養者名簿）（⑤の場合）'!$BD76+1&lt;=15,IF(NM$19&gt;='様式３（療養者名簿）（⑤の場合）'!$BD76,IF(NM$19&lt;='様式３（療養者名簿）（⑤の場合）'!$BE76,1,0),0),0)</f>
        <v>0</v>
      </c>
      <c r="NN71" s="225">
        <f>IF(NN$19-'様式３（療養者名簿）（⑤の場合）'!$BD76+1&lt;=15,IF(NN$19&gt;='様式３（療養者名簿）（⑤の場合）'!$BD76,IF(NN$19&lt;='様式３（療養者名簿）（⑤の場合）'!$BE76,1,0),0),0)</f>
        <v>0</v>
      </c>
      <c r="NO71" s="225">
        <f>IF(NO$19-'様式３（療養者名簿）（⑤の場合）'!$BD76+1&lt;=15,IF(NO$19&gt;='様式３（療養者名簿）（⑤の場合）'!$BD76,IF(NO$19&lt;='様式３（療養者名簿）（⑤の場合）'!$BE76,1,0),0),0)</f>
        <v>0</v>
      </c>
      <c r="NP71" s="225">
        <f>IF(NP$19-'様式３（療養者名簿）（⑤の場合）'!$BD76+1&lt;=15,IF(NP$19&gt;='様式３（療養者名簿）（⑤の場合）'!$BD76,IF(NP$19&lt;='様式３（療養者名簿）（⑤の場合）'!$BE76,1,0),0),0)</f>
        <v>0</v>
      </c>
      <c r="NQ71" s="225">
        <f>IF(NQ$19-'様式３（療養者名簿）（⑤の場合）'!$BD76+1&lt;=15,IF(NQ$19&gt;='様式３（療養者名簿）（⑤の場合）'!$BD76,IF(NQ$19&lt;='様式３（療養者名簿）（⑤の場合）'!$BE76,1,0),0),0)</f>
        <v>0</v>
      </c>
      <c r="NR71" s="225">
        <f>IF(NR$19-'様式３（療養者名簿）（⑤の場合）'!$BD76+1&lt;=15,IF(NR$19&gt;='様式３（療養者名簿）（⑤の場合）'!$BD76,IF(NR$19&lt;='様式３（療養者名簿）（⑤の場合）'!$BE76,1,0),0),0)</f>
        <v>0</v>
      </c>
      <c r="NS71" s="225">
        <f>IF(NS$19-'様式３（療養者名簿）（⑤の場合）'!$BD76+1&lt;=15,IF(NS$19&gt;='様式３（療養者名簿）（⑤の場合）'!$BD76,IF(NS$19&lt;='様式３（療養者名簿）（⑤の場合）'!$BE76,1,0),0),0)</f>
        <v>0</v>
      </c>
      <c r="NT71" s="225">
        <f>IF(NT$19-'様式３（療養者名簿）（⑤の場合）'!$BD76+1&lt;=15,IF(NT$19&gt;='様式３（療養者名簿）（⑤の場合）'!$BD76,IF(NT$19&lt;='様式３（療養者名簿）（⑤の場合）'!$BE76,1,0),0),0)</f>
        <v>0</v>
      </c>
      <c r="NU71" s="225">
        <f>IF(NU$19-'様式３（療養者名簿）（⑤の場合）'!$BD76+1&lt;=15,IF(NU$19&gt;='様式３（療養者名簿）（⑤の場合）'!$BD76,IF(NU$19&lt;='様式３（療養者名簿）（⑤の場合）'!$BE76,1,0),0),0)</f>
        <v>0</v>
      </c>
      <c r="NV71" s="225">
        <f>IF(NV$19-'様式３（療養者名簿）（⑤の場合）'!$BD76+1&lt;=15,IF(NV$19&gt;='様式３（療養者名簿）（⑤の場合）'!$BD76,IF(NV$19&lt;='様式３（療養者名簿）（⑤の場合）'!$BE76,1,0),0),0)</f>
        <v>0</v>
      </c>
      <c r="NW71" s="225">
        <f>IF(NW$19-'様式３（療養者名簿）（⑤の場合）'!$BD76+1&lt;=15,IF(NW$19&gt;='様式３（療養者名簿）（⑤の場合）'!$BD76,IF(NW$19&lt;='様式３（療養者名簿）（⑤の場合）'!$BE76,1,0),0),0)</f>
        <v>0</v>
      </c>
      <c r="NX71" s="225">
        <f>IF(NX$19-'様式３（療養者名簿）（⑤の場合）'!$BD76+1&lt;=15,IF(NX$19&gt;='様式３（療養者名簿）（⑤の場合）'!$BD76,IF(NX$19&lt;='様式３（療養者名簿）（⑤の場合）'!$BE76,1,0),0),0)</f>
        <v>0</v>
      </c>
      <c r="NY71" s="225">
        <f>IF(NY$19-'様式３（療養者名簿）（⑤の場合）'!$BD76+1&lt;=15,IF(NY$19&gt;='様式３（療養者名簿）（⑤の場合）'!$BD76,IF(NY$19&lt;='様式３（療養者名簿）（⑤の場合）'!$BE76,1,0),0),0)</f>
        <v>0</v>
      </c>
      <c r="NZ71" s="225">
        <f>IF(NZ$19-'様式３（療養者名簿）（⑤の場合）'!$BD76+1&lt;=15,IF(NZ$19&gt;='様式３（療養者名簿）（⑤の場合）'!$BD76,IF(NZ$19&lt;='様式３（療養者名簿）（⑤の場合）'!$BE76,1,0),0),0)</f>
        <v>0</v>
      </c>
      <c r="OA71" s="225">
        <f>IF(OA$19-'様式３（療養者名簿）（⑤の場合）'!$BD76+1&lt;=15,IF(OA$19&gt;='様式３（療養者名簿）（⑤の場合）'!$BD76,IF(OA$19&lt;='様式３（療養者名簿）（⑤の場合）'!$BE76,1,0),0),0)</f>
        <v>0</v>
      </c>
      <c r="OB71" s="225">
        <f>IF(OB$19-'様式３（療養者名簿）（⑤の場合）'!$BD76+1&lt;=15,IF(OB$19&gt;='様式３（療養者名簿）（⑤の場合）'!$BD76,IF(OB$19&lt;='様式３（療養者名簿）（⑤の場合）'!$BE76,1,0),0),0)</f>
        <v>0</v>
      </c>
      <c r="OC71" s="225">
        <f>IF(OC$19-'様式３（療養者名簿）（⑤の場合）'!$BD76+1&lt;=15,IF(OC$19&gt;='様式３（療養者名簿）（⑤の場合）'!$BD76,IF(OC$19&lt;='様式３（療養者名簿）（⑤の場合）'!$BE76,1,0),0),0)</f>
        <v>0</v>
      </c>
      <c r="OD71" s="225">
        <f>IF(OD$19-'様式３（療養者名簿）（⑤の場合）'!$BD76+1&lt;=15,IF(OD$19&gt;='様式３（療養者名簿）（⑤の場合）'!$BD76,IF(OD$19&lt;='様式３（療養者名簿）（⑤の場合）'!$BE76,1,0),0),0)</f>
        <v>0</v>
      </c>
      <c r="OE71" s="225">
        <f>IF(OE$19-'様式３（療養者名簿）（⑤の場合）'!$BD76+1&lt;=15,IF(OE$19&gt;='様式３（療養者名簿）（⑤の場合）'!$BD76,IF(OE$19&lt;='様式３（療養者名簿）（⑤の場合）'!$BE76,1,0),0),0)</f>
        <v>0</v>
      </c>
      <c r="OF71" s="225">
        <f>IF(OF$19-'様式３（療養者名簿）（⑤の場合）'!$BD76+1&lt;=15,IF(OF$19&gt;='様式３（療養者名簿）（⑤の場合）'!$BD76,IF(OF$19&lt;='様式３（療養者名簿）（⑤の場合）'!$BE76,1,0),0),0)</f>
        <v>0</v>
      </c>
      <c r="OG71" s="225">
        <f>IF(OG$19-'様式３（療養者名簿）（⑤の場合）'!$BD76+1&lt;=15,IF(OG$19&gt;='様式３（療養者名簿）（⑤の場合）'!$BD76,IF(OG$19&lt;='様式３（療養者名簿）（⑤の場合）'!$BE76,1,0),0),0)</f>
        <v>0</v>
      </c>
      <c r="OH71" s="225">
        <f>IF(OH$19-'様式３（療養者名簿）（⑤の場合）'!$BD76+1&lt;=15,IF(OH$19&gt;='様式３（療養者名簿）（⑤の場合）'!$BD76,IF(OH$19&lt;='様式３（療養者名簿）（⑤の場合）'!$BE76,1,0),0),0)</f>
        <v>0</v>
      </c>
      <c r="OI71" s="225">
        <f>IF(OI$19-'様式３（療養者名簿）（⑤の場合）'!$BD76+1&lt;=15,IF(OI$19&gt;='様式３（療養者名簿）（⑤の場合）'!$BD76,IF(OI$19&lt;='様式３（療養者名簿）（⑤の場合）'!$BE76,1,0),0),0)</f>
        <v>0</v>
      </c>
      <c r="OJ71" s="225">
        <f>IF(OJ$19-'様式３（療養者名簿）（⑤の場合）'!$BD76+1&lt;=15,IF(OJ$19&gt;='様式３（療養者名簿）（⑤の場合）'!$BD76,IF(OJ$19&lt;='様式３（療養者名簿）（⑤の場合）'!$BE76,1,0),0),0)</f>
        <v>0</v>
      </c>
      <c r="OK71" s="225">
        <f>IF(OK$19-'様式３（療養者名簿）（⑤の場合）'!$BD76+1&lt;=15,IF(OK$19&gt;='様式３（療養者名簿）（⑤の場合）'!$BD76,IF(OK$19&lt;='様式３（療養者名簿）（⑤の場合）'!$BE76,1,0),0),0)</f>
        <v>0</v>
      </c>
      <c r="OL71" s="225">
        <f>IF(OL$19-'様式３（療養者名簿）（⑤の場合）'!$BD76+1&lt;=15,IF(OL$19&gt;='様式３（療養者名簿）（⑤の場合）'!$BD76,IF(OL$19&lt;='様式３（療養者名簿）（⑤の場合）'!$BE76,1,0),0),0)</f>
        <v>0</v>
      </c>
      <c r="OM71" s="225">
        <f>IF(OM$19-'様式３（療養者名簿）（⑤の場合）'!$BD76+1&lt;=15,IF(OM$19&gt;='様式３（療養者名簿）（⑤の場合）'!$BD76,IF(OM$19&lt;='様式３（療養者名簿）（⑤の場合）'!$BE76,1,0),0),0)</f>
        <v>0</v>
      </c>
      <c r="ON71" s="225">
        <f>IF(ON$19-'様式３（療養者名簿）（⑤の場合）'!$BD76+1&lt;=15,IF(ON$19&gt;='様式３（療養者名簿）（⑤の場合）'!$BD76,IF(ON$19&lt;='様式３（療養者名簿）（⑤の場合）'!$BE76,1,0),0),0)</f>
        <v>0</v>
      </c>
      <c r="OO71" s="225">
        <f>IF(OO$19-'様式３（療養者名簿）（⑤の場合）'!$BD76+1&lt;=15,IF(OO$19&gt;='様式３（療養者名簿）（⑤の場合）'!$BD76,IF(OO$19&lt;='様式３（療養者名簿）（⑤の場合）'!$BE76,1,0),0),0)</f>
        <v>0</v>
      </c>
      <c r="OP71" s="225">
        <f>IF(OP$19-'様式３（療養者名簿）（⑤の場合）'!$BD76+1&lt;=15,IF(OP$19&gt;='様式３（療養者名簿）（⑤の場合）'!$BD76,IF(OP$19&lt;='様式３（療養者名簿）（⑤の場合）'!$BE76,1,0),0),0)</f>
        <v>0</v>
      </c>
      <c r="OQ71" s="225">
        <f>IF(OQ$19-'様式３（療養者名簿）（⑤の場合）'!$BD76+1&lt;=15,IF(OQ$19&gt;='様式３（療養者名簿）（⑤の場合）'!$BD76,IF(OQ$19&lt;='様式３（療養者名簿）（⑤の場合）'!$BE76,1,0),0),0)</f>
        <v>0</v>
      </c>
      <c r="OR71" s="225">
        <f>IF(OR$19-'様式３（療養者名簿）（⑤の場合）'!$BD76+1&lt;=15,IF(OR$19&gt;='様式３（療養者名簿）（⑤の場合）'!$BD76,IF(OR$19&lt;='様式３（療養者名簿）（⑤の場合）'!$BE76,1,0),0),0)</f>
        <v>0</v>
      </c>
      <c r="OS71" s="225">
        <f>IF(OS$19-'様式３（療養者名簿）（⑤の場合）'!$BD76+1&lt;=15,IF(OS$19&gt;='様式３（療養者名簿）（⑤の場合）'!$BD76,IF(OS$19&lt;='様式３（療養者名簿）（⑤の場合）'!$BE76,1,0),0),0)</f>
        <v>0</v>
      </c>
      <c r="OT71" s="225">
        <f>IF(OT$19-'様式３（療養者名簿）（⑤の場合）'!$BD76+1&lt;=15,IF(OT$19&gt;='様式３（療養者名簿）（⑤の場合）'!$BD76,IF(OT$19&lt;='様式３（療養者名簿）（⑤の場合）'!$BE76,1,0),0),0)</f>
        <v>0</v>
      </c>
      <c r="OU71" s="225">
        <f>IF(OU$19-'様式３（療養者名簿）（⑤の場合）'!$BD76+1&lt;=15,IF(OU$19&gt;='様式３（療養者名簿）（⑤の場合）'!$BD76,IF(OU$19&lt;='様式３（療養者名簿）（⑤の場合）'!$BE76,1,0),0),0)</f>
        <v>0</v>
      </c>
      <c r="OV71" s="225">
        <f>IF(OV$19-'様式３（療養者名簿）（⑤の場合）'!$BD76+1&lt;=15,IF(OV$19&gt;='様式３（療養者名簿）（⑤の場合）'!$BD76,IF(OV$19&lt;='様式３（療養者名簿）（⑤の場合）'!$BE76,1,0),0),0)</f>
        <v>0</v>
      </c>
      <c r="OW71" s="225">
        <f>IF(OW$19-'様式３（療養者名簿）（⑤の場合）'!$BD76+1&lt;=15,IF(OW$19&gt;='様式３（療養者名簿）（⑤の場合）'!$BD76,IF(OW$19&lt;='様式３（療養者名簿）（⑤の場合）'!$BE76,1,0),0),0)</f>
        <v>0</v>
      </c>
      <c r="OX71" s="225">
        <f>IF(OX$19-'様式３（療養者名簿）（⑤の場合）'!$BD76+1&lt;=15,IF(OX$19&gt;='様式３（療養者名簿）（⑤の場合）'!$BD76,IF(OX$19&lt;='様式３（療養者名簿）（⑤の場合）'!$BE76,1,0),0),0)</f>
        <v>0</v>
      </c>
      <c r="OY71" s="225">
        <f>IF(OY$19-'様式３（療養者名簿）（⑤の場合）'!$BD76+1&lt;=15,IF(OY$19&gt;='様式３（療養者名簿）（⑤の場合）'!$BD76,IF(OY$19&lt;='様式３（療養者名簿）（⑤の場合）'!$BE76,1,0),0),0)</f>
        <v>0</v>
      </c>
      <c r="OZ71" s="225">
        <f>IF(OZ$19-'様式３（療養者名簿）（⑤の場合）'!$BD76+1&lt;=15,IF(OZ$19&gt;='様式３（療養者名簿）（⑤の場合）'!$BD76,IF(OZ$19&lt;='様式３（療養者名簿）（⑤の場合）'!$BE76,1,0),0),0)</f>
        <v>0</v>
      </c>
      <c r="PA71" s="225">
        <f>IF(PA$19-'様式３（療養者名簿）（⑤の場合）'!$BD76+1&lt;=15,IF(PA$19&gt;='様式３（療養者名簿）（⑤の場合）'!$BD76,IF(PA$19&lt;='様式３（療養者名簿）（⑤の場合）'!$BE76,1,0),0),0)</f>
        <v>0</v>
      </c>
      <c r="PB71" s="225">
        <f>IF(PB$19-'様式３（療養者名簿）（⑤の場合）'!$BD76+1&lt;=15,IF(PB$19&gt;='様式３（療養者名簿）（⑤の場合）'!$BD76,IF(PB$19&lt;='様式３（療養者名簿）（⑤の場合）'!$BE76,1,0),0),0)</f>
        <v>0</v>
      </c>
      <c r="PC71" s="225">
        <f>IF(PC$19-'様式３（療養者名簿）（⑤の場合）'!$BD76+1&lt;=15,IF(PC$19&gt;='様式３（療養者名簿）（⑤の場合）'!$BD76,IF(PC$19&lt;='様式３（療養者名簿）（⑤の場合）'!$BE76,1,0),0),0)</f>
        <v>0</v>
      </c>
      <c r="PD71" s="225">
        <f>IF(PD$19-'様式３（療養者名簿）（⑤の場合）'!$BD76+1&lt;=15,IF(PD$19&gt;='様式３（療養者名簿）（⑤の場合）'!$BD76,IF(PD$19&lt;='様式３（療養者名簿）（⑤の場合）'!$BE76,1,0),0),0)</f>
        <v>0</v>
      </c>
      <c r="PE71" s="225">
        <f>IF(PE$19-'様式３（療養者名簿）（⑤の場合）'!$BD76+1&lt;=15,IF(PE$19&gt;='様式３（療養者名簿）（⑤の場合）'!$BD76,IF(PE$19&lt;='様式３（療養者名簿）（⑤の場合）'!$BE76,1,0),0),0)</f>
        <v>0</v>
      </c>
      <c r="PF71" s="225">
        <f>IF(PF$19-'様式３（療養者名簿）（⑤の場合）'!$BD76+1&lt;=15,IF(PF$19&gt;='様式３（療養者名簿）（⑤の場合）'!$BD76,IF(PF$19&lt;='様式３（療養者名簿）（⑤の場合）'!$BE76,1,0),0),0)</f>
        <v>0</v>
      </c>
      <c r="PG71" s="225">
        <f>IF(PG$19-'様式３（療養者名簿）（⑤の場合）'!$BD76+1&lt;=15,IF(PG$19&gt;='様式３（療養者名簿）（⑤の場合）'!$BD76,IF(PG$19&lt;='様式３（療養者名簿）（⑤の場合）'!$BE76,1,0),0),0)</f>
        <v>0</v>
      </c>
      <c r="PH71" s="225">
        <f>IF(PH$19-'様式３（療養者名簿）（⑤の場合）'!$BD76+1&lt;=15,IF(PH$19&gt;='様式３（療養者名簿）（⑤の場合）'!$BD76,IF(PH$19&lt;='様式３（療養者名簿）（⑤の場合）'!$BE76,1,0),0),0)</f>
        <v>0</v>
      </c>
      <c r="PI71" s="225">
        <f>IF(PI$19-'様式３（療養者名簿）（⑤の場合）'!$BD76+1&lt;=15,IF(PI$19&gt;='様式３（療養者名簿）（⑤の場合）'!$BD76,IF(PI$19&lt;='様式３（療養者名簿）（⑤の場合）'!$BE76,1,0),0),0)</f>
        <v>0</v>
      </c>
      <c r="PJ71" s="225">
        <f>IF(PJ$19-'様式３（療養者名簿）（⑤の場合）'!$BD76+1&lt;=15,IF(PJ$19&gt;='様式３（療養者名簿）（⑤の場合）'!$BD76,IF(PJ$19&lt;='様式３（療養者名簿）（⑤の場合）'!$BE76,1,0),0),0)</f>
        <v>0</v>
      </c>
      <c r="PK71" s="225">
        <f>IF(PK$19-'様式３（療養者名簿）（⑤の場合）'!$BD76+1&lt;=15,IF(PK$19&gt;='様式３（療養者名簿）（⑤の場合）'!$BD76,IF(PK$19&lt;='様式３（療養者名簿）（⑤の場合）'!$BE76,1,0),0),0)</f>
        <v>0</v>
      </c>
      <c r="PL71" s="225">
        <f>IF(PL$19-'様式３（療養者名簿）（⑤の場合）'!$BD76+1&lt;=15,IF(PL$19&gt;='様式３（療養者名簿）（⑤の場合）'!$BD76,IF(PL$19&lt;='様式３（療養者名簿）（⑤の場合）'!$BE76,1,0),0),0)</f>
        <v>0</v>
      </c>
      <c r="PM71" s="225">
        <f>IF(PM$19-'様式３（療養者名簿）（⑤の場合）'!$BD76+1&lt;=15,IF(PM$19&gt;='様式３（療養者名簿）（⑤の場合）'!$BD76,IF(PM$19&lt;='様式３（療養者名簿）（⑤の場合）'!$BE76,1,0),0),0)</f>
        <v>0</v>
      </c>
      <c r="PN71" s="225">
        <f>IF(PN$19-'様式３（療養者名簿）（⑤の場合）'!$BD76+1&lt;=15,IF(PN$19&gt;='様式３（療養者名簿）（⑤の場合）'!$BD76,IF(PN$19&lt;='様式３（療養者名簿）（⑤の場合）'!$BE76,1,0),0),0)</f>
        <v>0</v>
      </c>
      <c r="PO71" s="225">
        <f>IF(PO$19-'様式３（療養者名簿）（⑤の場合）'!$BD76+1&lt;=15,IF(PO$19&gt;='様式３（療養者名簿）（⑤の場合）'!$BD76,IF(PO$19&lt;='様式３（療養者名簿）（⑤の場合）'!$BE76,1,0),0),0)</f>
        <v>0</v>
      </c>
      <c r="PP71" s="225">
        <f>IF(PP$19-'様式３（療養者名簿）（⑤の場合）'!$BD76+1&lt;=15,IF(PP$19&gt;='様式３（療養者名簿）（⑤の場合）'!$BD76,IF(PP$19&lt;='様式３（療養者名簿）（⑤の場合）'!$BE76,1,0),0),0)</f>
        <v>0</v>
      </c>
      <c r="PQ71" s="225">
        <f>IF(PQ$19-'様式３（療養者名簿）（⑤の場合）'!$BD76+1&lt;=15,IF(PQ$19&gt;='様式３（療養者名簿）（⑤の場合）'!$BD76,IF(PQ$19&lt;='様式３（療養者名簿）（⑤の場合）'!$BE76,1,0),0),0)</f>
        <v>0</v>
      </c>
      <c r="PR71" s="225">
        <f>IF(PR$19-'様式３（療養者名簿）（⑤の場合）'!$BD76+1&lt;=15,IF(PR$19&gt;='様式３（療養者名簿）（⑤の場合）'!$BD76,IF(PR$19&lt;='様式３（療養者名簿）（⑤の場合）'!$BE76,1,0),0),0)</f>
        <v>0</v>
      </c>
      <c r="PS71" s="225">
        <f>IF(PS$19-'様式３（療養者名簿）（⑤の場合）'!$BD76+1&lt;=15,IF(PS$19&gt;='様式３（療養者名簿）（⑤の場合）'!$BD76,IF(PS$19&lt;='様式３（療養者名簿）（⑤の場合）'!$BE76,1,0),0),0)</f>
        <v>0</v>
      </c>
      <c r="PT71" s="225">
        <f>IF(PT$19-'様式３（療養者名簿）（⑤の場合）'!$BD76+1&lt;=15,IF(PT$19&gt;='様式３（療養者名簿）（⑤の場合）'!$BD76,IF(PT$19&lt;='様式３（療養者名簿）（⑤の場合）'!$BE76,1,0),0),0)</f>
        <v>0</v>
      </c>
      <c r="PU71" s="225">
        <f>IF(PU$19-'様式３（療養者名簿）（⑤の場合）'!$BD76+1&lt;=15,IF(PU$19&gt;='様式３（療養者名簿）（⑤の場合）'!$BD76,IF(PU$19&lt;='様式３（療養者名簿）（⑤の場合）'!$BE76,1,0),0),0)</f>
        <v>0</v>
      </c>
      <c r="PV71" s="225">
        <f>IF(PV$19-'様式３（療養者名簿）（⑤の場合）'!$BD76+1&lt;=15,IF(PV$19&gt;='様式３（療養者名簿）（⑤の場合）'!$BD76,IF(PV$19&lt;='様式３（療養者名簿）（⑤の場合）'!$BE76,1,0),0),0)</f>
        <v>0</v>
      </c>
      <c r="PW71" s="225">
        <f>IF(PW$19-'様式３（療養者名簿）（⑤の場合）'!$BD76+1&lt;=15,IF(PW$19&gt;='様式３（療養者名簿）（⑤の場合）'!$BD76,IF(PW$19&lt;='様式３（療養者名簿）（⑤の場合）'!$BE76,1,0),0),0)</f>
        <v>0</v>
      </c>
      <c r="PX71" s="225">
        <f>IF(PX$19-'様式３（療養者名簿）（⑤の場合）'!$BD76+1&lt;=15,IF(PX$19&gt;='様式３（療養者名簿）（⑤の場合）'!$BD76,IF(PX$19&lt;='様式３（療養者名簿）（⑤の場合）'!$BE76,1,0),0),0)</f>
        <v>0</v>
      </c>
      <c r="PY71" s="225">
        <f>IF(PY$19-'様式３（療養者名簿）（⑤の場合）'!$BD76+1&lt;=15,IF(PY$19&gt;='様式３（療養者名簿）（⑤の場合）'!$BD76,IF(PY$19&lt;='様式３（療養者名簿）（⑤の場合）'!$BE76,1,0),0),0)</f>
        <v>0</v>
      </c>
      <c r="PZ71" s="225">
        <f>IF(PZ$19-'様式３（療養者名簿）（⑤の場合）'!$BD76+1&lt;=15,IF(PZ$19&gt;='様式３（療養者名簿）（⑤の場合）'!$BD76,IF(PZ$19&lt;='様式３（療養者名簿）（⑤の場合）'!$BE76,1,0),0),0)</f>
        <v>0</v>
      </c>
      <c r="QA71" s="225">
        <f>IF(QA$19-'様式３（療養者名簿）（⑤の場合）'!$BD76+1&lt;=15,IF(QA$19&gt;='様式３（療養者名簿）（⑤の場合）'!$BD76,IF(QA$19&lt;='様式３（療養者名簿）（⑤の場合）'!$BE76,1,0),0),0)</f>
        <v>0</v>
      </c>
      <c r="QB71" s="225">
        <f>IF(QB$19-'様式３（療養者名簿）（⑤の場合）'!$BD76+1&lt;=15,IF(QB$19&gt;='様式３（療養者名簿）（⑤の場合）'!$BD76,IF(QB$19&lt;='様式３（療養者名簿）（⑤の場合）'!$BE76,1,0),0),0)</f>
        <v>0</v>
      </c>
      <c r="QC71" s="225">
        <f>IF(QC$19-'様式３（療養者名簿）（⑤の場合）'!$BD76+1&lt;=15,IF(QC$19&gt;='様式３（療養者名簿）（⑤の場合）'!$BD76,IF(QC$19&lt;='様式３（療養者名簿）（⑤の場合）'!$BE76,1,0),0),0)</f>
        <v>0</v>
      </c>
      <c r="QD71" s="225">
        <f>IF(QD$19-'様式３（療養者名簿）（⑤の場合）'!$BD76+1&lt;=15,IF(QD$19&gt;='様式３（療養者名簿）（⑤の場合）'!$BD76,IF(QD$19&lt;='様式３（療養者名簿）（⑤の場合）'!$BE76,1,0),0),0)</f>
        <v>0</v>
      </c>
      <c r="QE71" s="225">
        <f>IF(QE$19-'様式３（療養者名簿）（⑤の場合）'!$BD76+1&lt;=15,IF(QE$19&gt;='様式３（療養者名簿）（⑤の場合）'!$BD76,IF(QE$19&lt;='様式３（療養者名簿）（⑤の場合）'!$BE76,1,0),0),0)</f>
        <v>0</v>
      </c>
      <c r="QF71" s="225">
        <f>IF(QF$19-'様式３（療養者名簿）（⑤の場合）'!$BD76+1&lt;=15,IF(QF$19&gt;='様式３（療養者名簿）（⑤の場合）'!$BD76,IF(QF$19&lt;='様式３（療養者名簿）（⑤の場合）'!$BE76,1,0),0),0)</f>
        <v>0</v>
      </c>
      <c r="QG71" s="225">
        <f>IF(QG$19-'様式３（療養者名簿）（⑤の場合）'!$BD76+1&lt;=15,IF(QG$19&gt;='様式３（療養者名簿）（⑤の場合）'!$BD76,IF(QG$19&lt;='様式３（療養者名簿）（⑤の場合）'!$BE76,1,0),0),0)</f>
        <v>0</v>
      </c>
      <c r="QH71" s="225">
        <f>IF(QH$19-'様式３（療養者名簿）（⑤の場合）'!$BD76+1&lt;=15,IF(QH$19&gt;='様式３（療養者名簿）（⑤の場合）'!$BD76,IF(QH$19&lt;='様式３（療養者名簿）（⑤の場合）'!$BE76,1,0),0),0)</f>
        <v>0</v>
      </c>
      <c r="QI71" s="225">
        <f>IF(QI$19-'様式３（療養者名簿）（⑤の場合）'!$BD76+1&lt;=15,IF(QI$19&gt;='様式３（療養者名簿）（⑤の場合）'!$BD76,IF(QI$19&lt;='様式３（療養者名簿）（⑤の場合）'!$BE76,1,0),0),0)</f>
        <v>0</v>
      </c>
      <c r="QJ71" s="225">
        <f>IF(QJ$19-'様式３（療養者名簿）（⑤の場合）'!$BD76+1&lt;=15,IF(QJ$19&gt;='様式３（療養者名簿）（⑤の場合）'!$BD76,IF(QJ$19&lt;='様式３（療養者名簿）（⑤の場合）'!$BE76,1,0),0),0)</f>
        <v>0</v>
      </c>
      <c r="QK71" s="225">
        <f>IF(QK$19-'様式３（療養者名簿）（⑤の場合）'!$BD76+1&lt;=15,IF(QK$19&gt;='様式３（療養者名簿）（⑤の場合）'!$BD76,IF(QK$19&lt;='様式３（療養者名簿）（⑤の場合）'!$BE76,1,0),0),0)</f>
        <v>0</v>
      </c>
      <c r="QL71" s="225">
        <f>IF(QL$19-'様式３（療養者名簿）（⑤の場合）'!$BD76+1&lt;=15,IF(QL$19&gt;='様式３（療養者名簿）（⑤の場合）'!$BD76,IF(QL$19&lt;='様式３（療養者名簿）（⑤の場合）'!$BE76,1,0),0),0)</f>
        <v>0</v>
      </c>
      <c r="QM71" s="225">
        <f>IF(QM$19-'様式３（療養者名簿）（⑤の場合）'!$BD76+1&lt;=15,IF(QM$19&gt;='様式３（療養者名簿）（⑤の場合）'!$BD76,IF(QM$19&lt;='様式３（療養者名簿）（⑤の場合）'!$BE76,1,0),0),0)</f>
        <v>0</v>
      </c>
      <c r="QN71" s="225">
        <f>IF(QN$19-'様式３（療養者名簿）（⑤の場合）'!$BD76+1&lt;=15,IF(QN$19&gt;='様式３（療養者名簿）（⑤の場合）'!$BD76,IF(QN$19&lt;='様式３（療養者名簿）（⑤の場合）'!$BE76,1,0),0),0)</f>
        <v>0</v>
      </c>
      <c r="QO71" s="225">
        <f>IF(QO$19-'様式３（療養者名簿）（⑤の場合）'!$BD76+1&lt;=15,IF(QO$19&gt;='様式３（療養者名簿）（⑤の場合）'!$BD76,IF(QO$19&lt;='様式３（療養者名簿）（⑤の場合）'!$BE76,1,0),0),0)</f>
        <v>0</v>
      </c>
      <c r="QP71" s="225">
        <f>IF(QP$19-'様式３（療養者名簿）（⑤の場合）'!$BD76+1&lt;=15,IF(QP$19&gt;='様式３（療養者名簿）（⑤の場合）'!$BD76,IF(QP$19&lt;='様式３（療養者名簿）（⑤の場合）'!$BE76,1,0),0),0)</f>
        <v>0</v>
      </c>
      <c r="QQ71" s="225">
        <f>IF(QQ$19-'様式３（療養者名簿）（⑤の場合）'!$BD76+1&lt;=15,IF(QQ$19&gt;='様式３（療養者名簿）（⑤の場合）'!$BD76,IF(QQ$19&lt;='様式３（療養者名簿）（⑤の場合）'!$BE76,1,0),0),0)</f>
        <v>0</v>
      </c>
      <c r="QR71" s="225">
        <f>IF(QR$19-'様式３（療養者名簿）（⑤の場合）'!$BD76+1&lt;=15,IF(QR$19&gt;='様式３（療養者名簿）（⑤の場合）'!$BD76,IF(QR$19&lt;='様式３（療養者名簿）（⑤の場合）'!$BE76,1,0),0),0)</f>
        <v>0</v>
      </c>
      <c r="QS71" s="225">
        <f>IF(QS$19-'様式３（療養者名簿）（⑤の場合）'!$BD76+1&lt;=15,IF(QS$19&gt;='様式３（療養者名簿）（⑤の場合）'!$BD76,IF(QS$19&lt;='様式３（療養者名簿）（⑤の場合）'!$BE76,1,0),0),0)</f>
        <v>0</v>
      </c>
      <c r="QT71" s="225">
        <f>IF(QT$19-'様式３（療養者名簿）（⑤の場合）'!$BD76+1&lt;=15,IF(QT$19&gt;='様式３（療養者名簿）（⑤の場合）'!$BD76,IF(QT$19&lt;='様式３（療養者名簿）（⑤の場合）'!$BE76,1,0),0),0)</f>
        <v>0</v>
      </c>
      <c r="QU71" s="225">
        <f>IF(QU$19-'様式３（療養者名簿）（⑤の場合）'!$BD76+1&lt;=15,IF(QU$19&gt;='様式３（療養者名簿）（⑤の場合）'!$BD76,IF(QU$19&lt;='様式３（療養者名簿）（⑤の場合）'!$BE76,1,0),0),0)</f>
        <v>0</v>
      </c>
      <c r="QV71" s="225">
        <f>IF(QV$19-'様式３（療養者名簿）（⑤の場合）'!$BD76+1&lt;=15,IF(QV$19&gt;='様式３（療養者名簿）（⑤の場合）'!$BD76,IF(QV$19&lt;='様式３（療養者名簿）（⑤の場合）'!$BE76,1,0),0),0)</f>
        <v>0</v>
      </c>
      <c r="QW71" s="225">
        <f>IF(QW$19-'様式３（療養者名簿）（⑤の場合）'!$BD76+1&lt;=15,IF(QW$19&gt;='様式３（療養者名簿）（⑤の場合）'!$BD76,IF(QW$19&lt;='様式３（療養者名簿）（⑤の場合）'!$BE76,1,0),0),0)</f>
        <v>0</v>
      </c>
      <c r="QX71" s="225">
        <f>IF(QX$19-'様式３（療養者名簿）（⑤の場合）'!$BD76+1&lt;=15,IF(QX$19&gt;='様式３（療養者名簿）（⑤の場合）'!$BD76,IF(QX$19&lt;='様式３（療養者名簿）（⑤の場合）'!$BE76,1,0),0),0)</f>
        <v>0</v>
      </c>
      <c r="QY71" s="225">
        <f>IF(QY$19-'様式３（療養者名簿）（⑤の場合）'!$BD76+1&lt;=15,IF(QY$19&gt;='様式３（療養者名簿）（⑤の場合）'!$BD76,IF(QY$19&lt;='様式３（療養者名簿）（⑤の場合）'!$BE76,1,0),0),0)</f>
        <v>0</v>
      </c>
      <c r="QZ71" s="225">
        <f>IF(QZ$19-'様式３（療養者名簿）（⑤の場合）'!$BD76+1&lt;=15,IF(QZ$19&gt;='様式３（療養者名簿）（⑤の場合）'!$BD76,IF(QZ$19&lt;='様式３（療養者名簿）（⑤の場合）'!$BE76,1,0),0),0)</f>
        <v>0</v>
      </c>
      <c r="RA71" s="225">
        <f>IF(RA$19-'様式３（療養者名簿）（⑤の場合）'!$BD76+1&lt;=15,IF(RA$19&gt;='様式３（療養者名簿）（⑤の場合）'!$BD76,IF(RA$19&lt;='様式３（療養者名簿）（⑤の場合）'!$BE76,1,0),0),0)</f>
        <v>0</v>
      </c>
      <c r="RB71" s="225">
        <f>IF(RB$19-'様式３（療養者名簿）（⑤の場合）'!$BD76+1&lt;=15,IF(RB$19&gt;='様式３（療養者名簿）（⑤の場合）'!$BD76,IF(RB$19&lt;='様式３（療養者名簿）（⑤の場合）'!$BE76,1,0),0),0)</f>
        <v>0</v>
      </c>
      <c r="RC71" s="225">
        <f>IF(RC$19-'様式３（療養者名簿）（⑤の場合）'!$BD76+1&lt;=15,IF(RC$19&gt;='様式３（療養者名簿）（⑤の場合）'!$BD76,IF(RC$19&lt;='様式３（療養者名簿）（⑤の場合）'!$BE76,1,0),0),0)</f>
        <v>0</v>
      </c>
      <c r="RD71" s="225">
        <f>IF(RD$19-'様式３（療養者名簿）（⑤の場合）'!$BD76+1&lt;=15,IF(RD$19&gt;='様式３（療養者名簿）（⑤の場合）'!$BD76,IF(RD$19&lt;='様式３（療養者名簿）（⑤の場合）'!$BE76,1,0),0),0)</f>
        <v>0</v>
      </c>
      <c r="RE71" s="225">
        <f>IF(RE$19-'様式３（療養者名簿）（⑤の場合）'!$BD76+1&lt;=15,IF(RE$19&gt;='様式３（療養者名簿）（⑤の場合）'!$BD76,IF(RE$19&lt;='様式３（療養者名簿）（⑤の場合）'!$BE76,1,0),0),0)</f>
        <v>0</v>
      </c>
      <c r="RF71" s="225">
        <f>IF(RF$19-'様式３（療養者名簿）（⑤の場合）'!$BD76+1&lt;=15,IF(RF$19&gt;='様式３（療養者名簿）（⑤の場合）'!$BD76,IF(RF$19&lt;='様式３（療養者名簿）（⑤の場合）'!$BE76,1,0),0),0)</f>
        <v>0</v>
      </c>
      <c r="RG71" s="225">
        <f>IF(RG$19-'様式３（療養者名簿）（⑤の場合）'!$BD76+1&lt;=15,IF(RG$19&gt;='様式３（療養者名簿）（⑤の場合）'!$BD76,IF(RG$19&lt;='様式３（療養者名簿）（⑤の場合）'!$BE76,1,0),0),0)</f>
        <v>0</v>
      </c>
      <c r="RH71" s="225">
        <f>IF(RH$19-'様式３（療養者名簿）（⑤の場合）'!$BD76+1&lt;=15,IF(RH$19&gt;='様式３（療養者名簿）（⑤の場合）'!$BD76,IF(RH$19&lt;='様式３（療養者名簿）（⑤の場合）'!$BE76,1,0),0),0)</f>
        <v>0</v>
      </c>
      <c r="RI71" s="225">
        <f>IF(RI$19-'様式３（療養者名簿）（⑤の場合）'!$BD76+1&lt;=15,IF(RI$19&gt;='様式３（療養者名簿）（⑤の場合）'!$BD76,IF(RI$19&lt;='様式３（療養者名簿）（⑤の場合）'!$BE76,1,0),0),0)</f>
        <v>0</v>
      </c>
      <c r="RJ71" s="225">
        <f>IF(RJ$19-'様式３（療養者名簿）（⑤の場合）'!$BD76+1&lt;=15,IF(RJ$19&gt;='様式３（療養者名簿）（⑤の場合）'!$BD76,IF(RJ$19&lt;='様式３（療養者名簿）（⑤の場合）'!$BE76,1,0),0),0)</f>
        <v>0</v>
      </c>
      <c r="RK71" s="225">
        <f>IF(RK$19-'様式３（療養者名簿）（⑤の場合）'!$BD76+1&lt;=15,IF(RK$19&gt;='様式３（療養者名簿）（⑤の場合）'!$BD76,IF(RK$19&lt;='様式３（療養者名簿）（⑤の場合）'!$BE76,1,0),0),0)</f>
        <v>0</v>
      </c>
      <c r="RL71" s="225">
        <f>IF(RL$19-'様式３（療養者名簿）（⑤の場合）'!$BD76+1&lt;=15,IF(RL$19&gt;='様式３（療養者名簿）（⑤の場合）'!$BD76,IF(RL$19&lt;='様式３（療養者名簿）（⑤の場合）'!$BE76,1,0),0),0)</f>
        <v>0</v>
      </c>
      <c r="RM71" s="225">
        <f>IF(RM$19-'様式３（療養者名簿）（⑤の場合）'!$BD76+1&lt;=15,IF(RM$19&gt;='様式３（療養者名簿）（⑤の場合）'!$BD76,IF(RM$19&lt;='様式３（療養者名簿）（⑤の場合）'!$BE76,1,0),0),0)</f>
        <v>0</v>
      </c>
      <c r="RN71" s="225">
        <f>IF(RN$19-'様式３（療養者名簿）（⑤の場合）'!$BD76+1&lt;=15,IF(RN$19&gt;='様式３（療養者名簿）（⑤の場合）'!$BD76,IF(RN$19&lt;='様式３（療養者名簿）（⑤の場合）'!$BE76,1,0),0),0)</f>
        <v>0</v>
      </c>
      <c r="RO71" s="225">
        <f>IF(RO$19-'様式３（療養者名簿）（⑤の場合）'!$BD76+1&lt;=15,IF(RO$19&gt;='様式３（療養者名簿）（⑤の場合）'!$BD76,IF(RO$19&lt;='様式３（療養者名簿）（⑤の場合）'!$BE76,1,0),0),0)</f>
        <v>0</v>
      </c>
      <c r="RP71" s="225">
        <f>IF(RP$19-'様式３（療養者名簿）（⑤の場合）'!$BD76+1&lt;=15,IF(RP$19&gt;='様式３（療養者名簿）（⑤の場合）'!$BD76,IF(RP$19&lt;='様式３（療養者名簿）（⑤の場合）'!$BE76,1,0),0),0)</f>
        <v>0</v>
      </c>
      <c r="RQ71" s="225">
        <f>IF(RQ$19-'様式３（療養者名簿）（⑤の場合）'!$BD76+1&lt;=15,IF(RQ$19&gt;='様式３（療養者名簿）（⑤の場合）'!$BD76,IF(RQ$19&lt;='様式３（療養者名簿）（⑤の場合）'!$BE76,1,0),0),0)</f>
        <v>0</v>
      </c>
      <c r="RR71" s="225">
        <f>IF(RR$19-'様式３（療養者名簿）（⑤の場合）'!$BD76+1&lt;=15,IF(RR$19&gt;='様式３（療養者名簿）（⑤の場合）'!$BD76,IF(RR$19&lt;='様式３（療養者名簿）（⑤の場合）'!$BE76,1,0),0),0)</f>
        <v>0</v>
      </c>
      <c r="RS71" s="225">
        <f>IF(RS$19-'様式３（療養者名簿）（⑤の場合）'!$BD76+1&lt;=15,IF(RS$19&gt;='様式３（療養者名簿）（⑤の場合）'!$BD76,IF(RS$19&lt;='様式３（療養者名簿）（⑤の場合）'!$BE76,1,0),0),0)</f>
        <v>0</v>
      </c>
      <c r="RT71" s="225">
        <f>IF(RT$19-'様式３（療養者名簿）（⑤の場合）'!$BD76+1&lt;=15,IF(RT$19&gt;='様式３（療養者名簿）（⑤の場合）'!$BD76,IF(RT$19&lt;='様式３（療養者名簿）（⑤の場合）'!$BE76,1,0),0),0)</f>
        <v>0</v>
      </c>
      <c r="RU71" s="225">
        <f>IF(RU$19-'様式３（療養者名簿）（⑤の場合）'!$BD76+1&lt;=15,IF(RU$19&gt;='様式３（療養者名簿）（⑤の場合）'!$BD76,IF(RU$19&lt;='様式３（療養者名簿）（⑤の場合）'!$BE76,1,0),0),0)</f>
        <v>0</v>
      </c>
      <c r="RV71" s="225">
        <f>IF(RV$19-'様式３（療養者名簿）（⑤の場合）'!$BD76+1&lt;=15,IF(RV$19&gt;='様式３（療養者名簿）（⑤の場合）'!$BD76,IF(RV$19&lt;='様式３（療養者名簿）（⑤の場合）'!$BE76,1,0),0),0)</f>
        <v>0</v>
      </c>
      <c r="RW71" s="225">
        <f>IF(RW$19-'様式３（療養者名簿）（⑤の場合）'!$BD76+1&lt;=15,IF(RW$19&gt;='様式３（療養者名簿）（⑤の場合）'!$BD76,IF(RW$19&lt;='様式３（療養者名簿）（⑤の場合）'!$BE76,1,0),0),0)</f>
        <v>0</v>
      </c>
      <c r="RX71" s="225">
        <f>IF(RX$19-'様式３（療養者名簿）（⑤の場合）'!$BD76+1&lt;=15,IF(RX$19&gt;='様式３（療養者名簿）（⑤の場合）'!$BD76,IF(RX$19&lt;='様式３（療養者名簿）（⑤の場合）'!$BE76,1,0),0),0)</f>
        <v>0</v>
      </c>
      <c r="RY71" s="225">
        <f>IF(RY$19-'様式３（療養者名簿）（⑤の場合）'!$BD76+1&lt;=15,IF(RY$19&gt;='様式３（療養者名簿）（⑤の場合）'!$BD76,IF(RY$19&lt;='様式３（療養者名簿）（⑤の場合）'!$BE76,1,0),0),0)</f>
        <v>0</v>
      </c>
      <c r="RZ71" s="225">
        <f>IF(RZ$19-'様式３（療養者名簿）（⑤の場合）'!$BD76+1&lt;=15,IF(RZ$19&gt;='様式３（療養者名簿）（⑤の場合）'!$BD76,IF(RZ$19&lt;='様式３（療養者名簿）（⑤の場合）'!$BE76,1,0),0),0)</f>
        <v>0</v>
      </c>
      <c r="SA71" s="225">
        <f>IF(SA$19-'様式３（療養者名簿）（⑤の場合）'!$BD76+1&lt;=15,IF(SA$19&gt;='様式３（療養者名簿）（⑤の場合）'!$BD76,IF(SA$19&lt;='様式３（療養者名簿）（⑤の場合）'!$BE76,1,0),0),0)</f>
        <v>0</v>
      </c>
      <c r="SB71" s="225">
        <f>IF(SB$19-'様式３（療養者名簿）（⑤の場合）'!$BD76+1&lt;=15,IF(SB$19&gt;='様式３（療養者名簿）（⑤の場合）'!$BD76,IF(SB$19&lt;='様式３（療養者名簿）（⑤の場合）'!$BE76,1,0),0),0)</f>
        <v>0</v>
      </c>
      <c r="SC71" s="225">
        <f>IF(SC$19-'様式３（療養者名簿）（⑤の場合）'!$BD76+1&lt;=15,IF(SC$19&gt;='様式３（療養者名簿）（⑤の場合）'!$BD76,IF(SC$19&lt;='様式３（療養者名簿）（⑤の場合）'!$BE76,1,0),0),0)</f>
        <v>0</v>
      </c>
      <c r="SD71" s="225">
        <f>IF(SD$19-'様式３（療養者名簿）（⑤の場合）'!$BD76+1&lt;=15,IF(SD$19&gt;='様式３（療養者名簿）（⑤の場合）'!$BD76,IF(SD$19&lt;='様式３（療養者名簿）（⑤の場合）'!$BE76,1,0),0),0)</f>
        <v>0</v>
      </c>
      <c r="SE71" s="225">
        <f>IF(SE$19-'様式３（療養者名簿）（⑤の場合）'!$BD76+1&lt;=15,IF(SE$19&gt;='様式３（療養者名簿）（⑤の場合）'!$BD76,IF(SE$19&lt;='様式３（療養者名簿）（⑤の場合）'!$BE76,1,0),0),0)</f>
        <v>0</v>
      </c>
      <c r="SF71" s="225">
        <f>IF(SF$19-'様式３（療養者名簿）（⑤の場合）'!$BD76+1&lt;=15,IF(SF$19&gt;='様式３（療養者名簿）（⑤の場合）'!$BD76,IF(SF$19&lt;='様式３（療養者名簿）（⑤の場合）'!$BE76,1,0),0),0)</f>
        <v>0</v>
      </c>
      <c r="SG71" s="225">
        <f>IF(SG$19-'様式３（療養者名簿）（⑤の場合）'!$BD76+1&lt;=15,IF(SG$19&gt;='様式３（療養者名簿）（⑤の場合）'!$BD76,IF(SG$19&lt;='様式３（療養者名簿）（⑤の場合）'!$BE76,1,0),0),0)</f>
        <v>0</v>
      </c>
      <c r="SH71" s="225">
        <f>IF(SH$19-'様式３（療養者名簿）（⑤の場合）'!$BD76+1&lt;=15,IF(SH$19&gt;='様式３（療養者名簿）（⑤の場合）'!$BD76,IF(SH$19&lt;='様式３（療養者名簿）（⑤の場合）'!$BE76,1,0),0),0)</f>
        <v>0</v>
      </c>
      <c r="SI71" s="225">
        <f>IF(SI$19-'様式３（療養者名簿）（⑤の場合）'!$BD76+1&lt;=15,IF(SI$19&gt;='様式３（療養者名簿）（⑤の場合）'!$BD76,IF(SI$19&lt;='様式３（療養者名簿）（⑤の場合）'!$BE76,1,0),0),0)</f>
        <v>0</v>
      </c>
      <c r="SJ71" s="225">
        <f>IF(SJ$19-'様式３（療養者名簿）（⑤の場合）'!$BD76+1&lt;=15,IF(SJ$19&gt;='様式３（療養者名簿）（⑤の場合）'!$BD76,IF(SJ$19&lt;='様式３（療養者名簿）（⑤の場合）'!$BE76,1,0),0),0)</f>
        <v>0</v>
      </c>
      <c r="SK71" s="225">
        <f>IF(SK$19-'様式３（療養者名簿）（⑤の場合）'!$BD76+1&lt;=15,IF(SK$19&gt;='様式３（療養者名簿）（⑤の場合）'!$BD76,IF(SK$19&lt;='様式３（療養者名簿）（⑤の場合）'!$BE76,1,0),0),0)</f>
        <v>0</v>
      </c>
      <c r="SL71" s="225">
        <f>IF(SL$19-'様式３（療養者名簿）（⑤の場合）'!$BD76+1&lt;=15,IF(SL$19&gt;='様式３（療養者名簿）（⑤の場合）'!$BD76,IF(SL$19&lt;='様式３（療養者名簿）（⑤の場合）'!$BE76,1,0),0),0)</f>
        <v>0</v>
      </c>
      <c r="SM71" s="225">
        <f>IF(SM$19-'様式３（療養者名簿）（⑤の場合）'!$BD76+1&lt;=15,IF(SM$19&gt;='様式３（療養者名簿）（⑤の場合）'!$BD76,IF(SM$19&lt;='様式３（療養者名簿）（⑤の場合）'!$BE76,1,0),0),0)</f>
        <v>0</v>
      </c>
      <c r="SN71" s="225">
        <f>IF(SN$19-'様式３（療養者名簿）（⑤の場合）'!$BD76+1&lt;=15,IF(SN$19&gt;='様式３（療養者名簿）（⑤の場合）'!$BD76,IF(SN$19&lt;='様式３（療養者名簿）（⑤の場合）'!$BE76,1,0),0),0)</f>
        <v>0</v>
      </c>
      <c r="SO71" s="225">
        <f>IF(SO$19-'様式３（療養者名簿）（⑤の場合）'!$BD76+1&lt;=15,IF(SO$19&gt;='様式３（療養者名簿）（⑤の場合）'!$BD76,IF(SO$19&lt;='様式３（療養者名簿）（⑤の場合）'!$BE76,1,0),0),0)</f>
        <v>0</v>
      </c>
      <c r="SP71" s="225">
        <f>IF(SP$19-'様式３（療養者名簿）（⑤の場合）'!$BD76+1&lt;=15,IF(SP$19&gt;='様式３（療養者名簿）（⑤の場合）'!$BD76,IF(SP$19&lt;='様式３（療養者名簿）（⑤の場合）'!$BE76,1,0),0),0)</f>
        <v>0</v>
      </c>
      <c r="SQ71" s="225">
        <f>IF(SQ$19-'様式３（療養者名簿）（⑤の場合）'!$BD76+1&lt;=15,IF(SQ$19&gt;='様式３（療養者名簿）（⑤の場合）'!$BD76,IF(SQ$19&lt;='様式３（療養者名簿）（⑤の場合）'!$BE76,1,0),0),0)</f>
        <v>0</v>
      </c>
      <c r="SR71" s="225">
        <f>IF(SR$19-'様式３（療養者名簿）（⑤の場合）'!$BD76+1&lt;=15,IF(SR$19&gt;='様式３（療養者名簿）（⑤の場合）'!$BD76,IF(SR$19&lt;='様式３（療養者名簿）（⑤の場合）'!$BE76,1,0),0),0)</f>
        <v>0</v>
      </c>
      <c r="SS71" s="225">
        <f>IF(SS$19-'様式３（療養者名簿）（⑤の場合）'!$BD76+1&lt;=15,IF(SS$19&gt;='様式３（療養者名簿）（⑤の場合）'!$BD76,IF(SS$19&lt;='様式３（療養者名簿）（⑤の場合）'!$BE76,1,0),0),0)</f>
        <v>0</v>
      </c>
      <c r="ST71" s="225">
        <f>IF(ST$19-'様式３（療養者名簿）（⑤の場合）'!$BD76+1&lt;=15,IF(ST$19&gt;='様式３（療養者名簿）（⑤の場合）'!$BD76,IF(ST$19&lt;='様式３（療養者名簿）（⑤の場合）'!$BE76,1,0),0),0)</f>
        <v>0</v>
      </c>
      <c r="SU71" s="225">
        <f>IF(SU$19-'様式３（療養者名簿）（⑤の場合）'!$BD76+1&lt;=15,IF(SU$19&gt;='様式３（療養者名簿）（⑤の場合）'!$BD76,IF(SU$19&lt;='様式３（療養者名簿）（⑤の場合）'!$BE76,1,0),0),0)</f>
        <v>0</v>
      </c>
      <c r="SV71" s="225">
        <f>IF(SV$19-'様式３（療養者名簿）（⑤の場合）'!$BD76+1&lt;=15,IF(SV$19&gt;='様式３（療養者名簿）（⑤の場合）'!$BD76,IF(SV$19&lt;='様式３（療養者名簿）（⑤の場合）'!$BE76,1,0),0),0)</f>
        <v>0</v>
      </c>
      <c r="SW71" s="225">
        <f>IF(SW$19-'様式３（療養者名簿）（⑤の場合）'!$BD76+1&lt;=15,IF(SW$19&gt;='様式３（療養者名簿）（⑤の場合）'!$BD76,IF(SW$19&lt;='様式３（療養者名簿）（⑤の場合）'!$BE76,1,0),0),0)</f>
        <v>0</v>
      </c>
      <c r="SX71" s="225">
        <f>IF(SX$19-'様式３（療養者名簿）（⑤の場合）'!$BD76+1&lt;=15,IF(SX$19&gt;='様式３（療養者名簿）（⑤の場合）'!$BD76,IF(SX$19&lt;='様式３（療養者名簿）（⑤の場合）'!$BE76,1,0),0),0)</f>
        <v>0</v>
      </c>
      <c r="SY71" s="225">
        <f>IF(SY$19-'様式３（療養者名簿）（⑤の場合）'!$BD76+1&lt;=15,IF(SY$19&gt;='様式３（療養者名簿）（⑤の場合）'!$BD76,IF(SY$19&lt;='様式３（療養者名簿）（⑤の場合）'!$BE76,1,0),0),0)</f>
        <v>0</v>
      </c>
      <c r="SZ71" s="225">
        <f>IF(SZ$19-'様式３（療養者名簿）（⑤の場合）'!$BD76+1&lt;=15,IF(SZ$19&gt;='様式３（療養者名簿）（⑤の場合）'!$BD76,IF(SZ$19&lt;='様式３（療養者名簿）（⑤の場合）'!$BE76,1,0),0),0)</f>
        <v>0</v>
      </c>
      <c r="TA71" s="225">
        <f>IF(TA$19-'様式３（療養者名簿）（⑤の場合）'!$BD76+1&lt;=15,IF(TA$19&gt;='様式３（療養者名簿）（⑤の場合）'!$BD76,IF(TA$19&lt;='様式３（療養者名簿）（⑤の場合）'!$BE76,1,0),0),0)</f>
        <v>0</v>
      </c>
      <c r="TB71" s="225">
        <f>IF(TB$19-'様式３（療養者名簿）（⑤の場合）'!$BD76+1&lt;=15,IF(TB$19&gt;='様式３（療養者名簿）（⑤の場合）'!$BD76,IF(TB$19&lt;='様式３（療養者名簿）（⑤の場合）'!$BE76,1,0),0),0)</f>
        <v>0</v>
      </c>
      <c r="TC71" s="225">
        <f>IF(TC$19-'様式３（療養者名簿）（⑤の場合）'!$BD76+1&lt;=15,IF(TC$19&gt;='様式３（療養者名簿）（⑤の場合）'!$BD76,IF(TC$19&lt;='様式３（療養者名簿）（⑤の場合）'!$BE76,1,0),0),0)</f>
        <v>0</v>
      </c>
      <c r="TD71" s="225">
        <f>IF(TD$19-'様式３（療養者名簿）（⑤の場合）'!$BD76+1&lt;=15,IF(TD$19&gt;='様式３（療養者名簿）（⑤の場合）'!$BD76,IF(TD$19&lt;='様式３（療養者名簿）（⑤の場合）'!$BE76,1,0),0),0)</f>
        <v>0</v>
      </c>
      <c r="TE71" s="225">
        <f>IF(TE$19-'様式３（療養者名簿）（⑤の場合）'!$BD76+1&lt;=15,IF(TE$19&gt;='様式３（療養者名簿）（⑤の場合）'!$BD76,IF(TE$19&lt;='様式３（療養者名簿）（⑤の場合）'!$BE76,1,0),0),0)</f>
        <v>0</v>
      </c>
      <c r="TF71" s="225">
        <f>IF(TF$19-'様式３（療養者名簿）（⑤の場合）'!$BD76+1&lt;=15,IF(TF$19&gt;='様式３（療養者名簿）（⑤の場合）'!$BD76,IF(TF$19&lt;='様式３（療養者名簿）（⑤の場合）'!$BE76,1,0),0),0)</f>
        <v>0</v>
      </c>
      <c r="TG71" s="225">
        <f>IF(TG$19-'様式３（療養者名簿）（⑤の場合）'!$BD76+1&lt;=15,IF(TG$19&gt;='様式３（療養者名簿）（⑤の場合）'!$BD76,IF(TG$19&lt;='様式３（療養者名簿）（⑤の場合）'!$BE76,1,0),0),0)</f>
        <v>0</v>
      </c>
      <c r="TH71" s="225">
        <f>IF(TH$19-'様式３（療養者名簿）（⑤の場合）'!$BD76+1&lt;=15,IF(TH$19&gt;='様式３（療養者名簿）（⑤の場合）'!$BD76,IF(TH$19&lt;='様式３（療養者名簿）（⑤の場合）'!$BE76,1,0),0),0)</f>
        <v>0</v>
      </c>
      <c r="TI71" s="225">
        <f>IF(TI$19-'様式３（療養者名簿）（⑤の場合）'!$BD76+1&lt;=15,IF(TI$19&gt;='様式３（療養者名簿）（⑤の場合）'!$BD76,IF(TI$19&lt;='様式３（療養者名簿）（⑤の場合）'!$BE76,1,0),0),0)</f>
        <v>0</v>
      </c>
      <c r="TJ71" s="225">
        <f>IF(TJ$19-'様式３（療養者名簿）（⑤の場合）'!$BD76+1&lt;=15,IF(TJ$19&gt;='様式３（療養者名簿）（⑤の場合）'!$BD76,IF(TJ$19&lt;='様式３（療養者名簿）（⑤の場合）'!$BE76,1,0),0),0)</f>
        <v>0</v>
      </c>
      <c r="TK71" s="225">
        <f>IF(TK$19-'様式３（療養者名簿）（⑤の場合）'!$BD76+1&lt;=15,IF(TK$19&gt;='様式３（療養者名簿）（⑤の場合）'!$BD76,IF(TK$19&lt;='様式３（療養者名簿）（⑤の場合）'!$BE76,1,0),0),0)</f>
        <v>0</v>
      </c>
      <c r="TL71" s="225">
        <f>IF(TL$19-'様式３（療養者名簿）（⑤の場合）'!$BD76+1&lt;=15,IF(TL$19&gt;='様式３（療養者名簿）（⑤の場合）'!$BD76,IF(TL$19&lt;='様式３（療養者名簿）（⑤の場合）'!$BE76,1,0),0),0)</f>
        <v>0</v>
      </c>
      <c r="TM71" s="225">
        <f>IF(TM$19-'様式３（療養者名簿）（⑤の場合）'!$BD76+1&lt;=15,IF(TM$19&gt;='様式３（療養者名簿）（⑤の場合）'!$BD76,IF(TM$19&lt;='様式３（療養者名簿）（⑤の場合）'!$BE76,1,0),0),0)</f>
        <v>0</v>
      </c>
      <c r="TN71" s="225">
        <f>IF(TN$19-'様式３（療養者名簿）（⑤の場合）'!$BD76+1&lt;=15,IF(TN$19&gt;='様式３（療養者名簿）（⑤の場合）'!$BD76,IF(TN$19&lt;='様式３（療養者名簿）（⑤の場合）'!$BE76,1,0),0),0)</f>
        <v>0</v>
      </c>
      <c r="TO71" s="225">
        <f>IF(TO$19-'様式３（療養者名簿）（⑤の場合）'!$BD76+1&lt;=15,IF(TO$19&gt;='様式３（療養者名簿）（⑤の場合）'!$BD76,IF(TO$19&lt;='様式３（療養者名簿）（⑤の場合）'!$BE76,1,0),0),0)</f>
        <v>0</v>
      </c>
      <c r="TP71" s="225">
        <f>IF(TP$19-'様式３（療養者名簿）（⑤の場合）'!$BD76+1&lt;=15,IF(TP$19&gt;='様式３（療養者名簿）（⑤の場合）'!$BD76,IF(TP$19&lt;='様式３（療養者名簿）（⑤の場合）'!$BE76,1,0),0),0)</f>
        <v>0</v>
      </c>
      <c r="TQ71" s="225">
        <f>IF(TQ$19-'様式３（療養者名簿）（⑤の場合）'!$BD76+1&lt;=15,IF(TQ$19&gt;='様式３（療養者名簿）（⑤の場合）'!$BD76,IF(TQ$19&lt;='様式３（療養者名簿）（⑤の場合）'!$BE76,1,0),0),0)</f>
        <v>0</v>
      </c>
      <c r="TR71" s="225">
        <f>IF(TR$19-'様式３（療養者名簿）（⑤の場合）'!$BD76+1&lt;=15,IF(TR$19&gt;='様式３（療養者名簿）（⑤の場合）'!$BD76,IF(TR$19&lt;='様式３（療養者名簿）（⑤の場合）'!$BE76,1,0),0),0)</f>
        <v>0</v>
      </c>
      <c r="TS71" s="225">
        <f>IF(TS$19-'様式３（療養者名簿）（⑤の場合）'!$BD76+1&lt;=15,IF(TS$19&gt;='様式３（療養者名簿）（⑤の場合）'!$BD76,IF(TS$19&lt;='様式３（療養者名簿）（⑤の場合）'!$BE76,1,0),0),0)</f>
        <v>0</v>
      </c>
      <c r="TT71" s="225">
        <f>IF(TT$19-'様式３（療養者名簿）（⑤の場合）'!$BD76+1&lt;=15,IF(TT$19&gt;='様式３（療養者名簿）（⑤の場合）'!$BD76,IF(TT$19&lt;='様式３（療養者名簿）（⑤の場合）'!$BE76,1,0),0),0)</f>
        <v>0</v>
      </c>
      <c r="TU71" s="225">
        <f>IF(TU$19-'様式３（療養者名簿）（⑤の場合）'!$BD76+1&lt;=15,IF(TU$19&gt;='様式３（療養者名簿）（⑤の場合）'!$BD76,IF(TU$19&lt;='様式３（療養者名簿）（⑤の場合）'!$BE76,1,0),0),0)</f>
        <v>0</v>
      </c>
      <c r="TV71" s="225">
        <f>IF(TV$19-'様式３（療養者名簿）（⑤の場合）'!$BD76+1&lt;=15,IF(TV$19&gt;='様式３（療養者名簿）（⑤の場合）'!$BD76,IF(TV$19&lt;='様式３（療養者名簿）（⑤の場合）'!$BE76,1,0),0),0)</f>
        <v>0</v>
      </c>
      <c r="TW71" s="225">
        <f>IF(TW$19-'様式３（療養者名簿）（⑤の場合）'!$BD76+1&lt;=15,IF(TW$19&gt;='様式３（療養者名簿）（⑤の場合）'!$BD76,IF(TW$19&lt;='様式３（療養者名簿）（⑤の場合）'!$BE76,1,0),0),0)</f>
        <v>0</v>
      </c>
      <c r="TX71" s="225">
        <f>IF(TX$19-'様式３（療養者名簿）（⑤の場合）'!$BD76+1&lt;=15,IF(TX$19&gt;='様式３（療養者名簿）（⑤の場合）'!$BD76,IF(TX$19&lt;='様式３（療養者名簿）（⑤の場合）'!$BE76,1,0),0),0)</f>
        <v>0</v>
      </c>
      <c r="TY71" s="225">
        <f>IF(TY$19-'様式３（療養者名簿）（⑤の場合）'!$BD76+1&lt;=15,IF(TY$19&gt;='様式３（療養者名簿）（⑤の場合）'!$BD76,IF(TY$19&lt;='様式３（療養者名簿）（⑤の場合）'!$BE76,1,0),0),0)</f>
        <v>0</v>
      </c>
      <c r="TZ71" s="225">
        <f>IF(TZ$19-'様式３（療養者名簿）（⑤の場合）'!$BD76+1&lt;=15,IF(TZ$19&gt;='様式３（療養者名簿）（⑤の場合）'!$BD76,IF(TZ$19&lt;='様式３（療養者名簿）（⑤の場合）'!$BE76,1,0),0),0)</f>
        <v>0</v>
      </c>
      <c r="UA71" s="225">
        <f>IF(UA$19-'様式３（療養者名簿）（⑤の場合）'!$BD76+1&lt;=15,IF(UA$19&gt;='様式３（療養者名簿）（⑤の場合）'!$BD76,IF(UA$19&lt;='様式３（療養者名簿）（⑤の場合）'!$BE76,1,0),0),0)</f>
        <v>0</v>
      </c>
      <c r="UB71" s="225">
        <f>IF(UB$19-'様式３（療養者名簿）（⑤の場合）'!$BD76+1&lt;=15,IF(UB$19&gt;='様式３（療養者名簿）（⑤の場合）'!$BD76,IF(UB$19&lt;='様式３（療養者名簿）（⑤の場合）'!$BE76,1,0),0),0)</f>
        <v>0</v>
      </c>
      <c r="UC71" s="225">
        <f>IF(UC$19-'様式３（療養者名簿）（⑤の場合）'!$BD76+1&lt;=15,IF(UC$19&gt;='様式３（療養者名簿）（⑤の場合）'!$BD76,IF(UC$19&lt;='様式３（療養者名簿）（⑤の場合）'!$BE76,1,0),0),0)</f>
        <v>0</v>
      </c>
      <c r="UD71" s="338">
        <f>IF(UD$19-'様式３（療養者名簿）（⑤の場合）'!$BD76+1&lt;=15,IF(UD$19&gt;='様式３（療養者名簿）（⑤の場合）'!$BD76,IF(UD$19&lt;='様式３（療養者名簿）（⑤の場合）'!$BE76,1,0),0),0)</f>
        <v>0</v>
      </c>
      <c r="UE71" s="338">
        <f>IF(UE$19-'様式３（療養者名簿）（⑤の場合）'!$BD76+1&lt;=15,IF(UE$19&gt;='様式３（療養者名簿）（⑤の場合）'!$BD76,IF(UE$19&lt;='様式３（療養者名簿）（⑤の場合）'!$BE76,1,0),0),0)</f>
        <v>0</v>
      </c>
      <c r="UF71" s="338">
        <f>IF(UF$19-'様式３（療養者名簿）（⑤の場合）'!$BD76+1&lt;=15,IF(UF$19&gt;='様式３（療養者名簿）（⑤の場合）'!$BD76,IF(UF$19&lt;='様式３（療養者名簿）（⑤の場合）'!$BE76,1,0),0),0)</f>
        <v>0</v>
      </c>
      <c r="UG71" s="338">
        <f>IF(UG$19-'様式３（療養者名簿）（⑤の場合）'!$BD76+1&lt;=15,IF(UG$19&gt;='様式３（療養者名簿）（⑤の場合）'!$BD76,IF(UG$19&lt;='様式３（療養者名簿）（⑤の場合）'!$BE76,1,0),0),0)</f>
        <v>0</v>
      </c>
      <c r="UH71" s="338">
        <f>IF(UH$19-'様式３（療養者名簿）（⑤の場合）'!$BD76+1&lt;=15,IF(UH$19&gt;='様式３（療養者名簿）（⑤の場合）'!$BD76,IF(UH$19&lt;='様式３（療養者名簿）（⑤の場合）'!$BE76,1,0),0),0)</f>
        <v>0</v>
      </c>
      <c r="UI71" s="338">
        <f>IF(UI$19-'様式３（療養者名簿）（⑤の場合）'!$BD76+1&lt;=15,IF(UI$19&gt;='様式３（療養者名簿）（⑤の場合）'!$BD76,IF(UI$19&lt;='様式３（療養者名簿）（⑤の場合）'!$BE76,1,0),0),0)</f>
        <v>0</v>
      </c>
      <c r="UJ71" s="338">
        <f>IF(UJ$19-'様式３（療養者名簿）（⑤の場合）'!$BD76+1&lt;=15,IF(UJ$19&gt;='様式３（療養者名簿）（⑤の場合）'!$BD76,IF(UJ$19&lt;='様式３（療養者名簿）（⑤の場合）'!$BE76,1,0),0),0)</f>
        <v>0</v>
      </c>
      <c r="UK71" s="338">
        <f>IF(UK$19-'様式３（療養者名簿）（⑤の場合）'!$BD76+1&lt;=15,IF(UK$19&gt;='様式３（療養者名簿）（⑤の場合）'!$BD76,IF(UK$19&lt;='様式３（療養者名簿）（⑤の場合）'!$BE76,1,0),0),0)</f>
        <v>0</v>
      </c>
      <c r="UL71" s="338">
        <f>IF(UL$19-'様式３（療養者名簿）（⑤の場合）'!$BD76+1&lt;=15,IF(UL$19&gt;='様式３（療養者名簿）（⑤の場合）'!$BD76,IF(UL$19&lt;='様式３（療養者名簿）（⑤の場合）'!$BE76,1,0),0),0)</f>
        <v>0</v>
      </c>
      <c r="UM71" s="338">
        <f>IF(UM$19-'様式３（療養者名簿）（⑤の場合）'!$BD76+1&lt;=15,IF(UM$19&gt;='様式３（療養者名簿）（⑤の場合）'!$BD76,IF(UM$19&lt;='様式３（療養者名簿）（⑤の場合）'!$BE76,1,0),0),0)</f>
        <v>0</v>
      </c>
      <c r="UN71" s="338">
        <f>IF(UN$19-'様式３（療養者名簿）（⑤の場合）'!$BD76+1&lt;=15,IF(UN$19&gt;='様式３（療養者名簿）（⑤の場合）'!$BD76,IF(UN$19&lt;='様式３（療養者名簿）（⑤の場合）'!$BE76,1,0),0),0)</f>
        <v>0</v>
      </c>
      <c r="UO71" s="338">
        <f>IF(UO$19-'様式３（療養者名簿）（⑤の場合）'!$BD76+1&lt;=15,IF(UO$19&gt;='様式３（療養者名簿）（⑤の場合）'!$BD76,IF(UO$19&lt;='様式３（療養者名簿）（⑤の場合）'!$BE76,1,0),0),0)</f>
        <v>0</v>
      </c>
      <c r="UP71" s="338">
        <f>IF(UP$19-'様式３（療養者名簿）（⑤の場合）'!$BD76+1&lt;=15,IF(UP$19&gt;='様式３（療養者名簿）（⑤の場合）'!$BD76,IF(UP$19&lt;='様式３（療養者名簿）（⑤の場合）'!$BE76,1,0),0),0)</f>
        <v>0</v>
      </c>
      <c r="UQ71" s="338">
        <f>IF(UQ$19-'様式３（療養者名簿）（⑤の場合）'!$BD76+1&lt;=15,IF(UQ$19&gt;='様式３（療養者名簿）（⑤の場合）'!$BD76,IF(UQ$19&lt;='様式３（療養者名簿）（⑤の場合）'!$BE76,1,0),0),0)</f>
        <v>0</v>
      </c>
      <c r="UR71" s="338">
        <f>IF(UR$19-'様式３（療養者名簿）（⑤の場合）'!$BD76+1&lt;=15,IF(UR$19&gt;='様式３（療養者名簿）（⑤の場合）'!$BD76,IF(UR$19&lt;='様式３（療養者名簿）（⑤の場合）'!$BE76,1,0),0),0)</f>
        <v>0</v>
      </c>
      <c r="US71" s="338">
        <f>IF(US$19-'様式３（療養者名簿）（⑤の場合）'!$BD76+1&lt;=15,IF(US$19&gt;='様式３（療養者名簿）（⑤の場合）'!$BD76,IF(US$19&lt;='様式３（療養者名簿）（⑤の場合）'!$BE76,1,0),0),0)</f>
        <v>0</v>
      </c>
      <c r="UT71" s="338">
        <f>IF(UT$19-'様式３（療養者名簿）（⑤の場合）'!$BD76+1&lt;=15,IF(UT$19&gt;='様式３（療養者名簿）（⑤の場合）'!$BD76,IF(UT$19&lt;='様式３（療養者名簿）（⑤の場合）'!$BE76,1,0),0),0)</f>
        <v>0</v>
      </c>
      <c r="UU71" s="338">
        <f>IF(UU$19-'様式３（療養者名簿）（⑤の場合）'!$BD76+1&lt;=15,IF(UU$19&gt;='様式３（療養者名簿）（⑤の場合）'!$BD76,IF(UU$19&lt;='様式３（療養者名簿）（⑤の場合）'!$BE76,1,0),0),0)</f>
        <v>0</v>
      </c>
      <c r="UV71" s="338">
        <f>IF(UV$19-'様式３（療養者名簿）（⑤の場合）'!$BD76+1&lt;=15,IF(UV$19&gt;='様式３（療養者名簿）（⑤の場合）'!$BD76,IF(UV$19&lt;='様式３（療養者名簿）（⑤の場合）'!$BE76,1,0),0),0)</f>
        <v>0</v>
      </c>
      <c r="UW71" s="338">
        <f>IF(UW$19-'様式３（療養者名簿）（⑤の場合）'!$BD76+1&lt;=15,IF(UW$19&gt;='様式３（療養者名簿）（⑤の場合）'!$BD76,IF(UW$19&lt;='様式３（療養者名簿）（⑤の場合）'!$BE76,1,0),0),0)</f>
        <v>0</v>
      </c>
      <c r="UX71" s="338">
        <f>IF(UX$19-'様式３（療養者名簿）（⑤の場合）'!$BD76+1&lt;=15,IF(UX$19&gt;='様式３（療養者名簿）（⑤の場合）'!$BD76,IF(UX$19&lt;='様式３（療養者名簿）（⑤の場合）'!$BE76,1,0),0),0)</f>
        <v>0</v>
      </c>
      <c r="UY71" s="338">
        <f>IF(UY$19-'様式３（療養者名簿）（⑤の場合）'!$BD76+1&lt;=15,IF(UY$19&gt;='様式３（療養者名簿）（⑤の場合）'!$BD76,IF(UY$19&lt;='様式３（療養者名簿）（⑤の場合）'!$BE76,1,0),0),0)</f>
        <v>0</v>
      </c>
      <c r="UZ71" s="338">
        <f>IF(UZ$19-'様式３（療養者名簿）（⑤の場合）'!$BD76+1&lt;=15,IF(UZ$19&gt;='様式３（療養者名簿）（⑤の場合）'!$BD76,IF(UZ$19&lt;='様式３（療養者名簿）（⑤の場合）'!$BE76,1,0),0),0)</f>
        <v>0</v>
      </c>
      <c r="VA71" s="338">
        <f>IF(VA$19-'様式３（療養者名簿）（⑤の場合）'!$BD76+1&lt;=15,IF(VA$19&gt;='様式３（療養者名簿）（⑤の場合）'!$BD76,IF(VA$19&lt;='様式３（療養者名簿）（⑤の場合）'!$BE76,1,0),0),0)</f>
        <v>0</v>
      </c>
      <c r="VB71" s="338">
        <f>IF(VB$19-'様式３（療養者名簿）（⑤の場合）'!$BD76+1&lt;=15,IF(VB$19&gt;='様式３（療養者名簿）（⑤の場合）'!$BD76,IF(VB$19&lt;='様式３（療養者名簿）（⑤の場合）'!$BE76,1,0),0),0)</f>
        <v>0</v>
      </c>
      <c r="VC71" s="338">
        <f>IF(VC$19-'様式３（療養者名簿）（⑤の場合）'!$BD76+1&lt;=15,IF(VC$19&gt;='様式３（療養者名簿）（⑤の場合）'!$BD76,IF(VC$19&lt;='様式３（療養者名簿）（⑤の場合）'!$BE76,1,0),0),0)</f>
        <v>0</v>
      </c>
      <c r="VD71" s="338">
        <f>IF(VD$19-'様式３（療養者名簿）（⑤の場合）'!$BD76+1&lt;=15,IF(VD$19&gt;='様式３（療養者名簿）（⑤の場合）'!$BD76,IF(VD$19&lt;='様式３（療養者名簿）（⑤の場合）'!$BE76,1,0),0),0)</f>
        <v>0</v>
      </c>
      <c r="VE71" s="338">
        <f>IF(VE$19-'様式３（療養者名簿）（⑤の場合）'!$BD76+1&lt;=15,IF(VE$19&gt;='様式３（療養者名簿）（⑤の場合）'!$BD76,IF(VE$19&lt;='様式３（療養者名簿）（⑤の場合）'!$BE76,1,0),0),0)</f>
        <v>0</v>
      </c>
      <c r="VF71" s="338">
        <f>IF(VF$19-'様式３（療養者名簿）（⑤の場合）'!$BD76+1&lt;=15,IF(VF$19&gt;='様式３（療養者名簿）（⑤の場合）'!$BD76,IF(VF$19&lt;='様式３（療養者名簿）（⑤の場合）'!$BE76,1,0),0),0)</f>
        <v>0</v>
      </c>
      <c r="VG71" s="338">
        <f>IF(VG$19-'様式３（療養者名簿）（⑤の場合）'!$BD76+1&lt;=15,IF(VG$19&gt;='様式３（療養者名簿）（⑤の場合）'!$BD76,IF(VG$19&lt;='様式３（療養者名簿）（⑤の場合）'!$BE76,1,0),0),0)</f>
        <v>0</v>
      </c>
      <c r="VH71" s="338">
        <f>IF(VH$19-'様式３（療養者名簿）（⑤の場合）'!$BD76+1&lt;=15,IF(VH$19&gt;='様式３（療養者名簿）（⑤の場合）'!$BD76,IF(VH$19&lt;='様式３（療養者名簿）（⑤の場合）'!$BE76,1,0),0),0)</f>
        <v>0</v>
      </c>
      <c r="VI71" s="338">
        <f>IF(VI$19-'様式３（療養者名簿）（⑤の場合）'!$BD76+1&lt;=15,IF(VI$19&gt;='様式３（療養者名簿）（⑤の場合）'!$BD76,IF(VI$19&lt;='様式３（療養者名簿）（⑤の場合）'!$BE76,1,0),0),0)</f>
        <v>0</v>
      </c>
      <c r="VJ71" s="338">
        <f>IF(VJ$19-'様式３（療養者名簿）（⑤の場合）'!$BD76+1&lt;=15,IF(VJ$19&gt;='様式３（療養者名簿）（⑤の場合）'!$BD76,IF(VJ$19&lt;='様式３（療養者名簿）（⑤の場合）'!$BE76,1,0),0),0)</f>
        <v>0</v>
      </c>
      <c r="VK71" s="338">
        <f>IF(VK$19-'様式３（療養者名簿）（⑤の場合）'!$BD76+1&lt;=15,IF(VK$19&gt;='様式３（療養者名簿）（⑤の場合）'!$BD76,IF(VK$19&lt;='様式３（療養者名簿）（⑤の場合）'!$BE76,1,0),0),0)</f>
        <v>0</v>
      </c>
      <c r="VL71" s="338">
        <f>IF(VL$19-'様式３（療養者名簿）（⑤の場合）'!$BD76+1&lt;=15,IF(VL$19&gt;='様式３（療養者名簿）（⑤の場合）'!$BD76,IF(VL$19&lt;='様式３（療養者名簿）（⑤の場合）'!$BE76,1,0),0),0)</f>
        <v>0</v>
      </c>
      <c r="VM71" s="338">
        <f>IF(VM$19-'様式３（療養者名簿）（⑤の場合）'!$BD76+1&lt;=15,IF(VM$19&gt;='様式３（療養者名簿）（⑤の場合）'!$BD76,IF(VM$19&lt;='様式３（療養者名簿）（⑤の場合）'!$BE76,1,0),0),0)</f>
        <v>0</v>
      </c>
      <c r="VN71" s="338">
        <f>IF(VN$19-'様式３（療養者名簿）（⑤の場合）'!$BD76+1&lt;=15,IF(VN$19&gt;='様式３（療養者名簿）（⑤の場合）'!$BD76,IF(VN$19&lt;='様式３（療養者名簿）（⑤の場合）'!$BE76,1,0),0),0)</f>
        <v>0</v>
      </c>
      <c r="VO71" s="338">
        <f>IF(VO$19-'様式３（療養者名簿）（⑤の場合）'!$BD76+1&lt;=15,IF(VO$19&gt;='様式３（療養者名簿）（⑤の場合）'!$BD76,IF(VO$19&lt;='様式３（療養者名簿）（⑤の場合）'!$BE76,1,0),0),0)</f>
        <v>0</v>
      </c>
      <c r="VP71" s="338">
        <f>IF(VP$19-'様式３（療養者名簿）（⑤の場合）'!$BD76+1&lt;=15,IF(VP$19&gt;='様式３（療養者名簿）（⑤の場合）'!$BD76,IF(VP$19&lt;='様式３（療養者名簿）（⑤の場合）'!$BE76,1,0),0),0)</f>
        <v>0</v>
      </c>
      <c r="VQ71" s="338">
        <f>IF(VQ$19-'様式３（療養者名簿）（⑤の場合）'!$BD76+1&lt;=15,IF(VQ$19&gt;='様式３（療養者名簿）（⑤の場合）'!$BD76,IF(VQ$19&lt;='様式３（療養者名簿）（⑤の場合）'!$BE76,1,0),0),0)</f>
        <v>0</v>
      </c>
      <c r="VR71" s="338">
        <f>IF(VR$19-'様式３（療養者名簿）（⑤の場合）'!$BD76+1&lt;=15,IF(VR$19&gt;='様式３（療養者名簿）（⑤の場合）'!$BD76,IF(VR$19&lt;='様式３（療養者名簿）（⑤の場合）'!$BE76,1,0),0),0)</f>
        <v>0</v>
      </c>
      <c r="VS71" s="338">
        <f>IF(VS$19-'様式３（療養者名簿）（⑤の場合）'!$BD76+1&lt;=15,IF(VS$19&gt;='様式３（療養者名簿）（⑤の場合）'!$BD76,IF(VS$19&lt;='様式３（療養者名簿）（⑤の場合）'!$BE76,1,0),0),0)</f>
        <v>0</v>
      </c>
      <c r="VT71" s="338">
        <f>IF(VT$19-'様式３（療養者名簿）（⑤の場合）'!$BD76+1&lt;=15,IF(VT$19&gt;='様式３（療養者名簿）（⑤の場合）'!$BD76,IF(VT$19&lt;='様式３（療養者名簿）（⑤の場合）'!$BE76,1,0),0),0)</f>
        <v>0</v>
      </c>
      <c r="VU71" s="338">
        <f>IF(VU$19-'様式３（療養者名簿）（⑤の場合）'!$BD76+1&lt;=15,IF(VU$19&gt;='様式３（療養者名簿）（⑤の場合）'!$BD76,IF(VU$19&lt;='様式３（療養者名簿）（⑤の場合）'!$BE76,1,0),0),0)</f>
        <v>0</v>
      </c>
      <c r="VV71" s="338">
        <f>IF(VV$19-'様式３（療養者名簿）（⑤の場合）'!$BD76+1&lt;=15,IF(VV$19&gt;='様式３（療養者名簿）（⑤の場合）'!$BD76,IF(VV$19&lt;='様式３（療養者名簿）（⑤の場合）'!$BE76,1,0),0),0)</f>
        <v>0</v>
      </c>
      <c r="VW71" s="338">
        <f>IF(VW$19-'様式３（療養者名簿）（⑤の場合）'!$BD76+1&lt;=15,IF(VW$19&gt;='様式３（療養者名簿）（⑤の場合）'!$BD76,IF(VW$19&lt;='様式３（療養者名簿）（⑤の場合）'!$BE76,1,0),0),0)</f>
        <v>0</v>
      </c>
      <c r="VX71" s="338">
        <f>IF(VX$19-'様式３（療養者名簿）（⑤の場合）'!$BD76+1&lt;=15,IF(VX$19&gt;='様式３（療養者名簿）（⑤の場合）'!$BD76,IF(VX$19&lt;='様式３（療養者名簿）（⑤の場合）'!$BE76,1,0),0),0)</f>
        <v>0</v>
      </c>
      <c r="VY71" s="338">
        <f>IF(VY$19-'様式３（療養者名簿）（⑤の場合）'!$BD76+1&lt;=15,IF(VY$19&gt;='様式３（療養者名簿）（⑤の場合）'!$BD76,IF(VY$19&lt;='様式３（療養者名簿）（⑤の場合）'!$BE76,1,0),0),0)</f>
        <v>0</v>
      </c>
      <c r="VZ71" s="338">
        <f>IF(VZ$19-'様式３（療養者名簿）（⑤の場合）'!$BD76+1&lt;=15,IF(VZ$19&gt;='様式３（療養者名簿）（⑤の場合）'!$BD76,IF(VZ$19&lt;='様式３（療養者名簿）（⑤の場合）'!$BE76,1,0),0),0)</f>
        <v>0</v>
      </c>
      <c r="WA71" s="338">
        <f>IF(WA$19-'様式３（療養者名簿）（⑤の場合）'!$BD76+1&lt;=15,IF(WA$19&gt;='様式３（療養者名簿）（⑤の場合）'!$BD76,IF(WA$19&lt;='様式３（療養者名簿）（⑤の場合）'!$BE76,1,0),0),0)</f>
        <v>0</v>
      </c>
      <c r="WB71" s="338">
        <f>IF(WB$19-'様式３（療養者名簿）（⑤の場合）'!$BD76+1&lt;=15,IF(WB$19&gt;='様式３（療養者名簿）（⑤の場合）'!$BD76,IF(WB$19&lt;='様式３（療養者名簿）（⑤の場合）'!$BE76,1,0),0),0)</f>
        <v>0</v>
      </c>
      <c r="WC71" s="338">
        <f>IF(WC$19-'様式３（療養者名簿）（⑤の場合）'!$BD76+1&lt;=15,IF(WC$19&gt;='様式３（療養者名簿）（⑤の場合）'!$BD76,IF(WC$19&lt;='様式３（療養者名簿）（⑤の場合）'!$BE76,1,0),0),0)</f>
        <v>0</v>
      </c>
      <c r="WD71" s="338">
        <f>IF(WD$19-'様式３（療養者名簿）（⑤の場合）'!$BD76+1&lt;=15,IF(WD$19&gt;='様式３（療養者名簿）（⑤の場合）'!$BD76,IF(WD$19&lt;='様式３（療養者名簿）（⑤の場合）'!$BE76,1,0),0),0)</f>
        <v>0</v>
      </c>
      <c r="WE71" s="338">
        <f>IF(WE$19-'様式３（療養者名簿）（⑤の場合）'!$BD76+1&lt;=15,IF(WE$19&gt;='様式３（療養者名簿）（⑤の場合）'!$BD76,IF(WE$19&lt;='様式３（療養者名簿）（⑤の場合）'!$BE76,1,0),0),0)</f>
        <v>0</v>
      </c>
      <c r="WF71" s="338">
        <f>IF(WF$19-'様式３（療養者名簿）（⑤の場合）'!$BD76+1&lt;=15,IF(WF$19&gt;='様式３（療養者名簿）（⑤の場合）'!$BD76,IF(WF$19&lt;='様式３（療養者名簿）（⑤の場合）'!$BE76,1,0),0),0)</f>
        <v>0</v>
      </c>
      <c r="WG71" s="338">
        <f>IF(WG$19-'様式３（療養者名簿）（⑤の場合）'!$BD76+1&lt;=15,IF(WG$19&gt;='様式３（療養者名簿）（⑤の場合）'!$BD76,IF(WG$19&lt;='様式３（療養者名簿）（⑤の場合）'!$BE76,1,0),0),0)</f>
        <v>0</v>
      </c>
      <c r="WH71" s="338">
        <f>IF(WH$19-'様式３（療養者名簿）（⑤の場合）'!$BD76+1&lt;=15,IF(WH$19&gt;='様式３（療養者名簿）（⑤の場合）'!$BD76,IF(WH$19&lt;='様式３（療養者名簿）（⑤の場合）'!$BE76,1,0),0),0)</f>
        <v>0</v>
      </c>
      <c r="WI71" s="338">
        <f>IF(WI$19-'様式３（療養者名簿）（⑤の場合）'!$BD76+1&lt;=15,IF(WI$19&gt;='様式３（療養者名簿）（⑤の場合）'!$BD76,IF(WI$19&lt;='様式３（療養者名簿）（⑤の場合）'!$BE76,1,0),0),0)</f>
        <v>0</v>
      </c>
      <c r="WJ71" s="338">
        <f>IF(WJ$19-'様式３（療養者名簿）（⑤の場合）'!$BD76+1&lt;=15,IF(WJ$19&gt;='様式３（療養者名簿）（⑤の場合）'!$BD76,IF(WJ$19&lt;='様式３（療養者名簿）（⑤の場合）'!$BE76,1,0),0),0)</f>
        <v>0</v>
      </c>
      <c r="WK71" s="338">
        <f>IF(WK$19-'様式３（療養者名簿）（⑤の場合）'!$BD76+1&lt;=15,IF(WK$19&gt;='様式３（療養者名簿）（⑤の場合）'!$BD76,IF(WK$19&lt;='様式３（療養者名簿）（⑤の場合）'!$BE76,1,0),0),0)</f>
        <v>0</v>
      </c>
      <c r="WL71" s="338">
        <f>IF(WL$19-'様式３（療養者名簿）（⑤の場合）'!$BD76+1&lt;=15,IF(WL$19&gt;='様式３（療養者名簿）（⑤の場合）'!$BD76,IF(WL$19&lt;='様式３（療養者名簿）（⑤の場合）'!$BE76,1,0),0),0)</f>
        <v>0</v>
      </c>
      <c r="WM71" s="338">
        <f>IF(WM$19-'様式３（療養者名簿）（⑤の場合）'!$BD76+1&lt;=15,IF(WM$19&gt;='様式３（療養者名簿）（⑤の場合）'!$BD76,IF(WM$19&lt;='様式３（療養者名簿）（⑤の場合）'!$BE76,1,0),0),0)</f>
        <v>0</v>
      </c>
      <c r="WN71" s="338">
        <f>IF(WN$19-'様式３（療養者名簿）（⑤の場合）'!$BD76+1&lt;=15,IF(WN$19&gt;='様式３（療養者名簿）（⑤の場合）'!$BD76,IF(WN$19&lt;='様式３（療養者名簿）（⑤の場合）'!$BE76,1,0),0),0)</f>
        <v>0</v>
      </c>
      <c r="WO71" s="338">
        <f>IF(WO$19-'様式３（療養者名簿）（⑤の場合）'!$BD76+1&lt;=15,IF(WO$19&gt;='様式３（療養者名簿）（⑤の場合）'!$BD76,IF(WO$19&lt;='様式３（療養者名簿）（⑤の場合）'!$BE76,1,0),0),0)</f>
        <v>0</v>
      </c>
      <c r="WP71" s="338">
        <f>IF(WP$19-'様式３（療養者名簿）（⑤の場合）'!$BD76+1&lt;=15,IF(WP$19&gt;='様式３（療養者名簿）（⑤の場合）'!$BD76,IF(WP$19&lt;='様式３（療養者名簿）（⑤の場合）'!$BE76,1,0),0),0)</f>
        <v>0</v>
      </c>
      <c r="WQ71" s="338">
        <f>IF(WQ$19-'様式３（療養者名簿）（⑤の場合）'!$BD76+1&lt;=15,IF(WQ$19&gt;='様式３（療養者名簿）（⑤の場合）'!$BD76,IF(WQ$19&lt;='様式３（療養者名簿）（⑤の場合）'!$BE76,1,0),0),0)</f>
        <v>0</v>
      </c>
      <c r="WR71" s="338">
        <f>IF(WR$19-'様式３（療養者名簿）（⑤の場合）'!$BD76+1&lt;=15,IF(WR$19&gt;='様式３（療養者名簿）（⑤の場合）'!$BD76,IF(WR$19&lt;='様式３（療養者名簿）（⑤の場合）'!$BE76,1,0),0),0)</f>
        <v>0</v>
      </c>
      <c r="WS71" s="338">
        <f>IF(WS$19-'様式３（療養者名簿）（⑤の場合）'!$BD76+1&lt;=15,IF(WS$19&gt;='様式３（療養者名簿）（⑤の場合）'!$BD76,IF(WS$19&lt;='様式３（療養者名簿）（⑤の場合）'!$BE76,1,0),0),0)</f>
        <v>0</v>
      </c>
      <c r="WT71" s="338">
        <f>IF(WT$19-'様式３（療養者名簿）（⑤の場合）'!$BD76+1&lt;=15,IF(WT$19&gt;='様式３（療養者名簿）（⑤の場合）'!$BD76,IF(WT$19&lt;='様式３（療養者名簿）（⑤の場合）'!$BE76,1,0),0),0)</f>
        <v>0</v>
      </c>
      <c r="WU71" s="338">
        <f>IF(WU$19-'様式３（療養者名簿）（⑤の場合）'!$BD76+1&lt;=15,IF(WU$19&gt;='様式３（療養者名簿）（⑤の場合）'!$BD76,IF(WU$19&lt;='様式３（療養者名簿）（⑤の場合）'!$BE76,1,0),0),0)</f>
        <v>0</v>
      </c>
      <c r="WV71" s="338">
        <f>IF(WV$19-'様式３（療養者名簿）（⑤の場合）'!$BD76+1&lt;=15,IF(WV$19&gt;='様式３（療養者名簿）（⑤の場合）'!$BD76,IF(WV$19&lt;='様式３（療養者名簿）（⑤の場合）'!$BE76,1,0),0),0)</f>
        <v>0</v>
      </c>
      <c r="WW71" s="338">
        <f>IF(WW$19-'様式３（療養者名簿）（⑤の場合）'!$BD76+1&lt;=15,IF(WW$19&gt;='様式３（療養者名簿）（⑤の場合）'!$BD76,IF(WW$19&lt;='様式３（療養者名簿）（⑤の場合）'!$BE76,1,0),0),0)</f>
        <v>0</v>
      </c>
      <c r="WX71" s="338">
        <f>IF(WX$19-'様式３（療養者名簿）（⑤の場合）'!$BD76+1&lt;=15,IF(WX$19&gt;='様式３（療養者名簿）（⑤の場合）'!$BD76,IF(WX$19&lt;='様式３（療養者名簿）（⑤の場合）'!$BE76,1,0),0),0)</f>
        <v>0</v>
      </c>
      <c r="WY71" s="338">
        <f>IF(WY$19-'様式３（療養者名簿）（⑤の場合）'!$BD76+1&lt;=15,IF(WY$19&gt;='様式３（療養者名簿）（⑤の場合）'!$BD76,IF(WY$19&lt;='様式３（療養者名簿）（⑤の場合）'!$BE76,1,0),0),0)</f>
        <v>0</v>
      </c>
      <c r="WZ71" s="338">
        <f>IF(WZ$19-'様式３（療養者名簿）（⑤の場合）'!$BD76+1&lt;=15,IF(WZ$19&gt;='様式３（療養者名簿）（⑤の場合）'!$BD76,IF(WZ$19&lt;='様式３（療養者名簿）（⑤の場合）'!$BE76,1,0),0),0)</f>
        <v>0</v>
      </c>
      <c r="XA71" s="338">
        <f>IF(XA$19-'様式３（療養者名簿）（⑤の場合）'!$BD76+1&lt;=15,IF(XA$19&gt;='様式３（療養者名簿）（⑤の場合）'!$BD76,IF(XA$19&lt;='様式３（療養者名簿）（⑤の場合）'!$BE76,1,0),0),0)</f>
        <v>0</v>
      </c>
      <c r="XB71" s="338">
        <f>IF(XB$19-'様式３（療養者名簿）（⑤の場合）'!$BD76+1&lt;=15,IF(XB$19&gt;='様式３（療養者名簿）（⑤の場合）'!$BD76,IF(XB$19&lt;='様式３（療養者名簿）（⑤の場合）'!$BE76,1,0),0),0)</f>
        <v>0</v>
      </c>
      <c r="XC71" s="338">
        <f>IF(XC$19-'様式３（療養者名簿）（⑤の場合）'!$BD76+1&lt;=15,IF(XC$19&gt;='様式３（療養者名簿）（⑤の場合）'!$BD76,IF(XC$19&lt;='様式３（療養者名簿）（⑤の場合）'!$BE76,1,0),0),0)</f>
        <v>0</v>
      </c>
      <c r="XD71" s="338">
        <f>IF(XD$19-'様式３（療養者名簿）（⑤の場合）'!$BD76+1&lt;=15,IF(XD$19&gt;='様式３（療養者名簿）（⑤の場合）'!$BD76,IF(XD$19&lt;='様式３（療養者名簿）（⑤の場合）'!$BE76,1,0),0),0)</f>
        <v>0</v>
      </c>
      <c r="XE71" s="338">
        <f>IF(XE$19-'様式３（療養者名簿）（⑤の場合）'!$BD76+1&lt;=15,IF(XE$19&gt;='様式３（療養者名簿）（⑤の場合）'!$BD76,IF(XE$19&lt;='様式３（療養者名簿）（⑤の場合）'!$BE76,1,0),0),0)</f>
        <v>0</v>
      </c>
      <c r="XF71" s="338">
        <f>IF(XF$19-'様式３（療養者名簿）（⑤の場合）'!$BD76+1&lt;=15,IF(XF$19&gt;='様式３（療養者名簿）（⑤の場合）'!$BD76,IF(XF$19&lt;='様式３（療養者名簿）（⑤の場合）'!$BE76,1,0),0),0)</f>
        <v>0</v>
      </c>
      <c r="XG71" s="338">
        <f>IF(XG$19-'様式３（療養者名簿）（⑤の場合）'!$BD76+1&lt;=15,IF(XG$19&gt;='様式３（療養者名簿）（⑤の場合）'!$BD76,IF(XG$19&lt;='様式３（療養者名簿）（⑤の場合）'!$BE76,1,0),0),0)</f>
        <v>0</v>
      </c>
      <c r="XH71" s="338">
        <f>IF(XH$19-'様式３（療養者名簿）（⑤の場合）'!$BD76+1&lt;=15,IF(XH$19&gt;='様式３（療養者名簿）（⑤の場合）'!$BD76,IF(XH$19&lt;='様式３（療養者名簿）（⑤の場合）'!$BE76,1,0),0),0)</f>
        <v>0</v>
      </c>
      <c r="XI71" s="338">
        <f>IF(XI$19-'様式３（療養者名簿）（⑤の場合）'!$BD76+1&lt;=15,IF(XI$19&gt;='様式３（療養者名簿）（⑤の場合）'!$BD76,IF(XI$19&lt;='様式３（療養者名簿）（⑤の場合）'!$BE76,1,0),0),0)</f>
        <v>0</v>
      </c>
      <c r="XJ71" s="338">
        <f>IF(XJ$19-'様式３（療養者名簿）（⑤の場合）'!$BD76+1&lt;=15,IF(XJ$19&gt;='様式３（療養者名簿）（⑤の場合）'!$BD76,IF(XJ$19&lt;='様式３（療養者名簿）（⑤の場合）'!$BE76,1,0),0),0)</f>
        <v>0</v>
      </c>
      <c r="XK71" s="338">
        <f>IF(XK$19-'様式３（療養者名簿）（⑤の場合）'!$BD76+1&lt;=15,IF(XK$19&gt;='様式３（療養者名簿）（⑤の場合）'!$BD76,IF(XK$19&lt;='様式３（療養者名簿）（⑤の場合）'!$BE76,1,0),0),0)</f>
        <v>0</v>
      </c>
      <c r="XL71" s="338">
        <f>IF(XL$19-'様式３（療養者名簿）（⑤の場合）'!$BD76+1&lt;=15,IF(XL$19&gt;='様式３（療養者名簿）（⑤の場合）'!$BD76,IF(XL$19&lt;='様式３（療養者名簿）（⑤の場合）'!$BE76,1,0),0),0)</f>
        <v>0</v>
      </c>
      <c r="XM71" s="338">
        <f>IF(XM$19-'様式３（療養者名簿）（⑤の場合）'!$BD76+1&lt;=15,IF(XM$19&gt;='様式３（療養者名簿）（⑤の場合）'!$BD76,IF(XM$19&lt;='様式３（療養者名簿）（⑤の場合）'!$BE76,1,0),0),0)</f>
        <v>0</v>
      </c>
      <c r="XN71" s="338">
        <f>IF(XN$19-'様式３（療養者名簿）（⑤の場合）'!$BD76+1&lt;=15,IF(XN$19&gt;='様式３（療養者名簿）（⑤の場合）'!$BD76,IF(XN$19&lt;='様式３（療養者名簿）（⑤の場合）'!$BE76,1,0),0),0)</f>
        <v>0</v>
      </c>
      <c r="XO71" s="338">
        <f>IF(XO$19-'様式３（療養者名簿）（⑤の場合）'!$BD76+1&lt;=15,IF(XO$19&gt;='様式３（療養者名簿）（⑤の場合）'!$BD76,IF(XO$19&lt;='様式３（療養者名簿）（⑤の場合）'!$BE76,1,0),0),0)</f>
        <v>0</v>
      </c>
      <c r="XP71" s="338">
        <f>IF(XP$19-'様式３（療養者名簿）（⑤の場合）'!$BD76+1&lt;=15,IF(XP$19&gt;='様式３（療養者名簿）（⑤の場合）'!$BD76,IF(XP$19&lt;='様式３（療養者名簿）（⑤の場合）'!$BE76,1,0),0),0)</f>
        <v>0</v>
      </c>
      <c r="XQ71" s="338">
        <f>IF(XQ$19-'様式３（療養者名簿）（⑤の場合）'!$BD76+1&lt;=15,IF(XQ$19&gt;='様式３（療養者名簿）（⑤の場合）'!$BD76,IF(XQ$19&lt;='様式３（療養者名簿）（⑤の場合）'!$BE76,1,0),0),0)</f>
        <v>0</v>
      </c>
      <c r="XR71" s="338">
        <f>IF(XR$19-'様式３（療養者名簿）（⑤の場合）'!$BD76+1&lt;=15,IF(XR$19&gt;='様式３（療養者名簿）（⑤の場合）'!$BD76,IF(XR$19&lt;='様式３（療養者名簿）（⑤の場合）'!$BE76,1,0),0),0)</f>
        <v>0</v>
      </c>
      <c r="XS71" s="338">
        <f>IF(XS$19-'様式３（療養者名簿）（⑤の場合）'!$BD76+1&lt;=15,IF(XS$19&gt;='様式３（療養者名簿）（⑤の場合）'!$BD76,IF(XS$19&lt;='様式３（療養者名簿）（⑤の場合）'!$BE76,1,0),0),0)</f>
        <v>0</v>
      </c>
      <c r="XT71" s="338">
        <f>IF(XT$19-'様式３（療養者名簿）（⑤の場合）'!$BD76+1&lt;=15,IF(XT$19&gt;='様式３（療養者名簿）（⑤の場合）'!$BD76,IF(XT$19&lt;='様式３（療養者名簿）（⑤の場合）'!$BE76,1,0),0),0)</f>
        <v>0</v>
      </c>
      <c r="XU71" s="338">
        <f>IF(XU$19-'様式３（療養者名簿）（⑤の場合）'!$BD76+1&lt;=15,IF(XU$19&gt;='様式３（療養者名簿）（⑤の場合）'!$BD76,IF(XU$19&lt;='様式３（療養者名簿）（⑤の場合）'!$BE76,1,0),0),0)</f>
        <v>0</v>
      </c>
      <c r="XV71" s="338">
        <f>IF(XV$19-'様式３（療養者名簿）（⑤の場合）'!$BD76+1&lt;=15,IF(XV$19&gt;='様式３（療養者名簿）（⑤の場合）'!$BD76,IF(XV$19&lt;='様式３（療養者名簿）（⑤の場合）'!$BE76,1,0),0),0)</f>
        <v>0</v>
      </c>
      <c r="XW71" s="338">
        <f>IF(XW$19-'様式３（療養者名簿）（⑤の場合）'!$BD76+1&lt;=15,IF(XW$19&gt;='様式３（療養者名簿）（⑤の場合）'!$BD76,IF(XW$19&lt;='様式３（療養者名簿）（⑤の場合）'!$BE76,1,0),0),0)</f>
        <v>0</v>
      </c>
      <c r="XX71" s="338">
        <f>IF(XX$19-'様式３（療養者名簿）（⑤の場合）'!$BD76+1&lt;=15,IF(XX$19&gt;='様式３（療養者名簿）（⑤の場合）'!$BD76,IF(XX$19&lt;='様式３（療養者名簿）（⑤の場合）'!$BE76,1,0),0),0)</f>
        <v>0</v>
      </c>
      <c r="XY71" s="338">
        <f>IF(XY$19-'様式３（療養者名簿）（⑤の場合）'!$BD76+1&lt;=15,IF(XY$19&gt;='様式３（療養者名簿）（⑤の場合）'!$BD76,IF(XY$19&lt;='様式３（療養者名簿）（⑤の場合）'!$BE76,1,0),0),0)</f>
        <v>0</v>
      </c>
      <c r="XZ71" s="338">
        <f>IF(XZ$19-'様式３（療養者名簿）（⑤の場合）'!$BD76+1&lt;=15,IF(XZ$19&gt;='様式３（療養者名簿）（⑤の場合）'!$BD76,IF(XZ$19&lt;='様式３（療養者名簿）（⑤の場合）'!$BE76,1,0),0),0)</f>
        <v>0</v>
      </c>
      <c r="YA71" s="338">
        <f>IF(YA$19-'様式３（療養者名簿）（⑤の場合）'!$BD76+1&lt;=15,IF(YA$19&gt;='様式３（療養者名簿）（⑤の場合）'!$BD76,IF(YA$19&lt;='様式３（療養者名簿）（⑤の場合）'!$BE76,1,0),0),0)</f>
        <v>0</v>
      </c>
      <c r="YB71" s="338">
        <f>IF(YB$19-'様式３（療養者名簿）（⑤の場合）'!$BD76+1&lt;=15,IF(YB$19&gt;='様式３（療養者名簿）（⑤の場合）'!$BD76,IF(YB$19&lt;='様式３（療養者名簿）（⑤の場合）'!$BE76,1,0),0),0)</f>
        <v>0</v>
      </c>
      <c r="YC71" s="338">
        <f>IF(YC$19-'様式３（療養者名簿）（⑤の場合）'!$BD76+1&lt;=15,IF(YC$19&gt;='様式３（療養者名簿）（⑤の場合）'!$BD76,IF(YC$19&lt;='様式３（療養者名簿）（⑤の場合）'!$BE76,1,0),0),0)</f>
        <v>0</v>
      </c>
      <c r="YD71" s="338">
        <f>IF(YD$19-'様式３（療養者名簿）（⑤の場合）'!$BD76+1&lt;=15,IF(YD$19&gt;='様式３（療養者名簿）（⑤の場合）'!$BD76,IF(YD$19&lt;='様式３（療養者名簿）（⑤の場合）'!$BE76,1,0),0),0)</f>
        <v>0</v>
      </c>
      <c r="YE71" s="338">
        <f>IF(YE$19-'様式３（療養者名簿）（⑤の場合）'!$BD76+1&lt;=15,IF(YE$19&gt;='様式３（療養者名簿）（⑤の場合）'!$BD76,IF(YE$19&lt;='様式３（療養者名簿）（⑤の場合）'!$BE76,1,0),0),0)</f>
        <v>0</v>
      </c>
      <c r="YF71" s="338">
        <f>IF(YF$19-'様式３（療養者名簿）（⑤の場合）'!$BD76+1&lt;=15,IF(YF$19&gt;='様式３（療養者名簿）（⑤の場合）'!$BD76,IF(YF$19&lt;='様式３（療養者名簿）（⑤の場合）'!$BE76,1,0),0),0)</f>
        <v>0</v>
      </c>
      <c r="YG71" s="338">
        <f>IF(YG$19-'様式３（療養者名簿）（⑤の場合）'!$BD76+1&lt;=15,IF(YG$19&gt;='様式３（療養者名簿）（⑤の場合）'!$BD76,IF(YG$19&lt;='様式３（療養者名簿）（⑤の場合）'!$BE76,1,0),0),0)</f>
        <v>0</v>
      </c>
      <c r="YH71" s="338">
        <f>IF(YH$19-'様式３（療養者名簿）（⑤の場合）'!$BD76+1&lt;=15,IF(YH$19&gt;='様式３（療養者名簿）（⑤の場合）'!$BD76,IF(YH$19&lt;='様式３（療養者名簿）（⑤の場合）'!$BE76,1,0),0),0)</f>
        <v>0</v>
      </c>
      <c r="YI71" s="338">
        <f>IF(YI$19-'様式３（療養者名簿）（⑤の場合）'!$BD76+1&lt;=15,IF(YI$19&gt;='様式３（療養者名簿）（⑤の場合）'!$BD76,IF(YI$19&lt;='様式３（療養者名簿）（⑤の場合）'!$BE76,1,0),0),0)</f>
        <v>0</v>
      </c>
      <c r="YJ71" s="338">
        <f>IF(YJ$19-'様式３（療養者名簿）（⑤の場合）'!$BD76+1&lt;=15,IF(YJ$19&gt;='様式３（療養者名簿）（⑤の場合）'!$BD76,IF(YJ$19&lt;='様式３（療養者名簿）（⑤の場合）'!$BE76,1,0),0),0)</f>
        <v>0</v>
      </c>
      <c r="YK71" s="338">
        <f>IF(YK$19-'様式３（療養者名簿）（⑤の場合）'!$BD76+1&lt;=15,IF(YK$19&gt;='様式３（療養者名簿）（⑤の場合）'!$BD76,IF(YK$19&lt;='様式３（療養者名簿）（⑤の場合）'!$BE76,1,0),0),0)</f>
        <v>0</v>
      </c>
      <c r="YL71" s="338">
        <f>IF(YL$19-'様式３（療養者名簿）（⑤の場合）'!$BD76+1&lt;=15,IF(YL$19&gt;='様式３（療養者名簿）（⑤の場合）'!$BD76,IF(YL$19&lt;='様式３（療養者名簿）（⑤の場合）'!$BE76,1,0),0),0)</f>
        <v>0</v>
      </c>
      <c r="YM71" s="338">
        <f>IF(YM$19-'様式３（療養者名簿）（⑤の場合）'!$BD76+1&lt;=15,IF(YM$19&gt;='様式３（療養者名簿）（⑤の場合）'!$BD76,IF(YM$19&lt;='様式３（療養者名簿）（⑤の場合）'!$BE76,1,0),0),0)</f>
        <v>0</v>
      </c>
      <c r="YN71" s="338">
        <f>IF(YN$19-'様式３（療養者名簿）（⑤の場合）'!$BD76+1&lt;=15,IF(YN$19&gt;='様式３（療養者名簿）（⑤の場合）'!$BD76,IF(YN$19&lt;='様式３（療養者名簿）（⑤の場合）'!$BE76,1,0),0),0)</f>
        <v>0</v>
      </c>
      <c r="YO71" s="338">
        <f>IF(YO$19-'様式３（療養者名簿）（⑤の場合）'!$BD76+1&lt;=15,IF(YO$19&gt;='様式３（療養者名簿）（⑤の場合）'!$BD76,IF(YO$19&lt;='様式３（療養者名簿）（⑤の場合）'!$BE76,1,0),0),0)</f>
        <v>0</v>
      </c>
      <c r="YP71" s="338">
        <f>IF(YP$19-'様式３（療養者名簿）（⑤の場合）'!$BD76+1&lt;=15,IF(YP$19&gt;='様式３（療養者名簿）（⑤の場合）'!$BD76,IF(YP$19&lt;='様式３（療養者名簿）（⑤の場合）'!$BE76,1,0),0),0)</f>
        <v>0</v>
      </c>
      <c r="YQ71" s="338">
        <f>IF(YQ$19-'様式３（療養者名簿）（⑤の場合）'!$BD76+1&lt;=15,IF(YQ$19&gt;='様式３（療養者名簿）（⑤の場合）'!$BD76,IF(YQ$19&lt;='様式３（療養者名簿）（⑤の場合）'!$BE76,1,0),0),0)</f>
        <v>0</v>
      </c>
      <c r="YR71" s="338">
        <f>IF(YR$19-'様式３（療養者名簿）（⑤の場合）'!$BD76+1&lt;=15,IF(YR$19&gt;='様式３（療養者名簿）（⑤の場合）'!$BD76,IF(YR$19&lt;='様式３（療養者名簿）（⑤の場合）'!$BE76,1,0),0),0)</f>
        <v>0</v>
      </c>
      <c r="YS71" s="338">
        <f>IF(YS$19-'様式３（療養者名簿）（⑤の場合）'!$BD76+1&lt;=15,IF(YS$19&gt;='様式３（療養者名簿）（⑤の場合）'!$BD76,IF(YS$19&lt;='様式３（療養者名簿）（⑤の場合）'!$BE76,1,0),0),0)</f>
        <v>0</v>
      </c>
      <c r="YT71" s="338">
        <f>IF(YT$19-'様式３（療養者名簿）（⑤の場合）'!$BD76+1&lt;=15,IF(YT$19&gt;='様式３（療養者名簿）（⑤の場合）'!$BD76,IF(YT$19&lt;='様式３（療養者名簿）（⑤の場合）'!$BE76,1,0),0),0)</f>
        <v>0</v>
      </c>
      <c r="YU71" s="338">
        <f>IF(YU$19-'様式３（療養者名簿）（⑤の場合）'!$BD76+1&lt;=15,IF(YU$19&gt;='様式３（療養者名簿）（⑤の場合）'!$BD76,IF(YU$19&lt;='様式３（療養者名簿）（⑤の場合）'!$BE76,1,0),0),0)</f>
        <v>0</v>
      </c>
      <c r="YV71" s="338">
        <f>IF(YV$19-'様式３（療養者名簿）（⑤の場合）'!$BD76+1&lt;=15,IF(YV$19&gt;='様式３（療養者名簿）（⑤の場合）'!$BD76,IF(YV$19&lt;='様式３（療養者名簿）（⑤の場合）'!$BE76,1,0),0),0)</f>
        <v>0</v>
      </c>
      <c r="YW71" s="338">
        <f>IF(YW$19-'様式３（療養者名簿）（⑤の場合）'!$BD76+1&lt;=15,IF(YW$19&gt;='様式３（療養者名簿）（⑤の場合）'!$BD76,IF(YW$19&lt;='様式３（療養者名簿）（⑤の場合）'!$BE76,1,0),0),0)</f>
        <v>0</v>
      </c>
      <c r="YX71" s="338">
        <f>IF(YX$19-'様式３（療養者名簿）（⑤の場合）'!$BD76+1&lt;=15,IF(YX$19&gt;='様式３（療養者名簿）（⑤の場合）'!$BD76,IF(YX$19&lt;='様式３（療養者名簿）（⑤の場合）'!$BE76,1,0),0),0)</f>
        <v>0</v>
      </c>
      <c r="YY71" s="338">
        <f>IF(YY$19-'様式３（療養者名簿）（⑤の場合）'!$BD76+1&lt;=15,IF(YY$19&gt;='様式３（療養者名簿）（⑤の場合）'!$BD76,IF(YY$19&lt;='様式３（療養者名簿）（⑤の場合）'!$BE76,1,0),0),0)</f>
        <v>0</v>
      </c>
      <c r="YZ71" s="338">
        <f>IF(YZ$19-'様式３（療養者名簿）（⑤の場合）'!$BD76+1&lt;=15,IF(YZ$19&gt;='様式３（療養者名簿）（⑤の場合）'!$BD76,IF(YZ$19&lt;='様式３（療養者名簿）（⑤の場合）'!$BE76,1,0),0),0)</f>
        <v>0</v>
      </c>
      <c r="ZA71" s="338">
        <f>IF(ZA$19-'様式３（療養者名簿）（⑤の場合）'!$BD76+1&lt;=15,IF(ZA$19&gt;='様式３（療養者名簿）（⑤の場合）'!$BD76,IF(ZA$19&lt;='様式３（療養者名簿）（⑤の場合）'!$BE76,1,0),0),0)</f>
        <v>0</v>
      </c>
      <c r="ZB71" s="338">
        <f>IF(ZB$19-'様式３（療養者名簿）（⑤の場合）'!$BD76+1&lt;=15,IF(ZB$19&gt;='様式３（療養者名簿）（⑤の場合）'!$BD76,IF(ZB$19&lt;='様式３（療養者名簿）（⑤の場合）'!$BE76,1,0),0),0)</f>
        <v>0</v>
      </c>
      <c r="ZC71" s="338">
        <f>IF(ZC$19-'様式３（療養者名簿）（⑤の場合）'!$BD76+1&lt;=15,IF(ZC$19&gt;='様式３（療養者名簿）（⑤の場合）'!$BD76,IF(ZC$19&lt;='様式３（療養者名簿）（⑤の場合）'!$BE76,1,0),0),0)</f>
        <v>0</v>
      </c>
      <c r="ZD71" s="338">
        <f>IF(ZD$19-'様式３（療養者名簿）（⑤の場合）'!$BD76+1&lt;=15,IF(ZD$19&gt;='様式３（療養者名簿）（⑤の場合）'!$BD76,IF(ZD$19&lt;='様式３（療養者名簿）（⑤の場合）'!$BE76,1,0),0),0)</f>
        <v>0</v>
      </c>
      <c r="ZE71" s="338">
        <f>IF(ZE$19-'様式３（療養者名簿）（⑤の場合）'!$BD76+1&lt;=15,IF(ZE$19&gt;='様式３（療養者名簿）（⑤の場合）'!$BD76,IF(ZE$19&lt;='様式３（療養者名簿）（⑤の場合）'!$BE76,1,0),0),0)</f>
        <v>0</v>
      </c>
      <c r="ZF71" s="338">
        <f>IF(ZF$19-'様式３（療養者名簿）（⑤の場合）'!$BD76+1&lt;=15,IF(ZF$19&gt;='様式３（療養者名簿）（⑤の場合）'!$BD76,IF(ZF$19&lt;='様式３（療養者名簿）（⑤の場合）'!$BE76,1,0),0),0)</f>
        <v>0</v>
      </c>
      <c r="ZG71" s="338">
        <f>IF(ZG$19-'様式３（療養者名簿）（⑤の場合）'!$BD76+1&lt;=15,IF(ZG$19&gt;='様式３（療養者名簿）（⑤の場合）'!$BD76,IF(ZG$19&lt;='様式３（療養者名簿）（⑤の場合）'!$BE76,1,0),0),0)</f>
        <v>0</v>
      </c>
      <c r="ZH71" s="338">
        <f>IF(ZH$19-'様式３（療養者名簿）（⑤の場合）'!$BD76+1&lt;=15,IF(ZH$19&gt;='様式３（療養者名簿）（⑤の場合）'!$BD76,IF(ZH$19&lt;='様式３（療養者名簿）（⑤の場合）'!$BE76,1,0),0),0)</f>
        <v>0</v>
      </c>
      <c r="ZI71" s="338">
        <f>IF(ZI$19-'様式３（療養者名簿）（⑤の場合）'!$BD76+1&lt;=15,IF(ZI$19&gt;='様式３（療養者名簿）（⑤の場合）'!$BD76,IF(ZI$19&lt;='様式３（療養者名簿）（⑤の場合）'!$BE76,1,0),0),0)</f>
        <v>0</v>
      </c>
      <c r="ZJ71" s="338">
        <f>IF(ZJ$19-'様式３（療養者名簿）（⑤の場合）'!$BD76+1&lt;=15,IF(ZJ$19&gt;='様式３（療養者名簿）（⑤の場合）'!$BD76,IF(ZJ$19&lt;='様式３（療養者名簿）（⑤の場合）'!$BE76,1,0),0),0)</f>
        <v>0</v>
      </c>
      <c r="ZK71" s="338">
        <f>IF(ZK$19-'様式３（療養者名簿）（⑤の場合）'!$BD76+1&lt;=15,IF(ZK$19&gt;='様式３（療養者名簿）（⑤の場合）'!$BD76,IF(ZK$19&lt;='様式３（療養者名簿）（⑤の場合）'!$BE76,1,0),0),0)</f>
        <v>0</v>
      </c>
      <c r="ZL71" s="338">
        <f>IF(ZL$19-'様式３（療養者名簿）（⑤の場合）'!$BD76+1&lt;=15,IF(ZL$19&gt;='様式３（療養者名簿）（⑤の場合）'!$BD76,IF(ZL$19&lt;='様式３（療養者名簿）（⑤の場合）'!$BE76,1,0),0),0)</f>
        <v>0</v>
      </c>
      <c r="ZM71" s="338">
        <f>IF(ZM$19-'様式３（療養者名簿）（⑤の場合）'!$BD76+1&lt;=15,IF(ZM$19&gt;='様式３（療養者名簿）（⑤の場合）'!$BD76,IF(ZM$19&lt;='様式３（療養者名簿）（⑤の場合）'!$BE76,1,0),0),0)</f>
        <v>0</v>
      </c>
      <c r="ZN71" s="338">
        <f>IF(ZN$19-'様式３（療養者名簿）（⑤の場合）'!$BD76+1&lt;=15,IF(ZN$19&gt;='様式３（療養者名簿）（⑤の場合）'!$BD76,IF(ZN$19&lt;='様式３（療養者名簿）（⑤の場合）'!$BE76,1,0),0),0)</f>
        <v>0</v>
      </c>
      <c r="ZO71" s="338">
        <f>IF(ZO$19-'様式３（療養者名簿）（⑤の場合）'!$BD76+1&lt;=15,IF(ZO$19&gt;='様式３（療養者名簿）（⑤の場合）'!$BD76,IF(ZO$19&lt;='様式３（療養者名簿）（⑤の場合）'!$BE76,1,0),0),0)</f>
        <v>0</v>
      </c>
      <c r="ZP71" s="338">
        <f>IF(ZP$19-'様式３（療養者名簿）（⑤の場合）'!$BD76+1&lt;=15,IF(ZP$19&gt;='様式３（療養者名簿）（⑤の場合）'!$BD76,IF(ZP$19&lt;='様式３（療養者名簿）（⑤の場合）'!$BE76,1,0),0),0)</f>
        <v>0</v>
      </c>
      <c r="ZQ71" s="338">
        <f>IF(ZQ$19-'様式３（療養者名簿）（⑤の場合）'!$BD76+1&lt;=15,IF(ZQ$19&gt;='様式３（療養者名簿）（⑤の場合）'!$BD76,IF(ZQ$19&lt;='様式３（療養者名簿）（⑤の場合）'!$BE76,1,0),0),0)</f>
        <v>0</v>
      </c>
      <c r="ZR71" s="338">
        <f>IF(ZR$19-'様式３（療養者名簿）（⑤の場合）'!$BD76+1&lt;=15,IF(ZR$19&gt;='様式３（療養者名簿）（⑤の場合）'!$BD76,IF(ZR$19&lt;='様式３（療養者名簿）（⑤の場合）'!$BE76,1,0),0),0)</f>
        <v>0</v>
      </c>
      <c r="ZS71" s="338">
        <f>IF(ZS$19-'様式３（療養者名簿）（⑤の場合）'!$BD76+1&lt;=15,IF(ZS$19&gt;='様式３（療養者名簿）（⑤の場合）'!$BD76,IF(ZS$19&lt;='様式３（療養者名簿）（⑤の場合）'!$BE76,1,0),0),0)</f>
        <v>0</v>
      </c>
      <c r="ZT71" s="338">
        <f>IF(ZT$19-'様式３（療養者名簿）（⑤の場合）'!$BD76+1&lt;=15,IF(ZT$19&gt;='様式３（療養者名簿）（⑤の場合）'!$BD76,IF(ZT$19&lt;='様式３（療養者名簿）（⑤の場合）'!$BE76,1,0),0),0)</f>
        <v>0</v>
      </c>
      <c r="ZU71" s="338">
        <f>IF(ZU$19-'様式３（療養者名簿）（⑤の場合）'!$BD76+1&lt;=15,IF(ZU$19&gt;='様式３（療養者名簿）（⑤の場合）'!$BD76,IF(ZU$19&lt;='様式３（療養者名簿）（⑤の場合）'!$BE76,1,0),0),0)</f>
        <v>0</v>
      </c>
      <c r="ZV71" s="338">
        <f>IF(ZV$19-'様式３（療養者名簿）（⑤の場合）'!$BD76+1&lt;=15,IF(ZV$19&gt;='様式３（療養者名簿）（⑤の場合）'!$BD76,IF(ZV$19&lt;='様式３（療養者名簿）（⑤の場合）'!$BE76,1,0),0),0)</f>
        <v>0</v>
      </c>
      <c r="ZW71" s="338">
        <f>IF(ZW$19-'様式３（療養者名簿）（⑤の場合）'!$BD76+1&lt;=15,IF(ZW$19&gt;='様式３（療養者名簿）（⑤の場合）'!$BD76,IF(ZW$19&lt;='様式３（療養者名簿）（⑤の場合）'!$BE76,1,0),0),0)</f>
        <v>0</v>
      </c>
      <c r="ZX71" s="338">
        <f>IF(ZX$19-'様式３（療養者名簿）（⑤の場合）'!$BD76+1&lt;=15,IF(ZX$19&gt;='様式３（療養者名簿）（⑤の場合）'!$BD76,IF(ZX$19&lt;='様式３（療養者名簿）（⑤の場合）'!$BE76,1,0),0),0)</f>
        <v>0</v>
      </c>
      <c r="ZY71" s="338">
        <f>IF(ZY$19-'様式３（療養者名簿）（⑤の場合）'!$BD76+1&lt;=15,IF(ZY$19&gt;='様式３（療養者名簿）（⑤の場合）'!$BD76,IF(ZY$19&lt;='様式３（療養者名簿）（⑤の場合）'!$BE76,1,0),0),0)</f>
        <v>0</v>
      </c>
      <c r="ZZ71" s="338">
        <f>IF(ZZ$19-'様式３（療養者名簿）（⑤の場合）'!$BD76+1&lt;=15,IF(ZZ$19&gt;='様式３（療養者名簿）（⑤の場合）'!$BD76,IF(ZZ$19&lt;='様式３（療養者名簿）（⑤の場合）'!$BE76,1,0),0),0)</f>
        <v>0</v>
      </c>
      <c r="AAA71" s="338">
        <f>IF(AAA$19-'様式３（療養者名簿）（⑤の場合）'!$BD76+1&lt;=15,IF(AAA$19&gt;='様式３（療養者名簿）（⑤の場合）'!$BD76,IF(AAA$19&lt;='様式３（療養者名簿）（⑤の場合）'!$BE76,1,0),0),0)</f>
        <v>0</v>
      </c>
      <c r="AAB71" s="338">
        <f>IF(AAB$19-'様式３（療養者名簿）（⑤の場合）'!$BD76+1&lt;=15,IF(AAB$19&gt;='様式３（療養者名簿）（⑤の場合）'!$BD76,IF(AAB$19&lt;='様式３（療養者名簿）（⑤の場合）'!$BE76,1,0),0),0)</f>
        <v>0</v>
      </c>
      <c r="AAC71" s="338">
        <f>IF(AAC$19-'様式３（療養者名簿）（⑤の場合）'!$BD76+1&lt;=15,IF(AAC$19&gt;='様式３（療養者名簿）（⑤の場合）'!$BD76,IF(AAC$19&lt;='様式３（療養者名簿）（⑤の場合）'!$BE76,1,0),0),0)</f>
        <v>0</v>
      </c>
      <c r="AAD71" s="338">
        <f>IF(AAD$19-'様式３（療養者名簿）（⑤の場合）'!$BD76+1&lt;=15,IF(AAD$19&gt;='様式３（療養者名簿）（⑤の場合）'!$BD76,IF(AAD$19&lt;='様式３（療養者名簿）（⑤の場合）'!$BE76,1,0),0),0)</f>
        <v>0</v>
      </c>
      <c r="AAE71" s="338">
        <f>IF(AAE$19-'様式３（療養者名簿）（⑤の場合）'!$BD76+1&lt;=15,IF(AAE$19&gt;='様式３（療養者名簿）（⑤の場合）'!$BD76,IF(AAE$19&lt;='様式３（療養者名簿）（⑤の場合）'!$BE76,1,0),0),0)</f>
        <v>0</v>
      </c>
      <c r="AAF71" s="338">
        <f>IF(AAF$19-'様式３（療養者名簿）（⑤の場合）'!$BD76+1&lt;=15,IF(AAF$19&gt;='様式３（療養者名簿）（⑤の場合）'!$BD76,IF(AAF$19&lt;='様式３（療養者名簿）（⑤の場合）'!$BE76,1,0),0),0)</f>
        <v>0</v>
      </c>
      <c r="AAG71" s="338">
        <f>IF(AAG$19-'様式３（療養者名簿）（⑤の場合）'!$BD76+1&lt;=15,IF(AAG$19&gt;='様式３（療養者名簿）（⑤の場合）'!$BD76,IF(AAG$19&lt;='様式３（療養者名簿）（⑤の場合）'!$BE76,1,0),0),0)</f>
        <v>0</v>
      </c>
      <c r="AAH71" s="338">
        <f>IF(AAH$19-'様式３（療養者名簿）（⑤の場合）'!$BD76+1&lt;=15,IF(AAH$19&gt;='様式３（療養者名簿）（⑤の場合）'!$BD76,IF(AAH$19&lt;='様式３（療養者名簿）（⑤の場合）'!$BE76,1,0),0),0)</f>
        <v>0</v>
      </c>
      <c r="AAI71" s="338">
        <f>IF(AAI$19-'様式３（療養者名簿）（⑤の場合）'!$BD76+1&lt;=15,IF(AAI$19&gt;='様式３（療養者名簿）（⑤の場合）'!$BD76,IF(AAI$19&lt;='様式３（療養者名簿）（⑤の場合）'!$BE76,1,0),0),0)</f>
        <v>0</v>
      </c>
      <c r="AAJ71" s="338">
        <f>IF(AAJ$19-'様式３（療養者名簿）（⑤の場合）'!$BD76+1&lt;=15,IF(AAJ$19&gt;='様式３（療養者名簿）（⑤の場合）'!$BD76,IF(AAJ$19&lt;='様式３（療養者名簿）（⑤の場合）'!$BE76,1,0),0),0)</f>
        <v>0</v>
      </c>
      <c r="AAK71" s="338">
        <f>IF(AAK$19-'様式３（療養者名簿）（⑤の場合）'!$BD76+1&lt;=15,IF(AAK$19&gt;='様式３（療養者名簿）（⑤の場合）'!$BD76,IF(AAK$19&lt;='様式３（療養者名簿）（⑤の場合）'!$BE76,1,0),0),0)</f>
        <v>0</v>
      </c>
      <c r="AAL71" s="338">
        <f>IF(AAL$19-'様式３（療養者名簿）（⑤の場合）'!$BD76+1&lt;=15,IF(AAL$19&gt;='様式３（療養者名簿）（⑤の場合）'!$BD76,IF(AAL$19&lt;='様式３（療養者名簿）（⑤の場合）'!$BE76,1,0),0),0)</f>
        <v>0</v>
      </c>
      <c r="AAM71" s="338">
        <f>IF(AAM$19-'様式３（療養者名簿）（⑤の場合）'!$BD76+1&lt;=15,IF(AAM$19&gt;='様式３（療養者名簿）（⑤の場合）'!$BD76,IF(AAM$19&lt;='様式３（療養者名簿）（⑤の場合）'!$BE76,1,0),0),0)</f>
        <v>0</v>
      </c>
      <c r="AAN71" s="338">
        <f>IF(AAN$19-'様式３（療養者名簿）（⑤の場合）'!$BD76+1&lt;=15,IF(AAN$19&gt;='様式３（療養者名簿）（⑤の場合）'!$BD76,IF(AAN$19&lt;='様式３（療養者名簿）（⑤の場合）'!$BE76,1,0),0),0)</f>
        <v>0</v>
      </c>
      <c r="AAO71" s="338">
        <f>IF(AAO$19-'様式３（療養者名簿）（⑤の場合）'!$BD76+1&lt;=15,IF(AAO$19&gt;='様式３（療養者名簿）（⑤の場合）'!$BD76,IF(AAO$19&lt;='様式３（療養者名簿）（⑤の場合）'!$BE76,1,0),0),0)</f>
        <v>0</v>
      </c>
      <c r="AAP71" s="338">
        <f>IF(AAP$19-'様式３（療養者名簿）（⑤の場合）'!$BD76+1&lt;=15,IF(AAP$19&gt;='様式３（療養者名簿）（⑤の場合）'!$BD76,IF(AAP$19&lt;='様式３（療養者名簿）（⑤の場合）'!$BE76,1,0),0),0)</f>
        <v>0</v>
      </c>
      <c r="AAQ71" s="338">
        <f>IF(AAQ$19-'様式３（療養者名簿）（⑤の場合）'!$BD76+1&lt;=15,IF(AAQ$19&gt;='様式３（療養者名簿）（⑤の場合）'!$BD76,IF(AAQ$19&lt;='様式３（療養者名簿）（⑤の場合）'!$BE76,1,0),0),0)</f>
        <v>0</v>
      </c>
      <c r="AAR71" s="338">
        <f>IF(AAR$19-'様式３（療養者名簿）（⑤の場合）'!$BD76+1&lt;=15,IF(AAR$19&gt;='様式３（療養者名簿）（⑤の場合）'!$BD76,IF(AAR$19&lt;='様式３（療養者名簿）（⑤の場合）'!$BE76,1,0),0),0)</f>
        <v>0</v>
      </c>
      <c r="AAS71" s="338">
        <f>IF(AAS$19-'様式３（療養者名簿）（⑤の場合）'!$BD76+1&lt;=15,IF(AAS$19&gt;='様式３（療養者名簿）（⑤の場合）'!$BD76,IF(AAS$19&lt;='様式３（療養者名簿）（⑤の場合）'!$BE76,1,0),0),0)</f>
        <v>0</v>
      </c>
      <c r="AAT71" s="338">
        <f>IF(AAT$19-'様式３（療養者名簿）（⑤の場合）'!$BD76+1&lt;=15,IF(AAT$19&gt;='様式３（療養者名簿）（⑤の場合）'!$BD76,IF(AAT$19&lt;='様式３（療養者名簿）（⑤の場合）'!$BE76,1,0),0),0)</f>
        <v>0</v>
      </c>
      <c r="AAU71" s="338">
        <f>IF(AAU$19-'様式３（療養者名簿）（⑤の場合）'!$BD76+1&lt;=15,IF(AAU$19&gt;='様式３（療養者名簿）（⑤の場合）'!$BD76,IF(AAU$19&lt;='様式３（療養者名簿）（⑤の場合）'!$BE76,1,0),0),0)</f>
        <v>0</v>
      </c>
      <c r="AAV71" s="338">
        <f>IF(AAV$19-'様式３（療養者名簿）（⑤の場合）'!$BD76+1&lt;=15,IF(AAV$19&gt;='様式３（療養者名簿）（⑤の場合）'!$BD76,IF(AAV$19&lt;='様式３（療養者名簿）（⑤の場合）'!$BE76,1,0),0),0)</f>
        <v>0</v>
      </c>
      <c r="AAW71" s="338">
        <f>IF(AAW$19-'様式３（療養者名簿）（⑤の場合）'!$BD76+1&lt;=15,IF(AAW$19&gt;='様式３（療養者名簿）（⑤の場合）'!$BD76,IF(AAW$19&lt;='様式３（療養者名簿）（⑤の場合）'!$BE76,1,0),0),0)</f>
        <v>0</v>
      </c>
      <c r="AAX71" s="338">
        <f>IF(AAX$19-'様式３（療養者名簿）（⑤の場合）'!$BD76+1&lt;=15,IF(AAX$19&gt;='様式３（療養者名簿）（⑤の場合）'!$BD76,IF(AAX$19&lt;='様式３（療養者名簿）（⑤の場合）'!$BE76,1,0),0),0)</f>
        <v>0</v>
      </c>
      <c r="AAY71" s="338">
        <f>IF(AAY$19-'様式３（療養者名簿）（⑤の場合）'!$BD76+1&lt;=15,IF(AAY$19&gt;='様式３（療養者名簿）（⑤の場合）'!$BD76,IF(AAY$19&lt;='様式３（療養者名簿）（⑤の場合）'!$BE76,1,0),0),0)</f>
        <v>0</v>
      </c>
      <c r="AAZ71" s="338">
        <f>IF(AAZ$19-'様式３（療養者名簿）（⑤の場合）'!$BD76+1&lt;=15,IF(AAZ$19&gt;='様式３（療養者名簿）（⑤の場合）'!$BD76,IF(AAZ$19&lt;='様式３（療養者名簿）（⑤の場合）'!$BE76,1,0),0),0)</f>
        <v>0</v>
      </c>
      <c r="ABA71" s="338">
        <f>IF(ABA$19-'様式３（療養者名簿）（⑤の場合）'!$BD76+1&lt;=15,IF(ABA$19&gt;='様式３（療養者名簿）（⑤の場合）'!$BD76,IF(ABA$19&lt;='様式３（療養者名簿）（⑤の場合）'!$BE76,1,0),0),0)</f>
        <v>0</v>
      </c>
      <c r="ABB71" s="338">
        <f>IF(ABB$19-'様式３（療養者名簿）（⑤の場合）'!$BD76+1&lt;=15,IF(ABB$19&gt;='様式３（療養者名簿）（⑤の場合）'!$BD76,IF(ABB$19&lt;='様式３（療養者名簿）（⑤の場合）'!$BE76,1,0),0),0)</f>
        <v>0</v>
      </c>
      <c r="ABC71" s="338">
        <f>IF(ABC$19-'様式３（療養者名簿）（⑤の場合）'!$BD76+1&lt;=15,IF(ABC$19&gt;='様式３（療養者名簿）（⑤の場合）'!$BD76,IF(ABC$19&lt;='様式３（療養者名簿）（⑤の場合）'!$BE76,1,0),0),0)</f>
        <v>0</v>
      </c>
      <c r="ABD71" s="338">
        <f>IF(ABD$19-'様式３（療養者名簿）（⑤の場合）'!$BD76+1&lt;=15,IF(ABD$19&gt;='様式３（療養者名簿）（⑤の場合）'!$BD76,IF(ABD$19&lt;='様式３（療養者名簿）（⑤の場合）'!$BE76,1,0),0),0)</f>
        <v>0</v>
      </c>
    </row>
    <row r="72" spans="1:732" ht="42" customHeight="1">
      <c r="A72" s="227">
        <f>'様式３（療養者名簿）（⑤の場合）'!C77</f>
        <v>0</v>
      </c>
      <c r="B72" s="332">
        <f>IF(B$19-'様式３（療養者名簿）（⑤の場合）'!$BD77+1&lt;=15,IF(B$19&gt;='様式３（療養者名簿）（⑤の場合）'!$BD77,IF(B$19&lt;='様式３（療養者名簿）（⑤の場合）'!$BE77,1,0),0),0)</f>
        <v>0</v>
      </c>
      <c r="C72" s="332">
        <f>IF(C$19-'様式３（療養者名簿）（⑤の場合）'!$BD77+1&lt;=15,IF(C$19&gt;='様式３（療養者名簿）（⑤の場合）'!$BD77,IF(C$19&lt;='様式３（療養者名簿）（⑤の場合）'!$BE77,1,0),0),0)</f>
        <v>0</v>
      </c>
      <c r="D72" s="332">
        <f>IF(D$19-'様式３（療養者名簿）（⑤の場合）'!$BD77+1&lt;=15,IF(D$19&gt;='様式３（療養者名簿）（⑤の場合）'!$BD77,IF(D$19&lt;='様式３（療養者名簿）（⑤の場合）'!$BE77,1,0),0),0)</f>
        <v>0</v>
      </c>
      <c r="E72" s="332">
        <f>IF(E$19-'様式３（療養者名簿）（⑤の場合）'!$BD77+1&lt;=15,IF(E$19&gt;='様式３（療養者名簿）（⑤の場合）'!$BD77,IF(E$19&lt;='様式３（療養者名簿）（⑤の場合）'!$BE77,1,0),0),0)</f>
        <v>0</v>
      </c>
      <c r="F72" s="332">
        <f>IF(F$19-'様式３（療養者名簿）（⑤の場合）'!$BD77+1&lt;=15,IF(F$19&gt;='様式３（療養者名簿）（⑤の場合）'!$BD77,IF(F$19&lt;='様式３（療養者名簿）（⑤の場合）'!$BE77,1,0),0),0)</f>
        <v>0</v>
      </c>
      <c r="G72" s="332">
        <f>IF(G$19-'様式３（療養者名簿）（⑤の場合）'!$BD77+1&lt;=15,IF(G$19&gt;='様式３（療養者名簿）（⑤の場合）'!$BD77,IF(G$19&lt;='様式３（療養者名簿）（⑤の場合）'!$BE77,1,0),0),0)</f>
        <v>0</v>
      </c>
      <c r="H72" s="332">
        <f>IF(H$19-'様式３（療養者名簿）（⑤の場合）'!$BD77+1&lt;=15,IF(H$19&gt;='様式３（療養者名簿）（⑤の場合）'!$BD77,IF(H$19&lt;='様式３（療養者名簿）（⑤の場合）'!$BE77,1,0),0),0)</f>
        <v>0</v>
      </c>
      <c r="I72" s="332">
        <f>IF(I$19-'様式３（療養者名簿）（⑤の場合）'!$BD77+1&lt;=15,IF(I$19&gt;='様式３（療養者名簿）（⑤の場合）'!$BD77,IF(I$19&lt;='様式３（療養者名簿）（⑤の場合）'!$BE77,1,0),0),0)</f>
        <v>0</v>
      </c>
      <c r="J72" s="332">
        <f>IF(J$19-'様式３（療養者名簿）（⑤の場合）'!$BD77+1&lt;=15,IF(J$19&gt;='様式３（療養者名簿）（⑤の場合）'!$BD77,IF(J$19&lt;='様式３（療養者名簿）（⑤の場合）'!$BE77,1,0),0),0)</f>
        <v>0</v>
      </c>
      <c r="K72" s="332">
        <f>IF(K$19-'様式３（療養者名簿）（⑤の場合）'!$BD77+1&lt;=15,IF(K$19&gt;='様式３（療養者名簿）（⑤の場合）'!$BD77,IF(K$19&lt;='様式３（療養者名簿）（⑤の場合）'!$BE77,1,0),0),0)</f>
        <v>0</v>
      </c>
      <c r="L72" s="332">
        <f>IF(L$19-'様式３（療養者名簿）（⑤の場合）'!$BD77+1&lt;=15,IF(L$19&gt;='様式３（療養者名簿）（⑤の場合）'!$BD77,IF(L$19&lt;='様式３（療養者名簿）（⑤の場合）'!$BE77,1,0),0),0)</f>
        <v>0</v>
      </c>
      <c r="M72" s="332">
        <f>IF(M$19-'様式３（療養者名簿）（⑤の場合）'!$BD77+1&lt;=15,IF(M$19&gt;='様式３（療養者名簿）（⑤の場合）'!$BD77,IF(M$19&lt;='様式３（療養者名簿）（⑤の場合）'!$BE77,1,0),0),0)</f>
        <v>0</v>
      </c>
      <c r="N72" s="332">
        <f>IF(N$19-'様式３（療養者名簿）（⑤の場合）'!$BD77+1&lt;=15,IF(N$19&gt;='様式３（療養者名簿）（⑤の場合）'!$BD77,IF(N$19&lt;='様式３（療養者名簿）（⑤の場合）'!$BE77,1,0),0),0)</f>
        <v>0</v>
      </c>
      <c r="O72" s="332">
        <f>IF(O$19-'様式３（療養者名簿）（⑤の場合）'!$BD77+1&lt;=15,IF(O$19&gt;='様式３（療養者名簿）（⑤の場合）'!$BD77,IF(O$19&lt;='様式３（療養者名簿）（⑤の場合）'!$BE77,1,0),0),0)</f>
        <v>0</v>
      </c>
      <c r="P72" s="332">
        <f>IF(P$19-'様式３（療養者名簿）（⑤の場合）'!$BD77+1&lt;=15,IF(P$19&gt;='様式３（療養者名簿）（⑤の場合）'!$BD77,IF(P$19&lt;='様式３（療養者名簿）（⑤の場合）'!$BE77,1,0),0),0)</f>
        <v>0</v>
      </c>
      <c r="Q72" s="332">
        <f>IF(Q$19-'様式３（療養者名簿）（⑤の場合）'!$BD77+1&lt;=15,IF(Q$19&gt;='様式３（療養者名簿）（⑤の場合）'!$BD77,IF(Q$19&lt;='様式３（療養者名簿）（⑤の場合）'!$BE77,1,0),0),0)</f>
        <v>0</v>
      </c>
      <c r="R72" s="332">
        <f>IF(R$19-'様式３（療養者名簿）（⑤の場合）'!$BD77+1&lt;=15,IF(R$19&gt;='様式３（療養者名簿）（⑤の場合）'!$BD77,IF(R$19&lt;='様式３（療養者名簿）（⑤の場合）'!$BE77,1,0),0),0)</f>
        <v>0</v>
      </c>
      <c r="S72" s="332">
        <f>IF(S$19-'様式３（療養者名簿）（⑤の場合）'!$BD77+1&lt;=15,IF(S$19&gt;='様式３（療養者名簿）（⑤の場合）'!$BD77,IF(S$19&lt;='様式３（療養者名簿）（⑤の場合）'!$BE77,1,0),0),0)</f>
        <v>0</v>
      </c>
      <c r="T72" s="332">
        <f>IF(T$19-'様式３（療養者名簿）（⑤の場合）'!$BD77+1&lt;=15,IF(T$19&gt;='様式３（療養者名簿）（⑤の場合）'!$BD77,IF(T$19&lt;='様式３（療養者名簿）（⑤の場合）'!$BE77,1,0),0),0)</f>
        <v>0</v>
      </c>
      <c r="U72" s="332">
        <f>IF(U$19-'様式３（療養者名簿）（⑤の場合）'!$BD77+1&lt;=15,IF(U$19&gt;='様式３（療養者名簿）（⑤の場合）'!$BD77,IF(U$19&lt;='様式３（療養者名簿）（⑤の場合）'!$BE77,1,0),0),0)</f>
        <v>0</v>
      </c>
      <c r="V72" s="332">
        <f>IF(V$19-'様式３（療養者名簿）（⑤の場合）'!$BD77+1&lt;=15,IF(V$19&gt;='様式３（療養者名簿）（⑤の場合）'!$BD77,IF(V$19&lt;='様式３（療養者名簿）（⑤の場合）'!$BE77,1,0),0),0)</f>
        <v>0</v>
      </c>
      <c r="W72" s="332">
        <f>IF(W$19-'様式３（療養者名簿）（⑤の場合）'!$BD77+1&lt;=15,IF(W$19&gt;='様式３（療養者名簿）（⑤の場合）'!$BD77,IF(W$19&lt;='様式３（療養者名簿）（⑤の場合）'!$BE77,1,0),0),0)</f>
        <v>0</v>
      </c>
      <c r="X72" s="332">
        <f>IF(X$19-'様式３（療養者名簿）（⑤の場合）'!$BD77+1&lt;=15,IF(X$19&gt;='様式３（療養者名簿）（⑤の場合）'!$BD77,IF(X$19&lt;='様式３（療養者名簿）（⑤の場合）'!$BE77,1,0),0),0)</f>
        <v>0</v>
      </c>
      <c r="Y72" s="332">
        <f>IF(Y$19-'様式３（療養者名簿）（⑤の場合）'!$BD77+1&lt;=15,IF(Y$19&gt;='様式３（療養者名簿）（⑤の場合）'!$BD77,IF(Y$19&lt;='様式３（療養者名簿）（⑤の場合）'!$BE77,1,0),0),0)</f>
        <v>0</v>
      </c>
      <c r="Z72" s="332">
        <f>IF(Z$19-'様式３（療養者名簿）（⑤の場合）'!$BD77+1&lt;=15,IF(Z$19&gt;='様式３（療養者名簿）（⑤の場合）'!$BD77,IF(Z$19&lt;='様式３（療養者名簿）（⑤の場合）'!$BE77,1,0),0),0)</f>
        <v>0</v>
      </c>
      <c r="AA72" s="332">
        <f>IF(AA$19-'様式３（療養者名簿）（⑤の場合）'!$BD77+1&lt;=15,IF(AA$19&gt;='様式３（療養者名簿）（⑤の場合）'!$BD77,IF(AA$19&lt;='様式３（療養者名簿）（⑤の場合）'!$BE77,1,0),0),0)</f>
        <v>0</v>
      </c>
      <c r="AB72" s="332">
        <f>IF(AB$19-'様式３（療養者名簿）（⑤の場合）'!$BD77+1&lt;=15,IF(AB$19&gt;='様式３（療養者名簿）（⑤の場合）'!$BD77,IF(AB$19&lt;='様式３（療養者名簿）（⑤の場合）'!$BE77,1,0),0),0)</f>
        <v>0</v>
      </c>
      <c r="AC72" s="332">
        <f>IF(AC$19-'様式３（療養者名簿）（⑤の場合）'!$BD77+1&lt;=15,IF(AC$19&gt;='様式３（療養者名簿）（⑤の場合）'!$BD77,IF(AC$19&lt;='様式３（療養者名簿）（⑤の場合）'!$BE77,1,0),0),0)</f>
        <v>0</v>
      </c>
      <c r="AD72" s="332">
        <f>IF(AD$19-'様式３（療養者名簿）（⑤の場合）'!$BD77+1&lt;=15,IF(AD$19&gt;='様式３（療養者名簿）（⑤の場合）'!$BD77,IF(AD$19&lt;='様式３（療養者名簿）（⑤の場合）'!$BE77,1,0),0),0)</f>
        <v>0</v>
      </c>
      <c r="AE72" s="332">
        <f>IF(AE$19-'様式３（療養者名簿）（⑤の場合）'!$BD77+1&lt;=15,IF(AE$19&gt;='様式３（療養者名簿）（⑤の場合）'!$BD77,IF(AE$19&lt;='様式３（療養者名簿）（⑤の場合）'!$BE77,1,0),0),0)</f>
        <v>0</v>
      </c>
      <c r="AF72" s="332">
        <f>IF(AF$19-'様式３（療養者名簿）（⑤の場合）'!$BD77+1&lt;=15,IF(AF$19&gt;='様式３（療養者名簿）（⑤の場合）'!$BD77,IF(AF$19&lt;='様式３（療養者名簿）（⑤の場合）'!$BE77,1,0),0),0)</f>
        <v>0</v>
      </c>
      <c r="AG72" s="332">
        <f>IF(AG$19-'様式３（療養者名簿）（⑤の場合）'!$BD77+1&lt;=15,IF(AG$19&gt;='様式３（療養者名簿）（⑤の場合）'!$BD77,IF(AG$19&lt;='様式３（療養者名簿）（⑤の場合）'!$BE77,1,0),0),0)</f>
        <v>0</v>
      </c>
      <c r="AH72" s="332">
        <f>IF(AH$19-'様式３（療養者名簿）（⑤の場合）'!$BD77+1&lt;=15,IF(AH$19&gt;='様式３（療養者名簿）（⑤の場合）'!$BD77,IF(AH$19&lt;='様式３（療養者名簿）（⑤の場合）'!$BE77,1,0),0),0)</f>
        <v>0</v>
      </c>
      <c r="AI72" s="332">
        <f>IF(AI$19-'様式３（療養者名簿）（⑤の場合）'!$BD77+1&lt;=15,IF(AI$19&gt;='様式３（療養者名簿）（⑤の場合）'!$BD77,IF(AI$19&lt;='様式３（療養者名簿）（⑤の場合）'!$BE77,1,0),0),0)</f>
        <v>0</v>
      </c>
      <c r="AJ72" s="332">
        <f>IF(AJ$19-'様式３（療養者名簿）（⑤の場合）'!$BD77+1&lt;=15,IF(AJ$19&gt;='様式３（療養者名簿）（⑤の場合）'!$BD77,IF(AJ$19&lt;='様式３（療養者名簿）（⑤の場合）'!$BE77,1,0),0),0)</f>
        <v>0</v>
      </c>
      <c r="AK72" s="332">
        <f>IF(AK$19-'様式３（療養者名簿）（⑤の場合）'!$BD77+1&lt;=15,IF(AK$19&gt;='様式３（療養者名簿）（⑤の場合）'!$BD77,IF(AK$19&lt;='様式３（療養者名簿）（⑤の場合）'!$BE77,1,0),0),0)</f>
        <v>0</v>
      </c>
      <c r="AL72" s="332">
        <f>IF(AL$19-'様式３（療養者名簿）（⑤の場合）'!$BD77+1&lt;=15,IF(AL$19&gt;='様式３（療養者名簿）（⑤の場合）'!$BD77,IF(AL$19&lt;='様式３（療養者名簿）（⑤の場合）'!$BE77,1,0),0),0)</f>
        <v>0</v>
      </c>
      <c r="AM72" s="332">
        <f>IF(AM$19-'様式３（療養者名簿）（⑤の場合）'!$BD77+1&lt;=15,IF(AM$19&gt;='様式３（療養者名簿）（⑤の場合）'!$BD77,IF(AM$19&lt;='様式３（療養者名簿）（⑤の場合）'!$BE77,1,0),0),0)</f>
        <v>0</v>
      </c>
      <c r="AN72" s="332">
        <f>IF(AN$19-'様式３（療養者名簿）（⑤の場合）'!$BD77+1&lt;=15,IF(AN$19&gt;='様式３（療養者名簿）（⑤の場合）'!$BD77,IF(AN$19&lt;='様式３（療養者名簿）（⑤の場合）'!$BE77,1,0),0),0)</f>
        <v>0</v>
      </c>
      <c r="AO72" s="332">
        <f>IF(AO$19-'様式３（療養者名簿）（⑤の場合）'!$BD77+1&lt;=15,IF(AO$19&gt;='様式３（療養者名簿）（⑤の場合）'!$BD77,IF(AO$19&lt;='様式３（療養者名簿）（⑤の場合）'!$BE77,1,0),0),0)</f>
        <v>0</v>
      </c>
      <c r="AP72" s="332">
        <f>IF(AP$19-'様式３（療養者名簿）（⑤の場合）'!$BD77+1&lt;=15,IF(AP$19&gt;='様式３（療養者名簿）（⑤の場合）'!$BD77,IF(AP$19&lt;='様式３（療養者名簿）（⑤の場合）'!$BE77,1,0),0),0)</f>
        <v>0</v>
      </c>
      <c r="AQ72" s="332">
        <f>IF(AQ$19-'様式３（療養者名簿）（⑤の場合）'!$BD77+1&lt;=15,IF(AQ$19&gt;='様式３（療養者名簿）（⑤の場合）'!$BD77,IF(AQ$19&lt;='様式３（療養者名簿）（⑤の場合）'!$BE77,1,0),0),0)</f>
        <v>0</v>
      </c>
      <c r="AR72" s="332">
        <f>IF(AR$19-'様式３（療養者名簿）（⑤の場合）'!$BD77+1&lt;=15,IF(AR$19&gt;='様式３（療養者名簿）（⑤の場合）'!$BD77,IF(AR$19&lt;='様式３（療養者名簿）（⑤の場合）'!$BE77,1,0),0),0)</f>
        <v>0</v>
      </c>
      <c r="AS72" s="332">
        <f>IF(AS$19-'様式３（療養者名簿）（⑤の場合）'!$BD77+1&lt;=15,IF(AS$19&gt;='様式３（療養者名簿）（⑤の場合）'!$BD77,IF(AS$19&lt;='様式３（療養者名簿）（⑤の場合）'!$BE77,1,0),0),0)</f>
        <v>0</v>
      </c>
      <c r="AT72" s="332">
        <f>IF(AT$19-'様式３（療養者名簿）（⑤の場合）'!$BD77+1&lt;=15,IF(AT$19&gt;='様式３（療養者名簿）（⑤の場合）'!$BD77,IF(AT$19&lt;='様式３（療養者名簿）（⑤の場合）'!$BE77,1,0),0),0)</f>
        <v>0</v>
      </c>
      <c r="AU72" s="332">
        <f>IF(AU$19-'様式３（療養者名簿）（⑤の場合）'!$BD77+1&lt;=15,IF(AU$19&gt;='様式３（療養者名簿）（⑤の場合）'!$BD77,IF(AU$19&lt;='様式３（療養者名簿）（⑤の場合）'!$BE77,1,0),0),0)</f>
        <v>0</v>
      </c>
      <c r="AV72" s="332">
        <f>IF(AV$19-'様式３（療養者名簿）（⑤の場合）'!$BD77+1&lt;=15,IF(AV$19&gt;='様式３（療養者名簿）（⑤の場合）'!$BD77,IF(AV$19&lt;='様式３（療養者名簿）（⑤の場合）'!$BE77,1,0),0),0)</f>
        <v>0</v>
      </c>
      <c r="AW72" s="332">
        <f>IF(AW$19-'様式３（療養者名簿）（⑤の場合）'!$BD77+1&lt;=15,IF(AW$19&gt;='様式３（療養者名簿）（⑤の場合）'!$BD77,IF(AW$19&lt;='様式３（療養者名簿）（⑤の場合）'!$BE77,1,0),0),0)</f>
        <v>0</v>
      </c>
      <c r="AX72" s="332">
        <f>IF(AX$19-'様式３（療養者名簿）（⑤の場合）'!$BD77+1&lt;=15,IF(AX$19&gt;='様式３（療養者名簿）（⑤の場合）'!$BD77,IF(AX$19&lt;='様式３（療養者名簿）（⑤の場合）'!$BE77,1,0),0),0)</f>
        <v>0</v>
      </c>
      <c r="AY72" s="332">
        <f>IF(AY$19-'様式３（療養者名簿）（⑤の場合）'!$BD77+1&lt;=15,IF(AY$19&gt;='様式３（療養者名簿）（⑤の場合）'!$BD77,IF(AY$19&lt;='様式３（療養者名簿）（⑤の場合）'!$BE77,1,0),0),0)</f>
        <v>0</v>
      </c>
      <c r="AZ72" s="332">
        <f>IF(AZ$19-'様式３（療養者名簿）（⑤の場合）'!$BD77+1&lt;=15,IF(AZ$19&gt;='様式３（療養者名簿）（⑤の場合）'!$BD77,IF(AZ$19&lt;='様式３（療養者名簿）（⑤の場合）'!$BE77,1,0),0),0)</f>
        <v>0</v>
      </c>
      <c r="BA72" s="332">
        <f>IF(BA$19-'様式３（療養者名簿）（⑤の場合）'!$BD77+1&lt;=15,IF(BA$19&gt;='様式３（療養者名簿）（⑤の場合）'!$BD77,IF(BA$19&lt;='様式３（療養者名簿）（⑤の場合）'!$BE77,1,0),0),0)</f>
        <v>0</v>
      </c>
      <c r="BB72" s="332">
        <f>IF(BB$19-'様式３（療養者名簿）（⑤の場合）'!$BD77+1&lt;=15,IF(BB$19&gt;='様式３（療養者名簿）（⑤の場合）'!$BD77,IF(BB$19&lt;='様式３（療養者名簿）（⑤の場合）'!$BE77,1,0),0),0)</f>
        <v>0</v>
      </c>
      <c r="BC72" s="332">
        <f>IF(BC$19-'様式３（療養者名簿）（⑤の場合）'!$BD77+1&lt;=15,IF(BC$19&gt;='様式３（療養者名簿）（⑤の場合）'!$BD77,IF(BC$19&lt;='様式３（療養者名簿）（⑤の場合）'!$BE77,1,0),0),0)</f>
        <v>0</v>
      </c>
      <c r="BD72" s="332">
        <f>IF(BD$19-'様式３（療養者名簿）（⑤の場合）'!$BD77+1&lt;=15,IF(BD$19&gt;='様式３（療養者名簿）（⑤の場合）'!$BD77,IF(BD$19&lt;='様式３（療養者名簿）（⑤の場合）'!$BE77,1,0),0),0)</f>
        <v>0</v>
      </c>
      <c r="BE72" s="332">
        <f>IF(BE$19-'様式３（療養者名簿）（⑤の場合）'!$BD77+1&lt;=15,IF(BE$19&gt;='様式３（療養者名簿）（⑤の場合）'!$BD77,IF(BE$19&lt;='様式３（療養者名簿）（⑤の場合）'!$BE77,1,0),0),0)</f>
        <v>0</v>
      </c>
      <c r="BF72" s="332">
        <f>IF(BF$19-'様式３（療養者名簿）（⑤の場合）'!$BD77+1&lt;=15,IF(BF$19&gt;='様式３（療養者名簿）（⑤の場合）'!$BD77,IF(BF$19&lt;='様式３（療養者名簿）（⑤の場合）'!$BE77,1,0),0),0)</f>
        <v>0</v>
      </c>
      <c r="BG72" s="332">
        <f>IF(BG$19-'様式３（療養者名簿）（⑤の場合）'!$BD77+1&lt;=15,IF(BG$19&gt;='様式３（療養者名簿）（⑤の場合）'!$BD77,IF(BG$19&lt;='様式３（療養者名簿）（⑤の場合）'!$BE77,1,0),0),0)</f>
        <v>0</v>
      </c>
      <c r="BH72" s="332">
        <f>IF(BH$19-'様式３（療養者名簿）（⑤の場合）'!$BD77+1&lt;=15,IF(BH$19&gt;='様式３（療養者名簿）（⑤の場合）'!$BD77,IF(BH$19&lt;='様式３（療養者名簿）（⑤の場合）'!$BE77,1,0),0),0)</f>
        <v>0</v>
      </c>
      <c r="BI72" s="332">
        <f>IF(BI$19-'様式３（療養者名簿）（⑤の場合）'!$BD77+1&lt;=15,IF(BI$19&gt;='様式３（療養者名簿）（⑤の場合）'!$BD77,IF(BI$19&lt;='様式３（療養者名簿）（⑤の場合）'!$BE77,1,0),0),0)</f>
        <v>0</v>
      </c>
      <c r="BJ72" s="332">
        <f>IF(BJ$19-'様式３（療養者名簿）（⑤の場合）'!$BD77+1&lt;=15,IF(BJ$19&gt;='様式３（療養者名簿）（⑤の場合）'!$BD77,IF(BJ$19&lt;='様式３（療養者名簿）（⑤の場合）'!$BE77,1,0),0),0)</f>
        <v>0</v>
      </c>
      <c r="BK72" s="332">
        <f>IF(BK$19-'様式３（療養者名簿）（⑤の場合）'!$BD77+1&lt;=15,IF(BK$19&gt;='様式３（療養者名簿）（⑤の場合）'!$BD77,IF(BK$19&lt;='様式３（療養者名簿）（⑤の場合）'!$BE77,1,0),0),0)</f>
        <v>0</v>
      </c>
      <c r="BL72" s="332">
        <f>IF(BL$19-'様式３（療養者名簿）（⑤の場合）'!$BD77+1&lt;=15,IF(BL$19&gt;='様式３（療養者名簿）（⑤の場合）'!$BD77,IF(BL$19&lt;='様式３（療養者名簿）（⑤の場合）'!$BE77,1,0),0),0)</f>
        <v>0</v>
      </c>
      <c r="BM72" s="332">
        <f>IF(BM$19-'様式３（療養者名簿）（⑤の場合）'!$BD77+1&lt;=15,IF(BM$19&gt;='様式３（療養者名簿）（⑤の場合）'!$BD77,IF(BM$19&lt;='様式３（療養者名簿）（⑤の場合）'!$BE77,1,0),0),0)</f>
        <v>0</v>
      </c>
      <c r="BN72" s="332">
        <f>IF(BN$19-'様式３（療養者名簿）（⑤の場合）'!$BD77+1&lt;=15,IF(BN$19&gt;='様式３（療養者名簿）（⑤の場合）'!$BD77,IF(BN$19&lt;='様式３（療養者名簿）（⑤の場合）'!$BE77,1,0),0),0)</f>
        <v>0</v>
      </c>
      <c r="BO72" s="332">
        <f>IF(BO$19-'様式３（療養者名簿）（⑤の場合）'!$BD77+1&lt;=15,IF(BO$19&gt;='様式３（療養者名簿）（⑤の場合）'!$BD77,IF(BO$19&lt;='様式３（療養者名簿）（⑤の場合）'!$BE77,1,0),0),0)</f>
        <v>0</v>
      </c>
      <c r="BP72" s="332">
        <f>IF(BP$19-'様式３（療養者名簿）（⑤の場合）'!$BD77+1&lt;=15,IF(BP$19&gt;='様式３（療養者名簿）（⑤の場合）'!$BD77,IF(BP$19&lt;='様式３（療養者名簿）（⑤の場合）'!$BE77,1,0),0),0)</f>
        <v>0</v>
      </c>
      <c r="BQ72" s="332">
        <f>IF(BQ$19-'様式３（療養者名簿）（⑤の場合）'!$BD77+1&lt;=15,IF(BQ$19&gt;='様式３（療養者名簿）（⑤の場合）'!$BD77,IF(BQ$19&lt;='様式３（療養者名簿）（⑤の場合）'!$BE77,1,0),0),0)</f>
        <v>0</v>
      </c>
      <c r="BR72" s="332">
        <f>IF(BR$19-'様式３（療養者名簿）（⑤の場合）'!$BD77+1&lt;=15,IF(BR$19&gt;='様式３（療養者名簿）（⑤の場合）'!$BD77,IF(BR$19&lt;='様式３（療養者名簿）（⑤の場合）'!$BE77,1,0),0),0)</f>
        <v>0</v>
      </c>
      <c r="BS72" s="332">
        <f>IF(BS$19-'様式３（療養者名簿）（⑤の場合）'!$BD77+1&lt;=15,IF(BS$19&gt;='様式３（療養者名簿）（⑤の場合）'!$BD77,IF(BS$19&lt;='様式３（療養者名簿）（⑤の場合）'!$BE77,1,0),0),0)</f>
        <v>0</v>
      </c>
      <c r="BT72" s="332">
        <f>IF(BT$19-'様式３（療養者名簿）（⑤の場合）'!$BD77+1&lt;=15,IF(BT$19&gt;='様式３（療養者名簿）（⑤の場合）'!$BD77,IF(BT$19&lt;='様式３（療養者名簿）（⑤の場合）'!$BE77,1,0),0),0)</f>
        <v>0</v>
      </c>
      <c r="BU72" s="332">
        <f>IF(BU$19-'様式３（療養者名簿）（⑤の場合）'!$BD77+1&lt;=15,IF(BU$19&gt;='様式３（療養者名簿）（⑤の場合）'!$BD77,IF(BU$19&lt;='様式３（療養者名簿）（⑤の場合）'!$BE77,1,0),0),0)</f>
        <v>0</v>
      </c>
      <c r="BV72" s="332">
        <f>IF(BV$19-'様式３（療養者名簿）（⑤の場合）'!$BD77+1&lt;=15,IF(BV$19&gt;='様式３（療養者名簿）（⑤の場合）'!$BD77,IF(BV$19&lt;='様式３（療養者名簿）（⑤の場合）'!$BE77,1,0),0),0)</f>
        <v>0</v>
      </c>
      <c r="BW72" s="332">
        <f>IF(BW$19-'様式３（療養者名簿）（⑤の場合）'!$BD77+1&lt;=15,IF(BW$19&gt;='様式３（療養者名簿）（⑤の場合）'!$BD77,IF(BW$19&lt;='様式３（療養者名簿）（⑤の場合）'!$BE77,1,0),0),0)</f>
        <v>0</v>
      </c>
      <c r="BX72" s="332">
        <f>IF(BX$19-'様式３（療養者名簿）（⑤の場合）'!$BD77+1&lt;=15,IF(BX$19&gt;='様式３（療養者名簿）（⑤の場合）'!$BD77,IF(BX$19&lt;='様式３（療養者名簿）（⑤の場合）'!$BE77,1,0),0),0)</f>
        <v>0</v>
      </c>
      <c r="BY72" s="332">
        <f>IF(BY$19-'様式３（療養者名簿）（⑤の場合）'!$BD77+1&lt;=15,IF(BY$19&gt;='様式３（療養者名簿）（⑤の場合）'!$BD77,IF(BY$19&lt;='様式３（療養者名簿）（⑤の場合）'!$BE77,1,0),0),0)</f>
        <v>0</v>
      </c>
      <c r="BZ72" s="332">
        <f>IF(BZ$19-'様式３（療養者名簿）（⑤の場合）'!$BD77+1&lt;=15,IF(BZ$19&gt;='様式３（療養者名簿）（⑤の場合）'!$BD77,IF(BZ$19&lt;='様式３（療養者名簿）（⑤の場合）'!$BE77,1,0),0),0)</f>
        <v>0</v>
      </c>
      <c r="CA72" s="332">
        <f>IF(CA$19-'様式３（療養者名簿）（⑤の場合）'!$BD77+1&lt;=15,IF(CA$19&gt;='様式３（療養者名簿）（⑤の場合）'!$BD77,IF(CA$19&lt;='様式３（療養者名簿）（⑤の場合）'!$BE77,1,0),0),0)</f>
        <v>0</v>
      </c>
      <c r="CB72" s="332">
        <f>IF(CB$19-'様式３（療養者名簿）（⑤の場合）'!$BD77+1&lt;=15,IF(CB$19&gt;='様式３（療養者名簿）（⑤の場合）'!$BD77,IF(CB$19&lt;='様式３（療養者名簿）（⑤の場合）'!$BE77,1,0),0),0)</f>
        <v>0</v>
      </c>
      <c r="CC72" s="332">
        <f>IF(CC$19-'様式３（療養者名簿）（⑤の場合）'!$BD77+1&lt;=15,IF(CC$19&gt;='様式３（療養者名簿）（⑤の場合）'!$BD77,IF(CC$19&lt;='様式３（療養者名簿）（⑤の場合）'!$BE77,1,0),0),0)</f>
        <v>0</v>
      </c>
      <c r="CD72" s="332">
        <f>IF(CD$19-'様式３（療養者名簿）（⑤の場合）'!$BD77+1&lt;=15,IF(CD$19&gt;='様式３（療養者名簿）（⑤の場合）'!$BD77,IF(CD$19&lt;='様式３（療養者名簿）（⑤の場合）'!$BE77,1,0),0),0)</f>
        <v>0</v>
      </c>
      <c r="CE72" s="332">
        <f>IF(CE$19-'様式３（療養者名簿）（⑤の場合）'!$BD77+1&lt;=15,IF(CE$19&gt;='様式３（療養者名簿）（⑤の場合）'!$BD77,IF(CE$19&lt;='様式３（療養者名簿）（⑤の場合）'!$BE77,1,0),0),0)</f>
        <v>0</v>
      </c>
      <c r="CF72" s="332">
        <f>IF(CF$19-'様式３（療養者名簿）（⑤の場合）'!$BD77+1&lt;=15,IF(CF$19&gt;='様式３（療養者名簿）（⑤の場合）'!$BD77,IF(CF$19&lt;='様式３（療養者名簿）（⑤の場合）'!$BE77,1,0),0),0)</f>
        <v>0</v>
      </c>
      <c r="CG72" s="332">
        <f>IF(CG$19-'様式３（療養者名簿）（⑤の場合）'!$BD77+1&lt;=15,IF(CG$19&gt;='様式３（療養者名簿）（⑤の場合）'!$BD77,IF(CG$19&lt;='様式３（療養者名簿）（⑤の場合）'!$BE77,1,0),0),0)</f>
        <v>0</v>
      </c>
      <c r="CH72" s="332">
        <f>IF(CH$19-'様式３（療養者名簿）（⑤の場合）'!$BD77+1&lt;=15,IF(CH$19&gt;='様式３（療養者名簿）（⑤の場合）'!$BD77,IF(CH$19&lt;='様式３（療養者名簿）（⑤の場合）'!$BE77,1,0),0),0)</f>
        <v>0</v>
      </c>
      <c r="CI72" s="332">
        <f>IF(CI$19-'様式３（療養者名簿）（⑤の場合）'!$BD77+1&lt;=15,IF(CI$19&gt;='様式３（療養者名簿）（⑤の場合）'!$BD77,IF(CI$19&lt;='様式３（療養者名簿）（⑤の場合）'!$BE77,1,0),0),0)</f>
        <v>0</v>
      </c>
      <c r="CJ72" s="332">
        <f>IF(CJ$19-'様式３（療養者名簿）（⑤の場合）'!$BD77+1&lt;=15,IF(CJ$19&gt;='様式３（療養者名簿）（⑤の場合）'!$BD77,IF(CJ$19&lt;='様式３（療養者名簿）（⑤の場合）'!$BE77,1,0),0),0)</f>
        <v>0</v>
      </c>
      <c r="CK72" s="332">
        <f>IF(CK$19-'様式３（療養者名簿）（⑤の場合）'!$BD77+1&lt;=15,IF(CK$19&gt;='様式３（療養者名簿）（⑤の場合）'!$BD77,IF(CK$19&lt;='様式３（療養者名簿）（⑤の場合）'!$BE77,1,0),0),0)</f>
        <v>0</v>
      </c>
      <c r="CL72" s="332">
        <f>IF(CL$19-'様式３（療養者名簿）（⑤の場合）'!$BD77+1&lt;=15,IF(CL$19&gt;='様式３（療養者名簿）（⑤の場合）'!$BD77,IF(CL$19&lt;='様式３（療養者名簿）（⑤の場合）'!$BE77,1,0),0),0)</f>
        <v>0</v>
      </c>
      <c r="CM72" s="332">
        <f>IF(CM$19-'様式３（療養者名簿）（⑤の場合）'!$BD77+1&lt;=15,IF(CM$19&gt;='様式３（療養者名簿）（⑤の場合）'!$BD77,IF(CM$19&lt;='様式３（療養者名簿）（⑤の場合）'!$BE77,1,0),0),0)</f>
        <v>0</v>
      </c>
      <c r="CN72" s="332">
        <f>IF(CN$19-'様式３（療養者名簿）（⑤の場合）'!$BD77+1&lt;=15,IF(CN$19&gt;='様式３（療養者名簿）（⑤の場合）'!$BD77,IF(CN$19&lt;='様式３（療養者名簿）（⑤の場合）'!$BE77,1,0),0),0)</f>
        <v>0</v>
      </c>
      <c r="CO72" s="332">
        <f>IF(CO$19-'様式３（療養者名簿）（⑤の場合）'!$BD77+1&lt;=15,IF(CO$19&gt;='様式３（療養者名簿）（⑤の場合）'!$BD77,IF(CO$19&lt;='様式３（療養者名簿）（⑤の場合）'!$BE77,1,0),0),0)</f>
        <v>0</v>
      </c>
      <c r="CP72" s="332">
        <f>IF(CP$19-'様式３（療養者名簿）（⑤の場合）'!$BD77+1&lt;=15,IF(CP$19&gt;='様式３（療養者名簿）（⑤の場合）'!$BD77,IF(CP$19&lt;='様式３（療養者名簿）（⑤の場合）'!$BE77,1,0),0),0)</f>
        <v>0</v>
      </c>
      <c r="CQ72" s="332">
        <f>IF(CQ$19-'様式３（療養者名簿）（⑤の場合）'!$BD77+1&lt;=15,IF(CQ$19&gt;='様式３（療養者名簿）（⑤の場合）'!$BD77,IF(CQ$19&lt;='様式３（療養者名簿）（⑤の場合）'!$BE77,1,0),0),0)</f>
        <v>0</v>
      </c>
      <c r="CR72" s="332">
        <f>IF(CR$19-'様式３（療養者名簿）（⑤の場合）'!$BD77+1&lt;=15,IF(CR$19&gt;='様式３（療養者名簿）（⑤の場合）'!$BD77,IF(CR$19&lt;='様式３（療養者名簿）（⑤の場合）'!$BE77,1,0),0),0)</f>
        <v>0</v>
      </c>
      <c r="CS72" s="332">
        <f>IF(CS$19-'様式３（療養者名簿）（⑤の場合）'!$BD77+1&lt;=15,IF(CS$19&gt;='様式３（療養者名簿）（⑤の場合）'!$BD77,IF(CS$19&lt;='様式３（療養者名簿）（⑤の場合）'!$BE77,1,0),0),0)</f>
        <v>0</v>
      </c>
      <c r="CT72" s="332">
        <f>IF(CT$19-'様式３（療養者名簿）（⑤の場合）'!$BD77+1&lt;=15,IF(CT$19&gt;='様式３（療養者名簿）（⑤の場合）'!$BD77,IF(CT$19&lt;='様式３（療養者名簿）（⑤の場合）'!$BE77,1,0),0),0)</f>
        <v>0</v>
      </c>
      <c r="CU72" s="332">
        <f>IF(CU$19-'様式３（療養者名簿）（⑤の場合）'!$BD77+1&lt;=15,IF(CU$19&gt;='様式３（療養者名簿）（⑤の場合）'!$BD77,IF(CU$19&lt;='様式３（療養者名簿）（⑤の場合）'!$BE77,1,0),0),0)</f>
        <v>0</v>
      </c>
      <c r="CV72" s="332">
        <f>IF(CV$19-'様式３（療養者名簿）（⑤の場合）'!$BD77+1&lt;=15,IF(CV$19&gt;='様式３（療養者名簿）（⑤の場合）'!$BD77,IF(CV$19&lt;='様式３（療養者名簿）（⑤の場合）'!$BE77,1,0),0),0)</f>
        <v>0</v>
      </c>
      <c r="CW72" s="332">
        <f>IF(CW$19-'様式３（療養者名簿）（⑤の場合）'!$BD77+1&lt;=15,IF(CW$19&gt;='様式３（療養者名簿）（⑤の場合）'!$BD77,IF(CW$19&lt;='様式３（療養者名簿）（⑤の場合）'!$BE77,1,0),0),0)</f>
        <v>0</v>
      </c>
      <c r="CX72" s="332">
        <f>IF(CX$19-'様式３（療養者名簿）（⑤の場合）'!$BD77+1&lt;=15,IF(CX$19&gt;='様式３（療養者名簿）（⑤の場合）'!$BD77,IF(CX$19&lt;='様式３（療養者名簿）（⑤の場合）'!$BE77,1,0),0),0)</f>
        <v>0</v>
      </c>
      <c r="CY72" s="332">
        <f>IF(CY$19-'様式３（療養者名簿）（⑤の場合）'!$BD77+1&lt;=15,IF(CY$19&gt;='様式３（療養者名簿）（⑤の場合）'!$BD77,IF(CY$19&lt;='様式３（療養者名簿）（⑤の場合）'!$BE77,1,0),0),0)</f>
        <v>0</v>
      </c>
      <c r="CZ72" s="332">
        <f>IF(CZ$19-'様式３（療養者名簿）（⑤の場合）'!$BD77+1&lt;=15,IF(CZ$19&gt;='様式３（療養者名簿）（⑤の場合）'!$BD77,IF(CZ$19&lt;='様式３（療養者名簿）（⑤の場合）'!$BE77,1,0),0),0)</f>
        <v>0</v>
      </c>
      <c r="DA72" s="332">
        <f>IF(DA$19-'様式３（療養者名簿）（⑤の場合）'!$BD77+1&lt;=15,IF(DA$19&gt;='様式３（療養者名簿）（⑤の場合）'!$BD77,IF(DA$19&lt;='様式３（療養者名簿）（⑤の場合）'!$BE77,1,0),0),0)</f>
        <v>0</v>
      </c>
      <c r="DB72" s="332">
        <f>IF(DB$19-'様式３（療養者名簿）（⑤の場合）'!$BD77+1&lt;=15,IF(DB$19&gt;='様式３（療養者名簿）（⑤の場合）'!$BD77,IF(DB$19&lt;='様式３（療養者名簿）（⑤の場合）'!$BE77,1,0),0),0)</f>
        <v>0</v>
      </c>
      <c r="DC72" s="332">
        <f>IF(DC$19-'様式３（療養者名簿）（⑤の場合）'!$BD77+1&lt;=15,IF(DC$19&gt;='様式３（療養者名簿）（⑤の場合）'!$BD77,IF(DC$19&lt;='様式３（療養者名簿）（⑤の場合）'!$BE77,1,0),0),0)</f>
        <v>0</v>
      </c>
      <c r="DD72" s="332">
        <f>IF(DD$19-'様式３（療養者名簿）（⑤の場合）'!$BD77+1&lt;=15,IF(DD$19&gt;='様式３（療養者名簿）（⑤の場合）'!$BD77,IF(DD$19&lt;='様式３（療養者名簿）（⑤の場合）'!$BE77,1,0),0),0)</f>
        <v>0</v>
      </c>
      <c r="DE72" s="332">
        <f>IF(DE$19-'様式３（療養者名簿）（⑤の場合）'!$BD77+1&lt;=15,IF(DE$19&gt;='様式３（療養者名簿）（⑤の場合）'!$BD77,IF(DE$19&lt;='様式３（療養者名簿）（⑤の場合）'!$BE77,1,0),0),0)</f>
        <v>0</v>
      </c>
      <c r="DF72" s="332">
        <f>IF(DF$19-'様式３（療養者名簿）（⑤の場合）'!$BD77+1&lt;=15,IF(DF$19&gt;='様式３（療養者名簿）（⑤の場合）'!$BD77,IF(DF$19&lt;='様式３（療養者名簿）（⑤の場合）'!$BE77,1,0),0),0)</f>
        <v>0</v>
      </c>
      <c r="DG72" s="332">
        <f>IF(DG$19-'様式３（療養者名簿）（⑤の場合）'!$BD77+1&lt;=15,IF(DG$19&gt;='様式３（療養者名簿）（⑤の場合）'!$BD77,IF(DG$19&lt;='様式３（療養者名簿）（⑤の場合）'!$BE77,1,0),0),0)</f>
        <v>0</v>
      </c>
      <c r="DH72" s="332">
        <f>IF(DH$19-'様式３（療養者名簿）（⑤の場合）'!$BD77+1&lt;=15,IF(DH$19&gt;='様式３（療養者名簿）（⑤の場合）'!$BD77,IF(DH$19&lt;='様式３（療養者名簿）（⑤の場合）'!$BE77,1,0),0),0)</f>
        <v>0</v>
      </c>
      <c r="DI72" s="332">
        <f>IF(DI$19-'様式３（療養者名簿）（⑤の場合）'!$BD77+1&lt;=15,IF(DI$19&gt;='様式３（療養者名簿）（⑤の場合）'!$BD77,IF(DI$19&lt;='様式３（療養者名簿）（⑤の場合）'!$BE77,1,0),0),0)</f>
        <v>0</v>
      </c>
      <c r="DJ72" s="332">
        <f>IF(DJ$19-'様式３（療養者名簿）（⑤の場合）'!$BD77+1&lt;=15,IF(DJ$19&gt;='様式３（療養者名簿）（⑤の場合）'!$BD77,IF(DJ$19&lt;='様式３（療養者名簿）（⑤の場合）'!$BE77,1,0),0),0)</f>
        <v>0</v>
      </c>
      <c r="DK72" s="332">
        <f>IF(DK$19-'様式３（療養者名簿）（⑤の場合）'!$BD77+1&lt;=15,IF(DK$19&gt;='様式３（療養者名簿）（⑤の場合）'!$BD77,IF(DK$19&lt;='様式３（療養者名簿）（⑤の場合）'!$BE77,1,0),0),0)</f>
        <v>0</v>
      </c>
      <c r="DL72" s="332">
        <f>IF(DL$19-'様式３（療養者名簿）（⑤の場合）'!$BD77+1&lt;=15,IF(DL$19&gt;='様式３（療養者名簿）（⑤の場合）'!$BD77,IF(DL$19&lt;='様式３（療養者名簿）（⑤の場合）'!$BE77,1,0),0),0)</f>
        <v>0</v>
      </c>
      <c r="DM72" s="332">
        <f>IF(DM$19-'様式３（療養者名簿）（⑤の場合）'!$BD77+1&lt;=15,IF(DM$19&gt;='様式３（療養者名簿）（⑤の場合）'!$BD77,IF(DM$19&lt;='様式３（療養者名簿）（⑤の場合）'!$BE77,1,0),0),0)</f>
        <v>0</v>
      </c>
      <c r="DN72" s="332">
        <f>IF(DN$19-'様式３（療養者名簿）（⑤の場合）'!$BD77+1&lt;=15,IF(DN$19&gt;='様式３（療養者名簿）（⑤の場合）'!$BD77,IF(DN$19&lt;='様式３（療養者名簿）（⑤の場合）'!$BE77,1,0),0),0)</f>
        <v>0</v>
      </c>
      <c r="DO72" s="332">
        <f>IF(DO$19-'様式３（療養者名簿）（⑤の場合）'!$BD77+1&lt;=15,IF(DO$19&gt;='様式３（療養者名簿）（⑤の場合）'!$BD77,IF(DO$19&lt;='様式３（療養者名簿）（⑤の場合）'!$BE77,1,0),0),0)</f>
        <v>0</v>
      </c>
      <c r="DP72" s="332">
        <f>IF(DP$19-'様式３（療養者名簿）（⑤の場合）'!$BD77+1&lt;=15,IF(DP$19&gt;='様式３（療養者名簿）（⑤の場合）'!$BD77,IF(DP$19&lt;='様式３（療養者名簿）（⑤の場合）'!$BE77,1,0),0),0)</f>
        <v>0</v>
      </c>
      <c r="DQ72" s="332">
        <f>IF(DQ$19-'様式３（療養者名簿）（⑤の場合）'!$BD77+1&lt;=15,IF(DQ$19&gt;='様式３（療養者名簿）（⑤の場合）'!$BD77,IF(DQ$19&lt;='様式３（療養者名簿）（⑤の場合）'!$BE77,1,0),0),0)</f>
        <v>0</v>
      </c>
      <c r="DR72" s="332">
        <f>IF(DR$19-'様式３（療養者名簿）（⑤の場合）'!$BD77+1&lt;=15,IF(DR$19&gt;='様式３（療養者名簿）（⑤の場合）'!$BD77,IF(DR$19&lt;='様式３（療養者名簿）（⑤の場合）'!$BE77,1,0),0),0)</f>
        <v>0</v>
      </c>
      <c r="DS72" s="332">
        <f>IF(DS$19-'様式３（療養者名簿）（⑤の場合）'!$BD77+1&lt;=15,IF(DS$19&gt;='様式３（療養者名簿）（⑤の場合）'!$BD77,IF(DS$19&lt;='様式３（療養者名簿）（⑤の場合）'!$BE77,1,0),0),0)</f>
        <v>0</v>
      </c>
      <c r="DT72" s="332">
        <f>IF(DT$19-'様式３（療養者名簿）（⑤の場合）'!$BD77+1&lt;=15,IF(DT$19&gt;='様式３（療養者名簿）（⑤の場合）'!$BD77,IF(DT$19&lt;='様式３（療養者名簿）（⑤の場合）'!$BE77,1,0),0),0)</f>
        <v>0</v>
      </c>
      <c r="DU72" s="332">
        <f>IF(DU$19-'様式３（療養者名簿）（⑤の場合）'!$BD77+1&lt;=15,IF(DU$19&gt;='様式３（療養者名簿）（⑤の場合）'!$BD77,IF(DU$19&lt;='様式３（療養者名簿）（⑤の場合）'!$BE77,1,0),0),0)</f>
        <v>0</v>
      </c>
      <c r="DV72" s="332">
        <f>IF(DV$19-'様式３（療養者名簿）（⑤の場合）'!$BD77+1&lt;=15,IF(DV$19&gt;='様式３（療養者名簿）（⑤の場合）'!$BD77,IF(DV$19&lt;='様式３（療養者名簿）（⑤の場合）'!$BE77,1,0),0),0)</f>
        <v>0</v>
      </c>
      <c r="DW72" s="332">
        <f>IF(DW$19-'様式３（療養者名簿）（⑤の場合）'!$BD77+1&lt;=15,IF(DW$19&gt;='様式３（療養者名簿）（⑤の場合）'!$BD77,IF(DW$19&lt;='様式３（療養者名簿）（⑤の場合）'!$BE77,1,0),0),0)</f>
        <v>0</v>
      </c>
      <c r="DX72" s="332">
        <f>IF(DX$19-'様式３（療養者名簿）（⑤の場合）'!$BD77+1&lt;=15,IF(DX$19&gt;='様式３（療養者名簿）（⑤の場合）'!$BD77,IF(DX$19&lt;='様式３（療養者名簿）（⑤の場合）'!$BE77,1,0),0),0)</f>
        <v>0</v>
      </c>
      <c r="DY72" s="332">
        <f>IF(DY$19-'様式３（療養者名簿）（⑤の場合）'!$BD77+1&lt;=15,IF(DY$19&gt;='様式３（療養者名簿）（⑤の場合）'!$BD77,IF(DY$19&lt;='様式３（療養者名簿）（⑤の場合）'!$BE77,1,0),0),0)</f>
        <v>0</v>
      </c>
      <c r="DZ72" s="332">
        <f>IF(DZ$19-'様式３（療養者名簿）（⑤の場合）'!$BD77+1&lt;=15,IF(DZ$19&gt;='様式３（療養者名簿）（⑤の場合）'!$BD77,IF(DZ$19&lt;='様式３（療養者名簿）（⑤の場合）'!$BE77,1,0),0),0)</f>
        <v>0</v>
      </c>
      <c r="EA72" s="332">
        <f>IF(EA$19-'様式３（療養者名簿）（⑤の場合）'!$BD77+1&lt;=15,IF(EA$19&gt;='様式３（療養者名簿）（⑤の場合）'!$BD77,IF(EA$19&lt;='様式３（療養者名簿）（⑤の場合）'!$BE77,1,0),0),0)</f>
        <v>0</v>
      </c>
      <c r="EB72" s="332">
        <f>IF(EB$19-'様式３（療養者名簿）（⑤の場合）'!$BD77+1&lt;=15,IF(EB$19&gt;='様式３（療養者名簿）（⑤の場合）'!$BD77,IF(EB$19&lt;='様式３（療養者名簿）（⑤の場合）'!$BE77,1,0),0),0)</f>
        <v>0</v>
      </c>
      <c r="EC72" s="332">
        <f>IF(EC$19-'様式３（療養者名簿）（⑤の場合）'!$BD77+1&lt;=15,IF(EC$19&gt;='様式３（療養者名簿）（⑤の場合）'!$BD77,IF(EC$19&lt;='様式３（療養者名簿）（⑤の場合）'!$BE77,1,0),0),0)</f>
        <v>0</v>
      </c>
      <c r="ED72" s="332">
        <f>IF(ED$19-'様式３（療養者名簿）（⑤の場合）'!$BD77+1&lt;=15,IF(ED$19&gt;='様式３（療養者名簿）（⑤の場合）'!$BD77,IF(ED$19&lt;='様式３（療養者名簿）（⑤の場合）'!$BE77,1,0),0),0)</f>
        <v>0</v>
      </c>
      <c r="EE72" s="332">
        <f>IF(EE$19-'様式３（療養者名簿）（⑤の場合）'!$BD77+1&lt;=15,IF(EE$19&gt;='様式３（療養者名簿）（⑤の場合）'!$BD77,IF(EE$19&lt;='様式３（療養者名簿）（⑤の場合）'!$BE77,1,0),0),0)</f>
        <v>0</v>
      </c>
      <c r="EF72" s="332">
        <f>IF(EF$19-'様式３（療養者名簿）（⑤の場合）'!$BD77+1&lt;=15,IF(EF$19&gt;='様式３（療養者名簿）（⑤の場合）'!$BD77,IF(EF$19&lt;='様式３（療養者名簿）（⑤の場合）'!$BE77,1,0),0),0)</f>
        <v>0</v>
      </c>
      <c r="EG72" s="332">
        <f>IF(EG$19-'様式３（療養者名簿）（⑤の場合）'!$BD77+1&lt;=15,IF(EG$19&gt;='様式３（療養者名簿）（⑤の場合）'!$BD77,IF(EG$19&lt;='様式３（療養者名簿）（⑤の場合）'!$BE77,1,0),0),0)</f>
        <v>0</v>
      </c>
      <c r="EH72" s="332">
        <f>IF(EH$19-'様式３（療養者名簿）（⑤の場合）'!$BD77+1&lt;=15,IF(EH$19&gt;='様式３（療養者名簿）（⑤の場合）'!$BD77,IF(EH$19&lt;='様式３（療養者名簿）（⑤の場合）'!$BE77,1,0),0),0)</f>
        <v>0</v>
      </c>
      <c r="EI72" s="332">
        <f>IF(EI$19-'様式３（療養者名簿）（⑤の場合）'!$BD77+1&lt;=15,IF(EI$19&gt;='様式３（療養者名簿）（⑤の場合）'!$BD77,IF(EI$19&lt;='様式３（療養者名簿）（⑤の場合）'!$BE77,1,0),0),0)</f>
        <v>0</v>
      </c>
      <c r="EJ72" s="332">
        <f>IF(EJ$19-'様式３（療養者名簿）（⑤の場合）'!$BD77+1&lt;=15,IF(EJ$19&gt;='様式３（療養者名簿）（⑤の場合）'!$BD77,IF(EJ$19&lt;='様式３（療養者名簿）（⑤の場合）'!$BE77,1,0),0),0)</f>
        <v>0</v>
      </c>
      <c r="EK72" s="332">
        <f>IF(EK$19-'様式３（療養者名簿）（⑤の場合）'!$BD77+1&lt;=15,IF(EK$19&gt;='様式３（療養者名簿）（⑤の場合）'!$BD77,IF(EK$19&lt;='様式３（療養者名簿）（⑤の場合）'!$BE77,1,0),0),0)</f>
        <v>0</v>
      </c>
      <c r="EL72" s="332">
        <f>IF(EL$19-'様式３（療養者名簿）（⑤の場合）'!$BD77+1&lt;=15,IF(EL$19&gt;='様式３（療養者名簿）（⑤の場合）'!$BD77,IF(EL$19&lt;='様式３（療養者名簿）（⑤の場合）'!$BE77,1,0),0),0)</f>
        <v>0</v>
      </c>
      <c r="EM72" s="332">
        <f>IF(EM$19-'様式３（療養者名簿）（⑤の場合）'!$BD77+1&lt;=15,IF(EM$19&gt;='様式３（療養者名簿）（⑤の場合）'!$BD77,IF(EM$19&lt;='様式３（療養者名簿）（⑤の場合）'!$BE77,1,0),0),0)</f>
        <v>0</v>
      </c>
      <c r="EN72" s="332">
        <f>IF(EN$19-'様式３（療養者名簿）（⑤の場合）'!$BD77+1&lt;=15,IF(EN$19&gt;='様式３（療養者名簿）（⑤の場合）'!$BD77,IF(EN$19&lt;='様式３（療養者名簿）（⑤の場合）'!$BE77,1,0),0),0)</f>
        <v>0</v>
      </c>
      <c r="EO72" s="332">
        <f>IF(EO$19-'様式３（療養者名簿）（⑤の場合）'!$BD77+1&lt;=15,IF(EO$19&gt;='様式３（療養者名簿）（⑤の場合）'!$BD77,IF(EO$19&lt;='様式３（療養者名簿）（⑤の場合）'!$BE77,1,0),0),0)</f>
        <v>0</v>
      </c>
      <c r="EP72" s="332">
        <f>IF(EP$19-'様式３（療養者名簿）（⑤の場合）'!$BD77+1&lt;=15,IF(EP$19&gt;='様式３（療養者名簿）（⑤の場合）'!$BD77,IF(EP$19&lt;='様式３（療養者名簿）（⑤の場合）'!$BE77,1,0),0),0)</f>
        <v>0</v>
      </c>
      <c r="EQ72" s="332">
        <f>IF(EQ$19-'様式３（療養者名簿）（⑤の場合）'!$BD77+1&lt;=15,IF(EQ$19&gt;='様式３（療養者名簿）（⑤の場合）'!$BD77,IF(EQ$19&lt;='様式３（療養者名簿）（⑤の場合）'!$BE77,1,0),0),0)</f>
        <v>0</v>
      </c>
      <c r="ER72" s="332">
        <f>IF(ER$19-'様式３（療養者名簿）（⑤の場合）'!$BD77+1&lt;=15,IF(ER$19&gt;='様式３（療養者名簿）（⑤の場合）'!$BD77,IF(ER$19&lt;='様式３（療養者名簿）（⑤の場合）'!$BE77,1,0),0),0)</f>
        <v>0</v>
      </c>
      <c r="ES72" s="332">
        <f>IF(ES$19-'様式３（療養者名簿）（⑤の場合）'!$BD77+1&lt;=15,IF(ES$19&gt;='様式３（療養者名簿）（⑤の場合）'!$BD77,IF(ES$19&lt;='様式３（療養者名簿）（⑤の場合）'!$BE77,1,0),0),0)</f>
        <v>0</v>
      </c>
      <c r="ET72" s="332">
        <f>IF(ET$19-'様式３（療養者名簿）（⑤の場合）'!$BD77+1&lt;=15,IF(ET$19&gt;='様式３（療養者名簿）（⑤の場合）'!$BD77,IF(ET$19&lt;='様式３（療養者名簿）（⑤の場合）'!$BE77,1,0),0),0)</f>
        <v>0</v>
      </c>
      <c r="EU72" s="332">
        <f>IF(EU$19-'様式３（療養者名簿）（⑤の場合）'!$BD77+1&lt;=15,IF(EU$19&gt;='様式３（療養者名簿）（⑤の場合）'!$BD77,IF(EU$19&lt;='様式３（療養者名簿）（⑤の場合）'!$BE77,1,0),0),0)</f>
        <v>0</v>
      </c>
      <c r="EV72" s="332">
        <f>IF(EV$19-'様式３（療養者名簿）（⑤の場合）'!$BD77+1&lt;=15,IF(EV$19&gt;='様式３（療養者名簿）（⑤の場合）'!$BD77,IF(EV$19&lt;='様式３（療養者名簿）（⑤の場合）'!$BE77,1,0),0),0)</f>
        <v>0</v>
      </c>
      <c r="EW72" s="332">
        <f>IF(EW$19-'様式３（療養者名簿）（⑤の場合）'!$BD77+1&lt;=15,IF(EW$19&gt;='様式３（療養者名簿）（⑤の場合）'!$BD77,IF(EW$19&lt;='様式３（療養者名簿）（⑤の場合）'!$BE77,1,0),0),0)</f>
        <v>0</v>
      </c>
      <c r="EX72" s="332">
        <f>IF(EX$19-'様式３（療養者名簿）（⑤の場合）'!$BD77+1&lt;=15,IF(EX$19&gt;='様式３（療養者名簿）（⑤の場合）'!$BD77,IF(EX$19&lt;='様式３（療養者名簿）（⑤の場合）'!$BE77,1,0),0),0)</f>
        <v>0</v>
      </c>
      <c r="EY72" s="332">
        <f>IF(EY$19-'様式３（療養者名簿）（⑤の場合）'!$BD77+1&lt;=15,IF(EY$19&gt;='様式３（療養者名簿）（⑤の場合）'!$BD77,IF(EY$19&lt;='様式３（療養者名簿）（⑤の場合）'!$BE77,1,0),0),0)</f>
        <v>0</v>
      </c>
      <c r="EZ72" s="332">
        <f>IF(EZ$19-'様式３（療養者名簿）（⑤の場合）'!$BD77+1&lt;=15,IF(EZ$19&gt;='様式３（療養者名簿）（⑤の場合）'!$BD77,IF(EZ$19&lt;='様式３（療養者名簿）（⑤の場合）'!$BE77,1,0),0),0)</f>
        <v>0</v>
      </c>
      <c r="FA72" s="332">
        <f>IF(FA$19-'様式３（療養者名簿）（⑤の場合）'!$BD77+1&lt;=15,IF(FA$19&gt;='様式３（療養者名簿）（⑤の場合）'!$BD77,IF(FA$19&lt;='様式３（療養者名簿）（⑤の場合）'!$BE77,1,0),0),0)</f>
        <v>0</v>
      </c>
      <c r="FB72" s="332">
        <f>IF(FB$19-'様式３（療養者名簿）（⑤の場合）'!$BD77+1&lt;=15,IF(FB$19&gt;='様式３（療養者名簿）（⑤の場合）'!$BD77,IF(FB$19&lt;='様式３（療養者名簿）（⑤の場合）'!$BE77,1,0),0),0)</f>
        <v>0</v>
      </c>
      <c r="FC72" s="332">
        <f>IF(FC$19-'様式３（療養者名簿）（⑤の場合）'!$BD77+1&lt;=15,IF(FC$19&gt;='様式３（療養者名簿）（⑤の場合）'!$BD77,IF(FC$19&lt;='様式３（療養者名簿）（⑤の場合）'!$BE77,1,0),0),0)</f>
        <v>0</v>
      </c>
      <c r="FD72" s="332">
        <f>IF(FD$19-'様式３（療養者名簿）（⑤の場合）'!$BD77+1&lt;=15,IF(FD$19&gt;='様式３（療養者名簿）（⑤の場合）'!$BD77,IF(FD$19&lt;='様式３（療養者名簿）（⑤の場合）'!$BE77,1,0),0),0)</f>
        <v>0</v>
      </c>
      <c r="FE72" s="332">
        <f>IF(FE$19-'様式３（療養者名簿）（⑤の場合）'!$BD77+1&lt;=15,IF(FE$19&gt;='様式３（療養者名簿）（⑤の場合）'!$BD77,IF(FE$19&lt;='様式３（療養者名簿）（⑤の場合）'!$BE77,1,0),0),0)</f>
        <v>0</v>
      </c>
      <c r="FF72" s="332">
        <f>IF(FF$19-'様式３（療養者名簿）（⑤の場合）'!$BD77+1&lt;=15,IF(FF$19&gt;='様式３（療養者名簿）（⑤の場合）'!$BD77,IF(FF$19&lt;='様式３（療養者名簿）（⑤の場合）'!$BE77,1,0),0),0)</f>
        <v>0</v>
      </c>
      <c r="FG72" s="332">
        <f>IF(FG$19-'様式３（療養者名簿）（⑤の場合）'!$BD77+1&lt;=15,IF(FG$19&gt;='様式３（療養者名簿）（⑤の場合）'!$BD77,IF(FG$19&lt;='様式３（療養者名簿）（⑤の場合）'!$BE77,1,0),0),0)</f>
        <v>0</v>
      </c>
      <c r="FH72" s="332">
        <f>IF(FH$19-'様式３（療養者名簿）（⑤の場合）'!$BD77+1&lt;=15,IF(FH$19&gt;='様式３（療養者名簿）（⑤の場合）'!$BD77,IF(FH$19&lt;='様式３（療養者名簿）（⑤の場合）'!$BE77,1,0),0),0)</f>
        <v>0</v>
      </c>
      <c r="FI72" s="332">
        <f>IF(FI$19-'様式３（療養者名簿）（⑤の場合）'!$BD77+1&lt;=15,IF(FI$19&gt;='様式３（療養者名簿）（⑤の場合）'!$BD77,IF(FI$19&lt;='様式３（療養者名簿）（⑤の場合）'!$BE77,1,0),0),0)</f>
        <v>0</v>
      </c>
      <c r="FJ72" s="332">
        <f>IF(FJ$19-'様式３（療養者名簿）（⑤の場合）'!$BD77+1&lt;=15,IF(FJ$19&gt;='様式３（療養者名簿）（⑤の場合）'!$BD77,IF(FJ$19&lt;='様式３（療養者名簿）（⑤の場合）'!$BE77,1,0),0),0)</f>
        <v>0</v>
      </c>
      <c r="FK72" s="332">
        <f>IF(FK$19-'様式３（療養者名簿）（⑤の場合）'!$BD77+1&lt;=15,IF(FK$19&gt;='様式３（療養者名簿）（⑤の場合）'!$BD77,IF(FK$19&lt;='様式３（療養者名簿）（⑤の場合）'!$BE77,1,0),0),0)</f>
        <v>0</v>
      </c>
      <c r="FL72" s="332">
        <f>IF(FL$19-'様式３（療養者名簿）（⑤の場合）'!$BD77+1&lt;=15,IF(FL$19&gt;='様式３（療養者名簿）（⑤の場合）'!$BD77,IF(FL$19&lt;='様式３（療養者名簿）（⑤の場合）'!$BE77,1,0),0),0)</f>
        <v>0</v>
      </c>
      <c r="FM72" s="332">
        <f>IF(FM$19-'様式３（療養者名簿）（⑤の場合）'!$BD77+1&lt;=15,IF(FM$19&gt;='様式３（療養者名簿）（⑤の場合）'!$BD77,IF(FM$19&lt;='様式３（療養者名簿）（⑤の場合）'!$BE77,1,0),0),0)</f>
        <v>0</v>
      </c>
      <c r="FN72" s="332">
        <f>IF(FN$19-'様式３（療養者名簿）（⑤の場合）'!$BD77+1&lt;=15,IF(FN$19&gt;='様式３（療養者名簿）（⑤の場合）'!$BD77,IF(FN$19&lt;='様式３（療養者名簿）（⑤の場合）'!$BE77,1,0),0),0)</f>
        <v>0</v>
      </c>
      <c r="FO72" s="332">
        <f>IF(FO$19-'様式３（療養者名簿）（⑤の場合）'!$BD77+1&lt;=15,IF(FO$19&gt;='様式３（療養者名簿）（⑤の場合）'!$BD77,IF(FO$19&lt;='様式３（療養者名簿）（⑤の場合）'!$BE77,1,0),0),0)</f>
        <v>0</v>
      </c>
      <c r="FP72" s="332">
        <f>IF(FP$19-'様式３（療養者名簿）（⑤の場合）'!$BD77+1&lt;=15,IF(FP$19&gt;='様式３（療養者名簿）（⑤の場合）'!$BD77,IF(FP$19&lt;='様式３（療養者名簿）（⑤の場合）'!$BE77,1,0),0),0)</f>
        <v>0</v>
      </c>
      <c r="FQ72" s="332">
        <f>IF(FQ$19-'様式３（療養者名簿）（⑤の場合）'!$BD77+1&lt;=15,IF(FQ$19&gt;='様式３（療養者名簿）（⑤の場合）'!$BD77,IF(FQ$19&lt;='様式３（療養者名簿）（⑤の場合）'!$BE77,1,0),0),0)</f>
        <v>0</v>
      </c>
      <c r="FR72" s="332">
        <f>IF(FR$19-'様式３（療養者名簿）（⑤の場合）'!$BD77+1&lt;=15,IF(FR$19&gt;='様式３（療養者名簿）（⑤の場合）'!$BD77,IF(FR$19&lt;='様式３（療養者名簿）（⑤の場合）'!$BE77,1,0),0),0)</f>
        <v>0</v>
      </c>
      <c r="FS72" s="332">
        <f>IF(FS$19-'様式３（療養者名簿）（⑤の場合）'!$BD77+1&lt;=15,IF(FS$19&gt;='様式３（療養者名簿）（⑤の場合）'!$BD77,IF(FS$19&lt;='様式３（療養者名簿）（⑤の場合）'!$BE77,1,0),0),0)</f>
        <v>0</v>
      </c>
      <c r="FT72" s="332">
        <f>IF(FT$19-'様式３（療養者名簿）（⑤の場合）'!$BD77+1&lt;=15,IF(FT$19&gt;='様式３（療養者名簿）（⑤の場合）'!$BD77,IF(FT$19&lt;='様式３（療養者名簿）（⑤の場合）'!$BE77,1,0),0),0)</f>
        <v>0</v>
      </c>
      <c r="FU72" s="332">
        <f>IF(FU$19-'様式３（療養者名簿）（⑤の場合）'!$BD77+1&lt;=15,IF(FU$19&gt;='様式３（療養者名簿）（⑤の場合）'!$BD77,IF(FU$19&lt;='様式３（療養者名簿）（⑤の場合）'!$BE77,1,0),0),0)</f>
        <v>0</v>
      </c>
      <c r="FV72" s="332">
        <f>IF(FV$19-'様式３（療養者名簿）（⑤の場合）'!$BD77+1&lt;=15,IF(FV$19&gt;='様式３（療養者名簿）（⑤の場合）'!$BD77,IF(FV$19&lt;='様式３（療養者名簿）（⑤の場合）'!$BE77,1,0),0),0)</f>
        <v>0</v>
      </c>
      <c r="FW72" s="332">
        <f>IF(FW$19-'様式３（療養者名簿）（⑤の場合）'!$BD77+1&lt;=15,IF(FW$19&gt;='様式３（療養者名簿）（⑤の場合）'!$BD77,IF(FW$19&lt;='様式３（療養者名簿）（⑤の場合）'!$BE77,1,0),0),0)</f>
        <v>0</v>
      </c>
      <c r="FX72" s="332">
        <f>IF(FX$19-'様式３（療養者名簿）（⑤の場合）'!$BD77+1&lt;=15,IF(FX$19&gt;='様式３（療養者名簿）（⑤の場合）'!$BD77,IF(FX$19&lt;='様式３（療養者名簿）（⑤の場合）'!$BE77,1,0),0),0)</f>
        <v>0</v>
      </c>
      <c r="FY72" s="332">
        <f>IF(FY$19-'様式３（療養者名簿）（⑤の場合）'!$BD77+1&lt;=15,IF(FY$19&gt;='様式３（療養者名簿）（⑤の場合）'!$BD77,IF(FY$19&lt;='様式３（療養者名簿）（⑤の場合）'!$BE77,1,0),0),0)</f>
        <v>0</v>
      </c>
      <c r="FZ72" s="332">
        <f>IF(FZ$19-'様式３（療養者名簿）（⑤の場合）'!$BD77+1&lt;=15,IF(FZ$19&gt;='様式３（療養者名簿）（⑤の場合）'!$BD77,IF(FZ$19&lt;='様式３（療養者名簿）（⑤の場合）'!$BE77,1,0),0),0)</f>
        <v>0</v>
      </c>
      <c r="GA72" s="332">
        <f>IF(GA$19-'様式３（療養者名簿）（⑤の場合）'!$BD77+1&lt;=15,IF(GA$19&gt;='様式３（療養者名簿）（⑤の場合）'!$BD77,IF(GA$19&lt;='様式３（療養者名簿）（⑤の場合）'!$BE77,1,0),0),0)</f>
        <v>0</v>
      </c>
      <c r="GB72" s="332">
        <f>IF(GB$19-'様式３（療養者名簿）（⑤の場合）'!$BD77+1&lt;=15,IF(GB$19&gt;='様式３（療養者名簿）（⑤の場合）'!$BD77,IF(GB$19&lt;='様式３（療養者名簿）（⑤の場合）'!$BE77,1,0),0),0)</f>
        <v>0</v>
      </c>
      <c r="GC72" s="332">
        <f>IF(GC$19-'様式３（療養者名簿）（⑤の場合）'!$BD77+1&lt;=15,IF(GC$19&gt;='様式３（療養者名簿）（⑤の場合）'!$BD77,IF(GC$19&lt;='様式３（療養者名簿）（⑤の場合）'!$BE77,1,0),0),0)</f>
        <v>0</v>
      </c>
      <c r="GD72" s="332">
        <f>IF(GD$19-'様式３（療養者名簿）（⑤の場合）'!$BD77+1&lt;=15,IF(GD$19&gt;='様式３（療養者名簿）（⑤の場合）'!$BD77,IF(GD$19&lt;='様式３（療養者名簿）（⑤の場合）'!$BE77,1,0),0),0)</f>
        <v>0</v>
      </c>
      <c r="GE72" s="332">
        <f>IF(GE$19-'様式３（療養者名簿）（⑤の場合）'!$BD77+1&lt;=15,IF(GE$19&gt;='様式３（療養者名簿）（⑤の場合）'!$BD77,IF(GE$19&lt;='様式３（療養者名簿）（⑤の場合）'!$BE77,1,0),0),0)</f>
        <v>0</v>
      </c>
      <c r="GF72" s="332">
        <f>IF(GF$19-'様式３（療養者名簿）（⑤の場合）'!$BD77+1&lt;=15,IF(GF$19&gt;='様式３（療養者名簿）（⑤の場合）'!$BD77,IF(GF$19&lt;='様式３（療養者名簿）（⑤の場合）'!$BE77,1,0),0),0)</f>
        <v>0</v>
      </c>
      <c r="GG72" s="332">
        <f>IF(GG$19-'様式３（療養者名簿）（⑤の場合）'!$BD77+1&lt;=15,IF(GG$19&gt;='様式３（療養者名簿）（⑤の場合）'!$BD77,IF(GG$19&lt;='様式３（療養者名簿）（⑤の場合）'!$BE77,1,0),0),0)</f>
        <v>0</v>
      </c>
      <c r="GH72" s="332">
        <f>IF(GH$19-'様式３（療養者名簿）（⑤の場合）'!$BD77+1&lt;=15,IF(GH$19&gt;='様式３（療養者名簿）（⑤の場合）'!$BD77,IF(GH$19&lt;='様式３（療養者名簿）（⑤の場合）'!$BE77,1,0),0),0)</f>
        <v>0</v>
      </c>
      <c r="GI72" s="332">
        <f>IF(GI$19-'様式３（療養者名簿）（⑤の場合）'!$BD77+1&lt;=15,IF(GI$19&gt;='様式３（療養者名簿）（⑤の場合）'!$BD77,IF(GI$19&lt;='様式３（療養者名簿）（⑤の場合）'!$BE77,1,0),0),0)</f>
        <v>0</v>
      </c>
      <c r="GJ72" s="332">
        <f>IF(GJ$19-'様式３（療養者名簿）（⑤の場合）'!$BD77+1&lt;=15,IF(GJ$19&gt;='様式３（療養者名簿）（⑤の場合）'!$BD77,IF(GJ$19&lt;='様式３（療養者名簿）（⑤の場合）'!$BE77,1,0),0),0)</f>
        <v>0</v>
      </c>
      <c r="GK72" s="332">
        <f>IF(GK$19-'様式３（療養者名簿）（⑤の場合）'!$BD77+1&lt;=15,IF(GK$19&gt;='様式３（療養者名簿）（⑤の場合）'!$BD77,IF(GK$19&lt;='様式３（療養者名簿）（⑤の場合）'!$BE77,1,0),0),0)</f>
        <v>0</v>
      </c>
      <c r="GL72" s="332">
        <f>IF(GL$19-'様式３（療養者名簿）（⑤の場合）'!$BD77+1&lt;=15,IF(GL$19&gt;='様式３（療養者名簿）（⑤の場合）'!$BD77,IF(GL$19&lt;='様式３（療養者名簿）（⑤の場合）'!$BE77,1,0),0),0)</f>
        <v>0</v>
      </c>
      <c r="GM72" s="332">
        <f>IF(GM$19-'様式３（療養者名簿）（⑤の場合）'!$BD77+1&lt;=15,IF(GM$19&gt;='様式３（療養者名簿）（⑤の場合）'!$BD77,IF(GM$19&lt;='様式３（療養者名簿）（⑤の場合）'!$BE77,1,0),0),0)</f>
        <v>0</v>
      </c>
      <c r="GN72" s="332">
        <f>IF(GN$19-'様式３（療養者名簿）（⑤の場合）'!$BD77+1&lt;=15,IF(GN$19&gt;='様式３（療養者名簿）（⑤の場合）'!$BD77,IF(GN$19&lt;='様式３（療養者名簿）（⑤の場合）'!$BE77,1,0),0),0)</f>
        <v>0</v>
      </c>
      <c r="GO72" s="332">
        <f>IF(GO$19-'様式３（療養者名簿）（⑤の場合）'!$BD77+1&lt;=15,IF(GO$19&gt;='様式３（療養者名簿）（⑤の場合）'!$BD77,IF(GO$19&lt;='様式３（療養者名簿）（⑤の場合）'!$BE77,1,0),0),0)</f>
        <v>0</v>
      </c>
      <c r="GP72" s="332">
        <f>IF(GP$19-'様式３（療養者名簿）（⑤の場合）'!$BD77+1&lt;=15,IF(GP$19&gt;='様式３（療養者名簿）（⑤の場合）'!$BD77,IF(GP$19&lt;='様式３（療養者名簿）（⑤の場合）'!$BE77,1,0),0),0)</f>
        <v>0</v>
      </c>
      <c r="GQ72" s="332">
        <f>IF(GQ$19-'様式３（療養者名簿）（⑤の場合）'!$BD77+1&lt;=15,IF(GQ$19&gt;='様式３（療養者名簿）（⑤の場合）'!$BD77,IF(GQ$19&lt;='様式３（療養者名簿）（⑤の場合）'!$BE77,1,0),0),0)</f>
        <v>0</v>
      </c>
      <c r="GR72" s="332">
        <f>IF(GR$19-'様式３（療養者名簿）（⑤の場合）'!$BD77+1&lt;=15,IF(GR$19&gt;='様式３（療養者名簿）（⑤の場合）'!$BD77,IF(GR$19&lt;='様式３（療養者名簿）（⑤の場合）'!$BE77,1,0),0),0)</f>
        <v>0</v>
      </c>
      <c r="GS72" s="332">
        <f>IF(GS$19-'様式３（療養者名簿）（⑤の場合）'!$BD77+1&lt;=15,IF(GS$19&gt;='様式３（療養者名簿）（⑤の場合）'!$BD77,IF(GS$19&lt;='様式３（療養者名簿）（⑤の場合）'!$BE77,1,0),0),0)</f>
        <v>0</v>
      </c>
      <c r="GT72" s="332">
        <f>IF(GT$19-'様式３（療養者名簿）（⑤の場合）'!$BD77+1&lt;=15,IF(GT$19&gt;='様式３（療養者名簿）（⑤の場合）'!$BD77,IF(GT$19&lt;='様式３（療養者名簿）（⑤の場合）'!$BE77,1,0),0),0)</f>
        <v>0</v>
      </c>
      <c r="GU72" s="332">
        <f>IF(GU$19-'様式３（療養者名簿）（⑤の場合）'!$BD77+1&lt;=15,IF(GU$19&gt;='様式３（療養者名簿）（⑤の場合）'!$BD77,IF(GU$19&lt;='様式３（療養者名簿）（⑤の場合）'!$BE77,1,0),0),0)</f>
        <v>0</v>
      </c>
      <c r="GV72" s="332">
        <f>IF(GV$19-'様式３（療養者名簿）（⑤の場合）'!$BD77+1&lt;=15,IF(GV$19&gt;='様式３（療養者名簿）（⑤の場合）'!$BD77,IF(GV$19&lt;='様式３（療養者名簿）（⑤の場合）'!$BE77,1,0),0),0)</f>
        <v>0</v>
      </c>
      <c r="GW72" s="332">
        <f>IF(GW$19-'様式３（療養者名簿）（⑤の場合）'!$BD77+1&lt;=15,IF(GW$19&gt;='様式３（療養者名簿）（⑤の場合）'!$BD77,IF(GW$19&lt;='様式３（療養者名簿）（⑤の場合）'!$BE77,1,0),0),0)</f>
        <v>0</v>
      </c>
      <c r="GX72" s="332">
        <f>IF(GX$19-'様式３（療養者名簿）（⑤の場合）'!$BD77+1&lt;=15,IF(GX$19&gt;='様式３（療養者名簿）（⑤の場合）'!$BD77,IF(GX$19&lt;='様式３（療養者名簿）（⑤の場合）'!$BE77,1,0),0),0)</f>
        <v>0</v>
      </c>
      <c r="GY72" s="332">
        <f>IF(GY$19-'様式３（療養者名簿）（⑤の場合）'!$BD77+1&lt;=15,IF(GY$19&gt;='様式３（療養者名簿）（⑤の場合）'!$BD77,IF(GY$19&lt;='様式３（療養者名簿）（⑤の場合）'!$BE77,1,0),0),0)</f>
        <v>0</v>
      </c>
      <c r="GZ72" s="332">
        <f>IF(GZ$19-'様式３（療養者名簿）（⑤の場合）'!$BD77+1&lt;=15,IF(GZ$19&gt;='様式３（療養者名簿）（⑤の場合）'!$BD77,IF(GZ$19&lt;='様式３（療養者名簿）（⑤の場合）'!$BE77,1,0),0),0)</f>
        <v>0</v>
      </c>
      <c r="HA72" s="332">
        <f>IF(HA$19-'様式３（療養者名簿）（⑤の場合）'!$BD77+1&lt;=15,IF(HA$19&gt;='様式３（療養者名簿）（⑤の場合）'!$BD77,IF(HA$19&lt;='様式３（療養者名簿）（⑤の場合）'!$BE77,1,0),0),0)</f>
        <v>0</v>
      </c>
      <c r="HB72" s="332">
        <f>IF(HB$19-'様式３（療養者名簿）（⑤の場合）'!$BD77+1&lt;=15,IF(HB$19&gt;='様式３（療養者名簿）（⑤の場合）'!$BD77,IF(HB$19&lt;='様式３（療養者名簿）（⑤の場合）'!$BE77,1,0),0),0)</f>
        <v>0</v>
      </c>
      <c r="HC72" s="332">
        <f>IF(HC$19-'様式３（療養者名簿）（⑤の場合）'!$BD77+1&lt;=15,IF(HC$19&gt;='様式３（療養者名簿）（⑤の場合）'!$BD77,IF(HC$19&lt;='様式３（療養者名簿）（⑤の場合）'!$BE77,1,0),0),0)</f>
        <v>0</v>
      </c>
      <c r="HD72" s="332">
        <f>IF(HD$19-'様式３（療養者名簿）（⑤の場合）'!$BD77+1&lt;=15,IF(HD$19&gt;='様式３（療養者名簿）（⑤の場合）'!$BD77,IF(HD$19&lt;='様式３（療養者名簿）（⑤の場合）'!$BE77,1,0),0),0)</f>
        <v>0</v>
      </c>
      <c r="HE72" s="332">
        <f>IF(HE$19-'様式３（療養者名簿）（⑤の場合）'!$BD77+1&lt;=15,IF(HE$19&gt;='様式３（療養者名簿）（⑤の場合）'!$BD77,IF(HE$19&lt;='様式３（療養者名簿）（⑤の場合）'!$BE77,1,0),0),0)</f>
        <v>0</v>
      </c>
      <c r="HF72" s="332">
        <f>IF(HF$19-'様式３（療養者名簿）（⑤の場合）'!$BD77+1&lt;=15,IF(HF$19&gt;='様式３（療養者名簿）（⑤の場合）'!$BD77,IF(HF$19&lt;='様式３（療養者名簿）（⑤の場合）'!$BE77,1,0),0),0)</f>
        <v>0</v>
      </c>
      <c r="HG72" s="332">
        <f>IF(HG$19-'様式３（療養者名簿）（⑤の場合）'!$BD77+1&lt;=15,IF(HG$19&gt;='様式３（療養者名簿）（⑤の場合）'!$BD77,IF(HG$19&lt;='様式３（療養者名簿）（⑤の場合）'!$BE77,1,0),0),0)</f>
        <v>0</v>
      </c>
      <c r="HH72" s="332">
        <f>IF(HH$19-'様式３（療養者名簿）（⑤の場合）'!$BD77+1&lt;=15,IF(HH$19&gt;='様式３（療養者名簿）（⑤の場合）'!$BD77,IF(HH$19&lt;='様式３（療養者名簿）（⑤の場合）'!$BE77,1,0),0),0)</f>
        <v>0</v>
      </c>
      <c r="HI72" s="332">
        <f>IF(HI$19-'様式３（療養者名簿）（⑤の場合）'!$BD77+1&lt;=15,IF(HI$19&gt;='様式３（療養者名簿）（⑤の場合）'!$BD77,IF(HI$19&lt;='様式３（療養者名簿）（⑤の場合）'!$BE77,1,0),0),0)</f>
        <v>0</v>
      </c>
      <c r="HJ72" s="332">
        <f>IF(HJ$19-'様式３（療養者名簿）（⑤の場合）'!$BD77+1&lt;=15,IF(HJ$19&gt;='様式３（療養者名簿）（⑤の場合）'!$BD77,IF(HJ$19&lt;='様式３（療養者名簿）（⑤の場合）'!$BE77,1,0),0),0)</f>
        <v>0</v>
      </c>
      <c r="HK72" s="332">
        <f>IF(HK$19-'様式３（療養者名簿）（⑤の場合）'!$BD77+1&lt;=15,IF(HK$19&gt;='様式３（療養者名簿）（⑤の場合）'!$BD77,IF(HK$19&lt;='様式３（療養者名簿）（⑤の場合）'!$BE77,1,0),0),0)</f>
        <v>0</v>
      </c>
      <c r="HL72" s="332">
        <f>IF(HL$19-'様式３（療養者名簿）（⑤の場合）'!$BD77+1&lt;=15,IF(HL$19&gt;='様式３（療養者名簿）（⑤の場合）'!$BD77,IF(HL$19&lt;='様式３（療養者名簿）（⑤の場合）'!$BE77,1,0),0),0)</f>
        <v>0</v>
      </c>
      <c r="HM72" s="332">
        <f>IF(HM$19-'様式３（療養者名簿）（⑤の場合）'!$BD77+1&lt;=15,IF(HM$19&gt;='様式３（療養者名簿）（⑤の場合）'!$BD77,IF(HM$19&lt;='様式３（療養者名簿）（⑤の場合）'!$BE77,1,0),0),0)</f>
        <v>0</v>
      </c>
      <c r="HN72" s="332">
        <f>IF(HN$19-'様式３（療養者名簿）（⑤の場合）'!$BD77+1&lt;=15,IF(HN$19&gt;='様式３（療養者名簿）（⑤の場合）'!$BD77,IF(HN$19&lt;='様式３（療養者名簿）（⑤の場合）'!$BE77,1,0),0),0)</f>
        <v>0</v>
      </c>
      <c r="HO72" s="332">
        <f>IF(HO$19-'様式３（療養者名簿）（⑤の場合）'!$BD77+1&lt;=15,IF(HO$19&gt;='様式３（療養者名簿）（⑤の場合）'!$BD77,IF(HO$19&lt;='様式３（療養者名簿）（⑤の場合）'!$BE77,1,0),0),0)</f>
        <v>0</v>
      </c>
      <c r="HP72" s="332">
        <f>IF(HP$19-'様式３（療養者名簿）（⑤の場合）'!$BD77+1&lt;=15,IF(HP$19&gt;='様式３（療養者名簿）（⑤の場合）'!$BD77,IF(HP$19&lt;='様式３（療養者名簿）（⑤の場合）'!$BE77,1,0),0),0)</f>
        <v>0</v>
      </c>
      <c r="HQ72" s="332">
        <f>IF(HQ$19-'様式３（療養者名簿）（⑤の場合）'!$BD77+1&lt;=15,IF(HQ$19&gt;='様式３（療養者名簿）（⑤の場合）'!$BD77,IF(HQ$19&lt;='様式３（療養者名簿）（⑤の場合）'!$BE77,1,0),0),0)</f>
        <v>0</v>
      </c>
      <c r="HR72" s="332">
        <f>IF(HR$19-'様式３（療養者名簿）（⑤の場合）'!$BD77+1&lt;=15,IF(HR$19&gt;='様式３（療養者名簿）（⑤の場合）'!$BD77,IF(HR$19&lt;='様式３（療養者名簿）（⑤の場合）'!$BE77,1,0),0),0)</f>
        <v>0</v>
      </c>
      <c r="HS72" s="332">
        <f>IF(HS$19-'様式３（療養者名簿）（⑤の場合）'!$BD77+1&lt;=15,IF(HS$19&gt;='様式３（療養者名簿）（⑤の場合）'!$BD77,IF(HS$19&lt;='様式３（療養者名簿）（⑤の場合）'!$BE77,1,0),0),0)</f>
        <v>0</v>
      </c>
      <c r="HT72" s="332">
        <f>IF(HT$19-'様式３（療養者名簿）（⑤の場合）'!$BD77+1&lt;=15,IF(HT$19&gt;='様式３（療養者名簿）（⑤の場合）'!$BD77,IF(HT$19&lt;='様式３（療養者名簿）（⑤の場合）'!$BE77,1,0),0),0)</f>
        <v>0</v>
      </c>
      <c r="HU72" s="332">
        <f>IF(HU$19-'様式３（療養者名簿）（⑤の場合）'!$BD77+1&lt;=15,IF(HU$19&gt;='様式３（療養者名簿）（⑤の場合）'!$BD77,IF(HU$19&lt;='様式３（療養者名簿）（⑤の場合）'!$BE77,1,0),0),0)</f>
        <v>0</v>
      </c>
      <c r="HV72" s="332">
        <f>IF(HV$19-'様式３（療養者名簿）（⑤の場合）'!$BD77+1&lt;=15,IF(HV$19&gt;='様式３（療養者名簿）（⑤の場合）'!$BD77,IF(HV$19&lt;='様式３（療養者名簿）（⑤の場合）'!$BE77,1,0),0),0)</f>
        <v>0</v>
      </c>
      <c r="HW72" s="332">
        <f>IF(HW$19-'様式３（療養者名簿）（⑤の場合）'!$BD77+1&lt;=15,IF(HW$19&gt;='様式３（療養者名簿）（⑤の場合）'!$BD77,IF(HW$19&lt;='様式３（療養者名簿）（⑤の場合）'!$BE77,1,0),0),0)</f>
        <v>0</v>
      </c>
      <c r="HX72" s="332">
        <f>IF(HX$19-'様式３（療養者名簿）（⑤の場合）'!$BD77+1&lt;=15,IF(HX$19&gt;='様式３（療養者名簿）（⑤の場合）'!$BD77,IF(HX$19&lt;='様式３（療養者名簿）（⑤の場合）'!$BE77,1,0),0),0)</f>
        <v>0</v>
      </c>
      <c r="HY72" s="332">
        <f>IF(HY$19-'様式３（療養者名簿）（⑤の場合）'!$BD77+1&lt;=15,IF(HY$19&gt;='様式３（療養者名簿）（⑤の場合）'!$BD77,IF(HY$19&lt;='様式３（療養者名簿）（⑤の場合）'!$BE77,1,0),0),0)</f>
        <v>0</v>
      </c>
      <c r="HZ72" s="332">
        <f>IF(HZ$19-'様式３（療養者名簿）（⑤の場合）'!$BD77+1&lt;=15,IF(HZ$19&gt;='様式３（療養者名簿）（⑤の場合）'!$BD77,IF(HZ$19&lt;='様式３（療養者名簿）（⑤の場合）'!$BE77,1,0),0),0)</f>
        <v>0</v>
      </c>
      <c r="IA72" s="332">
        <f>IF(IA$19-'様式３（療養者名簿）（⑤の場合）'!$BD77+1&lt;=15,IF(IA$19&gt;='様式３（療養者名簿）（⑤の場合）'!$BD77,IF(IA$19&lt;='様式３（療養者名簿）（⑤の場合）'!$BE77,1,0),0),0)</f>
        <v>0</v>
      </c>
      <c r="IB72" s="332">
        <f>IF(IB$19-'様式３（療養者名簿）（⑤の場合）'!$BD77+1&lt;=15,IF(IB$19&gt;='様式３（療養者名簿）（⑤の場合）'!$BD77,IF(IB$19&lt;='様式３（療養者名簿）（⑤の場合）'!$BE77,1,0),0),0)</f>
        <v>0</v>
      </c>
      <c r="IC72" s="332">
        <f>IF(IC$19-'様式３（療養者名簿）（⑤の場合）'!$BD77+1&lt;=15,IF(IC$19&gt;='様式３（療養者名簿）（⑤の場合）'!$BD77,IF(IC$19&lt;='様式３（療養者名簿）（⑤の場合）'!$BE77,1,0),0),0)</f>
        <v>0</v>
      </c>
      <c r="ID72" s="332">
        <f>IF(ID$19-'様式３（療養者名簿）（⑤の場合）'!$BD77+1&lt;=15,IF(ID$19&gt;='様式３（療養者名簿）（⑤の場合）'!$BD77,IF(ID$19&lt;='様式３（療養者名簿）（⑤の場合）'!$BE77,1,0),0),0)</f>
        <v>0</v>
      </c>
      <c r="IE72" s="332">
        <f>IF(IE$19-'様式３（療養者名簿）（⑤の場合）'!$BD77+1&lt;=15,IF(IE$19&gt;='様式３（療養者名簿）（⑤の場合）'!$BD77,IF(IE$19&lt;='様式３（療養者名簿）（⑤の場合）'!$BE77,1,0),0),0)</f>
        <v>0</v>
      </c>
      <c r="IF72" s="332">
        <f>IF(IF$19-'様式３（療養者名簿）（⑤の場合）'!$BD77+1&lt;=15,IF(IF$19&gt;='様式３（療養者名簿）（⑤の場合）'!$BD77,IF(IF$19&lt;='様式３（療養者名簿）（⑤の場合）'!$BE77,1,0),0),0)</f>
        <v>0</v>
      </c>
      <c r="IG72" s="332">
        <f>IF(IG$19-'様式３（療養者名簿）（⑤の場合）'!$BD77+1&lt;=15,IF(IG$19&gt;='様式３（療養者名簿）（⑤の場合）'!$BD77,IF(IG$19&lt;='様式３（療養者名簿）（⑤の場合）'!$BE77,1,0),0),0)</f>
        <v>0</v>
      </c>
      <c r="IH72" s="332">
        <f>IF(IH$19-'様式３（療養者名簿）（⑤の場合）'!$BD77+1&lt;=15,IF(IH$19&gt;='様式３（療養者名簿）（⑤の場合）'!$BD77,IF(IH$19&lt;='様式３（療養者名簿）（⑤の場合）'!$BE77,1,0),0),0)</f>
        <v>0</v>
      </c>
      <c r="II72" s="332">
        <f>IF(II$19-'様式３（療養者名簿）（⑤の場合）'!$BD77+1&lt;=15,IF(II$19&gt;='様式３（療養者名簿）（⑤の場合）'!$BD77,IF(II$19&lt;='様式３（療養者名簿）（⑤の場合）'!$BE77,1,0),0),0)</f>
        <v>0</v>
      </c>
      <c r="IJ72" s="332">
        <f>IF(IJ$19-'様式３（療養者名簿）（⑤の場合）'!$BD77+1&lt;=15,IF(IJ$19&gt;='様式３（療養者名簿）（⑤の場合）'!$BD77,IF(IJ$19&lt;='様式３（療養者名簿）（⑤の場合）'!$BE77,1,0),0),0)</f>
        <v>0</v>
      </c>
      <c r="IK72" s="332">
        <f>IF(IK$19-'様式３（療養者名簿）（⑤の場合）'!$BD77+1&lt;=15,IF(IK$19&gt;='様式３（療養者名簿）（⑤の場合）'!$BD77,IF(IK$19&lt;='様式３（療養者名簿）（⑤の場合）'!$BE77,1,0),0),0)</f>
        <v>0</v>
      </c>
      <c r="IL72" s="332">
        <f>IF(IL$19-'様式３（療養者名簿）（⑤の場合）'!$BD77+1&lt;=15,IF(IL$19&gt;='様式３（療養者名簿）（⑤の場合）'!$BD77,IF(IL$19&lt;='様式３（療養者名簿）（⑤の場合）'!$BE77,1,0),0),0)</f>
        <v>0</v>
      </c>
      <c r="IM72" s="332">
        <f>IF(IM$19-'様式３（療養者名簿）（⑤の場合）'!$BD77+1&lt;=15,IF(IM$19&gt;='様式３（療養者名簿）（⑤の場合）'!$BD77,IF(IM$19&lt;='様式３（療養者名簿）（⑤の場合）'!$BE77,1,0),0),0)</f>
        <v>0</v>
      </c>
      <c r="IN72" s="332">
        <f>IF(IN$19-'様式３（療養者名簿）（⑤の場合）'!$BD77+1&lt;=15,IF(IN$19&gt;='様式３（療養者名簿）（⑤の場合）'!$BD77,IF(IN$19&lt;='様式３（療養者名簿）（⑤の場合）'!$BE77,1,0),0),0)</f>
        <v>0</v>
      </c>
      <c r="IO72" s="332">
        <f>IF(IO$19-'様式３（療養者名簿）（⑤の場合）'!$BD77+1&lt;=15,IF(IO$19&gt;='様式３（療養者名簿）（⑤の場合）'!$BD77,IF(IO$19&lt;='様式３（療養者名簿）（⑤の場合）'!$BE77,1,0),0),0)</f>
        <v>0</v>
      </c>
      <c r="IP72" s="332">
        <f>IF(IP$19-'様式３（療養者名簿）（⑤の場合）'!$BD77+1&lt;=15,IF(IP$19&gt;='様式３（療養者名簿）（⑤の場合）'!$BD77,IF(IP$19&lt;='様式３（療養者名簿）（⑤の場合）'!$BE77,1,0),0),0)</f>
        <v>0</v>
      </c>
      <c r="IQ72" s="332">
        <f>IF(IQ$19-'様式３（療養者名簿）（⑤の場合）'!$BD77+1&lt;=15,IF(IQ$19&gt;='様式３（療養者名簿）（⑤の場合）'!$BD77,IF(IQ$19&lt;='様式３（療養者名簿）（⑤の場合）'!$BE77,1,0),0),0)</f>
        <v>0</v>
      </c>
      <c r="IR72" s="332">
        <f>IF(IR$19-'様式３（療養者名簿）（⑤の場合）'!$BD77+1&lt;=15,IF(IR$19&gt;='様式３（療養者名簿）（⑤の場合）'!$BD77,IF(IR$19&lt;='様式３（療養者名簿）（⑤の場合）'!$BE77,1,0),0),0)</f>
        <v>0</v>
      </c>
      <c r="IS72" s="332">
        <f>IF(IS$19-'様式３（療養者名簿）（⑤の場合）'!$BD77+1&lt;=15,IF(IS$19&gt;='様式３（療養者名簿）（⑤の場合）'!$BD77,IF(IS$19&lt;='様式３（療養者名簿）（⑤の場合）'!$BE77,1,0),0),0)</f>
        <v>0</v>
      </c>
      <c r="IT72" s="332">
        <f>IF(IT$19-'様式３（療養者名簿）（⑤の場合）'!$BD77+1&lt;=15,IF(IT$19&gt;='様式３（療養者名簿）（⑤の場合）'!$BD77,IF(IT$19&lt;='様式３（療養者名簿）（⑤の場合）'!$BE77,1,0),0),0)</f>
        <v>0</v>
      </c>
      <c r="IU72" s="332">
        <f>IF(IU$19-'様式３（療養者名簿）（⑤の場合）'!$BD77+1&lt;=15,IF(IU$19&gt;='様式３（療養者名簿）（⑤の場合）'!$BD77,IF(IU$19&lt;='様式３（療養者名簿）（⑤の場合）'!$BE77,1,0),0),0)</f>
        <v>0</v>
      </c>
      <c r="IV72" s="332">
        <f>IF(IV$19-'様式３（療養者名簿）（⑤の場合）'!$BD77+1&lt;=15,IF(IV$19&gt;='様式３（療養者名簿）（⑤の場合）'!$BD77,IF(IV$19&lt;='様式３（療養者名簿）（⑤の場合）'!$BE77,1,0),0),0)</f>
        <v>0</v>
      </c>
      <c r="IW72" s="332">
        <f>IF(IW$19-'様式３（療養者名簿）（⑤の場合）'!$BD77+1&lt;=15,IF(IW$19&gt;='様式３（療養者名簿）（⑤の場合）'!$BD77,IF(IW$19&lt;='様式３（療養者名簿）（⑤の場合）'!$BE77,1,0),0),0)</f>
        <v>0</v>
      </c>
      <c r="IX72" s="332">
        <f>IF(IX$19-'様式３（療養者名簿）（⑤の場合）'!$BD77+1&lt;=15,IF(IX$19&gt;='様式３（療養者名簿）（⑤の場合）'!$BD77,IF(IX$19&lt;='様式３（療養者名簿）（⑤の場合）'!$BE77,1,0),0),0)</f>
        <v>0</v>
      </c>
      <c r="IY72" s="332">
        <f>IF(IY$19-'様式３（療養者名簿）（⑤の場合）'!$BD77+1&lt;=15,IF(IY$19&gt;='様式３（療養者名簿）（⑤の場合）'!$BD77,IF(IY$19&lt;='様式３（療養者名簿）（⑤の場合）'!$BE77,1,0),0),0)</f>
        <v>0</v>
      </c>
      <c r="IZ72" s="332">
        <f>IF(IZ$19-'様式３（療養者名簿）（⑤の場合）'!$BD77+1&lt;=15,IF(IZ$19&gt;='様式３（療養者名簿）（⑤の場合）'!$BD77,IF(IZ$19&lt;='様式３（療養者名簿）（⑤の場合）'!$BE77,1,0),0),0)</f>
        <v>0</v>
      </c>
      <c r="JA72" s="332">
        <f>IF(JA$19-'様式３（療養者名簿）（⑤の場合）'!$BD77+1&lt;=15,IF(JA$19&gt;='様式３（療養者名簿）（⑤の場合）'!$BD77,IF(JA$19&lt;='様式３（療養者名簿）（⑤の場合）'!$BE77,1,0),0),0)</f>
        <v>0</v>
      </c>
      <c r="JB72" s="332">
        <f>IF(JB$19-'様式３（療養者名簿）（⑤の場合）'!$BD77+1&lt;=15,IF(JB$19&gt;='様式３（療養者名簿）（⑤の場合）'!$BD77,IF(JB$19&lt;='様式３（療養者名簿）（⑤の場合）'!$BE77,1,0),0),0)</f>
        <v>0</v>
      </c>
      <c r="JC72" s="332">
        <f>IF(JC$19-'様式３（療養者名簿）（⑤の場合）'!$BD77+1&lt;=15,IF(JC$19&gt;='様式３（療養者名簿）（⑤の場合）'!$BD77,IF(JC$19&lt;='様式３（療養者名簿）（⑤の場合）'!$BE77,1,0),0),0)</f>
        <v>0</v>
      </c>
      <c r="JD72" s="332">
        <f>IF(JD$19-'様式３（療養者名簿）（⑤の場合）'!$BD77+1&lt;=15,IF(JD$19&gt;='様式３（療養者名簿）（⑤の場合）'!$BD77,IF(JD$19&lt;='様式３（療養者名簿）（⑤の場合）'!$BE77,1,0),0),0)</f>
        <v>0</v>
      </c>
      <c r="JE72" s="332">
        <f>IF(JE$19-'様式３（療養者名簿）（⑤の場合）'!$BD77+1&lt;=15,IF(JE$19&gt;='様式３（療養者名簿）（⑤の場合）'!$BD77,IF(JE$19&lt;='様式３（療養者名簿）（⑤の場合）'!$BE77,1,0),0),0)</f>
        <v>0</v>
      </c>
      <c r="JF72" s="332">
        <f>IF(JF$19-'様式３（療養者名簿）（⑤の場合）'!$BD77+1&lt;=15,IF(JF$19&gt;='様式３（療養者名簿）（⑤の場合）'!$BD77,IF(JF$19&lt;='様式３（療養者名簿）（⑤の場合）'!$BE77,1,0),0),0)</f>
        <v>0</v>
      </c>
      <c r="JG72" s="332">
        <f>IF(JG$19-'様式３（療養者名簿）（⑤の場合）'!$BD77+1&lt;=15,IF(JG$19&gt;='様式３（療養者名簿）（⑤の場合）'!$BD77,IF(JG$19&lt;='様式３（療養者名簿）（⑤の場合）'!$BE77,1,0),0),0)</f>
        <v>0</v>
      </c>
      <c r="JH72" s="332">
        <f>IF(JH$19-'様式３（療養者名簿）（⑤の場合）'!$BD77+1&lt;=15,IF(JH$19&gt;='様式３（療養者名簿）（⑤の場合）'!$BD77,IF(JH$19&lt;='様式３（療養者名簿）（⑤の場合）'!$BE77,1,0),0),0)</f>
        <v>0</v>
      </c>
      <c r="JI72" s="332">
        <f>IF(JI$19-'様式３（療養者名簿）（⑤の場合）'!$BD77+1&lt;=15,IF(JI$19&gt;='様式３（療養者名簿）（⑤の場合）'!$BD77,IF(JI$19&lt;='様式３（療養者名簿）（⑤の場合）'!$BE77,1,0),0),0)</f>
        <v>0</v>
      </c>
      <c r="JJ72" s="332">
        <f>IF(JJ$19-'様式３（療養者名簿）（⑤の場合）'!$BD77+1&lt;=15,IF(JJ$19&gt;='様式３（療養者名簿）（⑤の場合）'!$BD77,IF(JJ$19&lt;='様式３（療養者名簿）（⑤の場合）'!$BE77,1,0),0),0)</f>
        <v>0</v>
      </c>
      <c r="JK72" s="332">
        <f>IF(JK$19-'様式３（療養者名簿）（⑤の場合）'!$BD77+1&lt;=15,IF(JK$19&gt;='様式３（療養者名簿）（⑤の場合）'!$BD77,IF(JK$19&lt;='様式３（療養者名簿）（⑤の場合）'!$BE77,1,0),0),0)</f>
        <v>0</v>
      </c>
      <c r="JL72" s="332">
        <f>IF(JL$19-'様式３（療養者名簿）（⑤の場合）'!$BD77+1&lt;=15,IF(JL$19&gt;='様式３（療養者名簿）（⑤の場合）'!$BD77,IF(JL$19&lt;='様式３（療養者名簿）（⑤の場合）'!$BE77,1,0),0),0)</f>
        <v>0</v>
      </c>
      <c r="JM72" s="332">
        <f>IF(JM$19-'様式３（療養者名簿）（⑤の場合）'!$BD77+1&lt;=15,IF(JM$19&gt;='様式３（療養者名簿）（⑤の場合）'!$BD77,IF(JM$19&lt;='様式３（療養者名簿）（⑤の場合）'!$BE77,1,0),0),0)</f>
        <v>0</v>
      </c>
      <c r="JN72" s="332">
        <f>IF(JN$19-'様式３（療養者名簿）（⑤の場合）'!$BD77+1&lt;=15,IF(JN$19&gt;='様式３（療養者名簿）（⑤の場合）'!$BD77,IF(JN$19&lt;='様式３（療養者名簿）（⑤の場合）'!$BE77,1,0),0),0)</f>
        <v>0</v>
      </c>
      <c r="JO72" s="332">
        <f>IF(JO$19-'様式３（療養者名簿）（⑤の場合）'!$BD77+1&lt;=15,IF(JO$19&gt;='様式３（療養者名簿）（⑤の場合）'!$BD77,IF(JO$19&lt;='様式３（療養者名簿）（⑤の場合）'!$BE77,1,0),0),0)</f>
        <v>0</v>
      </c>
      <c r="JP72" s="332">
        <f>IF(JP$19-'様式３（療養者名簿）（⑤の場合）'!$BD77+1&lt;=15,IF(JP$19&gt;='様式３（療養者名簿）（⑤の場合）'!$BD77,IF(JP$19&lt;='様式３（療養者名簿）（⑤の場合）'!$BE77,1,0),0),0)</f>
        <v>0</v>
      </c>
      <c r="JQ72" s="332">
        <f>IF(JQ$19-'様式３（療養者名簿）（⑤の場合）'!$BD77+1&lt;=15,IF(JQ$19&gt;='様式３（療養者名簿）（⑤の場合）'!$BD77,IF(JQ$19&lt;='様式３（療養者名簿）（⑤の場合）'!$BE77,1,0),0),0)</f>
        <v>0</v>
      </c>
      <c r="JR72" s="332">
        <f>IF(JR$19-'様式３（療養者名簿）（⑤の場合）'!$BD77+1&lt;=15,IF(JR$19&gt;='様式３（療養者名簿）（⑤の場合）'!$BD77,IF(JR$19&lt;='様式３（療養者名簿）（⑤の場合）'!$BE77,1,0),0),0)</f>
        <v>0</v>
      </c>
      <c r="JS72" s="332">
        <f>IF(JS$19-'様式３（療養者名簿）（⑤の場合）'!$BD77+1&lt;=15,IF(JS$19&gt;='様式３（療養者名簿）（⑤の場合）'!$BD77,IF(JS$19&lt;='様式３（療養者名簿）（⑤の場合）'!$BE77,1,0),0),0)</f>
        <v>0</v>
      </c>
      <c r="JT72" s="332">
        <f>IF(JT$19-'様式３（療養者名簿）（⑤の場合）'!$BD77+1&lt;=15,IF(JT$19&gt;='様式３（療養者名簿）（⑤の場合）'!$BD77,IF(JT$19&lt;='様式３（療養者名簿）（⑤の場合）'!$BE77,1,0),0),0)</f>
        <v>0</v>
      </c>
      <c r="JU72" s="332">
        <f>IF(JU$19-'様式３（療養者名簿）（⑤の場合）'!$BD77+1&lt;=15,IF(JU$19&gt;='様式３（療養者名簿）（⑤の場合）'!$BD77,IF(JU$19&lt;='様式３（療養者名簿）（⑤の場合）'!$BE77,1,0),0),0)</f>
        <v>0</v>
      </c>
      <c r="JV72" s="332">
        <f>IF(JV$19-'様式３（療養者名簿）（⑤の場合）'!$BD77+1&lt;=15,IF(JV$19&gt;='様式３（療養者名簿）（⑤の場合）'!$BD77,IF(JV$19&lt;='様式３（療養者名簿）（⑤の場合）'!$BE77,1,0),0),0)</f>
        <v>0</v>
      </c>
      <c r="JW72" s="332">
        <f>IF(JW$19-'様式３（療養者名簿）（⑤の場合）'!$BD77+1&lt;=15,IF(JW$19&gt;='様式３（療養者名簿）（⑤の場合）'!$BD77,IF(JW$19&lt;='様式３（療養者名簿）（⑤の場合）'!$BE77,1,0),0),0)</f>
        <v>0</v>
      </c>
      <c r="JX72" s="332">
        <f>IF(JX$19-'様式３（療養者名簿）（⑤の場合）'!$BD77+1&lt;=15,IF(JX$19&gt;='様式３（療養者名簿）（⑤の場合）'!$BD77,IF(JX$19&lt;='様式３（療養者名簿）（⑤の場合）'!$BE77,1,0),0),0)</f>
        <v>0</v>
      </c>
      <c r="JY72" s="332">
        <f>IF(JY$19-'様式３（療養者名簿）（⑤の場合）'!$BD77+1&lt;=15,IF(JY$19&gt;='様式３（療養者名簿）（⑤の場合）'!$BD77,IF(JY$19&lt;='様式３（療養者名簿）（⑤の場合）'!$BE77,1,0),0),0)</f>
        <v>0</v>
      </c>
      <c r="JZ72" s="332">
        <f>IF(JZ$19-'様式３（療養者名簿）（⑤の場合）'!$BD77+1&lt;=15,IF(JZ$19&gt;='様式３（療養者名簿）（⑤の場合）'!$BD77,IF(JZ$19&lt;='様式３（療養者名簿）（⑤の場合）'!$BE77,1,0),0),0)</f>
        <v>0</v>
      </c>
      <c r="KA72" s="332">
        <f>IF(KA$19-'様式３（療養者名簿）（⑤の場合）'!$BD77+1&lt;=15,IF(KA$19&gt;='様式３（療養者名簿）（⑤の場合）'!$BD77,IF(KA$19&lt;='様式３（療養者名簿）（⑤の場合）'!$BE77,1,0),0),0)</f>
        <v>0</v>
      </c>
      <c r="KB72" s="332">
        <f>IF(KB$19-'様式３（療養者名簿）（⑤の場合）'!$BD77+1&lt;=15,IF(KB$19&gt;='様式３（療養者名簿）（⑤の場合）'!$BD77,IF(KB$19&lt;='様式３（療養者名簿）（⑤の場合）'!$BE77,1,0),0),0)</f>
        <v>0</v>
      </c>
      <c r="KC72" s="332">
        <f>IF(KC$19-'様式３（療養者名簿）（⑤の場合）'!$BD77+1&lt;=15,IF(KC$19&gt;='様式３（療養者名簿）（⑤の場合）'!$BD77,IF(KC$19&lt;='様式３（療養者名簿）（⑤の場合）'!$BE77,1,0),0),0)</f>
        <v>0</v>
      </c>
      <c r="KD72" s="332">
        <f>IF(KD$19-'様式３（療養者名簿）（⑤の場合）'!$BD77+1&lt;=15,IF(KD$19&gt;='様式３（療養者名簿）（⑤の場合）'!$BD77,IF(KD$19&lt;='様式３（療養者名簿）（⑤の場合）'!$BE77,1,0),0),0)</f>
        <v>0</v>
      </c>
      <c r="KE72" s="332">
        <f>IF(KE$19-'様式３（療養者名簿）（⑤の場合）'!$BD77+1&lt;=15,IF(KE$19&gt;='様式３（療養者名簿）（⑤の場合）'!$BD77,IF(KE$19&lt;='様式３（療養者名簿）（⑤の場合）'!$BE77,1,0),0),0)</f>
        <v>0</v>
      </c>
      <c r="KF72" s="332">
        <f>IF(KF$19-'様式３（療養者名簿）（⑤の場合）'!$BD77+1&lt;=15,IF(KF$19&gt;='様式３（療養者名簿）（⑤の場合）'!$BD77,IF(KF$19&lt;='様式３（療養者名簿）（⑤の場合）'!$BE77,1,0),0),0)</f>
        <v>0</v>
      </c>
      <c r="KG72" s="332">
        <f>IF(KG$19-'様式３（療養者名簿）（⑤の場合）'!$BD77+1&lt;=15,IF(KG$19&gt;='様式３（療養者名簿）（⑤の場合）'!$BD77,IF(KG$19&lt;='様式３（療養者名簿）（⑤の場合）'!$BE77,1,0),0),0)</f>
        <v>0</v>
      </c>
      <c r="KH72" s="332">
        <f>IF(KH$19-'様式３（療養者名簿）（⑤の場合）'!$BD77+1&lt;=15,IF(KH$19&gt;='様式３（療養者名簿）（⑤の場合）'!$BD77,IF(KH$19&lt;='様式３（療養者名簿）（⑤の場合）'!$BE77,1,0),0),0)</f>
        <v>0</v>
      </c>
      <c r="KI72" s="332">
        <f>IF(KI$19-'様式３（療養者名簿）（⑤の場合）'!$BD77+1&lt;=15,IF(KI$19&gt;='様式３（療養者名簿）（⑤の場合）'!$BD77,IF(KI$19&lt;='様式３（療養者名簿）（⑤の場合）'!$BE77,1,0),0),0)</f>
        <v>0</v>
      </c>
      <c r="KJ72" s="332">
        <f>IF(KJ$19-'様式３（療養者名簿）（⑤の場合）'!$BD77+1&lt;=15,IF(KJ$19&gt;='様式３（療養者名簿）（⑤の場合）'!$BD77,IF(KJ$19&lt;='様式３（療養者名簿）（⑤の場合）'!$BE77,1,0),0),0)</f>
        <v>0</v>
      </c>
      <c r="KK72" s="332">
        <f>IF(KK$19-'様式３（療養者名簿）（⑤の場合）'!$BD77+1&lt;=15,IF(KK$19&gt;='様式３（療養者名簿）（⑤の場合）'!$BD77,IF(KK$19&lt;='様式３（療養者名簿）（⑤の場合）'!$BE77,1,0),0),0)</f>
        <v>0</v>
      </c>
      <c r="KL72" s="332">
        <f>IF(KL$19-'様式３（療養者名簿）（⑤の場合）'!$BD77+1&lt;=15,IF(KL$19&gt;='様式３（療養者名簿）（⑤の場合）'!$BD77,IF(KL$19&lt;='様式３（療養者名簿）（⑤の場合）'!$BE77,1,0),0),0)</f>
        <v>0</v>
      </c>
      <c r="KM72" s="332">
        <f>IF(KM$19-'様式３（療養者名簿）（⑤の場合）'!$BD77+1&lt;=15,IF(KM$19&gt;='様式３（療養者名簿）（⑤の場合）'!$BD77,IF(KM$19&lt;='様式３（療養者名簿）（⑤の場合）'!$BE77,1,0),0),0)</f>
        <v>0</v>
      </c>
      <c r="KN72" s="332">
        <f>IF(KN$19-'様式３（療養者名簿）（⑤の場合）'!$BD77+1&lt;=15,IF(KN$19&gt;='様式３（療養者名簿）（⑤の場合）'!$BD77,IF(KN$19&lt;='様式３（療養者名簿）（⑤の場合）'!$BE77,1,0),0),0)</f>
        <v>0</v>
      </c>
      <c r="KO72" s="332">
        <f>IF(KO$19-'様式３（療養者名簿）（⑤の場合）'!$BD77+1&lt;=15,IF(KO$19&gt;='様式３（療養者名簿）（⑤の場合）'!$BD77,IF(KO$19&lt;='様式３（療養者名簿）（⑤の場合）'!$BE77,1,0),0),0)</f>
        <v>0</v>
      </c>
      <c r="KP72" s="332">
        <f>IF(KP$19-'様式３（療養者名簿）（⑤の場合）'!$BD77+1&lt;=15,IF(KP$19&gt;='様式３（療養者名簿）（⑤の場合）'!$BD77,IF(KP$19&lt;='様式３（療養者名簿）（⑤の場合）'!$BE77,1,0),0),0)</f>
        <v>0</v>
      </c>
      <c r="KQ72" s="332">
        <f>IF(KQ$19-'様式３（療養者名簿）（⑤の場合）'!$BD77+1&lt;=15,IF(KQ$19&gt;='様式３（療養者名簿）（⑤の場合）'!$BD77,IF(KQ$19&lt;='様式３（療養者名簿）（⑤の場合）'!$BE77,1,0),0),0)</f>
        <v>0</v>
      </c>
      <c r="KR72" s="332">
        <f>IF(KR$19-'様式３（療養者名簿）（⑤の場合）'!$BD77+1&lt;=15,IF(KR$19&gt;='様式３（療養者名簿）（⑤の場合）'!$BD77,IF(KR$19&lt;='様式３（療養者名簿）（⑤の場合）'!$BE77,1,0),0),0)</f>
        <v>0</v>
      </c>
      <c r="KS72" s="332">
        <f>IF(KS$19-'様式３（療養者名簿）（⑤の場合）'!$BD77+1&lt;=15,IF(KS$19&gt;='様式３（療養者名簿）（⑤の場合）'!$BD77,IF(KS$19&lt;='様式３（療養者名簿）（⑤の場合）'!$BE77,1,0),0),0)</f>
        <v>0</v>
      </c>
      <c r="KT72" s="332">
        <f>IF(KT$19-'様式３（療養者名簿）（⑤の場合）'!$BD77+1&lt;=15,IF(KT$19&gt;='様式３（療養者名簿）（⑤の場合）'!$BD77,IF(KT$19&lt;='様式３（療養者名簿）（⑤の場合）'!$BE77,1,0),0),0)</f>
        <v>0</v>
      </c>
      <c r="KU72" s="332">
        <f>IF(KU$19-'様式３（療養者名簿）（⑤の場合）'!$BD77+1&lt;=15,IF(KU$19&gt;='様式３（療養者名簿）（⑤の場合）'!$BD77,IF(KU$19&lt;='様式３（療養者名簿）（⑤の場合）'!$BE77,1,0),0),0)</f>
        <v>0</v>
      </c>
      <c r="KV72" s="332">
        <f>IF(KV$19-'様式３（療養者名簿）（⑤の場合）'!$BD77+1&lt;=15,IF(KV$19&gt;='様式３（療養者名簿）（⑤の場合）'!$BD77,IF(KV$19&lt;='様式３（療養者名簿）（⑤の場合）'!$BE77,1,0),0),0)</f>
        <v>0</v>
      </c>
      <c r="KW72" s="332">
        <f>IF(KW$19-'様式３（療養者名簿）（⑤の場合）'!$BD77+1&lt;=15,IF(KW$19&gt;='様式３（療養者名簿）（⑤の場合）'!$BD77,IF(KW$19&lt;='様式３（療養者名簿）（⑤の場合）'!$BE77,1,0),0),0)</f>
        <v>0</v>
      </c>
      <c r="KX72" s="332">
        <f>IF(KX$19-'様式３（療養者名簿）（⑤の場合）'!$BD77+1&lt;=15,IF(KX$19&gt;='様式３（療養者名簿）（⑤の場合）'!$BD77,IF(KX$19&lt;='様式３（療養者名簿）（⑤の場合）'!$BE77,1,0),0),0)</f>
        <v>0</v>
      </c>
      <c r="KY72" s="332">
        <f>IF(KY$19-'様式３（療養者名簿）（⑤の場合）'!$BD77+1&lt;=15,IF(KY$19&gt;='様式３（療養者名簿）（⑤の場合）'!$BD77,IF(KY$19&lt;='様式３（療養者名簿）（⑤の場合）'!$BE77,1,0),0),0)</f>
        <v>0</v>
      </c>
      <c r="KZ72" s="332">
        <f>IF(KZ$19-'様式３（療養者名簿）（⑤の場合）'!$BD77+1&lt;=15,IF(KZ$19&gt;='様式３（療養者名簿）（⑤の場合）'!$BD77,IF(KZ$19&lt;='様式３（療養者名簿）（⑤の場合）'!$BE77,1,0),0),0)</f>
        <v>0</v>
      </c>
      <c r="LA72" s="332">
        <f>IF(LA$19-'様式３（療養者名簿）（⑤の場合）'!$BD77+1&lt;=15,IF(LA$19&gt;='様式３（療養者名簿）（⑤の場合）'!$BD77,IF(LA$19&lt;='様式３（療養者名簿）（⑤の場合）'!$BE77,1,0),0),0)</f>
        <v>0</v>
      </c>
      <c r="LB72" s="332">
        <f>IF(LB$19-'様式３（療養者名簿）（⑤の場合）'!$BD77+1&lt;=15,IF(LB$19&gt;='様式３（療養者名簿）（⑤の場合）'!$BD77,IF(LB$19&lt;='様式３（療養者名簿）（⑤の場合）'!$BE77,1,0),0),0)</f>
        <v>0</v>
      </c>
      <c r="LC72" s="332">
        <f>IF(LC$19-'様式３（療養者名簿）（⑤の場合）'!$BD77+1&lt;=15,IF(LC$19&gt;='様式３（療養者名簿）（⑤の場合）'!$BD77,IF(LC$19&lt;='様式３（療養者名簿）（⑤の場合）'!$BE77,1,0),0),0)</f>
        <v>0</v>
      </c>
      <c r="LD72" s="332">
        <f>IF(LD$19-'様式３（療養者名簿）（⑤の場合）'!$BD77+1&lt;=15,IF(LD$19&gt;='様式３（療養者名簿）（⑤の場合）'!$BD77,IF(LD$19&lt;='様式３（療養者名簿）（⑤の場合）'!$BE77,1,0),0),0)</f>
        <v>0</v>
      </c>
      <c r="LE72" s="332">
        <f>IF(LE$19-'様式３（療養者名簿）（⑤の場合）'!$BD77+1&lt;=15,IF(LE$19&gt;='様式３（療養者名簿）（⑤の場合）'!$BD77,IF(LE$19&lt;='様式３（療養者名簿）（⑤の場合）'!$BE77,1,0),0),0)</f>
        <v>0</v>
      </c>
      <c r="LF72" s="332">
        <f>IF(LF$19-'様式３（療養者名簿）（⑤の場合）'!$BD77+1&lt;=15,IF(LF$19&gt;='様式３（療養者名簿）（⑤の場合）'!$BD77,IF(LF$19&lt;='様式３（療養者名簿）（⑤の場合）'!$BE77,1,0),0),0)</f>
        <v>0</v>
      </c>
      <c r="LG72" s="332">
        <f>IF(LG$19-'様式３（療養者名簿）（⑤の場合）'!$BD77+1&lt;=15,IF(LG$19&gt;='様式３（療養者名簿）（⑤の場合）'!$BD77,IF(LG$19&lt;='様式３（療養者名簿）（⑤の場合）'!$BE77,1,0),0),0)</f>
        <v>0</v>
      </c>
      <c r="LH72" s="332">
        <f>IF(LH$19-'様式３（療養者名簿）（⑤の場合）'!$BD77+1&lt;=15,IF(LH$19&gt;='様式３（療養者名簿）（⑤の場合）'!$BD77,IF(LH$19&lt;='様式３（療養者名簿）（⑤の場合）'!$BE77,1,0),0),0)</f>
        <v>0</v>
      </c>
      <c r="LI72" s="332">
        <f>IF(LI$19-'様式３（療養者名簿）（⑤の場合）'!$BD77+1&lt;=15,IF(LI$19&gt;='様式３（療養者名簿）（⑤の場合）'!$BD77,IF(LI$19&lt;='様式３（療養者名簿）（⑤の場合）'!$BE77,1,0),0),0)</f>
        <v>0</v>
      </c>
      <c r="LJ72" s="332">
        <f>IF(LJ$19-'様式３（療養者名簿）（⑤の場合）'!$BD77+1&lt;=15,IF(LJ$19&gt;='様式３（療養者名簿）（⑤の場合）'!$BD77,IF(LJ$19&lt;='様式３（療養者名簿）（⑤の場合）'!$BE77,1,0),0),0)</f>
        <v>0</v>
      </c>
      <c r="LK72" s="332">
        <f>IF(LK$19-'様式３（療養者名簿）（⑤の場合）'!$BD77+1&lt;=15,IF(LK$19&gt;='様式３（療養者名簿）（⑤の場合）'!$BD77,IF(LK$19&lt;='様式３（療養者名簿）（⑤の場合）'!$BE77,1,0),0),0)</f>
        <v>0</v>
      </c>
      <c r="LL72" s="332">
        <f>IF(LL$19-'様式３（療養者名簿）（⑤の場合）'!$BD77+1&lt;=15,IF(LL$19&gt;='様式３（療養者名簿）（⑤の場合）'!$BD77,IF(LL$19&lt;='様式３（療養者名簿）（⑤の場合）'!$BE77,1,0),0),0)</f>
        <v>0</v>
      </c>
      <c r="LM72" s="332">
        <f>IF(LM$19-'様式３（療養者名簿）（⑤の場合）'!$BD77+1&lt;=15,IF(LM$19&gt;='様式３（療養者名簿）（⑤の場合）'!$BD77,IF(LM$19&lt;='様式３（療養者名簿）（⑤の場合）'!$BE77,1,0),0),0)</f>
        <v>0</v>
      </c>
      <c r="LN72" s="332">
        <f>IF(LN$19-'様式３（療養者名簿）（⑤の場合）'!$BD77+1&lt;=15,IF(LN$19&gt;='様式３（療養者名簿）（⑤の場合）'!$BD77,IF(LN$19&lt;='様式３（療養者名簿）（⑤の場合）'!$BE77,1,0),0),0)</f>
        <v>0</v>
      </c>
      <c r="LO72" s="332">
        <f>IF(LO$19-'様式３（療養者名簿）（⑤の場合）'!$BD77+1&lt;=15,IF(LO$19&gt;='様式３（療養者名簿）（⑤の場合）'!$BD77,IF(LO$19&lt;='様式３（療養者名簿）（⑤の場合）'!$BE77,1,0),0),0)</f>
        <v>0</v>
      </c>
      <c r="LP72" s="332">
        <f>IF(LP$19-'様式３（療養者名簿）（⑤の場合）'!$BD77+1&lt;=15,IF(LP$19&gt;='様式３（療養者名簿）（⑤の場合）'!$BD77,IF(LP$19&lt;='様式３（療養者名簿）（⑤の場合）'!$BE77,1,0),0),0)</f>
        <v>0</v>
      </c>
      <c r="LQ72" s="332">
        <f>IF(LQ$19-'様式３（療養者名簿）（⑤の場合）'!$BD77+1&lt;=15,IF(LQ$19&gt;='様式３（療養者名簿）（⑤の場合）'!$BD77,IF(LQ$19&lt;='様式３（療養者名簿）（⑤の場合）'!$BE77,1,0),0),0)</f>
        <v>0</v>
      </c>
      <c r="LR72" s="332">
        <f>IF(LR$19-'様式３（療養者名簿）（⑤の場合）'!$BD77+1&lt;=15,IF(LR$19&gt;='様式３（療養者名簿）（⑤の場合）'!$BD77,IF(LR$19&lt;='様式３（療養者名簿）（⑤の場合）'!$BE77,1,0),0),0)</f>
        <v>0</v>
      </c>
      <c r="LS72" s="332">
        <f>IF(LS$19-'様式３（療養者名簿）（⑤の場合）'!$BD77+1&lt;=15,IF(LS$19&gt;='様式３（療養者名簿）（⑤の場合）'!$BD77,IF(LS$19&lt;='様式３（療養者名簿）（⑤の場合）'!$BE77,1,0),0),0)</f>
        <v>0</v>
      </c>
      <c r="LT72" s="332">
        <f>IF(LT$19-'様式３（療養者名簿）（⑤の場合）'!$BD77+1&lt;=15,IF(LT$19&gt;='様式３（療養者名簿）（⑤の場合）'!$BD77,IF(LT$19&lt;='様式３（療養者名簿）（⑤の場合）'!$BE77,1,0),0),0)</f>
        <v>0</v>
      </c>
      <c r="LU72" s="332">
        <f>IF(LU$19-'様式３（療養者名簿）（⑤の場合）'!$BD77+1&lt;=15,IF(LU$19&gt;='様式３（療養者名簿）（⑤の場合）'!$BD77,IF(LU$19&lt;='様式３（療養者名簿）（⑤の場合）'!$BE77,1,0),0),0)</f>
        <v>0</v>
      </c>
      <c r="LV72" s="332">
        <f>IF(LV$19-'様式３（療養者名簿）（⑤の場合）'!$BD77+1&lt;=15,IF(LV$19&gt;='様式３（療養者名簿）（⑤の場合）'!$BD77,IF(LV$19&lt;='様式３（療養者名簿）（⑤の場合）'!$BE77,1,0),0),0)</f>
        <v>0</v>
      </c>
      <c r="LW72" s="332">
        <f>IF(LW$19-'様式３（療養者名簿）（⑤の場合）'!$BD77+1&lt;=15,IF(LW$19&gt;='様式３（療養者名簿）（⑤の場合）'!$BD77,IF(LW$19&lt;='様式３（療養者名簿）（⑤の場合）'!$BE77,1,0),0),0)</f>
        <v>0</v>
      </c>
      <c r="LX72" s="332">
        <f>IF(LX$19-'様式３（療養者名簿）（⑤の場合）'!$BD77+1&lt;=15,IF(LX$19&gt;='様式３（療養者名簿）（⑤の場合）'!$BD77,IF(LX$19&lt;='様式３（療養者名簿）（⑤の場合）'!$BE77,1,0),0),0)</f>
        <v>0</v>
      </c>
      <c r="LY72" s="332">
        <f>IF(LY$19-'様式３（療養者名簿）（⑤の場合）'!$BD77+1&lt;=15,IF(LY$19&gt;='様式３（療養者名簿）（⑤の場合）'!$BD77,IF(LY$19&lt;='様式３（療養者名簿）（⑤の場合）'!$BE77,1,0),0),0)</f>
        <v>0</v>
      </c>
      <c r="LZ72" s="332">
        <f>IF(LZ$19-'様式３（療養者名簿）（⑤の場合）'!$BD77+1&lt;=15,IF(LZ$19&gt;='様式３（療養者名簿）（⑤の場合）'!$BD77,IF(LZ$19&lt;='様式３（療養者名簿）（⑤の場合）'!$BE77,1,0),0),0)</f>
        <v>0</v>
      </c>
      <c r="MA72" s="332">
        <f>IF(MA$19-'様式３（療養者名簿）（⑤の場合）'!$BD77+1&lt;=15,IF(MA$19&gt;='様式３（療養者名簿）（⑤の場合）'!$BD77,IF(MA$19&lt;='様式３（療養者名簿）（⑤の場合）'!$BE77,1,0),0),0)</f>
        <v>0</v>
      </c>
      <c r="MB72" s="332">
        <f>IF(MB$19-'様式３（療養者名簿）（⑤の場合）'!$BD77+1&lt;=15,IF(MB$19&gt;='様式３（療養者名簿）（⑤の場合）'!$BD77,IF(MB$19&lt;='様式３（療養者名簿）（⑤の場合）'!$BE77,1,0),0),0)</f>
        <v>0</v>
      </c>
      <c r="MC72" s="332">
        <f>IF(MC$19-'様式３（療養者名簿）（⑤の場合）'!$BD77+1&lt;=15,IF(MC$19&gt;='様式３（療養者名簿）（⑤の場合）'!$BD77,IF(MC$19&lt;='様式３（療養者名簿）（⑤の場合）'!$BE77,1,0),0),0)</f>
        <v>0</v>
      </c>
      <c r="MD72" s="332">
        <f>IF(MD$19-'様式３（療養者名簿）（⑤の場合）'!$BD77+1&lt;=15,IF(MD$19&gt;='様式３（療養者名簿）（⑤の場合）'!$BD77,IF(MD$19&lt;='様式３（療養者名簿）（⑤の場合）'!$BE77,1,0),0),0)</f>
        <v>0</v>
      </c>
      <c r="ME72" s="332">
        <f>IF(ME$19-'様式３（療養者名簿）（⑤の場合）'!$BD77+1&lt;=15,IF(ME$19&gt;='様式３（療養者名簿）（⑤の場合）'!$BD77,IF(ME$19&lt;='様式３（療養者名簿）（⑤の場合）'!$BE77,1,0),0),0)</f>
        <v>0</v>
      </c>
      <c r="MF72" s="332">
        <f>IF(MF$19-'様式３（療養者名簿）（⑤の場合）'!$BD77+1&lt;=15,IF(MF$19&gt;='様式３（療養者名簿）（⑤の場合）'!$BD77,IF(MF$19&lt;='様式３（療養者名簿）（⑤の場合）'!$BE77,1,0),0),0)</f>
        <v>0</v>
      </c>
      <c r="MG72" s="332">
        <f>IF(MG$19-'様式３（療養者名簿）（⑤の場合）'!$BD77+1&lt;=15,IF(MG$19&gt;='様式３（療養者名簿）（⑤の場合）'!$BD77,IF(MG$19&lt;='様式３（療養者名簿）（⑤の場合）'!$BE77,1,0),0),0)</f>
        <v>0</v>
      </c>
      <c r="MH72" s="332">
        <f>IF(MH$19-'様式３（療養者名簿）（⑤の場合）'!$BD77+1&lt;=15,IF(MH$19&gt;='様式３（療養者名簿）（⑤の場合）'!$BD77,IF(MH$19&lt;='様式３（療養者名簿）（⑤の場合）'!$BE77,1,0),0),0)</f>
        <v>0</v>
      </c>
      <c r="MI72" s="332">
        <f>IF(MI$19-'様式３（療養者名簿）（⑤の場合）'!$BD77+1&lt;=15,IF(MI$19&gt;='様式３（療養者名簿）（⑤の場合）'!$BD77,IF(MI$19&lt;='様式３（療養者名簿）（⑤の場合）'!$BE77,1,0),0),0)</f>
        <v>0</v>
      </c>
      <c r="MJ72" s="332">
        <f>IF(MJ$19-'様式３（療養者名簿）（⑤の場合）'!$BD77+1&lt;=15,IF(MJ$19&gt;='様式３（療養者名簿）（⑤の場合）'!$BD77,IF(MJ$19&lt;='様式３（療養者名簿）（⑤の場合）'!$BE77,1,0),0),0)</f>
        <v>0</v>
      </c>
      <c r="MK72" s="332">
        <f>IF(MK$19-'様式３（療養者名簿）（⑤の場合）'!$BD77+1&lt;=15,IF(MK$19&gt;='様式３（療養者名簿）（⑤の場合）'!$BD77,IF(MK$19&lt;='様式３（療養者名簿）（⑤の場合）'!$BE77,1,0),0),0)</f>
        <v>0</v>
      </c>
      <c r="ML72" s="332">
        <f>IF(ML$19-'様式３（療養者名簿）（⑤の場合）'!$BD77+1&lt;=15,IF(ML$19&gt;='様式３（療養者名簿）（⑤の場合）'!$BD77,IF(ML$19&lt;='様式３（療養者名簿）（⑤の場合）'!$BE77,1,0),0),0)</f>
        <v>0</v>
      </c>
      <c r="MM72" s="332">
        <f>IF(MM$19-'様式３（療養者名簿）（⑤の場合）'!$BD77+1&lt;=15,IF(MM$19&gt;='様式３（療養者名簿）（⑤の場合）'!$BD77,IF(MM$19&lt;='様式３（療養者名簿）（⑤の場合）'!$BE77,1,0),0),0)</f>
        <v>0</v>
      </c>
      <c r="MN72" s="332">
        <f>IF(MN$19-'様式３（療養者名簿）（⑤の場合）'!$BD77+1&lt;=15,IF(MN$19&gt;='様式３（療養者名簿）（⑤の場合）'!$BD77,IF(MN$19&lt;='様式３（療養者名簿）（⑤の場合）'!$BE77,1,0),0),0)</f>
        <v>0</v>
      </c>
      <c r="MO72" s="332">
        <f>IF(MO$19-'様式３（療養者名簿）（⑤の場合）'!$BD77+1&lt;=15,IF(MO$19&gt;='様式３（療養者名簿）（⑤の場合）'!$BD77,IF(MO$19&lt;='様式３（療養者名簿）（⑤の場合）'!$BE77,1,0),0),0)</f>
        <v>0</v>
      </c>
      <c r="MP72" s="332">
        <f>IF(MP$19-'様式３（療養者名簿）（⑤の場合）'!$BD77+1&lt;=15,IF(MP$19&gt;='様式３（療養者名簿）（⑤の場合）'!$BD77,IF(MP$19&lt;='様式３（療養者名簿）（⑤の場合）'!$BE77,1,0),0),0)</f>
        <v>0</v>
      </c>
      <c r="MQ72" s="332">
        <f>IF(MQ$19-'様式３（療養者名簿）（⑤の場合）'!$BD77+1&lt;=15,IF(MQ$19&gt;='様式３（療養者名簿）（⑤の場合）'!$BD77,IF(MQ$19&lt;='様式３（療養者名簿）（⑤の場合）'!$BE77,1,0),0),0)</f>
        <v>0</v>
      </c>
      <c r="MR72" s="332">
        <f>IF(MR$19-'様式３（療養者名簿）（⑤の場合）'!$BD77+1&lt;=15,IF(MR$19&gt;='様式３（療養者名簿）（⑤の場合）'!$BD77,IF(MR$19&lt;='様式３（療養者名簿）（⑤の場合）'!$BE77,1,0),0),0)</f>
        <v>0</v>
      </c>
      <c r="MS72" s="332">
        <f>IF(MS$19-'様式３（療養者名簿）（⑤の場合）'!$BD77+1&lt;=15,IF(MS$19&gt;='様式３（療養者名簿）（⑤の場合）'!$BD77,IF(MS$19&lt;='様式３（療養者名簿）（⑤の場合）'!$BE77,1,0),0),0)</f>
        <v>0</v>
      </c>
      <c r="MT72" s="332">
        <f>IF(MT$19-'様式３（療養者名簿）（⑤の場合）'!$BD77+1&lt;=15,IF(MT$19&gt;='様式３（療養者名簿）（⑤の場合）'!$BD77,IF(MT$19&lt;='様式３（療養者名簿）（⑤の場合）'!$BE77,1,0),0),0)</f>
        <v>0</v>
      </c>
      <c r="MU72" s="332">
        <f>IF(MU$19-'様式３（療養者名簿）（⑤の場合）'!$BD77+1&lt;=15,IF(MU$19&gt;='様式３（療養者名簿）（⑤の場合）'!$BD77,IF(MU$19&lt;='様式３（療養者名簿）（⑤の場合）'!$BE77,1,0),0),0)</f>
        <v>0</v>
      </c>
      <c r="MV72" s="332">
        <f>IF(MV$19-'様式３（療養者名簿）（⑤の場合）'!$BD77+1&lt;=15,IF(MV$19&gt;='様式３（療養者名簿）（⑤の場合）'!$BD77,IF(MV$19&lt;='様式３（療養者名簿）（⑤の場合）'!$BE77,1,0),0),0)</f>
        <v>0</v>
      </c>
      <c r="MW72" s="332">
        <f>IF(MW$19-'様式３（療養者名簿）（⑤の場合）'!$BD77+1&lt;=15,IF(MW$19&gt;='様式３（療養者名簿）（⑤の場合）'!$BD77,IF(MW$19&lt;='様式３（療養者名簿）（⑤の場合）'!$BE77,1,0),0),0)</f>
        <v>0</v>
      </c>
      <c r="MX72" s="332">
        <f>IF(MX$19-'様式３（療養者名簿）（⑤の場合）'!$BD77+1&lt;=15,IF(MX$19&gt;='様式３（療養者名簿）（⑤の場合）'!$BD77,IF(MX$19&lt;='様式３（療養者名簿）（⑤の場合）'!$BE77,1,0),0),0)</f>
        <v>0</v>
      </c>
      <c r="MY72" s="332">
        <f>IF(MY$19-'様式３（療養者名簿）（⑤の場合）'!$BD77+1&lt;=15,IF(MY$19&gt;='様式３（療養者名簿）（⑤の場合）'!$BD77,IF(MY$19&lt;='様式３（療養者名簿）（⑤の場合）'!$BE77,1,0),0),0)</f>
        <v>0</v>
      </c>
      <c r="MZ72" s="332">
        <f>IF(MZ$19-'様式３（療養者名簿）（⑤の場合）'!$BD77+1&lt;=15,IF(MZ$19&gt;='様式３（療養者名簿）（⑤の場合）'!$BD77,IF(MZ$19&lt;='様式３（療養者名簿）（⑤の場合）'!$BE77,1,0),0),0)</f>
        <v>0</v>
      </c>
      <c r="NA72" s="332">
        <f>IF(NA$19-'様式３（療養者名簿）（⑤の場合）'!$BD77+1&lt;=15,IF(NA$19&gt;='様式３（療養者名簿）（⑤の場合）'!$BD77,IF(NA$19&lt;='様式３（療養者名簿）（⑤の場合）'!$BE77,1,0),0),0)</f>
        <v>0</v>
      </c>
      <c r="NB72" s="332">
        <f>IF(NB$19-'様式３（療養者名簿）（⑤の場合）'!$BD77+1&lt;=15,IF(NB$19&gt;='様式３（療養者名簿）（⑤の場合）'!$BD77,IF(NB$19&lt;='様式３（療養者名簿）（⑤の場合）'!$BE77,1,0),0),0)</f>
        <v>0</v>
      </c>
      <c r="NC72" s="225">
        <f>IF(NC$19-'様式３（療養者名簿）（⑤の場合）'!$BD77+1&lt;=15,IF(NC$19&gt;='様式３（療養者名簿）（⑤の場合）'!$BD77,IF(NC$19&lt;='様式３（療養者名簿）（⑤の場合）'!$BE77,1,0),0),0)</f>
        <v>0</v>
      </c>
      <c r="ND72" s="225">
        <f>IF(ND$19-'様式３（療養者名簿）（⑤の場合）'!$BD77+1&lt;=15,IF(ND$19&gt;='様式３（療養者名簿）（⑤の場合）'!$BD77,IF(ND$19&lt;='様式３（療養者名簿）（⑤の場合）'!$BE77,1,0),0),0)</f>
        <v>0</v>
      </c>
      <c r="NE72" s="225">
        <f>IF(NE$19-'様式３（療養者名簿）（⑤の場合）'!$BD77+1&lt;=15,IF(NE$19&gt;='様式３（療養者名簿）（⑤の場合）'!$BD77,IF(NE$19&lt;='様式３（療養者名簿）（⑤の場合）'!$BE77,1,0),0),0)</f>
        <v>0</v>
      </c>
      <c r="NF72" s="225">
        <f>IF(NF$19-'様式３（療養者名簿）（⑤の場合）'!$BD77+1&lt;=15,IF(NF$19&gt;='様式３（療養者名簿）（⑤の場合）'!$BD77,IF(NF$19&lt;='様式３（療養者名簿）（⑤の場合）'!$BE77,1,0),0),0)</f>
        <v>0</v>
      </c>
      <c r="NG72" s="225">
        <f>IF(NG$19-'様式３（療養者名簿）（⑤の場合）'!$BD77+1&lt;=15,IF(NG$19&gt;='様式３（療養者名簿）（⑤の場合）'!$BD77,IF(NG$19&lt;='様式３（療養者名簿）（⑤の場合）'!$BE77,1,0),0),0)</f>
        <v>0</v>
      </c>
      <c r="NH72" s="225">
        <f>IF(NH$19-'様式３（療養者名簿）（⑤の場合）'!$BD77+1&lt;=15,IF(NH$19&gt;='様式３（療養者名簿）（⑤の場合）'!$BD77,IF(NH$19&lt;='様式３（療養者名簿）（⑤の場合）'!$BE77,1,0),0),0)</f>
        <v>0</v>
      </c>
      <c r="NI72" s="225">
        <f>IF(NI$19-'様式３（療養者名簿）（⑤の場合）'!$BD77+1&lt;=15,IF(NI$19&gt;='様式３（療養者名簿）（⑤の場合）'!$BD77,IF(NI$19&lt;='様式３（療養者名簿）（⑤の場合）'!$BE77,1,0),0),0)</f>
        <v>0</v>
      </c>
      <c r="NJ72" s="225">
        <f>IF(NJ$19-'様式３（療養者名簿）（⑤の場合）'!$BD77+1&lt;=15,IF(NJ$19&gt;='様式３（療養者名簿）（⑤の場合）'!$BD77,IF(NJ$19&lt;='様式３（療養者名簿）（⑤の場合）'!$BE77,1,0),0),0)</f>
        <v>0</v>
      </c>
      <c r="NK72" s="225">
        <f>IF(NK$19-'様式３（療養者名簿）（⑤の場合）'!$BD77+1&lt;=15,IF(NK$19&gt;='様式３（療養者名簿）（⑤の場合）'!$BD77,IF(NK$19&lt;='様式３（療養者名簿）（⑤の場合）'!$BE77,1,0),0),0)</f>
        <v>0</v>
      </c>
      <c r="NL72" s="225">
        <f>IF(NL$19-'様式３（療養者名簿）（⑤の場合）'!$BD77+1&lt;=15,IF(NL$19&gt;='様式３（療養者名簿）（⑤の場合）'!$BD77,IF(NL$19&lt;='様式３（療養者名簿）（⑤の場合）'!$BE77,1,0),0),0)</f>
        <v>0</v>
      </c>
      <c r="NM72" s="225">
        <f>IF(NM$19-'様式３（療養者名簿）（⑤の場合）'!$BD77+1&lt;=15,IF(NM$19&gt;='様式３（療養者名簿）（⑤の場合）'!$BD77,IF(NM$19&lt;='様式３（療養者名簿）（⑤の場合）'!$BE77,1,0),0),0)</f>
        <v>0</v>
      </c>
      <c r="NN72" s="225">
        <f>IF(NN$19-'様式３（療養者名簿）（⑤の場合）'!$BD77+1&lt;=15,IF(NN$19&gt;='様式３（療養者名簿）（⑤の場合）'!$BD77,IF(NN$19&lt;='様式３（療養者名簿）（⑤の場合）'!$BE77,1,0),0),0)</f>
        <v>0</v>
      </c>
      <c r="NO72" s="225">
        <f>IF(NO$19-'様式３（療養者名簿）（⑤の場合）'!$BD77+1&lt;=15,IF(NO$19&gt;='様式３（療養者名簿）（⑤の場合）'!$BD77,IF(NO$19&lt;='様式３（療養者名簿）（⑤の場合）'!$BE77,1,0),0),0)</f>
        <v>0</v>
      </c>
      <c r="NP72" s="225">
        <f>IF(NP$19-'様式３（療養者名簿）（⑤の場合）'!$BD77+1&lt;=15,IF(NP$19&gt;='様式３（療養者名簿）（⑤の場合）'!$BD77,IF(NP$19&lt;='様式３（療養者名簿）（⑤の場合）'!$BE77,1,0),0),0)</f>
        <v>0</v>
      </c>
      <c r="NQ72" s="225">
        <f>IF(NQ$19-'様式３（療養者名簿）（⑤の場合）'!$BD77+1&lt;=15,IF(NQ$19&gt;='様式３（療養者名簿）（⑤の場合）'!$BD77,IF(NQ$19&lt;='様式３（療養者名簿）（⑤の場合）'!$BE77,1,0),0),0)</f>
        <v>0</v>
      </c>
      <c r="NR72" s="225">
        <f>IF(NR$19-'様式３（療養者名簿）（⑤の場合）'!$BD77+1&lt;=15,IF(NR$19&gt;='様式３（療養者名簿）（⑤の場合）'!$BD77,IF(NR$19&lt;='様式３（療養者名簿）（⑤の場合）'!$BE77,1,0),0),0)</f>
        <v>0</v>
      </c>
      <c r="NS72" s="225">
        <f>IF(NS$19-'様式３（療養者名簿）（⑤の場合）'!$BD77+1&lt;=15,IF(NS$19&gt;='様式３（療養者名簿）（⑤の場合）'!$BD77,IF(NS$19&lt;='様式３（療養者名簿）（⑤の場合）'!$BE77,1,0),0),0)</f>
        <v>0</v>
      </c>
      <c r="NT72" s="225">
        <f>IF(NT$19-'様式３（療養者名簿）（⑤の場合）'!$BD77+1&lt;=15,IF(NT$19&gt;='様式３（療養者名簿）（⑤の場合）'!$BD77,IF(NT$19&lt;='様式３（療養者名簿）（⑤の場合）'!$BE77,1,0),0),0)</f>
        <v>0</v>
      </c>
      <c r="NU72" s="225">
        <f>IF(NU$19-'様式３（療養者名簿）（⑤の場合）'!$BD77+1&lt;=15,IF(NU$19&gt;='様式３（療養者名簿）（⑤の場合）'!$BD77,IF(NU$19&lt;='様式３（療養者名簿）（⑤の場合）'!$BE77,1,0),0),0)</f>
        <v>0</v>
      </c>
      <c r="NV72" s="225">
        <f>IF(NV$19-'様式３（療養者名簿）（⑤の場合）'!$BD77+1&lt;=15,IF(NV$19&gt;='様式３（療養者名簿）（⑤の場合）'!$BD77,IF(NV$19&lt;='様式３（療養者名簿）（⑤の場合）'!$BE77,1,0),0),0)</f>
        <v>0</v>
      </c>
      <c r="NW72" s="225">
        <f>IF(NW$19-'様式３（療養者名簿）（⑤の場合）'!$BD77+1&lt;=15,IF(NW$19&gt;='様式３（療養者名簿）（⑤の場合）'!$BD77,IF(NW$19&lt;='様式３（療養者名簿）（⑤の場合）'!$BE77,1,0),0),0)</f>
        <v>0</v>
      </c>
      <c r="NX72" s="225">
        <f>IF(NX$19-'様式３（療養者名簿）（⑤の場合）'!$BD77+1&lt;=15,IF(NX$19&gt;='様式３（療養者名簿）（⑤の場合）'!$BD77,IF(NX$19&lt;='様式３（療養者名簿）（⑤の場合）'!$BE77,1,0),0),0)</f>
        <v>0</v>
      </c>
      <c r="NY72" s="225">
        <f>IF(NY$19-'様式３（療養者名簿）（⑤の場合）'!$BD77+1&lt;=15,IF(NY$19&gt;='様式３（療養者名簿）（⑤の場合）'!$BD77,IF(NY$19&lt;='様式３（療養者名簿）（⑤の場合）'!$BE77,1,0),0),0)</f>
        <v>0</v>
      </c>
      <c r="NZ72" s="225">
        <f>IF(NZ$19-'様式３（療養者名簿）（⑤の場合）'!$BD77+1&lt;=15,IF(NZ$19&gt;='様式３（療養者名簿）（⑤の場合）'!$BD77,IF(NZ$19&lt;='様式３（療養者名簿）（⑤の場合）'!$BE77,1,0),0),0)</f>
        <v>0</v>
      </c>
      <c r="OA72" s="225">
        <f>IF(OA$19-'様式３（療養者名簿）（⑤の場合）'!$BD77+1&lt;=15,IF(OA$19&gt;='様式３（療養者名簿）（⑤の場合）'!$BD77,IF(OA$19&lt;='様式３（療養者名簿）（⑤の場合）'!$BE77,1,0),0),0)</f>
        <v>0</v>
      </c>
      <c r="OB72" s="225">
        <f>IF(OB$19-'様式３（療養者名簿）（⑤の場合）'!$BD77+1&lt;=15,IF(OB$19&gt;='様式３（療養者名簿）（⑤の場合）'!$BD77,IF(OB$19&lt;='様式３（療養者名簿）（⑤の場合）'!$BE77,1,0),0),0)</f>
        <v>0</v>
      </c>
      <c r="OC72" s="225">
        <f>IF(OC$19-'様式３（療養者名簿）（⑤の場合）'!$BD77+1&lt;=15,IF(OC$19&gt;='様式３（療養者名簿）（⑤の場合）'!$BD77,IF(OC$19&lt;='様式３（療養者名簿）（⑤の場合）'!$BE77,1,0),0),0)</f>
        <v>0</v>
      </c>
      <c r="OD72" s="225">
        <f>IF(OD$19-'様式３（療養者名簿）（⑤の場合）'!$BD77+1&lt;=15,IF(OD$19&gt;='様式３（療養者名簿）（⑤の場合）'!$BD77,IF(OD$19&lt;='様式３（療養者名簿）（⑤の場合）'!$BE77,1,0),0),0)</f>
        <v>0</v>
      </c>
      <c r="OE72" s="225">
        <f>IF(OE$19-'様式３（療養者名簿）（⑤の場合）'!$BD77+1&lt;=15,IF(OE$19&gt;='様式３（療養者名簿）（⑤の場合）'!$BD77,IF(OE$19&lt;='様式３（療養者名簿）（⑤の場合）'!$BE77,1,0),0),0)</f>
        <v>0</v>
      </c>
      <c r="OF72" s="225">
        <f>IF(OF$19-'様式３（療養者名簿）（⑤の場合）'!$BD77+1&lt;=15,IF(OF$19&gt;='様式３（療養者名簿）（⑤の場合）'!$BD77,IF(OF$19&lt;='様式３（療養者名簿）（⑤の場合）'!$BE77,1,0),0),0)</f>
        <v>0</v>
      </c>
      <c r="OG72" s="225">
        <f>IF(OG$19-'様式３（療養者名簿）（⑤の場合）'!$BD77+1&lt;=15,IF(OG$19&gt;='様式３（療養者名簿）（⑤の場合）'!$BD77,IF(OG$19&lt;='様式３（療養者名簿）（⑤の場合）'!$BE77,1,0),0),0)</f>
        <v>0</v>
      </c>
      <c r="OH72" s="225">
        <f>IF(OH$19-'様式３（療養者名簿）（⑤の場合）'!$BD77+1&lt;=15,IF(OH$19&gt;='様式３（療養者名簿）（⑤の場合）'!$BD77,IF(OH$19&lt;='様式３（療養者名簿）（⑤の場合）'!$BE77,1,0),0),0)</f>
        <v>0</v>
      </c>
      <c r="OI72" s="225">
        <f>IF(OI$19-'様式３（療養者名簿）（⑤の場合）'!$BD77+1&lt;=15,IF(OI$19&gt;='様式３（療養者名簿）（⑤の場合）'!$BD77,IF(OI$19&lt;='様式３（療養者名簿）（⑤の場合）'!$BE77,1,0),0),0)</f>
        <v>0</v>
      </c>
      <c r="OJ72" s="225">
        <f>IF(OJ$19-'様式３（療養者名簿）（⑤の場合）'!$BD77+1&lt;=15,IF(OJ$19&gt;='様式３（療養者名簿）（⑤の場合）'!$BD77,IF(OJ$19&lt;='様式３（療養者名簿）（⑤の場合）'!$BE77,1,0),0),0)</f>
        <v>0</v>
      </c>
      <c r="OK72" s="225">
        <f>IF(OK$19-'様式３（療養者名簿）（⑤の場合）'!$BD77+1&lt;=15,IF(OK$19&gt;='様式３（療養者名簿）（⑤の場合）'!$BD77,IF(OK$19&lt;='様式３（療養者名簿）（⑤の場合）'!$BE77,1,0),0),0)</f>
        <v>0</v>
      </c>
      <c r="OL72" s="225">
        <f>IF(OL$19-'様式３（療養者名簿）（⑤の場合）'!$BD77+1&lt;=15,IF(OL$19&gt;='様式３（療養者名簿）（⑤の場合）'!$BD77,IF(OL$19&lt;='様式３（療養者名簿）（⑤の場合）'!$BE77,1,0),0),0)</f>
        <v>0</v>
      </c>
      <c r="OM72" s="225">
        <f>IF(OM$19-'様式３（療養者名簿）（⑤の場合）'!$BD77+1&lt;=15,IF(OM$19&gt;='様式３（療養者名簿）（⑤の場合）'!$BD77,IF(OM$19&lt;='様式３（療養者名簿）（⑤の場合）'!$BE77,1,0),0),0)</f>
        <v>0</v>
      </c>
      <c r="ON72" s="225">
        <f>IF(ON$19-'様式３（療養者名簿）（⑤の場合）'!$BD77+1&lt;=15,IF(ON$19&gt;='様式３（療養者名簿）（⑤の場合）'!$BD77,IF(ON$19&lt;='様式３（療養者名簿）（⑤の場合）'!$BE77,1,0),0),0)</f>
        <v>0</v>
      </c>
      <c r="OO72" s="225">
        <f>IF(OO$19-'様式３（療養者名簿）（⑤の場合）'!$BD77+1&lt;=15,IF(OO$19&gt;='様式３（療養者名簿）（⑤の場合）'!$BD77,IF(OO$19&lt;='様式３（療養者名簿）（⑤の場合）'!$BE77,1,0),0),0)</f>
        <v>0</v>
      </c>
      <c r="OP72" s="225">
        <f>IF(OP$19-'様式３（療養者名簿）（⑤の場合）'!$BD77+1&lt;=15,IF(OP$19&gt;='様式３（療養者名簿）（⑤の場合）'!$BD77,IF(OP$19&lt;='様式３（療養者名簿）（⑤の場合）'!$BE77,1,0),0),0)</f>
        <v>0</v>
      </c>
      <c r="OQ72" s="225">
        <f>IF(OQ$19-'様式３（療養者名簿）（⑤の場合）'!$BD77+1&lt;=15,IF(OQ$19&gt;='様式３（療養者名簿）（⑤の場合）'!$BD77,IF(OQ$19&lt;='様式３（療養者名簿）（⑤の場合）'!$BE77,1,0),0),0)</f>
        <v>0</v>
      </c>
      <c r="OR72" s="225">
        <f>IF(OR$19-'様式３（療養者名簿）（⑤の場合）'!$BD77+1&lt;=15,IF(OR$19&gt;='様式３（療養者名簿）（⑤の場合）'!$BD77,IF(OR$19&lt;='様式３（療養者名簿）（⑤の場合）'!$BE77,1,0),0),0)</f>
        <v>0</v>
      </c>
      <c r="OS72" s="225">
        <f>IF(OS$19-'様式３（療養者名簿）（⑤の場合）'!$BD77+1&lt;=15,IF(OS$19&gt;='様式３（療養者名簿）（⑤の場合）'!$BD77,IF(OS$19&lt;='様式３（療養者名簿）（⑤の場合）'!$BE77,1,0),0),0)</f>
        <v>0</v>
      </c>
      <c r="OT72" s="225">
        <f>IF(OT$19-'様式３（療養者名簿）（⑤の場合）'!$BD77+1&lt;=15,IF(OT$19&gt;='様式３（療養者名簿）（⑤の場合）'!$BD77,IF(OT$19&lt;='様式３（療養者名簿）（⑤の場合）'!$BE77,1,0),0),0)</f>
        <v>0</v>
      </c>
      <c r="OU72" s="225">
        <f>IF(OU$19-'様式３（療養者名簿）（⑤の場合）'!$BD77+1&lt;=15,IF(OU$19&gt;='様式３（療養者名簿）（⑤の場合）'!$BD77,IF(OU$19&lt;='様式３（療養者名簿）（⑤の場合）'!$BE77,1,0),0),0)</f>
        <v>0</v>
      </c>
      <c r="OV72" s="225">
        <f>IF(OV$19-'様式３（療養者名簿）（⑤の場合）'!$BD77+1&lt;=15,IF(OV$19&gt;='様式３（療養者名簿）（⑤の場合）'!$BD77,IF(OV$19&lt;='様式３（療養者名簿）（⑤の場合）'!$BE77,1,0),0),0)</f>
        <v>0</v>
      </c>
      <c r="OW72" s="225">
        <f>IF(OW$19-'様式３（療養者名簿）（⑤の場合）'!$BD77+1&lt;=15,IF(OW$19&gt;='様式３（療養者名簿）（⑤の場合）'!$BD77,IF(OW$19&lt;='様式３（療養者名簿）（⑤の場合）'!$BE77,1,0),0),0)</f>
        <v>0</v>
      </c>
      <c r="OX72" s="225">
        <f>IF(OX$19-'様式３（療養者名簿）（⑤の場合）'!$BD77+1&lt;=15,IF(OX$19&gt;='様式３（療養者名簿）（⑤の場合）'!$BD77,IF(OX$19&lt;='様式３（療養者名簿）（⑤の場合）'!$BE77,1,0),0),0)</f>
        <v>0</v>
      </c>
      <c r="OY72" s="225">
        <f>IF(OY$19-'様式３（療養者名簿）（⑤の場合）'!$BD77+1&lt;=15,IF(OY$19&gt;='様式３（療養者名簿）（⑤の場合）'!$BD77,IF(OY$19&lt;='様式３（療養者名簿）（⑤の場合）'!$BE77,1,0),0),0)</f>
        <v>0</v>
      </c>
      <c r="OZ72" s="225">
        <f>IF(OZ$19-'様式３（療養者名簿）（⑤の場合）'!$BD77+1&lt;=15,IF(OZ$19&gt;='様式３（療養者名簿）（⑤の場合）'!$BD77,IF(OZ$19&lt;='様式３（療養者名簿）（⑤の場合）'!$BE77,1,0),0),0)</f>
        <v>0</v>
      </c>
      <c r="PA72" s="225">
        <f>IF(PA$19-'様式３（療養者名簿）（⑤の場合）'!$BD77+1&lt;=15,IF(PA$19&gt;='様式３（療養者名簿）（⑤の場合）'!$BD77,IF(PA$19&lt;='様式３（療養者名簿）（⑤の場合）'!$BE77,1,0),0),0)</f>
        <v>0</v>
      </c>
      <c r="PB72" s="225">
        <f>IF(PB$19-'様式３（療養者名簿）（⑤の場合）'!$BD77+1&lt;=15,IF(PB$19&gt;='様式３（療養者名簿）（⑤の場合）'!$BD77,IF(PB$19&lt;='様式３（療養者名簿）（⑤の場合）'!$BE77,1,0),0),0)</f>
        <v>0</v>
      </c>
      <c r="PC72" s="225">
        <f>IF(PC$19-'様式３（療養者名簿）（⑤の場合）'!$BD77+1&lt;=15,IF(PC$19&gt;='様式３（療養者名簿）（⑤の場合）'!$BD77,IF(PC$19&lt;='様式３（療養者名簿）（⑤の場合）'!$BE77,1,0),0),0)</f>
        <v>0</v>
      </c>
      <c r="PD72" s="225">
        <f>IF(PD$19-'様式３（療養者名簿）（⑤の場合）'!$BD77+1&lt;=15,IF(PD$19&gt;='様式３（療養者名簿）（⑤の場合）'!$BD77,IF(PD$19&lt;='様式３（療養者名簿）（⑤の場合）'!$BE77,1,0),0),0)</f>
        <v>0</v>
      </c>
      <c r="PE72" s="225">
        <f>IF(PE$19-'様式３（療養者名簿）（⑤の場合）'!$BD77+1&lt;=15,IF(PE$19&gt;='様式３（療養者名簿）（⑤の場合）'!$BD77,IF(PE$19&lt;='様式３（療養者名簿）（⑤の場合）'!$BE77,1,0),0),0)</f>
        <v>0</v>
      </c>
      <c r="PF72" s="225">
        <f>IF(PF$19-'様式３（療養者名簿）（⑤の場合）'!$BD77+1&lt;=15,IF(PF$19&gt;='様式３（療養者名簿）（⑤の場合）'!$BD77,IF(PF$19&lt;='様式３（療養者名簿）（⑤の場合）'!$BE77,1,0),0),0)</f>
        <v>0</v>
      </c>
      <c r="PG72" s="225">
        <f>IF(PG$19-'様式３（療養者名簿）（⑤の場合）'!$BD77+1&lt;=15,IF(PG$19&gt;='様式３（療養者名簿）（⑤の場合）'!$BD77,IF(PG$19&lt;='様式３（療養者名簿）（⑤の場合）'!$BE77,1,0),0),0)</f>
        <v>0</v>
      </c>
      <c r="PH72" s="225">
        <f>IF(PH$19-'様式３（療養者名簿）（⑤の場合）'!$BD77+1&lt;=15,IF(PH$19&gt;='様式３（療養者名簿）（⑤の場合）'!$BD77,IF(PH$19&lt;='様式３（療養者名簿）（⑤の場合）'!$BE77,1,0),0),0)</f>
        <v>0</v>
      </c>
      <c r="PI72" s="225">
        <f>IF(PI$19-'様式３（療養者名簿）（⑤の場合）'!$BD77+1&lt;=15,IF(PI$19&gt;='様式３（療養者名簿）（⑤の場合）'!$BD77,IF(PI$19&lt;='様式３（療養者名簿）（⑤の場合）'!$BE77,1,0),0),0)</f>
        <v>0</v>
      </c>
      <c r="PJ72" s="225">
        <f>IF(PJ$19-'様式３（療養者名簿）（⑤の場合）'!$BD77+1&lt;=15,IF(PJ$19&gt;='様式３（療養者名簿）（⑤の場合）'!$BD77,IF(PJ$19&lt;='様式３（療養者名簿）（⑤の場合）'!$BE77,1,0),0),0)</f>
        <v>0</v>
      </c>
      <c r="PK72" s="225">
        <f>IF(PK$19-'様式３（療養者名簿）（⑤の場合）'!$BD77+1&lt;=15,IF(PK$19&gt;='様式３（療養者名簿）（⑤の場合）'!$BD77,IF(PK$19&lt;='様式３（療養者名簿）（⑤の場合）'!$BE77,1,0),0),0)</f>
        <v>0</v>
      </c>
      <c r="PL72" s="225">
        <f>IF(PL$19-'様式３（療養者名簿）（⑤の場合）'!$BD77+1&lt;=15,IF(PL$19&gt;='様式３（療養者名簿）（⑤の場合）'!$BD77,IF(PL$19&lt;='様式３（療養者名簿）（⑤の場合）'!$BE77,1,0),0),0)</f>
        <v>0</v>
      </c>
      <c r="PM72" s="225">
        <f>IF(PM$19-'様式３（療養者名簿）（⑤の場合）'!$BD77+1&lt;=15,IF(PM$19&gt;='様式３（療養者名簿）（⑤の場合）'!$BD77,IF(PM$19&lt;='様式３（療養者名簿）（⑤の場合）'!$BE77,1,0),0),0)</f>
        <v>0</v>
      </c>
      <c r="PN72" s="225">
        <f>IF(PN$19-'様式３（療養者名簿）（⑤の場合）'!$BD77+1&lt;=15,IF(PN$19&gt;='様式３（療養者名簿）（⑤の場合）'!$BD77,IF(PN$19&lt;='様式３（療養者名簿）（⑤の場合）'!$BE77,1,0),0),0)</f>
        <v>0</v>
      </c>
      <c r="PO72" s="225">
        <f>IF(PO$19-'様式３（療養者名簿）（⑤の場合）'!$BD77+1&lt;=15,IF(PO$19&gt;='様式３（療養者名簿）（⑤の場合）'!$BD77,IF(PO$19&lt;='様式３（療養者名簿）（⑤の場合）'!$BE77,1,0),0),0)</f>
        <v>0</v>
      </c>
      <c r="PP72" s="225">
        <f>IF(PP$19-'様式３（療養者名簿）（⑤の場合）'!$BD77+1&lt;=15,IF(PP$19&gt;='様式３（療養者名簿）（⑤の場合）'!$BD77,IF(PP$19&lt;='様式３（療養者名簿）（⑤の場合）'!$BE77,1,0),0),0)</f>
        <v>0</v>
      </c>
      <c r="PQ72" s="225">
        <f>IF(PQ$19-'様式３（療養者名簿）（⑤の場合）'!$BD77+1&lt;=15,IF(PQ$19&gt;='様式３（療養者名簿）（⑤の場合）'!$BD77,IF(PQ$19&lt;='様式３（療養者名簿）（⑤の場合）'!$BE77,1,0),0),0)</f>
        <v>0</v>
      </c>
      <c r="PR72" s="225">
        <f>IF(PR$19-'様式３（療養者名簿）（⑤の場合）'!$BD77+1&lt;=15,IF(PR$19&gt;='様式３（療養者名簿）（⑤の場合）'!$BD77,IF(PR$19&lt;='様式３（療養者名簿）（⑤の場合）'!$BE77,1,0),0),0)</f>
        <v>0</v>
      </c>
      <c r="PS72" s="225">
        <f>IF(PS$19-'様式３（療養者名簿）（⑤の場合）'!$BD77+1&lt;=15,IF(PS$19&gt;='様式３（療養者名簿）（⑤の場合）'!$BD77,IF(PS$19&lt;='様式３（療養者名簿）（⑤の場合）'!$BE77,1,0),0),0)</f>
        <v>0</v>
      </c>
      <c r="PT72" s="225">
        <f>IF(PT$19-'様式３（療養者名簿）（⑤の場合）'!$BD77+1&lt;=15,IF(PT$19&gt;='様式３（療養者名簿）（⑤の場合）'!$BD77,IF(PT$19&lt;='様式３（療養者名簿）（⑤の場合）'!$BE77,1,0),0),0)</f>
        <v>0</v>
      </c>
      <c r="PU72" s="225">
        <f>IF(PU$19-'様式３（療養者名簿）（⑤の場合）'!$BD77+1&lt;=15,IF(PU$19&gt;='様式３（療養者名簿）（⑤の場合）'!$BD77,IF(PU$19&lt;='様式３（療養者名簿）（⑤の場合）'!$BE77,1,0),0),0)</f>
        <v>0</v>
      </c>
      <c r="PV72" s="225">
        <f>IF(PV$19-'様式３（療養者名簿）（⑤の場合）'!$BD77+1&lt;=15,IF(PV$19&gt;='様式３（療養者名簿）（⑤の場合）'!$BD77,IF(PV$19&lt;='様式３（療養者名簿）（⑤の場合）'!$BE77,1,0),0),0)</f>
        <v>0</v>
      </c>
      <c r="PW72" s="225">
        <f>IF(PW$19-'様式３（療養者名簿）（⑤の場合）'!$BD77+1&lt;=15,IF(PW$19&gt;='様式３（療養者名簿）（⑤の場合）'!$BD77,IF(PW$19&lt;='様式３（療養者名簿）（⑤の場合）'!$BE77,1,0),0),0)</f>
        <v>0</v>
      </c>
      <c r="PX72" s="225">
        <f>IF(PX$19-'様式３（療養者名簿）（⑤の場合）'!$BD77+1&lt;=15,IF(PX$19&gt;='様式３（療養者名簿）（⑤の場合）'!$BD77,IF(PX$19&lt;='様式３（療養者名簿）（⑤の場合）'!$BE77,1,0),0),0)</f>
        <v>0</v>
      </c>
      <c r="PY72" s="225">
        <f>IF(PY$19-'様式３（療養者名簿）（⑤の場合）'!$BD77+1&lt;=15,IF(PY$19&gt;='様式３（療養者名簿）（⑤の場合）'!$BD77,IF(PY$19&lt;='様式３（療養者名簿）（⑤の場合）'!$BE77,1,0),0),0)</f>
        <v>0</v>
      </c>
      <c r="PZ72" s="225">
        <f>IF(PZ$19-'様式３（療養者名簿）（⑤の場合）'!$BD77+1&lt;=15,IF(PZ$19&gt;='様式３（療養者名簿）（⑤の場合）'!$BD77,IF(PZ$19&lt;='様式３（療養者名簿）（⑤の場合）'!$BE77,1,0),0),0)</f>
        <v>0</v>
      </c>
      <c r="QA72" s="225">
        <f>IF(QA$19-'様式３（療養者名簿）（⑤の場合）'!$BD77+1&lt;=15,IF(QA$19&gt;='様式３（療養者名簿）（⑤の場合）'!$BD77,IF(QA$19&lt;='様式３（療養者名簿）（⑤の場合）'!$BE77,1,0),0),0)</f>
        <v>0</v>
      </c>
      <c r="QB72" s="225">
        <f>IF(QB$19-'様式３（療養者名簿）（⑤の場合）'!$BD77+1&lt;=15,IF(QB$19&gt;='様式３（療養者名簿）（⑤の場合）'!$BD77,IF(QB$19&lt;='様式３（療養者名簿）（⑤の場合）'!$BE77,1,0),0),0)</f>
        <v>0</v>
      </c>
      <c r="QC72" s="225">
        <f>IF(QC$19-'様式３（療養者名簿）（⑤の場合）'!$BD77+1&lt;=15,IF(QC$19&gt;='様式３（療養者名簿）（⑤の場合）'!$BD77,IF(QC$19&lt;='様式３（療養者名簿）（⑤の場合）'!$BE77,1,0),0),0)</f>
        <v>0</v>
      </c>
      <c r="QD72" s="225">
        <f>IF(QD$19-'様式３（療養者名簿）（⑤の場合）'!$BD77+1&lt;=15,IF(QD$19&gt;='様式３（療養者名簿）（⑤の場合）'!$BD77,IF(QD$19&lt;='様式３（療養者名簿）（⑤の場合）'!$BE77,1,0),0),0)</f>
        <v>0</v>
      </c>
      <c r="QE72" s="225">
        <f>IF(QE$19-'様式３（療養者名簿）（⑤の場合）'!$BD77+1&lt;=15,IF(QE$19&gt;='様式３（療養者名簿）（⑤の場合）'!$BD77,IF(QE$19&lt;='様式３（療養者名簿）（⑤の場合）'!$BE77,1,0),0),0)</f>
        <v>0</v>
      </c>
      <c r="QF72" s="225">
        <f>IF(QF$19-'様式３（療養者名簿）（⑤の場合）'!$BD77+1&lt;=15,IF(QF$19&gt;='様式３（療養者名簿）（⑤の場合）'!$BD77,IF(QF$19&lt;='様式３（療養者名簿）（⑤の場合）'!$BE77,1,0),0),0)</f>
        <v>0</v>
      </c>
      <c r="QG72" s="225">
        <f>IF(QG$19-'様式３（療養者名簿）（⑤の場合）'!$BD77+1&lt;=15,IF(QG$19&gt;='様式３（療養者名簿）（⑤の場合）'!$BD77,IF(QG$19&lt;='様式３（療養者名簿）（⑤の場合）'!$BE77,1,0),0),0)</f>
        <v>0</v>
      </c>
      <c r="QH72" s="225">
        <f>IF(QH$19-'様式３（療養者名簿）（⑤の場合）'!$BD77+1&lt;=15,IF(QH$19&gt;='様式３（療養者名簿）（⑤の場合）'!$BD77,IF(QH$19&lt;='様式３（療養者名簿）（⑤の場合）'!$BE77,1,0),0),0)</f>
        <v>0</v>
      </c>
      <c r="QI72" s="225">
        <f>IF(QI$19-'様式３（療養者名簿）（⑤の場合）'!$BD77+1&lt;=15,IF(QI$19&gt;='様式３（療養者名簿）（⑤の場合）'!$BD77,IF(QI$19&lt;='様式３（療養者名簿）（⑤の場合）'!$BE77,1,0),0),0)</f>
        <v>0</v>
      </c>
      <c r="QJ72" s="225">
        <f>IF(QJ$19-'様式３（療養者名簿）（⑤の場合）'!$BD77+1&lt;=15,IF(QJ$19&gt;='様式３（療養者名簿）（⑤の場合）'!$BD77,IF(QJ$19&lt;='様式３（療養者名簿）（⑤の場合）'!$BE77,1,0),0),0)</f>
        <v>0</v>
      </c>
      <c r="QK72" s="225">
        <f>IF(QK$19-'様式３（療養者名簿）（⑤の場合）'!$BD77+1&lt;=15,IF(QK$19&gt;='様式３（療養者名簿）（⑤の場合）'!$BD77,IF(QK$19&lt;='様式３（療養者名簿）（⑤の場合）'!$BE77,1,0),0),0)</f>
        <v>0</v>
      </c>
      <c r="QL72" s="225">
        <f>IF(QL$19-'様式３（療養者名簿）（⑤の場合）'!$BD77+1&lt;=15,IF(QL$19&gt;='様式３（療養者名簿）（⑤の場合）'!$BD77,IF(QL$19&lt;='様式３（療養者名簿）（⑤の場合）'!$BE77,1,0),0),0)</f>
        <v>0</v>
      </c>
      <c r="QM72" s="225">
        <f>IF(QM$19-'様式３（療養者名簿）（⑤の場合）'!$BD77+1&lt;=15,IF(QM$19&gt;='様式３（療養者名簿）（⑤の場合）'!$BD77,IF(QM$19&lt;='様式３（療養者名簿）（⑤の場合）'!$BE77,1,0),0),0)</f>
        <v>0</v>
      </c>
      <c r="QN72" s="225">
        <f>IF(QN$19-'様式３（療養者名簿）（⑤の場合）'!$BD77+1&lt;=15,IF(QN$19&gt;='様式３（療養者名簿）（⑤の場合）'!$BD77,IF(QN$19&lt;='様式３（療養者名簿）（⑤の場合）'!$BE77,1,0),0),0)</f>
        <v>0</v>
      </c>
      <c r="QO72" s="225">
        <f>IF(QO$19-'様式３（療養者名簿）（⑤の場合）'!$BD77+1&lt;=15,IF(QO$19&gt;='様式３（療養者名簿）（⑤の場合）'!$BD77,IF(QO$19&lt;='様式３（療養者名簿）（⑤の場合）'!$BE77,1,0),0),0)</f>
        <v>0</v>
      </c>
      <c r="QP72" s="225">
        <f>IF(QP$19-'様式３（療養者名簿）（⑤の場合）'!$BD77+1&lt;=15,IF(QP$19&gt;='様式３（療養者名簿）（⑤の場合）'!$BD77,IF(QP$19&lt;='様式３（療養者名簿）（⑤の場合）'!$BE77,1,0),0),0)</f>
        <v>0</v>
      </c>
      <c r="QQ72" s="225">
        <f>IF(QQ$19-'様式３（療養者名簿）（⑤の場合）'!$BD77+1&lt;=15,IF(QQ$19&gt;='様式３（療養者名簿）（⑤の場合）'!$BD77,IF(QQ$19&lt;='様式３（療養者名簿）（⑤の場合）'!$BE77,1,0),0),0)</f>
        <v>0</v>
      </c>
      <c r="QR72" s="225">
        <f>IF(QR$19-'様式３（療養者名簿）（⑤の場合）'!$BD77+1&lt;=15,IF(QR$19&gt;='様式３（療養者名簿）（⑤の場合）'!$BD77,IF(QR$19&lt;='様式３（療養者名簿）（⑤の場合）'!$BE77,1,0),0),0)</f>
        <v>0</v>
      </c>
      <c r="QS72" s="225">
        <f>IF(QS$19-'様式３（療養者名簿）（⑤の場合）'!$BD77+1&lt;=15,IF(QS$19&gt;='様式３（療養者名簿）（⑤の場合）'!$BD77,IF(QS$19&lt;='様式３（療養者名簿）（⑤の場合）'!$BE77,1,0),0),0)</f>
        <v>0</v>
      </c>
      <c r="QT72" s="225">
        <f>IF(QT$19-'様式３（療養者名簿）（⑤の場合）'!$BD77+1&lt;=15,IF(QT$19&gt;='様式３（療養者名簿）（⑤の場合）'!$BD77,IF(QT$19&lt;='様式３（療養者名簿）（⑤の場合）'!$BE77,1,0),0),0)</f>
        <v>0</v>
      </c>
      <c r="QU72" s="225">
        <f>IF(QU$19-'様式３（療養者名簿）（⑤の場合）'!$BD77+1&lt;=15,IF(QU$19&gt;='様式３（療養者名簿）（⑤の場合）'!$BD77,IF(QU$19&lt;='様式３（療養者名簿）（⑤の場合）'!$BE77,1,0),0),0)</f>
        <v>0</v>
      </c>
      <c r="QV72" s="225">
        <f>IF(QV$19-'様式３（療養者名簿）（⑤の場合）'!$BD77+1&lt;=15,IF(QV$19&gt;='様式３（療養者名簿）（⑤の場合）'!$BD77,IF(QV$19&lt;='様式３（療養者名簿）（⑤の場合）'!$BE77,1,0),0),0)</f>
        <v>0</v>
      </c>
      <c r="QW72" s="225">
        <f>IF(QW$19-'様式３（療養者名簿）（⑤の場合）'!$BD77+1&lt;=15,IF(QW$19&gt;='様式３（療養者名簿）（⑤の場合）'!$BD77,IF(QW$19&lt;='様式３（療養者名簿）（⑤の場合）'!$BE77,1,0),0),0)</f>
        <v>0</v>
      </c>
      <c r="QX72" s="225">
        <f>IF(QX$19-'様式３（療養者名簿）（⑤の場合）'!$BD77+1&lt;=15,IF(QX$19&gt;='様式３（療養者名簿）（⑤の場合）'!$BD77,IF(QX$19&lt;='様式３（療養者名簿）（⑤の場合）'!$BE77,1,0),0),0)</f>
        <v>0</v>
      </c>
      <c r="QY72" s="225">
        <f>IF(QY$19-'様式３（療養者名簿）（⑤の場合）'!$BD77+1&lt;=15,IF(QY$19&gt;='様式３（療養者名簿）（⑤の場合）'!$BD77,IF(QY$19&lt;='様式３（療養者名簿）（⑤の場合）'!$BE77,1,0),0),0)</f>
        <v>0</v>
      </c>
      <c r="QZ72" s="225">
        <f>IF(QZ$19-'様式３（療養者名簿）（⑤の場合）'!$BD77+1&lt;=15,IF(QZ$19&gt;='様式３（療養者名簿）（⑤の場合）'!$BD77,IF(QZ$19&lt;='様式３（療養者名簿）（⑤の場合）'!$BE77,1,0),0),0)</f>
        <v>0</v>
      </c>
      <c r="RA72" s="225">
        <f>IF(RA$19-'様式３（療養者名簿）（⑤の場合）'!$BD77+1&lt;=15,IF(RA$19&gt;='様式３（療養者名簿）（⑤の場合）'!$BD77,IF(RA$19&lt;='様式３（療養者名簿）（⑤の場合）'!$BE77,1,0),0),0)</f>
        <v>0</v>
      </c>
      <c r="RB72" s="225">
        <f>IF(RB$19-'様式３（療養者名簿）（⑤の場合）'!$BD77+1&lt;=15,IF(RB$19&gt;='様式３（療養者名簿）（⑤の場合）'!$BD77,IF(RB$19&lt;='様式３（療養者名簿）（⑤の場合）'!$BE77,1,0),0),0)</f>
        <v>0</v>
      </c>
      <c r="RC72" s="225">
        <f>IF(RC$19-'様式３（療養者名簿）（⑤の場合）'!$BD77+1&lt;=15,IF(RC$19&gt;='様式３（療養者名簿）（⑤の場合）'!$BD77,IF(RC$19&lt;='様式３（療養者名簿）（⑤の場合）'!$BE77,1,0),0),0)</f>
        <v>0</v>
      </c>
      <c r="RD72" s="225">
        <f>IF(RD$19-'様式３（療養者名簿）（⑤の場合）'!$BD77+1&lt;=15,IF(RD$19&gt;='様式３（療養者名簿）（⑤の場合）'!$BD77,IF(RD$19&lt;='様式３（療養者名簿）（⑤の場合）'!$BE77,1,0),0),0)</f>
        <v>0</v>
      </c>
      <c r="RE72" s="225">
        <f>IF(RE$19-'様式３（療養者名簿）（⑤の場合）'!$BD77+1&lt;=15,IF(RE$19&gt;='様式３（療養者名簿）（⑤の場合）'!$BD77,IF(RE$19&lt;='様式３（療養者名簿）（⑤の場合）'!$BE77,1,0),0),0)</f>
        <v>0</v>
      </c>
      <c r="RF72" s="225">
        <f>IF(RF$19-'様式３（療養者名簿）（⑤の場合）'!$BD77+1&lt;=15,IF(RF$19&gt;='様式３（療養者名簿）（⑤の場合）'!$BD77,IF(RF$19&lt;='様式３（療養者名簿）（⑤の場合）'!$BE77,1,0),0),0)</f>
        <v>0</v>
      </c>
      <c r="RG72" s="225">
        <f>IF(RG$19-'様式３（療養者名簿）（⑤の場合）'!$BD77+1&lt;=15,IF(RG$19&gt;='様式３（療養者名簿）（⑤の場合）'!$BD77,IF(RG$19&lt;='様式３（療養者名簿）（⑤の場合）'!$BE77,1,0),0),0)</f>
        <v>0</v>
      </c>
      <c r="RH72" s="225">
        <f>IF(RH$19-'様式３（療養者名簿）（⑤の場合）'!$BD77+1&lt;=15,IF(RH$19&gt;='様式３（療養者名簿）（⑤の場合）'!$BD77,IF(RH$19&lt;='様式３（療養者名簿）（⑤の場合）'!$BE77,1,0),0),0)</f>
        <v>0</v>
      </c>
      <c r="RI72" s="225">
        <f>IF(RI$19-'様式３（療養者名簿）（⑤の場合）'!$BD77+1&lt;=15,IF(RI$19&gt;='様式３（療養者名簿）（⑤の場合）'!$BD77,IF(RI$19&lt;='様式３（療養者名簿）（⑤の場合）'!$BE77,1,0),0),0)</f>
        <v>0</v>
      </c>
      <c r="RJ72" s="225">
        <f>IF(RJ$19-'様式３（療養者名簿）（⑤の場合）'!$BD77+1&lt;=15,IF(RJ$19&gt;='様式３（療養者名簿）（⑤の場合）'!$BD77,IF(RJ$19&lt;='様式３（療養者名簿）（⑤の場合）'!$BE77,1,0),0),0)</f>
        <v>0</v>
      </c>
      <c r="RK72" s="225">
        <f>IF(RK$19-'様式３（療養者名簿）（⑤の場合）'!$BD77+1&lt;=15,IF(RK$19&gt;='様式３（療養者名簿）（⑤の場合）'!$BD77,IF(RK$19&lt;='様式３（療養者名簿）（⑤の場合）'!$BE77,1,0),0),0)</f>
        <v>0</v>
      </c>
      <c r="RL72" s="225">
        <f>IF(RL$19-'様式３（療養者名簿）（⑤の場合）'!$BD77+1&lt;=15,IF(RL$19&gt;='様式３（療養者名簿）（⑤の場合）'!$BD77,IF(RL$19&lt;='様式３（療養者名簿）（⑤の場合）'!$BE77,1,0),0),0)</f>
        <v>0</v>
      </c>
      <c r="RM72" s="225">
        <f>IF(RM$19-'様式３（療養者名簿）（⑤の場合）'!$BD77+1&lt;=15,IF(RM$19&gt;='様式３（療養者名簿）（⑤の場合）'!$BD77,IF(RM$19&lt;='様式３（療養者名簿）（⑤の場合）'!$BE77,1,0),0),0)</f>
        <v>0</v>
      </c>
      <c r="RN72" s="225">
        <f>IF(RN$19-'様式３（療養者名簿）（⑤の場合）'!$BD77+1&lt;=15,IF(RN$19&gt;='様式３（療養者名簿）（⑤の場合）'!$BD77,IF(RN$19&lt;='様式３（療養者名簿）（⑤の場合）'!$BE77,1,0),0),0)</f>
        <v>0</v>
      </c>
      <c r="RO72" s="225">
        <f>IF(RO$19-'様式３（療養者名簿）（⑤の場合）'!$BD77+1&lt;=15,IF(RO$19&gt;='様式３（療養者名簿）（⑤の場合）'!$BD77,IF(RO$19&lt;='様式３（療養者名簿）（⑤の場合）'!$BE77,1,0),0),0)</f>
        <v>0</v>
      </c>
      <c r="RP72" s="225">
        <f>IF(RP$19-'様式３（療養者名簿）（⑤の場合）'!$BD77+1&lt;=15,IF(RP$19&gt;='様式３（療養者名簿）（⑤の場合）'!$BD77,IF(RP$19&lt;='様式３（療養者名簿）（⑤の場合）'!$BE77,1,0),0),0)</f>
        <v>0</v>
      </c>
      <c r="RQ72" s="225">
        <f>IF(RQ$19-'様式３（療養者名簿）（⑤の場合）'!$BD77+1&lt;=15,IF(RQ$19&gt;='様式３（療養者名簿）（⑤の場合）'!$BD77,IF(RQ$19&lt;='様式３（療養者名簿）（⑤の場合）'!$BE77,1,0),0),0)</f>
        <v>0</v>
      </c>
      <c r="RR72" s="225">
        <f>IF(RR$19-'様式３（療養者名簿）（⑤の場合）'!$BD77+1&lt;=15,IF(RR$19&gt;='様式３（療養者名簿）（⑤の場合）'!$BD77,IF(RR$19&lt;='様式３（療養者名簿）（⑤の場合）'!$BE77,1,0),0),0)</f>
        <v>0</v>
      </c>
      <c r="RS72" s="225">
        <f>IF(RS$19-'様式３（療養者名簿）（⑤の場合）'!$BD77+1&lt;=15,IF(RS$19&gt;='様式３（療養者名簿）（⑤の場合）'!$BD77,IF(RS$19&lt;='様式３（療養者名簿）（⑤の場合）'!$BE77,1,0),0),0)</f>
        <v>0</v>
      </c>
      <c r="RT72" s="225">
        <f>IF(RT$19-'様式３（療養者名簿）（⑤の場合）'!$BD77+1&lt;=15,IF(RT$19&gt;='様式３（療養者名簿）（⑤の場合）'!$BD77,IF(RT$19&lt;='様式３（療養者名簿）（⑤の場合）'!$BE77,1,0),0),0)</f>
        <v>0</v>
      </c>
      <c r="RU72" s="225">
        <f>IF(RU$19-'様式３（療養者名簿）（⑤の場合）'!$BD77+1&lt;=15,IF(RU$19&gt;='様式３（療養者名簿）（⑤の場合）'!$BD77,IF(RU$19&lt;='様式３（療養者名簿）（⑤の場合）'!$BE77,1,0),0),0)</f>
        <v>0</v>
      </c>
      <c r="RV72" s="225">
        <f>IF(RV$19-'様式３（療養者名簿）（⑤の場合）'!$BD77+1&lt;=15,IF(RV$19&gt;='様式３（療養者名簿）（⑤の場合）'!$BD77,IF(RV$19&lt;='様式３（療養者名簿）（⑤の場合）'!$BE77,1,0),0),0)</f>
        <v>0</v>
      </c>
      <c r="RW72" s="225">
        <f>IF(RW$19-'様式３（療養者名簿）（⑤の場合）'!$BD77+1&lt;=15,IF(RW$19&gt;='様式３（療養者名簿）（⑤の場合）'!$BD77,IF(RW$19&lt;='様式３（療養者名簿）（⑤の場合）'!$BE77,1,0),0),0)</f>
        <v>0</v>
      </c>
      <c r="RX72" s="225">
        <f>IF(RX$19-'様式３（療養者名簿）（⑤の場合）'!$BD77+1&lt;=15,IF(RX$19&gt;='様式３（療養者名簿）（⑤の場合）'!$BD77,IF(RX$19&lt;='様式３（療養者名簿）（⑤の場合）'!$BE77,1,0),0),0)</f>
        <v>0</v>
      </c>
      <c r="RY72" s="225">
        <f>IF(RY$19-'様式３（療養者名簿）（⑤の場合）'!$BD77+1&lt;=15,IF(RY$19&gt;='様式３（療養者名簿）（⑤の場合）'!$BD77,IF(RY$19&lt;='様式３（療養者名簿）（⑤の場合）'!$BE77,1,0),0),0)</f>
        <v>0</v>
      </c>
      <c r="RZ72" s="225">
        <f>IF(RZ$19-'様式３（療養者名簿）（⑤の場合）'!$BD77+1&lt;=15,IF(RZ$19&gt;='様式３（療養者名簿）（⑤の場合）'!$BD77,IF(RZ$19&lt;='様式３（療養者名簿）（⑤の場合）'!$BE77,1,0),0),0)</f>
        <v>0</v>
      </c>
      <c r="SA72" s="225">
        <f>IF(SA$19-'様式３（療養者名簿）（⑤の場合）'!$BD77+1&lt;=15,IF(SA$19&gt;='様式３（療養者名簿）（⑤の場合）'!$BD77,IF(SA$19&lt;='様式３（療養者名簿）（⑤の場合）'!$BE77,1,0),0),0)</f>
        <v>0</v>
      </c>
      <c r="SB72" s="225">
        <f>IF(SB$19-'様式３（療養者名簿）（⑤の場合）'!$BD77+1&lt;=15,IF(SB$19&gt;='様式３（療養者名簿）（⑤の場合）'!$BD77,IF(SB$19&lt;='様式３（療養者名簿）（⑤の場合）'!$BE77,1,0),0),0)</f>
        <v>0</v>
      </c>
      <c r="SC72" s="225">
        <f>IF(SC$19-'様式３（療養者名簿）（⑤の場合）'!$BD77+1&lt;=15,IF(SC$19&gt;='様式３（療養者名簿）（⑤の場合）'!$BD77,IF(SC$19&lt;='様式３（療養者名簿）（⑤の場合）'!$BE77,1,0),0),0)</f>
        <v>0</v>
      </c>
      <c r="SD72" s="225">
        <f>IF(SD$19-'様式３（療養者名簿）（⑤の場合）'!$BD77+1&lt;=15,IF(SD$19&gt;='様式３（療養者名簿）（⑤の場合）'!$BD77,IF(SD$19&lt;='様式３（療養者名簿）（⑤の場合）'!$BE77,1,0),0),0)</f>
        <v>0</v>
      </c>
      <c r="SE72" s="225">
        <f>IF(SE$19-'様式３（療養者名簿）（⑤の場合）'!$BD77+1&lt;=15,IF(SE$19&gt;='様式３（療養者名簿）（⑤の場合）'!$BD77,IF(SE$19&lt;='様式３（療養者名簿）（⑤の場合）'!$BE77,1,0),0),0)</f>
        <v>0</v>
      </c>
      <c r="SF72" s="225">
        <f>IF(SF$19-'様式３（療養者名簿）（⑤の場合）'!$BD77+1&lt;=15,IF(SF$19&gt;='様式３（療養者名簿）（⑤の場合）'!$BD77,IF(SF$19&lt;='様式３（療養者名簿）（⑤の場合）'!$BE77,1,0),0),0)</f>
        <v>0</v>
      </c>
      <c r="SG72" s="225">
        <f>IF(SG$19-'様式３（療養者名簿）（⑤の場合）'!$BD77+1&lt;=15,IF(SG$19&gt;='様式３（療養者名簿）（⑤の場合）'!$BD77,IF(SG$19&lt;='様式３（療養者名簿）（⑤の場合）'!$BE77,1,0),0),0)</f>
        <v>0</v>
      </c>
      <c r="SH72" s="225">
        <f>IF(SH$19-'様式３（療養者名簿）（⑤の場合）'!$BD77+1&lt;=15,IF(SH$19&gt;='様式３（療養者名簿）（⑤の場合）'!$BD77,IF(SH$19&lt;='様式３（療養者名簿）（⑤の場合）'!$BE77,1,0),0),0)</f>
        <v>0</v>
      </c>
      <c r="SI72" s="225">
        <f>IF(SI$19-'様式３（療養者名簿）（⑤の場合）'!$BD77+1&lt;=15,IF(SI$19&gt;='様式３（療養者名簿）（⑤の場合）'!$BD77,IF(SI$19&lt;='様式３（療養者名簿）（⑤の場合）'!$BE77,1,0),0),0)</f>
        <v>0</v>
      </c>
      <c r="SJ72" s="225">
        <f>IF(SJ$19-'様式３（療養者名簿）（⑤の場合）'!$BD77+1&lt;=15,IF(SJ$19&gt;='様式３（療養者名簿）（⑤の場合）'!$BD77,IF(SJ$19&lt;='様式３（療養者名簿）（⑤の場合）'!$BE77,1,0),0),0)</f>
        <v>0</v>
      </c>
      <c r="SK72" s="225">
        <f>IF(SK$19-'様式３（療養者名簿）（⑤の場合）'!$BD77+1&lt;=15,IF(SK$19&gt;='様式３（療養者名簿）（⑤の場合）'!$BD77,IF(SK$19&lt;='様式３（療養者名簿）（⑤の場合）'!$BE77,1,0),0),0)</f>
        <v>0</v>
      </c>
      <c r="SL72" s="225">
        <f>IF(SL$19-'様式３（療養者名簿）（⑤の場合）'!$BD77+1&lt;=15,IF(SL$19&gt;='様式３（療養者名簿）（⑤の場合）'!$BD77,IF(SL$19&lt;='様式３（療養者名簿）（⑤の場合）'!$BE77,1,0),0),0)</f>
        <v>0</v>
      </c>
      <c r="SM72" s="225">
        <f>IF(SM$19-'様式３（療養者名簿）（⑤の場合）'!$BD77+1&lt;=15,IF(SM$19&gt;='様式３（療養者名簿）（⑤の場合）'!$BD77,IF(SM$19&lt;='様式３（療養者名簿）（⑤の場合）'!$BE77,1,0),0),0)</f>
        <v>0</v>
      </c>
      <c r="SN72" s="225">
        <f>IF(SN$19-'様式３（療養者名簿）（⑤の場合）'!$BD77+1&lt;=15,IF(SN$19&gt;='様式３（療養者名簿）（⑤の場合）'!$BD77,IF(SN$19&lt;='様式３（療養者名簿）（⑤の場合）'!$BE77,1,0),0),0)</f>
        <v>0</v>
      </c>
      <c r="SO72" s="225">
        <f>IF(SO$19-'様式３（療養者名簿）（⑤の場合）'!$BD77+1&lt;=15,IF(SO$19&gt;='様式３（療養者名簿）（⑤の場合）'!$BD77,IF(SO$19&lt;='様式３（療養者名簿）（⑤の場合）'!$BE77,1,0),0),0)</f>
        <v>0</v>
      </c>
      <c r="SP72" s="225">
        <f>IF(SP$19-'様式３（療養者名簿）（⑤の場合）'!$BD77+1&lt;=15,IF(SP$19&gt;='様式３（療養者名簿）（⑤の場合）'!$BD77,IF(SP$19&lt;='様式３（療養者名簿）（⑤の場合）'!$BE77,1,0),0),0)</f>
        <v>0</v>
      </c>
      <c r="SQ72" s="225">
        <f>IF(SQ$19-'様式３（療養者名簿）（⑤の場合）'!$BD77+1&lt;=15,IF(SQ$19&gt;='様式３（療養者名簿）（⑤の場合）'!$BD77,IF(SQ$19&lt;='様式３（療養者名簿）（⑤の場合）'!$BE77,1,0),0),0)</f>
        <v>0</v>
      </c>
      <c r="SR72" s="225">
        <f>IF(SR$19-'様式３（療養者名簿）（⑤の場合）'!$BD77+1&lt;=15,IF(SR$19&gt;='様式３（療養者名簿）（⑤の場合）'!$BD77,IF(SR$19&lt;='様式３（療養者名簿）（⑤の場合）'!$BE77,1,0),0),0)</f>
        <v>0</v>
      </c>
      <c r="SS72" s="225">
        <f>IF(SS$19-'様式３（療養者名簿）（⑤の場合）'!$BD77+1&lt;=15,IF(SS$19&gt;='様式３（療養者名簿）（⑤の場合）'!$BD77,IF(SS$19&lt;='様式３（療養者名簿）（⑤の場合）'!$BE77,1,0),0),0)</f>
        <v>0</v>
      </c>
      <c r="ST72" s="225">
        <f>IF(ST$19-'様式３（療養者名簿）（⑤の場合）'!$BD77+1&lt;=15,IF(ST$19&gt;='様式３（療養者名簿）（⑤の場合）'!$BD77,IF(ST$19&lt;='様式３（療養者名簿）（⑤の場合）'!$BE77,1,0),0),0)</f>
        <v>0</v>
      </c>
      <c r="SU72" s="225">
        <f>IF(SU$19-'様式３（療養者名簿）（⑤の場合）'!$BD77+1&lt;=15,IF(SU$19&gt;='様式３（療養者名簿）（⑤の場合）'!$BD77,IF(SU$19&lt;='様式３（療養者名簿）（⑤の場合）'!$BE77,1,0),0),0)</f>
        <v>0</v>
      </c>
      <c r="SV72" s="225">
        <f>IF(SV$19-'様式３（療養者名簿）（⑤の場合）'!$BD77+1&lt;=15,IF(SV$19&gt;='様式３（療養者名簿）（⑤の場合）'!$BD77,IF(SV$19&lt;='様式３（療養者名簿）（⑤の場合）'!$BE77,1,0),0),0)</f>
        <v>0</v>
      </c>
      <c r="SW72" s="225">
        <f>IF(SW$19-'様式３（療養者名簿）（⑤の場合）'!$BD77+1&lt;=15,IF(SW$19&gt;='様式３（療養者名簿）（⑤の場合）'!$BD77,IF(SW$19&lt;='様式３（療養者名簿）（⑤の場合）'!$BE77,1,0),0),0)</f>
        <v>0</v>
      </c>
      <c r="SX72" s="225">
        <f>IF(SX$19-'様式３（療養者名簿）（⑤の場合）'!$BD77+1&lt;=15,IF(SX$19&gt;='様式３（療養者名簿）（⑤の場合）'!$BD77,IF(SX$19&lt;='様式３（療養者名簿）（⑤の場合）'!$BE77,1,0),0),0)</f>
        <v>0</v>
      </c>
      <c r="SY72" s="225">
        <f>IF(SY$19-'様式３（療養者名簿）（⑤の場合）'!$BD77+1&lt;=15,IF(SY$19&gt;='様式３（療養者名簿）（⑤の場合）'!$BD77,IF(SY$19&lt;='様式３（療養者名簿）（⑤の場合）'!$BE77,1,0),0),0)</f>
        <v>0</v>
      </c>
      <c r="SZ72" s="225">
        <f>IF(SZ$19-'様式３（療養者名簿）（⑤の場合）'!$BD77+1&lt;=15,IF(SZ$19&gt;='様式３（療養者名簿）（⑤の場合）'!$BD77,IF(SZ$19&lt;='様式３（療養者名簿）（⑤の場合）'!$BE77,1,0),0),0)</f>
        <v>0</v>
      </c>
      <c r="TA72" s="225">
        <f>IF(TA$19-'様式３（療養者名簿）（⑤の場合）'!$BD77+1&lt;=15,IF(TA$19&gt;='様式３（療養者名簿）（⑤の場合）'!$BD77,IF(TA$19&lt;='様式３（療養者名簿）（⑤の場合）'!$BE77,1,0),0),0)</f>
        <v>0</v>
      </c>
      <c r="TB72" s="225">
        <f>IF(TB$19-'様式３（療養者名簿）（⑤の場合）'!$BD77+1&lt;=15,IF(TB$19&gt;='様式３（療養者名簿）（⑤の場合）'!$BD77,IF(TB$19&lt;='様式３（療養者名簿）（⑤の場合）'!$BE77,1,0),0),0)</f>
        <v>0</v>
      </c>
      <c r="TC72" s="225">
        <f>IF(TC$19-'様式３（療養者名簿）（⑤の場合）'!$BD77+1&lt;=15,IF(TC$19&gt;='様式３（療養者名簿）（⑤の場合）'!$BD77,IF(TC$19&lt;='様式３（療養者名簿）（⑤の場合）'!$BE77,1,0),0),0)</f>
        <v>0</v>
      </c>
      <c r="TD72" s="225">
        <f>IF(TD$19-'様式３（療養者名簿）（⑤の場合）'!$BD77+1&lt;=15,IF(TD$19&gt;='様式３（療養者名簿）（⑤の場合）'!$BD77,IF(TD$19&lt;='様式３（療養者名簿）（⑤の場合）'!$BE77,1,0),0),0)</f>
        <v>0</v>
      </c>
      <c r="TE72" s="225">
        <f>IF(TE$19-'様式３（療養者名簿）（⑤の場合）'!$BD77+1&lt;=15,IF(TE$19&gt;='様式３（療養者名簿）（⑤の場合）'!$BD77,IF(TE$19&lt;='様式３（療養者名簿）（⑤の場合）'!$BE77,1,0),0),0)</f>
        <v>0</v>
      </c>
      <c r="TF72" s="225">
        <f>IF(TF$19-'様式３（療養者名簿）（⑤の場合）'!$BD77+1&lt;=15,IF(TF$19&gt;='様式３（療養者名簿）（⑤の場合）'!$BD77,IF(TF$19&lt;='様式３（療養者名簿）（⑤の場合）'!$BE77,1,0),0),0)</f>
        <v>0</v>
      </c>
      <c r="TG72" s="225">
        <f>IF(TG$19-'様式３（療養者名簿）（⑤の場合）'!$BD77+1&lt;=15,IF(TG$19&gt;='様式３（療養者名簿）（⑤の場合）'!$BD77,IF(TG$19&lt;='様式３（療養者名簿）（⑤の場合）'!$BE77,1,0),0),0)</f>
        <v>0</v>
      </c>
      <c r="TH72" s="225">
        <f>IF(TH$19-'様式３（療養者名簿）（⑤の場合）'!$BD77+1&lt;=15,IF(TH$19&gt;='様式３（療養者名簿）（⑤の場合）'!$BD77,IF(TH$19&lt;='様式３（療養者名簿）（⑤の場合）'!$BE77,1,0),0),0)</f>
        <v>0</v>
      </c>
      <c r="TI72" s="225">
        <f>IF(TI$19-'様式３（療養者名簿）（⑤の場合）'!$BD77+1&lt;=15,IF(TI$19&gt;='様式３（療養者名簿）（⑤の場合）'!$BD77,IF(TI$19&lt;='様式３（療養者名簿）（⑤の場合）'!$BE77,1,0),0),0)</f>
        <v>0</v>
      </c>
      <c r="TJ72" s="225">
        <f>IF(TJ$19-'様式３（療養者名簿）（⑤の場合）'!$BD77+1&lt;=15,IF(TJ$19&gt;='様式３（療養者名簿）（⑤の場合）'!$BD77,IF(TJ$19&lt;='様式３（療養者名簿）（⑤の場合）'!$BE77,1,0),0),0)</f>
        <v>0</v>
      </c>
      <c r="TK72" s="225">
        <f>IF(TK$19-'様式３（療養者名簿）（⑤の場合）'!$BD77+1&lt;=15,IF(TK$19&gt;='様式３（療養者名簿）（⑤の場合）'!$BD77,IF(TK$19&lt;='様式３（療養者名簿）（⑤の場合）'!$BE77,1,0),0),0)</f>
        <v>0</v>
      </c>
      <c r="TL72" s="225">
        <f>IF(TL$19-'様式３（療養者名簿）（⑤の場合）'!$BD77+1&lt;=15,IF(TL$19&gt;='様式３（療養者名簿）（⑤の場合）'!$BD77,IF(TL$19&lt;='様式３（療養者名簿）（⑤の場合）'!$BE77,1,0),0),0)</f>
        <v>0</v>
      </c>
      <c r="TM72" s="225">
        <f>IF(TM$19-'様式３（療養者名簿）（⑤の場合）'!$BD77+1&lt;=15,IF(TM$19&gt;='様式３（療養者名簿）（⑤の場合）'!$BD77,IF(TM$19&lt;='様式３（療養者名簿）（⑤の場合）'!$BE77,1,0),0),0)</f>
        <v>0</v>
      </c>
      <c r="TN72" s="225">
        <f>IF(TN$19-'様式３（療養者名簿）（⑤の場合）'!$BD77+1&lt;=15,IF(TN$19&gt;='様式３（療養者名簿）（⑤の場合）'!$BD77,IF(TN$19&lt;='様式３（療養者名簿）（⑤の場合）'!$BE77,1,0),0),0)</f>
        <v>0</v>
      </c>
      <c r="TO72" s="225">
        <f>IF(TO$19-'様式３（療養者名簿）（⑤の場合）'!$BD77+1&lt;=15,IF(TO$19&gt;='様式３（療養者名簿）（⑤の場合）'!$BD77,IF(TO$19&lt;='様式３（療養者名簿）（⑤の場合）'!$BE77,1,0),0),0)</f>
        <v>0</v>
      </c>
      <c r="TP72" s="225">
        <f>IF(TP$19-'様式３（療養者名簿）（⑤の場合）'!$BD77+1&lt;=15,IF(TP$19&gt;='様式３（療養者名簿）（⑤の場合）'!$BD77,IF(TP$19&lt;='様式３（療養者名簿）（⑤の場合）'!$BE77,1,0),0),0)</f>
        <v>0</v>
      </c>
      <c r="TQ72" s="225">
        <f>IF(TQ$19-'様式３（療養者名簿）（⑤の場合）'!$BD77+1&lt;=15,IF(TQ$19&gt;='様式３（療養者名簿）（⑤の場合）'!$BD77,IF(TQ$19&lt;='様式３（療養者名簿）（⑤の場合）'!$BE77,1,0),0),0)</f>
        <v>0</v>
      </c>
      <c r="TR72" s="225">
        <f>IF(TR$19-'様式３（療養者名簿）（⑤の場合）'!$BD77+1&lt;=15,IF(TR$19&gt;='様式３（療養者名簿）（⑤の場合）'!$BD77,IF(TR$19&lt;='様式３（療養者名簿）（⑤の場合）'!$BE77,1,0),0),0)</f>
        <v>0</v>
      </c>
      <c r="TS72" s="225">
        <f>IF(TS$19-'様式３（療養者名簿）（⑤の場合）'!$BD77+1&lt;=15,IF(TS$19&gt;='様式３（療養者名簿）（⑤の場合）'!$BD77,IF(TS$19&lt;='様式３（療養者名簿）（⑤の場合）'!$BE77,1,0),0),0)</f>
        <v>0</v>
      </c>
      <c r="TT72" s="225">
        <f>IF(TT$19-'様式３（療養者名簿）（⑤の場合）'!$BD77+1&lt;=15,IF(TT$19&gt;='様式３（療養者名簿）（⑤の場合）'!$BD77,IF(TT$19&lt;='様式３（療養者名簿）（⑤の場合）'!$BE77,1,0),0),0)</f>
        <v>0</v>
      </c>
      <c r="TU72" s="225">
        <f>IF(TU$19-'様式３（療養者名簿）（⑤の場合）'!$BD77+1&lt;=15,IF(TU$19&gt;='様式３（療養者名簿）（⑤の場合）'!$BD77,IF(TU$19&lt;='様式３（療養者名簿）（⑤の場合）'!$BE77,1,0),0),0)</f>
        <v>0</v>
      </c>
      <c r="TV72" s="225">
        <f>IF(TV$19-'様式３（療養者名簿）（⑤の場合）'!$BD77+1&lt;=15,IF(TV$19&gt;='様式３（療養者名簿）（⑤の場合）'!$BD77,IF(TV$19&lt;='様式３（療養者名簿）（⑤の場合）'!$BE77,1,0),0),0)</f>
        <v>0</v>
      </c>
      <c r="TW72" s="225">
        <f>IF(TW$19-'様式３（療養者名簿）（⑤の場合）'!$BD77+1&lt;=15,IF(TW$19&gt;='様式３（療養者名簿）（⑤の場合）'!$BD77,IF(TW$19&lt;='様式３（療養者名簿）（⑤の場合）'!$BE77,1,0),0),0)</f>
        <v>0</v>
      </c>
      <c r="TX72" s="225">
        <f>IF(TX$19-'様式３（療養者名簿）（⑤の場合）'!$BD77+1&lt;=15,IF(TX$19&gt;='様式３（療養者名簿）（⑤の場合）'!$BD77,IF(TX$19&lt;='様式３（療養者名簿）（⑤の場合）'!$BE77,1,0),0),0)</f>
        <v>0</v>
      </c>
      <c r="TY72" s="225">
        <f>IF(TY$19-'様式３（療養者名簿）（⑤の場合）'!$BD77+1&lt;=15,IF(TY$19&gt;='様式３（療養者名簿）（⑤の場合）'!$BD77,IF(TY$19&lt;='様式３（療養者名簿）（⑤の場合）'!$BE77,1,0),0),0)</f>
        <v>0</v>
      </c>
      <c r="TZ72" s="225">
        <f>IF(TZ$19-'様式３（療養者名簿）（⑤の場合）'!$BD77+1&lt;=15,IF(TZ$19&gt;='様式３（療養者名簿）（⑤の場合）'!$BD77,IF(TZ$19&lt;='様式３（療養者名簿）（⑤の場合）'!$BE77,1,0),0),0)</f>
        <v>0</v>
      </c>
      <c r="UA72" s="225">
        <f>IF(UA$19-'様式３（療養者名簿）（⑤の場合）'!$BD77+1&lt;=15,IF(UA$19&gt;='様式３（療養者名簿）（⑤の場合）'!$BD77,IF(UA$19&lt;='様式３（療養者名簿）（⑤の場合）'!$BE77,1,0),0),0)</f>
        <v>0</v>
      </c>
      <c r="UB72" s="225">
        <f>IF(UB$19-'様式３（療養者名簿）（⑤の場合）'!$BD77+1&lt;=15,IF(UB$19&gt;='様式３（療養者名簿）（⑤の場合）'!$BD77,IF(UB$19&lt;='様式３（療養者名簿）（⑤の場合）'!$BE77,1,0),0),0)</f>
        <v>0</v>
      </c>
      <c r="UC72" s="225">
        <f>IF(UC$19-'様式３（療養者名簿）（⑤の場合）'!$BD77+1&lt;=15,IF(UC$19&gt;='様式３（療養者名簿）（⑤の場合）'!$BD77,IF(UC$19&lt;='様式３（療養者名簿）（⑤の場合）'!$BE77,1,0),0),0)</f>
        <v>0</v>
      </c>
      <c r="UD72" s="338">
        <f>IF(UD$19-'様式３（療養者名簿）（⑤の場合）'!$BD77+1&lt;=15,IF(UD$19&gt;='様式３（療養者名簿）（⑤の場合）'!$BD77,IF(UD$19&lt;='様式３（療養者名簿）（⑤の場合）'!$BE77,1,0),0),0)</f>
        <v>0</v>
      </c>
      <c r="UE72" s="338">
        <f>IF(UE$19-'様式３（療養者名簿）（⑤の場合）'!$BD77+1&lt;=15,IF(UE$19&gt;='様式３（療養者名簿）（⑤の場合）'!$BD77,IF(UE$19&lt;='様式３（療養者名簿）（⑤の場合）'!$BE77,1,0),0),0)</f>
        <v>0</v>
      </c>
      <c r="UF72" s="338">
        <f>IF(UF$19-'様式３（療養者名簿）（⑤の場合）'!$BD77+1&lt;=15,IF(UF$19&gt;='様式３（療養者名簿）（⑤の場合）'!$BD77,IF(UF$19&lt;='様式３（療養者名簿）（⑤の場合）'!$BE77,1,0),0),0)</f>
        <v>0</v>
      </c>
      <c r="UG72" s="338">
        <f>IF(UG$19-'様式３（療養者名簿）（⑤の場合）'!$BD77+1&lt;=15,IF(UG$19&gt;='様式３（療養者名簿）（⑤の場合）'!$BD77,IF(UG$19&lt;='様式３（療養者名簿）（⑤の場合）'!$BE77,1,0),0),0)</f>
        <v>0</v>
      </c>
      <c r="UH72" s="338">
        <f>IF(UH$19-'様式３（療養者名簿）（⑤の場合）'!$BD77+1&lt;=15,IF(UH$19&gt;='様式３（療養者名簿）（⑤の場合）'!$BD77,IF(UH$19&lt;='様式３（療養者名簿）（⑤の場合）'!$BE77,1,0),0),0)</f>
        <v>0</v>
      </c>
      <c r="UI72" s="338">
        <f>IF(UI$19-'様式３（療養者名簿）（⑤の場合）'!$BD77+1&lt;=15,IF(UI$19&gt;='様式３（療養者名簿）（⑤の場合）'!$BD77,IF(UI$19&lt;='様式３（療養者名簿）（⑤の場合）'!$BE77,1,0),0),0)</f>
        <v>0</v>
      </c>
      <c r="UJ72" s="338">
        <f>IF(UJ$19-'様式３（療養者名簿）（⑤の場合）'!$BD77+1&lt;=15,IF(UJ$19&gt;='様式３（療養者名簿）（⑤の場合）'!$BD77,IF(UJ$19&lt;='様式３（療養者名簿）（⑤の場合）'!$BE77,1,0),0),0)</f>
        <v>0</v>
      </c>
      <c r="UK72" s="338">
        <f>IF(UK$19-'様式３（療養者名簿）（⑤の場合）'!$BD77+1&lt;=15,IF(UK$19&gt;='様式３（療養者名簿）（⑤の場合）'!$BD77,IF(UK$19&lt;='様式３（療養者名簿）（⑤の場合）'!$BE77,1,0),0),0)</f>
        <v>0</v>
      </c>
      <c r="UL72" s="338">
        <f>IF(UL$19-'様式３（療養者名簿）（⑤の場合）'!$BD77+1&lt;=15,IF(UL$19&gt;='様式３（療養者名簿）（⑤の場合）'!$BD77,IF(UL$19&lt;='様式３（療養者名簿）（⑤の場合）'!$BE77,1,0),0),0)</f>
        <v>0</v>
      </c>
      <c r="UM72" s="338">
        <f>IF(UM$19-'様式３（療養者名簿）（⑤の場合）'!$BD77+1&lt;=15,IF(UM$19&gt;='様式３（療養者名簿）（⑤の場合）'!$BD77,IF(UM$19&lt;='様式３（療養者名簿）（⑤の場合）'!$BE77,1,0),0),0)</f>
        <v>0</v>
      </c>
      <c r="UN72" s="338">
        <f>IF(UN$19-'様式３（療養者名簿）（⑤の場合）'!$BD77+1&lt;=15,IF(UN$19&gt;='様式３（療養者名簿）（⑤の場合）'!$BD77,IF(UN$19&lt;='様式３（療養者名簿）（⑤の場合）'!$BE77,1,0),0),0)</f>
        <v>0</v>
      </c>
      <c r="UO72" s="338">
        <f>IF(UO$19-'様式３（療養者名簿）（⑤の場合）'!$BD77+1&lt;=15,IF(UO$19&gt;='様式３（療養者名簿）（⑤の場合）'!$BD77,IF(UO$19&lt;='様式３（療養者名簿）（⑤の場合）'!$BE77,1,0),0),0)</f>
        <v>0</v>
      </c>
      <c r="UP72" s="338">
        <f>IF(UP$19-'様式３（療養者名簿）（⑤の場合）'!$BD77+1&lt;=15,IF(UP$19&gt;='様式３（療養者名簿）（⑤の場合）'!$BD77,IF(UP$19&lt;='様式３（療養者名簿）（⑤の場合）'!$BE77,1,0),0),0)</f>
        <v>0</v>
      </c>
      <c r="UQ72" s="338">
        <f>IF(UQ$19-'様式３（療養者名簿）（⑤の場合）'!$BD77+1&lt;=15,IF(UQ$19&gt;='様式３（療養者名簿）（⑤の場合）'!$BD77,IF(UQ$19&lt;='様式３（療養者名簿）（⑤の場合）'!$BE77,1,0),0),0)</f>
        <v>0</v>
      </c>
      <c r="UR72" s="338">
        <f>IF(UR$19-'様式３（療養者名簿）（⑤の場合）'!$BD77+1&lt;=15,IF(UR$19&gt;='様式３（療養者名簿）（⑤の場合）'!$BD77,IF(UR$19&lt;='様式３（療養者名簿）（⑤の場合）'!$BE77,1,0),0),0)</f>
        <v>0</v>
      </c>
      <c r="US72" s="338">
        <f>IF(US$19-'様式３（療養者名簿）（⑤の場合）'!$BD77+1&lt;=15,IF(US$19&gt;='様式３（療養者名簿）（⑤の場合）'!$BD77,IF(US$19&lt;='様式３（療養者名簿）（⑤の場合）'!$BE77,1,0),0),0)</f>
        <v>0</v>
      </c>
      <c r="UT72" s="338">
        <f>IF(UT$19-'様式３（療養者名簿）（⑤の場合）'!$BD77+1&lt;=15,IF(UT$19&gt;='様式３（療養者名簿）（⑤の場合）'!$BD77,IF(UT$19&lt;='様式３（療養者名簿）（⑤の場合）'!$BE77,1,0),0),0)</f>
        <v>0</v>
      </c>
      <c r="UU72" s="338">
        <f>IF(UU$19-'様式３（療養者名簿）（⑤の場合）'!$BD77+1&lt;=15,IF(UU$19&gt;='様式３（療養者名簿）（⑤の場合）'!$BD77,IF(UU$19&lt;='様式３（療養者名簿）（⑤の場合）'!$BE77,1,0),0),0)</f>
        <v>0</v>
      </c>
      <c r="UV72" s="338">
        <f>IF(UV$19-'様式３（療養者名簿）（⑤の場合）'!$BD77+1&lt;=15,IF(UV$19&gt;='様式３（療養者名簿）（⑤の場合）'!$BD77,IF(UV$19&lt;='様式３（療養者名簿）（⑤の場合）'!$BE77,1,0),0),0)</f>
        <v>0</v>
      </c>
      <c r="UW72" s="338">
        <f>IF(UW$19-'様式３（療養者名簿）（⑤の場合）'!$BD77+1&lt;=15,IF(UW$19&gt;='様式３（療養者名簿）（⑤の場合）'!$BD77,IF(UW$19&lt;='様式３（療養者名簿）（⑤の場合）'!$BE77,1,0),0),0)</f>
        <v>0</v>
      </c>
      <c r="UX72" s="338">
        <f>IF(UX$19-'様式３（療養者名簿）（⑤の場合）'!$BD77+1&lt;=15,IF(UX$19&gt;='様式３（療養者名簿）（⑤の場合）'!$BD77,IF(UX$19&lt;='様式３（療養者名簿）（⑤の場合）'!$BE77,1,0),0),0)</f>
        <v>0</v>
      </c>
      <c r="UY72" s="338">
        <f>IF(UY$19-'様式３（療養者名簿）（⑤の場合）'!$BD77+1&lt;=15,IF(UY$19&gt;='様式３（療養者名簿）（⑤の場合）'!$BD77,IF(UY$19&lt;='様式３（療養者名簿）（⑤の場合）'!$BE77,1,0),0),0)</f>
        <v>0</v>
      </c>
      <c r="UZ72" s="338">
        <f>IF(UZ$19-'様式３（療養者名簿）（⑤の場合）'!$BD77+1&lt;=15,IF(UZ$19&gt;='様式３（療養者名簿）（⑤の場合）'!$BD77,IF(UZ$19&lt;='様式３（療養者名簿）（⑤の場合）'!$BE77,1,0),0),0)</f>
        <v>0</v>
      </c>
      <c r="VA72" s="338">
        <f>IF(VA$19-'様式３（療養者名簿）（⑤の場合）'!$BD77+1&lt;=15,IF(VA$19&gt;='様式３（療養者名簿）（⑤の場合）'!$BD77,IF(VA$19&lt;='様式３（療養者名簿）（⑤の場合）'!$BE77,1,0),0),0)</f>
        <v>0</v>
      </c>
      <c r="VB72" s="338">
        <f>IF(VB$19-'様式３（療養者名簿）（⑤の場合）'!$BD77+1&lt;=15,IF(VB$19&gt;='様式３（療養者名簿）（⑤の場合）'!$BD77,IF(VB$19&lt;='様式３（療養者名簿）（⑤の場合）'!$BE77,1,0),0),0)</f>
        <v>0</v>
      </c>
      <c r="VC72" s="338">
        <f>IF(VC$19-'様式３（療養者名簿）（⑤の場合）'!$BD77+1&lt;=15,IF(VC$19&gt;='様式３（療養者名簿）（⑤の場合）'!$BD77,IF(VC$19&lt;='様式３（療養者名簿）（⑤の場合）'!$BE77,1,0),0),0)</f>
        <v>0</v>
      </c>
      <c r="VD72" s="338">
        <f>IF(VD$19-'様式３（療養者名簿）（⑤の場合）'!$BD77+1&lt;=15,IF(VD$19&gt;='様式３（療養者名簿）（⑤の場合）'!$BD77,IF(VD$19&lt;='様式３（療養者名簿）（⑤の場合）'!$BE77,1,0),0),0)</f>
        <v>0</v>
      </c>
      <c r="VE72" s="338">
        <f>IF(VE$19-'様式３（療養者名簿）（⑤の場合）'!$BD77+1&lt;=15,IF(VE$19&gt;='様式３（療養者名簿）（⑤の場合）'!$BD77,IF(VE$19&lt;='様式３（療養者名簿）（⑤の場合）'!$BE77,1,0),0),0)</f>
        <v>0</v>
      </c>
      <c r="VF72" s="338">
        <f>IF(VF$19-'様式３（療養者名簿）（⑤の場合）'!$BD77+1&lt;=15,IF(VF$19&gt;='様式３（療養者名簿）（⑤の場合）'!$BD77,IF(VF$19&lt;='様式３（療養者名簿）（⑤の場合）'!$BE77,1,0),0),0)</f>
        <v>0</v>
      </c>
      <c r="VG72" s="338">
        <f>IF(VG$19-'様式３（療養者名簿）（⑤の場合）'!$BD77+1&lt;=15,IF(VG$19&gt;='様式３（療養者名簿）（⑤の場合）'!$BD77,IF(VG$19&lt;='様式３（療養者名簿）（⑤の場合）'!$BE77,1,0),0),0)</f>
        <v>0</v>
      </c>
      <c r="VH72" s="338">
        <f>IF(VH$19-'様式３（療養者名簿）（⑤の場合）'!$BD77+1&lt;=15,IF(VH$19&gt;='様式３（療養者名簿）（⑤の場合）'!$BD77,IF(VH$19&lt;='様式３（療養者名簿）（⑤の場合）'!$BE77,1,0),0),0)</f>
        <v>0</v>
      </c>
      <c r="VI72" s="338">
        <f>IF(VI$19-'様式３（療養者名簿）（⑤の場合）'!$BD77+1&lt;=15,IF(VI$19&gt;='様式３（療養者名簿）（⑤の場合）'!$BD77,IF(VI$19&lt;='様式３（療養者名簿）（⑤の場合）'!$BE77,1,0),0),0)</f>
        <v>0</v>
      </c>
      <c r="VJ72" s="338">
        <f>IF(VJ$19-'様式３（療養者名簿）（⑤の場合）'!$BD77+1&lt;=15,IF(VJ$19&gt;='様式３（療養者名簿）（⑤の場合）'!$BD77,IF(VJ$19&lt;='様式３（療養者名簿）（⑤の場合）'!$BE77,1,0),0),0)</f>
        <v>0</v>
      </c>
      <c r="VK72" s="338">
        <f>IF(VK$19-'様式３（療養者名簿）（⑤の場合）'!$BD77+1&lt;=15,IF(VK$19&gt;='様式３（療養者名簿）（⑤の場合）'!$BD77,IF(VK$19&lt;='様式３（療養者名簿）（⑤の場合）'!$BE77,1,0),0),0)</f>
        <v>0</v>
      </c>
      <c r="VL72" s="338">
        <f>IF(VL$19-'様式３（療養者名簿）（⑤の場合）'!$BD77+1&lt;=15,IF(VL$19&gt;='様式３（療養者名簿）（⑤の場合）'!$BD77,IF(VL$19&lt;='様式３（療養者名簿）（⑤の場合）'!$BE77,1,0),0),0)</f>
        <v>0</v>
      </c>
      <c r="VM72" s="338">
        <f>IF(VM$19-'様式３（療養者名簿）（⑤の場合）'!$BD77+1&lt;=15,IF(VM$19&gt;='様式３（療養者名簿）（⑤の場合）'!$BD77,IF(VM$19&lt;='様式３（療養者名簿）（⑤の場合）'!$BE77,1,0),0),0)</f>
        <v>0</v>
      </c>
      <c r="VN72" s="338">
        <f>IF(VN$19-'様式３（療養者名簿）（⑤の場合）'!$BD77+1&lt;=15,IF(VN$19&gt;='様式３（療養者名簿）（⑤の場合）'!$BD77,IF(VN$19&lt;='様式３（療養者名簿）（⑤の場合）'!$BE77,1,0),0),0)</f>
        <v>0</v>
      </c>
      <c r="VO72" s="338">
        <f>IF(VO$19-'様式３（療養者名簿）（⑤の場合）'!$BD77+1&lt;=15,IF(VO$19&gt;='様式３（療養者名簿）（⑤の場合）'!$BD77,IF(VO$19&lt;='様式３（療養者名簿）（⑤の場合）'!$BE77,1,0),0),0)</f>
        <v>0</v>
      </c>
      <c r="VP72" s="338">
        <f>IF(VP$19-'様式３（療養者名簿）（⑤の場合）'!$BD77+1&lt;=15,IF(VP$19&gt;='様式３（療養者名簿）（⑤の場合）'!$BD77,IF(VP$19&lt;='様式３（療養者名簿）（⑤の場合）'!$BE77,1,0),0),0)</f>
        <v>0</v>
      </c>
      <c r="VQ72" s="338">
        <f>IF(VQ$19-'様式３（療養者名簿）（⑤の場合）'!$BD77+1&lt;=15,IF(VQ$19&gt;='様式３（療養者名簿）（⑤の場合）'!$BD77,IF(VQ$19&lt;='様式３（療養者名簿）（⑤の場合）'!$BE77,1,0),0),0)</f>
        <v>0</v>
      </c>
      <c r="VR72" s="338">
        <f>IF(VR$19-'様式３（療養者名簿）（⑤の場合）'!$BD77+1&lt;=15,IF(VR$19&gt;='様式３（療養者名簿）（⑤の場合）'!$BD77,IF(VR$19&lt;='様式３（療養者名簿）（⑤の場合）'!$BE77,1,0),0),0)</f>
        <v>0</v>
      </c>
      <c r="VS72" s="338">
        <f>IF(VS$19-'様式３（療養者名簿）（⑤の場合）'!$BD77+1&lt;=15,IF(VS$19&gt;='様式３（療養者名簿）（⑤の場合）'!$BD77,IF(VS$19&lt;='様式３（療養者名簿）（⑤の場合）'!$BE77,1,0),0),0)</f>
        <v>0</v>
      </c>
      <c r="VT72" s="338">
        <f>IF(VT$19-'様式３（療養者名簿）（⑤の場合）'!$BD77+1&lt;=15,IF(VT$19&gt;='様式３（療養者名簿）（⑤の場合）'!$BD77,IF(VT$19&lt;='様式３（療養者名簿）（⑤の場合）'!$BE77,1,0),0),0)</f>
        <v>0</v>
      </c>
      <c r="VU72" s="338">
        <f>IF(VU$19-'様式３（療養者名簿）（⑤の場合）'!$BD77+1&lt;=15,IF(VU$19&gt;='様式３（療養者名簿）（⑤の場合）'!$BD77,IF(VU$19&lt;='様式３（療養者名簿）（⑤の場合）'!$BE77,1,0),0),0)</f>
        <v>0</v>
      </c>
      <c r="VV72" s="338">
        <f>IF(VV$19-'様式３（療養者名簿）（⑤の場合）'!$BD77+1&lt;=15,IF(VV$19&gt;='様式３（療養者名簿）（⑤の場合）'!$BD77,IF(VV$19&lt;='様式３（療養者名簿）（⑤の場合）'!$BE77,1,0),0),0)</f>
        <v>0</v>
      </c>
      <c r="VW72" s="338">
        <f>IF(VW$19-'様式３（療養者名簿）（⑤の場合）'!$BD77+1&lt;=15,IF(VW$19&gt;='様式３（療養者名簿）（⑤の場合）'!$BD77,IF(VW$19&lt;='様式３（療養者名簿）（⑤の場合）'!$BE77,1,0),0),0)</f>
        <v>0</v>
      </c>
      <c r="VX72" s="338">
        <f>IF(VX$19-'様式３（療養者名簿）（⑤の場合）'!$BD77+1&lt;=15,IF(VX$19&gt;='様式３（療養者名簿）（⑤の場合）'!$BD77,IF(VX$19&lt;='様式３（療養者名簿）（⑤の場合）'!$BE77,1,0),0),0)</f>
        <v>0</v>
      </c>
      <c r="VY72" s="338">
        <f>IF(VY$19-'様式３（療養者名簿）（⑤の場合）'!$BD77+1&lt;=15,IF(VY$19&gt;='様式３（療養者名簿）（⑤の場合）'!$BD77,IF(VY$19&lt;='様式３（療養者名簿）（⑤の場合）'!$BE77,1,0),0),0)</f>
        <v>0</v>
      </c>
      <c r="VZ72" s="338">
        <f>IF(VZ$19-'様式３（療養者名簿）（⑤の場合）'!$BD77+1&lt;=15,IF(VZ$19&gt;='様式３（療養者名簿）（⑤の場合）'!$BD77,IF(VZ$19&lt;='様式３（療養者名簿）（⑤の場合）'!$BE77,1,0),0),0)</f>
        <v>0</v>
      </c>
      <c r="WA72" s="338">
        <f>IF(WA$19-'様式３（療養者名簿）（⑤の場合）'!$BD77+1&lt;=15,IF(WA$19&gt;='様式３（療養者名簿）（⑤の場合）'!$BD77,IF(WA$19&lt;='様式３（療養者名簿）（⑤の場合）'!$BE77,1,0),0),0)</f>
        <v>0</v>
      </c>
      <c r="WB72" s="338">
        <f>IF(WB$19-'様式３（療養者名簿）（⑤の場合）'!$BD77+1&lt;=15,IF(WB$19&gt;='様式３（療養者名簿）（⑤の場合）'!$BD77,IF(WB$19&lt;='様式３（療養者名簿）（⑤の場合）'!$BE77,1,0),0),0)</f>
        <v>0</v>
      </c>
      <c r="WC72" s="338">
        <f>IF(WC$19-'様式３（療養者名簿）（⑤の場合）'!$BD77+1&lt;=15,IF(WC$19&gt;='様式３（療養者名簿）（⑤の場合）'!$BD77,IF(WC$19&lt;='様式３（療養者名簿）（⑤の場合）'!$BE77,1,0),0),0)</f>
        <v>0</v>
      </c>
      <c r="WD72" s="338">
        <f>IF(WD$19-'様式３（療養者名簿）（⑤の場合）'!$BD77+1&lt;=15,IF(WD$19&gt;='様式３（療養者名簿）（⑤の場合）'!$BD77,IF(WD$19&lt;='様式３（療養者名簿）（⑤の場合）'!$BE77,1,0),0),0)</f>
        <v>0</v>
      </c>
      <c r="WE72" s="338">
        <f>IF(WE$19-'様式３（療養者名簿）（⑤の場合）'!$BD77+1&lt;=15,IF(WE$19&gt;='様式３（療養者名簿）（⑤の場合）'!$BD77,IF(WE$19&lt;='様式３（療養者名簿）（⑤の場合）'!$BE77,1,0),0),0)</f>
        <v>0</v>
      </c>
      <c r="WF72" s="338">
        <f>IF(WF$19-'様式３（療養者名簿）（⑤の場合）'!$BD77+1&lt;=15,IF(WF$19&gt;='様式３（療養者名簿）（⑤の場合）'!$BD77,IF(WF$19&lt;='様式３（療養者名簿）（⑤の場合）'!$BE77,1,0),0),0)</f>
        <v>0</v>
      </c>
      <c r="WG72" s="338">
        <f>IF(WG$19-'様式３（療養者名簿）（⑤の場合）'!$BD77+1&lt;=15,IF(WG$19&gt;='様式３（療養者名簿）（⑤の場合）'!$BD77,IF(WG$19&lt;='様式３（療養者名簿）（⑤の場合）'!$BE77,1,0),0),0)</f>
        <v>0</v>
      </c>
      <c r="WH72" s="338">
        <f>IF(WH$19-'様式３（療養者名簿）（⑤の場合）'!$BD77+1&lt;=15,IF(WH$19&gt;='様式３（療養者名簿）（⑤の場合）'!$BD77,IF(WH$19&lt;='様式３（療養者名簿）（⑤の場合）'!$BE77,1,0),0),0)</f>
        <v>0</v>
      </c>
      <c r="WI72" s="338">
        <f>IF(WI$19-'様式３（療養者名簿）（⑤の場合）'!$BD77+1&lt;=15,IF(WI$19&gt;='様式３（療養者名簿）（⑤の場合）'!$BD77,IF(WI$19&lt;='様式３（療養者名簿）（⑤の場合）'!$BE77,1,0),0),0)</f>
        <v>0</v>
      </c>
      <c r="WJ72" s="338">
        <f>IF(WJ$19-'様式３（療養者名簿）（⑤の場合）'!$BD77+1&lt;=15,IF(WJ$19&gt;='様式３（療養者名簿）（⑤の場合）'!$BD77,IF(WJ$19&lt;='様式３（療養者名簿）（⑤の場合）'!$BE77,1,0),0),0)</f>
        <v>0</v>
      </c>
      <c r="WK72" s="338">
        <f>IF(WK$19-'様式３（療養者名簿）（⑤の場合）'!$BD77+1&lt;=15,IF(WK$19&gt;='様式３（療養者名簿）（⑤の場合）'!$BD77,IF(WK$19&lt;='様式３（療養者名簿）（⑤の場合）'!$BE77,1,0),0),0)</f>
        <v>0</v>
      </c>
      <c r="WL72" s="338">
        <f>IF(WL$19-'様式３（療養者名簿）（⑤の場合）'!$BD77+1&lt;=15,IF(WL$19&gt;='様式３（療養者名簿）（⑤の場合）'!$BD77,IF(WL$19&lt;='様式３（療養者名簿）（⑤の場合）'!$BE77,1,0),0),0)</f>
        <v>0</v>
      </c>
      <c r="WM72" s="338">
        <f>IF(WM$19-'様式３（療養者名簿）（⑤の場合）'!$BD77+1&lt;=15,IF(WM$19&gt;='様式３（療養者名簿）（⑤の場合）'!$BD77,IF(WM$19&lt;='様式３（療養者名簿）（⑤の場合）'!$BE77,1,0),0),0)</f>
        <v>0</v>
      </c>
      <c r="WN72" s="338">
        <f>IF(WN$19-'様式３（療養者名簿）（⑤の場合）'!$BD77+1&lt;=15,IF(WN$19&gt;='様式３（療養者名簿）（⑤の場合）'!$BD77,IF(WN$19&lt;='様式３（療養者名簿）（⑤の場合）'!$BE77,1,0),0),0)</f>
        <v>0</v>
      </c>
      <c r="WO72" s="338">
        <f>IF(WO$19-'様式３（療養者名簿）（⑤の場合）'!$BD77+1&lt;=15,IF(WO$19&gt;='様式３（療養者名簿）（⑤の場合）'!$BD77,IF(WO$19&lt;='様式３（療養者名簿）（⑤の場合）'!$BE77,1,0),0),0)</f>
        <v>0</v>
      </c>
      <c r="WP72" s="338">
        <f>IF(WP$19-'様式３（療養者名簿）（⑤の場合）'!$BD77+1&lt;=15,IF(WP$19&gt;='様式３（療養者名簿）（⑤の場合）'!$BD77,IF(WP$19&lt;='様式３（療養者名簿）（⑤の場合）'!$BE77,1,0),0),0)</f>
        <v>0</v>
      </c>
      <c r="WQ72" s="338">
        <f>IF(WQ$19-'様式３（療養者名簿）（⑤の場合）'!$BD77+1&lt;=15,IF(WQ$19&gt;='様式３（療養者名簿）（⑤の場合）'!$BD77,IF(WQ$19&lt;='様式３（療養者名簿）（⑤の場合）'!$BE77,1,0),0),0)</f>
        <v>0</v>
      </c>
      <c r="WR72" s="338">
        <f>IF(WR$19-'様式３（療養者名簿）（⑤の場合）'!$BD77+1&lt;=15,IF(WR$19&gt;='様式３（療養者名簿）（⑤の場合）'!$BD77,IF(WR$19&lt;='様式３（療養者名簿）（⑤の場合）'!$BE77,1,0),0),0)</f>
        <v>0</v>
      </c>
      <c r="WS72" s="338">
        <f>IF(WS$19-'様式３（療養者名簿）（⑤の場合）'!$BD77+1&lt;=15,IF(WS$19&gt;='様式３（療養者名簿）（⑤の場合）'!$BD77,IF(WS$19&lt;='様式３（療養者名簿）（⑤の場合）'!$BE77,1,0),0),0)</f>
        <v>0</v>
      </c>
      <c r="WT72" s="338">
        <f>IF(WT$19-'様式３（療養者名簿）（⑤の場合）'!$BD77+1&lt;=15,IF(WT$19&gt;='様式３（療養者名簿）（⑤の場合）'!$BD77,IF(WT$19&lt;='様式３（療養者名簿）（⑤の場合）'!$BE77,1,0),0),0)</f>
        <v>0</v>
      </c>
      <c r="WU72" s="338">
        <f>IF(WU$19-'様式３（療養者名簿）（⑤の場合）'!$BD77+1&lt;=15,IF(WU$19&gt;='様式３（療養者名簿）（⑤の場合）'!$BD77,IF(WU$19&lt;='様式３（療養者名簿）（⑤の場合）'!$BE77,1,0),0),0)</f>
        <v>0</v>
      </c>
      <c r="WV72" s="338">
        <f>IF(WV$19-'様式３（療養者名簿）（⑤の場合）'!$BD77+1&lt;=15,IF(WV$19&gt;='様式３（療養者名簿）（⑤の場合）'!$BD77,IF(WV$19&lt;='様式３（療養者名簿）（⑤の場合）'!$BE77,1,0),0),0)</f>
        <v>0</v>
      </c>
      <c r="WW72" s="338">
        <f>IF(WW$19-'様式３（療養者名簿）（⑤の場合）'!$BD77+1&lt;=15,IF(WW$19&gt;='様式３（療養者名簿）（⑤の場合）'!$BD77,IF(WW$19&lt;='様式３（療養者名簿）（⑤の場合）'!$BE77,1,0),0),0)</f>
        <v>0</v>
      </c>
      <c r="WX72" s="338">
        <f>IF(WX$19-'様式３（療養者名簿）（⑤の場合）'!$BD77+1&lt;=15,IF(WX$19&gt;='様式３（療養者名簿）（⑤の場合）'!$BD77,IF(WX$19&lt;='様式３（療養者名簿）（⑤の場合）'!$BE77,1,0),0),0)</f>
        <v>0</v>
      </c>
      <c r="WY72" s="338">
        <f>IF(WY$19-'様式３（療養者名簿）（⑤の場合）'!$BD77+1&lt;=15,IF(WY$19&gt;='様式３（療養者名簿）（⑤の場合）'!$BD77,IF(WY$19&lt;='様式３（療養者名簿）（⑤の場合）'!$BE77,1,0),0),0)</f>
        <v>0</v>
      </c>
      <c r="WZ72" s="338">
        <f>IF(WZ$19-'様式３（療養者名簿）（⑤の場合）'!$BD77+1&lt;=15,IF(WZ$19&gt;='様式３（療養者名簿）（⑤の場合）'!$BD77,IF(WZ$19&lt;='様式３（療養者名簿）（⑤の場合）'!$BE77,1,0),0),0)</f>
        <v>0</v>
      </c>
      <c r="XA72" s="338">
        <f>IF(XA$19-'様式３（療養者名簿）（⑤の場合）'!$BD77+1&lt;=15,IF(XA$19&gt;='様式３（療養者名簿）（⑤の場合）'!$BD77,IF(XA$19&lt;='様式３（療養者名簿）（⑤の場合）'!$BE77,1,0),0),0)</f>
        <v>0</v>
      </c>
      <c r="XB72" s="338">
        <f>IF(XB$19-'様式３（療養者名簿）（⑤の場合）'!$BD77+1&lt;=15,IF(XB$19&gt;='様式３（療養者名簿）（⑤の場合）'!$BD77,IF(XB$19&lt;='様式３（療養者名簿）（⑤の場合）'!$BE77,1,0),0),0)</f>
        <v>0</v>
      </c>
      <c r="XC72" s="338">
        <f>IF(XC$19-'様式３（療養者名簿）（⑤の場合）'!$BD77+1&lt;=15,IF(XC$19&gt;='様式３（療養者名簿）（⑤の場合）'!$BD77,IF(XC$19&lt;='様式３（療養者名簿）（⑤の場合）'!$BE77,1,0),0),0)</f>
        <v>0</v>
      </c>
      <c r="XD72" s="338">
        <f>IF(XD$19-'様式３（療養者名簿）（⑤の場合）'!$BD77+1&lt;=15,IF(XD$19&gt;='様式３（療養者名簿）（⑤の場合）'!$BD77,IF(XD$19&lt;='様式３（療養者名簿）（⑤の場合）'!$BE77,1,0),0),0)</f>
        <v>0</v>
      </c>
      <c r="XE72" s="338">
        <f>IF(XE$19-'様式３（療養者名簿）（⑤の場合）'!$BD77+1&lt;=15,IF(XE$19&gt;='様式３（療養者名簿）（⑤の場合）'!$BD77,IF(XE$19&lt;='様式３（療養者名簿）（⑤の場合）'!$BE77,1,0),0),0)</f>
        <v>0</v>
      </c>
      <c r="XF72" s="338">
        <f>IF(XF$19-'様式３（療養者名簿）（⑤の場合）'!$BD77+1&lt;=15,IF(XF$19&gt;='様式３（療養者名簿）（⑤の場合）'!$BD77,IF(XF$19&lt;='様式３（療養者名簿）（⑤の場合）'!$BE77,1,0),0),0)</f>
        <v>0</v>
      </c>
      <c r="XG72" s="338">
        <f>IF(XG$19-'様式３（療養者名簿）（⑤の場合）'!$BD77+1&lt;=15,IF(XG$19&gt;='様式３（療養者名簿）（⑤の場合）'!$BD77,IF(XG$19&lt;='様式３（療養者名簿）（⑤の場合）'!$BE77,1,0),0),0)</f>
        <v>0</v>
      </c>
      <c r="XH72" s="338">
        <f>IF(XH$19-'様式３（療養者名簿）（⑤の場合）'!$BD77+1&lt;=15,IF(XH$19&gt;='様式３（療養者名簿）（⑤の場合）'!$BD77,IF(XH$19&lt;='様式３（療養者名簿）（⑤の場合）'!$BE77,1,0),0),0)</f>
        <v>0</v>
      </c>
      <c r="XI72" s="338">
        <f>IF(XI$19-'様式３（療養者名簿）（⑤の場合）'!$BD77+1&lt;=15,IF(XI$19&gt;='様式３（療養者名簿）（⑤の場合）'!$BD77,IF(XI$19&lt;='様式３（療養者名簿）（⑤の場合）'!$BE77,1,0),0),0)</f>
        <v>0</v>
      </c>
      <c r="XJ72" s="338">
        <f>IF(XJ$19-'様式３（療養者名簿）（⑤の場合）'!$BD77+1&lt;=15,IF(XJ$19&gt;='様式３（療養者名簿）（⑤の場合）'!$BD77,IF(XJ$19&lt;='様式３（療養者名簿）（⑤の場合）'!$BE77,1,0),0),0)</f>
        <v>0</v>
      </c>
      <c r="XK72" s="338">
        <f>IF(XK$19-'様式３（療養者名簿）（⑤の場合）'!$BD77+1&lt;=15,IF(XK$19&gt;='様式３（療養者名簿）（⑤の場合）'!$BD77,IF(XK$19&lt;='様式３（療養者名簿）（⑤の場合）'!$BE77,1,0),0),0)</f>
        <v>0</v>
      </c>
      <c r="XL72" s="338">
        <f>IF(XL$19-'様式３（療養者名簿）（⑤の場合）'!$BD77+1&lt;=15,IF(XL$19&gt;='様式３（療養者名簿）（⑤の場合）'!$BD77,IF(XL$19&lt;='様式３（療養者名簿）（⑤の場合）'!$BE77,1,0),0),0)</f>
        <v>0</v>
      </c>
      <c r="XM72" s="338">
        <f>IF(XM$19-'様式３（療養者名簿）（⑤の場合）'!$BD77+1&lt;=15,IF(XM$19&gt;='様式３（療養者名簿）（⑤の場合）'!$BD77,IF(XM$19&lt;='様式３（療養者名簿）（⑤の場合）'!$BE77,1,0),0),0)</f>
        <v>0</v>
      </c>
      <c r="XN72" s="338">
        <f>IF(XN$19-'様式３（療養者名簿）（⑤の場合）'!$BD77+1&lt;=15,IF(XN$19&gt;='様式３（療養者名簿）（⑤の場合）'!$BD77,IF(XN$19&lt;='様式３（療養者名簿）（⑤の場合）'!$BE77,1,0),0),0)</f>
        <v>0</v>
      </c>
      <c r="XO72" s="338">
        <f>IF(XO$19-'様式３（療養者名簿）（⑤の場合）'!$BD77+1&lt;=15,IF(XO$19&gt;='様式３（療養者名簿）（⑤の場合）'!$BD77,IF(XO$19&lt;='様式３（療養者名簿）（⑤の場合）'!$BE77,1,0),0),0)</f>
        <v>0</v>
      </c>
      <c r="XP72" s="338">
        <f>IF(XP$19-'様式３（療養者名簿）（⑤の場合）'!$BD77+1&lt;=15,IF(XP$19&gt;='様式３（療養者名簿）（⑤の場合）'!$BD77,IF(XP$19&lt;='様式３（療養者名簿）（⑤の場合）'!$BE77,1,0),0),0)</f>
        <v>0</v>
      </c>
      <c r="XQ72" s="338">
        <f>IF(XQ$19-'様式３（療養者名簿）（⑤の場合）'!$BD77+1&lt;=15,IF(XQ$19&gt;='様式３（療養者名簿）（⑤の場合）'!$BD77,IF(XQ$19&lt;='様式３（療養者名簿）（⑤の場合）'!$BE77,1,0),0),0)</f>
        <v>0</v>
      </c>
      <c r="XR72" s="338">
        <f>IF(XR$19-'様式３（療養者名簿）（⑤の場合）'!$BD77+1&lt;=15,IF(XR$19&gt;='様式３（療養者名簿）（⑤の場合）'!$BD77,IF(XR$19&lt;='様式３（療養者名簿）（⑤の場合）'!$BE77,1,0),0),0)</f>
        <v>0</v>
      </c>
      <c r="XS72" s="338">
        <f>IF(XS$19-'様式３（療養者名簿）（⑤の場合）'!$BD77+1&lt;=15,IF(XS$19&gt;='様式３（療養者名簿）（⑤の場合）'!$BD77,IF(XS$19&lt;='様式３（療養者名簿）（⑤の場合）'!$BE77,1,0),0),0)</f>
        <v>0</v>
      </c>
      <c r="XT72" s="338">
        <f>IF(XT$19-'様式３（療養者名簿）（⑤の場合）'!$BD77+1&lt;=15,IF(XT$19&gt;='様式３（療養者名簿）（⑤の場合）'!$BD77,IF(XT$19&lt;='様式３（療養者名簿）（⑤の場合）'!$BE77,1,0),0),0)</f>
        <v>0</v>
      </c>
      <c r="XU72" s="338">
        <f>IF(XU$19-'様式３（療養者名簿）（⑤の場合）'!$BD77+1&lt;=15,IF(XU$19&gt;='様式３（療養者名簿）（⑤の場合）'!$BD77,IF(XU$19&lt;='様式３（療養者名簿）（⑤の場合）'!$BE77,1,0),0),0)</f>
        <v>0</v>
      </c>
      <c r="XV72" s="338">
        <f>IF(XV$19-'様式３（療養者名簿）（⑤の場合）'!$BD77+1&lt;=15,IF(XV$19&gt;='様式３（療養者名簿）（⑤の場合）'!$BD77,IF(XV$19&lt;='様式３（療養者名簿）（⑤の場合）'!$BE77,1,0),0),0)</f>
        <v>0</v>
      </c>
      <c r="XW72" s="338">
        <f>IF(XW$19-'様式３（療養者名簿）（⑤の場合）'!$BD77+1&lt;=15,IF(XW$19&gt;='様式３（療養者名簿）（⑤の場合）'!$BD77,IF(XW$19&lt;='様式３（療養者名簿）（⑤の場合）'!$BE77,1,0),0),0)</f>
        <v>0</v>
      </c>
      <c r="XX72" s="338">
        <f>IF(XX$19-'様式３（療養者名簿）（⑤の場合）'!$BD77+1&lt;=15,IF(XX$19&gt;='様式３（療養者名簿）（⑤の場合）'!$BD77,IF(XX$19&lt;='様式３（療養者名簿）（⑤の場合）'!$BE77,1,0),0),0)</f>
        <v>0</v>
      </c>
      <c r="XY72" s="338">
        <f>IF(XY$19-'様式３（療養者名簿）（⑤の場合）'!$BD77+1&lt;=15,IF(XY$19&gt;='様式３（療養者名簿）（⑤の場合）'!$BD77,IF(XY$19&lt;='様式３（療養者名簿）（⑤の場合）'!$BE77,1,0),0),0)</f>
        <v>0</v>
      </c>
      <c r="XZ72" s="338">
        <f>IF(XZ$19-'様式３（療養者名簿）（⑤の場合）'!$BD77+1&lt;=15,IF(XZ$19&gt;='様式３（療養者名簿）（⑤の場合）'!$BD77,IF(XZ$19&lt;='様式３（療養者名簿）（⑤の場合）'!$BE77,1,0),0),0)</f>
        <v>0</v>
      </c>
      <c r="YA72" s="338">
        <f>IF(YA$19-'様式３（療養者名簿）（⑤の場合）'!$BD77+1&lt;=15,IF(YA$19&gt;='様式３（療養者名簿）（⑤の場合）'!$BD77,IF(YA$19&lt;='様式３（療養者名簿）（⑤の場合）'!$BE77,1,0),0),0)</f>
        <v>0</v>
      </c>
      <c r="YB72" s="338">
        <f>IF(YB$19-'様式３（療養者名簿）（⑤の場合）'!$BD77+1&lt;=15,IF(YB$19&gt;='様式３（療養者名簿）（⑤の場合）'!$BD77,IF(YB$19&lt;='様式３（療養者名簿）（⑤の場合）'!$BE77,1,0),0),0)</f>
        <v>0</v>
      </c>
      <c r="YC72" s="338">
        <f>IF(YC$19-'様式３（療養者名簿）（⑤の場合）'!$BD77+1&lt;=15,IF(YC$19&gt;='様式３（療養者名簿）（⑤の場合）'!$BD77,IF(YC$19&lt;='様式３（療養者名簿）（⑤の場合）'!$BE77,1,0),0),0)</f>
        <v>0</v>
      </c>
      <c r="YD72" s="338">
        <f>IF(YD$19-'様式３（療養者名簿）（⑤の場合）'!$BD77+1&lt;=15,IF(YD$19&gt;='様式３（療養者名簿）（⑤の場合）'!$BD77,IF(YD$19&lt;='様式３（療養者名簿）（⑤の場合）'!$BE77,1,0),0),0)</f>
        <v>0</v>
      </c>
      <c r="YE72" s="338">
        <f>IF(YE$19-'様式３（療養者名簿）（⑤の場合）'!$BD77+1&lt;=15,IF(YE$19&gt;='様式３（療養者名簿）（⑤の場合）'!$BD77,IF(YE$19&lt;='様式３（療養者名簿）（⑤の場合）'!$BE77,1,0),0),0)</f>
        <v>0</v>
      </c>
      <c r="YF72" s="338">
        <f>IF(YF$19-'様式３（療養者名簿）（⑤の場合）'!$BD77+1&lt;=15,IF(YF$19&gt;='様式３（療養者名簿）（⑤の場合）'!$BD77,IF(YF$19&lt;='様式３（療養者名簿）（⑤の場合）'!$BE77,1,0),0),0)</f>
        <v>0</v>
      </c>
      <c r="YG72" s="338">
        <f>IF(YG$19-'様式３（療養者名簿）（⑤の場合）'!$BD77+1&lt;=15,IF(YG$19&gt;='様式３（療養者名簿）（⑤の場合）'!$BD77,IF(YG$19&lt;='様式３（療養者名簿）（⑤の場合）'!$BE77,1,0),0),0)</f>
        <v>0</v>
      </c>
      <c r="YH72" s="338">
        <f>IF(YH$19-'様式３（療養者名簿）（⑤の場合）'!$BD77+1&lt;=15,IF(YH$19&gt;='様式３（療養者名簿）（⑤の場合）'!$BD77,IF(YH$19&lt;='様式３（療養者名簿）（⑤の場合）'!$BE77,1,0),0),0)</f>
        <v>0</v>
      </c>
      <c r="YI72" s="338">
        <f>IF(YI$19-'様式３（療養者名簿）（⑤の場合）'!$BD77+1&lt;=15,IF(YI$19&gt;='様式３（療養者名簿）（⑤の場合）'!$BD77,IF(YI$19&lt;='様式３（療養者名簿）（⑤の場合）'!$BE77,1,0),0),0)</f>
        <v>0</v>
      </c>
      <c r="YJ72" s="338">
        <f>IF(YJ$19-'様式３（療養者名簿）（⑤の場合）'!$BD77+1&lt;=15,IF(YJ$19&gt;='様式３（療養者名簿）（⑤の場合）'!$BD77,IF(YJ$19&lt;='様式３（療養者名簿）（⑤の場合）'!$BE77,1,0),0),0)</f>
        <v>0</v>
      </c>
      <c r="YK72" s="338">
        <f>IF(YK$19-'様式３（療養者名簿）（⑤の場合）'!$BD77+1&lt;=15,IF(YK$19&gt;='様式３（療養者名簿）（⑤の場合）'!$BD77,IF(YK$19&lt;='様式３（療養者名簿）（⑤の場合）'!$BE77,1,0),0),0)</f>
        <v>0</v>
      </c>
      <c r="YL72" s="338">
        <f>IF(YL$19-'様式３（療養者名簿）（⑤の場合）'!$BD77+1&lt;=15,IF(YL$19&gt;='様式３（療養者名簿）（⑤の場合）'!$BD77,IF(YL$19&lt;='様式３（療養者名簿）（⑤の場合）'!$BE77,1,0),0),0)</f>
        <v>0</v>
      </c>
      <c r="YM72" s="338">
        <f>IF(YM$19-'様式３（療養者名簿）（⑤の場合）'!$BD77+1&lt;=15,IF(YM$19&gt;='様式３（療養者名簿）（⑤の場合）'!$BD77,IF(YM$19&lt;='様式３（療養者名簿）（⑤の場合）'!$BE77,1,0),0),0)</f>
        <v>0</v>
      </c>
      <c r="YN72" s="338">
        <f>IF(YN$19-'様式３（療養者名簿）（⑤の場合）'!$BD77+1&lt;=15,IF(YN$19&gt;='様式３（療養者名簿）（⑤の場合）'!$BD77,IF(YN$19&lt;='様式３（療養者名簿）（⑤の場合）'!$BE77,1,0),0),0)</f>
        <v>0</v>
      </c>
      <c r="YO72" s="338">
        <f>IF(YO$19-'様式３（療養者名簿）（⑤の場合）'!$BD77+1&lt;=15,IF(YO$19&gt;='様式３（療養者名簿）（⑤の場合）'!$BD77,IF(YO$19&lt;='様式３（療養者名簿）（⑤の場合）'!$BE77,1,0),0),0)</f>
        <v>0</v>
      </c>
      <c r="YP72" s="338">
        <f>IF(YP$19-'様式３（療養者名簿）（⑤の場合）'!$BD77+1&lt;=15,IF(YP$19&gt;='様式３（療養者名簿）（⑤の場合）'!$BD77,IF(YP$19&lt;='様式３（療養者名簿）（⑤の場合）'!$BE77,1,0),0),0)</f>
        <v>0</v>
      </c>
      <c r="YQ72" s="338">
        <f>IF(YQ$19-'様式３（療養者名簿）（⑤の場合）'!$BD77+1&lt;=15,IF(YQ$19&gt;='様式３（療養者名簿）（⑤の場合）'!$BD77,IF(YQ$19&lt;='様式３（療養者名簿）（⑤の場合）'!$BE77,1,0),0),0)</f>
        <v>0</v>
      </c>
      <c r="YR72" s="338">
        <f>IF(YR$19-'様式３（療養者名簿）（⑤の場合）'!$BD77+1&lt;=15,IF(YR$19&gt;='様式３（療養者名簿）（⑤の場合）'!$BD77,IF(YR$19&lt;='様式３（療養者名簿）（⑤の場合）'!$BE77,1,0),0),0)</f>
        <v>0</v>
      </c>
      <c r="YS72" s="338">
        <f>IF(YS$19-'様式３（療養者名簿）（⑤の場合）'!$BD77+1&lt;=15,IF(YS$19&gt;='様式３（療養者名簿）（⑤の場合）'!$BD77,IF(YS$19&lt;='様式３（療養者名簿）（⑤の場合）'!$BE77,1,0),0),0)</f>
        <v>0</v>
      </c>
      <c r="YT72" s="338">
        <f>IF(YT$19-'様式３（療養者名簿）（⑤の場合）'!$BD77+1&lt;=15,IF(YT$19&gt;='様式３（療養者名簿）（⑤の場合）'!$BD77,IF(YT$19&lt;='様式３（療養者名簿）（⑤の場合）'!$BE77,1,0),0),0)</f>
        <v>0</v>
      </c>
      <c r="YU72" s="338">
        <f>IF(YU$19-'様式３（療養者名簿）（⑤の場合）'!$BD77+1&lt;=15,IF(YU$19&gt;='様式３（療養者名簿）（⑤の場合）'!$BD77,IF(YU$19&lt;='様式３（療養者名簿）（⑤の場合）'!$BE77,1,0),0),0)</f>
        <v>0</v>
      </c>
      <c r="YV72" s="338">
        <f>IF(YV$19-'様式３（療養者名簿）（⑤の場合）'!$BD77+1&lt;=15,IF(YV$19&gt;='様式３（療養者名簿）（⑤の場合）'!$BD77,IF(YV$19&lt;='様式３（療養者名簿）（⑤の場合）'!$BE77,1,0),0),0)</f>
        <v>0</v>
      </c>
      <c r="YW72" s="338">
        <f>IF(YW$19-'様式３（療養者名簿）（⑤の場合）'!$BD77+1&lt;=15,IF(YW$19&gt;='様式３（療養者名簿）（⑤の場合）'!$BD77,IF(YW$19&lt;='様式３（療養者名簿）（⑤の場合）'!$BE77,1,0),0),0)</f>
        <v>0</v>
      </c>
      <c r="YX72" s="338">
        <f>IF(YX$19-'様式３（療養者名簿）（⑤の場合）'!$BD77+1&lt;=15,IF(YX$19&gt;='様式３（療養者名簿）（⑤の場合）'!$BD77,IF(YX$19&lt;='様式３（療養者名簿）（⑤の場合）'!$BE77,1,0),0),0)</f>
        <v>0</v>
      </c>
      <c r="YY72" s="338">
        <f>IF(YY$19-'様式３（療養者名簿）（⑤の場合）'!$BD77+1&lt;=15,IF(YY$19&gt;='様式３（療養者名簿）（⑤の場合）'!$BD77,IF(YY$19&lt;='様式３（療養者名簿）（⑤の場合）'!$BE77,1,0),0),0)</f>
        <v>0</v>
      </c>
      <c r="YZ72" s="338">
        <f>IF(YZ$19-'様式３（療養者名簿）（⑤の場合）'!$BD77+1&lt;=15,IF(YZ$19&gt;='様式３（療養者名簿）（⑤の場合）'!$BD77,IF(YZ$19&lt;='様式３（療養者名簿）（⑤の場合）'!$BE77,1,0),0),0)</f>
        <v>0</v>
      </c>
      <c r="ZA72" s="338">
        <f>IF(ZA$19-'様式３（療養者名簿）（⑤の場合）'!$BD77+1&lt;=15,IF(ZA$19&gt;='様式３（療養者名簿）（⑤の場合）'!$BD77,IF(ZA$19&lt;='様式３（療養者名簿）（⑤の場合）'!$BE77,1,0),0),0)</f>
        <v>0</v>
      </c>
      <c r="ZB72" s="338">
        <f>IF(ZB$19-'様式３（療養者名簿）（⑤の場合）'!$BD77+1&lt;=15,IF(ZB$19&gt;='様式３（療養者名簿）（⑤の場合）'!$BD77,IF(ZB$19&lt;='様式３（療養者名簿）（⑤の場合）'!$BE77,1,0),0),0)</f>
        <v>0</v>
      </c>
      <c r="ZC72" s="338">
        <f>IF(ZC$19-'様式３（療養者名簿）（⑤の場合）'!$BD77+1&lt;=15,IF(ZC$19&gt;='様式３（療養者名簿）（⑤の場合）'!$BD77,IF(ZC$19&lt;='様式３（療養者名簿）（⑤の場合）'!$BE77,1,0),0),0)</f>
        <v>0</v>
      </c>
      <c r="ZD72" s="338">
        <f>IF(ZD$19-'様式３（療養者名簿）（⑤の場合）'!$BD77+1&lt;=15,IF(ZD$19&gt;='様式３（療養者名簿）（⑤の場合）'!$BD77,IF(ZD$19&lt;='様式３（療養者名簿）（⑤の場合）'!$BE77,1,0),0),0)</f>
        <v>0</v>
      </c>
      <c r="ZE72" s="338">
        <f>IF(ZE$19-'様式３（療養者名簿）（⑤の場合）'!$BD77+1&lt;=15,IF(ZE$19&gt;='様式３（療養者名簿）（⑤の場合）'!$BD77,IF(ZE$19&lt;='様式３（療養者名簿）（⑤の場合）'!$BE77,1,0),0),0)</f>
        <v>0</v>
      </c>
      <c r="ZF72" s="338">
        <f>IF(ZF$19-'様式３（療養者名簿）（⑤の場合）'!$BD77+1&lt;=15,IF(ZF$19&gt;='様式３（療養者名簿）（⑤の場合）'!$BD77,IF(ZF$19&lt;='様式３（療養者名簿）（⑤の場合）'!$BE77,1,0),0),0)</f>
        <v>0</v>
      </c>
      <c r="ZG72" s="338">
        <f>IF(ZG$19-'様式３（療養者名簿）（⑤の場合）'!$BD77+1&lt;=15,IF(ZG$19&gt;='様式３（療養者名簿）（⑤の場合）'!$BD77,IF(ZG$19&lt;='様式３（療養者名簿）（⑤の場合）'!$BE77,1,0),0),0)</f>
        <v>0</v>
      </c>
      <c r="ZH72" s="338">
        <f>IF(ZH$19-'様式３（療養者名簿）（⑤の場合）'!$BD77+1&lt;=15,IF(ZH$19&gt;='様式３（療養者名簿）（⑤の場合）'!$BD77,IF(ZH$19&lt;='様式３（療養者名簿）（⑤の場合）'!$BE77,1,0),0),0)</f>
        <v>0</v>
      </c>
      <c r="ZI72" s="338">
        <f>IF(ZI$19-'様式３（療養者名簿）（⑤の場合）'!$BD77+1&lt;=15,IF(ZI$19&gt;='様式３（療養者名簿）（⑤の場合）'!$BD77,IF(ZI$19&lt;='様式３（療養者名簿）（⑤の場合）'!$BE77,1,0),0),0)</f>
        <v>0</v>
      </c>
      <c r="ZJ72" s="338">
        <f>IF(ZJ$19-'様式３（療養者名簿）（⑤の場合）'!$BD77+1&lt;=15,IF(ZJ$19&gt;='様式３（療養者名簿）（⑤の場合）'!$BD77,IF(ZJ$19&lt;='様式３（療養者名簿）（⑤の場合）'!$BE77,1,0),0),0)</f>
        <v>0</v>
      </c>
      <c r="ZK72" s="338">
        <f>IF(ZK$19-'様式３（療養者名簿）（⑤の場合）'!$BD77+1&lt;=15,IF(ZK$19&gt;='様式３（療養者名簿）（⑤の場合）'!$BD77,IF(ZK$19&lt;='様式３（療養者名簿）（⑤の場合）'!$BE77,1,0),0),0)</f>
        <v>0</v>
      </c>
      <c r="ZL72" s="338">
        <f>IF(ZL$19-'様式３（療養者名簿）（⑤の場合）'!$BD77+1&lt;=15,IF(ZL$19&gt;='様式３（療養者名簿）（⑤の場合）'!$BD77,IF(ZL$19&lt;='様式３（療養者名簿）（⑤の場合）'!$BE77,1,0),0),0)</f>
        <v>0</v>
      </c>
      <c r="ZM72" s="338">
        <f>IF(ZM$19-'様式３（療養者名簿）（⑤の場合）'!$BD77+1&lt;=15,IF(ZM$19&gt;='様式３（療養者名簿）（⑤の場合）'!$BD77,IF(ZM$19&lt;='様式３（療養者名簿）（⑤の場合）'!$BE77,1,0),0),0)</f>
        <v>0</v>
      </c>
      <c r="ZN72" s="338">
        <f>IF(ZN$19-'様式３（療養者名簿）（⑤の場合）'!$BD77+1&lt;=15,IF(ZN$19&gt;='様式３（療養者名簿）（⑤の場合）'!$BD77,IF(ZN$19&lt;='様式３（療養者名簿）（⑤の場合）'!$BE77,1,0),0),0)</f>
        <v>0</v>
      </c>
      <c r="ZO72" s="338">
        <f>IF(ZO$19-'様式３（療養者名簿）（⑤の場合）'!$BD77+1&lt;=15,IF(ZO$19&gt;='様式３（療養者名簿）（⑤の場合）'!$BD77,IF(ZO$19&lt;='様式３（療養者名簿）（⑤の場合）'!$BE77,1,0),0),0)</f>
        <v>0</v>
      </c>
      <c r="ZP72" s="338">
        <f>IF(ZP$19-'様式３（療養者名簿）（⑤の場合）'!$BD77+1&lt;=15,IF(ZP$19&gt;='様式３（療養者名簿）（⑤の場合）'!$BD77,IF(ZP$19&lt;='様式３（療養者名簿）（⑤の場合）'!$BE77,1,0),0),0)</f>
        <v>0</v>
      </c>
      <c r="ZQ72" s="338">
        <f>IF(ZQ$19-'様式３（療養者名簿）（⑤の場合）'!$BD77+1&lt;=15,IF(ZQ$19&gt;='様式３（療養者名簿）（⑤の場合）'!$BD77,IF(ZQ$19&lt;='様式３（療養者名簿）（⑤の場合）'!$BE77,1,0),0),0)</f>
        <v>0</v>
      </c>
      <c r="ZR72" s="338">
        <f>IF(ZR$19-'様式３（療養者名簿）（⑤の場合）'!$BD77+1&lt;=15,IF(ZR$19&gt;='様式３（療養者名簿）（⑤の場合）'!$BD77,IF(ZR$19&lt;='様式３（療養者名簿）（⑤の場合）'!$BE77,1,0),0),0)</f>
        <v>0</v>
      </c>
      <c r="ZS72" s="338">
        <f>IF(ZS$19-'様式３（療養者名簿）（⑤の場合）'!$BD77+1&lt;=15,IF(ZS$19&gt;='様式３（療養者名簿）（⑤の場合）'!$BD77,IF(ZS$19&lt;='様式３（療養者名簿）（⑤の場合）'!$BE77,1,0),0),0)</f>
        <v>0</v>
      </c>
      <c r="ZT72" s="338">
        <f>IF(ZT$19-'様式３（療養者名簿）（⑤の場合）'!$BD77+1&lt;=15,IF(ZT$19&gt;='様式３（療養者名簿）（⑤の場合）'!$BD77,IF(ZT$19&lt;='様式３（療養者名簿）（⑤の場合）'!$BE77,1,0),0),0)</f>
        <v>0</v>
      </c>
      <c r="ZU72" s="338">
        <f>IF(ZU$19-'様式３（療養者名簿）（⑤の場合）'!$BD77+1&lt;=15,IF(ZU$19&gt;='様式３（療養者名簿）（⑤の場合）'!$BD77,IF(ZU$19&lt;='様式３（療養者名簿）（⑤の場合）'!$BE77,1,0),0),0)</f>
        <v>0</v>
      </c>
      <c r="ZV72" s="338">
        <f>IF(ZV$19-'様式３（療養者名簿）（⑤の場合）'!$BD77+1&lt;=15,IF(ZV$19&gt;='様式３（療養者名簿）（⑤の場合）'!$BD77,IF(ZV$19&lt;='様式３（療養者名簿）（⑤の場合）'!$BE77,1,0),0),0)</f>
        <v>0</v>
      </c>
      <c r="ZW72" s="338">
        <f>IF(ZW$19-'様式３（療養者名簿）（⑤の場合）'!$BD77+1&lt;=15,IF(ZW$19&gt;='様式３（療養者名簿）（⑤の場合）'!$BD77,IF(ZW$19&lt;='様式３（療養者名簿）（⑤の場合）'!$BE77,1,0),0),0)</f>
        <v>0</v>
      </c>
      <c r="ZX72" s="338">
        <f>IF(ZX$19-'様式３（療養者名簿）（⑤の場合）'!$BD77+1&lt;=15,IF(ZX$19&gt;='様式３（療養者名簿）（⑤の場合）'!$BD77,IF(ZX$19&lt;='様式３（療養者名簿）（⑤の場合）'!$BE77,1,0),0),0)</f>
        <v>0</v>
      </c>
      <c r="ZY72" s="338">
        <f>IF(ZY$19-'様式３（療養者名簿）（⑤の場合）'!$BD77+1&lt;=15,IF(ZY$19&gt;='様式３（療養者名簿）（⑤の場合）'!$BD77,IF(ZY$19&lt;='様式３（療養者名簿）（⑤の場合）'!$BE77,1,0),0),0)</f>
        <v>0</v>
      </c>
      <c r="ZZ72" s="338">
        <f>IF(ZZ$19-'様式３（療養者名簿）（⑤の場合）'!$BD77+1&lt;=15,IF(ZZ$19&gt;='様式３（療養者名簿）（⑤の場合）'!$BD77,IF(ZZ$19&lt;='様式３（療養者名簿）（⑤の場合）'!$BE77,1,0),0),0)</f>
        <v>0</v>
      </c>
      <c r="AAA72" s="338">
        <f>IF(AAA$19-'様式３（療養者名簿）（⑤の場合）'!$BD77+1&lt;=15,IF(AAA$19&gt;='様式３（療養者名簿）（⑤の場合）'!$BD77,IF(AAA$19&lt;='様式３（療養者名簿）（⑤の場合）'!$BE77,1,0),0),0)</f>
        <v>0</v>
      </c>
      <c r="AAB72" s="338">
        <f>IF(AAB$19-'様式３（療養者名簿）（⑤の場合）'!$BD77+1&lt;=15,IF(AAB$19&gt;='様式３（療養者名簿）（⑤の場合）'!$BD77,IF(AAB$19&lt;='様式３（療養者名簿）（⑤の場合）'!$BE77,1,0),0),0)</f>
        <v>0</v>
      </c>
      <c r="AAC72" s="338">
        <f>IF(AAC$19-'様式３（療養者名簿）（⑤の場合）'!$BD77+1&lt;=15,IF(AAC$19&gt;='様式３（療養者名簿）（⑤の場合）'!$BD77,IF(AAC$19&lt;='様式３（療養者名簿）（⑤の場合）'!$BE77,1,0),0),0)</f>
        <v>0</v>
      </c>
      <c r="AAD72" s="338">
        <f>IF(AAD$19-'様式３（療養者名簿）（⑤の場合）'!$BD77+1&lt;=15,IF(AAD$19&gt;='様式３（療養者名簿）（⑤の場合）'!$BD77,IF(AAD$19&lt;='様式３（療養者名簿）（⑤の場合）'!$BE77,1,0),0),0)</f>
        <v>0</v>
      </c>
      <c r="AAE72" s="338">
        <f>IF(AAE$19-'様式３（療養者名簿）（⑤の場合）'!$BD77+1&lt;=15,IF(AAE$19&gt;='様式３（療養者名簿）（⑤の場合）'!$BD77,IF(AAE$19&lt;='様式３（療養者名簿）（⑤の場合）'!$BE77,1,0),0),0)</f>
        <v>0</v>
      </c>
      <c r="AAF72" s="338">
        <f>IF(AAF$19-'様式３（療養者名簿）（⑤の場合）'!$BD77+1&lt;=15,IF(AAF$19&gt;='様式３（療養者名簿）（⑤の場合）'!$BD77,IF(AAF$19&lt;='様式３（療養者名簿）（⑤の場合）'!$BE77,1,0),0),0)</f>
        <v>0</v>
      </c>
      <c r="AAG72" s="338">
        <f>IF(AAG$19-'様式３（療養者名簿）（⑤の場合）'!$BD77+1&lt;=15,IF(AAG$19&gt;='様式３（療養者名簿）（⑤の場合）'!$BD77,IF(AAG$19&lt;='様式３（療養者名簿）（⑤の場合）'!$BE77,1,0),0),0)</f>
        <v>0</v>
      </c>
      <c r="AAH72" s="338">
        <f>IF(AAH$19-'様式３（療養者名簿）（⑤の場合）'!$BD77+1&lt;=15,IF(AAH$19&gt;='様式３（療養者名簿）（⑤の場合）'!$BD77,IF(AAH$19&lt;='様式３（療養者名簿）（⑤の場合）'!$BE77,1,0),0),0)</f>
        <v>0</v>
      </c>
      <c r="AAI72" s="338">
        <f>IF(AAI$19-'様式３（療養者名簿）（⑤の場合）'!$BD77+1&lt;=15,IF(AAI$19&gt;='様式３（療養者名簿）（⑤の場合）'!$BD77,IF(AAI$19&lt;='様式３（療養者名簿）（⑤の場合）'!$BE77,1,0),0),0)</f>
        <v>0</v>
      </c>
      <c r="AAJ72" s="338">
        <f>IF(AAJ$19-'様式３（療養者名簿）（⑤の場合）'!$BD77+1&lt;=15,IF(AAJ$19&gt;='様式３（療養者名簿）（⑤の場合）'!$BD77,IF(AAJ$19&lt;='様式３（療養者名簿）（⑤の場合）'!$BE77,1,0),0),0)</f>
        <v>0</v>
      </c>
      <c r="AAK72" s="338">
        <f>IF(AAK$19-'様式３（療養者名簿）（⑤の場合）'!$BD77+1&lt;=15,IF(AAK$19&gt;='様式３（療養者名簿）（⑤の場合）'!$BD77,IF(AAK$19&lt;='様式３（療養者名簿）（⑤の場合）'!$BE77,1,0),0),0)</f>
        <v>0</v>
      </c>
      <c r="AAL72" s="338">
        <f>IF(AAL$19-'様式３（療養者名簿）（⑤の場合）'!$BD77+1&lt;=15,IF(AAL$19&gt;='様式３（療養者名簿）（⑤の場合）'!$BD77,IF(AAL$19&lt;='様式３（療養者名簿）（⑤の場合）'!$BE77,1,0),0),0)</f>
        <v>0</v>
      </c>
      <c r="AAM72" s="338">
        <f>IF(AAM$19-'様式３（療養者名簿）（⑤の場合）'!$BD77+1&lt;=15,IF(AAM$19&gt;='様式３（療養者名簿）（⑤の場合）'!$BD77,IF(AAM$19&lt;='様式３（療養者名簿）（⑤の場合）'!$BE77,1,0),0),0)</f>
        <v>0</v>
      </c>
      <c r="AAN72" s="338">
        <f>IF(AAN$19-'様式３（療養者名簿）（⑤の場合）'!$BD77+1&lt;=15,IF(AAN$19&gt;='様式３（療養者名簿）（⑤の場合）'!$BD77,IF(AAN$19&lt;='様式３（療養者名簿）（⑤の場合）'!$BE77,1,0),0),0)</f>
        <v>0</v>
      </c>
      <c r="AAO72" s="338">
        <f>IF(AAO$19-'様式３（療養者名簿）（⑤の場合）'!$BD77+1&lt;=15,IF(AAO$19&gt;='様式３（療養者名簿）（⑤の場合）'!$BD77,IF(AAO$19&lt;='様式３（療養者名簿）（⑤の場合）'!$BE77,1,0),0),0)</f>
        <v>0</v>
      </c>
      <c r="AAP72" s="338">
        <f>IF(AAP$19-'様式３（療養者名簿）（⑤の場合）'!$BD77+1&lt;=15,IF(AAP$19&gt;='様式３（療養者名簿）（⑤の場合）'!$BD77,IF(AAP$19&lt;='様式３（療養者名簿）（⑤の場合）'!$BE77,1,0),0),0)</f>
        <v>0</v>
      </c>
      <c r="AAQ72" s="338">
        <f>IF(AAQ$19-'様式３（療養者名簿）（⑤の場合）'!$BD77+1&lt;=15,IF(AAQ$19&gt;='様式３（療養者名簿）（⑤の場合）'!$BD77,IF(AAQ$19&lt;='様式３（療養者名簿）（⑤の場合）'!$BE77,1,0),0),0)</f>
        <v>0</v>
      </c>
      <c r="AAR72" s="338">
        <f>IF(AAR$19-'様式３（療養者名簿）（⑤の場合）'!$BD77+1&lt;=15,IF(AAR$19&gt;='様式３（療養者名簿）（⑤の場合）'!$BD77,IF(AAR$19&lt;='様式３（療養者名簿）（⑤の場合）'!$BE77,1,0),0),0)</f>
        <v>0</v>
      </c>
      <c r="AAS72" s="338">
        <f>IF(AAS$19-'様式３（療養者名簿）（⑤の場合）'!$BD77+1&lt;=15,IF(AAS$19&gt;='様式３（療養者名簿）（⑤の場合）'!$BD77,IF(AAS$19&lt;='様式３（療養者名簿）（⑤の場合）'!$BE77,1,0),0),0)</f>
        <v>0</v>
      </c>
      <c r="AAT72" s="338">
        <f>IF(AAT$19-'様式３（療養者名簿）（⑤の場合）'!$BD77+1&lt;=15,IF(AAT$19&gt;='様式３（療養者名簿）（⑤の場合）'!$BD77,IF(AAT$19&lt;='様式３（療養者名簿）（⑤の場合）'!$BE77,1,0),0),0)</f>
        <v>0</v>
      </c>
      <c r="AAU72" s="338">
        <f>IF(AAU$19-'様式３（療養者名簿）（⑤の場合）'!$BD77+1&lt;=15,IF(AAU$19&gt;='様式３（療養者名簿）（⑤の場合）'!$BD77,IF(AAU$19&lt;='様式３（療養者名簿）（⑤の場合）'!$BE77,1,0),0),0)</f>
        <v>0</v>
      </c>
      <c r="AAV72" s="338">
        <f>IF(AAV$19-'様式３（療養者名簿）（⑤の場合）'!$BD77+1&lt;=15,IF(AAV$19&gt;='様式３（療養者名簿）（⑤の場合）'!$BD77,IF(AAV$19&lt;='様式３（療養者名簿）（⑤の場合）'!$BE77,1,0),0),0)</f>
        <v>0</v>
      </c>
      <c r="AAW72" s="338">
        <f>IF(AAW$19-'様式３（療養者名簿）（⑤の場合）'!$BD77+1&lt;=15,IF(AAW$19&gt;='様式３（療養者名簿）（⑤の場合）'!$BD77,IF(AAW$19&lt;='様式３（療養者名簿）（⑤の場合）'!$BE77,1,0),0),0)</f>
        <v>0</v>
      </c>
      <c r="AAX72" s="338">
        <f>IF(AAX$19-'様式３（療養者名簿）（⑤の場合）'!$BD77+1&lt;=15,IF(AAX$19&gt;='様式３（療養者名簿）（⑤の場合）'!$BD77,IF(AAX$19&lt;='様式３（療養者名簿）（⑤の場合）'!$BE77,1,0),0),0)</f>
        <v>0</v>
      </c>
      <c r="AAY72" s="338">
        <f>IF(AAY$19-'様式３（療養者名簿）（⑤の場合）'!$BD77+1&lt;=15,IF(AAY$19&gt;='様式３（療養者名簿）（⑤の場合）'!$BD77,IF(AAY$19&lt;='様式３（療養者名簿）（⑤の場合）'!$BE77,1,0),0),0)</f>
        <v>0</v>
      </c>
      <c r="AAZ72" s="338">
        <f>IF(AAZ$19-'様式３（療養者名簿）（⑤の場合）'!$BD77+1&lt;=15,IF(AAZ$19&gt;='様式３（療養者名簿）（⑤の場合）'!$BD77,IF(AAZ$19&lt;='様式３（療養者名簿）（⑤の場合）'!$BE77,1,0),0),0)</f>
        <v>0</v>
      </c>
      <c r="ABA72" s="338">
        <f>IF(ABA$19-'様式３（療養者名簿）（⑤の場合）'!$BD77+1&lt;=15,IF(ABA$19&gt;='様式３（療養者名簿）（⑤の場合）'!$BD77,IF(ABA$19&lt;='様式３（療養者名簿）（⑤の場合）'!$BE77,1,0),0),0)</f>
        <v>0</v>
      </c>
      <c r="ABB72" s="338">
        <f>IF(ABB$19-'様式３（療養者名簿）（⑤の場合）'!$BD77+1&lt;=15,IF(ABB$19&gt;='様式３（療養者名簿）（⑤の場合）'!$BD77,IF(ABB$19&lt;='様式３（療養者名簿）（⑤の場合）'!$BE77,1,0),0),0)</f>
        <v>0</v>
      </c>
      <c r="ABC72" s="338">
        <f>IF(ABC$19-'様式３（療養者名簿）（⑤の場合）'!$BD77+1&lt;=15,IF(ABC$19&gt;='様式３（療養者名簿）（⑤の場合）'!$BD77,IF(ABC$19&lt;='様式３（療養者名簿）（⑤の場合）'!$BE77,1,0),0),0)</f>
        <v>0</v>
      </c>
      <c r="ABD72" s="338">
        <f>IF(ABD$19-'様式３（療養者名簿）（⑤の場合）'!$BD77+1&lt;=15,IF(ABD$19&gt;='様式３（療養者名簿）（⑤の場合）'!$BD77,IF(ABD$19&lt;='様式３（療養者名簿）（⑤の場合）'!$BE77,1,0),0),0)</f>
        <v>0</v>
      </c>
    </row>
    <row r="73" spans="1:732" ht="42" customHeight="1">
      <c r="A73" s="227">
        <f>'様式３（療養者名簿）（⑤の場合）'!C78</f>
        <v>0</v>
      </c>
      <c r="B73" s="332">
        <f>IF(B$19-'様式３（療養者名簿）（⑤の場合）'!$BD78+1&lt;=15,IF(B$19&gt;='様式３（療養者名簿）（⑤の場合）'!$BD78,IF(B$19&lt;='様式３（療養者名簿）（⑤の場合）'!$BE78,1,0),0),0)</f>
        <v>0</v>
      </c>
      <c r="C73" s="332">
        <f>IF(C$19-'様式３（療養者名簿）（⑤の場合）'!$BD78+1&lt;=15,IF(C$19&gt;='様式３（療養者名簿）（⑤の場合）'!$BD78,IF(C$19&lt;='様式３（療養者名簿）（⑤の場合）'!$BE78,1,0),0),0)</f>
        <v>0</v>
      </c>
      <c r="D73" s="332">
        <f>IF(D$19-'様式３（療養者名簿）（⑤の場合）'!$BD78+1&lt;=15,IF(D$19&gt;='様式３（療養者名簿）（⑤の場合）'!$BD78,IF(D$19&lt;='様式３（療養者名簿）（⑤の場合）'!$BE78,1,0),0),0)</f>
        <v>0</v>
      </c>
      <c r="E73" s="332">
        <f>IF(E$19-'様式３（療養者名簿）（⑤の場合）'!$BD78+1&lt;=15,IF(E$19&gt;='様式３（療養者名簿）（⑤の場合）'!$BD78,IF(E$19&lt;='様式３（療養者名簿）（⑤の場合）'!$BE78,1,0),0),0)</f>
        <v>0</v>
      </c>
      <c r="F73" s="332">
        <f>IF(F$19-'様式３（療養者名簿）（⑤の場合）'!$BD78+1&lt;=15,IF(F$19&gt;='様式３（療養者名簿）（⑤の場合）'!$BD78,IF(F$19&lt;='様式３（療養者名簿）（⑤の場合）'!$BE78,1,0),0),0)</f>
        <v>0</v>
      </c>
      <c r="G73" s="332">
        <f>IF(G$19-'様式３（療養者名簿）（⑤の場合）'!$BD78+1&lt;=15,IF(G$19&gt;='様式３（療養者名簿）（⑤の場合）'!$BD78,IF(G$19&lt;='様式３（療養者名簿）（⑤の場合）'!$BE78,1,0),0),0)</f>
        <v>0</v>
      </c>
      <c r="H73" s="332">
        <f>IF(H$19-'様式３（療養者名簿）（⑤の場合）'!$BD78+1&lt;=15,IF(H$19&gt;='様式３（療養者名簿）（⑤の場合）'!$BD78,IF(H$19&lt;='様式３（療養者名簿）（⑤の場合）'!$BE78,1,0),0),0)</f>
        <v>0</v>
      </c>
      <c r="I73" s="332">
        <f>IF(I$19-'様式３（療養者名簿）（⑤の場合）'!$BD78+1&lt;=15,IF(I$19&gt;='様式３（療養者名簿）（⑤の場合）'!$BD78,IF(I$19&lt;='様式３（療養者名簿）（⑤の場合）'!$BE78,1,0),0),0)</f>
        <v>0</v>
      </c>
      <c r="J73" s="332">
        <f>IF(J$19-'様式３（療養者名簿）（⑤の場合）'!$BD78+1&lt;=15,IF(J$19&gt;='様式３（療養者名簿）（⑤の場合）'!$BD78,IF(J$19&lt;='様式３（療養者名簿）（⑤の場合）'!$BE78,1,0),0),0)</f>
        <v>0</v>
      </c>
      <c r="K73" s="332">
        <f>IF(K$19-'様式３（療養者名簿）（⑤の場合）'!$BD78+1&lt;=15,IF(K$19&gt;='様式３（療養者名簿）（⑤の場合）'!$BD78,IF(K$19&lt;='様式３（療養者名簿）（⑤の場合）'!$BE78,1,0),0),0)</f>
        <v>0</v>
      </c>
      <c r="L73" s="332">
        <f>IF(L$19-'様式３（療養者名簿）（⑤の場合）'!$BD78+1&lt;=15,IF(L$19&gt;='様式３（療養者名簿）（⑤の場合）'!$BD78,IF(L$19&lt;='様式３（療養者名簿）（⑤の場合）'!$BE78,1,0),0),0)</f>
        <v>0</v>
      </c>
      <c r="M73" s="332">
        <f>IF(M$19-'様式３（療養者名簿）（⑤の場合）'!$BD78+1&lt;=15,IF(M$19&gt;='様式３（療養者名簿）（⑤の場合）'!$BD78,IF(M$19&lt;='様式３（療養者名簿）（⑤の場合）'!$BE78,1,0),0),0)</f>
        <v>0</v>
      </c>
      <c r="N73" s="332">
        <f>IF(N$19-'様式３（療養者名簿）（⑤の場合）'!$BD78+1&lt;=15,IF(N$19&gt;='様式３（療養者名簿）（⑤の場合）'!$BD78,IF(N$19&lt;='様式３（療養者名簿）（⑤の場合）'!$BE78,1,0),0),0)</f>
        <v>0</v>
      </c>
      <c r="O73" s="332">
        <f>IF(O$19-'様式３（療養者名簿）（⑤の場合）'!$BD78+1&lt;=15,IF(O$19&gt;='様式３（療養者名簿）（⑤の場合）'!$BD78,IF(O$19&lt;='様式３（療養者名簿）（⑤の場合）'!$BE78,1,0),0),0)</f>
        <v>0</v>
      </c>
      <c r="P73" s="332">
        <f>IF(P$19-'様式３（療養者名簿）（⑤の場合）'!$BD78+1&lt;=15,IF(P$19&gt;='様式３（療養者名簿）（⑤の場合）'!$BD78,IF(P$19&lt;='様式３（療養者名簿）（⑤の場合）'!$BE78,1,0),0),0)</f>
        <v>0</v>
      </c>
      <c r="Q73" s="332">
        <f>IF(Q$19-'様式３（療養者名簿）（⑤の場合）'!$BD78+1&lt;=15,IF(Q$19&gt;='様式３（療養者名簿）（⑤の場合）'!$BD78,IF(Q$19&lt;='様式３（療養者名簿）（⑤の場合）'!$BE78,1,0),0),0)</f>
        <v>0</v>
      </c>
      <c r="R73" s="332">
        <f>IF(R$19-'様式３（療養者名簿）（⑤の場合）'!$BD78+1&lt;=15,IF(R$19&gt;='様式３（療養者名簿）（⑤の場合）'!$BD78,IF(R$19&lt;='様式３（療養者名簿）（⑤の場合）'!$BE78,1,0),0),0)</f>
        <v>0</v>
      </c>
      <c r="S73" s="332">
        <f>IF(S$19-'様式３（療養者名簿）（⑤の場合）'!$BD78+1&lt;=15,IF(S$19&gt;='様式３（療養者名簿）（⑤の場合）'!$BD78,IF(S$19&lt;='様式３（療養者名簿）（⑤の場合）'!$BE78,1,0),0),0)</f>
        <v>0</v>
      </c>
      <c r="T73" s="332">
        <f>IF(T$19-'様式３（療養者名簿）（⑤の場合）'!$BD78+1&lt;=15,IF(T$19&gt;='様式３（療養者名簿）（⑤の場合）'!$BD78,IF(T$19&lt;='様式３（療養者名簿）（⑤の場合）'!$BE78,1,0),0),0)</f>
        <v>0</v>
      </c>
      <c r="U73" s="332">
        <f>IF(U$19-'様式３（療養者名簿）（⑤の場合）'!$BD78+1&lt;=15,IF(U$19&gt;='様式３（療養者名簿）（⑤の場合）'!$BD78,IF(U$19&lt;='様式３（療養者名簿）（⑤の場合）'!$BE78,1,0),0),0)</f>
        <v>0</v>
      </c>
      <c r="V73" s="332">
        <f>IF(V$19-'様式３（療養者名簿）（⑤の場合）'!$BD78+1&lt;=15,IF(V$19&gt;='様式３（療養者名簿）（⑤の場合）'!$BD78,IF(V$19&lt;='様式３（療養者名簿）（⑤の場合）'!$BE78,1,0),0),0)</f>
        <v>0</v>
      </c>
      <c r="W73" s="332">
        <f>IF(W$19-'様式３（療養者名簿）（⑤の場合）'!$BD78+1&lt;=15,IF(W$19&gt;='様式３（療養者名簿）（⑤の場合）'!$BD78,IF(W$19&lt;='様式３（療養者名簿）（⑤の場合）'!$BE78,1,0),0),0)</f>
        <v>0</v>
      </c>
      <c r="X73" s="332">
        <f>IF(X$19-'様式３（療養者名簿）（⑤の場合）'!$BD78+1&lt;=15,IF(X$19&gt;='様式３（療養者名簿）（⑤の場合）'!$BD78,IF(X$19&lt;='様式３（療養者名簿）（⑤の場合）'!$BE78,1,0),0),0)</f>
        <v>0</v>
      </c>
      <c r="Y73" s="332">
        <f>IF(Y$19-'様式３（療養者名簿）（⑤の場合）'!$BD78+1&lt;=15,IF(Y$19&gt;='様式３（療養者名簿）（⑤の場合）'!$BD78,IF(Y$19&lt;='様式３（療養者名簿）（⑤の場合）'!$BE78,1,0),0),0)</f>
        <v>0</v>
      </c>
      <c r="Z73" s="332">
        <f>IF(Z$19-'様式３（療養者名簿）（⑤の場合）'!$BD78+1&lt;=15,IF(Z$19&gt;='様式３（療養者名簿）（⑤の場合）'!$BD78,IF(Z$19&lt;='様式３（療養者名簿）（⑤の場合）'!$BE78,1,0),0),0)</f>
        <v>0</v>
      </c>
      <c r="AA73" s="332">
        <f>IF(AA$19-'様式３（療養者名簿）（⑤の場合）'!$BD78+1&lt;=15,IF(AA$19&gt;='様式３（療養者名簿）（⑤の場合）'!$BD78,IF(AA$19&lt;='様式３（療養者名簿）（⑤の場合）'!$BE78,1,0),0),0)</f>
        <v>0</v>
      </c>
      <c r="AB73" s="332">
        <f>IF(AB$19-'様式３（療養者名簿）（⑤の場合）'!$BD78+1&lt;=15,IF(AB$19&gt;='様式３（療養者名簿）（⑤の場合）'!$BD78,IF(AB$19&lt;='様式３（療養者名簿）（⑤の場合）'!$BE78,1,0),0),0)</f>
        <v>0</v>
      </c>
      <c r="AC73" s="332">
        <f>IF(AC$19-'様式３（療養者名簿）（⑤の場合）'!$BD78+1&lt;=15,IF(AC$19&gt;='様式３（療養者名簿）（⑤の場合）'!$BD78,IF(AC$19&lt;='様式３（療養者名簿）（⑤の場合）'!$BE78,1,0),0),0)</f>
        <v>0</v>
      </c>
      <c r="AD73" s="332">
        <f>IF(AD$19-'様式３（療養者名簿）（⑤の場合）'!$BD78+1&lt;=15,IF(AD$19&gt;='様式３（療養者名簿）（⑤の場合）'!$BD78,IF(AD$19&lt;='様式３（療養者名簿）（⑤の場合）'!$BE78,1,0),0),0)</f>
        <v>0</v>
      </c>
      <c r="AE73" s="332">
        <f>IF(AE$19-'様式３（療養者名簿）（⑤の場合）'!$BD78+1&lt;=15,IF(AE$19&gt;='様式３（療養者名簿）（⑤の場合）'!$BD78,IF(AE$19&lt;='様式３（療養者名簿）（⑤の場合）'!$BE78,1,0),0),0)</f>
        <v>0</v>
      </c>
      <c r="AF73" s="332">
        <f>IF(AF$19-'様式３（療養者名簿）（⑤の場合）'!$BD78+1&lt;=15,IF(AF$19&gt;='様式３（療養者名簿）（⑤の場合）'!$BD78,IF(AF$19&lt;='様式３（療養者名簿）（⑤の場合）'!$BE78,1,0),0),0)</f>
        <v>0</v>
      </c>
      <c r="AG73" s="332">
        <f>IF(AG$19-'様式３（療養者名簿）（⑤の場合）'!$BD78+1&lt;=15,IF(AG$19&gt;='様式３（療養者名簿）（⑤の場合）'!$BD78,IF(AG$19&lt;='様式３（療養者名簿）（⑤の場合）'!$BE78,1,0),0),0)</f>
        <v>0</v>
      </c>
      <c r="AH73" s="332">
        <f>IF(AH$19-'様式３（療養者名簿）（⑤の場合）'!$BD78+1&lt;=15,IF(AH$19&gt;='様式３（療養者名簿）（⑤の場合）'!$BD78,IF(AH$19&lt;='様式３（療養者名簿）（⑤の場合）'!$BE78,1,0),0),0)</f>
        <v>0</v>
      </c>
      <c r="AI73" s="332">
        <f>IF(AI$19-'様式３（療養者名簿）（⑤の場合）'!$BD78+1&lt;=15,IF(AI$19&gt;='様式３（療養者名簿）（⑤の場合）'!$BD78,IF(AI$19&lt;='様式３（療養者名簿）（⑤の場合）'!$BE78,1,0),0),0)</f>
        <v>0</v>
      </c>
      <c r="AJ73" s="332">
        <f>IF(AJ$19-'様式３（療養者名簿）（⑤の場合）'!$BD78+1&lt;=15,IF(AJ$19&gt;='様式３（療養者名簿）（⑤の場合）'!$BD78,IF(AJ$19&lt;='様式３（療養者名簿）（⑤の場合）'!$BE78,1,0),0),0)</f>
        <v>0</v>
      </c>
      <c r="AK73" s="332">
        <f>IF(AK$19-'様式３（療養者名簿）（⑤の場合）'!$BD78+1&lt;=15,IF(AK$19&gt;='様式３（療養者名簿）（⑤の場合）'!$BD78,IF(AK$19&lt;='様式３（療養者名簿）（⑤の場合）'!$BE78,1,0),0),0)</f>
        <v>0</v>
      </c>
      <c r="AL73" s="332">
        <f>IF(AL$19-'様式３（療養者名簿）（⑤の場合）'!$BD78+1&lt;=15,IF(AL$19&gt;='様式３（療養者名簿）（⑤の場合）'!$BD78,IF(AL$19&lt;='様式３（療養者名簿）（⑤の場合）'!$BE78,1,0),0),0)</f>
        <v>0</v>
      </c>
      <c r="AM73" s="332">
        <f>IF(AM$19-'様式３（療養者名簿）（⑤の場合）'!$BD78+1&lt;=15,IF(AM$19&gt;='様式３（療養者名簿）（⑤の場合）'!$BD78,IF(AM$19&lt;='様式３（療養者名簿）（⑤の場合）'!$BE78,1,0),0),0)</f>
        <v>0</v>
      </c>
      <c r="AN73" s="332">
        <f>IF(AN$19-'様式３（療養者名簿）（⑤の場合）'!$BD78+1&lt;=15,IF(AN$19&gt;='様式３（療養者名簿）（⑤の場合）'!$BD78,IF(AN$19&lt;='様式３（療養者名簿）（⑤の場合）'!$BE78,1,0),0),0)</f>
        <v>0</v>
      </c>
      <c r="AO73" s="332">
        <f>IF(AO$19-'様式３（療養者名簿）（⑤の場合）'!$BD78+1&lt;=15,IF(AO$19&gt;='様式３（療養者名簿）（⑤の場合）'!$BD78,IF(AO$19&lt;='様式３（療養者名簿）（⑤の場合）'!$BE78,1,0),0),0)</f>
        <v>0</v>
      </c>
      <c r="AP73" s="332">
        <f>IF(AP$19-'様式３（療養者名簿）（⑤の場合）'!$BD78+1&lt;=15,IF(AP$19&gt;='様式３（療養者名簿）（⑤の場合）'!$BD78,IF(AP$19&lt;='様式３（療養者名簿）（⑤の場合）'!$BE78,1,0),0),0)</f>
        <v>0</v>
      </c>
      <c r="AQ73" s="332">
        <f>IF(AQ$19-'様式３（療養者名簿）（⑤の場合）'!$BD78+1&lt;=15,IF(AQ$19&gt;='様式３（療養者名簿）（⑤の場合）'!$BD78,IF(AQ$19&lt;='様式３（療養者名簿）（⑤の場合）'!$BE78,1,0),0),0)</f>
        <v>0</v>
      </c>
      <c r="AR73" s="332">
        <f>IF(AR$19-'様式３（療養者名簿）（⑤の場合）'!$BD78+1&lt;=15,IF(AR$19&gt;='様式３（療養者名簿）（⑤の場合）'!$BD78,IF(AR$19&lt;='様式３（療養者名簿）（⑤の場合）'!$BE78,1,0),0),0)</f>
        <v>0</v>
      </c>
      <c r="AS73" s="332">
        <f>IF(AS$19-'様式３（療養者名簿）（⑤の場合）'!$BD78+1&lt;=15,IF(AS$19&gt;='様式３（療養者名簿）（⑤の場合）'!$BD78,IF(AS$19&lt;='様式３（療養者名簿）（⑤の場合）'!$BE78,1,0),0),0)</f>
        <v>0</v>
      </c>
      <c r="AT73" s="332">
        <f>IF(AT$19-'様式３（療養者名簿）（⑤の場合）'!$BD78+1&lt;=15,IF(AT$19&gt;='様式３（療養者名簿）（⑤の場合）'!$BD78,IF(AT$19&lt;='様式３（療養者名簿）（⑤の場合）'!$BE78,1,0),0),0)</f>
        <v>0</v>
      </c>
      <c r="AU73" s="332">
        <f>IF(AU$19-'様式３（療養者名簿）（⑤の場合）'!$BD78+1&lt;=15,IF(AU$19&gt;='様式３（療養者名簿）（⑤の場合）'!$BD78,IF(AU$19&lt;='様式３（療養者名簿）（⑤の場合）'!$BE78,1,0),0),0)</f>
        <v>0</v>
      </c>
      <c r="AV73" s="332">
        <f>IF(AV$19-'様式３（療養者名簿）（⑤の場合）'!$BD78+1&lt;=15,IF(AV$19&gt;='様式３（療養者名簿）（⑤の場合）'!$BD78,IF(AV$19&lt;='様式３（療養者名簿）（⑤の場合）'!$BE78,1,0),0),0)</f>
        <v>0</v>
      </c>
      <c r="AW73" s="332">
        <f>IF(AW$19-'様式３（療養者名簿）（⑤の場合）'!$BD78+1&lt;=15,IF(AW$19&gt;='様式３（療養者名簿）（⑤の場合）'!$BD78,IF(AW$19&lt;='様式３（療養者名簿）（⑤の場合）'!$BE78,1,0),0),0)</f>
        <v>0</v>
      </c>
      <c r="AX73" s="332">
        <f>IF(AX$19-'様式３（療養者名簿）（⑤の場合）'!$BD78+1&lt;=15,IF(AX$19&gt;='様式３（療養者名簿）（⑤の場合）'!$BD78,IF(AX$19&lt;='様式３（療養者名簿）（⑤の場合）'!$BE78,1,0),0),0)</f>
        <v>0</v>
      </c>
      <c r="AY73" s="332">
        <f>IF(AY$19-'様式３（療養者名簿）（⑤の場合）'!$BD78+1&lt;=15,IF(AY$19&gt;='様式３（療養者名簿）（⑤の場合）'!$BD78,IF(AY$19&lt;='様式３（療養者名簿）（⑤の場合）'!$BE78,1,0),0),0)</f>
        <v>0</v>
      </c>
      <c r="AZ73" s="332">
        <f>IF(AZ$19-'様式３（療養者名簿）（⑤の場合）'!$BD78+1&lt;=15,IF(AZ$19&gt;='様式３（療養者名簿）（⑤の場合）'!$BD78,IF(AZ$19&lt;='様式３（療養者名簿）（⑤の場合）'!$BE78,1,0),0),0)</f>
        <v>0</v>
      </c>
      <c r="BA73" s="332">
        <f>IF(BA$19-'様式３（療養者名簿）（⑤の場合）'!$BD78+1&lt;=15,IF(BA$19&gt;='様式３（療養者名簿）（⑤の場合）'!$BD78,IF(BA$19&lt;='様式３（療養者名簿）（⑤の場合）'!$BE78,1,0),0),0)</f>
        <v>0</v>
      </c>
      <c r="BB73" s="332">
        <f>IF(BB$19-'様式３（療養者名簿）（⑤の場合）'!$BD78+1&lt;=15,IF(BB$19&gt;='様式３（療養者名簿）（⑤の場合）'!$BD78,IF(BB$19&lt;='様式３（療養者名簿）（⑤の場合）'!$BE78,1,0),0),0)</f>
        <v>0</v>
      </c>
      <c r="BC73" s="332">
        <f>IF(BC$19-'様式３（療養者名簿）（⑤の場合）'!$BD78+1&lt;=15,IF(BC$19&gt;='様式３（療養者名簿）（⑤の場合）'!$BD78,IF(BC$19&lt;='様式３（療養者名簿）（⑤の場合）'!$BE78,1,0),0),0)</f>
        <v>0</v>
      </c>
      <c r="BD73" s="332">
        <f>IF(BD$19-'様式３（療養者名簿）（⑤の場合）'!$BD78+1&lt;=15,IF(BD$19&gt;='様式３（療養者名簿）（⑤の場合）'!$BD78,IF(BD$19&lt;='様式３（療養者名簿）（⑤の場合）'!$BE78,1,0),0),0)</f>
        <v>0</v>
      </c>
      <c r="BE73" s="332">
        <f>IF(BE$19-'様式３（療養者名簿）（⑤の場合）'!$BD78+1&lt;=15,IF(BE$19&gt;='様式３（療養者名簿）（⑤の場合）'!$BD78,IF(BE$19&lt;='様式３（療養者名簿）（⑤の場合）'!$BE78,1,0),0),0)</f>
        <v>0</v>
      </c>
      <c r="BF73" s="332">
        <f>IF(BF$19-'様式３（療養者名簿）（⑤の場合）'!$BD78+1&lt;=15,IF(BF$19&gt;='様式３（療養者名簿）（⑤の場合）'!$BD78,IF(BF$19&lt;='様式３（療養者名簿）（⑤の場合）'!$BE78,1,0),0),0)</f>
        <v>0</v>
      </c>
      <c r="BG73" s="332">
        <f>IF(BG$19-'様式３（療養者名簿）（⑤の場合）'!$BD78+1&lt;=15,IF(BG$19&gt;='様式３（療養者名簿）（⑤の場合）'!$BD78,IF(BG$19&lt;='様式３（療養者名簿）（⑤の場合）'!$BE78,1,0),0),0)</f>
        <v>0</v>
      </c>
      <c r="BH73" s="332">
        <f>IF(BH$19-'様式３（療養者名簿）（⑤の場合）'!$BD78+1&lt;=15,IF(BH$19&gt;='様式３（療養者名簿）（⑤の場合）'!$BD78,IF(BH$19&lt;='様式３（療養者名簿）（⑤の場合）'!$BE78,1,0),0),0)</f>
        <v>0</v>
      </c>
      <c r="BI73" s="332">
        <f>IF(BI$19-'様式３（療養者名簿）（⑤の場合）'!$BD78+1&lt;=15,IF(BI$19&gt;='様式３（療養者名簿）（⑤の場合）'!$BD78,IF(BI$19&lt;='様式３（療養者名簿）（⑤の場合）'!$BE78,1,0),0),0)</f>
        <v>0</v>
      </c>
      <c r="BJ73" s="332">
        <f>IF(BJ$19-'様式３（療養者名簿）（⑤の場合）'!$BD78+1&lt;=15,IF(BJ$19&gt;='様式３（療養者名簿）（⑤の場合）'!$BD78,IF(BJ$19&lt;='様式３（療養者名簿）（⑤の場合）'!$BE78,1,0),0),0)</f>
        <v>0</v>
      </c>
      <c r="BK73" s="332">
        <f>IF(BK$19-'様式３（療養者名簿）（⑤の場合）'!$BD78+1&lt;=15,IF(BK$19&gt;='様式３（療養者名簿）（⑤の場合）'!$BD78,IF(BK$19&lt;='様式３（療養者名簿）（⑤の場合）'!$BE78,1,0),0),0)</f>
        <v>0</v>
      </c>
      <c r="BL73" s="332">
        <f>IF(BL$19-'様式３（療養者名簿）（⑤の場合）'!$BD78+1&lt;=15,IF(BL$19&gt;='様式３（療養者名簿）（⑤の場合）'!$BD78,IF(BL$19&lt;='様式３（療養者名簿）（⑤の場合）'!$BE78,1,0),0),0)</f>
        <v>0</v>
      </c>
      <c r="BM73" s="332">
        <f>IF(BM$19-'様式３（療養者名簿）（⑤の場合）'!$BD78+1&lt;=15,IF(BM$19&gt;='様式３（療養者名簿）（⑤の場合）'!$BD78,IF(BM$19&lt;='様式３（療養者名簿）（⑤の場合）'!$BE78,1,0),0),0)</f>
        <v>0</v>
      </c>
      <c r="BN73" s="332">
        <f>IF(BN$19-'様式３（療養者名簿）（⑤の場合）'!$BD78+1&lt;=15,IF(BN$19&gt;='様式３（療養者名簿）（⑤の場合）'!$BD78,IF(BN$19&lt;='様式３（療養者名簿）（⑤の場合）'!$BE78,1,0),0),0)</f>
        <v>0</v>
      </c>
      <c r="BO73" s="332">
        <f>IF(BO$19-'様式３（療養者名簿）（⑤の場合）'!$BD78+1&lt;=15,IF(BO$19&gt;='様式３（療養者名簿）（⑤の場合）'!$BD78,IF(BO$19&lt;='様式３（療養者名簿）（⑤の場合）'!$BE78,1,0),0),0)</f>
        <v>0</v>
      </c>
      <c r="BP73" s="332">
        <f>IF(BP$19-'様式３（療養者名簿）（⑤の場合）'!$BD78+1&lt;=15,IF(BP$19&gt;='様式３（療養者名簿）（⑤の場合）'!$BD78,IF(BP$19&lt;='様式３（療養者名簿）（⑤の場合）'!$BE78,1,0),0),0)</f>
        <v>0</v>
      </c>
      <c r="BQ73" s="332">
        <f>IF(BQ$19-'様式３（療養者名簿）（⑤の場合）'!$BD78+1&lt;=15,IF(BQ$19&gt;='様式３（療養者名簿）（⑤の場合）'!$BD78,IF(BQ$19&lt;='様式３（療養者名簿）（⑤の場合）'!$BE78,1,0),0),0)</f>
        <v>0</v>
      </c>
      <c r="BR73" s="332">
        <f>IF(BR$19-'様式３（療養者名簿）（⑤の場合）'!$BD78+1&lt;=15,IF(BR$19&gt;='様式３（療養者名簿）（⑤の場合）'!$BD78,IF(BR$19&lt;='様式３（療養者名簿）（⑤の場合）'!$BE78,1,0),0),0)</f>
        <v>0</v>
      </c>
      <c r="BS73" s="332">
        <f>IF(BS$19-'様式３（療養者名簿）（⑤の場合）'!$BD78+1&lt;=15,IF(BS$19&gt;='様式３（療養者名簿）（⑤の場合）'!$BD78,IF(BS$19&lt;='様式３（療養者名簿）（⑤の場合）'!$BE78,1,0),0),0)</f>
        <v>0</v>
      </c>
      <c r="BT73" s="332">
        <f>IF(BT$19-'様式３（療養者名簿）（⑤の場合）'!$BD78+1&lt;=15,IF(BT$19&gt;='様式３（療養者名簿）（⑤の場合）'!$BD78,IF(BT$19&lt;='様式３（療養者名簿）（⑤の場合）'!$BE78,1,0),0),0)</f>
        <v>0</v>
      </c>
      <c r="BU73" s="332">
        <f>IF(BU$19-'様式３（療養者名簿）（⑤の場合）'!$BD78+1&lt;=15,IF(BU$19&gt;='様式３（療養者名簿）（⑤の場合）'!$BD78,IF(BU$19&lt;='様式３（療養者名簿）（⑤の場合）'!$BE78,1,0),0),0)</f>
        <v>0</v>
      </c>
      <c r="BV73" s="332">
        <f>IF(BV$19-'様式３（療養者名簿）（⑤の場合）'!$BD78+1&lt;=15,IF(BV$19&gt;='様式３（療養者名簿）（⑤の場合）'!$BD78,IF(BV$19&lt;='様式３（療養者名簿）（⑤の場合）'!$BE78,1,0),0),0)</f>
        <v>0</v>
      </c>
      <c r="BW73" s="332">
        <f>IF(BW$19-'様式３（療養者名簿）（⑤の場合）'!$BD78+1&lt;=15,IF(BW$19&gt;='様式３（療養者名簿）（⑤の場合）'!$BD78,IF(BW$19&lt;='様式３（療養者名簿）（⑤の場合）'!$BE78,1,0),0),0)</f>
        <v>0</v>
      </c>
      <c r="BX73" s="332">
        <f>IF(BX$19-'様式３（療養者名簿）（⑤の場合）'!$BD78+1&lt;=15,IF(BX$19&gt;='様式３（療養者名簿）（⑤の場合）'!$BD78,IF(BX$19&lt;='様式３（療養者名簿）（⑤の場合）'!$BE78,1,0),0),0)</f>
        <v>0</v>
      </c>
      <c r="BY73" s="332">
        <f>IF(BY$19-'様式３（療養者名簿）（⑤の場合）'!$BD78+1&lt;=15,IF(BY$19&gt;='様式３（療養者名簿）（⑤の場合）'!$BD78,IF(BY$19&lt;='様式３（療養者名簿）（⑤の場合）'!$BE78,1,0),0),0)</f>
        <v>0</v>
      </c>
      <c r="BZ73" s="332">
        <f>IF(BZ$19-'様式３（療養者名簿）（⑤の場合）'!$BD78+1&lt;=15,IF(BZ$19&gt;='様式３（療養者名簿）（⑤の場合）'!$BD78,IF(BZ$19&lt;='様式３（療養者名簿）（⑤の場合）'!$BE78,1,0),0),0)</f>
        <v>0</v>
      </c>
      <c r="CA73" s="332">
        <f>IF(CA$19-'様式３（療養者名簿）（⑤の場合）'!$BD78+1&lt;=15,IF(CA$19&gt;='様式３（療養者名簿）（⑤の場合）'!$BD78,IF(CA$19&lt;='様式３（療養者名簿）（⑤の場合）'!$BE78,1,0),0),0)</f>
        <v>0</v>
      </c>
      <c r="CB73" s="332">
        <f>IF(CB$19-'様式３（療養者名簿）（⑤の場合）'!$BD78+1&lt;=15,IF(CB$19&gt;='様式３（療養者名簿）（⑤の場合）'!$BD78,IF(CB$19&lt;='様式３（療養者名簿）（⑤の場合）'!$BE78,1,0),0),0)</f>
        <v>0</v>
      </c>
      <c r="CC73" s="332">
        <f>IF(CC$19-'様式３（療養者名簿）（⑤の場合）'!$BD78+1&lt;=15,IF(CC$19&gt;='様式３（療養者名簿）（⑤の場合）'!$BD78,IF(CC$19&lt;='様式３（療養者名簿）（⑤の場合）'!$BE78,1,0),0),0)</f>
        <v>0</v>
      </c>
      <c r="CD73" s="332">
        <f>IF(CD$19-'様式３（療養者名簿）（⑤の場合）'!$BD78+1&lt;=15,IF(CD$19&gt;='様式３（療養者名簿）（⑤の場合）'!$BD78,IF(CD$19&lt;='様式３（療養者名簿）（⑤の場合）'!$BE78,1,0),0),0)</f>
        <v>0</v>
      </c>
      <c r="CE73" s="332">
        <f>IF(CE$19-'様式３（療養者名簿）（⑤の場合）'!$BD78+1&lt;=15,IF(CE$19&gt;='様式３（療養者名簿）（⑤の場合）'!$BD78,IF(CE$19&lt;='様式３（療養者名簿）（⑤の場合）'!$BE78,1,0),0),0)</f>
        <v>0</v>
      </c>
      <c r="CF73" s="332">
        <f>IF(CF$19-'様式３（療養者名簿）（⑤の場合）'!$BD78+1&lt;=15,IF(CF$19&gt;='様式３（療養者名簿）（⑤の場合）'!$BD78,IF(CF$19&lt;='様式３（療養者名簿）（⑤の場合）'!$BE78,1,0),0),0)</f>
        <v>0</v>
      </c>
      <c r="CG73" s="332">
        <f>IF(CG$19-'様式３（療養者名簿）（⑤の場合）'!$BD78+1&lt;=15,IF(CG$19&gt;='様式３（療養者名簿）（⑤の場合）'!$BD78,IF(CG$19&lt;='様式３（療養者名簿）（⑤の場合）'!$BE78,1,0),0),0)</f>
        <v>0</v>
      </c>
      <c r="CH73" s="332">
        <f>IF(CH$19-'様式３（療養者名簿）（⑤の場合）'!$BD78+1&lt;=15,IF(CH$19&gt;='様式３（療養者名簿）（⑤の場合）'!$BD78,IF(CH$19&lt;='様式３（療養者名簿）（⑤の場合）'!$BE78,1,0),0),0)</f>
        <v>0</v>
      </c>
      <c r="CI73" s="332">
        <f>IF(CI$19-'様式３（療養者名簿）（⑤の場合）'!$BD78+1&lt;=15,IF(CI$19&gt;='様式３（療養者名簿）（⑤の場合）'!$BD78,IF(CI$19&lt;='様式３（療養者名簿）（⑤の場合）'!$BE78,1,0),0),0)</f>
        <v>0</v>
      </c>
      <c r="CJ73" s="332">
        <f>IF(CJ$19-'様式３（療養者名簿）（⑤の場合）'!$BD78+1&lt;=15,IF(CJ$19&gt;='様式３（療養者名簿）（⑤の場合）'!$BD78,IF(CJ$19&lt;='様式３（療養者名簿）（⑤の場合）'!$BE78,1,0),0),0)</f>
        <v>0</v>
      </c>
      <c r="CK73" s="332">
        <f>IF(CK$19-'様式３（療養者名簿）（⑤の場合）'!$BD78+1&lt;=15,IF(CK$19&gt;='様式３（療養者名簿）（⑤の場合）'!$BD78,IF(CK$19&lt;='様式３（療養者名簿）（⑤の場合）'!$BE78,1,0),0),0)</f>
        <v>0</v>
      </c>
      <c r="CL73" s="332">
        <f>IF(CL$19-'様式３（療養者名簿）（⑤の場合）'!$BD78+1&lt;=15,IF(CL$19&gt;='様式３（療養者名簿）（⑤の場合）'!$BD78,IF(CL$19&lt;='様式３（療養者名簿）（⑤の場合）'!$BE78,1,0),0),0)</f>
        <v>0</v>
      </c>
      <c r="CM73" s="332">
        <f>IF(CM$19-'様式３（療養者名簿）（⑤の場合）'!$BD78+1&lt;=15,IF(CM$19&gt;='様式３（療養者名簿）（⑤の場合）'!$BD78,IF(CM$19&lt;='様式３（療養者名簿）（⑤の場合）'!$BE78,1,0),0),0)</f>
        <v>0</v>
      </c>
      <c r="CN73" s="332">
        <f>IF(CN$19-'様式３（療養者名簿）（⑤の場合）'!$BD78+1&lt;=15,IF(CN$19&gt;='様式３（療養者名簿）（⑤の場合）'!$BD78,IF(CN$19&lt;='様式３（療養者名簿）（⑤の場合）'!$BE78,1,0),0),0)</f>
        <v>0</v>
      </c>
      <c r="CO73" s="332">
        <f>IF(CO$19-'様式３（療養者名簿）（⑤の場合）'!$BD78+1&lt;=15,IF(CO$19&gt;='様式３（療養者名簿）（⑤の場合）'!$BD78,IF(CO$19&lt;='様式３（療養者名簿）（⑤の場合）'!$BE78,1,0),0),0)</f>
        <v>0</v>
      </c>
      <c r="CP73" s="332">
        <f>IF(CP$19-'様式３（療養者名簿）（⑤の場合）'!$BD78+1&lt;=15,IF(CP$19&gt;='様式３（療養者名簿）（⑤の場合）'!$BD78,IF(CP$19&lt;='様式３（療養者名簿）（⑤の場合）'!$BE78,1,0),0),0)</f>
        <v>0</v>
      </c>
      <c r="CQ73" s="332">
        <f>IF(CQ$19-'様式３（療養者名簿）（⑤の場合）'!$BD78+1&lt;=15,IF(CQ$19&gt;='様式３（療養者名簿）（⑤の場合）'!$BD78,IF(CQ$19&lt;='様式３（療養者名簿）（⑤の場合）'!$BE78,1,0),0),0)</f>
        <v>0</v>
      </c>
      <c r="CR73" s="332">
        <f>IF(CR$19-'様式３（療養者名簿）（⑤の場合）'!$BD78+1&lt;=15,IF(CR$19&gt;='様式３（療養者名簿）（⑤の場合）'!$BD78,IF(CR$19&lt;='様式３（療養者名簿）（⑤の場合）'!$BE78,1,0),0),0)</f>
        <v>0</v>
      </c>
      <c r="CS73" s="332">
        <f>IF(CS$19-'様式３（療養者名簿）（⑤の場合）'!$BD78+1&lt;=15,IF(CS$19&gt;='様式３（療養者名簿）（⑤の場合）'!$BD78,IF(CS$19&lt;='様式３（療養者名簿）（⑤の場合）'!$BE78,1,0),0),0)</f>
        <v>0</v>
      </c>
      <c r="CT73" s="332">
        <f>IF(CT$19-'様式３（療養者名簿）（⑤の場合）'!$BD78+1&lt;=15,IF(CT$19&gt;='様式３（療養者名簿）（⑤の場合）'!$BD78,IF(CT$19&lt;='様式３（療養者名簿）（⑤の場合）'!$BE78,1,0),0),0)</f>
        <v>0</v>
      </c>
      <c r="CU73" s="332">
        <f>IF(CU$19-'様式３（療養者名簿）（⑤の場合）'!$BD78+1&lt;=15,IF(CU$19&gt;='様式３（療養者名簿）（⑤の場合）'!$BD78,IF(CU$19&lt;='様式３（療養者名簿）（⑤の場合）'!$BE78,1,0),0),0)</f>
        <v>0</v>
      </c>
      <c r="CV73" s="332">
        <f>IF(CV$19-'様式３（療養者名簿）（⑤の場合）'!$BD78+1&lt;=15,IF(CV$19&gt;='様式３（療養者名簿）（⑤の場合）'!$BD78,IF(CV$19&lt;='様式３（療養者名簿）（⑤の場合）'!$BE78,1,0),0),0)</f>
        <v>0</v>
      </c>
      <c r="CW73" s="332">
        <f>IF(CW$19-'様式３（療養者名簿）（⑤の場合）'!$BD78+1&lt;=15,IF(CW$19&gt;='様式３（療養者名簿）（⑤の場合）'!$BD78,IF(CW$19&lt;='様式３（療養者名簿）（⑤の場合）'!$BE78,1,0),0),0)</f>
        <v>0</v>
      </c>
      <c r="CX73" s="332">
        <f>IF(CX$19-'様式３（療養者名簿）（⑤の場合）'!$BD78+1&lt;=15,IF(CX$19&gt;='様式３（療養者名簿）（⑤の場合）'!$BD78,IF(CX$19&lt;='様式３（療養者名簿）（⑤の場合）'!$BE78,1,0),0),0)</f>
        <v>0</v>
      </c>
      <c r="CY73" s="332">
        <f>IF(CY$19-'様式３（療養者名簿）（⑤の場合）'!$BD78+1&lt;=15,IF(CY$19&gt;='様式３（療養者名簿）（⑤の場合）'!$BD78,IF(CY$19&lt;='様式３（療養者名簿）（⑤の場合）'!$BE78,1,0),0),0)</f>
        <v>0</v>
      </c>
      <c r="CZ73" s="332">
        <f>IF(CZ$19-'様式３（療養者名簿）（⑤の場合）'!$BD78+1&lt;=15,IF(CZ$19&gt;='様式３（療養者名簿）（⑤の場合）'!$BD78,IF(CZ$19&lt;='様式３（療養者名簿）（⑤の場合）'!$BE78,1,0),0),0)</f>
        <v>0</v>
      </c>
      <c r="DA73" s="332">
        <f>IF(DA$19-'様式３（療養者名簿）（⑤の場合）'!$BD78+1&lt;=15,IF(DA$19&gt;='様式３（療養者名簿）（⑤の場合）'!$BD78,IF(DA$19&lt;='様式３（療養者名簿）（⑤の場合）'!$BE78,1,0),0),0)</f>
        <v>0</v>
      </c>
      <c r="DB73" s="332">
        <f>IF(DB$19-'様式３（療養者名簿）（⑤の場合）'!$BD78+1&lt;=15,IF(DB$19&gt;='様式３（療養者名簿）（⑤の場合）'!$BD78,IF(DB$19&lt;='様式３（療養者名簿）（⑤の場合）'!$BE78,1,0),0),0)</f>
        <v>0</v>
      </c>
      <c r="DC73" s="332">
        <f>IF(DC$19-'様式３（療養者名簿）（⑤の場合）'!$BD78+1&lt;=15,IF(DC$19&gt;='様式３（療養者名簿）（⑤の場合）'!$BD78,IF(DC$19&lt;='様式３（療養者名簿）（⑤の場合）'!$BE78,1,0),0),0)</f>
        <v>0</v>
      </c>
      <c r="DD73" s="332">
        <f>IF(DD$19-'様式３（療養者名簿）（⑤の場合）'!$BD78+1&lt;=15,IF(DD$19&gt;='様式３（療養者名簿）（⑤の場合）'!$BD78,IF(DD$19&lt;='様式３（療養者名簿）（⑤の場合）'!$BE78,1,0),0),0)</f>
        <v>0</v>
      </c>
      <c r="DE73" s="332">
        <f>IF(DE$19-'様式３（療養者名簿）（⑤の場合）'!$BD78+1&lt;=15,IF(DE$19&gt;='様式３（療養者名簿）（⑤の場合）'!$BD78,IF(DE$19&lt;='様式３（療養者名簿）（⑤の場合）'!$BE78,1,0),0),0)</f>
        <v>0</v>
      </c>
      <c r="DF73" s="332">
        <f>IF(DF$19-'様式３（療養者名簿）（⑤の場合）'!$BD78+1&lt;=15,IF(DF$19&gt;='様式３（療養者名簿）（⑤の場合）'!$BD78,IF(DF$19&lt;='様式３（療養者名簿）（⑤の場合）'!$BE78,1,0),0),0)</f>
        <v>0</v>
      </c>
      <c r="DG73" s="332">
        <f>IF(DG$19-'様式３（療養者名簿）（⑤の場合）'!$BD78+1&lt;=15,IF(DG$19&gt;='様式３（療養者名簿）（⑤の場合）'!$BD78,IF(DG$19&lt;='様式３（療養者名簿）（⑤の場合）'!$BE78,1,0),0),0)</f>
        <v>0</v>
      </c>
      <c r="DH73" s="332">
        <f>IF(DH$19-'様式３（療養者名簿）（⑤の場合）'!$BD78+1&lt;=15,IF(DH$19&gt;='様式３（療養者名簿）（⑤の場合）'!$BD78,IF(DH$19&lt;='様式３（療養者名簿）（⑤の場合）'!$BE78,1,0),0),0)</f>
        <v>0</v>
      </c>
      <c r="DI73" s="332">
        <f>IF(DI$19-'様式３（療養者名簿）（⑤の場合）'!$BD78+1&lt;=15,IF(DI$19&gt;='様式３（療養者名簿）（⑤の場合）'!$BD78,IF(DI$19&lt;='様式３（療養者名簿）（⑤の場合）'!$BE78,1,0),0),0)</f>
        <v>0</v>
      </c>
      <c r="DJ73" s="332">
        <f>IF(DJ$19-'様式３（療養者名簿）（⑤の場合）'!$BD78+1&lt;=15,IF(DJ$19&gt;='様式３（療養者名簿）（⑤の場合）'!$BD78,IF(DJ$19&lt;='様式３（療養者名簿）（⑤の場合）'!$BE78,1,0),0),0)</f>
        <v>0</v>
      </c>
      <c r="DK73" s="332">
        <f>IF(DK$19-'様式３（療養者名簿）（⑤の場合）'!$BD78+1&lt;=15,IF(DK$19&gt;='様式３（療養者名簿）（⑤の場合）'!$BD78,IF(DK$19&lt;='様式３（療養者名簿）（⑤の場合）'!$BE78,1,0),0),0)</f>
        <v>0</v>
      </c>
      <c r="DL73" s="332">
        <f>IF(DL$19-'様式３（療養者名簿）（⑤の場合）'!$BD78+1&lt;=15,IF(DL$19&gt;='様式３（療養者名簿）（⑤の場合）'!$BD78,IF(DL$19&lt;='様式３（療養者名簿）（⑤の場合）'!$BE78,1,0),0),0)</f>
        <v>0</v>
      </c>
      <c r="DM73" s="332">
        <f>IF(DM$19-'様式３（療養者名簿）（⑤の場合）'!$BD78+1&lt;=15,IF(DM$19&gt;='様式３（療養者名簿）（⑤の場合）'!$BD78,IF(DM$19&lt;='様式３（療養者名簿）（⑤の場合）'!$BE78,1,0),0),0)</f>
        <v>0</v>
      </c>
      <c r="DN73" s="332">
        <f>IF(DN$19-'様式３（療養者名簿）（⑤の場合）'!$BD78+1&lt;=15,IF(DN$19&gt;='様式３（療養者名簿）（⑤の場合）'!$BD78,IF(DN$19&lt;='様式３（療養者名簿）（⑤の場合）'!$BE78,1,0),0),0)</f>
        <v>0</v>
      </c>
      <c r="DO73" s="332">
        <f>IF(DO$19-'様式３（療養者名簿）（⑤の場合）'!$BD78+1&lt;=15,IF(DO$19&gt;='様式３（療養者名簿）（⑤の場合）'!$BD78,IF(DO$19&lt;='様式３（療養者名簿）（⑤の場合）'!$BE78,1,0),0),0)</f>
        <v>0</v>
      </c>
      <c r="DP73" s="332">
        <f>IF(DP$19-'様式３（療養者名簿）（⑤の場合）'!$BD78+1&lt;=15,IF(DP$19&gt;='様式３（療養者名簿）（⑤の場合）'!$BD78,IF(DP$19&lt;='様式３（療養者名簿）（⑤の場合）'!$BE78,1,0),0),0)</f>
        <v>0</v>
      </c>
      <c r="DQ73" s="332">
        <f>IF(DQ$19-'様式３（療養者名簿）（⑤の場合）'!$BD78+1&lt;=15,IF(DQ$19&gt;='様式３（療養者名簿）（⑤の場合）'!$BD78,IF(DQ$19&lt;='様式３（療養者名簿）（⑤の場合）'!$BE78,1,0),0),0)</f>
        <v>0</v>
      </c>
      <c r="DR73" s="332">
        <f>IF(DR$19-'様式３（療養者名簿）（⑤の場合）'!$BD78+1&lt;=15,IF(DR$19&gt;='様式３（療養者名簿）（⑤の場合）'!$BD78,IF(DR$19&lt;='様式３（療養者名簿）（⑤の場合）'!$BE78,1,0),0),0)</f>
        <v>0</v>
      </c>
      <c r="DS73" s="332">
        <f>IF(DS$19-'様式３（療養者名簿）（⑤の場合）'!$BD78+1&lt;=15,IF(DS$19&gt;='様式３（療養者名簿）（⑤の場合）'!$BD78,IF(DS$19&lt;='様式３（療養者名簿）（⑤の場合）'!$BE78,1,0),0),0)</f>
        <v>0</v>
      </c>
      <c r="DT73" s="332">
        <f>IF(DT$19-'様式３（療養者名簿）（⑤の場合）'!$BD78+1&lt;=15,IF(DT$19&gt;='様式３（療養者名簿）（⑤の場合）'!$BD78,IF(DT$19&lt;='様式３（療養者名簿）（⑤の場合）'!$BE78,1,0),0),0)</f>
        <v>0</v>
      </c>
      <c r="DU73" s="332">
        <f>IF(DU$19-'様式３（療養者名簿）（⑤の場合）'!$BD78+1&lt;=15,IF(DU$19&gt;='様式３（療養者名簿）（⑤の場合）'!$BD78,IF(DU$19&lt;='様式３（療養者名簿）（⑤の場合）'!$BE78,1,0),0),0)</f>
        <v>0</v>
      </c>
      <c r="DV73" s="332">
        <f>IF(DV$19-'様式３（療養者名簿）（⑤の場合）'!$BD78+1&lt;=15,IF(DV$19&gt;='様式３（療養者名簿）（⑤の場合）'!$BD78,IF(DV$19&lt;='様式３（療養者名簿）（⑤の場合）'!$BE78,1,0),0),0)</f>
        <v>0</v>
      </c>
      <c r="DW73" s="332">
        <f>IF(DW$19-'様式３（療養者名簿）（⑤の場合）'!$BD78+1&lt;=15,IF(DW$19&gt;='様式３（療養者名簿）（⑤の場合）'!$BD78,IF(DW$19&lt;='様式３（療養者名簿）（⑤の場合）'!$BE78,1,0),0),0)</f>
        <v>0</v>
      </c>
      <c r="DX73" s="332">
        <f>IF(DX$19-'様式３（療養者名簿）（⑤の場合）'!$BD78+1&lt;=15,IF(DX$19&gt;='様式３（療養者名簿）（⑤の場合）'!$BD78,IF(DX$19&lt;='様式３（療養者名簿）（⑤の場合）'!$BE78,1,0),0),0)</f>
        <v>0</v>
      </c>
      <c r="DY73" s="332">
        <f>IF(DY$19-'様式３（療養者名簿）（⑤の場合）'!$BD78+1&lt;=15,IF(DY$19&gt;='様式３（療養者名簿）（⑤の場合）'!$BD78,IF(DY$19&lt;='様式３（療養者名簿）（⑤の場合）'!$BE78,1,0),0),0)</f>
        <v>0</v>
      </c>
      <c r="DZ73" s="332">
        <f>IF(DZ$19-'様式３（療養者名簿）（⑤の場合）'!$BD78+1&lt;=15,IF(DZ$19&gt;='様式３（療養者名簿）（⑤の場合）'!$BD78,IF(DZ$19&lt;='様式３（療養者名簿）（⑤の場合）'!$BE78,1,0),0),0)</f>
        <v>0</v>
      </c>
      <c r="EA73" s="332">
        <f>IF(EA$19-'様式３（療養者名簿）（⑤の場合）'!$BD78+1&lt;=15,IF(EA$19&gt;='様式３（療養者名簿）（⑤の場合）'!$BD78,IF(EA$19&lt;='様式３（療養者名簿）（⑤の場合）'!$BE78,1,0),0),0)</f>
        <v>0</v>
      </c>
      <c r="EB73" s="332">
        <f>IF(EB$19-'様式３（療養者名簿）（⑤の場合）'!$BD78+1&lt;=15,IF(EB$19&gt;='様式３（療養者名簿）（⑤の場合）'!$BD78,IF(EB$19&lt;='様式３（療養者名簿）（⑤の場合）'!$BE78,1,0),0),0)</f>
        <v>0</v>
      </c>
      <c r="EC73" s="332">
        <f>IF(EC$19-'様式３（療養者名簿）（⑤の場合）'!$BD78+1&lt;=15,IF(EC$19&gt;='様式３（療養者名簿）（⑤の場合）'!$BD78,IF(EC$19&lt;='様式３（療養者名簿）（⑤の場合）'!$BE78,1,0),0),0)</f>
        <v>0</v>
      </c>
      <c r="ED73" s="332">
        <f>IF(ED$19-'様式３（療養者名簿）（⑤の場合）'!$BD78+1&lt;=15,IF(ED$19&gt;='様式３（療養者名簿）（⑤の場合）'!$BD78,IF(ED$19&lt;='様式３（療養者名簿）（⑤の場合）'!$BE78,1,0),0),0)</f>
        <v>0</v>
      </c>
      <c r="EE73" s="332">
        <f>IF(EE$19-'様式３（療養者名簿）（⑤の場合）'!$BD78+1&lt;=15,IF(EE$19&gt;='様式３（療養者名簿）（⑤の場合）'!$BD78,IF(EE$19&lt;='様式３（療養者名簿）（⑤の場合）'!$BE78,1,0),0),0)</f>
        <v>0</v>
      </c>
      <c r="EF73" s="332">
        <f>IF(EF$19-'様式３（療養者名簿）（⑤の場合）'!$BD78+1&lt;=15,IF(EF$19&gt;='様式３（療養者名簿）（⑤の場合）'!$BD78,IF(EF$19&lt;='様式３（療養者名簿）（⑤の場合）'!$BE78,1,0),0),0)</f>
        <v>0</v>
      </c>
      <c r="EG73" s="332">
        <f>IF(EG$19-'様式３（療養者名簿）（⑤の場合）'!$BD78+1&lt;=15,IF(EG$19&gt;='様式３（療養者名簿）（⑤の場合）'!$BD78,IF(EG$19&lt;='様式３（療養者名簿）（⑤の場合）'!$BE78,1,0),0),0)</f>
        <v>0</v>
      </c>
      <c r="EH73" s="332">
        <f>IF(EH$19-'様式３（療養者名簿）（⑤の場合）'!$BD78+1&lt;=15,IF(EH$19&gt;='様式３（療養者名簿）（⑤の場合）'!$BD78,IF(EH$19&lt;='様式３（療養者名簿）（⑤の場合）'!$BE78,1,0),0),0)</f>
        <v>0</v>
      </c>
      <c r="EI73" s="332">
        <f>IF(EI$19-'様式３（療養者名簿）（⑤の場合）'!$BD78+1&lt;=15,IF(EI$19&gt;='様式３（療養者名簿）（⑤の場合）'!$BD78,IF(EI$19&lt;='様式３（療養者名簿）（⑤の場合）'!$BE78,1,0),0),0)</f>
        <v>0</v>
      </c>
      <c r="EJ73" s="332">
        <f>IF(EJ$19-'様式３（療養者名簿）（⑤の場合）'!$BD78+1&lt;=15,IF(EJ$19&gt;='様式３（療養者名簿）（⑤の場合）'!$BD78,IF(EJ$19&lt;='様式３（療養者名簿）（⑤の場合）'!$BE78,1,0),0),0)</f>
        <v>0</v>
      </c>
      <c r="EK73" s="332">
        <f>IF(EK$19-'様式３（療養者名簿）（⑤の場合）'!$BD78+1&lt;=15,IF(EK$19&gt;='様式３（療養者名簿）（⑤の場合）'!$BD78,IF(EK$19&lt;='様式３（療養者名簿）（⑤の場合）'!$BE78,1,0),0),0)</f>
        <v>0</v>
      </c>
      <c r="EL73" s="332">
        <f>IF(EL$19-'様式３（療養者名簿）（⑤の場合）'!$BD78+1&lt;=15,IF(EL$19&gt;='様式３（療養者名簿）（⑤の場合）'!$BD78,IF(EL$19&lt;='様式３（療養者名簿）（⑤の場合）'!$BE78,1,0),0),0)</f>
        <v>0</v>
      </c>
      <c r="EM73" s="332">
        <f>IF(EM$19-'様式３（療養者名簿）（⑤の場合）'!$BD78+1&lt;=15,IF(EM$19&gt;='様式３（療養者名簿）（⑤の場合）'!$BD78,IF(EM$19&lt;='様式３（療養者名簿）（⑤の場合）'!$BE78,1,0),0),0)</f>
        <v>0</v>
      </c>
      <c r="EN73" s="332">
        <f>IF(EN$19-'様式３（療養者名簿）（⑤の場合）'!$BD78+1&lt;=15,IF(EN$19&gt;='様式３（療養者名簿）（⑤の場合）'!$BD78,IF(EN$19&lt;='様式３（療養者名簿）（⑤の場合）'!$BE78,1,0),0),0)</f>
        <v>0</v>
      </c>
      <c r="EO73" s="332">
        <f>IF(EO$19-'様式３（療養者名簿）（⑤の場合）'!$BD78+1&lt;=15,IF(EO$19&gt;='様式３（療養者名簿）（⑤の場合）'!$BD78,IF(EO$19&lt;='様式３（療養者名簿）（⑤の場合）'!$BE78,1,0),0),0)</f>
        <v>0</v>
      </c>
      <c r="EP73" s="332">
        <f>IF(EP$19-'様式３（療養者名簿）（⑤の場合）'!$BD78+1&lt;=15,IF(EP$19&gt;='様式３（療養者名簿）（⑤の場合）'!$BD78,IF(EP$19&lt;='様式３（療養者名簿）（⑤の場合）'!$BE78,1,0),0),0)</f>
        <v>0</v>
      </c>
      <c r="EQ73" s="332">
        <f>IF(EQ$19-'様式３（療養者名簿）（⑤の場合）'!$BD78+1&lt;=15,IF(EQ$19&gt;='様式３（療養者名簿）（⑤の場合）'!$BD78,IF(EQ$19&lt;='様式３（療養者名簿）（⑤の場合）'!$BE78,1,0),0),0)</f>
        <v>0</v>
      </c>
      <c r="ER73" s="332">
        <f>IF(ER$19-'様式３（療養者名簿）（⑤の場合）'!$BD78+1&lt;=15,IF(ER$19&gt;='様式３（療養者名簿）（⑤の場合）'!$BD78,IF(ER$19&lt;='様式３（療養者名簿）（⑤の場合）'!$BE78,1,0),0),0)</f>
        <v>0</v>
      </c>
      <c r="ES73" s="332">
        <f>IF(ES$19-'様式３（療養者名簿）（⑤の場合）'!$BD78+1&lt;=15,IF(ES$19&gt;='様式３（療養者名簿）（⑤の場合）'!$BD78,IF(ES$19&lt;='様式３（療養者名簿）（⑤の場合）'!$BE78,1,0),0),0)</f>
        <v>0</v>
      </c>
      <c r="ET73" s="332">
        <f>IF(ET$19-'様式３（療養者名簿）（⑤の場合）'!$BD78+1&lt;=15,IF(ET$19&gt;='様式３（療養者名簿）（⑤の場合）'!$BD78,IF(ET$19&lt;='様式３（療養者名簿）（⑤の場合）'!$BE78,1,0),0),0)</f>
        <v>0</v>
      </c>
      <c r="EU73" s="332">
        <f>IF(EU$19-'様式３（療養者名簿）（⑤の場合）'!$BD78+1&lt;=15,IF(EU$19&gt;='様式３（療養者名簿）（⑤の場合）'!$BD78,IF(EU$19&lt;='様式３（療養者名簿）（⑤の場合）'!$BE78,1,0),0),0)</f>
        <v>0</v>
      </c>
      <c r="EV73" s="332">
        <f>IF(EV$19-'様式３（療養者名簿）（⑤の場合）'!$BD78+1&lt;=15,IF(EV$19&gt;='様式３（療養者名簿）（⑤の場合）'!$BD78,IF(EV$19&lt;='様式３（療養者名簿）（⑤の場合）'!$BE78,1,0),0),0)</f>
        <v>0</v>
      </c>
      <c r="EW73" s="332">
        <f>IF(EW$19-'様式３（療養者名簿）（⑤の場合）'!$BD78+1&lt;=15,IF(EW$19&gt;='様式３（療養者名簿）（⑤の場合）'!$BD78,IF(EW$19&lt;='様式３（療養者名簿）（⑤の場合）'!$BE78,1,0),0),0)</f>
        <v>0</v>
      </c>
      <c r="EX73" s="332">
        <f>IF(EX$19-'様式３（療養者名簿）（⑤の場合）'!$BD78+1&lt;=15,IF(EX$19&gt;='様式３（療養者名簿）（⑤の場合）'!$BD78,IF(EX$19&lt;='様式３（療養者名簿）（⑤の場合）'!$BE78,1,0),0),0)</f>
        <v>0</v>
      </c>
      <c r="EY73" s="332">
        <f>IF(EY$19-'様式３（療養者名簿）（⑤の場合）'!$BD78+1&lt;=15,IF(EY$19&gt;='様式３（療養者名簿）（⑤の場合）'!$BD78,IF(EY$19&lt;='様式３（療養者名簿）（⑤の場合）'!$BE78,1,0),0),0)</f>
        <v>0</v>
      </c>
      <c r="EZ73" s="332">
        <f>IF(EZ$19-'様式３（療養者名簿）（⑤の場合）'!$BD78+1&lt;=15,IF(EZ$19&gt;='様式３（療養者名簿）（⑤の場合）'!$BD78,IF(EZ$19&lt;='様式３（療養者名簿）（⑤の場合）'!$BE78,1,0),0),0)</f>
        <v>0</v>
      </c>
      <c r="FA73" s="332">
        <f>IF(FA$19-'様式３（療養者名簿）（⑤の場合）'!$BD78+1&lt;=15,IF(FA$19&gt;='様式３（療養者名簿）（⑤の場合）'!$BD78,IF(FA$19&lt;='様式３（療養者名簿）（⑤の場合）'!$BE78,1,0),0),0)</f>
        <v>0</v>
      </c>
      <c r="FB73" s="332">
        <f>IF(FB$19-'様式３（療養者名簿）（⑤の場合）'!$BD78+1&lt;=15,IF(FB$19&gt;='様式３（療養者名簿）（⑤の場合）'!$BD78,IF(FB$19&lt;='様式３（療養者名簿）（⑤の場合）'!$BE78,1,0),0),0)</f>
        <v>0</v>
      </c>
      <c r="FC73" s="332">
        <f>IF(FC$19-'様式３（療養者名簿）（⑤の場合）'!$BD78+1&lt;=15,IF(FC$19&gt;='様式３（療養者名簿）（⑤の場合）'!$BD78,IF(FC$19&lt;='様式３（療養者名簿）（⑤の場合）'!$BE78,1,0),0),0)</f>
        <v>0</v>
      </c>
      <c r="FD73" s="332">
        <f>IF(FD$19-'様式３（療養者名簿）（⑤の場合）'!$BD78+1&lt;=15,IF(FD$19&gt;='様式３（療養者名簿）（⑤の場合）'!$BD78,IF(FD$19&lt;='様式３（療養者名簿）（⑤の場合）'!$BE78,1,0),0),0)</f>
        <v>0</v>
      </c>
      <c r="FE73" s="332">
        <f>IF(FE$19-'様式３（療養者名簿）（⑤の場合）'!$BD78+1&lt;=15,IF(FE$19&gt;='様式３（療養者名簿）（⑤の場合）'!$BD78,IF(FE$19&lt;='様式３（療養者名簿）（⑤の場合）'!$BE78,1,0),0),0)</f>
        <v>0</v>
      </c>
      <c r="FF73" s="332">
        <f>IF(FF$19-'様式３（療養者名簿）（⑤の場合）'!$BD78+1&lt;=15,IF(FF$19&gt;='様式３（療養者名簿）（⑤の場合）'!$BD78,IF(FF$19&lt;='様式３（療養者名簿）（⑤の場合）'!$BE78,1,0),0),0)</f>
        <v>0</v>
      </c>
      <c r="FG73" s="332">
        <f>IF(FG$19-'様式３（療養者名簿）（⑤の場合）'!$BD78+1&lt;=15,IF(FG$19&gt;='様式３（療養者名簿）（⑤の場合）'!$BD78,IF(FG$19&lt;='様式３（療養者名簿）（⑤の場合）'!$BE78,1,0),0),0)</f>
        <v>0</v>
      </c>
      <c r="FH73" s="332">
        <f>IF(FH$19-'様式３（療養者名簿）（⑤の場合）'!$BD78+1&lt;=15,IF(FH$19&gt;='様式３（療養者名簿）（⑤の場合）'!$BD78,IF(FH$19&lt;='様式３（療養者名簿）（⑤の場合）'!$BE78,1,0),0),0)</f>
        <v>0</v>
      </c>
      <c r="FI73" s="332">
        <f>IF(FI$19-'様式３（療養者名簿）（⑤の場合）'!$BD78+1&lt;=15,IF(FI$19&gt;='様式３（療養者名簿）（⑤の場合）'!$BD78,IF(FI$19&lt;='様式３（療養者名簿）（⑤の場合）'!$BE78,1,0),0),0)</f>
        <v>0</v>
      </c>
      <c r="FJ73" s="332">
        <f>IF(FJ$19-'様式３（療養者名簿）（⑤の場合）'!$BD78+1&lt;=15,IF(FJ$19&gt;='様式３（療養者名簿）（⑤の場合）'!$BD78,IF(FJ$19&lt;='様式３（療養者名簿）（⑤の場合）'!$BE78,1,0),0),0)</f>
        <v>0</v>
      </c>
      <c r="FK73" s="332">
        <f>IF(FK$19-'様式３（療養者名簿）（⑤の場合）'!$BD78+1&lt;=15,IF(FK$19&gt;='様式３（療養者名簿）（⑤の場合）'!$BD78,IF(FK$19&lt;='様式３（療養者名簿）（⑤の場合）'!$BE78,1,0),0),0)</f>
        <v>0</v>
      </c>
      <c r="FL73" s="332">
        <f>IF(FL$19-'様式３（療養者名簿）（⑤の場合）'!$BD78+1&lt;=15,IF(FL$19&gt;='様式３（療養者名簿）（⑤の場合）'!$BD78,IF(FL$19&lt;='様式３（療養者名簿）（⑤の場合）'!$BE78,1,0),0),0)</f>
        <v>0</v>
      </c>
      <c r="FM73" s="332">
        <f>IF(FM$19-'様式３（療養者名簿）（⑤の場合）'!$BD78+1&lt;=15,IF(FM$19&gt;='様式３（療養者名簿）（⑤の場合）'!$BD78,IF(FM$19&lt;='様式３（療養者名簿）（⑤の場合）'!$BE78,1,0),0),0)</f>
        <v>0</v>
      </c>
      <c r="FN73" s="332">
        <f>IF(FN$19-'様式３（療養者名簿）（⑤の場合）'!$BD78+1&lt;=15,IF(FN$19&gt;='様式３（療養者名簿）（⑤の場合）'!$BD78,IF(FN$19&lt;='様式３（療養者名簿）（⑤の場合）'!$BE78,1,0),0),0)</f>
        <v>0</v>
      </c>
      <c r="FO73" s="332">
        <f>IF(FO$19-'様式３（療養者名簿）（⑤の場合）'!$BD78+1&lt;=15,IF(FO$19&gt;='様式３（療養者名簿）（⑤の場合）'!$BD78,IF(FO$19&lt;='様式３（療養者名簿）（⑤の場合）'!$BE78,1,0),0),0)</f>
        <v>0</v>
      </c>
      <c r="FP73" s="332">
        <f>IF(FP$19-'様式３（療養者名簿）（⑤の場合）'!$BD78+1&lt;=15,IF(FP$19&gt;='様式３（療養者名簿）（⑤の場合）'!$BD78,IF(FP$19&lt;='様式３（療養者名簿）（⑤の場合）'!$BE78,1,0),0),0)</f>
        <v>0</v>
      </c>
      <c r="FQ73" s="332">
        <f>IF(FQ$19-'様式３（療養者名簿）（⑤の場合）'!$BD78+1&lt;=15,IF(FQ$19&gt;='様式３（療養者名簿）（⑤の場合）'!$BD78,IF(FQ$19&lt;='様式３（療養者名簿）（⑤の場合）'!$BE78,1,0),0),0)</f>
        <v>0</v>
      </c>
      <c r="FR73" s="332">
        <f>IF(FR$19-'様式３（療養者名簿）（⑤の場合）'!$BD78+1&lt;=15,IF(FR$19&gt;='様式３（療養者名簿）（⑤の場合）'!$BD78,IF(FR$19&lt;='様式３（療養者名簿）（⑤の場合）'!$BE78,1,0),0),0)</f>
        <v>0</v>
      </c>
      <c r="FS73" s="332">
        <f>IF(FS$19-'様式３（療養者名簿）（⑤の場合）'!$BD78+1&lt;=15,IF(FS$19&gt;='様式３（療養者名簿）（⑤の場合）'!$BD78,IF(FS$19&lt;='様式３（療養者名簿）（⑤の場合）'!$BE78,1,0),0),0)</f>
        <v>0</v>
      </c>
      <c r="FT73" s="332">
        <f>IF(FT$19-'様式３（療養者名簿）（⑤の場合）'!$BD78+1&lt;=15,IF(FT$19&gt;='様式３（療養者名簿）（⑤の場合）'!$BD78,IF(FT$19&lt;='様式３（療養者名簿）（⑤の場合）'!$BE78,1,0),0),0)</f>
        <v>0</v>
      </c>
      <c r="FU73" s="332">
        <f>IF(FU$19-'様式３（療養者名簿）（⑤の場合）'!$BD78+1&lt;=15,IF(FU$19&gt;='様式３（療養者名簿）（⑤の場合）'!$BD78,IF(FU$19&lt;='様式３（療養者名簿）（⑤の場合）'!$BE78,1,0),0),0)</f>
        <v>0</v>
      </c>
      <c r="FV73" s="332">
        <f>IF(FV$19-'様式３（療養者名簿）（⑤の場合）'!$BD78+1&lt;=15,IF(FV$19&gt;='様式３（療養者名簿）（⑤の場合）'!$BD78,IF(FV$19&lt;='様式３（療養者名簿）（⑤の場合）'!$BE78,1,0),0),0)</f>
        <v>0</v>
      </c>
      <c r="FW73" s="332">
        <f>IF(FW$19-'様式３（療養者名簿）（⑤の場合）'!$BD78+1&lt;=15,IF(FW$19&gt;='様式３（療養者名簿）（⑤の場合）'!$BD78,IF(FW$19&lt;='様式３（療養者名簿）（⑤の場合）'!$BE78,1,0),0),0)</f>
        <v>0</v>
      </c>
      <c r="FX73" s="332">
        <f>IF(FX$19-'様式３（療養者名簿）（⑤の場合）'!$BD78+1&lt;=15,IF(FX$19&gt;='様式３（療養者名簿）（⑤の場合）'!$BD78,IF(FX$19&lt;='様式３（療養者名簿）（⑤の場合）'!$BE78,1,0),0),0)</f>
        <v>0</v>
      </c>
      <c r="FY73" s="332">
        <f>IF(FY$19-'様式３（療養者名簿）（⑤の場合）'!$BD78+1&lt;=15,IF(FY$19&gt;='様式３（療養者名簿）（⑤の場合）'!$BD78,IF(FY$19&lt;='様式３（療養者名簿）（⑤の場合）'!$BE78,1,0),0),0)</f>
        <v>0</v>
      </c>
      <c r="FZ73" s="332">
        <f>IF(FZ$19-'様式３（療養者名簿）（⑤の場合）'!$BD78+1&lt;=15,IF(FZ$19&gt;='様式３（療養者名簿）（⑤の場合）'!$BD78,IF(FZ$19&lt;='様式３（療養者名簿）（⑤の場合）'!$BE78,1,0),0),0)</f>
        <v>0</v>
      </c>
      <c r="GA73" s="332">
        <f>IF(GA$19-'様式３（療養者名簿）（⑤の場合）'!$BD78+1&lt;=15,IF(GA$19&gt;='様式３（療養者名簿）（⑤の場合）'!$BD78,IF(GA$19&lt;='様式３（療養者名簿）（⑤の場合）'!$BE78,1,0),0),0)</f>
        <v>0</v>
      </c>
      <c r="GB73" s="332">
        <f>IF(GB$19-'様式３（療養者名簿）（⑤の場合）'!$BD78+1&lt;=15,IF(GB$19&gt;='様式３（療養者名簿）（⑤の場合）'!$BD78,IF(GB$19&lt;='様式３（療養者名簿）（⑤の場合）'!$BE78,1,0),0),0)</f>
        <v>0</v>
      </c>
      <c r="GC73" s="332">
        <f>IF(GC$19-'様式３（療養者名簿）（⑤の場合）'!$BD78+1&lt;=15,IF(GC$19&gt;='様式３（療養者名簿）（⑤の場合）'!$BD78,IF(GC$19&lt;='様式３（療養者名簿）（⑤の場合）'!$BE78,1,0),0),0)</f>
        <v>0</v>
      </c>
      <c r="GD73" s="332">
        <f>IF(GD$19-'様式３（療養者名簿）（⑤の場合）'!$BD78+1&lt;=15,IF(GD$19&gt;='様式３（療養者名簿）（⑤の場合）'!$BD78,IF(GD$19&lt;='様式３（療養者名簿）（⑤の場合）'!$BE78,1,0),0),0)</f>
        <v>0</v>
      </c>
      <c r="GE73" s="332">
        <f>IF(GE$19-'様式３（療養者名簿）（⑤の場合）'!$BD78+1&lt;=15,IF(GE$19&gt;='様式３（療養者名簿）（⑤の場合）'!$BD78,IF(GE$19&lt;='様式３（療養者名簿）（⑤の場合）'!$BE78,1,0),0),0)</f>
        <v>0</v>
      </c>
      <c r="GF73" s="332">
        <f>IF(GF$19-'様式３（療養者名簿）（⑤の場合）'!$BD78+1&lt;=15,IF(GF$19&gt;='様式３（療養者名簿）（⑤の場合）'!$BD78,IF(GF$19&lt;='様式３（療養者名簿）（⑤の場合）'!$BE78,1,0),0),0)</f>
        <v>0</v>
      </c>
      <c r="GG73" s="332">
        <f>IF(GG$19-'様式３（療養者名簿）（⑤の場合）'!$BD78+1&lt;=15,IF(GG$19&gt;='様式３（療養者名簿）（⑤の場合）'!$BD78,IF(GG$19&lt;='様式３（療養者名簿）（⑤の場合）'!$BE78,1,0),0),0)</f>
        <v>0</v>
      </c>
      <c r="GH73" s="332">
        <f>IF(GH$19-'様式３（療養者名簿）（⑤の場合）'!$BD78+1&lt;=15,IF(GH$19&gt;='様式３（療養者名簿）（⑤の場合）'!$BD78,IF(GH$19&lt;='様式３（療養者名簿）（⑤の場合）'!$BE78,1,0),0),0)</f>
        <v>0</v>
      </c>
      <c r="GI73" s="332">
        <f>IF(GI$19-'様式３（療養者名簿）（⑤の場合）'!$BD78+1&lt;=15,IF(GI$19&gt;='様式３（療養者名簿）（⑤の場合）'!$BD78,IF(GI$19&lt;='様式３（療養者名簿）（⑤の場合）'!$BE78,1,0),0),0)</f>
        <v>0</v>
      </c>
      <c r="GJ73" s="332">
        <f>IF(GJ$19-'様式３（療養者名簿）（⑤の場合）'!$BD78+1&lt;=15,IF(GJ$19&gt;='様式３（療養者名簿）（⑤の場合）'!$BD78,IF(GJ$19&lt;='様式３（療養者名簿）（⑤の場合）'!$BE78,1,0),0),0)</f>
        <v>0</v>
      </c>
      <c r="GK73" s="332">
        <f>IF(GK$19-'様式３（療養者名簿）（⑤の場合）'!$BD78+1&lt;=15,IF(GK$19&gt;='様式３（療養者名簿）（⑤の場合）'!$BD78,IF(GK$19&lt;='様式３（療養者名簿）（⑤の場合）'!$BE78,1,0),0),0)</f>
        <v>0</v>
      </c>
      <c r="GL73" s="332">
        <f>IF(GL$19-'様式３（療養者名簿）（⑤の場合）'!$BD78+1&lt;=15,IF(GL$19&gt;='様式３（療養者名簿）（⑤の場合）'!$BD78,IF(GL$19&lt;='様式３（療養者名簿）（⑤の場合）'!$BE78,1,0),0),0)</f>
        <v>0</v>
      </c>
      <c r="GM73" s="332">
        <f>IF(GM$19-'様式３（療養者名簿）（⑤の場合）'!$BD78+1&lt;=15,IF(GM$19&gt;='様式３（療養者名簿）（⑤の場合）'!$BD78,IF(GM$19&lt;='様式３（療養者名簿）（⑤の場合）'!$BE78,1,0),0),0)</f>
        <v>0</v>
      </c>
      <c r="GN73" s="332">
        <f>IF(GN$19-'様式３（療養者名簿）（⑤の場合）'!$BD78+1&lt;=15,IF(GN$19&gt;='様式３（療養者名簿）（⑤の場合）'!$BD78,IF(GN$19&lt;='様式３（療養者名簿）（⑤の場合）'!$BE78,1,0),0),0)</f>
        <v>0</v>
      </c>
      <c r="GO73" s="332">
        <f>IF(GO$19-'様式３（療養者名簿）（⑤の場合）'!$BD78+1&lt;=15,IF(GO$19&gt;='様式３（療養者名簿）（⑤の場合）'!$BD78,IF(GO$19&lt;='様式３（療養者名簿）（⑤の場合）'!$BE78,1,0),0),0)</f>
        <v>0</v>
      </c>
      <c r="GP73" s="332">
        <f>IF(GP$19-'様式３（療養者名簿）（⑤の場合）'!$BD78+1&lt;=15,IF(GP$19&gt;='様式３（療養者名簿）（⑤の場合）'!$BD78,IF(GP$19&lt;='様式３（療養者名簿）（⑤の場合）'!$BE78,1,0),0),0)</f>
        <v>0</v>
      </c>
      <c r="GQ73" s="332">
        <f>IF(GQ$19-'様式３（療養者名簿）（⑤の場合）'!$BD78+1&lt;=15,IF(GQ$19&gt;='様式３（療養者名簿）（⑤の場合）'!$BD78,IF(GQ$19&lt;='様式３（療養者名簿）（⑤の場合）'!$BE78,1,0),0),0)</f>
        <v>0</v>
      </c>
      <c r="GR73" s="332">
        <f>IF(GR$19-'様式３（療養者名簿）（⑤の場合）'!$BD78+1&lt;=15,IF(GR$19&gt;='様式３（療養者名簿）（⑤の場合）'!$BD78,IF(GR$19&lt;='様式３（療養者名簿）（⑤の場合）'!$BE78,1,0),0),0)</f>
        <v>0</v>
      </c>
      <c r="GS73" s="332">
        <f>IF(GS$19-'様式３（療養者名簿）（⑤の場合）'!$BD78+1&lt;=15,IF(GS$19&gt;='様式３（療養者名簿）（⑤の場合）'!$BD78,IF(GS$19&lt;='様式３（療養者名簿）（⑤の場合）'!$BE78,1,0),0),0)</f>
        <v>0</v>
      </c>
      <c r="GT73" s="332">
        <f>IF(GT$19-'様式３（療養者名簿）（⑤の場合）'!$BD78+1&lt;=15,IF(GT$19&gt;='様式３（療養者名簿）（⑤の場合）'!$BD78,IF(GT$19&lt;='様式３（療養者名簿）（⑤の場合）'!$BE78,1,0),0),0)</f>
        <v>0</v>
      </c>
      <c r="GU73" s="332">
        <f>IF(GU$19-'様式３（療養者名簿）（⑤の場合）'!$BD78+1&lt;=15,IF(GU$19&gt;='様式３（療養者名簿）（⑤の場合）'!$BD78,IF(GU$19&lt;='様式３（療養者名簿）（⑤の場合）'!$BE78,1,0),0),0)</f>
        <v>0</v>
      </c>
      <c r="GV73" s="332">
        <f>IF(GV$19-'様式３（療養者名簿）（⑤の場合）'!$BD78+1&lt;=15,IF(GV$19&gt;='様式３（療養者名簿）（⑤の場合）'!$BD78,IF(GV$19&lt;='様式３（療養者名簿）（⑤の場合）'!$BE78,1,0),0),0)</f>
        <v>0</v>
      </c>
      <c r="GW73" s="332">
        <f>IF(GW$19-'様式３（療養者名簿）（⑤の場合）'!$BD78+1&lt;=15,IF(GW$19&gt;='様式３（療養者名簿）（⑤の場合）'!$BD78,IF(GW$19&lt;='様式３（療養者名簿）（⑤の場合）'!$BE78,1,0),0),0)</f>
        <v>0</v>
      </c>
      <c r="GX73" s="332">
        <f>IF(GX$19-'様式３（療養者名簿）（⑤の場合）'!$BD78+1&lt;=15,IF(GX$19&gt;='様式３（療養者名簿）（⑤の場合）'!$BD78,IF(GX$19&lt;='様式３（療養者名簿）（⑤の場合）'!$BE78,1,0),0),0)</f>
        <v>0</v>
      </c>
      <c r="GY73" s="332">
        <f>IF(GY$19-'様式３（療養者名簿）（⑤の場合）'!$BD78+1&lt;=15,IF(GY$19&gt;='様式３（療養者名簿）（⑤の場合）'!$BD78,IF(GY$19&lt;='様式３（療養者名簿）（⑤の場合）'!$BE78,1,0),0),0)</f>
        <v>0</v>
      </c>
      <c r="GZ73" s="332">
        <f>IF(GZ$19-'様式３（療養者名簿）（⑤の場合）'!$BD78+1&lt;=15,IF(GZ$19&gt;='様式３（療養者名簿）（⑤の場合）'!$BD78,IF(GZ$19&lt;='様式３（療養者名簿）（⑤の場合）'!$BE78,1,0),0),0)</f>
        <v>0</v>
      </c>
      <c r="HA73" s="332">
        <f>IF(HA$19-'様式３（療養者名簿）（⑤の場合）'!$BD78+1&lt;=15,IF(HA$19&gt;='様式３（療養者名簿）（⑤の場合）'!$BD78,IF(HA$19&lt;='様式３（療養者名簿）（⑤の場合）'!$BE78,1,0),0),0)</f>
        <v>0</v>
      </c>
      <c r="HB73" s="332">
        <f>IF(HB$19-'様式３（療養者名簿）（⑤の場合）'!$BD78+1&lt;=15,IF(HB$19&gt;='様式３（療養者名簿）（⑤の場合）'!$BD78,IF(HB$19&lt;='様式３（療養者名簿）（⑤の場合）'!$BE78,1,0),0),0)</f>
        <v>0</v>
      </c>
      <c r="HC73" s="332">
        <f>IF(HC$19-'様式３（療養者名簿）（⑤の場合）'!$BD78+1&lt;=15,IF(HC$19&gt;='様式３（療養者名簿）（⑤の場合）'!$BD78,IF(HC$19&lt;='様式３（療養者名簿）（⑤の場合）'!$BE78,1,0),0),0)</f>
        <v>0</v>
      </c>
      <c r="HD73" s="332">
        <f>IF(HD$19-'様式３（療養者名簿）（⑤の場合）'!$BD78+1&lt;=15,IF(HD$19&gt;='様式３（療養者名簿）（⑤の場合）'!$BD78,IF(HD$19&lt;='様式３（療養者名簿）（⑤の場合）'!$BE78,1,0),0),0)</f>
        <v>0</v>
      </c>
      <c r="HE73" s="332">
        <f>IF(HE$19-'様式３（療養者名簿）（⑤の場合）'!$BD78+1&lt;=15,IF(HE$19&gt;='様式３（療養者名簿）（⑤の場合）'!$BD78,IF(HE$19&lt;='様式３（療養者名簿）（⑤の場合）'!$BE78,1,0),0),0)</f>
        <v>0</v>
      </c>
      <c r="HF73" s="332">
        <f>IF(HF$19-'様式３（療養者名簿）（⑤の場合）'!$BD78+1&lt;=15,IF(HF$19&gt;='様式３（療養者名簿）（⑤の場合）'!$BD78,IF(HF$19&lt;='様式３（療養者名簿）（⑤の場合）'!$BE78,1,0),0),0)</f>
        <v>0</v>
      </c>
      <c r="HG73" s="332">
        <f>IF(HG$19-'様式３（療養者名簿）（⑤の場合）'!$BD78+1&lt;=15,IF(HG$19&gt;='様式３（療養者名簿）（⑤の場合）'!$BD78,IF(HG$19&lt;='様式３（療養者名簿）（⑤の場合）'!$BE78,1,0),0),0)</f>
        <v>0</v>
      </c>
      <c r="HH73" s="332">
        <f>IF(HH$19-'様式３（療養者名簿）（⑤の場合）'!$BD78+1&lt;=15,IF(HH$19&gt;='様式３（療養者名簿）（⑤の場合）'!$BD78,IF(HH$19&lt;='様式３（療養者名簿）（⑤の場合）'!$BE78,1,0),0),0)</f>
        <v>0</v>
      </c>
      <c r="HI73" s="332">
        <f>IF(HI$19-'様式３（療養者名簿）（⑤の場合）'!$BD78+1&lt;=15,IF(HI$19&gt;='様式３（療養者名簿）（⑤の場合）'!$BD78,IF(HI$19&lt;='様式３（療養者名簿）（⑤の場合）'!$BE78,1,0),0),0)</f>
        <v>0</v>
      </c>
      <c r="HJ73" s="332">
        <f>IF(HJ$19-'様式３（療養者名簿）（⑤の場合）'!$BD78+1&lt;=15,IF(HJ$19&gt;='様式３（療養者名簿）（⑤の場合）'!$BD78,IF(HJ$19&lt;='様式３（療養者名簿）（⑤の場合）'!$BE78,1,0),0),0)</f>
        <v>0</v>
      </c>
      <c r="HK73" s="332">
        <f>IF(HK$19-'様式３（療養者名簿）（⑤の場合）'!$BD78+1&lt;=15,IF(HK$19&gt;='様式３（療養者名簿）（⑤の場合）'!$BD78,IF(HK$19&lt;='様式３（療養者名簿）（⑤の場合）'!$BE78,1,0),0),0)</f>
        <v>0</v>
      </c>
      <c r="HL73" s="332">
        <f>IF(HL$19-'様式３（療養者名簿）（⑤の場合）'!$BD78+1&lt;=15,IF(HL$19&gt;='様式３（療養者名簿）（⑤の場合）'!$BD78,IF(HL$19&lt;='様式３（療養者名簿）（⑤の場合）'!$BE78,1,0),0),0)</f>
        <v>0</v>
      </c>
      <c r="HM73" s="332">
        <f>IF(HM$19-'様式３（療養者名簿）（⑤の場合）'!$BD78+1&lt;=15,IF(HM$19&gt;='様式３（療養者名簿）（⑤の場合）'!$BD78,IF(HM$19&lt;='様式３（療養者名簿）（⑤の場合）'!$BE78,1,0),0),0)</f>
        <v>0</v>
      </c>
      <c r="HN73" s="332">
        <f>IF(HN$19-'様式３（療養者名簿）（⑤の場合）'!$BD78+1&lt;=15,IF(HN$19&gt;='様式３（療養者名簿）（⑤の場合）'!$BD78,IF(HN$19&lt;='様式３（療養者名簿）（⑤の場合）'!$BE78,1,0),0),0)</f>
        <v>0</v>
      </c>
      <c r="HO73" s="332">
        <f>IF(HO$19-'様式３（療養者名簿）（⑤の場合）'!$BD78+1&lt;=15,IF(HO$19&gt;='様式３（療養者名簿）（⑤の場合）'!$BD78,IF(HO$19&lt;='様式３（療養者名簿）（⑤の場合）'!$BE78,1,0),0),0)</f>
        <v>0</v>
      </c>
      <c r="HP73" s="332">
        <f>IF(HP$19-'様式３（療養者名簿）（⑤の場合）'!$BD78+1&lt;=15,IF(HP$19&gt;='様式３（療養者名簿）（⑤の場合）'!$BD78,IF(HP$19&lt;='様式３（療養者名簿）（⑤の場合）'!$BE78,1,0),0),0)</f>
        <v>0</v>
      </c>
      <c r="HQ73" s="332">
        <f>IF(HQ$19-'様式３（療養者名簿）（⑤の場合）'!$BD78+1&lt;=15,IF(HQ$19&gt;='様式３（療養者名簿）（⑤の場合）'!$BD78,IF(HQ$19&lt;='様式３（療養者名簿）（⑤の場合）'!$BE78,1,0),0),0)</f>
        <v>0</v>
      </c>
      <c r="HR73" s="332">
        <f>IF(HR$19-'様式３（療養者名簿）（⑤の場合）'!$BD78+1&lt;=15,IF(HR$19&gt;='様式３（療養者名簿）（⑤の場合）'!$BD78,IF(HR$19&lt;='様式３（療養者名簿）（⑤の場合）'!$BE78,1,0),0),0)</f>
        <v>0</v>
      </c>
      <c r="HS73" s="332">
        <f>IF(HS$19-'様式３（療養者名簿）（⑤の場合）'!$BD78+1&lt;=15,IF(HS$19&gt;='様式３（療養者名簿）（⑤の場合）'!$BD78,IF(HS$19&lt;='様式３（療養者名簿）（⑤の場合）'!$BE78,1,0),0),0)</f>
        <v>0</v>
      </c>
      <c r="HT73" s="332">
        <f>IF(HT$19-'様式３（療養者名簿）（⑤の場合）'!$BD78+1&lt;=15,IF(HT$19&gt;='様式３（療養者名簿）（⑤の場合）'!$BD78,IF(HT$19&lt;='様式３（療養者名簿）（⑤の場合）'!$BE78,1,0),0),0)</f>
        <v>0</v>
      </c>
      <c r="HU73" s="332">
        <f>IF(HU$19-'様式３（療養者名簿）（⑤の場合）'!$BD78+1&lt;=15,IF(HU$19&gt;='様式３（療養者名簿）（⑤の場合）'!$BD78,IF(HU$19&lt;='様式３（療養者名簿）（⑤の場合）'!$BE78,1,0),0),0)</f>
        <v>0</v>
      </c>
      <c r="HV73" s="332">
        <f>IF(HV$19-'様式３（療養者名簿）（⑤の場合）'!$BD78+1&lt;=15,IF(HV$19&gt;='様式３（療養者名簿）（⑤の場合）'!$BD78,IF(HV$19&lt;='様式３（療養者名簿）（⑤の場合）'!$BE78,1,0),0),0)</f>
        <v>0</v>
      </c>
      <c r="HW73" s="332">
        <f>IF(HW$19-'様式３（療養者名簿）（⑤の場合）'!$BD78+1&lt;=15,IF(HW$19&gt;='様式３（療養者名簿）（⑤の場合）'!$BD78,IF(HW$19&lt;='様式３（療養者名簿）（⑤の場合）'!$BE78,1,0),0),0)</f>
        <v>0</v>
      </c>
      <c r="HX73" s="332">
        <f>IF(HX$19-'様式３（療養者名簿）（⑤の場合）'!$BD78+1&lt;=15,IF(HX$19&gt;='様式３（療養者名簿）（⑤の場合）'!$BD78,IF(HX$19&lt;='様式３（療養者名簿）（⑤の場合）'!$BE78,1,0),0),0)</f>
        <v>0</v>
      </c>
      <c r="HY73" s="332">
        <f>IF(HY$19-'様式３（療養者名簿）（⑤の場合）'!$BD78+1&lt;=15,IF(HY$19&gt;='様式３（療養者名簿）（⑤の場合）'!$BD78,IF(HY$19&lt;='様式３（療養者名簿）（⑤の場合）'!$BE78,1,0),0),0)</f>
        <v>0</v>
      </c>
      <c r="HZ73" s="332">
        <f>IF(HZ$19-'様式３（療養者名簿）（⑤の場合）'!$BD78+1&lt;=15,IF(HZ$19&gt;='様式３（療養者名簿）（⑤の場合）'!$BD78,IF(HZ$19&lt;='様式３（療養者名簿）（⑤の場合）'!$BE78,1,0),0),0)</f>
        <v>0</v>
      </c>
      <c r="IA73" s="332">
        <f>IF(IA$19-'様式３（療養者名簿）（⑤の場合）'!$BD78+1&lt;=15,IF(IA$19&gt;='様式３（療養者名簿）（⑤の場合）'!$BD78,IF(IA$19&lt;='様式３（療養者名簿）（⑤の場合）'!$BE78,1,0),0),0)</f>
        <v>0</v>
      </c>
      <c r="IB73" s="332">
        <f>IF(IB$19-'様式３（療養者名簿）（⑤の場合）'!$BD78+1&lt;=15,IF(IB$19&gt;='様式３（療養者名簿）（⑤の場合）'!$BD78,IF(IB$19&lt;='様式３（療養者名簿）（⑤の場合）'!$BE78,1,0),0),0)</f>
        <v>0</v>
      </c>
      <c r="IC73" s="332">
        <f>IF(IC$19-'様式３（療養者名簿）（⑤の場合）'!$BD78+1&lt;=15,IF(IC$19&gt;='様式３（療養者名簿）（⑤の場合）'!$BD78,IF(IC$19&lt;='様式３（療養者名簿）（⑤の場合）'!$BE78,1,0),0),0)</f>
        <v>0</v>
      </c>
      <c r="ID73" s="332">
        <f>IF(ID$19-'様式３（療養者名簿）（⑤の場合）'!$BD78+1&lt;=15,IF(ID$19&gt;='様式３（療養者名簿）（⑤の場合）'!$BD78,IF(ID$19&lt;='様式３（療養者名簿）（⑤の場合）'!$BE78,1,0),0),0)</f>
        <v>0</v>
      </c>
      <c r="IE73" s="332">
        <f>IF(IE$19-'様式３（療養者名簿）（⑤の場合）'!$BD78+1&lt;=15,IF(IE$19&gt;='様式３（療養者名簿）（⑤の場合）'!$BD78,IF(IE$19&lt;='様式３（療養者名簿）（⑤の場合）'!$BE78,1,0),0),0)</f>
        <v>0</v>
      </c>
      <c r="IF73" s="332">
        <f>IF(IF$19-'様式３（療養者名簿）（⑤の場合）'!$BD78+1&lt;=15,IF(IF$19&gt;='様式３（療養者名簿）（⑤の場合）'!$BD78,IF(IF$19&lt;='様式３（療養者名簿）（⑤の場合）'!$BE78,1,0),0),0)</f>
        <v>0</v>
      </c>
      <c r="IG73" s="332">
        <f>IF(IG$19-'様式３（療養者名簿）（⑤の場合）'!$BD78+1&lt;=15,IF(IG$19&gt;='様式３（療養者名簿）（⑤の場合）'!$BD78,IF(IG$19&lt;='様式３（療養者名簿）（⑤の場合）'!$BE78,1,0),0),0)</f>
        <v>0</v>
      </c>
      <c r="IH73" s="332">
        <f>IF(IH$19-'様式３（療養者名簿）（⑤の場合）'!$BD78+1&lt;=15,IF(IH$19&gt;='様式３（療養者名簿）（⑤の場合）'!$BD78,IF(IH$19&lt;='様式３（療養者名簿）（⑤の場合）'!$BE78,1,0),0),0)</f>
        <v>0</v>
      </c>
      <c r="II73" s="332">
        <f>IF(II$19-'様式３（療養者名簿）（⑤の場合）'!$BD78+1&lt;=15,IF(II$19&gt;='様式３（療養者名簿）（⑤の場合）'!$BD78,IF(II$19&lt;='様式３（療養者名簿）（⑤の場合）'!$BE78,1,0),0),0)</f>
        <v>0</v>
      </c>
      <c r="IJ73" s="332">
        <f>IF(IJ$19-'様式３（療養者名簿）（⑤の場合）'!$BD78+1&lt;=15,IF(IJ$19&gt;='様式３（療養者名簿）（⑤の場合）'!$BD78,IF(IJ$19&lt;='様式３（療養者名簿）（⑤の場合）'!$BE78,1,0),0),0)</f>
        <v>0</v>
      </c>
      <c r="IK73" s="332">
        <f>IF(IK$19-'様式３（療養者名簿）（⑤の場合）'!$BD78+1&lt;=15,IF(IK$19&gt;='様式３（療養者名簿）（⑤の場合）'!$BD78,IF(IK$19&lt;='様式３（療養者名簿）（⑤の場合）'!$BE78,1,0),0),0)</f>
        <v>0</v>
      </c>
      <c r="IL73" s="332">
        <f>IF(IL$19-'様式３（療養者名簿）（⑤の場合）'!$BD78+1&lt;=15,IF(IL$19&gt;='様式３（療養者名簿）（⑤の場合）'!$BD78,IF(IL$19&lt;='様式３（療養者名簿）（⑤の場合）'!$BE78,1,0),0),0)</f>
        <v>0</v>
      </c>
      <c r="IM73" s="332">
        <f>IF(IM$19-'様式３（療養者名簿）（⑤の場合）'!$BD78+1&lt;=15,IF(IM$19&gt;='様式３（療養者名簿）（⑤の場合）'!$BD78,IF(IM$19&lt;='様式３（療養者名簿）（⑤の場合）'!$BE78,1,0),0),0)</f>
        <v>0</v>
      </c>
      <c r="IN73" s="332">
        <f>IF(IN$19-'様式３（療養者名簿）（⑤の場合）'!$BD78+1&lt;=15,IF(IN$19&gt;='様式３（療養者名簿）（⑤の場合）'!$BD78,IF(IN$19&lt;='様式３（療養者名簿）（⑤の場合）'!$BE78,1,0),0),0)</f>
        <v>0</v>
      </c>
      <c r="IO73" s="332">
        <f>IF(IO$19-'様式３（療養者名簿）（⑤の場合）'!$BD78+1&lt;=15,IF(IO$19&gt;='様式３（療養者名簿）（⑤の場合）'!$BD78,IF(IO$19&lt;='様式３（療養者名簿）（⑤の場合）'!$BE78,1,0),0),0)</f>
        <v>0</v>
      </c>
      <c r="IP73" s="332">
        <f>IF(IP$19-'様式３（療養者名簿）（⑤の場合）'!$BD78+1&lt;=15,IF(IP$19&gt;='様式３（療養者名簿）（⑤の場合）'!$BD78,IF(IP$19&lt;='様式３（療養者名簿）（⑤の場合）'!$BE78,1,0),0),0)</f>
        <v>0</v>
      </c>
      <c r="IQ73" s="332">
        <f>IF(IQ$19-'様式３（療養者名簿）（⑤の場合）'!$BD78+1&lt;=15,IF(IQ$19&gt;='様式３（療養者名簿）（⑤の場合）'!$BD78,IF(IQ$19&lt;='様式３（療養者名簿）（⑤の場合）'!$BE78,1,0),0),0)</f>
        <v>0</v>
      </c>
      <c r="IR73" s="332">
        <f>IF(IR$19-'様式３（療養者名簿）（⑤の場合）'!$BD78+1&lt;=15,IF(IR$19&gt;='様式３（療養者名簿）（⑤の場合）'!$BD78,IF(IR$19&lt;='様式３（療養者名簿）（⑤の場合）'!$BE78,1,0),0),0)</f>
        <v>0</v>
      </c>
      <c r="IS73" s="332">
        <f>IF(IS$19-'様式３（療養者名簿）（⑤の場合）'!$BD78+1&lt;=15,IF(IS$19&gt;='様式３（療養者名簿）（⑤の場合）'!$BD78,IF(IS$19&lt;='様式３（療養者名簿）（⑤の場合）'!$BE78,1,0),0),0)</f>
        <v>0</v>
      </c>
      <c r="IT73" s="332">
        <f>IF(IT$19-'様式３（療養者名簿）（⑤の場合）'!$BD78+1&lt;=15,IF(IT$19&gt;='様式３（療養者名簿）（⑤の場合）'!$BD78,IF(IT$19&lt;='様式３（療養者名簿）（⑤の場合）'!$BE78,1,0),0),0)</f>
        <v>0</v>
      </c>
      <c r="IU73" s="332">
        <f>IF(IU$19-'様式３（療養者名簿）（⑤の場合）'!$BD78+1&lt;=15,IF(IU$19&gt;='様式３（療養者名簿）（⑤の場合）'!$BD78,IF(IU$19&lt;='様式３（療養者名簿）（⑤の場合）'!$BE78,1,0),0),0)</f>
        <v>0</v>
      </c>
      <c r="IV73" s="332">
        <f>IF(IV$19-'様式３（療養者名簿）（⑤の場合）'!$BD78+1&lt;=15,IF(IV$19&gt;='様式３（療養者名簿）（⑤の場合）'!$BD78,IF(IV$19&lt;='様式３（療養者名簿）（⑤の場合）'!$BE78,1,0),0),0)</f>
        <v>0</v>
      </c>
      <c r="IW73" s="332">
        <f>IF(IW$19-'様式３（療養者名簿）（⑤の場合）'!$BD78+1&lt;=15,IF(IW$19&gt;='様式３（療養者名簿）（⑤の場合）'!$BD78,IF(IW$19&lt;='様式３（療養者名簿）（⑤の場合）'!$BE78,1,0),0),0)</f>
        <v>0</v>
      </c>
      <c r="IX73" s="332">
        <f>IF(IX$19-'様式３（療養者名簿）（⑤の場合）'!$BD78+1&lt;=15,IF(IX$19&gt;='様式３（療養者名簿）（⑤の場合）'!$BD78,IF(IX$19&lt;='様式３（療養者名簿）（⑤の場合）'!$BE78,1,0),0),0)</f>
        <v>0</v>
      </c>
      <c r="IY73" s="332">
        <f>IF(IY$19-'様式３（療養者名簿）（⑤の場合）'!$BD78+1&lt;=15,IF(IY$19&gt;='様式３（療養者名簿）（⑤の場合）'!$BD78,IF(IY$19&lt;='様式３（療養者名簿）（⑤の場合）'!$BE78,1,0),0),0)</f>
        <v>0</v>
      </c>
      <c r="IZ73" s="332">
        <f>IF(IZ$19-'様式３（療養者名簿）（⑤の場合）'!$BD78+1&lt;=15,IF(IZ$19&gt;='様式３（療養者名簿）（⑤の場合）'!$BD78,IF(IZ$19&lt;='様式３（療養者名簿）（⑤の場合）'!$BE78,1,0),0),0)</f>
        <v>0</v>
      </c>
      <c r="JA73" s="332">
        <f>IF(JA$19-'様式３（療養者名簿）（⑤の場合）'!$BD78+1&lt;=15,IF(JA$19&gt;='様式３（療養者名簿）（⑤の場合）'!$BD78,IF(JA$19&lt;='様式３（療養者名簿）（⑤の場合）'!$BE78,1,0),0),0)</f>
        <v>0</v>
      </c>
      <c r="JB73" s="332">
        <f>IF(JB$19-'様式３（療養者名簿）（⑤の場合）'!$BD78+1&lt;=15,IF(JB$19&gt;='様式３（療養者名簿）（⑤の場合）'!$BD78,IF(JB$19&lt;='様式３（療養者名簿）（⑤の場合）'!$BE78,1,0),0),0)</f>
        <v>0</v>
      </c>
      <c r="JC73" s="332">
        <f>IF(JC$19-'様式３（療養者名簿）（⑤の場合）'!$BD78+1&lt;=15,IF(JC$19&gt;='様式３（療養者名簿）（⑤の場合）'!$BD78,IF(JC$19&lt;='様式３（療養者名簿）（⑤の場合）'!$BE78,1,0),0),0)</f>
        <v>0</v>
      </c>
      <c r="JD73" s="332">
        <f>IF(JD$19-'様式３（療養者名簿）（⑤の場合）'!$BD78+1&lt;=15,IF(JD$19&gt;='様式３（療養者名簿）（⑤の場合）'!$BD78,IF(JD$19&lt;='様式３（療養者名簿）（⑤の場合）'!$BE78,1,0),0),0)</f>
        <v>0</v>
      </c>
      <c r="JE73" s="332">
        <f>IF(JE$19-'様式３（療養者名簿）（⑤の場合）'!$BD78+1&lt;=15,IF(JE$19&gt;='様式３（療養者名簿）（⑤の場合）'!$BD78,IF(JE$19&lt;='様式３（療養者名簿）（⑤の場合）'!$BE78,1,0),0),0)</f>
        <v>0</v>
      </c>
      <c r="JF73" s="332">
        <f>IF(JF$19-'様式３（療養者名簿）（⑤の場合）'!$BD78+1&lt;=15,IF(JF$19&gt;='様式３（療養者名簿）（⑤の場合）'!$BD78,IF(JF$19&lt;='様式３（療養者名簿）（⑤の場合）'!$BE78,1,0),0),0)</f>
        <v>0</v>
      </c>
      <c r="JG73" s="332">
        <f>IF(JG$19-'様式３（療養者名簿）（⑤の場合）'!$BD78+1&lt;=15,IF(JG$19&gt;='様式３（療養者名簿）（⑤の場合）'!$BD78,IF(JG$19&lt;='様式３（療養者名簿）（⑤の場合）'!$BE78,1,0),0),0)</f>
        <v>0</v>
      </c>
      <c r="JH73" s="332">
        <f>IF(JH$19-'様式３（療養者名簿）（⑤の場合）'!$BD78+1&lt;=15,IF(JH$19&gt;='様式３（療養者名簿）（⑤の場合）'!$BD78,IF(JH$19&lt;='様式３（療養者名簿）（⑤の場合）'!$BE78,1,0),0),0)</f>
        <v>0</v>
      </c>
      <c r="JI73" s="332">
        <f>IF(JI$19-'様式３（療養者名簿）（⑤の場合）'!$BD78+1&lt;=15,IF(JI$19&gt;='様式３（療養者名簿）（⑤の場合）'!$BD78,IF(JI$19&lt;='様式３（療養者名簿）（⑤の場合）'!$BE78,1,0),0),0)</f>
        <v>0</v>
      </c>
      <c r="JJ73" s="332">
        <f>IF(JJ$19-'様式３（療養者名簿）（⑤の場合）'!$BD78+1&lt;=15,IF(JJ$19&gt;='様式３（療養者名簿）（⑤の場合）'!$BD78,IF(JJ$19&lt;='様式３（療養者名簿）（⑤の場合）'!$BE78,1,0),0),0)</f>
        <v>0</v>
      </c>
      <c r="JK73" s="332">
        <f>IF(JK$19-'様式３（療養者名簿）（⑤の場合）'!$BD78+1&lt;=15,IF(JK$19&gt;='様式３（療養者名簿）（⑤の場合）'!$BD78,IF(JK$19&lt;='様式３（療養者名簿）（⑤の場合）'!$BE78,1,0),0),0)</f>
        <v>0</v>
      </c>
      <c r="JL73" s="332">
        <f>IF(JL$19-'様式３（療養者名簿）（⑤の場合）'!$BD78+1&lt;=15,IF(JL$19&gt;='様式３（療養者名簿）（⑤の場合）'!$BD78,IF(JL$19&lt;='様式３（療養者名簿）（⑤の場合）'!$BE78,1,0),0),0)</f>
        <v>0</v>
      </c>
      <c r="JM73" s="332">
        <f>IF(JM$19-'様式３（療養者名簿）（⑤の場合）'!$BD78+1&lt;=15,IF(JM$19&gt;='様式３（療養者名簿）（⑤の場合）'!$BD78,IF(JM$19&lt;='様式３（療養者名簿）（⑤の場合）'!$BE78,1,0),0),0)</f>
        <v>0</v>
      </c>
      <c r="JN73" s="332">
        <f>IF(JN$19-'様式３（療養者名簿）（⑤の場合）'!$BD78+1&lt;=15,IF(JN$19&gt;='様式３（療養者名簿）（⑤の場合）'!$BD78,IF(JN$19&lt;='様式３（療養者名簿）（⑤の場合）'!$BE78,1,0),0),0)</f>
        <v>0</v>
      </c>
      <c r="JO73" s="332">
        <f>IF(JO$19-'様式３（療養者名簿）（⑤の場合）'!$BD78+1&lt;=15,IF(JO$19&gt;='様式３（療養者名簿）（⑤の場合）'!$BD78,IF(JO$19&lt;='様式３（療養者名簿）（⑤の場合）'!$BE78,1,0),0),0)</f>
        <v>0</v>
      </c>
      <c r="JP73" s="332">
        <f>IF(JP$19-'様式３（療養者名簿）（⑤の場合）'!$BD78+1&lt;=15,IF(JP$19&gt;='様式３（療養者名簿）（⑤の場合）'!$BD78,IF(JP$19&lt;='様式３（療養者名簿）（⑤の場合）'!$BE78,1,0),0),0)</f>
        <v>0</v>
      </c>
      <c r="JQ73" s="332">
        <f>IF(JQ$19-'様式３（療養者名簿）（⑤の場合）'!$BD78+1&lt;=15,IF(JQ$19&gt;='様式３（療養者名簿）（⑤の場合）'!$BD78,IF(JQ$19&lt;='様式３（療養者名簿）（⑤の場合）'!$BE78,1,0),0),0)</f>
        <v>0</v>
      </c>
      <c r="JR73" s="332">
        <f>IF(JR$19-'様式３（療養者名簿）（⑤の場合）'!$BD78+1&lt;=15,IF(JR$19&gt;='様式３（療養者名簿）（⑤の場合）'!$BD78,IF(JR$19&lt;='様式３（療養者名簿）（⑤の場合）'!$BE78,1,0),0),0)</f>
        <v>0</v>
      </c>
      <c r="JS73" s="332">
        <f>IF(JS$19-'様式３（療養者名簿）（⑤の場合）'!$BD78+1&lt;=15,IF(JS$19&gt;='様式３（療養者名簿）（⑤の場合）'!$BD78,IF(JS$19&lt;='様式３（療養者名簿）（⑤の場合）'!$BE78,1,0),0),0)</f>
        <v>0</v>
      </c>
      <c r="JT73" s="332">
        <f>IF(JT$19-'様式３（療養者名簿）（⑤の場合）'!$BD78+1&lt;=15,IF(JT$19&gt;='様式３（療養者名簿）（⑤の場合）'!$BD78,IF(JT$19&lt;='様式３（療養者名簿）（⑤の場合）'!$BE78,1,0),0),0)</f>
        <v>0</v>
      </c>
      <c r="JU73" s="332">
        <f>IF(JU$19-'様式３（療養者名簿）（⑤の場合）'!$BD78+1&lt;=15,IF(JU$19&gt;='様式３（療養者名簿）（⑤の場合）'!$BD78,IF(JU$19&lt;='様式３（療養者名簿）（⑤の場合）'!$BE78,1,0),0),0)</f>
        <v>0</v>
      </c>
      <c r="JV73" s="332">
        <f>IF(JV$19-'様式３（療養者名簿）（⑤の場合）'!$BD78+1&lt;=15,IF(JV$19&gt;='様式３（療養者名簿）（⑤の場合）'!$BD78,IF(JV$19&lt;='様式３（療養者名簿）（⑤の場合）'!$BE78,1,0),0),0)</f>
        <v>0</v>
      </c>
      <c r="JW73" s="332">
        <f>IF(JW$19-'様式３（療養者名簿）（⑤の場合）'!$BD78+1&lt;=15,IF(JW$19&gt;='様式３（療養者名簿）（⑤の場合）'!$BD78,IF(JW$19&lt;='様式３（療養者名簿）（⑤の場合）'!$BE78,1,0),0),0)</f>
        <v>0</v>
      </c>
      <c r="JX73" s="332">
        <f>IF(JX$19-'様式３（療養者名簿）（⑤の場合）'!$BD78+1&lt;=15,IF(JX$19&gt;='様式３（療養者名簿）（⑤の場合）'!$BD78,IF(JX$19&lt;='様式３（療養者名簿）（⑤の場合）'!$BE78,1,0),0),0)</f>
        <v>0</v>
      </c>
      <c r="JY73" s="332">
        <f>IF(JY$19-'様式３（療養者名簿）（⑤の場合）'!$BD78+1&lt;=15,IF(JY$19&gt;='様式３（療養者名簿）（⑤の場合）'!$BD78,IF(JY$19&lt;='様式３（療養者名簿）（⑤の場合）'!$BE78,1,0),0),0)</f>
        <v>0</v>
      </c>
      <c r="JZ73" s="332">
        <f>IF(JZ$19-'様式３（療養者名簿）（⑤の場合）'!$BD78+1&lt;=15,IF(JZ$19&gt;='様式３（療養者名簿）（⑤の場合）'!$BD78,IF(JZ$19&lt;='様式３（療養者名簿）（⑤の場合）'!$BE78,1,0),0),0)</f>
        <v>0</v>
      </c>
      <c r="KA73" s="332">
        <f>IF(KA$19-'様式３（療養者名簿）（⑤の場合）'!$BD78+1&lt;=15,IF(KA$19&gt;='様式３（療養者名簿）（⑤の場合）'!$BD78,IF(KA$19&lt;='様式３（療養者名簿）（⑤の場合）'!$BE78,1,0),0),0)</f>
        <v>0</v>
      </c>
      <c r="KB73" s="332">
        <f>IF(KB$19-'様式３（療養者名簿）（⑤の場合）'!$BD78+1&lt;=15,IF(KB$19&gt;='様式３（療養者名簿）（⑤の場合）'!$BD78,IF(KB$19&lt;='様式３（療養者名簿）（⑤の場合）'!$BE78,1,0),0),0)</f>
        <v>0</v>
      </c>
      <c r="KC73" s="332">
        <f>IF(KC$19-'様式３（療養者名簿）（⑤の場合）'!$BD78+1&lt;=15,IF(KC$19&gt;='様式３（療養者名簿）（⑤の場合）'!$BD78,IF(KC$19&lt;='様式３（療養者名簿）（⑤の場合）'!$BE78,1,0),0),0)</f>
        <v>0</v>
      </c>
      <c r="KD73" s="332">
        <f>IF(KD$19-'様式３（療養者名簿）（⑤の場合）'!$BD78+1&lt;=15,IF(KD$19&gt;='様式３（療養者名簿）（⑤の場合）'!$BD78,IF(KD$19&lt;='様式３（療養者名簿）（⑤の場合）'!$BE78,1,0),0),0)</f>
        <v>0</v>
      </c>
      <c r="KE73" s="332">
        <f>IF(KE$19-'様式３（療養者名簿）（⑤の場合）'!$BD78+1&lt;=15,IF(KE$19&gt;='様式３（療養者名簿）（⑤の場合）'!$BD78,IF(KE$19&lt;='様式３（療養者名簿）（⑤の場合）'!$BE78,1,0),0),0)</f>
        <v>0</v>
      </c>
      <c r="KF73" s="332">
        <f>IF(KF$19-'様式３（療養者名簿）（⑤の場合）'!$BD78+1&lt;=15,IF(KF$19&gt;='様式３（療養者名簿）（⑤の場合）'!$BD78,IF(KF$19&lt;='様式３（療養者名簿）（⑤の場合）'!$BE78,1,0),0),0)</f>
        <v>0</v>
      </c>
      <c r="KG73" s="332">
        <f>IF(KG$19-'様式３（療養者名簿）（⑤の場合）'!$BD78+1&lt;=15,IF(KG$19&gt;='様式３（療養者名簿）（⑤の場合）'!$BD78,IF(KG$19&lt;='様式３（療養者名簿）（⑤の場合）'!$BE78,1,0),0),0)</f>
        <v>0</v>
      </c>
      <c r="KH73" s="332">
        <f>IF(KH$19-'様式３（療養者名簿）（⑤の場合）'!$BD78+1&lt;=15,IF(KH$19&gt;='様式３（療養者名簿）（⑤の場合）'!$BD78,IF(KH$19&lt;='様式３（療養者名簿）（⑤の場合）'!$BE78,1,0),0),0)</f>
        <v>0</v>
      </c>
      <c r="KI73" s="332">
        <f>IF(KI$19-'様式３（療養者名簿）（⑤の場合）'!$BD78+1&lt;=15,IF(KI$19&gt;='様式３（療養者名簿）（⑤の場合）'!$BD78,IF(KI$19&lt;='様式３（療養者名簿）（⑤の場合）'!$BE78,1,0),0),0)</f>
        <v>0</v>
      </c>
      <c r="KJ73" s="332">
        <f>IF(KJ$19-'様式３（療養者名簿）（⑤の場合）'!$BD78+1&lt;=15,IF(KJ$19&gt;='様式３（療養者名簿）（⑤の場合）'!$BD78,IF(KJ$19&lt;='様式３（療養者名簿）（⑤の場合）'!$BE78,1,0),0),0)</f>
        <v>0</v>
      </c>
      <c r="KK73" s="332">
        <f>IF(KK$19-'様式３（療養者名簿）（⑤の場合）'!$BD78+1&lt;=15,IF(KK$19&gt;='様式３（療養者名簿）（⑤の場合）'!$BD78,IF(KK$19&lt;='様式３（療養者名簿）（⑤の場合）'!$BE78,1,0),0),0)</f>
        <v>0</v>
      </c>
      <c r="KL73" s="332">
        <f>IF(KL$19-'様式３（療養者名簿）（⑤の場合）'!$BD78+1&lt;=15,IF(KL$19&gt;='様式３（療養者名簿）（⑤の場合）'!$BD78,IF(KL$19&lt;='様式３（療養者名簿）（⑤の場合）'!$BE78,1,0),0),0)</f>
        <v>0</v>
      </c>
      <c r="KM73" s="332">
        <f>IF(KM$19-'様式３（療養者名簿）（⑤の場合）'!$BD78+1&lt;=15,IF(KM$19&gt;='様式３（療養者名簿）（⑤の場合）'!$BD78,IF(KM$19&lt;='様式３（療養者名簿）（⑤の場合）'!$BE78,1,0),0),0)</f>
        <v>0</v>
      </c>
      <c r="KN73" s="332">
        <f>IF(KN$19-'様式３（療養者名簿）（⑤の場合）'!$BD78+1&lt;=15,IF(KN$19&gt;='様式３（療養者名簿）（⑤の場合）'!$BD78,IF(KN$19&lt;='様式３（療養者名簿）（⑤の場合）'!$BE78,1,0),0),0)</f>
        <v>0</v>
      </c>
      <c r="KO73" s="332">
        <f>IF(KO$19-'様式３（療養者名簿）（⑤の場合）'!$BD78+1&lt;=15,IF(KO$19&gt;='様式３（療養者名簿）（⑤の場合）'!$BD78,IF(KO$19&lt;='様式３（療養者名簿）（⑤の場合）'!$BE78,1,0),0),0)</f>
        <v>0</v>
      </c>
      <c r="KP73" s="332">
        <f>IF(KP$19-'様式３（療養者名簿）（⑤の場合）'!$BD78+1&lt;=15,IF(KP$19&gt;='様式３（療養者名簿）（⑤の場合）'!$BD78,IF(KP$19&lt;='様式３（療養者名簿）（⑤の場合）'!$BE78,1,0),0),0)</f>
        <v>0</v>
      </c>
      <c r="KQ73" s="332">
        <f>IF(KQ$19-'様式３（療養者名簿）（⑤の場合）'!$BD78+1&lt;=15,IF(KQ$19&gt;='様式３（療養者名簿）（⑤の場合）'!$BD78,IF(KQ$19&lt;='様式３（療養者名簿）（⑤の場合）'!$BE78,1,0),0),0)</f>
        <v>0</v>
      </c>
      <c r="KR73" s="332">
        <f>IF(KR$19-'様式３（療養者名簿）（⑤の場合）'!$BD78+1&lt;=15,IF(KR$19&gt;='様式３（療養者名簿）（⑤の場合）'!$BD78,IF(KR$19&lt;='様式３（療養者名簿）（⑤の場合）'!$BE78,1,0),0),0)</f>
        <v>0</v>
      </c>
      <c r="KS73" s="332">
        <f>IF(KS$19-'様式３（療養者名簿）（⑤の場合）'!$BD78+1&lt;=15,IF(KS$19&gt;='様式３（療養者名簿）（⑤の場合）'!$BD78,IF(KS$19&lt;='様式３（療養者名簿）（⑤の場合）'!$BE78,1,0),0),0)</f>
        <v>0</v>
      </c>
      <c r="KT73" s="332">
        <f>IF(KT$19-'様式３（療養者名簿）（⑤の場合）'!$BD78+1&lt;=15,IF(KT$19&gt;='様式３（療養者名簿）（⑤の場合）'!$BD78,IF(KT$19&lt;='様式３（療養者名簿）（⑤の場合）'!$BE78,1,0),0),0)</f>
        <v>0</v>
      </c>
      <c r="KU73" s="332">
        <f>IF(KU$19-'様式３（療養者名簿）（⑤の場合）'!$BD78+1&lt;=15,IF(KU$19&gt;='様式３（療養者名簿）（⑤の場合）'!$BD78,IF(KU$19&lt;='様式３（療養者名簿）（⑤の場合）'!$BE78,1,0),0),0)</f>
        <v>0</v>
      </c>
      <c r="KV73" s="332">
        <f>IF(KV$19-'様式３（療養者名簿）（⑤の場合）'!$BD78+1&lt;=15,IF(KV$19&gt;='様式３（療養者名簿）（⑤の場合）'!$BD78,IF(KV$19&lt;='様式３（療養者名簿）（⑤の場合）'!$BE78,1,0),0),0)</f>
        <v>0</v>
      </c>
      <c r="KW73" s="332">
        <f>IF(KW$19-'様式３（療養者名簿）（⑤の場合）'!$BD78+1&lt;=15,IF(KW$19&gt;='様式３（療養者名簿）（⑤の場合）'!$BD78,IF(KW$19&lt;='様式３（療養者名簿）（⑤の場合）'!$BE78,1,0),0),0)</f>
        <v>0</v>
      </c>
      <c r="KX73" s="332">
        <f>IF(KX$19-'様式３（療養者名簿）（⑤の場合）'!$BD78+1&lt;=15,IF(KX$19&gt;='様式３（療養者名簿）（⑤の場合）'!$BD78,IF(KX$19&lt;='様式３（療養者名簿）（⑤の場合）'!$BE78,1,0),0),0)</f>
        <v>0</v>
      </c>
      <c r="KY73" s="332">
        <f>IF(KY$19-'様式３（療養者名簿）（⑤の場合）'!$BD78+1&lt;=15,IF(KY$19&gt;='様式３（療養者名簿）（⑤の場合）'!$BD78,IF(KY$19&lt;='様式３（療養者名簿）（⑤の場合）'!$BE78,1,0),0),0)</f>
        <v>0</v>
      </c>
      <c r="KZ73" s="332">
        <f>IF(KZ$19-'様式３（療養者名簿）（⑤の場合）'!$BD78+1&lt;=15,IF(KZ$19&gt;='様式３（療養者名簿）（⑤の場合）'!$BD78,IF(KZ$19&lt;='様式３（療養者名簿）（⑤の場合）'!$BE78,1,0),0),0)</f>
        <v>0</v>
      </c>
      <c r="LA73" s="332">
        <f>IF(LA$19-'様式３（療養者名簿）（⑤の場合）'!$BD78+1&lt;=15,IF(LA$19&gt;='様式３（療養者名簿）（⑤の場合）'!$BD78,IF(LA$19&lt;='様式３（療養者名簿）（⑤の場合）'!$BE78,1,0),0),0)</f>
        <v>0</v>
      </c>
      <c r="LB73" s="332">
        <f>IF(LB$19-'様式３（療養者名簿）（⑤の場合）'!$BD78+1&lt;=15,IF(LB$19&gt;='様式３（療養者名簿）（⑤の場合）'!$BD78,IF(LB$19&lt;='様式３（療養者名簿）（⑤の場合）'!$BE78,1,0),0),0)</f>
        <v>0</v>
      </c>
      <c r="LC73" s="332">
        <f>IF(LC$19-'様式３（療養者名簿）（⑤の場合）'!$BD78+1&lt;=15,IF(LC$19&gt;='様式３（療養者名簿）（⑤の場合）'!$BD78,IF(LC$19&lt;='様式３（療養者名簿）（⑤の場合）'!$BE78,1,0),0),0)</f>
        <v>0</v>
      </c>
      <c r="LD73" s="332">
        <f>IF(LD$19-'様式３（療養者名簿）（⑤の場合）'!$BD78+1&lt;=15,IF(LD$19&gt;='様式３（療養者名簿）（⑤の場合）'!$BD78,IF(LD$19&lt;='様式３（療養者名簿）（⑤の場合）'!$BE78,1,0),0),0)</f>
        <v>0</v>
      </c>
      <c r="LE73" s="332">
        <f>IF(LE$19-'様式３（療養者名簿）（⑤の場合）'!$BD78+1&lt;=15,IF(LE$19&gt;='様式３（療養者名簿）（⑤の場合）'!$BD78,IF(LE$19&lt;='様式３（療養者名簿）（⑤の場合）'!$BE78,1,0),0),0)</f>
        <v>0</v>
      </c>
      <c r="LF73" s="332">
        <f>IF(LF$19-'様式３（療養者名簿）（⑤の場合）'!$BD78+1&lt;=15,IF(LF$19&gt;='様式３（療養者名簿）（⑤の場合）'!$BD78,IF(LF$19&lt;='様式３（療養者名簿）（⑤の場合）'!$BE78,1,0),0),0)</f>
        <v>0</v>
      </c>
      <c r="LG73" s="332">
        <f>IF(LG$19-'様式３（療養者名簿）（⑤の場合）'!$BD78+1&lt;=15,IF(LG$19&gt;='様式３（療養者名簿）（⑤の場合）'!$BD78,IF(LG$19&lt;='様式３（療養者名簿）（⑤の場合）'!$BE78,1,0),0),0)</f>
        <v>0</v>
      </c>
      <c r="LH73" s="332">
        <f>IF(LH$19-'様式３（療養者名簿）（⑤の場合）'!$BD78+1&lt;=15,IF(LH$19&gt;='様式３（療養者名簿）（⑤の場合）'!$BD78,IF(LH$19&lt;='様式３（療養者名簿）（⑤の場合）'!$BE78,1,0),0),0)</f>
        <v>0</v>
      </c>
      <c r="LI73" s="332">
        <f>IF(LI$19-'様式３（療養者名簿）（⑤の場合）'!$BD78+1&lt;=15,IF(LI$19&gt;='様式３（療養者名簿）（⑤の場合）'!$BD78,IF(LI$19&lt;='様式３（療養者名簿）（⑤の場合）'!$BE78,1,0),0),0)</f>
        <v>0</v>
      </c>
      <c r="LJ73" s="332">
        <f>IF(LJ$19-'様式３（療養者名簿）（⑤の場合）'!$BD78+1&lt;=15,IF(LJ$19&gt;='様式３（療養者名簿）（⑤の場合）'!$BD78,IF(LJ$19&lt;='様式３（療養者名簿）（⑤の場合）'!$BE78,1,0),0),0)</f>
        <v>0</v>
      </c>
      <c r="LK73" s="332">
        <f>IF(LK$19-'様式３（療養者名簿）（⑤の場合）'!$BD78+1&lt;=15,IF(LK$19&gt;='様式３（療養者名簿）（⑤の場合）'!$BD78,IF(LK$19&lt;='様式３（療養者名簿）（⑤の場合）'!$BE78,1,0),0),0)</f>
        <v>0</v>
      </c>
      <c r="LL73" s="332">
        <f>IF(LL$19-'様式３（療養者名簿）（⑤の場合）'!$BD78+1&lt;=15,IF(LL$19&gt;='様式３（療養者名簿）（⑤の場合）'!$BD78,IF(LL$19&lt;='様式３（療養者名簿）（⑤の場合）'!$BE78,1,0),0),0)</f>
        <v>0</v>
      </c>
      <c r="LM73" s="332">
        <f>IF(LM$19-'様式３（療養者名簿）（⑤の場合）'!$BD78+1&lt;=15,IF(LM$19&gt;='様式３（療養者名簿）（⑤の場合）'!$BD78,IF(LM$19&lt;='様式３（療養者名簿）（⑤の場合）'!$BE78,1,0),0),0)</f>
        <v>0</v>
      </c>
      <c r="LN73" s="332">
        <f>IF(LN$19-'様式３（療養者名簿）（⑤の場合）'!$BD78+1&lt;=15,IF(LN$19&gt;='様式３（療養者名簿）（⑤の場合）'!$BD78,IF(LN$19&lt;='様式３（療養者名簿）（⑤の場合）'!$BE78,1,0),0),0)</f>
        <v>0</v>
      </c>
      <c r="LO73" s="332">
        <f>IF(LO$19-'様式３（療養者名簿）（⑤の場合）'!$BD78+1&lt;=15,IF(LO$19&gt;='様式３（療養者名簿）（⑤の場合）'!$BD78,IF(LO$19&lt;='様式３（療養者名簿）（⑤の場合）'!$BE78,1,0),0),0)</f>
        <v>0</v>
      </c>
      <c r="LP73" s="332">
        <f>IF(LP$19-'様式３（療養者名簿）（⑤の場合）'!$BD78+1&lt;=15,IF(LP$19&gt;='様式３（療養者名簿）（⑤の場合）'!$BD78,IF(LP$19&lt;='様式３（療養者名簿）（⑤の場合）'!$BE78,1,0),0),0)</f>
        <v>0</v>
      </c>
      <c r="LQ73" s="332">
        <f>IF(LQ$19-'様式３（療養者名簿）（⑤の場合）'!$BD78+1&lt;=15,IF(LQ$19&gt;='様式３（療養者名簿）（⑤の場合）'!$BD78,IF(LQ$19&lt;='様式３（療養者名簿）（⑤の場合）'!$BE78,1,0),0),0)</f>
        <v>0</v>
      </c>
      <c r="LR73" s="332">
        <f>IF(LR$19-'様式３（療養者名簿）（⑤の場合）'!$BD78+1&lt;=15,IF(LR$19&gt;='様式３（療養者名簿）（⑤の場合）'!$BD78,IF(LR$19&lt;='様式３（療養者名簿）（⑤の場合）'!$BE78,1,0),0),0)</f>
        <v>0</v>
      </c>
      <c r="LS73" s="332">
        <f>IF(LS$19-'様式３（療養者名簿）（⑤の場合）'!$BD78+1&lt;=15,IF(LS$19&gt;='様式３（療養者名簿）（⑤の場合）'!$BD78,IF(LS$19&lt;='様式３（療養者名簿）（⑤の場合）'!$BE78,1,0),0),0)</f>
        <v>0</v>
      </c>
      <c r="LT73" s="332">
        <f>IF(LT$19-'様式３（療養者名簿）（⑤の場合）'!$BD78+1&lt;=15,IF(LT$19&gt;='様式３（療養者名簿）（⑤の場合）'!$BD78,IF(LT$19&lt;='様式３（療養者名簿）（⑤の場合）'!$BE78,1,0),0),0)</f>
        <v>0</v>
      </c>
      <c r="LU73" s="332">
        <f>IF(LU$19-'様式３（療養者名簿）（⑤の場合）'!$BD78+1&lt;=15,IF(LU$19&gt;='様式３（療養者名簿）（⑤の場合）'!$BD78,IF(LU$19&lt;='様式３（療養者名簿）（⑤の場合）'!$BE78,1,0),0),0)</f>
        <v>0</v>
      </c>
      <c r="LV73" s="332">
        <f>IF(LV$19-'様式３（療養者名簿）（⑤の場合）'!$BD78+1&lt;=15,IF(LV$19&gt;='様式３（療養者名簿）（⑤の場合）'!$BD78,IF(LV$19&lt;='様式３（療養者名簿）（⑤の場合）'!$BE78,1,0),0),0)</f>
        <v>0</v>
      </c>
      <c r="LW73" s="332">
        <f>IF(LW$19-'様式３（療養者名簿）（⑤の場合）'!$BD78+1&lt;=15,IF(LW$19&gt;='様式３（療養者名簿）（⑤の場合）'!$BD78,IF(LW$19&lt;='様式３（療養者名簿）（⑤の場合）'!$BE78,1,0),0),0)</f>
        <v>0</v>
      </c>
      <c r="LX73" s="332">
        <f>IF(LX$19-'様式３（療養者名簿）（⑤の場合）'!$BD78+1&lt;=15,IF(LX$19&gt;='様式３（療養者名簿）（⑤の場合）'!$BD78,IF(LX$19&lt;='様式３（療養者名簿）（⑤の場合）'!$BE78,1,0),0),0)</f>
        <v>0</v>
      </c>
      <c r="LY73" s="332">
        <f>IF(LY$19-'様式３（療養者名簿）（⑤の場合）'!$BD78+1&lt;=15,IF(LY$19&gt;='様式３（療養者名簿）（⑤の場合）'!$BD78,IF(LY$19&lt;='様式３（療養者名簿）（⑤の場合）'!$BE78,1,0),0),0)</f>
        <v>0</v>
      </c>
      <c r="LZ73" s="332">
        <f>IF(LZ$19-'様式３（療養者名簿）（⑤の場合）'!$BD78+1&lt;=15,IF(LZ$19&gt;='様式３（療養者名簿）（⑤の場合）'!$BD78,IF(LZ$19&lt;='様式３（療養者名簿）（⑤の場合）'!$BE78,1,0),0),0)</f>
        <v>0</v>
      </c>
      <c r="MA73" s="332">
        <f>IF(MA$19-'様式３（療養者名簿）（⑤の場合）'!$BD78+1&lt;=15,IF(MA$19&gt;='様式３（療養者名簿）（⑤の場合）'!$BD78,IF(MA$19&lt;='様式３（療養者名簿）（⑤の場合）'!$BE78,1,0),0),0)</f>
        <v>0</v>
      </c>
      <c r="MB73" s="332">
        <f>IF(MB$19-'様式３（療養者名簿）（⑤の場合）'!$BD78+1&lt;=15,IF(MB$19&gt;='様式３（療養者名簿）（⑤の場合）'!$BD78,IF(MB$19&lt;='様式３（療養者名簿）（⑤の場合）'!$BE78,1,0),0),0)</f>
        <v>0</v>
      </c>
      <c r="MC73" s="332">
        <f>IF(MC$19-'様式３（療養者名簿）（⑤の場合）'!$BD78+1&lt;=15,IF(MC$19&gt;='様式３（療養者名簿）（⑤の場合）'!$BD78,IF(MC$19&lt;='様式３（療養者名簿）（⑤の場合）'!$BE78,1,0),0),0)</f>
        <v>0</v>
      </c>
      <c r="MD73" s="332">
        <f>IF(MD$19-'様式３（療養者名簿）（⑤の場合）'!$BD78+1&lt;=15,IF(MD$19&gt;='様式３（療養者名簿）（⑤の場合）'!$BD78,IF(MD$19&lt;='様式３（療養者名簿）（⑤の場合）'!$BE78,1,0),0),0)</f>
        <v>0</v>
      </c>
      <c r="ME73" s="332">
        <f>IF(ME$19-'様式３（療養者名簿）（⑤の場合）'!$BD78+1&lt;=15,IF(ME$19&gt;='様式３（療養者名簿）（⑤の場合）'!$BD78,IF(ME$19&lt;='様式３（療養者名簿）（⑤の場合）'!$BE78,1,0),0),0)</f>
        <v>0</v>
      </c>
      <c r="MF73" s="332">
        <f>IF(MF$19-'様式３（療養者名簿）（⑤の場合）'!$BD78+1&lt;=15,IF(MF$19&gt;='様式３（療養者名簿）（⑤の場合）'!$BD78,IF(MF$19&lt;='様式３（療養者名簿）（⑤の場合）'!$BE78,1,0),0),0)</f>
        <v>0</v>
      </c>
      <c r="MG73" s="332">
        <f>IF(MG$19-'様式３（療養者名簿）（⑤の場合）'!$BD78+1&lt;=15,IF(MG$19&gt;='様式３（療養者名簿）（⑤の場合）'!$BD78,IF(MG$19&lt;='様式３（療養者名簿）（⑤の場合）'!$BE78,1,0),0),0)</f>
        <v>0</v>
      </c>
      <c r="MH73" s="332">
        <f>IF(MH$19-'様式３（療養者名簿）（⑤の場合）'!$BD78+1&lt;=15,IF(MH$19&gt;='様式３（療養者名簿）（⑤の場合）'!$BD78,IF(MH$19&lt;='様式３（療養者名簿）（⑤の場合）'!$BE78,1,0),0),0)</f>
        <v>0</v>
      </c>
      <c r="MI73" s="332">
        <f>IF(MI$19-'様式３（療養者名簿）（⑤の場合）'!$BD78+1&lt;=15,IF(MI$19&gt;='様式３（療養者名簿）（⑤の場合）'!$BD78,IF(MI$19&lt;='様式３（療養者名簿）（⑤の場合）'!$BE78,1,0),0),0)</f>
        <v>0</v>
      </c>
      <c r="MJ73" s="332">
        <f>IF(MJ$19-'様式３（療養者名簿）（⑤の場合）'!$BD78+1&lt;=15,IF(MJ$19&gt;='様式３（療養者名簿）（⑤の場合）'!$BD78,IF(MJ$19&lt;='様式３（療養者名簿）（⑤の場合）'!$BE78,1,0),0),0)</f>
        <v>0</v>
      </c>
      <c r="MK73" s="332">
        <f>IF(MK$19-'様式３（療養者名簿）（⑤の場合）'!$BD78+1&lt;=15,IF(MK$19&gt;='様式３（療養者名簿）（⑤の場合）'!$BD78,IF(MK$19&lt;='様式３（療養者名簿）（⑤の場合）'!$BE78,1,0),0),0)</f>
        <v>0</v>
      </c>
      <c r="ML73" s="332">
        <f>IF(ML$19-'様式３（療養者名簿）（⑤の場合）'!$BD78+1&lt;=15,IF(ML$19&gt;='様式３（療養者名簿）（⑤の場合）'!$BD78,IF(ML$19&lt;='様式３（療養者名簿）（⑤の場合）'!$BE78,1,0),0),0)</f>
        <v>0</v>
      </c>
      <c r="MM73" s="332">
        <f>IF(MM$19-'様式３（療養者名簿）（⑤の場合）'!$BD78+1&lt;=15,IF(MM$19&gt;='様式３（療養者名簿）（⑤の場合）'!$BD78,IF(MM$19&lt;='様式３（療養者名簿）（⑤の場合）'!$BE78,1,0),0),0)</f>
        <v>0</v>
      </c>
      <c r="MN73" s="332">
        <f>IF(MN$19-'様式３（療養者名簿）（⑤の場合）'!$BD78+1&lt;=15,IF(MN$19&gt;='様式３（療養者名簿）（⑤の場合）'!$BD78,IF(MN$19&lt;='様式３（療養者名簿）（⑤の場合）'!$BE78,1,0),0),0)</f>
        <v>0</v>
      </c>
      <c r="MO73" s="332">
        <f>IF(MO$19-'様式３（療養者名簿）（⑤の場合）'!$BD78+1&lt;=15,IF(MO$19&gt;='様式３（療養者名簿）（⑤の場合）'!$BD78,IF(MO$19&lt;='様式３（療養者名簿）（⑤の場合）'!$BE78,1,0),0),0)</f>
        <v>0</v>
      </c>
      <c r="MP73" s="332">
        <f>IF(MP$19-'様式３（療養者名簿）（⑤の場合）'!$BD78+1&lt;=15,IF(MP$19&gt;='様式３（療養者名簿）（⑤の場合）'!$BD78,IF(MP$19&lt;='様式３（療養者名簿）（⑤の場合）'!$BE78,1,0),0),0)</f>
        <v>0</v>
      </c>
      <c r="MQ73" s="332">
        <f>IF(MQ$19-'様式３（療養者名簿）（⑤の場合）'!$BD78+1&lt;=15,IF(MQ$19&gt;='様式３（療養者名簿）（⑤の場合）'!$BD78,IF(MQ$19&lt;='様式３（療養者名簿）（⑤の場合）'!$BE78,1,0),0),0)</f>
        <v>0</v>
      </c>
      <c r="MR73" s="332">
        <f>IF(MR$19-'様式３（療養者名簿）（⑤の場合）'!$BD78+1&lt;=15,IF(MR$19&gt;='様式３（療養者名簿）（⑤の場合）'!$BD78,IF(MR$19&lt;='様式３（療養者名簿）（⑤の場合）'!$BE78,1,0),0),0)</f>
        <v>0</v>
      </c>
      <c r="MS73" s="332">
        <f>IF(MS$19-'様式３（療養者名簿）（⑤の場合）'!$BD78+1&lt;=15,IF(MS$19&gt;='様式３（療養者名簿）（⑤の場合）'!$BD78,IF(MS$19&lt;='様式３（療養者名簿）（⑤の場合）'!$BE78,1,0),0),0)</f>
        <v>0</v>
      </c>
      <c r="MT73" s="332">
        <f>IF(MT$19-'様式３（療養者名簿）（⑤の場合）'!$BD78+1&lt;=15,IF(MT$19&gt;='様式３（療養者名簿）（⑤の場合）'!$BD78,IF(MT$19&lt;='様式３（療養者名簿）（⑤の場合）'!$BE78,1,0),0),0)</f>
        <v>0</v>
      </c>
      <c r="MU73" s="332">
        <f>IF(MU$19-'様式３（療養者名簿）（⑤の場合）'!$BD78+1&lt;=15,IF(MU$19&gt;='様式３（療養者名簿）（⑤の場合）'!$BD78,IF(MU$19&lt;='様式３（療養者名簿）（⑤の場合）'!$BE78,1,0),0),0)</f>
        <v>0</v>
      </c>
      <c r="MV73" s="332">
        <f>IF(MV$19-'様式３（療養者名簿）（⑤の場合）'!$BD78+1&lt;=15,IF(MV$19&gt;='様式３（療養者名簿）（⑤の場合）'!$BD78,IF(MV$19&lt;='様式３（療養者名簿）（⑤の場合）'!$BE78,1,0),0),0)</f>
        <v>0</v>
      </c>
      <c r="MW73" s="332">
        <f>IF(MW$19-'様式３（療養者名簿）（⑤の場合）'!$BD78+1&lt;=15,IF(MW$19&gt;='様式３（療養者名簿）（⑤の場合）'!$BD78,IF(MW$19&lt;='様式３（療養者名簿）（⑤の場合）'!$BE78,1,0),0),0)</f>
        <v>0</v>
      </c>
      <c r="MX73" s="332">
        <f>IF(MX$19-'様式３（療養者名簿）（⑤の場合）'!$BD78+1&lt;=15,IF(MX$19&gt;='様式３（療養者名簿）（⑤の場合）'!$BD78,IF(MX$19&lt;='様式３（療養者名簿）（⑤の場合）'!$BE78,1,0),0),0)</f>
        <v>0</v>
      </c>
      <c r="MY73" s="332">
        <f>IF(MY$19-'様式３（療養者名簿）（⑤の場合）'!$BD78+1&lt;=15,IF(MY$19&gt;='様式３（療養者名簿）（⑤の場合）'!$BD78,IF(MY$19&lt;='様式３（療養者名簿）（⑤の場合）'!$BE78,1,0),0),0)</f>
        <v>0</v>
      </c>
      <c r="MZ73" s="332">
        <f>IF(MZ$19-'様式３（療養者名簿）（⑤の場合）'!$BD78+1&lt;=15,IF(MZ$19&gt;='様式３（療養者名簿）（⑤の場合）'!$BD78,IF(MZ$19&lt;='様式３（療養者名簿）（⑤の場合）'!$BE78,1,0),0),0)</f>
        <v>0</v>
      </c>
      <c r="NA73" s="332">
        <f>IF(NA$19-'様式３（療養者名簿）（⑤の場合）'!$BD78+1&lt;=15,IF(NA$19&gt;='様式３（療養者名簿）（⑤の場合）'!$BD78,IF(NA$19&lt;='様式３（療養者名簿）（⑤の場合）'!$BE78,1,0),0),0)</f>
        <v>0</v>
      </c>
      <c r="NB73" s="332">
        <f>IF(NB$19-'様式３（療養者名簿）（⑤の場合）'!$BD78+1&lt;=15,IF(NB$19&gt;='様式３（療養者名簿）（⑤の場合）'!$BD78,IF(NB$19&lt;='様式３（療養者名簿）（⑤の場合）'!$BE78,1,0),0),0)</f>
        <v>0</v>
      </c>
      <c r="NC73" s="225">
        <f>IF(NC$19-'様式３（療養者名簿）（⑤の場合）'!$BD78+1&lt;=15,IF(NC$19&gt;='様式３（療養者名簿）（⑤の場合）'!$BD78,IF(NC$19&lt;='様式３（療養者名簿）（⑤の場合）'!$BE78,1,0),0),0)</f>
        <v>0</v>
      </c>
      <c r="ND73" s="225">
        <f>IF(ND$19-'様式３（療養者名簿）（⑤の場合）'!$BD78+1&lt;=15,IF(ND$19&gt;='様式３（療養者名簿）（⑤の場合）'!$BD78,IF(ND$19&lt;='様式３（療養者名簿）（⑤の場合）'!$BE78,1,0),0),0)</f>
        <v>0</v>
      </c>
      <c r="NE73" s="225">
        <f>IF(NE$19-'様式３（療養者名簿）（⑤の場合）'!$BD78+1&lt;=15,IF(NE$19&gt;='様式３（療養者名簿）（⑤の場合）'!$BD78,IF(NE$19&lt;='様式３（療養者名簿）（⑤の場合）'!$BE78,1,0),0),0)</f>
        <v>0</v>
      </c>
      <c r="NF73" s="225">
        <f>IF(NF$19-'様式３（療養者名簿）（⑤の場合）'!$BD78+1&lt;=15,IF(NF$19&gt;='様式３（療養者名簿）（⑤の場合）'!$BD78,IF(NF$19&lt;='様式３（療養者名簿）（⑤の場合）'!$BE78,1,0),0),0)</f>
        <v>0</v>
      </c>
      <c r="NG73" s="225">
        <f>IF(NG$19-'様式３（療養者名簿）（⑤の場合）'!$BD78+1&lt;=15,IF(NG$19&gt;='様式３（療養者名簿）（⑤の場合）'!$BD78,IF(NG$19&lt;='様式３（療養者名簿）（⑤の場合）'!$BE78,1,0),0),0)</f>
        <v>0</v>
      </c>
      <c r="NH73" s="225">
        <f>IF(NH$19-'様式３（療養者名簿）（⑤の場合）'!$BD78+1&lt;=15,IF(NH$19&gt;='様式３（療養者名簿）（⑤の場合）'!$BD78,IF(NH$19&lt;='様式３（療養者名簿）（⑤の場合）'!$BE78,1,0),0),0)</f>
        <v>0</v>
      </c>
      <c r="NI73" s="225">
        <f>IF(NI$19-'様式３（療養者名簿）（⑤の場合）'!$BD78+1&lt;=15,IF(NI$19&gt;='様式３（療養者名簿）（⑤の場合）'!$BD78,IF(NI$19&lt;='様式３（療養者名簿）（⑤の場合）'!$BE78,1,0),0),0)</f>
        <v>0</v>
      </c>
      <c r="NJ73" s="225">
        <f>IF(NJ$19-'様式３（療養者名簿）（⑤の場合）'!$BD78+1&lt;=15,IF(NJ$19&gt;='様式３（療養者名簿）（⑤の場合）'!$BD78,IF(NJ$19&lt;='様式３（療養者名簿）（⑤の場合）'!$BE78,1,0),0),0)</f>
        <v>0</v>
      </c>
      <c r="NK73" s="225">
        <f>IF(NK$19-'様式３（療養者名簿）（⑤の場合）'!$BD78+1&lt;=15,IF(NK$19&gt;='様式３（療養者名簿）（⑤の場合）'!$BD78,IF(NK$19&lt;='様式３（療養者名簿）（⑤の場合）'!$BE78,1,0),0),0)</f>
        <v>0</v>
      </c>
      <c r="NL73" s="225">
        <f>IF(NL$19-'様式３（療養者名簿）（⑤の場合）'!$BD78+1&lt;=15,IF(NL$19&gt;='様式３（療養者名簿）（⑤の場合）'!$BD78,IF(NL$19&lt;='様式３（療養者名簿）（⑤の場合）'!$BE78,1,0),0),0)</f>
        <v>0</v>
      </c>
      <c r="NM73" s="225">
        <f>IF(NM$19-'様式３（療養者名簿）（⑤の場合）'!$BD78+1&lt;=15,IF(NM$19&gt;='様式３（療養者名簿）（⑤の場合）'!$BD78,IF(NM$19&lt;='様式３（療養者名簿）（⑤の場合）'!$BE78,1,0),0),0)</f>
        <v>0</v>
      </c>
      <c r="NN73" s="225">
        <f>IF(NN$19-'様式３（療養者名簿）（⑤の場合）'!$BD78+1&lt;=15,IF(NN$19&gt;='様式３（療養者名簿）（⑤の場合）'!$BD78,IF(NN$19&lt;='様式３（療養者名簿）（⑤の場合）'!$BE78,1,0),0),0)</f>
        <v>0</v>
      </c>
      <c r="NO73" s="225">
        <f>IF(NO$19-'様式３（療養者名簿）（⑤の場合）'!$BD78+1&lt;=15,IF(NO$19&gt;='様式３（療養者名簿）（⑤の場合）'!$BD78,IF(NO$19&lt;='様式３（療養者名簿）（⑤の場合）'!$BE78,1,0),0),0)</f>
        <v>0</v>
      </c>
      <c r="NP73" s="225">
        <f>IF(NP$19-'様式３（療養者名簿）（⑤の場合）'!$BD78+1&lt;=15,IF(NP$19&gt;='様式３（療養者名簿）（⑤の場合）'!$BD78,IF(NP$19&lt;='様式３（療養者名簿）（⑤の場合）'!$BE78,1,0),0),0)</f>
        <v>0</v>
      </c>
      <c r="NQ73" s="225">
        <f>IF(NQ$19-'様式３（療養者名簿）（⑤の場合）'!$BD78+1&lt;=15,IF(NQ$19&gt;='様式３（療養者名簿）（⑤の場合）'!$BD78,IF(NQ$19&lt;='様式３（療養者名簿）（⑤の場合）'!$BE78,1,0),0),0)</f>
        <v>0</v>
      </c>
      <c r="NR73" s="225">
        <f>IF(NR$19-'様式３（療養者名簿）（⑤の場合）'!$BD78+1&lt;=15,IF(NR$19&gt;='様式３（療養者名簿）（⑤の場合）'!$BD78,IF(NR$19&lt;='様式３（療養者名簿）（⑤の場合）'!$BE78,1,0),0),0)</f>
        <v>0</v>
      </c>
      <c r="NS73" s="225">
        <f>IF(NS$19-'様式３（療養者名簿）（⑤の場合）'!$BD78+1&lt;=15,IF(NS$19&gt;='様式３（療養者名簿）（⑤の場合）'!$BD78,IF(NS$19&lt;='様式３（療養者名簿）（⑤の場合）'!$BE78,1,0),0),0)</f>
        <v>0</v>
      </c>
      <c r="NT73" s="225">
        <f>IF(NT$19-'様式３（療養者名簿）（⑤の場合）'!$BD78+1&lt;=15,IF(NT$19&gt;='様式３（療養者名簿）（⑤の場合）'!$BD78,IF(NT$19&lt;='様式３（療養者名簿）（⑤の場合）'!$BE78,1,0),0),0)</f>
        <v>0</v>
      </c>
      <c r="NU73" s="225">
        <f>IF(NU$19-'様式３（療養者名簿）（⑤の場合）'!$BD78+1&lt;=15,IF(NU$19&gt;='様式３（療養者名簿）（⑤の場合）'!$BD78,IF(NU$19&lt;='様式３（療養者名簿）（⑤の場合）'!$BE78,1,0),0),0)</f>
        <v>0</v>
      </c>
      <c r="NV73" s="225">
        <f>IF(NV$19-'様式３（療養者名簿）（⑤の場合）'!$BD78+1&lt;=15,IF(NV$19&gt;='様式３（療養者名簿）（⑤の場合）'!$BD78,IF(NV$19&lt;='様式３（療養者名簿）（⑤の場合）'!$BE78,1,0),0),0)</f>
        <v>0</v>
      </c>
      <c r="NW73" s="225">
        <f>IF(NW$19-'様式３（療養者名簿）（⑤の場合）'!$BD78+1&lt;=15,IF(NW$19&gt;='様式３（療養者名簿）（⑤の場合）'!$BD78,IF(NW$19&lt;='様式３（療養者名簿）（⑤の場合）'!$BE78,1,0),0),0)</f>
        <v>0</v>
      </c>
      <c r="NX73" s="225">
        <f>IF(NX$19-'様式３（療養者名簿）（⑤の場合）'!$BD78+1&lt;=15,IF(NX$19&gt;='様式３（療養者名簿）（⑤の場合）'!$BD78,IF(NX$19&lt;='様式３（療養者名簿）（⑤の場合）'!$BE78,1,0),0),0)</f>
        <v>0</v>
      </c>
      <c r="NY73" s="225">
        <f>IF(NY$19-'様式３（療養者名簿）（⑤の場合）'!$BD78+1&lt;=15,IF(NY$19&gt;='様式３（療養者名簿）（⑤の場合）'!$BD78,IF(NY$19&lt;='様式３（療養者名簿）（⑤の場合）'!$BE78,1,0),0),0)</f>
        <v>0</v>
      </c>
      <c r="NZ73" s="225">
        <f>IF(NZ$19-'様式３（療養者名簿）（⑤の場合）'!$BD78+1&lt;=15,IF(NZ$19&gt;='様式３（療養者名簿）（⑤の場合）'!$BD78,IF(NZ$19&lt;='様式３（療養者名簿）（⑤の場合）'!$BE78,1,0),0),0)</f>
        <v>0</v>
      </c>
      <c r="OA73" s="225">
        <f>IF(OA$19-'様式３（療養者名簿）（⑤の場合）'!$BD78+1&lt;=15,IF(OA$19&gt;='様式３（療養者名簿）（⑤の場合）'!$BD78,IF(OA$19&lt;='様式３（療養者名簿）（⑤の場合）'!$BE78,1,0),0),0)</f>
        <v>0</v>
      </c>
      <c r="OB73" s="225">
        <f>IF(OB$19-'様式３（療養者名簿）（⑤の場合）'!$BD78+1&lt;=15,IF(OB$19&gt;='様式３（療養者名簿）（⑤の場合）'!$BD78,IF(OB$19&lt;='様式３（療養者名簿）（⑤の場合）'!$BE78,1,0),0),0)</f>
        <v>0</v>
      </c>
      <c r="OC73" s="225">
        <f>IF(OC$19-'様式３（療養者名簿）（⑤の場合）'!$BD78+1&lt;=15,IF(OC$19&gt;='様式３（療養者名簿）（⑤の場合）'!$BD78,IF(OC$19&lt;='様式３（療養者名簿）（⑤の場合）'!$BE78,1,0),0),0)</f>
        <v>0</v>
      </c>
      <c r="OD73" s="225">
        <f>IF(OD$19-'様式３（療養者名簿）（⑤の場合）'!$BD78+1&lt;=15,IF(OD$19&gt;='様式３（療養者名簿）（⑤の場合）'!$BD78,IF(OD$19&lt;='様式３（療養者名簿）（⑤の場合）'!$BE78,1,0),0),0)</f>
        <v>0</v>
      </c>
      <c r="OE73" s="225">
        <f>IF(OE$19-'様式３（療養者名簿）（⑤の場合）'!$BD78+1&lt;=15,IF(OE$19&gt;='様式３（療養者名簿）（⑤の場合）'!$BD78,IF(OE$19&lt;='様式３（療養者名簿）（⑤の場合）'!$BE78,1,0),0),0)</f>
        <v>0</v>
      </c>
      <c r="OF73" s="225">
        <f>IF(OF$19-'様式３（療養者名簿）（⑤の場合）'!$BD78+1&lt;=15,IF(OF$19&gt;='様式３（療養者名簿）（⑤の場合）'!$BD78,IF(OF$19&lt;='様式３（療養者名簿）（⑤の場合）'!$BE78,1,0),0),0)</f>
        <v>0</v>
      </c>
      <c r="OG73" s="225">
        <f>IF(OG$19-'様式３（療養者名簿）（⑤の場合）'!$BD78+1&lt;=15,IF(OG$19&gt;='様式３（療養者名簿）（⑤の場合）'!$BD78,IF(OG$19&lt;='様式３（療養者名簿）（⑤の場合）'!$BE78,1,0),0),0)</f>
        <v>0</v>
      </c>
      <c r="OH73" s="225">
        <f>IF(OH$19-'様式３（療養者名簿）（⑤の場合）'!$BD78+1&lt;=15,IF(OH$19&gt;='様式３（療養者名簿）（⑤の場合）'!$BD78,IF(OH$19&lt;='様式３（療養者名簿）（⑤の場合）'!$BE78,1,0),0),0)</f>
        <v>0</v>
      </c>
      <c r="OI73" s="225">
        <f>IF(OI$19-'様式３（療養者名簿）（⑤の場合）'!$BD78+1&lt;=15,IF(OI$19&gt;='様式３（療養者名簿）（⑤の場合）'!$BD78,IF(OI$19&lt;='様式３（療養者名簿）（⑤の場合）'!$BE78,1,0),0),0)</f>
        <v>0</v>
      </c>
      <c r="OJ73" s="225">
        <f>IF(OJ$19-'様式３（療養者名簿）（⑤の場合）'!$BD78+1&lt;=15,IF(OJ$19&gt;='様式３（療養者名簿）（⑤の場合）'!$BD78,IF(OJ$19&lt;='様式３（療養者名簿）（⑤の場合）'!$BE78,1,0),0),0)</f>
        <v>0</v>
      </c>
      <c r="OK73" s="225">
        <f>IF(OK$19-'様式３（療養者名簿）（⑤の場合）'!$BD78+1&lt;=15,IF(OK$19&gt;='様式３（療養者名簿）（⑤の場合）'!$BD78,IF(OK$19&lt;='様式３（療養者名簿）（⑤の場合）'!$BE78,1,0),0),0)</f>
        <v>0</v>
      </c>
      <c r="OL73" s="225">
        <f>IF(OL$19-'様式３（療養者名簿）（⑤の場合）'!$BD78+1&lt;=15,IF(OL$19&gt;='様式３（療養者名簿）（⑤の場合）'!$BD78,IF(OL$19&lt;='様式３（療養者名簿）（⑤の場合）'!$BE78,1,0),0),0)</f>
        <v>0</v>
      </c>
      <c r="OM73" s="225">
        <f>IF(OM$19-'様式３（療養者名簿）（⑤の場合）'!$BD78+1&lt;=15,IF(OM$19&gt;='様式３（療養者名簿）（⑤の場合）'!$BD78,IF(OM$19&lt;='様式３（療養者名簿）（⑤の場合）'!$BE78,1,0),0),0)</f>
        <v>0</v>
      </c>
      <c r="ON73" s="225">
        <f>IF(ON$19-'様式３（療養者名簿）（⑤の場合）'!$BD78+1&lt;=15,IF(ON$19&gt;='様式３（療養者名簿）（⑤の場合）'!$BD78,IF(ON$19&lt;='様式３（療養者名簿）（⑤の場合）'!$BE78,1,0),0),0)</f>
        <v>0</v>
      </c>
      <c r="OO73" s="225">
        <f>IF(OO$19-'様式３（療養者名簿）（⑤の場合）'!$BD78+1&lt;=15,IF(OO$19&gt;='様式３（療養者名簿）（⑤の場合）'!$BD78,IF(OO$19&lt;='様式３（療養者名簿）（⑤の場合）'!$BE78,1,0),0),0)</f>
        <v>0</v>
      </c>
      <c r="OP73" s="225">
        <f>IF(OP$19-'様式３（療養者名簿）（⑤の場合）'!$BD78+1&lt;=15,IF(OP$19&gt;='様式３（療養者名簿）（⑤の場合）'!$BD78,IF(OP$19&lt;='様式３（療養者名簿）（⑤の場合）'!$BE78,1,0),0),0)</f>
        <v>0</v>
      </c>
      <c r="OQ73" s="225">
        <f>IF(OQ$19-'様式３（療養者名簿）（⑤の場合）'!$BD78+1&lt;=15,IF(OQ$19&gt;='様式３（療養者名簿）（⑤の場合）'!$BD78,IF(OQ$19&lt;='様式３（療養者名簿）（⑤の場合）'!$BE78,1,0),0),0)</f>
        <v>0</v>
      </c>
      <c r="OR73" s="225">
        <f>IF(OR$19-'様式３（療養者名簿）（⑤の場合）'!$BD78+1&lt;=15,IF(OR$19&gt;='様式３（療養者名簿）（⑤の場合）'!$BD78,IF(OR$19&lt;='様式３（療養者名簿）（⑤の場合）'!$BE78,1,0),0),0)</f>
        <v>0</v>
      </c>
      <c r="OS73" s="225">
        <f>IF(OS$19-'様式３（療養者名簿）（⑤の場合）'!$BD78+1&lt;=15,IF(OS$19&gt;='様式３（療養者名簿）（⑤の場合）'!$BD78,IF(OS$19&lt;='様式３（療養者名簿）（⑤の場合）'!$BE78,1,0),0),0)</f>
        <v>0</v>
      </c>
      <c r="OT73" s="225">
        <f>IF(OT$19-'様式３（療養者名簿）（⑤の場合）'!$BD78+1&lt;=15,IF(OT$19&gt;='様式３（療養者名簿）（⑤の場合）'!$BD78,IF(OT$19&lt;='様式３（療養者名簿）（⑤の場合）'!$BE78,1,0),0),0)</f>
        <v>0</v>
      </c>
      <c r="OU73" s="225">
        <f>IF(OU$19-'様式３（療養者名簿）（⑤の場合）'!$BD78+1&lt;=15,IF(OU$19&gt;='様式３（療養者名簿）（⑤の場合）'!$BD78,IF(OU$19&lt;='様式３（療養者名簿）（⑤の場合）'!$BE78,1,0),0),0)</f>
        <v>0</v>
      </c>
      <c r="OV73" s="225">
        <f>IF(OV$19-'様式３（療養者名簿）（⑤の場合）'!$BD78+1&lt;=15,IF(OV$19&gt;='様式３（療養者名簿）（⑤の場合）'!$BD78,IF(OV$19&lt;='様式３（療養者名簿）（⑤の場合）'!$BE78,1,0),0),0)</f>
        <v>0</v>
      </c>
      <c r="OW73" s="225">
        <f>IF(OW$19-'様式３（療養者名簿）（⑤の場合）'!$BD78+1&lt;=15,IF(OW$19&gt;='様式３（療養者名簿）（⑤の場合）'!$BD78,IF(OW$19&lt;='様式３（療養者名簿）（⑤の場合）'!$BE78,1,0),0),0)</f>
        <v>0</v>
      </c>
      <c r="OX73" s="225">
        <f>IF(OX$19-'様式３（療養者名簿）（⑤の場合）'!$BD78+1&lt;=15,IF(OX$19&gt;='様式３（療養者名簿）（⑤の場合）'!$BD78,IF(OX$19&lt;='様式３（療養者名簿）（⑤の場合）'!$BE78,1,0),0),0)</f>
        <v>0</v>
      </c>
      <c r="OY73" s="225">
        <f>IF(OY$19-'様式３（療養者名簿）（⑤の場合）'!$BD78+1&lt;=15,IF(OY$19&gt;='様式３（療養者名簿）（⑤の場合）'!$BD78,IF(OY$19&lt;='様式３（療養者名簿）（⑤の場合）'!$BE78,1,0),0),0)</f>
        <v>0</v>
      </c>
      <c r="OZ73" s="225">
        <f>IF(OZ$19-'様式３（療養者名簿）（⑤の場合）'!$BD78+1&lt;=15,IF(OZ$19&gt;='様式３（療養者名簿）（⑤の場合）'!$BD78,IF(OZ$19&lt;='様式３（療養者名簿）（⑤の場合）'!$BE78,1,0),0),0)</f>
        <v>0</v>
      </c>
      <c r="PA73" s="225">
        <f>IF(PA$19-'様式３（療養者名簿）（⑤の場合）'!$BD78+1&lt;=15,IF(PA$19&gt;='様式３（療養者名簿）（⑤の場合）'!$BD78,IF(PA$19&lt;='様式３（療養者名簿）（⑤の場合）'!$BE78,1,0),0),0)</f>
        <v>0</v>
      </c>
      <c r="PB73" s="225">
        <f>IF(PB$19-'様式３（療養者名簿）（⑤の場合）'!$BD78+1&lt;=15,IF(PB$19&gt;='様式３（療養者名簿）（⑤の場合）'!$BD78,IF(PB$19&lt;='様式３（療養者名簿）（⑤の場合）'!$BE78,1,0),0),0)</f>
        <v>0</v>
      </c>
      <c r="PC73" s="225">
        <f>IF(PC$19-'様式３（療養者名簿）（⑤の場合）'!$BD78+1&lt;=15,IF(PC$19&gt;='様式３（療養者名簿）（⑤の場合）'!$BD78,IF(PC$19&lt;='様式３（療養者名簿）（⑤の場合）'!$BE78,1,0),0),0)</f>
        <v>0</v>
      </c>
      <c r="PD73" s="225">
        <f>IF(PD$19-'様式３（療養者名簿）（⑤の場合）'!$BD78+1&lt;=15,IF(PD$19&gt;='様式３（療養者名簿）（⑤の場合）'!$BD78,IF(PD$19&lt;='様式３（療養者名簿）（⑤の場合）'!$BE78,1,0),0),0)</f>
        <v>0</v>
      </c>
      <c r="PE73" s="225">
        <f>IF(PE$19-'様式３（療養者名簿）（⑤の場合）'!$BD78+1&lt;=15,IF(PE$19&gt;='様式３（療養者名簿）（⑤の場合）'!$BD78,IF(PE$19&lt;='様式３（療養者名簿）（⑤の場合）'!$BE78,1,0),0),0)</f>
        <v>0</v>
      </c>
      <c r="PF73" s="225">
        <f>IF(PF$19-'様式３（療養者名簿）（⑤の場合）'!$BD78+1&lt;=15,IF(PF$19&gt;='様式３（療養者名簿）（⑤の場合）'!$BD78,IF(PF$19&lt;='様式３（療養者名簿）（⑤の場合）'!$BE78,1,0),0),0)</f>
        <v>0</v>
      </c>
      <c r="PG73" s="225">
        <f>IF(PG$19-'様式３（療養者名簿）（⑤の場合）'!$BD78+1&lt;=15,IF(PG$19&gt;='様式３（療養者名簿）（⑤の場合）'!$BD78,IF(PG$19&lt;='様式３（療養者名簿）（⑤の場合）'!$BE78,1,0),0),0)</f>
        <v>0</v>
      </c>
      <c r="PH73" s="225">
        <f>IF(PH$19-'様式３（療養者名簿）（⑤の場合）'!$BD78+1&lt;=15,IF(PH$19&gt;='様式３（療養者名簿）（⑤の場合）'!$BD78,IF(PH$19&lt;='様式３（療養者名簿）（⑤の場合）'!$BE78,1,0),0),0)</f>
        <v>0</v>
      </c>
      <c r="PI73" s="225">
        <f>IF(PI$19-'様式３（療養者名簿）（⑤の場合）'!$BD78+1&lt;=15,IF(PI$19&gt;='様式３（療養者名簿）（⑤の場合）'!$BD78,IF(PI$19&lt;='様式３（療養者名簿）（⑤の場合）'!$BE78,1,0),0),0)</f>
        <v>0</v>
      </c>
      <c r="PJ73" s="225">
        <f>IF(PJ$19-'様式３（療養者名簿）（⑤の場合）'!$BD78+1&lt;=15,IF(PJ$19&gt;='様式３（療養者名簿）（⑤の場合）'!$BD78,IF(PJ$19&lt;='様式３（療養者名簿）（⑤の場合）'!$BE78,1,0),0),0)</f>
        <v>0</v>
      </c>
      <c r="PK73" s="225">
        <f>IF(PK$19-'様式３（療養者名簿）（⑤の場合）'!$BD78+1&lt;=15,IF(PK$19&gt;='様式３（療養者名簿）（⑤の場合）'!$BD78,IF(PK$19&lt;='様式３（療養者名簿）（⑤の場合）'!$BE78,1,0),0),0)</f>
        <v>0</v>
      </c>
      <c r="PL73" s="225">
        <f>IF(PL$19-'様式３（療養者名簿）（⑤の場合）'!$BD78+1&lt;=15,IF(PL$19&gt;='様式３（療養者名簿）（⑤の場合）'!$BD78,IF(PL$19&lt;='様式３（療養者名簿）（⑤の場合）'!$BE78,1,0),0),0)</f>
        <v>0</v>
      </c>
      <c r="PM73" s="225">
        <f>IF(PM$19-'様式３（療養者名簿）（⑤の場合）'!$BD78+1&lt;=15,IF(PM$19&gt;='様式３（療養者名簿）（⑤の場合）'!$BD78,IF(PM$19&lt;='様式３（療養者名簿）（⑤の場合）'!$BE78,1,0),0),0)</f>
        <v>0</v>
      </c>
      <c r="PN73" s="225">
        <f>IF(PN$19-'様式３（療養者名簿）（⑤の場合）'!$BD78+1&lt;=15,IF(PN$19&gt;='様式３（療養者名簿）（⑤の場合）'!$BD78,IF(PN$19&lt;='様式３（療養者名簿）（⑤の場合）'!$BE78,1,0),0),0)</f>
        <v>0</v>
      </c>
      <c r="PO73" s="225">
        <f>IF(PO$19-'様式３（療養者名簿）（⑤の場合）'!$BD78+1&lt;=15,IF(PO$19&gt;='様式３（療養者名簿）（⑤の場合）'!$BD78,IF(PO$19&lt;='様式３（療養者名簿）（⑤の場合）'!$BE78,1,0),0),0)</f>
        <v>0</v>
      </c>
      <c r="PP73" s="225">
        <f>IF(PP$19-'様式３（療養者名簿）（⑤の場合）'!$BD78+1&lt;=15,IF(PP$19&gt;='様式３（療養者名簿）（⑤の場合）'!$BD78,IF(PP$19&lt;='様式３（療養者名簿）（⑤の場合）'!$BE78,1,0),0),0)</f>
        <v>0</v>
      </c>
      <c r="PQ73" s="225">
        <f>IF(PQ$19-'様式３（療養者名簿）（⑤の場合）'!$BD78+1&lt;=15,IF(PQ$19&gt;='様式３（療養者名簿）（⑤の場合）'!$BD78,IF(PQ$19&lt;='様式３（療養者名簿）（⑤の場合）'!$BE78,1,0),0),0)</f>
        <v>0</v>
      </c>
      <c r="PR73" s="225">
        <f>IF(PR$19-'様式３（療養者名簿）（⑤の場合）'!$BD78+1&lt;=15,IF(PR$19&gt;='様式３（療養者名簿）（⑤の場合）'!$BD78,IF(PR$19&lt;='様式３（療養者名簿）（⑤の場合）'!$BE78,1,0),0),0)</f>
        <v>0</v>
      </c>
      <c r="PS73" s="225">
        <f>IF(PS$19-'様式３（療養者名簿）（⑤の場合）'!$BD78+1&lt;=15,IF(PS$19&gt;='様式３（療養者名簿）（⑤の場合）'!$BD78,IF(PS$19&lt;='様式３（療養者名簿）（⑤の場合）'!$BE78,1,0),0),0)</f>
        <v>0</v>
      </c>
      <c r="PT73" s="225">
        <f>IF(PT$19-'様式３（療養者名簿）（⑤の場合）'!$BD78+1&lt;=15,IF(PT$19&gt;='様式３（療養者名簿）（⑤の場合）'!$BD78,IF(PT$19&lt;='様式３（療養者名簿）（⑤の場合）'!$BE78,1,0),0),0)</f>
        <v>0</v>
      </c>
      <c r="PU73" s="225">
        <f>IF(PU$19-'様式３（療養者名簿）（⑤の場合）'!$BD78+1&lt;=15,IF(PU$19&gt;='様式３（療養者名簿）（⑤の場合）'!$BD78,IF(PU$19&lt;='様式３（療養者名簿）（⑤の場合）'!$BE78,1,0),0),0)</f>
        <v>0</v>
      </c>
      <c r="PV73" s="225">
        <f>IF(PV$19-'様式３（療養者名簿）（⑤の場合）'!$BD78+1&lt;=15,IF(PV$19&gt;='様式３（療養者名簿）（⑤の場合）'!$BD78,IF(PV$19&lt;='様式３（療養者名簿）（⑤の場合）'!$BE78,1,0),0),0)</f>
        <v>0</v>
      </c>
      <c r="PW73" s="225">
        <f>IF(PW$19-'様式３（療養者名簿）（⑤の場合）'!$BD78+1&lt;=15,IF(PW$19&gt;='様式３（療養者名簿）（⑤の場合）'!$BD78,IF(PW$19&lt;='様式３（療養者名簿）（⑤の場合）'!$BE78,1,0),0),0)</f>
        <v>0</v>
      </c>
      <c r="PX73" s="225">
        <f>IF(PX$19-'様式３（療養者名簿）（⑤の場合）'!$BD78+1&lt;=15,IF(PX$19&gt;='様式３（療養者名簿）（⑤の場合）'!$BD78,IF(PX$19&lt;='様式３（療養者名簿）（⑤の場合）'!$BE78,1,0),0),0)</f>
        <v>0</v>
      </c>
      <c r="PY73" s="225">
        <f>IF(PY$19-'様式３（療養者名簿）（⑤の場合）'!$BD78+1&lt;=15,IF(PY$19&gt;='様式３（療養者名簿）（⑤の場合）'!$BD78,IF(PY$19&lt;='様式３（療養者名簿）（⑤の場合）'!$BE78,1,0),0),0)</f>
        <v>0</v>
      </c>
      <c r="PZ73" s="225">
        <f>IF(PZ$19-'様式３（療養者名簿）（⑤の場合）'!$BD78+1&lt;=15,IF(PZ$19&gt;='様式３（療養者名簿）（⑤の場合）'!$BD78,IF(PZ$19&lt;='様式３（療養者名簿）（⑤の場合）'!$BE78,1,0),0),0)</f>
        <v>0</v>
      </c>
      <c r="QA73" s="225">
        <f>IF(QA$19-'様式３（療養者名簿）（⑤の場合）'!$BD78+1&lt;=15,IF(QA$19&gt;='様式３（療養者名簿）（⑤の場合）'!$BD78,IF(QA$19&lt;='様式３（療養者名簿）（⑤の場合）'!$BE78,1,0),0),0)</f>
        <v>0</v>
      </c>
      <c r="QB73" s="225">
        <f>IF(QB$19-'様式３（療養者名簿）（⑤の場合）'!$BD78+1&lt;=15,IF(QB$19&gt;='様式３（療養者名簿）（⑤の場合）'!$BD78,IF(QB$19&lt;='様式３（療養者名簿）（⑤の場合）'!$BE78,1,0),0),0)</f>
        <v>0</v>
      </c>
      <c r="QC73" s="225">
        <f>IF(QC$19-'様式３（療養者名簿）（⑤の場合）'!$BD78+1&lt;=15,IF(QC$19&gt;='様式３（療養者名簿）（⑤の場合）'!$BD78,IF(QC$19&lt;='様式３（療養者名簿）（⑤の場合）'!$BE78,1,0),0),0)</f>
        <v>0</v>
      </c>
      <c r="QD73" s="225">
        <f>IF(QD$19-'様式３（療養者名簿）（⑤の場合）'!$BD78+1&lt;=15,IF(QD$19&gt;='様式３（療養者名簿）（⑤の場合）'!$BD78,IF(QD$19&lt;='様式３（療養者名簿）（⑤の場合）'!$BE78,1,0),0),0)</f>
        <v>0</v>
      </c>
      <c r="QE73" s="225">
        <f>IF(QE$19-'様式３（療養者名簿）（⑤の場合）'!$BD78+1&lt;=15,IF(QE$19&gt;='様式３（療養者名簿）（⑤の場合）'!$BD78,IF(QE$19&lt;='様式３（療養者名簿）（⑤の場合）'!$BE78,1,0),0),0)</f>
        <v>0</v>
      </c>
      <c r="QF73" s="225">
        <f>IF(QF$19-'様式３（療養者名簿）（⑤の場合）'!$BD78+1&lt;=15,IF(QF$19&gt;='様式３（療養者名簿）（⑤の場合）'!$BD78,IF(QF$19&lt;='様式３（療養者名簿）（⑤の場合）'!$BE78,1,0),0),0)</f>
        <v>0</v>
      </c>
      <c r="QG73" s="225">
        <f>IF(QG$19-'様式３（療養者名簿）（⑤の場合）'!$BD78+1&lt;=15,IF(QG$19&gt;='様式３（療養者名簿）（⑤の場合）'!$BD78,IF(QG$19&lt;='様式３（療養者名簿）（⑤の場合）'!$BE78,1,0),0),0)</f>
        <v>0</v>
      </c>
      <c r="QH73" s="225">
        <f>IF(QH$19-'様式３（療養者名簿）（⑤の場合）'!$BD78+1&lt;=15,IF(QH$19&gt;='様式３（療養者名簿）（⑤の場合）'!$BD78,IF(QH$19&lt;='様式３（療養者名簿）（⑤の場合）'!$BE78,1,0),0),0)</f>
        <v>0</v>
      </c>
      <c r="QI73" s="225">
        <f>IF(QI$19-'様式３（療養者名簿）（⑤の場合）'!$BD78+1&lt;=15,IF(QI$19&gt;='様式３（療養者名簿）（⑤の場合）'!$BD78,IF(QI$19&lt;='様式３（療養者名簿）（⑤の場合）'!$BE78,1,0),0),0)</f>
        <v>0</v>
      </c>
      <c r="QJ73" s="225">
        <f>IF(QJ$19-'様式３（療養者名簿）（⑤の場合）'!$BD78+1&lt;=15,IF(QJ$19&gt;='様式３（療養者名簿）（⑤の場合）'!$BD78,IF(QJ$19&lt;='様式３（療養者名簿）（⑤の場合）'!$BE78,1,0),0),0)</f>
        <v>0</v>
      </c>
      <c r="QK73" s="225">
        <f>IF(QK$19-'様式３（療養者名簿）（⑤の場合）'!$BD78+1&lt;=15,IF(QK$19&gt;='様式３（療養者名簿）（⑤の場合）'!$BD78,IF(QK$19&lt;='様式３（療養者名簿）（⑤の場合）'!$BE78,1,0),0),0)</f>
        <v>0</v>
      </c>
      <c r="QL73" s="225">
        <f>IF(QL$19-'様式３（療養者名簿）（⑤の場合）'!$BD78+1&lt;=15,IF(QL$19&gt;='様式３（療養者名簿）（⑤の場合）'!$BD78,IF(QL$19&lt;='様式３（療養者名簿）（⑤の場合）'!$BE78,1,0),0),0)</f>
        <v>0</v>
      </c>
      <c r="QM73" s="225">
        <f>IF(QM$19-'様式３（療養者名簿）（⑤の場合）'!$BD78+1&lt;=15,IF(QM$19&gt;='様式３（療養者名簿）（⑤の場合）'!$BD78,IF(QM$19&lt;='様式３（療養者名簿）（⑤の場合）'!$BE78,1,0),0),0)</f>
        <v>0</v>
      </c>
      <c r="QN73" s="225">
        <f>IF(QN$19-'様式３（療養者名簿）（⑤の場合）'!$BD78+1&lt;=15,IF(QN$19&gt;='様式３（療養者名簿）（⑤の場合）'!$BD78,IF(QN$19&lt;='様式３（療養者名簿）（⑤の場合）'!$BE78,1,0),0),0)</f>
        <v>0</v>
      </c>
      <c r="QO73" s="225">
        <f>IF(QO$19-'様式３（療養者名簿）（⑤の場合）'!$BD78+1&lt;=15,IF(QO$19&gt;='様式３（療養者名簿）（⑤の場合）'!$BD78,IF(QO$19&lt;='様式３（療養者名簿）（⑤の場合）'!$BE78,1,0),0),0)</f>
        <v>0</v>
      </c>
      <c r="QP73" s="225">
        <f>IF(QP$19-'様式３（療養者名簿）（⑤の場合）'!$BD78+1&lt;=15,IF(QP$19&gt;='様式３（療養者名簿）（⑤の場合）'!$BD78,IF(QP$19&lt;='様式３（療養者名簿）（⑤の場合）'!$BE78,1,0),0),0)</f>
        <v>0</v>
      </c>
      <c r="QQ73" s="225">
        <f>IF(QQ$19-'様式３（療養者名簿）（⑤の場合）'!$BD78+1&lt;=15,IF(QQ$19&gt;='様式３（療養者名簿）（⑤の場合）'!$BD78,IF(QQ$19&lt;='様式３（療養者名簿）（⑤の場合）'!$BE78,1,0),0),0)</f>
        <v>0</v>
      </c>
      <c r="QR73" s="225">
        <f>IF(QR$19-'様式３（療養者名簿）（⑤の場合）'!$BD78+1&lt;=15,IF(QR$19&gt;='様式３（療養者名簿）（⑤の場合）'!$BD78,IF(QR$19&lt;='様式３（療養者名簿）（⑤の場合）'!$BE78,1,0),0),0)</f>
        <v>0</v>
      </c>
      <c r="QS73" s="225">
        <f>IF(QS$19-'様式３（療養者名簿）（⑤の場合）'!$BD78+1&lt;=15,IF(QS$19&gt;='様式３（療養者名簿）（⑤の場合）'!$BD78,IF(QS$19&lt;='様式３（療養者名簿）（⑤の場合）'!$BE78,1,0),0),0)</f>
        <v>0</v>
      </c>
      <c r="QT73" s="225">
        <f>IF(QT$19-'様式３（療養者名簿）（⑤の場合）'!$BD78+1&lt;=15,IF(QT$19&gt;='様式３（療養者名簿）（⑤の場合）'!$BD78,IF(QT$19&lt;='様式３（療養者名簿）（⑤の場合）'!$BE78,1,0),0),0)</f>
        <v>0</v>
      </c>
      <c r="QU73" s="225">
        <f>IF(QU$19-'様式３（療養者名簿）（⑤の場合）'!$BD78+1&lt;=15,IF(QU$19&gt;='様式３（療養者名簿）（⑤の場合）'!$BD78,IF(QU$19&lt;='様式３（療養者名簿）（⑤の場合）'!$BE78,1,0),0),0)</f>
        <v>0</v>
      </c>
      <c r="QV73" s="225">
        <f>IF(QV$19-'様式３（療養者名簿）（⑤の場合）'!$BD78+1&lt;=15,IF(QV$19&gt;='様式３（療養者名簿）（⑤の場合）'!$BD78,IF(QV$19&lt;='様式３（療養者名簿）（⑤の場合）'!$BE78,1,0),0),0)</f>
        <v>0</v>
      </c>
      <c r="QW73" s="225">
        <f>IF(QW$19-'様式３（療養者名簿）（⑤の場合）'!$BD78+1&lt;=15,IF(QW$19&gt;='様式３（療養者名簿）（⑤の場合）'!$BD78,IF(QW$19&lt;='様式３（療養者名簿）（⑤の場合）'!$BE78,1,0),0),0)</f>
        <v>0</v>
      </c>
      <c r="QX73" s="225">
        <f>IF(QX$19-'様式３（療養者名簿）（⑤の場合）'!$BD78+1&lt;=15,IF(QX$19&gt;='様式３（療養者名簿）（⑤の場合）'!$BD78,IF(QX$19&lt;='様式３（療養者名簿）（⑤の場合）'!$BE78,1,0),0),0)</f>
        <v>0</v>
      </c>
      <c r="QY73" s="225">
        <f>IF(QY$19-'様式３（療養者名簿）（⑤の場合）'!$BD78+1&lt;=15,IF(QY$19&gt;='様式３（療養者名簿）（⑤の場合）'!$BD78,IF(QY$19&lt;='様式３（療養者名簿）（⑤の場合）'!$BE78,1,0),0),0)</f>
        <v>0</v>
      </c>
      <c r="QZ73" s="225">
        <f>IF(QZ$19-'様式３（療養者名簿）（⑤の場合）'!$BD78+1&lt;=15,IF(QZ$19&gt;='様式３（療養者名簿）（⑤の場合）'!$BD78,IF(QZ$19&lt;='様式３（療養者名簿）（⑤の場合）'!$BE78,1,0),0),0)</f>
        <v>0</v>
      </c>
      <c r="RA73" s="225">
        <f>IF(RA$19-'様式３（療養者名簿）（⑤の場合）'!$BD78+1&lt;=15,IF(RA$19&gt;='様式３（療養者名簿）（⑤の場合）'!$BD78,IF(RA$19&lt;='様式３（療養者名簿）（⑤の場合）'!$BE78,1,0),0),0)</f>
        <v>0</v>
      </c>
      <c r="RB73" s="225">
        <f>IF(RB$19-'様式３（療養者名簿）（⑤の場合）'!$BD78+1&lt;=15,IF(RB$19&gt;='様式３（療養者名簿）（⑤の場合）'!$BD78,IF(RB$19&lt;='様式３（療養者名簿）（⑤の場合）'!$BE78,1,0),0),0)</f>
        <v>0</v>
      </c>
      <c r="RC73" s="225">
        <f>IF(RC$19-'様式３（療養者名簿）（⑤の場合）'!$BD78+1&lt;=15,IF(RC$19&gt;='様式３（療養者名簿）（⑤の場合）'!$BD78,IF(RC$19&lt;='様式３（療養者名簿）（⑤の場合）'!$BE78,1,0),0),0)</f>
        <v>0</v>
      </c>
      <c r="RD73" s="225">
        <f>IF(RD$19-'様式３（療養者名簿）（⑤の場合）'!$BD78+1&lt;=15,IF(RD$19&gt;='様式３（療養者名簿）（⑤の場合）'!$BD78,IF(RD$19&lt;='様式３（療養者名簿）（⑤の場合）'!$BE78,1,0),0),0)</f>
        <v>0</v>
      </c>
      <c r="RE73" s="225">
        <f>IF(RE$19-'様式３（療養者名簿）（⑤の場合）'!$BD78+1&lt;=15,IF(RE$19&gt;='様式３（療養者名簿）（⑤の場合）'!$BD78,IF(RE$19&lt;='様式３（療養者名簿）（⑤の場合）'!$BE78,1,0),0),0)</f>
        <v>0</v>
      </c>
      <c r="RF73" s="225">
        <f>IF(RF$19-'様式３（療養者名簿）（⑤の場合）'!$BD78+1&lt;=15,IF(RF$19&gt;='様式３（療養者名簿）（⑤の場合）'!$BD78,IF(RF$19&lt;='様式３（療養者名簿）（⑤の場合）'!$BE78,1,0),0),0)</f>
        <v>0</v>
      </c>
      <c r="RG73" s="225">
        <f>IF(RG$19-'様式３（療養者名簿）（⑤の場合）'!$BD78+1&lt;=15,IF(RG$19&gt;='様式３（療養者名簿）（⑤の場合）'!$BD78,IF(RG$19&lt;='様式３（療養者名簿）（⑤の場合）'!$BE78,1,0),0),0)</f>
        <v>0</v>
      </c>
      <c r="RH73" s="225">
        <f>IF(RH$19-'様式３（療養者名簿）（⑤の場合）'!$BD78+1&lt;=15,IF(RH$19&gt;='様式３（療養者名簿）（⑤の場合）'!$BD78,IF(RH$19&lt;='様式３（療養者名簿）（⑤の場合）'!$BE78,1,0),0),0)</f>
        <v>0</v>
      </c>
      <c r="RI73" s="225">
        <f>IF(RI$19-'様式３（療養者名簿）（⑤の場合）'!$BD78+1&lt;=15,IF(RI$19&gt;='様式３（療養者名簿）（⑤の場合）'!$BD78,IF(RI$19&lt;='様式３（療養者名簿）（⑤の場合）'!$BE78,1,0),0),0)</f>
        <v>0</v>
      </c>
      <c r="RJ73" s="225">
        <f>IF(RJ$19-'様式３（療養者名簿）（⑤の場合）'!$BD78+1&lt;=15,IF(RJ$19&gt;='様式３（療養者名簿）（⑤の場合）'!$BD78,IF(RJ$19&lt;='様式３（療養者名簿）（⑤の場合）'!$BE78,1,0),0),0)</f>
        <v>0</v>
      </c>
      <c r="RK73" s="225">
        <f>IF(RK$19-'様式３（療養者名簿）（⑤の場合）'!$BD78+1&lt;=15,IF(RK$19&gt;='様式３（療養者名簿）（⑤の場合）'!$BD78,IF(RK$19&lt;='様式３（療養者名簿）（⑤の場合）'!$BE78,1,0),0),0)</f>
        <v>0</v>
      </c>
      <c r="RL73" s="225">
        <f>IF(RL$19-'様式３（療養者名簿）（⑤の場合）'!$BD78+1&lt;=15,IF(RL$19&gt;='様式３（療養者名簿）（⑤の場合）'!$BD78,IF(RL$19&lt;='様式３（療養者名簿）（⑤の場合）'!$BE78,1,0),0),0)</f>
        <v>0</v>
      </c>
      <c r="RM73" s="225">
        <f>IF(RM$19-'様式３（療養者名簿）（⑤の場合）'!$BD78+1&lt;=15,IF(RM$19&gt;='様式３（療養者名簿）（⑤の場合）'!$BD78,IF(RM$19&lt;='様式３（療養者名簿）（⑤の場合）'!$BE78,1,0),0),0)</f>
        <v>0</v>
      </c>
      <c r="RN73" s="225">
        <f>IF(RN$19-'様式３（療養者名簿）（⑤の場合）'!$BD78+1&lt;=15,IF(RN$19&gt;='様式３（療養者名簿）（⑤の場合）'!$BD78,IF(RN$19&lt;='様式３（療養者名簿）（⑤の場合）'!$BE78,1,0),0),0)</f>
        <v>0</v>
      </c>
      <c r="RO73" s="225">
        <f>IF(RO$19-'様式３（療養者名簿）（⑤の場合）'!$BD78+1&lt;=15,IF(RO$19&gt;='様式３（療養者名簿）（⑤の場合）'!$BD78,IF(RO$19&lt;='様式３（療養者名簿）（⑤の場合）'!$BE78,1,0),0),0)</f>
        <v>0</v>
      </c>
      <c r="RP73" s="225">
        <f>IF(RP$19-'様式３（療養者名簿）（⑤の場合）'!$BD78+1&lt;=15,IF(RP$19&gt;='様式３（療養者名簿）（⑤の場合）'!$BD78,IF(RP$19&lt;='様式３（療養者名簿）（⑤の場合）'!$BE78,1,0),0),0)</f>
        <v>0</v>
      </c>
      <c r="RQ73" s="225">
        <f>IF(RQ$19-'様式３（療養者名簿）（⑤の場合）'!$BD78+1&lt;=15,IF(RQ$19&gt;='様式３（療養者名簿）（⑤の場合）'!$BD78,IF(RQ$19&lt;='様式３（療養者名簿）（⑤の場合）'!$BE78,1,0),0),0)</f>
        <v>0</v>
      </c>
      <c r="RR73" s="225">
        <f>IF(RR$19-'様式３（療養者名簿）（⑤の場合）'!$BD78+1&lt;=15,IF(RR$19&gt;='様式３（療養者名簿）（⑤の場合）'!$BD78,IF(RR$19&lt;='様式３（療養者名簿）（⑤の場合）'!$BE78,1,0),0),0)</f>
        <v>0</v>
      </c>
      <c r="RS73" s="225">
        <f>IF(RS$19-'様式３（療養者名簿）（⑤の場合）'!$BD78+1&lt;=15,IF(RS$19&gt;='様式３（療養者名簿）（⑤の場合）'!$BD78,IF(RS$19&lt;='様式３（療養者名簿）（⑤の場合）'!$BE78,1,0),0),0)</f>
        <v>0</v>
      </c>
      <c r="RT73" s="225">
        <f>IF(RT$19-'様式３（療養者名簿）（⑤の場合）'!$BD78+1&lt;=15,IF(RT$19&gt;='様式３（療養者名簿）（⑤の場合）'!$BD78,IF(RT$19&lt;='様式３（療養者名簿）（⑤の場合）'!$BE78,1,0),0),0)</f>
        <v>0</v>
      </c>
      <c r="RU73" s="225">
        <f>IF(RU$19-'様式３（療養者名簿）（⑤の場合）'!$BD78+1&lt;=15,IF(RU$19&gt;='様式３（療養者名簿）（⑤の場合）'!$BD78,IF(RU$19&lt;='様式３（療養者名簿）（⑤の場合）'!$BE78,1,0),0),0)</f>
        <v>0</v>
      </c>
      <c r="RV73" s="225">
        <f>IF(RV$19-'様式３（療養者名簿）（⑤の場合）'!$BD78+1&lt;=15,IF(RV$19&gt;='様式３（療養者名簿）（⑤の場合）'!$BD78,IF(RV$19&lt;='様式３（療養者名簿）（⑤の場合）'!$BE78,1,0),0),0)</f>
        <v>0</v>
      </c>
      <c r="RW73" s="225">
        <f>IF(RW$19-'様式３（療養者名簿）（⑤の場合）'!$BD78+1&lt;=15,IF(RW$19&gt;='様式３（療養者名簿）（⑤の場合）'!$BD78,IF(RW$19&lt;='様式３（療養者名簿）（⑤の場合）'!$BE78,1,0),0),0)</f>
        <v>0</v>
      </c>
      <c r="RX73" s="225">
        <f>IF(RX$19-'様式３（療養者名簿）（⑤の場合）'!$BD78+1&lt;=15,IF(RX$19&gt;='様式３（療養者名簿）（⑤の場合）'!$BD78,IF(RX$19&lt;='様式３（療養者名簿）（⑤の場合）'!$BE78,1,0),0),0)</f>
        <v>0</v>
      </c>
      <c r="RY73" s="225">
        <f>IF(RY$19-'様式３（療養者名簿）（⑤の場合）'!$BD78+1&lt;=15,IF(RY$19&gt;='様式３（療養者名簿）（⑤の場合）'!$BD78,IF(RY$19&lt;='様式３（療養者名簿）（⑤の場合）'!$BE78,1,0),0),0)</f>
        <v>0</v>
      </c>
      <c r="RZ73" s="225">
        <f>IF(RZ$19-'様式３（療養者名簿）（⑤の場合）'!$BD78+1&lt;=15,IF(RZ$19&gt;='様式３（療養者名簿）（⑤の場合）'!$BD78,IF(RZ$19&lt;='様式３（療養者名簿）（⑤の場合）'!$BE78,1,0),0),0)</f>
        <v>0</v>
      </c>
      <c r="SA73" s="225">
        <f>IF(SA$19-'様式３（療養者名簿）（⑤の場合）'!$BD78+1&lt;=15,IF(SA$19&gt;='様式３（療養者名簿）（⑤の場合）'!$BD78,IF(SA$19&lt;='様式３（療養者名簿）（⑤の場合）'!$BE78,1,0),0),0)</f>
        <v>0</v>
      </c>
      <c r="SB73" s="225">
        <f>IF(SB$19-'様式３（療養者名簿）（⑤の場合）'!$BD78+1&lt;=15,IF(SB$19&gt;='様式３（療養者名簿）（⑤の場合）'!$BD78,IF(SB$19&lt;='様式３（療養者名簿）（⑤の場合）'!$BE78,1,0),0),0)</f>
        <v>0</v>
      </c>
      <c r="SC73" s="225">
        <f>IF(SC$19-'様式３（療養者名簿）（⑤の場合）'!$BD78+1&lt;=15,IF(SC$19&gt;='様式３（療養者名簿）（⑤の場合）'!$BD78,IF(SC$19&lt;='様式３（療養者名簿）（⑤の場合）'!$BE78,1,0),0),0)</f>
        <v>0</v>
      </c>
      <c r="SD73" s="225">
        <f>IF(SD$19-'様式３（療養者名簿）（⑤の場合）'!$BD78+1&lt;=15,IF(SD$19&gt;='様式３（療養者名簿）（⑤の場合）'!$BD78,IF(SD$19&lt;='様式３（療養者名簿）（⑤の場合）'!$BE78,1,0),0),0)</f>
        <v>0</v>
      </c>
      <c r="SE73" s="225">
        <f>IF(SE$19-'様式３（療養者名簿）（⑤の場合）'!$BD78+1&lt;=15,IF(SE$19&gt;='様式３（療養者名簿）（⑤の場合）'!$BD78,IF(SE$19&lt;='様式３（療養者名簿）（⑤の場合）'!$BE78,1,0),0),0)</f>
        <v>0</v>
      </c>
      <c r="SF73" s="225">
        <f>IF(SF$19-'様式３（療養者名簿）（⑤の場合）'!$BD78+1&lt;=15,IF(SF$19&gt;='様式３（療養者名簿）（⑤の場合）'!$BD78,IF(SF$19&lt;='様式３（療養者名簿）（⑤の場合）'!$BE78,1,0),0),0)</f>
        <v>0</v>
      </c>
      <c r="SG73" s="225">
        <f>IF(SG$19-'様式３（療養者名簿）（⑤の場合）'!$BD78+1&lt;=15,IF(SG$19&gt;='様式３（療養者名簿）（⑤の場合）'!$BD78,IF(SG$19&lt;='様式３（療養者名簿）（⑤の場合）'!$BE78,1,0),0),0)</f>
        <v>0</v>
      </c>
      <c r="SH73" s="225">
        <f>IF(SH$19-'様式３（療養者名簿）（⑤の場合）'!$BD78+1&lt;=15,IF(SH$19&gt;='様式３（療養者名簿）（⑤の場合）'!$BD78,IF(SH$19&lt;='様式３（療養者名簿）（⑤の場合）'!$BE78,1,0),0),0)</f>
        <v>0</v>
      </c>
      <c r="SI73" s="225">
        <f>IF(SI$19-'様式３（療養者名簿）（⑤の場合）'!$BD78+1&lt;=15,IF(SI$19&gt;='様式３（療養者名簿）（⑤の場合）'!$BD78,IF(SI$19&lt;='様式３（療養者名簿）（⑤の場合）'!$BE78,1,0),0),0)</f>
        <v>0</v>
      </c>
      <c r="SJ73" s="225">
        <f>IF(SJ$19-'様式３（療養者名簿）（⑤の場合）'!$BD78+1&lt;=15,IF(SJ$19&gt;='様式３（療養者名簿）（⑤の場合）'!$BD78,IF(SJ$19&lt;='様式３（療養者名簿）（⑤の場合）'!$BE78,1,0),0),0)</f>
        <v>0</v>
      </c>
      <c r="SK73" s="225">
        <f>IF(SK$19-'様式３（療養者名簿）（⑤の場合）'!$BD78+1&lt;=15,IF(SK$19&gt;='様式３（療養者名簿）（⑤の場合）'!$BD78,IF(SK$19&lt;='様式３（療養者名簿）（⑤の場合）'!$BE78,1,0),0),0)</f>
        <v>0</v>
      </c>
      <c r="SL73" s="225">
        <f>IF(SL$19-'様式３（療養者名簿）（⑤の場合）'!$BD78+1&lt;=15,IF(SL$19&gt;='様式３（療養者名簿）（⑤の場合）'!$BD78,IF(SL$19&lt;='様式３（療養者名簿）（⑤の場合）'!$BE78,1,0),0),0)</f>
        <v>0</v>
      </c>
      <c r="SM73" s="225">
        <f>IF(SM$19-'様式３（療養者名簿）（⑤の場合）'!$BD78+1&lt;=15,IF(SM$19&gt;='様式３（療養者名簿）（⑤の場合）'!$BD78,IF(SM$19&lt;='様式３（療養者名簿）（⑤の場合）'!$BE78,1,0),0),0)</f>
        <v>0</v>
      </c>
      <c r="SN73" s="225">
        <f>IF(SN$19-'様式３（療養者名簿）（⑤の場合）'!$BD78+1&lt;=15,IF(SN$19&gt;='様式３（療養者名簿）（⑤の場合）'!$BD78,IF(SN$19&lt;='様式３（療養者名簿）（⑤の場合）'!$BE78,1,0),0),0)</f>
        <v>0</v>
      </c>
      <c r="SO73" s="225">
        <f>IF(SO$19-'様式３（療養者名簿）（⑤の場合）'!$BD78+1&lt;=15,IF(SO$19&gt;='様式３（療養者名簿）（⑤の場合）'!$BD78,IF(SO$19&lt;='様式３（療養者名簿）（⑤の場合）'!$BE78,1,0),0),0)</f>
        <v>0</v>
      </c>
      <c r="SP73" s="225">
        <f>IF(SP$19-'様式３（療養者名簿）（⑤の場合）'!$BD78+1&lt;=15,IF(SP$19&gt;='様式３（療養者名簿）（⑤の場合）'!$BD78,IF(SP$19&lt;='様式３（療養者名簿）（⑤の場合）'!$BE78,1,0),0),0)</f>
        <v>0</v>
      </c>
      <c r="SQ73" s="225">
        <f>IF(SQ$19-'様式３（療養者名簿）（⑤の場合）'!$BD78+1&lt;=15,IF(SQ$19&gt;='様式３（療養者名簿）（⑤の場合）'!$BD78,IF(SQ$19&lt;='様式３（療養者名簿）（⑤の場合）'!$BE78,1,0),0),0)</f>
        <v>0</v>
      </c>
      <c r="SR73" s="225">
        <f>IF(SR$19-'様式３（療養者名簿）（⑤の場合）'!$BD78+1&lt;=15,IF(SR$19&gt;='様式３（療養者名簿）（⑤の場合）'!$BD78,IF(SR$19&lt;='様式３（療養者名簿）（⑤の場合）'!$BE78,1,0),0),0)</f>
        <v>0</v>
      </c>
      <c r="SS73" s="225">
        <f>IF(SS$19-'様式３（療養者名簿）（⑤の場合）'!$BD78+1&lt;=15,IF(SS$19&gt;='様式３（療養者名簿）（⑤の場合）'!$BD78,IF(SS$19&lt;='様式３（療養者名簿）（⑤の場合）'!$BE78,1,0),0),0)</f>
        <v>0</v>
      </c>
      <c r="ST73" s="225">
        <f>IF(ST$19-'様式３（療養者名簿）（⑤の場合）'!$BD78+1&lt;=15,IF(ST$19&gt;='様式３（療養者名簿）（⑤の場合）'!$BD78,IF(ST$19&lt;='様式３（療養者名簿）（⑤の場合）'!$BE78,1,0),0),0)</f>
        <v>0</v>
      </c>
      <c r="SU73" s="225">
        <f>IF(SU$19-'様式３（療養者名簿）（⑤の場合）'!$BD78+1&lt;=15,IF(SU$19&gt;='様式３（療養者名簿）（⑤の場合）'!$BD78,IF(SU$19&lt;='様式３（療養者名簿）（⑤の場合）'!$BE78,1,0),0),0)</f>
        <v>0</v>
      </c>
      <c r="SV73" s="225">
        <f>IF(SV$19-'様式３（療養者名簿）（⑤の場合）'!$BD78+1&lt;=15,IF(SV$19&gt;='様式３（療養者名簿）（⑤の場合）'!$BD78,IF(SV$19&lt;='様式３（療養者名簿）（⑤の場合）'!$BE78,1,0),0),0)</f>
        <v>0</v>
      </c>
      <c r="SW73" s="225">
        <f>IF(SW$19-'様式３（療養者名簿）（⑤の場合）'!$BD78+1&lt;=15,IF(SW$19&gt;='様式３（療養者名簿）（⑤の場合）'!$BD78,IF(SW$19&lt;='様式３（療養者名簿）（⑤の場合）'!$BE78,1,0),0),0)</f>
        <v>0</v>
      </c>
      <c r="SX73" s="225">
        <f>IF(SX$19-'様式３（療養者名簿）（⑤の場合）'!$BD78+1&lt;=15,IF(SX$19&gt;='様式３（療養者名簿）（⑤の場合）'!$BD78,IF(SX$19&lt;='様式３（療養者名簿）（⑤の場合）'!$BE78,1,0),0),0)</f>
        <v>0</v>
      </c>
      <c r="SY73" s="225">
        <f>IF(SY$19-'様式３（療養者名簿）（⑤の場合）'!$BD78+1&lt;=15,IF(SY$19&gt;='様式３（療養者名簿）（⑤の場合）'!$BD78,IF(SY$19&lt;='様式３（療養者名簿）（⑤の場合）'!$BE78,1,0),0),0)</f>
        <v>0</v>
      </c>
      <c r="SZ73" s="225">
        <f>IF(SZ$19-'様式３（療養者名簿）（⑤の場合）'!$BD78+1&lt;=15,IF(SZ$19&gt;='様式３（療養者名簿）（⑤の場合）'!$BD78,IF(SZ$19&lt;='様式３（療養者名簿）（⑤の場合）'!$BE78,1,0),0),0)</f>
        <v>0</v>
      </c>
      <c r="TA73" s="225">
        <f>IF(TA$19-'様式３（療養者名簿）（⑤の場合）'!$BD78+1&lt;=15,IF(TA$19&gt;='様式３（療養者名簿）（⑤の場合）'!$BD78,IF(TA$19&lt;='様式３（療養者名簿）（⑤の場合）'!$BE78,1,0),0),0)</f>
        <v>0</v>
      </c>
      <c r="TB73" s="225">
        <f>IF(TB$19-'様式３（療養者名簿）（⑤の場合）'!$BD78+1&lt;=15,IF(TB$19&gt;='様式３（療養者名簿）（⑤の場合）'!$BD78,IF(TB$19&lt;='様式３（療養者名簿）（⑤の場合）'!$BE78,1,0),0),0)</f>
        <v>0</v>
      </c>
      <c r="TC73" s="225">
        <f>IF(TC$19-'様式３（療養者名簿）（⑤の場合）'!$BD78+1&lt;=15,IF(TC$19&gt;='様式３（療養者名簿）（⑤の場合）'!$BD78,IF(TC$19&lt;='様式３（療養者名簿）（⑤の場合）'!$BE78,1,0),0),0)</f>
        <v>0</v>
      </c>
      <c r="TD73" s="225">
        <f>IF(TD$19-'様式３（療養者名簿）（⑤の場合）'!$BD78+1&lt;=15,IF(TD$19&gt;='様式３（療養者名簿）（⑤の場合）'!$BD78,IF(TD$19&lt;='様式３（療養者名簿）（⑤の場合）'!$BE78,1,0),0),0)</f>
        <v>0</v>
      </c>
      <c r="TE73" s="225">
        <f>IF(TE$19-'様式３（療養者名簿）（⑤の場合）'!$BD78+1&lt;=15,IF(TE$19&gt;='様式３（療養者名簿）（⑤の場合）'!$BD78,IF(TE$19&lt;='様式３（療養者名簿）（⑤の場合）'!$BE78,1,0),0),0)</f>
        <v>0</v>
      </c>
      <c r="TF73" s="225">
        <f>IF(TF$19-'様式３（療養者名簿）（⑤の場合）'!$BD78+1&lt;=15,IF(TF$19&gt;='様式３（療養者名簿）（⑤の場合）'!$BD78,IF(TF$19&lt;='様式３（療養者名簿）（⑤の場合）'!$BE78,1,0),0),0)</f>
        <v>0</v>
      </c>
      <c r="TG73" s="225">
        <f>IF(TG$19-'様式３（療養者名簿）（⑤の場合）'!$BD78+1&lt;=15,IF(TG$19&gt;='様式３（療養者名簿）（⑤の場合）'!$BD78,IF(TG$19&lt;='様式３（療養者名簿）（⑤の場合）'!$BE78,1,0),0),0)</f>
        <v>0</v>
      </c>
      <c r="TH73" s="225">
        <f>IF(TH$19-'様式３（療養者名簿）（⑤の場合）'!$BD78+1&lt;=15,IF(TH$19&gt;='様式３（療養者名簿）（⑤の場合）'!$BD78,IF(TH$19&lt;='様式３（療養者名簿）（⑤の場合）'!$BE78,1,0),0),0)</f>
        <v>0</v>
      </c>
      <c r="TI73" s="225">
        <f>IF(TI$19-'様式３（療養者名簿）（⑤の場合）'!$BD78+1&lt;=15,IF(TI$19&gt;='様式３（療養者名簿）（⑤の場合）'!$BD78,IF(TI$19&lt;='様式３（療養者名簿）（⑤の場合）'!$BE78,1,0),0),0)</f>
        <v>0</v>
      </c>
      <c r="TJ73" s="225">
        <f>IF(TJ$19-'様式３（療養者名簿）（⑤の場合）'!$BD78+1&lt;=15,IF(TJ$19&gt;='様式３（療養者名簿）（⑤の場合）'!$BD78,IF(TJ$19&lt;='様式３（療養者名簿）（⑤の場合）'!$BE78,1,0),0),0)</f>
        <v>0</v>
      </c>
      <c r="TK73" s="225">
        <f>IF(TK$19-'様式３（療養者名簿）（⑤の場合）'!$BD78+1&lt;=15,IF(TK$19&gt;='様式３（療養者名簿）（⑤の場合）'!$BD78,IF(TK$19&lt;='様式３（療養者名簿）（⑤の場合）'!$BE78,1,0),0),0)</f>
        <v>0</v>
      </c>
      <c r="TL73" s="225">
        <f>IF(TL$19-'様式３（療養者名簿）（⑤の場合）'!$BD78+1&lt;=15,IF(TL$19&gt;='様式３（療養者名簿）（⑤の場合）'!$BD78,IF(TL$19&lt;='様式３（療養者名簿）（⑤の場合）'!$BE78,1,0),0),0)</f>
        <v>0</v>
      </c>
      <c r="TM73" s="225">
        <f>IF(TM$19-'様式３（療養者名簿）（⑤の場合）'!$BD78+1&lt;=15,IF(TM$19&gt;='様式３（療養者名簿）（⑤の場合）'!$BD78,IF(TM$19&lt;='様式３（療養者名簿）（⑤の場合）'!$BE78,1,0),0),0)</f>
        <v>0</v>
      </c>
      <c r="TN73" s="225">
        <f>IF(TN$19-'様式３（療養者名簿）（⑤の場合）'!$BD78+1&lt;=15,IF(TN$19&gt;='様式３（療養者名簿）（⑤の場合）'!$BD78,IF(TN$19&lt;='様式３（療養者名簿）（⑤の場合）'!$BE78,1,0),0),0)</f>
        <v>0</v>
      </c>
      <c r="TO73" s="225">
        <f>IF(TO$19-'様式３（療養者名簿）（⑤の場合）'!$BD78+1&lt;=15,IF(TO$19&gt;='様式３（療養者名簿）（⑤の場合）'!$BD78,IF(TO$19&lt;='様式３（療養者名簿）（⑤の場合）'!$BE78,1,0),0),0)</f>
        <v>0</v>
      </c>
      <c r="TP73" s="225">
        <f>IF(TP$19-'様式３（療養者名簿）（⑤の場合）'!$BD78+1&lt;=15,IF(TP$19&gt;='様式３（療養者名簿）（⑤の場合）'!$BD78,IF(TP$19&lt;='様式３（療養者名簿）（⑤の場合）'!$BE78,1,0),0),0)</f>
        <v>0</v>
      </c>
      <c r="TQ73" s="225">
        <f>IF(TQ$19-'様式３（療養者名簿）（⑤の場合）'!$BD78+1&lt;=15,IF(TQ$19&gt;='様式３（療養者名簿）（⑤の場合）'!$BD78,IF(TQ$19&lt;='様式３（療養者名簿）（⑤の場合）'!$BE78,1,0),0),0)</f>
        <v>0</v>
      </c>
      <c r="TR73" s="225">
        <f>IF(TR$19-'様式３（療養者名簿）（⑤の場合）'!$BD78+1&lt;=15,IF(TR$19&gt;='様式３（療養者名簿）（⑤の場合）'!$BD78,IF(TR$19&lt;='様式３（療養者名簿）（⑤の場合）'!$BE78,1,0),0),0)</f>
        <v>0</v>
      </c>
      <c r="TS73" s="225">
        <f>IF(TS$19-'様式３（療養者名簿）（⑤の場合）'!$BD78+1&lt;=15,IF(TS$19&gt;='様式３（療養者名簿）（⑤の場合）'!$BD78,IF(TS$19&lt;='様式３（療養者名簿）（⑤の場合）'!$BE78,1,0),0),0)</f>
        <v>0</v>
      </c>
      <c r="TT73" s="225">
        <f>IF(TT$19-'様式３（療養者名簿）（⑤の場合）'!$BD78+1&lt;=15,IF(TT$19&gt;='様式３（療養者名簿）（⑤の場合）'!$BD78,IF(TT$19&lt;='様式３（療養者名簿）（⑤の場合）'!$BE78,1,0),0),0)</f>
        <v>0</v>
      </c>
      <c r="TU73" s="225">
        <f>IF(TU$19-'様式３（療養者名簿）（⑤の場合）'!$BD78+1&lt;=15,IF(TU$19&gt;='様式３（療養者名簿）（⑤の場合）'!$BD78,IF(TU$19&lt;='様式３（療養者名簿）（⑤の場合）'!$BE78,1,0),0),0)</f>
        <v>0</v>
      </c>
      <c r="TV73" s="225">
        <f>IF(TV$19-'様式３（療養者名簿）（⑤の場合）'!$BD78+1&lt;=15,IF(TV$19&gt;='様式３（療養者名簿）（⑤の場合）'!$BD78,IF(TV$19&lt;='様式３（療養者名簿）（⑤の場合）'!$BE78,1,0),0),0)</f>
        <v>0</v>
      </c>
      <c r="TW73" s="225">
        <f>IF(TW$19-'様式３（療養者名簿）（⑤の場合）'!$BD78+1&lt;=15,IF(TW$19&gt;='様式３（療養者名簿）（⑤の場合）'!$BD78,IF(TW$19&lt;='様式３（療養者名簿）（⑤の場合）'!$BE78,1,0),0),0)</f>
        <v>0</v>
      </c>
      <c r="TX73" s="225">
        <f>IF(TX$19-'様式３（療養者名簿）（⑤の場合）'!$BD78+1&lt;=15,IF(TX$19&gt;='様式３（療養者名簿）（⑤の場合）'!$BD78,IF(TX$19&lt;='様式３（療養者名簿）（⑤の場合）'!$BE78,1,0),0),0)</f>
        <v>0</v>
      </c>
      <c r="TY73" s="225">
        <f>IF(TY$19-'様式３（療養者名簿）（⑤の場合）'!$BD78+1&lt;=15,IF(TY$19&gt;='様式３（療養者名簿）（⑤の場合）'!$BD78,IF(TY$19&lt;='様式３（療養者名簿）（⑤の場合）'!$BE78,1,0),0),0)</f>
        <v>0</v>
      </c>
      <c r="TZ73" s="225">
        <f>IF(TZ$19-'様式３（療養者名簿）（⑤の場合）'!$BD78+1&lt;=15,IF(TZ$19&gt;='様式３（療養者名簿）（⑤の場合）'!$BD78,IF(TZ$19&lt;='様式３（療養者名簿）（⑤の場合）'!$BE78,1,0),0),0)</f>
        <v>0</v>
      </c>
      <c r="UA73" s="225">
        <f>IF(UA$19-'様式３（療養者名簿）（⑤の場合）'!$BD78+1&lt;=15,IF(UA$19&gt;='様式３（療養者名簿）（⑤の場合）'!$BD78,IF(UA$19&lt;='様式３（療養者名簿）（⑤の場合）'!$BE78,1,0),0),0)</f>
        <v>0</v>
      </c>
      <c r="UB73" s="225">
        <f>IF(UB$19-'様式３（療養者名簿）（⑤の場合）'!$BD78+1&lt;=15,IF(UB$19&gt;='様式３（療養者名簿）（⑤の場合）'!$BD78,IF(UB$19&lt;='様式３（療養者名簿）（⑤の場合）'!$BE78,1,0),0),0)</f>
        <v>0</v>
      </c>
      <c r="UC73" s="225">
        <f>IF(UC$19-'様式３（療養者名簿）（⑤の場合）'!$BD78+1&lt;=15,IF(UC$19&gt;='様式３（療養者名簿）（⑤の場合）'!$BD78,IF(UC$19&lt;='様式３（療養者名簿）（⑤の場合）'!$BE78,1,0),0),0)</f>
        <v>0</v>
      </c>
      <c r="UD73" s="338">
        <f>IF(UD$19-'様式３（療養者名簿）（⑤の場合）'!$BD78+1&lt;=15,IF(UD$19&gt;='様式３（療養者名簿）（⑤の場合）'!$BD78,IF(UD$19&lt;='様式３（療養者名簿）（⑤の場合）'!$BE78,1,0),0),0)</f>
        <v>0</v>
      </c>
      <c r="UE73" s="338">
        <f>IF(UE$19-'様式３（療養者名簿）（⑤の場合）'!$BD78+1&lt;=15,IF(UE$19&gt;='様式３（療養者名簿）（⑤の場合）'!$BD78,IF(UE$19&lt;='様式３（療養者名簿）（⑤の場合）'!$BE78,1,0),0),0)</f>
        <v>0</v>
      </c>
      <c r="UF73" s="338">
        <f>IF(UF$19-'様式３（療養者名簿）（⑤の場合）'!$BD78+1&lt;=15,IF(UF$19&gt;='様式３（療養者名簿）（⑤の場合）'!$BD78,IF(UF$19&lt;='様式３（療養者名簿）（⑤の場合）'!$BE78,1,0),0),0)</f>
        <v>0</v>
      </c>
      <c r="UG73" s="338">
        <f>IF(UG$19-'様式３（療養者名簿）（⑤の場合）'!$BD78+1&lt;=15,IF(UG$19&gt;='様式３（療養者名簿）（⑤の場合）'!$BD78,IF(UG$19&lt;='様式３（療養者名簿）（⑤の場合）'!$BE78,1,0),0),0)</f>
        <v>0</v>
      </c>
      <c r="UH73" s="338">
        <f>IF(UH$19-'様式３（療養者名簿）（⑤の場合）'!$BD78+1&lt;=15,IF(UH$19&gt;='様式３（療養者名簿）（⑤の場合）'!$BD78,IF(UH$19&lt;='様式３（療養者名簿）（⑤の場合）'!$BE78,1,0),0),0)</f>
        <v>0</v>
      </c>
      <c r="UI73" s="338">
        <f>IF(UI$19-'様式３（療養者名簿）（⑤の場合）'!$BD78+1&lt;=15,IF(UI$19&gt;='様式３（療養者名簿）（⑤の場合）'!$BD78,IF(UI$19&lt;='様式３（療養者名簿）（⑤の場合）'!$BE78,1,0),0),0)</f>
        <v>0</v>
      </c>
      <c r="UJ73" s="338">
        <f>IF(UJ$19-'様式３（療養者名簿）（⑤の場合）'!$BD78+1&lt;=15,IF(UJ$19&gt;='様式３（療養者名簿）（⑤の場合）'!$BD78,IF(UJ$19&lt;='様式３（療養者名簿）（⑤の場合）'!$BE78,1,0),0),0)</f>
        <v>0</v>
      </c>
      <c r="UK73" s="338">
        <f>IF(UK$19-'様式３（療養者名簿）（⑤の場合）'!$BD78+1&lt;=15,IF(UK$19&gt;='様式３（療養者名簿）（⑤の場合）'!$BD78,IF(UK$19&lt;='様式３（療養者名簿）（⑤の場合）'!$BE78,1,0),0),0)</f>
        <v>0</v>
      </c>
      <c r="UL73" s="338">
        <f>IF(UL$19-'様式３（療養者名簿）（⑤の場合）'!$BD78+1&lt;=15,IF(UL$19&gt;='様式３（療養者名簿）（⑤の場合）'!$BD78,IF(UL$19&lt;='様式３（療養者名簿）（⑤の場合）'!$BE78,1,0),0),0)</f>
        <v>0</v>
      </c>
      <c r="UM73" s="338">
        <f>IF(UM$19-'様式３（療養者名簿）（⑤の場合）'!$BD78+1&lt;=15,IF(UM$19&gt;='様式３（療養者名簿）（⑤の場合）'!$BD78,IF(UM$19&lt;='様式３（療養者名簿）（⑤の場合）'!$BE78,1,0),0),0)</f>
        <v>0</v>
      </c>
      <c r="UN73" s="338">
        <f>IF(UN$19-'様式３（療養者名簿）（⑤の場合）'!$BD78+1&lt;=15,IF(UN$19&gt;='様式３（療養者名簿）（⑤の場合）'!$BD78,IF(UN$19&lt;='様式３（療養者名簿）（⑤の場合）'!$BE78,1,0),0),0)</f>
        <v>0</v>
      </c>
      <c r="UO73" s="338">
        <f>IF(UO$19-'様式３（療養者名簿）（⑤の場合）'!$BD78+1&lt;=15,IF(UO$19&gt;='様式３（療養者名簿）（⑤の場合）'!$BD78,IF(UO$19&lt;='様式３（療養者名簿）（⑤の場合）'!$BE78,1,0),0),0)</f>
        <v>0</v>
      </c>
      <c r="UP73" s="338">
        <f>IF(UP$19-'様式３（療養者名簿）（⑤の場合）'!$BD78+1&lt;=15,IF(UP$19&gt;='様式３（療養者名簿）（⑤の場合）'!$BD78,IF(UP$19&lt;='様式３（療養者名簿）（⑤の場合）'!$BE78,1,0),0),0)</f>
        <v>0</v>
      </c>
      <c r="UQ73" s="338">
        <f>IF(UQ$19-'様式３（療養者名簿）（⑤の場合）'!$BD78+1&lt;=15,IF(UQ$19&gt;='様式３（療養者名簿）（⑤の場合）'!$BD78,IF(UQ$19&lt;='様式３（療養者名簿）（⑤の場合）'!$BE78,1,0),0),0)</f>
        <v>0</v>
      </c>
      <c r="UR73" s="338">
        <f>IF(UR$19-'様式３（療養者名簿）（⑤の場合）'!$BD78+1&lt;=15,IF(UR$19&gt;='様式３（療養者名簿）（⑤の場合）'!$BD78,IF(UR$19&lt;='様式３（療養者名簿）（⑤の場合）'!$BE78,1,0),0),0)</f>
        <v>0</v>
      </c>
      <c r="US73" s="338">
        <f>IF(US$19-'様式３（療養者名簿）（⑤の場合）'!$BD78+1&lt;=15,IF(US$19&gt;='様式３（療養者名簿）（⑤の場合）'!$BD78,IF(US$19&lt;='様式３（療養者名簿）（⑤の場合）'!$BE78,1,0),0),0)</f>
        <v>0</v>
      </c>
      <c r="UT73" s="338">
        <f>IF(UT$19-'様式３（療養者名簿）（⑤の場合）'!$BD78+1&lt;=15,IF(UT$19&gt;='様式３（療養者名簿）（⑤の場合）'!$BD78,IF(UT$19&lt;='様式３（療養者名簿）（⑤の場合）'!$BE78,1,0),0),0)</f>
        <v>0</v>
      </c>
      <c r="UU73" s="338">
        <f>IF(UU$19-'様式３（療養者名簿）（⑤の場合）'!$BD78+1&lt;=15,IF(UU$19&gt;='様式３（療養者名簿）（⑤の場合）'!$BD78,IF(UU$19&lt;='様式３（療養者名簿）（⑤の場合）'!$BE78,1,0),0),0)</f>
        <v>0</v>
      </c>
      <c r="UV73" s="338">
        <f>IF(UV$19-'様式３（療養者名簿）（⑤の場合）'!$BD78+1&lt;=15,IF(UV$19&gt;='様式３（療養者名簿）（⑤の場合）'!$BD78,IF(UV$19&lt;='様式３（療養者名簿）（⑤の場合）'!$BE78,1,0),0),0)</f>
        <v>0</v>
      </c>
      <c r="UW73" s="338">
        <f>IF(UW$19-'様式３（療養者名簿）（⑤の場合）'!$BD78+1&lt;=15,IF(UW$19&gt;='様式３（療養者名簿）（⑤の場合）'!$BD78,IF(UW$19&lt;='様式３（療養者名簿）（⑤の場合）'!$BE78,1,0),0),0)</f>
        <v>0</v>
      </c>
      <c r="UX73" s="338">
        <f>IF(UX$19-'様式３（療養者名簿）（⑤の場合）'!$BD78+1&lt;=15,IF(UX$19&gt;='様式３（療養者名簿）（⑤の場合）'!$BD78,IF(UX$19&lt;='様式３（療養者名簿）（⑤の場合）'!$BE78,1,0),0),0)</f>
        <v>0</v>
      </c>
      <c r="UY73" s="338">
        <f>IF(UY$19-'様式３（療養者名簿）（⑤の場合）'!$BD78+1&lt;=15,IF(UY$19&gt;='様式３（療養者名簿）（⑤の場合）'!$BD78,IF(UY$19&lt;='様式３（療養者名簿）（⑤の場合）'!$BE78,1,0),0),0)</f>
        <v>0</v>
      </c>
      <c r="UZ73" s="338">
        <f>IF(UZ$19-'様式３（療養者名簿）（⑤の場合）'!$BD78+1&lt;=15,IF(UZ$19&gt;='様式３（療養者名簿）（⑤の場合）'!$BD78,IF(UZ$19&lt;='様式３（療養者名簿）（⑤の場合）'!$BE78,1,0),0),0)</f>
        <v>0</v>
      </c>
      <c r="VA73" s="338">
        <f>IF(VA$19-'様式３（療養者名簿）（⑤の場合）'!$BD78+1&lt;=15,IF(VA$19&gt;='様式３（療養者名簿）（⑤の場合）'!$BD78,IF(VA$19&lt;='様式３（療養者名簿）（⑤の場合）'!$BE78,1,0),0),0)</f>
        <v>0</v>
      </c>
      <c r="VB73" s="338">
        <f>IF(VB$19-'様式３（療養者名簿）（⑤の場合）'!$BD78+1&lt;=15,IF(VB$19&gt;='様式３（療養者名簿）（⑤の場合）'!$BD78,IF(VB$19&lt;='様式３（療養者名簿）（⑤の場合）'!$BE78,1,0),0),0)</f>
        <v>0</v>
      </c>
      <c r="VC73" s="338">
        <f>IF(VC$19-'様式３（療養者名簿）（⑤の場合）'!$BD78+1&lt;=15,IF(VC$19&gt;='様式３（療養者名簿）（⑤の場合）'!$BD78,IF(VC$19&lt;='様式３（療養者名簿）（⑤の場合）'!$BE78,1,0),0),0)</f>
        <v>0</v>
      </c>
      <c r="VD73" s="338">
        <f>IF(VD$19-'様式３（療養者名簿）（⑤の場合）'!$BD78+1&lt;=15,IF(VD$19&gt;='様式３（療養者名簿）（⑤の場合）'!$BD78,IF(VD$19&lt;='様式３（療養者名簿）（⑤の場合）'!$BE78,1,0),0),0)</f>
        <v>0</v>
      </c>
      <c r="VE73" s="338">
        <f>IF(VE$19-'様式３（療養者名簿）（⑤の場合）'!$BD78+1&lt;=15,IF(VE$19&gt;='様式３（療養者名簿）（⑤の場合）'!$BD78,IF(VE$19&lt;='様式３（療養者名簿）（⑤の場合）'!$BE78,1,0),0),0)</f>
        <v>0</v>
      </c>
      <c r="VF73" s="338">
        <f>IF(VF$19-'様式３（療養者名簿）（⑤の場合）'!$BD78+1&lt;=15,IF(VF$19&gt;='様式３（療養者名簿）（⑤の場合）'!$BD78,IF(VF$19&lt;='様式３（療養者名簿）（⑤の場合）'!$BE78,1,0),0),0)</f>
        <v>0</v>
      </c>
      <c r="VG73" s="338">
        <f>IF(VG$19-'様式３（療養者名簿）（⑤の場合）'!$BD78+1&lt;=15,IF(VG$19&gt;='様式３（療養者名簿）（⑤の場合）'!$BD78,IF(VG$19&lt;='様式３（療養者名簿）（⑤の場合）'!$BE78,1,0),0),0)</f>
        <v>0</v>
      </c>
      <c r="VH73" s="338">
        <f>IF(VH$19-'様式３（療養者名簿）（⑤の場合）'!$BD78+1&lt;=15,IF(VH$19&gt;='様式３（療養者名簿）（⑤の場合）'!$BD78,IF(VH$19&lt;='様式３（療養者名簿）（⑤の場合）'!$BE78,1,0),0),0)</f>
        <v>0</v>
      </c>
      <c r="VI73" s="338">
        <f>IF(VI$19-'様式３（療養者名簿）（⑤の場合）'!$BD78+1&lt;=15,IF(VI$19&gt;='様式３（療養者名簿）（⑤の場合）'!$BD78,IF(VI$19&lt;='様式３（療養者名簿）（⑤の場合）'!$BE78,1,0),0),0)</f>
        <v>0</v>
      </c>
      <c r="VJ73" s="338">
        <f>IF(VJ$19-'様式３（療養者名簿）（⑤の場合）'!$BD78+1&lt;=15,IF(VJ$19&gt;='様式３（療養者名簿）（⑤の場合）'!$BD78,IF(VJ$19&lt;='様式３（療養者名簿）（⑤の場合）'!$BE78,1,0),0),0)</f>
        <v>0</v>
      </c>
      <c r="VK73" s="338">
        <f>IF(VK$19-'様式３（療養者名簿）（⑤の場合）'!$BD78+1&lt;=15,IF(VK$19&gt;='様式３（療養者名簿）（⑤の場合）'!$BD78,IF(VK$19&lt;='様式３（療養者名簿）（⑤の場合）'!$BE78,1,0),0),0)</f>
        <v>0</v>
      </c>
      <c r="VL73" s="338">
        <f>IF(VL$19-'様式３（療養者名簿）（⑤の場合）'!$BD78+1&lt;=15,IF(VL$19&gt;='様式３（療養者名簿）（⑤の場合）'!$BD78,IF(VL$19&lt;='様式３（療養者名簿）（⑤の場合）'!$BE78,1,0),0),0)</f>
        <v>0</v>
      </c>
      <c r="VM73" s="338">
        <f>IF(VM$19-'様式３（療養者名簿）（⑤の場合）'!$BD78+1&lt;=15,IF(VM$19&gt;='様式３（療養者名簿）（⑤の場合）'!$BD78,IF(VM$19&lt;='様式３（療養者名簿）（⑤の場合）'!$BE78,1,0),0),0)</f>
        <v>0</v>
      </c>
      <c r="VN73" s="338">
        <f>IF(VN$19-'様式３（療養者名簿）（⑤の場合）'!$BD78+1&lt;=15,IF(VN$19&gt;='様式３（療養者名簿）（⑤の場合）'!$BD78,IF(VN$19&lt;='様式３（療養者名簿）（⑤の場合）'!$BE78,1,0),0),0)</f>
        <v>0</v>
      </c>
      <c r="VO73" s="338">
        <f>IF(VO$19-'様式３（療養者名簿）（⑤の場合）'!$BD78+1&lt;=15,IF(VO$19&gt;='様式３（療養者名簿）（⑤の場合）'!$BD78,IF(VO$19&lt;='様式３（療養者名簿）（⑤の場合）'!$BE78,1,0),0),0)</f>
        <v>0</v>
      </c>
      <c r="VP73" s="338">
        <f>IF(VP$19-'様式３（療養者名簿）（⑤の場合）'!$BD78+1&lt;=15,IF(VP$19&gt;='様式３（療養者名簿）（⑤の場合）'!$BD78,IF(VP$19&lt;='様式３（療養者名簿）（⑤の場合）'!$BE78,1,0),0),0)</f>
        <v>0</v>
      </c>
      <c r="VQ73" s="338">
        <f>IF(VQ$19-'様式３（療養者名簿）（⑤の場合）'!$BD78+1&lt;=15,IF(VQ$19&gt;='様式３（療養者名簿）（⑤の場合）'!$BD78,IF(VQ$19&lt;='様式３（療養者名簿）（⑤の場合）'!$BE78,1,0),0),0)</f>
        <v>0</v>
      </c>
      <c r="VR73" s="338">
        <f>IF(VR$19-'様式３（療養者名簿）（⑤の場合）'!$BD78+1&lt;=15,IF(VR$19&gt;='様式３（療養者名簿）（⑤の場合）'!$BD78,IF(VR$19&lt;='様式３（療養者名簿）（⑤の場合）'!$BE78,1,0),0),0)</f>
        <v>0</v>
      </c>
      <c r="VS73" s="338">
        <f>IF(VS$19-'様式３（療養者名簿）（⑤の場合）'!$BD78+1&lt;=15,IF(VS$19&gt;='様式３（療養者名簿）（⑤の場合）'!$BD78,IF(VS$19&lt;='様式３（療養者名簿）（⑤の場合）'!$BE78,1,0),0),0)</f>
        <v>0</v>
      </c>
      <c r="VT73" s="338">
        <f>IF(VT$19-'様式３（療養者名簿）（⑤の場合）'!$BD78+1&lt;=15,IF(VT$19&gt;='様式３（療養者名簿）（⑤の場合）'!$BD78,IF(VT$19&lt;='様式３（療養者名簿）（⑤の場合）'!$BE78,1,0),0),0)</f>
        <v>0</v>
      </c>
      <c r="VU73" s="338">
        <f>IF(VU$19-'様式３（療養者名簿）（⑤の場合）'!$BD78+1&lt;=15,IF(VU$19&gt;='様式３（療養者名簿）（⑤の場合）'!$BD78,IF(VU$19&lt;='様式３（療養者名簿）（⑤の場合）'!$BE78,1,0),0),0)</f>
        <v>0</v>
      </c>
      <c r="VV73" s="338">
        <f>IF(VV$19-'様式３（療養者名簿）（⑤の場合）'!$BD78+1&lt;=15,IF(VV$19&gt;='様式３（療養者名簿）（⑤の場合）'!$BD78,IF(VV$19&lt;='様式３（療養者名簿）（⑤の場合）'!$BE78,1,0),0),0)</f>
        <v>0</v>
      </c>
      <c r="VW73" s="338">
        <f>IF(VW$19-'様式３（療養者名簿）（⑤の場合）'!$BD78+1&lt;=15,IF(VW$19&gt;='様式３（療養者名簿）（⑤の場合）'!$BD78,IF(VW$19&lt;='様式３（療養者名簿）（⑤の場合）'!$BE78,1,0),0),0)</f>
        <v>0</v>
      </c>
      <c r="VX73" s="338">
        <f>IF(VX$19-'様式３（療養者名簿）（⑤の場合）'!$BD78+1&lt;=15,IF(VX$19&gt;='様式３（療養者名簿）（⑤の場合）'!$BD78,IF(VX$19&lt;='様式３（療養者名簿）（⑤の場合）'!$BE78,1,0),0),0)</f>
        <v>0</v>
      </c>
      <c r="VY73" s="338">
        <f>IF(VY$19-'様式３（療養者名簿）（⑤の場合）'!$BD78+1&lt;=15,IF(VY$19&gt;='様式３（療養者名簿）（⑤の場合）'!$BD78,IF(VY$19&lt;='様式３（療養者名簿）（⑤の場合）'!$BE78,1,0),0),0)</f>
        <v>0</v>
      </c>
      <c r="VZ73" s="338">
        <f>IF(VZ$19-'様式３（療養者名簿）（⑤の場合）'!$BD78+1&lt;=15,IF(VZ$19&gt;='様式３（療養者名簿）（⑤の場合）'!$BD78,IF(VZ$19&lt;='様式３（療養者名簿）（⑤の場合）'!$BE78,1,0),0),0)</f>
        <v>0</v>
      </c>
      <c r="WA73" s="338">
        <f>IF(WA$19-'様式３（療養者名簿）（⑤の場合）'!$BD78+1&lt;=15,IF(WA$19&gt;='様式３（療養者名簿）（⑤の場合）'!$BD78,IF(WA$19&lt;='様式３（療養者名簿）（⑤の場合）'!$BE78,1,0),0),0)</f>
        <v>0</v>
      </c>
      <c r="WB73" s="338">
        <f>IF(WB$19-'様式３（療養者名簿）（⑤の場合）'!$BD78+1&lt;=15,IF(WB$19&gt;='様式３（療養者名簿）（⑤の場合）'!$BD78,IF(WB$19&lt;='様式３（療養者名簿）（⑤の場合）'!$BE78,1,0),0),0)</f>
        <v>0</v>
      </c>
      <c r="WC73" s="338">
        <f>IF(WC$19-'様式３（療養者名簿）（⑤の場合）'!$BD78+1&lt;=15,IF(WC$19&gt;='様式３（療養者名簿）（⑤の場合）'!$BD78,IF(WC$19&lt;='様式３（療養者名簿）（⑤の場合）'!$BE78,1,0),0),0)</f>
        <v>0</v>
      </c>
      <c r="WD73" s="338">
        <f>IF(WD$19-'様式３（療養者名簿）（⑤の場合）'!$BD78+1&lt;=15,IF(WD$19&gt;='様式３（療養者名簿）（⑤の場合）'!$BD78,IF(WD$19&lt;='様式３（療養者名簿）（⑤の場合）'!$BE78,1,0),0),0)</f>
        <v>0</v>
      </c>
      <c r="WE73" s="338">
        <f>IF(WE$19-'様式３（療養者名簿）（⑤の場合）'!$BD78+1&lt;=15,IF(WE$19&gt;='様式３（療養者名簿）（⑤の場合）'!$BD78,IF(WE$19&lt;='様式３（療養者名簿）（⑤の場合）'!$BE78,1,0),0),0)</f>
        <v>0</v>
      </c>
      <c r="WF73" s="338">
        <f>IF(WF$19-'様式３（療養者名簿）（⑤の場合）'!$BD78+1&lt;=15,IF(WF$19&gt;='様式３（療養者名簿）（⑤の場合）'!$BD78,IF(WF$19&lt;='様式３（療養者名簿）（⑤の場合）'!$BE78,1,0),0),0)</f>
        <v>0</v>
      </c>
      <c r="WG73" s="338">
        <f>IF(WG$19-'様式３（療養者名簿）（⑤の場合）'!$BD78+1&lt;=15,IF(WG$19&gt;='様式３（療養者名簿）（⑤の場合）'!$BD78,IF(WG$19&lt;='様式３（療養者名簿）（⑤の場合）'!$BE78,1,0),0),0)</f>
        <v>0</v>
      </c>
      <c r="WH73" s="338">
        <f>IF(WH$19-'様式３（療養者名簿）（⑤の場合）'!$BD78+1&lt;=15,IF(WH$19&gt;='様式３（療養者名簿）（⑤の場合）'!$BD78,IF(WH$19&lt;='様式３（療養者名簿）（⑤の場合）'!$BE78,1,0),0),0)</f>
        <v>0</v>
      </c>
      <c r="WI73" s="338">
        <f>IF(WI$19-'様式３（療養者名簿）（⑤の場合）'!$BD78+1&lt;=15,IF(WI$19&gt;='様式３（療養者名簿）（⑤の場合）'!$BD78,IF(WI$19&lt;='様式３（療養者名簿）（⑤の場合）'!$BE78,1,0),0),0)</f>
        <v>0</v>
      </c>
      <c r="WJ73" s="338">
        <f>IF(WJ$19-'様式３（療養者名簿）（⑤の場合）'!$BD78+1&lt;=15,IF(WJ$19&gt;='様式３（療養者名簿）（⑤の場合）'!$BD78,IF(WJ$19&lt;='様式３（療養者名簿）（⑤の場合）'!$BE78,1,0),0),0)</f>
        <v>0</v>
      </c>
      <c r="WK73" s="338">
        <f>IF(WK$19-'様式３（療養者名簿）（⑤の場合）'!$BD78+1&lt;=15,IF(WK$19&gt;='様式３（療養者名簿）（⑤の場合）'!$BD78,IF(WK$19&lt;='様式３（療養者名簿）（⑤の場合）'!$BE78,1,0),0),0)</f>
        <v>0</v>
      </c>
      <c r="WL73" s="338">
        <f>IF(WL$19-'様式３（療養者名簿）（⑤の場合）'!$BD78+1&lt;=15,IF(WL$19&gt;='様式３（療養者名簿）（⑤の場合）'!$BD78,IF(WL$19&lt;='様式３（療養者名簿）（⑤の場合）'!$BE78,1,0),0),0)</f>
        <v>0</v>
      </c>
      <c r="WM73" s="338">
        <f>IF(WM$19-'様式３（療養者名簿）（⑤の場合）'!$BD78+1&lt;=15,IF(WM$19&gt;='様式３（療養者名簿）（⑤の場合）'!$BD78,IF(WM$19&lt;='様式３（療養者名簿）（⑤の場合）'!$BE78,1,0),0),0)</f>
        <v>0</v>
      </c>
      <c r="WN73" s="338">
        <f>IF(WN$19-'様式３（療養者名簿）（⑤の場合）'!$BD78+1&lt;=15,IF(WN$19&gt;='様式３（療養者名簿）（⑤の場合）'!$BD78,IF(WN$19&lt;='様式３（療養者名簿）（⑤の場合）'!$BE78,1,0),0),0)</f>
        <v>0</v>
      </c>
      <c r="WO73" s="338">
        <f>IF(WO$19-'様式３（療養者名簿）（⑤の場合）'!$BD78+1&lt;=15,IF(WO$19&gt;='様式３（療養者名簿）（⑤の場合）'!$BD78,IF(WO$19&lt;='様式３（療養者名簿）（⑤の場合）'!$BE78,1,0),0),0)</f>
        <v>0</v>
      </c>
      <c r="WP73" s="338">
        <f>IF(WP$19-'様式３（療養者名簿）（⑤の場合）'!$BD78+1&lt;=15,IF(WP$19&gt;='様式３（療養者名簿）（⑤の場合）'!$BD78,IF(WP$19&lt;='様式３（療養者名簿）（⑤の場合）'!$BE78,1,0),0),0)</f>
        <v>0</v>
      </c>
      <c r="WQ73" s="338">
        <f>IF(WQ$19-'様式３（療養者名簿）（⑤の場合）'!$BD78+1&lt;=15,IF(WQ$19&gt;='様式３（療養者名簿）（⑤の場合）'!$BD78,IF(WQ$19&lt;='様式３（療養者名簿）（⑤の場合）'!$BE78,1,0),0),0)</f>
        <v>0</v>
      </c>
      <c r="WR73" s="338">
        <f>IF(WR$19-'様式３（療養者名簿）（⑤の場合）'!$BD78+1&lt;=15,IF(WR$19&gt;='様式３（療養者名簿）（⑤の場合）'!$BD78,IF(WR$19&lt;='様式３（療養者名簿）（⑤の場合）'!$BE78,1,0),0),0)</f>
        <v>0</v>
      </c>
      <c r="WS73" s="338">
        <f>IF(WS$19-'様式３（療養者名簿）（⑤の場合）'!$BD78+1&lt;=15,IF(WS$19&gt;='様式３（療養者名簿）（⑤の場合）'!$BD78,IF(WS$19&lt;='様式３（療養者名簿）（⑤の場合）'!$BE78,1,0),0),0)</f>
        <v>0</v>
      </c>
      <c r="WT73" s="338">
        <f>IF(WT$19-'様式３（療養者名簿）（⑤の場合）'!$BD78+1&lt;=15,IF(WT$19&gt;='様式３（療養者名簿）（⑤の場合）'!$BD78,IF(WT$19&lt;='様式３（療養者名簿）（⑤の場合）'!$BE78,1,0),0),0)</f>
        <v>0</v>
      </c>
      <c r="WU73" s="338">
        <f>IF(WU$19-'様式３（療養者名簿）（⑤の場合）'!$BD78+1&lt;=15,IF(WU$19&gt;='様式３（療養者名簿）（⑤の場合）'!$BD78,IF(WU$19&lt;='様式３（療養者名簿）（⑤の場合）'!$BE78,1,0),0),0)</f>
        <v>0</v>
      </c>
      <c r="WV73" s="338">
        <f>IF(WV$19-'様式３（療養者名簿）（⑤の場合）'!$BD78+1&lt;=15,IF(WV$19&gt;='様式３（療養者名簿）（⑤の場合）'!$BD78,IF(WV$19&lt;='様式３（療養者名簿）（⑤の場合）'!$BE78,1,0),0),0)</f>
        <v>0</v>
      </c>
      <c r="WW73" s="338">
        <f>IF(WW$19-'様式３（療養者名簿）（⑤の場合）'!$BD78+1&lt;=15,IF(WW$19&gt;='様式３（療養者名簿）（⑤の場合）'!$BD78,IF(WW$19&lt;='様式３（療養者名簿）（⑤の場合）'!$BE78,1,0),0),0)</f>
        <v>0</v>
      </c>
      <c r="WX73" s="338">
        <f>IF(WX$19-'様式３（療養者名簿）（⑤の場合）'!$BD78+1&lt;=15,IF(WX$19&gt;='様式３（療養者名簿）（⑤の場合）'!$BD78,IF(WX$19&lt;='様式３（療養者名簿）（⑤の場合）'!$BE78,1,0),0),0)</f>
        <v>0</v>
      </c>
      <c r="WY73" s="338">
        <f>IF(WY$19-'様式３（療養者名簿）（⑤の場合）'!$BD78+1&lt;=15,IF(WY$19&gt;='様式３（療養者名簿）（⑤の場合）'!$BD78,IF(WY$19&lt;='様式３（療養者名簿）（⑤の場合）'!$BE78,1,0),0),0)</f>
        <v>0</v>
      </c>
      <c r="WZ73" s="338">
        <f>IF(WZ$19-'様式３（療養者名簿）（⑤の場合）'!$BD78+1&lt;=15,IF(WZ$19&gt;='様式３（療養者名簿）（⑤の場合）'!$BD78,IF(WZ$19&lt;='様式３（療養者名簿）（⑤の場合）'!$BE78,1,0),0),0)</f>
        <v>0</v>
      </c>
      <c r="XA73" s="338">
        <f>IF(XA$19-'様式３（療養者名簿）（⑤の場合）'!$BD78+1&lt;=15,IF(XA$19&gt;='様式３（療養者名簿）（⑤の場合）'!$BD78,IF(XA$19&lt;='様式３（療養者名簿）（⑤の場合）'!$BE78,1,0),0),0)</f>
        <v>0</v>
      </c>
      <c r="XB73" s="338">
        <f>IF(XB$19-'様式３（療養者名簿）（⑤の場合）'!$BD78+1&lt;=15,IF(XB$19&gt;='様式３（療養者名簿）（⑤の場合）'!$BD78,IF(XB$19&lt;='様式３（療養者名簿）（⑤の場合）'!$BE78,1,0),0),0)</f>
        <v>0</v>
      </c>
      <c r="XC73" s="338">
        <f>IF(XC$19-'様式３（療養者名簿）（⑤の場合）'!$BD78+1&lt;=15,IF(XC$19&gt;='様式３（療養者名簿）（⑤の場合）'!$BD78,IF(XC$19&lt;='様式３（療養者名簿）（⑤の場合）'!$BE78,1,0),0),0)</f>
        <v>0</v>
      </c>
      <c r="XD73" s="338">
        <f>IF(XD$19-'様式３（療養者名簿）（⑤の場合）'!$BD78+1&lt;=15,IF(XD$19&gt;='様式３（療養者名簿）（⑤の場合）'!$BD78,IF(XD$19&lt;='様式３（療養者名簿）（⑤の場合）'!$BE78,1,0),0),0)</f>
        <v>0</v>
      </c>
      <c r="XE73" s="338">
        <f>IF(XE$19-'様式３（療養者名簿）（⑤の場合）'!$BD78+1&lt;=15,IF(XE$19&gt;='様式３（療養者名簿）（⑤の場合）'!$BD78,IF(XE$19&lt;='様式３（療養者名簿）（⑤の場合）'!$BE78,1,0),0),0)</f>
        <v>0</v>
      </c>
      <c r="XF73" s="338">
        <f>IF(XF$19-'様式３（療養者名簿）（⑤の場合）'!$BD78+1&lt;=15,IF(XF$19&gt;='様式３（療養者名簿）（⑤の場合）'!$BD78,IF(XF$19&lt;='様式３（療養者名簿）（⑤の場合）'!$BE78,1,0),0),0)</f>
        <v>0</v>
      </c>
      <c r="XG73" s="338">
        <f>IF(XG$19-'様式３（療養者名簿）（⑤の場合）'!$BD78+1&lt;=15,IF(XG$19&gt;='様式３（療養者名簿）（⑤の場合）'!$BD78,IF(XG$19&lt;='様式３（療養者名簿）（⑤の場合）'!$BE78,1,0),0),0)</f>
        <v>0</v>
      </c>
      <c r="XH73" s="338">
        <f>IF(XH$19-'様式３（療養者名簿）（⑤の場合）'!$BD78+1&lt;=15,IF(XH$19&gt;='様式３（療養者名簿）（⑤の場合）'!$BD78,IF(XH$19&lt;='様式３（療養者名簿）（⑤の場合）'!$BE78,1,0),0),0)</f>
        <v>0</v>
      </c>
      <c r="XI73" s="338">
        <f>IF(XI$19-'様式３（療養者名簿）（⑤の場合）'!$BD78+1&lt;=15,IF(XI$19&gt;='様式３（療養者名簿）（⑤の場合）'!$BD78,IF(XI$19&lt;='様式３（療養者名簿）（⑤の場合）'!$BE78,1,0),0),0)</f>
        <v>0</v>
      </c>
      <c r="XJ73" s="338">
        <f>IF(XJ$19-'様式３（療養者名簿）（⑤の場合）'!$BD78+1&lt;=15,IF(XJ$19&gt;='様式３（療養者名簿）（⑤の場合）'!$BD78,IF(XJ$19&lt;='様式３（療養者名簿）（⑤の場合）'!$BE78,1,0),0),0)</f>
        <v>0</v>
      </c>
      <c r="XK73" s="338">
        <f>IF(XK$19-'様式３（療養者名簿）（⑤の場合）'!$BD78+1&lt;=15,IF(XK$19&gt;='様式３（療養者名簿）（⑤の場合）'!$BD78,IF(XK$19&lt;='様式３（療養者名簿）（⑤の場合）'!$BE78,1,0),0),0)</f>
        <v>0</v>
      </c>
      <c r="XL73" s="338">
        <f>IF(XL$19-'様式３（療養者名簿）（⑤の場合）'!$BD78+1&lt;=15,IF(XL$19&gt;='様式３（療養者名簿）（⑤の場合）'!$BD78,IF(XL$19&lt;='様式３（療養者名簿）（⑤の場合）'!$BE78,1,0),0),0)</f>
        <v>0</v>
      </c>
      <c r="XM73" s="338">
        <f>IF(XM$19-'様式３（療養者名簿）（⑤の場合）'!$BD78+1&lt;=15,IF(XM$19&gt;='様式３（療養者名簿）（⑤の場合）'!$BD78,IF(XM$19&lt;='様式３（療養者名簿）（⑤の場合）'!$BE78,1,0),0),0)</f>
        <v>0</v>
      </c>
      <c r="XN73" s="338">
        <f>IF(XN$19-'様式３（療養者名簿）（⑤の場合）'!$BD78+1&lt;=15,IF(XN$19&gt;='様式３（療養者名簿）（⑤の場合）'!$BD78,IF(XN$19&lt;='様式３（療養者名簿）（⑤の場合）'!$BE78,1,0),0),0)</f>
        <v>0</v>
      </c>
      <c r="XO73" s="338">
        <f>IF(XO$19-'様式３（療養者名簿）（⑤の場合）'!$BD78+1&lt;=15,IF(XO$19&gt;='様式３（療養者名簿）（⑤の場合）'!$BD78,IF(XO$19&lt;='様式３（療養者名簿）（⑤の場合）'!$BE78,1,0),0),0)</f>
        <v>0</v>
      </c>
      <c r="XP73" s="338">
        <f>IF(XP$19-'様式３（療養者名簿）（⑤の場合）'!$BD78+1&lt;=15,IF(XP$19&gt;='様式３（療養者名簿）（⑤の場合）'!$BD78,IF(XP$19&lt;='様式３（療養者名簿）（⑤の場合）'!$BE78,1,0),0),0)</f>
        <v>0</v>
      </c>
      <c r="XQ73" s="338">
        <f>IF(XQ$19-'様式３（療養者名簿）（⑤の場合）'!$BD78+1&lt;=15,IF(XQ$19&gt;='様式３（療養者名簿）（⑤の場合）'!$BD78,IF(XQ$19&lt;='様式３（療養者名簿）（⑤の場合）'!$BE78,1,0),0),0)</f>
        <v>0</v>
      </c>
      <c r="XR73" s="338">
        <f>IF(XR$19-'様式３（療養者名簿）（⑤の場合）'!$BD78+1&lt;=15,IF(XR$19&gt;='様式３（療養者名簿）（⑤の場合）'!$BD78,IF(XR$19&lt;='様式３（療養者名簿）（⑤の場合）'!$BE78,1,0),0),0)</f>
        <v>0</v>
      </c>
      <c r="XS73" s="338">
        <f>IF(XS$19-'様式３（療養者名簿）（⑤の場合）'!$BD78+1&lt;=15,IF(XS$19&gt;='様式３（療養者名簿）（⑤の場合）'!$BD78,IF(XS$19&lt;='様式３（療養者名簿）（⑤の場合）'!$BE78,1,0),0),0)</f>
        <v>0</v>
      </c>
      <c r="XT73" s="338">
        <f>IF(XT$19-'様式３（療養者名簿）（⑤の場合）'!$BD78+1&lt;=15,IF(XT$19&gt;='様式３（療養者名簿）（⑤の場合）'!$BD78,IF(XT$19&lt;='様式３（療養者名簿）（⑤の場合）'!$BE78,1,0),0),0)</f>
        <v>0</v>
      </c>
      <c r="XU73" s="338">
        <f>IF(XU$19-'様式３（療養者名簿）（⑤の場合）'!$BD78+1&lt;=15,IF(XU$19&gt;='様式３（療養者名簿）（⑤の場合）'!$BD78,IF(XU$19&lt;='様式３（療養者名簿）（⑤の場合）'!$BE78,1,0),0),0)</f>
        <v>0</v>
      </c>
      <c r="XV73" s="338">
        <f>IF(XV$19-'様式３（療養者名簿）（⑤の場合）'!$BD78+1&lt;=15,IF(XV$19&gt;='様式３（療養者名簿）（⑤の場合）'!$BD78,IF(XV$19&lt;='様式３（療養者名簿）（⑤の場合）'!$BE78,1,0),0),0)</f>
        <v>0</v>
      </c>
      <c r="XW73" s="338">
        <f>IF(XW$19-'様式３（療養者名簿）（⑤の場合）'!$BD78+1&lt;=15,IF(XW$19&gt;='様式３（療養者名簿）（⑤の場合）'!$BD78,IF(XW$19&lt;='様式３（療養者名簿）（⑤の場合）'!$BE78,1,0),0),0)</f>
        <v>0</v>
      </c>
      <c r="XX73" s="338">
        <f>IF(XX$19-'様式３（療養者名簿）（⑤の場合）'!$BD78+1&lt;=15,IF(XX$19&gt;='様式３（療養者名簿）（⑤の場合）'!$BD78,IF(XX$19&lt;='様式３（療養者名簿）（⑤の場合）'!$BE78,1,0),0),0)</f>
        <v>0</v>
      </c>
      <c r="XY73" s="338">
        <f>IF(XY$19-'様式３（療養者名簿）（⑤の場合）'!$BD78+1&lt;=15,IF(XY$19&gt;='様式３（療養者名簿）（⑤の場合）'!$BD78,IF(XY$19&lt;='様式３（療養者名簿）（⑤の場合）'!$BE78,1,0),0),0)</f>
        <v>0</v>
      </c>
      <c r="XZ73" s="338">
        <f>IF(XZ$19-'様式３（療養者名簿）（⑤の場合）'!$BD78+1&lt;=15,IF(XZ$19&gt;='様式３（療養者名簿）（⑤の場合）'!$BD78,IF(XZ$19&lt;='様式３（療養者名簿）（⑤の場合）'!$BE78,1,0),0),0)</f>
        <v>0</v>
      </c>
      <c r="YA73" s="338">
        <f>IF(YA$19-'様式３（療養者名簿）（⑤の場合）'!$BD78+1&lt;=15,IF(YA$19&gt;='様式３（療養者名簿）（⑤の場合）'!$BD78,IF(YA$19&lt;='様式３（療養者名簿）（⑤の場合）'!$BE78,1,0),0),0)</f>
        <v>0</v>
      </c>
      <c r="YB73" s="338">
        <f>IF(YB$19-'様式３（療養者名簿）（⑤の場合）'!$BD78+1&lt;=15,IF(YB$19&gt;='様式３（療養者名簿）（⑤の場合）'!$BD78,IF(YB$19&lt;='様式３（療養者名簿）（⑤の場合）'!$BE78,1,0),0),0)</f>
        <v>0</v>
      </c>
      <c r="YC73" s="338">
        <f>IF(YC$19-'様式３（療養者名簿）（⑤の場合）'!$BD78+1&lt;=15,IF(YC$19&gt;='様式３（療養者名簿）（⑤の場合）'!$BD78,IF(YC$19&lt;='様式３（療養者名簿）（⑤の場合）'!$BE78,1,0),0),0)</f>
        <v>0</v>
      </c>
      <c r="YD73" s="338">
        <f>IF(YD$19-'様式３（療養者名簿）（⑤の場合）'!$BD78+1&lt;=15,IF(YD$19&gt;='様式３（療養者名簿）（⑤の場合）'!$BD78,IF(YD$19&lt;='様式３（療養者名簿）（⑤の場合）'!$BE78,1,0),0),0)</f>
        <v>0</v>
      </c>
      <c r="YE73" s="338">
        <f>IF(YE$19-'様式３（療養者名簿）（⑤の場合）'!$BD78+1&lt;=15,IF(YE$19&gt;='様式３（療養者名簿）（⑤の場合）'!$BD78,IF(YE$19&lt;='様式３（療養者名簿）（⑤の場合）'!$BE78,1,0),0),0)</f>
        <v>0</v>
      </c>
      <c r="YF73" s="338">
        <f>IF(YF$19-'様式３（療養者名簿）（⑤の場合）'!$BD78+1&lt;=15,IF(YF$19&gt;='様式３（療養者名簿）（⑤の場合）'!$BD78,IF(YF$19&lt;='様式３（療養者名簿）（⑤の場合）'!$BE78,1,0),0),0)</f>
        <v>0</v>
      </c>
      <c r="YG73" s="338">
        <f>IF(YG$19-'様式３（療養者名簿）（⑤の場合）'!$BD78+1&lt;=15,IF(YG$19&gt;='様式３（療養者名簿）（⑤の場合）'!$BD78,IF(YG$19&lt;='様式３（療養者名簿）（⑤の場合）'!$BE78,1,0),0),0)</f>
        <v>0</v>
      </c>
      <c r="YH73" s="338">
        <f>IF(YH$19-'様式３（療養者名簿）（⑤の場合）'!$BD78+1&lt;=15,IF(YH$19&gt;='様式３（療養者名簿）（⑤の場合）'!$BD78,IF(YH$19&lt;='様式３（療養者名簿）（⑤の場合）'!$BE78,1,0),0),0)</f>
        <v>0</v>
      </c>
      <c r="YI73" s="338">
        <f>IF(YI$19-'様式３（療養者名簿）（⑤の場合）'!$BD78+1&lt;=15,IF(YI$19&gt;='様式３（療養者名簿）（⑤の場合）'!$BD78,IF(YI$19&lt;='様式３（療養者名簿）（⑤の場合）'!$BE78,1,0),0),0)</f>
        <v>0</v>
      </c>
      <c r="YJ73" s="338">
        <f>IF(YJ$19-'様式３（療養者名簿）（⑤の場合）'!$BD78+1&lt;=15,IF(YJ$19&gt;='様式３（療養者名簿）（⑤の場合）'!$BD78,IF(YJ$19&lt;='様式３（療養者名簿）（⑤の場合）'!$BE78,1,0),0),0)</f>
        <v>0</v>
      </c>
      <c r="YK73" s="338">
        <f>IF(YK$19-'様式３（療養者名簿）（⑤の場合）'!$BD78+1&lt;=15,IF(YK$19&gt;='様式３（療養者名簿）（⑤の場合）'!$BD78,IF(YK$19&lt;='様式３（療養者名簿）（⑤の場合）'!$BE78,1,0),0),0)</f>
        <v>0</v>
      </c>
      <c r="YL73" s="338">
        <f>IF(YL$19-'様式３（療養者名簿）（⑤の場合）'!$BD78+1&lt;=15,IF(YL$19&gt;='様式３（療養者名簿）（⑤の場合）'!$BD78,IF(YL$19&lt;='様式３（療養者名簿）（⑤の場合）'!$BE78,1,0),0),0)</f>
        <v>0</v>
      </c>
      <c r="YM73" s="338">
        <f>IF(YM$19-'様式３（療養者名簿）（⑤の場合）'!$BD78+1&lt;=15,IF(YM$19&gt;='様式３（療養者名簿）（⑤の場合）'!$BD78,IF(YM$19&lt;='様式３（療養者名簿）（⑤の場合）'!$BE78,1,0),0),0)</f>
        <v>0</v>
      </c>
      <c r="YN73" s="338">
        <f>IF(YN$19-'様式３（療養者名簿）（⑤の場合）'!$BD78+1&lt;=15,IF(YN$19&gt;='様式３（療養者名簿）（⑤の場合）'!$BD78,IF(YN$19&lt;='様式３（療養者名簿）（⑤の場合）'!$BE78,1,0),0),0)</f>
        <v>0</v>
      </c>
      <c r="YO73" s="338">
        <f>IF(YO$19-'様式３（療養者名簿）（⑤の場合）'!$BD78+1&lt;=15,IF(YO$19&gt;='様式３（療養者名簿）（⑤の場合）'!$BD78,IF(YO$19&lt;='様式３（療養者名簿）（⑤の場合）'!$BE78,1,0),0),0)</f>
        <v>0</v>
      </c>
      <c r="YP73" s="338">
        <f>IF(YP$19-'様式３（療養者名簿）（⑤の場合）'!$BD78+1&lt;=15,IF(YP$19&gt;='様式３（療養者名簿）（⑤の場合）'!$BD78,IF(YP$19&lt;='様式３（療養者名簿）（⑤の場合）'!$BE78,1,0),0),0)</f>
        <v>0</v>
      </c>
      <c r="YQ73" s="338">
        <f>IF(YQ$19-'様式３（療養者名簿）（⑤の場合）'!$BD78+1&lt;=15,IF(YQ$19&gt;='様式３（療養者名簿）（⑤の場合）'!$BD78,IF(YQ$19&lt;='様式３（療養者名簿）（⑤の場合）'!$BE78,1,0),0),0)</f>
        <v>0</v>
      </c>
      <c r="YR73" s="338">
        <f>IF(YR$19-'様式３（療養者名簿）（⑤の場合）'!$BD78+1&lt;=15,IF(YR$19&gt;='様式３（療養者名簿）（⑤の場合）'!$BD78,IF(YR$19&lt;='様式３（療養者名簿）（⑤の場合）'!$BE78,1,0),0),0)</f>
        <v>0</v>
      </c>
      <c r="YS73" s="338">
        <f>IF(YS$19-'様式３（療養者名簿）（⑤の場合）'!$BD78+1&lt;=15,IF(YS$19&gt;='様式３（療養者名簿）（⑤の場合）'!$BD78,IF(YS$19&lt;='様式３（療養者名簿）（⑤の場合）'!$BE78,1,0),0),0)</f>
        <v>0</v>
      </c>
      <c r="YT73" s="338">
        <f>IF(YT$19-'様式３（療養者名簿）（⑤の場合）'!$BD78+1&lt;=15,IF(YT$19&gt;='様式３（療養者名簿）（⑤の場合）'!$BD78,IF(YT$19&lt;='様式３（療養者名簿）（⑤の場合）'!$BE78,1,0),0),0)</f>
        <v>0</v>
      </c>
      <c r="YU73" s="338">
        <f>IF(YU$19-'様式３（療養者名簿）（⑤の場合）'!$BD78+1&lt;=15,IF(YU$19&gt;='様式３（療養者名簿）（⑤の場合）'!$BD78,IF(YU$19&lt;='様式３（療養者名簿）（⑤の場合）'!$BE78,1,0),0),0)</f>
        <v>0</v>
      </c>
      <c r="YV73" s="338">
        <f>IF(YV$19-'様式３（療養者名簿）（⑤の場合）'!$BD78+1&lt;=15,IF(YV$19&gt;='様式３（療養者名簿）（⑤の場合）'!$BD78,IF(YV$19&lt;='様式３（療養者名簿）（⑤の場合）'!$BE78,1,0),0),0)</f>
        <v>0</v>
      </c>
      <c r="YW73" s="338">
        <f>IF(YW$19-'様式３（療養者名簿）（⑤の場合）'!$BD78+1&lt;=15,IF(YW$19&gt;='様式３（療養者名簿）（⑤の場合）'!$BD78,IF(YW$19&lt;='様式３（療養者名簿）（⑤の場合）'!$BE78,1,0),0),0)</f>
        <v>0</v>
      </c>
      <c r="YX73" s="338">
        <f>IF(YX$19-'様式３（療養者名簿）（⑤の場合）'!$BD78+1&lt;=15,IF(YX$19&gt;='様式３（療養者名簿）（⑤の場合）'!$BD78,IF(YX$19&lt;='様式３（療養者名簿）（⑤の場合）'!$BE78,1,0),0),0)</f>
        <v>0</v>
      </c>
      <c r="YY73" s="338">
        <f>IF(YY$19-'様式３（療養者名簿）（⑤の場合）'!$BD78+1&lt;=15,IF(YY$19&gt;='様式３（療養者名簿）（⑤の場合）'!$BD78,IF(YY$19&lt;='様式３（療養者名簿）（⑤の場合）'!$BE78,1,0),0),0)</f>
        <v>0</v>
      </c>
      <c r="YZ73" s="338">
        <f>IF(YZ$19-'様式３（療養者名簿）（⑤の場合）'!$BD78+1&lt;=15,IF(YZ$19&gt;='様式３（療養者名簿）（⑤の場合）'!$BD78,IF(YZ$19&lt;='様式３（療養者名簿）（⑤の場合）'!$BE78,1,0),0),0)</f>
        <v>0</v>
      </c>
      <c r="ZA73" s="338">
        <f>IF(ZA$19-'様式３（療養者名簿）（⑤の場合）'!$BD78+1&lt;=15,IF(ZA$19&gt;='様式３（療養者名簿）（⑤の場合）'!$BD78,IF(ZA$19&lt;='様式３（療養者名簿）（⑤の場合）'!$BE78,1,0),0),0)</f>
        <v>0</v>
      </c>
      <c r="ZB73" s="338">
        <f>IF(ZB$19-'様式３（療養者名簿）（⑤の場合）'!$BD78+1&lt;=15,IF(ZB$19&gt;='様式３（療養者名簿）（⑤の場合）'!$BD78,IF(ZB$19&lt;='様式３（療養者名簿）（⑤の場合）'!$BE78,1,0),0),0)</f>
        <v>0</v>
      </c>
      <c r="ZC73" s="338">
        <f>IF(ZC$19-'様式３（療養者名簿）（⑤の場合）'!$BD78+1&lt;=15,IF(ZC$19&gt;='様式３（療養者名簿）（⑤の場合）'!$BD78,IF(ZC$19&lt;='様式３（療養者名簿）（⑤の場合）'!$BE78,1,0),0),0)</f>
        <v>0</v>
      </c>
      <c r="ZD73" s="338">
        <f>IF(ZD$19-'様式３（療養者名簿）（⑤の場合）'!$BD78+1&lt;=15,IF(ZD$19&gt;='様式３（療養者名簿）（⑤の場合）'!$BD78,IF(ZD$19&lt;='様式３（療養者名簿）（⑤の場合）'!$BE78,1,0),0),0)</f>
        <v>0</v>
      </c>
      <c r="ZE73" s="338">
        <f>IF(ZE$19-'様式３（療養者名簿）（⑤の場合）'!$BD78+1&lt;=15,IF(ZE$19&gt;='様式３（療養者名簿）（⑤の場合）'!$BD78,IF(ZE$19&lt;='様式３（療養者名簿）（⑤の場合）'!$BE78,1,0),0),0)</f>
        <v>0</v>
      </c>
      <c r="ZF73" s="338">
        <f>IF(ZF$19-'様式３（療養者名簿）（⑤の場合）'!$BD78+1&lt;=15,IF(ZF$19&gt;='様式３（療養者名簿）（⑤の場合）'!$BD78,IF(ZF$19&lt;='様式３（療養者名簿）（⑤の場合）'!$BE78,1,0),0),0)</f>
        <v>0</v>
      </c>
      <c r="ZG73" s="338">
        <f>IF(ZG$19-'様式３（療養者名簿）（⑤の場合）'!$BD78+1&lt;=15,IF(ZG$19&gt;='様式３（療養者名簿）（⑤の場合）'!$BD78,IF(ZG$19&lt;='様式３（療養者名簿）（⑤の場合）'!$BE78,1,0),0),0)</f>
        <v>0</v>
      </c>
      <c r="ZH73" s="338">
        <f>IF(ZH$19-'様式３（療養者名簿）（⑤の場合）'!$BD78+1&lt;=15,IF(ZH$19&gt;='様式３（療養者名簿）（⑤の場合）'!$BD78,IF(ZH$19&lt;='様式３（療養者名簿）（⑤の場合）'!$BE78,1,0),0),0)</f>
        <v>0</v>
      </c>
      <c r="ZI73" s="338">
        <f>IF(ZI$19-'様式３（療養者名簿）（⑤の場合）'!$BD78+1&lt;=15,IF(ZI$19&gt;='様式３（療養者名簿）（⑤の場合）'!$BD78,IF(ZI$19&lt;='様式３（療養者名簿）（⑤の場合）'!$BE78,1,0),0),0)</f>
        <v>0</v>
      </c>
      <c r="ZJ73" s="338">
        <f>IF(ZJ$19-'様式３（療養者名簿）（⑤の場合）'!$BD78+1&lt;=15,IF(ZJ$19&gt;='様式３（療養者名簿）（⑤の場合）'!$BD78,IF(ZJ$19&lt;='様式３（療養者名簿）（⑤の場合）'!$BE78,1,0),0),0)</f>
        <v>0</v>
      </c>
      <c r="ZK73" s="338">
        <f>IF(ZK$19-'様式３（療養者名簿）（⑤の場合）'!$BD78+1&lt;=15,IF(ZK$19&gt;='様式３（療養者名簿）（⑤の場合）'!$BD78,IF(ZK$19&lt;='様式３（療養者名簿）（⑤の場合）'!$BE78,1,0),0),0)</f>
        <v>0</v>
      </c>
      <c r="ZL73" s="338">
        <f>IF(ZL$19-'様式３（療養者名簿）（⑤の場合）'!$BD78+1&lt;=15,IF(ZL$19&gt;='様式３（療養者名簿）（⑤の場合）'!$BD78,IF(ZL$19&lt;='様式３（療養者名簿）（⑤の場合）'!$BE78,1,0),0),0)</f>
        <v>0</v>
      </c>
      <c r="ZM73" s="338">
        <f>IF(ZM$19-'様式３（療養者名簿）（⑤の場合）'!$BD78+1&lt;=15,IF(ZM$19&gt;='様式３（療養者名簿）（⑤の場合）'!$BD78,IF(ZM$19&lt;='様式３（療養者名簿）（⑤の場合）'!$BE78,1,0),0),0)</f>
        <v>0</v>
      </c>
      <c r="ZN73" s="338">
        <f>IF(ZN$19-'様式３（療養者名簿）（⑤の場合）'!$BD78+1&lt;=15,IF(ZN$19&gt;='様式３（療養者名簿）（⑤の場合）'!$BD78,IF(ZN$19&lt;='様式３（療養者名簿）（⑤の場合）'!$BE78,1,0),0),0)</f>
        <v>0</v>
      </c>
      <c r="ZO73" s="338">
        <f>IF(ZO$19-'様式３（療養者名簿）（⑤の場合）'!$BD78+1&lt;=15,IF(ZO$19&gt;='様式３（療養者名簿）（⑤の場合）'!$BD78,IF(ZO$19&lt;='様式３（療養者名簿）（⑤の場合）'!$BE78,1,0),0),0)</f>
        <v>0</v>
      </c>
      <c r="ZP73" s="338">
        <f>IF(ZP$19-'様式３（療養者名簿）（⑤の場合）'!$BD78+1&lt;=15,IF(ZP$19&gt;='様式３（療養者名簿）（⑤の場合）'!$BD78,IF(ZP$19&lt;='様式３（療養者名簿）（⑤の場合）'!$BE78,1,0),0),0)</f>
        <v>0</v>
      </c>
      <c r="ZQ73" s="338">
        <f>IF(ZQ$19-'様式３（療養者名簿）（⑤の場合）'!$BD78+1&lt;=15,IF(ZQ$19&gt;='様式３（療養者名簿）（⑤の場合）'!$BD78,IF(ZQ$19&lt;='様式３（療養者名簿）（⑤の場合）'!$BE78,1,0),0),0)</f>
        <v>0</v>
      </c>
      <c r="ZR73" s="338">
        <f>IF(ZR$19-'様式３（療養者名簿）（⑤の場合）'!$BD78+1&lt;=15,IF(ZR$19&gt;='様式３（療養者名簿）（⑤の場合）'!$BD78,IF(ZR$19&lt;='様式３（療養者名簿）（⑤の場合）'!$BE78,1,0),0),0)</f>
        <v>0</v>
      </c>
      <c r="ZS73" s="338">
        <f>IF(ZS$19-'様式３（療養者名簿）（⑤の場合）'!$BD78+1&lt;=15,IF(ZS$19&gt;='様式３（療養者名簿）（⑤の場合）'!$BD78,IF(ZS$19&lt;='様式３（療養者名簿）（⑤の場合）'!$BE78,1,0),0),0)</f>
        <v>0</v>
      </c>
      <c r="ZT73" s="338">
        <f>IF(ZT$19-'様式３（療養者名簿）（⑤の場合）'!$BD78+1&lt;=15,IF(ZT$19&gt;='様式３（療養者名簿）（⑤の場合）'!$BD78,IF(ZT$19&lt;='様式３（療養者名簿）（⑤の場合）'!$BE78,1,0),0),0)</f>
        <v>0</v>
      </c>
      <c r="ZU73" s="338">
        <f>IF(ZU$19-'様式３（療養者名簿）（⑤の場合）'!$BD78+1&lt;=15,IF(ZU$19&gt;='様式３（療養者名簿）（⑤の場合）'!$BD78,IF(ZU$19&lt;='様式３（療養者名簿）（⑤の場合）'!$BE78,1,0),0),0)</f>
        <v>0</v>
      </c>
      <c r="ZV73" s="338">
        <f>IF(ZV$19-'様式３（療養者名簿）（⑤の場合）'!$BD78+1&lt;=15,IF(ZV$19&gt;='様式３（療養者名簿）（⑤の場合）'!$BD78,IF(ZV$19&lt;='様式３（療養者名簿）（⑤の場合）'!$BE78,1,0),0),0)</f>
        <v>0</v>
      </c>
      <c r="ZW73" s="338">
        <f>IF(ZW$19-'様式３（療養者名簿）（⑤の場合）'!$BD78+1&lt;=15,IF(ZW$19&gt;='様式３（療養者名簿）（⑤の場合）'!$BD78,IF(ZW$19&lt;='様式３（療養者名簿）（⑤の場合）'!$BE78,1,0),0),0)</f>
        <v>0</v>
      </c>
      <c r="ZX73" s="338">
        <f>IF(ZX$19-'様式３（療養者名簿）（⑤の場合）'!$BD78+1&lt;=15,IF(ZX$19&gt;='様式３（療養者名簿）（⑤の場合）'!$BD78,IF(ZX$19&lt;='様式３（療養者名簿）（⑤の場合）'!$BE78,1,0),0),0)</f>
        <v>0</v>
      </c>
      <c r="ZY73" s="338">
        <f>IF(ZY$19-'様式３（療養者名簿）（⑤の場合）'!$BD78+1&lt;=15,IF(ZY$19&gt;='様式３（療養者名簿）（⑤の場合）'!$BD78,IF(ZY$19&lt;='様式３（療養者名簿）（⑤の場合）'!$BE78,1,0),0),0)</f>
        <v>0</v>
      </c>
      <c r="ZZ73" s="338">
        <f>IF(ZZ$19-'様式３（療養者名簿）（⑤の場合）'!$BD78+1&lt;=15,IF(ZZ$19&gt;='様式３（療養者名簿）（⑤の場合）'!$BD78,IF(ZZ$19&lt;='様式３（療養者名簿）（⑤の場合）'!$BE78,1,0),0),0)</f>
        <v>0</v>
      </c>
      <c r="AAA73" s="338">
        <f>IF(AAA$19-'様式３（療養者名簿）（⑤の場合）'!$BD78+1&lt;=15,IF(AAA$19&gt;='様式３（療養者名簿）（⑤の場合）'!$BD78,IF(AAA$19&lt;='様式３（療養者名簿）（⑤の場合）'!$BE78,1,0),0),0)</f>
        <v>0</v>
      </c>
      <c r="AAB73" s="338">
        <f>IF(AAB$19-'様式３（療養者名簿）（⑤の場合）'!$BD78+1&lt;=15,IF(AAB$19&gt;='様式３（療養者名簿）（⑤の場合）'!$BD78,IF(AAB$19&lt;='様式３（療養者名簿）（⑤の場合）'!$BE78,1,0),0),0)</f>
        <v>0</v>
      </c>
      <c r="AAC73" s="338">
        <f>IF(AAC$19-'様式３（療養者名簿）（⑤の場合）'!$BD78+1&lt;=15,IF(AAC$19&gt;='様式３（療養者名簿）（⑤の場合）'!$BD78,IF(AAC$19&lt;='様式３（療養者名簿）（⑤の場合）'!$BE78,1,0),0),0)</f>
        <v>0</v>
      </c>
      <c r="AAD73" s="338">
        <f>IF(AAD$19-'様式３（療養者名簿）（⑤の場合）'!$BD78+1&lt;=15,IF(AAD$19&gt;='様式３（療養者名簿）（⑤の場合）'!$BD78,IF(AAD$19&lt;='様式３（療養者名簿）（⑤の場合）'!$BE78,1,0),0),0)</f>
        <v>0</v>
      </c>
      <c r="AAE73" s="338">
        <f>IF(AAE$19-'様式３（療養者名簿）（⑤の場合）'!$BD78+1&lt;=15,IF(AAE$19&gt;='様式３（療養者名簿）（⑤の場合）'!$BD78,IF(AAE$19&lt;='様式３（療養者名簿）（⑤の場合）'!$BE78,1,0),0),0)</f>
        <v>0</v>
      </c>
      <c r="AAF73" s="338">
        <f>IF(AAF$19-'様式３（療養者名簿）（⑤の場合）'!$BD78+1&lt;=15,IF(AAF$19&gt;='様式３（療養者名簿）（⑤の場合）'!$BD78,IF(AAF$19&lt;='様式３（療養者名簿）（⑤の場合）'!$BE78,1,0),0),0)</f>
        <v>0</v>
      </c>
      <c r="AAG73" s="338">
        <f>IF(AAG$19-'様式３（療養者名簿）（⑤の場合）'!$BD78+1&lt;=15,IF(AAG$19&gt;='様式３（療養者名簿）（⑤の場合）'!$BD78,IF(AAG$19&lt;='様式３（療養者名簿）（⑤の場合）'!$BE78,1,0),0),0)</f>
        <v>0</v>
      </c>
      <c r="AAH73" s="338">
        <f>IF(AAH$19-'様式３（療養者名簿）（⑤の場合）'!$BD78+1&lt;=15,IF(AAH$19&gt;='様式３（療養者名簿）（⑤の場合）'!$BD78,IF(AAH$19&lt;='様式３（療養者名簿）（⑤の場合）'!$BE78,1,0),0),0)</f>
        <v>0</v>
      </c>
      <c r="AAI73" s="338">
        <f>IF(AAI$19-'様式３（療養者名簿）（⑤の場合）'!$BD78+1&lt;=15,IF(AAI$19&gt;='様式３（療養者名簿）（⑤の場合）'!$BD78,IF(AAI$19&lt;='様式３（療養者名簿）（⑤の場合）'!$BE78,1,0),0),0)</f>
        <v>0</v>
      </c>
      <c r="AAJ73" s="338">
        <f>IF(AAJ$19-'様式３（療養者名簿）（⑤の場合）'!$BD78+1&lt;=15,IF(AAJ$19&gt;='様式３（療養者名簿）（⑤の場合）'!$BD78,IF(AAJ$19&lt;='様式３（療養者名簿）（⑤の場合）'!$BE78,1,0),0),0)</f>
        <v>0</v>
      </c>
      <c r="AAK73" s="338">
        <f>IF(AAK$19-'様式３（療養者名簿）（⑤の場合）'!$BD78+1&lt;=15,IF(AAK$19&gt;='様式３（療養者名簿）（⑤の場合）'!$BD78,IF(AAK$19&lt;='様式３（療養者名簿）（⑤の場合）'!$BE78,1,0),0),0)</f>
        <v>0</v>
      </c>
      <c r="AAL73" s="338">
        <f>IF(AAL$19-'様式３（療養者名簿）（⑤の場合）'!$BD78+1&lt;=15,IF(AAL$19&gt;='様式３（療養者名簿）（⑤の場合）'!$BD78,IF(AAL$19&lt;='様式３（療養者名簿）（⑤の場合）'!$BE78,1,0),0),0)</f>
        <v>0</v>
      </c>
      <c r="AAM73" s="338">
        <f>IF(AAM$19-'様式３（療養者名簿）（⑤の場合）'!$BD78+1&lt;=15,IF(AAM$19&gt;='様式３（療養者名簿）（⑤の場合）'!$BD78,IF(AAM$19&lt;='様式３（療養者名簿）（⑤の場合）'!$BE78,1,0),0),0)</f>
        <v>0</v>
      </c>
      <c r="AAN73" s="338">
        <f>IF(AAN$19-'様式３（療養者名簿）（⑤の場合）'!$BD78+1&lt;=15,IF(AAN$19&gt;='様式３（療養者名簿）（⑤の場合）'!$BD78,IF(AAN$19&lt;='様式３（療養者名簿）（⑤の場合）'!$BE78,1,0),0),0)</f>
        <v>0</v>
      </c>
      <c r="AAO73" s="338">
        <f>IF(AAO$19-'様式３（療養者名簿）（⑤の場合）'!$BD78+1&lt;=15,IF(AAO$19&gt;='様式３（療養者名簿）（⑤の場合）'!$BD78,IF(AAO$19&lt;='様式３（療養者名簿）（⑤の場合）'!$BE78,1,0),0),0)</f>
        <v>0</v>
      </c>
      <c r="AAP73" s="338">
        <f>IF(AAP$19-'様式３（療養者名簿）（⑤の場合）'!$BD78+1&lt;=15,IF(AAP$19&gt;='様式３（療養者名簿）（⑤の場合）'!$BD78,IF(AAP$19&lt;='様式３（療養者名簿）（⑤の場合）'!$BE78,1,0),0),0)</f>
        <v>0</v>
      </c>
      <c r="AAQ73" s="338">
        <f>IF(AAQ$19-'様式３（療養者名簿）（⑤の場合）'!$BD78+1&lt;=15,IF(AAQ$19&gt;='様式３（療養者名簿）（⑤の場合）'!$BD78,IF(AAQ$19&lt;='様式３（療養者名簿）（⑤の場合）'!$BE78,1,0),0),0)</f>
        <v>0</v>
      </c>
      <c r="AAR73" s="338">
        <f>IF(AAR$19-'様式３（療養者名簿）（⑤の場合）'!$BD78+1&lt;=15,IF(AAR$19&gt;='様式３（療養者名簿）（⑤の場合）'!$BD78,IF(AAR$19&lt;='様式３（療養者名簿）（⑤の場合）'!$BE78,1,0),0),0)</f>
        <v>0</v>
      </c>
      <c r="AAS73" s="338">
        <f>IF(AAS$19-'様式３（療養者名簿）（⑤の場合）'!$BD78+1&lt;=15,IF(AAS$19&gt;='様式３（療養者名簿）（⑤の場合）'!$BD78,IF(AAS$19&lt;='様式３（療養者名簿）（⑤の場合）'!$BE78,1,0),0),0)</f>
        <v>0</v>
      </c>
      <c r="AAT73" s="338">
        <f>IF(AAT$19-'様式３（療養者名簿）（⑤の場合）'!$BD78+1&lt;=15,IF(AAT$19&gt;='様式３（療養者名簿）（⑤の場合）'!$BD78,IF(AAT$19&lt;='様式３（療養者名簿）（⑤の場合）'!$BE78,1,0),0),0)</f>
        <v>0</v>
      </c>
      <c r="AAU73" s="338">
        <f>IF(AAU$19-'様式３（療養者名簿）（⑤の場合）'!$BD78+1&lt;=15,IF(AAU$19&gt;='様式３（療養者名簿）（⑤の場合）'!$BD78,IF(AAU$19&lt;='様式３（療養者名簿）（⑤の場合）'!$BE78,1,0),0),0)</f>
        <v>0</v>
      </c>
      <c r="AAV73" s="338">
        <f>IF(AAV$19-'様式３（療養者名簿）（⑤の場合）'!$BD78+1&lt;=15,IF(AAV$19&gt;='様式３（療養者名簿）（⑤の場合）'!$BD78,IF(AAV$19&lt;='様式３（療養者名簿）（⑤の場合）'!$BE78,1,0),0),0)</f>
        <v>0</v>
      </c>
      <c r="AAW73" s="338">
        <f>IF(AAW$19-'様式３（療養者名簿）（⑤の場合）'!$BD78+1&lt;=15,IF(AAW$19&gt;='様式３（療養者名簿）（⑤の場合）'!$BD78,IF(AAW$19&lt;='様式３（療養者名簿）（⑤の場合）'!$BE78,1,0),0),0)</f>
        <v>0</v>
      </c>
      <c r="AAX73" s="338">
        <f>IF(AAX$19-'様式３（療養者名簿）（⑤の場合）'!$BD78+1&lt;=15,IF(AAX$19&gt;='様式３（療養者名簿）（⑤の場合）'!$BD78,IF(AAX$19&lt;='様式３（療養者名簿）（⑤の場合）'!$BE78,1,0),0),0)</f>
        <v>0</v>
      </c>
      <c r="AAY73" s="338">
        <f>IF(AAY$19-'様式３（療養者名簿）（⑤の場合）'!$BD78+1&lt;=15,IF(AAY$19&gt;='様式３（療養者名簿）（⑤の場合）'!$BD78,IF(AAY$19&lt;='様式３（療養者名簿）（⑤の場合）'!$BE78,1,0),0),0)</f>
        <v>0</v>
      </c>
      <c r="AAZ73" s="338">
        <f>IF(AAZ$19-'様式３（療養者名簿）（⑤の場合）'!$BD78+1&lt;=15,IF(AAZ$19&gt;='様式３（療養者名簿）（⑤の場合）'!$BD78,IF(AAZ$19&lt;='様式３（療養者名簿）（⑤の場合）'!$BE78,1,0),0),0)</f>
        <v>0</v>
      </c>
      <c r="ABA73" s="338">
        <f>IF(ABA$19-'様式３（療養者名簿）（⑤の場合）'!$BD78+1&lt;=15,IF(ABA$19&gt;='様式３（療養者名簿）（⑤の場合）'!$BD78,IF(ABA$19&lt;='様式３（療養者名簿）（⑤の場合）'!$BE78,1,0),0),0)</f>
        <v>0</v>
      </c>
      <c r="ABB73" s="338">
        <f>IF(ABB$19-'様式３（療養者名簿）（⑤の場合）'!$BD78+1&lt;=15,IF(ABB$19&gt;='様式３（療養者名簿）（⑤の場合）'!$BD78,IF(ABB$19&lt;='様式３（療養者名簿）（⑤の場合）'!$BE78,1,0),0),0)</f>
        <v>0</v>
      </c>
      <c r="ABC73" s="338">
        <f>IF(ABC$19-'様式３（療養者名簿）（⑤の場合）'!$BD78+1&lt;=15,IF(ABC$19&gt;='様式３（療養者名簿）（⑤の場合）'!$BD78,IF(ABC$19&lt;='様式３（療養者名簿）（⑤の場合）'!$BE78,1,0),0),0)</f>
        <v>0</v>
      </c>
      <c r="ABD73" s="338">
        <f>IF(ABD$19-'様式３（療養者名簿）（⑤の場合）'!$BD78+1&lt;=15,IF(ABD$19&gt;='様式３（療養者名簿）（⑤の場合）'!$BD78,IF(ABD$19&lt;='様式３（療養者名簿）（⑤の場合）'!$BE78,1,0),0),0)</f>
        <v>0</v>
      </c>
    </row>
    <row r="74" spans="1:732" ht="42" customHeight="1">
      <c r="A74" s="227">
        <f>'様式３（療養者名簿）（⑤の場合）'!C79</f>
        <v>0</v>
      </c>
      <c r="B74" s="332">
        <f>IF(B$19-'様式３（療養者名簿）（⑤の場合）'!$BD79+1&lt;=15,IF(B$19&gt;='様式３（療養者名簿）（⑤の場合）'!$BD79,IF(B$19&lt;='様式３（療養者名簿）（⑤の場合）'!$BE79,1,0),0),0)</f>
        <v>0</v>
      </c>
      <c r="C74" s="332">
        <f>IF(C$19-'様式３（療養者名簿）（⑤の場合）'!$BD79+1&lt;=15,IF(C$19&gt;='様式３（療養者名簿）（⑤の場合）'!$BD79,IF(C$19&lt;='様式３（療養者名簿）（⑤の場合）'!$BE79,1,0),0),0)</f>
        <v>0</v>
      </c>
      <c r="D74" s="332">
        <f>IF(D$19-'様式３（療養者名簿）（⑤の場合）'!$BD79+1&lt;=15,IF(D$19&gt;='様式３（療養者名簿）（⑤の場合）'!$BD79,IF(D$19&lt;='様式３（療養者名簿）（⑤の場合）'!$BE79,1,0),0),0)</f>
        <v>0</v>
      </c>
      <c r="E74" s="332">
        <f>IF(E$19-'様式３（療養者名簿）（⑤の場合）'!$BD79+1&lt;=15,IF(E$19&gt;='様式３（療養者名簿）（⑤の場合）'!$BD79,IF(E$19&lt;='様式３（療養者名簿）（⑤の場合）'!$BE79,1,0),0),0)</f>
        <v>0</v>
      </c>
      <c r="F74" s="332">
        <f>IF(F$19-'様式３（療養者名簿）（⑤の場合）'!$BD79+1&lt;=15,IF(F$19&gt;='様式３（療養者名簿）（⑤の場合）'!$BD79,IF(F$19&lt;='様式３（療養者名簿）（⑤の場合）'!$BE79,1,0),0),0)</f>
        <v>0</v>
      </c>
      <c r="G74" s="332">
        <f>IF(G$19-'様式３（療養者名簿）（⑤の場合）'!$BD79+1&lt;=15,IF(G$19&gt;='様式３（療養者名簿）（⑤の場合）'!$BD79,IF(G$19&lt;='様式３（療養者名簿）（⑤の場合）'!$BE79,1,0),0),0)</f>
        <v>0</v>
      </c>
      <c r="H74" s="332">
        <f>IF(H$19-'様式３（療養者名簿）（⑤の場合）'!$BD79+1&lt;=15,IF(H$19&gt;='様式３（療養者名簿）（⑤の場合）'!$BD79,IF(H$19&lt;='様式３（療養者名簿）（⑤の場合）'!$BE79,1,0),0),0)</f>
        <v>0</v>
      </c>
      <c r="I74" s="332">
        <f>IF(I$19-'様式３（療養者名簿）（⑤の場合）'!$BD79+1&lt;=15,IF(I$19&gt;='様式３（療養者名簿）（⑤の場合）'!$BD79,IF(I$19&lt;='様式３（療養者名簿）（⑤の場合）'!$BE79,1,0),0),0)</f>
        <v>0</v>
      </c>
      <c r="J74" s="332">
        <f>IF(J$19-'様式３（療養者名簿）（⑤の場合）'!$BD79+1&lt;=15,IF(J$19&gt;='様式３（療養者名簿）（⑤の場合）'!$BD79,IF(J$19&lt;='様式３（療養者名簿）（⑤の場合）'!$BE79,1,0),0),0)</f>
        <v>0</v>
      </c>
      <c r="K74" s="332">
        <f>IF(K$19-'様式３（療養者名簿）（⑤の場合）'!$BD79+1&lt;=15,IF(K$19&gt;='様式３（療養者名簿）（⑤の場合）'!$BD79,IF(K$19&lt;='様式３（療養者名簿）（⑤の場合）'!$BE79,1,0),0),0)</f>
        <v>0</v>
      </c>
      <c r="L74" s="332">
        <f>IF(L$19-'様式３（療養者名簿）（⑤の場合）'!$BD79+1&lt;=15,IF(L$19&gt;='様式３（療養者名簿）（⑤の場合）'!$BD79,IF(L$19&lt;='様式３（療養者名簿）（⑤の場合）'!$BE79,1,0),0),0)</f>
        <v>0</v>
      </c>
      <c r="M74" s="332">
        <f>IF(M$19-'様式３（療養者名簿）（⑤の場合）'!$BD79+1&lt;=15,IF(M$19&gt;='様式３（療養者名簿）（⑤の場合）'!$BD79,IF(M$19&lt;='様式３（療養者名簿）（⑤の場合）'!$BE79,1,0),0),0)</f>
        <v>0</v>
      </c>
      <c r="N74" s="332">
        <f>IF(N$19-'様式３（療養者名簿）（⑤の場合）'!$BD79+1&lt;=15,IF(N$19&gt;='様式３（療養者名簿）（⑤の場合）'!$BD79,IF(N$19&lt;='様式３（療養者名簿）（⑤の場合）'!$BE79,1,0),0),0)</f>
        <v>0</v>
      </c>
      <c r="O74" s="332">
        <f>IF(O$19-'様式３（療養者名簿）（⑤の場合）'!$BD79+1&lt;=15,IF(O$19&gt;='様式３（療養者名簿）（⑤の場合）'!$BD79,IF(O$19&lt;='様式３（療養者名簿）（⑤の場合）'!$BE79,1,0),0),0)</f>
        <v>0</v>
      </c>
      <c r="P74" s="332">
        <f>IF(P$19-'様式３（療養者名簿）（⑤の場合）'!$BD79+1&lt;=15,IF(P$19&gt;='様式３（療養者名簿）（⑤の場合）'!$BD79,IF(P$19&lt;='様式３（療養者名簿）（⑤の場合）'!$BE79,1,0),0),0)</f>
        <v>0</v>
      </c>
      <c r="Q74" s="332">
        <f>IF(Q$19-'様式３（療養者名簿）（⑤の場合）'!$BD79+1&lt;=15,IF(Q$19&gt;='様式３（療養者名簿）（⑤の場合）'!$BD79,IF(Q$19&lt;='様式３（療養者名簿）（⑤の場合）'!$BE79,1,0),0),0)</f>
        <v>0</v>
      </c>
      <c r="R74" s="332">
        <f>IF(R$19-'様式３（療養者名簿）（⑤の場合）'!$BD79+1&lt;=15,IF(R$19&gt;='様式３（療養者名簿）（⑤の場合）'!$BD79,IF(R$19&lt;='様式３（療養者名簿）（⑤の場合）'!$BE79,1,0),0),0)</f>
        <v>0</v>
      </c>
      <c r="S74" s="332">
        <f>IF(S$19-'様式３（療養者名簿）（⑤の場合）'!$BD79+1&lt;=15,IF(S$19&gt;='様式３（療養者名簿）（⑤の場合）'!$BD79,IF(S$19&lt;='様式３（療養者名簿）（⑤の場合）'!$BE79,1,0),0),0)</f>
        <v>0</v>
      </c>
      <c r="T74" s="332">
        <f>IF(T$19-'様式３（療養者名簿）（⑤の場合）'!$BD79+1&lt;=15,IF(T$19&gt;='様式３（療養者名簿）（⑤の場合）'!$BD79,IF(T$19&lt;='様式３（療養者名簿）（⑤の場合）'!$BE79,1,0),0),0)</f>
        <v>0</v>
      </c>
      <c r="U74" s="332">
        <f>IF(U$19-'様式３（療養者名簿）（⑤の場合）'!$BD79+1&lt;=15,IF(U$19&gt;='様式３（療養者名簿）（⑤の場合）'!$BD79,IF(U$19&lt;='様式３（療養者名簿）（⑤の場合）'!$BE79,1,0),0),0)</f>
        <v>0</v>
      </c>
      <c r="V74" s="332">
        <f>IF(V$19-'様式３（療養者名簿）（⑤の場合）'!$BD79+1&lt;=15,IF(V$19&gt;='様式３（療養者名簿）（⑤の場合）'!$BD79,IF(V$19&lt;='様式３（療養者名簿）（⑤の場合）'!$BE79,1,0),0),0)</f>
        <v>0</v>
      </c>
      <c r="W74" s="332">
        <f>IF(W$19-'様式３（療養者名簿）（⑤の場合）'!$BD79+1&lt;=15,IF(W$19&gt;='様式３（療養者名簿）（⑤の場合）'!$BD79,IF(W$19&lt;='様式３（療養者名簿）（⑤の場合）'!$BE79,1,0),0),0)</f>
        <v>0</v>
      </c>
      <c r="X74" s="332">
        <f>IF(X$19-'様式３（療養者名簿）（⑤の場合）'!$BD79+1&lt;=15,IF(X$19&gt;='様式３（療養者名簿）（⑤の場合）'!$BD79,IF(X$19&lt;='様式３（療養者名簿）（⑤の場合）'!$BE79,1,0),0),0)</f>
        <v>0</v>
      </c>
      <c r="Y74" s="332">
        <f>IF(Y$19-'様式３（療養者名簿）（⑤の場合）'!$BD79+1&lt;=15,IF(Y$19&gt;='様式３（療養者名簿）（⑤の場合）'!$BD79,IF(Y$19&lt;='様式３（療養者名簿）（⑤の場合）'!$BE79,1,0),0),0)</f>
        <v>0</v>
      </c>
      <c r="Z74" s="332">
        <f>IF(Z$19-'様式３（療養者名簿）（⑤の場合）'!$BD79+1&lt;=15,IF(Z$19&gt;='様式３（療養者名簿）（⑤の場合）'!$BD79,IF(Z$19&lt;='様式３（療養者名簿）（⑤の場合）'!$BE79,1,0),0),0)</f>
        <v>0</v>
      </c>
      <c r="AA74" s="332">
        <f>IF(AA$19-'様式３（療養者名簿）（⑤の場合）'!$BD79+1&lt;=15,IF(AA$19&gt;='様式３（療養者名簿）（⑤の場合）'!$BD79,IF(AA$19&lt;='様式３（療養者名簿）（⑤の場合）'!$BE79,1,0),0),0)</f>
        <v>0</v>
      </c>
      <c r="AB74" s="332">
        <f>IF(AB$19-'様式３（療養者名簿）（⑤の場合）'!$BD79+1&lt;=15,IF(AB$19&gt;='様式３（療養者名簿）（⑤の場合）'!$BD79,IF(AB$19&lt;='様式３（療養者名簿）（⑤の場合）'!$BE79,1,0),0),0)</f>
        <v>0</v>
      </c>
      <c r="AC74" s="332">
        <f>IF(AC$19-'様式３（療養者名簿）（⑤の場合）'!$BD79+1&lt;=15,IF(AC$19&gt;='様式３（療養者名簿）（⑤の場合）'!$BD79,IF(AC$19&lt;='様式３（療養者名簿）（⑤の場合）'!$BE79,1,0),0),0)</f>
        <v>0</v>
      </c>
      <c r="AD74" s="332">
        <f>IF(AD$19-'様式３（療養者名簿）（⑤の場合）'!$BD79+1&lt;=15,IF(AD$19&gt;='様式３（療養者名簿）（⑤の場合）'!$BD79,IF(AD$19&lt;='様式３（療養者名簿）（⑤の場合）'!$BE79,1,0),0),0)</f>
        <v>0</v>
      </c>
      <c r="AE74" s="332">
        <f>IF(AE$19-'様式３（療養者名簿）（⑤の場合）'!$BD79+1&lt;=15,IF(AE$19&gt;='様式３（療養者名簿）（⑤の場合）'!$BD79,IF(AE$19&lt;='様式３（療養者名簿）（⑤の場合）'!$BE79,1,0),0),0)</f>
        <v>0</v>
      </c>
      <c r="AF74" s="332">
        <f>IF(AF$19-'様式３（療養者名簿）（⑤の場合）'!$BD79+1&lt;=15,IF(AF$19&gt;='様式３（療養者名簿）（⑤の場合）'!$BD79,IF(AF$19&lt;='様式３（療養者名簿）（⑤の場合）'!$BE79,1,0),0),0)</f>
        <v>0</v>
      </c>
      <c r="AG74" s="332">
        <f>IF(AG$19-'様式３（療養者名簿）（⑤の場合）'!$BD79+1&lt;=15,IF(AG$19&gt;='様式３（療養者名簿）（⑤の場合）'!$BD79,IF(AG$19&lt;='様式３（療養者名簿）（⑤の場合）'!$BE79,1,0),0),0)</f>
        <v>0</v>
      </c>
      <c r="AH74" s="332">
        <f>IF(AH$19-'様式３（療養者名簿）（⑤の場合）'!$BD79+1&lt;=15,IF(AH$19&gt;='様式３（療養者名簿）（⑤の場合）'!$BD79,IF(AH$19&lt;='様式３（療養者名簿）（⑤の場合）'!$BE79,1,0),0),0)</f>
        <v>0</v>
      </c>
      <c r="AI74" s="332">
        <f>IF(AI$19-'様式３（療養者名簿）（⑤の場合）'!$BD79+1&lt;=15,IF(AI$19&gt;='様式３（療養者名簿）（⑤の場合）'!$BD79,IF(AI$19&lt;='様式３（療養者名簿）（⑤の場合）'!$BE79,1,0),0),0)</f>
        <v>0</v>
      </c>
      <c r="AJ74" s="332">
        <f>IF(AJ$19-'様式３（療養者名簿）（⑤の場合）'!$BD79+1&lt;=15,IF(AJ$19&gt;='様式３（療養者名簿）（⑤の場合）'!$BD79,IF(AJ$19&lt;='様式３（療養者名簿）（⑤の場合）'!$BE79,1,0),0),0)</f>
        <v>0</v>
      </c>
      <c r="AK74" s="332">
        <f>IF(AK$19-'様式３（療養者名簿）（⑤の場合）'!$BD79+1&lt;=15,IF(AK$19&gt;='様式３（療養者名簿）（⑤の場合）'!$BD79,IF(AK$19&lt;='様式３（療養者名簿）（⑤の場合）'!$BE79,1,0),0),0)</f>
        <v>0</v>
      </c>
      <c r="AL74" s="332">
        <f>IF(AL$19-'様式３（療養者名簿）（⑤の場合）'!$BD79+1&lt;=15,IF(AL$19&gt;='様式３（療養者名簿）（⑤の場合）'!$BD79,IF(AL$19&lt;='様式３（療養者名簿）（⑤の場合）'!$BE79,1,0),0),0)</f>
        <v>0</v>
      </c>
      <c r="AM74" s="332">
        <f>IF(AM$19-'様式３（療養者名簿）（⑤の場合）'!$BD79+1&lt;=15,IF(AM$19&gt;='様式３（療養者名簿）（⑤の場合）'!$BD79,IF(AM$19&lt;='様式３（療養者名簿）（⑤の場合）'!$BE79,1,0),0),0)</f>
        <v>0</v>
      </c>
      <c r="AN74" s="332">
        <f>IF(AN$19-'様式３（療養者名簿）（⑤の場合）'!$BD79+1&lt;=15,IF(AN$19&gt;='様式３（療養者名簿）（⑤の場合）'!$BD79,IF(AN$19&lt;='様式３（療養者名簿）（⑤の場合）'!$BE79,1,0),0),0)</f>
        <v>0</v>
      </c>
      <c r="AO74" s="332">
        <f>IF(AO$19-'様式３（療養者名簿）（⑤の場合）'!$BD79+1&lt;=15,IF(AO$19&gt;='様式３（療養者名簿）（⑤の場合）'!$BD79,IF(AO$19&lt;='様式３（療養者名簿）（⑤の場合）'!$BE79,1,0),0),0)</f>
        <v>0</v>
      </c>
      <c r="AP74" s="332">
        <f>IF(AP$19-'様式３（療養者名簿）（⑤の場合）'!$BD79+1&lt;=15,IF(AP$19&gt;='様式３（療養者名簿）（⑤の場合）'!$BD79,IF(AP$19&lt;='様式３（療養者名簿）（⑤の場合）'!$BE79,1,0),0),0)</f>
        <v>0</v>
      </c>
      <c r="AQ74" s="332">
        <f>IF(AQ$19-'様式３（療養者名簿）（⑤の場合）'!$BD79+1&lt;=15,IF(AQ$19&gt;='様式３（療養者名簿）（⑤の場合）'!$BD79,IF(AQ$19&lt;='様式３（療養者名簿）（⑤の場合）'!$BE79,1,0),0),0)</f>
        <v>0</v>
      </c>
      <c r="AR74" s="332">
        <f>IF(AR$19-'様式３（療養者名簿）（⑤の場合）'!$BD79+1&lt;=15,IF(AR$19&gt;='様式３（療養者名簿）（⑤の場合）'!$BD79,IF(AR$19&lt;='様式３（療養者名簿）（⑤の場合）'!$BE79,1,0),0),0)</f>
        <v>0</v>
      </c>
      <c r="AS74" s="332">
        <f>IF(AS$19-'様式３（療養者名簿）（⑤の場合）'!$BD79+1&lt;=15,IF(AS$19&gt;='様式３（療養者名簿）（⑤の場合）'!$BD79,IF(AS$19&lt;='様式３（療養者名簿）（⑤の場合）'!$BE79,1,0),0),0)</f>
        <v>0</v>
      </c>
      <c r="AT74" s="332">
        <f>IF(AT$19-'様式３（療養者名簿）（⑤の場合）'!$BD79+1&lt;=15,IF(AT$19&gt;='様式３（療養者名簿）（⑤の場合）'!$BD79,IF(AT$19&lt;='様式３（療養者名簿）（⑤の場合）'!$BE79,1,0),0),0)</f>
        <v>0</v>
      </c>
      <c r="AU74" s="332">
        <f>IF(AU$19-'様式３（療養者名簿）（⑤の場合）'!$BD79+1&lt;=15,IF(AU$19&gt;='様式３（療養者名簿）（⑤の場合）'!$BD79,IF(AU$19&lt;='様式３（療養者名簿）（⑤の場合）'!$BE79,1,0),0),0)</f>
        <v>0</v>
      </c>
      <c r="AV74" s="332">
        <f>IF(AV$19-'様式３（療養者名簿）（⑤の場合）'!$BD79+1&lt;=15,IF(AV$19&gt;='様式３（療養者名簿）（⑤の場合）'!$BD79,IF(AV$19&lt;='様式３（療養者名簿）（⑤の場合）'!$BE79,1,0),0),0)</f>
        <v>0</v>
      </c>
      <c r="AW74" s="332">
        <f>IF(AW$19-'様式３（療養者名簿）（⑤の場合）'!$BD79+1&lt;=15,IF(AW$19&gt;='様式３（療養者名簿）（⑤の場合）'!$BD79,IF(AW$19&lt;='様式３（療養者名簿）（⑤の場合）'!$BE79,1,0),0),0)</f>
        <v>0</v>
      </c>
      <c r="AX74" s="332">
        <f>IF(AX$19-'様式３（療養者名簿）（⑤の場合）'!$BD79+1&lt;=15,IF(AX$19&gt;='様式３（療養者名簿）（⑤の場合）'!$BD79,IF(AX$19&lt;='様式３（療養者名簿）（⑤の場合）'!$BE79,1,0),0),0)</f>
        <v>0</v>
      </c>
      <c r="AY74" s="332">
        <f>IF(AY$19-'様式３（療養者名簿）（⑤の場合）'!$BD79+1&lt;=15,IF(AY$19&gt;='様式３（療養者名簿）（⑤の場合）'!$BD79,IF(AY$19&lt;='様式３（療養者名簿）（⑤の場合）'!$BE79,1,0),0),0)</f>
        <v>0</v>
      </c>
      <c r="AZ74" s="332">
        <f>IF(AZ$19-'様式３（療養者名簿）（⑤の場合）'!$BD79+1&lt;=15,IF(AZ$19&gt;='様式３（療養者名簿）（⑤の場合）'!$BD79,IF(AZ$19&lt;='様式３（療養者名簿）（⑤の場合）'!$BE79,1,0),0),0)</f>
        <v>0</v>
      </c>
      <c r="BA74" s="332">
        <f>IF(BA$19-'様式３（療養者名簿）（⑤の場合）'!$BD79+1&lt;=15,IF(BA$19&gt;='様式３（療養者名簿）（⑤の場合）'!$BD79,IF(BA$19&lt;='様式３（療養者名簿）（⑤の場合）'!$BE79,1,0),0),0)</f>
        <v>0</v>
      </c>
      <c r="BB74" s="332">
        <f>IF(BB$19-'様式３（療養者名簿）（⑤の場合）'!$BD79+1&lt;=15,IF(BB$19&gt;='様式３（療養者名簿）（⑤の場合）'!$BD79,IF(BB$19&lt;='様式３（療養者名簿）（⑤の場合）'!$BE79,1,0),0),0)</f>
        <v>0</v>
      </c>
      <c r="BC74" s="332">
        <f>IF(BC$19-'様式３（療養者名簿）（⑤の場合）'!$BD79+1&lt;=15,IF(BC$19&gt;='様式３（療養者名簿）（⑤の場合）'!$BD79,IF(BC$19&lt;='様式３（療養者名簿）（⑤の場合）'!$BE79,1,0),0),0)</f>
        <v>0</v>
      </c>
      <c r="BD74" s="332">
        <f>IF(BD$19-'様式３（療養者名簿）（⑤の場合）'!$BD79+1&lt;=15,IF(BD$19&gt;='様式３（療養者名簿）（⑤の場合）'!$BD79,IF(BD$19&lt;='様式３（療養者名簿）（⑤の場合）'!$BE79,1,0),0),0)</f>
        <v>0</v>
      </c>
      <c r="BE74" s="332">
        <f>IF(BE$19-'様式３（療養者名簿）（⑤の場合）'!$BD79+1&lt;=15,IF(BE$19&gt;='様式３（療養者名簿）（⑤の場合）'!$BD79,IF(BE$19&lt;='様式３（療養者名簿）（⑤の場合）'!$BE79,1,0),0),0)</f>
        <v>0</v>
      </c>
      <c r="BF74" s="332">
        <f>IF(BF$19-'様式３（療養者名簿）（⑤の場合）'!$BD79+1&lt;=15,IF(BF$19&gt;='様式３（療養者名簿）（⑤の場合）'!$BD79,IF(BF$19&lt;='様式３（療養者名簿）（⑤の場合）'!$BE79,1,0),0),0)</f>
        <v>0</v>
      </c>
      <c r="BG74" s="332">
        <f>IF(BG$19-'様式３（療養者名簿）（⑤の場合）'!$BD79+1&lt;=15,IF(BG$19&gt;='様式３（療養者名簿）（⑤の場合）'!$BD79,IF(BG$19&lt;='様式３（療養者名簿）（⑤の場合）'!$BE79,1,0),0),0)</f>
        <v>0</v>
      </c>
      <c r="BH74" s="332">
        <f>IF(BH$19-'様式３（療養者名簿）（⑤の場合）'!$BD79+1&lt;=15,IF(BH$19&gt;='様式３（療養者名簿）（⑤の場合）'!$BD79,IF(BH$19&lt;='様式３（療養者名簿）（⑤の場合）'!$BE79,1,0),0),0)</f>
        <v>0</v>
      </c>
      <c r="BI74" s="332">
        <f>IF(BI$19-'様式３（療養者名簿）（⑤の場合）'!$BD79+1&lt;=15,IF(BI$19&gt;='様式３（療養者名簿）（⑤の場合）'!$BD79,IF(BI$19&lt;='様式３（療養者名簿）（⑤の場合）'!$BE79,1,0),0),0)</f>
        <v>0</v>
      </c>
      <c r="BJ74" s="332">
        <f>IF(BJ$19-'様式３（療養者名簿）（⑤の場合）'!$BD79+1&lt;=15,IF(BJ$19&gt;='様式３（療養者名簿）（⑤の場合）'!$BD79,IF(BJ$19&lt;='様式３（療養者名簿）（⑤の場合）'!$BE79,1,0),0),0)</f>
        <v>0</v>
      </c>
      <c r="BK74" s="332">
        <f>IF(BK$19-'様式３（療養者名簿）（⑤の場合）'!$BD79+1&lt;=15,IF(BK$19&gt;='様式３（療養者名簿）（⑤の場合）'!$BD79,IF(BK$19&lt;='様式３（療養者名簿）（⑤の場合）'!$BE79,1,0),0),0)</f>
        <v>0</v>
      </c>
      <c r="BL74" s="332">
        <f>IF(BL$19-'様式３（療養者名簿）（⑤の場合）'!$BD79+1&lt;=15,IF(BL$19&gt;='様式３（療養者名簿）（⑤の場合）'!$BD79,IF(BL$19&lt;='様式３（療養者名簿）（⑤の場合）'!$BE79,1,0),0),0)</f>
        <v>0</v>
      </c>
      <c r="BM74" s="332">
        <f>IF(BM$19-'様式３（療養者名簿）（⑤の場合）'!$BD79+1&lt;=15,IF(BM$19&gt;='様式３（療養者名簿）（⑤の場合）'!$BD79,IF(BM$19&lt;='様式３（療養者名簿）（⑤の場合）'!$BE79,1,0),0),0)</f>
        <v>0</v>
      </c>
      <c r="BN74" s="332">
        <f>IF(BN$19-'様式３（療養者名簿）（⑤の場合）'!$BD79+1&lt;=15,IF(BN$19&gt;='様式３（療養者名簿）（⑤の場合）'!$BD79,IF(BN$19&lt;='様式３（療養者名簿）（⑤の場合）'!$BE79,1,0),0),0)</f>
        <v>0</v>
      </c>
      <c r="BO74" s="332">
        <f>IF(BO$19-'様式３（療養者名簿）（⑤の場合）'!$BD79+1&lt;=15,IF(BO$19&gt;='様式３（療養者名簿）（⑤の場合）'!$BD79,IF(BO$19&lt;='様式３（療養者名簿）（⑤の場合）'!$BE79,1,0),0),0)</f>
        <v>0</v>
      </c>
      <c r="BP74" s="332">
        <f>IF(BP$19-'様式３（療養者名簿）（⑤の場合）'!$BD79+1&lt;=15,IF(BP$19&gt;='様式３（療養者名簿）（⑤の場合）'!$BD79,IF(BP$19&lt;='様式３（療養者名簿）（⑤の場合）'!$BE79,1,0),0),0)</f>
        <v>0</v>
      </c>
      <c r="BQ74" s="332">
        <f>IF(BQ$19-'様式３（療養者名簿）（⑤の場合）'!$BD79+1&lt;=15,IF(BQ$19&gt;='様式３（療養者名簿）（⑤の場合）'!$BD79,IF(BQ$19&lt;='様式３（療養者名簿）（⑤の場合）'!$BE79,1,0),0),0)</f>
        <v>0</v>
      </c>
      <c r="BR74" s="332">
        <f>IF(BR$19-'様式３（療養者名簿）（⑤の場合）'!$BD79+1&lt;=15,IF(BR$19&gt;='様式３（療養者名簿）（⑤の場合）'!$BD79,IF(BR$19&lt;='様式３（療養者名簿）（⑤の場合）'!$BE79,1,0),0),0)</f>
        <v>0</v>
      </c>
      <c r="BS74" s="332">
        <f>IF(BS$19-'様式３（療養者名簿）（⑤の場合）'!$BD79+1&lt;=15,IF(BS$19&gt;='様式３（療養者名簿）（⑤の場合）'!$BD79,IF(BS$19&lt;='様式３（療養者名簿）（⑤の場合）'!$BE79,1,0),0),0)</f>
        <v>0</v>
      </c>
      <c r="BT74" s="332">
        <f>IF(BT$19-'様式３（療養者名簿）（⑤の場合）'!$BD79+1&lt;=15,IF(BT$19&gt;='様式３（療養者名簿）（⑤の場合）'!$BD79,IF(BT$19&lt;='様式３（療養者名簿）（⑤の場合）'!$BE79,1,0),0),0)</f>
        <v>0</v>
      </c>
      <c r="BU74" s="332">
        <f>IF(BU$19-'様式３（療養者名簿）（⑤の場合）'!$BD79+1&lt;=15,IF(BU$19&gt;='様式３（療養者名簿）（⑤の場合）'!$BD79,IF(BU$19&lt;='様式３（療養者名簿）（⑤の場合）'!$BE79,1,0),0),0)</f>
        <v>0</v>
      </c>
      <c r="BV74" s="332">
        <f>IF(BV$19-'様式３（療養者名簿）（⑤の場合）'!$BD79+1&lt;=15,IF(BV$19&gt;='様式３（療養者名簿）（⑤の場合）'!$BD79,IF(BV$19&lt;='様式３（療養者名簿）（⑤の場合）'!$BE79,1,0),0),0)</f>
        <v>0</v>
      </c>
      <c r="BW74" s="332">
        <f>IF(BW$19-'様式３（療養者名簿）（⑤の場合）'!$BD79+1&lt;=15,IF(BW$19&gt;='様式３（療養者名簿）（⑤の場合）'!$BD79,IF(BW$19&lt;='様式３（療養者名簿）（⑤の場合）'!$BE79,1,0),0),0)</f>
        <v>0</v>
      </c>
      <c r="BX74" s="332">
        <f>IF(BX$19-'様式３（療養者名簿）（⑤の場合）'!$BD79+1&lt;=15,IF(BX$19&gt;='様式３（療養者名簿）（⑤の場合）'!$BD79,IF(BX$19&lt;='様式３（療養者名簿）（⑤の場合）'!$BE79,1,0),0),0)</f>
        <v>0</v>
      </c>
      <c r="BY74" s="332">
        <f>IF(BY$19-'様式３（療養者名簿）（⑤の場合）'!$BD79+1&lt;=15,IF(BY$19&gt;='様式３（療養者名簿）（⑤の場合）'!$BD79,IF(BY$19&lt;='様式３（療養者名簿）（⑤の場合）'!$BE79,1,0),0),0)</f>
        <v>0</v>
      </c>
      <c r="BZ74" s="332">
        <f>IF(BZ$19-'様式３（療養者名簿）（⑤の場合）'!$BD79+1&lt;=15,IF(BZ$19&gt;='様式３（療養者名簿）（⑤の場合）'!$BD79,IF(BZ$19&lt;='様式３（療養者名簿）（⑤の場合）'!$BE79,1,0),0),0)</f>
        <v>0</v>
      </c>
      <c r="CA74" s="332">
        <f>IF(CA$19-'様式３（療養者名簿）（⑤の場合）'!$BD79+1&lt;=15,IF(CA$19&gt;='様式３（療養者名簿）（⑤の場合）'!$BD79,IF(CA$19&lt;='様式３（療養者名簿）（⑤の場合）'!$BE79,1,0),0),0)</f>
        <v>0</v>
      </c>
      <c r="CB74" s="332">
        <f>IF(CB$19-'様式３（療養者名簿）（⑤の場合）'!$BD79+1&lt;=15,IF(CB$19&gt;='様式３（療養者名簿）（⑤の場合）'!$BD79,IF(CB$19&lt;='様式３（療養者名簿）（⑤の場合）'!$BE79,1,0),0),0)</f>
        <v>0</v>
      </c>
      <c r="CC74" s="332">
        <f>IF(CC$19-'様式３（療養者名簿）（⑤の場合）'!$BD79+1&lt;=15,IF(CC$19&gt;='様式３（療養者名簿）（⑤の場合）'!$BD79,IF(CC$19&lt;='様式３（療養者名簿）（⑤の場合）'!$BE79,1,0),0),0)</f>
        <v>0</v>
      </c>
      <c r="CD74" s="332">
        <f>IF(CD$19-'様式３（療養者名簿）（⑤の場合）'!$BD79+1&lt;=15,IF(CD$19&gt;='様式３（療養者名簿）（⑤の場合）'!$BD79,IF(CD$19&lt;='様式３（療養者名簿）（⑤の場合）'!$BE79,1,0),0),0)</f>
        <v>0</v>
      </c>
      <c r="CE74" s="332">
        <f>IF(CE$19-'様式３（療養者名簿）（⑤の場合）'!$BD79+1&lt;=15,IF(CE$19&gt;='様式３（療養者名簿）（⑤の場合）'!$BD79,IF(CE$19&lt;='様式３（療養者名簿）（⑤の場合）'!$BE79,1,0),0),0)</f>
        <v>0</v>
      </c>
      <c r="CF74" s="332">
        <f>IF(CF$19-'様式３（療養者名簿）（⑤の場合）'!$BD79+1&lt;=15,IF(CF$19&gt;='様式３（療養者名簿）（⑤の場合）'!$BD79,IF(CF$19&lt;='様式３（療養者名簿）（⑤の場合）'!$BE79,1,0),0),0)</f>
        <v>0</v>
      </c>
      <c r="CG74" s="332">
        <f>IF(CG$19-'様式３（療養者名簿）（⑤の場合）'!$BD79+1&lt;=15,IF(CG$19&gt;='様式３（療養者名簿）（⑤の場合）'!$BD79,IF(CG$19&lt;='様式３（療養者名簿）（⑤の場合）'!$BE79,1,0),0),0)</f>
        <v>0</v>
      </c>
      <c r="CH74" s="332">
        <f>IF(CH$19-'様式３（療養者名簿）（⑤の場合）'!$BD79+1&lt;=15,IF(CH$19&gt;='様式３（療養者名簿）（⑤の場合）'!$BD79,IF(CH$19&lt;='様式３（療養者名簿）（⑤の場合）'!$BE79,1,0),0),0)</f>
        <v>0</v>
      </c>
      <c r="CI74" s="332">
        <f>IF(CI$19-'様式３（療養者名簿）（⑤の場合）'!$BD79+1&lt;=15,IF(CI$19&gt;='様式３（療養者名簿）（⑤の場合）'!$BD79,IF(CI$19&lt;='様式３（療養者名簿）（⑤の場合）'!$BE79,1,0),0),0)</f>
        <v>0</v>
      </c>
      <c r="CJ74" s="332">
        <f>IF(CJ$19-'様式３（療養者名簿）（⑤の場合）'!$BD79+1&lt;=15,IF(CJ$19&gt;='様式３（療養者名簿）（⑤の場合）'!$BD79,IF(CJ$19&lt;='様式３（療養者名簿）（⑤の場合）'!$BE79,1,0),0),0)</f>
        <v>0</v>
      </c>
      <c r="CK74" s="332">
        <f>IF(CK$19-'様式３（療養者名簿）（⑤の場合）'!$BD79+1&lt;=15,IF(CK$19&gt;='様式３（療養者名簿）（⑤の場合）'!$BD79,IF(CK$19&lt;='様式３（療養者名簿）（⑤の場合）'!$BE79,1,0),0),0)</f>
        <v>0</v>
      </c>
      <c r="CL74" s="332">
        <f>IF(CL$19-'様式３（療養者名簿）（⑤の場合）'!$BD79+1&lt;=15,IF(CL$19&gt;='様式３（療養者名簿）（⑤の場合）'!$BD79,IF(CL$19&lt;='様式３（療養者名簿）（⑤の場合）'!$BE79,1,0),0),0)</f>
        <v>0</v>
      </c>
      <c r="CM74" s="332">
        <f>IF(CM$19-'様式３（療養者名簿）（⑤の場合）'!$BD79+1&lt;=15,IF(CM$19&gt;='様式３（療養者名簿）（⑤の場合）'!$BD79,IF(CM$19&lt;='様式３（療養者名簿）（⑤の場合）'!$BE79,1,0),0),0)</f>
        <v>0</v>
      </c>
      <c r="CN74" s="332">
        <f>IF(CN$19-'様式３（療養者名簿）（⑤の場合）'!$BD79+1&lt;=15,IF(CN$19&gt;='様式３（療養者名簿）（⑤の場合）'!$BD79,IF(CN$19&lt;='様式３（療養者名簿）（⑤の場合）'!$BE79,1,0),0),0)</f>
        <v>0</v>
      </c>
      <c r="CO74" s="332">
        <f>IF(CO$19-'様式３（療養者名簿）（⑤の場合）'!$BD79+1&lt;=15,IF(CO$19&gt;='様式３（療養者名簿）（⑤の場合）'!$BD79,IF(CO$19&lt;='様式３（療養者名簿）（⑤の場合）'!$BE79,1,0),0),0)</f>
        <v>0</v>
      </c>
      <c r="CP74" s="332">
        <f>IF(CP$19-'様式３（療養者名簿）（⑤の場合）'!$BD79+1&lt;=15,IF(CP$19&gt;='様式３（療養者名簿）（⑤の場合）'!$BD79,IF(CP$19&lt;='様式３（療養者名簿）（⑤の場合）'!$BE79,1,0),0),0)</f>
        <v>0</v>
      </c>
      <c r="CQ74" s="332">
        <f>IF(CQ$19-'様式３（療養者名簿）（⑤の場合）'!$BD79+1&lt;=15,IF(CQ$19&gt;='様式３（療養者名簿）（⑤の場合）'!$BD79,IF(CQ$19&lt;='様式３（療養者名簿）（⑤の場合）'!$BE79,1,0),0),0)</f>
        <v>0</v>
      </c>
      <c r="CR74" s="332">
        <f>IF(CR$19-'様式３（療養者名簿）（⑤の場合）'!$BD79+1&lt;=15,IF(CR$19&gt;='様式３（療養者名簿）（⑤の場合）'!$BD79,IF(CR$19&lt;='様式３（療養者名簿）（⑤の場合）'!$BE79,1,0),0),0)</f>
        <v>0</v>
      </c>
      <c r="CS74" s="332">
        <f>IF(CS$19-'様式３（療養者名簿）（⑤の場合）'!$BD79+1&lt;=15,IF(CS$19&gt;='様式３（療養者名簿）（⑤の場合）'!$BD79,IF(CS$19&lt;='様式３（療養者名簿）（⑤の場合）'!$BE79,1,0),0),0)</f>
        <v>0</v>
      </c>
      <c r="CT74" s="332">
        <f>IF(CT$19-'様式３（療養者名簿）（⑤の場合）'!$BD79+1&lt;=15,IF(CT$19&gt;='様式３（療養者名簿）（⑤の場合）'!$BD79,IF(CT$19&lt;='様式３（療養者名簿）（⑤の場合）'!$BE79,1,0),0),0)</f>
        <v>0</v>
      </c>
      <c r="CU74" s="332">
        <f>IF(CU$19-'様式３（療養者名簿）（⑤の場合）'!$BD79+1&lt;=15,IF(CU$19&gt;='様式３（療養者名簿）（⑤の場合）'!$BD79,IF(CU$19&lt;='様式３（療養者名簿）（⑤の場合）'!$BE79,1,0),0),0)</f>
        <v>0</v>
      </c>
      <c r="CV74" s="332">
        <f>IF(CV$19-'様式３（療養者名簿）（⑤の場合）'!$BD79+1&lt;=15,IF(CV$19&gt;='様式３（療養者名簿）（⑤の場合）'!$BD79,IF(CV$19&lt;='様式３（療養者名簿）（⑤の場合）'!$BE79,1,0),0),0)</f>
        <v>0</v>
      </c>
      <c r="CW74" s="332">
        <f>IF(CW$19-'様式３（療養者名簿）（⑤の場合）'!$BD79+1&lt;=15,IF(CW$19&gt;='様式３（療養者名簿）（⑤の場合）'!$BD79,IF(CW$19&lt;='様式３（療養者名簿）（⑤の場合）'!$BE79,1,0),0),0)</f>
        <v>0</v>
      </c>
      <c r="CX74" s="332">
        <f>IF(CX$19-'様式３（療養者名簿）（⑤の場合）'!$BD79+1&lt;=15,IF(CX$19&gt;='様式３（療養者名簿）（⑤の場合）'!$BD79,IF(CX$19&lt;='様式３（療養者名簿）（⑤の場合）'!$BE79,1,0),0),0)</f>
        <v>0</v>
      </c>
      <c r="CY74" s="332">
        <f>IF(CY$19-'様式３（療養者名簿）（⑤の場合）'!$BD79+1&lt;=15,IF(CY$19&gt;='様式３（療養者名簿）（⑤の場合）'!$BD79,IF(CY$19&lt;='様式３（療養者名簿）（⑤の場合）'!$BE79,1,0),0),0)</f>
        <v>0</v>
      </c>
      <c r="CZ74" s="332">
        <f>IF(CZ$19-'様式３（療養者名簿）（⑤の場合）'!$BD79+1&lt;=15,IF(CZ$19&gt;='様式３（療養者名簿）（⑤の場合）'!$BD79,IF(CZ$19&lt;='様式３（療養者名簿）（⑤の場合）'!$BE79,1,0),0),0)</f>
        <v>0</v>
      </c>
      <c r="DA74" s="332">
        <f>IF(DA$19-'様式３（療養者名簿）（⑤の場合）'!$BD79+1&lt;=15,IF(DA$19&gt;='様式３（療養者名簿）（⑤の場合）'!$BD79,IF(DA$19&lt;='様式３（療養者名簿）（⑤の場合）'!$BE79,1,0),0),0)</f>
        <v>0</v>
      </c>
      <c r="DB74" s="332">
        <f>IF(DB$19-'様式３（療養者名簿）（⑤の場合）'!$BD79+1&lt;=15,IF(DB$19&gt;='様式３（療養者名簿）（⑤の場合）'!$BD79,IF(DB$19&lt;='様式３（療養者名簿）（⑤の場合）'!$BE79,1,0),0),0)</f>
        <v>0</v>
      </c>
      <c r="DC74" s="332">
        <f>IF(DC$19-'様式３（療養者名簿）（⑤の場合）'!$BD79+1&lt;=15,IF(DC$19&gt;='様式３（療養者名簿）（⑤の場合）'!$BD79,IF(DC$19&lt;='様式３（療養者名簿）（⑤の場合）'!$BE79,1,0),0),0)</f>
        <v>0</v>
      </c>
      <c r="DD74" s="332">
        <f>IF(DD$19-'様式３（療養者名簿）（⑤の場合）'!$BD79+1&lt;=15,IF(DD$19&gt;='様式３（療養者名簿）（⑤の場合）'!$BD79,IF(DD$19&lt;='様式３（療養者名簿）（⑤の場合）'!$BE79,1,0),0),0)</f>
        <v>0</v>
      </c>
      <c r="DE74" s="332">
        <f>IF(DE$19-'様式３（療養者名簿）（⑤の場合）'!$BD79+1&lt;=15,IF(DE$19&gt;='様式３（療養者名簿）（⑤の場合）'!$BD79,IF(DE$19&lt;='様式３（療養者名簿）（⑤の場合）'!$BE79,1,0),0),0)</f>
        <v>0</v>
      </c>
      <c r="DF74" s="332">
        <f>IF(DF$19-'様式３（療養者名簿）（⑤の場合）'!$BD79+1&lt;=15,IF(DF$19&gt;='様式３（療養者名簿）（⑤の場合）'!$BD79,IF(DF$19&lt;='様式３（療養者名簿）（⑤の場合）'!$BE79,1,0),0),0)</f>
        <v>0</v>
      </c>
      <c r="DG74" s="332">
        <f>IF(DG$19-'様式３（療養者名簿）（⑤の場合）'!$BD79+1&lt;=15,IF(DG$19&gt;='様式３（療養者名簿）（⑤の場合）'!$BD79,IF(DG$19&lt;='様式３（療養者名簿）（⑤の場合）'!$BE79,1,0),0),0)</f>
        <v>0</v>
      </c>
      <c r="DH74" s="332">
        <f>IF(DH$19-'様式３（療養者名簿）（⑤の場合）'!$BD79+1&lt;=15,IF(DH$19&gt;='様式３（療養者名簿）（⑤の場合）'!$BD79,IF(DH$19&lt;='様式３（療養者名簿）（⑤の場合）'!$BE79,1,0),0),0)</f>
        <v>0</v>
      </c>
      <c r="DI74" s="332">
        <f>IF(DI$19-'様式３（療養者名簿）（⑤の場合）'!$BD79+1&lt;=15,IF(DI$19&gt;='様式３（療養者名簿）（⑤の場合）'!$BD79,IF(DI$19&lt;='様式３（療養者名簿）（⑤の場合）'!$BE79,1,0),0),0)</f>
        <v>0</v>
      </c>
      <c r="DJ74" s="332">
        <f>IF(DJ$19-'様式３（療養者名簿）（⑤の場合）'!$BD79+1&lt;=15,IF(DJ$19&gt;='様式３（療養者名簿）（⑤の場合）'!$BD79,IF(DJ$19&lt;='様式３（療養者名簿）（⑤の場合）'!$BE79,1,0),0),0)</f>
        <v>0</v>
      </c>
      <c r="DK74" s="332">
        <f>IF(DK$19-'様式３（療養者名簿）（⑤の場合）'!$BD79+1&lt;=15,IF(DK$19&gt;='様式３（療養者名簿）（⑤の場合）'!$BD79,IF(DK$19&lt;='様式３（療養者名簿）（⑤の場合）'!$BE79,1,0),0),0)</f>
        <v>0</v>
      </c>
      <c r="DL74" s="332">
        <f>IF(DL$19-'様式３（療養者名簿）（⑤の場合）'!$BD79+1&lt;=15,IF(DL$19&gt;='様式３（療養者名簿）（⑤の場合）'!$BD79,IF(DL$19&lt;='様式３（療養者名簿）（⑤の場合）'!$BE79,1,0),0),0)</f>
        <v>0</v>
      </c>
      <c r="DM74" s="332">
        <f>IF(DM$19-'様式３（療養者名簿）（⑤の場合）'!$BD79+1&lt;=15,IF(DM$19&gt;='様式３（療養者名簿）（⑤の場合）'!$BD79,IF(DM$19&lt;='様式３（療養者名簿）（⑤の場合）'!$BE79,1,0),0),0)</f>
        <v>0</v>
      </c>
      <c r="DN74" s="332">
        <f>IF(DN$19-'様式３（療養者名簿）（⑤の場合）'!$BD79+1&lt;=15,IF(DN$19&gt;='様式３（療養者名簿）（⑤の場合）'!$BD79,IF(DN$19&lt;='様式３（療養者名簿）（⑤の場合）'!$BE79,1,0),0),0)</f>
        <v>0</v>
      </c>
      <c r="DO74" s="332">
        <f>IF(DO$19-'様式３（療養者名簿）（⑤の場合）'!$BD79+1&lt;=15,IF(DO$19&gt;='様式３（療養者名簿）（⑤の場合）'!$BD79,IF(DO$19&lt;='様式３（療養者名簿）（⑤の場合）'!$BE79,1,0),0),0)</f>
        <v>0</v>
      </c>
      <c r="DP74" s="332">
        <f>IF(DP$19-'様式３（療養者名簿）（⑤の場合）'!$BD79+1&lt;=15,IF(DP$19&gt;='様式３（療養者名簿）（⑤の場合）'!$BD79,IF(DP$19&lt;='様式３（療養者名簿）（⑤の場合）'!$BE79,1,0),0),0)</f>
        <v>0</v>
      </c>
      <c r="DQ74" s="332">
        <f>IF(DQ$19-'様式３（療養者名簿）（⑤の場合）'!$BD79+1&lt;=15,IF(DQ$19&gt;='様式３（療養者名簿）（⑤の場合）'!$BD79,IF(DQ$19&lt;='様式３（療養者名簿）（⑤の場合）'!$BE79,1,0),0),0)</f>
        <v>0</v>
      </c>
      <c r="DR74" s="332">
        <f>IF(DR$19-'様式３（療養者名簿）（⑤の場合）'!$BD79+1&lt;=15,IF(DR$19&gt;='様式３（療養者名簿）（⑤の場合）'!$BD79,IF(DR$19&lt;='様式３（療養者名簿）（⑤の場合）'!$BE79,1,0),0),0)</f>
        <v>0</v>
      </c>
      <c r="DS74" s="332">
        <f>IF(DS$19-'様式３（療養者名簿）（⑤の場合）'!$BD79+1&lt;=15,IF(DS$19&gt;='様式３（療養者名簿）（⑤の場合）'!$BD79,IF(DS$19&lt;='様式３（療養者名簿）（⑤の場合）'!$BE79,1,0),0),0)</f>
        <v>0</v>
      </c>
      <c r="DT74" s="332">
        <f>IF(DT$19-'様式３（療養者名簿）（⑤の場合）'!$BD79+1&lt;=15,IF(DT$19&gt;='様式３（療養者名簿）（⑤の場合）'!$BD79,IF(DT$19&lt;='様式３（療養者名簿）（⑤の場合）'!$BE79,1,0),0),0)</f>
        <v>0</v>
      </c>
      <c r="DU74" s="332">
        <f>IF(DU$19-'様式３（療養者名簿）（⑤の場合）'!$BD79+1&lt;=15,IF(DU$19&gt;='様式３（療養者名簿）（⑤の場合）'!$BD79,IF(DU$19&lt;='様式３（療養者名簿）（⑤の場合）'!$BE79,1,0),0),0)</f>
        <v>0</v>
      </c>
      <c r="DV74" s="332">
        <f>IF(DV$19-'様式３（療養者名簿）（⑤の場合）'!$BD79+1&lt;=15,IF(DV$19&gt;='様式３（療養者名簿）（⑤の場合）'!$BD79,IF(DV$19&lt;='様式３（療養者名簿）（⑤の場合）'!$BE79,1,0),0),0)</f>
        <v>0</v>
      </c>
      <c r="DW74" s="332">
        <f>IF(DW$19-'様式３（療養者名簿）（⑤の場合）'!$BD79+1&lt;=15,IF(DW$19&gt;='様式３（療養者名簿）（⑤の場合）'!$BD79,IF(DW$19&lt;='様式３（療養者名簿）（⑤の場合）'!$BE79,1,0),0),0)</f>
        <v>0</v>
      </c>
      <c r="DX74" s="332">
        <f>IF(DX$19-'様式３（療養者名簿）（⑤の場合）'!$BD79+1&lt;=15,IF(DX$19&gt;='様式３（療養者名簿）（⑤の場合）'!$BD79,IF(DX$19&lt;='様式３（療養者名簿）（⑤の場合）'!$BE79,1,0),0),0)</f>
        <v>0</v>
      </c>
      <c r="DY74" s="332">
        <f>IF(DY$19-'様式３（療養者名簿）（⑤の場合）'!$BD79+1&lt;=15,IF(DY$19&gt;='様式３（療養者名簿）（⑤の場合）'!$BD79,IF(DY$19&lt;='様式３（療養者名簿）（⑤の場合）'!$BE79,1,0),0),0)</f>
        <v>0</v>
      </c>
      <c r="DZ74" s="332">
        <f>IF(DZ$19-'様式３（療養者名簿）（⑤の場合）'!$BD79+1&lt;=15,IF(DZ$19&gt;='様式３（療養者名簿）（⑤の場合）'!$BD79,IF(DZ$19&lt;='様式３（療養者名簿）（⑤の場合）'!$BE79,1,0),0),0)</f>
        <v>0</v>
      </c>
      <c r="EA74" s="332">
        <f>IF(EA$19-'様式３（療養者名簿）（⑤の場合）'!$BD79+1&lt;=15,IF(EA$19&gt;='様式３（療養者名簿）（⑤の場合）'!$BD79,IF(EA$19&lt;='様式３（療養者名簿）（⑤の場合）'!$BE79,1,0),0),0)</f>
        <v>0</v>
      </c>
      <c r="EB74" s="332">
        <f>IF(EB$19-'様式３（療養者名簿）（⑤の場合）'!$BD79+1&lt;=15,IF(EB$19&gt;='様式３（療養者名簿）（⑤の場合）'!$BD79,IF(EB$19&lt;='様式３（療養者名簿）（⑤の場合）'!$BE79,1,0),0),0)</f>
        <v>0</v>
      </c>
      <c r="EC74" s="332">
        <f>IF(EC$19-'様式３（療養者名簿）（⑤の場合）'!$BD79+1&lt;=15,IF(EC$19&gt;='様式３（療養者名簿）（⑤の場合）'!$BD79,IF(EC$19&lt;='様式３（療養者名簿）（⑤の場合）'!$BE79,1,0),0),0)</f>
        <v>0</v>
      </c>
      <c r="ED74" s="332">
        <f>IF(ED$19-'様式３（療養者名簿）（⑤の場合）'!$BD79+1&lt;=15,IF(ED$19&gt;='様式３（療養者名簿）（⑤の場合）'!$BD79,IF(ED$19&lt;='様式３（療養者名簿）（⑤の場合）'!$BE79,1,0),0),0)</f>
        <v>0</v>
      </c>
      <c r="EE74" s="332">
        <f>IF(EE$19-'様式３（療養者名簿）（⑤の場合）'!$BD79+1&lt;=15,IF(EE$19&gt;='様式３（療養者名簿）（⑤の場合）'!$BD79,IF(EE$19&lt;='様式３（療養者名簿）（⑤の場合）'!$BE79,1,0),0),0)</f>
        <v>0</v>
      </c>
      <c r="EF74" s="332">
        <f>IF(EF$19-'様式３（療養者名簿）（⑤の場合）'!$BD79+1&lt;=15,IF(EF$19&gt;='様式３（療養者名簿）（⑤の場合）'!$BD79,IF(EF$19&lt;='様式３（療養者名簿）（⑤の場合）'!$BE79,1,0),0),0)</f>
        <v>0</v>
      </c>
      <c r="EG74" s="332">
        <f>IF(EG$19-'様式３（療養者名簿）（⑤の場合）'!$BD79+1&lt;=15,IF(EG$19&gt;='様式３（療養者名簿）（⑤の場合）'!$BD79,IF(EG$19&lt;='様式３（療養者名簿）（⑤の場合）'!$BE79,1,0),0),0)</f>
        <v>0</v>
      </c>
      <c r="EH74" s="332">
        <f>IF(EH$19-'様式３（療養者名簿）（⑤の場合）'!$BD79+1&lt;=15,IF(EH$19&gt;='様式３（療養者名簿）（⑤の場合）'!$BD79,IF(EH$19&lt;='様式３（療養者名簿）（⑤の場合）'!$BE79,1,0),0),0)</f>
        <v>0</v>
      </c>
      <c r="EI74" s="332">
        <f>IF(EI$19-'様式３（療養者名簿）（⑤の場合）'!$BD79+1&lt;=15,IF(EI$19&gt;='様式３（療養者名簿）（⑤の場合）'!$BD79,IF(EI$19&lt;='様式３（療養者名簿）（⑤の場合）'!$BE79,1,0),0),0)</f>
        <v>0</v>
      </c>
      <c r="EJ74" s="332">
        <f>IF(EJ$19-'様式３（療養者名簿）（⑤の場合）'!$BD79+1&lt;=15,IF(EJ$19&gt;='様式３（療養者名簿）（⑤の場合）'!$BD79,IF(EJ$19&lt;='様式３（療養者名簿）（⑤の場合）'!$BE79,1,0),0),0)</f>
        <v>0</v>
      </c>
      <c r="EK74" s="332">
        <f>IF(EK$19-'様式３（療養者名簿）（⑤の場合）'!$BD79+1&lt;=15,IF(EK$19&gt;='様式３（療養者名簿）（⑤の場合）'!$BD79,IF(EK$19&lt;='様式３（療養者名簿）（⑤の場合）'!$BE79,1,0),0),0)</f>
        <v>0</v>
      </c>
      <c r="EL74" s="332">
        <f>IF(EL$19-'様式３（療養者名簿）（⑤の場合）'!$BD79+1&lt;=15,IF(EL$19&gt;='様式３（療養者名簿）（⑤の場合）'!$BD79,IF(EL$19&lt;='様式３（療養者名簿）（⑤の場合）'!$BE79,1,0),0),0)</f>
        <v>0</v>
      </c>
      <c r="EM74" s="332">
        <f>IF(EM$19-'様式３（療養者名簿）（⑤の場合）'!$BD79+1&lt;=15,IF(EM$19&gt;='様式３（療養者名簿）（⑤の場合）'!$BD79,IF(EM$19&lt;='様式３（療養者名簿）（⑤の場合）'!$BE79,1,0),0),0)</f>
        <v>0</v>
      </c>
      <c r="EN74" s="332">
        <f>IF(EN$19-'様式３（療養者名簿）（⑤の場合）'!$BD79+1&lt;=15,IF(EN$19&gt;='様式３（療養者名簿）（⑤の場合）'!$BD79,IF(EN$19&lt;='様式３（療養者名簿）（⑤の場合）'!$BE79,1,0),0),0)</f>
        <v>0</v>
      </c>
      <c r="EO74" s="332">
        <f>IF(EO$19-'様式３（療養者名簿）（⑤の場合）'!$BD79+1&lt;=15,IF(EO$19&gt;='様式３（療養者名簿）（⑤の場合）'!$BD79,IF(EO$19&lt;='様式３（療養者名簿）（⑤の場合）'!$BE79,1,0),0),0)</f>
        <v>0</v>
      </c>
      <c r="EP74" s="332">
        <f>IF(EP$19-'様式３（療養者名簿）（⑤の場合）'!$BD79+1&lt;=15,IF(EP$19&gt;='様式３（療養者名簿）（⑤の場合）'!$BD79,IF(EP$19&lt;='様式３（療養者名簿）（⑤の場合）'!$BE79,1,0),0),0)</f>
        <v>0</v>
      </c>
      <c r="EQ74" s="332">
        <f>IF(EQ$19-'様式３（療養者名簿）（⑤の場合）'!$BD79+1&lt;=15,IF(EQ$19&gt;='様式３（療養者名簿）（⑤の場合）'!$BD79,IF(EQ$19&lt;='様式３（療養者名簿）（⑤の場合）'!$BE79,1,0),0),0)</f>
        <v>0</v>
      </c>
      <c r="ER74" s="332">
        <f>IF(ER$19-'様式３（療養者名簿）（⑤の場合）'!$BD79+1&lt;=15,IF(ER$19&gt;='様式３（療養者名簿）（⑤の場合）'!$BD79,IF(ER$19&lt;='様式３（療養者名簿）（⑤の場合）'!$BE79,1,0),0),0)</f>
        <v>0</v>
      </c>
      <c r="ES74" s="332">
        <f>IF(ES$19-'様式３（療養者名簿）（⑤の場合）'!$BD79+1&lt;=15,IF(ES$19&gt;='様式３（療養者名簿）（⑤の場合）'!$BD79,IF(ES$19&lt;='様式３（療養者名簿）（⑤の場合）'!$BE79,1,0),0),0)</f>
        <v>0</v>
      </c>
      <c r="ET74" s="332">
        <f>IF(ET$19-'様式３（療養者名簿）（⑤の場合）'!$BD79+1&lt;=15,IF(ET$19&gt;='様式３（療養者名簿）（⑤の場合）'!$BD79,IF(ET$19&lt;='様式３（療養者名簿）（⑤の場合）'!$BE79,1,0),0),0)</f>
        <v>0</v>
      </c>
      <c r="EU74" s="332">
        <f>IF(EU$19-'様式３（療養者名簿）（⑤の場合）'!$BD79+1&lt;=15,IF(EU$19&gt;='様式３（療養者名簿）（⑤の場合）'!$BD79,IF(EU$19&lt;='様式３（療養者名簿）（⑤の場合）'!$BE79,1,0),0),0)</f>
        <v>0</v>
      </c>
      <c r="EV74" s="332">
        <f>IF(EV$19-'様式３（療養者名簿）（⑤の場合）'!$BD79+1&lt;=15,IF(EV$19&gt;='様式３（療養者名簿）（⑤の場合）'!$BD79,IF(EV$19&lt;='様式３（療養者名簿）（⑤の場合）'!$BE79,1,0),0),0)</f>
        <v>0</v>
      </c>
      <c r="EW74" s="332">
        <f>IF(EW$19-'様式３（療養者名簿）（⑤の場合）'!$BD79+1&lt;=15,IF(EW$19&gt;='様式３（療養者名簿）（⑤の場合）'!$BD79,IF(EW$19&lt;='様式３（療養者名簿）（⑤の場合）'!$BE79,1,0),0),0)</f>
        <v>0</v>
      </c>
      <c r="EX74" s="332">
        <f>IF(EX$19-'様式３（療養者名簿）（⑤の場合）'!$BD79+1&lt;=15,IF(EX$19&gt;='様式３（療養者名簿）（⑤の場合）'!$BD79,IF(EX$19&lt;='様式３（療養者名簿）（⑤の場合）'!$BE79,1,0),0),0)</f>
        <v>0</v>
      </c>
      <c r="EY74" s="332">
        <f>IF(EY$19-'様式３（療養者名簿）（⑤の場合）'!$BD79+1&lt;=15,IF(EY$19&gt;='様式３（療養者名簿）（⑤の場合）'!$BD79,IF(EY$19&lt;='様式３（療養者名簿）（⑤の場合）'!$BE79,1,0),0),0)</f>
        <v>0</v>
      </c>
      <c r="EZ74" s="332">
        <f>IF(EZ$19-'様式３（療養者名簿）（⑤の場合）'!$BD79+1&lt;=15,IF(EZ$19&gt;='様式３（療養者名簿）（⑤の場合）'!$BD79,IF(EZ$19&lt;='様式３（療養者名簿）（⑤の場合）'!$BE79,1,0),0),0)</f>
        <v>0</v>
      </c>
      <c r="FA74" s="332">
        <f>IF(FA$19-'様式３（療養者名簿）（⑤の場合）'!$BD79+1&lt;=15,IF(FA$19&gt;='様式３（療養者名簿）（⑤の場合）'!$BD79,IF(FA$19&lt;='様式３（療養者名簿）（⑤の場合）'!$BE79,1,0),0),0)</f>
        <v>0</v>
      </c>
      <c r="FB74" s="332">
        <f>IF(FB$19-'様式３（療養者名簿）（⑤の場合）'!$BD79+1&lt;=15,IF(FB$19&gt;='様式３（療養者名簿）（⑤の場合）'!$BD79,IF(FB$19&lt;='様式３（療養者名簿）（⑤の場合）'!$BE79,1,0),0),0)</f>
        <v>0</v>
      </c>
      <c r="FC74" s="332">
        <f>IF(FC$19-'様式３（療養者名簿）（⑤の場合）'!$BD79+1&lt;=15,IF(FC$19&gt;='様式３（療養者名簿）（⑤の場合）'!$BD79,IF(FC$19&lt;='様式３（療養者名簿）（⑤の場合）'!$BE79,1,0),0),0)</f>
        <v>0</v>
      </c>
      <c r="FD74" s="332">
        <f>IF(FD$19-'様式３（療養者名簿）（⑤の場合）'!$BD79+1&lt;=15,IF(FD$19&gt;='様式３（療養者名簿）（⑤の場合）'!$BD79,IF(FD$19&lt;='様式３（療養者名簿）（⑤の場合）'!$BE79,1,0),0),0)</f>
        <v>0</v>
      </c>
      <c r="FE74" s="332">
        <f>IF(FE$19-'様式３（療養者名簿）（⑤の場合）'!$BD79+1&lt;=15,IF(FE$19&gt;='様式３（療養者名簿）（⑤の場合）'!$BD79,IF(FE$19&lt;='様式３（療養者名簿）（⑤の場合）'!$BE79,1,0),0),0)</f>
        <v>0</v>
      </c>
      <c r="FF74" s="332">
        <f>IF(FF$19-'様式３（療養者名簿）（⑤の場合）'!$BD79+1&lt;=15,IF(FF$19&gt;='様式３（療養者名簿）（⑤の場合）'!$BD79,IF(FF$19&lt;='様式３（療養者名簿）（⑤の場合）'!$BE79,1,0),0),0)</f>
        <v>0</v>
      </c>
      <c r="FG74" s="332">
        <f>IF(FG$19-'様式３（療養者名簿）（⑤の場合）'!$BD79+1&lt;=15,IF(FG$19&gt;='様式３（療養者名簿）（⑤の場合）'!$BD79,IF(FG$19&lt;='様式３（療養者名簿）（⑤の場合）'!$BE79,1,0),0),0)</f>
        <v>0</v>
      </c>
      <c r="FH74" s="332">
        <f>IF(FH$19-'様式３（療養者名簿）（⑤の場合）'!$BD79+1&lt;=15,IF(FH$19&gt;='様式３（療養者名簿）（⑤の場合）'!$BD79,IF(FH$19&lt;='様式３（療養者名簿）（⑤の場合）'!$BE79,1,0),0),0)</f>
        <v>0</v>
      </c>
      <c r="FI74" s="332">
        <f>IF(FI$19-'様式３（療養者名簿）（⑤の場合）'!$BD79+1&lt;=15,IF(FI$19&gt;='様式３（療養者名簿）（⑤の場合）'!$BD79,IF(FI$19&lt;='様式３（療養者名簿）（⑤の場合）'!$BE79,1,0),0),0)</f>
        <v>0</v>
      </c>
      <c r="FJ74" s="332">
        <f>IF(FJ$19-'様式３（療養者名簿）（⑤の場合）'!$BD79+1&lt;=15,IF(FJ$19&gt;='様式３（療養者名簿）（⑤の場合）'!$BD79,IF(FJ$19&lt;='様式３（療養者名簿）（⑤の場合）'!$BE79,1,0),0),0)</f>
        <v>0</v>
      </c>
      <c r="FK74" s="332">
        <f>IF(FK$19-'様式３（療養者名簿）（⑤の場合）'!$BD79+1&lt;=15,IF(FK$19&gt;='様式３（療養者名簿）（⑤の場合）'!$BD79,IF(FK$19&lt;='様式３（療養者名簿）（⑤の場合）'!$BE79,1,0),0),0)</f>
        <v>0</v>
      </c>
      <c r="FL74" s="332">
        <f>IF(FL$19-'様式３（療養者名簿）（⑤の場合）'!$BD79+1&lt;=15,IF(FL$19&gt;='様式３（療養者名簿）（⑤の場合）'!$BD79,IF(FL$19&lt;='様式３（療養者名簿）（⑤の場合）'!$BE79,1,0),0),0)</f>
        <v>0</v>
      </c>
      <c r="FM74" s="332">
        <f>IF(FM$19-'様式３（療養者名簿）（⑤の場合）'!$BD79+1&lt;=15,IF(FM$19&gt;='様式３（療養者名簿）（⑤の場合）'!$BD79,IF(FM$19&lt;='様式３（療養者名簿）（⑤の場合）'!$BE79,1,0),0),0)</f>
        <v>0</v>
      </c>
      <c r="FN74" s="332">
        <f>IF(FN$19-'様式３（療養者名簿）（⑤の場合）'!$BD79+1&lt;=15,IF(FN$19&gt;='様式３（療養者名簿）（⑤の場合）'!$BD79,IF(FN$19&lt;='様式３（療養者名簿）（⑤の場合）'!$BE79,1,0),0),0)</f>
        <v>0</v>
      </c>
      <c r="FO74" s="332">
        <f>IF(FO$19-'様式３（療養者名簿）（⑤の場合）'!$BD79+1&lt;=15,IF(FO$19&gt;='様式３（療養者名簿）（⑤の場合）'!$BD79,IF(FO$19&lt;='様式３（療養者名簿）（⑤の場合）'!$BE79,1,0),0),0)</f>
        <v>0</v>
      </c>
      <c r="FP74" s="332">
        <f>IF(FP$19-'様式３（療養者名簿）（⑤の場合）'!$BD79+1&lt;=15,IF(FP$19&gt;='様式３（療養者名簿）（⑤の場合）'!$BD79,IF(FP$19&lt;='様式３（療養者名簿）（⑤の場合）'!$BE79,1,0),0),0)</f>
        <v>0</v>
      </c>
      <c r="FQ74" s="332">
        <f>IF(FQ$19-'様式３（療養者名簿）（⑤の場合）'!$BD79+1&lt;=15,IF(FQ$19&gt;='様式３（療養者名簿）（⑤の場合）'!$BD79,IF(FQ$19&lt;='様式３（療養者名簿）（⑤の場合）'!$BE79,1,0),0),0)</f>
        <v>0</v>
      </c>
      <c r="FR74" s="332">
        <f>IF(FR$19-'様式３（療養者名簿）（⑤の場合）'!$BD79+1&lt;=15,IF(FR$19&gt;='様式３（療養者名簿）（⑤の場合）'!$BD79,IF(FR$19&lt;='様式３（療養者名簿）（⑤の場合）'!$BE79,1,0),0),0)</f>
        <v>0</v>
      </c>
      <c r="FS74" s="332">
        <f>IF(FS$19-'様式３（療養者名簿）（⑤の場合）'!$BD79+1&lt;=15,IF(FS$19&gt;='様式３（療養者名簿）（⑤の場合）'!$BD79,IF(FS$19&lt;='様式３（療養者名簿）（⑤の場合）'!$BE79,1,0),0),0)</f>
        <v>0</v>
      </c>
      <c r="FT74" s="332">
        <f>IF(FT$19-'様式３（療養者名簿）（⑤の場合）'!$BD79+1&lt;=15,IF(FT$19&gt;='様式３（療養者名簿）（⑤の場合）'!$BD79,IF(FT$19&lt;='様式３（療養者名簿）（⑤の場合）'!$BE79,1,0),0),0)</f>
        <v>0</v>
      </c>
      <c r="FU74" s="332">
        <f>IF(FU$19-'様式３（療養者名簿）（⑤の場合）'!$BD79+1&lt;=15,IF(FU$19&gt;='様式３（療養者名簿）（⑤の場合）'!$BD79,IF(FU$19&lt;='様式３（療養者名簿）（⑤の場合）'!$BE79,1,0),0),0)</f>
        <v>0</v>
      </c>
      <c r="FV74" s="332">
        <f>IF(FV$19-'様式３（療養者名簿）（⑤の場合）'!$BD79+1&lt;=15,IF(FV$19&gt;='様式３（療養者名簿）（⑤の場合）'!$BD79,IF(FV$19&lt;='様式３（療養者名簿）（⑤の場合）'!$BE79,1,0),0),0)</f>
        <v>0</v>
      </c>
      <c r="FW74" s="332">
        <f>IF(FW$19-'様式３（療養者名簿）（⑤の場合）'!$BD79+1&lt;=15,IF(FW$19&gt;='様式３（療養者名簿）（⑤の場合）'!$BD79,IF(FW$19&lt;='様式３（療養者名簿）（⑤の場合）'!$BE79,1,0),0),0)</f>
        <v>0</v>
      </c>
      <c r="FX74" s="332">
        <f>IF(FX$19-'様式３（療養者名簿）（⑤の場合）'!$BD79+1&lt;=15,IF(FX$19&gt;='様式３（療養者名簿）（⑤の場合）'!$BD79,IF(FX$19&lt;='様式３（療養者名簿）（⑤の場合）'!$BE79,1,0),0),0)</f>
        <v>0</v>
      </c>
      <c r="FY74" s="332">
        <f>IF(FY$19-'様式３（療養者名簿）（⑤の場合）'!$BD79+1&lt;=15,IF(FY$19&gt;='様式３（療養者名簿）（⑤の場合）'!$BD79,IF(FY$19&lt;='様式３（療養者名簿）（⑤の場合）'!$BE79,1,0),0),0)</f>
        <v>0</v>
      </c>
      <c r="FZ74" s="332">
        <f>IF(FZ$19-'様式３（療養者名簿）（⑤の場合）'!$BD79+1&lt;=15,IF(FZ$19&gt;='様式３（療養者名簿）（⑤の場合）'!$BD79,IF(FZ$19&lt;='様式３（療養者名簿）（⑤の場合）'!$BE79,1,0),0),0)</f>
        <v>0</v>
      </c>
      <c r="GA74" s="332">
        <f>IF(GA$19-'様式３（療養者名簿）（⑤の場合）'!$BD79+1&lt;=15,IF(GA$19&gt;='様式３（療養者名簿）（⑤の場合）'!$BD79,IF(GA$19&lt;='様式３（療養者名簿）（⑤の場合）'!$BE79,1,0),0),0)</f>
        <v>0</v>
      </c>
      <c r="GB74" s="332">
        <f>IF(GB$19-'様式３（療養者名簿）（⑤の場合）'!$BD79+1&lt;=15,IF(GB$19&gt;='様式３（療養者名簿）（⑤の場合）'!$BD79,IF(GB$19&lt;='様式３（療養者名簿）（⑤の場合）'!$BE79,1,0),0),0)</f>
        <v>0</v>
      </c>
      <c r="GC74" s="332">
        <f>IF(GC$19-'様式３（療養者名簿）（⑤の場合）'!$BD79+1&lt;=15,IF(GC$19&gt;='様式３（療養者名簿）（⑤の場合）'!$BD79,IF(GC$19&lt;='様式３（療養者名簿）（⑤の場合）'!$BE79,1,0),0),0)</f>
        <v>0</v>
      </c>
      <c r="GD74" s="332">
        <f>IF(GD$19-'様式３（療養者名簿）（⑤の場合）'!$BD79+1&lt;=15,IF(GD$19&gt;='様式３（療養者名簿）（⑤の場合）'!$BD79,IF(GD$19&lt;='様式３（療養者名簿）（⑤の場合）'!$BE79,1,0),0),0)</f>
        <v>0</v>
      </c>
      <c r="GE74" s="332">
        <f>IF(GE$19-'様式３（療養者名簿）（⑤の場合）'!$BD79+1&lt;=15,IF(GE$19&gt;='様式３（療養者名簿）（⑤の場合）'!$BD79,IF(GE$19&lt;='様式３（療養者名簿）（⑤の場合）'!$BE79,1,0),0),0)</f>
        <v>0</v>
      </c>
      <c r="GF74" s="332">
        <f>IF(GF$19-'様式３（療養者名簿）（⑤の場合）'!$BD79+1&lt;=15,IF(GF$19&gt;='様式３（療養者名簿）（⑤の場合）'!$BD79,IF(GF$19&lt;='様式３（療養者名簿）（⑤の場合）'!$BE79,1,0),0),0)</f>
        <v>0</v>
      </c>
      <c r="GG74" s="332">
        <f>IF(GG$19-'様式３（療養者名簿）（⑤の場合）'!$BD79+1&lt;=15,IF(GG$19&gt;='様式３（療養者名簿）（⑤の場合）'!$BD79,IF(GG$19&lt;='様式３（療養者名簿）（⑤の場合）'!$BE79,1,0),0),0)</f>
        <v>0</v>
      </c>
      <c r="GH74" s="332">
        <f>IF(GH$19-'様式３（療養者名簿）（⑤の場合）'!$BD79+1&lt;=15,IF(GH$19&gt;='様式３（療養者名簿）（⑤の場合）'!$BD79,IF(GH$19&lt;='様式３（療養者名簿）（⑤の場合）'!$BE79,1,0),0),0)</f>
        <v>0</v>
      </c>
      <c r="GI74" s="332">
        <f>IF(GI$19-'様式３（療養者名簿）（⑤の場合）'!$BD79+1&lt;=15,IF(GI$19&gt;='様式３（療養者名簿）（⑤の場合）'!$BD79,IF(GI$19&lt;='様式３（療養者名簿）（⑤の場合）'!$BE79,1,0),0),0)</f>
        <v>0</v>
      </c>
      <c r="GJ74" s="332">
        <f>IF(GJ$19-'様式３（療養者名簿）（⑤の場合）'!$BD79+1&lt;=15,IF(GJ$19&gt;='様式３（療養者名簿）（⑤の場合）'!$BD79,IF(GJ$19&lt;='様式３（療養者名簿）（⑤の場合）'!$BE79,1,0),0),0)</f>
        <v>0</v>
      </c>
      <c r="GK74" s="332">
        <f>IF(GK$19-'様式３（療養者名簿）（⑤の場合）'!$BD79+1&lt;=15,IF(GK$19&gt;='様式３（療養者名簿）（⑤の場合）'!$BD79,IF(GK$19&lt;='様式３（療養者名簿）（⑤の場合）'!$BE79,1,0),0),0)</f>
        <v>0</v>
      </c>
      <c r="GL74" s="332">
        <f>IF(GL$19-'様式３（療養者名簿）（⑤の場合）'!$BD79+1&lt;=15,IF(GL$19&gt;='様式３（療養者名簿）（⑤の場合）'!$BD79,IF(GL$19&lt;='様式３（療養者名簿）（⑤の場合）'!$BE79,1,0),0),0)</f>
        <v>0</v>
      </c>
      <c r="GM74" s="332">
        <f>IF(GM$19-'様式３（療養者名簿）（⑤の場合）'!$BD79+1&lt;=15,IF(GM$19&gt;='様式３（療養者名簿）（⑤の場合）'!$BD79,IF(GM$19&lt;='様式３（療養者名簿）（⑤の場合）'!$BE79,1,0),0),0)</f>
        <v>0</v>
      </c>
      <c r="GN74" s="332">
        <f>IF(GN$19-'様式３（療養者名簿）（⑤の場合）'!$BD79+1&lt;=15,IF(GN$19&gt;='様式３（療養者名簿）（⑤の場合）'!$BD79,IF(GN$19&lt;='様式３（療養者名簿）（⑤の場合）'!$BE79,1,0),0),0)</f>
        <v>0</v>
      </c>
      <c r="GO74" s="332">
        <f>IF(GO$19-'様式３（療養者名簿）（⑤の場合）'!$BD79+1&lt;=15,IF(GO$19&gt;='様式３（療養者名簿）（⑤の場合）'!$BD79,IF(GO$19&lt;='様式３（療養者名簿）（⑤の場合）'!$BE79,1,0),0),0)</f>
        <v>0</v>
      </c>
      <c r="GP74" s="332">
        <f>IF(GP$19-'様式３（療養者名簿）（⑤の場合）'!$BD79+1&lt;=15,IF(GP$19&gt;='様式３（療養者名簿）（⑤の場合）'!$BD79,IF(GP$19&lt;='様式３（療養者名簿）（⑤の場合）'!$BE79,1,0),0),0)</f>
        <v>0</v>
      </c>
      <c r="GQ74" s="332">
        <f>IF(GQ$19-'様式３（療養者名簿）（⑤の場合）'!$BD79+1&lt;=15,IF(GQ$19&gt;='様式３（療養者名簿）（⑤の場合）'!$BD79,IF(GQ$19&lt;='様式３（療養者名簿）（⑤の場合）'!$BE79,1,0),0),0)</f>
        <v>0</v>
      </c>
      <c r="GR74" s="332">
        <f>IF(GR$19-'様式３（療養者名簿）（⑤の場合）'!$BD79+1&lt;=15,IF(GR$19&gt;='様式３（療養者名簿）（⑤の場合）'!$BD79,IF(GR$19&lt;='様式３（療養者名簿）（⑤の場合）'!$BE79,1,0),0),0)</f>
        <v>0</v>
      </c>
      <c r="GS74" s="332">
        <f>IF(GS$19-'様式３（療養者名簿）（⑤の場合）'!$BD79+1&lt;=15,IF(GS$19&gt;='様式３（療養者名簿）（⑤の場合）'!$BD79,IF(GS$19&lt;='様式３（療養者名簿）（⑤の場合）'!$BE79,1,0),0),0)</f>
        <v>0</v>
      </c>
      <c r="GT74" s="332">
        <f>IF(GT$19-'様式３（療養者名簿）（⑤の場合）'!$BD79+1&lt;=15,IF(GT$19&gt;='様式３（療養者名簿）（⑤の場合）'!$BD79,IF(GT$19&lt;='様式３（療養者名簿）（⑤の場合）'!$BE79,1,0),0),0)</f>
        <v>0</v>
      </c>
      <c r="GU74" s="332">
        <f>IF(GU$19-'様式３（療養者名簿）（⑤の場合）'!$BD79+1&lt;=15,IF(GU$19&gt;='様式３（療養者名簿）（⑤の場合）'!$BD79,IF(GU$19&lt;='様式３（療養者名簿）（⑤の場合）'!$BE79,1,0),0),0)</f>
        <v>0</v>
      </c>
      <c r="GV74" s="332">
        <f>IF(GV$19-'様式３（療養者名簿）（⑤の場合）'!$BD79+1&lt;=15,IF(GV$19&gt;='様式３（療養者名簿）（⑤の場合）'!$BD79,IF(GV$19&lt;='様式３（療養者名簿）（⑤の場合）'!$BE79,1,0),0),0)</f>
        <v>0</v>
      </c>
      <c r="GW74" s="332">
        <f>IF(GW$19-'様式３（療養者名簿）（⑤の場合）'!$BD79+1&lt;=15,IF(GW$19&gt;='様式３（療養者名簿）（⑤の場合）'!$BD79,IF(GW$19&lt;='様式３（療養者名簿）（⑤の場合）'!$BE79,1,0),0),0)</f>
        <v>0</v>
      </c>
      <c r="GX74" s="332">
        <f>IF(GX$19-'様式３（療養者名簿）（⑤の場合）'!$BD79+1&lt;=15,IF(GX$19&gt;='様式３（療養者名簿）（⑤の場合）'!$BD79,IF(GX$19&lt;='様式３（療養者名簿）（⑤の場合）'!$BE79,1,0),0),0)</f>
        <v>0</v>
      </c>
      <c r="GY74" s="332">
        <f>IF(GY$19-'様式３（療養者名簿）（⑤の場合）'!$BD79+1&lt;=15,IF(GY$19&gt;='様式３（療養者名簿）（⑤の場合）'!$BD79,IF(GY$19&lt;='様式３（療養者名簿）（⑤の場合）'!$BE79,1,0),0),0)</f>
        <v>0</v>
      </c>
      <c r="GZ74" s="332">
        <f>IF(GZ$19-'様式３（療養者名簿）（⑤の場合）'!$BD79+1&lt;=15,IF(GZ$19&gt;='様式３（療養者名簿）（⑤の場合）'!$BD79,IF(GZ$19&lt;='様式３（療養者名簿）（⑤の場合）'!$BE79,1,0),0),0)</f>
        <v>0</v>
      </c>
      <c r="HA74" s="332">
        <f>IF(HA$19-'様式３（療養者名簿）（⑤の場合）'!$BD79+1&lt;=15,IF(HA$19&gt;='様式３（療養者名簿）（⑤の場合）'!$BD79,IF(HA$19&lt;='様式３（療養者名簿）（⑤の場合）'!$BE79,1,0),0),0)</f>
        <v>0</v>
      </c>
      <c r="HB74" s="332">
        <f>IF(HB$19-'様式３（療養者名簿）（⑤の場合）'!$BD79+1&lt;=15,IF(HB$19&gt;='様式３（療養者名簿）（⑤の場合）'!$BD79,IF(HB$19&lt;='様式３（療養者名簿）（⑤の場合）'!$BE79,1,0),0),0)</f>
        <v>0</v>
      </c>
      <c r="HC74" s="332">
        <f>IF(HC$19-'様式３（療養者名簿）（⑤の場合）'!$BD79+1&lt;=15,IF(HC$19&gt;='様式３（療養者名簿）（⑤の場合）'!$BD79,IF(HC$19&lt;='様式３（療養者名簿）（⑤の場合）'!$BE79,1,0),0),0)</f>
        <v>0</v>
      </c>
      <c r="HD74" s="332">
        <f>IF(HD$19-'様式３（療養者名簿）（⑤の場合）'!$BD79+1&lt;=15,IF(HD$19&gt;='様式３（療養者名簿）（⑤の場合）'!$BD79,IF(HD$19&lt;='様式３（療養者名簿）（⑤の場合）'!$BE79,1,0),0),0)</f>
        <v>0</v>
      </c>
      <c r="HE74" s="332">
        <f>IF(HE$19-'様式３（療養者名簿）（⑤の場合）'!$BD79+1&lt;=15,IF(HE$19&gt;='様式３（療養者名簿）（⑤の場合）'!$BD79,IF(HE$19&lt;='様式３（療養者名簿）（⑤の場合）'!$BE79,1,0),0),0)</f>
        <v>0</v>
      </c>
      <c r="HF74" s="332">
        <f>IF(HF$19-'様式３（療養者名簿）（⑤の場合）'!$BD79+1&lt;=15,IF(HF$19&gt;='様式３（療養者名簿）（⑤の場合）'!$BD79,IF(HF$19&lt;='様式３（療養者名簿）（⑤の場合）'!$BE79,1,0),0),0)</f>
        <v>0</v>
      </c>
      <c r="HG74" s="332">
        <f>IF(HG$19-'様式３（療養者名簿）（⑤の場合）'!$BD79+1&lt;=15,IF(HG$19&gt;='様式３（療養者名簿）（⑤の場合）'!$BD79,IF(HG$19&lt;='様式３（療養者名簿）（⑤の場合）'!$BE79,1,0),0),0)</f>
        <v>0</v>
      </c>
      <c r="HH74" s="332">
        <f>IF(HH$19-'様式３（療養者名簿）（⑤の場合）'!$BD79+1&lt;=15,IF(HH$19&gt;='様式３（療養者名簿）（⑤の場合）'!$BD79,IF(HH$19&lt;='様式３（療養者名簿）（⑤の場合）'!$BE79,1,0),0),0)</f>
        <v>0</v>
      </c>
      <c r="HI74" s="332">
        <f>IF(HI$19-'様式３（療養者名簿）（⑤の場合）'!$BD79+1&lt;=15,IF(HI$19&gt;='様式３（療養者名簿）（⑤の場合）'!$BD79,IF(HI$19&lt;='様式３（療養者名簿）（⑤の場合）'!$BE79,1,0),0),0)</f>
        <v>0</v>
      </c>
      <c r="HJ74" s="332">
        <f>IF(HJ$19-'様式３（療養者名簿）（⑤の場合）'!$BD79+1&lt;=15,IF(HJ$19&gt;='様式３（療養者名簿）（⑤の場合）'!$BD79,IF(HJ$19&lt;='様式３（療養者名簿）（⑤の場合）'!$BE79,1,0),0),0)</f>
        <v>0</v>
      </c>
      <c r="HK74" s="332">
        <f>IF(HK$19-'様式３（療養者名簿）（⑤の場合）'!$BD79+1&lt;=15,IF(HK$19&gt;='様式３（療養者名簿）（⑤の場合）'!$BD79,IF(HK$19&lt;='様式３（療養者名簿）（⑤の場合）'!$BE79,1,0),0),0)</f>
        <v>0</v>
      </c>
      <c r="HL74" s="332">
        <f>IF(HL$19-'様式３（療養者名簿）（⑤の場合）'!$BD79+1&lt;=15,IF(HL$19&gt;='様式３（療養者名簿）（⑤の場合）'!$BD79,IF(HL$19&lt;='様式３（療養者名簿）（⑤の場合）'!$BE79,1,0),0),0)</f>
        <v>0</v>
      </c>
      <c r="HM74" s="332">
        <f>IF(HM$19-'様式３（療養者名簿）（⑤の場合）'!$BD79+1&lt;=15,IF(HM$19&gt;='様式３（療養者名簿）（⑤の場合）'!$BD79,IF(HM$19&lt;='様式３（療養者名簿）（⑤の場合）'!$BE79,1,0),0),0)</f>
        <v>0</v>
      </c>
      <c r="HN74" s="332">
        <f>IF(HN$19-'様式３（療養者名簿）（⑤の場合）'!$BD79+1&lt;=15,IF(HN$19&gt;='様式３（療養者名簿）（⑤の場合）'!$BD79,IF(HN$19&lt;='様式３（療養者名簿）（⑤の場合）'!$BE79,1,0),0),0)</f>
        <v>0</v>
      </c>
      <c r="HO74" s="332">
        <f>IF(HO$19-'様式３（療養者名簿）（⑤の場合）'!$BD79+1&lt;=15,IF(HO$19&gt;='様式３（療養者名簿）（⑤の場合）'!$BD79,IF(HO$19&lt;='様式３（療養者名簿）（⑤の場合）'!$BE79,1,0),0),0)</f>
        <v>0</v>
      </c>
      <c r="HP74" s="332">
        <f>IF(HP$19-'様式３（療養者名簿）（⑤の場合）'!$BD79+1&lt;=15,IF(HP$19&gt;='様式３（療養者名簿）（⑤の場合）'!$BD79,IF(HP$19&lt;='様式３（療養者名簿）（⑤の場合）'!$BE79,1,0),0),0)</f>
        <v>0</v>
      </c>
      <c r="HQ74" s="332">
        <f>IF(HQ$19-'様式３（療養者名簿）（⑤の場合）'!$BD79+1&lt;=15,IF(HQ$19&gt;='様式３（療養者名簿）（⑤の場合）'!$BD79,IF(HQ$19&lt;='様式３（療養者名簿）（⑤の場合）'!$BE79,1,0),0),0)</f>
        <v>0</v>
      </c>
      <c r="HR74" s="332">
        <f>IF(HR$19-'様式３（療養者名簿）（⑤の場合）'!$BD79+1&lt;=15,IF(HR$19&gt;='様式３（療養者名簿）（⑤の場合）'!$BD79,IF(HR$19&lt;='様式３（療養者名簿）（⑤の場合）'!$BE79,1,0),0),0)</f>
        <v>0</v>
      </c>
      <c r="HS74" s="332">
        <f>IF(HS$19-'様式３（療養者名簿）（⑤の場合）'!$BD79+1&lt;=15,IF(HS$19&gt;='様式３（療養者名簿）（⑤の場合）'!$BD79,IF(HS$19&lt;='様式３（療養者名簿）（⑤の場合）'!$BE79,1,0),0),0)</f>
        <v>0</v>
      </c>
      <c r="HT74" s="332">
        <f>IF(HT$19-'様式３（療養者名簿）（⑤の場合）'!$BD79+1&lt;=15,IF(HT$19&gt;='様式３（療養者名簿）（⑤の場合）'!$BD79,IF(HT$19&lt;='様式３（療養者名簿）（⑤の場合）'!$BE79,1,0),0),0)</f>
        <v>0</v>
      </c>
      <c r="HU74" s="332">
        <f>IF(HU$19-'様式３（療養者名簿）（⑤の場合）'!$BD79+1&lt;=15,IF(HU$19&gt;='様式３（療養者名簿）（⑤の場合）'!$BD79,IF(HU$19&lt;='様式３（療養者名簿）（⑤の場合）'!$BE79,1,0),0),0)</f>
        <v>0</v>
      </c>
      <c r="HV74" s="332">
        <f>IF(HV$19-'様式３（療養者名簿）（⑤の場合）'!$BD79+1&lt;=15,IF(HV$19&gt;='様式３（療養者名簿）（⑤の場合）'!$BD79,IF(HV$19&lt;='様式３（療養者名簿）（⑤の場合）'!$BE79,1,0),0),0)</f>
        <v>0</v>
      </c>
      <c r="HW74" s="332">
        <f>IF(HW$19-'様式３（療養者名簿）（⑤の場合）'!$BD79+1&lt;=15,IF(HW$19&gt;='様式３（療養者名簿）（⑤の場合）'!$BD79,IF(HW$19&lt;='様式３（療養者名簿）（⑤の場合）'!$BE79,1,0),0),0)</f>
        <v>0</v>
      </c>
      <c r="HX74" s="332">
        <f>IF(HX$19-'様式３（療養者名簿）（⑤の場合）'!$BD79+1&lt;=15,IF(HX$19&gt;='様式３（療養者名簿）（⑤の場合）'!$BD79,IF(HX$19&lt;='様式３（療養者名簿）（⑤の場合）'!$BE79,1,0),0),0)</f>
        <v>0</v>
      </c>
      <c r="HY74" s="332">
        <f>IF(HY$19-'様式３（療養者名簿）（⑤の場合）'!$BD79+1&lt;=15,IF(HY$19&gt;='様式３（療養者名簿）（⑤の場合）'!$BD79,IF(HY$19&lt;='様式３（療養者名簿）（⑤の場合）'!$BE79,1,0),0),0)</f>
        <v>0</v>
      </c>
      <c r="HZ74" s="332">
        <f>IF(HZ$19-'様式３（療養者名簿）（⑤の場合）'!$BD79+1&lt;=15,IF(HZ$19&gt;='様式３（療養者名簿）（⑤の場合）'!$BD79,IF(HZ$19&lt;='様式３（療養者名簿）（⑤の場合）'!$BE79,1,0),0),0)</f>
        <v>0</v>
      </c>
      <c r="IA74" s="332">
        <f>IF(IA$19-'様式３（療養者名簿）（⑤の場合）'!$BD79+1&lt;=15,IF(IA$19&gt;='様式３（療養者名簿）（⑤の場合）'!$BD79,IF(IA$19&lt;='様式３（療養者名簿）（⑤の場合）'!$BE79,1,0),0),0)</f>
        <v>0</v>
      </c>
      <c r="IB74" s="332">
        <f>IF(IB$19-'様式３（療養者名簿）（⑤の場合）'!$BD79+1&lt;=15,IF(IB$19&gt;='様式３（療養者名簿）（⑤の場合）'!$BD79,IF(IB$19&lt;='様式３（療養者名簿）（⑤の場合）'!$BE79,1,0),0),0)</f>
        <v>0</v>
      </c>
      <c r="IC74" s="332">
        <f>IF(IC$19-'様式３（療養者名簿）（⑤の場合）'!$BD79+1&lt;=15,IF(IC$19&gt;='様式３（療養者名簿）（⑤の場合）'!$BD79,IF(IC$19&lt;='様式３（療養者名簿）（⑤の場合）'!$BE79,1,0),0),0)</f>
        <v>0</v>
      </c>
      <c r="ID74" s="332">
        <f>IF(ID$19-'様式３（療養者名簿）（⑤の場合）'!$BD79+1&lt;=15,IF(ID$19&gt;='様式３（療養者名簿）（⑤の場合）'!$BD79,IF(ID$19&lt;='様式３（療養者名簿）（⑤の場合）'!$BE79,1,0),0),0)</f>
        <v>0</v>
      </c>
      <c r="IE74" s="332">
        <f>IF(IE$19-'様式３（療養者名簿）（⑤の場合）'!$BD79+1&lt;=15,IF(IE$19&gt;='様式３（療養者名簿）（⑤の場合）'!$BD79,IF(IE$19&lt;='様式３（療養者名簿）（⑤の場合）'!$BE79,1,0),0),0)</f>
        <v>0</v>
      </c>
      <c r="IF74" s="332">
        <f>IF(IF$19-'様式３（療養者名簿）（⑤の場合）'!$BD79+1&lt;=15,IF(IF$19&gt;='様式３（療養者名簿）（⑤の場合）'!$BD79,IF(IF$19&lt;='様式３（療養者名簿）（⑤の場合）'!$BE79,1,0),0),0)</f>
        <v>0</v>
      </c>
      <c r="IG74" s="332">
        <f>IF(IG$19-'様式３（療養者名簿）（⑤の場合）'!$BD79+1&lt;=15,IF(IG$19&gt;='様式３（療養者名簿）（⑤の場合）'!$BD79,IF(IG$19&lt;='様式３（療養者名簿）（⑤の場合）'!$BE79,1,0),0),0)</f>
        <v>0</v>
      </c>
      <c r="IH74" s="332">
        <f>IF(IH$19-'様式３（療養者名簿）（⑤の場合）'!$BD79+1&lt;=15,IF(IH$19&gt;='様式３（療養者名簿）（⑤の場合）'!$BD79,IF(IH$19&lt;='様式３（療養者名簿）（⑤の場合）'!$BE79,1,0),0),0)</f>
        <v>0</v>
      </c>
      <c r="II74" s="332">
        <f>IF(II$19-'様式３（療養者名簿）（⑤の場合）'!$BD79+1&lt;=15,IF(II$19&gt;='様式３（療養者名簿）（⑤の場合）'!$BD79,IF(II$19&lt;='様式３（療養者名簿）（⑤の場合）'!$BE79,1,0),0),0)</f>
        <v>0</v>
      </c>
      <c r="IJ74" s="332">
        <f>IF(IJ$19-'様式３（療養者名簿）（⑤の場合）'!$BD79+1&lt;=15,IF(IJ$19&gt;='様式３（療養者名簿）（⑤の場合）'!$BD79,IF(IJ$19&lt;='様式３（療養者名簿）（⑤の場合）'!$BE79,1,0),0),0)</f>
        <v>0</v>
      </c>
      <c r="IK74" s="332">
        <f>IF(IK$19-'様式３（療養者名簿）（⑤の場合）'!$BD79+1&lt;=15,IF(IK$19&gt;='様式３（療養者名簿）（⑤の場合）'!$BD79,IF(IK$19&lt;='様式３（療養者名簿）（⑤の場合）'!$BE79,1,0),0),0)</f>
        <v>0</v>
      </c>
      <c r="IL74" s="332">
        <f>IF(IL$19-'様式３（療養者名簿）（⑤の場合）'!$BD79+1&lt;=15,IF(IL$19&gt;='様式３（療養者名簿）（⑤の場合）'!$BD79,IF(IL$19&lt;='様式３（療養者名簿）（⑤の場合）'!$BE79,1,0),0),0)</f>
        <v>0</v>
      </c>
      <c r="IM74" s="332">
        <f>IF(IM$19-'様式３（療養者名簿）（⑤の場合）'!$BD79+1&lt;=15,IF(IM$19&gt;='様式３（療養者名簿）（⑤の場合）'!$BD79,IF(IM$19&lt;='様式３（療養者名簿）（⑤の場合）'!$BE79,1,0),0),0)</f>
        <v>0</v>
      </c>
      <c r="IN74" s="332">
        <f>IF(IN$19-'様式３（療養者名簿）（⑤の場合）'!$BD79+1&lt;=15,IF(IN$19&gt;='様式３（療養者名簿）（⑤の場合）'!$BD79,IF(IN$19&lt;='様式３（療養者名簿）（⑤の場合）'!$BE79,1,0),0),0)</f>
        <v>0</v>
      </c>
      <c r="IO74" s="332">
        <f>IF(IO$19-'様式３（療養者名簿）（⑤の場合）'!$BD79+1&lt;=15,IF(IO$19&gt;='様式３（療養者名簿）（⑤の場合）'!$BD79,IF(IO$19&lt;='様式３（療養者名簿）（⑤の場合）'!$BE79,1,0),0),0)</f>
        <v>0</v>
      </c>
      <c r="IP74" s="332">
        <f>IF(IP$19-'様式３（療養者名簿）（⑤の場合）'!$BD79+1&lt;=15,IF(IP$19&gt;='様式３（療養者名簿）（⑤の場合）'!$BD79,IF(IP$19&lt;='様式３（療養者名簿）（⑤の場合）'!$BE79,1,0),0),0)</f>
        <v>0</v>
      </c>
      <c r="IQ74" s="332">
        <f>IF(IQ$19-'様式３（療養者名簿）（⑤の場合）'!$BD79+1&lt;=15,IF(IQ$19&gt;='様式３（療養者名簿）（⑤の場合）'!$BD79,IF(IQ$19&lt;='様式３（療養者名簿）（⑤の場合）'!$BE79,1,0),0),0)</f>
        <v>0</v>
      </c>
      <c r="IR74" s="332">
        <f>IF(IR$19-'様式３（療養者名簿）（⑤の場合）'!$BD79+1&lt;=15,IF(IR$19&gt;='様式３（療養者名簿）（⑤の場合）'!$BD79,IF(IR$19&lt;='様式３（療養者名簿）（⑤の場合）'!$BE79,1,0),0),0)</f>
        <v>0</v>
      </c>
      <c r="IS74" s="332">
        <f>IF(IS$19-'様式３（療養者名簿）（⑤の場合）'!$BD79+1&lt;=15,IF(IS$19&gt;='様式３（療養者名簿）（⑤の場合）'!$BD79,IF(IS$19&lt;='様式３（療養者名簿）（⑤の場合）'!$BE79,1,0),0),0)</f>
        <v>0</v>
      </c>
      <c r="IT74" s="332">
        <f>IF(IT$19-'様式３（療養者名簿）（⑤の場合）'!$BD79+1&lt;=15,IF(IT$19&gt;='様式３（療養者名簿）（⑤の場合）'!$BD79,IF(IT$19&lt;='様式３（療養者名簿）（⑤の場合）'!$BE79,1,0),0),0)</f>
        <v>0</v>
      </c>
      <c r="IU74" s="332">
        <f>IF(IU$19-'様式３（療養者名簿）（⑤の場合）'!$BD79+1&lt;=15,IF(IU$19&gt;='様式３（療養者名簿）（⑤の場合）'!$BD79,IF(IU$19&lt;='様式３（療養者名簿）（⑤の場合）'!$BE79,1,0),0),0)</f>
        <v>0</v>
      </c>
      <c r="IV74" s="332">
        <f>IF(IV$19-'様式３（療養者名簿）（⑤の場合）'!$BD79+1&lt;=15,IF(IV$19&gt;='様式３（療養者名簿）（⑤の場合）'!$BD79,IF(IV$19&lt;='様式３（療養者名簿）（⑤の場合）'!$BE79,1,0),0),0)</f>
        <v>0</v>
      </c>
      <c r="IW74" s="332">
        <f>IF(IW$19-'様式３（療養者名簿）（⑤の場合）'!$BD79+1&lt;=15,IF(IW$19&gt;='様式３（療養者名簿）（⑤の場合）'!$BD79,IF(IW$19&lt;='様式３（療養者名簿）（⑤の場合）'!$BE79,1,0),0),0)</f>
        <v>0</v>
      </c>
      <c r="IX74" s="332">
        <f>IF(IX$19-'様式３（療養者名簿）（⑤の場合）'!$BD79+1&lt;=15,IF(IX$19&gt;='様式３（療養者名簿）（⑤の場合）'!$BD79,IF(IX$19&lt;='様式３（療養者名簿）（⑤の場合）'!$BE79,1,0),0),0)</f>
        <v>0</v>
      </c>
      <c r="IY74" s="332">
        <f>IF(IY$19-'様式３（療養者名簿）（⑤の場合）'!$BD79+1&lt;=15,IF(IY$19&gt;='様式３（療養者名簿）（⑤の場合）'!$BD79,IF(IY$19&lt;='様式３（療養者名簿）（⑤の場合）'!$BE79,1,0),0),0)</f>
        <v>0</v>
      </c>
      <c r="IZ74" s="332">
        <f>IF(IZ$19-'様式３（療養者名簿）（⑤の場合）'!$BD79+1&lt;=15,IF(IZ$19&gt;='様式３（療養者名簿）（⑤の場合）'!$BD79,IF(IZ$19&lt;='様式３（療養者名簿）（⑤の場合）'!$BE79,1,0),0),0)</f>
        <v>0</v>
      </c>
      <c r="JA74" s="332">
        <f>IF(JA$19-'様式３（療養者名簿）（⑤の場合）'!$BD79+1&lt;=15,IF(JA$19&gt;='様式３（療養者名簿）（⑤の場合）'!$BD79,IF(JA$19&lt;='様式３（療養者名簿）（⑤の場合）'!$BE79,1,0),0),0)</f>
        <v>0</v>
      </c>
      <c r="JB74" s="332">
        <f>IF(JB$19-'様式３（療養者名簿）（⑤の場合）'!$BD79+1&lt;=15,IF(JB$19&gt;='様式３（療養者名簿）（⑤の場合）'!$BD79,IF(JB$19&lt;='様式３（療養者名簿）（⑤の場合）'!$BE79,1,0),0),0)</f>
        <v>0</v>
      </c>
      <c r="JC74" s="332">
        <f>IF(JC$19-'様式３（療養者名簿）（⑤の場合）'!$BD79+1&lt;=15,IF(JC$19&gt;='様式３（療養者名簿）（⑤の場合）'!$BD79,IF(JC$19&lt;='様式３（療養者名簿）（⑤の場合）'!$BE79,1,0),0),0)</f>
        <v>0</v>
      </c>
      <c r="JD74" s="332">
        <f>IF(JD$19-'様式３（療養者名簿）（⑤の場合）'!$BD79+1&lt;=15,IF(JD$19&gt;='様式３（療養者名簿）（⑤の場合）'!$BD79,IF(JD$19&lt;='様式３（療養者名簿）（⑤の場合）'!$BE79,1,0),0),0)</f>
        <v>0</v>
      </c>
      <c r="JE74" s="332">
        <f>IF(JE$19-'様式３（療養者名簿）（⑤の場合）'!$BD79+1&lt;=15,IF(JE$19&gt;='様式３（療養者名簿）（⑤の場合）'!$BD79,IF(JE$19&lt;='様式３（療養者名簿）（⑤の場合）'!$BE79,1,0),0),0)</f>
        <v>0</v>
      </c>
      <c r="JF74" s="332">
        <f>IF(JF$19-'様式３（療養者名簿）（⑤の場合）'!$BD79+1&lt;=15,IF(JF$19&gt;='様式３（療養者名簿）（⑤の場合）'!$BD79,IF(JF$19&lt;='様式３（療養者名簿）（⑤の場合）'!$BE79,1,0),0),0)</f>
        <v>0</v>
      </c>
      <c r="JG74" s="332">
        <f>IF(JG$19-'様式３（療養者名簿）（⑤の場合）'!$BD79+1&lt;=15,IF(JG$19&gt;='様式３（療養者名簿）（⑤の場合）'!$BD79,IF(JG$19&lt;='様式３（療養者名簿）（⑤の場合）'!$BE79,1,0),0),0)</f>
        <v>0</v>
      </c>
      <c r="JH74" s="332">
        <f>IF(JH$19-'様式３（療養者名簿）（⑤の場合）'!$BD79+1&lt;=15,IF(JH$19&gt;='様式３（療養者名簿）（⑤の場合）'!$BD79,IF(JH$19&lt;='様式３（療養者名簿）（⑤の場合）'!$BE79,1,0),0),0)</f>
        <v>0</v>
      </c>
      <c r="JI74" s="332">
        <f>IF(JI$19-'様式３（療養者名簿）（⑤の場合）'!$BD79+1&lt;=15,IF(JI$19&gt;='様式３（療養者名簿）（⑤の場合）'!$BD79,IF(JI$19&lt;='様式３（療養者名簿）（⑤の場合）'!$BE79,1,0),0),0)</f>
        <v>0</v>
      </c>
      <c r="JJ74" s="332">
        <f>IF(JJ$19-'様式３（療養者名簿）（⑤の場合）'!$BD79+1&lt;=15,IF(JJ$19&gt;='様式３（療養者名簿）（⑤の場合）'!$BD79,IF(JJ$19&lt;='様式３（療養者名簿）（⑤の場合）'!$BE79,1,0),0),0)</f>
        <v>0</v>
      </c>
      <c r="JK74" s="332">
        <f>IF(JK$19-'様式３（療養者名簿）（⑤の場合）'!$BD79+1&lt;=15,IF(JK$19&gt;='様式３（療養者名簿）（⑤の場合）'!$BD79,IF(JK$19&lt;='様式３（療養者名簿）（⑤の場合）'!$BE79,1,0),0),0)</f>
        <v>0</v>
      </c>
      <c r="JL74" s="332">
        <f>IF(JL$19-'様式３（療養者名簿）（⑤の場合）'!$BD79+1&lt;=15,IF(JL$19&gt;='様式３（療養者名簿）（⑤の場合）'!$BD79,IF(JL$19&lt;='様式３（療養者名簿）（⑤の場合）'!$BE79,1,0),0),0)</f>
        <v>0</v>
      </c>
      <c r="JM74" s="332">
        <f>IF(JM$19-'様式３（療養者名簿）（⑤の場合）'!$BD79+1&lt;=15,IF(JM$19&gt;='様式３（療養者名簿）（⑤の場合）'!$BD79,IF(JM$19&lt;='様式３（療養者名簿）（⑤の場合）'!$BE79,1,0),0),0)</f>
        <v>0</v>
      </c>
      <c r="JN74" s="332">
        <f>IF(JN$19-'様式３（療養者名簿）（⑤の場合）'!$BD79+1&lt;=15,IF(JN$19&gt;='様式３（療養者名簿）（⑤の場合）'!$BD79,IF(JN$19&lt;='様式３（療養者名簿）（⑤の場合）'!$BE79,1,0),0),0)</f>
        <v>0</v>
      </c>
      <c r="JO74" s="332">
        <f>IF(JO$19-'様式３（療養者名簿）（⑤の場合）'!$BD79+1&lt;=15,IF(JO$19&gt;='様式３（療養者名簿）（⑤の場合）'!$BD79,IF(JO$19&lt;='様式３（療養者名簿）（⑤の場合）'!$BE79,1,0),0),0)</f>
        <v>0</v>
      </c>
      <c r="JP74" s="332">
        <f>IF(JP$19-'様式３（療養者名簿）（⑤の場合）'!$BD79+1&lt;=15,IF(JP$19&gt;='様式３（療養者名簿）（⑤の場合）'!$BD79,IF(JP$19&lt;='様式３（療養者名簿）（⑤の場合）'!$BE79,1,0),0),0)</f>
        <v>0</v>
      </c>
      <c r="JQ74" s="332">
        <f>IF(JQ$19-'様式３（療養者名簿）（⑤の場合）'!$BD79+1&lt;=15,IF(JQ$19&gt;='様式３（療養者名簿）（⑤の場合）'!$BD79,IF(JQ$19&lt;='様式３（療養者名簿）（⑤の場合）'!$BE79,1,0),0),0)</f>
        <v>0</v>
      </c>
      <c r="JR74" s="332">
        <f>IF(JR$19-'様式３（療養者名簿）（⑤の場合）'!$BD79+1&lt;=15,IF(JR$19&gt;='様式３（療養者名簿）（⑤の場合）'!$BD79,IF(JR$19&lt;='様式３（療養者名簿）（⑤の場合）'!$BE79,1,0),0),0)</f>
        <v>0</v>
      </c>
      <c r="JS74" s="332">
        <f>IF(JS$19-'様式３（療養者名簿）（⑤の場合）'!$BD79+1&lt;=15,IF(JS$19&gt;='様式３（療養者名簿）（⑤の場合）'!$BD79,IF(JS$19&lt;='様式３（療養者名簿）（⑤の場合）'!$BE79,1,0),0),0)</f>
        <v>0</v>
      </c>
      <c r="JT74" s="332">
        <f>IF(JT$19-'様式３（療養者名簿）（⑤の場合）'!$BD79+1&lt;=15,IF(JT$19&gt;='様式３（療養者名簿）（⑤の場合）'!$BD79,IF(JT$19&lt;='様式３（療養者名簿）（⑤の場合）'!$BE79,1,0),0),0)</f>
        <v>0</v>
      </c>
      <c r="JU74" s="332">
        <f>IF(JU$19-'様式３（療養者名簿）（⑤の場合）'!$BD79+1&lt;=15,IF(JU$19&gt;='様式３（療養者名簿）（⑤の場合）'!$BD79,IF(JU$19&lt;='様式３（療養者名簿）（⑤の場合）'!$BE79,1,0),0),0)</f>
        <v>0</v>
      </c>
      <c r="JV74" s="332">
        <f>IF(JV$19-'様式３（療養者名簿）（⑤の場合）'!$BD79+1&lt;=15,IF(JV$19&gt;='様式３（療養者名簿）（⑤の場合）'!$BD79,IF(JV$19&lt;='様式３（療養者名簿）（⑤の場合）'!$BE79,1,0),0),0)</f>
        <v>0</v>
      </c>
      <c r="JW74" s="332">
        <f>IF(JW$19-'様式３（療養者名簿）（⑤の場合）'!$BD79+1&lt;=15,IF(JW$19&gt;='様式３（療養者名簿）（⑤の場合）'!$BD79,IF(JW$19&lt;='様式３（療養者名簿）（⑤の場合）'!$BE79,1,0),0),0)</f>
        <v>0</v>
      </c>
      <c r="JX74" s="332">
        <f>IF(JX$19-'様式３（療養者名簿）（⑤の場合）'!$BD79+1&lt;=15,IF(JX$19&gt;='様式３（療養者名簿）（⑤の場合）'!$BD79,IF(JX$19&lt;='様式３（療養者名簿）（⑤の場合）'!$BE79,1,0),0),0)</f>
        <v>0</v>
      </c>
      <c r="JY74" s="332">
        <f>IF(JY$19-'様式３（療養者名簿）（⑤の場合）'!$BD79+1&lt;=15,IF(JY$19&gt;='様式３（療養者名簿）（⑤の場合）'!$BD79,IF(JY$19&lt;='様式３（療養者名簿）（⑤の場合）'!$BE79,1,0),0),0)</f>
        <v>0</v>
      </c>
      <c r="JZ74" s="332">
        <f>IF(JZ$19-'様式３（療養者名簿）（⑤の場合）'!$BD79+1&lt;=15,IF(JZ$19&gt;='様式３（療養者名簿）（⑤の場合）'!$BD79,IF(JZ$19&lt;='様式３（療養者名簿）（⑤の場合）'!$BE79,1,0),0),0)</f>
        <v>0</v>
      </c>
      <c r="KA74" s="332">
        <f>IF(KA$19-'様式３（療養者名簿）（⑤の場合）'!$BD79+1&lt;=15,IF(KA$19&gt;='様式３（療養者名簿）（⑤の場合）'!$BD79,IF(KA$19&lt;='様式３（療養者名簿）（⑤の場合）'!$BE79,1,0),0),0)</f>
        <v>0</v>
      </c>
      <c r="KB74" s="332">
        <f>IF(KB$19-'様式３（療養者名簿）（⑤の場合）'!$BD79+1&lt;=15,IF(KB$19&gt;='様式３（療養者名簿）（⑤の場合）'!$BD79,IF(KB$19&lt;='様式３（療養者名簿）（⑤の場合）'!$BE79,1,0),0),0)</f>
        <v>0</v>
      </c>
      <c r="KC74" s="332">
        <f>IF(KC$19-'様式３（療養者名簿）（⑤の場合）'!$BD79+1&lt;=15,IF(KC$19&gt;='様式３（療養者名簿）（⑤の場合）'!$BD79,IF(KC$19&lt;='様式３（療養者名簿）（⑤の場合）'!$BE79,1,0),0),0)</f>
        <v>0</v>
      </c>
      <c r="KD74" s="332">
        <f>IF(KD$19-'様式３（療養者名簿）（⑤の場合）'!$BD79+1&lt;=15,IF(KD$19&gt;='様式３（療養者名簿）（⑤の場合）'!$BD79,IF(KD$19&lt;='様式３（療養者名簿）（⑤の場合）'!$BE79,1,0),0),0)</f>
        <v>0</v>
      </c>
      <c r="KE74" s="332">
        <f>IF(KE$19-'様式３（療養者名簿）（⑤の場合）'!$BD79+1&lt;=15,IF(KE$19&gt;='様式３（療養者名簿）（⑤の場合）'!$BD79,IF(KE$19&lt;='様式３（療養者名簿）（⑤の場合）'!$BE79,1,0),0),0)</f>
        <v>0</v>
      </c>
      <c r="KF74" s="332">
        <f>IF(KF$19-'様式３（療養者名簿）（⑤の場合）'!$BD79+1&lt;=15,IF(KF$19&gt;='様式３（療養者名簿）（⑤の場合）'!$BD79,IF(KF$19&lt;='様式３（療養者名簿）（⑤の場合）'!$BE79,1,0),0),0)</f>
        <v>0</v>
      </c>
      <c r="KG74" s="332">
        <f>IF(KG$19-'様式３（療養者名簿）（⑤の場合）'!$BD79+1&lt;=15,IF(KG$19&gt;='様式３（療養者名簿）（⑤の場合）'!$BD79,IF(KG$19&lt;='様式３（療養者名簿）（⑤の場合）'!$BE79,1,0),0),0)</f>
        <v>0</v>
      </c>
      <c r="KH74" s="332">
        <f>IF(KH$19-'様式３（療養者名簿）（⑤の場合）'!$BD79+1&lt;=15,IF(KH$19&gt;='様式３（療養者名簿）（⑤の場合）'!$BD79,IF(KH$19&lt;='様式３（療養者名簿）（⑤の場合）'!$BE79,1,0),0),0)</f>
        <v>0</v>
      </c>
      <c r="KI74" s="332">
        <f>IF(KI$19-'様式３（療養者名簿）（⑤の場合）'!$BD79+1&lt;=15,IF(KI$19&gt;='様式３（療養者名簿）（⑤の場合）'!$BD79,IF(KI$19&lt;='様式３（療養者名簿）（⑤の場合）'!$BE79,1,0),0),0)</f>
        <v>0</v>
      </c>
      <c r="KJ74" s="332">
        <f>IF(KJ$19-'様式３（療養者名簿）（⑤の場合）'!$BD79+1&lt;=15,IF(KJ$19&gt;='様式３（療養者名簿）（⑤の場合）'!$BD79,IF(KJ$19&lt;='様式３（療養者名簿）（⑤の場合）'!$BE79,1,0),0),0)</f>
        <v>0</v>
      </c>
      <c r="KK74" s="332">
        <f>IF(KK$19-'様式３（療養者名簿）（⑤の場合）'!$BD79+1&lt;=15,IF(KK$19&gt;='様式３（療養者名簿）（⑤の場合）'!$BD79,IF(KK$19&lt;='様式３（療養者名簿）（⑤の場合）'!$BE79,1,0),0),0)</f>
        <v>0</v>
      </c>
      <c r="KL74" s="332">
        <f>IF(KL$19-'様式３（療養者名簿）（⑤の場合）'!$BD79+1&lt;=15,IF(KL$19&gt;='様式３（療養者名簿）（⑤の場合）'!$BD79,IF(KL$19&lt;='様式３（療養者名簿）（⑤の場合）'!$BE79,1,0),0),0)</f>
        <v>0</v>
      </c>
      <c r="KM74" s="332">
        <f>IF(KM$19-'様式３（療養者名簿）（⑤の場合）'!$BD79+1&lt;=15,IF(KM$19&gt;='様式３（療養者名簿）（⑤の場合）'!$BD79,IF(KM$19&lt;='様式３（療養者名簿）（⑤の場合）'!$BE79,1,0),0),0)</f>
        <v>0</v>
      </c>
      <c r="KN74" s="332">
        <f>IF(KN$19-'様式３（療養者名簿）（⑤の場合）'!$BD79+1&lt;=15,IF(KN$19&gt;='様式３（療養者名簿）（⑤の場合）'!$BD79,IF(KN$19&lt;='様式３（療養者名簿）（⑤の場合）'!$BE79,1,0),0),0)</f>
        <v>0</v>
      </c>
      <c r="KO74" s="332">
        <f>IF(KO$19-'様式３（療養者名簿）（⑤の場合）'!$BD79+1&lt;=15,IF(KO$19&gt;='様式３（療養者名簿）（⑤の場合）'!$BD79,IF(KO$19&lt;='様式３（療養者名簿）（⑤の場合）'!$BE79,1,0),0),0)</f>
        <v>0</v>
      </c>
      <c r="KP74" s="332">
        <f>IF(KP$19-'様式３（療養者名簿）（⑤の場合）'!$BD79+1&lt;=15,IF(KP$19&gt;='様式３（療養者名簿）（⑤の場合）'!$BD79,IF(KP$19&lt;='様式３（療養者名簿）（⑤の場合）'!$BE79,1,0),0),0)</f>
        <v>0</v>
      </c>
      <c r="KQ74" s="332">
        <f>IF(KQ$19-'様式３（療養者名簿）（⑤の場合）'!$BD79+1&lt;=15,IF(KQ$19&gt;='様式３（療養者名簿）（⑤の場合）'!$BD79,IF(KQ$19&lt;='様式３（療養者名簿）（⑤の場合）'!$BE79,1,0),0),0)</f>
        <v>0</v>
      </c>
      <c r="KR74" s="332">
        <f>IF(KR$19-'様式３（療養者名簿）（⑤の場合）'!$BD79+1&lt;=15,IF(KR$19&gt;='様式３（療養者名簿）（⑤の場合）'!$BD79,IF(KR$19&lt;='様式３（療養者名簿）（⑤の場合）'!$BE79,1,0),0),0)</f>
        <v>0</v>
      </c>
      <c r="KS74" s="332">
        <f>IF(KS$19-'様式３（療養者名簿）（⑤の場合）'!$BD79+1&lt;=15,IF(KS$19&gt;='様式３（療養者名簿）（⑤の場合）'!$BD79,IF(KS$19&lt;='様式３（療養者名簿）（⑤の場合）'!$BE79,1,0),0),0)</f>
        <v>0</v>
      </c>
      <c r="KT74" s="332">
        <f>IF(KT$19-'様式３（療養者名簿）（⑤の場合）'!$BD79+1&lt;=15,IF(KT$19&gt;='様式３（療養者名簿）（⑤の場合）'!$BD79,IF(KT$19&lt;='様式３（療養者名簿）（⑤の場合）'!$BE79,1,0),0),0)</f>
        <v>0</v>
      </c>
      <c r="KU74" s="332">
        <f>IF(KU$19-'様式３（療養者名簿）（⑤の場合）'!$BD79+1&lt;=15,IF(KU$19&gt;='様式３（療養者名簿）（⑤の場合）'!$BD79,IF(KU$19&lt;='様式３（療養者名簿）（⑤の場合）'!$BE79,1,0),0),0)</f>
        <v>0</v>
      </c>
      <c r="KV74" s="332">
        <f>IF(KV$19-'様式３（療養者名簿）（⑤の場合）'!$BD79+1&lt;=15,IF(KV$19&gt;='様式３（療養者名簿）（⑤の場合）'!$BD79,IF(KV$19&lt;='様式３（療養者名簿）（⑤の場合）'!$BE79,1,0),0),0)</f>
        <v>0</v>
      </c>
      <c r="KW74" s="332">
        <f>IF(KW$19-'様式３（療養者名簿）（⑤の場合）'!$BD79+1&lt;=15,IF(KW$19&gt;='様式３（療養者名簿）（⑤の場合）'!$BD79,IF(KW$19&lt;='様式３（療養者名簿）（⑤の場合）'!$BE79,1,0),0),0)</f>
        <v>0</v>
      </c>
      <c r="KX74" s="332">
        <f>IF(KX$19-'様式３（療養者名簿）（⑤の場合）'!$BD79+1&lt;=15,IF(KX$19&gt;='様式３（療養者名簿）（⑤の場合）'!$BD79,IF(KX$19&lt;='様式３（療養者名簿）（⑤の場合）'!$BE79,1,0),0),0)</f>
        <v>0</v>
      </c>
      <c r="KY74" s="332">
        <f>IF(KY$19-'様式３（療養者名簿）（⑤の場合）'!$BD79+1&lt;=15,IF(KY$19&gt;='様式３（療養者名簿）（⑤の場合）'!$BD79,IF(KY$19&lt;='様式３（療養者名簿）（⑤の場合）'!$BE79,1,0),0),0)</f>
        <v>0</v>
      </c>
      <c r="KZ74" s="332">
        <f>IF(KZ$19-'様式３（療養者名簿）（⑤の場合）'!$BD79+1&lt;=15,IF(KZ$19&gt;='様式３（療養者名簿）（⑤の場合）'!$BD79,IF(KZ$19&lt;='様式３（療養者名簿）（⑤の場合）'!$BE79,1,0),0),0)</f>
        <v>0</v>
      </c>
      <c r="LA74" s="332">
        <f>IF(LA$19-'様式３（療養者名簿）（⑤の場合）'!$BD79+1&lt;=15,IF(LA$19&gt;='様式３（療養者名簿）（⑤の場合）'!$BD79,IF(LA$19&lt;='様式３（療養者名簿）（⑤の場合）'!$BE79,1,0),0),0)</f>
        <v>0</v>
      </c>
      <c r="LB74" s="332">
        <f>IF(LB$19-'様式３（療養者名簿）（⑤の場合）'!$BD79+1&lt;=15,IF(LB$19&gt;='様式３（療養者名簿）（⑤の場合）'!$BD79,IF(LB$19&lt;='様式３（療養者名簿）（⑤の場合）'!$BE79,1,0),0),0)</f>
        <v>0</v>
      </c>
      <c r="LC74" s="332">
        <f>IF(LC$19-'様式３（療養者名簿）（⑤の場合）'!$BD79+1&lt;=15,IF(LC$19&gt;='様式３（療養者名簿）（⑤の場合）'!$BD79,IF(LC$19&lt;='様式３（療養者名簿）（⑤の場合）'!$BE79,1,0),0),0)</f>
        <v>0</v>
      </c>
      <c r="LD74" s="332">
        <f>IF(LD$19-'様式３（療養者名簿）（⑤の場合）'!$BD79+1&lt;=15,IF(LD$19&gt;='様式３（療養者名簿）（⑤の場合）'!$BD79,IF(LD$19&lt;='様式３（療養者名簿）（⑤の場合）'!$BE79,1,0),0),0)</f>
        <v>0</v>
      </c>
      <c r="LE74" s="332">
        <f>IF(LE$19-'様式３（療養者名簿）（⑤の場合）'!$BD79+1&lt;=15,IF(LE$19&gt;='様式３（療養者名簿）（⑤の場合）'!$BD79,IF(LE$19&lt;='様式３（療養者名簿）（⑤の場合）'!$BE79,1,0),0),0)</f>
        <v>0</v>
      </c>
      <c r="LF74" s="332">
        <f>IF(LF$19-'様式３（療養者名簿）（⑤の場合）'!$BD79+1&lt;=15,IF(LF$19&gt;='様式３（療養者名簿）（⑤の場合）'!$BD79,IF(LF$19&lt;='様式３（療養者名簿）（⑤の場合）'!$BE79,1,0),0),0)</f>
        <v>0</v>
      </c>
      <c r="LG74" s="332">
        <f>IF(LG$19-'様式３（療養者名簿）（⑤の場合）'!$BD79+1&lt;=15,IF(LG$19&gt;='様式３（療養者名簿）（⑤の場合）'!$BD79,IF(LG$19&lt;='様式３（療養者名簿）（⑤の場合）'!$BE79,1,0),0),0)</f>
        <v>0</v>
      </c>
      <c r="LH74" s="332">
        <f>IF(LH$19-'様式３（療養者名簿）（⑤の場合）'!$BD79+1&lt;=15,IF(LH$19&gt;='様式３（療養者名簿）（⑤の場合）'!$BD79,IF(LH$19&lt;='様式３（療養者名簿）（⑤の場合）'!$BE79,1,0),0),0)</f>
        <v>0</v>
      </c>
      <c r="LI74" s="332">
        <f>IF(LI$19-'様式３（療養者名簿）（⑤の場合）'!$BD79+1&lt;=15,IF(LI$19&gt;='様式３（療養者名簿）（⑤の場合）'!$BD79,IF(LI$19&lt;='様式３（療養者名簿）（⑤の場合）'!$BE79,1,0),0),0)</f>
        <v>0</v>
      </c>
      <c r="LJ74" s="332">
        <f>IF(LJ$19-'様式３（療養者名簿）（⑤の場合）'!$BD79+1&lt;=15,IF(LJ$19&gt;='様式３（療養者名簿）（⑤の場合）'!$BD79,IF(LJ$19&lt;='様式３（療養者名簿）（⑤の場合）'!$BE79,1,0),0),0)</f>
        <v>0</v>
      </c>
      <c r="LK74" s="332">
        <f>IF(LK$19-'様式３（療養者名簿）（⑤の場合）'!$BD79+1&lt;=15,IF(LK$19&gt;='様式３（療養者名簿）（⑤の場合）'!$BD79,IF(LK$19&lt;='様式３（療養者名簿）（⑤の場合）'!$BE79,1,0),0),0)</f>
        <v>0</v>
      </c>
      <c r="LL74" s="332">
        <f>IF(LL$19-'様式３（療養者名簿）（⑤の場合）'!$BD79+1&lt;=15,IF(LL$19&gt;='様式３（療養者名簿）（⑤の場合）'!$BD79,IF(LL$19&lt;='様式３（療養者名簿）（⑤の場合）'!$BE79,1,0),0),0)</f>
        <v>0</v>
      </c>
      <c r="LM74" s="332">
        <f>IF(LM$19-'様式３（療養者名簿）（⑤の場合）'!$BD79+1&lt;=15,IF(LM$19&gt;='様式３（療養者名簿）（⑤の場合）'!$BD79,IF(LM$19&lt;='様式３（療養者名簿）（⑤の場合）'!$BE79,1,0),0),0)</f>
        <v>0</v>
      </c>
      <c r="LN74" s="332">
        <f>IF(LN$19-'様式３（療養者名簿）（⑤の場合）'!$BD79+1&lt;=15,IF(LN$19&gt;='様式３（療養者名簿）（⑤の場合）'!$BD79,IF(LN$19&lt;='様式３（療養者名簿）（⑤の場合）'!$BE79,1,0),0),0)</f>
        <v>0</v>
      </c>
      <c r="LO74" s="332">
        <f>IF(LO$19-'様式３（療養者名簿）（⑤の場合）'!$BD79+1&lt;=15,IF(LO$19&gt;='様式３（療養者名簿）（⑤の場合）'!$BD79,IF(LO$19&lt;='様式３（療養者名簿）（⑤の場合）'!$BE79,1,0),0),0)</f>
        <v>0</v>
      </c>
      <c r="LP74" s="332">
        <f>IF(LP$19-'様式３（療養者名簿）（⑤の場合）'!$BD79+1&lt;=15,IF(LP$19&gt;='様式３（療養者名簿）（⑤の場合）'!$BD79,IF(LP$19&lt;='様式３（療養者名簿）（⑤の場合）'!$BE79,1,0),0),0)</f>
        <v>0</v>
      </c>
      <c r="LQ74" s="332">
        <f>IF(LQ$19-'様式３（療養者名簿）（⑤の場合）'!$BD79+1&lt;=15,IF(LQ$19&gt;='様式３（療養者名簿）（⑤の場合）'!$BD79,IF(LQ$19&lt;='様式３（療養者名簿）（⑤の場合）'!$BE79,1,0),0),0)</f>
        <v>0</v>
      </c>
      <c r="LR74" s="332">
        <f>IF(LR$19-'様式３（療養者名簿）（⑤の場合）'!$BD79+1&lt;=15,IF(LR$19&gt;='様式３（療養者名簿）（⑤の場合）'!$BD79,IF(LR$19&lt;='様式３（療養者名簿）（⑤の場合）'!$BE79,1,0),0),0)</f>
        <v>0</v>
      </c>
      <c r="LS74" s="332">
        <f>IF(LS$19-'様式３（療養者名簿）（⑤の場合）'!$BD79+1&lt;=15,IF(LS$19&gt;='様式３（療養者名簿）（⑤の場合）'!$BD79,IF(LS$19&lt;='様式３（療養者名簿）（⑤の場合）'!$BE79,1,0),0),0)</f>
        <v>0</v>
      </c>
      <c r="LT74" s="332">
        <f>IF(LT$19-'様式３（療養者名簿）（⑤の場合）'!$BD79+1&lt;=15,IF(LT$19&gt;='様式３（療養者名簿）（⑤の場合）'!$BD79,IF(LT$19&lt;='様式３（療養者名簿）（⑤の場合）'!$BE79,1,0),0),0)</f>
        <v>0</v>
      </c>
      <c r="LU74" s="332">
        <f>IF(LU$19-'様式３（療養者名簿）（⑤の場合）'!$BD79+1&lt;=15,IF(LU$19&gt;='様式３（療養者名簿）（⑤の場合）'!$BD79,IF(LU$19&lt;='様式３（療養者名簿）（⑤の場合）'!$BE79,1,0),0),0)</f>
        <v>0</v>
      </c>
      <c r="LV74" s="332">
        <f>IF(LV$19-'様式３（療養者名簿）（⑤の場合）'!$BD79+1&lt;=15,IF(LV$19&gt;='様式３（療養者名簿）（⑤の場合）'!$BD79,IF(LV$19&lt;='様式３（療養者名簿）（⑤の場合）'!$BE79,1,0),0),0)</f>
        <v>0</v>
      </c>
      <c r="LW74" s="332">
        <f>IF(LW$19-'様式３（療養者名簿）（⑤の場合）'!$BD79+1&lt;=15,IF(LW$19&gt;='様式３（療養者名簿）（⑤の場合）'!$BD79,IF(LW$19&lt;='様式３（療養者名簿）（⑤の場合）'!$BE79,1,0),0),0)</f>
        <v>0</v>
      </c>
      <c r="LX74" s="332">
        <f>IF(LX$19-'様式３（療養者名簿）（⑤の場合）'!$BD79+1&lt;=15,IF(LX$19&gt;='様式３（療養者名簿）（⑤の場合）'!$BD79,IF(LX$19&lt;='様式３（療養者名簿）（⑤の場合）'!$BE79,1,0),0),0)</f>
        <v>0</v>
      </c>
      <c r="LY74" s="332">
        <f>IF(LY$19-'様式３（療養者名簿）（⑤の場合）'!$BD79+1&lt;=15,IF(LY$19&gt;='様式３（療養者名簿）（⑤の場合）'!$BD79,IF(LY$19&lt;='様式３（療養者名簿）（⑤の場合）'!$BE79,1,0),0),0)</f>
        <v>0</v>
      </c>
      <c r="LZ74" s="332">
        <f>IF(LZ$19-'様式３（療養者名簿）（⑤の場合）'!$BD79+1&lt;=15,IF(LZ$19&gt;='様式３（療養者名簿）（⑤の場合）'!$BD79,IF(LZ$19&lt;='様式３（療養者名簿）（⑤の場合）'!$BE79,1,0),0),0)</f>
        <v>0</v>
      </c>
      <c r="MA74" s="332">
        <f>IF(MA$19-'様式３（療養者名簿）（⑤の場合）'!$BD79+1&lt;=15,IF(MA$19&gt;='様式３（療養者名簿）（⑤の場合）'!$BD79,IF(MA$19&lt;='様式３（療養者名簿）（⑤の場合）'!$BE79,1,0),0),0)</f>
        <v>0</v>
      </c>
      <c r="MB74" s="332">
        <f>IF(MB$19-'様式３（療養者名簿）（⑤の場合）'!$BD79+1&lt;=15,IF(MB$19&gt;='様式３（療養者名簿）（⑤の場合）'!$BD79,IF(MB$19&lt;='様式３（療養者名簿）（⑤の場合）'!$BE79,1,0),0),0)</f>
        <v>0</v>
      </c>
      <c r="MC74" s="332">
        <f>IF(MC$19-'様式３（療養者名簿）（⑤の場合）'!$BD79+1&lt;=15,IF(MC$19&gt;='様式３（療養者名簿）（⑤の場合）'!$BD79,IF(MC$19&lt;='様式３（療養者名簿）（⑤の場合）'!$BE79,1,0),0),0)</f>
        <v>0</v>
      </c>
      <c r="MD74" s="332">
        <f>IF(MD$19-'様式３（療養者名簿）（⑤の場合）'!$BD79+1&lt;=15,IF(MD$19&gt;='様式３（療養者名簿）（⑤の場合）'!$BD79,IF(MD$19&lt;='様式３（療養者名簿）（⑤の場合）'!$BE79,1,0),0),0)</f>
        <v>0</v>
      </c>
      <c r="ME74" s="332">
        <f>IF(ME$19-'様式３（療養者名簿）（⑤の場合）'!$BD79+1&lt;=15,IF(ME$19&gt;='様式３（療養者名簿）（⑤の場合）'!$BD79,IF(ME$19&lt;='様式３（療養者名簿）（⑤の場合）'!$BE79,1,0),0),0)</f>
        <v>0</v>
      </c>
      <c r="MF74" s="332">
        <f>IF(MF$19-'様式３（療養者名簿）（⑤の場合）'!$BD79+1&lt;=15,IF(MF$19&gt;='様式３（療養者名簿）（⑤の場合）'!$BD79,IF(MF$19&lt;='様式３（療養者名簿）（⑤の場合）'!$BE79,1,0),0),0)</f>
        <v>0</v>
      </c>
      <c r="MG74" s="332">
        <f>IF(MG$19-'様式３（療養者名簿）（⑤の場合）'!$BD79+1&lt;=15,IF(MG$19&gt;='様式３（療養者名簿）（⑤の場合）'!$BD79,IF(MG$19&lt;='様式３（療養者名簿）（⑤の場合）'!$BE79,1,0),0),0)</f>
        <v>0</v>
      </c>
      <c r="MH74" s="332">
        <f>IF(MH$19-'様式３（療養者名簿）（⑤の場合）'!$BD79+1&lt;=15,IF(MH$19&gt;='様式３（療養者名簿）（⑤の場合）'!$BD79,IF(MH$19&lt;='様式３（療養者名簿）（⑤の場合）'!$BE79,1,0),0),0)</f>
        <v>0</v>
      </c>
      <c r="MI74" s="332">
        <f>IF(MI$19-'様式３（療養者名簿）（⑤の場合）'!$BD79+1&lt;=15,IF(MI$19&gt;='様式３（療養者名簿）（⑤の場合）'!$BD79,IF(MI$19&lt;='様式３（療養者名簿）（⑤の場合）'!$BE79,1,0),0),0)</f>
        <v>0</v>
      </c>
      <c r="MJ74" s="332">
        <f>IF(MJ$19-'様式３（療養者名簿）（⑤の場合）'!$BD79+1&lt;=15,IF(MJ$19&gt;='様式３（療養者名簿）（⑤の場合）'!$BD79,IF(MJ$19&lt;='様式３（療養者名簿）（⑤の場合）'!$BE79,1,0),0),0)</f>
        <v>0</v>
      </c>
      <c r="MK74" s="332">
        <f>IF(MK$19-'様式３（療養者名簿）（⑤の場合）'!$BD79+1&lt;=15,IF(MK$19&gt;='様式３（療養者名簿）（⑤の場合）'!$BD79,IF(MK$19&lt;='様式３（療養者名簿）（⑤の場合）'!$BE79,1,0),0),0)</f>
        <v>0</v>
      </c>
      <c r="ML74" s="332">
        <f>IF(ML$19-'様式３（療養者名簿）（⑤の場合）'!$BD79+1&lt;=15,IF(ML$19&gt;='様式３（療養者名簿）（⑤の場合）'!$BD79,IF(ML$19&lt;='様式３（療養者名簿）（⑤の場合）'!$BE79,1,0),0),0)</f>
        <v>0</v>
      </c>
      <c r="MM74" s="332">
        <f>IF(MM$19-'様式３（療養者名簿）（⑤の場合）'!$BD79+1&lt;=15,IF(MM$19&gt;='様式３（療養者名簿）（⑤の場合）'!$BD79,IF(MM$19&lt;='様式３（療養者名簿）（⑤の場合）'!$BE79,1,0),0),0)</f>
        <v>0</v>
      </c>
      <c r="MN74" s="332">
        <f>IF(MN$19-'様式３（療養者名簿）（⑤の場合）'!$BD79+1&lt;=15,IF(MN$19&gt;='様式３（療養者名簿）（⑤の場合）'!$BD79,IF(MN$19&lt;='様式３（療養者名簿）（⑤の場合）'!$BE79,1,0),0),0)</f>
        <v>0</v>
      </c>
      <c r="MO74" s="332">
        <f>IF(MO$19-'様式３（療養者名簿）（⑤の場合）'!$BD79+1&lt;=15,IF(MO$19&gt;='様式３（療養者名簿）（⑤の場合）'!$BD79,IF(MO$19&lt;='様式３（療養者名簿）（⑤の場合）'!$BE79,1,0),0),0)</f>
        <v>0</v>
      </c>
      <c r="MP74" s="332">
        <f>IF(MP$19-'様式３（療養者名簿）（⑤の場合）'!$BD79+1&lt;=15,IF(MP$19&gt;='様式３（療養者名簿）（⑤の場合）'!$BD79,IF(MP$19&lt;='様式３（療養者名簿）（⑤の場合）'!$BE79,1,0),0),0)</f>
        <v>0</v>
      </c>
      <c r="MQ74" s="332">
        <f>IF(MQ$19-'様式３（療養者名簿）（⑤の場合）'!$BD79+1&lt;=15,IF(MQ$19&gt;='様式３（療養者名簿）（⑤の場合）'!$BD79,IF(MQ$19&lt;='様式３（療養者名簿）（⑤の場合）'!$BE79,1,0),0),0)</f>
        <v>0</v>
      </c>
      <c r="MR74" s="332">
        <f>IF(MR$19-'様式３（療養者名簿）（⑤の場合）'!$BD79+1&lt;=15,IF(MR$19&gt;='様式３（療養者名簿）（⑤の場合）'!$BD79,IF(MR$19&lt;='様式３（療養者名簿）（⑤の場合）'!$BE79,1,0),0),0)</f>
        <v>0</v>
      </c>
      <c r="MS74" s="332">
        <f>IF(MS$19-'様式３（療養者名簿）（⑤の場合）'!$BD79+1&lt;=15,IF(MS$19&gt;='様式３（療養者名簿）（⑤の場合）'!$BD79,IF(MS$19&lt;='様式３（療養者名簿）（⑤の場合）'!$BE79,1,0),0),0)</f>
        <v>0</v>
      </c>
      <c r="MT74" s="332">
        <f>IF(MT$19-'様式３（療養者名簿）（⑤の場合）'!$BD79+1&lt;=15,IF(MT$19&gt;='様式３（療養者名簿）（⑤の場合）'!$BD79,IF(MT$19&lt;='様式３（療養者名簿）（⑤の場合）'!$BE79,1,0),0),0)</f>
        <v>0</v>
      </c>
      <c r="MU74" s="332">
        <f>IF(MU$19-'様式３（療養者名簿）（⑤の場合）'!$BD79+1&lt;=15,IF(MU$19&gt;='様式３（療養者名簿）（⑤の場合）'!$BD79,IF(MU$19&lt;='様式３（療養者名簿）（⑤の場合）'!$BE79,1,0),0),0)</f>
        <v>0</v>
      </c>
      <c r="MV74" s="332">
        <f>IF(MV$19-'様式３（療養者名簿）（⑤の場合）'!$BD79+1&lt;=15,IF(MV$19&gt;='様式３（療養者名簿）（⑤の場合）'!$BD79,IF(MV$19&lt;='様式３（療養者名簿）（⑤の場合）'!$BE79,1,0),0),0)</f>
        <v>0</v>
      </c>
      <c r="MW74" s="332">
        <f>IF(MW$19-'様式３（療養者名簿）（⑤の場合）'!$BD79+1&lt;=15,IF(MW$19&gt;='様式３（療養者名簿）（⑤の場合）'!$BD79,IF(MW$19&lt;='様式３（療養者名簿）（⑤の場合）'!$BE79,1,0),0),0)</f>
        <v>0</v>
      </c>
      <c r="MX74" s="332">
        <f>IF(MX$19-'様式３（療養者名簿）（⑤の場合）'!$BD79+1&lt;=15,IF(MX$19&gt;='様式３（療養者名簿）（⑤の場合）'!$BD79,IF(MX$19&lt;='様式３（療養者名簿）（⑤の場合）'!$BE79,1,0),0),0)</f>
        <v>0</v>
      </c>
      <c r="MY74" s="332">
        <f>IF(MY$19-'様式３（療養者名簿）（⑤の場合）'!$BD79+1&lt;=15,IF(MY$19&gt;='様式３（療養者名簿）（⑤の場合）'!$BD79,IF(MY$19&lt;='様式３（療養者名簿）（⑤の場合）'!$BE79,1,0),0),0)</f>
        <v>0</v>
      </c>
      <c r="MZ74" s="332">
        <f>IF(MZ$19-'様式３（療養者名簿）（⑤の場合）'!$BD79+1&lt;=15,IF(MZ$19&gt;='様式３（療養者名簿）（⑤の場合）'!$BD79,IF(MZ$19&lt;='様式３（療養者名簿）（⑤の場合）'!$BE79,1,0),0),0)</f>
        <v>0</v>
      </c>
      <c r="NA74" s="332">
        <f>IF(NA$19-'様式３（療養者名簿）（⑤の場合）'!$BD79+1&lt;=15,IF(NA$19&gt;='様式３（療養者名簿）（⑤の場合）'!$BD79,IF(NA$19&lt;='様式３（療養者名簿）（⑤の場合）'!$BE79,1,0),0),0)</f>
        <v>0</v>
      </c>
      <c r="NB74" s="332">
        <f>IF(NB$19-'様式３（療養者名簿）（⑤の場合）'!$BD79+1&lt;=15,IF(NB$19&gt;='様式３（療養者名簿）（⑤の場合）'!$BD79,IF(NB$19&lt;='様式３（療養者名簿）（⑤の場合）'!$BE79,1,0),0),0)</f>
        <v>0</v>
      </c>
      <c r="NC74" s="225">
        <f>IF(NC$19-'様式３（療養者名簿）（⑤の場合）'!$BD79+1&lt;=15,IF(NC$19&gt;='様式３（療養者名簿）（⑤の場合）'!$BD79,IF(NC$19&lt;='様式３（療養者名簿）（⑤の場合）'!$BE79,1,0),0),0)</f>
        <v>0</v>
      </c>
      <c r="ND74" s="225">
        <f>IF(ND$19-'様式３（療養者名簿）（⑤の場合）'!$BD79+1&lt;=15,IF(ND$19&gt;='様式３（療養者名簿）（⑤の場合）'!$BD79,IF(ND$19&lt;='様式３（療養者名簿）（⑤の場合）'!$BE79,1,0),0),0)</f>
        <v>0</v>
      </c>
      <c r="NE74" s="225">
        <f>IF(NE$19-'様式３（療養者名簿）（⑤の場合）'!$BD79+1&lt;=15,IF(NE$19&gt;='様式３（療養者名簿）（⑤の場合）'!$BD79,IF(NE$19&lt;='様式３（療養者名簿）（⑤の場合）'!$BE79,1,0),0),0)</f>
        <v>0</v>
      </c>
      <c r="NF74" s="225">
        <f>IF(NF$19-'様式３（療養者名簿）（⑤の場合）'!$BD79+1&lt;=15,IF(NF$19&gt;='様式３（療養者名簿）（⑤の場合）'!$BD79,IF(NF$19&lt;='様式３（療養者名簿）（⑤の場合）'!$BE79,1,0),0),0)</f>
        <v>0</v>
      </c>
      <c r="NG74" s="225">
        <f>IF(NG$19-'様式３（療養者名簿）（⑤の場合）'!$BD79+1&lt;=15,IF(NG$19&gt;='様式３（療養者名簿）（⑤の場合）'!$BD79,IF(NG$19&lt;='様式３（療養者名簿）（⑤の場合）'!$BE79,1,0),0),0)</f>
        <v>0</v>
      </c>
      <c r="NH74" s="225">
        <f>IF(NH$19-'様式３（療養者名簿）（⑤の場合）'!$BD79+1&lt;=15,IF(NH$19&gt;='様式３（療養者名簿）（⑤の場合）'!$BD79,IF(NH$19&lt;='様式３（療養者名簿）（⑤の場合）'!$BE79,1,0),0),0)</f>
        <v>0</v>
      </c>
      <c r="NI74" s="225">
        <f>IF(NI$19-'様式３（療養者名簿）（⑤の場合）'!$BD79+1&lt;=15,IF(NI$19&gt;='様式３（療養者名簿）（⑤の場合）'!$BD79,IF(NI$19&lt;='様式３（療養者名簿）（⑤の場合）'!$BE79,1,0),0),0)</f>
        <v>0</v>
      </c>
      <c r="NJ74" s="225">
        <f>IF(NJ$19-'様式３（療養者名簿）（⑤の場合）'!$BD79+1&lt;=15,IF(NJ$19&gt;='様式３（療養者名簿）（⑤の場合）'!$BD79,IF(NJ$19&lt;='様式３（療養者名簿）（⑤の場合）'!$BE79,1,0),0),0)</f>
        <v>0</v>
      </c>
      <c r="NK74" s="225">
        <f>IF(NK$19-'様式３（療養者名簿）（⑤の場合）'!$BD79+1&lt;=15,IF(NK$19&gt;='様式３（療養者名簿）（⑤の場合）'!$BD79,IF(NK$19&lt;='様式３（療養者名簿）（⑤の場合）'!$BE79,1,0),0),0)</f>
        <v>0</v>
      </c>
      <c r="NL74" s="225">
        <f>IF(NL$19-'様式３（療養者名簿）（⑤の場合）'!$BD79+1&lt;=15,IF(NL$19&gt;='様式３（療養者名簿）（⑤の場合）'!$BD79,IF(NL$19&lt;='様式３（療養者名簿）（⑤の場合）'!$BE79,1,0),0),0)</f>
        <v>0</v>
      </c>
      <c r="NM74" s="225">
        <f>IF(NM$19-'様式３（療養者名簿）（⑤の場合）'!$BD79+1&lt;=15,IF(NM$19&gt;='様式３（療養者名簿）（⑤の場合）'!$BD79,IF(NM$19&lt;='様式３（療養者名簿）（⑤の場合）'!$BE79,1,0),0),0)</f>
        <v>0</v>
      </c>
      <c r="NN74" s="225">
        <f>IF(NN$19-'様式３（療養者名簿）（⑤の場合）'!$BD79+1&lt;=15,IF(NN$19&gt;='様式３（療養者名簿）（⑤の場合）'!$BD79,IF(NN$19&lt;='様式３（療養者名簿）（⑤の場合）'!$BE79,1,0),0),0)</f>
        <v>0</v>
      </c>
      <c r="NO74" s="225">
        <f>IF(NO$19-'様式３（療養者名簿）（⑤の場合）'!$BD79+1&lt;=15,IF(NO$19&gt;='様式３（療養者名簿）（⑤の場合）'!$BD79,IF(NO$19&lt;='様式３（療養者名簿）（⑤の場合）'!$BE79,1,0),0),0)</f>
        <v>0</v>
      </c>
      <c r="NP74" s="225">
        <f>IF(NP$19-'様式３（療養者名簿）（⑤の場合）'!$BD79+1&lt;=15,IF(NP$19&gt;='様式３（療養者名簿）（⑤の場合）'!$BD79,IF(NP$19&lt;='様式３（療養者名簿）（⑤の場合）'!$BE79,1,0),0),0)</f>
        <v>0</v>
      </c>
      <c r="NQ74" s="225">
        <f>IF(NQ$19-'様式３（療養者名簿）（⑤の場合）'!$BD79+1&lt;=15,IF(NQ$19&gt;='様式３（療養者名簿）（⑤の場合）'!$BD79,IF(NQ$19&lt;='様式３（療養者名簿）（⑤の場合）'!$BE79,1,0),0),0)</f>
        <v>0</v>
      </c>
      <c r="NR74" s="225">
        <f>IF(NR$19-'様式３（療養者名簿）（⑤の場合）'!$BD79+1&lt;=15,IF(NR$19&gt;='様式３（療養者名簿）（⑤の場合）'!$BD79,IF(NR$19&lt;='様式３（療養者名簿）（⑤の場合）'!$BE79,1,0),0),0)</f>
        <v>0</v>
      </c>
      <c r="NS74" s="225">
        <f>IF(NS$19-'様式３（療養者名簿）（⑤の場合）'!$BD79+1&lt;=15,IF(NS$19&gt;='様式３（療養者名簿）（⑤の場合）'!$BD79,IF(NS$19&lt;='様式３（療養者名簿）（⑤の場合）'!$BE79,1,0),0),0)</f>
        <v>0</v>
      </c>
      <c r="NT74" s="225">
        <f>IF(NT$19-'様式３（療養者名簿）（⑤の場合）'!$BD79+1&lt;=15,IF(NT$19&gt;='様式３（療養者名簿）（⑤の場合）'!$BD79,IF(NT$19&lt;='様式３（療養者名簿）（⑤の場合）'!$BE79,1,0),0),0)</f>
        <v>0</v>
      </c>
      <c r="NU74" s="225">
        <f>IF(NU$19-'様式３（療養者名簿）（⑤の場合）'!$BD79+1&lt;=15,IF(NU$19&gt;='様式３（療養者名簿）（⑤の場合）'!$BD79,IF(NU$19&lt;='様式３（療養者名簿）（⑤の場合）'!$BE79,1,0),0),0)</f>
        <v>0</v>
      </c>
      <c r="NV74" s="225">
        <f>IF(NV$19-'様式３（療養者名簿）（⑤の場合）'!$BD79+1&lt;=15,IF(NV$19&gt;='様式３（療養者名簿）（⑤の場合）'!$BD79,IF(NV$19&lt;='様式３（療養者名簿）（⑤の場合）'!$BE79,1,0),0),0)</f>
        <v>0</v>
      </c>
      <c r="NW74" s="225">
        <f>IF(NW$19-'様式３（療養者名簿）（⑤の場合）'!$BD79+1&lt;=15,IF(NW$19&gt;='様式３（療養者名簿）（⑤の場合）'!$BD79,IF(NW$19&lt;='様式３（療養者名簿）（⑤の場合）'!$BE79,1,0),0),0)</f>
        <v>0</v>
      </c>
      <c r="NX74" s="225">
        <f>IF(NX$19-'様式３（療養者名簿）（⑤の場合）'!$BD79+1&lt;=15,IF(NX$19&gt;='様式３（療養者名簿）（⑤の場合）'!$BD79,IF(NX$19&lt;='様式３（療養者名簿）（⑤の場合）'!$BE79,1,0),0),0)</f>
        <v>0</v>
      </c>
      <c r="NY74" s="225">
        <f>IF(NY$19-'様式３（療養者名簿）（⑤の場合）'!$BD79+1&lt;=15,IF(NY$19&gt;='様式３（療養者名簿）（⑤の場合）'!$BD79,IF(NY$19&lt;='様式３（療養者名簿）（⑤の場合）'!$BE79,1,0),0),0)</f>
        <v>0</v>
      </c>
      <c r="NZ74" s="225">
        <f>IF(NZ$19-'様式３（療養者名簿）（⑤の場合）'!$BD79+1&lt;=15,IF(NZ$19&gt;='様式３（療養者名簿）（⑤の場合）'!$BD79,IF(NZ$19&lt;='様式３（療養者名簿）（⑤の場合）'!$BE79,1,0),0),0)</f>
        <v>0</v>
      </c>
      <c r="OA74" s="225">
        <f>IF(OA$19-'様式３（療養者名簿）（⑤の場合）'!$BD79+1&lt;=15,IF(OA$19&gt;='様式３（療養者名簿）（⑤の場合）'!$BD79,IF(OA$19&lt;='様式３（療養者名簿）（⑤の場合）'!$BE79,1,0),0),0)</f>
        <v>0</v>
      </c>
      <c r="OB74" s="225">
        <f>IF(OB$19-'様式３（療養者名簿）（⑤の場合）'!$BD79+1&lt;=15,IF(OB$19&gt;='様式３（療養者名簿）（⑤の場合）'!$BD79,IF(OB$19&lt;='様式３（療養者名簿）（⑤の場合）'!$BE79,1,0),0),0)</f>
        <v>0</v>
      </c>
      <c r="OC74" s="225">
        <f>IF(OC$19-'様式３（療養者名簿）（⑤の場合）'!$BD79+1&lt;=15,IF(OC$19&gt;='様式３（療養者名簿）（⑤の場合）'!$BD79,IF(OC$19&lt;='様式３（療養者名簿）（⑤の場合）'!$BE79,1,0),0),0)</f>
        <v>0</v>
      </c>
      <c r="OD74" s="225">
        <f>IF(OD$19-'様式３（療養者名簿）（⑤の場合）'!$BD79+1&lt;=15,IF(OD$19&gt;='様式３（療養者名簿）（⑤の場合）'!$BD79,IF(OD$19&lt;='様式３（療養者名簿）（⑤の場合）'!$BE79,1,0),0),0)</f>
        <v>0</v>
      </c>
      <c r="OE74" s="225">
        <f>IF(OE$19-'様式３（療養者名簿）（⑤の場合）'!$BD79+1&lt;=15,IF(OE$19&gt;='様式３（療養者名簿）（⑤の場合）'!$BD79,IF(OE$19&lt;='様式３（療養者名簿）（⑤の場合）'!$BE79,1,0),0),0)</f>
        <v>0</v>
      </c>
      <c r="OF74" s="225">
        <f>IF(OF$19-'様式３（療養者名簿）（⑤の場合）'!$BD79+1&lt;=15,IF(OF$19&gt;='様式３（療養者名簿）（⑤の場合）'!$BD79,IF(OF$19&lt;='様式３（療養者名簿）（⑤の場合）'!$BE79,1,0),0),0)</f>
        <v>0</v>
      </c>
      <c r="OG74" s="225">
        <f>IF(OG$19-'様式３（療養者名簿）（⑤の場合）'!$BD79+1&lt;=15,IF(OG$19&gt;='様式３（療養者名簿）（⑤の場合）'!$BD79,IF(OG$19&lt;='様式３（療養者名簿）（⑤の場合）'!$BE79,1,0),0),0)</f>
        <v>0</v>
      </c>
      <c r="OH74" s="225">
        <f>IF(OH$19-'様式３（療養者名簿）（⑤の場合）'!$BD79+1&lt;=15,IF(OH$19&gt;='様式３（療養者名簿）（⑤の場合）'!$BD79,IF(OH$19&lt;='様式３（療養者名簿）（⑤の場合）'!$BE79,1,0),0),0)</f>
        <v>0</v>
      </c>
      <c r="OI74" s="225">
        <f>IF(OI$19-'様式３（療養者名簿）（⑤の場合）'!$BD79+1&lt;=15,IF(OI$19&gt;='様式３（療養者名簿）（⑤の場合）'!$BD79,IF(OI$19&lt;='様式３（療養者名簿）（⑤の場合）'!$BE79,1,0),0),0)</f>
        <v>0</v>
      </c>
      <c r="OJ74" s="225">
        <f>IF(OJ$19-'様式３（療養者名簿）（⑤の場合）'!$BD79+1&lt;=15,IF(OJ$19&gt;='様式３（療養者名簿）（⑤の場合）'!$BD79,IF(OJ$19&lt;='様式３（療養者名簿）（⑤の場合）'!$BE79,1,0),0),0)</f>
        <v>0</v>
      </c>
      <c r="OK74" s="225">
        <f>IF(OK$19-'様式３（療養者名簿）（⑤の場合）'!$BD79+1&lt;=15,IF(OK$19&gt;='様式３（療養者名簿）（⑤の場合）'!$BD79,IF(OK$19&lt;='様式３（療養者名簿）（⑤の場合）'!$BE79,1,0),0),0)</f>
        <v>0</v>
      </c>
      <c r="OL74" s="225">
        <f>IF(OL$19-'様式３（療養者名簿）（⑤の場合）'!$BD79+1&lt;=15,IF(OL$19&gt;='様式３（療養者名簿）（⑤の場合）'!$BD79,IF(OL$19&lt;='様式３（療養者名簿）（⑤の場合）'!$BE79,1,0),0),0)</f>
        <v>0</v>
      </c>
      <c r="OM74" s="225">
        <f>IF(OM$19-'様式３（療養者名簿）（⑤の場合）'!$BD79+1&lt;=15,IF(OM$19&gt;='様式３（療養者名簿）（⑤の場合）'!$BD79,IF(OM$19&lt;='様式３（療養者名簿）（⑤の場合）'!$BE79,1,0),0),0)</f>
        <v>0</v>
      </c>
      <c r="ON74" s="225">
        <f>IF(ON$19-'様式３（療養者名簿）（⑤の場合）'!$BD79+1&lt;=15,IF(ON$19&gt;='様式３（療養者名簿）（⑤の場合）'!$BD79,IF(ON$19&lt;='様式３（療養者名簿）（⑤の場合）'!$BE79,1,0),0),0)</f>
        <v>0</v>
      </c>
      <c r="OO74" s="225">
        <f>IF(OO$19-'様式３（療養者名簿）（⑤の場合）'!$BD79+1&lt;=15,IF(OO$19&gt;='様式３（療養者名簿）（⑤の場合）'!$BD79,IF(OO$19&lt;='様式３（療養者名簿）（⑤の場合）'!$BE79,1,0),0),0)</f>
        <v>0</v>
      </c>
      <c r="OP74" s="225">
        <f>IF(OP$19-'様式３（療養者名簿）（⑤の場合）'!$BD79+1&lt;=15,IF(OP$19&gt;='様式３（療養者名簿）（⑤の場合）'!$BD79,IF(OP$19&lt;='様式３（療養者名簿）（⑤の場合）'!$BE79,1,0),0),0)</f>
        <v>0</v>
      </c>
      <c r="OQ74" s="225">
        <f>IF(OQ$19-'様式３（療養者名簿）（⑤の場合）'!$BD79+1&lt;=15,IF(OQ$19&gt;='様式３（療養者名簿）（⑤の場合）'!$BD79,IF(OQ$19&lt;='様式３（療養者名簿）（⑤の場合）'!$BE79,1,0),0),0)</f>
        <v>0</v>
      </c>
      <c r="OR74" s="225">
        <f>IF(OR$19-'様式３（療養者名簿）（⑤の場合）'!$BD79+1&lt;=15,IF(OR$19&gt;='様式３（療養者名簿）（⑤の場合）'!$BD79,IF(OR$19&lt;='様式３（療養者名簿）（⑤の場合）'!$BE79,1,0),0),0)</f>
        <v>0</v>
      </c>
      <c r="OS74" s="225">
        <f>IF(OS$19-'様式３（療養者名簿）（⑤の場合）'!$BD79+1&lt;=15,IF(OS$19&gt;='様式３（療養者名簿）（⑤の場合）'!$BD79,IF(OS$19&lt;='様式３（療養者名簿）（⑤の場合）'!$BE79,1,0),0),0)</f>
        <v>0</v>
      </c>
      <c r="OT74" s="225">
        <f>IF(OT$19-'様式３（療養者名簿）（⑤の場合）'!$BD79+1&lt;=15,IF(OT$19&gt;='様式３（療養者名簿）（⑤の場合）'!$BD79,IF(OT$19&lt;='様式３（療養者名簿）（⑤の場合）'!$BE79,1,0),0),0)</f>
        <v>0</v>
      </c>
      <c r="OU74" s="225">
        <f>IF(OU$19-'様式３（療養者名簿）（⑤の場合）'!$BD79+1&lt;=15,IF(OU$19&gt;='様式３（療養者名簿）（⑤の場合）'!$BD79,IF(OU$19&lt;='様式３（療養者名簿）（⑤の場合）'!$BE79,1,0),0),0)</f>
        <v>0</v>
      </c>
      <c r="OV74" s="225">
        <f>IF(OV$19-'様式３（療養者名簿）（⑤の場合）'!$BD79+1&lt;=15,IF(OV$19&gt;='様式３（療養者名簿）（⑤の場合）'!$BD79,IF(OV$19&lt;='様式３（療養者名簿）（⑤の場合）'!$BE79,1,0),0),0)</f>
        <v>0</v>
      </c>
      <c r="OW74" s="225">
        <f>IF(OW$19-'様式３（療養者名簿）（⑤の場合）'!$BD79+1&lt;=15,IF(OW$19&gt;='様式３（療養者名簿）（⑤の場合）'!$BD79,IF(OW$19&lt;='様式３（療養者名簿）（⑤の場合）'!$BE79,1,0),0),0)</f>
        <v>0</v>
      </c>
      <c r="OX74" s="225">
        <f>IF(OX$19-'様式３（療養者名簿）（⑤の場合）'!$BD79+1&lt;=15,IF(OX$19&gt;='様式３（療養者名簿）（⑤の場合）'!$BD79,IF(OX$19&lt;='様式３（療養者名簿）（⑤の場合）'!$BE79,1,0),0),0)</f>
        <v>0</v>
      </c>
      <c r="OY74" s="225">
        <f>IF(OY$19-'様式３（療養者名簿）（⑤の場合）'!$BD79+1&lt;=15,IF(OY$19&gt;='様式３（療養者名簿）（⑤の場合）'!$BD79,IF(OY$19&lt;='様式３（療養者名簿）（⑤の場合）'!$BE79,1,0),0),0)</f>
        <v>0</v>
      </c>
      <c r="OZ74" s="225">
        <f>IF(OZ$19-'様式３（療養者名簿）（⑤の場合）'!$BD79+1&lt;=15,IF(OZ$19&gt;='様式３（療養者名簿）（⑤の場合）'!$BD79,IF(OZ$19&lt;='様式３（療養者名簿）（⑤の場合）'!$BE79,1,0),0),0)</f>
        <v>0</v>
      </c>
      <c r="PA74" s="225">
        <f>IF(PA$19-'様式３（療養者名簿）（⑤の場合）'!$BD79+1&lt;=15,IF(PA$19&gt;='様式３（療養者名簿）（⑤の場合）'!$BD79,IF(PA$19&lt;='様式３（療養者名簿）（⑤の場合）'!$BE79,1,0),0),0)</f>
        <v>0</v>
      </c>
      <c r="PB74" s="225">
        <f>IF(PB$19-'様式３（療養者名簿）（⑤の場合）'!$BD79+1&lt;=15,IF(PB$19&gt;='様式３（療養者名簿）（⑤の場合）'!$BD79,IF(PB$19&lt;='様式３（療養者名簿）（⑤の場合）'!$BE79,1,0),0),0)</f>
        <v>0</v>
      </c>
      <c r="PC74" s="225">
        <f>IF(PC$19-'様式３（療養者名簿）（⑤の場合）'!$BD79+1&lt;=15,IF(PC$19&gt;='様式３（療養者名簿）（⑤の場合）'!$BD79,IF(PC$19&lt;='様式３（療養者名簿）（⑤の場合）'!$BE79,1,0),0),0)</f>
        <v>0</v>
      </c>
      <c r="PD74" s="225">
        <f>IF(PD$19-'様式３（療養者名簿）（⑤の場合）'!$BD79+1&lt;=15,IF(PD$19&gt;='様式３（療養者名簿）（⑤の場合）'!$BD79,IF(PD$19&lt;='様式３（療養者名簿）（⑤の場合）'!$BE79,1,0),0),0)</f>
        <v>0</v>
      </c>
      <c r="PE74" s="225">
        <f>IF(PE$19-'様式３（療養者名簿）（⑤の場合）'!$BD79+1&lt;=15,IF(PE$19&gt;='様式３（療養者名簿）（⑤の場合）'!$BD79,IF(PE$19&lt;='様式３（療養者名簿）（⑤の場合）'!$BE79,1,0),0),0)</f>
        <v>0</v>
      </c>
      <c r="PF74" s="225">
        <f>IF(PF$19-'様式３（療養者名簿）（⑤の場合）'!$BD79+1&lt;=15,IF(PF$19&gt;='様式３（療養者名簿）（⑤の場合）'!$BD79,IF(PF$19&lt;='様式３（療養者名簿）（⑤の場合）'!$BE79,1,0),0),0)</f>
        <v>0</v>
      </c>
      <c r="PG74" s="225">
        <f>IF(PG$19-'様式３（療養者名簿）（⑤の場合）'!$BD79+1&lt;=15,IF(PG$19&gt;='様式３（療養者名簿）（⑤の場合）'!$BD79,IF(PG$19&lt;='様式３（療養者名簿）（⑤の場合）'!$BE79,1,0),0),0)</f>
        <v>0</v>
      </c>
      <c r="PH74" s="225">
        <f>IF(PH$19-'様式３（療養者名簿）（⑤の場合）'!$BD79+1&lt;=15,IF(PH$19&gt;='様式３（療養者名簿）（⑤の場合）'!$BD79,IF(PH$19&lt;='様式３（療養者名簿）（⑤の場合）'!$BE79,1,0),0),0)</f>
        <v>0</v>
      </c>
      <c r="PI74" s="225">
        <f>IF(PI$19-'様式３（療養者名簿）（⑤の場合）'!$BD79+1&lt;=15,IF(PI$19&gt;='様式３（療養者名簿）（⑤の場合）'!$BD79,IF(PI$19&lt;='様式３（療養者名簿）（⑤の場合）'!$BE79,1,0),0),0)</f>
        <v>0</v>
      </c>
      <c r="PJ74" s="225">
        <f>IF(PJ$19-'様式３（療養者名簿）（⑤の場合）'!$BD79+1&lt;=15,IF(PJ$19&gt;='様式３（療養者名簿）（⑤の場合）'!$BD79,IF(PJ$19&lt;='様式３（療養者名簿）（⑤の場合）'!$BE79,1,0),0),0)</f>
        <v>0</v>
      </c>
      <c r="PK74" s="225">
        <f>IF(PK$19-'様式３（療養者名簿）（⑤の場合）'!$BD79+1&lt;=15,IF(PK$19&gt;='様式３（療養者名簿）（⑤の場合）'!$BD79,IF(PK$19&lt;='様式３（療養者名簿）（⑤の場合）'!$BE79,1,0),0),0)</f>
        <v>0</v>
      </c>
      <c r="PL74" s="225">
        <f>IF(PL$19-'様式３（療養者名簿）（⑤の場合）'!$BD79+1&lt;=15,IF(PL$19&gt;='様式３（療養者名簿）（⑤の場合）'!$BD79,IF(PL$19&lt;='様式３（療養者名簿）（⑤の場合）'!$BE79,1,0),0),0)</f>
        <v>0</v>
      </c>
      <c r="PM74" s="225">
        <f>IF(PM$19-'様式３（療養者名簿）（⑤の場合）'!$BD79+1&lt;=15,IF(PM$19&gt;='様式３（療養者名簿）（⑤の場合）'!$BD79,IF(PM$19&lt;='様式３（療養者名簿）（⑤の場合）'!$BE79,1,0),0),0)</f>
        <v>0</v>
      </c>
      <c r="PN74" s="225">
        <f>IF(PN$19-'様式３（療養者名簿）（⑤の場合）'!$BD79+1&lt;=15,IF(PN$19&gt;='様式３（療養者名簿）（⑤の場合）'!$BD79,IF(PN$19&lt;='様式３（療養者名簿）（⑤の場合）'!$BE79,1,0),0),0)</f>
        <v>0</v>
      </c>
      <c r="PO74" s="225">
        <f>IF(PO$19-'様式３（療養者名簿）（⑤の場合）'!$BD79+1&lt;=15,IF(PO$19&gt;='様式３（療養者名簿）（⑤の場合）'!$BD79,IF(PO$19&lt;='様式３（療養者名簿）（⑤の場合）'!$BE79,1,0),0),0)</f>
        <v>0</v>
      </c>
      <c r="PP74" s="225">
        <f>IF(PP$19-'様式３（療養者名簿）（⑤の場合）'!$BD79+1&lt;=15,IF(PP$19&gt;='様式３（療養者名簿）（⑤の場合）'!$BD79,IF(PP$19&lt;='様式３（療養者名簿）（⑤の場合）'!$BE79,1,0),0),0)</f>
        <v>0</v>
      </c>
      <c r="PQ74" s="225">
        <f>IF(PQ$19-'様式３（療養者名簿）（⑤の場合）'!$BD79+1&lt;=15,IF(PQ$19&gt;='様式３（療養者名簿）（⑤の場合）'!$BD79,IF(PQ$19&lt;='様式３（療養者名簿）（⑤の場合）'!$BE79,1,0),0),0)</f>
        <v>0</v>
      </c>
      <c r="PR74" s="225">
        <f>IF(PR$19-'様式３（療養者名簿）（⑤の場合）'!$BD79+1&lt;=15,IF(PR$19&gt;='様式３（療養者名簿）（⑤の場合）'!$BD79,IF(PR$19&lt;='様式３（療養者名簿）（⑤の場合）'!$BE79,1,0),0),0)</f>
        <v>0</v>
      </c>
      <c r="PS74" s="225">
        <f>IF(PS$19-'様式３（療養者名簿）（⑤の場合）'!$BD79+1&lt;=15,IF(PS$19&gt;='様式３（療養者名簿）（⑤の場合）'!$BD79,IF(PS$19&lt;='様式３（療養者名簿）（⑤の場合）'!$BE79,1,0),0),0)</f>
        <v>0</v>
      </c>
      <c r="PT74" s="225">
        <f>IF(PT$19-'様式３（療養者名簿）（⑤の場合）'!$BD79+1&lt;=15,IF(PT$19&gt;='様式３（療養者名簿）（⑤の場合）'!$BD79,IF(PT$19&lt;='様式３（療養者名簿）（⑤の場合）'!$BE79,1,0),0),0)</f>
        <v>0</v>
      </c>
      <c r="PU74" s="225">
        <f>IF(PU$19-'様式３（療養者名簿）（⑤の場合）'!$BD79+1&lt;=15,IF(PU$19&gt;='様式３（療養者名簿）（⑤の場合）'!$BD79,IF(PU$19&lt;='様式３（療養者名簿）（⑤の場合）'!$BE79,1,0),0),0)</f>
        <v>0</v>
      </c>
      <c r="PV74" s="225">
        <f>IF(PV$19-'様式３（療養者名簿）（⑤の場合）'!$BD79+1&lt;=15,IF(PV$19&gt;='様式３（療養者名簿）（⑤の場合）'!$BD79,IF(PV$19&lt;='様式３（療養者名簿）（⑤の場合）'!$BE79,1,0),0),0)</f>
        <v>0</v>
      </c>
      <c r="PW74" s="225">
        <f>IF(PW$19-'様式３（療養者名簿）（⑤の場合）'!$BD79+1&lt;=15,IF(PW$19&gt;='様式３（療養者名簿）（⑤の場合）'!$BD79,IF(PW$19&lt;='様式３（療養者名簿）（⑤の場合）'!$BE79,1,0),0),0)</f>
        <v>0</v>
      </c>
      <c r="PX74" s="225">
        <f>IF(PX$19-'様式３（療養者名簿）（⑤の場合）'!$BD79+1&lt;=15,IF(PX$19&gt;='様式３（療養者名簿）（⑤の場合）'!$BD79,IF(PX$19&lt;='様式３（療養者名簿）（⑤の場合）'!$BE79,1,0),0),0)</f>
        <v>0</v>
      </c>
      <c r="PY74" s="225">
        <f>IF(PY$19-'様式３（療養者名簿）（⑤の場合）'!$BD79+1&lt;=15,IF(PY$19&gt;='様式３（療養者名簿）（⑤の場合）'!$BD79,IF(PY$19&lt;='様式３（療養者名簿）（⑤の場合）'!$BE79,1,0),0),0)</f>
        <v>0</v>
      </c>
      <c r="PZ74" s="225">
        <f>IF(PZ$19-'様式３（療養者名簿）（⑤の場合）'!$BD79+1&lt;=15,IF(PZ$19&gt;='様式３（療養者名簿）（⑤の場合）'!$BD79,IF(PZ$19&lt;='様式３（療養者名簿）（⑤の場合）'!$BE79,1,0),0),0)</f>
        <v>0</v>
      </c>
      <c r="QA74" s="225">
        <f>IF(QA$19-'様式３（療養者名簿）（⑤の場合）'!$BD79+1&lt;=15,IF(QA$19&gt;='様式３（療養者名簿）（⑤の場合）'!$BD79,IF(QA$19&lt;='様式３（療養者名簿）（⑤の場合）'!$BE79,1,0),0),0)</f>
        <v>0</v>
      </c>
      <c r="QB74" s="225">
        <f>IF(QB$19-'様式３（療養者名簿）（⑤の場合）'!$BD79+1&lt;=15,IF(QB$19&gt;='様式３（療養者名簿）（⑤の場合）'!$BD79,IF(QB$19&lt;='様式３（療養者名簿）（⑤の場合）'!$BE79,1,0),0),0)</f>
        <v>0</v>
      </c>
      <c r="QC74" s="225">
        <f>IF(QC$19-'様式３（療養者名簿）（⑤の場合）'!$BD79+1&lt;=15,IF(QC$19&gt;='様式３（療養者名簿）（⑤の場合）'!$BD79,IF(QC$19&lt;='様式３（療養者名簿）（⑤の場合）'!$BE79,1,0),0),0)</f>
        <v>0</v>
      </c>
      <c r="QD74" s="225">
        <f>IF(QD$19-'様式３（療養者名簿）（⑤の場合）'!$BD79+1&lt;=15,IF(QD$19&gt;='様式３（療養者名簿）（⑤の場合）'!$BD79,IF(QD$19&lt;='様式３（療養者名簿）（⑤の場合）'!$BE79,1,0),0),0)</f>
        <v>0</v>
      </c>
      <c r="QE74" s="225">
        <f>IF(QE$19-'様式３（療養者名簿）（⑤の場合）'!$BD79+1&lt;=15,IF(QE$19&gt;='様式３（療養者名簿）（⑤の場合）'!$BD79,IF(QE$19&lt;='様式３（療養者名簿）（⑤の場合）'!$BE79,1,0),0),0)</f>
        <v>0</v>
      </c>
      <c r="QF74" s="225">
        <f>IF(QF$19-'様式３（療養者名簿）（⑤の場合）'!$BD79+1&lt;=15,IF(QF$19&gt;='様式３（療養者名簿）（⑤の場合）'!$BD79,IF(QF$19&lt;='様式３（療養者名簿）（⑤の場合）'!$BE79,1,0),0),0)</f>
        <v>0</v>
      </c>
      <c r="QG74" s="225">
        <f>IF(QG$19-'様式３（療養者名簿）（⑤の場合）'!$BD79+1&lt;=15,IF(QG$19&gt;='様式３（療養者名簿）（⑤の場合）'!$BD79,IF(QG$19&lt;='様式３（療養者名簿）（⑤の場合）'!$BE79,1,0),0),0)</f>
        <v>0</v>
      </c>
      <c r="QH74" s="225">
        <f>IF(QH$19-'様式３（療養者名簿）（⑤の場合）'!$BD79+1&lt;=15,IF(QH$19&gt;='様式３（療養者名簿）（⑤の場合）'!$BD79,IF(QH$19&lt;='様式３（療養者名簿）（⑤の場合）'!$BE79,1,0),0),0)</f>
        <v>0</v>
      </c>
      <c r="QI74" s="225">
        <f>IF(QI$19-'様式３（療養者名簿）（⑤の場合）'!$BD79+1&lt;=15,IF(QI$19&gt;='様式３（療養者名簿）（⑤の場合）'!$BD79,IF(QI$19&lt;='様式３（療養者名簿）（⑤の場合）'!$BE79,1,0),0),0)</f>
        <v>0</v>
      </c>
      <c r="QJ74" s="225">
        <f>IF(QJ$19-'様式３（療養者名簿）（⑤の場合）'!$BD79+1&lt;=15,IF(QJ$19&gt;='様式３（療養者名簿）（⑤の場合）'!$BD79,IF(QJ$19&lt;='様式３（療養者名簿）（⑤の場合）'!$BE79,1,0),0),0)</f>
        <v>0</v>
      </c>
      <c r="QK74" s="225">
        <f>IF(QK$19-'様式３（療養者名簿）（⑤の場合）'!$BD79+1&lt;=15,IF(QK$19&gt;='様式３（療養者名簿）（⑤の場合）'!$BD79,IF(QK$19&lt;='様式３（療養者名簿）（⑤の場合）'!$BE79,1,0),0),0)</f>
        <v>0</v>
      </c>
      <c r="QL74" s="225">
        <f>IF(QL$19-'様式３（療養者名簿）（⑤の場合）'!$BD79+1&lt;=15,IF(QL$19&gt;='様式３（療養者名簿）（⑤の場合）'!$BD79,IF(QL$19&lt;='様式３（療養者名簿）（⑤の場合）'!$BE79,1,0),0),0)</f>
        <v>0</v>
      </c>
      <c r="QM74" s="225">
        <f>IF(QM$19-'様式３（療養者名簿）（⑤の場合）'!$BD79+1&lt;=15,IF(QM$19&gt;='様式３（療養者名簿）（⑤の場合）'!$BD79,IF(QM$19&lt;='様式３（療養者名簿）（⑤の場合）'!$BE79,1,0),0),0)</f>
        <v>0</v>
      </c>
      <c r="QN74" s="225">
        <f>IF(QN$19-'様式３（療養者名簿）（⑤の場合）'!$BD79+1&lt;=15,IF(QN$19&gt;='様式３（療養者名簿）（⑤の場合）'!$BD79,IF(QN$19&lt;='様式３（療養者名簿）（⑤の場合）'!$BE79,1,0),0),0)</f>
        <v>0</v>
      </c>
      <c r="QO74" s="225">
        <f>IF(QO$19-'様式３（療養者名簿）（⑤の場合）'!$BD79+1&lt;=15,IF(QO$19&gt;='様式３（療養者名簿）（⑤の場合）'!$BD79,IF(QO$19&lt;='様式３（療養者名簿）（⑤の場合）'!$BE79,1,0),0),0)</f>
        <v>0</v>
      </c>
      <c r="QP74" s="225">
        <f>IF(QP$19-'様式３（療養者名簿）（⑤の場合）'!$BD79+1&lt;=15,IF(QP$19&gt;='様式３（療養者名簿）（⑤の場合）'!$BD79,IF(QP$19&lt;='様式３（療養者名簿）（⑤の場合）'!$BE79,1,0),0),0)</f>
        <v>0</v>
      </c>
      <c r="QQ74" s="225">
        <f>IF(QQ$19-'様式３（療養者名簿）（⑤の場合）'!$BD79+1&lt;=15,IF(QQ$19&gt;='様式３（療養者名簿）（⑤の場合）'!$BD79,IF(QQ$19&lt;='様式３（療養者名簿）（⑤の場合）'!$BE79,1,0),0),0)</f>
        <v>0</v>
      </c>
      <c r="QR74" s="225">
        <f>IF(QR$19-'様式３（療養者名簿）（⑤の場合）'!$BD79+1&lt;=15,IF(QR$19&gt;='様式３（療養者名簿）（⑤の場合）'!$BD79,IF(QR$19&lt;='様式３（療養者名簿）（⑤の場合）'!$BE79,1,0),0),0)</f>
        <v>0</v>
      </c>
      <c r="QS74" s="225">
        <f>IF(QS$19-'様式３（療養者名簿）（⑤の場合）'!$BD79+1&lt;=15,IF(QS$19&gt;='様式３（療養者名簿）（⑤の場合）'!$BD79,IF(QS$19&lt;='様式３（療養者名簿）（⑤の場合）'!$BE79,1,0),0),0)</f>
        <v>0</v>
      </c>
      <c r="QT74" s="225">
        <f>IF(QT$19-'様式３（療養者名簿）（⑤の場合）'!$BD79+1&lt;=15,IF(QT$19&gt;='様式３（療養者名簿）（⑤の場合）'!$BD79,IF(QT$19&lt;='様式３（療養者名簿）（⑤の場合）'!$BE79,1,0),0),0)</f>
        <v>0</v>
      </c>
      <c r="QU74" s="225">
        <f>IF(QU$19-'様式３（療養者名簿）（⑤の場合）'!$BD79+1&lt;=15,IF(QU$19&gt;='様式３（療養者名簿）（⑤の場合）'!$BD79,IF(QU$19&lt;='様式３（療養者名簿）（⑤の場合）'!$BE79,1,0),0),0)</f>
        <v>0</v>
      </c>
      <c r="QV74" s="225">
        <f>IF(QV$19-'様式３（療養者名簿）（⑤の場合）'!$BD79+1&lt;=15,IF(QV$19&gt;='様式３（療養者名簿）（⑤の場合）'!$BD79,IF(QV$19&lt;='様式３（療養者名簿）（⑤の場合）'!$BE79,1,0),0),0)</f>
        <v>0</v>
      </c>
      <c r="QW74" s="225">
        <f>IF(QW$19-'様式３（療養者名簿）（⑤の場合）'!$BD79+1&lt;=15,IF(QW$19&gt;='様式３（療養者名簿）（⑤の場合）'!$BD79,IF(QW$19&lt;='様式３（療養者名簿）（⑤の場合）'!$BE79,1,0),0),0)</f>
        <v>0</v>
      </c>
      <c r="QX74" s="225">
        <f>IF(QX$19-'様式３（療養者名簿）（⑤の場合）'!$BD79+1&lt;=15,IF(QX$19&gt;='様式３（療養者名簿）（⑤の場合）'!$BD79,IF(QX$19&lt;='様式３（療養者名簿）（⑤の場合）'!$BE79,1,0),0),0)</f>
        <v>0</v>
      </c>
      <c r="QY74" s="225">
        <f>IF(QY$19-'様式３（療養者名簿）（⑤の場合）'!$BD79+1&lt;=15,IF(QY$19&gt;='様式３（療養者名簿）（⑤の場合）'!$BD79,IF(QY$19&lt;='様式３（療養者名簿）（⑤の場合）'!$BE79,1,0),0),0)</f>
        <v>0</v>
      </c>
      <c r="QZ74" s="225">
        <f>IF(QZ$19-'様式３（療養者名簿）（⑤の場合）'!$BD79+1&lt;=15,IF(QZ$19&gt;='様式３（療養者名簿）（⑤の場合）'!$BD79,IF(QZ$19&lt;='様式３（療養者名簿）（⑤の場合）'!$BE79,1,0),0),0)</f>
        <v>0</v>
      </c>
      <c r="RA74" s="225">
        <f>IF(RA$19-'様式３（療養者名簿）（⑤の場合）'!$BD79+1&lt;=15,IF(RA$19&gt;='様式３（療養者名簿）（⑤の場合）'!$BD79,IF(RA$19&lt;='様式３（療養者名簿）（⑤の場合）'!$BE79,1,0),0),0)</f>
        <v>0</v>
      </c>
      <c r="RB74" s="225">
        <f>IF(RB$19-'様式３（療養者名簿）（⑤の場合）'!$BD79+1&lt;=15,IF(RB$19&gt;='様式３（療養者名簿）（⑤の場合）'!$BD79,IF(RB$19&lt;='様式３（療養者名簿）（⑤の場合）'!$BE79,1,0),0),0)</f>
        <v>0</v>
      </c>
      <c r="RC74" s="225">
        <f>IF(RC$19-'様式３（療養者名簿）（⑤の場合）'!$BD79+1&lt;=15,IF(RC$19&gt;='様式３（療養者名簿）（⑤の場合）'!$BD79,IF(RC$19&lt;='様式３（療養者名簿）（⑤の場合）'!$BE79,1,0),0),0)</f>
        <v>0</v>
      </c>
      <c r="RD74" s="225">
        <f>IF(RD$19-'様式３（療養者名簿）（⑤の場合）'!$BD79+1&lt;=15,IF(RD$19&gt;='様式３（療養者名簿）（⑤の場合）'!$BD79,IF(RD$19&lt;='様式３（療養者名簿）（⑤の場合）'!$BE79,1,0),0),0)</f>
        <v>0</v>
      </c>
      <c r="RE74" s="225">
        <f>IF(RE$19-'様式３（療養者名簿）（⑤の場合）'!$BD79+1&lt;=15,IF(RE$19&gt;='様式３（療養者名簿）（⑤の場合）'!$BD79,IF(RE$19&lt;='様式３（療養者名簿）（⑤の場合）'!$BE79,1,0),0),0)</f>
        <v>0</v>
      </c>
      <c r="RF74" s="225">
        <f>IF(RF$19-'様式３（療養者名簿）（⑤の場合）'!$BD79+1&lt;=15,IF(RF$19&gt;='様式３（療養者名簿）（⑤の場合）'!$BD79,IF(RF$19&lt;='様式３（療養者名簿）（⑤の場合）'!$BE79,1,0),0),0)</f>
        <v>0</v>
      </c>
      <c r="RG74" s="225">
        <f>IF(RG$19-'様式３（療養者名簿）（⑤の場合）'!$BD79+1&lt;=15,IF(RG$19&gt;='様式３（療養者名簿）（⑤の場合）'!$BD79,IF(RG$19&lt;='様式３（療養者名簿）（⑤の場合）'!$BE79,1,0),0),0)</f>
        <v>0</v>
      </c>
      <c r="RH74" s="225">
        <f>IF(RH$19-'様式３（療養者名簿）（⑤の場合）'!$BD79+1&lt;=15,IF(RH$19&gt;='様式３（療養者名簿）（⑤の場合）'!$BD79,IF(RH$19&lt;='様式３（療養者名簿）（⑤の場合）'!$BE79,1,0),0),0)</f>
        <v>0</v>
      </c>
      <c r="RI74" s="225">
        <f>IF(RI$19-'様式３（療養者名簿）（⑤の場合）'!$BD79+1&lt;=15,IF(RI$19&gt;='様式３（療養者名簿）（⑤の場合）'!$BD79,IF(RI$19&lt;='様式３（療養者名簿）（⑤の場合）'!$BE79,1,0),0),0)</f>
        <v>0</v>
      </c>
      <c r="RJ74" s="225">
        <f>IF(RJ$19-'様式３（療養者名簿）（⑤の場合）'!$BD79+1&lt;=15,IF(RJ$19&gt;='様式３（療養者名簿）（⑤の場合）'!$BD79,IF(RJ$19&lt;='様式３（療養者名簿）（⑤の場合）'!$BE79,1,0),0),0)</f>
        <v>0</v>
      </c>
      <c r="RK74" s="225">
        <f>IF(RK$19-'様式３（療養者名簿）（⑤の場合）'!$BD79+1&lt;=15,IF(RK$19&gt;='様式３（療養者名簿）（⑤の場合）'!$BD79,IF(RK$19&lt;='様式３（療養者名簿）（⑤の場合）'!$BE79,1,0),0),0)</f>
        <v>0</v>
      </c>
      <c r="RL74" s="225">
        <f>IF(RL$19-'様式３（療養者名簿）（⑤の場合）'!$BD79+1&lt;=15,IF(RL$19&gt;='様式３（療養者名簿）（⑤の場合）'!$BD79,IF(RL$19&lt;='様式３（療養者名簿）（⑤の場合）'!$BE79,1,0),0),0)</f>
        <v>0</v>
      </c>
      <c r="RM74" s="225">
        <f>IF(RM$19-'様式３（療養者名簿）（⑤の場合）'!$BD79+1&lt;=15,IF(RM$19&gt;='様式３（療養者名簿）（⑤の場合）'!$BD79,IF(RM$19&lt;='様式３（療養者名簿）（⑤の場合）'!$BE79,1,0),0),0)</f>
        <v>0</v>
      </c>
      <c r="RN74" s="225">
        <f>IF(RN$19-'様式３（療養者名簿）（⑤の場合）'!$BD79+1&lt;=15,IF(RN$19&gt;='様式３（療養者名簿）（⑤の場合）'!$BD79,IF(RN$19&lt;='様式３（療養者名簿）（⑤の場合）'!$BE79,1,0),0),0)</f>
        <v>0</v>
      </c>
      <c r="RO74" s="225">
        <f>IF(RO$19-'様式３（療養者名簿）（⑤の場合）'!$BD79+1&lt;=15,IF(RO$19&gt;='様式３（療養者名簿）（⑤の場合）'!$BD79,IF(RO$19&lt;='様式３（療養者名簿）（⑤の場合）'!$BE79,1,0),0),0)</f>
        <v>0</v>
      </c>
      <c r="RP74" s="225">
        <f>IF(RP$19-'様式３（療養者名簿）（⑤の場合）'!$BD79+1&lt;=15,IF(RP$19&gt;='様式３（療養者名簿）（⑤の場合）'!$BD79,IF(RP$19&lt;='様式３（療養者名簿）（⑤の場合）'!$BE79,1,0),0),0)</f>
        <v>0</v>
      </c>
      <c r="RQ74" s="225">
        <f>IF(RQ$19-'様式３（療養者名簿）（⑤の場合）'!$BD79+1&lt;=15,IF(RQ$19&gt;='様式３（療養者名簿）（⑤の場合）'!$BD79,IF(RQ$19&lt;='様式３（療養者名簿）（⑤の場合）'!$BE79,1,0),0),0)</f>
        <v>0</v>
      </c>
      <c r="RR74" s="225">
        <f>IF(RR$19-'様式３（療養者名簿）（⑤の場合）'!$BD79+1&lt;=15,IF(RR$19&gt;='様式３（療養者名簿）（⑤の場合）'!$BD79,IF(RR$19&lt;='様式３（療養者名簿）（⑤の場合）'!$BE79,1,0),0),0)</f>
        <v>0</v>
      </c>
      <c r="RS74" s="225">
        <f>IF(RS$19-'様式３（療養者名簿）（⑤の場合）'!$BD79+1&lt;=15,IF(RS$19&gt;='様式３（療養者名簿）（⑤の場合）'!$BD79,IF(RS$19&lt;='様式３（療養者名簿）（⑤の場合）'!$BE79,1,0),0),0)</f>
        <v>0</v>
      </c>
      <c r="RT74" s="225">
        <f>IF(RT$19-'様式３（療養者名簿）（⑤の場合）'!$BD79+1&lt;=15,IF(RT$19&gt;='様式３（療養者名簿）（⑤の場合）'!$BD79,IF(RT$19&lt;='様式３（療養者名簿）（⑤の場合）'!$BE79,1,0),0),0)</f>
        <v>0</v>
      </c>
      <c r="RU74" s="225">
        <f>IF(RU$19-'様式３（療養者名簿）（⑤の場合）'!$BD79+1&lt;=15,IF(RU$19&gt;='様式３（療養者名簿）（⑤の場合）'!$BD79,IF(RU$19&lt;='様式３（療養者名簿）（⑤の場合）'!$BE79,1,0),0),0)</f>
        <v>0</v>
      </c>
      <c r="RV74" s="225">
        <f>IF(RV$19-'様式３（療養者名簿）（⑤の場合）'!$BD79+1&lt;=15,IF(RV$19&gt;='様式３（療養者名簿）（⑤の場合）'!$BD79,IF(RV$19&lt;='様式３（療養者名簿）（⑤の場合）'!$BE79,1,0),0),0)</f>
        <v>0</v>
      </c>
      <c r="RW74" s="225">
        <f>IF(RW$19-'様式３（療養者名簿）（⑤の場合）'!$BD79+1&lt;=15,IF(RW$19&gt;='様式３（療養者名簿）（⑤の場合）'!$BD79,IF(RW$19&lt;='様式３（療養者名簿）（⑤の場合）'!$BE79,1,0),0),0)</f>
        <v>0</v>
      </c>
      <c r="RX74" s="225">
        <f>IF(RX$19-'様式３（療養者名簿）（⑤の場合）'!$BD79+1&lt;=15,IF(RX$19&gt;='様式３（療養者名簿）（⑤の場合）'!$BD79,IF(RX$19&lt;='様式３（療養者名簿）（⑤の場合）'!$BE79,1,0),0),0)</f>
        <v>0</v>
      </c>
      <c r="RY74" s="225">
        <f>IF(RY$19-'様式３（療養者名簿）（⑤の場合）'!$BD79+1&lt;=15,IF(RY$19&gt;='様式３（療養者名簿）（⑤の場合）'!$BD79,IF(RY$19&lt;='様式３（療養者名簿）（⑤の場合）'!$BE79,1,0),0),0)</f>
        <v>0</v>
      </c>
      <c r="RZ74" s="225">
        <f>IF(RZ$19-'様式３（療養者名簿）（⑤の場合）'!$BD79+1&lt;=15,IF(RZ$19&gt;='様式３（療養者名簿）（⑤の場合）'!$BD79,IF(RZ$19&lt;='様式３（療養者名簿）（⑤の場合）'!$BE79,1,0),0),0)</f>
        <v>0</v>
      </c>
      <c r="SA74" s="225">
        <f>IF(SA$19-'様式３（療養者名簿）（⑤の場合）'!$BD79+1&lt;=15,IF(SA$19&gt;='様式３（療養者名簿）（⑤の場合）'!$BD79,IF(SA$19&lt;='様式３（療養者名簿）（⑤の場合）'!$BE79,1,0),0),0)</f>
        <v>0</v>
      </c>
      <c r="SB74" s="225">
        <f>IF(SB$19-'様式３（療養者名簿）（⑤の場合）'!$BD79+1&lt;=15,IF(SB$19&gt;='様式３（療養者名簿）（⑤の場合）'!$BD79,IF(SB$19&lt;='様式３（療養者名簿）（⑤の場合）'!$BE79,1,0),0),0)</f>
        <v>0</v>
      </c>
      <c r="SC74" s="225">
        <f>IF(SC$19-'様式３（療養者名簿）（⑤の場合）'!$BD79+1&lt;=15,IF(SC$19&gt;='様式３（療養者名簿）（⑤の場合）'!$BD79,IF(SC$19&lt;='様式３（療養者名簿）（⑤の場合）'!$BE79,1,0),0),0)</f>
        <v>0</v>
      </c>
      <c r="SD74" s="225">
        <f>IF(SD$19-'様式３（療養者名簿）（⑤の場合）'!$BD79+1&lt;=15,IF(SD$19&gt;='様式３（療養者名簿）（⑤の場合）'!$BD79,IF(SD$19&lt;='様式３（療養者名簿）（⑤の場合）'!$BE79,1,0),0),0)</f>
        <v>0</v>
      </c>
      <c r="SE74" s="225">
        <f>IF(SE$19-'様式３（療養者名簿）（⑤の場合）'!$BD79+1&lt;=15,IF(SE$19&gt;='様式３（療養者名簿）（⑤の場合）'!$BD79,IF(SE$19&lt;='様式３（療養者名簿）（⑤の場合）'!$BE79,1,0),0),0)</f>
        <v>0</v>
      </c>
      <c r="SF74" s="225">
        <f>IF(SF$19-'様式３（療養者名簿）（⑤の場合）'!$BD79+1&lt;=15,IF(SF$19&gt;='様式３（療養者名簿）（⑤の場合）'!$BD79,IF(SF$19&lt;='様式３（療養者名簿）（⑤の場合）'!$BE79,1,0),0),0)</f>
        <v>0</v>
      </c>
      <c r="SG74" s="225">
        <f>IF(SG$19-'様式３（療養者名簿）（⑤の場合）'!$BD79+1&lt;=15,IF(SG$19&gt;='様式３（療養者名簿）（⑤の場合）'!$BD79,IF(SG$19&lt;='様式３（療養者名簿）（⑤の場合）'!$BE79,1,0),0),0)</f>
        <v>0</v>
      </c>
      <c r="SH74" s="225">
        <f>IF(SH$19-'様式３（療養者名簿）（⑤の場合）'!$BD79+1&lt;=15,IF(SH$19&gt;='様式３（療養者名簿）（⑤の場合）'!$BD79,IF(SH$19&lt;='様式３（療養者名簿）（⑤の場合）'!$BE79,1,0),0),0)</f>
        <v>0</v>
      </c>
      <c r="SI74" s="225">
        <f>IF(SI$19-'様式３（療養者名簿）（⑤の場合）'!$BD79+1&lt;=15,IF(SI$19&gt;='様式３（療養者名簿）（⑤の場合）'!$BD79,IF(SI$19&lt;='様式３（療養者名簿）（⑤の場合）'!$BE79,1,0),0),0)</f>
        <v>0</v>
      </c>
      <c r="SJ74" s="225">
        <f>IF(SJ$19-'様式３（療養者名簿）（⑤の場合）'!$BD79+1&lt;=15,IF(SJ$19&gt;='様式３（療養者名簿）（⑤の場合）'!$BD79,IF(SJ$19&lt;='様式３（療養者名簿）（⑤の場合）'!$BE79,1,0),0),0)</f>
        <v>0</v>
      </c>
      <c r="SK74" s="225">
        <f>IF(SK$19-'様式３（療養者名簿）（⑤の場合）'!$BD79+1&lt;=15,IF(SK$19&gt;='様式３（療養者名簿）（⑤の場合）'!$BD79,IF(SK$19&lt;='様式３（療養者名簿）（⑤の場合）'!$BE79,1,0),0),0)</f>
        <v>0</v>
      </c>
      <c r="SL74" s="225">
        <f>IF(SL$19-'様式３（療養者名簿）（⑤の場合）'!$BD79+1&lt;=15,IF(SL$19&gt;='様式３（療養者名簿）（⑤の場合）'!$BD79,IF(SL$19&lt;='様式３（療養者名簿）（⑤の場合）'!$BE79,1,0),0),0)</f>
        <v>0</v>
      </c>
      <c r="SM74" s="225">
        <f>IF(SM$19-'様式３（療養者名簿）（⑤の場合）'!$BD79+1&lt;=15,IF(SM$19&gt;='様式３（療養者名簿）（⑤の場合）'!$BD79,IF(SM$19&lt;='様式３（療養者名簿）（⑤の場合）'!$BE79,1,0),0),0)</f>
        <v>0</v>
      </c>
      <c r="SN74" s="225">
        <f>IF(SN$19-'様式３（療養者名簿）（⑤の場合）'!$BD79+1&lt;=15,IF(SN$19&gt;='様式３（療養者名簿）（⑤の場合）'!$BD79,IF(SN$19&lt;='様式３（療養者名簿）（⑤の場合）'!$BE79,1,0),0),0)</f>
        <v>0</v>
      </c>
      <c r="SO74" s="225">
        <f>IF(SO$19-'様式３（療養者名簿）（⑤の場合）'!$BD79+1&lt;=15,IF(SO$19&gt;='様式３（療養者名簿）（⑤の場合）'!$BD79,IF(SO$19&lt;='様式３（療養者名簿）（⑤の場合）'!$BE79,1,0),0),0)</f>
        <v>0</v>
      </c>
      <c r="SP74" s="225">
        <f>IF(SP$19-'様式３（療養者名簿）（⑤の場合）'!$BD79+1&lt;=15,IF(SP$19&gt;='様式３（療養者名簿）（⑤の場合）'!$BD79,IF(SP$19&lt;='様式３（療養者名簿）（⑤の場合）'!$BE79,1,0),0),0)</f>
        <v>0</v>
      </c>
      <c r="SQ74" s="225">
        <f>IF(SQ$19-'様式３（療養者名簿）（⑤の場合）'!$BD79+1&lt;=15,IF(SQ$19&gt;='様式３（療養者名簿）（⑤の場合）'!$BD79,IF(SQ$19&lt;='様式３（療養者名簿）（⑤の場合）'!$BE79,1,0),0),0)</f>
        <v>0</v>
      </c>
      <c r="SR74" s="225">
        <f>IF(SR$19-'様式３（療養者名簿）（⑤の場合）'!$BD79+1&lt;=15,IF(SR$19&gt;='様式３（療養者名簿）（⑤の場合）'!$BD79,IF(SR$19&lt;='様式３（療養者名簿）（⑤の場合）'!$BE79,1,0),0),0)</f>
        <v>0</v>
      </c>
      <c r="SS74" s="225">
        <f>IF(SS$19-'様式３（療養者名簿）（⑤の場合）'!$BD79+1&lt;=15,IF(SS$19&gt;='様式３（療養者名簿）（⑤の場合）'!$BD79,IF(SS$19&lt;='様式３（療養者名簿）（⑤の場合）'!$BE79,1,0),0),0)</f>
        <v>0</v>
      </c>
      <c r="ST74" s="225">
        <f>IF(ST$19-'様式３（療養者名簿）（⑤の場合）'!$BD79+1&lt;=15,IF(ST$19&gt;='様式３（療養者名簿）（⑤の場合）'!$BD79,IF(ST$19&lt;='様式３（療養者名簿）（⑤の場合）'!$BE79,1,0),0),0)</f>
        <v>0</v>
      </c>
      <c r="SU74" s="225">
        <f>IF(SU$19-'様式３（療養者名簿）（⑤の場合）'!$BD79+1&lt;=15,IF(SU$19&gt;='様式３（療養者名簿）（⑤の場合）'!$BD79,IF(SU$19&lt;='様式３（療養者名簿）（⑤の場合）'!$BE79,1,0),0),0)</f>
        <v>0</v>
      </c>
      <c r="SV74" s="225">
        <f>IF(SV$19-'様式３（療養者名簿）（⑤の場合）'!$BD79+1&lt;=15,IF(SV$19&gt;='様式３（療養者名簿）（⑤の場合）'!$BD79,IF(SV$19&lt;='様式３（療養者名簿）（⑤の場合）'!$BE79,1,0),0),0)</f>
        <v>0</v>
      </c>
      <c r="SW74" s="225">
        <f>IF(SW$19-'様式３（療養者名簿）（⑤の場合）'!$BD79+1&lt;=15,IF(SW$19&gt;='様式３（療養者名簿）（⑤の場合）'!$BD79,IF(SW$19&lt;='様式３（療養者名簿）（⑤の場合）'!$BE79,1,0),0),0)</f>
        <v>0</v>
      </c>
      <c r="SX74" s="225">
        <f>IF(SX$19-'様式３（療養者名簿）（⑤の場合）'!$BD79+1&lt;=15,IF(SX$19&gt;='様式３（療養者名簿）（⑤の場合）'!$BD79,IF(SX$19&lt;='様式３（療養者名簿）（⑤の場合）'!$BE79,1,0),0),0)</f>
        <v>0</v>
      </c>
      <c r="SY74" s="225">
        <f>IF(SY$19-'様式３（療養者名簿）（⑤の場合）'!$BD79+1&lt;=15,IF(SY$19&gt;='様式３（療養者名簿）（⑤の場合）'!$BD79,IF(SY$19&lt;='様式３（療養者名簿）（⑤の場合）'!$BE79,1,0),0),0)</f>
        <v>0</v>
      </c>
      <c r="SZ74" s="225">
        <f>IF(SZ$19-'様式３（療養者名簿）（⑤の場合）'!$BD79+1&lt;=15,IF(SZ$19&gt;='様式３（療養者名簿）（⑤の場合）'!$BD79,IF(SZ$19&lt;='様式３（療養者名簿）（⑤の場合）'!$BE79,1,0),0),0)</f>
        <v>0</v>
      </c>
      <c r="TA74" s="225">
        <f>IF(TA$19-'様式３（療養者名簿）（⑤の場合）'!$BD79+1&lt;=15,IF(TA$19&gt;='様式３（療養者名簿）（⑤の場合）'!$BD79,IF(TA$19&lt;='様式３（療養者名簿）（⑤の場合）'!$BE79,1,0),0),0)</f>
        <v>0</v>
      </c>
      <c r="TB74" s="225">
        <f>IF(TB$19-'様式３（療養者名簿）（⑤の場合）'!$BD79+1&lt;=15,IF(TB$19&gt;='様式３（療養者名簿）（⑤の場合）'!$BD79,IF(TB$19&lt;='様式３（療養者名簿）（⑤の場合）'!$BE79,1,0),0),0)</f>
        <v>0</v>
      </c>
      <c r="TC74" s="225">
        <f>IF(TC$19-'様式３（療養者名簿）（⑤の場合）'!$BD79+1&lt;=15,IF(TC$19&gt;='様式３（療養者名簿）（⑤の場合）'!$BD79,IF(TC$19&lt;='様式３（療養者名簿）（⑤の場合）'!$BE79,1,0),0),0)</f>
        <v>0</v>
      </c>
      <c r="TD74" s="225">
        <f>IF(TD$19-'様式３（療養者名簿）（⑤の場合）'!$BD79+1&lt;=15,IF(TD$19&gt;='様式３（療養者名簿）（⑤の場合）'!$BD79,IF(TD$19&lt;='様式３（療養者名簿）（⑤の場合）'!$BE79,1,0),0),0)</f>
        <v>0</v>
      </c>
      <c r="TE74" s="225">
        <f>IF(TE$19-'様式３（療養者名簿）（⑤の場合）'!$BD79+1&lt;=15,IF(TE$19&gt;='様式３（療養者名簿）（⑤の場合）'!$BD79,IF(TE$19&lt;='様式３（療養者名簿）（⑤の場合）'!$BE79,1,0),0),0)</f>
        <v>0</v>
      </c>
      <c r="TF74" s="225">
        <f>IF(TF$19-'様式３（療養者名簿）（⑤の場合）'!$BD79+1&lt;=15,IF(TF$19&gt;='様式３（療養者名簿）（⑤の場合）'!$BD79,IF(TF$19&lt;='様式３（療養者名簿）（⑤の場合）'!$BE79,1,0),0),0)</f>
        <v>0</v>
      </c>
      <c r="TG74" s="225">
        <f>IF(TG$19-'様式３（療養者名簿）（⑤の場合）'!$BD79+1&lt;=15,IF(TG$19&gt;='様式３（療養者名簿）（⑤の場合）'!$BD79,IF(TG$19&lt;='様式３（療養者名簿）（⑤の場合）'!$BE79,1,0),0),0)</f>
        <v>0</v>
      </c>
      <c r="TH74" s="225">
        <f>IF(TH$19-'様式３（療養者名簿）（⑤の場合）'!$BD79+1&lt;=15,IF(TH$19&gt;='様式３（療養者名簿）（⑤の場合）'!$BD79,IF(TH$19&lt;='様式３（療養者名簿）（⑤の場合）'!$BE79,1,0),0),0)</f>
        <v>0</v>
      </c>
      <c r="TI74" s="225">
        <f>IF(TI$19-'様式３（療養者名簿）（⑤の場合）'!$BD79+1&lt;=15,IF(TI$19&gt;='様式３（療養者名簿）（⑤の場合）'!$BD79,IF(TI$19&lt;='様式３（療養者名簿）（⑤の場合）'!$BE79,1,0),0),0)</f>
        <v>0</v>
      </c>
      <c r="TJ74" s="225">
        <f>IF(TJ$19-'様式３（療養者名簿）（⑤の場合）'!$BD79+1&lt;=15,IF(TJ$19&gt;='様式３（療養者名簿）（⑤の場合）'!$BD79,IF(TJ$19&lt;='様式３（療養者名簿）（⑤の場合）'!$BE79,1,0),0),0)</f>
        <v>0</v>
      </c>
      <c r="TK74" s="225">
        <f>IF(TK$19-'様式３（療養者名簿）（⑤の場合）'!$BD79+1&lt;=15,IF(TK$19&gt;='様式３（療養者名簿）（⑤の場合）'!$BD79,IF(TK$19&lt;='様式３（療養者名簿）（⑤の場合）'!$BE79,1,0),0),0)</f>
        <v>0</v>
      </c>
      <c r="TL74" s="225">
        <f>IF(TL$19-'様式３（療養者名簿）（⑤の場合）'!$BD79+1&lt;=15,IF(TL$19&gt;='様式３（療養者名簿）（⑤の場合）'!$BD79,IF(TL$19&lt;='様式３（療養者名簿）（⑤の場合）'!$BE79,1,0),0),0)</f>
        <v>0</v>
      </c>
      <c r="TM74" s="225">
        <f>IF(TM$19-'様式３（療養者名簿）（⑤の場合）'!$BD79+1&lt;=15,IF(TM$19&gt;='様式３（療養者名簿）（⑤の場合）'!$BD79,IF(TM$19&lt;='様式３（療養者名簿）（⑤の場合）'!$BE79,1,0),0),0)</f>
        <v>0</v>
      </c>
      <c r="TN74" s="225">
        <f>IF(TN$19-'様式３（療養者名簿）（⑤の場合）'!$BD79+1&lt;=15,IF(TN$19&gt;='様式３（療養者名簿）（⑤の場合）'!$BD79,IF(TN$19&lt;='様式３（療養者名簿）（⑤の場合）'!$BE79,1,0),0),0)</f>
        <v>0</v>
      </c>
      <c r="TO74" s="225">
        <f>IF(TO$19-'様式３（療養者名簿）（⑤の場合）'!$BD79+1&lt;=15,IF(TO$19&gt;='様式３（療養者名簿）（⑤の場合）'!$BD79,IF(TO$19&lt;='様式３（療養者名簿）（⑤の場合）'!$BE79,1,0),0),0)</f>
        <v>0</v>
      </c>
      <c r="TP74" s="225">
        <f>IF(TP$19-'様式３（療養者名簿）（⑤の場合）'!$BD79+1&lt;=15,IF(TP$19&gt;='様式３（療養者名簿）（⑤の場合）'!$BD79,IF(TP$19&lt;='様式３（療養者名簿）（⑤の場合）'!$BE79,1,0),0),0)</f>
        <v>0</v>
      </c>
      <c r="TQ74" s="225">
        <f>IF(TQ$19-'様式３（療養者名簿）（⑤の場合）'!$BD79+1&lt;=15,IF(TQ$19&gt;='様式３（療養者名簿）（⑤の場合）'!$BD79,IF(TQ$19&lt;='様式３（療養者名簿）（⑤の場合）'!$BE79,1,0),0),0)</f>
        <v>0</v>
      </c>
      <c r="TR74" s="225">
        <f>IF(TR$19-'様式３（療養者名簿）（⑤の場合）'!$BD79+1&lt;=15,IF(TR$19&gt;='様式３（療養者名簿）（⑤の場合）'!$BD79,IF(TR$19&lt;='様式３（療養者名簿）（⑤の場合）'!$BE79,1,0),0),0)</f>
        <v>0</v>
      </c>
      <c r="TS74" s="225">
        <f>IF(TS$19-'様式３（療養者名簿）（⑤の場合）'!$BD79+1&lt;=15,IF(TS$19&gt;='様式３（療養者名簿）（⑤の場合）'!$BD79,IF(TS$19&lt;='様式３（療養者名簿）（⑤の場合）'!$BE79,1,0),0),0)</f>
        <v>0</v>
      </c>
      <c r="TT74" s="225">
        <f>IF(TT$19-'様式３（療養者名簿）（⑤の場合）'!$BD79+1&lt;=15,IF(TT$19&gt;='様式３（療養者名簿）（⑤の場合）'!$BD79,IF(TT$19&lt;='様式３（療養者名簿）（⑤の場合）'!$BE79,1,0),0),0)</f>
        <v>0</v>
      </c>
      <c r="TU74" s="225">
        <f>IF(TU$19-'様式３（療養者名簿）（⑤の場合）'!$BD79+1&lt;=15,IF(TU$19&gt;='様式３（療養者名簿）（⑤の場合）'!$BD79,IF(TU$19&lt;='様式３（療養者名簿）（⑤の場合）'!$BE79,1,0),0),0)</f>
        <v>0</v>
      </c>
      <c r="TV74" s="225">
        <f>IF(TV$19-'様式３（療養者名簿）（⑤の場合）'!$BD79+1&lt;=15,IF(TV$19&gt;='様式３（療養者名簿）（⑤の場合）'!$BD79,IF(TV$19&lt;='様式３（療養者名簿）（⑤の場合）'!$BE79,1,0),0),0)</f>
        <v>0</v>
      </c>
      <c r="TW74" s="225">
        <f>IF(TW$19-'様式３（療養者名簿）（⑤の場合）'!$BD79+1&lt;=15,IF(TW$19&gt;='様式３（療養者名簿）（⑤の場合）'!$BD79,IF(TW$19&lt;='様式３（療養者名簿）（⑤の場合）'!$BE79,1,0),0),0)</f>
        <v>0</v>
      </c>
      <c r="TX74" s="225">
        <f>IF(TX$19-'様式３（療養者名簿）（⑤の場合）'!$BD79+1&lt;=15,IF(TX$19&gt;='様式３（療養者名簿）（⑤の場合）'!$BD79,IF(TX$19&lt;='様式３（療養者名簿）（⑤の場合）'!$BE79,1,0),0),0)</f>
        <v>0</v>
      </c>
      <c r="TY74" s="225">
        <f>IF(TY$19-'様式３（療養者名簿）（⑤の場合）'!$BD79+1&lt;=15,IF(TY$19&gt;='様式３（療養者名簿）（⑤の場合）'!$BD79,IF(TY$19&lt;='様式３（療養者名簿）（⑤の場合）'!$BE79,1,0),0),0)</f>
        <v>0</v>
      </c>
      <c r="TZ74" s="225">
        <f>IF(TZ$19-'様式３（療養者名簿）（⑤の場合）'!$BD79+1&lt;=15,IF(TZ$19&gt;='様式３（療養者名簿）（⑤の場合）'!$BD79,IF(TZ$19&lt;='様式３（療養者名簿）（⑤の場合）'!$BE79,1,0),0),0)</f>
        <v>0</v>
      </c>
      <c r="UA74" s="225">
        <f>IF(UA$19-'様式３（療養者名簿）（⑤の場合）'!$BD79+1&lt;=15,IF(UA$19&gt;='様式３（療養者名簿）（⑤の場合）'!$BD79,IF(UA$19&lt;='様式３（療養者名簿）（⑤の場合）'!$BE79,1,0),0),0)</f>
        <v>0</v>
      </c>
      <c r="UB74" s="225">
        <f>IF(UB$19-'様式３（療養者名簿）（⑤の場合）'!$BD79+1&lt;=15,IF(UB$19&gt;='様式３（療養者名簿）（⑤の場合）'!$BD79,IF(UB$19&lt;='様式３（療養者名簿）（⑤の場合）'!$BE79,1,0),0),0)</f>
        <v>0</v>
      </c>
      <c r="UC74" s="225">
        <f>IF(UC$19-'様式３（療養者名簿）（⑤の場合）'!$BD79+1&lt;=15,IF(UC$19&gt;='様式３（療養者名簿）（⑤の場合）'!$BD79,IF(UC$19&lt;='様式３（療養者名簿）（⑤の場合）'!$BE79,1,0),0),0)</f>
        <v>0</v>
      </c>
      <c r="UD74" s="338">
        <f>IF(UD$19-'様式３（療養者名簿）（⑤の場合）'!$BD79+1&lt;=15,IF(UD$19&gt;='様式３（療養者名簿）（⑤の場合）'!$BD79,IF(UD$19&lt;='様式３（療養者名簿）（⑤の場合）'!$BE79,1,0),0),0)</f>
        <v>0</v>
      </c>
      <c r="UE74" s="338">
        <f>IF(UE$19-'様式３（療養者名簿）（⑤の場合）'!$BD79+1&lt;=15,IF(UE$19&gt;='様式３（療養者名簿）（⑤の場合）'!$BD79,IF(UE$19&lt;='様式３（療養者名簿）（⑤の場合）'!$BE79,1,0),0),0)</f>
        <v>0</v>
      </c>
      <c r="UF74" s="338">
        <f>IF(UF$19-'様式３（療養者名簿）（⑤の場合）'!$BD79+1&lt;=15,IF(UF$19&gt;='様式３（療養者名簿）（⑤の場合）'!$BD79,IF(UF$19&lt;='様式３（療養者名簿）（⑤の場合）'!$BE79,1,0),0),0)</f>
        <v>0</v>
      </c>
      <c r="UG74" s="338">
        <f>IF(UG$19-'様式３（療養者名簿）（⑤の場合）'!$BD79+1&lt;=15,IF(UG$19&gt;='様式３（療養者名簿）（⑤の場合）'!$BD79,IF(UG$19&lt;='様式３（療養者名簿）（⑤の場合）'!$BE79,1,0),0),0)</f>
        <v>0</v>
      </c>
      <c r="UH74" s="338">
        <f>IF(UH$19-'様式３（療養者名簿）（⑤の場合）'!$BD79+1&lt;=15,IF(UH$19&gt;='様式３（療養者名簿）（⑤の場合）'!$BD79,IF(UH$19&lt;='様式３（療養者名簿）（⑤の場合）'!$BE79,1,0),0),0)</f>
        <v>0</v>
      </c>
      <c r="UI74" s="338">
        <f>IF(UI$19-'様式３（療養者名簿）（⑤の場合）'!$BD79+1&lt;=15,IF(UI$19&gt;='様式３（療養者名簿）（⑤の場合）'!$BD79,IF(UI$19&lt;='様式３（療養者名簿）（⑤の場合）'!$BE79,1,0),0),0)</f>
        <v>0</v>
      </c>
      <c r="UJ74" s="338">
        <f>IF(UJ$19-'様式３（療養者名簿）（⑤の場合）'!$BD79+1&lt;=15,IF(UJ$19&gt;='様式３（療養者名簿）（⑤の場合）'!$BD79,IF(UJ$19&lt;='様式３（療養者名簿）（⑤の場合）'!$BE79,1,0),0),0)</f>
        <v>0</v>
      </c>
      <c r="UK74" s="338">
        <f>IF(UK$19-'様式３（療養者名簿）（⑤の場合）'!$BD79+1&lt;=15,IF(UK$19&gt;='様式３（療養者名簿）（⑤の場合）'!$BD79,IF(UK$19&lt;='様式３（療養者名簿）（⑤の場合）'!$BE79,1,0),0),0)</f>
        <v>0</v>
      </c>
      <c r="UL74" s="338">
        <f>IF(UL$19-'様式３（療養者名簿）（⑤の場合）'!$BD79+1&lt;=15,IF(UL$19&gt;='様式３（療養者名簿）（⑤の場合）'!$BD79,IF(UL$19&lt;='様式３（療養者名簿）（⑤の場合）'!$BE79,1,0),0),0)</f>
        <v>0</v>
      </c>
      <c r="UM74" s="338">
        <f>IF(UM$19-'様式３（療養者名簿）（⑤の場合）'!$BD79+1&lt;=15,IF(UM$19&gt;='様式３（療養者名簿）（⑤の場合）'!$BD79,IF(UM$19&lt;='様式３（療養者名簿）（⑤の場合）'!$BE79,1,0),0),0)</f>
        <v>0</v>
      </c>
      <c r="UN74" s="338">
        <f>IF(UN$19-'様式３（療養者名簿）（⑤の場合）'!$BD79+1&lt;=15,IF(UN$19&gt;='様式３（療養者名簿）（⑤の場合）'!$BD79,IF(UN$19&lt;='様式３（療養者名簿）（⑤の場合）'!$BE79,1,0),0),0)</f>
        <v>0</v>
      </c>
      <c r="UO74" s="338">
        <f>IF(UO$19-'様式３（療養者名簿）（⑤の場合）'!$BD79+1&lt;=15,IF(UO$19&gt;='様式３（療養者名簿）（⑤の場合）'!$BD79,IF(UO$19&lt;='様式３（療養者名簿）（⑤の場合）'!$BE79,1,0),0),0)</f>
        <v>0</v>
      </c>
      <c r="UP74" s="338">
        <f>IF(UP$19-'様式３（療養者名簿）（⑤の場合）'!$BD79+1&lt;=15,IF(UP$19&gt;='様式３（療養者名簿）（⑤の場合）'!$BD79,IF(UP$19&lt;='様式３（療養者名簿）（⑤の場合）'!$BE79,1,0),0),0)</f>
        <v>0</v>
      </c>
      <c r="UQ74" s="338">
        <f>IF(UQ$19-'様式３（療養者名簿）（⑤の場合）'!$BD79+1&lt;=15,IF(UQ$19&gt;='様式３（療養者名簿）（⑤の場合）'!$BD79,IF(UQ$19&lt;='様式３（療養者名簿）（⑤の場合）'!$BE79,1,0),0),0)</f>
        <v>0</v>
      </c>
      <c r="UR74" s="338">
        <f>IF(UR$19-'様式３（療養者名簿）（⑤の場合）'!$BD79+1&lt;=15,IF(UR$19&gt;='様式３（療養者名簿）（⑤の場合）'!$BD79,IF(UR$19&lt;='様式３（療養者名簿）（⑤の場合）'!$BE79,1,0),0),0)</f>
        <v>0</v>
      </c>
      <c r="US74" s="338">
        <f>IF(US$19-'様式３（療養者名簿）（⑤の場合）'!$BD79+1&lt;=15,IF(US$19&gt;='様式３（療養者名簿）（⑤の場合）'!$BD79,IF(US$19&lt;='様式３（療養者名簿）（⑤の場合）'!$BE79,1,0),0),0)</f>
        <v>0</v>
      </c>
      <c r="UT74" s="338">
        <f>IF(UT$19-'様式３（療養者名簿）（⑤の場合）'!$BD79+1&lt;=15,IF(UT$19&gt;='様式３（療養者名簿）（⑤の場合）'!$BD79,IF(UT$19&lt;='様式３（療養者名簿）（⑤の場合）'!$BE79,1,0),0),0)</f>
        <v>0</v>
      </c>
      <c r="UU74" s="338">
        <f>IF(UU$19-'様式３（療養者名簿）（⑤の場合）'!$BD79+1&lt;=15,IF(UU$19&gt;='様式３（療養者名簿）（⑤の場合）'!$BD79,IF(UU$19&lt;='様式３（療養者名簿）（⑤の場合）'!$BE79,1,0),0),0)</f>
        <v>0</v>
      </c>
      <c r="UV74" s="338">
        <f>IF(UV$19-'様式３（療養者名簿）（⑤の場合）'!$BD79+1&lt;=15,IF(UV$19&gt;='様式３（療養者名簿）（⑤の場合）'!$BD79,IF(UV$19&lt;='様式３（療養者名簿）（⑤の場合）'!$BE79,1,0),0),0)</f>
        <v>0</v>
      </c>
      <c r="UW74" s="338">
        <f>IF(UW$19-'様式３（療養者名簿）（⑤の場合）'!$BD79+1&lt;=15,IF(UW$19&gt;='様式３（療養者名簿）（⑤の場合）'!$BD79,IF(UW$19&lt;='様式３（療養者名簿）（⑤の場合）'!$BE79,1,0),0),0)</f>
        <v>0</v>
      </c>
      <c r="UX74" s="338">
        <f>IF(UX$19-'様式３（療養者名簿）（⑤の場合）'!$BD79+1&lt;=15,IF(UX$19&gt;='様式３（療養者名簿）（⑤の場合）'!$BD79,IF(UX$19&lt;='様式３（療養者名簿）（⑤の場合）'!$BE79,1,0),0),0)</f>
        <v>0</v>
      </c>
      <c r="UY74" s="338">
        <f>IF(UY$19-'様式３（療養者名簿）（⑤の場合）'!$BD79+1&lt;=15,IF(UY$19&gt;='様式３（療養者名簿）（⑤の場合）'!$BD79,IF(UY$19&lt;='様式３（療養者名簿）（⑤の場合）'!$BE79,1,0),0),0)</f>
        <v>0</v>
      </c>
      <c r="UZ74" s="338">
        <f>IF(UZ$19-'様式３（療養者名簿）（⑤の場合）'!$BD79+1&lt;=15,IF(UZ$19&gt;='様式３（療養者名簿）（⑤の場合）'!$BD79,IF(UZ$19&lt;='様式３（療養者名簿）（⑤の場合）'!$BE79,1,0),0),0)</f>
        <v>0</v>
      </c>
      <c r="VA74" s="338">
        <f>IF(VA$19-'様式３（療養者名簿）（⑤の場合）'!$BD79+1&lt;=15,IF(VA$19&gt;='様式３（療養者名簿）（⑤の場合）'!$BD79,IF(VA$19&lt;='様式３（療養者名簿）（⑤の場合）'!$BE79,1,0),0),0)</f>
        <v>0</v>
      </c>
      <c r="VB74" s="338">
        <f>IF(VB$19-'様式３（療養者名簿）（⑤の場合）'!$BD79+1&lt;=15,IF(VB$19&gt;='様式３（療養者名簿）（⑤の場合）'!$BD79,IF(VB$19&lt;='様式３（療養者名簿）（⑤の場合）'!$BE79,1,0),0),0)</f>
        <v>0</v>
      </c>
      <c r="VC74" s="338">
        <f>IF(VC$19-'様式３（療養者名簿）（⑤の場合）'!$BD79+1&lt;=15,IF(VC$19&gt;='様式３（療養者名簿）（⑤の場合）'!$BD79,IF(VC$19&lt;='様式３（療養者名簿）（⑤の場合）'!$BE79,1,0),0),0)</f>
        <v>0</v>
      </c>
      <c r="VD74" s="338">
        <f>IF(VD$19-'様式３（療養者名簿）（⑤の場合）'!$BD79+1&lt;=15,IF(VD$19&gt;='様式３（療養者名簿）（⑤の場合）'!$BD79,IF(VD$19&lt;='様式３（療養者名簿）（⑤の場合）'!$BE79,1,0),0),0)</f>
        <v>0</v>
      </c>
      <c r="VE74" s="338">
        <f>IF(VE$19-'様式３（療養者名簿）（⑤の場合）'!$BD79+1&lt;=15,IF(VE$19&gt;='様式３（療養者名簿）（⑤の場合）'!$BD79,IF(VE$19&lt;='様式３（療養者名簿）（⑤の場合）'!$BE79,1,0),0),0)</f>
        <v>0</v>
      </c>
      <c r="VF74" s="338">
        <f>IF(VF$19-'様式３（療養者名簿）（⑤の場合）'!$BD79+1&lt;=15,IF(VF$19&gt;='様式３（療養者名簿）（⑤の場合）'!$BD79,IF(VF$19&lt;='様式３（療養者名簿）（⑤の場合）'!$BE79,1,0),0),0)</f>
        <v>0</v>
      </c>
      <c r="VG74" s="338">
        <f>IF(VG$19-'様式３（療養者名簿）（⑤の場合）'!$BD79+1&lt;=15,IF(VG$19&gt;='様式３（療養者名簿）（⑤の場合）'!$BD79,IF(VG$19&lt;='様式３（療養者名簿）（⑤の場合）'!$BE79,1,0),0),0)</f>
        <v>0</v>
      </c>
      <c r="VH74" s="338">
        <f>IF(VH$19-'様式３（療養者名簿）（⑤の場合）'!$BD79+1&lt;=15,IF(VH$19&gt;='様式３（療養者名簿）（⑤の場合）'!$BD79,IF(VH$19&lt;='様式３（療養者名簿）（⑤の場合）'!$BE79,1,0),0),0)</f>
        <v>0</v>
      </c>
      <c r="VI74" s="338">
        <f>IF(VI$19-'様式３（療養者名簿）（⑤の場合）'!$BD79+1&lt;=15,IF(VI$19&gt;='様式３（療養者名簿）（⑤の場合）'!$BD79,IF(VI$19&lt;='様式３（療養者名簿）（⑤の場合）'!$BE79,1,0),0),0)</f>
        <v>0</v>
      </c>
      <c r="VJ74" s="338">
        <f>IF(VJ$19-'様式３（療養者名簿）（⑤の場合）'!$BD79+1&lt;=15,IF(VJ$19&gt;='様式３（療養者名簿）（⑤の場合）'!$BD79,IF(VJ$19&lt;='様式３（療養者名簿）（⑤の場合）'!$BE79,1,0),0),0)</f>
        <v>0</v>
      </c>
      <c r="VK74" s="338">
        <f>IF(VK$19-'様式３（療養者名簿）（⑤の場合）'!$BD79+1&lt;=15,IF(VK$19&gt;='様式３（療養者名簿）（⑤の場合）'!$BD79,IF(VK$19&lt;='様式３（療養者名簿）（⑤の場合）'!$BE79,1,0),0),0)</f>
        <v>0</v>
      </c>
      <c r="VL74" s="338">
        <f>IF(VL$19-'様式３（療養者名簿）（⑤の場合）'!$BD79+1&lt;=15,IF(VL$19&gt;='様式３（療養者名簿）（⑤の場合）'!$BD79,IF(VL$19&lt;='様式３（療養者名簿）（⑤の場合）'!$BE79,1,0),0),0)</f>
        <v>0</v>
      </c>
      <c r="VM74" s="338">
        <f>IF(VM$19-'様式３（療養者名簿）（⑤の場合）'!$BD79+1&lt;=15,IF(VM$19&gt;='様式３（療養者名簿）（⑤の場合）'!$BD79,IF(VM$19&lt;='様式３（療養者名簿）（⑤の場合）'!$BE79,1,0),0),0)</f>
        <v>0</v>
      </c>
      <c r="VN74" s="338">
        <f>IF(VN$19-'様式３（療養者名簿）（⑤の場合）'!$BD79+1&lt;=15,IF(VN$19&gt;='様式３（療養者名簿）（⑤の場合）'!$BD79,IF(VN$19&lt;='様式３（療養者名簿）（⑤の場合）'!$BE79,1,0),0),0)</f>
        <v>0</v>
      </c>
      <c r="VO74" s="338">
        <f>IF(VO$19-'様式３（療養者名簿）（⑤の場合）'!$BD79+1&lt;=15,IF(VO$19&gt;='様式３（療養者名簿）（⑤の場合）'!$BD79,IF(VO$19&lt;='様式３（療養者名簿）（⑤の場合）'!$BE79,1,0),0),0)</f>
        <v>0</v>
      </c>
      <c r="VP74" s="338">
        <f>IF(VP$19-'様式３（療養者名簿）（⑤の場合）'!$BD79+1&lt;=15,IF(VP$19&gt;='様式３（療養者名簿）（⑤の場合）'!$BD79,IF(VP$19&lt;='様式３（療養者名簿）（⑤の場合）'!$BE79,1,0),0),0)</f>
        <v>0</v>
      </c>
      <c r="VQ74" s="338">
        <f>IF(VQ$19-'様式３（療養者名簿）（⑤の場合）'!$BD79+1&lt;=15,IF(VQ$19&gt;='様式３（療養者名簿）（⑤の場合）'!$BD79,IF(VQ$19&lt;='様式３（療養者名簿）（⑤の場合）'!$BE79,1,0),0),0)</f>
        <v>0</v>
      </c>
      <c r="VR74" s="338">
        <f>IF(VR$19-'様式３（療養者名簿）（⑤の場合）'!$BD79+1&lt;=15,IF(VR$19&gt;='様式３（療養者名簿）（⑤の場合）'!$BD79,IF(VR$19&lt;='様式３（療養者名簿）（⑤の場合）'!$BE79,1,0),0),0)</f>
        <v>0</v>
      </c>
      <c r="VS74" s="338">
        <f>IF(VS$19-'様式３（療養者名簿）（⑤の場合）'!$BD79+1&lt;=15,IF(VS$19&gt;='様式３（療養者名簿）（⑤の場合）'!$BD79,IF(VS$19&lt;='様式３（療養者名簿）（⑤の場合）'!$BE79,1,0),0),0)</f>
        <v>0</v>
      </c>
      <c r="VT74" s="338">
        <f>IF(VT$19-'様式３（療養者名簿）（⑤の場合）'!$BD79+1&lt;=15,IF(VT$19&gt;='様式３（療養者名簿）（⑤の場合）'!$BD79,IF(VT$19&lt;='様式３（療養者名簿）（⑤の場合）'!$BE79,1,0),0),0)</f>
        <v>0</v>
      </c>
      <c r="VU74" s="338">
        <f>IF(VU$19-'様式３（療養者名簿）（⑤の場合）'!$BD79+1&lt;=15,IF(VU$19&gt;='様式３（療養者名簿）（⑤の場合）'!$BD79,IF(VU$19&lt;='様式３（療養者名簿）（⑤の場合）'!$BE79,1,0),0),0)</f>
        <v>0</v>
      </c>
      <c r="VV74" s="338">
        <f>IF(VV$19-'様式３（療養者名簿）（⑤の場合）'!$BD79+1&lt;=15,IF(VV$19&gt;='様式３（療養者名簿）（⑤の場合）'!$BD79,IF(VV$19&lt;='様式３（療養者名簿）（⑤の場合）'!$BE79,1,0),0),0)</f>
        <v>0</v>
      </c>
      <c r="VW74" s="338">
        <f>IF(VW$19-'様式３（療養者名簿）（⑤の場合）'!$BD79+1&lt;=15,IF(VW$19&gt;='様式３（療養者名簿）（⑤の場合）'!$BD79,IF(VW$19&lt;='様式３（療養者名簿）（⑤の場合）'!$BE79,1,0),0),0)</f>
        <v>0</v>
      </c>
      <c r="VX74" s="338">
        <f>IF(VX$19-'様式３（療養者名簿）（⑤の場合）'!$BD79+1&lt;=15,IF(VX$19&gt;='様式３（療養者名簿）（⑤の場合）'!$BD79,IF(VX$19&lt;='様式３（療養者名簿）（⑤の場合）'!$BE79,1,0),0),0)</f>
        <v>0</v>
      </c>
      <c r="VY74" s="338">
        <f>IF(VY$19-'様式３（療養者名簿）（⑤の場合）'!$BD79+1&lt;=15,IF(VY$19&gt;='様式３（療養者名簿）（⑤の場合）'!$BD79,IF(VY$19&lt;='様式３（療養者名簿）（⑤の場合）'!$BE79,1,0),0),0)</f>
        <v>0</v>
      </c>
      <c r="VZ74" s="338">
        <f>IF(VZ$19-'様式３（療養者名簿）（⑤の場合）'!$BD79+1&lt;=15,IF(VZ$19&gt;='様式３（療養者名簿）（⑤の場合）'!$BD79,IF(VZ$19&lt;='様式３（療養者名簿）（⑤の場合）'!$BE79,1,0),0),0)</f>
        <v>0</v>
      </c>
      <c r="WA74" s="338">
        <f>IF(WA$19-'様式３（療養者名簿）（⑤の場合）'!$BD79+1&lt;=15,IF(WA$19&gt;='様式３（療養者名簿）（⑤の場合）'!$BD79,IF(WA$19&lt;='様式３（療養者名簿）（⑤の場合）'!$BE79,1,0),0),0)</f>
        <v>0</v>
      </c>
      <c r="WB74" s="338">
        <f>IF(WB$19-'様式３（療養者名簿）（⑤の場合）'!$BD79+1&lt;=15,IF(WB$19&gt;='様式３（療養者名簿）（⑤の場合）'!$BD79,IF(WB$19&lt;='様式３（療養者名簿）（⑤の場合）'!$BE79,1,0),0),0)</f>
        <v>0</v>
      </c>
      <c r="WC74" s="338">
        <f>IF(WC$19-'様式３（療養者名簿）（⑤の場合）'!$BD79+1&lt;=15,IF(WC$19&gt;='様式３（療養者名簿）（⑤の場合）'!$BD79,IF(WC$19&lt;='様式３（療養者名簿）（⑤の場合）'!$BE79,1,0),0),0)</f>
        <v>0</v>
      </c>
      <c r="WD74" s="338">
        <f>IF(WD$19-'様式３（療養者名簿）（⑤の場合）'!$BD79+1&lt;=15,IF(WD$19&gt;='様式３（療養者名簿）（⑤の場合）'!$BD79,IF(WD$19&lt;='様式３（療養者名簿）（⑤の場合）'!$BE79,1,0),0),0)</f>
        <v>0</v>
      </c>
      <c r="WE74" s="338">
        <f>IF(WE$19-'様式３（療養者名簿）（⑤の場合）'!$BD79+1&lt;=15,IF(WE$19&gt;='様式３（療養者名簿）（⑤の場合）'!$BD79,IF(WE$19&lt;='様式３（療養者名簿）（⑤の場合）'!$BE79,1,0),0),0)</f>
        <v>0</v>
      </c>
      <c r="WF74" s="338">
        <f>IF(WF$19-'様式３（療養者名簿）（⑤の場合）'!$BD79+1&lt;=15,IF(WF$19&gt;='様式３（療養者名簿）（⑤の場合）'!$BD79,IF(WF$19&lt;='様式３（療養者名簿）（⑤の場合）'!$BE79,1,0),0),0)</f>
        <v>0</v>
      </c>
      <c r="WG74" s="338">
        <f>IF(WG$19-'様式３（療養者名簿）（⑤の場合）'!$BD79+1&lt;=15,IF(WG$19&gt;='様式３（療養者名簿）（⑤の場合）'!$BD79,IF(WG$19&lt;='様式３（療養者名簿）（⑤の場合）'!$BE79,1,0),0),0)</f>
        <v>0</v>
      </c>
      <c r="WH74" s="338">
        <f>IF(WH$19-'様式３（療養者名簿）（⑤の場合）'!$BD79+1&lt;=15,IF(WH$19&gt;='様式３（療養者名簿）（⑤の場合）'!$BD79,IF(WH$19&lt;='様式３（療養者名簿）（⑤の場合）'!$BE79,1,0),0),0)</f>
        <v>0</v>
      </c>
      <c r="WI74" s="338">
        <f>IF(WI$19-'様式３（療養者名簿）（⑤の場合）'!$BD79+1&lt;=15,IF(WI$19&gt;='様式３（療養者名簿）（⑤の場合）'!$BD79,IF(WI$19&lt;='様式３（療養者名簿）（⑤の場合）'!$BE79,1,0),0),0)</f>
        <v>0</v>
      </c>
      <c r="WJ74" s="338">
        <f>IF(WJ$19-'様式３（療養者名簿）（⑤の場合）'!$BD79+1&lt;=15,IF(WJ$19&gt;='様式３（療養者名簿）（⑤の場合）'!$BD79,IF(WJ$19&lt;='様式３（療養者名簿）（⑤の場合）'!$BE79,1,0),0),0)</f>
        <v>0</v>
      </c>
      <c r="WK74" s="338">
        <f>IF(WK$19-'様式３（療養者名簿）（⑤の場合）'!$BD79+1&lt;=15,IF(WK$19&gt;='様式３（療養者名簿）（⑤の場合）'!$BD79,IF(WK$19&lt;='様式３（療養者名簿）（⑤の場合）'!$BE79,1,0),0),0)</f>
        <v>0</v>
      </c>
      <c r="WL74" s="338">
        <f>IF(WL$19-'様式３（療養者名簿）（⑤の場合）'!$BD79+1&lt;=15,IF(WL$19&gt;='様式３（療養者名簿）（⑤の場合）'!$BD79,IF(WL$19&lt;='様式３（療養者名簿）（⑤の場合）'!$BE79,1,0),0),0)</f>
        <v>0</v>
      </c>
      <c r="WM74" s="338">
        <f>IF(WM$19-'様式３（療養者名簿）（⑤の場合）'!$BD79+1&lt;=15,IF(WM$19&gt;='様式３（療養者名簿）（⑤の場合）'!$BD79,IF(WM$19&lt;='様式３（療養者名簿）（⑤の場合）'!$BE79,1,0),0),0)</f>
        <v>0</v>
      </c>
      <c r="WN74" s="338">
        <f>IF(WN$19-'様式３（療養者名簿）（⑤の場合）'!$BD79+1&lt;=15,IF(WN$19&gt;='様式３（療養者名簿）（⑤の場合）'!$BD79,IF(WN$19&lt;='様式３（療養者名簿）（⑤の場合）'!$BE79,1,0),0),0)</f>
        <v>0</v>
      </c>
      <c r="WO74" s="338">
        <f>IF(WO$19-'様式３（療養者名簿）（⑤の場合）'!$BD79+1&lt;=15,IF(WO$19&gt;='様式３（療養者名簿）（⑤の場合）'!$BD79,IF(WO$19&lt;='様式３（療養者名簿）（⑤の場合）'!$BE79,1,0),0),0)</f>
        <v>0</v>
      </c>
      <c r="WP74" s="338">
        <f>IF(WP$19-'様式３（療養者名簿）（⑤の場合）'!$BD79+1&lt;=15,IF(WP$19&gt;='様式３（療養者名簿）（⑤の場合）'!$BD79,IF(WP$19&lt;='様式３（療養者名簿）（⑤の場合）'!$BE79,1,0),0),0)</f>
        <v>0</v>
      </c>
      <c r="WQ74" s="338">
        <f>IF(WQ$19-'様式３（療養者名簿）（⑤の場合）'!$BD79+1&lt;=15,IF(WQ$19&gt;='様式３（療養者名簿）（⑤の場合）'!$BD79,IF(WQ$19&lt;='様式３（療養者名簿）（⑤の場合）'!$BE79,1,0),0),0)</f>
        <v>0</v>
      </c>
      <c r="WR74" s="338">
        <f>IF(WR$19-'様式３（療養者名簿）（⑤の場合）'!$BD79+1&lt;=15,IF(WR$19&gt;='様式３（療養者名簿）（⑤の場合）'!$BD79,IF(WR$19&lt;='様式３（療養者名簿）（⑤の場合）'!$BE79,1,0),0),0)</f>
        <v>0</v>
      </c>
      <c r="WS74" s="338">
        <f>IF(WS$19-'様式３（療養者名簿）（⑤の場合）'!$BD79+1&lt;=15,IF(WS$19&gt;='様式３（療養者名簿）（⑤の場合）'!$BD79,IF(WS$19&lt;='様式３（療養者名簿）（⑤の場合）'!$BE79,1,0),0),0)</f>
        <v>0</v>
      </c>
      <c r="WT74" s="338">
        <f>IF(WT$19-'様式３（療養者名簿）（⑤の場合）'!$BD79+1&lt;=15,IF(WT$19&gt;='様式３（療養者名簿）（⑤の場合）'!$BD79,IF(WT$19&lt;='様式３（療養者名簿）（⑤の場合）'!$BE79,1,0),0),0)</f>
        <v>0</v>
      </c>
      <c r="WU74" s="338">
        <f>IF(WU$19-'様式３（療養者名簿）（⑤の場合）'!$BD79+1&lt;=15,IF(WU$19&gt;='様式３（療養者名簿）（⑤の場合）'!$BD79,IF(WU$19&lt;='様式３（療養者名簿）（⑤の場合）'!$BE79,1,0),0),0)</f>
        <v>0</v>
      </c>
      <c r="WV74" s="338">
        <f>IF(WV$19-'様式３（療養者名簿）（⑤の場合）'!$BD79+1&lt;=15,IF(WV$19&gt;='様式３（療養者名簿）（⑤の場合）'!$BD79,IF(WV$19&lt;='様式３（療養者名簿）（⑤の場合）'!$BE79,1,0),0),0)</f>
        <v>0</v>
      </c>
      <c r="WW74" s="338">
        <f>IF(WW$19-'様式３（療養者名簿）（⑤の場合）'!$BD79+1&lt;=15,IF(WW$19&gt;='様式３（療養者名簿）（⑤の場合）'!$BD79,IF(WW$19&lt;='様式３（療養者名簿）（⑤の場合）'!$BE79,1,0),0),0)</f>
        <v>0</v>
      </c>
      <c r="WX74" s="338">
        <f>IF(WX$19-'様式３（療養者名簿）（⑤の場合）'!$BD79+1&lt;=15,IF(WX$19&gt;='様式３（療養者名簿）（⑤の場合）'!$BD79,IF(WX$19&lt;='様式３（療養者名簿）（⑤の場合）'!$BE79,1,0),0),0)</f>
        <v>0</v>
      </c>
      <c r="WY74" s="338">
        <f>IF(WY$19-'様式３（療養者名簿）（⑤の場合）'!$BD79+1&lt;=15,IF(WY$19&gt;='様式３（療養者名簿）（⑤の場合）'!$BD79,IF(WY$19&lt;='様式３（療養者名簿）（⑤の場合）'!$BE79,1,0),0),0)</f>
        <v>0</v>
      </c>
      <c r="WZ74" s="338">
        <f>IF(WZ$19-'様式３（療養者名簿）（⑤の場合）'!$BD79+1&lt;=15,IF(WZ$19&gt;='様式３（療養者名簿）（⑤の場合）'!$BD79,IF(WZ$19&lt;='様式３（療養者名簿）（⑤の場合）'!$BE79,1,0),0),0)</f>
        <v>0</v>
      </c>
      <c r="XA74" s="338">
        <f>IF(XA$19-'様式３（療養者名簿）（⑤の場合）'!$BD79+1&lt;=15,IF(XA$19&gt;='様式３（療養者名簿）（⑤の場合）'!$BD79,IF(XA$19&lt;='様式３（療養者名簿）（⑤の場合）'!$BE79,1,0),0),0)</f>
        <v>0</v>
      </c>
      <c r="XB74" s="338">
        <f>IF(XB$19-'様式３（療養者名簿）（⑤の場合）'!$BD79+1&lt;=15,IF(XB$19&gt;='様式３（療養者名簿）（⑤の場合）'!$BD79,IF(XB$19&lt;='様式３（療養者名簿）（⑤の場合）'!$BE79,1,0),0),0)</f>
        <v>0</v>
      </c>
      <c r="XC74" s="338">
        <f>IF(XC$19-'様式３（療養者名簿）（⑤の場合）'!$BD79+1&lt;=15,IF(XC$19&gt;='様式３（療養者名簿）（⑤の場合）'!$BD79,IF(XC$19&lt;='様式３（療養者名簿）（⑤の場合）'!$BE79,1,0),0),0)</f>
        <v>0</v>
      </c>
      <c r="XD74" s="338">
        <f>IF(XD$19-'様式３（療養者名簿）（⑤の場合）'!$BD79+1&lt;=15,IF(XD$19&gt;='様式３（療養者名簿）（⑤の場合）'!$BD79,IF(XD$19&lt;='様式３（療養者名簿）（⑤の場合）'!$BE79,1,0),0),0)</f>
        <v>0</v>
      </c>
      <c r="XE74" s="338">
        <f>IF(XE$19-'様式３（療養者名簿）（⑤の場合）'!$BD79+1&lt;=15,IF(XE$19&gt;='様式３（療養者名簿）（⑤の場合）'!$BD79,IF(XE$19&lt;='様式３（療養者名簿）（⑤の場合）'!$BE79,1,0),0),0)</f>
        <v>0</v>
      </c>
      <c r="XF74" s="338">
        <f>IF(XF$19-'様式３（療養者名簿）（⑤の場合）'!$BD79+1&lt;=15,IF(XF$19&gt;='様式３（療養者名簿）（⑤の場合）'!$BD79,IF(XF$19&lt;='様式３（療養者名簿）（⑤の場合）'!$BE79,1,0),0),0)</f>
        <v>0</v>
      </c>
      <c r="XG74" s="338">
        <f>IF(XG$19-'様式３（療養者名簿）（⑤の場合）'!$BD79+1&lt;=15,IF(XG$19&gt;='様式３（療養者名簿）（⑤の場合）'!$BD79,IF(XG$19&lt;='様式３（療養者名簿）（⑤の場合）'!$BE79,1,0),0),0)</f>
        <v>0</v>
      </c>
      <c r="XH74" s="338">
        <f>IF(XH$19-'様式３（療養者名簿）（⑤の場合）'!$BD79+1&lt;=15,IF(XH$19&gt;='様式３（療養者名簿）（⑤の場合）'!$BD79,IF(XH$19&lt;='様式３（療養者名簿）（⑤の場合）'!$BE79,1,0),0),0)</f>
        <v>0</v>
      </c>
      <c r="XI74" s="338">
        <f>IF(XI$19-'様式３（療養者名簿）（⑤の場合）'!$BD79+1&lt;=15,IF(XI$19&gt;='様式３（療養者名簿）（⑤の場合）'!$BD79,IF(XI$19&lt;='様式３（療養者名簿）（⑤の場合）'!$BE79,1,0),0),0)</f>
        <v>0</v>
      </c>
      <c r="XJ74" s="338">
        <f>IF(XJ$19-'様式３（療養者名簿）（⑤の場合）'!$BD79+1&lt;=15,IF(XJ$19&gt;='様式３（療養者名簿）（⑤の場合）'!$BD79,IF(XJ$19&lt;='様式３（療養者名簿）（⑤の場合）'!$BE79,1,0),0),0)</f>
        <v>0</v>
      </c>
      <c r="XK74" s="338">
        <f>IF(XK$19-'様式３（療養者名簿）（⑤の場合）'!$BD79+1&lt;=15,IF(XK$19&gt;='様式３（療養者名簿）（⑤の場合）'!$BD79,IF(XK$19&lt;='様式３（療養者名簿）（⑤の場合）'!$BE79,1,0),0),0)</f>
        <v>0</v>
      </c>
      <c r="XL74" s="338">
        <f>IF(XL$19-'様式３（療養者名簿）（⑤の場合）'!$BD79+1&lt;=15,IF(XL$19&gt;='様式３（療養者名簿）（⑤の場合）'!$BD79,IF(XL$19&lt;='様式３（療養者名簿）（⑤の場合）'!$BE79,1,0),0),0)</f>
        <v>0</v>
      </c>
      <c r="XM74" s="338">
        <f>IF(XM$19-'様式３（療養者名簿）（⑤の場合）'!$BD79+1&lt;=15,IF(XM$19&gt;='様式３（療養者名簿）（⑤の場合）'!$BD79,IF(XM$19&lt;='様式３（療養者名簿）（⑤の場合）'!$BE79,1,0),0),0)</f>
        <v>0</v>
      </c>
      <c r="XN74" s="338">
        <f>IF(XN$19-'様式３（療養者名簿）（⑤の場合）'!$BD79+1&lt;=15,IF(XN$19&gt;='様式３（療養者名簿）（⑤の場合）'!$BD79,IF(XN$19&lt;='様式３（療養者名簿）（⑤の場合）'!$BE79,1,0),0),0)</f>
        <v>0</v>
      </c>
      <c r="XO74" s="338">
        <f>IF(XO$19-'様式３（療養者名簿）（⑤の場合）'!$BD79+1&lt;=15,IF(XO$19&gt;='様式３（療養者名簿）（⑤の場合）'!$BD79,IF(XO$19&lt;='様式３（療養者名簿）（⑤の場合）'!$BE79,1,0),0),0)</f>
        <v>0</v>
      </c>
      <c r="XP74" s="338">
        <f>IF(XP$19-'様式３（療養者名簿）（⑤の場合）'!$BD79+1&lt;=15,IF(XP$19&gt;='様式３（療養者名簿）（⑤の場合）'!$BD79,IF(XP$19&lt;='様式３（療養者名簿）（⑤の場合）'!$BE79,1,0),0),0)</f>
        <v>0</v>
      </c>
      <c r="XQ74" s="338">
        <f>IF(XQ$19-'様式３（療養者名簿）（⑤の場合）'!$BD79+1&lt;=15,IF(XQ$19&gt;='様式３（療養者名簿）（⑤の場合）'!$BD79,IF(XQ$19&lt;='様式３（療養者名簿）（⑤の場合）'!$BE79,1,0),0),0)</f>
        <v>0</v>
      </c>
      <c r="XR74" s="338">
        <f>IF(XR$19-'様式３（療養者名簿）（⑤の場合）'!$BD79+1&lt;=15,IF(XR$19&gt;='様式３（療養者名簿）（⑤の場合）'!$BD79,IF(XR$19&lt;='様式３（療養者名簿）（⑤の場合）'!$BE79,1,0),0),0)</f>
        <v>0</v>
      </c>
      <c r="XS74" s="338">
        <f>IF(XS$19-'様式３（療養者名簿）（⑤の場合）'!$BD79+1&lt;=15,IF(XS$19&gt;='様式３（療養者名簿）（⑤の場合）'!$BD79,IF(XS$19&lt;='様式３（療養者名簿）（⑤の場合）'!$BE79,1,0),0),0)</f>
        <v>0</v>
      </c>
      <c r="XT74" s="338">
        <f>IF(XT$19-'様式３（療養者名簿）（⑤の場合）'!$BD79+1&lt;=15,IF(XT$19&gt;='様式３（療養者名簿）（⑤の場合）'!$BD79,IF(XT$19&lt;='様式３（療養者名簿）（⑤の場合）'!$BE79,1,0),0),0)</f>
        <v>0</v>
      </c>
      <c r="XU74" s="338">
        <f>IF(XU$19-'様式３（療養者名簿）（⑤の場合）'!$BD79+1&lt;=15,IF(XU$19&gt;='様式３（療養者名簿）（⑤の場合）'!$BD79,IF(XU$19&lt;='様式３（療養者名簿）（⑤の場合）'!$BE79,1,0),0),0)</f>
        <v>0</v>
      </c>
      <c r="XV74" s="338">
        <f>IF(XV$19-'様式３（療養者名簿）（⑤の場合）'!$BD79+1&lt;=15,IF(XV$19&gt;='様式３（療養者名簿）（⑤の場合）'!$BD79,IF(XV$19&lt;='様式３（療養者名簿）（⑤の場合）'!$BE79,1,0),0),0)</f>
        <v>0</v>
      </c>
      <c r="XW74" s="338">
        <f>IF(XW$19-'様式３（療養者名簿）（⑤の場合）'!$BD79+1&lt;=15,IF(XW$19&gt;='様式３（療養者名簿）（⑤の場合）'!$BD79,IF(XW$19&lt;='様式３（療養者名簿）（⑤の場合）'!$BE79,1,0),0),0)</f>
        <v>0</v>
      </c>
      <c r="XX74" s="338">
        <f>IF(XX$19-'様式３（療養者名簿）（⑤の場合）'!$BD79+1&lt;=15,IF(XX$19&gt;='様式３（療養者名簿）（⑤の場合）'!$BD79,IF(XX$19&lt;='様式３（療養者名簿）（⑤の場合）'!$BE79,1,0),0),0)</f>
        <v>0</v>
      </c>
      <c r="XY74" s="338">
        <f>IF(XY$19-'様式３（療養者名簿）（⑤の場合）'!$BD79+1&lt;=15,IF(XY$19&gt;='様式３（療養者名簿）（⑤の場合）'!$BD79,IF(XY$19&lt;='様式３（療養者名簿）（⑤の場合）'!$BE79,1,0),0),0)</f>
        <v>0</v>
      </c>
      <c r="XZ74" s="338">
        <f>IF(XZ$19-'様式３（療養者名簿）（⑤の場合）'!$BD79+1&lt;=15,IF(XZ$19&gt;='様式３（療養者名簿）（⑤の場合）'!$BD79,IF(XZ$19&lt;='様式３（療養者名簿）（⑤の場合）'!$BE79,1,0),0),0)</f>
        <v>0</v>
      </c>
      <c r="YA74" s="338">
        <f>IF(YA$19-'様式３（療養者名簿）（⑤の場合）'!$BD79+1&lt;=15,IF(YA$19&gt;='様式３（療養者名簿）（⑤の場合）'!$BD79,IF(YA$19&lt;='様式３（療養者名簿）（⑤の場合）'!$BE79,1,0),0),0)</f>
        <v>0</v>
      </c>
      <c r="YB74" s="338">
        <f>IF(YB$19-'様式３（療養者名簿）（⑤の場合）'!$BD79+1&lt;=15,IF(YB$19&gt;='様式３（療養者名簿）（⑤の場合）'!$BD79,IF(YB$19&lt;='様式３（療養者名簿）（⑤の場合）'!$BE79,1,0),0),0)</f>
        <v>0</v>
      </c>
      <c r="YC74" s="338">
        <f>IF(YC$19-'様式３（療養者名簿）（⑤の場合）'!$BD79+1&lt;=15,IF(YC$19&gt;='様式３（療養者名簿）（⑤の場合）'!$BD79,IF(YC$19&lt;='様式３（療養者名簿）（⑤の場合）'!$BE79,1,0),0),0)</f>
        <v>0</v>
      </c>
      <c r="YD74" s="338">
        <f>IF(YD$19-'様式３（療養者名簿）（⑤の場合）'!$BD79+1&lt;=15,IF(YD$19&gt;='様式３（療養者名簿）（⑤の場合）'!$BD79,IF(YD$19&lt;='様式３（療養者名簿）（⑤の場合）'!$BE79,1,0),0),0)</f>
        <v>0</v>
      </c>
      <c r="YE74" s="338">
        <f>IF(YE$19-'様式３（療養者名簿）（⑤の場合）'!$BD79+1&lt;=15,IF(YE$19&gt;='様式３（療養者名簿）（⑤の場合）'!$BD79,IF(YE$19&lt;='様式３（療養者名簿）（⑤の場合）'!$BE79,1,0),0),0)</f>
        <v>0</v>
      </c>
      <c r="YF74" s="338">
        <f>IF(YF$19-'様式３（療養者名簿）（⑤の場合）'!$BD79+1&lt;=15,IF(YF$19&gt;='様式３（療養者名簿）（⑤の場合）'!$BD79,IF(YF$19&lt;='様式３（療養者名簿）（⑤の場合）'!$BE79,1,0),0),0)</f>
        <v>0</v>
      </c>
      <c r="YG74" s="338">
        <f>IF(YG$19-'様式３（療養者名簿）（⑤の場合）'!$BD79+1&lt;=15,IF(YG$19&gt;='様式３（療養者名簿）（⑤の場合）'!$BD79,IF(YG$19&lt;='様式３（療養者名簿）（⑤の場合）'!$BE79,1,0),0),0)</f>
        <v>0</v>
      </c>
      <c r="YH74" s="338">
        <f>IF(YH$19-'様式３（療養者名簿）（⑤の場合）'!$BD79+1&lt;=15,IF(YH$19&gt;='様式３（療養者名簿）（⑤の場合）'!$BD79,IF(YH$19&lt;='様式３（療養者名簿）（⑤の場合）'!$BE79,1,0),0),0)</f>
        <v>0</v>
      </c>
      <c r="YI74" s="338">
        <f>IF(YI$19-'様式３（療養者名簿）（⑤の場合）'!$BD79+1&lt;=15,IF(YI$19&gt;='様式３（療養者名簿）（⑤の場合）'!$BD79,IF(YI$19&lt;='様式３（療養者名簿）（⑤の場合）'!$BE79,1,0),0),0)</f>
        <v>0</v>
      </c>
      <c r="YJ74" s="338">
        <f>IF(YJ$19-'様式３（療養者名簿）（⑤の場合）'!$BD79+1&lt;=15,IF(YJ$19&gt;='様式３（療養者名簿）（⑤の場合）'!$BD79,IF(YJ$19&lt;='様式３（療養者名簿）（⑤の場合）'!$BE79,1,0),0),0)</f>
        <v>0</v>
      </c>
      <c r="YK74" s="338">
        <f>IF(YK$19-'様式３（療養者名簿）（⑤の場合）'!$BD79+1&lt;=15,IF(YK$19&gt;='様式３（療養者名簿）（⑤の場合）'!$BD79,IF(YK$19&lt;='様式３（療養者名簿）（⑤の場合）'!$BE79,1,0),0),0)</f>
        <v>0</v>
      </c>
      <c r="YL74" s="338">
        <f>IF(YL$19-'様式３（療養者名簿）（⑤の場合）'!$BD79+1&lt;=15,IF(YL$19&gt;='様式３（療養者名簿）（⑤の場合）'!$BD79,IF(YL$19&lt;='様式３（療養者名簿）（⑤の場合）'!$BE79,1,0),0),0)</f>
        <v>0</v>
      </c>
      <c r="YM74" s="338">
        <f>IF(YM$19-'様式３（療養者名簿）（⑤の場合）'!$BD79+1&lt;=15,IF(YM$19&gt;='様式３（療養者名簿）（⑤の場合）'!$BD79,IF(YM$19&lt;='様式３（療養者名簿）（⑤の場合）'!$BE79,1,0),0),0)</f>
        <v>0</v>
      </c>
      <c r="YN74" s="338">
        <f>IF(YN$19-'様式３（療養者名簿）（⑤の場合）'!$BD79+1&lt;=15,IF(YN$19&gt;='様式３（療養者名簿）（⑤の場合）'!$BD79,IF(YN$19&lt;='様式３（療養者名簿）（⑤の場合）'!$BE79,1,0),0),0)</f>
        <v>0</v>
      </c>
      <c r="YO74" s="338">
        <f>IF(YO$19-'様式３（療養者名簿）（⑤の場合）'!$BD79+1&lt;=15,IF(YO$19&gt;='様式３（療養者名簿）（⑤の場合）'!$BD79,IF(YO$19&lt;='様式３（療養者名簿）（⑤の場合）'!$BE79,1,0),0),0)</f>
        <v>0</v>
      </c>
      <c r="YP74" s="338">
        <f>IF(YP$19-'様式３（療養者名簿）（⑤の場合）'!$BD79+1&lt;=15,IF(YP$19&gt;='様式３（療養者名簿）（⑤の場合）'!$BD79,IF(YP$19&lt;='様式３（療養者名簿）（⑤の場合）'!$BE79,1,0),0),0)</f>
        <v>0</v>
      </c>
      <c r="YQ74" s="338">
        <f>IF(YQ$19-'様式３（療養者名簿）（⑤の場合）'!$BD79+1&lt;=15,IF(YQ$19&gt;='様式３（療養者名簿）（⑤の場合）'!$BD79,IF(YQ$19&lt;='様式３（療養者名簿）（⑤の場合）'!$BE79,1,0),0),0)</f>
        <v>0</v>
      </c>
      <c r="YR74" s="338">
        <f>IF(YR$19-'様式３（療養者名簿）（⑤の場合）'!$BD79+1&lt;=15,IF(YR$19&gt;='様式３（療養者名簿）（⑤の場合）'!$BD79,IF(YR$19&lt;='様式３（療養者名簿）（⑤の場合）'!$BE79,1,0),0),0)</f>
        <v>0</v>
      </c>
      <c r="YS74" s="338">
        <f>IF(YS$19-'様式３（療養者名簿）（⑤の場合）'!$BD79+1&lt;=15,IF(YS$19&gt;='様式３（療養者名簿）（⑤の場合）'!$BD79,IF(YS$19&lt;='様式３（療養者名簿）（⑤の場合）'!$BE79,1,0),0),0)</f>
        <v>0</v>
      </c>
      <c r="YT74" s="338">
        <f>IF(YT$19-'様式３（療養者名簿）（⑤の場合）'!$BD79+1&lt;=15,IF(YT$19&gt;='様式３（療養者名簿）（⑤の場合）'!$BD79,IF(YT$19&lt;='様式３（療養者名簿）（⑤の場合）'!$BE79,1,0),0),0)</f>
        <v>0</v>
      </c>
      <c r="YU74" s="338">
        <f>IF(YU$19-'様式３（療養者名簿）（⑤の場合）'!$BD79+1&lt;=15,IF(YU$19&gt;='様式３（療養者名簿）（⑤の場合）'!$BD79,IF(YU$19&lt;='様式３（療養者名簿）（⑤の場合）'!$BE79,1,0),0),0)</f>
        <v>0</v>
      </c>
      <c r="YV74" s="338">
        <f>IF(YV$19-'様式３（療養者名簿）（⑤の場合）'!$BD79+1&lt;=15,IF(YV$19&gt;='様式３（療養者名簿）（⑤の場合）'!$BD79,IF(YV$19&lt;='様式３（療養者名簿）（⑤の場合）'!$BE79,1,0),0),0)</f>
        <v>0</v>
      </c>
      <c r="YW74" s="338">
        <f>IF(YW$19-'様式３（療養者名簿）（⑤の場合）'!$BD79+1&lt;=15,IF(YW$19&gt;='様式３（療養者名簿）（⑤の場合）'!$BD79,IF(YW$19&lt;='様式３（療養者名簿）（⑤の場合）'!$BE79,1,0),0),0)</f>
        <v>0</v>
      </c>
      <c r="YX74" s="338">
        <f>IF(YX$19-'様式３（療養者名簿）（⑤の場合）'!$BD79+1&lt;=15,IF(YX$19&gt;='様式３（療養者名簿）（⑤の場合）'!$BD79,IF(YX$19&lt;='様式３（療養者名簿）（⑤の場合）'!$BE79,1,0),0),0)</f>
        <v>0</v>
      </c>
      <c r="YY74" s="338">
        <f>IF(YY$19-'様式３（療養者名簿）（⑤の場合）'!$BD79+1&lt;=15,IF(YY$19&gt;='様式３（療養者名簿）（⑤の場合）'!$BD79,IF(YY$19&lt;='様式３（療養者名簿）（⑤の場合）'!$BE79,1,0),0),0)</f>
        <v>0</v>
      </c>
      <c r="YZ74" s="338">
        <f>IF(YZ$19-'様式３（療養者名簿）（⑤の場合）'!$BD79+1&lt;=15,IF(YZ$19&gt;='様式３（療養者名簿）（⑤の場合）'!$BD79,IF(YZ$19&lt;='様式３（療養者名簿）（⑤の場合）'!$BE79,1,0),0),0)</f>
        <v>0</v>
      </c>
      <c r="ZA74" s="338">
        <f>IF(ZA$19-'様式３（療養者名簿）（⑤の場合）'!$BD79+1&lt;=15,IF(ZA$19&gt;='様式３（療養者名簿）（⑤の場合）'!$BD79,IF(ZA$19&lt;='様式３（療養者名簿）（⑤の場合）'!$BE79,1,0),0),0)</f>
        <v>0</v>
      </c>
      <c r="ZB74" s="338">
        <f>IF(ZB$19-'様式３（療養者名簿）（⑤の場合）'!$BD79+1&lt;=15,IF(ZB$19&gt;='様式３（療養者名簿）（⑤の場合）'!$BD79,IF(ZB$19&lt;='様式３（療養者名簿）（⑤の場合）'!$BE79,1,0),0),0)</f>
        <v>0</v>
      </c>
      <c r="ZC74" s="338">
        <f>IF(ZC$19-'様式３（療養者名簿）（⑤の場合）'!$BD79+1&lt;=15,IF(ZC$19&gt;='様式３（療養者名簿）（⑤の場合）'!$BD79,IF(ZC$19&lt;='様式３（療養者名簿）（⑤の場合）'!$BE79,1,0),0),0)</f>
        <v>0</v>
      </c>
      <c r="ZD74" s="338">
        <f>IF(ZD$19-'様式３（療養者名簿）（⑤の場合）'!$BD79+1&lt;=15,IF(ZD$19&gt;='様式３（療養者名簿）（⑤の場合）'!$BD79,IF(ZD$19&lt;='様式３（療養者名簿）（⑤の場合）'!$BE79,1,0),0),0)</f>
        <v>0</v>
      </c>
      <c r="ZE74" s="338">
        <f>IF(ZE$19-'様式３（療養者名簿）（⑤の場合）'!$BD79+1&lt;=15,IF(ZE$19&gt;='様式３（療養者名簿）（⑤の場合）'!$BD79,IF(ZE$19&lt;='様式３（療養者名簿）（⑤の場合）'!$BE79,1,0),0),0)</f>
        <v>0</v>
      </c>
      <c r="ZF74" s="338">
        <f>IF(ZF$19-'様式３（療養者名簿）（⑤の場合）'!$BD79+1&lt;=15,IF(ZF$19&gt;='様式３（療養者名簿）（⑤の場合）'!$BD79,IF(ZF$19&lt;='様式３（療養者名簿）（⑤の場合）'!$BE79,1,0),0),0)</f>
        <v>0</v>
      </c>
      <c r="ZG74" s="338">
        <f>IF(ZG$19-'様式３（療養者名簿）（⑤の場合）'!$BD79+1&lt;=15,IF(ZG$19&gt;='様式３（療養者名簿）（⑤の場合）'!$BD79,IF(ZG$19&lt;='様式３（療養者名簿）（⑤の場合）'!$BE79,1,0),0),0)</f>
        <v>0</v>
      </c>
      <c r="ZH74" s="338">
        <f>IF(ZH$19-'様式３（療養者名簿）（⑤の場合）'!$BD79+1&lt;=15,IF(ZH$19&gt;='様式３（療養者名簿）（⑤の場合）'!$BD79,IF(ZH$19&lt;='様式３（療養者名簿）（⑤の場合）'!$BE79,1,0),0),0)</f>
        <v>0</v>
      </c>
      <c r="ZI74" s="338">
        <f>IF(ZI$19-'様式３（療養者名簿）（⑤の場合）'!$BD79+1&lt;=15,IF(ZI$19&gt;='様式３（療養者名簿）（⑤の場合）'!$BD79,IF(ZI$19&lt;='様式３（療養者名簿）（⑤の場合）'!$BE79,1,0),0),0)</f>
        <v>0</v>
      </c>
      <c r="ZJ74" s="338">
        <f>IF(ZJ$19-'様式３（療養者名簿）（⑤の場合）'!$BD79+1&lt;=15,IF(ZJ$19&gt;='様式３（療養者名簿）（⑤の場合）'!$BD79,IF(ZJ$19&lt;='様式３（療養者名簿）（⑤の場合）'!$BE79,1,0),0),0)</f>
        <v>0</v>
      </c>
      <c r="ZK74" s="338">
        <f>IF(ZK$19-'様式３（療養者名簿）（⑤の場合）'!$BD79+1&lt;=15,IF(ZK$19&gt;='様式３（療養者名簿）（⑤の場合）'!$BD79,IF(ZK$19&lt;='様式３（療養者名簿）（⑤の場合）'!$BE79,1,0),0),0)</f>
        <v>0</v>
      </c>
      <c r="ZL74" s="338">
        <f>IF(ZL$19-'様式３（療養者名簿）（⑤の場合）'!$BD79+1&lt;=15,IF(ZL$19&gt;='様式３（療養者名簿）（⑤の場合）'!$BD79,IF(ZL$19&lt;='様式３（療養者名簿）（⑤の場合）'!$BE79,1,0),0),0)</f>
        <v>0</v>
      </c>
      <c r="ZM74" s="338">
        <f>IF(ZM$19-'様式３（療養者名簿）（⑤の場合）'!$BD79+1&lt;=15,IF(ZM$19&gt;='様式３（療養者名簿）（⑤の場合）'!$BD79,IF(ZM$19&lt;='様式３（療養者名簿）（⑤の場合）'!$BE79,1,0),0),0)</f>
        <v>0</v>
      </c>
      <c r="ZN74" s="338">
        <f>IF(ZN$19-'様式３（療養者名簿）（⑤の場合）'!$BD79+1&lt;=15,IF(ZN$19&gt;='様式３（療養者名簿）（⑤の場合）'!$BD79,IF(ZN$19&lt;='様式３（療養者名簿）（⑤の場合）'!$BE79,1,0),0),0)</f>
        <v>0</v>
      </c>
      <c r="ZO74" s="338">
        <f>IF(ZO$19-'様式３（療養者名簿）（⑤の場合）'!$BD79+1&lt;=15,IF(ZO$19&gt;='様式３（療養者名簿）（⑤の場合）'!$BD79,IF(ZO$19&lt;='様式３（療養者名簿）（⑤の場合）'!$BE79,1,0),0),0)</f>
        <v>0</v>
      </c>
      <c r="ZP74" s="338">
        <f>IF(ZP$19-'様式３（療養者名簿）（⑤の場合）'!$BD79+1&lt;=15,IF(ZP$19&gt;='様式３（療養者名簿）（⑤の場合）'!$BD79,IF(ZP$19&lt;='様式３（療養者名簿）（⑤の場合）'!$BE79,1,0),0),0)</f>
        <v>0</v>
      </c>
      <c r="ZQ74" s="338">
        <f>IF(ZQ$19-'様式３（療養者名簿）（⑤の場合）'!$BD79+1&lt;=15,IF(ZQ$19&gt;='様式３（療養者名簿）（⑤の場合）'!$BD79,IF(ZQ$19&lt;='様式３（療養者名簿）（⑤の場合）'!$BE79,1,0),0),0)</f>
        <v>0</v>
      </c>
      <c r="ZR74" s="338">
        <f>IF(ZR$19-'様式３（療養者名簿）（⑤の場合）'!$BD79+1&lt;=15,IF(ZR$19&gt;='様式３（療養者名簿）（⑤の場合）'!$BD79,IF(ZR$19&lt;='様式３（療養者名簿）（⑤の場合）'!$BE79,1,0),0),0)</f>
        <v>0</v>
      </c>
      <c r="ZS74" s="338">
        <f>IF(ZS$19-'様式３（療養者名簿）（⑤の場合）'!$BD79+1&lt;=15,IF(ZS$19&gt;='様式３（療養者名簿）（⑤の場合）'!$BD79,IF(ZS$19&lt;='様式３（療養者名簿）（⑤の場合）'!$BE79,1,0),0),0)</f>
        <v>0</v>
      </c>
      <c r="ZT74" s="338">
        <f>IF(ZT$19-'様式３（療養者名簿）（⑤の場合）'!$BD79+1&lt;=15,IF(ZT$19&gt;='様式３（療養者名簿）（⑤の場合）'!$BD79,IF(ZT$19&lt;='様式３（療養者名簿）（⑤の場合）'!$BE79,1,0),0),0)</f>
        <v>0</v>
      </c>
      <c r="ZU74" s="338">
        <f>IF(ZU$19-'様式３（療養者名簿）（⑤の場合）'!$BD79+1&lt;=15,IF(ZU$19&gt;='様式３（療養者名簿）（⑤の場合）'!$BD79,IF(ZU$19&lt;='様式３（療養者名簿）（⑤の場合）'!$BE79,1,0),0),0)</f>
        <v>0</v>
      </c>
      <c r="ZV74" s="338">
        <f>IF(ZV$19-'様式３（療養者名簿）（⑤の場合）'!$BD79+1&lt;=15,IF(ZV$19&gt;='様式３（療養者名簿）（⑤の場合）'!$BD79,IF(ZV$19&lt;='様式３（療養者名簿）（⑤の場合）'!$BE79,1,0),0),0)</f>
        <v>0</v>
      </c>
      <c r="ZW74" s="338">
        <f>IF(ZW$19-'様式３（療養者名簿）（⑤の場合）'!$BD79+1&lt;=15,IF(ZW$19&gt;='様式３（療養者名簿）（⑤の場合）'!$BD79,IF(ZW$19&lt;='様式３（療養者名簿）（⑤の場合）'!$BE79,1,0),0),0)</f>
        <v>0</v>
      </c>
      <c r="ZX74" s="338">
        <f>IF(ZX$19-'様式３（療養者名簿）（⑤の場合）'!$BD79+1&lt;=15,IF(ZX$19&gt;='様式３（療養者名簿）（⑤の場合）'!$BD79,IF(ZX$19&lt;='様式３（療養者名簿）（⑤の場合）'!$BE79,1,0),0),0)</f>
        <v>0</v>
      </c>
      <c r="ZY74" s="338">
        <f>IF(ZY$19-'様式３（療養者名簿）（⑤の場合）'!$BD79+1&lt;=15,IF(ZY$19&gt;='様式３（療養者名簿）（⑤の場合）'!$BD79,IF(ZY$19&lt;='様式３（療養者名簿）（⑤の場合）'!$BE79,1,0),0),0)</f>
        <v>0</v>
      </c>
      <c r="ZZ74" s="338">
        <f>IF(ZZ$19-'様式３（療養者名簿）（⑤の場合）'!$BD79+1&lt;=15,IF(ZZ$19&gt;='様式３（療養者名簿）（⑤の場合）'!$BD79,IF(ZZ$19&lt;='様式３（療養者名簿）（⑤の場合）'!$BE79,1,0),0),0)</f>
        <v>0</v>
      </c>
      <c r="AAA74" s="338">
        <f>IF(AAA$19-'様式３（療養者名簿）（⑤の場合）'!$BD79+1&lt;=15,IF(AAA$19&gt;='様式３（療養者名簿）（⑤の場合）'!$BD79,IF(AAA$19&lt;='様式３（療養者名簿）（⑤の場合）'!$BE79,1,0),0),0)</f>
        <v>0</v>
      </c>
      <c r="AAB74" s="338">
        <f>IF(AAB$19-'様式３（療養者名簿）（⑤の場合）'!$BD79+1&lt;=15,IF(AAB$19&gt;='様式３（療養者名簿）（⑤の場合）'!$BD79,IF(AAB$19&lt;='様式３（療養者名簿）（⑤の場合）'!$BE79,1,0),0),0)</f>
        <v>0</v>
      </c>
      <c r="AAC74" s="338">
        <f>IF(AAC$19-'様式３（療養者名簿）（⑤の場合）'!$BD79+1&lt;=15,IF(AAC$19&gt;='様式３（療養者名簿）（⑤の場合）'!$BD79,IF(AAC$19&lt;='様式３（療養者名簿）（⑤の場合）'!$BE79,1,0),0),0)</f>
        <v>0</v>
      </c>
      <c r="AAD74" s="338">
        <f>IF(AAD$19-'様式３（療養者名簿）（⑤の場合）'!$BD79+1&lt;=15,IF(AAD$19&gt;='様式３（療養者名簿）（⑤の場合）'!$BD79,IF(AAD$19&lt;='様式３（療養者名簿）（⑤の場合）'!$BE79,1,0),0),0)</f>
        <v>0</v>
      </c>
      <c r="AAE74" s="338">
        <f>IF(AAE$19-'様式３（療養者名簿）（⑤の場合）'!$BD79+1&lt;=15,IF(AAE$19&gt;='様式３（療養者名簿）（⑤の場合）'!$BD79,IF(AAE$19&lt;='様式３（療養者名簿）（⑤の場合）'!$BE79,1,0),0),0)</f>
        <v>0</v>
      </c>
      <c r="AAF74" s="338">
        <f>IF(AAF$19-'様式３（療養者名簿）（⑤の場合）'!$BD79+1&lt;=15,IF(AAF$19&gt;='様式３（療養者名簿）（⑤の場合）'!$BD79,IF(AAF$19&lt;='様式３（療養者名簿）（⑤の場合）'!$BE79,1,0),0),0)</f>
        <v>0</v>
      </c>
      <c r="AAG74" s="338">
        <f>IF(AAG$19-'様式３（療養者名簿）（⑤の場合）'!$BD79+1&lt;=15,IF(AAG$19&gt;='様式３（療養者名簿）（⑤の場合）'!$BD79,IF(AAG$19&lt;='様式３（療養者名簿）（⑤の場合）'!$BE79,1,0),0),0)</f>
        <v>0</v>
      </c>
      <c r="AAH74" s="338">
        <f>IF(AAH$19-'様式３（療養者名簿）（⑤の場合）'!$BD79+1&lt;=15,IF(AAH$19&gt;='様式３（療養者名簿）（⑤の場合）'!$BD79,IF(AAH$19&lt;='様式３（療養者名簿）（⑤の場合）'!$BE79,1,0),0),0)</f>
        <v>0</v>
      </c>
      <c r="AAI74" s="338">
        <f>IF(AAI$19-'様式３（療養者名簿）（⑤の場合）'!$BD79+1&lt;=15,IF(AAI$19&gt;='様式３（療養者名簿）（⑤の場合）'!$BD79,IF(AAI$19&lt;='様式３（療養者名簿）（⑤の場合）'!$BE79,1,0),0),0)</f>
        <v>0</v>
      </c>
      <c r="AAJ74" s="338">
        <f>IF(AAJ$19-'様式３（療養者名簿）（⑤の場合）'!$BD79+1&lt;=15,IF(AAJ$19&gt;='様式３（療養者名簿）（⑤の場合）'!$BD79,IF(AAJ$19&lt;='様式３（療養者名簿）（⑤の場合）'!$BE79,1,0),0),0)</f>
        <v>0</v>
      </c>
      <c r="AAK74" s="338">
        <f>IF(AAK$19-'様式３（療養者名簿）（⑤の場合）'!$BD79+1&lt;=15,IF(AAK$19&gt;='様式３（療養者名簿）（⑤の場合）'!$BD79,IF(AAK$19&lt;='様式３（療養者名簿）（⑤の場合）'!$BE79,1,0),0),0)</f>
        <v>0</v>
      </c>
      <c r="AAL74" s="338">
        <f>IF(AAL$19-'様式３（療養者名簿）（⑤の場合）'!$BD79+1&lt;=15,IF(AAL$19&gt;='様式３（療養者名簿）（⑤の場合）'!$BD79,IF(AAL$19&lt;='様式３（療養者名簿）（⑤の場合）'!$BE79,1,0),0),0)</f>
        <v>0</v>
      </c>
      <c r="AAM74" s="338">
        <f>IF(AAM$19-'様式３（療養者名簿）（⑤の場合）'!$BD79+1&lt;=15,IF(AAM$19&gt;='様式３（療養者名簿）（⑤の場合）'!$BD79,IF(AAM$19&lt;='様式３（療養者名簿）（⑤の場合）'!$BE79,1,0),0),0)</f>
        <v>0</v>
      </c>
      <c r="AAN74" s="338">
        <f>IF(AAN$19-'様式３（療養者名簿）（⑤の場合）'!$BD79+1&lt;=15,IF(AAN$19&gt;='様式３（療養者名簿）（⑤の場合）'!$BD79,IF(AAN$19&lt;='様式３（療養者名簿）（⑤の場合）'!$BE79,1,0),0),0)</f>
        <v>0</v>
      </c>
      <c r="AAO74" s="338">
        <f>IF(AAO$19-'様式３（療養者名簿）（⑤の場合）'!$BD79+1&lt;=15,IF(AAO$19&gt;='様式３（療養者名簿）（⑤の場合）'!$BD79,IF(AAO$19&lt;='様式３（療養者名簿）（⑤の場合）'!$BE79,1,0),0),0)</f>
        <v>0</v>
      </c>
      <c r="AAP74" s="338">
        <f>IF(AAP$19-'様式３（療養者名簿）（⑤の場合）'!$BD79+1&lt;=15,IF(AAP$19&gt;='様式３（療養者名簿）（⑤の場合）'!$BD79,IF(AAP$19&lt;='様式３（療養者名簿）（⑤の場合）'!$BE79,1,0),0),0)</f>
        <v>0</v>
      </c>
      <c r="AAQ74" s="338">
        <f>IF(AAQ$19-'様式３（療養者名簿）（⑤の場合）'!$BD79+1&lt;=15,IF(AAQ$19&gt;='様式３（療養者名簿）（⑤の場合）'!$BD79,IF(AAQ$19&lt;='様式３（療養者名簿）（⑤の場合）'!$BE79,1,0),0),0)</f>
        <v>0</v>
      </c>
      <c r="AAR74" s="338">
        <f>IF(AAR$19-'様式３（療養者名簿）（⑤の場合）'!$BD79+1&lt;=15,IF(AAR$19&gt;='様式３（療養者名簿）（⑤の場合）'!$BD79,IF(AAR$19&lt;='様式３（療養者名簿）（⑤の場合）'!$BE79,1,0),0),0)</f>
        <v>0</v>
      </c>
      <c r="AAS74" s="338">
        <f>IF(AAS$19-'様式３（療養者名簿）（⑤の場合）'!$BD79+1&lt;=15,IF(AAS$19&gt;='様式３（療養者名簿）（⑤の場合）'!$BD79,IF(AAS$19&lt;='様式３（療養者名簿）（⑤の場合）'!$BE79,1,0),0),0)</f>
        <v>0</v>
      </c>
      <c r="AAT74" s="338">
        <f>IF(AAT$19-'様式３（療養者名簿）（⑤の場合）'!$BD79+1&lt;=15,IF(AAT$19&gt;='様式３（療養者名簿）（⑤の場合）'!$BD79,IF(AAT$19&lt;='様式３（療養者名簿）（⑤の場合）'!$BE79,1,0),0),0)</f>
        <v>0</v>
      </c>
      <c r="AAU74" s="338">
        <f>IF(AAU$19-'様式３（療養者名簿）（⑤の場合）'!$BD79+1&lt;=15,IF(AAU$19&gt;='様式３（療養者名簿）（⑤の場合）'!$BD79,IF(AAU$19&lt;='様式３（療養者名簿）（⑤の場合）'!$BE79,1,0),0),0)</f>
        <v>0</v>
      </c>
      <c r="AAV74" s="338">
        <f>IF(AAV$19-'様式３（療養者名簿）（⑤の場合）'!$BD79+1&lt;=15,IF(AAV$19&gt;='様式３（療養者名簿）（⑤の場合）'!$BD79,IF(AAV$19&lt;='様式３（療養者名簿）（⑤の場合）'!$BE79,1,0),0),0)</f>
        <v>0</v>
      </c>
      <c r="AAW74" s="338">
        <f>IF(AAW$19-'様式３（療養者名簿）（⑤の場合）'!$BD79+1&lt;=15,IF(AAW$19&gt;='様式３（療養者名簿）（⑤の場合）'!$BD79,IF(AAW$19&lt;='様式３（療養者名簿）（⑤の場合）'!$BE79,1,0),0),0)</f>
        <v>0</v>
      </c>
      <c r="AAX74" s="338">
        <f>IF(AAX$19-'様式３（療養者名簿）（⑤の場合）'!$BD79+1&lt;=15,IF(AAX$19&gt;='様式３（療養者名簿）（⑤の場合）'!$BD79,IF(AAX$19&lt;='様式３（療養者名簿）（⑤の場合）'!$BE79,1,0),0),0)</f>
        <v>0</v>
      </c>
      <c r="AAY74" s="338">
        <f>IF(AAY$19-'様式３（療養者名簿）（⑤の場合）'!$BD79+1&lt;=15,IF(AAY$19&gt;='様式３（療養者名簿）（⑤の場合）'!$BD79,IF(AAY$19&lt;='様式３（療養者名簿）（⑤の場合）'!$BE79,1,0),0),0)</f>
        <v>0</v>
      </c>
      <c r="AAZ74" s="338">
        <f>IF(AAZ$19-'様式３（療養者名簿）（⑤の場合）'!$BD79+1&lt;=15,IF(AAZ$19&gt;='様式３（療養者名簿）（⑤の場合）'!$BD79,IF(AAZ$19&lt;='様式３（療養者名簿）（⑤の場合）'!$BE79,1,0),0),0)</f>
        <v>0</v>
      </c>
      <c r="ABA74" s="338">
        <f>IF(ABA$19-'様式３（療養者名簿）（⑤の場合）'!$BD79+1&lt;=15,IF(ABA$19&gt;='様式３（療養者名簿）（⑤の場合）'!$BD79,IF(ABA$19&lt;='様式３（療養者名簿）（⑤の場合）'!$BE79,1,0),0),0)</f>
        <v>0</v>
      </c>
      <c r="ABB74" s="338">
        <f>IF(ABB$19-'様式３（療養者名簿）（⑤の場合）'!$BD79+1&lt;=15,IF(ABB$19&gt;='様式３（療養者名簿）（⑤の場合）'!$BD79,IF(ABB$19&lt;='様式３（療養者名簿）（⑤の場合）'!$BE79,1,0),0),0)</f>
        <v>0</v>
      </c>
      <c r="ABC74" s="338">
        <f>IF(ABC$19-'様式３（療養者名簿）（⑤の場合）'!$BD79+1&lt;=15,IF(ABC$19&gt;='様式３（療養者名簿）（⑤の場合）'!$BD79,IF(ABC$19&lt;='様式３（療養者名簿）（⑤の場合）'!$BE79,1,0),0),0)</f>
        <v>0</v>
      </c>
      <c r="ABD74" s="338">
        <f>IF(ABD$19-'様式３（療養者名簿）（⑤の場合）'!$BD79+1&lt;=15,IF(ABD$19&gt;='様式３（療養者名簿）（⑤の場合）'!$BD79,IF(ABD$19&lt;='様式３（療養者名簿）（⑤の場合）'!$BE79,1,0),0),0)</f>
        <v>0</v>
      </c>
    </row>
    <row r="75" spans="1:732" ht="42" customHeight="1">
      <c r="A75" s="227">
        <f>'様式３（療養者名簿）（⑤の場合）'!C80</f>
        <v>0</v>
      </c>
      <c r="B75" s="332">
        <f>IF(B$19-'様式３（療養者名簿）（⑤の場合）'!$BD80+1&lt;=15,IF(B$19&gt;='様式３（療養者名簿）（⑤の場合）'!$BD80,IF(B$19&lt;='様式３（療養者名簿）（⑤の場合）'!$BE80,1,0),0),0)</f>
        <v>0</v>
      </c>
      <c r="C75" s="332">
        <f>IF(C$19-'様式３（療養者名簿）（⑤の場合）'!$BD80+1&lt;=15,IF(C$19&gt;='様式３（療養者名簿）（⑤の場合）'!$BD80,IF(C$19&lt;='様式３（療養者名簿）（⑤の場合）'!$BE80,1,0),0),0)</f>
        <v>0</v>
      </c>
      <c r="D75" s="332">
        <f>IF(D$19-'様式３（療養者名簿）（⑤の場合）'!$BD80+1&lt;=15,IF(D$19&gt;='様式３（療養者名簿）（⑤の場合）'!$BD80,IF(D$19&lt;='様式３（療養者名簿）（⑤の場合）'!$BE80,1,0),0),0)</f>
        <v>0</v>
      </c>
      <c r="E75" s="332">
        <f>IF(E$19-'様式３（療養者名簿）（⑤の場合）'!$BD80+1&lt;=15,IF(E$19&gt;='様式３（療養者名簿）（⑤の場合）'!$BD80,IF(E$19&lt;='様式３（療養者名簿）（⑤の場合）'!$BE80,1,0),0),0)</f>
        <v>0</v>
      </c>
      <c r="F75" s="332">
        <f>IF(F$19-'様式３（療養者名簿）（⑤の場合）'!$BD80+1&lt;=15,IF(F$19&gt;='様式３（療養者名簿）（⑤の場合）'!$BD80,IF(F$19&lt;='様式３（療養者名簿）（⑤の場合）'!$BE80,1,0),0),0)</f>
        <v>0</v>
      </c>
      <c r="G75" s="332">
        <f>IF(G$19-'様式３（療養者名簿）（⑤の場合）'!$BD80+1&lt;=15,IF(G$19&gt;='様式３（療養者名簿）（⑤の場合）'!$BD80,IF(G$19&lt;='様式３（療養者名簿）（⑤の場合）'!$BE80,1,0),0),0)</f>
        <v>0</v>
      </c>
      <c r="H75" s="332">
        <f>IF(H$19-'様式３（療養者名簿）（⑤の場合）'!$BD80+1&lt;=15,IF(H$19&gt;='様式３（療養者名簿）（⑤の場合）'!$BD80,IF(H$19&lt;='様式３（療養者名簿）（⑤の場合）'!$BE80,1,0),0),0)</f>
        <v>0</v>
      </c>
      <c r="I75" s="332">
        <f>IF(I$19-'様式３（療養者名簿）（⑤の場合）'!$BD80+1&lt;=15,IF(I$19&gt;='様式３（療養者名簿）（⑤の場合）'!$BD80,IF(I$19&lt;='様式３（療養者名簿）（⑤の場合）'!$BE80,1,0),0),0)</f>
        <v>0</v>
      </c>
      <c r="J75" s="332">
        <f>IF(J$19-'様式３（療養者名簿）（⑤の場合）'!$BD80+1&lt;=15,IF(J$19&gt;='様式３（療養者名簿）（⑤の場合）'!$BD80,IF(J$19&lt;='様式３（療養者名簿）（⑤の場合）'!$BE80,1,0),0),0)</f>
        <v>0</v>
      </c>
      <c r="K75" s="332">
        <f>IF(K$19-'様式３（療養者名簿）（⑤の場合）'!$BD80+1&lt;=15,IF(K$19&gt;='様式３（療養者名簿）（⑤の場合）'!$BD80,IF(K$19&lt;='様式３（療養者名簿）（⑤の場合）'!$BE80,1,0),0),0)</f>
        <v>0</v>
      </c>
      <c r="L75" s="332">
        <f>IF(L$19-'様式３（療養者名簿）（⑤の場合）'!$BD80+1&lt;=15,IF(L$19&gt;='様式３（療養者名簿）（⑤の場合）'!$BD80,IF(L$19&lt;='様式３（療養者名簿）（⑤の場合）'!$BE80,1,0),0),0)</f>
        <v>0</v>
      </c>
      <c r="M75" s="332">
        <f>IF(M$19-'様式３（療養者名簿）（⑤の場合）'!$BD80+1&lt;=15,IF(M$19&gt;='様式３（療養者名簿）（⑤の場合）'!$BD80,IF(M$19&lt;='様式３（療養者名簿）（⑤の場合）'!$BE80,1,0),0),0)</f>
        <v>0</v>
      </c>
      <c r="N75" s="332">
        <f>IF(N$19-'様式３（療養者名簿）（⑤の場合）'!$BD80+1&lt;=15,IF(N$19&gt;='様式３（療養者名簿）（⑤の場合）'!$BD80,IF(N$19&lt;='様式３（療養者名簿）（⑤の場合）'!$BE80,1,0),0),0)</f>
        <v>0</v>
      </c>
      <c r="O75" s="332">
        <f>IF(O$19-'様式３（療養者名簿）（⑤の場合）'!$BD80+1&lt;=15,IF(O$19&gt;='様式３（療養者名簿）（⑤の場合）'!$BD80,IF(O$19&lt;='様式３（療養者名簿）（⑤の場合）'!$BE80,1,0),0),0)</f>
        <v>0</v>
      </c>
      <c r="P75" s="332">
        <f>IF(P$19-'様式３（療養者名簿）（⑤の場合）'!$BD80+1&lt;=15,IF(P$19&gt;='様式３（療養者名簿）（⑤の場合）'!$BD80,IF(P$19&lt;='様式３（療養者名簿）（⑤の場合）'!$BE80,1,0),0),0)</f>
        <v>0</v>
      </c>
      <c r="Q75" s="332">
        <f>IF(Q$19-'様式３（療養者名簿）（⑤の場合）'!$BD80+1&lt;=15,IF(Q$19&gt;='様式３（療養者名簿）（⑤の場合）'!$BD80,IF(Q$19&lt;='様式３（療養者名簿）（⑤の場合）'!$BE80,1,0),0),0)</f>
        <v>0</v>
      </c>
      <c r="R75" s="332">
        <f>IF(R$19-'様式３（療養者名簿）（⑤の場合）'!$BD80+1&lt;=15,IF(R$19&gt;='様式３（療養者名簿）（⑤の場合）'!$BD80,IF(R$19&lt;='様式３（療養者名簿）（⑤の場合）'!$BE80,1,0),0),0)</f>
        <v>0</v>
      </c>
      <c r="S75" s="332">
        <f>IF(S$19-'様式３（療養者名簿）（⑤の場合）'!$BD80+1&lt;=15,IF(S$19&gt;='様式３（療養者名簿）（⑤の場合）'!$BD80,IF(S$19&lt;='様式３（療養者名簿）（⑤の場合）'!$BE80,1,0),0),0)</f>
        <v>0</v>
      </c>
      <c r="T75" s="332">
        <f>IF(T$19-'様式３（療養者名簿）（⑤の場合）'!$BD80+1&lt;=15,IF(T$19&gt;='様式３（療養者名簿）（⑤の場合）'!$BD80,IF(T$19&lt;='様式３（療養者名簿）（⑤の場合）'!$BE80,1,0),0),0)</f>
        <v>0</v>
      </c>
      <c r="U75" s="332">
        <f>IF(U$19-'様式３（療養者名簿）（⑤の場合）'!$BD80+1&lt;=15,IF(U$19&gt;='様式３（療養者名簿）（⑤の場合）'!$BD80,IF(U$19&lt;='様式３（療養者名簿）（⑤の場合）'!$BE80,1,0),0),0)</f>
        <v>0</v>
      </c>
      <c r="V75" s="332">
        <f>IF(V$19-'様式３（療養者名簿）（⑤の場合）'!$BD80+1&lt;=15,IF(V$19&gt;='様式３（療養者名簿）（⑤の場合）'!$BD80,IF(V$19&lt;='様式３（療養者名簿）（⑤の場合）'!$BE80,1,0),0),0)</f>
        <v>0</v>
      </c>
      <c r="W75" s="332">
        <f>IF(W$19-'様式３（療養者名簿）（⑤の場合）'!$BD80+1&lt;=15,IF(W$19&gt;='様式３（療養者名簿）（⑤の場合）'!$BD80,IF(W$19&lt;='様式３（療養者名簿）（⑤の場合）'!$BE80,1,0),0),0)</f>
        <v>0</v>
      </c>
      <c r="X75" s="332">
        <f>IF(X$19-'様式３（療養者名簿）（⑤の場合）'!$BD80+1&lt;=15,IF(X$19&gt;='様式３（療養者名簿）（⑤の場合）'!$BD80,IF(X$19&lt;='様式３（療養者名簿）（⑤の場合）'!$BE80,1,0),0),0)</f>
        <v>0</v>
      </c>
      <c r="Y75" s="332">
        <f>IF(Y$19-'様式３（療養者名簿）（⑤の場合）'!$BD80+1&lt;=15,IF(Y$19&gt;='様式３（療養者名簿）（⑤の場合）'!$BD80,IF(Y$19&lt;='様式３（療養者名簿）（⑤の場合）'!$BE80,1,0),0),0)</f>
        <v>0</v>
      </c>
      <c r="Z75" s="332">
        <f>IF(Z$19-'様式３（療養者名簿）（⑤の場合）'!$BD80+1&lt;=15,IF(Z$19&gt;='様式３（療養者名簿）（⑤の場合）'!$BD80,IF(Z$19&lt;='様式３（療養者名簿）（⑤の場合）'!$BE80,1,0),0),0)</f>
        <v>0</v>
      </c>
      <c r="AA75" s="332">
        <f>IF(AA$19-'様式３（療養者名簿）（⑤の場合）'!$BD80+1&lt;=15,IF(AA$19&gt;='様式３（療養者名簿）（⑤の場合）'!$BD80,IF(AA$19&lt;='様式３（療養者名簿）（⑤の場合）'!$BE80,1,0),0),0)</f>
        <v>0</v>
      </c>
      <c r="AB75" s="332">
        <f>IF(AB$19-'様式３（療養者名簿）（⑤の場合）'!$BD80+1&lt;=15,IF(AB$19&gt;='様式３（療養者名簿）（⑤の場合）'!$BD80,IF(AB$19&lt;='様式３（療養者名簿）（⑤の場合）'!$BE80,1,0),0),0)</f>
        <v>0</v>
      </c>
      <c r="AC75" s="332">
        <f>IF(AC$19-'様式３（療養者名簿）（⑤の場合）'!$BD80+1&lt;=15,IF(AC$19&gt;='様式３（療養者名簿）（⑤の場合）'!$BD80,IF(AC$19&lt;='様式３（療養者名簿）（⑤の場合）'!$BE80,1,0),0),0)</f>
        <v>0</v>
      </c>
      <c r="AD75" s="332">
        <f>IF(AD$19-'様式３（療養者名簿）（⑤の場合）'!$BD80+1&lt;=15,IF(AD$19&gt;='様式３（療養者名簿）（⑤の場合）'!$BD80,IF(AD$19&lt;='様式３（療養者名簿）（⑤の場合）'!$BE80,1,0),0),0)</f>
        <v>0</v>
      </c>
      <c r="AE75" s="332">
        <f>IF(AE$19-'様式３（療養者名簿）（⑤の場合）'!$BD80+1&lt;=15,IF(AE$19&gt;='様式３（療養者名簿）（⑤の場合）'!$BD80,IF(AE$19&lt;='様式３（療養者名簿）（⑤の場合）'!$BE80,1,0),0),0)</f>
        <v>0</v>
      </c>
      <c r="AF75" s="332">
        <f>IF(AF$19-'様式３（療養者名簿）（⑤の場合）'!$BD80+1&lt;=15,IF(AF$19&gt;='様式３（療養者名簿）（⑤の場合）'!$BD80,IF(AF$19&lt;='様式３（療養者名簿）（⑤の場合）'!$BE80,1,0),0),0)</f>
        <v>0</v>
      </c>
      <c r="AG75" s="332">
        <f>IF(AG$19-'様式３（療養者名簿）（⑤の場合）'!$BD80+1&lt;=15,IF(AG$19&gt;='様式３（療養者名簿）（⑤の場合）'!$BD80,IF(AG$19&lt;='様式３（療養者名簿）（⑤の場合）'!$BE80,1,0),0),0)</f>
        <v>0</v>
      </c>
      <c r="AH75" s="332">
        <f>IF(AH$19-'様式３（療養者名簿）（⑤の場合）'!$BD80+1&lt;=15,IF(AH$19&gt;='様式３（療養者名簿）（⑤の場合）'!$BD80,IF(AH$19&lt;='様式３（療養者名簿）（⑤の場合）'!$BE80,1,0),0),0)</f>
        <v>0</v>
      </c>
      <c r="AI75" s="332">
        <f>IF(AI$19-'様式３（療養者名簿）（⑤の場合）'!$BD80+1&lt;=15,IF(AI$19&gt;='様式３（療養者名簿）（⑤の場合）'!$BD80,IF(AI$19&lt;='様式３（療養者名簿）（⑤の場合）'!$BE80,1,0),0),0)</f>
        <v>0</v>
      </c>
      <c r="AJ75" s="332">
        <f>IF(AJ$19-'様式３（療養者名簿）（⑤の場合）'!$BD80+1&lt;=15,IF(AJ$19&gt;='様式３（療養者名簿）（⑤の場合）'!$BD80,IF(AJ$19&lt;='様式３（療養者名簿）（⑤の場合）'!$BE80,1,0),0),0)</f>
        <v>0</v>
      </c>
      <c r="AK75" s="332">
        <f>IF(AK$19-'様式３（療養者名簿）（⑤の場合）'!$BD80+1&lt;=15,IF(AK$19&gt;='様式３（療養者名簿）（⑤の場合）'!$BD80,IF(AK$19&lt;='様式３（療養者名簿）（⑤の場合）'!$BE80,1,0),0),0)</f>
        <v>0</v>
      </c>
      <c r="AL75" s="332">
        <f>IF(AL$19-'様式３（療養者名簿）（⑤の場合）'!$BD80+1&lt;=15,IF(AL$19&gt;='様式３（療養者名簿）（⑤の場合）'!$BD80,IF(AL$19&lt;='様式３（療養者名簿）（⑤の場合）'!$BE80,1,0),0),0)</f>
        <v>0</v>
      </c>
      <c r="AM75" s="332">
        <f>IF(AM$19-'様式３（療養者名簿）（⑤の場合）'!$BD80+1&lt;=15,IF(AM$19&gt;='様式３（療養者名簿）（⑤の場合）'!$BD80,IF(AM$19&lt;='様式３（療養者名簿）（⑤の場合）'!$BE80,1,0),0),0)</f>
        <v>0</v>
      </c>
      <c r="AN75" s="332">
        <f>IF(AN$19-'様式３（療養者名簿）（⑤の場合）'!$BD80+1&lt;=15,IF(AN$19&gt;='様式３（療養者名簿）（⑤の場合）'!$BD80,IF(AN$19&lt;='様式３（療養者名簿）（⑤の場合）'!$BE80,1,0),0),0)</f>
        <v>0</v>
      </c>
      <c r="AO75" s="332">
        <f>IF(AO$19-'様式３（療養者名簿）（⑤の場合）'!$BD80+1&lt;=15,IF(AO$19&gt;='様式３（療養者名簿）（⑤の場合）'!$BD80,IF(AO$19&lt;='様式３（療養者名簿）（⑤の場合）'!$BE80,1,0),0),0)</f>
        <v>0</v>
      </c>
      <c r="AP75" s="332">
        <f>IF(AP$19-'様式３（療養者名簿）（⑤の場合）'!$BD80+1&lt;=15,IF(AP$19&gt;='様式３（療養者名簿）（⑤の場合）'!$BD80,IF(AP$19&lt;='様式３（療養者名簿）（⑤の場合）'!$BE80,1,0),0),0)</f>
        <v>0</v>
      </c>
      <c r="AQ75" s="332">
        <f>IF(AQ$19-'様式３（療養者名簿）（⑤の場合）'!$BD80+1&lt;=15,IF(AQ$19&gt;='様式３（療養者名簿）（⑤の場合）'!$BD80,IF(AQ$19&lt;='様式３（療養者名簿）（⑤の場合）'!$BE80,1,0),0),0)</f>
        <v>0</v>
      </c>
      <c r="AR75" s="332">
        <f>IF(AR$19-'様式３（療養者名簿）（⑤の場合）'!$BD80+1&lt;=15,IF(AR$19&gt;='様式３（療養者名簿）（⑤の場合）'!$BD80,IF(AR$19&lt;='様式３（療養者名簿）（⑤の場合）'!$BE80,1,0),0),0)</f>
        <v>0</v>
      </c>
      <c r="AS75" s="332">
        <f>IF(AS$19-'様式３（療養者名簿）（⑤の場合）'!$BD80+1&lt;=15,IF(AS$19&gt;='様式３（療養者名簿）（⑤の場合）'!$BD80,IF(AS$19&lt;='様式３（療養者名簿）（⑤の場合）'!$BE80,1,0),0),0)</f>
        <v>0</v>
      </c>
      <c r="AT75" s="332">
        <f>IF(AT$19-'様式３（療養者名簿）（⑤の場合）'!$BD80+1&lt;=15,IF(AT$19&gt;='様式３（療養者名簿）（⑤の場合）'!$BD80,IF(AT$19&lt;='様式３（療養者名簿）（⑤の場合）'!$BE80,1,0),0),0)</f>
        <v>0</v>
      </c>
      <c r="AU75" s="332">
        <f>IF(AU$19-'様式３（療養者名簿）（⑤の場合）'!$BD80+1&lt;=15,IF(AU$19&gt;='様式３（療養者名簿）（⑤の場合）'!$BD80,IF(AU$19&lt;='様式３（療養者名簿）（⑤の場合）'!$BE80,1,0),0),0)</f>
        <v>0</v>
      </c>
      <c r="AV75" s="332">
        <f>IF(AV$19-'様式３（療養者名簿）（⑤の場合）'!$BD80+1&lt;=15,IF(AV$19&gt;='様式３（療養者名簿）（⑤の場合）'!$BD80,IF(AV$19&lt;='様式３（療養者名簿）（⑤の場合）'!$BE80,1,0),0),0)</f>
        <v>0</v>
      </c>
      <c r="AW75" s="332">
        <f>IF(AW$19-'様式３（療養者名簿）（⑤の場合）'!$BD80+1&lt;=15,IF(AW$19&gt;='様式３（療養者名簿）（⑤の場合）'!$BD80,IF(AW$19&lt;='様式３（療養者名簿）（⑤の場合）'!$BE80,1,0),0),0)</f>
        <v>0</v>
      </c>
      <c r="AX75" s="332">
        <f>IF(AX$19-'様式３（療養者名簿）（⑤の場合）'!$BD80+1&lt;=15,IF(AX$19&gt;='様式３（療養者名簿）（⑤の場合）'!$BD80,IF(AX$19&lt;='様式３（療養者名簿）（⑤の場合）'!$BE80,1,0),0),0)</f>
        <v>0</v>
      </c>
      <c r="AY75" s="332">
        <f>IF(AY$19-'様式３（療養者名簿）（⑤の場合）'!$BD80+1&lt;=15,IF(AY$19&gt;='様式３（療養者名簿）（⑤の場合）'!$BD80,IF(AY$19&lt;='様式３（療養者名簿）（⑤の場合）'!$BE80,1,0),0),0)</f>
        <v>0</v>
      </c>
      <c r="AZ75" s="332">
        <f>IF(AZ$19-'様式３（療養者名簿）（⑤の場合）'!$BD80+1&lt;=15,IF(AZ$19&gt;='様式３（療養者名簿）（⑤の場合）'!$BD80,IF(AZ$19&lt;='様式３（療養者名簿）（⑤の場合）'!$BE80,1,0),0),0)</f>
        <v>0</v>
      </c>
      <c r="BA75" s="332">
        <f>IF(BA$19-'様式３（療養者名簿）（⑤の場合）'!$BD80+1&lt;=15,IF(BA$19&gt;='様式３（療養者名簿）（⑤の場合）'!$BD80,IF(BA$19&lt;='様式３（療養者名簿）（⑤の場合）'!$BE80,1,0),0),0)</f>
        <v>0</v>
      </c>
      <c r="BB75" s="332">
        <f>IF(BB$19-'様式３（療養者名簿）（⑤の場合）'!$BD80+1&lt;=15,IF(BB$19&gt;='様式３（療養者名簿）（⑤の場合）'!$BD80,IF(BB$19&lt;='様式３（療養者名簿）（⑤の場合）'!$BE80,1,0),0),0)</f>
        <v>0</v>
      </c>
      <c r="BC75" s="332">
        <f>IF(BC$19-'様式３（療養者名簿）（⑤の場合）'!$BD80+1&lt;=15,IF(BC$19&gt;='様式３（療養者名簿）（⑤の場合）'!$BD80,IF(BC$19&lt;='様式３（療養者名簿）（⑤の場合）'!$BE80,1,0),0),0)</f>
        <v>0</v>
      </c>
      <c r="BD75" s="332">
        <f>IF(BD$19-'様式３（療養者名簿）（⑤の場合）'!$BD80+1&lt;=15,IF(BD$19&gt;='様式３（療養者名簿）（⑤の場合）'!$BD80,IF(BD$19&lt;='様式３（療養者名簿）（⑤の場合）'!$BE80,1,0),0),0)</f>
        <v>0</v>
      </c>
      <c r="BE75" s="332">
        <f>IF(BE$19-'様式３（療養者名簿）（⑤の場合）'!$BD80+1&lt;=15,IF(BE$19&gt;='様式３（療養者名簿）（⑤の場合）'!$BD80,IF(BE$19&lt;='様式３（療養者名簿）（⑤の場合）'!$BE80,1,0),0),0)</f>
        <v>0</v>
      </c>
      <c r="BF75" s="332">
        <f>IF(BF$19-'様式３（療養者名簿）（⑤の場合）'!$BD80+1&lt;=15,IF(BF$19&gt;='様式３（療養者名簿）（⑤の場合）'!$BD80,IF(BF$19&lt;='様式３（療養者名簿）（⑤の場合）'!$BE80,1,0),0),0)</f>
        <v>0</v>
      </c>
      <c r="BG75" s="332">
        <f>IF(BG$19-'様式３（療養者名簿）（⑤の場合）'!$BD80+1&lt;=15,IF(BG$19&gt;='様式３（療養者名簿）（⑤の場合）'!$BD80,IF(BG$19&lt;='様式３（療養者名簿）（⑤の場合）'!$BE80,1,0),0),0)</f>
        <v>0</v>
      </c>
      <c r="BH75" s="332">
        <f>IF(BH$19-'様式３（療養者名簿）（⑤の場合）'!$BD80+1&lt;=15,IF(BH$19&gt;='様式３（療養者名簿）（⑤の場合）'!$BD80,IF(BH$19&lt;='様式３（療養者名簿）（⑤の場合）'!$BE80,1,0),0),0)</f>
        <v>0</v>
      </c>
      <c r="BI75" s="332">
        <f>IF(BI$19-'様式３（療養者名簿）（⑤の場合）'!$BD80+1&lt;=15,IF(BI$19&gt;='様式３（療養者名簿）（⑤の場合）'!$BD80,IF(BI$19&lt;='様式３（療養者名簿）（⑤の場合）'!$BE80,1,0),0),0)</f>
        <v>0</v>
      </c>
      <c r="BJ75" s="332">
        <f>IF(BJ$19-'様式３（療養者名簿）（⑤の場合）'!$BD80+1&lt;=15,IF(BJ$19&gt;='様式３（療養者名簿）（⑤の場合）'!$BD80,IF(BJ$19&lt;='様式３（療養者名簿）（⑤の場合）'!$BE80,1,0),0),0)</f>
        <v>0</v>
      </c>
      <c r="BK75" s="332">
        <f>IF(BK$19-'様式３（療養者名簿）（⑤の場合）'!$BD80+1&lt;=15,IF(BK$19&gt;='様式３（療養者名簿）（⑤の場合）'!$BD80,IF(BK$19&lt;='様式３（療養者名簿）（⑤の場合）'!$BE80,1,0),0),0)</f>
        <v>0</v>
      </c>
      <c r="BL75" s="332">
        <f>IF(BL$19-'様式３（療養者名簿）（⑤の場合）'!$BD80+1&lt;=15,IF(BL$19&gt;='様式３（療養者名簿）（⑤の場合）'!$BD80,IF(BL$19&lt;='様式３（療養者名簿）（⑤の場合）'!$BE80,1,0),0),0)</f>
        <v>0</v>
      </c>
      <c r="BM75" s="332">
        <f>IF(BM$19-'様式３（療養者名簿）（⑤の場合）'!$BD80+1&lt;=15,IF(BM$19&gt;='様式３（療養者名簿）（⑤の場合）'!$BD80,IF(BM$19&lt;='様式３（療養者名簿）（⑤の場合）'!$BE80,1,0),0),0)</f>
        <v>0</v>
      </c>
      <c r="BN75" s="332">
        <f>IF(BN$19-'様式３（療養者名簿）（⑤の場合）'!$BD80+1&lt;=15,IF(BN$19&gt;='様式３（療養者名簿）（⑤の場合）'!$BD80,IF(BN$19&lt;='様式３（療養者名簿）（⑤の場合）'!$BE80,1,0),0),0)</f>
        <v>0</v>
      </c>
      <c r="BO75" s="332">
        <f>IF(BO$19-'様式３（療養者名簿）（⑤の場合）'!$BD80+1&lt;=15,IF(BO$19&gt;='様式３（療養者名簿）（⑤の場合）'!$BD80,IF(BO$19&lt;='様式３（療養者名簿）（⑤の場合）'!$BE80,1,0),0),0)</f>
        <v>0</v>
      </c>
      <c r="BP75" s="332">
        <f>IF(BP$19-'様式３（療養者名簿）（⑤の場合）'!$BD80+1&lt;=15,IF(BP$19&gt;='様式３（療養者名簿）（⑤の場合）'!$BD80,IF(BP$19&lt;='様式３（療養者名簿）（⑤の場合）'!$BE80,1,0),0),0)</f>
        <v>0</v>
      </c>
      <c r="BQ75" s="332">
        <f>IF(BQ$19-'様式３（療養者名簿）（⑤の場合）'!$BD80+1&lt;=15,IF(BQ$19&gt;='様式３（療養者名簿）（⑤の場合）'!$BD80,IF(BQ$19&lt;='様式３（療養者名簿）（⑤の場合）'!$BE80,1,0),0),0)</f>
        <v>0</v>
      </c>
      <c r="BR75" s="332">
        <f>IF(BR$19-'様式３（療養者名簿）（⑤の場合）'!$BD80+1&lt;=15,IF(BR$19&gt;='様式３（療養者名簿）（⑤の場合）'!$BD80,IF(BR$19&lt;='様式３（療養者名簿）（⑤の場合）'!$BE80,1,0),0),0)</f>
        <v>0</v>
      </c>
      <c r="BS75" s="332">
        <f>IF(BS$19-'様式３（療養者名簿）（⑤の場合）'!$BD80+1&lt;=15,IF(BS$19&gt;='様式３（療養者名簿）（⑤の場合）'!$BD80,IF(BS$19&lt;='様式３（療養者名簿）（⑤の場合）'!$BE80,1,0),0),0)</f>
        <v>0</v>
      </c>
      <c r="BT75" s="332">
        <f>IF(BT$19-'様式３（療養者名簿）（⑤の場合）'!$BD80+1&lt;=15,IF(BT$19&gt;='様式３（療養者名簿）（⑤の場合）'!$BD80,IF(BT$19&lt;='様式３（療養者名簿）（⑤の場合）'!$BE80,1,0),0),0)</f>
        <v>0</v>
      </c>
      <c r="BU75" s="332">
        <f>IF(BU$19-'様式３（療養者名簿）（⑤の場合）'!$BD80+1&lt;=15,IF(BU$19&gt;='様式３（療養者名簿）（⑤の場合）'!$BD80,IF(BU$19&lt;='様式３（療養者名簿）（⑤の場合）'!$BE80,1,0),0),0)</f>
        <v>0</v>
      </c>
      <c r="BV75" s="332">
        <f>IF(BV$19-'様式３（療養者名簿）（⑤の場合）'!$BD80+1&lt;=15,IF(BV$19&gt;='様式３（療養者名簿）（⑤の場合）'!$BD80,IF(BV$19&lt;='様式３（療養者名簿）（⑤の場合）'!$BE80,1,0),0),0)</f>
        <v>0</v>
      </c>
      <c r="BW75" s="332">
        <f>IF(BW$19-'様式３（療養者名簿）（⑤の場合）'!$BD80+1&lt;=15,IF(BW$19&gt;='様式３（療養者名簿）（⑤の場合）'!$BD80,IF(BW$19&lt;='様式３（療養者名簿）（⑤の場合）'!$BE80,1,0),0),0)</f>
        <v>0</v>
      </c>
      <c r="BX75" s="332">
        <f>IF(BX$19-'様式３（療養者名簿）（⑤の場合）'!$BD80+1&lt;=15,IF(BX$19&gt;='様式３（療養者名簿）（⑤の場合）'!$BD80,IF(BX$19&lt;='様式３（療養者名簿）（⑤の場合）'!$BE80,1,0),0),0)</f>
        <v>0</v>
      </c>
      <c r="BY75" s="332">
        <f>IF(BY$19-'様式３（療養者名簿）（⑤の場合）'!$BD80+1&lt;=15,IF(BY$19&gt;='様式３（療養者名簿）（⑤の場合）'!$BD80,IF(BY$19&lt;='様式３（療養者名簿）（⑤の場合）'!$BE80,1,0),0),0)</f>
        <v>0</v>
      </c>
      <c r="BZ75" s="332">
        <f>IF(BZ$19-'様式３（療養者名簿）（⑤の場合）'!$BD80+1&lt;=15,IF(BZ$19&gt;='様式３（療養者名簿）（⑤の場合）'!$BD80,IF(BZ$19&lt;='様式３（療養者名簿）（⑤の場合）'!$BE80,1,0),0),0)</f>
        <v>0</v>
      </c>
      <c r="CA75" s="332">
        <f>IF(CA$19-'様式３（療養者名簿）（⑤の場合）'!$BD80+1&lt;=15,IF(CA$19&gt;='様式３（療養者名簿）（⑤の場合）'!$BD80,IF(CA$19&lt;='様式３（療養者名簿）（⑤の場合）'!$BE80,1,0),0),0)</f>
        <v>0</v>
      </c>
      <c r="CB75" s="332">
        <f>IF(CB$19-'様式３（療養者名簿）（⑤の場合）'!$BD80+1&lt;=15,IF(CB$19&gt;='様式３（療養者名簿）（⑤の場合）'!$BD80,IF(CB$19&lt;='様式３（療養者名簿）（⑤の場合）'!$BE80,1,0),0),0)</f>
        <v>0</v>
      </c>
      <c r="CC75" s="332">
        <f>IF(CC$19-'様式３（療養者名簿）（⑤の場合）'!$BD80+1&lt;=15,IF(CC$19&gt;='様式３（療養者名簿）（⑤の場合）'!$BD80,IF(CC$19&lt;='様式３（療養者名簿）（⑤の場合）'!$BE80,1,0),0),0)</f>
        <v>0</v>
      </c>
      <c r="CD75" s="332">
        <f>IF(CD$19-'様式３（療養者名簿）（⑤の場合）'!$BD80+1&lt;=15,IF(CD$19&gt;='様式３（療養者名簿）（⑤の場合）'!$BD80,IF(CD$19&lt;='様式３（療養者名簿）（⑤の場合）'!$BE80,1,0),0),0)</f>
        <v>0</v>
      </c>
      <c r="CE75" s="332">
        <f>IF(CE$19-'様式３（療養者名簿）（⑤の場合）'!$BD80+1&lt;=15,IF(CE$19&gt;='様式３（療養者名簿）（⑤の場合）'!$BD80,IF(CE$19&lt;='様式３（療養者名簿）（⑤の場合）'!$BE80,1,0),0),0)</f>
        <v>0</v>
      </c>
      <c r="CF75" s="332">
        <f>IF(CF$19-'様式３（療養者名簿）（⑤の場合）'!$BD80+1&lt;=15,IF(CF$19&gt;='様式３（療養者名簿）（⑤の場合）'!$BD80,IF(CF$19&lt;='様式３（療養者名簿）（⑤の場合）'!$BE80,1,0),0),0)</f>
        <v>0</v>
      </c>
      <c r="CG75" s="332">
        <f>IF(CG$19-'様式３（療養者名簿）（⑤の場合）'!$BD80+1&lt;=15,IF(CG$19&gt;='様式３（療養者名簿）（⑤の場合）'!$BD80,IF(CG$19&lt;='様式３（療養者名簿）（⑤の場合）'!$BE80,1,0),0),0)</f>
        <v>0</v>
      </c>
      <c r="CH75" s="332">
        <f>IF(CH$19-'様式３（療養者名簿）（⑤の場合）'!$BD80+1&lt;=15,IF(CH$19&gt;='様式３（療養者名簿）（⑤の場合）'!$BD80,IF(CH$19&lt;='様式３（療養者名簿）（⑤の場合）'!$BE80,1,0),0),0)</f>
        <v>0</v>
      </c>
      <c r="CI75" s="332">
        <f>IF(CI$19-'様式３（療養者名簿）（⑤の場合）'!$BD80+1&lt;=15,IF(CI$19&gt;='様式３（療養者名簿）（⑤の場合）'!$BD80,IF(CI$19&lt;='様式３（療養者名簿）（⑤の場合）'!$BE80,1,0),0),0)</f>
        <v>0</v>
      </c>
      <c r="CJ75" s="332">
        <f>IF(CJ$19-'様式３（療養者名簿）（⑤の場合）'!$BD80+1&lt;=15,IF(CJ$19&gt;='様式３（療養者名簿）（⑤の場合）'!$BD80,IF(CJ$19&lt;='様式３（療養者名簿）（⑤の場合）'!$BE80,1,0),0),0)</f>
        <v>0</v>
      </c>
      <c r="CK75" s="332">
        <f>IF(CK$19-'様式３（療養者名簿）（⑤の場合）'!$BD80+1&lt;=15,IF(CK$19&gt;='様式３（療養者名簿）（⑤の場合）'!$BD80,IF(CK$19&lt;='様式３（療養者名簿）（⑤の場合）'!$BE80,1,0),0),0)</f>
        <v>0</v>
      </c>
      <c r="CL75" s="332">
        <f>IF(CL$19-'様式３（療養者名簿）（⑤の場合）'!$BD80+1&lt;=15,IF(CL$19&gt;='様式３（療養者名簿）（⑤の場合）'!$BD80,IF(CL$19&lt;='様式３（療養者名簿）（⑤の場合）'!$BE80,1,0),0),0)</f>
        <v>0</v>
      </c>
      <c r="CM75" s="332">
        <f>IF(CM$19-'様式３（療養者名簿）（⑤の場合）'!$BD80+1&lt;=15,IF(CM$19&gt;='様式３（療養者名簿）（⑤の場合）'!$BD80,IF(CM$19&lt;='様式３（療養者名簿）（⑤の場合）'!$BE80,1,0),0),0)</f>
        <v>0</v>
      </c>
      <c r="CN75" s="332">
        <f>IF(CN$19-'様式３（療養者名簿）（⑤の場合）'!$BD80+1&lt;=15,IF(CN$19&gt;='様式３（療養者名簿）（⑤の場合）'!$BD80,IF(CN$19&lt;='様式３（療養者名簿）（⑤の場合）'!$BE80,1,0),0),0)</f>
        <v>0</v>
      </c>
      <c r="CO75" s="332">
        <f>IF(CO$19-'様式３（療養者名簿）（⑤の場合）'!$BD80+1&lt;=15,IF(CO$19&gt;='様式３（療養者名簿）（⑤の場合）'!$BD80,IF(CO$19&lt;='様式３（療養者名簿）（⑤の場合）'!$BE80,1,0),0),0)</f>
        <v>0</v>
      </c>
      <c r="CP75" s="332">
        <f>IF(CP$19-'様式３（療養者名簿）（⑤の場合）'!$BD80+1&lt;=15,IF(CP$19&gt;='様式３（療養者名簿）（⑤の場合）'!$BD80,IF(CP$19&lt;='様式３（療養者名簿）（⑤の場合）'!$BE80,1,0),0),0)</f>
        <v>0</v>
      </c>
      <c r="CQ75" s="332">
        <f>IF(CQ$19-'様式３（療養者名簿）（⑤の場合）'!$BD80+1&lt;=15,IF(CQ$19&gt;='様式３（療養者名簿）（⑤の場合）'!$BD80,IF(CQ$19&lt;='様式３（療養者名簿）（⑤の場合）'!$BE80,1,0),0),0)</f>
        <v>0</v>
      </c>
      <c r="CR75" s="332">
        <f>IF(CR$19-'様式３（療養者名簿）（⑤の場合）'!$BD80+1&lt;=15,IF(CR$19&gt;='様式３（療養者名簿）（⑤の場合）'!$BD80,IF(CR$19&lt;='様式３（療養者名簿）（⑤の場合）'!$BE80,1,0),0),0)</f>
        <v>0</v>
      </c>
      <c r="CS75" s="332">
        <f>IF(CS$19-'様式３（療養者名簿）（⑤の場合）'!$BD80+1&lt;=15,IF(CS$19&gt;='様式３（療養者名簿）（⑤の場合）'!$BD80,IF(CS$19&lt;='様式３（療養者名簿）（⑤の場合）'!$BE80,1,0),0),0)</f>
        <v>0</v>
      </c>
      <c r="CT75" s="332">
        <f>IF(CT$19-'様式３（療養者名簿）（⑤の場合）'!$BD80+1&lt;=15,IF(CT$19&gt;='様式３（療養者名簿）（⑤の場合）'!$BD80,IF(CT$19&lt;='様式３（療養者名簿）（⑤の場合）'!$BE80,1,0),0),0)</f>
        <v>0</v>
      </c>
      <c r="CU75" s="332">
        <f>IF(CU$19-'様式３（療養者名簿）（⑤の場合）'!$BD80+1&lt;=15,IF(CU$19&gt;='様式３（療養者名簿）（⑤の場合）'!$BD80,IF(CU$19&lt;='様式３（療養者名簿）（⑤の場合）'!$BE80,1,0),0),0)</f>
        <v>0</v>
      </c>
      <c r="CV75" s="332">
        <f>IF(CV$19-'様式３（療養者名簿）（⑤の場合）'!$BD80+1&lt;=15,IF(CV$19&gt;='様式３（療養者名簿）（⑤の場合）'!$BD80,IF(CV$19&lt;='様式３（療養者名簿）（⑤の場合）'!$BE80,1,0),0),0)</f>
        <v>0</v>
      </c>
      <c r="CW75" s="332">
        <f>IF(CW$19-'様式３（療養者名簿）（⑤の場合）'!$BD80+1&lt;=15,IF(CW$19&gt;='様式３（療養者名簿）（⑤の場合）'!$BD80,IF(CW$19&lt;='様式３（療養者名簿）（⑤の場合）'!$BE80,1,0),0),0)</f>
        <v>0</v>
      </c>
      <c r="CX75" s="332">
        <f>IF(CX$19-'様式３（療養者名簿）（⑤の場合）'!$BD80+1&lt;=15,IF(CX$19&gt;='様式３（療養者名簿）（⑤の場合）'!$BD80,IF(CX$19&lt;='様式３（療養者名簿）（⑤の場合）'!$BE80,1,0),0),0)</f>
        <v>0</v>
      </c>
      <c r="CY75" s="332">
        <f>IF(CY$19-'様式３（療養者名簿）（⑤の場合）'!$BD80+1&lt;=15,IF(CY$19&gt;='様式３（療養者名簿）（⑤の場合）'!$BD80,IF(CY$19&lt;='様式３（療養者名簿）（⑤の場合）'!$BE80,1,0),0),0)</f>
        <v>0</v>
      </c>
      <c r="CZ75" s="332">
        <f>IF(CZ$19-'様式３（療養者名簿）（⑤の場合）'!$BD80+1&lt;=15,IF(CZ$19&gt;='様式３（療養者名簿）（⑤の場合）'!$BD80,IF(CZ$19&lt;='様式３（療養者名簿）（⑤の場合）'!$BE80,1,0),0),0)</f>
        <v>0</v>
      </c>
      <c r="DA75" s="332">
        <f>IF(DA$19-'様式３（療養者名簿）（⑤の場合）'!$BD80+1&lt;=15,IF(DA$19&gt;='様式３（療養者名簿）（⑤の場合）'!$BD80,IF(DA$19&lt;='様式３（療養者名簿）（⑤の場合）'!$BE80,1,0),0),0)</f>
        <v>0</v>
      </c>
      <c r="DB75" s="332">
        <f>IF(DB$19-'様式３（療養者名簿）（⑤の場合）'!$BD80+1&lt;=15,IF(DB$19&gt;='様式３（療養者名簿）（⑤の場合）'!$BD80,IF(DB$19&lt;='様式３（療養者名簿）（⑤の場合）'!$BE80,1,0),0),0)</f>
        <v>0</v>
      </c>
      <c r="DC75" s="332">
        <f>IF(DC$19-'様式３（療養者名簿）（⑤の場合）'!$BD80+1&lt;=15,IF(DC$19&gt;='様式３（療養者名簿）（⑤の場合）'!$BD80,IF(DC$19&lt;='様式３（療養者名簿）（⑤の場合）'!$BE80,1,0),0),0)</f>
        <v>0</v>
      </c>
      <c r="DD75" s="332">
        <f>IF(DD$19-'様式３（療養者名簿）（⑤の場合）'!$BD80+1&lt;=15,IF(DD$19&gt;='様式３（療養者名簿）（⑤の場合）'!$BD80,IF(DD$19&lt;='様式３（療養者名簿）（⑤の場合）'!$BE80,1,0),0),0)</f>
        <v>0</v>
      </c>
      <c r="DE75" s="332">
        <f>IF(DE$19-'様式３（療養者名簿）（⑤の場合）'!$BD80+1&lt;=15,IF(DE$19&gt;='様式３（療養者名簿）（⑤の場合）'!$BD80,IF(DE$19&lt;='様式３（療養者名簿）（⑤の場合）'!$BE80,1,0),0),0)</f>
        <v>0</v>
      </c>
      <c r="DF75" s="332">
        <f>IF(DF$19-'様式３（療養者名簿）（⑤の場合）'!$BD80+1&lt;=15,IF(DF$19&gt;='様式３（療養者名簿）（⑤の場合）'!$BD80,IF(DF$19&lt;='様式３（療養者名簿）（⑤の場合）'!$BE80,1,0),0),0)</f>
        <v>0</v>
      </c>
      <c r="DG75" s="332">
        <f>IF(DG$19-'様式３（療養者名簿）（⑤の場合）'!$BD80+1&lt;=15,IF(DG$19&gt;='様式３（療養者名簿）（⑤の場合）'!$BD80,IF(DG$19&lt;='様式３（療養者名簿）（⑤の場合）'!$BE80,1,0),0),0)</f>
        <v>0</v>
      </c>
      <c r="DH75" s="332">
        <f>IF(DH$19-'様式３（療養者名簿）（⑤の場合）'!$BD80+1&lt;=15,IF(DH$19&gt;='様式３（療養者名簿）（⑤の場合）'!$BD80,IF(DH$19&lt;='様式３（療養者名簿）（⑤の場合）'!$BE80,1,0),0),0)</f>
        <v>0</v>
      </c>
      <c r="DI75" s="332">
        <f>IF(DI$19-'様式３（療養者名簿）（⑤の場合）'!$BD80+1&lt;=15,IF(DI$19&gt;='様式３（療養者名簿）（⑤の場合）'!$BD80,IF(DI$19&lt;='様式３（療養者名簿）（⑤の場合）'!$BE80,1,0),0),0)</f>
        <v>0</v>
      </c>
      <c r="DJ75" s="332">
        <f>IF(DJ$19-'様式３（療養者名簿）（⑤の場合）'!$BD80+1&lt;=15,IF(DJ$19&gt;='様式３（療養者名簿）（⑤の場合）'!$BD80,IF(DJ$19&lt;='様式３（療養者名簿）（⑤の場合）'!$BE80,1,0),0),0)</f>
        <v>0</v>
      </c>
      <c r="DK75" s="332">
        <f>IF(DK$19-'様式３（療養者名簿）（⑤の場合）'!$BD80+1&lt;=15,IF(DK$19&gt;='様式３（療養者名簿）（⑤の場合）'!$BD80,IF(DK$19&lt;='様式３（療養者名簿）（⑤の場合）'!$BE80,1,0),0),0)</f>
        <v>0</v>
      </c>
      <c r="DL75" s="332">
        <f>IF(DL$19-'様式３（療養者名簿）（⑤の場合）'!$BD80+1&lt;=15,IF(DL$19&gt;='様式３（療養者名簿）（⑤の場合）'!$BD80,IF(DL$19&lt;='様式３（療養者名簿）（⑤の場合）'!$BE80,1,0),0),0)</f>
        <v>0</v>
      </c>
      <c r="DM75" s="332">
        <f>IF(DM$19-'様式３（療養者名簿）（⑤の場合）'!$BD80+1&lt;=15,IF(DM$19&gt;='様式３（療養者名簿）（⑤の場合）'!$BD80,IF(DM$19&lt;='様式３（療養者名簿）（⑤の場合）'!$BE80,1,0),0),0)</f>
        <v>0</v>
      </c>
      <c r="DN75" s="332">
        <f>IF(DN$19-'様式３（療養者名簿）（⑤の場合）'!$BD80+1&lt;=15,IF(DN$19&gt;='様式３（療養者名簿）（⑤の場合）'!$BD80,IF(DN$19&lt;='様式３（療養者名簿）（⑤の場合）'!$BE80,1,0),0),0)</f>
        <v>0</v>
      </c>
      <c r="DO75" s="332">
        <f>IF(DO$19-'様式３（療養者名簿）（⑤の場合）'!$BD80+1&lt;=15,IF(DO$19&gt;='様式３（療養者名簿）（⑤の場合）'!$BD80,IF(DO$19&lt;='様式３（療養者名簿）（⑤の場合）'!$BE80,1,0),0),0)</f>
        <v>0</v>
      </c>
      <c r="DP75" s="332">
        <f>IF(DP$19-'様式３（療養者名簿）（⑤の場合）'!$BD80+1&lt;=15,IF(DP$19&gt;='様式３（療養者名簿）（⑤の場合）'!$BD80,IF(DP$19&lt;='様式３（療養者名簿）（⑤の場合）'!$BE80,1,0),0),0)</f>
        <v>0</v>
      </c>
      <c r="DQ75" s="332">
        <f>IF(DQ$19-'様式３（療養者名簿）（⑤の場合）'!$BD80+1&lt;=15,IF(DQ$19&gt;='様式３（療養者名簿）（⑤の場合）'!$BD80,IF(DQ$19&lt;='様式３（療養者名簿）（⑤の場合）'!$BE80,1,0),0),0)</f>
        <v>0</v>
      </c>
      <c r="DR75" s="332">
        <f>IF(DR$19-'様式３（療養者名簿）（⑤の場合）'!$BD80+1&lt;=15,IF(DR$19&gt;='様式３（療養者名簿）（⑤の場合）'!$BD80,IF(DR$19&lt;='様式３（療養者名簿）（⑤の場合）'!$BE80,1,0),0),0)</f>
        <v>0</v>
      </c>
      <c r="DS75" s="332">
        <f>IF(DS$19-'様式３（療養者名簿）（⑤の場合）'!$BD80+1&lt;=15,IF(DS$19&gt;='様式３（療養者名簿）（⑤の場合）'!$BD80,IF(DS$19&lt;='様式３（療養者名簿）（⑤の場合）'!$BE80,1,0),0),0)</f>
        <v>0</v>
      </c>
      <c r="DT75" s="332">
        <f>IF(DT$19-'様式３（療養者名簿）（⑤の場合）'!$BD80+1&lt;=15,IF(DT$19&gt;='様式３（療養者名簿）（⑤の場合）'!$BD80,IF(DT$19&lt;='様式３（療養者名簿）（⑤の場合）'!$BE80,1,0),0),0)</f>
        <v>0</v>
      </c>
      <c r="DU75" s="332">
        <f>IF(DU$19-'様式３（療養者名簿）（⑤の場合）'!$BD80+1&lt;=15,IF(DU$19&gt;='様式３（療養者名簿）（⑤の場合）'!$BD80,IF(DU$19&lt;='様式３（療養者名簿）（⑤の場合）'!$BE80,1,0),0),0)</f>
        <v>0</v>
      </c>
      <c r="DV75" s="332">
        <f>IF(DV$19-'様式３（療養者名簿）（⑤の場合）'!$BD80+1&lt;=15,IF(DV$19&gt;='様式３（療養者名簿）（⑤の場合）'!$BD80,IF(DV$19&lt;='様式３（療養者名簿）（⑤の場合）'!$BE80,1,0),0),0)</f>
        <v>0</v>
      </c>
      <c r="DW75" s="332">
        <f>IF(DW$19-'様式３（療養者名簿）（⑤の場合）'!$BD80+1&lt;=15,IF(DW$19&gt;='様式３（療養者名簿）（⑤の場合）'!$BD80,IF(DW$19&lt;='様式３（療養者名簿）（⑤の場合）'!$BE80,1,0),0),0)</f>
        <v>0</v>
      </c>
      <c r="DX75" s="332">
        <f>IF(DX$19-'様式３（療養者名簿）（⑤の場合）'!$BD80+1&lt;=15,IF(DX$19&gt;='様式３（療養者名簿）（⑤の場合）'!$BD80,IF(DX$19&lt;='様式３（療養者名簿）（⑤の場合）'!$BE80,1,0),0),0)</f>
        <v>0</v>
      </c>
      <c r="DY75" s="332">
        <f>IF(DY$19-'様式３（療養者名簿）（⑤の場合）'!$BD80+1&lt;=15,IF(DY$19&gt;='様式３（療養者名簿）（⑤の場合）'!$BD80,IF(DY$19&lt;='様式３（療養者名簿）（⑤の場合）'!$BE80,1,0),0),0)</f>
        <v>0</v>
      </c>
      <c r="DZ75" s="332">
        <f>IF(DZ$19-'様式３（療養者名簿）（⑤の場合）'!$BD80+1&lt;=15,IF(DZ$19&gt;='様式３（療養者名簿）（⑤の場合）'!$BD80,IF(DZ$19&lt;='様式３（療養者名簿）（⑤の場合）'!$BE80,1,0),0),0)</f>
        <v>0</v>
      </c>
      <c r="EA75" s="332">
        <f>IF(EA$19-'様式３（療養者名簿）（⑤の場合）'!$BD80+1&lt;=15,IF(EA$19&gt;='様式３（療養者名簿）（⑤の場合）'!$BD80,IF(EA$19&lt;='様式３（療養者名簿）（⑤の場合）'!$BE80,1,0),0),0)</f>
        <v>0</v>
      </c>
      <c r="EB75" s="332">
        <f>IF(EB$19-'様式３（療養者名簿）（⑤の場合）'!$BD80+1&lt;=15,IF(EB$19&gt;='様式３（療養者名簿）（⑤の場合）'!$BD80,IF(EB$19&lt;='様式３（療養者名簿）（⑤の場合）'!$BE80,1,0),0),0)</f>
        <v>0</v>
      </c>
      <c r="EC75" s="332">
        <f>IF(EC$19-'様式３（療養者名簿）（⑤の場合）'!$BD80+1&lt;=15,IF(EC$19&gt;='様式３（療養者名簿）（⑤の場合）'!$BD80,IF(EC$19&lt;='様式３（療養者名簿）（⑤の場合）'!$BE80,1,0),0),0)</f>
        <v>0</v>
      </c>
      <c r="ED75" s="332">
        <f>IF(ED$19-'様式３（療養者名簿）（⑤の場合）'!$BD80+1&lt;=15,IF(ED$19&gt;='様式３（療養者名簿）（⑤の場合）'!$BD80,IF(ED$19&lt;='様式３（療養者名簿）（⑤の場合）'!$BE80,1,0),0),0)</f>
        <v>0</v>
      </c>
      <c r="EE75" s="332">
        <f>IF(EE$19-'様式３（療養者名簿）（⑤の場合）'!$BD80+1&lt;=15,IF(EE$19&gt;='様式３（療養者名簿）（⑤の場合）'!$BD80,IF(EE$19&lt;='様式３（療養者名簿）（⑤の場合）'!$BE80,1,0),0),0)</f>
        <v>0</v>
      </c>
      <c r="EF75" s="332">
        <f>IF(EF$19-'様式３（療養者名簿）（⑤の場合）'!$BD80+1&lt;=15,IF(EF$19&gt;='様式３（療養者名簿）（⑤の場合）'!$BD80,IF(EF$19&lt;='様式３（療養者名簿）（⑤の場合）'!$BE80,1,0),0),0)</f>
        <v>0</v>
      </c>
      <c r="EG75" s="332">
        <f>IF(EG$19-'様式３（療養者名簿）（⑤の場合）'!$BD80+1&lt;=15,IF(EG$19&gt;='様式３（療養者名簿）（⑤の場合）'!$BD80,IF(EG$19&lt;='様式３（療養者名簿）（⑤の場合）'!$BE80,1,0),0),0)</f>
        <v>0</v>
      </c>
      <c r="EH75" s="332">
        <f>IF(EH$19-'様式３（療養者名簿）（⑤の場合）'!$BD80+1&lt;=15,IF(EH$19&gt;='様式３（療養者名簿）（⑤の場合）'!$BD80,IF(EH$19&lt;='様式３（療養者名簿）（⑤の場合）'!$BE80,1,0),0),0)</f>
        <v>0</v>
      </c>
      <c r="EI75" s="332">
        <f>IF(EI$19-'様式３（療養者名簿）（⑤の場合）'!$BD80+1&lt;=15,IF(EI$19&gt;='様式３（療養者名簿）（⑤の場合）'!$BD80,IF(EI$19&lt;='様式３（療養者名簿）（⑤の場合）'!$BE80,1,0),0),0)</f>
        <v>0</v>
      </c>
      <c r="EJ75" s="332">
        <f>IF(EJ$19-'様式３（療養者名簿）（⑤の場合）'!$BD80+1&lt;=15,IF(EJ$19&gt;='様式３（療養者名簿）（⑤の場合）'!$BD80,IF(EJ$19&lt;='様式３（療養者名簿）（⑤の場合）'!$BE80,1,0),0),0)</f>
        <v>0</v>
      </c>
      <c r="EK75" s="332">
        <f>IF(EK$19-'様式３（療養者名簿）（⑤の場合）'!$BD80+1&lt;=15,IF(EK$19&gt;='様式３（療養者名簿）（⑤の場合）'!$BD80,IF(EK$19&lt;='様式３（療養者名簿）（⑤の場合）'!$BE80,1,0),0),0)</f>
        <v>0</v>
      </c>
      <c r="EL75" s="332">
        <f>IF(EL$19-'様式３（療養者名簿）（⑤の場合）'!$BD80+1&lt;=15,IF(EL$19&gt;='様式３（療養者名簿）（⑤の場合）'!$BD80,IF(EL$19&lt;='様式３（療養者名簿）（⑤の場合）'!$BE80,1,0),0),0)</f>
        <v>0</v>
      </c>
      <c r="EM75" s="332">
        <f>IF(EM$19-'様式３（療養者名簿）（⑤の場合）'!$BD80+1&lt;=15,IF(EM$19&gt;='様式３（療養者名簿）（⑤の場合）'!$BD80,IF(EM$19&lt;='様式３（療養者名簿）（⑤の場合）'!$BE80,1,0),0),0)</f>
        <v>0</v>
      </c>
      <c r="EN75" s="332">
        <f>IF(EN$19-'様式３（療養者名簿）（⑤の場合）'!$BD80+1&lt;=15,IF(EN$19&gt;='様式３（療養者名簿）（⑤の場合）'!$BD80,IF(EN$19&lt;='様式３（療養者名簿）（⑤の場合）'!$BE80,1,0),0),0)</f>
        <v>0</v>
      </c>
      <c r="EO75" s="332">
        <f>IF(EO$19-'様式３（療養者名簿）（⑤の場合）'!$BD80+1&lt;=15,IF(EO$19&gt;='様式３（療養者名簿）（⑤の場合）'!$BD80,IF(EO$19&lt;='様式３（療養者名簿）（⑤の場合）'!$BE80,1,0),0),0)</f>
        <v>0</v>
      </c>
      <c r="EP75" s="332">
        <f>IF(EP$19-'様式３（療養者名簿）（⑤の場合）'!$BD80+1&lt;=15,IF(EP$19&gt;='様式３（療養者名簿）（⑤の場合）'!$BD80,IF(EP$19&lt;='様式３（療養者名簿）（⑤の場合）'!$BE80,1,0),0),0)</f>
        <v>0</v>
      </c>
      <c r="EQ75" s="332">
        <f>IF(EQ$19-'様式３（療養者名簿）（⑤の場合）'!$BD80+1&lt;=15,IF(EQ$19&gt;='様式３（療養者名簿）（⑤の場合）'!$BD80,IF(EQ$19&lt;='様式３（療養者名簿）（⑤の場合）'!$BE80,1,0),0),0)</f>
        <v>0</v>
      </c>
      <c r="ER75" s="332">
        <f>IF(ER$19-'様式３（療養者名簿）（⑤の場合）'!$BD80+1&lt;=15,IF(ER$19&gt;='様式３（療養者名簿）（⑤の場合）'!$BD80,IF(ER$19&lt;='様式３（療養者名簿）（⑤の場合）'!$BE80,1,0),0),0)</f>
        <v>0</v>
      </c>
      <c r="ES75" s="332">
        <f>IF(ES$19-'様式３（療養者名簿）（⑤の場合）'!$BD80+1&lt;=15,IF(ES$19&gt;='様式３（療養者名簿）（⑤の場合）'!$BD80,IF(ES$19&lt;='様式３（療養者名簿）（⑤の場合）'!$BE80,1,0),0),0)</f>
        <v>0</v>
      </c>
      <c r="ET75" s="332">
        <f>IF(ET$19-'様式３（療養者名簿）（⑤の場合）'!$BD80+1&lt;=15,IF(ET$19&gt;='様式３（療養者名簿）（⑤の場合）'!$BD80,IF(ET$19&lt;='様式３（療養者名簿）（⑤の場合）'!$BE80,1,0),0),0)</f>
        <v>0</v>
      </c>
      <c r="EU75" s="332">
        <f>IF(EU$19-'様式３（療養者名簿）（⑤の場合）'!$BD80+1&lt;=15,IF(EU$19&gt;='様式３（療養者名簿）（⑤の場合）'!$BD80,IF(EU$19&lt;='様式３（療養者名簿）（⑤の場合）'!$BE80,1,0),0),0)</f>
        <v>0</v>
      </c>
      <c r="EV75" s="332">
        <f>IF(EV$19-'様式３（療養者名簿）（⑤の場合）'!$BD80+1&lt;=15,IF(EV$19&gt;='様式３（療養者名簿）（⑤の場合）'!$BD80,IF(EV$19&lt;='様式３（療養者名簿）（⑤の場合）'!$BE80,1,0),0),0)</f>
        <v>0</v>
      </c>
      <c r="EW75" s="332">
        <f>IF(EW$19-'様式３（療養者名簿）（⑤の場合）'!$BD80+1&lt;=15,IF(EW$19&gt;='様式３（療養者名簿）（⑤の場合）'!$BD80,IF(EW$19&lt;='様式３（療養者名簿）（⑤の場合）'!$BE80,1,0),0),0)</f>
        <v>0</v>
      </c>
      <c r="EX75" s="332">
        <f>IF(EX$19-'様式３（療養者名簿）（⑤の場合）'!$BD80+1&lt;=15,IF(EX$19&gt;='様式３（療養者名簿）（⑤の場合）'!$BD80,IF(EX$19&lt;='様式３（療養者名簿）（⑤の場合）'!$BE80,1,0),0),0)</f>
        <v>0</v>
      </c>
      <c r="EY75" s="332">
        <f>IF(EY$19-'様式３（療養者名簿）（⑤の場合）'!$BD80+1&lt;=15,IF(EY$19&gt;='様式３（療養者名簿）（⑤の場合）'!$BD80,IF(EY$19&lt;='様式３（療養者名簿）（⑤の場合）'!$BE80,1,0),0),0)</f>
        <v>0</v>
      </c>
      <c r="EZ75" s="332">
        <f>IF(EZ$19-'様式３（療養者名簿）（⑤の場合）'!$BD80+1&lt;=15,IF(EZ$19&gt;='様式３（療養者名簿）（⑤の場合）'!$BD80,IF(EZ$19&lt;='様式３（療養者名簿）（⑤の場合）'!$BE80,1,0),0),0)</f>
        <v>0</v>
      </c>
      <c r="FA75" s="332">
        <f>IF(FA$19-'様式３（療養者名簿）（⑤の場合）'!$BD80+1&lt;=15,IF(FA$19&gt;='様式３（療養者名簿）（⑤の場合）'!$BD80,IF(FA$19&lt;='様式３（療養者名簿）（⑤の場合）'!$BE80,1,0),0),0)</f>
        <v>0</v>
      </c>
      <c r="FB75" s="332">
        <f>IF(FB$19-'様式３（療養者名簿）（⑤の場合）'!$BD80+1&lt;=15,IF(FB$19&gt;='様式３（療養者名簿）（⑤の場合）'!$BD80,IF(FB$19&lt;='様式３（療養者名簿）（⑤の場合）'!$BE80,1,0),0),0)</f>
        <v>0</v>
      </c>
      <c r="FC75" s="332">
        <f>IF(FC$19-'様式３（療養者名簿）（⑤の場合）'!$BD80+1&lt;=15,IF(FC$19&gt;='様式３（療養者名簿）（⑤の場合）'!$BD80,IF(FC$19&lt;='様式３（療養者名簿）（⑤の場合）'!$BE80,1,0),0),0)</f>
        <v>0</v>
      </c>
      <c r="FD75" s="332">
        <f>IF(FD$19-'様式３（療養者名簿）（⑤の場合）'!$BD80+1&lt;=15,IF(FD$19&gt;='様式３（療養者名簿）（⑤の場合）'!$BD80,IF(FD$19&lt;='様式３（療養者名簿）（⑤の場合）'!$BE80,1,0),0),0)</f>
        <v>0</v>
      </c>
      <c r="FE75" s="332">
        <f>IF(FE$19-'様式３（療養者名簿）（⑤の場合）'!$BD80+1&lt;=15,IF(FE$19&gt;='様式３（療養者名簿）（⑤の場合）'!$BD80,IF(FE$19&lt;='様式３（療養者名簿）（⑤の場合）'!$BE80,1,0),0),0)</f>
        <v>0</v>
      </c>
      <c r="FF75" s="332">
        <f>IF(FF$19-'様式３（療養者名簿）（⑤の場合）'!$BD80+1&lt;=15,IF(FF$19&gt;='様式３（療養者名簿）（⑤の場合）'!$BD80,IF(FF$19&lt;='様式３（療養者名簿）（⑤の場合）'!$BE80,1,0),0),0)</f>
        <v>0</v>
      </c>
      <c r="FG75" s="332">
        <f>IF(FG$19-'様式３（療養者名簿）（⑤の場合）'!$BD80+1&lt;=15,IF(FG$19&gt;='様式３（療養者名簿）（⑤の場合）'!$BD80,IF(FG$19&lt;='様式３（療養者名簿）（⑤の場合）'!$BE80,1,0),0),0)</f>
        <v>0</v>
      </c>
      <c r="FH75" s="332">
        <f>IF(FH$19-'様式３（療養者名簿）（⑤の場合）'!$BD80+1&lt;=15,IF(FH$19&gt;='様式３（療養者名簿）（⑤の場合）'!$BD80,IF(FH$19&lt;='様式３（療養者名簿）（⑤の場合）'!$BE80,1,0),0),0)</f>
        <v>0</v>
      </c>
      <c r="FI75" s="332">
        <f>IF(FI$19-'様式３（療養者名簿）（⑤の場合）'!$BD80+1&lt;=15,IF(FI$19&gt;='様式３（療養者名簿）（⑤の場合）'!$BD80,IF(FI$19&lt;='様式３（療養者名簿）（⑤の場合）'!$BE80,1,0),0),0)</f>
        <v>0</v>
      </c>
      <c r="FJ75" s="332">
        <f>IF(FJ$19-'様式３（療養者名簿）（⑤の場合）'!$BD80+1&lt;=15,IF(FJ$19&gt;='様式３（療養者名簿）（⑤の場合）'!$BD80,IF(FJ$19&lt;='様式３（療養者名簿）（⑤の場合）'!$BE80,1,0),0),0)</f>
        <v>0</v>
      </c>
      <c r="FK75" s="332">
        <f>IF(FK$19-'様式３（療養者名簿）（⑤の場合）'!$BD80+1&lt;=15,IF(FK$19&gt;='様式３（療養者名簿）（⑤の場合）'!$BD80,IF(FK$19&lt;='様式３（療養者名簿）（⑤の場合）'!$BE80,1,0),0),0)</f>
        <v>0</v>
      </c>
      <c r="FL75" s="332">
        <f>IF(FL$19-'様式３（療養者名簿）（⑤の場合）'!$BD80+1&lt;=15,IF(FL$19&gt;='様式３（療養者名簿）（⑤の場合）'!$BD80,IF(FL$19&lt;='様式３（療養者名簿）（⑤の場合）'!$BE80,1,0),0),0)</f>
        <v>0</v>
      </c>
      <c r="FM75" s="332">
        <f>IF(FM$19-'様式３（療養者名簿）（⑤の場合）'!$BD80+1&lt;=15,IF(FM$19&gt;='様式３（療養者名簿）（⑤の場合）'!$BD80,IF(FM$19&lt;='様式３（療養者名簿）（⑤の場合）'!$BE80,1,0),0),0)</f>
        <v>0</v>
      </c>
      <c r="FN75" s="332">
        <f>IF(FN$19-'様式３（療養者名簿）（⑤の場合）'!$BD80+1&lt;=15,IF(FN$19&gt;='様式３（療養者名簿）（⑤の場合）'!$BD80,IF(FN$19&lt;='様式３（療養者名簿）（⑤の場合）'!$BE80,1,0),0),0)</f>
        <v>0</v>
      </c>
      <c r="FO75" s="332">
        <f>IF(FO$19-'様式３（療養者名簿）（⑤の場合）'!$BD80+1&lt;=15,IF(FO$19&gt;='様式３（療養者名簿）（⑤の場合）'!$BD80,IF(FO$19&lt;='様式３（療養者名簿）（⑤の場合）'!$BE80,1,0),0),0)</f>
        <v>0</v>
      </c>
      <c r="FP75" s="332">
        <f>IF(FP$19-'様式３（療養者名簿）（⑤の場合）'!$BD80+1&lt;=15,IF(FP$19&gt;='様式３（療養者名簿）（⑤の場合）'!$BD80,IF(FP$19&lt;='様式３（療養者名簿）（⑤の場合）'!$BE80,1,0),0),0)</f>
        <v>0</v>
      </c>
      <c r="FQ75" s="332">
        <f>IF(FQ$19-'様式３（療養者名簿）（⑤の場合）'!$BD80+1&lt;=15,IF(FQ$19&gt;='様式３（療養者名簿）（⑤の場合）'!$BD80,IF(FQ$19&lt;='様式３（療養者名簿）（⑤の場合）'!$BE80,1,0),0),0)</f>
        <v>0</v>
      </c>
      <c r="FR75" s="332">
        <f>IF(FR$19-'様式３（療養者名簿）（⑤の場合）'!$BD80+1&lt;=15,IF(FR$19&gt;='様式３（療養者名簿）（⑤の場合）'!$BD80,IF(FR$19&lt;='様式３（療養者名簿）（⑤の場合）'!$BE80,1,0),0),0)</f>
        <v>0</v>
      </c>
      <c r="FS75" s="332">
        <f>IF(FS$19-'様式３（療養者名簿）（⑤の場合）'!$BD80+1&lt;=15,IF(FS$19&gt;='様式３（療養者名簿）（⑤の場合）'!$BD80,IF(FS$19&lt;='様式３（療養者名簿）（⑤の場合）'!$BE80,1,0),0),0)</f>
        <v>0</v>
      </c>
      <c r="FT75" s="332">
        <f>IF(FT$19-'様式３（療養者名簿）（⑤の場合）'!$BD80+1&lt;=15,IF(FT$19&gt;='様式３（療養者名簿）（⑤の場合）'!$BD80,IF(FT$19&lt;='様式３（療養者名簿）（⑤の場合）'!$BE80,1,0),0),0)</f>
        <v>0</v>
      </c>
      <c r="FU75" s="332">
        <f>IF(FU$19-'様式３（療養者名簿）（⑤の場合）'!$BD80+1&lt;=15,IF(FU$19&gt;='様式３（療養者名簿）（⑤の場合）'!$BD80,IF(FU$19&lt;='様式３（療養者名簿）（⑤の場合）'!$BE80,1,0),0),0)</f>
        <v>0</v>
      </c>
      <c r="FV75" s="332">
        <f>IF(FV$19-'様式３（療養者名簿）（⑤の場合）'!$BD80+1&lt;=15,IF(FV$19&gt;='様式３（療養者名簿）（⑤の場合）'!$BD80,IF(FV$19&lt;='様式３（療養者名簿）（⑤の場合）'!$BE80,1,0),0),0)</f>
        <v>0</v>
      </c>
      <c r="FW75" s="332">
        <f>IF(FW$19-'様式３（療養者名簿）（⑤の場合）'!$BD80+1&lt;=15,IF(FW$19&gt;='様式３（療養者名簿）（⑤の場合）'!$BD80,IF(FW$19&lt;='様式３（療養者名簿）（⑤の場合）'!$BE80,1,0),0),0)</f>
        <v>0</v>
      </c>
      <c r="FX75" s="332">
        <f>IF(FX$19-'様式３（療養者名簿）（⑤の場合）'!$BD80+1&lt;=15,IF(FX$19&gt;='様式３（療養者名簿）（⑤の場合）'!$BD80,IF(FX$19&lt;='様式３（療養者名簿）（⑤の場合）'!$BE80,1,0),0),0)</f>
        <v>0</v>
      </c>
      <c r="FY75" s="332">
        <f>IF(FY$19-'様式３（療養者名簿）（⑤の場合）'!$BD80+1&lt;=15,IF(FY$19&gt;='様式３（療養者名簿）（⑤の場合）'!$BD80,IF(FY$19&lt;='様式３（療養者名簿）（⑤の場合）'!$BE80,1,0),0),0)</f>
        <v>0</v>
      </c>
      <c r="FZ75" s="332">
        <f>IF(FZ$19-'様式３（療養者名簿）（⑤の場合）'!$BD80+1&lt;=15,IF(FZ$19&gt;='様式３（療養者名簿）（⑤の場合）'!$BD80,IF(FZ$19&lt;='様式３（療養者名簿）（⑤の場合）'!$BE80,1,0),0),0)</f>
        <v>0</v>
      </c>
      <c r="GA75" s="332">
        <f>IF(GA$19-'様式３（療養者名簿）（⑤の場合）'!$BD80+1&lt;=15,IF(GA$19&gt;='様式３（療養者名簿）（⑤の場合）'!$BD80,IF(GA$19&lt;='様式３（療養者名簿）（⑤の場合）'!$BE80,1,0),0),0)</f>
        <v>0</v>
      </c>
      <c r="GB75" s="332">
        <f>IF(GB$19-'様式３（療養者名簿）（⑤の場合）'!$BD80+1&lt;=15,IF(GB$19&gt;='様式３（療養者名簿）（⑤の場合）'!$BD80,IF(GB$19&lt;='様式３（療養者名簿）（⑤の場合）'!$BE80,1,0),0),0)</f>
        <v>0</v>
      </c>
      <c r="GC75" s="332">
        <f>IF(GC$19-'様式３（療養者名簿）（⑤の場合）'!$BD80+1&lt;=15,IF(GC$19&gt;='様式３（療養者名簿）（⑤の場合）'!$BD80,IF(GC$19&lt;='様式３（療養者名簿）（⑤の場合）'!$BE80,1,0),0),0)</f>
        <v>0</v>
      </c>
      <c r="GD75" s="332">
        <f>IF(GD$19-'様式３（療養者名簿）（⑤の場合）'!$BD80+1&lt;=15,IF(GD$19&gt;='様式３（療養者名簿）（⑤の場合）'!$BD80,IF(GD$19&lt;='様式３（療養者名簿）（⑤の場合）'!$BE80,1,0),0),0)</f>
        <v>0</v>
      </c>
      <c r="GE75" s="332">
        <f>IF(GE$19-'様式３（療養者名簿）（⑤の場合）'!$BD80+1&lt;=15,IF(GE$19&gt;='様式３（療養者名簿）（⑤の場合）'!$BD80,IF(GE$19&lt;='様式３（療養者名簿）（⑤の場合）'!$BE80,1,0),0),0)</f>
        <v>0</v>
      </c>
      <c r="GF75" s="332">
        <f>IF(GF$19-'様式３（療養者名簿）（⑤の場合）'!$BD80+1&lt;=15,IF(GF$19&gt;='様式３（療養者名簿）（⑤の場合）'!$BD80,IF(GF$19&lt;='様式３（療養者名簿）（⑤の場合）'!$BE80,1,0),0),0)</f>
        <v>0</v>
      </c>
      <c r="GG75" s="332">
        <f>IF(GG$19-'様式３（療養者名簿）（⑤の場合）'!$BD80+1&lt;=15,IF(GG$19&gt;='様式３（療養者名簿）（⑤の場合）'!$BD80,IF(GG$19&lt;='様式３（療養者名簿）（⑤の場合）'!$BE80,1,0),0),0)</f>
        <v>0</v>
      </c>
      <c r="GH75" s="332">
        <f>IF(GH$19-'様式３（療養者名簿）（⑤の場合）'!$BD80+1&lt;=15,IF(GH$19&gt;='様式３（療養者名簿）（⑤の場合）'!$BD80,IF(GH$19&lt;='様式３（療養者名簿）（⑤の場合）'!$BE80,1,0),0),0)</f>
        <v>0</v>
      </c>
      <c r="GI75" s="332">
        <f>IF(GI$19-'様式３（療養者名簿）（⑤の場合）'!$BD80+1&lt;=15,IF(GI$19&gt;='様式３（療養者名簿）（⑤の場合）'!$BD80,IF(GI$19&lt;='様式３（療養者名簿）（⑤の場合）'!$BE80,1,0),0),0)</f>
        <v>0</v>
      </c>
      <c r="GJ75" s="332">
        <f>IF(GJ$19-'様式３（療養者名簿）（⑤の場合）'!$BD80+1&lt;=15,IF(GJ$19&gt;='様式３（療養者名簿）（⑤の場合）'!$BD80,IF(GJ$19&lt;='様式３（療養者名簿）（⑤の場合）'!$BE80,1,0),0),0)</f>
        <v>0</v>
      </c>
      <c r="GK75" s="332">
        <f>IF(GK$19-'様式３（療養者名簿）（⑤の場合）'!$BD80+1&lt;=15,IF(GK$19&gt;='様式３（療養者名簿）（⑤の場合）'!$BD80,IF(GK$19&lt;='様式３（療養者名簿）（⑤の場合）'!$BE80,1,0),0),0)</f>
        <v>0</v>
      </c>
      <c r="GL75" s="332">
        <f>IF(GL$19-'様式３（療養者名簿）（⑤の場合）'!$BD80+1&lt;=15,IF(GL$19&gt;='様式３（療養者名簿）（⑤の場合）'!$BD80,IF(GL$19&lt;='様式３（療養者名簿）（⑤の場合）'!$BE80,1,0),0),0)</f>
        <v>0</v>
      </c>
      <c r="GM75" s="332">
        <f>IF(GM$19-'様式３（療養者名簿）（⑤の場合）'!$BD80+1&lt;=15,IF(GM$19&gt;='様式３（療養者名簿）（⑤の場合）'!$BD80,IF(GM$19&lt;='様式３（療養者名簿）（⑤の場合）'!$BE80,1,0),0),0)</f>
        <v>0</v>
      </c>
      <c r="GN75" s="332">
        <f>IF(GN$19-'様式３（療養者名簿）（⑤の場合）'!$BD80+1&lt;=15,IF(GN$19&gt;='様式３（療養者名簿）（⑤の場合）'!$BD80,IF(GN$19&lt;='様式３（療養者名簿）（⑤の場合）'!$BE80,1,0),0),0)</f>
        <v>0</v>
      </c>
      <c r="GO75" s="332">
        <f>IF(GO$19-'様式３（療養者名簿）（⑤の場合）'!$BD80+1&lt;=15,IF(GO$19&gt;='様式３（療養者名簿）（⑤の場合）'!$BD80,IF(GO$19&lt;='様式３（療養者名簿）（⑤の場合）'!$BE80,1,0),0),0)</f>
        <v>0</v>
      </c>
      <c r="GP75" s="332">
        <f>IF(GP$19-'様式３（療養者名簿）（⑤の場合）'!$BD80+1&lt;=15,IF(GP$19&gt;='様式３（療養者名簿）（⑤の場合）'!$BD80,IF(GP$19&lt;='様式３（療養者名簿）（⑤の場合）'!$BE80,1,0),0),0)</f>
        <v>0</v>
      </c>
      <c r="GQ75" s="332">
        <f>IF(GQ$19-'様式３（療養者名簿）（⑤の場合）'!$BD80+1&lt;=15,IF(GQ$19&gt;='様式３（療養者名簿）（⑤の場合）'!$BD80,IF(GQ$19&lt;='様式３（療養者名簿）（⑤の場合）'!$BE80,1,0),0),0)</f>
        <v>0</v>
      </c>
      <c r="GR75" s="332">
        <f>IF(GR$19-'様式３（療養者名簿）（⑤の場合）'!$BD80+1&lt;=15,IF(GR$19&gt;='様式３（療養者名簿）（⑤の場合）'!$BD80,IF(GR$19&lt;='様式３（療養者名簿）（⑤の場合）'!$BE80,1,0),0),0)</f>
        <v>0</v>
      </c>
      <c r="GS75" s="332">
        <f>IF(GS$19-'様式３（療養者名簿）（⑤の場合）'!$BD80+1&lt;=15,IF(GS$19&gt;='様式３（療養者名簿）（⑤の場合）'!$BD80,IF(GS$19&lt;='様式３（療養者名簿）（⑤の場合）'!$BE80,1,0),0),0)</f>
        <v>0</v>
      </c>
      <c r="GT75" s="332">
        <f>IF(GT$19-'様式３（療養者名簿）（⑤の場合）'!$BD80+1&lt;=15,IF(GT$19&gt;='様式３（療養者名簿）（⑤の場合）'!$BD80,IF(GT$19&lt;='様式３（療養者名簿）（⑤の場合）'!$BE80,1,0),0),0)</f>
        <v>0</v>
      </c>
      <c r="GU75" s="332">
        <f>IF(GU$19-'様式３（療養者名簿）（⑤の場合）'!$BD80+1&lt;=15,IF(GU$19&gt;='様式３（療養者名簿）（⑤の場合）'!$BD80,IF(GU$19&lt;='様式３（療養者名簿）（⑤の場合）'!$BE80,1,0),0),0)</f>
        <v>0</v>
      </c>
      <c r="GV75" s="332">
        <f>IF(GV$19-'様式３（療養者名簿）（⑤の場合）'!$BD80+1&lt;=15,IF(GV$19&gt;='様式３（療養者名簿）（⑤の場合）'!$BD80,IF(GV$19&lt;='様式３（療養者名簿）（⑤の場合）'!$BE80,1,0),0),0)</f>
        <v>0</v>
      </c>
      <c r="GW75" s="332">
        <f>IF(GW$19-'様式３（療養者名簿）（⑤の場合）'!$BD80+1&lt;=15,IF(GW$19&gt;='様式３（療養者名簿）（⑤の場合）'!$BD80,IF(GW$19&lt;='様式３（療養者名簿）（⑤の場合）'!$BE80,1,0),0),0)</f>
        <v>0</v>
      </c>
      <c r="GX75" s="332">
        <f>IF(GX$19-'様式３（療養者名簿）（⑤の場合）'!$BD80+1&lt;=15,IF(GX$19&gt;='様式３（療養者名簿）（⑤の場合）'!$BD80,IF(GX$19&lt;='様式３（療養者名簿）（⑤の場合）'!$BE80,1,0),0),0)</f>
        <v>0</v>
      </c>
      <c r="GY75" s="332">
        <f>IF(GY$19-'様式３（療養者名簿）（⑤の場合）'!$BD80+1&lt;=15,IF(GY$19&gt;='様式３（療養者名簿）（⑤の場合）'!$BD80,IF(GY$19&lt;='様式３（療養者名簿）（⑤の場合）'!$BE80,1,0),0),0)</f>
        <v>0</v>
      </c>
      <c r="GZ75" s="332">
        <f>IF(GZ$19-'様式３（療養者名簿）（⑤の場合）'!$BD80+1&lt;=15,IF(GZ$19&gt;='様式３（療養者名簿）（⑤の場合）'!$BD80,IF(GZ$19&lt;='様式３（療養者名簿）（⑤の場合）'!$BE80,1,0),0),0)</f>
        <v>0</v>
      </c>
      <c r="HA75" s="332">
        <f>IF(HA$19-'様式３（療養者名簿）（⑤の場合）'!$BD80+1&lt;=15,IF(HA$19&gt;='様式３（療養者名簿）（⑤の場合）'!$BD80,IF(HA$19&lt;='様式３（療養者名簿）（⑤の場合）'!$BE80,1,0),0),0)</f>
        <v>0</v>
      </c>
      <c r="HB75" s="332">
        <f>IF(HB$19-'様式３（療養者名簿）（⑤の場合）'!$BD80+1&lt;=15,IF(HB$19&gt;='様式３（療養者名簿）（⑤の場合）'!$BD80,IF(HB$19&lt;='様式３（療養者名簿）（⑤の場合）'!$BE80,1,0),0),0)</f>
        <v>0</v>
      </c>
      <c r="HC75" s="332">
        <f>IF(HC$19-'様式３（療養者名簿）（⑤の場合）'!$BD80+1&lt;=15,IF(HC$19&gt;='様式３（療養者名簿）（⑤の場合）'!$BD80,IF(HC$19&lt;='様式３（療養者名簿）（⑤の場合）'!$BE80,1,0),0),0)</f>
        <v>0</v>
      </c>
      <c r="HD75" s="332">
        <f>IF(HD$19-'様式３（療養者名簿）（⑤の場合）'!$BD80+1&lt;=15,IF(HD$19&gt;='様式３（療養者名簿）（⑤の場合）'!$BD80,IF(HD$19&lt;='様式３（療養者名簿）（⑤の場合）'!$BE80,1,0),0),0)</f>
        <v>0</v>
      </c>
      <c r="HE75" s="332">
        <f>IF(HE$19-'様式３（療養者名簿）（⑤の場合）'!$BD80+1&lt;=15,IF(HE$19&gt;='様式３（療養者名簿）（⑤の場合）'!$BD80,IF(HE$19&lt;='様式３（療養者名簿）（⑤の場合）'!$BE80,1,0),0),0)</f>
        <v>0</v>
      </c>
      <c r="HF75" s="332">
        <f>IF(HF$19-'様式３（療養者名簿）（⑤の場合）'!$BD80+1&lt;=15,IF(HF$19&gt;='様式３（療養者名簿）（⑤の場合）'!$BD80,IF(HF$19&lt;='様式３（療養者名簿）（⑤の場合）'!$BE80,1,0),0),0)</f>
        <v>0</v>
      </c>
      <c r="HG75" s="332">
        <f>IF(HG$19-'様式３（療養者名簿）（⑤の場合）'!$BD80+1&lt;=15,IF(HG$19&gt;='様式３（療養者名簿）（⑤の場合）'!$BD80,IF(HG$19&lt;='様式３（療養者名簿）（⑤の場合）'!$BE80,1,0),0),0)</f>
        <v>0</v>
      </c>
      <c r="HH75" s="332">
        <f>IF(HH$19-'様式３（療養者名簿）（⑤の場合）'!$BD80+1&lt;=15,IF(HH$19&gt;='様式３（療養者名簿）（⑤の場合）'!$BD80,IF(HH$19&lt;='様式３（療養者名簿）（⑤の場合）'!$BE80,1,0),0),0)</f>
        <v>0</v>
      </c>
      <c r="HI75" s="332">
        <f>IF(HI$19-'様式３（療養者名簿）（⑤の場合）'!$BD80+1&lt;=15,IF(HI$19&gt;='様式３（療養者名簿）（⑤の場合）'!$BD80,IF(HI$19&lt;='様式３（療養者名簿）（⑤の場合）'!$BE80,1,0),0),0)</f>
        <v>0</v>
      </c>
      <c r="HJ75" s="332">
        <f>IF(HJ$19-'様式３（療養者名簿）（⑤の場合）'!$BD80+1&lt;=15,IF(HJ$19&gt;='様式３（療養者名簿）（⑤の場合）'!$BD80,IF(HJ$19&lt;='様式３（療養者名簿）（⑤の場合）'!$BE80,1,0),0),0)</f>
        <v>0</v>
      </c>
      <c r="HK75" s="332">
        <f>IF(HK$19-'様式３（療養者名簿）（⑤の場合）'!$BD80+1&lt;=15,IF(HK$19&gt;='様式３（療養者名簿）（⑤の場合）'!$BD80,IF(HK$19&lt;='様式３（療養者名簿）（⑤の場合）'!$BE80,1,0),0),0)</f>
        <v>0</v>
      </c>
      <c r="HL75" s="332">
        <f>IF(HL$19-'様式３（療養者名簿）（⑤の場合）'!$BD80+1&lt;=15,IF(HL$19&gt;='様式３（療養者名簿）（⑤の場合）'!$BD80,IF(HL$19&lt;='様式３（療養者名簿）（⑤の場合）'!$BE80,1,0),0),0)</f>
        <v>0</v>
      </c>
      <c r="HM75" s="332">
        <f>IF(HM$19-'様式３（療養者名簿）（⑤の場合）'!$BD80+1&lt;=15,IF(HM$19&gt;='様式３（療養者名簿）（⑤の場合）'!$BD80,IF(HM$19&lt;='様式３（療養者名簿）（⑤の場合）'!$BE80,1,0),0),0)</f>
        <v>0</v>
      </c>
      <c r="HN75" s="332">
        <f>IF(HN$19-'様式３（療養者名簿）（⑤の場合）'!$BD80+1&lt;=15,IF(HN$19&gt;='様式３（療養者名簿）（⑤の場合）'!$BD80,IF(HN$19&lt;='様式３（療養者名簿）（⑤の場合）'!$BE80,1,0),0),0)</f>
        <v>0</v>
      </c>
      <c r="HO75" s="332">
        <f>IF(HO$19-'様式３（療養者名簿）（⑤の場合）'!$BD80+1&lt;=15,IF(HO$19&gt;='様式３（療養者名簿）（⑤の場合）'!$BD80,IF(HO$19&lt;='様式３（療養者名簿）（⑤の場合）'!$BE80,1,0),0),0)</f>
        <v>0</v>
      </c>
      <c r="HP75" s="332">
        <f>IF(HP$19-'様式３（療養者名簿）（⑤の場合）'!$BD80+1&lt;=15,IF(HP$19&gt;='様式３（療養者名簿）（⑤の場合）'!$BD80,IF(HP$19&lt;='様式３（療養者名簿）（⑤の場合）'!$BE80,1,0),0),0)</f>
        <v>0</v>
      </c>
      <c r="HQ75" s="332">
        <f>IF(HQ$19-'様式３（療養者名簿）（⑤の場合）'!$BD80+1&lt;=15,IF(HQ$19&gt;='様式３（療養者名簿）（⑤の場合）'!$BD80,IF(HQ$19&lt;='様式３（療養者名簿）（⑤の場合）'!$BE80,1,0),0),0)</f>
        <v>0</v>
      </c>
      <c r="HR75" s="332">
        <f>IF(HR$19-'様式３（療養者名簿）（⑤の場合）'!$BD80+1&lt;=15,IF(HR$19&gt;='様式３（療養者名簿）（⑤の場合）'!$BD80,IF(HR$19&lt;='様式３（療養者名簿）（⑤の場合）'!$BE80,1,0),0),0)</f>
        <v>0</v>
      </c>
      <c r="HS75" s="332">
        <f>IF(HS$19-'様式３（療養者名簿）（⑤の場合）'!$BD80+1&lt;=15,IF(HS$19&gt;='様式３（療養者名簿）（⑤の場合）'!$BD80,IF(HS$19&lt;='様式３（療養者名簿）（⑤の場合）'!$BE80,1,0),0),0)</f>
        <v>0</v>
      </c>
      <c r="HT75" s="332">
        <f>IF(HT$19-'様式３（療養者名簿）（⑤の場合）'!$BD80+1&lt;=15,IF(HT$19&gt;='様式３（療養者名簿）（⑤の場合）'!$BD80,IF(HT$19&lt;='様式３（療養者名簿）（⑤の場合）'!$BE80,1,0),0),0)</f>
        <v>0</v>
      </c>
      <c r="HU75" s="332">
        <f>IF(HU$19-'様式３（療養者名簿）（⑤の場合）'!$BD80+1&lt;=15,IF(HU$19&gt;='様式３（療養者名簿）（⑤の場合）'!$BD80,IF(HU$19&lt;='様式３（療養者名簿）（⑤の場合）'!$BE80,1,0),0),0)</f>
        <v>0</v>
      </c>
      <c r="HV75" s="332">
        <f>IF(HV$19-'様式３（療養者名簿）（⑤の場合）'!$BD80+1&lt;=15,IF(HV$19&gt;='様式３（療養者名簿）（⑤の場合）'!$BD80,IF(HV$19&lt;='様式３（療養者名簿）（⑤の場合）'!$BE80,1,0),0),0)</f>
        <v>0</v>
      </c>
      <c r="HW75" s="332">
        <f>IF(HW$19-'様式３（療養者名簿）（⑤の場合）'!$BD80+1&lt;=15,IF(HW$19&gt;='様式３（療養者名簿）（⑤の場合）'!$BD80,IF(HW$19&lt;='様式３（療養者名簿）（⑤の場合）'!$BE80,1,0),0),0)</f>
        <v>0</v>
      </c>
      <c r="HX75" s="332">
        <f>IF(HX$19-'様式３（療養者名簿）（⑤の場合）'!$BD80+1&lt;=15,IF(HX$19&gt;='様式３（療養者名簿）（⑤の場合）'!$BD80,IF(HX$19&lt;='様式３（療養者名簿）（⑤の場合）'!$BE80,1,0),0),0)</f>
        <v>0</v>
      </c>
      <c r="HY75" s="332">
        <f>IF(HY$19-'様式３（療養者名簿）（⑤の場合）'!$BD80+1&lt;=15,IF(HY$19&gt;='様式３（療養者名簿）（⑤の場合）'!$BD80,IF(HY$19&lt;='様式３（療養者名簿）（⑤の場合）'!$BE80,1,0),0),0)</f>
        <v>0</v>
      </c>
      <c r="HZ75" s="332">
        <f>IF(HZ$19-'様式３（療養者名簿）（⑤の場合）'!$BD80+1&lt;=15,IF(HZ$19&gt;='様式３（療養者名簿）（⑤の場合）'!$BD80,IF(HZ$19&lt;='様式３（療養者名簿）（⑤の場合）'!$BE80,1,0),0),0)</f>
        <v>0</v>
      </c>
      <c r="IA75" s="332">
        <f>IF(IA$19-'様式３（療養者名簿）（⑤の場合）'!$BD80+1&lt;=15,IF(IA$19&gt;='様式３（療養者名簿）（⑤の場合）'!$BD80,IF(IA$19&lt;='様式３（療養者名簿）（⑤の場合）'!$BE80,1,0),0),0)</f>
        <v>0</v>
      </c>
      <c r="IB75" s="332">
        <f>IF(IB$19-'様式３（療養者名簿）（⑤の場合）'!$BD80+1&lt;=15,IF(IB$19&gt;='様式３（療養者名簿）（⑤の場合）'!$BD80,IF(IB$19&lt;='様式３（療養者名簿）（⑤の場合）'!$BE80,1,0),0),0)</f>
        <v>0</v>
      </c>
      <c r="IC75" s="332">
        <f>IF(IC$19-'様式３（療養者名簿）（⑤の場合）'!$BD80+1&lt;=15,IF(IC$19&gt;='様式３（療養者名簿）（⑤の場合）'!$BD80,IF(IC$19&lt;='様式３（療養者名簿）（⑤の場合）'!$BE80,1,0),0),0)</f>
        <v>0</v>
      </c>
      <c r="ID75" s="332">
        <f>IF(ID$19-'様式３（療養者名簿）（⑤の場合）'!$BD80+1&lt;=15,IF(ID$19&gt;='様式３（療養者名簿）（⑤の場合）'!$BD80,IF(ID$19&lt;='様式３（療養者名簿）（⑤の場合）'!$BE80,1,0),0),0)</f>
        <v>0</v>
      </c>
      <c r="IE75" s="332">
        <f>IF(IE$19-'様式３（療養者名簿）（⑤の場合）'!$BD80+1&lt;=15,IF(IE$19&gt;='様式３（療養者名簿）（⑤の場合）'!$BD80,IF(IE$19&lt;='様式３（療養者名簿）（⑤の場合）'!$BE80,1,0),0),0)</f>
        <v>0</v>
      </c>
      <c r="IF75" s="332">
        <f>IF(IF$19-'様式３（療養者名簿）（⑤の場合）'!$BD80+1&lt;=15,IF(IF$19&gt;='様式３（療養者名簿）（⑤の場合）'!$BD80,IF(IF$19&lt;='様式３（療養者名簿）（⑤の場合）'!$BE80,1,0),0),0)</f>
        <v>0</v>
      </c>
      <c r="IG75" s="332">
        <f>IF(IG$19-'様式３（療養者名簿）（⑤の場合）'!$BD80+1&lt;=15,IF(IG$19&gt;='様式３（療養者名簿）（⑤の場合）'!$BD80,IF(IG$19&lt;='様式３（療養者名簿）（⑤の場合）'!$BE80,1,0),0),0)</f>
        <v>0</v>
      </c>
      <c r="IH75" s="332">
        <f>IF(IH$19-'様式３（療養者名簿）（⑤の場合）'!$BD80+1&lt;=15,IF(IH$19&gt;='様式３（療養者名簿）（⑤の場合）'!$BD80,IF(IH$19&lt;='様式３（療養者名簿）（⑤の場合）'!$BE80,1,0),0),0)</f>
        <v>0</v>
      </c>
      <c r="II75" s="332">
        <f>IF(II$19-'様式３（療養者名簿）（⑤の場合）'!$BD80+1&lt;=15,IF(II$19&gt;='様式３（療養者名簿）（⑤の場合）'!$BD80,IF(II$19&lt;='様式３（療養者名簿）（⑤の場合）'!$BE80,1,0),0),0)</f>
        <v>0</v>
      </c>
      <c r="IJ75" s="332">
        <f>IF(IJ$19-'様式３（療養者名簿）（⑤の場合）'!$BD80+1&lt;=15,IF(IJ$19&gt;='様式３（療養者名簿）（⑤の場合）'!$BD80,IF(IJ$19&lt;='様式３（療養者名簿）（⑤の場合）'!$BE80,1,0),0),0)</f>
        <v>0</v>
      </c>
      <c r="IK75" s="332">
        <f>IF(IK$19-'様式３（療養者名簿）（⑤の場合）'!$BD80+1&lt;=15,IF(IK$19&gt;='様式３（療養者名簿）（⑤の場合）'!$BD80,IF(IK$19&lt;='様式３（療養者名簿）（⑤の場合）'!$BE80,1,0),0),0)</f>
        <v>0</v>
      </c>
      <c r="IL75" s="332">
        <f>IF(IL$19-'様式３（療養者名簿）（⑤の場合）'!$BD80+1&lt;=15,IF(IL$19&gt;='様式３（療養者名簿）（⑤の場合）'!$BD80,IF(IL$19&lt;='様式３（療養者名簿）（⑤の場合）'!$BE80,1,0),0),0)</f>
        <v>0</v>
      </c>
      <c r="IM75" s="332">
        <f>IF(IM$19-'様式３（療養者名簿）（⑤の場合）'!$BD80+1&lt;=15,IF(IM$19&gt;='様式３（療養者名簿）（⑤の場合）'!$BD80,IF(IM$19&lt;='様式３（療養者名簿）（⑤の場合）'!$BE80,1,0),0),0)</f>
        <v>0</v>
      </c>
      <c r="IN75" s="332">
        <f>IF(IN$19-'様式３（療養者名簿）（⑤の場合）'!$BD80+1&lt;=15,IF(IN$19&gt;='様式３（療養者名簿）（⑤の場合）'!$BD80,IF(IN$19&lt;='様式３（療養者名簿）（⑤の場合）'!$BE80,1,0),0),0)</f>
        <v>0</v>
      </c>
      <c r="IO75" s="332">
        <f>IF(IO$19-'様式３（療養者名簿）（⑤の場合）'!$BD80+1&lt;=15,IF(IO$19&gt;='様式３（療養者名簿）（⑤の場合）'!$BD80,IF(IO$19&lt;='様式３（療養者名簿）（⑤の場合）'!$BE80,1,0),0),0)</f>
        <v>0</v>
      </c>
      <c r="IP75" s="332">
        <f>IF(IP$19-'様式３（療養者名簿）（⑤の場合）'!$BD80+1&lt;=15,IF(IP$19&gt;='様式３（療養者名簿）（⑤の場合）'!$BD80,IF(IP$19&lt;='様式３（療養者名簿）（⑤の場合）'!$BE80,1,0),0),0)</f>
        <v>0</v>
      </c>
      <c r="IQ75" s="332">
        <f>IF(IQ$19-'様式３（療養者名簿）（⑤の場合）'!$BD80+1&lt;=15,IF(IQ$19&gt;='様式３（療養者名簿）（⑤の場合）'!$BD80,IF(IQ$19&lt;='様式３（療養者名簿）（⑤の場合）'!$BE80,1,0),0),0)</f>
        <v>0</v>
      </c>
      <c r="IR75" s="332">
        <f>IF(IR$19-'様式３（療養者名簿）（⑤の場合）'!$BD80+1&lt;=15,IF(IR$19&gt;='様式３（療養者名簿）（⑤の場合）'!$BD80,IF(IR$19&lt;='様式３（療養者名簿）（⑤の場合）'!$BE80,1,0),0),0)</f>
        <v>0</v>
      </c>
      <c r="IS75" s="332">
        <f>IF(IS$19-'様式３（療養者名簿）（⑤の場合）'!$BD80+1&lt;=15,IF(IS$19&gt;='様式３（療養者名簿）（⑤の場合）'!$BD80,IF(IS$19&lt;='様式３（療養者名簿）（⑤の場合）'!$BE80,1,0),0),0)</f>
        <v>0</v>
      </c>
      <c r="IT75" s="332">
        <f>IF(IT$19-'様式３（療養者名簿）（⑤の場合）'!$BD80+1&lt;=15,IF(IT$19&gt;='様式３（療養者名簿）（⑤の場合）'!$BD80,IF(IT$19&lt;='様式３（療養者名簿）（⑤の場合）'!$BE80,1,0),0),0)</f>
        <v>0</v>
      </c>
      <c r="IU75" s="332">
        <f>IF(IU$19-'様式３（療養者名簿）（⑤の場合）'!$BD80+1&lt;=15,IF(IU$19&gt;='様式３（療養者名簿）（⑤の場合）'!$BD80,IF(IU$19&lt;='様式３（療養者名簿）（⑤の場合）'!$BE80,1,0),0),0)</f>
        <v>0</v>
      </c>
      <c r="IV75" s="332">
        <f>IF(IV$19-'様式３（療養者名簿）（⑤の場合）'!$BD80+1&lt;=15,IF(IV$19&gt;='様式３（療養者名簿）（⑤の場合）'!$BD80,IF(IV$19&lt;='様式３（療養者名簿）（⑤の場合）'!$BE80,1,0),0),0)</f>
        <v>0</v>
      </c>
      <c r="IW75" s="332">
        <f>IF(IW$19-'様式３（療養者名簿）（⑤の場合）'!$BD80+1&lt;=15,IF(IW$19&gt;='様式３（療養者名簿）（⑤の場合）'!$BD80,IF(IW$19&lt;='様式３（療養者名簿）（⑤の場合）'!$BE80,1,0),0),0)</f>
        <v>0</v>
      </c>
      <c r="IX75" s="332">
        <f>IF(IX$19-'様式３（療養者名簿）（⑤の場合）'!$BD80+1&lt;=15,IF(IX$19&gt;='様式３（療養者名簿）（⑤の場合）'!$BD80,IF(IX$19&lt;='様式３（療養者名簿）（⑤の場合）'!$BE80,1,0),0),0)</f>
        <v>0</v>
      </c>
      <c r="IY75" s="332">
        <f>IF(IY$19-'様式３（療養者名簿）（⑤の場合）'!$BD80+1&lt;=15,IF(IY$19&gt;='様式３（療養者名簿）（⑤の場合）'!$BD80,IF(IY$19&lt;='様式３（療養者名簿）（⑤の場合）'!$BE80,1,0),0),0)</f>
        <v>0</v>
      </c>
      <c r="IZ75" s="332">
        <f>IF(IZ$19-'様式３（療養者名簿）（⑤の場合）'!$BD80+1&lt;=15,IF(IZ$19&gt;='様式３（療養者名簿）（⑤の場合）'!$BD80,IF(IZ$19&lt;='様式３（療養者名簿）（⑤の場合）'!$BE80,1,0),0),0)</f>
        <v>0</v>
      </c>
      <c r="JA75" s="332">
        <f>IF(JA$19-'様式３（療養者名簿）（⑤の場合）'!$BD80+1&lt;=15,IF(JA$19&gt;='様式３（療養者名簿）（⑤の場合）'!$BD80,IF(JA$19&lt;='様式３（療養者名簿）（⑤の場合）'!$BE80,1,0),0),0)</f>
        <v>0</v>
      </c>
      <c r="JB75" s="332">
        <f>IF(JB$19-'様式３（療養者名簿）（⑤の場合）'!$BD80+1&lt;=15,IF(JB$19&gt;='様式３（療養者名簿）（⑤の場合）'!$BD80,IF(JB$19&lt;='様式３（療養者名簿）（⑤の場合）'!$BE80,1,0),0),0)</f>
        <v>0</v>
      </c>
      <c r="JC75" s="332">
        <f>IF(JC$19-'様式３（療養者名簿）（⑤の場合）'!$BD80+1&lt;=15,IF(JC$19&gt;='様式３（療養者名簿）（⑤の場合）'!$BD80,IF(JC$19&lt;='様式３（療養者名簿）（⑤の場合）'!$BE80,1,0),0),0)</f>
        <v>0</v>
      </c>
      <c r="JD75" s="332">
        <f>IF(JD$19-'様式３（療養者名簿）（⑤の場合）'!$BD80+1&lt;=15,IF(JD$19&gt;='様式３（療養者名簿）（⑤の場合）'!$BD80,IF(JD$19&lt;='様式３（療養者名簿）（⑤の場合）'!$BE80,1,0),0),0)</f>
        <v>0</v>
      </c>
      <c r="JE75" s="332">
        <f>IF(JE$19-'様式３（療養者名簿）（⑤の場合）'!$BD80+1&lt;=15,IF(JE$19&gt;='様式３（療養者名簿）（⑤の場合）'!$BD80,IF(JE$19&lt;='様式３（療養者名簿）（⑤の場合）'!$BE80,1,0),0),0)</f>
        <v>0</v>
      </c>
      <c r="JF75" s="332">
        <f>IF(JF$19-'様式３（療養者名簿）（⑤の場合）'!$BD80+1&lt;=15,IF(JF$19&gt;='様式３（療養者名簿）（⑤の場合）'!$BD80,IF(JF$19&lt;='様式３（療養者名簿）（⑤の場合）'!$BE80,1,0),0),0)</f>
        <v>0</v>
      </c>
      <c r="JG75" s="332">
        <f>IF(JG$19-'様式３（療養者名簿）（⑤の場合）'!$BD80+1&lt;=15,IF(JG$19&gt;='様式３（療養者名簿）（⑤の場合）'!$BD80,IF(JG$19&lt;='様式３（療養者名簿）（⑤の場合）'!$BE80,1,0),0),0)</f>
        <v>0</v>
      </c>
      <c r="JH75" s="332">
        <f>IF(JH$19-'様式３（療養者名簿）（⑤の場合）'!$BD80+1&lt;=15,IF(JH$19&gt;='様式３（療養者名簿）（⑤の場合）'!$BD80,IF(JH$19&lt;='様式３（療養者名簿）（⑤の場合）'!$BE80,1,0),0),0)</f>
        <v>0</v>
      </c>
      <c r="JI75" s="332">
        <f>IF(JI$19-'様式３（療養者名簿）（⑤の場合）'!$BD80+1&lt;=15,IF(JI$19&gt;='様式３（療養者名簿）（⑤の場合）'!$BD80,IF(JI$19&lt;='様式３（療養者名簿）（⑤の場合）'!$BE80,1,0),0),0)</f>
        <v>0</v>
      </c>
      <c r="JJ75" s="332">
        <f>IF(JJ$19-'様式３（療養者名簿）（⑤の場合）'!$BD80+1&lt;=15,IF(JJ$19&gt;='様式３（療養者名簿）（⑤の場合）'!$BD80,IF(JJ$19&lt;='様式３（療養者名簿）（⑤の場合）'!$BE80,1,0),0),0)</f>
        <v>0</v>
      </c>
      <c r="JK75" s="332">
        <f>IF(JK$19-'様式３（療養者名簿）（⑤の場合）'!$BD80+1&lt;=15,IF(JK$19&gt;='様式３（療養者名簿）（⑤の場合）'!$BD80,IF(JK$19&lt;='様式３（療養者名簿）（⑤の場合）'!$BE80,1,0),0),0)</f>
        <v>0</v>
      </c>
      <c r="JL75" s="332">
        <f>IF(JL$19-'様式３（療養者名簿）（⑤の場合）'!$BD80+1&lt;=15,IF(JL$19&gt;='様式３（療養者名簿）（⑤の場合）'!$BD80,IF(JL$19&lt;='様式３（療養者名簿）（⑤の場合）'!$BE80,1,0),0),0)</f>
        <v>0</v>
      </c>
      <c r="JM75" s="332">
        <f>IF(JM$19-'様式３（療養者名簿）（⑤の場合）'!$BD80+1&lt;=15,IF(JM$19&gt;='様式３（療養者名簿）（⑤の場合）'!$BD80,IF(JM$19&lt;='様式３（療養者名簿）（⑤の場合）'!$BE80,1,0),0),0)</f>
        <v>0</v>
      </c>
      <c r="JN75" s="332">
        <f>IF(JN$19-'様式３（療養者名簿）（⑤の場合）'!$BD80+1&lt;=15,IF(JN$19&gt;='様式３（療養者名簿）（⑤の場合）'!$BD80,IF(JN$19&lt;='様式３（療養者名簿）（⑤の場合）'!$BE80,1,0),0),0)</f>
        <v>0</v>
      </c>
      <c r="JO75" s="332">
        <f>IF(JO$19-'様式３（療養者名簿）（⑤の場合）'!$BD80+1&lt;=15,IF(JO$19&gt;='様式３（療養者名簿）（⑤の場合）'!$BD80,IF(JO$19&lt;='様式３（療養者名簿）（⑤の場合）'!$BE80,1,0),0),0)</f>
        <v>0</v>
      </c>
      <c r="JP75" s="332">
        <f>IF(JP$19-'様式３（療養者名簿）（⑤の場合）'!$BD80+1&lt;=15,IF(JP$19&gt;='様式３（療養者名簿）（⑤の場合）'!$BD80,IF(JP$19&lt;='様式３（療養者名簿）（⑤の場合）'!$BE80,1,0),0),0)</f>
        <v>0</v>
      </c>
      <c r="JQ75" s="332">
        <f>IF(JQ$19-'様式３（療養者名簿）（⑤の場合）'!$BD80+1&lt;=15,IF(JQ$19&gt;='様式３（療養者名簿）（⑤の場合）'!$BD80,IF(JQ$19&lt;='様式３（療養者名簿）（⑤の場合）'!$BE80,1,0),0),0)</f>
        <v>0</v>
      </c>
      <c r="JR75" s="332">
        <f>IF(JR$19-'様式３（療養者名簿）（⑤の場合）'!$BD80+1&lt;=15,IF(JR$19&gt;='様式３（療養者名簿）（⑤の場合）'!$BD80,IF(JR$19&lt;='様式３（療養者名簿）（⑤の場合）'!$BE80,1,0),0),0)</f>
        <v>0</v>
      </c>
      <c r="JS75" s="332">
        <f>IF(JS$19-'様式３（療養者名簿）（⑤の場合）'!$BD80+1&lt;=15,IF(JS$19&gt;='様式３（療養者名簿）（⑤の場合）'!$BD80,IF(JS$19&lt;='様式３（療養者名簿）（⑤の場合）'!$BE80,1,0),0),0)</f>
        <v>0</v>
      </c>
      <c r="JT75" s="332">
        <f>IF(JT$19-'様式３（療養者名簿）（⑤の場合）'!$BD80+1&lt;=15,IF(JT$19&gt;='様式３（療養者名簿）（⑤の場合）'!$BD80,IF(JT$19&lt;='様式３（療養者名簿）（⑤の場合）'!$BE80,1,0),0),0)</f>
        <v>0</v>
      </c>
      <c r="JU75" s="332">
        <f>IF(JU$19-'様式３（療養者名簿）（⑤の場合）'!$BD80+1&lt;=15,IF(JU$19&gt;='様式３（療養者名簿）（⑤の場合）'!$BD80,IF(JU$19&lt;='様式３（療養者名簿）（⑤の場合）'!$BE80,1,0),0),0)</f>
        <v>0</v>
      </c>
      <c r="JV75" s="332">
        <f>IF(JV$19-'様式３（療養者名簿）（⑤の場合）'!$BD80+1&lt;=15,IF(JV$19&gt;='様式３（療養者名簿）（⑤の場合）'!$BD80,IF(JV$19&lt;='様式３（療養者名簿）（⑤の場合）'!$BE80,1,0),0),0)</f>
        <v>0</v>
      </c>
      <c r="JW75" s="332">
        <f>IF(JW$19-'様式３（療養者名簿）（⑤の場合）'!$BD80+1&lt;=15,IF(JW$19&gt;='様式３（療養者名簿）（⑤の場合）'!$BD80,IF(JW$19&lt;='様式３（療養者名簿）（⑤の場合）'!$BE80,1,0),0),0)</f>
        <v>0</v>
      </c>
      <c r="JX75" s="332">
        <f>IF(JX$19-'様式３（療養者名簿）（⑤の場合）'!$BD80+1&lt;=15,IF(JX$19&gt;='様式３（療養者名簿）（⑤の場合）'!$BD80,IF(JX$19&lt;='様式３（療養者名簿）（⑤の場合）'!$BE80,1,0),0),0)</f>
        <v>0</v>
      </c>
      <c r="JY75" s="332">
        <f>IF(JY$19-'様式３（療養者名簿）（⑤の場合）'!$BD80+1&lt;=15,IF(JY$19&gt;='様式３（療養者名簿）（⑤の場合）'!$BD80,IF(JY$19&lt;='様式３（療養者名簿）（⑤の場合）'!$BE80,1,0),0),0)</f>
        <v>0</v>
      </c>
      <c r="JZ75" s="332">
        <f>IF(JZ$19-'様式３（療養者名簿）（⑤の場合）'!$BD80+1&lt;=15,IF(JZ$19&gt;='様式３（療養者名簿）（⑤の場合）'!$BD80,IF(JZ$19&lt;='様式３（療養者名簿）（⑤の場合）'!$BE80,1,0),0),0)</f>
        <v>0</v>
      </c>
      <c r="KA75" s="332">
        <f>IF(KA$19-'様式３（療養者名簿）（⑤の場合）'!$BD80+1&lt;=15,IF(KA$19&gt;='様式３（療養者名簿）（⑤の場合）'!$BD80,IF(KA$19&lt;='様式３（療養者名簿）（⑤の場合）'!$BE80,1,0),0),0)</f>
        <v>0</v>
      </c>
      <c r="KB75" s="332">
        <f>IF(KB$19-'様式３（療養者名簿）（⑤の場合）'!$BD80+1&lt;=15,IF(KB$19&gt;='様式３（療養者名簿）（⑤の場合）'!$BD80,IF(KB$19&lt;='様式３（療養者名簿）（⑤の場合）'!$BE80,1,0),0),0)</f>
        <v>0</v>
      </c>
      <c r="KC75" s="332">
        <f>IF(KC$19-'様式３（療養者名簿）（⑤の場合）'!$BD80+1&lt;=15,IF(KC$19&gt;='様式３（療養者名簿）（⑤の場合）'!$BD80,IF(KC$19&lt;='様式３（療養者名簿）（⑤の場合）'!$BE80,1,0),0),0)</f>
        <v>0</v>
      </c>
      <c r="KD75" s="332">
        <f>IF(KD$19-'様式３（療養者名簿）（⑤の場合）'!$BD80+1&lt;=15,IF(KD$19&gt;='様式３（療養者名簿）（⑤の場合）'!$BD80,IF(KD$19&lt;='様式３（療養者名簿）（⑤の場合）'!$BE80,1,0),0),0)</f>
        <v>0</v>
      </c>
      <c r="KE75" s="332">
        <f>IF(KE$19-'様式３（療養者名簿）（⑤の場合）'!$BD80+1&lt;=15,IF(KE$19&gt;='様式３（療養者名簿）（⑤の場合）'!$BD80,IF(KE$19&lt;='様式３（療養者名簿）（⑤の場合）'!$BE80,1,0),0),0)</f>
        <v>0</v>
      </c>
      <c r="KF75" s="332">
        <f>IF(KF$19-'様式３（療養者名簿）（⑤の場合）'!$BD80+1&lt;=15,IF(KF$19&gt;='様式３（療養者名簿）（⑤の場合）'!$BD80,IF(KF$19&lt;='様式３（療養者名簿）（⑤の場合）'!$BE80,1,0),0),0)</f>
        <v>0</v>
      </c>
      <c r="KG75" s="332">
        <f>IF(KG$19-'様式３（療養者名簿）（⑤の場合）'!$BD80+1&lt;=15,IF(KG$19&gt;='様式３（療養者名簿）（⑤の場合）'!$BD80,IF(KG$19&lt;='様式３（療養者名簿）（⑤の場合）'!$BE80,1,0),0),0)</f>
        <v>0</v>
      </c>
      <c r="KH75" s="332">
        <f>IF(KH$19-'様式３（療養者名簿）（⑤の場合）'!$BD80+1&lt;=15,IF(KH$19&gt;='様式３（療養者名簿）（⑤の場合）'!$BD80,IF(KH$19&lt;='様式３（療養者名簿）（⑤の場合）'!$BE80,1,0),0),0)</f>
        <v>0</v>
      </c>
      <c r="KI75" s="332">
        <f>IF(KI$19-'様式３（療養者名簿）（⑤の場合）'!$BD80+1&lt;=15,IF(KI$19&gt;='様式３（療養者名簿）（⑤の場合）'!$BD80,IF(KI$19&lt;='様式３（療養者名簿）（⑤の場合）'!$BE80,1,0),0),0)</f>
        <v>0</v>
      </c>
      <c r="KJ75" s="332">
        <f>IF(KJ$19-'様式３（療養者名簿）（⑤の場合）'!$BD80+1&lt;=15,IF(KJ$19&gt;='様式３（療養者名簿）（⑤の場合）'!$BD80,IF(KJ$19&lt;='様式３（療養者名簿）（⑤の場合）'!$BE80,1,0),0),0)</f>
        <v>0</v>
      </c>
      <c r="KK75" s="332">
        <f>IF(KK$19-'様式３（療養者名簿）（⑤の場合）'!$BD80+1&lt;=15,IF(KK$19&gt;='様式３（療養者名簿）（⑤の場合）'!$BD80,IF(KK$19&lt;='様式３（療養者名簿）（⑤の場合）'!$BE80,1,0),0),0)</f>
        <v>0</v>
      </c>
      <c r="KL75" s="332">
        <f>IF(KL$19-'様式３（療養者名簿）（⑤の場合）'!$BD80+1&lt;=15,IF(KL$19&gt;='様式３（療養者名簿）（⑤の場合）'!$BD80,IF(KL$19&lt;='様式３（療養者名簿）（⑤の場合）'!$BE80,1,0),0),0)</f>
        <v>0</v>
      </c>
      <c r="KM75" s="332">
        <f>IF(KM$19-'様式３（療養者名簿）（⑤の場合）'!$BD80+1&lt;=15,IF(KM$19&gt;='様式３（療養者名簿）（⑤の場合）'!$BD80,IF(KM$19&lt;='様式３（療養者名簿）（⑤の場合）'!$BE80,1,0),0),0)</f>
        <v>0</v>
      </c>
      <c r="KN75" s="332">
        <f>IF(KN$19-'様式３（療養者名簿）（⑤の場合）'!$BD80+1&lt;=15,IF(KN$19&gt;='様式３（療養者名簿）（⑤の場合）'!$BD80,IF(KN$19&lt;='様式３（療養者名簿）（⑤の場合）'!$BE80,1,0),0),0)</f>
        <v>0</v>
      </c>
      <c r="KO75" s="332">
        <f>IF(KO$19-'様式３（療養者名簿）（⑤の場合）'!$BD80+1&lt;=15,IF(KO$19&gt;='様式３（療養者名簿）（⑤の場合）'!$BD80,IF(KO$19&lt;='様式３（療養者名簿）（⑤の場合）'!$BE80,1,0),0),0)</f>
        <v>0</v>
      </c>
      <c r="KP75" s="332">
        <f>IF(KP$19-'様式３（療養者名簿）（⑤の場合）'!$BD80+1&lt;=15,IF(KP$19&gt;='様式３（療養者名簿）（⑤の場合）'!$BD80,IF(KP$19&lt;='様式３（療養者名簿）（⑤の場合）'!$BE80,1,0),0),0)</f>
        <v>0</v>
      </c>
      <c r="KQ75" s="332">
        <f>IF(KQ$19-'様式３（療養者名簿）（⑤の場合）'!$BD80+1&lt;=15,IF(KQ$19&gt;='様式３（療養者名簿）（⑤の場合）'!$BD80,IF(KQ$19&lt;='様式３（療養者名簿）（⑤の場合）'!$BE80,1,0),0),0)</f>
        <v>0</v>
      </c>
      <c r="KR75" s="332">
        <f>IF(KR$19-'様式３（療養者名簿）（⑤の場合）'!$BD80+1&lt;=15,IF(KR$19&gt;='様式３（療養者名簿）（⑤の場合）'!$BD80,IF(KR$19&lt;='様式３（療養者名簿）（⑤の場合）'!$BE80,1,0),0),0)</f>
        <v>0</v>
      </c>
      <c r="KS75" s="332">
        <f>IF(KS$19-'様式３（療養者名簿）（⑤の場合）'!$BD80+1&lt;=15,IF(KS$19&gt;='様式３（療養者名簿）（⑤の場合）'!$BD80,IF(KS$19&lt;='様式３（療養者名簿）（⑤の場合）'!$BE80,1,0),0),0)</f>
        <v>0</v>
      </c>
      <c r="KT75" s="332">
        <f>IF(KT$19-'様式３（療養者名簿）（⑤の場合）'!$BD80+1&lt;=15,IF(KT$19&gt;='様式３（療養者名簿）（⑤の場合）'!$BD80,IF(KT$19&lt;='様式３（療養者名簿）（⑤の場合）'!$BE80,1,0),0),0)</f>
        <v>0</v>
      </c>
      <c r="KU75" s="332">
        <f>IF(KU$19-'様式３（療養者名簿）（⑤の場合）'!$BD80+1&lt;=15,IF(KU$19&gt;='様式３（療養者名簿）（⑤の場合）'!$BD80,IF(KU$19&lt;='様式３（療養者名簿）（⑤の場合）'!$BE80,1,0),0),0)</f>
        <v>0</v>
      </c>
      <c r="KV75" s="332">
        <f>IF(KV$19-'様式３（療養者名簿）（⑤の場合）'!$BD80+1&lt;=15,IF(KV$19&gt;='様式３（療養者名簿）（⑤の場合）'!$BD80,IF(KV$19&lt;='様式３（療養者名簿）（⑤の場合）'!$BE80,1,0),0),0)</f>
        <v>0</v>
      </c>
      <c r="KW75" s="332">
        <f>IF(KW$19-'様式３（療養者名簿）（⑤の場合）'!$BD80+1&lt;=15,IF(KW$19&gt;='様式３（療養者名簿）（⑤の場合）'!$BD80,IF(KW$19&lt;='様式３（療養者名簿）（⑤の場合）'!$BE80,1,0),0),0)</f>
        <v>0</v>
      </c>
      <c r="KX75" s="332">
        <f>IF(KX$19-'様式３（療養者名簿）（⑤の場合）'!$BD80+1&lt;=15,IF(KX$19&gt;='様式３（療養者名簿）（⑤の場合）'!$BD80,IF(KX$19&lt;='様式３（療養者名簿）（⑤の場合）'!$BE80,1,0),0),0)</f>
        <v>0</v>
      </c>
      <c r="KY75" s="332">
        <f>IF(KY$19-'様式３（療養者名簿）（⑤の場合）'!$BD80+1&lt;=15,IF(KY$19&gt;='様式３（療養者名簿）（⑤の場合）'!$BD80,IF(KY$19&lt;='様式３（療養者名簿）（⑤の場合）'!$BE80,1,0),0),0)</f>
        <v>0</v>
      </c>
      <c r="KZ75" s="332">
        <f>IF(KZ$19-'様式３（療養者名簿）（⑤の場合）'!$BD80+1&lt;=15,IF(KZ$19&gt;='様式３（療養者名簿）（⑤の場合）'!$BD80,IF(KZ$19&lt;='様式３（療養者名簿）（⑤の場合）'!$BE80,1,0),0),0)</f>
        <v>0</v>
      </c>
      <c r="LA75" s="332">
        <f>IF(LA$19-'様式３（療養者名簿）（⑤の場合）'!$BD80+1&lt;=15,IF(LA$19&gt;='様式３（療養者名簿）（⑤の場合）'!$BD80,IF(LA$19&lt;='様式３（療養者名簿）（⑤の場合）'!$BE80,1,0),0),0)</f>
        <v>0</v>
      </c>
      <c r="LB75" s="332">
        <f>IF(LB$19-'様式３（療養者名簿）（⑤の場合）'!$BD80+1&lt;=15,IF(LB$19&gt;='様式３（療養者名簿）（⑤の場合）'!$BD80,IF(LB$19&lt;='様式３（療養者名簿）（⑤の場合）'!$BE80,1,0),0),0)</f>
        <v>0</v>
      </c>
      <c r="LC75" s="332">
        <f>IF(LC$19-'様式３（療養者名簿）（⑤の場合）'!$BD80+1&lt;=15,IF(LC$19&gt;='様式３（療養者名簿）（⑤の場合）'!$BD80,IF(LC$19&lt;='様式３（療養者名簿）（⑤の場合）'!$BE80,1,0),0),0)</f>
        <v>0</v>
      </c>
      <c r="LD75" s="332">
        <f>IF(LD$19-'様式３（療養者名簿）（⑤の場合）'!$BD80+1&lt;=15,IF(LD$19&gt;='様式３（療養者名簿）（⑤の場合）'!$BD80,IF(LD$19&lt;='様式３（療養者名簿）（⑤の場合）'!$BE80,1,0),0),0)</f>
        <v>0</v>
      </c>
      <c r="LE75" s="332">
        <f>IF(LE$19-'様式３（療養者名簿）（⑤の場合）'!$BD80+1&lt;=15,IF(LE$19&gt;='様式３（療養者名簿）（⑤の場合）'!$BD80,IF(LE$19&lt;='様式３（療養者名簿）（⑤の場合）'!$BE80,1,0),0),0)</f>
        <v>0</v>
      </c>
      <c r="LF75" s="332">
        <f>IF(LF$19-'様式３（療養者名簿）（⑤の場合）'!$BD80+1&lt;=15,IF(LF$19&gt;='様式３（療養者名簿）（⑤の場合）'!$BD80,IF(LF$19&lt;='様式３（療養者名簿）（⑤の場合）'!$BE80,1,0),0),0)</f>
        <v>0</v>
      </c>
      <c r="LG75" s="332">
        <f>IF(LG$19-'様式３（療養者名簿）（⑤の場合）'!$BD80+1&lt;=15,IF(LG$19&gt;='様式３（療養者名簿）（⑤の場合）'!$BD80,IF(LG$19&lt;='様式３（療養者名簿）（⑤の場合）'!$BE80,1,0),0),0)</f>
        <v>0</v>
      </c>
      <c r="LH75" s="332">
        <f>IF(LH$19-'様式３（療養者名簿）（⑤の場合）'!$BD80+1&lt;=15,IF(LH$19&gt;='様式３（療養者名簿）（⑤の場合）'!$BD80,IF(LH$19&lt;='様式３（療養者名簿）（⑤の場合）'!$BE80,1,0),0),0)</f>
        <v>0</v>
      </c>
      <c r="LI75" s="332">
        <f>IF(LI$19-'様式３（療養者名簿）（⑤の場合）'!$BD80+1&lt;=15,IF(LI$19&gt;='様式３（療養者名簿）（⑤の場合）'!$BD80,IF(LI$19&lt;='様式３（療養者名簿）（⑤の場合）'!$BE80,1,0),0),0)</f>
        <v>0</v>
      </c>
      <c r="LJ75" s="332">
        <f>IF(LJ$19-'様式３（療養者名簿）（⑤の場合）'!$BD80+1&lt;=15,IF(LJ$19&gt;='様式３（療養者名簿）（⑤の場合）'!$BD80,IF(LJ$19&lt;='様式３（療養者名簿）（⑤の場合）'!$BE80,1,0),0),0)</f>
        <v>0</v>
      </c>
      <c r="LK75" s="332">
        <f>IF(LK$19-'様式３（療養者名簿）（⑤の場合）'!$BD80+1&lt;=15,IF(LK$19&gt;='様式３（療養者名簿）（⑤の場合）'!$BD80,IF(LK$19&lt;='様式３（療養者名簿）（⑤の場合）'!$BE80,1,0),0),0)</f>
        <v>0</v>
      </c>
      <c r="LL75" s="332">
        <f>IF(LL$19-'様式３（療養者名簿）（⑤の場合）'!$BD80+1&lt;=15,IF(LL$19&gt;='様式３（療養者名簿）（⑤の場合）'!$BD80,IF(LL$19&lt;='様式３（療養者名簿）（⑤の場合）'!$BE80,1,0),0),0)</f>
        <v>0</v>
      </c>
      <c r="LM75" s="332">
        <f>IF(LM$19-'様式３（療養者名簿）（⑤の場合）'!$BD80+1&lt;=15,IF(LM$19&gt;='様式３（療養者名簿）（⑤の場合）'!$BD80,IF(LM$19&lt;='様式３（療養者名簿）（⑤の場合）'!$BE80,1,0),0),0)</f>
        <v>0</v>
      </c>
      <c r="LN75" s="332">
        <f>IF(LN$19-'様式３（療養者名簿）（⑤の場合）'!$BD80+1&lt;=15,IF(LN$19&gt;='様式３（療養者名簿）（⑤の場合）'!$BD80,IF(LN$19&lt;='様式３（療養者名簿）（⑤の場合）'!$BE80,1,0),0),0)</f>
        <v>0</v>
      </c>
      <c r="LO75" s="332">
        <f>IF(LO$19-'様式３（療養者名簿）（⑤の場合）'!$BD80+1&lt;=15,IF(LO$19&gt;='様式３（療養者名簿）（⑤の場合）'!$BD80,IF(LO$19&lt;='様式３（療養者名簿）（⑤の場合）'!$BE80,1,0),0),0)</f>
        <v>0</v>
      </c>
      <c r="LP75" s="332">
        <f>IF(LP$19-'様式３（療養者名簿）（⑤の場合）'!$BD80+1&lt;=15,IF(LP$19&gt;='様式３（療養者名簿）（⑤の場合）'!$BD80,IF(LP$19&lt;='様式３（療養者名簿）（⑤の場合）'!$BE80,1,0),0),0)</f>
        <v>0</v>
      </c>
      <c r="LQ75" s="332">
        <f>IF(LQ$19-'様式３（療養者名簿）（⑤の場合）'!$BD80+1&lt;=15,IF(LQ$19&gt;='様式３（療養者名簿）（⑤の場合）'!$BD80,IF(LQ$19&lt;='様式３（療養者名簿）（⑤の場合）'!$BE80,1,0),0),0)</f>
        <v>0</v>
      </c>
      <c r="LR75" s="332">
        <f>IF(LR$19-'様式３（療養者名簿）（⑤の場合）'!$BD80+1&lt;=15,IF(LR$19&gt;='様式３（療養者名簿）（⑤の場合）'!$BD80,IF(LR$19&lt;='様式３（療養者名簿）（⑤の場合）'!$BE80,1,0),0),0)</f>
        <v>0</v>
      </c>
      <c r="LS75" s="332">
        <f>IF(LS$19-'様式３（療養者名簿）（⑤の場合）'!$BD80+1&lt;=15,IF(LS$19&gt;='様式３（療養者名簿）（⑤の場合）'!$BD80,IF(LS$19&lt;='様式３（療養者名簿）（⑤の場合）'!$BE80,1,0),0),0)</f>
        <v>0</v>
      </c>
      <c r="LT75" s="332">
        <f>IF(LT$19-'様式３（療養者名簿）（⑤の場合）'!$BD80+1&lt;=15,IF(LT$19&gt;='様式３（療養者名簿）（⑤の場合）'!$BD80,IF(LT$19&lt;='様式３（療養者名簿）（⑤の場合）'!$BE80,1,0),0),0)</f>
        <v>0</v>
      </c>
      <c r="LU75" s="332">
        <f>IF(LU$19-'様式３（療養者名簿）（⑤の場合）'!$BD80+1&lt;=15,IF(LU$19&gt;='様式３（療養者名簿）（⑤の場合）'!$BD80,IF(LU$19&lt;='様式３（療養者名簿）（⑤の場合）'!$BE80,1,0),0),0)</f>
        <v>0</v>
      </c>
      <c r="LV75" s="332">
        <f>IF(LV$19-'様式３（療養者名簿）（⑤の場合）'!$BD80+1&lt;=15,IF(LV$19&gt;='様式３（療養者名簿）（⑤の場合）'!$BD80,IF(LV$19&lt;='様式３（療養者名簿）（⑤の場合）'!$BE80,1,0),0),0)</f>
        <v>0</v>
      </c>
      <c r="LW75" s="332">
        <f>IF(LW$19-'様式３（療養者名簿）（⑤の場合）'!$BD80+1&lt;=15,IF(LW$19&gt;='様式３（療養者名簿）（⑤の場合）'!$BD80,IF(LW$19&lt;='様式３（療養者名簿）（⑤の場合）'!$BE80,1,0),0),0)</f>
        <v>0</v>
      </c>
      <c r="LX75" s="332">
        <f>IF(LX$19-'様式３（療養者名簿）（⑤の場合）'!$BD80+1&lt;=15,IF(LX$19&gt;='様式３（療養者名簿）（⑤の場合）'!$BD80,IF(LX$19&lt;='様式３（療養者名簿）（⑤の場合）'!$BE80,1,0),0),0)</f>
        <v>0</v>
      </c>
      <c r="LY75" s="332">
        <f>IF(LY$19-'様式３（療養者名簿）（⑤の場合）'!$BD80+1&lt;=15,IF(LY$19&gt;='様式３（療養者名簿）（⑤の場合）'!$BD80,IF(LY$19&lt;='様式３（療養者名簿）（⑤の場合）'!$BE80,1,0),0),0)</f>
        <v>0</v>
      </c>
      <c r="LZ75" s="332">
        <f>IF(LZ$19-'様式３（療養者名簿）（⑤の場合）'!$BD80+1&lt;=15,IF(LZ$19&gt;='様式３（療養者名簿）（⑤の場合）'!$BD80,IF(LZ$19&lt;='様式３（療養者名簿）（⑤の場合）'!$BE80,1,0),0),0)</f>
        <v>0</v>
      </c>
      <c r="MA75" s="332">
        <f>IF(MA$19-'様式３（療養者名簿）（⑤の場合）'!$BD80+1&lt;=15,IF(MA$19&gt;='様式３（療養者名簿）（⑤の場合）'!$BD80,IF(MA$19&lt;='様式３（療養者名簿）（⑤の場合）'!$BE80,1,0),0),0)</f>
        <v>0</v>
      </c>
      <c r="MB75" s="332">
        <f>IF(MB$19-'様式３（療養者名簿）（⑤の場合）'!$BD80+1&lt;=15,IF(MB$19&gt;='様式３（療養者名簿）（⑤の場合）'!$BD80,IF(MB$19&lt;='様式３（療養者名簿）（⑤の場合）'!$BE80,1,0),0),0)</f>
        <v>0</v>
      </c>
      <c r="MC75" s="332">
        <f>IF(MC$19-'様式３（療養者名簿）（⑤の場合）'!$BD80+1&lt;=15,IF(MC$19&gt;='様式３（療養者名簿）（⑤の場合）'!$BD80,IF(MC$19&lt;='様式３（療養者名簿）（⑤の場合）'!$BE80,1,0),0),0)</f>
        <v>0</v>
      </c>
      <c r="MD75" s="332">
        <f>IF(MD$19-'様式３（療養者名簿）（⑤の場合）'!$BD80+1&lt;=15,IF(MD$19&gt;='様式３（療養者名簿）（⑤の場合）'!$BD80,IF(MD$19&lt;='様式３（療養者名簿）（⑤の場合）'!$BE80,1,0),0),0)</f>
        <v>0</v>
      </c>
      <c r="ME75" s="332">
        <f>IF(ME$19-'様式３（療養者名簿）（⑤の場合）'!$BD80+1&lt;=15,IF(ME$19&gt;='様式３（療養者名簿）（⑤の場合）'!$BD80,IF(ME$19&lt;='様式３（療養者名簿）（⑤の場合）'!$BE80,1,0),0),0)</f>
        <v>0</v>
      </c>
      <c r="MF75" s="332">
        <f>IF(MF$19-'様式３（療養者名簿）（⑤の場合）'!$BD80+1&lt;=15,IF(MF$19&gt;='様式３（療養者名簿）（⑤の場合）'!$BD80,IF(MF$19&lt;='様式３（療養者名簿）（⑤の場合）'!$BE80,1,0),0),0)</f>
        <v>0</v>
      </c>
      <c r="MG75" s="332">
        <f>IF(MG$19-'様式３（療養者名簿）（⑤の場合）'!$BD80+1&lt;=15,IF(MG$19&gt;='様式３（療養者名簿）（⑤の場合）'!$BD80,IF(MG$19&lt;='様式３（療養者名簿）（⑤の場合）'!$BE80,1,0),0),0)</f>
        <v>0</v>
      </c>
      <c r="MH75" s="332">
        <f>IF(MH$19-'様式３（療養者名簿）（⑤の場合）'!$BD80+1&lt;=15,IF(MH$19&gt;='様式３（療養者名簿）（⑤の場合）'!$BD80,IF(MH$19&lt;='様式３（療養者名簿）（⑤の場合）'!$BE80,1,0),0),0)</f>
        <v>0</v>
      </c>
      <c r="MI75" s="332">
        <f>IF(MI$19-'様式３（療養者名簿）（⑤の場合）'!$BD80+1&lt;=15,IF(MI$19&gt;='様式３（療養者名簿）（⑤の場合）'!$BD80,IF(MI$19&lt;='様式３（療養者名簿）（⑤の場合）'!$BE80,1,0),0),0)</f>
        <v>0</v>
      </c>
      <c r="MJ75" s="332">
        <f>IF(MJ$19-'様式３（療養者名簿）（⑤の場合）'!$BD80+1&lt;=15,IF(MJ$19&gt;='様式３（療養者名簿）（⑤の場合）'!$BD80,IF(MJ$19&lt;='様式３（療養者名簿）（⑤の場合）'!$BE80,1,0),0),0)</f>
        <v>0</v>
      </c>
      <c r="MK75" s="332">
        <f>IF(MK$19-'様式３（療養者名簿）（⑤の場合）'!$BD80+1&lt;=15,IF(MK$19&gt;='様式３（療養者名簿）（⑤の場合）'!$BD80,IF(MK$19&lt;='様式３（療養者名簿）（⑤の場合）'!$BE80,1,0),0),0)</f>
        <v>0</v>
      </c>
      <c r="ML75" s="332">
        <f>IF(ML$19-'様式３（療養者名簿）（⑤の場合）'!$BD80+1&lt;=15,IF(ML$19&gt;='様式３（療養者名簿）（⑤の場合）'!$BD80,IF(ML$19&lt;='様式３（療養者名簿）（⑤の場合）'!$BE80,1,0),0),0)</f>
        <v>0</v>
      </c>
      <c r="MM75" s="332">
        <f>IF(MM$19-'様式３（療養者名簿）（⑤の場合）'!$BD80+1&lt;=15,IF(MM$19&gt;='様式３（療養者名簿）（⑤の場合）'!$BD80,IF(MM$19&lt;='様式３（療養者名簿）（⑤の場合）'!$BE80,1,0),0),0)</f>
        <v>0</v>
      </c>
      <c r="MN75" s="332">
        <f>IF(MN$19-'様式３（療養者名簿）（⑤の場合）'!$BD80+1&lt;=15,IF(MN$19&gt;='様式３（療養者名簿）（⑤の場合）'!$BD80,IF(MN$19&lt;='様式３（療養者名簿）（⑤の場合）'!$BE80,1,0),0),0)</f>
        <v>0</v>
      </c>
      <c r="MO75" s="332">
        <f>IF(MO$19-'様式３（療養者名簿）（⑤の場合）'!$BD80+1&lt;=15,IF(MO$19&gt;='様式３（療養者名簿）（⑤の場合）'!$BD80,IF(MO$19&lt;='様式３（療養者名簿）（⑤の場合）'!$BE80,1,0),0),0)</f>
        <v>0</v>
      </c>
      <c r="MP75" s="332">
        <f>IF(MP$19-'様式３（療養者名簿）（⑤の場合）'!$BD80+1&lt;=15,IF(MP$19&gt;='様式３（療養者名簿）（⑤の場合）'!$BD80,IF(MP$19&lt;='様式３（療養者名簿）（⑤の場合）'!$BE80,1,0),0),0)</f>
        <v>0</v>
      </c>
      <c r="MQ75" s="332">
        <f>IF(MQ$19-'様式３（療養者名簿）（⑤の場合）'!$BD80+1&lt;=15,IF(MQ$19&gt;='様式３（療養者名簿）（⑤の場合）'!$BD80,IF(MQ$19&lt;='様式３（療養者名簿）（⑤の場合）'!$BE80,1,0),0),0)</f>
        <v>0</v>
      </c>
      <c r="MR75" s="332">
        <f>IF(MR$19-'様式３（療養者名簿）（⑤の場合）'!$BD80+1&lt;=15,IF(MR$19&gt;='様式３（療養者名簿）（⑤の場合）'!$BD80,IF(MR$19&lt;='様式３（療養者名簿）（⑤の場合）'!$BE80,1,0),0),0)</f>
        <v>0</v>
      </c>
      <c r="MS75" s="332">
        <f>IF(MS$19-'様式３（療養者名簿）（⑤の場合）'!$BD80+1&lt;=15,IF(MS$19&gt;='様式３（療養者名簿）（⑤の場合）'!$BD80,IF(MS$19&lt;='様式３（療養者名簿）（⑤の場合）'!$BE80,1,0),0),0)</f>
        <v>0</v>
      </c>
      <c r="MT75" s="332">
        <f>IF(MT$19-'様式３（療養者名簿）（⑤の場合）'!$BD80+1&lt;=15,IF(MT$19&gt;='様式３（療養者名簿）（⑤の場合）'!$BD80,IF(MT$19&lt;='様式３（療養者名簿）（⑤の場合）'!$BE80,1,0),0),0)</f>
        <v>0</v>
      </c>
      <c r="MU75" s="332">
        <f>IF(MU$19-'様式３（療養者名簿）（⑤の場合）'!$BD80+1&lt;=15,IF(MU$19&gt;='様式３（療養者名簿）（⑤の場合）'!$BD80,IF(MU$19&lt;='様式３（療養者名簿）（⑤の場合）'!$BE80,1,0),0),0)</f>
        <v>0</v>
      </c>
      <c r="MV75" s="332">
        <f>IF(MV$19-'様式３（療養者名簿）（⑤の場合）'!$BD80+1&lt;=15,IF(MV$19&gt;='様式３（療養者名簿）（⑤の場合）'!$BD80,IF(MV$19&lt;='様式３（療養者名簿）（⑤の場合）'!$BE80,1,0),0),0)</f>
        <v>0</v>
      </c>
      <c r="MW75" s="332">
        <f>IF(MW$19-'様式３（療養者名簿）（⑤の場合）'!$BD80+1&lt;=15,IF(MW$19&gt;='様式３（療養者名簿）（⑤の場合）'!$BD80,IF(MW$19&lt;='様式３（療養者名簿）（⑤の場合）'!$BE80,1,0),0),0)</f>
        <v>0</v>
      </c>
      <c r="MX75" s="332">
        <f>IF(MX$19-'様式３（療養者名簿）（⑤の場合）'!$BD80+1&lt;=15,IF(MX$19&gt;='様式３（療養者名簿）（⑤の場合）'!$BD80,IF(MX$19&lt;='様式３（療養者名簿）（⑤の場合）'!$BE80,1,0),0),0)</f>
        <v>0</v>
      </c>
      <c r="MY75" s="332">
        <f>IF(MY$19-'様式３（療養者名簿）（⑤の場合）'!$BD80+1&lt;=15,IF(MY$19&gt;='様式３（療養者名簿）（⑤の場合）'!$BD80,IF(MY$19&lt;='様式３（療養者名簿）（⑤の場合）'!$BE80,1,0),0),0)</f>
        <v>0</v>
      </c>
      <c r="MZ75" s="332">
        <f>IF(MZ$19-'様式３（療養者名簿）（⑤の場合）'!$BD80+1&lt;=15,IF(MZ$19&gt;='様式３（療養者名簿）（⑤の場合）'!$BD80,IF(MZ$19&lt;='様式３（療養者名簿）（⑤の場合）'!$BE80,1,0),0),0)</f>
        <v>0</v>
      </c>
      <c r="NA75" s="332">
        <f>IF(NA$19-'様式３（療養者名簿）（⑤の場合）'!$BD80+1&lt;=15,IF(NA$19&gt;='様式３（療養者名簿）（⑤の場合）'!$BD80,IF(NA$19&lt;='様式３（療養者名簿）（⑤の場合）'!$BE80,1,0),0),0)</f>
        <v>0</v>
      </c>
      <c r="NB75" s="332">
        <f>IF(NB$19-'様式３（療養者名簿）（⑤の場合）'!$BD80+1&lt;=15,IF(NB$19&gt;='様式３（療養者名簿）（⑤の場合）'!$BD80,IF(NB$19&lt;='様式３（療養者名簿）（⑤の場合）'!$BE80,1,0),0),0)</f>
        <v>0</v>
      </c>
      <c r="NC75" s="225">
        <f>IF(NC$19-'様式３（療養者名簿）（⑤の場合）'!$BD80+1&lt;=15,IF(NC$19&gt;='様式３（療養者名簿）（⑤の場合）'!$BD80,IF(NC$19&lt;='様式３（療養者名簿）（⑤の場合）'!$BE80,1,0),0),0)</f>
        <v>0</v>
      </c>
      <c r="ND75" s="225">
        <f>IF(ND$19-'様式３（療養者名簿）（⑤の場合）'!$BD80+1&lt;=15,IF(ND$19&gt;='様式３（療養者名簿）（⑤の場合）'!$BD80,IF(ND$19&lt;='様式３（療養者名簿）（⑤の場合）'!$BE80,1,0),0),0)</f>
        <v>0</v>
      </c>
      <c r="NE75" s="225">
        <f>IF(NE$19-'様式３（療養者名簿）（⑤の場合）'!$BD80+1&lt;=15,IF(NE$19&gt;='様式３（療養者名簿）（⑤の場合）'!$BD80,IF(NE$19&lt;='様式３（療養者名簿）（⑤の場合）'!$BE80,1,0),0),0)</f>
        <v>0</v>
      </c>
      <c r="NF75" s="225">
        <f>IF(NF$19-'様式３（療養者名簿）（⑤の場合）'!$BD80+1&lt;=15,IF(NF$19&gt;='様式３（療養者名簿）（⑤の場合）'!$BD80,IF(NF$19&lt;='様式３（療養者名簿）（⑤の場合）'!$BE80,1,0),0),0)</f>
        <v>0</v>
      </c>
      <c r="NG75" s="225">
        <f>IF(NG$19-'様式３（療養者名簿）（⑤の場合）'!$BD80+1&lt;=15,IF(NG$19&gt;='様式３（療養者名簿）（⑤の場合）'!$BD80,IF(NG$19&lt;='様式３（療養者名簿）（⑤の場合）'!$BE80,1,0),0),0)</f>
        <v>0</v>
      </c>
      <c r="NH75" s="225">
        <f>IF(NH$19-'様式３（療養者名簿）（⑤の場合）'!$BD80+1&lt;=15,IF(NH$19&gt;='様式３（療養者名簿）（⑤の場合）'!$BD80,IF(NH$19&lt;='様式３（療養者名簿）（⑤の場合）'!$BE80,1,0),0),0)</f>
        <v>0</v>
      </c>
      <c r="NI75" s="225">
        <f>IF(NI$19-'様式３（療養者名簿）（⑤の場合）'!$BD80+1&lt;=15,IF(NI$19&gt;='様式３（療養者名簿）（⑤の場合）'!$BD80,IF(NI$19&lt;='様式３（療養者名簿）（⑤の場合）'!$BE80,1,0),0),0)</f>
        <v>0</v>
      </c>
      <c r="NJ75" s="225">
        <f>IF(NJ$19-'様式３（療養者名簿）（⑤の場合）'!$BD80+1&lt;=15,IF(NJ$19&gt;='様式３（療養者名簿）（⑤の場合）'!$BD80,IF(NJ$19&lt;='様式３（療養者名簿）（⑤の場合）'!$BE80,1,0),0),0)</f>
        <v>0</v>
      </c>
      <c r="NK75" s="225">
        <f>IF(NK$19-'様式３（療養者名簿）（⑤の場合）'!$BD80+1&lt;=15,IF(NK$19&gt;='様式３（療養者名簿）（⑤の場合）'!$BD80,IF(NK$19&lt;='様式３（療養者名簿）（⑤の場合）'!$BE80,1,0),0),0)</f>
        <v>0</v>
      </c>
      <c r="NL75" s="225">
        <f>IF(NL$19-'様式３（療養者名簿）（⑤の場合）'!$BD80+1&lt;=15,IF(NL$19&gt;='様式３（療養者名簿）（⑤の場合）'!$BD80,IF(NL$19&lt;='様式３（療養者名簿）（⑤の場合）'!$BE80,1,0),0),0)</f>
        <v>0</v>
      </c>
      <c r="NM75" s="225">
        <f>IF(NM$19-'様式３（療養者名簿）（⑤の場合）'!$BD80+1&lt;=15,IF(NM$19&gt;='様式３（療養者名簿）（⑤の場合）'!$BD80,IF(NM$19&lt;='様式３（療養者名簿）（⑤の場合）'!$BE80,1,0),0),0)</f>
        <v>0</v>
      </c>
      <c r="NN75" s="225">
        <f>IF(NN$19-'様式３（療養者名簿）（⑤の場合）'!$BD80+1&lt;=15,IF(NN$19&gt;='様式３（療養者名簿）（⑤の場合）'!$BD80,IF(NN$19&lt;='様式３（療養者名簿）（⑤の場合）'!$BE80,1,0),0),0)</f>
        <v>0</v>
      </c>
      <c r="NO75" s="225">
        <f>IF(NO$19-'様式３（療養者名簿）（⑤の場合）'!$BD80+1&lt;=15,IF(NO$19&gt;='様式３（療養者名簿）（⑤の場合）'!$BD80,IF(NO$19&lt;='様式３（療養者名簿）（⑤の場合）'!$BE80,1,0),0),0)</f>
        <v>0</v>
      </c>
      <c r="NP75" s="225">
        <f>IF(NP$19-'様式３（療養者名簿）（⑤の場合）'!$BD80+1&lt;=15,IF(NP$19&gt;='様式３（療養者名簿）（⑤の場合）'!$BD80,IF(NP$19&lt;='様式３（療養者名簿）（⑤の場合）'!$BE80,1,0),0),0)</f>
        <v>0</v>
      </c>
      <c r="NQ75" s="225">
        <f>IF(NQ$19-'様式３（療養者名簿）（⑤の場合）'!$BD80+1&lt;=15,IF(NQ$19&gt;='様式３（療養者名簿）（⑤の場合）'!$BD80,IF(NQ$19&lt;='様式３（療養者名簿）（⑤の場合）'!$BE80,1,0),0),0)</f>
        <v>0</v>
      </c>
      <c r="NR75" s="225">
        <f>IF(NR$19-'様式３（療養者名簿）（⑤の場合）'!$BD80+1&lt;=15,IF(NR$19&gt;='様式３（療養者名簿）（⑤の場合）'!$BD80,IF(NR$19&lt;='様式３（療養者名簿）（⑤の場合）'!$BE80,1,0),0),0)</f>
        <v>0</v>
      </c>
      <c r="NS75" s="225">
        <f>IF(NS$19-'様式３（療養者名簿）（⑤の場合）'!$BD80+1&lt;=15,IF(NS$19&gt;='様式３（療養者名簿）（⑤の場合）'!$BD80,IF(NS$19&lt;='様式３（療養者名簿）（⑤の場合）'!$BE80,1,0),0),0)</f>
        <v>0</v>
      </c>
      <c r="NT75" s="225">
        <f>IF(NT$19-'様式３（療養者名簿）（⑤の場合）'!$BD80+1&lt;=15,IF(NT$19&gt;='様式３（療養者名簿）（⑤の場合）'!$BD80,IF(NT$19&lt;='様式３（療養者名簿）（⑤の場合）'!$BE80,1,0),0),0)</f>
        <v>0</v>
      </c>
      <c r="NU75" s="225">
        <f>IF(NU$19-'様式３（療養者名簿）（⑤の場合）'!$BD80+1&lt;=15,IF(NU$19&gt;='様式３（療養者名簿）（⑤の場合）'!$BD80,IF(NU$19&lt;='様式３（療養者名簿）（⑤の場合）'!$BE80,1,0),0),0)</f>
        <v>0</v>
      </c>
      <c r="NV75" s="225">
        <f>IF(NV$19-'様式３（療養者名簿）（⑤の場合）'!$BD80+1&lt;=15,IF(NV$19&gt;='様式３（療養者名簿）（⑤の場合）'!$BD80,IF(NV$19&lt;='様式３（療養者名簿）（⑤の場合）'!$BE80,1,0),0),0)</f>
        <v>0</v>
      </c>
      <c r="NW75" s="225">
        <f>IF(NW$19-'様式３（療養者名簿）（⑤の場合）'!$BD80+1&lt;=15,IF(NW$19&gt;='様式３（療養者名簿）（⑤の場合）'!$BD80,IF(NW$19&lt;='様式３（療養者名簿）（⑤の場合）'!$BE80,1,0),0),0)</f>
        <v>0</v>
      </c>
      <c r="NX75" s="225">
        <f>IF(NX$19-'様式３（療養者名簿）（⑤の場合）'!$BD80+1&lt;=15,IF(NX$19&gt;='様式３（療養者名簿）（⑤の場合）'!$BD80,IF(NX$19&lt;='様式３（療養者名簿）（⑤の場合）'!$BE80,1,0),0),0)</f>
        <v>0</v>
      </c>
      <c r="NY75" s="225">
        <f>IF(NY$19-'様式３（療養者名簿）（⑤の場合）'!$BD80+1&lt;=15,IF(NY$19&gt;='様式３（療養者名簿）（⑤の場合）'!$BD80,IF(NY$19&lt;='様式３（療養者名簿）（⑤の場合）'!$BE80,1,0),0),0)</f>
        <v>0</v>
      </c>
      <c r="NZ75" s="225">
        <f>IF(NZ$19-'様式３（療養者名簿）（⑤の場合）'!$BD80+1&lt;=15,IF(NZ$19&gt;='様式３（療養者名簿）（⑤の場合）'!$BD80,IF(NZ$19&lt;='様式３（療養者名簿）（⑤の場合）'!$BE80,1,0),0),0)</f>
        <v>0</v>
      </c>
      <c r="OA75" s="225">
        <f>IF(OA$19-'様式３（療養者名簿）（⑤の場合）'!$BD80+1&lt;=15,IF(OA$19&gt;='様式３（療養者名簿）（⑤の場合）'!$BD80,IF(OA$19&lt;='様式３（療養者名簿）（⑤の場合）'!$BE80,1,0),0),0)</f>
        <v>0</v>
      </c>
      <c r="OB75" s="225">
        <f>IF(OB$19-'様式３（療養者名簿）（⑤の場合）'!$BD80+1&lt;=15,IF(OB$19&gt;='様式３（療養者名簿）（⑤の場合）'!$BD80,IF(OB$19&lt;='様式３（療養者名簿）（⑤の場合）'!$BE80,1,0),0),0)</f>
        <v>0</v>
      </c>
      <c r="OC75" s="225">
        <f>IF(OC$19-'様式３（療養者名簿）（⑤の場合）'!$BD80+1&lt;=15,IF(OC$19&gt;='様式３（療養者名簿）（⑤の場合）'!$BD80,IF(OC$19&lt;='様式３（療養者名簿）（⑤の場合）'!$BE80,1,0),0),0)</f>
        <v>0</v>
      </c>
      <c r="OD75" s="225">
        <f>IF(OD$19-'様式３（療養者名簿）（⑤の場合）'!$BD80+1&lt;=15,IF(OD$19&gt;='様式３（療養者名簿）（⑤の場合）'!$BD80,IF(OD$19&lt;='様式３（療養者名簿）（⑤の場合）'!$BE80,1,0),0),0)</f>
        <v>0</v>
      </c>
      <c r="OE75" s="225">
        <f>IF(OE$19-'様式３（療養者名簿）（⑤の場合）'!$BD80+1&lt;=15,IF(OE$19&gt;='様式３（療養者名簿）（⑤の場合）'!$BD80,IF(OE$19&lt;='様式３（療養者名簿）（⑤の場合）'!$BE80,1,0),0),0)</f>
        <v>0</v>
      </c>
      <c r="OF75" s="225">
        <f>IF(OF$19-'様式３（療養者名簿）（⑤の場合）'!$BD80+1&lt;=15,IF(OF$19&gt;='様式３（療養者名簿）（⑤の場合）'!$BD80,IF(OF$19&lt;='様式３（療養者名簿）（⑤の場合）'!$BE80,1,0),0),0)</f>
        <v>0</v>
      </c>
      <c r="OG75" s="225">
        <f>IF(OG$19-'様式３（療養者名簿）（⑤の場合）'!$BD80+1&lt;=15,IF(OG$19&gt;='様式３（療養者名簿）（⑤の場合）'!$BD80,IF(OG$19&lt;='様式３（療養者名簿）（⑤の場合）'!$BE80,1,0),0),0)</f>
        <v>0</v>
      </c>
      <c r="OH75" s="225">
        <f>IF(OH$19-'様式３（療養者名簿）（⑤の場合）'!$BD80+1&lt;=15,IF(OH$19&gt;='様式３（療養者名簿）（⑤の場合）'!$BD80,IF(OH$19&lt;='様式３（療養者名簿）（⑤の場合）'!$BE80,1,0),0),0)</f>
        <v>0</v>
      </c>
      <c r="OI75" s="225">
        <f>IF(OI$19-'様式３（療養者名簿）（⑤の場合）'!$BD80+1&lt;=15,IF(OI$19&gt;='様式３（療養者名簿）（⑤の場合）'!$BD80,IF(OI$19&lt;='様式３（療養者名簿）（⑤の場合）'!$BE80,1,0),0),0)</f>
        <v>0</v>
      </c>
      <c r="OJ75" s="225">
        <f>IF(OJ$19-'様式３（療養者名簿）（⑤の場合）'!$BD80+1&lt;=15,IF(OJ$19&gt;='様式３（療養者名簿）（⑤の場合）'!$BD80,IF(OJ$19&lt;='様式３（療養者名簿）（⑤の場合）'!$BE80,1,0),0),0)</f>
        <v>0</v>
      </c>
      <c r="OK75" s="225">
        <f>IF(OK$19-'様式３（療養者名簿）（⑤の場合）'!$BD80+1&lt;=15,IF(OK$19&gt;='様式３（療養者名簿）（⑤の場合）'!$BD80,IF(OK$19&lt;='様式３（療養者名簿）（⑤の場合）'!$BE80,1,0),0),0)</f>
        <v>0</v>
      </c>
      <c r="OL75" s="225">
        <f>IF(OL$19-'様式３（療養者名簿）（⑤の場合）'!$BD80+1&lt;=15,IF(OL$19&gt;='様式３（療養者名簿）（⑤の場合）'!$BD80,IF(OL$19&lt;='様式３（療養者名簿）（⑤の場合）'!$BE80,1,0),0),0)</f>
        <v>0</v>
      </c>
      <c r="OM75" s="225">
        <f>IF(OM$19-'様式３（療養者名簿）（⑤の場合）'!$BD80+1&lt;=15,IF(OM$19&gt;='様式３（療養者名簿）（⑤の場合）'!$BD80,IF(OM$19&lt;='様式３（療養者名簿）（⑤の場合）'!$BE80,1,0),0),0)</f>
        <v>0</v>
      </c>
      <c r="ON75" s="225">
        <f>IF(ON$19-'様式３（療養者名簿）（⑤の場合）'!$BD80+1&lt;=15,IF(ON$19&gt;='様式３（療養者名簿）（⑤の場合）'!$BD80,IF(ON$19&lt;='様式３（療養者名簿）（⑤の場合）'!$BE80,1,0),0),0)</f>
        <v>0</v>
      </c>
      <c r="OO75" s="225">
        <f>IF(OO$19-'様式３（療養者名簿）（⑤の場合）'!$BD80+1&lt;=15,IF(OO$19&gt;='様式３（療養者名簿）（⑤の場合）'!$BD80,IF(OO$19&lt;='様式３（療養者名簿）（⑤の場合）'!$BE80,1,0),0),0)</f>
        <v>0</v>
      </c>
      <c r="OP75" s="225">
        <f>IF(OP$19-'様式３（療養者名簿）（⑤の場合）'!$BD80+1&lt;=15,IF(OP$19&gt;='様式３（療養者名簿）（⑤の場合）'!$BD80,IF(OP$19&lt;='様式３（療養者名簿）（⑤の場合）'!$BE80,1,0),0),0)</f>
        <v>0</v>
      </c>
      <c r="OQ75" s="225">
        <f>IF(OQ$19-'様式３（療養者名簿）（⑤の場合）'!$BD80+1&lt;=15,IF(OQ$19&gt;='様式３（療養者名簿）（⑤の場合）'!$BD80,IF(OQ$19&lt;='様式３（療養者名簿）（⑤の場合）'!$BE80,1,0),0),0)</f>
        <v>0</v>
      </c>
      <c r="OR75" s="225">
        <f>IF(OR$19-'様式３（療養者名簿）（⑤の場合）'!$BD80+1&lt;=15,IF(OR$19&gt;='様式３（療養者名簿）（⑤の場合）'!$BD80,IF(OR$19&lt;='様式３（療養者名簿）（⑤の場合）'!$BE80,1,0),0),0)</f>
        <v>0</v>
      </c>
      <c r="OS75" s="225">
        <f>IF(OS$19-'様式３（療養者名簿）（⑤の場合）'!$BD80+1&lt;=15,IF(OS$19&gt;='様式３（療養者名簿）（⑤の場合）'!$BD80,IF(OS$19&lt;='様式３（療養者名簿）（⑤の場合）'!$BE80,1,0),0),0)</f>
        <v>0</v>
      </c>
      <c r="OT75" s="225">
        <f>IF(OT$19-'様式３（療養者名簿）（⑤の場合）'!$BD80+1&lt;=15,IF(OT$19&gt;='様式３（療養者名簿）（⑤の場合）'!$BD80,IF(OT$19&lt;='様式３（療養者名簿）（⑤の場合）'!$BE80,1,0),0),0)</f>
        <v>0</v>
      </c>
      <c r="OU75" s="225">
        <f>IF(OU$19-'様式３（療養者名簿）（⑤の場合）'!$BD80+1&lt;=15,IF(OU$19&gt;='様式３（療養者名簿）（⑤の場合）'!$BD80,IF(OU$19&lt;='様式３（療養者名簿）（⑤の場合）'!$BE80,1,0),0),0)</f>
        <v>0</v>
      </c>
      <c r="OV75" s="225">
        <f>IF(OV$19-'様式３（療養者名簿）（⑤の場合）'!$BD80+1&lt;=15,IF(OV$19&gt;='様式３（療養者名簿）（⑤の場合）'!$BD80,IF(OV$19&lt;='様式３（療養者名簿）（⑤の場合）'!$BE80,1,0),0),0)</f>
        <v>0</v>
      </c>
      <c r="OW75" s="225">
        <f>IF(OW$19-'様式３（療養者名簿）（⑤の場合）'!$BD80+1&lt;=15,IF(OW$19&gt;='様式３（療養者名簿）（⑤の場合）'!$BD80,IF(OW$19&lt;='様式３（療養者名簿）（⑤の場合）'!$BE80,1,0),0),0)</f>
        <v>0</v>
      </c>
      <c r="OX75" s="225">
        <f>IF(OX$19-'様式３（療養者名簿）（⑤の場合）'!$BD80+1&lt;=15,IF(OX$19&gt;='様式３（療養者名簿）（⑤の場合）'!$BD80,IF(OX$19&lt;='様式３（療養者名簿）（⑤の場合）'!$BE80,1,0),0),0)</f>
        <v>0</v>
      </c>
      <c r="OY75" s="225">
        <f>IF(OY$19-'様式３（療養者名簿）（⑤の場合）'!$BD80+1&lt;=15,IF(OY$19&gt;='様式３（療養者名簿）（⑤の場合）'!$BD80,IF(OY$19&lt;='様式３（療養者名簿）（⑤の場合）'!$BE80,1,0),0),0)</f>
        <v>0</v>
      </c>
      <c r="OZ75" s="225">
        <f>IF(OZ$19-'様式３（療養者名簿）（⑤の場合）'!$BD80+1&lt;=15,IF(OZ$19&gt;='様式３（療養者名簿）（⑤の場合）'!$BD80,IF(OZ$19&lt;='様式３（療養者名簿）（⑤の場合）'!$BE80,1,0),0),0)</f>
        <v>0</v>
      </c>
      <c r="PA75" s="225">
        <f>IF(PA$19-'様式３（療養者名簿）（⑤の場合）'!$BD80+1&lt;=15,IF(PA$19&gt;='様式３（療養者名簿）（⑤の場合）'!$BD80,IF(PA$19&lt;='様式３（療養者名簿）（⑤の場合）'!$BE80,1,0),0),0)</f>
        <v>0</v>
      </c>
      <c r="PB75" s="225">
        <f>IF(PB$19-'様式３（療養者名簿）（⑤の場合）'!$BD80+1&lt;=15,IF(PB$19&gt;='様式３（療養者名簿）（⑤の場合）'!$BD80,IF(PB$19&lt;='様式３（療養者名簿）（⑤の場合）'!$BE80,1,0),0),0)</f>
        <v>0</v>
      </c>
      <c r="PC75" s="225">
        <f>IF(PC$19-'様式３（療養者名簿）（⑤の場合）'!$BD80+1&lt;=15,IF(PC$19&gt;='様式３（療養者名簿）（⑤の場合）'!$BD80,IF(PC$19&lt;='様式３（療養者名簿）（⑤の場合）'!$BE80,1,0),0),0)</f>
        <v>0</v>
      </c>
      <c r="PD75" s="225">
        <f>IF(PD$19-'様式３（療養者名簿）（⑤の場合）'!$BD80+1&lt;=15,IF(PD$19&gt;='様式３（療養者名簿）（⑤の場合）'!$BD80,IF(PD$19&lt;='様式３（療養者名簿）（⑤の場合）'!$BE80,1,0),0),0)</f>
        <v>0</v>
      </c>
      <c r="PE75" s="225">
        <f>IF(PE$19-'様式３（療養者名簿）（⑤の場合）'!$BD80+1&lt;=15,IF(PE$19&gt;='様式３（療養者名簿）（⑤の場合）'!$BD80,IF(PE$19&lt;='様式３（療養者名簿）（⑤の場合）'!$BE80,1,0),0),0)</f>
        <v>0</v>
      </c>
      <c r="PF75" s="225">
        <f>IF(PF$19-'様式３（療養者名簿）（⑤の場合）'!$BD80+1&lt;=15,IF(PF$19&gt;='様式３（療養者名簿）（⑤の場合）'!$BD80,IF(PF$19&lt;='様式３（療養者名簿）（⑤の場合）'!$BE80,1,0),0),0)</f>
        <v>0</v>
      </c>
      <c r="PG75" s="225">
        <f>IF(PG$19-'様式３（療養者名簿）（⑤の場合）'!$BD80+1&lt;=15,IF(PG$19&gt;='様式３（療養者名簿）（⑤の場合）'!$BD80,IF(PG$19&lt;='様式３（療養者名簿）（⑤の場合）'!$BE80,1,0),0),0)</f>
        <v>0</v>
      </c>
      <c r="PH75" s="225">
        <f>IF(PH$19-'様式３（療養者名簿）（⑤の場合）'!$BD80+1&lt;=15,IF(PH$19&gt;='様式３（療養者名簿）（⑤の場合）'!$BD80,IF(PH$19&lt;='様式３（療養者名簿）（⑤の場合）'!$BE80,1,0),0),0)</f>
        <v>0</v>
      </c>
      <c r="PI75" s="225">
        <f>IF(PI$19-'様式３（療養者名簿）（⑤の場合）'!$BD80+1&lt;=15,IF(PI$19&gt;='様式３（療養者名簿）（⑤の場合）'!$BD80,IF(PI$19&lt;='様式３（療養者名簿）（⑤の場合）'!$BE80,1,0),0),0)</f>
        <v>0</v>
      </c>
      <c r="PJ75" s="225">
        <f>IF(PJ$19-'様式３（療養者名簿）（⑤の場合）'!$BD80+1&lt;=15,IF(PJ$19&gt;='様式３（療養者名簿）（⑤の場合）'!$BD80,IF(PJ$19&lt;='様式３（療養者名簿）（⑤の場合）'!$BE80,1,0),0),0)</f>
        <v>0</v>
      </c>
      <c r="PK75" s="225">
        <f>IF(PK$19-'様式３（療養者名簿）（⑤の場合）'!$BD80+1&lt;=15,IF(PK$19&gt;='様式３（療養者名簿）（⑤の場合）'!$BD80,IF(PK$19&lt;='様式３（療養者名簿）（⑤の場合）'!$BE80,1,0),0),0)</f>
        <v>0</v>
      </c>
      <c r="PL75" s="225">
        <f>IF(PL$19-'様式３（療養者名簿）（⑤の場合）'!$BD80+1&lt;=15,IF(PL$19&gt;='様式３（療養者名簿）（⑤の場合）'!$BD80,IF(PL$19&lt;='様式３（療養者名簿）（⑤の場合）'!$BE80,1,0),0),0)</f>
        <v>0</v>
      </c>
      <c r="PM75" s="225">
        <f>IF(PM$19-'様式３（療養者名簿）（⑤の場合）'!$BD80+1&lt;=15,IF(PM$19&gt;='様式３（療養者名簿）（⑤の場合）'!$BD80,IF(PM$19&lt;='様式３（療養者名簿）（⑤の場合）'!$BE80,1,0),0),0)</f>
        <v>0</v>
      </c>
      <c r="PN75" s="225">
        <f>IF(PN$19-'様式３（療養者名簿）（⑤の場合）'!$BD80+1&lt;=15,IF(PN$19&gt;='様式３（療養者名簿）（⑤の場合）'!$BD80,IF(PN$19&lt;='様式３（療養者名簿）（⑤の場合）'!$BE80,1,0),0),0)</f>
        <v>0</v>
      </c>
      <c r="PO75" s="225">
        <f>IF(PO$19-'様式３（療養者名簿）（⑤の場合）'!$BD80+1&lt;=15,IF(PO$19&gt;='様式３（療養者名簿）（⑤の場合）'!$BD80,IF(PO$19&lt;='様式３（療養者名簿）（⑤の場合）'!$BE80,1,0),0),0)</f>
        <v>0</v>
      </c>
      <c r="PP75" s="225">
        <f>IF(PP$19-'様式３（療養者名簿）（⑤の場合）'!$BD80+1&lt;=15,IF(PP$19&gt;='様式３（療養者名簿）（⑤の場合）'!$BD80,IF(PP$19&lt;='様式３（療養者名簿）（⑤の場合）'!$BE80,1,0),0),0)</f>
        <v>0</v>
      </c>
      <c r="PQ75" s="225">
        <f>IF(PQ$19-'様式３（療養者名簿）（⑤の場合）'!$BD80+1&lt;=15,IF(PQ$19&gt;='様式３（療養者名簿）（⑤の場合）'!$BD80,IF(PQ$19&lt;='様式３（療養者名簿）（⑤の場合）'!$BE80,1,0),0),0)</f>
        <v>0</v>
      </c>
      <c r="PR75" s="225">
        <f>IF(PR$19-'様式３（療養者名簿）（⑤の場合）'!$BD80+1&lt;=15,IF(PR$19&gt;='様式３（療養者名簿）（⑤の場合）'!$BD80,IF(PR$19&lt;='様式３（療養者名簿）（⑤の場合）'!$BE80,1,0),0),0)</f>
        <v>0</v>
      </c>
      <c r="PS75" s="225">
        <f>IF(PS$19-'様式３（療養者名簿）（⑤の場合）'!$BD80+1&lt;=15,IF(PS$19&gt;='様式３（療養者名簿）（⑤の場合）'!$BD80,IF(PS$19&lt;='様式３（療養者名簿）（⑤の場合）'!$BE80,1,0),0),0)</f>
        <v>0</v>
      </c>
      <c r="PT75" s="225">
        <f>IF(PT$19-'様式３（療養者名簿）（⑤の場合）'!$BD80+1&lt;=15,IF(PT$19&gt;='様式３（療養者名簿）（⑤の場合）'!$BD80,IF(PT$19&lt;='様式３（療養者名簿）（⑤の場合）'!$BE80,1,0),0),0)</f>
        <v>0</v>
      </c>
      <c r="PU75" s="225">
        <f>IF(PU$19-'様式３（療養者名簿）（⑤の場合）'!$BD80+1&lt;=15,IF(PU$19&gt;='様式３（療養者名簿）（⑤の場合）'!$BD80,IF(PU$19&lt;='様式３（療養者名簿）（⑤の場合）'!$BE80,1,0),0),0)</f>
        <v>0</v>
      </c>
      <c r="PV75" s="225">
        <f>IF(PV$19-'様式３（療養者名簿）（⑤の場合）'!$BD80+1&lt;=15,IF(PV$19&gt;='様式３（療養者名簿）（⑤の場合）'!$BD80,IF(PV$19&lt;='様式３（療養者名簿）（⑤の場合）'!$BE80,1,0),0),0)</f>
        <v>0</v>
      </c>
      <c r="PW75" s="225">
        <f>IF(PW$19-'様式３（療養者名簿）（⑤の場合）'!$BD80+1&lt;=15,IF(PW$19&gt;='様式３（療養者名簿）（⑤の場合）'!$BD80,IF(PW$19&lt;='様式３（療養者名簿）（⑤の場合）'!$BE80,1,0),0),0)</f>
        <v>0</v>
      </c>
      <c r="PX75" s="225">
        <f>IF(PX$19-'様式３（療養者名簿）（⑤の場合）'!$BD80+1&lt;=15,IF(PX$19&gt;='様式３（療養者名簿）（⑤の場合）'!$BD80,IF(PX$19&lt;='様式３（療養者名簿）（⑤の場合）'!$BE80,1,0),0),0)</f>
        <v>0</v>
      </c>
      <c r="PY75" s="225">
        <f>IF(PY$19-'様式３（療養者名簿）（⑤の場合）'!$BD80+1&lt;=15,IF(PY$19&gt;='様式３（療養者名簿）（⑤の場合）'!$BD80,IF(PY$19&lt;='様式３（療養者名簿）（⑤の場合）'!$BE80,1,0),0),0)</f>
        <v>0</v>
      </c>
      <c r="PZ75" s="225">
        <f>IF(PZ$19-'様式３（療養者名簿）（⑤の場合）'!$BD80+1&lt;=15,IF(PZ$19&gt;='様式３（療養者名簿）（⑤の場合）'!$BD80,IF(PZ$19&lt;='様式３（療養者名簿）（⑤の場合）'!$BE80,1,0),0),0)</f>
        <v>0</v>
      </c>
      <c r="QA75" s="225">
        <f>IF(QA$19-'様式３（療養者名簿）（⑤の場合）'!$BD80+1&lt;=15,IF(QA$19&gt;='様式３（療養者名簿）（⑤の場合）'!$BD80,IF(QA$19&lt;='様式３（療養者名簿）（⑤の場合）'!$BE80,1,0),0),0)</f>
        <v>0</v>
      </c>
      <c r="QB75" s="225">
        <f>IF(QB$19-'様式３（療養者名簿）（⑤の場合）'!$BD80+1&lt;=15,IF(QB$19&gt;='様式３（療養者名簿）（⑤の場合）'!$BD80,IF(QB$19&lt;='様式３（療養者名簿）（⑤の場合）'!$BE80,1,0),0),0)</f>
        <v>0</v>
      </c>
      <c r="QC75" s="225">
        <f>IF(QC$19-'様式３（療養者名簿）（⑤の場合）'!$BD80+1&lt;=15,IF(QC$19&gt;='様式３（療養者名簿）（⑤の場合）'!$BD80,IF(QC$19&lt;='様式３（療養者名簿）（⑤の場合）'!$BE80,1,0),0),0)</f>
        <v>0</v>
      </c>
      <c r="QD75" s="225">
        <f>IF(QD$19-'様式３（療養者名簿）（⑤の場合）'!$BD80+1&lt;=15,IF(QD$19&gt;='様式３（療養者名簿）（⑤の場合）'!$BD80,IF(QD$19&lt;='様式３（療養者名簿）（⑤の場合）'!$BE80,1,0),0),0)</f>
        <v>0</v>
      </c>
      <c r="QE75" s="225">
        <f>IF(QE$19-'様式３（療養者名簿）（⑤の場合）'!$BD80+1&lt;=15,IF(QE$19&gt;='様式３（療養者名簿）（⑤の場合）'!$BD80,IF(QE$19&lt;='様式３（療養者名簿）（⑤の場合）'!$BE80,1,0),0),0)</f>
        <v>0</v>
      </c>
      <c r="QF75" s="225">
        <f>IF(QF$19-'様式３（療養者名簿）（⑤の場合）'!$BD80+1&lt;=15,IF(QF$19&gt;='様式３（療養者名簿）（⑤の場合）'!$BD80,IF(QF$19&lt;='様式３（療養者名簿）（⑤の場合）'!$BE80,1,0),0),0)</f>
        <v>0</v>
      </c>
      <c r="QG75" s="225">
        <f>IF(QG$19-'様式３（療養者名簿）（⑤の場合）'!$BD80+1&lt;=15,IF(QG$19&gt;='様式３（療養者名簿）（⑤の場合）'!$BD80,IF(QG$19&lt;='様式３（療養者名簿）（⑤の場合）'!$BE80,1,0),0),0)</f>
        <v>0</v>
      </c>
      <c r="QH75" s="225">
        <f>IF(QH$19-'様式３（療養者名簿）（⑤の場合）'!$BD80+1&lt;=15,IF(QH$19&gt;='様式３（療養者名簿）（⑤の場合）'!$BD80,IF(QH$19&lt;='様式３（療養者名簿）（⑤の場合）'!$BE80,1,0),0),0)</f>
        <v>0</v>
      </c>
      <c r="QI75" s="225">
        <f>IF(QI$19-'様式３（療養者名簿）（⑤の場合）'!$BD80+1&lt;=15,IF(QI$19&gt;='様式３（療養者名簿）（⑤の場合）'!$BD80,IF(QI$19&lt;='様式３（療養者名簿）（⑤の場合）'!$BE80,1,0),0),0)</f>
        <v>0</v>
      </c>
      <c r="QJ75" s="225">
        <f>IF(QJ$19-'様式３（療養者名簿）（⑤の場合）'!$BD80+1&lt;=15,IF(QJ$19&gt;='様式３（療養者名簿）（⑤の場合）'!$BD80,IF(QJ$19&lt;='様式３（療養者名簿）（⑤の場合）'!$BE80,1,0),0),0)</f>
        <v>0</v>
      </c>
      <c r="QK75" s="225">
        <f>IF(QK$19-'様式３（療養者名簿）（⑤の場合）'!$BD80+1&lt;=15,IF(QK$19&gt;='様式３（療養者名簿）（⑤の場合）'!$BD80,IF(QK$19&lt;='様式３（療養者名簿）（⑤の場合）'!$BE80,1,0),0),0)</f>
        <v>0</v>
      </c>
      <c r="QL75" s="225">
        <f>IF(QL$19-'様式３（療養者名簿）（⑤の場合）'!$BD80+1&lt;=15,IF(QL$19&gt;='様式３（療養者名簿）（⑤の場合）'!$BD80,IF(QL$19&lt;='様式３（療養者名簿）（⑤の場合）'!$BE80,1,0),0),0)</f>
        <v>0</v>
      </c>
      <c r="QM75" s="225">
        <f>IF(QM$19-'様式３（療養者名簿）（⑤の場合）'!$BD80+1&lt;=15,IF(QM$19&gt;='様式３（療養者名簿）（⑤の場合）'!$BD80,IF(QM$19&lt;='様式３（療養者名簿）（⑤の場合）'!$BE80,1,0),0),0)</f>
        <v>0</v>
      </c>
      <c r="QN75" s="225">
        <f>IF(QN$19-'様式３（療養者名簿）（⑤の場合）'!$BD80+1&lt;=15,IF(QN$19&gt;='様式３（療養者名簿）（⑤の場合）'!$BD80,IF(QN$19&lt;='様式３（療養者名簿）（⑤の場合）'!$BE80,1,0),0),0)</f>
        <v>0</v>
      </c>
      <c r="QO75" s="225">
        <f>IF(QO$19-'様式３（療養者名簿）（⑤の場合）'!$BD80+1&lt;=15,IF(QO$19&gt;='様式３（療養者名簿）（⑤の場合）'!$BD80,IF(QO$19&lt;='様式３（療養者名簿）（⑤の場合）'!$BE80,1,0),0),0)</f>
        <v>0</v>
      </c>
      <c r="QP75" s="225">
        <f>IF(QP$19-'様式３（療養者名簿）（⑤の場合）'!$BD80+1&lt;=15,IF(QP$19&gt;='様式３（療養者名簿）（⑤の場合）'!$BD80,IF(QP$19&lt;='様式３（療養者名簿）（⑤の場合）'!$BE80,1,0),0),0)</f>
        <v>0</v>
      </c>
      <c r="QQ75" s="225">
        <f>IF(QQ$19-'様式３（療養者名簿）（⑤の場合）'!$BD80+1&lt;=15,IF(QQ$19&gt;='様式３（療養者名簿）（⑤の場合）'!$BD80,IF(QQ$19&lt;='様式３（療養者名簿）（⑤の場合）'!$BE80,1,0),0),0)</f>
        <v>0</v>
      </c>
      <c r="QR75" s="225">
        <f>IF(QR$19-'様式３（療養者名簿）（⑤の場合）'!$BD80+1&lt;=15,IF(QR$19&gt;='様式３（療養者名簿）（⑤の場合）'!$BD80,IF(QR$19&lt;='様式３（療養者名簿）（⑤の場合）'!$BE80,1,0),0),0)</f>
        <v>0</v>
      </c>
      <c r="QS75" s="225">
        <f>IF(QS$19-'様式３（療養者名簿）（⑤の場合）'!$BD80+1&lt;=15,IF(QS$19&gt;='様式３（療養者名簿）（⑤の場合）'!$BD80,IF(QS$19&lt;='様式３（療養者名簿）（⑤の場合）'!$BE80,1,0),0),0)</f>
        <v>0</v>
      </c>
      <c r="QT75" s="225">
        <f>IF(QT$19-'様式３（療養者名簿）（⑤の場合）'!$BD80+1&lt;=15,IF(QT$19&gt;='様式３（療養者名簿）（⑤の場合）'!$BD80,IF(QT$19&lt;='様式３（療養者名簿）（⑤の場合）'!$BE80,1,0),0),0)</f>
        <v>0</v>
      </c>
      <c r="QU75" s="225">
        <f>IF(QU$19-'様式３（療養者名簿）（⑤の場合）'!$BD80+1&lt;=15,IF(QU$19&gt;='様式３（療養者名簿）（⑤の場合）'!$BD80,IF(QU$19&lt;='様式３（療養者名簿）（⑤の場合）'!$BE80,1,0),0),0)</f>
        <v>0</v>
      </c>
      <c r="QV75" s="225">
        <f>IF(QV$19-'様式３（療養者名簿）（⑤の場合）'!$BD80+1&lt;=15,IF(QV$19&gt;='様式３（療養者名簿）（⑤の場合）'!$BD80,IF(QV$19&lt;='様式３（療養者名簿）（⑤の場合）'!$BE80,1,0),0),0)</f>
        <v>0</v>
      </c>
      <c r="QW75" s="225">
        <f>IF(QW$19-'様式３（療養者名簿）（⑤の場合）'!$BD80+1&lt;=15,IF(QW$19&gt;='様式３（療養者名簿）（⑤の場合）'!$BD80,IF(QW$19&lt;='様式３（療養者名簿）（⑤の場合）'!$BE80,1,0),0),0)</f>
        <v>0</v>
      </c>
      <c r="QX75" s="225">
        <f>IF(QX$19-'様式３（療養者名簿）（⑤の場合）'!$BD80+1&lt;=15,IF(QX$19&gt;='様式３（療養者名簿）（⑤の場合）'!$BD80,IF(QX$19&lt;='様式３（療養者名簿）（⑤の場合）'!$BE80,1,0),0),0)</f>
        <v>0</v>
      </c>
      <c r="QY75" s="225">
        <f>IF(QY$19-'様式３（療養者名簿）（⑤の場合）'!$BD80+1&lt;=15,IF(QY$19&gt;='様式３（療養者名簿）（⑤の場合）'!$BD80,IF(QY$19&lt;='様式３（療養者名簿）（⑤の場合）'!$BE80,1,0),0),0)</f>
        <v>0</v>
      </c>
      <c r="QZ75" s="225">
        <f>IF(QZ$19-'様式３（療養者名簿）（⑤の場合）'!$BD80+1&lt;=15,IF(QZ$19&gt;='様式３（療養者名簿）（⑤の場合）'!$BD80,IF(QZ$19&lt;='様式３（療養者名簿）（⑤の場合）'!$BE80,1,0),0),0)</f>
        <v>0</v>
      </c>
      <c r="RA75" s="225">
        <f>IF(RA$19-'様式３（療養者名簿）（⑤の場合）'!$BD80+1&lt;=15,IF(RA$19&gt;='様式３（療養者名簿）（⑤の場合）'!$BD80,IF(RA$19&lt;='様式３（療養者名簿）（⑤の場合）'!$BE80,1,0),0),0)</f>
        <v>0</v>
      </c>
      <c r="RB75" s="225">
        <f>IF(RB$19-'様式３（療養者名簿）（⑤の場合）'!$BD80+1&lt;=15,IF(RB$19&gt;='様式３（療養者名簿）（⑤の場合）'!$BD80,IF(RB$19&lt;='様式３（療養者名簿）（⑤の場合）'!$BE80,1,0),0),0)</f>
        <v>0</v>
      </c>
      <c r="RC75" s="225">
        <f>IF(RC$19-'様式３（療養者名簿）（⑤の場合）'!$BD80+1&lt;=15,IF(RC$19&gt;='様式３（療養者名簿）（⑤の場合）'!$BD80,IF(RC$19&lt;='様式３（療養者名簿）（⑤の場合）'!$BE80,1,0),0),0)</f>
        <v>0</v>
      </c>
      <c r="RD75" s="225">
        <f>IF(RD$19-'様式３（療養者名簿）（⑤の場合）'!$BD80+1&lt;=15,IF(RD$19&gt;='様式３（療養者名簿）（⑤の場合）'!$BD80,IF(RD$19&lt;='様式３（療養者名簿）（⑤の場合）'!$BE80,1,0),0),0)</f>
        <v>0</v>
      </c>
      <c r="RE75" s="225">
        <f>IF(RE$19-'様式３（療養者名簿）（⑤の場合）'!$BD80+1&lt;=15,IF(RE$19&gt;='様式３（療養者名簿）（⑤の場合）'!$BD80,IF(RE$19&lt;='様式３（療養者名簿）（⑤の場合）'!$BE80,1,0),0),0)</f>
        <v>0</v>
      </c>
      <c r="RF75" s="225">
        <f>IF(RF$19-'様式３（療養者名簿）（⑤の場合）'!$BD80+1&lt;=15,IF(RF$19&gt;='様式３（療養者名簿）（⑤の場合）'!$BD80,IF(RF$19&lt;='様式３（療養者名簿）（⑤の場合）'!$BE80,1,0),0),0)</f>
        <v>0</v>
      </c>
      <c r="RG75" s="225">
        <f>IF(RG$19-'様式３（療養者名簿）（⑤の場合）'!$BD80+1&lt;=15,IF(RG$19&gt;='様式３（療養者名簿）（⑤の場合）'!$BD80,IF(RG$19&lt;='様式３（療養者名簿）（⑤の場合）'!$BE80,1,0),0),0)</f>
        <v>0</v>
      </c>
      <c r="RH75" s="225">
        <f>IF(RH$19-'様式３（療養者名簿）（⑤の場合）'!$BD80+1&lt;=15,IF(RH$19&gt;='様式３（療養者名簿）（⑤の場合）'!$BD80,IF(RH$19&lt;='様式３（療養者名簿）（⑤の場合）'!$BE80,1,0),0),0)</f>
        <v>0</v>
      </c>
      <c r="RI75" s="225">
        <f>IF(RI$19-'様式３（療養者名簿）（⑤の場合）'!$BD80+1&lt;=15,IF(RI$19&gt;='様式３（療養者名簿）（⑤の場合）'!$BD80,IF(RI$19&lt;='様式３（療養者名簿）（⑤の場合）'!$BE80,1,0),0),0)</f>
        <v>0</v>
      </c>
      <c r="RJ75" s="225">
        <f>IF(RJ$19-'様式３（療養者名簿）（⑤の場合）'!$BD80+1&lt;=15,IF(RJ$19&gt;='様式３（療養者名簿）（⑤の場合）'!$BD80,IF(RJ$19&lt;='様式３（療養者名簿）（⑤の場合）'!$BE80,1,0),0),0)</f>
        <v>0</v>
      </c>
      <c r="RK75" s="225">
        <f>IF(RK$19-'様式３（療養者名簿）（⑤の場合）'!$BD80+1&lt;=15,IF(RK$19&gt;='様式３（療養者名簿）（⑤の場合）'!$BD80,IF(RK$19&lt;='様式３（療養者名簿）（⑤の場合）'!$BE80,1,0),0),0)</f>
        <v>0</v>
      </c>
      <c r="RL75" s="225">
        <f>IF(RL$19-'様式３（療養者名簿）（⑤の場合）'!$BD80+1&lt;=15,IF(RL$19&gt;='様式３（療養者名簿）（⑤の場合）'!$BD80,IF(RL$19&lt;='様式３（療養者名簿）（⑤の場合）'!$BE80,1,0),0),0)</f>
        <v>0</v>
      </c>
      <c r="RM75" s="225">
        <f>IF(RM$19-'様式３（療養者名簿）（⑤の場合）'!$BD80+1&lt;=15,IF(RM$19&gt;='様式３（療養者名簿）（⑤の場合）'!$BD80,IF(RM$19&lt;='様式３（療養者名簿）（⑤の場合）'!$BE80,1,0),0),0)</f>
        <v>0</v>
      </c>
      <c r="RN75" s="225">
        <f>IF(RN$19-'様式３（療養者名簿）（⑤の場合）'!$BD80+1&lt;=15,IF(RN$19&gt;='様式３（療養者名簿）（⑤の場合）'!$BD80,IF(RN$19&lt;='様式３（療養者名簿）（⑤の場合）'!$BE80,1,0),0),0)</f>
        <v>0</v>
      </c>
      <c r="RO75" s="225">
        <f>IF(RO$19-'様式３（療養者名簿）（⑤の場合）'!$BD80+1&lt;=15,IF(RO$19&gt;='様式３（療養者名簿）（⑤の場合）'!$BD80,IF(RO$19&lt;='様式３（療養者名簿）（⑤の場合）'!$BE80,1,0),0),0)</f>
        <v>0</v>
      </c>
      <c r="RP75" s="225">
        <f>IF(RP$19-'様式３（療養者名簿）（⑤の場合）'!$BD80+1&lt;=15,IF(RP$19&gt;='様式３（療養者名簿）（⑤の場合）'!$BD80,IF(RP$19&lt;='様式３（療養者名簿）（⑤の場合）'!$BE80,1,0),0),0)</f>
        <v>0</v>
      </c>
      <c r="RQ75" s="225">
        <f>IF(RQ$19-'様式３（療養者名簿）（⑤の場合）'!$BD80+1&lt;=15,IF(RQ$19&gt;='様式３（療養者名簿）（⑤の場合）'!$BD80,IF(RQ$19&lt;='様式３（療養者名簿）（⑤の場合）'!$BE80,1,0),0),0)</f>
        <v>0</v>
      </c>
      <c r="RR75" s="225">
        <f>IF(RR$19-'様式３（療養者名簿）（⑤の場合）'!$BD80+1&lt;=15,IF(RR$19&gt;='様式３（療養者名簿）（⑤の場合）'!$BD80,IF(RR$19&lt;='様式３（療養者名簿）（⑤の場合）'!$BE80,1,0),0),0)</f>
        <v>0</v>
      </c>
      <c r="RS75" s="225">
        <f>IF(RS$19-'様式３（療養者名簿）（⑤の場合）'!$BD80+1&lt;=15,IF(RS$19&gt;='様式３（療養者名簿）（⑤の場合）'!$BD80,IF(RS$19&lt;='様式３（療養者名簿）（⑤の場合）'!$BE80,1,0),0),0)</f>
        <v>0</v>
      </c>
      <c r="RT75" s="225">
        <f>IF(RT$19-'様式３（療養者名簿）（⑤の場合）'!$BD80+1&lt;=15,IF(RT$19&gt;='様式３（療養者名簿）（⑤の場合）'!$BD80,IF(RT$19&lt;='様式３（療養者名簿）（⑤の場合）'!$BE80,1,0),0),0)</f>
        <v>0</v>
      </c>
      <c r="RU75" s="225">
        <f>IF(RU$19-'様式３（療養者名簿）（⑤の場合）'!$BD80+1&lt;=15,IF(RU$19&gt;='様式３（療養者名簿）（⑤の場合）'!$BD80,IF(RU$19&lt;='様式３（療養者名簿）（⑤の場合）'!$BE80,1,0),0),0)</f>
        <v>0</v>
      </c>
      <c r="RV75" s="225">
        <f>IF(RV$19-'様式３（療養者名簿）（⑤の場合）'!$BD80+1&lt;=15,IF(RV$19&gt;='様式３（療養者名簿）（⑤の場合）'!$BD80,IF(RV$19&lt;='様式３（療養者名簿）（⑤の場合）'!$BE80,1,0),0),0)</f>
        <v>0</v>
      </c>
      <c r="RW75" s="225">
        <f>IF(RW$19-'様式３（療養者名簿）（⑤の場合）'!$BD80+1&lt;=15,IF(RW$19&gt;='様式３（療養者名簿）（⑤の場合）'!$BD80,IF(RW$19&lt;='様式３（療養者名簿）（⑤の場合）'!$BE80,1,0),0),0)</f>
        <v>0</v>
      </c>
      <c r="RX75" s="225">
        <f>IF(RX$19-'様式３（療養者名簿）（⑤の場合）'!$BD80+1&lt;=15,IF(RX$19&gt;='様式３（療養者名簿）（⑤の場合）'!$BD80,IF(RX$19&lt;='様式３（療養者名簿）（⑤の場合）'!$BE80,1,0),0),0)</f>
        <v>0</v>
      </c>
      <c r="RY75" s="225">
        <f>IF(RY$19-'様式３（療養者名簿）（⑤の場合）'!$BD80+1&lt;=15,IF(RY$19&gt;='様式３（療養者名簿）（⑤の場合）'!$BD80,IF(RY$19&lt;='様式３（療養者名簿）（⑤の場合）'!$BE80,1,0),0),0)</f>
        <v>0</v>
      </c>
      <c r="RZ75" s="225">
        <f>IF(RZ$19-'様式３（療養者名簿）（⑤の場合）'!$BD80+1&lt;=15,IF(RZ$19&gt;='様式３（療養者名簿）（⑤の場合）'!$BD80,IF(RZ$19&lt;='様式３（療養者名簿）（⑤の場合）'!$BE80,1,0),0),0)</f>
        <v>0</v>
      </c>
      <c r="SA75" s="225">
        <f>IF(SA$19-'様式３（療養者名簿）（⑤の場合）'!$BD80+1&lt;=15,IF(SA$19&gt;='様式３（療養者名簿）（⑤の場合）'!$BD80,IF(SA$19&lt;='様式３（療養者名簿）（⑤の場合）'!$BE80,1,0),0),0)</f>
        <v>0</v>
      </c>
      <c r="SB75" s="225">
        <f>IF(SB$19-'様式３（療養者名簿）（⑤の場合）'!$BD80+1&lt;=15,IF(SB$19&gt;='様式３（療養者名簿）（⑤の場合）'!$BD80,IF(SB$19&lt;='様式３（療養者名簿）（⑤の場合）'!$BE80,1,0),0),0)</f>
        <v>0</v>
      </c>
      <c r="SC75" s="225">
        <f>IF(SC$19-'様式３（療養者名簿）（⑤の場合）'!$BD80+1&lt;=15,IF(SC$19&gt;='様式３（療養者名簿）（⑤の場合）'!$BD80,IF(SC$19&lt;='様式３（療養者名簿）（⑤の場合）'!$BE80,1,0),0),0)</f>
        <v>0</v>
      </c>
      <c r="SD75" s="225">
        <f>IF(SD$19-'様式３（療養者名簿）（⑤の場合）'!$BD80+1&lt;=15,IF(SD$19&gt;='様式３（療養者名簿）（⑤の場合）'!$BD80,IF(SD$19&lt;='様式３（療養者名簿）（⑤の場合）'!$BE80,1,0),0),0)</f>
        <v>0</v>
      </c>
      <c r="SE75" s="225">
        <f>IF(SE$19-'様式３（療養者名簿）（⑤の場合）'!$BD80+1&lt;=15,IF(SE$19&gt;='様式３（療養者名簿）（⑤の場合）'!$BD80,IF(SE$19&lt;='様式３（療養者名簿）（⑤の場合）'!$BE80,1,0),0),0)</f>
        <v>0</v>
      </c>
      <c r="SF75" s="225">
        <f>IF(SF$19-'様式３（療養者名簿）（⑤の場合）'!$BD80+1&lt;=15,IF(SF$19&gt;='様式３（療養者名簿）（⑤の場合）'!$BD80,IF(SF$19&lt;='様式３（療養者名簿）（⑤の場合）'!$BE80,1,0),0),0)</f>
        <v>0</v>
      </c>
      <c r="SG75" s="225">
        <f>IF(SG$19-'様式３（療養者名簿）（⑤の場合）'!$BD80+1&lt;=15,IF(SG$19&gt;='様式３（療養者名簿）（⑤の場合）'!$BD80,IF(SG$19&lt;='様式３（療養者名簿）（⑤の場合）'!$BE80,1,0),0),0)</f>
        <v>0</v>
      </c>
      <c r="SH75" s="225">
        <f>IF(SH$19-'様式３（療養者名簿）（⑤の場合）'!$BD80+1&lt;=15,IF(SH$19&gt;='様式３（療養者名簿）（⑤の場合）'!$BD80,IF(SH$19&lt;='様式３（療養者名簿）（⑤の場合）'!$BE80,1,0),0),0)</f>
        <v>0</v>
      </c>
      <c r="SI75" s="225">
        <f>IF(SI$19-'様式３（療養者名簿）（⑤の場合）'!$BD80+1&lt;=15,IF(SI$19&gt;='様式３（療養者名簿）（⑤の場合）'!$BD80,IF(SI$19&lt;='様式３（療養者名簿）（⑤の場合）'!$BE80,1,0),0),0)</f>
        <v>0</v>
      </c>
      <c r="SJ75" s="225">
        <f>IF(SJ$19-'様式３（療養者名簿）（⑤の場合）'!$BD80+1&lt;=15,IF(SJ$19&gt;='様式３（療養者名簿）（⑤の場合）'!$BD80,IF(SJ$19&lt;='様式３（療養者名簿）（⑤の場合）'!$BE80,1,0),0),0)</f>
        <v>0</v>
      </c>
      <c r="SK75" s="225">
        <f>IF(SK$19-'様式３（療養者名簿）（⑤の場合）'!$BD80+1&lt;=15,IF(SK$19&gt;='様式３（療養者名簿）（⑤の場合）'!$BD80,IF(SK$19&lt;='様式３（療養者名簿）（⑤の場合）'!$BE80,1,0),0),0)</f>
        <v>0</v>
      </c>
      <c r="SL75" s="225">
        <f>IF(SL$19-'様式３（療養者名簿）（⑤の場合）'!$BD80+1&lt;=15,IF(SL$19&gt;='様式３（療養者名簿）（⑤の場合）'!$BD80,IF(SL$19&lt;='様式３（療養者名簿）（⑤の場合）'!$BE80,1,0),0),0)</f>
        <v>0</v>
      </c>
      <c r="SM75" s="225">
        <f>IF(SM$19-'様式３（療養者名簿）（⑤の場合）'!$BD80+1&lt;=15,IF(SM$19&gt;='様式３（療養者名簿）（⑤の場合）'!$BD80,IF(SM$19&lt;='様式３（療養者名簿）（⑤の場合）'!$BE80,1,0),0),0)</f>
        <v>0</v>
      </c>
      <c r="SN75" s="225">
        <f>IF(SN$19-'様式３（療養者名簿）（⑤の場合）'!$BD80+1&lt;=15,IF(SN$19&gt;='様式３（療養者名簿）（⑤の場合）'!$BD80,IF(SN$19&lt;='様式３（療養者名簿）（⑤の場合）'!$BE80,1,0),0),0)</f>
        <v>0</v>
      </c>
      <c r="SO75" s="225">
        <f>IF(SO$19-'様式３（療養者名簿）（⑤の場合）'!$BD80+1&lt;=15,IF(SO$19&gt;='様式３（療養者名簿）（⑤の場合）'!$BD80,IF(SO$19&lt;='様式３（療養者名簿）（⑤の場合）'!$BE80,1,0),0),0)</f>
        <v>0</v>
      </c>
      <c r="SP75" s="225">
        <f>IF(SP$19-'様式３（療養者名簿）（⑤の場合）'!$BD80+1&lt;=15,IF(SP$19&gt;='様式３（療養者名簿）（⑤の場合）'!$BD80,IF(SP$19&lt;='様式３（療養者名簿）（⑤の場合）'!$BE80,1,0),0),0)</f>
        <v>0</v>
      </c>
      <c r="SQ75" s="225">
        <f>IF(SQ$19-'様式３（療養者名簿）（⑤の場合）'!$BD80+1&lt;=15,IF(SQ$19&gt;='様式３（療養者名簿）（⑤の場合）'!$BD80,IF(SQ$19&lt;='様式３（療養者名簿）（⑤の場合）'!$BE80,1,0),0),0)</f>
        <v>0</v>
      </c>
      <c r="SR75" s="225">
        <f>IF(SR$19-'様式３（療養者名簿）（⑤の場合）'!$BD80+1&lt;=15,IF(SR$19&gt;='様式３（療養者名簿）（⑤の場合）'!$BD80,IF(SR$19&lt;='様式３（療養者名簿）（⑤の場合）'!$BE80,1,0),0),0)</f>
        <v>0</v>
      </c>
      <c r="SS75" s="225">
        <f>IF(SS$19-'様式３（療養者名簿）（⑤の場合）'!$BD80+1&lt;=15,IF(SS$19&gt;='様式３（療養者名簿）（⑤の場合）'!$BD80,IF(SS$19&lt;='様式３（療養者名簿）（⑤の場合）'!$BE80,1,0),0),0)</f>
        <v>0</v>
      </c>
      <c r="ST75" s="225">
        <f>IF(ST$19-'様式３（療養者名簿）（⑤の場合）'!$BD80+1&lt;=15,IF(ST$19&gt;='様式３（療養者名簿）（⑤の場合）'!$BD80,IF(ST$19&lt;='様式３（療養者名簿）（⑤の場合）'!$BE80,1,0),0),0)</f>
        <v>0</v>
      </c>
      <c r="SU75" s="225">
        <f>IF(SU$19-'様式３（療養者名簿）（⑤の場合）'!$BD80+1&lt;=15,IF(SU$19&gt;='様式３（療養者名簿）（⑤の場合）'!$BD80,IF(SU$19&lt;='様式３（療養者名簿）（⑤の場合）'!$BE80,1,0),0),0)</f>
        <v>0</v>
      </c>
      <c r="SV75" s="225">
        <f>IF(SV$19-'様式３（療養者名簿）（⑤の場合）'!$BD80+1&lt;=15,IF(SV$19&gt;='様式３（療養者名簿）（⑤の場合）'!$BD80,IF(SV$19&lt;='様式３（療養者名簿）（⑤の場合）'!$BE80,1,0),0),0)</f>
        <v>0</v>
      </c>
      <c r="SW75" s="225">
        <f>IF(SW$19-'様式３（療養者名簿）（⑤の場合）'!$BD80+1&lt;=15,IF(SW$19&gt;='様式３（療養者名簿）（⑤の場合）'!$BD80,IF(SW$19&lt;='様式３（療養者名簿）（⑤の場合）'!$BE80,1,0),0),0)</f>
        <v>0</v>
      </c>
      <c r="SX75" s="225">
        <f>IF(SX$19-'様式３（療養者名簿）（⑤の場合）'!$BD80+1&lt;=15,IF(SX$19&gt;='様式３（療養者名簿）（⑤の場合）'!$BD80,IF(SX$19&lt;='様式３（療養者名簿）（⑤の場合）'!$BE80,1,0),0),0)</f>
        <v>0</v>
      </c>
      <c r="SY75" s="225">
        <f>IF(SY$19-'様式３（療養者名簿）（⑤の場合）'!$BD80+1&lt;=15,IF(SY$19&gt;='様式３（療養者名簿）（⑤の場合）'!$BD80,IF(SY$19&lt;='様式３（療養者名簿）（⑤の場合）'!$BE80,1,0),0),0)</f>
        <v>0</v>
      </c>
      <c r="SZ75" s="225">
        <f>IF(SZ$19-'様式３（療養者名簿）（⑤の場合）'!$BD80+1&lt;=15,IF(SZ$19&gt;='様式３（療養者名簿）（⑤の場合）'!$BD80,IF(SZ$19&lt;='様式３（療養者名簿）（⑤の場合）'!$BE80,1,0),0),0)</f>
        <v>0</v>
      </c>
      <c r="TA75" s="225">
        <f>IF(TA$19-'様式３（療養者名簿）（⑤の場合）'!$BD80+1&lt;=15,IF(TA$19&gt;='様式３（療養者名簿）（⑤の場合）'!$BD80,IF(TA$19&lt;='様式３（療養者名簿）（⑤の場合）'!$BE80,1,0),0),0)</f>
        <v>0</v>
      </c>
      <c r="TB75" s="225">
        <f>IF(TB$19-'様式３（療養者名簿）（⑤の場合）'!$BD80+1&lt;=15,IF(TB$19&gt;='様式３（療養者名簿）（⑤の場合）'!$BD80,IF(TB$19&lt;='様式３（療養者名簿）（⑤の場合）'!$BE80,1,0),0),0)</f>
        <v>0</v>
      </c>
      <c r="TC75" s="225">
        <f>IF(TC$19-'様式３（療養者名簿）（⑤の場合）'!$BD80+1&lt;=15,IF(TC$19&gt;='様式３（療養者名簿）（⑤の場合）'!$BD80,IF(TC$19&lt;='様式３（療養者名簿）（⑤の場合）'!$BE80,1,0),0),0)</f>
        <v>0</v>
      </c>
      <c r="TD75" s="225">
        <f>IF(TD$19-'様式３（療養者名簿）（⑤の場合）'!$BD80+1&lt;=15,IF(TD$19&gt;='様式３（療養者名簿）（⑤の場合）'!$BD80,IF(TD$19&lt;='様式３（療養者名簿）（⑤の場合）'!$BE80,1,0),0),0)</f>
        <v>0</v>
      </c>
      <c r="TE75" s="225">
        <f>IF(TE$19-'様式３（療養者名簿）（⑤の場合）'!$BD80+1&lt;=15,IF(TE$19&gt;='様式３（療養者名簿）（⑤の場合）'!$BD80,IF(TE$19&lt;='様式３（療養者名簿）（⑤の場合）'!$BE80,1,0),0),0)</f>
        <v>0</v>
      </c>
      <c r="TF75" s="225">
        <f>IF(TF$19-'様式３（療養者名簿）（⑤の場合）'!$BD80+1&lt;=15,IF(TF$19&gt;='様式３（療養者名簿）（⑤の場合）'!$BD80,IF(TF$19&lt;='様式３（療養者名簿）（⑤の場合）'!$BE80,1,0),0),0)</f>
        <v>0</v>
      </c>
      <c r="TG75" s="225">
        <f>IF(TG$19-'様式３（療養者名簿）（⑤の場合）'!$BD80+1&lt;=15,IF(TG$19&gt;='様式３（療養者名簿）（⑤の場合）'!$BD80,IF(TG$19&lt;='様式３（療養者名簿）（⑤の場合）'!$BE80,1,0),0),0)</f>
        <v>0</v>
      </c>
      <c r="TH75" s="225">
        <f>IF(TH$19-'様式３（療養者名簿）（⑤の場合）'!$BD80+1&lt;=15,IF(TH$19&gt;='様式３（療養者名簿）（⑤の場合）'!$BD80,IF(TH$19&lt;='様式３（療養者名簿）（⑤の場合）'!$BE80,1,0),0),0)</f>
        <v>0</v>
      </c>
      <c r="TI75" s="225">
        <f>IF(TI$19-'様式３（療養者名簿）（⑤の場合）'!$BD80+1&lt;=15,IF(TI$19&gt;='様式３（療養者名簿）（⑤の場合）'!$BD80,IF(TI$19&lt;='様式３（療養者名簿）（⑤の場合）'!$BE80,1,0),0),0)</f>
        <v>0</v>
      </c>
      <c r="TJ75" s="225">
        <f>IF(TJ$19-'様式３（療養者名簿）（⑤の場合）'!$BD80+1&lt;=15,IF(TJ$19&gt;='様式３（療養者名簿）（⑤の場合）'!$BD80,IF(TJ$19&lt;='様式３（療養者名簿）（⑤の場合）'!$BE80,1,0),0),0)</f>
        <v>0</v>
      </c>
      <c r="TK75" s="225">
        <f>IF(TK$19-'様式３（療養者名簿）（⑤の場合）'!$BD80+1&lt;=15,IF(TK$19&gt;='様式３（療養者名簿）（⑤の場合）'!$BD80,IF(TK$19&lt;='様式３（療養者名簿）（⑤の場合）'!$BE80,1,0),0),0)</f>
        <v>0</v>
      </c>
      <c r="TL75" s="225">
        <f>IF(TL$19-'様式３（療養者名簿）（⑤の場合）'!$BD80+1&lt;=15,IF(TL$19&gt;='様式３（療養者名簿）（⑤の場合）'!$BD80,IF(TL$19&lt;='様式３（療養者名簿）（⑤の場合）'!$BE80,1,0),0),0)</f>
        <v>0</v>
      </c>
      <c r="TM75" s="225">
        <f>IF(TM$19-'様式３（療養者名簿）（⑤の場合）'!$BD80+1&lt;=15,IF(TM$19&gt;='様式３（療養者名簿）（⑤の場合）'!$BD80,IF(TM$19&lt;='様式３（療養者名簿）（⑤の場合）'!$BE80,1,0),0),0)</f>
        <v>0</v>
      </c>
      <c r="TN75" s="225">
        <f>IF(TN$19-'様式３（療養者名簿）（⑤の場合）'!$BD80+1&lt;=15,IF(TN$19&gt;='様式３（療養者名簿）（⑤の場合）'!$BD80,IF(TN$19&lt;='様式３（療養者名簿）（⑤の場合）'!$BE80,1,0),0),0)</f>
        <v>0</v>
      </c>
      <c r="TO75" s="225">
        <f>IF(TO$19-'様式３（療養者名簿）（⑤の場合）'!$BD80+1&lt;=15,IF(TO$19&gt;='様式３（療養者名簿）（⑤の場合）'!$BD80,IF(TO$19&lt;='様式３（療養者名簿）（⑤の場合）'!$BE80,1,0),0),0)</f>
        <v>0</v>
      </c>
      <c r="TP75" s="225">
        <f>IF(TP$19-'様式３（療養者名簿）（⑤の場合）'!$BD80+1&lt;=15,IF(TP$19&gt;='様式３（療養者名簿）（⑤の場合）'!$BD80,IF(TP$19&lt;='様式３（療養者名簿）（⑤の場合）'!$BE80,1,0),0),0)</f>
        <v>0</v>
      </c>
      <c r="TQ75" s="225">
        <f>IF(TQ$19-'様式３（療養者名簿）（⑤の場合）'!$BD80+1&lt;=15,IF(TQ$19&gt;='様式３（療養者名簿）（⑤の場合）'!$BD80,IF(TQ$19&lt;='様式３（療養者名簿）（⑤の場合）'!$BE80,1,0),0),0)</f>
        <v>0</v>
      </c>
      <c r="TR75" s="225">
        <f>IF(TR$19-'様式３（療養者名簿）（⑤の場合）'!$BD80+1&lt;=15,IF(TR$19&gt;='様式３（療養者名簿）（⑤の場合）'!$BD80,IF(TR$19&lt;='様式３（療養者名簿）（⑤の場合）'!$BE80,1,0),0),0)</f>
        <v>0</v>
      </c>
      <c r="TS75" s="225">
        <f>IF(TS$19-'様式３（療養者名簿）（⑤の場合）'!$BD80+1&lt;=15,IF(TS$19&gt;='様式３（療養者名簿）（⑤の場合）'!$BD80,IF(TS$19&lt;='様式３（療養者名簿）（⑤の場合）'!$BE80,1,0),0),0)</f>
        <v>0</v>
      </c>
      <c r="TT75" s="225">
        <f>IF(TT$19-'様式３（療養者名簿）（⑤の場合）'!$BD80+1&lt;=15,IF(TT$19&gt;='様式３（療養者名簿）（⑤の場合）'!$BD80,IF(TT$19&lt;='様式３（療養者名簿）（⑤の場合）'!$BE80,1,0),0),0)</f>
        <v>0</v>
      </c>
      <c r="TU75" s="225">
        <f>IF(TU$19-'様式３（療養者名簿）（⑤の場合）'!$BD80+1&lt;=15,IF(TU$19&gt;='様式３（療養者名簿）（⑤の場合）'!$BD80,IF(TU$19&lt;='様式３（療養者名簿）（⑤の場合）'!$BE80,1,0),0),0)</f>
        <v>0</v>
      </c>
      <c r="TV75" s="225">
        <f>IF(TV$19-'様式３（療養者名簿）（⑤の場合）'!$BD80+1&lt;=15,IF(TV$19&gt;='様式３（療養者名簿）（⑤の場合）'!$BD80,IF(TV$19&lt;='様式３（療養者名簿）（⑤の場合）'!$BE80,1,0),0),0)</f>
        <v>0</v>
      </c>
      <c r="TW75" s="225">
        <f>IF(TW$19-'様式３（療養者名簿）（⑤の場合）'!$BD80+1&lt;=15,IF(TW$19&gt;='様式３（療養者名簿）（⑤の場合）'!$BD80,IF(TW$19&lt;='様式３（療養者名簿）（⑤の場合）'!$BE80,1,0),0),0)</f>
        <v>0</v>
      </c>
      <c r="TX75" s="225">
        <f>IF(TX$19-'様式３（療養者名簿）（⑤の場合）'!$BD80+1&lt;=15,IF(TX$19&gt;='様式３（療養者名簿）（⑤の場合）'!$BD80,IF(TX$19&lt;='様式３（療養者名簿）（⑤の場合）'!$BE80,1,0),0),0)</f>
        <v>0</v>
      </c>
      <c r="TY75" s="225">
        <f>IF(TY$19-'様式３（療養者名簿）（⑤の場合）'!$BD80+1&lt;=15,IF(TY$19&gt;='様式３（療養者名簿）（⑤の場合）'!$BD80,IF(TY$19&lt;='様式３（療養者名簿）（⑤の場合）'!$BE80,1,0),0),0)</f>
        <v>0</v>
      </c>
      <c r="TZ75" s="225">
        <f>IF(TZ$19-'様式３（療養者名簿）（⑤の場合）'!$BD80+1&lt;=15,IF(TZ$19&gt;='様式３（療養者名簿）（⑤の場合）'!$BD80,IF(TZ$19&lt;='様式３（療養者名簿）（⑤の場合）'!$BE80,1,0),0),0)</f>
        <v>0</v>
      </c>
      <c r="UA75" s="225">
        <f>IF(UA$19-'様式３（療養者名簿）（⑤の場合）'!$BD80+1&lt;=15,IF(UA$19&gt;='様式３（療養者名簿）（⑤の場合）'!$BD80,IF(UA$19&lt;='様式３（療養者名簿）（⑤の場合）'!$BE80,1,0),0),0)</f>
        <v>0</v>
      </c>
      <c r="UB75" s="225">
        <f>IF(UB$19-'様式３（療養者名簿）（⑤の場合）'!$BD80+1&lt;=15,IF(UB$19&gt;='様式３（療養者名簿）（⑤の場合）'!$BD80,IF(UB$19&lt;='様式３（療養者名簿）（⑤の場合）'!$BE80,1,0),0),0)</f>
        <v>0</v>
      </c>
      <c r="UC75" s="225">
        <f>IF(UC$19-'様式３（療養者名簿）（⑤の場合）'!$BD80+1&lt;=15,IF(UC$19&gt;='様式３（療養者名簿）（⑤の場合）'!$BD80,IF(UC$19&lt;='様式３（療養者名簿）（⑤の場合）'!$BE80,1,0),0),0)</f>
        <v>0</v>
      </c>
      <c r="UD75" s="338">
        <f>IF(UD$19-'様式３（療養者名簿）（⑤の場合）'!$BD80+1&lt;=15,IF(UD$19&gt;='様式３（療養者名簿）（⑤の場合）'!$BD80,IF(UD$19&lt;='様式３（療養者名簿）（⑤の場合）'!$BE80,1,0),0),0)</f>
        <v>0</v>
      </c>
      <c r="UE75" s="338">
        <f>IF(UE$19-'様式３（療養者名簿）（⑤の場合）'!$BD80+1&lt;=15,IF(UE$19&gt;='様式３（療養者名簿）（⑤の場合）'!$BD80,IF(UE$19&lt;='様式３（療養者名簿）（⑤の場合）'!$BE80,1,0),0),0)</f>
        <v>0</v>
      </c>
      <c r="UF75" s="338">
        <f>IF(UF$19-'様式３（療養者名簿）（⑤の場合）'!$BD80+1&lt;=15,IF(UF$19&gt;='様式３（療養者名簿）（⑤の場合）'!$BD80,IF(UF$19&lt;='様式３（療養者名簿）（⑤の場合）'!$BE80,1,0),0),0)</f>
        <v>0</v>
      </c>
      <c r="UG75" s="338">
        <f>IF(UG$19-'様式３（療養者名簿）（⑤の場合）'!$BD80+1&lt;=15,IF(UG$19&gt;='様式３（療養者名簿）（⑤の場合）'!$BD80,IF(UG$19&lt;='様式３（療養者名簿）（⑤の場合）'!$BE80,1,0),0),0)</f>
        <v>0</v>
      </c>
      <c r="UH75" s="338">
        <f>IF(UH$19-'様式３（療養者名簿）（⑤の場合）'!$BD80+1&lt;=15,IF(UH$19&gt;='様式３（療養者名簿）（⑤の場合）'!$BD80,IF(UH$19&lt;='様式３（療養者名簿）（⑤の場合）'!$BE80,1,0),0),0)</f>
        <v>0</v>
      </c>
      <c r="UI75" s="338">
        <f>IF(UI$19-'様式３（療養者名簿）（⑤の場合）'!$BD80+1&lt;=15,IF(UI$19&gt;='様式３（療養者名簿）（⑤の場合）'!$BD80,IF(UI$19&lt;='様式３（療養者名簿）（⑤の場合）'!$BE80,1,0),0),0)</f>
        <v>0</v>
      </c>
      <c r="UJ75" s="338">
        <f>IF(UJ$19-'様式３（療養者名簿）（⑤の場合）'!$BD80+1&lt;=15,IF(UJ$19&gt;='様式３（療養者名簿）（⑤の場合）'!$BD80,IF(UJ$19&lt;='様式３（療養者名簿）（⑤の場合）'!$BE80,1,0),0),0)</f>
        <v>0</v>
      </c>
      <c r="UK75" s="338">
        <f>IF(UK$19-'様式３（療養者名簿）（⑤の場合）'!$BD80+1&lt;=15,IF(UK$19&gt;='様式３（療養者名簿）（⑤の場合）'!$BD80,IF(UK$19&lt;='様式３（療養者名簿）（⑤の場合）'!$BE80,1,0),0),0)</f>
        <v>0</v>
      </c>
      <c r="UL75" s="338">
        <f>IF(UL$19-'様式３（療養者名簿）（⑤の場合）'!$BD80+1&lt;=15,IF(UL$19&gt;='様式３（療養者名簿）（⑤の場合）'!$BD80,IF(UL$19&lt;='様式３（療養者名簿）（⑤の場合）'!$BE80,1,0),0),0)</f>
        <v>0</v>
      </c>
      <c r="UM75" s="338">
        <f>IF(UM$19-'様式３（療養者名簿）（⑤の場合）'!$BD80+1&lt;=15,IF(UM$19&gt;='様式３（療養者名簿）（⑤の場合）'!$BD80,IF(UM$19&lt;='様式３（療養者名簿）（⑤の場合）'!$BE80,1,0),0),0)</f>
        <v>0</v>
      </c>
      <c r="UN75" s="338">
        <f>IF(UN$19-'様式３（療養者名簿）（⑤の場合）'!$BD80+1&lt;=15,IF(UN$19&gt;='様式３（療養者名簿）（⑤の場合）'!$BD80,IF(UN$19&lt;='様式３（療養者名簿）（⑤の場合）'!$BE80,1,0),0),0)</f>
        <v>0</v>
      </c>
      <c r="UO75" s="338">
        <f>IF(UO$19-'様式３（療養者名簿）（⑤の場合）'!$BD80+1&lt;=15,IF(UO$19&gt;='様式３（療養者名簿）（⑤の場合）'!$BD80,IF(UO$19&lt;='様式３（療養者名簿）（⑤の場合）'!$BE80,1,0),0),0)</f>
        <v>0</v>
      </c>
      <c r="UP75" s="338">
        <f>IF(UP$19-'様式３（療養者名簿）（⑤の場合）'!$BD80+1&lt;=15,IF(UP$19&gt;='様式３（療養者名簿）（⑤の場合）'!$BD80,IF(UP$19&lt;='様式３（療養者名簿）（⑤の場合）'!$BE80,1,0),0),0)</f>
        <v>0</v>
      </c>
      <c r="UQ75" s="338">
        <f>IF(UQ$19-'様式３（療養者名簿）（⑤の場合）'!$BD80+1&lt;=15,IF(UQ$19&gt;='様式３（療養者名簿）（⑤の場合）'!$BD80,IF(UQ$19&lt;='様式３（療養者名簿）（⑤の場合）'!$BE80,1,0),0),0)</f>
        <v>0</v>
      </c>
      <c r="UR75" s="338">
        <f>IF(UR$19-'様式３（療養者名簿）（⑤の場合）'!$BD80+1&lt;=15,IF(UR$19&gt;='様式３（療養者名簿）（⑤の場合）'!$BD80,IF(UR$19&lt;='様式３（療養者名簿）（⑤の場合）'!$BE80,1,0),0),0)</f>
        <v>0</v>
      </c>
      <c r="US75" s="338">
        <f>IF(US$19-'様式３（療養者名簿）（⑤の場合）'!$BD80+1&lt;=15,IF(US$19&gt;='様式３（療養者名簿）（⑤の場合）'!$BD80,IF(US$19&lt;='様式３（療養者名簿）（⑤の場合）'!$BE80,1,0),0),0)</f>
        <v>0</v>
      </c>
      <c r="UT75" s="338">
        <f>IF(UT$19-'様式３（療養者名簿）（⑤の場合）'!$BD80+1&lt;=15,IF(UT$19&gt;='様式３（療養者名簿）（⑤の場合）'!$BD80,IF(UT$19&lt;='様式３（療養者名簿）（⑤の場合）'!$BE80,1,0),0),0)</f>
        <v>0</v>
      </c>
      <c r="UU75" s="338">
        <f>IF(UU$19-'様式３（療養者名簿）（⑤の場合）'!$BD80+1&lt;=15,IF(UU$19&gt;='様式３（療養者名簿）（⑤の場合）'!$BD80,IF(UU$19&lt;='様式３（療養者名簿）（⑤の場合）'!$BE80,1,0),0),0)</f>
        <v>0</v>
      </c>
      <c r="UV75" s="338">
        <f>IF(UV$19-'様式３（療養者名簿）（⑤の場合）'!$BD80+1&lt;=15,IF(UV$19&gt;='様式３（療養者名簿）（⑤の場合）'!$BD80,IF(UV$19&lt;='様式３（療養者名簿）（⑤の場合）'!$BE80,1,0),0),0)</f>
        <v>0</v>
      </c>
      <c r="UW75" s="338">
        <f>IF(UW$19-'様式３（療養者名簿）（⑤の場合）'!$BD80+1&lt;=15,IF(UW$19&gt;='様式３（療養者名簿）（⑤の場合）'!$BD80,IF(UW$19&lt;='様式３（療養者名簿）（⑤の場合）'!$BE80,1,0),0),0)</f>
        <v>0</v>
      </c>
      <c r="UX75" s="338">
        <f>IF(UX$19-'様式３（療養者名簿）（⑤の場合）'!$BD80+1&lt;=15,IF(UX$19&gt;='様式３（療養者名簿）（⑤の場合）'!$BD80,IF(UX$19&lt;='様式３（療養者名簿）（⑤の場合）'!$BE80,1,0),0),0)</f>
        <v>0</v>
      </c>
      <c r="UY75" s="338">
        <f>IF(UY$19-'様式３（療養者名簿）（⑤の場合）'!$BD80+1&lt;=15,IF(UY$19&gt;='様式３（療養者名簿）（⑤の場合）'!$BD80,IF(UY$19&lt;='様式３（療養者名簿）（⑤の場合）'!$BE80,1,0),0),0)</f>
        <v>0</v>
      </c>
      <c r="UZ75" s="338">
        <f>IF(UZ$19-'様式３（療養者名簿）（⑤の場合）'!$BD80+1&lt;=15,IF(UZ$19&gt;='様式３（療養者名簿）（⑤の場合）'!$BD80,IF(UZ$19&lt;='様式３（療養者名簿）（⑤の場合）'!$BE80,1,0),0),0)</f>
        <v>0</v>
      </c>
      <c r="VA75" s="338">
        <f>IF(VA$19-'様式３（療養者名簿）（⑤の場合）'!$BD80+1&lt;=15,IF(VA$19&gt;='様式３（療養者名簿）（⑤の場合）'!$BD80,IF(VA$19&lt;='様式３（療養者名簿）（⑤の場合）'!$BE80,1,0),0),0)</f>
        <v>0</v>
      </c>
      <c r="VB75" s="338">
        <f>IF(VB$19-'様式３（療養者名簿）（⑤の場合）'!$BD80+1&lt;=15,IF(VB$19&gt;='様式３（療養者名簿）（⑤の場合）'!$BD80,IF(VB$19&lt;='様式３（療養者名簿）（⑤の場合）'!$BE80,1,0),0),0)</f>
        <v>0</v>
      </c>
      <c r="VC75" s="338">
        <f>IF(VC$19-'様式３（療養者名簿）（⑤の場合）'!$BD80+1&lt;=15,IF(VC$19&gt;='様式３（療養者名簿）（⑤の場合）'!$BD80,IF(VC$19&lt;='様式３（療養者名簿）（⑤の場合）'!$BE80,1,0),0),0)</f>
        <v>0</v>
      </c>
      <c r="VD75" s="338">
        <f>IF(VD$19-'様式３（療養者名簿）（⑤の場合）'!$BD80+1&lt;=15,IF(VD$19&gt;='様式３（療養者名簿）（⑤の場合）'!$BD80,IF(VD$19&lt;='様式３（療養者名簿）（⑤の場合）'!$BE80,1,0),0),0)</f>
        <v>0</v>
      </c>
      <c r="VE75" s="338">
        <f>IF(VE$19-'様式３（療養者名簿）（⑤の場合）'!$BD80+1&lt;=15,IF(VE$19&gt;='様式３（療養者名簿）（⑤の場合）'!$BD80,IF(VE$19&lt;='様式３（療養者名簿）（⑤の場合）'!$BE80,1,0),0),0)</f>
        <v>0</v>
      </c>
      <c r="VF75" s="338">
        <f>IF(VF$19-'様式３（療養者名簿）（⑤の場合）'!$BD80+1&lt;=15,IF(VF$19&gt;='様式３（療養者名簿）（⑤の場合）'!$BD80,IF(VF$19&lt;='様式３（療養者名簿）（⑤の場合）'!$BE80,1,0),0),0)</f>
        <v>0</v>
      </c>
      <c r="VG75" s="338">
        <f>IF(VG$19-'様式３（療養者名簿）（⑤の場合）'!$BD80+1&lt;=15,IF(VG$19&gt;='様式３（療養者名簿）（⑤の場合）'!$BD80,IF(VG$19&lt;='様式３（療養者名簿）（⑤の場合）'!$BE80,1,0),0),0)</f>
        <v>0</v>
      </c>
      <c r="VH75" s="338">
        <f>IF(VH$19-'様式３（療養者名簿）（⑤の場合）'!$BD80+1&lt;=15,IF(VH$19&gt;='様式３（療養者名簿）（⑤の場合）'!$BD80,IF(VH$19&lt;='様式３（療養者名簿）（⑤の場合）'!$BE80,1,0),0),0)</f>
        <v>0</v>
      </c>
      <c r="VI75" s="338">
        <f>IF(VI$19-'様式３（療養者名簿）（⑤の場合）'!$BD80+1&lt;=15,IF(VI$19&gt;='様式３（療養者名簿）（⑤の場合）'!$BD80,IF(VI$19&lt;='様式３（療養者名簿）（⑤の場合）'!$BE80,1,0),0),0)</f>
        <v>0</v>
      </c>
      <c r="VJ75" s="338">
        <f>IF(VJ$19-'様式３（療養者名簿）（⑤の場合）'!$BD80+1&lt;=15,IF(VJ$19&gt;='様式３（療養者名簿）（⑤の場合）'!$BD80,IF(VJ$19&lt;='様式３（療養者名簿）（⑤の場合）'!$BE80,1,0),0),0)</f>
        <v>0</v>
      </c>
      <c r="VK75" s="338">
        <f>IF(VK$19-'様式３（療養者名簿）（⑤の場合）'!$BD80+1&lt;=15,IF(VK$19&gt;='様式３（療養者名簿）（⑤の場合）'!$BD80,IF(VK$19&lt;='様式３（療養者名簿）（⑤の場合）'!$BE80,1,0),0),0)</f>
        <v>0</v>
      </c>
      <c r="VL75" s="338">
        <f>IF(VL$19-'様式３（療養者名簿）（⑤の場合）'!$BD80+1&lt;=15,IF(VL$19&gt;='様式３（療養者名簿）（⑤の場合）'!$BD80,IF(VL$19&lt;='様式３（療養者名簿）（⑤の場合）'!$BE80,1,0),0),0)</f>
        <v>0</v>
      </c>
      <c r="VM75" s="338">
        <f>IF(VM$19-'様式３（療養者名簿）（⑤の場合）'!$BD80+1&lt;=15,IF(VM$19&gt;='様式３（療養者名簿）（⑤の場合）'!$BD80,IF(VM$19&lt;='様式３（療養者名簿）（⑤の場合）'!$BE80,1,0),0),0)</f>
        <v>0</v>
      </c>
      <c r="VN75" s="338">
        <f>IF(VN$19-'様式３（療養者名簿）（⑤の場合）'!$BD80+1&lt;=15,IF(VN$19&gt;='様式３（療養者名簿）（⑤の場合）'!$BD80,IF(VN$19&lt;='様式３（療養者名簿）（⑤の場合）'!$BE80,1,0),0),0)</f>
        <v>0</v>
      </c>
      <c r="VO75" s="338">
        <f>IF(VO$19-'様式３（療養者名簿）（⑤の場合）'!$BD80+1&lt;=15,IF(VO$19&gt;='様式３（療養者名簿）（⑤の場合）'!$BD80,IF(VO$19&lt;='様式３（療養者名簿）（⑤の場合）'!$BE80,1,0),0),0)</f>
        <v>0</v>
      </c>
      <c r="VP75" s="338">
        <f>IF(VP$19-'様式３（療養者名簿）（⑤の場合）'!$BD80+1&lt;=15,IF(VP$19&gt;='様式３（療養者名簿）（⑤の場合）'!$BD80,IF(VP$19&lt;='様式３（療養者名簿）（⑤の場合）'!$BE80,1,0),0),0)</f>
        <v>0</v>
      </c>
      <c r="VQ75" s="338">
        <f>IF(VQ$19-'様式３（療養者名簿）（⑤の場合）'!$BD80+1&lt;=15,IF(VQ$19&gt;='様式３（療養者名簿）（⑤の場合）'!$BD80,IF(VQ$19&lt;='様式３（療養者名簿）（⑤の場合）'!$BE80,1,0),0),0)</f>
        <v>0</v>
      </c>
      <c r="VR75" s="338">
        <f>IF(VR$19-'様式３（療養者名簿）（⑤の場合）'!$BD80+1&lt;=15,IF(VR$19&gt;='様式３（療養者名簿）（⑤の場合）'!$BD80,IF(VR$19&lt;='様式３（療養者名簿）（⑤の場合）'!$BE80,1,0),0),0)</f>
        <v>0</v>
      </c>
      <c r="VS75" s="338">
        <f>IF(VS$19-'様式３（療養者名簿）（⑤の場合）'!$BD80+1&lt;=15,IF(VS$19&gt;='様式３（療養者名簿）（⑤の場合）'!$BD80,IF(VS$19&lt;='様式３（療養者名簿）（⑤の場合）'!$BE80,1,0),0),0)</f>
        <v>0</v>
      </c>
      <c r="VT75" s="338">
        <f>IF(VT$19-'様式３（療養者名簿）（⑤の場合）'!$BD80+1&lt;=15,IF(VT$19&gt;='様式３（療養者名簿）（⑤の場合）'!$BD80,IF(VT$19&lt;='様式３（療養者名簿）（⑤の場合）'!$BE80,1,0),0),0)</f>
        <v>0</v>
      </c>
      <c r="VU75" s="338">
        <f>IF(VU$19-'様式３（療養者名簿）（⑤の場合）'!$BD80+1&lt;=15,IF(VU$19&gt;='様式３（療養者名簿）（⑤の場合）'!$BD80,IF(VU$19&lt;='様式３（療養者名簿）（⑤の場合）'!$BE80,1,0),0),0)</f>
        <v>0</v>
      </c>
      <c r="VV75" s="338">
        <f>IF(VV$19-'様式３（療養者名簿）（⑤の場合）'!$BD80+1&lt;=15,IF(VV$19&gt;='様式３（療養者名簿）（⑤の場合）'!$BD80,IF(VV$19&lt;='様式３（療養者名簿）（⑤の場合）'!$BE80,1,0),0),0)</f>
        <v>0</v>
      </c>
      <c r="VW75" s="338">
        <f>IF(VW$19-'様式３（療養者名簿）（⑤の場合）'!$BD80+1&lt;=15,IF(VW$19&gt;='様式３（療養者名簿）（⑤の場合）'!$BD80,IF(VW$19&lt;='様式３（療養者名簿）（⑤の場合）'!$BE80,1,0),0),0)</f>
        <v>0</v>
      </c>
      <c r="VX75" s="338">
        <f>IF(VX$19-'様式３（療養者名簿）（⑤の場合）'!$BD80+1&lt;=15,IF(VX$19&gt;='様式３（療養者名簿）（⑤の場合）'!$BD80,IF(VX$19&lt;='様式３（療養者名簿）（⑤の場合）'!$BE80,1,0),0),0)</f>
        <v>0</v>
      </c>
      <c r="VY75" s="338">
        <f>IF(VY$19-'様式３（療養者名簿）（⑤の場合）'!$BD80+1&lt;=15,IF(VY$19&gt;='様式３（療養者名簿）（⑤の場合）'!$BD80,IF(VY$19&lt;='様式３（療養者名簿）（⑤の場合）'!$BE80,1,0),0),0)</f>
        <v>0</v>
      </c>
      <c r="VZ75" s="338">
        <f>IF(VZ$19-'様式３（療養者名簿）（⑤の場合）'!$BD80+1&lt;=15,IF(VZ$19&gt;='様式３（療養者名簿）（⑤の場合）'!$BD80,IF(VZ$19&lt;='様式３（療養者名簿）（⑤の場合）'!$BE80,1,0),0),0)</f>
        <v>0</v>
      </c>
      <c r="WA75" s="338">
        <f>IF(WA$19-'様式３（療養者名簿）（⑤の場合）'!$BD80+1&lt;=15,IF(WA$19&gt;='様式３（療養者名簿）（⑤の場合）'!$BD80,IF(WA$19&lt;='様式３（療養者名簿）（⑤の場合）'!$BE80,1,0),0),0)</f>
        <v>0</v>
      </c>
      <c r="WB75" s="338">
        <f>IF(WB$19-'様式３（療養者名簿）（⑤の場合）'!$BD80+1&lt;=15,IF(WB$19&gt;='様式３（療養者名簿）（⑤の場合）'!$BD80,IF(WB$19&lt;='様式３（療養者名簿）（⑤の場合）'!$BE80,1,0),0),0)</f>
        <v>0</v>
      </c>
      <c r="WC75" s="338">
        <f>IF(WC$19-'様式３（療養者名簿）（⑤の場合）'!$BD80+1&lt;=15,IF(WC$19&gt;='様式３（療養者名簿）（⑤の場合）'!$BD80,IF(WC$19&lt;='様式３（療養者名簿）（⑤の場合）'!$BE80,1,0),0),0)</f>
        <v>0</v>
      </c>
      <c r="WD75" s="338">
        <f>IF(WD$19-'様式３（療養者名簿）（⑤の場合）'!$BD80+1&lt;=15,IF(WD$19&gt;='様式３（療養者名簿）（⑤の場合）'!$BD80,IF(WD$19&lt;='様式３（療養者名簿）（⑤の場合）'!$BE80,1,0),0),0)</f>
        <v>0</v>
      </c>
      <c r="WE75" s="338">
        <f>IF(WE$19-'様式３（療養者名簿）（⑤の場合）'!$BD80+1&lt;=15,IF(WE$19&gt;='様式３（療養者名簿）（⑤の場合）'!$BD80,IF(WE$19&lt;='様式３（療養者名簿）（⑤の場合）'!$BE80,1,0),0),0)</f>
        <v>0</v>
      </c>
      <c r="WF75" s="338">
        <f>IF(WF$19-'様式３（療養者名簿）（⑤の場合）'!$BD80+1&lt;=15,IF(WF$19&gt;='様式３（療養者名簿）（⑤の場合）'!$BD80,IF(WF$19&lt;='様式３（療養者名簿）（⑤の場合）'!$BE80,1,0),0),0)</f>
        <v>0</v>
      </c>
      <c r="WG75" s="338">
        <f>IF(WG$19-'様式３（療養者名簿）（⑤の場合）'!$BD80+1&lt;=15,IF(WG$19&gt;='様式３（療養者名簿）（⑤の場合）'!$BD80,IF(WG$19&lt;='様式３（療養者名簿）（⑤の場合）'!$BE80,1,0),0),0)</f>
        <v>0</v>
      </c>
      <c r="WH75" s="338">
        <f>IF(WH$19-'様式３（療養者名簿）（⑤の場合）'!$BD80+1&lt;=15,IF(WH$19&gt;='様式３（療養者名簿）（⑤の場合）'!$BD80,IF(WH$19&lt;='様式３（療養者名簿）（⑤の場合）'!$BE80,1,0),0),0)</f>
        <v>0</v>
      </c>
      <c r="WI75" s="338">
        <f>IF(WI$19-'様式３（療養者名簿）（⑤の場合）'!$BD80+1&lt;=15,IF(WI$19&gt;='様式３（療養者名簿）（⑤の場合）'!$BD80,IF(WI$19&lt;='様式３（療養者名簿）（⑤の場合）'!$BE80,1,0),0),0)</f>
        <v>0</v>
      </c>
      <c r="WJ75" s="338">
        <f>IF(WJ$19-'様式３（療養者名簿）（⑤の場合）'!$BD80+1&lt;=15,IF(WJ$19&gt;='様式３（療養者名簿）（⑤の場合）'!$BD80,IF(WJ$19&lt;='様式３（療養者名簿）（⑤の場合）'!$BE80,1,0),0),0)</f>
        <v>0</v>
      </c>
      <c r="WK75" s="338">
        <f>IF(WK$19-'様式３（療養者名簿）（⑤の場合）'!$BD80+1&lt;=15,IF(WK$19&gt;='様式３（療養者名簿）（⑤の場合）'!$BD80,IF(WK$19&lt;='様式３（療養者名簿）（⑤の場合）'!$BE80,1,0),0),0)</f>
        <v>0</v>
      </c>
      <c r="WL75" s="338">
        <f>IF(WL$19-'様式３（療養者名簿）（⑤の場合）'!$BD80+1&lt;=15,IF(WL$19&gt;='様式３（療養者名簿）（⑤の場合）'!$BD80,IF(WL$19&lt;='様式３（療養者名簿）（⑤の場合）'!$BE80,1,0),0),0)</f>
        <v>0</v>
      </c>
      <c r="WM75" s="338">
        <f>IF(WM$19-'様式３（療養者名簿）（⑤の場合）'!$BD80+1&lt;=15,IF(WM$19&gt;='様式３（療養者名簿）（⑤の場合）'!$BD80,IF(WM$19&lt;='様式３（療養者名簿）（⑤の場合）'!$BE80,1,0),0),0)</f>
        <v>0</v>
      </c>
      <c r="WN75" s="338">
        <f>IF(WN$19-'様式３（療養者名簿）（⑤の場合）'!$BD80+1&lt;=15,IF(WN$19&gt;='様式３（療養者名簿）（⑤の場合）'!$BD80,IF(WN$19&lt;='様式３（療養者名簿）（⑤の場合）'!$BE80,1,0),0),0)</f>
        <v>0</v>
      </c>
      <c r="WO75" s="338">
        <f>IF(WO$19-'様式３（療養者名簿）（⑤の場合）'!$BD80+1&lt;=15,IF(WO$19&gt;='様式３（療養者名簿）（⑤の場合）'!$BD80,IF(WO$19&lt;='様式３（療養者名簿）（⑤の場合）'!$BE80,1,0),0),0)</f>
        <v>0</v>
      </c>
      <c r="WP75" s="338">
        <f>IF(WP$19-'様式３（療養者名簿）（⑤の場合）'!$BD80+1&lt;=15,IF(WP$19&gt;='様式３（療養者名簿）（⑤の場合）'!$BD80,IF(WP$19&lt;='様式３（療養者名簿）（⑤の場合）'!$BE80,1,0),0),0)</f>
        <v>0</v>
      </c>
      <c r="WQ75" s="338">
        <f>IF(WQ$19-'様式３（療養者名簿）（⑤の場合）'!$BD80+1&lt;=15,IF(WQ$19&gt;='様式３（療養者名簿）（⑤の場合）'!$BD80,IF(WQ$19&lt;='様式３（療養者名簿）（⑤の場合）'!$BE80,1,0),0),0)</f>
        <v>0</v>
      </c>
      <c r="WR75" s="338">
        <f>IF(WR$19-'様式３（療養者名簿）（⑤の場合）'!$BD80+1&lt;=15,IF(WR$19&gt;='様式３（療養者名簿）（⑤の場合）'!$BD80,IF(WR$19&lt;='様式３（療養者名簿）（⑤の場合）'!$BE80,1,0),0),0)</f>
        <v>0</v>
      </c>
      <c r="WS75" s="338">
        <f>IF(WS$19-'様式３（療養者名簿）（⑤の場合）'!$BD80+1&lt;=15,IF(WS$19&gt;='様式３（療養者名簿）（⑤の場合）'!$BD80,IF(WS$19&lt;='様式３（療養者名簿）（⑤の場合）'!$BE80,1,0),0),0)</f>
        <v>0</v>
      </c>
      <c r="WT75" s="338">
        <f>IF(WT$19-'様式３（療養者名簿）（⑤の場合）'!$BD80+1&lt;=15,IF(WT$19&gt;='様式３（療養者名簿）（⑤の場合）'!$BD80,IF(WT$19&lt;='様式３（療養者名簿）（⑤の場合）'!$BE80,1,0),0),0)</f>
        <v>0</v>
      </c>
      <c r="WU75" s="338">
        <f>IF(WU$19-'様式３（療養者名簿）（⑤の場合）'!$BD80+1&lt;=15,IF(WU$19&gt;='様式３（療養者名簿）（⑤の場合）'!$BD80,IF(WU$19&lt;='様式３（療養者名簿）（⑤の場合）'!$BE80,1,0),0),0)</f>
        <v>0</v>
      </c>
      <c r="WV75" s="338">
        <f>IF(WV$19-'様式３（療養者名簿）（⑤の場合）'!$BD80+1&lt;=15,IF(WV$19&gt;='様式３（療養者名簿）（⑤の場合）'!$BD80,IF(WV$19&lt;='様式３（療養者名簿）（⑤の場合）'!$BE80,1,0),0),0)</f>
        <v>0</v>
      </c>
      <c r="WW75" s="338">
        <f>IF(WW$19-'様式３（療養者名簿）（⑤の場合）'!$BD80+1&lt;=15,IF(WW$19&gt;='様式３（療養者名簿）（⑤の場合）'!$BD80,IF(WW$19&lt;='様式３（療養者名簿）（⑤の場合）'!$BE80,1,0),0),0)</f>
        <v>0</v>
      </c>
      <c r="WX75" s="338">
        <f>IF(WX$19-'様式３（療養者名簿）（⑤の場合）'!$BD80+1&lt;=15,IF(WX$19&gt;='様式３（療養者名簿）（⑤の場合）'!$BD80,IF(WX$19&lt;='様式３（療養者名簿）（⑤の場合）'!$BE80,1,0),0),0)</f>
        <v>0</v>
      </c>
      <c r="WY75" s="338">
        <f>IF(WY$19-'様式３（療養者名簿）（⑤の場合）'!$BD80+1&lt;=15,IF(WY$19&gt;='様式３（療養者名簿）（⑤の場合）'!$BD80,IF(WY$19&lt;='様式３（療養者名簿）（⑤の場合）'!$BE80,1,0),0),0)</f>
        <v>0</v>
      </c>
      <c r="WZ75" s="338">
        <f>IF(WZ$19-'様式３（療養者名簿）（⑤の場合）'!$BD80+1&lt;=15,IF(WZ$19&gt;='様式３（療養者名簿）（⑤の場合）'!$BD80,IF(WZ$19&lt;='様式３（療養者名簿）（⑤の場合）'!$BE80,1,0),0),0)</f>
        <v>0</v>
      </c>
      <c r="XA75" s="338">
        <f>IF(XA$19-'様式３（療養者名簿）（⑤の場合）'!$BD80+1&lt;=15,IF(XA$19&gt;='様式３（療養者名簿）（⑤の場合）'!$BD80,IF(XA$19&lt;='様式３（療養者名簿）（⑤の場合）'!$BE80,1,0),0),0)</f>
        <v>0</v>
      </c>
      <c r="XB75" s="338">
        <f>IF(XB$19-'様式３（療養者名簿）（⑤の場合）'!$BD80+1&lt;=15,IF(XB$19&gt;='様式３（療養者名簿）（⑤の場合）'!$BD80,IF(XB$19&lt;='様式３（療養者名簿）（⑤の場合）'!$BE80,1,0),0),0)</f>
        <v>0</v>
      </c>
      <c r="XC75" s="338">
        <f>IF(XC$19-'様式３（療養者名簿）（⑤の場合）'!$BD80+1&lt;=15,IF(XC$19&gt;='様式３（療養者名簿）（⑤の場合）'!$BD80,IF(XC$19&lt;='様式３（療養者名簿）（⑤の場合）'!$BE80,1,0),0),0)</f>
        <v>0</v>
      </c>
      <c r="XD75" s="338">
        <f>IF(XD$19-'様式３（療養者名簿）（⑤の場合）'!$BD80+1&lt;=15,IF(XD$19&gt;='様式３（療養者名簿）（⑤の場合）'!$BD80,IF(XD$19&lt;='様式３（療養者名簿）（⑤の場合）'!$BE80,1,0),0),0)</f>
        <v>0</v>
      </c>
      <c r="XE75" s="338">
        <f>IF(XE$19-'様式３（療養者名簿）（⑤の場合）'!$BD80+1&lt;=15,IF(XE$19&gt;='様式３（療養者名簿）（⑤の場合）'!$BD80,IF(XE$19&lt;='様式３（療養者名簿）（⑤の場合）'!$BE80,1,0),0),0)</f>
        <v>0</v>
      </c>
      <c r="XF75" s="338">
        <f>IF(XF$19-'様式３（療養者名簿）（⑤の場合）'!$BD80+1&lt;=15,IF(XF$19&gt;='様式３（療養者名簿）（⑤の場合）'!$BD80,IF(XF$19&lt;='様式３（療養者名簿）（⑤の場合）'!$BE80,1,0),0),0)</f>
        <v>0</v>
      </c>
      <c r="XG75" s="338">
        <f>IF(XG$19-'様式３（療養者名簿）（⑤の場合）'!$BD80+1&lt;=15,IF(XG$19&gt;='様式３（療養者名簿）（⑤の場合）'!$BD80,IF(XG$19&lt;='様式３（療養者名簿）（⑤の場合）'!$BE80,1,0),0),0)</f>
        <v>0</v>
      </c>
      <c r="XH75" s="338">
        <f>IF(XH$19-'様式３（療養者名簿）（⑤の場合）'!$BD80+1&lt;=15,IF(XH$19&gt;='様式３（療養者名簿）（⑤の場合）'!$BD80,IF(XH$19&lt;='様式３（療養者名簿）（⑤の場合）'!$BE80,1,0),0),0)</f>
        <v>0</v>
      </c>
      <c r="XI75" s="338">
        <f>IF(XI$19-'様式３（療養者名簿）（⑤の場合）'!$BD80+1&lt;=15,IF(XI$19&gt;='様式３（療養者名簿）（⑤の場合）'!$BD80,IF(XI$19&lt;='様式３（療養者名簿）（⑤の場合）'!$BE80,1,0),0),0)</f>
        <v>0</v>
      </c>
      <c r="XJ75" s="338">
        <f>IF(XJ$19-'様式３（療養者名簿）（⑤の場合）'!$BD80+1&lt;=15,IF(XJ$19&gt;='様式３（療養者名簿）（⑤の場合）'!$BD80,IF(XJ$19&lt;='様式３（療養者名簿）（⑤の場合）'!$BE80,1,0),0),0)</f>
        <v>0</v>
      </c>
      <c r="XK75" s="338">
        <f>IF(XK$19-'様式３（療養者名簿）（⑤の場合）'!$BD80+1&lt;=15,IF(XK$19&gt;='様式３（療養者名簿）（⑤の場合）'!$BD80,IF(XK$19&lt;='様式３（療養者名簿）（⑤の場合）'!$BE80,1,0),0),0)</f>
        <v>0</v>
      </c>
      <c r="XL75" s="338">
        <f>IF(XL$19-'様式３（療養者名簿）（⑤の場合）'!$BD80+1&lt;=15,IF(XL$19&gt;='様式３（療養者名簿）（⑤の場合）'!$BD80,IF(XL$19&lt;='様式３（療養者名簿）（⑤の場合）'!$BE80,1,0),0),0)</f>
        <v>0</v>
      </c>
      <c r="XM75" s="338">
        <f>IF(XM$19-'様式３（療養者名簿）（⑤の場合）'!$BD80+1&lt;=15,IF(XM$19&gt;='様式３（療養者名簿）（⑤の場合）'!$BD80,IF(XM$19&lt;='様式３（療養者名簿）（⑤の場合）'!$BE80,1,0),0),0)</f>
        <v>0</v>
      </c>
      <c r="XN75" s="338">
        <f>IF(XN$19-'様式３（療養者名簿）（⑤の場合）'!$BD80+1&lt;=15,IF(XN$19&gt;='様式３（療養者名簿）（⑤の場合）'!$BD80,IF(XN$19&lt;='様式３（療養者名簿）（⑤の場合）'!$BE80,1,0),0),0)</f>
        <v>0</v>
      </c>
      <c r="XO75" s="338">
        <f>IF(XO$19-'様式３（療養者名簿）（⑤の場合）'!$BD80+1&lt;=15,IF(XO$19&gt;='様式３（療養者名簿）（⑤の場合）'!$BD80,IF(XO$19&lt;='様式３（療養者名簿）（⑤の場合）'!$BE80,1,0),0),0)</f>
        <v>0</v>
      </c>
      <c r="XP75" s="338">
        <f>IF(XP$19-'様式３（療養者名簿）（⑤の場合）'!$BD80+1&lt;=15,IF(XP$19&gt;='様式３（療養者名簿）（⑤の場合）'!$BD80,IF(XP$19&lt;='様式３（療養者名簿）（⑤の場合）'!$BE80,1,0),0),0)</f>
        <v>0</v>
      </c>
      <c r="XQ75" s="338">
        <f>IF(XQ$19-'様式３（療養者名簿）（⑤の場合）'!$BD80+1&lt;=15,IF(XQ$19&gt;='様式３（療養者名簿）（⑤の場合）'!$BD80,IF(XQ$19&lt;='様式３（療養者名簿）（⑤の場合）'!$BE80,1,0),0),0)</f>
        <v>0</v>
      </c>
      <c r="XR75" s="338">
        <f>IF(XR$19-'様式３（療養者名簿）（⑤の場合）'!$BD80+1&lt;=15,IF(XR$19&gt;='様式３（療養者名簿）（⑤の場合）'!$BD80,IF(XR$19&lt;='様式３（療養者名簿）（⑤の場合）'!$BE80,1,0),0),0)</f>
        <v>0</v>
      </c>
      <c r="XS75" s="338">
        <f>IF(XS$19-'様式３（療養者名簿）（⑤の場合）'!$BD80+1&lt;=15,IF(XS$19&gt;='様式３（療養者名簿）（⑤の場合）'!$BD80,IF(XS$19&lt;='様式３（療養者名簿）（⑤の場合）'!$BE80,1,0),0),0)</f>
        <v>0</v>
      </c>
      <c r="XT75" s="338">
        <f>IF(XT$19-'様式３（療養者名簿）（⑤の場合）'!$BD80+1&lt;=15,IF(XT$19&gt;='様式３（療養者名簿）（⑤の場合）'!$BD80,IF(XT$19&lt;='様式３（療養者名簿）（⑤の場合）'!$BE80,1,0),0),0)</f>
        <v>0</v>
      </c>
      <c r="XU75" s="338">
        <f>IF(XU$19-'様式３（療養者名簿）（⑤の場合）'!$BD80+1&lt;=15,IF(XU$19&gt;='様式３（療養者名簿）（⑤の場合）'!$BD80,IF(XU$19&lt;='様式３（療養者名簿）（⑤の場合）'!$BE80,1,0),0),0)</f>
        <v>0</v>
      </c>
      <c r="XV75" s="338">
        <f>IF(XV$19-'様式３（療養者名簿）（⑤の場合）'!$BD80+1&lt;=15,IF(XV$19&gt;='様式３（療養者名簿）（⑤の場合）'!$BD80,IF(XV$19&lt;='様式３（療養者名簿）（⑤の場合）'!$BE80,1,0),0),0)</f>
        <v>0</v>
      </c>
      <c r="XW75" s="338">
        <f>IF(XW$19-'様式３（療養者名簿）（⑤の場合）'!$BD80+1&lt;=15,IF(XW$19&gt;='様式３（療養者名簿）（⑤の場合）'!$BD80,IF(XW$19&lt;='様式３（療養者名簿）（⑤の場合）'!$BE80,1,0),0),0)</f>
        <v>0</v>
      </c>
      <c r="XX75" s="338">
        <f>IF(XX$19-'様式３（療養者名簿）（⑤の場合）'!$BD80+1&lt;=15,IF(XX$19&gt;='様式３（療養者名簿）（⑤の場合）'!$BD80,IF(XX$19&lt;='様式３（療養者名簿）（⑤の場合）'!$BE80,1,0),0),0)</f>
        <v>0</v>
      </c>
      <c r="XY75" s="338">
        <f>IF(XY$19-'様式３（療養者名簿）（⑤の場合）'!$BD80+1&lt;=15,IF(XY$19&gt;='様式３（療養者名簿）（⑤の場合）'!$BD80,IF(XY$19&lt;='様式３（療養者名簿）（⑤の場合）'!$BE80,1,0),0),0)</f>
        <v>0</v>
      </c>
      <c r="XZ75" s="338">
        <f>IF(XZ$19-'様式３（療養者名簿）（⑤の場合）'!$BD80+1&lt;=15,IF(XZ$19&gt;='様式３（療養者名簿）（⑤の場合）'!$BD80,IF(XZ$19&lt;='様式３（療養者名簿）（⑤の場合）'!$BE80,1,0),0),0)</f>
        <v>0</v>
      </c>
      <c r="YA75" s="338">
        <f>IF(YA$19-'様式３（療養者名簿）（⑤の場合）'!$BD80+1&lt;=15,IF(YA$19&gt;='様式３（療養者名簿）（⑤の場合）'!$BD80,IF(YA$19&lt;='様式３（療養者名簿）（⑤の場合）'!$BE80,1,0),0),0)</f>
        <v>0</v>
      </c>
      <c r="YB75" s="338">
        <f>IF(YB$19-'様式３（療養者名簿）（⑤の場合）'!$BD80+1&lt;=15,IF(YB$19&gt;='様式３（療養者名簿）（⑤の場合）'!$BD80,IF(YB$19&lt;='様式３（療養者名簿）（⑤の場合）'!$BE80,1,0),0),0)</f>
        <v>0</v>
      </c>
      <c r="YC75" s="338">
        <f>IF(YC$19-'様式３（療養者名簿）（⑤の場合）'!$BD80+1&lt;=15,IF(YC$19&gt;='様式３（療養者名簿）（⑤の場合）'!$BD80,IF(YC$19&lt;='様式３（療養者名簿）（⑤の場合）'!$BE80,1,0),0),0)</f>
        <v>0</v>
      </c>
      <c r="YD75" s="338">
        <f>IF(YD$19-'様式３（療養者名簿）（⑤の場合）'!$BD80+1&lt;=15,IF(YD$19&gt;='様式３（療養者名簿）（⑤の場合）'!$BD80,IF(YD$19&lt;='様式３（療養者名簿）（⑤の場合）'!$BE80,1,0),0),0)</f>
        <v>0</v>
      </c>
      <c r="YE75" s="338">
        <f>IF(YE$19-'様式３（療養者名簿）（⑤の場合）'!$BD80+1&lt;=15,IF(YE$19&gt;='様式３（療養者名簿）（⑤の場合）'!$BD80,IF(YE$19&lt;='様式３（療養者名簿）（⑤の場合）'!$BE80,1,0),0),0)</f>
        <v>0</v>
      </c>
      <c r="YF75" s="338">
        <f>IF(YF$19-'様式３（療養者名簿）（⑤の場合）'!$BD80+1&lt;=15,IF(YF$19&gt;='様式３（療養者名簿）（⑤の場合）'!$BD80,IF(YF$19&lt;='様式３（療養者名簿）（⑤の場合）'!$BE80,1,0),0),0)</f>
        <v>0</v>
      </c>
      <c r="YG75" s="338">
        <f>IF(YG$19-'様式３（療養者名簿）（⑤の場合）'!$BD80+1&lt;=15,IF(YG$19&gt;='様式３（療養者名簿）（⑤の場合）'!$BD80,IF(YG$19&lt;='様式３（療養者名簿）（⑤の場合）'!$BE80,1,0),0),0)</f>
        <v>0</v>
      </c>
      <c r="YH75" s="338">
        <f>IF(YH$19-'様式３（療養者名簿）（⑤の場合）'!$BD80+1&lt;=15,IF(YH$19&gt;='様式３（療養者名簿）（⑤の場合）'!$BD80,IF(YH$19&lt;='様式３（療養者名簿）（⑤の場合）'!$BE80,1,0),0),0)</f>
        <v>0</v>
      </c>
      <c r="YI75" s="338">
        <f>IF(YI$19-'様式３（療養者名簿）（⑤の場合）'!$BD80+1&lt;=15,IF(YI$19&gt;='様式３（療養者名簿）（⑤の場合）'!$BD80,IF(YI$19&lt;='様式３（療養者名簿）（⑤の場合）'!$BE80,1,0),0),0)</f>
        <v>0</v>
      </c>
      <c r="YJ75" s="338">
        <f>IF(YJ$19-'様式３（療養者名簿）（⑤の場合）'!$BD80+1&lt;=15,IF(YJ$19&gt;='様式３（療養者名簿）（⑤の場合）'!$BD80,IF(YJ$19&lt;='様式３（療養者名簿）（⑤の場合）'!$BE80,1,0),0),0)</f>
        <v>0</v>
      </c>
      <c r="YK75" s="338">
        <f>IF(YK$19-'様式３（療養者名簿）（⑤の場合）'!$BD80+1&lt;=15,IF(YK$19&gt;='様式３（療養者名簿）（⑤の場合）'!$BD80,IF(YK$19&lt;='様式３（療養者名簿）（⑤の場合）'!$BE80,1,0),0),0)</f>
        <v>0</v>
      </c>
      <c r="YL75" s="338">
        <f>IF(YL$19-'様式３（療養者名簿）（⑤の場合）'!$BD80+1&lt;=15,IF(YL$19&gt;='様式３（療養者名簿）（⑤の場合）'!$BD80,IF(YL$19&lt;='様式３（療養者名簿）（⑤の場合）'!$BE80,1,0),0),0)</f>
        <v>0</v>
      </c>
      <c r="YM75" s="338">
        <f>IF(YM$19-'様式３（療養者名簿）（⑤の場合）'!$BD80+1&lt;=15,IF(YM$19&gt;='様式３（療養者名簿）（⑤の場合）'!$BD80,IF(YM$19&lt;='様式３（療養者名簿）（⑤の場合）'!$BE80,1,0),0),0)</f>
        <v>0</v>
      </c>
      <c r="YN75" s="338">
        <f>IF(YN$19-'様式３（療養者名簿）（⑤の場合）'!$BD80+1&lt;=15,IF(YN$19&gt;='様式３（療養者名簿）（⑤の場合）'!$BD80,IF(YN$19&lt;='様式３（療養者名簿）（⑤の場合）'!$BE80,1,0),0),0)</f>
        <v>0</v>
      </c>
      <c r="YO75" s="338">
        <f>IF(YO$19-'様式３（療養者名簿）（⑤の場合）'!$BD80+1&lt;=15,IF(YO$19&gt;='様式３（療養者名簿）（⑤の場合）'!$BD80,IF(YO$19&lt;='様式３（療養者名簿）（⑤の場合）'!$BE80,1,0),0),0)</f>
        <v>0</v>
      </c>
      <c r="YP75" s="338">
        <f>IF(YP$19-'様式３（療養者名簿）（⑤の場合）'!$BD80+1&lt;=15,IF(YP$19&gt;='様式３（療養者名簿）（⑤の場合）'!$BD80,IF(YP$19&lt;='様式３（療養者名簿）（⑤の場合）'!$BE80,1,0),0),0)</f>
        <v>0</v>
      </c>
      <c r="YQ75" s="338">
        <f>IF(YQ$19-'様式３（療養者名簿）（⑤の場合）'!$BD80+1&lt;=15,IF(YQ$19&gt;='様式３（療養者名簿）（⑤の場合）'!$BD80,IF(YQ$19&lt;='様式３（療養者名簿）（⑤の場合）'!$BE80,1,0),0),0)</f>
        <v>0</v>
      </c>
      <c r="YR75" s="338">
        <f>IF(YR$19-'様式３（療養者名簿）（⑤の場合）'!$BD80+1&lt;=15,IF(YR$19&gt;='様式３（療養者名簿）（⑤の場合）'!$BD80,IF(YR$19&lt;='様式３（療養者名簿）（⑤の場合）'!$BE80,1,0),0),0)</f>
        <v>0</v>
      </c>
      <c r="YS75" s="338">
        <f>IF(YS$19-'様式３（療養者名簿）（⑤の場合）'!$BD80+1&lt;=15,IF(YS$19&gt;='様式３（療養者名簿）（⑤の場合）'!$BD80,IF(YS$19&lt;='様式３（療養者名簿）（⑤の場合）'!$BE80,1,0),0),0)</f>
        <v>0</v>
      </c>
      <c r="YT75" s="338">
        <f>IF(YT$19-'様式３（療養者名簿）（⑤の場合）'!$BD80+1&lt;=15,IF(YT$19&gt;='様式３（療養者名簿）（⑤の場合）'!$BD80,IF(YT$19&lt;='様式３（療養者名簿）（⑤の場合）'!$BE80,1,0),0),0)</f>
        <v>0</v>
      </c>
      <c r="YU75" s="338">
        <f>IF(YU$19-'様式３（療養者名簿）（⑤の場合）'!$BD80+1&lt;=15,IF(YU$19&gt;='様式３（療養者名簿）（⑤の場合）'!$BD80,IF(YU$19&lt;='様式３（療養者名簿）（⑤の場合）'!$BE80,1,0),0),0)</f>
        <v>0</v>
      </c>
      <c r="YV75" s="338">
        <f>IF(YV$19-'様式３（療養者名簿）（⑤の場合）'!$BD80+1&lt;=15,IF(YV$19&gt;='様式３（療養者名簿）（⑤の場合）'!$BD80,IF(YV$19&lt;='様式３（療養者名簿）（⑤の場合）'!$BE80,1,0),0),0)</f>
        <v>0</v>
      </c>
      <c r="YW75" s="338">
        <f>IF(YW$19-'様式３（療養者名簿）（⑤の場合）'!$BD80+1&lt;=15,IF(YW$19&gt;='様式３（療養者名簿）（⑤の場合）'!$BD80,IF(YW$19&lt;='様式３（療養者名簿）（⑤の場合）'!$BE80,1,0),0),0)</f>
        <v>0</v>
      </c>
      <c r="YX75" s="338">
        <f>IF(YX$19-'様式３（療養者名簿）（⑤の場合）'!$BD80+1&lt;=15,IF(YX$19&gt;='様式３（療養者名簿）（⑤の場合）'!$BD80,IF(YX$19&lt;='様式３（療養者名簿）（⑤の場合）'!$BE80,1,0),0),0)</f>
        <v>0</v>
      </c>
      <c r="YY75" s="338">
        <f>IF(YY$19-'様式３（療養者名簿）（⑤の場合）'!$BD80+1&lt;=15,IF(YY$19&gt;='様式３（療養者名簿）（⑤の場合）'!$BD80,IF(YY$19&lt;='様式３（療養者名簿）（⑤の場合）'!$BE80,1,0),0),0)</f>
        <v>0</v>
      </c>
      <c r="YZ75" s="338">
        <f>IF(YZ$19-'様式３（療養者名簿）（⑤の場合）'!$BD80+1&lt;=15,IF(YZ$19&gt;='様式３（療養者名簿）（⑤の場合）'!$BD80,IF(YZ$19&lt;='様式３（療養者名簿）（⑤の場合）'!$BE80,1,0),0),0)</f>
        <v>0</v>
      </c>
      <c r="ZA75" s="338">
        <f>IF(ZA$19-'様式３（療養者名簿）（⑤の場合）'!$BD80+1&lt;=15,IF(ZA$19&gt;='様式３（療養者名簿）（⑤の場合）'!$BD80,IF(ZA$19&lt;='様式３（療養者名簿）（⑤の場合）'!$BE80,1,0),0),0)</f>
        <v>0</v>
      </c>
      <c r="ZB75" s="338">
        <f>IF(ZB$19-'様式３（療養者名簿）（⑤の場合）'!$BD80+1&lt;=15,IF(ZB$19&gt;='様式３（療養者名簿）（⑤の場合）'!$BD80,IF(ZB$19&lt;='様式３（療養者名簿）（⑤の場合）'!$BE80,1,0),0),0)</f>
        <v>0</v>
      </c>
      <c r="ZC75" s="338">
        <f>IF(ZC$19-'様式３（療養者名簿）（⑤の場合）'!$BD80+1&lt;=15,IF(ZC$19&gt;='様式３（療養者名簿）（⑤の場合）'!$BD80,IF(ZC$19&lt;='様式３（療養者名簿）（⑤の場合）'!$BE80,1,0),0),0)</f>
        <v>0</v>
      </c>
      <c r="ZD75" s="338">
        <f>IF(ZD$19-'様式３（療養者名簿）（⑤の場合）'!$BD80+1&lt;=15,IF(ZD$19&gt;='様式３（療養者名簿）（⑤の場合）'!$BD80,IF(ZD$19&lt;='様式３（療養者名簿）（⑤の場合）'!$BE80,1,0),0),0)</f>
        <v>0</v>
      </c>
      <c r="ZE75" s="338">
        <f>IF(ZE$19-'様式３（療養者名簿）（⑤の場合）'!$BD80+1&lt;=15,IF(ZE$19&gt;='様式３（療養者名簿）（⑤の場合）'!$BD80,IF(ZE$19&lt;='様式３（療養者名簿）（⑤の場合）'!$BE80,1,0),0),0)</f>
        <v>0</v>
      </c>
      <c r="ZF75" s="338">
        <f>IF(ZF$19-'様式３（療養者名簿）（⑤の場合）'!$BD80+1&lt;=15,IF(ZF$19&gt;='様式３（療養者名簿）（⑤の場合）'!$BD80,IF(ZF$19&lt;='様式３（療養者名簿）（⑤の場合）'!$BE80,1,0),0),0)</f>
        <v>0</v>
      </c>
      <c r="ZG75" s="338">
        <f>IF(ZG$19-'様式３（療養者名簿）（⑤の場合）'!$BD80+1&lt;=15,IF(ZG$19&gt;='様式３（療養者名簿）（⑤の場合）'!$BD80,IF(ZG$19&lt;='様式３（療養者名簿）（⑤の場合）'!$BE80,1,0),0),0)</f>
        <v>0</v>
      </c>
      <c r="ZH75" s="338">
        <f>IF(ZH$19-'様式３（療養者名簿）（⑤の場合）'!$BD80+1&lt;=15,IF(ZH$19&gt;='様式３（療養者名簿）（⑤の場合）'!$BD80,IF(ZH$19&lt;='様式３（療養者名簿）（⑤の場合）'!$BE80,1,0),0),0)</f>
        <v>0</v>
      </c>
      <c r="ZI75" s="338">
        <f>IF(ZI$19-'様式３（療養者名簿）（⑤の場合）'!$BD80+1&lt;=15,IF(ZI$19&gt;='様式３（療養者名簿）（⑤の場合）'!$BD80,IF(ZI$19&lt;='様式３（療養者名簿）（⑤の場合）'!$BE80,1,0),0),0)</f>
        <v>0</v>
      </c>
      <c r="ZJ75" s="338">
        <f>IF(ZJ$19-'様式３（療養者名簿）（⑤の場合）'!$BD80+1&lt;=15,IF(ZJ$19&gt;='様式３（療養者名簿）（⑤の場合）'!$BD80,IF(ZJ$19&lt;='様式３（療養者名簿）（⑤の場合）'!$BE80,1,0),0),0)</f>
        <v>0</v>
      </c>
      <c r="ZK75" s="338">
        <f>IF(ZK$19-'様式３（療養者名簿）（⑤の場合）'!$BD80+1&lt;=15,IF(ZK$19&gt;='様式３（療養者名簿）（⑤の場合）'!$BD80,IF(ZK$19&lt;='様式３（療養者名簿）（⑤の場合）'!$BE80,1,0),0),0)</f>
        <v>0</v>
      </c>
      <c r="ZL75" s="338">
        <f>IF(ZL$19-'様式３（療養者名簿）（⑤の場合）'!$BD80+1&lt;=15,IF(ZL$19&gt;='様式３（療養者名簿）（⑤の場合）'!$BD80,IF(ZL$19&lt;='様式３（療養者名簿）（⑤の場合）'!$BE80,1,0),0),0)</f>
        <v>0</v>
      </c>
      <c r="ZM75" s="338">
        <f>IF(ZM$19-'様式３（療養者名簿）（⑤の場合）'!$BD80+1&lt;=15,IF(ZM$19&gt;='様式３（療養者名簿）（⑤の場合）'!$BD80,IF(ZM$19&lt;='様式３（療養者名簿）（⑤の場合）'!$BE80,1,0),0),0)</f>
        <v>0</v>
      </c>
      <c r="ZN75" s="338">
        <f>IF(ZN$19-'様式３（療養者名簿）（⑤の場合）'!$BD80+1&lt;=15,IF(ZN$19&gt;='様式３（療養者名簿）（⑤の場合）'!$BD80,IF(ZN$19&lt;='様式３（療養者名簿）（⑤の場合）'!$BE80,1,0),0),0)</f>
        <v>0</v>
      </c>
      <c r="ZO75" s="338">
        <f>IF(ZO$19-'様式３（療養者名簿）（⑤の場合）'!$BD80+1&lt;=15,IF(ZO$19&gt;='様式３（療養者名簿）（⑤の場合）'!$BD80,IF(ZO$19&lt;='様式３（療養者名簿）（⑤の場合）'!$BE80,1,0),0),0)</f>
        <v>0</v>
      </c>
      <c r="ZP75" s="338">
        <f>IF(ZP$19-'様式３（療養者名簿）（⑤の場合）'!$BD80+1&lt;=15,IF(ZP$19&gt;='様式３（療養者名簿）（⑤の場合）'!$BD80,IF(ZP$19&lt;='様式３（療養者名簿）（⑤の場合）'!$BE80,1,0),0),0)</f>
        <v>0</v>
      </c>
      <c r="ZQ75" s="338">
        <f>IF(ZQ$19-'様式３（療養者名簿）（⑤の場合）'!$BD80+1&lt;=15,IF(ZQ$19&gt;='様式３（療養者名簿）（⑤の場合）'!$BD80,IF(ZQ$19&lt;='様式３（療養者名簿）（⑤の場合）'!$BE80,1,0),0),0)</f>
        <v>0</v>
      </c>
      <c r="ZR75" s="338">
        <f>IF(ZR$19-'様式３（療養者名簿）（⑤の場合）'!$BD80+1&lt;=15,IF(ZR$19&gt;='様式３（療養者名簿）（⑤の場合）'!$BD80,IF(ZR$19&lt;='様式３（療養者名簿）（⑤の場合）'!$BE80,1,0),0),0)</f>
        <v>0</v>
      </c>
      <c r="ZS75" s="338">
        <f>IF(ZS$19-'様式３（療養者名簿）（⑤の場合）'!$BD80+1&lt;=15,IF(ZS$19&gt;='様式３（療養者名簿）（⑤の場合）'!$BD80,IF(ZS$19&lt;='様式３（療養者名簿）（⑤の場合）'!$BE80,1,0),0),0)</f>
        <v>0</v>
      </c>
      <c r="ZT75" s="338">
        <f>IF(ZT$19-'様式３（療養者名簿）（⑤の場合）'!$BD80+1&lt;=15,IF(ZT$19&gt;='様式３（療養者名簿）（⑤の場合）'!$BD80,IF(ZT$19&lt;='様式３（療養者名簿）（⑤の場合）'!$BE80,1,0),0),0)</f>
        <v>0</v>
      </c>
      <c r="ZU75" s="338">
        <f>IF(ZU$19-'様式３（療養者名簿）（⑤の場合）'!$BD80+1&lt;=15,IF(ZU$19&gt;='様式３（療養者名簿）（⑤の場合）'!$BD80,IF(ZU$19&lt;='様式３（療養者名簿）（⑤の場合）'!$BE80,1,0),0),0)</f>
        <v>0</v>
      </c>
      <c r="ZV75" s="338">
        <f>IF(ZV$19-'様式３（療養者名簿）（⑤の場合）'!$BD80+1&lt;=15,IF(ZV$19&gt;='様式３（療養者名簿）（⑤の場合）'!$BD80,IF(ZV$19&lt;='様式３（療養者名簿）（⑤の場合）'!$BE80,1,0),0),0)</f>
        <v>0</v>
      </c>
      <c r="ZW75" s="338">
        <f>IF(ZW$19-'様式３（療養者名簿）（⑤の場合）'!$BD80+1&lt;=15,IF(ZW$19&gt;='様式３（療養者名簿）（⑤の場合）'!$BD80,IF(ZW$19&lt;='様式３（療養者名簿）（⑤の場合）'!$BE80,1,0),0),0)</f>
        <v>0</v>
      </c>
      <c r="ZX75" s="338">
        <f>IF(ZX$19-'様式３（療養者名簿）（⑤の場合）'!$BD80+1&lt;=15,IF(ZX$19&gt;='様式３（療養者名簿）（⑤の場合）'!$BD80,IF(ZX$19&lt;='様式３（療養者名簿）（⑤の場合）'!$BE80,1,0),0),0)</f>
        <v>0</v>
      </c>
      <c r="ZY75" s="338">
        <f>IF(ZY$19-'様式３（療養者名簿）（⑤の場合）'!$BD80+1&lt;=15,IF(ZY$19&gt;='様式３（療養者名簿）（⑤の場合）'!$BD80,IF(ZY$19&lt;='様式３（療養者名簿）（⑤の場合）'!$BE80,1,0),0),0)</f>
        <v>0</v>
      </c>
      <c r="ZZ75" s="338">
        <f>IF(ZZ$19-'様式３（療養者名簿）（⑤の場合）'!$BD80+1&lt;=15,IF(ZZ$19&gt;='様式３（療養者名簿）（⑤の場合）'!$BD80,IF(ZZ$19&lt;='様式３（療養者名簿）（⑤の場合）'!$BE80,1,0),0),0)</f>
        <v>0</v>
      </c>
      <c r="AAA75" s="338">
        <f>IF(AAA$19-'様式３（療養者名簿）（⑤の場合）'!$BD80+1&lt;=15,IF(AAA$19&gt;='様式３（療養者名簿）（⑤の場合）'!$BD80,IF(AAA$19&lt;='様式３（療養者名簿）（⑤の場合）'!$BE80,1,0),0),0)</f>
        <v>0</v>
      </c>
      <c r="AAB75" s="338">
        <f>IF(AAB$19-'様式３（療養者名簿）（⑤の場合）'!$BD80+1&lt;=15,IF(AAB$19&gt;='様式３（療養者名簿）（⑤の場合）'!$BD80,IF(AAB$19&lt;='様式３（療養者名簿）（⑤の場合）'!$BE80,1,0),0),0)</f>
        <v>0</v>
      </c>
      <c r="AAC75" s="338">
        <f>IF(AAC$19-'様式３（療養者名簿）（⑤の場合）'!$BD80+1&lt;=15,IF(AAC$19&gt;='様式３（療養者名簿）（⑤の場合）'!$BD80,IF(AAC$19&lt;='様式３（療養者名簿）（⑤の場合）'!$BE80,1,0),0),0)</f>
        <v>0</v>
      </c>
      <c r="AAD75" s="338">
        <f>IF(AAD$19-'様式３（療養者名簿）（⑤の場合）'!$BD80+1&lt;=15,IF(AAD$19&gt;='様式３（療養者名簿）（⑤の場合）'!$BD80,IF(AAD$19&lt;='様式３（療養者名簿）（⑤の場合）'!$BE80,1,0),0),0)</f>
        <v>0</v>
      </c>
      <c r="AAE75" s="338">
        <f>IF(AAE$19-'様式３（療養者名簿）（⑤の場合）'!$BD80+1&lt;=15,IF(AAE$19&gt;='様式３（療養者名簿）（⑤の場合）'!$BD80,IF(AAE$19&lt;='様式３（療養者名簿）（⑤の場合）'!$BE80,1,0),0),0)</f>
        <v>0</v>
      </c>
      <c r="AAF75" s="338">
        <f>IF(AAF$19-'様式３（療養者名簿）（⑤の場合）'!$BD80+1&lt;=15,IF(AAF$19&gt;='様式３（療養者名簿）（⑤の場合）'!$BD80,IF(AAF$19&lt;='様式３（療養者名簿）（⑤の場合）'!$BE80,1,0),0),0)</f>
        <v>0</v>
      </c>
      <c r="AAG75" s="338">
        <f>IF(AAG$19-'様式３（療養者名簿）（⑤の場合）'!$BD80+1&lt;=15,IF(AAG$19&gt;='様式３（療養者名簿）（⑤の場合）'!$BD80,IF(AAG$19&lt;='様式３（療養者名簿）（⑤の場合）'!$BE80,1,0),0),0)</f>
        <v>0</v>
      </c>
      <c r="AAH75" s="338">
        <f>IF(AAH$19-'様式３（療養者名簿）（⑤の場合）'!$BD80+1&lt;=15,IF(AAH$19&gt;='様式３（療養者名簿）（⑤の場合）'!$BD80,IF(AAH$19&lt;='様式３（療養者名簿）（⑤の場合）'!$BE80,1,0),0),0)</f>
        <v>0</v>
      </c>
      <c r="AAI75" s="338">
        <f>IF(AAI$19-'様式３（療養者名簿）（⑤の場合）'!$BD80+1&lt;=15,IF(AAI$19&gt;='様式３（療養者名簿）（⑤の場合）'!$BD80,IF(AAI$19&lt;='様式３（療養者名簿）（⑤の場合）'!$BE80,1,0),0),0)</f>
        <v>0</v>
      </c>
      <c r="AAJ75" s="338">
        <f>IF(AAJ$19-'様式３（療養者名簿）（⑤の場合）'!$BD80+1&lt;=15,IF(AAJ$19&gt;='様式３（療養者名簿）（⑤の場合）'!$BD80,IF(AAJ$19&lt;='様式３（療養者名簿）（⑤の場合）'!$BE80,1,0),0),0)</f>
        <v>0</v>
      </c>
      <c r="AAK75" s="338">
        <f>IF(AAK$19-'様式３（療養者名簿）（⑤の場合）'!$BD80+1&lt;=15,IF(AAK$19&gt;='様式３（療養者名簿）（⑤の場合）'!$BD80,IF(AAK$19&lt;='様式３（療養者名簿）（⑤の場合）'!$BE80,1,0),0),0)</f>
        <v>0</v>
      </c>
      <c r="AAL75" s="338">
        <f>IF(AAL$19-'様式３（療養者名簿）（⑤の場合）'!$BD80+1&lt;=15,IF(AAL$19&gt;='様式３（療養者名簿）（⑤の場合）'!$BD80,IF(AAL$19&lt;='様式３（療養者名簿）（⑤の場合）'!$BE80,1,0),0),0)</f>
        <v>0</v>
      </c>
      <c r="AAM75" s="338">
        <f>IF(AAM$19-'様式３（療養者名簿）（⑤の場合）'!$BD80+1&lt;=15,IF(AAM$19&gt;='様式３（療養者名簿）（⑤の場合）'!$BD80,IF(AAM$19&lt;='様式３（療養者名簿）（⑤の場合）'!$BE80,1,0),0),0)</f>
        <v>0</v>
      </c>
      <c r="AAN75" s="338">
        <f>IF(AAN$19-'様式３（療養者名簿）（⑤の場合）'!$BD80+1&lt;=15,IF(AAN$19&gt;='様式３（療養者名簿）（⑤の場合）'!$BD80,IF(AAN$19&lt;='様式３（療養者名簿）（⑤の場合）'!$BE80,1,0),0),0)</f>
        <v>0</v>
      </c>
      <c r="AAO75" s="338">
        <f>IF(AAO$19-'様式３（療養者名簿）（⑤の場合）'!$BD80+1&lt;=15,IF(AAO$19&gt;='様式３（療養者名簿）（⑤の場合）'!$BD80,IF(AAO$19&lt;='様式３（療養者名簿）（⑤の場合）'!$BE80,1,0),0),0)</f>
        <v>0</v>
      </c>
      <c r="AAP75" s="338">
        <f>IF(AAP$19-'様式３（療養者名簿）（⑤の場合）'!$BD80+1&lt;=15,IF(AAP$19&gt;='様式３（療養者名簿）（⑤の場合）'!$BD80,IF(AAP$19&lt;='様式３（療養者名簿）（⑤の場合）'!$BE80,1,0),0),0)</f>
        <v>0</v>
      </c>
      <c r="AAQ75" s="338">
        <f>IF(AAQ$19-'様式３（療養者名簿）（⑤の場合）'!$BD80+1&lt;=15,IF(AAQ$19&gt;='様式３（療養者名簿）（⑤の場合）'!$BD80,IF(AAQ$19&lt;='様式３（療養者名簿）（⑤の場合）'!$BE80,1,0),0),0)</f>
        <v>0</v>
      </c>
      <c r="AAR75" s="338">
        <f>IF(AAR$19-'様式３（療養者名簿）（⑤の場合）'!$BD80+1&lt;=15,IF(AAR$19&gt;='様式３（療養者名簿）（⑤の場合）'!$BD80,IF(AAR$19&lt;='様式３（療養者名簿）（⑤の場合）'!$BE80,1,0),0),0)</f>
        <v>0</v>
      </c>
      <c r="AAS75" s="338">
        <f>IF(AAS$19-'様式３（療養者名簿）（⑤の場合）'!$BD80+1&lt;=15,IF(AAS$19&gt;='様式３（療養者名簿）（⑤の場合）'!$BD80,IF(AAS$19&lt;='様式３（療養者名簿）（⑤の場合）'!$BE80,1,0),0),0)</f>
        <v>0</v>
      </c>
      <c r="AAT75" s="338">
        <f>IF(AAT$19-'様式３（療養者名簿）（⑤の場合）'!$BD80+1&lt;=15,IF(AAT$19&gt;='様式３（療養者名簿）（⑤の場合）'!$BD80,IF(AAT$19&lt;='様式３（療養者名簿）（⑤の場合）'!$BE80,1,0),0),0)</f>
        <v>0</v>
      </c>
      <c r="AAU75" s="338">
        <f>IF(AAU$19-'様式３（療養者名簿）（⑤の場合）'!$BD80+1&lt;=15,IF(AAU$19&gt;='様式３（療養者名簿）（⑤の場合）'!$BD80,IF(AAU$19&lt;='様式３（療養者名簿）（⑤の場合）'!$BE80,1,0),0),0)</f>
        <v>0</v>
      </c>
      <c r="AAV75" s="338">
        <f>IF(AAV$19-'様式３（療養者名簿）（⑤の場合）'!$BD80+1&lt;=15,IF(AAV$19&gt;='様式３（療養者名簿）（⑤の場合）'!$BD80,IF(AAV$19&lt;='様式３（療養者名簿）（⑤の場合）'!$BE80,1,0),0),0)</f>
        <v>0</v>
      </c>
      <c r="AAW75" s="338">
        <f>IF(AAW$19-'様式３（療養者名簿）（⑤の場合）'!$BD80+1&lt;=15,IF(AAW$19&gt;='様式３（療養者名簿）（⑤の場合）'!$BD80,IF(AAW$19&lt;='様式３（療養者名簿）（⑤の場合）'!$BE80,1,0),0),0)</f>
        <v>0</v>
      </c>
      <c r="AAX75" s="338">
        <f>IF(AAX$19-'様式３（療養者名簿）（⑤の場合）'!$BD80+1&lt;=15,IF(AAX$19&gt;='様式３（療養者名簿）（⑤の場合）'!$BD80,IF(AAX$19&lt;='様式３（療養者名簿）（⑤の場合）'!$BE80,1,0),0),0)</f>
        <v>0</v>
      </c>
      <c r="AAY75" s="338">
        <f>IF(AAY$19-'様式３（療養者名簿）（⑤の場合）'!$BD80+1&lt;=15,IF(AAY$19&gt;='様式３（療養者名簿）（⑤の場合）'!$BD80,IF(AAY$19&lt;='様式３（療養者名簿）（⑤の場合）'!$BE80,1,0),0),0)</f>
        <v>0</v>
      </c>
      <c r="AAZ75" s="338">
        <f>IF(AAZ$19-'様式３（療養者名簿）（⑤の場合）'!$BD80+1&lt;=15,IF(AAZ$19&gt;='様式３（療養者名簿）（⑤の場合）'!$BD80,IF(AAZ$19&lt;='様式３（療養者名簿）（⑤の場合）'!$BE80,1,0),0),0)</f>
        <v>0</v>
      </c>
      <c r="ABA75" s="338">
        <f>IF(ABA$19-'様式３（療養者名簿）（⑤の場合）'!$BD80+1&lt;=15,IF(ABA$19&gt;='様式３（療養者名簿）（⑤の場合）'!$BD80,IF(ABA$19&lt;='様式３（療養者名簿）（⑤の場合）'!$BE80,1,0),0),0)</f>
        <v>0</v>
      </c>
      <c r="ABB75" s="338">
        <f>IF(ABB$19-'様式３（療養者名簿）（⑤の場合）'!$BD80+1&lt;=15,IF(ABB$19&gt;='様式３（療養者名簿）（⑤の場合）'!$BD80,IF(ABB$19&lt;='様式３（療養者名簿）（⑤の場合）'!$BE80,1,0),0),0)</f>
        <v>0</v>
      </c>
      <c r="ABC75" s="338">
        <f>IF(ABC$19-'様式３（療養者名簿）（⑤の場合）'!$BD80+1&lt;=15,IF(ABC$19&gt;='様式３（療養者名簿）（⑤の場合）'!$BD80,IF(ABC$19&lt;='様式３（療養者名簿）（⑤の場合）'!$BE80,1,0),0),0)</f>
        <v>0</v>
      </c>
      <c r="ABD75" s="338">
        <f>IF(ABD$19-'様式３（療養者名簿）（⑤の場合）'!$BD80+1&lt;=15,IF(ABD$19&gt;='様式３（療養者名簿）（⑤の場合）'!$BD80,IF(ABD$19&lt;='様式３（療養者名簿）（⑤の場合）'!$BE80,1,0),0),0)</f>
        <v>0</v>
      </c>
    </row>
    <row r="76" spans="1:732" ht="42" customHeight="1">
      <c r="A76" s="227">
        <f>'様式３（療養者名簿）（⑤の場合）'!C81</f>
        <v>0</v>
      </c>
      <c r="B76" s="332">
        <f>IF(B$19-'様式３（療養者名簿）（⑤の場合）'!$BD81+1&lt;=15,IF(B$19&gt;='様式３（療養者名簿）（⑤の場合）'!$BD81,IF(B$19&lt;='様式３（療養者名簿）（⑤の場合）'!$BE81,1,0),0),0)</f>
        <v>0</v>
      </c>
      <c r="C76" s="332">
        <f>IF(C$19-'様式３（療養者名簿）（⑤の場合）'!$BD81+1&lt;=15,IF(C$19&gt;='様式３（療養者名簿）（⑤の場合）'!$BD81,IF(C$19&lt;='様式３（療養者名簿）（⑤の場合）'!$BE81,1,0),0),0)</f>
        <v>0</v>
      </c>
      <c r="D76" s="332">
        <f>IF(D$19-'様式３（療養者名簿）（⑤の場合）'!$BD81+1&lt;=15,IF(D$19&gt;='様式３（療養者名簿）（⑤の場合）'!$BD81,IF(D$19&lt;='様式３（療養者名簿）（⑤の場合）'!$BE81,1,0),0),0)</f>
        <v>0</v>
      </c>
      <c r="E76" s="332">
        <f>IF(E$19-'様式３（療養者名簿）（⑤の場合）'!$BD81+1&lt;=15,IF(E$19&gt;='様式３（療養者名簿）（⑤の場合）'!$BD81,IF(E$19&lt;='様式３（療養者名簿）（⑤の場合）'!$BE81,1,0),0),0)</f>
        <v>0</v>
      </c>
      <c r="F76" s="332">
        <f>IF(F$19-'様式３（療養者名簿）（⑤の場合）'!$BD81+1&lt;=15,IF(F$19&gt;='様式３（療養者名簿）（⑤の場合）'!$BD81,IF(F$19&lt;='様式３（療養者名簿）（⑤の場合）'!$BE81,1,0),0),0)</f>
        <v>0</v>
      </c>
      <c r="G76" s="332">
        <f>IF(G$19-'様式３（療養者名簿）（⑤の場合）'!$BD81+1&lt;=15,IF(G$19&gt;='様式３（療養者名簿）（⑤の場合）'!$BD81,IF(G$19&lt;='様式３（療養者名簿）（⑤の場合）'!$BE81,1,0),0),0)</f>
        <v>0</v>
      </c>
      <c r="H76" s="332">
        <f>IF(H$19-'様式３（療養者名簿）（⑤の場合）'!$BD81+1&lt;=15,IF(H$19&gt;='様式３（療養者名簿）（⑤の場合）'!$BD81,IF(H$19&lt;='様式３（療養者名簿）（⑤の場合）'!$BE81,1,0),0),0)</f>
        <v>0</v>
      </c>
      <c r="I76" s="332">
        <f>IF(I$19-'様式３（療養者名簿）（⑤の場合）'!$BD81+1&lt;=15,IF(I$19&gt;='様式３（療養者名簿）（⑤の場合）'!$BD81,IF(I$19&lt;='様式３（療養者名簿）（⑤の場合）'!$BE81,1,0),0),0)</f>
        <v>0</v>
      </c>
      <c r="J76" s="332">
        <f>IF(J$19-'様式３（療養者名簿）（⑤の場合）'!$BD81+1&lt;=15,IF(J$19&gt;='様式３（療養者名簿）（⑤の場合）'!$BD81,IF(J$19&lt;='様式３（療養者名簿）（⑤の場合）'!$BE81,1,0),0),0)</f>
        <v>0</v>
      </c>
      <c r="K76" s="332">
        <f>IF(K$19-'様式３（療養者名簿）（⑤の場合）'!$BD81+1&lt;=15,IF(K$19&gt;='様式３（療養者名簿）（⑤の場合）'!$BD81,IF(K$19&lt;='様式３（療養者名簿）（⑤の場合）'!$BE81,1,0),0),0)</f>
        <v>0</v>
      </c>
      <c r="L76" s="332">
        <f>IF(L$19-'様式３（療養者名簿）（⑤の場合）'!$BD81+1&lt;=15,IF(L$19&gt;='様式３（療養者名簿）（⑤の場合）'!$BD81,IF(L$19&lt;='様式３（療養者名簿）（⑤の場合）'!$BE81,1,0),0),0)</f>
        <v>0</v>
      </c>
      <c r="M76" s="332">
        <f>IF(M$19-'様式３（療養者名簿）（⑤の場合）'!$BD81+1&lt;=15,IF(M$19&gt;='様式３（療養者名簿）（⑤の場合）'!$BD81,IF(M$19&lt;='様式３（療養者名簿）（⑤の場合）'!$BE81,1,0),0),0)</f>
        <v>0</v>
      </c>
      <c r="N76" s="332">
        <f>IF(N$19-'様式３（療養者名簿）（⑤の場合）'!$BD81+1&lt;=15,IF(N$19&gt;='様式３（療養者名簿）（⑤の場合）'!$BD81,IF(N$19&lt;='様式３（療養者名簿）（⑤の場合）'!$BE81,1,0),0),0)</f>
        <v>0</v>
      </c>
      <c r="O76" s="332">
        <f>IF(O$19-'様式３（療養者名簿）（⑤の場合）'!$BD81+1&lt;=15,IF(O$19&gt;='様式３（療養者名簿）（⑤の場合）'!$BD81,IF(O$19&lt;='様式３（療養者名簿）（⑤の場合）'!$BE81,1,0),0),0)</f>
        <v>0</v>
      </c>
      <c r="P76" s="332">
        <f>IF(P$19-'様式３（療養者名簿）（⑤の場合）'!$BD81+1&lt;=15,IF(P$19&gt;='様式３（療養者名簿）（⑤の場合）'!$BD81,IF(P$19&lt;='様式３（療養者名簿）（⑤の場合）'!$BE81,1,0),0),0)</f>
        <v>0</v>
      </c>
      <c r="Q76" s="332">
        <f>IF(Q$19-'様式３（療養者名簿）（⑤の場合）'!$BD81+1&lt;=15,IF(Q$19&gt;='様式３（療養者名簿）（⑤の場合）'!$BD81,IF(Q$19&lt;='様式３（療養者名簿）（⑤の場合）'!$BE81,1,0),0),0)</f>
        <v>0</v>
      </c>
      <c r="R76" s="332">
        <f>IF(R$19-'様式３（療養者名簿）（⑤の場合）'!$BD81+1&lt;=15,IF(R$19&gt;='様式３（療養者名簿）（⑤の場合）'!$BD81,IF(R$19&lt;='様式３（療養者名簿）（⑤の場合）'!$BE81,1,0),0),0)</f>
        <v>0</v>
      </c>
      <c r="S76" s="332">
        <f>IF(S$19-'様式３（療養者名簿）（⑤の場合）'!$BD81+1&lt;=15,IF(S$19&gt;='様式３（療養者名簿）（⑤の場合）'!$BD81,IF(S$19&lt;='様式３（療養者名簿）（⑤の場合）'!$BE81,1,0),0),0)</f>
        <v>0</v>
      </c>
      <c r="T76" s="332">
        <f>IF(T$19-'様式３（療養者名簿）（⑤の場合）'!$BD81+1&lt;=15,IF(T$19&gt;='様式３（療養者名簿）（⑤の場合）'!$BD81,IF(T$19&lt;='様式３（療養者名簿）（⑤の場合）'!$BE81,1,0),0),0)</f>
        <v>0</v>
      </c>
      <c r="U76" s="332">
        <f>IF(U$19-'様式３（療養者名簿）（⑤の場合）'!$BD81+1&lt;=15,IF(U$19&gt;='様式３（療養者名簿）（⑤の場合）'!$BD81,IF(U$19&lt;='様式３（療養者名簿）（⑤の場合）'!$BE81,1,0),0),0)</f>
        <v>0</v>
      </c>
      <c r="V76" s="332">
        <f>IF(V$19-'様式３（療養者名簿）（⑤の場合）'!$BD81+1&lt;=15,IF(V$19&gt;='様式３（療養者名簿）（⑤の場合）'!$BD81,IF(V$19&lt;='様式３（療養者名簿）（⑤の場合）'!$BE81,1,0),0),0)</f>
        <v>0</v>
      </c>
      <c r="W76" s="332">
        <f>IF(W$19-'様式３（療養者名簿）（⑤の場合）'!$BD81+1&lt;=15,IF(W$19&gt;='様式３（療養者名簿）（⑤の場合）'!$BD81,IF(W$19&lt;='様式３（療養者名簿）（⑤の場合）'!$BE81,1,0),0),0)</f>
        <v>0</v>
      </c>
      <c r="X76" s="332">
        <f>IF(X$19-'様式３（療養者名簿）（⑤の場合）'!$BD81+1&lt;=15,IF(X$19&gt;='様式３（療養者名簿）（⑤の場合）'!$BD81,IF(X$19&lt;='様式３（療養者名簿）（⑤の場合）'!$BE81,1,0),0),0)</f>
        <v>0</v>
      </c>
      <c r="Y76" s="332">
        <f>IF(Y$19-'様式３（療養者名簿）（⑤の場合）'!$BD81+1&lt;=15,IF(Y$19&gt;='様式３（療養者名簿）（⑤の場合）'!$BD81,IF(Y$19&lt;='様式３（療養者名簿）（⑤の場合）'!$BE81,1,0),0),0)</f>
        <v>0</v>
      </c>
      <c r="Z76" s="332">
        <f>IF(Z$19-'様式３（療養者名簿）（⑤の場合）'!$BD81+1&lt;=15,IF(Z$19&gt;='様式３（療養者名簿）（⑤の場合）'!$BD81,IF(Z$19&lt;='様式３（療養者名簿）（⑤の場合）'!$BE81,1,0),0),0)</f>
        <v>0</v>
      </c>
      <c r="AA76" s="332">
        <f>IF(AA$19-'様式３（療養者名簿）（⑤の場合）'!$BD81+1&lt;=15,IF(AA$19&gt;='様式３（療養者名簿）（⑤の場合）'!$BD81,IF(AA$19&lt;='様式３（療養者名簿）（⑤の場合）'!$BE81,1,0),0),0)</f>
        <v>0</v>
      </c>
      <c r="AB76" s="332">
        <f>IF(AB$19-'様式３（療養者名簿）（⑤の場合）'!$BD81+1&lt;=15,IF(AB$19&gt;='様式３（療養者名簿）（⑤の場合）'!$BD81,IF(AB$19&lt;='様式３（療養者名簿）（⑤の場合）'!$BE81,1,0),0),0)</f>
        <v>0</v>
      </c>
      <c r="AC76" s="332">
        <f>IF(AC$19-'様式３（療養者名簿）（⑤の場合）'!$BD81+1&lt;=15,IF(AC$19&gt;='様式３（療養者名簿）（⑤の場合）'!$BD81,IF(AC$19&lt;='様式３（療養者名簿）（⑤の場合）'!$BE81,1,0),0),0)</f>
        <v>0</v>
      </c>
      <c r="AD76" s="332">
        <f>IF(AD$19-'様式３（療養者名簿）（⑤の場合）'!$BD81+1&lt;=15,IF(AD$19&gt;='様式３（療養者名簿）（⑤の場合）'!$BD81,IF(AD$19&lt;='様式３（療養者名簿）（⑤の場合）'!$BE81,1,0),0),0)</f>
        <v>0</v>
      </c>
      <c r="AE76" s="332">
        <f>IF(AE$19-'様式３（療養者名簿）（⑤の場合）'!$BD81+1&lt;=15,IF(AE$19&gt;='様式３（療養者名簿）（⑤の場合）'!$BD81,IF(AE$19&lt;='様式３（療養者名簿）（⑤の場合）'!$BE81,1,0),0),0)</f>
        <v>0</v>
      </c>
      <c r="AF76" s="332">
        <f>IF(AF$19-'様式３（療養者名簿）（⑤の場合）'!$BD81+1&lt;=15,IF(AF$19&gt;='様式３（療養者名簿）（⑤の場合）'!$BD81,IF(AF$19&lt;='様式３（療養者名簿）（⑤の場合）'!$BE81,1,0),0),0)</f>
        <v>0</v>
      </c>
      <c r="AG76" s="332">
        <f>IF(AG$19-'様式３（療養者名簿）（⑤の場合）'!$BD81+1&lt;=15,IF(AG$19&gt;='様式３（療養者名簿）（⑤の場合）'!$BD81,IF(AG$19&lt;='様式３（療養者名簿）（⑤の場合）'!$BE81,1,0),0),0)</f>
        <v>0</v>
      </c>
      <c r="AH76" s="332">
        <f>IF(AH$19-'様式３（療養者名簿）（⑤の場合）'!$BD81+1&lt;=15,IF(AH$19&gt;='様式３（療養者名簿）（⑤の場合）'!$BD81,IF(AH$19&lt;='様式３（療養者名簿）（⑤の場合）'!$BE81,1,0),0),0)</f>
        <v>0</v>
      </c>
      <c r="AI76" s="332">
        <f>IF(AI$19-'様式３（療養者名簿）（⑤の場合）'!$BD81+1&lt;=15,IF(AI$19&gt;='様式３（療養者名簿）（⑤の場合）'!$BD81,IF(AI$19&lt;='様式３（療養者名簿）（⑤の場合）'!$BE81,1,0),0),0)</f>
        <v>0</v>
      </c>
      <c r="AJ76" s="332">
        <f>IF(AJ$19-'様式３（療養者名簿）（⑤の場合）'!$BD81+1&lt;=15,IF(AJ$19&gt;='様式３（療養者名簿）（⑤の場合）'!$BD81,IF(AJ$19&lt;='様式３（療養者名簿）（⑤の場合）'!$BE81,1,0),0),0)</f>
        <v>0</v>
      </c>
      <c r="AK76" s="332">
        <f>IF(AK$19-'様式３（療養者名簿）（⑤の場合）'!$BD81+1&lt;=15,IF(AK$19&gt;='様式３（療養者名簿）（⑤の場合）'!$BD81,IF(AK$19&lt;='様式３（療養者名簿）（⑤の場合）'!$BE81,1,0),0),0)</f>
        <v>0</v>
      </c>
      <c r="AL76" s="332">
        <f>IF(AL$19-'様式３（療養者名簿）（⑤の場合）'!$BD81+1&lt;=15,IF(AL$19&gt;='様式３（療養者名簿）（⑤の場合）'!$BD81,IF(AL$19&lt;='様式３（療養者名簿）（⑤の場合）'!$BE81,1,0),0),0)</f>
        <v>0</v>
      </c>
      <c r="AM76" s="332">
        <f>IF(AM$19-'様式３（療養者名簿）（⑤の場合）'!$BD81+1&lt;=15,IF(AM$19&gt;='様式３（療養者名簿）（⑤の場合）'!$BD81,IF(AM$19&lt;='様式３（療養者名簿）（⑤の場合）'!$BE81,1,0),0),0)</f>
        <v>0</v>
      </c>
      <c r="AN76" s="332">
        <f>IF(AN$19-'様式３（療養者名簿）（⑤の場合）'!$BD81+1&lt;=15,IF(AN$19&gt;='様式３（療養者名簿）（⑤の場合）'!$BD81,IF(AN$19&lt;='様式３（療養者名簿）（⑤の場合）'!$BE81,1,0),0),0)</f>
        <v>0</v>
      </c>
      <c r="AO76" s="332">
        <f>IF(AO$19-'様式３（療養者名簿）（⑤の場合）'!$BD81+1&lt;=15,IF(AO$19&gt;='様式３（療養者名簿）（⑤の場合）'!$BD81,IF(AO$19&lt;='様式３（療養者名簿）（⑤の場合）'!$BE81,1,0),0),0)</f>
        <v>0</v>
      </c>
      <c r="AP76" s="332">
        <f>IF(AP$19-'様式３（療養者名簿）（⑤の場合）'!$BD81+1&lt;=15,IF(AP$19&gt;='様式３（療養者名簿）（⑤の場合）'!$BD81,IF(AP$19&lt;='様式３（療養者名簿）（⑤の場合）'!$BE81,1,0),0),0)</f>
        <v>0</v>
      </c>
      <c r="AQ76" s="332">
        <f>IF(AQ$19-'様式３（療養者名簿）（⑤の場合）'!$BD81+1&lt;=15,IF(AQ$19&gt;='様式３（療養者名簿）（⑤の場合）'!$BD81,IF(AQ$19&lt;='様式３（療養者名簿）（⑤の場合）'!$BE81,1,0),0),0)</f>
        <v>0</v>
      </c>
      <c r="AR76" s="332">
        <f>IF(AR$19-'様式３（療養者名簿）（⑤の場合）'!$BD81+1&lt;=15,IF(AR$19&gt;='様式３（療養者名簿）（⑤の場合）'!$BD81,IF(AR$19&lt;='様式３（療養者名簿）（⑤の場合）'!$BE81,1,0),0),0)</f>
        <v>0</v>
      </c>
      <c r="AS76" s="332">
        <f>IF(AS$19-'様式３（療養者名簿）（⑤の場合）'!$BD81+1&lt;=15,IF(AS$19&gt;='様式３（療養者名簿）（⑤の場合）'!$BD81,IF(AS$19&lt;='様式３（療養者名簿）（⑤の場合）'!$BE81,1,0),0),0)</f>
        <v>0</v>
      </c>
      <c r="AT76" s="332">
        <f>IF(AT$19-'様式３（療養者名簿）（⑤の場合）'!$BD81+1&lt;=15,IF(AT$19&gt;='様式３（療養者名簿）（⑤の場合）'!$BD81,IF(AT$19&lt;='様式３（療養者名簿）（⑤の場合）'!$BE81,1,0),0),0)</f>
        <v>0</v>
      </c>
      <c r="AU76" s="332">
        <f>IF(AU$19-'様式３（療養者名簿）（⑤の場合）'!$BD81+1&lt;=15,IF(AU$19&gt;='様式３（療養者名簿）（⑤の場合）'!$BD81,IF(AU$19&lt;='様式３（療養者名簿）（⑤の場合）'!$BE81,1,0),0),0)</f>
        <v>0</v>
      </c>
      <c r="AV76" s="332">
        <f>IF(AV$19-'様式３（療養者名簿）（⑤の場合）'!$BD81+1&lt;=15,IF(AV$19&gt;='様式３（療養者名簿）（⑤の場合）'!$BD81,IF(AV$19&lt;='様式３（療養者名簿）（⑤の場合）'!$BE81,1,0),0),0)</f>
        <v>0</v>
      </c>
      <c r="AW76" s="332">
        <f>IF(AW$19-'様式３（療養者名簿）（⑤の場合）'!$BD81+1&lt;=15,IF(AW$19&gt;='様式３（療養者名簿）（⑤の場合）'!$BD81,IF(AW$19&lt;='様式３（療養者名簿）（⑤の場合）'!$BE81,1,0),0),0)</f>
        <v>0</v>
      </c>
      <c r="AX76" s="332">
        <f>IF(AX$19-'様式３（療養者名簿）（⑤の場合）'!$BD81+1&lt;=15,IF(AX$19&gt;='様式３（療養者名簿）（⑤の場合）'!$BD81,IF(AX$19&lt;='様式３（療養者名簿）（⑤の場合）'!$BE81,1,0),0),0)</f>
        <v>0</v>
      </c>
      <c r="AY76" s="332">
        <f>IF(AY$19-'様式３（療養者名簿）（⑤の場合）'!$BD81+1&lt;=15,IF(AY$19&gt;='様式３（療養者名簿）（⑤の場合）'!$BD81,IF(AY$19&lt;='様式３（療養者名簿）（⑤の場合）'!$BE81,1,0),0),0)</f>
        <v>0</v>
      </c>
      <c r="AZ76" s="332">
        <f>IF(AZ$19-'様式３（療養者名簿）（⑤の場合）'!$BD81+1&lt;=15,IF(AZ$19&gt;='様式３（療養者名簿）（⑤の場合）'!$BD81,IF(AZ$19&lt;='様式３（療養者名簿）（⑤の場合）'!$BE81,1,0),0),0)</f>
        <v>0</v>
      </c>
      <c r="BA76" s="332">
        <f>IF(BA$19-'様式３（療養者名簿）（⑤の場合）'!$BD81+1&lt;=15,IF(BA$19&gt;='様式３（療養者名簿）（⑤の場合）'!$BD81,IF(BA$19&lt;='様式３（療養者名簿）（⑤の場合）'!$BE81,1,0),0),0)</f>
        <v>0</v>
      </c>
      <c r="BB76" s="332">
        <f>IF(BB$19-'様式３（療養者名簿）（⑤の場合）'!$BD81+1&lt;=15,IF(BB$19&gt;='様式３（療養者名簿）（⑤の場合）'!$BD81,IF(BB$19&lt;='様式３（療養者名簿）（⑤の場合）'!$BE81,1,0),0),0)</f>
        <v>0</v>
      </c>
      <c r="BC76" s="332">
        <f>IF(BC$19-'様式３（療養者名簿）（⑤の場合）'!$BD81+1&lt;=15,IF(BC$19&gt;='様式３（療養者名簿）（⑤の場合）'!$BD81,IF(BC$19&lt;='様式３（療養者名簿）（⑤の場合）'!$BE81,1,0),0),0)</f>
        <v>0</v>
      </c>
      <c r="BD76" s="332">
        <f>IF(BD$19-'様式３（療養者名簿）（⑤の場合）'!$BD81+1&lt;=15,IF(BD$19&gt;='様式３（療養者名簿）（⑤の場合）'!$BD81,IF(BD$19&lt;='様式３（療養者名簿）（⑤の場合）'!$BE81,1,0),0),0)</f>
        <v>0</v>
      </c>
      <c r="BE76" s="332">
        <f>IF(BE$19-'様式３（療養者名簿）（⑤の場合）'!$BD81+1&lt;=15,IF(BE$19&gt;='様式３（療養者名簿）（⑤の場合）'!$BD81,IF(BE$19&lt;='様式３（療養者名簿）（⑤の場合）'!$BE81,1,0),0),0)</f>
        <v>0</v>
      </c>
      <c r="BF76" s="332">
        <f>IF(BF$19-'様式３（療養者名簿）（⑤の場合）'!$BD81+1&lt;=15,IF(BF$19&gt;='様式３（療養者名簿）（⑤の場合）'!$BD81,IF(BF$19&lt;='様式３（療養者名簿）（⑤の場合）'!$BE81,1,0),0),0)</f>
        <v>0</v>
      </c>
      <c r="BG76" s="332">
        <f>IF(BG$19-'様式３（療養者名簿）（⑤の場合）'!$BD81+1&lt;=15,IF(BG$19&gt;='様式３（療養者名簿）（⑤の場合）'!$BD81,IF(BG$19&lt;='様式３（療養者名簿）（⑤の場合）'!$BE81,1,0),0),0)</f>
        <v>0</v>
      </c>
      <c r="BH76" s="332">
        <f>IF(BH$19-'様式３（療養者名簿）（⑤の場合）'!$BD81+1&lt;=15,IF(BH$19&gt;='様式３（療養者名簿）（⑤の場合）'!$BD81,IF(BH$19&lt;='様式３（療養者名簿）（⑤の場合）'!$BE81,1,0),0),0)</f>
        <v>0</v>
      </c>
      <c r="BI76" s="332">
        <f>IF(BI$19-'様式３（療養者名簿）（⑤の場合）'!$BD81+1&lt;=15,IF(BI$19&gt;='様式３（療養者名簿）（⑤の場合）'!$BD81,IF(BI$19&lt;='様式３（療養者名簿）（⑤の場合）'!$BE81,1,0),0),0)</f>
        <v>0</v>
      </c>
      <c r="BJ76" s="332">
        <f>IF(BJ$19-'様式３（療養者名簿）（⑤の場合）'!$BD81+1&lt;=15,IF(BJ$19&gt;='様式３（療養者名簿）（⑤の場合）'!$BD81,IF(BJ$19&lt;='様式３（療養者名簿）（⑤の場合）'!$BE81,1,0),0),0)</f>
        <v>0</v>
      </c>
      <c r="BK76" s="332">
        <f>IF(BK$19-'様式３（療養者名簿）（⑤の場合）'!$BD81+1&lt;=15,IF(BK$19&gt;='様式３（療養者名簿）（⑤の場合）'!$BD81,IF(BK$19&lt;='様式３（療養者名簿）（⑤の場合）'!$BE81,1,0),0),0)</f>
        <v>0</v>
      </c>
      <c r="BL76" s="332">
        <f>IF(BL$19-'様式３（療養者名簿）（⑤の場合）'!$BD81+1&lt;=15,IF(BL$19&gt;='様式３（療養者名簿）（⑤の場合）'!$BD81,IF(BL$19&lt;='様式３（療養者名簿）（⑤の場合）'!$BE81,1,0),0),0)</f>
        <v>0</v>
      </c>
      <c r="BM76" s="332">
        <f>IF(BM$19-'様式３（療養者名簿）（⑤の場合）'!$BD81+1&lt;=15,IF(BM$19&gt;='様式３（療養者名簿）（⑤の場合）'!$BD81,IF(BM$19&lt;='様式３（療養者名簿）（⑤の場合）'!$BE81,1,0),0),0)</f>
        <v>0</v>
      </c>
      <c r="BN76" s="332">
        <f>IF(BN$19-'様式３（療養者名簿）（⑤の場合）'!$BD81+1&lt;=15,IF(BN$19&gt;='様式３（療養者名簿）（⑤の場合）'!$BD81,IF(BN$19&lt;='様式３（療養者名簿）（⑤の場合）'!$BE81,1,0),0),0)</f>
        <v>0</v>
      </c>
      <c r="BO76" s="332">
        <f>IF(BO$19-'様式３（療養者名簿）（⑤の場合）'!$BD81+1&lt;=15,IF(BO$19&gt;='様式３（療養者名簿）（⑤の場合）'!$BD81,IF(BO$19&lt;='様式３（療養者名簿）（⑤の場合）'!$BE81,1,0),0),0)</f>
        <v>0</v>
      </c>
      <c r="BP76" s="332">
        <f>IF(BP$19-'様式３（療養者名簿）（⑤の場合）'!$BD81+1&lt;=15,IF(BP$19&gt;='様式３（療養者名簿）（⑤の場合）'!$BD81,IF(BP$19&lt;='様式３（療養者名簿）（⑤の場合）'!$BE81,1,0),0),0)</f>
        <v>0</v>
      </c>
      <c r="BQ76" s="332">
        <f>IF(BQ$19-'様式３（療養者名簿）（⑤の場合）'!$BD81+1&lt;=15,IF(BQ$19&gt;='様式３（療養者名簿）（⑤の場合）'!$BD81,IF(BQ$19&lt;='様式３（療養者名簿）（⑤の場合）'!$BE81,1,0),0),0)</f>
        <v>0</v>
      </c>
      <c r="BR76" s="332">
        <f>IF(BR$19-'様式３（療養者名簿）（⑤の場合）'!$BD81+1&lt;=15,IF(BR$19&gt;='様式３（療養者名簿）（⑤の場合）'!$BD81,IF(BR$19&lt;='様式３（療養者名簿）（⑤の場合）'!$BE81,1,0),0),0)</f>
        <v>0</v>
      </c>
      <c r="BS76" s="332">
        <f>IF(BS$19-'様式３（療養者名簿）（⑤の場合）'!$BD81+1&lt;=15,IF(BS$19&gt;='様式３（療養者名簿）（⑤の場合）'!$BD81,IF(BS$19&lt;='様式３（療養者名簿）（⑤の場合）'!$BE81,1,0),0),0)</f>
        <v>0</v>
      </c>
      <c r="BT76" s="332">
        <f>IF(BT$19-'様式３（療養者名簿）（⑤の場合）'!$BD81+1&lt;=15,IF(BT$19&gt;='様式３（療養者名簿）（⑤の場合）'!$BD81,IF(BT$19&lt;='様式３（療養者名簿）（⑤の場合）'!$BE81,1,0),0),0)</f>
        <v>0</v>
      </c>
      <c r="BU76" s="332">
        <f>IF(BU$19-'様式３（療養者名簿）（⑤の場合）'!$BD81+1&lt;=15,IF(BU$19&gt;='様式３（療養者名簿）（⑤の場合）'!$BD81,IF(BU$19&lt;='様式３（療養者名簿）（⑤の場合）'!$BE81,1,0),0),0)</f>
        <v>0</v>
      </c>
      <c r="BV76" s="332">
        <f>IF(BV$19-'様式３（療養者名簿）（⑤の場合）'!$BD81+1&lt;=15,IF(BV$19&gt;='様式３（療養者名簿）（⑤の場合）'!$BD81,IF(BV$19&lt;='様式３（療養者名簿）（⑤の場合）'!$BE81,1,0),0),0)</f>
        <v>0</v>
      </c>
      <c r="BW76" s="332">
        <f>IF(BW$19-'様式３（療養者名簿）（⑤の場合）'!$BD81+1&lt;=15,IF(BW$19&gt;='様式３（療養者名簿）（⑤の場合）'!$BD81,IF(BW$19&lt;='様式３（療養者名簿）（⑤の場合）'!$BE81,1,0),0),0)</f>
        <v>0</v>
      </c>
      <c r="BX76" s="332">
        <f>IF(BX$19-'様式３（療養者名簿）（⑤の場合）'!$BD81+1&lt;=15,IF(BX$19&gt;='様式３（療養者名簿）（⑤の場合）'!$BD81,IF(BX$19&lt;='様式３（療養者名簿）（⑤の場合）'!$BE81,1,0),0),0)</f>
        <v>0</v>
      </c>
      <c r="BY76" s="332">
        <f>IF(BY$19-'様式３（療養者名簿）（⑤の場合）'!$BD81+1&lt;=15,IF(BY$19&gt;='様式３（療養者名簿）（⑤の場合）'!$BD81,IF(BY$19&lt;='様式３（療養者名簿）（⑤の場合）'!$BE81,1,0),0),0)</f>
        <v>0</v>
      </c>
      <c r="BZ76" s="332">
        <f>IF(BZ$19-'様式３（療養者名簿）（⑤の場合）'!$BD81+1&lt;=15,IF(BZ$19&gt;='様式３（療養者名簿）（⑤の場合）'!$BD81,IF(BZ$19&lt;='様式３（療養者名簿）（⑤の場合）'!$BE81,1,0),0),0)</f>
        <v>0</v>
      </c>
      <c r="CA76" s="332">
        <f>IF(CA$19-'様式３（療養者名簿）（⑤の場合）'!$BD81+1&lt;=15,IF(CA$19&gt;='様式３（療養者名簿）（⑤の場合）'!$BD81,IF(CA$19&lt;='様式３（療養者名簿）（⑤の場合）'!$BE81,1,0),0),0)</f>
        <v>0</v>
      </c>
      <c r="CB76" s="332">
        <f>IF(CB$19-'様式３（療養者名簿）（⑤の場合）'!$BD81+1&lt;=15,IF(CB$19&gt;='様式３（療養者名簿）（⑤の場合）'!$BD81,IF(CB$19&lt;='様式３（療養者名簿）（⑤の場合）'!$BE81,1,0),0),0)</f>
        <v>0</v>
      </c>
      <c r="CC76" s="332">
        <f>IF(CC$19-'様式３（療養者名簿）（⑤の場合）'!$BD81+1&lt;=15,IF(CC$19&gt;='様式３（療養者名簿）（⑤の場合）'!$BD81,IF(CC$19&lt;='様式３（療養者名簿）（⑤の場合）'!$BE81,1,0),0),0)</f>
        <v>0</v>
      </c>
      <c r="CD76" s="332">
        <f>IF(CD$19-'様式３（療養者名簿）（⑤の場合）'!$BD81+1&lt;=15,IF(CD$19&gt;='様式３（療養者名簿）（⑤の場合）'!$BD81,IF(CD$19&lt;='様式３（療養者名簿）（⑤の場合）'!$BE81,1,0),0),0)</f>
        <v>0</v>
      </c>
      <c r="CE76" s="332">
        <f>IF(CE$19-'様式３（療養者名簿）（⑤の場合）'!$BD81+1&lt;=15,IF(CE$19&gt;='様式３（療養者名簿）（⑤の場合）'!$BD81,IF(CE$19&lt;='様式３（療養者名簿）（⑤の場合）'!$BE81,1,0),0),0)</f>
        <v>0</v>
      </c>
      <c r="CF76" s="332">
        <f>IF(CF$19-'様式３（療養者名簿）（⑤の場合）'!$BD81+1&lt;=15,IF(CF$19&gt;='様式３（療養者名簿）（⑤の場合）'!$BD81,IF(CF$19&lt;='様式３（療養者名簿）（⑤の場合）'!$BE81,1,0),0),0)</f>
        <v>0</v>
      </c>
      <c r="CG76" s="332">
        <f>IF(CG$19-'様式３（療養者名簿）（⑤の場合）'!$BD81+1&lt;=15,IF(CG$19&gt;='様式３（療養者名簿）（⑤の場合）'!$BD81,IF(CG$19&lt;='様式３（療養者名簿）（⑤の場合）'!$BE81,1,0),0),0)</f>
        <v>0</v>
      </c>
      <c r="CH76" s="332">
        <f>IF(CH$19-'様式３（療養者名簿）（⑤の場合）'!$BD81+1&lt;=15,IF(CH$19&gt;='様式３（療養者名簿）（⑤の場合）'!$BD81,IF(CH$19&lt;='様式３（療養者名簿）（⑤の場合）'!$BE81,1,0),0),0)</f>
        <v>0</v>
      </c>
      <c r="CI76" s="332">
        <f>IF(CI$19-'様式３（療養者名簿）（⑤の場合）'!$BD81+1&lt;=15,IF(CI$19&gt;='様式３（療養者名簿）（⑤の場合）'!$BD81,IF(CI$19&lt;='様式３（療養者名簿）（⑤の場合）'!$BE81,1,0),0),0)</f>
        <v>0</v>
      </c>
      <c r="CJ76" s="332">
        <f>IF(CJ$19-'様式３（療養者名簿）（⑤の場合）'!$BD81+1&lt;=15,IF(CJ$19&gt;='様式３（療養者名簿）（⑤の場合）'!$BD81,IF(CJ$19&lt;='様式３（療養者名簿）（⑤の場合）'!$BE81,1,0),0),0)</f>
        <v>0</v>
      </c>
      <c r="CK76" s="332">
        <f>IF(CK$19-'様式３（療養者名簿）（⑤の場合）'!$BD81+1&lt;=15,IF(CK$19&gt;='様式３（療養者名簿）（⑤の場合）'!$BD81,IF(CK$19&lt;='様式３（療養者名簿）（⑤の場合）'!$BE81,1,0),0),0)</f>
        <v>0</v>
      </c>
      <c r="CL76" s="332">
        <f>IF(CL$19-'様式３（療養者名簿）（⑤の場合）'!$BD81+1&lt;=15,IF(CL$19&gt;='様式３（療養者名簿）（⑤の場合）'!$BD81,IF(CL$19&lt;='様式３（療養者名簿）（⑤の場合）'!$BE81,1,0),0),0)</f>
        <v>0</v>
      </c>
      <c r="CM76" s="332">
        <f>IF(CM$19-'様式３（療養者名簿）（⑤の場合）'!$BD81+1&lt;=15,IF(CM$19&gt;='様式３（療養者名簿）（⑤の場合）'!$BD81,IF(CM$19&lt;='様式３（療養者名簿）（⑤の場合）'!$BE81,1,0),0),0)</f>
        <v>0</v>
      </c>
      <c r="CN76" s="332">
        <f>IF(CN$19-'様式３（療養者名簿）（⑤の場合）'!$BD81+1&lt;=15,IF(CN$19&gt;='様式３（療養者名簿）（⑤の場合）'!$BD81,IF(CN$19&lt;='様式３（療養者名簿）（⑤の場合）'!$BE81,1,0),0),0)</f>
        <v>0</v>
      </c>
      <c r="CO76" s="332">
        <f>IF(CO$19-'様式３（療養者名簿）（⑤の場合）'!$BD81+1&lt;=15,IF(CO$19&gt;='様式３（療養者名簿）（⑤の場合）'!$BD81,IF(CO$19&lt;='様式３（療養者名簿）（⑤の場合）'!$BE81,1,0),0),0)</f>
        <v>0</v>
      </c>
      <c r="CP76" s="332">
        <f>IF(CP$19-'様式３（療養者名簿）（⑤の場合）'!$BD81+1&lt;=15,IF(CP$19&gt;='様式３（療養者名簿）（⑤の場合）'!$BD81,IF(CP$19&lt;='様式３（療養者名簿）（⑤の場合）'!$BE81,1,0),0),0)</f>
        <v>0</v>
      </c>
      <c r="CQ76" s="332">
        <f>IF(CQ$19-'様式３（療養者名簿）（⑤の場合）'!$BD81+1&lt;=15,IF(CQ$19&gt;='様式３（療養者名簿）（⑤の場合）'!$BD81,IF(CQ$19&lt;='様式３（療養者名簿）（⑤の場合）'!$BE81,1,0),0),0)</f>
        <v>0</v>
      </c>
      <c r="CR76" s="332">
        <f>IF(CR$19-'様式３（療養者名簿）（⑤の場合）'!$BD81+1&lt;=15,IF(CR$19&gt;='様式３（療養者名簿）（⑤の場合）'!$BD81,IF(CR$19&lt;='様式３（療養者名簿）（⑤の場合）'!$BE81,1,0),0),0)</f>
        <v>0</v>
      </c>
      <c r="CS76" s="332">
        <f>IF(CS$19-'様式３（療養者名簿）（⑤の場合）'!$BD81+1&lt;=15,IF(CS$19&gt;='様式３（療養者名簿）（⑤の場合）'!$BD81,IF(CS$19&lt;='様式３（療養者名簿）（⑤の場合）'!$BE81,1,0),0),0)</f>
        <v>0</v>
      </c>
      <c r="CT76" s="332">
        <f>IF(CT$19-'様式３（療養者名簿）（⑤の場合）'!$BD81+1&lt;=15,IF(CT$19&gt;='様式３（療養者名簿）（⑤の場合）'!$BD81,IF(CT$19&lt;='様式３（療養者名簿）（⑤の場合）'!$BE81,1,0),0),0)</f>
        <v>0</v>
      </c>
      <c r="CU76" s="332">
        <f>IF(CU$19-'様式３（療養者名簿）（⑤の場合）'!$BD81+1&lt;=15,IF(CU$19&gt;='様式３（療養者名簿）（⑤の場合）'!$BD81,IF(CU$19&lt;='様式３（療養者名簿）（⑤の場合）'!$BE81,1,0),0),0)</f>
        <v>0</v>
      </c>
      <c r="CV76" s="332">
        <f>IF(CV$19-'様式３（療養者名簿）（⑤の場合）'!$BD81+1&lt;=15,IF(CV$19&gt;='様式３（療養者名簿）（⑤の場合）'!$BD81,IF(CV$19&lt;='様式３（療養者名簿）（⑤の場合）'!$BE81,1,0),0),0)</f>
        <v>0</v>
      </c>
      <c r="CW76" s="332">
        <f>IF(CW$19-'様式３（療養者名簿）（⑤の場合）'!$BD81+1&lt;=15,IF(CW$19&gt;='様式３（療養者名簿）（⑤の場合）'!$BD81,IF(CW$19&lt;='様式３（療養者名簿）（⑤の場合）'!$BE81,1,0),0),0)</f>
        <v>0</v>
      </c>
      <c r="CX76" s="332">
        <f>IF(CX$19-'様式３（療養者名簿）（⑤の場合）'!$BD81+1&lt;=15,IF(CX$19&gt;='様式３（療養者名簿）（⑤の場合）'!$BD81,IF(CX$19&lt;='様式３（療養者名簿）（⑤の場合）'!$BE81,1,0),0),0)</f>
        <v>0</v>
      </c>
      <c r="CY76" s="332">
        <f>IF(CY$19-'様式３（療養者名簿）（⑤の場合）'!$BD81+1&lt;=15,IF(CY$19&gt;='様式３（療養者名簿）（⑤の場合）'!$BD81,IF(CY$19&lt;='様式３（療養者名簿）（⑤の場合）'!$BE81,1,0),0),0)</f>
        <v>0</v>
      </c>
      <c r="CZ76" s="332">
        <f>IF(CZ$19-'様式３（療養者名簿）（⑤の場合）'!$BD81+1&lt;=15,IF(CZ$19&gt;='様式３（療養者名簿）（⑤の場合）'!$BD81,IF(CZ$19&lt;='様式３（療養者名簿）（⑤の場合）'!$BE81,1,0),0),0)</f>
        <v>0</v>
      </c>
      <c r="DA76" s="332">
        <f>IF(DA$19-'様式３（療養者名簿）（⑤の場合）'!$BD81+1&lt;=15,IF(DA$19&gt;='様式３（療養者名簿）（⑤の場合）'!$BD81,IF(DA$19&lt;='様式３（療養者名簿）（⑤の場合）'!$BE81,1,0),0),0)</f>
        <v>0</v>
      </c>
      <c r="DB76" s="332">
        <f>IF(DB$19-'様式３（療養者名簿）（⑤の場合）'!$BD81+1&lt;=15,IF(DB$19&gt;='様式３（療養者名簿）（⑤の場合）'!$BD81,IF(DB$19&lt;='様式３（療養者名簿）（⑤の場合）'!$BE81,1,0),0),0)</f>
        <v>0</v>
      </c>
      <c r="DC76" s="332">
        <f>IF(DC$19-'様式３（療養者名簿）（⑤の場合）'!$BD81+1&lt;=15,IF(DC$19&gt;='様式３（療養者名簿）（⑤の場合）'!$BD81,IF(DC$19&lt;='様式３（療養者名簿）（⑤の場合）'!$BE81,1,0),0),0)</f>
        <v>0</v>
      </c>
      <c r="DD76" s="332">
        <f>IF(DD$19-'様式３（療養者名簿）（⑤の場合）'!$BD81+1&lt;=15,IF(DD$19&gt;='様式３（療養者名簿）（⑤の場合）'!$BD81,IF(DD$19&lt;='様式３（療養者名簿）（⑤の場合）'!$BE81,1,0),0),0)</f>
        <v>0</v>
      </c>
      <c r="DE76" s="332">
        <f>IF(DE$19-'様式３（療養者名簿）（⑤の場合）'!$BD81+1&lt;=15,IF(DE$19&gt;='様式３（療養者名簿）（⑤の場合）'!$BD81,IF(DE$19&lt;='様式３（療養者名簿）（⑤の場合）'!$BE81,1,0),0),0)</f>
        <v>0</v>
      </c>
      <c r="DF76" s="332">
        <f>IF(DF$19-'様式３（療養者名簿）（⑤の場合）'!$BD81+1&lt;=15,IF(DF$19&gt;='様式３（療養者名簿）（⑤の場合）'!$BD81,IF(DF$19&lt;='様式３（療養者名簿）（⑤の場合）'!$BE81,1,0),0),0)</f>
        <v>0</v>
      </c>
      <c r="DG76" s="332">
        <f>IF(DG$19-'様式３（療養者名簿）（⑤の場合）'!$BD81+1&lt;=15,IF(DG$19&gt;='様式３（療養者名簿）（⑤の場合）'!$BD81,IF(DG$19&lt;='様式３（療養者名簿）（⑤の場合）'!$BE81,1,0),0),0)</f>
        <v>0</v>
      </c>
      <c r="DH76" s="332">
        <f>IF(DH$19-'様式３（療養者名簿）（⑤の場合）'!$BD81+1&lt;=15,IF(DH$19&gt;='様式３（療養者名簿）（⑤の場合）'!$BD81,IF(DH$19&lt;='様式３（療養者名簿）（⑤の場合）'!$BE81,1,0),0),0)</f>
        <v>0</v>
      </c>
      <c r="DI76" s="332">
        <f>IF(DI$19-'様式３（療養者名簿）（⑤の場合）'!$BD81+1&lt;=15,IF(DI$19&gt;='様式３（療養者名簿）（⑤の場合）'!$BD81,IF(DI$19&lt;='様式３（療養者名簿）（⑤の場合）'!$BE81,1,0),0),0)</f>
        <v>0</v>
      </c>
      <c r="DJ76" s="332">
        <f>IF(DJ$19-'様式３（療養者名簿）（⑤の場合）'!$BD81+1&lt;=15,IF(DJ$19&gt;='様式３（療養者名簿）（⑤の場合）'!$BD81,IF(DJ$19&lt;='様式３（療養者名簿）（⑤の場合）'!$BE81,1,0),0),0)</f>
        <v>0</v>
      </c>
      <c r="DK76" s="332">
        <f>IF(DK$19-'様式３（療養者名簿）（⑤の場合）'!$BD81+1&lt;=15,IF(DK$19&gt;='様式３（療養者名簿）（⑤の場合）'!$BD81,IF(DK$19&lt;='様式３（療養者名簿）（⑤の場合）'!$BE81,1,0),0),0)</f>
        <v>0</v>
      </c>
      <c r="DL76" s="332">
        <f>IF(DL$19-'様式３（療養者名簿）（⑤の場合）'!$BD81+1&lt;=15,IF(DL$19&gt;='様式３（療養者名簿）（⑤の場合）'!$BD81,IF(DL$19&lt;='様式３（療養者名簿）（⑤の場合）'!$BE81,1,0),0),0)</f>
        <v>0</v>
      </c>
      <c r="DM76" s="332">
        <f>IF(DM$19-'様式３（療養者名簿）（⑤の場合）'!$BD81+1&lt;=15,IF(DM$19&gt;='様式３（療養者名簿）（⑤の場合）'!$BD81,IF(DM$19&lt;='様式３（療養者名簿）（⑤の場合）'!$BE81,1,0),0),0)</f>
        <v>0</v>
      </c>
      <c r="DN76" s="332">
        <f>IF(DN$19-'様式３（療養者名簿）（⑤の場合）'!$BD81+1&lt;=15,IF(DN$19&gt;='様式３（療養者名簿）（⑤の場合）'!$BD81,IF(DN$19&lt;='様式３（療養者名簿）（⑤の場合）'!$BE81,1,0),0),0)</f>
        <v>0</v>
      </c>
      <c r="DO76" s="332">
        <f>IF(DO$19-'様式３（療養者名簿）（⑤の場合）'!$BD81+1&lt;=15,IF(DO$19&gt;='様式３（療養者名簿）（⑤の場合）'!$BD81,IF(DO$19&lt;='様式３（療養者名簿）（⑤の場合）'!$BE81,1,0),0),0)</f>
        <v>0</v>
      </c>
      <c r="DP76" s="332">
        <f>IF(DP$19-'様式３（療養者名簿）（⑤の場合）'!$BD81+1&lt;=15,IF(DP$19&gt;='様式３（療養者名簿）（⑤の場合）'!$BD81,IF(DP$19&lt;='様式３（療養者名簿）（⑤の場合）'!$BE81,1,0),0),0)</f>
        <v>0</v>
      </c>
      <c r="DQ76" s="332">
        <f>IF(DQ$19-'様式３（療養者名簿）（⑤の場合）'!$BD81+1&lt;=15,IF(DQ$19&gt;='様式３（療養者名簿）（⑤の場合）'!$BD81,IF(DQ$19&lt;='様式３（療養者名簿）（⑤の場合）'!$BE81,1,0),0),0)</f>
        <v>0</v>
      </c>
      <c r="DR76" s="332">
        <f>IF(DR$19-'様式３（療養者名簿）（⑤の場合）'!$BD81+1&lt;=15,IF(DR$19&gt;='様式３（療養者名簿）（⑤の場合）'!$BD81,IF(DR$19&lt;='様式３（療養者名簿）（⑤の場合）'!$BE81,1,0),0),0)</f>
        <v>0</v>
      </c>
      <c r="DS76" s="332">
        <f>IF(DS$19-'様式３（療養者名簿）（⑤の場合）'!$BD81+1&lt;=15,IF(DS$19&gt;='様式３（療養者名簿）（⑤の場合）'!$BD81,IF(DS$19&lt;='様式３（療養者名簿）（⑤の場合）'!$BE81,1,0),0),0)</f>
        <v>0</v>
      </c>
      <c r="DT76" s="332">
        <f>IF(DT$19-'様式３（療養者名簿）（⑤の場合）'!$BD81+1&lt;=15,IF(DT$19&gt;='様式３（療養者名簿）（⑤の場合）'!$BD81,IF(DT$19&lt;='様式３（療養者名簿）（⑤の場合）'!$BE81,1,0),0),0)</f>
        <v>0</v>
      </c>
      <c r="DU76" s="332">
        <f>IF(DU$19-'様式３（療養者名簿）（⑤の場合）'!$BD81+1&lt;=15,IF(DU$19&gt;='様式３（療養者名簿）（⑤の場合）'!$BD81,IF(DU$19&lt;='様式３（療養者名簿）（⑤の場合）'!$BE81,1,0),0),0)</f>
        <v>0</v>
      </c>
      <c r="DV76" s="332">
        <f>IF(DV$19-'様式３（療養者名簿）（⑤の場合）'!$BD81+1&lt;=15,IF(DV$19&gt;='様式３（療養者名簿）（⑤の場合）'!$BD81,IF(DV$19&lt;='様式３（療養者名簿）（⑤の場合）'!$BE81,1,0),0),0)</f>
        <v>0</v>
      </c>
      <c r="DW76" s="332">
        <f>IF(DW$19-'様式３（療養者名簿）（⑤の場合）'!$BD81+1&lt;=15,IF(DW$19&gt;='様式３（療養者名簿）（⑤の場合）'!$BD81,IF(DW$19&lt;='様式３（療養者名簿）（⑤の場合）'!$BE81,1,0),0),0)</f>
        <v>0</v>
      </c>
      <c r="DX76" s="332">
        <f>IF(DX$19-'様式３（療養者名簿）（⑤の場合）'!$BD81+1&lt;=15,IF(DX$19&gt;='様式３（療養者名簿）（⑤の場合）'!$BD81,IF(DX$19&lt;='様式３（療養者名簿）（⑤の場合）'!$BE81,1,0),0),0)</f>
        <v>0</v>
      </c>
      <c r="DY76" s="332">
        <f>IF(DY$19-'様式３（療養者名簿）（⑤の場合）'!$BD81+1&lt;=15,IF(DY$19&gt;='様式３（療養者名簿）（⑤の場合）'!$BD81,IF(DY$19&lt;='様式３（療養者名簿）（⑤の場合）'!$BE81,1,0),0),0)</f>
        <v>0</v>
      </c>
      <c r="DZ76" s="332">
        <f>IF(DZ$19-'様式３（療養者名簿）（⑤の場合）'!$BD81+1&lt;=15,IF(DZ$19&gt;='様式３（療養者名簿）（⑤の場合）'!$BD81,IF(DZ$19&lt;='様式３（療養者名簿）（⑤の場合）'!$BE81,1,0),0),0)</f>
        <v>0</v>
      </c>
      <c r="EA76" s="332">
        <f>IF(EA$19-'様式３（療養者名簿）（⑤の場合）'!$BD81+1&lt;=15,IF(EA$19&gt;='様式３（療養者名簿）（⑤の場合）'!$BD81,IF(EA$19&lt;='様式３（療養者名簿）（⑤の場合）'!$BE81,1,0),0),0)</f>
        <v>0</v>
      </c>
      <c r="EB76" s="332">
        <f>IF(EB$19-'様式３（療養者名簿）（⑤の場合）'!$BD81+1&lt;=15,IF(EB$19&gt;='様式３（療養者名簿）（⑤の場合）'!$BD81,IF(EB$19&lt;='様式３（療養者名簿）（⑤の場合）'!$BE81,1,0),0),0)</f>
        <v>0</v>
      </c>
      <c r="EC76" s="332">
        <f>IF(EC$19-'様式３（療養者名簿）（⑤の場合）'!$BD81+1&lt;=15,IF(EC$19&gt;='様式３（療養者名簿）（⑤の場合）'!$BD81,IF(EC$19&lt;='様式３（療養者名簿）（⑤の場合）'!$BE81,1,0),0),0)</f>
        <v>0</v>
      </c>
      <c r="ED76" s="332">
        <f>IF(ED$19-'様式３（療養者名簿）（⑤の場合）'!$BD81+1&lt;=15,IF(ED$19&gt;='様式３（療養者名簿）（⑤の場合）'!$BD81,IF(ED$19&lt;='様式３（療養者名簿）（⑤の場合）'!$BE81,1,0),0),0)</f>
        <v>0</v>
      </c>
      <c r="EE76" s="332">
        <f>IF(EE$19-'様式３（療養者名簿）（⑤の場合）'!$BD81+1&lt;=15,IF(EE$19&gt;='様式３（療養者名簿）（⑤の場合）'!$BD81,IF(EE$19&lt;='様式３（療養者名簿）（⑤の場合）'!$BE81,1,0),0),0)</f>
        <v>0</v>
      </c>
      <c r="EF76" s="332">
        <f>IF(EF$19-'様式３（療養者名簿）（⑤の場合）'!$BD81+1&lt;=15,IF(EF$19&gt;='様式３（療養者名簿）（⑤の場合）'!$BD81,IF(EF$19&lt;='様式３（療養者名簿）（⑤の場合）'!$BE81,1,0),0),0)</f>
        <v>0</v>
      </c>
      <c r="EG76" s="332">
        <f>IF(EG$19-'様式３（療養者名簿）（⑤の場合）'!$BD81+1&lt;=15,IF(EG$19&gt;='様式３（療養者名簿）（⑤の場合）'!$BD81,IF(EG$19&lt;='様式３（療養者名簿）（⑤の場合）'!$BE81,1,0),0),0)</f>
        <v>0</v>
      </c>
      <c r="EH76" s="332">
        <f>IF(EH$19-'様式３（療養者名簿）（⑤の場合）'!$BD81+1&lt;=15,IF(EH$19&gt;='様式３（療養者名簿）（⑤の場合）'!$BD81,IF(EH$19&lt;='様式３（療養者名簿）（⑤の場合）'!$BE81,1,0),0),0)</f>
        <v>0</v>
      </c>
      <c r="EI76" s="332">
        <f>IF(EI$19-'様式３（療養者名簿）（⑤の場合）'!$BD81+1&lt;=15,IF(EI$19&gt;='様式３（療養者名簿）（⑤の場合）'!$BD81,IF(EI$19&lt;='様式３（療養者名簿）（⑤の場合）'!$BE81,1,0),0),0)</f>
        <v>0</v>
      </c>
      <c r="EJ76" s="332">
        <f>IF(EJ$19-'様式３（療養者名簿）（⑤の場合）'!$BD81+1&lt;=15,IF(EJ$19&gt;='様式３（療養者名簿）（⑤の場合）'!$BD81,IF(EJ$19&lt;='様式３（療養者名簿）（⑤の場合）'!$BE81,1,0),0),0)</f>
        <v>0</v>
      </c>
      <c r="EK76" s="332">
        <f>IF(EK$19-'様式３（療養者名簿）（⑤の場合）'!$BD81+1&lt;=15,IF(EK$19&gt;='様式３（療養者名簿）（⑤の場合）'!$BD81,IF(EK$19&lt;='様式３（療養者名簿）（⑤の場合）'!$BE81,1,0),0),0)</f>
        <v>0</v>
      </c>
      <c r="EL76" s="332">
        <f>IF(EL$19-'様式３（療養者名簿）（⑤の場合）'!$BD81+1&lt;=15,IF(EL$19&gt;='様式３（療養者名簿）（⑤の場合）'!$BD81,IF(EL$19&lt;='様式３（療養者名簿）（⑤の場合）'!$BE81,1,0),0),0)</f>
        <v>0</v>
      </c>
      <c r="EM76" s="332">
        <f>IF(EM$19-'様式３（療養者名簿）（⑤の場合）'!$BD81+1&lt;=15,IF(EM$19&gt;='様式３（療養者名簿）（⑤の場合）'!$BD81,IF(EM$19&lt;='様式３（療養者名簿）（⑤の場合）'!$BE81,1,0),0),0)</f>
        <v>0</v>
      </c>
      <c r="EN76" s="332">
        <f>IF(EN$19-'様式３（療養者名簿）（⑤の場合）'!$BD81+1&lt;=15,IF(EN$19&gt;='様式３（療養者名簿）（⑤の場合）'!$BD81,IF(EN$19&lt;='様式３（療養者名簿）（⑤の場合）'!$BE81,1,0),0),0)</f>
        <v>0</v>
      </c>
      <c r="EO76" s="332">
        <f>IF(EO$19-'様式３（療養者名簿）（⑤の場合）'!$BD81+1&lt;=15,IF(EO$19&gt;='様式３（療養者名簿）（⑤の場合）'!$BD81,IF(EO$19&lt;='様式３（療養者名簿）（⑤の場合）'!$BE81,1,0),0),0)</f>
        <v>0</v>
      </c>
      <c r="EP76" s="332">
        <f>IF(EP$19-'様式３（療養者名簿）（⑤の場合）'!$BD81+1&lt;=15,IF(EP$19&gt;='様式３（療養者名簿）（⑤の場合）'!$BD81,IF(EP$19&lt;='様式３（療養者名簿）（⑤の場合）'!$BE81,1,0),0),0)</f>
        <v>0</v>
      </c>
      <c r="EQ76" s="332">
        <f>IF(EQ$19-'様式３（療養者名簿）（⑤の場合）'!$BD81+1&lt;=15,IF(EQ$19&gt;='様式３（療養者名簿）（⑤の場合）'!$BD81,IF(EQ$19&lt;='様式３（療養者名簿）（⑤の場合）'!$BE81,1,0),0),0)</f>
        <v>0</v>
      </c>
      <c r="ER76" s="332">
        <f>IF(ER$19-'様式３（療養者名簿）（⑤の場合）'!$BD81+1&lt;=15,IF(ER$19&gt;='様式３（療養者名簿）（⑤の場合）'!$BD81,IF(ER$19&lt;='様式３（療養者名簿）（⑤の場合）'!$BE81,1,0),0),0)</f>
        <v>0</v>
      </c>
      <c r="ES76" s="332">
        <f>IF(ES$19-'様式３（療養者名簿）（⑤の場合）'!$BD81+1&lt;=15,IF(ES$19&gt;='様式３（療養者名簿）（⑤の場合）'!$BD81,IF(ES$19&lt;='様式３（療養者名簿）（⑤の場合）'!$BE81,1,0),0),0)</f>
        <v>0</v>
      </c>
      <c r="ET76" s="332">
        <f>IF(ET$19-'様式３（療養者名簿）（⑤の場合）'!$BD81+1&lt;=15,IF(ET$19&gt;='様式３（療養者名簿）（⑤の場合）'!$BD81,IF(ET$19&lt;='様式３（療養者名簿）（⑤の場合）'!$BE81,1,0),0),0)</f>
        <v>0</v>
      </c>
      <c r="EU76" s="332">
        <f>IF(EU$19-'様式３（療養者名簿）（⑤の場合）'!$BD81+1&lt;=15,IF(EU$19&gt;='様式３（療養者名簿）（⑤の場合）'!$BD81,IF(EU$19&lt;='様式３（療養者名簿）（⑤の場合）'!$BE81,1,0),0),0)</f>
        <v>0</v>
      </c>
      <c r="EV76" s="332">
        <f>IF(EV$19-'様式３（療養者名簿）（⑤の場合）'!$BD81+1&lt;=15,IF(EV$19&gt;='様式３（療養者名簿）（⑤の場合）'!$BD81,IF(EV$19&lt;='様式３（療養者名簿）（⑤の場合）'!$BE81,1,0),0),0)</f>
        <v>0</v>
      </c>
      <c r="EW76" s="332">
        <f>IF(EW$19-'様式３（療養者名簿）（⑤の場合）'!$BD81+1&lt;=15,IF(EW$19&gt;='様式３（療養者名簿）（⑤の場合）'!$BD81,IF(EW$19&lt;='様式３（療養者名簿）（⑤の場合）'!$BE81,1,0),0),0)</f>
        <v>0</v>
      </c>
      <c r="EX76" s="332">
        <f>IF(EX$19-'様式３（療養者名簿）（⑤の場合）'!$BD81+1&lt;=15,IF(EX$19&gt;='様式３（療養者名簿）（⑤の場合）'!$BD81,IF(EX$19&lt;='様式３（療養者名簿）（⑤の場合）'!$BE81,1,0),0),0)</f>
        <v>0</v>
      </c>
      <c r="EY76" s="332">
        <f>IF(EY$19-'様式３（療養者名簿）（⑤の場合）'!$BD81+1&lt;=15,IF(EY$19&gt;='様式３（療養者名簿）（⑤の場合）'!$BD81,IF(EY$19&lt;='様式３（療養者名簿）（⑤の場合）'!$BE81,1,0),0),0)</f>
        <v>0</v>
      </c>
      <c r="EZ76" s="332">
        <f>IF(EZ$19-'様式３（療養者名簿）（⑤の場合）'!$BD81+1&lt;=15,IF(EZ$19&gt;='様式３（療養者名簿）（⑤の場合）'!$BD81,IF(EZ$19&lt;='様式３（療養者名簿）（⑤の場合）'!$BE81,1,0),0),0)</f>
        <v>0</v>
      </c>
      <c r="FA76" s="332">
        <f>IF(FA$19-'様式３（療養者名簿）（⑤の場合）'!$BD81+1&lt;=15,IF(FA$19&gt;='様式３（療養者名簿）（⑤の場合）'!$BD81,IF(FA$19&lt;='様式３（療養者名簿）（⑤の場合）'!$BE81,1,0),0),0)</f>
        <v>0</v>
      </c>
      <c r="FB76" s="332">
        <f>IF(FB$19-'様式３（療養者名簿）（⑤の場合）'!$BD81+1&lt;=15,IF(FB$19&gt;='様式３（療養者名簿）（⑤の場合）'!$BD81,IF(FB$19&lt;='様式３（療養者名簿）（⑤の場合）'!$BE81,1,0),0),0)</f>
        <v>0</v>
      </c>
      <c r="FC76" s="332">
        <f>IF(FC$19-'様式３（療養者名簿）（⑤の場合）'!$BD81+1&lt;=15,IF(FC$19&gt;='様式３（療養者名簿）（⑤の場合）'!$BD81,IF(FC$19&lt;='様式３（療養者名簿）（⑤の場合）'!$BE81,1,0),0),0)</f>
        <v>0</v>
      </c>
      <c r="FD76" s="332">
        <f>IF(FD$19-'様式３（療養者名簿）（⑤の場合）'!$BD81+1&lt;=15,IF(FD$19&gt;='様式３（療養者名簿）（⑤の場合）'!$BD81,IF(FD$19&lt;='様式３（療養者名簿）（⑤の場合）'!$BE81,1,0),0),0)</f>
        <v>0</v>
      </c>
      <c r="FE76" s="332">
        <f>IF(FE$19-'様式３（療養者名簿）（⑤の場合）'!$BD81+1&lt;=15,IF(FE$19&gt;='様式３（療養者名簿）（⑤の場合）'!$BD81,IF(FE$19&lt;='様式３（療養者名簿）（⑤の場合）'!$BE81,1,0),0),0)</f>
        <v>0</v>
      </c>
      <c r="FF76" s="332">
        <f>IF(FF$19-'様式３（療養者名簿）（⑤の場合）'!$BD81+1&lt;=15,IF(FF$19&gt;='様式３（療養者名簿）（⑤の場合）'!$BD81,IF(FF$19&lt;='様式３（療養者名簿）（⑤の場合）'!$BE81,1,0),0),0)</f>
        <v>0</v>
      </c>
      <c r="FG76" s="332">
        <f>IF(FG$19-'様式３（療養者名簿）（⑤の場合）'!$BD81+1&lt;=15,IF(FG$19&gt;='様式３（療養者名簿）（⑤の場合）'!$BD81,IF(FG$19&lt;='様式３（療養者名簿）（⑤の場合）'!$BE81,1,0),0),0)</f>
        <v>0</v>
      </c>
      <c r="FH76" s="332">
        <f>IF(FH$19-'様式３（療養者名簿）（⑤の場合）'!$BD81+1&lt;=15,IF(FH$19&gt;='様式３（療養者名簿）（⑤の場合）'!$BD81,IF(FH$19&lt;='様式３（療養者名簿）（⑤の場合）'!$BE81,1,0),0),0)</f>
        <v>0</v>
      </c>
      <c r="FI76" s="332">
        <f>IF(FI$19-'様式３（療養者名簿）（⑤の場合）'!$BD81+1&lt;=15,IF(FI$19&gt;='様式３（療養者名簿）（⑤の場合）'!$BD81,IF(FI$19&lt;='様式３（療養者名簿）（⑤の場合）'!$BE81,1,0),0),0)</f>
        <v>0</v>
      </c>
      <c r="FJ76" s="332">
        <f>IF(FJ$19-'様式３（療養者名簿）（⑤の場合）'!$BD81+1&lt;=15,IF(FJ$19&gt;='様式３（療養者名簿）（⑤の場合）'!$BD81,IF(FJ$19&lt;='様式３（療養者名簿）（⑤の場合）'!$BE81,1,0),0),0)</f>
        <v>0</v>
      </c>
      <c r="FK76" s="332">
        <f>IF(FK$19-'様式３（療養者名簿）（⑤の場合）'!$BD81+1&lt;=15,IF(FK$19&gt;='様式３（療養者名簿）（⑤の場合）'!$BD81,IF(FK$19&lt;='様式３（療養者名簿）（⑤の場合）'!$BE81,1,0),0),0)</f>
        <v>0</v>
      </c>
      <c r="FL76" s="332">
        <f>IF(FL$19-'様式３（療養者名簿）（⑤の場合）'!$BD81+1&lt;=15,IF(FL$19&gt;='様式３（療養者名簿）（⑤の場合）'!$BD81,IF(FL$19&lt;='様式３（療養者名簿）（⑤の場合）'!$BE81,1,0),0),0)</f>
        <v>0</v>
      </c>
      <c r="FM76" s="332">
        <f>IF(FM$19-'様式３（療養者名簿）（⑤の場合）'!$BD81+1&lt;=15,IF(FM$19&gt;='様式３（療養者名簿）（⑤の場合）'!$BD81,IF(FM$19&lt;='様式３（療養者名簿）（⑤の場合）'!$BE81,1,0),0),0)</f>
        <v>0</v>
      </c>
      <c r="FN76" s="332">
        <f>IF(FN$19-'様式３（療養者名簿）（⑤の場合）'!$BD81+1&lt;=15,IF(FN$19&gt;='様式３（療養者名簿）（⑤の場合）'!$BD81,IF(FN$19&lt;='様式３（療養者名簿）（⑤の場合）'!$BE81,1,0),0),0)</f>
        <v>0</v>
      </c>
      <c r="FO76" s="332">
        <f>IF(FO$19-'様式３（療養者名簿）（⑤の場合）'!$BD81+1&lt;=15,IF(FO$19&gt;='様式３（療養者名簿）（⑤の場合）'!$BD81,IF(FO$19&lt;='様式３（療養者名簿）（⑤の場合）'!$BE81,1,0),0),0)</f>
        <v>0</v>
      </c>
      <c r="FP76" s="332">
        <f>IF(FP$19-'様式３（療養者名簿）（⑤の場合）'!$BD81+1&lt;=15,IF(FP$19&gt;='様式３（療養者名簿）（⑤の場合）'!$BD81,IF(FP$19&lt;='様式３（療養者名簿）（⑤の場合）'!$BE81,1,0),0),0)</f>
        <v>0</v>
      </c>
      <c r="FQ76" s="332">
        <f>IF(FQ$19-'様式３（療養者名簿）（⑤の場合）'!$BD81+1&lt;=15,IF(FQ$19&gt;='様式３（療養者名簿）（⑤の場合）'!$BD81,IF(FQ$19&lt;='様式３（療養者名簿）（⑤の場合）'!$BE81,1,0),0),0)</f>
        <v>0</v>
      </c>
      <c r="FR76" s="332">
        <f>IF(FR$19-'様式３（療養者名簿）（⑤の場合）'!$BD81+1&lt;=15,IF(FR$19&gt;='様式３（療養者名簿）（⑤の場合）'!$BD81,IF(FR$19&lt;='様式３（療養者名簿）（⑤の場合）'!$BE81,1,0),0),0)</f>
        <v>0</v>
      </c>
      <c r="FS76" s="332">
        <f>IF(FS$19-'様式３（療養者名簿）（⑤の場合）'!$BD81+1&lt;=15,IF(FS$19&gt;='様式３（療養者名簿）（⑤の場合）'!$BD81,IF(FS$19&lt;='様式３（療養者名簿）（⑤の場合）'!$BE81,1,0),0),0)</f>
        <v>0</v>
      </c>
      <c r="FT76" s="332">
        <f>IF(FT$19-'様式３（療養者名簿）（⑤の場合）'!$BD81+1&lt;=15,IF(FT$19&gt;='様式３（療養者名簿）（⑤の場合）'!$BD81,IF(FT$19&lt;='様式３（療養者名簿）（⑤の場合）'!$BE81,1,0),0),0)</f>
        <v>0</v>
      </c>
      <c r="FU76" s="332">
        <f>IF(FU$19-'様式３（療養者名簿）（⑤の場合）'!$BD81+1&lt;=15,IF(FU$19&gt;='様式３（療養者名簿）（⑤の場合）'!$BD81,IF(FU$19&lt;='様式３（療養者名簿）（⑤の場合）'!$BE81,1,0),0),0)</f>
        <v>0</v>
      </c>
      <c r="FV76" s="332">
        <f>IF(FV$19-'様式３（療養者名簿）（⑤の場合）'!$BD81+1&lt;=15,IF(FV$19&gt;='様式３（療養者名簿）（⑤の場合）'!$BD81,IF(FV$19&lt;='様式３（療養者名簿）（⑤の場合）'!$BE81,1,0),0),0)</f>
        <v>0</v>
      </c>
      <c r="FW76" s="332">
        <f>IF(FW$19-'様式３（療養者名簿）（⑤の場合）'!$BD81+1&lt;=15,IF(FW$19&gt;='様式３（療養者名簿）（⑤の場合）'!$BD81,IF(FW$19&lt;='様式３（療養者名簿）（⑤の場合）'!$BE81,1,0),0),0)</f>
        <v>0</v>
      </c>
      <c r="FX76" s="332">
        <f>IF(FX$19-'様式３（療養者名簿）（⑤の場合）'!$BD81+1&lt;=15,IF(FX$19&gt;='様式３（療養者名簿）（⑤の場合）'!$BD81,IF(FX$19&lt;='様式３（療養者名簿）（⑤の場合）'!$BE81,1,0),0),0)</f>
        <v>0</v>
      </c>
      <c r="FY76" s="332">
        <f>IF(FY$19-'様式３（療養者名簿）（⑤の場合）'!$BD81+1&lt;=15,IF(FY$19&gt;='様式３（療養者名簿）（⑤の場合）'!$BD81,IF(FY$19&lt;='様式３（療養者名簿）（⑤の場合）'!$BE81,1,0),0),0)</f>
        <v>0</v>
      </c>
      <c r="FZ76" s="332">
        <f>IF(FZ$19-'様式３（療養者名簿）（⑤の場合）'!$BD81+1&lt;=15,IF(FZ$19&gt;='様式３（療養者名簿）（⑤の場合）'!$BD81,IF(FZ$19&lt;='様式３（療養者名簿）（⑤の場合）'!$BE81,1,0),0),0)</f>
        <v>0</v>
      </c>
      <c r="GA76" s="332">
        <f>IF(GA$19-'様式３（療養者名簿）（⑤の場合）'!$BD81+1&lt;=15,IF(GA$19&gt;='様式３（療養者名簿）（⑤の場合）'!$BD81,IF(GA$19&lt;='様式３（療養者名簿）（⑤の場合）'!$BE81,1,0),0),0)</f>
        <v>0</v>
      </c>
      <c r="GB76" s="332">
        <f>IF(GB$19-'様式３（療養者名簿）（⑤の場合）'!$BD81+1&lt;=15,IF(GB$19&gt;='様式３（療養者名簿）（⑤の場合）'!$BD81,IF(GB$19&lt;='様式３（療養者名簿）（⑤の場合）'!$BE81,1,0),0),0)</f>
        <v>0</v>
      </c>
      <c r="GC76" s="332">
        <f>IF(GC$19-'様式３（療養者名簿）（⑤の場合）'!$BD81+1&lt;=15,IF(GC$19&gt;='様式３（療養者名簿）（⑤の場合）'!$BD81,IF(GC$19&lt;='様式３（療養者名簿）（⑤の場合）'!$BE81,1,0),0),0)</f>
        <v>0</v>
      </c>
      <c r="GD76" s="332">
        <f>IF(GD$19-'様式３（療養者名簿）（⑤の場合）'!$BD81+1&lt;=15,IF(GD$19&gt;='様式３（療養者名簿）（⑤の場合）'!$BD81,IF(GD$19&lt;='様式３（療養者名簿）（⑤の場合）'!$BE81,1,0),0),0)</f>
        <v>0</v>
      </c>
      <c r="GE76" s="332">
        <f>IF(GE$19-'様式３（療養者名簿）（⑤の場合）'!$BD81+1&lt;=15,IF(GE$19&gt;='様式３（療養者名簿）（⑤の場合）'!$BD81,IF(GE$19&lt;='様式３（療養者名簿）（⑤の場合）'!$BE81,1,0),0),0)</f>
        <v>0</v>
      </c>
      <c r="GF76" s="332">
        <f>IF(GF$19-'様式３（療養者名簿）（⑤の場合）'!$BD81+1&lt;=15,IF(GF$19&gt;='様式３（療養者名簿）（⑤の場合）'!$BD81,IF(GF$19&lt;='様式３（療養者名簿）（⑤の場合）'!$BE81,1,0),0),0)</f>
        <v>0</v>
      </c>
      <c r="GG76" s="332">
        <f>IF(GG$19-'様式３（療養者名簿）（⑤の場合）'!$BD81+1&lt;=15,IF(GG$19&gt;='様式３（療養者名簿）（⑤の場合）'!$BD81,IF(GG$19&lt;='様式３（療養者名簿）（⑤の場合）'!$BE81,1,0),0),0)</f>
        <v>0</v>
      </c>
      <c r="GH76" s="332">
        <f>IF(GH$19-'様式３（療養者名簿）（⑤の場合）'!$BD81+1&lt;=15,IF(GH$19&gt;='様式３（療養者名簿）（⑤の場合）'!$BD81,IF(GH$19&lt;='様式３（療養者名簿）（⑤の場合）'!$BE81,1,0),0),0)</f>
        <v>0</v>
      </c>
      <c r="GI76" s="332">
        <f>IF(GI$19-'様式３（療養者名簿）（⑤の場合）'!$BD81+1&lt;=15,IF(GI$19&gt;='様式３（療養者名簿）（⑤の場合）'!$BD81,IF(GI$19&lt;='様式３（療養者名簿）（⑤の場合）'!$BE81,1,0),0),0)</f>
        <v>0</v>
      </c>
      <c r="GJ76" s="332">
        <f>IF(GJ$19-'様式３（療養者名簿）（⑤の場合）'!$BD81+1&lt;=15,IF(GJ$19&gt;='様式３（療養者名簿）（⑤の場合）'!$BD81,IF(GJ$19&lt;='様式３（療養者名簿）（⑤の場合）'!$BE81,1,0),0),0)</f>
        <v>0</v>
      </c>
      <c r="GK76" s="332">
        <f>IF(GK$19-'様式３（療養者名簿）（⑤の場合）'!$BD81+1&lt;=15,IF(GK$19&gt;='様式３（療養者名簿）（⑤の場合）'!$BD81,IF(GK$19&lt;='様式３（療養者名簿）（⑤の場合）'!$BE81,1,0),0),0)</f>
        <v>0</v>
      </c>
      <c r="GL76" s="332">
        <f>IF(GL$19-'様式３（療養者名簿）（⑤の場合）'!$BD81+1&lt;=15,IF(GL$19&gt;='様式３（療養者名簿）（⑤の場合）'!$BD81,IF(GL$19&lt;='様式３（療養者名簿）（⑤の場合）'!$BE81,1,0),0),0)</f>
        <v>0</v>
      </c>
      <c r="GM76" s="332">
        <f>IF(GM$19-'様式３（療養者名簿）（⑤の場合）'!$BD81+1&lt;=15,IF(GM$19&gt;='様式３（療養者名簿）（⑤の場合）'!$BD81,IF(GM$19&lt;='様式３（療養者名簿）（⑤の場合）'!$BE81,1,0),0),0)</f>
        <v>0</v>
      </c>
      <c r="GN76" s="332">
        <f>IF(GN$19-'様式３（療養者名簿）（⑤の場合）'!$BD81+1&lt;=15,IF(GN$19&gt;='様式３（療養者名簿）（⑤の場合）'!$BD81,IF(GN$19&lt;='様式３（療養者名簿）（⑤の場合）'!$BE81,1,0),0),0)</f>
        <v>0</v>
      </c>
      <c r="GO76" s="332">
        <f>IF(GO$19-'様式３（療養者名簿）（⑤の場合）'!$BD81+1&lt;=15,IF(GO$19&gt;='様式３（療養者名簿）（⑤の場合）'!$BD81,IF(GO$19&lt;='様式３（療養者名簿）（⑤の場合）'!$BE81,1,0),0),0)</f>
        <v>0</v>
      </c>
      <c r="GP76" s="332">
        <f>IF(GP$19-'様式３（療養者名簿）（⑤の場合）'!$BD81+1&lt;=15,IF(GP$19&gt;='様式３（療養者名簿）（⑤の場合）'!$BD81,IF(GP$19&lt;='様式３（療養者名簿）（⑤の場合）'!$BE81,1,0),0),0)</f>
        <v>0</v>
      </c>
      <c r="GQ76" s="332">
        <f>IF(GQ$19-'様式３（療養者名簿）（⑤の場合）'!$BD81+1&lt;=15,IF(GQ$19&gt;='様式３（療養者名簿）（⑤の場合）'!$BD81,IF(GQ$19&lt;='様式３（療養者名簿）（⑤の場合）'!$BE81,1,0),0),0)</f>
        <v>0</v>
      </c>
      <c r="GR76" s="332">
        <f>IF(GR$19-'様式３（療養者名簿）（⑤の場合）'!$BD81+1&lt;=15,IF(GR$19&gt;='様式３（療養者名簿）（⑤の場合）'!$BD81,IF(GR$19&lt;='様式３（療養者名簿）（⑤の場合）'!$BE81,1,0),0),0)</f>
        <v>0</v>
      </c>
      <c r="GS76" s="332">
        <f>IF(GS$19-'様式３（療養者名簿）（⑤の場合）'!$BD81+1&lt;=15,IF(GS$19&gt;='様式３（療養者名簿）（⑤の場合）'!$BD81,IF(GS$19&lt;='様式３（療養者名簿）（⑤の場合）'!$BE81,1,0),0),0)</f>
        <v>0</v>
      </c>
      <c r="GT76" s="332">
        <f>IF(GT$19-'様式３（療養者名簿）（⑤の場合）'!$BD81+1&lt;=15,IF(GT$19&gt;='様式３（療養者名簿）（⑤の場合）'!$BD81,IF(GT$19&lt;='様式３（療養者名簿）（⑤の場合）'!$BE81,1,0),0),0)</f>
        <v>0</v>
      </c>
      <c r="GU76" s="332">
        <f>IF(GU$19-'様式３（療養者名簿）（⑤の場合）'!$BD81+1&lt;=15,IF(GU$19&gt;='様式３（療養者名簿）（⑤の場合）'!$BD81,IF(GU$19&lt;='様式３（療養者名簿）（⑤の場合）'!$BE81,1,0),0),0)</f>
        <v>0</v>
      </c>
      <c r="GV76" s="332">
        <f>IF(GV$19-'様式３（療養者名簿）（⑤の場合）'!$BD81+1&lt;=15,IF(GV$19&gt;='様式３（療養者名簿）（⑤の場合）'!$BD81,IF(GV$19&lt;='様式３（療養者名簿）（⑤の場合）'!$BE81,1,0),0),0)</f>
        <v>0</v>
      </c>
      <c r="GW76" s="332">
        <f>IF(GW$19-'様式３（療養者名簿）（⑤の場合）'!$BD81+1&lt;=15,IF(GW$19&gt;='様式３（療養者名簿）（⑤の場合）'!$BD81,IF(GW$19&lt;='様式３（療養者名簿）（⑤の場合）'!$BE81,1,0),0),0)</f>
        <v>0</v>
      </c>
      <c r="GX76" s="332">
        <f>IF(GX$19-'様式３（療養者名簿）（⑤の場合）'!$BD81+1&lt;=15,IF(GX$19&gt;='様式３（療養者名簿）（⑤の場合）'!$BD81,IF(GX$19&lt;='様式３（療養者名簿）（⑤の場合）'!$BE81,1,0),0),0)</f>
        <v>0</v>
      </c>
      <c r="GY76" s="332">
        <f>IF(GY$19-'様式３（療養者名簿）（⑤の場合）'!$BD81+1&lt;=15,IF(GY$19&gt;='様式３（療養者名簿）（⑤の場合）'!$BD81,IF(GY$19&lt;='様式３（療養者名簿）（⑤の場合）'!$BE81,1,0),0),0)</f>
        <v>0</v>
      </c>
      <c r="GZ76" s="332">
        <f>IF(GZ$19-'様式３（療養者名簿）（⑤の場合）'!$BD81+1&lt;=15,IF(GZ$19&gt;='様式３（療養者名簿）（⑤の場合）'!$BD81,IF(GZ$19&lt;='様式３（療養者名簿）（⑤の場合）'!$BE81,1,0),0),0)</f>
        <v>0</v>
      </c>
      <c r="HA76" s="332">
        <f>IF(HA$19-'様式３（療養者名簿）（⑤の場合）'!$BD81+1&lt;=15,IF(HA$19&gt;='様式３（療養者名簿）（⑤の場合）'!$BD81,IF(HA$19&lt;='様式３（療養者名簿）（⑤の場合）'!$BE81,1,0),0),0)</f>
        <v>0</v>
      </c>
      <c r="HB76" s="332">
        <f>IF(HB$19-'様式３（療養者名簿）（⑤の場合）'!$BD81+1&lt;=15,IF(HB$19&gt;='様式３（療養者名簿）（⑤の場合）'!$BD81,IF(HB$19&lt;='様式３（療養者名簿）（⑤の場合）'!$BE81,1,0),0),0)</f>
        <v>0</v>
      </c>
      <c r="HC76" s="332">
        <f>IF(HC$19-'様式３（療養者名簿）（⑤の場合）'!$BD81+1&lt;=15,IF(HC$19&gt;='様式３（療養者名簿）（⑤の場合）'!$BD81,IF(HC$19&lt;='様式３（療養者名簿）（⑤の場合）'!$BE81,1,0),0),0)</f>
        <v>0</v>
      </c>
      <c r="HD76" s="332">
        <f>IF(HD$19-'様式３（療養者名簿）（⑤の場合）'!$BD81+1&lt;=15,IF(HD$19&gt;='様式３（療養者名簿）（⑤の場合）'!$BD81,IF(HD$19&lt;='様式３（療養者名簿）（⑤の場合）'!$BE81,1,0),0),0)</f>
        <v>0</v>
      </c>
      <c r="HE76" s="332">
        <f>IF(HE$19-'様式３（療養者名簿）（⑤の場合）'!$BD81+1&lt;=15,IF(HE$19&gt;='様式３（療養者名簿）（⑤の場合）'!$BD81,IF(HE$19&lt;='様式３（療養者名簿）（⑤の場合）'!$BE81,1,0),0),0)</f>
        <v>0</v>
      </c>
      <c r="HF76" s="332">
        <f>IF(HF$19-'様式３（療養者名簿）（⑤の場合）'!$BD81+1&lt;=15,IF(HF$19&gt;='様式３（療養者名簿）（⑤の場合）'!$BD81,IF(HF$19&lt;='様式３（療養者名簿）（⑤の場合）'!$BE81,1,0),0),0)</f>
        <v>0</v>
      </c>
      <c r="HG76" s="332">
        <f>IF(HG$19-'様式３（療養者名簿）（⑤の場合）'!$BD81+1&lt;=15,IF(HG$19&gt;='様式３（療養者名簿）（⑤の場合）'!$BD81,IF(HG$19&lt;='様式３（療養者名簿）（⑤の場合）'!$BE81,1,0),0),0)</f>
        <v>0</v>
      </c>
      <c r="HH76" s="332">
        <f>IF(HH$19-'様式３（療養者名簿）（⑤の場合）'!$BD81+1&lt;=15,IF(HH$19&gt;='様式３（療養者名簿）（⑤の場合）'!$BD81,IF(HH$19&lt;='様式３（療養者名簿）（⑤の場合）'!$BE81,1,0),0),0)</f>
        <v>0</v>
      </c>
      <c r="HI76" s="332">
        <f>IF(HI$19-'様式３（療養者名簿）（⑤の場合）'!$BD81+1&lt;=15,IF(HI$19&gt;='様式３（療養者名簿）（⑤の場合）'!$BD81,IF(HI$19&lt;='様式３（療養者名簿）（⑤の場合）'!$BE81,1,0),0),0)</f>
        <v>0</v>
      </c>
      <c r="HJ76" s="332">
        <f>IF(HJ$19-'様式３（療養者名簿）（⑤の場合）'!$BD81+1&lt;=15,IF(HJ$19&gt;='様式３（療養者名簿）（⑤の場合）'!$BD81,IF(HJ$19&lt;='様式３（療養者名簿）（⑤の場合）'!$BE81,1,0),0),0)</f>
        <v>0</v>
      </c>
      <c r="HK76" s="332">
        <f>IF(HK$19-'様式３（療養者名簿）（⑤の場合）'!$BD81+1&lt;=15,IF(HK$19&gt;='様式３（療養者名簿）（⑤の場合）'!$BD81,IF(HK$19&lt;='様式３（療養者名簿）（⑤の場合）'!$BE81,1,0),0),0)</f>
        <v>0</v>
      </c>
      <c r="HL76" s="332">
        <f>IF(HL$19-'様式３（療養者名簿）（⑤の場合）'!$BD81+1&lt;=15,IF(HL$19&gt;='様式３（療養者名簿）（⑤の場合）'!$BD81,IF(HL$19&lt;='様式３（療養者名簿）（⑤の場合）'!$BE81,1,0),0),0)</f>
        <v>0</v>
      </c>
      <c r="HM76" s="332">
        <f>IF(HM$19-'様式３（療養者名簿）（⑤の場合）'!$BD81+1&lt;=15,IF(HM$19&gt;='様式３（療養者名簿）（⑤の場合）'!$BD81,IF(HM$19&lt;='様式３（療養者名簿）（⑤の場合）'!$BE81,1,0),0),0)</f>
        <v>0</v>
      </c>
      <c r="HN76" s="332">
        <f>IF(HN$19-'様式３（療養者名簿）（⑤の場合）'!$BD81+1&lt;=15,IF(HN$19&gt;='様式３（療養者名簿）（⑤の場合）'!$BD81,IF(HN$19&lt;='様式３（療養者名簿）（⑤の場合）'!$BE81,1,0),0),0)</f>
        <v>0</v>
      </c>
      <c r="HO76" s="332">
        <f>IF(HO$19-'様式３（療養者名簿）（⑤の場合）'!$BD81+1&lt;=15,IF(HO$19&gt;='様式３（療養者名簿）（⑤の場合）'!$BD81,IF(HO$19&lt;='様式３（療養者名簿）（⑤の場合）'!$BE81,1,0),0),0)</f>
        <v>0</v>
      </c>
      <c r="HP76" s="332">
        <f>IF(HP$19-'様式３（療養者名簿）（⑤の場合）'!$BD81+1&lt;=15,IF(HP$19&gt;='様式３（療養者名簿）（⑤の場合）'!$BD81,IF(HP$19&lt;='様式３（療養者名簿）（⑤の場合）'!$BE81,1,0),0),0)</f>
        <v>0</v>
      </c>
      <c r="HQ76" s="332">
        <f>IF(HQ$19-'様式３（療養者名簿）（⑤の場合）'!$BD81+1&lt;=15,IF(HQ$19&gt;='様式３（療養者名簿）（⑤の場合）'!$BD81,IF(HQ$19&lt;='様式３（療養者名簿）（⑤の場合）'!$BE81,1,0),0),0)</f>
        <v>0</v>
      </c>
      <c r="HR76" s="332">
        <f>IF(HR$19-'様式３（療養者名簿）（⑤の場合）'!$BD81+1&lt;=15,IF(HR$19&gt;='様式３（療養者名簿）（⑤の場合）'!$BD81,IF(HR$19&lt;='様式３（療養者名簿）（⑤の場合）'!$BE81,1,0),0),0)</f>
        <v>0</v>
      </c>
      <c r="HS76" s="332">
        <f>IF(HS$19-'様式３（療養者名簿）（⑤の場合）'!$BD81+1&lt;=15,IF(HS$19&gt;='様式３（療養者名簿）（⑤の場合）'!$BD81,IF(HS$19&lt;='様式３（療養者名簿）（⑤の場合）'!$BE81,1,0),0),0)</f>
        <v>0</v>
      </c>
      <c r="HT76" s="332">
        <f>IF(HT$19-'様式３（療養者名簿）（⑤の場合）'!$BD81+1&lt;=15,IF(HT$19&gt;='様式３（療養者名簿）（⑤の場合）'!$BD81,IF(HT$19&lt;='様式３（療養者名簿）（⑤の場合）'!$BE81,1,0),0),0)</f>
        <v>0</v>
      </c>
      <c r="HU76" s="332">
        <f>IF(HU$19-'様式３（療養者名簿）（⑤の場合）'!$BD81+1&lt;=15,IF(HU$19&gt;='様式３（療養者名簿）（⑤の場合）'!$BD81,IF(HU$19&lt;='様式３（療養者名簿）（⑤の場合）'!$BE81,1,0),0),0)</f>
        <v>0</v>
      </c>
      <c r="HV76" s="332">
        <f>IF(HV$19-'様式３（療養者名簿）（⑤の場合）'!$BD81+1&lt;=15,IF(HV$19&gt;='様式３（療養者名簿）（⑤の場合）'!$BD81,IF(HV$19&lt;='様式３（療養者名簿）（⑤の場合）'!$BE81,1,0),0),0)</f>
        <v>0</v>
      </c>
      <c r="HW76" s="332">
        <f>IF(HW$19-'様式３（療養者名簿）（⑤の場合）'!$BD81+1&lt;=15,IF(HW$19&gt;='様式３（療養者名簿）（⑤の場合）'!$BD81,IF(HW$19&lt;='様式３（療養者名簿）（⑤の場合）'!$BE81,1,0),0),0)</f>
        <v>0</v>
      </c>
      <c r="HX76" s="332">
        <f>IF(HX$19-'様式３（療養者名簿）（⑤の場合）'!$BD81+1&lt;=15,IF(HX$19&gt;='様式３（療養者名簿）（⑤の場合）'!$BD81,IF(HX$19&lt;='様式３（療養者名簿）（⑤の場合）'!$BE81,1,0),0),0)</f>
        <v>0</v>
      </c>
      <c r="HY76" s="332">
        <f>IF(HY$19-'様式３（療養者名簿）（⑤の場合）'!$BD81+1&lt;=15,IF(HY$19&gt;='様式３（療養者名簿）（⑤の場合）'!$BD81,IF(HY$19&lt;='様式３（療養者名簿）（⑤の場合）'!$BE81,1,0),0),0)</f>
        <v>0</v>
      </c>
      <c r="HZ76" s="332">
        <f>IF(HZ$19-'様式３（療養者名簿）（⑤の場合）'!$BD81+1&lt;=15,IF(HZ$19&gt;='様式３（療養者名簿）（⑤の場合）'!$BD81,IF(HZ$19&lt;='様式３（療養者名簿）（⑤の場合）'!$BE81,1,0),0),0)</f>
        <v>0</v>
      </c>
      <c r="IA76" s="332">
        <f>IF(IA$19-'様式３（療養者名簿）（⑤の場合）'!$BD81+1&lt;=15,IF(IA$19&gt;='様式３（療養者名簿）（⑤の場合）'!$BD81,IF(IA$19&lt;='様式３（療養者名簿）（⑤の場合）'!$BE81,1,0),0),0)</f>
        <v>0</v>
      </c>
      <c r="IB76" s="332">
        <f>IF(IB$19-'様式３（療養者名簿）（⑤の場合）'!$BD81+1&lt;=15,IF(IB$19&gt;='様式３（療養者名簿）（⑤の場合）'!$BD81,IF(IB$19&lt;='様式３（療養者名簿）（⑤の場合）'!$BE81,1,0),0),0)</f>
        <v>0</v>
      </c>
      <c r="IC76" s="332">
        <f>IF(IC$19-'様式３（療養者名簿）（⑤の場合）'!$BD81+1&lt;=15,IF(IC$19&gt;='様式３（療養者名簿）（⑤の場合）'!$BD81,IF(IC$19&lt;='様式３（療養者名簿）（⑤の場合）'!$BE81,1,0),0),0)</f>
        <v>0</v>
      </c>
      <c r="ID76" s="332">
        <f>IF(ID$19-'様式３（療養者名簿）（⑤の場合）'!$BD81+1&lt;=15,IF(ID$19&gt;='様式３（療養者名簿）（⑤の場合）'!$BD81,IF(ID$19&lt;='様式３（療養者名簿）（⑤の場合）'!$BE81,1,0),0),0)</f>
        <v>0</v>
      </c>
      <c r="IE76" s="332">
        <f>IF(IE$19-'様式３（療養者名簿）（⑤の場合）'!$BD81+1&lt;=15,IF(IE$19&gt;='様式３（療養者名簿）（⑤の場合）'!$BD81,IF(IE$19&lt;='様式３（療養者名簿）（⑤の場合）'!$BE81,1,0),0),0)</f>
        <v>0</v>
      </c>
      <c r="IF76" s="332">
        <f>IF(IF$19-'様式３（療養者名簿）（⑤の場合）'!$BD81+1&lt;=15,IF(IF$19&gt;='様式３（療養者名簿）（⑤の場合）'!$BD81,IF(IF$19&lt;='様式３（療養者名簿）（⑤の場合）'!$BE81,1,0),0),0)</f>
        <v>0</v>
      </c>
      <c r="IG76" s="332">
        <f>IF(IG$19-'様式３（療養者名簿）（⑤の場合）'!$BD81+1&lt;=15,IF(IG$19&gt;='様式３（療養者名簿）（⑤の場合）'!$BD81,IF(IG$19&lt;='様式３（療養者名簿）（⑤の場合）'!$BE81,1,0),0),0)</f>
        <v>0</v>
      </c>
      <c r="IH76" s="332">
        <f>IF(IH$19-'様式３（療養者名簿）（⑤の場合）'!$BD81+1&lt;=15,IF(IH$19&gt;='様式３（療養者名簿）（⑤の場合）'!$BD81,IF(IH$19&lt;='様式３（療養者名簿）（⑤の場合）'!$BE81,1,0),0),0)</f>
        <v>0</v>
      </c>
      <c r="II76" s="332">
        <f>IF(II$19-'様式３（療養者名簿）（⑤の場合）'!$BD81+1&lt;=15,IF(II$19&gt;='様式３（療養者名簿）（⑤の場合）'!$BD81,IF(II$19&lt;='様式３（療養者名簿）（⑤の場合）'!$BE81,1,0),0),0)</f>
        <v>0</v>
      </c>
      <c r="IJ76" s="332">
        <f>IF(IJ$19-'様式３（療養者名簿）（⑤の場合）'!$BD81+1&lt;=15,IF(IJ$19&gt;='様式３（療養者名簿）（⑤の場合）'!$BD81,IF(IJ$19&lt;='様式３（療養者名簿）（⑤の場合）'!$BE81,1,0),0),0)</f>
        <v>0</v>
      </c>
      <c r="IK76" s="332">
        <f>IF(IK$19-'様式３（療養者名簿）（⑤の場合）'!$BD81+1&lt;=15,IF(IK$19&gt;='様式３（療養者名簿）（⑤の場合）'!$BD81,IF(IK$19&lt;='様式３（療養者名簿）（⑤の場合）'!$BE81,1,0),0),0)</f>
        <v>0</v>
      </c>
      <c r="IL76" s="332">
        <f>IF(IL$19-'様式３（療養者名簿）（⑤の場合）'!$BD81+1&lt;=15,IF(IL$19&gt;='様式３（療養者名簿）（⑤の場合）'!$BD81,IF(IL$19&lt;='様式３（療養者名簿）（⑤の場合）'!$BE81,1,0),0),0)</f>
        <v>0</v>
      </c>
      <c r="IM76" s="332">
        <f>IF(IM$19-'様式３（療養者名簿）（⑤の場合）'!$BD81+1&lt;=15,IF(IM$19&gt;='様式３（療養者名簿）（⑤の場合）'!$BD81,IF(IM$19&lt;='様式３（療養者名簿）（⑤の場合）'!$BE81,1,0),0),0)</f>
        <v>0</v>
      </c>
      <c r="IN76" s="332">
        <f>IF(IN$19-'様式３（療養者名簿）（⑤の場合）'!$BD81+1&lt;=15,IF(IN$19&gt;='様式３（療養者名簿）（⑤の場合）'!$BD81,IF(IN$19&lt;='様式３（療養者名簿）（⑤の場合）'!$BE81,1,0),0),0)</f>
        <v>0</v>
      </c>
      <c r="IO76" s="332">
        <f>IF(IO$19-'様式３（療養者名簿）（⑤の場合）'!$BD81+1&lt;=15,IF(IO$19&gt;='様式３（療養者名簿）（⑤の場合）'!$BD81,IF(IO$19&lt;='様式３（療養者名簿）（⑤の場合）'!$BE81,1,0),0),0)</f>
        <v>0</v>
      </c>
      <c r="IP76" s="332">
        <f>IF(IP$19-'様式３（療養者名簿）（⑤の場合）'!$BD81+1&lt;=15,IF(IP$19&gt;='様式３（療養者名簿）（⑤の場合）'!$BD81,IF(IP$19&lt;='様式３（療養者名簿）（⑤の場合）'!$BE81,1,0),0),0)</f>
        <v>0</v>
      </c>
      <c r="IQ76" s="332">
        <f>IF(IQ$19-'様式３（療養者名簿）（⑤の場合）'!$BD81+1&lt;=15,IF(IQ$19&gt;='様式３（療養者名簿）（⑤の場合）'!$BD81,IF(IQ$19&lt;='様式３（療養者名簿）（⑤の場合）'!$BE81,1,0),0),0)</f>
        <v>0</v>
      </c>
      <c r="IR76" s="332">
        <f>IF(IR$19-'様式３（療養者名簿）（⑤の場合）'!$BD81+1&lt;=15,IF(IR$19&gt;='様式３（療養者名簿）（⑤の場合）'!$BD81,IF(IR$19&lt;='様式３（療養者名簿）（⑤の場合）'!$BE81,1,0),0),0)</f>
        <v>0</v>
      </c>
      <c r="IS76" s="332">
        <f>IF(IS$19-'様式３（療養者名簿）（⑤の場合）'!$BD81+1&lt;=15,IF(IS$19&gt;='様式３（療養者名簿）（⑤の場合）'!$BD81,IF(IS$19&lt;='様式３（療養者名簿）（⑤の場合）'!$BE81,1,0),0),0)</f>
        <v>0</v>
      </c>
      <c r="IT76" s="332">
        <f>IF(IT$19-'様式３（療養者名簿）（⑤の場合）'!$BD81+1&lt;=15,IF(IT$19&gt;='様式３（療養者名簿）（⑤の場合）'!$BD81,IF(IT$19&lt;='様式３（療養者名簿）（⑤の場合）'!$BE81,1,0),0),0)</f>
        <v>0</v>
      </c>
      <c r="IU76" s="332">
        <f>IF(IU$19-'様式３（療養者名簿）（⑤の場合）'!$BD81+1&lt;=15,IF(IU$19&gt;='様式３（療養者名簿）（⑤の場合）'!$BD81,IF(IU$19&lt;='様式３（療養者名簿）（⑤の場合）'!$BE81,1,0),0),0)</f>
        <v>0</v>
      </c>
      <c r="IV76" s="332">
        <f>IF(IV$19-'様式３（療養者名簿）（⑤の場合）'!$BD81+1&lt;=15,IF(IV$19&gt;='様式３（療養者名簿）（⑤の場合）'!$BD81,IF(IV$19&lt;='様式３（療養者名簿）（⑤の場合）'!$BE81,1,0),0),0)</f>
        <v>0</v>
      </c>
      <c r="IW76" s="332">
        <f>IF(IW$19-'様式３（療養者名簿）（⑤の場合）'!$BD81+1&lt;=15,IF(IW$19&gt;='様式３（療養者名簿）（⑤の場合）'!$BD81,IF(IW$19&lt;='様式３（療養者名簿）（⑤の場合）'!$BE81,1,0),0),0)</f>
        <v>0</v>
      </c>
      <c r="IX76" s="332">
        <f>IF(IX$19-'様式３（療養者名簿）（⑤の場合）'!$BD81+1&lt;=15,IF(IX$19&gt;='様式３（療養者名簿）（⑤の場合）'!$BD81,IF(IX$19&lt;='様式３（療養者名簿）（⑤の場合）'!$BE81,1,0),0),0)</f>
        <v>0</v>
      </c>
      <c r="IY76" s="332">
        <f>IF(IY$19-'様式３（療養者名簿）（⑤の場合）'!$BD81+1&lt;=15,IF(IY$19&gt;='様式３（療養者名簿）（⑤の場合）'!$BD81,IF(IY$19&lt;='様式３（療養者名簿）（⑤の場合）'!$BE81,1,0),0),0)</f>
        <v>0</v>
      </c>
      <c r="IZ76" s="332">
        <f>IF(IZ$19-'様式３（療養者名簿）（⑤の場合）'!$BD81+1&lt;=15,IF(IZ$19&gt;='様式３（療養者名簿）（⑤の場合）'!$BD81,IF(IZ$19&lt;='様式３（療養者名簿）（⑤の場合）'!$BE81,1,0),0),0)</f>
        <v>0</v>
      </c>
      <c r="JA76" s="332">
        <f>IF(JA$19-'様式３（療養者名簿）（⑤の場合）'!$BD81+1&lt;=15,IF(JA$19&gt;='様式３（療養者名簿）（⑤の場合）'!$BD81,IF(JA$19&lt;='様式３（療養者名簿）（⑤の場合）'!$BE81,1,0),0),0)</f>
        <v>0</v>
      </c>
      <c r="JB76" s="332">
        <f>IF(JB$19-'様式３（療養者名簿）（⑤の場合）'!$BD81+1&lt;=15,IF(JB$19&gt;='様式３（療養者名簿）（⑤の場合）'!$BD81,IF(JB$19&lt;='様式３（療養者名簿）（⑤の場合）'!$BE81,1,0),0),0)</f>
        <v>0</v>
      </c>
      <c r="JC76" s="332">
        <f>IF(JC$19-'様式３（療養者名簿）（⑤の場合）'!$BD81+1&lt;=15,IF(JC$19&gt;='様式３（療養者名簿）（⑤の場合）'!$BD81,IF(JC$19&lt;='様式３（療養者名簿）（⑤の場合）'!$BE81,1,0),0),0)</f>
        <v>0</v>
      </c>
      <c r="JD76" s="332">
        <f>IF(JD$19-'様式３（療養者名簿）（⑤の場合）'!$BD81+1&lt;=15,IF(JD$19&gt;='様式３（療養者名簿）（⑤の場合）'!$BD81,IF(JD$19&lt;='様式３（療養者名簿）（⑤の場合）'!$BE81,1,0),0),0)</f>
        <v>0</v>
      </c>
      <c r="JE76" s="332">
        <f>IF(JE$19-'様式３（療養者名簿）（⑤の場合）'!$BD81+1&lt;=15,IF(JE$19&gt;='様式３（療養者名簿）（⑤の場合）'!$BD81,IF(JE$19&lt;='様式３（療養者名簿）（⑤の場合）'!$BE81,1,0),0),0)</f>
        <v>0</v>
      </c>
      <c r="JF76" s="332">
        <f>IF(JF$19-'様式３（療養者名簿）（⑤の場合）'!$BD81+1&lt;=15,IF(JF$19&gt;='様式３（療養者名簿）（⑤の場合）'!$BD81,IF(JF$19&lt;='様式３（療養者名簿）（⑤の場合）'!$BE81,1,0),0),0)</f>
        <v>0</v>
      </c>
      <c r="JG76" s="332">
        <f>IF(JG$19-'様式３（療養者名簿）（⑤の場合）'!$BD81+1&lt;=15,IF(JG$19&gt;='様式３（療養者名簿）（⑤の場合）'!$BD81,IF(JG$19&lt;='様式３（療養者名簿）（⑤の場合）'!$BE81,1,0),0),0)</f>
        <v>0</v>
      </c>
      <c r="JH76" s="332">
        <f>IF(JH$19-'様式３（療養者名簿）（⑤の場合）'!$BD81+1&lt;=15,IF(JH$19&gt;='様式３（療養者名簿）（⑤の場合）'!$BD81,IF(JH$19&lt;='様式３（療養者名簿）（⑤の場合）'!$BE81,1,0),0),0)</f>
        <v>0</v>
      </c>
      <c r="JI76" s="332">
        <f>IF(JI$19-'様式３（療養者名簿）（⑤の場合）'!$BD81+1&lt;=15,IF(JI$19&gt;='様式３（療養者名簿）（⑤の場合）'!$BD81,IF(JI$19&lt;='様式３（療養者名簿）（⑤の場合）'!$BE81,1,0),0),0)</f>
        <v>0</v>
      </c>
      <c r="JJ76" s="332">
        <f>IF(JJ$19-'様式３（療養者名簿）（⑤の場合）'!$BD81+1&lt;=15,IF(JJ$19&gt;='様式３（療養者名簿）（⑤の場合）'!$BD81,IF(JJ$19&lt;='様式３（療養者名簿）（⑤の場合）'!$BE81,1,0),0),0)</f>
        <v>0</v>
      </c>
      <c r="JK76" s="332">
        <f>IF(JK$19-'様式３（療養者名簿）（⑤の場合）'!$BD81+1&lt;=15,IF(JK$19&gt;='様式３（療養者名簿）（⑤の場合）'!$BD81,IF(JK$19&lt;='様式３（療養者名簿）（⑤の場合）'!$BE81,1,0),0),0)</f>
        <v>0</v>
      </c>
      <c r="JL76" s="332">
        <f>IF(JL$19-'様式３（療養者名簿）（⑤の場合）'!$BD81+1&lt;=15,IF(JL$19&gt;='様式３（療養者名簿）（⑤の場合）'!$BD81,IF(JL$19&lt;='様式３（療養者名簿）（⑤の場合）'!$BE81,1,0),0),0)</f>
        <v>0</v>
      </c>
      <c r="JM76" s="332">
        <f>IF(JM$19-'様式３（療養者名簿）（⑤の場合）'!$BD81+1&lt;=15,IF(JM$19&gt;='様式３（療養者名簿）（⑤の場合）'!$BD81,IF(JM$19&lt;='様式３（療養者名簿）（⑤の場合）'!$BE81,1,0),0),0)</f>
        <v>0</v>
      </c>
      <c r="JN76" s="332">
        <f>IF(JN$19-'様式３（療養者名簿）（⑤の場合）'!$BD81+1&lt;=15,IF(JN$19&gt;='様式３（療養者名簿）（⑤の場合）'!$BD81,IF(JN$19&lt;='様式３（療養者名簿）（⑤の場合）'!$BE81,1,0),0),0)</f>
        <v>0</v>
      </c>
      <c r="JO76" s="332">
        <f>IF(JO$19-'様式３（療養者名簿）（⑤の場合）'!$BD81+1&lt;=15,IF(JO$19&gt;='様式３（療養者名簿）（⑤の場合）'!$BD81,IF(JO$19&lt;='様式３（療養者名簿）（⑤の場合）'!$BE81,1,0),0),0)</f>
        <v>0</v>
      </c>
      <c r="JP76" s="332">
        <f>IF(JP$19-'様式３（療養者名簿）（⑤の場合）'!$BD81+1&lt;=15,IF(JP$19&gt;='様式３（療養者名簿）（⑤の場合）'!$BD81,IF(JP$19&lt;='様式３（療養者名簿）（⑤の場合）'!$BE81,1,0),0),0)</f>
        <v>0</v>
      </c>
      <c r="JQ76" s="332">
        <f>IF(JQ$19-'様式３（療養者名簿）（⑤の場合）'!$BD81+1&lt;=15,IF(JQ$19&gt;='様式３（療養者名簿）（⑤の場合）'!$BD81,IF(JQ$19&lt;='様式３（療養者名簿）（⑤の場合）'!$BE81,1,0),0),0)</f>
        <v>0</v>
      </c>
      <c r="JR76" s="332">
        <f>IF(JR$19-'様式３（療養者名簿）（⑤の場合）'!$BD81+1&lt;=15,IF(JR$19&gt;='様式３（療養者名簿）（⑤の場合）'!$BD81,IF(JR$19&lt;='様式３（療養者名簿）（⑤の場合）'!$BE81,1,0),0),0)</f>
        <v>0</v>
      </c>
      <c r="JS76" s="332">
        <f>IF(JS$19-'様式３（療養者名簿）（⑤の場合）'!$BD81+1&lt;=15,IF(JS$19&gt;='様式３（療養者名簿）（⑤の場合）'!$BD81,IF(JS$19&lt;='様式３（療養者名簿）（⑤の場合）'!$BE81,1,0),0),0)</f>
        <v>0</v>
      </c>
      <c r="JT76" s="332">
        <f>IF(JT$19-'様式３（療養者名簿）（⑤の場合）'!$BD81+1&lt;=15,IF(JT$19&gt;='様式３（療養者名簿）（⑤の場合）'!$BD81,IF(JT$19&lt;='様式３（療養者名簿）（⑤の場合）'!$BE81,1,0),0),0)</f>
        <v>0</v>
      </c>
      <c r="JU76" s="332">
        <f>IF(JU$19-'様式３（療養者名簿）（⑤の場合）'!$BD81+1&lt;=15,IF(JU$19&gt;='様式３（療養者名簿）（⑤の場合）'!$BD81,IF(JU$19&lt;='様式３（療養者名簿）（⑤の場合）'!$BE81,1,0),0),0)</f>
        <v>0</v>
      </c>
      <c r="JV76" s="332">
        <f>IF(JV$19-'様式３（療養者名簿）（⑤の場合）'!$BD81+1&lt;=15,IF(JV$19&gt;='様式３（療養者名簿）（⑤の場合）'!$BD81,IF(JV$19&lt;='様式３（療養者名簿）（⑤の場合）'!$BE81,1,0),0),0)</f>
        <v>0</v>
      </c>
      <c r="JW76" s="332">
        <f>IF(JW$19-'様式３（療養者名簿）（⑤の場合）'!$BD81+1&lt;=15,IF(JW$19&gt;='様式３（療養者名簿）（⑤の場合）'!$BD81,IF(JW$19&lt;='様式３（療養者名簿）（⑤の場合）'!$BE81,1,0),0),0)</f>
        <v>0</v>
      </c>
      <c r="JX76" s="332">
        <f>IF(JX$19-'様式３（療養者名簿）（⑤の場合）'!$BD81+1&lt;=15,IF(JX$19&gt;='様式３（療養者名簿）（⑤の場合）'!$BD81,IF(JX$19&lt;='様式３（療養者名簿）（⑤の場合）'!$BE81,1,0),0),0)</f>
        <v>0</v>
      </c>
      <c r="JY76" s="332">
        <f>IF(JY$19-'様式３（療養者名簿）（⑤の場合）'!$BD81+1&lt;=15,IF(JY$19&gt;='様式３（療養者名簿）（⑤の場合）'!$BD81,IF(JY$19&lt;='様式３（療養者名簿）（⑤の場合）'!$BE81,1,0),0),0)</f>
        <v>0</v>
      </c>
      <c r="JZ76" s="332">
        <f>IF(JZ$19-'様式３（療養者名簿）（⑤の場合）'!$BD81+1&lt;=15,IF(JZ$19&gt;='様式３（療養者名簿）（⑤の場合）'!$BD81,IF(JZ$19&lt;='様式３（療養者名簿）（⑤の場合）'!$BE81,1,0),0),0)</f>
        <v>0</v>
      </c>
      <c r="KA76" s="332">
        <f>IF(KA$19-'様式３（療養者名簿）（⑤の場合）'!$BD81+1&lt;=15,IF(KA$19&gt;='様式３（療養者名簿）（⑤の場合）'!$BD81,IF(KA$19&lt;='様式３（療養者名簿）（⑤の場合）'!$BE81,1,0),0),0)</f>
        <v>0</v>
      </c>
      <c r="KB76" s="332">
        <f>IF(KB$19-'様式３（療養者名簿）（⑤の場合）'!$BD81+1&lt;=15,IF(KB$19&gt;='様式３（療養者名簿）（⑤の場合）'!$BD81,IF(KB$19&lt;='様式３（療養者名簿）（⑤の場合）'!$BE81,1,0),0),0)</f>
        <v>0</v>
      </c>
      <c r="KC76" s="332">
        <f>IF(KC$19-'様式３（療養者名簿）（⑤の場合）'!$BD81+1&lt;=15,IF(KC$19&gt;='様式３（療養者名簿）（⑤の場合）'!$BD81,IF(KC$19&lt;='様式３（療養者名簿）（⑤の場合）'!$BE81,1,0),0),0)</f>
        <v>0</v>
      </c>
      <c r="KD76" s="332">
        <f>IF(KD$19-'様式３（療養者名簿）（⑤の場合）'!$BD81+1&lt;=15,IF(KD$19&gt;='様式３（療養者名簿）（⑤の場合）'!$BD81,IF(KD$19&lt;='様式３（療養者名簿）（⑤の場合）'!$BE81,1,0),0),0)</f>
        <v>0</v>
      </c>
      <c r="KE76" s="332">
        <f>IF(KE$19-'様式３（療養者名簿）（⑤の場合）'!$BD81+1&lt;=15,IF(KE$19&gt;='様式３（療養者名簿）（⑤の場合）'!$BD81,IF(KE$19&lt;='様式３（療養者名簿）（⑤の場合）'!$BE81,1,0),0),0)</f>
        <v>0</v>
      </c>
      <c r="KF76" s="332">
        <f>IF(KF$19-'様式３（療養者名簿）（⑤の場合）'!$BD81+1&lt;=15,IF(KF$19&gt;='様式３（療養者名簿）（⑤の場合）'!$BD81,IF(KF$19&lt;='様式３（療養者名簿）（⑤の場合）'!$BE81,1,0),0),0)</f>
        <v>0</v>
      </c>
      <c r="KG76" s="332">
        <f>IF(KG$19-'様式３（療養者名簿）（⑤の場合）'!$BD81+1&lt;=15,IF(KG$19&gt;='様式３（療養者名簿）（⑤の場合）'!$BD81,IF(KG$19&lt;='様式３（療養者名簿）（⑤の場合）'!$BE81,1,0),0),0)</f>
        <v>0</v>
      </c>
      <c r="KH76" s="332">
        <f>IF(KH$19-'様式３（療養者名簿）（⑤の場合）'!$BD81+1&lt;=15,IF(KH$19&gt;='様式３（療養者名簿）（⑤の場合）'!$BD81,IF(KH$19&lt;='様式３（療養者名簿）（⑤の場合）'!$BE81,1,0),0),0)</f>
        <v>0</v>
      </c>
      <c r="KI76" s="332">
        <f>IF(KI$19-'様式３（療養者名簿）（⑤の場合）'!$BD81+1&lt;=15,IF(KI$19&gt;='様式３（療養者名簿）（⑤の場合）'!$BD81,IF(KI$19&lt;='様式３（療養者名簿）（⑤の場合）'!$BE81,1,0),0),0)</f>
        <v>0</v>
      </c>
      <c r="KJ76" s="332">
        <f>IF(KJ$19-'様式３（療養者名簿）（⑤の場合）'!$BD81+1&lt;=15,IF(KJ$19&gt;='様式３（療養者名簿）（⑤の場合）'!$BD81,IF(KJ$19&lt;='様式３（療養者名簿）（⑤の場合）'!$BE81,1,0),0),0)</f>
        <v>0</v>
      </c>
      <c r="KK76" s="332">
        <f>IF(KK$19-'様式３（療養者名簿）（⑤の場合）'!$BD81+1&lt;=15,IF(KK$19&gt;='様式３（療養者名簿）（⑤の場合）'!$BD81,IF(KK$19&lt;='様式３（療養者名簿）（⑤の場合）'!$BE81,1,0),0),0)</f>
        <v>0</v>
      </c>
      <c r="KL76" s="332">
        <f>IF(KL$19-'様式３（療養者名簿）（⑤の場合）'!$BD81+1&lt;=15,IF(KL$19&gt;='様式３（療養者名簿）（⑤の場合）'!$BD81,IF(KL$19&lt;='様式３（療養者名簿）（⑤の場合）'!$BE81,1,0),0),0)</f>
        <v>0</v>
      </c>
      <c r="KM76" s="332">
        <f>IF(KM$19-'様式３（療養者名簿）（⑤の場合）'!$BD81+1&lt;=15,IF(KM$19&gt;='様式３（療養者名簿）（⑤の場合）'!$BD81,IF(KM$19&lt;='様式３（療養者名簿）（⑤の場合）'!$BE81,1,0),0),0)</f>
        <v>0</v>
      </c>
      <c r="KN76" s="332">
        <f>IF(KN$19-'様式３（療養者名簿）（⑤の場合）'!$BD81+1&lt;=15,IF(KN$19&gt;='様式３（療養者名簿）（⑤の場合）'!$BD81,IF(KN$19&lt;='様式３（療養者名簿）（⑤の場合）'!$BE81,1,0),0),0)</f>
        <v>0</v>
      </c>
      <c r="KO76" s="332">
        <f>IF(KO$19-'様式３（療養者名簿）（⑤の場合）'!$BD81+1&lt;=15,IF(KO$19&gt;='様式３（療養者名簿）（⑤の場合）'!$BD81,IF(KO$19&lt;='様式３（療養者名簿）（⑤の場合）'!$BE81,1,0),0),0)</f>
        <v>0</v>
      </c>
      <c r="KP76" s="332">
        <f>IF(KP$19-'様式３（療養者名簿）（⑤の場合）'!$BD81+1&lt;=15,IF(KP$19&gt;='様式３（療養者名簿）（⑤の場合）'!$BD81,IF(KP$19&lt;='様式３（療養者名簿）（⑤の場合）'!$BE81,1,0),0),0)</f>
        <v>0</v>
      </c>
      <c r="KQ76" s="332">
        <f>IF(KQ$19-'様式３（療養者名簿）（⑤の場合）'!$BD81+1&lt;=15,IF(KQ$19&gt;='様式３（療養者名簿）（⑤の場合）'!$BD81,IF(KQ$19&lt;='様式３（療養者名簿）（⑤の場合）'!$BE81,1,0),0),0)</f>
        <v>0</v>
      </c>
      <c r="KR76" s="332">
        <f>IF(KR$19-'様式３（療養者名簿）（⑤の場合）'!$BD81+1&lt;=15,IF(KR$19&gt;='様式３（療養者名簿）（⑤の場合）'!$BD81,IF(KR$19&lt;='様式３（療養者名簿）（⑤の場合）'!$BE81,1,0),0),0)</f>
        <v>0</v>
      </c>
      <c r="KS76" s="332">
        <f>IF(KS$19-'様式３（療養者名簿）（⑤の場合）'!$BD81+1&lt;=15,IF(KS$19&gt;='様式３（療養者名簿）（⑤の場合）'!$BD81,IF(KS$19&lt;='様式３（療養者名簿）（⑤の場合）'!$BE81,1,0),0),0)</f>
        <v>0</v>
      </c>
      <c r="KT76" s="332">
        <f>IF(KT$19-'様式３（療養者名簿）（⑤の場合）'!$BD81+1&lt;=15,IF(KT$19&gt;='様式３（療養者名簿）（⑤の場合）'!$BD81,IF(KT$19&lt;='様式３（療養者名簿）（⑤の場合）'!$BE81,1,0),0),0)</f>
        <v>0</v>
      </c>
      <c r="KU76" s="332">
        <f>IF(KU$19-'様式３（療養者名簿）（⑤の場合）'!$BD81+1&lt;=15,IF(KU$19&gt;='様式３（療養者名簿）（⑤の場合）'!$BD81,IF(KU$19&lt;='様式３（療養者名簿）（⑤の場合）'!$BE81,1,0),0),0)</f>
        <v>0</v>
      </c>
      <c r="KV76" s="332">
        <f>IF(KV$19-'様式３（療養者名簿）（⑤の場合）'!$BD81+1&lt;=15,IF(KV$19&gt;='様式３（療養者名簿）（⑤の場合）'!$BD81,IF(KV$19&lt;='様式３（療養者名簿）（⑤の場合）'!$BE81,1,0),0),0)</f>
        <v>0</v>
      </c>
      <c r="KW76" s="332">
        <f>IF(KW$19-'様式３（療養者名簿）（⑤の場合）'!$BD81+1&lt;=15,IF(KW$19&gt;='様式３（療養者名簿）（⑤の場合）'!$BD81,IF(KW$19&lt;='様式３（療養者名簿）（⑤の場合）'!$BE81,1,0),0),0)</f>
        <v>0</v>
      </c>
      <c r="KX76" s="332">
        <f>IF(KX$19-'様式３（療養者名簿）（⑤の場合）'!$BD81+1&lt;=15,IF(KX$19&gt;='様式３（療養者名簿）（⑤の場合）'!$BD81,IF(KX$19&lt;='様式３（療養者名簿）（⑤の場合）'!$BE81,1,0),0),0)</f>
        <v>0</v>
      </c>
      <c r="KY76" s="332">
        <f>IF(KY$19-'様式３（療養者名簿）（⑤の場合）'!$BD81+1&lt;=15,IF(KY$19&gt;='様式３（療養者名簿）（⑤の場合）'!$BD81,IF(KY$19&lt;='様式３（療養者名簿）（⑤の場合）'!$BE81,1,0),0),0)</f>
        <v>0</v>
      </c>
      <c r="KZ76" s="332">
        <f>IF(KZ$19-'様式３（療養者名簿）（⑤の場合）'!$BD81+1&lt;=15,IF(KZ$19&gt;='様式３（療養者名簿）（⑤の場合）'!$BD81,IF(KZ$19&lt;='様式３（療養者名簿）（⑤の場合）'!$BE81,1,0),0),0)</f>
        <v>0</v>
      </c>
      <c r="LA76" s="332">
        <f>IF(LA$19-'様式３（療養者名簿）（⑤の場合）'!$BD81+1&lt;=15,IF(LA$19&gt;='様式３（療養者名簿）（⑤の場合）'!$BD81,IF(LA$19&lt;='様式３（療養者名簿）（⑤の場合）'!$BE81,1,0),0),0)</f>
        <v>0</v>
      </c>
      <c r="LB76" s="332">
        <f>IF(LB$19-'様式３（療養者名簿）（⑤の場合）'!$BD81+1&lt;=15,IF(LB$19&gt;='様式３（療養者名簿）（⑤の場合）'!$BD81,IF(LB$19&lt;='様式３（療養者名簿）（⑤の場合）'!$BE81,1,0),0),0)</f>
        <v>0</v>
      </c>
      <c r="LC76" s="332">
        <f>IF(LC$19-'様式３（療養者名簿）（⑤の場合）'!$BD81+1&lt;=15,IF(LC$19&gt;='様式３（療養者名簿）（⑤の場合）'!$BD81,IF(LC$19&lt;='様式３（療養者名簿）（⑤の場合）'!$BE81,1,0),0),0)</f>
        <v>0</v>
      </c>
      <c r="LD76" s="332">
        <f>IF(LD$19-'様式３（療養者名簿）（⑤の場合）'!$BD81+1&lt;=15,IF(LD$19&gt;='様式３（療養者名簿）（⑤の場合）'!$BD81,IF(LD$19&lt;='様式３（療養者名簿）（⑤の場合）'!$BE81,1,0),0),0)</f>
        <v>0</v>
      </c>
      <c r="LE76" s="332">
        <f>IF(LE$19-'様式３（療養者名簿）（⑤の場合）'!$BD81+1&lt;=15,IF(LE$19&gt;='様式３（療養者名簿）（⑤の場合）'!$BD81,IF(LE$19&lt;='様式３（療養者名簿）（⑤の場合）'!$BE81,1,0),0),0)</f>
        <v>0</v>
      </c>
      <c r="LF76" s="332">
        <f>IF(LF$19-'様式３（療養者名簿）（⑤の場合）'!$BD81+1&lt;=15,IF(LF$19&gt;='様式３（療養者名簿）（⑤の場合）'!$BD81,IF(LF$19&lt;='様式３（療養者名簿）（⑤の場合）'!$BE81,1,0),0),0)</f>
        <v>0</v>
      </c>
      <c r="LG76" s="332">
        <f>IF(LG$19-'様式３（療養者名簿）（⑤の場合）'!$BD81+1&lt;=15,IF(LG$19&gt;='様式３（療養者名簿）（⑤の場合）'!$BD81,IF(LG$19&lt;='様式３（療養者名簿）（⑤の場合）'!$BE81,1,0),0),0)</f>
        <v>0</v>
      </c>
      <c r="LH76" s="332">
        <f>IF(LH$19-'様式３（療養者名簿）（⑤の場合）'!$BD81+1&lt;=15,IF(LH$19&gt;='様式３（療養者名簿）（⑤の場合）'!$BD81,IF(LH$19&lt;='様式３（療養者名簿）（⑤の場合）'!$BE81,1,0),0),0)</f>
        <v>0</v>
      </c>
      <c r="LI76" s="332">
        <f>IF(LI$19-'様式３（療養者名簿）（⑤の場合）'!$BD81+1&lt;=15,IF(LI$19&gt;='様式３（療養者名簿）（⑤の場合）'!$BD81,IF(LI$19&lt;='様式３（療養者名簿）（⑤の場合）'!$BE81,1,0),0),0)</f>
        <v>0</v>
      </c>
      <c r="LJ76" s="332">
        <f>IF(LJ$19-'様式３（療養者名簿）（⑤の場合）'!$BD81+1&lt;=15,IF(LJ$19&gt;='様式３（療養者名簿）（⑤の場合）'!$BD81,IF(LJ$19&lt;='様式３（療養者名簿）（⑤の場合）'!$BE81,1,0),0),0)</f>
        <v>0</v>
      </c>
      <c r="LK76" s="332">
        <f>IF(LK$19-'様式３（療養者名簿）（⑤の場合）'!$BD81+1&lt;=15,IF(LK$19&gt;='様式３（療養者名簿）（⑤の場合）'!$BD81,IF(LK$19&lt;='様式３（療養者名簿）（⑤の場合）'!$BE81,1,0),0),0)</f>
        <v>0</v>
      </c>
      <c r="LL76" s="332">
        <f>IF(LL$19-'様式３（療養者名簿）（⑤の場合）'!$BD81+1&lt;=15,IF(LL$19&gt;='様式３（療養者名簿）（⑤の場合）'!$BD81,IF(LL$19&lt;='様式３（療養者名簿）（⑤の場合）'!$BE81,1,0),0),0)</f>
        <v>0</v>
      </c>
      <c r="LM76" s="332">
        <f>IF(LM$19-'様式３（療養者名簿）（⑤の場合）'!$BD81+1&lt;=15,IF(LM$19&gt;='様式３（療養者名簿）（⑤の場合）'!$BD81,IF(LM$19&lt;='様式３（療養者名簿）（⑤の場合）'!$BE81,1,0),0),0)</f>
        <v>0</v>
      </c>
      <c r="LN76" s="332">
        <f>IF(LN$19-'様式３（療養者名簿）（⑤の場合）'!$BD81+1&lt;=15,IF(LN$19&gt;='様式３（療養者名簿）（⑤の場合）'!$BD81,IF(LN$19&lt;='様式３（療養者名簿）（⑤の場合）'!$BE81,1,0),0),0)</f>
        <v>0</v>
      </c>
      <c r="LO76" s="332">
        <f>IF(LO$19-'様式３（療養者名簿）（⑤の場合）'!$BD81+1&lt;=15,IF(LO$19&gt;='様式３（療養者名簿）（⑤の場合）'!$BD81,IF(LO$19&lt;='様式３（療養者名簿）（⑤の場合）'!$BE81,1,0),0),0)</f>
        <v>0</v>
      </c>
      <c r="LP76" s="332">
        <f>IF(LP$19-'様式３（療養者名簿）（⑤の場合）'!$BD81+1&lt;=15,IF(LP$19&gt;='様式３（療養者名簿）（⑤の場合）'!$BD81,IF(LP$19&lt;='様式３（療養者名簿）（⑤の場合）'!$BE81,1,0),0),0)</f>
        <v>0</v>
      </c>
      <c r="LQ76" s="332">
        <f>IF(LQ$19-'様式３（療養者名簿）（⑤の場合）'!$BD81+1&lt;=15,IF(LQ$19&gt;='様式３（療養者名簿）（⑤の場合）'!$BD81,IF(LQ$19&lt;='様式３（療養者名簿）（⑤の場合）'!$BE81,1,0),0),0)</f>
        <v>0</v>
      </c>
      <c r="LR76" s="332">
        <f>IF(LR$19-'様式３（療養者名簿）（⑤の場合）'!$BD81+1&lt;=15,IF(LR$19&gt;='様式３（療養者名簿）（⑤の場合）'!$BD81,IF(LR$19&lt;='様式３（療養者名簿）（⑤の場合）'!$BE81,1,0),0),0)</f>
        <v>0</v>
      </c>
      <c r="LS76" s="332">
        <f>IF(LS$19-'様式３（療養者名簿）（⑤の場合）'!$BD81+1&lt;=15,IF(LS$19&gt;='様式３（療養者名簿）（⑤の場合）'!$BD81,IF(LS$19&lt;='様式３（療養者名簿）（⑤の場合）'!$BE81,1,0),0),0)</f>
        <v>0</v>
      </c>
      <c r="LT76" s="332">
        <f>IF(LT$19-'様式３（療養者名簿）（⑤の場合）'!$BD81+1&lt;=15,IF(LT$19&gt;='様式３（療養者名簿）（⑤の場合）'!$BD81,IF(LT$19&lt;='様式３（療養者名簿）（⑤の場合）'!$BE81,1,0),0),0)</f>
        <v>0</v>
      </c>
      <c r="LU76" s="332">
        <f>IF(LU$19-'様式３（療養者名簿）（⑤の場合）'!$BD81+1&lt;=15,IF(LU$19&gt;='様式３（療養者名簿）（⑤の場合）'!$BD81,IF(LU$19&lt;='様式３（療養者名簿）（⑤の場合）'!$BE81,1,0),0),0)</f>
        <v>0</v>
      </c>
      <c r="LV76" s="332">
        <f>IF(LV$19-'様式３（療養者名簿）（⑤の場合）'!$BD81+1&lt;=15,IF(LV$19&gt;='様式３（療養者名簿）（⑤の場合）'!$BD81,IF(LV$19&lt;='様式３（療養者名簿）（⑤の場合）'!$BE81,1,0),0),0)</f>
        <v>0</v>
      </c>
      <c r="LW76" s="332">
        <f>IF(LW$19-'様式３（療養者名簿）（⑤の場合）'!$BD81+1&lt;=15,IF(LW$19&gt;='様式３（療養者名簿）（⑤の場合）'!$BD81,IF(LW$19&lt;='様式３（療養者名簿）（⑤の場合）'!$BE81,1,0),0),0)</f>
        <v>0</v>
      </c>
      <c r="LX76" s="332">
        <f>IF(LX$19-'様式３（療養者名簿）（⑤の場合）'!$BD81+1&lt;=15,IF(LX$19&gt;='様式３（療養者名簿）（⑤の場合）'!$BD81,IF(LX$19&lt;='様式３（療養者名簿）（⑤の場合）'!$BE81,1,0),0),0)</f>
        <v>0</v>
      </c>
      <c r="LY76" s="332">
        <f>IF(LY$19-'様式３（療養者名簿）（⑤の場合）'!$BD81+1&lt;=15,IF(LY$19&gt;='様式３（療養者名簿）（⑤の場合）'!$BD81,IF(LY$19&lt;='様式３（療養者名簿）（⑤の場合）'!$BE81,1,0),0),0)</f>
        <v>0</v>
      </c>
      <c r="LZ76" s="332">
        <f>IF(LZ$19-'様式３（療養者名簿）（⑤の場合）'!$BD81+1&lt;=15,IF(LZ$19&gt;='様式３（療養者名簿）（⑤の場合）'!$BD81,IF(LZ$19&lt;='様式３（療養者名簿）（⑤の場合）'!$BE81,1,0),0),0)</f>
        <v>0</v>
      </c>
      <c r="MA76" s="332">
        <f>IF(MA$19-'様式３（療養者名簿）（⑤の場合）'!$BD81+1&lt;=15,IF(MA$19&gt;='様式３（療養者名簿）（⑤の場合）'!$BD81,IF(MA$19&lt;='様式３（療養者名簿）（⑤の場合）'!$BE81,1,0),0),0)</f>
        <v>0</v>
      </c>
      <c r="MB76" s="332">
        <f>IF(MB$19-'様式３（療養者名簿）（⑤の場合）'!$BD81+1&lt;=15,IF(MB$19&gt;='様式３（療養者名簿）（⑤の場合）'!$BD81,IF(MB$19&lt;='様式３（療養者名簿）（⑤の場合）'!$BE81,1,0),0),0)</f>
        <v>0</v>
      </c>
      <c r="MC76" s="332">
        <f>IF(MC$19-'様式３（療養者名簿）（⑤の場合）'!$BD81+1&lt;=15,IF(MC$19&gt;='様式３（療養者名簿）（⑤の場合）'!$BD81,IF(MC$19&lt;='様式３（療養者名簿）（⑤の場合）'!$BE81,1,0),0),0)</f>
        <v>0</v>
      </c>
      <c r="MD76" s="332">
        <f>IF(MD$19-'様式３（療養者名簿）（⑤の場合）'!$BD81+1&lt;=15,IF(MD$19&gt;='様式３（療養者名簿）（⑤の場合）'!$BD81,IF(MD$19&lt;='様式３（療養者名簿）（⑤の場合）'!$BE81,1,0),0),0)</f>
        <v>0</v>
      </c>
      <c r="ME76" s="332">
        <f>IF(ME$19-'様式３（療養者名簿）（⑤の場合）'!$BD81+1&lt;=15,IF(ME$19&gt;='様式３（療養者名簿）（⑤の場合）'!$BD81,IF(ME$19&lt;='様式３（療養者名簿）（⑤の場合）'!$BE81,1,0),0),0)</f>
        <v>0</v>
      </c>
      <c r="MF76" s="332">
        <f>IF(MF$19-'様式３（療養者名簿）（⑤の場合）'!$BD81+1&lt;=15,IF(MF$19&gt;='様式３（療養者名簿）（⑤の場合）'!$BD81,IF(MF$19&lt;='様式３（療養者名簿）（⑤の場合）'!$BE81,1,0),0),0)</f>
        <v>0</v>
      </c>
      <c r="MG76" s="332">
        <f>IF(MG$19-'様式３（療養者名簿）（⑤の場合）'!$BD81+1&lt;=15,IF(MG$19&gt;='様式３（療養者名簿）（⑤の場合）'!$BD81,IF(MG$19&lt;='様式３（療養者名簿）（⑤の場合）'!$BE81,1,0),0),0)</f>
        <v>0</v>
      </c>
      <c r="MH76" s="332">
        <f>IF(MH$19-'様式３（療養者名簿）（⑤の場合）'!$BD81+1&lt;=15,IF(MH$19&gt;='様式３（療養者名簿）（⑤の場合）'!$BD81,IF(MH$19&lt;='様式３（療養者名簿）（⑤の場合）'!$BE81,1,0),0),0)</f>
        <v>0</v>
      </c>
      <c r="MI76" s="332">
        <f>IF(MI$19-'様式３（療養者名簿）（⑤の場合）'!$BD81+1&lt;=15,IF(MI$19&gt;='様式３（療養者名簿）（⑤の場合）'!$BD81,IF(MI$19&lt;='様式３（療養者名簿）（⑤の場合）'!$BE81,1,0),0),0)</f>
        <v>0</v>
      </c>
      <c r="MJ76" s="332">
        <f>IF(MJ$19-'様式３（療養者名簿）（⑤の場合）'!$BD81+1&lt;=15,IF(MJ$19&gt;='様式３（療養者名簿）（⑤の場合）'!$BD81,IF(MJ$19&lt;='様式３（療養者名簿）（⑤の場合）'!$BE81,1,0),0),0)</f>
        <v>0</v>
      </c>
      <c r="MK76" s="332">
        <f>IF(MK$19-'様式３（療養者名簿）（⑤の場合）'!$BD81+1&lt;=15,IF(MK$19&gt;='様式３（療養者名簿）（⑤の場合）'!$BD81,IF(MK$19&lt;='様式３（療養者名簿）（⑤の場合）'!$BE81,1,0),0),0)</f>
        <v>0</v>
      </c>
      <c r="ML76" s="332">
        <f>IF(ML$19-'様式３（療養者名簿）（⑤の場合）'!$BD81+1&lt;=15,IF(ML$19&gt;='様式３（療養者名簿）（⑤の場合）'!$BD81,IF(ML$19&lt;='様式３（療養者名簿）（⑤の場合）'!$BE81,1,0),0),0)</f>
        <v>0</v>
      </c>
      <c r="MM76" s="332">
        <f>IF(MM$19-'様式３（療養者名簿）（⑤の場合）'!$BD81+1&lt;=15,IF(MM$19&gt;='様式３（療養者名簿）（⑤の場合）'!$BD81,IF(MM$19&lt;='様式３（療養者名簿）（⑤の場合）'!$BE81,1,0),0),0)</f>
        <v>0</v>
      </c>
      <c r="MN76" s="332">
        <f>IF(MN$19-'様式３（療養者名簿）（⑤の場合）'!$BD81+1&lt;=15,IF(MN$19&gt;='様式３（療養者名簿）（⑤の場合）'!$BD81,IF(MN$19&lt;='様式３（療養者名簿）（⑤の場合）'!$BE81,1,0),0),0)</f>
        <v>0</v>
      </c>
      <c r="MO76" s="332">
        <f>IF(MO$19-'様式３（療養者名簿）（⑤の場合）'!$BD81+1&lt;=15,IF(MO$19&gt;='様式３（療養者名簿）（⑤の場合）'!$BD81,IF(MO$19&lt;='様式３（療養者名簿）（⑤の場合）'!$BE81,1,0),0),0)</f>
        <v>0</v>
      </c>
      <c r="MP76" s="332">
        <f>IF(MP$19-'様式３（療養者名簿）（⑤の場合）'!$BD81+1&lt;=15,IF(MP$19&gt;='様式３（療養者名簿）（⑤の場合）'!$BD81,IF(MP$19&lt;='様式３（療養者名簿）（⑤の場合）'!$BE81,1,0),0),0)</f>
        <v>0</v>
      </c>
      <c r="MQ76" s="332">
        <f>IF(MQ$19-'様式３（療養者名簿）（⑤の場合）'!$BD81+1&lt;=15,IF(MQ$19&gt;='様式３（療養者名簿）（⑤の場合）'!$BD81,IF(MQ$19&lt;='様式３（療養者名簿）（⑤の場合）'!$BE81,1,0),0),0)</f>
        <v>0</v>
      </c>
      <c r="MR76" s="332">
        <f>IF(MR$19-'様式３（療養者名簿）（⑤の場合）'!$BD81+1&lt;=15,IF(MR$19&gt;='様式３（療養者名簿）（⑤の場合）'!$BD81,IF(MR$19&lt;='様式３（療養者名簿）（⑤の場合）'!$BE81,1,0),0),0)</f>
        <v>0</v>
      </c>
      <c r="MS76" s="332">
        <f>IF(MS$19-'様式３（療養者名簿）（⑤の場合）'!$BD81+1&lt;=15,IF(MS$19&gt;='様式３（療養者名簿）（⑤の場合）'!$BD81,IF(MS$19&lt;='様式３（療養者名簿）（⑤の場合）'!$BE81,1,0),0),0)</f>
        <v>0</v>
      </c>
      <c r="MT76" s="332">
        <f>IF(MT$19-'様式３（療養者名簿）（⑤の場合）'!$BD81+1&lt;=15,IF(MT$19&gt;='様式３（療養者名簿）（⑤の場合）'!$BD81,IF(MT$19&lt;='様式３（療養者名簿）（⑤の場合）'!$BE81,1,0),0),0)</f>
        <v>0</v>
      </c>
      <c r="MU76" s="332">
        <f>IF(MU$19-'様式３（療養者名簿）（⑤の場合）'!$BD81+1&lt;=15,IF(MU$19&gt;='様式３（療養者名簿）（⑤の場合）'!$BD81,IF(MU$19&lt;='様式３（療養者名簿）（⑤の場合）'!$BE81,1,0),0),0)</f>
        <v>0</v>
      </c>
      <c r="MV76" s="332">
        <f>IF(MV$19-'様式３（療養者名簿）（⑤の場合）'!$BD81+1&lt;=15,IF(MV$19&gt;='様式３（療養者名簿）（⑤の場合）'!$BD81,IF(MV$19&lt;='様式３（療養者名簿）（⑤の場合）'!$BE81,1,0),0),0)</f>
        <v>0</v>
      </c>
      <c r="MW76" s="332">
        <f>IF(MW$19-'様式３（療養者名簿）（⑤の場合）'!$BD81+1&lt;=15,IF(MW$19&gt;='様式３（療養者名簿）（⑤の場合）'!$BD81,IF(MW$19&lt;='様式３（療養者名簿）（⑤の場合）'!$BE81,1,0),0),0)</f>
        <v>0</v>
      </c>
      <c r="MX76" s="332">
        <f>IF(MX$19-'様式３（療養者名簿）（⑤の場合）'!$BD81+1&lt;=15,IF(MX$19&gt;='様式３（療養者名簿）（⑤の場合）'!$BD81,IF(MX$19&lt;='様式３（療養者名簿）（⑤の場合）'!$BE81,1,0),0),0)</f>
        <v>0</v>
      </c>
      <c r="MY76" s="332">
        <f>IF(MY$19-'様式３（療養者名簿）（⑤の場合）'!$BD81+1&lt;=15,IF(MY$19&gt;='様式３（療養者名簿）（⑤の場合）'!$BD81,IF(MY$19&lt;='様式３（療養者名簿）（⑤の場合）'!$BE81,1,0),0),0)</f>
        <v>0</v>
      </c>
      <c r="MZ76" s="332">
        <f>IF(MZ$19-'様式３（療養者名簿）（⑤の場合）'!$BD81+1&lt;=15,IF(MZ$19&gt;='様式３（療養者名簿）（⑤の場合）'!$BD81,IF(MZ$19&lt;='様式３（療養者名簿）（⑤の場合）'!$BE81,1,0),0),0)</f>
        <v>0</v>
      </c>
      <c r="NA76" s="332">
        <f>IF(NA$19-'様式３（療養者名簿）（⑤の場合）'!$BD81+1&lt;=15,IF(NA$19&gt;='様式３（療養者名簿）（⑤の場合）'!$BD81,IF(NA$19&lt;='様式３（療養者名簿）（⑤の場合）'!$BE81,1,0),0),0)</f>
        <v>0</v>
      </c>
      <c r="NB76" s="332">
        <f>IF(NB$19-'様式３（療養者名簿）（⑤の場合）'!$BD81+1&lt;=15,IF(NB$19&gt;='様式３（療養者名簿）（⑤の場合）'!$BD81,IF(NB$19&lt;='様式３（療養者名簿）（⑤の場合）'!$BE81,1,0),0),0)</f>
        <v>0</v>
      </c>
      <c r="NC76" s="225">
        <f>IF(NC$19-'様式３（療養者名簿）（⑤の場合）'!$BD81+1&lt;=15,IF(NC$19&gt;='様式３（療養者名簿）（⑤の場合）'!$BD81,IF(NC$19&lt;='様式３（療養者名簿）（⑤の場合）'!$BE81,1,0),0),0)</f>
        <v>0</v>
      </c>
      <c r="ND76" s="225">
        <f>IF(ND$19-'様式３（療養者名簿）（⑤の場合）'!$BD81+1&lt;=15,IF(ND$19&gt;='様式３（療養者名簿）（⑤の場合）'!$BD81,IF(ND$19&lt;='様式３（療養者名簿）（⑤の場合）'!$BE81,1,0),0),0)</f>
        <v>0</v>
      </c>
      <c r="NE76" s="225">
        <f>IF(NE$19-'様式３（療養者名簿）（⑤の場合）'!$BD81+1&lt;=15,IF(NE$19&gt;='様式３（療養者名簿）（⑤の場合）'!$BD81,IF(NE$19&lt;='様式３（療養者名簿）（⑤の場合）'!$BE81,1,0),0),0)</f>
        <v>0</v>
      </c>
      <c r="NF76" s="225">
        <f>IF(NF$19-'様式３（療養者名簿）（⑤の場合）'!$BD81+1&lt;=15,IF(NF$19&gt;='様式３（療養者名簿）（⑤の場合）'!$BD81,IF(NF$19&lt;='様式３（療養者名簿）（⑤の場合）'!$BE81,1,0),0),0)</f>
        <v>0</v>
      </c>
      <c r="NG76" s="225">
        <f>IF(NG$19-'様式３（療養者名簿）（⑤の場合）'!$BD81+1&lt;=15,IF(NG$19&gt;='様式３（療養者名簿）（⑤の場合）'!$BD81,IF(NG$19&lt;='様式３（療養者名簿）（⑤の場合）'!$BE81,1,0),0),0)</f>
        <v>0</v>
      </c>
      <c r="NH76" s="225">
        <f>IF(NH$19-'様式３（療養者名簿）（⑤の場合）'!$BD81+1&lt;=15,IF(NH$19&gt;='様式３（療養者名簿）（⑤の場合）'!$BD81,IF(NH$19&lt;='様式３（療養者名簿）（⑤の場合）'!$BE81,1,0),0),0)</f>
        <v>0</v>
      </c>
      <c r="NI76" s="225">
        <f>IF(NI$19-'様式３（療養者名簿）（⑤の場合）'!$BD81+1&lt;=15,IF(NI$19&gt;='様式３（療養者名簿）（⑤の場合）'!$BD81,IF(NI$19&lt;='様式３（療養者名簿）（⑤の場合）'!$BE81,1,0),0),0)</f>
        <v>0</v>
      </c>
      <c r="NJ76" s="225">
        <f>IF(NJ$19-'様式３（療養者名簿）（⑤の場合）'!$BD81+1&lt;=15,IF(NJ$19&gt;='様式３（療養者名簿）（⑤の場合）'!$BD81,IF(NJ$19&lt;='様式３（療養者名簿）（⑤の場合）'!$BE81,1,0),0),0)</f>
        <v>0</v>
      </c>
      <c r="NK76" s="225">
        <f>IF(NK$19-'様式３（療養者名簿）（⑤の場合）'!$BD81+1&lt;=15,IF(NK$19&gt;='様式３（療養者名簿）（⑤の場合）'!$BD81,IF(NK$19&lt;='様式３（療養者名簿）（⑤の場合）'!$BE81,1,0),0),0)</f>
        <v>0</v>
      </c>
      <c r="NL76" s="225">
        <f>IF(NL$19-'様式３（療養者名簿）（⑤の場合）'!$BD81+1&lt;=15,IF(NL$19&gt;='様式３（療養者名簿）（⑤の場合）'!$BD81,IF(NL$19&lt;='様式３（療養者名簿）（⑤の場合）'!$BE81,1,0),0),0)</f>
        <v>0</v>
      </c>
      <c r="NM76" s="225">
        <f>IF(NM$19-'様式３（療養者名簿）（⑤の場合）'!$BD81+1&lt;=15,IF(NM$19&gt;='様式３（療養者名簿）（⑤の場合）'!$BD81,IF(NM$19&lt;='様式３（療養者名簿）（⑤の場合）'!$BE81,1,0),0),0)</f>
        <v>0</v>
      </c>
      <c r="NN76" s="225">
        <f>IF(NN$19-'様式３（療養者名簿）（⑤の場合）'!$BD81+1&lt;=15,IF(NN$19&gt;='様式３（療養者名簿）（⑤の場合）'!$BD81,IF(NN$19&lt;='様式３（療養者名簿）（⑤の場合）'!$BE81,1,0),0),0)</f>
        <v>0</v>
      </c>
      <c r="NO76" s="225">
        <f>IF(NO$19-'様式３（療養者名簿）（⑤の場合）'!$BD81+1&lt;=15,IF(NO$19&gt;='様式３（療養者名簿）（⑤の場合）'!$BD81,IF(NO$19&lt;='様式３（療養者名簿）（⑤の場合）'!$BE81,1,0),0),0)</f>
        <v>0</v>
      </c>
      <c r="NP76" s="225">
        <f>IF(NP$19-'様式３（療養者名簿）（⑤の場合）'!$BD81+1&lt;=15,IF(NP$19&gt;='様式３（療養者名簿）（⑤の場合）'!$BD81,IF(NP$19&lt;='様式３（療養者名簿）（⑤の場合）'!$BE81,1,0),0),0)</f>
        <v>0</v>
      </c>
      <c r="NQ76" s="225">
        <f>IF(NQ$19-'様式３（療養者名簿）（⑤の場合）'!$BD81+1&lt;=15,IF(NQ$19&gt;='様式３（療養者名簿）（⑤の場合）'!$BD81,IF(NQ$19&lt;='様式３（療養者名簿）（⑤の場合）'!$BE81,1,0),0),0)</f>
        <v>0</v>
      </c>
      <c r="NR76" s="225">
        <f>IF(NR$19-'様式３（療養者名簿）（⑤の場合）'!$BD81+1&lt;=15,IF(NR$19&gt;='様式３（療養者名簿）（⑤の場合）'!$BD81,IF(NR$19&lt;='様式３（療養者名簿）（⑤の場合）'!$BE81,1,0),0),0)</f>
        <v>0</v>
      </c>
      <c r="NS76" s="225">
        <f>IF(NS$19-'様式３（療養者名簿）（⑤の場合）'!$BD81+1&lt;=15,IF(NS$19&gt;='様式３（療養者名簿）（⑤の場合）'!$BD81,IF(NS$19&lt;='様式３（療養者名簿）（⑤の場合）'!$BE81,1,0),0),0)</f>
        <v>0</v>
      </c>
      <c r="NT76" s="225">
        <f>IF(NT$19-'様式３（療養者名簿）（⑤の場合）'!$BD81+1&lt;=15,IF(NT$19&gt;='様式３（療養者名簿）（⑤の場合）'!$BD81,IF(NT$19&lt;='様式３（療養者名簿）（⑤の場合）'!$BE81,1,0),0),0)</f>
        <v>0</v>
      </c>
      <c r="NU76" s="225">
        <f>IF(NU$19-'様式３（療養者名簿）（⑤の場合）'!$BD81+1&lt;=15,IF(NU$19&gt;='様式３（療養者名簿）（⑤の場合）'!$BD81,IF(NU$19&lt;='様式３（療養者名簿）（⑤の場合）'!$BE81,1,0),0),0)</f>
        <v>0</v>
      </c>
      <c r="NV76" s="225">
        <f>IF(NV$19-'様式３（療養者名簿）（⑤の場合）'!$BD81+1&lt;=15,IF(NV$19&gt;='様式３（療養者名簿）（⑤の場合）'!$BD81,IF(NV$19&lt;='様式３（療養者名簿）（⑤の場合）'!$BE81,1,0),0),0)</f>
        <v>0</v>
      </c>
      <c r="NW76" s="225">
        <f>IF(NW$19-'様式３（療養者名簿）（⑤の場合）'!$BD81+1&lt;=15,IF(NW$19&gt;='様式３（療養者名簿）（⑤の場合）'!$BD81,IF(NW$19&lt;='様式３（療養者名簿）（⑤の場合）'!$BE81,1,0),0),0)</f>
        <v>0</v>
      </c>
      <c r="NX76" s="225">
        <f>IF(NX$19-'様式３（療養者名簿）（⑤の場合）'!$BD81+1&lt;=15,IF(NX$19&gt;='様式３（療養者名簿）（⑤の場合）'!$BD81,IF(NX$19&lt;='様式３（療養者名簿）（⑤の場合）'!$BE81,1,0),0),0)</f>
        <v>0</v>
      </c>
      <c r="NY76" s="225">
        <f>IF(NY$19-'様式３（療養者名簿）（⑤の場合）'!$BD81+1&lt;=15,IF(NY$19&gt;='様式３（療養者名簿）（⑤の場合）'!$BD81,IF(NY$19&lt;='様式３（療養者名簿）（⑤の場合）'!$BE81,1,0),0),0)</f>
        <v>0</v>
      </c>
      <c r="NZ76" s="225">
        <f>IF(NZ$19-'様式３（療養者名簿）（⑤の場合）'!$BD81+1&lt;=15,IF(NZ$19&gt;='様式３（療養者名簿）（⑤の場合）'!$BD81,IF(NZ$19&lt;='様式３（療養者名簿）（⑤の場合）'!$BE81,1,0),0),0)</f>
        <v>0</v>
      </c>
      <c r="OA76" s="225">
        <f>IF(OA$19-'様式３（療養者名簿）（⑤の場合）'!$BD81+1&lt;=15,IF(OA$19&gt;='様式３（療養者名簿）（⑤の場合）'!$BD81,IF(OA$19&lt;='様式３（療養者名簿）（⑤の場合）'!$BE81,1,0),0),0)</f>
        <v>0</v>
      </c>
      <c r="OB76" s="225">
        <f>IF(OB$19-'様式３（療養者名簿）（⑤の場合）'!$BD81+1&lt;=15,IF(OB$19&gt;='様式３（療養者名簿）（⑤の場合）'!$BD81,IF(OB$19&lt;='様式３（療養者名簿）（⑤の場合）'!$BE81,1,0),0),0)</f>
        <v>0</v>
      </c>
      <c r="OC76" s="225">
        <f>IF(OC$19-'様式３（療養者名簿）（⑤の場合）'!$BD81+1&lt;=15,IF(OC$19&gt;='様式３（療養者名簿）（⑤の場合）'!$BD81,IF(OC$19&lt;='様式３（療養者名簿）（⑤の場合）'!$BE81,1,0),0),0)</f>
        <v>0</v>
      </c>
      <c r="OD76" s="225">
        <f>IF(OD$19-'様式３（療養者名簿）（⑤の場合）'!$BD81+1&lt;=15,IF(OD$19&gt;='様式３（療養者名簿）（⑤の場合）'!$BD81,IF(OD$19&lt;='様式３（療養者名簿）（⑤の場合）'!$BE81,1,0),0),0)</f>
        <v>0</v>
      </c>
      <c r="OE76" s="225">
        <f>IF(OE$19-'様式３（療養者名簿）（⑤の場合）'!$BD81+1&lt;=15,IF(OE$19&gt;='様式３（療養者名簿）（⑤の場合）'!$BD81,IF(OE$19&lt;='様式３（療養者名簿）（⑤の場合）'!$BE81,1,0),0),0)</f>
        <v>0</v>
      </c>
      <c r="OF76" s="225">
        <f>IF(OF$19-'様式３（療養者名簿）（⑤の場合）'!$BD81+1&lt;=15,IF(OF$19&gt;='様式３（療養者名簿）（⑤の場合）'!$BD81,IF(OF$19&lt;='様式３（療養者名簿）（⑤の場合）'!$BE81,1,0),0),0)</f>
        <v>0</v>
      </c>
      <c r="OG76" s="225">
        <f>IF(OG$19-'様式３（療養者名簿）（⑤の場合）'!$BD81+1&lt;=15,IF(OG$19&gt;='様式３（療養者名簿）（⑤の場合）'!$BD81,IF(OG$19&lt;='様式３（療養者名簿）（⑤の場合）'!$BE81,1,0),0),0)</f>
        <v>0</v>
      </c>
      <c r="OH76" s="225">
        <f>IF(OH$19-'様式３（療養者名簿）（⑤の場合）'!$BD81+1&lt;=15,IF(OH$19&gt;='様式３（療養者名簿）（⑤の場合）'!$BD81,IF(OH$19&lt;='様式３（療養者名簿）（⑤の場合）'!$BE81,1,0),0),0)</f>
        <v>0</v>
      </c>
      <c r="OI76" s="225">
        <f>IF(OI$19-'様式３（療養者名簿）（⑤の場合）'!$BD81+1&lt;=15,IF(OI$19&gt;='様式３（療養者名簿）（⑤の場合）'!$BD81,IF(OI$19&lt;='様式３（療養者名簿）（⑤の場合）'!$BE81,1,0),0),0)</f>
        <v>0</v>
      </c>
      <c r="OJ76" s="225">
        <f>IF(OJ$19-'様式３（療養者名簿）（⑤の場合）'!$BD81+1&lt;=15,IF(OJ$19&gt;='様式３（療養者名簿）（⑤の場合）'!$BD81,IF(OJ$19&lt;='様式３（療養者名簿）（⑤の場合）'!$BE81,1,0),0),0)</f>
        <v>0</v>
      </c>
      <c r="OK76" s="225">
        <f>IF(OK$19-'様式３（療養者名簿）（⑤の場合）'!$BD81+1&lt;=15,IF(OK$19&gt;='様式３（療養者名簿）（⑤の場合）'!$BD81,IF(OK$19&lt;='様式３（療養者名簿）（⑤の場合）'!$BE81,1,0),0),0)</f>
        <v>0</v>
      </c>
      <c r="OL76" s="225">
        <f>IF(OL$19-'様式３（療養者名簿）（⑤の場合）'!$BD81+1&lt;=15,IF(OL$19&gt;='様式３（療養者名簿）（⑤の場合）'!$BD81,IF(OL$19&lt;='様式３（療養者名簿）（⑤の場合）'!$BE81,1,0),0),0)</f>
        <v>0</v>
      </c>
      <c r="OM76" s="225">
        <f>IF(OM$19-'様式３（療養者名簿）（⑤の場合）'!$BD81+1&lt;=15,IF(OM$19&gt;='様式３（療養者名簿）（⑤の場合）'!$BD81,IF(OM$19&lt;='様式３（療養者名簿）（⑤の場合）'!$BE81,1,0),0),0)</f>
        <v>0</v>
      </c>
      <c r="ON76" s="225">
        <f>IF(ON$19-'様式３（療養者名簿）（⑤の場合）'!$BD81+1&lt;=15,IF(ON$19&gt;='様式３（療養者名簿）（⑤の場合）'!$BD81,IF(ON$19&lt;='様式３（療養者名簿）（⑤の場合）'!$BE81,1,0),0),0)</f>
        <v>0</v>
      </c>
      <c r="OO76" s="225">
        <f>IF(OO$19-'様式３（療養者名簿）（⑤の場合）'!$BD81+1&lt;=15,IF(OO$19&gt;='様式３（療養者名簿）（⑤の場合）'!$BD81,IF(OO$19&lt;='様式３（療養者名簿）（⑤の場合）'!$BE81,1,0),0),0)</f>
        <v>0</v>
      </c>
      <c r="OP76" s="225">
        <f>IF(OP$19-'様式３（療養者名簿）（⑤の場合）'!$BD81+1&lt;=15,IF(OP$19&gt;='様式３（療養者名簿）（⑤の場合）'!$BD81,IF(OP$19&lt;='様式３（療養者名簿）（⑤の場合）'!$BE81,1,0),0),0)</f>
        <v>0</v>
      </c>
      <c r="OQ76" s="225">
        <f>IF(OQ$19-'様式３（療養者名簿）（⑤の場合）'!$BD81+1&lt;=15,IF(OQ$19&gt;='様式３（療養者名簿）（⑤の場合）'!$BD81,IF(OQ$19&lt;='様式３（療養者名簿）（⑤の場合）'!$BE81,1,0),0),0)</f>
        <v>0</v>
      </c>
      <c r="OR76" s="225">
        <f>IF(OR$19-'様式３（療養者名簿）（⑤の場合）'!$BD81+1&lt;=15,IF(OR$19&gt;='様式３（療養者名簿）（⑤の場合）'!$BD81,IF(OR$19&lt;='様式３（療養者名簿）（⑤の場合）'!$BE81,1,0),0),0)</f>
        <v>0</v>
      </c>
      <c r="OS76" s="225">
        <f>IF(OS$19-'様式３（療養者名簿）（⑤の場合）'!$BD81+1&lt;=15,IF(OS$19&gt;='様式３（療養者名簿）（⑤の場合）'!$BD81,IF(OS$19&lt;='様式３（療養者名簿）（⑤の場合）'!$BE81,1,0),0),0)</f>
        <v>0</v>
      </c>
      <c r="OT76" s="225">
        <f>IF(OT$19-'様式３（療養者名簿）（⑤の場合）'!$BD81+1&lt;=15,IF(OT$19&gt;='様式３（療養者名簿）（⑤の場合）'!$BD81,IF(OT$19&lt;='様式３（療養者名簿）（⑤の場合）'!$BE81,1,0),0),0)</f>
        <v>0</v>
      </c>
      <c r="OU76" s="225">
        <f>IF(OU$19-'様式３（療養者名簿）（⑤の場合）'!$BD81+1&lt;=15,IF(OU$19&gt;='様式３（療養者名簿）（⑤の場合）'!$BD81,IF(OU$19&lt;='様式３（療養者名簿）（⑤の場合）'!$BE81,1,0),0),0)</f>
        <v>0</v>
      </c>
      <c r="OV76" s="225">
        <f>IF(OV$19-'様式３（療養者名簿）（⑤の場合）'!$BD81+1&lt;=15,IF(OV$19&gt;='様式３（療養者名簿）（⑤の場合）'!$BD81,IF(OV$19&lt;='様式３（療養者名簿）（⑤の場合）'!$BE81,1,0),0),0)</f>
        <v>0</v>
      </c>
      <c r="OW76" s="225">
        <f>IF(OW$19-'様式３（療養者名簿）（⑤の場合）'!$BD81+1&lt;=15,IF(OW$19&gt;='様式３（療養者名簿）（⑤の場合）'!$BD81,IF(OW$19&lt;='様式３（療養者名簿）（⑤の場合）'!$BE81,1,0),0),0)</f>
        <v>0</v>
      </c>
      <c r="OX76" s="225">
        <f>IF(OX$19-'様式３（療養者名簿）（⑤の場合）'!$BD81+1&lt;=15,IF(OX$19&gt;='様式３（療養者名簿）（⑤の場合）'!$BD81,IF(OX$19&lt;='様式３（療養者名簿）（⑤の場合）'!$BE81,1,0),0),0)</f>
        <v>0</v>
      </c>
      <c r="OY76" s="225">
        <f>IF(OY$19-'様式３（療養者名簿）（⑤の場合）'!$BD81+1&lt;=15,IF(OY$19&gt;='様式３（療養者名簿）（⑤の場合）'!$BD81,IF(OY$19&lt;='様式３（療養者名簿）（⑤の場合）'!$BE81,1,0),0),0)</f>
        <v>0</v>
      </c>
      <c r="OZ76" s="225">
        <f>IF(OZ$19-'様式３（療養者名簿）（⑤の場合）'!$BD81+1&lt;=15,IF(OZ$19&gt;='様式３（療養者名簿）（⑤の場合）'!$BD81,IF(OZ$19&lt;='様式３（療養者名簿）（⑤の場合）'!$BE81,1,0),0),0)</f>
        <v>0</v>
      </c>
      <c r="PA76" s="225">
        <f>IF(PA$19-'様式３（療養者名簿）（⑤の場合）'!$BD81+1&lt;=15,IF(PA$19&gt;='様式３（療養者名簿）（⑤の場合）'!$BD81,IF(PA$19&lt;='様式３（療養者名簿）（⑤の場合）'!$BE81,1,0),0),0)</f>
        <v>0</v>
      </c>
      <c r="PB76" s="225">
        <f>IF(PB$19-'様式３（療養者名簿）（⑤の場合）'!$BD81+1&lt;=15,IF(PB$19&gt;='様式３（療養者名簿）（⑤の場合）'!$BD81,IF(PB$19&lt;='様式３（療養者名簿）（⑤の場合）'!$BE81,1,0),0),0)</f>
        <v>0</v>
      </c>
      <c r="PC76" s="225">
        <f>IF(PC$19-'様式３（療養者名簿）（⑤の場合）'!$BD81+1&lt;=15,IF(PC$19&gt;='様式３（療養者名簿）（⑤の場合）'!$BD81,IF(PC$19&lt;='様式３（療養者名簿）（⑤の場合）'!$BE81,1,0),0),0)</f>
        <v>0</v>
      </c>
      <c r="PD76" s="225">
        <f>IF(PD$19-'様式３（療養者名簿）（⑤の場合）'!$BD81+1&lt;=15,IF(PD$19&gt;='様式３（療養者名簿）（⑤の場合）'!$BD81,IF(PD$19&lt;='様式３（療養者名簿）（⑤の場合）'!$BE81,1,0),0),0)</f>
        <v>0</v>
      </c>
      <c r="PE76" s="225">
        <f>IF(PE$19-'様式３（療養者名簿）（⑤の場合）'!$BD81+1&lt;=15,IF(PE$19&gt;='様式３（療養者名簿）（⑤の場合）'!$BD81,IF(PE$19&lt;='様式３（療養者名簿）（⑤の場合）'!$BE81,1,0),0),0)</f>
        <v>0</v>
      </c>
      <c r="PF76" s="225">
        <f>IF(PF$19-'様式３（療養者名簿）（⑤の場合）'!$BD81+1&lt;=15,IF(PF$19&gt;='様式３（療養者名簿）（⑤の場合）'!$BD81,IF(PF$19&lt;='様式３（療養者名簿）（⑤の場合）'!$BE81,1,0),0),0)</f>
        <v>0</v>
      </c>
      <c r="PG76" s="225">
        <f>IF(PG$19-'様式３（療養者名簿）（⑤の場合）'!$BD81+1&lt;=15,IF(PG$19&gt;='様式３（療養者名簿）（⑤の場合）'!$BD81,IF(PG$19&lt;='様式３（療養者名簿）（⑤の場合）'!$BE81,1,0),0),0)</f>
        <v>0</v>
      </c>
      <c r="PH76" s="225">
        <f>IF(PH$19-'様式３（療養者名簿）（⑤の場合）'!$BD81+1&lt;=15,IF(PH$19&gt;='様式３（療養者名簿）（⑤の場合）'!$BD81,IF(PH$19&lt;='様式３（療養者名簿）（⑤の場合）'!$BE81,1,0),0),0)</f>
        <v>0</v>
      </c>
      <c r="PI76" s="225">
        <f>IF(PI$19-'様式３（療養者名簿）（⑤の場合）'!$BD81+1&lt;=15,IF(PI$19&gt;='様式３（療養者名簿）（⑤の場合）'!$BD81,IF(PI$19&lt;='様式３（療養者名簿）（⑤の場合）'!$BE81,1,0),0),0)</f>
        <v>0</v>
      </c>
      <c r="PJ76" s="225">
        <f>IF(PJ$19-'様式３（療養者名簿）（⑤の場合）'!$BD81+1&lt;=15,IF(PJ$19&gt;='様式３（療養者名簿）（⑤の場合）'!$BD81,IF(PJ$19&lt;='様式３（療養者名簿）（⑤の場合）'!$BE81,1,0),0),0)</f>
        <v>0</v>
      </c>
      <c r="PK76" s="225">
        <f>IF(PK$19-'様式３（療養者名簿）（⑤の場合）'!$BD81+1&lt;=15,IF(PK$19&gt;='様式３（療養者名簿）（⑤の場合）'!$BD81,IF(PK$19&lt;='様式３（療養者名簿）（⑤の場合）'!$BE81,1,0),0),0)</f>
        <v>0</v>
      </c>
      <c r="PL76" s="225">
        <f>IF(PL$19-'様式３（療養者名簿）（⑤の場合）'!$BD81+1&lt;=15,IF(PL$19&gt;='様式３（療養者名簿）（⑤の場合）'!$BD81,IF(PL$19&lt;='様式３（療養者名簿）（⑤の場合）'!$BE81,1,0),0),0)</f>
        <v>0</v>
      </c>
      <c r="PM76" s="225">
        <f>IF(PM$19-'様式３（療養者名簿）（⑤の場合）'!$BD81+1&lt;=15,IF(PM$19&gt;='様式３（療養者名簿）（⑤の場合）'!$BD81,IF(PM$19&lt;='様式３（療養者名簿）（⑤の場合）'!$BE81,1,0),0),0)</f>
        <v>0</v>
      </c>
      <c r="PN76" s="225">
        <f>IF(PN$19-'様式３（療養者名簿）（⑤の場合）'!$BD81+1&lt;=15,IF(PN$19&gt;='様式３（療養者名簿）（⑤の場合）'!$BD81,IF(PN$19&lt;='様式３（療養者名簿）（⑤の場合）'!$BE81,1,0),0),0)</f>
        <v>0</v>
      </c>
      <c r="PO76" s="225">
        <f>IF(PO$19-'様式３（療養者名簿）（⑤の場合）'!$BD81+1&lt;=15,IF(PO$19&gt;='様式３（療養者名簿）（⑤の場合）'!$BD81,IF(PO$19&lt;='様式３（療養者名簿）（⑤の場合）'!$BE81,1,0),0),0)</f>
        <v>0</v>
      </c>
      <c r="PP76" s="225">
        <f>IF(PP$19-'様式３（療養者名簿）（⑤の場合）'!$BD81+1&lt;=15,IF(PP$19&gt;='様式３（療養者名簿）（⑤の場合）'!$BD81,IF(PP$19&lt;='様式３（療養者名簿）（⑤の場合）'!$BE81,1,0),0),0)</f>
        <v>0</v>
      </c>
      <c r="PQ76" s="225">
        <f>IF(PQ$19-'様式３（療養者名簿）（⑤の場合）'!$BD81+1&lt;=15,IF(PQ$19&gt;='様式３（療養者名簿）（⑤の場合）'!$BD81,IF(PQ$19&lt;='様式３（療養者名簿）（⑤の場合）'!$BE81,1,0),0),0)</f>
        <v>0</v>
      </c>
      <c r="PR76" s="225">
        <f>IF(PR$19-'様式３（療養者名簿）（⑤の場合）'!$BD81+1&lt;=15,IF(PR$19&gt;='様式３（療養者名簿）（⑤の場合）'!$BD81,IF(PR$19&lt;='様式３（療養者名簿）（⑤の場合）'!$BE81,1,0),0),0)</f>
        <v>0</v>
      </c>
      <c r="PS76" s="225">
        <f>IF(PS$19-'様式３（療養者名簿）（⑤の場合）'!$BD81+1&lt;=15,IF(PS$19&gt;='様式３（療養者名簿）（⑤の場合）'!$BD81,IF(PS$19&lt;='様式３（療養者名簿）（⑤の場合）'!$BE81,1,0),0),0)</f>
        <v>0</v>
      </c>
      <c r="PT76" s="225">
        <f>IF(PT$19-'様式３（療養者名簿）（⑤の場合）'!$BD81+1&lt;=15,IF(PT$19&gt;='様式３（療養者名簿）（⑤の場合）'!$BD81,IF(PT$19&lt;='様式３（療養者名簿）（⑤の場合）'!$BE81,1,0),0),0)</f>
        <v>0</v>
      </c>
      <c r="PU76" s="225">
        <f>IF(PU$19-'様式３（療養者名簿）（⑤の場合）'!$BD81+1&lt;=15,IF(PU$19&gt;='様式３（療養者名簿）（⑤の場合）'!$BD81,IF(PU$19&lt;='様式３（療養者名簿）（⑤の場合）'!$BE81,1,0),0),0)</f>
        <v>0</v>
      </c>
      <c r="PV76" s="225">
        <f>IF(PV$19-'様式３（療養者名簿）（⑤の場合）'!$BD81+1&lt;=15,IF(PV$19&gt;='様式３（療養者名簿）（⑤の場合）'!$BD81,IF(PV$19&lt;='様式３（療養者名簿）（⑤の場合）'!$BE81,1,0),0),0)</f>
        <v>0</v>
      </c>
      <c r="PW76" s="225">
        <f>IF(PW$19-'様式３（療養者名簿）（⑤の場合）'!$BD81+1&lt;=15,IF(PW$19&gt;='様式３（療養者名簿）（⑤の場合）'!$BD81,IF(PW$19&lt;='様式３（療養者名簿）（⑤の場合）'!$BE81,1,0),0),0)</f>
        <v>0</v>
      </c>
      <c r="PX76" s="225">
        <f>IF(PX$19-'様式３（療養者名簿）（⑤の場合）'!$BD81+1&lt;=15,IF(PX$19&gt;='様式３（療養者名簿）（⑤の場合）'!$BD81,IF(PX$19&lt;='様式３（療養者名簿）（⑤の場合）'!$BE81,1,0),0),0)</f>
        <v>0</v>
      </c>
      <c r="PY76" s="225">
        <f>IF(PY$19-'様式３（療養者名簿）（⑤の場合）'!$BD81+1&lt;=15,IF(PY$19&gt;='様式３（療養者名簿）（⑤の場合）'!$BD81,IF(PY$19&lt;='様式３（療養者名簿）（⑤の場合）'!$BE81,1,0),0),0)</f>
        <v>0</v>
      </c>
      <c r="PZ76" s="225">
        <f>IF(PZ$19-'様式３（療養者名簿）（⑤の場合）'!$BD81+1&lt;=15,IF(PZ$19&gt;='様式３（療養者名簿）（⑤の場合）'!$BD81,IF(PZ$19&lt;='様式３（療養者名簿）（⑤の場合）'!$BE81,1,0),0),0)</f>
        <v>0</v>
      </c>
      <c r="QA76" s="225">
        <f>IF(QA$19-'様式３（療養者名簿）（⑤の場合）'!$BD81+1&lt;=15,IF(QA$19&gt;='様式３（療養者名簿）（⑤の場合）'!$BD81,IF(QA$19&lt;='様式３（療養者名簿）（⑤の場合）'!$BE81,1,0),0),0)</f>
        <v>0</v>
      </c>
      <c r="QB76" s="225">
        <f>IF(QB$19-'様式３（療養者名簿）（⑤の場合）'!$BD81+1&lt;=15,IF(QB$19&gt;='様式３（療養者名簿）（⑤の場合）'!$BD81,IF(QB$19&lt;='様式３（療養者名簿）（⑤の場合）'!$BE81,1,0),0),0)</f>
        <v>0</v>
      </c>
      <c r="QC76" s="225">
        <f>IF(QC$19-'様式３（療養者名簿）（⑤の場合）'!$BD81+1&lt;=15,IF(QC$19&gt;='様式３（療養者名簿）（⑤の場合）'!$BD81,IF(QC$19&lt;='様式３（療養者名簿）（⑤の場合）'!$BE81,1,0),0),0)</f>
        <v>0</v>
      </c>
      <c r="QD76" s="225">
        <f>IF(QD$19-'様式３（療養者名簿）（⑤の場合）'!$BD81+1&lt;=15,IF(QD$19&gt;='様式３（療養者名簿）（⑤の場合）'!$BD81,IF(QD$19&lt;='様式３（療養者名簿）（⑤の場合）'!$BE81,1,0),0),0)</f>
        <v>0</v>
      </c>
      <c r="QE76" s="225">
        <f>IF(QE$19-'様式３（療養者名簿）（⑤の場合）'!$BD81+1&lt;=15,IF(QE$19&gt;='様式３（療養者名簿）（⑤の場合）'!$BD81,IF(QE$19&lt;='様式３（療養者名簿）（⑤の場合）'!$BE81,1,0),0),0)</f>
        <v>0</v>
      </c>
      <c r="QF76" s="225">
        <f>IF(QF$19-'様式３（療養者名簿）（⑤の場合）'!$BD81+1&lt;=15,IF(QF$19&gt;='様式３（療養者名簿）（⑤の場合）'!$BD81,IF(QF$19&lt;='様式３（療養者名簿）（⑤の場合）'!$BE81,1,0),0),0)</f>
        <v>0</v>
      </c>
      <c r="QG76" s="225">
        <f>IF(QG$19-'様式３（療養者名簿）（⑤の場合）'!$BD81+1&lt;=15,IF(QG$19&gt;='様式３（療養者名簿）（⑤の場合）'!$BD81,IF(QG$19&lt;='様式３（療養者名簿）（⑤の場合）'!$BE81,1,0),0),0)</f>
        <v>0</v>
      </c>
      <c r="QH76" s="225">
        <f>IF(QH$19-'様式３（療養者名簿）（⑤の場合）'!$BD81+1&lt;=15,IF(QH$19&gt;='様式３（療養者名簿）（⑤の場合）'!$BD81,IF(QH$19&lt;='様式３（療養者名簿）（⑤の場合）'!$BE81,1,0),0),0)</f>
        <v>0</v>
      </c>
      <c r="QI76" s="225">
        <f>IF(QI$19-'様式３（療養者名簿）（⑤の場合）'!$BD81+1&lt;=15,IF(QI$19&gt;='様式３（療養者名簿）（⑤の場合）'!$BD81,IF(QI$19&lt;='様式３（療養者名簿）（⑤の場合）'!$BE81,1,0),0),0)</f>
        <v>0</v>
      </c>
      <c r="QJ76" s="225">
        <f>IF(QJ$19-'様式３（療養者名簿）（⑤の場合）'!$BD81+1&lt;=15,IF(QJ$19&gt;='様式３（療養者名簿）（⑤の場合）'!$BD81,IF(QJ$19&lt;='様式３（療養者名簿）（⑤の場合）'!$BE81,1,0),0),0)</f>
        <v>0</v>
      </c>
      <c r="QK76" s="225">
        <f>IF(QK$19-'様式３（療養者名簿）（⑤の場合）'!$BD81+1&lt;=15,IF(QK$19&gt;='様式３（療養者名簿）（⑤の場合）'!$BD81,IF(QK$19&lt;='様式３（療養者名簿）（⑤の場合）'!$BE81,1,0),0),0)</f>
        <v>0</v>
      </c>
      <c r="QL76" s="225">
        <f>IF(QL$19-'様式３（療養者名簿）（⑤の場合）'!$BD81+1&lt;=15,IF(QL$19&gt;='様式３（療養者名簿）（⑤の場合）'!$BD81,IF(QL$19&lt;='様式３（療養者名簿）（⑤の場合）'!$BE81,1,0),0),0)</f>
        <v>0</v>
      </c>
      <c r="QM76" s="225">
        <f>IF(QM$19-'様式３（療養者名簿）（⑤の場合）'!$BD81+1&lt;=15,IF(QM$19&gt;='様式３（療養者名簿）（⑤の場合）'!$BD81,IF(QM$19&lt;='様式３（療養者名簿）（⑤の場合）'!$BE81,1,0),0),0)</f>
        <v>0</v>
      </c>
      <c r="QN76" s="225">
        <f>IF(QN$19-'様式３（療養者名簿）（⑤の場合）'!$BD81+1&lt;=15,IF(QN$19&gt;='様式３（療養者名簿）（⑤の場合）'!$BD81,IF(QN$19&lt;='様式３（療養者名簿）（⑤の場合）'!$BE81,1,0),0),0)</f>
        <v>0</v>
      </c>
      <c r="QO76" s="225">
        <f>IF(QO$19-'様式３（療養者名簿）（⑤の場合）'!$BD81+1&lt;=15,IF(QO$19&gt;='様式３（療養者名簿）（⑤の場合）'!$BD81,IF(QO$19&lt;='様式３（療養者名簿）（⑤の場合）'!$BE81,1,0),0),0)</f>
        <v>0</v>
      </c>
      <c r="QP76" s="225">
        <f>IF(QP$19-'様式３（療養者名簿）（⑤の場合）'!$BD81+1&lt;=15,IF(QP$19&gt;='様式３（療養者名簿）（⑤の場合）'!$BD81,IF(QP$19&lt;='様式３（療養者名簿）（⑤の場合）'!$BE81,1,0),0),0)</f>
        <v>0</v>
      </c>
      <c r="QQ76" s="225">
        <f>IF(QQ$19-'様式３（療養者名簿）（⑤の場合）'!$BD81+1&lt;=15,IF(QQ$19&gt;='様式３（療養者名簿）（⑤の場合）'!$BD81,IF(QQ$19&lt;='様式３（療養者名簿）（⑤の場合）'!$BE81,1,0),0),0)</f>
        <v>0</v>
      </c>
      <c r="QR76" s="225">
        <f>IF(QR$19-'様式３（療養者名簿）（⑤の場合）'!$BD81+1&lt;=15,IF(QR$19&gt;='様式３（療養者名簿）（⑤の場合）'!$BD81,IF(QR$19&lt;='様式３（療養者名簿）（⑤の場合）'!$BE81,1,0),0),0)</f>
        <v>0</v>
      </c>
      <c r="QS76" s="225">
        <f>IF(QS$19-'様式３（療養者名簿）（⑤の場合）'!$BD81+1&lt;=15,IF(QS$19&gt;='様式３（療養者名簿）（⑤の場合）'!$BD81,IF(QS$19&lt;='様式３（療養者名簿）（⑤の場合）'!$BE81,1,0),0),0)</f>
        <v>0</v>
      </c>
      <c r="QT76" s="225">
        <f>IF(QT$19-'様式３（療養者名簿）（⑤の場合）'!$BD81+1&lt;=15,IF(QT$19&gt;='様式３（療養者名簿）（⑤の場合）'!$BD81,IF(QT$19&lt;='様式３（療養者名簿）（⑤の場合）'!$BE81,1,0),0),0)</f>
        <v>0</v>
      </c>
      <c r="QU76" s="225">
        <f>IF(QU$19-'様式３（療養者名簿）（⑤の場合）'!$BD81+1&lt;=15,IF(QU$19&gt;='様式３（療養者名簿）（⑤の場合）'!$BD81,IF(QU$19&lt;='様式３（療養者名簿）（⑤の場合）'!$BE81,1,0),0),0)</f>
        <v>0</v>
      </c>
      <c r="QV76" s="225">
        <f>IF(QV$19-'様式３（療養者名簿）（⑤の場合）'!$BD81+1&lt;=15,IF(QV$19&gt;='様式３（療養者名簿）（⑤の場合）'!$BD81,IF(QV$19&lt;='様式３（療養者名簿）（⑤の場合）'!$BE81,1,0),0),0)</f>
        <v>0</v>
      </c>
      <c r="QW76" s="225">
        <f>IF(QW$19-'様式３（療養者名簿）（⑤の場合）'!$BD81+1&lt;=15,IF(QW$19&gt;='様式３（療養者名簿）（⑤の場合）'!$BD81,IF(QW$19&lt;='様式３（療養者名簿）（⑤の場合）'!$BE81,1,0),0),0)</f>
        <v>0</v>
      </c>
      <c r="QX76" s="225">
        <f>IF(QX$19-'様式３（療養者名簿）（⑤の場合）'!$BD81+1&lt;=15,IF(QX$19&gt;='様式３（療養者名簿）（⑤の場合）'!$BD81,IF(QX$19&lt;='様式３（療養者名簿）（⑤の場合）'!$BE81,1,0),0),0)</f>
        <v>0</v>
      </c>
      <c r="QY76" s="225">
        <f>IF(QY$19-'様式３（療養者名簿）（⑤の場合）'!$BD81+1&lt;=15,IF(QY$19&gt;='様式３（療養者名簿）（⑤の場合）'!$BD81,IF(QY$19&lt;='様式３（療養者名簿）（⑤の場合）'!$BE81,1,0),0),0)</f>
        <v>0</v>
      </c>
      <c r="QZ76" s="225">
        <f>IF(QZ$19-'様式３（療養者名簿）（⑤の場合）'!$BD81+1&lt;=15,IF(QZ$19&gt;='様式３（療養者名簿）（⑤の場合）'!$BD81,IF(QZ$19&lt;='様式３（療養者名簿）（⑤の場合）'!$BE81,1,0),0),0)</f>
        <v>0</v>
      </c>
      <c r="RA76" s="225">
        <f>IF(RA$19-'様式３（療養者名簿）（⑤の場合）'!$BD81+1&lt;=15,IF(RA$19&gt;='様式３（療養者名簿）（⑤の場合）'!$BD81,IF(RA$19&lt;='様式３（療養者名簿）（⑤の場合）'!$BE81,1,0),0),0)</f>
        <v>0</v>
      </c>
      <c r="RB76" s="225">
        <f>IF(RB$19-'様式３（療養者名簿）（⑤の場合）'!$BD81+1&lt;=15,IF(RB$19&gt;='様式３（療養者名簿）（⑤の場合）'!$BD81,IF(RB$19&lt;='様式３（療養者名簿）（⑤の場合）'!$BE81,1,0),0),0)</f>
        <v>0</v>
      </c>
      <c r="RC76" s="225">
        <f>IF(RC$19-'様式３（療養者名簿）（⑤の場合）'!$BD81+1&lt;=15,IF(RC$19&gt;='様式３（療養者名簿）（⑤の場合）'!$BD81,IF(RC$19&lt;='様式３（療養者名簿）（⑤の場合）'!$BE81,1,0),0),0)</f>
        <v>0</v>
      </c>
      <c r="RD76" s="225">
        <f>IF(RD$19-'様式３（療養者名簿）（⑤の場合）'!$BD81+1&lt;=15,IF(RD$19&gt;='様式３（療養者名簿）（⑤の場合）'!$BD81,IF(RD$19&lt;='様式３（療養者名簿）（⑤の場合）'!$BE81,1,0),0),0)</f>
        <v>0</v>
      </c>
      <c r="RE76" s="225">
        <f>IF(RE$19-'様式３（療養者名簿）（⑤の場合）'!$BD81+1&lt;=15,IF(RE$19&gt;='様式３（療養者名簿）（⑤の場合）'!$BD81,IF(RE$19&lt;='様式３（療養者名簿）（⑤の場合）'!$BE81,1,0),0),0)</f>
        <v>0</v>
      </c>
      <c r="RF76" s="225">
        <f>IF(RF$19-'様式３（療養者名簿）（⑤の場合）'!$BD81+1&lt;=15,IF(RF$19&gt;='様式３（療養者名簿）（⑤の場合）'!$BD81,IF(RF$19&lt;='様式３（療養者名簿）（⑤の場合）'!$BE81,1,0),0),0)</f>
        <v>0</v>
      </c>
      <c r="RG76" s="225">
        <f>IF(RG$19-'様式３（療養者名簿）（⑤の場合）'!$BD81+1&lt;=15,IF(RG$19&gt;='様式３（療養者名簿）（⑤の場合）'!$BD81,IF(RG$19&lt;='様式３（療養者名簿）（⑤の場合）'!$BE81,1,0),0),0)</f>
        <v>0</v>
      </c>
      <c r="RH76" s="225">
        <f>IF(RH$19-'様式３（療養者名簿）（⑤の場合）'!$BD81+1&lt;=15,IF(RH$19&gt;='様式３（療養者名簿）（⑤の場合）'!$BD81,IF(RH$19&lt;='様式３（療養者名簿）（⑤の場合）'!$BE81,1,0),0),0)</f>
        <v>0</v>
      </c>
      <c r="RI76" s="225">
        <f>IF(RI$19-'様式３（療養者名簿）（⑤の場合）'!$BD81+1&lt;=15,IF(RI$19&gt;='様式３（療養者名簿）（⑤の場合）'!$BD81,IF(RI$19&lt;='様式３（療養者名簿）（⑤の場合）'!$BE81,1,0),0),0)</f>
        <v>0</v>
      </c>
      <c r="RJ76" s="225">
        <f>IF(RJ$19-'様式３（療養者名簿）（⑤の場合）'!$BD81+1&lt;=15,IF(RJ$19&gt;='様式３（療養者名簿）（⑤の場合）'!$BD81,IF(RJ$19&lt;='様式３（療養者名簿）（⑤の場合）'!$BE81,1,0),0),0)</f>
        <v>0</v>
      </c>
      <c r="RK76" s="225">
        <f>IF(RK$19-'様式３（療養者名簿）（⑤の場合）'!$BD81+1&lt;=15,IF(RK$19&gt;='様式３（療養者名簿）（⑤の場合）'!$BD81,IF(RK$19&lt;='様式３（療養者名簿）（⑤の場合）'!$BE81,1,0),0),0)</f>
        <v>0</v>
      </c>
      <c r="RL76" s="225">
        <f>IF(RL$19-'様式３（療養者名簿）（⑤の場合）'!$BD81+1&lt;=15,IF(RL$19&gt;='様式３（療養者名簿）（⑤の場合）'!$BD81,IF(RL$19&lt;='様式３（療養者名簿）（⑤の場合）'!$BE81,1,0),0),0)</f>
        <v>0</v>
      </c>
      <c r="RM76" s="225">
        <f>IF(RM$19-'様式３（療養者名簿）（⑤の場合）'!$BD81+1&lt;=15,IF(RM$19&gt;='様式３（療養者名簿）（⑤の場合）'!$BD81,IF(RM$19&lt;='様式３（療養者名簿）（⑤の場合）'!$BE81,1,0),0),0)</f>
        <v>0</v>
      </c>
      <c r="RN76" s="225">
        <f>IF(RN$19-'様式３（療養者名簿）（⑤の場合）'!$BD81+1&lt;=15,IF(RN$19&gt;='様式３（療養者名簿）（⑤の場合）'!$BD81,IF(RN$19&lt;='様式３（療養者名簿）（⑤の場合）'!$BE81,1,0),0),0)</f>
        <v>0</v>
      </c>
      <c r="RO76" s="225">
        <f>IF(RO$19-'様式３（療養者名簿）（⑤の場合）'!$BD81+1&lt;=15,IF(RO$19&gt;='様式３（療養者名簿）（⑤の場合）'!$BD81,IF(RO$19&lt;='様式３（療養者名簿）（⑤の場合）'!$BE81,1,0),0),0)</f>
        <v>0</v>
      </c>
      <c r="RP76" s="225">
        <f>IF(RP$19-'様式３（療養者名簿）（⑤の場合）'!$BD81+1&lt;=15,IF(RP$19&gt;='様式３（療養者名簿）（⑤の場合）'!$BD81,IF(RP$19&lt;='様式３（療養者名簿）（⑤の場合）'!$BE81,1,0),0),0)</f>
        <v>0</v>
      </c>
      <c r="RQ76" s="225">
        <f>IF(RQ$19-'様式３（療養者名簿）（⑤の場合）'!$BD81+1&lt;=15,IF(RQ$19&gt;='様式３（療養者名簿）（⑤の場合）'!$BD81,IF(RQ$19&lt;='様式３（療養者名簿）（⑤の場合）'!$BE81,1,0),0),0)</f>
        <v>0</v>
      </c>
      <c r="RR76" s="225">
        <f>IF(RR$19-'様式３（療養者名簿）（⑤の場合）'!$BD81+1&lt;=15,IF(RR$19&gt;='様式３（療養者名簿）（⑤の場合）'!$BD81,IF(RR$19&lt;='様式３（療養者名簿）（⑤の場合）'!$BE81,1,0),0),0)</f>
        <v>0</v>
      </c>
      <c r="RS76" s="225">
        <f>IF(RS$19-'様式３（療養者名簿）（⑤の場合）'!$BD81+1&lt;=15,IF(RS$19&gt;='様式３（療養者名簿）（⑤の場合）'!$BD81,IF(RS$19&lt;='様式３（療養者名簿）（⑤の場合）'!$BE81,1,0),0),0)</f>
        <v>0</v>
      </c>
      <c r="RT76" s="225">
        <f>IF(RT$19-'様式３（療養者名簿）（⑤の場合）'!$BD81+1&lt;=15,IF(RT$19&gt;='様式３（療養者名簿）（⑤の場合）'!$BD81,IF(RT$19&lt;='様式３（療養者名簿）（⑤の場合）'!$BE81,1,0),0),0)</f>
        <v>0</v>
      </c>
      <c r="RU76" s="225">
        <f>IF(RU$19-'様式３（療養者名簿）（⑤の場合）'!$BD81+1&lt;=15,IF(RU$19&gt;='様式３（療養者名簿）（⑤の場合）'!$BD81,IF(RU$19&lt;='様式３（療養者名簿）（⑤の場合）'!$BE81,1,0),0),0)</f>
        <v>0</v>
      </c>
      <c r="RV76" s="225">
        <f>IF(RV$19-'様式３（療養者名簿）（⑤の場合）'!$BD81+1&lt;=15,IF(RV$19&gt;='様式３（療養者名簿）（⑤の場合）'!$BD81,IF(RV$19&lt;='様式３（療養者名簿）（⑤の場合）'!$BE81,1,0),0),0)</f>
        <v>0</v>
      </c>
      <c r="RW76" s="225">
        <f>IF(RW$19-'様式３（療養者名簿）（⑤の場合）'!$BD81+1&lt;=15,IF(RW$19&gt;='様式３（療養者名簿）（⑤の場合）'!$BD81,IF(RW$19&lt;='様式３（療養者名簿）（⑤の場合）'!$BE81,1,0),0),0)</f>
        <v>0</v>
      </c>
      <c r="RX76" s="225">
        <f>IF(RX$19-'様式３（療養者名簿）（⑤の場合）'!$BD81+1&lt;=15,IF(RX$19&gt;='様式３（療養者名簿）（⑤の場合）'!$BD81,IF(RX$19&lt;='様式３（療養者名簿）（⑤の場合）'!$BE81,1,0),0),0)</f>
        <v>0</v>
      </c>
      <c r="RY76" s="225">
        <f>IF(RY$19-'様式３（療養者名簿）（⑤の場合）'!$BD81+1&lt;=15,IF(RY$19&gt;='様式３（療養者名簿）（⑤の場合）'!$BD81,IF(RY$19&lt;='様式３（療養者名簿）（⑤の場合）'!$BE81,1,0),0),0)</f>
        <v>0</v>
      </c>
      <c r="RZ76" s="225">
        <f>IF(RZ$19-'様式３（療養者名簿）（⑤の場合）'!$BD81+1&lt;=15,IF(RZ$19&gt;='様式３（療養者名簿）（⑤の場合）'!$BD81,IF(RZ$19&lt;='様式３（療養者名簿）（⑤の場合）'!$BE81,1,0),0),0)</f>
        <v>0</v>
      </c>
      <c r="SA76" s="225">
        <f>IF(SA$19-'様式３（療養者名簿）（⑤の場合）'!$BD81+1&lt;=15,IF(SA$19&gt;='様式３（療養者名簿）（⑤の場合）'!$BD81,IF(SA$19&lt;='様式３（療養者名簿）（⑤の場合）'!$BE81,1,0),0),0)</f>
        <v>0</v>
      </c>
      <c r="SB76" s="225">
        <f>IF(SB$19-'様式３（療養者名簿）（⑤の場合）'!$BD81+1&lt;=15,IF(SB$19&gt;='様式３（療養者名簿）（⑤の場合）'!$BD81,IF(SB$19&lt;='様式３（療養者名簿）（⑤の場合）'!$BE81,1,0),0),0)</f>
        <v>0</v>
      </c>
      <c r="SC76" s="225">
        <f>IF(SC$19-'様式３（療養者名簿）（⑤の場合）'!$BD81+1&lt;=15,IF(SC$19&gt;='様式３（療養者名簿）（⑤の場合）'!$BD81,IF(SC$19&lt;='様式３（療養者名簿）（⑤の場合）'!$BE81,1,0),0),0)</f>
        <v>0</v>
      </c>
      <c r="SD76" s="225">
        <f>IF(SD$19-'様式３（療養者名簿）（⑤の場合）'!$BD81+1&lt;=15,IF(SD$19&gt;='様式３（療養者名簿）（⑤の場合）'!$BD81,IF(SD$19&lt;='様式３（療養者名簿）（⑤の場合）'!$BE81,1,0),0),0)</f>
        <v>0</v>
      </c>
      <c r="SE76" s="225">
        <f>IF(SE$19-'様式３（療養者名簿）（⑤の場合）'!$BD81+1&lt;=15,IF(SE$19&gt;='様式３（療養者名簿）（⑤の場合）'!$BD81,IF(SE$19&lt;='様式３（療養者名簿）（⑤の場合）'!$BE81,1,0),0),0)</f>
        <v>0</v>
      </c>
      <c r="SF76" s="225">
        <f>IF(SF$19-'様式３（療養者名簿）（⑤の場合）'!$BD81+1&lt;=15,IF(SF$19&gt;='様式３（療養者名簿）（⑤の場合）'!$BD81,IF(SF$19&lt;='様式３（療養者名簿）（⑤の場合）'!$BE81,1,0),0),0)</f>
        <v>0</v>
      </c>
      <c r="SG76" s="225">
        <f>IF(SG$19-'様式３（療養者名簿）（⑤の場合）'!$BD81+1&lt;=15,IF(SG$19&gt;='様式３（療養者名簿）（⑤の場合）'!$BD81,IF(SG$19&lt;='様式３（療養者名簿）（⑤の場合）'!$BE81,1,0),0),0)</f>
        <v>0</v>
      </c>
      <c r="SH76" s="225">
        <f>IF(SH$19-'様式３（療養者名簿）（⑤の場合）'!$BD81+1&lt;=15,IF(SH$19&gt;='様式３（療養者名簿）（⑤の場合）'!$BD81,IF(SH$19&lt;='様式３（療養者名簿）（⑤の場合）'!$BE81,1,0),0),0)</f>
        <v>0</v>
      </c>
      <c r="SI76" s="225">
        <f>IF(SI$19-'様式３（療養者名簿）（⑤の場合）'!$BD81+1&lt;=15,IF(SI$19&gt;='様式３（療養者名簿）（⑤の場合）'!$BD81,IF(SI$19&lt;='様式３（療養者名簿）（⑤の場合）'!$BE81,1,0),0),0)</f>
        <v>0</v>
      </c>
      <c r="SJ76" s="225">
        <f>IF(SJ$19-'様式３（療養者名簿）（⑤の場合）'!$BD81+1&lt;=15,IF(SJ$19&gt;='様式３（療養者名簿）（⑤の場合）'!$BD81,IF(SJ$19&lt;='様式３（療養者名簿）（⑤の場合）'!$BE81,1,0),0),0)</f>
        <v>0</v>
      </c>
      <c r="SK76" s="225">
        <f>IF(SK$19-'様式３（療養者名簿）（⑤の場合）'!$BD81+1&lt;=15,IF(SK$19&gt;='様式３（療養者名簿）（⑤の場合）'!$BD81,IF(SK$19&lt;='様式３（療養者名簿）（⑤の場合）'!$BE81,1,0),0),0)</f>
        <v>0</v>
      </c>
      <c r="SL76" s="225">
        <f>IF(SL$19-'様式３（療養者名簿）（⑤の場合）'!$BD81+1&lt;=15,IF(SL$19&gt;='様式３（療養者名簿）（⑤の場合）'!$BD81,IF(SL$19&lt;='様式３（療養者名簿）（⑤の場合）'!$BE81,1,0),0),0)</f>
        <v>0</v>
      </c>
      <c r="SM76" s="225">
        <f>IF(SM$19-'様式３（療養者名簿）（⑤の場合）'!$BD81+1&lt;=15,IF(SM$19&gt;='様式３（療養者名簿）（⑤の場合）'!$BD81,IF(SM$19&lt;='様式３（療養者名簿）（⑤の場合）'!$BE81,1,0),0),0)</f>
        <v>0</v>
      </c>
      <c r="SN76" s="225">
        <f>IF(SN$19-'様式３（療養者名簿）（⑤の場合）'!$BD81+1&lt;=15,IF(SN$19&gt;='様式３（療養者名簿）（⑤の場合）'!$BD81,IF(SN$19&lt;='様式３（療養者名簿）（⑤の場合）'!$BE81,1,0),0),0)</f>
        <v>0</v>
      </c>
      <c r="SO76" s="225">
        <f>IF(SO$19-'様式３（療養者名簿）（⑤の場合）'!$BD81+1&lt;=15,IF(SO$19&gt;='様式３（療養者名簿）（⑤の場合）'!$BD81,IF(SO$19&lt;='様式３（療養者名簿）（⑤の場合）'!$BE81,1,0),0),0)</f>
        <v>0</v>
      </c>
      <c r="SP76" s="225">
        <f>IF(SP$19-'様式３（療養者名簿）（⑤の場合）'!$BD81+1&lt;=15,IF(SP$19&gt;='様式３（療養者名簿）（⑤の場合）'!$BD81,IF(SP$19&lt;='様式３（療養者名簿）（⑤の場合）'!$BE81,1,0),0),0)</f>
        <v>0</v>
      </c>
      <c r="SQ76" s="225">
        <f>IF(SQ$19-'様式３（療養者名簿）（⑤の場合）'!$BD81+1&lt;=15,IF(SQ$19&gt;='様式３（療養者名簿）（⑤の場合）'!$BD81,IF(SQ$19&lt;='様式３（療養者名簿）（⑤の場合）'!$BE81,1,0),0),0)</f>
        <v>0</v>
      </c>
      <c r="SR76" s="225">
        <f>IF(SR$19-'様式３（療養者名簿）（⑤の場合）'!$BD81+1&lt;=15,IF(SR$19&gt;='様式３（療養者名簿）（⑤の場合）'!$BD81,IF(SR$19&lt;='様式３（療養者名簿）（⑤の場合）'!$BE81,1,0),0),0)</f>
        <v>0</v>
      </c>
      <c r="SS76" s="225">
        <f>IF(SS$19-'様式３（療養者名簿）（⑤の場合）'!$BD81+1&lt;=15,IF(SS$19&gt;='様式３（療養者名簿）（⑤の場合）'!$BD81,IF(SS$19&lt;='様式３（療養者名簿）（⑤の場合）'!$BE81,1,0),0),0)</f>
        <v>0</v>
      </c>
      <c r="ST76" s="225">
        <f>IF(ST$19-'様式３（療養者名簿）（⑤の場合）'!$BD81+1&lt;=15,IF(ST$19&gt;='様式３（療養者名簿）（⑤の場合）'!$BD81,IF(ST$19&lt;='様式３（療養者名簿）（⑤の場合）'!$BE81,1,0),0),0)</f>
        <v>0</v>
      </c>
      <c r="SU76" s="225">
        <f>IF(SU$19-'様式３（療養者名簿）（⑤の場合）'!$BD81+1&lt;=15,IF(SU$19&gt;='様式３（療養者名簿）（⑤の場合）'!$BD81,IF(SU$19&lt;='様式３（療養者名簿）（⑤の場合）'!$BE81,1,0),0),0)</f>
        <v>0</v>
      </c>
      <c r="SV76" s="225">
        <f>IF(SV$19-'様式３（療養者名簿）（⑤の場合）'!$BD81+1&lt;=15,IF(SV$19&gt;='様式３（療養者名簿）（⑤の場合）'!$BD81,IF(SV$19&lt;='様式３（療養者名簿）（⑤の場合）'!$BE81,1,0),0),0)</f>
        <v>0</v>
      </c>
      <c r="SW76" s="225">
        <f>IF(SW$19-'様式３（療養者名簿）（⑤の場合）'!$BD81+1&lt;=15,IF(SW$19&gt;='様式３（療養者名簿）（⑤の場合）'!$BD81,IF(SW$19&lt;='様式３（療養者名簿）（⑤の場合）'!$BE81,1,0),0),0)</f>
        <v>0</v>
      </c>
      <c r="SX76" s="225">
        <f>IF(SX$19-'様式３（療養者名簿）（⑤の場合）'!$BD81+1&lt;=15,IF(SX$19&gt;='様式３（療養者名簿）（⑤の場合）'!$BD81,IF(SX$19&lt;='様式３（療養者名簿）（⑤の場合）'!$BE81,1,0),0),0)</f>
        <v>0</v>
      </c>
      <c r="SY76" s="225">
        <f>IF(SY$19-'様式３（療養者名簿）（⑤の場合）'!$BD81+1&lt;=15,IF(SY$19&gt;='様式３（療養者名簿）（⑤の場合）'!$BD81,IF(SY$19&lt;='様式３（療養者名簿）（⑤の場合）'!$BE81,1,0),0),0)</f>
        <v>0</v>
      </c>
      <c r="SZ76" s="225">
        <f>IF(SZ$19-'様式３（療養者名簿）（⑤の場合）'!$BD81+1&lt;=15,IF(SZ$19&gt;='様式３（療養者名簿）（⑤の場合）'!$BD81,IF(SZ$19&lt;='様式３（療養者名簿）（⑤の場合）'!$BE81,1,0),0),0)</f>
        <v>0</v>
      </c>
      <c r="TA76" s="225">
        <f>IF(TA$19-'様式３（療養者名簿）（⑤の場合）'!$BD81+1&lt;=15,IF(TA$19&gt;='様式３（療養者名簿）（⑤の場合）'!$BD81,IF(TA$19&lt;='様式３（療養者名簿）（⑤の場合）'!$BE81,1,0),0),0)</f>
        <v>0</v>
      </c>
      <c r="TB76" s="225">
        <f>IF(TB$19-'様式３（療養者名簿）（⑤の場合）'!$BD81+1&lt;=15,IF(TB$19&gt;='様式３（療養者名簿）（⑤の場合）'!$BD81,IF(TB$19&lt;='様式３（療養者名簿）（⑤の場合）'!$BE81,1,0),0),0)</f>
        <v>0</v>
      </c>
      <c r="TC76" s="225">
        <f>IF(TC$19-'様式３（療養者名簿）（⑤の場合）'!$BD81+1&lt;=15,IF(TC$19&gt;='様式３（療養者名簿）（⑤の場合）'!$BD81,IF(TC$19&lt;='様式３（療養者名簿）（⑤の場合）'!$BE81,1,0),0),0)</f>
        <v>0</v>
      </c>
      <c r="TD76" s="225">
        <f>IF(TD$19-'様式３（療養者名簿）（⑤の場合）'!$BD81+1&lt;=15,IF(TD$19&gt;='様式３（療養者名簿）（⑤の場合）'!$BD81,IF(TD$19&lt;='様式３（療養者名簿）（⑤の場合）'!$BE81,1,0),0),0)</f>
        <v>0</v>
      </c>
      <c r="TE76" s="225">
        <f>IF(TE$19-'様式３（療養者名簿）（⑤の場合）'!$BD81+1&lt;=15,IF(TE$19&gt;='様式３（療養者名簿）（⑤の場合）'!$BD81,IF(TE$19&lt;='様式３（療養者名簿）（⑤の場合）'!$BE81,1,0),0),0)</f>
        <v>0</v>
      </c>
      <c r="TF76" s="225">
        <f>IF(TF$19-'様式３（療養者名簿）（⑤の場合）'!$BD81+1&lt;=15,IF(TF$19&gt;='様式３（療養者名簿）（⑤の場合）'!$BD81,IF(TF$19&lt;='様式３（療養者名簿）（⑤の場合）'!$BE81,1,0),0),0)</f>
        <v>0</v>
      </c>
      <c r="TG76" s="225">
        <f>IF(TG$19-'様式３（療養者名簿）（⑤の場合）'!$BD81+1&lt;=15,IF(TG$19&gt;='様式３（療養者名簿）（⑤の場合）'!$BD81,IF(TG$19&lt;='様式３（療養者名簿）（⑤の場合）'!$BE81,1,0),0),0)</f>
        <v>0</v>
      </c>
      <c r="TH76" s="225">
        <f>IF(TH$19-'様式３（療養者名簿）（⑤の場合）'!$BD81+1&lt;=15,IF(TH$19&gt;='様式３（療養者名簿）（⑤の場合）'!$BD81,IF(TH$19&lt;='様式３（療養者名簿）（⑤の場合）'!$BE81,1,0),0),0)</f>
        <v>0</v>
      </c>
      <c r="TI76" s="225">
        <f>IF(TI$19-'様式３（療養者名簿）（⑤の場合）'!$BD81+1&lt;=15,IF(TI$19&gt;='様式３（療養者名簿）（⑤の場合）'!$BD81,IF(TI$19&lt;='様式３（療養者名簿）（⑤の場合）'!$BE81,1,0),0),0)</f>
        <v>0</v>
      </c>
      <c r="TJ76" s="225">
        <f>IF(TJ$19-'様式３（療養者名簿）（⑤の場合）'!$BD81+1&lt;=15,IF(TJ$19&gt;='様式３（療養者名簿）（⑤の場合）'!$BD81,IF(TJ$19&lt;='様式３（療養者名簿）（⑤の場合）'!$BE81,1,0),0),0)</f>
        <v>0</v>
      </c>
      <c r="TK76" s="225">
        <f>IF(TK$19-'様式３（療養者名簿）（⑤の場合）'!$BD81+1&lt;=15,IF(TK$19&gt;='様式３（療養者名簿）（⑤の場合）'!$BD81,IF(TK$19&lt;='様式３（療養者名簿）（⑤の場合）'!$BE81,1,0),0),0)</f>
        <v>0</v>
      </c>
      <c r="TL76" s="225">
        <f>IF(TL$19-'様式３（療養者名簿）（⑤の場合）'!$BD81+1&lt;=15,IF(TL$19&gt;='様式３（療養者名簿）（⑤の場合）'!$BD81,IF(TL$19&lt;='様式３（療養者名簿）（⑤の場合）'!$BE81,1,0),0),0)</f>
        <v>0</v>
      </c>
      <c r="TM76" s="225">
        <f>IF(TM$19-'様式３（療養者名簿）（⑤の場合）'!$BD81+1&lt;=15,IF(TM$19&gt;='様式３（療養者名簿）（⑤の場合）'!$BD81,IF(TM$19&lt;='様式３（療養者名簿）（⑤の場合）'!$BE81,1,0),0),0)</f>
        <v>0</v>
      </c>
      <c r="TN76" s="225">
        <f>IF(TN$19-'様式３（療養者名簿）（⑤の場合）'!$BD81+1&lt;=15,IF(TN$19&gt;='様式３（療養者名簿）（⑤の場合）'!$BD81,IF(TN$19&lt;='様式３（療養者名簿）（⑤の場合）'!$BE81,1,0),0),0)</f>
        <v>0</v>
      </c>
      <c r="TO76" s="225">
        <f>IF(TO$19-'様式３（療養者名簿）（⑤の場合）'!$BD81+1&lt;=15,IF(TO$19&gt;='様式３（療養者名簿）（⑤の場合）'!$BD81,IF(TO$19&lt;='様式３（療養者名簿）（⑤の場合）'!$BE81,1,0),0),0)</f>
        <v>0</v>
      </c>
      <c r="TP76" s="225">
        <f>IF(TP$19-'様式３（療養者名簿）（⑤の場合）'!$BD81+1&lt;=15,IF(TP$19&gt;='様式３（療養者名簿）（⑤の場合）'!$BD81,IF(TP$19&lt;='様式３（療養者名簿）（⑤の場合）'!$BE81,1,0),0),0)</f>
        <v>0</v>
      </c>
      <c r="TQ76" s="225">
        <f>IF(TQ$19-'様式３（療養者名簿）（⑤の場合）'!$BD81+1&lt;=15,IF(TQ$19&gt;='様式３（療養者名簿）（⑤の場合）'!$BD81,IF(TQ$19&lt;='様式３（療養者名簿）（⑤の場合）'!$BE81,1,0),0),0)</f>
        <v>0</v>
      </c>
      <c r="TR76" s="225">
        <f>IF(TR$19-'様式３（療養者名簿）（⑤の場合）'!$BD81+1&lt;=15,IF(TR$19&gt;='様式３（療養者名簿）（⑤の場合）'!$BD81,IF(TR$19&lt;='様式３（療養者名簿）（⑤の場合）'!$BE81,1,0),0),0)</f>
        <v>0</v>
      </c>
      <c r="TS76" s="225">
        <f>IF(TS$19-'様式３（療養者名簿）（⑤の場合）'!$BD81+1&lt;=15,IF(TS$19&gt;='様式３（療養者名簿）（⑤の場合）'!$BD81,IF(TS$19&lt;='様式３（療養者名簿）（⑤の場合）'!$BE81,1,0),0),0)</f>
        <v>0</v>
      </c>
      <c r="TT76" s="225">
        <f>IF(TT$19-'様式３（療養者名簿）（⑤の場合）'!$BD81+1&lt;=15,IF(TT$19&gt;='様式３（療養者名簿）（⑤の場合）'!$BD81,IF(TT$19&lt;='様式３（療養者名簿）（⑤の場合）'!$BE81,1,0),0),0)</f>
        <v>0</v>
      </c>
      <c r="TU76" s="225">
        <f>IF(TU$19-'様式３（療養者名簿）（⑤の場合）'!$BD81+1&lt;=15,IF(TU$19&gt;='様式３（療養者名簿）（⑤の場合）'!$BD81,IF(TU$19&lt;='様式３（療養者名簿）（⑤の場合）'!$BE81,1,0),0),0)</f>
        <v>0</v>
      </c>
      <c r="TV76" s="225">
        <f>IF(TV$19-'様式３（療養者名簿）（⑤の場合）'!$BD81+1&lt;=15,IF(TV$19&gt;='様式３（療養者名簿）（⑤の場合）'!$BD81,IF(TV$19&lt;='様式３（療養者名簿）（⑤の場合）'!$BE81,1,0),0),0)</f>
        <v>0</v>
      </c>
      <c r="TW76" s="225">
        <f>IF(TW$19-'様式３（療養者名簿）（⑤の場合）'!$BD81+1&lt;=15,IF(TW$19&gt;='様式３（療養者名簿）（⑤の場合）'!$BD81,IF(TW$19&lt;='様式３（療養者名簿）（⑤の場合）'!$BE81,1,0),0),0)</f>
        <v>0</v>
      </c>
      <c r="TX76" s="225">
        <f>IF(TX$19-'様式３（療養者名簿）（⑤の場合）'!$BD81+1&lt;=15,IF(TX$19&gt;='様式３（療養者名簿）（⑤の場合）'!$BD81,IF(TX$19&lt;='様式３（療養者名簿）（⑤の場合）'!$BE81,1,0),0),0)</f>
        <v>0</v>
      </c>
      <c r="TY76" s="225">
        <f>IF(TY$19-'様式３（療養者名簿）（⑤の場合）'!$BD81+1&lt;=15,IF(TY$19&gt;='様式３（療養者名簿）（⑤の場合）'!$BD81,IF(TY$19&lt;='様式３（療養者名簿）（⑤の場合）'!$BE81,1,0),0),0)</f>
        <v>0</v>
      </c>
      <c r="TZ76" s="225">
        <f>IF(TZ$19-'様式３（療養者名簿）（⑤の場合）'!$BD81+1&lt;=15,IF(TZ$19&gt;='様式３（療養者名簿）（⑤の場合）'!$BD81,IF(TZ$19&lt;='様式３（療養者名簿）（⑤の場合）'!$BE81,1,0),0),0)</f>
        <v>0</v>
      </c>
      <c r="UA76" s="225">
        <f>IF(UA$19-'様式３（療養者名簿）（⑤の場合）'!$BD81+1&lt;=15,IF(UA$19&gt;='様式３（療養者名簿）（⑤の場合）'!$BD81,IF(UA$19&lt;='様式３（療養者名簿）（⑤の場合）'!$BE81,1,0),0),0)</f>
        <v>0</v>
      </c>
      <c r="UB76" s="225">
        <f>IF(UB$19-'様式３（療養者名簿）（⑤の場合）'!$BD81+1&lt;=15,IF(UB$19&gt;='様式３（療養者名簿）（⑤の場合）'!$BD81,IF(UB$19&lt;='様式３（療養者名簿）（⑤の場合）'!$BE81,1,0),0),0)</f>
        <v>0</v>
      </c>
      <c r="UC76" s="225">
        <f>IF(UC$19-'様式３（療養者名簿）（⑤の場合）'!$BD81+1&lt;=15,IF(UC$19&gt;='様式３（療養者名簿）（⑤の場合）'!$BD81,IF(UC$19&lt;='様式３（療養者名簿）（⑤の場合）'!$BE81,1,0),0),0)</f>
        <v>0</v>
      </c>
      <c r="UD76" s="338">
        <f>IF(UD$19-'様式３（療養者名簿）（⑤の場合）'!$BD81+1&lt;=15,IF(UD$19&gt;='様式３（療養者名簿）（⑤の場合）'!$BD81,IF(UD$19&lt;='様式３（療養者名簿）（⑤の場合）'!$BE81,1,0),0),0)</f>
        <v>0</v>
      </c>
      <c r="UE76" s="338">
        <f>IF(UE$19-'様式３（療養者名簿）（⑤の場合）'!$BD81+1&lt;=15,IF(UE$19&gt;='様式３（療養者名簿）（⑤の場合）'!$BD81,IF(UE$19&lt;='様式３（療養者名簿）（⑤の場合）'!$BE81,1,0),0),0)</f>
        <v>0</v>
      </c>
      <c r="UF76" s="338">
        <f>IF(UF$19-'様式３（療養者名簿）（⑤の場合）'!$BD81+1&lt;=15,IF(UF$19&gt;='様式３（療養者名簿）（⑤の場合）'!$BD81,IF(UF$19&lt;='様式３（療養者名簿）（⑤の場合）'!$BE81,1,0),0),0)</f>
        <v>0</v>
      </c>
      <c r="UG76" s="338">
        <f>IF(UG$19-'様式３（療養者名簿）（⑤の場合）'!$BD81+1&lt;=15,IF(UG$19&gt;='様式３（療養者名簿）（⑤の場合）'!$BD81,IF(UG$19&lt;='様式３（療養者名簿）（⑤の場合）'!$BE81,1,0),0),0)</f>
        <v>0</v>
      </c>
      <c r="UH76" s="338">
        <f>IF(UH$19-'様式３（療養者名簿）（⑤の場合）'!$BD81+1&lt;=15,IF(UH$19&gt;='様式３（療養者名簿）（⑤の場合）'!$BD81,IF(UH$19&lt;='様式３（療養者名簿）（⑤の場合）'!$BE81,1,0),0),0)</f>
        <v>0</v>
      </c>
      <c r="UI76" s="338">
        <f>IF(UI$19-'様式３（療養者名簿）（⑤の場合）'!$BD81+1&lt;=15,IF(UI$19&gt;='様式３（療養者名簿）（⑤の場合）'!$BD81,IF(UI$19&lt;='様式３（療養者名簿）（⑤の場合）'!$BE81,1,0),0),0)</f>
        <v>0</v>
      </c>
      <c r="UJ76" s="338">
        <f>IF(UJ$19-'様式３（療養者名簿）（⑤の場合）'!$BD81+1&lt;=15,IF(UJ$19&gt;='様式３（療養者名簿）（⑤の場合）'!$BD81,IF(UJ$19&lt;='様式３（療養者名簿）（⑤の場合）'!$BE81,1,0),0),0)</f>
        <v>0</v>
      </c>
      <c r="UK76" s="338">
        <f>IF(UK$19-'様式３（療養者名簿）（⑤の場合）'!$BD81+1&lt;=15,IF(UK$19&gt;='様式３（療養者名簿）（⑤の場合）'!$BD81,IF(UK$19&lt;='様式３（療養者名簿）（⑤の場合）'!$BE81,1,0),0),0)</f>
        <v>0</v>
      </c>
      <c r="UL76" s="338">
        <f>IF(UL$19-'様式３（療養者名簿）（⑤の場合）'!$BD81+1&lt;=15,IF(UL$19&gt;='様式３（療養者名簿）（⑤の場合）'!$BD81,IF(UL$19&lt;='様式３（療養者名簿）（⑤の場合）'!$BE81,1,0),0),0)</f>
        <v>0</v>
      </c>
      <c r="UM76" s="338">
        <f>IF(UM$19-'様式３（療養者名簿）（⑤の場合）'!$BD81+1&lt;=15,IF(UM$19&gt;='様式３（療養者名簿）（⑤の場合）'!$BD81,IF(UM$19&lt;='様式３（療養者名簿）（⑤の場合）'!$BE81,1,0),0),0)</f>
        <v>0</v>
      </c>
      <c r="UN76" s="338">
        <f>IF(UN$19-'様式３（療養者名簿）（⑤の場合）'!$BD81+1&lt;=15,IF(UN$19&gt;='様式３（療養者名簿）（⑤の場合）'!$BD81,IF(UN$19&lt;='様式３（療養者名簿）（⑤の場合）'!$BE81,1,0),0),0)</f>
        <v>0</v>
      </c>
      <c r="UO76" s="338">
        <f>IF(UO$19-'様式３（療養者名簿）（⑤の場合）'!$BD81+1&lt;=15,IF(UO$19&gt;='様式３（療養者名簿）（⑤の場合）'!$BD81,IF(UO$19&lt;='様式３（療養者名簿）（⑤の場合）'!$BE81,1,0),0),0)</f>
        <v>0</v>
      </c>
      <c r="UP76" s="338">
        <f>IF(UP$19-'様式３（療養者名簿）（⑤の場合）'!$BD81+1&lt;=15,IF(UP$19&gt;='様式３（療養者名簿）（⑤の場合）'!$BD81,IF(UP$19&lt;='様式３（療養者名簿）（⑤の場合）'!$BE81,1,0),0),0)</f>
        <v>0</v>
      </c>
      <c r="UQ76" s="338">
        <f>IF(UQ$19-'様式３（療養者名簿）（⑤の場合）'!$BD81+1&lt;=15,IF(UQ$19&gt;='様式３（療養者名簿）（⑤の場合）'!$BD81,IF(UQ$19&lt;='様式３（療養者名簿）（⑤の場合）'!$BE81,1,0),0),0)</f>
        <v>0</v>
      </c>
      <c r="UR76" s="338">
        <f>IF(UR$19-'様式３（療養者名簿）（⑤の場合）'!$BD81+1&lt;=15,IF(UR$19&gt;='様式３（療養者名簿）（⑤の場合）'!$BD81,IF(UR$19&lt;='様式３（療養者名簿）（⑤の場合）'!$BE81,1,0),0),0)</f>
        <v>0</v>
      </c>
      <c r="US76" s="338">
        <f>IF(US$19-'様式３（療養者名簿）（⑤の場合）'!$BD81+1&lt;=15,IF(US$19&gt;='様式３（療養者名簿）（⑤の場合）'!$BD81,IF(US$19&lt;='様式３（療養者名簿）（⑤の場合）'!$BE81,1,0),0),0)</f>
        <v>0</v>
      </c>
      <c r="UT76" s="338">
        <f>IF(UT$19-'様式３（療養者名簿）（⑤の場合）'!$BD81+1&lt;=15,IF(UT$19&gt;='様式３（療養者名簿）（⑤の場合）'!$BD81,IF(UT$19&lt;='様式３（療養者名簿）（⑤の場合）'!$BE81,1,0),0),0)</f>
        <v>0</v>
      </c>
      <c r="UU76" s="338">
        <f>IF(UU$19-'様式３（療養者名簿）（⑤の場合）'!$BD81+1&lt;=15,IF(UU$19&gt;='様式３（療養者名簿）（⑤の場合）'!$BD81,IF(UU$19&lt;='様式３（療養者名簿）（⑤の場合）'!$BE81,1,0),0),0)</f>
        <v>0</v>
      </c>
      <c r="UV76" s="338">
        <f>IF(UV$19-'様式３（療養者名簿）（⑤の場合）'!$BD81+1&lt;=15,IF(UV$19&gt;='様式３（療養者名簿）（⑤の場合）'!$BD81,IF(UV$19&lt;='様式３（療養者名簿）（⑤の場合）'!$BE81,1,0),0),0)</f>
        <v>0</v>
      </c>
      <c r="UW76" s="338">
        <f>IF(UW$19-'様式３（療養者名簿）（⑤の場合）'!$BD81+1&lt;=15,IF(UW$19&gt;='様式３（療養者名簿）（⑤の場合）'!$BD81,IF(UW$19&lt;='様式３（療養者名簿）（⑤の場合）'!$BE81,1,0),0),0)</f>
        <v>0</v>
      </c>
      <c r="UX76" s="338">
        <f>IF(UX$19-'様式３（療養者名簿）（⑤の場合）'!$BD81+1&lt;=15,IF(UX$19&gt;='様式３（療養者名簿）（⑤の場合）'!$BD81,IF(UX$19&lt;='様式３（療養者名簿）（⑤の場合）'!$BE81,1,0),0),0)</f>
        <v>0</v>
      </c>
      <c r="UY76" s="338">
        <f>IF(UY$19-'様式３（療養者名簿）（⑤の場合）'!$BD81+1&lt;=15,IF(UY$19&gt;='様式３（療養者名簿）（⑤の場合）'!$BD81,IF(UY$19&lt;='様式３（療養者名簿）（⑤の場合）'!$BE81,1,0),0),0)</f>
        <v>0</v>
      </c>
      <c r="UZ76" s="338">
        <f>IF(UZ$19-'様式３（療養者名簿）（⑤の場合）'!$BD81+1&lt;=15,IF(UZ$19&gt;='様式３（療養者名簿）（⑤の場合）'!$BD81,IF(UZ$19&lt;='様式３（療養者名簿）（⑤の場合）'!$BE81,1,0),0),0)</f>
        <v>0</v>
      </c>
      <c r="VA76" s="338">
        <f>IF(VA$19-'様式３（療養者名簿）（⑤の場合）'!$BD81+1&lt;=15,IF(VA$19&gt;='様式３（療養者名簿）（⑤の場合）'!$BD81,IF(VA$19&lt;='様式３（療養者名簿）（⑤の場合）'!$BE81,1,0),0),0)</f>
        <v>0</v>
      </c>
      <c r="VB76" s="338">
        <f>IF(VB$19-'様式３（療養者名簿）（⑤の場合）'!$BD81+1&lt;=15,IF(VB$19&gt;='様式３（療養者名簿）（⑤の場合）'!$BD81,IF(VB$19&lt;='様式３（療養者名簿）（⑤の場合）'!$BE81,1,0),0),0)</f>
        <v>0</v>
      </c>
      <c r="VC76" s="338">
        <f>IF(VC$19-'様式３（療養者名簿）（⑤の場合）'!$BD81+1&lt;=15,IF(VC$19&gt;='様式３（療養者名簿）（⑤の場合）'!$BD81,IF(VC$19&lt;='様式３（療養者名簿）（⑤の場合）'!$BE81,1,0),0),0)</f>
        <v>0</v>
      </c>
      <c r="VD76" s="338">
        <f>IF(VD$19-'様式３（療養者名簿）（⑤の場合）'!$BD81+1&lt;=15,IF(VD$19&gt;='様式３（療養者名簿）（⑤の場合）'!$BD81,IF(VD$19&lt;='様式３（療養者名簿）（⑤の場合）'!$BE81,1,0),0),0)</f>
        <v>0</v>
      </c>
      <c r="VE76" s="338">
        <f>IF(VE$19-'様式３（療養者名簿）（⑤の場合）'!$BD81+1&lt;=15,IF(VE$19&gt;='様式３（療養者名簿）（⑤の場合）'!$BD81,IF(VE$19&lt;='様式３（療養者名簿）（⑤の場合）'!$BE81,1,0),0),0)</f>
        <v>0</v>
      </c>
      <c r="VF76" s="338">
        <f>IF(VF$19-'様式３（療養者名簿）（⑤の場合）'!$BD81+1&lt;=15,IF(VF$19&gt;='様式３（療養者名簿）（⑤の場合）'!$BD81,IF(VF$19&lt;='様式３（療養者名簿）（⑤の場合）'!$BE81,1,0),0),0)</f>
        <v>0</v>
      </c>
      <c r="VG76" s="338">
        <f>IF(VG$19-'様式３（療養者名簿）（⑤の場合）'!$BD81+1&lt;=15,IF(VG$19&gt;='様式３（療養者名簿）（⑤の場合）'!$BD81,IF(VG$19&lt;='様式３（療養者名簿）（⑤の場合）'!$BE81,1,0),0),0)</f>
        <v>0</v>
      </c>
      <c r="VH76" s="338">
        <f>IF(VH$19-'様式３（療養者名簿）（⑤の場合）'!$BD81+1&lt;=15,IF(VH$19&gt;='様式３（療養者名簿）（⑤の場合）'!$BD81,IF(VH$19&lt;='様式３（療養者名簿）（⑤の場合）'!$BE81,1,0),0),0)</f>
        <v>0</v>
      </c>
      <c r="VI76" s="338">
        <f>IF(VI$19-'様式３（療養者名簿）（⑤の場合）'!$BD81+1&lt;=15,IF(VI$19&gt;='様式３（療養者名簿）（⑤の場合）'!$BD81,IF(VI$19&lt;='様式３（療養者名簿）（⑤の場合）'!$BE81,1,0),0),0)</f>
        <v>0</v>
      </c>
      <c r="VJ76" s="338">
        <f>IF(VJ$19-'様式３（療養者名簿）（⑤の場合）'!$BD81+1&lt;=15,IF(VJ$19&gt;='様式３（療養者名簿）（⑤の場合）'!$BD81,IF(VJ$19&lt;='様式３（療養者名簿）（⑤の場合）'!$BE81,1,0),0),0)</f>
        <v>0</v>
      </c>
      <c r="VK76" s="338">
        <f>IF(VK$19-'様式３（療養者名簿）（⑤の場合）'!$BD81+1&lt;=15,IF(VK$19&gt;='様式３（療養者名簿）（⑤の場合）'!$BD81,IF(VK$19&lt;='様式３（療養者名簿）（⑤の場合）'!$BE81,1,0),0),0)</f>
        <v>0</v>
      </c>
      <c r="VL76" s="338">
        <f>IF(VL$19-'様式３（療養者名簿）（⑤の場合）'!$BD81+1&lt;=15,IF(VL$19&gt;='様式３（療養者名簿）（⑤の場合）'!$BD81,IF(VL$19&lt;='様式３（療養者名簿）（⑤の場合）'!$BE81,1,0),0),0)</f>
        <v>0</v>
      </c>
      <c r="VM76" s="338">
        <f>IF(VM$19-'様式３（療養者名簿）（⑤の場合）'!$BD81+1&lt;=15,IF(VM$19&gt;='様式３（療養者名簿）（⑤の場合）'!$BD81,IF(VM$19&lt;='様式３（療養者名簿）（⑤の場合）'!$BE81,1,0),0),0)</f>
        <v>0</v>
      </c>
      <c r="VN76" s="338">
        <f>IF(VN$19-'様式３（療養者名簿）（⑤の場合）'!$BD81+1&lt;=15,IF(VN$19&gt;='様式３（療養者名簿）（⑤の場合）'!$BD81,IF(VN$19&lt;='様式３（療養者名簿）（⑤の場合）'!$BE81,1,0),0),0)</f>
        <v>0</v>
      </c>
      <c r="VO76" s="338">
        <f>IF(VO$19-'様式３（療養者名簿）（⑤の場合）'!$BD81+1&lt;=15,IF(VO$19&gt;='様式３（療養者名簿）（⑤の場合）'!$BD81,IF(VO$19&lt;='様式３（療養者名簿）（⑤の場合）'!$BE81,1,0),0),0)</f>
        <v>0</v>
      </c>
      <c r="VP76" s="338">
        <f>IF(VP$19-'様式３（療養者名簿）（⑤の場合）'!$BD81+1&lt;=15,IF(VP$19&gt;='様式３（療養者名簿）（⑤の場合）'!$BD81,IF(VP$19&lt;='様式３（療養者名簿）（⑤の場合）'!$BE81,1,0),0),0)</f>
        <v>0</v>
      </c>
      <c r="VQ76" s="338">
        <f>IF(VQ$19-'様式３（療養者名簿）（⑤の場合）'!$BD81+1&lt;=15,IF(VQ$19&gt;='様式３（療養者名簿）（⑤の場合）'!$BD81,IF(VQ$19&lt;='様式３（療養者名簿）（⑤の場合）'!$BE81,1,0),0),0)</f>
        <v>0</v>
      </c>
      <c r="VR76" s="338">
        <f>IF(VR$19-'様式３（療養者名簿）（⑤の場合）'!$BD81+1&lt;=15,IF(VR$19&gt;='様式３（療養者名簿）（⑤の場合）'!$BD81,IF(VR$19&lt;='様式３（療養者名簿）（⑤の場合）'!$BE81,1,0),0),0)</f>
        <v>0</v>
      </c>
      <c r="VS76" s="338">
        <f>IF(VS$19-'様式３（療養者名簿）（⑤の場合）'!$BD81+1&lt;=15,IF(VS$19&gt;='様式３（療養者名簿）（⑤の場合）'!$BD81,IF(VS$19&lt;='様式３（療養者名簿）（⑤の場合）'!$BE81,1,0),0),0)</f>
        <v>0</v>
      </c>
      <c r="VT76" s="338">
        <f>IF(VT$19-'様式３（療養者名簿）（⑤の場合）'!$BD81+1&lt;=15,IF(VT$19&gt;='様式３（療養者名簿）（⑤の場合）'!$BD81,IF(VT$19&lt;='様式３（療養者名簿）（⑤の場合）'!$BE81,1,0),0),0)</f>
        <v>0</v>
      </c>
      <c r="VU76" s="338">
        <f>IF(VU$19-'様式３（療養者名簿）（⑤の場合）'!$BD81+1&lt;=15,IF(VU$19&gt;='様式３（療養者名簿）（⑤の場合）'!$BD81,IF(VU$19&lt;='様式３（療養者名簿）（⑤の場合）'!$BE81,1,0),0),0)</f>
        <v>0</v>
      </c>
      <c r="VV76" s="338">
        <f>IF(VV$19-'様式３（療養者名簿）（⑤の場合）'!$BD81+1&lt;=15,IF(VV$19&gt;='様式３（療養者名簿）（⑤の場合）'!$BD81,IF(VV$19&lt;='様式３（療養者名簿）（⑤の場合）'!$BE81,1,0),0),0)</f>
        <v>0</v>
      </c>
      <c r="VW76" s="338">
        <f>IF(VW$19-'様式３（療養者名簿）（⑤の場合）'!$BD81+1&lt;=15,IF(VW$19&gt;='様式３（療養者名簿）（⑤の場合）'!$BD81,IF(VW$19&lt;='様式３（療養者名簿）（⑤の場合）'!$BE81,1,0),0),0)</f>
        <v>0</v>
      </c>
      <c r="VX76" s="338">
        <f>IF(VX$19-'様式３（療養者名簿）（⑤の場合）'!$BD81+1&lt;=15,IF(VX$19&gt;='様式３（療養者名簿）（⑤の場合）'!$BD81,IF(VX$19&lt;='様式３（療養者名簿）（⑤の場合）'!$BE81,1,0),0),0)</f>
        <v>0</v>
      </c>
      <c r="VY76" s="338">
        <f>IF(VY$19-'様式３（療養者名簿）（⑤の場合）'!$BD81+1&lt;=15,IF(VY$19&gt;='様式３（療養者名簿）（⑤の場合）'!$BD81,IF(VY$19&lt;='様式３（療養者名簿）（⑤の場合）'!$BE81,1,0),0),0)</f>
        <v>0</v>
      </c>
      <c r="VZ76" s="338">
        <f>IF(VZ$19-'様式３（療養者名簿）（⑤の場合）'!$BD81+1&lt;=15,IF(VZ$19&gt;='様式３（療養者名簿）（⑤の場合）'!$BD81,IF(VZ$19&lt;='様式３（療養者名簿）（⑤の場合）'!$BE81,1,0),0),0)</f>
        <v>0</v>
      </c>
      <c r="WA76" s="338">
        <f>IF(WA$19-'様式３（療養者名簿）（⑤の場合）'!$BD81+1&lt;=15,IF(WA$19&gt;='様式３（療養者名簿）（⑤の場合）'!$BD81,IF(WA$19&lt;='様式３（療養者名簿）（⑤の場合）'!$BE81,1,0),0),0)</f>
        <v>0</v>
      </c>
      <c r="WB76" s="338">
        <f>IF(WB$19-'様式３（療養者名簿）（⑤の場合）'!$BD81+1&lt;=15,IF(WB$19&gt;='様式３（療養者名簿）（⑤の場合）'!$BD81,IF(WB$19&lt;='様式３（療養者名簿）（⑤の場合）'!$BE81,1,0),0),0)</f>
        <v>0</v>
      </c>
      <c r="WC76" s="338">
        <f>IF(WC$19-'様式３（療養者名簿）（⑤の場合）'!$BD81+1&lt;=15,IF(WC$19&gt;='様式３（療養者名簿）（⑤の場合）'!$BD81,IF(WC$19&lt;='様式３（療養者名簿）（⑤の場合）'!$BE81,1,0),0),0)</f>
        <v>0</v>
      </c>
      <c r="WD76" s="338">
        <f>IF(WD$19-'様式３（療養者名簿）（⑤の場合）'!$BD81+1&lt;=15,IF(WD$19&gt;='様式３（療養者名簿）（⑤の場合）'!$BD81,IF(WD$19&lt;='様式３（療養者名簿）（⑤の場合）'!$BE81,1,0),0),0)</f>
        <v>0</v>
      </c>
      <c r="WE76" s="338">
        <f>IF(WE$19-'様式３（療養者名簿）（⑤の場合）'!$BD81+1&lt;=15,IF(WE$19&gt;='様式３（療養者名簿）（⑤の場合）'!$BD81,IF(WE$19&lt;='様式３（療養者名簿）（⑤の場合）'!$BE81,1,0),0),0)</f>
        <v>0</v>
      </c>
      <c r="WF76" s="338">
        <f>IF(WF$19-'様式３（療養者名簿）（⑤の場合）'!$BD81+1&lt;=15,IF(WF$19&gt;='様式３（療養者名簿）（⑤の場合）'!$BD81,IF(WF$19&lt;='様式３（療養者名簿）（⑤の場合）'!$BE81,1,0),0),0)</f>
        <v>0</v>
      </c>
      <c r="WG76" s="338">
        <f>IF(WG$19-'様式３（療養者名簿）（⑤の場合）'!$BD81+1&lt;=15,IF(WG$19&gt;='様式３（療養者名簿）（⑤の場合）'!$BD81,IF(WG$19&lt;='様式３（療養者名簿）（⑤の場合）'!$BE81,1,0),0),0)</f>
        <v>0</v>
      </c>
      <c r="WH76" s="338">
        <f>IF(WH$19-'様式３（療養者名簿）（⑤の場合）'!$BD81+1&lt;=15,IF(WH$19&gt;='様式３（療養者名簿）（⑤の場合）'!$BD81,IF(WH$19&lt;='様式３（療養者名簿）（⑤の場合）'!$BE81,1,0),0),0)</f>
        <v>0</v>
      </c>
      <c r="WI76" s="338">
        <f>IF(WI$19-'様式３（療養者名簿）（⑤の場合）'!$BD81+1&lt;=15,IF(WI$19&gt;='様式３（療養者名簿）（⑤の場合）'!$BD81,IF(WI$19&lt;='様式３（療養者名簿）（⑤の場合）'!$BE81,1,0),0),0)</f>
        <v>0</v>
      </c>
      <c r="WJ76" s="338">
        <f>IF(WJ$19-'様式３（療養者名簿）（⑤の場合）'!$BD81+1&lt;=15,IF(WJ$19&gt;='様式３（療養者名簿）（⑤の場合）'!$BD81,IF(WJ$19&lt;='様式３（療養者名簿）（⑤の場合）'!$BE81,1,0),0),0)</f>
        <v>0</v>
      </c>
      <c r="WK76" s="338">
        <f>IF(WK$19-'様式３（療養者名簿）（⑤の場合）'!$BD81+1&lt;=15,IF(WK$19&gt;='様式３（療養者名簿）（⑤の場合）'!$BD81,IF(WK$19&lt;='様式３（療養者名簿）（⑤の場合）'!$BE81,1,0),0),0)</f>
        <v>0</v>
      </c>
      <c r="WL76" s="338">
        <f>IF(WL$19-'様式３（療養者名簿）（⑤の場合）'!$BD81+1&lt;=15,IF(WL$19&gt;='様式３（療養者名簿）（⑤の場合）'!$BD81,IF(WL$19&lt;='様式３（療養者名簿）（⑤の場合）'!$BE81,1,0),0),0)</f>
        <v>0</v>
      </c>
      <c r="WM76" s="338">
        <f>IF(WM$19-'様式３（療養者名簿）（⑤の場合）'!$BD81+1&lt;=15,IF(WM$19&gt;='様式３（療養者名簿）（⑤の場合）'!$BD81,IF(WM$19&lt;='様式３（療養者名簿）（⑤の場合）'!$BE81,1,0),0),0)</f>
        <v>0</v>
      </c>
      <c r="WN76" s="338">
        <f>IF(WN$19-'様式３（療養者名簿）（⑤の場合）'!$BD81+1&lt;=15,IF(WN$19&gt;='様式３（療養者名簿）（⑤の場合）'!$BD81,IF(WN$19&lt;='様式３（療養者名簿）（⑤の場合）'!$BE81,1,0),0),0)</f>
        <v>0</v>
      </c>
      <c r="WO76" s="338">
        <f>IF(WO$19-'様式３（療養者名簿）（⑤の場合）'!$BD81+1&lt;=15,IF(WO$19&gt;='様式３（療養者名簿）（⑤の場合）'!$BD81,IF(WO$19&lt;='様式３（療養者名簿）（⑤の場合）'!$BE81,1,0),0),0)</f>
        <v>0</v>
      </c>
      <c r="WP76" s="338">
        <f>IF(WP$19-'様式３（療養者名簿）（⑤の場合）'!$BD81+1&lt;=15,IF(WP$19&gt;='様式３（療養者名簿）（⑤の場合）'!$BD81,IF(WP$19&lt;='様式３（療養者名簿）（⑤の場合）'!$BE81,1,0),0),0)</f>
        <v>0</v>
      </c>
      <c r="WQ76" s="338">
        <f>IF(WQ$19-'様式３（療養者名簿）（⑤の場合）'!$BD81+1&lt;=15,IF(WQ$19&gt;='様式３（療養者名簿）（⑤の場合）'!$BD81,IF(WQ$19&lt;='様式３（療養者名簿）（⑤の場合）'!$BE81,1,0),0),0)</f>
        <v>0</v>
      </c>
      <c r="WR76" s="338">
        <f>IF(WR$19-'様式３（療養者名簿）（⑤の場合）'!$BD81+1&lt;=15,IF(WR$19&gt;='様式３（療養者名簿）（⑤の場合）'!$BD81,IF(WR$19&lt;='様式３（療養者名簿）（⑤の場合）'!$BE81,1,0),0),0)</f>
        <v>0</v>
      </c>
      <c r="WS76" s="338">
        <f>IF(WS$19-'様式３（療養者名簿）（⑤の場合）'!$BD81+1&lt;=15,IF(WS$19&gt;='様式３（療養者名簿）（⑤の場合）'!$BD81,IF(WS$19&lt;='様式３（療養者名簿）（⑤の場合）'!$BE81,1,0),0),0)</f>
        <v>0</v>
      </c>
      <c r="WT76" s="338">
        <f>IF(WT$19-'様式３（療養者名簿）（⑤の場合）'!$BD81+1&lt;=15,IF(WT$19&gt;='様式３（療養者名簿）（⑤の場合）'!$BD81,IF(WT$19&lt;='様式３（療養者名簿）（⑤の場合）'!$BE81,1,0),0),0)</f>
        <v>0</v>
      </c>
      <c r="WU76" s="338">
        <f>IF(WU$19-'様式３（療養者名簿）（⑤の場合）'!$BD81+1&lt;=15,IF(WU$19&gt;='様式３（療養者名簿）（⑤の場合）'!$BD81,IF(WU$19&lt;='様式３（療養者名簿）（⑤の場合）'!$BE81,1,0),0),0)</f>
        <v>0</v>
      </c>
      <c r="WV76" s="338">
        <f>IF(WV$19-'様式３（療養者名簿）（⑤の場合）'!$BD81+1&lt;=15,IF(WV$19&gt;='様式３（療養者名簿）（⑤の場合）'!$BD81,IF(WV$19&lt;='様式３（療養者名簿）（⑤の場合）'!$BE81,1,0),0),0)</f>
        <v>0</v>
      </c>
      <c r="WW76" s="338">
        <f>IF(WW$19-'様式３（療養者名簿）（⑤の場合）'!$BD81+1&lt;=15,IF(WW$19&gt;='様式３（療養者名簿）（⑤の場合）'!$BD81,IF(WW$19&lt;='様式３（療養者名簿）（⑤の場合）'!$BE81,1,0),0),0)</f>
        <v>0</v>
      </c>
      <c r="WX76" s="338">
        <f>IF(WX$19-'様式３（療養者名簿）（⑤の場合）'!$BD81+1&lt;=15,IF(WX$19&gt;='様式３（療養者名簿）（⑤の場合）'!$BD81,IF(WX$19&lt;='様式３（療養者名簿）（⑤の場合）'!$BE81,1,0),0),0)</f>
        <v>0</v>
      </c>
      <c r="WY76" s="338">
        <f>IF(WY$19-'様式３（療養者名簿）（⑤の場合）'!$BD81+1&lt;=15,IF(WY$19&gt;='様式３（療養者名簿）（⑤の場合）'!$BD81,IF(WY$19&lt;='様式３（療養者名簿）（⑤の場合）'!$BE81,1,0),0),0)</f>
        <v>0</v>
      </c>
      <c r="WZ76" s="338">
        <f>IF(WZ$19-'様式３（療養者名簿）（⑤の場合）'!$BD81+1&lt;=15,IF(WZ$19&gt;='様式３（療養者名簿）（⑤の場合）'!$BD81,IF(WZ$19&lt;='様式３（療養者名簿）（⑤の場合）'!$BE81,1,0),0),0)</f>
        <v>0</v>
      </c>
      <c r="XA76" s="338">
        <f>IF(XA$19-'様式３（療養者名簿）（⑤の場合）'!$BD81+1&lt;=15,IF(XA$19&gt;='様式３（療養者名簿）（⑤の場合）'!$BD81,IF(XA$19&lt;='様式３（療養者名簿）（⑤の場合）'!$BE81,1,0),0),0)</f>
        <v>0</v>
      </c>
      <c r="XB76" s="338">
        <f>IF(XB$19-'様式３（療養者名簿）（⑤の場合）'!$BD81+1&lt;=15,IF(XB$19&gt;='様式３（療養者名簿）（⑤の場合）'!$BD81,IF(XB$19&lt;='様式３（療養者名簿）（⑤の場合）'!$BE81,1,0),0),0)</f>
        <v>0</v>
      </c>
      <c r="XC76" s="338">
        <f>IF(XC$19-'様式３（療養者名簿）（⑤の場合）'!$BD81+1&lt;=15,IF(XC$19&gt;='様式３（療養者名簿）（⑤の場合）'!$BD81,IF(XC$19&lt;='様式３（療養者名簿）（⑤の場合）'!$BE81,1,0),0),0)</f>
        <v>0</v>
      </c>
      <c r="XD76" s="338">
        <f>IF(XD$19-'様式３（療養者名簿）（⑤の場合）'!$BD81+1&lt;=15,IF(XD$19&gt;='様式３（療養者名簿）（⑤の場合）'!$BD81,IF(XD$19&lt;='様式３（療養者名簿）（⑤の場合）'!$BE81,1,0),0),0)</f>
        <v>0</v>
      </c>
      <c r="XE76" s="338">
        <f>IF(XE$19-'様式３（療養者名簿）（⑤の場合）'!$BD81+1&lt;=15,IF(XE$19&gt;='様式３（療養者名簿）（⑤の場合）'!$BD81,IF(XE$19&lt;='様式３（療養者名簿）（⑤の場合）'!$BE81,1,0),0),0)</f>
        <v>0</v>
      </c>
      <c r="XF76" s="338">
        <f>IF(XF$19-'様式３（療養者名簿）（⑤の場合）'!$BD81+1&lt;=15,IF(XF$19&gt;='様式３（療養者名簿）（⑤の場合）'!$BD81,IF(XF$19&lt;='様式３（療養者名簿）（⑤の場合）'!$BE81,1,0),0),0)</f>
        <v>0</v>
      </c>
      <c r="XG76" s="338">
        <f>IF(XG$19-'様式３（療養者名簿）（⑤の場合）'!$BD81+1&lt;=15,IF(XG$19&gt;='様式３（療養者名簿）（⑤の場合）'!$BD81,IF(XG$19&lt;='様式３（療養者名簿）（⑤の場合）'!$BE81,1,0),0),0)</f>
        <v>0</v>
      </c>
      <c r="XH76" s="338">
        <f>IF(XH$19-'様式３（療養者名簿）（⑤の場合）'!$BD81+1&lt;=15,IF(XH$19&gt;='様式３（療養者名簿）（⑤の場合）'!$BD81,IF(XH$19&lt;='様式３（療養者名簿）（⑤の場合）'!$BE81,1,0),0),0)</f>
        <v>0</v>
      </c>
      <c r="XI76" s="338">
        <f>IF(XI$19-'様式３（療養者名簿）（⑤の場合）'!$BD81+1&lt;=15,IF(XI$19&gt;='様式３（療養者名簿）（⑤の場合）'!$BD81,IF(XI$19&lt;='様式３（療養者名簿）（⑤の場合）'!$BE81,1,0),0),0)</f>
        <v>0</v>
      </c>
      <c r="XJ76" s="338">
        <f>IF(XJ$19-'様式３（療養者名簿）（⑤の場合）'!$BD81+1&lt;=15,IF(XJ$19&gt;='様式３（療養者名簿）（⑤の場合）'!$BD81,IF(XJ$19&lt;='様式３（療養者名簿）（⑤の場合）'!$BE81,1,0),0),0)</f>
        <v>0</v>
      </c>
      <c r="XK76" s="338">
        <f>IF(XK$19-'様式３（療養者名簿）（⑤の場合）'!$BD81+1&lt;=15,IF(XK$19&gt;='様式３（療養者名簿）（⑤の場合）'!$BD81,IF(XK$19&lt;='様式３（療養者名簿）（⑤の場合）'!$BE81,1,0),0),0)</f>
        <v>0</v>
      </c>
      <c r="XL76" s="338">
        <f>IF(XL$19-'様式３（療養者名簿）（⑤の場合）'!$BD81+1&lt;=15,IF(XL$19&gt;='様式３（療養者名簿）（⑤の場合）'!$BD81,IF(XL$19&lt;='様式３（療養者名簿）（⑤の場合）'!$BE81,1,0),0),0)</f>
        <v>0</v>
      </c>
      <c r="XM76" s="338">
        <f>IF(XM$19-'様式３（療養者名簿）（⑤の場合）'!$BD81+1&lt;=15,IF(XM$19&gt;='様式３（療養者名簿）（⑤の場合）'!$BD81,IF(XM$19&lt;='様式３（療養者名簿）（⑤の場合）'!$BE81,1,0),0),0)</f>
        <v>0</v>
      </c>
      <c r="XN76" s="338">
        <f>IF(XN$19-'様式３（療養者名簿）（⑤の場合）'!$BD81+1&lt;=15,IF(XN$19&gt;='様式３（療養者名簿）（⑤の場合）'!$BD81,IF(XN$19&lt;='様式３（療養者名簿）（⑤の場合）'!$BE81,1,0),0),0)</f>
        <v>0</v>
      </c>
      <c r="XO76" s="338">
        <f>IF(XO$19-'様式３（療養者名簿）（⑤の場合）'!$BD81+1&lt;=15,IF(XO$19&gt;='様式３（療養者名簿）（⑤の場合）'!$BD81,IF(XO$19&lt;='様式３（療養者名簿）（⑤の場合）'!$BE81,1,0),0),0)</f>
        <v>0</v>
      </c>
      <c r="XP76" s="338">
        <f>IF(XP$19-'様式３（療養者名簿）（⑤の場合）'!$BD81+1&lt;=15,IF(XP$19&gt;='様式３（療養者名簿）（⑤の場合）'!$BD81,IF(XP$19&lt;='様式３（療養者名簿）（⑤の場合）'!$BE81,1,0),0),0)</f>
        <v>0</v>
      </c>
      <c r="XQ76" s="338">
        <f>IF(XQ$19-'様式３（療養者名簿）（⑤の場合）'!$BD81+1&lt;=15,IF(XQ$19&gt;='様式３（療養者名簿）（⑤の場合）'!$BD81,IF(XQ$19&lt;='様式３（療養者名簿）（⑤の場合）'!$BE81,1,0),0),0)</f>
        <v>0</v>
      </c>
      <c r="XR76" s="338">
        <f>IF(XR$19-'様式３（療養者名簿）（⑤の場合）'!$BD81+1&lt;=15,IF(XR$19&gt;='様式３（療養者名簿）（⑤の場合）'!$BD81,IF(XR$19&lt;='様式３（療養者名簿）（⑤の場合）'!$BE81,1,0),0),0)</f>
        <v>0</v>
      </c>
      <c r="XS76" s="338">
        <f>IF(XS$19-'様式３（療養者名簿）（⑤の場合）'!$BD81+1&lt;=15,IF(XS$19&gt;='様式３（療養者名簿）（⑤の場合）'!$BD81,IF(XS$19&lt;='様式３（療養者名簿）（⑤の場合）'!$BE81,1,0),0),0)</f>
        <v>0</v>
      </c>
      <c r="XT76" s="338">
        <f>IF(XT$19-'様式３（療養者名簿）（⑤の場合）'!$BD81+1&lt;=15,IF(XT$19&gt;='様式３（療養者名簿）（⑤の場合）'!$BD81,IF(XT$19&lt;='様式３（療養者名簿）（⑤の場合）'!$BE81,1,0),0),0)</f>
        <v>0</v>
      </c>
      <c r="XU76" s="338">
        <f>IF(XU$19-'様式３（療養者名簿）（⑤の場合）'!$BD81+1&lt;=15,IF(XU$19&gt;='様式３（療養者名簿）（⑤の場合）'!$BD81,IF(XU$19&lt;='様式３（療養者名簿）（⑤の場合）'!$BE81,1,0),0),0)</f>
        <v>0</v>
      </c>
      <c r="XV76" s="338">
        <f>IF(XV$19-'様式３（療養者名簿）（⑤の場合）'!$BD81+1&lt;=15,IF(XV$19&gt;='様式３（療養者名簿）（⑤の場合）'!$BD81,IF(XV$19&lt;='様式３（療養者名簿）（⑤の場合）'!$BE81,1,0),0),0)</f>
        <v>0</v>
      </c>
      <c r="XW76" s="338">
        <f>IF(XW$19-'様式３（療養者名簿）（⑤の場合）'!$BD81+1&lt;=15,IF(XW$19&gt;='様式３（療養者名簿）（⑤の場合）'!$BD81,IF(XW$19&lt;='様式３（療養者名簿）（⑤の場合）'!$BE81,1,0),0),0)</f>
        <v>0</v>
      </c>
      <c r="XX76" s="338">
        <f>IF(XX$19-'様式３（療養者名簿）（⑤の場合）'!$BD81+1&lt;=15,IF(XX$19&gt;='様式３（療養者名簿）（⑤の場合）'!$BD81,IF(XX$19&lt;='様式３（療養者名簿）（⑤の場合）'!$BE81,1,0),0),0)</f>
        <v>0</v>
      </c>
      <c r="XY76" s="338">
        <f>IF(XY$19-'様式３（療養者名簿）（⑤の場合）'!$BD81+1&lt;=15,IF(XY$19&gt;='様式３（療養者名簿）（⑤の場合）'!$BD81,IF(XY$19&lt;='様式３（療養者名簿）（⑤の場合）'!$BE81,1,0),0),0)</f>
        <v>0</v>
      </c>
      <c r="XZ76" s="338">
        <f>IF(XZ$19-'様式３（療養者名簿）（⑤の場合）'!$BD81+1&lt;=15,IF(XZ$19&gt;='様式３（療養者名簿）（⑤の場合）'!$BD81,IF(XZ$19&lt;='様式３（療養者名簿）（⑤の場合）'!$BE81,1,0),0),0)</f>
        <v>0</v>
      </c>
      <c r="YA76" s="338">
        <f>IF(YA$19-'様式３（療養者名簿）（⑤の場合）'!$BD81+1&lt;=15,IF(YA$19&gt;='様式３（療養者名簿）（⑤の場合）'!$BD81,IF(YA$19&lt;='様式３（療養者名簿）（⑤の場合）'!$BE81,1,0),0),0)</f>
        <v>0</v>
      </c>
      <c r="YB76" s="338">
        <f>IF(YB$19-'様式３（療養者名簿）（⑤の場合）'!$BD81+1&lt;=15,IF(YB$19&gt;='様式３（療養者名簿）（⑤の場合）'!$BD81,IF(YB$19&lt;='様式３（療養者名簿）（⑤の場合）'!$BE81,1,0),0),0)</f>
        <v>0</v>
      </c>
      <c r="YC76" s="338">
        <f>IF(YC$19-'様式３（療養者名簿）（⑤の場合）'!$BD81+1&lt;=15,IF(YC$19&gt;='様式３（療養者名簿）（⑤の場合）'!$BD81,IF(YC$19&lt;='様式３（療養者名簿）（⑤の場合）'!$BE81,1,0),0),0)</f>
        <v>0</v>
      </c>
      <c r="YD76" s="338">
        <f>IF(YD$19-'様式３（療養者名簿）（⑤の場合）'!$BD81+1&lt;=15,IF(YD$19&gt;='様式３（療養者名簿）（⑤の場合）'!$BD81,IF(YD$19&lt;='様式３（療養者名簿）（⑤の場合）'!$BE81,1,0),0),0)</f>
        <v>0</v>
      </c>
      <c r="YE76" s="338">
        <f>IF(YE$19-'様式３（療養者名簿）（⑤の場合）'!$BD81+1&lt;=15,IF(YE$19&gt;='様式３（療養者名簿）（⑤の場合）'!$BD81,IF(YE$19&lt;='様式３（療養者名簿）（⑤の場合）'!$BE81,1,0),0),0)</f>
        <v>0</v>
      </c>
      <c r="YF76" s="338">
        <f>IF(YF$19-'様式３（療養者名簿）（⑤の場合）'!$BD81+1&lt;=15,IF(YF$19&gt;='様式３（療養者名簿）（⑤の場合）'!$BD81,IF(YF$19&lt;='様式３（療養者名簿）（⑤の場合）'!$BE81,1,0),0),0)</f>
        <v>0</v>
      </c>
      <c r="YG76" s="338">
        <f>IF(YG$19-'様式３（療養者名簿）（⑤の場合）'!$BD81+1&lt;=15,IF(YG$19&gt;='様式３（療養者名簿）（⑤の場合）'!$BD81,IF(YG$19&lt;='様式３（療養者名簿）（⑤の場合）'!$BE81,1,0),0),0)</f>
        <v>0</v>
      </c>
      <c r="YH76" s="338">
        <f>IF(YH$19-'様式３（療養者名簿）（⑤の場合）'!$BD81+1&lt;=15,IF(YH$19&gt;='様式３（療養者名簿）（⑤の場合）'!$BD81,IF(YH$19&lt;='様式３（療養者名簿）（⑤の場合）'!$BE81,1,0),0),0)</f>
        <v>0</v>
      </c>
      <c r="YI76" s="338">
        <f>IF(YI$19-'様式３（療養者名簿）（⑤の場合）'!$BD81+1&lt;=15,IF(YI$19&gt;='様式３（療養者名簿）（⑤の場合）'!$BD81,IF(YI$19&lt;='様式３（療養者名簿）（⑤の場合）'!$BE81,1,0),0),0)</f>
        <v>0</v>
      </c>
      <c r="YJ76" s="338">
        <f>IF(YJ$19-'様式３（療養者名簿）（⑤の場合）'!$BD81+1&lt;=15,IF(YJ$19&gt;='様式３（療養者名簿）（⑤の場合）'!$BD81,IF(YJ$19&lt;='様式３（療養者名簿）（⑤の場合）'!$BE81,1,0),0),0)</f>
        <v>0</v>
      </c>
      <c r="YK76" s="338">
        <f>IF(YK$19-'様式３（療養者名簿）（⑤の場合）'!$BD81+1&lt;=15,IF(YK$19&gt;='様式３（療養者名簿）（⑤の場合）'!$BD81,IF(YK$19&lt;='様式３（療養者名簿）（⑤の場合）'!$BE81,1,0),0),0)</f>
        <v>0</v>
      </c>
      <c r="YL76" s="338">
        <f>IF(YL$19-'様式３（療養者名簿）（⑤の場合）'!$BD81+1&lt;=15,IF(YL$19&gt;='様式３（療養者名簿）（⑤の場合）'!$BD81,IF(YL$19&lt;='様式３（療養者名簿）（⑤の場合）'!$BE81,1,0),0),0)</f>
        <v>0</v>
      </c>
      <c r="YM76" s="338">
        <f>IF(YM$19-'様式３（療養者名簿）（⑤の場合）'!$BD81+1&lt;=15,IF(YM$19&gt;='様式３（療養者名簿）（⑤の場合）'!$BD81,IF(YM$19&lt;='様式３（療養者名簿）（⑤の場合）'!$BE81,1,0),0),0)</f>
        <v>0</v>
      </c>
      <c r="YN76" s="338">
        <f>IF(YN$19-'様式３（療養者名簿）（⑤の場合）'!$BD81+1&lt;=15,IF(YN$19&gt;='様式３（療養者名簿）（⑤の場合）'!$BD81,IF(YN$19&lt;='様式３（療養者名簿）（⑤の場合）'!$BE81,1,0),0),0)</f>
        <v>0</v>
      </c>
      <c r="YO76" s="338">
        <f>IF(YO$19-'様式３（療養者名簿）（⑤の場合）'!$BD81+1&lt;=15,IF(YO$19&gt;='様式３（療養者名簿）（⑤の場合）'!$BD81,IF(YO$19&lt;='様式３（療養者名簿）（⑤の場合）'!$BE81,1,0),0),0)</f>
        <v>0</v>
      </c>
      <c r="YP76" s="338">
        <f>IF(YP$19-'様式３（療養者名簿）（⑤の場合）'!$BD81+1&lt;=15,IF(YP$19&gt;='様式３（療養者名簿）（⑤の場合）'!$BD81,IF(YP$19&lt;='様式３（療養者名簿）（⑤の場合）'!$BE81,1,0),0),0)</f>
        <v>0</v>
      </c>
      <c r="YQ76" s="338">
        <f>IF(YQ$19-'様式３（療養者名簿）（⑤の場合）'!$BD81+1&lt;=15,IF(YQ$19&gt;='様式３（療養者名簿）（⑤の場合）'!$BD81,IF(YQ$19&lt;='様式３（療養者名簿）（⑤の場合）'!$BE81,1,0),0),0)</f>
        <v>0</v>
      </c>
      <c r="YR76" s="338">
        <f>IF(YR$19-'様式３（療養者名簿）（⑤の場合）'!$BD81+1&lt;=15,IF(YR$19&gt;='様式３（療養者名簿）（⑤の場合）'!$BD81,IF(YR$19&lt;='様式３（療養者名簿）（⑤の場合）'!$BE81,1,0),0),0)</f>
        <v>0</v>
      </c>
      <c r="YS76" s="338">
        <f>IF(YS$19-'様式３（療養者名簿）（⑤の場合）'!$BD81+1&lt;=15,IF(YS$19&gt;='様式３（療養者名簿）（⑤の場合）'!$BD81,IF(YS$19&lt;='様式３（療養者名簿）（⑤の場合）'!$BE81,1,0),0),0)</f>
        <v>0</v>
      </c>
      <c r="YT76" s="338">
        <f>IF(YT$19-'様式３（療養者名簿）（⑤の場合）'!$BD81+1&lt;=15,IF(YT$19&gt;='様式３（療養者名簿）（⑤の場合）'!$BD81,IF(YT$19&lt;='様式３（療養者名簿）（⑤の場合）'!$BE81,1,0),0),0)</f>
        <v>0</v>
      </c>
      <c r="YU76" s="338">
        <f>IF(YU$19-'様式３（療養者名簿）（⑤の場合）'!$BD81+1&lt;=15,IF(YU$19&gt;='様式３（療養者名簿）（⑤の場合）'!$BD81,IF(YU$19&lt;='様式３（療養者名簿）（⑤の場合）'!$BE81,1,0),0),0)</f>
        <v>0</v>
      </c>
      <c r="YV76" s="338">
        <f>IF(YV$19-'様式３（療養者名簿）（⑤の場合）'!$BD81+1&lt;=15,IF(YV$19&gt;='様式３（療養者名簿）（⑤の場合）'!$BD81,IF(YV$19&lt;='様式３（療養者名簿）（⑤の場合）'!$BE81,1,0),0),0)</f>
        <v>0</v>
      </c>
      <c r="YW76" s="338">
        <f>IF(YW$19-'様式３（療養者名簿）（⑤の場合）'!$BD81+1&lt;=15,IF(YW$19&gt;='様式３（療養者名簿）（⑤の場合）'!$BD81,IF(YW$19&lt;='様式３（療養者名簿）（⑤の場合）'!$BE81,1,0),0),0)</f>
        <v>0</v>
      </c>
      <c r="YX76" s="338">
        <f>IF(YX$19-'様式３（療養者名簿）（⑤の場合）'!$BD81+1&lt;=15,IF(YX$19&gt;='様式３（療養者名簿）（⑤の場合）'!$BD81,IF(YX$19&lt;='様式３（療養者名簿）（⑤の場合）'!$BE81,1,0),0),0)</f>
        <v>0</v>
      </c>
      <c r="YY76" s="338">
        <f>IF(YY$19-'様式３（療養者名簿）（⑤の場合）'!$BD81+1&lt;=15,IF(YY$19&gt;='様式３（療養者名簿）（⑤の場合）'!$BD81,IF(YY$19&lt;='様式３（療養者名簿）（⑤の場合）'!$BE81,1,0),0),0)</f>
        <v>0</v>
      </c>
      <c r="YZ76" s="338">
        <f>IF(YZ$19-'様式３（療養者名簿）（⑤の場合）'!$BD81+1&lt;=15,IF(YZ$19&gt;='様式３（療養者名簿）（⑤の場合）'!$BD81,IF(YZ$19&lt;='様式３（療養者名簿）（⑤の場合）'!$BE81,1,0),0),0)</f>
        <v>0</v>
      </c>
      <c r="ZA76" s="338">
        <f>IF(ZA$19-'様式３（療養者名簿）（⑤の場合）'!$BD81+1&lt;=15,IF(ZA$19&gt;='様式３（療養者名簿）（⑤の場合）'!$BD81,IF(ZA$19&lt;='様式３（療養者名簿）（⑤の場合）'!$BE81,1,0),0),0)</f>
        <v>0</v>
      </c>
      <c r="ZB76" s="338">
        <f>IF(ZB$19-'様式３（療養者名簿）（⑤の場合）'!$BD81+1&lt;=15,IF(ZB$19&gt;='様式３（療養者名簿）（⑤の場合）'!$BD81,IF(ZB$19&lt;='様式３（療養者名簿）（⑤の場合）'!$BE81,1,0),0),0)</f>
        <v>0</v>
      </c>
      <c r="ZC76" s="338">
        <f>IF(ZC$19-'様式３（療養者名簿）（⑤の場合）'!$BD81+1&lt;=15,IF(ZC$19&gt;='様式３（療養者名簿）（⑤の場合）'!$BD81,IF(ZC$19&lt;='様式３（療養者名簿）（⑤の場合）'!$BE81,1,0),0),0)</f>
        <v>0</v>
      </c>
      <c r="ZD76" s="338">
        <f>IF(ZD$19-'様式３（療養者名簿）（⑤の場合）'!$BD81+1&lt;=15,IF(ZD$19&gt;='様式３（療養者名簿）（⑤の場合）'!$BD81,IF(ZD$19&lt;='様式３（療養者名簿）（⑤の場合）'!$BE81,1,0),0),0)</f>
        <v>0</v>
      </c>
      <c r="ZE76" s="338">
        <f>IF(ZE$19-'様式３（療養者名簿）（⑤の場合）'!$BD81+1&lt;=15,IF(ZE$19&gt;='様式３（療養者名簿）（⑤の場合）'!$BD81,IF(ZE$19&lt;='様式３（療養者名簿）（⑤の場合）'!$BE81,1,0),0),0)</f>
        <v>0</v>
      </c>
      <c r="ZF76" s="338">
        <f>IF(ZF$19-'様式３（療養者名簿）（⑤の場合）'!$BD81+1&lt;=15,IF(ZF$19&gt;='様式３（療養者名簿）（⑤の場合）'!$BD81,IF(ZF$19&lt;='様式３（療養者名簿）（⑤の場合）'!$BE81,1,0),0),0)</f>
        <v>0</v>
      </c>
      <c r="ZG76" s="338">
        <f>IF(ZG$19-'様式３（療養者名簿）（⑤の場合）'!$BD81+1&lt;=15,IF(ZG$19&gt;='様式３（療養者名簿）（⑤の場合）'!$BD81,IF(ZG$19&lt;='様式３（療養者名簿）（⑤の場合）'!$BE81,1,0),0),0)</f>
        <v>0</v>
      </c>
      <c r="ZH76" s="338">
        <f>IF(ZH$19-'様式３（療養者名簿）（⑤の場合）'!$BD81+1&lt;=15,IF(ZH$19&gt;='様式３（療養者名簿）（⑤の場合）'!$BD81,IF(ZH$19&lt;='様式３（療養者名簿）（⑤の場合）'!$BE81,1,0),0),0)</f>
        <v>0</v>
      </c>
      <c r="ZI76" s="338">
        <f>IF(ZI$19-'様式３（療養者名簿）（⑤の場合）'!$BD81+1&lt;=15,IF(ZI$19&gt;='様式３（療養者名簿）（⑤の場合）'!$BD81,IF(ZI$19&lt;='様式３（療養者名簿）（⑤の場合）'!$BE81,1,0),0),0)</f>
        <v>0</v>
      </c>
      <c r="ZJ76" s="338">
        <f>IF(ZJ$19-'様式３（療養者名簿）（⑤の場合）'!$BD81+1&lt;=15,IF(ZJ$19&gt;='様式３（療養者名簿）（⑤の場合）'!$BD81,IF(ZJ$19&lt;='様式３（療養者名簿）（⑤の場合）'!$BE81,1,0),0),0)</f>
        <v>0</v>
      </c>
      <c r="ZK76" s="338">
        <f>IF(ZK$19-'様式３（療養者名簿）（⑤の場合）'!$BD81+1&lt;=15,IF(ZK$19&gt;='様式３（療養者名簿）（⑤の場合）'!$BD81,IF(ZK$19&lt;='様式３（療養者名簿）（⑤の場合）'!$BE81,1,0),0),0)</f>
        <v>0</v>
      </c>
      <c r="ZL76" s="338">
        <f>IF(ZL$19-'様式３（療養者名簿）（⑤の場合）'!$BD81+1&lt;=15,IF(ZL$19&gt;='様式３（療養者名簿）（⑤の場合）'!$BD81,IF(ZL$19&lt;='様式３（療養者名簿）（⑤の場合）'!$BE81,1,0),0),0)</f>
        <v>0</v>
      </c>
      <c r="ZM76" s="338">
        <f>IF(ZM$19-'様式３（療養者名簿）（⑤の場合）'!$BD81+1&lt;=15,IF(ZM$19&gt;='様式３（療養者名簿）（⑤の場合）'!$BD81,IF(ZM$19&lt;='様式３（療養者名簿）（⑤の場合）'!$BE81,1,0),0),0)</f>
        <v>0</v>
      </c>
      <c r="ZN76" s="338">
        <f>IF(ZN$19-'様式３（療養者名簿）（⑤の場合）'!$BD81+1&lt;=15,IF(ZN$19&gt;='様式３（療養者名簿）（⑤の場合）'!$BD81,IF(ZN$19&lt;='様式３（療養者名簿）（⑤の場合）'!$BE81,1,0),0),0)</f>
        <v>0</v>
      </c>
      <c r="ZO76" s="338">
        <f>IF(ZO$19-'様式３（療養者名簿）（⑤の場合）'!$BD81+1&lt;=15,IF(ZO$19&gt;='様式３（療養者名簿）（⑤の場合）'!$BD81,IF(ZO$19&lt;='様式３（療養者名簿）（⑤の場合）'!$BE81,1,0),0),0)</f>
        <v>0</v>
      </c>
      <c r="ZP76" s="338">
        <f>IF(ZP$19-'様式３（療養者名簿）（⑤の場合）'!$BD81+1&lt;=15,IF(ZP$19&gt;='様式３（療養者名簿）（⑤の場合）'!$BD81,IF(ZP$19&lt;='様式３（療養者名簿）（⑤の場合）'!$BE81,1,0),0),0)</f>
        <v>0</v>
      </c>
      <c r="ZQ76" s="338">
        <f>IF(ZQ$19-'様式３（療養者名簿）（⑤の場合）'!$BD81+1&lt;=15,IF(ZQ$19&gt;='様式３（療養者名簿）（⑤の場合）'!$BD81,IF(ZQ$19&lt;='様式３（療養者名簿）（⑤の場合）'!$BE81,1,0),0),0)</f>
        <v>0</v>
      </c>
      <c r="ZR76" s="338">
        <f>IF(ZR$19-'様式３（療養者名簿）（⑤の場合）'!$BD81+1&lt;=15,IF(ZR$19&gt;='様式３（療養者名簿）（⑤の場合）'!$BD81,IF(ZR$19&lt;='様式３（療養者名簿）（⑤の場合）'!$BE81,1,0),0),0)</f>
        <v>0</v>
      </c>
      <c r="ZS76" s="338">
        <f>IF(ZS$19-'様式３（療養者名簿）（⑤の場合）'!$BD81+1&lt;=15,IF(ZS$19&gt;='様式３（療養者名簿）（⑤の場合）'!$BD81,IF(ZS$19&lt;='様式３（療養者名簿）（⑤の場合）'!$BE81,1,0),0),0)</f>
        <v>0</v>
      </c>
      <c r="ZT76" s="338">
        <f>IF(ZT$19-'様式３（療養者名簿）（⑤の場合）'!$BD81+1&lt;=15,IF(ZT$19&gt;='様式３（療養者名簿）（⑤の場合）'!$BD81,IF(ZT$19&lt;='様式３（療養者名簿）（⑤の場合）'!$BE81,1,0),0),0)</f>
        <v>0</v>
      </c>
      <c r="ZU76" s="338">
        <f>IF(ZU$19-'様式３（療養者名簿）（⑤の場合）'!$BD81+1&lt;=15,IF(ZU$19&gt;='様式３（療養者名簿）（⑤の場合）'!$BD81,IF(ZU$19&lt;='様式３（療養者名簿）（⑤の場合）'!$BE81,1,0),0),0)</f>
        <v>0</v>
      </c>
      <c r="ZV76" s="338">
        <f>IF(ZV$19-'様式３（療養者名簿）（⑤の場合）'!$BD81+1&lt;=15,IF(ZV$19&gt;='様式３（療養者名簿）（⑤の場合）'!$BD81,IF(ZV$19&lt;='様式３（療養者名簿）（⑤の場合）'!$BE81,1,0),0),0)</f>
        <v>0</v>
      </c>
      <c r="ZW76" s="338">
        <f>IF(ZW$19-'様式３（療養者名簿）（⑤の場合）'!$BD81+1&lt;=15,IF(ZW$19&gt;='様式３（療養者名簿）（⑤の場合）'!$BD81,IF(ZW$19&lt;='様式３（療養者名簿）（⑤の場合）'!$BE81,1,0),0),0)</f>
        <v>0</v>
      </c>
      <c r="ZX76" s="338">
        <f>IF(ZX$19-'様式３（療養者名簿）（⑤の場合）'!$BD81+1&lt;=15,IF(ZX$19&gt;='様式３（療養者名簿）（⑤の場合）'!$BD81,IF(ZX$19&lt;='様式３（療養者名簿）（⑤の場合）'!$BE81,1,0),0),0)</f>
        <v>0</v>
      </c>
      <c r="ZY76" s="338">
        <f>IF(ZY$19-'様式３（療養者名簿）（⑤の場合）'!$BD81+1&lt;=15,IF(ZY$19&gt;='様式３（療養者名簿）（⑤の場合）'!$BD81,IF(ZY$19&lt;='様式３（療養者名簿）（⑤の場合）'!$BE81,1,0),0),0)</f>
        <v>0</v>
      </c>
      <c r="ZZ76" s="338">
        <f>IF(ZZ$19-'様式３（療養者名簿）（⑤の場合）'!$BD81+1&lt;=15,IF(ZZ$19&gt;='様式３（療養者名簿）（⑤の場合）'!$BD81,IF(ZZ$19&lt;='様式３（療養者名簿）（⑤の場合）'!$BE81,1,0),0),0)</f>
        <v>0</v>
      </c>
      <c r="AAA76" s="338">
        <f>IF(AAA$19-'様式３（療養者名簿）（⑤の場合）'!$BD81+1&lt;=15,IF(AAA$19&gt;='様式３（療養者名簿）（⑤の場合）'!$BD81,IF(AAA$19&lt;='様式３（療養者名簿）（⑤の場合）'!$BE81,1,0),0),0)</f>
        <v>0</v>
      </c>
      <c r="AAB76" s="338">
        <f>IF(AAB$19-'様式３（療養者名簿）（⑤の場合）'!$BD81+1&lt;=15,IF(AAB$19&gt;='様式３（療養者名簿）（⑤の場合）'!$BD81,IF(AAB$19&lt;='様式３（療養者名簿）（⑤の場合）'!$BE81,1,0),0),0)</f>
        <v>0</v>
      </c>
      <c r="AAC76" s="338">
        <f>IF(AAC$19-'様式３（療養者名簿）（⑤の場合）'!$BD81+1&lt;=15,IF(AAC$19&gt;='様式３（療養者名簿）（⑤の場合）'!$BD81,IF(AAC$19&lt;='様式３（療養者名簿）（⑤の場合）'!$BE81,1,0),0),0)</f>
        <v>0</v>
      </c>
      <c r="AAD76" s="338">
        <f>IF(AAD$19-'様式３（療養者名簿）（⑤の場合）'!$BD81+1&lt;=15,IF(AAD$19&gt;='様式３（療養者名簿）（⑤の場合）'!$BD81,IF(AAD$19&lt;='様式３（療養者名簿）（⑤の場合）'!$BE81,1,0),0),0)</f>
        <v>0</v>
      </c>
      <c r="AAE76" s="338">
        <f>IF(AAE$19-'様式３（療養者名簿）（⑤の場合）'!$BD81+1&lt;=15,IF(AAE$19&gt;='様式３（療養者名簿）（⑤の場合）'!$BD81,IF(AAE$19&lt;='様式３（療養者名簿）（⑤の場合）'!$BE81,1,0),0),0)</f>
        <v>0</v>
      </c>
      <c r="AAF76" s="338">
        <f>IF(AAF$19-'様式３（療養者名簿）（⑤の場合）'!$BD81+1&lt;=15,IF(AAF$19&gt;='様式３（療養者名簿）（⑤の場合）'!$BD81,IF(AAF$19&lt;='様式３（療養者名簿）（⑤の場合）'!$BE81,1,0),0),0)</f>
        <v>0</v>
      </c>
      <c r="AAG76" s="338">
        <f>IF(AAG$19-'様式３（療養者名簿）（⑤の場合）'!$BD81+1&lt;=15,IF(AAG$19&gt;='様式３（療養者名簿）（⑤の場合）'!$BD81,IF(AAG$19&lt;='様式３（療養者名簿）（⑤の場合）'!$BE81,1,0),0),0)</f>
        <v>0</v>
      </c>
      <c r="AAH76" s="338">
        <f>IF(AAH$19-'様式３（療養者名簿）（⑤の場合）'!$BD81+1&lt;=15,IF(AAH$19&gt;='様式３（療養者名簿）（⑤の場合）'!$BD81,IF(AAH$19&lt;='様式３（療養者名簿）（⑤の場合）'!$BE81,1,0),0),0)</f>
        <v>0</v>
      </c>
      <c r="AAI76" s="338">
        <f>IF(AAI$19-'様式３（療養者名簿）（⑤の場合）'!$BD81+1&lt;=15,IF(AAI$19&gt;='様式３（療養者名簿）（⑤の場合）'!$BD81,IF(AAI$19&lt;='様式３（療養者名簿）（⑤の場合）'!$BE81,1,0),0),0)</f>
        <v>0</v>
      </c>
      <c r="AAJ76" s="338">
        <f>IF(AAJ$19-'様式３（療養者名簿）（⑤の場合）'!$BD81+1&lt;=15,IF(AAJ$19&gt;='様式３（療養者名簿）（⑤の場合）'!$BD81,IF(AAJ$19&lt;='様式３（療養者名簿）（⑤の場合）'!$BE81,1,0),0),0)</f>
        <v>0</v>
      </c>
      <c r="AAK76" s="338">
        <f>IF(AAK$19-'様式３（療養者名簿）（⑤の場合）'!$BD81+1&lt;=15,IF(AAK$19&gt;='様式３（療養者名簿）（⑤の場合）'!$BD81,IF(AAK$19&lt;='様式３（療養者名簿）（⑤の場合）'!$BE81,1,0),0),0)</f>
        <v>0</v>
      </c>
      <c r="AAL76" s="338">
        <f>IF(AAL$19-'様式３（療養者名簿）（⑤の場合）'!$BD81+1&lt;=15,IF(AAL$19&gt;='様式３（療養者名簿）（⑤の場合）'!$BD81,IF(AAL$19&lt;='様式３（療養者名簿）（⑤の場合）'!$BE81,1,0),0),0)</f>
        <v>0</v>
      </c>
      <c r="AAM76" s="338">
        <f>IF(AAM$19-'様式３（療養者名簿）（⑤の場合）'!$BD81+1&lt;=15,IF(AAM$19&gt;='様式３（療養者名簿）（⑤の場合）'!$BD81,IF(AAM$19&lt;='様式３（療養者名簿）（⑤の場合）'!$BE81,1,0),0),0)</f>
        <v>0</v>
      </c>
      <c r="AAN76" s="338">
        <f>IF(AAN$19-'様式３（療養者名簿）（⑤の場合）'!$BD81+1&lt;=15,IF(AAN$19&gt;='様式３（療養者名簿）（⑤の場合）'!$BD81,IF(AAN$19&lt;='様式３（療養者名簿）（⑤の場合）'!$BE81,1,0),0),0)</f>
        <v>0</v>
      </c>
      <c r="AAO76" s="338">
        <f>IF(AAO$19-'様式３（療養者名簿）（⑤の場合）'!$BD81+1&lt;=15,IF(AAO$19&gt;='様式３（療養者名簿）（⑤の場合）'!$BD81,IF(AAO$19&lt;='様式３（療養者名簿）（⑤の場合）'!$BE81,1,0),0),0)</f>
        <v>0</v>
      </c>
      <c r="AAP76" s="338">
        <f>IF(AAP$19-'様式３（療養者名簿）（⑤の場合）'!$BD81+1&lt;=15,IF(AAP$19&gt;='様式３（療養者名簿）（⑤の場合）'!$BD81,IF(AAP$19&lt;='様式３（療養者名簿）（⑤の場合）'!$BE81,1,0),0),0)</f>
        <v>0</v>
      </c>
      <c r="AAQ76" s="338">
        <f>IF(AAQ$19-'様式３（療養者名簿）（⑤の場合）'!$BD81+1&lt;=15,IF(AAQ$19&gt;='様式３（療養者名簿）（⑤の場合）'!$BD81,IF(AAQ$19&lt;='様式３（療養者名簿）（⑤の場合）'!$BE81,1,0),0),0)</f>
        <v>0</v>
      </c>
      <c r="AAR76" s="338">
        <f>IF(AAR$19-'様式３（療養者名簿）（⑤の場合）'!$BD81+1&lt;=15,IF(AAR$19&gt;='様式３（療養者名簿）（⑤の場合）'!$BD81,IF(AAR$19&lt;='様式３（療養者名簿）（⑤の場合）'!$BE81,1,0),0),0)</f>
        <v>0</v>
      </c>
      <c r="AAS76" s="338">
        <f>IF(AAS$19-'様式３（療養者名簿）（⑤の場合）'!$BD81+1&lt;=15,IF(AAS$19&gt;='様式３（療養者名簿）（⑤の場合）'!$BD81,IF(AAS$19&lt;='様式３（療養者名簿）（⑤の場合）'!$BE81,1,0),0),0)</f>
        <v>0</v>
      </c>
      <c r="AAT76" s="338">
        <f>IF(AAT$19-'様式３（療養者名簿）（⑤の場合）'!$BD81+1&lt;=15,IF(AAT$19&gt;='様式３（療養者名簿）（⑤の場合）'!$BD81,IF(AAT$19&lt;='様式３（療養者名簿）（⑤の場合）'!$BE81,1,0),0),0)</f>
        <v>0</v>
      </c>
      <c r="AAU76" s="338">
        <f>IF(AAU$19-'様式３（療養者名簿）（⑤の場合）'!$BD81+1&lt;=15,IF(AAU$19&gt;='様式３（療養者名簿）（⑤の場合）'!$BD81,IF(AAU$19&lt;='様式３（療養者名簿）（⑤の場合）'!$BE81,1,0),0),0)</f>
        <v>0</v>
      </c>
      <c r="AAV76" s="338">
        <f>IF(AAV$19-'様式３（療養者名簿）（⑤の場合）'!$BD81+1&lt;=15,IF(AAV$19&gt;='様式３（療養者名簿）（⑤の場合）'!$BD81,IF(AAV$19&lt;='様式３（療養者名簿）（⑤の場合）'!$BE81,1,0),0),0)</f>
        <v>0</v>
      </c>
      <c r="AAW76" s="338">
        <f>IF(AAW$19-'様式３（療養者名簿）（⑤の場合）'!$BD81+1&lt;=15,IF(AAW$19&gt;='様式３（療養者名簿）（⑤の場合）'!$BD81,IF(AAW$19&lt;='様式３（療養者名簿）（⑤の場合）'!$BE81,1,0),0),0)</f>
        <v>0</v>
      </c>
      <c r="AAX76" s="338">
        <f>IF(AAX$19-'様式３（療養者名簿）（⑤の場合）'!$BD81+1&lt;=15,IF(AAX$19&gt;='様式３（療養者名簿）（⑤の場合）'!$BD81,IF(AAX$19&lt;='様式３（療養者名簿）（⑤の場合）'!$BE81,1,0),0),0)</f>
        <v>0</v>
      </c>
      <c r="AAY76" s="338">
        <f>IF(AAY$19-'様式３（療養者名簿）（⑤の場合）'!$BD81+1&lt;=15,IF(AAY$19&gt;='様式３（療養者名簿）（⑤の場合）'!$BD81,IF(AAY$19&lt;='様式３（療養者名簿）（⑤の場合）'!$BE81,1,0),0),0)</f>
        <v>0</v>
      </c>
      <c r="AAZ76" s="338">
        <f>IF(AAZ$19-'様式３（療養者名簿）（⑤の場合）'!$BD81+1&lt;=15,IF(AAZ$19&gt;='様式３（療養者名簿）（⑤の場合）'!$BD81,IF(AAZ$19&lt;='様式３（療養者名簿）（⑤の場合）'!$BE81,1,0),0),0)</f>
        <v>0</v>
      </c>
      <c r="ABA76" s="338">
        <f>IF(ABA$19-'様式３（療養者名簿）（⑤の場合）'!$BD81+1&lt;=15,IF(ABA$19&gt;='様式３（療養者名簿）（⑤の場合）'!$BD81,IF(ABA$19&lt;='様式３（療養者名簿）（⑤の場合）'!$BE81,1,0),0),0)</f>
        <v>0</v>
      </c>
      <c r="ABB76" s="338">
        <f>IF(ABB$19-'様式３（療養者名簿）（⑤の場合）'!$BD81+1&lt;=15,IF(ABB$19&gt;='様式３（療養者名簿）（⑤の場合）'!$BD81,IF(ABB$19&lt;='様式３（療養者名簿）（⑤の場合）'!$BE81,1,0),0),0)</f>
        <v>0</v>
      </c>
      <c r="ABC76" s="338">
        <f>IF(ABC$19-'様式３（療養者名簿）（⑤の場合）'!$BD81+1&lt;=15,IF(ABC$19&gt;='様式３（療養者名簿）（⑤の場合）'!$BD81,IF(ABC$19&lt;='様式３（療養者名簿）（⑤の場合）'!$BE81,1,0),0),0)</f>
        <v>0</v>
      </c>
      <c r="ABD76" s="338">
        <f>IF(ABD$19-'様式３（療養者名簿）（⑤の場合）'!$BD81+1&lt;=15,IF(ABD$19&gt;='様式３（療養者名簿）（⑤の場合）'!$BD81,IF(ABD$19&lt;='様式３（療養者名簿）（⑤の場合）'!$BE81,1,0),0),0)</f>
        <v>0</v>
      </c>
    </row>
    <row r="77" spans="1:732" ht="42" customHeight="1">
      <c r="A77" s="227">
        <f>'様式３（療養者名簿）（⑤の場合）'!C82</f>
        <v>0</v>
      </c>
      <c r="B77" s="332">
        <f>IF(B$19-'様式３（療養者名簿）（⑤の場合）'!$BD82+1&lt;=15,IF(B$19&gt;='様式３（療養者名簿）（⑤の場合）'!$BD82,IF(B$19&lt;='様式３（療養者名簿）（⑤の場合）'!$BE82,1,0),0),0)</f>
        <v>0</v>
      </c>
      <c r="C77" s="332">
        <f>IF(C$19-'様式３（療養者名簿）（⑤の場合）'!$BD82+1&lt;=15,IF(C$19&gt;='様式３（療養者名簿）（⑤の場合）'!$BD82,IF(C$19&lt;='様式３（療養者名簿）（⑤の場合）'!$BE82,1,0),0),0)</f>
        <v>0</v>
      </c>
      <c r="D77" s="332">
        <f>IF(D$19-'様式３（療養者名簿）（⑤の場合）'!$BD82+1&lt;=15,IF(D$19&gt;='様式３（療養者名簿）（⑤の場合）'!$BD82,IF(D$19&lt;='様式３（療養者名簿）（⑤の場合）'!$BE82,1,0),0),0)</f>
        <v>0</v>
      </c>
      <c r="E77" s="332">
        <f>IF(E$19-'様式３（療養者名簿）（⑤の場合）'!$BD82+1&lt;=15,IF(E$19&gt;='様式３（療養者名簿）（⑤の場合）'!$BD82,IF(E$19&lt;='様式３（療養者名簿）（⑤の場合）'!$BE82,1,0),0),0)</f>
        <v>0</v>
      </c>
      <c r="F77" s="332">
        <f>IF(F$19-'様式３（療養者名簿）（⑤の場合）'!$BD82+1&lt;=15,IF(F$19&gt;='様式３（療養者名簿）（⑤の場合）'!$BD82,IF(F$19&lt;='様式３（療養者名簿）（⑤の場合）'!$BE82,1,0),0),0)</f>
        <v>0</v>
      </c>
      <c r="G77" s="332">
        <f>IF(G$19-'様式３（療養者名簿）（⑤の場合）'!$BD82+1&lt;=15,IF(G$19&gt;='様式３（療養者名簿）（⑤の場合）'!$BD82,IF(G$19&lt;='様式３（療養者名簿）（⑤の場合）'!$BE82,1,0),0),0)</f>
        <v>0</v>
      </c>
      <c r="H77" s="332">
        <f>IF(H$19-'様式３（療養者名簿）（⑤の場合）'!$BD82+1&lt;=15,IF(H$19&gt;='様式３（療養者名簿）（⑤の場合）'!$BD82,IF(H$19&lt;='様式３（療養者名簿）（⑤の場合）'!$BE82,1,0),0),0)</f>
        <v>0</v>
      </c>
      <c r="I77" s="332">
        <f>IF(I$19-'様式３（療養者名簿）（⑤の場合）'!$BD82+1&lt;=15,IF(I$19&gt;='様式３（療養者名簿）（⑤の場合）'!$BD82,IF(I$19&lt;='様式３（療養者名簿）（⑤の場合）'!$BE82,1,0),0),0)</f>
        <v>0</v>
      </c>
      <c r="J77" s="332">
        <f>IF(J$19-'様式３（療養者名簿）（⑤の場合）'!$BD82+1&lt;=15,IF(J$19&gt;='様式３（療養者名簿）（⑤の場合）'!$BD82,IF(J$19&lt;='様式３（療養者名簿）（⑤の場合）'!$BE82,1,0),0),0)</f>
        <v>0</v>
      </c>
      <c r="K77" s="332">
        <f>IF(K$19-'様式３（療養者名簿）（⑤の場合）'!$BD82+1&lt;=15,IF(K$19&gt;='様式３（療養者名簿）（⑤の場合）'!$BD82,IF(K$19&lt;='様式３（療養者名簿）（⑤の場合）'!$BE82,1,0),0),0)</f>
        <v>0</v>
      </c>
      <c r="L77" s="332">
        <f>IF(L$19-'様式３（療養者名簿）（⑤の場合）'!$BD82+1&lt;=15,IF(L$19&gt;='様式３（療養者名簿）（⑤の場合）'!$BD82,IF(L$19&lt;='様式３（療養者名簿）（⑤の場合）'!$BE82,1,0),0),0)</f>
        <v>0</v>
      </c>
      <c r="M77" s="332">
        <f>IF(M$19-'様式３（療養者名簿）（⑤の場合）'!$BD82+1&lt;=15,IF(M$19&gt;='様式３（療養者名簿）（⑤の場合）'!$BD82,IF(M$19&lt;='様式３（療養者名簿）（⑤の場合）'!$BE82,1,0),0),0)</f>
        <v>0</v>
      </c>
      <c r="N77" s="332">
        <f>IF(N$19-'様式３（療養者名簿）（⑤の場合）'!$BD82+1&lt;=15,IF(N$19&gt;='様式３（療養者名簿）（⑤の場合）'!$BD82,IF(N$19&lt;='様式３（療養者名簿）（⑤の場合）'!$BE82,1,0),0),0)</f>
        <v>0</v>
      </c>
      <c r="O77" s="332">
        <f>IF(O$19-'様式３（療養者名簿）（⑤の場合）'!$BD82+1&lt;=15,IF(O$19&gt;='様式３（療養者名簿）（⑤の場合）'!$BD82,IF(O$19&lt;='様式３（療養者名簿）（⑤の場合）'!$BE82,1,0),0),0)</f>
        <v>0</v>
      </c>
      <c r="P77" s="332">
        <f>IF(P$19-'様式３（療養者名簿）（⑤の場合）'!$BD82+1&lt;=15,IF(P$19&gt;='様式３（療養者名簿）（⑤の場合）'!$BD82,IF(P$19&lt;='様式３（療養者名簿）（⑤の場合）'!$BE82,1,0),0),0)</f>
        <v>0</v>
      </c>
      <c r="Q77" s="332">
        <f>IF(Q$19-'様式３（療養者名簿）（⑤の場合）'!$BD82+1&lt;=15,IF(Q$19&gt;='様式３（療養者名簿）（⑤の場合）'!$BD82,IF(Q$19&lt;='様式３（療養者名簿）（⑤の場合）'!$BE82,1,0),0),0)</f>
        <v>0</v>
      </c>
      <c r="R77" s="332">
        <f>IF(R$19-'様式３（療養者名簿）（⑤の場合）'!$BD82+1&lt;=15,IF(R$19&gt;='様式３（療養者名簿）（⑤の場合）'!$BD82,IF(R$19&lt;='様式３（療養者名簿）（⑤の場合）'!$BE82,1,0),0),0)</f>
        <v>0</v>
      </c>
      <c r="S77" s="332">
        <f>IF(S$19-'様式３（療養者名簿）（⑤の場合）'!$BD82+1&lt;=15,IF(S$19&gt;='様式３（療養者名簿）（⑤の場合）'!$BD82,IF(S$19&lt;='様式３（療養者名簿）（⑤の場合）'!$BE82,1,0),0),0)</f>
        <v>0</v>
      </c>
      <c r="T77" s="332">
        <f>IF(T$19-'様式３（療養者名簿）（⑤の場合）'!$BD82+1&lt;=15,IF(T$19&gt;='様式３（療養者名簿）（⑤の場合）'!$BD82,IF(T$19&lt;='様式３（療養者名簿）（⑤の場合）'!$BE82,1,0),0),0)</f>
        <v>0</v>
      </c>
      <c r="U77" s="332">
        <f>IF(U$19-'様式３（療養者名簿）（⑤の場合）'!$BD82+1&lt;=15,IF(U$19&gt;='様式３（療養者名簿）（⑤の場合）'!$BD82,IF(U$19&lt;='様式３（療養者名簿）（⑤の場合）'!$BE82,1,0),0),0)</f>
        <v>0</v>
      </c>
      <c r="V77" s="332">
        <f>IF(V$19-'様式３（療養者名簿）（⑤の場合）'!$BD82+1&lt;=15,IF(V$19&gt;='様式３（療養者名簿）（⑤の場合）'!$BD82,IF(V$19&lt;='様式３（療養者名簿）（⑤の場合）'!$BE82,1,0),0),0)</f>
        <v>0</v>
      </c>
      <c r="W77" s="332">
        <f>IF(W$19-'様式３（療養者名簿）（⑤の場合）'!$BD82+1&lt;=15,IF(W$19&gt;='様式３（療養者名簿）（⑤の場合）'!$BD82,IF(W$19&lt;='様式３（療養者名簿）（⑤の場合）'!$BE82,1,0),0),0)</f>
        <v>0</v>
      </c>
      <c r="X77" s="332">
        <f>IF(X$19-'様式３（療養者名簿）（⑤の場合）'!$BD82+1&lt;=15,IF(X$19&gt;='様式３（療養者名簿）（⑤の場合）'!$BD82,IF(X$19&lt;='様式３（療養者名簿）（⑤の場合）'!$BE82,1,0),0),0)</f>
        <v>0</v>
      </c>
      <c r="Y77" s="332">
        <f>IF(Y$19-'様式３（療養者名簿）（⑤の場合）'!$BD82+1&lt;=15,IF(Y$19&gt;='様式３（療養者名簿）（⑤の場合）'!$BD82,IF(Y$19&lt;='様式３（療養者名簿）（⑤の場合）'!$BE82,1,0),0),0)</f>
        <v>0</v>
      </c>
      <c r="Z77" s="332">
        <f>IF(Z$19-'様式３（療養者名簿）（⑤の場合）'!$BD82+1&lt;=15,IF(Z$19&gt;='様式３（療養者名簿）（⑤の場合）'!$BD82,IF(Z$19&lt;='様式３（療養者名簿）（⑤の場合）'!$BE82,1,0),0),0)</f>
        <v>0</v>
      </c>
      <c r="AA77" s="332">
        <f>IF(AA$19-'様式３（療養者名簿）（⑤の場合）'!$BD82+1&lt;=15,IF(AA$19&gt;='様式３（療養者名簿）（⑤の場合）'!$BD82,IF(AA$19&lt;='様式３（療養者名簿）（⑤の場合）'!$BE82,1,0),0),0)</f>
        <v>0</v>
      </c>
      <c r="AB77" s="332">
        <f>IF(AB$19-'様式３（療養者名簿）（⑤の場合）'!$BD82+1&lt;=15,IF(AB$19&gt;='様式３（療養者名簿）（⑤の場合）'!$BD82,IF(AB$19&lt;='様式３（療養者名簿）（⑤の場合）'!$BE82,1,0),0),0)</f>
        <v>0</v>
      </c>
      <c r="AC77" s="332">
        <f>IF(AC$19-'様式３（療養者名簿）（⑤の場合）'!$BD82+1&lt;=15,IF(AC$19&gt;='様式３（療養者名簿）（⑤の場合）'!$BD82,IF(AC$19&lt;='様式３（療養者名簿）（⑤の場合）'!$BE82,1,0),0),0)</f>
        <v>0</v>
      </c>
      <c r="AD77" s="332">
        <f>IF(AD$19-'様式３（療養者名簿）（⑤の場合）'!$BD82+1&lt;=15,IF(AD$19&gt;='様式３（療養者名簿）（⑤の場合）'!$BD82,IF(AD$19&lt;='様式３（療養者名簿）（⑤の場合）'!$BE82,1,0),0),0)</f>
        <v>0</v>
      </c>
      <c r="AE77" s="332">
        <f>IF(AE$19-'様式３（療養者名簿）（⑤の場合）'!$BD82+1&lt;=15,IF(AE$19&gt;='様式３（療養者名簿）（⑤の場合）'!$BD82,IF(AE$19&lt;='様式３（療養者名簿）（⑤の場合）'!$BE82,1,0),0),0)</f>
        <v>0</v>
      </c>
      <c r="AF77" s="332">
        <f>IF(AF$19-'様式３（療養者名簿）（⑤の場合）'!$BD82+1&lt;=15,IF(AF$19&gt;='様式３（療養者名簿）（⑤の場合）'!$BD82,IF(AF$19&lt;='様式３（療養者名簿）（⑤の場合）'!$BE82,1,0),0),0)</f>
        <v>0</v>
      </c>
      <c r="AG77" s="332">
        <f>IF(AG$19-'様式３（療養者名簿）（⑤の場合）'!$BD82+1&lt;=15,IF(AG$19&gt;='様式３（療養者名簿）（⑤の場合）'!$BD82,IF(AG$19&lt;='様式３（療養者名簿）（⑤の場合）'!$BE82,1,0),0),0)</f>
        <v>0</v>
      </c>
      <c r="AH77" s="332">
        <f>IF(AH$19-'様式３（療養者名簿）（⑤の場合）'!$BD82+1&lt;=15,IF(AH$19&gt;='様式３（療養者名簿）（⑤の場合）'!$BD82,IF(AH$19&lt;='様式３（療養者名簿）（⑤の場合）'!$BE82,1,0),0),0)</f>
        <v>0</v>
      </c>
      <c r="AI77" s="332">
        <f>IF(AI$19-'様式３（療養者名簿）（⑤の場合）'!$BD82+1&lt;=15,IF(AI$19&gt;='様式３（療養者名簿）（⑤の場合）'!$BD82,IF(AI$19&lt;='様式３（療養者名簿）（⑤の場合）'!$BE82,1,0),0),0)</f>
        <v>0</v>
      </c>
      <c r="AJ77" s="332">
        <f>IF(AJ$19-'様式３（療養者名簿）（⑤の場合）'!$BD82+1&lt;=15,IF(AJ$19&gt;='様式３（療養者名簿）（⑤の場合）'!$BD82,IF(AJ$19&lt;='様式３（療養者名簿）（⑤の場合）'!$BE82,1,0),0),0)</f>
        <v>0</v>
      </c>
      <c r="AK77" s="332">
        <f>IF(AK$19-'様式３（療養者名簿）（⑤の場合）'!$BD82+1&lt;=15,IF(AK$19&gt;='様式３（療養者名簿）（⑤の場合）'!$BD82,IF(AK$19&lt;='様式３（療養者名簿）（⑤の場合）'!$BE82,1,0),0),0)</f>
        <v>0</v>
      </c>
      <c r="AL77" s="332">
        <f>IF(AL$19-'様式３（療養者名簿）（⑤の場合）'!$BD82+1&lt;=15,IF(AL$19&gt;='様式３（療養者名簿）（⑤の場合）'!$BD82,IF(AL$19&lt;='様式３（療養者名簿）（⑤の場合）'!$BE82,1,0),0),0)</f>
        <v>0</v>
      </c>
      <c r="AM77" s="332">
        <f>IF(AM$19-'様式３（療養者名簿）（⑤の場合）'!$BD82+1&lt;=15,IF(AM$19&gt;='様式３（療養者名簿）（⑤の場合）'!$BD82,IF(AM$19&lt;='様式３（療養者名簿）（⑤の場合）'!$BE82,1,0),0),0)</f>
        <v>0</v>
      </c>
      <c r="AN77" s="332">
        <f>IF(AN$19-'様式３（療養者名簿）（⑤の場合）'!$BD82+1&lt;=15,IF(AN$19&gt;='様式３（療養者名簿）（⑤の場合）'!$BD82,IF(AN$19&lt;='様式３（療養者名簿）（⑤の場合）'!$BE82,1,0),0),0)</f>
        <v>0</v>
      </c>
      <c r="AO77" s="332">
        <f>IF(AO$19-'様式３（療養者名簿）（⑤の場合）'!$BD82+1&lt;=15,IF(AO$19&gt;='様式３（療養者名簿）（⑤の場合）'!$BD82,IF(AO$19&lt;='様式３（療養者名簿）（⑤の場合）'!$BE82,1,0),0),0)</f>
        <v>0</v>
      </c>
      <c r="AP77" s="332">
        <f>IF(AP$19-'様式３（療養者名簿）（⑤の場合）'!$BD82+1&lt;=15,IF(AP$19&gt;='様式３（療養者名簿）（⑤の場合）'!$BD82,IF(AP$19&lt;='様式３（療養者名簿）（⑤の場合）'!$BE82,1,0),0),0)</f>
        <v>0</v>
      </c>
      <c r="AQ77" s="332">
        <f>IF(AQ$19-'様式３（療養者名簿）（⑤の場合）'!$BD82+1&lt;=15,IF(AQ$19&gt;='様式３（療養者名簿）（⑤の場合）'!$BD82,IF(AQ$19&lt;='様式３（療養者名簿）（⑤の場合）'!$BE82,1,0),0),0)</f>
        <v>0</v>
      </c>
      <c r="AR77" s="332">
        <f>IF(AR$19-'様式３（療養者名簿）（⑤の場合）'!$BD82+1&lt;=15,IF(AR$19&gt;='様式３（療養者名簿）（⑤の場合）'!$BD82,IF(AR$19&lt;='様式３（療養者名簿）（⑤の場合）'!$BE82,1,0),0),0)</f>
        <v>0</v>
      </c>
      <c r="AS77" s="332">
        <f>IF(AS$19-'様式３（療養者名簿）（⑤の場合）'!$BD82+1&lt;=15,IF(AS$19&gt;='様式３（療養者名簿）（⑤の場合）'!$BD82,IF(AS$19&lt;='様式３（療養者名簿）（⑤の場合）'!$BE82,1,0),0),0)</f>
        <v>0</v>
      </c>
      <c r="AT77" s="332">
        <f>IF(AT$19-'様式３（療養者名簿）（⑤の場合）'!$BD82+1&lt;=15,IF(AT$19&gt;='様式３（療養者名簿）（⑤の場合）'!$BD82,IF(AT$19&lt;='様式３（療養者名簿）（⑤の場合）'!$BE82,1,0),0),0)</f>
        <v>0</v>
      </c>
      <c r="AU77" s="332">
        <f>IF(AU$19-'様式３（療養者名簿）（⑤の場合）'!$BD82+1&lt;=15,IF(AU$19&gt;='様式３（療養者名簿）（⑤の場合）'!$BD82,IF(AU$19&lt;='様式３（療養者名簿）（⑤の場合）'!$BE82,1,0),0),0)</f>
        <v>0</v>
      </c>
      <c r="AV77" s="332">
        <f>IF(AV$19-'様式３（療養者名簿）（⑤の場合）'!$BD82+1&lt;=15,IF(AV$19&gt;='様式３（療養者名簿）（⑤の場合）'!$BD82,IF(AV$19&lt;='様式３（療養者名簿）（⑤の場合）'!$BE82,1,0),0),0)</f>
        <v>0</v>
      </c>
      <c r="AW77" s="332">
        <f>IF(AW$19-'様式３（療養者名簿）（⑤の場合）'!$BD82+1&lt;=15,IF(AW$19&gt;='様式３（療養者名簿）（⑤の場合）'!$BD82,IF(AW$19&lt;='様式３（療養者名簿）（⑤の場合）'!$BE82,1,0),0),0)</f>
        <v>0</v>
      </c>
      <c r="AX77" s="332">
        <f>IF(AX$19-'様式３（療養者名簿）（⑤の場合）'!$BD82+1&lt;=15,IF(AX$19&gt;='様式３（療養者名簿）（⑤の場合）'!$BD82,IF(AX$19&lt;='様式３（療養者名簿）（⑤の場合）'!$BE82,1,0),0),0)</f>
        <v>0</v>
      </c>
      <c r="AY77" s="332">
        <f>IF(AY$19-'様式３（療養者名簿）（⑤の場合）'!$BD82+1&lt;=15,IF(AY$19&gt;='様式３（療養者名簿）（⑤の場合）'!$BD82,IF(AY$19&lt;='様式３（療養者名簿）（⑤の場合）'!$BE82,1,0),0),0)</f>
        <v>0</v>
      </c>
      <c r="AZ77" s="332">
        <f>IF(AZ$19-'様式３（療養者名簿）（⑤の場合）'!$BD82+1&lt;=15,IF(AZ$19&gt;='様式３（療養者名簿）（⑤の場合）'!$BD82,IF(AZ$19&lt;='様式３（療養者名簿）（⑤の場合）'!$BE82,1,0),0),0)</f>
        <v>0</v>
      </c>
      <c r="BA77" s="332">
        <f>IF(BA$19-'様式３（療養者名簿）（⑤の場合）'!$BD82+1&lt;=15,IF(BA$19&gt;='様式３（療養者名簿）（⑤の場合）'!$BD82,IF(BA$19&lt;='様式３（療養者名簿）（⑤の場合）'!$BE82,1,0),0),0)</f>
        <v>0</v>
      </c>
      <c r="BB77" s="332">
        <f>IF(BB$19-'様式３（療養者名簿）（⑤の場合）'!$BD82+1&lt;=15,IF(BB$19&gt;='様式３（療養者名簿）（⑤の場合）'!$BD82,IF(BB$19&lt;='様式３（療養者名簿）（⑤の場合）'!$BE82,1,0),0),0)</f>
        <v>0</v>
      </c>
      <c r="BC77" s="332">
        <f>IF(BC$19-'様式３（療養者名簿）（⑤の場合）'!$BD82+1&lt;=15,IF(BC$19&gt;='様式３（療養者名簿）（⑤の場合）'!$BD82,IF(BC$19&lt;='様式３（療養者名簿）（⑤の場合）'!$BE82,1,0),0),0)</f>
        <v>0</v>
      </c>
      <c r="BD77" s="332">
        <f>IF(BD$19-'様式３（療養者名簿）（⑤の場合）'!$BD82+1&lt;=15,IF(BD$19&gt;='様式３（療養者名簿）（⑤の場合）'!$BD82,IF(BD$19&lt;='様式３（療養者名簿）（⑤の場合）'!$BE82,1,0),0),0)</f>
        <v>0</v>
      </c>
      <c r="BE77" s="332">
        <f>IF(BE$19-'様式３（療養者名簿）（⑤の場合）'!$BD82+1&lt;=15,IF(BE$19&gt;='様式３（療養者名簿）（⑤の場合）'!$BD82,IF(BE$19&lt;='様式３（療養者名簿）（⑤の場合）'!$BE82,1,0),0),0)</f>
        <v>0</v>
      </c>
      <c r="BF77" s="332">
        <f>IF(BF$19-'様式３（療養者名簿）（⑤の場合）'!$BD82+1&lt;=15,IF(BF$19&gt;='様式３（療養者名簿）（⑤の場合）'!$BD82,IF(BF$19&lt;='様式３（療養者名簿）（⑤の場合）'!$BE82,1,0),0),0)</f>
        <v>0</v>
      </c>
      <c r="BG77" s="332">
        <f>IF(BG$19-'様式３（療養者名簿）（⑤の場合）'!$BD82+1&lt;=15,IF(BG$19&gt;='様式３（療養者名簿）（⑤の場合）'!$BD82,IF(BG$19&lt;='様式３（療養者名簿）（⑤の場合）'!$BE82,1,0),0),0)</f>
        <v>0</v>
      </c>
      <c r="BH77" s="332">
        <f>IF(BH$19-'様式３（療養者名簿）（⑤の場合）'!$BD82+1&lt;=15,IF(BH$19&gt;='様式３（療養者名簿）（⑤の場合）'!$BD82,IF(BH$19&lt;='様式３（療養者名簿）（⑤の場合）'!$BE82,1,0),0),0)</f>
        <v>0</v>
      </c>
      <c r="BI77" s="332">
        <f>IF(BI$19-'様式３（療養者名簿）（⑤の場合）'!$BD82+1&lt;=15,IF(BI$19&gt;='様式３（療養者名簿）（⑤の場合）'!$BD82,IF(BI$19&lt;='様式３（療養者名簿）（⑤の場合）'!$BE82,1,0),0),0)</f>
        <v>0</v>
      </c>
      <c r="BJ77" s="332">
        <f>IF(BJ$19-'様式３（療養者名簿）（⑤の場合）'!$BD82+1&lt;=15,IF(BJ$19&gt;='様式３（療養者名簿）（⑤の場合）'!$BD82,IF(BJ$19&lt;='様式３（療養者名簿）（⑤の場合）'!$BE82,1,0),0),0)</f>
        <v>0</v>
      </c>
      <c r="BK77" s="332">
        <f>IF(BK$19-'様式３（療養者名簿）（⑤の場合）'!$BD82+1&lt;=15,IF(BK$19&gt;='様式３（療養者名簿）（⑤の場合）'!$BD82,IF(BK$19&lt;='様式３（療養者名簿）（⑤の場合）'!$BE82,1,0),0),0)</f>
        <v>0</v>
      </c>
      <c r="BL77" s="332">
        <f>IF(BL$19-'様式３（療養者名簿）（⑤の場合）'!$BD82+1&lt;=15,IF(BL$19&gt;='様式３（療養者名簿）（⑤の場合）'!$BD82,IF(BL$19&lt;='様式３（療養者名簿）（⑤の場合）'!$BE82,1,0),0),0)</f>
        <v>0</v>
      </c>
      <c r="BM77" s="332">
        <f>IF(BM$19-'様式３（療養者名簿）（⑤の場合）'!$BD82+1&lt;=15,IF(BM$19&gt;='様式３（療養者名簿）（⑤の場合）'!$BD82,IF(BM$19&lt;='様式３（療養者名簿）（⑤の場合）'!$BE82,1,0),0),0)</f>
        <v>0</v>
      </c>
      <c r="BN77" s="332">
        <f>IF(BN$19-'様式３（療養者名簿）（⑤の場合）'!$BD82+1&lt;=15,IF(BN$19&gt;='様式３（療養者名簿）（⑤の場合）'!$BD82,IF(BN$19&lt;='様式３（療養者名簿）（⑤の場合）'!$BE82,1,0),0),0)</f>
        <v>0</v>
      </c>
      <c r="BO77" s="332">
        <f>IF(BO$19-'様式３（療養者名簿）（⑤の場合）'!$BD82+1&lt;=15,IF(BO$19&gt;='様式３（療養者名簿）（⑤の場合）'!$BD82,IF(BO$19&lt;='様式３（療養者名簿）（⑤の場合）'!$BE82,1,0),0),0)</f>
        <v>0</v>
      </c>
      <c r="BP77" s="332">
        <f>IF(BP$19-'様式３（療養者名簿）（⑤の場合）'!$BD82+1&lt;=15,IF(BP$19&gt;='様式３（療養者名簿）（⑤の場合）'!$BD82,IF(BP$19&lt;='様式３（療養者名簿）（⑤の場合）'!$BE82,1,0),0),0)</f>
        <v>0</v>
      </c>
      <c r="BQ77" s="332">
        <f>IF(BQ$19-'様式３（療養者名簿）（⑤の場合）'!$BD82+1&lt;=15,IF(BQ$19&gt;='様式３（療養者名簿）（⑤の場合）'!$BD82,IF(BQ$19&lt;='様式３（療養者名簿）（⑤の場合）'!$BE82,1,0),0),0)</f>
        <v>0</v>
      </c>
      <c r="BR77" s="332">
        <f>IF(BR$19-'様式３（療養者名簿）（⑤の場合）'!$BD82+1&lt;=15,IF(BR$19&gt;='様式３（療養者名簿）（⑤の場合）'!$BD82,IF(BR$19&lt;='様式３（療養者名簿）（⑤の場合）'!$BE82,1,0),0),0)</f>
        <v>0</v>
      </c>
      <c r="BS77" s="332">
        <f>IF(BS$19-'様式３（療養者名簿）（⑤の場合）'!$BD82+1&lt;=15,IF(BS$19&gt;='様式３（療養者名簿）（⑤の場合）'!$BD82,IF(BS$19&lt;='様式３（療養者名簿）（⑤の場合）'!$BE82,1,0),0),0)</f>
        <v>0</v>
      </c>
      <c r="BT77" s="332">
        <f>IF(BT$19-'様式３（療養者名簿）（⑤の場合）'!$BD82+1&lt;=15,IF(BT$19&gt;='様式３（療養者名簿）（⑤の場合）'!$BD82,IF(BT$19&lt;='様式３（療養者名簿）（⑤の場合）'!$BE82,1,0),0),0)</f>
        <v>0</v>
      </c>
      <c r="BU77" s="332">
        <f>IF(BU$19-'様式３（療養者名簿）（⑤の場合）'!$BD82+1&lt;=15,IF(BU$19&gt;='様式３（療養者名簿）（⑤の場合）'!$BD82,IF(BU$19&lt;='様式３（療養者名簿）（⑤の場合）'!$BE82,1,0),0),0)</f>
        <v>0</v>
      </c>
      <c r="BV77" s="332">
        <f>IF(BV$19-'様式３（療養者名簿）（⑤の場合）'!$BD82+1&lt;=15,IF(BV$19&gt;='様式３（療養者名簿）（⑤の場合）'!$BD82,IF(BV$19&lt;='様式３（療養者名簿）（⑤の場合）'!$BE82,1,0),0),0)</f>
        <v>0</v>
      </c>
      <c r="BW77" s="332">
        <f>IF(BW$19-'様式３（療養者名簿）（⑤の場合）'!$BD82+1&lt;=15,IF(BW$19&gt;='様式３（療養者名簿）（⑤の場合）'!$BD82,IF(BW$19&lt;='様式３（療養者名簿）（⑤の場合）'!$BE82,1,0),0),0)</f>
        <v>0</v>
      </c>
      <c r="BX77" s="332">
        <f>IF(BX$19-'様式３（療養者名簿）（⑤の場合）'!$BD82+1&lt;=15,IF(BX$19&gt;='様式３（療養者名簿）（⑤の場合）'!$BD82,IF(BX$19&lt;='様式３（療養者名簿）（⑤の場合）'!$BE82,1,0),0),0)</f>
        <v>0</v>
      </c>
      <c r="BY77" s="332">
        <f>IF(BY$19-'様式３（療養者名簿）（⑤の場合）'!$BD82+1&lt;=15,IF(BY$19&gt;='様式３（療養者名簿）（⑤の場合）'!$BD82,IF(BY$19&lt;='様式３（療養者名簿）（⑤の場合）'!$BE82,1,0),0),0)</f>
        <v>0</v>
      </c>
      <c r="BZ77" s="332">
        <f>IF(BZ$19-'様式３（療養者名簿）（⑤の場合）'!$BD82+1&lt;=15,IF(BZ$19&gt;='様式３（療養者名簿）（⑤の場合）'!$BD82,IF(BZ$19&lt;='様式３（療養者名簿）（⑤の場合）'!$BE82,1,0),0),0)</f>
        <v>0</v>
      </c>
      <c r="CA77" s="332">
        <f>IF(CA$19-'様式３（療養者名簿）（⑤の場合）'!$BD82+1&lt;=15,IF(CA$19&gt;='様式３（療養者名簿）（⑤の場合）'!$BD82,IF(CA$19&lt;='様式３（療養者名簿）（⑤の場合）'!$BE82,1,0),0),0)</f>
        <v>0</v>
      </c>
      <c r="CB77" s="332">
        <f>IF(CB$19-'様式３（療養者名簿）（⑤の場合）'!$BD82+1&lt;=15,IF(CB$19&gt;='様式３（療養者名簿）（⑤の場合）'!$BD82,IF(CB$19&lt;='様式３（療養者名簿）（⑤の場合）'!$BE82,1,0),0),0)</f>
        <v>0</v>
      </c>
      <c r="CC77" s="332">
        <f>IF(CC$19-'様式３（療養者名簿）（⑤の場合）'!$BD82+1&lt;=15,IF(CC$19&gt;='様式３（療養者名簿）（⑤の場合）'!$BD82,IF(CC$19&lt;='様式３（療養者名簿）（⑤の場合）'!$BE82,1,0),0),0)</f>
        <v>0</v>
      </c>
      <c r="CD77" s="332">
        <f>IF(CD$19-'様式３（療養者名簿）（⑤の場合）'!$BD82+1&lt;=15,IF(CD$19&gt;='様式３（療養者名簿）（⑤の場合）'!$BD82,IF(CD$19&lt;='様式３（療養者名簿）（⑤の場合）'!$BE82,1,0),0),0)</f>
        <v>0</v>
      </c>
      <c r="CE77" s="332">
        <f>IF(CE$19-'様式３（療養者名簿）（⑤の場合）'!$BD82+1&lt;=15,IF(CE$19&gt;='様式３（療養者名簿）（⑤の場合）'!$BD82,IF(CE$19&lt;='様式３（療養者名簿）（⑤の場合）'!$BE82,1,0),0),0)</f>
        <v>0</v>
      </c>
      <c r="CF77" s="332">
        <f>IF(CF$19-'様式３（療養者名簿）（⑤の場合）'!$BD82+1&lt;=15,IF(CF$19&gt;='様式３（療養者名簿）（⑤の場合）'!$BD82,IF(CF$19&lt;='様式３（療養者名簿）（⑤の場合）'!$BE82,1,0),0),0)</f>
        <v>0</v>
      </c>
      <c r="CG77" s="332">
        <f>IF(CG$19-'様式３（療養者名簿）（⑤の場合）'!$BD82+1&lt;=15,IF(CG$19&gt;='様式３（療養者名簿）（⑤の場合）'!$BD82,IF(CG$19&lt;='様式３（療養者名簿）（⑤の場合）'!$BE82,1,0),0),0)</f>
        <v>0</v>
      </c>
      <c r="CH77" s="332">
        <f>IF(CH$19-'様式３（療養者名簿）（⑤の場合）'!$BD82+1&lt;=15,IF(CH$19&gt;='様式３（療養者名簿）（⑤の場合）'!$BD82,IF(CH$19&lt;='様式３（療養者名簿）（⑤の場合）'!$BE82,1,0),0),0)</f>
        <v>0</v>
      </c>
      <c r="CI77" s="332">
        <f>IF(CI$19-'様式３（療養者名簿）（⑤の場合）'!$BD82+1&lt;=15,IF(CI$19&gt;='様式３（療養者名簿）（⑤の場合）'!$BD82,IF(CI$19&lt;='様式３（療養者名簿）（⑤の場合）'!$BE82,1,0),0),0)</f>
        <v>0</v>
      </c>
      <c r="CJ77" s="332">
        <f>IF(CJ$19-'様式３（療養者名簿）（⑤の場合）'!$BD82+1&lt;=15,IF(CJ$19&gt;='様式３（療養者名簿）（⑤の場合）'!$BD82,IF(CJ$19&lt;='様式３（療養者名簿）（⑤の場合）'!$BE82,1,0),0),0)</f>
        <v>0</v>
      </c>
      <c r="CK77" s="332">
        <f>IF(CK$19-'様式３（療養者名簿）（⑤の場合）'!$BD82+1&lt;=15,IF(CK$19&gt;='様式３（療養者名簿）（⑤の場合）'!$BD82,IF(CK$19&lt;='様式３（療養者名簿）（⑤の場合）'!$BE82,1,0),0),0)</f>
        <v>0</v>
      </c>
      <c r="CL77" s="332">
        <f>IF(CL$19-'様式３（療養者名簿）（⑤の場合）'!$BD82+1&lt;=15,IF(CL$19&gt;='様式３（療養者名簿）（⑤の場合）'!$BD82,IF(CL$19&lt;='様式３（療養者名簿）（⑤の場合）'!$BE82,1,0),0),0)</f>
        <v>0</v>
      </c>
      <c r="CM77" s="332">
        <f>IF(CM$19-'様式３（療養者名簿）（⑤の場合）'!$BD82+1&lt;=15,IF(CM$19&gt;='様式３（療養者名簿）（⑤の場合）'!$BD82,IF(CM$19&lt;='様式３（療養者名簿）（⑤の場合）'!$BE82,1,0),0),0)</f>
        <v>0</v>
      </c>
      <c r="CN77" s="332">
        <f>IF(CN$19-'様式３（療養者名簿）（⑤の場合）'!$BD82+1&lt;=15,IF(CN$19&gt;='様式３（療養者名簿）（⑤の場合）'!$BD82,IF(CN$19&lt;='様式３（療養者名簿）（⑤の場合）'!$BE82,1,0),0),0)</f>
        <v>0</v>
      </c>
      <c r="CO77" s="332">
        <f>IF(CO$19-'様式３（療養者名簿）（⑤の場合）'!$BD82+1&lt;=15,IF(CO$19&gt;='様式３（療養者名簿）（⑤の場合）'!$BD82,IF(CO$19&lt;='様式３（療養者名簿）（⑤の場合）'!$BE82,1,0),0),0)</f>
        <v>0</v>
      </c>
      <c r="CP77" s="332">
        <f>IF(CP$19-'様式３（療養者名簿）（⑤の場合）'!$BD82+1&lt;=15,IF(CP$19&gt;='様式３（療養者名簿）（⑤の場合）'!$BD82,IF(CP$19&lt;='様式３（療養者名簿）（⑤の場合）'!$BE82,1,0),0),0)</f>
        <v>0</v>
      </c>
      <c r="CQ77" s="332">
        <f>IF(CQ$19-'様式３（療養者名簿）（⑤の場合）'!$BD82+1&lt;=15,IF(CQ$19&gt;='様式３（療養者名簿）（⑤の場合）'!$BD82,IF(CQ$19&lt;='様式３（療養者名簿）（⑤の場合）'!$BE82,1,0),0),0)</f>
        <v>0</v>
      </c>
      <c r="CR77" s="332">
        <f>IF(CR$19-'様式３（療養者名簿）（⑤の場合）'!$BD82+1&lt;=15,IF(CR$19&gt;='様式３（療養者名簿）（⑤の場合）'!$BD82,IF(CR$19&lt;='様式３（療養者名簿）（⑤の場合）'!$BE82,1,0),0),0)</f>
        <v>0</v>
      </c>
      <c r="CS77" s="332">
        <f>IF(CS$19-'様式３（療養者名簿）（⑤の場合）'!$BD82+1&lt;=15,IF(CS$19&gt;='様式３（療養者名簿）（⑤の場合）'!$BD82,IF(CS$19&lt;='様式３（療養者名簿）（⑤の場合）'!$BE82,1,0),0),0)</f>
        <v>0</v>
      </c>
      <c r="CT77" s="332">
        <f>IF(CT$19-'様式３（療養者名簿）（⑤の場合）'!$BD82+1&lt;=15,IF(CT$19&gt;='様式３（療養者名簿）（⑤の場合）'!$BD82,IF(CT$19&lt;='様式３（療養者名簿）（⑤の場合）'!$BE82,1,0),0),0)</f>
        <v>0</v>
      </c>
      <c r="CU77" s="332">
        <f>IF(CU$19-'様式３（療養者名簿）（⑤の場合）'!$BD82+1&lt;=15,IF(CU$19&gt;='様式３（療養者名簿）（⑤の場合）'!$BD82,IF(CU$19&lt;='様式３（療養者名簿）（⑤の場合）'!$BE82,1,0),0),0)</f>
        <v>0</v>
      </c>
      <c r="CV77" s="332">
        <f>IF(CV$19-'様式３（療養者名簿）（⑤の場合）'!$BD82+1&lt;=15,IF(CV$19&gt;='様式３（療養者名簿）（⑤の場合）'!$BD82,IF(CV$19&lt;='様式３（療養者名簿）（⑤の場合）'!$BE82,1,0),0),0)</f>
        <v>0</v>
      </c>
      <c r="CW77" s="332">
        <f>IF(CW$19-'様式３（療養者名簿）（⑤の場合）'!$BD82+1&lt;=15,IF(CW$19&gt;='様式３（療養者名簿）（⑤の場合）'!$BD82,IF(CW$19&lt;='様式３（療養者名簿）（⑤の場合）'!$BE82,1,0),0),0)</f>
        <v>0</v>
      </c>
      <c r="CX77" s="332">
        <f>IF(CX$19-'様式３（療養者名簿）（⑤の場合）'!$BD82+1&lt;=15,IF(CX$19&gt;='様式３（療養者名簿）（⑤の場合）'!$BD82,IF(CX$19&lt;='様式３（療養者名簿）（⑤の場合）'!$BE82,1,0),0),0)</f>
        <v>0</v>
      </c>
      <c r="CY77" s="332">
        <f>IF(CY$19-'様式３（療養者名簿）（⑤の場合）'!$BD82+1&lt;=15,IF(CY$19&gt;='様式３（療養者名簿）（⑤の場合）'!$BD82,IF(CY$19&lt;='様式３（療養者名簿）（⑤の場合）'!$BE82,1,0),0),0)</f>
        <v>0</v>
      </c>
      <c r="CZ77" s="332">
        <f>IF(CZ$19-'様式３（療養者名簿）（⑤の場合）'!$BD82+1&lt;=15,IF(CZ$19&gt;='様式３（療養者名簿）（⑤の場合）'!$BD82,IF(CZ$19&lt;='様式３（療養者名簿）（⑤の場合）'!$BE82,1,0),0),0)</f>
        <v>0</v>
      </c>
      <c r="DA77" s="332">
        <f>IF(DA$19-'様式３（療養者名簿）（⑤の場合）'!$BD82+1&lt;=15,IF(DA$19&gt;='様式３（療養者名簿）（⑤の場合）'!$BD82,IF(DA$19&lt;='様式３（療養者名簿）（⑤の場合）'!$BE82,1,0),0),0)</f>
        <v>0</v>
      </c>
      <c r="DB77" s="332">
        <f>IF(DB$19-'様式３（療養者名簿）（⑤の場合）'!$BD82+1&lt;=15,IF(DB$19&gt;='様式３（療養者名簿）（⑤の場合）'!$BD82,IF(DB$19&lt;='様式３（療養者名簿）（⑤の場合）'!$BE82,1,0),0),0)</f>
        <v>0</v>
      </c>
      <c r="DC77" s="332">
        <f>IF(DC$19-'様式３（療養者名簿）（⑤の場合）'!$BD82+1&lt;=15,IF(DC$19&gt;='様式３（療養者名簿）（⑤の場合）'!$BD82,IF(DC$19&lt;='様式３（療養者名簿）（⑤の場合）'!$BE82,1,0),0),0)</f>
        <v>0</v>
      </c>
      <c r="DD77" s="332">
        <f>IF(DD$19-'様式３（療養者名簿）（⑤の場合）'!$BD82+1&lt;=15,IF(DD$19&gt;='様式３（療養者名簿）（⑤の場合）'!$BD82,IF(DD$19&lt;='様式３（療養者名簿）（⑤の場合）'!$BE82,1,0),0),0)</f>
        <v>0</v>
      </c>
      <c r="DE77" s="332">
        <f>IF(DE$19-'様式３（療養者名簿）（⑤の場合）'!$BD82+1&lt;=15,IF(DE$19&gt;='様式３（療養者名簿）（⑤の場合）'!$BD82,IF(DE$19&lt;='様式３（療養者名簿）（⑤の場合）'!$BE82,1,0),0),0)</f>
        <v>0</v>
      </c>
      <c r="DF77" s="332">
        <f>IF(DF$19-'様式３（療養者名簿）（⑤の場合）'!$BD82+1&lt;=15,IF(DF$19&gt;='様式３（療養者名簿）（⑤の場合）'!$BD82,IF(DF$19&lt;='様式３（療養者名簿）（⑤の場合）'!$BE82,1,0),0),0)</f>
        <v>0</v>
      </c>
      <c r="DG77" s="332">
        <f>IF(DG$19-'様式３（療養者名簿）（⑤の場合）'!$BD82+1&lt;=15,IF(DG$19&gt;='様式３（療養者名簿）（⑤の場合）'!$BD82,IF(DG$19&lt;='様式３（療養者名簿）（⑤の場合）'!$BE82,1,0),0),0)</f>
        <v>0</v>
      </c>
      <c r="DH77" s="332">
        <f>IF(DH$19-'様式３（療養者名簿）（⑤の場合）'!$BD82+1&lt;=15,IF(DH$19&gt;='様式３（療養者名簿）（⑤の場合）'!$BD82,IF(DH$19&lt;='様式３（療養者名簿）（⑤の場合）'!$BE82,1,0),0),0)</f>
        <v>0</v>
      </c>
      <c r="DI77" s="332">
        <f>IF(DI$19-'様式３（療養者名簿）（⑤の場合）'!$BD82+1&lt;=15,IF(DI$19&gt;='様式３（療養者名簿）（⑤の場合）'!$BD82,IF(DI$19&lt;='様式３（療養者名簿）（⑤の場合）'!$BE82,1,0),0),0)</f>
        <v>0</v>
      </c>
      <c r="DJ77" s="332">
        <f>IF(DJ$19-'様式３（療養者名簿）（⑤の場合）'!$BD82+1&lt;=15,IF(DJ$19&gt;='様式３（療養者名簿）（⑤の場合）'!$BD82,IF(DJ$19&lt;='様式３（療養者名簿）（⑤の場合）'!$BE82,1,0),0),0)</f>
        <v>0</v>
      </c>
      <c r="DK77" s="332">
        <f>IF(DK$19-'様式３（療養者名簿）（⑤の場合）'!$BD82+1&lt;=15,IF(DK$19&gt;='様式３（療養者名簿）（⑤の場合）'!$BD82,IF(DK$19&lt;='様式３（療養者名簿）（⑤の場合）'!$BE82,1,0),0),0)</f>
        <v>0</v>
      </c>
      <c r="DL77" s="332">
        <f>IF(DL$19-'様式３（療養者名簿）（⑤の場合）'!$BD82+1&lt;=15,IF(DL$19&gt;='様式３（療養者名簿）（⑤の場合）'!$BD82,IF(DL$19&lt;='様式３（療養者名簿）（⑤の場合）'!$BE82,1,0),0),0)</f>
        <v>0</v>
      </c>
      <c r="DM77" s="332">
        <f>IF(DM$19-'様式３（療養者名簿）（⑤の場合）'!$BD82+1&lt;=15,IF(DM$19&gt;='様式３（療養者名簿）（⑤の場合）'!$BD82,IF(DM$19&lt;='様式３（療養者名簿）（⑤の場合）'!$BE82,1,0),0),0)</f>
        <v>0</v>
      </c>
      <c r="DN77" s="332">
        <f>IF(DN$19-'様式３（療養者名簿）（⑤の場合）'!$BD82+1&lt;=15,IF(DN$19&gt;='様式３（療養者名簿）（⑤の場合）'!$BD82,IF(DN$19&lt;='様式３（療養者名簿）（⑤の場合）'!$BE82,1,0),0),0)</f>
        <v>0</v>
      </c>
      <c r="DO77" s="332">
        <f>IF(DO$19-'様式３（療養者名簿）（⑤の場合）'!$BD82+1&lt;=15,IF(DO$19&gt;='様式３（療養者名簿）（⑤の場合）'!$BD82,IF(DO$19&lt;='様式３（療養者名簿）（⑤の場合）'!$BE82,1,0),0),0)</f>
        <v>0</v>
      </c>
      <c r="DP77" s="332">
        <f>IF(DP$19-'様式３（療養者名簿）（⑤の場合）'!$BD82+1&lt;=15,IF(DP$19&gt;='様式３（療養者名簿）（⑤の場合）'!$BD82,IF(DP$19&lt;='様式３（療養者名簿）（⑤の場合）'!$BE82,1,0),0),0)</f>
        <v>0</v>
      </c>
      <c r="DQ77" s="332">
        <f>IF(DQ$19-'様式３（療養者名簿）（⑤の場合）'!$BD82+1&lt;=15,IF(DQ$19&gt;='様式３（療養者名簿）（⑤の場合）'!$BD82,IF(DQ$19&lt;='様式３（療養者名簿）（⑤の場合）'!$BE82,1,0),0),0)</f>
        <v>0</v>
      </c>
      <c r="DR77" s="332">
        <f>IF(DR$19-'様式３（療養者名簿）（⑤の場合）'!$BD82+1&lt;=15,IF(DR$19&gt;='様式３（療養者名簿）（⑤の場合）'!$BD82,IF(DR$19&lt;='様式３（療養者名簿）（⑤の場合）'!$BE82,1,0),0),0)</f>
        <v>0</v>
      </c>
      <c r="DS77" s="332">
        <f>IF(DS$19-'様式３（療養者名簿）（⑤の場合）'!$BD82+1&lt;=15,IF(DS$19&gt;='様式３（療養者名簿）（⑤の場合）'!$BD82,IF(DS$19&lt;='様式３（療養者名簿）（⑤の場合）'!$BE82,1,0),0),0)</f>
        <v>0</v>
      </c>
      <c r="DT77" s="332">
        <f>IF(DT$19-'様式３（療養者名簿）（⑤の場合）'!$BD82+1&lt;=15,IF(DT$19&gt;='様式３（療養者名簿）（⑤の場合）'!$BD82,IF(DT$19&lt;='様式３（療養者名簿）（⑤の場合）'!$BE82,1,0),0),0)</f>
        <v>0</v>
      </c>
      <c r="DU77" s="332">
        <f>IF(DU$19-'様式３（療養者名簿）（⑤の場合）'!$BD82+1&lt;=15,IF(DU$19&gt;='様式３（療養者名簿）（⑤の場合）'!$BD82,IF(DU$19&lt;='様式３（療養者名簿）（⑤の場合）'!$BE82,1,0),0),0)</f>
        <v>0</v>
      </c>
      <c r="DV77" s="332">
        <f>IF(DV$19-'様式３（療養者名簿）（⑤の場合）'!$BD82+1&lt;=15,IF(DV$19&gt;='様式３（療養者名簿）（⑤の場合）'!$BD82,IF(DV$19&lt;='様式３（療養者名簿）（⑤の場合）'!$BE82,1,0),0),0)</f>
        <v>0</v>
      </c>
      <c r="DW77" s="332">
        <f>IF(DW$19-'様式３（療養者名簿）（⑤の場合）'!$BD82+1&lt;=15,IF(DW$19&gt;='様式３（療養者名簿）（⑤の場合）'!$BD82,IF(DW$19&lt;='様式３（療養者名簿）（⑤の場合）'!$BE82,1,0),0),0)</f>
        <v>0</v>
      </c>
      <c r="DX77" s="332">
        <f>IF(DX$19-'様式３（療養者名簿）（⑤の場合）'!$BD82+1&lt;=15,IF(DX$19&gt;='様式３（療養者名簿）（⑤の場合）'!$BD82,IF(DX$19&lt;='様式３（療養者名簿）（⑤の場合）'!$BE82,1,0),0),0)</f>
        <v>0</v>
      </c>
      <c r="DY77" s="332">
        <f>IF(DY$19-'様式３（療養者名簿）（⑤の場合）'!$BD82+1&lt;=15,IF(DY$19&gt;='様式３（療養者名簿）（⑤の場合）'!$BD82,IF(DY$19&lt;='様式３（療養者名簿）（⑤の場合）'!$BE82,1,0),0),0)</f>
        <v>0</v>
      </c>
      <c r="DZ77" s="332">
        <f>IF(DZ$19-'様式３（療養者名簿）（⑤の場合）'!$BD82+1&lt;=15,IF(DZ$19&gt;='様式３（療養者名簿）（⑤の場合）'!$BD82,IF(DZ$19&lt;='様式３（療養者名簿）（⑤の場合）'!$BE82,1,0),0),0)</f>
        <v>0</v>
      </c>
      <c r="EA77" s="332">
        <f>IF(EA$19-'様式３（療養者名簿）（⑤の場合）'!$BD82+1&lt;=15,IF(EA$19&gt;='様式３（療養者名簿）（⑤の場合）'!$BD82,IF(EA$19&lt;='様式３（療養者名簿）（⑤の場合）'!$BE82,1,0),0),0)</f>
        <v>0</v>
      </c>
      <c r="EB77" s="332">
        <f>IF(EB$19-'様式３（療養者名簿）（⑤の場合）'!$BD82+1&lt;=15,IF(EB$19&gt;='様式３（療養者名簿）（⑤の場合）'!$BD82,IF(EB$19&lt;='様式３（療養者名簿）（⑤の場合）'!$BE82,1,0),0),0)</f>
        <v>0</v>
      </c>
      <c r="EC77" s="332">
        <f>IF(EC$19-'様式３（療養者名簿）（⑤の場合）'!$BD82+1&lt;=15,IF(EC$19&gt;='様式３（療養者名簿）（⑤の場合）'!$BD82,IF(EC$19&lt;='様式３（療養者名簿）（⑤の場合）'!$BE82,1,0),0),0)</f>
        <v>0</v>
      </c>
      <c r="ED77" s="332">
        <f>IF(ED$19-'様式３（療養者名簿）（⑤の場合）'!$BD82+1&lt;=15,IF(ED$19&gt;='様式３（療養者名簿）（⑤の場合）'!$BD82,IF(ED$19&lt;='様式３（療養者名簿）（⑤の場合）'!$BE82,1,0),0),0)</f>
        <v>0</v>
      </c>
      <c r="EE77" s="332">
        <f>IF(EE$19-'様式３（療養者名簿）（⑤の場合）'!$BD82+1&lt;=15,IF(EE$19&gt;='様式３（療養者名簿）（⑤の場合）'!$BD82,IF(EE$19&lt;='様式３（療養者名簿）（⑤の場合）'!$BE82,1,0),0),0)</f>
        <v>0</v>
      </c>
      <c r="EF77" s="332">
        <f>IF(EF$19-'様式３（療養者名簿）（⑤の場合）'!$BD82+1&lt;=15,IF(EF$19&gt;='様式３（療養者名簿）（⑤の場合）'!$BD82,IF(EF$19&lt;='様式３（療養者名簿）（⑤の場合）'!$BE82,1,0),0),0)</f>
        <v>0</v>
      </c>
      <c r="EG77" s="332">
        <f>IF(EG$19-'様式３（療養者名簿）（⑤の場合）'!$BD82+1&lt;=15,IF(EG$19&gt;='様式３（療養者名簿）（⑤の場合）'!$BD82,IF(EG$19&lt;='様式３（療養者名簿）（⑤の場合）'!$BE82,1,0),0),0)</f>
        <v>0</v>
      </c>
      <c r="EH77" s="332">
        <f>IF(EH$19-'様式３（療養者名簿）（⑤の場合）'!$BD82+1&lt;=15,IF(EH$19&gt;='様式３（療養者名簿）（⑤の場合）'!$BD82,IF(EH$19&lt;='様式３（療養者名簿）（⑤の場合）'!$BE82,1,0),0),0)</f>
        <v>0</v>
      </c>
      <c r="EI77" s="332">
        <f>IF(EI$19-'様式３（療養者名簿）（⑤の場合）'!$BD82+1&lt;=15,IF(EI$19&gt;='様式３（療養者名簿）（⑤の場合）'!$BD82,IF(EI$19&lt;='様式３（療養者名簿）（⑤の場合）'!$BE82,1,0),0),0)</f>
        <v>0</v>
      </c>
      <c r="EJ77" s="332">
        <f>IF(EJ$19-'様式３（療養者名簿）（⑤の場合）'!$BD82+1&lt;=15,IF(EJ$19&gt;='様式３（療養者名簿）（⑤の場合）'!$BD82,IF(EJ$19&lt;='様式３（療養者名簿）（⑤の場合）'!$BE82,1,0),0),0)</f>
        <v>0</v>
      </c>
      <c r="EK77" s="332">
        <f>IF(EK$19-'様式３（療養者名簿）（⑤の場合）'!$BD82+1&lt;=15,IF(EK$19&gt;='様式３（療養者名簿）（⑤の場合）'!$BD82,IF(EK$19&lt;='様式３（療養者名簿）（⑤の場合）'!$BE82,1,0),0),0)</f>
        <v>0</v>
      </c>
      <c r="EL77" s="332">
        <f>IF(EL$19-'様式３（療養者名簿）（⑤の場合）'!$BD82+1&lt;=15,IF(EL$19&gt;='様式３（療養者名簿）（⑤の場合）'!$BD82,IF(EL$19&lt;='様式３（療養者名簿）（⑤の場合）'!$BE82,1,0),0),0)</f>
        <v>0</v>
      </c>
      <c r="EM77" s="332">
        <f>IF(EM$19-'様式３（療養者名簿）（⑤の場合）'!$BD82+1&lt;=15,IF(EM$19&gt;='様式３（療養者名簿）（⑤の場合）'!$BD82,IF(EM$19&lt;='様式３（療養者名簿）（⑤の場合）'!$BE82,1,0),0),0)</f>
        <v>0</v>
      </c>
      <c r="EN77" s="332">
        <f>IF(EN$19-'様式３（療養者名簿）（⑤の場合）'!$BD82+1&lt;=15,IF(EN$19&gt;='様式３（療養者名簿）（⑤の場合）'!$BD82,IF(EN$19&lt;='様式３（療養者名簿）（⑤の場合）'!$BE82,1,0),0),0)</f>
        <v>0</v>
      </c>
      <c r="EO77" s="332">
        <f>IF(EO$19-'様式３（療養者名簿）（⑤の場合）'!$BD82+1&lt;=15,IF(EO$19&gt;='様式３（療養者名簿）（⑤の場合）'!$BD82,IF(EO$19&lt;='様式３（療養者名簿）（⑤の場合）'!$BE82,1,0),0),0)</f>
        <v>0</v>
      </c>
      <c r="EP77" s="332">
        <f>IF(EP$19-'様式３（療養者名簿）（⑤の場合）'!$BD82+1&lt;=15,IF(EP$19&gt;='様式３（療養者名簿）（⑤の場合）'!$BD82,IF(EP$19&lt;='様式３（療養者名簿）（⑤の場合）'!$BE82,1,0),0),0)</f>
        <v>0</v>
      </c>
      <c r="EQ77" s="332">
        <f>IF(EQ$19-'様式３（療養者名簿）（⑤の場合）'!$BD82+1&lt;=15,IF(EQ$19&gt;='様式３（療養者名簿）（⑤の場合）'!$BD82,IF(EQ$19&lt;='様式３（療養者名簿）（⑤の場合）'!$BE82,1,0),0),0)</f>
        <v>0</v>
      </c>
      <c r="ER77" s="332">
        <f>IF(ER$19-'様式３（療養者名簿）（⑤の場合）'!$BD82+1&lt;=15,IF(ER$19&gt;='様式３（療養者名簿）（⑤の場合）'!$BD82,IF(ER$19&lt;='様式３（療養者名簿）（⑤の場合）'!$BE82,1,0),0),0)</f>
        <v>0</v>
      </c>
      <c r="ES77" s="332">
        <f>IF(ES$19-'様式３（療養者名簿）（⑤の場合）'!$BD82+1&lt;=15,IF(ES$19&gt;='様式３（療養者名簿）（⑤の場合）'!$BD82,IF(ES$19&lt;='様式３（療養者名簿）（⑤の場合）'!$BE82,1,0),0),0)</f>
        <v>0</v>
      </c>
      <c r="ET77" s="332">
        <f>IF(ET$19-'様式３（療養者名簿）（⑤の場合）'!$BD82+1&lt;=15,IF(ET$19&gt;='様式３（療養者名簿）（⑤の場合）'!$BD82,IF(ET$19&lt;='様式３（療養者名簿）（⑤の場合）'!$BE82,1,0),0),0)</f>
        <v>0</v>
      </c>
      <c r="EU77" s="332">
        <f>IF(EU$19-'様式３（療養者名簿）（⑤の場合）'!$BD82+1&lt;=15,IF(EU$19&gt;='様式３（療養者名簿）（⑤の場合）'!$BD82,IF(EU$19&lt;='様式３（療養者名簿）（⑤の場合）'!$BE82,1,0),0),0)</f>
        <v>0</v>
      </c>
      <c r="EV77" s="332">
        <f>IF(EV$19-'様式３（療養者名簿）（⑤の場合）'!$BD82+1&lt;=15,IF(EV$19&gt;='様式３（療養者名簿）（⑤の場合）'!$BD82,IF(EV$19&lt;='様式３（療養者名簿）（⑤の場合）'!$BE82,1,0),0),0)</f>
        <v>0</v>
      </c>
      <c r="EW77" s="332">
        <f>IF(EW$19-'様式３（療養者名簿）（⑤の場合）'!$BD82+1&lt;=15,IF(EW$19&gt;='様式３（療養者名簿）（⑤の場合）'!$BD82,IF(EW$19&lt;='様式３（療養者名簿）（⑤の場合）'!$BE82,1,0),0),0)</f>
        <v>0</v>
      </c>
      <c r="EX77" s="332">
        <f>IF(EX$19-'様式３（療養者名簿）（⑤の場合）'!$BD82+1&lt;=15,IF(EX$19&gt;='様式３（療養者名簿）（⑤の場合）'!$BD82,IF(EX$19&lt;='様式３（療養者名簿）（⑤の場合）'!$BE82,1,0),0),0)</f>
        <v>0</v>
      </c>
      <c r="EY77" s="332">
        <f>IF(EY$19-'様式３（療養者名簿）（⑤の場合）'!$BD82+1&lt;=15,IF(EY$19&gt;='様式３（療養者名簿）（⑤の場合）'!$BD82,IF(EY$19&lt;='様式３（療養者名簿）（⑤の場合）'!$BE82,1,0),0),0)</f>
        <v>0</v>
      </c>
      <c r="EZ77" s="332">
        <f>IF(EZ$19-'様式３（療養者名簿）（⑤の場合）'!$BD82+1&lt;=15,IF(EZ$19&gt;='様式３（療養者名簿）（⑤の場合）'!$BD82,IF(EZ$19&lt;='様式３（療養者名簿）（⑤の場合）'!$BE82,1,0),0),0)</f>
        <v>0</v>
      </c>
      <c r="FA77" s="332">
        <f>IF(FA$19-'様式３（療養者名簿）（⑤の場合）'!$BD82+1&lt;=15,IF(FA$19&gt;='様式３（療養者名簿）（⑤の場合）'!$BD82,IF(FA$19&lt;='様式３（療養者名簿）（⑤の場合）'!$BE82,1,0),0),0)</f>
        <v>0</v>
      </c>
      <c r="FB77" s="332">
        <f>IF(FB$19-'様式３（療養者名簿）（⑤の場合）'!$BD82+1&lt;=15,IF(FB$19&gt;='様式３（療養者名簿）（⑤の場合）'!$BD82,IF(FB$19&lt;='様式３（療養者名簿）（⑤の場合）'!$BE82,1,0),0),0)</f>
        <v>0</v>
      </c>
      <c r="FC77" s="332">
        <f>IF(FC$19-'様式３（療養者名簿）（⑤の場合）'!$BD82+1&lt;=15,IF(FC$19&gt;='様式３（療養者名簿）（⑤の場合）'!$BD82,IF(FC$19&lt;='様式３（療養者名簿）（⑤の場合）'!$BE82,1,0),0),0)</f>
        <v>0</v>
      </c>
      <c r="FD77" s="332">
        <f>IF(FD$19-'様式３（療養者名簿）（⑤の場合）'!$BD82+1&lt;=15,IF(FD$19&gt;='様式３（療養者名簿）（⑤の場合）'!$BD82,IF(FD$19&lt;='様式３（療養者名簿）（⑤の場合）'!$BE82,1,0),0),0)</f>
        <v>0</v>
      </c>
      <c r="FE77" s="332">
        <f>IF(FE$19-'様式３（療養者名簿）（⑤の場合）'!$BD82+1&lt;=15,IF(FE$19&gt;='様式３（療養者名簿）（⑤の場合）'!$BD82,IF(FE$19&lt;='様式３（療養者名簿）（⑤の場合）'!$BE82,1,0),0),0)</f>
        <v>0</v>
      </c>
      <c r="FF77" s="332">
        <f>IF(FF$19-'様式３（療養者名簿）（⑤の場合）'!$BD82+1&lt;=15,IF(FF$19&gt;='様式３（療養者名簿）（⑤の場合）'!$BD82,IF(FF$19&lt;='様式３（療養者名簿）（⑤の場合）'!$BE82,1,0),0),0)</f>
        <v>0</v>
      </c>
      <c r="FG77" s="332">
        <f>IF(FG$19-'様式３（療養者名簿）（⑤の場合）'!$BD82+1&lt;=15,IF(FG$19&gt;='様式３（療養者名簿）（⑤の場合）'!$BD82,IF(FG$19&lt;='様式３（療養者名簿）（⑤の場合）'!$BE82,1,0),0),0)</f>
        <v>0</v>
      </c>
      <c r="FH77" s="332">
        <f>IF(FH$19-'様式３（療養者名簿）（⑤の場合）'!$BD82+1&lt;=15,IF(FH$19&gt;='様式３（療養者名簿）（⑤の場合）'!$BD82,IF(FH$19&lt;='様式３（療養者名簿）（⑤の場合）'!$BE82,1,0),0),0)</f>
        <v>0</v>
      </c>
      <c r="FI77" s="332">
        <f>IF(FI$19-'様式３（療養者名簿）（⑤の場合）'!$BD82+1&lt;=15,IF(FI$19&gt;='様式３（療養者名簿）（⑤の場合）'!$BD82,IF(FI$19&lt;='様式３（療養者名簿）（⑤の場合）'!$BE82,1,0),0),0)</f>
        <v>0</v>
      </c>
      <c r="FJ77" s="332">
        <f>IF(FJ$19-'様式３（療養者名簿）（⑤の場合）'!$BD82+1&lt;=15,IF(FJ$19&gt;='様式３（療養者名簿）（⑤の場合）'!$BD82,IF(FJ$19&lt;='様式３（療養者名簿）（⑤の場合）'!$BE82,1,0),0),0)</f>
        <v>0</v>
      </c>
      <c r="FK77" s="332">
        <f>IF(FK$19-'様式３（療養者名簿）（⑤の場合）'!$BD82+1&lt;=15,IF(FK$19&gt;='様式３（療養者名簿）（⑤の場合）'!$BD82,IF(FK$19&lt;='様式３（療養者名簿）（⑤の場合）'!$BE82,1,0),0),0)</f>
        <v>0</v>
      </c>
      <c r="FL77" s="332">
        <f>IF(FL$19-'様式３（療養者名簿）（⑤の場合）'!$BD82+1&lt;=15,IF(FL$19&gt;='様式３（療養者名簿）（⑤の場合）'!$BD82,IF(FL$19&lt;='様式３（療養者名簿）（⑤の場合）'!$BE82,1,0),0),0)</f>
        <v>0</v>
      </c>
      <c r="FM77" s="332">
        <f>IF(FM$19-'様式３（療養者名簿）（⑤の場合）'!$BD82+1&lt;=15,IF(FM$19&gt;='様式３（療養者名簿）（⑤の場合）'!$BD82,IF(FM$19&lt;='様式３（療養者名簿）（⑤の場合）'!$BE82,1,0),0),0)</f>
        <v>0</v>
      </c>
      <c r="FN77" s="332">
        <f>IF(FN$19-'様式３（療養者名簿）（⑤の場合）'!$BD82+1&lt;=15,IF(FN$19&gt;='様式３（療養者名簿）（⑤の場合）'!$BD82,IF(FN$19&lt;='様式３（療養者名簿）（⑤の場合）'!$BE82,1,0),0),0)</f>
        <v>0</v>
      </c>
      <c r="FO77" s="332">
        <f>IF(FO$19-'様式３（療養者名簿）（⑤の場合）'!$BD82+1&lt;=15,IF(FO$19&gt;='様式３（療養者名簿）（⑤の場合）'!$BD82,IF(FO$19&lt;='様式３（療養者名簿）（⑤の場合）'!$BE82,1,0),0),0)</f>
        <v>0</v>
      </c>
      <c r="FP77" s="332">
        <f>IF(FP$19-'様式３（療養者名簿）（⑤の場合）'!$BD82+1&lt;=15,IF(FP$19&gt;='様式３（療養者名簿）（⑤の場合）'!$BD82,IF(FP$19&lt;='様式３（療養者名簿）（⑤の場合）'!$BE82,1,0),0),0)</f>
        <v>0</v>
      </c>
      <c r="FQ77" s="332">
        <f>IF(FQ$19-'様式３（療養者名簿）（⑤の場合）'!$BD82+1&lt;=15,IF(FQ$19&gt;='様式３（療養者名簿）（⑤の場合）'!$BD82,IF(FQ$19&lt;='様式３（療養者名簿）（⑤の場合）'!$BE82,1,0),0),0)</f>
        <v>0</v>
      </c>
      <c r="FR77" s="332">
        <f>IF(FR$19-'様式３（療養者名簿）（⑤の場合）'!$BD82+1&lt;=15,IF(FR$19&gt;='様式３（療養者名簿）（⑤の場合）'!$BD82,IF(FR$19&lt;='様式３（療養者名簿）（⑤の場合）'!$BE82,1,0),0),0)</f>
        <v>0</v>
      </c>
      <c r="FS77" s="332">
        <f>IF(FS$19-'様式３（療養者名簿）（⑤の場合）'!$BD82+1&lt;=15,IF(FS$19&gt;='様式３（療養者名簿）（⑤の場合）'!$BD82,IF(FS$19&lt;='様式３（療養者名簿）（⑤の場合）'!$BE82,1,0),0),0)</f>
        <v>0</v>
      </c>
      <c r="FT77" s="332">
        <f>IF(FT$19-'様式３（療養者名簿）（⑤の場合）'!$BD82+1&lt;=15,IF(FT$19&gt;='様式３（療養者名簿）（⑤の場合）'!$BD82,IF(FT$19&lt;='様式３（療養者名簿）（⑤の場合）'!$BE82,1,0),0),0)</f>
        <v>0</v>
      </c>
      <c r="FU77" s="332">
        <f>IF(FU$19-'様式３（療養者名簿）（⑤の場合）'!$BD82+1&lt;=15,IF(FU$19&gt;='様式３（療養者名簿）（⑤の場合）'!$BD82,IF(FU$19&lt;='様式３（療養者名簿）（⑤の場合）'!$BE82,1,0),0),0)</f>
        <v>0</v>
      </c>
      <c r="FV77" s="332">
        <f>IF(FV$19-'様式３（療養者名簿）（⑤の場合）'!$BD82+1&lt;=15,IF(FV$19&gt;='様式３（療養者名簿）（⑤の場合）'!$BD82,IF(FV$19&lt;='様式３（療養者名簿）（⑤の場合）'!$BE82,1,0),0),0)</f>
        <v>0</v>
      </c>
      <c r="FW77" s="332">
        <f>IF(FW$19-'様式３（療養者名簿）（⑤の場合）'!$BD82+1&lt;=15,IF(FW$19&gt;='様式３（療養者名簿）（⑤の場合）'!$BD82,IF(FW$19&lt;='様式３（療養者名簿）（⑤の場合）'!$BE82,1,0),0),0)</f>
        <v>0</v>
      </c>
      <c r="FX77" s="332">
        <f>IF(FX$19-'様式３（療養者名簿）（⑤の場合）'!$BD82+1&lt;=15,IF(FX$19&gt;='様式３（療養者名簿）（⑤の場合）'!$BD82,IF(FX$19&lt;='様式３（療養者名簿）（⑤の場合）'!$BE82,1,0),0),0)</f>
        <v>0</v>
      </c>
      <c r="FY77" s="332">
        <f>IF(FY$19-'様式３（療養者名簿）（⑤の場合）'!$BD82+1&lt;=15,IF(FY$19&gt;='様式３（療養者名簿）（⑤の場合）'!$BD82,IF(FY$19&lt;='様式３（療養者名簿）（⑤の場合）'!$BE82,1,0),0),0)</f>
        <v>0</v>
      </c>
      <c r="FZ77" s="332">
        <f>IF(FZ$19-'様式３（療養者名簿）（⑤の場合）'!$BD82+1&lt;=15,IF(FZ$19&gt;='様式３（療養者名簿）（⑤の場合）'!$BD82,IF(FZ$19&lt;='様式３（療養者名簿）（⑤の場合）'!$BE82,1,0),0),0)</f>
        <v>0</v>
      </c>
      <c r="GA77" s="332">
        <f>IF(GA$19-'様式３（療養者名簿）（⑤の場合）'!$BD82+1&lt;=15,IF(GA$19&gt;='様式３（療養者名簿）（⑤の場合）'!$BD82,IF(GA$19&lt;='様式３（療養者名簿）（⑤の場合）'!$BE82,1,0),0),0)</f>
        <v>0</v>
      </c>
      <c r="GB77" s="332">
        <f>IF(GB$19-'様式３（療養者名簿）（⑤の場合）'!$BD82+1&lt;=15,IF(GB$19&gt;='様式３（療養者名簿）（⑤の場合）'!$BD82,IF(GB$19&lt;='様式３（療養者名簿）（⑤の場合）'!$BE82,1,0),0),0)</f>
        <v>0</v>
      </c>
      <c r="GC77" s="332">
        <f>IF(GC$19-'様式３（療養者名簿）（⑤の場合）'!$BD82+1&lt;=15,IF(GC$19&gt;='様式３（療養者名簿）（⑤の場合）'!$BD82,IF(GC$19&lt;='様式３（療養者名簿）（⑤の場合）'!$BE82,1,0),0),0)</f>
        <v>0</v>
      </c>
      <c r="GD77" s="332">
        <f>IF(GD$19-'様式３（療養者名簿）（⑤の場合）'!$BD82+1&lt;=15,IF(GD$19&gt;='様式３（療養者名簿）（⑤の場合）'!$BD82,IF(GD$19&lt;='様式３（療養者名簿）（⑤の場合）'!$BE82,1,0),0),0)</f>
        <v>0</v>
      </c>
      <c r="GE77" s="332">
        <f>IF(GE$19-'様式３（療養者名簿）（⑤の場合）'!$BD82+1&lt;=15,IF(GE$19&gt;='様式３（療養者名簿）（⑤の場合）'!$BD82,IF(GE$19&lt;='様式３（療養者名簿）（⑤の場合）'!$BE82,1,0),0),0)</f>
        <v>0</v>
      </c>
      <c r="GF77" s="332">
        <f>IF(GF$19-'様式３（療養者名簿）（⑤の場合）'!$BD82+1&lt;=15,IF(GF$19&gt;='様式３（療養者名簿）（⑤の場合）'!$BD82,IF(GF$19&lt;='様式３（療養者名簿）（⑤の場合）'!$BE82,1,0),0),0)</f>
        <v>0</v>
      </c>
      <c r="GG77" s="332">
        <f>IF(GG$19-'様式３（療養者名簿）（⑤の場合）'!$BD82+1&lt;=15,IF(GG$19&gt;='様式３（療養者名簿）（⑤の場合）'!$BD82,IF(GG$19&lt;='様式３（療養者名簿）（⑤の場合）'!$BE82,1,0),0),0)</f>
        <v>0</v>
      </c>
      <c r="GH77" s="332">
        <f>IF(GH$19-'様式３（療養者名簿）（⑤の場合）'!$BD82+1&lt;=15,IF(GH$19&gt;='様式３（療養者名簿）（⑤の場合）'!$BD82,IF(GH$19&lt;='様式３（療養者名簿）（⑤の場合）'!$BE82,1,0),0),0)</f>
        <v>0</v>
      </c>
      <c r="GI77" s="332">
        <f>IF(GI$19-'様式３（療養者名簿）（⑤の場合）'!$BD82+1&lt;=15,IF(GI$19&gt;='様式３（療養者名簿）（⑤の場合）'!$BD82,IF(GI$19&lt;='様式３（療養者名簿）（⑤の場合）'!$BE82,1,0),0),0)</f>
        <v>0</v>
      </c>
      <c r="GJ77" s="332">
        <f>IF(GJ$19-'様式３（療養者名簿）（⑤の場合）'!$BD82+1&lt;=15,IF(GJ$19&gt;='様式３（療養者名簿）（⑤の場合）'!$BD82,IF(GJ$19&lt;='様式３（療養者名簿）（⑤の場合）'!$BE82,1,0),0),0)</f>
        <v>0</v>
      </c>
      <c r="GK77" s="332">
        <f>IF(GK$19-'様式３（療養者名簿）（⑤の場合）'!$BD82+1&lt;=15,IF(GK$19&gt;='様式３（療養者名簿）（⑤の場合）'!$BD82,IF(GK$19&lt;='様式３（療養者名簿）（⑤の場合）'!$BE82,1,0),0),0)</f>
        <v>0</v>
      </c>
      <c r="GL77" s="332">
        <f>IF(GL$19-'様式３（療養者名簿）（⑤の場合）'!$BD82+1&lt;=15,IF(GL$19&gt;='様式３（療養者名簿）（⑤の場合）'!$BD82,IF(GL$19&lt;='様式３（療養者名簿）（⑤の場合）'!$BE82,1,0),0),0)</f>
        <v>0</v>
      </c>
      <c r="GM77" s="332">
        <f>IF(GM$19-'様式３（療養者名簿）（⑤の場合）'!$BD82+1&lt;=15,IF(GM$19&gt;='様式３（療養者名簿）（⑤の場合）'!$BD82,IF(GM$19&lt;='様式３（療養者名簿）（⑤の場合）'!$BE82,1,0),0),0)</f>
        <v>0</v>
      </c>
      <c r="GN77" s="332">
        <f>IF(GN$19-'様式３（療養者名簿）（⑤の場合）'!$BD82+1&lt;=15,IF(GN$19&gt;='様式３（療養者名簿）（⑤の場合）'!$BD82,IF(GN$19&lt;='様式３（療養者名簿）（⑤の場合）'!$BE82,1,0),0),0)</f>
        <v>0</v>
      </c>
      <c r="GO77" s="332">
        <f>IF(GO$19-'様式３（療養者名簿）（⑤の場合）'!$BD82+1&lt;=15,IF(GO$19&gt;='様式３（療養者名簿）（⑤の場合）'!$BD82,IF(GO$19&lt;='様式３（療養者名簿）（⑤の場合）'!$BE82,1,0),0),0)</f>
        <v>0</v>
      </c>
      <c r="GP77" s="332">
        <f>IF(GP$19-'様式３（療養者名簿）（⑤の場合）'!$BD82+1&lt;=15,IF(GP$19&gt;='様式３（療養者名簿）（⑤の場合）'!$BD82,IF(GP$19&lt;='様式３（療養者名簿）（⑤の場合）'!$BE82,1,0),0),0)</f>
        <v>0</v>
      </c>
      <c r="GQ77" s="332">
        <f>IF(GQ$19-'様式３（療養者名簿）（⑤の場合）'!$BD82+1&lt;=15,IF(GQ$19&gt;='様式３（療養者名簿）（⑤の場合）'!$BD82,IF(GQ$19&lt;='様式３（療養者名簿）（⑤の場合）'!$BE82,1,0),0),0)</f>
        <v>0</v>
      </c>
      <c r="GR77" s="332">
        <f>IF(GR$19-'様式３（療養者名簿）（⑤の場合）'!$BD82+1&lt;=15,IF(GR$19&gt;='様式３（療養者名簿）（⑤の場合）'!$BD82,IF(GR$19&lt;='様式３（療養者名簿）（⑤の場合）'!$BE82,1,0),0),0)</f>
        <v>0</v>
      </c>
      <c r="GS77" s="332">
        <f>IF(GS$19-'様式３（療養者名簿）（⑤の場合）'!$BD82+1&lt;=15,IF(GS$19&gt;='様式３（療養者名簿）（⑤の場合）'!$BD82,IF(GS$19&lt;='様式３（療養者名簿）（⑤の場合）'!$BE82,1,0),0),0)</f>
        <v>0</v>
      </c>
      <c r="GT77" s="332">
        <f>IF(GT$19-'様式３（療養者名簿）（⑤の場合）'!$BD82+1&lt;=15,IF(GT$19&gt;='様式３（療養者名簿）（⑤の場合）'!$BD82,IF(GT$19&lt;='様式３（療養者名簿）（⑤の場合）'!$BE82,1,0),0),0)</f>
        <v>0</v>
      </c>
      <c r="GU77" s="332">
        <f>IF(GU$19-'様式３（療養者名簿）（⑤の場合）'!$BD82+1&lt;=15,IF(GU$19&gt;='様式３（療養者名簿）（⑤の場合）'!$BD82,IF(GU$19&lt;='様式３（療養者名簿）（⑤の場合）'!$BE82,1,0),0),0)</f>
        <v>0</v>
      </c>
      <c r="GV77" s="332">
        <f>IF(GV$19-'様式３（療養者名簿）（⑤の場合）'!$BD82+1&lt;=15,IF(GV$19&gt;='様式３（療養者名簿）（⑤の場合）'!$BD82,IF(GV$19&lt;='様式３（療養者名簿）（⑤の場合）'!$BE82,1,0),0),0)</f>
        <v>0</v>
      </c>
      <c r="GW77" s="332">
        <f>IF(GW$19-'様式３（療養者名簿）（⑤の場合）'!$BD82+1&lt;=15,IF(GW$19&gt;='様式３（療養者名簿）（⑤の場合）'!$BD82,IF(GW$19&lt;='様式３（療養者名簿）（⑤の場合）'!$BE82,1,0),0),0)</f>
        <v>0</v>
      </c>
      <c r="GX77" s="332">
        <f>IF(GX$19-'様式３（療養者名簿）（⑤の場合）'!$BD82+1&lt;=15,IF(GX$19&gt;='様式３（療養者名簿）（⑤の場合）'!$BD82,IF(GX$19&lt;='様式３（療養者名簿）（⑤の場合）'!$BE82,1,0),0),0)</f>
        <v>0</v>
      </c>
      <c r="GY77" s="332">
        <f>IF(GY$19-'様式３（療養者名簿）（⑤の場合）'!$BD82+1&lt;=15,IF(GY$19&gt;='様式３（療養者名簿）（⑤の場合）'!$BD82,IF(GY$19&lt;='様式３（療養者名簿）（⑤の場合）'!$BE82,1,0),0),0)</f>
        <v>0</v>
      </c>
      <c r="GZ77" s="332">
        <f>IF(GZ$19-'様式３（療養者名簿）（⑤の場合）'!$BD82+1&lt;=15,IF(GZ$19&gt;='様式３（療養者名簿）（⑤の場合）'!$BD82,IF(GZ$19&lt;='様式３（療養者名簿）（⑤の場合）'!$BE82,1,0),0),0)</f>
        <v>0</v>
      </c>
      <c r="HA77" s="332">
        <f>IF(HA$19-'様式３（療養者名簿）（⑤の場合）'!$BD82+1&lt;=15,IF(HA$19&gt;='様式３（療養者名簿）（⑤の場合）'!$BD82,IF(HA$19&lt;='様式３（療養者名簿）（⑤の場合）'!$BE82,1,0),0),0)</f>
        <v>0</v>
      </c>
      <c r="HB77" s="332">
        <f>IF(HB$19-'様式３（療養者名簿）（⑤の場合）'!$BD82+1&lt;=15,IF(HB$19&gt;='様式３（療養者名簿）（⑤の場合）'!$BD82,IF(HB$19&lt;='様式３（療養者名簿）（⑤の場合）'!$BE82,1,0),0),0)</f>
        <v>0</v>
      </c>
      <c r="HC77" s="332">
        <f>IF(HC$19-'様式３（療養者名簿）（⑤の場合）'!$BD82+1&lt;=15,IF(HC$19&gt;='様式３（療養者名簿）（⑤の場合）'!$BD82,IF(HC$19&lt;='様式３（療養者名簿）（⑤の場合）'!$BE82,1,0),0),0)</f>
        <v>0</v>
      </c>
      <c r="HD77" s="332">
        <f>IF(HD$19-'様式３（療養者名簿）（⑤の場合）'!$BD82+1&lt;=15,IF(HD$19&gt;='様式３（療養者名簿）（⑤の場合）'!$BD82,IF(HD$19&lt;='様式３（療養者名簿）（⑤の場合）'!$BE82,1,0),0),0)</f>
        <v>0</v>
      </c>
      <c r="HE77" s="332">
        <f>IF(HE$19-'様式３（療養者名簿）（⑤の場合）'!$BD82+1&lt;=15,IF(HE$19&gt;='様式３（療養者名簿）（⑤の場合）'!$BD82,IF(HE$19&lt;='様式３（療養者名簿）（⑤の場合）'!$BE82,1,0),0),0)</f>
        <v>0</v>
      </c>
      <c r="HF77" s="332">
        <f>IF(HF$19-'様式３（療養者名簿）（⑤の場合）'!$BD82+1&lt;=15,IF(HF$19&gt;='様式３（療養者名簿）（⑤の場合）'!$BD82,IF(HF$19&lt;='様式３（療養者名簿）（⑤の場合）'!$BE82,1,0),0),0)</f>
        <v>0</v>
      </c>
      <c r="HG77" s="332">
        <f>IF(HG$19-'様式３（療養者名簿）（⑤の場合）'!$BD82+1&lt;=15,IF(HG$19&gt;='様式３（療養者名簿）（⑤の場合）'!$BD82,IF(HG$19&lt;='様式３（療養者名簿）（⑤の場合）'!$BE82,1,0),0),0)</f>
        <v>0</v>
      </c>
      <c r="HH77" s="332">
        <f>IF(HH$19-'様式３（療養者名簿）（⑤の場合）'!$BD82+1&lt;=15,IF(HH$19&gt;='様式３（療養者名簿）（⑤の場合）'!$BD82,IF(HH$19&lt;='様式３（療養者名簿）（⑤の場合）'!$BE82,1,0),0),0)</f>
        <v>0</v>
      </c>
      <c r="HI77" s="332">
        <f>IF(HI$19-'様式３（療養者名簿）（⑤の場合）'!$BD82+1&lt;=15,IF(HI$19&gt;='様式３（療養者名簿）（⑤の場合）'!$BD82,IF(HI$19&lt;='様式３（療養者名簿）（⑤の場合）'!$BE82,1,0),0),0)</f>
        <v>0</v>
      </c>
      <c r="HJ77" s="332">
        <f>IF(HJ$19-'様式３（療養者名簿）（⑤の場合）'!$BD82+1&lt;=15,IF(HJ$19&gt;='様式３（療養者名簿）（⑤の場合）'!$BD82,IF(HJ$19&lt;='様式３（療養者名簿）（⑤の場合）'!$BE82,1,0),0),0)</f>
        <v>0</v>
      </c>
      <c r="HK77" s="332">
        <f>IF(HK$19-'様式３（療養者名簿）（⑤の場合）'!$BD82+1&lt;=15,IF(HK$19&gt;='様式３（療養者名簿）（⑤の場合）'!$BD82,IF(HK$19&lt;='様式３（療養者名簿）（⑤の場合）'!$BE82,1,0),0),0)</f>
        <v>0</v>
      </c>
      <c r="HL77" s="332">
        <f>IF(HL$19-'様式３（療養者名簿）（⑤の場合）'!$BD82+1&lt;=15,IF(HL$19&gt;='様式３（療養者名簿）（⑤の場合）'!$BD82,IF(HL$19&lt;='様式３（療養者名簿）（⑤の場合）'!$BE82,1,0),0),0)</f>
        <v>0</v>
      </c>
      <c r="HM77" s="332">
        <f>IF(HM$19-'様式３（療養者名簿）（⑤の場合）'!$BD82+1&lt;=15,IF(HM$19&gt;='様式３（療養者名簿）（⑤の場合）'!$BD82,IF(HM$19&lt;='様式３（療養者名簿）（⑤の場合）'!$BE82,1,0),0),0)</f>
        <v>0</v>
      </c>
      <c r="HN77" s="332">
        <f>IF(HN$19-'様式３（療養者名簿）（⑤の場合）'!$BD82+1&lt;=15,IF(HN$19&gt;='様式３（療養者名簿）（⑤の場合）'!$BD82,IF(HN$19&lt;='様式３（療養者名簿）（⑤の場合）'!$BE82,1,0),0),0)</f>
        <v>0</v>
      </c>
      <c r="HO77" s="332">
        <f>IF(HO$19-'様式３（療養者名簿）（⑤の場合）'!$BD82+1&lt;=15,IF(HO$19&gt;='様式３（療養者名簿）（⑤の場合）'!$BD82,IF(HO$19&lt;='様式３（療養者名簿）（⑤の場合）'!$BE82,1,0),0),0)</f>
        <v>0</v>
      </c>
      <c r="HP77" s="332">
        <f>IF(HP$19-'様式３（療養者名簿）（⑤の場合）'!$BD82+1&lt;=15,IF(HP$19&gt;='様式３（療養者名簿）（⑤の場合）'!$BD82,IF(HP$19&lt;='様式３（療養者名簿）（⑤の場合）'!$BE82,1,0),0),0)</f>
        <v>0</v>
      </c>
      <c r="HQ77" s="332">
        <f>IF(HQ$19-'様式３（療養者名簿）（⑤の場合）'!$BD82+1&lt;=15,IF(HQ$19&gt;='様式３（療養者名簿）（⑤の場合）'!$BD82,IF(HQ$19&lt;='様式３（療養者名簿）（⑤の場合）'!$BE82,1,0),0),0)</f>
        <v>0</v>
      </c>
      <c r="HR77" s="332">
        <f>IF(HR$19-'様式３（療養者名簿）（⑤の場合）'!$BD82+1&lt;=15,IF(HR$19&gt;='様式３（療養者名簿）（⑤の場合）'!$BD82,IF(HR$19&lt;='様式３（療養者名簿）（⑤の場合）'!$BE82,1,0),0),0)</f>
        <v>0</v>
      </c>
      <c r="HS77" s="332">
        <f>IF(HS$19-'様式３（療養者名簿）（⑤の場合）'!$BD82+1&lt;=15,IF(HS$19&gt;='様式３（療養者名簿）（⑤の場合）'!$BD82,IF(HS$19&lt;='様式３（療養者名簿）（⑤の場合）'!$BE82,1,0),0),0)</f>
        <v>0</v>
      </c>
      <c r="HT77" s="332">
        <f>IF(HT$19-'様式３（療養者名簿）（⑤の場合）'!$BD82+1&lt;=15,IF(HT$19&gt;='様式３（療養者名簿）（⑤の場合）'!$BD82,IF(HT$19&lt;='様式３（療養者名簿）（⑤の場合）'!$BE82,1,0),0),0)</f>
        <v>0</v>
      </c>
      <c r="HU77" s="332">
        <f>IF(HU$19-'様式３（療養者名簿）（⑤の場合）'!$BD82+1&lt;=15,IF(HU$19&gt;='様式３（療養者名簿）（⑤の場合）'!$BD82,IF(HU$19&lt;='様式３（療養者名簿）（⑤の場合）'!$BE82,1,0),0),0)</f>
        <v>0</v>
      </c>
      <c r="HV77" s="332">
        <f>IF(HV$19-'様式３（療養者名簿）（⑤の場合）'!$BD82+1&lt;=15,IF(HV$19&gt;='様式３（療養者名簿）（⑤の場合）'!$BD82,IF(HV$19&lt;='様式３（療養者名簿）（⑤の場合）'!$BE82,1,0),0),0)</f>
        <v>0</v>
      </c>
      <c r="HW77" s="332">
        <f>IF(HW$19-'様式３（療養者名簿）（⑤の場合）'!$BD82+1&lt;=15,IF(HW$19&gt;='様式３（療養者名簿）（⑤の場合）'!$BD82,IF(HW$19&lt;='様式３（療養者名簿）（⑤の場合）'!$BE82,1,0),0),0)</f>
        <v>0</v>
      </c>
      <c r="HX77" s="332">
        <f>IF(HX$19-'様式３（療養者名簿）（⑤の場合）'!$BD82+1&lt;=15,IF(HX$19&gt;='様式３（療養者名簿）（⑤の場合）'!$BD82,IF(HX$19&lt;='様式３（療養者名簿）（⑤の場合）'!$BE82,1,0),0),0)</f>
        <v>0</v>
      </c>
      <c r="HY77" s="332">
        <f>IF(HY$19-'様式３（療養者名簿）（⑤の場合）'!$BD82+1&lt;=15,IF(HY$19&gt;='様式３（療養者名簿）（⑤の場合）'!$BD82,IF(HY$19&lt;='様式３（療養者名簿）（⑤の場合）'!$BE82,1,0),0),0)</f>
        <v>0</v>
      </c>
      <c r="HZ77" s="332">
        <f>IF(HZ$19-'様式３（療養者名簿）（⑤の場合）'!$BD82+1&lt;=15,IF(HZ$19&gt;='様式３（療養者名簿）（⑤の場合）'!$BD82,IF(HZ$19&lt;='様式３（療養者名簿）（⑤の場合）'!$BE82,1,0),0),0)</f>
        <v>0</v>
      </c>
      <c r="IA77" s="332">
        <f>IF(IA$19-'様式３（療養者名簿）（⑤の場合）'!$BD82+1&lt;=15,IF(IA$19&gt;='様式３（療養者名簿）（⑤の場合）'!$BD82,IF(IA$19&lt;='様式３（療養者名簿）（⑤の場合）'!$BE82,1,0),0),0)</f>
        <v>0</v>
      </c>
      <c r="IB77" s="332">
        <f>IF(IB$19-'様式３（療養者名簿）（⑤の場合）'!$BD82+1&lt;=15,IF(IB$19&gt;='様式３（療養者名簿）（⑤の場合）'!$BD82,IF(IB$19&lt;='様式３（療養者名簿）（⑤の場合）'!$BE82,1,0),0),0)</f>
        <v>0</v>
      </c>
      <c r="IC77" s="332">
        <f>IF(IC$19-'様式３（療養者名簿）（⑤の場合）'!$BD82+1&lt;=15,IF(IC$19&gt;='様式３（療養者名簿）（⑤の場合）'!$BD82,IF(IC$19&lt;='様式３（療養者名簿）（⑤の場合）'!$BE82,1,0),0),0)</f>
        <v>0</v>
      </c>
      <c r="ID77" s="332">
        <f>IF(ID$19-'様式３（療養者名簿）（⑤の場合）'!$BD82+1&lt;=15,IF(ID$19&gt;='様式３（療養者名簿）（⑤の場合）'!$BD82,IF(ID$19&lt;='様式３（療養者名簿）（⑤の場合）'!$BE82,1,0),0),0)</f>
        <v>0</v>
      </c>
      <c r="IE77" s="332">
        <f>IF(IE$19-'様式３（療養者名簿）（⑤の場合）'!$BD82+1&lt;=15,IF(IE$19&gt;='様式３（療養者名簿）（⑤の場合）'!$BD82,IF(IE$19&lt;='様式３（療養者名簿）（⑤の場合）'!$BE82,1,0),0),0)</f>
        <v>0</v>
      </c>
      <c r="IF77" s="332">
        <f>IF(IF$19-'様式３（療養者名簿）（⑤の場合）'!$BD82+1&lt;=15,IF(IF$19&gt;='様式３（療養者名簿）（⑤の場合）'!$BD82,IF(IF$19&lt;='様式３（療養者名簿）（⑤の場合）'!$BE82,1,0),0),0)</f>
        <v>0</v>
      </c>
      <c r="IG77" s="332">
        <f>IF(IG$19-'様式３（療養者名簿）（⑤の場合）'!$BD82+1&lt;=15,IF(IG$19&gt;='様式３（療養者名簿）（⑤の場合）'!$BD82,IF(IG$19&lt;='様式３（療養者名簿）（⑤の場合）'!$BE82,1,0),0),0)</f>
        <v>0</v>
      </c>
      <c r="IH77" s="332">
        <f>IF(IH$19-'様式３（療養者名簿）（⑤の場合）'!$BD82+1&lt;=15,IF(IH$19&gt;='様式３（療養者名簿）（⑤の場合）'!$BD82,IF(IH$19&lt;='様式３（療養者名簿）（⑤の場合）'!$BE82,1,0),0),0)</f>
        <v>0</v>
      </c>
      <c r="II77" s="332">
        <f>IF(II$19-'様式３（療養者名簿）（⑤の場合）'!$BD82+1&lt;=15,IF(II$19&gt;='様式３（療養者名簿）（⑤の場合）'!$BD82,IF(II$19&lt;='様式３（療養者名簿）（⑤の場合）'!$BE82,1,0),0),0)</f>
        <v>0</v>
      </c>
      <c r="IJ77" s="332">
        <f>IF(IJ$19-'様式３（療養者名簿）（⑤の場合）'!$BD82+1&lt;=15,IF(IJ$19&gt;='様式３（療養者名簿）（⑤の場合）'!$BD82,IF(IJ$19&lt;='様式３（療養者名簿）（⑤の場合）'!$BE82,1,0),0),0)</f>
        <v>0</v>
      </c>
      <c r="IK77" s="332">
        <f>IF(IK$19-'様式３（療養者名簿）（⑤の場合）'!$BD82+1&lt;=15,IF(IK$19&gt;='様式３（療養者名簿）（⑤の場合）'!$BD82,IF(IK$19&lt;='様式３（療養者名簿）（⑤の場合）'!$BE82,1,0),0),0)</f>
        <v>0</v>
      </c>
      <c r="IL77" s="332">
        <f>IF(IL$19-'様式３（療養者名簿）（⑤の場合）'!$BD82+1&lt;=15,IF(IL$19&gt;='様式３（療養者名簿）（⑤の場合）'!$BD82,IF(IL$19&lt;='様式３（療養者名簿）（⑤の場合）'!$BE82,1,0),0),0)</f>
        <v>0</v>
      </c>
      <c r="IM77" s="332">
        <f>IF(IM$19-'様式３（療養者名簿）（⑤の場合）'!$BD82+1&lt;=15,IF(IM$19&gt;='様式３（療養者名簿）（⑤の場合）'!$BD82,IF(IM$19&lt;='様式３（療養者名簿）（⑤の場合）'!$BE82,1,0),0),0)</f>
        <v>0</v>
      </c>
      <c r="IN77" s="332">
        <f>IF(IN$19-'様式３（療養者名簿）（⑤の場合）'!$BD82+1&lt;=15,IF(IN$19&gt;='様式３（療養者名簿）（⑤の場合）'!$BD82,IF(IN$19&lt;='様式３（療養者名簿）（⑤の場合）'!$BE82,1,0),0),0)</f>
        <v>0</v>
      </c>
      <c r="IO77" s="332">
        <f>IF(IO$19-'様式３（療養者名簿）（⑤の場合）'!$BD82+1&lt;=15,IF(IO$19&gt;='様式３（療養者名簿）（⑤の場合）'!$BD82,IF(IO$19&lt;='様式３（療養者名簿）（⑤の場合）'!$BE82,1,0),0),0)</f>
        <v>0</v>
      </c>
      <c r="IP77" s="332">
        <f>IF(IP$19-'様式３（療養者名簿）（⑤の場合）'!$BD82+1&lt;=15,IF(IP$19&gt;='様式３（療養者名簿）（⑤の場合）'!$BD82,IF(IP$19&lt;='様式３（療養者名簿）（⑤の場合）'!$BE82,1,0),0),0)</f>
        <v>0</v>
      </c>
      <c r="IQ77" s="332">
        <f>IF(IQ$19-'様式３（療養者名簿）（⑤の場合）'!$BD82+1&lt;=15,IF(IQ$19&gt;='様式３（療養者名簿）（⑤の場合）'!$BD82,IF(IQ$19&lt;='様式３（療養者名簿）（⑤の場合）'!$BE82,1,0),0),0)</f>
        <v>0</v>
      </c>
      <c r="IR77" s="332">
        <f>IF(IR$19-'様式３（療養者名簿）（⑤の場合）'!$BD82+1&lt;=15,IF(IR$19&gt;='様式３（療養者名簿）（⑤の場合）'!$BD82,IF(IR$19&lt;='様式３（療養者名簿）（⑤の場合）'!$BE82,1,0),0),0)</f>
        <v>0</v>
      </c>
      <c r="IS77" s="332">
        <f>IF(IS$19-'様式３（療養者名簿）（⑤の場合）'!$BD82+1&lt;=15,IF(IS$19&gt;='様式３（療養者名簿）（⑤の場合）'!$BD82,IF(IS$19&lt;='様式３（療養者名簿）（⑤の場合）'!$BE82,1,0),0),0)</f>
        <v>0</v>
      </c>
      <c r="IT77" s="332">
        <f>IF(IT$19-'様式３（療養者名簿）（⑤の場合）'!$BD82+1&lt;=15,IF(IT$19&gt;='様式３（療養者名簿）（⑤の場合）'!$BD82,IF(IT$19&lt;='様式３（療養者名簿）（⑤の場合）'!$BE82,1,0),0),0)</f>
        <v>0</v>
      </c>
      <c r="IU77" s="332">
        <f>IF(IU$19-'様式３（療養者名簿）（⑤の場合）'!$BD82+1&lt;=15,IF(IU$19&gt;='様式３（療養者名簿）（⑤の場合）'!$BD82,IF(IU$19&lt;='様式３（療養者名簿）（⑤の場合）'!$BE82,1,0),0),0)</f>
        <v>0</v>
      </c>
      <c r="IV77" s="332">
        <f>IF(IV$19-'様式３（療養者名簿）（⑤の場合）'!$BD82+1&lt;=15,IF(IV$19&gt;='様式３（療養者名簿）（⑤の場合）'!$BD82,IF(IV$19&lt;='様式３（療養者名簿）（⑤の場合）'!$BE82,1,0),0),0)</f>
        <v>0</v>
      </c>
      <c r="IW77" s="332">
        <f>IF(IW$19-'様式３（療養者名簿）（⑤の場合）'!$BD82+1&lt;=15,IF(IW$19&gt;='様式３（療養者名簿）（⑤の場合）'!$BD82,IF(IW$19&lt;='様式３（療養者名簿）（⑤の場合）'!$BE82,1,0),0),0)</f>
        <v>0</v>
      </c>
      <c r="IX77" s="332">
        <f>IF(IX$19-'様式３（療養者名簿）（⑤の場合）'!$BD82+1&lt;=15,IF(IX$19&gt;='様式３（療養者名簿）（⑤の場合）'!$BD82,IF(IX$19&lt;='様式３（療養者名簿）（⑤の場合）'!$BE82,1,0),0),0)</f>
        <v>0</v>
      </c>
      <c r="IY77" s="332">
        <f>IF(IY$19-'様式３（療養者名簿）（⑤の場合）'!$BD82+1&lt;=15,IF(IY$19&gt;='様式３（療養者名簿）（⑤の場合）'!$BD82,IF(IY$19&lt;='様式３（療養者名簿）（⑤の場合）'!$BE82,1,0),0),0)</f>
        <v>0</v>
      </c>
      <c r="IZ77" s="332">
        <f>IF(IZ$19-'様式３（療養者名簿）（⑤の場合）'!$BD82+1&lt;=15,IF(IZ$19&gt;='様式３（療養者名簿）（⑤の場合）'!$BD82,IF(IZ$19&lt;='様式３（療養者名簿）（⑤の場合）'!$BE82,1,0),0),0)</f>
        <v>0</v>
      </c>
      <c r="JA77" s="332">
        <f>IF(JA$19-'様式３（療養者名簿）（⑤の場合）'!$BD82+1&lt;=15,IF(JA$19&gt;='様式３（療養者名簿）（⑤の場合）'!$BD82,IF(JA$19&lt;='様式３（療養者名簿）（⑤の場合）'!$BE82,1,0),0),0)</f>
        <v>0</v>
      </c>
      <c r="JB77" s="332">
        <f>IF(JB$19-'様式３（療養者名簿）（⑤の場合）'!$BD82+1&lt;=15,IF(JB$19&gt;='様式３（療養者名簿）（⑤の場合）'!$BD82,IF(JB$19&lt;='様式３（療養者名簿）（⑤の場合）'!$BE82,1,0),0),0)</f>
        <v>0</v>
      </c>
      <c r="JC77" s="332">
        <f>IF(JC$19-'様式３（療養者名簿）（⑤の場合）'!$BD82+1&lt;=15,IF(JC$19&gt;='様式３（療養者名簿）（⑤の場合）'!$BD82,IF(JC$19&lt;='様式３（療養者名簿）（⑤の場合）'!$BE82,1,0),0),0)</f>
        <v>0</v>
      </c>
      <c r="JD77" s="332">
        <f>IF(JD$19-'様式３（療養者名簿）（⑤の場合）'!$BD82+1&lt;=15,IF(JD$19&gt;='様式３（療養者名簿）（⑤の場合）'!$BD82,IF(JD$19&lt;='様式３（療養者名簿）（⑤の場合）'!$BE82,1,0),0),0)</f>
        <v>0</v>
      </c>
      <c r="JE77" s="332">
        <f>IF(JE$19-'様式３（療養者名簿）（⑤の場合）'!$BD82+1&lt;=15,IF(JE$19&gt;='様式３（療養者名簿）（⑤の場合）'!$BD82,IF(JE$19&lt;='様式３（療養者名簿）（⑤の場合）'!$BE82,1,0),0),0)</f>
        <v>0</v>
      </c>
      <c r="JF77" s="332">
        <f>IF(JF$19-'様式３（療養者名簿）（⑤の場合）'!$BD82+1&lt;=15,IF(JF$19&gt;='様式３（療養者名簿）（⑤の場合）'!$BD82,IF(JF$19&lt;='様式３（療養者名簿）（⑤の場合）'!$BE82,1,0),0),0)</f>
        <v>0</v>
      </c>
      <c r="JG77" s="332">
        <f>IF(JG$19-'様式３（療養者名簿）（⑤の場合）'!$BD82+1&lt;=15,IF(JG$19&gt;='様式３（療養者名簿）（⑤の場合）'!$BD82,IF(JG$19&lt;='様式３（療養者名簿）（⑤の場合）'!$BE82,1,0),0),0)</f>
        <v>0</v>
      </c>
      <c r="JH77" s="332">
        <f>IF(JH$19-'様式３（療養者名簿）（⑤の場合）'!$BD82+1&lt;=15,IF(JH$19&gt;='様式３（療養者名簿）（⑤の場合）'!$BD82,IF(JH$19&lt;='様式３（療養者名簿）（⑤の場合）'!$BE82,1,0),0),0)</f>
        <v>0</v>
      </c>
      <c r="JI77" s="332">
        <f>IF(JI$19-'様式３（療養者名簿）（⑤の場合）'!$BD82+1&lt;=15,IF(JI$19&gt;='様式３（療養者名簿）（⑤の場合）'!$BD82,IF(JI$19&lt;='様式３（療養者名簿）（⑤の場合）'!$BE82,1,0),0),0)</f>
        <v>0</v>
      </c>
      <c r="JJ77" s="332">
        <f>IF(JJ$19-'様式３（療養者名簿）（⑤の場合）'!$BD82+1&lt;=15,IF(JJ$19&gt;='様式３（療養者名簿）（⑤の場合）'!$BD82,IF(JJ$19&lt;='様式３（療養者名簿）（⑤の場合）'!$BE82,1,0),0),0)</f>
        <v>0</v>
      </c>
      <c r="JK77" s="332">
        <f>IF(JK$19-'様式３（療養者名簿）（⑤の場合）'!$BD82+1&lt;=15,IF(JK$19&gt;='様式３（療養者名簿）（⑤の場合）'!$BD82,IF(JK$19&lt;='様式３（療養者名簿）（⑤の場合）'!$BE82,1,0),0),0)</f>
        <v>0</v>
      </c>
      <c r="JL77" s="332">
        <f>IF(JL$19-'様式３（療養者名簿）（⑤の場合）'!$BD82+1&lt;=15,IF(JL$19&gt;='様式３（療養者名簿）（⑤の場合）'!$BD82,IF(JL$19&lt;='様式３（療養者名簿）（⑤の場合）'!$BE82,1,0),0),0)</f>
        <v>0</v>
      </c>
      <c r="JM77" s="332">
        <f>IF(JM$19-'様式３（療養者名簿）（⑤の場合）'!$BD82+1&lt;=15,IF(JM$19&gt;='様式３（療養者名簿）（⑤の場合）'!$BD82,IF(JM$19&lt;='様式３（療養者名簿）（⑤の場合）'!$BE82,1,0),0),0)</f>
        <v>0</v>
      </c>
      <c r="JN77" s="332">
        <f>IF(JN$19-'様式３（療養者名簿）（⑤の場合）'!$BD82+1&lt;=15,IF(JN$19&gt;='様式３（療養者名簿）（⑤の場合）'!$BD82,IF(JN$19&lt;='様式３（療養者名簿）（⑤の場合）'!$BE82,1,0),0),0)</f>
        <v>0</v>
      </c>
      <c r="JO77" s="332">
        <f>IF(JO$19-'様式３（療養者名簿）（⑤の場合）'!$BD82+1&lt;=15,IF(JO$19&gt;='様式３（療養者名簿）（⑤の場合）'!$BD82,IF(JO$19&lt;='様式３（療養者名簿）（⑤の場合）'!$BE82,1,0),0),0)</f>
        <v>0</v>
      </c>
      <c r="JP77" s="332">
        <f>IF(JP$19-'様式３（療養者名簿）（⑤の場合）'!$BD82+1&lt;=15,IF(JP$19&gt;='様式３（療養者名簿）（⑤の場合）'!$BD82,IF(JP$19&lt;='様式３（療養者名簿）（⑤の場合）'!$BE82,1,0),0),0)</f>
        <v>0</v>
      </c>
      <c r="JQ77" s="332">
        <f>IF(JQ$19-'様式３（療養者名簿）（⑤の場合）'!$BD82+1&lt;=15,IF(JQ$19&gt;='様式３（療養者名簿）（⑤の場合）'!$BD82,IF(JQ$19&lt;='様式３（療養者名簿）（⑤の場合）'!$BE82,1,0),0),0)</f>
        <v>0</v>
      </c>
      <c r="JR77" s="332">
        <f>IF(JR$19-'様式３（療養者名簿）（⑤の場合）'!$BD82+1&lt;=15,IF(JR$19&gt;='様式３（療養者名簿）（⑤の場合）'!$BD82,IF(JR$19&lt;='様式３（療養者名簿）（⑤の場合）'!$BE82,1,0),0),0)</f>
        <v>0</v>
      </c>
      <c r="JS77" s="332">
        <f>IF(JS$19-'様式３（療養者名簿）（⑤の場合）'!$BD82+1&lt;=15,IF(JS$19&gt;='様式３（療養者名簿）（⑤の場合）'!$BD82,IF(JS$19&lt;='様式３（療養者名簿）（⑤の場合）'!$BE82,1,0),0),0)</f>
        <v>0</v>
      </c>
      <c r="JT77" s="332">
        <f>IF(JT$19-'様式３（療養者名簿）（⑤の場合）'!$BD82+1&lt;=15,IF(JT$19&gt;='様式３（療養者名簿）（⑤の場合）'!$BD82,IF(JT$19&lt;='様式３（療養者名簿）（⑤の場合）'!$BE82,1,0),0),0)</f>
        <v>0</v>
      </c>
      <c r="JU77" s="332">
        <f>IF(JU$19-'様式３（療養者名簿）（⑤の場合）'!$BD82+1&lt;=15,IF(JU$19&gt;='様式３（療養者名簿）（⑤の場合）'!$BD82,IF(JU$19&lt;='様式３（療養者名簿）（⑤の場合）'!$BE82,1,0),0),0)</f>
        <v>0</v>
      </c>
      <c r="JV77" s="332">
        <f>IF(JV$19-'様式３（療養者名簿）（⑤の場合）'!$BD82+1&lt;=15,IF(JV$19&gt;='様式３（療養者名簿）（⑤の場合）'!$BD82,IF(JV$19&lt;='様式３（療養者名簿）（⑤の場合）'!$BE82,1,0),0),0)</f>
        <v>0</v>
      </c>
      <c r="JW77" s="332">
        <f>IF(JW$19-'様式３（療養者名簿）（⑤の場合）'!$BD82+1&lt;=15,IF(JW$19&gt;='様式３（療養者名簿）（⑤の場合）'!$BD82,IF(JW$19&lt;='様式３（療養者名簿）（⑤の場合）'!$BE82,1,0),0),0)</f>
        <v>0</v>
      </c>
      <c r="JX77" s="332">
        <f>IF(JX$19-'様式３（療養者名簿）（⑤の場合）'!$BD82+1&lt;=15,IF(JX$19&gt;='様式３（療養者名簿）（⑤の場合）'!$BD82,IF(JX$19&lt;='様式３（療養者名簿）（⑤の場合）'!$BE82,1,0),0),0)</f>
        <v>0</v>
      </c>
      <c r="JY77" s="332">
        <f>IF(JY$19-'様式３（療養者名簿）（⑤の場合）'!$BD82+1&lt;=15,IF(JY$19&gt;='様式３（療養者名簿）（⑤の場合）'!$BD82,IF(JY$19&lt;='様式３（療養者名簿）（⑤の場合）'!$BE82,1,0),0),0)</f>
        <v>0</v>
      </c>
      <c r="JZ77" s="332">
        <f>IF(JZ$19-'様式３（療養者名簿）（⑤の場合）'!$BD82+1&lt;=15,IF(JZ$19&gt;='様式３（療養者名簿）（⑤の場合）'!$BD82,IF(JZ$19&lt;='様式３（療養者名簿）（⑤の場合）'!$BE82,1,0),0),0)</f>
        <v>0</v>
      </c>
      <c r="KA77" s="332">
        <f>IF(KA$19-'様式３（療養者名簿）（⑤の場合）'!$BD82+1&lt;=15,IF(KA$19&gt;='様式３（療養者名簿）（⑤の場合）'!$BD82,IF(KA$19&lt;='様式３（療養者名簿）（⑤の場合）'!$BE82,1,0),0),0)</f>
        <v>0</v>
      </c>
      <c r="KB77" s="332">
        <f>IF(KB$19-'様式３（療養者名簿）（⑤の場合）'!$BD82+1&lt;=15,IF(KB$19&gt;='様式３（療養者名簿）（⑤の場合）'!$BD82,IF(KB$19&lt;='様式３（療養者名簿）（⑤の場合）'!$BE82,1,0),0),0)</f>
        <v>0</v>
      </c>
      <c r="KC77" s="332">
        <f>IF(KC$19-'様式３（療養者名簿）（⑤の場合）'!$BD82+1&lt;=15,IF(KC$19&gt;='様式３（療養者名簿）（⑤の場合）'!$BD82,IF(KC$19&lt;='様式３（療養者名簿）（⑤の場合）'!$BE82,1,0),0),0)</f>
        <v>0</v>
      </c>
      <c r="KD77" s="332">
        <f>IF(KD$19-'様式３（療養者名簿）（⑤の場合）'!$BD82+1&lt;=15,IF(KD$19&gt;='様式３（療養者名簿）（⑤の場合）'!$BD82,IF(KD$19&lt;='様式３（療養者名簿）（⑤の場合）'!$BE82,1,0),0),0)</f>
        <v>0</v>
      </c>
      <c r="KE77" s="332">
        <f>IF(KE$19-'様式３（療養者名簿）（⑤の場合）'!$BD82+1&lt;=15,IF(KE$19&gt;='様式３（療養者名簿）（⑤の場合）'!$BD82,IF(KE$19&lt;='様式３（療養者名簿）（⑤の場合）'!$BE82,1,0),0),0)</f>
        <v>0</v>
      </c>
      <c r="KF77" s="332">
        <f>IF(KF$19-'様式３（療養者名簿）（⑤の場合）'!$BD82+1&lt;=15,IF(KF$19&gt;='様式３（療養者名簿）（⑤の場合）'!$BD82,IF(KF$19&lt;='様式３（療養者名簿）（⑤の場合）'!$BE82,1,0),0),0)</f>
        <v>0</v>
      </c>
      <c r="KG77" s="332">
        <f>IF(KG$19-'様式３（療養者名簿）（⑤の場合）'!$BD82+1&lt;=15,IF(KG$19&gt;='様式３（療養者名簿）（⑤の場合）'!$BD82,IF(KG$19&lt;='様式３（療養者名簿）（⑤の場合）'!$BE82,1,0),0),0)</f>
        <v>0</v>
      </c>
      <c r="KH77" s="332">
        <f>IF(KH$19-'様式３（療養者名簿）（⑤の場合）'!$BD82+1&lt;=15,IF(KH$19&gt;='様式３（療養者名簿）（⑤の場合）'!$BD82,IF(KH$19&lt;='様式３（療養者名簿）（⑤の場合）'!$BE82,1,0),0),0)</f>
        <v>0</v>
      </c>
      <c r="KI77" s="332">
        <f>IF(KI$19-'様式３（療養者名簿）（⑤の場合）'!$BD82+1&lt;=15,IF(KI$19&gt;='様式３（療養者名簿）（⑤の場合）'!$BD82,IF(KI$19&lt;='様式３（療養者名簿）（⑤の場合）'!$BE82,1,0),0),0)</f>
        <v>0</v>
      </c>
      <c r="KJ77" s="332">
        <f>IF(KJ$19-'様式３（療養者名簿）（⑤の場合）'!$BD82+1&lt;=15,IF(KJ$19&gt;='様式３（療養者名簿）（⑤の場合）'!$BD82,IF(KJ$19&lt;='様式３（療養者名簿）（⑤の場合）'!$BE82,1,0),0),0)</f>
        <v>0</v>
      </c>
      <c r="KK77" s="332">
        <f>IF(KK$19-'様式３（療養者名簿）（⑤の場合）'!$BD82+1&lt;=15,IF(KK$19&gt;='様式３（療養者名簿）（⑤の場合）'!$BD82,IF(KK$19&lt;='様式３（療養者名簿）（⑤の場合）'!$BE82,1,0),0),0)</f>
        <v>0</v>
      </c>
      <c r="KL77" s="332">
        <f>IF(KL$19-'様式３（療養者名簿）（⑤の場合）'!$BD82+1&lt;=15,IF(KL$19&gt;='様式３（療養者名簿）（⑤の場合）'!$BD82,IF(KL$19&lt;='様式３（療養者名簿）（⑤の場合）'!$BE82,1,0),0),0)</f>
        <v>0</v>
      </c>
      <c r="KM77" s="332">
        <f>IF(KM$19-'様式３（療養者名簿）（⑤の場合）'!$BD82+1&lt;=15,IF(KM$19&gt;='様式３（療養者名簿）（⑤の場合）'!$BD82,IF(KM$19&lt;='様式３（療養者名簿）（⑤の場合）'!$BE82,1,0),0),0)</f>
        <v>0</v>
      </c>
      <c r="KN77" s="332">
        <f>IF(KN$19-'様式３（療養者名簿）（⑤の場合）'!$BD82+1&lt;=15,IF(KN$19&gt;='様式３（療養者名簿）（⑤の場合）'!$BD82,IF(KN$19&lt;='様式３（療養者名簿）（⑤の場合）'!$BE82,1,0),0),0)</f>
        <v>0</v>
      </c>
      <c r="KO77" s="332">
        <f>IF(KO$19-'様式３（療養者名簿）（⑤の場合）'!$BD82+1&lt;=15,IF(KO$19&gt;='様式３（療養者名簿）（⑤の場合）'!$BD82,IF(KO$19&lt;='様式３（療養者名簿）（⑤の場合）'!$BE82,1,0),0),0)</f>
        <v>0</v>
      </c>
      <c r="KP77" s="332">
        <f>IF(KP$19-'様式３（療養者名簿）（⑤の場合）'!$BD82+1&lt;=15,IF(KP$19&gt;='様式３（療養者名簿）（⑤の場合）'!$BD82,IF(KP$19&lt;='様式３（療養者名簿）（⑤の場合）'!$BE82,1,0),0),0)</f>
        <v>0</v>
      </c>
      <c r="KQ77" s="332">
        <f>IF(KQ$19-'様式３（療養者名簿）（⑤の場合）'!$BD82+1&lt;=15,IF(KQ$19&gt;='様式３（療養者名簿）（⑤の場合）'!$BD82,IF(KQ$19&lt;='様式３（療養者名簿）（⑤の場合）'!$BE82,1,0),0),0)</f>
        <v>0</v>
      </c>
      <c r="KR77" s="332">
        <f>IF(KR$19-'様式３（療養者名簿）（⑤の場合）'!$BD82+1&lt;=15,IF(KR$19&gt;='様式３（療養者名簿）（⑤の場合）'!$BD82,IF(KR$19&lt;='様式３（療養者名簿）（⑤の場合）'!$BE82,1,0),0),0)</f>
        <v>0</v>
      </c>
      <c r="KS77" s="332">
        <f>IF(KS$19-'様式３（療養者名簿）（⑤の場合）'!$BD82+1&lt;=15,IF(KS$19&gt;='様式３（療養者名簿）（⑤の場合）'!$BD82,IF(KS$19&lt;='様式３（療養者名簿）（⑤の場合）'!$BE82,1,0),0),0)</f>
        <v>0</v>
      </c>
      <c r="KT77" s="332">
        <f>IF(KT$19-'様式３（療養者名簿）（⑤の場合）'!$BD82+1&lt;=15,IF(KT$19&gt;='様式３（療養者名簿）（⑤の場合）'!$BD82,IF(KT$19&lt;='様式３（療養者名簿）（⑤の場合）'!$BE82,1,0),0),0)</f>
        <v>0</v>
      </c>
      <c r="KU77" s="332">
        <f>IF(KU$19-'様式３（療養者名簿）（⑤の場合）'!$BD82+1&lt;=15,IF(KU$19&gt;='様式３（療養者名簿）（⑤の場合）'!$BD82,IF(KU$19&lt;='様式３（療養者名簿）（⑤の場合）'!$BE82,1,0),0),0)</f>
        <v>0</v>
      </c>
      <c r="KV77" s="332">
        <f>IF(KV$19-'様式３（療養者名簿）（⑤の場合）'!$BD82+1&lt;=15,IF(KV$19&gt;='様式３（療養者名簿）（⑤の場合）'!$BD82,IF(KV$19&lt;='様式３（療養者名簿）（⑤の場合）'!$BE82,1,0),0),0)</f>
        <v>0</v>
      </c>
      <c r="KW77" s="332">
        <f>IF(KW$19-'様式３（療養者名簿）（⑤の場合）'!$BD82+1&lt;=15,IF(KW$19&gt;='様式３（療養者名簿）（⑤の場合）'!$BD82,IF(KW$19&lt;='様式３（療養者名簿）（⑤の場合）'!$BE82,1,0),0),0)</f>
        <v>0</v>
      </c>
      <c r="KX77" s="332">
        <f>IF(KX$19-'様式３（療養者名簿）（⑤の場合）'!$BD82+1&lt;=15,IF(KX$19&gt;='様式３（療養者名簿）（⑤の場合）'!$BD82,IF(KX$19&lt;='様式３（療養者名簿）（⑤の場合）'!$BE82,1,0),0),0)</f>
        <v>0</v>
      </c>
      <c r="KY77" s="332">
        <f>IF(KY$19-'様式３（療養者名簿）（⑤の場合）'!$BD82+1&lt;=15,IF(KY$19&gt;='様式３（療養者名簿）（⑤の場合）'!$BD82,IF(KY$19&lt;='様式３（療養者名簿）（⑤の場合）'!$BE82,1,0),0),0)</f>
        <v>0</v>
      </c>
      <c r="KZ77" s="332">
        <f>IF(KZ$19-'様式３（療養者名簿）（⑤の場合）'!$BD82+1&lt;=15,IF(KZ$19&gt;='様式３（療養者名簿）（⑤の場合）'!$BD82,IF(KZ$19&lt;='様式３（療養者名簿）（⑤の場合）'!$BE82,1,0),0),0)</f>
        <v>0</v>
      </c>
      <c r="LA77" s="332">
        <f>IF(LA$19-'様式３（療養者名簿）（⑤の場合）'!$BD82+1&lt;=15,IF(LA$19&gt;='様式３（療養者名簿）（⑤の場合）'!$BD82,IF(LA$19&lt;='様式３（療養者名簿）（⑤の場合）'!$BE82,1,0),0),0)</f>
        <v>0</v>
      </c>
      <c r="LB77" s="332">
        <f>IF(LB$19-'様式３（療養者名簿）（⑤の場合）'!$BD82+1&lt;=15,IF(LB$19&gt;='様式３（療養者名簿）（⑤の場合）'!$BD82,IF(LB$19&lt;='様式３（療養者名簿）（⑤の場合）'!$BE82,1,0),0),0)</f>
        <v>0</v>
      </c>
      <c r="LC77" s="332">
        <f>IF(LC$19-'様式３（療養者名簿）（⑤の場合）'!$BD82+1&lt;=15,IF(LC$19&gt;='様式３（療養者名簿）（⑤の場合）'!$BD82,IF(LC$19&lt;='様式３（療養者名簿）（⑤の場合）'!$BE82,1,0),0),0)</f>
        <v>0</v>
      </c>
      <c r="LD77" s="332">
        <f>IF(LD$19-'様式３（療養者名簿）（⑤の場合）'!$BD82+1&lt;=15,IF(LD$19&gt;='様式３（療養者名簿）（⑤の場合）'!$BD82,IF(LD$19&lt;='様式３（療養者名簿）（⑤の場合）'!$BE82,1,0),0),0)</f>
        <v>0</v>
      </c>
      <c r="LE77" s="332">
        <f>IF(LE$19-'様式３（療養者名簿）（⑤の場合）'!$BD82+1&lt;=15,IF(LE$19&gt;='様式３（療養者名簿）（⑤の場合）'!$BD82,IF(LE$19&lt;='様式３（療養者名簿）（⑤の場合）'!$BE82,1,0),0),0)</f>
        <v>0</v>
      </c>
      <c r="LF77" s="332">
        <f>IF(LF$19-'様式３（療養者名簿）（⑤の場合）'!$BD82+1&lt;=15,IF(LF$19&gt;='様式３（療養者名簿）（⑤の場合）'!$BD82,IF(LF$19&lt;='様式３（療養者名簿）（⑤の場合）'!$BE82,1,0),0),0)</f>
        <v>0</v>
      </c>
      <c r="LG77" s="332">
        <f>IF(LG$19-'様式３（療養者名簿）（⑤の場合）'!$BD82+1&lt;=15,IF(LG$19&gt;='様式３（療養者名簿）（⑤の場合）'!$BD82,IF(LG$19&lt;='様式３（療養者名簿）（⑤の場合）'!$BE82,1,0),0),0)</f>
        <v>0</v>
      </c>
      <c r="LH77" s="332">
        <f>IF(LH$19-'様式３（療養者名簿）（⑤の場合）'!$BD82+1&lt;=15,IF(LH$19&gt;='様式３（療養者名簿）（⑤の場合）'!$BD82,IF(LH$19&lt;='様式３（療養者名簿）（⑤の場合）'!$BE82,1,0),0),0)</f>
        <v>0</v>
      </c>
      <c r="LI77" s="332">
        <f>IF(LI$19-'様式３（療養者名簿）（⑤の場合）'!$BD82+1&lt;=15,IF(LI$19&gt;='様式３（療養者名簿）（⑤の場合）'!$BD82,IF(LI$19&lt;='様式３（療養者名簿）（⑤の場合）'!$BE82,1,0),0),0)</f>
        <v>0</v>
      </c>
      <c r="LJ77" s="332">
        <f>IF(LJ$19-'様式３（療養者名簿）（⑤の場合）'!$BD82+1&lt;=15,IF(LJ$19&gt;='様式３（療養者名簿）（⑤の場合）'!$BD82,IF(LJ$19&lt;='様式３（療養者名簿）（⑤の場合）'!$BE82,1,0),0),0)</f>
        <v>0</v>
      </c>
      <c r="LK77" s="332">
        <f>IF(LK$19-'様式３（療養者名簿）（⑤の場合）'!$BD82+1&lt;=15,IF(LK$19&gt;='様式３（療養者名簿）（⑤の場合）'!$BD82,IF(LK$19&lt;='様式３（療養者名簿）（⑤の場合）'!$BE82,1,0),0),0)</f>
        <v>0</v>
      </c>
      <c r="LL77" s="332">
        <f>IF(LL$19-'様式３（療養者名簿）（⑤の場合）'!$BD82+1&lt;=15,IF(LL$19&gt;='様式３（療養者名簿）（⑤の場合）'!$BD82,IF(LL$19&lt;='様式３（療養者名簿）（⑤の場合）'!$BE82,1,0),0),0)</f>
        <v>0</v>
      </c>
      <c r="LM77" s="332">
        <f>IF(LM$19-'様式３（療養者名簿）（⑤の場合）'!$BD82+1&lt;=15,IF(LM$19&gt;='様式３（療養者名簿）（⑤の場合）'!$BD82,IF(LM$19&lt;='様式３（療養者名簿）（⑤の場合）'!$BE82,1,0),0),0)</f>
        <v>0</v>
      </c>
      <c r="LN77" s="332">
        <f>IF(LN$19-'様式３（療養者名簿）（⑤の場合）'!$BD82+1&lt;=15,IF(LN$19&gt;='様式３（療養者名簿）（⑤の場合）'!$BD82,IF(LN$19&lt;='様式３（療養者名簿）（⑤の場合）'!$BE82,1,0),0),0)</f>
        <v>0</v>
      </c>
      <c r="LO77" s="332">
        <f>IF(LO$19-'様式３（療養者名簿）（⑤の場合）'!$BD82+1&lt;=15,IF(LO$19&gt;='様式３（療養者名簿）（⑤の場合）'!$BD82,IF(LO$19&lt;='様式３（療養者名簿）（⑤の場合）'!$BE82,1,0),0),0)</f>
        <v>0</v>
      </c>
      <c r="LP77" s="332">
        <f>IF(LP$19-'様式３（療養者名簿）（⑤の場合）'!$BD82+1&lt;=15,IF(LP$19&gt;='様式３（療養者名簿）（⑤の場合）'!$BD82,IF(LP$19&lt;='様式３（療養者名簿）（⑤の場合）'!$BE82,1,0),0),0)</f>
        <v>0</v>
      </c>
      <c r="LQ77" s="332">
        <f>IF(LQ$19-'様式３（療養者名簿）（⑤の場合）'!$BD82+1&lt;=15,IF(LQ$19&gt;='様式３（療養者名簿）（⑤の場合）'!$BD82,IF(LQ$19&lt;='様式３（療養者名簿）（⑤の場合）'!$BE82,1,0),0),0)</f>
        <v>0</v>
      </c>
      <c r="LR77" s="332">
        <f>IF(LR$19-'様式３（療養者名簿）（⑤の場合）'!$BD82+1&lt;=15,IF(LR$19&gt;='様式３（療養者名簿）（⑤の場合）'!$BD82,IF(LR$19&lt;='様式３（療養者名簿）（⑤の場合）'!$BE82,1,0),0),0)</f>
        <v>0</v>
      </c>
      <c r="LS77" s="332">
        <f>IF(LS$19-'様式３（療養者名簿）（⑤の場合）'!$BD82+1&lt;=15,IF(LS$19&gt;='様式３（療養者名簿）（⑤の場合）'!$BD82,IF(LS$19&lt;='様式３（療養者名簿）（⑤の場合）'!$BE82,1,0),0),0)</f>
        <v>0</v>
      </c>
      <c r="LT77" s="332">
        <f>IF(LT$19-'様式３（療養者名簿）（⑤の場合）'!$BD82+1&lt;=15,IF(LT$19&gt;='様式３（療養者名簿）（⑤の場合）'!$BD82,IF(LT$19&lt;='様式３（療養者名簿）（⑤の場合）'!$BE82,1,0),0),0)</f>
        <v>0</v>
      </c>
      <c r="LU77" s="332">
        <f>IF(LU$19-'様式３（療養者名簿）（⑤の場合）'!$BD82+1&lt;=15,IF(LU$19&gt;='様式３（療養者名簿）（⑤の場合）'!$BD82,IF(LU$19&lt;='様式３（療養者名簿）（⑤の場合）'!$BE82,1,0),0),0)</f>
        <v>0</v>
      </c>
      <c r="LV77" s="332">
        <f>IF(LV$19-'様式３（療養者名簿）（⑤の場合）'!$BD82+1&lt;=15,IF(LV$19&gt;='様式３（療養者名簿）（⑤の場合）'!$BD82,IF(LV$19&lt;='様式３（療養者名簿）（⑤の場合）'!$BE82,1,0),0),0)</f>
        <v>0</v>
      </c>
      <c r="LW77" s="332">
        <f>IF(LW$19-'様式３（療養者名簿）（⑤の場合）'!$BD82+1&lt;=15,IF(LW$19&gt;='様式３（療養者名簿）（⑤の場合）'!$BD82,IF(LW$19&lt;='様式３（療養者名簿）（⑤の場合）'!$BE82,1,0),0),0)</f>
        <v>0</v>
      </c>
      <c r="LX77" s="332">
        <f>IF(LX$19-'様式３（療養者名簿）（⑤の場合）'!$BD82+1&lt;=15,IF(LX$19&gt;='様式３（療養者名簿）（⑤の場合）'!$BD82,IF(LX$19&lt;='様式３（療養者名簿）（⑤の場合）'!$BE82,1,0),0),0)</f>
        <v>0</v>
      </c>
      <c r="LY77" s="332">
        <f>IF(LY$19-'様式３（療養者名簿）（⑤の場合）'!$BD82+1&lt;=15,IF(LY$19&gt;='様式３（療養者名簿）（⑤の場合）'!$BD82,IF(LY$19&lt;='様式３（療養者名簿）（⑤の場合）'!$BE82,1,0),0),0)</f>
        <v>0</v>
      </c>
      <c r="LZ77" s="332">
        <f>IF(LZ$19-'様式３（療養者名簿）（⑤の場合）'!$BD82+1&lt;=15,IF(LZ$19&gt;='様式３（療養者名簿）（⑤の場合）'!$BD82,IF(LZ$19&lt;='様式３（療養者名簿）（⑤の場合）'!$BE82,1,0),0),0)</f>
        <v>0</v>
      </c>
      <c r="MA77" s="332">
        <f>IF(MA$19-'様式３（療養者名簿）（⑤の場合）'!$BD82+1&lt;=15,IF(MA$19&gt;='様式３（療養者名簿）（⑤の場合）'!$BD82,IF(MA$19&lt;='様式３（療養者名簿）（⑤の場合）'!$BE82,1,0),0),0)</f>
        <v>0</v>
      </c>
      <c r="MB77" s="332">
        <f>IF(MB$19-'様式３（療養者名簿）（⑤の場合）'!$BD82+1&lt;=15,IF(MB$19&gt;='様式３（療養者名簿）（⑤の場合）'!$BD82,IF(MB$19&lt;='様式３（療養者名簿）（⑤の場合）'!$BE82,1,0),0),0)</f>
        <v>0</v>
      </c>
      <c r="MC77" s="332">
        <f>IF(MC$19-'様式３（療養者名簿）（⑤の場合）'!$BD82+1&lt;=15,IF(MC$19&gt;='様式３（療養者名簿）（⑤の場合）'!$BD82,IF(MC$19&lt;='様式３（療養者名簿）（⑤の場合）'!$BE82,1,0),0),0)</f>
        <v>0</v>
      </c>
      <c r="MD77" s="332">
        <f>IF(MD$19-'様式３（療養者名簿）（⑤の場合）'!$BD82+1&lt;=15,IF(MD$19&gt;='様式３（療養者名簿）（⑤の場合）'!$BD82,IF(MD$19&lt;='様式３（療養者名簿）（⑤の場合）'!$BE82,1,0),0),0)</f>
        <v>0</v>
      </c>
      <c r="ME77" s="332">
        <f>IF(ME$19-'様式３（療養者名簿）（⑤の場合）'!$BD82+1&lt;=15,IF(ME$19&gt;='様式３（療養者名簿）（⑤の場合）'!$BD82,IF(ME$19&lt;='様式３（療養者名簿）（⑤の場合）'!$BE82,1,0),0),0)</f>
        <v>0</v>
      </c>
      <c r="MF77" s="332">
        <f>IF(MF$19-'様式３（療養者名簿）（⑤の場合）'!$BD82+1&lt;=15,IF(MF$19&gt;='様式３（療養者名簿）（⑤の場合）'!$BD82,IF(MF$19&lt;='様式３（療養者名簿）（⑤の場合）'!$BE82,1,0),0),0)</f>
        <v>0</v>
      </c>
      <c r="MG77" s="332">
        <f>IF(MG$19-'様式３（療養者名簿）（⑤の場合）'!$BD82+1&lt;=15,IF(MG$19&gt;='様式３（療養者名簿）（⑤の場合）'!$BD82,IF(MG$19&lt;='様式３（療養者名簿）（⑤の場合）'!$BE82,1,0),0),0)</f>
        <v>0</v>
      </c>
      <c r="MH77" s="332">
        <f>IF(MH$19-'様式３（療養者名簿）（⑤の場合）'!$BD82+1&lt;=15,IF(MH$19&gt;='様式３（療養者名簿）（⑤の場合）'!$BD82,IF(MH$19&lt;='様式３（療養者名簿）（⑤の場合）'!$BE82,1,0),0),0)</f>
        <v>0</v>
      </c>
      <c r="MI77" s="332">
        <f>IF(MI$19-'様式３（療養者名簿）（⑤の場合）'!$BD82+1&lt;=15,IF(MI$19&gt;='様式３（療養者名簿）（⑤の場合）'!$BD82,IF(MI$19&lt;='様式３（療養者名簿）（⑤の場合）'!$BE82,1,0),0),0)</f>
        <v>0</v>
      </c>
      <c r="MJ77" s="332">
        <f>IF(MJ$19-'様式３（療養者名簿）（⑤の場合）'!$BD82+1&lt;=15,IF(MJ$19&gt;='様式３（療養者名簿）（⑤の場合）'!$BD82,IF(MJ$19&lt;='様式３（療養者名簿）（⑤の場合）'!$BE82,1,0),0),0)</f>
        <v>0</v>
      </c>
      <c r="MK77" s="332">
        <f>IF(MK$19-'様式３（療養者名簿）（⑤の場合）'!$BD82+1&lt;=15,IF(MK$19&gt;='様式３（療養者名簿）（⑤の場合）'!$BD82,IF(MK$19&lt;='様式３（療養者名簿）（⑤の場合）'!$BE82,1,0),0),0)</f>
        <v>0</v>
      </c>
      <c r="ML77" s="332">
        <f>IF(ML$19-'様式３（療養者名簿）（⑤の場合）'!$BD82+1&lt;=15,IF(ML$19&gt;='様式３（療養者名簿）（⑤の場合）'!$BD82,IF(ML$19&lt;='様式３（療養者名簿）（⑤の場合）'!$BE82,1,0),0),0)</f>
        <v>0</v>
      </c>
      <c r="MM77" s="332">
        <f>IF(MM$19-'様式３（療養者名簿）（⑤の場合）'!$BD82+1&lt;=15,IF(MM$19&gt;='様式３（療養者名簿）（⑤の場合）'!$BD82,IF(MM$19&lt;='様式３（療養者名簿）（⑤の場合）'!$BE82,1,0),0),0)</f>
        <v>0</v>
      </c>
      <c r="MN77" s="332">
        <f>IF(MN$19-'様式３（療養者名簿）（⑤の場合）'!$BD82+1&lt;=15,IF(MN$19&gt;='様式３（療養者名簿）（⑤の場合）'!$BD82,IF(MN$19&lt;='様式３（療養者名簿）（⑤の場合）'!$BE82,1,0),0),0)</f>
        <v>0</v>
      </c>
      <c r="MO77" s="332">
        <f>IF(MO$19-'様式３（療養者名簿）（⑤の場合）'!$BD82+1&lt;=15,IF(MO$19&gt;='様式３（療養者名簿）（⑤の場合）'!$BD82,IF(MO$19&lt;='様式３（療養者名簿）（⑤の場合）'!$BE82,1,0),0),0)</f>
        <v>0</v>
      </c>
      <c r="MP77" s="332">
        <f>IF(MP$19-'様式３（療養者名簿）（⑤の場合）'!$BD82+1&lt;=15,IF(MP$19&gt;='様式３（療養者名簿）（⑤の場合）'!$BD82,IF(MP$19&lt;='様式３（療養者名簿）（⑤の場合）'!$BE82,1,0),0),0)</f>
        <v>0</v>
      </c>
      <c r="MQ77" s="332">
        <f>IF(MQ$19-'様式３（療養者名簿）（⑤の場合）'!$BD82+1&lt;=15,IF(MQ$19&gt;='様式３（療養者名簿）（⑤の場合）'!$BD82,IF(MQ$19&lt;='様式３（療養者名簿）（⑤の場合）'!$BE82,1,0),0),0)</f>
        <v>0</v>
      </c>
      <c r="MR77" s="332">
        <f>IF(MR$19-'様式３（療養者名簿）（⑤の場合）'!$BD82+1&lt;=15,IF(MR$19&gt;='様式３（療養者名簿）（⑤の場合）'!$BD82,IF(MR$19&lt;='様式３（療養者名簿）（⑤の場合）'!$BE82,1,0),0),0)</f>
        <v>0</v>
      </c>
      <c r="MS77" s="332">
        <f>IF(MS$19-'様式３（療養者名簿）（⑤の場合）'!$BD82+1&lt;=15,IF(MS$19&gt;='様式３（療養者名簿）（⑤の場合）'!$BD82,IF(MS$19&lt;='様式３（療養者名簿）（⑤の場合）'!$BE82,1,0),0),0)</f>
        <v>0</v>
      </c>
      <c r="MT77" s="332">
        <f>IF(MT$19-'様式３（療養者名簿）（⑤の場合）'!$BD82+1&lt;=15,IF(MT$19&gt;='様式３（療養者名簿）（⑤の場合）'!$BD82,IF(MT$19&lt;='様式３（療養者名簿）（⑤の場合）'!$BE82,1,0),0),0)</f>
        <v>0</v>
      </c>
      <c r="MU77" s="332">
        <f>IF(MU$19-'様式３（療養者名簿）（⑤の場合）'!$BD82+1&lt;=15,IF(MU$19&gt;='様式３（療養者名簿）（⑤の場合）'!$BD82,IF(MU$19&lt;='様式３（療養者名簿）（⑤の場合）'!$BE82,1,0),0),0)</f>
        <v>0</v>
      </c>
      <c r="MV77" s="332">
        <f>IF(MV$19-'様式３（療養者名簿）（⑤の場合）'!$BD82+1&lt;=15,IF(MV$19&gt;='様式３（療養者名簿）（⑤の場合）'!$BD82,IF(MV$19&lt;='様式３（療養者名簿）（⑤の場合）'!$BE82,1,0),0),0)</f>
        <v>0</v>
      </c>
      <c r="MW77" s="332">
        <f>IF(MW$19-'様式３（療養者名簿）（⑤の場合）'!$BD82+1&lt;=15,IF(MW$19&gt;='様式３（療養者名簿）（⑤の場合）'!$BD82,IF(MW$19&lt;='様式３（療養者名簿）（⑤の場合）'!$BE82,1,0),0),0)</f>
        <v>0</v>
      </c>
      <c r="MX77" s="332">
        <f>IF(MX$19-'様式３（療養者名簿）（⑤の場合）'!$BD82+1&lt;=15,IF(MX$19&gt;='様式３（療養者名簿）（⑤の場合）'!$BD82,IF(MX$19&lt;='様式３（療養者名簿）（⑤の場合）'!$BE82,1,0),0),0)</f>
        <v>0</v>
      </c>
      <c r="MY77" s="332">
        <f>IF(MY$19-'様式３（療養者名簿）（⑤の場合）'!$BD82+1&lt;=15,IF(MY$19&gt;='様式３（療養者名簿）（⑤の場合）'!$BD82,IF(MY$19&lt;='様式３（療養者名簿）（⑤の場合）'!$BE82,1,0),0),0)</f>
        <v>0</v>
      </c>
      <c r="MZ77" s="332">
        <f>IF(MZ$19-'様式３（療養者名簿）（⑤の場合）'!$BD82+1&lt;=15,IF(MZ$19&gt;='様式３（療養者名簿）（⑤の場合）'!$BD82,IF(MZ$19&lt;='様式３（療養者名簿）（⑤の場合）'!$BE82,1,0),0),0)</f>
        <v>0</v>
      </c>
      <c r="NA77" s="332">
        <f>IF(NA$19-'様式３（療養者名簿）（⑤の場合）'!$BD82+1&lt;=15,IF(NA$19&gt;='様式３（療養者名簿）（⑤の場合）'!$BD82,IF(NA$19&lt;='様式３（療養者名簿）（⑤の場合）'!$BE82,1,0),0),0)</f>
        <v>0</v>
      </c>
      <c r="NB77" s="332">
        <f>IF(NB$19-'様式３（療養者名簿）（⑤の場合）'!$BD82+1&lt;=15,IF(NB$19&gt;='様式３（療養者名簿）（⑤の場合）'!$BD82,IF(NB$19&lt;='様式３（療養者名簿）（⑤の場合）'!$BE82,1,0),0),0)</f>
        <v>0</v>
      </c>
      <c r="NC77" s="225">
        <f>IF(NC$19-'様式３（療養者名簿）（⑤の場合）'!$BD82+1&lt;=15,IF(NC$19&gt;='様式３（療養者名簿）（⑤の場合）'!$BD82,IF(NC$19&lt;='様式３（療養者名簿）（⑤の場合）'!$BE82,1,0),0),0)</f>
        <v>0</v>
      </c>
      <c r="ND77" s="225">
        <f>IF(ND$19-'様式３（療養者名簿）（⑤の場合）'!$BD82+1&lt;=15,IF(ND$19&gt;='様式３（療養者名簿）（⑤の場合）'!$BD82,IF(ND$19&lt;='様式３（療養者名簿）（⑤の場合）'!$BE82,1,0),0),0)</f>
        <v>0</v>
      </c>
      <c r="NE77" s="225">
        <f>IF(NE$19-'様式３（療養者名簿）（⑤の場合）'!$BD82+1&lt;=15,IF(NE$19&gt;='様式３（療養者名簿）（⑤の場合）'!$BD82,IF(NE$19&lt;='様式３（療養者名簿）（⑤の場合）'!$BE82,1,0),0),0)</f>
        <v>0</v>
      </c>
      <c r="NF77" s="225">
        <f>IF(NF$19-'様式３（療養者名簿）（⑤の場合）'!$BD82+1&lt;=15,IF(NF$19&gt;='様式３（療養者名簿）（⑤の場合）'!$BD82,IF(NF$19&lt;='様式３（療養者名簿）（⑤の場合）'!$BE82,1,0),0),0)</f>
        <v>0</v>
      </c>
      <c r="NG77" s="225">
        <f>IF(NG$19-'様式３（療養者名簿）（⑤の場合）'!$BD82+1&lt;=15,IF(NG$19&gt;='様式３（療養者名簿）（⑤の場合）'!$BD82,IF(NG$19&lt;='様式３（療養者名簿）（⑤の場合）'!$BE82,1,0),0),0)</f>
        <v>0</v>
      </c>
      <c r="NH77" s="225">
        <f>IF(NH$19-'様式３（療養者名簿）（⑤の場合）'!$BD82+1&lt;=15,IF(NH$19&gt;='様式３（療養者名簿）（⑤の場合）'!$BD82,IF(NH$19&lt;='様式３（療養者名簿）（⑤の場合）'!$BE82,1,0),0),0)</f>
        <v>0</v>
      </c>
      <c r="NI77" s="225">
        <f>IF(NI$19-'様式３（療養者名簿）（⑤の場合）'!$BD82+1&lt;=15,IF(NI$19&gt;='様式３（療養者名簿）（⑤の場合）'!$BD82,IF(NI$19&lt;='様式３（療養者名簿）（⑤の場合）'!$BE82,1,0),0),0)</f>
        <v>0</v>
      </c>
      <c r="NJ77" s="225">
        <f>IF(NJ$19-'様式３（療養者名簿）（⑤の場合）'!$BD82+1&lt;=15,IF(NJ$19&gt;='様式３（療養者名簿）（⑤の場合）'!$BD82,IF(NJ$19&lt;='様式３（療養者名簿）（⑤の場合）'!$BE82,1,0),0),0)</f>
        <v>0</v>
      </c>
      <c r="NK77" s="225">
        <f>IF(NK$19-'様式３（療養者名簿）（⑤の場合）'!$BD82+1&lt;=15,IF(NK$19&gt;='様式３（療養者名簿）（⑤の場合）'!$BD82,IF(NK$19&lt;='様式３（療養者名簿）（⑤の場合）'!$BE82,1,0),0),0)</f>
        <v>0</v>
      </c>
      <c r="NL77" s="225">
        <f>IF(NL$19-'様式３（療養者名簿）（⑤の場合）'!$BD82+1&lt;=15,IF(NL$19&gt;='様式３（療養者名簿）（⑤の場合）'!$BD82,IF(NL$19&lt;='様式３（療養者名簿）（⑤の場合）'!$BE82,1,0),0),0)</f>
        <v>0</v>
      </c>
      <c r="NM77" s="225">
        <f>IF(NM$19-'様式３（療養者名簿）（⑤の場合）'!$BD82+1&lt;=15,IF(NM$19&gt;='様式３（療養者名簿）（⑤の場合）'!$BD82,IF(NM$19&lt;='様式３（療養者名簿）（⑤の場合）'!$BE82,1,0),0),0)</f>
        <v>0</v>
      </c>
      <c r="NN77" s="225">
        <f>IF(NN$19-'様式３（療養者名簿）（⑤の場合）'!$BD82+1&lt;=15,IF(NN$19&gt;='様式３（療養者名簿）（⑤の場合）'!$BD82,IF(NN$19&lt;='様式３（療養者名簿）（⑤の場合）'!$BE82,1,0),0),0)</f>
        <v>0</v>
      </c>
      <c r="NO77" s="225">
        <f>IF(NO$19-'様式３（療養者名簿）（⑤の場合）'!$BD82+1&lt;=15,IF(NO$19&gt;='様式３（療養者名簿）（⑤の場合）'!$BD82,IF(NO$19&lt;='様式３（療養者名簿）（⑤の場合）'!$BE82,1,0),0),0)</f>
        <v>0</v>
      </c>
      <c r="NP77" s="225">
        <f>IF(NP$19-'様式３（療養者名簿）（⑤の場合）'!$BD82+1&lt;=15,IF(NP$19&gt;='様式３（療養者名簿）（⑤の場合）'!$BD82,IF(NP$19&lt;='様式３（療養者名簿）（⑤の場合）'!$BE82,1,0),0),0)</f>
        <v>0</v>
      </c>
      <c r="NQ77" s="225">
        <f>IF(NQ$19-'様式３（療養者名簿）（⑤の場合）'!$BD82+1&lt;=15,IF(NQ$19&gt;='様式３（療養者名簿）（⑤の場合）'!$BD82,IF(NQ$19&lt;='様式３（療養者名簿）（⑤の場合）'!$BE82,1,0),0),0)</f>
        <v>0</v>
      </c>
      <c r="NR77" s="225">
        <f>IF(NR$19-'様式３（療養者名簿）（⑤の場合）'!$BD82+1&lt;=15,IF(NR$19&gt;='様式３（療養者名簿）（⑤の場合）'!$BD82,IF(NR$19&lt;='様式３（療養者名簿）（⑤の場合）'!$BE82,1,0),0),0)</f>
        <v>0</v>
      </c>
      <c r="NS77" s="225">
        <f>IF(NS$19-'様式３（療養者名簿）（⑤の場合）'!$BD82+1&lt;=15,IF(NS$19&gt;='様式３（療養者名簿）（⑤の場合）'!$BD82,IF(NS$19&lt;='様式３（療養者名簿）（⑤の場合）'!$BE82,1,0),0),0)</f>
        <v>0</v>
      </c>
      <c r="NT77" s="225">
        <f>IF(NT$19-'様式３（療養者名簿）（⑤の場合）'!$BD82+1&lt;=15,IF(NT$19&gt;='様式３（療養者名簿）（⑤の場合）'!$BD82,IF(NT$19&lt;='様式３（療養者名簿）（⑤の場合）'!$BE82,1,0),0),0)</f>
        <v>0</v>
      </c>
      <c r="NU77" s="225">
        <f>IF(NU$19-'様式３（療養者名簿）（⑤の場合）'!$BD82+1&lt;=15,IF(NU$19&gt;='様式３（療養者名簿）（⑤の場合）'!$BD82,IF(NU$19&lt;='様式３（療養者名簿）（⑤の場合）'!$BE82,1,0),0),0)</f>
        <v>0</v>
      </c>
      <c r="NV77" s="225">
        <f>IF(NV$19-'様式３（療養者名簿）（⑤の場合）'!$BD82+1&lt;=15,IF(NV$19&gt;='様式３（療養者名簿）（⑤の場合）'!$BD82,IF(NV$19&lt;='様式３（療養者名簿）（⑤の場合）'!$BE82,1,0),0),0)</f>
        <v>0</v>
      </c>
      <c r="NW77" s="225">
        <f>IF(NW$19-'様式３（療養者名簿）（⑤の場合）'!$BD82+1&lt;=15,IF(NW$19&gt;='様式３（療養者名簿）（⑤の場合）'!$BD82,IF(NW$19&lt;='様式３（療養者名簿）（⑤の場合）'!$BE82,1,0),0),0)</f>
        <v>0</v>
      </c>
      <c r="NX77" s="225">
        <f>IF(NX$19-'様式３（療養者名簿）（⑤の場合）'!$BD82+1&lt;=15,IF(NX$19&gt;='様式３（療養者名簿）（⑤の場合）'!$BD82,IF(NX$19&lt;='様式３（療養者名簿）（⑤の場合）'!$BE82,1,0),0),0)</f>
        <v>0</v>
      </c>
      <c r="NY77" s="225">
        <f>IF(NY$19-'様式３（療養者名簿）（⑤の場合）'!$BD82+1&lt;=15,IF(NY$19&gt;='様式３（療養者名簿）（⑤の場合）'!$BD82,IF(NY$19&lt;='様式３（療養者名簿）（⑤の場合）'!$BE82,1,0),0),0)</f>
        <v>0</v>
      </c>
      <c r="NZ77" s="225">
        <f>IF(NZ$19-'様式３（療養者名簿）（⑤の場合）'!$BD82+1&lt;=15,IF(NZ$19&gt;='様式３（療養者名簿）（⑤の場合）'!$BD82,IF(NZ$19&lt;='様式３（療養者名簿）（⑤の場合）'!$BE82,1,0),0),0)</f>
        <v>0</v>
      </c>
      <c r="OA77" s="225">
        <f>IF(OA$19-'様式３（療養者名簿）（⑤の場合）'!$BD82+1&lt;=15,IF(OA$19&gt;='様式３（療養者名簿）（⑤の場合）'!$BD82,IF(OA$19&lt;='様式３（療養者名簿）（⑤の場合）'!$BE82,1,0),0),0)</f>
        <v>0</v>
      </c>
      <c r="OB77" s="225">
        <f>IF(OB$19-'様式３（療養者名簿）（⑤の場合）'!$BD82+1&lt;=15,IF(OB$19&gt;='様式３（療養者名簿）（⑤の場合）'!$BD82,IF(OB$19&lt;='様式３（療養者名簿）（⑤の場合）'!$BE82,1,0),0),0)</f>
        <v>0</v>
      </c>
      <c r="OC77" s="225">
        <f>IF(OC$19-'様式３（療養者名簿）（⑤の場合）'!$BD82+1&lt;=15,IF(OC$19&gt;='様式３（療養者名簿）（⑤の場合）'!$BD82,IF(OC$19&lt;='様式３（療養者名簿）（⑤の場合）'!$BE82,1,0),0),0)</f>
        <v>0</v>
      </c>
      <c r="OD77" s="225">
        <f>IF(OD$19-'様式３（療養者名簿）（⑤の場合）'!$BD82+1&lt;=15,IF(OD$19&gt;='様式３（療養者名簿）（⑤の場合）'!$BD82,IF(OD$19&lt;='様式３（療養者名簿）（⑤の場合）'!$BE82,1,0),0),0)</f>
        <v>0</v>
      </c>
      <c r="OE77" s="225">
        <f>IF(OE$19-'様式３（療養者名簿）（⑤の場合）'!$BD82+1&lt;=15,IF(OE$19&gt;='様式３（療養者名簿）（⑤の場合）'!$BD82,IF(OE$19&lt;='様式３（療養者名簿）（⑤の場合）'!$BE82,1,0),0),0)</f>
        <v>0</v>
      </c>
      <c r="OF77" s="225">
        <f>IF(OF$19-'様式３（療養者名簿）（⑤の場合）'!$BD82+1&lt;=15,IF(OF$19&gt;='様式３（療養者名簿）（⑤の場合）'!$BD82,IF(OF$19&lt;='様式３（療養者名簿）（⑤の場合）'!$BE82,1,0),0),0)</f>
        <v>0</v>
      </c>
      <c r="OG77" s="225">
        <f>IF(OG$19-'様式３（療養者名簿）（⑤の場合）'!$BD82+1&lt;=15,IF(OG$19&gt;='様式３（療養者名簿）（⑤の場合）'!$BD82,IF(OG$19&lt;='様式３（療養者名簿）（⑤の場合）'!$BE82,1,0),0),0)</f>
        <v>0</v>
      </c>
      <c r="OH77" s="225">
        <f>IF(OH$19-'様式３（療養者名簿）（⑤の場合）'!$BD82+1&lt;=15,IF(OH$19&gt;='様式３（療養者名簿）（⑤の場合）'!$BD82,IF(OH$19&lt;='様式３（療養者名簿）（⑤の場合）'!$BE82,1,0),0),0)</f>
        <v>0</v>
      </c>
      <c r="OI77" s="225">
        <f>IF(OI$19-'様式３（療養者名簿）（⑤の場合）'!$BD82+1&lt;=15,IF(OI$19&gt;='様式３（療養者名簿）（⑤の場合）'!$BD82,IF(OI$19&lt;='様式３（療養者名簿）（⑤の場合）'!$BE82,1,0),0),0)</f>
        <v>0</v>
      </c>
      <c r="OJ77" s="225">
        <f>IF(OJ$19-'様式３（療養者名簿）（⑤の場合）'!$BD82+1&lt;=15,IF(OJ$19&gt;='様式３（療養者名簿）（⑤の場合）'!$BD82,IF(OJ$19&lt;='様式３（療養者名簿）（⑤の場合）'!$BE82,1,0),0),0)</f>
        <v>0</v>
      </c>
      <c r="OK77" s="225">
        <f>IF(OK$19-'様式３（療養者名簿）（⑤の場合）'!$BD82+1&lt;=15,IF(OK$19&gt;='様式３（療養者名簿）（⑤の場合）'!$BD82,IF(OK$19&lt;='様式３（療養者名簿）（⑤の場合）'!$BE82,1,0),0),0)</f>
        <v>0</v>
      </c>
      <c r="OL77" s="225">
        <f>IF(OL$19-'様式３（療養者名簿）（⑤の場合）'!$BD82+1&lt;=15,IF(OL$19&gt;='様式３（療養者名簿）（⑤の場合）'!$BD82,IF(OL$19&lt;='様式３（療養者名簿）（⑤の場合）'!$BE82,1,0),0),0)</f>
        <v>0</v>
      </c>
      <c r="OM77" s="225">
        <f>IF(OM$19-'様式３（療養者名簿）（⑤の場合）'!$BD82+1&lt;=15,IF(OM$19&gt;='様式３（療養者名簿）（⑤の場合）'!$BD82,IF(OM$19&lt;='様式３（療養者名簿）（⑤の場合）'!$BE82,1,0),0),0)</f>
        <v>0</v>
      </c>
      <c r="ON77" s="225">
        <f>IF(ON$19-'様式３（療養者名簿）（⑤の場合）'!$BD82+1&lt;=15,IF(ON$19&gt;='様式３（療養者名簿）（⑤の場合）'!$BD82,IF(ON$19&lt;='様式３（療養者名簿）（⑤の場合）'!$BE82,1,0),0),0)</f>
        <v>0</v>
      </c>
      <c r="OO77" s="225">
        <f>IF(OO$19-'様式３（療養者名簿）（⑤の場合）'!$BD82+1&lt;=15,IF(OO$19&gt;='様式３（療養者名簿）（⑤の場合）'!$BD82,IF(OO$19&lt;='様式３（療養者名簿）（⑤の場合）'!$BE82,1,0),0),0)</f>
        <v>0</v>
      </c>
      <c r="OP77" s="225">
        <f>IF(OP$19-'様式３（療養者名簿）（⑤の場合）'!$BD82+1&lt;=15,IF(OP$19&gt;='様式３（療養者名簿）（⑤の場合）'!$BD82,IF(OP$19&lt;='様式３（療養者名簿）（⑤の場合）'!$BE82,1,0),0),0)</f>
        <v>0</v>
      </c>
      <c r="OQ77" s="225">
        <f>IF(OQ$19-'様式３（療養者名簿）（⑤の場合）'!$BD82+1&lt;=15,IF(OQ$19&gt;='様式３（療養者名簿）（⑤の場合）'!$BD82,IF(OQ$19&lt;='様式３（療養者名簿）（⑤の場合）'!$BE82,1,0),0),0)</f>
        <v>0</v>
      </c>
      <c r="OR77" s="225">
        <f>IF(OR$19-'様式３（療養者名簿）（⑤の場合）'!$BD82+1&lt;=15,IF(OR$19&gt;='様式３（療養者名簿）（⑤の場合）'!$BD82,IF(OR$19&lt;='様式３（療養者名簿）（⑤の場合）'!$BE82,1,0),0),0)</f>
        <v>0</v>
      </c>
      <c r="OS77" s="225">
        <f>IF(OS$19-'様式３（療養者名簿）（⑤の場合）'!$BD82+1&lt;=15,IF(OS$19&gt;='様式３（療養者名簿）（⑤の場合）'!$BD82,IF(OS$19&lt;='様式３（療養者名簿）（⑤の場合）'!$BE82,1,0),0),0)</f>
        <v>0</v>
      </c>
      <c r="OT77" s="225">
        <f>IF(OT$19-'様式３（療養者名簿）（⑤の場合）'!$BD82+1&lt;=15,IF(OT$19&gt;='様式３（療養者名簿）（⑤の場合）'!$BD82,IF(OT$19&lt;='様式３（療養者名簿）（⑤の場合）'!$BE82,1,0),0),0)</f>
        <v>0</v>
      </c>
      <c r="OU77" s="225">
        <f>IF(OU$19-'様式３（療養者名簿）（⑤の場合）'!$BD82+1&lt;=15,IF(OU$19&gt;='様式３（療養者名簿）（⑤の場合）'!$BD82,IF(OU$19&lt;='様式３（療養者名簿）（⑤の場合）'!$BE82,1,0),0),0)</f>
        <v>0</v>
      </c>
      <c r="OV77" s="225">
        <f>IF(OV$19-'様式３（療養者名簿）（⑤の場合）'!$BD82+1&lt;=15,IF(OV$19&gt;='様式３（療養者名簿）（⑤の場合）'!$BD82,IF(OV$19&lt;='様式３（療養者名簿）（⑤の場合）'!$BE82,1,0),0),0)</f>
        <v>0</v>
      </c>
      <c r="OW77" s="225">
        <f>IF(OW$19-'様式３（療養者名簿）（⑤の場合）'!$BD82+1&lt;=15,IF(OW$19&gt;='様式３（療養者名簿）（⑤の場合）'!$BD82,IF(OW$19&lt;='様式３（療養者名簿）（⑤の場合）'!$BE82,1,0),0),0)</f>
        <v>0</v>
      </c>
      <c r="OX77" s="225">
        <f>IF(OX$19-'様式３（療養者名簿）（⑤の場合）'!$BD82+1&lt;=15,IF(OX$19&gt;='様式３（療養者名簿）（⑤の場合）'!$BD82,IF(OX$19&lt;='様式３（療養者名簿）（⑤の場合）'!$BE82,1,0),0),0)</f>
        <v>0</v>
      </c>
      <c r="OY77" s="225">
        <f>IF(OY$19-'様式３（療養者名簿）（⑤の場合）'!$BD82+1&lt;=15,IF(OY$19&gt;='様式３（療養者名簿）（⑤の場合）'!$BD82,IF(OY$19&lt;='様式３（療養者名簿）（⑤の場合）'!$BE82,1,0),0),0)</f>
        <v>0</v>
      </c>
      <c r="OZ77" s="225">
        <f>IF(OZ$19-'様式３（療養者名簿）（⑤の場合）'!$BD82+1&lt;=15,IF(OZ$19&gt;='様式３（療養者名簿）（⑤の場合）'!$BD82,IF(OZ$19&lt;='様式３（療養者名簿）（⑤の場合）'!$BE82,1,0),0),0)</f>
        <v>0</v>
      </c>
      <c r="PA77" s="225">
        <f>IF(PA$19-'様式３（療養者名簿）（⑤の場合）'!$BD82+1&lt;=15,IF(PA$19&gt;='様式３（療養者名簿）（⑤の場合）'!$BD82,IF(PA$19&lt;='様式３（療養者名簿）（⑤の場合）'!$BE82,1,0),0),0)</f>
        <v>0</v>
      </c>
      <c r="PB77" s="225">
        <f>IF(PB$19-'様式３（療養者名簿）（⑤の場合）'!$BD82+1&lt;=15,IF(PB$19&gt;='様式３（療養者名簿）（⑤の場合）'!$BD82,IF(PB$19&lt;='様式３（療養者名簿）（⑤の場合）'!$BE82,1,0),0),0)</f>
        <v>0</v>
      </c>
      <c r="PC77" s="225">
        <f>IF(PC$19-'様式３（療養者名簿）（⑤の場合）'!$BD82+1&lt;=15,IF(PC$19&gt;='様式３（療養者名簿）（⑤の場合）'!$BD82,IF(PC$19&lt;='様式３（療養者名簿）（⑤の場合）'!$BE82,1,0),0),0)</f>
        <v>0</v>
      </c>
      <c r="PD77" s="225">
        <f>IF(PD$19-'様式３（療養者名簿）（⑤の場合）'!$BD82+1&lt;=15,IF(PD$19&gt;='様式３（療養者名簿）（⑤の場合）'!$BD82,IF(PD$19&lt;='様式３（療養者名簿）（⑤の場合）'!$BE82,1,0),0),0)</f>
        <v>0</v>
      </c>
      <c r="PE77" s="225">
        <f>IF(PE$19-'様式３（療養者名簿）（⑤の場合）'!$BD82+1&lt;=15,IF(PE$19&gt;='様式３（療養者名簿）（⑤の場合）'!$BD82,IF(PE$19&lt;='様式３（療養者名簿）（⑤の場合）'!$BE82,1,0),0),0)</f>
        <v>0</v>
      </c>
      <c r="PF77" s="225">
        <f>IF(PF$19-'様式３（療養者名簿）（⑤の場合）'!$BD82+1&lt;=15,IF(PF$19&gt;='様式３（療養者名簿）（⑤の場合）'!$BD82,IF(PF$19&lt;='様式３（療養者名簿）（⑤の場合）'!$BE82,1,0),0),0)</f>
        <v>0</v>
      </c>
      <c r="PG77" s="225">
        <f>IF(PG$19-'様式３（療養者名簿）（⑤の場合）'!$BD82+1&lt;=15,IF(PG$19&gt;='様式３（療養者名簿）（⑤の場合）'!$BD82,IF(PG$19&lt;='様式３（療養者名簿）（⑤の場合）'!$BE82,1,0),0),0)</f>
        <v>0</v>
      </c>
      <c r="PH77" s="225">
        <f>IF(PH$19-'様式３（療養者名簿）（⑤の場合）'!$BD82+1&lt;=15,IF(PH$19&gt;='様式３（療養者名簿）（⑤の場合）'!$BD82,IF(PH$19&lt;='様式３（療養者名簿）（⑤の場合）'!$BE82,1,0),0),0)</f>
        <v>0</v>
      </c>
      <c r="PI77" s="225">
        <f>IF(PI$19-'様式３（療養者名簿）（⑤の場合）'!$BD82+1&lt;=15,IF(PI$19&gt;='様式３（療養者名簿）（⑤の場合）'!$BD82,IF(PI$19&lt;='様式３（療養者名簿）（⑤の場合）'!$BE82,1,0),0),0)</f>
        <v>0</v>
      </c>
      <c r="PJ77" s="225">
        <f>IF(PJ$19-'様式３（療養者名簿）（⑤の場合）'!$BD82+1&lt;=15,IF(PJ$19&gt;='様式３（療養者名簿）（⑤の場合）'!$BD82,IF(PJ$19&lt;='様式３（療養者名簿）（⑤の場合）'!$BE82,1,0),0),0)</f>
        <v>0</v>
      </c>
      <c r="PK77" s="225">
        <f>IF(PK$19-'様式３（療養者名簿）（⑤の場合）'!$BD82+1&lt;=15,IF(PK$19&gt;='様式３（療養者名簿）（⑤の場合）'!$BD82,IF(PK$19&lt;='様式３（療養者名簿）（⑤の場合）'!$BE82,1,0),0),0)</f>
        <v>0</v>
      </c>
      <c r="PL77" s="225">
        <f>IF(PL$19-'様式３（療養者名簿）（⑤の場合）'!$BD82+1&lt;=15,IF(PL$19&gt;='様式３（療養者名簿）（⑤の場合）'!$BD82,IF(PL$19&lt;='様式３（療養者名簿）（⑤の場合）'!$BE82,1,0),0),0)</f>
        <v>0</v>
      </c>
      <c r="PM77" s="225">
        <f>IF(PM$19-'様式３（療養者名簿）（⑤の場合）'!$BD82+1&lt;=15,IF(PM$19&gt;='様式３（療養者名簿）（⑤の場合）'!$BD82,IF(PM$19&lt;='様式３（療養者名簿）（⑤の場合）'!$BE82,1,0),0),0)</f>
        <v>0</v>
      </c>
      <c r="PN77" s="225">
        <f>IF(PN$19-'様式３（療養者名簿）（⑤の場合）'!$BD82+1&lt;=15,IF(PN$19&gt;='様式３（療養者名簿）（⑤の場合）'!$BD82,IF(PN$19&lt;='様式３（療養者名簿）（⑤の場合）'!$BE82,1,0),0),0)</f>
        <v>0</v>
      </c>
      <c r="PO77" s="225">
        <f>IF(PO$19-'様式３（療養者名簿）（⑤の場合）'!$BD82+1&lt;=15,IF(PO$19&gt;='様式３（療養者名簿）（⑤の場合）'!$BD82,IF(PO$19&lt;='様式３（療養者名簿）（⑤の場合）'!$BE82,1,0),0),0)</f>
        <v>0</v>
      </c>
      <c r="PP77" s="225">
        <f>IF(PP$19-'様式３（療養者名簿）（⑤の場合）'!$BD82+1&lt;=15,IF(PP$19&gt;='様式３（療養者名簿）（⑤の場合）'!$BD82,IF(PP$19&lt;='様式３（療養者名簿）（⑤の場合）'!$BE82,1,0),0),0)</f>
        <v>0</v>
      </c>
      <c r="PQ77" s="225">
        <f>IF(PQ$19-'様式３（療養者名簿）（⑤の場合）'!$BD82+1&lt;=15,IF(PQ$19&gt;='様式３（療養者名簿）（⑤の場合）'!$BD82,IF(PQ$19&lt;='様式３（療養者名簿）（⑤の場合）'!$BE82,1,0),0),0)</f>
        <v>0</v>
      </c>
      <c r="PR77" s="225">
        <f>IF(PR$19-'様式３（療養者名簿）（⑤の場合）'!$BD82+1&lt;=15,IF(PR$19&gt;='様式３（療養者名簿）（⑤の場合）'!$BD82,IF(PR$19&lt;='様式３（療養者名簿）（⑤の場合）'!$BE82,1,0),0),0)</f>
        <v>0</v>
      </c>
      <c r="PS77" s="225">
        <f>IF(PS$19-'様式３（療養者名簿）（⑤の場合）'!$BD82+1&lt;=15,IF(PS$19&gt;='様式３（療養者名簿）（⑤の場合）'!$BD82,IF(PS$19&lt;='様式３（療養者名簿）（⑤の場合）'!$BE82,1,0),0),0)</f>
        <v>0</v>
      </c>
      <c r="PT77" s="225">
        <f>IF(PT$19-'様式３（療養者名簿）（⑤の場合）'!$BD82+1&lt;=15,IF(PT$19&gt;='様式３（療養者名簿）（⑤の場合）'!$BD82,IF(PT$19&lt;='様式３（療養者名簿）（⑤の場合）'!$BE82,1,0),0),0)</f>
        <v>0</v>
      </c>
      <c r="PU77" s="225">
        <f>IF(PU$19-'様式３（療養者名簿）（⑤の場合）'!$BD82+1&lt;=15,IF(PU$19&gt;='様式３（療養者名簿）（⑤の場合）'!$BD82,IF(PU$19&lt;='様式３（療養者名簿）（⑤の場合）'!$BE82,1,0),0),0)</f>
        <v>0</v>
      </c>
      <c r="PV77" s="225">
        <f>IF(PV$19-'様式３（療養者名簿）（⑤の場合）'!$BD82+1&lt;=15,IF(PV$19&gt;='様式３（療養者名簿）（⑤の場合）'!$BD82,IF(PV$19&lt;='様式３（療養者名簿）（⑤の場合）'!$BE82,1,0),0),0)</f>
        <v>0</v>
      </c>
      <c r="PW77" s="225">
        <f>IF(PW$19-'様式３（療養者名簿）（⑤の場合）'!$BD82+1&lt;=15,IF(PW$19&gt;='様式３（療養者名簿）（⑤の場合）'!$BD82,IF(PW$19&lt;='様式３（療養者名簿）（⑤の場合）'!$BE82,1,0),0),0)</f>
        <v>0</v>
      </c>
      <c r="PX77" s="225">
        <f>IF(PX$19-'様式３（療養者名簿）（⑤の場合）'!$BD82+1&lt;=15,IF(PX$19&gt;='様式３（療養者名簿）（⑤の場合）'!$BD82,IF(PX$19&lt;='様式３（療養者名簿）（⑤の場合）'!$BE82,1,0),0),0)</f>
        <v>0</v>
      </c>
      <c r="PY77" s="225">
        <f>IF(PY$19-'様式３（療養者名簿）（⑤の場合）'!$BD82+1&lt;=15,IF(PY$19&gt;='様式３（療養者名簿）（⑤の場合）'!$BD82,IF(PY$19&lt;='様式３（療養者名簿）（⑤の場合）'!$BE82,1,0),0),0)</f>
        <v>0</v>
      </c>
      <c r="PZ77" s="225">
        <f>IF(PZ$19-'様式３（療養者名簿）（⑤の場合）'!$BD82+1&lt;=15,IF(PZ$19&gt;='様式３（療養者名簿）（⑤の場合）'!$BD82,IF(PZ$19&lt;='様式３（療養者名簿）（⑤の場合）'!$BE82,1,0),0),0)</f>
        <v>0</v>
      </c>
      <c r="QA77" s="225">
        <f>IF(QA$19-'様式３（療養者名簿）（⑤の場合）'!$BD82+1&lt;=15,IF(QA$19&gt;='様式３（療養者名簿）（⑤の場合）'!$BD82,IF(QA$19&lt;='様式３（療養者名簿）（⑤の場合）'!$BE82,1,0),0),0)</f>
        <v>0</v>
      </c>
      <c r="QB77" s="225">
        <f>IF(QB$19-'様式３（療養者名簿）（⑤の場合）'!$BD82+1&lt;=15,IF(QB$19&gt;='様式３（療養者名簿）（⑤の場合）'!$BD82,IF(QB$19&lt;='様式３（療養者名簿）（⑤の場合）'!$BE82,1,0),0),0)</f>
        <v>0</v>
      </c>
      <c r="QC77" s="225">
        <f>IF(QC$19-'様式３（療養者名簿）（⑤の場合）'!$BD82+1&lt;=15,IF(QC$19&gt;='様式３（療養者名簿）（⑤の場合）'!$BD82,IF(QC$19&lt;='様式３（療養者名簿）（⑤の場合）'!$BE82,1,0),0),0)</f>
        <v>0</v>
      </c>
      <c r="QD77" s="225">
        <f>IF(QD$19-'様式３（療養者名簿）（⑤の場合）'!$BD82+1&lt;=15,IF(QD$19&gt;='様式３（療養者名簿）（⑤の場合）'!$BD82,IF(QD$19&lt;='様式３（療養者名簿）（⑤の場合）'!$BE82,1,0),0),0)</f>
        <v>0</v>
      </c>
      <c r="QE77" s="225">
        <f>IF(QE$19-'様式３（療養者名簿）（⑤の場合）'!$BD82+1&lt;=15,IF(QE$19&gt;='様式３（療養者名簿）（⑤の場合）'!$BD82,IF(QE$19&lt;='様式３（療養者名簿）（⑤の場合）'!$BE82,1,0),0),0)</f>
        <v>0</v>
      </c>
      <c r="QF77" s="225">
        <f>IF(QF$19-'様式３（療養者名簿）（⑤の場合）'!$BD82+1&lt;=15,IF(QF$19&gt;='様式３（療養者名簿）（⑤の場合）'!$BD82,IF(QF$19&lt;='様式３（療養者名簿）（⑤の場合）'!$BE82,1,0),0),0)</f>
        <v>0</v>
      </c>
      <c r="QG77" s="225">
        <f>IF(QG$19-'様式３（療養者名簿）（⑤の場合）'!$BD82+1&lt;=15,IF(QG$19&gt;='様式３（療養者名簿）（⑤の場合）'!$BD82,IF(QG$19&lt;='様式３（療養者名簿）（⑤の場合）'!$BE82,1,0),0),0)</f>
        <v>0</v>
      </c>
      <c r="QH77" s="225">
        <f>IF(QH$19-'様式３（療養者名簿）（⑤の場合）'!$BD82+1&lt;=15,IF(QH$19&gt;='様式３（療養者名簿）（⑤の場合）'!$BD82,IF(QH$19&lt;='様式３（療養者名簿）（⑤の場合）'!$BE82,1,0),0),0)</f>
        <v>0</v>
      </c>
      <c r="QI77" s="225">
        <f>IF(QI$19-'様式３（療養者名簿）（⑤の場合）'!$BD82+1&lt;=15,IF(QI$19&gt;='様式３（療養者名簿）（⑤の場合）'!$BD82,IF(QI$19&lt;='様式３（療養者名簿）（⑤の場合）'!$BE82,1,0),0),0)</f>
        <v>0</v>
      </c>
      <c r="QJ77" s="225">
        <f>IF(QJ$19-'様式３（療養者名簿）（⑤の場合）'!$BD82+1&lt;=15,IF(QJ$19&gt;='様式３（療養者名簿）（⑤の場合）'!$BD82,IF(QJ$19&lt;='様式３（療養者名簿）（⑤の場合）'!$BE82,1,0),0),0)</f>
        <v>0</v>
      </c>
      <c r="QK77" s="225">
        <f>IF(QK$19-'様式３（療養者名簿）（⑤の場合）'!$BD82+1&lt;=15,IF(QK$19&gt;='様式３（療養者名簿）（⑤の場合）'!$BD82,IF(QK$19&lt;='様式３（療養者名簿）（⑤の場合）'!$BE82,1,0),0),0)</f>
        <v>0</v>
      </c>
      <c r="QL77" s="225">
        <f>IF(QL$19-'様式３（療養者名簿）（⑤の場合）'!$BD82+1&lt;=15,IF(QL$19&gt;='様式３（療養者名簿）（⑤の場合）'!$BD82,IF(QL$19&lt;='様式３（療養者名簿）（⑤の場合）'!$BE82,1,0),0),0)</f>
        <v>0</v>
      </c>
      <c r="QM77" s="225">
        <f>IF(QM$19-'様式３（療養者名簿）（⑤の場合）'!$BD82+1&lt;=15,IF(QM$19&gt;='様式３（療養者名簿）（⑤の場合）'!$BD82,IF(QM$19&lt;='様式３（療養者名簿）（⑤の場合）'!$BE82,1,0),0),0)</f>
        <v>0</v>
      </c>
      <c r="QN77" s="225">
        <f>IF(QN$19-'様式３（療養者名簿）（⑤の場合）'!$BD82+1&lt;=15,IF(QN$19&gt;='様式３（療養者名簿）（⑤の場合）'!$BD82,IF(QN$19&lt;='様式３（療養者名簿）（⑤の場合）'!$BE82,1,0),0),0)</f>
        <v>0</v>
      </c>
      <c r="QO77" s="225">
        <f>IF(QO$19-'様式３（療養者名簿）（⑤の場合）'!$BD82+1&lt;=15,IF(QO$19&gt;='様式３（療養者名簿）（⑤の場合）'!$BD82,IF(QO$19&lt;='様式３（療養者名簿）（⑤の場合）'!$BE82,1,0),0),0)</f>
        <v>0</v>
      </c>
      <c r="QP77" s="225">
        <f>IF(QP$19-'様式３（療養者名簿）（⑤の場合）'!$BD82+1&lt;=15,IF(QP$19&gt;='様式３（療養者名簿）（⑤の場合）'!$BD82,IF(QP$19&lt;='様式３（療養者名簿）（⑤の場合）'!$BE82,1,0),0),0)</f>
        <v>0</v>
      </c>
      <c r="QQ77" s="225">
        <f>IF(QQ$19-'様式３（療養者名簿）（⑤の場合）'!$BD82+1&lt;=15,IF(QQ$19&gt;='様式３（療養者名簿）（⑤の場合）'!$BD82,IF(QQ$19&lt;='様式３（療養者名簿）（⑤の場合）'!$BE82,1,0),0),0)</f>
        <v>0</v>
      </c>
      <c r="QR77" s="225">
        <f>IF(QR$19-'様式３（療養者名簿）（⑤の場合）'!$BD82+1&lt;=15,IF(QR$19&gt;='様式３（療養者名簿）（⑤の場合）'!$BD82,IF(QR$19&lt;='様式３（療養者名簿）（⑤の場合）'!$BE82,1,0),0),0)</f>
        <v>0</v>
      </c>
      <c r="QS77" s="225">
        <f>IF(QS$19-'様式３（療養者名簿）（⑤の場合）'!$BD82+1&lt;=15,IF(QS$19&gt;='様式３（療養者名簿）（⑤の場合）'!$BD82,IF(QS$19&lt;='様式３（療養者名簿）（⑤の場合）'!$BE82,1,0),0),0)</f>
        <v>0</v>
      </c>
      <c r="QT77" s="225">
        <f>IF(QT$19-'様式３（療養者名簿）（⑤の場合）'!$BD82+1&lt;=15,IF(QT$19&gt;='様式３（療養者名簿）（⑤の場合）'!$BD82,IF(QT$19&lt;='様式３（療養者名簿）（⑤の場合）'!$BE82,1,0),0),0)</f>
        <v>0</v>
      </c>
      <c r="QU77" s="225">
        <f>IF(QU$19-'様式３（療養者名簿）（⑤の場合）'!$BD82+1&lt;=15,IF(QU$19&gt;='様式３（療養者名簿）（⑤の場合）'!$BD82,IF(QU$19&lt;='様式３（療養者名簿）（⑤の場合）'!$BE82,1,0),0),0)</f>
        <v>0</v>
      </c>
      <c r="QV77" s="225">
        <f>IF(QV$19-'様式３（療養者名簿）（⑤の場合）'!$BD82+1&lt;=15,IF(QV$19&gt;='様式３（療養者名簿）（⑤の場合）'!$BD82,IF(QV$19&lt;='様式３（療養者名簿）（⑤の場合）'!$BE82,1,0),0),0)</f>
        <v>0</v>
      </c>
      <c r="QW77" s="225">
        <f>IF(QW$19-'様式３（療養者名簿）（⑤の場合）'!$BD82+1&lt;=15,IF(QW$19&gt;='様式３（療養者名簿）（⑤の場合）'!$BD82,IF(QW$19&lt;='様式３（療養者名簿）（⑤の場合）'!$BE82,1,0),0),0)</f>
        <v>0</v>
      </c>
      <c r="QX77" s="225">
        <f>IF(QX$19-'様式３（療養者名簿）（⑤の場合）'!$BD82+1&lt;=15,IF(QX$19&gt;='様式３（療養者名簿）（⑤の場合）'!$BD82,IF(QX$19&lt;='様式３（療養者名簿）（⑤の場合）'!$BE82,1,0),0),0)</f>
        <v>0</v>
      </c>
      <c r="QY77" s="225">
        <f>IF(QY$19-'様式３（療養者名簿）（⑤の場合）'!$BD82+1&lt;=15,IF(QY$19&gt;='様式３（療養者名簿）（⑤の場合）'!$BD82,IF(QY$19&lt;='様式３（療養者名簿）（⑤の場合）'!$BE82,1,0),0),0)</f>
        <v>0</v>
      </c>
      <c r="QZ77" s="225">
        <f>IF(QZ$19-'様式３（療養者名簿）（⑤の場合）'!$BD82+1&lt;=15,IF(QZ$19&gt;='様式３（療養者名簿）（⑤の場合）'!$BD82,IF(QZ$19&lt;='様式３（療養者名簿）（⑤の場合）'!$BE82,1,0),0),0)</f>
        <v>0</v>
      </c>
      <c r="RA77" s="225">
        <f>IF(RA$19-'様式３（療養者名簿）（⑤の場合）'!$BD82+1&lt;=15,IF(RA$19&gt;='様式３（療養者名簿）（⑤の場合）'!$BD82,IF(RA$19&lt;='様式３（療養者名簿）（⑤の場合）'!$BE82,1,0),0),0)</f>
        <v>0</v>
      </c>
      <c r="RB77" s="225">
        <f>IF(RB$19-'様式３（療養者名簿）（⑤の場合）'!$BD82+1&lt;=15,IF(RB$19&gt;='様式３（療養者名簿）（⑤の場合）'!$BD82,IF(RB$19&lt;='様式３（療養者名簿）（⑤の場合）'!$BE82,1,0),0),0)</f>
        <v>0</v>
      </c>
      <c r="RC77" s="225">
        <f>IF(RC$19-'様式３（療養者名簿）（⑤の場合）'!$BD82+1&lt;=15,IF(RC$19&gt;='様式３（療養者名簿）（⑤の場合）'!$BD82,IF(RC$19&lt;='様式３（療養者名簿）（⑤の場合）'!$BE82,1,0),0),0)</f>
        <v>0</v>
      </c>
      <c r="RD77" s="225">
        <f>IF(RD$19-'様式３（療養者名簿）（⑤の場合）'!$BD82+1&lt;=15,IF(RD$19&gt;='様式３（療養者名簿）（⑤の場合）'!$BD82,IF(RD$19&lt;='様式３（療養者名簿）（⑤の場合）'!$BE82,1,0),0),0)</f>
        <v>0</v>
      </c>
      <c r="RE77" s="225">
        <f>IF(RE$19-'様式３（療養者名簿）（⑤の場合）'!$BD82+1&lt;=15,IF(RE$19&gt;='様式３（療養者名簿）（⑤の場合）'!$BD82,IF(RE$19&lt;='様式３（療養者名簿）（⑤の場合）'!$BE82,1,0),0),0)</f>
        <v>0</v>
      </c>
      <c r="RF77" s="225">
        <f>IF(RF$19-'様式３（療養者名簿）（⑤の場合）'!$BD82+1&lt;=15,IF(RF$19&gt;='様式３（療養者名簿）（⑤の場合）'!$BD82,IF(RF$19&lt;='様式３（療養者名簿）（⑤の場合）'!$BE82,1,0),0),0)</f>
        <v>0</v>
      </c>
      <c r="RG77" s="225">
        <f>IF(RG$19-'様式３（療養者名簿）（⑤の場合）'!$BD82+1&lt;=15,IF(RG$19&gt;='様式３（療養者名簿）（⑤の場合）'!$BD82,IF(RG$19&lt;='様式３（療養者名簿）（⑤の場合）'!$BE82,1,0),0),0)</f>
        <v>0</v>
      </c>
      <c r="RH77" s="225">
        <f>IF(RH$19-'様式３（療養者名簿）（⑤の場合）'!$BD82+1&lt;=15,IF(RH$19&gt;='様式３（療養者名簿）（⑤の場合）'!$BD82,IF(RH$19&lt;='様式３（療養者名簿）（⑤の場合）'!$BE82,1,0),0),0)</f>
        <v>0</v>
      </c>
      <c r="RI77" s="225">
        <f>IF(RI$19-'様式３（療養者名簿）（⑤の場合）'!$BD82+1&lt;=15,IF(RI$19&gt;='様式３（療養者名簿）（⑤の場合）'!$BD82,IF(RI$19&lt;='様式３（療養者名簿）（⑤の場合）'!$BE82,1,0),0),0)</f>
        <v>0</v>
      </c>
      <c r="RJ77" s="225">
        <f>IF(RJ$19-'様式３（療養者名簿）（⑤の場合）'!$BD82+1&lt;=15,IF(RJ$19&gt;='様式３（療養者名簿）（⑤の場合）'!$BD82,IF(RJ$19&lt;='様式３（療養者名簿）（⑤の場合）'!$BE82,1,0),0),0)</f>
        <v>0</v>
      </c>
      <c r="RK77" s="225">
        <f>IF(RK$19-'様式３（療養者名簿）（⑤の場合）'!$BD82+1&lt;=15,IF(RK$19&gt;='様式３（療養者名簿）（⑤の場合）'!$BD82,IF(RK$19&lt;='様式３（療養者名簿）（⑤の場合）'!$BE82,1,0),0),0)</f>
        <v>0</v>
      </c>
      <c r="RL77" s="225">
        <f>IF(RL$19-'様式３（療養者名簿）（⑤の場合）'!$BD82+1&lt;=15,IF(RL$19&gt;='様式３（療養者名簿）（⑤の場合）'!$BD82,IF(RL$19&lt;='様式３（療養者名簿）（⑤の場合）'!$BE82,1,0),0),0)</f>
        <v>0</v>
      </c>
      <c r="RM77" s="225">
        <f>IF(RM$19-'様式３（療養者名簿）（⑤の場合）'!$BD82+1&lt;=15,IF(RM$19&gt;='様式３（療養者名簿）（⑤の場合）'!$BD82,IF(RM$19&lt;='様式３（療養者名簿）（⑤の場合）'!$BE82,1,0),0),0)</f>
        <v>0</v>
      </c>
      <c r="RN77" s="225">
        <f>IF(RN$19-'様式３（療養者名簿）（⑤の場合）'!$BD82+1&lt;=15,IF(RN$19&gt;='様式３（療養者名簿）（⑤の場合）'!$BD82,IF(RN$19&lt;='様式３（療養者名簿）（⑤の場合）'!$BE82,1,0),0),0)</f>
        <v>0</v>
      </c>
      <c r="RO77" s="225">
        <f>IF(RO$19-'様式３（療養者名簿）（⑤の場合）'!$BD82+1&lt;=15,IF(RO$19&gt;='様式３（療養者名簿）（⑤の場合）'!$BD82,IF(RO$19&lt;='様式３（療養者名簿）（⑤の場合）'!$BE82,1,0),0),0)</f>
        <v>0</v>
      </c>
      <c r="RP77" s="225">
        <f>IF(RP$19-'様式３（療養者名簿）（⑤の場合）'!$BD82+1&lt;=15,IF(RP$19&gt;='様式３（療養者名簿）（⑤の場合）'!$BD82,IF(RP$19&lt;='様式３（療養者名簿）（⑤の場合）'!$BE82,1,0),0),0)</f>
        <v>0</v>
      </c>
      <c r="RQ77" s="225">
        <f>IF(RQ$19-'様式３（療養者名簿）（⑤の場合）'!$BD82+1&lt;=15,IF(RQ$19&gt;='様式３（療養者名簿）（⑤の場合）'!$BD82,IF(RQ$19&lt;='様式３（療養者名簿）（⑤の場合）'!$BE82,1,0),0),0)</f>
        <v>0</v>
      </c>
      <c r="RR77" s="225">
        <f>IF(RR$19-'様式３（療養者名簿）（⑤の場合）'!$BD82+1&lt;=15,IF(RR$19&gt;='様式３（療養者名簿）（⑤の場合）'!$BD82,IF(RR$19&lt;='様式３（療養者名簿）（⑤の場合）'!$BE82,1,0),0),0)</f>
        <v>0</v>
      </c>
      <c r="RS77" s="225">
        <f>IF(RS$19-'様式３（療養者名簿）（⑤の場合）'!$BD82+1&lt;=15,IF(RS$19&gt;='様式３（療養者名簿）（⑤の場合）'!$BD82,IF(RS$19&lt;='様式３（療養者名簿）（⑤の場合）'!$BE82,1,0),0),0)</f>
        <v>0</v>
      </c>
      <c r="RT77" s="225">
        <f>IF(RT$19-'様式３（療養者名簿）（⑤の場合）'!$BD82+1&lt;=15,IF(RT$19&gt;='様式３（療養者名簿）（⑤の場合）'!$BD82,IF(RT$19&lt;='様式３（療養者名簿）（⑤の場合）'!$BE82,1,0),0),0)</f>
        <v>0</v>
      </c>
      <c r="RU77" s="225">
        <f>IF(RU$19-'様式３（療養者名簿）（⑤の場合）'!$BD82+1&lt;=15,IF(RU$19&gt;='様式３（療養者名簿）（⑤の場合）'!$BD82,IF(RU$19&lt;='様式３（療養者名簿）（⑤の場合）'!$BE82,1,0),0),0)</f>
        <v>0</v>
      </c>
      <c r="RV77" s="225">
        <f>IF(RV$19-'様式３（療養者名簿）（⑤の場合）'!$BD82+1&lt;=15,IF(RV$19&gt;='様式３（療養者名簿）（⑤の場合）'!$BD82,IF(RV$19&lt;='様式３（療養者名簿）（⑤の場合）'!$BE82,1,0),0),0)</f>
        <v>0</v>
      </c>
      <c r="RW77" s="225">
        <f>IF(RW$19-'様式３（療養者名簿）（⑤の場合）'!$BD82+1&lt;=15,IF(RW$19&gt;='様式３（療養者名簿）（⑤の場合）'!$BD82,IF(RW$19&lt;='様式３（療養者名簿）（⑤の場合）'!$BE82,1,0),0),0)</f>
        <v>0</v>
      </c>
      <c r="RX77" s="225">
        <f>IF(RX$19-'様式３（療養者名簿）（⑤の場合）'!$BD82+1&lt;=15,IF(RX$19&gt;='様式３（療養者名簿）（⑤の場合）'!$BD82,IF(RX$19&lt;='様式３（療養者名簿）（⑤の場合）'!$BE82,1,0),0),0)</f>
        <v>0</v>
      </c>
      <c r="RY77" s="225">
        <f>IF(RY$19-'様式３（療養者名簿）（⑤の場合）'!$BD82+1&lt;=15,IF(RY$19&gt;='様式３（療養者名簿）（⑤の場合）'!$BD82,IF(RY$19&lt;='様式３（療養者名簿）（⑤の場合）'!$BE82,1,0),0),0)</f>
        <v>0</v>
      </c>
      <c r="RZ77" s="225">
        <f>IF(RZ$19-'様式３（療養者名簿）（⑤の場合）'!$BD82+1&lt;=15,IF(RZ$19&gt;='様式３（療養者名簿）（⑤の場合）'!$BD82,IF(RZ$19&lt;='様式３（療養者名簿）（⑤の場合）'!$BE82,1,0),0),0)</f>
        <v>0</v>
      </c>
      <c r="SA77" s="225">
        <f>IF(SA$19-'様式３（療養者名簿）（⑤の場合）'!$BD82+1&lt;=15,IF(SA$19&gt;='様式３（療養者名簿）（⑤の場合）'!$BD82,IF(SA$19&lt;='様式３（療養者名簿）（⑤の場合）'!$BE82,1,0),0),0)</f>
        <v>0</v>
      </c>
      <c r="SB77" s="225">
        <f>IF(SB$19-'様式３（療養者名簿）（⑤の場合）'!$BD82+1&lt;=15,IF(SB$19&gt;='様式３（療養者名簿）（⑤の場合）'!$BD82,IF(SB$19&lt;='様式３（療養者名簿）（⑤の場合）'!$BE82,1,0),0),0)</f>
        <v>0</v>
      </c>
      <c r="SC77" s="225">
        <f>IF(SC$19-'様式３（療養者名簿）（⑤の場合）'!$BD82+1&lt;=15,IF(SC$19&gt;='様式３（療養者名簿）（⑤の場合）'!$BD82,IF(SC$19&lt;='様式３（療養者名簿）（⑤の場合）'!$BE82,1,0),0),0)</f>
        <v>0</v>
      </c>
      <c r="SD77" s="225">
        <f>IF(SD$19-'様式３（療養者名簿）（⑤の場合）'!$BD82+1&lt;=15,IF(SD$19&gt;='様式３（療養者名簿）（⑤の場合）'!$BD82,IF(SD$19&lt;='様式３（療養者名簿）（⑤の場合）'!$BE82,1,0),0),0)</f>
        <v>0</v>
      </c>
      <c r="SE77" s="225">
        <f>IF(SE$19-'様式３（療養者名簿）（⑤の場合）'!$BD82+1&lt;=15,IF(SE$19&gt;='様式３（療養者名簿）（⑤の場合）'!$BD82,IF(SE$19&lt;='様式３（療養者名簿）（⑤の場合）'!$BE82,1,0),0),0)</f>
        <v>0</v>
      </c>
      <c r="SF77" s="225">
        <f>IF(SF$19-'様式３（療養者名簿）（⑤の場合）'!$BD82+1&lt;=15,IF(SF$19&gt;='様式３（療養者名簿）（⑤の場合）'!$BD82,IF(SF$19&lt;='様式３（療養者名簿）（⑤の場合）'!$BE82,1,0),0),0)</f>
        <v>0</v>
      </c>
      <c r="SG77" s="225">
        <f>IF(SG$19-'様式３（療養者名簿）（⑤の場合）'!$BD82+1&lt;=15,IF(SG$19&gt;='様式３（療養者名簿）（⑤の場合）'!$BD82,IF(SG$19&lt;='様式３（療養者名簿）（⑤の場合）'!$BE82,1,0),0),0)</f>
        <v>0</v>
      </c>
      <c r="SH77" s="225">
        <f>IF(SH$19-'様式３（療養者名簿）（⑤の場合）'!$BD82+1&lt;=15,IF(SH$19&gt;='様式３（療養者名簿）（⑤の場合）'!$BD82,IF(SH$19&lt;='様式３（療養者名簿）（⑤の場合）'!$BE82,1,0),0),0)</f>
        <v>0</v>
      </c>
      <c r="SI77" s="225">
        <f>IF(SI$19-'様式３（療養者名簿）（⑤の場合）'!$BD82+1&lt;=15,IF(SI$19&gt;='様式３（療養者名簿）（⑤の場合）'!$BD82,IF(SI$19&lt;='様式３（療養者名簿）（⑤の場合）'!$BE82,1,0),0),0)</f>
        <v>0</v>
      </c>
      <c r="SJ77" s="225">
        <f>IF(SJ$19-'様式３（療養者名簿）（⑤の場合）'!$BD82+1&lt;=15,IF(SJ$19&gt;='様式３（療養者名簿）（⑤の場合）'!$BD82,IF(SJ$19&lt;='様式３（療養者名簿）（⑤の場合）'!$BE82,1,0),0),0)</f>
        <v>0</v>
      </c>
      <c r="SK77" s="225">
        <f>IF(SK$19-'様式３（療養者名簿）（⑤の場合）'!$BD82+1&lt;=15,IF(SK$19&gt;='様式３（療養者名簿）（⑤の場合）'!$BD82,IF(SK$19&lt;='様式３（療養者名簿）（⑤の場合）'!$BE82,1,0),0),0)</f>
        <v>0</v>
      </c>
      <c r="SL77" s="225">
        <f>IF(SL$19-'様式３（療養者名簿）（⑤の場合）'!$BD82+1&lt;=15,IF(SL$19&gt;='様式３（療養者名簿）（⑤の場合）'!$BD82,IF(SL$19&lt;='様式３（療養者名簿）（⑤の場合）'!$BE82,1,0),0),0)</f>
        <v>0</v>
      </c>
      <c r="SM77" s="225">
        <f>IF(SM$19-'様式３（療養者名簿）（⑤の場合）'!$BD82+1&lt;=15,IF(SM$19&gt;='様式３（療養者名簿）（⑤の場合）'!$BD82,IF(SM$19&lt;='様式３（療養者名簿）（⑤の場合）'!$BE82,1,0),0),0)</f>
        <v>0</v>
      </c>
      <c r="SN77" s="225">
        <f>IF(SN$19-'様式３（療養者名簿）（⑤の場合）'!$BD82+1&lt;=15,IF(SN$19&gt;='様式３（療養者名簿）（⑤の場合）'!$BD82,IF(SN$19&lt;='様式３（療養者名簿）（⑤の場合）'!$BE82,1,0),0),0)</f>
        <v>0</v>
      </c>
      <c r="SO77" s="225">
        <f>IF(SO$19-'様式３（療養者名簿）（⑤の場合）'!$BD82+1&lt;=15,IF(SO$19&gt;='様式３（療養者名簿）（⑤の場合）'!$BD82,IF(SO$19&lt;='様式３（療養者名簿）（⑤の場合）'!$BE82,1,0),0),0)</f>
        <v>0</v>
      </c>
      <c r="SP77" s="225">
        <f>IF(SP$19-'様式３（療養者名簿）（⑤の場合）'!$BD82+1&lt;=15,IF(SP$19&gt;='様式３（療養者名簿）（⑤の場合）'!$BD82,IF(SP$19&lt;='様式３（療養者名簿）（⑤の場合）'!$BE82,1,0),0),0)</f>
        <v>0</v>
      </c>
      <c r="SQ77" s="225">
        <f>IF(SQ$19-'様式３（療養者名簿）（⑤の場合）'!$BD82+1&lt;=15,IF(SQ$19&gt;='様式３（療養者名簿）（⑤の場合）'!$BD82,IF(SQ$19&lt;='様式３（療養者名簿）（⑤の場合）'!$BE82,1,0),0),0)</f>
        <v>0</v>
      </c>
      <c r="SR77" s="225">
        <f>IF(SR$19-'様式３（療養者名簿）（⑤の場合）'!$BD82+1&lt;=15,IF(SR$19&gt;='様式３（療養者名簿）（⑤の場合）'!$BD82,IF(SR$19&lt;='様式３（療養者名簿）（⑤の場合）'!$BE82,1,0),0),0)</f>
        <v>0</v>
      </c>
      <c r="SS77" s="225">
        <f>IF(SS$19-'様式３（療養者名簿）（⑤の場合）'!$BD82+1&lt;=15,IF(SS$19&gt;='様式３（療養者名簿）（⑤の場合）'!$BD82,IF(SS$19&lt;='様式３（療養者名簿）（⑤の場合）'!$BE82,1,0),0),0)</f>
        <v>0</v>
      </c>
      <c r="ST77" s="225">
        <f>IF(ST$19-'様式３（療養者名簿）（⑤の場合）'!$BD82+1&lt;=15,IF(ST$19&gt;='様式３（療養者名簿）（⑤の場合）'!$BD82,IF(ST$19&lt;='様式３（療養者名簿）（⑤の場合）'!$BE82,1,0),0),0)</f>
        <v>0</v>
      </c>
      <c r="SU77" s="225">
        <f>IF(SU$19-'様式３（療養者名簿）（⑤の場合）'!$BD82+1&lt;=15,IF(SU$19&gt;='様式３（療養者名簿）（⑤の場合）'!$BD82,IF(SU$19&lt;='様式３（療養者名簿）（⑤の場合）'!$BE82,1,0),0),0)</f>
        <v>0</v>
      </c>
      <c r="SV77" s="225">
        <f>IF(SV$19-'様式３（療養者名簿）（⑤の場合）'!$BD82+1&lt;=15,IF(SV$19&gt;='様式３（療養者名簿）（⑤の場合）'!$BD82,IF(SV$19&lt;='様式３（療養者名簿）（⑤の場合）'!$BE82,1,0),0),0)</f>
        <v>0</v>
      </c>
      <c r="SW77" s="225">
        <f>IF(SW$19-'様式３（療養者名簿）（⑤の場合）'!$BD82+1&lt;=15,IF(SW$19&gt;='様式３（療養者名簿）（⑤の場合）'!$BD82,IF(SW$19&lt;='様式３（療養者名簿）（⑤の場合）'!$BE82,1,0),0),0)</f>
        <v>0</v>
      </c>
      <c r="SX77" s="225">
        <f>IF(SX$19-'様式３（療養者名簿）（⑤の場合）'!$BD82+1&lt;=15,IF(SX$19&gt;='様式３（療養者名簿）（⑤の場合）'!$BD82,IF(SX$19&lt;='様式３（療養者名簿）（⑤の場合）'!$BE82,1,0),0),0)</f>
        <v>0</v>
      </c>
      <c r="SY77" s="225">
        <f>IF(SY$19-'様式３（療養者名簿）（⑤の場合）'!$BD82+1&lt;=15,IF(SY$19&gt;='様式３（療養者名簿）（⑤の場合）'!$BD82,IF(SY$19&lt;='様式３（療養者名簿）（⑤の場合）'!$BE82,1,0),0),0)</f>
        <v>0</v>
      </c>
      <c r="SZ77" s="225">
        <f>IF(SZ$19-'様式３（療養者名簿）（⑤の場合）'!$BD82+1&lt;=15,IF(SZ$19&gt;='様式３（療養者名簿）（⑤の場合）'!$BD82,IF(SZ$19&lt;='様式３（療養者名簿）（⑤の場合）'!$BE82,1,0),0),0)</f>
        <v>0</v>
      </c>
      <c r="TA77" s="225">
        <f>IF(TA$19-'様式３（療養者名簿）（⑤の場合）'!$BD82+1&lt;=15,IF(TA$19&gt;='様式３（療養者名簿）（⑤の場合）'!$BD82,IF(TA$19&lt;='様式３（療養者名簿）（⑤の場合）'!$BE82,1,0),0),0)</f>
        <v>0</v>
      </c>
      <c r="TB77" s="225">
        <f>IF(TB$19-'様式３（療養者名簿）（⑤の場合）'!$BD82+1&lt;=15,IF(TB$19&gt;='様式３（療養者名簿）（⑤の場合）'!$BD82,IF(TB$19&lt;='様式３（療養者名簿）（⑤の場合）'!$BE82,1,0),0),0)</f>
        <v>0</v>
      </c>
      <c r="TC77" s="225">
        <f>IF(TC$19-'様式３（療養者名簿）（⑤の場合）'!$BD82+1&lt;=15,IF(TC$19&gt;='様式３（療養者名簿）（⑤の場合）'!$BD82,IF(TC$19&lt;='様式３（療養者名簿）（⑤の場合）'!$BE82,1,0),0),0)</f>
        <v>0</v>
      </c>
      <c r="TD77" s="225">
        <f>IF(TD$19-'様式３（療養者名簿）（⑤の場合）'!$BD82+1&lt;=15,IF(TD$19&gt;='様式３（療養者名簿）（⑤の場合）'!$BD82,IF(TD$19&lt;='様式３（療養者名簿）（⑤の場合）'!$BE82,1,0),0),0)</f>
        <v>0</v>
      </c>
      <c r="TE77" s="225">
        <f>IF(TE$19-'様式３（療養者名簿）（⑤の場合）'!$BD82+1&lt;=15,IF(TE$19&gt;='様式３（療養者名簿）（⑤の場合）'!$BD82,IF(TE$19&lt;='様式３（療養者名簿）（⑤の場合）'!$BE82,1,0),0),0)</f>
        <v>0</v>
      </c>
      <c r="TF77" s="225">
        <f>IF(TF$19-'様式３（療養者名簿）（⑤の場合）'!$BD82+1&lt;=15,IF(TF$19&gt;='様式３（療養者名簿）（⑤の場合）'!$BD82,IF(TF$19&lt;='様式３（療養者名簿）（⑤の場合）'!$BE82,1,0),0),0)</f>
        <v>0</v>
      </c>
      <c r="TG77" s="225">
        <f>IF(TG$19-'様式３（療養者名簿）（⑤の場合）'!$BD82+1&lt;=15,IF(TG$19&gt;='様式３（療養者名簿）（⑤の場合）'!$BD82,IF(TG$19&lt;='様式３（療養者名簿）（⑤の場合）'!$BE82,1,0),0),0)</f>
        <v>0</v>
      </c>
      <c r="TH77" s="225">
        <f>IF(TH$19-'様式３（療養者名簿）（⑤の場合）'!$BD82+1&lt;=15,IF(TH$19&gt;='様式３（療養者名簿）（⑤の場合）'!$BD82,IF(TH$19&lt;='様式３（療養者名簿）（⑤の場合）'!$BE82,1,0),0),0)</f>
        <v>0</v>
      </c>
      <c r="TI77" s="225">
        <f>IF(TI$19-'様式３（療養者名簿）（⑤の場合）'!$BD82+1&lt;=15,IF(TI$19&gt;='様式３（療養者名簿）（⑤の場合）'!$BD82,IF(TI$19&lt;='様式３（療養者名簿）（⑤の場合）'!$BE82,1,0),0),0)</f>
        <v>0</v>
      </c>
      <c r="TJ77" s="225">
        <f>IF(TJ$19-'様式３（療養者名簿）（⑤の場合）'!$BD82+1&lt;=15,IF(TJ$19&gt;='様式３（療養者名簿）（⑤の場合）'!$BD82,IF(TJ$19&lt;='様式３（療養者名簿）（⑤の場合）'!$BE82,1,0),0),0)</f>
        <v>0</v>
      </c>
      <c r="TK77" s="225">
        <f>IF(TK$19-'様式３（療養者名簿）（⑤の場合）'!$BD82+1&lt;=15,IF(TK$19&gt;='様式３（療養者名簿）（⑤の場合）'!$BD82,IF(TK$19&lt;='様式３（療養者名簿）（⑤の場合）'!$BE82,1,0),0),0)</f>
        <v>0</v>
      </c>
      <c r="TL77" s="225">
        <f>IF(TL$19-'様式３（療養者名簿）（⑤の場合）'!$BD82+1&lt;=15,IF(TL$19&gt;='様式３（療養者名簿）（⑤の場合）'!$BD82,IF(TL$19&lt;='様式３（療養者名簿）（⑤の場合）'!$BE82,1,0),0),0)</f>
        <v>0</v>
      </c>
      <c r="TM77" s="225">
        <f>IF(TM$19-'様式３（療養者名簿）（⑤の場合）'!$BD82+1&lt;=15,IF(TM$19&gt;='様式３（療養者名簿）（⑤の場合）'!$BD82,IF(TM$19&lt;='様式３（療養者名簿）（⑤の場合）'!$BE82,1,0),0),0)</f>
        <v>0</v>
      </c>
      <c r="TN77" s="225">
        <f>IF(TN$19-'様式３（療養者名簿）（⑤の場合）'!$BD82+1&lt;=15,IF(TN$19&gt;='様式３（療養者名簿）（⑤の場合）'!$BD82,IF(TN$19&lt;='様式３（療養者名簿）（⑤の場合）'!$BE82,1,0),0),0)</f>
        <v>0</v>
      </c>
      <c r="TO77" s="225">
        <f>IF(TO$19-'様式３（療養者名簿）（⑤の場合）'!$BD82+1&lt;=15,IF(TO$19&gt;='様式３（療養者名簿）（⑤の場合）'!$BD82,IF(TO$19&lt;='様式３（療養者名簿）（⑤の場合）'!$BE82,1,0),0),0)</f>
        <v>0</v>
      </c>
      <c r="TP77" s="225">
        <f>IF(TP$19-'様式３（療養者名簿）（⑤の場合）'!$BD82+1&lt;=15,IF(TP$19&gt;='様式３（療養者名簿）（⑤の場合）'!$BD82,IF(TP$19&lt;='様式３（療養者名簿）（⑤の場合）'!$BE82,1,0),0),0)</f>
        <v>0</v>
      </c>
      <c r="TQ77" s="225">
        <f>IF(TQ$19-'様式３（療養者名簿）（⑤の場合）'!$BD82+1&lt;=15,IF(TQ$19&gt;='様式３（療養者名簿）（⑤の場合）'!$BD82,IF(TQ$19&lt;='様式３（療養者名簿）（⑤の場合）'!$BE82,1,0),0),0)</f>
        <v>0</v>
      </c>
      <c r="TR77" s="225">
        <f>IF(TR$19-'様式３（療養者名簿）（⑤の場合）'!$BD82+1&lt;=15,IF(TR$19&gt;='様式３（療養者名簿）（⑤の場合）'!$BD82,IF(TR$19&lt;='様式３（療養者名簿）（⑤の場合）'!$BE82,1,0),0),0)</f>
        <v>0</v>
      </c>
      <c r="TS77" s="225">
        <f>IF(TS$19-'様式３（療養者名簿）（⑤の場合）'!$BD82+1&lt;=15,IF(TS$19&gt;='様式３（療養者名簿）（⑤の場合）'!$BD82,IF(TS$19&lt;='様式３（療養者名簿）（⑤の場合）'!$BE82,1,0),0),0)</f>
        <v>0</v>
      </c>
      <c r="TT77" s="225">
        <f>IF(TT$19-'様式３（療養者名簿）（⑤の場合）'!$BD82+1&lt;=15,IF(TT$19&gt;='様式３（療養者名簿）（⑤の場合）'!$BD82,IF(TT$19&lt;='様式３（療養者名簿）（⑤の場合）'!$BE82,1,0),0),0)</f>
        <v>0</v>
      </c>
      <c r="TU77" s="225">
        <f>IF(TU$19-'様式３（療養者名簿）（⑤の場合）'!$BD82+1&lt;=15,IF(TU$19&gt;='様式３（療養者名簿）（⑤の場合）'!$BD82,IF(TU$19&lt;='様式３（療養者名簿）（⑤の場合）'!$BE82,1,0),0),0)</f>
        <v>0</v>
      </c>
      <c r="TV77" s="225">
        <f>IF(TV$19-'様式３（療養者名簿）（⑤の場合）'!$BD82+1&lt;=15,IF(TV$19&gt;='様式３（療養者名簿）（⑤の場合）'!$BD82,IF(TV$19&lt;='様式３（療養者名簿）（⑤の場合）'!$BE82,1,0),0),0)</f>
        <v>0</v>
      </c>
      <c r="TW77" s="225">
        <f>IF(TW$19-'様式３（療養者名簿）（⑤の場合）'!$BD82+1&lt;=15,IF(TW$19&gt;='様式３（療養者名簿）（⑤の場合）'!$BD82,IF(TW$19&lt;='様式３（療養者名簿）（⑤の場合）'!$BE82,1,0),0),0)</f>
        <v>0</v>
      </c>
      <c r="TX77" s="225">
        <f>IF(TX$19-'様式３（療養者名簿）（⑤の場合）'!$BD82+1&lt;=15,IF(TX$19&gt;='様式３（療養者名簿）（⑤の場合）'!$BD82,IF(TX$19&lt;='様式３（療養者名簿）（⑤の場合）'!$BE82,1,0),0),0)</f>
        <v>0</v>
      </c>
      <c r="TY77" s="225">
        <f>IF(TY$19-'様式３（療養者名簿）（⑤の場合）'!$BD82+1&lt;=15,IF(TY$19&gt;='様式３（療養者名簿）（⑤の場合）'!$BD82,IF(TY$19&lt;='様式３（療養者名簿）（⑤の場合）'!$BE82,1,0),0),0)</f>
        <v>0</v>
      </c>
      <c r="TZ77" s="225">
        <f>IF(TZ$19-'様式３（療養者名簿）（⑤の場合）'!$BD82+1&lt;=15,IF(TZ$19&gt;='様式３（療養者名簿）（⑤の場合）'!$BD82,IF(TZ$19&lt;='様式３（療養者名簿）（⑤の場合）'!$BE82,1,0),0),0)</f>
        <v>0</v>
      </c>
      <c r="UA77" s="225">
        <f>IF(UA$19-'様式３（療養者名簿）（⑤の場合）'!$BD82+1&lt;=15,IF(UA$19&gt;='様式３（療養者名簿）（⑤の場合）'!$BD82,IF(UA$19&lt;='様式３（療養者名簿）（⑤の場合）'!$BE82,1,0),0),0)</f>
        <v>0</v>
      </c>
      <c r="UB77" s="225">
        <f>IF(UB$19-'様式３（療養者名簿）（⑤の場合）'!$BD82+1&lt;=15,IF(UB$19&gt;='様式３（療養者名簿）（⑤の場合）'!$BD82,IF(UB$19&lt;='様式３（療養者名簿）（⑤の場合）'!$BE82,1,0),0),0)</f>
        <v>0</v>
      </c>
      <c r="UC77" s="225">
        <f>IF(UC$19-'様式３（療養者名簿）（⑤の場合）'!$BD82+1&lt;=15,IF(UC$19&gt;='様式３（療養者名簿）（⑤の場合）'!$BD82,IF(UC$19&lt;='様式３（療養者名簿）（⑤の場合）'!$BE82,1,0),0),0)</f>
        <v>0</v>
      </c>
      <c r="UD77" s="338">
        <f>IF(UD$19-'様式３（療養者名簿）（⑤の場合）'!$BD82+1&lt;=15,IF(UD$19&gt;='様式３（療養者名簿）（⑤の場合）'!$BD82,IF(UD$19&lt;='様式３（療養者名簿）（⑤の場合）'!$BE82,1,0),0),0)</f>
        <v>0</v>
      </c>
      <c r="UE77" s="338">
        <f>IF(UE$19-'様式３（療養者名簿）（⑤の場合）'!$BD82+1&lt;=15,IF(UE$19&gt;='様式３（療養者名簿）（⑤の場合）'!$BD82,IF(UE$19&lt;='様式３（療養者名簿）（⑤の場合）'!$BE82,1,0),0),0)</f>
        <v>0</v>
      </c>
      <c r="UF77" s="338">
        <f>IF(UF$19-'様式３（療養者名簿）（⑤の場合）'!$BD82+1&lt;=15,IF(UF$19&gt;='様式３（療養者名簿）（⑤の場合）'!$BD82,IF(UF$19&lt;='様式３（療養者名簿）（⑤の場合）'!$BE82,1,0),0),0)</f>
        <v>0</v>
      </c>
      <c r="UG77" s="338">
        <f>IF(UG$19-'様式３（療養者名簿）（⑤の場合）'!$BD82+1&lt;=15,IF(UG$19&gt;='様式３（療養者名簿）（⑤の場合）'!$BD82,IF(UG$19&lt;='様式３（療養者名簿）（⑤の場合）'!$BE82,1,0),0),0)</f>
        <v>0</v>
      </c>
      <c r="UH77" s="338">
        <f>IF(UH$19-'様式３（療養者名簿）（⑤の場合）'!$BD82+1&lt;=15,IF(UH$19&gt;='様式３（療養者名簿）（⑤の場合）'!$BD82,IF(UH$19&lt;='様式３（療養者名簿）（⑤の場合）'!$BE82,1,0),0),0)</f>
        <v>0</v>
      </c>
      <c r="UI77" s="338">
        <f>IF(UI$19-'様式３（療養者名簿）（⑤の場合）'!$BD82+1&lt;=15,IF(UI$19&gt;='様式３（療養者名簿）（⑤の場合）'!$BD82,IF(UI$19&lt;='様式３（療養者名簿）（⑤の場合）'!$BE82,1,0),0),0)</f>
        <v>0</v>
      </c>
      <c r="UJ77" s="338">
        <f>IF(UJ$19-'様式３（療養者名簿）（⑤の場合）'!$BD82+1&lt;=15,IF(UJ$19&gt;='様式３（療養者名簿）（⑤の場合）'!$BD82,IF(UJ$19&lt;='様式３（療養者名簿）（⑤の場合）'!$BE82,1,0),0),0)</f>
        <v>0</v>
      </c>
      <c r="UK77" s="338">
        <f>IF(UK$19-'様式３（療養者名簿）（⑤の場合）'!$BD82+1&lt;=15,IF(UK$19&gt;='様式３（療養者名簿）（⑤の場合）'!$BD82,IF(UK$19&lt;='様式３（療養者名簿）（⑤の場合）'!$BE82,1,0),0),0)</f>
        <v>0</v>
      </c>
      <c r="UL77" s="338">
        <f>IF(UL$19-'様式３（療養者名簿）（⑤の場合）'!$BD82+1&lt;=15,IF(UL$19&gt;='様式３（療養者名簿）（⑤の場合）'!$BD82,IF(UL$19&lt;='様式３（療養者名簿）（⑤の場合）'!$BE82,1,0),0),0)</f>
        <v>0</v>
      </c>
      <c r="UM77" s="338">
        <f>IF(UM$19-'様式３（療養者名簿）（⑤の場合）'!$BD82+1&lt;=15,IF(UM$19&gt;='様式３（療養者名簿）（⑤の場合）'!$BD82,IF(UM$19&lt;='様式３（療養者名簿）（⑤の場合）'!$BE82,1,0),0),0)</f>
        <v>0</v>
      </c>
      <c r="UN77" s="338">
        <f>IF(UN$19-'様式３（療養者名簿）（⑤の場合）'!$BD82+1&lt;=15,IF(UN$19&gt;='様式３（療養者名簿）（⑤の場合）'!$BD82,IF(UN$19&lt;='様式３（療養者名簿）（⑤の場合）'!$BE82,1,0),0),0)</f>
        <v>0</v>
      </c>
      <c r="UO77" s="338">
        <f>IF(UO$19-'様式３（療養者名簿）（⑤の場合）'!$BD82+1&lt;=15,IF(UO$19&gt;='様式３（療養者名簿）（⑤の場合）'!$BD82,IF(UO$19&lt;='様式３（療養者名簿）（⑤の場合）'!$BE82,1,0),0),0)</f>
        <v>0</v>
      </c>
      <c r="UP77" s="338">
        <f>IF(UP$19-'様式３（療養者名簿）（⑤の場合）'!$BD82+1&lt;=15,IF(UP$19&gt;='様式３（療養者名簿）（⑤の場合）'!$BD82,IF(UP$19&lt;='様式３（療養者名簿）（⑤の場合）'!$BE82,1,0),0),0)</f>
        <v>0</v>
      </c>
      <c r="UQ77" s="338">
        <f>IF(UQ$19-'様式３（療養者名簿）（⑤の場合）'!$BD82+1&lt;=15,IF(UQ$19&gt;='様式３（療養者名簿）（⑤の場合）'!$BD82,IF(UQ$19&lt;='様式３（療養者名簿）（⑤の場合）'!$BE82,1,0),0),0)</f>
        <v>0</v>
      </c>
      <c r="UR77" s="338">
        <f>IF(UR$19-'様式３（療養者名簿）（⑤の場合）'!$BD82+1&lt;=15,IF(UR$19&gt;='様式３（療養者名簿）（⑤の場合）'!$BD82,IF(UR$19&lt;='様式３（療養者名簿）（⑤の場合）'!$BE82,1,0),0),0)</f>
        <v>0</v>
      </c>
      <c r="US77" s="338">
        <f>IF(US$19-'様式３（療養者名簿）（⑤の場合）'!$BD82+1&lt;=15,IF(US$19&gt;='様式３（療養者名簿）（⑤の場合）'!$BD82,IF(US$19&lt;='様式３（療養者名簿）（⑤の場合）'!$BE82,1,0),0),0)</f>
        <v>0</v>
      </c>
      <c r="UT77" s="338">
        <f>IF(UT$19-'様式３（療養者名簿）（⑤の場合）'!$BD82+1&lt;=15,IF(UT$19&gt;='様式３（療養者名簿）（⑤の場合）'!$BD82,IF(UT$19&lt;='様式３（療養者名簿）（⑤の場合）'!$BE82,1,0),0),0)</f>
        <v>0</v>
      </c>
      <c r="UU77" s="338">
        <f>IF(UU$19-'様式３（療養者名簿）（⑤の場合）'!$BD82+1&lt;=15,IF(UU$19&gt;='様式３（療養者名簿）（⑤の場合）'!$BD82,IF(UU$19&lt;='様式３（療養者名簿）（⑤の場合）'!$BE82,1,0),0),0)</f>
        <v>0</v>
      </c>
      <c r="UV77" s="338">
        <f>IF(UV$19-'様式３（療養者名簿）（⑤の場合）'!$BD82+1&lt;=15,IF(UV$19&gt;='様式３（療養者名簿）（⑤の場合）'!$BD82,IF(UV$19&lt;='様式３（療養者名簿）（⑤の場合）'!$BE82,1,0),0),0)</f>
        <v>0</v>
      </c>
      <c r="UW77" s="338">
        <f>IF(UW$19-'様式３（療養者名簿）（⑤の場合）'!$BD82+1&lt;=15,IF(UW$19&gt;='様式３（療養者名簿）（⑤の場合）'!$BD82,IF(UW$19&lt;='様式３（療養者名簿）（⑤の場合）'!$BE82,1,0),0),0)</f>
        <v>0</v>
      </c>
      <c r="UX77" s="338">
        <f>IF(UX$19-'様式３（療養者名簿）（⑤の場合）'!$BD82+1&lt;=15,IF(UX$19&gt;='様式３（療養者名簿）（⑤の場合）'!$BD82,IF(UX$19&lt;='様式３（療養者名簿）（⑤の場合）'!$BE82,1,0),0),0)</f>
        <v>0</v>
      </c>
      <c r="UY77" s="338">
        <f>IF(UY$19-'様式３（療養者名簿）（⑤の場合）'!$BD82+1&lt;=15,IF(UY$19&gt;='様式３（療養者名簿）（⑤の場合）'!$BD82,IF(UY$19&lt;='様式３（療養者名簿）（⑤の場合）'!$BE82,1,0),0),0)</f>
        <v>0</v>
      </c>
      <c r="UZ77" s="338">
        <f>IF(UZ$19-'様式３（療養者名簿）（⑤の場合）'!$BD82+1&lt;=15,IF(UZ$19&gt;='様式３（療養者名簿）（⑤の場合）'!$BD82,IF(UZ$19&lt;='様式３（療養者名簿）（⑤の場合）'!$BE82,1,0),0),0)</f>
        <v>0</v>
      </c>
      <c r="VA77" s="338">
        <f>IF(VA$19-'様式３（療養者名簿）（⑤の場合）'!$BD82+1&lt;=15,IF(VA$19&gt;='様式３（療養者名簿）（⑤の場合）'!$BD82,IF(VA$19&lt;='様式３（療養者名簿）（⑤の場合）'!$BE82,1,0),0),0)</f>
        <v>0</v>
      </c>
      <c r="VB77" s="338">
        <f>IF(VB$19-'様式３（療養者名簿）（⑤の場合）'!$BD82+1&lt;=15,IF(VB$19&gt;='様式３（療養者名簿）（⑤の場合）'!$BD82,IF(VB$19&lt;='様式３（療養者名簿）（⑤の場合）'!$BE82,1,0),0),0)</f>
        <v>0</v>
      </c>
      <c r="VC77" s="338">
        <f>IF(VC$19-'様式３（療養者名簿）（⑤の場合）'!$BD82+1&lt;=15,IF(VC$19&gt;='様式３（療養者名簿）（⑤の場合）'!$BD82,IF(VC$19&lt;='様式３（療養者名簿）（⑤の場合）'!$BE82,1,0),0),0)</f>
        <v>0</v>
      </c>
      <c r="VD77" s="338">
        <f>IF(VD$19-'様式３（療養者名簿）（⑤の場合）'!$BD82+1&lt;=15,IF(VD$19&gt;='様式３（療養者名簿）（⑤の場合）'!$BD82,IF(VD$19&lt;='様式３（療養者名簿）（⑤の場合）'!$BE82,1,0),0),0)</f>
        <v>0</v>
      </c>
      <c r="VE77" s="338">
        <f>IF(VE$19-'様式３（療養者名簿）（⑤の場合）'!$BD82+1&lt;=15,IF(VE$19&gt;='様式３（療養者名簿）（⑤の場合）'!$BD82,IF(VE$19&lt;='様式３（療養者名簿）（⑤の場合）'!$BE82,1,0),0),0)</f>
        <v>0</v>
      </c>
      <c r="VF77" s="338">
        <f>IF(VF$19-'様式３（療養者名簿）（⑤の場合）'!$BD82+1&lt;=15,IF(VF$19&gt;='様式３（療養者名簿）（⑤の場合）'!$BD82,IF(VF$19&lt;='様式３（療養者名簿）（⑤の場合）'!$BE82,1,0),0),0)</f>
        <v>0</v>
      </c>
      <c r="VG77" s="338">
        <f>IF(VG$19-'様式３（療養者名簿）（⑤の場合）'!$BD82+1&lt;=15,IF(VG$19&gt;='様式３（療養者名簿）（⑤の場合）'!$BD82,IF(VG$19&lt;='様式３（療養者名簿）（⑤の場合）'!$BE82,1,0),0),0)</f>
        <v>0</v>
      </c>
      <c r="VH77" s="338">
        <f>IF(VH$19-'様式３（療養者名簿）（⑤の場合）'!$BD82+1&lt;=15,IF(VH$19&gt;='様式３（療養者名簿）（⑤の場合）'!$BD82,IF(VH$19&lt;='様式３（療養者名簿）（⑤の場合）'!$BE82,1,0),0),0)</f>
        <v>0</v>
      </c>
      <c r="VI77" s="338">
        <f>IF(VI$19-'様式３（療養者名簿）（⑤の場合）'!$BD82+1&lt;=15,IF(VI$19&gt;='様式３（療養者名簿）（⑤の場合）'!$BD82,IF(VI$19&lt;='様式３（療養者名簿）（⑤の場合）'!$BE82,1,0),0),0)</f>
        <v>0</v>
      </c>
      <c r="VJ77" s="338">
        <f>IF(VJ$19-'様式３（療養者名簿）（⑤の場合）'!$BD82+1&lt;=15,IF(VJ$19&gt;='様式３（療養者名簿）（⑤の場合）'!$BD82,IF(VJ$19&lt;='様式３（療養者名簿）（⑤の場合）'!$BE82,1,0),0),0)</f>
        <v>0</v>
      </c>
      <c r="VK77" s="338">
        <f>IF(VK$19-'様式３（療養者名簿）（⑤の場合）'!$BD82+1&lt;=15,IF(VK$19&gt;='様式３（療養者名簿）（⑤の場合）'!$BD82,IF(VK$19&lt;='様式３（療養者名簿）（⑤の場合）'!$BE82,1,0),0),0)</f>
        <v>0</v>
      </c>
      <c r="VL77" s="338">
        <f>IF(VL$19-'様式３（療養者名簿）（⑤の場合）'!$BD82+1&lt;=15,IF(VL$19&gt;='様式３（療養者名簿）（⑤の場合）'!$BD82,IF(VL$19&lt;='様式３（療養者名簿）（⑤の場合）'!$BE82,1,0),0),0)</f>
        <v>0</v>
      </c>
      <c r="VM77" s="338">
        <f>IF(VM$19-'様式３（療養者名簿）（⑤の場合）'!$BD82+1&lt;=15,IF(VM$19&gt;='様式３（療養者名簿）（⑤の場合）'!$BD82,IF(VM$19&lt;='様式３（療養者名簿）（⑤の場合）'!$BE82,1,0),0),0)</f>
        <v>0</v>
      </c>
      <c r="VN77" s="338">
        <f>IF(VN$19-'様式３（療養者名簿）（⑤の場合）'!$BD82+1&lt;=15,IF(VN$19&gt;='様式３（療養者名簿）（⑤の場合）'!$BD82,IF(VN$19&lt;='様式３（療養者名簿）（⑤の場合）'!$BE82,1,0),0),0)</f>
        <v>0</v>
      </c>
      <c r="VO77" s="338">
        <f>IF(VO$19-'様式３（療養者名簿）（⑤の場合）'!$BD82+1&lt;=15,IF(VO$19&gt;='様式３（療養者名簿）（⑤の場合）'!$BD82,IF(VO$19&lt;='様式３（療養者名簿）（⑤の場合）'!$BE82,1,0),0),0)</f>
        <v>0</v>
      </c>
      <c r="VP77" s="338">
        <f>IF(VP$19-'様式３（療養者名簿）（⑤の場合）'!$BD82+1&lt;=15,IF(VP$19&gt;='様式３（療養者名簿）（⑤の場合）'!$BD82,IF(VP$19&lt;='様式３（療養者名簿）（⑤の場合）'!$BE82,1,0),0),0)</f>
        <v>0</v>
      </c>
      <c r="VQ77" s="338">
        <f>IF(VQ$19-'様式３（療養者名簿）（⑤の場合）'!$BD82+1&lt;=15,IF(VQ$19&gt;='様式３（療養者名簿）（⑤の場合）'!$BD82,IF(VQ$19&lt;='様式３（療養者名簿）（⑤の場合）'!$BE82,1,0),0),0)</f>
        <v>0</v>
      </c>
      <c r="VR77" s="338">
        <f>IF(VR$19-'様式３（療養者名簿）（⑤の場合）'!$BD82+1&lt;=15,IF(VR$19&gt;='様式３（療養者名簿）（⑤の場合）'!$BD82,IF(VR$19&lt;='様式３（療養者名簿）（⑤の場合）'!$BE82,1,0),0),0)</f>
        <v>0</v>
      </c>
      <c r="VS77" s="338">
        <f>IF(VS$19-'様式３（療養者名簿）（⑤の場合）'!$BD82+1&lt;=15,IF(VS$19&gt;='様式３（療養者名簿）（⑤の場合）'!$BD82,IF(VS$19&lt;='様式３（療養者名簿）（⑤の場合）'!$BE82,1,0),0),0)</f>
        <v>0</v>
      </c>
      <c r="VT77" s="338">
        <f>IF(VT$19-'様式３（療養者名簿）（⑤の場合）'!$BD82+1&lt;=15,IF(VT$19&gt;='様式３（療養者名簿）（⑤の場合）'!$BD82,IF(VT$19&lt;='様式３（療養者名簿）（⑤の場合）'!$BE82,1,0),0),0)</f>
        <v>0</v>
      </c>
      <c r="VU77" s="338">
        <f>IF(VU$19-'様式３（療養者名簿）（⑤の場合）'!$BD82+1&lt;=15,IF(VU$19&gt;='様式３（療養者名簿）（⑤の場合）'!$BD82,IF(VU$19&lt;='様式３（療養者名簿）（⑤の場合）'!$BE82,1,0),0),0)</f>
        <v>0</v>
      </c>
      <c r="VV77" s="338">
        <f>IF(VV$19-'様式３（療養者名簿）（⑤の場合）'!$BD82+1&lt;=15,IF(VV$19&gt;='様式３（療養者名簿）（⑤の場合）'!$BD82,IF(VV$19&lt;='様式３（療養者名簿）（⑤の場合）'!$BE82,1,0),0),0)</f>
        <v>0</v>
      </c>
      <c r="VW77" s="338">
        <f>IF(VW$19-'様式３（療養者名簿）（⑤の場合）'!$BD82+1&lt;=15,IF(VW$19&gt;='様式３（療養者名簿）（⑤の場合）'!$BD82,IF(VW$19&lt;='様式３（療養者名簿）（⑤の場合）'!$BE82,1,0),0),0)</f>
        <v>0</v>
      </c>
      <c r="VX77" s="338">
        <f>IF(VX$19-'様式３（療養者名簿）（⑤の場合）'!$BD82+1&lt;=15,IF(VX$19&gt;='様式３（療養者名簿）（⑤の場合）'!$BD82,IF(VX$19&lt;='様式３（療養者名簿）（⑤の場合）'!$BE82,1,0),0),0)</f>
        <v>0</v>
      </c>
      <c r="VY77" s="338">
        <f>IF(VY$19-'様式３（療養者名簿）（⑤の場合）'!$BD82+1&lt;=15,IF(VY$19&gt;='様式３（療養者名簿）（⑤の場合）'!$BD82,IF(VY$19&lt;='様式３（療養者名簿）（⑤の場合）'!$BE82,1,0),0),0)</f>
        <v>0</v>
      </c>
      <c r="VZ77" s="338">
        <f>IF(VZ$19-'様式３（療養者名簿）（⑤の場合）'!$BD82+1&lt;=15,IF(VZ$19&gt;='様式３（療養者名簿）（⑤の場合）'!$BD82,IF(VZ$19&lt;='様式３（療養者名簿）（⑤の場合）'!$BE82,1,0),0),0)</f>
        <v>0</v>
      </c>
      <c r="WA77" s="338">
        <f>IF(WA$19-'様式３（療養者名簿）（⑤の場合）'!$BD82+1&lt;=15,IF(WA$19&gt;='様式３（療養者名簿）（⑤の場合）'!$BD82,IF(WA$19&lt;='様式３（療養者名簿）（⑤の場合）'!$BE82,1,0),0),0)</f>
        <v>0</v>
      </c>
      <c r="WB77" s="338">
        <f>IF(WB$19-'様式３（療養者名簿）（⑤の場合）'!$BD82+1&lt;=15,IF(WB$19&gt;='様式３（療養者名簿）（⑤の場合）'!$BD82,IF(WB$19&lt;='様式３（療養者名簿）（⑤の場合）'!$BE82,1,0),0),0)</f>
        <v>0</v>
      </c>
      <c r="WC77" s="338">
        <f>IF(WC$19-'様式３（療養者名簿）（⑤の場合）'!$BD82+1&lt;=15,IF(WC$19&gt;='様式３（療養者名簿）（⑤の場合）'!$BD82,IF(WC$19&lt;='様式３（療養者名簿）（⑤の場合）'!$BE82,1,0),0),0)</f>
        <v>0</v>
      </c>
      <c r="WD77" s="338">
        <f>IF(WD$19-'様式３（療養者名簿）（⑤の場合）'!$BD82+1&lt;=15,IF(WD$19&gt;='様式３（療養者名簿）（⑤の場合）'!$BD82,IF(WD$19&lt;='様式３（療養者名簿）（⑤の場合）'!$BE82,1,0),0),0)</f>
        <v>0</v>
      </c>
      <c r="WE77" s="338">
        <f>IF(WE$19-'様式３（療養者名簿）（⑤の場合）'!$BD82+1&lt;=15,IF(WE$19&gt;='様式３（療養者名簿）（⑤の場合）'!$BD82,IF(WE$19&lt;='様式３（療養者名簿）（⑤の場合）'!$BE82,1,0),0),0)</f>
        <v>0</v>
      </c>
      <c r="WF77" s="338">
        <f>IF(WF$19-'様式３（療養者名簿）（⑤の場合）'!$BD82+1&lt;=15,IF(WF$19&gt;='様式３（療養者名簿）（⑤の場合）'!$BD82,IF(WF$19&lt;='様式３（療養者名簿）（⑤の場合）'!$BE82,1,0),0),0)</f>
        <v>0</v>
      </c>
      <c r="WG77" s="338">
        <f>IF(WG$19-'様式３（療養者名簿）（⑤の場合）'!$BD82+1&lt;=15,IF(WG$19&gt;='様式３（療養者名簿）（⑤の場合）'!$BD82,IF(WG$19&lt;='様式３（療養者名簿）（⑤の場合）'!$BE82,1,0),0),0)</f>
        <v>0</v>
      </c>
      <c r="WH77" s="338">
        <f>IF(WH$19-'様式３（療養者名簿）（⑤の場合）'!$BD82+1&lt;=15,IF(WH$19&gt;='様式３（療養者名簿）（⑤の場合）'!$BD82,IF(WH$19&lt;='様式３（療養者名簿）（⑤の場合）'!$BE82,1,0),0),0)</f>
        <v>0</v>
      </c>
      <c r="WI77" s="338">
        <f>IF(WI$19-'様式３（療養者名簿）（⑤の場合）'!$BD82+1&lt;=15,IF(WI$19&gt;='様式３（療養者名簿）（⑤の場合）'!$BD82,IF(WI$19&lt;='様式３（療養者名簿）（⑤の場合）'!$BE82,1,0),0),0)</f>
        <v>0</v>
      </c>
      <c r="WJ77" s="338">
        <f>IF(WJ$19-'様式３（療養者名簿）（⑤の場合）'!$BD82+1&lt;=15,IF(WJ$19&gt;='様式３（療養者名簿）（⑤の場合）'!$BD82,IF(WJ$19&lt;='様式３（療養者名簿）（⑤の場合）'!$BE82,1,0),0),0)</f>
        <v>0</v>
      </c>
      <c r="WK77" s="338">
        <f>IF(WK$19-'様式３（療養者名簿）（⑤の場合）'!$BD82+1&lt;=15,IF(WK$19&gt;='様式３（療養者名簿）（⑤の場合）'!$BD82,IF(WK$19&lt;='様式３（療養者名簿）（⑤の場合）'!$BE82,1,0),0),0)</f>
        <v>0</v>
      </c>
      <c r="WL77" s="338">
        <f>IF(WL$19-'様式３（療養者名簿）（⑤の場合）'!$BD82+1&lt;=15,IF(WL$19&gt;='様式３（療養者名簿）（⑤の場合）'!$BD82,IF(WL$19&lt;='様式３（療養者名簿）（⑤の場合）'!$BE82,1,0),0),0)</f>
        <v>0</v>
      </c>
      <c r="WM77" s="338">
        <f>IF(WM$19-'様式３（療養者名簿）（⑤の場合）'!$BD82+1&lt;=15,IF(WM$19&gt;='様式３（療養者名簿）（⑤の場合）'!$BD82,IF(WM$19&lt;='様式３（療養者名簿）（⑤の場合）'!$BE82,1,0),0),0)</f>
        <v>0</v>
      </c>
      <c r="WN77" s="338">
        <f>IF(WN$19-'様式３（療養者名簿）（⑤の場合）'!$BD82+1&lt;=15,IF(WN$19&gt;='様式３（療養者名簿）（⑤の場合）'!$BD82,IF(WN$19&lt;='様式３（療養者名簿）（⑤の場合）'!$BE82,1,0),0),0)</f>
        <v>0</v>
      </c>
      <c r="WO77" s="338">
        <f>IF(WO$19-'様式３（療養者名簿）（⑤の場合）'!$BD82+1&lt;=15,IF(WO$19&gt;='様式３（療養者名簿）（⑤の場合）'!$BD82,IF(WO$19&lt;='様式３（療養者名簿）（⑤の場合）'!$BE82,1,0),0),0)</f>
        <v>0</v>
      </c>
      <c r="WP77" s="338">
        <f>IF(WP$19-'様式３（療養者名簿）（⑤の場合）'!$BD82+1&lt;=15,IF(WP$19&gt;='様式３（療養者名簿）（⑤の場合）'!$BD82,IF(WP$19&lt;='様式３（療養者名簿）（⑤の場合）'!$BE82,1,0),0),0)</f>
        <v>0</v>
      </c>
      <c r="WQ77" s="338">
        <f>IF(WQ$19-'様式３（療養者名簿）（⑤の場合）'!$BD82+1&lt;=15,IF(WQ$19&gt;='様式３（療養者名簿）（⑤の場合）'!$BD82,IF(WQ$19&lt;='様式３（療養者名簿）（⑤の場合）'!$BE82,1,0),0),0)</f>
        <v>0</v>
      </c>
      <c r="WR77" s="338">
        <f>IF(WR$19-'様式３（療養者名簿）（⑤の場合）'!$BD82+1&lt;=15,IF(WR$19&gt;='様式３（療養者名簿）（⑤の場合）'!$BD82,IF(WR$19&lt;='様式３（療養者名簿）（⑤の場合）'!$BE82,1,0),0),0)</f>
        <v>0</v>
      </c>
      <c r="WS77" s="338">
        <f>IF(WS$19-'様式３（療養者名簿）（⑤の場合）'!$BD82+1&lt;=15,IF(WS$19&gt;='様式３（療養者名簿）（⑤の場合）'!$BD82,IF(WS$19&lt;='様式３（療養者名簿）（⑤の場合）'!$BE82,1,0),0),0)</f>
        <v>0</v>
      </c>
      <c r="WT77" s="338">
        <f>IF(WT$19-'様式３（療養者名簿）（⑤の場合）'!$BD82+1&lt;=15,IF(WT$19&gt;='様式３（療養者名簿）（⑤の場合）'!$BD82,IF(WT$19&lt;='様式３（療養者名簿）（⑤の場合）'!$BE82,1,0),0),0)</f>
        <v>0</v>
      </c>
      <c r="WU77" s="338">
        <f>IF(WU$19-'様式３（療養者名簿）（⑤の場合）'!$BD82+1&lt;=15,IF(WU$19&gt;='様式３（療養者名簿）（⑤の場合）'!$BD82,IF(WU$19&lt;='様式３（療養者名簿）（⑤の場合）'!$BE82,1,0),0),0)</f>
        <v>0</v>
      </c>
      <c r="WV77" s="338">
        <f>IF(WV$19-'様式３（療養者名簿）（⑤の場合）'!$BD82+1&lt;=15,IF(WV$19&gt;='様式３（療養者名簿）（⑤の場合）'!$BD82,IF(WV$19&lt;='様式３（療養者名簿）（⑤の場合）'!$BE82,1,0),0),0)</f>
        <v>0</v>
      </c>
      <c r="WW77" s="338">
        <f>IF(WW$19-'様式３（療養者名簿）（⑤の場合）'!$BD82+1&lt;=15,IF(WW$19&gt;='様式３（療養者名簿）（⑤の場合）'!$BD82,IF(WW$19&lt;='様式３（療養者名簿）（⑤の場合）'!$BE82,1,0),0),0)</f>
        <v>0</v>
      </c>
      <c r="WX77" s="338">
        <f>IF(WX$19-'様式３（療養者名簿）（⑤の場合）'!$BD82+1&lt;=15,IF(WX$19&gt;='様式３（療養者名簿）（⑤の場合）'!$BD82,IF(WX$19&lt;='様式３（療養者名簿）（⑤の場合）'!$BE82,1,0),0),0)</f>
        <v>0</v>
      </c>
      <c r="WY77" s="338">
        <f>IF(WY$19-'様式３（療養者名簿）（⑤の場合）'!$BD82+1&lt;=15,IF(WY$19&gt;='様式３（療養者名簿）（⑤の場合）'!$BD82,IF(WY$19&lt;='様式３（療養者名簿）（⑤の場合）'!$BE82,1,0),0),0)</f>
        <v>0</v>
      </c>
      <c r="WZ77" s="338">
        <f>IF(WZ$19-'様式３（療養者名簿）（⑤の場合）'!$BD82+1&lt;=15,IF(WZ$19&gt;='様式３（療養者名簿）（⑤の場合）'!$BD82,IF(WZ$19&lt;='様式３（療養者名簿）（⑤の場合）'!$BE82,1,0),0),0)</f>
        <v>0</v>
      </c>
      <c r="XA77" s="338">
        <f>IF(XA$19-'様式３（療養者名簿）（⑤の場合）'!$BD82+1&lt;=15,IF(XA$19&gt;='様式３（療養者名簿）（⑤の場合）'!$BD82,IF(XA$19&lt;='様式３（療養者名簿）（⑤の場合）'!$BE82,1,0),0),0)</f>
        <v>0</v>
      </c>
      <c r="XB77" s="338">
        <f>IF(XB$19-'様式３（療養者名簿）（⑤の場合）'!$BD82+1&lt;=15,IF(XB$19&gt;='様式３（療養者名簿）（⑤の場合）'!$BD82,IF(XB$19&lt;='様式３（療養者名簿）（⑤の場合）'!$BE82,1,0),0),0)</f>
        <v>0</v>
      </c>
      <c r="XC77" s="338">
        <f>IF(XC$19-'様式３（療養者名簿）（⑤の場合）'!$BD82+1&lt;=15,IF(XC$19&gt;='様式３（療養者名簿）（⑤の場合）'!$BD82,IF(XC$19&lt;='様式３（療養者名簿）（⑤の場合）'!$BE82,1,0),0),0)</f>
        <v>0</v>
      </c>
      <c r="XD77" s="338">
        <f>IF(XD$19-'様式３（療養者名簿）（⑤の場合）'!$BD82+1&lt;=15,IF(XD$19&gt;='様式３（療養者名簿）（⑤の場合）'!$BD82,IF(XD$19&lt;='様式３（療養者名簿）（⑤の場合）'!$BE82,1,0),0),0)</f>
        <v>0</v>
      </c>
      <c r="XE77" s="338">
        <f>IF(XE$19-'様式３（療養者名簿）（⑤の場合）'!$BD82+1&lt;=15,IF(XE$19&gt;='様式３（療養者名簿）（⑤の場合）'!$BD82,IF(XE$19&lt;='様式３（療養者名簿）（⑤の場合）'!$BE82,1,0),0),0)</f>
        <v>0</v>
      </c>
      <c r="XF77" s="338">
        <f>IF(XF$19-'様式３（療養者名簿）（⑤の場合）'!$BD82+1&lt;=15,IF(XF$19&gt;='様式３（療養者名簿）（⑤の場合）'!$BD82,IF(XF$19&lt;='様式３（療養者名簿）（⑤の場合）'!$BE82,1,0),0),0)</f>
        <v>0</v>
      </c>
      <c r="XG77" s="338">
        <f>IF(XG$19-'様式３（療養者名簿）（⑤の場合）'!$BD82+1&lt;=15,IF(XG$19&gt;='様式３（療養者名簿）（⑤の場合）'!$BD82,IF(XG$19&lt;='様式３（療養者名簿）（⑤の場合）'!$BE82,1,0),0),0)</f>
        <v>0</v>
      </c>
      <c r="XH77" s="338">
        <f>IF(XH$19-'様式３（療養者名簿）（⑤の場合）'!$BD82+1&lt;=15,IF(XH$19&gt;='様式３（療養者名簿）（⑤の場合）'!$BD82,IF(XH$19&lt;='様式３（療養者名簿）（⑤の場合）'!$BE82,1,0),0),0)</f>
        <v>0</v>
      </c>
      <c r="XI77" s="338">
        <f>IF(XI$19-'様式３（療養者名簿）（⑤の場合）'!$BD82+1&lt;=15,IF(XI$19&gt;='様式３（療養者名簿）（⑤の場合）'!$BD82,IF(XI$19&lt;='様式３（療養者名簿）（⑤の場合）'!$BE82,1,0),0),0)</f>
        <v>0</v>
      </c>
      <c r="XJ77" s="338">
        <f>IF(XJ$19-'様式３（療養者名簿）（⑤の場合）'!$BD82+1&lt;=15,IF(XJ$19&gt;='様式３（療養者名簿）（⑤の場合）'!$BD82,IF(XJ$19&lt;='様式３（療養者名簿）（⑤の場合）'!$BE82,1,0),0),0)</f>
        <v>0</v>
      </c>
      <c r="XK77" s="338">
        <f>IF(XK$19-'様式３（療養者名簿）（⑤の場合）'!$BD82+1&lt;=15,IF(XK$19&gt;='様式３（療養者名簿）（⑤の場合）'!$BD82,IF(XK$19&lt;='様式３（療養者名簿）（⑤の場合）'!$BE82,1,0),0),0)</f>
        <v>0</v>
      </c>
      <c r="XL77" s="338">
        <f>IF(XL$19-'様式３（療養者名簿）（⑤の場合）'!$BD82+1&lt;=15,IF(XL$19&gt;='様式３（療養者名簿）（⑤の場合）'!$BD82,IF(XL$19&lt;='様式３（療養者名簿）（⑤の場合）'!$BE82,1,0),0),0)</f>
        <v>0</v>
      </c>
      <c r="XM77" s="338">
        <f>IF(XM$19-'様式３（療養者名簿）（⑤の場合）'!$BD82+1&lt;=15,IF(XM$19&gt;='様式３（療養者名簿）（⑤の場合）'!$BD82,IF(XM$19&lt;='様式３（療養者名簿）（⑤の場合）'!$BE82,1,0),0),0)</f>
        <v>0</v>
      </c>
      <c r="XN77" s="338">
        <f>IF(XN$19-'様式３（療養者名簿）（⑤の場合）'!$BD82+1&lt;=15,IF(XN$19&gt;='様式３（療養者名簿）（⑤の場合）'!$BD82,IF(XN$19&lt;='様式３（療養者名簿）（⑤の場合）'!$BE82,1,0),0),0)</f>
        <v>0</v>
      </c>
      <c r="XO77" s="338">
        <f>IF(XO$19-'様式３（療養者名簿）（⑤の場合）'!$BD82+1&lt;=15,IF(XO$19&gt;='様式３（療養者名簿）（⑤の場合）'!$BD82,IF(XO$19&lt;='様式３（療養者名簿）（⑤の場合）'!$BE82,1,0),0),0)</f>
        <v>0</v>
      </c>
      <c r="XP77" s="338">
        <f>IF(XP$19-'様式３（療養者名簿）（⑤の場合）'!$BD82+1&lt;=15,IF(XP$19&gt;='様式３（療養者名簿）（⑤の場合）'!$BD82,IF(XP$19&lt;='様式３（療養者名簿）（⑤の場合）'!$BE82,1,0),0),0)</f>
        <v>0</v>
      </c>
      <c r="XQ77" s="338">
        <f>IF(XQ$19-'様式３（療養者名簿）（⑤の場合）'!$BD82+1&lt;=15,IF(XQ$19&gt;='様式３（療養者名簿）（⑤の場合）'!$BD82,IF(XQ$19&lt;='様式３（療養者名簿）（⑤の場合）'!$BE82,1,0),0),0)</f>
        <v>0</v>
      </c>
      <c r="XR77" s="338">
        <f>IF(XR$19-'様式３（療養者名簿）（⑤の場合）'!$BD82+1&lt;=15,IF(XR$19&gt;='様式３（療養者名簿）（⑤の場合）'!$BD82,IF(XR$19&lt;='様式３（療養者名簿）（⑤の場合）'!$BE82,1,0),0),0)</f>
        <v>0</v>
      </c>
      <c r="XS77" s="338">
        <f>IF(XS$19-'様式３（療養者名簿）（⑤の場合）'!$BD82+1&lt;=15,IF(XS$19&gt;='様式３（療養者名簿）（⑤の場合）'!$BD82,IF(XS$19&lt;='様式３（療養者名簿）（⑤の場合）'!$BE82,1,0),0),0)</f>
        <v>0</v>
      </c>
      <c r="XT77" s="338">
        <f>IF(XT$19-'様式３（療養者名簿）（⑤の場合）'!$BD82+1&lt;=15,IF(XT$19&gt;='様式３（療養者名簿）（⑤の場合）'!$BD82,IF(XT$19&lt;='様式３（療養者名簿）（⑤の場合）'!$BE82,1,0),0),0)</f>
        <v>0</v>
      </c>
      <c r="XU77" s="338">
        <f>IF(XU$19-'様式３（療養者名簿）（⑤の場合）'!$BD82+1&lt;=15,IF(XU$19&gt;='様式３（療養者名簿）（⑤の場合）'!$BD82,IF(XU$19&lt;='様式３（療養者名簿）（⑤の場合）'!$BE82,1,0),0),0)</f>
        <v>0</v>
      </c>
      <c r="XV77" s="338">
        <f>IF(XV$19-'様式３（療養者名簿）（⑤の場合）'!$BD82+1&lt;=15,IF(XV$19&gt;='様式３（療養者名簿）（⑤の場合）'!$BD82,IF(XV$19&lt;='様式３（療養者名簿）（⑤の場合）'!$BE82,1,0),0),0)</f>
        <v>0</v>
      </c>
      <c r="XW77" s="338">
        <f>IF(XW$19-'様式３（療養者名簿）（⑤の場合）'!$BD82+1&lt;=15,IF(XW$19&gt;='様式３（療養者名簿）（⑤の場合）'!$BD82,IF(XW$19&lt;='様式３（療養者名簿）（⑤の場合）'!$BE82,1,0),0),0)</f>
        <v>0</v>
      </c>
      <c r="XX77" s="338">
        <f>IF(XX$19-'様式３（療養者名簿）（⑤の場合）'!$BD82+1&lt;=15,IF(XX$19&gt;='様式３（療養者名簿）（⑤の場合）'!$BD82,IF(XX$19&lt;='様式３（療養者名簿）（⑤の場合）'!$BE82,1,0),0),0)</f>
        <v>0</v>
      </c>
      <c r="XY77" s="338">
        <f>IF(XY$19-'様式３（療養者名簿）（⑤の場合）'!$BD82+1&lt;=15,IF(XY$19&gt;='様式３（療養者名簿）（⑤の場合）'!$BD82,IF(XY$19&lt;='様式３（療養者名簿）（⑤の場合）'!$BE82,1,0),0),0)</f>
        <v>0</v>
      </c>
      <c r="XZ77" s="338">
        <f>IF(XZ$19-'様式３（療養者名簿）（⑤の場合）'!$BD82+1&lt;=15,IF(XZ$19&gt;='様式３（療養者名簿）（⑤の場合）'!$BD82,IF(XZ$19&lt;='様式３（療養者名簿）（⑤の場合）'!$BE82,1,0),0),0)</f>
        <v>0</v>
      </c>
      <c r="YA77" s="338">
        <f>IF(YA$19-'様式３（療養者名簿）（⑤の場合）'!$BD82+1&lt;=15,IF(YA$19&gt;='様式３（療養者名簿）（⑤の場合）'!$BD82,IF(YA$19&lt;='様式３（療養者名簿）（⑤の場合）'!$BE82,1,0),0),0)</f>
        <v>0</v>
      </c>
      <c r="YB77" s="338">
        <f>IF(YB$19-'様式３（療養者名簿）（⑤の場合）'!$BD82+1&lt;=15,IF(YB$19&gt;='様式３（療養者名簿）（⑤の場合）'!$BD82,IF(YB$19&lt;='様式３（療養者名簿）（⑤の場合）'!$BE82,1,0),0),0)</f>
        <v>0</v>
      </c>
      <c r="YC77" s="338">
        <f>IF(YC$19-'様式３（療養者名簿）（⑤の場合）'!$BD82+1&lt;=15,IF(YC$19&gt;='様式３（療養者名簿）（⑤の場合）'!$BD82,IF(YC$19&lt;='様式３（療養者名簿）（⑤の場合）'!$BE82,1,0),0),0)</f>
        <v>0</v>
      </c>
      <c r="YD77" s="338">
        <f>IF(YD$19-'様式３（療養者名簿）（⑤の場合）'!$BD82+1&lt;=15,IF(YD$19&gt;='様式３（療養者名簿）（⑤の場合）'!$BD82,IF(YD$19&lt;='様式３（療養者名簿）（⑤の場合）'!$BE82,1,0),0),0)</f>
        <v>0</v>
      </c>
      <c r="YE77" s="338">
        <f>IF(YE$19-'様式３（療養者名簿）（⑤の場合）'!$BD82+1&lt;=15,IF(YE$19&gt;='様式３（療養者名簿）（⑤の場合）'!$BD82,IF(YE$19&lt;='様式３（療養者名簿）（⑤の場合）'!$BE82,1,0),0),0)</f>
        <v>0</v>
      </c>
      <c r="YF77" s="338">
        <f>IF(YF$19-'様式３（療養者名簿）（⑤の場合）'!$BD82+1&lt;=15,IF(YF$19&gt;='様式３（療養者名簿）（⑤の場合）'!$BD82,IF(YF$19&lt;='様式３（療養者名簿）（⑤の場合）'!$BE82,1,0),0),0)</f>
        <v>0</v>
      </c>
      <c r="YG77" s="338">
        <f>IF(YG$19-'様式３（療養者名簿）（⑤の場合）'!$BD82+1&lt;=15,IF(YG$19&gt;='様式３（療養者名簿）（⑤の場合）'!$BD82,IF(YG$19&lt;='様式３（療養者名簿）（⑤の場合）'!$BE82,1,0),0),0)</f>
        <v>0</v>
      </c>
      <c r="YH77" s="338">
        <f>IF(YH$19-'様式３（療養者名簿）（⑤の場合）'!$BD82+1&lt;=15,IF(YH$19&gt;='様式３（療養者名簿）（⑤の場合）'!$BD82,IF(YH$19&lt;='様式３（療養者名簿）（⑤の場合）'!$BE82,1,0),0),0)</f>
        <v>0</v>
      </c>
      <c r="YI77" s="338">
        <f>IF(YI$19-'様式３（療養者名簿）（⑤の場合）'!$BD82+1&lt;=15,IF(YI$19&gt;='様式３（療養者名簿）（⑤の場合）'!$BD82,IF(YI$19&lt;='様式３（療養者名簿）（⑤の場合）'!$BE82,1,0),0),0)</f>
        <v>0</v>
      </c>
      <c r="YJ77" s="338">
        <f>IF(YJ$19-'様式３（療養者名簿）（⑤の場合）'!$BD82+1&lt;=15,IF(YJ$19&gt;='様式３（療養者名簿）（⑤の場合）'!$BD82,IF(YJ$19&lt;='様式３（療養者名簿）（⑤の場合）'!$BE82,1,0),0),0)</f>
        <v>0</v>
      </c>
      <c r="YK77" s="338">
        <f>IF(YK$19-'様式３（療養者名簿）（⑤の場合）'!$BD82+1&lt;=15,IF(YK$19&gt;='様式３（療養者名簿）（⑤の場合）'!$BD82,IF(YK$19&lt;='様式３（療養者名簿）（⑤の場合）'!$BE82,1,0),0),0)</f>
        <v>0</v>
      </c>
      <c r="YL77" s="338">
        <f>IF(YL$19-'様式３（療養者名簿）（⑤の場合）'!$BD82+1&lt;=15,IF(YL$19&gt;='様式３（療養者名簿）（⑤の場合）'!$BD82,IF(YL$19&lt;='様式３（療養者名簿）（⑤の場合）'!$BE82,1,0),0),0)</f>
        <v>0</v>
      </c>
      <c r="YM77" s="338">
        <f>IF(YM$19-'様式３（療養者名簿）（⑤の場合）'!$BD82+1&lt;=15,IF(YM$19&gt;='様式３（療養者名簿）（⑤の場合）'!$BD82,IF(YM$19&lt;='様式３（療養者名簿）（⑤の場合）'!$BE82,1,0),0),0)</f>
        <v>0</v>
      </c>
      <c r="YN77" s="338">
        <f>IF(YN$19-'様式３（療養者名簿）（⑤の場合）'!$BD82+1&lt;=15,IF(YN$19&gt;='様式３（療養者名簿）（⑤の場合）'!$BD82,IF(YN$19&lt;='様式３（療養者名簿）（⑤の場合）'!$BE82,1,0),0),0)</f>
        <v>0</v>
      </c>
      <c r="YO77" s="338">
        <f>IF(YO$19-'様式３（療養者名簿）（⑤の場合）'!$BD82+1&lt;=15,IF(YO$19&gt;='様式３（療養者名簿）（⑤の場合）'!$BD82,IF(YO$19&lt;='様式３（療養者名簿）（⑤の場合）'!$BE82,1,0),0),0)</f>
        <v>0</v>
      </c>
      <c r="YP77" s="338">
        <f>IF(YP$19-'様式３（療養者名簿）（⑤の場合）'!$BD82+1&lt;=15,IF(YP$19&gt;='様式３（療養者名簿）（⑤の場合）'!$BD82,IF(YP$19&lt;='様式３（療養者名簿）（⑤の場合）'!$BE82,1,0),0),0)</f>
        <v>0</v>
      </c>
      <c r="YQ77" s="338">
        <f>IF(YQ$19-'様式３（療養者名簿）（⑤の場合）'!$BD82+1&lt;=15,IF(YQ$19&gt;='様式３（療養者名簿）（⑤の場合）'!$BD82,IF(YQ$19&lt;='様式３（療養者名簿）（⑤の場合）'!$BE82,1,0),0),0)</f>
        <v>0</v>
      </c>
      <c r="YR77" s="338">
        <f>IF(YR$19-'様式３（療養者名簿）（⑤の場合）'!$BD82+1&lt;=15,IF(YR$19&gt;='様式３（療養者名簿）（⑤の場合）'!$BD82,IF(YR$19&lt;='様式３（療養者名簿）（⑤の場合）'!$BE82,1,0),0),0)</f>
        <v>0</v>
      </c>
      <c r="YS77" s="338">
        <f>IF(YS$19-'様式３（療養者名簿）（⑤の場合）'!$BD82+1&lt;=15,IF(YS$19&gt;='様式３（療養者名簿）（⑤の場合）'!$BD82,IF(YS$19&lt;='様式３（療養者名簿）（⑤の場合）'!$BE82,1,0),0),0)</f>
        <v>0</v>
      </c>
      <c r="YT77" s="338">
        <f>IF(YT$19-'様式３（療養者名簿）（⑤の場合）'!$BD82+1&lt;=15,IF(YT$19&gt;='様式３（療養者名簿）（⑤の場合）'!$BD82,IF(YT$19&lt;='様式３（療養者名簿）（⑤の場合）'!$BE82,1,0),0),0)</f>
        <v>0</v>
      </c>
      <c r="YU77" s="338">
        <f>IF(YU$19-'様式３（療養者名簿）（⑤の場合）'!$BD82+1&lt;=15,IF(YU$19&gt;='様式３（療養者名簿）（⑤の場合）'!$BD82,IF(YU$19&lt;='様式３（療養者名簿）（⑤の場合）'!$BE82,1,0),0),0)</f>
        <v>0</v>
      </c>
      <c r="YV77" s="338">
        <f>IF(YV$19-'様式３（療養者名簿）（⑤の場合）'!$BD82+1&lt;=15,IF(YV$19&gt;='様式３（療養者名簿）（⑤の場合）'!$BD82,IF(YV$19&lt;='様式３（療養者名簿）（⑤の場合）'!$BE82,1,0),0),0)</f>
        <v>0</v>
      </c>
      <c r="YW77" s="338">
        <f>IF(YW$19-'様式３（療養者名簿）（⑤の場合）'!$BD82+1&lt;=15,IF(YW$19&gt;='様式３（療養者名簿）（⑤の場合）'!$BD82,IF(YW$19&lt;='様式３（療養者名簿）（⑤の場合）'!$BE82,1,0),0),0)</f>
        <v>0</v>
      </c>
      <c r="YX77" s="338">
        <f>IF(YX$19-'様式３（療養者名簿）（⑤の場合）'!$BD82+1&lt;=15,IF(YX$19&gt;='様式３（療養者名簿）（⑤の場合）'!$BD82,IF(YX$19&lt;='様式３（療養者名簿）（⑤の場合）'!$BE82,1,0),0),0)</f>
        <v>0</v>
      </c>
      <c r="YY77" s="338">
        <f>IF(YY$19-'様式３（療養者名簿）（⑤の場合）'!$BD82+1&lt;=15,IF(YY$19&gt;='様式３（療養者名簿）（⑤の場合）'!$BD82,IF(YY$19&lt;='様式３（療養者名簿）（⑤の場合）'!$BE82,1,0),0),0)</f>
        <v>0</v>
      </c>
      <c r="YZ77" s="338">
        <f>IF(YZ$19-'様式３（療養者名簿）（⑤の場合）'!$BD82+1&lt;=15,IF(YZ$19&gt;='様式３（療養者名簿）（⑤の場合）'!$BD82,IF(YZ$19&lt;='様式３（療養者名簿）（⑤の場合）'!$BE82,1,0),0),0)</f>
        <v>0</v>
      </c>
      <c r="ZA77" s="338">
        <f>IF(ZA$19-'様式３（療養者名簿）（⑤の場合）'!$BD82+1&lt;=15,IF(ZA$19&gt;='様式３（療養者名簿）（⑤の場合）'!$BD82,IF(ZA$19&lt;='様式３（療養者名簿）（⑤の場合）'!$BE82,1,0),0),0)</f>
        <v>0</v>
      </c>
      <c r="ZB77" s="338">
        <f>IF(ZB$19-'様式３（療養者名簿）（⑤の場合）'!$BD82+1&lt;=15,IF(ZB$19&gt;='様式３（療養者名簿）（⑤の場合）'!$BD82,IF(ZB$19&lt;='様式３（療養者名簿）（⑤の場合）'!$BE82,1,0),0),0)</f>
        <v>0</v>
      </c>
      <c r="ZC77" s="338">
        <f>IF(ZC$19-'様式３（療養者名簿）（⑤の場合）'!$BD82+1&lt;=15,IF(ZC$19&gt;='様式３（療養者名簿）（⑤の場合）'!$BD82,IF(ZC$19&lt;='様式３（療養者名簿）（⑤の場合）'!$BE82,1,0),0),0)</f>
        <v>0</v>
      </c>
      <c r="ZD77" s="338">
        <f>IF(ZD$19-'様式３（療養者名簿）（⑤の場合）'!$BD82+1&lt;=15,IF(ZD$19&gt;='様式３（療養者名簿）（⑤の場合）'!$BD82,IF(ZD$19&lt;='様式３（療養者名簿）（⑤の場合）'!$BE82,1,0),0),0)</f>
        <v>0</v>
      </c>
      <c r="ZE77" s="338">
        <f>IF(ZE$19-'様式３（療養者名簿）（⑤の場合）'!$BD82+1&lt;=15,IF(ZE$19&gt;='様式３（療養者名簿）（⑤の場合）'!$BD82,IF(ZE$19&lt;='様式３（療養者名簿）（⑤の場合）'!$BE82,1,0),0),0)</f>
        <v>0</v>
      </c>
      <c r="ZF77" s="338">
        <f>IF(ZF$19-'様式３（療養者名簿）（⑤の場合）'!$BD82+1&lt;=15,IF(ZF$19&gt;='様式３（療養者名簿）（⑤の場合）'!$BD82,IF(ZF$19&lt;='様式３（療養者名簿）（⑤の場合）'!$BE82,1,0),0),0)</f>
        <v>0</v>
      </c>
      <c r="ZG77" s="338">
        <f>IF(ZG$19-'様式３（療養者名簿）（⑤の場合）'!$BD82+1&lt;=15,IF(ZG$19&gt;='様式３（療養者名簿）（⑤の場合）'!$BD82,IF(ZG$19&lt;='様式３（療養者名簿）（⑤の場合）'!$BE82,1,0),0),0)</f>
        <v>0</v>
      </c>
      <c r="ZH77" s="338">
        <f>IF(ZH$19-'様式３（療養者名簿）（⑤の場合）'!$BD82+1&lt;=15,IF(ZH$19&gt;='様式３（療養者名簿）（⑤の場合）'!$BD82,IF(ZH$19&lt;='様式３（療養者名簿）（⑤の場合）'!$BE82,1,0),0),0)</f>
        <v>0</v>
      </c>
      <c r="ZI77" s="338">
        <f>IF(ZI$19-'様式３（療養者名簿）（⑤の場合）'!$BD82+1&lt;=15,IF(ZI$19&gt;='様式３（療養者名簿）（⑤の場合）'!$BD82,IF(ZI$19&lt;='様式３（療養者名簿）（⑤の場合）'!$BE82,1,0),0),0)</f>
        <v>0</v>
      </c>
      <c r="ZJ77" s="338">
        <f>IF(ZJ$19-'様式３（療養者名簿）（⑤の場合）'!$BD82+1&lt;=15,IF(ZJ$19&gt;='様式３（療養者名簿）（⑤の場合）'!$BD82,IF(ZJ$19&lt;='様式３（療養者名簿）（⑤の場合）'!$BE82,1,0),0),0)</f>
        <v>0</v>
      </c>
      <c r="ZK77" s="338">
        <f>IF(ZK$19-'様式３（療養者名簿）（⑤の場合）'!$BD82+1&lt;=15,IF(ZK$19&gt;='様式３（療養者名簿）（⑤の場合）'!$BD82,IF(ZK$19&lt;='様式３（療養者名簿）（⑤の場合）'!$BE82,1,0),0),0)</f>
        <v>0</v>
      </c>
      <c r="ZL77" s="338">
        <f>IF(ZL$19-'様式３（療養者名簿）（⑤の場合）'!$BD82+1&lt;=15,IF(ZL$19&gt;='様式３（療養者名簿）（⑤の場合）'!$BD82,IF(ZL$19&lt;='様式３（療養者名簿）（⑤の場合）'!$BE82,1,0),0),0)</f>
        <v>0</v>
      </c>
      <c r="ZM77" s="338">
        <f>IF(ZM$19-'様式３（療養者名簿）（⑤の場合）'!$BD82+1&lt;=15,IF(ZM$19&gt;='様式３（療養者名簿）（⑤の場合）'!$BD82,IF(ZM$19&lt;='様式３（療養者名簿）（⑤の場合）'!$BE82,1,0),0),0)</f>
        <v>0</v>
      </c>
      <c r="ZN77" s="338">
        <f>IF(ZN$19-'様式３（療養者名簿）（⑤の場合）'!$BD82+1&lt;=15,IF(ZN$19&gt;='様式３（療養者名簿）（⑤の場合）'!$BD82,IF(ZN$19&lt;='様式３（療養者名簿）（⑤の場合）'!$BE82,1,0),0),0)</f>
        <v>0</v>
      </c>
      <c r="ZO77" s="338">
        <f>IF(ZO$19-'様式３（療養者名簿）（⑤の場合）'!$BD82+1&lt;=15,IF(ZO$19&gt;='様式３（療養者名簿）（⑤の場合）'!$BD82,IF(ZO$19&lt;='様式３（療養者名簿）（⑤の場合）'!$BE82,1,0),0),0)</f>
        <v>0</v>
      </c>
      <c r="ZP77" s="338">
        <f>IF(ZP$19-'様式３（療養者名簿）（⑤の場合）'!$BD82+1&lt;=15,IF(ZP$19&gt;='様式３（療養者名簿）（⑤の場合）'!$BD82,IF(ZP$19&lt;='様式３（療養者名簿）（⑤の場合）'!$BE82,1,0),0),0)</f>
        <v>0</v>
      </c>
      <c r="ZQ77" s="338">
        <f>IF(ZQ$19-'様式３（療養者名簿）（⑤の場合）'!$BD82+1&lt;=15,IF(ZQ$19&gt;='様式３（療養者名簿）（⑤の場合）'!$BD82,IF(ZQ$19&lt;='様式３（療養者名簿）（⑤の場合）'!$BE82,1,0),0),0)</f>
        <v>0</v>
      </c>
      <c r="ZR77" s="338">
        <f>IF(ZR$19-'様式３（療養者名簿）（⑤の場合）'!$BD82+1&lt;=15,IF(ZR$19&gt;='様式３（療養者名簿）（⑤の場合）'!$BD82,IF(ZR$19&lt;='様式３（療養者名簿）（⑤の場合）'!$BE82,1,0),0),0)</f>
        <v>0</v>
      </c>
      <c r="ZS77" s="338">
        <f>IF(ZS$19-'様式３（療養者名簿）（⑤の場合）'!$BD82+1&lt;=15,IF(ZS$19&gt;='様式３（療養者名簿）（⑤の場合）'!$BD82,IF(ZS$19&lt;='様式３（療養者名簿）（⑤の場合）'!$BE82,1,0),0),0)</f>
        <v>0</v>
      </c>
      <c r="ZT77" s="338">
        <f>IF(ZT$19-'様式３（療養者名簿）（⑤の場合）'!$BD82+1&lt;=15,IF(ZT$19&gt;='様式３（療養者名簿）（⑤の場合）'!$BD82,IF(ZT$19&lt;='様式３（療養者名簿）（⑤の場合）'!$BE82,1,0),0),0)</f>
        <v>0</v>
      </c>
      <c r="ZU77" s="338">
        <f>IF(ZU$19-'様式３（療養者名簿）（⑤の場合）'!$BD82+1&lt;=15,IF(ZU$19&gt;='様式３（療養者名簿）（⑤の場合）'!$BD82,IF(ZU$19&lt;='様式３（療養者名簿）（⑤の場合）'!$BE82,1,0),0),0)</f>
        <v>0</v>
      </c>
      <c r="ZV77" s="338">
        <f>IF(ZV$19-'様式３（療養者名簿）（⑤の場合）'!$BD82+1&lt;=15,IF(ZV$19&gt;='様式３（療養者名簿）（⑤の場合）'!$BD82,IF(ZV$19&lt;='様式３（療養者名簿）（⑤の場合）'!$BE82,1,0),0),0)</f>
        <v>0</v>
      </c>
      <c r="ZW77" s="338">
        <f>IF(ZW$19-'様式３（療養者名簿）（⑤の場合）'!$BD82+1&lt;=15,IF(ZW$19&gt;='様式３（療養者名簿）（⑤の場合）'!$BD82,IF(ZW$19&lt;='様式３（療養者名簿）（⑤の場合）'!$BE82,1,0),0),0)</f>
        <v>0</v>
      </c>
      <c r="ZX77" s="338">
        <f>IF(ZX$19-'様式３（療養者名簿）（⑤の場合）'!$BD82+1&lt;=15,IF(ZX$19&gt;='様式３（療養者名簿）（⑤の場合）'!$BD82,IF(ZX$19&lt;='様式３（療養者名簿）（⑤の場合）'!$BE82,1,0),0),0)</f>
        <v>0</v>
      </c>
      <c r="ZY77" s="338">
        <f>IF(ZY$19-'様式３（療養者名簿）（⑤の場合）'!$BD82+1&lt;=15,IF(ZY$19&gt;='様式３（療養者名簿）（⑤の場合）'!$BD82,IF(ZY$19&lt;='様式３（療養者名簿）（⑤の場合）'!$BE82,1,0),0),0)</f>
        <v>0</v>
      </c>
      <c r="ZZ77" s="338">
        <f>IF(ZZ$19-'様式３（療養者名簿）（⑤の場合）'!$BD82+1&lt;=15,IF(ZZ$19&gt;='様式３（療養者名簿）（⑤の場合）'!$BD82,IF(ZZ$19&lt;='様式３（療養者名簿）（⑤の場合）'!$BE82,1,0),0),0)</f>
        <v>0</v>
      </c>
      <c r="AAA77" s="338">
        <f>IF(AAA$19-'様式３（療養者名簿）（⑤の場合）'!$BD82+1&lt;=15,IF(AAA$19&gt;='様式３（療養者名簿）（⑤の場合）'!$BD82,IF(AAA$19&lt;='様式３（療養者名簿）（⑤の場合）'!$BE82,1,0),0),0)</f>
        <v>0</v>
      </c>
      <c r="AAB77" s="338">
        <f>IF(AAB$19-'様式３（療養者名簿）（⑤の場合）'!$BD82+1&lt;=15,IF(AAB$19&gt;='様式３（療養者名簿）（⑤の場合）'!$BD82,IF(AAB$19&lt;='様式３（療養者名簿）（⑤の場合）'!$BE82,1,0),0),0)</f>
        <v>0</v>
      </c>
      <c r="AAC77" s="338">
        <f>IF(AAC$19-'様式３（療養者名簿）（⑤の場合）'!$BD82+1&lt;=15,IF(AAC$19&gt;='様式３（療養者名簿）（⑤の場合）'!$BD82,IF(AAC$19&lt;='様式３（療養者名簿）（⑤の場合）'!$BE82,1,0),0),0)</f>
        <v>0</v>
      </c>
      <c r="AAD77" s="338">
        <f>IF(AAD$19-'様式３（療養者名簿）（⑤の場合）'!$BD82+1&lt;=15,IF(AAD$19&gt;='様式３（療養者名簿）（⑤の場合）'!$BD82,IF(AAD$19&lt;='様式３（療養者名簿）（⑤の場合）'!$BE82,1,0),0),0)</f>
        <v>0</v>
      </c>
      <c r="AAE77" s="338">
        <f>IF(AAE$19-'様式３（療養者名簿）（⑤の場合）'!$BD82+1&lt;=15,IF(AAE$19&gt;='様式３（療養者名簿）（⑤の場合）'!$BD82,IF(AAE$19&lt;='様式３（療養者名簿）（⑤の場合）'!$BE82,1,0),0),0)</f>
        <v>0</v>
      </c>
      <c r="AAF77" s="338">
        <f>IF(AAF$19-'様式３（療養者名簿）（⑤の場合）'!$BD82+1&lt;=15,IF(AAF$19&gt;='様式３（療養者名簿）（⑤の場合）'!$BD82,IF(AAF$19&lt;='様式３（療養者名簿）（⑤の場合）'!$BE82,1,0),0),0)</f>
        <v>0</v>
      </c>
      <c r="AAG77" s="338">
        <f>IF(AAG$19-'様式３（療養者名簿）（⑤の場合）'!$BD82+1&lt;=15,IF(AAG$19&gt;='様式３（療養者名簿）（⑤の場合）'!$BD82,IF(AAG$19&lt;='様式３（療養者名簿）（⑤の場合）'!$BE82,1,0),0),0)</f>
        <v>0</v>
      </c>
      <c r="AAH77" s="338">
        <f>IF(AAH$19-'様式３（療養者名簿）（⑤の場合）'!$BD82+1&lt;=15,IF(AAH$19&gt;='様式３（療養者名簿）（⑤の場合）'!$BD82,IF(AAH$19&lt;='様式３（療養者名簿）（⑤の場合）'!$BE82,1,0),0),0)</f>
        <v>0</v>
      </c>
      <c r="AAI77" s="338">
        <f>IF(AAI$19-'様式３（療養者名簿）（⑤の場合）'!$BD82+1&lt;=15,IF(AAI$19&gt;='様式３（療養者名簿）（⑤の場合）'!$BD82,IF(AAI$19&lt;='様式３（療養者名簿）（⑤の場合）'!$BE82,1,0),0),0)</f>
        <v>0</v>
      </c>
      <c r="AAJ77" s="338">
        <f>IF(AAJ$19-'様式３（療養者名簿）（⑤の場合）'!$BD82+1&lt;=15,IF(AAJ$19&gt;='様式３（療養者名簿）（⑤の場合）'!$BD82,IF(AAJ$19&lt;='様式３（療養者名簿）（⑤の場合）'!$BE82,1,0),0),0)</f>
        <v>0</v>
      </c>
      <c r="AAK77" s="338">
        <f>IF(AAK$19-'様式３（療養者名簿）（⑤の場合）'!$BD82+1&lt;=15,IF(AAK$19&gt;='様式３（療養者名簿）（⑤の場合）'!$BD82,IF(AAK$19&lt;='様式３（療養者名簿）（⑤の場合）'!$BE82,1,0),0),0)</f>
        <v>0</v>
      </c>
      <c r="AAL77" s="338">
        <f>IF(AAL$19-'様式３（療養者名簿）（⑤の場合）'!$BD82+1&lt;=15,IF(AAL$19&gt;='様式３（療養者名簿）（⑤の場合）'!$BD82,IF(AAL$19&lt;='様式３（療養者名簿）（⑤の場合）'!$BE82,1,0),0),0)</f>
        <v>0</v>
      </c>
      <c r="AAM77" s="338">
        <f>IF(AAM$19-'様式３（療養者名簿）（⑤の場合）'!$BD82+1&lt;=15,IF(AAM$19&gt;='様式３（療養者名簿）（⑤の場合）'!$BD82,IF(AAM$19&lt;='様式３（療養者名簿）（⑤の場合）'!$BE82,1,0),0),0)</f>
        <v>0</v>
      </c>
      <c r="AAN77" s="338">
        <f>IF(AAN$19-'様式３（療養者名簿）（⑤の場合）'!$BD82+1&lt;=15,IF(AAN$19&gt;='様式３（療養者名簿）（⑤の場合）'!$BD82,IF(AAN$19&lt;='様式３（療養者名簿）（⑤の場合）'!$BE82,1,0),0),0)</f>
        <v>0</v>
      </c>
      <c r="AAO77" s="338">
        <f>IF(AAO$19-'様式３（療養者名簿）（⑤の場合）'!$BD82+1&lt;=15,IF(AAO$19&gt;='様式３（療養者名簿）（⑤の場合）'!$BD82,IF(AAO$19&lt;='様式３（療養者名簿）（⑤の場合）'!$BE82,1,0),0),0)</f>
        <v>0</v>
      </c>
      <c r="AAP77" s="338">
        <f>IF(AAP$19-'様式３（療養者名簿）（⑤の場合）'!$BD82+1&lt;=15,IF(AAP$19&gt;='様式３（療養者名簿）（⑤の場合）'!$BD82,IF(AAP$19&lt;='様式３（療養者名簿）（⑤の場合）'!$BE82,1,0),0),0)</f>
        <v>0</v>
      </c>
      <c r="AAQ77" s="338">
        <f>IF(AAQ$19-'様式３（療養者名簿）（⑤の場合）'!$BD82+1&lt;=15,IF(AAQ$19&gt;='様式３（療養者名簿）（⑤の場合）'!$BD82,IF(AAQ$19&lt;='様式３（療養者名簿）（⑤の場合）'!$BE82,1,0),0),0)</f>
        <v>0</v>
      </c>
      <c r="AAR77" s="338">
        <f>IF(AAR$19-'様式３（療養者名簿）（⑤の場合）'!$BD82+1&lt;=15,IF(AAR$19&gt;='様式３（療養者名簿）（⑤の場合）'!$BD82,IF(AAR$19&lt;='様式３（療養者名簿）（⑤の場合）'!$BE82,1,0),0),0)</f>
        <v>0</v>
      </c>
      <c r="AAS77" s="338">
        <f>IF(AAS$19-'様式３（療養者名簿）（⑤の場合）'!$BD82+1&lt;=15,IF(AAS$19&gt;='様式３（療養者名簿）（⑤の場合）'!$BD82,IF(AAS$19&lt;='様式３（療養者名簿）（⑤の場合）'!$BE82,1,0),0),0)</f>
        <v>0</v>
      </c>
      <c r="AAT77" s="338">
        <f>IF(AAT$19-'様式３（療養者名簿）（⑤の場合）'!$BD82+1&lt;=15,IF(AAT$19&gt;='様式３（療養者名簿）（⑤の場合）'!$BD82,IF(AAT$19&lt;='様式３（療養者名簿）（⑤の場合）'!$BE82,1,0),0),0)</f>
        <v>0</v>
      </c>
      <c r="AAU77" s="338">
        <f>IF(AAU$19-'様式３（療養者名簿）（⑤の場合）'!$BD82+1&lt;=15,IF(AAU$19&gt;='様式３（療養者名簿）（⑤の場合）'!$BD82,IF(AAU$19&lt;='様式３（療養者名簿）（⑤の場合）'!$BE82,1,0),0),0)</f>
        <v>0</v>
      </c>
      <c r="AAV77" s="338">
        <f>IF(AAV$19-'様式３（療養者名簿）（⑤の場合）'!$BD82+1&lt;=15,IF(AAV$19&gt;='様式３（療養者名簿）（⑤の場合）'!$BD82,IF(AAV$19&lt;='様式３（療養者名簿）（⑤の場合）'!$BE82,1,0),0),0)</f>
        <v>0</v>
      </c>
      <c r="AAW77" s="338">
        <f>IF(AAW$19-'様式３（療養者名簿）（⑤の場合）'!$BD82+1&lt;=15,IF(AAW$19&gt;='様式３（療養者名簿）（⑤の場合）'!$BD82,IF(AAW$19&lt;='様式３（療養者名簿）（⑤の場合）'!$BE82,1,0),0),0)</f>
        <v>0</v>
      </c>
      <c r="AAX77" s="338">
        <f>IF(AAX$19-'様式３（療養者名簿）（⑤の場合）'!$BD82+1&lt;=15,IF(AAX$19&gt;='様式３（療養者名簿）（⑤の場合）'!$BD82,IF(AAX$19&lt;='様式３（療養者名簿）（⑤の場合）'!$BE82,1,0),0),0)</f>
        <v>0</v>
      </c>
      <c r="AAY77" s="338">
        <f>IF(AAY$19-'様式３（療養者名簿）（⑤の場合）'!$BD82+1&lt;=15,IF(AAY$19&gt;='様式３（療養者名簿）（⑤の場合）'!$BD82,IF(AAY$19&lt;='様式３（療養者名簿）（⑤の場合）'!$BE82,1,0),0),0)</f>
        <v>0</v>
      </c>
      <c r="AAZ77" s="338">
        <f>IF(AAZ$19-'様式３（療養者名簿）（⑤の場合）'!$BD82+1&lt;=15,IF(AAZ$19&gt;='様式３（療養者名簿）（⑤の場合）'!$BD82,IF(AAZ$19&lt;='様式３（療養者名簿）（⑤の場合）'!$BE82,1,0),0),0)</f>
        <v>0</v>
      </c>
      <c r="ABA77" s="338">
        <f>IF(ABA$19-'様式３（療養者名簿）（⑤の場合）'!$BD82+1&lt;=15,IF(ABA$19&gt;='様式３（療養者名簿）（⑤の場合）'!$BD82,IF(ABA$19&lt;='様式３（療養者名簿）（⑤の場合）'!$BE82,1,0),0),0)</f>
        <v>0</v>
      </c>
      <c r="ABB77" s="338">
        <f>IF(ABB$19-'様式３（療養者名簿）（⑤の場合）'!$BD82+1&lt;=15,IF(ABB$19&gt;='様式３（療養者名簿）（⑤の場合）'!$BD82,IF(ABB$19&lt;='様式３（療養者名簿）（⑤の場合）'!$BE82,1,0),0),0)</f>
        <v>0</v>
      </c>
      <c r="ABC77" s="338">
        <f>IF(ABC$19-'様式３（療養者名簿）（⑤の場合）'!$BD82+1&lt;=15,IF(ABC$19&gt;='様式３（療養者名簿）（⑤の場合）'!$BD82,IF(ABC$19&lt;='様式３（療養者名簿）（⑤の場合）'!$BE82,1,0),0),0)</f>
        <v>0</v>
      </c>
      <c r="ABD77" s="338">
        <f>IF(ABD$19-'様式３（療養者名簿）（⑤の場合）'!$BD82+1&lt;=15,IF(ABD$19&gt;='様式３（療養者名簿）（⑤の場合）'!$BD82,IF(ABD$19&lt;='様式３（療養者名簿）（⑤の場合）'!$BE82,1,0),0),0)</f>
        <v>0</v>
      </c>
    </row>
    <row r="78" spans="1:732" ht="42" customHeight="1">
      <c r="A78" s="227">
        <f>'様式３（療養者名簿）（⑤の場合）'!C83</f>
        <v>0</v>
      </c>
      <c r="B78" s="332">
        <f>IF(B$19-'様式３（療養者名簿）（⑤の場合）'!$BD83+1&lt;=15,IF(B$19&gt;='様式３（療養者名簿）（⑤の場合）'!$BD83,IF(B$19&lt;='様式３（療養者名簿）（⑤の場合）'!$BE83,1,0),0),0)</f>
        <v>0</v>
      </c>
      <c r="C78" s="332">
        <f>IF(C$19-'様式３（療養者名簿）（⑤の場合）'!$BD83+1&lt;=15,IF(C$19&gt;='様式３（療養者名簿）（⑤の場合）'!$BD83,IF(C$19&lt;='様式３（療養者名簿）（⑤の場合）'!$BE83,1,0),0),0)</f>
        <v>0</v>
      </c>
      <c r="D78" s="332">
        <f>IF(D$19-'様式３（療養者名簿）（⑤の場合）'!$BD83+1&lt;=15,IF(D$19&gt;='様式３（療養者名簿）（⑤の場合）'!$BD83,IF(D$19&lt;='様式３（療養者名簿）（⑤の場合）'!$BE83,1,0),0),0)</f>
        <v>0</v>
      </c>
      <c r="E78" s="332">
        <f>IF(E$19-'様式３（療養者名簿）（⑤の場合）'!$BD83+1&lt;=15,IF(E$19&gt;='様式３（療養者名簿）（⑤の場合）'!$BD83,IF(E$19&lt;='様式３（療養者名簿）（⑤の場合）'!$BE83,1,0),0),0)</f>
        <v>0</v>
      </c>
      <c r="F78" s="332">
        <f>IF(F$19-'様式３（療養者名簿）（⑤の場合）'!$BD83+1&lt;=15,IF(F$19&gt;='様式３（療養者名簿）（⑤の場合）'!$BD83,IF(F$19&lt;='様式３（療養者名簿）（⑤の場合）'!$BE83,1,0),0),0)</f>
        <v>0</v>
      </c>
      <c r="G78" s="332">
        <f>IF(G$19-'様式３（療養者名簿）（⑤の場合）'!$BD83+1&lt;=15,IF(G$19&gt;='様式３（療養者名簿）（⑤の場合）'!$BD83,IF(G$19&lt;='様式３（療養者名簿）（⑤の場合）'!$BE83,1,0),0),0)</f>
        <v>0</v>
      </c>
      <c r="H78" s="332">
        <f>IF(H$19-'様式３（療養者名簿）（⑤の場合）'!$BD83+1&lt;=15,IF(H$19&gt;='様式３（療養者名簿）（⑤の場合）'!$BD83,IF(H$19&lt;='様式３（療養者名簿）（⑤の場合）'!$BE83,1,0),0),0)</f>
        <v>0</v>
      </c>
      <c r="I78" s="332">
        <f>IF(I$19-'様式３（療養者名簿）（⑤の場合）'!$BD83+1&lt;=15,IF(I$19&gt;='様式３（療養者名簿）（⑤の場合）'!$BD83,IF(I$19&lt;='様式３（療養者名簿）（⑤の場合）'!$BE83,1,0),0),0)</f>
        <v>0</v>
      </c>
      <c r="J78" s="332">
        <f>IF(J$19-'様式３（療養者名簿）（⑤の場合）'!$BD83+1&lt;=15,IF(J$19&gt;='様式３（療養者名簿）（⑤の場合）'!$BD83,IF(J$19&lt;='様式３（療養者名簿）（⑤の場合）'!$BE83,1,0),0),0)</f>
        <v>0</v>
      </c>
      <c r="K78" s="332">
        <f>IF(K$19-'様式３（療養者名簿）（⑤の場合）'!$BD83+1&lt;=15,IF(K$19&gt;='様式３（療養者名簿）（⑤の場合）'!$BD83,IF(K$19&lt;='様式３（療養者名簿）（⑤の場合）'!$BE83,1,0),0),0)</f>
        <v>0</v>
      </c>
      <c r="L78" s="332">
        <f>IF(L$19-'様式３（療養者名簿）（⑤の場合）'!$BD83+1&lt;=15,IF(L$19&gt;='様式３（療養者名簿）（⑤の場合）'!$BD83,IF(L$19&lt;='様式３（療養者名簿）（⑤の場合）'!$BE83,1,0),0),0)</f>
        <v>0</v>
      </c>
      <c r="M78" s="332">
        <f>IF(M$19-'様式３（療養者名簿）（⑤の場合）'!$BD83+1&lt;=15,IF(M$19&gt;='様式３（療養者名簿）（⑤の場合）'!$BD83,IF(M$19&lt;='様式３（療養者名簿）（⑤の場合）'!$BE83,1,0),0),0)</f>
        <v>0</v>
      </c>
      <c r="N78" s="332">
        <f>IF(N$19-'様式３（療養者名簿）（⑤の場合）'!$BD83+1&lt;=15,IF(N$19&gt;='様式３（療養者名簿）（⑤の場合）'!$BD83,IF(N$19&lt;='様式３（療養者名簿）（⑤の場合）'!$BE83,1,0),0),0)</f>
        <v>0</v>
      </c>
      <c r="O78" s="332">
        <f>IF(O$19-'様式３（療養者名簿）（⑤の場合）'!$BD83+1&lt;=15,IF(O$19&gt;='様式３（療養者名簿）（⑤の場合）'!$BD83,IF(O$19&lt;='様式３（療養者名簿）（⑤の場合）'!$BE83,1,0),0),0)</f>
        <v>0</v>
      </c>
      <c r="P78" s="332">
        <f>IF(P$19-'様式３（療養者名簿）（⑤の場合）'!$BD83+1&lt;=15,IF(P$19&gt;='様式３（療養者名簿）（⑤の場合）'!$BD83,IF(P$19&lt;='様式３（療養者名簿）（⑤の場合）'!$BE83,1,0),0),0)</f>
        <v>0</v>
      </c>
      <c r="Q78" s="332">
        <f>IF(Q$19-'様式３（療養者名簿）（⑤の場合）'!$BD83+1&lt;=15,IF(Q$19&gt;='様式３（療養者名簿）（⑤の場合）'!$BD83,IF(Q$19&lt;='様式３（療養者名簿）（⑤の場合）'!$BE83,1,0),0),0)</f>
        <v>0</v>
      </c>
      <c r="R78" s="332">
        <f>IF(R$19-'様式３（療養者名簿）（⑤の場合）'!$BD83+1&lt;=15,IF(R$19&gt;='様式３（療養者名簿）（⑤の場合）'!$BD83,IF(R$19&lt;='様式３（療養者名簿）（⑤の場合）'!$BE83,1,0),0),0)</f>
        <v>0</v>
      </c>
      <c r="S78" s="332">
        <f>IF(S$19-'様式３（療養者名簿）（⑤の場合）'!$BD83+1&lt;=15,IF(S$19&gt;='様式３（療養者名簿）（⑤の場合）'!$BD83,IF(S$19&lt;='様式３（療養者名簿）（⑤の場合）'!$BE83,1,0),0),0)</f>
        <v>0</v>
      </c>
      <c r="T78" s="332">
        <f>IF(T$19-'様式３（療養者名簿）（⑤の場合）'!$BD83+1&lt;=15,IF(T$19&gt;='様式３（療養者名簿）（⑤の場合）'!$BD83,IF(T$19&lt;='様式３（療養者名簿）（⑤の場合）'!$BE83,1,0),0),0)</f>
        <v>0</v>
      </c>
      <c r="U78" s="332">
        <f>IF(U$19-'様式３（療養者名簿）（⑤の場合）'!$BD83+1&lt;=15,IF(U$19&gt;='様式３（療養者名簿）（⑤の場合）'!$BD83,IF(U$19&lt;='様式３（療養者名簿）（⑤の場合）'!$BE83,1,0),0),0)</f>
        <v>0</v>
      </c>
      <c r="V78" s="332">
        <f>IF(V$19-'様式３（療養者名簿）（⑤の場合）'!$BD83+1&lt;=15,IF(V$19&gt;='様式３（療養者名簿）（⑤の場合）'!$BD83,IF(V$19&lt;='様式３（療養者名簿）（⑤の場合）'!$BE83,1,0),0),0)</f>
        <v>0</v>
      </c>
      <c r="W78" s="332">
        <f>IF(W$19-'様式３（療養者名簿）（⑤の場合）'!$BD83+1&lt;=15,IF(W$19&gt;='様式３（療養者名簿）（⑤の場合）'!$BD83,IF(W$19&lt;='様式３（療養者名簿）（⑤の場合）'!$BE83,1,0),0),0)</f>
        <v>0</v>
      </c>
      <c r="X78" s="332">
        <f>IF(X$19-'様式３（療養者名簿）（⑤の場合）'!$BD83+1&lt;=15,IF(X$19&gt;='様式３（療養者名簿）（⑤の場合）'!$BD83,IF(X$19&lt;='様式３（療養者名簿）（⑤の場合）'!$BE83,1,0),0),0)</f>
        <v>0</v>
      </c>
      <c r="Y78" s="332">
        <f>IF(Y$19-'様式３（療養者名簿）（⑤の場合）'!$BD83+1&lt;=15,IF(Y$19&gt;='様式３（療養者名簿）（⑤の場合）'!$BD83,IF(Y$19&lt;='様式３（療養者名簿）（⑤の場合）'!$BE83,1,0),0),0)</f>
        <v>0</v>
      </c>
      <c r="Z78" s="332">
        <f>IF(Z$19-'様式３（療養者名簿）（⑤の場合）'!$BD83+1&lt;=15,IF(Z$19&gt;='様式３（療養者名簿）（⑤の場合）'!$BD83,IF(Z$19&lt;='様式３（療養者名簿）（⑤の場合）'!$BE83,1,0),0),0)</f>
        <v>0</v>
      </c>
      <c r="AA78" s="332">
        <f>IF(AA$19-'様式３（療養者名簿）（⑤の場合）'!$BD83+1&lt;=15,IF(AA$19&gt;='様式３（療養者名簿）（⑤の場合）'!$BD83,IF(AA$19&lt;='様式３（療養者名簿）（⑤の場合）'!$BE83,1,0),0),0)</f>
        <v>0</v>
      </c>
      <c r="AB78" s="332">
        <f>IF(AB$19-'様式３（療養者名簿）（⑤の場合）'!$BD83+1&lt;=15,IF(AB$19&gt;='様式３（療養者名簿）（⑤の場合）'!$BD83,IF(AB$19&lt;='様式３（療養者名簿）（⑤の場合）'!$BE83,1,0),0),0)</f>
        <v>0</v>
      </c>
      <c r="AC78" s="332">
        <f>IF(AC$19-'様式３（療養者名簿）（⑤の場合）'!$BD83+1&lt;=15,IF(AC$19&gt;='様式３（療養者名簿）（⑤の場合）'!$BD83,IF(AC$19&lt;='様式３（療養者名簿）（⑤の場合）'!$BE83,1,0),0),0)</f>
        <v>0</v>
      </c>
      <c r="AD78" s="332">
        <f>IF(AD$19-'様式３（療養者名簿）（⑤の場合）'!$BD83+1&lt;=15,IF(AD$19&gt;='様式３（療養者名簿）（⑤の場合）'!$BD83,IF(AD$19&lt;='様式３（療養者名簿）（⑤の場合）'!$BE83,1,0),0),0)</f>
        <v>0</v>
      </c>
      <c r="AE78" s="332">
        <f>IF(AE$19-'様式３（療養者名簿）（⑤の場合）'!$BD83+1&lt;=15,IF(AE$19&gt;='様式３（療養者名簿）（⑤の場合）'!$BD83,IF(AE$19&lt;='様式３（療養者名簿）（⑤の場合）'!$BE83,1,0),0),0)</f>
        <v>0</v>
      </c>
      <c r="AF78" s="332">
        <f>IF(AF$19-'様式３（療養者名簿）（⑤の場合）'!$BD83+1&lt;=15,IF(AF$19&gt;='様式３（療養者名簿）（⑤の場合）'!$BD83,IF(AF$19&lt;='様式３（療養者名簿）（⑤の場合）'!$BE83,1,0),0),0)</f>
        <v>0</v>
      </c>
      <c r="AG78" s="332">
        <f>IF(AG$19-'様式３（療養者名簿）（⑤の場合）'!$BD83+1&lt;=15,IF(AG$19&gt;='様式３（療養者名簿）（⑤の場合）'!$BD83,IF(AG$19&lt;='様式３（療養者名簿）（⑤の場合）'!$BE83,1,0),0),0)</f>
        <v>0</v>
      </c>
      <c r="AH78" s="332">
        <f>IF(AH$19-'様式３（療養者名簿）（⑤の場合）'!$BD83+1&lt;=15,IF(AH$19&gt;='様式３（療養者名簿）（⑤の場合）'!$BD83,IF(AH$19&lt;='様式３（療養者名簿）（⑤の場合）'!$BE83,1,0),0),0)</f>
        <v>0</v>
      </c>
      <c r="AI78" s="332">
        <f>IF(AI$19-'様式３（療養者名簿）（⑤の場合）'!$BD83+1&lt;=15,IF(AI$19&gt;='様式３（療養者名簿）（⑤の場合）'!$BD83,IF(AI$19&lt;='様式３（療養者名簿）（⑤の場合）'!$BE83,1,0),0),0)</f>
        <v>0</v>
      </c>
      <c r="AJ78" s="332">
        <f>IF(AJ$19-'様式３（療養者名簿）（⑤の場合）'!$BD83+1&lt;=15,IF(AJ$19&gt;='様式３（療養者名簿）（⑤の場合）'!$BD83,IF(AJ$19&lt;='様式３（療養者名簿）（⑤の場合）'!$BE83,1,0),0),0)</f>
        <v>0</v>
      </c>
      <c r="AK78" s="332">
        <f>IF(AK$19-'様式３（療養者名簿）（⑤の場合）'!$BD83+1&lt;=15,IF(AK$19&gt;='様式３（療養者名簿）（⑤の場合）'!$BD83,IF(AK$19&lt;='様式３（療養者名簿）（⑤の場合）'!$BE83,1,0),0),0)</f>
        <v>0</v>
      </c>
      <c r="AL78" s="332">
        <f>IF(AL$19-'様式３（療養者名簿）（⑤の場合）'!$BD83+1&lt;=15,IF(AL$19&gt;='様式３（療養者名簿）（⑤の場合）'!$BD83,IF(AL$19&lt;='様式３（療養者名簿）（⑤の場合）'!$BE83,1,0),0),0)</f>
        <v>0</v>
      </c>
      <c r="AM78" s="332">
        <f>IF(AM$19-'様式３（療養者名簿）（⑤の場合）'!$BD83+1&lt;=15,IF(AM$19&gt;='様式３（療養者名簿）（⑤の場合）'!$BD83,IF(AM$19&lt;='様式３（療養者名簿）（⑤の場合）'!$BE83,1,0),0),0)</f>
        <v>0</v>
      </c>
      <c r="AN78" s="332">
        <f>IF(AN$19-'様式３（療養者名簿）（⑤の場合）'!$BD83+1&lt;=15,IF(AN$19&gt;='様式３（療養者名簿）（⑤の場合）'!$BD83,IF(AN$19&lt;='様式３（療養者名簿）（⑤の場合）'!$BE83,1,0),0),0)</f>
        <v>0</v>
      </c>
      <c r="AO78" s="332">
        <f>IF(AO$19-'様式３（療養者名簿）（⑤の場合）'!$BD83+1&lt;=15,IF(AO$19&gt;='様式３（療養者名簿）（⑤の場合）'!$BD83,IF(AO$19&lt;='様式３（療養者名簿）（⑤の場合）'!$BE83,1,0),0),0)</f>
        <v>0</v>
      </c>
      <c r="AP78" s="332">
        <f>IF(AP$19-'様式３（療養者名簿）（⑤の場合）'!$BD83+1&lt;=15,IF(AP$19&gt;='様式３（療養者名簿）（⑤の場合）'!$BD83,IF(AP$19&lt;='様式３（療養者名簿）（⑤の場合）'!$BE83,1,0),0),0)</f>
        <v>0</v>
      </c>
      <c r="AQ78" s="332">
        <f>IF(AQ$19-'様式３（療養者名簿）（⑤の場合）'!$BD83+1&lt;=15,IF(AQ$19&gt;='様式３（療養者名簿）（⑤の場合）'!$BD83,IF(AQ$19&lt;='様式３（療養者名簿）（⑤の場合）'!$BE83,1,0),0),0)</f>
        <v>0</v>
      </c>
      <c r="AR78" s="332">
        <f>IF(AR$19-'様式３（療養者名簿）（⑤の場合）'!$BD83+1&lt;=15,IF(AR$19&gt;='様式３（療養者名簿）（⑤の場合）'!$BD83,IF(AR$19&lt;='様式３（療養者名簿）（⑤の場合）'!$BE83,1,0),0),0)</f>
        <v>0</v>
      </c>
      <c r="AS78" s="332">
        <f>IF(AS$19-'様式３（療養者名簿）（⑤の場合）'!$BD83+1&lt;=15,IF(AS$19&gt;='様式３（療養者名簿）（⑤の場合）'!$BD83,IF(AS$19&lt;='様式３（療養者名簿）（⑤の場合）'!$BE83,1,0),0),0)</f>
        <v>0</v>
      </c>
      <c r="AT78" s="332">
        <f>IF(AT$19-'様式３（療養者名簿）（⑤の場合）'!$BD83+1&lt;=15,IF(AT$19&gt;='様式３（療養者名簿）（⑤の場合）'!$BD83,IF(AT$19&lt;='様式３（療養者名簿）（⑤の場合）'!$BE83,1,0),0),0)</f>
        <v>0</v>
      </c>
      <c r="AU78" s="332">
        <f>IF(AU$19-'様式３（療養者名簿）（⑤の場合）'!$BD83+1&lt;=15,IF(AU$19&gt;='様式３（療養者名簿）（⑤の場合）'!$BD83,IF(AU$19&lt;='様式３（療養者名簿）（⑤の場合）'!$BE83,1,0),0),0)</f>
        <v>0</v>
      </c>
      <c r="AV78" s="332">
        <f>IF(AV$19-'様式３（療養者名簿）（⑤の場合）'!$BD83+1&lt;=15,IF(AV$19&gt;='様式３（療養者名簿）（⑤の場合）'!$BD83,IF(AV$19&lt;='様式３（療養者名簿）（⑤の場合）'!$BE83,1,0),0),0)</f>
        <v>0</v>
      </c>
      <c r="AW78" s="332">
        <f>IF(AW$19-'様式３（療養者名簿）（⑤の場合）'!$BD83+1&lt;=15,IF(AW$19&gt;='様式３（療養者名簿）（⑤の場合）'!$BD83,IF(AW$19&lt;='様式３（療養者名簿）（⑤の場合）'!$BE83,1,0),0),0)</f>
        <v>0</v>
      </c>
      <c r="AX78" s="332">
        <f>IF(AX$19-'様式３（療養者名簿）（⑤の場合）'!$BD83+1&lt;=15,IF(AX$19&gt;='様式３（療養者名簿）（⑤の場合）'!$BD83,IF(AX$19&lt;='様式３（療養者名簿）（⑤の場合）'!$BE83,1,0),0),0)</f>
        <v>0</v>
      </c>
      <c r="AY78" s="332">
        <f>IF(AY$19-'様式３（療養者名簿）（⑤の場合）'!$BD83+1&lt;=15,IF(AY$19&gt;='様式３（療養者名簿）（⑤の場合）'!$BD83,IF(AY$19&lt;='様式３（療養者名簿）（⑤の場合）'!$BE83,1,0),0),0)</f>
        <v>0</v>
      </c>
      <c r="AZ78" s="332">
        <f>IF(AZ$19-'様式３（療養者名簿）（⑤の場合）'!$BD83+1&lt;=15,IF(AZ$19&gt;='様式３（療養者名簿）（⑤の場合）'!$BD83,IF(AZ$19&lt;='様式３（療養者名簿）（⑤の場合）'!$BE83,1,0),0),0)</f>
        <v>0</v>
      </c>
      <c r="BA78" s="332">
        <f>IF(BA$19-'様式３（療養者名簿）（⑤の場合）'!$BD83+1&lt;=15,IF(BA$19&gt;='様式３（療養者名簿）（⑤の場合）'!$BD83,IF(BA$19&lt;='様式３（療養者名簿）（⑤の場合）'!$BE83,1,0),0),0)</f>
        <v>0</v>
      </c>
      <c r="BB78" s="332">
        <f>IF(BB$19-'様式３（療養者名簿）（⑤の場合）'!$BD83+1&lt;=15,IF(BB$19&gt;='様式３（療養者名簿）（⑤の場合）'!$BD83,IF(BB$19&lt;='様式３（療養者名簿）（⑤の場合）'!$BE83,1,0),0),0)</f>
        <v>0</v>
      </c>
      <c r="BC78" s="332">
        <f>IF(BC$19-'様式３（療養者名簿）（⑤の場合）'!$BD83+1&lt;=15,IF(BC$19&gt;='様式３（療養者名簿）（⑤の場合）'!$BD83,IF(BC$19&lt;='様式３（療養者名簿）（⑤の場合）'!$BE83,1,0),0),0)</f>
        <v>0</v>
      </c>
      <c r="BD78" s="332">
        <f>IF(BD$19-'様式３（療養者名簿）（⑤の場合）'!$BD83+1&lt;=15,IF(BD$19&gt;='様式３（療養者名簿）（⑤の場合）'!$BD83,IF(BD$19&lt;='様式３（療養者名簿）（⑤の場合）'!$BE83,1,0),0),0)</f>
        <v>0</v>
      </c>
      <c r="BE78" s="332">
        <f>IF(BE$19-'様式３（療養者名簿）（⑤の場合）'!$BD83+1&lt;=15,IF(BE$19&gt;='様式３（療養者名簿）（⑤の場合）'!$BD83,IF(BE$19&lt;='様式３（療養者名簿）（⑤の場合）'!$BE83,1,0),0),0)</f>
        <v>0</v>
      </c>
      <c r="BF78" s="332">
        <f>IF(BF$19-'様式３（療養者名簿）（⑤の場合）'!$BD83+1&lt;=15,IF(BF$19&gt;='様式３（療養者名簿）（⑤の場合）'!$BD83,IF(BF$19&lt;='様式３（療養者名簿）（⑤の場合）'!$BE83,1,0),0),0)</f>
        <v>0</v>
      </c>
      <c r="BG78" s="332">
        <f>IF(BG$19-'様式３（療養者名簿）（⑤の場合）'!$BD83+1&lt;=15,IF(BG$19&gt;='様式３（療養者名簿）（⑤の場合）'!$BD83,IF(BG$19&lt;='様式３（療養者名簿）（⑤の場合）'!$BE83,1,0),0),0)</f>
        <v>0</v>
      </c>
      <c r="BH78" s="332">
        <f>IF(BH$19-'様式３（療養者名簿）（⑤の場合）'!$BD83+1&lt;=15,IF(BH$19&gt;='様式３（療養者名簿）（⑤の場合）'!$BD83,IF(BH$19&lt;='様式３（療養者名簿）（⑤の場合）'!$BE83,1,0),0),0)</f>
        <v>0</v>
      </c>
      <c r="BI78" s="332">
        <f>IF(BI$19-'様式３（療養者名簿）（⑤の場合）'!$BD83+1&lt;=15,IF(BI$19&gt;='様式３（療養者名簿）（⑤の場合）'!$BD83,IF(BI$19&lt;='様式３（療養者名簿）（⑤の場合）'!$BE83,1,0),0),0)</f>
        <v>0</v>
      </c>
      <c r="BJ78" s="332">
        <f>IF(BJ$19-'様式３（療養者名簿）（⑤の場合）'!$BD83+1&lt;=15,IF(BJ$19&gt;='様式３（療養者名簿）（⑤の場合）'!$BD83,IF(BJ$19&lt;='様式３（療養者名簿）（⑤の場合）'!$BE83,1,0),0),0)</f>
        <v>0</v>
      </c>
      <c r="BK78" s="332">
        <f>IF(BK$19-'様式３（療養者名簿）（⑤の場合）'!$BD83+1&lt;=15,IF(BK$19&gt;='様式３（療養者名簿）（⑤の場合）'!$BD83,IF(BK$19&lt;='様式３（療養者名簿）（⑤の場合）'!$BE83,1,0),0),0)</f>
        <v>0</v>
      </c>
      <c r="BL78" s="332">
        <f>IF(BL$19-'様式３（療養者名簿）（⑤の場合）'!$BD83+1&lt;=15,IF(BL$19&gt;='様式３（療養者名簿）（⑤の場合）'!$BD83,IF(BL$19&lt;='様式３（療養者名簿）（⑤の場合）'!$BE83,1,0),0),0)</f>
        <v>0</v>
      </c>
      <c r="BM78" s="332">
        <f>IF(BM$19-'様式３（療養者名簿）（⑤の場合）'!$BD83+1&lt;=15,IF(BM$19&gt;='様式３（療養者名簿）（⑤の場合）'!$BD83,IF(BM$19&lt;='様式３（療養者名簿）（⑤の場合）'!$BE83,1,0),0),0)</f>
        <v>0</v>
      </c>
      <c r="BN78" s="332">
        <f>IF(BN$19-'様式３（療養者名簿）（⑤の場合）'!$BD83+1&lt;=15,IF(BN$19&gt;='様式３（療養者名簿）（⑤の場合）'!$BD83,IF(BN$19&lt;='様式３（療養者名簿）（⑤の場合）'!$BE83,1,0),0),0)</f>
        <v>0</v>
      </c>
      <c r="BO78" s="332">
        <f>IF(BO$19-'様式３（療養者名簿）（⑤の場合）'!$BD83+1&lt;=15,IF(BO$19&gt;='様式３（療養者名簿）（⑤の場合）'!$BD83,IF(BO$19&lt;='様式３（療養者名簿）（⑤の場合）'!$BE83,1,0),0),0)</f>
        <v>0</v>
      </c>
      <c r="BP78" s="332">
        <f>IF(BP$19-'様式３（療養者名簿）（⑤の場合）'!$BD83+1&lt;=15,IF(BP$19&gt;='様式３（療養者名簿）（⑤の場合）'!$BD83,IF(BP$19&lt;='様式３（療養者名簿）（⑤の場合）'!$BE83,1,0),0),0)</f>
        <v>0</v>
      </c>
      <c r="BQ78" s="332">
        <f>IF(BQ$19-'様式３（療養者名簿）（⑤の場合）'!$BD83+1&lt;=15,IF(BQ$19&gt;='様式３（療養者名簿）（⑤の場合）'!$BD83,IF(BQ$19&lt;='様式３（療養者名簿）（⑤の場合）'!$BE83,1,0),0),0)</f>
        <v>0</v>
      </c>
      <c r="BR78" s="332">
        <f>IF(BR$19-'様式３（療養者名簿）（⑤の場合）'!$BD83+1&lt;=15,IF(BR$19&gt;='様式３（療養者名簿）（⑤の場合）'!$BD83,IF(BR$19&lt;='様式３（療養者名簿）（⑤の場合）'!$BE83,1,0),0),0)</f>
        <v>0</v>
      </c>
      <c r="BS78" s="332">
        <f>IF(BS$19-'様式３（療養者名簿）（⑤の場合）'!$BD83+1&lt;=15,IF(BS$19&gt;='様式３（療養者名簿）（⑤の場合）'!$BD83,IF(BS$19&lt;='様式３（療養者名簿）（⑤の場合）'!$BE83,1,0),0),0)</f>
        <v>0</v>
      </c>
      <c r="BT78" s="332">
        <f>IF(BT$19-'様式３（療養者名簿）（⑤の場合）'!$BD83+1&lt;=15,IF(BT$19&gt;='様式３（療養者名簿）（⑤の場合）'!$BD83,IF(BT$19&lt;='様式３（療養者名簿）（⑤の場合）'!$BE83,1,0),0),0)</f>
        <v>0</v>
      </c>
      <c r="BU78" s="332">
        <f>IF(BU$19-'様式３（療養者名簿）（⑤の場合）'!$BD83+1&lt;=15,IF(BU$19&gt;='様式３（療養者名簿）（⑤の場合）'!$BD83,IF(BU$19&lt;='様式３（療養者名簿）（⑤の場合）'!$BE83,1,0),0),0)</f>
        <v>0</v>
      </c>
      <c r="BV78" s="332">
        <f>IF(BV$19-'様式３（療養者名簿）（⑤の場合）'!$BD83+1&lt;=15,IF(BV$19&gt;='様式３（療養者名簿）（⑤の場合）'!$BD83,IF(BV$19&lt;='様式３（療養者名簿）（⑤の場合）'!$BE83,1,0),0),0)</f>
        <v>0</v>
      </c>
      <c r="BW78" s="332">
        <f>IF(BW$19-'様式３（療養者名簿）（⑤の場合）'!$BD83+1&lt;=15,IF(BW$19&gt;='様式３（療養者名簿）（⑤の場合）'!$BD83,IF(BW$19&lt;='様式３（療養者名簿）（⑤の場合）'!$BE83,1,0),0),0)</f>
        <v>0</v>
      </c>
      <c r="BX78" s="332">
        <f>IF(BX$19-'様式３（療養者名簿）（⑤の場合）'!$BD83+1&lt;=15,IF(BX$19&gt;='様式３（療養者名簿）（⑤の場合）'!$BD83,IF(BX$19&lt;='様式３（療養者名簿）（⑤の場合）'!$BE83,1,0),0),0)</f>
        <v>0</v>
      </c>
      <c r="BY78" s="332">
        <f>IF(BY$19-'様式３（療養者名簿）（⑤の場合）'!$BD83+1&lt;=15,IF(BY$19&gt;='様式３（療養者名簿）（⑤の場合）'!$BD83,IF(BY$19&lt;='様式３（療養者名簿）（⑤の場合）'!$BE83,1,0),0),0)</f>
        <v>0</v>
      </c>
      <c r="BZ78" s="332">
        <f>IF(BZ$19-'様式３（療養者名簿）（⑤の場合）'!$BD83+1&lt;=15,IF(BZ$19&gt;='様式３（療養者名簿）（⑤の場合）'!$BD83,IF(BZ$19&lt;='様式３（療養者名簿）（⑤の場合）'!$BE83,1,0),0),0)</f>
        <v>0</v>
      </c>
      <c r="CA78" s="332">
        <f>IF(CA$19-'様式３（療養者名簿）（⑤の場合）'!$BD83+1&lt;=15,IF(CA$19&gt;='様式３（療養者名簿）（⑤の場合）'!$BD83,IF(CA$19&lt;='様式３（療養者名簿）（⑤の場合）'!$BE83,1,0),0),0)</f>
        <v>0</v>
      </c>
      <c r="CB78" s="332">
        <f>IF(CB$19-'様式３（療養者名簿）（⑤の場合）'!$BD83+1&lt;=15,IF(CB$19&gt;='様式３（療養者名簿）（⑤の場合）'!$BD83,IF(CB$19&lt;='様式３（療養者名簿）（⑤の場合）'!$BE83,1,0),0),0)</f>
        <v>0</v>
      </c>
      <c r="CC78" s="332">
        <f>IF(CC$19-'様式３（療養者名簿）（⑤の場合）'!$BD83+1&lt;=15,IF(CC$19&gt;='様式３（療養者名簿）（⑤の場合）'!$BD83,IF(CC$19&lt;='様式３（療養者名簿）（⑤の場合）'!$BE83,1,0),0),0)</f>
        <v>0</v>
      </c>
      <c r="CD78" s="332">
        <f>IF(CD$19-'様式３（療養者名簿）（⑤の場合）'!$BD83+1&lt;=15,IF(CD$19&gt;='様式３（療養者名簿）（⑤の場合）'!$BD83,IF(CD$19&lt;='様式３（療養者名簿）（⑤の場合）'!$BE83,1,0),0),0)</f>
        <v>0</v>
      </c>
      <c r="CE78" s="332">
        <f>IF(CE$19-'様式３（療養者名簿）（⑤の場合）'!$BD83+1&lt;=15,IF(CE$19&gt;='様式３（療養者名簿）（⑤の場合）'!$BD83,IF(CE$19&lt;='様式３（療養者名簿）（⑤の場合）'!$BE83,1,0),0),0)</f>
        <v>0</v>
      </c>
      <c r="CF78" s="332">
        <f>IF(CF$19-'様式３（療養者名簿）（⑤の場合）'!$BD83+1&lt;=15,IF(CF$19&gt;='様式３（療養者名簿）（⑤の場合）'!$BD83,IF(CF$19&lt;='様式３（療養者名簿）（⑤の場合）'!$BE83,1,0),0),0)</f>
        <v>0</v>
      </c>
      <c r="CG78" s="332">
        <f>IF(CG$19-'様式３（療養者名簿）（⑤の場合）'!$BD83+1&lt;=15,IF(CG$19&gt;='様式３（療養者名簿）（⑤の場合）'!$BD83,IF(CG$19&lt;='様式３（療養者名簿）（⑤の場合）'!$BE83,1,0),0),0)</f>
        <v>0</v>
      </c>
      <c r="CH78" s="332">
        <f>IF(CH$19-'様式３（療養者名簿）（⑤の場合）'!$BD83+1&lt;=15,IF(CH$19&gt;='様式３（療養者名簿）（⑤の場合）'!$BD83,IF(CH$19&lt;='様式３（療養者名簿）（⑤の場合）'!$BE83,1,0),0),0)</f>
        <v>0</v>
      </c>
      <c r="CI78" s="332">
        <f>IF(CI$19-'様式３（療養者名簿）（⑤の場合）'!$BD83+1&lt;=15,IF(CI$19&gt;='様式３（療養者名簿）（⑤の場合）'!$BD83,IF(CI$19&lt;='様式３（療養者名簿）（⑤の場合）'!$BE83,1,0),0),0)</f>
        <v>0</v>
      </c>
      <c r="CJ78" s="332">
        <f>IF(CJ$19-'様式３（療養者名簿）（⑤の場合）'!$BD83+1&lt;=15,IF(CJ$19&gt;='様式３（療養者名簿）（⑤の場合）'!$BD83,IF(CJ$19&lt;='様式３（療養者名簿）（⑤の場合）'!$BE83,1,0),0),0)</f>
        <v>0</v>
      </c>
      <c r="CK78" s="332">
        <f>IF(CK$19-'様式３（療養者名簿）（⑤の場合）'!$BD83+1&lt;=15,IF(CK$19&gt;='様式３（療養者名簿）（⑤の場合）'!$BD83,IF(CK$19&lt;='様式３（療養者名簿）（⑤の場合）'!$BE83,1,0),0),0)</f>
        <v>0</v>
      </c>
      <c r="CL78" s="332">
        <f>IF(CL$19-'様式３（療養者名簿）（⑤の場合）'!$BD83+1&lt;=15,IF(CL$19&gt;='様式３（療養者名簿）（⑤の場合）'!$BD83,IF(CL$19&lt;='様式３（療養者名簿）（⑤の場合）'!$BE83,1,0),0),0)</f>
        <v>0</v>
      </c>
      <c r="CM78" s="332">
        <f>IF(CM$19-'様式３（療養者名簿）（⑤の場合）'!$BD83+1&lt;=15,IF(CM$19&gt;='様式３（療養者名簿）（⑤の場合）'!$BD83,IF(CM$19&lt;='様式３（療養者名簿）（⑤の場合）'!$BE83,1,0),0),0)</f>
        <v>0</v>
      </c>
      <c r="CN78" s="332">
        <f>IF(CN$19-'様式３（療養者名簿）（⑤の場合）'!$BD83+1&lt;=15,IF(CN$19&gt;='様式３（療養者名簿）（⑤の場合）'!$BD83,IF(CN$19&lt;='様式３（療養者名簿）（⑤の場合）'!$BE83,1,0),0),0)</f>
        <v>0</v>
      </c>
      <c r="CO78" s="332">
        <f>IF(CO$19-'様式３（療養者名簿）（⑤の場合）'!$BD83+1&lt;=15,IF(CO$19&gt;='様式３（療養者名簿）（⑤の場合）'!$BD83,IF(CO$19&lt;='様式３（療養者名簿）（⑤の場合）'!$BE83,1,0),0),0)</f>
        <v>0</v>
      </c>
      <c r="CP78" s="332">
        <f>IF(CP$19-'様式３（療養者名簿）（⑤の場合）'!$BD83+1&lt;=15,IF(CP$19&gt;='様式３（療養者名簿）（⑤の場合）'!$BD83,IF(CP$19&lt;='様式３（療養者名簿）（⑤の場合）'!$BE83,1,0),0),0)</f>
        <v>0</v>
      </c>
      <c r="CQ78" s="332">
        <f>IF(CQ$19-'様式３（療養者名簿）（⑤の場合）'!$BD83+1&lt;=15,IF(CQ$19&gt;='様式３（療養者名簿）（⑤の場合）'!$BD83,IF(CQ$19&lt;='様式３（療養者名簿）（⑤の場合）'!$BE83,1,0),0),0)</f>
        <v>0</v>
      </c>
      <c r="CR78" s="332">
        <f>IF(CR$19-'様式３（療養者名簿）（⑤の場合）'!$BD83+1&lt;=15,IF(CR$19&gt;='様式３（療養者名簿）（⑤の場合）'!$BD83,IF(CR$19&lt;='様式３（療養者名簿）（⑤の場合）'!$BE83,1,0),0),0)</f>
        <v>0</v>
      </c>
      <c r="CS78" s="332">
        <f>IF(CS$19-'様式３（療養者名簿）（⑤の場合）'!$BD83+1&lt;=15,IF(CS$19&gt;='様式３（療養者名簿）（⑤の場合）'!$BD83,IF(CS$19&lt;='様式３（療養者名簿）（⑤の場合）'!$BE83,1,0),0),0)</f>
        <v>0</v>
      </c>
      <c r="CT78" s="332">
        <f>IF(CT$19-'様式３（療養者名簿）（⑤の場合）'!$BD83+1&lt;=15,IF(CT$19&gt;='様式３（療養者名簿）（⑤の場合）'!$BD83,IF(CT$19&lt;='様式３（療養者名簿）（⑤の場合）'!$BE83,1,0),0),0)</f>
        <v>0</v>
      </c>
      <c r="CU78" s="332">
        <f>IF(CU$19-'様式３（療養者名簿）（⑤の場合）'!$BD83+1&lt;=15,IF(CU$19&gt;='様式３（療養者名簿）（⑤の場合）'!$BD83,IF(CU$19&lt;='様式３（療養者名簿）（⑤の場合）'!$BE83,1,0),0),0)</f>
        <v>0</v>
      </c>
      <c r="CV78" s="332">
        <f>IF(CV$19-'様式３（療養者名簿）（⑤の場合）'!$BD83+1&lt;=15,IF(CV$19&gt;='様式３（療養者名簿）（⑤の場合）'!$BD83,IF(CV$19&lt;='様式３（療養者名簿）（⑤の場合）'!$BE83,1,0),0),0)</f>
        <v>0</v>
      </c>
      <c r="CW78" s="332">
        <f>IF(CW$19-'様式３（療養者名簿）（⑤の場合）'!$BD83+1&lt;=15,IF(CW$19&gt;='様式３（療養者名簿）（⑤の場合）'!$BD83,IF(CW$19&lt;='様式３（療養者名簿）（⑤の場合）'!$BE83,1,0),0),0)</f>
        <v>0</v>
      </c>
      <c r="CX78" s="332">
        <f>IF(CX$19-'様式３（療養者名簿）（⑤の場合）'!$BD83+1&lt;=15,IF(CX$19&gt;='様式３（療養者名簿）（⑤の場合）'!$BD83,IF(CX$19&lt;='様式３（療養者名簿）（⑤の場合）'!$BE83,1,0),0),0)</f>
        <v>0</v>
      </c>
      <c r="CY78" s="332">
        <f>IF(CY$19-'様式３（療養者名簿）（⑤の場合）'!$BD83+1&lt;=15,IF(CY$19&gt;='様式３（療養者名簿）（⑤の場合）'!$BD83,IF(CY$19&lt;='様式３（療養者名簿）（⑤の場合）'!$BE83,1,0),0),0)</f>
        <v>0</v>
      </c>
      <c r="CZ78" s="332">
        <f>IF(CZ$19-'様式３（療養者名簿）（⑤の場合）'!$BD83+1&lt;=15,IF(CZ$19&gt;='様式３（療養者名簿）（⑤の場合）'!$BD83,IF(CZ$19&lt;='様式３（療養者名簿）（⑤の場合）'!$BE83,1,0),0),0)</f>
        <v>0</v>
      </c>
      <c r="DA78" s="332">
        <f>IF(DA$19-'様式３（療養者名簿）（⑤の場合）'!$BD83+1&lt;=15,IF(DA$19&gt;='様式３（療養者名簿）（⑤の場合）'!$BD83,IF(DA$19&lt;='様式３（療養者名簿）（⑤の場合）'!$BE83,1,0),0),0)</f>
        <v>0</v>
      </c>
      <c r="DB78" s="332">
        <f>IF(DB$19-'様式３（療養者名簿）（⑤の場合）'!$BD83+1&lt;=15,IF(DB$19&gt;='様式３（療養者名簿）（⑤の場合）'!$BD83,IF(DB$19&lt;='様式３（療養者名簿）（⑤の場合）'!$BE83,1,0),0),0)</f>
        <v>0</v>
      </c>
      <c r="DC78" s="332">
        <f>IF(DC$19-'様式３（療養者名簿）（⑤の場合）'!$BD83+1&lt;=15,IF(DC$19&gt;='様式３（療養者名簿）（⑤の場合）'!$BD83,IF(DC$19&lt;='様式３（療養者名簿）（⑤の場合）'!$BE83,1,0),0),0)</f>
        <v>0</v>
      </c>
      <c r="DD78" s="332">
        <f>IF(DD$19-'様式３（療養者名簿）（⑤の場合）'!$BD83+1&lt;=15,IF(DD$19&gt;='様式３（療養者名簿）（⑤の場合）'!$BD83,IF(DD$19&lt;='様式３（療養者名簿）（⑤の場合）'!$BE83,1,0),0),0)</f>
        <v>0</v>
      </c>
      <c r="DE78" s="332">
        <f>IF(DE$19-'様式３（療養者名簿）（⑤の場合）'!$BD83+1&lt;=15,IF(DE$19&gt;='様式３（療養者名簿）（⑤の場合）'!$BD83,IF(DE$19&lt;='様式３（療養者名簿）（⑤の場合）'!$BE83,1,0),0),0)</f>
        <v>0</v>
      </c>
      <c r="DF78" s="332">
        <f>IF(DF$19-'様式３（療養者名簿）（⑤の場合）'!$BD83+1&lt;=15,IF(DF$19&gt;='様式３（療養者名簿）（⑤の場合）'!$BD83,IF(DF$19&lt;='様式３（療養者名簿）（⑤の場合）'!$BE83,1,0),0),0)</f>
        <v>0</v>
      </c>
      <c r="DG78" s="332">
        <f>IF(DG$19-'様式３（療養者名簿）（⑤の場合）'!$BD83+1&lt;=15,IF(DG$19&gt;='様式３（療養者名簿）（⑤の場合）'!$BD83,IF(DG$19&lt;='様式３（療養者名簿）（⑤の場合）'!$BE83,1,0),0),0)</f>
        <v>0</v>
      </c>
      <c r="DH78" s="332">
        <f>IF(DH$19-'様式３（療養者名簿）（⑤の場合）'!$BD83+1&lt;=15,IF(DH$19&gt;='様式３（療養者名簿）（⑤の場合）'!$BD83,IF(DH$19&lt;='様式３（療養者名簿）（⑤の場合）'!$BE83,1,0),0),0)</f>
        <v>0</v>
      </c>
      <c r="DI78" s="332">
        <f>IF(DI$19-'様式３（療養者名簿）（⑤の場合）'!$BD83+1&lt;=15,IF(DI$19&gt;='様式３（療養者名簿）（⑤の場合）'!$BD83,IF(DI$19&lt;='様式３（療養者名簿）（⑤の場合）'!$BE83,1,0),0),0)</f>
        <v>0</v>
      </c>
      <c r="DJ78" s="332">
        <f>IF(DJ$19-'様式３（療養者名簿）（⑤の場合）'!$BD83+1&lt;=15,IF(DJ$19&gt;='様式３（療養者名簿）（⑤の場合）'!$BD83,IF(DJ$19&lt;='様式３（療養者名簿）（⑤の場合）'!$BE83,1,0),0),0)</f>
        <v>0</v>
      </c>
      <c r="DK78" s="332">
        <f>IF(DK$19-'様式３（療養者名簿）（⑤の場合）'!$BD83+1&lt;=15,IF(DK$19&gt;='様式３（療養者名簿）（⑤の場合）'!$BD83,IF(DK$19&lt;='様式３（療養者名簿）（⑤の場合）'!$BE83,1,0),0),0)</f>
        <v>0</v>
      </c>
      <c r="DL78" s="332">
        <f>IF(DL$19-'様式３（療養者名簿）（⑤の場合）'!$BD83+1&lt;=15,IF(DL$19&gt;='様式３（療養者名簿）（⑤の場合）'!$BD83,IF(DL$19&lt;='様式３（療養者名簿）（⑤の場合）'!$BE83,1,0),0),0)</f>
        <v>0</v>
      </c>
      <c r="DM78" s="332">
        <f>IF(DM$19-'様式３（療養者名簿）（⑤の場合）'!$BD83+1&lt;=15,IF(DM$19&gt;='様式３（療養者名簿）（⑤の場合）'!$BD83,IF(DM$19&lt;='様式３（療養者名簿）（⑤の場合）'!$BE83,1,0),0),0)</f>
        <v>0</v>
      </c>
      <c r="DN78" s="332">
        <f>IF(DN$19-'様式３（療養者名簿）（⑤の場合）'!$BD83+1&lt;=15,IF(DN$19&gt;='様式３（療養者名簿）（⑤の場合）'!$BD83,IF(DN$19&lt;='様式３（療養者名簿）（⑤の場合）'!$BE83,1,0),0),0)</f>
        <v>0</v>
      </c>
      <c r="DO78" s="332">
        <f>IF(DO$19-'様式３（療養者名簿）（⑤の場合）'!$BD83+1&lt;=15,IF(DO$19&gt;='様式３（療養者名簿）（⑤の場合）'!$BD83,IF(DO$19&lt;='様式３（療養者名簿）（⑤の場合）'!$BE83,1,0),0),0)</f>
        <v>0</v>
      </c>
      <c r="DP78" s="332">
        <f>IF(DP$19-'様式３（療養者名簿）（⑤の場合）'!$BD83+1&lt;=15,IF(DP$19&gt;='様式３（療養者名簿）（⑤の場合）'!$BD83,IF(DP$19&lt;='様式３（療養者名簿）（⑤の場合）'!$BE83,1,0),0),0)</f>
        <v>0</v>
      </c>
      <c r="DQ78" s="332">
        <f>IF(DQ$19-'様式３（療養者名簿）（⑤の場合）'!$BD83+1&lt;=15,IF(DQ$19&gt;='様式３（療養者名簿）（⑤の場合）'!$BD83,IF(DQ$19&lt;='様式３（療養者名簿）（⑤の場合）'!$BE83,1,0),0),0)</f>
        <v>0</v>
      </c>
      <c r="DR78" s="332">
        <f>IF(DR$19-'様式３（療養者名簿）（⑤の場合）'!$BD83+1&lt;=15,IF(DR$19&gt;='様式３（療養者名簿）（⑤の場合）'!$BD83,IF(DR$19&lt;='様式３（療養者名簿）（⑤の場合）'!$BE83,1,0),0),0)</f>
        <v>0</v>
      </c>
      <c r="DS78" s="332">
        <f>IF(DS$19-'様式３（療養者名簿）（⑤の場合）'!$BD83+1&lt;=15,IF(DS$19&gt;='様式３（療養者名簿）（⑤の場合）'!$BD83,IF(DS$19&lt;='様式３（療養者名簿）（⑤の場合）'!$BE83,1,0),0),0)</f>
        <v>0</v>
      </c>
      <c r="DT78" s="332">
        <f>IF(DT$19-'様式３（療養者名簿）（⑤の場合）'!$BD83+1&lt;=15,IF(DT$19&gt;='様式３（療養者名簿）（⑤の場合）'!$BD83,IF(DT$19&lt;='様式３（療養者名簿）（⑤の場合）'!$BE83,1,0),0),0)</f>
        <v>0</v>
      </c>
      <c r="DU78" s="332">
        <f>IF(DU$19-'様式３（療養者名簿）（⑤の場合）'!$BD83+1&lt;=15,IF(DU$19&gt;='様式３（療養者名簿）（⑤の場合）'!$BD83,IF(DU$19&lt;='様式３（療養者名簿）（⑤の場合）'!$BE83,1,0),0),0)</f>
        <v>0</v>
      </c>
      <c r="DV78" s="332">
        <f>IF(DV$19-'様式３（療養者名簿）（⑤の場合）'!$BD83+1&lt;=15,IF(DV$19&gt;='様式３（療養者名簿）（⑤の場合）'!$BD83,IF(DV$19&lt;='様式３（療養者名簿）（⑤の場合）'!$BE83,1,0),0),0)</f>
        <v>0</v>
      </c>
      <c r="DW78" s="332">
        <f>IF(DW$19-'様式３（療養者名簿）（⑤の場合）'!$BD83+1&lt;=15,IF(DW$19&gt;='様式３（療養者名簿）（⑤の場合）'!$BD83,IF(DW$19&lt;='様式３（療養者名簿）（⑤の場合）'!$BE83,1,0),0),0)</f>
        <v>0</v>
      </c>
      <c r="DX78" s="332">
        <f>IF(DX$19-'様式３（療養者名簿）（⑤の場合）'!$BD83+1&lt;=15,IF(DX$19&gt;='様式３（療養者名簿）（⑤の場合）'!$BD83,IF(DX$19&lt;='様式３（療養者名簿）（⑤の場合）'!$BE83,1,0),0),0)</f>
        <v>0</v>
      </c>
      <c r="DY78" s="332">
        <f>IF(DY$19-'様式３（療養者名簿）（⑤の場合）'!$BD83+1&lt;=15,IF(DY$19&gt;='様式３（療養者名簿）（⑤の場合）'!$BD83,IF(DY$19&lt;='様式３（療養者名簿）（⑤の場合）'!$BE83,1,0),0),0)</f>
        <v>0</v>
      </c>
      <c r="DZ78" s="332">
        <f>IF(DZ$19-'様式３（療養者名簿）（⑤の場合）'!$BD83+1&lt;=15,IF(DZ$19&gt;='様式３（療養者名簿）（⑤の場合）'!$BD83,IF(DZ$19&lt;='様式３（療養者名簿）（⑤の場合）'!$BE83,1,0),0),0)</f>
        <v>0</v>
      </c>
      <c r="EA78" s="332">
        <f>IF(EA$19-'様式３（療養者名簿）（⑤の場合）'!$BD83+1&lt;=15,IF(EA$19&gt;='様式３（療養者名簿）（⑤の場合）'!$BD83,IF(EA$19&lt;='様式３（療養者名簿）（⑤の場合）'!$BE83,1,0),0),0)</f>
        <v>0</v>
      </c>
      <c r="EB78" s="332">
        <f>IF(EB$19-'様式３（療養者名簿）（⑤の場合）'!$BD83+1&lt;=15,IF(EB$19&gt;='様式３（療養者名簿）（⑤の場合）'!$BD83,IF(EB$19&lt;='様式３（療養者名簿）（⑤の場合）'!$BE83,1,0),0),0)</f>
        <v>0</v>
      </c>
      <c r="EC78" s="332">
        <f>IF(EC$19-'様式３（療養者名簿）（⑤の場合）'!$BD83+1&lt;=15,IF(EC$19&gt;='様式３（療養者名簿）（⑤の場合）'!$BD83,IF(EC$19&lt;='様式３（療養者名簿）（⑤の場合）'!$BE83,1,0),0),0)</f>
        <v>0</v>
      </c>
      <c r="ED78" s="332">
        <f>IF(ED$19-'様式３（療養者名簿）（⑤の場合）'!$BD83+1&lt;=15,IF(ED$19&gt;='様式３（療養者名簿）（⑤の場合）'!$BD83,IF(ED$19&lt;='様式３（療養者名簿）（⑤の場合）'!$BE83,1,0),0),0)</f>
        <v>0</v>
      </c>
      <c r="EE78" s="332">
        <f>IF(EE$19-'様式３（療養者名簿）（⑤の場合）'!$BD83+1&lt;=15,IF(EE$19&gt;='様式３（療養者名簿）（⑤の場合）'!$BD83,IF(EE$19&lt;='様式３（療養者名簿）（⑤の場合）'!$BE83,1,0),0),0)</f>
        <v>0</v>
      </c>
      <c r="EF78" s="332">
        <f>IF(EF$19-'様式３（療養者名簿）（⑤の場合）'!$BD83+1&lt;=15,IF(EF$19&gt;='様式３（療養者名簿）（⑤の場合）'!$BD83,IF(EF$19&lt;='様式３（療養者名簿）（⑤の場合）'!$BE83,1,0),0),0)</f>
        <v>0</v>
      </c>
      <c r="EG78" s="332">
        <f>IF(EG$19-'様式３（療養者名簿）（⑤の場合）'!$BD83+1&lt;=15,IF(EG$19&gt;='様式３（療養者名簿）（⑤の場合）'!$BD83,IF(EG$19&lt;='様式３（療養者名簿）（⑤の場合）'!$BE83,1,0),0),0)</f>
        <v>0</v>
      </c>
      <c r="EH78" s="332">
        <f>IF(EH$19-'様式３（療養者名簿）（⑤の場合）'!$BD83+1&lt;=15,IF(EH$19&gt;='様式３（療養者名簿）（⑤の場合）'!$BD83,IF(EH$19&lt;='様式３（療養者名簿）（⑤の場合）'!$BE83,1,0),0),0)</f>
        <v>0</v>
      </c>
      <c r="EI78" s="332">
        <f>IF(EI$19-'様式３（療養者名簿）（⑤の場合）'!$BD83+1&lt;=15,IF(EI$19&gt;='様式３（療養者名簿）（⑤の場合）'!$BD83,IF(EI$19&lt;='様式３（療養者名簿）（⑤の場合）'!$BE83,1,0),0),0)</f>
        <v>0</v>
      </c>
      <c r="EJ78" s="332">
        <f>IF(EJ$19-'様式３（療養者名簿）（⑤の場合）'!$BD83+1&lt;=15,IF(EJ$19&gt;='様式３（療養者名簿）（⑤の場合）'!$BD83,IF(EJ$19&lt;='様式３（療養者名簿）（⑤の場合）'!$BE83,1,0),0),0)</f>
        <v>0</v>
      </c>
      <c r="EK78" s="332">
        <f>IF(EK$19-'様式３（療養者名簿）（⑤の場合）'!$BD83+1&lt;=15,IF(EK$19&gt;='様式３（療養者名簿）（⑤の場合）'!$BD83,IF(EK$19&lt;='様式３（療養者名簿）（⑤の場合）'!$BE83,1,0),0),0)</f>
        <v>0</v>
      </c>
      <c r="EL78" s="332">
        <f>IF(EL$19-'様式３（療養者名簿）（⑤の場合）'!$BD83+1&lt;=15,IF(EL$19&gt;='様式３（療養者名簿）（⑤の場合）'!$BD83,IF(EL$19&lt;='様式３（療養者名簿）（⑤の場合）'!$BE83,1,0),0),0)</f>
        <v>0</v>
      </c>
      <c r="EM78" s="332">
        <f>IF(EM$19-'様式３（療養者名簿）（⑤の場合）'!$BD83+1&lt;=15,IF(EM$19&gt;='様式３（療養者名簿）（⑤の場合）'!$BD83,IF(EM$19&lt;='様式３（療養者名簿）（⑤の場合）'!$BE83,1,0),0),0)</f>
        <v>0</v>
      </c>
      <c r="EN78" s="332">
        <f>IF(EN$19-'様式３（療養者名簿）（⑤の場合）'!$BD83+1&lt;=15,IF(EN$19&gt;='様式３（療養者名簿）（⑤の場合）'!$BD83,IF(EN$19&lt;='様式３（療養者名簿）（⑤の場合）'!$BE83,1,0),0),0)</f>
        <v>0</v>
      </c>
      <c r="EO78" s="332">
        <f>IF(EO$19-'様式３（療養者名簿）（⑤の場合）'!$BD83+1&lt;=15,IF(EO$19&gt;='様式３（療養者名簿）（⑤の場合）'!$BD83,IF(EO$19&lt;='様式３（療養者名簿）（⑤の場合）'!$BE83,1,0),0),0)</f>
        <v>0</v>
      </c>
      <c r="EP78" s="332">
        <f>IF(EP$19-'様式３（療養者名簿）（⑤の場合）'!$BD83+1&lt;=15,IF(EP$19&gt;='様式３（療養者名簿）（⑤の場合）'!$BD83,IF(EP$19&lt;='様式３（療養者名簿）（⑤の場合）'!$BE83,1,0),0),0)</f>
        <v>0</v>
      </c>
      <c r="EQ78" s="332">
        <f>IF(EQ$19-'様式３（療養者名簿）（⑤の場合）'!$BD83+1&lt;=15,IF(EQ$19&gt;='様式３（療養者名簿）（⑤の場合）'!$BD83,IF(EQ$19&lt;='様式３（療養者名簿）（⑤の場合）'!$BE83,1,0),0),0)</f>
        <v>0</v>
      </c>
      <c r="ER78" s="332">
        <f>IF(ER$19-'様式３（療養者名簿）（⑤の場合）'!$BD83+1&lt;=15,IF(ER$19&gt;='様式３（療養者名簿）（⑤の場合）'!$BD83,IF(ER$19&lt;='様式３（療養者名簿）（⑤の場合）'!$BE83,1,0),0),0)</f>
        <v>0</v>
      </c>
      <c r="ES78" s="332">
        <f>IF(ES$19-'様式３（療養者名簿）（⑤の場合）'!$BD83+1&lt;=15,IF(ES$19&gt;='様式３（療養者名簿）（⑤の場合）'!$BD83,IF(ES$19&lt;='様式３（療養者名簿）（⑤の場合）'!$BE83,1,0),0),0)</f>
        <v>0</v>
      </c>
      <c r="ET78" s="332">
        <f>IF(ET$19-'様式３（療養者名簿）（⑤の場合）'!$BD83+1&lt;=15,IF(ET$19&gt;='様式３（療養者名簿）（⑤の場合）'!$BD83,IF(ET$19&lt;='様式３（療養者名簿）（⑤の場合）'!$BE83,1,0),0),0)</f>
        <v>0</v>
      </c>
      <c r="EU78" s="332">
        <f>IF(EU$19-'様式３（療養者名簿）（⑤の場合）'!$BD83+1&lt;=15,IF(EU$19&gt;='様式３（療養者名簿）（⑤の場合）'!$BD83,IF(EU$19&lt;='様式３（療養者名簿）（⑤の場合）'!$BE83,1,0),0),0)</f>
        <v>0</v>
      </c>
      <c r="EV78" s="332">
        <f>IF(EV$19-'様式３（療養者名簿）（⑤の場合）'!$BD83+1&lt;=15,IF(EV$19&gt;='様式３（療養者名簿）（⑤の場合）'!$BD83,IF(EV$19&lt;='様式３（療養者名簿）（⑤の場合）'!$BE83,1,0),0),0)</f>
        <v>0</v>
      </c>
      <c r="EW78" s="332">
        <f>IF(EW$19-'様式３（療養者名簿）（⑤の場合）'!$BD83+1&lt;=15,IF(EW$19&gt;='様式３（療養者名簿）（⑤の場合）'!$BD83,IF(EW$19&lt;='様式３（療養者名簿）（⑤の場合）'!$BE83,1,0),0),0)</f>
        <v>0</v>
      </c>
      <c r="EX78" s="332">
        <f>IF(EX$19-'様式３（療養者名簿）（⑤の場合）'!$BD83+1&lt;=15,IF(EX$19&gt;='様式３（療養者名簿）（⑤の場合）'!$BD83,IF(EX$19&lt;='様式３（療養者名簿）（⑤の場合）'!$BE83,1,0),0),0)</f>
        <v>0</v>
      </c>
      <c r="EY78" s="332">
        <f>IF(EY$19-'様式３（療養者名簿）（⑤の場合）'!$BD83+1&lt;=15,IF(EY$19&gt;='様式３（療養者名簿）（⑤の場合）'!$BD83,IF(EY$19&lt;='様式３（療養者名簿）（⑤の場合）'!$BE83,1,0),0),0)</f>
        <v>0</v>
      </c>
      <c r="EZ78" s="332">
        <f>IF(EZ$19-'様式３（療養者名簿）（⑤の場合）'!$BD83+1&lt;=15,IF(EZ$19&gt;='様式３（療養者名簿）（⑤の場合）'!$BD83,IF(EZ$19&lt;='様式３（療養者名簿）（⑤の場合）'!$BE83,1,0),0),0)</f>
        <v>0</v>
      </c>
      <c r="FA78" s="332">
        <f>IF(FA$19-'様式３（療養者名簿）（⑤の場合）'!$BD83+1&lt;=15,IF(FA$19&gt;='様式３（療養者名簿）（⑤の場合）'!$BD83,IF(FA$19&lt;='様式３（療養者名簿）（⑤の場合）'!$BE83,1,0),0),0)</f>
        <v>0</v>
      </c>
      <c r="FB78" s="332">
        <f>IF(FB$19-'様式３（療養者名簿）（⑤の場合）'!$BD83+1&lt;=15,IF(FB$19&gt;='様式３（療養者名簿）（⑤の場合）'!$BD83,IF(FB$19&lt;='様式３（療養者名簿）（⑤の場合）'!$BE83,1,0),0),0)</f>
        <v>0</v>
      </c>
      <c r="FC78" s="332">
        <f>IF(FC$19-'様式３（療養者名簿）（⑤の場合）'!$BD83+1&lt;=15,IF(FC$19&gt;='様式３（療養者名簿）（⑤の場合）'!$BD83,IF(FC$19&lt;='様式３（療養者名簿）（⑤の場合）'!$BE83,1,0),0),0)</f>
        <v>0</v>
      </c>
      <c r="FD78" s="332">
        <f>IF(FD$19-'様式３（療養者名簿）（⑤の場合）'!$BD83+1&lt;=15,IF(FD$19&gt;='様式３（療養者名簿）（⑤の場合）'!$BD83,IF(FD$19&lt;='様式３（療養者名簿）（⑤の場合）'!$BE83,1,0),0),0)</f>
        <v>0</v>
      </c>
      <c r="FE78" s="332">
        <f>IF(FE$19-'様式３（療養者名簿）（⑤の場合）'!$BD83+1&lt;=15,IF(FE$19&gt;='様式３（療養者名簿）（⑤の場合）'!$BD83,IF(FE$19&lt;='様式３（療養者名簿）（⑤の場合）'!$BE83,1,0),0),0)</f>
        <v>0</v>
      </c>
      <c r="FF78" s="332">
        <f>IF(FF$19-'様式３（療養者名簿）（⑤の場合）'!$BD83+1&lt;=15,IF(FF$19&gt;='様式３（療養者名簿）（⑤の場合）'!$BD83,IF(FF$19&lt;='様式３（療養者名簿）（⑤の場合）'!$BE83,1,0),0),0)</f>
        <v>0</v>
      </c>
      <c r="FG78" s="332">
        <f>IF(FG$19-'様式３（療養者名簿）（⑤の場合）'!$BD83+1&lt;=15,IF(FG$19&gt;='様式３（療養者名簿）（⑤の場合）'!$BD83,IF(FG$19&lt;='様式３（療養者名簿）（⑤の場合）'!$BE83,1,0),0),0)</f>
        <v>0</v>
      </c>
      <c r="FH78" s="332">
        <f>IF(FH$19-'様式３（療養者名簿）（⑤の場合）'!$BD83+1&lt;=15,IF(FH$19&gt;='様式３（療養者名簿）（⑤の場合）'!$BD83,IF(FH$19&lt;='様式３（療養者名簿）（⑤の場合）'!$BE83,1,0),0),0)</f>
        <v>0</v>
      </c>
      <c r="FI78" s="332">
        <f>IF(FI$19-'様式３（療養者名簿）（⑤の場合）'!$BD83+1&lt;=15,IF(FI$19&gt;='様式３（療養者名簿）（⑤の場合）'!$BD83,IF(FI$19&lt;='様式３（療養者名簿）（⑤の場合）'!$BE83,1,0),0),0)</f>
        <v>0</v>
      </c>
      <c r="FJ78" s="332">
        <f>IF(FJ$19-'様式３（療養者名簿）（⑤の場合）'!$BD83+1&lt;=15,IF(FJ$19&gt;='様式３（療養者名簿）（⑤の場合）'!$BD83,IF(FJ$19&lt;='様式３（療養者名簿）（⑤の場合）'!$BE83,1,0),0),0)</f>
        <v>0</v>
      </c>
      <c r="FK78" s="332">
        <f>IF(FK$19-'様式３（療養者名簿）（⑤の場合）'!$BD83+1&lt;=15,IF(FK$19&gt;='様式３（療養者名簿）（⑤の場合）'!$BD83,IF(FK$19&lt;='様式３（療養者名簿）（⑤の場合）'!$BE83,1,0),0),0)</f>
        <v>0</v>
      </c>
      <c r="FL78" s="332">
        <f>IF(FL$19-'様式３（療養者名簿）（⑤の場合）'!$BD83+1&lt;=15,IF(FL$19&gt;='様式３（療養者名簿）（⑤の場合）'!$BD83,IF(FL$19&lt;='様式３（療養者名簿）（⑤の場合）'!$BE83,1,0),0),0)</f>
        <v>0</v>
      </c>
      <c r="FM78" s="332">
        <f>IF(FM$19-'様式３（療養者名簿）（⑤の場合）'!$BD83+1&lt;=15,IF(FM$19&gt;='様式３（療養者名簿）（⑤の場合）'!$BD83,IF(FM$19&lt;='様式３（療養者名簿）（⑤の場合）'!$BE83,1,0),0),0)</f>
        <v>0</v>
      </c>
      <c r="FN78" s="332">
        <f>IF(FN$19-'様式３（療養者名簿）（⑤の場合）'!$BD83+1&lt;=15,IF(FN$19&gt;='様式３（療養者名簿）（⑤の場合）'!$BD83,IF(FN$19&lt;='様式３（療養者名簿）（⑤の場合）'!$BE83,1,0),0),0)</f>
        <v>0</v>
      </c>
      <c r="FO78" s="332">
        <f>IF(FO$19-'様式３（療養者名簿）（⑤の場合）'!$BD83+1&lt;=15,IF(FO$19&gt;='様式３（療養者名簿）（⑤の場合）'!$BD83,IF(FO$19&lt;='様式３（療養者名簿）（⑤の場合）'!$BE83,1,0),0),0)</f>
        <v>0</v>
      </c>
      <c r="FP78" s="332">
        <f>IF(FP$19-'様式３（療養者名簿）（⑤の場合）'!$BD83+1&lt;=15,IF(FP$19&gt;='様式３（療養者名簿）（⑤の場合）'!$BD83,IF(FP$19&lt;='様式３（療養者名簿）（⑤の場合）'!$BE83,1,0),0),0)</f>
        <v>0</v>
      </c>
      <c r="FQ78" s="332">
        <f>IF(FQ$19-'様式３（療養者名簿）（⑤の場合）'!$BD83+1&lt;=15,IF(FQ$19&gt;='様式３（療養者名簿）（⑤の場合）'!$BD83,IF(FQ$19&lt;='様式３（療養者名簿）（⑤の場合）'!$BE83,1,0),0),0)</f>
        <v>0</v>
      </c>
      <c r="FR78" s="332">
        <f>IF(FR$19-'様式３（療養者名簿）（⑤の場合）'!$BD83+1&lt;=15,IF(FR$19&gt;='様式３（療養者名簿）（⑤の場合）'!$BD83,IF(FR$19&lt;='様式３（療養者名簿）（⑤の場合）'!$BE83,1,0),0),0)</f>
        <v>0</v>
      </c>
      <c r="FS78" s="332">
        <f>IF(FS$19-'様式３（療養者名簿）（⑤の場合）'!$BD83+1&lt;=15,IF(FS$19&gt;='様式３（療養者名簿）（⑤の場合）'!$BD83,IF(FS$19&lt;='様式３（療養者名簿）（⑤の場合）'!$BE83,1,0),0),0)</f>
        <v>0</v>
      </c>
      <c r="FT78" s="332">
        <f>IF(FT$19-'様式３（療養者名簿）（⑤の場合）'!$BD83+1&lt;=15,IF(FT$19&gt;='様式３（療養者名簿）（⑤の場合）'!$BD83,IF(FT$19&lt;='様式３（療養者名簿）（⑤の場合）'!$BE83,1,0),0),0)</f>
        <v>0</v>
      </c>
      <c r="FU78" s="332">
        <f>IF(FU$19-'様式３（療養者名簿）（⑤の場合）'!$BD83+1&lt;=15,IF(FU$19&gt;='様式３（療養者名簿）（⑤の場合）'!$BD83,IF(FU$19&lt;='様式３（療養者名簿）（⑤の場合）'!$BE83,1,0),0),0)</f>
        <v>0</v>
      </c>
      <c r="FV78" s="332">
        <f>IF(FV$19-'様式３（療養者名簿）（⑤の場合）'!$BD83+1&lt;=15,IF(FV$19&gt;='様式３（療養者名簿）（⑤の場合）'!$BD83,IF(FV$19&lt;='様式３（療養者名簿）（⑤の場合）'!$BE83,1,0),0),0)</f>
        <v>0</v>
      </c>
      <c r="FW78" s="332">
        <f>IF(FW$19-'様式３（療養者名簿）（⑤の場合）'!$BD83+1&lt;=15,IF(FW$19&gt;='様式３（療養者名簿）（⑤の場合）'!$BD83,IF(FW$19&lt;='様式３（療養者名簿）（⑤の場合）'!$BE83,1,0),0),0)</f>
        <v>0</v>
      </c>
      <c r="FX78" s="332">
        <f>IF(FX$19-'様式３（療養者名簿）（⑤の場合）'!$BD83+1&lt;=15,IF(FX$19&gt;='様式３（療養者名簿）（⑤の場合）'!$BD83,IF(FX$19&lt;='様式３（療養者名簿）（⑤の場合）'!$BE83,1,0),0),0)</f>
        <v>0</v>
      </c>
      <c r="FY78" s="332">
        <f>IF(FY$19-'様式３（療養者名簿）（⑤の場合）'!$BD83+1&lt;=15,IF(FY$19&gt;='様式３（療養者名簿）（⑤の場合）'!$BD83,IF(FY$19&lt;='様式３（療養者名簿）（⑤の場合）'!$BE83,1,0),0),0)</f>
        <v>0</v>
      </c>
      <c r="FZ78" s="332">
        <f>IF(FZ$19-'様式３（療養者名簿）（⑤の場合）'!$BD83+1&lt;=15,IF(FZ$19&gt;='様式３（療養者名簿）（⑤の場合）'!$BD83,IF(FZ$19&lt;='様式３（療養者名簿）（⑤の場合）'!$BE83,1,0),0),0)</f>
        <v>0</v>
      </c>
      <c r="GA78" s="332">
        <f>IF(GA$19-'様式３（療養者名簿）（⑤の場合）'!$BD83+1&lt;=15,IF(GA$19&gt;='様式３（療養者名簿）（⑤の場合）'!$BD83,IF(GA$19&lt;='様式３（療養者名簿）（⑤の場合）'!$BE83,1,0),0),0)</f>
        <v>0</v>
      </c>
      <c r="GB78" s="332">
        <f>IF(GB$19-'様式３（療養者名簿）（⑤の場合）'!$BD83+1&lt;=15,IF(GB$19&gt;='様式３（療養者名簿）（⑤の場合）'!$BD83,IF(GB$19&lt;='様式３（療養者名簿）（⑤の場合）'!$BE83,1,0),0),0)</f>
        <v>0</v>
      </c>
      <c r="GC78" s="332">
        <f>IF(GC$19-'様式３（療養者名簿）（⑤の場合）'!$BD83+1&lt;=15,IF(GC$19&gt;='様式３（療養者名簿）（⑤の場合）'!$BD83,IF(GC$19&lt;='様式３（療養者名簿）（⑤の場合）'!$BE83,1,0),0),0)</f>
        <v>0</v>
      </c>
      <c r="GD78" s="332">
        <f>IF(GD$19-'様式３（療養者名簿）（⑤の場合）'!$BD83+1&lt;=15,IF(GD$19&gt;='様式３（療養者名簿）（⑤の場合）'!$BD83,IF(GD$19&lt;='様式３（療養者名簿）（⑤の場合）'!$BE83,1,0),0),0)</f>
        <v>0</v>
      </c>
      <c r="GE78" s="332">
        <f>IF(GE$19-'様式３（療養者名簿）（⑤の場合）'!$BD83+1&lt;=15,IF(GE$19&gt;='様式３（療養者名簿）（⑤の場合）'!$BD83,IF(GE$19&lt;='様式３（療養者名簿）（⑤の場合）'!$BE83,1,0),0),0)</f>
        <v>0</v>
      </c>
      <c r="GF78" s="332">
        <f>IF(GF$19-'様式３（療養者名簿）（⑤の場合）'!$BD83+1&lt;=15,IF(GF$19&gt;='様式３（療養者名簿）（⑤の場合）'!$BD83,IF(GF$19&lt;='様式３（療養者名簿）（⑤の場合）'!$BE83,1,0),0),0)</f>
        <v>0</v>
      </c>
      <c r="GG78" s="332">
        <f>IF(GG$19-'様式３（療養者名簿）（⑤の場合）'!$BD83+1&lt;=15,IF(GG$19&gt;='様式３（療養者名簿）（⑤の場合）'!$BD83,IF(GG$19&lt;='様式３（療養者名簿）（⑤の場合）'!$BE83,1,0),0),0)</f>
        <v>0</v>
      </c>
      <c r="GH78" s="332">
        <f>IF(GH$19-'様式３（療養者名簿）（⑤の場合）'!$BD83+1&lt;=15,IF(GH$19&gt;='様式３（療養者名簿）（⑤の場合）'!$BD83,IF(GH$19&lt;='様式３（療養者名簿）（⑤の場合）'!$BE83,1,0),0),0)</f>
        <v>0</v>
      </c>
      <c r="GI78" s="332">
        <f>IF(GI$19-'様式３（療養者名簿）（⑤の場合）'!$BD83+1&lt;=15,IF(GI$19&gt;='様式３（療養者名簿）（⑤の場合）'!$BD83,IF(GI$19&lt;='様式３（療養者名簿）（⑤の場合）'!$BE83,1,0),0),0)</f>
        <v>0</v>
      </c>
      <c r="GJ78" s="332">
        <f>IF(GJ$19-'様式３（療養者名簿）（⑤の場合）'!$BD83+1&lt;=15,IF(GJ$19&gt;='様式３（療養者名簿）（⑤の場合）'!$BD83,IF(GJ$19&lt;='様式３（療養者名簿）（⑤の場合）'!$BE83,1,0),0),0)</f>
        <v>0</v>
      </c>
      <c r="GK78" s="332">
        <f>IF(GK$19-'様式３（療養者名簿）（⑤の場合）'!$BD83+1&lt;=15,IF(GK$19&gt;='様式３（療養者名簿）（⑤の場合）'!$BD83,IF(GK$19&lt;='様式３（療養者名簿）（⑤の場合）'!$BE83,1,0),0),0)</f>
        <v>0</v>
      </c>
      <c r="GL78" s="332">
        <f>IF(GL$19-'様式３（療養者名簿）（⑤の場合）'!$BD83+1&lt;=15,IF(GL$19&gt;='様式３（療養者名簿）（⑤の場合）'!$BD83,IF(GL$19&lt;='様式３（療養者名簿）（⑤の場合）'!$BE83,1,0),0),0)</f>
        <v>0</v>
      </c>
      <c r="GM78" s="332">
        <f>IF(GM$19-'様式３（療養者名簿）（⑤の場合）'!$BD83+1&lt;=15,IF(GM$19&gt;='様式３（療養者名簿）（⑤の場合）'!$BD83,IF(GM$19&lt;='様式３（療養者名簿）（⑤の場合）'!$BE83,1,0),0),0)</f>
        <v>0</v>
      </c>
      <c r="GN78" s="332">
        <f>IF(GN$19-'様式３（療養者名簿）（⑤の場合）'!$BD83+1&lt;=15,IF(GN$19&gt;='様式３（療養者名簿）（⑤の場合）'!$BD83,IF(GN$19&lt;='様式３（療養者名簿）（⑤の場合）'!$BE83,1,0),0),0)</f>
        <v>0</v>
      </c>
      <c r="GO78" s="332">
        <f>IF(GO$19-'様式３（療養者名簿）（⑤の場合）'!$BD83+1&lt;=15,IF(GO$19&gt;='様式３（療養者名簿）（⑤の場合）'!$BD83,IF(GO$19&lt;='様式３（療養者名簿）（⑤の場合）'!$BE83,1,0),0),0)</f>
        <v>0</v>
      </c>
      <c r="GP78" s="332">
        <f>IF(GP$19-'様式３（療養者名簿）（⑤の場合）'!$BD83+1&lt;=15,IF(GP$19&gt;='様式３（療養者名簿）（⑤の場合）'!$BD83,IF(GP$19&lt;='様式３（療養者名簿）（⑤の場合）'!$BE83,1,0),0),0)</f>
        <v>0</v>
      </c>
      <c r="GQ78" s="332">
        <f>IF(GQ$19-'様式３（療養者名簿）（⑤の場合）'!$BD83+1&lt;=15,IF(GQ$19&gt;='様式３（療養者名簿）（⑤の場合）'!$BD83,IF(GQ$19&lt;='様式３（療養者名簿）（⑤の場合）'!$BE83,1,0),0),0)</f>
        <v>0</v>
      </c>
      <c r="GR78" s="332">
        <f>IF(GR$19-'様式３（療養者名簿）（⑤の場合）'!$BD83+1&lt;=15,IF(GR$19&gt;='様式３（療養者名簿）（⑤の場合）'!$BD83,IF(GR$19&lt;='様式３（療養者名簿）（⑤の場合）'!$BE83,1,0),0),0)</f>
        <v>0</v>
      </c>
      <c r="GS78" s="332">
        <f>IF(GS$19-'様式３（療養者名簿）（⑤の場合）'!$BD83+1&lt;=15,IF(GS$19&gt;='様式３（療養者名簿）（⑤の場合）'!$BD83,IF(GS$19&lt;='様式３（療養者名簿）（⑤の場合）'!$BE83,1,0),0),0)</f>
        <v>0</v>
      </c>
      <c r="GT78" s="332">
        <f>IF(GT$19-'様式３（療養者名簿）（⑤の場合）'!$BD83+1&lt;=15,IF(GT$19&gt;='様式３（療養者名簿）（⑤の場合）'!$BD83,IF(GT$19&lt;='様式３（療養者名簿）（⑤の場合）'!$BE83,1,0),0),0)</f>
        <v>0</v>
      </c>
      <c r="GU78" s="332">
        <f>IF(GU$19-'様式３（療養者名簿）（⑤の場合）'!$BD83+1&lt;=15,IF(GU$19&gt;='様式３（療養者名簿）（⑤の場合）'!$BD83,IF(GU$19&lt;='様式３（療養者名簿）（⑤の場合）'!$BE83,1,0),0),0)</f>
        <v>0</v>
      </c>
      <c r="GV78" s="332">
        <f>IF(GV$19-'様式３（療養者名簿）（⑤の場合）'!$BD83+1&lt;=15,IF(GV$19&gt;='様式３（療養者名簿）（⑤の場合）'!$BD83,IF(GV$19&lt;='様式３（療養者名簿）（⑤の場合）'!$BE83,1,0),0),0)</f>
        <v>0</v>
      </c>
      <c r="GW78" s="332">
        <f>IF(GW$19-'様式３（療養者名簿）（⑤の場合）'!$BD83+1&lt;=15,IF(GW$19&gt;='様式３（療養者名簿）（⑤の場合）'!$BD83,IF(GW$19&lt;='様式３（療養者名簿）（⑤の場合）'!$BE83,1,0),0),0)</f>
        <v>0</v>
      </c>
      <c r="GX78" s="332">
        <f>IF(GX$19-'様式３（療養者名簿）（⑤の場合）'!$BD83+1&lt;=15,IF(GX$19&gt;='様式３（療養者名簿）（⑤の場合）'!$BD83,IF(GX$19&lt;='様式３（療養者名簿）（⑤の場合）'!$BE83,1,0),0),0)</f>
        <v>0</v>
      </c>
      <c r="GY78" s="332">
        <f>IF(GY$19-'様式３（療養者名簿）（⑤の場合）'!$BD83+1&lt;=15,IF(GY$19&gt;='様式３（療養者名簿）（⑤の場合）'!$BD83,IF(GY$19&lt;='様式３（療養者名簿）（⑤の場合）'!$BE83,1,0),0),0)</f>
        <v>0</v>
      </c>
      <c r="GZ78" s="332">
        <f>IF(GZ$19-'様式３（療養者名簿）（⑤の場合）'!$BD83+1&lt;=15,IF(GZ$19&gt;='様式３（療養者名簿）（⑤の場合）'!$BD83,IF(GZ$19&lt;='様式３（療養者名簿）（⑤の場合）'!$BE83,1,0),0),0)</f>
        <v>0</v>
      </c>
      <c r="HA78" s="332">
        <f>IF(HA$19-'様式３（療養者名簿）（⑤の場合）'!$BD83+1&lt;=15,IF(HA$19&gt;='様式３（療養者名簿）（⑤の場合）'!$BD83,IF(HA$19&lt;='様式３（療養者名簿）（⑤の場合）'!$BE83,1,0),0),0)</f>
        <v>0</v>
      </c>
      <c r="HB78" s="332">
        <f>IF(HB$19-'様式３（療養者名簿）（⑤の場合）'!$BD83+1&lt;=15,IF(HB$19&gt;='様式３（療養者名簿）（⑤の場合）'!$BD83,IF(HB$19&lt;='様式３（療養者名簿）（⑤の場合）'!$BE83,1,0),0),0)</f>
        <v>0</v>
      </c>
      <c r="HC78" s="332">
        <f>IF(HC$19-'様式３（療養者名簿）（⑤の場合）'!$BD83+1&lt;=15,IF(HC$19&gt;='様式３（療養者名簿）（⑤の場合）'!$BD83,IF(HC$19&lt;='様式３（療養者名簿）（⑤の場合）'!$BE83,1,0),0),0)</f>
        <v>0</v>
      </c>
      <c r="HD78" s="332">
        <f>IF(HD$19-'様式３（療養者名簿）（⑤の場合）'!$BD83+1&lt;=15,IF(HD$19&gt;='様式３（療養者名簿）（⑤の場合）'!$BD83,IF(HD$19&lt;='様式３（療養者名簿）（⑤の場合）'!$BE83,1,0),0),0)</f>
        <v>0</v>
      </c>
      <c r="HE78" s="332">
        <f>IF(HE$19-'様式３（療養者名簿）（⑤の場合）'!$BD83+1&lt;=15,IF(HE$19&gt;='様式３（療養者名簿）（⑤の場合）'!$BD83,IF(HE$19&lt;='様式３（療養者名簿）（⑤の場合）'!$BE83,1,0),0),0)</f>
        <v>0</v>
      </c>
      <c r="HF78" s="332">
        <f>IF(HF$19-'様式３（療養者名簿）（⑤の場合）'!$BD83+1&lt;=15,IF(HF$19&gt;='様式３（療養者名簿）（⑤の場合）'!$BD83,IF(HF$19&lt;='様式３（療養者名簿）（⑤の場合）'!$BE83,1,0),0),0)</f>
        <v>0</v>
      </c>
      <c r="HG78" s="332">
        <f>IF(HG$19-'様式３（療養者名簿）（⑤の場合）'!$BD83+1&lt;=15,IF(HG$19&gt;='様式３（療養者名簿）（⑤の場合）'!$BD83,IF(HG$19&lt;='様式３（療養者名簿）（⑤の場合）'!$BE83,1,0),0),0)</f>
        <v>0</v>
      </c>
      <c r="HH78" s="332">
        <f>IF(HH$19-'様式３（療養者名簿）（⑤の場合）'!$BD83+1&lt;=15,IF(HH$19&gt;='様式３（療養者名簿）（⑤の場合）'!$BD83,IF(HH$19&lt;='様式３（療養者名簿）（⑤の場合）'!$BE83,1,0),0),0)</f>
        <v>0</v>
      </c>
      <c r="HI78" s="332">
        <f>IF(HI$19-'様式３（療養者名簿）（⑤の場合）'!$BD83+1&lt;=15,IF(HI$19&gt;='様式３（療養者名簿）（⑤の場合）'!$BD83,IF(HI$19&lt;='様式３（療養者名簿）（⑤の場合）'!$BE83,1,0),0),0)</f>
        <v>0</v>
      </c>
      <c r="HJ78" s="332">
        <f>IF(HJ$19-'様式３（療養者名簿）（⑤の場合）'!$BD83+1&lt;=15,IF(HJ$19&gt;='様式３（療養者名簿）（⑤の場合）'!$BD83,IF(HJ$19&lt;='様式３（療養者名簿）（⑤の場合）'!$BE83,1,0),0),0)</f>
        <v>0</v>
      </c>
      <c r="HK78" s="332">
        <f>IF(HK$19-'様式３（療養者名簿）（⑤の場合）'!$BD83+1&lt;=15,IF(HK$19&gt;='様式３（療養者名簿）（⑤の場合）'!$BD83,IF(HK$19&lt;='様式３（療養者名簿）（⑤の場合）'!$BE83,1,0),0),0)</f>
        <v>0</v>
      </c>
      <c r="HL78" s="332">
        <f>IF(HL$19-'様式３（療養者名簿）（⑤の場合）'!$BD83+1&lt;=15,IF(HL$19&gt;='様式３（療養者名簿）（⑤の場合）'!$BD83,IF(HL$19&lt;='様式３（療養者名簿）（⑤の場合）'!$BE83,1,0),0),0)</f>
        <v>0</v>
      </c>
      <c r="HM78" s="332">
        <f>IF(HM$19-'様式３（療養者名簿）（⑤の場合）'!$BD83+1&lt;=15,IF(HM$19&gt;='様式３（療養者名簿）（⑤の場合）'!$BD83,IF(HM$19&lt;='様式３（療養者名簿）（⑤の場合）'!$BE83,1,0),0),0)</f>
        <v>0</v>
      </c>
      <c r="HN78" s="332">
        <f>IF(HN$19-'様式３（療養者名簿）（⑤の場合）'!$BD83+1&lt;=15,IF(HN$19&gt;='様式３（療養者名簿）（⑤の場合）'!$BD83,IF(HN$19&lt;='様式３（療養者名簿）（⑤の場合）'!$BE83,1,0),0),0)</f>
        <v>0</v>
      </c>
      <c r="HO78" s="332">
        <f>IF(HO$19-'様式３（療養者名簿）（⑤の場合）'!$BD83+1&lt;=15,IF(HO$19&gt;='様式３（療養者名簿）（⑤の場合）'!$BD83,IF(HO$19&lt;='様式３（療養者名簿）（⑤の場合）'!$BE83,1,0),0),0)</f>
        <v>0</v>
      </c>
      <c r="HP78" s="332">
        <f>IF(HP$19-'様式３（療養者名簿）（⑤の場合）'!$BD83+1&lt;=15,IF(HP$19&gt;='様式３（療養者名簿）（⑤の場合）'!$BD83,IF(HP$19&lt;='様式３（療養者名簿）（⑤の場合）'!$BE83,1,0),0),0)</f>
        <v>0</v>
      </c>
      <c r="HQ78" s="332">
        <f>IF(HQ$19-'様式３（療養者名簿）（⑤の場合）'!$BD83+1&lt;=15,IF(HQ$19&gt;='様式３（療養者名簿）（⑤の場合）'!$BD83,IF(HQ$19&lt;='様式３（療養者名簿）（⑤の場合）'!$BE83,1,0),0),0)</f>
        <v>0</v>
      </c>
      <c r="HR78" s="332">
        <f>IF(HR$19-'様式３（療養者名簿）（⑤の場合）'!$BD83+1&lt;=15,IF(HR$19&gt;='様式３（療養者名簿）（⑤の場合）'!$BD83,IF(HR$19&lt;='様式３（療養者名簿）（⑤の場合）'!$BE83,1,0),0),0)</f>
        <v>0</v>
      </c>
      <c r="HS78" s="332">
        <f>IF(HS$19-'様式３（療養者名簿）（⑤の場合）'!$BD83+1&lt;=15,IF(HS$19&gt;='様式３（療養者名簿）（⑤の場合）'!$BD83,IF(HS$19&lt;='様式３（療養者名簿）（⑤の場合）'!$BE83,1,0),0),0)</f>
        <v>0</v>
      </c>
      <c r="HT78" s="332">
        <f>IF(HT$19-'様式３（療養者名簿）（⑤の場合）'!$BD83+1&lt;=15,IF(HT$19&gt;='様式３（療養者名簿）（⑤の場合）'!$BD83,IF(HT$19&lt;='様式３（療養者名簿）（⑤の場合）'!$BE83,1,0),0),0)</f>
        <v>0</v>
      </c>
      <c r="HU78" s="332">
        <f>IF(HU$19-'様式３（療養者名簿）（⑤の場合）'!$BD83+1&lt;=15,IF(HU$19&gt;='様式３（療養者名簿）（⑤の場合）'!$BD83,IF(HU$19&lt;='様式３（療養者名簿）（⑤の場合）'!$BE83,1,0),0),0)</f>
        <v>0</v>
      </c>
      <c r="HV78" s="332">
        <f>IF(HV$19-'様式３（療養者名簿）（⑤の場合）'!$BD83+1&lt;=15,IF(HV$19&gt;='様式３（療養者名簿）（⑤の場合）'!$BD83,IF(HV$19&lt;='様式３（療養者名簿）（⑤の場合）'!$BE83,1,0),0),0)</f>
        <v>0</v>
      </c>
      <c r="HW78" s="332">
        <f>IF(HW$19-'様式３（療養者名簿）（⑤の場合）'!$BD83+1&lt;=15,IF(HW$19&gt;='様式３（療養者名簿）（⑤の場合）'!$BD83,IF(HW$19&lt;='様式３（療養者名簿）（⑤の場合）'!$BE83,1,0),0),0)</f>
        <v>0</v>
      </c>
      <c r="HX78" s="332">
        <f>IF(HX$19-'様式３（療養者名簿）（⑤の場合）'!$BD83+1&lt;=15,IF(HX$19&gt;='様式３（療養者名簿）（⑤の場合）'!$BD83,IF(HX$19&lt;='様式３（療養者名簿）（⑤の場合）'!$BE83,1,0),0),0)</f>
        <v>0</v>
      </c>
      <c r="HY78" s="332">
        <f>IF(HY$19-'様式３（療養者名簿）（⑤の場合）'!$BD83+1&lt;=15,IF(HY$19&gt;='様式３（療養者名簿）（⑤の場合）'!$BD83,IF(HY$19&lt;='様式３（療養者名簿）（⑤の場合）'!$BE83,1,0),0),0)</f>
        <v>0</v>
      </c>
      <c r="HZ78" s="332">
        <f>IF(HZ$19-'様式３（療養者名簿）（⑤の場合）'!$BD83+1&lt;=15,IF(HZ$19&gt;='様式３（療養者名簿）（⑤の場合）'!$BD83,IF(HZ$19&lt;='様式３（療養者名簿）（⑤の場合）'!$BE83,1,0),0),0)</f>
        <v>0</v>
      </c>
      <c r="IA78" s="332">
        <f>IF(IA$19-'様式３（療養者名簿）（⑤の場合）'!$BD83+1&lt;=15,IF(IA$19&gt;='様式３（療養者名簿）（⑤の場合）'!$BD83,IF(IA$19&lt;='様式３（療養者名簿）（⑤の場合）'!$BE83,1,0),0),0)</f>
        <v>0</v>
      </c>
      <c r="IB78" s="332">
        <f>IF(IB$19-'様式３（療養者名簿）（⑤の場合）'!$BD83+1&lt;=15,IF(IB$19&gt;='様式３（療養者名簿）（⑤の場合）'!$BD83,IF(IB$19&lt;='様式３（療養者名簿）（⑤の場合）'!$BE83,1,0),0),0)</f>
        <v>0</v>
      </c>
      <c r="IC78" s="332">
        <f>IF(IC$19-'様式３（療養者名簿）（⑤の場合）'!$BD83+1&lt;=15,IF(IC$19&gt;='様式３（療養者名簿）（⑤の場合）'!$BD83,IF(IC$19&lt;='様式３（療養者名簿）（⑤の場合）'!$BE83,1,0),0),0)</f>
        <v>0</v>
      </c>
      <c r="ID78" s="332">
        <f>IF(ID$19-'様式３（療養者名簿）（⑤の場合）'!$BD83+1&lt;=15,IF(ID$19&gt;='様式３（療養者名簿）（⑤の場合）'!$BD83,IF(ID$19&lt;='様式３（療養者名簿）（⑤の場合）'!$BE83,1,0),0),0)</f>
        <v>0</v>
      </c>
      <c r="IE78" s="332">
        <f>IF(IE$19-'様式３（療養者名簿）（⑤の場合）'!$BD83+1&lt;=15,IF(IE$19&gt;='様式３（療養者名簿）（⑤の場合）'!$BD83,IF(IE$19&lt;='様式３（療養者名簿）（⑤の場合）'!$BE83,1,0),0),0)</f>
        <v>0</v>
      </c>
      <c r="IF78" s="332">
        <f>IF(IF$19-'様式３（療養者名簿）（⑤の場合）'!$BD83+1&lt;=15,IF(IF$19&gt;='様式３（療養者名簿）（⑤の場合）'!$BD83,IF(IF$19&lt;='様式３（療養者名簿）（⑤の場合）'!$BE83,1,0),0),0)</f>
        <v>0</v>
      </c>
      <c r="IG78" s="332">
        <f>IF(IG$19-'様式３（療養者名簿）（⑤の場合）'!$BD83+1&lt;=15,IF(IG$19&gt;='様式３（療養者名簿）（⑤の場合）'!$BD83,IF(IG$19&lt;='様式３（療養者名簿）（⑤の場合）'!$BE83,1,0),0),0)</f>
        <v>0</v>
      </c>
      <c r="IH78" s="332">
        <f>IF(IH$19-'様式３（療養者名簿）（⑤の場合）'!$BD83+1&lt;=15,IF(IH$19&gt;='様式３（療養者名簿）（⑤の場合）'!$BD83,IF(IH$19&lt;='様式３（療養者名簿）（⑤の場合）'!$BE83,1,0),0),0)</f>
        <v>0</v>
      </c>
      <c r="II78" s="332">
        <f>IF(II$19-'様式３（療養者名簿）（⑤の場合）'!$BD83+1&lt;=15,IF(II$19&gt;='様式３（療養者名簿）（⑤の場合）'!$BD83,IF(II$19&lt;='様式３（療養者名簿）（⑤の場合）'!$BE83,1,0),0),0)</f>
        <v>0</v>
      </c>
      <c r="IJ78" s="332">
        <f>IF(IJ$19-'様式３（療養者名簿）（⑤の場合）'!$BD83+1&lt;=15,IF(IJ$19&gt;='様式３（療養者名簿）（⑤の場合）'!$BD83,IF(IJ$19&lt;='様式３（療養者名簿）（⑤の場合）'!$BE83,1,0),0),0)</f>
        <v>0</v>
      </c>
      <c r="IK78" s="332">
        <f>IF(IK$19-'様式３（療養者名簿）（⑤の場合）'!$BD83+1&lt;=15,IF(IK$19&gt;='様式３（療養者名簿）（⑤の場合）'!$BD83,IF(IK$19&lt;='様式３（療養者名簿）（⑤の場合）'!$BE83,1,0),0),0)</f>
        <v>0</v>
      </c>
      <c r="IL78" s="332">
        <f>IF(IL$19-'様式３（療養者名簿）（⑤の場合）'!$BD83+1&lt;=15,IF(IL$19&gt;='様式３（療養者名簿）（⑤の場合）'!$BD83,IF(IL$19&lt;='様式３（療養者名簿）（⑤の場合）'!$BE83,1,0),0),0)</f>
        <v>0</v>
      </c>
      <c r="IM78" s="332">
        <f>IF(IM$19-'様式３（療養者名簿）（⑤の場合）'!$BD83+1&lt;=15,IF(IM$19&gt;='様式３（療養者名簿）（⑤の場合）'!$BD83,IF(IM$19&lt;='様式３（療養者名簿）（⑤の場合）'!$BE83,1,0),0),0)</f>
        <v>0</v>
      </c>
      <c r="IN78" s="332">
        <f>IF(IN$19-'様式３（療養者名簿）（⑤の場合）'!$BD83+1&lt;=15,IF(IN$19&gt;='様式３（療養者名簿）（⑤の場合）'!$BD83,IF(IN$19&lt;='様式３（療養者名簿）（⑤の場合）'!$BE83,1,0),0),0)</f>
        <v>0</v>
      </c>
      <c r="IO78" s="332">
        <f>IF(IO$19-'様式３（療養者名簿）（⑤の場合）'!$BD83+1&lt;=15,IF(IO$19&gt;='様式３（療養者名簿）（⑤の場合）'!$BD83,IF(IO$19&lt;='様式３（療養者名簿）（⑤の場合）'!$BE83,1,0),0),0)</f>
        <v>0</v>
      </c>
      <c r="IP78" s="332">
        <f>IF(IP$19-'様式３（療養者名簿）（⑤の場合）'!$BD83+1&lt;=15,IF(IP$19&gt;='様式３（療養者名簿）（⑤の場合）'!$BD83,IF(IP$19&lt;='様式３（療養者名簿）（⑤の場合）'!$BE83,1,0),0),0)</f>
        <v>0</v>
      </c>
      <c r="IQ78" s="332">
        <f>IF(IQ$19-'様式３（療養者名簿）（⑤の場合）'!$BD83+1&lt;=15,IF(IQ$19&gt;='様式３（療養者名簿）（⑤の場合）'!$BD83,IF(IQ$19&lt;='様式３（療養者名簿）（⑤の場合）'!$BE83,1,0),0),0)</f>
        <v>0</v>
      </c>
      <c r="IR78" s="332">
        <f>IF(IR$19-'様式３（療養者名簿）（⑤の場合）'!$BD83+1&lt;=15,IF(IR$19&gt;='様式３（療養者名簿）（⑤の場合）'!$BD83,IF(IR$19&lt;='様式３（療養者名簿）（⑤の場合）'!$BE83,1,0),0),0)</f>
        <v>0</v>
      </c>
      <c r="IS78" s="332">
        <f>IF(IS$19-'様式３（療養者名簿）（⑤の場合）'!$BD83+1&lt;=15,IF(IS$19&gt;='様式３（療養者名簿）（⑤の場合）'!$BD83,IF(IS$19&lt;='様式３（療養者名簿）（⑤の場合）'!$BE83,1,0),0),0)</f>
        <v>0</v>
      </c>
      <c r="IT78" s="332">
        <f>IF(IT$19-'様式３（療養者名簿）（⑤の場合）'!$BD83+1&lt;=15,IF(IT$19&gt;='様式３（療養者名簿）（⑤の場合）'!$BD83,IF(IT$19&lt;='様式３（療養者名簿）（⑤の場合）'!$BE83,1,0),0),0)</f>
        <v>0</v>
      </c>
      <c r="IU78" s="332">
        <f>IF(IU$19-'様式３（療養者名簿）（⑤の場合）'!$BD83+1&lt;=15,IF(IU$19&gt;='様式３（療養者名簿）（⑤の場合）'!$BD83,IF(IU$19&lt;='様式３（療養者名簿）（⑤の場合）'!$BE83,1,0),0),0)</f>
        <v>0</v>
      </c>
      <c r="IV78" s="332">
        <f>IF(IV$19-'様式３（療養者名簿）（⑤の場合）'!$BD83+1&lt;=15,IF(IV$19&gt;='様式３（療養者名簿）（⑤の場合）'!$BD83,IF(IV$19&lt;='様式３（療養者名簿）（⑤の場合）'!$BE83,1,0),0),0)</f>
        <v>0</v>
      </c>
      <c r="IW78" s="332">
        <f>IF(IW$19-'様式３（療養者名簿）（⑤の場合）'!$BD83+1&lt;=15,IF(IW$19&gt;='様式３（療養者名簿）（⑤の場合）'!$BD83,IF(IW$19&lt;='様式３（療養者名簿）（⑤の場合）'!$BE83,1,0),0),0)</f>
        <v>0</v>
      </c>
      <c r="IX78" s="332">
        <f>IF(IX$19-'様式３（療養者名簿）（⑤の場合）'!$BD83+1&lt;=15,IF(IX$19&gt;='様式３（療養者名簿）（⑤の場合）'!$BD83,IF(IX$19&lt;='様式３（療養者名簿）（⑤の場合）'!$BE83,1,0),0),0)</f>
        <v>0</v>
      </c>
      <c r="IY78" s="332">
        <f>IF(IY$19-'様式３（療養者名簿）（⑤の場合）'!$BD83+1&lt;=15,IF(IY$19&gt;='様式３（療養者名簿）（⑤の場合）'!$BD83,IF(IY$19&lt;='様式３（療養者名簿）（⑤の場合）'!$BE83,1,0),0),0)</f>
        <v>0</v>
      </c>
      <c r="IZ78" s="332">
        <f>IF(IZ$19-'様式３（療養者名簿）（⑤の場合）'!$BD83+1&lt;=15,IF(IZ$19&gt;='様式３（療養者名簿）（⑤の場合）'!$BD83,IF(IZ$19&lt;='様式３（療養者名簿）（⑤の場合）'!$BE83,1,0),0),0)</f>
        <v>0</v>
      </c>
      <c r="JA78" s="332">
        <f>IF(JA$19-'様式３（療養者名簿）（⑤の場合）'!$BD83+1&lt;=15,IF(JA$19&gt;='様式３（療養者名簿）（⑤の場合）'!$BD83,IF(JA$19&lt;='様式３（療養者名簿）（⑤の場合）'!$BE83,1,0),0),0)</f>
        <v>0</v>
      </c>
      <c r="JB78" s="332">
        <f>IF(JB$19-'様式３（療養者名簿）（⑤の場合）'!$BD83+1&lt;=15,IF(JB$19&gt;='様式３（療養者名簿）（⑤の場合）'!$BD83,IF(JB$19&lt;='様式３（療養者名簿）（⑤の場合）'!$BE83,1,0),0),0)</f>
        <v>0</v>
      </c>
      <c r="JC78" s="332">
        <f>IF(JC$19-'様式３（療養者名簿）（⑤の場合）'!$BD83+1&lt;=15,IF(JC$19&gt;='様式３（療養者名簿）（⑤の場合）'!$BD83,IF(JC$19&lt;='様式３（療養者名簿）（⑤の場合）'!$BE83,1,0),0),0)</f>
        <v>0</v>
      </c>
      <c r="JD78" s="332">
        <f>IF(JD$19-'様式３（療養者名簿）（⑤の場合）'!$BD83+1&lt;=15,IF(JD$19&gt;='様式３（療養者名簿）（⑤の場合）'!$BD83,IF(JD$19&lt;='様式３（療養者名簿）（⑤の場合）'!$BE83,1,0),0),0)</f>
        <v>0</v>
      </c>
      <c r="JE78" s="332">
        <f>IF(JE$19-'様式３（療養者名簿）（⑤の場合）'!$BD83+1&lt;=15,IF(JE$19&gt;='様式３（療養者名簿）（⑤の場合）'!$BD83,IF(JE$19&lt;='様式３（療養者名簿）（⑤の場合）'!$BE83,1,0),0),0)</f>
        <v>0</v>
      </c>
      <c r="JF78" s="332">
        <f>IF(JF$19-'様式３（療養者名簿）（⑤の場合）'!$BD83+1&lt;=15,IF(JF$19&gt;='様式３（療養者名簿）（⑤の場合）'!$BD83,IF(JF$19&lt;='様式３（療養者名簿）（⑤の場合）'!$BE83,1,0),0),0)</f>
        <v>0</v>
      </c>
      <c r="JG78" s="332">
        <f>IF(JG$19-'様式３（療養者名簿）（⑤の場合）'!$BD83+1&lt;=15,IF(JG$19&gt;='様式３（療養者名簿）（⑤の場合）'!$BD83,IF(JG$19&lt;='様式３（療養者名簿）（⑤の場合）'!$BE83,1,0),0),0)</f>
        <v>0</v>
      </c>
      <c r="JH78" s="332">
        <f>IF(JH$19-'様式３（療養者名簿）（⑤の場合）'!$BD83+1&lt;=15,IF(JH$19&gt;='様式３（療養者名簿）（⑤の場合）'!$BD83,IF(JH$19&lt;='様式３（療養者名簿）（⑤の場合）'!$BE83,1,0),0),0)</f>
        <v>0</v>
      </c>
      <c r="JI78" s="332">
        <f>IF(JI$19-'様式３（療養者名簿）（⑤の場合）'!$BD83+1&lt;=15,IF(JI$19&gt;='様式３（療養者名簿）（⑤の場合）'!$BD83,IF(JI$19&lt;='様式３（療養者名簿）（⑤の場合）'!$BE83,1,0),0),0)</f>
        <v>0</v>
      </c>
      <c r="JJ78" s="332">
        <f>IF(JJ$19-'様式３（療養者名簿）（⑤の場合）'!$BD83+1&lt;=15,IF(JJ$19&gt;='様式３（療養者名簿）（⑤の場合）'!$BD83,IF(JJ$19&lt;='様式３（療養者名簿）（⑤の場合）'!$BE83,1,0),0),0)</f>
        <v>0</v>
      </c>
      <c r="JK78" s="332">
        <f>IF(JK$19-'様式３（療養者名簿）（⑤の場合）'!$BD83+1&lt;=15,IF(JK$19&gt;='様式３（療養者名簿）（⑤の場合）'!$BD83,IF(JK$19&lt;='様式３（療養者名簿）（⑤の場合）'!$BE83,1,0),0),0)</f>
        <v>0</v>
      </c>
      <c r="JL78" s="332">
        <f>IF(JL$19-'様式３（療養者名簿）（⑤の場合）'!$BD83+1&lt;=15,IF(JL$19&gt;='様式３（療養者名簿）（⑤の場合）'!$BD83,IF(JL$19&lt;='様式３（療養者名簿）（⑤の場合）'!$BE83,1,0),0),0)</f>
        <v>0</v>
      </c>
      <c r="JM78" s="332">
        <f>IF(JM$19-'様式３（療養者名簿）（⑤の場合）'!$BD83+1&lt;=15,IF(JM$19&gt;='様式３（療養者名簿）（⑤の場合）'!$BD83,IF(JM$19&lt;='様式３（療養者名簿）（⑤の場合）'!$BE83,1,0),0),0)</f>
        <v>0</v>
      </c>
      <c r="JN78" s="332">
        <f>IF(JN$19-'様式３（療養者名簿）（⑤の場合）'!$BD83+1&lt;=15,IF(JN$19&gt;='様式３（療養者名簿）（⑤の場合）'!$BD83,IF(JN$19&lt;='様式３（療養者名簿）（⑤の場合）'!$BE83,1,0),0),0)</f>
        <v>0</v>
      </c>
      <c r="JO78" s="332">
        <f>IF(JO$19-'様式３（療養者名簿）（⑤の場合）'!$BD83+1&lt;=15,IF(JO$19&gt;='様式３（療養者名簿）（⑤の場合）'!$BD83,IF(JO$19&lt;='様式３（療養者名簿）（⑤の場合）'!$BE83,1,0),0),0)</f>
        <v>0</v>
      </c>
      <c r="JP78" s="332">
        <f>IF(JP$19-'様式３（療養者名簿）（⑤の場合）'!$BD83+1&lt;=15,IF(JP$19&gt;='様式３（療養者名簿）（⑤の場合）'!$BD83,IF(JP$19&lt;='様式３（療養者名簿）（⑤の場合）'!$BE83,1,0),0),0)</f>
        <v>0</v>
      </c>
      <c r="JQ78" s="332">
        <f>IF(JQ$19-'様式３（療養者名簿）（⑤の場合）'!$BD83+1&lt;=15,IF(JQ$19&gt;='様式３（療養者名簿）（⑤の場合）'!$BD83,IF(JQ$19&lt;='様式３（療養者名簿）（⑤の場合）'!$BE83,1,0),0),0)</f>
        <v>0</v>
      </c>
      <c r="JR78" s="332">
        <f>IF(JR$19-'様式３（療養者名簿）（⑤の場合）'!$BD83+1&lt;=15,IF(JR$19&gt;='様式３（療養者名簿）（⑤の場合）'!$BD83,IF(JR$19&lt;='様式３（療養者名簿）（⑤の場合）'!$BE83,1,0),0),0)</f>
        <v>0</v>
      </c>
      <c r="JS78" s="332">
        <f>IF(JS$19-'様式３（療養者名簿）（⑤の場合）'!$BD83+1&lt;=15,IF(JS$19&gt;='様式３（療養者名簿）（⑤の場合）'!$BD83,IF(JS$19&lt;='様式３（療養者名簿）（⑤の場合）'!$BE83,1,0),0),0)</f>
        <v>0</v>
      </c>
      <c r="JT78" s="332">
        <f>IF(JT$19-'様式３（療養者名簿）（⑤の場合）'!$BD83+1&lt;=15,IF(JT$19&gt;='様式３（療養者名簿）（⑤の場合）'!$BD83,IF(JT$19&lt;='様式３（療養者名簿）（⑤の場合）'!$BE83,1,0),0),0)</f>
        <v>0</v>
      </c>
      <c r="JU78" s="332">
        <f>IF(JU$19-'様式３（療養者名簿）（⑤の場合）'!$BD83+1&lt;=15,IF(JU$19&gt;='様式３（療養者名簿）（⑤の場合）'!$BD83,IF(JU$19&lt;='様式３（療養者名簿）（⑤の場合）'!$BE83,1,0),0),0)</f>
        <v>0</v>
      </c>
      <c r="JV78" s="332">
        <f>IF(JV$19-'様式３（療養者名簿）（⑤の場合）'!$BD83+1&lt;=15,IF(JV$19&gt;='様式３（療養者名簿）（⑤の場合）'!$BD83,IF(JV$19&lt;='様式３（療養者名簿）（⑤の場合）'!$BE83,1,0),0),0)</f>
        <v>0</v>
      </c>
      <c r="JW78" s="332">
        <f>IF(JW$19-'様式３（療養者名簿）（⑤の場合）'!$BD83+1&lt;=15,IF(JW$19&gt;='様式３（療養者名簿）（⑤の場合）'!$BD83,IF(JW$19&lt;='様式３（療養者名簿）（⑤の場合）'!$BE83,1,0),0),0)</f>
        <v>0</v>
      </c>
      <c r="JX78" s="332">
        <f>IF(JX$19-'様式３（療養者名簿）（⑤の場合）'!$BD83+1&lt;=15,IF(JX$19&gt;='様式３（療養者名簿）（⑤の場合）'!$BD83,IF(JX$19&lt;='様式３（療養者名簿）（⑤の場合）'!$BE83,1,0),0),0)</f>
        <v>0</v>
      </c>
      <c r="JY78" s="332">
        <f>IF(JY$19-'様式３（療養者名簿）（⑤の場合）'!$BD83+1&lt;=15,IF(JY$19&gt;='様式３（療養者名簿）（⑤の場合）'!$BD83,IF(JY$19&lt;='様式３（療養者名簿）（⑤の場合）'!$BE83,1,0),0),0)</f>
        <v>0</v>
      </c>
      <c r="JZ78" s="332">
        <f>IF(JZ$19-'様式３（療養者名簿）（⑤の場合）'!$BD83+1&lt;=15,IF(JZ$19&gt;='様式３（療養者名簿）（⑤の場合）'!$BD83,IF(JZ$19&lt;='様式３（療養者名簿）（⑤の場合）'!$BE83,1,0),0),0)</f>
        <v>0</v>
      </c>
      <c r="KA78" s="332">
        <f>IF(KA$19-'様式３（療養者名簿）（⑤の場合）'!$BD83+1&lt;=15,IF(KA$19&gt;='様式３（療養者名簿）（⑤の場合）'!$BD83,IF(KA$19&lt;='様式３（療養者名簿）（⑤の場合）'!$BE83,1,0),0),0)</f>
        <v>0</v>
      </c>
      <c r="KB78" s="332">
        <f>IF(KB$19-'様式３（療養者名簿）（⑤の場合）'!$BD83+1&lt;=15,IF(KB$19&gt;='様式３（療養者名簿）（⑤の場合）'!$BD83,IF(KB$19&lt;='様式３（療養者名簿）（⑤の場合）'!$BE83,1,0),0),0)</f>
        <v>0</v>
      </c>
      <c r="KC78" s="332">
        <f>IF(KC$19-'様式３（療養者名簿）（⑤の場合）'!$BD83+1&lt;=15,IF(KC$19&gt;='様式３（療養者名簿）（⑤の場合）'!$BD83,IF(KC$19&lt;='様式３（療養者名簿）（⑤の場合）'!$BE83,1,0),0),0)</f>
        <v>0</v>
      </c>
      <c r="KD78" s="332">
        <f>IF(KD$19-'様式３（療養者名簿）（⑤の場合）'!$BD83+1&lt;=15,IF(KD$19&gt;='様式３（療養者名簿）（⑤の場合）'!$BD83,IF(KD$19&lt;='様式３（療養者名簿）（⑤の場合）'!$BE83,1,0),0),0)</f>
        <v>0</v>
      </c>
      <c r="KE78" s="332">
        <f>IF(KE$19-'様式３（療養者名簿）（⑤の場合）'!$BD83+1&lt;=15,IF(KE$19&gt;='様式３（療養者名簿）（⑤の場合）'!$BD83,IF(KE$19&lt;='様式３（療養者名簿）（⑤の場合）'!$BE83,1,0),0),0)</f>
        <v>0</v>
      </c>
      <c r="KF78" s="332">
        <f>IF(KF$19-'様式３（療養者名簿）（⑤の場合）'!$BD83+1&lt;=15,IF(KF$19&gt;='様式３（療養者名簿）（⑤の場合）'!$BD83,IF(KF$19&lt;='様式３（療養者名簿）（⑤の場合）'!$BE83,1,0),0),0)</f>
        <v>0</v>
      </c>
      <c r="KG78" s="332">
        <f>IF(KG$19-'様式３（療養者名簿）（⑤の場合）'!$BD83+1&lt;=15,IF(KG$19&gt;='様式３（療養者名簿）（⑤の場合）'!$BD83,IF(KG$19&lt;='様式３（療養者名簿）（⑤の場合）'!$BE83,1,0),0),0)</f>
        <v>0</v>
      </c>
      <c r="KH78" s="332">
        <f>IF(KH$19-'様式３（療養者名簿）（⑤の場合）'!$BD83+1&lt;=15,IF(KH$19&gt;='様式３（療養者名簿）（⑤の場合）'!$BD83,IF(KH$19&lt;='様式３（療養者名簿）（⑤の場合）'!$BE83,1,0),0),0)</f>
        <v>0</v>
      </c>
      <c r="KI78" s="332">
        <f>IF(KI$19-'様式３（療養者名簿）（⑤の場合）'!$BD83+1&lt;=15,IF(KI$19&gt;='様式３（療養者名簿）（⑤の場合）'!$BD83,IF(KI$19&lt;='様式３（療養者名簿）（⑤の場合）'!$BE83,1,0),0),0)</f>
        <v>0</v>
      </c>
      <c r="KJ78" s="332">
        <f>IF(KJ$19-'様式３（療養者名簿）（⑤の場合）'!$BD83+1&lt;=15,IF(KJ$19&gt;='様式３（療養者名簿）（⑤の場合）'!$BD83,IF(KJ$19&lt;='様式３（療養者名簿）（⑤の場合）'!$BE83,1,0),0),0)</f>
        <v>0</v>
      </c>
      <c r="KK78" s="332">
        <f>IF(KK$19-'様式３（療養者名簿）（⑤の場合）'!$BD83+1&lt;=15,IF(KK$19&gt;='様式３（療養者名簿）（⑤の場合）'!$BD83,IF(KK$19&lt;='様式３（療養者名簿）（⑤の場合）'!$BE83,1,0),0),0)</f>
        <v>0</v>
      </c>
      <c r="KL78" s="332">
        <f>IF(KL$19-'様式３（療養者名簿）（⑤の場合）'!$BD83+1&lt;=15,IF(KL$19&gt;='様式３（療養者名簿）（⑤の場合）'!$BD83,IF(KL$19&lt;='様式３（療養者名簿）（⑤の場合）'!$BE83,1,0),0),0)</f>
        <v>0</v>
      </c>
      <c r="KM78" s="332">
        <f>IF(KM$19-'様式３（療養者名簿）（⑤の場合）'!$BD83+1&lt;=15,IF(KM$19&gt;='様式３（療養者名簿）（⑤の場合）'!$BD83,IF(KM$19&lt;='様式３（療養者名簿）（⑤の場合）'!$BE83,1,0),0),0)</f>
        <v>0</v>
      </c>
      <c r="KN78" s="332">
        <f>IF(KN$19-'様式３（療養者名簿）（⑤の場合）'!$BD83+1&lt;=15,IF(KN$19&gt;='様式３（療養者名簿）（⑤の場合）'!$BD83,IF(KN$19&lt;='様式３（療養者名簿）（⑤の場合）'!$BE83,1,0),0),0)</f>
        <v>0</v>
      </c>
      <c r="KO78" s="332">
        <f>IF(KO$19-'様式３（療養者名簿）（⑤の場合）'!$BD83+1&lt;=15,IF(KO$19&gt;='様式３（療養者名簿）（⑤の場合）'!$BD83,IF(KO$19&lt;='様式３（療養者名簿）（⑤の場合）'!$BE83,1,0),0),0)</f>
        <v>0</v>
      </c>
      <c r="KP78" s="332">
        <f>IF(KP$19-'様式３（療養者名簿）（⑤の場合）'!$BD83+1&lt;=15,IF(KP$19&gt;='様式３（療養者名簿）（⑤の場合）'!$BD83,IF(KP$19&lt;='様式３（療養者名簿）（⑤の場合）'!$BE83,1,0),0),0)</f>
        <v>0</v>
      </c>
      <c r="KQ78" s="332">
        <f>IF(KQ$19-'様式３（療養者名簿）（⑤の場合）'!$BD83+1&lt;=15,IF(KQ$19&gt;='様式３（療養者名簿）（⑤の場合）'!$BD83,IF(KQ$19&lt;='様式３（療養者名簿）（⑤の場合）'!$BE83,1,0),0),0)</f>
        <v>0</v>
      </c>
      <c r="KR78" s="332">
        <f>IF(KR$19-'様式３（療養者名簿）（⑤の場合）'!$BD83+1&lt;=15,IF(KR$19&gt;='様式３（療養者名簿）（⑤の場合）'!$BD83,IF(KR$19&lt;='様式３（療養者名簿）（⑤の場合）'!$BE83,1,0),0),0)</f>
        <v>0</v>
      </c>
      <c r="KS78" s="332">
        <f>IF(KS$19-'様式３（療養者名簿）（⑤の場合）'!$BD83+1&lt;=15,IF(KS$19&gt;='様式３（療養者名簿）（⑤の場合）'!$BD83,IF(KS$19&lt;='様式３（療養者名簿）（⑤の場合）'!$BE83,1,0),0),0)</f>
        <v>0</v>
      </c>
      <c r="KT78" s="332">
        <f>IF(KT$19-'様式３（療養者名簿）（⑤の場合）'!$BD83+1&lt;=15,IF(KT$19&gt;='様式３（療養者名簿）（⑤の場合）'!$BD83,IF(KT$19&lt;='様式３（療養者名簿）（⑤の場合）'!$BE83,1,0),0),0)</f>
        <v>0</v>
      </c>
      <c r="KU78" s="332">
        <f>IF(KU$19-'様式３（療養者名簿）（⑤の場合）'!$BD83+1&lt;=15,IF(KU$19&gt;='様式３（療養者名簿）（⑤の場合）'!$BD83,IF(KU$19&lt;='様式３（療養者名簿）（⑤の場合）'!$BE83,1,0),0),0)</f>
        <v>0</v>
      </c>
      <c r="KV78" s="332">
        <f>IF(KV$19-'様式３（療養者名簿）（⑤の場合）'!$BD83+1&lt;=15,IF(KV$19&gt;='様式３（療養者名簿）（⑤の場合）'!$BD83,IF(KV$19&lt;='様式３（療養者名簿）（⑤の場合）'!$BE83,1,0),0),0)</f>
        <v>0</v>
      </c>
      <c r="KW78" s="332">
        <f>IF(KW$19-'様式３（療養者名簿）（⑤の場合）'!$BD83+1&lt;=15,IF(KW$19&gt;='様式３（療養者名簿）（⑤の場合）'!$BD83,IF(KW$19&lt;='様式３（療養者名簿）（⑤の場合）'!$BE83,1,0),0),0)</f>
        <v>0</v>
      </c>
      <c r="KX78" s="332">
        <f>IF(KX$19-'様式３（療養者名簿）（⑤の場合）'!$BD83+1&lt;=15,IF(KX$19&gt;='様式３（療養者名簿）（⑤の場合）'!$BD83,IF(KX$19&lt;='様式３（療養者名簿）（⑤の場合）'!$BE83,1,0),0),0)</f>
        <v>0</v>
      </c>
      <c r="KY78" s="332">
        <f>IF(KY$19-'様式３（療養者名簿）（⑤の場合）'!$BD83+1&lt;=15,IF(KY$19&gt;='様式３（療養者名簿）（⑤の場合）'!$BD83,IF(KY$19&lt;='様式３（療養者名簿）（⑤の場合）'!$BE83,1,0),0),0)</f>
        <v>0</v>
      </c>
      <c r="KZ78" s="332">
        <f>IF(KZ$19-'様式３（療養者名簿）（⑤の場合）'!$BD83+1&lt;=15,IF(KZ$19&gt;='様式３（療養者名簿）（⑤の場合）'!$BD83,IF(KZ$19&lt;='様式３（療養者名簿）（⑤の場合）'!$BE83,1,0),0),0)</f>
        <v>0</v>
      </c>
      <c r="LA78" s="332">
        <f>IF(LA$19-'様式３（療養者名簿）（⑤の場合）'!$BD83+1&lt;=15,IF(LA$19&gt;='様式３（療養者名簿）（⑤の場合）'!$BD83,IF(LA$19&lt;='様式３（療養者名簿）（⑤の場合）'!$BE83,1,0),0),0)</f>
        <v>0</v>
      </c>
      <c r="LB78" s="332">
        <f>IF(LB$19-'様式３（療養者名簿）（⑤の場合）'!$BD83+1&lt;=15,IF(LB$19&gt;='様式３（療養者名簿）（⑤の場合）'!$BD83,IF(LB$19&lt;='様式３（療養者名簿）（⑤の場合）'!$BE83,1,0),0),0)</f>
        <v>0</v>
      </c>
      <c r="LC78" s="332">
        <f>IF(LC$19-'様式３（療養者名簿）（⑤の場合）'!$BD83+1&lt;=15,IF(LC$19&gt;='様式３（療養者名簿）（⑤の場合）'!$BD83,IF(LC$19&lt;='様式３（療養者名簿）（⑤の場合）'!$BE83,1,0),0),0)</f>
        <v>0</v>
      </c>
      <c r="LD78" s="332">
        <f>IF(LD$19-'様式３（療養者名簿）（⑤の場合）'!$BD83+1&lt;=15,IF(LD$19&gt;='様式３（療養者名簿）（⑤の場合）'!$BD83,IF(LD$19&lt;='様式３（療養者名簿）（⑤の場合）'!$BE83,1,0),0),0)</f>
        <v>0</v>
      </c>
      <c r="LE78" s="332">
        <f>IF(LE$19-'様式３（療養者名簿）（⑤の場合）'!$BD83+1&lt;=15,IF(LE$19&gt;='様式３（療養者名簿）（⑤の場合）'!$BD83,IF(LE$19&lt;='様式３（療養者名簿）（⑤の場合）'!$BE83,1,0),0),0)</f>
        <v>0</v>
      </c>
      <c r="LF78" s="332">
        <f>IF(LF$19-'様式３（療養者名簿）（⑤の場合）'!$BD83+1&lt;=15,IF(LF$19&gt;='様式３（療養者名簿）（⑤の場合）'!$BD83,IF(LF$19&lt;='様式３（療養者名簿）（⑤の場合）'!$BE83,1,0),0),0)</f>
        <v>0</v>
      </c>
      <c r="LG78" s="332">
        <f>IF(LG$19-'様式３（療養者名簿）（⑤の場合）'!$BD83+1&lt;=15,IF(LG$19&gt;='様式３（療養者名簿）（⑤の場合）'!$BD83,IF(LG$19&lt;='様式３（療養者名簿）（⑤の場合）'!$BE83,1,0),0),0)</f>
        <v>0</v>
      </c>
      <c r="LH78" s="332">
        <f>IF(LH$19-'様式３（療養者名簿）（⑤の場合）'!$BD83+1&lt;=15,IF(LH$19&gt;='様式３（療養者名簿）（⑤の場合）'!$BD83,IF(LH$19&lt;='様式３（療養者名簿）（⑤の場合）'!$BE83,1,0),0),0)</f>
        <v>0</v>
      </c>
      <c r="LI78" s="332">
        <f>IF(LI$19-'様式３（療養者名簿）（⑤の場合）'!$BD83+1&lt;=15,IF(LI$19&gt;='様式３（療養者名簿）（⑤の場合）'!$BD83,IF(LI$19&lt;='様式３（療養者名簿）（⑤の場合）'!$BE83,1,0),0),0)</f>
        <v>0</v>
      </c>
      <c r="LJ78" s="332">
        <f>IF(LJ$19-'様式３（療養者名簿）（⑤の場合）'!$BD83+1&lt;=15,IF(LJ$19&gt;='様式３（療養者名簿）（⑤の場合）'!$BD83,IF(LJ$19&lt;='様式３（療養者名簿）（⑤の場合）'!$BE83,1,0),0),0)</f>
        <v>0</v>
      </c>
      <c r="LK78" s="332">
        <f>IF(LK$19-'様式３（療養者名簿）（⑤の場合）'!$BD83+1&lt;=15,IF(LK$19&gt;='様式３（療養者名簿）（⑤の場合）'!$BD83,IF(LK$19&lt;='様式３（療養者名簿）（⑤の場合）'!$BE83,1,0),0),0)</f>
        <v>0</v>
      </c>
      <c r="LL78" s="332">
        <f>IF(LL$19-'様式３（療養者名簿）（⑤の場合）'!$BD83+1&lt;=15,IF(LL$19&gt;='様式３（療養者名簿）（⑤の場合）'!$BD83,IF(LL$19&lt;='様式３（療養者名簿）（⑤の場合）'!$BE83,1,0),0),0)</f>
        <v>0</v>
      </c>
      <c r="LM78" s="332">
        <f>IF(LM$19-'様式３（療養者名簿）（⑤の場合）'!$BD83+1&lt;=15,IF(LM$19&gt;='様式３（療養者名簿）（⑤の場合）'!$BD83,IF(LM$19&lt;='様式３（療養者名簿）（⑤の場合）'!$BE83,1,0),0),0)</f>
        <v>0</v>
      </c>
      <c r="LN78" s="332">
        <f>IF(LN$19-'様式３（療養者名簿）（⑤の場合）'!$BD83+1&lt;=15,IF(LN$19&gt;='様式３（療養者名簿）（⑤の場合）'!$BD83,IF(LN$19&lt;='様式３（療養者名簿）（⑤の場合）'!$BE83,1,0),0),0)</f>
        <v>0</v>
      </c>
      <c r="LO78" s="332">
        <f>IF(LO$19-'様式３（療養者名簿）（⑤の場合）'!$BD83+1&lt;=15,IF(LO$19&gt;='様式３（療養者名簿）（⑤の場合）'!$BD83,IF(LO$19&lt;='様式３（療養者名簿）（⑤の場合）'!$BE83,1,0),0),0)</f>
        <v>0</v>
      </c>
      <c r="LP78" s="332">
        <f>IF(LP$19-'様式３（療養者名簿）（⑤の場合）'!$BD83+1&lt;=15,IF(LP$19&gt;='様式３（療養者名簿）（⑤の場合）'!$BD83,IF(LP$19&lt;='様式３（療養者名簿）（⑤の場合）'!$BE83,1,0),0),0)</f>
        <v>0</v>
      </c>
      <c r="LQ78" s="332">
        <f>IF(LQ$19-'様式３（療養者名簿）（⑤の場合）'!$BD83+1&lt;=15,IF(LQ$19&gt;='様式３（療養者名簿）（⑤の場合）'!$BD83,IF(LQ$19&lt;='様式３（療養者名簿）（⑤の場合）'!$BE83,1,0),0),0)</f>
        <v>0</v>
      </c>
      <c r="LR78" s="332">
        <f>IF(LR$19-'様式３（療養者名簿）（⑤の場合）'!$BD83+1&lt;=15,IF(LR$19&gt;='様式３（療養者名簿）（⑤の場合）'!$BD83,IF(LR$19&lt;='様式３（療養者名簿）（⑤の場合）'!$BE83,1,0),0),0)</f>
        <v>0</v>
      </c>
      <c r="LS78" s="332">
        <f>IF(LS$19-'様式３（療養者名簿）（⑤の場合）'!$BD83+1&lt;=15,IF(LS$19&gt;='様式３（療養者名簿）（⑤の場合）'!$BD83,IF(LS$19&lt;='様式３（療養者名簿）（⑤の場合）'!$BE83,1,0),0),0)</f>
        <v>0</v>
      </c>
      <c r="LT78" s="332">
        <f>IF(LT$19-'様式３（療養者名簿）（⑤の場合）'!$BD83+1&lt;=15,IF(LT$19&gt;='様式３（療養者名簿）（⑤の場合）'!$BD83,IF(LT$19&lt;='様式３（療養者名簿）（⑤の場合）'!$BE83,1,0),0),0)</f>
        <v>0</v>
      </c>
      <c r="LU78" s="332">
        <f>IF(LU$19-'様式３（療養者名簿）（⑤の場合）'!$BD83+1&lt;=15,IF(LU$19&gt;='様式３（療養者名簿）（⑤の場合）'!$BD83,IF(LU$19&lt;='様式３（療養者名簿）（⑤の場合）'!$BE83,1,0),0),0)</f>
        <v>0</v>
      </c>
      <c r="LV78" s="332">
        <f>IF(LV$19-'様式３（療養者名簿）（⑤の場合）'!$BD83+1&lt;=15,IF(LV$19&gt;='様式３（療養者名簿）（⑤の場合）'!$BD83,IF(LV$19&lt;='様式３（療養者名簿）（⑤の場合）'!$BE83,1,0),0),0)</f>
        <v>0</v>
      </c>
      <c r="LW78" s="332">
        <f>IF(LW$19-'様式３（療養者名簿）（⑤の場合）'!$BD83+1&lt;=15,IF(LW$19&gt;='様式３（療養者名簿）（⑤の場合）'!$BD83,IF(LW$19&lt;='様式３（療養者名簿）（⑤の場合）'!$BE83,1,0),0),0)</f>
        <v>0</v>
      </c>
      <c r="LX78" s="332">
        <f>IF(LX$19-'様式３（療養者名簿）（⑤の場合）'!$BD83+1&lt;=15,IF(LX$19&gt;='様式３（療養者名簿）（⑤の場合）'!$BD83,IF(LX$19&lt;='様式３（療養者名簿）（⑤の場合）'!$BE83,1,0),0),0)</f>
        <v>0</v>
      </c>
      <c r="LY78" s="332">
        <f>IF(LY$19-'様式３（療養者名簿）（⑤の場合）'!$BD83+1&lt;=15,IF(LY$19&gt;='様式３（療養者名簿）（⑤の場合）'!$BD83,IF(LY$19&lt;='様式３（療養者名簿）（⑤の場合）'!$BE83,1,0),0),0)</f>
        <v>0</v>
      </c>
      <c r="LZ78" s="332">
        <f>IF(LZ$19-'様式３（療養者名簿）（⑤の場合）'!$BD83+1&lt;=15,IF(LZ$19&gt;='様式３（療養者名簿）（⑤の場合）'!$BD83,IF(LZ$19&lt;='様式３（療養者名簿）（⑤の場合）'!$BE83,1,0),0),0)</f>
        <v>0</v>
      </c>
      <c r="MA78" s="332">
        <f>IF(MA$19-'様式３（療養者名簿）（⑤の場合）'!$BD83+1&lt;=15,IF(MA$19&gt;='様式３（療養者名簿）（⑤の場合）'!$BD83,IF(MA$19&lt;='様式３（療養者名簿）（⑤の場合）'!$BE83,1,0),0),0)</f>
        <v>0</v>
      </c>
      <c r="MB78" s="332">
        <f>IF(MB$19-'様式３（療養者名簿）（⑤の場合）'!$BD83+1&lt;=15,IF(MB$19&gt;='様式３（療養者名簿）（⑤の場合）'!$BD83,IF(MB$19&lt;='様式３（療養者名簿）（⑤の場合）'!$BE83,1,0),0),0)</f>
        <v>0</v>
      </c>
      <c r="MC78" s="332">
        <f>IF(MC$19-'様式３（療養者名簿）（⑤の場合）'!$BD83+1&lt;=15,IF(MC$19&gt;='様式３（療養者名簿）（⑤の場合）'!$BD83,IF(MC$19&lt;='様式３（療養者名簿）（⑤の場合）'!$BE83,1,0),0),0)</f>
        <v>0</v>
      </c>
      <c r="MD78" s="332">
        <f>IF(MD$19-'様式３（療養者名簿）（⑤の場合）'!$BD83+1&lt;=15,IF(MD$19&gt;='様式３（療養者名簿）（⑤の場合）'!$BD83,IF(MD$19&lt;='様式３（療養者名簿）（⑤の場合）'!$BE83,1,0),0),0)</f>
        <v>0</v>
      </c>
      <c r="ME78" s="332">
        <f>IF(ME$19-'様式３（療養者名簿）（⑤の場合）'!$BD83+1&lt;=15,IF(ME$19&gt;='様式３（療養者名簿）（⑤の場合）'!$BD83,IF(ME$19&lt;='様式３（療養者名簿）（⑤の場合）'!$BE83,1,0),0),0)</f>
        <v>0</v>
      </c>
      <c r="MF78" s="332">
        <f>IF(MF$19-'様式３（療養者名簿）（⑤の場合）'!$BD83+1&lt;=15,IF(MF$19&gt;='様式３（療養者名簿）（⑤の場合）'!$BD83,IF(MF$19&lt;='様式３（療養者名簿）（⑤の場合）'!$BE83,1,0),0),0)</f>
        <v>0</v>
      </c>
      <c r="MG78" s="332">
        <f>IF(MG$19-'様式３（療養者名簿）（⑤の場合）'!$BD83+1&lt;=15,IF(MG$19&gt;='様式３（療養者名簿）（⑤の場合）'!$BD83,IF(MG$19&lt;='様式３（療養者名簿）（⑤の場合）'!$BE83,1,0),0),0)</f>
        <v>0</v>
      </c>
      <c r="MH78" s="332">
        <f>IF(MH$19-'様式３（療養者名簿）（⑤の場合）'!$BD83+1&lt;=15,IF(MH$19&gt;='様式３（療養者名簿）（⑤の場合）'!$BD83,IF(MH$19&lt;='様式３（療養者名簿）（⑤の場合）'!$BE83,1,0),0),0)</f>
        <v>0</v>
      </c>
      <c r="MI78" s="332">
        <f>IF(MI$19-'様式３（療養者名簿）（⑤の場合）'!$BD83+1&lt;=15,IF(MI$19&gt;='様式３（療養者名簿）（⑤の場合）'!$BD83,IF(MI$19&lt;='様式３（療養者名簿）（⑤の場合）'!$BE83,1,0),0),0)</f>
        <v>0</v>
      </c>
      <c r="MJ78" s="332">
        <f>IF(MJ$19-'様式３（療養者名簿）（⑤の場合）'!$BD83+1&lt;=15,IF(MJ$19&gt;='様式３（療養者名簿）（⑤の場合）'!$BD83,IF(MJ$19&lt;='様式３（療養者名簿）（⑤の場合）'!$BE83,1,0),0),0)</f>
        <v>0</v>
      </c>
      <c r="MK78" s="332">
        <f>IF(MK$19-'様式３（療養者名簿）（⑤の場合）'!$BD83+1&lt;=15,IF(MK$19&gt;='様式３（療養者名簿）（⑤の場合）'!$BD83,IF(MK$19&lt;='様式３（療養者名簿）（⑤の場合）'!$BE83,1,0),0),0)</f>
        <v>0</v>
      </c>
      <c r="ML78" s="332">
        <f>IF(ML$19-'様式３（療養者名簿）（⑤の場合）'!$BD83+1&lt;=15,IF(ML$19&gt;='様式３（療養者名簿）（⑤の場合）'!$BD83,IF(ML$19&lt;='様式３（療養者名簿）（⑤の場合）'!$BE83,1,0),0),0)</f>
        <v>0</v>
      </c>
      <c r="MM78" s="332">
        <f>IF(MM$19-'様式３（療養者名簿）（⑤の場合）'!$BD83+1&lt;=15,IF(MM$19&gt;='様式３（療養者名簿）（⑤の場合）'!$BD83,IF(MM$19&lt;='様式３（療養者名簿）（⑤の場合）'!$BE83,1,0),0),0)</f>
        <v>0</v>
      </c>
      <c r="MN78" s="332">
        <f>IF(MN$19-'様式３（療養者名簿）（⑤の場合）'!$BD83+1&lt;=15,IF(MN$19&gt;='様式３（療養者名簿）（⑤の場合）'!$BD83,IF(MN$19&lt;='様式３（療養者名簿）（⑤の場合）'!$BE83,1,0),0),0)</f>
        <v>0</v>
      </c>
      <c r="MO78" s="332">
        <f>IF(MO$19-'様式３（療養者名簿）（⑤の場合）'!$BD83+1&lt;=15,IF(MO$19&gt;='様式３（療養者名簿）（⑤の場合）'!$BD83,IF(MO$19&lt;='様式３（療養者名簿）（⑤の場合）'!$BE83,1,0),0),0)</f>
        <v>0</v>
      </c>
      <c r="MP78" s="332">
        <f>IF(MP$19-'様式３（療養者名簿）（⑤の場合）'!$BD83+1&lt;=15,IF(MP$19&gt;='様式３（療養者名簿）（⑤の場合）'!$BD83,IF(MP$19&lt;='様式３（療養者名簿）（⑤の場合）'!$BE83,1,0),0),0)</f>
        <v>0</v>
      </c>
      <c r="MQ78" s="332">
        <f>IF(MQ$19-'様式３（療養者名簿）（⑤の場合）'!$BD83+1&lt;=15,IF(MQ$19&gt;='様式３（療養者名簿）（⑤の場合）'!$BD83,IF(MQ$19&lt;='様式３（療養者名簿）（⑤の場合）'!$BE83,1,0),0),0)</f>
        <v>0</v>
      </c>
      <c r="MR78" s="332">
        <f>IF(MR$19-'様式３（療養者名簿）（⑤の場合）'!$BD83+1&lt;=15,IF(MR$19&gt;='様式３（療養者名簿）（⑤の場合）'!$BD83,IF(MR$19&lt;='様式３（療養者名簿）（⑤の場合）'!$BE83,1,0),0),0)</f>
        <v>0</v>
      </c>
      <c r="MS78" s="332">
        <f>IF(MS$19-'様式３（療養者名簿）（⑤の場合）'!$BD83+1&lt;=15,IF(MS$19&gt;='様式３（療養者名簿）（⑤の場合）'!$BD83,IF(MS$19&lt;='様式３（療養者名簿）（⑤の場合）'!$BE83,1,0),0),0)</f>
        <v>0</v>
      </c>
      <c r="MT78" s="332">
        <f>IF(MT$19-'様式３（療養者名簿）（⑤の場合）'!$BD83+1&lt;=15,IF(MT$19&gt;='様式３（療養者名簿）（⑤の場合）'!$BD83,IF(MT$19&lt;='様式３（療養者名簿）（⑤の場合）'!$BE83,1,0),0),0)</f>
        <v>0</v>
      </c>
      <c r="MU78" s="332">
        <f>IF(MU$19-'様式３（療養者名簿）（⑤の場合）'!$BD83+1&lt;=15,IF(MU$19&gt;='様式３（療養者名簿）（⑤の場合）'!$BD83,IF(MU$19&lt;='様式３（療養者名簿）（⑤の場合）'!$BE83,1,0),0),0)</f>
        <v>0</v>
      </c>
      <c r="MV78" s="332">
        <f>IF(MV$19-'様式３（療養者名簿）（⑤の場合）'!$BD83+1&lt;=15,IF(MV$19&gt;='様式３（療養者名簿）（⑤の場合）'!$BD83,IF(MV$19&lt;='様式３（療養者名簿）（⑤の場合）'!$BE83,1,0),0),0)</f>
        <v>0</v>
      </c>
      <c r="MW78" s="332">
        <f>IF(MW$19-'様式３（療養者名簿）（⑤の場合）'!$BD83+1&lt;=15,IF(MW$19&gt;='様式３（療養者名簿）（⑤の場合）'!$BD83,IF(MW$19&lt;='様式３（療養者名簿）（⑤の場合）'!$BE83,1,0),0),0)</f>
        <v>0</v>
      </c>
      <c r="MX78" s="332">
        <f>IF(MX$19-'様式３（療養者名簿）（⑤の場合）'!$BD83+1&lt;=15,IF(MX$19&gt;='様式３（療養者名簿）（⑤の場合）'!$BD83,IF(MX$19&lt;='様式３（療養者名簿）（⑤の場合）'!$BE83,1,0),0),0)</f>
        <v>0</v>
      </c>
      <c r="MY78" s="332">
        <f>IF(MY$19-'様式３（療養者名簿）（⑤の場合）'!$BD83+1&lt;=15,IF(MY$19&gt;='様式３（療養者名簿）（⑤の場合）'!$BD83,IF(MY$19&lt;='様式３（療養者名簿）（⑤の場合）'!$BE83,1,0),0),0)</f>
        <v>0</v>
      </c>
      <c r="MZ78" s="332">
        <f>IF(MZ$19-'様式３（療養者名簿）（⑤の場合）'!$BD83+1&lt;=15,IF(MZ$19&gt;='様式３（療養者名簿）（⑤の場合）'!$BD83,IF(MZ$19&lt;='様式３（療養者名簿）（⑤の場合）'!$BE83,1,0),0),0)</f>
        <v>0</v>
      </c>
      <c r="NA78" s="332">
        <f>IF(NA$19-'様式３（療養者名簿）（⑤の場合）'!$BD83+1&lt;=15,IF(NA$19&gt;='様式３（療養者名簿）（⑤の場合）'!$BD83,IF(NA$19&lt;='様式３（療養者名簿）（⑤の場合）'!$BE83,1,0),0),0)</f>
        <v>0</v>
      </c>
      <c r="NB78" s="332">
        <f>IF(NB$19-'様式３（療養者名簿）（⑤の場合）'!$BD83+1&lt;=15,IF(NB$19&gt;='様式３（療養者名簿）（⑤の場合）'!$BD83,IF(NB$19&lt;='様式３（療養者名簿）（⑤の場合）'!$BE83,1,0),0),0)</f>
        <v>0</v>
      </c>
      <c r="NC78" s="225">
        <f>IF(NC$19-'様式３（療養者名簿）（⑤の場合）'!$BD83+1&lt;=15,IF(NC$19&gt;='様式３（療養者名簿）（⑤の場合）'!$BD83,IF(NC$19&lt;='様式３（療養者名簿）（⑤の場合）'!$BE83,1,0),0),0)</f>
        <v>0</v>
      </c>
      <c r="ND78" s="225">
        <f>IF(ND$19-'様式３（療養者名簿）（⑤の場合）'!$BD83+1&lt;=15,IF(ND$19&gt;='様式３（療養者名簿）（⑤の場合）'!$BD83,IF(ND$19&lt;='様式３（療養者名簿）（⑤の場合）'!$BE83,1,0),0),0)</f>
        <v>0</v>
      </c>
      <c r="NE78" s="225">
        <f>IF(NE$19-'様式３（療養者名簿）（⑤の場合）'!$BD83+1&lt;=15,IF(NE$19&gt;='様式３（療養者名簿）（⑤の場合）'!$BD83,IF(NE$19&lt;='様式３（療養者名簿）（⑤の場合）'!$BE83,1,0),0),0)</f>
        <v>0</v>
      </c>
      <c r="NF78" s="225">
        <f>IF(NF$19-'様式３（療養者名簿）（⑤の場合）'!$BD83+1&lt;=15,IF(NF$19&gt;='様式３（療養者名簿）（⑤の場合）'!$BD83,IF(NF$19&lt;='様式３（療養者名簿）（⑤の場合）'!$BE83,1,0),0),0)</f>
        <v>0</v>
      </c>
      <c r="NG78" s="225">
        <f>IF(NG$19-'様式３（療養者名簿）（⑤の場合）'!$BD83+1&lt;=15,IF(NG$19&gt;='様式３（療養者名簿）（⑤の場合）'!$BD83,IF(NG$19&lt;='様式３（療養者名簿）（⑤の場合）'!$BE83,1,0),0),0)</f>
        <v>0</v>
      </c>
      <c r="NH78" s="225">
        <f>IF(NH$19-'様式３（療養者名簿）（⑤の場合）'!$BD83+1&lt;=15,IF(NH$19&gt;='様式３（療養者名簿）（⑤の場合）'!$BD83,IF(NH$19&lt;='様式３（療養者名簿）（⑤の場合）'!$BE83,1,0),0),0)</f>
        <v>0</v>
      </c>
      <c r="NI78" s="225">
        <f>IF(NI$19-'様式３（療養者名簿）（⑤の場合）'!$BD83+1&lt;=15,IF(NI$19&gt;='様式３（療養者名簿）（⑤の場合）'!$BD83,IF(NI$19&lt;='様式３（療養者名簿）（⑤の場合）'!$BE83,1,0),0),0)</f>
        <v>0</v>
      </c>
      <c r="NJ78" s="225">
        <f>IF(NJ$19-'様式３（療養者名簿）（⑤の場合）'!$BD83+1&lt;=15,IF(NJ$19&gt;='様式３（療養者名簿）（⑤の場合）'!$BD83,IF(NJ$19&lt;='様式３（療養者名簿）（⑤の場合）'!$BE83,1,0),0),0)</f>
        <v>0</v>
      </c>
      <c r="NK78" s="225">
        <f>IF(NK$19-'様式３（療養者名簿）（⑤の場合）'!$BD83+1&lt;=15,IF(NK$19&gt;='様式３（療養者名簿）（⑤の場合）'!$BD83,IF(NK$19&lt;='様式３（療養者名簿）（⑤の場合）'!$BE83,1,0),0),0)</f>
        <v>0</v>
      </c>
      <c r="NL78" s="225">
        <f>IF(NL$19-'様式３（療養者名簿）（⑤の場合）'!$BD83+1&lt;=15,IF(NL$19&gt;='様式３（療養者名簿）（⑤の場合）'!$BD83,IF(NL$19&lt;='様式３（療養者名簿）（⑤の場合）'!$BE83,1,0),0),0)</f>
        <v>0</v>
      </c>
      <c r="NM78" s="225">
        <f>IF(NM$19-'様式３（療養者名簿）（⑤の場合）'!$BD83+1&lt;=15,IF(NM$19&gt;='様式３（療養者名簿）（⑤の場合）'!$BD83,IF(NM$19&lt;='様式３（療養者名簿）（⑤の場合）'!$BE83,1,0),0),0)</f>
        <v>0</v>
      </c>
      <c r="NN78" s="225">
        <f>IF(NN$19-'様式３（療養者名簿）（⑤の場合）'!$BD83+1&lt;=15,IF(NN$19&gt;='様式３（療養者名簿）（⑤の場合）'!$BD83,IF(NN$19&lt;='様式３（療養者名簿）（⑤の場合）'!$BE83,1,0),0),0)</f>
        <v>0</v>
      </c>
      <c r="NO78" s="225">
        <f>IF(NO$19-'様式３（療養者名簿）（⑤の場合）'!$BD83+1&lt;=15,IF(NO$19&gt;='様式３（療養者名簿）（⑤の場合）'!$BD83,IF(NO$19&lt;='様式３（療養者名簿）（⑤の場合）'!$BE83,1,0),0),0)</f>
        <v>0</v>
      </c>
      <c r="NP78" s="225">
        <f>IF(NP$19-'様式３（療養者名簿）（⑤の場合）'!$BD83+1&lt;=15,IF(NP$19&gt;='様式３（療養者名簿）（⑤の場合）'!$BD83,IF(NP$19&lt;='様式３（療養者名簿）（⑤の場合）'!$BE83,1,0),0),0)</f>
        <v>0</v>
      </c>
      <c r="NQ78" s="225">
        <f>IF(NQ$19-'様式３（療養者名簿）（⑤の場合）'!$BD83+1&lt;=15,IF(NQ$19&gt;='様式３（療養者名簿）（⑤の場合）'!$BD83,IF(NQ$19&lt;='様式３（療養者名簿）（⑤の場合）'!$BE83,1,0),0),0)</f>
        <v>0</v>
      </c>
      <c r="NR78" s="225">
        <f>IF(NR$19-'様式３（療養者名簿）（⑤の場合）'!$BD83+1&lt;=15,IF(NR$19&gt;='様式３（療養者名簿）（⑤の場合）'!$BD83,IF(NR$19&lt;='様式３（療養者名簿）（⑤の場合）'!$BE83,1,0),0),0)</f>
        <v>0</v>
      </c>
      <c r="NS78" s="225">
        <f>IF(NS$19-'様式３（療養者名簿）（⑤の場合）'!$BD83+1&lt;=15,IF(NS$19&gt;='様式３（療養者名簿）（⑤の場合）'!$BD83,IF(NS$19&lt;='様式３（療養者名簿）（⑤の場合）'!$BE83,1,0),0),0)</f>
        <v>0</v>
      </c>
      <c r="NT78" s="225">
        <f>IF(NT$19-'様式３（療養者名簿）（⑤の場合）'!$BD83+1&lt;=15,IF(NT$19&gt;='様式３（療養者名簿）（⑤の場合）'!$BD83,IF(NT$19&lt;='様式３（療養者名簿）（⑤の場合）'!$BE83,1,0),0),0)</f>
        <v>0</v>
      </c>
      <c r="NU78" s="225">
        <f>IF(NU$19-'様式３（療養者名簿）（⑤の場合）'!$BD83+1&lt;=15,IF(NU$19&gt;='様式３（療養者名簿）（⑤の場合）'!$BD83,IF(NU$19&lt;='様式３（療養者名簿）（⑤の場合）'!$BE83,1,0),0),0)</f>
        <v>0</v>
      </c>
      <c r="NV78" s="225">
        <f>IF(NV$19-'様式３（療養者名簿）（⑤の場合）'!$BD83+1&lt;=15,IF(NV$19&gt;='様式３（療養者名簿）（⑤の場合）'!$BD83,IF(NV$19&lt;='様式３（療養者名簿）（⑤の場合）'!$BE83,1,0),0),0)</f>
        <v>0</v>
      </c>
      <c r="NW78" s="225">
        <f>IF(NW$19-'様式３（療養者名簿）（⑤の場合）'!$BD83+1&lt;=15,IF(NW$19&gt;='様式３（療養者名簿）（⑤の場合）'!$BD83,IF(NW$19&lt;='様式３（療養者名簿）（⑤の場合）'!$BE83,1,0),0),0)</f>
        <v>0</v>
      </c>
      <c r="NX78" s="225">
        <f>IF(NX$19-'様式３（療養者名簿）（⑤の場合）'!$BD83+1&lt;=15,IF(NX$19&gt;='様式３（療養者名簿）（⑤の場合）'!$BD83,IF(NX$19&lt;='様式３（療養者名簿）（⑤の場合）'!$BE83,1,0),0),0)</f>
        <v>0</v>
      </c>
      <c r="NY78" s="225">
        <f>IF(NY$19-'様式３（療養者名簿）（⑤の場合）'!$BD83+1&lt;=15,IF(NY$19&gt;='様式３（療養者名簿）（⑤の場合）'!$BD83,IF(NY$19&lt;='様式３（療養者名簿）（⑤の場合）'!$BE83,1,0),0),0)</f>
        <v>0</v>
      </c>
      <c r="NZ78" s="225">
        <f>IF(NZ$19-'様式３（療養者名簿）（⑤の場合）'!$BD83+1&lt;=15,IF(NZ$19&gt;='様式３（療養者名簿）（⑤の場合）'!$BD83,IF(NZ$19&lt;='様式３（療養者名簿）（⑤の場合）'!$BE83,1,0),0),0)</f>
        <v>0</v>
      </c>
      <c r="OA78" s="225">
        <f>IF(OA$19-'様式３（療養者名簿）（⑤の場合）'!$BD83+1&lt;=15,IF(OA$19&gt;='様式３（療養者名簿）（⑤の場合）'!$BD83,IF(OA$19&lt;='様式３（療養者名簿）（⑤の場合）'!$BE83,1,0),0),0)</f>
        <v>0</v>
      </c>
      <c r="OB78" s="225">
        <f>IF(OB$19-'様式３（療養者名簿）（⑤の場合）'!$BD83+1&lt;=15,IF(OB$19&gt;='様式３（療養者名簿）（⑤の場合）'!$BD83,IF(OB$19&lt;='様式３（療養者名簿）（⑤の場合）'!$BE83,1,0),0),0)</f>
        <v>0</v>
      </c>
      <c r="OC78" s="225">
        <f>IF(OC$19-'様式３（療養者名簿）（⑤の場合）'!$BD83+1&lt;=15,IF(OC$19&gt;='様式３（療養者名簿）（⑤の場合）'!$BD83,IF(OC$19&lt;='様式３（療養者名簿）（⑤の場合）'!$BE83,1,0),0),0)</f>
        <v>0</v>
      </c>
      <c r="OD78" s="225">
        <f>IF(OD$19-'様式３（療養者名簿）（⑤の場合）'!$BD83+1&lt;=15,IF(OD$19&gt;='様式３（療養者名簿）（⑤の場合）'!$BD83,IF(OD$19&lt;='様式３（療養者名簿）（⑤の場合）'!$BE83,1,0),0),0)</f>
        <v>0</v>
      </c>
      <c r="OE78" s="225">
        <f>IF(OE$19-'様式３（療養者名簿）（⑤の場合）'!$BD83+1&lt;=15,IF(OE$19&gt;='様式３（療養者名簿）（⑤の場合）'!$BD83,IF(OE$19&lt;='様式３（療養者名簿）（⑤の場合）'!$BE83,1,0),0),0)</f>
        <v>0</v>
      </c>
      <c r="OF78" s="225">
        <f>IF(OF$19-'様式３（療養者名簿）（⑤の場合）'!$BD83+1&lt;=15,IF(OF$19&gt;='様式３（療養者名簿）（⑤の場合）'!$BD83,IF(OF$19&lt;='様式３（療養者名簿）（⑤の場合）'!$BE83,1,0),0),0)</f>
        <v>0</v>
      </c>
      <c r="OG78" s="225">
        <f>IF(OG$19-'様式３（療養者名簿）（⑤の場合）'!$BD83+1&lt;=15,IF(OG$19&gt;='様式３（療養者名簿）（⑤の場合）'!$BD83,IF(OG$19&lt;='様式３（療養者名簿）（⑤の場合）'!$BE83,1,0),0),0)</f>
        <v>0</v>
      </c>
      <c r="OH78" s="225">
        <f>IF(OH$19-'様式３（療養者名簿）（⑤の場合）'!$BD83+1&lt;=15,IF(OH$19&gt;='様式３（療養者名簿）（⑤の場合）'!$BD83,IF(OH$19&lt;='様式３（療養者名簿）（⑤の場合）'!$BE83,1,0),0),0)</f>
        <v>0</v>
      </c>
      <c r="OI78" s="225">
        <f>IF(OI$19-'様式３（療養者名簿）（⑤の場合）'!$BD83+1&lt;=15,IF(OI$19&gt;='様式３（療養者名簿）（⑤の場合）'!$BD83,IF(OI$19&lt;='様式３（療養者名簿）（⑤の場合）'!$BE83,1,0),0),0)</f>
        <v>0</v>
      </c>
      <c r="OJ78" s="225">
        <f>IF(OJ$19-'様式３（療養者名簿）（⑤の場合）'!$BD83+1&lt;=15,IF(OJ$19&gt;='様式３（療養者名簿）（⑤の場合）'!$BD83,IF(OJ$19&lt;='様式３（療養者名簿）（⑤の場合）'!$BE83,1,0),0),0)</f>
        <v>0</v>
      </c>
      <c r="OK78" s="225">
        <f>IF(OK$19-'様式３（療養者名簿）（⑤の場合）'!$BD83+1&lt;=15,IF(OK$19&gt;='様式３（療養者名簿）（⑤の場合）'!$BD83,IF(OK$19&lt;='様式３（療養者名簿）（⑤の場合）'!$BE83,1,0),0),0)</f>
        <v>0</v>
      </c>
      <c r="OL78" s="225">
        <f>IF(OL$19-'様式３（療養者名簿）（⑤の場合）'!$BD83+1&lt;=15,IF(OL$19&gt;='様式３（療養者名簿）（⑤の場合）'!$BD83,IF(OL$19&lt;='様式３（療養者名簿）（⑤の場合）'!$BE83,1,0),0),0)</f>
        <v>0</v>
      </c>
      <c r="OM78" s="225">
        <f>IF(OM$19-'様式３（療養者名簿）（⑤の場合）'!$BD83+1&lt;=15,IF(OM$19&gt;='様式３（療養者名簿）（⑤の場合）'!$BD83,IF(OM$19&lt;='様式３（療養者名簿）（⑤の場合）'!$BE83,1,0),0),0)</f>
        <v>0</v>
      </c>
      <c r="ON78" s="225">
        <f>IF(ON$19-'様式３（療養者名簿）（⑤の場合）'!$BD83+1&lt;=15,IF(ON$19&gt;='様式３（療養者名簿）（⑤の場合）'!$BD83,IF(ON$19&lt;='様式３（療養者名簿）（⑤の場合）'!$BE83,1,0),0),0)</f>
        <v>0</v>
      </c>
      <c r="OO78" s="225">
        <f>IF(OO$19-'様式３（療養者名簿）（⑤の場合）'!$BD83+1&lt;=15,IF(OO$19&gt;='様式３（療養者名簿）（⑤の場合）'!$BD83,IF(OO$19&lt;='様式３（療養者名簿）（⑤の場合）'!$BE83,1,0),0),0)</f>
        <v>0</v>
      </c>
      <c r="OP78" s="225">
        <f>IF(OP$19-'様式３（療養者名簿）（⑤の場合）'!$BD83+1&lt;=15,IF(OP$19&gt;='様式３（療養者名簿）（⑤の場合）'!$BD83,IF(OP$19&lt;='様式３（療養者名簿）（⑤の場合）'!$BE83,1,0),0),0)</f>
        <v>0</v>
      </c>
      <c r="OQ78" s="225">
        <f>IF(OQ$19-'様式３（療養者名簿）（⑤の場合）'!$BD83+1&lt;=15,IF(OQ$19&gt;='様式３（療養者名簿）（⑤の場合）'!$BD83,IF(OQ$19&lt;='様式３（療養者名簿）（⑤の場合）'!$BE83,1,0),0),0)</f>
        <v>0</v>
      </c>
      <c r="OR78" s="225">
        <f>IF(OR$19-'様式３（療養者名簿）（⑤の場合）'!$BD83+1&lt;=15,IF(OR$19&gt;='様式３（療養者名簿）（⑤の場合）'!$BD83,IF(OR$19&lt;='様式３（療養者名簿）（⑤の場合）'!$BE83,1,0),0),0)</f>
        <v>0</v>
      </c>
      <c r="OS78" s="225">
        <f>IF(OS$19-'様式３（療養者名簿）（⑤の場合）'!$BD83+1&lt;=15,IF(OS$19&gt;='様式３（療養者名簿）（⑤の場合）'!$BD83,IF(OS$19&lt;='様式３（療養者名簿）（⑤の場合）'!$BE83,1,0),0),0)</f>
        <v>0</v>
      </c>
      <c r="OT78" s="225">
        <f>IF(OT$19-'様式３（療養者名簿）（⑤の場合）'!$BD83+1&lt;=15,IF(OT$19&gt;='様式３（療養者名簿）（⑤の場合）'!$BD83,IF(OT$19&lt;='様式３（療養者名簿）（⑤の場合）'!$BE83,1,0),0),0)</f>
        <v>0</v>
      </c>
      <c r="OU78" s="225">
        <f>IF(OU$19-'様式３（療養者名簿）（⑤の場合）'!$BD83+1&lt;=15,IF(OU$19&gt;='様式３（療養者名簿）（⑤の場合）'!$BD83,IF(OU$19&lt;='様式３（療養者名簿）（⑤の場合）'!$BE83,1,0),0),0)</f>
        <v>0</v>
      </c>
      <c r="OV78" s="225">
        <f>IF(OV$19-'様式３（療養者名簿）（⑤の場合）'!$BD83+1&lt;=15,IF(OV$19&gt;='様式３（療養者名簿）（⑤の場合）'!$BD83,IF(OV$19&lt;='様式３（療養者名簿）（⑤の場合）'!$BE83,1,0),0),0)</f>
        <v>0</v>
      </c>
      <c r="OW78" s="225">
        <f>IF(OW$19-'様式３（療養者名簿）（⑤の場合）'!$BD83+1&lt;=15,IF(OW$19&gt;='様式３（療養者名簿）（⑤の場合）'!$BD83,IF(OW$19&lt;='様式３（療養者名簿）（⑤の場合）'!$BE83,1,0),0),0)</f>
        <v>0</v>
      </c>
      <c r="OX78" s="225">
        <f>IF(OX$19-'様式３（療養者名簿）（⑤の場合）'!$BD83+1&lt;=15,IF(OX$19&gt;='様式３（療養者名簿）（⑤の場合）'!$BD83,IF(OX$19&lt;='様式３（療養者名簿）（⑤の場合）'!$BE83,1,0),0),0)</f>
        <v>0</v>
      </c>
      <c r="OY78" s="225">
        <f>IF(OY$19-'様式３（療養者名簿）（⑤の場合）'!$BD83+1&lt;=15,IF(OY$19&gt;='様式３（療養者名簿）（⑤の場合）'!$BD83,IF(OY$19&lt;='様式３（療養者名簿）（⑤の場合）'!$BE83,1,0),0),0)</f>
        <v>0</v>
      </c>
      <c r="OZ78" s="225">
        <f>IF(OZ$19-'様式３（療養者名簿）（⑤の場合）'!$BD83+1&lt;=15,IF(OZ$19&gt;='様式３（療養者名簿）（⑤の場合）'!$BD83,IF(OZ$19&lt;='様式３（療養者名簿）（⑤の場合）'!$BE83,1,0),0),0)</f>
        <v>0</v>
      </c>
      <c r="PA78" s="225">
        <f>IF(PA$19-'様式３（療養者名簿）（⑤の場合）'!$BD83+1&lt;=15,IF(PA$19&gt;='様式３（療養者名簿）（⑤の場合）'!$BD83,IF(PA$19&lt;='様式３（療養者名簿）（⑤の場合）'!$BE83,1,0),0),0)</f>
        <v>0</v>
      </c>
      <c r="PB78" s="225">
        <f>IF(PB$19-'様式３（療養者名簿）（⑤の場合）'!$BD83+1&lt;=15,IF(PB$19&gt;='様式３（療養者名簿）（⑤の場合）'!$BD83,IF(PB$19&lt;='様式３（療養者名簿）（⑤の場合）'!$BE83,1,0),0),0)</f>
        <v>0</v>
      </c>
      <c r="PC78" s="225">
        <f>IF(PC$19-'様式３（療養者名簿）（⑤の場合）'!$BD83+1&lt;=15,IF(PC$19&gt;='様式３（療養者名簿）（⑤の場合）'!$BD83,IF(PC$19&lt;='様式３（療養者名簿）（⑤の場合）'!$BE83,1,0),0),0)</f>
        <v>0</v>
      </c>
      <c r="PD78" s="225">
        <f>IF(PD$19-'様式３（療養者名簿）（⑤の場合）'!$BD83+1&lt;=15,IF(PD$19&gt;='様式３（療養者名簿）（⑤の場合）'!$BD83,IF(PD$19&lt;='様式３（療養者名簿）（⑤の場合）'!$BE83,1,0),0),0)</f>
        <v>0</v>
      </c>
      <c r="PE78" s="225">
        <f>IF(PE$19-'様式３（療養者名簿）（⑤の場合）'!$BD83+1&lt;=15,IF(PE$19&gt;='様式３（療養者名簿）（⑤の場合）'!$BD83,IF(PE$19&lt;='様式３（療養者名簿）（⑤の場合）'!$BE83,1,0),0),0)</f>
        <v>0</v>
      </c>
      <c r="PF78" s="225">
        <f>IF(PF$19-'様式３（療養者名簿）（⑤の場合）'!$BD83+1&lt;=15,IF(PF$19&gt;='様式３（療養者名簿）（⑤の場合）'!$BD83,IF(PF$19&lt;='様式３（療養者名簿）（⑤の場合）'!$BE83,1,0),0),0)</f>
        <v>0</v>
      </c>
      <c r="PG78" s="225">
        <f>IF(PG$19-'様式３（療養者名簿）（⑤の場合）'!$BD83+1&lt;=15,IF(PG$19&gt;='様式３（療養者名簿）（⑤の場合）'!$BD83,IF(PG$19&lt;='様式３（療養者名簿）（⑤の場合）'!$BE83,1,0),0),0)</f>
        <v>0</v>
      </c>
      <c r="PH78" s="225">
        <f>IF(PH$19-'様式３（療養者名簿）（⑤の場合）'!$BD83+1&lt;=15,IF(PH$19&gt;='様式３（療養者名簿）（⑤の場合）'!$BD83,IF(PH$19&lt;='様式３（療養者名簿）（⑤の場合）'!$BE83,1,0),0),0)</f>
        <v>0</v>
      </c>
      <c r="PI78" s="225">
        <f>IF(PI$19-'様式３（療養者名簿）（⑤の場合）'!$BD83+1&lt;=15,IF(PI$19&gt;='様式３（療養者名簿）（⑤の場合）'!$BD83,IF(PI$19&lt;='様式３（療養者名簿）（⑤の場合）'!$BE83,1,0),0),0)</f>
        <v>0</v>
      </c>
      <c r="PJ78" s="225">
        <f>IF(PJ$19-'様式３（療養者名簿）（⑤の場合）'!$BD83+1&lt;=15,IF(PJ$19&gt;='様式３（療養者名簿）（⑤の場合）'!$BD83,IF(PJ$19&lt;='様式３（療養者名簿）（⑤の場合）'!$BE83,1,0),0),0)</f>
        <v>0</v>
      </c>
      <c r="PK78" s="225">
        <f>IF(PK$19-'様式３（療養者名簿）（⑤の場合）'!$BD83+1&lt;=15,IF(PK$19&gt;='様式３（療養者名簿）（⑤の場合）'!$BD83,IF(PK$19&lt;='様式３（療養者名簿）（⑤の場合）'!$BE83,1,0),0),0)</f>
        <v>0</v>
      </c>
      <c r="PL78" s="225">
        <f>IF(PL$19-'様式３（療養者名簿）（⑤の場合）'!$BD83+1&lt;=15,IF(PL$19&gt;='様式３（療養者名簿）（⑤の場合）'!$BD83,IF(PL$19&lt;='様式３（療養者名簿）（⑤の場合）'!$BE83,1,0),0),0)</f>
        <v>0</v>
      </c>
      <c r="PM78" s="225">
        <f>IF(PM$19-'様式３（療養者名簿）（⑤の場合）'!$BD83+1&lt;=15,IF(PM$19&gt;='様式３（療養者名簿）（⑤の場合）'!$BD83,IF(PM$19&lt;='様式３（療養者名簿）（⑤の場合）'!$BE83,1,0),0),0)</f>
        <v>0</v>
      </c>
      <c r="PN78" s="225">
        <f>IF(PN$19-'様式３（療養者名簿）（⑤の場合）'!$BD83+1&lt;=15,IF(PN$19&gt;='様式３（療養者名簿）（⑤の場合）'!$BD83,IF(PN$19&lt;='様式３（療養者名簿）（⑤の場合）'!$BE83,1,0),0),0)</f>
        <v>0</v>
      </c>
      <c r="PO78" s="225">
        <f>IF(PO$19-'様式３（療養者名簿）（⑤の場合）'!$BD83+1&lt;=15,IF(PO$19&gt;='様式３（療養者名簿）（⑤の場合）'!$BD83,IF(PO$19&lt;='様式３（療養者名簿）（⑤の場合）'!$BE83,1,0),0),0)</f>
        <v>0</v>
      </c>
      <c r="PP78" s="225">
        <f>IF(PP$19-'様式３（療養者名簿）（⑤の場合）'!$BD83+1&lt;=15,IF(PP$19&gt;='様式３（療養者名簿）（⑤の場合）'!$BD83,IF(PP$19&lt;='様式３（療養者名簿）（⑤の場合）'!$BE83,1,0),0),0)</f>
        <v>0</v>
      </c>
      <c r="PQ78" s="225">
        <f>IF(PQ$19-'様式３（療養者名簿）（⑤の場合）'!$BD83+1&lt;=15,IF(PQ$19&gt;='様式３（療養者名簿）（⑤の場合）'!$BD83,IF(PQ$19&lt;='様式３（療養者名簿）（⑤の場合）'!$BE83,1,0),0),0)</f>
        <v>0</v>
      </c>
      <c r="PR78" s="225">
        <f>IF(PR$19-'様式３（療養者名簿）（⑤の場合）'!$BD83+1&lt;=15,IF(PR$19&gt;='様式３（療養者名簿）（⑤の場合）'!$BD83,IF(PR$19&lt;='様式３（療養者名簿）（⑤の場合）'!$BE83,1,0),0),0)</f>
        <v>0</v>
      </c>
      <c r="PS78" s="225">
        <f>IF(PS$19-'様式３（療養者名簿）（⑤の場合）'!$BD83+1&lt;=15,IF(PS$19&gt;='様式３（療養者名簿）（⑤の場合）'!$BD83,IF(PS$19&lt;='様式３（療養者名簿）（⑤の場合）'!$BE83,1,0),0),0)</f>
        <v>0</v>
      </c>
      <c r="PT78" s="225">
        <f>IF(PT$19-'様式３（療養者名簿）（⑤の場合）'!$BD83+1&lt;=15,IF(PT$19&gt;='様式３（療養者名簿）（⑤の場合）'!$BD83,IF(PT$19&lt;='様式３（療養者名簿）（⑤の場合）'!$BE83,1,0),0),0)</f>
        <v>0</v>
      </c>
      <c r="PU78" s="225">
        <f>IF(PU$19-'様式３（療養者名簿）（⑤の場合）'!$BD83+1&lt;=15,IF(PU$19&gt;='様式３（療養者名簿）（⑤の場合）'!$BD83,IF(PU$19&lt;='様式３（療養者名簿）（⑤の場合）'!$BE83,1,0),0),0)</f>
        <v>0</v>
      </c>
      <c r="PV78" s="225">
        <f>IF(PV$19-'様式３（療養者名簿）（⑤の場合）'!$BD83+1&lt;=15,IF(PV$19&gt;='様式３（療養者名簿）（⑤の場合）'!$BD83,IF(PV$19&lt;='様式３（療養者名簿）（⑤の場合）'!$BE83,1,0),0),0)</f>
        <v>0</v>
      </c>
      <c r="PW78" s="225">
        <f>IF(PW$19-'様式３（療養者名簿）（⑤の場合）'!$BD83+1&lt;=15,IF(PW$19&gt;='様式３（療養者名簿）（⑤の場合）'!$BD83,IF(PW$19&lt;='様式３（療養者名簿）（⑤の場合）'!$BE83,1,0),0),0)</f>
        <v>0</v>
      </c>
      <c r="PX78" s="225">
        <f>IF(PX$19-'様式３（療養者名簿）（⑤の場合）'!$BD83+1&lt;=15,IF(PX$19&gt;='様式３（療養者名簿）（⑤の場合）'!$BD83,IF(PX$19&lt;='様式３（療養者名簿）（⑤の場合）'!$BE83,1,0),0),0)</f>
        <v>0</v>
      </c>
      <c r="PY78" s="225">
        <f>IF(PY$19-'様式３（療養者名簿）（⑤の場合）'!$BD83+1&lt;=15,IF(PY$19&gt;='様式３（療養者名簿）（⑤の場合）'!$BD83,IF(PY$19&lt;='様式３（療養者名簿）（⑤の場合）'!$BE83,1,0),0),0)</f>
        <v>0</v>
      </c>
      <c r="PZ78" s="225">
        <f>IF(PZ$19-'様式３（療養者名簿）（⑤の場合）'!$BD83+1&lt;=15,IF(PZ$19&gt;='様式３（療養者名簿）（⑤の場合）'!$BD83,IF(PZ$19&lt;='様式３（療養者名簿）（⑤の場合）'!$BE83,1,0),0),0)</f>
        <v>0</v>
      </c>
      <c r="QA78" s="225">
        <f>IF(QA$19-'様式３（療養者名簿）（⑤の場合）'!$BD83+1&lt;=15,IF(QA$19&gt;='様式３（療養者名簿）（⑤の場合）'!$BD83,IF(QA$19&lt;='様式３（療養者名簿）（⑤の場合）'!$BE83,1,0),0),0)</f>
        <v>0</v>
      </c>
      <c r="QB78" s="225">
        <f>IF(QB$19-'様式３（療養者名簿）（⑤の場合）'!$BD83+1&lt;=15,IF(QB$19&gt;='様式３（療養者名簿）（⑤の場合）'!$BD83,IF(QB$19&lt;='様式３（療養者名簿）（⑤の場合）'!$BE83,1,0),0),0)</f>
        <v>0</v>
      </c>
      <c r="QC78" s="225">
        <f>IF(QC$19-'様式３（療養者名簿）（⑤の場合）'!$BD83+1&lt;=15,IF(QC$19&gt;='様式３（療養者名簿）（⑤の場合）'!$BD83,IF(QC$19&lt;='様式３（療養者名簿）（⑤の場合）'!$BE83,1,0),0),0)</f>
        <v>0</v>
      </c>
      <c r="QD78" s="225">
        <f>IF(QD$19-'様式３（療養者名簿）（⑤の場合）'!$BD83+1&lt;=15,IF(QD$19&gt;='様式３（療養者名簿）（⑤の場合）'!$BD83,IF(QD$19&lt;='様式３（療養者名簿）（⑤の場合）'!$BE83,1,0),0),0)</f>
        <v>0</v>
      </c>
      <c r="QE78" s="225">
        <f>IF(QE$19-'様式３（療養者名簿）（⑤の場合）'!$BD83+1&lt;=15,IF(QE$19&gt;='様式３（療養者名簿）（⑤の場合）'!$BD83,IF(QE$19&lt;='様式３（療養者名簿）（⑤の場合）'!$BE83,1,0),0),0)</f>
        <v>0</v>
      </c>
      <c r="QF78" s="225">
        <f>IF(QF$19-'様式３（療養者名簿）（⑤の場合）'!$BD83+1&lt;=15,IF(QF$19&gt;='様式３（療養者名簿）（⑤の場合）'!$BD83,IF(QF$19&lt;='様式３（療養者名簿）（⑤の場合）'!$BE83,1,0),0),0)</f>
        <v>0</v>
      </c>
      <c r="QG78" s="225">
        <f>IF(QG$19-'様式３（療養者名簿）（⑤の場合）'!$BD83+1&lt;=15,IF(QG$19&gt;='様式３（療養者名簿）（⑤の場合）'!$BD83,IF(QG$19&lt;='様式３（療養者名簿）（⑤の場合）'!$BE83,1,0),0),0)</f>
        <v>0</v>
      </c>
      <c r="QH78" s="225">
        <f>IF(QH$19-'様式３（療養者名簿）（⑤の場合）'!$BD83+1&lt;=15,IF(QH$19&gt;='様式３（療養者名簿）（⑤の場合）'!$BD83,IF(QH$19&lt;='様式３（療養者名簿）（⑤の場合）'!$BE83,1,0),0),0)</f>
        <v>0</v>
      </c>
      <c r="QI78" s="225">
        <f>IF(QI$19-'様式３（療養者名簿）（⑤の場合）'!$BD83+1&lt;=15,IF(QI$19&gt;='様式３（療養者名簿）（⑤の場合）'!$BD83,IF(QI$19&lt;='様式３（療養者名簿）（⑤の場合）'!$BE83,1,0),0),0)</f>
        <v>0</v>
      </c>
      <c r="QJ78" s="225">
        <f>IF(QJ$19-'様式３（療養者名簿）（⑤の場合）'!$BD83+1&lt;=15,IF(QJ$19&gt;='様式３（療養者名簿）（⑤の場合）'!$BD83,IF(QJ$19&lt;='様式３（療養者名簿）（⑤の場合）'!$BE83,1,0),0),0)</f>
        <v>0</v>
      </c>
      <c r="QK78" s="225">
        <f>IF(QK$19-'様式３（療養者名簿）（⑤の場合）'!$BD83+1&lt;=15,IF(QK$19&gt;='様式３（療養者名簿）（⑤の場合）'!$BD83,IF(QK$19&lt;='様式３（療養者名簿）（⑤の場合）'!$BE83,1,0),0),0)</f>
        <v>0</v>
      </c>
      <c r="QL78" s="225">
        <f>IF(QL$19-'様式３（療養者名簿）（⑤の場合）'!$BD83+1&lt;=15,IF(QL$19&gt;='様式３（療養者名簿）（⑤の場合）'!$BD83,IF(QL$19&lt;='様式３（療養者名簿）（⑤の場合）'!$BE83,1,0),0),0)</f>
        <v>0</v>
      </c>
      <c r="QM78" s="225">
        <f>IF(QM$19-'様式３（療養者名簿）（⑤の場合）'!$BD83+1&lt;=15,IF(QM$19&gt;='様式３（療養者名簿）（⑤の場合）'!$BD83,IF(QM$19&lt;='様式３（療養者名簿）（⑤の場合）'!$BE83,1,0),0),0)</f>
        <v>0</v>
      </c>
      <c r="QN78" s="225">
        <f>IF(QN$19-'様式３（療養者名簿）（⑤の場合）'!$BD83+1&lt;=15,IF(QN$19&gt;='様式３（療養者名簿）（⑤の場合）'!$BD83,IF(QN$19&lt;='様式３（療養者名簿）（⑤の場合）'!$BE83,1,0),0),0)</f>
        <v>0</v>
      </c>
      <c r="QO78" s="225">
        <f>IF(QO$19-'様式３（療養者名簿）（⑤の場合）'!$BD83+1&lt;=15,IF(QO$19&gt;='様式３（療養者名簿）（⑤の場合）'!$BD83,IF(QO$19&lt;='様式３（療養者名簿）（⑤の場合）'!$BE83,1,0),0),0)</f>
        <v>0</v>
      </c>
      <c r="QP78" s="225">
        <f>IF(QP$19-'様式３（療養者名簿）（⑤の場合）'!$BD83+1&lt;=15,IF(QP$19&gt;='様式３（療養者名簿）（⑤の場合）'!$BD83,IF(QP$19&lt;='様式３（療養者名簿）（⑤の場合）'!$BE83,1,0),0),0)</f>
        <v>0</v>
      </c>
      <c r="QQ78" s="225">
        <f>IF(QQ$19-'様式３（療養者名簿）（⑤の場合）'!$BD83+1&lt;=15,IF(QQ$19&gt;='様式３（療養者名簿）（⑤の場合）'!$BD83,IF(QQ$19&lt;='様式３（療養者名簿）（⑤の場合）'!$BE83,1,0),0),0)</f>
        <v>0</v>
      </c>
      <c r="QR78" s="225">
        <f>IF(QR$19-'様式３（療養者名簿）（⑤の場合）'!$BD83+1&lt;=15,IF(QR$19&gt;='様式３（療養者名簿）（⑤の場合）'!$BD83,IF(QR$19&lt;='様式３（療養者名簿）（⑤の場合）'!$BE83,1,0),0),0)</f>
        <v>0</v>
      </c>
      <c r="QS78" s="225">
        <f>IF(QS$19-'様式３（療養者名簿）（⑤の場合）'!$BD83+1&lt;=15,IF(QS$19&gt;='様式３（療養者名簿）（⑤の場合）'!$BD83,IF(QS$19&lt;='様式３（療養者名簿）（⑤の場合）'!$BE83,1,0),0),0)</f>
        <v>0</v>
      </c>
      <c r="QT78" s="225">
        <f>IF(QT$19-'様式３（療養者名簿）（⑤の場合）'!$BD83+1&lt;=15,IF(QT$19&gt;='様式３（療養者名簿）（⑤の場合）'!$BD83,IF(QT$19&lt;='様式３（療養者名簿）（⑤の場合）'!$BE83,1,0),0),0)</f>
        <v>0</v>
      </c>
      <c r="QU78" s="225">
        <f>IF(QU$19-'様式３（療養者名簿）（⑤の場合）'!$BD83+1&lt;=15,IF(QU$19&gt;='様式３（療養者名簿）（⑤の場合）'!$BD83,IF(QU$19&lt;='様式３（療養者名簿）（⑤の場合）'!$BE83,1,0),0),0)</f>
        <v>0</v>
      </c>
      <c r="QV78" s="225">
        <f>IF(QV$19-'様式３（療養者名簿）（⑤の場合）'!$BD83+1&lt;=15,IF(QV$19&gt;='様式３（療養者名簿）（⑤の場合）'!$BD83,IF(QV$19&lt;='様式３（療養者名簿）（⑤の場合）'!$BE83,1,0),0),0)</f>
        <v>0</v>
      </c>
      <c r="QW78" s="225">
        <f>IF(QW$19-'様式３（療養者名簿）（⑤の場合）'!$BD83+1&lt;=15,IF(QW$19&gt;='様式３（療養者名簿）（⑤の場合）'!$BD83,IF(QW$19&lt;='様式３（療養者名簿）（⑤の場合）'!$BE83,1,0),0),0)</f>
        <v>0</v>
      </c>
      <c r="QX78" s="225">
        <f>IF(QX$19-'様式３（療養者名簿）（⑤の場合）'!$BD83+1&lt;=15,IF(QX$19&gt;='様式３（療養者名簿）（⑤の場合）'!$BD83,IF(QX$19&lt;='様式３（療養者名簿）（⑤の場合）'!$BE83,1,0),0),0)</f>
        <v>0</v>
      </c>
      <c r="QY78" s="225">
        <f>IF(QY$19-'様式３（療養者名簿）（⑤の場合）'!$BD83+1&lt;=15,IF(QY$19&gt;='様式３（療養者名簿）（⑤の場合）'!$BD83,IF(QY$19&lt;='様式３（療養者名簿）（⑤の場合）'!$BE83,1,0),0),0)</f>
        <v>0</v>
      </c>
      <c r="QZ78" s="225">
        <f>IF(QZ$19-'様式３（療養者名簿）（⑤の場合）'!$BD83+1&lt;=15,IF(QZ$19&gt;='様式３（療養者名簿）（⑤の場合）'!$BD83,IF(QZ$19&lt;='様式３（療養者名簿）（⑤の場合）'!$BE83,1,0),0),0)</f>
        <v>0</v>
      </c>
      <c r="RA78" s="225">
        <f>IF(RA$19-'様式３（療養者名簿）（⑤の場合）'!$BD83+1&lt;=15,IF(RA$19&gt;='様式３（療養者名簿）（⑤の場合）'!$BD83,IF(RA$19&lt;='様式３（療養者名簿）（⑤の場合）'!$BE83,1,0),0),0)</f>
        <v>0</v>
      </c>
      <c r="RB78" s="225">
        <f>IF(RB$19-'様式３（療養者名簿）（⑤の場合）'!$BD83+1&lt;=15,IF(RB$19&gt;='様式３（療養者名簿）（⑤の場合）'!$BD83,IF(RB$19&lt;='様式３（療養者名簿）（⑤の場合）'!$BE83,1,0),0),0)</f>
        <v>0</v>
      </c>
      <c r="RC78" s="225">
        <f>IF(RC$19-'様式３（療養者名簿）（⑤の場合）'!$BD83+1&lt;=15,IF(RC$19&gt;='様式３（療養者名簿）（⑤の場合）'!$BD83,IF(RC$19&lt;='様式３（療養者名簿）（⑤の場合）'!$BE83,1,0),0),0)</f>
        <v>0</v>
      </c>
      <c r="RD78" s="225">
        <f>IF(RD$19-'様式３（療養者名簿）（⑤の場合）'!$BD83+1&lt;=15,IF(RD$19&gt;='様式３（療養者名簿）（⑤の場合）'!$BD83,IF(RD$19&lt;='様式３（療養者名簿）（⑤の場合）'!$BE83,1,0),0),0)</f>
        <v>0</v>
      </c>
      <c r="RE78" s="225">
        <f>IF(RE$19-'様式３（療養者名簿）（⑤の場合）'!$BD83+1&lt;=15,IF(RE$19&gt;='様式３（療養者名簿）（⑤の場合）'!$BD83,IF(RE$19&lt;='様式３（療養者名簿）（⑤の場合）'!$BE83,1,0),0),0)</f>
        <v>0</v>
      </c>
      <c r="RF78" s="225">
        <f>IF(RF$19-'様式３（療養者名簿）（⑤の場合）'!$BD83+1&lt;=15,IF(RF$19&gt;='様式３（療養者名簿）（⑤の場合）'!$BD83,IF(RF$19&lt;='様式３（療養者名簿）（⑤の場合）'!$BE83,1,0),0),0)</f>
        <v>0</v>
      </c>
      <c r="RG78" s="225">
        <f>IF(RG$19-'様式３（療養者名簿）（⑤の場合）'!$BD83+1&lt;=15,IF(RG$19&gt;='様式３（療養者名簿）（⑤の場合）'!$BD83,IF(RG$19&lt;='様式３（療養者名簿）（⑤の場合）'!$BE83,1,0),0),0)</f>
        <v>0</v>
      </c>
      <c r="RH78" s="225">
        <f>IF(RH$19-'様式３（療養者名簿）（⑤の場合）'!$BD83+1&lt;=15,IF(RH$19&gt;='様式３（療養者名簿）（⑤の場合）'!$BD83,IF(RH$19&lt;='様式３（療養者名簿）（⑤の場合）'!$BE83,1,0),0),0)</f>
        <v>0</v>
      </c>
      <c r="RI78" s="225">
        <f>IF(RI$19-'様式３（療養者名簿）（⑤の場合）'!$BD83+1&lt;=15,IF(RI$19&gt;='様式３（療養者名簿）（⑤の場合）'!$BD83,IF(RI$19&lt;='様式３（療養者名簿）（⑤の場合）'!$BE83,1,0),0),0)</f>
        <v>0</v>
      </c>
      <c r="RJ78" s="225">
        <f>IF(RJ$19-'様式３（療養者名簿）（⑤の場合）'!$BD83+1&lt;=15,IF(RJ$19&gt;='様式３（療養者名簿）（⑤の場合）'!$BD83,IF(RJ$19&lt;='様式３（療養者名簿）（⑤の場合）'!$BE83,1,0),0),0)</f>
        <v>0</v>
      </c>
      <c r="RK78" s="225">
        <f>IF(RK$19-'様式３（療養者名簿）（⑤の場合）'!$BD83+1&lt;=15,IF(RK$19&gt;='様式３（療養者名簿）（⑤の場合）'!$BD83,IF(RK$19&lt;='様式３（療養者名簿）（⑤の場合）'!$BE83,1,0),0),0)</f>
        <v>0</v>
      </c>
      <c r="RL78" s="225">
        <f>IF(RL$19-'様式３（療養者名簿）（⑤の場合）'!$BD83+1&lt;=15,IF(RL$19&gt;='様式３（療養者名簿）（⑤の場合）'!$BD83,IF(RL$19&lt;='様式３（療養者名簿）（⑤の場合）'!$BE83,1,0),0),0)</f>
        <v>0</v>
      </c>
      <c r="RM78" s="225">
        <f>IF(RM$19-'様式３（療養者名簿）（⑤の場合）'!$BD83+1&lt;=15,IF(RM$19&gt;='様式３（療養者名簿）（⑤の場合）'!$BD83,IF(RM$19&lt;='様式３（療養者名簿）（⑤の場合）'!$BE83,1,0),0),0)</f>
        <v>0</v>
      </c>
      <c r="RN78" s="225">
        <f>IF(RN$19-'様式３（療養者名簿）（⑤の場合）'!$BD83+1&lt;=15,IF(RN$19&gt;='様式３（療養者名簿）（⑤の場合）'!$BD83,IF(RN$19&lt;='様式３（療養者名簿）（⑤の場合）'!$BE83,1,0),0),0)</f>
        <v>0</v>
      </c>
      <c r="RO78" s="225">
        <f>IF(RO$19-'様式３（療養者名簿）（⑤の場合）'!$BD83+1&lt;=15,IF(RO$19&gt;='様式３（療養者名簿）（⑤の場合）'!$BD83,IF(RO$19&lt;='様式３（療養者名簿）（⑤の場合）'!$BE83,1,0),0),0)</f>
        <v>0</v>
      </c>
      <c r="RP78" s="225">
        <f>IF(RP$19-'様式３（療養者名簿）（⑤の場合）'!$BD83+1&lt;=15,IF(RP$19&gt;='様式３（療養者名簿）（⑤の場合）'!$BD83,IF(RP$19&lt;='様式３（療養者名簿）（⑤の場合）'!$BE83,1,0),0),0)</f>
        <v>0</v>
      </c>
      <c r="RQ78" s="225">
        <f>IF(RQ$19-'様式３（療養者名簿）（⑤の場合）'!$BD83+1&lt;=15,IF(RQ$19&gt;='様式３（療養者名簿）（⑤の場合）'!$BD83,IF(RQ$19&lt;='様式３（療養者名簿）（⑤の場合）'!$BE83,1,0),0),0)</f>
        <v>0</v>
      </c>
      <c r="RR78" s="225">
        <f>IF(RR$19-'様式３（療養者名簿）（⑤の場合）'!$BD83+1&lt;=15,IF(RR$19&gt;='様式３（療養者名簿）（⑤の場合）'!$BD83,IF(RR$19&lt;='様式３（療養者名簿）（⑤の場合）'!$BE83,1,0),0),0)</f>
        <v>0</v>
      </c>
      <c r="RS78" s="225">
        <f>IF(RS$19-'様式３（療養者名簿）（⑤の場合）'!$BD83+1&lt;=15,IF(RS$19&gt;='様式３（療養者名簿）（⑤の場合）'!$BD83,IF(RS$19&lt;='様式３（療養者名簿）（⑤の場合）'!$BE83,1,0),0),0)</f>
        <v>0</v>
      </c>
      <c r="RT78" s="225">
        <f>IF(RT$19-'様式３（療養者名簿）（⑤の場合）'!$BD83+1&lt;=15,IF(RT$19&gt;='様式３（療養者名簿）（⑤の場合）'!$BD83,IF(RT$19&lt;='様式３（療養者名簿）（⑤の場合）'!$BE83,1,0),0),0)</f>
        <v>0</v>
      </c>
      <c r="RU78" s="225">
        <f>IF(RU$19-'様式３（療養者名簿）（⑤の場合）'!$BD83+1&lt;=15,IF(RU$19&gt;='様式３（療養者名簿）（⑤の場合）'!$BD83,IF(RU$19&lt;='様式３（療養者名簿）（⑤の場合）'!$BE83,1,0),0),0)</f>
        <v>0</v>
      </c>
      <c r="RV78" s="225">
        <f>IF(RV$19-'様式３（療養者名簿）（⑤の場合）'!$BD83+1&lt;=15,IF(RV$19&gt;='様式３（療養者名簿）（⑤の場合）'!$BD83,IF(RV$19&lt;='様式３（療養者名簿）（⑤の場合）'!$BE83,1,0),0),0)</f>
        <v>0</v>
      </c>
      <c r="RW78" s="225">
        <f>IF(RW$19-'様式３（療養者名簿）（⑤の場合）'!$BD83+1&lt;=15,IF(RW$19&gt;='様式３（療養者名簿）（⑤の場合）'!$BD83,IF(RW$19&lt;='様式３（療養者名簿）（⑤の場合）'!$BE83,1,0),0),0)</f>
        <v>0</v>
      </c>
      <c r="RX78" s="225">
        <f>IF(RX$19-'様式３（療養者名簿）（⑤の場合）'!$BD83+1&lt;=15,IF(RX$19&gt;='様式３（療養者名簿）（⑤の場合）'!$BD83,IF(RX$19&lt;='様式３（療養者名簿）（⑤の場合）'!$BE83,1,0),0),0)</f>
        <v>0</v>
      </c>
      <c r="RY78" s="225">
        <f>IF(RY$19-'様式３（療養者名簿）（⑤の場合）'!$BD83+1&lt;=15,IF(RY$19&gt;='様式３（療養者名簿）（⑤の場合）'!$BD83,IF(RY$19&lt;='様式３（療養者名簿）（⑤の場合）'!$BE83,1,0),0),0)</f>
        <v>0</v>
      </c>
      <c r="RZ78" s="225">
        <f>IF(RZ$19-'様式３（療養者名簿）（⑤の場合）'!$BD83+1&lt;=15,IF(RZ$19&gt;='様式３（療養者名簿）（⑤の場合）'!$BD83,IF(RZ$19&lt;='様式３（療養者名簿）（⑤の場合）'!$BE83,1,0),0),0)</f>
        <v>0</v>
      </c>
      <c r="SA78" s="225">
        <f>IF(SA$19-'様式３（療養者名簿）（⑤の場合）'!$BD83+1&lt;=15,IF(SA$19&gt;='様式３（療養者名簿）（⑤の場合）'!$BD83,IF(SA$19&lt;='様式３（療養者名簿）（⑤の場合）'!$BE83,1,0),0),0)</f>
        <v>0</v>
      </c>
      <c r="SB78" s="225">
        <f>IF(SB$19-'様式３（療養者名簿）（⑤の場合）'!$BD83+1&lt;=15,IF(SB$19&gt;='様式３（療養者名簿）（⑤の場合）'!$BD83,IF(SB$19&lt;='様式３（療養者名簿）（⑤の場合）'!$BE83,1,0),0),0)</f>
        <v>0</v>
      </c>
      <c r="SC78" s="225">
        <f>IF(SC$19-'様式３（療養者名簿）（⑤の場合）'!$BD83+1&lt;=15,IF(SC$19&gt;='様式３（療養者名簿）（⑤の場合）'!$BD83,IF(SC$19&lt;='様式３（療養者名簿）（⑤の場合）'!$BE83,1,0),0),0)</f>
        <v>0</v>
      </c>
      <c r="SD78" s="225">
        <f>IF(SD$19-'様式３（療養者名簿）（⑤の場合）'!$BD83+1&lt;=15,IF(SD$19&gt;='様式３（療養者名簿）（⑤の場合）'!$BD83,IF(SD$19&lt;='様式３（療養者名簿）（⑤の場合）'!$BE83,1,0),0),0)</f>
        <v>0</v>
      </c>
      <c r="SE78" s="225">
        <f>IF(SE$19-'様式３（療養者名簿）（⑤の場合）'!$BD83+1&lt;=15,IF(SE$19&gt;='様式３（療養者名簿）（⑤の場合）'!$BD83,IF(SE$19&lt;='様式３（療養者名簿）（⑤の場合）'!$BE83,1,0),0),0)</f>
        <v>0</v>
      </c>
      <c r="SF78" s="225">
        <f>IF(SF$19-'様式３（療養者名簿）（⑤の場合）'!$BD83+1&lt;=15,IF(SF$19&gt;='様式３（療養者名簿）（⑤の場合）'!$BD83,IF(SF$19&lt;='様式３（療養者名簿）（⑤の場合）'!$BE83,1,0),0),0)</f>
        <v>0</v>
      </c>
      <c r="SG78" s="225">
        <f>IF(SG$19-'様式３（療養者名簿）（⑤の場合）'!$BD83+1&lt;=15,IF(SG$19&gt;='様式３（療養者名簿）（⑤の場合）'!$BD83,IF(SG$19&lt;='様式３（療養者名簿）（⑤の場合）'!$BE83,1,0),0),0)</f>
        <v>0</v>
      </c>
      <c r="SH78" s="225">
        <f>IF(SH$19-'様式３（療養者名簿）（⑤の場合）'!$BD83+1&lt;=15,IF(SH$19&gt;='様式３（療養者名簿）（⑤の場合）'!$BD83,IF(SH$19&lt;='様式３（療養者名簿）（⑤の場合）'!$BE83,1,0),0),0)</f>
        <v>0</v>
      </c>
      <c r="SI78" s="225">
        <f>IF(SI$19-'様式３（療養者名簿）（⑤の場合）'!$BD83+1&lt;=15,IF(SI$19&gt;='様式３（療養者名簿）（⑤の場合）'!$BD83,IF(SI$19&lt;='様式３（療養者名簿）（⑤の場合）'!$BE83,1,0),0),0)</f>
        <v>0</v>
      </c>
      <c r="SJ78" s="225">
        <f>IF(SJ$19-'様式３（療養者名簿）（⑤の場合）'!$BD83+1&lt;=15,IF(SJ$19&gt;='様式３（療養者名簿）（⑤の場合）'!$BD83,IF(SJ$19&lt;='様式３（療養者名簿）（⑤の場合）'!$BE83,1,0),0),0)</f>
        <v>0</v>
      </c>
      <c r="SK78" s="225">
        <f>IF(SK$19-'様式３（療養者名簿）（⑤の場合）'!$BD83+1&lt;=15,IF(SK$19&gt;='様式３（療養者名簿）（⑤の場合）'!$BD83,IF(SK$19&lt;='様式３（療養者名簿）（⑤の場合）'!$BE83,1,0),0),0)</f>
        <v>0</v>
      </c>
      <c r="SL78" s="225">
        <f>IF(SL$19-'様式３（療養者名簿）（⑤の場合）'!$BD83+1&lt;=15,IF(SL$19&gt;='様式３（療養者名簿）（⑤の場合）'!$BD83,IF(SL$19&lt;='様式３（療養者名簿）（⑤の場合）'!$BE83,1,0),0),0)</f>
        <v>0</v>
      </c>
      <c r="SM78" s="225">
        <f>IF(SM$19-'様式３（療養者名簿）（⑤の場合）'!$BD83+1&lt;=15,IF(SM$19&gt;='様式３（療養者名簿）（⑤の場合）'!$BD83,IF(SM$19&lt;='様式３（療養者名簿）（⑤の場合）'!$BE83,1,0),0),0)</f>
        <v>0</v>
      </c>
      <c r="SN78" s="225">
        <f>IF(SN$19-'様式３（療養者名簿）（⑤の場合）'!$BD83+1&lt;=15,IF(SN$19&gt;='様式３（療養者名簿）（⑤の場合）'!$BD83,IF(SN$19&lt;='様式３（療養者名簿）（⑤の場合）'!$BE83,1,0),0),0)</f>
        <v>0</v>
      </c>
      <c r="SO78" s="225">
        <f>IF(SO$19-'様式３（療養者名簿）（⑤の場合）'!$BD83+1&lt;=15,IF(SO$19&gt;='様式３（療養者名簿）（⑤の場合）'!$BD83,IF(SO$19&lt;='様式３（療養者名簿）（⑤の場合）'!$BE83,1,0),0),0)</f>
        <v>0</v>
      </c>
      <c r="SP78" s="225">
        <f>IF(SP$19-'様式３（療養者名簿）（⑤の場合）'!$BD83+1&lt;=15,IF(SP$19&gt;='様式３（療養者名簿）（⑤の場合）'!$BD83,IF(SP$19&lt;='様式３（療養者名簿）（⑤の場合）'!$BE83,1,0),0),0)</f>
        <v>0</v>
      </c>
      <c r="SQ78" s="225">
        <f>IF(SQ$19-'様式３（療養者名簿）（⑤の場合）'!$BD83+1&lt;=15,IF(SQ$19&gt;='様式３（療養者名簿）（⑤の場合）'!$BD83,IF(SQ$19&lt;='様式３（療養者名簿）（⑤の場合）'!$BE83,1,0),0),0)</f>
        <v>0</v>
      </c>
      <c r="SR78" s="225">
        <f>IF(SR$19-'様式３（療養者名簿）（⑤の場合）'!$BD83+1&lt;=15,IF(SR$19&gt;='様式３（療養者名簿）（⑤の場合）'!$BD83,IF(SR$19&lt;='様式３（療養者名簿）（⑤の場合）'!$BE83,1,0),0),0)</f>
        <v>0</v>
      </c>
      <c r="SS78" s="225">
        <f>IF(SS$19-'様式３（療養者名簿）（⑤の場合）'!$BD83+1&lt;=15,IF(SS$19&gt;='様式３（療養者名簿）（⑤の場合）'!$BD83,IF(SS$19&lt;='様式３（療養者名簿）（⑤の場合）'!$BE83,1,0),0),0)</f>
        <v>0</v>
      </c>
      <c r="ST78" s="225">
        <f>IF(ST$19-'様式３（療養者名簿）（⑤の場合）'!$BD83+1&lt;=15,IF(ST$19&gt;='様式３（療養者名簿）（⑤の場合）'!$BD83,IF(ST$19&lt;='様式３（療養者名簿）（⑤の場合）'!$BE83,1,0),0),0)</f>
        <v>0</v>
      </c>
      <c r="SU78" s="225">
        <f>IF(SU$19-'様式３（療養者名簿）（⑤の場合）'!$BD83+1&lt;=15,IF(SU$19&gt;='様式３（療養者名簿）（⑤の場合）'!$BD83,IF(SU$19&lt;='様式３（療養者名簿）（⑤の場合）'!$BE83,1,0),0),0)</f>
        <v>0</v>
      </c>
      <c r="SV78" s="225">
        <f>IF(SV$19-'様式３（療養者名簿）（⑤の場合）'!$BD83+1&lt;=15,IF(SV$19&gt;='様式３（療養者名簿）（⑤の場合）'!$BD83,IF(SV$19&lt;='様式３（療養者名簿）（⑤の場合）'!$BE83,1,0),0),0)</f>
        <v>0</v>
      </c>
      <c r="SW78" s="225">
        <f>IF(SW$19-'様式３（療養者名簿）（⑤の場合）'!$BD83+1&lt;=15,IF(SW$19&gt;='様式３（療養者名簿）（⑤の場合）'!$BD83,IF(SW$19&lt;='様式３（療養者名簿）（⑤の場合）'!$BE83,1,0),0),0)</f>
        <v>0</v>
      </c>
      <c r="SX78" s="225">
        <f>IF(SX$19-'様式３（療養者名簿）（⑤の場合）'!$BD83+1&lt;=15,IF(SX$19&gt;='様式３（療養者名簿）（⑤の場合）'!$BD83,IF(SX$19&lt;='様式３（療養者名簿）（⑤の場合）'!$BE83,1,0),0),0)</f>
        <v>0</v>
      </c>
      <c r="SY78" s="225">
        <f>IF(SY$19-'様式３（療養者名簿）（⑤の場合）'!$BD83+1&lt;=15,IF(SY$19&gt;='様式３（療養者名簿）（⑤の場合）'!$BD83,IF(SY$19&lt;='様式３（療養者名簿）（⑤の場合）'!$BE83,1,0),0),0)</f>
        <v>0</v>
      </c>
      <c r="SZ78" s="225">
        <f>IF(SZ$19-'様式３（療養者名簿）（⑤の場合）'!$BD83+1&lt;=15,IF(SZ$19&gt;='様式３（療養者名簿）（⑤の場合）'!$BD83,IF(SZ$19&lt;='様式３（療養者名簿）（⑤の場合）'!$BE83,1,0),0),0)</f>
        <v>0</v>
      </c>
      <c r="TA78" s="225">
        <f>IF(TA$19-'様式３（療養者名簿）（⑤の場合）'!$BD83+1&lt;=15,IF(TA$19&gt;='様式３（療養者名簿）（⑤の場合）'!$BD83,IF(TA$19&lt;='様式３（療養者名簿）（⑤の場合）'!$BE83,1,0),0),0)</f>
        <v>0</v>
      </c>
      <c r="TB78" s="225">
        <f>IF(TB$19-'様式３（療養者名簿）（⑤の場合）'!$BD83+1&lt;=15,IF(TB$19&gt;='様式３（療養者名簿）（⑤の場合）'!$BD83,IF(TB$19&lt;='様式３（療養者名簿）（⑤の場合）'!$BE83,1,0),0),0)</f>
        <v>0</v>
      </c>
      <c r="TC78" s="225">
        <f>IF(TC$19-'様式３（療養者名簿）（⑤の場合）'!$BD83+1&lt;=15,IF(TC$19&gt;='様式３（療養者名簿）（⑤の場合）'!$BD83,IF(TC$19&lt;='様式３（療養者名簿）（⑤の場合）'!$BE83,1,0),0),0)</f>
        <v>0</v>
      </c>
      <c r="TD78" s="225">
        <f>IF(TD$19-'様式３（療養者名簿）（⑤の場合）'!$BD83+1&lt;=15,IF(TD$19&gt;='様式３（療養者名簿）（⑤の場合）'!$BD83,IF(TD$19&lt;='様式３（療養者名簿）（⑤の場合）'!$BE83,1,0),0),0)</f>
        <v>0</v>
      </c>
      <c r="TE78" s="225">
        <f>IF(TE$19-'様式３（療養者名簿）（⑤の場合）'!$BD83+1&lt;=15,IF(TE$19&gt;='様式３（療養者名簿）（⑤の場合）'!$BD83,IF(TE$19&lt;='様式３（療養者名簿）（⑤の場合）'!$BE83,1,0),0),0)</f>
        <v>0</v>
      </c>
      <c r="TF78" s="225">
        <f>IF(TF$19-'様式３（療養者名簿）（⑤の場合）'!$BD83+1&lt;=15,IF(TF$19&gt;='様式３（療養者名簿）（⑤の場合）'!$BD83,IF(TF$19&lt;='様式３（療養者名簿）（⑤の場合）'!$BE83,1,0),0),0)</f>
        <v>0</v>
      </c>
      <c r="TG78" s="225">
        <f>IF(TG$19-'様式３（療養者名簿）（⑤の場合）'!$BD83+1&lt;=15,IF(TG$19&gt;='様式３（療養者名簿）（⑤の場合）'!$BD83,IF(TG$19&lt;='様式３（療養者名簿）（⑤の場合）'!$BE83,1,0),0),0)</f>
        <v>0</v>
      </c>
      <c r="TH78" s="225">
        <f>IF(TH$19-'様式３（療養者名簿）（⑤の場合）'!$BD83+1&lt;=15,IF(TH$19&gt;='様式３（療養者名簿）（⑤の場合）'!$BD83,IF(TH$19&lt;='様式３（療養者名簿）（⑤の場合）'!$BE83,1,0),0),0)</f>
        <v>0</v>
      </c>
      <c r="TI78" s="225">
        <f>IF(TI$19-'様式３（療養者名簿）（⑤の場合）'!$BD83+1&lt;=15,IF(TI$19&gt;='様式３（療養者名簿）（⑤の場合）'!$BD83,IF(TI$19&lt;='様式３（療養者名簿）（⑤の場合）'!$BE83,1,0),0),0)</f>
        <v>0</v>
      </c>
      <c r="TJ78" s="225">
        <f>IF(TJ$19-'様式３（療養者名簿）（⑤の場合）'!$BD83+1&lt;=15,IF(TJ$19&gt;='様式３（療養者名簿）（⑤の場合）'!$BD83,IF(TJ$19&lt;='様式３（療養者名簿）（⑤の場合）'!$BE83,1,0),0),0)</f>
        <v>0</v>
      </c>
      <c r="TK78" s="225">
        <f>IF(TK$19-'様式３（療養者名簿）（⑤の場合）'!$BD83+1&lt;=15,IF(TK$19&gt;='様式３（療養者名簿）（⑤の場合）'!$BD83,IF(TK$19&lt;='様式３（療養者名簿）（⑤の場合）'!$BE83,1,0),0),0)</f>
        <v>0</v>
      </c>
      <c r="TL78" s="225">
        <f>IF(TL$19-'様式３（療養者名簿）（⑤の場合）'!$BD83+1&lt;=15,IF(TL$19&gt;='様式３（療養者名簿）（⑤の場合）'!$BD83,IF(TL$19&lt;='様式３（療養者名簿）（⑤の場合）'!$BE83,1,0),0),0)</f>
        <v>0</v>
      </c>
      <c r="TM78" s="225">
        <f>IF(TM$19-'様式３（療養者名簿）（⑤の場合）'!$BD83+1&lt;=15,IF(TM$19&gt;='様式３（療養者名簿）（⑤の場合）'!$BD83,IF(TM$19&lt;='様式３（療養者名簿）（⑤の場合）'!$BE83,1,0),0),0)</f>
        <v>0</v>
      </c>
      <c r="TN78" s="225">
        <f>IF(TN$19-'様式３（療養者名簿）（⑤の場合）'!$BD83+1&lt;=15,IF(TN$19&gt;='様式３（療養者名簿）（⑤の場合）'!$BD83,IF(TN$19&lt;='様式３（療養者名簿）（⑤の場合）'!$BE83,1,0),0),0)</f>
        <v>0</v>
      </c>
      <c r="TO78" s="225">
        <f>IF(TO$19-'様式３（療養者名簿）（⑤の場合）'!$BD83+1&lt;=15,IF(TO$19&gt;='様式３（療養者名簿）（⑤の場合）'!$BD83,IF(TO$19&lt;='様式３（療養者名簿）（⑤の場合）'!$BE83,1,0),0),0)</f>
        <v>0</v>
      </c>
      <c r="TP78" s="225">
        <f>IF(TP$19-'様式３（療養者名簿）（⑤の場合）'!$BD83+1&lt;=15,IF(TP$19&gt;='様式３（療養者名簿）（⑤の場合）'!$BD83,IF(TP$19&lt;='様式３（療養者名簿）（⑤の場合）'!$BE83,1,0),0),0)</f>
        <v>0</v>
      </c>
      <c r="TQ78" s="225">
        <f>IF(TQ$19-'様式３（療養者名簿）（⑤の場合）'!$BD83+1&lt;=15,IF(TQ$19&gt;='様式３（療養者名簿）（⑤の場合）'!$BD83,IF(TQ$19&lt;='様式３（療養者名簿）（⑤の場合）'!$BE83,1,0),0),0)</f>
        <v>0</v>
      </c>
      <c r="TR78" s="225">
        <f>IF(TR$19-'様式３（療養者名簿）（⑤の場合）'!$BD83+1&lt;=15,IF(TR$19&gt;='様式３（療養者名簿）（⑤の場合）'!$BD83,IF(TR$19&lt;='様式３（療養者名簿）（⑤の場合）'!$BE83,1,0),0),0)</f>
        <v>0</v>
      </c>
      <c r="TS78" s="225">
        <f>IF(TS$19-'様式３（療養者名簿）（⑤の場合）'!$BD83+1&lt;=15,IF(TS$19&gt;='様式３（療養者名簿）（⑤の場合）'!$BD83,IF(TS$19&lt;='様式３（療養者名簿）（⑤の場合）'!$BE83,1,0),0),0)</f>
        <v>0</v>
      </c>
      <c r="TT78" s="225">
        <f>IF(TT$19-'様式３（療養者名簿）（⑤の場合）'!$BD83+1&lt;=15,IF(TT$19&gt;='様式３（療養者名簿）（⑤の場合）'!$BD83,IF(TT$19&lt;='様式３（療養者名簿）（⑤の場合）'!$BE83,1,0),0),0)</f>
        <v>0</v>
      </c>
      <c r="TU78" s="225">
        <f>IF(TU$19-'様式３（療養者名簿）（⑤の場合）'!$BD83+1&lt;=15,IF(TU$19&gt;='様式３（療養者名簿）（⑤の場合）'!$BD83,IF(TU$19&lt;='様式３（療養者名簿）（⑤の場合）'!$BE83,1,0),0),0)</f>
        <v>0</v>
      </c>
      <c r="TV78" s="225">
        <f>IF(TV$19-'様式３（療養者名簿）（⑤の場合）'!$BD83+1&lt;=15,IF(TV$19&gt;='様式３（療養者名簿）（⑤の場合）'!$BD83,IF(TV$19&lt;='様式３（療養者名簿）（⑤の場合）'!$BE83,1,0),0),0)</f>
        <v>0</v>
      </c>
      <c r="TW78" s="225">
        <f>IF(TW$19-'様式３（療養者名簿）（⑤の場合）'!$BD83+1&lt;=15,IF(TW$19&gt;='様式３（療養者名簿）（⑤の場合）'!$BD83,IF(TW$19&lt;='様式３（療養者名簿）（⑤の場合）'!$BE83,1,0),0),0)</f>
        <v>0</v>
      </c>
      <c r="TX78" s="225">
        <f>IF(TX$19-'様式３（療養者名簿）（⑤の場合）'!$BD83+1&lt;=15,IF(TX$19&gt;='様式３（療養者名簿）（⑤の場合）'!$BD83,IF(TX$19&lt;='様式３（療養者名簿）（⑤の場合）'!$BE83,1,0),0),0)</f>
        <v>0</v>
      </c>
      <c r="TY78" s="225">
        <f>IF(TY$19-'様式３（療養者名簿）（⑤の場合）'!$BD83+1&lt;=15,IF(TY$19&gt;='様式３（療養者名簿）（⑤の場合）'!$BD83,IF(TY$19&lt;='様式３（療養者名簿）（⑤の場合）'!$BE83,1,0),0),0)</f>
        <v>0</v>
      </c>
      <c r="TZ78" s="225">
        <f>IF(TZ$19-'様式３（療養者名簿）（⑤の場合）'!$BD83+1&lt;=15,IF(TZ$19&gt;='様式３（療養者名簿）（⑤の場合）'!$BD83,IF(TZ$19&lt;='様式３（療養者名簿）（⑤の場合）'!$BE83,1,0),0),0)</f>
        <v>0</v>
      </c>
      <c r="UA78" s="225">
        <f>IF(UA$19-'様式３（療養者名簿）（⑤の場合）'!$BD83+1&lt;=15,IF(UA$19&gt;='様式３（療養者名簿）（⑤の場合）'!$BD83,IF(UA$19&lt;='様式３（療養者名簿）（⑤の場合）'!$BE83,1,0),0),0)</f>
        <v>0</v>
      </c>
      <c r="UB78" s="225">
        <f>IF(UB$19-'様式３（療養者名簿）（⑤の場合）'!$BD83+1&lt;=15,IF(UB$19&gt;='様式３（療養者名簿）（⑤の場合）'!$BD83,IF(UB$19&lt;='様式３（療養者名簿）（⑤の場合）'!$BE83,1,0),0),0)</f>
        <v>0</v>
      </c>
      <c r="UC78" s="225">
        <f>IF(UC$19-'様式３（療養者名簿）（⑤の場合）'!$BD83+1&lt;=15,IF(UC$19&gt;='様式３（療養者名簿）（⑤の場合）'!$BD83,IF(UC$19&lt;='様式３（療養者名簿）（⑤の場合）'!$BE83,1,0),0),0)</f>
        <v>0</v>
      </c>
      <c r="UD78" s="338">
        <f>IF(UD$19-'様式３（療養者名簿）（⑤の場合）'!$BD83+1&lt;=15,IF(UD$19&gt;='様式３（療養者名簿）（⑤の場合）'!$BD83,IF(UD$19&lt;='様式３（療養者名簿）（⑤の場合）'!$BE83,1,0),0),0)</f>
        <v>0</v>
      </c>
      <c r="UE78" s="338">
        <f>IF(UE$19-'様式３（療養者名簿）（⑤の場合）'!$BD83+1&lt;=15,IF(UE$19&gt;='様式３（療養者名簿）（⑤の場合）'!$BD83,IF(UE$19&lt;='様式３（療養者名簿）（⑤の場合）'!$BE83,1,0),0),0)</f>
        <v>0</v>
      </c>
      <c r="UF78" s="338">
        <f>IF(UF$19-'様式３（療養者名簿）（⑤の場合）'!$BD83+1&lt;=15,IF(UF$19&gt;='様式３（療養者名簿）（⑤の場合）'!$BD83,IF(UF$19&lt;='様式３（療養者名簿）（⑤の場合）'!$BE83,1,0),0),0)</f>
        <v>0</v>
      </c>
      <c r="UG78" s="338">
        <f>IF(UG$19-'様式３（療養者名簿）（⑤の場合）'!$BD83+1&lt;=15,IF(UG$19&gt;='様式３（療養者名簿）（⑤の場合）'!$BD83,IF(UG$19&lt;='様式３（療養者名簿）（⑤の場合）'!$BE83,1,0),0),0)</f>
        <v>0</v>
      </c>
      <c r="UH78" s="338">
        <f>IF(UH$19-'様式３（療養者名簿）（⑤の場合）'!$BD83+1&lt;=15,IF(UH$19&gt;='様式３（療養者名簿）（⑤の場合）'!$BD83,IF(UH$19&lt;='様式３（療養者名簿）（⑤の場合）'!$BE83,1,0),0),0)</f>
        <v>0</v>
      </c>
      <c r="UI78" s="338">
        <f>IF(UI$19-'様式３（療養者名簿）（⑤の場合）'!$BD83+1&lt;=15,IF(UI$19&gt;='様式３（療養者名簿）（⑤の場合）'!$BD83,IF(UI$19&lt;='様式３（療養者名簿）（⑤の場合）'!$BE83,1,0),0),0)</f>
        <v>0</v>
      </c>
      <c r="UJ78" s="338">
        <f>IF(UJ$19-'様式３（療養者名簿）（⑤の場合）'!$BD83+1&lt;=15,IF(UJ$19&gt;='様式３（療養者名簿）（⑤の場合）'!$BD83,IF(UJ$19&lt;='様式３（療養者名簿）（⑤の場合）'!$BE83,1,0),0),0)</f>
        <v>0</v>
      </c>
      <c r="UK78" s="338">
        <f>IF(UK$19-'様式３（療養者名簿）（⑤の場合）'!$BD83+1&lt;=15,IF(UK$19&gt;='様式３（療養者名簿）（⑤の場合）'!$BD83,IF(UK$19&lt;='様式３（療養者名簿）（⑤の場合）'!$BE83,1,0),0),0)</f>
        <v>0</v>
      </c>
      <c r="UL78" s="338">
        <f>IF(UL$19-'様式３（療養者名簿）（⑤の場合）'!$BD83+1&lt;=15,IF(UL$19&gt;='様式３（療養者名簿）（⑤の場合）'!$BD83,IF(UL$19&lt;='様式３（療養者名簿）（⑤の場合）'!$BE83,1,0),0),0)</f>
        <v>0</v>
      </c>
      <c r="UM78" s="338">
        <f>IF(UM$19-'様式３（療養者名簿）（⑤の場合）'!$BD83+1&lt;=15,IF(UM$19&gt;='様式３（療養者名簿）（⑤の場合）'!$BD83,IF(UM$19&lt;='様式３（療養者名簿）（⑤の場合）'!$BE83,1,0),0),0)</f>
        <v>0</v>
      </c>
      <c r="UN78" s="338">
        <f>IF(UN$19-'様式３（療養者名簿）（⑤の場合）'!$BD83+1&lt;=15,IF(UN$19&gt;='様式３（療養者名簿）（⑤の場合）'!$BD83,IF(UN$19&lt;='様式３（療養者名簿）（⑤の場合）'!$BE83,1,0),0),0)</f>
        <v>0</v>
      </c>
      <c r="UO78" s="338">
        <f>IF(UO$19-'様式３（療養者名簿）（⑤の場合）'!$BD83+1&lt;=15,IF(UO$19&gt;='様式３（療養者名簿）（⑤の場合）'!$BD83,IF(UO$19&lt;='様式３（療養者名簿）（⑤の場合）'!$BE83,1,0),0),0)</f>
        <v>0</v>
      </c>
      <c r="UP78" s="338">
        <f>IF(UP$19-'様式３（療養者名簿）（⑤の場合）'!$BD83+1&lt;=15,IF(UP$19&gt;='様式３（療養者名簿）（⑤の場合）'!$BD83,IF(UP$19&lt;='様式３（療養者名簿）（⑤の場合）'!$BE83,1,0),0),0)</f>
        <v>0</v>
      </c>
      <c r="UQ78" s="338">
        <f>IF(UQ$19-'様式３（療養者名簿）（⑤の場合）'!$BD83+1&lt;=15,IF(UQ$19&gt;='様式３（療養者名簿）（⑤の場合）'!$BD83,IF(UQ$19&lt;='様式３（療養者名簿）（⑤の場合）'!$BE83,1,0),0),0)</f>
        <v>0</v>
      </c>
      <c r="UR78" s="338">
        <f>IF(UR$19-'様式３（療養者名簿）（⑤の場合）'!$BD83+1&lt;=15,IF(UR$19&gt;='様式３（療養者名簿）（⑤の場合）'!$BD83,IF(UR$19&lt;='様式３（療養者名簿）（⑤の場合）'!$BE83,1,0),0),0)</f>
        <v>0</v>
      </c>
      <c r="US78" s="338">
        <f>IF(US$19-'様式３（療養者名簿）（⑤の場合）'!$BD83+1&lt;=15,IF(US$19&gt;='様式３（療養者名簿）（⑤の場合）'!$BD83,IF(US$19&lt;='様式３（療養者名簿）（⑤の場合）'!$BE83,1,0),0),0)</f>
        <v>0</v>
      </c>
      <c r="UT78" s="338">
        <f>IF(UT$19-'様式３（療養者名簿）（⑤の場合）'!$BD83+1&lt;=15,IF(UT$19&gt;='様式３（療養者名簿）（⑤の場合）'!$BD83,IF(UT$19&lt;='様式３（療養者名簿）（⑤の場合）'!$BE83,1,0),0),0)</f>
        <v>0</v>
      </c>
      <c r="UU78" s="338">
        <f>IF(UU$19-'様式３（療養者名簿）（⑤の場合）'!$BD83+1&lt;=15,IF(UU$19&gt;='様式３（療養者名簿）（⑤の場合）'!$BD83,IF(UU$19&lt;='様式３（療養者名簿）（⑤の場合）'!$BE83,1,0),0),0)</f>
        <v>0</v>
      </c>
      <c r="UV78" s="338">
        <f>IF(UV$19-'様式３（療養者名簿）（⑤の場合）'!$BD83+1&lt;=15,IF(UV$19&gt;='様式３（療養者名簿）（⑤の場合）'!$BD83,IF(UV$19&lt;='様式３（療養者名簿）（⑤の場合）'!$BE83,1,0),0),0)</f>
        <v>0</v>
      </c>
      <c r="UW78" s="338">
        <f>IF(UW$19-'様式３（療養者名簿）（⑤の場合）'!$BD83+1&lt;=15,IF(UW$19&gt;='様式３（療養者名簿）（⑤の場合）'!$BD83,IF(UW$19&lt;='様式３（療養者名簿）（⑤の場合）'!$BE83,1,0),0),0)</f>
        <v>0</v>
      </c>
      <c r="UX78" s="338">
        <f>IF(UX$19-'様式３（療養者名簿）（⑤の場合）'!$BD83+1&lt;=15,IF(UX$19&gt;='様式３（療養者名簿）（⑤の場合）'!$BD83,IF(UX$19&lt;='様式３（療養者名簿）（⑤の場合）'!$BE83,1,0),0),0)</f>
        <v>0</v>
      </c>
      <c r="UY78" s="338">
        <f>IF(UY$19-'様式３（療養者名簿）（⑤の場合）'!$BD83+1&lt;=15,IF(UY$19&gt;='様式３（療養者名簿）（⑤の場合）'!$BD83,IF(UY$19&lt;='様式３（療養者名簿）（⑤の場合）'!$BE83,1,0),0),0)</f>
        <v>0</v>
      </c>
      <c r="UZ78" s="338">
        <f>IF(UZ$19-'様式３（療養者名簿）（⑤の場合）'!$BD83+1&lt;=15,IF(UZ$19&gt;='様式３（療養者名簿）（⑤の場合）'!$BD83,IF(UZ$19&lt;='様式３（療養者名簿）（⑤の場合）'!$BE83,1,0),0),0)</f>
        <v>0</v>
      </c>
      <c r="VA78" s="338">
        <f>IF(VA$19-'様式３（療養者名簿）（⑤の場合）'!$BD83+1&lt;=15,IF(VA$19&gt;='様式３（療養者名簿）（⑤の場合）'!$BD83,IF(VA$19&lt;='様式３（療養者名簿）（⑤の場合）'!$BE83,1,0),0),0)</f>
        <v>0</v>
      </c>
      <c r="VB78" s="338">
        <f>IF(VB$19-'様式３（療養者名簿）（⑤の場合）'!$BD83+1&lt;=15,IF(VB$19&gt;='様式３（療養者名簿）（⑤の場合）'!$BD83,IF(VB$19&lt;='様式３（療養者名簿）（⑤の場合）'!$BE83,1,0),0),0)</f>
        <v>0</v>
      </c>
      <c r="VC78" s="338">
        <f>IF(VC$19-'様式３（療養者名簿）（⑤の場合）'!$BD83+1&lt;=15,IF(VC$19&gt;='様式３（療養者名簿）（⑤の場合）'!$BD83,IF(VC$19&lt;='様式３（療養者名簿）（⑤の場合）'!$BE83,1,0),0),0)</f>
        <v>0</v>
      </c>
      <c r="VD78" s="338">
        <f>IF(VD$19-'様式３（療養者名簿）（⑤の場合）'!$BD83+1&lt;=15,IF(VD$19&gt;='様式３（療養者名簿）（⑤の場合）'!$BD83,IF(VD$19&lt;='様式３（療養者名簿）（⑤の場合）'!$BE83,1,0),0),0)</f>
        <v>0</v>
      </c>
      <c r="VE78" s="338">
        <f>IF(VE$19-'様式３（療養者名簿）（⑤の場合）'!$BD83+1&lt;=15,IF(VE$19&gt;='様式３（療養者名簿）（⑤の場合）'!$BD83,IF(VE$19&lt;='様式３（療養者名簿）（⑤の場合）'!$BE83,1,0),0),0)</f>
        <v>0</v>
      </c>
      <c r="VF78" s="338">
        <f>IF(VF$19-'様式３（療養者名簿）（⑤の場合）'!$BD83+1&lt;=15,IF(VF$19&gt;='様式３（療養者名簿）（⑤の場合）'!$BD83,IF(VF$19&lt;='様式３（療養者名簿）（⑤の場合）'!$BE83,1,0),0),0)</f>
        <v>0</v>
      </c>
      <c r="VG78" s="338">
        <f>IF(VG$19-'様式３（療養者名簿）（⑤の場合）'!$BD83+1&lt;=15,IF(VG$19&gt;='様式３（療養者名簿）（⑤の場合）'!$BD83,IF(VG$19&lt;='様式３（療養者名簿）（⑤の場合）'!$BE83,1,0),0),0)</f>
        <v>0</v>
      </c>
      <c r="VH78" s="338">
        <f>IF(VH$19-'様式３（療養者名簿）（⑤の場合）'!$BD83+1&lt;=15,IF(VH$19&gt;='様式３（療養者名簿）（⑤の場合）'!$BD83,IF(VH$19&lt;='様式３（療養者名簿）（⑤の場合）'!$BE83,1,0),0),0)</f>
        <v>0</v>
      </c>
      <c r="VI78" s="338">
        <f>IF(VI$19-'様式３（療養者名簿）（⑤の場合）'!$BD83+1&lt;=15,IF(VI$19&gt;='様式３（療養者名簿）（⑤の場合）'!$BD83,IF(VI$19&lt;='様式３（療養者名簿）（⑤の場合）'!$BE83,1,0),0),0)</f>
        <v>0</v>
      </c>
      <c r="VJ78" s="338">
        <f>IF(VJ$19-'様式３（療養者名簿）（⑤の場合）'!$BD83+1&lt;=15,IF(VJ$19&gt;='様式３（療養者名簿）（⑤の場合）'!$BD83,IF(VJ$19&lt;='様式３（療養者名簿）（⑤の場合）'!$BE83,1,0),0),0)</f>
        <v>0</v>
      </c>
      <c r="VK78" s="338">
        <f>IF(VK$19-'様式３（療養者名簿）（⑤の場合）'!$BD83+1&lt;=15,IF(VK$19&gt;='様式３（療養者名簿）（⑤の場合）'!$BD83,IF(VK$19&lt;='様式３（療養者名簿）（⑤の場合）'!$BE83,1,0),0),0)</f>
        <v>0</v>
      </c>
      <c r="VL78" s="338">
        <f>IF(VL$19-'様式３（療養者名簿）（⑤の場合）'!$BD83+1&lt;=15,IF(VL$19&gt;='様式３（療養者名簿）（⑤の場合）'!$BD83,IF(VL$19&lt;='様式３（療養者名簿）（⑤の場合）'!$BE83,1,0),0),0)</f>
        <v>0</v>
      </c>
      <c r="VM78" s="338">
        <f>IF(VM$19-'様式３（療養者名簿）（⑤の場合）'!$BD83+1&lt;=15,IF(VM$19&gt;='様式３（療養者名簿）（⑤の場合）'!$BD83,IF(VM$19&lt;='様式３（療養者名簿）（⑤の場合）'!$BE83,1,0),0),0)</f>
        <v>0</v>
      </c>
      <c r="VN78" s="338">
        <f>IF(VN$19-'様式３（療養者名簿）（⑤の場合）'!$BD83+1&lt;=15,IF(VN$19&gt;='様式３（療養者名簿）（⑤の場合）'!$BD83,IF(VN$19&lt;='様式３（療養者名簿）（⑤の場合）'!$BE83,1,0),0),0)</f>
        <v>0</v>
      </c>
      <c r="VO78" s="338">
        <f>IF(VO$19-'様式３（療養者名簿）（⑤の場合）'!$BD83+1&lt;=15,IF(VO$19&gt;='様式３（療養者名簿）（⑤の場合）'!$BD83,IF(VO$19&lt;='様式３（療養者名簿）（⑤の場合）'!$BE83,1,0),0),0)</f>
        <v>0</v>
      </c>
      <c r="VP78" s="338">
        <f>IF(VP$19-'様式３（療養者名簿）（⑤の場合）'!$BD83+1&lt;=15,IF(VP$19&gt;='様式３（療養者名簿）（⑤の場合）'!$BD83,IF(VP$19&lt;='様式３（療養者名簿）（⑤の場合）'!$BE83,1,0),0),0)</f>
        <v>0</v>
      </c>
      <c r="VQ78" s="338">
        <f>IF(VQ$19-'様式３（療養者名簿）（⑤の場合）'!$BD83+1&lt;=15,IF(VQ$19&gt;='様式３（療養者名簿）（⑤の場合）'!$BD83,IF(VQ$19&lt;='様式３（療養者名簿）（⑤の場合）'!$BE83,1,0),0),0)</f>
        <v>0</v>
      </c>
      <c r="VR78" s="338">
        <f>IF(VR$19-'様式３（療養者名簿）（⑤の場合）'!$BD83+1&lt;=15,IF(VR$19&gt;='様式３（療養者名簿）（⑤の場合）'!$BD83,IF(VR$19&lt;='様式３（療養者名簿）（⑤の場合）'!$BE83,1,0),0),0)</f>
        <v>0</v>
      </c>
      <c r="VS78" s="338">
        <f>IF(VS$19-'様式３（療養者名簿）（⑤の場合）'!$BD83+1&lt;=15,IF(VS$19&gt;='様式３（療養者名簿）（⑤の場合）'!$BD83,IF(VS$19&lt;='様式３（療養者名簿）（⑤の場合）'!$BE83,1,0),0),0)</f>
        <v>0</v>
      </c>
      <c r="VT78" s="338">
        <f>IF(VT$19-'様式３（療養者名簿）（⑤の場合）'!$BD83+1&lt;=15,IF(VT$19&gt;='様式３（療養者名簿）（⑤の場合）'!$BD83,IF(VT$19&lt;='様式３（療養者名簿）（⑤の場合）'!$BE83,1,0),0),0)</f>
        <v>0</v>
      </c>
      <c r="VU78" s="338">
        <f>IF(VU$19-'様式３（療養者名簿）（⑤の場合）'!$BD83+1&lt;=15,IF(VU$19&gt;='様式３（療養者名簿）（⑤の場合）'!$BD83,IF(VU$19&lt;='様式３（療養者名簿）（⑤の場合）'!$BE83,1,0),0),0)</f>
        <v>0</v>
      </c>
      <c r="VV78" s="338">
        <f>IF(VV$19-'様式３（療養者名簿）（⑤の場合）'!$BD83+1&lt;=15,IF(VV$19&gt;='様式３（療養者名簿）（⑤の場合）'!$BD83,IF(VV$19&lt;='様式３（療養者名簿）（⑤の場合）'!$BE83,1,0),0),0)</f>
        <v>0</v>
      </c>
      <c r="VW78" s="338">
        <f>IF(VW$19-'様式３（療養者名簿）（⑤の場合）'!$BD83+1&lt;=15,IF(VW$19&gt;='様式３（療養者名簿）（⑤の場合）'!$BD83,IF(VW$19&lt;='様式３（療養者名簿）（⑤の場合）'!$BE83,1,0),0),0)</f>
        <v>0</v>
      </c>
      <c r="VX78" s="338">
        <f>IF(VX$19-'様式３（療養者名簿）（⑤の場合）'!$BD83+1&lt;=15,IF(VX$19&gt;='様式３（療養者名簿）（⑤の場合）'!$BD83,IF(VX$19&lt;='様式３（療養者名簿）（⑤の場合）'!$BE83,1,0),0),0)</f>
        <v>0</v>
      </c>
      <c r="VY78" s="338">
        <f>IF(VY$19-'様式３（療養者名簿）（⑤の場合）'!$BD83+1&lt;=15,IF(VY$19&gt;='様式３（療養者名簿）（⑤の場合）'!$BD83,IF(VY$19&lt;='様式３（療養者名簿）（⑤の場合）'!$BE83,1,0),0),0)</f>
        <v>0</v>
      </c>
      <c r="VZ78" s="338">
        <f>IF(VZ$19-'様式３（療養者名簿）（⑤の場合）'!$BD83+1&lt;=15,IF(VZ$19&gt;='様式３（療養者名簿）（⑤の場合）'!$BD83,IF(VZ$19&lt;='様式３（療養者名簿）（⑤の場合）'!$BE83,1,0),0),0)</f>
        <v>0</v>
      </c>
      <c r="WA78" s="338">
        <f>IF(WA$19-'様式３（療養者名簿）（⑤の場合）'!$BD83+1&lt;=15,IF(WA$19&gt;='様式３（療養者名簿）（⑤の場合）'!$BD83,IF(WA$19&lt;='様式３（療養者名簿）（⑤の場合）'!$BE83,1,0),0),0)</f>
        <v>0</v>
      </c>
      <c r="WB78" s="338">
        <f>IF(WB$19-'様式３（療養者名簿）（⑤の場合）'!$BD83+1&lt;=15,IF(WB$19&gt;='様式３（療養者名簿）（⑤の場合）'!$BD83,IF(WB$19&lt;='様式３（療養者名簿）（⑤の場合）'!$BE83,1,0),0),0)</f>
        <v>0</v>
      </c>
      <c r="WC78" s="338">
        <f>IF(WC$19-'様式３（療養者名簿）（⑤の場合）'!$BD83+1&lt;=15,IF(WC$19&gt;='様式３（療養者名簿）（⑤の場合）'!$BD83,IF(WC$19&lt;='様式３（療養者名簿）（⑤の場合）'!$BE83,1,0),0),0)</f>
        <v>0</v>
      </c>
      <c r="WD78" s="338">
        <f>IF(WD$19-'様式３（療養者名簿）（⑤の場合）'!$BD83+1&lt;=15,IF(WD$19&gt;='様式３（療養者名簿）（⑤の場合）'!$BD83,IF(WD$19&lt;='様式３（療養者名簿）（⑤の場合）'!$BE83,1,0),0),0)</f>
        <v>0</v>
      </c>
      <c r="WE78" s="338">
        <f>IF(WE$19-'様式３（療養者名簿）（⑤の場合）'!$BD83+1&lt;=15,IF(WE$19&gt;='様式３（療養者名簿）（⑤の場合）'!$BD83,IF(WE$19&lt;='様式３（療養者名簿）（⑤の場合）'!$BE83,1,0),0),0)</f>
        <v>0</v>
      </c>
      <c r="WF78" s="338">
        <f>IF(WF$19-'様式３（療養者名簿）（⑤の場合）'!$BD83+1&lt;=15,IF(WF$19&gt;='様式３（療養者名簿）（⑤の場合）'!$BD83,IF(WF$19&lt;='様式３（療養者名簿）（⑤の場合）'!$BE83,1,0),0),0)</f>
        <v>0</v>
      </c>
      <c r="WG78" s="338">
        <f>IF(WG$19-'様式３（療養者名簿）（⑤の場合）'!$BD83+1&lt;=15,IF(WG$19&gt;='様式３（療養者名簿）（⑤の場合）'!$BD83,IF(WG$19&lt;='様式３（療養者名簿）（⑤の場合）'!$BE83,1,0),0),0)</f>
        <v>0</v>
      </c>
      <c r="WH78" s="338">
        <f>IF(WH$19-'様式３（療養者名簿）（⑤の場合）'!$BD83+1&lt;=15,IF(WH$19&gt;='様式３（療養者名簿）（⑤の場合）'!$BD83,IF(WH$19&lt;='様式３（療養者名簿）（⑤の場合）'!$BE83,1,0),0),0)</f>
        <v>0</v>
      </c>
      <c r="WI78" s="338">
        <f>IF(WI$19-'様式３（療養者名簿）（⑤の場合）'!$BD83+1&lt;=15,IF(WI$19&gt;='様式３（療養者名簿）（⑤の場合）'!$BD83,IF(WI$19&lt;='様式３（療養者名簿）（⑤の場合）'!$BE83,1,0),0),0)</f>
        <v>0</v>
      </c>
      <c r="WJ78" s="338">
        <f>IF(WJ$19-'様式３（療養者名簿）（⑤の場合）'!$BD83+1&lt;=15,IF(WJ$19&gt;='様式３（療養者名簿）（⑤の場合）'!$BD83,IF(WJ$19&lt;='様式３（療養者名簿）（⑤の場合）'!$BE83,1,0),0),0)</f>
        <v>0</v>
      </c>
      <c r="WK78" s="338">
        <f>IF(WK$19-'様式３（療養者名簿）（⑤の場合）'!$BD83+1&lt;=15,IF(WK$19&gt;='様式３（療養者名簿）（⑤の場合）'!$BD83,IF(WK$19&lt;='様式３（療養者名簿）（⑤の場合）'!$BE83,1,0),0),0)</f>
        <v>0</v>
      </c>
      <c r="WL78" s="338">
        <f>IF(WL$19-'様式３（療養者名簿）（⑤の場合）'!$BD83+1&lt;=15,IF(WL$19&gt;='様式３（療養者名簿）（⑤の場合）'!$BD83,IF(WL$19&lt;='様式３（療養者名簿）（⑤の場合）'!$BE83,1,0),0),0)</f>
        <v>0</v>
      </c>
      <c r="WM78" s="338">
        <f>IF(WM$19-'様式３（療養者名簿）（⑤の場合）'!$BD83+1&lt;=15,IF(WM$19&gt;='様式３（療養者名簿）（⑤の場合）'!$BD83,IF(WM$19&lt;='様式３（療養者名簿）（⑤の場合）'!$BE83,1,0),0),0)</f>
        <v>0</v>
      </c>
      <c r="WN78" s="338">
        <f>IF(WN$19-'様式３（療養者名簿）（⑤の場合）'!$BD83+1&lt;=15,IF(WN$19&gt;='様式３（療養者名簿）（⑤の場合）'!$BD83,IF(WN$19&lt;='様式３（療養者名簿）（⑤の場合）'!$BE83,1,0),0),0)</f>
        <v>0</v>
      </c>
      <c r="WO78" s="338">
        <f>IF(WO$19-'様式３（療養者名簿）（⑤の場合）'!$BD83+1&lt;=15,IF(WO$19&gt;='様式３（療養者名簿）（⑤の場合）'!$BD83,IF(WO$19&lt;='様式３（療養者名簿）（⑤の場合）'!$BE83,1,0),0),0)</f>
        <v>0</v>
      </c>
      <c r="WP78" s="338">
        <f>IF(WP$19-'様式３（療養者名簿）（⑤の場合）'!$BD83+1&lt;=15,IF(WP$19&gt;='様式３（療養者名簿）（⑤の場合）'!$BD83,IF(WP$19&lt;='様式３（療養者名簿）（⑤の場合）'!$BE83,1,0),0),0)</f>
        <v>0</v>
      </c>
      <c r="WQ78" s="338">
        <f>IF(WQ$19-'様式３（療養者名簿）（⑤の場合）'!$BD83+1&lt;=15,IF(WQ$19&gt;='様式３（療養者名簿）（⑤の場合）'!$BD83,IF(WQ$19&lt;='様式３（療養者名簿）（⑤の場合）'!$BE83,1,0),0),0)</f>
        <v>0</v>
      </c>
      <c r="WR78" s="338">
        <f>IF(WR$19-'様式３（療養者名簿）（⑤の場合）'!$BD83+1&lt;=15,IF(WR$19&gt;='様式３（療養者名簿）（⑤の場合）'!$BD83,IF(WR$19&lt;='様式３（療養者名簿）（⑤の場合）'!$BE83,1,0),0),0)</f>
        <v>0</v>
      </c>
      <c r="WS78" s="338">
        <f>IF(WS$19-'様式３（療養者名簿）（⑤の場合）'!$BD83+1&lt;=15,IF(WS$19&gt;='様式３（療養者名簿）（⑤の場合）'!$BD83,IF(WS$19&lt;='様式３（療養者名簿）（⑤の場合）'!$BE83,1,0),0),0)</f>
        <v>0</v>
      </c>
      <c r="WT78" s="338">
        <f>IF(WT$19-'様式３（療養者名簿）（⑤の場合）'!$BD83+1&lt;=15,IF(WT$19&gt;='様式３（療養者名簿）（⑤の場合）'!$BD83,IF(WT$19&lt;='様式３（療養者名簿）（⑤の場合）'!$BE83,1,0),0),0)</f>
        <v>0</v>
      </c>
      <c r="WU78" s="338">
        <f>IF(WU$19-'様式３（療養者名簿）（⑤の場合）'!$BD83+1&lt;=15,IF(WU$19&gt;='様式３（療養者名簿）（⑤の場合）'!$BD83,IF(WU$19&lt;='様式３（療養者名簿）（⑤の場合）'!$BE83,1,0),0),0)</f>
        <v>0</v>
      </c>
      <c r="WV78" s="338">
        <f>IF(WV$19-'様式３（療養者名簿）（⑤の場合）'!$BD83+1&lt;=15,IF(WV$19&gt;='様式３（療養者名簿）（⑤の場合）'!$BD83,IF(WV$19&lt;='様式３（療養者名簿）（⑤の場合）'!$BE83,1,0),0),0)</f>
        <v>0</v>
      </c>
      <c r="WW78" s="338">
        <f>IF(WW$19-'様式３（療養者名簿）（⑤の場合）'!$BD83+1&lt;=15,IF(WW$19&gt;='様式３（療養者名簿）（⑤の場合）'!$BD83,IF(WW$19&lt;='様式３（療養者名簿）（⑤の場合）'!$BE83,1,0),0),0)</f>
        <v>0</v>
      </c>
      <c r="WX78" s="338">
        <f>IF(WX$19-'様式３（療養者名簿）（⑤の場合）'!$BD83+1&lt;=15,IF(WX$19&gt;='様式３（療養者名簿）（⑤の場合）'!$BD83,IF(WX$19&lt;='様式３（療養者名簿）（⑤の場合）'!$BE83,1,0),0),0)</f>
        <v>0</v>
      </c>
      <c r="WY78" s="338">
        <f>IF(WY$19-'様式３（療養者名簿）（⑤の場合）'!$BD83+1&lt;=15,IF(WY$19&gt;='様式３（療養者名簿）（⑤の場合）'!$BD83,IF(WY$19&lt;='様式３（療養者名簿）（⑤の場合）'!$BE83,1,0),0),0)</f>
        <v>0</v>
      </c>
      <c r="WZ78" s="338">
        <f>IF(WZ$19-'様式３（療養者名簿）（⑤の場合）'!$BD83+1&lt;=15,IF(WZ$19&gt;='様式３（療養者名簿）（⑤の場合）'!$BD83,IF(WZ$19&lt;='様式３（療養者名簿）（⑤の場合）'!$BE83,1,0),0),0)</f>
        <v>0</v>
      </c>
      <c r="XA78" s="338">
        <f>IF(XA$19-'様式３（療養者名簿）（⑤の場合）'!$BD83+1&lt;=15,IF(XA$19&gt;='様式３（療養者名簿）（⑤の場合）'!$BD83,IF(XA$19&lt;='様式３（療養者名簿）（⑤の場合）'!$BE83,1,0),0),0)</f>
        <v>0</v>
      </c>
      <c r="XB78" s="338">
        <f>IF(XB$19-'様式３（療養者名簿）（⑤の場合）'!$BD83+1&lt;=15,IF(XB$19&gt;='様式３（療養者名簿）（⑤の場合）'!$BD83,IF(XB$19&lt;='様式３（療養者名簿）（⑤の場合）'!$BE83,1,0),0),0)</f>
        <v>0</v>
      </c>
      <c r="XC78" s="338">
        <f>IF(XC$19-'様式３（療養者名簿）（⑤の場合）'!$BD83+1&lt;=15,IF(XC$19&gt;='様式３（療養者名簿）（⑤の場合）'!$BD83,IF(XC$19&lt;='様式３（療養者名簿）（⑤の場合）'!$BE83,1,0),0),0)</f>
        <v>0</v>
      </c>
      <c r="XD78" s="338">
        <f>IF(XD$19-'様式３（療養者名簿）（⑤の場合）'!$BD83+1&lt;=15,IF(XD$19&gt;='様式３（療養者名簿）（⑤の場合）'!$BD83,IF(XD$19&lt;='様式３（療養者名簿）（⑤の場合）'!$BE83,1,0),0),0)</f>
        <v>0</v>
      </c>
      <c r="XE78" s="338">
        <f>IF(XE$19-'様式３（療養者名簿）（⑤の場合）'!$BD83+1&lt;=15,IF(XE$19&gt;='様式３（療養者名簿）（⑤の場合）'!$BD83,IF(XE$19&lt;='様式３（療養者名簿）（⑤の場合）'!$BE83,1,0),0),0)</f>
        <v>0</v>
      </c>
      <c r="XF78" s="338">
        <f>IF(XF$19-'様式３（療養者名簿）（⑤の場合）'!$BD83+1&lt;=15,IF(XF$19&gt;='様式３（療養者名簿）（⑤の場合）'!$BD83,IF(XF$19&lt;='様式３（療養者名簿）（⑤の場合）'!$BE83,1,0),0),0)</f>
        <v>0</v>
      </c>
      <c r="XG78" s="338">
        <f>IF(XG$19-'様式３（療養者名簿）（⑤の場合）'!$BD83+1&lt;=15,IF(XG$19&gt;='様式３（療養者名簿）（⑤の場合）'!$BD83,IF(XG$19&lt;='様式３（療養者名簿）（⑤の場合）'!$BE83,1,0),0),0)</f>
        <v>0</v>
      </c>
      <c r="XH78" s="338">
        <f>IF(XH$19-'様式３（療養者名簿）（⑤の場合）'!$BD83+1&lt;=15,IF(XH$19&gt;='様式３（療養者名簿）（⑤の場合）'!$BD83,IF(XH$19&lt;='様式３（療養者名簿）（⑤の場合）'!$BE83,1,0),0),0)</f>
        <v>0</v>
      </c>
      <c r="XI78" s="338">
        <f>IF(XI$19-'様式３（療養者名簿）（⑤の場合）'!$BD83+1&lt;=15,IF(XI$19&gt;='様式３（療養者名簿）（⑤の場合）'!$BD83,IF(XI$19&lt;='様式３（療養者名簿）（⑤の場合）'!$BE83,1,0),0),0)</f>
        <v>0</v>
      </c>
      <c r="XJ78" s="338">
        <f>IF(XJ$19-'様式３（療養者名簿）（⑤の場合）'!$BD83+1&lt;=15,IF(XJ$19&gt;='様式３（療養者名簿）（⑤の場合）'!$BD83,IF(XJ$19&lt;='様式３（療養者名簿）（⑤の場合）'!$BE83,1,0),0),0)</f>
        <v>0</v>
      </c>
      <c r="XK78" s="338">
        <f>IF(XK$19-'様式３（療養者名簿）（⑤の場合）'!$BD83+1&lt;=15,IF(XK$19&gt;='様式３（療養者名簿）（⑤の場合）'!$BD83,IF(XK$19&lt;='様式３（療養者名簿）（⑤の場合）'!$BE83,1,0),0),0)</f>
        <v>0</v>
      </c>
      <c r="XL78" s="338">
        <f>IF(XL$19-'様式３（療養者名簿）（⑤の場合）'!$BD83+1&lt;=15,IF(XL$19&gt;='様式３（療養者名簿）（⑤の場合）'!$BD83,IF(XL$19&lt;='様式３（療養者名簿）（⑤の場合）'!$BE83,1,0),0),0)</f>
        <v>0</v>
      </c>
      <c r="XM78" s="338">
        <f>IF(XM$19-'様式３（療養者名簿）（⑤の場合）'!$BD83+1&lt;=15,IF(XM$19&gt;='様式３（療養者名簿）（⑤の場合）'!$BD83,IF(XM$19&lt;='様式３（療養者名簿）（⑤の場合）'!$BE83,1,0),0),0)</f>
        <v>0</v>
      </c>
      <c r="XN78" s="338">
        <f>IF(XN$19-'様式３（療養者名簿）（⑤の場合）'!$BD83+1&lt;=15,IF(XN$19&gt;='様式３（療養者名簿）（⑤の場合）'!$BD83,IF(XN$19&lt;='様式３（療養者名簿）（⑤の場合）'!$BE83,1,0),0),0)</f>
        <v>0</v>
      </c>
      <c r="XO78" s="338">
        <f>IF(XO$19-'様式３（療養者名簿）（⑤の場合）'!$BD83+1&lt;=15,IF(XO$19&gt;='様式３（療養者名簿）（⑤の場合）'!$BD83,IF(XO$19&lt;='様式３（療養者名簿）（⑤の場合）'!$BE83,1,0),0),0)</f>
        <v>0</v>
      </c>
      <c r="XP78" s="338">
        <f>IF(XP$19-'様式３（療養者名簿）（⑤の場合）'!$BD83+1&lt;=15,IF(XP$19&gt;='様式３（療養者名簿）（⑤の場合）'!$BD83,IF(XP$19&lt;='様式３（療養者名簿）（⑤の場合）'!$BE83,1,0),0),0)</f>
        <v>0</v>
      </c>
      <c r="XQ78" s="338">
        <f>IF(XQ$19-'様式３（療養者名簿）（⑤の場合）'!$BD83+1&lt;=15,IF(XQ$19&gt;='様式３（療養者名簿）（⑤の場合）'!$BD83,IF(XQ$19&lt;='様式３（療養者名簿）（⑤の場合）'!$BE83,1,0),0),0)</f>
        <v>0</v>
      </c>
      <c r="XR78" s="338">
        <f>IF(XR$19-'様式３（療養者名簿）（⑤の場合）'!$BD83+1&lt;=15,IF(XR$19&gt;='様式３（療養者名簿）（⑤の場合）'!$BD83,IF(XR$19&lt;='様式３（療養者名簿）（⑤の場合）'!$BE83,1,0),0),0)</f>
        <v>0</v>
      </c>
      <c r="XS78" s="338">
        <f>IF(XS$19-'様式３（療養者名簿）（⑤の場合）'!$BD83+1&lt;=15,IF(XS$19&gt;='様式３（療養者名簿）（⑤の場合）'!$BD83,IF(XS$19&lt;='様式３（療養者名簿）（⑤の場合）'!$BE83,1,0),0),0)</f>
        <v>0</v>
      </c>
      <c r="XT78" s="338">
        <f>IF(XT$19-'様式３（療養者名簿）（⑤の場合）'!$BD83+1&lt;=15,IF(XT$19&gt;='様式３（療養者名簿）（⑤の場合）'!$BD83,IF(XT$19&lt;='様式３（療養者名簿）（⑤の場合）'!$BE83,1,0),0),0)</f>
        <v>0</v>
      </c>
      <c r="XU78" s="338">
        <f>IF(XU$19-'様式３（療養者名簿）（⑤の場合）'!$BD83+1&lt;=15,IF(XU$19&gt;='様式３（療養者名簿）（⑤の場合）'!$BD83,IF(XU$19&lt;='様式３（療養者名簿）（⑤の場合）'!$BE83,1,0),0),0)</f>
        <v>0</v>
      </c>
      <c r="XV78" s="338">
        <f>IF(XV$19-'様式３（療養者名簿）（⑤の場合）'!$BD83+1&lt;=15,IF(XV$19&gt;='様式３（療養者名簿）（⑤の場合）'!$BD83,IF(XV$19&lt;='様式３（療養者名簿）（⑤の場合）'!$BE83,1,0),0),0)</f>
        <v>0</v>
      </c>
      <c r="XW78" s="338">
        <f>IF(XW$19-'様式３（療養者名簿）（⑤の場合）'!$BD83+1&lt;=15,IF(XW$19&gt;='様式３（療養者名簿）（⑤の場合）'!$BD83,IF(XW$19&lt;='様式３（療養者名簿）（⑤の場合）'!$BE83,1,0),0),0)</f>
        <v>0</v>
      </c>
      <c r="XX78" s="338">
        <f>IF(XX$19-'様式３（療養者名簿）（⑤の場合）'!$BD83+1&lt;=15,IF(XX$19&gt;='様式３（療養者名簿）（⑤の場合）'!$BD83,IF(XX$19&lt;='様式３（療養者名簿）（⑤の場合）'!$BE83,1,0),0),0)</f>
        <v>0</v>
      </c>
      <c r="XY78" s="338">
        <f>IF(XY$19-'様式３（療養者名簿）（⑤の場合）'!$BD83+1&lt;=15,IF(XY$19&gt;='様式３（療養者名簿）（⑤の場合）'!$BD83,IF(XY$19&lt;='様式３（療養者名簿）（⑤の場合）'!$BE83,1,0),0),0)</f>
        <v>0</v>
      </c>
      <c r="XZ78" s="338">
        <f>IF(XZ$19-'様式３（療養者名簿）（⑤の場合）'!$BD83+1&lt;=15,IF(XZ$19&gt;='様式３（療養者名簿）（⑤の場合）'!$BD83,IF(XZ$19&lt;='様式３（療養者名簿）（⑤の場合）'!$BE83,1,0),0),0)</f>
        <v>0</v>
      </c>
      <c r="YA78" s="338">
        <f>IF(YA$19-'様式３（療養者名簿）（⑤の場合）'!$BD83+1&lt;=15,IF(YA$19&gt;='様式３（療養者名簿）（⑤の場合）'!$BD83,IF(YA$19&lt;='様式３（療養者名簿）（⑤の場合）'!$BE83,1,0),0),0)</f>
        <v>0</v>
      </c>
      <c r="YB78" s="338">
        <f>IF(YB$19-'様式３（療養者名簿）（⑤の場合）'!$BD83+1&lt;=15,IF(YB$19&gt;='様式３（療養者名簿）（⑤の場合）'!$BD83,IF(YB$19&lt;='様式３（療養者名簿）（⑤の場合）'!$BE83,1,0),0),0)</f>
        <v>0</v>
      </c>
      <c r="YC78" s="338">
        <f>IF(YC$19-'様式３（療養者名簿）（⑤の場合）'!$BD83+1&lt;=15,IF(YC$19&gt;='様式３（療養者名簿）（⑤の場合）'!$BD83,IF(YC$19&lt;='様式３（療養者名簿）（⑤の場合）'!$BE83,1,0),0),0)</f>
        <v>0</v>
      </c>
      <c r="YD78" s="338">
        <f>IF(YD$19-'様式３（療養者名簿）（⑤の場合）'!$BD83+1&lt;=15,IF(YD$19&gt;='様式３（療養者名簿）（⑤の場合）'!$BD83,IF(YD$19&lt;='様式３（療養者名簿）（⑤の場合）'!$BE83,1,0),0),0)</f>
        <v>0</v>
      </c>
      <c r="YE78" s="338">
        <f>IF(YE$19-'様式３（療養者名簿）（⑤の場合）'!$BD83+1&lt;=15,IF(YE$19&gt;='様式３（療養者名簿）（⑤の場合）'!$BD83,IF(YE$19&lt;='様式３（療養者名簿）（⑤の場合）'!$BE83,1,0),0),0)</f>
        <v>0</v>
      </c>
      <c r="YF78" s="338">
        <f>IF(YF$19-'様式３（療養者名簿）（⑤の場合）'!$BD83+1&lt;=15,IF(YF$19&gt;='様式３（療養者名簿）（⑤の場合）'!$BD83,IF(YF$19&lt;='様式３（療養者名簿）（⑤の場合）'!$BE83,1,0),0),0)</f>
        <v>0</v>
      </c>
      <c r="YG78" s="338">
        <f>IF(YG$19-'様式３（療養者名簿）（⑤の場合）'!$BD83+1&lt;=15,IF(YG$19&gt;='様式３（療養者名簿）（⑤の場合）'!$BD83,IF(YG$19&lt;='様式３（療養者名簿）（⑤の場合）'!$BE83,1,0),0),0)</f>
        <v>0</v>
      </c>
      <c r="YH78" s="338">
        <f>IF(YH$19-'様式３（療養者名簿）（⑤の場合）'!$BD83+1&lt;=15,IF(YH$19&gt;='様式３（療養者名簿）（⑤の場合）'!$BD83,IF(YH$19&lt;='様式３（療養者名簿）（⑤の場合）'!$BE83,1,0),0),0)</f>
        <v>0</v>
      </c>
      <c r="YI78" s="338">
        <f>IF(YI$19-'様式３（療養者名簿）（⑤の場合）'!$BD83+1&lt;=15,IF(YI$19&gt;='様式３（療養者名簿）（⑤の場合）'!$BD83,IF(YI$19&lt;='様式３（療養者名簿）（⑤の場合）'!$BE83,1,0),0),0)</f>
        <v>0</v>
      </c>
      <c r="YJ78" s="338">
        <f>IF(YJ$19-'様式３（療養者名簿）（⑤の場合）'!$BD83+1&lt;=15,IF(YJ$19&gt;='様式３（療養者名簿）（⑤の場合）'!$BD83,IF(YJ$19&lt;='様式３（療養者名簿）（⑤の場合）'!$BE83,1,0),0),0)</f>
        <v>0</v>
      </c>
      <c r="YK78" s="338">
        <f>IF(YK$19-'様式３（療養者名簿）（⑤の場合）'!$BD83+1&lt;=15,IF(YK$19&gt;='様式３（療養者名簿）（⑤の場合）'!$BD83,IF(YK$19&lt;='様式３（療養者名簿）（⑤の場合）'!$BE83,1,0),0),0)</f>
        <v>0</v>
      </c>
      <c r="YL78" s="338">
        <f>IF(YL$19-'様式３（療養者名簿）（⑤の場合）'!$BD83+1&lt;=15,IF(YL$19&gt;='様式３（療養者名簿）（⑤の場合）'!$BD83,IF(YL$19&lt;='様式３（療養者名簿）（⑤の場合）'!$BE83,1,0),0),0)</f>
        <v>0</v>
      </c>
      <c r="YM78" s="338">
        <f>IF(YM$19-'様式３（療養者名簿）（⑤の場合）'!$BD83+1&lt;=15,IF(YM$19&gt;='様式３（療養者名簿）（⑤の場合）'!$BD83,IF(YM$19&lt;='様式３（療養者名簿）（⑤の場合）'!$BE83,1,0),0),0)</f>
        <v>0</v>
      </c>
      <c r="YN78" s="338">
        <f>IF(YN$19-'様式３（療養者名簿）（⑤の場合）'!$BD83+1&lt;=15,IF(YN$19&gt;='様式３（療養者名簿）（⑤の場合）'!$BD83,IF(YN$19&lt;='様式３（療養者名簿）（⑤の場合）'!$BE83,1,0),0),0)</f>
        <v>0</v>
      </c>
      <c r="YO78" s="338">
        <f>IF(YO$19-'様式３（療養者名簿）（⑤の場合）'!$BD83+1&lt;=15,IF(YO$19&gt;='様式３（療養者名簿）（⑤の場合）'!$BD83,IF(YO$19&lt;='様式３（療養者名簿）（⑤の場合）'!$BE83,1,0),0),0)</f>
        <v>0</v>
      </c>
      <c r="YP78" s="338">
        <f>IF(YP$19-'様式３（療養者名簿）（⑤の場合）'!$BD83+1&lt;=15,IF(YP$19&gt;='様式３（療養者名簿）（⑤の場合）'!$BD83,IF(YP$19&lt;='様式３（療養者名簿）（⑤の場合）'!$BE83,1,0),0),0)</f>
        <v>0</v>
      </c>
      <c r="YQ78" s="338">
        <f>IF(YQ$19-'様式３（療養者名簿）（⑤の場合）'!$BD83+1&lt;=15,IF(YQ$19&gt;='様式３（療養者名簿）（⑤の場合）'!$BD83,IF(YQ$19&lt;='様式３（療養者名簿）（⑤の場合）'!$BE83,1,0),0),0)</f>
        <v>0</v>
      </c>
      <c r="YR78" s="338">
        <f>IF(YR$19-'様式３（療養者名簿）（⑤の場合）'!$BD83+1&lt;=15,IF(YR$19&gt;='様式３（療養者名簿）（⑤の場合）'!$BD83,IF(YR$19&lt;='様式３（療養者名簿）（⑤の場合）'!$BE83,1,0),0),0)</f>
        <v>0</v>
      </c>
      <c r="YS78" s="338">
        <f>IF(YS$19-'様式３（療養者名簿）（⑤の場合）'!$BD83+1&lt;=15,IF(YS$19&gt;='様式３（療養者名簿）（⑤の場合）'!$BD83,IF(YS$19&lt;='様式３（療養者名簿）（⑤の場合）'!$BE83,1,0),0),0)</f>
        <v>0</v>
      </c>
      <c r="YT78" s="338">
        <f>IF(YT$19-'様式３（療養者名簿）（⑤の場合）'!$BD83+1&lt;=15,IF(YT$19&gt;='様式３（療養者名簿）（⑤の場合）'!$BD83,IF(YT$19&lt;='様式３（療養者名簿）（⑤の場合）'!$BE83,1,0),0),0)</f>
        <v>0</v>
      </c>
      <c r="YU78" s="338">
        <f>IF(YU$19-'様式３（療養者名簿）（⑤の場合）'!$BD83+1&lt;=15,IF(YU$19&gt;='様式３（療養者名簿）（⑤の場合）'!$BD83,IF(YU$19&lt;='様式３（療養者名簿）（⑤の場合）'!$BE83,1,0),0),0)</f>
        <v>0</v>
      </c>
      <c r="YV78" s="338">
        <f>IF(YV$19-'様式３（療養者名簿）（⑤の場合）'!$BD83+1&lt;=15,IF(YV$19&gt;='様式３（療養者名簿）（⑤の場合）'!$BD83,IF(YV$19&lt;='様式３（療養者名簿）（⑤の場合）'!$BE83,1,0),0),0)</f>
        <v>0</v>
      </c>
      <c r="YW78" s="338">
        <f>IF(YW$19-'様式３（療養者名簿）（⑤の場合）'!$BD83+1&lt;=15,IF(YW$19&gt;='様式３（療養者名簿）（⑤の場合）'!$BD83,IF(YW$19&lt;='様式３（療養者名簿）（⑤の場合）'!$BE83,1,0),0),0)</f>
        <v>0</v>
      </c>
      <c r="YX78" s="338">
        <f>IF(YX$19-'様式３（療養者名簿）（⑤の場合）'!$BD83+1&lt;=15,IF(YX$19&gt;='様式３（療養者名簿）（⑤の場合）'!$BD83,IF(YX$19&lt;='様式３（療養者名簿）（⑤の場合）'!$BE83,1,0),0),0)</f>
        <v>0</v>
      </c>
      <c r="YY78" s="338">
        <f>IF(YY$19-'様式３（療養者名簿）（⑤の場合）'!$BD83+1&lt;=15,IF(YY$19&gt;='様式３（療養者名簿）（⑤の場合）'!$BD83,IF(YY$19&lt;='様式３（療養者名簿）（⑤の場合）'!$BE83,1,0),0),0)</f>
        <v>0</v>
      </c>
      <c r="YZ78" s="338">
        <f>IF(YZ$19-'様式３（療養者名簿）（⑤の場合）'!$BD83+1&lt;=15,IF(YZ$19&gt;='様式３（療養者名簿）（⑤の場合）'!$BD83,IF(YZ$19&lt;='様式３（療養者名簿）（⑤の場合）'!$BE83,1,0),0),0)</f>
        <v>0</v>
      </c>
      <c r="ZA78" s="338">
        <f>IF(ZA$19-'様式３（療養者名簿）（⑤の場合）'!$BD83+1&lt;=15,IF(ZA$19&gt;='様式３（療養者名簿）（⑤の場合）'!$BD83,IF(ZA$19&lt;='様式３（療養者名簿）（⑤の場合）'!$BE83,1,0),0),0)</f>
        <v>0</v>
      </c>
      <c r="ZB78" s="338">
        <f>IF(ZB$19-'様式３（療養者名簿）（⑤の場合）'!$BD83+1&lt;=15,IF(ZB$19&gt;='様式３（療養者名簿）（⑤の場合）'!$BD83,IF(ZB$19&lt;='様式３（療養者名簿）（⑤の場合）'!$BE83,1,0),0),0)</f>
        <v>0</v>
      </c>
      <c r="ZC78" s="338">
        <f>IF(ZC$19-'様式３（療養者名簿）（⑤の場合）'!$BD83+1&lt;=15,IF(ZC$19&gt;='様式３（療養者名簿）（⑤の場合）'!$BD83,IF(ZC$19&lt;='様式３（療養者名簿）（⑤の場合）'!$BE83,1,0),0),0)</f>
        <v>0</v>
      </c>
      <c r="ZD78" s="338">
        <f>IF(ZD$19-'様式３（療養者名簿）（⑤の場合）'!$BD83+1&lt;=15,IF(ZD$19&gt;='様式３（療養者名簿）（⑤の場合）'!$BD83,IF(ZD$19&lt;='様式３（療養者名簿）（⑤の場合）'!$BE83,1,0),0),0)</f>
        <v>0</v>
      </c>
      <c r="ZE78" s="338">
        <f>IF(ZE$19-'様式３（療養者名簿）（⑤の場合）'!$BD83+1&lt;=15,IF(ZE$19&gt;='様式３（療養者名簿）（⑤の場合）'!$BD83,IF(ZE$19&lt;='様式３（療養者名簿）（⑤の場合）'!$BE83,1,0),0),0)</f>
        <v>0</v>
      </c>
      <c r="ZF78" s="338">
        <f>IF(ZF$19-'様式３（療養者名簿）（⑤の場合）'!$BD83+1&lt;=15,IF(ZF$19&gt;='様式３（療養者名簿）（⑤の場合）'!$BD83,IF(ZF$19&lt;='様式３（療養者名簿）（⑤の場合）'!$BE83,1,0),0),0)</f>
        <v>0</v>
      </c>
      <c r="ZG78" s="338">
        <f>IF(ZG$19-'様式３（療養者名簿）（⑤の場合）'!$BD83+1&lt;=15,IF(ZG$19&gt;='様式３（療養者名簿）（⑤の場合）'!$BD83,IF(ZG$19&lt;='様式３（療養者名簿）（⑤の場合）'!$BE83,1,0),0),0)</f>
        <v>0</v>
      </c>
      <c r="ZH78" s="338">
        <f>IF(ZH$19-'様式３（療養者名簿）（⑤の場合）'!$BD83+1&lt;=15,IF(ZH$19&gt;='様式３（療養者名簿）（⑤の場合）'!$BD83,IF(ZH$19&lt;='様式３（療養者名簿）（⑤の場合）'!$BE83,1,0),0),0)</f>
        <v>0</v>
      </c>
      <c r="ZI78" s="338">
        <f>IF(ZI$19-'様式３（療養者名簿）（⑤の場合）'!$BD83+1&lt;=15,IF(ZI$19&gt;='様式３（療養者名簿）（⑤の場合）'!$BD83,IF(ZI$19&lt;='様式３（療養者名簿）（⑤の場合）'!$BE83,1,0),0),0)</f>
        <v>0</v>
      </c>
      <c r="ZJ78" s="338">
        <f>IF(ZJ$19-'様式３（療養者名簿）（⑤の場合）'!$BD83+1&lt;=15,IF(ZJ$19&gt;='様式３（療養者名簿）（⑤の場合）'!$BD83,IF(ZJ$19&lt;='様式３（療養者名簿）（⑤の場合）'!$BE83,1,0),0),0)</f>
        <v>0</v>
      </c>
      <c r="ZK78" s="338">
        <f>IF(ZK$19-'様式３（療養者名簿）（⑤の場合）'!$BD83+1&lt;=15,IF(ZK$19&gt;='様式３（療養者名簿）（⑤の場合）'!$BD83,IF(ZK$19&lt;='様式３（療養者名簿）（⑤の場合）'!$BE83,1,0),0),0)</f>
        <v>0</v>
      </c>
      <c r="ZL78" s="338">
        <f>IF(ZL$19-'様式３（療養者名簿）（⑤の場合）'!$BD83+1&lt;=15,IF(ZL$19&gt;='様式３（療養者名簿）（⑤の場合）'!$BD83,IF(ZL$19&lt;='様式３（療養者名簿）（⑤の場合）'!$BE83,1,0),0),0)</f>
        <v>0</v>
      </c>
      <c r="ZM78" s="338">
        <f>IF(ZM$19-'様式３（療養者名簿）（⑤の場合）'!$BD83+1&lt;=15,IF(ZM$19&gt;='様式３（療養者名簿）（⑤の場合）'!$BD83,IF(ZM$19&lt;='様式３（療養者名簿）（⑤の場合）'!$BE83,1,0),0),0)</f>
        <v>0</v>
      </c>
      <c r="ZN78" s="338">
        <f>IF(ZN$19-'様式３（療養者名簿）（⑤の場合）'!$BD83+1&lt;=15,IF(ZN$19&gt;='様式３（療養者名簿）（⑤の場合）'!$BD83,IF(ZN$19&lt;='様式３（療養者名簿）（⑤の場合）'!$BE83,1,0),0),0)</f>
        <v>0</v>
      </c>
      <c r="ZO78" s="338">
        <f>IF(ZO$19-'様式３（療養者名簿）（⑤の場合）'!$BD83+1&lt;=15,IF(ZO$19&gt;='様式３（療養者名簿）（⑤の場合）'!$BD83,IF(ZO$19&lt;='様式３（療養者名簿）（⑤の場合）'!$BE83,1,0),0),0)</f>
        <v>0</v>
      </c>
      <c r="ZP78" s="338">
        <f>IF(ZP$19-'様式３（療養者名簿）（⑤の場合）'!$BD83+1&lt;=15,IF(ZP$19&gt;='様式３（療養者名簿）（⑤の場合）'!$BD83,IF(ZP$19&lt;='様式３（療養者名簿）（⑤の場合）'!$BE83,1,0),0),0)</f>
        <v>0</v>
      </c>
      <c r="ZQ78" s="338">
        <f>IF(ZQ$19-'様式３（療養者名簿）（⑤の場合）'!$BD83+1&lt;=15,IF(ZQ$19&gt;='様式３（療養者名簿）（⑤の場合）'!$BD83,IF(ZQ$19&lt;='様式３（療養者名簿）（⑤の場合）'!$BE83,1,0),0),0)</f>
        <v>0</v>
      </c>
      <c r="ZR78" s="338">
        <f>IF(ZR$19-'様式３（療養者名簿）（⑤の場合）'!$BD83+1&lt;=15,IF(ZR$19&gt;='様式３（療養者名簿）（⑤の場合）'!$BD83,IF(ZR$19&lt;='様式３（療養者名簿）（⑤の場合）'!$BE83,1,0),0),0)</f>
        <v>0</v>
      </c>
      <c r="ZS78" s="338">
        <f>IF(ZS$19-'様式３（療養者名簿）（⑤の場合）'!$BD83+1&lt;=15,IF(ZS$19&gt;='様式３（療養者名簿）（⑤の場合）'!$BD83,IF(ZS$19&lt;='様式３（療養者名簿）（⑤の場合）'!$BE83,1,0),0),0)</f>
        <v>0</v>
      </c>
      <c r="ZT78" s="338">
        <f>IF(ZT$19-'様式３（療養者名簿）（⑤の場合）'!$BD83+1&lt;=15,IF(ZT$19&gt;='様式３（療養者名簿）（⑤の場合）'!$BD83,IF(ZT$19&lt;='様式３（療養者名簿）（⑤の場合）'!$BE83,1,0),0),0)</f>
        <v>0</v>
      </c>
      <c r="ZU78" s="338">
        <f>IF(ZU$19-'様式３（療養者名簿）（⑤の場合）'!$BD83+1&lt;=15,IF(ZU$19&gt;='様式３（療養者名簿）（⑤の場合）'!$BD83,IF(ZU$19&lt;='様式３（療養者名簿）（⑤の場合）'!$BE83,1,0),0),0)</f>
        <v>0</v>
      </c>
      <c r="ZV78" s="338">
        <f>IF(ZV$19-'様式３（療養者名簿）（⑤の場合）'!$BD83+1&lt;=15,IF(ZV$19&gt;='様式３（療養者名簿）（⑤の場合）'!$BD83,IF(ZV$19&lt;='様式３（療養者名簿）（⑤の場合）'!$BE83,1,0),0),0)</f>
        <v>0</v>
      </c>
      <c r="ZW78" s="338">
        <f>IF(ZW$19-'様式３（療養者名簿）（⑤の場合）'!$BD83+1&lt;=15,IF(ZW$19&gt;='様式３（療養者名簿）（⑤の場合）'!$BD83,IF(ZW$19&lt;='様式３（療養者名簿）（⑤の場合）'!$BE83,1,0),0),0)</f>
        <v>0</v>
      </c>
      <c r="ZX78" s="338">
        <f>IF(ZX$19-'様式３（療養者名簿）（⑤の場合）'!$BD83+1&lt;=15,IF(ZX$19&gt;='様式３（療養者名簿）（⑤の場合）'!$BD83,IF(ZX$19&lt;='様式３（療養者名簿）（⑤の場合）'!$BE83,1,0),0),0)</f>
        <v>0</v>
      </c>
      <c r="ZY78" s="338">
        <f>IF(ZY$19-'様式３（療養者名簿）（⑤の場合）'!$BD83+1&lt;=15,IF(ZY$19&gt;='様式３（療養者名簿）（⑤の場合）'!$BD83,IF(ZY$19&lt;='様式３（療養者名簿）（⑤の場合）'!$BE83,1,0),0),0)</f>
        <v>0</v>
      </c>
      <c r="ZZ78" s="338">
        <f>IF(ZZ$19-'様式３（療養者名簿）（⑤の場合）'!$BD83+1&lt;=15,IF(ZZ$19&gt;='様式３（療養者名簿）（⑤の場合）'!$BD83,IF(ZZ$19&lt;='様式３（療養者名簿）（⑤の場合）'!$BE83,1,0),0),0)</f>
        <v>0</v>
      </c>
      <c r="AAA78" s="338">
        <f>IF(AAA$19-'様式３（療養者名簿）（⑤の場合）'!$BD83+1&lt;=15,IF(AAA$19&gt;='様式３（療養者名簿）（⑤の場合）'!$BD83,IF(AAA$19&lt;='様式３（療養者名簿）（⑤の場合）'!$BE83,1,0),0),0)</f>
        <v>0</v>
      </c>
      <c r="AAB78" s="338">
        <f>IF(AAB$19-'様式３（療養者名簿）（⑤の場合）'!$BD83+1&lt;=15,IF(AAB$19&gt;='様式３（療養者名簿）（⑤の場合）'!$BD83,IF(AAB$19&lt;='様式３（療養者名簿）（⑤の場合）'!$BE83,1,0),0),0)</f>
        <v>0</v>
      </c>
      <c r="AAC78" s="338">
        <f>IF(AAC$19-'様式３（療養者名簿）（⑤の場合）'!$BD83+1&lt;=15,IF(AAC$19&gt;='様式３（療養者名簿）（⑤の場合）'!$BD83,IF(AAC$19&lt;='様式３（療養者名簿）（⑤の場合）'!$BE83,1,0),0),0)</f>
        <v>0</v>
      </c>
      <c r="AAD78" s="338">
        <f>IF(AAD$19-'様式３（療養者名簿）（⑤の場合）'!$BD83+1&lt;=15,IF(AAD$19&gt;='様式３（療養者名簿）（⑤の場合）'!$BD83,IF(AAD$19&lt;='様式３（療養者名簿）（⑤の場合）'!$BE83,1,0),0),0)</f>
        <v>0</v>
      </c>
      <c r="AAE78" s="338">
        <f>IF(AAE$19-'様式３（療養者名簿）（⑤の場合）'!$BD83+1&lt;=15,IF(AAE$19&gt;='様式３（療養者名簿）（⑤の場合）'!$BD83,IF(AAE$19&lt;='様式３（療養者名簿）（⑤の場合）'!$BE83,1,0),0),0)</f>
        <v>0</v>
      </c>
      <c r="AAF78" s="338">
        <f>IF(AAF$19-'様式３（療養者名簿）（⑤の場合）'!$BD83+1&lt;=15,IF(AAF$19&gt;='様式３（療養者名簿）（⑤の場合）'!$BD83,IF(AAF$19&lt;='様式３（療養者名簿）（⑤の場合）'!$BE83,1,0),0),0)</f>
        <v>0</v>
      </c>
      <c r="AAG78" s="338">
        <f>IF(AAG$19-'様式３（療養者名簿）（⑤の場合）'!$BD83+1&lt;=15,IF(AAG$19&gt;='様式３（療養者名簿）（⑤の場合）'!$BD83,IF(AAG$19&lt;='様式３（療養者名簿）（⑤の場合）'!$BE83,1,0),0),0)</f>
        <v>0</v>
      </c>
      <c r="AAH78" s="338">
        <f>IF(AAH$19-'様式３（療養者名簿）（⑤の場合）'!$BD83+1&lt;=15,IF(AAH$19&gt;='様式３（療養者名簿）（⑤の場合）'!$BD83,IF(AAH$19&lt;='様式３（療養者名簿）（⑤の場合）'!$BE83,1,0),0),0)</f>
        <v>0</v>
      </c>
      <c r="AAI78" s="338">
        <f>IF(AAI$19-'様式３（療養者名簿）（⑤の場合）'!$BD83+1&lt;=15,IF(AAI$19&gt;='様式３（療養者名簿）（⑤の場合）'!$BD83,IF(AAI$19&lt;='様式３（療養者名簿）（⑤の場合）'!$BE83,1,0),0),0)</f>
        <v>0</v>
      </c>
      <c r="AAJ78" s="338">
        <f>IF(AAJ$19-'様式３（療養者名簿）（⑤の場合）'!$BD83+1&lt;=15,IF(AAJ$19&gt;='様式３（療養者名簿）（⑤の場合）'!$BD83,IF(AAJ$19&lt;='様式３（療養者名簿）（⑤の場合）'!$BE83,1,0),0),0)</f>
        <v>0</v>
      </c>
      <c r="AAK78" s="338">
        <f>IF(AAK$19-'様式３（療養者名簿）（⑤の場合）'!$BD83+1&lt;=15,IF(AAK$19&gt;='様式３（療養者名簿）（⑤の場合）'!$BD83,IF(AAK$19&lt;='様式３（療養者名簿）（⑤の場合）'!$BE83,1,0),0),0)</f>
        <v>0</v>
      </c>
      <c r="AAL78" s="338">
        <f>IF(AAL$19-'様式３（療養者名簿）（⑤の場合）'!$BD83+1&lt;=15,IF(AAL$19&gt;='様式３（療養者名簿）（⑤の場合）'!$BD83,IF(AAL$19&lt;='様式３（療養者名簿）（⑤の場合）'!$BE83,1,0),0),0)</f>
        <v>0</v>
      </c>
      <c r="AAM78" s="338">
        <f>IF(AAM$19-'様式３（療養者名簿）（⑤の場合）'!$BD83+1&lt;=15,IF(AAM$19&gt;='様式３（療養者名簿）（⑤の場合）'!$BD83,IF(AAM$19&lt;='様式３（療養者名簿）（⑤の場合）'!$BE83,1,0),0),0)</f>
        <v>0</v>
      </c>
      <c r="AAN78" s="338">
        <f>IF(AAN$19-'様式３（療養者名簿）（⑤の場合）'!$BD83+1&lt;=15,IF(AAN$19&gt;='様式３（療養者名簿）（⑤の場合）'!$BD83,IF(AAN$19&lt;='様式３（療養者名簿）（⑤の場合）'!$BE83,1,0),0),0)</f>
        <v>0</v>
      </c>
      <c r="AAO78" s="338">
        <f>IF(AAO$19-'様式３（療養者名簿）（⑤の場合）'!$BD83+1&lt;=15,IF(AAO$19&gt;='様式３（療養者名簿）（⑤の場合）'!$BD83,IF(AAO$19&lt;='様式３（療養者名簿）（⑤の場合）'!$BE83,1,0),0),0)</f>
        <v>0</v>
      </c>
      <c r="AAP78" s="338">
        <f>IF(AAP$19-'様式３（療養者名簿）（⑤の場合）'!$BD83+1&lt;=15,IF(AAP$19&gt;='様式３（療養者名簿）（⑤の場合）'!$BD83,IF(AAP$19&lt;='様式３（療養者名簿）（⑤の場合）'!$BE83,1,0),0),0)</f>
        <v>0</v>
      </c>
      <c r="AAQ78" s="338">
        <f>IF(AAQ$19-'様式３（療養者名簿）（⑤の場合）'!$BD83+1&lt;=15,IF(AAQ$19&gt;='様式３（療養者名簿）（⑤の場合）'!$BD83,IF(AAQ$19&lt;='様式３（療養者名簿）（⑤の場合）'!$BE83,1,0),0),0)</f>
        <v>0</v>
      </c>
      <c r="AAR78" s="338">
        <f>IF(AAR$19-'様式３（療養者名簿）（⑤の場合）'!$BD83+1&lt;=15,IF(AAR$19&gt;='様式３（療養者名簿）（⑤の場合）'!$BD83,IF(AAR$19&lt;='様式３（療養者名簿）（⑤の場合）'!$BE83,1,0),0),0)</f>
        <v>0</v>
      </c>
      <c r="AAS78" s="338">
        <f>IF(AAS$19-'様式３（療養者名簿）（⑤の場合）'!$BD83+1&lt;=15,IF(AAS$19&gt;='様式３（療養者名簿）（⑤の場合）'!$BD83,IF(AAS$19&lt;='様式３（療養者名簿）（⑤の場合）'!$BE83,1,0),0),0)</f>
        <v>0</v>
      </c>
      <c r="AAT78" s="338">
        <f>IF(AAT$19-'様式３（療養者名簿）（⑤の場合）'!$BD83+1&lt;=15,IF(AAT$19&gt;='様式３（療養者名簿）（⑤の場合）'!$BD83,IF(AAT$19&lt;='様式３（療養者名簿）（⑤の場合）'!$BE83,1,0),0),0)</f>
        <v>0</v>
      </c>
      <c r="AAU78" s="338">
        <f>IF(AAU$19-'様式３（療養者名簿）（⑤の場合）'!$BD83+1&lt;=15,IF(AAU$19&gt;='様式３（療養者名簿）（⑤の場合）'!$BD83,IF(AAU$19&lt;='様式３（療養者名簿）（⑤の場合）'!$BE83,1,0),0),0)</f>
        <v>0</v>
      </c>
      <c r="AAV78" s="338">
        <f>IF(AAV$19-'様式３（療養者名簿）（⑤の場合）'!$BD83+1&lt;=15,IF(AAV$19&gt;='様式３（療養者名簿）（⑤の場合）'!$BD83,IF(AAV$19&lt;='様式３（療養者名簿）（⑤の場合）'!$BE83,1,0),0),0)</f>
        <v>0</v>
      </c>
      <c r="AAW78" s="338">
        <f>IF(AAW$19-'様式３（療養者名簿）（⑤の場合）'!$BD83+1&lt;=15,IF(AAW$19&gt;='様式３（療養者名簿）（⑤の場合）'!$BD83,IF(AAW$19&lt;='様式３（療養者名簿）（⑤の場合）'!$BE83,1,0),0),0)</f>
        <v>0</v>
      </c>
      <c r="AAX78" s="338">
        <f>IF(AAX$19-'様式３（療養者名簿）（⑤の場合）'!$BD83+1&lt;=15,IF(AAX$19&gt;='様式３（療養者名簿）（⑤の場合）'!$BD83,IF(AAX$19&lt;='様式３（療養者名簿）（⑤の場合）'!$BE83,1,0),0),0)</f>
        <v>0</v>
      </c>
      <c r="AAY78" s="338">
        <f>IF(AAY$19-'様式３（療養者名簿）（⑤の場合）'!$BD83+1&lt;=15,IF(AAY$19&gt;='様式３（療養者名簿）（⑤の場合）'!$BD83,IF(AAY$19&lt;='様式３（療養者名簿）（⑤の場合）'!$BE83,1,0),0),0)</f>
        <v>0</v>
      </c>
      <c r="AAZ78" s="338">
        <f>IF(AAZ$19-'様式３（療養者名簿）（⑤の場合）'!$BD83+1&lt;=15,IF(AAZ$19&gt;='様式３（療養者名簿）（⑤の場合）'!$BD83,IF(AAZ$19&lt;='様式３（療養者名簿）（⑤の場合）'!$BE83,1,0),0),0)</f>
        <v>0</v>
      </c>
      <c r="ABA78" s="338">
        <f>IF(ABA$19-'様式３（療養者名簿）（⑤の場合）'!$BD83+1&lt;=15,IF(ABA$19&gt;='様式３（療養者名簿）（⑤の場合）'!$BD83,IF(ABA$19&lt;='様式３（療養者名簿）（⑤の場合）'!$BE83,1,0),0),0)</f>
        <v>0</v>
      </c>
      <c r="ABB78" s="338">
        <f>IF(ABB$19-'様式３（療養者名簿）（⑤の場合）'!$BD83+1&lt;=15,IF(ABB$19&gt;='様式３（療養者名簿）（⑤の場合）'!$BD83,IF(ABB$19&lt;='様式３（療養者名簿）（⑤の場合）'!$BE83,1,0),0),0)</f>
        <v>0</v>
      </c>
      <c r="ABC78" s="338">
        <f>IF(ABC$19-'様式３（療養者名簿）（⑤の場合）'!$BD83+1&lt;=15,IF(ABC$19&gt;='様式３（療養者名簿）（⑤の場合）'!$BD83,IF(ABC$19&lt;='様式３（療養者名簿）（⑤の場合）'!$BE83,1,0),0),0)</f>
        <v>0</v>
      </c>
      <c r="ABD78" s="338">
        <f>IF(ABD$19-'様式３（療養者名簿）（⑤の場合）'!$BD83+1&lt;=15,IF(ABD$19&gt;='様式３（療養者名簿）（⑤の場合）'!$BD83,IF(ABD$19&lt;='様式３（療養者名簿）（⑤の場合）'!$BE83,1,0),0),0)</f>
        <v>0</v>
      </c>
    </row>
    <row r="79" spans="1:732" ht="42" customHeight="1">
      <c r="A79" s="227">
        <f>'様式３（療養者名簿）（⑤の場合）'!C84</f>
        <v>0</v>
      </c>
      <c r="B79" s="332">
        <f>IF(B$19-'様式３（療養者名簿）（⑤の場合）'!$BD84+1&lt;=15,IF(B$19&gt;='様式３（療養者名簿）（⑤の場合）'!$BD84,IF(B$19&lt;='様式３（療養者名簿）（⑤の場合）'!$BE84,1,0),0),0)</f>
        <v>0</v>
      </c>
      <c r="C79" s="332">
        <f>IF(C$19-'様式３（療養者名簿）（⑤の場合）'!$BD84+1&lt;=15,IF(C$19&gt;='様式３（療養者名簿）（⑤の場合）'!$BD84,IF(C$19&lt;='様式３（療養者名簿）（⑤の場合）'!$BE84,1,0),0),0)</f>
        <v>0</v>
      </c>
      <c r="D79" s="332">
        <f>IF(D$19-'様式３（療養者名簿）（⑤の場合）'!$BD84+1&lt;=15,IF(D$19&gt;='様式３（療養者名簿）（⑤の場合）'!$BD84,IF(D$19&lt;='様式３（療養者名簿）（⑤の場合）'!$BE84,1,0),0),0)</f>
        <v>0</v>
      </c>
      <c r="E79" s="332">
        <f>IF(E$19-'様式３（療養者名簿）（⑤の場合）'!$BD84+1&lt;=15,IF(E$19&gt;='様式３（療養者名簿）（⑤の場合）'!$BD84,IF(E$19&lt;='様式３（療養者名簿）（⑤の場合）'!$BE84,1,0),0),0)</f>
        <v>0</v>
      </c>
      <c r="F79" s="332">
        <f>IF(F$19-'様式３（療養者名簿）（⑤の場合）'!$BD84+1&lt;=15,IF(F$19&gt;='様式３（療養者名簿）（⑤の場合）'!$BD84,IF(F$19&lt;='様式３（療養者名簿）（⑤の場合）'!$BE84,1,0),0),0)</f>
        <v>0</v>
      </c>
      <c r="G79" s="332">
        <f>IF(G$19-'様式３（療養者名簿）（⑤の場合）'!$BD84+1&lt;=15,IF(G$19&gt;='様式３（療養者名簿）（⑤の場合）'!$BD84,IF(G$19&lt;='様式３（療養者名簿）（⑤の場合）'!$BE84,1,0),0),0)</f>
        <v>0</v>
      </c>
      <c r="H79" s="332">
        <f>IF(H$19-'様式３（療養者名簿）（⑤の場合）'!$BD84+1&lt;=15,IF(H$19&gt;='様式３（療養者名簿）（⑤の場合）'!$BD84,IF(H$19&lt;='様式３（療養者名簿）（⑤の場合）'!$BE84,1,0),0),0)</f>
        <v>0</v>
      </c>
      <c r="I79" s="332">
        <f>IF(I$19-'様式３（療養者名簿）（⑤の場合）'!$BD84+1&lt;=15,IF(I$19&gt;='様式３（療養者名簿）（⑤の場合）'!$BD84,IF(I$19&lt;='様式３（療養者名簿）（⑤の場合）'!$BE84,1,0),0),0)</f>
        <v>0</v>
      </c>
      <c r="J79" s="332">
        <f>IF(J$19-'様式３（療養者名簿）（⑤の場合）'!$BD84+1&lt;=15,IF(J$19&gt;='様式３（療養者名簿）（⑤の場合）'!$BD84,IF(J$19&lt;='様式３（療養者名簿）（⑤の場合）'!$BE84,1,0),0),0)</f>
        <v>0</v>
      </c>
      <c r="K79" s="332">
        <f>IF(K$19-'様式３（療養者名簿）（⑤の場合）'!$BD84+1&lt;=15,IF(K$19&gt;='様式３（療養者名簿）（⑤の場合）'!$BD84,IF(K$19&lt;='様式３（療養者名簿）（⑤の場合）'!$BE84,1,0),0),0)</f>
        <v>0</v>
      </c>
      <c r="L79" s="332">
        <f>IF(L$19-'様式３（療養者名簿）（⑤の場合）'!$BD84+1&lt;=15,IF(L$19&gt;='様式３（療養者名簿）（⑤の場合）'!$BD84,IF(L$19&lt;='様式３（療養者名簿）（⑤の場合）'!$BE84,1,0),0),0)</f>
        <v>0</v>
      </c>
      <c r="M79" s="332">
        <f>IF(M$19-'様式３（療養者名簿）（⑤の場合）'!$BD84+1&lt;=15,IF(M$19&gt;='様式３（療養者名簿）（⑤の場合）'!$BD84,IF(M$19&lt;='様式３（療養者名簿）（⑤の場合）'!$BE84,1,0),0),0)</f>
        <v>0</v>
      </c>
      <c r="N79" s="332">
        <f>IF(N$19-'様式３（療養者名簿）（⑤の場合）'!$BD84+1&lt;=15,IF(N$19&gt;='様式３（療養者名簿）（⑤の場合）'!$BD84,IF(N$19&lt;='様式３（療養者名簿）（⑤の場合）'!$BE84,1,0),0),0)</f>
        <v>0</v>
      </c>
      <c r="O79" s="332">
        <f>IF(O$19-'様式３（療養者名簿）（⑤の場合）'!$BD84+1&lt;=15,IF(O$19&gt;='様式３（療養者名簿）（⑤の場合）'!$BD84,IF(O$19&lt;='様式３（療養者名簿）（⑤の場合）'!$BE84,1,0),0),0)</f>
        <v>0</v>
      </c>
      <c r="P79" s="332">
        <f>IF(P$19-'様式３（療養者名簿）（⑤の場合）'!$BD84+1&lt;=15,IF(P$19&gt;='様式３（療養者名簿）（⑤の場合）'!$BD84,IF(P$19&lt;='様式３（療養者名簿）（⑤の場合）'!$BE84,1,0),0),0)</f>
        <v>0</v>
      </c>
      <c r="Q79" s="332">
        <f>IF(Q$19-'様式３（療養者名簿）（⑤の場合）'!$BD84+1&lt;=15,IF(Q$19&gt;='様式３（療養者名簿）（⑤の場合）'!$BD84,IF(Q$19&lt;='様式３（療養者名簿）（⑤の場合）'!$BE84,1,0),0),0)</f>
        <v>0</v>
      </c>
      <c r="R79" s="332">
        <f>IF(R$19-'様式３（療養者名簿）（⑤の場合）'!$BD84+1&lt;=15,IF(R$19&gt;='様式３（療養者名簿）（⑤の場合）'!$BD84,IF(R$19&lt;='様式３（療養者名簿）（⑤の場合）'!$BE84,1,0),0),0)</f>
        <v>0</v>
      </c>
      <c r="S79" s="332">
        <f>IF(S$19-'様式３（療養者名簿）（⑤の場合）'!$BD84+1&lt;=15,IF(S$19&gt;='様式３（療養者名簿）（⑤の場合）'!$BD84,IF(S$19&lt;='様式３（療養者名簿）（⑤の場合）'!$BE84,1,0),0),0)</f>
        <v>0</v>
      </c>
      <c r="T79" s="332">
        <f>IF(T$19-'様式３（療養者名簿）（⑤の場合）'!$BD84+1&lt;=15,IF(T$19&gt;='様式３（療養者名簿）（⑤の場合）'!$BD84,IF(T$19&lt;='様式３（療養者名簿）（⑤の場合）'!$BE84,1,0),0),0)</f>
        <v>0</v>
      </c>
      <c r="U79" s="332">
        <f>IF(U$19-'様式３（療養者名簿）（⑤の場合）'!$BD84+1&lt;=15,IF(U$19&gt;='様式３（療養者名簿）（⑤の場合）'!$BD84,IF(U$19&lt;='様式３（療養者名簿）（⑤の場合）'!$BE84,1,0),0),0)</f>
        <v>0</v>
      </c>
      <c r="V79" s="332">
        <f>IF(V$19-'様式３（療養者名簿）（⑤の場合）'!$BD84+1&lt;=15,IF(V$19&gt;='様式３（療養者名簿）（⑤の場合）'!$BD84,IF(V$19&lt;='様式３（療養者名簿）（⑤の場合）'!$BE84,1,0),0),0)</f>
        <v>0</v>
      </c>
      <c r="W79" s="332">
        <f>IF(W$19-'様式３（療養者名簿）（⑤の場合）'!$BD84+1&lt;=15,IF(W$19&gt;='様式３（療養者名簿）（⑤の場合）'!$BD84,IF(W$19&lt;='様式３（療養者名簿）（⑤の場合）'!$BE84,1,0),0),0)</f>
        <v>0</v>
      </c>
      <c r="X79" s="332">
        <f>IF(X$19-'様式３（療養者名簿）（⑤の場合）'!$BD84+1&lt;=15,IF(X$19&gt;='様式３（療養者名簿）（⑤の場合）'!$BD84,IF(X$19&lt;='様式３（療養者名簿）（⑤の場合）'!$BE84,1,0),0),0)</f>
        <v>0</v>
      </c>
      <c r="Y79" s="332">
        <f>IF(Y$19-'様式３（療養者名簿）（⑤の場合）'!$BD84+1&lt;=15,IF(Y$19&gt;='様式３（療養者名簿）（⑤の場合）'!$BD84,IF(Y$19&lt;='様式３（療養者名簿）（⑤の場合）'!$BE84,1,0),0),0)</f>
        <v>0</v>
      </c>
      <c r="Z79" s="332">
        <f>IF(Z$19-'様式３（療養者名簿）（⑤の場合）'!$BD84+1&lt;=15,IF(Z$19&gt;='様式３（療養者名簿）（⑤の場合）'!$BD84,IF(Z$19&lt;='様式３（療養者名簿）（⑤の場合）'!$BE84,1,0),0),0)</f>
        <v>0</v>
      </c>
      <c r="AA79" s="332">
        <f>IF(AA$19-'様式３（療養者名簿）（⑤の場合）'!$BD84+1&lt;=15,IF(AA$19&gt;='様式３（療養者名簿）（⑤の場合）'!$BD84,IF(AA$19&lt;='様式３（療養者名簿）（⑤の場合）'!$BE84,1,0),0),0)</f>
        <v>0</v>
      </c>
      <c r="AB79" s="332">
        <f>IF(AB$19-'様式３（療養者名簿）（⑤の場合）'!$BD84+1&lt;=15,IF(AB$19&gt;='様式３（療養者名簿）（⑤の場合）'!$BD84,IF(AB$19&lt;='様式３（療養者名簿）（⑤の場合）'!$BE84,1,0),0),0)</f>
        <v>0</v>
      </c>
      <c r="AC79" s="332">
        <f>IF(AC$19-'様式３（療養者名簿）（⑤の場合）'!$BD84+1&lt;=15,IF(AC$19&gt;='様式３（療養者名簿）（⑤の場合）'!$BD84,IF(AC$19&lt;='様式３（療養者名簿）（⑤の場合）'!$BE84,1,0),0),0)</f>
        <v>0</v>
      </c>
      <c r="AD79" s="332">
        <f>IF(AD$19-'様式３（療養者名簿）（⑤の場合）'!$BD84+1&lt;=15,IF(AD$19&gt;='様式３（療養者名簿）（⑤の場合）'!$BD84,IF(AD$19&lt;='様式３（療養者名簿）（⑤の場合）'!$BE84,1,0),0),0)</f>
        <v>0</v>
      </c>
      <c r="AE79" s="332">
        <f>IF(AE$19-'様式３（療養者名簿）（⑤の場合）'!$BD84+1&lt;=15,IF(AE$19&gt;='様式３（療養者名簿）（⑤の場合）'!$BD84,IF(AE$19&lt;='様式３（療養者名簿）（⑤の場合）'!$BE84,1,0),0),0)</f>
        <v>0</v>
      </c>
      <c r="AF79" s="332">
        <f>IF(AF$19-'様式３（療養者名簿）（⑤の場合）'!$BD84+1&lt;=15,IF(AF$19&gt;='様式３（療養者名簿）（⑤の場合）'!$BD84,IF(AF$19&lt;='様式３（療養者名簿）（⑤の場合）'!$BE84,1,0),0),0)</f>
        <v>0</v>
      </c>
      <c r="AG79" s="332">
        <f>IF(AG$19-'様式３（療養者名簿）（⑤の場合）'!$BD84+1&lt;=15,IF(AG$19&gt;='様式３（療養者名簿）（⑤の場合）'!$BD84,IF(AG$19&lt;='様式３（療養者名簿）（⑤の場合）'!$BE84,1,0),0),0)</f>
        <v>0</v>
      </c>
      <c r="AH79" s="332">
        <f>IF(AH$19-'様式３（療養者名簿）（⑤の場合）'!$BD84+1&lt;=15,IF(AH$19&gt;='様式３（療養者名簿）（⑤の場合）'!$BD84,IF(AH$19&lt;='様式３（療養者名簿）（⑤の場合）'!$BE84,1,0),0),0)</f>
        <v>0</v>
      </c>
      <c r="AI79" s="332">
        <f>IF(AI$19-'様式３（療養者名簿）（⑤の場合）'!$BD84+1&lt;=15,IF(AI$19&gt;='様式３（療養者名簿）（⑤の場合）'!$BD84,IF(AI$19&lt;='様式３（療養者名簿）（⑤の場合）'!$BE84,1,0),0),0)</f>
        <v>0</v>
      </c>
      <c r="AJ79" s="332">
        <f>IF(AJ$19-'様式３（療養者名簿）（⑤の場合）'!$BD84+1&lt;=15,IF(AJ$19&gt;='様式３（療養者名簿）（⑤の場合）'!$BD84,IF(AJ$19&lt;='様式３（療養者名簿）（⑤の場合）'!$BE84,1,0),0),0)</f>
        <v>0</v>
      </c>
      <c r="AK79" s="332">
        <f>IF(AK$19-'様式３（療養者名簿）（⑤の場合）'!$BD84+1&lt;=15,IF(AK$19&gt;='様式３（療養者名簿）（⑤の場合）'!$BD84,IF(AK$19&lt;='様式３（療養者名簿）（⑤の場合）'!$BE84,1,0),0),0)</f>
        <v>0</v>
      </c>
      <c r="AL79" s="332">
        <f>IF(AL$19-'様式３（療養者名簿）（⑤の場合）'!$BD84+1&lt;=15,IF(AL$19&gt;='様式３（療養者名簿）（⑤の場合）'!$BD84,IF(AL$19&lt;='様式３（療養者名簿）（⑤の場合）'!$BE84,1,0),0),0)</f>
        <v>0</v>
      </c>
      <c r="AM79" s="332">
        <f>IF(AM$19-'様式３（療養者名簿）（⑤の場合）'!$BD84+1&lt;=15,IF(AM$19&gt;='様式３（療養者名簿）（⑤の場合）'!$BD84,IF(AM$19&lt;='様式３（療養者名簿）（⑤の場合）'!$BE84,1,0),0),0)</f>
        <v>0</v>
      </c>
      <c r="AN79" s="332">
        <f>IF(AN$19-'様式３（療養者名簿）（⑤の場合）'!$BD84+1&lt;=15,IF(AN$19&gt;='様式３（療養者名簿）（⑤の場合）'!$BD84,IF(AN$19&lt;='様式３（療養者名簿）（⑤の場合）'!$BE84,1,0),0),0)</f>
        <v>0</v>
      </c>
      <c r="AO79" s="332">
        <f>IF(AO$19-'様式３（療養者名簿）（⑤の場合）'!$BD84+1&lt;=15,IF(AO$19&gt;='様式３（療養者名簿）（⑤の場合）'!$BD84,IF(AO$19&lt;='様式３（療養者名簿）（⑤の場合）'!$BE84,1,0),0),0)</f>
        <v>0</v>
      </c>
      <c r="AP79" s="332">
        <f>IF(AP$19-'様式３（療養者名簿）（⑤の場合）'!$BD84+1&lt;=15,IF(AP$19&gt;='様式３（療養者名簿）（⑤の場合）'!$BD84,IF(AP$19&lt;='様式３（療養者名簿）（⑤の場合）'!$BE84,1,0),0),0)</f>
        <v>0</v>
      </c>
      <c r="AQ79" s="332">
        <f>IF(AQ$19-'様式３（療養者名簿）（⑤の場合）'!$BD84+1&lt;=15,IF(AQ$19&gt;='様式３（療養者名簿）（⑤の場合）'!$BD84,IF(AQ$19&lt;='様式３（療養者名簿）（⑤の場合）'!$BE84,1,0),0),0)</f>
        <v>0</v>
      </c>
      <c r="AR79" s="332">
        <f>IF(AR$19-'様式３（療養者名簿）（⑤の場合）'!$BD84+1&lt;=15,IF(AR$19&gt;='様式３（療養者名簿）（⑤の場合）'!$BD84,IF(AR$19&lt;='様式３（療養者名簿）（⑤の場合）'!$BE84,1,0),0),0)</f>
        <v>0</v>
      </c>
      <c r="AS79" s="332">
        <f>IF(AS$19-'様式３（療養者名簿）（⑤の場合）'!$BD84+1&lt;=15,IF(AS$19&gt;='様式３（療養者名簿）（⑤の場合）'!$BD84,IF(AS$19&lt;='様式３（療養者名簿）（⑤の場合）'!$BE84,1,0),0),0)</f>
        <v>0</v>
      </c>
      <c r="AT79" s="332">
        <f>IF(AT$19-'様式３（療養者名簿）（⑤の場合）'!$BD84+1&lt;=15,IF(AT$19&gt;='様式３（療養者名簿）（⑤の場合）'!$BD84,IF(AT$19&lt;='様式３（療養者名簿）（⑤の場合）'!$BE84,1,0),0),0)</f>
        <v>0</v>
      </c>
      <c r="AU79" s="332">
        <f>IF(AU$19-'様式３（療養者名簿）（⑤の場合）'!$BD84+1&lt;=15,IF(AU$19&gt;='様式３（療養者名簿）（⑤の場合）'!$BD84,IF(AU$19&lt;='様式３（療養者名簿）（⑤の場合）'!$BE84,1,0),0),0)</f>
        <v>0</v>
      </c>
      <c r="AV79" s="332">
        <f>IF(AV$19-'様式３（療養者名簿）（⑤の場合）'!$BD84+1&lt;=15,IF(AV$19&gt;='様式３（療養者名簿）（⑤の場合）'!$BD84,IF(AV$19&lt;='様式３（療養者名簿）（⑤の場合）'!$BE84,1,0),0),0)</f>
        <v>0</v>
      </c>
      <c r="AW79" s="332">
        <f>IF(AW$19-'様式３（療養者名簿）（⑤の場合）'!$BD84+1&lt;=15,IF(AW$19&gt;='様式３（療養者名簿）（⑤の場合）'!$BD84,IF(AW$19&lt;='様式３（療養者名簿）（⑤の場合）'!$BE84,1,0),0),0)</f>
        <v>0</v>
      </c>
      <c r="AX79" s="332">
        <f>IF(AX$19-'様式３（療養者名簿）（⑤の場合）'!$BD84+1&lt;=15,IF(AX$19&gt;='様式３（療養者名簿）（⑤の場合）'!$BD84,IF(AX$19&lt;='様式３（療養者名簿）（⑤の場合）'!$BE84,1,0),0),0)</f>
        <v>0</v>
      </c>
      <c r="AY79" s="332">
        <f>IF(AY$19-'様式３（療養者名簿）（⑤の場合）'!$BD84+1&lt;=15,IF(AY$19&gt;='様式３（療養者名簿）（⑤の場合）'!$BD84,IF(AY$19&lt;='様式３（療養者名簿）（⑤の場合）'!$BE84,1,0),0),0)</f>
        <v>0</v>
      </c>
      <c r="AZ79" s="332">
        <f>IF(AZ$19-'様式３（療養者名簿）（⑤の場合）'!$BD84+1&lt;=15,IF(AZ$19&gt;='様式３（療養者名簿）（⑤の場合）'!$BD84,IF(AZ$19&lt;='様式３（療養者名簿）（⑤の場合）'!$BE84,1,0),0),0)</f>
        <v>0</v>
      </c>
      <c r="BA79" s="332">
        <f>IF(BA$19-'様式３（療養者名簿）（⑤の場合）'!$BD84+1&lt;=15,IF(BA$19&gt;='様式３（療養者名簿）（⑤の場合）'!$BD84,IF(BA$19&lt;='様式３（療養者名簿）（⑤の場合）'!$BE84,1,0),0),0)</f>
        <v>0</v>
      </c>
      <c r="BB79" s="332">
        <f>IF(BB$19-'様式３（療養者名簿）（⑤の場合）'!$BD84+1&lt;=15,IF(BB$19&gt;='様式３（療養者名簿）（⑤の場合）'!$BD84,IF(BB$19&lt;='様式３（療養者名簿）（⑤の場合）'!$BE84,1,0),0),0)</f>
        <v>0</v>
      </c>
      <c r="BC79" s="332">
        <f>IF(BC$19-'様式３（療養者名簿）（⑤の場合）'!$BD84+1&lt;=15,IF(BC$19&gt;='様式３（療養者名簿）（⑤の場合）'!$BD84,IF(BC$19&lt;='様式３（療養者名簿）（⑤の場合）'!$BE84,1,0),0),0)</f>
        <v>0</v>
      </c>
      <c r="BD79" s="332">
        <f>IF(BD$19-'様式３（療養者名簿）（⑤の場合）'!$BD84+1&lt;=15,IF(BD$19&gt;='様式３（療養者名簿）（⑤の場合）'!$BD84,IF(BD$19&lt;='様式３（療養者名簿）（⑤の場合）'!$BE84,1,0),0),0)</f>
        <v>0</v>
      </c>
      <c r="BE79" s="332">
        <f>IF(BE$19-'様式３（療養者名簿）（⑤の場合）'!$BD84+1&lt;=15,IF(BE$19&gt;='様式３（療養者名簿）（⑤の場合）'!$BD84,IF(BE$19&lt;='様式３（療養者名簿）（⑤の場合）'!$BE84,1,0),0),0)</f>
        <v>0</v>
      </c>
      <c r="BF79" s="332">
        <f>IF(BF$19-'様式３（療養者名簿）（⑤の場合）'!$BD84+1&lt;=15,IF(BF$19&gt;='様式３（療養者名簿）（⑤の場合）'!$BD84,IF(BF$19&lt;='様式３（療養者名簿）（⑤の場合）'!$BE84,1,0),0),0)</f>
        <v>0</v>
      </c>
      <c r="BG79" s="332">
        <f>IF(BG$19-'様式３（療養者名簿）（⑤の場合）'!$BD84+1&lt;=15,IF(BG$19&gt;='様式３（療養者名簿）（⑤の場合）'!$BD84,IF(BG$19&lt;='様式３（療養者名簿）（⑤の場合）'!$BE84,1,0),0),0)</f>
        <v>0</v>
      </c>
      <c r="BH79" s="332">
        <f>IF(BH$19-'様式３（療養者名簿）（⑤の場合）'!$BD84+1&lt;=15,IF(BH$19&gt;='様式３（療養者名簿）（⑤の場合）'!$BD84,IF(BH$19&lt;='様式３（療養者名簿）（⑤の場合）'!$BE84,1,0),0),0)</f>
        <v>0</v>
      </c>
      <c r="BI79" s="332">
        <f>IF(BI$19-'様式３（療養者名簿）（⑤の場合）'!$BD84+1&lt;=15,IF(BI$19&gt;='様式３（療養者名簿）（⑤の場合）'!$BD84,IF(BI$19&lt;='様式３（療養者名簿）（⑤の場合）'!$BE84,1,0),0),0)</f>
        <v>0</v>
      </c>
      <c r="BJ79" s="332">
        <f>IF(BJ$19-'様式３（療養者名簿）（⑤の場合）'!$BD84+1&lt;=15,IF(BJ$19&gt;='様式３（療養者名簿）（⑤の場合）'!$BD84,IF(BJ$19&lt;='様式３（療養者名簿）（⑤の場合）'!$BE84,1,0),0),0)</f>
        <v>0</v>
      </c>
      <c r="BK79" s="332">
        <f>IF(BK$19-'様式３（療養者名簿）（⑤の場合）'!$BD84+1&lt;=15,IF(BK$19&gt;='様式３（療養者名簿）（⑤の場合）'!$BD84,IF(BK$19&lt;='様式３（療養者名簿）（⑤の場合）'!$BE84,1,0),0),0)</f>
        <v>0</v>
      </c>
      <c r="BL79" s="332">
        <f>IF(BL$19-'様式３（療養者名簿）（⑤の場合）'!$BD84+1&lt;=15,IF(BL$19&gt;='様式３（療養者名簿）（⑤の場合）'!$BD84,IF(BL$19&lt;='様式３（療養者名簿）（⑤の場合）'!$BE84,1,0),0),0)</f>
        <v>0</v>
      </c>
      <c r="BM79" s="332">
        <f>IF(BM$19-'様式３（療養者名簿）（⑤の場合）'!$BD84+1&lt;=15,IF(BM$19&gt;='様式３（療養者名簿）（⑤の場合）'!$BD84,IF(BM$19&lt;='様式３（療養者名簿）（⑤の場合）'!$BE84,1,0),0),0)</f>
        <v>0</v>
      </c>
      <c r="BN79" s="332">
        <f>IF(BN$19-'様式３（療養者名簿）（⑤の場合）'!$BD84+1&lt;=15,IF(BN$19&gt;='様式３（療養者名簿）（⑤の場合）'!$BD84,IF(BN$19&lt;='様式３（療養者名簿）（⑤の場合）'!$BE84,1,0),0),0)</f>
        <v>0</v>
      </c>
      <c r="BO79" s="332">
        <f>IF(BO$19-'様式３（療養者名簿）（⑤の場合）'!$BD84+1&lt;=15,IF(BO$19&gt;='様式３（療養者名簿）（⑤の場合）'!$BD84,IF(BO$19&lt;='様式３（療養者名簿）（⑤の場合）'!$BE84,1,0),0),0)</f>
        <v>0</v>
      </c>
      <c r="BP79" s="332">
        <f>IF(BP$19-'様式３（療養者名簿）（⑤の場合）'!$BD84+1&lt;=15,IF(BP$19&gt;='様式３（療養者名簿）（⑤の場合）'!$BD84,IF(BP$19&lt;='様式３（療養者名簿）（⑤の場合）'!$BE84,1,0),0),0)</f>
        <v>0</v>
      </c>
      <c r="BQ79" s="332">
        <f>IF(BQ$19-'様式３（療養者名簿）（⑤の場合）'!$BD84+1&lt;=15,IF(BQ$19&gt;='様式３（療養者名簿）（⑤の場合）'!$BD84,IF(BQ$19&lt;='様式３（療養者名簿）（⑤の場合）'!$BE84,1,0),0),0)</f>
        <v>0</v>
      </c>
      <c r="BR79" s="332">
        <f>IF(BR$19-'様式３（療養者名簿）（⑤の場合）'!$BD84+1&lt;=15,IF(BR$19&gt;='様式３（療養者名簿）（⑤の場合）'!$BD84,IF(BR$19&lt;='様式３（療養者名簿）（⑤の場合）'!$BE84,1,0),0),0)</f>
        <v>0</v>
      </c>
      <c r="BS79" s="332">
        <f>IF(BS$19-'様式３（療養者名簿）（⑤の場合）'!$BD84+1&lt;=15,IF(BS$19&gt;='様式３（療養者名簿）（⑤の場合）'!$BD84,IF(BS$19&lt;='様式３（療養者名簿）（⑤の場合）'!$BE84,1,0),0),0)</f>
        <v>0</v>
      </c>
      <c r="BT79" s="332">
        <f>IF(BT$19-'様式３（療養者名簿）（⑤の場合）'!$BD84+1&lt;=15,IF(BT$19&gt;='様式３（療養者名簿）（⑤の場合）'!$BD84,IF(BT$19&lt;='様式３（療養者名簿）（⑤の場合）'!$BE84,1,0),0),0)</f>
        <v>0</v>
      </c>
      <c r="BU79" s="332">
        <f>IF(BU$19-'様式３（療養者名簿）（⑤の場合）'!$BD84+1&lt;=15,IF(BU$19&gt;='様式３（療養者名簿）（⑤の場合）'!$BD84,IF(BU$19&lt;='様式３（療養者名簿）（⑤の場合）'!$BE84,1,0),0),0)</f>
        <v>0</v>
      </c>
      <c r="BV79" s="332">
        <f>IF(BV$19-'様式３（療養者名簿）（⑤の場合）'!$BD84+1&lt;=15,IF(BV$19&gt;='様式３（療養者名簿）（⑤の場合）'!$BD84,IF(BV$19&lt;='様式３（療養者名簿）（⑤の場合）'!$BE84,1,0),0),0)</f>
        <v>0</v>
      </c>
      <c r="BW79" s="332">
        <f>IF(BW$19-'様式３（療養者名簿）（⑤の場合）'!$BD84+1&lt;=15,IF(BW$19&gt;='様式３（療養者名簿）（⑤の場合）'!$BD84,IF(BW$19&lt;='様式３（療養者名簿）（⑤の場合）'!$BE84,1,0),0),0)</f>
        <v>0</v>
      </c>
      <c r="BX79" s="332">
        <f>IF(BX$19-'様式３（療養者名簿）（⑤の場合）'!$BD84+1&lt;=15,IF(BX$19&gt;='様式３（療養者名簿）（⑤の場合）'!$BD84,IF(BX$19&lt;='様式３（療養者名簿）（⑤の場合）'!$BE84,1,0),0),0)</f>
        <v>0</v>
      </c>
      <c r="BY79" s="332">
        <f>IF(BY$19-'様式３（療養者名簿）（⑤の場合）'!$BD84+1&lt;=15,IF(BY$19&gt;='様式３（療養者名簿）（⑤の場合）'!$BD84,IF(BY$19&lt;='様式３（療養者名簿）（⑤の場合）'!$BE84,1,0),0),0)</f>
        <v>0</v>
      </c>
      <c r="BZ79" s="332">
        <f>IF(BZ$19-'様式３（療養者名簿）（⑤の場合）'!$BD84+1&lt;=15,IF(BZ$19&gt;='様式３（療養者名簿）（⑤の場合）'!$BD84,IF(BZ$19&lt;='様式３（療養者名簿）（⑤の場合）'!$BE84,1,0),0),0)</f>
        <v>0</v>
      </c>
      <c r="CA79" s="332">
        <f>IF(CA$19-'様式３（療養者名簿）（⑤の場合）'!$BD84+1&lt;=15,IF(CA$19&gt;='様式３（療養者名簿）（⑤の場合）'!$BD84,IF(CA$19&lt;='様式３（療養者名簿）（⑤の場合）'!$BE84,1,0),0),0)</f>
        <v>0</v>
      </c>
      <c r="CB79" s="332">
        <f>IF(CB$19-'様式３（療養者名簿）（⑤の場合）'!$BD84+1&lt;=15,IF(CB$19&gt;='様式３（療養者名簿）（⑤の場合）'!$BD84,IF(CB$19&lt;='様式３（療養者名簿）（⑤の場合）'!$BE84,1,0),0),0)</f>
        <v>0</v>
      </c>
      <c r="CC79" s="332">
        <f>IF(CC$19-'様式３（療養者名簿）（⑤の場合）'!$BD84+1&lt;=15,IF(CC$19&gt;='様式３（療養者名簿）（⑤の場合）'!$BD84,IF(CC$19&lt;='様式３（療養者名簿）（⑤の場合）'!$BE84,1,0),0),0)</f>
        <v>0</v>
      </c>
      <c r="CD79" s="332">
        <f>IF(CD$19-'様式３（療養者名簿）（⑤の場合）'!$BD84+1&lt;=15,IF(CD$19&gt;='様式３（療養者名簿）（⑤の場合）'!$BD84,IF(CD$19&lt;='様式３（療養者名簿）（⑤の場合）'!$BE84,1,0),0),0)</f>
        <v>0</v>
      </c>
      <c r="CE79" s="332">
        <f>IF(CE$19-'様式３（療養者名簿）（⑤の場合）'!$BD84+1&lt;=15,IF(CE$19&gt;='様式３（療養者名簿）（⑤の場合）'!$BD84,IF(CE$19&lt;='様式３（療養者名簿）（⑤の場合）'!$BE84,1,0),0),0)</f>
        <v>0</v>
      </c>
      <c r="CF79" s="332">
        <f>IF(CF$19-'様式３（療養者名簿）（⑤の場合）'!$BD84+1&lt;=15,IF(CF$19&gt;='様式３（療養者名簿）（⑤の場合）'!$BD84,IF(CF$19&lt;='様式３（療養者名簿）（⑤の場合）'!$BE84,1,0),0),0)</f>
        <v>0</v>
      </c>
      <c r="CG79" s="332">
        <f>IF(CG$19-'様式３（療養者名簿）（⑤の場合）'!$BD84+1&lt;=15,IF(CG$19&gt;='様式３（療養者名簿）（⑤の場合）'!$BD84,IF(CG$19&lt;='様式３（療養者名簿）（⑤の場合）'!$BE84,1,0),0),0)</f>
        <v>0</v>
      </c>
      <c r="CH79" s="332">
        <f>IF(CH$19-'様式３（療養者名簿）（⑤の場合）'!$BD84+1&lt;=15,IF(CH$19&gt;='様式３（療養者名簿）（⑤の場合）'!$BD84,IF(CH$19&lt;='様式３（療養者名簿）（⑤の場合）'!$BE84,1,0),0),0)</f>
        <v>0</v>
      </c>
      <c r="CI79" s="332">
        <f>IF(CI$19-'様式３（療養者名簿）（⑤の場合）'!$BD84+1&lt;=15,IF(CI$19&gt;='様式３（療養者名簿）（⑤の場合）'!$BD84,IF(CI$19&lt;='様式３（療養者名簿）（⑤の場合）'!$BE84,1,0),0),0)</f>
        <v>0</v>
      </c>
      <c r="CJ79" s="332">
        <f>IF(CJ$19-'様式３（療養者名簿）（⑤の場合）'!$BD84+1&lt;=15,IF(CJ$19&gt;='様式３（療養者名簿）（⑤の場合）'!$BD84,IF(CJ$19&lt;='様式３（療養者名簿）（⑤の場合）'!$BE84,1,0),0),0)</f>
        <v>0</v>
      </c>
      <c r="CK79" s="332">
        <f>IF(CK$19-'様式３（療養者名簿）（⑤の場合）'!$BD84+1&lt;=15,IF(CK$19&gt;='様式３（療養者名簿）（⑤の場合）'!$BD84,IF(CK$19&lt;='様式３（療養者名簿）（⑤の場合）'!$BE84,1,0),0),0)</f>
        <v>0</v>
      </c>
      <c r="CL79" s="332">
        <f>IF(CL$19-'様式３（療養者名簿）（⑤の場合）'!$BD84+1&lt;=15,IF(CL$19&gt;='様式３（療養者名簿）（⑤の場合）'!$BD84,IF(CL$19&lt;='様式３（療養者名簿）（⑤の場合）'!$BE84,1,0),0),0)</f>
        <v>0</v>
      </c>
      <c r="CM79" s="332">
        <f>IF(CM$19-'様式３（療養者名簿）（⑤の場合）'!$BD84+1&lt;=15,IF(CM$19&gt;='様式３（療養者名簿）（⑤の場合）'!$BD84,IF(CM$19&lt;='様式３（療養者名簿）（⑤の場合）'!$BE84,1,0),0),0)</f>
        <v>0</v>
      </c>
      <c r="CN79" s="332">
        <f>IF(CN$19-'様式３（療養者名簿）（⑤の場合）'!$BD84+1&lt;=15,IF(CN$19&gt;='様式３（療養者名簿）（⑤の場合）'!$BD84,IF(CN$19&lt;='様式３（療養者名簿）（⑤の場合）'!$BE84,1,0),0),0)</f>
        <v>0</v>
      </c>
      <c r="CO79" s="332">
        <f>IF(CO$19-'様式３（療養者名簿）（⑤の場合）'!$BD84+1&lt;=15,IF(CO$19&gt;='様式３（療養者名簿）（⑤の場合）'!$BD84,IF(CO$19&lt;='様式３（療養者名簿）（⑤の場合）'!$BE84,1,0),0),0)</f>
        <v>0</v>
      </c>
      <c r="CP79" s="332">
        <f>IF(CP$19-'様式３（療養者名簿）（⑤の場合）'!$BD84+1&lt;=15,IF(CP$19&gt;='様式３（療養者名簿）（⑤の場合）'!$BD84,IF(CP$19&lt;='様式３（療養者名簿）（⑤の場合）'!$BE84,1,0),0),0)</f>
        <v>0</v>
      </c>
      <c r="CQ79" s="332">
        <f>IF(CQ$19-'様式３（療養者名簿）（⑤の場合）'!$BD84+1&lt;=15,IF(CQ$19&gt;='様式３（療養者名簿）（⑤の場合）'!$BD84,IF(CQ$19&lt;='様式３（療養者名簿）（⑤の場合）'!$BE84,1,0),0),0)</f>
        <v>0</v>
      </c>
      <c r="CR79" s="332">
        <f>IF(CR$19-'様式３（療養者名簿）（⑤の場合）'!$BD84+1&lt;=15,IF(CR$19&gt;='様式３（療養者名簿）（⑤の場合）'!$BD84,IF(CR$19&lt;='様式３（療養者名簿）（⑤の場合）'!$BE84,1,0),0),0)</f>
        <v>0</v>
      </c>
      <c r="CS79" s="332">
        <f>IF(CS$19-'様式３（療養者名簿）（⑤の場合）'!$BD84+1&lt;=15,IF(CS$19&gt;='様式３（療養者名簿）（⑤の場合）'!$BD84,IF(CS$19&lt;='様式３（療養者名簿）（⑤の場合）'!$BE84,1,0),0),0)</f>
        <v>0</v>
      </c>
      <c r="CT79" s="332">
        <f>IF(CT$19-'様式３（療養者名簿）（⑤の場合）'!$BD84+1&lt;=15,IF(CT$19&gt;='様式３（療養者名簿）（⑤の場合）'!$BD84,IF(CT$19&lt;='様式３（療養者名簿）（⑤の場合）'!$BE84,1,0),0),0)</f>
        <v>0</v>
      </c>
      <c r="CU79" s="332">
        <f>IF(CU$19-'様式３（療養者名簿）（⑤の場合）'!$BD84+1&lt;=15,IF(CU$19&gt;='様式３（療養者名簿）（⑤の場合）'!$BD84,IF(CU$19&lt;='様式３（療養者名簿）（⑤の場合）'!$BE84,1,0),0),0)</f>
        <v>0</v>
      </c>
      <c r="CV79" s="332">
        <f>IF(CV$19-'様式３（療養者名簿）（⑤の場合）'!$BD84+1&lt;=15,IF(CV$19&gt;='様式３（療養者名簿）（⑤の場合）'!$BD84,IF(CV$19&lt;='様式３（療養者名簿）（⑤の場合）'!$BE84,1,0),0),0)</f>
        <v>0</v>
      </c>
      <c r="CW79" s="332">
        <f>IF(CW$19-'様式３（療養者名簿）（⑤の場合）'!$BD84+1&lt;=15,IF(CW$19&gt;='様式３（療養者名簿）（⑤の場合）'!$BD84,IF(CW$19&lt;='様式３（療養者名簿）（⑤の場合）'!$BE84,1,0),0),0)</f>
        <v>0</v>
      </c>
      <c r="CX79" s="332">
        <f>IF(CX$19-'様式３（療養者名簿）（⑤の場合）'!$BD84+1&lt;=15,IF(CX$19&gt;='様式３（療養者名簿）（⑤の場合）'!$BD84,IF(CX$19&lt;='様式３（療養者名簿）（⑤の場合）'!$BE84,1,0),0),0)</f>
        <v>0</v>
      </c>
      <c r="CY79" s="332">
        <f>IF(CY$19-'様式３（療養者名簿）（⑤の場合）'!$BD84+1&lt;=15,IF(CY$19&gt;='様式３（療養者名簿）（⑤の場合）'!$BD84,IF(CY$19&lt;='様式３（療養者名簿）（⑤の場合）'!$BE84,1,0),0),0)</f>
        <v>0</v>
      </c>
      <c r="CZ79" s="332">
        <f>IF(CZ$19-'様式３（療養者名簿）（⑤の場合）'!$BD84+1&lt;=15,IF(CZ$19&gt;='様式３（療養者名簿）（⑤の場合）'!$BD84,IF(CZ$19&lt;='様式３（療養者名簿）（⑤の場合）'!$BE84,1,0),0),0)</f>
        <v>0</v>
      </c>
      <c r="DA79" s="332">
        <f>IF(DA$19-'様式３（療養者名簿）（⑤の場合）'!$BD84+1&lt;=15,IF(DA$19&gt;='様式３（療養者名簿）（⑤の場合）'!$BD84,IF(DA$19&lt;='様式３（療養者名簿）（⑤の場合）'!$BE84,1,0),0),0)</f>
        <v>0</v>
      </c>
      <c r="DB79" s="332">
        <f>IF(DB$19-'様式３（療養者名簿）（⑤の場合）'!$BD84+1&lt;=15,IF(DB$19&gt;='様式３（療養者名簿）（⑤の場合）'!$BD84,IF(DB$19&lt;='様式３（療養者名簿）（⑤の場合）'!$BE84,1,0),0),0)</f>
        <v>0</v>
      </c>
      <c r="DC79" s="332">
        <f>IF(DC$19-'様式３（療養者名簿）（⑤の場合）'!$BD84+1&lt;=15,IF(DC$19&gt;='様式３（療養者名簿）（⑤の場合）'!$BD84,IF(DC$19&lt;='様式３（療養者名簿）（⑤の場合）'!$BE84,1,0),0),0)</f>
        <v>0</v>
      </c>
      <c r="DD79" s="332">
        <f>IF(DD$19-'様式３（療養者名簿）（⑤の場合）'!$BD84+1&lt;=15,IF(DD$19&gt;='様式３（療養者名簿）（⑤の場合）'!$BD84,IF(DD$19&lt;='様式３（療養者名簿）（⑤の場合）'!$BE84,1,0),0),0)</f>
        <v>0</v>
      </c>
      <c r="DE79" s="332">
        <f>IF(DE$19-'様式３（療養者名簿）（⑤の場合）'!$BD84+1&lt;=15,IF(DE$19&gt;='様式３（療養者名簿）（⑤の場合）'!$BD84,IF(DE$19&lt;='様式３（療養者名簿）（⑤の場合）'!$BE84,1,0),0),0)</f>
        <v>0</v>
      </c>
      <c r="DF79" s="332">
        <f>IF(DF$19-'様式３（療養者名簿）（⑤の場合）'!$BD84+1&lt;=15,IF(DF$19&gt;='様式３（療養者名簿）（⑤の場合）'!$BD84,IF(DF$19&lt;='様式３（療養者名簿）（⑤の場合）'!$BE84,1,0),0),0)</f>
        <v>0</v>
      </c>
      <c r="DG79" s="332">
        <f>IF(DG$19-'様式３（療養者名簿）（⑤の場合）'!$BD84+1&lt;=15,IF(DG$19&gt;='様式３（療養者名簿）（⑤の場合）'!$BD84,IF(DG$19&lt;='様式３（療養者名簿）（⑤の場合）'!$BE84,1,0),0),0)</f>
        <v>0</v>
      </c>
      <c r="DH79" s="332">
        <f>IF(DH$19-'様式３（療養者名簿）（⑤の場合）'!$BD84+1&lt;=15,IF(DH$19&gt;='様式３（療養者名簿）（⑤の場合）'!$BD84,IF(DH$19&lt;='様式３（療養者名簿）（⑤の場合）'!$BE84,1,0),0),0)</f>
        <v>0</v>
      </c>
      <c r="DI79" s="332">
        <f>IF(DI$19-'様式３（療養者名簿）（⑤の場合）'!$BD84+1&lt;=15,IF(DI$19&gt;='様式３（療養者名簿）（⑤の場合）'!$BD84,IF(DI$19&lt;='様式３（療養者名簿）（⑤の場合）'!$BE84,1,0),0),0)</f>
        <v>0</v>
      </c>
      <c r="DJ79" s="332">
        <f>IF(DJ$19-'様式３（療養者名簿）（⑤の場合）'!$BD84+1&lt;=15,IF(DJ$19&gt;='様式３（療養者名簿）（⑤の場合）'!$BD84,IF(DJ$19&lt;='様式３（療養者名簿）（⑤の場合）'!$BE84,1,0),0),0)</f>
        <v>0</v>
      </c>
      <c r="DK79" s="332">
        <f>IF(DK$19-'様式３（療養者名簿）（⑤の場合）'!$BD84+1&lt;=15,IF(DK$19&gt;='様式３（療養者名簿）（⑤の場合）'!$BD84,IF(DK$19&lt;='様式３（療養者名簿）（⑤の場合）'!$BE84,1,0),0),0)</f>
        <v>0</v>
      </c>
      <c r="DL79" s="332">
        <f>IF(DL$19-'様式３（療養者名簿）（⑤の場合）'!$BD84+1&lt;=15,IF(DL$19&gt;='様式３（療養者名簿）（⑤の場合）'!$BD84,IF(DL$19&lt;='様式３（療養者名簿）（⑤の場合）'!$BE84,1,0),0),0)</f>
        <v>0</v>
      </c>
      <c r="DM79" s="332">
        <f>IF(DM$19-'様式３（療養者名簿）（⑤の場合）'!$BD84+1&lt;=15,IF(DM$19&gt;='様式３（療養者名簿）（⑤の場合）'!$BD84,IF(DM$19&lt;='様式３（療養者名簿）（⑤の場合）'!$BE84,1,0),0),0)</f>
        <v>0</v>
      </c>
      <c r="DN79" s="332">
        <f>IF(DN$19-'様式３（療養者名簿）（⑤の場合）'!$BD84+1&lt;=15,IF(DN$19&gt;='様式３（療養者名簿）（⑤の場合）'!$BD84,IF(DN$19&lt;='様式３（療養者名簿）（⑤の場合）'!$BE84,1,0),0),0)</f>
        <v>0</v>
      </c>
      <c r="DO79" s="332">
        <f>IF(DO$19-'様式３（療養者名簿）（⑤の場合）'!$BD84+1&lt;=15,IF(DO$19&gt;='様式３（療養者名簿）（⑤の場合）'!$BD84,IF(DO$19&lt;='様式３（療養者名簿）（⑤の場合）'!$BE84,1,0),0),0)</f>
        <v>0</v>
      </c>
      <c r="DP79" s="332">
        <f>IF(DP$19-'様式３（療養者名簿）（⑤の場合）'!$BD84+1&lt;=15,IF(DP$19&gt;='様式３（療養者名簿）（⑤の場合）'!$BD84,IF(DP$19&lt;='様式３（療養者名簿）（⑤の場合）'!$BE84,1,0),0),0)</f>
        <v>0</v>
      </c>
      <c r="DQ79" s="332">
        <f>IF(DQ$19-'様式３（療養者名簿）（⑤の場合）'!$BD84+1&lt;=15,IF(DQ$19&gt;='様式３（療養者名簿）（⑤の場合）'!$BD84,IF(DQ$19&lt;='様式３（療養者名簿）（⑤の場合）'!$BE84,1,0),0),0)</f>
        <v>0</v>
      </c>
      <c r="DR79" s="332">
        <f>IF(DR$19-'様式３（療養者名簿）（⑤の場合）'!$BD84+1&lt;=15,IF(DR$19&gt;='様式３（療養者名簿）（⑤の場合）'!$BD84,IF(DR$19&lt;='様式３（療養者名簿）（⑤の場合）'!$BE84,1,0),0),0)</f>
        <v>0</v>
      </c>
      <c r="DS79" s="332">
        <f>IF(DS$19-'様式３（療養者名簿）（⑤の場合）'!$BD84+1&lt;=15,IF(DS$19&gt;='様式３（療養者名簿）（⑤の場合）'!$BD84,IF(DS$19&lt;='様式３（療養者名簿）（⑤の場合）'!$BE84,1,0),0),0)</f>
        <v>0</v>
      </c>
      <c r="DT79" s="332">
        <f>IF(DT$19-'様式３（療養者名簿）（⑤の場合）'!$BD84+1&lt;=15,IF(DT$19&gt;='様式３（療養者名簿）（⑤の場合）'!$BD84,IF(DT$19&lt;='様式３（療養者名簿）（⑤の場合）'!$BE84,1,0),0),0)</f>
        <v>0</v>
      </c>
      <c r="DU79" s="332">
        <f>IF(DU$19-'様式３（療養者名簿）（⑤の場合）'!$BD84+1&lt;=15,IF(DU$19&gt;='様式３（療養者名簿）（⑤の場合）'!$BD84,IF(DU$19&lt;='様式３（療養者名簿）（⑤の場合）'!$BE84,1,0),0),0)</f>
        <v>0</v>
      </c>
      <c r="DV79" s="332">
        <f>IF(DV$19-'様式３（療養者名簿）（⑤の場合）'!$BD84+1&lt;=15,IF(DV$19&gt;='様式３（療養者名簿）（⑤の場合）'!$BD84,IF(DV$19&lt;='様式３（療養者名簿）（⑤の場合）'!$BE84,1,0),0),0)</f>
        <v>0</v>
      </c>
      <c r="DW79" s="332">
        <f>IF(DW$19-'様式３（療養者名簿）（⑤の場合）'!$BD84+1&lt;=15,IF(DW$19&gt;='様式３（療養者名簿）（⑤の場合）'!$BD84,IF(DW$19&lt;='様式３（療養者名簿）（⑤の場合）'!$BE84,1,0),0),0)</f>
        <v>0</v>
      </c>
      <c r="DX79" s="332">
        <f>IF(DX$19-'様式３（療養者名簿）（⑤の場合）'!$BD84+1&lt;=15,IF(DX$19&gt;='様式３（療養者名簿）（⑤の場合）'!$BD84,IF(DX$19&lt;='様式３（療養者名簿）（⑤の場合）'!$BE84,1,0),0),0)</f>
        <v>0</v>
      </c>
      <c r="DY79" s="332">
        <f>IF(DY$19-'様式３（療養者名簿）（⑤の場合）'!$BD84+1&lt;=15,IF(DY$19&gt;='様式３（療養者名簿）（⑤の場合）'!$BD84,IF(DY$19&lt;='様式３（療養者名簿）（⑤の場合）'!$BE84,1,0),0),0)</f>
        <v>0</v>
      </c>
      <c r="DZ79" s="332">
        <f>IF(DZ$19-'様式３（療養者名簿）（⑤の場合）'!$BD84+1&lt;=15,IF(DZ$19&gt;='様式３（療養者名簿）（⑤の場合）'!$BD84,IF(DZ$19&lt;='様式３（療養者名簿）（⑤の場合）'!$BE84,1,0),0),0)</f>
        <v>0</v>
      </c>
      <c r="EA79" s="332">
        <f>IF(EA$19-'様式３（療養者名簿）（⑤の場合）'!$BD84+1&lt;=15,IF(EA$19&gt;='様式３（療養者名簿）（⑤の場合）'!$BD84,IF(EA$19&lt;='様式３（療養者名簿）（⑤の場合）'!$BE84,1,0),0),0)</f>
        <v>0</v>
      </c>
      <c r="EB79" s="332">
        <f>IF(EB$19-'様式３（療養者名簿）（⑤の場合）'!$BD84+1&lt;=15,IF(EB$19&gt;='様式３（療養者名簿）（⑤の場合）'!$BD84,IF(EB$19&lt;='様式３（療養者名簿）（⑤の場合）'!$BE84,1,0),0),0)</f>
        <v>0</v>
      </c>
      <c r="EC79" s="332">
        <f>IF(EC$19-'様式３（療養者名簿）（⑤の場合）'!$BD84+1&lt;=15,IF(EC$19&gt;='様式３（療養者名簿）（⑤の場合）'!$BD84,IF(EC$19&lt;='様式３（療養者名簿）（⑤の場合）'!$BE84,1,0),0),0)</f>
        <v>0</v>
      </c>
      <c r="ED79" s="332">
        <f>IF(ED$19-'様式３（療養者名簿）（⑤の場合）'!$BD84+1&lt;=15,IF(ED$19&gt;='様式３（療養者名簿）（⑤の場合）'!$BD84,IF(ED$19&lt;='様式３（療養者名簿）（⑤の場合）'!$BE84,1,0),0),0)</f>
        <v>0</v>
      </c>
      <c r="EE79" s="332">
        <f>IF(EE$19-'様式３（療養者名簿）（⑤の場合）'!$BD84+1&lt;=15,IF(EE$19&gt;='様式３（療養者名簿）（⑤の場合）'!$BD84,IF(EE$19&lt;='様式３（療養者名簿）（⑤の場合）'!$BE84,1,0),0),0)</f>
        <v>0</v>
      </c>
      <c r="EF79" s="332">
        <f>IF(EF$19-'様式３（療養者名簿）（⑤の場合）'!$BD84+1&lt;=15,IF(EF$19&gt;='様式３（療養者名簿）（⑤の場合）'!$BD84,IF(EF$19&lt;='様式３（療養者名簿）（⑤の場合）'!$BE84,1,0),0),0)</f>
        <v>0</v>
      </c>
      <c r="EG79" s="332">
        <f>IF(EG$19-'様式３（療養者名簿）（⑤の場合）'!$BD84+1&lt;=15,IF(EG$19&gt;='様式３（療養者名簿）（⑤の場合）'!$BD84,IF(EG$19&lt;='様式３（療養者名簿）（⑤の場合）'!$BE84,1,0),0),0)</f>
        <v>0</v>
      </c>
      <c r="EH79" s="332">
        <f>IF(EH$19-'様式３（療養者名簿）（⑤の場合）'!$BD84+1&lt;=15,IF(EH$19&gt;='様式３（療養者名簿）（⑤の場合）'!$BD84,IF(EH$19&lt;='様式３（療養者名簿）（⑤の場合）'!$BE84,1,0),0),0)</f>
        <v>0</v>
      </c>
      <c r="EI79" s="332">
        <f>IF(EI$19-'様式３（療養者名簿）（⑤の場合）'!$BD84+1&lt;=15,IF(EI$19&gt;='様式３（療養者名簿）（⑤の場合）'!$BD84,IF(EI$19&lt;='様式３（療養者名簿）（⑤の場合）'!$BE84,1,0),0),0)</f>
        <v>0</v>
      </c>
      <c r="EJ79" s="332">
        <f>IF(EJ$19-'様式３（療養者名簿）（⑤の場合）'!$BD84+1&lt;=15,IF(EJ$19&gt;='様式３（療養者名簿）（⑤の場合）'!$BD84,IF(EJ$19&lt;='様式３（療養者名簿）（⑤の場合）'!$BE84,1,0),0),0)</f>
        <v>0</v>
      </c>
      <c r="EK79" s="332">
        <f>IF(EK$19-'様式３（療養者名簿）（⑤の場合）'!$BD84+1&lt;=15,IF(EK$19&gt;='様式３（療養者名簿）（⑤の場合）'!$BD84,IF(EK$19&lt;='様式３（療養者名簿）（⑤の場合）'!$BE84,1,0),0),0)</f>
        <v>0</v>
      </c>
      <c r="EL79" s="332">
        <f>IF(EL$19-'様式３（療養者名簿）（⑤の場合）'!$BD84+1&lt;=15,IF(EL$19&gt;='様式３（療養者名簿）（⑤の場合）'!$BD84,IF(EL$19&lt;='様式３（療養者名簿）（⑤の場合）'!$BE84,1,0),0),0)</f>
        <v>0</v>
      </c>
      <c r="EM79" s="332">
        <f>IF(EM$19-'様式３（療養者名簿）（⑤の場合）'!$BD84+1&lt;=15,IF(EM$19&gt;='様式３（療養者名簿）（⑤の場合）'!$BD84,IF(EM$19&lt;='様式３（療養者名簿）（⑤の場合）'!$BE84,1,0),0),0)</f>
        <v>0</v>
      </c>
      <c r="EN79" s="332">
        <f>IF(EN$19-'様式３（療養者名簿）（⑤の場合）'!$BD84+1&lt;=15,IF(EN$19&gt;='様式３（療養者名簿）（⑤の場合）'!$BD84,IF(EN$19&lt;='様式３（療養者名簿）（⑤の場合）'!$BE84,1,0),0),0)</f>
        <v>0</v>
      </c>
      <c r="EO79" s="332">
        <f>IF(EO$19-'様式３（療養者名簿）（⑤の場合）'!$BD84+1&lt;=15,IF(EO$19&gt;='様式３（療養者名簿）（⑤の場合）'!$BD84,IF(EO$19&lt;='様式３（療養者名簿）（⑤の場合）'!$BE84,1,0),0),0)</f>
        <v>0</v>
      </c>
      <c r="EP79" s="332">
        <f>IF(EP$19-'様式３（療養者名簿）（⑤の場合）'!$BD84+1&lt;=15,IF(EP$19&gt;='様式３（療養者名簿）（⑤の場合）'!$BD84,IF(EP$19&lt;='様式３（療養者名簿）（⑤の場合）'!$BE84,1,0),0),0)</f>
        <v>0</v>
      </c>
      <c r="EQ79" s="332">
        <f>IF(EQ$19-'様式３（療養者名簿）（⑤の場合）'!$BD84+1&lt;=15,IF(EQ$19&gt;='様式３（療養者名簿）（⑤の場合）'!$BD84,IF(EQ$19&lt;='様式３（療養者名簿）（⑤の場合）'!$BE84,1,0),0),0)</f>
        <v>0</v>
      </c>
      <c r="ER79" s="332">
        <f>IF(ER$19-'様式３（療養者名簿）（⑤の場合）'!$BD84+1&lt;=15,IF(ER$19&gt;='様式３（療養者名簿）（⑤の場合）'!$BD84,IF(ER$19&lt;='様式３（療養者名簿）（⑤の場合）'!$BE84,1,0),0),0)</f>
        <v>0</v>
      </c>
      <c r="ES79" s="332">
        <f>IF(ES$19-'様式３（療養者名簿）（⑤の場合）'!$BD84+1&lt;=15,IF(ES$19&gt;='様式３（療養者名簿）（⑤の場合）'!$BD84,IF(ES$19&lt;='様式３（療養者名簿）（⑤の場合）'!$BE84,1,0),0),0)</f>
        <v>0</v>
      </c>
      <c r="ET79" s="332">
        <f>IF(ET$19-'様式３（療養者名簿）（⑤の場合）'!$BD84+1&lt;=15,IF(ET$19&gt;='様式３（療養者名簿）（⑤の場合）'!$BD84,IF(ET$19&lt;='様式３（療養者名簿）（⑤の場合）'!$BE84,1,0),0),0)</f>
        <v>0</v>
      </c>
      <c r="EU79" s="332">
        <f>IF(EU$19-'様式３（療養者名簿）（⑤の場合）'!$BD84+1&lt;=15,IF(EU$19&gt;='様式３（療養者名簿）（⑤の場合）'!$BD84,IF(EU$19&lt;='様式３（療養者名簿）（⑤の場合）'!$BE84,1,0),0),0)</f>
        <v>0</v>
      </c>
      <c r="EV79" s="332">
        <f>IF(EV$19-'様式３（療養者名簿）（⑤の場合）'!$BD84+1&lt;=15,IF(EV$19&gt;='様式３（療養者名簿）（⑤の場合）'!$BD84,IF(EV$19&lt;='様式３（療養者名簿）（⑤の場合）'!$BE84,1,0),0),0)</f>
        <v>0</v>
      </c>
      <c r="EW79" s="332">
        <f>IF(EW$19-'様式３（療養者名簿）（⑤の場合）'!$BD84+1&lt;=15,IF(EW$19&gt;='様式３（療養者名簿）（⑤の場合）'!$BD84,IF(EW$19&lt;='様式３（療養者名簿）（⑤の場合）'!$BE84,1,0),0),0)</f>
        <v>0</v>
      </c>
      <c r="EX79" s="332">
        <f>IF(EX$19-'様式３（療養者名簿）（⑤の場合）'!$BD84+1&lt;=15,IF(EX$19&gt;='様式３（療養者名簿）（⑤の場合）'!$BD84,IF(EX$19&lt;='様式３（療養者名簿）（⑤の場合）'!$BE84,1,0),0),0)</f>
        <v>0</v>
      </c>
      <c r="EY79" s="332">
        <f>IF(EY$19-'様式３（療養者名簿）（⑤の場合）'!$BD84+1&lt;=15,IF(EY$19&gt;='様式３（療養者名簿）（⑤の場合）'!$BD84,IF(EY$19&lt;='様式３（療養者名簿）（⑤の場合）'!$BE84,1,0),0),0)</f>
        <v>0</v>
      </c>
      <c r="EZ79" s="332">
        <f>IF(EZ$19-'様式３（療養者名簿）（⑤の場合）'!$BD84+1&lt;=15,IF(EZ$19&gt;='様式３（療養者名簿）（⑤の場合）'!$BD84,IF(EZ$19&lt;='様式３（療養者名簿）（⑤の場合）'!$BE84,1,0),0),0)</f>
        <v>0</v>
      </c>
      <c r="FA79" s="332">
        <f>IF(FA$19-'様式３（療養者名簿）（⑤の場合）'!$BD84+1&lt;=15,IF(FA$19&gt;='様式３（療養者名簿）（⑤の場合）'!$BD84,IF(FA$19&lt;='様式３（療養者名簿）（⑤の場合）'!$BE84,1,0),0),0)</f>
        <v>0</v>
      </c>
      <c r="FB79" s="332">
        <f>IF(FB$19-'様式３（療養者名簿）（⑤の場合）'!$BD84+1&lt;=15,IF(FB$19&gt;='様式３（療養者名簿）（⑤の場合）'!$BD84,IF(FB$19&lt;='様式３（療養者名簿）（⑤の場合）'!$BE84,1,0),0),0)</f>
        <v>0</v>
      </c>
      <c r="FC79" s="332">
        <f>IF(FC$19-'様式３（療養者名簿）（⑤の場合）'!$BD84+1&lt;=15,IF(FC$19&gt;='様式３（療養者名簿）（⑤の場合）'!$BD84,IF(FC$19&lt;='様式３（療養者名簿）（⑤の場合）'!$BE84,1,0),0),0)</f>
        <v>0</v>
      </c>
      <c r="FD79" s="332">
        <f>IF(FD$19-'様式３（療養者名簿）（⑤の場合）'!$BD84+1&lt;=15,IF(FD$19&gt;='様式３（療養者名簿）（⑤の場合）'!$BD84,IF(FD$19&lt;='様式３（療養者名簿）（⑤の場合）'!$BE84,1,0),0),0)</f>
        <v>0</v>
      </c>
      <c r="FE79" s="332">
        <f>IF(FE$19-'様式３（療養者名簿）（⑤の場合）'!$BD84+1&lt;=15,IF(FE$19&gt;='様式３（療養者名簿）（⑤の場合）'!$BD84,IF(FE$19&lt;='様式３（療養者名簿）（⑤の場合）'!$BE84,1,0),0),0)</f>
        <v>0</v>
      </c>
      <c r="FF79" s="332">
        <f>IF(FF$19-'様式３（療養者名簿）（⑤の場合）'!$BD84+1&lt;=15,IF(FF$19&gt;='様式３（療養者名簿）（⑤の場合）'!$BD84,IF(FF$19&lt;='様式３（療養者名簿）（⑤の場合）'!$BE84,1,0),0),0)</f>
        <v>0</v>
      </c>
      <c r="FG79" s="332">
        <f>IF(FG$19-'様式３（療養者名簿）（⑤の場合）'!$BD84+1&lt;=15,IF(FG$19&gt;='様式３（療養者名簿）（⑤の場合）'!$BD84,IF(FG$19&lt;='様式３（療養者名簿）（⑤の場合）'!$BE84,1,0),0),0)</f>
        <v>0</v>
      </c>
      <c r="FH79" s="332">
        <f>IF(FH$19-'様式３（療養者名簿）（⑤の場合）'!$BD84+1&lt;=15,IF(FH$19&gt;='様式３（療養者名簿）（⑤の場合）'!$BD84,IF(FH$19&lt;='様式３（療養者名簿）（⑤の場合）'!$BE84,1,0),0),0)</f>
        <v>0</v>
      </c>
      <c r="FI79" s="332">
        <f>IF(FI$19-'様式３（療養者名簿）（⑤の場合）'!$BD84+1&lt;=15,IF(FI$19&gt;='様式３（療養者名簿）（⑤の場合）'!$BD84,IF(FI$19&lt;='様式３（療養者名簿）（⑤の場合）'!$BE84,1,0),0),0)</f>
        <v>0</v>
      </c>
      <c r="FJ79" s="332">
        <f>IF(FJ$19-'様式３（療養者名簿）（⑤の場合）'!$BD84+1&lt;=15,IF(FJ$19&gt;='様式３（療養者名簿）（⑤の場合）'!$BD84,IF(FJ$19&lt;='様式３（療養者名簿）（⑤の場合）'!$BE84,1,0),0),0)</f>
        <v>0</v>
      </c>
      <c r="FK79" s="332">
        <f>IF(FK$19-'様式３（療養者名簿）（⑤の場合）'!$BD84+1&lt;=15,IF(FK$19&gt;='様式３（療養者名簿）（⑤の場合）'!$BD84,IF(FK$19&lt;='様式３（療養者名簿）（⑤の場合）'!$BE84,1,0),0),0)</f>
        <v>0</v>
      </c>
      <c r="FL79" s="332">
        <f>IF(FL$19-'様式３（療養者名簿）（⑤の場合）'!$BD84+1&lt;=15,IF(FL$19&gt;='様式３（療養者名簿）（⑤の場合）'!$BD84,IF(FL$19&lt;='様式３（療養者名簿）（⑤の場合）'!$BE84,1,0),0),0)</f>
        <v>0</v>
      </c>
      <c r="FM79" s="332">
        <f>IF(FM$19-'様式３（療養者名簿）（⑤の場合）'!$BD84+1&lt;=15,IF(FM$19&gt;='様式３（療養者名簿）（⑤の場合）'!$BD84,IF(FM$19&lt;='様式３（療養者名簿）（⑤の場合）'!$BE84,1,0),0),0)</f>
        <v>0</v>
      </c>
      <c r="FN79" s="332">
        <f>IF(FN$19-'様式３（療養者名簿）（⑤の場合）'!$BD84+1&lt;=15,IF(FN$19&gt;='様式３（療養者名簿）（⑤の場合）'!$BD84,IF(FN$19&lt;='様式３（療養者名簿）（⑤の場合）'!$BE84,1,0),0),0)</f>
        <v>0</v>
      </c>
      <c r="FO79" s="332">
        <f>IF(FO$19-'様式３（療養者名簿）（⑤の場合）'!$BD84+1&lt;=15,IF(FO$19&gt;='様式３（療養者名簿）（⑤の場合）'!$BD84,IF(FO$19&lt;='様式３（療養者名簿）（⑤の場合）'!$BE84,1,0),0),0)</f>
        <v>0</v>
      </c>
      <c r="FP79" s="332">
        <f>IF(FP$19-'様式３（療養者名簿）（⑤の場合）'!$BD84+1&lt;=15,IF(FP$19&gt;='様式３（療養者名簿）（⑤の場合）'!$BD84,IF(FP$19&lt;='様式３（療養者名簿）（⑤の場合）'!$BE84,1,0),0),0)</f>
        <v>0</v>
      </c>
      <c r="FQ79" s="332">
        <f>IF(FQ$19-'様式３（療養者名簿）（⑤の場合）'!$BD84+1&lt;=15,IF(FQ$19&gt;='様式３（療養者名簿）（⑤の場合）'!$BD84,IF(FQ$19&lt;='様式３（療養者名簿）（⑤の場合）'!$BE84,1,0),0),0)</f>
        <v>0</v>
      </c>
      <c r="FR79" s="332">
        <f>IF(FR$19-'様式３（療養者名簿）（⑤の場合）'!$BD84+1&lt;=15,IF(FR$19&gt;='様式３（療養者名簿）（⑤の場合）'!$BD84,IF(FR$19&lt;='様式３（療養者名簿）（⑤の場合）'!$BE84,1,0),0),0)</f>
        <v>0</v>
      </c>
      <c r="FS79" s="332">
        <f>IF(FS$19-'様式３（療養者名簿）（⑤の場合）'!$BD84+1&lt;=15,IF(FS$19&gt;='様式３（療養者名簿）（⑤の場合）'!$BD84,IF(FS$19&lt;='様式３（療養者名簿）（⑤の場合）'!$BE84,1,0),0),0)</f>
        <v>0</v>
      </c>
      <c r="FT79" s="332">
        <f>IF(FT$19-'様式３（療養者名簿）（⑤の場合）'!$BD84+1&lt;=15,IF(FT$19&gt;='様式３（療養者名簿）（⑤の場合）'!$BD84,IF(FT$19&lt;='様式３（療養者名簿）（⑤の場合）'!$BE84,1,0),0),0)</f>
        <v>0</v>
      </c>
      <c r="FU79" s="332">
        <f>IF(FU$19-'様式３（療養者名簿）（⑤の場合）'!$BD84+1&lt;=15,IF(FU$19&gt;='様式３（療養者名簿）（⑤の場合）'!$BD84,IF(FU$19&lt;='様式３（療養者名簿）（⑤の場合）'!$BE84,1,0),0),0)</f>
        <v>0</v>
      </c>
      <c r="FV79" s="332">
        <f>IF(FV$19-'様式３（療養者名簿）（⑤の場合）'!$BD84+1&lt;=15,IF(FV$19&gt;='様式３（療養者名簿）（⑤の場合）'!$BD84,IF(FV$19&lt;='様式３（療養者名簿）（⑤の場合）'!$BE84,1,0),0),0)</f>
        <v>0</v>
      </c>
      <c r="FW79" s="332">
        <f>IF(FW$19-'様式３（療養者名簿）（⑤の場合）'!$BD84+1&lt;=15,IF(FW$19&gt;='様式３（療養者名簿）（⑤の場合）'!$BD84,IF(FW$19&lt;='様式３（療養者名簿）（⑤の場合）'!$BE84,1,0),0),0)</f>
        <v>0</v>
      </c>
      <c r="FX79" s="332">
        <f>IF(FX$19-'様式３（療養者名簿）（⑤の場合）'!$BD84+1&lt;=15,IF(FX$19&gt;='様式３（療養者名簿）（⑤の場合）'!$BD84,IF(FX$19&lt;='様式３（療養者名簿）（⑤の場合）'!$BE84,1,0),0),0)</f>
        <v>0</v>
      </c>
      <c r="FY79" s="332">
        <f>IF(FY$19-'様式３（療養者名簿）（⑤の場合）'!$BD84+1&lt;=15,IF(FY$19&gt;='様式３（療養者名簿）（⑤の場合）'!$BD84,IF(FY$19&lt;='様式３（療養者名簿）（⑤の場合）'!$BE84,1,0),0),0)</f>
        <v>0</v>
      </c>
      <c r="FZ79" s="332">
        <f>IF(FZ$19-'様式３（療養者名簿）（⑤の場合）'!$BD84+1&lt;=15,IF(FZ$19&gt;='様式３（療養者名簿）（⑤の場合）'!$BD84,IF(FZ$19&lt;='様式３（療養者名簿）（⑤の場合）'!$BE84,1,0),0),0)</f>
        <v>0</v>
      </c>
      <c r="GA79" s="332">
        <f>IF(GA$19-'様式３（療養者名簿）（⑤の場合）'!$BD84+1&lt;=15,IF(GA$19&gt;='様式３（療養者名簿）（⑤の場合）'!$BD84,IF(GA$19&lt;='様式３（療養者名簿）（⑤の場合）'!$BE84,1,0),0),0)</f>
        <v>0</v>
      </c>
      <c r="GB79" s="332">
        <f>IF(GB$19-'様式３（療養者名簿）（⑤の場合）'!$BD84+1&lt;=15,IF(GB$19&gt;='様式３（療養者名簿）（⑤の場合）'!$BD84,IF(GB$19&lt;='様式３（療養者名簿）（⑤の場合）'!$BE84,1,0),0),0)</f>
        <v>0</v>
      </c>
      <c r="GC79" s="332">
        <f>IF(GC$19-'様式３（療養者名簿）（⑤の場合）'!$BD84+1&lt;=15,IF(GC$19&gt;='様式３（療養者名簿）（⑤の場合）'!$BD84,IF(GC$19&lt;='様式３（療養者名簿）（⑤の場合）'!$BE84,1,0),0),0)</f>
        <v>0</v>
      </c>
      <c r="GD79" s="332">
        <f>IF(GD$19-'様式３（療養者名簿）（⑤の場合）'!$BD84+1&lt;=15,IF(GD$19&gt;='様式３（療養者名簿）（⑤の場合）'!$BD84,IF(GD$19&lt;='様式３（療養者名簿）（⑤の場合）'!$BE84,1,0),0),0)</f>
        <v>0</v>
      </c>
      <c r="GE79" s="332">
        <f>IF(GE$19-'様式３（療養者名簿）（⑤の場合）'!$BD84+1&lt;=15,IF(GE$19&gt;='様式３（療養者名簿）（⑤の場合）'!$BD84,IF(GE$19&lt;='様式３（療養者名簿）（⑤の場合）'!$BE84,1,0),0),0)</f>
        <v>0</v>
      </c>
      <c r="GF79" s="332">
        <f>IF(GF$19-'様式３（療養者名簿）（⑤の場合）'!$BD84+1&lt;=15,IF(GF$19&gt;='様式３（療養者名簿）（⑤の場合）'!$BD84,IF(GF$19&lt;='様式３（療養者名簿）（⑤の場合）'!$BE84,1,0),0),0)</f>
        <v>0</v>
      </c>
      <c r="GG79" s="332">
        <f>IF(GG$19-'様式３（療養者名簿）（⑤の場合）'!$BD84+1&lt;=15,IF(GG$19&gt;='様式３（療養者名簿）（⑤の場合）'!$BD84,IF(GG$19&lt;='様式３（療養者名簿）（⑤の場合）'!$BE84,1,0),0),0)</f>
        <v>0</v>
      </c>
      <c r="GH79" s="332">
        <f>IF(GH$19-'様式３（療養者名簿）（⑤の場合）'!$BD84+1&lt;=15,IF(GH$19&gt;='様式３（療養者名簿）（⑤の場合）'!$BD84,IF(GH$19&lt;='様式３（療養者名簿）（⑤の場合）'!$BE84,1,0),0),0)</f>
        <v>0</v>
      </c>
      <c r="GI79" s="332">
        <f>IF(GI$19-'様式３（療養者名簿）（⑤の場合）'!$BD84+1&lt;=15,IF(GI$19&gt;='様式３（療養者名簿）（⑤の場合）'!$BD84,IF(GI$19&lt;='様式３（療養者名簿）（⑤の場合）'!$BE84,1,0),0),0)</f>
        <v>0</v>
      </c>
      <c r="GJ79" s="332">
        <f>IF(GJ$19-'様式３（療養者名簿）（⑤の場合）'!$BD84+1&lt;=15,IF(GJ$19&gt;='様式３（療養者名簿）（⑤の場合）'!$BD84,IF(GJ$19&lt;='様式３（療養者名簿）（⑤の場合）'!$BE84,1,0),0),0)</f>
        <v>0</v>
      </c>
      <c r="GK79" s="332">
        <f>IF(GK$19-'様式３（療養者名簿）（⑤の場合）'!$BD84+1&lt;=15,IF(GK$19&gt;='様式３（療養者名簿）（⑤の場合）'!$BD84,IF(GK$19&lt;='様式３（療養者名簿）（⑤の場合）'!$BE84,1,0),0),0)</f>
        <v>0</v>
      </c>
      <c r="GL79" s="332">
        <f>IF(GL$19-'様式３（療養者名簿）（⑤の場合）'!$BD84+1&lt;=15,IF(GL$19&gt;='様式３（療養者名簿）（⑤の場合）'!$BD84,IF(GL$19&lt;='様式３（療養者名簿）（⑤の場合）'!$BE84,1,0),0),0)</f>
        <v>0</v>
      </c>
      <c r="GM79" s="332">
        <f>IF(GM$19-'様式３（療養者名簿）（⑤の場合）'!$BD84+1&lt;=15,IF(GM$19&gt;='様式３（療養者名簿）（⑤の場合）'!$BD84,IF(GM$19&lt;='様式３（療養者名簿）（⑤の場合）'!$BE84,1,0),0),0)</f>
        <v>0</v>
      </c>
      <c r="GN79" s="332">
        <f>IF(GN$19-'様式３（療養者名簿）（⑤の場合）'!$BD84+1&lt;=15,IF(GN$19&gt;='様式３（療養者名簿）（⑤の場合）'!$BD84,IF(GN$19&lt;='様式３（療養者名簿）（⑤の場合）'!$BE84,1,0),0),0)</f>
        <v>0</v>
      </c>
      <c r="GO79" s="332">
        <f>IF(GO$19-'様式３（療養者名簿）（⑤の場合）'!$BD84+1&lt;=15,IF(GO$19&gt;='様式３（療養者名簿）（⑤の場合）'!$BD84,IF(GO$19&lt;='様式３（療養者名簿）（⑤の場合）'!$BE84,1,0),0),0)</f>
        <v>0</v>
      </c>
      <c r="GP79" s="332">
        <f>IF(GP$19-'様式３（療養者名簿）（⑤の場合）'!$BD84+1&lt;=15,IF(GP$19&gt;='様式３（療養者名簿）（⑤の場合）'!$BD84,IF(GP$19&lt;='様式３（療養者名簿）（⑤の場合）'!$BE84,1,0),0),0)</f>
        <v>0</v>
      </c>
      <c r="GQ79" s="332">
        <f>IF(GQ$19-'様式３（療養者名簿）（⑤の場合）'!$BD84+1&lt;=15,IF(GQ$19&gt;='様式３（療養者名簿）（⑤の場合）'!$BD84,IF(GQ$19&lt;='様式３（療養者名簿）（⑤の場合）'!$BE84,1,0),0),0)</f>
        <v>0</v>
      </c>
      <c r="GR79" s="332">
        <f>IF(GR$19-'様式３（療養者名簿）（⑤の場合）'!$BD84+1&lt;=15,IF(GR$19&gt;='様式３（療養者名簿）（⑤の場合）'!$BD84,IF(GR$19&lt;='様式３（療養者名簿）（⑤の場合）'!$BE84,1,0),0),0)</f>
        <v>0</v>
      </c>
      <c r="GS79" s="332">
        <f>IF(GS$19-'様式３（療養者名簿）（⑤の場合）'!$BD84+1&lt;=15,IF(GS$19&gt;='様式３（療養者名簿）（⑤の場合）'!$BD84,IF(GS$19&lt;='様式３（療養者名簿）（⑤の場合）'!$BE84,1,0),0),0)</f>
        <v>0</v>
      </c>
      <c r="GT79" s="332">
        <f>IF(GT$19-'様式３（療養者名簿）（⑤の場合）'!$BD84+1&lt;=15,IF(GT$19&gt;='様式３（療養者名簿）（⑤の場合）'!$BD84,IF(GT$19&lt;='様式３（療養者名簿）（⑤の場合）'!$BE84,1,0),0),0)</f>
        <v>0</v>
      </c>
      <c r="GU79" s="332">
        <f>IF(GU$19-'様式３（療養者名簿）（⑤の場合）'!$BD84+1&lt;=15,IF(GU$19&gt;='様式３（療養者名簿）（⑤の場合）'!$BD84,IF(GU$19&lt;='様式３（療養者名簿）（⑤の場合）'!$BE84,1,0),0),0)</f>
        <v>0</v>
      </c>
      <c r="GV79" s="332">
        <f>IF(GV$19-'様式３（療養者名簿）（⑤の場合）'!$BD84+1&lt;=15,IF(GV$19&gt;='様式３（療養者名簿）（⑤の場合）'!$BD84,IF(GV$19&lt;='様式３（療養者名簿）（⑤の場合）'!$BE84,1,0),0),0)</f>
        <v>0</v>
      </c>
      <c r="GW79" s="332">
        <f>IF(GW$19-'様式３（療養者名簿）（⑤の場合）'!$BD84+1&lt;=15,IF(GW$19&gt;='様式３（療養者名簿）（⑤の場合）'!$BD84,IF(GW$19&lt;='様式３（療養者名簿）（⑤の場合）'!$BE84,1,0),0),0)</f>
        <v>0</v>
      </c>
      <c r="GX79" s="332">
        <f>IF(GX$19-'様式３（療養者名簿）（⑤の場合）'!$BD84+1&lt;=15,IF(GX$19&gt;='様式３（療養者名簿）（⑤の場合）'!$BD84,IF(GX$19&lt;='様式３（療養者名簿）（⑤の場合）'!$BE84,1,0),0),0)</f>
        <v>0</v>
      </c>
      <c r="GY79" s="332">
        <f>IF(GY$19-'様式３（療養者名簿）（⑤の場合）'!$BD84+1&lt;=15,IF(GY$19&gt;='様式３（療養者名簿）（⑤の場合）'!$BD84,IF(GY$19&lt;='様式３（療養者名簿）（⑤の場合）'!$BE84,1,0),0),0)</f>
        <v>0</v>
      </c>
      <c r="GZ79" s="332">
        <f>IF(GZ$19-'様式３（療養者名簿）（⑤の場合）'!$BD84+1&lt;=15,IF(GZ$19&gt;='様式３（療養者名簿）（⑤の場合）'!$BD84,IF(GZ$19&lt;='様式３（療養者名簿）（⑤の場合）'!$BE84,1,0),0),0)</f>
        <v>0</v>
      </c>
      <c r="HA79" s="332">
        <f>IF(HA$19-'様式３（療養者名簿）（⑤の場合）'!$BD84+1&lt;=15,IF(HA$19&gt;='様式３（療養者名簿）（⑤の場合）'!$BD84,IF(HA$19&lt;='様式３（療養者名簿）（⑤の場合）'!$BE84,1,0),0),0)</f>
        <v>0</v>
      </c>
      <c r="HB79" s="332">
        <f>IF(HB$19-'様式３（療養者名簿）（⑤の場合）'!$BD84+1&lt;=15,IF(HB$19&gt;='様式３（療養者名簿）（⑤の場合）'!$BD84,IF(HB$19&lt;='様式３（療養者名簿）（⑤の場合）'!$BE84,1,0),0),0)</f>
        <v>0</v>
      </c>
      <c r="HC79" s="332">
        <f>IF(HC$19-'様式３（療養者名簿）（⑤の場合）'!$BD84+1&lt;=15,IF(HC$19&gt;='様式３（療養者名簿）（⑤の場合）'!$BD84,IF(HC$19&lt;='様式３（療養者名簿）（⑤の場合）'!$BE84,1,0),0),0)</f>
        <v>0</v>
      </c>
      <c r="HD79" s="332">
        <f>IF(HD$19-'様式３（療養者名簿）（⑤の場合）'!$BD84+1&lt;=15,IF(HD$19&gt;='様式３（療養者名簿）（⑤の場合）'!$BD84,IF(HD$19&lt;='様式３（療養者名簿）（⑤の場合）'!$BE84,1,0),0),0)</f>
        <v>0</v>
      </c>
      <c r="HE79" s="332">
        <f>IF(HE$19-'様式３（療養者名簿）（⑤の場合）'!$BD84+1&lt;=15,IF(HE$19&gt;='様式３（療養者名簿）（⑤の場合）'!$BD84,IF(HE$19&lt;='様式３（療養者名簿）（⑤の場合）'!$BE84,1,0),0),0)</f>
        <v>0</v>
      </c>
      <c r="HF79" s="332">
        <f>IF(HF$19-'様式３（療養者名簿）（⑤の場合）'!$BD84+1&lt;=15,IF(HF$19&gt;='様式３（療養者名簿）（⑤の場合）'!$BD84,IF(HF$19&lt;='様式３（療養者名簿）（⑤の場合）'!$BE84,1,0),0),0)</f>
        <v>0</v>
      </c>
      <c r="HG79" s="332">
        <f>IF(HG$19-'様式３（療養者名簿）（⑤の場合）'!$BD84+1&lt;=15,IF(HG$19&gt;='様式３（療養者名簿）（⑤の場合）'!$BD84,IF(HG$19&lt;='様式３（療養者名簿）（⑤の場合）'!$BE84,1,0),0),0)</f>
        <v>0</v>
      </c>
      <c r="HH79" s="332">
        <f>IF(HH$19-'様式３（療養者名簿）（⑤の場合）'!$BD84+1&lt;=15,IF(HH$19&gt;='様式３（療養者名簿）（⑤の場合）'!$BD84,IF(HH$19&lt;='様式３（療養者名簿）（⑤の場合）'!$BE84,1,0),0),0)</f>
        <v>0</v>
      </c>
      <c r="HI79" s="332">
        <f>IF(HI$19-'様式３（療養者名簿）（⑤の場合）'!$BD84+1&lt;=15,IF(HI$19&gt;='様式３（療養者名簿）（⑤の場合）'!$BD84,IF(HI$19&lt;='様式３（療養者名簿）（⑤の場合）'!$BE84,1,0),0),0)</f>
        <v>0</v>
      </c>
      <c r="HJ79" s="332">
        <f>IF(HJ$19-'様式３（療養者名簿）（⑤の場合）'!$BD84+1&lt;=15,IF(HJ$19&gt;='様式３（療養者名簿）（⑤の場合）'!$BD84,IF(HJ$19&lt;='様式３（療養者名簿）（⑤の場合）'!$BE84,1,0),0),0)</f>
        <v>0</v>
      </c>
      <c r="HK79" s="332">
        <f>IF(HK$19-'様式３（療養者名簿）（⑤の場合）'!$BD84+1&lt;=15,IF(HK$19&gt;='様式３（療養者名簿）（⑤の場合）'!$BD84,IF(HK$19&lt;='様式３（療養者名簿）（⑤の場合）'!$BE84,1,0),0),0)</f>
        <v>0</v>
      </c>
      <c r="HL79" s="332">
        <f>IF(HL$19-'様式３（療養者名簿）（⑤の場合）'!$BD84+1&lt;=15,IF(HL$19&gt;='様式３（療養者名簿）（⑤の場合）'!$BD84,IF(HL$19&lt;='様式３（療養者名簿）（⑤の場合）'!$BE84,1,0),0),0)</f>
        <v>0</v>
      </c>
      <c r="HM79" s="332">
        <f>IF(HM$19-'様式３（療養者名簿）（⑤の場合）'!$BD84+1&lt;=15,IF(HM$19&gt;='様式３（療養者名簿）（⑤の場合）'!$BD84,IF(HM$19&lt;='様式３（療養者名簿）（⑤の場合）'!$BE84,1,0),0),0)</f>
        <v>0</v>
      </c>
      <c r="HN79" s="332">
        <f>IF(HN$19-'様式３（療養者名簿）（⑤の場合）'!$BD84+1&lt;=15,IF(HN$19&gt;='様式３（療養者名簿）（⑤の場合）'!$BD84,IF(HN$19&lt;='様式３（療養者名簿）（⑤の場合）'!$BE84,1,0),0),0)</f>
        <v>0</v>
      </c>
      <c r="HO79" s="332">
        <f>IF(HO$19-'様式３（療養者名簿）（⑤の場合）'!$BD84+1&lt;=15,IF(HO$19&gt;='様式３（療養者名簿）（⑤の場合）'!$BD84,IF(HO$19&lt;='様式３（療養者名簿）（⑤の場合）'!$BE84,1,0),0),0)</f>
        <v>0</v>
      </c>
      <c r="HP79" s="332">
        <f>IF(HP$19-'様式３（療養者名簿）（⑤の場合）'!$BD84+1&lt;=15,IF(HP$19&gt;='様式３（療養者名簿）（⑤の場合）'!$BD84,IF(HP$19&lt;='様式３（療養者名簿）（⑤の場合）'!$BE84,1,0),0),0)</f>
        <v>0</v>
      </c>
      <c r="HQ79" s="332">
        <f>IF(HQ$19-'様式３（療養者名簿）（⑤の場合）'!$BD84+1&lt;=15,IF(HQ$19&gt;='様式３（療養者名簿）（⑤の場合）'!$BD84,IF(HQ$19&lt;='様式３（療養者名簿）（⑤の場合）'!$BE84,1,0),0),0)</f>
        <v>0</v>
      </c>
      <c r="HR79" s="332">
        <f>IF(HR$19-'様式３（療養者名簿）（⑤の場合）'!$BD84+1&lt;=15,IF(HR$19&gt;='様式３（療養者名簿）（⑤の場合）'!$BD84,IF(HR$19&lt;='様式３（療養者名簿）（⑤の場合）'!$BE84,1,0),0),0)</f>
        <v>0</v>
      </c>
      <c r="HS79" s="332">
        <f>IF(HS$19-'様式３（療養者名簿）（⑤の場合）'!$BD84+1&lt;=15,IF(HS$19&gt;='様式３（療養者名簿）（⑤の場合）'!$BD84,IF(HS$19&lt;='様式３（療養者名簿）（⑤の場合）'!$BE84,1,0),0),0)</f>
        <v>0</v>
      </c>
      <c r="HT79" s="332">
        <f>IF(HT$19-'様式３（療養者名簿）（⑤の場合）'!$BD84+1&lt;=15,IF(HT$19&gt;='様式３（療養者名簿）（⑤の場合）'!$BD84,IF(HT$19&lt;='様式３（療養者名簿）（⑤の場合）'!$BE84,1,0),0),0)</f>
        <v>0</v>
      </c>
      <c r="HU79" s="332">
        <f>IF(HU$19-'様式３（療養者名簿）（⑤の場合）'!$BD84+1&lt;=15,IF(HU$19&gt;='様式３（療養者名簿）（⑤の場合）'!$BD84,IF(HU$19&lt;='様式３（療養者名簿）（⑤の場合）'!$BE84,1,0),0),0)</f>
        <v>0</v>
      </c>
      <c r="HV79" s="332">
        <f>IF(HV$19-'様式３（療養者名簿）（⑤の場合）'!$BD84+1&lt;=15,IF(HV$19&gt;='様式３（療養者名簿）（⑤の場合）'!$BD84,IF(HV$19&lt;='様式３（療養者名簿）（⑤の場合）'!$BE84,1,0),0),0)</f>
        <v>0</v>
      </c>
      <c r="HW79" s="332">
        <f>IF(HW$19-'様式３（療養者名簿）（⑤の場合）'!$BD84+1&lt;=15,IF(HW$19&gt;='様式３（療養者名簿）（⑤の場合）'!$BD84,IF(HW$19&lt;='様式３（療養者名簿）（⑤の場合）'!$BE84,1,0),0),0)</f>
        <v>0</v>
      </c>
      <c r="HX79" s="332">
        <f>IF(HX$19-'様式３（療養者名簿）（⑤の場合）'!$BD84+1&lt;=15,IF(HX$19&gt;='様式３（療養者名簿）（⑤の場合）'!$BD84,IF(HX$19&lt;='様式３（療養者名簿）（⑤の場合）'!$BE84,1,0),0),0)</f>
        <v>0</v>
      </c>
      <c r="HY79" s="332">
        <f>IF(HY$19-'様式３（療養者名簿）（⑤の場合）'!$BD84+1&lt;=15,IF(HY$19&gt;='様式３（療養者名簿）（⑤の場合）'!$BD84,IF(HY$19&lt;='様式３（療養者名簿）（⑤の場合）'!$BE84,1,0),0),0)</f>
        <v>0</v>
      </c>
      <c r="HZ79" s="332">
        <f>IF(HZ$19-'様式３（療養者名簿）（⑤の場合）'!$BD84+1&lt;=15,IF(HZ$19&gt;='様式３（療養者名簿）（⑤の場合）'!$BD84,IF(HZ$19&lt;='様式３（療養者名簿）（⑤の場合）'!$BE84,1,0),0),0)</f>
        <v>0</v>
      </c>
      <c r="IA79" s="332">
        <f>IF(IA$19-'様式３（療養者名簿）（⑤の場合）'!$BD84+1&lt;=15,IF(IA$19&gt;='様式３（療養者名簿）（⑤の場合）'!$BD84,IF(IA$19&lt;='様式３（療養者名簿）（⑤の場合）'!$BE84,1,0),0),0)</f>
        <v>0</v>
      </c>
      <c r="IB79" s="332">
        <f>IF(IB$19-'様式３（療養者名簿）（⑤の場合）'!$BD84+1&lt;=15,IF(IB$19&gt;='様式３（療養者名簿）（⑤の場合）'!$BD84,IF(IB$19&lt;='様式３（療養者名簿）（⑤の場合）'!$BE84,1,0),0),0)</f>
        <v>0</v>
      </c>
      <c r="IC79" s="332">
        <f>IF(IC$19-'様式３（療養者名簿）（⑤の場合）'!$BD84+1&lt;=15,IF(IC$19&gt;='様式３（療養者名簿）（⑤の場合）'!$BD84,IF(IC$19&lt;='様式３（療養者名簿）（⑤の場合）'!$BE84,1,0),0),0)</f>
        <v>0</v>
      </c>
      <c r="ID79" s="332">
        <f>IF(ID$19-'様式３（療養者名簿）（⑤の場合）'!$BD84+1&lt;=15,IF(ID$19&gt;='様式３（療養者名簿）（⑤の場合）'!$BD84,IF(ID$19&lt;='様式３（療養者名簿）（⑤の場合）'!$BE84,1,0),0),0)</f>
        <v>0</v>
      </c>
      <c r="IE79" s="332">
        <f>IF(IE$19-'様式３（療養者名簿）（⑤の場合）'!$BD84+1&lt;=15,IF(IE$19&gt;='様式３（療養者名簿）（⑤の場合）'!$BD84,IF(IE$19&lt;='様式３（療養者名簿）（⑤の場合）'!$BE84,1,0),0),0)</f>
        <v>0</v>
      </c>
      <c r="IF79" s="332">
        <f>IF(IF$19-'様式３（療養者名簿）（⑤の場合）'!$BD84+1&lt;=15,IF(IF$19&gt;='様式３（療養者名簿）（⑤の場合）'!$BD84,IF(IF$19&lt;='様式３（療養者名簿）（⑤の場合）'!$BE84,1,0),0),0)</f>
        <v>0</v>
      </c>
      <c r="IG79" s="332">
        <f>IF(IG$19-'様式３（療養者名簿）（⑤の場合）'!$BD84+1&lt;=15,IF(IG$19&gt;='様式３（療養者名簿）（⑤の場合）'!$BD84,IF(IG$19&lt;='様式３（療養者名簿）（⑤の場合）'!$BE84,1,0),0),0)</f>
        <v>0</v>
      </c>
      <c r="IH79" s="332">
        <f>IF(IH$19-'様式３（療養者名簿）（⑤の場合）'!$BD84+1&lt;=15,IF(IH$19&gt;='様式３（療養者名簿）（⑤の場合）'!$BD84,IF(IH$19&lt;='様式３（療養者名簿）（⑤の場合）'!$BE84,1,0),0),0)</f>
        <v>0</v>
      </c>
      <c r="II79" s="332">
        <f>IF(II$19-'様式３（療養者名簿）（⑤の場合）'!$BD84+1&lt;=15,IF(II$19&gt;='様式３（療養者名簿）（⑤の場合）'!$BD84,IF(II$19&lt;='様式３（療養者名簿）（⑤の場合）'!$BE84,1,0),0),0)</f>
        <v>0</v>
      </c>
      <c r="IJ79" s="332">
        <f>IF(IJ$19-'様式３（療養者名簿）（⑤の場合）'!$BD84+1&lt;=15,IF(IJ$19&gt;='様式３（療養者名簿）（⑤の場合）'!$BD84,IF(IJ$19&lt;='様式３（療養者名簿）（⑤の場合）'!$BE84,1,0),0),0)</f>
        <v>0</v>
      </c>
      <c r="IK79" s="332">
        <f>IF(IK$19-'様式３（療養者名簿）（⑤の場合）'!$BD84+1&lt;=15,IF(IK$19&gt;='様式３（療養者名簿）（⑤の場合）'!$BD84,IF(IK$19&lt;='様式３（療養者名簿）（⑤の場合）'!$BE84,1,0),0),0)</f>
        <v>0</v>
      </c>
      <c r="IL79" s="332">
        <f>IF(IL$19-'様式３（療養者名簿）（⑤の場合）'!$BD84+1&lt;=15,IF(IL$19&gt;='様式３（療養者名簿）（⑤の場合）'!$BD84,IF(IL$19&lt;='様式３（療養者名簿）（⑤の場合）'!$BE84,1,0),0),0)</f>
        <v>0</v>
      </c>
      <c r="IM79" s="332">
        <f>IF(IM$19-'様式３（療養者名簿）（⑤の場合）'!$BD84+1&lt;=15,IF(IM$19&gt;='様式３（療養者名簿）（⑤の場合）'!$BD84,IF(IM$19&lt;='様式３（療養者名簿）（⑤の場合）'!$BE84,1,0),0),0)</f>
        <v>0</v>
      </c>
      <c r="IN79" s="332">
        <f>IF(IN$19-'様式３（療養者名簿）（⑤の場合）'!$BD84+1&lt;=15,IF(IN$19&gt;='様式３（療養者名簿）（⑤の場合）'!$BD84,IF(IN$19&lt;='様式３（療養者名簿）（⑤の場合）'!$BE84,1,0),0),0)</f>
        <v>0</v>
      </c>
      <c r="IO79" s="332">
        <f>IF(IO$19-'様式３（療養者名簿）（⑤の場合）'!$BD84+1&lt;=15,IF(IO$19&gt;='様式３（療養者名簿）（⑤の場合）'!$BD84,IF(IO$19&lt;='様式３（療養者名簿）（⑤の場合）'!$BE84,1,0),0),0)</f>
        <v>0</v>
      </c>
      <c r="IP79" s="332">
        <f>IF(IP$19-'様式３（療養者名簿）（⑤の場合）'!$BD84+1&lt;=15,IF(IP$19&gt;='様式３（療養者名簿）（⑤の場合）'!$BD84,IF(IP$19&lt;='様式３（療養者名簿）（⑤の場合）'!$BE84,1,0),0),0)</f>
        <v>0</v>
      </c>
      <c r="IQ79" s="332">
        <f>IF(IQ$19-'様式３（療養者名簿）（⑤の場合）'!$BD84+1&lt;=15,IF(IQ$19&gt;='様式３（療養者名簿）（⑤の場合）'!$BD84,IF(IQ$19&lt;='様式３（療養者名簿）（⑤の場合）'!$BE84,1,0),0),0)</f>
        <v>0</v>
      </c>
      <c r="IR79" s="332">
        <f>IF(IR$19-'様式３（療養者名簿）（⑤の場合）'!$BD84+1&lt;=15,IF(IR$19&gt;='様式３（療養者名簿）（⑤の場合）'!$BD84,IF(IR$19&lt;='様式３（療養者名簿）（⑤の場合）'!$BE84,1,0),0),0)</f>
        <v>0</v>
      </c>
      <c r="IS79" s="332">
        <f>IF(IS$19-'様式３（療養者名簿）（⑤の場合）'!$BD84+1&lt;=15,IF(IS$19&gt;='様式３（療養者名簿）（⑤の場合）'!$BD84,IF(IS$19&lt;='様式３（療養者名簿）（⑤の場合）'!$BE84,1,0),0),0)</f>
        <v>0</v>
      </c>
      <c r="IT79" s="332">
        <f>IF(IT$19-'様式３（療養者名簿）（⑤の場合）'!$BD84+1&lt;=15,IF(IT$19&gt;='様式３（療養者名簿）（⑤の場合）'!$BD84,IF(IT$19&lt;='様式３（療養者名簿）（⑤の場合）'!$BE84,1,0),0),0)</f>
        <v>0</v>
      </c>
      <c r="IU79" s="332">
        <f>IF(IU$19-'様式３（療養者名簿）（⑤の場合）'!$BD84+1&lt;=15,IF(IU$19&gt;='様式３（療養者名簿）（⑤の場合）'!$BD84,IF(IU$19&lt;='様式３（療養者名簿）（⑤の場合）'!$BE84,1,0),0),0)</f>
        <v>0</v>
      </c>
      <c r="IV79" s="332">
        <f>IF(IV$19-'様式３（療養者名簿）（⑤の場合）'!$BD84+1&lt;=15,IF(IV$19&gt;='様式３（療養者名簿）（⑤の場合）'!$BD84,IF(IV$19&lt;='様式３（療養者名簿）（⑤の場合）'!$BE84,1,0),0),0)</f>
        <v>0</v>
      </c>
      <c r="IW79" s="332">
        <f>IF(IW$19-'様式３（療養者名簿）（⑤の場合）'!$BD84+1&lt;=15,IF(IW$19&gt;='様式３（療養者名簿）（⑤の場合）'!$BD84,IF(IW$19&lt;='様式３（療養者名簿）（⑤の場合）'!$BE84,1,0),0),0)</f>
        <v>0</v>
      </c>
      <c r="IX79" s="332">
        <f>IF(IX$19-'様式３（療養者名簿）（⑤の場合）'!$BD84+1&lt;=15,IF(IX$19&gt;='様式３（療養者名簿）（⑤の場合）'!$BD84,IF(IX$19&lt;='様式３（療養者名簿）（⑤の場合）'!$BE84,1,0),0),0)</f>
        <v>0</v>
      </c>
      <c r="IY79" s="332">
        <f>IF(IY$19-'様式３（療養者名簿）（⑤の場合）'!$BD84+1&lt;=15,IF(IY$19&gt;='様式３（療養者名簿）（⑤の場合）'!$BD84,IF(IY$19&lt;='様式３（療養者名簿）（⑤の場合）'!$BE84,1,0),0),0)</f>
        <v>0</v>
      </c>
      <c r="IZ79" s="332">
        <f>IF(IZ$19-'様式３（療養者名簿）（⑤の場合）'!$BD84+1&lt;=15,IF(IZ$19&gt;='様式３（療養者名簿）（⑤の場合）'!$BD84,IF(IZ$19&lt;='様式３（療養者名簿）（⑤の場合）'!$BE84,1,0),0),0)</f>
        <v>0</v>
      </c>
      <c r="JA79" s="332">
        <f>IF(JA$19-'様式３（療養者名簿）（⑤の場合）'!$BD84+1&lt;=15,IF(JA$19&gt;='様式３（療養者名簿）（⑤の場合）'!$BD84,IF(JA$19&lt;='様式３（療養者名簿）（⑤の場合）'!$BE84,1,0),0),0)</f>
        <v>0</v>
      </c>
      <c r="JB79" s="332">
        <f>IF(JB$19-'様式３（療養者名簿）（⑤の場合）'!$BD84+1&lt;=15,IF(JB$19&gt;='様式３（療養者名簿）（⑤の場合）'!$BD84,IF(JB$19&lt;='様式３（療養者名簿）（⑤の場合）'!$BE84,1,0),0),0)</f>
        <v>0</v>
      </c>
      <c r="JC79" s="332">
        <f>IF(JC$19-'様式３（療養者名簿）（⑤の場合）'!$BD84+1&lt;=15,IF(JC$19&gt;='様式３（療養者名簿）（⑤の場合）'!$BD84,IF(JC$19&lt;='様式３（療養者名簿）（⑤の場合）'!$BE84,1,0),0),0)</f>
        <v>0</v>
      </c>
      <c r="JD79" s="332">
        <f>IF(JD$19-'様式３（療養者名簿）（⑤の場合）'!$BD84+1&lt;=15,IF(JD$19&gt;='様式３（療養者名簿）（⑤の場合）'!$BD84,IF(JD$19&lt;='様式３（療養者名簿）（⑤の場合）'!$BE84,1,0),0),0)</f>
        <v>0</v>
      </c>
      <c r="JE79" s="332">
        <f>IF(JE$19-'様式３（療養者名簿）（⑤の場合）'!$BD84+1&lt;=15,IF(JE$19&gt;='様式３（療養者名簿）（⑤の場合）'!$BD84,IF(JE$19&lt;='様式３（療養者名簿）（⑤の場合）'!$BE84,1,0),0),0)</f>
        <v>0</v>
      </c>
      <c r="JF79" s="332">
        <f>IF(JF$19-'様式３（療養者名簿）（⑤の場合）'!$BD84+1&lt;=15,IF(JF$19&gt;='様式３（療養者名簿）（⑤の場合）'!$BD84,IF(JF$19&lt;='様式３（療養者名簿）（⑤の場合）'!$BE84,1,0),0),0)</f>
        <v>0</v>
      </c>
      <c r="JG79" s="332">
        <f>IF(JG$19-'様式３（療養者名簿）（⑤の場合）'!$BD84+1&lt;=15,IF(JG$19&gt;='様式３（療養者名簿）（⑤の場合）'!$BD84,IF(JG$19&lt;='様式３（療養者名簿）（⑤の場合）'!$BE84,1,0),0),0)</f>
        <v>0</v>
      </c>
      <c r="JH79" s="332">
        <f>IF(JH$19-'様式３（療養者名簿）（⑤の場合）'!$BD84+1&lt;=15,IF(JH$19&gt;='様式３（療養者名簿）（⑤の場合）'!$BD84,IF(JH$19&lt;='様式３（療養者名簿）（⑤の場合）'!$BE84,1,0),0),0)</f>
        <v>0</v>
      </c>
      <c r="JI79" s="332">
        <f>IF(JI$19-'様式３（療養者名簿）（⑤の場合）'!$BD84+1&lt;=15,IF(JI$19&gt;='様式３（療養者名簿）（⑤の場合）'!$BD84,IF(JI$19&lt;='様式３（療養者名簿）（⑤の場合）'!$BE84,1,0),0),0)</f>
        <v>0</v>
      </c>
      <c r="JJ79" s="332">
        <f>IF(JJ$19-'様式３（療養者名簿）（⑤の場合）'!$BD84+1&lt;=15,IF(JJ$19&gt;='様式３（療養者名簿）（⑤の場合）'!$BD84,IF(JJ$19&lt;='様式３（療養者名簿）（⑤の場合）'!$BE84,1,0),0),0)</f>
        <v>0</v>
      </c>
      <c r="JK79" s="332">
        <f>IF(JK$19-'様式３（療養者名簿）（⑤の場合）'!$BD84+1&lt;=15,IF(JK$19&gt;='様式３（療養者名簿）（⑤の場合）'!$BD84,IF(JK$19&lt;='様式３（療養者名簿）（⑤の場合）'!$BE84,1,0),0),0)</f>
        <v>0</v>
      </c>
      <c r="JL79" s="332">
        <f>IF(JL$19-'様式３（療養者名簿）（⑤の場合）'!$BD84+1&lt;=15,IF(JL$19&gt;='様式３（療養者名簿）（⑤の場合）'!$BD84,IF(JL$19&lt;='様式３（療養者名簿）（⑤の場合）'!$BE84,1,0),0),0)</f>
        <v>0</v>
      </c>
      <c r="JM79" s="332">
        <f>IF(JM$19-'様式３（療養者名簿）（⑤の場合）'!$BD84+1&lt;=15,IF(JM$19&gt;='様式３（療養者名簿）（⑤の場合）'!$BD84,IF(JM$19&lt;='様式３（療養者名簿）（⑤の場合）'!$BE84,1,0),0),0)</f>
        <v>0</v>
      </c>
      <c r="JN79" s="332">
        <f>IF(JN$19-'様式３（療養者名簿）（⑤の場合）'!$BD84+1&lt;=15,IF(JN$19&gt;='様式３（療養者名簿）（⑤の場合）'!$BD84,IF(JN$19&lt;='様式３（療養者名簿）（⑤の場合）'!$BE84,1,0),0),0)</f>
        <v>0</v>
      </c>
      <c r="JO79" s="332">
        <f>IF(JO$19-'様式３（療養者名簿）（⑤の場合）'!$BD84+1&lt;=15,IF(JO$19&gt;='様式３（療養者名簿）（⑤の場合）'!$BD84,IF(JO$19&lt;='様式３（療養者名簿）（⑤の場合）'!$BE84,1,0),0),0)</f>
        <v>0</v>
      </c>
      <c r="JP79" s="332">
        <f>IF(JP$19-'様式３（療養者名簿）（⑤の場合）'!$BD84+1&lt;=15,IF(JP$19&gt;='様式３（療養者名簿）（⑤の場合）'!$BD84,IF(JP$19&lt;='様式３（療養者名簿）（⑤の場合）'!$BE84,1,0),0),0)</f>
        <v>0</v>
      </c>
      <c r="JQ79" s="332">
        <f>IF(JQ$19-'様式３（療養者名簿）（⑤の場合）'!$BD84+1&lt;=15,IF(JQ$19&gt;='様式３（療養者名簿）（⑤の場合）'!$BD84,IF(JQ$19&lt;='様式３（療養者名簿）（⑤の場合）'!$BE84,1,0),0),0)</f>
        <v>0</v>
      </c>
      <c r="JR79" s="332">
        <f>IF(JR$19-'様式３（療養者名簿）（⑤の場合）'!$BD84+1&lt;=15,IF(JR$19&gt;='様式３（療養者名簿）（⑤の場合）'!$BD84,IF(JR$19&lt;='様式３（療養者名簿）（⑤の場合）'!$BE84,1,0),0),0)</f>
        <v>0</v>
      </c>
      <c r="JS79" s="332">
        <f>IF(JS$19-'様式３（療養者名簿）（⑤の場合）'!$BD84+1&lt;=15,IF(JS$19&gt;='様式３（療養者名簿）（⑤の場合）'!$BD84,IF(JS$19&lt;='様式３（療養者名簿）（⑤の場合）'!$BE84,1,0),0),0)</f>
        <v>0</v>
      </c>
      <c r="JT79" s="332">
        <f>IF(JT$19-'様式３（療養者名簿）（⑤の場合）'!$BD84+1&lt;=15,IF(JT$19&gt;='様式３（療養者名簿）（⑤の場合）'!$BD84,IF(JT$19&lt;='様式３（療養者名簿）（⑤の場合）'!$BE84,1,0),0),0)</f>
        <v>0</v>
      </c>
      <c r="JU79" s="332">
        <f>IF(JU$19-'様式３（療養者名簿）（⑤の場合）'!$BD84+1&lt;=15,IF(JU$19&gt;='様式３（療養者名簿）（⑤の場合）'!$BD84,IF(JU$19&lt;='様式３（療養者名簿）（⑤の場合）'!$BE84,1,0),0),0)</f>
        <v>0</v>
      </c>
      <c r="JV79" s="332">
        <f>IF(JV$19-'様式３（療養者名簿）（⑤の場合）'!$BD84+1&lt;=15,IF(JV$19&gt;='様式３（療養者名簿）（⑤の場合）'!$BD84,IF(JV$19&lt;='様式３（療養者名簿）（⑤の場合）'!$BE84,1,0),0),0)</f>
        <v>0</v>
      </c>
      <c r="JW79" s="332">
        <f>IF(JW$19-'様式３（療養者名簿）（⑤の場合）'!$BD84+1&lt;=15,IF(JW$19&gt;='様式３（療養者名簿）（⑤の場合）'!$BD84,IF(JW$19&lt;='様式３（療養者名簿）（⑤の場合）'!$BE84,1,0),0),0)</f>
        <v>0</v>
      </c>
      <c r="JX79" s="332">
        <f>IF(JX$19-'様式３（療養者名簿）（⑤の場合）'!$BD84+1&lt;=15,IF(JX$19&gt;='様式３（療養者名簿）（⑤の場合）'!$BD84,IF(JX$19&lt;='様式３（療養者名簿）（⑤の場合）'!$BE84,1,0),0),0)</f>
        <v>0</v>
      </c>
      <c r="JY79" s="332">
        <f>IF(JY$19-'様式３（療養者名簿）（⑤の場合）'!$BD84+1&lt;=15,IF(JY$19&gt;='様式３（療養者名簿）（⑤の場合）'!$BD84,IF(JY$19&lt;='様式３（療養者名簿）（⑤の場合）'!$BE84,1,0),0),0)</f>
        <v>0</v>
      </c>
      <c r="JZ79" s="332">
        <f>IF(JZ$19-'様式３（療養者名簿）（⑤の場合）'!$BD84+1&lt;=15,IF(JZ$19&gt;='様式３（療養者名簿）（⑤の場合）'!$BD84,IF(JZ$19&lt;='様式３（療養者名簿）（⑤の場合）'!$BE84,1,0),0),0)</f>
        <v>0</v>
      </c>
      <c r="KA79" s="332">
        <f>IF(KA$19-'様式３（療養者名簿）（⑤の場合）'!$BD84+1&lt;=15,IF(KA$19&gt;='様式３（療養者名簿）（⑤の場合）'!$BD84,IF(KA$19&lt;='様式３（療養者名簿）（⑤の場合）'!$BE84,1,0),0),0)</f>
        <v>0</v>
      </c>
      <c r="KB79" s="332">
        <f>IF(KB$19-'様式３（療養者名簿）（⑤の場合）'!$BD84+1&lt;=15,IF(KB$19&gt;='様式３（療養者名簿）（⑤の場合）'!$BD84,IF(KB$19&lt;='様式３（療養者名簿）（⑤の場合）'!$BE84,1,0),0),0)</f>
        <v>0</v>
      </c>
      <c r="KC79" s="332">
        <f>IF(KC$19-'様式３（療養者名簿）（⑤の場合）'!$BD84+1&lt;=15,IF(KC$19&gt;='様式３（療養者名簿）（⑤の場合）'!$BD84,IF(KC$19&lt;='様式３（療養者名簿）（⑤の場合）'!$BE84,1,0),0),0)</f>
        <v>0</v>
      </c>
      <c r="KD79" s="332">
        <f>IF(KD$19-'様式３（療養者名簿）（⑤の場合）'!$BD84+1&lt;=15,IF(KD$19&gt;='様式３（療養者名簿）（⑤の場合）'!$BD84,IF(KD$19&lt;='様式３（療養者名簿）（⑤の場合）'!$BE84,1,0),0),0)</f>
        <v>0</v>
      </c>
      <c r="KE79" s="332">
        <f>IF(KE$19-'様式３（療養者名簿）（⑤の場合）'!$BD84+1&lt;=15,IF(KE$19&gt;='様式３（療養者名簿）（⑤の場合）'!$BD84,IF(KE$19&lt;='様式３（療養者名簿）（⑤の場合）'!$BE84,1,0),0),0)</f>
        <v>0</v>
      </c>
      <c r="KF79" s="332">
        <f>IF(KF$19-'様式３（療養者名簿）（⑤の場合）'!$BD84+1&lt;=15,IF(KF$19&gt;='様式３（療養者名簿）（⑤の場合）'!$BD84,IF(KF$19&lt;='様式３（療養者名簿）（⑤の場合）'!$BE84,1,0),0),0)</f>
        <v>0</v>
      </c>
      <c r="KG79" s="332">
        <f>IF(KG$19-'様式３（療養者名簿）（⑤の場合）'!$BD84+1&lt;=15,IF(KG$19&gt;='様式３（療養者名簿）（⑤の場合）'!$BD84,IF(KG$19&lt;='様式３（療養者名簿）（⑤の場合）'!$BE84,1,0),0),0)</f>
        <v>0</v>
      </c>
      <c r="KH79" s="332">
        <f>IF(KH$19-'様式３（療養者名簿）（⑤の場合）'!$BD84+1&lt;=15,IF(KH$19&gt;='様式３（療養者名簿）（⑤の場合）'!$BD84,IF(KH$19&lt;='様式３（療養者名簿）（⑤の場合）'!$BE84,1,0),0),0)</f>
        <v>0</v>
      </c>
      <c r="KI79" s="332">
        <f>IF(KI$19-'様式３（療養者名簿）（⑤の場合）'!$BD84+1&lt;=15,IF(KI$19&gt;='様式３（療養者名簿）（⑤の場合）'!$BD84,IF(KI$19&lt;='様式３（療養者名簿）（⑤の場合）'!$BE84,1,0),0),0)</f>
        <v>0</v>
      </c>
      <c r="KJ79" s="332">
        <f>IF(KJ$19-'様式３（療養者名簿）（⑤の場合）'!$BD84+1&lt;=15,IF(KJ$19&gt;='様式３（療養者名簿）（⑤の場合）'!$BD84,IF(KJ$19&lt;='様式３（療養者名簿）（⑤の場合）'!$BE84,1,0),0),0)</f>
        <v>0</v>
      </c>
      <c r="KK79" s="332">
        <f>IF(KK$19-'様式３（療養者名簿）（⑤の場合）'!$BD84+1&lt;=15,IF(KK$19&gt;='様式３（療養者名簿）（⑤の場合）'!$BD84,IF(KK$19&lt;='様式３（療養者名簿）（⑤の場合）'!$BE84,1,0),0),0)</f>
        <v>0</v>
      </c>
      <c r="KL79" s="332">
        <f>IF(KL$19-'様式３（療養者名簿）（⑤の場合）'!$BD84+1&lt;=15,IF(KL$19&gt;='様式３（療養者名簿）（⑤の場合）'!$BD84,IF(KL$19&lt;='様式３（療養者名簿）（⑤の場合）'!$BE84,1,0),0),0)</f>
        <v>0</v>
      </c>
      <c r="KM79" s="332">
        <f>IF(KM$19-'様式３（療養者名簿）（⑤の場合）'!$BD84+1&lt;=15,IF(KM$19&gt;='様式３（療養者名簿）（⑤の場合）'!$BD84,IF(KM$19&lt;='様式３（療養者名簿）（⑤の場合）'!$BE84,1,0),0),0)</f>
        <v>0</v>
      </c>
      <c r="KN79" s="332">
        <f>IF(KN$19-'様式３（療養者名簿）（⑤の場合）'!$BD84+1&lt;=15,IF(KN$19&gt;='様式３（療養者名簿）（⑤の場合）'!$BD84,IF(KN$19&lt;='様式３（療養者名簿）（⑤の場合）'!$BE84,1,0),0),0)</f>
        <v>0</v>
      </c>
      <c r="KO79" s="332">
        <f>IF(KO$19-'様式３（療養者名簿）（⑤の場合）'!$BD84+1&lt;=15,IF(KO$19&gt;='様式３（療養者名簿）（⑤の場合）'!$BD84,IF(KO$19&lt;='様式３（療養者名簿）（⑤の場合）'!$BE84,1,0),0),0)</f>
        <v>0</v>
      </c>
      <c r="KP79" s="332">
        <f>IF(KP$19-'様式３（療養者名簿）（⑤の場合）'!$BD84+1&lt;=15,IF(KP$19&gt;='様式３（療養者名簿）（⑤の場合）'!$BD84,IF(KP$19&lt;='様式３（療養者名簿）（⑤の場合）'!$BE84,1,0),0),0)</f>
        <v>0</v>
      </c>
      <c r="KQ79" s="332">
        <f>IF(KQ$19-'様式３（療養者名簿）（⑤の場合）'!$BD84+1&lt;=15,IF(KQ$19&gt;='様式３（療養者名簿）（⑤の場合）'!$BD84,IF(KQ$19&lt;='様式３（療養者名簿）（⑤の場合）'!$BE84,1,0),0),0)</f>
        <v>0</v>
      </c>
      <c r="KR79" s="332">
        <f>IF(KR$19-'様式３（療養者名簿）（⑤の場合）'!$BD84+1&lt;=15,IF(KR$19&gt;='様式３（療養者名簿）（⑤の場合）'!$BD84,IF(KR$19&lt;='様式３（療養者名簿）（⑤の場合）'!$BE84,1,0),0),0)</f>
        <v>0</v>
      </c>
      <c r="KS79" s="332">
        <f>IF(KS$19-'様式３（療養者名簿）（⑤の場合）'!$BD84+1&lt;=15,IF(KS$19&gt;='様式３（療養者名簿）（⑤の場合）'!$BD84,IF(KS$19&lt;='様式３（療養者名簿）（⑤の場合）'!$BE84,1,0),0),0)</f>
        <v>0</v>
      </c>
      <c r="KT79" s="332">
        <f>IF(KT$19-'様式３（療養者名簿）（⑤の場合）'!$BD84+1&lt;=15,IF(KT$19&gt;='様式３（療養者名簿）（⑤の場合）'!$BD84,IF(KT$19&lt;='様式３（療養者名簿）（⑤の場合）'!$BE84,1,0),0),0)</f>
        <v>0</v>
      </c>
      <c r="KU79" s="332">
        <f>IF(KU$19-'様式３（療養者名簿）（⑤の場合）'!$BD84+1&lt;=15,IF(KU$19&gt;='様式３（療養者名簿）（⑤の場合）'!$BD84,IF(KU$19&lt;='様式３（療養者名簿）（⑤の場合）'!$BE84,1,0),0),0)</f>
        <v>0</v>
      </c>
      <c r="KV79" s="332">
        <f>IF(KV$19-'様式３（療養者名簿）（⑤の場合）'!$BD84+1&lt;=15,IF(KV$19&gt;='様式３（療養者名簿）（⑤の場合）'!$BD84,IF(KV$19&lt;='様式３（療養者名簿）（⑤の場合）'!$BE84,1,0),0),0)</f>
        <v>0</v>
      </c>
      <c r="KW79" s="332">
        <f>IF(KW$19-'様式３（療養者名簿）（⑤の場合）'!$BD84+1&lt;=15,IF(KW$19&gt;='様式３（療養者名簿）（⑤の場合）'!$BD84,IF(KW$19&lt;='様式３（療養者名簿）（⑤の場合）'!$BE84,1,0),0),0)</f>
        <v>0</v>
      </c>
      <c r="KX79" s="332">
        <f>IF(KX$19-'様式３（療養者名簿）（⑤の場合）'!$BD84+1&lt;=15,IF(KX$19&gt;='様式３（療養者名簿）（⑤の場合）'!$BD84,IF(KX$19&lt;='様式３（療養者名簿）（⑤の場合）'!$BE84,1,0),0),0)</f>
        <v>0</v>
      </c>
      <c r="KY79" s="332">
        <f>IF(KY$19-'様式３（療養者名簿）（⑤の場合）'!$BD84+1&lt;=15,IF(KY$19&gt;='様式３（療養者名簿）（⑤の場合）'!$BD84,IF(KY$19&lt;='様式３（療養者名簿）（⑤の場合）'!$BE84,1,0),0),0)</f>
        <v>0</v>
      </c>
      <c r="KZ79" s="332">
        <f>IF(KZ$19-'様式３（療養者名簿）（⑤の場合）'!$BD84+1&lt;=15,IF(KZ$19&gt;='様式３（療養者名簿）（⑤の場合）'!$BD84,IF(KZ$19&lt;='様式３（療養者名簿）（⑤の場合）'!$BE84,1,0),0),0)</f>
        <v>0</v>
      </c>
      <c r="LA79" s="332">
        <f>IF(LA$19-'様式３（療養者名簿）（⑤の場合）'!$BD84+1&lt;=15,IF(LA$19&gt;='様式３（療養者名簿）（⑤の場合）'!$BD84,IF(LA$19&lt;='様式３（療養者名簿）（⑤の場合）'!$BE84,1,0),0),0)</f>
        <v>0</v>
      </c>
      <c r="LB79" s="332">
        <f>IF(LB$19-'様式３（療養者名簿）（⑤の場合）'!$BD84+1&lt;=15,IF(LB$19&gt;='様式３（療養者名簿）（⑤の場合）'!$BD84,IF(LB$19&lt;='様式３（療養者名簿）（⑤の場合）'!$BE84,1,0),0),0)</f>
        <v>0</v>
      </c>
      <c r="LC79" s="332">
        <f>IF(LC$19-'様式３（療養者名簿）（⑤の場合）'!$BD84+1&lt;=15,IF(LC$19&gt;='様式３（療養者名簿）（⑤の場合）'!$BD84,IF(LC$19&lt;='様式３（療養者名簿）（⑤の場合）'!$BE84,1,0),0),0)</f>
        <v>0</v>
      </c>
      <c r="LD79" s="332">
        <f>IF(LD$19-'様式３（療養者名簿）（⑤の場合）'!$BD84+1&lt;=15,IF(LD$19&gt;='様式３（療養者名簿）（⑤の場合）'!$BD84,IF(LD$19&lt;='様式３（療養者名簿）（⑤の場合）'!$BE84,1,0),0),0)</f>
        <v>0</v>
      </c>
      <c r="LE79" s="332">
        <f>IF(LE$19-'様式３（療養者名簿）（⑤の場合）'!$BD84+1&lt;=15,IF(LE$19&gt;='様式３（療養者名簿）（⑤の場合）'!$BD84,IF(LE$19&lt;='様式３（療養者名簿）（⑤の場合）'!$BE84,1,0),0),0)</f>
        <v>0</v>
      </c>
      <c r="LF79" s="332">
        <f>IF(LF$19-'様式３（療養者名簿）（⑤の場合）'!$BD84+1&lt;=15,IF(LF$19&gt;='様式３（療養者名簿）（⑤の場合）'!$BD84,IF(LF$19&lt;='様式３（療養者名簿）（⑤の場合）'!$BE84,1,0),0),0)</f>
        <v>0</v>
      </c>
      <c r="LG79" s="332">
        <f>IF(LG$19-'様式３（療養者名簿）（⑤の場合）'!$BD84+1&lt;=15,IF(LG$19&gt;='様式３（療養者名簿）（⑤の場合）'!$BD84,IF(LG$19&lt;='様式３（療養者名簿）（⑤の場合）'!$BE84,1,0),0),0)</f>
        <v>0</v>
      </c>
      <c r="LH79" s="332">
        <f>IF(LH$19-'様式３（療養者名簿）（⑤の場合）'!$BD84+1&lt;=15,IF(LH$19&gt;='様式３（療養者名簿）（⑤の場合）'!$BD84,IF(LH$19&lt;='様式３（療養者名簿）（⑤の場合）'!$BE84,1,0),0),0)</f>
        <v>0</v>
      </c>
      <c r="LI79" s="332">
        <f>IF(LI$19-'様式３（療養者名簿）（⑤の場合）'!$BD84+1&lt;=15,IF(LI$19&gt;='様式３（療養者名簿）（⑤の場合）'!$BD84,IF(LI$19&lt;='様式３（療養者名簿）（⑤の場合）'!$BE84,1,0),0),0)</f>
        <v>0</v>
      </c>
      <c r="LJ79" s="332">
        <f>IF(LJ$19-'様式３（療養者名簿）（⑤の場合）'!$BD84+1&lt;=15,IF(LJ$19&gt;='様式３（療養者名簿）（⑤の場合）'!$BD84,IF(LJ$19&lt;='様式３（療養者名簿）（⑤の場合）'!$BE84,1,0),0),0)</f>
        <v>0</v>
      </c>
      <c r="LK79" s="332">
        <f>IF(LK$19-'様式３（療養者名簿）（⑤の場合）'!$BD84+1&lt;=15,IF(LK$19&gt;='様式３（療養者名簿）（⑤の場合）'!$BD84,IF(LK$19&lt;='様式３（療養者名簿）（⑤の場合）'!$BE84,1,0),0),0)</f>
        <v>0</v>
      </c>
      <c r="LL79" s="332">
        <f>IF(LL$19-'様式３（療養者名簿）（⑤の場合）'!$BD84+1&lt;=15,IF(LL$19&gt;='様式３（療養者名簿）（⑤の場合）'!$BD84,IF(LL$19&lt;='様式３（療養者名簿）（⑤の場合）'!$BE84,1,0),0),0)</f>
        <v>0</v>
      </c>
      <c r="LM79" s="332">
        <f>IF(LM$19-'様式３（療養者名簿）（⑤の場合）'!$BD84+1&lt;=15,IF(LM$19&gt;='様式３（療養者名簿）（⑤の場合）'!$BD84,IF(LM$19&lt;='様式３（療養者名簿）（⑤の場合）'!$BE84,1,0),0),0)</f>
        <v>0</v>
      </c>
      <c r="LN79" s="332">
        <f>IF(LN$19-'様式３（療養者名簿）（⑤の場合）'!$BD84+1&lt;=15,IF(LN$19&gt;='様式３（療養者名簿）（⑤の場合）'!$BD84,IF(LN$19&lt;='様式３（療養者名簿）（⑤の場合）'!$BE84,1,0),0),0)</f>
        <v>0</v>
      </c>
      <c r="LO79" s="332">
        <f>IF(LO$19-'様式３（療養者名簿）（⑤の場合）'!$BD84+1&lt;=15,IF(LO$19&gt;='様式３（療養者名簿）（⑤の場合）'!$BD84,IF(LO$19&lt;='様式３（療養者名簿）（⑤の場合）'!$BE84,1,0),0),0)</f>
        <v>0</v>
      </c>
      <c r="LP79" s="332">
        <f>IF(LP$19-'様式３（療養者名簿）（⑤の場合）'!$BD84+1&lt;=15,IF(LP$19&gt;='様式３（療養者名簿）（⑤の場合）'!$BD84,IF(LP$19&lt;='様式３（療養者名簿）（⑤の場合）'!$BE84,1,0),0),0)</f>
        <v>0</v>
      </c>
      <c r="LQ79" s="332">
        <f>IF(LQ$19-'様式３（療養者名簿）（⑤の場合）'!$BD84+1&lt;=15,IF(LQ$19&gt;='様式３（療養者名簿）（⑤の場合）'!$BD84,IF(LQ$19&lt;='様式３（療養者名簿）（⑤の場合）'!$BE84,1,0),0),0)</f>
        <v>0</v>
      </c>
      <c r="LR79" s="332">
        <f>IF(LR$19-'様式３（療養者名簿）（⑤の場合）'!$BD84+1&lt;=15,IF(LR$19&gt;='様式３（療養者名簿）（⑤の場合）'!$BD84,IF(LR$19&lt;='様式３（療養者名簿）（⑤の場合）'!$BE84,1,0),0),0)</f>
        <v>0</v>
      </c>
      <c r="LS79" s="332">
        <f>IF(LS$19-'様式３（療養者名簿）（⑤の場合）'!$BD84+1&lt;=15,IF(LS$19&gt;='様式３（療養者名簿）（⑤の場合）'!$BD84,IF(LS$19&lt;='様式３（療養者名簿）（⑤の場合）'!$BE84,1,0),0),0)</f>
        <v>0</v>
      </c>
      <c r="LT79" s="332">
        <f>IF(LT$19-'様式３（療養者名簿）（⑤の場合）'!$BD84+1&lt;=15,IF(LT$19&gt;='様式３（療養者名簿）（⑤の場合）'!$BD84,IF(LT$19&lt;='様式３（療養者名簿）（⑤の場合）'!$BE84,1,0),0),0)</f>
        <v>0</v>
      </c>
      <c r="LU79" s="332">
        <f>IF(LU$19-'様式３（療養者名簿）（⑤の場合）'!$BD84+1&lt;=15,IF(LU$19&gt;='様式３（療養者名簿）（⑤の場合）'!$BD84,IF(LU$19&lt;='様式３（療養者名簿）（⑤の場合）'!$BE84,1,0),0),0)</f>
        <v>0</v>
      </c>
      <c r="LV79" s="332">
        <f>IF(LV$19-'様式３（療養者名簿）（⑤の場合）'!$BD84+1&lt;=15,IF(LV$19&gt;='様式３（療養者名簿）（⑤の場合）'!$BD84,IF(LV$19&lt;='様式３（療養者名簿）（⑤の場合）'!$BE84,1,0),0),0)</f>
        <v>0</v>
      </c>
      <c r="LW79" s="332">
        <f>IF(LW$19-'様式３（療養者名簿）（⑤の場合）'!$BD84+1&lt;=15,IF(LW$19&gt;='様式３（療養者名簿）（⑤の場合）'!$BD84,IF(LW$19&lt;='様式３（療養者名簿）（⑤の場合）'!$BE84,1,0),0),0)</f>
        <v>0</v>
      </c>
      <c r="LX79" s="332">
        <f>IF(LX$19-'様式３（療養者名簿）（⑤の場合）'!$BD84+1&lt;=15,IF(LX$19&gt;='様式３（療養者名簿）（⑤の場合）'!$BD84,IF(LX$19&lt;='様式３（療養者名簿）（⑤の場合）'!$BE84,1,0),0),0)</f>
        <v>0</v>
      </c>
      <c r="LY79" s="332">
        <f>IF(LY$19-'様式３（療養者名簿）（⑤の場合）'!$BD84+1&lt;=15,IF(LY$19&gt;='様式３（療養者名簿）（⑤の場合）'!$BD84,IF(LY$19&lt;='様式３（療養者名簿）（⑤の場合）'!$BE84,1,0),0),0)</f>
        <v>0</v>
      </c>
      <c r="LZ79" s="332">
        <f>IF(LZ$19-'様式３（療養者名簿）（⑤の場合）'!$BD84+1&lt;=15,IF(LZ$19&gt;='様式３（療養者名簿）（⑤の場合）'!$BD84,IF(LZ$19&lt;='様式３（療養者名簿）（⑤の場合）'!$BE84,1,0),0),0)</f>
        <v>0</v>
      </c>
      <c r="MA79" s="332">
        <f>IF(MA$19-'様式３（療養者名簿）（⑤の場合）'!$BD84+1&lt;=15,IF(MA$19&gt;='様式３（療養者名簿）（⑤の場合）'!$BD84,IF(MA$19&lt;='様式３（療養者名簿）（⑤の場合）'!$BE84,1,0),0),0)</f>
        <v>0</v>
      </c>
      <c r="MB79" s="332">
        <f>IF(MB$19-'様式３（療養者名簿）（⑤の場合）'!$BD84+1&lt;=15,IF(MB$19&gt;='様式３（療養者名簿）（⑤の場合）'!$BD84,IF(MB$19&lt;='様式３（療養者名簿）（⑤の場合）'!$BE84,1,0),0),0)</f>
        <v>0</v>
      </c>
      <c r="MC79" s="332">
        <f>IF(MC$19-'様式３（療養者名簿）（⑤の場合）'!$BD84+1&lt;=15,IF(MC$19&gt;='様式３（療養者名簿）（⑤の場合）'!$BD84,IF(MC$19&lt;='様式３（療養者名簿）（⑤の場合）'!$BE84,1,0),0),0)</f>
        <v>0</v>
      </c>
      <c r="MD79" s="332">
        <f>IF(MD$19-'様式３（療養者名簿）（⑤の場合）'!$BD84+1&lt;=15,IF(MD$19&gt;='様式３（療養者名簿）（⑤の場合）'!$BD84,IF(MD$19&lt;='様式３（療養者名簿）（⑤の場合）'!$BE84,1,0),0),0)</f>
        <v>0</v>
      </c>
      <c r="ME79" s="332">
        <f>IF(ME$19-'様式３（療養者名簿）（⑤の場合）'!$BD84+1&lt;=15,IF(ME$19&gt;='様式３（療養者名簿）（⑤の場合）'!$BD84,IF(ME$19&lt;='様式３（療養者名簿）（⑤の場合）'!$BE84,1,0),0),0)</f>
        <v>0</v>
      </c>
      <c r="MF79" s="332">
        <f>IF(MF$19-'様式３（療養者名簿）（⑤の場合）'!$BD84+1&lt;=15,IF(MF$19&gt;='様式３（療養者名簿）（⑤の場合）'!$BD84,IF(MF$19&lt;='様式３（療養者名簿）（⑤の場合）'!$BE84,1,0),0),0)</f>
        <v>0</v>
      </c>
      <c r="MG79" s="332">
        <f>IF(MG$19-'様式３（療養者名簿）（⑤の場合）'!$BD84+1&lt;=15,IF(MG$19&gt;='様式３（療養者名簿）（⑤の場合）'!$BD84,IF(MG$19&lt;='様式３（療養者名簿）（⑤の場合）'!$BE84,1,0),0),0)</f>
        <v>0</v>
      </c>
      <c r="MH79" s="332">
        <f>IF(MH$19-'様式３（療養者名簿）（⑤の場合）'!$BD84+1&lt;=15,IF(MH$19&gt;='様式３（療養者名簿）（⑤の場合）'!$BD84,IF(MH$19&lt;='様式３（療養者名簿）（⑤の場合）'!$BE84,1,0),0),0)</f>
        <v>0</v>
      </c>
      <c r="MI79" s="332">
        <f>IF(MI$19-'様式３（療養者名簿）（⑤の場合）'!$BD84+1&lt;=15,IF(MI$19&gt;='様式３（療養者名簿）（⑤の場合）'!$BD84,IF(MI$19&lt;='様式３（療養者名簿）（⑤の場合）'!$BE84,1,0),0),0)</f>
        <v>0</v>
      </c>
      <c r="MJ79" s="332">
        <f>IF(MJ$19-'様式３（療養者名簿）（⑤の場合）'!$BD84+1&lt;=15,IF(MJ$19&gt;='様式３（療養者名簿）（⑤の場合）'!$BD84,IF(MJ$19&lt;='様式３（療養者名簿）（⑤の場合）'!$BE84,1,0),0),0)</f>
        <v>0</v>
      </c>
      <c r="MK79" s="332">
        <f>IF(MK$19-'様式３（療養者名簿）（⑤の場合）'!$BD84+1&lt;=15,IF(MK$19&gt;='様式３（療養者名簿）（⑤の場合）'!$BD84,IF(MK$19&lt;='様式３（療養者名簿）（⑤の場合）'!$BE84,1,0),0),0)</f>
        <v>0</v>
      </c>
      <c r="ML79" s="332">
        <f>IF(ML$19-'様式３（療養者名簿）（⑤の場合）'!$BD84+1&lt;=15,IF(ML$19&gt;='様式３（療養者名簿）（⑤の場合）'!$BD84,IF(ML$19&lt;='様式３（療養者名簿）（⑤の場合）'!$BE84,1,0),0),0)</f>
        <v>0</v>
      </c>
      <c r="MM79" s="332">
        <f>IF(MM$19-'様式３（療養者名簿）（⑤の場合）'!$BD84+1&lt;=15,IF(MM$19&gt;='様式３（療養者名簿）（⑤の場合）'!$BD84,IF(MM$19&lt;='様式３（療養者名簿）（⑤の場合）'!$BE84,1,0),0),0)</f>
        <v>0</v>
      </c>
      <c r="MN79" s="332">
        <f>IF(MN$19-'様式３（療養者名簿）（⑤の場合）'!$BD84+1&lt;=15,IF(MN$19&gt;='様式３（療養者名簿）（⑤の場合）'!$BD84,IF(MN$19&lt;='様式３（療養者名簿）（⑤の場合）'!$BE84,1,0),0),0)</f>
        <v>0</v>
      </c>
      <c r="MO79" s="332">
        <f>IF(MO$19-'様式３（療養者名簿）（⑤の場合）'!$BD84+1&lt;=15,IF(MO$19&gt;='様式３（療養者名簿）（⑤の場合）'!$BD84,IF(MO$19&lt;='様式３（療養者名簿）（⑤の場合）'!$BE84,1,0),0),0)</f>
        <v>0</v>
      </c>
      <c r="MP79" s="332">
        <f>IF(MP$19-'様式３（療養者名簿）（⑤の場合）'!$BD84+1&lt;=15,IF(MP$19&gt;='様式３（療養者名簿）（⑤の場合）'!$BD84,IF(MP$19&lt;='様式３（療養者名簿）（⑤の場合）'!$BE84,1,0),0),0)</f>
        <v>0</v>
      </c>
      <c r="MQ79" s="332">
        <f>IF(MQ$19-'様式３（療養者名簿）（⑤の場合）'!$BD84+1&lt;=15,IF(MQ$19&gt;='様式３（療養者名簿）（⑤の場合）'!$BD84,IF(MQ$19&lt;='様式３（療養者名簿）（⑤の場合）'!$BE84,1,0),0),0)</f>
        <v>0</v>
      </c>
      <c r="MR79" s="332">
        <f>IF(MR$19-'様式３（療養者名簿）（⑤の場合）'!$BD84+1&lt;=15,IF(MR$19&gt;='様式３（療養者名簿）（⑤の場合）'!$BD84,IF(MR$19&lt;='様式３（療養者名簿）（⑤の場合）'!$BE84,1,0),0),0)</f>
        <v>0</v>
      </c>
      <c r="MS79" s="332">
        <f>IF(MS$19-'様式３（療養者名簿）（⑤の場合）'!$BD84+1&lt;=15,IF(MS$19&gt;='様式３（療養者名簿）（⑤の場合）'!$BD84,IF(MS$19&lt;='様式３（療養者名簿）（⑤の場合）'!$BE84,1,0),0),0)</f>
        <v>0</v>
      </c>
      <c r="MT79" s="332">
        <f>IF(MT$19-'様式３（療養者名簿）（⑤の場合）'!$BD84+1&lt;=15,IF(MT$19&gt;='様式３（療養者名簿）（⑤の場合）'!$BD84,IF(MT$19&lt;='様式３（療養者名簿）（⑤の場合）'!$BE84,1,0),0),0)</f>
        <v>0</v>
      </c>
      <c r="MU79" s="332">
        <f>IF(MU$19-'様式３（療養者名簿）（⑤の場合）'!$BD84+1&lt;=15,IF(MU$19&gt;='様式３（療養者名簿）（⑤の場合）'!$BD84,IF(MU$19&lt;='様式３（療養者名簿）（⑤の場合）'!$BE84,1,0),0),0)</f>
        <v>0</v>
      </c>
      <c r="MV79" s="332">
        <f>IF(MV$19-'様式３（療養者名簿）（⑤の場合）'!$BD84+1&lt;=15,IF(MV$19&gt;='様式３（療養者名簿）（⑤の場合）'!$BD84,IF(MV$19&lt;='様式３（療養者名簿）（⑤の場合）'!$BE84,1,0),0),0)</f>
        <v>0</v>
      </c>
      <c r="MW79" s="332">
        <f>IF(MW$19-'様式３（療養者名簿）（⑤の場合）'!$BD84+1&lt;=15,IF(MW$19&gt;='様式３（療養者名簿）（⑤の場合）'!$BD84,IF(MW$19&lt;='様式３（療養者名簿）（⑤の場合）'!$BE84,1,0),0),0)</f>
        <v>0</v>
      </c>
      <c r="MX79" s="332">
        <f>IF(MX$19-'様式３（療養者名簿）（⑤の場合）'!$BD84+1&lt;=15,IF(MX$19&gt;='様式３（療養者名簿）（⑤の場合）'!$BD84,IF(MX$19&lt;='様式３（療養者名簿）（⑤の場合）'!$BE84,1,0),0),0)</f>
        <v>0</v>
      </c>
      <c r="MY79" s="332">
        <f>IF(MY$19-'様式３（療養者名簿）（⑤の場合）'!$BD84+1&lt;=15,IF(MY$19&gt;='様式３（療養者名簿）（⑤の場合）'!$BD84,IF(MY$19&lt;='様式３（療養者名簿）（⑤の場合）'!$BE84,1,0),0),0)</f>
        <v>0</v>
      </c>
      <c r="MZ79" s="332">
        <f>IF(MZ$19-'様式３（療養者名簿）（⑤の場合）'!$BD84+1&lt;=15,IF(MZ$19&gt;='様式３（療養者名簿）（⑤の場合）'!$BD84,IF(MZ$19&lt;='様式３（療養者名簿）（⑤の場合）'!$BE84,1,0),0),0)</f>
        <v>0</v>
      </c>
      <c r="NA79" s="332">
        <f>IF(NA$19-'様式３（療養者名簿）（⑤の場合）'!$BD84+1&lt;=15,IF(NA$19&gt;='様式３（療養者名簿）（⑤の場合）'!$BD84,IF(NA$19&lt;='様式３（療養者名簿）（⑤の場合）'!$BE84,1,0),0),0)</f>
        <v>0</v>
      </c>
      <c r="NB79" s="332">
        <f>IF(NB$19-'様式３（療養者名簿）（⑤の場合）'!$BD84+1&lt;=15,IF(NB$19&gt;='様式３（療養者名簿）（⑤の場合）'!$BD84,IF(NB$19&lt;='様式３（療養者名簿）（⑤の場合）'!$BE84,1,0),0),0)</f>
        <v>0</v>
      </c>
      <c r="NC79" s="225">
        <f>IF(NC$19-'様式３（療養者名簿）（⑤の場合）'!$BD84+1&lt;=15,IF(NC$19&gt;='様式３（療養者名簿）（⑤の場合）'!$BD84,IF(NC$19&lt;='様式３（療養者名簿）（⑤の場合）'!$BE84,1,0),0),0)</f>
        <v>0</v>
      </c>
      <c r="ND79" s="225">
        <f>IF(ND$19-'様式３（療養者名簿）（⑤の場合）'!$BD84+1&lt;=15,IF(ND$19&gt;='様式３（療養者名簿）（⑤の場合）'!$BD84,IF(ND$19&lt;='様式３（療養者名簿）（⑤の場合）'!$BE84,1,0),0),0)</f>
        <v>0</v>
      </c>
      <c r="NE79" s="225">
        <f>IF(NE$19-'様式３（療養者名簿）（⑤の場合）'!$BD84+1&lt;=15,IF(NE$19&gt;='様式３（療養者名簿）（⑤の場合）'!$BD84,IF(NE$19&lt;='様式３（療養者名簿）（⑤の場合）'!$BE84,1,0),0),0)</f>
        <v>0</v>
      </c>
      <c r="NF79" s="225">
        <f>IF(NF$19-'様式３（療養者名簿）（⑤の場合）'!$BD84+1&lt;=15,IF(NF$19&gt;='様式３（療養者名簿）（⑤の場合）'!$BD84,IF(NF$19&lt;='様式３（療養者名簿）（⑤の場合）'!$BE84,1,0),0),0)</f>
        <v>0</v>
      </c>
      <c r="NG79" s="225">
        <f>IF(NG$19-'様式３（療養者名簿）（⑤の場合）'!$BD84+1&lt;=15,IF(NG$19&gt;='様式３（療養者名簿）（⑤の場合）'!$BD84,IF(NG$19&lt;='様式３（療養者名簿）（⑤の場合）'!$BE84,1,0),0),0)</f>
        <v>0</v>
      </c>
      <c r="NH79" s="225">
        <f>IF(NH$19-'様式３（療養者名簿）（⑤の場合）'!$BD84+1&lt;=15,IF(NH$19&gt;='様式３（療養者名簿）（⑤の場合）'!$BD84,IF(NH$19&lt;='様式３（療養者名簿）（⑤の場合）'!$BE84,1,0),0),0)</f>
        <v>0</v>
      </c>
      <c r="NI79" s="225">
        <f>IF(NI$19-'様式３（療養者名簿）（⑤の場合）'!$BD84+1&lt;=15,IF(NI$19&gt;='様式３（療養者名簿）（⑤の場合）'!$BD84,IF(NI$19&lt;='様式３（療養者名簿）（⑤の場合）'!$BE84,1,0),0),0)</f>
        <v>0</v>
      </c>
      <c r="NJ79" s="225">
        <f>IF(NJ$19-'様式３（療養者名簿）（⑤の場合）'!$BD84+1&lt;=15,IF(NJ$19&gt;='様式３（療養者名簿）（⑤の場合）'!$BD84,IF(NJ$19&lt;='様式３（療養者名簿）（⑤の場合）'!$BE84,1,0),0),0)</f>
        <v>0</v>
      </c>
      <c r="NK79" s="225">
        <f>IF(NK$19-'様式３（療養者名簿）（⑤の場合）'!$BD84+1&lt;=15,IF(NK$19&gt;='様式３（療養者名簿）（⑤の場合）'!$BD84,IF(NK$19&lt;='様式３（療養者名簿）（⑤の場合）'!$BE84,1,0),0),0)</f>
        <v>0</v>
      </c>
      <c r="NL79" s="225">
        <f>IF(NL$19-'様式３（療養者名簿）（⑤の場合）'!$BD84+1&lt;=15,IF(NL$19&gt;='様式３（療養者名簿）（⑤の場合）'!$BD84,IF(NL$19&lt;='様式３（療養者名簿）（⑤の場合）'!$BE84,1,0),0),0)</f>
        <v>0</v>
      </c>
      <c r="NM79" s="225">
        <f>IF(NM$19-'様式３（療養者名簿）（⑤の場合）'!$BD84+1&lt;=15,IF(NM$19&gt;='様式３（療養者名簿）（⑤の場合）'!$BD84,IF(NM$19&lt;='様式３（療養者名簿）（⑤の場合）'!$BE84,1,0),0),0)</f>
        <v>0</v>
      </c>
      <c r="NN79" s="225">
        <f>IF(NN$19-'様式３（療養者名簿）（⑤の場合）'!$BD84+1&lt;=15,IF(NN$19&gt;='様式３（療養者名簿）（⑤の場合）'!$BD84,IF(NN$19&lt;='様式３（療養者名簿）（⑤の場合）'!$BE84,1,0),0),0)</f>
        <v>0</v>
      </c>
      <c r="NO79" s="225">
        <f>IF(NO$19-'様式３（療養者名簿）（⑤の場合）'!$BD84+1&lt;=15,IF(NO$19&gt;='様式３（療養者名簿）（⑤の場合）'!$BD84,IF(NO$19&lt;='様式３（療養者名簿）（⑤の場合）'!$BE84,1,0),0),0)</f>
        <v>0</v>
      </c>
      <c r="NP79" s="225">
        <f>IF(NP$19-'様式３（療養者名簿）（⑤の場合）'!$BD84+1&lt;=15,IF(NP$19&gt;='様式３（療養者名簿）（⑤の場合）'!$BD84,IF(NP$19&lt;='様式３（療養者名簿）（⑤の場合）'!$BE84,1,0),0),0)</f>
        <v>0</v>
      </c>
      <c r="NQ79" s="225">
        <f>IF(NQ$19-'様式３（療養者名簿）（⑤の場合）'!$BD84+1&lt;=15,IF(NQ$19&gt;='様式３（療養者名簿）（⑤の場合）'!$BD84,IF(NQ$19&lt;='様式３（療養者名簿）（⑤の場合）'!$BE84,1,0),0),0)</f>
        <v>0</v>
      </c>
      <c r="NR79" s="225">
        <f>IF(NR$19-'様式３（療養者名簿）（⑤の場合）'!$BD84+1&lt;=15,IF(NR$19&gt;='様式３（療養者名簿）（⑤の場合）'!$BD84,IF(NR$19&lt;='様式３（療養者名簿）（⑤の場合）'!$BE84,1,0),0),0)</f>
        <v>0</v>
      </c>
      <c r="NS79" s="225">
        <f>IF(NS$19-'様式３（療養者名簿）（⑤の場合）'!$BD84+1&lt;=15,IF(NS$19&gt;='様式３（療養者名簿）（⑤の場合）'!$BD84,IF(NS$19&lt;='様式３（療養者名簿）（⑤の場合）'!$BE84,1,0),0),0)</f>
        <v>0</v>
      </c>
      <c r="NT79" s="225">
        <f>IF(NT$19-'様式３（療養者名簿）（⑤の場合）'!$BD84+1&lt;=15,IF(NT$19&gt;='様式３（療養者名簿）（⑤の場合）'!$BD84,IF(NT$19&lt;='様式３（療養者名簿）（⑤の場合）'!$BE84,1,0),0),0)</f>
        <v>0</v>
      </c>
      <c r="NU79" s="225">
        <f>IF(NU$19-'様式３（療養者名簿）（⑤の場合）'!$BD84+1&lt;=15,IF(NU$19&gt;='様式３（療養者名簿）（⑤の場合）'!$BD84,IF(NU$19&lt;='様式３（療養者名簿）（⑤の場合）'!$BE84,1,0),0),0)</f>
        <v>0</v>
      </c>
      <c r="NV79" s="225">
        <f>IF(NV$19-'様式３（療養者名簿）（⑤の場合）'!$BD84+1&lt;=15,IF(NV$19&gt;='様式３（療養者名簿）（⑤の場合）'!$BD84,IF(NV$19&lt;='様式３（療養者名簿）（⑤の場合）'!$BE84,1,0),0),0)</f>
        <v>0</v>
      </c>
      <c r="NW79" s="225">
        <f>IF(NW$19-'様式３（療養者名簿）（⑤の場合）'!$BD84+1&lt;=15,IF(NW$19&gt;='様式３（療養者名簿）（⑤の場合）'!$BD84,IF(NW$19&lt;='様式３（療養者名簿）（⑤の場合）'!$BE84,1,0),0),0)</f>
        <v>0</v>
      </c>
      <c r="NX79" s="225">
        <f>IF(NX$19-'様式３（療養者名簿）（⑤の場合）'!$BD84+1&lt;=15,IF(NX$19&gt;='様式３（療養者名簿）（⑤の場合）'!$BD84,IF(NX$19&lt;='様式３（療養者名簿）（⑤の場合）'!$BE84,1,0),0),0)</f>
        <v>0</v>
      </c>
      <c r="NY79" s="225">
        <f>IF(NY$19-'様式３（療養者名簿）（⑤の場合）'!$BD84+1&lt;=15,IF(NY$19&gt;='様式３（療養者名簿）（⑤の場合）'!$BD84,IF(NY$19&lt;='様式３（療養者名簿）（⑤の場合）'!$BE84,1,0),0),0)</f>
        <v>0</v>
      </c>
      <c r="NZ79" s="225">
        <f>IF(NZ$19-'様式３（療養者名簿）（⑤の場合）'!$BD84+1&lt;=15,IF(NZ$19&gt;='様式３（療養者名簿）（⑤の場合）'!$BD84,IF(NZ$19&lt;='様式３（療養者名簿）（⑤の場合）'!$BE84,1,0),0),0)</f>
        <v>0</v>
      </c>
      <c r="OA79" s="225">
        <f>IF(OA$19-'様式３（療養者名簿）（⑤の場合）'!$BD84+1&lt;=15,IF(OA$19&gt;='様式３（療養者名簿）（⑤の場合）'!$BD84,IF(OA$19&lt;='様式３（療養者名簿）（⑤の場合）'!$BE84,1,0),0),0)</f>
        <v>0</v>
      </c>
      <c r="OB79" s="225">
        <f>IF(OB$19-'様式３（療養者名簿）（⑤の場合）'!$BD84+1&lt;=15,IF(OB$19&gt;='様式３（療養者名簿）（⑤の場合）'!$BD84,IF(OB$19&lt;='様式３（療養者名簿）（⑤の場合）'!$BE84,1,0),0),0)</f>
        <v>0</v>
      </c>
      <c r="OC79" s="225">
        <f>IF(OC$19-'様式３（療養者名簿）（⑤の場合）'!$BD84+1&lt;=15,IF(OC$19&gt;='様式３（療養者名簿）（⑤の場合）'!$BD84,IF(OC$19&lt;='様式３（療養者名簿）（⑤の場合）'!$BE84,1,0),0),0)</f>
        <v>0</v>
      </c>
      <c r="OD79" s="225">
        <f>IF(OD$19-'様式３（療養者名簿）（⑤の場合）'!$BD84+1&lt;=15,IF(OD$19&gt;='様式３（療養者名簿）（⑤の場合）'!$BD84,IF(OD$19&lt;='様式３（療養者名簿）（⑤の場合）'!$BE84,1,0),0),0)</f>
        <v>0</v>
      </c>
      <c r="OE79" s="225">
        <f>IF(OE$19-'様式３（療養者名簿）（⑤の場合）'!$BD84+1&lt;=15,IF(OE$19&gt;='様式３（療養者名簿）（⑤の場合）'!$BD84,IF(OE$19&lt;='様式３（療養者名簿）（⑤の場合）'!$BE84,1,0),0),0)</f>
        <v>0</v>
      </c>
      <c r="OF79" s="225">
        <f>IF(OF$19-'様式３（療養者名簿）（⑤の場合）'!$BD84+1&lt;=15,IF(OF$19&gt;='様式３（療養者名簿）（⑤の場合）'!$BD84,IF(OF$19&lt;='様式３（療養者名簿）（⑤の場合）'!$BE84,1,0),0),0)</f>
        <v>0</v>
      </c>
      <c r="OG79" s="225">
        <f>IF(OG$19-'様式３（療養者名簿）（⑤の場合）'!$BD84+1&lt;=15,IF(OG$19&gt;='様式３（療養者名簿）（⑤の場合）'!$BD84,IF(OG$19&lt;='様式３（療養者名簿）（⑤の場合）'!$BE84,1,0),0),0)</f>
        <v>0</v>
      </c>
      <c r="OH79" s="225">
        <f>IF(OH$19-'様式３（療養者名簿）（⑤の場合）'!$BD84+1&lt;=15,IF(OH$19&gt;='様式３（療養者名簿）（⑤の場合）'!$BD84,IF(OH$19&lt;='様式３（療養者名簿）（⑤の場合）'!$BE84,1,0),0),0)</f>
        <v>0</v>
      </c>
      <c r="OI79" s="225">
        <f>IF(OI$19-'様式３（療養者名簿）（⑤の場合）'!$BD84+1&lt;=15,IF(OI$19&gt;='様式３（療養者名簿）（⑤の場合）'!$BD84,IF(OI$19&lt;='様式３（療養者名簿）（⑤の場合）'!$BE84,1,0),0),0)</f>
        <v>0</v>
      </c>
      <c r="OJ79" s="225">
        <f>IF(OJ$19-'様式３（療養者名簿）（⑤の場合）'!$BD84+1&lt;=15,IF(OJ$19&gt;='様式３（療養者名簿）（⑤の場合）'!$BD84,IF(OJ$19&lt;='様式３（療養者名簿）（⑤の場合）'!$BE84,1,0),0),0)</f>
        <v>0</v>
      </c>
      <c r="OK79" s="225">
        <f>IF(OK$19-'様式３（療養者名簿）（⑤の場合）'!$BD84+1&lt;=15,IF(OK$19&gt;='様式３（療養者名簿）（⑤の場合）'!$BD84,IF(OK$19&lt;='様式３（療養者名簿）（⑤の場合）'!$BE84,1,0),0),0)</f>
        <v>0</v>
      </c>
      <c r="OL79" s="225">
        <f>IF(OL$19-'様式３（療養者名簿）（⑤の場合）'!$BD84+1&lt;=15,IF(OL$19&gt;='様式３（療養者名簿）（⑤の場合）'!$BD84,IF(OL$19&lt;='様式３（療養者名簿）（⑤の場合）'!$BE84,1,0),0),0)</f>
        <v>0</v>
      </c>
      <c r="OM79" s="225">
        <f>IF(OM$19-'様式３（療養者名簿）（⑤の場合）'!$BD84+1&lt;=15,IF(OM$19&gt;='様式３（療養者名簿）（⑤の場合）'!$BD84,IF(OM$19&lt;='様式３（療養者名簿）（⑤の場合）'!$BE84,1,0),0),0)</f>
        <v>0</v>
      </c>
      <c r="ON79" s="225">
        <f>IF(ON$19-'様式３（療養者名簿）（⑤の場合）'!$BD84+1&lt;=15,IF(ON$19&gt;='様式３（療養者名簿）（⑤の場合）'!$BD84,IF(ON$19&lt;='様式３（療養者名簿）（⑤の場合）'!$BE84,1,0),0),0)</f>
        <v>0</v>
      </c>
      <c r="OO79" s="225">
        <f>IF(OO$19-'様式３（療養者名簿）（⑤の場合）'!$BD84+1&lt;=15,IF(OO$19&gt;='様式３（療養者名簿）（⑤の場合）'!$BD84,IF(OO$19&lt;='様式３（療養者名簿）（⑤の場合）'!$BE84,1,0),0),0)</f>
        <v>0</v>
      </c>
      <c r="OP79" s="225">
        <f>IF(OP$19-'様式３（療養者名簿）（⑤の場合）'!$BD84+1&lt;=15,IF(OP$19&gt;='様式３（療養者名簿）（⑤の場合）'!$BD84,IF(OP$19&lt;='様式３（療養者名簿）（⑤の場合）'!$BE84,1,0),0),0)</f>
        <v>0</v>
      </c>
      <c r="OQ79" s="225">
        <f>IF(OQ$19-'様式３（療養者名簿）（⑤の場合）'!$BD84+1&lt;=15,IF(OQ$19&gt;='様式３（療養者名簿）（⑤の場合）'!$BD84,IF(OQ$19&lt;='様式３（療養者名簿）（⑤の場合）'!$BE84,1,0),0),0)</f>
        <v>0</v>
      </c>
      <c r="OR79" s="225">
        <f>IF(OR$19-'様式３（療養者名簿）（⑤の場合）'!$BD84+1&lt;=15,IF(OR$19&gt;='様式３（療養者名簿）（⑤の場合）'!$BD84,IF(OR$19&lt;='様式３（療養者名簿）（⑤の場合）'!$BE84,1,0),0),0)</f>
        <v>0</v>
      </c>
      <c r="OS79" s="225">
        <f>IF(OS$19-'様式３（療養者名簿）（⑤の場合）'!$BD84+1&lt;=15,IF(OS$19&gt;='様式３（療養者名簿）（⑤の場合）'!$BD84,IF(OS$19&lt;='様式３（療養者名簿）（⑤の場合）'!$BE84,1,0),0),0)</f>
        <v>0</v>
      </c>
      <c r="OT79" s="225">
        <f>IF(OT$19-'様式３（療養者名簿）（⑤の場合）'!$BD84+1&lt;=15,IF(OT$19&gt;='様式３（療養者名簿）（⑤の場合）'!$BD84,IF(OT$19&lt;='様式３（療養者名簿）（⑤の場合）'!$BE84,1,0),0),0)</f>
        <v>0</v>
      </c>
      <c r="OU79" s="225">
        <f>IF(OU$19-'様式３（療養者名簿）（⑤の場合）'!$BD84+1&lt;=15,IF(OU$19&gt;='様式３（療養者名簿）（⑤の場合）'!$BD84,IF(OU$19&lt;='様式３（療養者名簿）（⑤の場合）'!$BE84,1,0),0),0)</f>
        <v>0</v>
      </c>
      <c r="OV79" s="225">
        <f>IF(OV$19-'様式３（療養者名簿）（⑤の場合）'!$BD84+1&lt;=15,IF(OV$19&gt;='様式３（療養者名簿）（⑤の場合）'!$BD84,IF(OV$19&lt;='様式３（療養者名簿）（⑤の場合）'!$BE84,1,0),0),0)</f>
        <v>0</v>
      </c>
      <c r="OW79" s="225">
        <f>IF(OW$19-'様式３（療養者名簿）（⑤の場合）'!$BD84+1&lt;=15,IF(OW$19&gt;='様式３（療養者名簿）（⑤の場合）'!$BD84,IF(OW$19&lt;='様式３（療養者名簿）（⑤の場合）'!$BE84,1,0),0),0)</f>
        <v>0</v>
      </c>
      <c r="OX79" s="225">
        <f>IF(OX$19-'様式３（療養者名簿）（⑤の場合）'!$BD84+1&lt;=15,IF(OX$19&gt;='様式３（療養者名簿）（⑤の場合）'!$BD84,IF(OX$19&lt;='様式３（療養者名簿）（⑤の場合）'!$BE84,1,0),0),0)</f>
        <v>0</v>
      </c>
      <c r="OY79" s="225">
        <f>IF(OY$19-'様式３（療養者名簿）（⑤の場合）'!$BD84+1&lt;=15,IF(OY$19&gt;='様式３（療養者名簿）（⑤の場合）'!$BD84,IF(OY$19&lt;='様式３（療養者名簿）（⑤の場合）'!$BE84,1,0),0),0)</f>
        <v>0</v>
      </c>
      <c r="OZ79" s="225">
        <f>IF(OZ$19-'様式３（療養者名簿）（⑤の場合）'!$BD84+1&lt;=15,IF(OZ$19&gt;='様式３（療養者名簿）（⑤の場合）'!$BD84,IF(OZ$19&lt;='様式３（療養者名簿）（⑤の場合）'!$BE84,1,0),0),0)</f>
        <v>0</v>
      </c>
      <c r="PA79" s="225">
        <f>IF(PA$19-'様式３（療養者名簿）（⑤の場合）'!$BD84+1&lt;=15,IF(PA$19&gt;='様式３（療養者名簿）（⑤の場合）'!$BD84,IF(PA$19&lt;='様式３（療養者名簿）（⑤の場合）'!$BE84,1,0),0),0)</f>
        <v>0</v>
      </c>
      <c r="PB79" s="225">
        <f>IF(PB$19-'様式３（療養者名簿）（⑤の場合）'!$BD84+1&lt;=15,IF(PB$19&gt;='様式３（療養者名簿）（⑤の場合）'!$BD84,IF(PB$19&lt;='様式３（療養者名簿）（⑤の場合）'!$BE84,1,0),0),0)</f>
        <v>0</v>
      </c>
      <c r="PC79" s="225">
        <f>IF(PC$19-'様式３（療養者名簿）（⑤の場合）'!$BD84+1&lt;=15,IF(PC$19&gt;='様式３（療養者名簿）（⑤の場合）'!$BD84,IF(PC$19&lt;='様式３（療養者名簿）（⑤の場合）'!$BE84,1,0),0),0)</f>
        <v>0</v>
      </c>
      <c r="PD79" s="225">
        <f>IF(PD$19-'様式３（療養者名簿）（⑤の場合）'!$BD84+1&lt;=15,IF(PD$19&gt;='様式３（療養者名簿）（⑤の場合）'!$BD84,IF(PD$19&lt;='様式３（療養者名簿）（⑤の場合）'!$BE84,1,0),0),0)</f>
        <v>0</v>
      </c>
      <c r="PE79" s="225">
        <f>IF(PE$19-'様式３（療養者名簿）（⑤の場合）'!$BD84+1&lt;=15,IF(PE$19&gt;='様式３（療養者名簿）（⑤の場合）'!$BD84,IF(PE$19&lt;='様式３（療養者名簿）（⑤の場合）'!$BE84,1,0),0),0)</f>
        <v>0</v>
      </c>
      <c r="PF79" s="225">
        <f>IF(PF$19-'様式３（療養者名簿）（⑤の場合）'!$BD84+1&lt;=15,IF(PF$19&gt;='様式３（療養者名簿）（⑤の場合）'!$BD84,IF(PF$19&lt;='様式３（療養者名簿）（⑤の場合）'!$BE84,1,0),0),0)</f>
        <v>0</v>
      </c>
      <c r="PG79" s="225">
        <f>IF(PG$19-'様式３（療養者名簿）（⑤の場合）'!$BD84+1&lt;=15,IF(PG$19&gt;='様式３（療養者名簿）（⑤の場合）'!$BD84,IF(PG$19&lt;='様式３（療養者名簿）（⑤の場合）'!$BE84,1,0),0),0)</f>
        <v>0</v>
      </c>
      <c r="PH79" s="225">
        <f>IF(PH$19-'様式３（療養者名簿）（⑤の場合）'!$BD84+1&lt;=15,IF(PH$19&gt;='様式３（療養者名簿）（⑤の場合）'!$BD84,IF(PH$19&lt;='様式３（療養者名簿）（⑤の場合）'!$BE84,1,0),0),0)</f>
        <v>0</v>
      </c>
      <c r="PI79" s="225">
        <f>IF(PI$19-'様式３（療養者名簿）（⑤の場合）'!$BD84+1&lt;=15,IF(PI$19&gt;='様式３（療養者名簿）（⑤の場合）'!$BD84,IF(PI$19&lt;='様式３（療養者名簿）（⑤の場合）'!$BE84,1,0),0),0)</f>
        <v>0</v>
      </c>
      <c r="PJ79" s="225">
        <f>IF(PJ$19-'様式３（療養者名簿）（⑤の場合）'!$BD84+1&lt;=15,IF(PJ$19&gt;='様式３（療養者名簿）（⑤の場合）'!$BD84,IF(PJ$19&lt;='様式３（療養者名簿）（⑤の場合）'!$BE84,1,0),0),0)</f>
        <v>0</v>
      </c>
      <c r="PK79" s="225">
        <f>IF(PK$19-'様式３（療養者名簿）（⑤の場合）'!$BD84+1&lt;=15,IF(PK$19&gt;='様式３（療養者名簿）（⑤の場合）'!$BD84,IF(PK$19&lt;='様式３（療養者名簿）（⑤の場合）'!$BE84,1,0),0),0)</f>
        <v>0</v>
      </c>
      <c r="PL79" s="225">
        <f>IF(PL$19-'様式３（療養者名簿）（⑤の場合）'!$BD84+1&lt;=15,IF(PL$19&gt;='様式３（療養者名簿）（⑤の場合）'!$BD84,IF(PL$19&lt;='様式３（療養者名簿）（⑤の場合）'!$BE84,1,0),0),0)</f>
        <v>0</v>
      </c>
      <c r="PM79" s="225">
        <f>IF(PM$19-'様式３（療養者名簿）（⑤の場合）'!$BD84+1&lt;=15,IF(PM$19&gt;='様式３（療養者名簿）（⑤の場合）'!$BD84,IF(PM$19&lt;='様式３（療養者名簿）（⑤の場合）'!$BE84,1,0),0),0)</f>
        <v>0</v>
      </c>
      <c r="PN79" s="225">
        <f>IF(PN$19-'様式３（療養者名簿）（⑤の場合）'!$BD84+1&lt;=15,IF(PN$19&gt;='様式３（療養者名簿）（⑤の場合）'!$BD84,IF(PN$19&lt;='様式３（療養者名簿）（⑤の場合）'!$BE84,1,0),0),0)</f>
        <v>0</v>
      </c>
      <c r="PO79" s="225">
        <f>IF(PO$19-'様式３（療養者名簿）（⑤の場合）'!$BD84+1&lt;=15,IF(PO$19&gt;='様式３（療養者名簿）（⑤の場合）'!$BD84,IF(PO$19&lt;='様式３（療養者名簿）（⑤の場合）'!$BE84,1,0),0),0)</f>
        <v>0</v>
      </c>
      <c r="PP79" s="225">
        <f>IF(PP$19-'様式３（療養者名簿）（⑤の場合）'!$BD84+1&lt;=15,IF(PP$19&gt;='様式３（療養者名簿）（⑤の場合）'!$BD84,IF(PP$19&lt;='様式３（療養者名簿）（⑤の場合）'!$BE84,1,0),0),0)</f>
        <v>0</v>
      </c>
      <c r="PQ79" s="225">
        <f>IF(PQ$19-'様式３（療養者名簿）（⑤の場合）'!$BD84+1&lt;=15,IF(PQ$19&gt;='様式３（療養者名簿）（⑤の場合）'!$BD84,IF(PQ$19&lt;='様式３（療養者名簿）（⑤の場合）'!$BE84,1,0),0),0)</f>
        <v>0</v>
      </c>
      <c r="PR79" s="225">
        <f>IF(PR$19-'様式３（療養者名簿）（⑤の場合）'!$BD84+1&lt;=15,IF(PR$19&gt;='様式３（療養者名簿）（⑤の場合）'!$BD84,IF(PR$19&lt;='様式３（療養者名簿）（⑤の場合）'!$BE84,1,0),0),0)</f>
        <v>0</v>
      </c>
      <c r="PS79" s="225">
        <f>IF(PS$19-'様式３（療養者名簿）（⑤の場合）'!$BD84+1&lt;=15,IF(PS$19&gt;='様式３（療養者名簿）（⑤の場合）'!$BD84,IF(PS$19&lt;='様式３（療養者名簿）（⑤の場合）'!$BE84,1,0),0),0)</f>
        <v>0</v>
      </c>
      <c r="PT79" s="225">
        <f>IF(PT$19-'様式３（療養者名簿）（⑤の場合）'!$BD84+1&lt;=15,IF(PT$19&gt;='様式３（療養者名簿）（⑤の場合）'!$BD84,IF(PT$19&lt;='様式３（療養者名簿）（⑤の場合）'!$BE84,1,0),0),0)</f>
        <v>0</v>
      </c>
      <c r="PU79" s="225">
        <f>IF(PU$19-'様式３（療養者名簿）（⑤の場合）'!$BD84+1&lt;=15,IF(PU$19&gt;='様式３（療養者名簿）（⑤の場合）'!$BD84,IF(PU$19&lt;='様式３（療養者名簿）（⑤の場合）'!$BE84,1,0),0),0)</f>
        <v>0</v>
      </c>
      <c r="PV79" s="225">
        <f>IF(PV$19-'様式３（療養者名簿）（⑤の場合）'!$BD84+1&lt;=15,IF(PV$19&gt;='様式３（療養者名簿）（⑤の場合）'!$BD84,IF(PV$19&lt;='様式３（療養者名簿）（⑤の場合）'!$BE84,1,0),0),0)</f>
        <v>0</v>
      </c>
      <c r="PW79" s="225">
        <f>IF(PW$19-'様式３（療養者名簿）（⑤の場合）'!$BD84+1&lt;=15,IF(PW$19&gt;='様式３（療養者名簿）（⑤の場合）'!$BD84,IF(PW$19&lt;='様式３（療養者名簿）（⑤の場合）'!$BE84,1,0),0),0)</f>
        <v>0</v>
      </c>
      <c r="PX79" s="225">
        <f>IF(PX$19-'様式３（療養者名簿）（⑤の場合）'!$BD84+1&lt;=15,IF(PX$19&gt;='様式３（療養者名簿）（⑤の場合）'!$BD84,IF(PX$19&lt;='様式３（療養者名簿）（⑤の場合）'!$BE84,1,0),0),0)</f>
        <v>0</v>
      </c>
      <c r="PY79" s="225">
        <f>IF(PY$19-'様式３（療養者名簿）（⑤の場合）'!$BD84+1&lt;=15,IF(PY$19&gt;='様式３（療養者名簿）（⑤の場合）'!$BD84,IF(PY$19&lt;='様式３（療養者名簿）（⑤の場合）'!$BE84,1,0),0),0)</f>
        <v>0</v>
      </c>
      <c r="PZ79" s="225">
        <f>IF(PZ$19-'様式３（療養者名簿）（⑤の場合）'!$BD84+1&lt;=15,IF(PZ$19&gt;='様式３（療養者名簿）（⑤の場合）'!$BD84,IF(PZ$19&lt;='様式３（療養者名簿）（⑤の場合）'!$BE84,1,0),0),0)</f>
        <v>0</v>
      </c>
      <c r="QA79" s="225">
        <f>IF(QA$19-'様式３（療養者名簿）（⑤の場合）'!$BD84+1&lt;=15,IF(QA$19&gt;='様式３（療養者名簿）（⑤の場合）'!$BD84,IF(QA$19&lt;='様式３（療養者名簿）（⑤の場合）'!$BE84,1,0),0),0)</f>
        <v>0</v>
      </c>
      <c r="QB79" s="225">
        <f>IF(QB$19-'様式３（療養者名簿）（⑤の場合）'!$BD84+1&lt;=15,IF(QB$19&gt;='様式３（療養者名簿）（⑤の場合）'!$BD84,IF(QB$19&lt;='様式３（療養者名簿）（⑤の場合）'!$BE84,1,0),0),0)</f>
        <v>0</v>
      </c>
      <c r="QC79" s="225">
        <f>IF(QC$19-'様式３（療養者名簿）（⑤の場合）'!$BD84+1&lt;=15,IF(QC$19&gt;='様式３（療養者名簿）（⑤の場合）'!$BD84,IF(QC$19&lt;='様式３（療養者名簿）（⑤の場合）'!$BE84,1,0),0),0)</f>
        <v>0</v>
      </c>
      <c r="QD79" s="225">
        <f>IF(QD$19-'様式３（療養者名簿）（⑤の場合）'!$BD84+1&lt;=15,IF(QD$19&gt;='様式３（療養者名簿）（⑤の場合）'!$BD84,IF(QD$19&lt;='様式３（療養者名簿）（⑤の場合）'!$BE84,1,0),0),0)</f>
        <v>0</v>
      </c>
      <c r="QE79" s="225">
        <f>IF(QE$19-'様式３（療養者名簿）（⑤の場合）'!$BD84+1&lt;=15,IF(QE$19&gt;='様式３（療養者名簿）（⑤の場合）'!$BD84,IF(QE$19&lt;='様式３（療養者名簿）（⑤の場合）'!$BE84,1,0),0),0)</f>
        <v>0</v>
      </c>
      <c r="QF79" s="225">
        <f>IF(QF$19-'様式３（療養者名簿）（⑤の場合）'!$BD84+1&lt;=15,IF(QF$19&gt;='様式３（療養者名簿）（⑤の場合）'!$BD84,IF(QF$19&lt;='様式３（療養者名簿）（⑤の場合）'!$BE84,1,0),0),0)</f>
        <v>0</v>
      </c>
      <c r="QG79" s="225">
        <f>IF(QG$19-'様式３（療養者名簿）（⑤の場合）'!$BD84+1&lt;=15,IF(QG$19&gt;='様式３（療養者名簿）（⑤の場合）'!$BD84,IF(QG$19&lt;='様式３（療養者名簿）（⑤の場合）'!$BE84,1,0),0),0)</f>
        <v>0</v>
      </c>
      <c r="QH79" s="225">
        <f>IF(QH$19-'様式３（療養者名簿）（⑤の場合）'!$BD84+1&lt;=15,IF(QH$19&gt;='様式３（療養者名簿）（⑤の場合）'!$BD84,IF(QH$19&lt;='様式３（療養者名簿）（⑤の場合）'!$BE84,1,0),0),0)</f>
        <v>0</v>
      </c>
      <c r="QI79" s="225">
        <f>IF(QI$19-'様式３（療養者名簿）（⑤の場合）'!$BD84+1&lt;=15,IF(QI$19&gt;='様式３（療養者名簿）（⑤の場合）'!$BD84,IF(QI$19&lt;='様式３（療養者名簿）（⑤の場合）'!$BE84,1,0),0),0)</f>
        <v>0</v>
      </c>
      <c r="QJ79" s="225">
        <f>IF(QJ$19-'様式３（療養者名簿）（⑤の場合）'!$BD84+1&lt;=15,IF(QJ$19&gt;='様式３（療養者名簿）（⑤の場合）'!$BD84,IF(QJ$19&lt;='様式３（療養者名簿）（⑤の場合）'!$BE84,1,0),0),0)</f>
        <v>0</v>
      </c>
      <c r="QK79" s="225">
        <f>IF(QK$19-'様式３（療養者名簿）（⑤の場合）'!$BD84+1&lt;=15,IF(QK$19&gt;='様式３（療養者名簿）（⑤の場合）'!$BD84,IF(QK$19&lt;='様式３（療養者名簿）（⑤の場合）'!$BE84,1,0),0),0)</f>
        <v>0</v>
      </c>
      <c r="QL79" s="225">
        <f>IF(QL$19-'様式３（療養者名簿）（⑤の場合）'!$BD84+1&lt;=15,IF(QL$19&gt;='様式３（療養者名簿）（⑤の場合）'!$BD84,IF(QL$19&lt;='様式３（療養者名簿）（⑤の場合）'!$BE84,1,0),0),0)</f>
        <v>0</v>
      </c>
      <c r="QM79" s="225">
        <f>IF(QM$19-'様式３（療養者名簿）（⑤の場合）'!$BD84+1&lt;=15,IF(QM$19&gt;='様式３（療養者名簿）（⑤の場合）'!$BD84,IF(QM$19&lt;='様式３（療養者名簿）（⑤の場合）'!$BE84,1,0),0),0)</f>
        <v>0</v>
      </c>
      <c r="QN79" s="225">
        <f>IF(QN$19-'様式３（療養者名簿）（⑤の場合）'!$BD84+1&lt;=15,IF(QN$19&gt;='様式３（療養者名簿）（⑤の場合）'!$BD84,IF(QN$19&lt;='様式３（療養者名簿）（⑤の場合）'!$BE84,1,0),0),0)</f>
        <v>0</v>
      </c>
      <c r="QO79" s="225">
        <f>IF(QO$19-'様式３（療養者名簿）（⑤の場合）'!$BD84+1&lt;=15,IF(QO$19&gt;='様式３（療養者名簿）（⑤の場合）'!$BD84,IF(QO$19&lt;='様式３（療養者名簿）（⑤の場合）'!$BE84,1,0),0),0)</f>
        <v>0</v>
      </c>
      <c r="QP79" s="225">
        <f>IF(QP$19-'様式３（療養者名簿）（⑤の場合）'!$BD84+1&lt;=15,IF(QP$19&gt;='様式３（療養者名簿）（⑤の場合）'!$BD84,IF(QP$19&lt;='様式３（療養者名簿）（⑤の場合）'!$BE84,1,0),0),0)</f>
        <v>0</v>
      </c>
      <c r="QQ79" s="225">
        <f>IF(QQ$19-'様式３（療養者名簿）（⑤の場合）'!$BD84+1&lt;=15,IF(QQ$19&gt;='様式３（療養者名簿）（⑤の場合）'!$BD84,IF(QQ$19&lt;='様式３（療養者名簿）（⑤の場合）'!$BE84,1,0),0),0)</f>
        <v>0</v>
      </c>
      <c r="QR79" s="225">
        <f>IF(QR$19-'様式３（療養者名簿）（⑤の場合）'!$BD84+1&lt;=15,IF(QR$19&gt;='様式３（療養者名簿）（⑤の場合）'!$BD84,IF(QR$19&lt;='様式３（療養者名簿）（⑤の場合）'!$BE84,1,0),0),0)</f>
        <v>0</v>
      </c>
      <c r="QS79" s="225">
        <f>IF(QS$19-'様式３（療養者名簿）（⑤の場合）'!$BD84+1&lt;=15,IF(QS$19&gt;='様式３（療養者名簿）（⑤の場合）'!$BD84,IF(QS$19&lt;='様式３（療養者名簿）（⑤の場合）'!$BE84,1,0),0),0)</f>
        <v>0</v>
      </c>
      <c r="QT79" s="225">
        <f>IF(QT$19-'様式３（療養者名簿）（⑤の場合）'!$BD84+1&lt;=15,IF(QT$19&gt;='様式３（療養者名簿）（⑤の場合）'!$BD84,IF(QT$19&lt;='様式３（療養者名簿）（⑤の場合）'!$BE84,1,0),0),0)</f>
        <v>0</v>
      </c>
      <c r="QU79" s="225">
        <f>IF(QU$19-'様式３（療養者名簿）（⑤の場合）'!$BD84+1&lt;=15,IF(QU$19&gt;='様式３（療養者名簿）（⑤の場合）'!$BD84,IF(QU$19&lt;='様式３（療養者名簿）（⑤の場合）'!$BE84,1,0),0),0)</f>
        <v>0</v>
      </c>
      <c r="QV79" s="225">
        <f>IF(QV$19-'様式３（療養者名簿）（⑤の場合）'!$BD84+1&lt;=15,IF(QV$19&gt;='様式３（療養者名簿）（⑤の場合）'!$BD84,IF(QV$19&lt;='様式３（療養者名簿）（⑤の場合）'!$BE84,1,0),0),0)</f>
        <v>0</v>
      </c>
      <c r="QW79" s="225">
        <f>IF(QW$19-'様式３（療養者名簿）（⑤の場合）'!$BD84+1&lt;=15,IF(QW$19&gt;='様式３（療養者名簿）（⑤の場合）'!$BD84,IF(QW$19&lt;='様式３（療養者名簿）（⑤の場合）'!$BE84,1,0),0),0)</f>
        <v>0</v>
      </c>
      <c r="QX79" s="225">
        <f>IF(QX$19-'様式３（療養者名簿）（⑤の場合）'!$BD84+1&lt;=15,IF(QX$19&gt;='様式３（療養者名簿）（⑤の場合）'!$BD84,IF(QX$19&lt;='様式３（療養者名簿）（⑤の場合）'!$BE84,1,0),0),0)</f>
        <v>0</v>
      </c>
      <c r="QY79" s="225">
        <f>IF(QY$19-'様式３（療養者名簿）（⑤の場合）'!$BD84+1&lt;=15,IF(QY$19&gt;='様式３（療養者名簿）（⑤の場合）'!$BD84,IF(QY$19&lt;='様式３（療養者名簿）（⑤の場合）'!$BE84,1,0),0),0)</f>
        <v>0</v>
      </c>
      <c r="QZ79" s="225">
        <f>IF(QZ$19-'様式３（療養者名簿）（⑤の場合）'!$BD84+1&lt;=15,IF(QZ$19&gt;='様式３（療養者名簿）（⑤の場合）'!$BD84,IF(QZ$19&lt;='様式３（療養者名簿）（⑤の場合）'!$BE84,1,0),0),0)</f>
        <v>0</v>
      </c>
      <c r="RA79" s="225">
        <f>IF(RA$19-'様式３（療養者名簿）（⑤の場合）'!$BD84+1&lt;=15,IF(RA$19&gt;='様式３（療養者名簿）（⑤の場合）'!$BD84,IF(RA$19&lt;='様式３（療養者名簿）（⑤の場合）'!$BE84,1,0),0),0)</f>
        <v>0</v>
      </c>
      <c r="RB79" s="225">
        <f>IF(RB$19-'様式３（療養者名簿）（⑤の場合）'!$BD84+1&lt;=15,IF(RB$19&gt;='様式３（療養者名簿）（⑤の場合）'!$BD84,IF(RB$19&lt;='様式３（療養者名簿）（⑤の場合）'!$BE84,1,0),0),0)</f>
        <v>0</v>
      </c>
      <c r="RC79" s="225">
        <f>IF(RC$19-'様式３（療養者名簿）（⑤の場合）'!$BD84+1&lt;=15,IF(RC$19&gt;='様式３（療養者名簿）（⑤の場合）'!$BD84,IF(RC$19&lt;='様式３（療養者名簿）（⑤の場合）'!$BE84,1,0),0),0)</f>
        <v>0</v>
      </c>
      <c r="RD79" s="225">
        <f>IF(RD$19-'様式３（療養者名簿）（⑤の場合）'!$BD84+1&lt;=15,IF(RD$19&gt;='様式３（療養者名簿）（⑤の場合）'!$BD84,IF(RD$19&lt;='様式３（療養者名簿）（⑤の場合）'!$BE84,1,0),0),0)</f>
        <v>0</v>
      </c>
      <c r="RE79" s="225">
        <f>IF(RE$19-'様式３（療養者名簿）（⑤の場合）'!$BD84+1&lt;=15,IF(RE$19&gt;='様式３（療養者名簿）（⑤の場合）'!$BD84,IF(RE$19&lt;='様式３（療養者名簿）（⑤の場合）'!$BE84,1,0),0),0)</f>
        <v>0</v>
      </c>
      <c r="RF79" s="225">
        <f>IF(RF$19-'様式３（療養者名簿）（⑤の場合）'!$BD84+1&lt;=15,IF(RF$19&gt;='様式３（療養者名簿）（⑤の場合）'!$BD84,IF(RF$19&lt;='様式３（療養者名簿）（⑤の場合）'!$BE84,1,0),0),0)</f>
        <v>0</v>
      </c>
      <c r="RG79" s="225">
        <f>IF(RG$19-'様式３（療養者名簿）（⑤の場合）'!$BD84+1&lt;=15,IF(RG$19&gt;='様式３（療養者名簿）（⑤の場合）'!$BD84,IF(RG$19&lt;='様式３（療養者名簿）（⑤の場合）'!$BE84,1,0),0),0)</f>
        <v>0</v>
      </c>
      <c r="RH79" s="225">
        <f>IF(RH$19-'様式３（療養者名簿）（⑤の場合）'!$BD84+1&lt;=15,IF(RH$19&gt;='様式３（療養者名簿）（⑤の場合）'!$BD84,IF(RH$19&lt;='様式３（療養者名簿）（⑤の場合）'!$BE84,1,0),0),0)</f>
        <v>0</v>
      </c>
      <c r="RI79" s="225">
        <f>IF(RI$19-'様式３（療養者名簿）（⑤の場合）'!$BD84+1&lt;=15,IF(RI$19&gt;='様式３（療養者名簿）（⑤の場合）'!$BD84,IF(RI$19&lt;='様式３（療養者名簿）（⑤の場合）'!$BE84,1,0),0),0)</f>
        <v>0</v>
      </c>
      <c r="RJ79" s="225">
        <f>IF(RJ$19-'様式３（療養者名簿）（⑤の場合）'!$BD84+1&lt;=15,IF(RJ$19&gt;='様式３（療養者名簿）（⑤の場合）'!$BD84,IF(RJ$19&lt;='様式３（療養者名簿）（⑤の場合）'!$BE84,1,0),0),0)</f>
        <v>0</v>
      </c>
      <c r="RK79" s="225">
        <f>IF(RK$19-'様式３（療養者名簿）（⑤の場合）'!$BD84+1&lt;=15,IF(RK$19&gt;='様式３（療養者名簿）（⑤の場合）'!$BD84,IF(RK$19&lt;='様式３（療養者名簿）（⑤の場合）'!$BE84,1,0),0),0)</f>
        <v>0</v>
      </c>
      <c r="RL79" s="225">
        <f>IF(RL$19-'様式３（療養者名簿）（⑤の場合）'!$BD84+1&lt;=15,IF(RL$19&gt;='様式３（療養者名簿）（⑤の場合）'!$BD84,IF(RL$19&lt;='様式３（療養者名簿）（⑤の場合）'!$BE84,1,0),0),0)</f>
        <v>0</v>
      </c>
      <c r="RM79" s="225">
        <f>IF(RM$19-'様式３（療養者名簿）（⑤の場合）'!$BD84+1&lt;=15,IF(RM$19&gt;='様式３（療養者名簿）（⑤の場合）'!$BD84,IF(RM$19&lt;='様式３（療養者名簿）（⑤の場合）'!$BE84,1,0),0),0)</f>
        <v>0</v>
      </c>
      <c r="RN79" s="225">
        <f>IF(RN$19-'様式３（療養者名簿）（⑤の場合）'!$BD84+1&lt;=15,IF(RN$19&gt;='様式３（療養者名簿）（⑤の場合）'!$BD84,IF(RN$19&lt;='様式３（療養者名簿）（⑤の場合）'!$BE84,1,0),0),0)</f>
        <v>0</v>
      </c>
      <c r="RO79" s="225">
        <f>IF(RO$19-'様式３（療養者名簿）（⑤の場合）'!$BD84+1&lt;=15,IF(RO$19&gt;='様式３（療養者名簿）（⑤の場合）'!$BD84,IF(RO$19&lt;='様式３（療養者名簿）（⑤の場合）'!$BE84,1,0),0),0)</f>
        <v>0</v>
      </c>
      <c r="RP79" s="225">
        <f>IF(RP$19-'様式３（療養者名簿）（⑤の場合）'!$BD84+1&lt;=15,IF(RP$19&gt;='様式３（療養者名簿）（⑤の場合）'!$BD84,IF(RP$19&lt;='様式３（療養者名簿）（⑤の場合）'!$BE84,1,0),0),0)</f>
        <v>0</v>
      </c>
      <c r="RQ79" s="225">
        <f>IF(RQ$19-'様式３（療養者名簿）（⑤の場合）'!$BD84+1&lt;=15,IF(RQ$19&gt;='様式３（療養者名簿）（⑤の場合）'!$BD84,IF(RQ$19&lt;='様式３（療養者名簿）（⑤の場合）'!$BE84,1,0),0),0)</f>
        <v>0</v>
      </c>
      <c r="RR79" s="225">
        <f>IF(RR$19-'様式３（療養者名簿）（⑤の場合）'!$BD84+1&lt;=15,IF(RR$19&gt;='様式３（療養者名簿）（⑤の場合）'!$BD84,IF(RR$19&lt;='様式３（療養者名簿）（⑤の場合）'!$BE84,1,0),0),0)</f>
        <v>0</v>
      </c>
      <c r="RS79" s="225">
        <f>IF(RS$19-'様式３（療養者名簿）（⑤の場合）'!$BD84+1&lt;=15,IF(RS$19&gt;='様式３（療養者名簿）（⑤の場合）'!$BD84,IF(RS$19&lt;='様式３（療養者名簿）（⑤の場合）'!$BE84,1,0),0),0)</f>
        <v>0</v>
      </c>
      <c r="RT79" s="225">
        <f>IF(RT$19-'様式３（療養者名簿）（⑤の場合）'!$BD84+1&lt;=15,IF(RT$19&gt;='様式３（療養者名簿）（⑤の場合）'!$BD84,IF(RT$19&lt;='様式３（療養者名簿）（⑤の場合）'!$BE84,1,0),0),0)</f>
        <v>0</v>
      </c>
      <c r="RU79" s="225">
        <f>IF(RU$19-'様式３（療養者名簿）（⑤の場合）'!$BD84+1&lt;=15,IF(RU$19&gt;='様式３（療養者名簿）（⑤の場合）'!$BD84,IF(RU$19&lt;='様式３（療養者名簿）（⑤の場合）'!$BE84,1,0),0),0)</f>
        <v>0</v>
      </c>
      <c r="RV79" s="225">
        <f>IF(RV$19-'様式３（療養者名簿）（⑤の場合）'!$BD84+1&lt;=15,IF(RV$19&gt;='様式３（療養者名簿）（⑤の場合）'!$BD84,IF(RV$19&lt;='様式３（療養者名簿）（⑤の場合）'!$BE84,1,0),0),0)</f>
        <v>0</v>
      </c>
      <c r="RW79" s="225">
        <f>IF(RW$19-'様式３（療養者名簿）（⑤の場合）'!$BD84+1&lt;=15,IF(RW$19&gt;='様式３（療養者名簿）（⑤の場合）'!$BD84,IF(RW$19&lt;='様式３（療養者名簿）（⑤の場合）'!$BE84,1,0),0),0)</f>
        <v>0</v>
      </c>
      <c r="RX79" s="225">
        <f>IF(RX$19-'様式３（療養者名簿）（⑤の場合）'!$BD84+1&lt;=15,IF(RX$19&gt;='様式３（療養者名簿）（⑤の場合）'!$BD84,IF(RX$19&lt;='様式３（療養者名簿）（⑤の場合）'!$BE84,1,0),0),0)</f>
        <v>0</v>
      </c>
      <c r="RY79" s="225">
        <f>IF(RY$19-'様式３（療養者名簿）（⑤の場合）'!$BD84+1&lt;=15,IF(RY$19&gt;='様式３（療養者名簿）（⑤の場合）'!$BD84,IF(RY$19&lt;='様式３（療養者名簿）（⑤の場合）'!$BE84,1,0),0),0)</f>
        <v>0</v>
      </c>
      <c r="RZ79" s="225">
        <f>IF(RZ$19-'様式３（療養者名簿）（⑤の場合）'!$BD84+1&lt;=15,IF(RZ$19&gt;='様式３（療養者名簿）（⑤の場合）'!$BD84,IF(RZ$19&lt;='様式３（療養者名簿）（⑤の場合）'!$BE84,1,0),0),0)</f>
        <v>0</v>
      </c>
      <c r="SA79" s="225">
        <f>IF(SA$19-'様式３（療養者名簿）（⑤の場合）'!$BD84+1&lt;=15,IF(SA$19&gt;='様式３（療養者名簿）（⑤の場合）'!$BD84,IF(SA$19&lt;='様式３（療養者名簿）（⑤の場合）'!$BE84,1,0),0),0)</f>
        <v>0</v>
      </c>
      <c r="SB79" s="225">
        <f>IF(SB$19-'様式３（療養者名簿）（⑤の場合）'!$BD84+1&lt;=15,IF(SB$19&gt;='様式３（療養者名簿）（⑤の場合）'!$BD84,IF(SB$19&lt;='様式３（療養者名簿）（⑤の場合）'!$BE84,1,0),0),0)</f>
        <v>0</v>
      </c>
      <c r="SC79" s="225">
        <f>IF(SC$19-'様式３（療養者名簿）（⑤の場合）'!$BD84+1&lt;=15,IF(SC$19&gt;='様式３（療養者名簿）（⑤の場合）'!$BD84,IF(SC$19&lt;='様式３（療養者名簿）（⑤の場合）'!$BE84,1,0),0),0)</f>
        <v>0</v>
      </c>
      <c r="SD79" s="225">
        <f>IF(SD$19-'様式３（療養者名簿）（⑤の場合）'!$BD84+1&lt;=15,IF(SD$19&gt;='様式３（療養者名簿）（⑤の場合）'!$BD84,IF(SD$19&lt;='様式３（療養者名簿）（⑤の場合）'!$BE84,1,0),0),0)</f>
        <v>0</v>
      </c>
      <c r="SE79" s="225">
        <f>IF(SE$19-'様式３（療養者名簿）（⑤の場合）'!$BD84+1&lt;=15,IF(SE$19&gt;='様式３（療養者名簿）（⑤の場合）'!$BD84,IF(SE$19&lt;='様式３（療養者名簿）（⑤の場合）'!$BE84,1,0),0),0)</f>
        <v>0</v>
      </c>
      <c r="SF79" s="225">
        <f>IF(SF$19-'様式３（療養者名簿）（⑤の場合）'!$BD84+1&lt;=15,IF(SF$19&gt;='様式３（療養者名簿）（⑤の場合）'!$BD84,IF(SF$19&lt;='様式３（療養者名簿）（⑤の場合）'!$BE84,1,0),0),0)</f>
        <v>0</v>
      </c>
      <c r="SG79" s="225">
        <f>IF(SG$19-'様式３（療養者名簿）（⑤の場合）'!$BD84+1&lt;=15,IF(SG$19&gt;='様式３（療養者名簿）（⑤の場合）'!$BD84,IF(SG$19&lt;='様式３（療養者名簿）（⑤の場合）'!$BE84,1,0),0),0)</f>
        <v>0</v>
      </c>
      <c r="SH79" s="225">
        <f>IF(SH$19-'様式３（療養者名簿）（⑤の場合）'!$BD84+1&lt;=15,IF(SH$19&gt;='様式３（療養者名簿）（⑤の場合）'!$BD84,IF(SH$19&lt;='様式３（療養者名簿）（⑤の場合）'!$BE84,1,0),0),0)</f>
        <v>0</v>
      </c>
      <c r="SI79" s="225">
        <f>IF(SI$19-'様式３（療養者名簿）（⑤の場合）'!$BD84+1&lt;=15,IF(SI$19&gt;='様式３（療養者名簿）（⑤の場合）'!$BD84,IF(SI$19&lt;='様式３（療養者名簿）（⑤の場合）'!$BE84,1,0),0),0)</f>
        <v>0</v>
      </c>
      <c r="SJ79" s="225">
        <f>IF(SJ$19-'様式３（療養者名簿）（⑤の場合）'!$BD84+1&lt;=15,IF(SJ$19&gt;='様式３（療養者名簿）（⑤の場合）'!$BD84,IF(SJ$19&lt;='様式３（療養者名簿）（⑤の場合）'!$BE84,1,0),0),0)</f>
        <v>0</v>
      </c>
      <c r="SK79" s="225">
        <f>IF(SK$19-'様式３（療養者名簿）（⑤の場合）'!$BD84+1&lt;=15,IF(SK$19&gt;='様式３（療養者名簿）（⑤の場合）'!$BD84,IF(SK$19&lt;='様式３（療養者名簿）（⑤の場合）'!$BE84,1,0),0),0)</f>
        <v>0</v>
      </c>
      <c r="SL79" s="225">
        <f>IF(SL$19-'様式３（療養者名簿）（⑤の場合）'!$BD84+1&lt;=15,IF(SL$19&gt;='様式３（療養者名簿）（⑤の場合）'!$BD84,IF(SL$19&lt;='様式３（療養者名簿）（⑤の場合）'!$BE84,1,0),0),0)</f>
        <v>0</v>
      </c>
      <c r="SM79" s="225">
        <f>IF(SM$19-'様式３（療養者名簿）（⑤の場合）'!$BD84+1&lt;=15,IF(SM$19&gt;='様式３（療養者名簿）（⑤の場合）'!$BD84,IF(SM$19&lt;='様式３（療養者名簿）（⑤の場合）'!$BE84,1,0),0),0)</f>
        <v>0</v>
      </c>
      <c r="SN79" s="225">
        <f>IF(SN$19-'様式３（療養者名簿）（⑤の場合）'!$BD84+1&lt;=15,IF(SN$19&gt;='様式３（療養者名簿）（⑤の場合）'!$BD84,IF(SN$19&lt;='様式３（療養者名簿）（⑤の場合）'!$BE84,1,0),0),0)</f>
        <v>0</v>
      </c>
      <c r="SO79" s="225">
        <f>IF(SO$19-'様式３（療養者名簿）（⑤の場合）'!$BD84+1&lt;=15,IF(SO$19&gt;='様式３（療養者名簿）（⑤の場合）'!$BD84,IF(SO$19&lt;='様式３（療養者名簿）（⑤の場合）'!$BE84,1,0),0),0)</f>
        <v>0</v>
      </c>
      <c r="SP79" s="225">
        <f>IF(SP$19-'様式３（療養者名簿）（⑤の場合）'!$BD84+1&lt;=15,IF(SP$19&gt;='様式３（療養者名簿）（⑤の場合）'!$BD84,IF(SP$19&lt;='様式３（療養者名簿）（⑤の場合）'!$BE84,1,0),0),0)</f>
        <v>0</v>
      </c>
      <c r="SQ79" s="225">
        <f>IF(SQ$19-'様式３（療養者名簿）（⑤の場合）'!$BD84+1&lt;=15,IF(SQ$19&gt;='様式３（療養者名簿）（⑤の場合）'!$BD84,IF(SQ$19&lt;='様式３（療養者名簿）（⑤の場合）'!$BE84,1,0),0),0)</f>
        <v>0</v>
      </c>
      <c r="SR79" s="225">
        <f>IF(SR$19-'様式３（療養者名簿）（⑤の場合）'!$BD84+1&lt;=15,IF(SR$19&gt;='様式３（療養者名簿）（⑤の場合）'!$BD84,IF(SR$19&lt;='様式３（療養者名簿）（⑤の場合）'!$BE84,1,0),0),0)</f>
        <v>0</v>
      </c>
      <c r="SS79" s="225">
        <f>IF(SS$19-'様式３（療養者名簿）（⑤の場合）'!$BD84+1&lt;=15,IF(SS$19&gt;='様式３（療養者名簿）（⑤の場合）'!$BD84,IF(SS$19&lt;='様式３（療養者名簿）（⑤の場合）'!$BE84,1,0),0),0)</f>
        <v>0</v>
      </c>
      <c r="ST79" s="225">
        <f>IF(ST$19-'様式３（療養者名簿）（⑤の場合）'!$BD84+1&lt;=15,IF(ST$19&gt;='様式３（療養者名簿）（⑤の場合）'!$BD84,IF(ST$19&lt;='様式３（療養者名簿）（⑤の場合）'!$BE84,1,0),0),0)</f>
        <v>0</v>
      </c>
      <c r="SU79" s="225">
        <f>IF(SU$19-'様式３（療養者名簿）（⑤の場合）'!$BD84+1&lt;=15,IF(SU$19&gt;='様式３（療養者名簿）（⑤の場合）'!$BD84,IF(SU$19&lt;='様式３（療養者名簿）（⑤の場合）'!$BE84,1,0),0),0)</f>
        <v>0</v>
      </c>
      <c r="SV79" s="225">
        <f>IF(SV$19-'様式３（療養者名簿）（⑤の場合）'!$BD84+1&lt;=15,IF(SV$19&gt;='様式３（療養者名簿）（⑤の場合）'!$BD84,IF(SV$19&lt;='様式３（療養者名簿）（⑤の場合）'!$BE84,1,0),0),0)</f>
        <v>0</v>
      </c>
      <c r="SW79" s="225">
        <f>IF(SW$19-'様式３（療養者名簿）（⑤の場合）'!$BD84+1&lt;=15,IF(SW$19&gt;='様式３（療養者名簿）（⑤の場合）'!$BD84,IF(SW$19&lt;='様式３（療養者名簿）（⑤の場合）'!$BE84,1,0),0),0)</f>
        <v>0</v>
      </c>
      <c r="SX79" s="225">
        <f>IF(SX$19-'様式３（療養者名簿）（⑤の場合）'!$BD84+1&lt;=15,IF(SX$19&gt;='様式３（療養者名簿）（⑤の場合）'!$BD84,IF(SX$19&lt;='様式３（療養者名簿）（⑤の場合）'!$BE84,1,0),0),0)</f>
        <v>0</v>
      </c>
      <c r="SY79" s="225">
        <f>IF(SY$19-'様式３（療養者名簿）（⑤の場合）'!$BD84+1&lt;=15,IF(SY$19&gt;='様式３（療養者名簿）（⑤の場合）'!$BD84,IF(SY$19&lt;='様式３（療養者名簿）（⑤の場合）'!$BE84,1,0),0),0)</f>
        <v>0</v>
      </c>
      <c r="SZ79" s="225">
        <f>IF(SZ$19-'様式３（療養者名簿）（⑤の場合）'!$BD84+1&lt;=15,IF(SZ$19&gt;='様式３（療養者名簿）（⑤の場合）'!$BD84,IF(SZ$19&lt;='様式３（療養者名簿）（⑤の場合）'!$BE84,1,0),0),0)</f>
        <v>0</v>
      </c>
      <c r="TA79" s="225">
        <f>IF(TA$19-'様式３（療養者名簿）（⑤の場合）'!$BD84+1&lt;=15,IF(TA$19&gt;='様式３（療養者名簿）（⑤の場合）'!$BD84,IF(TA$19&lt;='様式３（療養者名簿）（⑤の場合）'!$BE84,1,0),0),0)</f>
        <v>0</v>
      </c>
      <c r="TB79" s="225">
        <f>IF(TB$19-'様式３（療養者名簿）（⑤の場合）'!$BD84+1&lt;=15,IF(TB$19&gt;='様式３（療養者名簿）（⑤の場合）'!$BD84,IF(TB$19&lt;='様式３（療養者名簿）（⑤の場合）'!$BE84,1,0),0),0)</f>
        <v>0</v>
      </c>
      <c r="TC79" s="225">
        <f>IF(TC$19-'様式３（療養者名簿）（⑤の場合）'!$BD84+1&lt;=15,IF(TC$19&gt;='様式３（療養者名簿）（⑤の場合）'!$BD84,IF(TC$19&lt;='様式３（療養者名簿）（⑤の場合）'!$BE84,1,0),0),0)</f>
        <v>0</v>
      </c>
      <c r="TD79" s="225">
        <f>IF(TD$19-'様式３（療養者名簿）（⑤の場合）'!$BD84+1&lt;=15,IF(TD$19&gt;='様式３（療養者名簿）（⑤の場合）'!$BD84,IF(TD$19&lt;='様式３（療養者名簿）（⑤の場合）'!$BE84,1,0),0),0)</f>
        <v>0</v>
      </c>
      <c r="TE79" s="225">
        <f>IF(TE$19-'様式３（療養者名簿）（⑤の場合）'!$BD84+1&lt;=15,IF(TE$19&gt;='様式３（療養者名簿）（⑤の場合）'!$BD84,IF(TE$19&lt;='様式３（療養者名簿）（⑤の場合）'!$BE84,1,0),0),0)</f>
        <v>0</v>
      </c>
      <c r="TF79" s="225">
        <f>IF(TF$19-'様式３（療養者名簿）（⑤の場合）'!$BD84+1&lt;=15,IF(TF$19&gt;='様式３（療養者名簿）（⑤の場合）'!$BD84,IF(TF$19&lt;='様式３（療養者名簿）（⑤の場合）'!$BE84,1,0),0),0)</f>
        <v>0</v>
      </c>
      <c r="TG79" s="225">
        <f>IF(TG$19-'様式３（療養者名簿）（⑤の場合）'!$BD84+1&lt;=15,IF(TG$19&gt;='様式３（療養者名簿）（⑤の場合）'!$BD84,IF(TG$19&lt;='様式３（療養者名簿）（⑤の場合）'!$BE84,1,0),0),0)</f>
        <v>0</v>
      </c>
      <c r="TH79" s="225">
        <f>IF(TH$19-'様式３（療養者名簿）（⑤の場合）'!$BD84+1&lt;=15,IF(TH$19&gt;='様式３（療養者名簿）（⑤の場合）'!$BD84,IF(TH$19&lt;='様式３（療養者名簿）（⑤の場合）'!$BE84,1,0),0),0)</f>
        <v>0</v>
      </c>
      <c r="TI79" s="225">
        <f>IF(TI$19-'様式３（療養者名簿）（⑤の場合）'!$BD84+1&lt;=15,IF(TI$19&gt;='様式３（療養者名簿）（⑤の場合）'!$BD84,IF(TI$19&lt;='様式３（療養者名簿）（⑤の場合）'!$BE84,1,0),0),0)</f>
        <v>0</v>
      </c>
      <c r="TJ79" s="225">
        <f>IF(TJ$19-'様式３（療養者名簿）（⑤の場合）'!$BD84+1&lt;=15,IF(TJ$19&gt;='様式３（療養者名簿）（⑤の場合）'!$BD84,IF(TJ$19&lt;='様式３（療養者名簿）（⑤の場合）'!$BE84,1,0),0),0)</f>
        <v>0</v>
      </c>
      <c r="TK79" s="225">
        <f>IF(TK$19-'様式３（療養者名簿）（⑤の場合）'!$BD84+1&lt;=15,IF(TK$19&gt;='様式３（療養者名簿）（⑤の場合）'!$BD84,IF(TK$19&lt;='様式３（療養者名簿）（⑤の場合）'!$BE84,1,0),0),0)</f>
        <v>0</v>
      </c>
      <c r="TL79" s="225">
        <f>IF(TL$19-'様式３（療養者名簿）（⑤の場合）'!$BD84+1&lt;=15,IF(TL$19&gt;='様式３（療養者名簿）（⑤の場合）'!$BD84,IF(TL$19&lt;='様式３（療養者名簿）（⑤の場合）'!$BE84,1,0),0),0)</f>
        <v>0</v>
      </c>
      <c r="TM79" s="225">
        <f>IF(TM$19-'様式３（療養者名簿）（⑤の場合）'!$BD84+1&lt;=15,IF(TM$19&gt;='様式３（療養者名簿）（⑤の場合）'!$BD84,IF(TM$19&lt;='様式３（療養者名簿）（⑤の場合）'!$BE84,1,0),0),0)</f>
        <v>0</v>
      </c>
      <c r="TN79" s="225">
        <f>IF(TN$19-'様式３（療養者名簿）（⑤の場合）'!$BD84+1&lt;=15,IF(TN$19&gt;='様式３（療養者名簿）（⑤の場合）'!$BD84,IF(TN$19&lt;='様式３（療養者名簿）（⑤の場合）'!$BE84,1,0),0),0)</f>
        <v>0</v>
      </c>
      <c r="TO79" s="225">
        <f>IF(TO$19-'様式３（療養者名簿）（⑤の場合）'!$BD84+1&lt;=15,IF(TO$19&gt;='様式３（療養者名簿）（⑤の場合）'!$BD84,IF(TO$19&lt;='様式３（療養者名簿）（⑤の場合）'!$BE84,1,0),0),0)</f>
        <v>0</v>
      </c>
      <c r="TP79" s="225">
        <f>IF(TP$19-'様式３（療養者名簿）（⑤の場合）'!$BD84+1&lt;=15,IF(TP$19&gt;='様式３（療養者名簿）（⑤の場合）'!$BD84,IF(TP$19&lt;='様式３（療養者名簿）（⑤の場合）'!$BE84,1,0),0),0)</f>
        <v>0</v>
      </c>
      <c r="TQ79" s="225">
        <f>IF(TQ$19-'様式３（療養者名簿）（⑤の場合）'!$BD84+1&lt;=15,IF(TQ$19&gt;='様式３（療養者名簿）（⑤の場合）'!$BD84,IF(TQ$19&lt;='様式３（療養者名簿）（⑤の場合）'!$BE84,1,0),0),0)</f>
        <v>0</v>
      </c>
      <c r="TR79" s="225">
        <f>IF(TR$19-'様式３（療養者名簿）（⑤の場合）'!$BD84+1&lt;=15,IF(TR$19&gt;='様式３（療養者名簿）（⑤の場合）'!$BD84,IF(TR$19&lt;='様式３（療養者名簿）（⑤の場合）'!$BE84,1,0),0),0)</f>
        <v>0</v>
      </c>
      <c r="TS79" s="225">
        <f>IF(TS$19-'様式３（療養者名簿）（⑤の場合）'!$BD84+1&lt;=15,IF(TS$19&gt;='様式３（療養者名簿）（⑤の場合）'!$BD84,IF(TS$19&lt;='様式３（療養者名簿）（⑤の場合）'!$BE84,1,0),0),0)</f>
        <v>0</v>
      </c>
      <c r="TT79" s="225">
        <f>IF(TT$19-'様式３（療養者名簿）（⑤の場合）'!$BD84+1&lt;=15,IF(TT$19&gt;='様式３（療養者名簿）（⑤の場合）'!$BD84,IF(TT$19&lt;='様式３（療養者名簿）（⑤の場合）'!$BE84,1,0),0),0)</f>
        <v>0</v>
      </c>
      <c r="TU79" s="225">
        <f>IF(TU$19-'様式３（療養者名簿）（⑤の場合）'!$BD84+1&lt;=15,IF(TU$19&gt;='様式３（療養者名簿）（⑤の場合）'!$BD84,IF(TU$19&lt;='様式３（療養者名簿）（⑤の場合）'!$BE84,1,0),0),0)</f>
        <v>0</v>
      </c>
      <c r="TV79" s="225">
        <f>IF(TV$19-'様式３（療養者名簿）（⑤の場合）'!$BD84+1&lt;=15,IF(TV$19&gt;='様式３（療養者名簿）（⑤の場合）'!$BD84,IF(TV$19&lt;='様式３（療養者名簿）（⑤の場合）'!$BE84,1,0),0),0)</f>
        <v>0</v>
      </c>
      <c r="TW79" s="225">
        <f>IF(TW$19-'様式３（療養者名簿）（⑤の場合）'!$BD84+1&lt;=15,IF(TW$19&gt;='様式３（療養者名簿）（⑤の場合）'!$BD84,IF(TW$19&lt;='様式３（療養者名簿）（⑤の場合）'!$BE84,1,0),0),0)</f>
        <v>0</v>
      </c>
      <c r="TX79" s="225">
        <f>IF(TX$19-'様式３（療養者名簿）（⑤の場合）'!$BD84+1&lt;=15,IF(TX$19&gt;='様式３（療養者名簿）（⑤の場合）'!$BD84,IF(TX$19&lt;='様式３（療養者名簿）（⑤の場合）'!$BE84,1,0),0),0)</f>
        <v>0</v>
      </c>
      <c r="TY79" s="225">
        <f>IF(TY$19-'様式３（療養者名簿）（⑤の場合）'!$BD84+1&lt;=15,IF(TY$19&gt;='様式３（療養者名簿）（⑤の場合）'!$BD84,IF(TY$19&lt;='様式３（療養者名簿）（⑤の場合）'!$BE84,1,0),0),0)</f>
        <v>0</v>
      </c>
      <c r="TZ79" s="225">
        <f>IF(TZ$19-'様式３（療養者名簿）（⑤の場合）'!$BD84+1&lt;=15,IF(TZ$19&gt;='様式３（療養者名簿）（⑤の場合）'!$BD84,IF(TZ$19&lt;='様式３（療養者名簿）（⑤の場合）'!$BE84,1,0),0),0)</f>
        <v>0</v>
      </c>
      <c r="UA79" s="225">
        <f>IF(UA$19-'様式３（療養者名簿）（⑤の場合）'!$BD84+1&lt;=15,IF(UA$19&gt;='様式３（療養者名簿）（⑤の場合）'!$BD84,IF(UA$19&lt;='様式３（療養者名簿）（⑤の場合）'!$BE84,1,0),0),0)</f>
        <v>0</v>
      </c>
      <c r="UB79" s="225">
        <f>IF(UB$19-'様式３（療養者名簿）（⑤の場合）'!$BD84+1&lt;=15,IF(UB$19&gt;='様式３（療養者名簿）（⑤の場合）'!$BD84,IF(UB$19&lt;='様式３（療養者名簿）（⑤の場合）'!$BE84,1,0),0),0)</f>
        <v>0</v>
      </c>
      <c r="UC79" s="225">
        <f>IF(UC$19-'様式３（療養者名簿）（⑤の場合）'!$BD84+1&lt;=15,IF(UC$19&gt;='様式３（療養者名簿）（⑤の場合）'!$BD84,IF(UC$19&lt;='様式３（療養者名簿）（⑤の場合）'!$BE84,1,0),0),0)</f>
        <v>0</v>
      </c>
      <c r="UD79" s="338">
        <f>IF(UD$19-'様式３（療養者名簿）（⑤の場合）'!$BD84+1&lt;=15,IF(UD$19&gt;='様式３（療養者名簿）（⑤の場合）'!$BD84,IF(UD$19&lt;='様式３（療養者名簿）（⑤の場合）'!$BE84,1,0),0),0)</f>
        <v>0</v>
      </c>
      <c r="UE79" s="338">
        <f>IF(UE$19-'様式３（療養者名簿）（⑤の場合）'!$BD84+1&lt;=15,IF(UE$19&gt;='様式３（療養者名簿）（⑤の場合）'!$BD84,IF(UE$19&lt;='様式３（療養者名簿）（⑤の場合）'!$BE84,1,0),0),0)</f>
        <v>0</v>
      </c>
      <c r="UF79" s="338">
        <f>IF(UF$19-'様式３（療養者名簿）（⑤の場合）'!$BD84+1&lt;=15,IF(UF$19&gt;='様式３（療養者名簿）（⑤の場合）'!$BD84,IF(UF$19&lt;='様式３（療養者名簿）（⑤の場合）'!$BE84,1,0),0),0)</f>
        <v>0</v>
      </c>
      <c r="UG79" s="338">
        <f>IF(UG$19-'様式３（療養者名簿）（⑤の場合）'!$BD84+1&lt;=15,IF(UG$19&gt;='様式３（療養者名簿）（⑤の場合）'!$BD84,IF(UG$19&lt;='様式３（療養者名簿）（⑤の場合）'!$BE84,1,0),0),0)</f>
        <v>0</v>
      </c>
      <c r="UH79" s="338">
        <f>IF(UH$19-'様式３（療養者名簿）（⑤の場合）'!$BD84+1&lt;=15,IF(UH$19&gt;='様式３（療養者名簿）（⑤の場合）'!$BD84,IF(UH$19&lt;='様式３（療養者名簿）（⑤の場合）'!$BE84,1,0),0),0)</f>
        <v>0</v>
      </c>
      <c r="UI79" s="338">
        <f>IF(UI$19-'様式３（療養者名簿）（⑤の場合）'!$BD84+1&lt;=15,IF(UI$19&gt;='様式３（療養者名簿）（⑤の場合）'!$BD84,IF(UI$19&lt;='様式３（療養者名簿）（⑤の場合）'!$BE84,1,0),0),0)</f>
        <v>0</v>
      </c>
      <c r="UJ79" s="338">
        <f>IF(UJ$19-'様式３（療養者名簿）（⑤の場合）'!$BD84+1&lt;=15,IF(UJ$19&gt;='様式３（療養者名簿）（⑤の場合）'!$BD84,IF(UJ$19&lt;='様式３（療養者名簿）（⑤の場合）'!$BE84,1,0),0),0)</f>
        <v>0</v>
      </c>
      <c r="UK79" s="338">
        <f>IF(UK$19-'様式３（療養者名簿）（⑤の場合）'!$BD84+1&lt;=15,IF(UK$19&gt;='様式３（療養者名簿）（⑤の場合）'!$BD84,IF(UK$19&lt;='様式３（療養者名簿）（⑤の場合）'!$BE84,1,0),0),0)</f>
        <v>0</v>
      </c>
      <c r="UL79" s="338">
        <f>IF(UL$19-'様式３（療養者名簿）（⑤の場合）'!$BD84+1&lt;=15,IF(UL$19&gt;='様式３（療養者名簿）（⑤の場合）'!$BD84,IF(UL$19&lt;='様式３（療養者名簿）（⑤の場合）'!$BE84,1,0),0),0)</f>
        <v>0</v>
      </c>
      <c r="UM79" s="338">
        <f>IF(UM$19-'様式３（療養者名簿）（⑤の場合）'!$BD84+1&lt;=15,IF(UM$19&gt;='様式３（療養者名簿）（⑤の場合）'!$BD84,IF(UM$19&lt;='様式３（療養者名簿）（⑤の場合）'!$BE84,1,0),0),0)</f>
        <v>0</v>
      </c>
      <c r="UN79" s="338">
        <f>IF(UN$19-'様式３（療養者名簿）（⑤の場合）'!$BD84+1&lt;=15,IF(UN$19&gt;='様式３（療養者名簿）（⑤の場合）'!$BD84,IF(UN$19&lt;='様式３（療養者名簿）（⑤の場合）'!$BE84,1,0),0),0)</f>
        <v>0</v>
      </c>
      <c r="UO79" s="338">
        <f>IF(UO$19-'様式３（療養者名簿）（⑤の場合）'!$BD84+1&lt;=15,IF(UO$19&gt;='様式３（療養者名簿）（⑤の場合）'!$BD84,IF(UO$19&lt;='様式３（療養者名簿）（⑤の場合）'!$BE84,1,0),0),0)</f>
        <v>0</v>
      </c>
      <c r="UP79" s="338">
        <f>IF(UP$19-'様式３（療養者名簿）（⑤の場合）'!$BD84+1&lt;=15,IF(UP$19&gt;='様式３（療養者名簿）（⑤の場合）'!$BD84,IF(UP$19&lt;='様式３（療養者名簿）（⑤の場合）'!$BE84,1,0),0),0)</f>
        <v>0</v>
      </c>
      <c r="UQ79" s="338">
        <f>IF(UQ$19-'様式３（療養者名簿）（⑤の場合）'!$BD84+1&lt;=15,IF(UQ$19&gt;='様式３（療養者名簿）（⑤の場合）'!$BD84,IF(UQ$19&lt;='様式３（療養者名簿）（⑤の場合）'!$BE84,1,0),0),0)</f>
        <v>0</v>
      </c>
      <c r="UR79" s="338">
        <f>IF(UR$19-'様式３（療養者名簿）（⑤の場合）'!$BD84+1&lt;=15,IF(UR$19&gt;='様式３（療養者名簿）（⑤の場合）'!$BD84,IF(UR$19&lt;='様式３（療養者名簿）（⑤の場合）'!$BE84,1,0),0),0)</f>
        <v>0</v>
      </c>
      <c r="US79" s="338">
        <f>IF(US$19-'様式３（療養者名簿）（⑤の場合）'!$BD84+1&lt;=15,IF(US$19&gt;='様式３（療養者名簿）（⑤の場合）'!$BD84,IF(US$19&lt;='様式３（療養者名簿）（⑤の場合）'!$BE84,1,0),0),0)</f>
        <v>0</v>
      </c>
      <c r="UT79" s="338">
        <f>IF(UT$19-'様式３（療養者名簿）（⑤の場合）'!$BD84+1&lt;=15,IF(UT$19&gt;='様式３（療養者名簿）（⑤の場合）'!$BD84,IF(UT$19&lt;='様式３（療養者名簿）（⑤の場合）'!$BE84,1,0),0),0)</f>
        <v>0</v>
      </c>
      <c r="UU79" s="338">
        <f>IF(UU$19-'様式３（療養者名簿）（⑤の場合）'!$BD84+1&lt;=15,IF(UU$19&gt;='様式３（療養者名簿）（⑤の場合）'!$BD84,IF(UU$19&lt;='様式３（療養者名簿）（⑤の場合）'!$BE84,1,0),0),0)</f>
        <v>0</v>
      </c>
      <c r="UV79" s="338">
        <f>IF(UV$19-'様式３（療養者名簿）（⑤の場合）'!$BD84+1&lt;=15,IF(UV$19&gt;='様式３（療養者名簿）（⑤の場合）'!$BD84,IF(UV$19&lt;='様式３（療養者名簿）（⑤の場合）'!$BE84,1,0),0),0)</f>
        <v>0</v>
      </c>
      <c r="UW79" s="338">
        <f>IF(UW$19-'様式３（療養者名簿）（⑤の場合）'!$BD84+1&lt;=15,IF(UW$19&gt;='様式３（療養者名簿）（⑤の場合）'!$BD84,IF(UW$19&lt;='様式３（療養者名簿）（⑤の場合）'!$BE84,1,0),0),0)</f>
        <v>0</v>
      </c>
      <c r="UX79" s="338">
        <f>IF(UX$19-'様式３（療養者名簿）（⑤の場合）'!$BD84+1&lt;=15,IF(UX$19&gt;='様式３（療養者名簿）（⑤の場合）'!$BD84,IF(UX$19&lt;='様式３（療養者名簿）（⑤の場合）'!$BE84,1,0),0),0)</f>
        <v>0</v>
      </c>
      <c r="UY79" s="338">
        <f>IF(UY$19-'様式３（療養者名簿）（⑤の場合）'!$BD84+1&lt;=15,IF(UY$19&gt;='様式３（療養者名簿）（⑤の場合）'!$BD84,IF(UY$19&lt;='様式３（療養者名簿）（⑤の場合）'!$BE84,1,0),0),0)</f>
        <v>0</v>
      </c>
      <c r="UZ79" s="338">
        <f>IF(UZ$19-'様式３（療養者名簿）（⑤の場合）'!$BD84+1&lt;=15,IF(UZ$19&gt;='様式３（療養者名簿）（⑤の場合）'!$BD84,IF(UZ$19&lt;='様式３（療養者名簿）（⑤の場合）'!$BE84,1,0),0),0)</f>
        <v>0</v>
      </c>
      <c r="VA79" s="338">
        <f>IF(VA$19-'様式３（療養者名簿）（⑤の場合）'!$BD84+1&lt;=15,IF(VA$19&gt;='様式３（療養者名簿）（⑤の場合）'!$BD84,IF(VA$19&lt;='様式３（療養者名簿）（⑤の場合）'!$BE84,1,0),0),0)</f>
        <v>0</v>
      </c>
      <c r="VB79" s="338">
        <f>IF(VB$19-'様式３（療養者名簿）（⑤の場合）'!$BD84+1&lt;=15,IF(VB$19&gt;='様式３（療養者名簿）（⑤の場合）'!$BD84,IF(VB$19&lt;='様式３（療養者名簿）（⑤の場合）'!$BE84,1,0),0),0)</f>
        <v>0</v>
      </c>
      <c r="VC79" s="338">
        <f>IF(VC$19-'様式３（療養者名簿）（⑤の場合）'!$BD84+1&lt;=15,IF(VC$19&gt;='様式３（療養者名簿）（⑤の場合）'!$BD84,IF(VC$19&lt;='様式３（療養者名簿）（⑤の場合）'!$BE84,1,0),0),0)</f>
        <v>0</v>
      </c>
      <c r="VD79" s="338">
        <f>IF(VD$19-'様式３（療養者名簿）（⑤の場合）'!$BD84+1&lt;=15,IF(VD$19&gt;='様式３（療養者名簿）（⑤の場合）'!$BD84,IF(VD$19&lt;='様式３（療養者名簿）（⑤の場合）'!$BE84,1,0),0),0)</f>
        <v>0</v>
      </c>
      <c r="VE79" s="338">
        <f>IF(VE$19-'様式３（療養者名簿）（⑤の場合）'!$BD84+1&lt;=15,IF(VE$19&gt;='様式３（療養者名簿）（⑤の場合）'!$BD84,IF(VE$19&lt;='様式３（療養者名簿）（⑤の場合）'!$BE84,1,0),0),0)</f>
        <v>0</v>
      </c>
      <c r="VF79" s="338">
        <f>IF(VF$19-'様式３（療養者名簿）（⑤の場合）'!$BD84+1&lt;=15,IF(VF$19&gt;='様式３（療養者名簿）（⑤の場合）'!$BD84,IF(VF$19&lt;='様式３（療養者名簿）（⑤の場合）'!$BE84,1,0),0),0)</f>
        <v>0</v>
      </c>
      <c r="VG79" s="338">
        <f>IF(VG$19-'様式３（療養者名簿）（⑤の場合）'!$BD84+1&lt;=15,IF(VG$19&gt;='様式３（療養者名簿）（⑤の場合）'!$BD84,IF(VG$19&lt;='様式３（療養者名簿）（⑤の場合）'!$BE84,1,0),0),0)</f>
        <v>0</v>
      </c>
      <c r="VH79" s="338">
        <f>IF(VH$19-'様式３（療養者名簿）（⑤の場合）'!$BD84+1&lt;=15,IF(VH$19&gt;='様式３（療養者名簿）（⑤の場合）'!$BD84,IF(VH$19&lt;='様式３（療養者名簿）（⑤の場合）'!$BE84,1,0),0),0)</f>
        <v>0</v>
      </c>
      <c r="VI79" s="338">
        <f>IF(VI$19-'様式３（療養者名簿）（⑤の場合）'!$BD84+1&lt;=15,IF(VI$19&gt;='様式３（療養者名簿）（⑤の場合）'!$BD84,IF(VI$19&lt;='様式３（療養者名簿）（⑤の場合）'!$BE84,1,0),0),0)</f>
        <v>0</v>
      </c>
      <c r="VJ79" s="338">
        <f>IF(VJ$19-'様式３（療養者名簿）（⑤の場合）'!$BD84+1&lt;=15,IF(VJ$19&gt;='様式３（療養者名簿）（⑤の場合）'!$BD84,IF(VJ$19&lt;='様式３（療養者名簿）（⑤の場合）'!$BE84,1,0),0),0)</f>
        <v>0</v>
      </c>
      <c r="VK79" s="338">
        <f>IF(VK$19-'様式３（療養者名簿）（⑤の場合）'!$BD84+1&lt;=15,IF(VK$19&gt;='様式３（療養者名簿）（⑤の場合）'!$BD84,IF(VK$19&lt;='様式３（療養者名簿）（⑤の場合）'!$BE84,1,0),0),0)</f>
        <v>0</v>
      </c>
      <c r="VL79" s="338">
        <f>IF(VL$19-'様式３（療養者名簿）（⑤の場合）'!$BD84+1&lt;=15,IF(VL$19&gt;='様式３（療養者名簿）（⑤の場合）'!$BD84,IF(VL$19&lt;='様式３（療養者名簿）（⑤の場合）'!$BE84,1,0),0),0)</f>
        <v>0</v>
      </c>
      <c r="VM79" s="338">
        <f>IF(VM$19-'様式３（療養者名簿）（⑤の場合）'!$BD84+1&lt;=15,IF(VM$19&gt;='様式３（療養者名簿）（⑤の場合）'!$BD84,IF(VM$19&lt;='様式３（療養者名簿）（⑤の場合）'!$BE84,1,0),0),0)</f>
        <v>0</v>
      </c>
      <c r="VN79" s="338">
        <f>IF(VN$19-'様式３（療養者名簿）（⑤の場合）'!$BD84+1&lt;=15,IF(VN$19&gt;='様式３（療養者名簿）（⑤の場合）'!$BD84,IF(VN$19&lt;='様式３（療養者名簿）（⑤の場合）'!$BE84,1,0),0),0)</f>
        <v>0</v>
      </c>
      <c r="VO79" s="338">
        <f>IF(VO$19-'様式３（療養者名簿）（⑤の場合）'!$BD84+1&lt;=15,IF(VO$19&gt;='様式３（療養者名簿）（⑤の場合）'!$BD84,IF(VO$19&lt;='様式３（療養者名簿）（⑤の場合）'!$BE84,1,0),0),0)</f>
        <v>0</v>
      </c>
      <c r="VP79" s="338">
        <f>IF(VP$19-'様式３（療養者名簿）（⑤の場合）'!$BD84+1&lt;=15,IF(VP$19&gt;='様式３（療養者名簿）（⑤の場合）'!$BD84,IF(VP$19&lt;='様式３（療養者名簿）（⑤の場合）'!$BE84,1,0),0),0)</f>
        <v>0</v>
      </c>
      <c r="VQ79" s="338">
        <f>IF(VQ$19-'様式３（療養者名簿）（⑤の場合）'!$BD84+1&lt;=15,IF(VQ$19&gt;='様式３（療養者名簿）（⑤の場合）'!$BD84,IF(VQ$19&lt;='様式３（療養者名簿）（⑤の場合）'!$BE84,1,0),0),0)</f>
        <v>0</v>
      </c>
      <c r="VR79" s="338">
        <f>IF(VR$19-'様式３（療養者名簿）（⑤の場合）'!$BD84+1&lt;=15,IF(VR$19&gt;='様式３（療養者名簿）（⑤の場合）'!$BD84,IF(VR$19&lt;='様式３（療養者名簿）（⑤の場合）'!$BE84,1,0),0),0)</f>
        <v>0</v>
      </c>
      <c r="VS79" s="338">
        <f>IF(VS$19-'様式３（療養者名簿）（⑤の場合）'!$BD84+1&lt;=15,IF(VS$19&gt;='様式３（療養者名簿）（⑤の場合）'!$BD84,IF(VS$19&lt;='様式３（療養者名簿）（⑤の場合）'!$BE84,1,0),0),0)</f>
        <v>0</v>
      </c>
      <c r="VT79" s="338">
        <f>IF(VT$19-'様式３（療養者名簿）（⑤の場合）'!$BD84+1&lt;=15,IF(VT$19&gt;='様式３（療養者名簿）（⑤の場合）'!$BD84,IF(VT$19&lt;='様式３（療養者名簿）（⑤の場合）'!$BE84,1,0),0),0)</f>
        <v>0</v>
      </c>
      <c r="VU79" s="338">
        <f>IF(VU$19-'様式３（療養者名簿）（⑤の場合）'!$BD84+1&lt;=15,IF(VU$19&gt;='様式３（療養者名簿）（⑤の場合）'!$BD84,IF(VU$19&lt;='様式３（療養者名簿）（⑤の場合）'!$BE84,1,0),0),0)</f>
        <v>0</v>
      </c>
      <c r="VV79" s="338">
        <f>IF(VV$19-'様式３（療養者名簿）（⑤の場合）'!$BD84+1&lt;=15,IF(VV$19&gt;='様式３（療養者名簿）（⑤の場合）'!$BD84,IF(VV$19&lt;='様式３（療養者名簿）（⑤の場合）'!$BE84,1,0),0),0)</f>
        <v>0</v>
      </c>
      <c r="VW79" s="338">
        <f>IF(VW$19-'様式３（療養者名簿）（⑤の場合）'!$BD84+1&lt;=15,IF(VW$19&gt;='様式３（療養者名簿）（⑤の場合）'!$BD84,IF(VW$19&lt;='様式３（療養者名簿）（⑤の場合）'!$BE84,1,0),0),0)</f>
        <v>0</v>
      </c>
      <c r="VX79" s="338">
        <f>IF(VX$19-'様式３（療養者名簿）（⑤の場合）'!$BD84+1&lt;=15,IF(VX$19&gt;='様式３（療養者名簿）（⑤の場合）'!$BD84,IF(VX$19&lt;='様式３（療養者名簿）（⑤の場合）'!$BE84,1,0),0),0)</f>
        <v>0</v>
      </c>
      <c r="VY79" s="338">
        <f>IF(VY$19-'様式３（療養者名簿）（⑤の場合）'!$BD84+1&lt;=15,IF(VY$19&gt;='様式３（療養者名簿）（⑤の場合）'!$BD84,IF(VY$19&lt;='様式３（療養者名簿）（⑤の場合）'!$BE84,1,0),0),0)</f>
        <v>0</v>
      </c>
      <c r="VZ79" s="338">
        <f>IF(VZ$19-'様式３（療養者名簿）（⑤の場合）'!$BD84+1&lt;=15,IF(VZ$19&gt;='様式３（療養者名簿）（⑤の場合）'!$BD84,IF(VZ$19&lt;='様式３（療養者名簿）（⑤の場合）'!$BE84,1,0),0),0)</f>
        <v>0</v>
      </c>
      <c r="WA79" s="338">
        <f>IF(WA$19-'様式３（療養者名簿）（⑤の場合）'!$BD84+1&lt;=15,IF(WA$19&gt;='様式３（療養者名簿）（⑤の場合）'!$BD84,IF(WA$19&lt;='様式３（療養者名簿）（⑤の場合）'!$BE84,1,0),0),0)</f>
        <v>0</v>
      </c>
      <c r="WB79" s="338">
        <f>IF(WB$19-'様式３（療養者名簿）（⑤の場合）'!$BD84+1&lt;=15,IF(WB$19&gt;='様式３（療養者名簿）（⑤の場合）'!$BD84,IF(WB$19&lt;='様式３（療養者名簿）（⑤の場合）'!$BE84,1,0),0),0)</f>
        <v>0</v>
      </c>
      <c r="WC79" s="338">
        <f>IF(WC$19-'様式３（療養者名簿）（⑤の場合）'!$BD84+1&lt;=15,IF(WC$19&gt;='様式３（療養者名簿）（⑤の場合）'!$BD84,IF(WC$19&lt;='様式３（療養者名簿）（⑤の場合）'!$BE84,1,0),0),0)</f>
        <v>0</v>
      </c>
      <c r="WD79" s="338">
        <f>IF(WD$19-'様式３（療養者名簿）（⑤の場合）'!$BD84+1&lt;=15,IF(WD$19&gt;='様式３（療養者名簿）（⑤の場合）'!$BD84,IF(WD$19&lt;='様式３（療養者名簿）（⑤の場合）'!$BE84,1,0),0),0)</f>
        <v>0</v>
      </c>
      <c r="WE79" s="338">
        <f>IF(WE$19-'様式３（療養者名簿）（⑤の場合）'!$BD84+1&lt;=15,IF(WE$19&gt;='様式３（療養者名簿）（⑤の場合）'!$BD84,IF(WE$19&lt;='様式３（療養者名簿）（⑤の場合）'!$BE84,1,0),0),0)</f>
        <v>0</v>
      </c>
      <c r="WF79" s="338">
        <f>IF(WF$19-'様式３（療養者名簿）（⑤の場合）'!$BD84+1&lt;=15,IF(WF$19&gt;='様式３（療養者名簿）（⑤の場合）'!$BD84,IF(WF$19&lt;='様式３（療養者名簿）（⑤の場合）'!$BE84,1,0),0),0)</f>
        <v>0</v>
      </c>
      <c r="WG79" s="338">
        <f>IF(WG$19-'様式３（療養者名簿）（⑤の場合）'!$BD84+1&lt;=15,IF(WG$19&gt;='様式３（療養者名簿）（⑤の場合）'!$BD84,IF(WG$19&lt;='様式３（療養者名簿）（⑤の場合）'!$BE84,1,0),0),0)</f>
        <v>0</v>
      </c>
      <c r="WH79" s="338">
        <f>IF(WH$19-'様式３（療養者名簿）（⑤の場合）'!$BD84+1&lt;=15,IF(WH$19&gt;='様式３（療養者名簿）（⑤の場合）'!$BD84,IF(WH$19&lt;='様式３（療養者名簿）（⑤の場合）'!$BE84,1,0),0),0)</f>
        <v>0</v>
      </c>
      <c r="WI79" s="338">
        <f>IF(WI$19-'様式３（療養者名簿）（⑤の場合）'!$BD84+1&lt;=15,IF(WI$19&gt;='様式３（療養者名簿）（⑤の場合）'!$BD84,IF(WI$19&lt;='様式３（療養者名簿）（⑤の場合）'!$BE84,1,0),0),0)</f>
        <v>0</v>
      </c>
      <c r="WJ79" s="338">
        <f>IF(WJ$19-'様式３（療養者名簿）（⑤の場合）'!$BD84+1&lt;=15,IF(WJ$19&gt;='様式３（療養者名簿）（⑤の場合）'!$BD84,IF(WJ$19&lt;='様式３（療養者名簿）（⑤の場合）'!$BE84,1,0),0),0)</f>
        <v>0</v>
      </c>
      <c r="WK79" s="338">
        <f>IF(WK$19-'様式３（療養者名簿）（⑤の場合）'!$BD84+1&lt;=15,IF(WK$19&gt;='様式３（療養者名簿）（⑤の場合）'!$BD84,IF(WK$19&lt;='様式３（療養者名簿）（⑤の場合）'!$BE84,1,0),0),0)</f>
        <v>0</v>
      </c>
      <c r="WL79" s="338">
        <f>IF(WL$19-'様式３（療養者名簿）（⑤の場合）'!$BD84+1&lt;=15,IF(WL$19&gt;='様式３（療養者名簿）（⑤の場合）'!$BD84,IF(WL$19&lt;='様式３（療養者名簿）（⑤の場合）'!$BE84,1,0),0),0)</f>
        <v>0</v>
      </c>
      <c r="WM79" s="338">
        <f>IF(WM$19-'様式３（療養者名簿）（⑤の場合）'!$BD84+1&lt;=15,IF(WM$19&gt;='様式３（療養者名簿）（⑤の場合）'!$BD84,IF(WM$19&lt;='様式３（療養者名簿）（⑤の場合）'!$BE84,1,0),0),0)</f>
        <v>0</v>
      </c>
      <c r="WN79" s="338">
        <f>IF(WN$19-'様式３（療養者名簿）（⑤の場合）'!$BD84+1&lt;=15,IF(WN$19&gt;='様式３（療養者名簿）（⑤の場合）'!$BD84,IF(WN$19&lt;='様式３（療養者名簿）（⑤の場合）'!$BE84,1,0),0),0)</f>
        <v>0</v>
      </c>
      <c r="WO79" s="338">
        <f>IF(WO$19-'様式３（療養者名簿）（⑤の場合）'!$BD84+1&lt;=15,IF(WO$19&gt;='様式３（療養者名簿）（⑤の場合）'!$BD84,IF(WO$19&lt;='様式３（療養者名簿）（⑤の場合）'!$BE84,1,0),0),0)</f>
        <v>0</v>
      </c>
      <c r="WP79" s="338">
        <f>IF(WP$19-'様式３（療養者名簿）（⑤の場合）'!$BD84+1&lt;=15,IF(WP$19&gt;='様式３（療養者名簿）（⑤の場合）'!$BD84,IF(WP$19&lt;='様式３（療養者名簿）（⑤の場合）'!$BE84,1,0),0),0)</f>
        <v>0</v>
      </c>
      <c r="WQ79" s="338">
        <f>IF(WQ$19-'様式３（療養者名簿）（⑤の場合）'!$BD84+1&lt;=15,IF(WQ$19&gt;='様式３（療養者名簿）（⑤の場合）'!$BD84,IF(WQ$19&lt;='様式３（療養者名簿）（⑤の場合）'!$BE84,1,0),0),0)</f>
        <v>0</v>
      </c>
      <c r="WR79" s="338">
        <f>IF(WR$19-'様式３（療養者名簿）（⑤の場合）'!$BD84+1&lt;=15,IF(WR$19&gt;='様式３（療養者名簿）（⑤の場合）'!$BD84,IF(WR$19&lt;='様式３（療養者名簿）（⑤の場合）'!$BE84,1,0),0),0)</f>
        <v>0</v>
      </c>
      <c r="WS79" s="338">
        <f>IF(WS$19-'様式３（療養者名簿）（⑤の場合）'!$BD84+1&lt;=15,IF(WS$19&gt;='様式３（療養者名簿）（⑤の場合）'!$BD84,IF(WS$19&lt;='様式３（療養者名簿）（⑤の場合）'!$BE84,1,0),0),0)</f>
        <v>0</v>
      </c>
      <c r="WT79" s="338">
        <f>IF(WT$19-'様式３（療養者名簿）（⑤の場合）'!$BD84+1&lt;=15,IF(WT$19&gt;='様式３（療養者名簿）（⑤の場合）'!$BD84,IF(WT$19&lt;='様式３（療養者名簿）（⑤の場合）'!$BE84,1,0),0),0)</f>
        <v>0</v>
      </c>
      <c r="WU79" s="338">
        <f>IF(WU$19-'様式３（療養者名簿）（⑤の場合）'!$BD84+1&lt;=15,IF(WU$19&gt;='様式３（療養者名簿）（⑤の場合）'!$BD84,IF(WU$19&lt;='様式３（療養者名簿）（⑤の場合）'!$BE84,1,0),0),0)</f>
        <v>0</v>
      </c>
      <c r="WV79" s="338">
        <f>IF(WV$19-'様式３（療養者名簿）（⑤の場合）'!$BD84+1&lt;=15,IF(WV$19&gt;='様式３（療養者名簿）（⑤の場合）'!$BD84,IF(WV$19&lt;='様式３（療養者名簿）（⑤の場合）'!$BE84,1,0),0),0)</f>
        <v>0</v>
      </c>
      <c r="WW79" s="338">
        <f>IF(WW$19-'様式３（療養者名簿）（⑤の場合）'!$BD84+1&lt;=15,IF(WW$19&gt;='様式３（療養者名簿）（⑤の場合）'!$BD84,IF(WW$19&lt;='様式３（療養者名簿）（⑤の場合）'!$BE84,1,0),0),0)</f>
        <v>0</v>
      </c>
      <c r="WX79" s="338">
        <f>IF(WX$19-'様式３（療養者名簿）（⑤の場合）'!$BD84+1&lt;=15,IF(WX$19&gt;='様式３（療養者名簿）（⑤の場合）'!$BD84,IF(WX$19&lt;='様式３（療養者名簿）（⑤の場合）'!$BE84,1,0),0),0)</f>
        <v>0</v>
      </c>
      <c r="WY79" s="338">
        <f>IF(WY$19-'様式３（療養者名簿）（⑤の場合）'!$BD84+1&lt;=15,IF(WY$19&gt;='様式３（療養者名簿）（⑤の場合）'!$BD84,IF(WY$19&lt;='様式３（療養者名簿）（⑤の場合）'!$BE84,1,0),0),0)</f>
        <v>0</v>
      </c>
      <c r="WZ79" s="338">
        <f>IF(WZ$19-'様式３（療養者名簿）（⑤の場合）'!$BD84+1&lt;=15,IF(WZ$19&gt;='様式３（療養者名簿）（⑤の場合）'!$BD84,IF(WZ$19&lt;='様式３（療養者名簿）（⑤の場合）'!$BE84,1,0),0),0)</f>
        <v>0</v>
      </c>
      <c r="XA79" s="338">
        <f>IF(XA$19-'様式３（療養者名簿）（⑤の場合）'!$BD84+1&lt;=15,IF(XA$19&gt;='様式３（療養者名簿）（⑤の場合）'!$BD84,IF(XA$19&lt;='様式３（療養者名簿）（⑤の場合）'!$BE84,1,0),0),0)</f>
        <v>0</v>
      </c>
      <c r="XB79" s="338">
        <f>IF(XB$19-'様式３（療養者名簿）（⑤の場合）'!$BD84+1&lt;=15,IF(XB$19&gt;='様式３（療養者名簿）（⑤の場合）'!$BD84,IF(XB$19&lt;='様式３（療養者名簿）（⑤の場合）'!$BE84,1,0),0),0)</f>
        <v>0</v>
      </c>
      <c r="XC79" s="338">
        <f>IF(XC$19-'様式３（療養者名簿）（⑤の場合）'!$BD84+1&lt;=15,IF(XC$19&gt;='様式３（療養者名簿）（⑤の場合）'!$BD84,IF(XC$19&lt;='様式３（療養者名簿）（⑤の場合）'!$BE84,1,0),0),0)</f>
        <v>0</v>
      </c>
      <c r="XD79" s="338">
        <f>IF(XD$19-'様式３（療養者名簿）（⑤の場合）'!$BD84+1&lt;=15,IF(XD$19&gt;='様式３（療養者名簿）（⑤の場合）'!$BD84,IF(XD$19&lt;='様式３（療養者名簿）（⑤の場合）'!$BE84,1,0),0),0)</f>
        <v>0</v>
      </c>
      <c r="XE79" s="338">
        <f>IF(XE$19-'様式３（療養者名簿）（⑤の場合）'!$BD84+1&lt;=15,IF(XE$19&gt;='様式３（療養者名簿）（⑤の場合）'!$BD84,IF(XE$19&lt;='様式３（療養者名簿）（⑤の場合）'!$BE84,1,0),0),0)</f>
        <v>0</v>
      </c>
      <c r="XF79" s="338">
        <f>IF(XF$19-'様式３（療養者名簿）（⑤の場合）'!$BD84+1&lt;=15,IF(XF$19&gt;='様式３（療養者名簿）（⑤の場合）'!$BD84,IF(XF$19&lt;='様式３（療養者名簿）（⑤の場合）'!$BE84,1,0),0),0)</f>
        <v>0</v>
      </c>
      <c r="XG79" s="338">
        <f>IF(XG$19-'様式３（療養者名簿）（⑤の場合）'!$BD84+1&lt;=15,IF(XG$19&gt;='様式３（療養者名簿）（⑤の場合）'!$BD84,IF(XG$19&lt;='様式３（療養者名簿）（⑤の場合）'!$BE84,1,0),0),0)</f>
        <v>0</v>
      </c>
      <c r="XH79" s="338">
        <f>IF(XH$19-'様式３（療養者名簿）（⑤の場合）'!$BD84+1&lt;=15,IF(XH$19&gt;='様式３（療養者名簿）（⑤の場合）'!$BD84,IF(XH$19&lt;='様式３（療養者名簿）（⑤の場合）'!$BE84,1,0),0),0)</f>
        <v>0</v>
      </c>
      <c r="XI79" s="338">
        <f>IF(XI$19-'様式３（療養者名簿）（⑤の場合）'!$BD84+1&lt;=15,IF(XI$19&gt;='様式３（療養者名簿）（⑤の場合）'!$BD84,IF(XI$19&lt;='様式３（療養者名簿）（⑤の場合）'!$BE84,1,0),0),0)</f>
        <v>0</v>
      </c>
      <c r="XJ79" s="338">
        <f>IF(XJ$19-'様式３（療養者名簿）（⑤の場合）'!$BD84+1&lt;=15,IF(XJ$19&gt;='様式３（療養者名簿）（⑤の場合）'!$BD84,IF(XJ$19&lt;='様式３（療養者名簿）（⑤の場合）'!$BE84,1,0),0),0)</f>
        <v>0</v>
      </c>
      <c r="XK79" s="338">
        <f>IF(XK$19-'様式３（療養者名簿）（⑤の場合）'!$BD84+1&lt;=15,IF(XK$19&gt;='様式３（療養者名簿）（⑤の場合）'!$BD84,IF(XK$19&lt;='様式３（療養者名簿）（⑤の場合）'!$BE84,1,0),0),0)</f>
        <v>0</v>
      </c>
      <c r="XL79" s="338">
        <f>IF(XL$19-'様式３（療養者名簿）（⑤の場合）'!$BD84+1&lt;=15,IF(XL$19&gt;='様式３（療養者名簿）（⑤の場合）'!$BD84,IF(XL$19&lt;='様式３（療養者名簿）（⑤の場合）'!$BE84,1,0),0),0)</f>
        <v>0</v>
      </c>
      <c r="XM79" s="338">
        <f>IF(XM$19-'様式３（療養者名簿）（⑤の場合）'!$BD84+1&lt;=15,IF(XM$19&gt;='様式３（療養者名簿）（⑤の場合）'!$BD84,IF(XM$19&lt;='様式３（療養者名簿）（⑤の場合）'!$BE84,1,0),0),0)</f>
        <v>0</v>
      </c>
      <c r="XN79" s="338">
        <f>IF(XN$19-'様式３（療養者名簿）（⑤の場合）'!$BD84+1&lt;=15,IF(XN$19&gt;='様式３（療養者名簿）（⑤の場合）'!$BD84,IF(XN$19&lt;='様式３（療養者名簿）（⑤の場合）'!$BE84,1,0),0),0)</f>
        <v>0</v>
      </c>
      <c r="XO79" s="338">
        <f>IF(XO$19-'様式３（療養者名簿）（⑤の場合）'!$BD84+1&lt;=15,IF(XO$19&gt;='様式３（療養者名簿）（⑤の場合）'!$BD84,IF(XO$19&lt;='様式３（療養者名簿）（⑤の場合）'!$BE84,1,0),0),0)</f>
        <v>0</v>
      </c>
      <c r="XP79" s="338">
        <f>IF(XP$19-'様式３（療養者名簿）（⑤の場合）'!$BD84+1&lt;=15,IF(XP$19&gt;='様式３（療養者名簿）（⑤の場合）'!$BD84,IF(XP$19&lt;='様式３（療養者名簿）（⑤の場合）'!$BE84,1,0),0),0)</f>
        <v>0</v>
      </c>
      <c r="XQ79" s="338">
        <f>IF(XQ$19-'様式３（療養者名簿）（⑤の場合）'!$BD84+1&lt;=15,IF(XQ$19&gt;='様式３（療養者名簿）（⑤の場合）'!$BD84,IF(XQ$19&lt;='様式３（療養者名簿）（⑤の場合）'!$BE84,1,0),0),0)</f>
        <v>0</v>
      </c>
      <c r="XR79" s="338">
        <f>IF(XR$19-'様式３（療養者名簿）（⑤の場合）'!$BD84+1&lt;=15,IF(XR$19&gt;='様式３（療養者名簿）（⑤の場合）'!$BD84,IF(XR$19&lt;='様式３（療養者名簿）（⑤の場合）'!$BE84,1,0),0),0)</f>
        <v>0</v>
      </c>
      <c r="XS79" s="338">
        <f>IF(XS$19-'様式３（療養者名簿）（⑤の場合）'!$BD84+1&lt;=15,IF(XS$19&gt;='様式３（療養者名簿）（⑤の場合）'!$BD84,IF(XS$19&lt;='様式３（療養者名簿）（⑤の場合）'!$BE84,1,0),0),0)</f>
        <v>0</v>
      </c>
      <c r="XT79" s="338">
        <f>IF(XT$19-'様式３（療養者名簿）（⑤の場合）'!$BD84+1&lt;=15,IF(XT$19&gt;='様式３（療養者名簿）（⑤の場合）'!$BD84,IF(XT$19&lt;='様式３（療養者名簿）（⑤の場合）'!$BE84,1,0),0),0)</f>
        <v>0</v>
      </c>
      <c r="XU79" s="338">
        <f>IF(XU$19-'様式３（療養者名簿）（⑤の場合）'!$BD84+1&lt;=15,IF(XU$19&gt;='様式３（療養者名簿）（⑤の場合）'!$BD84,IF(XU$19&lt;='様式３（療養者名簿）（⑤の場合）'!$BE84,1,0),0),0)</f>
        <v>0</v>
      </c>
      <c r="XV79" s="338">
        <f>IF(XV$19-'様式３（療養者名簿）（⑤の場合）'!$BD84+1&lt;=15,IF(XV$19&gt;='様式３（療養者名簿）（⑤の場合）'!$BD84,IF(XV$19&lt;='様式３（療養者名簿）（⑤の場合）'!$BE84,1,0),0),0)</f>
        <v>0</v>
      </c>
      <c r="XW79" s="338">
        <f>IF(XW$19-'様式３（療養者名簿）（⑤の場合）'!$BD84+1&lt;=15,IF(XW$19&gt;='様式３（療養者名簿）（⑤の場合）'!$BD84,IF(XW$19&lt;='様式３（療養者名簿）（⑤の場合）'!$BE84,1,0),0),0)</f>
        <v>0</v>
      </c>
      <c r="XX79" s="338">
        <f>IF(XX$19-'様式３（療養者名簿）（⑤の場合）'!$BD84+1&lt;=15,IF(XX$19&gt;='様式３（療養者名簿）（⑤の場合）'!$BD84,IF(XX$19&lt;='様式３（療養者名簿）（⑤の場合）'!$BE84,1,0),0),0)</f>
        <v>0</v>
      </c>
      <c r="XY79" s="338">
        <f>IF(XY$19-'様式３（療養者名簿）（⑤の場合）'!$BD84+1&lt;=15,IF(XY$19&gt;='様式３（療養者名簿）（⑤の場合）'!$BD84,IF(XY$19&lt;='様式３（療養者名簿）（⑤の場合）'!$BE84,1,0),0),0)</f>
        <v>0</v>
      </c>
      <c r="XZ79" s="338">
        <f>IF(XZ$19-'様式３（療養者名簿）（⑤の場合）'!$BD84+1&lt;=15,IF(XZ$19&gt;='様式３（療養者名簿）（⑤の場合）'!$BD84,IF(XZ$19&lt;='様式３（療養者名簿）（⑤の場合）'!$BE84,1,0),0),0)</f>
        <v>0</v>
      </c>
      <c r="YA79" s="338">
        <f>IF(YA$19-'様式３（療養者名簿）（⑤の場合）'!$BD84+1&lt;=15,IF(YA$19&gt;='様式３（療養者名簿）（⑤の場合）'!$BD84,IF(YA$19&lt;='様式３（療養者名簿）（⑤の場合）'!$BE84,1,0),0),0)</f>
        <v>0</v>
      </c>
      <c r="YB79" s="338">
        <f>IF(YB$19-'様式３（療養者名簿）（⑤の場合）'!$BD84+1&lt;=15,IF(YB$19&gt;='様式３（療養者名簿）（⑤の場合）'!$BD84,IF(YB$19&lt;='様式３（療養者名簿）（⑤の場合）'!$BE84,1,0),0),0)</f>
        <v>0</v>
      </c>
      <c r="YC79" s="338">
        <f>IF(YC$19-'様式３（療養者名簿）（⑤の場合）'!$BD84+1&lt;=15,IF(YC$19&gt;='様式３（療養者名簿）（⑤の場合）'!$BD84,IF(YC$19&lt;='様式３（療養者名簿）（⑤の場合）'!$BE84,1,0),0),0)</f>
        <v>0</v>
      </c>
      <c r="YD79" s="338">
        <f>IF(YD$19-'様式３（療養者名簿）（⑤の場合）'!$BD84+1&lt;=15,IF(YD$19&gt;='様式３（療養者名簿）（⑤の場合）'!$BD84,IF(YD$19&lt;='様式３（療養者名簿）（⑤の場合）'!$BE84,1,0),0),0)</f>
        <v>0</v>
      </c>
      <c r="YE79" s="338">
        <f>IF(YE$19-'様式３（療養者名簿）（⑤の場合）'!$BD84+1&lt;=15,IF(YE$19&gt;='様式３（療養者名簿）（⑤の場合）'!$BD84,IF(YE$19&lt;='様式３（療養者名簿）（⑤の場合）'!$BE84,1,0),0),0)</f>
        <v>0</v>
      </c>
      <c r="YF79" s="338">
        <f>IF(YF$19-'様式３（療養者名簿）（⑤の場合）'!$BD84+1&lt;=15,IF(YF$19&gt;='様式３（療養者名簿）（⑤の場合）'!$BD84,IF(YF$19&lt;='様式３（療養者名簿）（⑤の場合）'!$BE84,1,0),0),0)</f>
        <v>0</v>
      </c>
      <c r="YG79" s="338">
        <f>IF(YG$19-'様式３（療養者名簿）（⑤の場合）'!$BD84+1&lt;=15,IF(YG$19&gt;='様式３（療養者名簿）（⑤の場合）'!$BD84,IF(YG$19&lt;='様式３（療養者名簿）（⑤の場合）'!$BE84,1,0),0),0)</f>
        <v>0</v>
      </c>
      <c r="YH79" s="338">
        <f>IF(YH$19-'様式３（療養者名簿）（⑤の場合）'!$BD84+1&lt;=15,IF(YH$19&gt;='様式３（療養者名簿）（⑤の場合）'!$BD84,IF(YH$19&lt;='様式３（療養者名簿）（⑤の場合）'!$BE84,1,0),0),0)</f>
        <v>0</v>
      </c>
      <c r="YI79" s="338">
        <f>IF(YI$19-'様式３（療養者名簿）（⑤の場合）'!$BD84+1&lt;=15,IF(YI$19&gt;='様式３（療養者名簿）（⑤の場合）'!$BD84,IF(YI$19&lt;='様式３（療養者名簿）（⑤の場合）'!$BE84,1,0),0),0)</f>
        <v>0</v>
      </c>
      <c r="YJ79" s="338">
        <f>IF(YJ$19-'様式３（療養者名簿）（⑤の場合）'!$BD84+1&lt;=15,IF(YJ$19&gt;='様式３（療養者名簿）（⑤の場合）'!$BD84,IF(YJ$19&lt;='様式３（療養者名簿）（⑤の場合）'!$BE84,1,0),0),0)</f>
        <v>0</v>
      </c>
      <c r="YK79" s="338">
        <f>IF(YK$19-'様式３（療養者名簿）（⑤の場合）'!$BD84+1&lt;=15,IF(YK$19&gt;='様式３（療養者名簿）（⑤の場合）'!$BD84,IF(YK$19&lt;='様式３（療養者名簿）（⑤の場合）'!$BE84,1,0),0),0)</f>
        <v>0</v>
      </c>
      <c r="YL79" s="338">
        <f>IF(YL$19-'様式３（療養者名簿）（⑤の場合）'!$BD84+1&lt;=15,IF(YL$19&gt;='様式３（療養者名簿）（⑤の場合）'!$BD84,IF(YL$19&lt;='様式３（療養者名簿）（⑤の場合）'!$BE84,1,0),0),0)</f>
        <v>0</v>
      </c>
      <c r="YM79" s="338">
        <f>IF(YM$19-'様式３（療養者名簿）（⑤の場合）'!$BD84+1&lt;=15,IF(YM$19&gt;='様式３（療養者名簿）（⑤の場合）'!$BD84,IF(YM$19&lt;='様式３（療養者名簿）（⑤の場合）'!$BE84,1,0),0),0)</f>
        <v>0</v>
      </c>
      <c r="YN79" s="338">
        <f>IF(YN$19-'様式３（療養者名簿）（⑤の場合）'!$BD84+1&lt;=15,IF(YN$19&gt;='様式３（療養者名簿）（⑤の場合）'!$BD84,IF(YN$19&lt;='様式３（療養者名簿）（⑤の場合）'!$BE84,1,0),0),0)</f>
        <v>0</v>
      </c>
      <c r="YO79" s="338">
        <f>IF(YO$19-'様式３（療養者名簿）（⑤の場合）'!$BD84+1&lt;=15,IF(YO$19&gt;='様式３（療養者名簿）（⑤の場合）'!$BD84,IF(YO$19&lt;='様式３（療養者名簿）（⑤の場合）'!$BE84,1,0),0),0)</f>
        <v>0</v>
      </c>
      <c r="YP79" s="338">
        <f>IF(YP$19-'様式３（療養者名簿）（⑤の場合）'!$BD84+1&lt;=15,IF(YP$19&gt;='様式３（療養者名簿）（⑤の場合）'!$BD84,IF(YP$19&lt;='様式３（療養者名簿）（⑤の場合）'!$BE84,1,0),0),0)</f>
        <v>0</v>
      </c>
      <c r="YQ79" s="338">
        <f>IF(YQ$19-'様式３（療養者名簿）（⑤の場合）'!$BD84+1&lt;=15,IF(YQ$19&gt;='様式３（療養者名簿）（⑤の場合）'!$BD84,IF(YQ$19&lt;='様式３（療養者名簿）（⑤の場合）'!$BE84,1,0),0),0)</f>
        <v>0</v>
      </c>
      <c r="YR79" s="338">
        <f>IF(YR$19-'様式３（療養者名簿）（⑤の場合）'!$BD84+1&lt;=15,IF(YR$19&gt;='様式３（療養者名簿）（⑤の場合）'!$BD84,IF(YR$19&lt;='様式３（療養者名簿）（⑤の場合）'!$BE84,1,0),0),0)</f>
        <v>0</v>
      </c>
      <c r="YS79" s="338">
        <f>IF(YS$19-'様式３（療養者名簿）（⑤の場合）'!$BD84+1&lt;=15,IF(YS$19&gt;='様式３（療養者名簿）（⑤の場合）'!$BD84,IF(YS$19&lt;='様式３（療養者名簿）（⑤の場合）'!$BE84,1,0),0),0)</f>
        <v>0</v>
      </c>
      <c r="YT79" s="338">
        <f>IF(YT$19-'様式３（療養者名簿）（⑤の場合）'!$BD84+1&lt;=15,IF(YT$19&gt;='様式３（療養者名簿）（⑤の場合）'!$BD84,IF(YT$19&lt;='様式３（療養者名簿）（⑤の場合）'!$BE84,1,0),0),0)</f>
        <v>0</v>
      </c>
      <c r="YU79" s="338">
        <f>IF(YU$19-'様式３（療養者名簿）（⑤の場合）'!$BD84+1&lt;=15,IF(YU$19&gt;='様式３（療養者名簿）（⑤の場合）'!$BD84,IF(YU$19&lt;='様式３（療養者名簿）（⑤の場合）'!$BE84,1,0),0),0)</f>
        <v>0</v>
      </c>
      <c r="YV79" s="338">
        <f>IF(YV$19-'様式３（療養者名簿）（⑤の場合）'!$BD84+1&lt;=15,IF(YV$19&gt;='様式３（療養者名簿）（⑤の場合）'!$BD84,IF(YV$19&lt;='様式３（療養者名簿）（⑤の場合）'!$BE84,1,0),0),0)</f>
        <v>0</v>
      </c>
      <c r="YW79" s="338">
        <f>IF(YW$19-'様式３（療養者名簿）（⑤の場合）'!$BD84+1&lt;=15,IF(YW$19&gt;='様式３（療養者名簿）（⑤の場合）'!$BD84,IF(YW$19&lt;='様式３（療養者名簿）（⑤の場合）'!$BE84,1,0),0),0)</f>
        <v>0</v>
      </c>
      <c r="YX79" s="338">
        <f>IF(YX$19-'様式３（療養者名簿）（⑤の場合）'!$BD84+1&lt;=15,IF(YX$19&gt;='様式３（療養者名簿）（⑤の場合）'!$BD84,IF(YX$19&lt;='様式３（療養者名簿）（⑤の場合）'!$BE84,1,0),0),0)</f>
        <v>0</v>
      </c>
      <c r="YY79" s="338">
        <f>IF(YY$19-'様式３（療養者名簿）（⑤の場合）'!$BD84+1&lt;=15,IF(YY$19&gt;='様式３（療養者名簿）（⑤の場合）'!$BD84,IF(YY$19&lt;='様式３（療養者名簿）（⑤の場合）'!$BE84,1,0),0),0)</f>
        <v>0</v>
      </c>
      <c r="YZ79" s="338">
        <f>IF(YZ$19-'様式３（療養者名簿）（⑤の場合）'!$BD84+1&lt;=15,IF(YZ$19&gt;='様式３（療養者名簿）（⑤の場合）'!$BD84,IF(YZ$19&lt;='様式３（療養者名簿）（⑤の場合）'!$BE84,1,0),0),0)</f>
        <v>0</v>
      </c>
      <c r="ZA79" s="338">
        <f>IF(ZA$19-'様式３（療養者名簿）（⑤の場合）'!$BD84+1&lt;=15,IF(ZA$19&gt;='様式３（療養者名簿）（⑤の場合）'!$BD84,IF(ZA$19&lt;='様式３（療養者名簿）（⑤の場合）'!$BE84,1,0),0),0)</f>
        <v>0</v>
      </c>
      <c r="ZB79" s="338">
        <f>IF(ZB$19-'様式３（療養者名簿）（⑤の場合）'!$BD84+1&lt;=15,IF(ZB$19&gt;='様式３（療養者名簿）（⑤の場合）'!$BD84,IF(ZB$19&lt;='様式３（療養者名簿）（⑤の場合）'!$BE84,1,0),0),0)</f>
        <v>0</v>
      </c>
      <c r="ZC79" s="338">
        <f>IF(ZC$19-'様式３（療養者名簿）（⑤の場合）'!$BD84+1&lt;=15,IF(ZC$19&gt;='様式３（療養者名簿）（⑤の場合）'!$BD84,IF(ZC$19&lt;='様式３（療養者名簿）（⑤の場合）'!$BE84,1,0),0),0)</f>
        <v>0</v>
      </c>
      <c r="ZD79" s="338">
        <f>IF(ZD$19-'様式３（療養者名簿）（⑤の場合）'!$BD84+1&lt;=15,IF(ZD$19&gt;='様式３（療養者名簿）（⑤の場合）'!$BD84,IF(ZD$19&lt;='様式３（療養者名簿）（⑤の場合）'!$BE84,1,0),0),0)</f>
        <v>0</v>
      </c>
      <c r="ZE79" s="338">
        <f>IF(ZE$19-'様式３（療養者名簿）（⑤の場合）'!$BD84+1&lt;=15,IF(ZE$19&gt;='様式３（療養者名簿）（⑤の場合）'!$BD84,IF(ZE$19&lt;='様式３（療養者名簿）（⑤の場合）'!$BE84,1,0),0),0)</f>
        <v>0</v>
      </c>
      <c r="ZF79" s="338">
        <f>IF(ZF$19-'様式３（療養者名簿）（⑤の場合）'!$BD84+1&lt;=15,IF(ZF$19&gt;='様式３（療養者名簿）（⑤の場合）'!$BD84,IF(ZF$19&lt;='様式３（療養者名簿）（⑤の場合）'!$BE84,1,0),0),0)</f>
        <v>0</v>
      </c>
      <c r="ZG79" s="338">
        <f>IF(ZG$19-'様式３（療養者名簿）（⑤の場合）'!$BD84+1&lt;=15,IF(ZG$19&gt;='様式３（療養者名簿）（⑤の場合）'!$BD84,IF(ZG$19&lt;='様式３（療養者名簿）（⑤の場合）'!$BE84,1,0),0),0)</f>
        <v>0</v>
      </c>
      <c r="ZH79" s="338">
        <f>IF(ZH$19-'様式３（療養者名簿）（⑤の場合）'!$BD84+1&lt;=15,IF(ZH$19&gt;='様式３（療養者名簿）（⑤の場合）'!$BD84,IF(ZH$19&lt;='様式３（療養者名簿）（⑤の場合）'!$BE84,1,0),0),0)</f>
        <v>0</v>
      </c>
      <c r="ZI79" s="338">
        <f>IF(ZI$19-'様式３（療養者名簿）（⑤の場合）'!$BD84+1&lt;=15,IF(ZI$19&gt;='様式３（療養者名簿）（⑤の場合）'!$BD84,IF(ZI$19&lt;='様式３（療養者名簿）（⑤の場合）'!$BE84,1,0),0),0)</f>
        <v>0</v>
      </c>
      <c r="ZJ79" s="338">
        <f>IF(ZJ$19-'様式３（療養者名簿）（⑤の場合）'!$BD84+1&lt;=15,IF(ZJ$19&gt;='様式３（療養者名簿）（⑤の場合）'!$BD84,IF(ZJ$19&lt;='様式３（療養者名簿）（⑤の場合）'!$BE84,1,0),0),0)</f>
        <v>0</v>
      </c>
      <c r="ZK79" s="338">
        <f>IF(ZK$19-'様式３（療養者名簿）（⑤の場合）'!$BD84+1&lt;=15,IF(ZK$19&gt;='様式３（療養者名簿）（⑤の場合）'!$BD84,IF(ZK$19&lt;='様式３（療養者名簿）（⑤の場合）'!$BE84,1,0),0),0)</f>
        <v>0</v>
      </c>
      <c r="ZL79" s="338">
        <f>IF(ZL$19-'様式３（療養者名簿）（⑤の場合）'!$BD84+1&lt;=15,IF(ZL$19&gt;='様式３（療養者名簿）（⑤の場合）'!$BD84,IF(ZL$19&lt;='様式３（療養者名簿）（⑤の場合）'!$BE84,1,0),0),0)</f>
        <v>0</v>
      </c>
      <c r="ZM79" s="338">
        <f>IF(ZM$19-'様式３（療養者名簿）（⑤の場合）'!$BD84+1&lt;=15,IF(ZM$19&gt;='様式３（療養者名簿）（⑤の場合）'!$BD84,IF(ZM$19&lt;='様式３（療養者名簿）（⑤の場合）'!$BE84,1,0),0),0)</f>
        <v>0</v>
      </c>
      <c r="ZN79" s="338">
        <f>IF(ZN$19-'様式３（療養者名簿）（⑤の場合）'!$BD84+1&lt;=15,IF(ZN$19&gt;='様式３（療養者名簿）（⑤の場合）'!$BD84,IF(ZN$19&lt;='様式３（療養者名簿）（⑤の場合）'!$BE84,1,0),0),0)</f>
        <v>0</v>
      </c>
      <c r="ZO79" s="338">
        <f>IF(ZO$19-'様式３（療養者名簿）（⑤の場合）'!$BD84+1&lt;=15,IF(ZO$19&gt;='様式３（療養者名簿）（⑤の場合）'!$BD84,IF(ZO$19&lt;='様式３（療養者名簿）（⑤の場合）'!$BE84,1,0),0),0)</f>
        <v>0</v>
      </c>
      <c r="ZP79" s="338">
        <f>IF(ZP$19-'様式３（療養者名簿）（⑤の場合）'!$BD84+1&lt;=15,IF(ZP$19&gt;='様式３（療養者名簿）（⑤の場合）'!$BD84,IF(ZP$19&lt;='様式３（療養者名簿）（⑤の場合）'!$BE84,1,0),0),0)</f>
        <v>0</v>
      </c>
      <c r="ZQ79" s="338">
        <f>IF(ZQ$19-'様式３（療養者名簿）（⑤の場合）'!$BD84+1&lt;=15,IF(ZQ$19&gt;='様式３（療養者名簿）（⑤の場合）'!$BD84,IF(ZQ$19&lt;='様式３（療養者名簿）（⑤の場合）'!$BE84,1,0),0),0)</f>
        <v>0</v>
      </c>
      <c r="ZR79" s="338">
        <f>IF(ZR$19-'様式３（療養者名簿）（⑤の場合）'!$BD84+1&lt;=15,IF(ZR$19&gt;='様式３（療養者名簿）（⑤の場合）'!$BD84,IF(ZR$19&lt;='様式３（療養者名簿）（⑤の場合）'!$BE84,1,0),0),0)</f>
        <v>0</v>
      </c>
      <c r="ZS79" s="338">
        <f>IF(ZS$19-'様式３（療養者名簿）（⑤の場合）'!$BD84+1&lt;=15,IF(ZS$19&gt;='様式３（療養者名簿）（⑤の場合）'!$BD84,IF(ZS$19&lt;='様式３（療養者名簿）（⑤の場合）'!$BE84,1,0),0),0)</f>
        <v>0</v>
      </c>
      <c r="ZT79" s="338">
        <f>IF(ZT$19-'様式３（療養者名簿）（⑤の場合）'!$BD84+1&lt;=15,IF(ZT$19&gt;='様式３（療養者名簿）（⑤の場合）'!$BD84,IF(ZT$19&lt;='様式３（療養者名簿）（⑤の場合）'!$BE84,1,0),0),0)</f>
        <v>0</v>
      </c>
      <c r="ZU79" s="338">
        <f>IF(ZU$19-'様式３（療養者名簿）（⑤の場合）'!$BD84+1&lt;=15,IF(ZU$19&gt;='様式３（療養者名簿）（⑤の場合）'!$BD84,IF(ZU$19&lt;='様式３（療養者名簿）（⑤の場合）'!$BE84,1,0),0),0)</f>
        <v>0</v>
      </c>
      <c r="ZV79" s="338">
        <f>IF(ZV$19-'様式３（療養者名簿）（⑤の場合）'!$BD84+1&lt;=15,IF(ZV$19&gt;='様式３（療養者名簿）（⑤の場合）'!$BD84,IF(ZV$19&lt;='様式３（療養者名簿）（⑤の場合）'!$BE84,1,0),0),0)</f>
        <v>0</v>
      </c>
      <c r="ZW79" s="338">
        <f>IF(ZW$19-'様式３（療養者名簿）（⑤の場合）'!$BD84+1&lt;=15,IF(ZW$19&gt;='様式３（療養者名簿）（⑤の場合）'!$BD84,IF(ZW$19&lt;='様式３（療養者名簿）（⑤の場合）'!$BE84,1,0),0),0)</f>
        <v>0</v>
      </c>
      <c r="ZX79" s="338">
        <f>IF(ZX$19-'様式３（療養者名簿）（⑤の場合）'!$BD84+1&lt;=15,IF(ZX$19&gt;='様式３（療養者名簿）（⑤の場合）'!$BD84,IF(ZX$19&lt;='様式３（療養者名簿）（⑤の場合）'!$BE84,1,0),0),0)</f>
        <v>0</v>
      </c>
      <c r="ZY79" s="338">
        <f>IF(ZY$19-'様式３（療養者名簿）（⑤の場合）'!$BD84+1&lt;=15,IF(ZY$19&gt;='様式３（療養者名簿）（⑤の場合）'!$BD84,IF(ZY$19&lt;='様式３（療養者名簿）（⑤の場合）'!$BE84,1,0),0),0)</f>
        <v>0</v>
      </c>
      <c r="ZZ79" s="338">
        <f>IF(ZZ$19-'様式３（療養者名簿）（⑤の場合）'!$BD84+1&lt;=15,IF(ZZ$19&gt;='様式３（療養者名簿）（⑤の場合）'!$BD84,IF(ZZ$19&lt;='様式３（療養者名簿）（⑤の場合）'!$BE84,1,0),0),0)</f>
        <v>0</v>
      </c>
      <c r="AAA79" s="338">
        <f>IF(AAA$19-'様式３（療養者名簿）（⑤の場合）'!$BD84+1&lt;=15,IF(AAA$19&gt;='様式３（療養者名簿）（⑤の場合）'!$BD84,IF(AAA$19&lt;='様式３（療養者名簿）（⑤の場合）'!$BE84,1,0),0),0)</f>
        <v>0</v>
      </c>
      <c r="AAB79" s="338">
        <f>IF(AAB$19-'様式３（療養者名簿）（⑤の場合）'!$BD84+1&lt;=15,IF(AAB$19&gt;='様式３（療養者名簿）（⑤の場合）'!$BD84,IF(AAB$19&lt;='様式３（療養者名簿）（⑤の場合）'!$BE84,1,0),0),0)</f>
        <v>0</v>
      </c>
      <c r="AAC79" s="338">
        <f>IF(AAC$19-'様式３（療養者名簿）（⑤の場合）'!$BD84+1&lt;=15,IF(AAC$19&gt;='様式３（療養者名簿）（⑤の場合）'!$BD84,IF(AAC$19&lt;='様式３（療養者名簿）（⑤の場合）'!$BE84,1,0),0),0)</f>
        <v>0</v>
      </c>
      <c r="AAD79" s="338">
        <f>IF(AAD$19-'様式３（療養者名簿）（⑤の場合）'!$BD84+1&lt;=15,IF(AAD$19&gt;='様式３（療養者名簿）（⑤の場合）'!$BD84,IF(AAD$19&lt;='様式３（療養者名簿）（⑤の場合）'!$BE84,1,0),0),0)</f>
        <v>0</v>
      </c>
      <c r="AAE79" s="338">
        <f>IF(AAE$19-'様式３（療養者名簿）（⑤の場合）'!$BD84+1&lt;=15,IF(AAE$19&gt;='様式３（療養者名簿）（⑤の場合）'!$BD84,IF(AAE$19&lt;='様式３（療養者名簿）（⑤の場合）'!$BE84,1,0),0),0)</f>
        <v>0</v>
      </c>
      <c r="AAF79" s="338">
        <f>IF(AAF$19-'様式３（療養者名簿）（⑤の場合）'!$BD84+1&lt;=15,IF(AAF$19&gt;='様式３（療養者名簿）（⑤の場合）'!$BD84,IF(AAF$19&lt;='様式３（療養者名簿）（⑤の場合）'!$BE84,1,0),0),0)</f>
        <v>0</v>
      </c>
      <c r="AAG79" s="338">
        <f>IF(AAG$19-'様式３（療養者名簿）（⑤の場合）'!$BD84+1&lt;=15,IF(AAG$19&gt;='様式３（療養者名簿）（⑤の場合）'!$BD84,IF(AAG$19&lt;='様式３（療養者名簿）（⑤の場合）'!$BE84,1,0),0),0)</f>
        <v>0</v>
      </c>
      <c r="AAH79" s="338">
        <f>IF(AAH$19-'様式３（療養者名簿）（⑤の場合）'!$BD84+1&lt;=15,IF(AAH$19&gt;='様式３（療養者名簿）（⑤の場合）'!$BD84,IF(AAH$19&lt;='様式３（療養者名簿）（⑤の場合）'!$BE84,1,0),0),0)</f>
        <v>0</v>
      </c>
      <c r="AAI79" s="338">
        <f>IF(AAI$19-'様式３（療養者名簿）（⑤の場合）'!$BD84+1&lt;=15,IF(AAI$19&gt;='様式３（療養者名簿）（⑤の場合）'!$BD84,IF(AAI$19&lt;='様式３（療養者名簿）（⑤の場合）'!$BE84,1,0),0),0)</f>
        <v>0</v>
      </c>
      <c r="AAJ79" s="338">
        <f>IF(AAJ$19-'様式３（療養者名簿）（⑤の場合）'!$BD84+1&lt;=15,IF(AAJ$19&gt;='様式３（療養者名簿）（⑤の場合）'!$BD84,IF(AAJ$19&lt;='様式３（療養者名簿）（⑤の場合）'!$BE84,1,0),0),0)</f>
        <v>0</v>
      </c>
      <c r="AAK79" s="338">
        <f>IF(AAK$19-'様式３（療養者名簿）（⑤の場合）'!$BD84+1&lt;=15,IF(AAK$19&gt;='様式３（療養者名簿）（⑤の場合）'!$BD84,IF(AAK$19&lt;='様式３（療養者名簿）（⑤の場合）'!$BE84,1,0),0),0)</f>
        <v>0</v>
      </c>
      <c r="AAL79" s="338">
        <f>IF(AAL$19-'様式３（療養者名簿）（⑤の場合）'!$BD84+1&lt;=15,IF(AAL$19&gt;='様式３（療養者名簿）（⑤の場合）'!$BD84,IF(AAL$19&lt;='様式３（療養者名簿）（⑤の場合）'!$BE84,1,0),0),0)</f>
        <v>0</v>
      </c>
      <c r="AAM79" s="338">
        <f>IF(AAM$19-'様式３（療養者名簿）（⑤の場合）'!$BD84+1&lt;=15,IF(AAM$19&gt;='様式３（療養者名簿）（⑤の場合）'!$BD84,IF(AAM$19&lt;='様式３（療養者名簿）（⑤の場合）'!$BE84,1,0),0),0)</f>
        <v>0</v>
      </c>
      <c r="AAN79" s="338">
        <f>IF(AAN$19-'様式３（療養者名簿）（⑤の場合）'!$BD84+1&lt;=15,IF(AAN$19&gt;='様式３（療養者名簿）（⑤の場合）'!$BD84,IF(AAN$19&lt;='様式３（療養者名簿）（⑤の場合）'!$BE84,1,0),0),0)</f>
        <v>0</v>
      </c>
      <c r="AAO79" s="338">
        <f>IF(AAO$19-'様式３（療養者名簿）（⑤の場合）'!$BD84+1&lt;=15,IF(AAO$19&gt;='様式３（療養者名簿）（⑤の場合）'!$BD84,IF(AAO$19&lt;='様式３（療養者名簿）（⑤の場合）'!$BE84,1,0),0),0)</f>
        <v>0</v>
      </c>
      <c r="AAP79" s="338">
        <f>IF(AAP$19-'様式３（療養者名簿）（⑤の場合）'!$BD84+1&lt;=15,IF(AAP$19&gt;='様式３（療養者名簿）（⑤の場合）'!$BD84,IF(AAP$19&lt;='様式３（療養者名簿）（⑤の場合）'!$BE84,1,0),0),0)</f>
        <v>0</v>
      </c>
      <c r="AAQ79" s="338">
        <f>IF(AAQ$19-'様式３（療養者名簿）（⑤の場合）'!$BD84+1&lt;=15,IF(AAQ$19&gt;='様式３（療養者名簿）（⑤の場合）'!$BD84,IF(AAQ$19&lt;='様式３（療養者名簿）（⑤の場合）'!$BE84,1,0),0),0)</f>
        <v>0</v>
      </c>
      <c r="AAR79" s="338">
        <f>IF(AAR$19-'様式３（療養者名簿）（⑤の場合）'!$BD84+1&lt;=15,IF(AAR$19&gt;='様式３（療養者名簿）（⑤の場合）'!$BD84,IF(AAR$19&lt;='様式３（療養者名簿）（⑤の場合）'!$BE84,1,0),0),0)</f>
        <v>0</v>
      </c>
      <c r="AAS79" s="338">
        <f>IF(AAS$19-'様式３（療養者名簿）（⑤の場合）'!$BD84+1&lt;=15,IF(AAS$19&gt;='様式３（療養者名簿）（⑤の場合）'!$BD84,IF(AAS$19&lt;='様式３（療養者名簿）（⑤の場合）'!$BE84,1,0),0),0)</f>
        <v>0</v>
      </c>
      <c r="AAT79" s="338">
        <f>IF(AAT$19-'様式３（療養者名簿）（⑤の場合）'!$BD84+1&lt;=15,IF(AAT$19&gt;='様式３（療養者名簿）（⑤の場合）'!$BD84,IF(AAT$19&lt;='様式３（療養者名簿）（⑤の場合）'!$BE84,1,0),0),0)</f>
        <v>0</v>
      </c>
      <c r="AAU79" s="338">
        <f>IF(AAU$19-'様式３（療養者名簿）（⑤の場合）'!$BD84+1&lt;=15,IF(AAU$19&gt;='様式３（療養者名簿）（⑤の場合）'!$BD84,IF(AAU$19&lt;='様式３（療養者名簿）（⑤の場合）'!$BE84,1,0),0),0)</f>
        <v>0</v>
      </c>
      <c r="AAV79" s="338">
        <f>IF(AAV$19-'様式３（療養者名簿）（⑤の場合）'!$BD84+1&lt;=15,IF(AAV$19&gt;='様式３（療養者名簿）（⑤の場合）'!$BD84,IF(AAV$19&lt;='様式３（療養者名簿）（⑤の場合）'!$BE84,1,0),0),0)</f>
        <v>0</v>
      </c>
      <c r="AAW79" s="338">
        <f>IF(AAW$19-'様式３（療養者名簿）（⑤の場合）'!$BD84+1&lt;=15,IF(AAW$19&gt;='様式３（療養者名簿）（⑤の場合）'!$BD84,IF(AAW$19&lt;='様式３（療養者名簿）（⑤の場合）'!$BE84,1,0),0),0)</f>
        <v>0</v>
      </c>
      <c r="AAX79" s="338">
        <f>IF(AAX$19-'様式３（療養者名簿）（⑤の場合）'!$BD84+1&lt;=15,IF(AAX$19&gt;='様式３（療養者名簿）（⑤の場合）'!$BD84,IF(AAX$19&lt;='様式３（療養者名簿）（⑤の場合）'!$BE84,1,0),0),0)</f>
        <v>0</v>
      </c>
      <c r="AAY79" s="338">
        <f>IF(AAY$19-'様式３（療養者名簿）（⑤の場合）'!$BD84+1&lt;=15,IF(AAY$19&gt;='様式３（療養者名簿）（⑤の場合）'!$BD84,IF(AAY$19&lt;='様式３（療養者名簿）（⑤の場合）'!$BE84,1,0),0),0)</f>
        <v>0</v>
      </c>
      <c r="AAZ79" s="338">
        <f>IF(AAZ$19-'様式３（療養者名簿）（⑤の場合）'!$BD84+1&lt;=15,IF(AAZ$19&gt;='様式３（療養者名簿）（⑤の場合）'!$BD84,IF(AAZ$19&lt;='様式３（療養者名簿）（⑤の場合）'!$BE84,1,0),0),0)</f>
        <v>0</v>
      </c>
      <c r="ABA79" s="338">
        <f>IF(ABA$19-'様式３（療養者名簿）（⑤の場合）'!$BD84+1&lt;=15,IF(ABA$19&gt;='様式３（療養者名簿）（⑤の場合）'!$BD84,IF(ABA$19&lt;='様式３（療養者名簿）（⑤の場合）'!$BE84,1,0),0),0)</f>
        <v>0</v>
      </c>
      <c r="ABB79" s="338">
        <f>IF(ABB$19-'様式３（療養者名簿）（⑤の場合）'!$BD84+1&lt;=15,IF(ABB$19&gt;='様式３（療養者名簿）（⑤の場合）'!$BD84,IF(ABB$19&lt;='様式３（療養者名簿）（⑤の場合）'!$BE84,1,0),0),0)</f>
        <v>0</v>
      </c>
      <c r="ABC79" s="338">
        <f>IF(ABC$19-'様式３（療養者名簿）（⑤の場合）'!$BD84+1&lt;=15,IF(ABC$19&gt;='様式３（療養者名簿）（⑤の場合）'!$BD84,IF(ABC$19&lt;='様式３（療養者名簿）（⑤の場合）'!$BE84,1,0),0),0)</f>
        <v>0</v>
      </c>
      <c r="ABD79" s="338">
        <f>IF(ABD$19-'様式３（療養者名簿）（⑤の場合）'!$BD84+1&lt;=15,IF(ABD$19&gt;='様式３（療養者名簿）（⑤の場合）'!$BD84,IF(ABD$19&lt;='様式３（療養者名簿）（⑤の場合）'!$BE84,1,0),0),0)</f>
        <v>0</v>
      </c>
    </row>
    <row r="80" spans="1:732" ht="42" customHeight="1">
      <c r="A80" s="227">
        <f>'様式３（療養者名簿）（⑤の場合）'!C85</f>
        <v>0</v>
      </c>
      <c r="B80" s="332">
        <f>IF(B$19-'様式３（療養者名簿）（⑤の場合）'!$BD85+1&lt;=15,IF(B$19&gt;='様式３（療養者名簿）（⑤の場合）'!$BD85,IF(B$19&lt;='様式３（療養者名簿）（⑤の場合）'!$BE85,1,0),0),0)</f>
        <v>0</v>
      </c>
      <c r="C80" s="332">
        <f>IF(C$19-'様式３（療養者名簿）（⑤の場合）'!$BD85+1&lt;=15,IF(C$19&gt;='様式３（療養者名簿）（⑤の場合）'!$BD85,IF(C$19&lt;='様式３（療養者名簿）（⑤の場合）'!$BE85,1,0),0),0)</f>
        <v>0</v>
      </c>
      <c r="D80" s="332">
        <f>IF(D$19-'様式３（療養者名簿）（⑤の場合）'!$BD85+1&lt;=15,IF(D$19&gt;='様式３（療養者名簿）（⑤の場合）'!$BD85,IF(D$19&lt;='様式３（療養者名簿）（⑤の場合）'!$BE85,1,0),0),0)</f>
        <v>0</v>
      </c>
      <c r="E80" s="332">
        <f>IF(E$19-'様式３（療養者名簿）（⑤の場合）'!$BD85+1&lt;=15,IF(E$19&gt;='様式３（療養者名簿）（⑤の場合）'!$BD85,IF(E$19&lt;='様式３（療養者名簿）（⑤の場合）'!$BE85,1,0),0),0)</f>
        <v>0</v>
      </c>
      <c r="F80" s="332">
        <f>IF(F$19-'様式３（療養者名簿）（⑤の場合）'!$BD85+1&lt;=15,IF(F$19&gt;='様式３（療養者名簿）（⑤の場合）'!$BD85,IF(F$19&lt;='様式３（療養者名簿）（⑤の場合）'!$BE85,1,0),0),0)</f>
        <v>0</v>
      </c>
      <c r="G80" s="332">
        <f>IF(G$19-'様式３（療養者名簿）（⑤の場合）'!$BD85+1&lt;=15,IF(G$19&gt;='様式３（療養者名簿）（⑤の場合）'!$BD85,IF(G$19&lt;='様式３（療養者名簿）（⑤の場合）'!$BE85,1,0),0),0)</f>
        <v>0</v>
      </c>
      <c r="H80" s="332">
        <f>IF(H$19-'様式３（療養者名簿）（⑤の場合）'!$BD85+1&lt;=15,IF(H$19&gt;='様式３（療養者名簿）（⑤の場合）'!$BD85,IF(H$19&lt;='様式３（療養者名簿）（⑤の場合）'!$BE85,1,0),0),0)</f>
        <v>0</v>
      </c>
      <c r="I80" s="332">
        <f>IF(I$19-'様式３（療養者名簿）（⑤の場合）'!$BD85+1&lt;=15,IF(I$19&gt;='様式３（療養者名簿）（⑤の場合）'!$BD85,IF(I$19&lt;='様式３（療養者名簿）（⑤の場合）'!$BE85,1,0),0),0)</f>
        <v>0</v>
      </c>
      <c r="J80" s="332">
        <f>IF(J$19-'様式３（療養者名簿）（⑤の場合）'!$BD85+1&lt;=15,IF(J$19&gt;='様式３（療養者名簿）（⑤の場合）'!$BD85,IF(J$19&lt;='様式３（療養者名簿）（⑤の場合）'!$BE85,1,0),0),0)</f>
        <v>0</v>
      </c>
      <c r="K80" s="332">
        <f>IF(K$19-'様式３（療養者名簿）（⑤の場合）'!$BD85+1&lt;=15,IF(K$19&gt;='様式３（療養者名簿）（⑤の場合）'!$BD85,IF(K$19&lt;='様式３（療養者名簿）（⑤の場合）'!$BE85,1,0),0),0)</f>
        <v>0</v>
      </c>
      <c r="L80" s="332">
        <f>IF(L$19-'様式３（療養者名簿）（⑤の場合）'!$BD85+1&lt;=15,IF(L$19&gt;='様式３（療養者名簿）（⑤の場合）'!$BD85,IF(L$19&lt;='様式３（療養者名簿）（⑤の場合）'!$BE85,1,0),0),0)</f>
        <v>0</v>
      </c>
      <c r="M80" s="332">
        <f>IF(M$19-'様式３（療養者名簿）（⑤の場合）'!$BD85+1&lt;=15,IF(M$19&gt;='様式３（療養者名簿）（⑤の場合）'!$BD85,IF(M$19&lt;='様式３（療養者名簿）（⑤の場合）'!$BE85,1,0),0),0)</f>
        <v>0</v>
      </c>
      <c r="N80" s="332">
        <f>IF(N$19-'様式３（療養者名簿）（⑤の場合）'!$BD85+1&lt;=15,IF(N$19&gt;='様式３（療養者名簿）（⑤の場合）'!$BD85,IF(N$19&lt;='様式３（療養者名簿）（⑤の場合）'!$BE85,1,0),0),0)</f>
        <v>0</v>
      </c>
      <c r="O80" s="332">
        <f>IF(O$19-'様式３（療養者名簿）（⑤の場合）'!$BD85+1&lt;=15,IF(O$19&gt;='様式３（療養者名簿）（⑤の場合）'!$BD85,IF(O$19&lt;='様式３（療養者名簿）（⑤の場合）'!$BE85,1,0),0),0)</f>
        <v>0</v>
      </c>
      <c r="P80" s="332">
        <f>IF(P$19-'様式３（療養者名簿）（⑤の場合）'!$BD85+1&lt;=15,IF(P$19&gt;='様式３（療養者名簿）（⑤の場合）'!$BD85,IF(P$19&lt;='様式３（療養者名簿）（⑤の場合）'!$BE85,1,0),0),0)</f>
        <v>0</v>
      </c>
      <c r="Q80" s="332">
        <f>IF(Q$19-'様式３（療養者名簿）（⑤の場合）'!$BD85+1&lt;=15,IF(Q$19&gt;='様式３（療養者名簿）（⑤の場合）'!$BD85,IF(Q$19&lt;='様式３（療養者名簿）（⑤の場合）'!$BE85,1,0),0),0)</f>
        <v>0</v>
      </c>
      <c r="R80" s="332">
        <f>IF(R$19-'様式３（療養者名簿）（⑤の場合）'!$BD85+1&lt;=15,IF(R$19&gt;='様式３（療養者名簿）（⑤の場合）'!$BD85,IF(R$19&lt;='様式３（療養者名簿）（⑤の場合）'!$BE85,1,0),0),0)</f>
        <v>0</v>
      </c>
      <c r="S80" s="332">
        <f>IF(S$19-'様式３（療養者名簿）（⑤の場合）'!$BD85+1&lt;=15,IF(S$19&gt;='様式３（療養者名簿）（⑤の場合）'!$BD85,IF(S$19&lt;='様式３（療養者名簿）（⑤の場合）'!$BE85,1,0),0),0)</f>
        <v>0</v>
      </c>
      <c r="T80" s="332">
        <f>IF(T$19-'様式３（療養者名簿）（⑤の場合）'!$BD85+1&lt;=15,IF(T$19&gt;='様式３（療養者名簿）（⑤の場合）'!$BD85,IF(T$19&lt;='様式３（療養者名簿）（⑤の場合）'!$BE85,1,0),0),0)</f>
        <v>0</v>
      </c>
      <c r="U80" s="332">
        <f>IF(U$19-'様式３（療養者名簿）（⑤の場合）'!$BD85+1&lt;=15,IF(U$19&gt;='様式３（療養者名簿）（⑤の場合）'!$BD85,IF(U$19&lt;='様式３（療養者名簿）（⑤の場合）'!$BE85,1,0),0),0)</f>
        <v>0</v>
      </c>
      <c r="V80" s="332">
        <f>IF(V$19-'様式３（療養者名簿）（⑤の場合）'!$BD85+1&lt;=15,IF(V$19&gt;='様式３（療養者名簿）（⑤の場合）'!$BD85,IF(V$19&lt;='様式３（療養者名簿）（⑤の場合）'!$BE85,1,0),0),0)</f>
        <v>0</v>
      </c>
      <c r="W80" s="332">
        <f>IF(W$19-'様式３（療養者名簿）（⑤の場合）'!$BD85+1&lt;=15,IF(W$19&gt;='様式３（療養者名簿）（⑤の場合）'!$BD85,IF(W$19&lt;='様式３（療養者名簿）（⑤の場合）'!$BE85,1,0),0),0)</f>
        <v>0</v>
      </c>
      <c r="X80" s="332">
        <f>IF(X$19-'様式３（療養者名簿）（⑤の場合）'!$BD85+1&lt;=15,IF(X$19&gt;='様式３（療養者名簿）（⑤の場合）'!$BD85,IF(X$19&lt;='様式３（療養者名簿）（⑤の場合）'!$BE85,1,0),0),0)</f>
        <v>0</v>
      </c>
      <c r="Y80" s="332">
        <f>IF(Y$19-'様式３（療養者名簿）（⑤の場合）'!$BD85+1&lt;=15,IF(Y$19&gt;='様式３（療養者名簿）（⑤の場合）'!$BD85,IF(Y$19&lt;='様式３（療養者名簿）（⑤の場合）'!$BE85,1,0),0),0)</f>
        <v>0</v>
      </c>
      <c r="Z80" s="332">
        <f>IF(Z$19-'様式３（療養者名簿）（⑤の場合）'!$BD85+1&lt;=15,IF(Z$19&gt;='様式３（療養者名簿）（⑤の場合）'!$BD85,IF(Z$19&lt;='様式３（療養者名簿）（⑤の場合）'!$BE85,1,0),0),0)</f>
        <v>0</v>
      </c>
      <c r="AA80" s="332">
        <f>IF(AA$19-'様式３（療養者名簿）（⑤の場合）'!$BD85+1&lt;=15,IF(AA$19&gt;='様式３（療養者名簿）（⑤の場合）'!$BD85,IF(AA$19&lt;='様式３（療養者名簿）（⑤の場合）'!$BE85,1,0),0),0)</f>
        <v>0</v>
      </c>
      <c r="AB80" s="332">
        <f>IF(AB$19-'様式３（療養者名簿）（⑤の場合）'!$BD85+1&lt;=15,IF(AB$19&gt;='様式３（療養者名簿）（⑤の場合）'!$BD85,IF(AB$19&lt;='様式３（療養者名簿）（⑤の場合）'!$BE85,1,0),0),0)</f>
        <v>0</v>
      </c>
      <c r="AC80" s="332">
        <f>IF(AC$19-'様式３（療養者名簿）（⑤の場合）'!$BD85+1&lt;=15,IF(AC$19&gt;='様式３（療養者名簿）（⑤の場合）'!$BD85,IF(AC$19&lt;='様式３（療養者名簿）（⑤の場合）'!$BE85,1,0),0),0)</f>
        <v>0</v>
      </c>
      <c r="AD80" s="332">
        <f>IF(AD$19-'様式３（療養者名簿）（⑤の場合）'!$BD85+1&lt;=15,IF(AD$19&gt;='様式３（療養者名簿）（⑤の場合）'!$BD85,IF(AD$19&lt;='様式３（療養者名簿）（⑤の場合）'!$BE85,1,0),0),0)</f>
        <v>0</v>
      </c>
      <c r="AE80" s="332">
        <f>IF(AE$19-'様式３（療養者名簿）（⑤の場合）'!$BD85+1&lt;=15,IF(AE$19&gt;='様式３（療養者名簿）（⑤の場合）'!$BD85,IF(AE$19&lt;='様式３（療養者名簿）（⑤の場合）'!$BE85,1,0),0),0)</f>
        <v>0</v>
      </c>
      <c r="AF80" s="332">
        <f>IF(AF$19-'様式３（療養者名簿）（⑤の場合）'!$BD85+1&lt;=15,IF(AF$19&gt;='様式３（療養者名簿）（⑤の場合）'!$BD85,IF(AF$19&lt;='様式３（療養者名簿）（⑤の場合）'!$BE85,1,0),0),0)</f>
        <v>0</v>
      </c>
      <c r="AG80" s="332">
        <f>IF(AG$19-'様式３（療養者名簿）（⑤の場合）'!$BD85+1&lt;=15,IF(AG$19&gt;='様式３（療養者名簿）（⑤の場合）'!$BD85,IF(AG$19&lt;='様式３（療養者名簿）（⑤の場合）'!$BE85,1,0),0),0)</f>
        <v>0</v>
      </c>
      <c r="AH80" s="332">
        <f>IF(AH$19-'様式３（療養者名簿）（⑤の場合）'!$BD85+1&lt;=15,IF(AH$19&gt;='様式３（療養者名簿）（⑤の場合）'!$BD85,IF(AH$19&lt;='様式３（療養者名簿）（⑤の場合）'!$BE85,1,0),0),0)</f>
        <v>0</v>
      </c>
      <c r="AI80" s="332">
        <f>IF(AI$19-'様式３（療養者名簿）（⑤の場合）'!$BD85+1&lt;=15,IF(AI$19&gt;='様式３（療養者名簿）（⑤の場合）'!$BD85,IF(AI$19&lt;='様式３（療養者名簿）（⑤の場合）'!$BE85,1,0),0),0)</f>
        <v>0</v>
      </c>
      <c r="AJ80" s="332">
        <f>IF(AJ$19-'様式３（療養者名簿）（⑤の場合）'!$BD85+1&lt;=15,IF(AJ$19&gt;='様式３（療養者名簿）（⑤の場合）'!$BD85,IF(AJ$19&lt;='様式３（療養者名簿）（⑤の場合）'!$BE85,1,0),0),0)</f>
        <v>0</v>
      </c>
      <c r="AK80" s="332">
        <f>IF(AK$19-'様式３（療養者名簿）（⑤の場合）'!$BD85+1&lt;=15,IF(AK$19&gt;='様式３（療養者名簿）（⑤の場合）'!$BD85,IF(AK$19&lt;='様式３（療養者名簿）（⑤の場合）'!$BE85,1,0),0),0)</f>
        <v>0</v>
      </c>
      <c r="AL80" s="332">
        <f>IF(AL$19-'様式３（療養者名簿）（⑤の場合）'!$BD85+1&lt;=15,IF(AL$19&gt;='様式３（療養者名簿）（⑤の場合）'!$BD85,IF(AL$19&lt;='様式３（療養者名簿）（⑤の場合）'!$BE85,1,0),0),0)</f>
        <v>0</v>
      </c>
      <c r="AM80" s="332">
        <f>IF(AM$19-'様式３（療養者名簿）（⑤の場合）'!$BD85+1&lt;=15,IF(AM$19&gt;='様式３（療養者名簿）（⑤の場合）'!$BD85,IF(AM$19&lt;='様式３（療養者名簿）（⑤の場合）'!$BE85,1,0),0),0)</f>
        <v>0</v>
      </c>
      <c r="AN80" s="332">
        <f>IF(AN$19-'様式３（療養者名簿）（⑤の場合）'!$BD85+1&lt;=15,IF(AN$19&gt;='様式３（療養者名簿）（⑤の場合）'!$BD85,IF(AN$19&lt;='様式３（療養者名簿）（⑤の場合）'!$BE85,1,0),0),0)</f>
        <v>0</v>
      </c>
      <c r="AO80" s="332">
        <f>IF(AO$19-'様式３（療養者名簿）（⑤の場合）'!$BD85+1&lt;=15,IF(AO$19&gt;='様式３（療養者名簿）（⑤の場合）'!$BD85,IF(AO$19&lt;='様式３（療養者名簿）（⑤の場合）'!$BE85,1,0),0),0)</f>
        <v>0</v>
      </c>
      <c r="AP80" s="332">
        <f>IF(AP$19-'様式３（療養者名簿）（⑤の場合）'!$BD85+1&lt;=15,IF(AP$19&gt;='様式３（療養者名簿）（⑤の場合）'!$BD85,IF(AP$19&lt;='様式３（療養者名簿）（⑤の場合）'!$BE85,1,0),0),0)</f>
        <v>0</v>
      </c>
      <c r="AQ80" s="332">
        <f>IF(AQ$19-'様式３（療養者名簿）（⑤の場合）'!$BD85+1&lt;=15,IF(AQ$19&gt;='様式３（療養者名簿）（⑤の場合）'!$BD85,IF(AQ$19&lt;='様式３（療養者名簿）（⑤の場合）'!$BE85,1,0),0),0)</f>
        <v>0</v>
      </c>
      <c r="AR80" s="332">
        <f>IF(AR$19-'様式３（療養者名簿）（⑤の場合）'!$BD85+1&lt;=15,IF(AR$19&gt;='様式３（療養者名簿）（⑤の場合）'!$BD85,IF(AR$19&lt;='様式３（療養者名簿）（⑤の場合）'!$BE85,1,0),0),0)</f>
        <v>0</v>
      </c>
      <c r="AS80" s="332">
        <f>IF(AS$19-'様式３（療養者名簿）（⑤の場合）'!$BD85+1&lt;=15,IF(AS$19&gt;='様式３（療養者名簿）（⑤の場合）'!$BD85,IF(AS$19&lt;='様式３（療養者名簿）（⑤の場合）'!$BE85,1,0),0),0)</f>
        <v>0</v>
      </c>
      <c r="AT80" s="332">
        <f>IF(AT$19-'様式３（療養者名簿）（⑤の場合）'!$BD85+1&lt;=15,IF(AT$19&gt;='様式３（療養者名簿）（⑤の場合）'!$BD85,IF(AT$19&lt;='様式３（療養者名簿）（⑤の場合）'!$BE85,1,0),0),0)</f>
        <v>0</v>
      </c>
      <c r="AU80" s="332">
        <f>IF(AU$19-'様式３（療養者名簿）（⑤の場合）'!$BD85+1&lt;=15,IF(AU$19&gt;='様式３（療養者名簿）（⑤の場合）'!$BD85,IF(AU$19&lt;='様式３（療養者名簿）（⑤の場合）'!$BE85,1,0),0),0)</f>
        <v>0</v>
      </c>
      <c r="AV80" s="332">
        <f>IF(AV$19-'様式３（療養者名簿）（⑤の場合）'!$BD85+1&lt;=15,IF(AV$19&gt;='様式３（療養者名簿）（⑤の場合）'!$BD85,IF(AV$19&lt;='様式３（療養者名簿）（⑤の場合）'!$BE85,1,0),0),0)</f>
        <v>0</v>
      </c>
      <c r="AW80" s="332">
        <f>IF(AW$19-'様式３（療養者名簿）（⑤の場合）'!$BD85+1&lt;=15,IF(AW$19&gt;='様式３（療養者名簿）（⑤の場合）'!$BD85,IF(AW$19&lt;='様式３（療養者名簿）（⑤の場合）'!$BE85,1,0),0),0)</f>
        <v>0</v>
      </c>
      <c r="AX80" s="332">
        <f>IF(AX$19-'様式３（療養者名簿）（⑤の場合）'!$BD85+1&lt;=15,IF(AX$19&gt;='様式３（療養者名簿）（⑤の場合）'!$BD85,IF(AX$19&lt;='様式３（療養者名簿）（⑤の場合）'!$BE85,1,0),0),0)</f>
        <v>0</v>
      </c>
      <c r="AY80" s="332">
        <f>IF(AY$19-'様式３（療養者名簿）（⑤の場合）'!$BD85+1&lt;=15,IF(AY$19&gt;='様式３（療養者名簿）（⑤の場合）'!$BD85,IF(AY$19&lt;='様式３（療養者名簿）（⑤の場合）'!$BE85,1,0),0),0)</f>
        <v>0</v>
      </c>
      <c r="AZ80" s="332">
        <f>IF(AZ$19-'様式３（療養者名簿）（⑤の場合）'!$BD85+1&lt;=15,IF(AZ$19&gt;='様式３（療養者名簿）（⑤の場合）'!$BD85,IF(AZ$19&lt;='様式３（療養者名簿）（⑤の場合）'!$BE85,1,0),0),0)</f>
        <v>0</v>
      </c>
      <c r="BA80" s="332">
        <f>IF(BA$19-'様式３（療養者名簿）（⑤の場合）'!$BD85+1&lt;=15,IF(BA$19&gt;='様式３（療養者名簿）（⑤の場合）'!$BD85,IF(BA$19&lt;='様式３（療養者名簿）（⑤の場合）'!$BE85,1,0),0),0)</f>
        <v>0</v>
      </c>
      <c r="BB80" s="332">
        <f>IF(BB$19-'様式３（療養者名簿）（⑤の場合）'!$BD85+1&lt;=15,IF(BB$19&gt;='様式３（療養者名簿）（⑤の場合）'!$BD85,IF(BB$19&lt;='様式３（療養者名簿）（⑤の場合）'!$BE85,1,0),0),0)</f>
        <v>0</v>
      </c>
      <c r="BC80" s="332">
        <f>IF(BC$19-'様式３（療養者名簿）（⑤の場合）'!$BD85+1&lt;=15,IF(BC$19&gt;='様式３（療養者名簿）（⑤の場合）'!$BD85,IF(BC$19&lt;='様式３（療養者名簿）（⑤の場合）'!$BE85,1,0),0),0)</f>
        <v>0</v>
      </c>
      <c r="BD80" s="332">
        <f>IF(BD$19-'様式３（療養者名簿）（⑤の場合）'!$BD85+1&lt;=15,IF(BD$19&gt;='様式３（療養者名簿）（⑤の場合）'!$BD85,IF(BD$19&lt;='様式３（療養者名簿）（⑤の場合）'!$BE85,1,0),0),0)</f>
        <v>0</v>
      </c>
      <c r="BE80" s="332">
        <f>IF(BE$19-'様式３（療養者名簿）（⑤の場合）'!$BD85+1&lt;=15,IF(BE$19&gt;='様式３（療養者名簿）（⑤の場合）'!$BD85,IF(BE$19&lt;='様式３（療養者名簿）（⑤の場合）'!$BE85,1,0),0),0)</f>
        <v>0</v>
      </c>
      <c r="BF80" s="332">
        <f>IF(BF$19-'様式３（療養者名簿）（⑤の場合）'!$BD85+1&lt;=15,IF(BF$19&gt;='様式３（療養者名簿）（⑤の場合）'!$BD85,IF(BF$19&lt;='様式３（療養者名簿）（⑤の場合）'!$BE85,1,0),0),0)</f>
        <v>0</v>
      </c>
      <c r="BG80" s="332">
        <f>IF(BG$19-'様式３（療養者名簿）（⑤の場合）'!$BD85+1&lt;=15,IF(BG$19&gt;='様式３（療養者名簿）（⑤の場合）'!$BD85,IF(BG$19&lt;='様式３（療養者名簿）（⑤の場合）'!$BE85,1,0),0),0)</f>
        <v>0</v>
      </c>
      <c r="BH80" s="332">
        <f>IF(BH$19-'様式３（療養者名簿）（⑤の場合）'!$BD85+1&lt;=15,IF(BH$19&gt;='様式３（療養者名簿）（⑤の場合）'!$BD85,IF(BH$19&lt;='様式３（療養者名簿）（⑤の場合）'!$BE85,1,0),0),0)</f>
        <v>0</v>
      </c>
      <c r="BI80" s="332">
        <f>IF(BI$19-'様式３（療養者名簿）（⑤の場合）'!$BD85+1&lt;=15,IF(BI$19&gt;='様式３（療養者名簿）（⑤の場合）'!$BD85,IF(BI$19&lt;='様式３（療養者名簿）（⑤の場合）'!$BE85,1,0),0),0)</f>
        <v>0</v>
      </c>
      <c r="BJ80" s="332">
        <f>IF(BJ$19-'様式３（療養者名簿）（⑤の場合）'!$BD85+1&lt;=15,IF(BJ$19&gt;='様式３（療養者名簿）（⑤の場合）'!$BD85,IF(BJ$19&lt;='様式３（療養者名簿）（⑤の場合）'!$BE85,1,0),0),0)</f>
        <v>0</v>
      </c>
      <c r="BK80" s="332">
        <f>IF(BK$19-'様式３（療養者名簿）（⑤の場合）'!$BD85+1&lt;=15,IF(BK$19&gt;='様式３（療養者名簿）（⑤の場合）'!$BD85,IF(BK$19&lt;='様式３（療養者名簿）（⑤の場合）'!$BE85,1,0),0),0)</f>
        <v>0</v>
      </c>
      <c r="BL80" s="332">
        <f>IF(BL$19-'様式３（療養者名簿）（⑤の場合）'!$BD85+1&lt;=15,IF(BL$19&gt;='様式３（療養者名簿）（⑤の場合）'!$BD85,IF(BL$19&lt;='様式３（療養者名簿）（⑤の場合）'!$BE85,1,0),0),0)</f>
        <v>0</v>
      </c>
      <c r="BM80" s="332">
        <f>IF(BM$19-'様式３（療養者名簿）（⑤の場合）'!$BD85+1&lt;=15,IF(BM$19&gt;='様式３（療養者名簿）（⑤の場合）'!$BD85,IF(BM$19&lt;='様式３（療養者名簿）（⑤の場合）'!$BE85,1,0),0),0)</f>
        <v>0</v>
      </c>
      <c r="BN80" s="332">
        <f>IF(BN$19-'様式３（療養者名簿）（⑤の場合）'!$BD85+1&lt;=15,IF(BN$19&gt;='様式３（療養者名簿）（⑤の場合）'!$BD85,IF(BN$19&lt;='様式３（療養者名簿）（⑤の場合）'!$BE85,1,0),0),0)</f>
        <v>0</v>
      </c>
      <c r="BO80" s="332">
        <f>IF(BO$19-'様式３（療養者名簿）（⑤の場合）'!$BD85+1&lt;=15,IF(BO$19&gt;='様式３（療養者名簿）（⑤の場合）'!$BD85,IF(BO$19&lt;='様式３（療養者名簿）（⑤の場合）'!$BE85,1,0),0),0)</f>
        <v>0</v>
      </c>
      <c r="BP80" s="332">
        <f>IF(BP$19-'様式３（療養者名簿）（⑤の場合）'!$BD85+1&lt;=15,IF(BP$19&gt;='様式３（療養者名簿）（⑤の場合）'!$BD85,IF(BP$19&lt;='様式３（療養者名簿）（⑤の場合）'!$BE85,1,0),0),0)</f>
        <v>0</v>
      </c>
      <c r="BQ80" s="332">
        <f>IF(BQ$19-'様式３（療養者名簿）（⑤の場合）'!$BD85+1&lt;=15,IF(BQ$19&gt;='様式３（療養者名簿）（⑤の場合）'!$BD85,IF(BQ$19&lt;='様式３（療養者名簿）（⑤の場合）'!$BE85,1,0),0),0)</f>
        <v>0</v>
      </c>
      <c r="BR80" s="332">
        <f>IF(BR$19-'様式３（療養者名簿）（⑤の場合）'!$BD85+1&lt;=15,IF(BR$19&gt;='様式３（療養者名簿）（⑤の場合）'!$BD85,IF(BR$19&lt;='様式３（療養者名簿）（⑤の場合）'!$BE85,1,0),0),0)</f>
        <v>0</v>
      </c>
      <c r="BS80" s="332">
        <f>IF(BS$19-'様式３（療養者名簿）（⑤の場合）'!$BD85+1&lt;=15,IF(BS$19&gt;='様式３（療養者名簿）（⑤の場合）'!$BD85,IF(BS$19&lt;='様式３（療養者名簿）（⑤の場合）'!$BE85,1,0),0),0)</f>
        <v>0</v>
      </c>
      <c r="BT80" s="332">
        <f>IF(BT$19-'様式３（療養者名簿）（⑤の場合）'!$BD85+1&lt;=15,IF(BT$19&gt;='様式３（療養者名簿）（⑤の場合）'!$BD85,IF(BT$19&lt;='様式３（療養者名簿）（⑤の場合）'!$BE85,1,0),0),0)</f>
        <v>0</v>
      </c>
      <c r="BU80" s="332">
        <f>IF(BU$19-'様式３（療養者名簿）（⑤の場合）'!$BD85+1&lt;=15,IF(BU$19&gt;='様式３（療養者名簿）（⑤の場合）'!$BD85,IF(BU$19&lt;='様式３（療養者名簿）（⑤の場合）'!$BE85,1,0),0),0)</f>
        <v>0</v>
      </c>
      <c r="BV80" s="332">
        <f>IF(BV$19-'様式３（療養者名簿）（⑤の場合）'!$BD85+1&lt;=15,IF(BV$19&gt;='様式３（療養者名簿）（⑤の場合）'!$BD85,IF(BV$19&lt;='様式３（療養者名簿）（⑤の場合）'!$BE85,1,0),0),0)</f>
        <v>0</v>
      </c>
      <c r="BW80" s="332">
        <f>IF(BW$19-'様式３（療養者名簿）（⑤の場合）'!$BD85+1&lt;=15,IF(BW$19&gt;='様式３（療養者名簿）（⑤の場合）'!$BD85,IF(BW$19&lt;='様式３（療養者名簿）（⑤の場合）'!$BE85,1,0),0),0)</f>
        <v>0</v>
      </c>
      <c r="BX80" s="332">
        <f>IF(BX$19-'様式３（療養者名簿）（⑤の場合）'!$BD85+1&lt;=15,IF(BX$19&gt;='様式３（療養者名簿）（⑤の場合）'!$BD85,IF(BX$19&lt;='様式３（療養者名簿）（⑤の場合）'!$BE85,1,0),0),0)</f>
        <v>0</v>
      </c>
      <c r="BY80" s="332">
        <f>IF(BY$19-'様式３（療養者名簿）（⑤の場合）'!$BD85+1&lt;=15,IF(BY$19&gt;='様式３（療養者名簿）（⑤の場合）'!$BD85,IF(BY$19&lt;='様式３（療養者名簿）（⑤の場合）'!$BE85,1,0),0),0)</f>
        <v>0</v>
      </c>
      <c r="BZ80" s="332">
        <f>IF(BZ$19-'様式３（療養者名簿）（⑤の場合）'!$BD85+1&lt;=15,IF(BZ$19&gt;='様式３（療養者名簿）（⑤の場合）'!$BD85,IF(BZ$19&lt;='様式３（療養者名簿）（⑤の場合）'!$BE85,1,0),0),0)</f>
        <v>0</v>
      </c>
      <c r="CA80" s="332">
        <f>IF(CA$19-'様式３（療養者名簿）（⑤の場合）'!$BD85+1&lt;=15,IF(CA$19&gt;='様式３（療養者名簿）（⑤の場合）'!$BD85,IF(CA$19&lt;='様式３（療養者名簿）（⑤の場合）'!$BE85,1,0),0),0)</f>
        <v>0</v>
      </c>
      <c r="CB80" s="332">
        <f>IF(CB$19-'様式３（療養者名簿）（⑤の場合）'!$BD85+1&lt;=15,IF(CB$19&gt;='様式３（療養者名簿）（⑤の場合）'!$BD85,IF(CB$19&lt;='様式３（療養者名簿）（⑤の場合）'!$BE85,1,0),0),0)</f>
        <v>0</v>
      </c>
      <c r="CC80" s="332">
        <f>IF(CC$19-'様式３（療養者名簿）（⑤の場合）'!$BD85+1&lt;=15,IF(CC$19&gt;='様式３（療養者名簿）（⑤の場合）'!$BD85,IF(CC$19&lt;='様式３（療養者名簿）（⑤の場合）'!$BE85,1,0),0),0)</f>
        <v>0</v>
      </c>
      <c r="CD80" s="332">
        <f>IF(CD$19-'様式３（療養者名簿）（⑤の場合）'!$BD85+1&lt;=15,IF(CD$19&gt;='様式３（療養者名簿）（⑤の場合）'!$BD85,IF(CD$19&lt;='様式３（療養者名簿）（⑤の場合）'!$BE85,1,0),0),0)</f>
        <v>0</v>
      </c>
      <c r="CE80" s="332">
        <f>IF(CE$19-'様式３（療養者名簿）（⑤の場合）'!$BD85+1&lt;=15,IF(CE$19&gt;='様式３（療養者名簿）（⑤の場合）'!$BD85,IF(CE$19&lt;='様式３（療養者名簿）（⑤の場合）'!$BE85,1,0),0),0)</f>
        <v>0</v>
      </c>
      <c r="CF80" s="332">
        <f>IF(CF$19-'様式３（療養者名簿）（⑤の場合）'!$BD85+1&lt;=15,IF(CF$19&gt;='様式３（療養者名簿）（⑤の場合）'!$BD85,IF(CF$19&lt;='様式３（療養者名簿）（⑤の場合）'!$BE85,1,0),0),0)</f>
        <v>0</v>
      </c>
      <c r="CG80" s="332">
        <f>IF(CG$19-'様式３（療養者名簿）（⑤の場合）'!$BD85+1&lt;=15,IF(CG$19&gt;='様式３（療養者名簿）（⑤の場合）'!$BD85,IF(CG$19&lt;='様式３（療養者名簿）（⑤の場合）'!$BE85,1,0),0),0)</f>
        <v>0</v>
      </c>
      <c r="CH80" s="332">
        <f>IF(CH$19-'様式３（療養者名簿）（⑤の場合）'!$BD85+1&lt;=15,IF(CH$19&gt;='様式３（療養者名簿）（⑤の場合）'!$BD85,IF(CH$19&lt;='様式３（療養者名簿）（⑤の場合）'!$BE85,1,0),0),0)</f>
        <v>0</v>
      </c>
      <c r="CI80" s="332">
        <f>IF(CI$19-'様式３（療養者名簿）（⑤の場合）'!$BD85+1&lt;=15,IF(CI$19&gt;='様式３（療養者名簿）（⑤の場合）'!$BD85,IF(CI$19&lt;='様式３（療養者名簿）（⑤の場合）'!$BE85,1,0),0),0)</f>
        <v>0</v>
      </c>
      <c r="CJ80" s="332">
        <f>IF(CJ$19-'様式３（療養者名簿）（⑤の場合）'!$BD85+1&lt;=15,IF(CJ$19&gt;='様式３（療養者名簿）（⑤の場合）'!$BD85,IF(CJ$19&lt;='様式３（療養者名簿）（⑤の場合）'!$BE85,1,0),0),0)</f>
        <v>0</v>
      </c>
      <c r="CK80" s="332">
        <f>IF(CK$19-'様式３（療養者名簿）（⑤の場合）'!$BD85+1&lt;=15,IF(CK$19&gt;='様式３（療養者名簿）（⑤の場合）'!$BD85,IF(CK$19&lt;='様式３（療養者名簿）（⑤の場合）'!$BE85,1,0),0),0)</f>
        <v>0</v>
      </c>
      <c r="CL80" s="332">
        <f>IF(CL$19-'様式３（療養者名簿）（⑤の場合）'!$BD85+1&lt;=15,IF(CL$19&gt;='様式３（療養者名簿）（⑤の場合）'!$BD85,IF(CL$19&lt;='様式３（療養者名簿）（⑤の場合）'!$BE85,1,0),0),0)</f>
        <v>0</v>
      </c>
      <c r="CM80" s="332">
        <f>IF(CM$19-'様式３（療養者名簿）（⑤の場合）'!$BD85+1&lt;=15,IF(CM$19&gt;='様式３（療養者名簿）（⑤の場合）'!$BD85,IF(CM$19&lt;='様式３（療養者名簿）（⑤の場合）'!$BE85,1,0),0),0)</f>
        <v>0</v>
      </c>
      <c r="CN80" s="332">
        <f>IF(CN$19-'様式３（療養者名簿）（⑤の場合）'!$BD85+1&lt;=15,IF(CN$19&gt;='様式３（療養者名簿）（⑤の場合）'!$BD85,IF(CN$19&lt;='様式３（療養者名簿）（⑤の場合）'!$BE85,1,0),0),0)</f>
        <v>0</v>
      </c>
      <c r="CO80" s="332">
        <f>IF(CO$19-'様式３（療養者名簿）（⑤の場合）'!$BD85+1&lt;=15,IF(CO$19&gt;='様式３（療養者名簿）（⑤の場合）'!$BD85,IF(CO$19&lt;='様式３（療養者名簿）（⑤の場合）'!$BE85,1,0),0),0)</f>
        <v>0</v>
      </c>
      <c r="CP80" s="332">
        <f>IF(CP$19-'様式３（療養者名簿）（⑤の場合）'!$BD85+1&lt;=15,IF(CP$19&gt;='様式３（療養者名簿）（⑤の場合）'!$BD85,IF(CP$19&lt;='様式３（療養者名簿）（⑤の場合）'!$BE85,1,0),0),0)</f>
        <v>0</v>
      </c>
      <c r="CQ80" s="332">
        <f>IF(CQ$19-'様式３（療養者名簿）（⑤の場合）'!$BD85+1&lt;=15,IF(CQ$19&gt;='様式３（療養者名簿）（⑤の場合）'!$BD85,IF(CQ$19&lt;='様式３（療養者名簿）（⑤の場合）'!$BE85,1,0),0),0)</f>
        <v>0</v>
      </c>
      <c r="CR80" s="332">
        <f>IF(CR$19-'様式３（療養者名簿）（⑤の場合）'!$BD85+1&lt;=15,IF(CR$19&gt;='様式３（療養者名簿）（⑤の場合）'!$BD85,IF(CR$19&lt;='様式３（療養者名簿）（⑤の場合）'!$BE85,1,0),0),0)</f>
        <v>0</v>
      </c>
      <c r="CS80" s="332">
        <f>IF(CS$19-'様式３（療養者名簿）（⑤の場合）'!$BD85+1&lt;=15,IF(CS$19&gt;='様式３（療養者名簿）（⑤の場合）'!$BD85,IF(CS$19&lt;='様式３（療養者名簿）（⑤の場合）'!$BE85,1,0),0),0)</f>
        <v>0</v>
      </c>
      <c r="CT80" s="332">
        <f>IF(CT$19-'様式３（療養者名簿）（⑤の場合）'!$BD85+1&lt;=15,IF(CT$19&gt;='様式３（療養者名簿）（⑤の場合）'!$BD85,IF(CT$19&lt;='様式３（療養者名簿）（⑤の場合）'!$BE85,1,0),0),0)</f>
        <v>0</v>
      </c>
      <c r="CU80" s="332">
        <f>IF(CU$19-'様式３（療養者名簿）（⑤の場合）'!$BD85+1&lt;=15,IF(CU$19&gt;='様式３（療養者名簿）（⑤の場合）'!$BD85,IF(CU$19&lt;='様式３（療養者名簿）（⑤の場合）'!$BE85,1,0),0),0)</f>
        <v>0</v>
      </c>
      <c r="CV80" s="332">
        <f>IF(CV$19-'様式３（療養者名簿）（⑤の場合）'!$BD85+1&lt;=15,IF(CV$19&gt;='様式３（療養者名簿）（⑤の場合）'!$BD85,IF(CV$19&lt;='様式３（療養者名簿）（⑤の場合）'!$BE85,1,0),0),0)</f>
        <v>0</v>
      </c>
      <c r="CW80" s="332">
        <f>IF(CW$19-'様式３（療養者名簿）（⑤の場合）'!$BD85+1&lt;=15,IF(CW$19&gt;='様式３（療養者名簿）（⑤の場合）'!$BD85,IF(CW$19&lt;='様式３（療養者名簿）（⑤の場合）'!$BE85,1,0),0),0)</f>
        <v>0</v>
      </c>
      <c r="CX80" s="332">
        <f>IF(CX$19-'様式３（療養者名簿）（⑤の場合）'!$BD85+1&lt;=15,IF(CX$19&gt;='様式３（療養者名簿）（⑤の場合）'!$BD85,IF(CX$19&lt;='様式３（療養者名簿）（⑤の場合）'!$BE85,1,0),0),0)</f>
        <v>0</v>
      </c>
      <c r="CY80" s="332">
        <f>IF(CY$19-'様式３（療養者名簿）（⑤の場合）'!$BD85+1&lt;=15,IF(CY$19&gt;='様式３（療養者名簿）（⑤の場合）'!$BD85,IF(CY$19&lt;='様式３（療養者名簿）（⑤の場合）'!$BE85,1,0),0),0)</f>
        <v>0</v>
      </c>
      <c r="CZ80" s="332">
        <f>IF(CZ$19-'様式３（療養者名簿）（⑤の場合）'!$BD85+1&lt;=15,IF(CZ$19&gt;='様式３（療養者名簿）（⑤の場合）'!$BD85,IF(CZ$19&lt;='様式３（療養者名簿）（⑤の場合）'!$BE85,1,0),0),0)</f>
        <v>0</v>
      </c>
      <c r="DA80" s="332">
        <f>IF(DA$19-'様式３（療養者名簿）（⑤の場合）'!$BD85+1&lt;=15,IF(DA$19&gt;='様式３（療養者名簿）（⑤の場合）'!$BD85,IF(DA$19&lt;='様式３（療養者名簿）（⑤の場合）'!$BE85,1,0),0),0)</f>
        <v>0</v>
      </c>
      <c r="DB80" s="332">
        <f>IF(DB$19-'様式３（療養者名簿）（⑤の場合）'!$BD85+1&lt;=15,IF(DB$19&gt;='様式３（療養者名簿）（⑤の場合）'!$BD85,IF(DB$19&lt;='様式３（療養者名簿）（⑤の場合）'!$BE85,1,0),0),0)</f>
        <v>0</v>
      </c>
      <c r="DC80" s="332">
        <f>IF(DC$19-'様式３（療養者名簿）（⑤の場合）'!$BD85+1&lt;=15,IF(DC$19&gt;='様式３（療養者名簿）（⑤の場合）'!$BD85,IF(DC$19&lt;='様式３（療養者名簿）（⑤の場合）'!$BE85,1,0),0),0)</f>
        <v>0</v>
      </c>
      <c r="DD80" s="332">
        <f>IF(DD$19-'様式３（療養者名簿）（⑤の場合）'!$BD85+1&lt;=15,IF(DD$19&gt;='様式３（療養者名簿）（⑤の場合）'!$BD85,IF(DD$19&lt;='様式３（療養者名簿）（⑤の場合）'!$BE85,1,0),0),0)</f>
        <v>0</v>
      </c>
      <c r="DE80" s="332">
        <f>IF(DE$19-'様式３（療養者名簿）（⑤の場合）'!$BD85+1&lt;=15,IF(DE$19&gt;='様式３（療養者名簿）（⑤の場合）'!$BD85,IF(DE$19&lt;='様式３（療養者名簿）（⑤の場合）'!$BE85,1,0),0),0)</f>
        <v>0</v>
      </c>
      <c r="DF80" s="332">
        <f>IF(DF$19-'様式３（療養者名簿）（⑤の場合）'!$BD85+1&lt;=15,IF(DF$19&gt;='様式３（療養者名簿）（⑤の場合）'!$BD85,IF(DF$19&lt;='様式３（療養者名簿）（⑤の場合）'!$BE85,1,0),0),0)</f>
        <v>0</v>
      </c>
      <c r="DG80" s="332">
        <f>IF(DG$19-'様式３（療養者名簿）（⑤の場合）'!$BD85+1&lt;=15,IF(DG$19&gt;='様式３（療養者名簿）（⑤の場合）'!$BD85,IF(DG$19&lt;='様式３（療養者名簿）（⑤の場合）'!$BE85,1,0),0),0)</f>
        <v>0</v>
      </c>
      <c r="DH80" s="332">
        <f>IF(DH$19-'様式３（療養者名簿）（⑤の場合）'!$BD85+1&lt;=15,IF(DH$19&gt;='様式３（療養者名簿）（⑤の場合）'!$BD85,IF(DH$19&lt;='様式３（療養者名簿）（⑤の場合）'!$BE85,1,0),0),0)</f>
        <v>0</v>
      </c>
      <c r="DI80" s="332">
        <f>IF(DI$19-'様式３（療養者名簿）（⑤の場合）'!$BD85+1&lt;=15,IF(DI$19&gt;='様式３（療養者名簿）（⑤の場合）'!$BD85,IF(DI$19&lt;='様式３（療養者名簿）（⑤の場合）'!$BE85,1,0),0),0)</f>
        <v>0</v>
      </c>
      <c r="DJ80" s="332">
        <f>IF(DJ$19-'様式３（療養者名簿）（⑤の場合）'!$BD85+1&lt;=15,IF(DJ$19&gt;='様式３（療養者名簿）（⑤の場合）'!$BD85,IF(DJ$19&lt;='様式３（療養者名簿）（⑤の場合）'!$BE85,1,0),0),0)</f>
        <v>0</v>
      </c>
      <c r="DK80" s="332">
        <f>IF(DK$19-'様式３（療養者名簿）（⑤の場合）'!$BD85+1&lt;=15,IF(DK$19&gt;='様式３（療養者名簿）（⑤の場合）'!$BD85,IF(DK$19&lt;='様式３（療養者名簿）（⑤の場合）'!$BE85,1,0),0),0)</f>
        <v>0</v>
      </c>
      <c r="DL80" s="332">
        <f>IF(DL$19-'様式３（療養者名簿）（⑤の場合）'!$BD85+1&lt;=15,IF(DL$19&gt;='様式３（療養者名簿）（⑤の場合）'!$BD85,IF(DL$19&lt;='様式３（療養者名簿）（⑤の場合）'!$BE85,1,0),0),0)</f>
        <v>0</v>
      </c>
      <c r="DM80" s="332">
        <f>IF(DM$19-'様式３（療養者名簿）（⑤の場合）'!$BD85+1&lt;=15,IF(DM$19&gt;='様式３（療養者名簿）（⑤の場合）'!$BD85,IF(DM$19&lt;='様式３（療養者名簿）（⑤の場合）'!$BE85,1,0),0),0)</f>
        <v>0</v>
      </c>
      <c r="DN80" s="332">
        <f>IF(DN$19-'様式３（療養者名簿）（⑤の場合）'!$BD85+1&lt;=15,IF(DN$19&gt;='様式３（療養者名簿）（⑤の場合）'!$BD85,IF(DN$19&lt;='様式３（療養者名簿）（⑤の場合）'!$BE85,1,0),0),0)</f>
        <v>0</v>
      </c>
      <c r="DO80" s="332">
        <f>IF(DO$19-'様式３（療養者名簿）（⑤の場合）'!$BD85+1&lt;=15,IF(DO$19&gt;='様式３（療養者名簿）（⑤の場合）'!$BD85,IF(DO$19&lt;='様式３（療養者名簿）（⑤の場合）'!$BE85,1,0),0),0)</f>
        <v>0</v>
      </c>
      <c r="DP80" s="332">
        <f>IF(DP$19-'様式３（療養者名簿）（⑤の場合）'!$BD85+1&lt;=15,IF(DP$19&gt;='様式３（療養者名簿）（⑤の場合）'!$BD85,IF(DP$19&lt;='様式３（療養者名簿）（⑤の場合）'!$BE85,1,0),0),0)</f>
        <v>0</v>
      </c>
      <c r="DQ80" s="332">
        <f>IF(DQ$19-'様式３（療養者名簿）（⑤の場合）'!$BD85+1&lt;=15,IF(DQ$19&gt;='様式３（療養者名簿）（⑤の場合）'!$BD85,IF(DQ$19&lt;='様式３（療養者名簿）（⑤の場合）'!$BE85,1,0),0),0)</f>
        <v>0</v>
      </c>
      <c r="DR80" s="332">
        <f>IF(DR$19-'様式３（療養者名簿）（⑤の場合）'!$BD85+1&lt;=15,IF(DR$19&gt;='様式３（療養者名簿）（⑤の場合）'!$BD85,IF(DR$19&lt;='様式３（療養者名簿）（⑤の場合）'!$BE85,1,0),0),0)</f>
        <v>0</v>
      </c>
      <c r="DS80" s="332">
        <f>IF(DS$19-'様式３（療養者名簿）（⑤の場合）'!$BD85+1&lt;=15,IF(DS$19&gt;='様式３（療養者名簿）（⑤の場合）'!$BD85,IF(DS$19&lt;='様式３（療養者名簿）（⑤の場合）'!$BE85,1,0),0),0)</f>
        <v>0</v>
      </c>
      <c r="DT80" s="332">
        <f>IF(DT$19-'様式３（療養者名簿）（⑤の場合）'!$BD85+1&lt;=15,IF(DT$19&gt;='様式３（療養者名簿）（⑤の場合）'!$BD85,IF(DT$19&lt;='様式３（療養者名簿）（⑤の場合）'!$BE85,1,0),0),0)</f>
        <v>0</v>
      </c>
      <c r="DU80" s="332">
        <f>IF(DU$19-'様式３（療養者名簿）（⑤の場合）'!$BD85+1&lt;=15,IF(DU$19&gt;='様式３（療養者名簿）（⑤の場合）'!$BD85,IF(DU$19&lt;='様式３（療養者名簿）（⑤の場合）'!$BE85,1,0),0),0)</f>
        <v>0</v>
      </c>
      <c r="DV80" s="332">
        <f>IF(DV$19-'様式３（療養者名簿）（⑤の場合）'!$BD85+1&lt;=15,IF(DV$19&gt;='様式３（療養者名簿）（⑤の場合）'!$BD85,IF(DV$19&lt;='様式３（療養者名簿）（⑤の場合）'!$BE85,1,0),0),0)</f>
        <v>0</v>
      </c>
      <c r="DW80" s="332">
        <f>IF(DW$19-'様式３（療養者名簿）（⑤の場合）'!$BD85+1&lt;=15,IF(DW$19&gt;='様式３（療養者名簿）（⑤の場合）'!$BD85,IF(DW$19&lt;='様式３（療養者名簿）（⑤の場合）'!$BE85,1,0),0),0)</f>
        <v>0</v>
      </c>
      <c r="DX80" s="332">
        <f>IF(DX$19-'様式３（療養者名簿）（⑤の場合）'!$BD85+1&lt;=15,IF(DX$19&gt;='様式３（療養者名簿）（⑤の場合）'!$BD85,IF(DX$19&lt;='様式３（療養者名簿）（⑤の場合）'!$BE85,1,0),0),0)</f>
        <v>0</v>
      </c>
      <c r="DY80" s="332">
        <f>IF(DY$19-'様式３（療養者名簿）（⑤の場合）'!$BD85+1&lt;=15,IF(DY$19&gt;='様式３（療養者名簿）（⑤の場合）'!$BD85,IF(DY$19&lt;='様式３（療養者名簿）（⑤の場合）'!$BE85,1,0),0),0)</f>
        <v>0</v>
      </c>
      <c r="DZ80" s="332">
        <f>IF(DZ$19-'様式３（療養者名簿）（⑤の場合）'!$BD85+1&lt;=15,IF(DZ$19&gt;='様式３（療養者名簿）（⑤の場合）'!$BD85,IF(DZ$19&lt;='様式３（療養者名簿）（⑤の場合）'!$BE85,1,0),0),0)</f>
        <v>0</v>
      </c>
      <c r="EA80" s="332">
        <f>IF(EA$19-'様式３（療養者名簿）（⑤の場合）'!$BD85+1&lt;=15,IF(EA$19&gt;='様式３（療養者名簿）（⑤の場合）'!$BD85,IF(EA$19&lt;='様式３（療養者名簿）（⑤の場合）'!$BE85,1,0),0),0)</f>
        <v>0</v>
      </c>
      <c r="EB80" s="332">
        <f>IF(EB$19-'様式３（療養者名簿）（⑤の場合）'!$BD85+1&lt;=15,IF(EB$19&gt;='様式３（療養者名簿）（⑤の場合）'!$BD85,IF(EB$19&lt;='様式３（療養者名簿）（⑤の場合）'!$BE85,1,0),0),0)</f>
        <v>0</v>
      </c>
      <c r="EC80" s="332">
        <f>IF(EC$19-'様式３（療養者名簿）（⑤の場合）'!$BD85+1&lt;=15,IF(EC$19&gt;='様式３（療養者名簿）（⑤の場合）'!$BD85,IF(EC$19&lt;='様式３（療養者名簿）（⑤の場合）'!$BE85,1,0),0),0)</f>
        <v>0</v>
      </c>
      <c r="ED80" s="332">
        <f>IF(ED$19-'様式３（療養者名簿）（⑤の場合）'!$BD85+1&lt;=15,IF(ED$19&gt;='様式３（療養者名簿）（⑤の場合）'!$BD85,IF(ED$19&lt;='様式３（療養者名簿）（⑤の場合）'!$BE85,1,0),0),0)</f>
        <v>0</v>
      </c>
      <c r="EE80" s="332">
        <f>IF(EE$19-'様式３（療養者名簿）（⑤の場合）'!$BD85+1&lt;=15,IF(EE$19&gt;='様式３（療養者名簿）（⑤の場合）'!$BD85,IF(EE$19&lt;='様式３（療養者名簿）（⑤の場合）'!$BE85,1,0),0),0)</f>
        <v>0</v>
      </c>
      <c r="EF80" s="332">
        <f>IF(EF$19-'様式３（療養者名簿）（⑤の場合）'!$BD85+1&lt;=15,IF(EF$19&gt;='様式３（療養者名簿）（⑤の場合）'!$BD85,IF(EF$19&lt;='様式３（療養者名簿）（⑤の場合）'!$BE85,1,0),0),0)</f>
        <v>0</v>
      </c>
      <c r="EG80" s="332">
        <f>IF(EG$19-'様式３（療養者名簿）（⑤の場合）'!$BD85+1&lt;=15,IF(EG$19&gt;='様式３（療養者名簿）（⑤の場合）'!$BD85,IF(EG$19&lt;='様式３（療養者名簿）（⑤の場合）'!$BE85,1,0),0),0)</f>
        <v>0</v>
      </c>
      <c r="EH80" s="332">
        <f>IF(EH$19-'様式３（療養者名簿）（⑤の場合）'!$BD85+1&lt;=15,IF(EH$19&gt;='様式３（療養者名簿）（⑤の場合）'!$BD85,IF(EH$19&lt;='様式３（療養者名簿）（⑤の場合）'!$BE85,1,0),0),0)</f>
        <v>0</v>
      </c>
      <c r="EI80" s="332">
        <f>IF(EI$19-'様式３（療養者名簿）（⑤の場合）'!$BD85+1&lt;=15,IF(EI$19&gt;='様式３（療養者名簿）（⑤の場合）'!$BD85,IF(EI$19&lt;='様式３（療養者名簿）（⑤の場合）'!$BE85,1,0),0),0)</f>
        <v>0</v>
      </c>
      <c r="EJ80" s="332">
        <f>IF(EJ$19-'様式３（療養者名簿）（⑤の場合）'!$BD85+1&lt;=15,IF(EJ$19&gt;='様式３（療養者名簿）（⑤の場合）'!$BD85,IF(EJ$19&lt;='様式３（療養者名簿）（⑤の場合）'!$BE85,1,0),0),0)</f>
        <v>0</v>
      </c>
      <c r="EK80" s="332">
        <f>IF(EK$19-'様式３（療養者名簿）（⑤の場合）'!$BD85+1&lt;=15,IF(EK$19&gt;='様式３（療養者名簿）（⑤の場合）'!$BD85,IF(EK$19&lt;='様式３（療養者名簿）（⑤の場合）'!$BE85,1,0),0),0)</f>
        <v>0</v>
      </c>
      <c r="EL80" s="332">
        <f>IF(EL$19-'様式３（療養者名簿）（⑤の場合）'!$BD85+1&lt;=15,IF(EL$19&gt;='様式３（療養者名簿）（⑤の場合）'!$BD85,IF(EL$19&lt;='様式３（療養者名簿）（⑤の場合）'!$BE85,1,0),0),0)</f>
        <v>0</v>
      </c>
      <c r="EM80" s="332">
        <f>IF(EM$19-'様式３（療養者名簿）（⑤の場合）'!$BD85+1&lt;=15,IF(EM$19&gt;='様式３（療養者名簿）（⑤の場合）'!$BD85,IF(EM$19&lt;='様式３（療養者名簿）（⑤の場合）'!$BE85,1,0),0),0)</f>
        <v>0</v>
      </c>
      <c r="EN80" s="332">
        <f>IF(EN$19-'様式３（療養者名簿）（⑤の場合）'!$BD85+1&lt;=15,IF(EN$19&gt;='様式３（療養者名簿）（⑤の場合）'!$BD85,IF(EN$19&lt;='様式３（療養者名簿）（⑤の場合）'!$BE85,1,0),0),0)</f>
        <v>0</v>
      </c>
      <c r="EO80" s="332">
        <f>IF(EO$19-'様式３（療養者名簿）（⑤の場合）'!$BD85+1&lt;=15,IF(EO$19&gt;='様式３（療養者名簿）（⑤の場合）'!$BD85,IF(EO$19&lt;='様式３（療養者名簿）（⑤の場合）'!$BE85,1,0),0),0)</f>
        <v>0</v>
      </c>
      <c r="EP80" s="332">
        <f>IF(EP$19-'様式３（療養者名簿）（⑤の場合）'!$BD85+1&lt;=15,IF(EP$19&gt;='様式３（療養者名簿）（⑤の場合）'!$BD85,IF(EP$19&lt;='様式３（療養者名簿）（⑤の場合）'!$BE85,1,0),0),0)</f>
        <v>0</v>
      </c>
      <c r="EQ80" s="332">
        <f>IF(EQ$19-'様式３（療養者名簿）（⑤の場合）'!$BD85+1&lt;=15,IF(EQ$19&gt;='様式３（療養者名簿）（⑤の場合）'!$BD85,IF(EQ$19&lt;='様式３（療養者名簿）（⑤の場合）'!$BE85,1,0),0),0)</f>
        <v>0</v>
      </c>
      <c r="ER80" s="332">
        <f>IF(ER$19-'様式３（療養者名簿）（⑤の場合）'!$BD85+1&lt;=15,IF(ER$19&gt;='様式３（療養者名簿）（⑤の場合）'!$BD85,IF(ER$19&lt;='様式３（療養者名簿）（⑤の場合）'!$BE85,1,0),0),0)</f>
        <v>0</v>
      </c>
      <c r="ES80" s="332">
        <f>IF(ES$19-'様式３（療養者名簿）（⑤の場合）'!$BD85+1&lt;=15,IF(ES$19&gt;='様式３（療養者名簿）（⑤の場合）'!$BD85,IF(ES$19&lt;='様式３（療養者名簿）（⑤の場合）'!$BE85,1,0),0),0)</f>
        <v>0</v>
      </c>
      <c r="ET80" s="332">
        <f>IF(ET$19-'様式３（療養者名簿）（⑤の場合）'!$BD85+1&lt;=15,IF(ET$19&gt;='様式３（療養者名簿）（⑤の場合）'!$BD85,IF(ET$19&lt;='様式３（療養者名簿）（⑤の場合）'!$BE85,1,0),0),0)</f>
        <v>0</v>
      </c>
      <c r="EU80" s="332">
        <f>IF(EU$19-'様式３（療養者名簿）（⑤の場合）'!$BD85+1&lt;=15,IF(EU$19&gt;='様式３（療養者名簿）（⑤の場合）'!$BD85,IF(EU$19&lt;='様式３（療養者名簿）（⑤の場合）'!$BE85,1,0),0),0)</f>
        <v>0</v>
      </c>
      <c r="EV80" s="332">
        <f>IF(EV$19-'様式３（療養者名簿）（⑤の場合）'!$BD85+1&lt;=15,IF(EV$19&gt;='様式３（療養者名簿）（⑤の場合）'!$BD85,IF(EV$19&lt;='様式３（療養者名簿）（⑤の場合）'!$BE85,1,0),0),0)</f>
        <v>0</v>
      </c>
      <c r="EW80" s="332">
        <f>IF(EW$19-'様式３（療養者名簿）（⑤の場合）'!$BD85+1&lt;=15,IF(EW$19&gt;='様式３（療養者名簿）（⑤の場合）'!$BD85,IF(EW$19&lt;='様式３（療養者名簿）（⑤の場合）'!$BE85,1,0),0),0)</f>
        <v>0</v>
      </c>
      <c r="EX80" s="332">
        <f>IF(EX$19-'様式３（療養者名簿）（⑤の場合）'!$BD85+1&lt;=15,IF(EX$19&gt;='様式３（療養者名簿）（⑤の場合）'!$BD85,IF(EX$19&lt;='様式３（療養者名簿）（⑤の場合）'!$BE85,1,0),0),0)</f>
        <v>0</v>
      </c>
      <c r="EY80" s="332">
        <f>IF(EY$19-'様式３（療養者名簿）（⑤の場合）'!$BD85+1&lt;=15,IF(EY$19&gt;='様式３（療養者名簿）（⑤の場合）'!$BD85,IF(EY$19&lt;='様式３（療養者名簿）（⑤の場合）'!$BE85,1,0),0),0)</f>
        <v>0</v>
      </c>
      <c r="EZ80" s="332">
        <f>IF(EZ$19-'様式３（療養者名簿）（⑤の場合）'!$BD85+1&lt;=15,IF(EZ$19&gt;='様式３（療養者名簿）（⑤の場合）'!$BD85,IF(EZ$19&lt;='様式３（療養者名簿）（⑤の場合）'!$BE85,1,0),0),0)</f>
        <v>0</v>
      </c>
      <c r="FA80" s="332">
        <f>IF(FA$19-'様式３（療養者名簿）（⑤の場合）'!$BD85+1&lt;=15,IF(FA$19&gt;='様式３（療養者名簿）（⑤の場合）'!$BD85,IF(FA$19&lt;='様式３（療養者名簿）（⑤の場合）'!$BE85,1,0),0),0)</f>
        <v>0</v>
      </c>
      <c r="FB80" s="332">
        <f>IF(FB$19-'様式３（療養者名簿）（⑤の場合）'!$BD85+1&lt;=15,IF(FB$19&gt;='様式３（療養者名簿）（⑤の場合）'!$BD85,IF(FB$19&lt;='様式３（療養者名簿）（⑤の場合）'!$BE85,1,0),0),0)</f>
        <v>0</v>
      </c>
      <c r="FC80" s="332">
        <f>IF(FC$19-'様式３（療養者名簿）（⑤の場合）'!$BD85+1&lt;=15,IF(FC$19&gt;='様式３（療養者名簿）（⑤の場合）'!$BD85,IF(FC$19&lt;='様式３（療養者名簿）（⑤の場合）'!$BE85,1,0),0),0)</f>
        <v>0</v>
      </c>
      <c r="FD80" s="332">
        <f>IF(FD$19-'様式３（療養者名簿）（⑤の場合）'!$BD85+1&lt;=15,IF(FD$19&gt;='様式３（療養者名簿）（⑤の場合）'!$BD85,IF(FD$19&lt;='様式３（療養者名簿）（⑤の場合）'!$BE85,1,0),0),0)</f>
        <v>0</v>
      </c>
      <c r="FE80" s="332">
        <f>IF(FE$19-'様式３（療養者名簿）（⑤の場合）'!$BD85+1&lt;=15,IF(FE$19&gt;='様式３（療養者名簿）（⑤の場合）'!$BD85,IF(FE$19&lt;='様式３（療養者名簿）（⑤の場合）'!$BE85,1,0),0),0)</f>
        <v>0</v>
      </c>
      <c r="FF80" s="332">
        <f>IF(FF$19-'様式３（療養者名簿）（⑤の場合）'!$BD85+1&lt;=15,IF(FF$19&gt;='様式３（療養者名簿）（⑤の場合）'!$BD85,IF(FF$19&lt;='様式３（療養者名簿）（⑤の場合）'!$BE85,1,0),0),0)</f>
        <v>0</v>
      </c>
      <c r="FG80" s="332">
        <f>IF(FG$19-'様式３（療養者名簿）（⑤の場合）'!$BD85+1&lt;=15,IF(FG$19&gt;='様式３（療養者名簿）（⑤の場合）'!$BD85,IF(FG$19&lt;='様式３（療養者名簿）（⑤の場合）'!$BE85,1,0),0),0)</f>
        <v>0</v>
      </c>
      <c r="FH80" s="332">
        <f>IF(FH$19-'様式３（療養者名簿）（⑤の場合）'!$BD85+1&lt;=15,IF(FH$19&gt;='様式３（療養者名簿）（⑤の場合）'!$BD85,IF(FH$19&lt;='様式３（療養者名簿）（⑤の場合）'!$BE85,1,0),0),0)</f>
        <v>0</v>
      </c>
      <c r="FI80" s="332">
        <f>IF(FI$19-'様式３（療養者名簿）（⑤の場合）'!$BD85+1&lt;=15,IF(FI$19&gt;='様式３（療養者名簿）（⑤の場合）'!$BD85,IF(FI$19&lt;='様式３（療養者名簿）（⑤の場合）'!$BE85,1,0),0),0)</f>
        <v>0</v>
      </c>
      <c r="FJ80" s="332">
        <f>IF(FJ$19-'様式３（療養者名簿）（⑤の場合）'!$BD85+1&lt;=15,IF(FJ$19&gt;='様式３（療養者名簿）（⑤の場合）'!$BD85,IF(FJ$19&lt;='様式３（療養者名簿）（⑤の場合）'!$BE85,1,0),0),0)</f>
        <v>0</v>
      </c>
      <c r="FK80" s="332">
        <f>IF(FK$19-'様式３（療養者名簿）（⑤の場合）'!$BD85+1&lt;=15,IF(FK$19&gt;='様式３（療養者名簿）（⑤の場合）'!$BD85,IF(FK$19&lt;='様式３（療養者名簿）（⑤の場合）'!$BE85,1,0),0),0)</f>
        <v>0</v>
      </c>
      <c r="FL80" s="332">
        <f>IF(FL$19-'様式３（療養者名簿）（⑤の場合）'!$BD85+1&lt;=15,IF(FL$19&gt;='様式３（療養者名簿）（⑤の場合）'!$BD85,IF(FL$19&lt;='様式３（療養者名簿）（⑤の場合）'!$BE85,1,0),0),0)</f>
        <v>0</v>
      </c>
      <c r="FM80" s="332">
        <f>IF(FM$19-'様式３（療養者名簿）（⑤の場合）'!$BD85+1&lt;=15,IF(FM$19&gt;='様式３（療養者名簿）（⑤の場合）'!$BD85,IF(FM$19&lt;='様式３（療養者名簿）（⑤の場合）'!$BE85,1,0),0),0)</f>
        <v>0</v>
      </c>
      <c r="FN80" s="332">
        <f>IF(FN$19-'様式３（療養者名簿）（⑤の場合）'!$BD85+1&lt;=15,IF(FN$19&gt;='様式３（療養者名簿）（⑤の場合）'!$BD85,IF(FN$19&lt;='様式３（療養者名簿）（⑤の場合）'!$BE85,1,0),0),0)</f>
        <v>0</v>
      </c>
      <c r="FO80" s="332">
        <f>IF(FO$19-'様式３（療養者名簿）（⑤の場合）'!$BD85+1&lt;=15,IF(FO$19&gt;='様式３（療養者名簿）（⑤の場合）'!$BD85,IF(FO$19&lt;='様式３（療養者名簿）（⑤の場合）'!$BE85,1,0),0),0)</f>
        <v>0</v>
      </c>
      <c r="FP80" s="332">
        <f>IF(FP$19-'様式３（療養者名簿）（⑤の場合）'!$BD85+1&lt;=15,IF(FP$19&gt;='様式３（療養者名簿）（⑤の場合）'!$BD85,IF(FP$19&lt;='様式３（療養者名簿）（⑤の場合）'!$BE85,1,0),0),0)</f>
        <v>0</v>
      </c>
      <c r="FQ80" s="332">
        <f>IF(FQ$19-'様式３（療養者名簿）（⑤の場合）'!$BD85+1&lt;=15,IF(FQ$19&gt;='様式３（療養者名簿）（⑤の場合）'!$BD85,IF(FQ$19&lt;='様式３（療養者名簿）（⑤の場合）'!$BE85,1,0),0),0)</f>
        <v>0</v>
      </c>
      <c r="FR80" s="332">
        <f>IF(FR$19-'様式３（療養者名簿）（⑤の場合）'!$BD85+1&lt;=15,IF(FR$19&gt;='様式３（療養者名簿）（⑤の場合）'!$BD85,IF(FR$19&lt;='様式３（療養者名簿）（⑤の場合）'!$BE85,1,0),0),0)</f>
        <v>0</v>
      </c>
      <c r="FS80" s="332">
        <f>IF(FS$19-'様式３（療養者名簿）（⑤の場合）'!$BD85+1&lt;=15,IF(FS$19&gt;='様式３（療養者名簿）（⑤の場合）'!$BD85,IF(FS$19&lt;='様式３（療養者名簿）（⑤の場合）'!$BE85,1,0),0),0)</f>
        <v>0</v>
      </c>
      <c r="FT80" s="332">
        <f>IF(FT$19-'様式３（療養者名簿）（⑤の場合）'!$BD85+1&lt;=15,IF(FT$19&gt;='様式３（療養者名簿）（⑤の場合）'!$BD85,IF(FT$19&lt;='様式３（療養者名簿）（⑤の場合）'!$BE85,1,0),0),0)</f>
        <v>0</v>
      </c>
      <c r="FU80" s="332">
        <f>IF(FU$19-'様式３（療養者名簿）（⑤の場合）'!$BD85+1&lt;=15,IF(FU$19&gt;='様式３（療養者名簿）（⑤の場合）'!$BD85,IF(FU$19&lt;='様式３（療養者名簿）（⑤の場合）'!$BE85,1,0),0),0)</f>
        <v>0</v>
      </c>
      <c r="FV80" s="332">
        <f>IF(FV$19-'様式３（療養者名簿）（⑤の場合）'!$BD85+1&lt;=15,IF(FV$19&gt;='様式３（療養者名簿）（⑤の場合）'!$BD85,IF(FV$19&lt;='様式３（療養者名簿）（⑤の場合）'!$BE85,1,0),0),0)</f>
        <v>0</v>
      </c>
      <c r="FW80" s="332">
        <f>IF(FW$19-'様式３（療養者名簿）（⑤の場合）'!$BD85+1&lt;=15,IF(FW$19&gt;='様式３（療養者名簿）（⑤の場合）'!$BD85,IF(FW$19&lt;='様式３（療養者名簿）（⑤の場合）'!$BE85,1,0),0),0)</f>
        <v>0</v>
      </c>
      <c r="FX80" s="332">
        <f>IF(FX$19-'様式３（療養者名簿）（⑤の場合）'!$BD85+1&lt;=15,IF(FX$19&gt;='様式３（療養者名簿）（⑤の場合）'!$BD85,IF(FX$19&lt;='様式３（療養者名簿）（⑤の場合）'!$BE85,1,0),0),0)</f>
        <v>0</v>
      </c>
      <c r="FY80" s="332">
        <f>IF(FY$19-'様式３（療養者名簿）（⑤の場合）'!$BD85+1&lt;=15,IF(FY$19&gt;='様式３（療養者名簿）（⑤の場合）'!$BD85,IF(FY$19&lt;='様式３（療養者名簿）（⑤の場合）'!$BE85,1,0),0),0)</f>
        <v>0</v>
      </c>
      <c r="FZ80" s="332">
        <f>IF(FZ$19-'様式３（療養者名簿）（⑤の場合）'!$BD85+1&lt;=15,IF(FZ$19&gt;='様式３（療養者名簿）（⑤の場合）'!$BD85,IF(FZ$19&lt;='様式３（療養者名簿）（⑤の場合）'!$BE85,1,0),0),0)</f>
        <v>0</v>
      </c>
      <c r="GA80" s="332">
        <f>IF(GA$19-'様式３（療養者名簿）（⑤の場合）'!$BD85+1&lt;=15,IF(GA$19&gt;='様式３（療養者名簿）（⑤の場合）'!$BD85,IF(GA$19&lt;='様式３（療養者名簿）（⑤の場合）'!$BE85,1,0),0),0)</f>
        <v>0</v>
      </c>
      <c r="GB80" s="332">
        <f>IF(GB$19-'様式３（療養者名簿）（⑤の場合）'!$BD85+1&lt;=15,IF(GB$19&gt;='様式３（療養者名簿）（⑤の場合）'!$BD85,IF(GB$19&lt;='様式３（療養者名簿）（⑤の場合）'!$BE85,1,0),0),0)</f>
        <v>0</v>
      </c>
      <c r="GC80" s="332">
        <f>IF(GC$19-'様式３（療養者名簿）（⑤の場合）'!$BD85+1&lt;=15,IF(GC$19&gt;='様式３（療養者名簿）（⑤の場合）'!$BD85,IF(GC$19&lt;='様式３（療養者名簿）（⑤の場合）'!$BE85,1,0),0),0)</f>
        <v>0</v>
      </c>
      <c r="GD80" s="332">
        <f>IF(GD$19-'様式３（療養者名簿）（⑤の場合）'!$BD85+1&lt;=15,IF(GD$19&gt;='様式３（療養者名簿）（⑤の場合）'!$BD85,IF(GD$19&lt;='様式３（療養者名簿）（⑤の場合）'!$BE85,1,0),0),0)</f>
        <v>0</v>
      </c>
      <c r="GE80" s="332">
        <f>IF(GE$19-'様式３（療養者名簿）（⑤の場合）'!$BD85+1&lt;=15,IF(GE$19&gt;='様式３（療養者名簿）（⑤の場合）'!$BD85,IF(GE$19&lt;='様式３（療養者名簿）（⑤の場合）'!$BE85,1,0),0),0)</f>
        <v>0</v>
      </c>
      <c r="GF80" s="332">
        <f>IF(GF$19-'様式３（療養者名簿）（⑤の場合）'!$BD85+1&lt;=15,IF(GF$19&gt;='様式３（療養者名簿）（⑤の場合）'!$BD85,IF(GF$19&lt;='様式３（療養者名簿）（⑤の場合）'!$BE85,1,0),0),0)</f>
        <v>0</v>
      </c>
      <c r="GG80" s="332">
        <f>IF(GG$19-'様式３（療養者名簿）（⑤の場合）'!$BD85+1&lt;=15,IF(GG$19&gt;='様式３（療養者名簿）（⑤の場合）'!$BD85,IF(GG$19&lt;='様式３（療養者名簿）（⑤の場合）'!$BE85,1,0),0),0)</f>
        <v>0</v>
      </c>
      <c r="GH80" s="332">
        <f>IF(GH$19-'様式３（療養者名簿）（⑤の場合）'!$BD85+1&lt;=15,IF(GH$19&gt;='様式３（療養者名簿）（⑤の場合）'!$BD85,IF(GH$19&lt;='様式３（療養者名簿）（⑤の場合）'!$BE85,1,0),0),0)</f>
        <v>0</v>
      </c>
      <c r="GI80" s="332">
        <f>IF(GI$19-'様式３（療養者名簿）（⑤の場合）'!$BD85+1&lt;=15,IF(GI$19&gt;='様式３（療養者名簿）（⑤の場合）'!$BD85,IF(GI$19&lt;='様式３（療養者名簿）（⑤の場合）'!$BE85,1,0),0),0)</f>
        <v>0</v>
      </c>
      <c r="GJ80" s="332">
        <f>IF(GJ$19-'様式３（療養者名簿）（⑤の場合）'!$BD85+1&lt;=15,IF(GJ$19&gt;='様式３（療養者名簿）（⑤の場合）'!$BD85,IF(GJ$19&lt;='様式３（療養者名簿）（⑤の場合）'!$BE85,1,0),0),0)</f>
        <v>0</v>
      </c>
      <c r="GK80" s="332">
        <f>IF(GK$19-'様式３（療養者名簿）（⑤の場合）'!$BD85+1&lt;=15,IF(GK$19&gt;='様式３（療養者名簿）（⑤の場合）'!$BD85,IF(GK$19&lt;='様式３（療養者名簿）（⑤の場合）'!$BE85,1,0),0),0)</f>
        <v>0</v>
      </c>
      <c r="GL80" s="332">
        <f>IF(GL$19-'様式３（療養者名簿）（⑤の場合）'!$BD85+1&lt;=15,IF(GL$19&gt;='様式３（療養者名簿）（⑤の場合）'!$BD85,IF(GL$19&lt;='様式３（療養者名簿）（⑤の場合）'!$BE85,1,0),0),0)</f>
        <v>0</v>
      </c>
      <c r="GM80" s="332">
        <f>IF(GM$19-'様式３（療養者名簿）（⑤の場合）'!$BD85+1&lt;=15,IF(GM$19&gt;='様式３（療養者名簿）（⑤の場合）'!$BD85,IF(GM$19&lt;='様式３（療養者名簿）（⑤の場合）'!$BE85,1,0),0),0)</f>
        <v>0</v>
      </c>
      <c r="GN80" s="332">
        <f>IF(GN$19-'様式３（療養者名簿）（⑤の場合）'!$BD85+1&lt;=15,IF(GN$19&gt;='様式３（療養者名簿）（⑤の場合）'!$BD85,IF(GN$19&lt;='様式３（療養者名簿）（⑤の場合）'!$BE85,1,0),0),0)</f>
        <v>0</v>
      </c>
      <c r="GO80" s="332">
        <f>IF(GO$19-'様式３（療養者名簿）（⑤の場合）'!$BD85+1&lt;=15,IF(GO$19&gt;='様式３（療養者名簿）（⑤の場合）'!$BD85,IF(GO$19&lt;='様式３（療養者名簿）（⑤の場合）'!$BE85,1,0),0),0)</f>
        <v>0</v>
      </c>
      <c r="GP80" s="332">
        <f>IF(GP$19-'様式３（療養者名簿）（⑤の場合）'!$BD85+1&lt;=15,IF(GP$19&gt;='様式３（療養者名簿）（⑤の場合）'!$BD85,IF(GP$19&lt;='様式３（療養者名簿）（⑤の場合）'!$BE85,1,0),0),0)</f>
        <v>0</v>
      </c>
      <c r="GQ80" s="332">
        <f>IF(GQ$19-'様式３（療養者名簿）（⑤の場合）'!$BD85+1&lt;=15,IF(GQ$19&gt;='様式３（療養者名簿）（⑤の場合）'!$BD85,IF(GQ$19&lt;='様式３（療養者名簿）（⑤の場合）'!$BE85,1,0),0),0)</f>
        <v>0</v>
      </c>
      <c r="GR80" s="332">
        <f>IF(GR$19-'様式３（療養者名簿）（⑤の場合）'!$BD85+1&lt;=15,IF(GR$19&gt;='様式３（療養者名簿）（⑤の場合）'!$BD85,IF(GR$19&lt;='様式３（療養者名簿）（⑤の場合）'!$BE85,1,0),0),0)</f>
        <v>0</v>
      </c>
      <c r="GS80" s="332">
        <f>IF(GS$19-'様式３（療養者名簿）（⑤の場合）'!$BD85+1&lt;=15,IF(GS$19&gt;='様式３（療養者名簿）（⑤の場合）'!$BD85,IF(GS$19&lt;='様式３（療養者名簿）（⑤の場合）'!$BE85,1,0),0),0)</f>
        <v>0</v>
      </c>
      <c r="GT80" s="332">
        <f>IF(GT$19-'様式３（療養者名簿）（⑤の場合）'!$BD85+1&lt;=15,IF(GT$19&gt;='様式３（療養者名簿）（⑤の場合）'!$BD85,IF(GT$19&lt;='様式３（療養者名簿）（⑤の場合）'!$BE85,1,0),0),0)</f>
        <v>0</v>
      </c>
      <c r="GU80" s="332">
        <f>IF(GU$19-'様式３（療養者名簿）（⑤の場合）'!$BD85+1&lt;=15,IF(GU$19&gt;='様式３（療養者名簿）（⑤の場合）'!$BD85,IF(GU$19&lt;='様式３（療養者名簿）（⑤の場合）'!$BE85,1,0),0),0)</f>
        <v>0</v>
      </c>
      <c r="GV80" s="332">
        <f>IF(GV$19-'様式３（療養者名簿）（⑤の場合）'!$BD85+1&lt;=15,IF(GV$19&gt;='様式３（療養者名簿）（⑤の場合）'!$BD85,IF(GV$19&lt;='様式３（療養者名簿）（⑤の場合）'!$BE85,1,0),0),0)</f>
        <v>0</v>
      </c>
      <c r="GW80" s="332">
        <f>IF(GW$19-'様式３（療養者名簿）（⑤の場合）'!$BD85+1&lt;=15,IF(GW$19&gt;='様式３（療養者名簿）（⑤の場合）'!$BD85,IF(GW$19&lt;='様式３（療養者名簿）（⑤の場合）'!$BE85,1,0),0),0)</f>
        <v>0</v>
      </c>
      <c r="GX80" s="332">
        <f>IF(GX$19-'様式３（療養者名簿）（⑤の場合）'!$BD85+1&lt;=15,IF(GX$19&gt;='様式３（療養者名簿）（⑤の場合）'!$BD85,IF(GX$19&lt;='様式３（療養者名簿）（⑤の場合）'!$BE85,1,0),0),0)</f>
        <v>0</v>
      </c>
      <c r="GY80" s="332">
        <f>IF(GY$19-'様式３（療養者名簿）（⑤の場合）'!$BD85+1&lt;=15,IF(GY$19&gt;='様式３（療養者名簿）（⑤の場合）'!$BD85,IF(GY$19&lt;='様式３（療養者名簿）（⑤の場合）'!$BE85,1,0),0),0)</f>
        <v>0</v>
      </c>
      <c r="GZ80" s="332">
        <f>IF(GZ$19-'様式３（療養者名簿）（⑤の場合）'!$BD85+1&lt;=15,IF(GZ$19&gt;='様式３（療養者名簿）（⑤の場合）'!$BD85,IF(GZ$19&lt;='様式３（療養者名簿）（⑤の場合）'!$BE85,1,0),0),0)</f>
        <v>0</v>
      </c>
      <c r="HA80" s="332">
        <f>IF(HA$19-'様式３（療養者名簿）（⑤の場合）'!$BD85+1&lt;=15,IF(HA$19&gt;='様式３（療養者名簿）（⑤の場合）'!$BD85,IF(HA$19&lt;='様式３（療養者名簿）（⑤の場合）'!$BE85,1,0),0),0)</f>
        <v>0</v>
      </c>
      <c r="HB80" s="332">
        <f>IF(HB$19-'様式３（療養者名簿）（⑤の場合）'!$BD85+1&lt;=15,IF(HB$19&gt;='様式３（療養者名簿）（⑤の場合）'!$BD85,IF(HB$19&lt;='様式３（療養者名簿）（⑤の場合）'!$BE85,1,0),0),0)</f>
        <v>0</v>
      </c>
      <c r="HC80" s="332">
        <f>IF(HC$19-'様式３（療養者名簿）（⑤の場合）'!$BD85+1&lt;=15,IF(HC$19&gt;='様式３（療養者名簿）（⑤の場合）'!$BD85,IF(HC$19&lt;='様式３（療養者名簿）（⑤の場合）'!$BE85,1,0),0),0)</f>
        <v>0</v>
      </c>
      <c r="HD80" s="332">
        <f>IF(HD$19-'様式３（療養者名簿）（⑤の場合）'!$BD85+1&lt;=15,IF(HD$19&gt;='様式３（療養者名簿）（⑤の場合）'!$BD85,IF(HD$19&lt;='様式３（療養者名簿）（⑤の場合）'!$BE85,1,0),0),0)</f>
        <v>0</v>
      </c>
      <c r="HE80" s="332">
        <f>IF(HE$19-'様式３（療養者名簿）（⑤の場合）'!$BD85+1&lt;=15,IF(HE$19&gt;='様式３（療養者名簿）（⑤の場合）'!$BD85,IF(HE$19&lt;='様式３（療養者名簿）（⑤の場合）'!$BE85,1,0),0),0)</f>
        <v>0</v>
      </c>
      <c r="HF80" s="332">
        <f>IF(HF$19-'様式３（療養者名簿）（⑤の場合）'!$BD85+1&lt;=15,IF(HF$19&gt;='様式３（療養者名簿）（⑤の場合）'!$BD85,IF(HF$19&lt;='様式３（療養者名簿）（⑤の場合）'!$BE85,1,0),0),0)</f>
        <v>0</v>
      </c>
      <c r="HG80" s="332">
        <f>IF(HG$19-'様式３（療養者名簿）（⑤の場合）'!$BD85+1&lt;=15,IF(HG$19&gt;='様式３（療養者名簿）（⑤の場合）'!$BD85,IF(HG$19&lt;='様式３（療養者名簿）（⑤の場合）'!$BE85,1,0),0),0)</f>
        <v>0</v>
      </c>
      <c r="HH80" s="332">
        <f>IF(HH$19-'様式３（療養者名簿）（⑤の場合）'!$BD85+1&lt;=15,IF(HH$19&gt;='様式３（療養者名簿）（⑤の場合）'!$BD85,IF(HH$19&lt;='様式３（療養者名簿）（⑤の場合）'!$BE85,1,0),0),0)</f>
        <v>0</v>
      </c>
      <c r="HI80" s="332">
        <f>IF(HI$19-'様式３（療養者名簿）（⑤の場合）'!$BD85+1&lt;=15,IF(HI$19&gt;='様式３（療養者名簿）（⑤の場合）'!$BD85,IF(HI$19&lt;='様式３（療養者名簿）（⑤の場合）'!$BE85,1,0),0),0)</f>
        <v>0</v>
      </c>
      <c r="HJ80" s="332">
        <f>IF(HJ$19-'様式３（療養者名簿）（⑤の場合）'!$BD85+1&lt;=15,IF(HJ$19&gt;='様式３（療養者名簿）（⑤の場合）'!$BD85,IF(HJ$19&lt;='様式３（療養者名簿）（⑤の場合）'!$BE85,1,0),0),0)</f>
        <v>0</v>
      </c>
      <c r="HK80" s="332">
        <f>IF(HK$19-'様式３（療養者名簿）（⑤の場合）'!$BD85+1&lt;=15,IF(HK$19&gt;='様式３（療養者名簿）（⑤の場合）'!$BD85,IF(HK$19&lt;='様式３（療養者名簿）（⑤の場合）'!$BE85,1,0),0),0)</f>
        <v>0</v>
      </c>
      <c r="HL80" s="332">
        <f>IF(HL$19-'様式３（療養者名簿）（⑤の場合）'!$BD85+1&lt;=15,IF(HL$19&gt;='様式３（療養者名簿）（⑤の場合）'!$BD85,IF(HL$19&lt;='様式３（療養者名簿）（⑤の場合）'!$BE85,1,0),0),0)</f>
        <v>0</v>
      </c>
      <c r="HM80" s="332">
        <f>IF(HM$19-'様式３（療養者名簿）（⑤の場合）'!$BD85+1&lt;=15,IF(HM$19&gt;='様式３（療養者名簿）（⑤の場合）'!$BD85,IF(HM$19&lt;='様式３（療養者名簿）（⑤の場合）'!$BE85,1,0),0),0)</f>
        <v>0</v>
      </c>
      <c r="HN80" s="332">
        <f>IF(HN$19-'様式３（療養者名簿）（⑤の場合）'!$BD85+1&lt;=15,IF(HN$19&gt;='様式３（療養者名簿）（⑤の場合）'!$BD85,IF(HN$19&lt;='様式３（療養者名簿）（⑤の場合）'!$BE85,1,0),0),0)</f>
        <v>0</v>
      </c>
      <c r="HO80" s="332">
        <f>IF(HO$19-'様式３（療養者名簿）（⑤の場合）'!$BD85+1&lt;=15,IF(HO$19&gt;='様式３（療養者名簿）（⑤の場合）'!$BD85,IF(HO$19&lt;='様式３（療養者名簿）（⑤の場合）'!$BE85,1,0),0),0)</f>
        <v>0</v>
      </c>
      <c r="HP80" s="332">
        <f>IF(HP$19-'様式３（療養者名簿）（⑤の場合）'!$BD85+1&lt;=15,IF(HP$19&gt;='様式３（療養者名簿）（⑤の場合）'!$BD85,IF(HP$19&lt;='様式３（療養者名簿）（⑤の場合）'!$BE85,1,0),0),0)</f>
        <v>0</v>
      </c>
      <c r="HQ80" s="332">
        <f>IF(HQ$19-'様式３（療養者名簿）（⑤の場合）'!$BD85+1&lt;=15,IF(HQ$19&gt;='様式３（療養者名簿）（⑤の場合）'!$BD85,IF(HQ$19&lt;='様式３（療養者名簿）（⑤の場合）'!$BE85,1,0),0),0)</f>
        <v>0</v>
      </c>
      <c r="HR80" s="332">
        <f>IF(HR$19-'様式３（療養者名簿）（⑤の場合）'!$BD85+1&lt;=15,IF(HR$19&gt;='様式３（療養者名簿）（⑤の場合）'!$BD85,IF(HR$19&lt;='様式３（療養者名簿）（⑤の場合）'!$BE85,1,0),0),0)</f>
        <v>0</v>
      </c>
      <c r="HS80" s="332">
        <f>IF(HS$19-'様式３（療養者名簿）（⑤の場合）'!$BD85+1&lt;=15,IF(HS$19&gt;='様式３（療養者名簿）（⑤の場合）'!$BD85,IF(HS$19&lt;='様式３（療養者名簿）（⑤の場合）'!$BE85,1,0),0),0)</f>
        <v>0</v>
      </c>
      <c r="HT80" s="332">
        <f>IF(HT$19-'様式３（療養者名簿）（⑤の場合）'!$BD85+1&lt;=15,IF(HT$19&gt;='様式３（療養者名簿）（⑤の場合）'!$BD85,IF(HT$19&lt;='様式３（療養者名簿）（⑤の場合）'!$BE85,1,0),0),0)</f>
        <v>0</v>
      </c>
      <c r="HU80" s="332">
        <f>IF(HU$19-'様式３（療養者名簿）（⑤の場合）'!$BD85+1&lt;=15,IF(HU$19&gt;='様式３（療養者名簿）（⑤の場合）'!$BD85,IF(HU$19&lt;='様式３（療養者名簿）（⑤の場合）'!$BE85,1,0),0),0)</f>
        <v>0</v>
      </c>
      <c r="HV80" s="332">
        <f>IF(HV$19-'様式３（療養者名簿）（⑤の場合）'!$BD85+1&lt;=15,IF(HV$19&gt;='様式３（療養者名簿）（⑤の場合）'!$BD85,IF(HV$19&lt;='様式３（療養者名簿）（⑤の場合）'!$BE85,1,0),0),0)</f>
        <v>0</v>
      </c>
      <c r="HW80" s="332">
        <f>IF(HW$19-'様式３（療養者名簿）（⑤の場合）'!$BD85+1&lt;=15,IF(HW$19&gt;='様式３（療養者名簿）（⑤の場合）'!$BD85,IF(HW$19&lt;='様式３（療養者名簿）（⑤の場合）'!$BE85,1,0),0),0)</f>
        <v>0</v>
      </c>
      <c r="HX80" s="332">
        <f>IF(HX$19-'様式３（療養者名簿）（⑤の場合）'!$BD85+1&lt;=15,IF(HX$19&gt;='様式３（療養者名簿）（⑤の場合）'!$BD85,IF(HX$19&lt;='様式３（療養者名簿）（⑤の場合）'!$BE85,1,0),0),0)</f>
        <v>0</v>
      </c>
      <c r="HY80" s="332">
        <f>IF(HY$19-'様式３（療養者名簿）（⑤の場合）'!$BD85+1&lt;=15,IF(HY$19&gt;='様式３（療養者名簿）（⑤の場合）'!$BD85,IF(HY$19&lt;='様式３（療養者名簿）（⑤の場合）'!$BE85,1,0),0),0)</f>
        <v>0</v>
      </c>
      <c r="HZ80" s="332">
        <f>IF(HZ$19-'様式３（療養者名簿）（⑤の場合）'!$BD85+1&lt;=15,IF(HZ$19&gt;='様式３（療養者名簿）（⑤の場合）'!$BD85,IF(HZ$19&lt;='様式３（療養者名簿）（⑤の場合）'!$BE85,1,0),0),0)</f>
        <v>0</v>
      </c>
      <c r="IA80" s="332">
        <f>IF(IA$19-'様式３（療養者名簿）（⑤の場合）'!$BD85+1&lt;=15,IF(IA$19&gt;='様式３（療養者名簿）（⑤の場合）'!$BD85,IF(IA$19&lt;='様式３（療養者名簿）（⑤の場合）'!$BE85,1,0),0),0)</f>
        <v>0</v>
      </c>
      <c r="IB80" s="332">
        <f>IF(IB$19-'様式３（療養者名簿）（⑤の場合）'!$BD85+1&lt;=15,IF(IB$19&gt;='様式３（療養者名簿）（⑤の場合）'!$BD85,IF(IB$19&lt;='様式３（療養者名簿）（⑤の場合）'!$BE85,1,0),0),0)</f>
        <v>0</v>
      </c>
      <c r="IC80" s="332">
        <f>IF(IC$19-'様式３（療養者名簿）（⑤の場合）'!$BD85+1&lt;=15,IF(IC$19&gt;='様式３（療養者名簿）（⑤の場合）'!$BD85,IF(IC$19&lt;='様式３（療養者名簿）（⑤の場合）'!$BE85,1,0),0),0)</f>
        <v>0</v>
      </c>
      <c r="ID80" s="332">
        <f>IF(ID$19-'様式３（療養者名簿）（⑤の場合）'!$BD85+1&lt;=15,IF(ID$19&gt;='様式３（療養者名簿）（⑤の場合）'!$BD85,IF(ID$19&lt;='様式３（療養者名簿）（⑤の場合）'!$BE85,1,0),0),0)</f>
        <v>0</v>
      </c>
      <c r="IE80" s="332">
        <f>IF(IE$19-'様式３（療養者名簿）（⑤の場合）'!$BD85+1&lt;=15,IF(IE$19&gt;='様式３（療養者名簿）（⑤の場合）'!$BD85,IF(IE$19&lt;='様式３（療養者名簿）（⑤の場合）'!$BE85,1,0),0),0)</f>
        <v>0</v>
      </c>
      <c r="IF80" s="332">
        <f>IF(IF$19-'様式３（療養者名簿）（⑤の場合）'!$BD85+1&lt;=15,IF(IF$19&gt;='様式３（療養者名簿）（⑤の場合）'!$BD85,IF(IF$19&lt;='様式３（療養者名簿）（⑤の場合）'!$BE85,1,0),0),0)</f>
        <v>0</v>
      </c>
      <c r="IG80" s="332">
        <f>IF(IG$19-'様式３（療養者名簿）（⑤の場合）'!$BD85+1&lt;=15,IF(IG$19&gt;='様式３（療養者名簿）（⑤の場合）'!$BD85,IF(IG$19&lt;='様式３（療養者名簿）（⑤の場合）'!$BE85,1,0),0),0)</f>
        <v>0</v>
      </c>
      <c r="IH80" s="332">
        <f>IF(IH$19-'様式３（療養者名簿）（⑤の場合）'!$BD85+1&lt;=15,IF(IH$19&gt;='様式３（療養者名簿）（⑤の場合）'!$BD85,IF(IH$19&lt;='様式３（療養者名簿）（⑤の場合）'!$BE85,1,0),0),0)</f>
        <v>0</v>
      </c>
      <c r="II80" s="332">
        <f>IF(II$19-'様式３（療養者名簿）（⑤の場合）'!$BD85+1&lt;=15,IF(II$19&gt;='様式３（療養者名簿）（⑤の場合）'!$BD85,IF(II$19&lt;='様式３（療養者名簿）（⑤の場合）'!$BE85,1,0),0),0)</f>
        <v>0</v>
      </c>
      <c r="IJ80" s="332">
        <f>IF(IJ$19-'様式３（療養者名簿）（⑤の場合）'!$BD85+1&lt;=15,IF(IJ$19&gt;='様式３（療養者名簿）（⑤の場合）'!$BD85,IF(IJ$19&lt;='様式３（療養者名簿）（⑤の場合）'!$BE85,1,0),0),0)</f>
        <v>0</v>
      </c>
      <c r="IK80" s="332">
        <f>IF(IK$19-'様式３（療養者名簿）（⑤の場合）'!$BD85+1&lt;=15,IF(IK$19&gt;='様式３（療養者名簿）（⑤の場合）'!$BD85,IF(IK$19&lt;='様式３（療養者名簿）（⑤の場合）'!$BE85,1,0),0),0)</f>
        <v>0</v>
      </c>
      <c r="IL80" s="332">
        <f>IF(IL$19-'様式３（療養者名簿）（⑤の場合）'!$BD85+1&lt;=15,IF(IL$19&gt;='様式３（療養者名簿）（⑤の場合）'!$BD85,IF(IL$19&lt;='様式３（療養者名簿）（⑤の場合）'!$BE85,1,0),0),0)</f>
        <v>0</v>
      </c>
      <c r="IM80" s="332">
        <f>IF(IM$19-'様式３（療養者名簿）（⑤の場合）'!$BD85+1&lt;=15,IF(IM$19&gt;='様式３（療養者名簿）（⑤の場合）'!$BD85,IF(IM$19&lt;='様式３（療養者名簿）（⑤の場合）'!$BE85,1,0),0),0)</f>
        <v>0</v>
      </c>
      <c r="IN80" s="332">
        <f>IF(IN$19-'様式３（療養者名簿）（⑤の場合）'!$BD85+1&lt;=15,IF(IN$19&gt;='様式３（療養者名簿）（⑤の場合）'!$BD85,IF(IN$19&lt;='様式３（療養者名簿）（⑤の場合）'!$BE85,1,0),0),0)</f>
        <v>0</v>
      </c>
      <c r="IO80" s="332">
        <f>IF(IO$19-'様式３（療養者名簿）（⑤の場合）'!$BD85+1&lt;=15,IF(IO$19&gt;='様式３（療養者名簿）（⑤の場合）'!$BD85,IF(IO$19&lt;='様式３（療養者名簿）（⑤の場合）'!$BE85,1,0),0),0)</f>
        <v>0</v>
      </c>
      <c r="IP80" s="332">
        <f>IF(IP$19-'様式３（療養者名簿）（⑤の場合）'!$BD85+1&lt;=15,IF(IP$19&gt;='様式３（療養者名簿）（⑤の場合）'!$BD85,IF(IP$19&lt;='様式３（療養者名簿）（⑤の場合）'!$BE85,1,0),0),0)</f>
        <v>0</v>
      </c>
      <c r="IQ80" s="332">
        <f>IF(IQ$19-'様式３（療養者名簿）（⑤の場合）'!$BD85+1&lt;=15,IF(IQ$19&gt;='様式３（療養者名簿）（⑤の場合）'!$BD85,IF(IQ$19&lt;='様式３（療養者名簿）（⑤の場合）'!$BE85,1,0),0),0)</f>
        <v>0</v>
      </c>
      <c r="IR80" s="332">
        <f>IF(IR$19-'様式３（療養者名簿）（⑤の場合）'!$BD85+1&lt;=15,IF(IR$19&gt;='様式３（療養者名簿）（⑤の場合）'!$BD85,IF(IR$19&lt;='様式３（療養者名簿）（⑤の場合）'!$BE85,1,0),0),0)</f>
        <v>0</v>
      </c>
      <c r="IS80" s="332">
        <f>IF(IS$19-'様式３（療養者名簿）（⑤の場合）'!$BD85+1&lt;=15,IF(IS$19&gt;='様式３（療養者名簿）（⑤の場合）'!$BD85,IF(IS$19&lt;='様式３（療養者名簿）（⑤の場合）'!$BE85,1,0),0),0)</f>
        <v>0</v>
      </c>
      <c r="IT80" s="332">
        <f>IF(IT$19-'様式３（療養者名簿）（⑤の場合）'!$BD85+1&lt;=15,IF(IT$19&gt;='様式３（療養者名簿）（⑤の場合）'!$BD85,IF(IT$19&lt;='様式３（療養者名簿）（⑤の場合）'!$BE85,1,0),0),0)</f>
        <v>0</v>
      </c>
      <c r="IU80" s="332">
        <f>IF(IU$19-'様式３（療養者名簿）（⑤の場合）'!$BD85+1&lt;=15,IF(IU$19&gt;='様式３（療養者名簿）（⑤の場合）'!$BD85,IF(IU$19&lt;='様式３（療養者名簿）（⑤の場合）'!$BE85,1,0),0),0)</f>
        <v>0</v>
      </c>
      <c r="IV80" s="332">
        <f>IF(IV$19-'様式３（療養者名簿）（⑤の場合）'!$BD85+1&lt;=15,IF(IV$19&gt;='様式３（療養者名簿）（⑤の場合）'!$BD85,IF(IV$19&lt;='様式３（療養者名簿）（⑤の場合）'!$BE85,1,0),0),0)</f>
        <v>0</v>
      </c>
      <c r="IW80" s="332">
        <f>IF(IW$19-'様式３（療養者名簿）（⑤の場合）'!$BD85+1&lt;=15,IF(IW$19&gt;='様式３（療養者名簿）（⑤の場合）'!$BD85,IF(IW$19&lt;='様式３（療養者名簿）（⑤の場合）'!$BE85,1,0),0),0)</f>
        <v>0</v>
      </c>
      <c r="IX80" s="332">
        <f>IF(IX$19-'様式３（療養者名簿）（⑤の場合）'!$BD85+1&lt;=15,IF(IX$19&gt;='様式３（療養者名簿）（⑤の場合）'!$BD85,IF(IX$19&lt;='様式３（療養者名簿）（⑤の場合）'!$BE85,1,0),0),0)</f>
        <v>0</v>
      </c>
      <c r="IY80" s="332">
        <f>IF(IY$19-'様式３（療養者名簿）（⑤の場合）'!$BD85+1&lt;=15,IF(IY$19&gt;='様式３（療養者名簿）（⑤の場合）'!$BD85,IF(IY$19&lt;='様式３（療養者名簿）（⑤の場合）'!$BE85,1,0),0),0)</f>
        <v>0</v>
      </c>
      <c r="IZ80" s="332">
        <f>IF(IZ$19-'様式３（療養者名簿）（⑤の場合）'!$BD85+1&lt;=15,IF(IZ$19&gt;='様式３（療養者名簿）（⑤の場合）'!$BD85,IF(IZ$19&lt;='様式３（療養者名簿）（⑤の場合）'!$BE85,1,0),0),0)</f>
        <v>0</v>
      </c>
      <c r="JA80" s="332">
        <f>IF(JA$19-'様式３（療養者名簿）（⑤の場合）'!$BD85+1&lt;=15,IF(JA$19&gt;='様式３（療養者名簿）（⑤の場合）'!$BD85,IF(JA$19&lt;='様式３（療養者名簿）（⑤の場合）'!$BE85,1,0),0),0)</f>
        <v>0</v>
      </c>
      <c r="JB80" s="332">
        <f>IF(JB$19-'様式３（療養者名簿）（⑤の場合）'!$BD85+1&lt;=15,IF(JB$19&gt;='様式３（療養者名簿）（⑤の場合）'!$BD85,IF(JB$19&lt;='様式３（療養者名簿）（⑤の場合）'!$BE85,1,0),0),0)</f>
        <v>0</v>
      </c>
      <c r="JC80" s="332">
        <f>IF(JC$19-'様式３（療養者名簿）（⑤の場合）'!$BD85+1&lt;=15,IF(JC$19&gt;='様式３（療養者名簿）（⑤の場合）'!$BD85,IF(JC$19&lt;='様式３（療養者名簿）（⑤の場合）'!$BE85,1,0),0),0)</f>
        <v>0</v>
      </c>
      <c r="JD80" s="332">
        <f>IF(JD$19-'様式３（療養者名簿）（⑤の場合）'!$BD85+1&lt;=15,IF(JD$19&gt;='様式３（療養者名簿）（⑤の場合）'!$BD85,IF(JD$19&lt;='様式３（療養者名簿）（⑤の場合）'!$BE85,1,0),0),0)</f>
        <v>0</v>
      </c>
      <c r="JE80" s="332">
        <f>IF(JE$19-'様式３（療養者名簿）（⑤の場合）'!$BD85+1&lt;=15,IF(JE$19&gt;='様式３（療養者名簿）（⑤の場合）'!$BD85,IF(JE$19&lt;='様式３（療養者名簿）（⑤の場合）'!$BE85,1,0),0),0)</f>
        <v>0</v>
      </c>
      <c r="JF80" s="332">
        <f>IF(JF$19-'様式３（療養者名簿）（⑤の場合）'!$BD85+1&lt;=15,IF(JF$19&gt;='様式３（療養者名簿）（⑤の場合）'!$BD85,IF(JF$19&lt;='様式３（療養者名簿）（⑤の場合）'!$BE85,1,0),0),0)</f>
        <v>0</v>
      </c>
      <c r="JG80" s="332">
        <f>IF(JG$19-'様式３（療養者名簿）（⑤の場合）'!$BD85+1&lt;=15,IF(JG$19&gt;='様式３（療養者名簿）（⑤の場合）'!$BD85,IF(JG$19&lt;='様式３（療養者名簿）（⑤の場合）'!$BE85,1,0),0),0)</f>
        <v>0</v>
      </c>
      <c r="JH80" s="332">
        <f>IF(JH$19-'様式３（療養者名簿）（⑤の場合）'!$BD85+1&lt;=15,IF(JH$19&gt;='様式３（療養者名簿）（⑤の場合）'!$BD85,IF(JH$19&lt;='様式３（療養者名簿）（⑤の場合）'!$BE85,1,0),0),0)</f>
        <v>0</v>
      </c>
      <c r="JI80" s="332">
        <f>IF(JI$19-'様式３（療養者名簿）（⑤の場合）'!$BD85+1&lt;=15,IF(JI$19&gt;='様式３（療養者名簿）（⑤の場合）'!$BD85,IF(JI$19&lt;='様式３（療養者名簿）（⑤の場合）'!$BE85,1,0),0),0)</f>
        <v>0</v>
      </c>
      <c r="JJ80" s="332">
        <f>IF(JJ$19-'様式３（療養者名簿）（⑤の場合）'!$BD85+1&lt;=15,IF(JJ$19&gt;='様式３（療養者名簿）（⑤の場合）'!$BD85,IF(JJ$19&lt;='様式３（療養者名簿）（⑤の場合）'!$BE85,1,0),0),0)</f>
        <v>0</v>
      </c>
      <c r="JK80" s="332">
        <f>IF(JK$19-'様式３（療養者名簿）（⑤の場合）'!$BD85+1&lt;=15,IF(JK$19&gt;='様式３（療養者名簿）（⑤の場合）'!$BD85,IF(JK$19&lt;='様式３（療養者名簿）（⑤の場合）'!$BE85,1,0),0),0)</f>
        <v>0</v>
      </c>
      <c r="JL80" s="332">
        <f>IF(JL$19-'様式３（療養者名簿）（⑤の場合）'!$BD85+1&lt;=15,IF(JL$19&gt;='様式３（療養者名簿）（⑤の場合）'!$BD85,IF(JL$19&lt;='様式３（療養者名簿）（⑤の場合）'!$BE85,1,0),0),0)</f>
        <v>0</v>
      </c>
      <c r="JM80" s="332">
        <f>IF(JM$19-'様式３（療養者名簿）（⑤の場合）'!$BD85+1&lt;=15,IF(JM$19&gt;='様式３（療養者名簿）（⑤の場合）'!$BD85,IF(JM$19&lt;='様式３（療養者名簿）（⑤の場合）'!$BE85,1,0),0),0)</f>
        <v>0</v>
      </c>
      <c r="JN80" s="332">
        <f>IF(JN$19-'様式３（療養者名簿）（⑤の場合）'!$BD85+1&lt;=15,IF(JN$19&gt;='様式３（療養者名簿）（⑤の場合）'!$BD85,IF(JN$19&lt;='様式３（療養者名簿）（⑤の場合）'!$BE85,1,0),0),0)</f>
        <v>0</v>
      </c>
      <c r="JO80" s="332">
        <f>IF(JO$19-'様式３（療養者名簿）（⑤の場合）'!$BD85+1&lt;=15,IF(JO$19&gt;='様式３（療養者名簿）（⑤の場合）'!$BD85,IF(JO$19&lt;='様式３（療養者名簿）（⑤の場合）'!$BE85,1,0),0),0)</f>
        <v>0</v>
      </c>
      <c r="JP80" s="332">
        <f>IF(JP$19-'様式３（療養者名簿）（⑤の場合）'!$BD85+1&lt;=15,IF(JP$19&gt;='様式３（療養者名簿）（⑤の場合）'!$BD85,IF(JP$19&lt;='様式３（療養者名簿）（⑤の場合）'!$BE85,1,0),0),0)</f>
        <v>0</v>
      </c>
      <c r="JQ80" s="332">
        <f>IF(JQ$19-'様式３（療養者名簿）（⑤の場合）'!$BD85+1&lt;=15,IF(JQ$19&gt;='様式３（療養者名簿）（⑤の場合）'!$BD85,IF(JQ$19&lt;='様式３（療養者名簿）（⑤の場合）'!$BE85,1,0),0),0)</f>
        <v>0</v>
      </c>
      <c r="JR80" s="332">
        <f>IF(JR$19-'様式３（療養者名簿）（⑤の場合）'!$BD85+1&lt;=15,IF(JR$19&gt;='様式３（療養者名簿）（⑤の場合）'!$BD85,IF(JR$19&lt;='様式３（療養者名簿）（⑤の場合）'!$BE85,1,0),0),0)</f>
        <v>0</v>
      </c>
      <c r="JS80" s="332">
        <f>IF(JS$19-'様式３（療養者名簿）（⑤の場合）'!$BD85+1&lt;=15,IF(JS$19&gt;='様式３（療養者名簿）（⑤の場合）'!$BD85,IF(JS$19&lt;='様式３（療養者名簿）（⑤の場合）'!$BE85,1,0),0),0)</f>
        <v>0</v>
      </c>
      <c r="JT80" s="332">
        <f>IF(JT$19-'様式３（療養者名簿）（⑤の場合）'!$BD85+1&lt;=15,IF(JT$19&gt;='様式３（療養者名簿）（⑤の場合）'!$BD85,IF(JT$19&lt;='様式３（療養者名簿）（⑤の場合）'!$BE85,1,0),0),0)</f>
        <v>0</v>
      </c>
      <c r="JU80" s="332">
        <f>IF(JU$19-'様式３（療養者名簿）（⑤の場合）'!$BD85+1&lt;=15,IF(JU$19&gt;='様式３（療養者名簿）（⑤の場合）'!$BD85,IF(JU$19&lt;='様式３（療養者名簿）（⑤の場合）'!$BE85,1,0),0),0)</f>
        <v>0</v>
      </c>
      <c r="JV80" s="332">
        <f>IF(JV$19-'様式３（療養者名簿）（⑤の場合）'!$BD85+1&lt;=15,IF(JV$19&gt;='様式３（療養者名簿）（⑤の場合）'!$BD85,IF(JV$19&lt;='様式３（療養者名簿）（⑤の場合）'!$BE85,1,0),0),0)</f>
        <v>0</v>
      </c>
      <c r="JW80" s="332">
        <f>IF(JW$19-'様式３（療養者名簿）（⑤の場合）'!$BD85+1&lt;=15,IF(JW$19&gt;='様式３（療養者名簿）（⑤の場合）'!$BD85,IF(JW$19&lt;='様式３（療養者名簿）（⑤の場合）'!$BE85,1,0),0),0)</f>
        <v>0</v>
      </c>
      <c r="JX80" s="332">
        <f>IF(JX$19-'様式３（療養者名簿）（⑤の場合）'!$BD85+1&lt;=15,IF(JX$19&gt;='様式３（療養者名簿）（⑤の場合）'!$BD85,IF(JX$19&lt;='様式３（療養者名簿）（⑤の場合）'!$BE85,1,0),0),0)</f>
        <v>0</v>
      </c>
      <c r="JY80" s="332">
        <f>IF(JY$19-'様式３（療養者名簿）（⑤の場合）'!$BD85+1&lt;=15,IF(JY$19&gt;='様式３（療養者名簿）（⑤の場合）'!$BD85,IF(JY$19&lt;='様式３（療養者名簿）（⑤の場合）'!$BE85,1,0),0),0)</f>
        <v>0</v>
      </c>
      <c r="JZ80" s="332">
        <f>IF(JZ$19-'様式３（療養者名簿）（⑤の場合）'!$BD85+1&lt;=15,IF(JZ$19&gt;='様式３（療養者名簿）（⑤の場合）'!$BD85,IF(JZ$19&lt;='様式３（療養者名簿）（⑤の場合）'!$BE85,1,0),0),0)</f>
        <v>0</v>
      </c>
      <c r="KA80" s="332">
        <f>IF(KA$19-'様式３（療養者名簿）（⑤の場合）'!$BD85+1&lt;=15,IF(KA$19&gt;='様式３（療養者名簿）（⑤の場合）'!$BD85,IF(KA$19&lt;='様式３（療養者名簿）（⑤の場合）'!$BE85,1,0),0),0)</f>
        <v>0</v>
      </c>
      <c r="KB80" s="332">
        <f>IF(KB$19-'様式３（療養者名簿）（⑤の場合）'!$BD85+1&lt;=15,IF(KB$19&gt;='様式３（療養者名簿）（⑤の場合）'!$BD85,IF(KB$19&lt;='様式３（療養者名簿）（⑤の場合）'!$BE85,1,0),0),0)</f>
        <v>0</v>
      </c>
      <c r="KC80" s="332">
        <f>IF(KC$19-'様式３（療養者名簿）（⑤の場合）'!$BD85+1&lt;=15,IF(KC$19&gt;='様式３（療養者名簿）（⑤の場合）'!$BD85,IF(KC$19&lt;='様式３（療養者名簿）（⑤の場合）'!$BE85,1,0),0),0)</f>
        <v>0</v>
      </c>
      <c r="KD80" s="332">
        <f>IF(KD$19-'様式３（療養者名簿）（⑤の場合）'!$BD85+1&lt;=15,IF(KD$19&gt;='様式３（療養者名簿）（⑤の場合）'!$BD85,IF(KD$19&lt;='様式３（療養者名簿）（⑤の場合）'!$BE85,1,0),0),0)</f>
        <v>0</v>
      </c>
      <c r="KE80" s="332">
        <f>IF(KE$19-'様式３（療養者名簿）（⑤の場合）'!$BD85+1&lt;=15,IF(KE$19&gt;='様式３（療養者名簿）（⑤の場合）'!$BD85,IF(KE$19&lt;='様式３（療養者名簿）（⑤の場合）'!$BE85,1,0),0),0)</f>
        <v>0</v>
      </c>
      <c r="KF80" s="332">
        <f>IF(KF$19-'様式３（療養者名簿）（⑤の場合）'!$BD85+1&lt;=15,IF(KF$19&gt;='様式３（療養者名簿）（⑤の場合）'!$BD85,IF(KF$19&lt;='様式３（療養者名簿）（⑤の場合）'!$BE85,1,0),0),0)</f>
        <v>0</v>
      </c>
      <c r="KG80" s="332">
        <f>IF(KG$19-'様式３（療養者名簿）（⑤の場合）'!$BD85+1&lt;=15,IF(KG$19&gt;='様式３（療養者名簿）（⑤の場合）'!$BD85,IF(KG$19&lt;='様式３（療養者名簿）（⑤の場合）'!$BE85,1,0),0),0)</f>
        <v>0</v>
      </c>
      <c r="KH80" s="332">
        <f>IF(KH$19-'様式３（療養者名簿）（⑤の場合）'!$BD85+1&lt;=15,IF(KH$19&gt;='様式３（療養者名簿）（⑤の場合）'!$BD85,IF(KH$19&lt;='様式３（療養者名簿）（⑤の場合）'!$BE85,1,0),0),0)</f>
        <v>0</v>
      </c>
      <c r="KI80" s="332">
        <f>IF(KI$19-'様式３（療養者名簿）（⑤の場合）'!$BD85+1&lt;=15,IF(KI$19&gt;='様式３（療養者名簿）（⑤の場合）'!$BD85,IF(KI$19&lt;='様式３（療養者名簿）（⑤の場合）'!$BE85,1,0),0),0)</f>
        <v>0</v>
      </c>
      <c r="KJ80" s="332">
        <f>IF(KJ$19-'様式３（療養者名簿）（⑤の場合）'!$BD85+1&lt;=15,IF(KJ$19&gt;='様式３（療養者名簿）（⑤の場合）'!$BD85,IF(KJ$19&lt;='様式３（療養者名簿）（⑤の場合）'!$BE85,1,0),0),0)</f>
        <v>0</v>
      </c>
      <c r="KK80" s="332">
        <f>IF(KK$19-'様式３（療養者名簿）（⑤の場合）'!$BD85+1&lt;=15,IF(KK$19&gt;='様式３（療養者名簿）（⑤の場合）'!$BD85,IF(KK$19&lt;='様式３（療養者名簿）（⑤の場合）'!$BE85,1,0),0),0)</f>
        <v>0</v>
      </c>
      <c r="KL80" s="332">
        <f>IF(KL$19-'様式３（療養者名簿）（⑤の場合）'!$BD85+1&lt;=15,IF(KL$19&gt;='様式３（療養者名簿）（⑤の場合）'!$BD85,IF(KL$19&lt;='様式３（療養者名簿）（⑤の場合）'!$BE85,1,0),0),0)</f>
        <v>0</v>
      </c>
      <c r="KM80" s="332">
        <f>IF(KM$19-'様式３（療養者名簿）（⑤の場合）'!$BD85+1&lt;=15,IF(KM$19&gt;='様式３（療養者名簿）（⑤の場合）'!$BD85,IF(KM$19&lt;='様式３（療養者名簿）（⑤の場合）'!$BE85,1,0),0),0)</f>
        <v>0</v>
      </c>
      <c r="KN80" s="332">
        <f>IF(KN$19-'様式３（療養者名簿）（⑤の場合）'!$BD85+1&lt;=15,IF(KN$19&gt;='様式３（療養者名簿）（⑤の場合）'!$BD85,IF(KN$19&lt;='様式３（療養者名簿）（⑤の場合）'!$BE85,1,0),0),0)</f>
        <v>0</v>
      </c>
      <c r="KO80" s="332">
        <f>IF(KO$19-'様式３（療養者名簿）（⑤の場合）'!$BD85+1&lt;=15,IF(KO$19&gt;='様式３（療養者名簿）（⑤の場合）'!$BD85,IF(KO$19&lt;='様式３（療養者名簿）（⑤の場合）'!$BE85,1,0),0),0)</f>
        <v>0</v>
      </c>
      <c r="KP80" s="332">
        <f>IF(KP$19-'様式３（療養者名簿）（⑤の場合）'!$BD85+1&lt;=15,IF(KP$19&gt;='様式３（療養者名簿）（⑤の場合）'!$BD85,IF(KP$19&lt;='様式３（療養者名簿）（⑤の場合）'!$BE85,1,0),0),0)</f>
        <v>0</v>
      </c>
      <c r="KQ80" s="332">
        <f>IF(KQ$19-'様式３（療養者名簿）（⑤の場合）'!$BD85+1&lt;=15,IF(KQ$19&gt;='様式３（療養者名簿）（⑤の場合）'!$BD85,IF(KQ$19&lt;='様式３（療養者名簿）（⑤の場合）'!$BE85,1,0),0),0)</f>
        <v>0</v>
      </c>
      <c r="KR80" s="332">
        <f>IF(KR$19-'様式３（療養者名簿）（⑤の場合）'!$BD85+1&lt;=15,IF(KR$19&gt;='様式３（療養者名簿）（⑤の場合）'!$BD85,IF(KR$19&lt;='様式３（療養者名簿）（⑤の場合）'!$BE85,1,0),0),0)</f>
        <v>0</v>
      </c>
      <c r="KS80" s="332">
        <f>IF(KS$19-'様式３（療養者名簿）（⑤の場合）'!$BD85+1&lt;=15,IF(KS$19&gt;='様式３（療養者名簿）（⑤の場合）'!$BD85,IF(KS$19&lt;='様式３（療養者名簿）（⑤の場合）'!$BE85,1,0),0),0)</f>
        <v>0</v>
      </c>
      <c r="KT80" s="332">
        <f>IF(KT$19-'様式３（療養者名簿）（⑤の場合）'!$BD85+1&lt;=15,IF(KT$19&gt;='様式３（療養者名簿）（⑤の場合）'!$BD85,IF(KT$19&lt;='様式３（療養者名簿）（⑤の場合）'!$BE85,1,0),0),0)</f>
        <v>0</v>
      </c>
      <c r="KU80" s="332">
        <f>IF(KU$19-'様式３（療養者名簿）（⑤の場合）'!$BD85+1&lt;=15,IF(KU$19&gt;='様式３（療養者名簿）（⑤の場合）'!$BD85,IF(KU$19&lt;='様式３（療養者名簿）（⑤の場合）'!$BE85,1,0),0),0)</f>
        <v>0</v>
      </c>
      <c r="KV80" s="332">
        <f>IF(KV$19-'様式３（療養者名簿）（⑤の場合）'!$BD85+1&lt;=15,IF(KV$19&gt;='様式３（療養者名簿）（⑤の場合）'!$BD85,IF(KV$19&lt;='様式３（療養者名簿）（⑤の場合）'!$BE85,1,0),0),0)</f>
        <v>0</v>
      </c>
      <c r="KW80" s="332">
        <f>IF(KW$19-'様式３（療養者名簿）（⑤の場合）'!$BD85+1&lt;=15,IF(KW$19&gt;='様式３（療養者名簿）（⑤の場合）'!$BD85,IF(KW$19&lt;='様式３（療養者名簿）（⑤の場合）'!$BE85,1,0),0),0)</f>
        <v>0</v>
      </c>
      <c r="KX80" s="332">
        <f>IF(KX$19-'様式３（療養者名簿）（⑤の場合）'!$BD85+1&lt;=15,IF(KX$19&gt;='様式３（療養者名簿）（⑤の場合）'!$BD85,IF(KX$19&lt;='様式３（療養者名簿）（⑤の場合）'!$BE85,1,0),0),0)</f>
        <v>0</v>
      </c>
      <c r="KY80" s="332">
        <f>IF(KY$19-'様式３（療養者名簿）（⑤の場合）'!$BD85+1&lt;=15,IF(KY$19&gt;='様式３（療養者名簿）（⑤の場合）'!$BD85,IF(KY$19&lt;='様式３（療養者名簿）（⑤の場合）'!$BE85,1,0),0),0)</f>
        <v>0</v>
      </c>
      <c r="KZ80" s="332">
        <f>IF(KZ$19-'様式３（療養者名簿）（⑤の場合）'!$BD85+1&lt;=15,IF(KZ$19&gt;='様式３（療養者名簿）（⑤の場合）'!$BD85,IF(KZ$19&lt;='様式３（療養者名簿）（⑤の場合）'!$BE85,1,0),0),0)</f>
        <v>0</v>
      </c>
      <c r="LA80" s="332">
        <f>IF(LA$19-'様式３（療養者名簿）（⑤の場合）'!$BD85+1&lt;=15,IF(LA$19&gt;='様式３（療養者名簿）（⑤の場合）'!$BD85,IF(LA$19&lt;='様式３（療養者名簿）（⑤の場合）'!$BE85,1,0),0),0)</f>
        <v>0</v>
      </c>
      <c r="LB80" s="332">
        <f>IF(LB$19-'様式３（療養者名簿）（⑤の場合）'!$BD85+1&lt;=15,IF(LB$19&gt;='様式３（療養者名簿）（⑤の場合）'!$BD85,IF(LB$19&lt;='様式３（療養者名簿）（⑤の場合）'!$BE85,1,0),0),0)</f>
        <v>0</v>
      </c>
      <c r="LC80" s="332">
        <f>IF(LC$19-'様式３（療養者名簿）（⑤の場合）'!$BD85+1&lt;=15,IF(LC$19&gt;='様式３（療養者名簿）（⑤の場合）'!$BD85,IF(LC$19&lt;='様式３（療養者名簿）（⑤の場合）'!$BE85,1,0),0),0)</f>
        <v>0</v>
      </c>
      <c r="LD80" s="332">
        <f>IF(LD$19-'様式３（療養者名簿）（⑤の場合）'!$BD85+1&lt;=15,IF(LD$19&gt;='様式３（療養者名簿）（⑤の場合）'!$BD85,IF(LD$19&lt;='様式３（療養者名簿）（⑤の場合）'!$BE85,1,0),0),0)</f>
        <v>0</v>
      </c>
      <c r="LE80" s="332">
        <f>IF(LE$19-'様式３（療養者名簿）（⑤の場合）'!$BD85+1&lt;=15,IF(LE$19&gt;='様式３（療養者名簿）（⑤の場合）'!$BD85,IF(LE$19&lt;='様式３（療養者名簿）（⑤の場合）'!$BE85,1,0),0),0)</f>
        <v>0</v>
      </c>
      <c r="LF80" s="332">
        <f>IF(LF$19-'様式３（療養者名簿）（⑤の場合）'!$BD85+1&lt;=15,IF(LF$19&gt;='様式３（療養者名簿）（⑤の場合）'!$BD85,IF(LF$19&lt;='様式３（療養者名簿）（⑤の場合）'!$BE85,1,0),0),0)</f>
        <v>0</v>
      </c>
      <c r="LG80" s="332">
        <f>IF(LG$19-'様式３（療養者名簿）（⑤の場合）'!$BD85+1&lt;=15,IF(LG$19&gt;='様式３（療養者名簿）（⑤の場合）'!$BD85,IF(LG$19&lt;='様式３（療養者名簿）（⑤の場合）'!$BE85,1,0),0),0)</f>
        <v>0</v>
      </c>
      <c r="LH80" s="332">
        <f>IF(LH$19-'様式３（療養者名簿）（⑤の場合）'!$BD85+1&lt;=15,IF(LH$19&gt;='様式３（療養者名簿）（⑤の場合）'!$BD85,IF(LH$19&lt;='様式３（療養者名簿）（⑤の場合）'!$BE85,1,0),0),0)</f>
        <v>0</v>
      </c>
      <c r="LI80" s="332">
        <f>IF(LI$19-'様式３（療養者名簿）（⑤の場合）'!$BD85+1&lt;=15,IF(LI$19&gt;='様式３（療養者名簿）（⑤の場合）'!$BD85,IF(LI$19&lt;='様式３（療養者名簿）（⑤の場合）'!$BE85,1,0),0),0)</f>
        <v>0</v>
      </c>
      <c r="LJ80" s="332">
        <f>IF(LJ$19-'様式３（療養者名簿）（⑤の場合）'!$BD85+1&lt;=15,IF(LJ$19&gt;='様式３（療養者名簿）（⑤の場合）'!$BD85,IF(LJ$19&lt;='様式３（療養者名簿）（⑤の場合）'!$BE85,1,0),0),0)</f>
        <v>0</v>
      </c>
      <c r="LK80" s="332">
        <f>IF(LK$19-'様式３（療養者名簿）（⑤の場合）'!$BD85+1&lt;=15,IF(LK$19&gt;='様式３（療養者名簿）（⑤の場合）'!$BD85,IF(LK$19&lt;='様式３（療養者名簿）（⑤の場合）'!$BE85,1,0),0),0)</f>
        <v>0</v>
      </c>
      <c r="LL80" s="332">
        <f>IF(LL$19-'様式３（療養者名簿）（⑤の場合）'!$BD85+1&lt;=15,IF(LL$19&gt;='様式３（療養者名簿）（⑤の場合）'!$BD85,IF(LL$19&lt;='様式３（療養者名簿）（⑤の場合）'!$BE85,1,0),0),0)</f>
        <v>0</v>
      </c>
      <c r="LM80" s="332">
        <f>IF(LM$19-'様式３（療養者名簿）（⑤の場合）'!$BD85+1&lt;=15,IF(LM$19&gt;='様式３（療養者名簿）（⑤の場合）'!$BD85,IF(LM$19&lt;='様式３（療養者名簿）（⑤の場合）'!$BE85,1,0),0),0)</f>
        <v>0</v>
      </c>
      <c r="LN80" s="332">
        <f>IF(LN$19-'様式３（療養者名簿）（⑤の場合）'!$BD85+1&lt;=15,IF(LN$19&gt;='様式３（療養者名簿）（⑤の場合）'!$BD85,IF(LN$19&lt;='様式３（療養者名簿）（⑤の場合）'!$BE85,1,0),0),0)</f>
        <v>0</v>
      </c>
      <c r="LO80" s="332">
        <f>IF(LO$19-'様式３（療養者名簿）（⑤の場合）'!$BD85+1&lt;=15,IF(LO$19&gt;='様式３（療養者名簿）（⑤の場合）'!$BD85,IF(LO$19&lt;='様式３（療養者名簿）（⑤の場合）'!$BE85,1,0),0),0)</f>
        <v>0</v>
      </c>
      <c r="LP80" s="332">
        <f>IF(LP$19-'様式３（療養者名簿）（⑤の場合）'!$BD85+1&lt;=15,IF(LP$19&gt;='様式３（療養者名簿）（⑤の場合）'!$BD85,IF(LP$19&lt;='様式３（療養者名簿）（⑤の場合）'!$BE85,1,0),0),0)</f>
        <v>0</v>
      </c>
      <c r="LQ80" s="332">
        <f>IF(LQ$19-'様式３（療養者名簿）（⑤の場合）'!$BD85+1&lt;=15,IF(LQ$19&gt;='様式３（療養者名簿）（⑤の場合）'!$BD85,IF(LQ$19&lt;='様式３（療養者名簿）（⑤の場合）'!$BE85,1,0),0),0)</f>
        <v>0</v>
      </c>
      <c r="LR80" s="332">
        <f>IF(LR$19-'様式３（療養者名簿）（⑤の場合）'!$BD85+1&lt;=15,IF(LR$19&gt;='様式３（療養者名簿）（⑤の場合）'!$BD85,IF(LR$19&lt;='様式３（療養者名簿）（⑤の場合）'!$BE85,1,0),0),0)</f>
        <v>0</v>
      </c>
      <c r="LS80" s="332">
        <f>IF(LS$19-'様式３（療養者名簿）（⑤の場合）'!$BD85+1&lt;=15,IF(LS$19&gt;='様式３（療養者名簿）（⑤の場合）'!$BD85,IF(LS$19&lt;='様式３（療養者名簿）（⑤の場合）'!$BE85,1,0),0),0)</f>
        <v>0</v>
      </c>
      <c r="LT80" s="332">
        <f>IF(LT$19-'様式３（療養者名簿）（⑤の場合）'!$BD85+1&lt;=15,IF(LT$19&gt;='様式３（療養者名簿）（⑤の場合）'!$BD85,IF(LT$19&lt;='様式３（療養者名簿）（⑤の場合）'!$BE85,1,0),0),0)</f>
        <v>0</v>
      </c>
      <c r="LU80" s="332">
        <f>IF(LU$19-'様式３（療養者名簿）（⑤の場合）'!$BD85+1&lt;=15,IF(LU$19&gt;='様式３（療養者名簿）（⑤の場合）'!$BD85,IF(LU$19&lt;='様式３（療養者名簿）（⑤の場合）'!$BE85,1,0),0),0)</f>
        <v>0</v>
      </c>
      <c r="LV80" s="332">
        <f>IF(LV$19-'様式３（療養者名簿）（⑤の場合）'!$BD85+1&lt;=15,IF(LV$19&gt;='様式３（療養者名簿）（⑤の場合）'!$BD85,IF(LV$19&lt;='様式３（療養者名簿）（⑤の場合）'!$BE85,1,0),0),0)</f>
        <v>0</v>
      </c>
      <c r="LW80" s="332">
        <f>IF(LW$19-'様式３（療養者名簿）（⑤の場合）'!$BD85+1&lt;=15,IF(LW$19&gt;='様式３（療養者名簿）（⑤の場合）'!$BD85,IF(LW$19&lt;='様式３（療養者名簿）（⑤の場合）'!$BE85,1,0),0),0)</f>
        <v>0</v>
      </c>
      <c r="LX80" s="332">
        <f>IF(LX$19-'様式３（療養者名簿）（⑤の場合）'!$BD85+1&lt;=15,IF(LX$19&gt;='様式３（療養者名簿）（⑤の場合）'!$BD85,IF(LX$19&lt;='様式３（療養者名簿）（⑤の場合）'!$BE85,1,0),0),0)</f>
        <v>0</v>
      </c>
      <c r="LY80" s="332">
        <f>IF(LY$19-'様式３（療養者名簿）（⑤の場合）'!$BD85+1&lt;=15,IF(LY$19&gt;='様式３（療養者名簿）（⑤の場合）'!$BD85,IF(LY$19&lt;='様式３（療養者名簿）（⑤の場合）'!$BE85,1,0),0),0)</f>
        <v>0</v>
      </c>
      <c r="LZ80" s="332">
        <f>IF(LZ$19-'様式３（療養者名簿）（⑤の場合）'!$BD85+1&lt;=15,IF(LZ$19&gt;='様式３（療養者名簿）（⑤の場合）'!$BD85,IF(LZ$19&lt;='様式３（療養者名簿）（⑤の場合）'!$BE85,1,0),0),0)</f>
        <v>0</v>
      </c>
      <c r="MA80" s="332">
        <f>IF(MA$19-'様式３（療養者名簿）（⑤の場合）'!$BD85+1&lt;=15,IF(MA$19&gt;='様式３（療養者名簿）（⑤の場合）'!$BD85,IF(MA$19&lt;='様式３（療養者名簿）（⑤の場合）'!$BE85,1,0),0),0)</f>
        <v>0</v>
      </c>
      <c r="MB80" s="332">
        <f>IF(MB$19-'様式３（療養者名簿）（⑤の場合）'!$BD85+1&lt;=15,IF(MB$19&gt;='様式３（療養者名簿）（⑤の場合）'!$BD85,IF(MB$19&lt;='様式３（療養者名簿）（⑤の場合）'!$BE85,1,0),0),0)</f>
        <v>0</v>
      </c>
      <c r="MC80" s="332">
        <f>IF(MC$19-'様式３（療養者名簿）（⑤の場合）'!$BD85+1&lt;=15,IF(MC$19&gt;='様式３（療養者名簿）（⑤の場合）'!$BD85,IF(MC$19&lt;='様式３（療養者名簿）（⑤の場合）'!$BE85,1,0),0),0)</f>
        <v>0</v>
      </c>
      <c r="MD80" s="332">
        <f>IF(MD$19-'様式３（療養者名簿）（⑤の場合）'!$BD85+1&lt;=15,IF(MD$19&gt;='様式３（療養者名簿）（⑤の場合）'!$BD85,IF(MD$19&lt;='様式３（療養者名簿）（⑤の場合）'!$BE85,1,0),0),0)</f>
        <v>0</v>
      </c>
      <c r="ME80" s="332">
        <f>IF(ME$19-'様式３（療養者名簿）（⑤の場合）'!$BD85+1&lt;=15,IF(ME$19&gt;='様式３（療養者名簿）（⑤の場合）'!$BD85,IF(ME$19&lt;='様式３（療養者名簿）（⑤の場合）'!$BE85,1,0),0),0)</f>
        <v>0</v>
      </c>
      <c r="MF80" s="332">
        <f>IF(MF$19-'様式３（療養者名簿）（⑤の場合）'!$BD85+1&lt;=15,IF(MF$19&gt;='様式３（療養者名簿）（⑤の場合）'!$BD85,IF(MF$19&lt;='様式３（療養者名簿）（⑤の場合）'!$BE85,1,0),0),0)</f>
        <v>0</v>
      </c>
      <c r="MG80" s="332">
        <f>IF(MG$19-'様式３（療養者名簿）（⑤の場合）'!$BD85+1&lt;=15,IF(MG$19&gt;='様式３（療養者名簿）（⑤の場合）'!$BD85,IF(MG$19&lt;='様式３（療養者名簿）（⑤の場合）'!$BE85,1,0),0),0)</f>
        <v>0</v>
      </c>
      <c r="MH80" s="332">
        <f>IF(MH$19-'様式３（療養者名簿）（⑤の場合）'!$BD85+1&lt;=15,IF(MH$19&gt;='様式３（療養者名簿）（⑤の場合）'!$BD85,IF(MH$19&lt;='様式３（療養者名簿）（⑤の場合）'!$BE85,1,0),0),0)</f>
        <v>0</v>
      </c>
      <c r="MI80" s="332">
        <f>IF(MI$19-'様式３（療養者名簿）（⑤の場合）'!$BD85+1&lt;=15,IF(MI$19&gt;='様式３（療養者名簿）（⑤の場合）'!$BD85,IF(MI$19&lt;='様式３（療養者名簿）（⑤の場合）'!$BE85,1,0),0),0)</f>
        <v>0</v>
      </c>
      <c r="MJ80" s="332">
        <f>IF(MJ$19-'様式３（療養者名簿）（⑤の場合）'!$BD85+1&lt;=15,IF(MJ$19&gt;='様式３（療養者名簿）（⑤の場合）'!$BD85,IF(MJ$19&lt;='様式３（療養者名簿）（⑤の場合）'!$BE85,1,0),0),0)</f>
        <v>0</v>
      </c>
      <c r="MK80" s="332">
        <f>IF(MK$19-'様式３（療養者名簿）（⑤の場合）'!$BD85+1&lt;=15,IF(MK$19&gt;='様式３（療養者名簿）（⑤の場合）'!$BD85,IF(MK$19&lt;='様式３（療養者名簿）（⑤の場合）'!$BE85,1,0),0),0)</f>
        <v>0</v>
      </c>
      <c r="ML80" s="332">
        <f>IF(ML$19-'様式３（療養者名簿）（⑤の場合）'!$BD85+1&lt;=15,IF(ML$19&gt;='様式３（療養者名簿）（⑤の場合）'!$BD85,IF(ML$19&lt;='様式３（療養者名簿）（⑤の場合）'!$BE85,1,0),0),0)</f>
        <v>0</v>
      </c>
      <c r="MM80" s="332">
        <f>IF(MM$19-'様式３（療養者名簿）（⑤の場合）'!$BD85+1&lt;=15,IF(MM$19&gt;='様式３（療養者名簿）（⑤の場合）'!$BD85,IF(MM$19&lt;='様式３（療養者名簿）（⑤の場合）'!$BE85,1,0),0),0)</f>
        <v>0</v>
      </c>
      <c r="MN80" s="332">
        <f>IF(MN$19-'様式３（療養者名簿）（⑤の場合）'!$BD85+1&lt;=15,IF(MN$19&gt;='様式３（療養者名簿）（⑤の場合）'!$BD85,IF(MN$19&lt;='様式３（療養者名簿）（⑤の場合）'!$BE85,1,0),0),0)</f>
        <v>0</v>
      </c>
      <c r="MO80" s="332">
        <f>IF(MO$19-'様式３（療養者名簿）（⑤の場合）'!$BD85+1&lt;=15,IF(MO$19&gt;='様式３（療養者名簿）（⑤の場合）'!$BD85,IF(MO$19&lt;='様式３（療養者名簿）（⑤の場合）'!$BE85,1,0),0),0)</f>
        <v>0</v>
      </c>
      <c r="MP80" s="332">
        <f>IF(MP$19-'様式３（療養者名簿）（⑤の場合）'!$BD85+1&lt;=15,IF(MP$19&gt;='様式３（療養者名簿）（⑤の場合）'!$BD85,IF(MP$19&lt;='様式３（療養者名簿）（⑤の場合）'!$BE85,1,0),0),0)</f>
        <v>0</v>
      </c>
      <c r="MQ80" s="332">
        <f>IF(MQ$19-'様式３（療養者名簿）（⑤の場合）'!$BD85+1&lt;=15,IF(MQ$19&gt;='様式３（療養者名簿）（⑤の場合）'!$BD85,IF(MQ$19&lt;='様式３（療養者名簿）（⑤の場合）'!$BE85,1,0),0),0)</f>
        <v>0</v>
      </c>
      <c r="MR80" s="332">
        <f>IF(MR$19-'様式３（療養者名簿）（⑤の場合）'!$BD85+1&lt;=15,IF(MR$19&gt;='様式３（療養者名簿）（⑤の場合）'!$BD85,IF(MR$19&lt;='様式３（療養者名簿）（⑤の場合）'!$BE85,1,0),0),0)</f>
        <v>0</v>
      </c>
      <c r="MS80" s="332">
        <f>IF(MS$19-'様式３（療養者名簿）（⑤の場合）'!$BD85+1&lt;=15,IF(MS$19&gt;='様式３（療養者名簿）（⑤の場合）'!$BD85,IF(MS$19&lt;='様式３（療養者名簿）（⑤の場合）'!$BE85,1,0),0),0)</f>
        <v>0</v>
      </c>
      <c r="MT80" s="332">
        <f>IF(MT$19-'様式３（療養者名簿）（⑤の場合）'!$BD85+1&lt;=15,IF(MT$19&gt;='様式３（療養者名簿）（⑤の場合）'!$BD85,IF(MT$19&lt;='様式３（療養者名簿）（⑤の場合）'!$BE85,1,0),0),0)</f>
        <v>0</v>
      </c>
      <c r="MU80" s="332">
        <f>IF(MU$19-'様式３（療養者名簿）（⑤の場合）'!$BD85+1&lt;=15,IF(MU$19&gt;='様式３（療養者名簿）（⑤の場合）'!$BD85,IF(MU$19&lt;='様式３（療養者名簿）（⑤の場合）'!$BE85,1,0),0),0)</f>
        <v>0</v>
      </c>
      <c r="MV80" s="332">
        <f>IF(MV$19-'様式３（療養者名簿）（⑤の場合）'!$BD85+1&lt;=15,IF(MV$19&gt;='様式３（療養者名簿）（⑤の場合）'!$BD85,IF(MV$19&lt;='様式３（療養者名簿）（⑤の場合）'!$BE85,1,0),0),0)</f>
        <v>0</v>
      </c>
      <c r="MW80" s="332">
        <f>IF(MW$19-'様式３（療養者名簿）（⑤の場合）'!$BD85+1&lt;=15,IF(MW$19&gt;='様式３（療養者名簿）（⑤の場合）'!$BD85,IF(MW$19&lt;='様式３（療養者名簿）（⑤の場合）'!$BE85,1,0),0),0)</f>
        <v>0</v>
      </c>
      <c r="MX80" s="332">
        <f>IF(MX$19-'様式３（療養者名簿）（⑤の場合）'!$BD85+1&lt;=15,IF(MX$19&gt;='様式３（療養者名簿）（⑤の場合）'!$BD85,IF(MX$19&lt;='様式３（療養者名簿）（⑤の場合）'!$BE85,1,0),0),0)</f>
        <v>0</v>
      </c>
      <c r="MY80" s="332">
        <f>IF(MY$19-'様式３（療養者名簿）（⑤の場合）'!$BD85+1&lt;=15,IF(MY$19&gt;='様式３（療養者名簿）（⑤の場合）'!$BD85,IF(MY$19&lt;='様式３（療養者名簿）（⑤の場合）'!$BE85,1,0),0),0)</f>
        <v>0</v>
      </c>
      <c r="MZ80" s="332">
        <f>IF(MZ$19-'様式３（療養者名簿）（⑤の場合）'!$BD85+1&lt;=15,IF(MZ$19&gt;='様式３（療養者名簿）（⑤の場合）'!$BD85,IF(MZ$19&lt;='様式３（療養者名簿）（⑤の場合）'!$BE85,1,0),0),0)</f>
        <v>0</v>
      </c>
      <c r="NA80" s="332">
        <f>IF(NA$19-'様式３（療養者名簿）（⑤の場合）'!$BD85+1&lt;=15,IF(NA$19&gt;='様式３（療養者名簿）（⑤の場合）'!$BD85,IF(NA$19&lt;='様式３（療養者名簿）（⑤の場合）'!$BE85,1,0),0),0)</f>
        <v>0</v>
      </c>
      <c r="NB80" s="332">
        <f>IF(NB$19-'様式３（療養者名簿）（⑤の場合）'!$BD85+1&lt;=15,IF(NB$19&gt;='様式３（療養者名簿）（⑤の場合）'!$BD85,IF(NB$19&lt;='様式３（療養者名簿）（⑤の場合）'!$BE85,1,0),0),0)</f>
        <v>0</v>
      </c>
      <c r="NC80" s="225">
        <f>IF(NC$19-'様式３（療養者名簿）（⑤の場合）'!$BD85+1&lt;=15,IF(NC$19&gt;='様式３（療養者名簿）（⑤の場合）'!$BD85,IF(NC$19&lt;='様式３（療養者名簿）（⑤の場合）'!$BE85,1,0),0),0)</f>
        <v>0</v>
      </c>
      <c r="ND80" s="225">
        <f>IF(ND$19-'様式３（療養者名簿）（⑤の場合）'!$BD85+1&lt;=15,IF(ND$19&gt;='様式３（療養者名簿）（⑤の場合）'!$BD85,IF(ND$19&lt;='様式３（療養者名簿）（⑤の場合）'!$BE85,1,0),0),0)</f>
        <v>0</v>
      </c>
      <c r="NE80" s="225">
        <f>IF(NE$19-'様式３（療養者名簿）（⑤の場合）'!$BD85+1&lt;=15,IF(NE$19&gt;='様式３（療養者名簿）（⑤の場合）'!$BD85,IF(NE$19&lt;='様式３（療養者名簿）（⑤の場合）'!$BE85,1,0),0),0)</f>
        <v>0</v>
      </c>
      <c r="NF80" s="225">
        <f>IF(NF$19-'様式３（療養者名簿）（⑤の場合）'!$BD85+1&lt;=15,IF(NF$19&gt;='様式３（療養者名簿）（⑤の場合）'!$BD85,IF(NF$19&lt;='様式３（療養者名簿）（⑤の場合）'!$BE85,1,0),0),0)</f>
        <v>0</v>
      </c>
      <c r="NG80" s="225">
        <f>IF(NG$19-'様式３（療養者名簿）（⑤の場合）'!$BD85+1&lt;=15,IF(NG$19&gt;='様式３（療養者名簿）（⑤の場合）'!$BD85,IF(NG$19&lt;='様式３（療養者名簿）（⑤の場合）'!$BE85,1,0),0),0)</f>
        <v>0</v>
      </c>
      <c r="NH80" s="225">
        <f>IF(NH$19-'様式３（療養者名簿）（⑤の場合）'!$BD85+1&lt;=15,IF(NH$19&gt;='様式３（療養者名簿）（⑤の場合）'!$BD85,IF(NH$19&lt;='様式３（療養者名簿）（⑤の場合）'!$BE85,1,0),0),0)</f>
        <v>0</v>
      </c>
      <c r="NI80" s="225">
        <f>IF(NI$19-'様式３（療養者名簿）（⑤の場合）'!$BD85+1&lt;=15,IF(NI$19&gt;='様式３（療養者名簿）（⑤の場合）'!$BD85,IF(NI$19&lt;='様式３（療養者名簿）（⑤の場合）'!$BE85,1,0),0),0)</f>
        <v>0</v>
      </c>
      <c r="NJ80" s="225">
        <f>IF(NJ$19-'様式３（療養者名簿）（⑤の場合）'!$BD85+1&lt;=15,IF(NJ$19&gt;='様式３（療養者名簿）（⑤の場合）'!$BD85,IF(NJ$19&lt;='様式３（療養者名簿）（⑤の場合）'!$BE85,1,0),0),0)</f>
        <v>0</v>
      </c>
      <c r="NK80" s="225">
        <f>IF(NK$19-'様式３（療養者名簿）（⑤の場合）'!$BD85+1&lt;=15,IF(NK$19&gt;='様式３（療養者名簿）（⑤の場合）'!$BD85,IF(NK$19&lt;='様式３（療養者名簿）（⑤の場合）'!$BE85,1,0),0),0)</f>
        <v>0</v>
      </c>
      <c r="NL80" s="225">
        <f>IF(NL$19-'様式３（療養者名簿）（⑤の場合）'!$BD85+1&lt;=15,IF(NL$19&gt;='様式３（療養者名簿）（⑤の場合）'!$BD85,IF(NL$19&lt;='様式３（療養者名簿）（⑤の場合）'!$BE85,1,0),0),0)</f>
        <v>0</v>
      </c>
      <c r="NM80" s="225">
        <f>IF(NM$19-'様式３（療養者名簿）（⑤の場合）'!$BD85+1&lt;=15,IF(NM$19&gt;='様式３（療養者名簿）（⑤の場合）'!$BD85,IF(NM$19&lt;='様式３（療養者名簿）（⑤の場合）'!$BE85,1,0),0),0)</f>
        <v>0</v>
      </c>
      <c r="NN80" s="225">
        <f>IF(NN$19-'様式３（療養者名簿）（⑤の場合）'!$BD85+1&lt;=15,IF(NN$19&gt;='様式３（療養者名簿）（⑤の場合）'!$BD85,IF(NN$19&lt;='様式３（療養者名簿）（⑤の場合）'!$BE85,1,0),0),0)</f>
        <v>0</v>
      </c>
      <c r="NO80" s="225">
        <f>IF(NO$19-'様式３（療養者名簿）（⑤の場合）'!$BD85+1&lt;=15,IF(NO$19&gt;='様式３（療養者名簿）（⑤の場合）'!$BD85,IF(NO$19&lt;='様式３（療養者名簿）（⑤の場合）'!$BE85,1,0),0),0)</f>
        <v>0</v>
      </c>
      <c r="NP80" s="225">
        <f>IF(NP$19-'様式３（療養者名簿）（⑤の場合）'!$BD85+1&lt;=15,IF(NP$19&gt;='様式３（療養者名簿）（⑤の場合）'!$BD85,IF(NP$19&lt;='様式３（療養者名簿）（⑤の場合）'!$BE85,1,0),0),0)</f>
        <v>0</v>
      </c>
      <c r="NQ80" s="225">
        <f>IF(NQ$19-'様式３（療養者名簿）（⑤の場合）'!$BD85+1&lt;=15,IF(NQ$19&gt;='様式３（療養者名簿）（⑤の場合）'!$BD85,IF(NQ$19&lt;='様式３（療養者名簿）（⑤の場合）'!$BE85,1,0),0),0)</f>
        <v>0</v>
      </c>
      <c r="NR80" s="225">
        <f>IF(NR$19-'様式３（療養者名簿）（⑤の場合）'!$BD85+1&lt;=15,IF(NR$19&gt;='様式３（療養者名簿）（⑤の場合）'!$BD85,IF(NR$19&lt;='様式３（療養者名簿）（⑤の場合）'!$BE85,1,0),0),0)</f>
        <v>0</v>
      </c>
      <c r="NS80" s="225">
        <f>IF(NS$19-'様式３（療養者名簿）（⑤の場合）'!$BD85+1&lt;=15,IF(NS$19&gt;='様式３（療養者名簿）（⑤の場合）'!$BD85,IF(NS$19&lt;='様式３（療養者名簿）（⑤の場合）'!$BE85,1,0),0),0)</f>
        <v>0</v>
      </c>
      <c r="NT80" s="225">
        <f>IF(NT$19-'様式３（療養者名簿）（⑤の場合）'!$BD85+1&lt;=15,IF(NT$19&gt;='様式３（療養者名簿）（⑤の場合）'!$BD85,IF(NT$19&lt;='様式３（療養者名簿）（⑤の場合）'!$BE85,1,0),0),0)</f>
        <v>0</v>
      </c>
      <c r="NU80" s="225">
        <f>IF(NU$19-'様式３（療養者名簿）（⑤の場合）'!$BD85+1&lt;=15,IF(NU$19&gt;='様式３（療養者名簿）（⑤の場合）'!$BD85,IF(NU$19&lt;='様式３（療養者名簿）（⑤の場合）'!$BE85,1,0),0),0)</f>
        <v>0</v>
      </c>
      <c r="NV80" s="225">
        <f>IF(NV$19-'様式３（療養者名簿）（⑤の場合）'!$BD85+1&lt;=15,IF(NV$19&gt;='様式３（療養者名簿）（⑤の場合）'!$BD85,IF(NV$19&lt;='様式３（療養者名簿）（⑤の場合）'!$BE85,1,0),0),0)</f>
        <v>0</v>
      </c>
      <c r="NW80" s="225">
        <f>IF(NW$19-'様式３（療養者名簿）（⑤の場合）'!$BD85+1&lt;=15,IF(NW$19&gt;='様式３（療養者名簿）（⑤の場合）'!$BD85,IF(NW$19&lt;='様式３（療養者名簿）（⑤の場合）'!$BE85,1,0),0),0)</f>
        <v>0</v>
      </c>
      <c r="NX80" s="225">
        <f>IF(NX$19-'様式３（療養者名簿）（⑤の場合）'!$BD85+1&lt;=15,IF(NX$19&gt;='様式３（療養者名簿）（⑤の場合）'!$BD85,IF(NX$19&lt;='様式３（療養者名簿）（⑤の場合）'!$BE85,1,0),0),0)</f>
        <v>0</v>
      </c>
      <c r="NY80" s="225">
        <f>IF(NY$19-'様式３（療養者名簿）（⑤の場合）'!$BD85+1&lt;=15,IF(NY$19&gt;='様式３（療養者名簿）（⑤の場合）'!$BD85,IF(NY$19&lt;='様式３（療養者名簿）（⑤の場合）'!$BE85,1,0),0),0)</f>
        <v>0</v>
      </c>
      <c r="NZ80" s="225">
        <f>IF(NZ$19-'様式３（療養者名簿）（⑤の場合）'!$BD85+1&lt;=15,IF(NZ$19&gt;='様式３（療養者名簿）（⑤の場合）'!$BD85,IF(NZ$19&lt;='様式３（療養者名簿）（⑤の場合）'!$BE85,1,0),0),0)</f>
        <v>0</v>
      </c>
      <c r="OA80" s="225">
        <f>IF(OA$19-'様式３（療養者名簿）（⑤の場合）'!$BD85+1&lt;=15,IF(OA$19&gt;='様式３（療養者名簿）（⑤の場合）'!$BD85,IF(OA$19&lt;='様式３（療養者名簿）（⑤の場合）'!$BE85,1,0),0),0)</f>
        <v>0</v>
      </c>
      <c r="OB80" s="225">
        <f>IF(OB$19-'様式３（療養者名簿）（⑤の場合）'!$BD85+1&lt;=15,IF(OB$19&gt;='様式３（療養者名簿）（⑤の場合）'!$BD85,IF(OB$19&lt;='様式３（療養者名簿）（⑤の場合）'!$BE85,1,0),0),0)</f>
        <v>0</v>
      </c>
      <c r="OC80" s="225">
        <f>IF(OC$19-'様式３（療養者名簿）（⑤の場合）'!$BD85+1&lt;=15,IF(OC$19&gt;='様式３（療養者名簿）（⑤の場合）'!$BD85,IF(OC$19&lt;='様式３（療養者名簿）（⑤の場合）'!$BE85,1,0),0),0)</f>
        <v>0</v>
      </c>
      <c r="OD80" s="225">
        <f>IF(OD$19-'様式３（療養者名簿）（⑤の場合）'!$BD85+1&lt;=15,IF(OD$19&gt;='様式３（療養者名簿）（⑤の場合）'!$BD85,IF(OD$19&lt;='様式３（療養者名簿）（⑤の場合）'!$BE85,1,0),0),0)</f>
        <v>0</v>
      </c>
      <c r="OE80" s="225">
        <f>IF(OE$19-'様式３（療養者名簿）（⑤の場合）'!$BD85+1&lt;=15,IF(OE$19&gt;='様式３（療養者名簿）（⑤の場合）'!$BD85,IF(OE$19&lt;='様式３（療養者名簿）（⑤の場合）'!$BE85,1,0),0),0)</f>
        <v>0</v>
      </c>
      <c r="OF80" s="225">
        <f>IF(OF$19-'様式３（療養者名簿）（⑤の場合）'!$BD85+1&lt;=15,IF(OF$19&gt;='様式３（療養者名簿）（⑤の場合）'!$BD85,IF(OF$19&lt;='様式３（療養者名簿）（⑤の場合）'!$BE85,1,0),0),0)</f>
        <v>0</v>
      </c>
      <c r="OG80" s="225">
        <f>IF(OG$19-'様式３（療養者名簿）（⑤の場合）'!$BD85+1&lt;=15,IF(OG$19&gt;='様式３（療養者名簿）（⑤の場合）'!$BD85,IF(OG$19&lt;='様式３（療養者名簿）（⑤の場合）'!$BE85,1,0),0),0)</f>
        <v>0</v>
      </c>
      <c r="OH80" s="225">
        <f>IF(OH$19-'様式３（療養者名簿）（⑤の場合）'!$BD85+1&lt;=15,IF(OH$19&gt;='様式３（療養者名簿）（⑤の場合）'!$BD85,IF(OH$19&lt;='様式３（療養者名簿）（⑤の場合）'!$BE85,1,0),0),0)</f>
        <v>0</v>
      </c>
      <c r="OI80" s="225">
        <f>IF(OI$19-'様式３（療養者名簿）（⑤の場合）'!$BD85+1&lt;=15,IF(OI$19&gt;='様式３（療養者名簿）（⑤の場合）'!$BD85,IF(OI$19&lt;='様式３（療養者名簿）（⑤の場合）'!$BE85,1,0),0),0)</f>
        <v>0</v>
      </c>
      <c r="OJ80" s="225">
        <f>IF(OJ$19-'様式３（療養者名簿）（⑤の場合）'!$BD85+1&lt;=15,IF(OJ$19&gt;='様式３（療養者名簿）（⑤の場合）'!$BD85,IF(OJ$19&lt;='様式３（療養者名簿）（⑤の場合）'!$BE85,1,0),0),0)</f>
        <v>0</v>
      </c>
      <c r="OK80" s="225">
        <f>IF(OK$19-'様式３（療養者名簿）（⑤の場合）'!$BD85+1&lt;=15,IF(OK$19&gt;='様式３（療養者名簿）（⑤の場合）'!$BD85,IF(OK$19&lt;='様式３（療養者名簿）（⑤の場合）'!$BE85,1,0),0),0)</f>
        <v>0</v>
      </c>
      <c r="OL80" s="225">
        <f>IF(OL$19-'様式３（療養者名簿）（⑤の場合）'!$BD85+1&lt;=15,IF(OL$19&gt;='様式３（療養者名簿）（⑤の場合）'!$BD85,IF(OL$19&lt;='様式３（療養者名簿）（⑤の場合）'!$BE85,1,0),0),0)</f>
        <v>0</v>
      </c>
      <c r="OM80" s="225">
        <f>IF(OM$19-'様式３（療養者名簿）（⑤の場合）'!$BD85+1&lt;=15,IF(OM$19&gt;='様式３（療養者名簿）（⑤の場合）'!$BD85,IF(OM$19&lt;='様式３（療養者名簿）（⑤の場合）'!$BE85,1,0),0),0)</f>
        <v>0</v>
      </c>
      <c r="ON80" s="225">
        <f>IF(ON$19-'様式３（療養者名簿）（⑤の場合）'!$BD85+1&lt;=15,IF(ON$19&gt;='様式３（療養者名簿）（⑤の場合）'!$BD85,IF(ON$19&lt;='様式３（療養者名簿）（⑤の場合）'!$BE85,1,0),0),0)</f>
        <v>0</v>
      </c>
      <c r="OO80" s="225">
        <f>IF(OO$19-'様式３（療養者名簿）（⑤の場合）'!$BD85+1&lt;=15,IF(OO$19&gt;='様式３（療養者名簿）（⑤の場合）'!$BD85,IF(OO$19&lt;='様式３（療養者名簿）（⑤の場合）'!$BE85,1,0),0),0)</f>
        <v>0</v>
      </c>
      <c r="OP80" s="225">
        <f>IF(OP$19-'様式３（療養者名簿）（⑤の場合）'!$BD85+1&lt;=15,IF(OP$19&gt;='様式３（療養者名簿）（⑤の場合）'!$BD85,IF(OP$19&lt;='様式３（療養者名簿）（⑤の場合）'!$BE85,1,0),0),0)</f>
        <v>0</v>
      </c>
      <c r="OQ80" s="225">
        <f>IF(OQ$19-'様式３（療養者名簿）（⑤の場合）'!$BD85+1&lt;=15,IF(OQ$19&gt;='様式３（療養者名簿）（⑤の場合）'!$BD85,IF(OQ$19&lt;='様式３（療養者名簿）（⑤の場合）'!$BE85,1,0),0),0)</f>
        <v>0</v>
      </c>
      <c r="OR80" s="225">
        <f>IF(OR$19-'様式３（療養者名簿）（⑤の場合）'!$BD85+1&lt;=15,IF(OR$19&gt;='様式３（療養者名簿）（⑤の場合）'!$BD85,IF(OR$19&lt;='様式３（療養者名簿）（⑤の場合）'!$BE85,1,0),0),0)</f>
        <v>0</v>
      </c>
      <c r="OS80" s="225">
        <f>IF(OS$19-'様式３（療養者名簿）（⑤の場合）'!$BD85+1&lt;=15,IF(OS$19&gt;='様式３（療養者名簿）（⑤の場合）'!$BD85,IF(OS$19&lt;='様式３（療養者名簿）（⑤の場合）'!$BE85,1,0),0),0)</f>
        <v>0</v>
      </c>
      <c r="OT80" s="225">
        <f>IF(OT$19-'様式３（療養者名簿）（⑤の場合）'!$BD85+1&lt;=15,IF(OT$19&gt;='様式３（療養者名簿）（⑤の場合）'!$BD85,IF(OT$19&lt;='様式３（療養者名簿）（⑤の場合）'!$BE85,1,0),0),0)</f>
        <v>0</v>
      </c>
      <c r="OU80" s="225">
        <f>IF(OU$19-'様式３（療養者名簿）（⑤の場合）'!$BD85+1&lt;=15,IF(OU$19&gt;='様式３（療養者名簿）（⑤の場合）'!$BD85,IF(OU$19&lt;='様式３（療養者名簿）（⑤の場合）'!$BE85,1,0),0),0)</f>
        <v>0</v>
      </c>
      <c r="OV80" s="225">
        <f>IF(OV$19-'様式３（療養者名簿）（⑤の場合）'!$BD85+1&lt;=15,IF(OV$19&gt;='様式３（療養者名簿）（⑤の場合）'!$BD85,IF(OV$19&lt;='様式３（療養者名簿）（⑤の場合）'!$BE85,1,0),0),0)</f>
        <v>0</v>
      </c>
      <c r="OW80" s="225">
        <f>IF(OW$19-'様式３（療養者名簿）（⑤の場合）'!$BD85+1&lt;=15,IF(OW$19&gt;='様式３（療養者名簿）（⑤の場合）'!$BD85,IF(OW$19&lt;='様式３（療養者名簿）（⑤の場合）'!$BE85,1,0),0),0)</f>
        <v>0</v>
      </c>
      <c r="OX80" s="225">
        <f>IF(OX$19-'様式３（療養者名簿）（⑤の場合）'!$BD85+1&lt;=15,IF(OX$19&gt;='様式３（療養者名簿）（⑤の場合）'!$BD85,IF(OX$19&lt;='様式３（療養者名簿）（⑤の場合）'!$BE85,1,0),0),0)</f>
        <v>0</v>
      </c>
      <c r="OY80" s="225">
        <f>IF(OY$19-'様式３（療養者名簿）（⑤の場合）'!$BD85+1&lt;=15,IF(OY$19&gt;='様式３（療養者名簿）（⑤の場合）'!$BD85,IF(OY$19&lt;='様式３（療養者名簿）（⑤の場合）'!$BE85,1,0),0),0)</f>
        <v>0</v>
      </c>
      <c r="OZ80" s="225">
        <f>IF(OZ$19-'様式３（療養者名簿）（⑤の場合）'!$BD85+1&lt;=15,IF(OZ$19&gt;='様式３（療養者名簿）（⑤の場合）'!$BD85,IF(OZ$19&lt;='様式３（療養者名簿）（⑤の場合）'!$BE85,1,0),0),0)</f>
        <v>0</v>
      </c>
      <c r="PA80" s="225">
        <f>IF(PA$19-'様式３（療養者名簿）（⑤の場合）'!$BD85+1&lt;=15,IF(PA$19&gt;='様式３（療養者名簿）（⑤の場合）'!$BD85,IF(PA$19&lt;='様式３（療養者名簿）（⑤の場合）'!$BE85,1,0),0),0)</f>
        <v>0</v>
      </c>
      <c r="PB80" s="225">
        <f>IF(PB$19-'様式３（療養者名簿）（⑤の場合）'!$BD85+1&lt;=15,IF(PB$19&gt;='様式３（療養者名簿）（⑤の場合）'!$BD85,IF(PB$19&lt;='様式３（療養者名簿）（⑤の場合）'!$BE85,1,0),0),0)</f>
        <v>0</v>
      </c>
      <c r="PC80" s="225">
        <f>IF(PC$19-'様式３（療養者名簿）（⑤の場合）'!$BD85+1&lt;=15,IF(PC$19&gt;='様式３（療養者名簿）（⑤の場合）'!$BD85,IF(PC$19&lt;='様式３（療養者名簿）（⑤の場合）'!$BE85,1,0),0),0)</f>
        <v>0</v>
      </c>
      <c r="PD80" s="225">
        <f>IF(PD$19-'様式３（療養者名簿）（⑤の場合）'!$BD85+1&lt;=15,IF(PD$19&gt;='様式３（療養者名簿）（⑤の場合）'!$BD85,IF(PD$19&lt;='様式３（療養者名簿）（⑤の場合）'!$BE85,1,0),0),0)</f>
        <v>0</v>
      </c>
      <c r="PE80" s="225">
        <f>IF(PE$19-'様式３（療養者名簿）（⑤の場合）'!$BD85+1&lt;=15,IF(PE$19&gt;='様式３（療養者名簿）（⑤の場合）'!$BD85,IF(PE$19&lt;='様式３（療養者名簿）（⑤の場合）'!$BE85,1,0),0),0)</f>
        <v>0</v>
      </c>
      <c r="PF80" s="225">
        <f>IF(PF$19-'様式３（療養者名簿）（⑤の場合）'!$BD85+1&lt;=15,IF(PF$19&gt;='様式３（療養者名簿）（⑤の場合）'!$BD85,IF(PF$19&lt;='様式３（療養者名簿）（⑤の場合）'!$BE85,1,0),0),0)</f>
        <v>0</v>
      </c>
      <c r="PG80" s="225">
        <f>IF(PG$19-'様式３（療養者名簿）（⑤の場合）'!$BD85+1&lt;=15,IF(PG$19&gt;='様式３（療養者名簿）（⑤の場合）'!$BD85,IF(PG$19&lt;='様式３（療養者名簿）（⑤の場合）'!$BE85,1,0),0),0)</f>
        <v>0</v>
      </c>
      <c r="PH80" s="225">
        <f>IF(PH$19-'様式３（療養者名簿）（⑤の場合）'!$BD85+1&lt;=15,IF(PH$19&gt;='様式３（療養者名簿）（⑤の場合）'!$BD85,IF(PH$19&lt;='様式３（療養者名簿）（⑤の場合）'!$BE85,1,0),0),0)</f>
        <v>0</v>
      </c>
      <c r="PI80" s="225">
        <f>IF(PI$19-'様式３（療養者名簿）（⑤の場合）'!$BD85+1&lt;=15,IF(PI$19&gt;='様式３（療養者名簿）（⑤の場合）'!$BD85,IF(PI$19&lt;='様式３（療養者名簿）（⑤の場合）'!$BE85,1,0),0),0)</f>
        <v>0</v>
      </c>
      <c r="PJ80" s="225">
        <f>IF(PJ$19-'様式３（療養者名簿）（⑤の場合）'!$BD85+1&lt;=15,IF(PJ$19&gt;='様式３（療養者名簿）（⑤の場合）'!$BD85,IF(PJ$19&lt;='様式３（療養者名簿）（⑤の場合）'!$BE85,1,0),0),0)</f>
        <v>0</v>
      </c>
      <c r="PK80" s="225">
        <f>IF(PK$19-'様式３（療養者名簿）（⑤の場合）'!$BD85+1&lt;=15,IF(PK$19&gt;='様式３（療養者名簿）（⑤の場合）'!$BD85,IF(PK$19&lt;='様式３（療養者名簿）（⑤の場合）'!$BE85,1,0),0),0)</f>
        <v>0</v>
      </c>
      <c r="PL80" s="225">
        <f>IF(PL$19-'様式３（療養者名簿）（⑤の場合）'!$BD85+1&lt;=15,IF(PL$19&gt;='様式３（療養者名簿）（⑤の場合）'!$BD85,IF(PL$19&lt;='様式３（療養者名簿）（⑤の場合）'!$BE85,1,0),0),0)</f>
        <v>0</v>
      </c>
      <c r="PM80" s="225">
        <f>IF(PM$19-'様式３（療養者名簿）（⑤の場合）'!$BD85+1&lt;=15,IF(PM$19&gt;='様式３（療養者名簿）（⑤の場合）'!$BD85,IF(PM$19&lt;='様式３（療養者名簿）（⑤の場合）'!$BE85,1,0),0),0)</f>
        <v>0</v>
      </c>
      <c r="PN80" s="225">
        <f>IF(PN$19-'様式３（療養者名簿）（⑤の場合）'!$BD85+1&lt;=15,IF(PN$19&gt;='様式３（療養者名簿）（⑤の場合）'!$BD85,IF(PN$19&lt;='様式３（療養者名簿）（⑤の場合）'!$BE85,1,0),0),0)</f>
        <v>0</v>
      </c>
      <c r="PO80" s="225">
        <f>IF(PO$19-'様式３（療養者名簿）（⑤の場合）'!$BD85+1&lt;=15,IF(PO$19&gt;='様式３（療養者名簿）（⑤の場合）'!$BD85,IF(PO$19&lt;='様式３（療養者名簿）（⑤の場合）'!$BE85,1,0),0),0)</f>
        <v>0</v>
      </c>
      <c r="PP80" s="225">
        <f>IF(PP$19-'様式３（療養者名簿）（⑤の場合）'!$BD85+1&lt;=15,IF(PP$19&gt;='様式３（療養者名簿）（⑤の場合）'!$BD85,IF(PP$19&lt;='様式３（療養者名簿）（⑤の場合）'!$BE85,1,0),0),0)</f>
        <v>0</v>
      </c>
      <c r="PQ80" s="225">
        <f>IF(PQ$19-'様式３（療養者名簿）（⑤の場合）'!$BD85+1&lt;=15,IF(PQ$19&gt;='様式３（療養者名簿）（⑤の場合）'!$BD85,IF(PQ$19&lt;='様式３（療養者名簿）（⑤の場合）'!$BE85,1,0),0),0)</f>
        <v>0</v>
      </c>
      <c r="PR80" s="225">
        <f>IF(PR$19-'様式３（療養者名簿）（⑤の場合）'!$BD85+1&lt;=15,IF(PR$19&gt;='様式３（療養者名簿）（⑤の場合）'!$BD85,IF(PR$19&lt;='様式３（療養者名簿）（⑤の場合）'!$BE85,1,0),0),0)</f>
        <v>0</v>
      </c>
      <c r="PS80" s="225">
        <f>IF(PS$19-'様式３（療養者名簿）（⑤の場合）'!$BD85+1&lt;=15,IF(PS$19&gt;='様式３（療養者名簿）（⑤の場合）'!$BD85,IF(PS$19&lt;='様式３（療養者名簿）（⑤の場合）'!$BE85,1,0),0),0)</f>
        <v>0</v>
      </c>
      <c r="PT80" s="225">
        <f>IF(PT$19-'様式３（療養者名簿）（⑤の場合）'!$BD85+1&lt;=15,IF(PT$19&gt;='様式３（療養者名簿）（⑤の場合）'!$BD85,IF(PT$19&lt;='様式３（療養者名簿）（⑤の場合）'!$BE85,1,0),0),0)</f>
        <v>0</v>
      </c>
      <c r="PU80" s="225">
        <f>IF(PU$19-'様式３（療養者名簿）（⑤の場合）'!$BD85+1&lt;=15,IF(PU$19&gt;='様式３（療養者名簿）（⑤の場合）'!$BD85,IF(PU$19&lt;='様式３（療養者名簿）（⑤の場合）'!$BE85,1,0),0),0)</f>
        <v>0</v>
      </c>
      <c r="PV80" s="225">
        <f>IF(PV$19-'様式３（療養者名簿）（⑤の場合）'!$BD85+1&lt;=15,IF(PV$19&gt;='様式３（療養者名簿）（⑤の場合）'!$BD85,IF(PV$19&lt;='様式３（療養者名簿）（⑤の場合）'!$BE85,1,0),0),0)</f>
        <v>0</v>
      </c>
      <c r="PW80" s="225">
        <f>IF(PW$19-'様式３（療養者名簿）（⑤の場合）'!$BD85+1&lt;=15,IF(PW$19&gt;='様式３（療養者名簿）（⑤の場合）'!$BD85,IF(PW$19&lt;='様式３（療養者名簿）（⑤の場合）'!$BE85,1,0),0),0)</f>
        <v>0</v>
      </c>
      <c r="PX80" s="225">
        <f>IF(PX$19-'様式３（療養者名簿）（⑤の場合）'!$BD85+1&lt;=15,IF(PX$19&gt;='様式３（療養者名簿）（⑤の場合）'!$BD85,IF(PX$19&lt;='様式３（療養者名簿）（⑤の場合）'!$BE85,1,0),0),0)</f>
        <v>0</v>
      </c>
      <c r="PY80" s="225">
        <f>IF(PY$19-'様式３（療養者名簿）（⑤の場合）'!$BD85+1&lt;=15,IF(PY$19&gt;='様式３（療養者名簿）（⑤の場合）'!$BD85,IF(PY$19&lt;='様式３（療養者名簿）（⑤の場合）'!$BE85,1,0),0),0)</f>
        <v>0</v>
      </c>
      <c r="PZ80" s="225">
        <f>IF(PZ$19-'様式３（療養者名簿）（⑤の場合）'!$BD85+1&lt;=15,IF(PZ$19&gt;='様式３（療養者名簿）（⑤の場合）'!$BD85,IF(PZ$19&lt;='様式３（療養者名簿）（⑤の場合）'!$BE85,1,0),0),0)</f>
        <v>0</v>
      </c>
      <c r="QA80" s="225">
        <f>IF(QA$19-'様式３（療養者名簿）（⑤の場合）'!$BD85+1&lt;=15,IF(QA$19&gt;='様式３（療養者名簿）（⑤の場合）'!$BD85,IF(QA$19&lt;='様式３（療養者名簿）（⑤の場合）'!$BE85,1,0),0),0)</f>
        <v>0</v>
      </c>
      <c r="QB80" s="225">
        <f>IF(QB$19-'様式３（療養者名簿）（⑤の場合）'!$BD85+1&lt;=15,IF(QB$19&gt;='様式３（療養者名簿）（⑤の場合）'!$BD85,IF(QB$19&lt;='様式３（療養者名簿）（⑤の場合）'!$BE85,1,0),0),0)</f>
        <v>0</v>
      </c>
      <c r="QC80" s="225">
        <f>IF(QC$19-'様式３（療養者名簿）（⑤の場合）'!$BD85+1&lt;=15,IF(QC$19&gt;='様式３（療養者名簿）（⑤の場合）'!$BD85,IF(QC$19&lt;='様式３（療養者名簿）（⑤の場合）'!$BE85,1,0),0),0)</f>
        <v>0</v>
      </c>
      <c r="QD80" s="225">
        <f>IF(QD$19-'様式３（療養者名簿）（⑤の場合）'!$BD85+1&lt;=15,IF(QD$19&gt;='様式３（療養者名簿）（⑤の場合）'!$BD85,IF(QD$19&lt;='様式３（療養者名簿）（⑤の場合）'!$BE85,1,0),0),0)</f>
        <v>0</v>
      </c>
      <c r="QE80" s="225">
        <f>IF(QE$19-'様式３（療養者名簿）（⑤の場合）'!$BD85+1&lt;=15,IF(QE$19&gt;='様式３（療養者名簿）（⑤の場合）'!$BD85,IF(QE$19&lt;='様式３（療養者名簿）（⑤の場合）'!$BE85,1,0),0),0)</f>
        <v>0</v>
      </c>
      <c r="QF80" s="225">
        <f>IF(QF$19-'様式３（療養者名簿）（⑤の場合）'!$BD85+1&lt;=15,IF(QF$19&gt;='様式３（療養者名簿）（⑤の場合）'!$BD85,IF(QF$19&lt;='様式３（療養者名簿）（⑤の場合）'!$BE85,1,0),0),0)</f>
        <v>0</v>
      </c>
      <c r="QG80" s="225">
        <f>IF(QG$19-'様式３（療養者名簿）（⑤の場合）'!$BD85+1&lt;=15,IF(QG$19&gt;='様式３（療養者名簿）（⑤の場合）'!$BD85,IF(QG$19&lt;='様式３（療養者名簿）（⑤の場合）'!$BE85,1,0),0),0)</f>
        <v>0</v>
      </c>
      <c r="QH80" s="225">
        <f>IF(QH$19-'様式３（療養者名簿）（⑤の場合）'!$BD85+1&lt;=15,IF(QH$19&gt;='様式３（療養者名簿）（⑤の場合）'!$BD85,IF(QH$19&lt;='様式３（療養者名簿）（⑤の場合）'!$BE85,1,0),0),0)</f>
        <v>0</v>
      </c>
      <c r="QI80" s="225">
        <f>IF(QI$19-'様式３（療養者名簿）（⑤の場合）'!$BD85+1&lt;=15,IF(QI$19&gt;='様式３（療養者名簿）（⑤の場合）'!$BD85,IF(QI$19&lt;='様式３（療養者名簿）（⑤の場合）'!$BE85,1,0),0),0)</f>
        <v>0</v>
      </c>
      <c r="QJ80" s="225">
        <f>IF(QJ$19-'様式３（療養者名簿）（⑤の場合）'!$BD85+1&lt;=15,IF(QJ$19&gt;='様式３（療養者名簿）（⑤の場合）'!$BD85,IF(QJ$19&lt;='様式３（療養者名簿）（⑤の場合）'!$BE85,1,0),0),0)</f>
        <v>0</v>
      </c>
      <c r="QK80" s="225">
        <f>IF(QK$19-'様式３（療養者名簿）（⑤の場合）'!$BD85+1&lt;=15,IF(QK$19&gt;='様式３（療養者名簿）（⑤の場合）'!$BD85,IF(QK$19&lt;='様式３（療養者名簿）（⑤の場合）'!$BE85,1,0),0),0)</f>
        <v>0</v>
      </c>
      <c r="QL80" s="225">
        <f>IF(QL$19-'様式３（療養者名簿）（⑤の場合）'!$BD85+1&lt;=15,IF(QL$19&gt;='様式３（療養者名簿）（⑤の場合）'!$BD85,IF(QL$19&lt;='様式３（療養者名簿）（⑤の場合）'!$BE85,1,0),0),0)</f>
        <v>0</v>
      </c>
      <c r="QM80" s="225">
        <f>IF(QM$19-'様式３（療養者名簿）（⑤の場合）'!$BD85+1&lt;=15,IF(QM$19&gt;='様式３（療養者名簿）（⑤の場合）'!$BD85,IF(QM$19&lt;='様式３（療養者名簿）（⑤の場合）'!$BE85,1,0),0),0)</f>
        <v>0</v>
      </c>
      <c r="QN80" s="225">
        <f>IF(QN$19-'様式３（療養者名簿）（⑤の場合）'!$BD85+1&lt;=15,IF(QN$19&gt;='様式３（療養者名簿）（⑤の場合）'!$BD85,IF(QN$19&lt;='様式３（療養者名簿）（⑤の場合）'!$BE85,1,0),0),0)</f>
        <v>0</v>
      </c>
      <c r="QO80" s="225">
        <f>IF(QO$19-'様式３（療養者名簿）（⑤の場合）'!$BD85+1&lt;=15,IF(QO$19&gt;='様式３（療養者名簿）（⑤の場合）'!$BD85,IF(QO$19&lt;='様式３（療養者名簿）（⑤の場合）'!$BE85,1,0),0),0)</f>
        <v>0</v>
      </c>
      <c r="QP80" s="225">
        <f>IF(QP$19-'様式３（療養者名簿）（⑤の場合）'!$BD85+1&lt;=15,IF(QP$19&gt;='様式３（療養者名簿）（⑤の場合）'!$BD85,IF(QP$19&lt;='様式３（療養者名簿）（⑤の場合）'!$BE85,1,0),0),0)</f>
        <v>0</v>
      </c>
      <c r="QQ80" s="225">
        <f>IF(QQ$19-'様式３（療養者名簿）（⑤の場合）'!$BD85+1&lt;=15,IF(QQ$19&gt;='様式３（療養者名簿）（⑤の場合）'!$BD85,IF(QQ$19&lt;='様式３（療養者名簿）（⑤の場合）'!$BE85,1,0),0),0)</f>
        <v>0</v>
      </c>
      <c r="QR80" s="225">
        <f>IF(QR$19-'様式３（療養者名簿）（⑤の場合）'!$BD85+1&lt;=15,IF(QR$19&gt;='様式３（療養者名簿）（⑤の場合）'!$BD85,IF(QR$19&lt;='様式３（療養者名簿）（⑤の場合）'!$BE85,1,0),0),0)</f>
        <v>0</v>
      </c>
      <c r="QS80" s="225">
        <f>IF(QS$19-'様式３（療養者名簿）（⑤の場合）'!$BD85+1&lt;=15,IF(QS$19&gt;='様式３（療養者名簿）（⑤の場合）'!$BD85,IF(QS$19&lt;='様式３（療養者名簿）（⑤の場合）'!$BE85,1,0),0),0)</f>
        <v>0</v>
      </c>
      <c r="QT80" s="225">
        <f>IF(QT$19-'様式３（療養者名簿）（⑤の場合）'!$BD85+1&lt;=15,IF(QT$19&gt;='様式３（療養者名簿）（⑤の場合）'!$BD85,IF(QT$19&lt;='様式３（療養者名簿）（⑤の場合）'!$BE85,1,0),0),0)</f>
        <v>0</v>
      </c>
      <c r="QU80" s="225">
        <f>IF(QU$19-'様式３（療養者名簿）（⑤の場合）'!$BD85+1&lt;=15,IF(QU$19&gt;='様式３（療養者名簿）（⑤の場合）'!$BD85,IF(QU$19&lt;='様式３（療養者名簿）（⑤の場合）'!$BE85,1,0),0),0)</f>
        <v>0</v>
      </c>
      <c r="QV80" s="225">
        <f>IF(QV$19-'様式３（療養者名簿）（⑤の場合）'!$BD85+1&lt;=15,IF(QV$19&gt;='様式３（療養者名簿）（⑤の場合）'!$BD85,IF(QV$19&lt;='様式３（療養者名簿）（⑤の場合）'!$BE85,1,0),0),0)</f>
        <v>0</v>
      </c>
      <c r="QW80" s="225">
        <f>IF(QW$19-'様式３（療養者名簿）（⑤の場合）'!$BD85+1&lt;=15,IF(QW$19&gt;='様式３（療養者名簿）（⑤の場合）'!$BD85,IF(QW$19&lt;='様式３（療養者名簿）（⑤の場合）'!$BE85,1,0),0),0)</f>
        <v>0</v>
      </c>
      <c r="QX80" s="225">
        <f>IF(QX$19-'様式３（療養者名簿）（⑤の場合）'!$BD85+1&lt;=15,IF(QX$19&gt;='様式３（療養者名簿）（⑤の場合）'!$BD85,IF(QX$19&lt;='様式３（療養者名簿）（⑤の場合）'!$BE85,1,0),0),0)</f>
        <v>0</v>
      </c>
      <c r="QY80" s="225">
        <f>IF(QY$19-'様式３（療養者名簿）（⑤の場合）'!$BD85+1&lt;=15,IF(QY$19&gt;='様式３（療養者名簿）（⑤の場合）'!$BD85,IF(QY$19&lt;='様式３（療養者名簿）（⑤の場合）'!$BE85,1,0),0),0)</f>
        <v>0</v>
      </c>
      <c r="QZ80" s="225">
        <f>IF(QZ$19-'様式３（療養者名簿）（⑤の場合）'!$BD85+1&lt;=15,IF(QZ$19&gt;='様式３（療養者名簿）（⑤の場合）'!$BD85,IF(QZ$19&lt;='様式３（療養者名簿）（⑤の場合）'!$BE85,1,0),0),0)</f>
        <v>0</v>
      </c>
      <c r="RA80" s="225">
        <f>IF(RA$19-'様式３（療養者名簿）（⑤の場合）'!$BD85+1&lt;=15,IF(RA$19&gt;='様式３（療養者名簿）（⑤の場合）'!$BD85,IF(RA$19&lt;='様式３（療養者名簿）（⑤の場合）'!$BE85,1,0),0),0)</f>
        <v>0</v>
      </c>
      <c r="RB80" s="225">
        <f>IF(RB$19-'様式３（療養者名簿）（⑤の場合）'!$BD85+1&lt;=15,IF(RB$19&gt;='様式３（療養者名簿）（⑤の場合）'!$BD85,IF(RB$19&lt;='様式３（療養者名簿）（⑤の場合）'!$BE85,1,0),0),0)</f>
        <v>0</v>
      </c>
      <c r="RC80" s="225">
        <f>IF(RC$19-'様式３（療養者名簿）（⑤の場合）'!$BD85+1&lt;=15,IF(RC$19&gt;='様式３（療養者名簿）（⑤の場合）'!$BD85,IF(RC$19&lt;='様式３（療養者名簿）（⑤の場合）'!$BE85,1,0),0),0)</f>
        <v>0</v>
      </c>
      <c r="RD80" s="225">
        <f>IF(RD$19-'様式３（療養者名簿）（⑤の場合）'!$BD85+1&lt;=15,IF(RD$19&gt;='様式３（療養者名簿）（⑤の場合）'!$BD85,IF(RD$19&lt;='様式３（療養者名簿）（⑤の場合）'!$BE85,1,0),0),0)</f>
        <v>0</v>
      </c>
      <c r="RE80" s="225">
        <f>IF(RE$19-'様式３（療養者名簿）（⑤の場合）'!$BD85+1&lt;=15,IF(RE$19&gt;='様式３（療養者名簿）（⑤の場合）'!$BD85,IF(RE$19&lt;='様式３（療養者名簿）（⑤の場合）'!$BE85,1,0),0),0)</f>
        <v>0</v>
      </c>
      <c r="RF80" s="225">
        <f>IF(RF$19-'様式３（療養者名簿）（⑤の場合）'!$BD85+1&lt;=15,IF(RF$19&gt;='様式３（療養者名簿）（⑤の場合）'!$BD85,IF(RF$19&lt;='様式３（療養者名簿）（⑤の場合）'!$BE85,1,0),0),0)</f>
        <v>0</v>
      </c>
      <c r="RG80" s="225">
        <f>IF(RG$19-'様式３（療養者名簿）（⑤の場合）'!$BD85+1&lt;=15,IF(RG$19&gt;='様式３（療養者名簿）（⑤の場合）'!$BD85,IF(RG$19&lt;='様式３（療養者名簿）（⑤の場合）'!$BE85,1,0),0),0)</f>
        <v>0</v>
      </c>
      <c r="RH80" s="225">
        <f>IF(RH$19-'様式３（療養者名簿）（⑤の場合）'!$BD85+1&lt;=15,IF(RH$19&gt;='様式３（療養者名簿）（⑤の場合）'!$BD85,IF(RH$19&lt;='様式３（療養者名簿）（⑤の場合）'!$BE85,1,0),0),0)</f>
        <v>0</v>
      </c>
      <c r="RI80" s="225">
        <f>IF(RI$19-'様式３（療養者名簿）（⑤の場合）'!$BD85+1&lt;=15,IF(RI$19&gt;='様式３（療養者名簿）（⑤の場合）'!$BD85,IF(RI$19&lt;='様式３（療養者名簿）（⑤の場合）'!$BE85,1,0),0),0)</f>
        <v>0</v>
      </c>
      <c r="RJ80" s="225">
        <f>IF(RJ$19-'様式３（療養者名簿）（⑤の場合）'!$BD85+1&lt;=15,IF(RJ$19&gt;='様式３（療養者名簿）（⑤の場合）'!$BD85,IF(RJ$19&lt;='様式３（療養者名簿）（⑤の場合）'!$BE85,1,0),0),0)</f>
        <v>0</v>
      </c>
      <c r="RK80" s="225">
        <f>IF(RK$19-'様式３（療養者名簿）（⑤の場合）'!$BD85+1&lt;=15,IF(RK$19&gt;='様式３（療養者名簿）（⑤の場合）'!$BD85,IF(RK$19&lt;='様式３（療養者名簿）（⑤の場合）'!$BE85,1,0),0),0)</f>
        <v>0</v>
      </c>
      <c r="RL80" s="225">
        <f>IF(RL$19-'様式３（療養者名簿）（⑤の場合）'!$BD85+1&lt;=15,IF(RL$19&gt;='様式３（療養者名簿）（⑤の場合）'!$BD85,IF(RL$19&lt;='様式３（療養者名簿）（⑤の場合）'!$BE85,1,0),0),0)</f>
        <v>0</v>
      </c>
      <c r="RM80" s="225">
        <f>IF(RM$19-'様式３（療養者名簿）（⑤の場合）'!$BD85+1&lt;=15,IF(RM$19&gt;='様式３（療養者名簿）（⑤の場合）'!$BD85,IF(RM$19&lt;='様式３（療養者名簿）（⑤の場合）'!$BE85,1,0),0),0)</f>
        <v>0</v>
      </c>
      <c r="RN80" s="225">
        <f>IF(RN$19-'様式３（療養者名簿）（⑤の場合）'!$BD85+1&lt;=15,IF(RN$19&gt;='様式３（療養者名簿）（⑤の場合）'!$BD85,IF(RN$19&lt;='様式３（療養者名簿）（⑤の場合）'!$BE85,1,0),0),0)</f>
        <v>0</v>
      </c>
      <c r="RO80" s="225">
        <f>IF(RO$19-'様式３（療養者名簿）（⑤の場合）'!$BD85+1&lt;=15,IF(RO$19&gt;='様式３（療養者名簿）（⑤の場合）'!$BD85,IF(RO$19&lt;='様式３（療養者名簿）（⑤の場合）'!$BE85,1,0),0),0)</f>
        <v>0</v>
      </c>
      <c r="RP80" s="225">
        <f>IF(RP$19-'様式３（療養者名簿）（⑤の場合）'!$BD85+1&lt;=15,IF(RP$19&gt;='様式３（療養者名簿）（⑤の場合）'!$BD85,IF(RP$19&lt;='様式３（療養者名簿）（⑤の場合）'!$BE85,1,0),0),0)</f>
        <v>0</v>
      </c>
      <c r="RQ80" s="225">
        <f>IF(RQ$19-'様式３（療養者名簿）（⑤の場合）'!$BD85+1&lt;=15,IF(RQ$19&gt;='様式３（療養者名簿）（⑤の場合）'!$BD85,IF(RQ$19&lt;='様式３（療養者名簿）（⑤の場合）'!$BE85,1,0),0),0)</f>
        <v>0</v>
      </c>
      <c r="RR80" s="225">
        <f>IF(RR$19-'様式３（療養者名簿）（⑤の場合）'!$BD85+1&lt;=15,IF(RR$19&gt;='様式３（療養者名簿）（⑤の場合）'!$BD85,IF(RR$19&lt;='様式３（療養者名簿）（⑤の場合）'!$BE85,1,0),0),0)</f>
        <v>0</v>
      </c>
      <c r="RS80" s="225">
        <f>IF(RS$19-'様式３（療養者名簿）（⑤の場合）'!$BD85+1&lt;=15,IF(RS$19&gt;='様式３（療養者名簿）（⑤の場合）'!$BD85,IF(RS$19&lt;='様式３（療養者名簿）（⑤の場合）'!$BE85,1,0),0),0)</f>
        <v>0</v>
      </c>
      <c r="RT80" s="225">
        <f>IF(RT$19-'様式３（療養者名簿）（⑤の場合）'!$BD85+1&lt;=15,IF(RT$19&gt;='様式３（療養者名簿）（⑤の場合）'!$BD85,IF(RT$19&lt;='様式３（療養者名簿）（⑤の場合）'!$BE85,1,0),0),0)</f>
        <v>0</v>
      </c>
      <c r="RU80" s="225">
        <f>IF(RU$19-'様式３（療養者名簿）（⑤の場合）'!$BD85+1&lt;=15,IF(RU$19&gt;='様式３（療養者名簿）（⑤の場合）'!$BD85,IF(RU$19&lt;='様式３（療養者名簿）（⑤の場合）'!$BE85,1,0),0),0)</f>
        <v>0</v>
      </c>
      <c r="RV80" s="225">
        <f>IF(RV$19-'様式３（療養者名簿）（⑤の場合）'!$BD85+1&lt;=15,IF(RV$19&gt;='様式３（療養者名簿）（⑤の場合）'!$BD85,IF(RV$19&lt;='様式３（療養者名簿）（⑤の場合）'!$BE85,1,0),0),0)</f>
        <v>0</v>
      </c>
      <c r="RW80" s="225">
        <f>IF(RW$19-'様式３（療養者名簿）（⑤の場合）'!$BD85+1&lt;=15,IF(RW$19&gt;='様式３（療養者名簿）（⑤の場合）'!$BD85,IF(RW$19&lt;='様式３（療養者名簿）（⑤の場合）'!$BE85,1,0),0),0)</f>
        <v>0</v>
      </c>
      <c r="RX80" s="225">
        <f>IF(RX$19-'様式３（療養者名簿）（⑤の場合）'!$BD85+1&lt;=15,IF(RX$19&gt;='様式３（療養者名簿）（⑤の場合）'!$BD85,IF(RX$19&lt;='様式３（療養者名簿）（⑤の場合）'!$BE85,1,0),0),0)</f>
        <v>0</v>
      </c>
      <c r="RY80" s="225">
        <f>IF(RY$19-'様式３（療養者名簿）（⑤の場合）'!$BD85+1&lt;=15,IF(RY$19&gt;='様式３（療養者名簿）（⑤の場合）'!$BD85,IF(RY$19&lt;='様式３（療養者名簿）（⑤の場合）'!$BE85,1,0),0),0)</f>
        <v>0</v>
      </c>
      <c r="RZ80" s="225">
        <f>IF(RZ$19-'様式３（療養者名簿）（⑤の場合）'!$BD85+1&lt;=15,IF(RZ$19&gt;='様式３（療養者名簿）（⑤の場合）'!$BD85,IF(RZ$19&lt;='様式３（療養者名簿）（⑤の場合）'!$BE85,1,0),0),0)</f>
        <v>0</v>
      </c>
      <c r="SA80" s="225">
        <f>IF(SA$19-'様式３（療養者名簿）（⑤の場合）'!$BD85+1&lt;=15,IF(SA$19&gt;='様式３（療養者名簿）（⑤の場合）'!$BD85,IF(SA$19&lt;='様式３（療養者名簿）（⑤の場合）'!$BE85,1,0),0),0)</f>
        <v>0</v>
      </c>
      <c r="SB80" s="225">
        <f>IF(SB$19-'様式３（療養者名簿）（⑤の場合）'!$BD85+1&lt;=15,IF(SB$19&gt;='様式３（療養者名簿）（⑤の場合）'!$BD85,IF(SB$19&lt;='様式３（療養者名簿）（⑤の場合）'!$BE85,1,0),0),0)</f>
        <v>0</v>
      </c>
      <c r="SC80" s="225">
        <f>IF(SC$19-'様式３（療養者名簿）（⑤の場合）'!$BD85+1&lt;=15,IF(SC$19&gt;='様式３（療養者名簿）（⑤の場合）'!$BD85,IF(SC$19&lt;='様式３（療養者名簿）（⑤の場合）'!$BE85,1,0),0),0)</f>
        <v>0</v>
      </c>
      <c r="SD80" s="225">
        <f>IF(SD$19-'様式３（療養者名簿）（⑤の場合）'!$BD85+1&lt;=15,IF(SD$19&gt;='様式３（療養者名簿）（⑤の場合）'!$BD85,IF(SD$19&lt;='様式３（療養者名簿）（⑤の場合）'!$BE85,1,0),0),0)</f>
        <v>0</v>
      </c>
      <c r="SE80" s="225">
        <f>IF(SE$19-'様式３（療養者名簿）（⑤の場合）'!$BD85+1&lt;=15,IF(SE$19&gt;='様式３（療養者名簿）（⑤の場合）'!$BD85,IF(SE$19&lt;='様式３（療養者名簿）（⑤の場合）'!$BE85,1,0),0),0)</f>
        <v>0</v>
      </c>
      <c r="SF80" s="225">
        <f>IF(SF$19-'様式３（療養者名簿）（⑤の場合）'!$BD85+1&lt;=15,IF(SF$19&gt;='様式３（療養者名簿）（⑤の場合）'!$BD85,IF(SF$19&lt;='様式３（療養者名簿）（⑤の場合）'!$BE85,1,0),0),0)</f>
        <v>0</v>
      </c>
      <c r="SG80" s="225">
        <f>IF(SG$19-'様式３（療養者名簿）（⑤の場合）'!$BD85+1&lt;=15,IF(SG$19&gt;='様式３（療養者名簿）（⑤の場合）'!$BD85,IF(SG$19&lt;='様式３（療養者名簿）（⑤の場合）'!$BE85,1,0),0),0)</f>
        <v>0</v>
      </c>
      <c r="SH80" s="225">
        <f>IF(SH$19-'様式３（療養者名簿）（⑤の場合）'!$BD85+1&lt;=15,IF(SH$19&gt;='様式３（療養者名簿）（⑤の場合）'!$BD85,IF(SH$19&lt;='様式３（療養者名簿）（⑤の場合）'!$BE85,1,0),0),0)</f>
        <v>0</v>
      </c>
      <c r="SI80" s="225">
        <f>IF(SI$19-'様式３（療養者名簿）（⑤の場合）'!$BD85+1&lt;=15,IF(SI$19&gt;='様式３（療養者名簿）（⑤の場合）'!$BD85,IF(SI$19&lt;='様式３（療養者名簿）（⑤の場合）'!$BE85,1,0),0),0)</f>
        <v>0</v>
      </c>
      <c r="SJ80" s="225">
        <f>IF(SJ$19-'様式３（療養者名簿）（⑤の場合）'!$BD85+1&lt;=15,IF(SJ$19&gt;='様式３（療養者名簿）（⑤の場合）'!$BD85,IF(SJ$19&lt;='様式３（療養者名簿）（⑤の場合）'!$BE85,1,0),0),0)</f>
        <v>0</v>
      </c>
      <c r="SK80" s="225">
        <f>IF(SK$19-'様式３（療養者名簿）（⑤の場合）'!$BD85+1&lt;=15,IF(SK$19&gt;='様式３（療養者名簿）（⑤の場合）'!$BD85,IF(SK$19&lt;='様式３（療養者名簿）（⑤の場合）'!$BE85,1,0),0),0)</f>
        <v>0</v>
      </c>
      <c r="SL80" s="225">
        <f>IF(SL$19-'様式３（療養者名簿）（⑤の場合）'!$BD85+1&lt;=15,IF(SL$19&gt;='様式３（療養者名簿）（⑤の場合）'!$BD85,IF(SL$19&lt;='様式３（療養者名簿）（⑤の場合）'!$BE85,1,0),0),0)</f>
        <v>0</v>
      </c>
      <c r="SM80" s="225">
        <f>IF(SM$19-'様式３（療養者名簿）（⑤の場合）'!$BD85+1&lt;=15,IF(SM$19&gt;='様式３（療養者名簿）（⑤の場合）'!$BD85,IF(SM$19&lt;='様式３（療養者名簿）（⑤の場合）'!$BE85,1,0),0),0)</f>
        <v>0</v>
      </c>
      <c r="SN80" s="225">
        <f>IF(SN$19-'様式３（療養者名簿）（⑤の場合）'!$BD85+1&lt;=15,IF(SN$19&gt;='様式３（療養者名簿）（⑤の場合）'!$BD85,IF(SN$19&lt;='様式３（療養者名簿）（⑤の場合）'!$BE85,1,0),0),0)</f>
        <v>0</v>
      </c>
      <c r="SO80" s="225">
        <f>IF(SO$19-'様式３（療養者名簿）（⑤の場合）'!$BD85+1&lt;=15,IF(SO$19&gt;='様式３（療養者名簿）（⑤の場合）'!$BD85,IF(SO$19&lt;='様式３（療養者名簿）（⑤の場合）'!$BE85,1,0),0),0)</f>
        <v>0</v>
      </c>
      <c r="SP80" s="225">
        <f>IF(SP$19-'様式３（療養者名簿）（⑤の場合）'!$BD85+1&lt;=15,IF(SP$19&gt;='様式３（療養者名簿）（⑤の場合）'!$BD85,IF(SP$19&lt;='様式３（療養者名簿）（⑤の場合）'!$BE85,1,0),0),0)</f>
        <v>0</v>
      </c>
      <c r="SQ80" s="225">
        <f>IF(SQ$19-'様式３（療養者名簿）（⑤の場合）'!$BD85+1&lt;=15,IF(SQ$19&gt;='様式３（療養者名簿）（⑤の場合）'!$BD85,IF(SQ$19&lt;='様式３（療養者名簿）（⑤の場合）'!$BE85,1,0),0),0)</f>
        <v>0</v>
      </c>
      <c r="SR80" s="225">
        <f>IF(SR$19-'様式３（療養者名簿）（⑤の場合）'!$BD85+1&lt;=15,IF(SR$19&gt;='様式３（療養者名簿）（⑤の場合）'!$BD85,IF(SR$19&lt;='様式３（療養者名簿）（⑤の場合）'!$BE85,1,0),0),0)</f>
        <v>0</v>
      </c>
      <c r="SS80" s="225">
        <f>IF(SS$19-'様式３（療養者名簿）（⑤の場合）'!$BD85+1&lt;=15,IF(SS$19&gt;='様式３（療養者名簿）（⑤の場合）'!$BD85,IF(SS$19&lt;='様式３（療養者名簿）（⑤の場合）'!$BE85,1,0),0),0)</f>
        <v>0</v>
      </c>
      <c r="ST80" s="225">
        <f>IF(ST$19-'様式３（療養者名簿）（⑤の場合）'!$BD85+1&lt;=15,IF(ST$19&gt;='様式３（療養者名簿）（⑤の場合）'!$BD85,IF(ST$19&lt;='様式３（療養者名簿）（⑤の場合）'!$BE85,1,0),0),0)</f>
        <v>0</v>
      </c>
      <c r="SU80" s="225">
        <f>IF(SU$19-'様式３（療養者名簿）（⑤の場合）'!$BD85+1&lt;=15,IF(SU$19&gt;='様式３（療養者名簿）（⑤の場合）'!$BD85,IF(SU$19&lt;='様式３（療養者名簿）（⑤の場合）'!$BE85,1,0),0),0)</f>
        <v>0</v>
      </c>
      <c r="SV80" s="225">
        <f>IF(SV$19-'様式３（療養者名簿）（⑤の場合）'!$BD85+1&lt;=15,IF(SV$19&gt;='様式３（療養者名簿）（⑤の場合）'!$BD85,IF(SV$19&lt;='様式３（療養者名簿）（⑤の場合）'!$BE85,1,0),0),0)</f>
        <v>0</v>
      </c>
      <c r="SW80" s="225">
        <f>IF(SW$19-'様式３（療養者名簿）（⑤の場合）'!$BD85+1&lt;=15,IF(SW$19&gt;='様式３（療養者名簿）（⑤の場合）'!$BD85,IF(SW$19&lt;='様式３（療養者名簿）（⑤の場合）'!$BE85,1,0),0),0)</f>
        <v>0</v>
      </c>
      <c r="SX80" s="225">
        <f>IF(SX$19-'様式３（療養者名簿）（⑤の場合）'!$BD85+1&lt;=15,IF(SX$19&gt;='様式３（療養者名簿）（⑤の場合）'!$BD85,IF(SX$19&lt;='様式３（療養者名簿）（⑤の場合）'!$BE85,1,0),0),0)</f>
        <v>0</v>
      </c>
      <c r="SY80" s="225">
        <f>IF(SY$19-'様式３（療養者名簿）（⑤の場合）'!$BD85+1&lt;=15,IF(SY$19&gt;='様式３（療養者名簿）（⑤の場合）'!$BD85,IF(SY$19&lt;='様式３（療養者名簿）（⑤の場合）'!$BE85,1,0),0),0)</f>
        <v>0</v>
      </c>
      <c r="SZ80" s="225">
        <f>IF(SZ$19-'様式３（療養者名簿）（⑤の場合）'!$BD85+1&lt;=15,IF(SZ$19&gt;='様式３（療養者名簿）（⑤の場合）'!$BD85,IF(SZ$19&lt;='様式３（療養者名簿）（⑤の場合）'!$BE85,1,0),0),0)</f>
        <v>0</v>
      </c>
      <c r="TA80" s="225">
        <f>IF(TA$19-'様式３（療養者名簿）（⑤の場合）'!$BD85+1&lt;=15,IF(TA$19&gt;='様式３（療養者名簿）（⑤の場合）'!$BD85,IF(TA$19&lt;='様式３（療養者名簿）（⑤の場合）'!$BE85,1,0),0),0)</f>
        <v>0</v>
      </c>
      <c r="TB80" s="225">
        <f>IF(TB$19-'様式３（療養者名簿）（⑤の場合）'!$BD85+1&lt;=15,IF(TB$19&gt;='様式３（療養者名簿）（⑤の場合）'!$BD85,IF(TB$19&lt;='様式３（療養者名簿）（⑤の場合）'!$BE85,1,0),0),0)</f>
        <v>0</v>
      </c>
      <c r="TC80" s="225">
        <f>IF(TC$19-'様式３（療養者名簿）（⑤の場合）'!$BD85+1&lt;=15,IF(TC$19&gt;='様式３（療養者名簿）（⑤の場合）'!$BD85,IF(TC$19&lt;='様式３（療養者名簿）（⑤の場合）'!$BE85,1,0),0),0)</f>
        <v>0</v>
      </c>
      <c r="TD80" s="225">
        <f>IF(TD$19-'様式３（療養者名簿）（⑤の場合）'!$BD85+1&lt;=15,IF(TD$19&gt;='様式３（療養者名簿）（⑤の場合）'!$BD85,IF(TD$19&lt;='様式３（療養者名簿）（⑤の場合）'!$BE85,1,0),0),0)</f>
        <v>0</v>
      </c>
      <c r="TE80" s="225">
        <f>IF(TE$19-'様式３（療養者名簿）（⑤の場合）'!$BD85+1&lt;=15,IF(TE$19&gt;='様式３（療養者名簿）（⑤の場合）'!$BD85,IF(TE$19&lt;='様式３（療養者名簿）（⑤の場合）'!$BE85,1,0),0),0)</f>
        <v>0</v>
      </c>
      <c r="TF80" s="225">
        <f>IF(TF$19-'様式３（療養者名簿）（⑤の場合）'!$BD85+1&lt;=15,IF(TF$19&gt;='様式３（療養者名簿）（⑤の場合）'!$BD85,IF(TF$19&lt;='様式３（療養者名簿）（⑤の場合）'!$BE85,1,0),0),0)</f>
        <v>0</v>
      </c>
      <c r="TG80" s="225">
        <f>IF(TG$19-'様式３（療養者名簿）（⑤の場合）'!$BD85+1&lt;=15,IF(TG$19&gt;='様式３（療養者名簿）（⑤の場合）'!$BD85,IF(TG$19&lt;='様式３（療養者名簿）（⑤の場合）'!$BE85,1,0),0),0)</f>
        <v>0</v>
      </c>
      <c r="TH80" s="225">
        <f>IF(TH$19-'様式３（療養者名簿）（⑤の場合）'!$BD85+1&lt;=15,IF(TH$19&gt;='様式３（療養者名簿）（⑤の場合）'!$BD85,IF(TH$19&lt;='様式３（療養者名簿）（⑤の場合）'!$BE85,1,0),0),0)</f>
        <v>0</v>
      </c>
      <c r="TI80" s="225">
        <f>IF(TI$19-'様式３（療養者名簿）（⑤の場合）'!$BD85+1&lt;=15,IF(TI$19&gt;='様式３（療養者名簿）（⑤の場合）'!$BD85,IF(TI$19&lt;='様式３（療養者名簿）（⑤の場合）'!$BE85,1,0),0),0)</f>
        <v>0</v>
      </c>
      <c r="TJ80" s="225">
        <f>IF(TJ$19-'様式３（療養者名簿）（⑤の場合）'!$BD85+1&lt;=15,IF(TJ$19&gt;='様式３（療養者名簿）（⑤の場合）'!$BD85,IF(TJ$19&lt;='様式３（療養者名簿）（⑤の場合）'!$BE85,1,0),0),0)</f>
        <v>0</v>
      </c>
      <c r="TK80" s="225">
        <f>IF(TK$19-'様式３（療養者名簿）（⑤の場合）'!$BD85+1&lt;=15,IF(TK$19&gt;='様式３（療養者名簿）（⑤の場合）'!$BD85,IF(TK$19&lt;='様式３（療養者名簿）（⑤の場合）'!$BE85,1,0),0),0)</f>
        <v>0</v>
      </c>
      <c r="TL80" s="225">
        <f>IF(TL$19-'様式３（療養者名簿）（⑤の場合）'!$BD85+1&lt;=15,IF(TL$19&gt;='様式３（療養者名簿）（⑤の場合）'!$BD85,IF(TL$19&lt;='様式３（療養者名簿）（⑤の場合）'!$BE85,1,0),0),0)</f>
        <v>0</v>
      </c>
      <c r="TM80" s="225">
        <f>IF(TM$19-'様式３（療養者名簿）（⑤の場合）'!$BD85+1&lt;=15,IF(TM$19&gt;='様式３（療養者名簿）（⑤の場合）'!$BD85,IF(TM$19&lt;='様式３（療養者名簿）（⑤の場合）'!$BE85,1,0),0),0)</f>
        <v>0</v>
      </c>
      <c r="TN80" s="225">
        <f>IF(TN$19-'様式３（療養者名簿）（⑤の場合）'!$BD85+1&lt;=15,IF(TN$19&gt;='様式３（療養者名簿）（⑤の場合）'!$BD85,IF(TN$19&lt;='様式３（療養者名簿）（⑤の場合）'!$BE85,1,0),0),0)</f>
        <v>0</v>
      </c>
      <c r="TO80" s="225">
        <f>IF(TO$19-'様式３（療養者名簿）（⑤の場合）'!$BD85+1&lt;=15,IF(TO$19&gt;='様式３（療養者名簿）（⑤の場合）'!$BD85,IF(TO$19&lt;='様式３（療養者名簿）（⑤の場合）'!$BE85,1,0),0),0)</f>
        <v>0</v>
      </c>
      <c r="TP80" s="225">
        <f>IF(TP$19-'様式３（療養者名簿）（⑤の場合）'!$BD85+1&lt;=15,IF(TP$19&gt;='様式３（療養者名簿）（⑤の場合）'!$BD85,IF(TP$19&lt;='様式３（療養者名簿）（⑤の場合）'!$BE85,1,0),0),0)</f>
        <v>0</v>
      </c>
      <c r="TQ80" s="225">
        <f>IF(TQ$19-'様式３（療養者名簿）（⑤の場合）'!$BD85+1&lt;=15,IF(TQ$19&gt;='様式３（療養者名簿）（⑤の場合）'!$BD85,IF(TQ$19&lt;='様式３（療養者名簿）（⑤の場合）'!$BE85,1,0),0),0)</f>
        <v>0</v>
      </c>
      <c r="TR80" s="225">
        <f>IF(TR$19-'様式３（療養者名簿）（⑤の場合）'!$BD85+1&lt;=15,IF(TR$19&gt;='様式３（療養者名簿）（⑤の場合）'!$BD85,IF(TR$19&lt;='様式３（療養者名簿）（⑤の場合）'!$BE85,1,0),0),0)</f>
        <v>0</v>
      </c>
      <c r="TS80" s="225">
        <f>IF(TS$19-'様式３（療養者名簿）（⑤の場合）'!$BD85+1&lt;=15,IF(TS$19&gt;='様式３（療養者名簿）（⑤の場合）'!$BD85,IF(TS$19&lt;='様式３（療養者名簿）（⑤の場合）'!$BE85,1,0),0),0)</f>
        <v>0</v>
      </c>
      <c r="TT80" s="225">
        <f>IF(TT$19-'様式３（療養者名簿）（⑤の場合）'!$BD85+1&lt;=15,IF(TT$19&gt;='様式３（療養者名簿）（⑤の場合）'!$BD85,IF(TT$19&lt;='様式３（療養者名簿）（⑤の場合）'!$BE85,1,0),0),0)</f>
        <v>0</v>
      </c>
      <c r="TU80" s="225">
        <f>IF(TU$19-'様式３（療養者名簿）（⑤の場合）'!$BD85+1&lt;=15,IF(TU$19&gt;='様式３（療養者名簿）（⑤の場合）'!$BD85,IF(TU$19&lt;='様式３（療養者名簿）（⑤の場合）'!$BE85,1,0),0),0)</f>
        <v>0</v>
      </c>
      <c r="TV80" s="225">
        <f>IF(TV$19-'様式３（療養者名簿）（⑤の場合）'!$BD85+1&lt;=15,IF(TV$19&gt;='様式３（療養者名簿）（⑤の場合）'!$BD85,IF(TV$19&lt;='様式３（療養者名簿）（⑤の場合）'!$BE85,1,0),0),0)</f>
        <v>0</v>
      </c>
      <c r="TW80" s="225">
        <f>IF(TW$19-'様式３（療養者名簿）（⑤の場合）'!$BD85+1&lt;=15,IF(TW$19&gt;='様式３（療養者名簿）（⑤の場合）'!$BD85,IF(TW$19&lt;='様式３（療養者名簿）（⑤の場合）'!$BE85,1,0),0),0)</f>
        <v>0</v>
      </c>
      <c r="TX80" s="225">
        <f>IF(TX$19-'様式３（療養者名簿）（⑤の場合）'!$BD85+1&lt;=15,IF(TX$19&gt;='様式３（療養者名簿）（⑤の場合）'!$BD85,IF(TX$19&lt;='様式３（療養者名簿）（⑤の場合）'!$BE85,1,0),0),0)</f>
        <v>0</v>
      </c>
      <c r="TY80" s="225">
        <f>IF(TY$19-'様式３（療養者名簿）（⑤の場合）'!$BD85+1&lt;=15,IF(TY$19&gt;='様式３（療養者名簿）（⑤の場合）'!$BD85,IF(TY$19&lt;='様式３（療養者名簿）（⑤の場合）'!$BE85,1,0),0),0)</f>
        <v>0</v>
      </c>
      <c r="TZ80" s="225">
        <f>IF(TZ$19-'様式３（療養者名簿）（⑤の場合）'!$BD85+1&lt;=15,IF(TZ$19&gt;='様式３（療養者名簿）（⑤の場合）'!$BD85,IF(TZ$19&lt;='様式３（療養者名簿）（⑤の場合）'!$BE85,1,0),0),0)</f>
        <v>0</v>
      </c>
      <c r="UA80" s="225">
        <f>IF(UA$19-'様式３（療養者名簿）（⑤の場合）'!$BD85+1&lt;=15,IF(UA$19&gt;='様式３（療養者名簿）（⑤の場合）'!$BD85,IF(UA$19&lt;='様式３（療養者名簿）（⑤の場合）'!$BE85,1,0),0),0)</f>
        <v>0</v>
      </c>
      <c r="UB80" s="225">
        <f>IF(UB$19-'様式３（療養者名簿）（⑤の場合）'!$BD85+1&lt;=15,IF(UB$19&gt;='様式３（療養者名簿）（⑤の場合）'!$BD85,IF(UB$19&lt;='様式３（療養者名簿）（⑤の場合）'!$BE85,1,0),0),0)</f>
        <v>0</v>
      </c>
      <c r="UC80" s="225">
        <f>IF(UC$19-'様式３（療養者名簿）（⑤の場合）'!$BD85+1&lt;=15,IF(UC$19&gt;='様式３（療養者名簿）（⑤の場合）'!$BD85,IF(UC$19&lt;='様式３（療養者名簿）（⑤の場合）'!$BE85,1,0),0),0)</f>
        <v>0</v>
      </c>
      <c r="UD80" s="338">
        <f>IF(UD$19-'様式３（療養者名簿）（⑤の場合）'!$BD85+1&lt;=15,IF(UD$19&gt;='様式３（療養者名簿）（⑤の場合）'!$BD85,IF(UD$19&lt;='様式３（療養者名簿）（⑤の場合）'!$BE85,1,0),0),0)</f>
        <v>0</v>
      </c>
      <c r="UE80" s="338">
        <f>IF(UE$19-'様式３（療養者名簿）（⑤の場合）'!$BD85+1&lt;=15,IF(UE$19&gt;='様式３（療養者名簿）（⑤の場合）'!$BD85,IF(UE$19&lt;='様式３（療養者名簿）（⑤の場合）'!$BE85,1,0),0),0)</f>
        <v>0</v>
      </c>
      <c r="UF80" s="338">
        <f>IF(UF$19-'様式３（療養者名簿）（⑤の場合）'!$BD85+1&lt;=15,IF(UF$19&gt;='様式３（療養者名簿）（⑤の場合）'!$BD85,IF(UF$19&lt;='様式３（療養者名簿）（⑤の場合）'!$BE85,1,0),0),0)</f>
        <v>0</v>
      </c>
      <c r="UG80" s="338">
        <f>IF(UG$19-'様式３（療養者名簿）（⑤の場合）'!$BD85+1&lt;=15,IF(UG$19&gt;='様式３（療養者名簿）（⑤の場合）'!$BD85,IF(UG$19&lt;='様式３（療養者名簿）（⑤の場合）'!$BE85,1,0),0),0)</f>
        <v>0</v>
      </c>
      <c r="UH80" s="338">
        <f>IF(UH$19-'様式３（療養者名簿）（⑤の場合）'!$BD85+1&lt;=15,IF(UH$19&gt;='様式３（療養者名簿）（⑤の場合）'!$BD85,IF(UH$19&lt;='様式３（療養者名簿）（⑤の場合）'!$BE85,1,0),0),0)</f>
        <v>0</v>
      </c>
      <c r="UI80" s="338">
        <f>IF(UI$19-'様式３（療養者名簿）（⑤の場合）'!$BD85+1&lt;=15,IF(UI$19&gt;='様式３（療養者名簿）（⑤の場合）'!$BD85,IF(UI$19&lt;='様式３（療養者名簿）（⑤の場合）'!$BE85,1,0),0),0)</f>
        <v>0</v>
      </c>
      <c r="UJ80" s="338">
        <f>IF(UJ$19-'様式３（療養者名簿）（⑤の場合）'!$BD85+1&lt;=15,IF(UJ$19&gt;='様式３（療養者名簿）（⑤の場合）'!$BD85,IF(UJ$19&lt;='様式３（療養者名簿）（⑤の場合）'!$BE85,1,0),0),0)</f>
        <v>0</v>
      </c>
      <c r="UK80" s="338">
        <f>IF(UK$19-'様式３（療養者名簿）（⑤の場合）'!$BD85+1&lt;=15,IF(UK$19&gt;='様式３（療養者名簿）（⑤の場合）'!$BD85,IF(UK$19&lt;='様式３（療養者名簿）（⑤の場合）'!$BE85,1,0),0),0)</f>
        <v>0</v>
      </c>
      <c r="UL80" s="338">
        <f>IF(UL$19-'様式３（療養者名簿）（⑤の場合）'!$BD85+1&lt;=15,IF(UL$19&gt;='様式３（療養者名簿）（⑤の場合）'!$BD85,IF(UL$19&lt;='様式３（療養者名簿）（⑤の場合）'!$BE85,1,0),0),0)</f>
        <v>0</v>
      </c>
      <c r="UM80" s="338">
        <f>IF(UM$19-'様式３（療養者名簿）（⑤の場合）'!$BD85+1&lt;=15,IF(UM$19&gt;='様式３（療養者名簿）（⑤の場合）'!$BD85,IF(UM$19&lt;='様式３（療養者名簿）（⑤の場合）'!$BE85,1,0),0),0)</f>
        <v>0</v>
      </c>
      <c r="UN80" s="338">
        <f>IF(UN$19-'様式３（療養者名簿）（⑤の場合）'!$BD85+1&lt;=15,IF(UN$19&gt;='様式３（療養者名簿）（⑤の場合）'!$BD85,IF(UN$19&lt;='様式３（療養者名簿）（⑤の場合）'!$BE85,1,0),0),0)</f>
        <v>0</v>
      </c>
      <c r="UO80" s="338">
        <f>IF(UO$19-'様式３（療養者名簿）（⑤の場合）'!$BD85+1&lt;=15,IF(UO$19&gt;='様式３（療養者名簿）（⑤の場合）'!$BD85,IF(UO$19&lt;='様式３（療養者名簿）（⑤の場合）'!$BE85,1,0),0),0)</f>
        <v>0</v>
      </c>
      <c r="UP80" s="338">
        <f>IF(UP$19-'様式３（療養者名簿）（⑤の場合）'!$BD85+1&lt;=15,IF(UP$19&gt;='様式３（療養者名簿）（⑤の場合）'!$BD85,IF(UP$19&lt;='様式３（療養者名簿）（⑤の場合）'!$BE85,1,0),0),0)</f>
        <v>0</v>
      </c>
      <c r="UQ80" s="338">
        <f>IF(UQ$19-'様式３（療養者名簿）（⑤の場合）'!$BD85+1&lt;=15,IF(UQ$19&gt;='様式３（療養者名簿）（⑤の場合）'!$BD85,IF(UQ$19&lt;='様式３（療養者名簿）（⑤の場合）'!$BE85,1,0),0),0)</f>
        <v>0</v>
      </c>
      <c r="UR80" s="338">
        <f>IF(UR$19-'様式３（療養者名簿）（⑤の場合）'!$BD85+1&lt;=15,IF(UR$19&gt;='様式３（療養者名簿）（⑤の場合）'!$BD85,IF(UR$19&lt;='様式３（療養者名簿）（⑤の場合）'!$BE85,1,0),0),0)</f>
        <v>0</v>
      </c>
      <c r="US80" s="338">
        <f>IF(US$19-'様式３（療養者名簿）（⑤の場合）'!$BD85+1&lt;=15,IF(US$19&gt;='様式３（療養者名簿）（⑤の場合）'!$BD85,IF(US$19&lt;='様式３（療養者名簿）（⑤の場合）'!$BE85,1,0),0),0)</f>
        <v>0</v>
      </c>
      <c r="UT80" s="338">
        <f>IF(UT$19-'様式３（療養者名簿）（⑤の場合）'!$BD85+1&lt;=15,IF(UT$19&gt;='様式３（療養者名簿）（⑤の場合）'!$BD85,IF(UT$19&lt;='様式３（療養者名簿）（⑤の場合）'!$BE85,1,0),0),0)</f>
        <v>0</v>
      </c>
      <c r="UU80" s="338">
        <f>IF(UU$19-'様式３（療養者名簿）（⑤の場合）'!$BD85+1&lt;=15,IF(UU$19&gt;='様式３（療養者名簿）（⑤の場合）'!$BD85,IF(UU$19&lt;='様式３（療養者名簿）（⑤の場合）'!$BE85,1,0),0),0)</f>
        <v>0</v>
      </c>
      <c r="UV80" s="338">
        <f>IF(UV$19-'様式３（療養者名簿）（⑤の場合）'!$BD85+1&lt;=15,IF(UV$19&gt;='様式３（療養者名簿）（⑤の場合）'!$BD85,IF(UV$19&lt;='様式３（療養者名簿）（⑤の場合）'!$BE85,1,0),0),0)</f>
        <v>0</v>
      </c>
      <c r="UW80" s="338">
        <f>IF(UW$19-'様式３（療養者名簿）（⑤の場合）'!$BD85+1&lt;=15,IF(UW$19&gt;='様式３（療養者名簿）（⑤の場合）'!$BD85,IF(UW$19&lt;='様式３（療養者名簿）（⑤の場合）'!$BE85,1,0),0),0)</f>
        <v>0</v>
      </c>
      <c r="UX80" s="338">
        <f>IF(UX$19-'様式３（療養者名簿）（⑤の場合）'!$BD85+1&lt;=15,IF(UX$19&gt;='様式３（療養者名簿）（⑤の場合）'!$BD85,IF(UX$19&lt;='様式３（療養者名簿）（⑤の場合）'!$BE85,1,0),0),0)</f>
        <v>0</v>
      </c>
      <c r="UY80" s="338">
        <f>IF(UY$19-'様式３（療養者名簿）（⑤の場合）'!$BD85+1&lt;=15,IF(UY$19&gt;='様式３（療養者名簿）（⑤の場合）'!$BD85,IF(UY$19&lt;='様式３（療養者名簿）（⑤の場合）'!$BE85,1,0),0),0)</f>
        <v>0</v>
      </c>
      <c r="UZ80" s="338">
        <f>IF(UZ$19-'様式３（療養者名簿）（⑤の場合）'!$BD85+1&lt;=15,IF(UZ$19&gt;='様式３（療養者名簿）（⑤の場合）'!$BD85,IF(UZ$19&lt;='様式３（療養者名簿）（⑤の場合）'!$BE85,1,0),0),0)</f>
        <v>0</v>
      </c>
      <c r="VA80" s="338">
        <f>IF(VA$19-'様式３（療養者名簿）（⑤の場合）'!$BD85+1&lt;=15,IF(VA$19&gt;='様式３（療養者名簿）（⑤の場合）'!$BD85,IF(VA$19&lt;='様式３（療養者名簿）（⑤の場合）'!$BE85,1,0),0),0)</f>
        <v>0</v>
      </c>
      <c r="VB80" s="338">
        <f>IF(VB$19-'様式３（療養者名簿）（⑤の場合）'!$BD85+1&lt;=15,IF(VB$19&gt;='様式３（療養者名簿）（⑤の場合）'!$BD85,IF(VB$19&lt;='様式３（療養者名簿）（⑤の場合）'!$BE85,1,0),0),0)</f>
        <v>0</v>
      </c>
      <c r="VC80" s="338">
        <f>IF(VC$19-'様式３（療養者名簿）（⑤の場合）'!$BD85+1&lt;=15,IF(VC$19&gt;='様式３（療養者名簿）（⑤の場合）'!$BD85,IF(VC$19&lt;='様式３（療養者名簿）（⑤の場合）'!$BE85,1,0),0),0)</f>
        <v>0</v>
      </c>
      <c r="VD80" s="338">
        <f>IF(VD$19-'様式３（療養者名簿）（⑤の場合）'!$BD85+1&lt;=15,IF(VD$19&gt;='様式３（療養者名簿）（⑤の場合）'!$BD85,IF(VD$19&lt;='様式３（療養者名簿）（⑤の場合）'!$BE85,1,0),0),0)</f>
        <v>0</v>
      </c>
      <c r="VE80" s="338">
        <f>IF(VE$19-'様式３（療養者名簿）（⑤の場合）'!$BD85+1&lt;=15,IF(VE$19&gt;='様式３（療養者名簿）（⑤の場合）'!$BD85,IF(VE$19&lt;='様式３（療養者名簿）（⑤の場合）'!$BE85,1,0),0),0)</f>
        <v>0</v>
      </c>
      <c r="VF80" s="338">
        <f>IF(VF$19-'様式３（療養者名簿）（⑤の場合）'!$BD85+1&lt;=15,IF(VF$19&gt;='様式３（療養者名簿）（⑤の場合）'!$BD85,IF(VF$19&lt;='様式３（療養者名簿）（⑤の場合）'!$BE85,1,0),0),0)</f>
        <v>0</v>
      </c>
      <c r="VG80" s="338">
        <f>IF(VG$19-'様式３（療養者名簿）（⑤の場合）'!$BD85+1&lt;=15,IF(VG$19&gt;='様式３（療養者名簿）（⑤の場合）'!$BD85,IF(VG$19&lt;='様式３（療養者名簿）（⑤の場合）'!$BE85,1,0),0),0)</f>
        <v>0</v>
      </c>
      <c r="VH80" s="338">
        <f>IF(VH$19-'様式３（療養者名簿）（⑤の場合）'!$BD85+1&lt;=15,IF(VH$19&gt;='様式３（療養者名簿）（⑤の場合）'!$BD85,IF(VH$19&lt;='様式３（療養者名簿）（⑤の場合）'!$BE85,1,0),0),0)</f>
        <v>0</v>
      </c>
      <c r="VI80" s="338">
        <f>IF(VI$19-'様式３（療養者名簿）（⑤の場合）'!$BD85+1&lt;=15,IF(VI$19&gt;='様式３（療養者名簿）（⑤の場合）'!$BD85,IF(VI$19&lt;='様式３（療養者名簿）（⑤の場合）'!$BE85,1,0),0),0)</f>
        <v>0</v>
      </c>
      <c r="VJ80" s="338">
        <f>IF(VJ$19-'様式３（療養者名簿）（⑤の場合）'!$BD85+1&lt;=15,IF(VJ$19&gt;='様式３（療養者名簿）（⑤の場合）'!$BD85,IF(VJ$19&lt;='様式３（療養者名簿）（⑤の場合）'!$BE85,1,0),0),0)</f>
        <v>0</v>
      </c>
      <c r="VK80" s="338">
        <f>IF(VK$19-'様式３（療養者名簿）（⑤の場合）'!$BD85+1&lt;=15,IF(VK$19&gt;='様式３（療養者名簿）（⑤の場合）'!$BD85,IF(VK$19&lt;='様式３（療養者名簿）（⑤の場合）'!$BE85,1,0),0),0)</f>
        <v>0</v>
      </c>
      <c r="VL80" s="338">
        <f>IF(VL$19-'様式３（療養者名簿）（⑤の場合）'!$BD85+1&lt;=15,IF(VL$19&gt;='様式３（療養者名簿）（⑤の場合）'!$BD85,IF(VL$19&lt;='様式３（療養者名簿）（⑤の場合）'!$BE85,1,0),0),0)</f>
        <v>0</v>
      </c>
      <c r="VM80" s="338">
        <f>IF(VM$19-'様式３（療養者名簿）（⑤の場合）'!$BD85+1&lt;=15,IF(VM$19&gt;='様式３（療養者名簿）（⑤の場合）'!$BD85,IF(VM$19&lt;='様式３（療養者名簿）（⑤の場合）'!$BE85,1,0),0),0)</f>
        <v>0</v>
      </c>
      <c r="VN80" s="338">
        <f>IF(VN$19-'様式３（療養者名簿）（⑤の場合）'!$BD85+1&lt;=15,IF(VN$19&gt;='様式３（療養者名簿）（⑤の場合）'!$BD85,IF(VN$19&lt;='様式３（療養者名簿）（⑤の場合）'!$BE85,1,0),0),0)</f>
        <v>0</v>
      </c>
      <c r="VO80" s="338">
        <f>IF(VO$19-'様式３（療養者名簿）（⑤の場合）'!$BD85+1&lt;=15,IF(VO$19&gt;='様式３（療養者名簿）（⑤の場合）'!$BD85,IF(VO$19&lt;='様式３（療養者名簿）（⑤の場合）'!$BE85,1,0),0),0)</f>
        <v>0</v>
      </c>
      <c r="VP80" s="338">
        <f>IF(VP$19-'様式３（療養者名簿）（⑤の場合）'!$BD85+1&lt;=15,IF(VP$19&gt;='様式３（療養者名簿）（⑤の場合）'!$BD85,IF(VP$19&lt;='様式３（療養者名簿）（⑤の場合）'!$BE85,1,0),0),0)</f>
        <v>0</v>
      </c>
      <c r="VQ80" s="338">
        <f>IF(VQ$19-'様式３（療養者名簿）（⑤の場合）'!$BD85+1&lt;=15,IF(VQ$19&gt;='様式３（療養者名簿）（⑤の場合）'!$BD85,IF(VQ$19&lt;='様式３（療養者名簿）（⑤の場合）'!$BE85,1,0),0),0)</f>
        <v>0</v>
      </c>
      <c r="VR80" s="338">
        <f>IF(VR$19-'様式３（療養者名簿）（⑤の場合）'!$BD85+1&lt;=15,IF(VR$19&gt;='様式３（療養者名簿）（⑤の場合）'!$BD85,IF(VR$19&lt;='様式３（療養者名簿）（⑤の場合）'!$BE85,1,0),0),0)</f>
        <v>0</v>
      </c>
      <c r="VS80" s="338">
        <f>IF(VS$19-'様式３（療養者名簿）（⑤の場合）'!$BD85+1&lt;=15,IF(VS$19&gt;='様式３（療養者名簿）（⑤の場合）'!$BD85,IF(VS$19&lt;='様式３（療養者名簿）（⑤の場合）'!$BE85,1,0),0),0)</f>
        <v>0</v>
      </c>
      <c r="VT80" s="338">
        <f>IF(VT$19-'様式３（療養者名簿）（⑤の場合）'!$BD85+1&lt;=15,IF(VT$19&gt;='様式３（療養者名簿）（⑤の場合）'!$BD85,IF(VT$19&lt;='様式３（療養者名簿）（⑤の場合）'!$BE85,1,0),0),0)</f>
        <v>0</v>
      </c>
      <c r="VU80" s="338">
        <f>IF(VU$19-'様式３（療養者名簿）（⑤の場合）'!$BD85+1&lt;=15,IF(VU$19&gt;='様式３（療養者名簿）（⑤の場合）'!$BD85,IF(VU$19&lt;='様式３（療養者名簿）（⑤の場合）'!$BE85,1,0),0),0)</f>
        <v>0</v>
      </c>
      <c r="VV80" s="338">
        <f>IF(VV$19-'様式３（療養者名簿）（⑤の場合）'!$BD85+1&lt;=15,IF(VV$19&gt;='様式３（療養者名簿）（⑤の場合）'!$BD85,IF(VV$19&lt;='様式３（療養者名簿）（⑤の場合）'!$BE85,1,0),0),0)</f>
        <v>0</v>
      </c>
      <c r="VW80" s="338">
        <f>IF(VW$19-'様式３（療養者名簿）（⑤の場合）'!$BD85+1&lt;=15,IF(VW$19&gt;='様式３（療養者名簿）（⑤の場合）'!$BD85,IF(VW$19&lt;='様式３（療養者名簿）（⑤の場合）'!$BE85,1,0),0),0)</f>
        <v>0</v>
      </c>
      <c r="VX80" s="338">
        <f>IF(VX$19-'様式３（療養者名簿）（⑤の場合）'!$BD85+1&lt;=15,IF(VX$19&gt;='様式３（療養者名簿）（⑤の場合）'!$BD85,IF(VX$19&lt;='様式３（療養者名簿）（⑤の場合）'!$BE85,1,0),0),0)</f>
        <v>0</v>
      </c>
      <c r="VY80" s="338">
        <f>IF(VY$19-'様式３（療養者名簿）（⑤の場合）'!$BD85+1&lt;=15,IF(VY$19&gt;='様式３（療養者名簿）（⑤の場合）'!$BD85,IF(VY$19&lt;='様式３（療養者名簿）（⑤の場合）'!$BE85,1,0),0),0)</f>
        <v>0</v>
      </c>
      <c r="VZ80" s="338">
        <f>IF(VZ$19-'様式３（療養者名簿）（⑤の場合）'!$BD85+1&lt;=15,IF(VZ$19&gt;='様式３（療養者名簿）（⑤の場合）'!$BD85,IF(VZ$19&lt;='様式３（療養者名簿）（⑤の場合）'!$BE85,1,0),0),0)</f>
        <v>0</v>
      </c>
      <c r="WA80" s="338">
        <f>IF(WA$19-'様式３（療養者名簿）（⑤の場合）'!$BD85+1&lt;=15,IF(WA$19&gt;='様式３（療養者名簿）（⑤の場合）'!$BD85,IF(WA$19&lt;='様式３（療養者名簿）（⑤の場合）'!$BE85,1,0),0),0)</f>
        <v>0</v>
      </c>
      <c r="WB80" s="338">
        <f>IF(WB$19-'様式３（療養者名簿）（⑤の場合）'!$BD85+1&lt;=15,IF(WB$19&gt;='様式３（療養者名簿）（⑤の場合）'!$BD85,IF(WB$19&lt;='様式３（療養者名簿）（⑤の場合）'!$BE85,1,0),0),0)</f>
        <v>0</v>
      </c>
      <c r="WC80" s="338">
        <f>IF(WC$19-'様式３（療養者名簿）（⑤の場合）'!$BD85+1&lt;=15,IF(WC$19&gt;='様式３（療養者名簿）（⑤の場合）'!$BD85,IF(WC$19&lt;='様式３（療養者名簿）（⑤の場合）'!$BE85,1,0),0),0)</f>
        <v>0</v>
      </c>
      <c r="WD80" s="338">
        <f>IF(WD$19-'様式３（療養者名簿）（⑤の場合）'!$BD85+1&lt;=15,IF(WD$19&gt;='様式３（療養者名簿）（⑤の場合）'!$BD85,IF(WD$19&lt;='様式３（療養者名簿）（⑤の場合）'!$BE85,1,0),0),0)</f>
        <v>0</v>
      </c>
      <c r="WE80" s="338">
        <f>IF(WE$19-'様式３（療養者名簿）（⑤の場合）'!$BD85+1&lt;=15,IF(WE$19&gt;='様式３（療養者名簿）（⑤の場合）'!$BD85,IF(WE$19&lt;='様式３（療養者名簿）（⑤の場合）'!$BE85,1,0),0),0)</f>
        <v>0</v>
      </c>
      <c r="WF80" s="338">
        <f>IF(WF$19-'様式３（療養者名簿）（⑤の場合）'!$BD85+1&lt;=15,IF(WF$19&gt;='様式３（療養者名簿）（⑤の場合）'!$BD85,IF(WF$19&lt;='様式３（療養者名簿）（⑤の場合）'!$BE85,1,0),0),0)</f>
        <v>0</v>
      </c>
      <c r="WG80" s="338">
        <f>IF(WG$19-'様式３（療養者名簿）（⑤の場合）'!$BD85+1&lt;=15,IF(WG$19&gt;='様式３（療養者名簿）（⑤の場合）'!$BD85,IF(WG$19&lt;='様式３（療養者名簿）（⑤の場合）'!$BE85,1,0),0),0)</f>
        <v>0</v>
      </c>
      <c r="WH80" s="338">
        <f>IF(WH$19-'様式３（療養者名簿）（⑤の場合）'!$BD85+1&lt;=15,IF(WH$19&gt;='様式３（療養者名簿）（⑤の場合）'!$BD85,IF(WH$19&lt;='様式３（療養者名簿）（⑤の場合）'!$BE85,1,0),0),0)</f>
        <v>0</v>
      </c>
      <c r="WI80" s="338">
        <f>IF(WI$19-'様式３（療養者名簿）（⑤の場合）'!$BD85+1&lt;=15,IF(WI$19&gt;='様式３（療養者名簿）（⑤の場合）'!$BD85,IF(WI$19&lt;='様式３（療養者名簿）（⑤の場合）'!$BE85,1,0),0),0)</f>
        <v>0</v>
      </c>
      <c r="WJ80" s="338">
        <f>IF(WJ$19-'様式３（療養者名簿）（⑤の場合）'!$BD85+1&lt;=15,IF(WJ$19&gt;='様式３（療養者名簿）（⑤の場合）'!$BD85,IF(WJ$19&lt;='様式３（療養者名簿）（⑤の場合）'!$BE85,1,0),0),0)</f>
        <v>0</v>
      </c>
      <c r="WK80" s="338">
        <f>IF(WK$19-'様式３（療養者名簿）（⑤の場合）'!$BD85+1&lt;=15,IF(WK$19&gt;='様式３（療養者名簿）（⑤の場合）'!$BD85,IF(WK$19&lt;='様式３（療養者名簿）（⑤の場合）'!$BE85,1,0),0),0)</f>
        <v>0</v>
      </c>
      <c r="WL80" s="338">
        <f>IF(WL$19-'様式３（療養者名簿）（⑤の場合）'!$BD85+1&lt;=15,IF(WL$19&gt;='様式３（療養者名簿）（⑤の場合）'!$BD85,IF(WL$19&lt;='様式３（療養者名簿）（⑤の場合）'!$BE85,1,0),0),0)</f>
        <v>0</v>
      </c>
      <c r="WM80" s="338">
        <f>IF(WM$19-'様式３（療養者名簿）（⑤の場合）'!$BD85+1&lt;=15,IF(WM$19&gt;='様式３（療養者名簿）（⑤の場合）'!$BD85,IF(WM$19&lt;='様式３（療養者名簿）（⑤の場合）'!$BE85,1,0),0),0)</f>
        <v>0</v>
      </c>
      <c r="WN80" s="338">
        <f>IF(WN$19-'様式３（療養者名簿）（⑤の場合）'!$BD85+1&lt;=15,IF(WN$19&gt;='様式３（療養者名簿）（⑤の場合）'!$BD85,IF(WN$19&lt;='様式３（療養者名簿）（⑤の場合）'!$BE85,1,0),0),0)</f>
        <v>0</v>
      </c>
      <c r="WO80" s="338">
        <f>IF(WO$19-'様式３（療養者名簿）（⑤の場合）'!$BD85+1&lt;=15,IF(WO$19&gt;='様式３（療養者名簿）（⑤の場合）'!$BD85,IF(WO$19&lt;='様式３（療養者名簿）（⑤の場合）'!$BE85,1,0),0),0)</f>
        <v>0</v>
      </c>
      <c r="WP80" s="338">
        <f>IF(WP$19-'様式３（療養者名簿）（⑤の場合）'!$BD85+1&lt;=15,IF(WP$19&gt;='様式３（療養者名簿）（⑤の場合）'!$BD85,IF(WP$19&lt;='様式３（療養者名簿）（⑤の場合）'!$BE85,1,0),0),0)</f>
        <v>0</v>
      </c>
      <c r="WQ80" s="338">
        <f>IF(WQ$19-'様式３（療養者名簿）（⑤の場合）'!$BD85+1&lt;=15,IF(WQ$19&gt;='様式３（療養者名簿）（⑤の場合）'!$BD85,IF(WQ$19&lt;='様式３（療養者名簿）（⑤の場合）'!$BE85,1,0),0),0)</f>
        <v>0</v>
      </c>
      <c r="WR80" s="338">
        <f>IF(WR$19-'様式３（療養者名簿）（⑤の場合）'!$BD85+1&lt;=15,IF(WR$19&gt;='様式３（療養者名簿）（⑤の場合）'!$BD85,IF(WR$19&lt;='様式３（療養者名簿）（⑤の場合）'!$BE85,1,0),0),0)</f>
        <v>0</v>
      </c>
      <c r="WS80" s="338">
        <f>IF(WS$19-'様式３（療養者名簿）（⑤の場合）'!$BD85+1&lt;=15,IF(WS$19&gt;='様式３（療養者名簿）（⑤の場合）'!$BD85,IF(WS$19&lt;='様式３（療養者名簿）（⑤の場合）'!$BE85,1,0),0),0)</f>
        <v>0</v>
      </c>
      <c r="WT80" s="338">
        <f>IF(WT$19-'様式３（療養者名簿）（⑤の場合）'!$BD85+1&lt;=15,IF(WT$19&gt;='様式３（療養者名簿）（⑤の場合）'!$BD85,IF(WT$19&lt;='様式３（療養者名簿）（⑤の場合）'!$BE85,1,0),0),0)</f>
        <v>0</v>
      </c>
      <c r="WU80" s="338">
        <f>IF(WU$19-'様式３（療養者名簿）（⑤の場合）'!$BD85+1&lt;=15,IF(WU$19&gt;='様式３（療養者名簿）（⑤の場合）'!$BD85,IF(WU$19&lt;='様式３（療養者名簿）（⑤の場合）'!$BE85,1,0),0),0)</f>
        <v>0</v>
      </c>
      <c r="WV80" s="338">
        <f>IF(WV$19-'様式３（療養者名簿）（⑤の場合）'!$BD85+1&lt;=15,IF(WV$19&gt;='様式３（療養者名簿）（⑤の場合）'!$BD85,IF(WV$19&lt;='様式３（療養者名簿）（⑤の場合）'!$BE85,1,0),0),0)</f>
        <v>0</v>
      </c>
      <c r="WW80" s="338">
        <f>IF(WW$19-'様式３（療養者名簿）（⑤の場合）'!$BD85+1&lt;=15,IF(WW$19&gt;='様式３（療養者名簿）（⑤の場合）'!$BD85,IF(WW$19&lt;='様式３（療養者名簿）（⑤の場合）'!$BE85,1,0),0),0)</f>
        <v>0</v>
      </c>
      <c r="WX80" s="338">
        <f>IF(WX$19-'様式３（療養者名簿）（⑤の場合）'!$BD85+1&lt;=15,IF(WX$19&gt;='様式３（療養者名簿）（⑤の場合）'!$BD85,IF(WX$19&lt;='様式３（療養者名簿）（⑤の場合）'!$BE85,1,0),0),0)</f>
        <v>0</v>
      </c>
      <c r="WY80" s="338">
        <f>IF(WY$19-'様式３（療養者名簿）（⑤の場合）'!$BD85+1&lt;=15,IF(WY$19&gt;='様式３（療養者名簿）（⑤の場合）'!$BD85,IF(WY$19&lt;='様式３（療養者名簿）（⑤の場合）'!$BE85,1,0),0),0)</f>
        <v>0</v>
      </c>
      <c r="WZ80" s="338">
        <f>IF(WZ$19-'様式３（療養者名簿）（⑤の場合）'!$BD85+1&lt;=15,IF(WZ$19&gt;='様式３（療養者名簿）（⑤の場合）'!$BD85,IF(WZ$19&lt;='様式３（療養者名簿）（⑤の場合）'!$BE85,1,0),0),0)</f>
        <v>0</v>
      </c>
      <c r="XA80" s="338">
        <f>IF(XA$19-'様式３（療養者名簿）（⑤の場合）'!$BD85+1&lt;=15,IF(XA$19&gt;='様式３（療養者名簿）（⑤の場合）'!$BD85,IF(XA$19&lt;='様式３（療養者名簿）（⑤の場合）'!$BE85,1,0),0),0)</f>
        <v>0</v>
      </c>
      <c r="XB80" s="338">
        <f>IF(XB$19-'様式３（療養者名簿）（⑤の場合）'!$BD85+1&lt;=15,IF(XB$19&gt;='様式３（療養者名簿）（⑤の場合）'!$BD85,IF(XB$19&lt;='様式３（療養者名簿）（⑤の場合）'!$BE85,1,0),0),0)</f>
        <v>0</v>
      </c>
      <c r="XC80" s="338">
        <f>IF(XC$19-'様式３（療養者名簿）（⑤の場合）'!$BD85+1&lt;=15,IF(XC$19&gt;='様式３（療養者名簿）（⑤の場合）'!$BD85,IF(XC$19&lt;='様式３（療養者名簿）（⑤の場合）'!$BE85,1,0),0),0)</f>
        <v>0</v>
      </c>
      <c r="XD80" s="338">
        <f>IF(XD$19-'様式３（療養者名簿）（⑤の場合）'!$BD85+1&lt;=15,IF(XD$19&gt;='様式３（療養者名簿）（⑤の場合）'!$BD85,IF(XD$19&lt;='様式３（療養者名簿）（⑤の場合）'!$BE85,1,0),0),0)</f>
        <v>0</v>
      </c>
      <c r="XE80" s="338">
        <f>IF(XE$19-'様式３（療養者名簿）（⑤の場合）'!$BD85+1&lt;=15,IF(XE$19&gt;='様式３（療養者名簿）（⑤の場合）'!$BD85,IF(XE$19&lt;='様式３（療養者名簿）（⑤の場合）'!$BE85,1,0),0),0)</f>
        <v>0</v>
      </c>
      <c r="XF80" s="338">
        <f>IF(XF$19-'様式３（療養者名簿）（⑤の場合）'!$BD85+1&lt;=15,IF(XF$19&gt;='様式３（療養者名簿）（⑤の場合）'!$BD85,IF(XF$19&lt;='様式３（療養者名簿）（⑤の場合）'!$BE85,1,0),0),0)</f>
        <v>0</v>
      </c>
      <c r="XG80" s="338">
        <f>IF(XG$19-'様式３（療養者名簿）（⑤の場合）'!$BD85+1&lt;=15,IF(XG$19&gt;='様式３（療養者名簿）（⑤の場合）'!$BD85,IF(XG$19&lt;='様式３（療養者名簿）（⑤の場合）'!$BE85,1,0),0),0)</f>
        <v>0</v>
      </c>
      <c r="XH80" s="338">
        <f>IF(XH$19-'様式３（療養者名簿）（⑤の場合）'!$BD85+1&lt;=15,IF(XH$19&gt;='様式３（療養者名簿）（⑤の場合）'!$BD85,IF(XH$19&lt;='様式３（療養者名簿）（⑤の場合）'!$BE85,1,0),0),0)</f>
        <v>0</v>
      </c>
      <c r="XI80" s="338">
        <f>IF(XI$19-'様式３（療養者名簿）（⑤の場合）'!$BD85+1&lt;=15,IF(XI$19&gt;='様式３（療養者名簿）（⑤の場合）'!$BD85,IF(XI$19&lt;='様式３（療養者名簿）（⑤の場合）'!$BE85,1,0),0),0)</f>
        <v>0</v>
      </c>
      <c r="XJ80" s="338">
        <f>IF(XJ$19-'様式３（療養者名簿）（⑤の場合）'!$BD85+1&lt;=15,IF(XJ$19&gt;='様式３（療養者名簿）（⑤の場合）'!$BD85,IF(XJ$19&lt;='様式３（療養者名簿）（⑤の場合）'!$BE85,1,0),0),0)</f>
        <v>0</v>
      </c>
      <c r="XK80" s="338">
        <f>IF(XK$19-'様式３（療養者名簿）（⑤の場合）'!$BD85+1&lt;=15,IF(XK$19&gt;='様式３（療養者名簿）（⑤の場合）'!$BD85,IF(XK$19&lt;='様式３（療養者名簿）（⑤の場合）'!$BE85,1,0),0),0)</f>
        <v>0</v>
      </c>
      <c r="XL80" s="338">
        <f>IF(XL$19-'様式３（療養者名簿）（⑤の場合）'!$BD85+1&lt;=15,IF(XL$19&gt;='様式３（療養者名簿）（⑤の場合）'!$BD85,IF(XL$19&lt;='様式３（療養者名簿）（⑤の場合）'!$BE85,1,0),0),0)</f>
        <v>0</v>
      </c>
      <c r="XM80" s="338">
        <f>IF(XM$19-'様式３（療養者名簿）（⑤の場合）'!$BD85+1&lt;=15,IF(XM$19&gt;='様式３（療養者名簿）（⑤の場合）'!$BD85,IF(XM$19&lt;='様式３（療養者名簿）（⑤の場合）'!$BE85,1,0),0),0)</f>
        <v>0</v>
      </c>
      <c r="XN80" s="338">
        <f>IF(XN$19-'様式３（療養者名簿）（⑤の場合）'!$BD85+1&lt;=15,IF(XN$19&gt;='様式３（療養者名簿）（⑤の場合）'!$BD85,IF(XN$19&lt;='様式３（療養者名簿）（⑤の場合）'!$BE85,1,0),0),0)</f>
        <v>0</v>
      </c>
      <c r="XO80" s="338">
        <f>IF(XO$19-'様式３（療養者名簿）（⑤の場合）'!$BD85+1&lt;=15,IF(XO$19&gt;='様式３（療養者名簿）（⑤の場合）'!$BD85,IF(XO$19&lt;='様式３（療養者名簿）（⑤の場合）'!$BE85,1,0),0),0)</f>
        <v>0</v>
      </c>
      <c r="XP80" s="338">
        <f>IF(XP$19-'様式３（療養者名簿）（⑤の場合）'!$BD85+1&lt;=15,IF(XP$19&gt;='様式３（療養者名簿）（⑤の場合）'!$BD85,IF(XP$19&lt;='様式３（療養者名簿）（⑤の場合）'!$BE85,1,0),0),0)</f>
        <v>0</v>
      </c>
      <c r="XQ80" s="338">
        <f>IF(XQ$19-'様式３（療養者名簿）（⑤の場合）'!$BD85+1&lt;=15,IF(XQ$19&gt;='様式３（療養者名簿）（⑤の場合）'!$BD85,IF(XQ$19&lt;='様式３（療養者名簿）（⑤の場合）'!$BE85,1,0),0),0)</f>
        <v>0</v>
      </c>
      <c r="XR80" s="338">
        <f>IF(XR$19-'様式３（療養者名簿）（⑤の場合）'!$BD85+1&lt;=15,IF(XR$19&gt;='様式３（療養者名簿）（⑤の場合）'!$BD85,IF(XR$19&lt;='様式３（療養者名簿）（⑤の場合）'!$BE85,1,0),0),0)</f>
        <v>0</v>
      </c>
      <c r="XS80" s="338">
        <f>IF(XS$19-'様式３（療養者名簿）（⑤の場合）'!$BD85+1&lt;=15,IF(XS$19&gt;='様式３（療養者名簿）（⑤の場合）'!$BD85,IF(XS$19&lt;='様式３（療養者名簿）（⑤の場合）'!$BE85,1,0),0),0)</f>
        <v>0</v>
      </c>
      <c r="XT80" s="338">
        <f>IF(XT$19-'様式３（療養者名簿）（⑤の場合）'!$BD85+1&lt;=15,IF(XT$19&gt;='様式３（療養者名簿）（⑤の場合）'!$BD85,IF(XT$19&lt;='様式３（療養者名簿）（⑤の場合）'!$BE85,1,0),0),0)</f>
        <v>0</v>
      </c>
      <c r="XU80" s="338">
        <f>IF(XU$19-'様式３（療養者名簿）（⑤の場合）'!$BD85+1&lt;=15,IF(XU$19&gt;='様式３（療養者名簿）（⑤の場合）'!$BD85,IF(XU$19&lt;='様式３（療養者名簿）（⑤の場合）'!$BE85,1,0),0),0)</f>
        <v>0</v>
      </c>
      <c r="XV80" s="338">
        <f>IF(XV$19-'様式３（療養者名簿）（⑤の場合）'!$BD85+1&lt;=15,IF(XV$19&gt;='様式３（療養者名簿）（⑤の場合）'!$BD85,IF(XV$19&lt;='様式３（療養者名簿）（⑤の場合）'!$BE85,1,0),0),0)</f>
        <v>0</v>
      </c>
      <c r="XW80" s="338">
        <f>IF(XW$19-'様式３（療養者名簿）（⑤の場合）'!$BD85+1&lt;=15,IF(XW$19&gt;='様式３（療養者名簿）（⑤の場合）'!$BD85,IF(XW$19&lt;='様式３（療養者名簿）（⑤の場合）'!$BE85,1,0),0),0)</f>
        <v>0</v>
      </c>
      <c r="XX80" s="338">
        <f>IF(XX$19-'様式３（療養者名簿）（⑤の場合）'!$BD85+1&lt;=15,IF(XX$19&gt;='様式３（療養者名簿）（⑤の場合）'!$BD85,IF(XX$19&lt;='様式３（療養者名簿）（⑤の場合）'!$BE85,1,0),0),0)</f>
        <v>0</v>
      </c>
      <c r="XY80" s="338">
        <f>IF(XY$19-'様式３（療養者名簿）（⑤の場合）'!$BD85+1&lt;=15,IF(XY$19&gt;='様式３（療養者名簿）（⑤の場合）'!$BD85,IF(XY$19&lt;='様式３（療養者名簿）（⑤の場合）'!$BE85,1,0),0),0)</f>
        <v>0</v>
      </c>
      <c r="XZ80" s="338">
        <f>IF(XZ$19-'様式３（療養者名簿）（⑤の場合）'!$BD85+1&lt;=15,IF(XZ$19&gt;='様式３（療養者名簿）（⑤の場合）'!$BD85,IF(XZ$19&lt;='様式３（療養者名簿）（⑤の場合）'!$BE85,1,0),0),0)</f>
        <v>0</v>
      </c>
      <c r="YA80" s="338">
        <f>IF(YA$19-'様式３（療養者名簿）（⑤の場合）'!$BD85+1&lt;=15,IF(YA$19&gt;='様式３（療養者名簿）（⑤の場合）'!$BD85,IF(YA$19&lt;='様式３（療養者名簿）（⑤の場合）'!$BE85,1,0),0),0)</f>
        <v>0</v>
      </c>
      <c r="YB80" s="338">
        <f>IF(YB$19-'様式３（療養者名簿）（⑤の場合）'!$BD85+1&lt;=15,IF(YB$19&gt;='様式３（療養者名簿）（⑤の場合）'!$BD85,IF(YB$19&lt;='様式３（療養者名簿）（⑤の場合）'!$BE85,1,0),0),0)</f>
        <v>0</v>
      </c>
      <c r="YC80" s="338">
        <f>IF(YC$19-'様式３（療養者名簿）（⑤の場合）'!$BD85+1&lt;=15,IF(YC$19&gt;='様式３（療養者名簿）（⑤の場合）'!$BD85,IF(YC$19&lt;='様式３（療養者名簿）（⑤の場合）'!$BE85,1,0),0),0)</f>
        <v>0</v>
      </c>
      <c r="YD80" s="338">
        <f>IF(YD$19-'様式３（療養者名簿）（⑤の場合）'!$BD85+1&lt;=15,IF(YD$19&gt;='様式３（療養者名簿）（⑤の場合）'!$BD85,IF(YD$19&lt;='様式３（療養者名簿）（⑤の場合）'!$BE85,1,0),0),0)</f>
        <v>0</v>
      </c>
      <c r="YE80" s="338">
        <f>IF(YE$19-'様式３（療養者名簿）（⑤の場合）'!$BD85+1&lt;=15,IF(YE$19&gt;='様式３（療養者名簿）（⑤の場合）'!$BD85,IF(YE$19&lt;='様式３（療養者名簿）（⑤の場合）'!$BE85,1,0),0),0)</f>
        <v>0</v>
      </c>
      <c r="YF80" s="338">
        <f>IF(YF$19-'様式３（療養者名簿）（⑤の場合）'!$BD85+1&lt;=15,IF(YF$19&gt;='様式３（療養者名簿）（⑤の場合）'!$BD85,IF(YF$19&lt;='様式３（療養者名簿）（⑤の場合）'!$BE85,1,0),0),0)</f>
        <v>0</v>
      </c>
      <c r="YG80" s="338">
        <f>IF(YG$19-'様式３（療養者名簿）（⑤の場合）'!$BD85+1&lt;=15,IF(YG$19&gt;='様式３（療養者名簿）（⑤の場合）'!$BD85,IF(YG$19&lt;='様式３（療養者名簿）（⑤の場合）'!$BE85,1,0),0),0)</f>
        <v>0</v>
      </c>
      <c r="YH80" s="338">
        <f>IF(YH$19-'様式３（療養者名簿）（⑤の場合）'!$BD85+1&lt;=15,IF(YH$19&gt;='様式３（療養者名簿）（⑤の場合）'!$BD85,IF(YH$19&lt;='様式３（療養者名簿）（⑤の場合）'!$BE85,1,0),0),0)</f>
        <v>0</v>
      </c>
      <c r="YI80" s="338">
        <f>IF(YI$19-'様式３（療養者名簿）（⑤の場合）'!$BD85+1&lt;=15,IF(YI$19&gt;='様式３（療養者名簿）（⑤の場合）'!$BD85,IF(YI$19&lt;='様式３（療養者名簿）（⑤の場合）'!$BE85,1,0),0),0)</f>
        <v>0</v>
      </c>
      <c r="YJ80" s="338">
        <f>IF(YJ$19-'様式３（療養者名簿）（⑤の場合）'!$BD85+1&lt;=15,IF(YJ$19&gt;='様式３（療養者名簿）（⑤の場合）'!$BD85,IF(YJ$19&lt;='様式３（療養者名簿）（⑤の場合）'!$BE85,1,0),0),0)</f>
        <v>0</v>
      </c>
      <c r="YK80" s="338">
        <f>IF(YK$19-'様式３（療養者名簿）（⑤の場合）'!$BD85+1&lt;=15,IF(YK$19&gt;='様式３（療養者名簿）（⑤の場合）'!$BD85,IF(YK$19&lt;='様式３（療養者名簿）（⑤の場合）'!$BE85,1,0),0),0)</f>
        <v>0</v>
      </c>
      <c r="YL80" s="338">
        <f>IF(YL$19-'様式３（療養者名簿）（⑤の場合）'!$BD85+1&lt;=15,IF(YL$19&gt;='様式３（療養者名簿）（⑤の場合）'!$BD85,IF(YL$19&lt;='様式３（療養者名簿）（⑤の場合）'!$BE85,1,0),0),0)</f>
        <v>0</v>
      </c>
      <c r="YM80" s="338">
        <f>IF(YM$19-'様式３（療養者名簿）（⑤の場合）'!$BD85+1&lt;=15,IF(YM$19&gt;='様式３（療養者名簿）（⑤の場合）'!$BD85,IF(YM$19&lt;='様式３（療養者名簿）（⑤の場合）'!$BE85,1,0),0),0)</f>
        <v>0</v>
      </c>
      <c r="YN80" s="338">
        <f>IF(YN$19-'様式３（療養者名簿）（⑤の場合）'!$BD85+1&lt;=15,IF(YN$19&gt;='様式３（療養者名簿）（⑤の場合）'!$BD85,IF(YN$19&lt;='様式３（療養者名簿）（⑤の場合）'!$BE85,1,0),0),0)</f>
        <v>0</v>
      </c>
      <c r="YO80" s="338">
        <f>IF(YO$19-'様式３（療養者名簿）（⑤の場合）'!$BD85+1&lt;=15,IF(YO$19&gt;='様式３（療養者名簿）（⑤の場合）'!$BD85,IF(YO$19&lt;='様式３（療養者名簿）（⑤の場合）'!$BE85,1,0),0),0)</f>
        <v>0</v>
      </c>
      <c r="YP80" s="338">
        <f>IF(YP$19-'様式３（療養者名簿）（⑤の場合）'!$BD85+1&lt;=15,IF(YP$19&gt;='様式３（療養者名簿）（⑤の場合）'!$BD85,IF(YP$19&lt;='様式３（療養者名簿）（⑤の場合）'!$BE85,1,0),0),0)</f>
        <v>0</v>
      </c>
      <c r="YQ80" s="338">
        <f>IF(YQ$19-'様式３（療養者名簿）（⑤の場合）'!$BD85+1&lt;=15,IF(YQ$19&gt;='様式３（療養者名簿）（⑤の場合）'!$BD85,IF(YQ$19&lt;='様式３（療養者名簿）（⑤の場合）'!$BE85,1,0),0),0)</f>
        <v>0</v>
      </c>
      <c r="YR80" s="338">
        <f>IF(YR$19-'様式３（療養者名簿）（⑤の場合）'!$BD85+1&lt;=15,IF(YR$19&gt;='様式３（療養者名簿）（⑤の場合）'!$BD85,IF(YR$19&lt;='様式３（療養者名簿）（⑤の場合）'!$BE85,1,0),0),0)</f>
        <v>0</v>
      </c>
      <c r="YS80" s="338">
        <f>IF(YS$19-'様式３（療養者名簿）（⑤の場合）'!$BD85+1&lt;=15,IF(YS$19&gt;='様式３（療養者名簿）（⑤の場合）'!$BD85,IF(YS$19&lt;='様式３（療養者名簿）（⑤の場合）'!$BE85,1,0),0),0)</f>
        <v>0</v>
      </c>
      <c r="YT80" s="338">
        <f>IF(YT$19-'様式３（療養者名簿）（⑤の場合）'!$BD85+1&lt;=15,IF(YT$19&gt;='様式３（療養者名簿）（⑤の場合）'!$BD85,IF(YT$19&lt;='様式３（療養者名簿）（⑤の場合）'!$BE85,1,0),0),0)</f>
        <v>0</v>
      </c>
      <c r="YU80" s="338">
        <f>IF(YU$19-'様式３（療養者名簿）（⑤の場合）'!$BD85+1&lt;=15,IF(YU$19&gt;='様式３（療養者名簿）（⑤の場合）'!$BD85,IF(YU$19&lt;='様式３（療養者名簿）（⑤の場合）'!$BE85,1,0),0),0)</f>
        <v>0</v>
      </c>
      <c r="YV80" s="338">
        <f>IF(YV$19-'様式３（療養者名簿）（⑤の場合）'!$BD85+1&lt;=15,IF(YV$19&gt;='様式３（療養者名簿）（⑤の場合）'!$BD85,IF(YV$19&lt;='様式３（療養者名簿）（⑤の場合）'!$BE85,1,0),0),0)</f>
        <v>0</v>
      </c>
      <c r="YW80" s="338">
        <f>IF(YW$19-'様式３（療養者名簿）（⑤の場合）'!$BD85+1&lt;=15,IF(YW$19&gt;='様式３（療養者名簿）（⑤の場合）'!$BD85,IF(YW$19&lt;='様式３（療養者名簿）（⑤の場合）'!$BE85,1,0),0),0)</f>
        <v>0</v>
      </c>
      <c r="YX80" s="338">
        <f>IF(YX$19-'様式３（療養者名簿）（⑤の場合）'!$BD85+1&lt;=15,IF(YX$19&gt;='様式３（療養者名簿）（⑤の場合）'!$BD85,IF(YX$19&lt;='様式３（療養者名簿）（⑤の場合）'!$BE85,1,0),0),0)</f>
        <v>0</v>
      </c>
      <c r="YY80" s="338">
        <f>IF(YY$19-'様式３（療養者名簿）（⑤の場合）'!$BD85+1&lt;=15,IF(YY$19&gt;='様式３（療養者名簿）（⑤の場合）'!$BD85,IF(YY$19&lt;='様式３（療養者名簿）（⑤の場合）'!$BE85,1,0),0),0)</f>
        <v>0</v>
      </c>
      <c r="YZ80" s="338">
        <f>IF(YZ$19-'様式３（療養者名簿）（⑤の場合）'!$BD85+1&lt;=15,IF(YZ$19&gt;='様式３（療養者名簿）（⑤の場合）'!$BD85,IF(YZ$19&lt;='様式３（療養者名簿）（⑤の場合）'!$BE85,1,0),0),0)</f>
        <v>0</v>
      </c>
      <c r="ZA80" s="338">
        <f>IF(ZA$19-'様式３（療養者名簿）（⑤の場合）'!$BD85+1&lt;=15,IF(ZA$19&gt;='様式３（療養者名簿）（⑤の場合）'!$BD85,IF(ZA$19&lt;='様式３（療養者名簿）（⑤の場合）'!$BE85,1,0),0),0)</f>
        <v>0</v>
      </c>
      <c r="ZB80" s="338">
        <f>IF(ZB$19-'様式３（療養者名簿）（⑤の場合）'!$BD85+1&lt;=15,IF(ZB$19&gt;='様式３（療養者名簿）（⑤の場合）'!$BD85,IF(ZB$19&lt;='様式３（療養者名簿）（⑤の場合）'!$BE85,1,0),0),0)</f>
        <v>0</v>
      </c>
      <c r="ZC80" s="338">
        <f>IF(ZC$19-'様式３（療養者名簿）（⑤の場合）'!$BD85+1&lt;=15,IF(ZC$19&gt;='様式３（療養者名簿）（⑤の場合）'!$BD85,IF(ZC$19&lt;='様式３（療養者名簿）（⑤の場合）'!$BE85,1,0),0),0)</f>
        <v>0</v>
      </c>
      <c r="ZD80" s="338">
        <f>IF(ZD$19-'様式３（療養者名簿）（⑤の場合）'!$BD85+1&lt;=15,IF(ZD$19&gt;='様式３（療養者名簿）（⑤の場合）'!$BD85,IF(ZD$19&lt;='様式３（療養者名簿）（⑤の場合）'!$BE85,1,0),0),0)</f>
        <v>0</v>
      </c>
      <c r="ZE80" s="338">
        <f>IF(ZE$19-'様式３（療養者名簿）（⑤の場合）'!$BD85+1&lt;=15,IF(ZE$19&gt;='様式３（療養者名簿）（⑤の場合）'!$BD85,IF(ZE$19&lt;='様式３（療養者名簿）（⑤の場合）'!$BE85,1,0),0),0)</f>
        <v>0</v>
      </c>
      <c r="ZF80" s="338">
        <f>IF(ZF$19-'様式３（療養者名簿）（⑤の場合）'!$BD85+1&lt;=15,IF(ZF$19&gt;='様式３（療養者名簿）（⑤の場合）'!$BD85,IF(ZF$19&lt;='様式３（療養者名簿）（⑤の場合）'!$BE85,1,0),0),0)</f>
        <v>0</v>
      </c>
      <c r="ZG80" s="338">
        <f>IF(ZG$19-'様式３（療養者名簿）（⑤の場合）'!$BD85+1&lt;=15,IF(ZG$19&gt;='様式３（療養者名簿）（⑤の場合）'!$BD85,IF(ZG$19&lt;='様式３（療養者名簿）（⑤の場合）'!$BE85,1,0),0),0)</f>
        <v>0</v>
      </c>
      <c r="ZH80" s="338">
        <f>IF(ZH$19-'様式３（療養者名簿）（⑤の場合）'!$BD85+1&lt;=15,IF(ZH$19&gt;='様式３（療養者名簿）（⑤の場合）'!$BD85,IF(ZH$19&lt;='様式３（療養者名簿）（⑤の場合）'!$BE85,1,0),0),0)</f>
        <v>0</v>
      </c>
      <c r="ZI80" s="338">
        <f>IF(ZI$19-'様式３（療養者名簿）（⑤の場合）'!$BD85+1&lt;=15,IF(ZI$19&gt;='様式３（療養者名簿）（⑤の場合）'!$BD85,IF(ZI$19&lt;='様式３（療養者名簿）（⑤の場合）'!$BE85,1,0),0),0)</f>
        <v>0</v>
      </c>
      <c r="ZJ80" s="338">
        <f>IF(ZJ$19-'様式３（療養者名簿）（⑤の場合）'!$BD85+1&lt;=15,IF(ZJ$19&gt;='様式３（療養者名簿）（⑤の場合）'!$BD85,IF(ZJ$19&lt;='様式３（療養者名簿）（⑤の場合）'!$BE85,1,0),0),0)</f>
        <v>0</v>
      </c>
      <c r="ZK80" s="338">
        <f>IF(ZK$19-'様式３（療養者名簿）（⑤の場合）'!$BD85+1&lt;=15,IF(ZK$19&gt;='様式３（療養者名簿）（⑤の場合）'!$BD85,IF(ZK$19&lt;='様式３（療養者名簿）（⑤の場合）'!$BE85,1,0),0),0)</f>
        <v>0</v>
      </c>
      <c r="ZL80" s="338">
        <f>IF(ZL$19-'様式３（療養者名簿）（⑤の場合）'!$BD85+1&lt;=15,IF(ZL$19&gt;='様式３（療養者名簿）（⑤の場合）'!$BD85,IF(ZL$19&lt;='様式３（療養者名簿）（⑤の場合）'!$BE85,1,0),0),0)</f>
        <v>0</v>
      </c>
      <c r="ZM80" s="338">
        <f>IF(ZM$19-'様式３（療養者名簿）（⑤の場合）'!$BD85+1&lt;=15,IF(ZM$19&gt;='様式３（療養者名簿）（⑤の場合）'!$BD85,IF(ZM$19&lt;='様式３（療養者名簿）（⑤の場合）'!$BE85,1,0),0),0)</f>
        <v>0</v>
      </c>
      <c r="ZN80" s="338">
        <f>IF(ZN$19-'様式３（療養者名簿）（⑤の場合）'!$BD85+1&lt;=15,IF(ZN$19&gt;='様式３（療養者名簿）（⑤の場合）'!$BD85,IF(ZN$19&lt;='様式３（療養者名簿）（⑤の場合）'!$BE85,1,0),0),0)</f>
        <v>0</v>
      </c>
      <c r="ZO80" s="338">
        <f>IF(ZO$19-'様式３（療養者名簿）（⑤の場合）'!$BD85+1&lt;=15,IF(ZO$19&gt;='様式３（療養者名簿）（⑤の場合）'!$BD85,IF(ZO$19&lt;='様式３（療養者名簿）（⑤の場合）'!$BE85,1,0),0),0)</f>
        <v>0</v>
      </c>
      <c r="ZP80" s="338">
        <f>IF(ZP$19-'様式３（療養者名簿）（⑤の場合）'!$BD85+1&lt;=15,IF(ZP$19&gt;='様式３（療養者名簿）（⑤の場合）'!$BD85,IF(ZP$19&lt;='様式３（療養者名簿）（⑤の場合）'!$BE85,1,0),0),0)</f>
        <v>0</v>
      </c>
      <c r="ZQ80" s="338">
        <f>IF(ZQ$19-'様式３（療養者名簿）（⑤の場合）'!$BD85+1&lt;=15,IF(ZQ$19&gt;='様式３（療養者名簿）（⑤の場合）'!$BD85,IF(ZQ$19&lt;='様式３（療養者名簿）（⑤の場合）'!$BE85,1,0),0),0)</f>
        <v>0</v>
      </c>
      <c r="ZR80" s="338">
        <f>IF(ZR$19-'様式３（療養者名簿）（⑤の場合）'!$BD85+1&lt;=15,IF(ZR$19&gt;='様式３（療養者名簿）（⑤の場合）'!$BD85,IF(ZR$19&lt;='様式３（療養者名簿）（⑤の場合）'!$BE85,1,0),0),0)</f>
        <v>0</v>
      </c>
      <c r="ZS80" s="338">
        <f>IF(ZS$19-'様式３（療養者名簿）（⑤の場合）'!$BD85+1&lt;=15,IF(ZS$19&gt;='様式３（療養者名簿）（⑤の場合）'!$BD85,IF(ZS$19&lt;='様式３（療養者名簿）（⑤の場合）'!$BE85,1,0),0),0)</f>
        <v>0</v>
      </c>
      <c r="ZT80" s="338">
        <f>IF(ZT$19-'様式３（療養者名簿）（⑤の場合）'!$BD85+1&lt;=15,IF(ZT$19&gt;='様式３（療養者名簿）（⑤の場合）'!$BD85,IF(ZT$19&lt;='様式３（療養者名簿）（⑤の場合）'!$BE85,1,0),0),0)</f>
        <v>0</v>
      </c>
      <c r="ZU80" s="338">
        <f>IF(ZU$19-'様式３（療養者名簿）（⑤の場合）'!$BD85+1&lt;=15,IF(ZU$19&gt;='様式３（療養者名簿）（⑤の場合）'!$BD85,IF(ZU$19&lt;='様式３（療養者名簿）（⑤の場合）'!$BE85,1,0),0),0)</f>
        <v>0</v>
      </c>
      <c r="ZV80" s="338">
        <f>IF(ZV$19-'様式３（療養者名簿）（⑤の場合）'!$BD85+1&lt;=15,IF(ZV$19&gt;='様式３（療養者名簿）（⑤の場合）'!$BD85,IF(ZV$19&lt;='様式３（療養者名簿）（⑤の場合）'!$BE85,1,0),0),0)</f>
        <v>0</v>
      </c>
      <c r="ZW80" s="338">
        <f>IF(ZW$19-'様式３（療養者名簿）（⑤の場合）'!$BD85+1&lt;=15,IF(ZW$19&gt;='様式３（療養者名簿）（⑤の場合）'!$BD85,IF(ZW$19&lt;='様式３（療養者名簿）（⑤の場合）'!$BE85,1,0),0),0)</f>
        <v>0</v>
      </c>
      <c r="ZX80" s="338">
        <f>IF(ZX$19-'様式３（療養者名簿）（⑤の場合）'!$BD85+1&lt;=15,IF(ZX$19&gt;='様式３（療養者名簿）（⑤の場合）'!$BD85,IF(ZX$19&lt;='様式３（療養者名簿）（⑤の場合）'!$BE85,1,0),0),0)</f>
        <v>0</v>
      </c>
      <c r="ZY80" s="338">
        <f>IF(ZY$19-'様式３（療養者名簿）（⑤の場合）'!$BD85+1&lt;=15,IF(ZY$19&gt;='様式３（療養者名簿）（⑤の場合）'!$BD85,IF(ZY$19&lt;='様式３（療養者名簿）（⑤の場合）'!$BE85,1,0),0),0)</f>
        <v>0</v>
      </c>
      <c r="ZZ80" s="338">
        <f>IF(ZZ$19-'様式３（療養者名簿）（⑤の場合）'!$BD85+1&lt;=15,IF(ZZ$19&gt;='様式３（療養者名簿）（⑤の場合）'!$BD85,IF(ZZ$19&lt;='様式３（療養者名簿）（⑤の場合）'!$BE85,1,0),0),0)</f>
        <v>0</v>
      </c>
      <c r="AAA80" s="338">
        <f>IF(AAA$19-'様式３（療養者名簿）（⑤の場合）'!$BD85+1&lt;=15,IF(AAA$19&gt;='様式３（療養者名簿）（⑤の場合）'!$BD85,IF(AAA$19&lt;='様式３（療養者名簿）（⑤の場合）'!$BE85,1,0),0),0)</f>
        <v>0</v>
      </c>
      <c r="AAB80" s="338">
        <f>IF(AAB$19-'様式３（療養者名簿）（⑤の場合）'!$BD85+1&lt;=15,IF(AAB$19&gt;='様式３（療養者名簿）（⑤の場合）'!$BD85,IF(AAB$19&lt;='様式３（療養者名簿）（⑤の場合）'!$BE85,1,0),0),0)</f>
        <v>0</v>
      </c>
      <c r="AAC80" s="338">
        <f>IF(AAC$19-'様式３（療養者名簿）（⑤の場合）'!$BD85+1&lt;=15,IF(AAC$19&gt;='様式３（療養者名簿）（⑤の場合）'!$BD85,IF(AAC$19&lt;='様式３（療養者名簿）（⑤の場合）'!$BE85,1,0),0),0)</f>
        <v>0</v>
      </c>
      <c r="AAD80" s="338">
        <f>IF(AAD$19-'様式３（療養者名簿）（⑤の場合）'!$BD85+1&lt;=15,IF(AAD$19&gt;='様式３（療養者名簿）（⑤の場合）'!$BD85,IF(AAD$19&lt;='様式３（療養者名簿）（⑤の場合）'!$BE85,1,0),0),0)</f>
        <v>0</v>
      </c>
      <c r="AAE80" s="338">
        <f>IF(AAE$19-'様式３（療養者名簿）（⑤の場合）'!$BD85+1&lt;=15,IF(AAE$19&gt;='様式３（療養者名簿）（⑤の場合）'!$BD85,IF(AAE$19&lt;='様式３（療養者名簿）（⑤の場合）'!$BE85,1,0),0),0)</f>
        <v>0</v>
      </c>
      <c r="AAF80" s="338">
        <f>IF(AAF$19-'様式３（療養者名簿）（⑤の場合）'!$BD85+1&lt;=15,IF(AAF$19&gt;='様式３（療養者名簿）（⑤の場合）'!$BD85,IF(AAF$19&lt;='様式３（療養者名簿）（⑤の場合）'!$BE85,1,0),0),0)</f>
        <v>0</v>
      </c>
      <c r="AAG80" s="338">
        <f>IF(AAG$19-'様式３（療養者名簿）（⑤の場合）'!$BD85+1&lt;=15,IF(AAG$19&gt;='様式３（療養者名簿）（⑤の場合）'!$BD85,IF(AAG$19&lt;='様式３（療養者名簿）（⑤の場合）'!$BE85,1,0),0),0)</f>
        <v>0</v>
      </c>
      <c r="AAH80" s="338">
        <f>IF(AAH$19-'様式３（療養者名簿）（⑤の場合）'!$BD85+1&lt;=15,IF(AAH$19&gt;='様式３（療養者名簿）（⑤の場合）'!$BD85,IF(AAH$19&lt;='様式３（療養者名簿）（⑤の場合）'!$BE85,1,0),0),0)</f>
        <v>0</v>
      </c>
      <c r="AAI80" s="338">
        <f>IF(AAI$19-'様式３（療養者名簿）（⑤の場合）'!$BD85+1&lt;=15,IF(AAI$19&gt;='様式３（療養者名簿）（⑤の場合）'!$BD85,IF(AAI$19&lt;='様式３（療養者名簿）（⑤の場合）'!$BE85,1,0),0),0)</f>
        <v>0</v>
      </c>
      <c r="AAJ80" s="338">
        <f>IF(AAJ$19-'様式３（療養者名簿）（⑤の場合）'!$BD85+1&lt;=15,IF(AAJ$19&gt;='様式３（療養者名簿）（⑤の場合）'!$BD85,IF(AAJ$19&lt;='様式３（療養者名簿）（⑤の場合）'!$BE85,1,0),0),0)</f>
        <v>0</v>
      </c>
      <c r="AAK80" s="338">
        <f>IF(AAK$19-'様式３（療養者名簿）（⑤の場合）'!$BD85+1&lt;=15,IF(AAK$19&gt;='様式３（療養者名簿）（⑤の場合）'!$BD85,IF(AAK$19&lt;='様式３（療養者名簿）（⑤の場合）'!$BE85,1,0),0),0)</f>
        <v>0</v>
      </c>
      <c r="AAL80" s="338">
        <f>IF(AAL$19-'様式３（療養者名簿）（⑤の場合）'!$BD85+1&lt;=15,IF(AAL$19&gt;='様式３（療養者名簿）（⑤の場合）'!$BD85,IF(AAL$19&lt;='様式３（療養者名簿）（⑤の場合）'!$BE85,1,0),0),0)</f>
        <v>0</v>
      </c>
      <c r="AAM80" s="338">
        <f>IF(AAM$19-'様式３（療養者名簿）（⑤の場合）'!$BD85+1&lt;=15,IF(AAM$19&gt;='様式３（療養者名簿）（⑤の場合）'!$BD85,IF(AAM$19&lt;='様式３（療養者名簿）（⑤の場合）'!$BE85,1,0),0),0)</f>
        <v>0</v>
      </c>
      <c r="AAN80" s="338">
        <f>IF(AAN$19-'様式３（療養者名簿）（⑤の場合）'!$BD85+1&lt;=15,IF(AAN$19&gt;='様式３（療養者名簿）（⑤の場合）'!$BD85,IF(AAN$19&lt;='様式３（療養者名簿）（⑤の場合）'!$BE85,1,0),0),0)</f>
        <v>0</v>
      </c>
      <c r="AAO80" s="338">
        <f>IF(AAO$19-'様式３（療養者名簿）（⑤の場合）'!$BD85+1&lt;=15,IF(AAO$19&gt;='様式３（療養者名簿）（⑤の場合）'!$BD85,IF(AAO$19&lt;='様式３（療養者名簿）（⑤の場合）'!$BE85,1,0),0),0)</f>
        <v>0</v>
      </c>
      <c r="AAP80" s="338">
        <f>IF(AAP$19-'様式３（療養者名簿）（⑤の場合）'!$BD85+1&lt;=15,IF(AAP$19&gt;='様式３（療養者名簿）（⑤の場合）'!$BD85,IF(AAP$19&lt;='様式３（療養者名簿）（⑤の場合）'!$BE85,1,0),0),0)</f>
        <v>0</v>
      </c>
      <c r="AAQ80" s="338">
        <f>IF(AAQ$19-'様式３（療養者名簿）（⑤の場合）'!$BD85+1&lt;=15,IF(AAQ$19&gt;='様式３（療養者名簿）（⑤の場合）'!$BD85,IF(AAQ$19&lt;='様式３（療養者名簿）（⑤の場合）'!$BE85,1,0),0),0)</f>
        <v>0</v>
      </c>
      <c r="AAR80" s="338">
        <f>IF(AAR$19-'様式３（療養者名簿）（⑤の場合）'!$BD85+1&lt;=15,IF(AAR$19&gt;='様式３（療養者名簿）（⑤の場合）'!$BD85,IF(AAR$19&lt;='様式３（療養者名簿）（⑤の場合）'!$BE85,1,0),0),0)</f>
        <v>0</v>
      </c>
      <c r="AAS80" s="338">
        <f>IF(AAS$19-'様式３（療養者名簿）（⑤の場合）'!$BD85+1&lt;=15,IF(AAS$19&gt;='様式３（療養者名簿）（⑤の場合）'!$BD85,IF(AAS$19&lt;='様式３（療養者名簿）（⑤の場合）'!$BE85,1,0),0),0)</f>
        <v>0</v>
      </c>
      <c r="AAT80" s="338">
        <f>IF(AAT$19-'様式３（療養者名簿）（⑤の場合）'!$BD85+1&lt;=15,IF(AAT$19&gt;='様式３（療養者名簿）（⑤の場合）'!$BD85,IF(AAT$19&lt;='様式３（療養者名簿）（⑤の場合）'!$BE85,1,0),0),0)</f>
        <v>0</v>
      </c>
      <c r="AAU80" s="338">
        <f>IF(AAU$19-'様式３（療養者名簿）（⑤の場合）'!$BD85+1&lt;=15,IF(AAU$19&gt;='様式３（療養者名簿）（⑤の場合）'!$BD85,IF(AAU$19&lt;='様式３（療養者名簿）（⑤の場合）'!$BE85,1,0),0),0)</f>
        <v>0</v>
      </c>
      <c r="AAV80" s="338">
        <f>IF(AAV$19-'様式３（療養者名簿）（⑤の場合）'!$BD85+1&lt;=15,IF(AAV$19&gt;='様式３（療養者名簿）（⑤の場合）'!$BD85,IF(AAV$19&lt;='様式３（療養者名簿）（⑤の場合）'!$BE85,1,0),0),0)</f>
        <v>0</v>
      </c>
      <c r="AAW80" s="338">
        <f>IF(AAW$19-'様式３（療養者名簿）（⑤の場合）'!$BD85+1&lt;=15,IF(AAW$19&gt;='様式３（療養者名簿）（⑤の場合）'!$BD85,IF(AAW$19&lt;='様式３（療養者名簿）（⑤の場合）'!$BE85,1,0),0),0)</f>
        <v>0</v>
      </c>
      <c r="AAX80" s="338">
        <f>IF(AAX$19-'様式３（療養者名簿）（⑤の場合）'!$BD85+1&lt;=15,IF(AAX$19&gt;='様式３（療養者名簿）（⑤の場合）'!$BD85,IF(AAX$19&lt;='様式３（療養者名簿）（⑤の場合）'!$BE85,1,0),0),0)</f>
        <v>0</v>
      </c>
      <c r="AAY80" s="338">
        <f>IF(AAY$19-'様式３（療養者名簿）（⑤の場合）'!$BD85+1&lt;=15,IF(AAY$19&gt;='様式３（療養者名簿）（⑤の場合）'!$BD85,IF(AAY$19&lt;='様式３（療養者名簿）（⑤の場合）'!$BE85,1,0),0),0)</f>
        <v>0</v>
      </c>
      <c r="AAZ80" s="338">
        <f>IF(AAZ$19-'様式３（療養者名簿）（⑤の場合）'!$BD85+1&lt;=15,IF(AAZ$19&gt;='様式３（療養者名簿）（⑤の場合）'!$BD85,IF(AAZ$19&lt;='様式３（療養者名簿）（⑤の場合）'!$BE85,1,0),0),0)</f>
        <v>0</v>
      </c>
      <c r="ABA80" s="338">
        <f>IF(ABA$19-'様式３（療養者名簿）（⑤の場合）'!$BD85+1&lt;=15,IF(ABA$19&gt;='様式３（療養者名簿）（⑤の場合）'!$BD85,IF(ABA$19&lt;='様式３（療養者名簿）（⑤の場合）'!$BE85,1,0),0),0)</f>
        <v>0</v>
      </c>
      <c r="ABB80" s="338">
        <f>IF(ABB$19-'様式３（療養者名簿）（⑤の場合）'!$BD85+1&lt;=15,IF(ABB$19&gt;='様式３（療養者名簿）（⑤の場合）'!$BD85,IF(ABB$19&lt;='様式３（療養者名簿）（⑤の場合）'!$BE85,1,0),0),0)</f>
        <v>0</v>
      </c>
      <c r="ABC80" s="338">
        <f>IF(ABC$19-'様式３（療養者名簿）（⑤の場合）'!$BD85+1&lt;=15,IF(ABC$19&gt;='様式３（療養者名簿）（⑤の場合）'!$BD85,IF(ABC$19&lt;='様式３（療養者名簿）（⑤の場合）'!$BE85,1,0),0),0)</f>
        <v>0</v>
      </c>
      <c r="ABD80" s="338">
        <f>IF(ABD$19-'様式３（療養者名簿）（⑤の場合）'!$BD85+1&lt;=15,IF(ABD$19&gt;='様式３（療養者名簿）（⑤の場合）'!$BD85,IF(ABD$19&lt;='様式３（療養者名簿）（⑤の場合）'!$BE85,1,0),0),0)</f>
        <v>0</v>
      </c>
    </row>
    <row r="81" spans="1:732" ht="42" customHeight="1">
      <c r="A81" s="227">
        <f>'様式３（療養者名簿）（⑤の場合）'!C86</f>
        <v>0</v>
      </c>
      <c r="B81" s="332">
        <f>IF(B$19-'様式３（療養者名簿）（⑤の場合）'!$BD86+1&lt;=15,IF(B$19&gt;='様式３（療養者名簿）（⑤の場合）'!$BD86,IF(B$19&lt;='様式３（療養者名簿）（⑤の場合）'!$BE86,1,0),0),0)</f>
        <v>0</v>
      </c>
      <c r="C81" s="332">
        <f>IF(C$19-'様式３（療養者名簿）（⑤の場合）'!$BD86+1&lt;=15,IF(C$19&gt;='様式３（療養者名簿）（⑤の場合）'!$BD86,IF(C$19&lt;='様式３（療養者名簿）（⑤の場合）'!$BE86,1,0),0),0)</f>
        <v>0</v>
      </c>
      <c r="D81" s="332">
        <f>IF(D$19-'様式３（療養者名簿）（⑤の場合）'!$BD86+1&lt;=15,IF(D$19&gt;='様式３（療養者名簿）（⑤の場合）'!$BD86,IF(D$19&lt;='様式３（療養者名簿）（⑤の場合）'!$BE86,1,0),0),0)</f>
        <v>0</v>
      </c>
      <c r="E81" s="332">
        <f>IF(E$19-'様式３（療養者名簿）（⑤の場合）'!$BD86+1&lt;=15,IF(E$19&gt;='様式３（療養者名簿）（⑤の場合）'!$BD86,IF(E$19&lt;='様式３（療養者名簿）（⑤の場合）'!$BE86,1,0),0),0)</f>
        <v>0</v>
      </c>
      <c r="F81" s="332">
        <f>IF(F$19-'様式３（療養者名簿）（⑤の場合）'!$BD86+1&lt;=15,IF(F$19&gt;='様式３（療養者名簿）（⑤の場合）'!$BD86,IF(F$19&lt;='様式３（療養者名簿）（⑤の場合）'!$BE86,1,0),0),0)</f>
        <v>0</v>
      </c>
      <c r="G81" s="332">
        <f>IF(G$19-'様式３（療養者名簿）（⑤の場合）'!$BD86+1&lt;=15,IF(G$19&gt;='様式３（療養者名簿）（⑤の場合）'!$BD86,IF(G$19&lt;='様式３（療養者名簿）（⑤の場合）'!$BE86,1,0),0),0)</f>
        <v>0</v>
      </c>
      <c r="H81" s="332">
        <f>IF(H$19-'様式３（療養者名簿）（⑤の場合）'!$BD86+1&lt;=15,IF(H$19&gt;='様式３（療養者名簿）（⑤の場合）'!$BD86,IF(H$19&lt;='様式３（療養者名簿）（⑤の場合）'!$BE86,1,0),0),0)</f>
        <v>0</v>
      </c>
      <c r="I81" s="332">
        <f>IF(I$19-'様式３（療養者名簿）（⑤の場合）'!$BD86+1&lt;=15,IF(I$19&gt;='様式３（療養者名簿）（⑤の場合）'!$BD86,IF(I$19&lt;='様式３（療養者名簿）（⑤の場合）'!$BE86,1,0),0),0)</f>
        <v>0</v>
      </c>
      <c r="J81" s="332">
        <f>IF(J$19-'様式３（療養者名簿）（⑤の場合）'!$BD86+1&lt;=15,IF(J$19&gt;='様式３（療養者名簿）（⑤の場合）'!$BD86,IF(J$19&lt;='様式３（療養者名簿）（⑤の場合）'!$BE86,1,0),0),0)</f>
        <v>0</v>
      </c>
      <c r="K81" s="332">
        <f>IF(K$19-'様式３（療養者名簿）（⑤の場合）'!$BD86+1&lt;=15,IF(K$19&gt;='様式３（療養者名簿）（⑤の場合）'!$BD86,IF(K$19&lt;='様式３（療養者名簿）（⑤の場合）'!$BE86,1,0),0),0)</f>
        <v>0</v>
      </c>
      <c r="L81" s="332">
        <f>IF(L$19-'様式３（療養者名簿）（⑤の場合）'!$BD86+1&lt;=15,IF(L$19&gt;='様式３（療養者名簿）（⑤の場合）'!$BD86,IF(L$19&lt;='様式３（療養者名簿）（⑤の場合）'!$BE86,1,0),0),0)</f>
        <v>0</v>
      </c>
      <c r="M81" s="332">
        <f>IF(M$19-'様式３（療養者名簿）（⑤の場合）'!$BD86+1&lt;=15,IF(M$19&gt;='様式３（療養者名簿）（⑤の場合）'!$BD86,IF(M$19&lt;='様式３（療養者名簿）（⑤の場合）'!$BE86,1,0),0),0)</f>
        <v>0</v>
      </c>
      <c r="N81" s="332">
        <f>IF(N$19-'様式３（療養者名簿）（⑤の場合）'!$BD86+1&lt;=15,IF(N$19&gt;='様式３（療養者名簿）（⑤の場合）'!$BD86,IF(N$19&lt;='様式３（療養者名簿）（⑤の場合）'!$BE86,1,0),0),0)</f>
        <v>0</v>
      </c>
      <c r="O81" s="332">
        <f>IF(O$19-'様式３（療養者名簿）（⑤の場合）'!$BD86+1&lt;=15,IF(O$19&gt;='様式３（療養者名簿）（⑤の場合）'!$BD86,IF(O$19&lt;='様式３（療養者名簿）（⑤の場合）'!$BE86,1,0),0),0)</f>
        <v>0</v>
      </c>
      <c r="P81" s="332">
        <f>IF(P$19-'様式３（療養者名簿）（⑤の場合）'!$BD86+1&lt;=15,IF(P$19&gt;='様式３（療養者名簿）（⑤の場合）'!$BD86,IF(P$19&lt;='様式３（療養者名簿）（⑤の場合）'!$BE86,1,0),0),0)</f>
        <v>0</v>
      </c>
      <c r="Q81" s="332">
        <f>IF(Q$19-'様式３（療養者名簿）（⑤の場合）'!$BD86+1&lt;=15,IF(Q$19&gt;='様式３（療養者名簿）（⑤の場合）'!$BD86,IF(Q$19&lt;='様式３（療養者名簿）（⑤の場合）'!$BE86,1,0),0),0)</f>
        <v>0</v>
      </c>
      <c r="R81" s="332">
        <f>IF(R$19-'様式３（療養者名簿）（⑤の場合）'!$BD86+1&lt;=15,IF(R$19&gt;='様式３（療養者名簿）（⑤の場合）'!$BD86,IF(R$19&lt;='様式３（療養者名簿）（⑤の場合）'!$BE86,1,0),0),0)</f>
        <v>0</v>
      </c>
      <c r="S81" s="332">
        <f>IF(S$19-'様式３（療養者名簿）（⑤の場合）'!$BD86+1&lt;=15,IF(S$19&gt;='様式３（療養者名簿）（⑤の場合）'!$BD86,IF(S$19&lt;='様式３（療養者名簿）（⑤の場合）'!$BE86,1,0),0),0)</f>
        <v>0</v>
      </c>
      <c r="T81" s="332">
        <f>IF(T$19-'様式３（療養者名簿）（⑤の場合）'!$BD86+1&lt;=15,IF(T$19&gt;='様式３（療養者名簿）（⑤の場合）'!$BD86,IF(T$19&lt;='様式３（療養者名簿）（⑤の場合）'!$BE86,1,0),0),0)</f>
        <v>0</v>
      </c>
      <c r="U81" s="332">
        <f>IF(U$19-'様式３（療養者名簿）（⑤の場合）'!$BD86+1&lt;=15,IF(U$19&gt;='様式３（療養者名簿）（⑤の場合）'!$BD86,IF(U$19&lt;='様式３（療養者名簿）（⑤の場合）'!$BE86,1,0),0),0)</f>
        <v>0</v>
      </c>
      <c r="V81" s="332">
        <f>IF(V$19-'様式３（療養者名簿）（⑤の場合）'!$BD86+1&lt;=15,IF(V$19&gt;='様式３（療養者名簿）（⑤の場合）'!$BD86,IF(V$19&lt;='様式３（療養者名簿）（⑤の場合）'!$BE86,1,0),0),0)</f>
        <v>0</v>
      </c>
      <c r="W81" s="332">
        <f>IF(W$19-'様式３（療養者名簿）（⑤の場合）'!$BD86+1&lt;=15,IF(W$19&gt;='様式３（療養者名簿）（⑤の場合）'!$BD86,IF(W$19&lt;='様式３（療養者名簿）（⑤の場合）'!$BE86,1,0),0),0)</f>
        <v>0</v>
      </c>
      <c r="X81" s="332">
        <f>IF(X$19-'様式３（療養者名簿）（⑤の場合）'!$BD86+1&lt;=15,IF(X$19&gt;='様式３（療養者名簿）（⑤の場合）'!$BD86,IF(X$19&lt;='様式３（療養者名簿）（⑤の場合）'!$BE86,1,0),0),0)</f>
        <v>0</v>
      </c>
      <c r="Y81" s="332">
        <f>IF(Y$19-'様式３（療養者名簿）（⑤の場合）'!$BD86+1&lt;=15,IF(Y$19&gt;='様式３（療養者名簿）（⑤の場合）'!$BD86,IF(Y$19&lt;='様式３（療養者名簿）（⑤の場合）'!$BE86,1,0),0),0)</f>
        <v>0</v>
      </c>
      <c r="Z81" s="332">
        <f>IF(Z$19-'様式３（療養者名簿）（⑤の場合）'!$BD86+1&lt;=15,IF(Z$19&gt;='様式３（療養者名簿）（⑤の場合）'!$BD86,IF(Z$19&lt;='様式３（療養者名簿）（⑤の場合）'!$BE86,1,0),0),0)</f>
        <v>0</v>
      </c>
      <c r="AA81" s="332">
        <f>IF(AA$19-'様式３（療養者名簿）（⑤の場合）'!$BD86+1&lt;=15,IF(AA$19&gt;='様式３（療養者名簿）（⑤の場合）'!$BD86,IF(AA$19&lt;='様式３（療養者名簿）（⑤の場合）'!$BE86,1,0),0),0)</f>
        <v>0</v>
      </c>
      <c r="AB81" s="332">
        <f>IF(AB$19-'様式３（療養者名簿）（⑤の場合）'!$BD86+1&lt;=15,IF(AB$19&gt;='様式３（療養者名簿）（⑤の場合）'!$BD86,IF(AB$19&lt;='様式３（療養者名簿）（⑤の場合）'!$BE86,1,0),0),0)</f>
        <v>0</v>
      </c>
      <c r="AC81" s="332">
        <f>IF(AC$19-'様式３（療養者名簿）（⑤の場合）'!$BD86+1&lt;=15,IF(AC$19&gt;='様式３（療養者名簿）（⑤の場合）'!$BD86,IF(AC$19&lt;='様式３（療養者名簿）（⑤の場合）'!$BE86,1,0),0),0)</f>
        <v>0</v>
      </c>
      <c r="AD81" s="332">
        <f>IF(AD$19-'様式３（療養者名簿）（⑤の場合）'!$BD86+1&lt;=15,IF(AD$19&gt;='様式３（療養者名簿）（⑤の場合）'!$BD86,IF(AD$19&lt;='様式３（療養者名簿）（⑤の場合）'!$BE86,1,0),0),0)</f>
        <v>0</v>
      </c>
      <c r="AE81" s="332">
        <f>IF(AE$19-'様式３（療養者名簿）（⑤の場合）'!$BD86+1&lt;=15,IF(AE$19&gt;='様式３（療養者名簿）（⑤の場合）'!$BD86,IF(AE$19&lt;='様式３（療養者名簿）（⑤の場合）'!$BE86,1,0),0),0)</f>
        <v>0</v>
      </c>
      <c r="AF81" s="332">
        <f>IF(AF$19-'様式３（療養者名簿）（⑤の場合）'!$BD86+1&lt;=15,IF(AF$19&gt;='様式３（療養者名簿）（⑤の場合）'!$BD86,IF(AF$19&lt;='様式３（療養者名簿）（⑤の場合）'!$BE86,1,0),0),0)</f>
        <v>0</v>
      </c>
      <c r="AG81" s="332">
        <f>IF(AG$19-'様式３（療養者名簿）（⑤の場合）'!$BD86+1&lt;=15,IF(AG$19&gt;='様式３（療養者名簿）（⑤の場合）'!$BD86,IF(AG$19&lt;='様式３（療養者名簿）（⑤の場合）'!$BE86,1,0),0),0)</f>
        <v>0</v>
      </c>
      <c r="AH81" s="332">
        <f>IF(AH$19-'様式３（療養者名簿）（⑤の場合）'!$BD86+1&lt;=15,IF(AH$19&gt;='様式３（療養者名簿）（⑤の場合）'!$BD86,IF(AH$19&lt;='様式３（療養者名簿）（⑤の場合）'!$BE86,1,0),0),0)</f>
        <v>0</v>
      </c>
      <c r="AI81" s="332">
        <f>IF(AI$19-'様式３（療養者名簿）（⑤の場合）'!$BD86+1&lt;=15,IF(AI$19&gt;='様式３（療養者名簿）（⑤の場合）'!$BD86,IF(AI$19&lt;='様式３（療養者名簿）（⑤の場合）'!$BE86,1,0),0),0)</f>
        <v>0</v>
      </c>
      <c r="AJ81" s="332">
        <f>IF(AJ$19-'様式３（療養者名簿）（⑤の場合）'!$BD86+1&lt;=15,IF(AJ$19&gt;='様式３（療養者名簿）（⑤の場合）'!$BD86,IF(AJ$19&lt;='様式３（療養者名簿）（⑤の場合）'!$BE86,1,0),0),0)</f>
        <v>0</v>
      </c>
      <c r="AK81" s="332">
        <f>IF(AK$19-'様式３（療養者名簿）（⑤の場合）'!$BD86+1&lt;=15,IF(AK$19&gt;='様式３（療養者名簿）（⑤の場合）'!$BD86,IF(AK$19&lt;='様式３（療養者名簿）（⑤の場合）'!$BE86,1,0),0),0)</f>
        <v>0</v>
      </c>
      <c r="AL81" s="332">
        <f>IF(AL$19-'様式３（療養者名簿）（⑤の場合）'!$BD86+1&lt;=15,IF(AL$19&gt;='様式３（療養者名簿）（⑤の場合）'!$BD86,IF(AL$19&lt;='様式３（療養者名簿）（⑤の場合）'!$BE86,1,0),0),0)</f>
        <v>0</v>
      </c>
      <c r="AM81" s="332">
        <f>IF(AM$19-'様式３（療養者名簿）（⑤の場合）'!$BD86+1&lt;=15,IF(AM$19&gt;='様式３（療養者名簿）（⑤の場合）'!$BD86,IF(AM$19&lt;='様式３（療養者名簿）（⑤の場合）'!$BE86,1,0),0),0)</f>
        <v>0</v>
      </c>
      <c r="AN81" s="332">
        <f>IF(AN$19-'様式３（療養者名簿）（⑤の場合）'!$BD86+1&lt;=15,IF(AN$19&gt;='様式３（療養者名簿）（⑤の場合）'!$BD86,IF(AN$19&lt;='様式３（療養者名簿）（⑤の場合）'!$BE86,1,0),0),0)</f>
        <v>0</v>
      </c>
      <c r="AO81" s="332">
        <f>IF(AO$19-'様式３（療養者名簿）（⑤の場合）'!$BD86+1&lt;=15,IF(AO$19&gt;='様式３（療養者名簿）（⑤の場合）'!$BD86,IF(AO$19&lt;='様式３（療養者名簿）（⑤の場合）'!$BE86,1,0),0),0)</f>
        <v>0</v>
      </c>
      <c r="AP81" s="332">
        <f>IF(AP$19-'様式３（療養者名簿）（⑤の場合）'!$BD86+1&lt;=15,IF(AP$19&gt;='様式３（療養者名簿）（⑤の場合）'!$BD86,IF(AP$19&lt;='様式３（療養者名簿）（⑤の場合）'!$BE86,1,0),0),0)</f>
        <v>0</v>
      </c>
      <c r="AQ81" s="332">
        <f>IF(AQ$19-'様式３（療養者名簿）（⑤の場合）'!$BD86+1&lt;=15,IF(AQ$19&gt;='様式３（療養者名簿）（⑤の場合）'!$BD86,IF(AQ$19&lt;='様式３（療養者名簿）（⑤の場合）'!$BE86,1,0),0),0)</f>
        <v>0</v>
      </c>
      <c r="AR81" s="332">
        <f>IF(AR$19-'様式３（療養者名簿）（⑤の場合）'!$BD86+1&lt;=15,IF(AR$19&gt;='様式３（療養者名簿）（⑤の場合）'!$BD86,IF(AR$19&lt;='様式３（療養者名簿）（⑤の場合）'!$BE86,1,0),0),0)</f>
        <v>0</v>
      </c>
      <c r="AS81" s="332">
        <f>IF(AS$19-'様式３（療養者名簿）（⑤の場合）'!$BD86+1&lt;=15,IF(AS$19&gt;='様式３（療養者名簿）（⑤の場合）'!$BD86,IF(AS$19&lt;='様式３（療養者名簿）（⑤の場合）'!$BE86,1,0),0),0)</f>
        <v>0</v>
      </c>
      <c r="AT81" s="332">
        <f>IF(AT$19-'様式３（療養者名簿）（⑤の場合）'!$BD86+1&lt;=15,IF(AT$19&gt;='様式３（療養者名簿）（⑤の場合）'!$BD86,IF(AT$19&lt;='様式３（療養者名簿）（⑤の場合）'!$BE86,1,0),0),0)</f>
        <v>0</v>
      </c>
      <c r="AU81" s="332">
        <f>IF(AU$19-'様式３（療養者名簿）（⑤の場合）'!$BD86+1&lt;=15,IF(AU$19&gt;='様式３（療養者名簿）（⑤の場合）'!$BD86,IF(AU$19&lt;='様式３（療養者名簿）（⑤の場合）'!$BE86,1,0),0),0)</f>
        <v>0</v>
      </c>
      <c r="AV81" s="332">
        <f>IF(AV$19-'様式３（療養者名簿）（⑤の場合）'!$BD86+1&lt;=15,IF(AV$19&gt;='様式３（療養者名簿）（⑤の場合）'!$BD86,IF(AV$19&lt;='様式３（療養者名簿）（⑤の場合）'!$BE86,1,0),0),0)</f>
        <v>0</v>
      </c>
      <c r="AW81" s="332">
        <f>IF(AW$19-'様式３（療養者名簿）（⑤の場合）'!$BD86+1&lt;=15,IF(AW$19&gt;='様式３（療養者名簿）（⑤の場合）'!$BD86,IF(AW$19&lt;='様式３（療養者名簿）（⑤の場合）'!$BE86,1,0),0),0)</f>
        <v>0</v>
      </c>
      <c r="AX81" s="332">
        <f>IF(AX$19-'様式３（療養者名簿）（⑤の場合）'!$BD86+1&lt;=15,IF(AX$19&gt;='様式３（療養者名簿）（⑤の場合）'!$BD86,IF(AX$19&lt;='様式３（療養者名簿）（⑤の場合）'!$BE86,1,0),0),0)</f>
        <v>0</v>
      </c>
      <c r="AY81" s="332">
        <f>IF(AY$19-'様式３（療養者名簿）（⑤の場合）'!$BD86+1&lt;=15,IF(AY$19&gt;='様式３（療養者名簿）（⑤の場合）'!$BD86,IF(AY$19&lt;='様式３（療養者名簿）（⑤の場合）'!$BE86,1,0),0),0)</f>
        <v>0</v>
      </c>
      <c r="AZ81" s="332">
        <f>IF(AZ$19-'様式３（療養者名簿）（⑤の場合）'!$BD86+1&lt;=15,IF(AZ$19&gt;='様式３（療養者名簿）（⑤の場合）'!$BD86,IF(AZ$19&lt;='様式３（療養者名簿）（⑤の場合）'!$BE86,1,0),0),0)</f>
        <v>0</v>
      </c>
      <c r="BA81" s="332">
        <f>IF(BA$19-'様式３（療養者名簿）（⑤の場合）'!$BD86+1&lt;=15,IF(BA$19&gt;='様式３（療養者名簿）（⑤の場合）'!$BD86,IF(BA$19&lt;='様式３（療養者名簿）（⑤の場合）'!$BE86,1,0),0),0)</f>
        <v>0</v>
      </c>
      <c r="BB81" s="332">
        <f>IF(BB$19-'様式３（療養者名簿）（⑤の場合）'!$BD86+1&lt;=15,IF(BB$19&gt;='様式３（療養者名簿）（⑤の場合）'!$BD86,IF(BB$19&lt;='様式３（療養者名簿）（⑤の場合）'!$BE86,1,0),0),0)</f>
        <v>0</v>
      </c>
      <c r="BC81" s="332">
        <f>IF(BC$19-'様式３（療養者名簿）（⑤の場合）'!$BD86+1&lt;=15,IF(BC$19&gt;='様式３（療養者名簿）（⑤の場合）'!$BD86,IF(BC$19&lt;='様式３（療養者名簿）（⑤の場合）'!$BE86,1,0),0),0)</f>
        <v>0</v>
      </c>
      <c r="BD81" s="332">
        <f>IF(BD$19-'様式３（療養者名簿）（⑤の場合）'!$BD86+1&lt;=15,IF(BD$19&gt;='様式３（療養者名簿）（⑤の場合）'!$BD86,IF(BD$19&lt;='様式３（療養者名簿）（⑤の場合）'!$BE86,1,0),0),0)</f>
        <v>0</v>
      </c>
      <c r="BE81" s="332">
        <f>IF(BE$19-'様式３（療養者名簿）（⑤の場合）'!$BD86+1&lt;=15,IF(BE$19&gt;='様式３（療養者名簿）（⑤の場合）'!$BD86,IF(BE$19&lt;='様式３（療養者名簿）（⑤の場合）'!$BE86,1,0),0),0)</f>
        <v>0</v>
      </c>
      <c r="BF81" s="332">
        <f>IF(BF$19-'様式３（療養者名簿）（⑤の場合）'!$BD86+1&lt;=15,IF(BF$19&gt;='様式３（療養者名簿）（⑤の場合）'!$BD86,IF(BF$19&lt;='様式３（療養者名簿）（⑤の場合）'!$BE86,1,0),0),0)</f>
        <v>0</v>
      </c>
      <c r="BG81" s="332">
        <f>IF(BG$19-'様式３（療養者名簿）（⑤の場合）'!$BD86+1&lt;=15,IF(BG$19&gt;='様式３（療養者名簿）（⑤の場合）'!$BD86,IF(BG$19&lt;='様式３（療養者名簿）（⑤の場合）'!$BE86,1,0),0),0)</f>
        <v>0</v>
      </c>
      <c r="BH81" s="332">
        <f>IF(BH$19-'様式３（療養者名簿）（⑤の場合）'!$BD86+1&lt;=15,IF(BH$19&gt;='様式３（療養者名簿）（⑤の場合）'!$BD86,IF(BH$19&lt;='様式３（療養者名簿）（⑤の場合）'!$BE86,1,0),0),0)</f>
        <v>0</v>
      </c>
      <c r="BI81" s="332">
        <f>IF(BI$19-'様式３（療養者名簿）（⑤の場合）'!$BD86+1&lt;=15,IF(BI$19&gt;='様式３（療養者名簿）（⑤の場合）'!$BD86,IF(BI$19&lt;='様式３（療養者名簿）（⑤の場合）'!$BE86,1,0),0),0)</f>
        <v>0</v>
      </c>
      <c r="BJ81" s="332">
        <f>IF(BJ$19-'様式３（療養者名簿）（⑤の場合）'!$BD86+1&lt;=15,IF(BJ$19&gt;='様式３（療養者名簿）（⑤の場合）'!$BD86,IF(BJ$19&lt;='様式３（療養者名簿）（⑤の場合）'!$BE86,1,0),0),0)</f>
        <v>0</v>
      </c>
      <c r="BK81" s="332">
        <f>IF(BK$19-'様式３（療養者名簿）（⑤の場合）'!$BD86+1&lt;=15,IF(BK$19&gt;='様式３（療養者名簿）（⑤の場合）'!$BD86,IF(BK$19&lt;='様式３（療養者名簿）（⑤の場合）'!$BE86,1,0),0),0)</f>
        <v>0</v>
      </c>
      <c r="BL81" s="332">
        <f>IF(BL$19-'様式３（療養者名簿）（⑤の場合）'!$BD86+1&lt;=15,IF(BL$19&gt;='様式３（療養者名簿）（⑤の場合）'!$BD86,IF(BL$19&lt;='様式３（療養者名簿）（⑤の場合）'!$BE86,1,0),0),0)</f>
        <v>0</v>
      </c>
      <c r="BM81" s="332">
        <f>IF(BM$19-'様式３（療養者名簿）（⑤の場合）'!$BD86+1&lt;=15,IF(BM$19&gt;='様式３（療養者名簿）（⑤の場合）'!$BD86,IF(BM$19&lt;='様式３（療養者名簿）（⑤の場合）'!$BE86,1,0),0),0)</f>
        <v>0</v>
      </c>
      <c r="BN81" s="332">
        <f>IF(BN$19-'様式３（療養者名簿）（⑤の場合）'!$BD86+1&lt;=15,IF(BN$19&gt;='様式３（療養者名簿）（⑤の場合）'!$BD86,IF(BN$19&lt;='様式３（療養者名簿）（⑤の場合）'!$BE86,1,0),0),0)</f>
        <v>0</v>
      </c>
      <c r="BO81" s="332">
        <f>IF(BO$19-'様式３（療養者名簿）（⑤の場合）'!$BD86+1&lt;=15,IF(BO$19&gt;='様式３（療養者名簿）（⑤の場合）'!$BD86,IF(BO$19&lt;='様式３（療養者名簿）（⑤の場合）'!$BE86,1,0),0),0)</f>
        <v>0</v>
      </c>
      <c r="BP81" s="332">
        <f>IF(BP$19-'様式３（療養者名簿）（⑤の場合）'!$BD86+1&lt;=15,IF(BP$19&gt;='様式３（療養者名簿）（⑤の場合）'!$BD86,IF(BP$19&lt;='様式３（療養者名簿）（⑤の場合）'!$BE86,1,0),0),0)</f>
        <v>0</v>
      </c>
      <c r="BQ81" s="332">
        <f>IF(BQ$19-'様式３（療養者名簿）（⑤の場合）'!$BD86+1&lt;=15,IF(BQ$19&gt;='様式３（療養者名簿）（⑤の場合）'!$BD86,IF(BQ$19&lt;='様式３（療養者名簿）（⑤の場合）'!$BE86,1,0),0),0)</f>
        <v>0</v>
      </c>
      <c r="BR81" s="332">
        <f>IF(BR$19-'様式３（療養者名簿）（⑤の場合）'!$BD86+1&lt;=15,IF(BR$19&gt;='様式３（療養者名簿）（⑤の場合）'!$BD86,IF(BR$19&lt;='様式３（療養者名簿）（⑤の場合）'!$BE86,1,0),0),0)</f>
        <v>0</v>
      </c>
      <c r="BS81" s="332">
        <f>IF(BS$19-'様式３（療養者名簿）（⑤の場合）'!$BD86+1&lt;=15,IF(BS$19&gt;='様式３（療養者名簿）（⑤の場合）'!$BD86,IF(BS$19&lt;='様式３（療養者名簿）（⑤の場合）'!$BE86,1,0),0),0)</f>
        <v>0</v>
      </c>
      <c r="BT81" s="332">
        <f>IF(BT$19-'様式３（療養者名簿）（⑤の場合）'!$BD86+1&lt;=15,IF(BT$19&gt;='様式３（療養者名簿）（⑤の場合）'!$BD86,IF(BT$19&lt;='様式３（療養者名簿）（⑤の場合）'!$BE86,1,0),0),0)</f>
        <v>0</v>
      </c>
      <c r="BU81" s="332">
        <f>IF(BU$19-'様式３（療養者名簿）（⑤の場合）'!$BD86+1&lt;=15,IF(BU$19&gt;='様式３（療養者名簿）（⑤の場合）'!$BD86,IF(BU$19&lt;='様式３（療養者名簿）（⑤の場合）'!$BE86,1,0),0),0)</f>
        <v>0</v>
      </c>
      <c r="BV81" s="332">
        <f>IF(BV$19-'様式３（療養者名簿）（⑤の場合）'!$BD86+1&lt;=15,IF(BV$19&gt;='様式３（療養者名簿）（⑤の場合）'!$BD86,IF(BV$19&lt;='様式３（療養者名簿）（⑤の場合）'!$BE86,1,0),0),0)</f>
        <v>0</v>
      </c>
      <c r="BW81" s="332">
        <f>IF(BW$19-'様式３（療養者名簿）（⑤の場合）'!$BD86+1&lt;=15,IF(BW$19&gt;='様式３（療養者名簿）（⑤の場合）'!$BD86,IF(BW$19&lt;='様式３（療養者名簿）（⑤の場合）'!$BE86,1,0),0),0)</f>
        <v>0</v>
      </c>
      <c r="BX81" s="332">
        <f>IF(BX$19-'様式３（療養者名簿）（⑤の場合）'!$BD86+1&lt;=15,IF(BX$19&gt;='様式３（療養者名簿）（⑤の場合）'!$BD86,IF(BX$19&lt;='様式３（療養者名簿）（⑤の場合）'!$BE86,1,0),0),0)</f>
        <v>0</v>
      </c>
      <c r="BY81" s="332">
        <f>IF(BY$19-'様式３（療養者名簿）（⑤の場合）'!$BD86+1&lt;=15,IF(BY$19&gt;='様式３（療養者名簿）（⑤の場合）'!$BD86,IF(BY$19&lt;='様式３（療養者名簿）（⑤の場合）'!$BE86,1,0),0),0)</f>
        <v>0</v>
      </c>
      <c r="BZ81" s="332">
        <f>IF(BZ$19-'様式３（療養者名簿）（⑤の場合）'!$BD86+1&lt;=15,IF(BZ$19&gt;='様式３（療養者名簿）（⑤の場合）'!$BD86,IF(BZ$19&lt;='様式３（療養者名簿）（⑤の場合）'!$BE86,1,0),0),0)</f>
        <v>0</v>
      </c>
      <c r="CA81" s="332">
        <f>IF(CA$19-'様式３（療養者名簿）（⑤の場合）'!$BD86+1&lt;=15,IF(CA$19&gt;='様式３（療養者名簿）（⑤の場合）'!$BD86,IF(CA$19&lt;='様式３（療養者名簿）（⑤の場合）'!$BE86,1,0),0),0)</f>
        <v>0</v>
      </c>
      <c r="CB81" s="332">
        <f>IF(CB$19-'様式３（療養者名簿）（⑤の場合）'!$BD86+1&lt;=15,IF(CB$19&gt;='様式３（療養者名簿）（⑤の場合）'!$BD86,IF(CB$19&lt;='様式３（療養者名簿）（⑤の場合）'!$BE86,1,0),0),0)</f>
        <v>0</v>
      </c>
      <c r="CC81" s="332">
        <f>IF(CC$19-'様式３（療養者名簿）（⑤の場合）'!$BD86+1&lt;=15,IF(CC$19&gt;='様式３（療養者名簿）（⑤の場合）'!$BD86,IF(CC$19&lt;='様式３（療養者名簿）（⑤の場合）'!$BE86,1,0),0),0)</f>
        <v>0</v>
      </c>
      <c r="CD81" s="332">
        <f>IF(CD$19-'様式３（療養者名簿）（⑤の場合）'!$BD86+1&lt;=15,IF(CD$19&gt;='様式３（療養者名簿）（⑤の場合）'!$BD86,IF(CD$19&lt;='様式３（療養者名簿）（⑤の場合）'!$BE86,1,0),0),0)</f>
        <v>0</v>
      </c>
      <c r="CE81" s="332">
        <f>IF(CE$19-'様式３（療養者名簿）（⑤の場合）'!$BD86+1&lt;=15,IF(CE$19&gt;='様式３（療養者名簿）（⑤の場合）'!$BD86,IF(CE$19&lt;='様式３（療養者名簿）（⑤の場合）'!$BE86,1,0),0),0)</f>
        <v>0</v>
      </c>
      <c r="CF81" s="332">
        <f>IF(CF$19-'様式３（療養者名簿）（⑤の場合）'!$BD86+1&lt;=15,IF(CF$19&gt;='様式３（療養者名簿）（⑤の場合）'!$BD86,IF(CF$19&lt;='様式３（療養者名簿）（⑤の場合）'!$BE86,1,0),0),0)</f>
        <v>0</v>
      </c>
      <c r="CG81" s="332">
        <f>IF(CG$19-'様式３（療養者名簿）（⑤の場合）'!$BD86+1&lt;=15,IF(CG$19&gt;='様式３（療養者名簿）（⑤の場合）'!$BD86,IF(CG$19&lt;='様式３（療養者名簿）（⑤の場合）'!$BE86,1,0),0),0)</f>
        <v>0</v>
      </c>
      <c r="CH81" s="332">
        <f>IF(CH$19-'様式３（療養者名簿）（⑤の場合）'!$BD86+1&lt;=15,IF(CH$19&gt;='様式３（療養者名簿）（⑤の場合）'!$BD86,IF(CH$19&lt;='様式３（療養者名簿）（⑤の場合）'!$BE86,1,0),0),0)</f>
        <v>0</v>
      </c>
      <c r="CI81" s="332">
        <f>IF(CI$19-'様式３（療養者名簿）（⑤の場合）'!$BD86+1&lt;=15,IF(CI$19&gt;='様式３（療養者名簿）（⑤の場合）'!$BD86,IF(CI$19&lt;='様式３（療養者名簿）（⑤の場合）'!$BE86,1,0),0),0)</f>
        <v>0</v>
      </c>
      <c r="CJ81" s="332">
        <f>IF(CJ$19-'様式３（療養者名簿）（⑤の場合）'!$BD86+1&lt;=15,IF(CJ$19&gt;='様式３（療養者名簿）（⑤の場合）'!$BD86,IF(CJ$19&lt;='様式３（療養者名簿）（⑤の場合）'!$BE86,1,0),0),0)</f>
        <v>0</v>
      </c>
      <c r="CK81" s="332">
        <f>IF(CK$19-'様式３（療養者名簿）（⑤の場合）'!$BD86+1&lt;=15,IF(CK$19&gt;='様式３（療養者名簿）（⑤の場合）'!$BD86,IF(CK$19&lt;='様式３（療養者名簿）（⑤の場合）'!$BE86,1,0),0),0)</f>
        <v>0</v>
      </c>
      <c r="CL81" s="332">
        <f>IF(CL$19-'様式３（療養者名簿）（⑤の場合）'!$BD86+1&lt;=15,IF(CL$19&gt;='様式３（療養者名簿）（⑤の場合）'!$BD86,IF(CL$19&lt;='様式３（療養者名簿）（⑤の場合）'!$BE86,1,0),0),0)</f>
        <v>0</v>
      </c>
      <c r="CM81" s="332">
        <f>IF(CM$19-'様式３（療養者名簿）（⑤の場合）'!$BD86+1&lt;=15,IF(CM$19&gt;='様式３（療養者名簿）（⑤の場合）'!$BD86,IF(CM$19&lt;='様式３（療養者名簿）（⑤の場合）'!$BE86,1,0),0),0)</f>
        <v>0</v>
      </c>
      <c r="CN81" s="332">
        <f>IF(CN$19-'様式３（療養者名簿）（⑤の場合）'!$BD86+1&lt;=15,IF(CN$19&gt;='様式３（療養者名簿）（⑤の場合）'!$BD86,IF(CN$19&lt;='様式３（療養者名簿）（⑤の場合）'!$BE86,1,0),0),0)</f>
        <v>0</v>
      </c>
      <c r="CO81" s="332">
        <f>IF(CO$19-'様式３（療養者名簿）（⑤の場合）'!$BD86+1&lt;=15,IF(CO$19&gt;='様式３（療養者名簿）（⑤の場合）'!$BD86,IF(CO$19&lt;='様式３（療養者名簿）（⑤の場合）'!$BE86,1,0),0),0)</f>
        <v>0</v>
      </c>
      <c r="CP81" s="332">
        <f>IF(CP$19-'様式３（療養者名簿）（⑤の場合）'!$BD86+1&lt;=15,IF(CP$19&gt;='様式３（療養者名簿）（⑤の場合）'!$BD86,IF(CP$19&lt;='様式３（療養者名簿）（⑤の場合）'!$BE86,1,0),0),0)</f>
        <v>0</v>
      </c>
      <c r="CQ81" s="332">
        <f>IF(CQ$19-'様式３（療養者名簿）（⑤の場合）'!$BD86+1&lt;=15,IF(CQ$19&gt;='様式３（療養者名簿）（⑤の場合）'!$BD86,IF(CQ$19&lt;='様式３（療養者名簿）（⑤の場合）'!$BE86,1,0),0),0)</f>
        <v>0</v>
      </c>
      <c r="CR81" s="332">
        <f>IF(CR$19-'様式３（療養者名簿）（⑤の場合）'!$BD86+1&lt;=15,IF(CR$19&gt;='様式３（療養者名簿）（⑤の場合）'!$BD86,IF(CR$19&lt;='様式３（療養者名簿）（⑤の場合）'!$BE86,1,0),0),0)</f>
        <v>0</v>
      </c>
      <c r="CS81" s="332">
        <f>IF(CS$19-'様式３（療養者名簿）（⑤の場合）'!$BD86+1&lt;=15,IF(CS$19&gt;='様式３（療養者名簿）（⑤の場合）'!$BD86,IF(CS$19&lt;='様式３（療養者名簿）（⑤の場合）'!$BE86,1,0),0),0)</f>
        <v>0</v>
      </c>
      <c r="CT81" s="332">
        <f>IF(CT$19-'様式３（療養者名簿）（⑤の場合）'!$BD86+1&lt;=15,IF(CT$19&gt;='様式３（療養者名簿）（⑤の場合）'!$BD86,IF(CT$19&lt;='様式３（療養者名簿）（⑤の場合）'!$BE86,1,0),0),0)</f>
        <v>0</v>
      </c>
      <c r="CU81" s="332">
        <f>IF(CU$19-'様式３（療養者名簿）（⑤の場合）'!$BD86+1&lt;=15,IF(CU$19&gt;='様式３（療養者名簿）（⑤の場合）'!$BD86,IF(CU$19&lt;='様式３（療養者名簿）（⑤の場合）'!$BE86,1,0),0),0)</f>
        <v>0</v>
      </c>
      <c r="CV81" s="332">
        <f>IF(CV$19-'様式３（療養者名簿）（⑤の場合）'!$BD86+1&lt;=15,IF(CV$19&gt;='様式３（療養者名簿）（⑤の場合）'!$BD86,IF(CV$19&lt;='様式３（療養者名簿）（⑤の場合）'!$BE86,1,0),0),0)</f>
        <v>0</v>
      </c>
      <c r="CW81" s="332">
        <f>IF(CW$19-'様式３（療養者名簿）（⑤の場合）'!$BD86+1&lt;=15,IF(CW$19&gt;='様式３（療養者名簿）（⑤の場合）'!$BD86,IF(CW$19&lt;='様式３（療養者名簿）（⑤の場合）'!$BE86,1,0),0),0)</f>
        <v>0</v>
      </c>
      <c r="CX81" s="332">
        <f>IF(CX$19-'様式３（療養者名簿）（⑤の場合）'!$BD86+1&lt;=15,IF(CX$19&gt;='様式３（療養者名簿）（⑤の場合）'!$BD86,IF(CX$19&lt;='様式３（療養者名簿）（⑤の場合）'!$BE86,1,0),0),0)</f>
        <v>0</v>
      </c>
      <c r="CY81" s="332">
        <f>IF(CY$19-'様式３（療養者名簿）（⑤の場合）'!$BD86+1&lt;=15,IF(CY$19&gt;='様式３（療養者名簿）（⑤の場合）'!$BD86,IF(CY$19&lt;='様式３（療養者名簿）（⑤の場合）'!$BE86,1,0),0),0)</f>
        <v>0</v>
      </c>
      <c r="CZ81" s="332">
        <f>IF(CZ$19-'様式３（療養者名簿）（⑤の場合）'!$BD86+1&lt;=15,IF(CZ$19&gt;='様式３（療養者名簿）（⑤の場合）'!$BD86,IF(CZ$19&lt;='様式３（療養者名簿）（⑤の場合）'!$BE86,1,0),0),0)</f>
        <v>0</v>
      </c>
      <c r="DA81" s="332">
        <f>IF(DA$19-'様式３（療養者名簿）（⑤の場合）'!$BD86+1&lt;=15,IF(DA$19&gt;='様式３（療養者名簿）（⑤の場合）'!$BD86,IF(DA$19&lt;='様式３（療養者名簿）（⑤の場合）'!$BE86,1,0),0),0)</f>
        <v>0</v>
      </c>
      <c r="DB81" s="332">
        <f>IF(DB$19-'様式３（療養者名簿）（⑤の場合）'!$BD86+1&lt;=15,IF(DB$19&gt;='様式３（療養者名簿）（⑤の場合）'!$BD86,IF(DB$19&lt;='様式３（療養者名簿）（⑤の場合）'!$BE86,1,0),0),0)</f>
        <v>0</v>
      </c>
      <c r="DC81" s="332">
        <f>IF(DC$19-'様式３（療養者名簿）（⑤の場合）'!$BD86+1&lt;=15,IF(DC$19&gt;='様式３（療養者名簿）（⑤の場合）'!$BD86,IF(DC$19&lt;='様式３（療養者名簿）（⑤の場合）'!$BE86,1,0),0),0)</f>
        <v>0</v>
      </c>
      <c r="DD81" s="332">
        <f>IF(DD$19-'様式３（療養者名簿）（⑤の場合）'!$BD86+1&lt;=15,IF(DD$19&gt;='様式３（療養者名簿）（⑤の場合）'!$BD86,IF(DD$19&lt;='様式３（療養者名簿）（⑤の場合）'!$BE86,1,0),0),0)</f>
        <v>0</v>
      </c>
      <c r="DE81" s="332">
        <f>IF(DE$19-'様式３（療養者名簿）（⑤の場合）'!$BD86+1&lt;=15,IF(DE$19&gt;='様式３（療養者名簿）（⑤の場合）'!$BD86,IF(DE$19&lt;='様式３（療養者名簿）（⑤の場合）'!$BE86,1,0),0),0)</f>
        <v>0</v>
      </c>
      <c r="DF81" s="332">
        <f>IF(DF$19-'様式３（療養者名簿）（⑤の場合）'!$BD86+1&lt;=15,IF(DF$19&gt;='様式３（療養者名簿）（⑤の場合）'!$BD86,IF(DF$19&lt;='様式３（療養者名簿）（⑤の場合）'!$BE86,1,0),0),0)</f>
        <v>0</v>
      </c>
      <c r="DG81" s="332">
        <f>IF(DG$19-'様式３（療養者名簿）（⑤の場合）'!$BD86+1&lt;=15,IF(DG$19&gt;='様式３（療養者名簿）（⑤の場合）'!$BD86,IF(DG$19&lt;='様式３（療養者名簿）（⑤の場合）'!$BE86,1,0),0),0)</f>
        <v>0</v>
      </c>
      <c r="DH81" s="332">
        <f>IF(DH$19-'様式３（療養者名簿）（⑤の場合）'!$BD86+1&lt;=15,IF(DH$19&gt;='様式３（療養者名簿）（⑤の場合）'!$BD86,IF(DH$19&lt;='様式３（療養者名簿）（⑤の場合）'!$BE86,1,0),0),0)</f>
        <v>0</v>
      </c>
      <c r="DI81" s="332">
        <f>IF(DI$19-'様式３（療養者名簿）（⑤の場合）'!$BD86+1&lt;=15,IF(DI$19&gt;='様式３（療養者名簿）（⑤の場合）'!$BD86,IF(DI$19&lt;='様式３（療養者名簿）（⑤の場合）'!$BE86,1,0),0),0)</f>
        <v>0</v>
      </c>
      <c r="DJ81" s="332">
        <f>IF(DJ$19-'様式３（療養者名簿）（⑤の場合）'!$BD86+1&lt;=15,IF(DJ$19&gt;='様式３（療養者名簿）（⑤の場合）'!$BD86,IF(DJ$19&lt;='様式３（療養者名簿）（⑤の場合）'!$BE86,1,0),0),0)</f>
        <v>0</v>
      </c>
      <c r="DK81" s="332">
        <f>IF(DK$19-'様式３（療養者名簿）（⑤の場合）'!$BD86+1&lt;=15,IF(DK$19&gt;='様式３（療養者名簿）（⑤の場合）'!$BD86,IF(DK$19&lt;='様式３（療養者名簿）（⑤の場合）'!$BE86,1,0),0),0)</f>
        <v>0</v>
      </c>
      <c r="DL81" s="332">
        <f>IF(DL$19-'様式３（療養者名簿）（⑤の場合）'!$BD86+1&lt;=15,IF(DL$19&gt;='様式３（療養者名簿）（⑤の場合）'!$BD86,IF(DL$19&lt;='様式３（療養者名簿）（⑤の場合）'!$BE86,1,0),0),0)</f>
        <v>0</v>
      </c>
      <c r="DM81" s="332">
        <f>IF(DM$19-'様式３（療養者名簿）（⑤の場合）'!$BD86+1&lt;=15,IF(DM$19&gt;='様式３（療養者名簿）（⑤の場合）'!$BD86,IF(DM$19&lt;='様式３（療養者名簿）（⑤の場合）'!$BE86,1,0),0),0)</f>
        <v>0</v>
      </c>
      <c r="DN81" s="332">
        <f>IF(DN$19-'様式３（療養者名簿）（⑤の場合）'!$BD86+1&lt;=15,IF(DN$19&gt;='様式３（療養者名簿）（⑤の場合）'!$BD86,IF(DN$19&lt;='様式３（療養者名簿）（⑤の場合）'!$BE86,1,0),0),0)</f>
        <v>0</v>
      </c>
      <c r="DO81" s="332">
        <f>IF(DO$19-'様式３（療養者名簿）（⑤の場合）'!$BD86+1&lt;=15,IF(DO$19&gt;='様式３（療養者名簿）（⑤の場合）'!$BD86,IF(DO$19&lt;='様式３（療養者名簿）（⑤の場合）'!$BE86,1,0),0),0)</f>
        <v>0</v>
      </c>
      <c r="DP81" s="332">
        <f>IF(DP$19-'様式３（療養者名簿）（⑤の場合）'!$BD86+1&lt;=15,IF(DP$19&gt;='様式３（療養者名簿）（⑤の場合）'!$BD86,IF(DP$19&lt;='様式３（療養者名簿）（⑤の場合）'!$BE86,1,0),0),0)</f>
        <v>0</v>
      </c>
      <c r="DQ81" s="332">
        <f>IF(DQ$19-'様式３（療養者名簿）（⑤の場合）'!$BD86+1&lt;=15,IF(DQ$19&gt;='様式３（療養者名簿）（⑤の場合）'!$BD86,IF(DQ$19&lt;='様式３（療養者名簿）（⑤の場合）'!$BE86,1,0),0),0)</f>
        <v>0</v>
      </c>
      <c r="DR81" s="332">
        <f>IF(DR$19-'様式３（療養者名簿）（⑤の場合）'!$BD86+1&lt;=15,IF(DR$19&gt;='様式３（療養者名簿）（⑤の場合）'!$BD86,IF(DR$19&lt;='様式３（療養者名簿）（⑤の場合）'!$BE86,1,0),0),0)</f>
        <v>0</v>
      </c>
      <c r="DS81" s="332">
        <f>IF(DS$19-'様式３（療養者名簿）（⑤の場合）'!$BD86+1&lt;=15,IF(DS$19&gt;='様式３（療養者名簿）（⑤の場合）'!$BD86,IF(DS$19&lt;='様式３（療養者名簿）（⑤の場合）'!$BE86,1,0),0),0)</f>
        <v>0</v>
      </c>
      <c r="DT81" s="332">
        <f>IF(DT$19-'様式３（療養者名簿）（⑤の場合）'!$BD86+1&lt;=15,IF(DT$19&gt;='様式３（療養者名簿）（⑤の場合）'!$BD86,IF(DT$19&lt;='様式３（療養者名簿）（⑤の場合）'!$BE86,1,0),0),0)</f>
        <v>0</v>
      </c>
      <c r="DU81" s="332">
        <f>IF(DU$19-'様式３（療養者名簿）（⑤の場合）'!$BD86+1&lt;=15,IF(DU$19&gt;='様式３（療養者名簿）（⑤の場合）'!$BD86,IF(DU$19&lt;='様式３（療養者名簿）（⑤の場合）'!$BE86,1,0),0),0)</f>
        <v>0</v>
      </c>
      <c r="DV81" s="332">
        <f>IF(DV$19-'様式３（療養者名簿）（⑤の場合）'!$BD86+1&lt;=15,IF(DV$19&gt;='様式３（療養者名簿）（⑤の場合）'!$BD86,IF(DV$19&lt;='様式３（療養者名簿）（⑤の場合）'!$BE86,1,0),0),0)</f>
        <v>0</v>
      </c>
      <c r="DW81" s="332">
        <f>IF(DW$19-'様式３（療養者名簿）（⑤の場合）'!$BD86+1&lt;=15,IF(DW$19&gt;='様式３（療養者名簿）（⑤の場合）'!$BD86,IF(DW$19&lt;='様式３（療養者名簿）（⑤の場合）'!$BE86,1,0),0),0)</f>
        <v>0</v>
      </c>
      <c r="DX81" s="332">
        <f>IF(DX$19-'様式３（療養者名簿）（⑤の場合）'!$BD86+1&lt;=15,IF(DX$19&gt;='様式３（療養者名簿）（⑤の場合）'!$BD86,IF(DX$19&lt;='様式３（療養者名簿）（⑤の場合）'!$BE86,1,0),0),0)</f>
        <v>0</v>
      </c>
      <c r="DY81" s="332">
        <f>IF(DY$19-'様式３（療養者名簿）（⑤の場合）'!$BD86+1&lt;=15,IF(DY$19&gt;='様式３（療養者名簿）（⑤の場合）'!$BD86,IF(DY$19&lt;='様式３（療養者名簿）（⑤の場合）'!$BE86,1,0),0),0)</f>
        <v>0</v>
      </c>
      <c r="DZ81" s="332">
        <f>IF(DZ$19-'様式３（療養者名簿）（⑤の場合）'!$BD86+1&lt;=15,IF(DZ$19&gt;='様式３（療養者名簿）（⑤の場合）'!$BD86,IF(DZ$19&lt;='様式３（療養者名簿）（⑤の場合）'!$BE86,1,0),0),0)</f>
        <v>0</v>
      </c>
      <c r="EA81" s="332">
        <f>IF(EA$19-'様式３（療養者名簿）（⑤の場合）'!$BD86+1&lt;=15,IF(EA$19&gt;='様式３（療養者名簿）（⑤の場合）'!$BD86,IF(EA$19&lt;='様式３（療養者名簿）（⑤の場合）'!$BE86,1,0),0),0)</f>
        <v>0</v>
      </c>
      <c r="EB81" s="332">
        <f>IF(EB$19-'様式３（療養者名簿）（⑤の場合）'!$BD86+1&lt;=15,IF(EB$19&gt;='様式３（療養者名簿）（⑤の場合）'!$BD86,IF(EB$19&lt;='様式３（療養者名簿）（⑤の場合）'!$BE86,1,0),0),0)</f>
        <v>0</v>
      </c>
      <c r="EC81" s="332">
        <f>IF(EC$19-'様式３（療養者名簿）（⑤の場合）'!$BD86+1&lt;=15,IF(EC$19&gt;='様式３（療養者名簿）（⑤の場合）'!$BD86,IF(EC$19&lt;='様式３（療養者名簿）（⑤の場合）'!$BE86,1,0),0),0)</f>
        <v>0</v>
      </c>
      <c r="ED81" s="332">
        <f>IF(ED$19-'様式３（療養者名簿）（⑤の場合）'!$BD86+1&lt;=15,IF(ED$19&gt;='様式３（療養者名簿）（⑤の場合）'!$BD86,IF(ED$19&lt;='様式３（療養者名簿）（⑤の場合）'!$BE86,1,0),0),0)</f>
        <v>0</v>
      </c>
      <c r="EE81" s="332">
        <f>IF(EE$19-'様式３（療養者名簿）（⑤の場合）'!$BD86+1&lt;=15,IF(EE$19&gt;='様式３（療養者名簿）（⑤の場合）'!$BD86,IF(EE$19&lt;='様式３（療養者名簿）（⑤の場合）'!$BE86,1,0),0),0)</f>
        <v>0</v>
      </c>
      <c r="EF81" s="332">
        <f>IF(EF$19-'様式３（療養者名簿）（⑤の場合）'!$BD86+1&lt;=15,IF(EF$19&gt;='様式３（療養者名簿）（⑤の場合）'!$BD86,IF(EF$19&lt;='様式３（療養者名簿）（⑤の場合）'!$BE86,1,0),0),0)</f>
        <v>0</v>
      </c>
      <c r="EG81" s="332">
        <f>IF(EG$19-'様式３（療養者名簿）（⑤の場合）'!$BD86+1&lt;=15,IF(EG$19&gt;='様式３（療養者名簿）（⑤の場合）'!$BD86,IF(EG$19&lt;='様式３（療養者名簿）（⑤の場合）'!$BE86,1,0),0),0)</f>
        <v>0</v>
      </c>
      <c r="EH81" s="332">
        <f>IF(EH$19-'様式３（療養者名簿）（⑤の場合）'!$BD86+1&lt;=15,IF(EH$19&gt;='様式３（療養者名簿）（⑤の場合）'!$BD86,IF(EH$19&lt;='様式３（療養者名簿）（⑤の場合）'!$BE86,1,0),0),0)</f>
        <v>0</v>
      </c>
      <c r="EI81" s="332">
        <f>IF(EI$19-'様式３（療養者名簿）（⑤の場合）'!$BD86+1&lt;=15,IF(EI$19&gt;='様式３（療養者名簿）（⑤の場合）'!$BD86,IF(EI$19&lt;='様式３（療養者名簿）（⑤の場合）'!$BE86,1,0),0),0)</f>
        <v>0</v>
      </c>
      <c r="EJ81" s="332">
        <f>IF(EJ$19-'様式３（療養者名簿）（⑤の場合）'!$BD86+1&lt;=15,IF(EJ$19&gt;='様式３（療養者名簿）（⑤の場合）'!$BD86,IF(EJ$19&lt;='様式３（療養者名簿）（⑤の場合）'!$BE86,1,0),0),0)</f>
        <v>0</v>
      </c>
      <c r="EK81" s="332">
        <f>IF(EK$19-'様式３（療養者名簿）（⑤の場合）'!$BD86+1&lt;=15,IF(EK$19&gt;='様式３（療養者名簿）（⑤の場合）'!$BD86,IF(EK$19&lt;='様式３（療養者名簿）（⑤の場合）'!$BE86,1,0),0),0)</f>
        <v>0</v>
      </c>
      <c r="EL81" s="332">
        <f>IF(EL$19-'様式３（療養者名簿）（⑤の場合）'!$BD86+1&lt;=15,IF(EL$19&gt;='様式３（療養者名簿）（⑤の場合）'!$BD86,IF(EL$19&lt;='様式３（療養者名簿）（⑤の場合）'!$BE86,1,0),0),0)</f>
        <v>0</v>
      </c>
      <c r="EM81" s="332">
        <f>IF(EM$19-'様式３（療養者名簿）（⑤の場合）'!$BD86+1&lt;=15,IF(EM$19&gt;='様式３（療養者名簿）（⑤の場合）'!$BD86,IF(EM$19&lt;='様式３（療養者名簿）（⑤の場合）'!$BE86,1,0),0),0)</f>
        <v>0</v>
      </c>
      <c r="EN81" s="332">
        <f>IF(EN$19-'様式３（療養者名簿）（⑤の場合）'!$BD86+1&lt;=15,IF(EN$19&gt;='様式３（療養者名簿）（⑤の場合）'!$BD86,IF(EN$19&lt;='様式３（療養者名簿）（⑤の場合）'!$BE86,1,0),0),0)</f>
        <v>0</v>
      </c>
      <c r="EO81" s="332">
        <f>IF(EO$19-'様式３（療養者名簿）（⑤の場合）'!$BD86+1&lt;=15,IF(EO$19&gt;='様式３（療養者名簿）（⑤の場合）'!$BD86,IF(EO$19&lt;='様式３（療養者名簿）（⑤の場合）'!$BE86,1,0),0),0)</f>
        <v>0</v>
      </c>
      <c r="EP81" s="332">
        <f>IF(EP$19-'様式３（療養者名簿）（⑤の場合）'!$BD86+1&lt;=15,IF(EP$19&gt;='様式３（療養者名簿）（⑤の場合）'!$BD86,IF(EP$19&lt;='様式３（療養者名簿）（⑤の場合）'!$BE86,1,0),0),0)</f>
        <v>0</v>
      </c>
      <c r="EQ81" s="332">
        <f>IF(EQ$19-'様式３（療養者名簿）（⑤の場合）'!$BD86+1&lt;=15,IF(EQ$19&gt;='様式３（療養者名簿）（⑤の場合）'!$BD86,IF(EQ$19&lt;='様式３（療養者名簿）（⑤の場合）'!$BE86,1,0),0),0)</f>
        <v>0</v>
      </c>
      <c r="ER81" s="332">
        <f>IF(ER$19-'様式３（療養者名簿）（⑤の場合）'!$BD86+1&lt;=15,IF(ER$19&gt;='様式３（療養者名簿）（⑤の場合）'!$BD86,IF(ER$19&lt;='様式３（療養者名簿）（⑤の場合）'!$BE86,1,0),0),0)</f>
        <v>0</v>
      </c>
      <c r="ES81" s="332">
        <f>IF(ES$19-'様式３（療養者名簿）（⑤の場合）'!$BD86+1&lt;=15,IF(ES$19&gt;='様式３（療養者名簿）（⑤の場合）'!$BD86,IF(ES$19&lt;='様式３（療養者名簿）（⑤の場合）'!$BE86,1,0),0),0)</f>
        <v>0</v>
      </c>
      <c r="ET81" s="332">
        <f>IF(ET$19-'様式３（療養者名簿）（⑤の場合）'!$BD86+1&lt;=15,IF(ET$19&gt;='様式３（療養者名簿）（⑤の場合）'!$BD86,IF(ET$19&lt;='様式３（療養者名簿）（⑤の場合）'!$BE86,1,0),0),0)</f>
        <v>0</v>
      </c>
      <c r="EU81" s="332">
        <f>IF(EU$19-'様式３（療養者名簿）（⑤の場合）'!$BD86+1&lt;=15,IF(EU$19&gt;='様式３（療養者名簿）（⑤の場合）'!$BD86,IF(EU$19&lt;='様式３（療養者名簿）（⑤の場合）'!$BE86,1,0),0),0)</f>
        <v>0</v>
      </c>
      <c r="EV81" s="332">
        <f>IF(EV$19-'様式３（療養者名簿）（⑤の場合）'!$BD86+1&lt;=15,IF(EV$19&gt;='様式３（療養者名簿）（⑤の場合）'!$BD86,IF(EV$19&lt;='様式３（療養者名簿）（⑤の場合）'!$BE86,1,0),0),0)</f>
        <v>0</v>
      </c>
      <c r="EW81" s="332">
        <f>IF(EW$19-'様式３（療養者名簿）（⑤の場合）'!$BD86+1&lt;=15,IF(EW$19&gt;='様式３（療養者名簿）（⑤の場合）'!$BD86,IF(EW$19&lt;='様式３（療養者名簿）（⑤の場合）'!$BE86,1,0),0),0)</f>
        <v>0</v>
      </c>
      <c r="EX81" s="332">
        <f>IF(EX$19-'様式３（療養者名簿）（⑤の場合）'!$BD86+1&lt;=15,IF(EX$19&gt;='様式３（療養者名簿）（⑤の場合）'!$BD86,IF(EX$19&lt;='様式３（療養者名簿）（⑤の場合）'!$BE86,1,0),0),0)</f>
        <v>0</v>
      </c>
      <c r="EY81" s="332">
        <f>IF(EY$19-'様式３（療養者名簿）（⑤の場合）'!$BD86+1&lt;=15,IF(EY$19&gt;='様式３（療養者名簿）（⑤の場合）'!$BD86,IF(EY$19&lt;='様式３（療養者名簿）（⑤の場合）'!$BE86,1,0),0),0)</f>
        <v>0</v>
      </c>
      <c r="EZ81" s="332">
        <f>IF(EZ$19-'様式３（療養者名簿）（⑤の場合）'!$BD86+1&lt;=15,IF(EZ$19&gt;='様式３（療養者名簿）（⑤の場合）'!$BD86,IF(EZ$19&lt;='様式３（療養者名簿）（⑤の場合）'!$BE86,1,0),0),0)</f>
        <v>0</v>
      </c>
      <c r="FA81" s="332">
        <f>IF(FA$19-'様式３（療養者名簿）（⑤の場合）'!$BD86+1&lt;=15,IF(FA$19&gt;='様式３（療養者名簿）（⑤の場合）'!$BD86,IF(FA$19&lt;='様式３（療養者名簿）（⑤の場合）'!$BE86,1,0),0),0)</f>
        <v>0</v>
      </c>
      <c r="FB81" s="332">
        <f>IF(FB$19-'様式３（療養者名簿）（⑤の場合）'!$BD86+1&lt;=15,IF(FB$19&gt;='様式３（療養者名簿）（⑤の場合）'!$BD86,IF(FB$19&lt;='様式３（療養者名簿）（⑤の場合）'!$BE86,1,0),0),0)</f>
        <v>0</v>
      </c>
      <c r="FC81" s="332">
        <f>IF(FC$19-'様式３（療養者名簿）（⑤の場合）'!$BD86+1&lt;=15,IF(FC$19&gt;='様式３（療養者名簿）（⑤の場合）'!$BD86,IF(FC$19&lt;='様式３（療養者名簿）（⑤の場合）'!$BE86,1,0),0),0)</f>
        <v>0</v>
      </c>
      <c r="FD81" s="332">
        <f>IF(FD$19-'様式３（療養者名簿）（⑤の場合）'!$BD86+1&lt;=15,IF(FD$19&gt;='様式３（療養者名簿）（⑤の場合）'!$BD86,IF(FD$19&lt;='様式３（療養者名簿）（⑤の場合）'!$BE86,1,0),0),0)</f>
        <v>0</v>
      </c>
      <c r="FE81" s="332">
        <f>IF(FE$19-'様式３（療養者名簿）（⑤の場合）'!$BD86+1&lt;=15,IF(FE$19&gt;='様式３（療養者名簿）（⑤の場合）'!$BD86,IF(FE$19&lt;='様式３（療養者名簿）（⑤の場合）'!$BE86,1,0),0),0)</f>
        <v>0</v>
      </c>
      <c r="FF81" s="332">
        <f>IF(FF$19-'様式３（療養者名簿）（⑤の場合）'!$BD86+1&lt;=15,IF(FF$19&gt;='様式３（療養者名簿）（⑤の場合）'!$BD86,IF(FF$19&lt;='様式３（療養者名簿）（⑤の場合）'!$BE86,1,0),0),0)</f>
        <v>0</v>
      </c>
      <c r="FG81" s="332">
        <f>IF(FG$19-'様式３（療養者名簿）（⑤の場合）'!$BD86+1&lt;=15,IF(FG$19&gt;='様式３（療養者名簿）（⑤の場合）'!$BD86,IF(FG$19&lt;='様式３（療養者名簿）（⑤の場合）'!$BE86,1,0),0),0)</f>
        <v>0</v>
      </c>
      <c r="FH81" s="332">
        <f>IF(FH$19-'様式３（療養者名簿）（⑤の場合）'!$BD86+1&lt;=15,IF(FH$19&gt;='様式３（療養者名簿）（⑤の場合）'!$BD86,IF(FH$19&lt;='様式３（療養者名簿）（⑤の場合）'!$BE86,1,0),0),0)</f>
        <v>0</v>
      </c>
      <c r="FI81" s="332">
        <f>IF(FI$19-'様式３（療養者名簿）（⑤の場合）'!$BD86+1&lt;=15,IF(FI$19&gt;='様式３（療養者名簿）（⑤の場合）'!$BD86,IF(FI$19&lt;='様式３（療養者名簿）（⑤の場合）'!$BE86,1,0),0),0)</f>
        <v>0</v>
      </c>
      <c r="FJ81" s="332">
        <f>IF(FJ$19-'様式３（療養者名簿）（⑤の場合）'!$BD86+1&lt;=15,IF(FJ$19&gt;='様式３（療養者名簿）（⑤の場合）'!$BD86,IF(FJ$19&lt;='様式３（療養者名簿）（⑤の場合）'!$BE86,1,0),0),0)</f>
        <v>0</v>
      </c>
      <c r="FK81" s="332">
        <f>IF(FK$19-'様式３（療養者名簿）（⑤の場合）'!$BD86+1&lt;=15,IF(FK$19&gt;='様式３（療養者名簿）（⑤の場合）'!$BD86,IF(FK$19&lt;='様式３（療養者名簿）（⑤の場合）'!$BE86,1,0),0),0)</f>
        <v>0</v>
      </c>
      <c r="FL81" s="332">
        <f>IF(FL$19-'様式３（療養者名簿）（⑤の場合）'!$BD86+1&lt;=15,IF(FL$19&gt;='様式３（療養者名簿）（⑤の場合）'!$BD86,IF(FL$19&lt;='様式３（療養者名簿）（⑤の場合）'!$BE86,1,0),0),0)</f>
        <v>0</v>
      </c>
      <c r="FM81" s="332">
        <f>IF(FM$19-'様式３（療養者名簿）（⑤の場合）'!$BD86+1&lt;=15,IF(FM$19&gt;='様式３（療養者名簿）（⑤の場合）'!$BD86,IF(FM$19&lt;='様式３（療養者名簿）（⑤の場合）'!$BE86,1,0),0),0)</f>
        <v>0</v>
      </c>
      <c r="FN81" s="332">
        <f>IF(FN$19-'様式３（療養者名簿）（⑤の場合）'!$BD86+1&lt;=15,IF(FN$19&gt;='様式３（療養者名簿）（⑤の場合）'!$BD86,IF(FN$19&lt;='様式３（療養者名簿）（⑤の場合）'!$BE86,1,0),0),0)</f>
        <v>0</v>
      </c>
      <c r="FO81" s="332">
        <f>IF(FO$19-'様式３（療養者名簿）（⑤の場合）'!$BD86+1&lt;=15,IF(FO$19&gt;='様式３（療養者名簿）（⑤の場合）'!$BD86,IF(FO$19&lt;='様式３（療養者名簿）（⑤の場合）'!$BE86,1,0),0),0)</f>
        <v>0</v>
      </c>
      <c r="FP81" s="332">
        <f>IF(FP$19-'様式３（療養者名簿）（⑤の場合）'!$BD86+1&lt;=15,IF(FP$19&gt;='様式３（療養者名簿）（⑤の場合）'!$BD86,IF(FP$19&lt;='様式３（療養者名簿）（⑤の場合）'!$BE86,1,0),0),0)</f>
        <v>0</v>
      </c>
      <c r="FQ81" s="332">
        <f>IF(FQ$19-'様式３（療養者名簿）（⑤の場合）'!$BD86+1&lt;=15,IF(FQ$19&gt;='様式３（療養者名簿）（⑤の場合）'!$BD86,IF(FQ$19&lt;='様式３（療養者名簿）（⑤の場合）'!$BE86,1,0),0),0)</f>
        <v>0</v>
      </c>
      <c r="FR81" s="332">
        <f>IF(FR$19-'様式３（療養者名簿）（⑤の場合）'!$BD86+1&lt;=15,IF(FR$19&gt;='様式３（療養者名簿）（⑤の場合）'!$BD86,IF(FR$19&lt;='様式３（療養者名簿）（⑤の場合）'!$BE86,1,0),0),0)</f>
        <v>0</v>
      </c>
      <c r="FS81" s="332">
        <f>IF(FS$19-'様式３（療養者名簿）（⑤の場合）'!$BD86+1&lt;=15,IF(FS$19&gt;='様式３（療養者名簿）（⑤の場合）'!$BD86,IF(FS$19&lt;='様式３（療養者名簿）（⑤の場合）'!$BE86,1,0),0),0)</f>
        <v>0</v>
      </c>
      <c r="FT81" s="332">
        <f>IF(FT$19-'様式３（療養者名簿）（⑤の場合）'!$BD86+1&lt;=15,IF(FT$19&gt;='様式３（療養者名簿）（⑤の場合）'!$BD86,IF(FT$19&lt;='様式３（療養者名簿）（⑤の場合）'!$BE86,1,0),0),0)</f>
        <v>0</v>
      </c>
      <c r="FU81" s="332">
        <f>IF(FU$19-'様式３（療養者名簿）（⑤の場合）'!$BD86+1&lt;=15,IF(FU$19&gt;='様式３（療養者名簿）（⑤の場合）'!$BD86,IF(FU$19&lt;='様式３（療養者名簿）（⑤の場合）'!$BE86,1,0),0),0)</f>
        <v>0</v>
      </c>
      <c r="FV81" s="332">
        <f>IF(FV$19-'様式３（療養者名簿）（⑤の場合）'!$BD86+1&lt;=15,IF(FV$19&gt;='様式３（療養者名簿）（⑤の場合）'!$BD86,IF(FV$19&lt;='様式３（療養者名簿）（⑤の場合）'!$BE86,1,0),0),0)</f>
        <v>0</v>
      </c>
      <c r="FW81" s="332">
        <f>IF(FW$19-'様式３（療養者名簿）（⑤の場合）'!$BD86+1&lt;=15,IF(FW$19&gt;='様式３（療養者名簿）（⑤の場合）'!$BD86,IF(FW$19&lt;='様式３（療養者名簿）（⑤の場合）'!$BE86,1,0),0),0)</f>
        <v>0</v>
      </c>
      <c r="FX81" s="332">
        <f>IF(FX$19-'様式３（療養者名簿）（⑤の場合）'!$BD86+1&lt;=15,IF(FX$19&gt;='様式３（療養者名簿）（⑤の場合）'!$BD86,IF(FX$19&lt;='様式３（療養者名簿）（⑤の場合）'!$BE86,1,0),0),0)</f>
        <v>0</v>
      </c>
      <c r="FY81" s="332">
        <f>IF(FY$19-'様式３（療養者名簿）（⑤の場合）'!$BD86+1&lt;=15,IF(FY$19&gt;='様式３（療養者名簿）（⑤の場合）'!$BD86,IF(FY$19&lt;='様式３（療養者名簿）（⑤の場合）'!$BE86,1,0),0),0)</f>
        <v>0</v>
      </c>
      <c r="FZ81" s="332">
        <f>IF(FZ$19-'様式３（療養者名簿）（⑤の場合）'!$BD86+1&lt;=15,IF(FZ$19&gt;='様式３（療養者名簿）（⑤の場合）'!$BD86,IF(FZ$19&lt;='様式３（療養者名簿）（⑤の場合）'!$BE86,1,0),0),0)</f>
        <v>0</v>
      </c>
      <c r="GA81" s="332">
        <f>IF(GA$19-'様式３（療養者名簿）（⑤の場合）'!$BD86+1&lt;=15,IF(GA$19&gt;='様式３（療養者名簿）（⑤の場合）'!$BD86,IF(GA$19&lt;='様式３（療養者名簿）（⑤の場合）'!$BE86,1,0),0),0)</f>
        <v>0</v>
      </c>
      <c r="GB81" s="332">
        <f>IF(GB$19-'様式３（療養者名簿）（⑤の場合）'!$BD86+1&lt;=15,IF(GB$19&gt;='様式３（療養者名簿）（⑤の場合）'!$BD86,IF(GB$19&lt;='様式３（療養者名簿）（⑤の場合）'!$BE86,1,0),0),0)</f>
        <v>0</v>
      </c>
      <c r="GC81" s="332">
        <f>IF(GC$19-'様式３（療養者名簿）（⑤の場合）'!$BD86+1&lt;=15,IF(GC$19&gt;='様式３（療養者名簿）（⑤の場合）'!$BD86,IF(GC$19&lt;='様式３（療養者名簿）（⑤の場合）'!$BE86,1,0),0),0)</f>
        <v>0</v>
      </c>
      <c r="GD81" s="332">
        <f>IF(GD$19-'様式３（療養者名簿）（⑤の場合）'!$BD86+1&lt;=15,IF(GD$19&gt;='様式３（療養者名簿）（⑤の場合）'!$BD86,IF(GD$19&lt;='様式３（療養者名簿）（⑤の場合）'!$BE86,1,0),0),0)</f>
        <v>0</v>
      </c>
      <c r="GE81" s="332">
        <f>IF(GE$19-'様式３（療養者名簿）（⑤の場合）'!$BD86+1&lt;=15,IF(GE$19&gt;='様式３（療養者名簿）（⑤の場合）'!$BD86,IF(GE$19&lt;='様式３（療養者名簿）（⑤の場合）'!$BE86,1,0),0),0)</f>
        <v>0</v>
      </c>
      <c r="GF81" s="332">
        <f>IF(GF$19-'様式３（療養者名簿）（⑤の場合）'!$BD86+1&lt;=15,IF(GF$19&gt;='様式３（療養者名簿）（⑤の場合）'!$BD86,IF(GF$19&lt;='様式３（療養者名簿）（⑤の場合）'!$BE86,1,0),0),0)</f>
        <v>0</v>
      </c>
      <c r="GG81" s="332">
        <f>IF(GG$19-'様式３（療養者名簿）（⑤の場合）'!$BD86+1&lt;=15,IF(GG$19&gt;='様式３（療養者名簿）（⑤の場合）'!$BD86,IF(GG$19&lt;='様式３（療養者名簿）（⑤の場合）'!$BE86,1,0),0),0)</f>
        <v>0</v>
      </c>
      <c r="GH81" s="332">
        <f>IF(GH$19-'様式３（療養者名簿）（⑤の場合）'!$BD86+1&lt;=15,IF(GH$19&gt;='様式３（療養者名簿）（⑤の場合）'!$BD86,IF(GH$19&lt;='様式３（療養者名簿）（⑤の場合）'!$BE86,1,0),0),0)</f>
        <v>0</v>
      </c>
      <c r="GI81" s="332">
        <f>IF(GI$19-'様式３（療養者名簿）（⑤の場合）'!$BD86+1&lt;=15,IF(GI$19&gt;='様式３（療養者名簿）（⑤の場合）'!$BD86,IF(GI$19&lt;='様式３（療養者名簿）（⑤の場合）'!$BE86,1,0),0),0)</f>
        <v>0</v>
      </c>
      <c r="GJ81" s="332">
        <f>IF(GJ$19-'様式３（療養者名簿）（⑤の場合）'!$BD86+1&lt;=15,IF(GJ$19&gt;='様式３（療養者名簿）（⑤の場合）'!$BD86,IF(GJ$19&lt;='様式３（療養者名簿）（⑤の場合）'!$BE86,1,0),0),0)</f>
        <v>0</v>
      </c>
      <c r="GK81" s="332">
        <f>IF(GK$19-'様式３（療養者名簿）（⑤の場合）'!$BD86+1&lt;=15,IF(GK$19&gt;='様式３（療養者名簿）（⑤の場合）'!$BD86,IF(GK$19&lt;='様式３（療養者名簿）（⑤の場合）'!$BE86,1,0),0),0)</f>
        <v>0</v>
      </c>
      <c r="GL81" s="332">
        <f>IF(GL$19-'様式３（療養者名簿）（⑤の場合）'!$BD86+1&lt;=15,IF(GL$19&gt;='様式３（療養者名簿）（⑤の場合）'!$BD86,IF(GL$19&lt;='様式３（療養者名簿）（⑤の場合）'!$BE86,1,0),0),0)</f>
        <v>0</v>
      </c>
      <c r="GM81" s="332">
        <f>IF(GM$19-'様式３（療養者名簿）（⑤の場合）'!$BD86+1&lt;=15,IF(GM$19&gt;='様式３（療養者名簿）（⑤の場合）'!$BD86,IF(GM$19&lt;='様式３（療養者名簿）（⑤の場合）'!$BE86,1,0),0),0)</f>
        <v>0</v>
      </c>
      <c r="GN81" s="332">
        <f>IF(GN$19-'様式３（療養者名簿）（⑤の場合）'!$BD86+1&lt;=15,IF(GN$19&gt;='様式３（療養者名簿）（⑤の場合）'!$BD86,IF(GN$19&lt;='様式３（療養者名簿）（⑤の場合）'!$BE86,1,0),0),0)</f>
        <v>0</v>
      </c>
      <c r="GO81" s="332">
        <f>IF(GO$19-'様式３（療養者名簿）（⑤の場合）'!$BD86+1&lt;=15,IF(GO$19&gt;='様式３（療養者名簿）（⑤の場合）'!$BD86,IF(GO$19&lt;='様式３（療養者名簿）（⑤の場合）'!$BE86,1,0),0),0)</f>
        <v>0</v>
      </c>
      <c r="GP81" s="332">
        <f>IF(GP$19-'様式３（療養者名簿）（⑤の場合）'!$BD86+1&lt;=15,IF(GP$19&gt;='様式３（療養者名簿）（⑤の場合）'!$BD86,IF(GP$19&lt;='様式３（療養者名簿）（⑤の場合）'!$BE86,1,0),0),0)</f>
        <v>0</v>
      </c>
      <c r="GQ81" s="332">
        <f>IF(GQ$19-'様式３（療養者名簿）（⑤の場合）'!$BD86+1&lt;=15,IF(GQ$19&gt;='様式３（療養者名簿）（⑤の場合）'!$BD86,IF(GQ$19&lt;='様式３（療養者名簿）（⑤の場合）'!$BE86,1,0),0),0)</f>
        <v>0</v>
      </c>
      <c r="GR81" s="332">
        <f>IF(GR$19-'様式３（療養者名簿）（⑤の場合）'!$BD86+1&lt;=15,IF(GR$19&gt;='様式３（療養者名簿）（⑤の場合）'!$BD86,IF(GR$19&lt;='様式３（療養者名簿）（⑤の場合）'!$BE86,1,0),0),0)</f>
        <v>0</v>
      </c>
      <c r="GS81" s="332">
        <f>IF(GS$19-'様式３（療養者名簿）（⑤の場合）'!$BD86+1&lt;=15,IF(GS$19&gt;='様式３（療養者名簿）（⑤の場合）'!$BD86,IF(GS$19&lt;='様式３（療養者名簿）（⑤の場合）'!$BE86,1,0),0),0)</f>
        <v>0</v>
      </c>
      <c r="GT81" s="332">
        <f>IF(GT$19-'様式３（療養者名簿）（⑤の場合）'!$BD86+1&lt;=15,IF(GT$19&gt;='様式３（療養者名簿）（⑤の場合）'!$BD86,IF(GT$19&lt;='様式３（療養者名簿）（⑤の場合）'!$BE86,1,0),0),0)</f>
        <v>0</v>
      </c>
      <c r="GU81" s="332">
        <f>IF(GU$19-'様式３（療養者名簿）（⑤の場合）'!$BD86+1&lt;=15,IF(GU$19&gt;='様式３（療養者名簿）（⑤の場合）'!$BD86,IF(GU$19&lt;='様式３（療養者名簿）（⑤の場合）'!$BE86,1,0),0),0)</f>
        <v>0</v>
      </c>
      <c r="GV81" s="332">
        <f>IF(GV$19-'様式３（療養者名簿）（⑤の場合）'!$BD86+1&lt;=15,IF(GV$19&gt;='様式３（療養者名簿）（⑤の場合）'!$BD86,IF(GV$19&lt;='様式３（療養者名簿）（⑤の場合）'!$BE86,1,0),0),0)</f>
        <v>0</v>
      </c>
      <c r="GW81" s="332">
        <f>IF(GW$19-'様式３（療養者名簿）（⑤の場合）'!$BD86+1&lt;=15,IF(GW$19&gt;='様式３（療養者名簿）（⑤の場合）'!$BD86,IF(GW$19&lt;='様式３（療養者名簿）（⑤の場合）'!$BE86,1,0),0),0)</f>
        <v>0</v>
      </c>
      <c r="GX81" s="332">
        <f>IF(GX$19-'様式３（療養者名簿）（⑤の場合）'!$BD86+1&lt;=15,IF(GX$19&gt;='様式３（療養者名簿）（⑤の場合）'!$BD86,IF(GX$19&lt;='様式３（療養者名簿）（⑤の場合）'!$BE86,1,0),0),0)</f>
        <v>0</v>
      </c>
      <c r="GY81" s="332">
        <f>IF(GY$19-'様式３（療養者名簿）（⑤の場合）'!$BD86+1&lt;=15,IF(GY$19&gt;='様式３（療養者名簿）（⑤の場合）'!$BD86,IF(GY$19&lt;='様式３（療養者名簿）（⑤の場合）'!$BE86,1,0),0),0)</f>
        <v>0</v>
      </c>
      <c r="GZ81" s="332">
        <f>IF(GZ$19-'様式３（療養者名簿）（⑤の場合）'!$BD86+1&lt;=15,IF(GZ$19&gt;='様式３（療養者名簿）（⑤の場合）'!$BD86,IF(GZ$19&lt;='様式３（療養者名簿）（⑤の場合）'!$BE86,1,0),0),0)</f>
        <v>0</v>
      </c>
      <c r="HA81" s="332">
        <f>IF(HA$19-'様式３（療養者名簿）（⑤の場合）'!$BD86+1&lt;=15,IF(HA$19&gt;='様式３（療養者名簿）（⑤の場合）'!$BD86,IF(HA$19&lt;='様式３（療養者名簿）（⑤の場合）'!$BE86,1,0),0),0)</f>
        <v>0</v>
      </c>
      <c r="HB81" s="332">
        <f>IF(HB$19-'様式３（療養者名簿）（⑤の場合）'!$BD86+1&lt;=15,IF(HB$19&gt;='様式３（療養者名簿）（⑤の場合）'!$BD86,IF(HB$19&lt;='様式３（療養者名簿）（⑤の場合）'!$BE86,1,0),0),0)</f>
        <v>0</v>
      </c>
      <c r="HC81" s="332">
        <f>IF(HC$19-'様式３（療養者名簿）（⑤の場合）'!$BD86+1&lt;=15,IF(HC$19&gt;='様式３（療養者名簿）（⑤の場合）'!$BD86,IF(HC$19&lt;='様式３（療養者名簿）（⑤の場合）'!$BE86,1,0),0),0)</f>
        <v>0</v>
      </c>
      <c r="HD81" s="332">
        <f>IF(HD$19-'様式３（療養者名簿）（⑤の場合）'!$BD86+1&lt;=15,IF(HD$19&gt;='様式３（療養者名簿）（⑤の場合）'!$BD86,IF(HD$19&lt;='様式３（療養者名簿）（⑤の場合）'!$BE86,1,0),0),0)</f>
        <v>0</v>
      </c>
      <c r="HE81" s="332">
        <f>IF(HE$19-'様式３（療養者名簿）（⑤の場合）'!$BD86+1&lt;=15,IF(HE$19&gt;='様式３（療養者名簿）（⑤の場合）'!$BD86,IF(HE$19&lt;='様式３（療養者名簿）（⑤の場合）'!$BE86,1,0),0),0)</f>
        <v>0</v>
      </c>
      <c r="HF81" s="332">
        <f>IF(HF$19-'様式３（療養者名簿）（⑤の場合）'!$BD86+1&lt;=15,IF(HF$19&gt;='様式３（療養者名簿）（⑤の場合）'!$BD86,IF(HF$19&lt;='様式３（療養者名簿）（⑤の場合）'!$BE86,1,0),0),0)</f>
        <v>0</v>
      </c>
      <c r="HG81" s="332">
        <f>IF(HG$19-'様式３（療養者名簿）（⑤の場合）'!$BD86+1&lt;=15,IF(HG$19&gt;='様式３（療養者名簿）（⑤の場合）'!$BD86,IF(HG$19&lt;='様式３（療養者名簿）（⑤の場合）'!$BE86,1,0),0),0)</f>
        <v>0</v>
      </c>
      <c r="HH81" s="332">
        <f>IF(HH$19-'様式３（療養者名簿）（⑤の場合）'!$BD86+1&lt;=15,IF(HH$19&gt;='様式３（療養者名簿）（⑤の場合）'!$BD86,IF(HH$19&lt;='様式３（療養者名簿）（⑤の場合）'!$BE86,1,0),0),0)</f>
        <v>0</v>
      </c>
      <c r="HI81" s="332">
        <f>IF(HI$19-'様式３（療養者名簿）（⑤の場合）'!$BD86+1&lt;=15,IF(HI$19&gt;='様式３（療養者名簿）（⑤の場合）'!$BD86,IF(HI$19&lt;='様式３（療養者名簿）（⑤の場合）'!$BE86,1,0),0),0)</f>
        <v>0</v>
      </c>
      <c r="HJ81" s="332">
        <f>IF(HJ$19-'様式３（療養者名簿）（⑤の場合）'!$BD86+1&lt;=15,IF(HJ$19&gt;='様式３（療養者名簿）（⑤の場合）'!$BD86,IF(HJ$19&lt;='様式３（療養者名簿）（⑤の場合）'!$BE86,1,0),0),0)</f>
        <v>0</v>
      </c>
      <c r="HK81" s="332">
        <f>IF(HK$19-'様式３（療養者名簿）（⑤の場合）'!$BD86+1&lt;=15,IF(HK$19&gt;='様式３（療養者名簿）（⑤の場合）'!$BD86,IF(HK$19&lt;='様式３（療養者名簿）（⑤の場合）'!$BE86,1,0),0),0)</f>
        <v>0</v>
      </c>
      <c r="HL81" s="332">
        <f>IF(HL$19-'様式３（療養者名簿）（⑤の場合）'!$BD86+1&lt;=15,IF(HL$19&gt;='様式３（療養者名簿）（⑤の場合）'!$BD86,IF(HL$19&lt;='様式３（療養者名簿）（⑤の場合）'!$BE86,1,0),0),0)</f>
        <v>0</v>
      </c>
      <c r="HM81" s="332">
        <f>IF(HM$19-'様式３（療養者名簿）（⑤の場合）'!$BD86+1&lt;=15,IF(HM$19&gt;='様式３（療養者名簿）（⑤の場合）'!$BD86,IF(HM$19&lt;='様式３（療養者名簿）（⑤の場合）'!$BE86,1,0),0),0)</f>
        <v>0</v>
      </c>
      <c r="HN81" s="332">
        <f>IF(HN$19-'様式３（療養者名簿）（⑤の場合）'!$BD86+1&lt;=15,IF(HN$19&gt;='様式３（療養者名簿）（⑤の場合）'!$BD86,IF(HN$19&lt;='様式３（療養者名簿）（⑤の場合）'!$BE86,1,0),0),0)</f>
        <v>0</v>
      </c>
      <c r="HO81" s="332">
        <f>IF(HO$19-'様式３（療養者名簿）（⑤の場合）'!$BD86+1&lt;=15,IF(HO$19&gt;='様式３（療養者名簿）（⑤の場合）'!$BD86,IF(HO$19&lt;='様式３（療養者名簿）（⑤の場合）'!$BE86,1,0),0),0)</f>
        <v>0</v>
      </c>
      <c r="HP81" s="332">
        <f>IF(HP$19-'様式３（療養者名簿）（⑤の場合）'!$BD86+1&lt;=15,IF(HP$19&gt;='様式３（療養者名簿）（⑤の場合）'!$BD86,IF(HP$19&lt;='様式３（療養者名簿）（⑤の場合）'!$BE86,1,0),0),0)</f>
        <v>0</v>
      </c>
      <c r="HQ81" s="332">
        <f>IF(HQ$19-'様式３（療養者名簿）（⑤の場合）'!$BD86+1&lt;=15,IF(HQ$19&gt;='様式３（療養者名簿）（⑤の場合）'!$BD86,IF(HQ$19&lt;='様式３（療養者名簿）（⑤の場合）'!$BE86,1,0),0),0)</f>
        <v>0</v>
      </c>
      <c r="HR81" s="332">
        <f>IF(HR$19-'様式３（療養者名簿）（⑤の場合）'!$BD86+1&lt;=15,IF(HR$19&gt;='様式３（療養者名簿）（⑤の場合）'!$BD86,IF(HR$19&lt;='様式３（療養者名簿）（⑤の場合）'!$BE86,1,0),0),0)</f>
        <v>0</v>
      </c>
      <c r="HS81" s="332">
        <f>IF(HS$19-'様式３（療養者名簿）（⑤の場合）'!$BD86+1&lt;=15,IF(HS$19&gt;='様式３（療養者名簿）（⑤の場合）'!$BD86,IF(HS$19&lt;='様式３（療養者名簿）（⑤の場合）'!$BE86,1,0),0),0)</f>
        <v>0</v>
      </c>
      <c r="HT81" s="332">
        <f>IF(HT$19-'様式３（療養者名簿）（⑤の場合）'!$BD86+1&lt;=15,IF(HT$19&gt;='様式３（療養者名簿）（⑤の場合）'!$BD86,IF(HT$19&lt;='様式３（療養者名簿）（⑤の場合）'!$BE86,1,0),0),0)</f>
        <v>0</v>
      </c>
      <c r="HU81" s="332">
        <f>IF(HU$19-'様式３（療養者名簿）（⑤の場合）'!$BD86+1&lt;=15,IF(HU$19&gt;='様式３（療養者名簿）（⑤の場合）'!$BD86,IF(HU$19&lt;='様式３（療養者名簿）（⑤の場合）'!$BE86,1,0),0),0)</f>
        <v>0</v>
      </c>
      <c r="HV81" s="332">
        <f>IF(HV$19-'様式３（療養者名簿）（⑤の場合）'!$BD86+1&lt;=15,IF(HV$19&gt;='様式３（療養者名簿）（⑤の場合）'!$BD86,IF(HV$19&lt;='様式３（療養者名簿）（⑤の場合）'!$BE86,1,0),0),0)</f>
        <v>0</v>
      </c>
      <c r="HW81" s="332">
        <f>IF(HW$19-'様式３（療養者名簿）（⑤の場合）'!$BD86+1&lt;=15,IF(HW$19&gt;='様式３（療養者名簿）（⑤の場合）'!$BD86,IF(HW$19&lt;='様式３（療養者名簿）（⑤の場合）'!$BE86,1,0),0),0)</f>
        <v>0</v>
      </c>
      <c r="HX81" s="332">
        <f>IF(HX$19-'様式３（療養者名簿）（⑤の場合）'!$BD86+1&lt;=15,IF(HX$19&gt;='様式３（療養者名簿）（⑤の場合）'!$BD86,IF(HX$19&lt;='様式３（療養者名簿）（⑤の場合）'!$BE86,1,0),0),0)</f>
        <v>0</v>
      </c>
      <c r="HY81" s="332">
        <f>IF(HY$19-'様式３（療養者名簿）（⑤の場合）'!$BD86+1&lt;=15,IF(HY$19&gt;='様式３（療養者名簿）（⑤の場合）'!$BD86,IF(HY$19&lt;='様式３（療養者名簿）（⑤の場合）'!$BE86,1,0),0),0)</f>
        <v>0</v>
      </c>
      <c r="HZ81" s="332">
        <f>IF(HZ$19-'様式３（療養者名簿）（⑤の場合）'!$BD86+1&lt;=15,IF(HZ$19&gt;='様式３（療養者名簿）（⑤の場合）'!$BD86,IF(HZ$19&lt;='様式３（療養者名簿）（⑤の場合）'!$BE86,1,0),0),0)</f>
        <v>0</v>
      </c>
      <c r="IA81" s="332">
        <f>IF(IA$19-'様式３（療養者名簿）（⑤の場合）'!$BD86+1&lt;=15,IF(IA$19&gt;='様式３（療養者名簿）（⑤の場合）'!$BD86,IF(IA$19&lt;='様式３（療養者名簿）（⑤の場合）'!$BE86,1,0),0),0)</f>
        <v>0</v>
      </c>
      <c r="IB81" s="332">
        <f>IF(IB$19-'様式３（療養者名簿）（⑤の場合）'!$BD86+1&lt;=15,IF(IB$19&gt;='様式３（療養者名簿）（⑤の場合）'!$BD86,IF(IB$19&lt;='様式３（療養者名簿）（⑤の場合）'!$BE86,1,0),0),0)</f>
        <v>0</v>
      </c>
      <c r="IC81" s="332">
        <f>IF(IC$19-'様式３（療養者名簿）（⑤の場合）'!$BD86+1&lt;=15,IF(IC$19&gt;='様式３（療養者名簿）（⑤の場合）'!$BD86,IF(IC$19&lt;='様式３（療養者名簿）（⑤の場合）'!$BE86,1,0),0),0)</f>
        <v>0</v>
      </c>
      <c r="ID81" s="332">
        <f>IF(ID$19-'様式３（療養者名簿）（⑤の場合）'!$BD86+1&lt;=15,IF(ID$19&gt;='様式３（療養者名簿）（⑤の場合）'!$BD86,IF(ID$19&lt;='様式３（療養者名簿）（⑤の場合）'!$BE86,1,0),0),0)</f>
        <v>0</v>
      </c>
      <c r="IE81" s="332">
        <f>IF(IE$19-'様式３（療養者名簿）（⑤の場合）'!$BD86+1&lt;=15,IF(IE$19&gt;='様式３（療養者名簿）（⑤の場合）'!$BD86,IF(IE$19&lt;='様式３（療養者名簿）（⑤の場合）'!$BE86,1,0),0),0)</f>
        <v>0</v>
      </c>
      <c r="IF81" s="332">
        <f>IF(IF$19-'様式３（療養者名簿）（⑤の場合）'!$BD86+1&lt;=15,IF(IF$19&gt;='様式３（療養者名簿）（⑤の場合）'!$BD86,IF(IF$19&lt;='様式３（療養者名簿）（⑤の場合）'!$BE86,1,0),0),0)</f>
        <v>0</v>
      </c>
      <c r="IG81" s="332">
        <f>IF(IG$19-'様式３（療養者名簿）（⑤の場合）'!$BD86+1&lt;=15,IF(IG$19&gt;='様式３（療養者名簿）（⑤の場合）'!$BD86,IF(IG$19&lt;='様式３（療養者名簿）（⑤の場合）'!$BE86,1,0),0),0)</f>
        <v>0</v>
      </c>
      <c r="IH81" s="332">
        <f>IF(IH$19-'様式３（療養者名簿）（⑤の場合）'!$BD86+1&lt;=15,IF(IH$19&gt;='様式３（療養者名簿）（⑤の場合）'!$BD86,IF(IH$19&lt;='様式３（療養者名簿）（⑤の場合）'!$BE86,1,0),0),0)</f>
        <v>0</v>
      </c>
      <c r="II81" s="332">
        <f>IF(II$19-'様式３（療養者名簿）（⑤の場合）'!$BD86+1&lt;=15,IF(II$19&gt;='様式３（療養者名簿）（⑤の場合）'!$BD86,IF(II$19&lt;='様式３（療養者名簿）（⑤の場合）'!$BE86,1,0),0),0)</f>
        <v>0</v>
      </c>
      <c r="IJ81" s="332">
        <f>IF(IJ$19-'様式３（療養者名簿）（⑤の場合）'!$BD86+1&lt;=15,IF(IJ$19&gt;='様式３（療養者名簿）（⑤の場合）'!$BD86,IF(IJ$19&lt;='様式３（療養者名簿）（⑤の場合）'!$BE86,1,0),0),0)</f>
        <v>0</v>
      </c>
      <c r="IK81" s="332">
        <f>IF(IK$19-'様式３（療養者名簿）（⑤の場合）'!$BD86+1&lt;=15,IF(IK$19&gt;='様式３（療養者名簿）（⑤の場合）'!$BD86,IF(IK$19&lt;='様式３（療養者名簿）（⑤の場合）'!$BE86,1,0),0),0)</f>
        <v>0</v>
      </c>
      <c r="IL81" s="332">
        <f>IF(IL$19-'様式３（療養者名簿）（⑤の場合）'!$BD86+1&lt;=15,IF(IL$19&gt;='様式３（療養者名簿）（⑤の場合）'!$BD86,IF(IL$19&lt;='様式３（療養者名簿）（⑤の場合）'!$BE86,1,0),0),0)</f>
        <v>0</v>
      </c>
      <c r="IM81" s="332">
        <f>IF(IM$19-'様式３（療養者名簿）（⑤の場合）'!$BD86+1&lt;=15,IF(IM$19&gt;='様式３（療養者名簿）（⑤の場合）'!$BD86,IF(IM$19&lt;='様式３（療養者名簿）（⑤の場合）'!$BE86,1,0),0),0)</f>
        <v>0</v>
      </c>
      <c r="IN81" s="332">
        <f>IF(IN$19-'様式３（療養者名簿）（⑤の場合）'!$BD86+1&lt;=15,IF(IN$19&gt;='様式３（療養者名簿）（⑤の場合）'!$BD86,IF(IN$19&lt;='様式３（療養者名簿）（⑤の場合）'!$BE86,1,0),0),0)</f>
        <v>0</v>
      </c>
      <c r="IO81" s="332">
        <f>IF(IO$19-'様式３（療養者名簿）（⑤の場合）'!$BD86+1&lt;=15,IF(IO$19&gt;='様式３（療養者名簿）（⑤の場合）'!$BD86,IF(IO$19&lt;='様式３（療養者名簿）（⑤の場合）'!$BE86,1,0),0),0)</f>
        <v>0</v>
      </c>
      <c r="IP81" s="332">
        <f>IF(IP$19-'様式３（療養者名簿）（⑤の場合）'!$BD86+1&lt;=15,IF(IP$19&gt;='様式３（療養者名簿）（⑤の場合）'!$BD86,IF(IP$19&lt;='様式３（療養者名簿）（⑤の場合）'!$BE86,1,0),0),0)</f>
        <v>0</v>
      </c>
      <c r="IQ81" s="332">
        <f>IF(IQ$19-'様式３（療養者名簿）（⑤の場合）'!$BD86+1&lt;=15,IF(IQ$19&gt;='様式３（療養者名簿）（⑤の場合）'!$BD86,IF(IQ$19&lt;='様式３（療養者名簿）（⑤の場合）'!$BE86,1,0),0),0)</f>
        <v>0</v>
      </c>
      <c r="IR81" s="332">
        <f>IF(IR$19-'様式３（療養者名簿）（⑤の場合）'!$BD86+1&lt;=15,IF(IR$19&gt;='様式３（療養者名簿）（⑤の場合）'!$BD86,IF(IR$19&lt;='様式３（療養者名簿）（⑤の場合）'!$BE86,1,0),0),0)</f>
        <v>0</v>
      </c>
      <c r="IS81" s="332">
        <f>IF(IS$19-'様式３（療養者名簿）（⑤の場合）'!$BD86+1&lt;=15,IF(IS$19&gt;='様式３（療養者名簿）（⑤の場合）'!$BD86,IF(IS$19&lt;='様式３（療養者名簿）（⑤の場合）'!$BE86,1,0),0),0)</f>
        <v>0</v>
      </c>
      <c r="IT81" s="332">
        <f>IF(IT$19-'様式３（療養者名簿）（⑤の場合）'!$BD86+1&lt;=15,IF(IT$19&gt;='様式３（療養者名簿）（⑤の場合）'!$BD86,IF(IT$19&lt;='様式３（療養者名簿）（⑤の場合）'!$BE86,1,0),0),0)</f>
        <v>0</v>
      </c>
      <c r="IU81" s="332">
        <f>IF(IU$19-'様式３（療養者名簿）（⑤の場合）'!$BD86+1&lt;=15,IF(IU$19&gt;='様式３（療養者名簿）（⑤の場合）'!$BD86,IF(IU$19&lt;='様式３（療養者名簿）（⑤の場合）'!$BE86,1,0),0),0)</f>
        <v>0</v>
      </c>
      <c r="IV81" s="332">
        <f>IF(IV$19-'様式３（療養者名簿）（⑤の場合）'!$BD86+1&lt;=15,IF(IV$19&gt;='様式３（療養者名簿）（⑤の場合）'!$BD86,IF(IV$19&lt;='様式３（療養者名簿）（⑤の場合）'!$BE86,1,0),0),0)</f>
        <v>0</v>
      </c>
      <c r="IW81" s="332">
        <f>IF(IW$19-'様式３（療養者名簿）（⑤の場合）'!$BD86+1&lt;=15,IF(IW$19&gt;='様式３（療養者名簿）（⑤の場合）'!$BD86,IF(IW$19&lt;='様式３（療養者名簿）（⑤の場合）'!$BE86,1,0),0),0)</f>
        <v>0</v>
      </c>
      <c r="IX81" s="332">
        <f>IF(IX$19-'様式３（療養者名簿）（⑤の場合）'!$BD86+1&lt;=15,IF(IX$19&gt;='様式３（療養者名簿）（⑤の場合）'!$BD86,IF(IX$19&lt;='様式３（療養者名簿）（⑤の場合）'!$BE86,1,0),0),0)</f>
        <v>0</v>
      </c>
      <c r="IY81" s="332">
        <f>IF(IY$19-'様式３（療養者名簿）（⑤の場合）'!$BD86+1&lt;=15,IF(IY$19&gt;='様式３（療養者名簿）（⑤の場合）'!$BD86,IF(IY$19&lt;='様式３（療養者名簿）（⑤の場合）'!$BE86,1,0),0),0)</f>
        <v>0</v>
      </c>
      <c r="IZ81" s="332">
        <f>IF(IZ$19-'様式３（療養者名簿）（⑤の場合）'!$BD86+1&lt;=15,IF(IZ$19&gt;='様式３（療養者名簿）（⑤の場合）'!$BD86,IF(IZ$19&lt;='様式３（療養者名簿）（⑤の場合）'!$BE86,1,0),0),0)</f>
        <v>0</v>
      </c>
      <c r="JA81" s="332">
        <f>IF(JA$19-'様式３（療養者名簿）（⑤の場合）'!$BD86+1&lt;=15,IF(JA$19&gt;='様式３（療養者名簿）（⑤の場合）'!$BD86,IF(JA$19&lt;='様式３（療養者名簿）（⑤の場合）'!$BE86,1,0),0),0)</f>
        <v>0</v>
      </c>
      <c r="JB81" s="332">
        <f>IF(JB$19-'様式３（療養者名簿）（⑤の場合）'!$BD86+1&lt;=15,IF(JB$19&gt;='様式３（療養者名簿）（⑤の場合）'!$BD86,IF(JB$19&lt;='様式３（療養者名簿）（⑤の場合）'!$BE86,1,0),0),0)</f>
        <v>0</v>
      </c>
      <c r="JC81" s="332">
        <f>IF(JC$19-'様式３（療養者名簿）（⑤の場合）'!$BD86+1&lt;=15,IF(JC$19&gt;='様式３（療養者名簿）（⑤の場合）'!$BD86,IF(JC$19&lt;='様式３（療養者名簿）（⑤の場合）'!$BE86,1,0),0),0)</f>
        <v>0</v>
      </c>
      <c r="JD81" s="332">
        <f>IF(JD$19-'様式３（療養者名簿）（⑤の場合）'!$BD86+1&lt;=15,IF(JD$19&gt;='様式３（療養者名簿）（⑤の場合）'!$BD86,IF(JD$19&lt;='様式３（療養者名簿）（⑤の場合）'!$BE86,1,0),0),0)</f>
        <v>0</v>
      </c>
      <c r="JE81" s="332">
        <f>IF(JE$19-'様式３（療養者名簿）（⑤の場合）'!$BD86+1&lt;=15,IF(JE$19&gt;='様式３（療養者名簿）（⑤の場合）'!$BD86,IF(JE$19&lt;='様式３（療養者名簿）（⑤の場合）'!$BE86,1,0),0),0)</f>
        <v>0</v>
      </c>
      <c r="JF81" s="332">
        <f>IF(JF$19-'様式３（療養者名簿）（⑤の場合）'!$BD86+1&lt;=15,IF(JF$19&gt;='様式３（療養者名簿）（⑤の場合）'!$BD86,IF(JF$19&lt;='様式３（療養者名簿）（⑤の場合）'!$BE86,1,0),0),0)</f>
        <v>0</v>
      </c>
      <c r="JG81" s="332">
        <f>IF(JG$19-'様式３（療養者名簿）（⑤の場合）'!$BD86+1&lt;=15,IF(JG$19&gt;='様式３（療養者名簿）（⑤の場合）'!$BD86,IF(JG$19&lt;='様式３（療養者名簿）（⑤の場合）'!$BE86,1,0),0),0)</f>
        <v>0</v>
      </c>
      <c r="JH81" s="332">
        <f>IF(JH$19-'様式３（療養者名簿）（⑤の場合）'!$BD86+1&lt;=15,IF(JH$19&gt;='様式３（療養者名簿）（⑤の場合）'!$BD86,IF(JH$19&lt;='様式３（療養者名簿）（⑤の場合）'!$BE86,1,0),0),0)</f>
        <v>0</v>
      </c>
      <c r="JI81" s="332">
        <f>IF(JI$19-'様式３（療養者名簿）（⑤の場合）'!$BD86+1&lt;=15,IF(JI$19&gt;='様式３（療養者名簿）（⑤の場合）'!$BD86,IF(JI$19&lt;='様式３（療養者名簿）（⑤の場合）'!$BE86,1,0),0),0)</f>
        <v>0</v>
      </c>
      <c r="JJ81" s="332">
        <f>IF(JJ$19-'様式３（療養者名簿）（⑤の場合）'!$BD86+1&lt;=15,IF(JJ$19&gt;='様式３（療養者名簿）（⑤の場合）'!$BD86,IF(JJ$19&lt;='様式３（療養者名簿）（⑤の場合）'!$BE86,1,0),0),0)</f>
        <v>0</v>
      </c>
      <c r="JK81" s="332">
        <f>IF(JK$19-'様式３（療養者名簿）（⑤の場合）'!$BD86+1&lt;=15,IF(JK$19&gt;='様式３（療養者名簿）（⑤の場合）'!$BD86,IF(JK$19&lt;='様式３（療養者名簿）（⑤の場合）'!$BE86,1,0),0),0)</f>
        <v>0</v>
      </c>
      <c r="JL81" s="332">
        <f>IF(JL$19-'様式３（療養者名簿）（⑤の場合）'!$BD86+1&lt;=15,IF(JL$19&gt;='様式３（療養者名簿）（⑤の場合）'!$BD86,IF(JL$19&lt;='様式３（療養者名簿）（⑤の場合）'!$BE86,1,0),0),0)</f>
        <v>0</v>
      </c>
      <c r="JM81" s="332">
        <f>IF(JM$19-'様式３（療養者名簿）（⑤の場合）'!$BD86+1&lt;=15,IF(JM$19&gt;='様式３（療養者名簿）（⑤の場合）'!$BD86,IF(JM$19&lt;='様式３（療養者名簿）（⑤の場合）'!$BE86,1,0),0),0)</f>
        <v>0</v>
      </c>
      <c r="JN81" s="332">
        <f>IF(JN$19-'様式３（療養者名簿）（⑤の場合）'!$BD86+1&lt;=15,IF(JN$19&gt;='様式３（療養者名簿）（⑤の場合）'!$BD86,IF(JN$19&lt;='様式３（療養者名簿）（⑤の場合）'!$BE86,1,0),0),0)</f>
        <v>0</v>
      </c>
      <c r="JO81" s="332">
        <f>IF(JO$19-'様式３（療養者名簿）（⑤の場合）'!$BD86+1&lt;=15,IF(JO$19&gt;='様式３（療養者名簿）（⑤の場合）'!$BD86,IF(JO$19&lt;='様式３（療養者名簿）（⑤の場合）'!$BE86,1,0),0),0)</f>
        <v>0</v>
      </c>
      <c r="JP81" s="332">
        <f>IF(JP$19-'様式３（療養者名簿）（⑤の場合）'!$BD86+1&lt;=15,IF(JP$19&gt;='様式３（療養者名簿）（⑤の場合）'!$BD86,IF(JP$19&lt;='様式３（療養者名簿）（⑤の場合）'!$BE86,1,0),0),0)</f>
        <v>0</v>
      </c>
      <c r="JQ81" s="332">
        <f>IF(JQ$19-'様式３（療養者名簿）（⑤の場合）'!$BD86+1&lt;=15,IF(JQ$19&gt;='様式３（療養者名簿）（⑤の場合）'!$BD86,IF(JQ$19&lt;='様式３（療養者名簿）（⑤の場合）'!$BE86,1,0),0),0)</f>
        <v>0</v>
      </c>
      <c r="JR81" s="332">
        <f>IF(JR$19-'様式３（療養者名簿）（⑤の場合）'!$BD86+1&lt;=15,IF(JR$19&gt;='様式３（療養者名簿）（⑤の場合）'!$BD86,IF(JR$19&lt;='様式３（療養者名簿）（⑤の場合）'!$BE86,1,0),0),0)</f>
        <v>0</v>
      </c>
      <c r="JS81" s="332">
        <f>IF(JS$19-'様式３（療養者名簿）（⑤の場合）'!$BD86+1&lt;=15,IF(JS$19&gt;='様式３（療養者名簿）（⑤の場合）'!$BD86,IF(JS$19&lt;='様式３（療養者名簿）（⑤の場合）'!$BE86,1,0),0),0)</f>
        <v>0</v>
      </c>
      <c r="JT81" s="332">
        <f>IF(JT$19-'様式３（療養者名簿）（⑤の場合）'!$BD86+1&lt;=15,IF(JT$19&gt;='様式３（療養者名簿）（⑤の場合）'!$BD86,IF(JT$19&lt;='様式３（療養者名簿）（⑤の場合）'!$BE86,1,0),0),0)</f>
        <v>0</v>
      </c>
      <c r="JU81" s="332">
        <f>IF(JU$19-'様式３（療養者名簿）（⑤の場合）'!$BD86+1&lt;=15,IF(JU$19&gt;='様式３（療養者名簿）（⑤の場合）'!$BD86,IF(JU$19&lt;='様式３（療養者名簿）（⑤の場合）'!$BE86,1,0),0),0)</f>
        <v>0</v>
      </c>
      <c r="JV81" s="332">
        <f>IF(JV$19-'様式３（療養者名簿）（⑤の場合）'!$BD86+1&lt;=15,IF(JV$19&gt;='様式３（療養者名簿）（⑤の場合）'!$BD86,IF(JV$19&lt;='様式３（療養者名簿）（⑤の場合）'!$BE86,1,0),0),0)</f>
        <v>0</v>
      </c>
      <c r="JW81" s="332">
        <f>IF(JW$19-'様式３（療養者名簿）（⑤の場合）'!$BD86+1&lt;=15,IF(JW$19&gt;='様式３（療養者名簿）（⑤の場合）'!$BD86,IF(JW$19&lt;='様式３（療養者名簿）（⑤の場合）'!$BE86,1,0),0),0)</f>
        <v>0</v>
      </c>
      <c r="JX81" s="332">
        <f>IF(JX$19-'様式３（療養者名簿）（⑤の場合）'!$BD86+1&lt;=15,IF(JX$19&gt;='様式３（療養者名簿）（⑤の場合）'!$BD86,IF(JX$19&lt;='様式３（療養者名簿）（⑤の場合）'!$BE86,1,0),0),0)</f>
        <v>0</v>
      </c>
      <c r="JY81" s="332">
        <f>IF(JY$19-'様式３（療養者名簿）（⑤の場合）'!$BD86+1&lt;=15,IF(JY$19&gt;='様式３（療養者名簿）（⑤の場合）'!$BD86,IF(JY$19&lt;='様式３（療養者名簿）（⑤の場合）'!$BE86,1,0),0),0)</f>
        <v>0</v>
      </c>
      <c r="JZ81" s="332">
        <f>IF(JZ$19-'様式３（療養者名簿）（⑤の場合）'!$BD86+1&lt;=15,IF(JZ$19&gt;='様式３（療養者名簿）（⑤の場合）'!$BD86,IF(JZ$19&lt;='様式３（療養者名簿）（⑤の場合）'!$BE86,1,0),0),0)</f>
        <v>0</v>
      </c>
      <c r="KA81" s="332">
        <f>IF(KA$19-'様式３（療養者名簿）（⑤の場合）'!$BD86+1&lt;=15,IF(KA$19&gt;='様式３（療養者名簿）（⑤の場合）'!$BD86,IF(KA$19&lt;='様式３（療養者名簿）（⑤の場合）'!$BE86,1,0),0),0)</f>
        <v>0</v>
      </c>
      <c r="KB81" s="332">
        <f>IF(KB$19-'様式３（療養者名簿）（⑤の場合）'!$BD86+1&lt;=15,IF(KB$19&gt;='様式３（療養者名簿）（⑤の場合）'!$BD86,IF(KB$19&lt;='様式３（療養者名簿）（⑤の場合）'!$BE86,1,0),0),0)</f>
        <v>0</v>
      </c>
      <c r="KC81" s="332">
        <f>IF(KC$19-'様式３（療養者名簿）（⑤の場合）'!$BD86+1&lt;=15,IF(KC$19&gt;='様式３（療養者名簿）（⑤の場合）'!$BD86,IF(KC$19&lt;='様式３（療養者名簿）（⑤の場合）'!$BE86,1,0),0),0)</f>
        <v>0</v>
      </c>
      <c r="KD81" s="332">
        <f>IF(KD$19-'様式３（療養者名簿）（⑤の場合）'!$BD86+1&lt;=15,IF(KD$19&gt;='様式３（療養者名簿）（⑤の場合）'!$BD86,IF(KD$19&lt;='様式３（療養者名簿）（⑤の場合）'!$BE86,1,0),0),0)</f>
        <v>0</v>
      </c>
      <c r="KE81" s="332">
        <f>IF(KE$19-'様式３（療養者名簿）（⑤の場合）'!$BD86+1&lt;=15,IF(KE$19&gt;='様式３（療養者名簿）（⑤の場合）'!$BD86,IF(KE$19&lt;='様式３（療養者名簿）（⑤の場合）'!$BE86,1,0),0),0)</f>
        <v>0</v>
      </c>
      <c r="KF81" s="332">
        <f>IF(KF$19-'様式３（療養者名簿）（⑤の場合）'!$BD86+1&lt;=15,IF(KF$19&gt;='様式３（療養者名簿）（⑤の場合）'!$BD86,IF(KF$19&lt;='様式３（療養者名簿）（⑤の場合）'!$BE86,1,0),0),0)</f>
        <v>0</v>
      </c>
      <c r="KG81" s="332">
        <f>IF(KG$19-'様式３（療養者名簿）（⑤の場合）'!$BD86+1&lt;=15,IF(KG$19&gt;='様式３（療養者名簿）（⑤の場合）'!$BD86,IF(KG$19&lt;='様式３（療養者名簿）（⑤の場合）'!$BE86,1,0),0),0)</f>
        <v>0</v>
      </c>
      <c r="KH81" s="332">
        <f>IF(KH$19-'様式３（療養者名簿）（⑤の場合）'!$BD86+1&lt;=15,IF(KH$19&gt;='様式３（療養者名簿）（⑤の場合）'!$BD86,IF(KH$19&lt;='様式３（療養者名簿）（⑤の場合）'!$BE86,1,0),0),0)</f>
        <v>0</v>
      </c>
      <c r="KI81" s="332">
        <f>IF(KI$19-'様式３（療養者名簿）（⑤の場合）'!$BD86+1&lt;=15,IF(KI$19&gt;='様式３（療養者名簿）（⑤の場合）'!$BD86,IF(KI$19&lt;='様式３（療養者名簿）（⑤の場合）'!$BE86,1,0),0),0)</f>
        <v>0</v>
      </c>
      <c r="KJ81" s="332">
        <f>IF(KJ$19-'様式３（療養者名簿）（⑤の場合）'!$BD86+1&lt;=15,IF(KJ$19&gt;='様式３（療養者名簿）（⑤の場合）'!$BD86,IF(KJ$19&lt;='様式３（療養者名簿）（⑤の場合）'!$BE86,1,0),0),0)</f>
        <v>0</v>
      </c>
      <c r="KK81" s="332">
        <f>IF(KK$19-'様式３（療養者名簿）（⑤の場合）'!$BD86+1&lt;=15,IF(KK$19&gt;='様式３（療養者名簿）（⑤の場合）'!$BD86,IF(KK$19&lt;='様式３（療養者名簿）（⑤の場合）'!$BE86,1,0),0),0)</f>
        <v>0</v>
      </c>
      <c r="KL81" s="332">
        <f>IF(KL$19-'様式３（療養者名簿）（⑤の場合）'!$BD86+1&lt;=15,IF(KL$19&gt;='様式３（療養者名簿）（⑤の場合）'!$BD86,IF(KL$19&lt;='様式３（療養者名簿）（⑤の場合）'!$BE86,1,0),0),0)</f>
        <v>0</v>
      </c>
      <c r="KM81" s="332">
        <f>IF(KM$19-'様式３（療養者名簿）（⑤の場合）'!$BD86+1&lt;=15,IF(KM$19&gt;='様式３（療養者名簿）（⑤の場合）'!$BD86,IF(KM$19&lt;='様式３（療養者名簿）（⑤の場合）'!$BE86,1,0),0),0)</f>
        <v>0</v>
      </c>
      <c r="KN81" s="332">
        <f>IF(KN$19-'様式３（療養者名簿）（⑤の場合）'!$BD86+1&lt;=15,IF(KN$19&gt;='様式３（療養者名簿）（⑤の場合）'!$BD86,IF(KN$19&lt;='様式３（療養者名簿）（⑤の場合）'!$BE86,1,0),0),0)</f>
        <v>0</v>
      </c>
      <c r="KO81" s="332">
        <f>IF(KO$19-'様式３（療養者名簿）（⑤の場合）'!$BD86+1&lt;=15,IF(KO$19&gt;='様式３（療養者名簿）（⑤の場合）'!$BD86,IF(KO$19&lt;='様式３（療養者名簿）（⑤の場合）'!$BE86,1,0),0),0)</f>
        <v>0</v>
      </c>
      <c r="KP81" s="332">
        <f>IF(KP$19-'様式３（療養者名簿）（⑤の場合）'!$BD86+1&lt;=15,IF(KP$19&gt;='様式３（療養者名簿）（⑤の場合）'!$BD86,IF(KP$19&lt;='様式３（療養者名簿）（⑤の場合）'!$BE86,1,0),0),0)</f>
        <v>0</v>
      </c>
      <c r="KQ81" s="332">
        <f>IF(KQ$19-'様式３（療養者名簿）（⑤の場合）'!$BD86+1&lt;=15,IF(KQ$19&gt;='様式３（療養者名簿）（⑤の場合）'!$BD86,IF(KQ$19&lt;='様式３（療養者名簿）（⑤の場合）'!$BE86,1,0),0),0)</f>
        <v>0</v>
      </c>
      <c r="KR81" s="332">
        <f>IF(KR$19-'様式３（療養者名簿）（⑤の場合）'!$BD86+1&lt;=15,IF(KR$19&gt;='様式３（療養者名簿）（⑤の場合）'!$BD86,IF(KR$19&lt;='様式３（療養者名簿）（⑤の場合）'!$BE86,1,0),0),0)</f>
        <v>0</v>
      </c>
      <c r="KS81" s="332">
        <f>IF(KS$19-'様式３（療養者名簿）（⑤の場合）'!$BD86+1&lt;=15,IF(KS$19&gt;='様式３（療養者名簿）（⑤の場合）'!$BD86,IF(KS$19&lt;='様式３（療養者名簿）（⑤の場合）'!$BE86,1,0),0),0)</f>
        <v>0</v>
      </c>
      <c r="KT81" s="332">
        <f>IF(KT$19-'様式３（療養者名簿）（⑤の場合）'!$BD86+1&lt;=15,IF(KT$19&gt;='様式３（療養者名簿）（⑤の場合）'!$BD86,IF(KT$19&lt;='様式３（療養者名簿）（⑤の場合）'!$BE86,1,0),0),0)</f>
        <v>0</v>
      </c>
      <c r="KU81" s="332">
        <f>IF(KU$19-'様式３（療養者名簿）（⑤の場合）'!$BD86+1&lt;=15,IF(KU$19&gt;='様式３（療養者名簿）（⑤の場合）'!$BD86,IF(KU$19&lt;='様式３（療養者名簿）（⑤の場合）'!$BE86,1,0),0),0)</f>
        <v>0</v>
      </c>
      <c r="KV81" s="332">
        <f>IF(KV$19-'様式３（療養者名簿）（⑤の場合）'!$BD86+1&lt;=15,IF(KV$19&gt;='様式３（療養者名簿）（⑤の場合）'!$BD86,IF(KV$19&lt;='様式３（療養者名簿）（⑤の場合）'!$BE86,1,0),0),0)</f>
        <v>0</v>
      </c>
      <c r="KW81" s="332">
        <f>IF(KW$19-'様式３（療養者名簿）（⑤の場合）'!$BD86+1&lt;=15,IF(KW$19&gt;='様式３（療養者名簿）（⑤の場合）'!$BD86,IF(KW$19&lt;='様式３（療養者名簿）（⑤の場合）'!$BE86,1,0),0),0)</f>
        <v>0</v>
      </c>
      <c r="KX81" s="332">
        <f>IF(KX$19-'様式３（療養者名簿）（⑤の場合）'!$BD86+1&lt;=15,IF(KX$19&gt;='様式３（療養者名簿）（⑤の場合）'!$BD86,IF(KX$19&lt;='様式３（療養者名簿）（⑤の場合）'!$BE86,1,0),0),0)</f>
        <v>0</v>
      </c>
      <c r="KY81" s="332">
        <f>IF(KY$19-'様式３（療養者名簿）（⑤の場合）'!$BD86+1&lt;=15,IF(KY$19&gt;='様式３（療養者名簿）（⑤の場合）'!$BD86,IF(KY$19&lt;='様式３（療養者名簿）（⑤の場合）'!$BE86,1,0),0),0)</f>
        <v>0</v>
      </c>
      <c r="KZ81" s="332">
        <f>IF(KZ$19-'様式３（療養者名簿）（⑤の場合）'!$BD86+1&lt;=15,IF(KZ$19&gt;='様式３（療養者名簿）（⑤の場合）'!$BD86,IF(KZ$19&lt;='様式３（療養者名簿）（⑤の場合）'!$BE86,1,0),0),0)</f>
        <v>0</v>
      </c>
      <c r="LA81" s="332">
        <f>IF(LA$19-'様式３（療養者名簿）（⑤の場合）'!$BD86+1&lt;=15,IF(LA$19&gt;='様式３（療養者名簿）（⑤の場合）'!$BD86,IF(LA$19&lt;='様式３（療養者名簿）（⑤の場合）'!$BE86,1,0),0),0)</f>
        <v>0</v>
      </c>
      <c r="LB81" s="332">
        <f>IF(LB$19-'様式３（療養者名簿）（⑤の場合）'!$BD86+1&lt;=15,IF(LB$19&gt;='様式３（療養者名簿）（⑤の場合）'!$BD86,IF(LB$19&lt;='様式３（療養者名簿）（⑤の場合）'!$BE86,1,0),0),0)</f>
        <v>0</v>
      </c>
      <c r="LC81" s="332">
        <f>IF(LC$19-'様式３（療養者名簿）（⑤の場合）'!$BD86+1&lt;=15,IF(LC$19&gt;='様式３（療養者名簿）（⑤の場合）'!$BD86,IF(LC$19&lt;='様式３（療養者名簿）（⑤の場合）'!$BE86,1,0),0),0)</f>
        <v>0</v>
      </c>
      <c r="LD81" s="332">
        <f>IF(LD$19-'様式３（療養者名簿）（⑤の場合）'!$BD86+1&lt;=15,IF(LD$19&gt;='様式３（療養者名簿）（⑤の場合）'!$BD86,IF(LD$19&lt;='様式３（療養者名簿）（⑤の場合）'!$BE86,1,0),0),0)</f>
        <v>0</v>
      </c>
      <c r="LE81" s="332">
        <f>IF(LE$19-'様式３（療養者名簿）（⑤の場合）'!$BD86+1&lt;=15,IF(LE$19&gt;='様式３（療養者名簿）（⑤の場合）'!$BD86,IF(LE$19&lt;='様式３（療養者名簿）（⑤の場合）'!$BE86,1,0),0),0)</f>
        <v>0</v>
      </c>
      <c r="LF81" s="332">
        <f>IF(LF$19-'様式３（療養者名簿）（⑤の場合）'!$BD86+1&lt;=15,IF(LF$19&gt;='様式３（療養者名簿）（⑤の場合）'!$BD86,IF(LF$19&lt;='様式３（療養者名簿）（⑤の場合）'!$BE86,1,0),0),0)</f>
        <v>0</v>
      </c>
      <c r="LG81" s="332">
        <f>IF(LG$19-'様式３（療養者名簿）（⑤の場合）'!$BD86+1&lt;=15,IF(LG$19&gt;='様式３（療養者名簿）（⑤の場合）'!$BD86,IF(LG$19&lt;='様式３（療養者名簿）（⑤の場合）'!$BE86,1,0),0),0)</f>
        <v>0</v>
      </c>
      <c r="LH81" s="332">
        <f>IF(LH$19-'様式３（療養者名簿）（⑤の場合）'!$BD86+1&lt;=15,IF(LH$19&gt;='様式３（療養者名簿）（⑤の場合）'!$BD86,IF(LH$19&lt;='様式３（療養者名簿）（⑤の場合）'!$BE86,1,0),0),0)</f>
        <v>0</v>
      </c>
      <c r="LI81" s="332">
        <f>IF(LI$19-'様式３（療養者名簿）（⑤の場合）'!$BD86+1&lt;=15,IF(LI$19&gt;='様式３（療養者名簿）（⑤の場合）'!$BD86,IF(LI$19&lt;='様式３（療養者名簿）（⑤の場合）'!$BE86,1,0),0),0)</f>
        <v>0</v>
      </c>
      <c r="LJ81" s="332">
        <f>IF(LJ$19-'様式３（療養者名簿）（⑤の場合）'!$BD86+1&lt;=15,IF(LJ$19&gt;='様式３（療養者名簿）（⑤の場合）'!$BD86,IF(LJ$19&lt;='様式３（療養者名簿）（⑤の場合）'!$BE86,1,0),0),0)</f>
        <v>0</v>
      </c>
      <c r="LK81" s="332">
        <f>IF(LK$19-'様式３（療養者名簿）（⑤の場合）'!$BD86+1&lt;=15,IF(LK$19&gt;='様式３（療養者名簿）（⑤の場合）'!$BD86,IF(LK$19&lt;='様式３（療養者名簿）（⑤の場合）'!$BE86,1,0),0),0)</f>
        <v>0</v>
      </c>
      <c r="LL81" s="332">
        <f>IF(LL$19-'様式３（療養者名簿）（⑤の場合）'!$BD86+1&lt;=15,IF(LL$19&gt;='様式３（療養者名簿）（⑤の場合）'!$BD86,IF(LL$19&lt;='様式３（療養者名簿）（⑤の場合）'!$BE86,1,0),0),0)</f>
        <v>0</v>
      </c>
      <c r="LM81" s="332">
        <f>IF(LM$19-'様式３（療養者名簿）（⑤の場合）'!$BD86+1&lt;=15,IF(LM$19&gt;='様式３（療養者名簿）（⑤の場合）'!$BD86,IF(LM$19&lt;='様式３（療養者名簿）（⑤の場合）'!$BE86,1,0),0),0)</f>
        <v>0</v>
      </c>
      <c r="LN81" s="332">
        <f>IF(LN$19-'様式３（療養者名簿）（⑤の場合）'!$BD86+1&lt;=15,IF(LN$19&gt;='様式３（療養者名簿）（⑤の場合）'!$BD86,IF(LN$19&lt;='様式３（療養者名簿）（⑤の場合）'!$BE86,1,0),0),0)</f>
        <v>0</v>
      </c>
      <c r="LO81" s="332">
        <f>IF(LO$19-'様式３（療養者名簿）（⑤の場合）'!$BD86+1&lt;=15,IF(LO$19&gt;='様式３（療養者名簿）（⑤の場合）'!$BD86,IF(LO$19&lt;='様式３（療養者名簿）（⑤の場合）'!$BE86,1,0),0),0)</f>
        <v>0</v>
      </c>
      <c r="LP81" s="332">
        <f>IF(LP$19-'様式３（療養者名簿）（⑤の場合）'!$BD86+1&lt;=15,IF(LP$19&gt;='様式３（療養者名簿）（⑤の場合）'!$BD86,IF(LP$19&lt;='様式３（療養者名簿）（⑤の場合）'!$BE86,1,0),0),0)</f>
        <v>0</v>
      </c>
      <c r="LQ81" s="332">
        <f>IF(LQ$19-'様式３（療養者名簿）（⑤の場合）'!$BD86+1&lt;=15,IF(LQ$19&gt;='様式３（療養者名簿）（⑤の場合）'!$BD86,IF(LQ$19&lt;='様式３（療養者名簿）（⑤の場合）'!$BE86,1,0),0),0)</f>
        <v>0</v>
      </c>
      <c r="LR81" s="332">
        <f>IF(LR$19-'様式３（療養者名簿）（⑤の場合）'!$BD86+1&lt;=15,IF(LR$19&gt;='様式３（療養者名簿）（⑤の場合）'!$BD86,IF(LR$19&lt;='様式３（療養者名簿）（⑤の場合）'!$BE86,1,0),0),0)</f>
        <v>0</v>
      </c>
      <c r="LS81" s="332">
        <f>IF(LS$19-'様式３（療養者名簿）（⑤の場合）'!$BD86+1&lt;=15,IF(LS$19&gt;='様式３（療養者名簿）（⑤の場合）'!$BD86,IF(LS$19&lt;='様式３（療養者名簿）（⑤の場合）'!$BE86,1,0),0),0)</f>
        <v>0</v>
      </c>
      <c r="LT81" s="332">
        <f>IF(LT$19-'様式３（療養者名簿）（⑤の場合）'!$BD86+1&lt;=15,IF(LT$19&gt;='様式３（療養者名簿）（⑤の場合）'!$BD86,IF(LT$19&lt;='様式３（療養者名簿）（⑤の場合）'!$BE86,1,0),0),0)</f>
        <v>0</v>
      </c>
      <c r="LU81" s="332">
        <f>IF(LU$19-'様式３（療養者名簿）（⑤の場合）'!$BD86+1&lt;=15,IF(LU$19&gt;='様式３（療養者名簿）（⑤の場合）'!$BD86,IF(LU$19&lt;='様式３（療養者名簿）（⑤の場合）'!$BE86,1,0),0),0)</f>
        <v>0</v>
      </c>
      <c r="LV81" s="332">
        <f>IF(LV$19-'様式３（療養者名簿）（⑤の場合）'!$BD86+1&lt;=15,IF(LV$19&gt;='様式３（療養者名簿）（⑤の場合）'!$BD86,IF(LV$19&lt;='様式３（療養者名簿）（⑤の場合）'!$BE86,1,0),0),0)</f>
        <v>0</v>
      </c>
      <c r="LW81" s="332">
        <f>IF(LW$19-'様式３（療養者名簿）（⑤の場合）'!$BD86+1&lt;=15,IF(LW$19&gt;='様式３（療養者名簿）（⑤の場合）'!$BD86,IF(LW$19&lt;='様式３（療養者名簿）（⑤の場合）'!$BE86,1,0),0),0)</f>
        <v>0</v>
      </c>
      <c r="LX81" s="332">
        <f>IF(LX$19-'様式３（療養者名簿）（⑤の場合）'!$BD86+1&lt;=15,IF(LX$19&gt;='様式３（療養者名簿）（⑤の場合）'!$BD86,IF(LX$19&lt;='様式３（療養者名簿）（⑤の場合）'!$BE86,1,0),0),0)</f>
        <v>0</v>
      </c>
      <c r="LY81" s="332">
        <f>IF(LY$19-'様式３（療養者名簿）（⑤の場合）'!$BD86+1&lt;=15,IF(LY$19&gt;='様式３（療養者名簿）（⑤の場合）'!$BD86,IF(LY$19&lt;='様式３（療養者名簿）（⑤の場合）'!$BE86,1,0),0),0)</f>
        <v>0</v>
      </c>
      <c r="LZ81" s="332">
        <f>IF(LZ$19-'様式３（療養者名簿）（⑤の場合）'!$BD86+1&lt;=15,IF(LZ$19&gt;='様式３（療養者名簿）（⑤の場合）'!$BD86,IF(LZ$19&lt;='様式３（療養者名簿）（⑤の場合）'!$BE86,1,0),0),0)</f>
        <v>0</v>
      </c>
      <c r="MA81" s="332">
        <f>IF(MA$19-'様式３（療養者名簿）（⑤の場合）'!$BD86+1&lt;=15,IF(MA$19&gt;='様式３（療養者名簿）（⑤の場合）'!$BD86,IF(MA$19&lt;='様式３（療養者名簿）（⑤の場合）'!$BE86,1,0),0),0)</f>
        <v>0</v>
      </c>
      <c r="MB81" s="332">
        <f>IF(MB$19-'様式３（療養者名簿）（⑤の場合）'!$BD86+1&lt;=15,IF(MB$19&gt;='様式３（療養者名簿）（⑤の場合）'!$BD86,IF(MB$19&lt;='様式３（療養者名簿）（⑤の場合）'!$BE86,1,0),0),0)</f>
        <v>0</v>
      </c>
      <c r="MC81" s="332">
        <f>IF(MC$19-'様式３（療養者名簿）（⑤の場合）'!$BD86+1&lt;=15,IF(MC$19&gt;='様式３（療養者名簿）（⑤の場合）'!$BD86,IF(MC$19&lt;='様式３（療養者名簿）（⑤の場合）'!$BE86,1,0),0),0)</f>
        <v>0</v>
      </c>
      <c r="MD81" s="332">
        <f>IF(MD$19-'様式３（療養者名簿）（⑤の場合）'!$BD86+1&lt;=15,IF(MD$19&gt;='様式３（療養者名簿）（⑤の場合）'!$BD86,IF(MD$19&lt;='様式３（療養者名簿）（⑤の場合）'!$BE86,1,0),0),0)</f>
        <v>0</v>
      </c>
      <c r="ME81" s="332">
        <f>IF(ME$19-'様式３（療養者名簿）（⑤の場合）'!$BD86+1&lt;=15,IF(ME$19&gt;='様式３（療養者名簿）（⑤の場合）'!$BD86,IF(ME$19&lt;='様式３（療養者名簿）（⑤の場合）'!$BE86,1,0),0),0)</f>
        <v>0</v>
      </c>
      <c r="MF81" s="332">
        <f>IF(MF$19-'様式３（療養者名簿）（⑤の場合）'!$BD86+1&lt;=15,IF(MF$19&gt;='様式３（療養者名簿）（⑤の場合）'!$BD86,IF(MF$19&lt;='様式３（療養者名簿）（⑤の場合）'!$BE86,1,0),0),0)</f>
        <v>0</v>
      </c>
      <c r="MG81" s="332">
        <f>IF(MG$19-'様式３（療養者名簿）（⑤の場合）'!$BD86+1&lt;=15,IF(MG$19&gt;='様式３（療養者名簿）（⑤の場合）'!$BD86,IF(MG$19&lt;='様式３（療養者名簿）（⑤の場合）'!$BE86,1,0),0),0)</f>
        <v>0</v>
      </c>
      <c r="MH81" s="332">
        <f>IF(MH$19-'様式３（療養者名簿）（⑤の場合）'!$BD86+1&lt;=15,IF(MH$19&gt;='様式３（療養者名簿）（⑤の場合）'!$BD86,IF(MH$19&lt;='様式３（療養者名簿）（⑤の場合）'!$BE86,1,0),0),0)</f>
        <v>0</v>
      </c>
      <c r="MI81" s="332">
        <f>IF(MI$19-'様式３（療養者名簿）（⑤の場合）'!$BD86+1&lt;=15,IF(MI$19&gt;='様式３（療養者名簿）（⑤の場合）'!$BD86,IF(MI$19&lt;='様式３（療養者名簿）（⑤の場合）'!$BE86,1,0),0),0)</f>
        <v>0</v>
      </c>
      <c r="MJ81" s="332">
        <f>IF(MJ$19-'様式３（療養者名簿）（⑤の場合）'!$BD86+1&lt;=15,IF(MJ$19&gt;='様式３（療養者名簿）（⑤の場合）'!$BD86,IF(MJ$19&lt;='様式３（療養者名簿）（⑤の場合）'!$BE86,1,0),0),0)</f>
        <v>0</v>
      </c>
      <c r="MK81" s="332">
        <f>IF(MK$19-'様式３（療養者名簿）（⑤の場合）'!$BD86+1&lt;=15,IF(MK$19&gt;='様式３（療養者名簿）（⑤の場合）'!$BD86,IF(MK$19&lt;='様式３（療養者名簿）（⑤の場合）'!$BE86,1,0),0),0)</f>
        <v>0</v>
      </c>
      <c r="ML81" s="332">
        <f>IF(ML$19-'様式３（療養者名簿）（⑤の場合）'!$BD86+1&lt;=15,IF(ML$19&gt;='様式３（療養者名簿）（⑤の場合）'!$BD86,IF(ML$19&lt;='様式３（療養者名簿）（⑤の場合）'!$BE86,1,0),0),0)</f>
        <v>0</v>
      </c>
      <c r="MM81" s="332">
        <f>IF(MM$19-'様式３（療養者名簿）（⑤の場合）'!$BD86+1&lt;=15,IF(MM$19&gt;='様式３（療養者名簿）（⑤の場合）'!$BD86,IF(MM$19&lt;='様式３（療養者名簿）（⑤の場合）'!$BE86,1,0),0),0)</f>
        <v>0</v>
      </c>
      <c r="MN81" s="332">
        <f>IF(MN$19-'様式３（療養者名簿）（⑤の場合）'!$BD86+1&lt;=15,IF(MN$19&gt;='様式３（療養者名簿）（⑤の場合）'!$BD86,IF(MN$19&lt;='様式３（療養者名簿）（⑤の場合）'!$BE86,1,0),0),0)</f>
        <v>0</v>
      </c>
      <c r="MO81" s="332">
        <f>IF(MO$19-'様式３（療養者名簿）（⑤の場合）'!$BD86+1&lt;=15,IF(MO$19&gt;='様式３（療養者名簿）（⑤の場合）'!$BD86,IF(MO$19&lt;='様式３（療養者名簿）（⑤の場合）'!$BE86,1,0),0),0)</f>
        <v>0</v>
      </c>
      <c r="MP81" s="332">
        <f>IF(MP$19-'様式３（療養者名簿）（⑤の場合）'!$BD86+1&lt;=15,IF(MP$19&gt;='様式３（療養者名簿）（⑤の場合）'!$BD86,IF(MP$19&lt;='様式３（療養者名簿）（⑤の場合）'!$BE86,1,0),0),0)</f>
        <v>0</v>
      </c>
      <c r="MQ81" s="332">
        <f>IF(MQ$19-'様式３（療養者名簿）（⑤の場合）'!$BD86+1&lt;=15,IF(MQ$19&gt;='様式３（療養者名簿）（⑤の場合）'!$BD86,IF(MQ$19&lt;='様式３（療養者名簿）（⑤の場合）'!$BE86,1,0),0),0)</f>
        <v>0</v>
      </c>
      <c r="MR81" s="332">
        <f>IF(MR$19-'様式３（療養者名簿）（⑤の場合）'!$BD86+1&lt;=15,IF(MR$19&gt;='様式３（療養者名簿）（⑤の場合）'!$BD86,IF(MR$19&lt;='様式３（療養者名簿）（⑤の場合）'!$BE86,1,0),0),0)</f>
        <v>0</v>
      </c>
      <c r="MS81" s="332">
        <f>IF(MS$19-'様式３（療養者名簿）（⑤の場合）'!$BD86+1&lt;=15,IF(MS$19&gt;='様式３（療養者名簿）（⑤の場合）'!$BD86,IF(MS$19&lt;='様式３（療養者名簿）（⑤の場合）'!$BE86,1,0),0),0)</f>
        <v>0</v>
      </c>
      <c r="MT81" s="332">
        <f>IF(MT$19-'様式３（療養者名簿）（⑤の場合）'!$BD86+1&lt;=15,IF(MT$19&gt;='様式３（療養者名簿）（⑤の場合）'!$BD86,IF(MT$19&lt;='様式３（療養者名簿）（⑤の場合）'!$BE86,1,0),0),0)</f>
        <v>0</v>
      </c>
      <c r="MU81" s="332">
        <f>IF(MU$19-'様式３（療養者名簿）（⑤の場合）'!$BD86+1&lt;=15,IF(MU$19&gt;='様式３（療養者名簿）（⑤の場合）'!$BD86,IF(MU$19&lt;='様式３（療養者名簿）（⑤の場合）'!$BE86,1,0),0),0)</f>
        <v>0</v>
      </c>
      <c r="MV81" s="332">
        <f>IF(MV$19-'様式３（療養者名簿）（⑤の場合）'!$BD86+1&lt;=15,IF(MV$19&gt;='様式３（療養者名簿）（⑤の場合）'!$BD86,IF(MV$19&lt;='様式３（療養者名簿）（⑤の場合）'!$BE86,1,0),0),0)</f>
        <v>0</v>
      </c>
      <c r="MW81" s="332">
        <f>IF(MW$19-'様式３（療養者名簿）（⑤の場合）'!$BD86+1&lt;=15,IF(MW$19&gt;='様式３（療養者名簿）（⑤の場合）'!$BD86,IF(MW$19&lt;='様式３（療養者名簿）（⑤の場合）'!$BE86,1,0),0),0)</f>
        <v>0</v>
      </c>
      <c r="MX81" s="332">
        <f>IF(MX$19-'様式３（療養者名簿）（⑤の場合）'!$BD86+1&lt;=15,IF(MX$19&gt;='様式３（療養者名簿）（⑤の場合）'!$BD86,IF(MX$19&lt;='様式３（療養者名簿）（⑤の場合）'!$BE86,1,0),0),0)</f>
        <v>0</v>
      </c>
      <c r="MY81" s="332">
        <f>IF(MY$19-'様式３（療養者名簿）（⑤の場合）'!$BD86+1&lt;=15,IF(MY$19&gt;='様式３（療養者名簿）（⑤の場合）'!$BD86,IF(MY$19&lt;='様式３（療養者名簿）（⑤の場合）'!$BE86,1,0),0),0)</f>
        <v>0</v>
      </c>
      <c r="MZ81" s="332">
        <f>IF(MZ$19-'様式３（療養者名簿）（⑤の場合）'!$BD86+1&lt;=15,IF(MZ$19&gt;='様式３（療養者名簿）（⑤の場合）'!$BD86,IF(MZ$19&lt;='様式３（療養者名簿）（⑤の場合）'!$BE86,1,0),0),0)</f>
        <v>0</v>
      </c>
      <c r="NA81" s="332">
        <f>IF(NA$19-'様式３（療養者名簿）（⑤の場合）'!$BD86+1&lt;=15,IF(NA$19&gt;='様式３（療養者名簿）（⑤の場合）'!$BD86,IF(NA$19&lt;='様式３（療養者名簿）（⑤の場合）'!$BE86,1,0),0),0)</f>
        <v>0</v>
      </c>
      <c r="NB81" s="332">
        <f>IF(NB$19-'様式３（療養者名簿）（⑤の場合）'!$BD86+1&lt;=15,IF(NB$19&gt;='様式３（療養者名簿）（⑤の場合）'!$BD86,IF(NB$19&lt;='様式３（療養者名簿）（⑤の場合）'!$BE86,1,0),0),0)</f>
        <v>0</v>
      </c>
      <c r="NC81" s="225">
        <f>IF(NC$19-'様式３（療養者名簿）（⑤の場合）'!$BD86+1&lt;=15,IF(NC$19&gt;='様式３（療養者名簿）（⑤の場合）'!$BD86,IF(NC$19&lt;='様式３（療養者名簿）（⑤の場合）'!$BE86,1,0),0),0)</f>
        <v>0</v>
      </c>
      <c r="ND81" s="225">
        <f>IF(ND$19-'様式３（療養者名簿）（⑤の場合）'!$BD86+1&lt;=15,IF(ND$19&gt;='様式３（療養者名簿）（⑤の場合）'!$BD86,IF(ND$19&lt;='様式３（療養者名簿）（⑤の場合）'!$BE86,1,0),0),0)</f>
        <v>0</v>
      </c>
      <c r="NE81" s="225">
        <f>IF(NE$19-'様式３（療養者名簿）（⑤の場合）'!$BD86+1&lt;=15,IF(NE$19&gt;='様式３（療養者名簿）（⑤の場合）'!$BD86,IF(NE$19&lt;='様式３（療養者名簿）（⑤の場合）'!$BE86,1,0),0),0)</f>
        <v>0</v>
      </c>
      <c r="NF81" s="225">
        <f>IF(NF$19-'様式３（療養者名簿）（⑤の場合）'!$BD86+1&lt;=15,IF(NF$19&gt;='様式３（療養者名簿）（⑤の場合）'!$BD86,IF(NF$19&lt;='様式３（療養者名簿）（⑤の場合）'!$BE86,1,0),0),0)</f>
        <v>0</v>
      </c>
      <c r="NG81" s="225">
        <f>IF(NG$19-'様式３（療養者名簿）（⑤の場合）'!$BD86+1&lt;=15,IF(NG$19&gt;='様式３（療養者名簿）（⑤の場合）'!$BD86,IF(NG$19&lt;='様式３（療養者名簿）（⑤の場合）'!$BE86,1,0),0),0)</f>
        <v>0</v>
      </c>
      <c r="NH81" s="225">
        <f>IF(NH$19-'様式３（療養者名簿）（⑤の場合）'!$BD86+1&lt;=15,IF(NH$19&gt;='様式３（療養者名簿）（⑤の場合）'!$BD86,IF(NH$19&lt;='様式３（療養者名簿）（⑤の場合）'!$BE86,1,0),0),0)</f>
        <v>0</v>
      </c>
      <c r="NI81" s="225">
        <f>IF(NI$19-'様式３（療養者名簿）（⑤の場合）'!$BD86+1&lt;=15,IF(NI$19&gt;='様式３（療養者名簿）（⑤の場合）'!$BD86,IF(NI$19&lt;='様式３（療養者名簿）（⑤の場合）'!$BE86,1,0),0),0)</f>
        <v>0</v>
      </c>
      <c r="NJ81" s="225">
        <f>IF(NJ$19-'様式３（療養者名簿）（⑤の場合）'!$BD86+1&lt;=15,IF(NJ$19&gt;='様式３（療養者名簿）（⑤の場合）'!$BD86,IF(NJ$19&lt;='様式３（療養者名簿）（⑤の場合）'!$BE86,1,0),0),0)</f>
        <v>0</v>
      </c>
      <c r="NK81" s="225">
        <f>IF(NK$19-'様式３（療養者名簿）（⑤の場合）'!$BD86+1&lt;=15,IF(NK$19&gt;='様式３（療養者名簿）（⑤の場合）'!$BD86,IF(NK$19&lt;='様式３（療養者名簿）（⑤の場合）'!$BE86,1,0),0),0)</f>
        <v>0</v>
      </c>
      <c r="NL81" s="225">
        <f>IF(NL$19-'様式３（療養者名簿）（⑤の場合）'!$BD86+1&lt;=15,IF(NL$19&gt;='様式３（療養者名簿）（⑤の場合）'!$BD86,IF(NL$19&lt;='様式３（療養者名簿）（⑤の場合）'!$BE86,1,0),0),0)</f>
        <v>0</v>
      </c>
      <c r="NM81" s="225">
        <f>IF(NM$19-'様式３（療養者名簿）（⑤の場合）'!$BD86+1&lt;=15,IF(NM$19&gt;='様式３（療養者名簿）（⑤の場合）'!$BD86,IF(NM$19&lt;='様式３（療養者名簿）（⑤の場合）'!$BE86,1,0),0),0)</f>
        <v>0</v>
      </c>
      <c r="NN81" s="225">
        <f>IF(NN$19-'様式３（療養者名簿）（⑤の場合）'!$BD86+1&lt;=15,IF(NN$19&gt;='様式３（療養者名簿）（⑤の場合）'!$BD86,IF(NN$19&lt;='様式３（療養者名簿）（⑤の場合）'!$BE86,1,0),0),0)</f>
        <v>0</v>
      </c>
      <c r="NO81" s="225">
        <f>IF(NO$19-'様式３（療養者名簿）（⑤の場合）'!$BD86+1&lt;=15,IF(NO$19&gt;='様式３（療養者名簿）（⑤の場合）'!$BD86,IF(NO$19&lt;='様式３（療養者名簿）（⑤の場合）'!$BE86,1,0),0),0)</f>
        <v>0</v>
      </c>
      <c r="NP81" s="225">
        <f>IF(NP$19-'様式３（療養者名簿）（⑤の場合）'!$BD86+1&lt;=15,IF(NP$19&gt;='様式３（療養者名簿）（⑤の場合）'!$BD86,IF(NP$19&lt;='様式３（療養者名簿）（⑤の場合）'!$BE86,1,0),0),0)</f>
        <v>0</v>
      </c>
      <c r="NQ81" s="225">
        <f>IF(NQ$19-'様式３（療養者名簿）（⑤の場合）'!$BD86+1&lt;=15,IF(NQ$19&gt;='様式３（療養者名簿）（⑤の場合）'!$BD86,IF(NQ$19&lt;='様式３（療養者名簿）（⑤の場合）'!$BE86,1,0),0),0)</f>
        <v>0</v>
      </c>
      <c r="NR81" s="225">
        <f>IF(NR$19-'様式３（療養者名簿）（⑤の場合）'!$BD86+1&lt;=15,IF(NR$19&gt;='様式３（療養者名簿）（⑤の場合）'!$BD86,IF(NR$19&lt;='様式３（療養者名簿）（⑤の場合）'!$BE86,1,0),0),0)</f>
        <v>0</v>
      </c>
      <c r="NS81" s="225">
        <f>IF(NS$19-'様式３（療養者名簿）（⑤の場合）'!$BD86+1&lt;=15,IF(NS$19&gt;='様式３（療養者名簿）（⑤の場合）'!$BD86,IF(NS$19&lt;='様式３（療養者名簿）（⑤の場合）'!$BE86,1,0),0),0)</f>
        <v>0</v>
      </c>
      <c r="NT81" s="225">
        <f>IF(NT$19-'様式３（療養者名簿）（⑤の場合）'!$BD86+1&lt;=15,IF(NT$19&gt;='様式３（療養者名簿）（⑤の場合）'!$BD86,IF(NT$19&lt;='様式３（療養者名簿）（⑤の場合）'!$BE86,1,0),0),0)</f>
        <v>0</v>
      </c>
      <c r="NU81" s="225">
        <f>IF(NU$19-'様式３（療養者名簿）（⑤の場合）'!$BD86+1&lt;=15,IF(NU$19&gt;='様式３（療養者名簿）（⑤の場合）'!$BD86,IF(NU$19&lt;='様式３（療養者名簿）（⑤の場合）'!$BE86,1,0),0),0)</f>
        <v>0</v>
      </c>
      <c r="NV81" s="225">
        <f>IF(NV$19-'様式３（療養者名簿）（⑤の場合）'!$BD86+1&lt;=15,IF(NV$19&gt;='様式３（療養者名簿）（⑤の場合）'!$BD86,IF(NV$19&lt;='様式３（療養者名簿）（⑤の場合）'!$BE86,1,0),0),0)</f>
        <v>0</v>
      </c>
      <c r="NW81" s="225">
        <f>IF(NW$19-'様式３（療養者名簿）（⑤の場合）'!$BD86+1&lt;=15,IF(NW$19&gt;='様式３（療養者名簿）（⑤の場合）'!$BD86,IF(NW$19&lt;='様式３（療養者名簿）（⑤の場合）'!$BE86,1,0),0),0)</f>
        <v>0</v>
      </c>
      <c r="NX81" s="225">
        <f>IF(NX$19-'様式３（療養者名簿）（⑤の場合）'!$BD86+1&lt;=15,IF(NX$19&gt;='様式３（療養者名簿）（⑤の場合）'!$BD86,IF(NX$19&lt;='様式３（療養者名簿）（⑤の場合）'!$BE86,1,0),0),0)</f>
        <v>0</v>
      </c>
      <c r="NY81" s="225">
        <f>IF(NY$19-'様式３（療養者名簿）（⑤の場合）'!$BD86+1&lt;=15,IF(NY$19&gt;='様式３（療養者名簿）（⑤の場合）'!$BD86,IF(NY$19&lt;='様式３（療養者名簿）（⑤の場合）'!$BE86,1,0),0),0)</f>
        <v>0</v>
      </c>
      <c r="NZ81" s="225">
        <f>IF(NZ$19-'様式３（療養者名簿）（⑤の場合）'!$BD86+1&lt;=15,IF(NZ$19&gt;='様式３（療養者名簿）（⑤の場合）'!$BD86,IF(NZ$19&lt;='様式３（療養者名簿）（⑤の場合）'!$BE86,1,0),0),0)</f>
        <v>0</v>
      </c>
      <c r="OA81" s="225">
        <f>IF(OA$19-'様式３（療養者名簿）（⑤の場合）'!$BD86+1&lt;=15,IF(OA$19&gt;='様式３（療養者名簿）（⑤の場合）'!$BD86,IF(OA$19&lt;='様式３（療養者名簿）（⑤の場合）'!$BE86,1,0),0),0)</f>
        <v>0</v>
      </c>
      <c r="OB81" s="225">
        <f>IF(OB$19-'様式３（療養者名簿）（⑤の場合）'!$BD86+1&lt;=15,IF(OB$19&gt;='様式３（療養者名簿）（⑤の場合）'!$BD86,IF(OB$19&lt;='様式３（療養者名簿）（⑤の場合）'!$BE86,1,0),0),0)</f>
        <v>0</v>
      </c>
      <c r="OC81" s="225">
        <f>IF(OC$19-'様式３（療養者名簿）（⑤の場合）'!$BD86+1&lt;=15,IF(OC$19&gt;='様式３（療養者名簿）（⑤の場合）'!$BD86,IF(OC$19&lt;='様式３（療養者名簿）（⑤の場合）'!$BE86,1,0),0),0)</f>
        <v>0</v>
      </c>
      <c r="OD81" s="225">
        <f>IF(OD$19-'様式３（療養者名簿）（⑤の場合）'!$BD86+1&lt;=15,IF(OD$19&gt;='様式３（療養者名簿）（⑤の場合）'!$BD86,IF(OD$19&lt;='様式３（療養者名簿）（⑤の場合）'!$BE86,1,0),0),0)</f>
        <v>0</v>
      </c>
      <c r="OE81" s="225">
        <f>IF(OE$19-'様式３（療養者名簿）（⑤の場合）'!$BD86+1&lt;=15,IF(OE$19&gt;='様式３（療養者名簿）（⑤の場合）'!$BD86,IF(OE$19&lt;='様式３（療養者名簿）（⑤の場合）'!$BE86,1,0),0),0)</f>
        <v>0</v>
      </c>
      <c r="OF81" s="225">
        <f>IF(OF$19-'様式３（療養者名簿）（⑤の場合）'!$BD86+1&lt;=15,IF(OF$19&gt;='様式３（療養者名簿）（⑤の場合）'!$BD86,IF(OF$19&lt;='様式３（療養者名簿）（⑤の場合）'!$BE86,1,0),0),0)</f>
        <v>0</v>
      </c>
      <c r="OG81" s="225">
        <f>IF(OG$19-'様式３（療養者名簿）（⑤の場合）'!$BD86+1&lt;=15,IF(OG$19&gt;='様式３（療養者名簿）（⑤の場合）'!$BD86,IF(OG$19&lt;='様式３（療養者名簿）（⑤の場合）'!$BE86,1,0),0),0)</f>
        <v>0</v>
      </c>
      <c r="OH81" s="225">
        <f>IF(OH$19-'様式３（療養者名簿）（⑤の場合）'!$BD86+1&lt;=15,IF(OH$19&gt;='様式３（療養者名簿）（⑤の場合）'!$BD86,IF(OH$19&lt;='様式３（療養者名簿）（⑤の場合）'!$BE86,1,0),0),0)</f>
        <v>0</v>
      </c>
      <c r="OI81" s="225">
        <f>IF(OI$19-'様式３（療養者名簿）（⑤の場合）'!$BD86+1&lt;=15,IF(OI$19&gt;='様式３（療養者名簿）（⑤の場合）'!$BD86,IF(OI$19&lt;='様式３（療養者名簿）（⑤の場合）'!$BE86,1,0),0),0)</f>
        <v>0</v>
      </c>
      <c r="OJ81" s="225">
        <f>IF(OJ$19-'様式３（療養者名簿）（⑤の場合）'!$BD86+1&lt;=15,IF(OJ$19&gt;='様式３（療養者名簿）（⑤の場合）'!$BD86,IF(OJ$19&lt;='様式３（療養者名簿）（⑤の場合）'!$BE86,1,0),0),0)</f>
        <v>0</v>
      </c>
      <c r="OK81" s="225">
        <f>IF(OK$19-'様式３（療養者名簿）（⑤の場合）'!$BD86+1&lt;=15,IF(OK$19&gt;='様式３（療養者名簿）（⑤の場合）'!$BD86,IF(OK$19&lt;='様式３（療養者名簿）（⑤の場合）'!$BE86,1,0),0),0)</f>
        <v>0</v>
      </c>
      <c r="OL81" s="225">
        <f>IF(OL$19-'様式３（療養者名簿）（⑤の場合）'!$BD86+1&lt;=15,IF(OL$19&gt;='様式３（療養者名簿）（⑤の場合）'!$BD86,IF(OL$19&lt;='様式３（療養者名簿）（⑤の場合）'!$BE86,1,0),0),0)</f>
        <v>0</v>
      </c>
      <c r="OM81" s="225">
        <f>IF(OM$19-'様式３（療養者名簿）（⑤の場合）'!$BD86+1&lt;=15,IF(OM$19&gt;='様式３（療養者名簿）（⑤の場合）'!$BD86,IF(OM$19&lt;='様式３（療養者名簿）（⑤の場合）'!$BE86,1,0),0),0)</f>
        <v>0</v>
      </c>
      <c r="ON81" s="225">
        <f>IF(ON$19-'様式３（療養者名簿）（⑤の場合）'!$BD86+1&lt;=15,IF(ON$19&gt;='様式３（療養者名簿）（⑤の場合）'!$BD86,IF(ON$19&lt;='様式３（療養者名簿）（⑤の場合）'!$BE86,1,0),0),0)</f>
        <v>0</v>
      </c>
      <c r="OO81" s="225">
        <f>IF(OO$19-'様式３（療養者名簿）（⑤の場合）'!$BD86+1&lt;=15,IF(OO$19&gt;='様式３（療養者名簿）（⑤の場合）'!$BD86,IF(OO$19&lt;='様式３（療養者名簿）（⑤の場合）'!$BE86,1,0),0),0)</f>
        <v>0</v>
      </c>
      <c r="OP81" s="225">
        <f>IF(OP$19-'様式３（療養者名簿）（⑤の場合）'!$BD86+1&lt;=15,IF(OP$19&gt;='様式３（療養者名簿）（⑤の場合）'!$BD86,IF(OP$19&lt;='様式３（療養者名簿）（⑤の場合）'!$BE86,1,0),0),0)</f>
        <v>0</v>
      </c>
      <c r="OQ81" s="225">
        <f>IF(OQ$19-'様式３（療養者名簿）（⑤の場合）'!$BD86+1&lt;=15,IF(OQ$19&gt;='様式３（療養者名簿）（⑤の場合）'!$BD86,IF(OQ$19&lt;='様式３（療養者名簿）（⑤の場合）'!$BE86,1,0),0),0)</f>
        <v>0</v>
      </c>
      <c r="OR81" s="225">
        <f>IF(OR$19-'様式３（療養者名簿）（⑤の場合）'!$BD86+1&lt;=15,IF(OR$19&gt;='様式３（療養者名簿）（⑤の場合）'!$BD86,IF(OR$19&lt;='様式３（療養者名簿）（⑤の場合）'!$BE86,1,0),0),0)</f>
        <v>0</v>
      </c>
      <c r="OS81" s="225">
        <f>IF(OS$19-'様式３（療養者名簿）（⑤の場合）'!$BD86+1&lt;=15,IF(OS$19&gt;='様式３（療養者名簿）（⑤の場合）'!$BD86,IF(OS$19&lt;='様式３（療養者名簿）（⑤の場合）'!$BE86,1,0),0),0)</f>
        <v>0</v>
      </c>
      <c r="OT81" s="225">
        <f>IF(OT$19-'様式３（療養者名簿）（⑤の場合）'!$BD86+1&lt;=15,IF(OT$19&gt;='様式３（療養者名簿）（⑤の場合）'!$BD86,IF(OT$19&lt;='様式３（療養者名簿）（⑤の場合）'!$BE86,1,0),0),0)</f>
        <v>0</v>
      </c>
      <c r="OU81" s="225">
        <f>IF(OU$19-'様式３（療養者名簿）（⑤の場合）'!$BD86+1&lt;=15,IF(OU$19&gt;='様式３（療養者名簿）（⑤の場合）'!$BD86,IF(OU$19&lt;='様式３（療養者名簿）（⑤の場合）'!$BE86,1,0),0),0)</f>
        <v>0</v>
      </c>
      <c r="OV81" s="225">
        <f>IF(OV$19-'様式３（療養者名簿）（⑤の場合）'!$BD86+1&lt;=15,IF(OV$19&gt;='様式３（療養者名簿）（⑤の場合）'!$BD86,IF(OV$19&lt;='様式３（療養者名簿）（⑤の場合）'!$BE86,1,0),0),0)</f>
        <v>0</v>
      </c>
      <c r="OW81" s="225">
        <f>IF(OW$19-'様式３（療養者名簿）（⑤の場合）'!$BD86+1&lt;=15,IF(OW$19&gt;='様式３（療養者名簿）（⑤の場合）'!$BD86,IF(OW$19&lt;='様式３（療養者名簿）（⑤の場合）'!$BE86,1,0),0),0)</f>
        <v>0</v>
      </c>
      <c r="OX81" s="225">
        <f>IF(OX$19-'様式３（療養者名簿）（⑤の場合）'!$BD86+1&lt;=15,IF(OX$19&gt;='様式３（療養者名簿）（⑤の場合）'!$BD86,IF(OX$19&lt;='様式３（療養者名簿）（⑤の場合）'!$BE86,1,0),0),0)</f>
        <v>0</v>
      </c>
      <c r="OY81" s="225">
        <f>IF(OY$19-'様式３（療養者名簿）（⑤の場合）'!$BD86+1&lt;=15,IF(OY$19&gt;='様式３（療養者名簿）（⑤の場合）'!$BD86,IF(OY$19&lt;='様式３（療養者名簿）（⑤の場合）'!$BE86,1,0),0),0)</f>
        <v>0</v>
      </c>
      <c r="OZ81" s="225">
        <f>IF(OZ$19-'様式３（療養者名簿）（⑤の場合）'!$BD86+1&lt;=15,IF(OZ$19&gt;='様式３（療養者名簿）（⑤の場合）'!$BD86,IF(OZ$19&lt;='様式３（療養者名簿）（⑤の場合）'!$BE86,1,0),0),0)</f>
        <v>0</v>
      </c>
      <c r="PA81" s="225">
        <f>IF(PA$19-'様式３（療養者名簿）（⑤の場合）'!$BD86+1&lt;=15,IF(PA$19&gt;='様式３（療養者名簿）（⑤の場合）'!$BD86,IF(PA$19&lt;='様式３（療養者名簿）（⑤の場合）'!$BE86,1,0),0),0)</f>
        <v>0</v>
      </c>
      <c r="PB81" s="225">
        <f>IF(PB$19-'様式３（療養者名簿）（⑤の場合）'!$BD86+1&lt;=15,IF(PB$19&gt;='様式３（療養者名簿）（⑤の場合）'!$BD86,IF(PB$19&lt;='様式３（療養者名簿）（⑤の場合）'!$BE86,1,0),0),0)</f>
        <v>0</v>
      </c>
      <c r="PC81" s="225">
        <f>IF(PC$19-'様式３（療養者名簿）（⑤の場合）'!$BD86+1&lt;=15,IF(PC$19&gt;='様式３（療養者名簿）（⑤の場合）'!$BD86,IF(PC$19&lt;='様式３（療養者名簿）（⑤の場合）'!$BE86,1,0),0),0)</f>
        <v>0</v>
      </c>
      <c r="PD81" s="225">
        <f>IF(PD$19-'様式３（療養者名簿）（⑤の場合）'!$BD86+1&lt;=15,IF(PD$19&gt;='様式３（療養者名簿）（⑤の場合）'!$BD86,IF(PD$19&lt;='様式３（療養者名簿）（⑤の場合）'!$BE86,1,0),0),0)</f>
        <v>0</v>
      </c>
      <c r="PE81" s="225">
        <f>IF(PE$19-'様式３（療養者名簿）（⑤の場合）'!$BD86+1&lt;=15,IF(PE$19&gt;='様式３（療養者名簿）（⑤の場合）'!$BD86,IF(PE$19&lt;='様式３（療養者名簿）（⑤の場合）'!$BE86,1,0),0),0)</f>
        <v>0</v>
      </c>
      <c r="PF81" s="225">
        <f>IF(PF$19-'様式３（療養者名簿）（⑤の場合）'!$BD86+1&lt;=15,IF(PF$19&gt;='様式３（療養者名簿）（⑤の場合）'!$BD86,IF(PF$19&lt;='様式３（療養者名簿）（⑤の場合）'!$BE86,1,0),0),0)</f>
        <v>0</v>
      </c>
      <c r="PG81" s="225">
        <f>IF(PG$19-'様式３（療養者名簿）（⑤の場合）'!$BD86+1&lt;=15,IF(PG$19&gt;='様式３（療養者名簿）（⑤の場合）'!$BD86,IF(PG$19&lt;='様式３（療養者名簿）（⑤の場合）'!$BE86,1,0),0),0)</f>
        <v>0</v>
      </c>
      <c r="PH81" s="225">
        <f>IF(PH$19-'様式３（療養者名簿）（⑤の場合）'!$BD86+1&lt;=15,IF(PH$19&gt;='様式３（療養者名簿）（⑤の場合）'!$BD86,IF(PH$19&lt;='様式３（療養者名簿）（⑤の場合）'!$BE86,1,0),0),0)</f>
        <v>0</v>
      </c>
      <c r="PI81" s="225">
        <f>IF(PI$19-'様式３（療養者名簿）（⑤の場合）'!$BD86+1&lt;=15,IF(PI$19&gt;='様式３（療養者名簿）（⑤の場合）'!$BD86,IF(PI$19&lt;='様式３（療養者名簿）（⑤の場合）'!$BE86,1,0),0),0)</f>
        <v>0</v>
      </c>
      <c r="PJ81" s="225">
        <f>IF(PJ$19-'様式３（療養者名簿）（⑤の場合）'!$BD86+1&lt;=15,IF(PJ$19&gt;='様式３（療養者名簿）（⑤の場合）'!$BD86,IF(PJ$19&lt;='様式３（療養者名簿）（⑤の場合）'!$BE86,1,0),0),0)</f>
        <v>0</v>
      </c>
      <c r="PK81" s="225">
        <f>IF(PK$19-'様式３（療養者名簿）（⑤の場合）'!$BD86+1&lt;=15,IF(PK$19&gt;='様式３（療養者名簿）（⑤の場合）'!$BD86,IF(PK$19&lt;='様式３（療養者名簿）（⑤の場合）'!$BE86,1,0),0),0)</f>
        <v>0</v>
      </c>
      <c r="PL81" s="225">
        <f>IF(PL$19-'様式３（療養者名簿）（⑤の場合）'!$BD86+1&lt;=15,IF(PL$19&gt;='様式３（療養者名簿）（⑤の場合）'!$BD86,IF(PL$19&lt;='様式３（療養者名簿）（⑤の場合）'!$BE86,1,0),0),0)</f>
        <v>0</v>
      </c>
      <c r="PM81" s="225">
        <f>IF(PM$19-'様式３（療養者名簿）（⑤の場合）'!$BD86+1&lt;=15,IF(PM$19&gt;='様式３（療養者名簿）（⑤の場合）'!$BD86,IF(PM$19&lt;='様式３（療養者名簿）（⑤の場合）'!$BE86,1,0),0),0)</f>
        <v>0</v>
      </c>
      <c r="PN81" s="225">
        <f>IF(PN$19-'様式３（療養者名簿）（⑤の場合）'!$BD86+1&lt;=15,IF(PN$19&gt;='様式３（療養者名簿）（⑤の場合）'!$BD86,IF(PN$19&lt;='様式３（療養者名簿）（⑤の場合）'!$BE86,1,0),0),0)</f>
        <v>0</v>
      </c>
      <c r="PO81" s="225">
        <f>IF(PO$19-'様式３（療養者名簿）（⑤の場合）'!$BD86+1&lt;=15,IF(PO$19&gt;='様式３（療養者名簿）（⑤の場合）'!$BD86,IF(PO$19&lt;='様式３（療養者名簿）（⑤の場合）'!$BE86,1,0),0),0)</f>
        <v>0</v>
      </c>
      <c r="PP81" s="225">
        <f>IF(PP$19-'様式３（療養者名簿）（⑤の場合）'!$BD86+1&lt;=15,IF(PP$19&gt;='様式３（療養者名簿）（⑤の場合）'!$BD86,IF(PP$19&lt;='様式３（療養者名簿）（⑤の場合）'!$BE86,1,0),0),0)</f>
        <v>0</v>
      </c>
      <c r="PQ81" s="225">
        <f>IF(PQ$19-'様式３（療養者名簿）（⑤の場合）'!$BD86+1&lt;=15,IF(PQ$19&gt;='様式３（療養者名簿）（⑤の場合）'!$BD86,IF(PQ$19&lt;='様式３（療養者名簿）（⑤の場合）'!$BE86,1,0),0),0)</f>
        <v>0</v>
      </c>
      <c r="PR81" s="225">
        <f>IF(PR$19-'様式３（療養者名簿）（⑤の場合）'!$BD86+1&lt;=15,IF(PR$19&gt;='様式３（療養者名簿）（⑤の場合）'!$BD86,IF(PR$19&lt;='様式３（療養者名簿）（⑤の場合）'!$BE86,1,0),0),0)</f>
        <v>0</v>
      </c>
      <c r="PS81" s="225">
        <f>IF(PS$19-'様式３（療養者名簿）（⑤の場合）'!$BD86+1&lt;=15,IF(PS$19&gt;='様式３（療養者名簿）（⑤の場合）'!$BD86,IF(PS$19&lt;='様式３（療養者名簿）（⑤の場合）'!$BE86,1,0),0),0)</f>
        <v>0</v>
      </c>
      <c r="PT81" s="225">
        <f>IF(PT$19-'様式３（療養者名簿）（⑤の場合）'!$BD86+1&lt;=15,IF(PT$19&gt;='様式３（療養者名簿）（⑤の場合）'!$BD86,IF(PT$19&lt;='様式３（療養者名簿）（⑤の場合）'!$BE86,1,0),0),0)</f>
        <v>0</v>
      </c>
      <c r="PU81" s="225">
        <f>IF(PU$19-'様式３（療養者名簿）（⑤の場合）'!$BD86+1&lt;=15,IF(PU$19&gt;='様式３（療養者名簿）（⑤の場合）'!$BD86,IF(PU$19&lt;='様式３（療養者名簿）（⑤の場合）'!$BE86,1,0),0),0)</f>
        <v>0</v>
      </c>
      <c r="PV81" s="225">
        <f>IF(PV$19-'様式３（療養者名簿）（⑤の場合）'!$BD86+1&lt;=15,IF(PV$19&gt;='様式３（療養者名簿）（⑤の場合）'!$BD86,IF(PV$19&lt;='様式３（療養者名簿）（⑤の場合）'!$BE86,1,0),0),0)</f>
        <v>0</v>
      </c>
      <c r="PW81" s="225">
        <f>IF(PW$19-'様式３（療養者名簿）（⑤の場合）'!$BD86+1&lt;=15,IF(PW$19&gt;='様式３（療養者名簿）（⑤の場合）'!$BD86,IF(PW$19&lt;='様式３（療養者名簿）（⑤の場合）'!$BE86,1,0),0),0)</f>
        <v>0</v>
      </c>
      <c r="PX81" s="225">
        <f>IF(PX$19-'様式３（療養者名簿）（⑤の場合）'!$BD86+1&lt;=15,IF(PX$19&gt;='様式３（療養者名簿）（⑤の場合）'!$BD86,IF(PX$19&lt;='様式３（療養者名簿）（⑤の場合）'!$BE86,1,0),0),0)</f>
        <v>0</v>
      </c>
      <c r="PY81" s="225">
        <f>IF(PY$19-'様式３（療養者名簿）（⑤の場合）'!$BD86+1&lt;=15,IF(PY$19&gt;='様式３（療養者名簿）（⑤の場合）'!$BD86,IF(PY$19&lt;='様式３（療養者名簿）（⑤の場合）'!$BE86,1,0),0),0)</f>
        <v>0</v>
      </c>
      <c r="PZ81" s="225">
        <f>IF(PZ$19-'様式３（療養者名簿）（⑤の場合）'!$BD86+1&lt;=15,IF(PZ$19&gt;='様式３（療養者名簿）（⑤の場合）'!$BD86,IF(PZ$19&lt;='様式３（療養者名簿）（⑤の場合）'!$BE86,1,0),0),0)</f>
        <v>0</v>
      </c>
      <c r="QA81" s="225">
        <f>IF(QA$19-'様式３（療養者名簿）（⑤の場合）'!$BD86+1&lt;=15,IF(QA$19&gt;='様式３（療養者名簿）（⑤の場合）'!$BD86,IF(QA$19&lt;='様式３（療養者名簿）（⑤の場合）'!$BE86,1,0),0),0)</f>
        <v>0</v>
      </c>
      <c r="QB81" s="225">
        <f>IF(QB$19-'様式３（療養者名簿）（⑤の場合）'!$BD86+1&lt;=15,IF(QB$19&gt;='様式３（療養者名簿）（⑤の場合）'!$BD86,IF(QB$19&lt;='様式３（療養者名簿）（⑤の場合）'!$BE86,1,0),0),0)</f>
        <v>0</v>
      </c>
      <c r="QC81" s="225">
        <f>IF(QC$19-'様式３（療養者名簿）（⑤の場合）'!$BD86+1&lt;=15,IF(QC$19&gt;='様式３（療養者名簿）（⑤の場合）'!$BD86,IF(QC$19&lt;='様式３（療養者名簿）（⑤の場合）'!$BE86,1,0),0),0)</f>
        <v>0</v>
      </c>
      <c r="QD81" s="225">
        <f>IF(QD$19-'様式３（療養者名簿）（⑤の場合）'!$BD86+1&lt;=15,IF(QD$19&gt;='様式３（療養者名簿）（⑤の場合）'!$BD86,IF(QD$19&lt;='様式３（療養者名簿）（⑤の場合）'!$BE86,1,0),0),0)</f>
        <v>0</v>
      </c>
      <c r="QE81" s="225">
        <f>IF(QE$19-'様式３（療養者名簿）（⑤の場合）'!$BD86+1&lt;=15,IF(QE$19&gt;='様式３（療養者名簿）（⑤の場合）'!$BD86,IF(QE$19&lt;='様式３（療養者名簿）（⑤の場合）'!$BE86,1,0),0),0)</f>
        <v>0</v>
      </c>
      <c r="QF81" s="225">
        <f>IF(QF$19-'様式３（療養者名簿）（⑤の場合）'!$BD86+1&lt;=15,IF(QF$19&gt;='様式３（療養者名簿）（⑤の場合）'!$BD86,IF(QF$19&lt;='様式３（療養者名簿）（⑤の場合）'!$BE86,1,0),0),0)</f>
        <v>0</v>
      </c>
      <c r="QG81" s="225">
        <f>IF(QG$19-'様式３（療養者名簿）（⑤の場合）'!$BD86+1&lt;=15,IF(QG$19&gt;='様式３（療養者名簿）（⑤の場合）'!$BD86,IF(QG$19&lt;='様式３（療養者名簿）（⑤の場合）'!$BE86,1,0),0),0)</f>
        <v>0</v>
      </c>
      <c r="QH81" s="225">
        <f>IF(QH$19-'様式３（療養者名簿）（⑤の場合）'!$BD86+1&lt;=15,IF(QH$19&gt;='様式３（療養者名簿）（⑤の場合）'!$BD86,IF(QH$19&lt;='様式３（療養者名簿）（⑤の場合）'!$BE86,1,0),0),0)</f>
        <v>0</v>
      </c>
      <c r="QI81" s="225">
        <f>IF(QI$19-'様式３（療養者名簿）（⑤の場合）'!$BD86+1&lt;=15,IF(QI$19&gt;='様式３（療養者名簿）（⑤の場合）'!$BD86,IF(QI$19&lt;='様式３（療養者名簿）（⑤の場合）'!$BE86,1,0),0),0)</f>
        <v>0</v>
      </c>
      <c r="QJ81" s="225">
        <f>IF(QJ$19-'様式３（療養者名簿）（⑤の場合）'!$BD86+1&lt;=15,IF(QJ$19&gt;='様式３（療養者名簿）（⑤の場合）'!$BD86,IF(QJ$19&lt;='様式３（療養者名簿）（⑤の場合）'!$BE86,1,0),0),0)</f>
        <v>0</v>
      </c>
      <c r="QK81" s="225">
        <f>IF(QK$19-'様式３（療養者名簿）（⑤の場合）'!$BD86+1&lt;=15,IF(QK$19&gt;='様式３（療養者名簿）（⑤の場合）'!$BD86,IF(QK$19&lt;='様式３（療養者名簿）（⑤の場合）'!$BE86,1,0),0),0)</f>
        <v>0</v>
      </c>
      <c r="QL81" s="225">
        <f>IF(QL$19-'様式３（療養者名簿）（⑤の場合）'!$BD86+1&lt;=15,IF(QL$19&gt;='様式３（療養者名簿）（⑤の場合）'!$BD86,IF(QL$19&lt;='様式３（療養者名簿）（⑤の場合）'!$BE86,1,0),0),0)</f>
        <v>0</v>
      </c>
      <c r="QM81" s="225">
        <f>IF(QM$19-'様式３（療養者名簿）（⑤の場合）'!$BD86+1&lt;=15,IF(QM$19&gt;='様式３（療養者名簿）（⑤の場合）'!$BD86,IF(QM$19&lt;='様式３（療養者名簿）（⑤の場合）'!$BE86,1,0),0),0)</f>
        <v>0</v>
      </c>
      <c r="QN81" s="225">
        <f>IF(QN$19-'様式３（療養者名簿）（⑤の場合）'!$BD86+1&lt;=15,IF(QN$19&gt;='様式３（療養者名簿）（⑤の場合）'!$BD86,IF(QN$19&lt;='様式３（療養者名簿）（⑤の場合）'!$BE86,1,0),0),0)</f>
        <v>0</v>
      </c>
      <c r="QO81" s="225">
        <f>IF(QO$19-'様式３（療養者名簿）（⑤の場合）'!$BD86+1&lt;=15,IF(QO$19&gt;='様式３（療養者名簿）（⑤の場合）'!$BD86,IF(QO$19&lt;='様式３（療養者名簿）（⑤の場合）'!$BE86,1,0),0),0)</f>
        <v>0</v>
      </c>
      <c r="QP81" s="225">
        <f>IF(QP$19-'様式３（療養者名簿）（⑤の場合）'!$BD86+1&lt;=15,IF(QP$19&gt;='様式３（療養者名簿）（⑤の場合）'!$BD86,IF(QP$19&lt;='様式３（療養者名簿）（⑤の場合）'!$BE86,1,0),0),0)</f>
        <v>0</v>
      </c>
      <c r="QQ81" s="225">
        <f>IF(QQ$19-'様式３（療養者名簿）（⑤の場合）'!$BD86+1&lt;=15,IF(QQ$19&gt;='様式３（療養者名簿）（⑤の場合）'!$BD86,IF(QQ$19&lt;='様式３（療養者名簿）（⑤の場合）'!$BE86,1,0),0),0)</f>
        <v>0</v>
      </c>
      <c r="QR81" s="225">
        <f>IF(QR$19-'様式３（療養者名簿）（⑤の場合）'!$BD86+1&lt;=15,IF(QR$19&gt;='様式３（療養者名簿）（⑤の場合）'!$BD86,IF(QR$19&lt;='様式３（療養者名簿）（⑤の場合）'!$BE86,1,0),0),0)</f>
        <v>0</v>
      </c>
      <c r="QS81" s="225">
        <f>IF(QS$19-'様式３（療養者名簿）（⑤の場合）'!$BD86+1&lt;=15,IF(QS$19&gt;='様式３（療養者名簿）（⑤の場合）'!$BD86,IF(QS$19&lt;='様式３（療養者名簿）（⑤の場合）'!$BE86,1,0),0),0)</f>
        <v>0</v>
      </c>
      <c r="QT81" s="225">
        <f>IF(QT$19-'様式３（療養者名簿）（⑤の場合）'!$BD86+1&lt;=15,IF(QT$19&gt;='様式３（療養者名簿）（⑤の場合）'!$BD86,IF(QT$19&lt;='様式３（療養者名簿）（⑤の場合）'!$BE86,1,0),0),0)</f>
        <v>0</v>
      </c>
      <c r="QU81" s="225">
        <f>IF(QU$19-'様式３（療養者名簿）（⑤の場合）'!$BD86+1&lt;=15,IF(QU$19&gt;='様式３（療養者名簿）（⑤の場合）'!$BD86,IF(QU$19&lt;='様式３（療養者名簿）（⑤の場合）'!$BE86,1,0),0),0)</f>
        <v>0</v>
      </c>
      <c r="QV81" s="225">
        <f>IF(QV$19-'様式３（療養者名簿）（⑤の場合）'!$BD86+1&lt;=15,IF(QV$19&gt;='様式３（療養者名簿）（⑤の場合）'!$BD86,IF(QV$19&lt;='様式３（療養者名簿）（⑤の場合）'!$BE86,1,0),0),0)</f>
        <v>0</v>
      </c>
      <c r="QW81" s="225">
        <f>IF(QW$19-'様式３（療養者名簿）（⑤の場合）'!$BD86+1&lt;=15,IF(QW$19&gt;='様式３（療養者名簿）（⑤の場合）'!$BD86,IF(QW$19&lt;='様式３（療養者名簿）（⑤の場合）'!$BE86,1,0),0),0)</f>
        <v>0</v>
      </c>
      <c r="QX81" s="225">
        <f>IF(QX$19-'様式３（療養者名簿）（⑤の場合）'!$BD86+1&lt;=15,IF(QX$19&gt;='様式３（療養者名簿）（⑤の場合）'!$BD86,IF(QX$19&lt;='様式３（療養者名簿）（⑤の場合）'!$BE86,1,0),0),0)</f>
        <v>0</v>
      </c>
      <c r="QY81" s="225">
        <f>IF(QY$19-'様式３（療養者名簿）（⑤の場合）'!$BD86+1&lt;=15,IF(QY$19&gt;='様式３（療養者名簿）（⑤の場合）'!$BD86,IF(QY$19&lt;='様式３（療養者名簿）（⑤の場合）'!$BE86,1,0),0),0)</f>
        <v>0</v>
      </c>
      <c r="QZ81" s="225">
        <f>IF(QZ$19-'様式３（療養者名簿）（⑤の場合）'!$BD86+1&lt;=15,IF(QZ$19&gt;='様式３（療養者名簿）（⑤の場合）'!$BD86,IF(QZ$19&lt;='様式３（療養者名簿）（⑤の場合）'!$BE86,1,0),0),0)</f>
        <v>0</v>
      </c>
      <c r="RA81" s="225">
        <f>IF(RA$19-'様式３（療養者名簿）（⑤の場合）'!$BD86+1&lt;=15,IF(RA$19&gt;='様式３（療養者名簿）（⑤の場合）'!$BD86,IF(RA$19&lt;='様式３（療養者名簿）（⑤の場合）'!$BE86,1,0),0),0)</f>
        <v>0</v>
      </c>
      <c r="RB81" s="225">
        <f>IF(RB$19-'様式３（療養者名簿）（⑤の場合）'!$BD86+1&lt;=15,IF(RB$19&gt;='様式３（療養者名簿）（⑤の場合）'!$BD86,IF(RB$19&lt;='様式３（療養者名簿）（⑤の場合）'!$BE86,1,0),0),0)</f>
        <v>0</v>
      </c>
      <c r="RC81" s="225">
        <f>IF(RC$19-'様式３（療養者名簿）（⑤の場合）'!$BD86+1&lt;=15,IF(RC$19&gt;='様式３（療養者名簿）（⑤の場合）'!$BD86,IF(RC$19&lt;='様式３（療養者名簿）（⑤の場合）'!$BE86,1,0),0),0)</f>
        <v>0</v>
      </c>
      <c r="RD81" s="225">
        <f>IF(RD$19-'様式３（療養者名簿）（⑤の場合）'!$BD86+1&lt;=15,IF(RD$19&gt;='様式３（療養者名簿）（⑤の場合）'!$BD86,IF(RD$19&lt;='様式３（療養者名簿）（⑤の場合）'!$BE86,1,0),0),0)</f>
        <v>0</v>
      </c>
      <c r="RE81" s="225">
        <f>IF(RE$19-'様式３（療養者名簿）（⑤の場合）'!$BD86+1&lt;=15,IF(RE$19&gt;='様式３（療養者名簿）（⑤の場合）'!$BD86,IF(RE$19&lt;='様式３（療養者名簿）（⑤の場合）'!$BE86,1,0),0),0)</f>
        <v>0</v>
      </c>
      <c r="RF81" s="225">
        <f>IF(RF$19-'様式３（療養者名簿）（⑤の場合）'!$BD86+1&lt;=15,IF(RF$19&gt;='様式３（療養者名簿）（⑤の場合）'!$BD86,IF(RF$19&lt;='様式３（療養者名簿）（⑤の場合）'!$BE86,1,0),0),0)</f>
        <v>0</v>
      </c>
      <c r="RG81" s="225">
        <f>IF(RG$19-'様式３（療養者名簿）（⑤の場合）'!$BD86+1&lt;=15,IF(RG$19&gt;='様式３（療養者名簿）（⑤の場合）'!$BD86,IF(RG$19&lt;='様式３（療養者名簿）（⑤の場合）'!$BE86,1,0),0),0)</f>
        <v>0</v>
      </c>
      <c r="RH81" s="225">
        <f>IF(RH$19-'様式３（療養者名簿）（⑤の場合）'!$BD86+1&lt;=15,IF(RH$19&gt;='様式３（療養者名簿）（⑤の場合）'!$BD86,IF(RH$19&lt;='様式３（療養者名簿）（⑤の場合）'!$BE86,1,0),0),0)</f>
        <v>0</v>
      </c>
      <c r="RI81" s="225">
        <f>IF(RI$19-'様式３（療養者名簿）（⑤の場合）'!$BD86+1&lt;=15,IF(RI$19&gt;='様式３（療養者名簿）（⑤の場合）'!$BD86,IF(RI$19&lt;='様式３（療養者名簿）（⑤の場合）'!$BE86,1,0),0),0)</f>
        <v>0</v>
      </c>
      <c r="RJ81" s="225">
        <f>IF(RJ$19-'様式３（療養者名簿）（⑤の場合）'!$BD86+1&lt;=15,IF(RJ$19&gt;='様式３（療養者名簿）（⑤の場合）'!$BD86,IF(RJ$19&lt;='様式３（療養者名簿）（⑤の場合）'!$BE86,1,0),0),0)</f>
        <v>0</v>
      </c>
      <c r="RK81" s="225">
        <f>IF(RK$19-'様式３（療養者名簿）（⑤の場合）'!$BD86+1&lt;=15,IF(RK$19&gt;='様式３（療養者名簿）（⑤の場合）'!$BD86,IF(RK$19&lt;='様式３（療養者名簿）（⑤の場合）'!$BE86,1,0),0),0)</f>
        <v>0</v>
      </c>
      <c r="RL81" s="225">
        <f>IF(RL$19-'様式３（療養者名簿）（⑤の場合）'!$BD86+1&lt;=15,IF(RL$19&gt;='様式３（療養者名簿）（⑤の場合）'!$BD86,IF(RL$19&lt;='様式３（療養者名簿）（⑤の場合）'!$BE86,1,0),0),0)</f>
        <v>0</v>
      </c>
      <c r="RM81" s="225">
        <f>IF(RM$19-'様式３（療養者名簿）（⑤の場合）'!$BD86+1&lt;=15,IF(RM$19&gt;='様式３（療養者名簿）（⑤の場合）'!$BD86,IF(RM$19&lt;='様式３（療養者名簿）（⑤の場合）'!$BE86,1,0),0),0)</f>
        <v>0</v>
      </c>
      <c r="RN81" s="225">
        <f>IF(RN$19-'様式３（療養者名簿）（⑤の場合）'!$BD86+1&lt;=15,IF(RN$19&gt;='様式３（療養者名簿）（⑤の場合）'!$BD86,IF(RN$19&lt;='様式３（療養者名簿）（⑤の場合）'!$BE86,1,0),0),0)</f>
        <v>0</v>
      </c>
      <c r="RO81" s="225">
        <f>IF(RO$19-'様式３（療養者名簿）（⑤の場合）'!$BD86+1&lt;=15,IF(RO$19&gt;='様式３（療養者名簿）（⑤の場合）'!$BD86,IF(RO$19&lt;='様式３（療養者名簿）（⑤の場合）'!$BE86,1,0),0),0)</f>
        <v>0</v>
      </c>
      <c r="RP81" s="225">
        <f>IF(RP$19-'様式３（療養者名簿）（⑤の場合）'!$BD86+1&lt;=15,IF(RP$19&gt;='様式３（療養者名簿）（⑤の場合）'!$BD86,IF(RP$19&lt;='様式３（療養者名簿）（⑤の場合）'!$BE86,1,0),0),0)</f>
        <v>0</v>
      </c>
      <c r="RQ81" s="225">
        <f>IF(RQ$19-'様式３（療養者名簿）（⑤の場合）'!$BD86+1&lt;=15,IF(RQ$19&gt;='様式３（療養者名簿）（⑤の場合）'!$BD86,IF(RQ$19&lt;='様式３（療養者名簿）（⑤の場合）'!$BE86,1,0),0),0)</f>
        <v>0</v>
      </c>
      <c r="RR81" s="225">
        <f>IF(RR$19-'様式３（療養者名簿）（⑤の場合）'!$BD86+1&lt;=15,IF(RR$19&gt;='様式３（療養者名簿）（⑤の場合）'!$BD86,IF(RR$19&lt;='様式３（療養者名簿）（⑤の場合）'!$BE86,1,0),0),0)</f>
        <v>0</v>
      </c>
      <c r="RS81" s="225">
        <f>IF(RS$19-'様式３（療養者名簿）（⑤の場合）'!$BD86+1&lt;=15,IF(RS$19&gt;='様式３（療養者名簿）（⑤の場合）'!$BD86,IF(RS$19&lt;='様式３（療養者名簿）（⑤の場合）'!$BE86,1,0),0),0)</f>
        <v>0</v>
      </c>
      <c r="RT81" s="225">
        <f>IF(RT$19-'様式３（療養者名簿）（⑤の場合）'!$BD86+1&lt;=15,IF(RT$19&gt;='様式３（療養者名簿）（⑤の場合）'!$BD86,IF(RT$19&lt;='様式３（療養者名簿）（⑤の場合）'!$BE86,1,0),0),0)</f>
        <v>0</v>
      </c>
      <c r="RU81" s="225">
        <f>IF(RU$19-'様式３（療養者名簿）（⑤の場合）'!$BD86+1&lt;=15,IF(RU$19&gt;='様式３（療養者名簿）（⑤の場合）'!$BD86,IF(RU$19&lt;='様式３（療養者名簿）（⑤の場合）'!$BE86,1,0),0),0)</f>
        <v>0</v>
      </c>
      <c r="RV81" s="225">
        <f>IF(RV$19-'様式３（療養者名簿）（⑤の場合）'!$BD86+1&lt;=15,IF(RV$19&gt;='様式３（療養者名簿）（⑤の場合）'!$BD86,IF(RV$19&lt;='様式３（療養者名簿）（⑤の場合）'!$BE86,1,0),0),0)</f>
        <v>0</v>
      </c>
      <c r="RW81" s="225">
        <f>IF(RW$19-'様式３（療養者名簿）（⑤の場合）'!$BD86+1&lt;=15,IF(RW$19&gt;='様式３（療養者名簿）（⑤の場合）'!$BD86,IF(RW$19&lt;='様式３（療養者名簿）（⑤の場合）'!$BE86,1,0),0),0)</f>
        <v>0</v>
      </c>
      <c r="RX81" s="225">
        <f>IF(RX$19-'様式３（療養者名簿）（⑤の場合）'!$BD86+1&lt;=15,IF(RX$19&gt;='様式３（療養者名簿）（⑤の場合）'!$BD86,IF(RX$19&lt;='様式３（療養者名簿）（⑤の場合）'!$BE86,1,0),0),0)</f>
        <v>0</v>
      </c>
      <c r="RY81" s="225">
        <f>IF(RY$19-'様式３（療養者名簿）（⑤の場合）'!$BD86+1&lt;=15,IF(RY$19&gt;='様式３（療養者名簿）（⑤の場合）'!$BD86,IF(RY$19&lt;='様式３（療養者名簿）（⑤の場合）'!$BE86,1,0),0),0)</f>
        <v>0</v>
      </c>
      <c r="RZ81" s="225">
        <f>IF(RZ$19-'様式３（療養者名簿）（⑤の場合）'!$BD86+1&lt;=15,IF(RZ$19&gt;='様式３（療養者名簿）（⑤の場合）'!$BD86,IF(RZ$19&lt;='様式３（療養者名簿）（⑤の場合）'!$BE86,1,0),0),0)</f>
        <v>0</v>
      </c>
      <c r="SA81" s="225">
        <f>IF(SA$19-'様式３（療養者名簿）（⑤の場合）'!$BD86+1&lt;=15,IF(SA$19&gt;='様式３（療養者名簿）（⑤の場合）'!$BD86,IF(SA$19&lt;='様式３（療養者名簿）（⑤の場合）'!$BE86,1,0),0),0)</f>
        <v>0</v>
      </c>
      <c r="SB81" s="225">
        <f>IF(SB$19-'様式３（療養者名簿）（⑤の場合）'!$BD86+1&lt;=15,IF(SB$19&gt;='様式３（療養者名簿）（⑤の場合）'!$BD86,IF(SB$19&lt;='様式３（療養者名簿）（⑤の場合）'!$BE86,1,0),0),0)</f>
        <v>0</v>
      </c>
      <c r="SC81" s="225">
        <f>IF(SC$19-'様式３（療養者名簿）（⑤の場合）'!$BD86+1&lt;=15,IF(SC$19&gt;='様式３（療養者名簿）（⑤の場合）'!$BD86,IF(SC$19&lt;='様式３（療養者名簿）（⑤の場合）'!$BE86,1,0),0),0)</f>
        <v>0</v>
      </c>
      <c r="SD81" s="225">
        <f>IF(SD$19-'様式３（療養者名簿）（⑤の場合）'!$BD86+1&lt;=15,IF(SD$19&gt;='様式３（療養者名簿）（⑤の場合）'!$BD86,IF(SD$19&lt;='様式３（療養者名簿）（⑤の場合）'!$BE86,1,0),0),0)</f>
        <v>0</v>
      </c>
      <c r="SE81" s="225">
        <f>IF(SE$19-'様式３（療養者名簿）（⑤の場合）'!$BD86+1&lt;=15,IF(SE$19&gt;='様式３（療養者名簿）（⑤の場合）'!$BD86,IF(SE$19&lt;='様式３（療養者名簿）（⑤の場合）'!$BE86,1,0),0),0)</f>
        <v>0</v>
      </c>
      <c r="SF81" s="225">
        <f>IF(SF$19-'様式３（療養者名簿）（⑤の場合）'!$BD86+1&lt;=15,IF(SF$19&gt;='様式３（療養者名簿）（⑤の場合）'!$BD86,IF(SF$19&lt;='様式３（療養者名簿）（⑤の場合）'!$BE86,1,0),0),0)</f>
        <v>0</v>
      </c>
      <c r="SG81" s="225">
        <f>IF(SG$19-'様式３（療養者名簿）（⑤の場合）'!$BD86+1&lt;=15,IF(SG$19&gt;='様式３（療養者名簿）（⑤の場合）'!$BD86,IF(SG$19&lt;='様式３（療養者名簿）（⑤の場合）'!$BE86,1,0),0),0)</f>
        <v>0</v>
      </c>
      <c r="SH81" s="225">
        <f>IF(SH$19-'様式３（療養者名簿）（⑤の場合）'!$BD86+1&lt;=15,IF(SH$19&gt;='様式３（療養者名簿）（⑤の場合）'!$BD86,IF(SH$19&lt;='様式３（療養者名簿）（⑤の場合）'!$BE86,1,0),0),0)</f>
        <v>0</v>
      </c>
      <c r="SI81" s="225">
        <f>IF(SI$19-'様式３（療養者名簿）（⑤の場合）'!$BD86+1&lt;=15,IF(SI$19&gt;='様式３（療養者名簿）（⑤の場合）'!$BD86,IF(SI$19&lt;='様式３（療養者名簿）（⑤の場合）'!$BE86,1,0),0),0)</f>
        <v>0</v>
      </c>
      <c r="SJ81" s="225">
        <f>IF(SJ$19-'様式３（療養者名簿）（⑤の場合）'!$BD86+1&lt;=15,IF(SJ$19&gt;='様式３（療養者名簿）（⑤の場合）'!$BD86,IF(SJ$19&lt;='様式３（療養者名簿）（⑤の場合）'!$BE86,1,0),0),0)</f>
        <v>0</v>
      </c>
      <c r="SK81" s="225">
        <f>IF(SK$19-'様式３（療養者名簿）（⑤の場合）'!$BD86+1&lt;=15,IF(SK$19&gt;='様式３（療養者名簿）（⑤の場合）'!$BD86,IF(SK$19&lt;='様式３（療養者名簿）（⑤の場合）'!$BE86,1,0),0),0)</f>
        <v>0</v>
      </c>
      <c r="SL81" s="225">
        <f>IF(SL$19-'様式３（療養者名簿）（⑤の場合）'!$BD86+1&lt;=15,IF(SL$19&gt;='様式３（療養者名簿）（⑤の場合）'!$BD86,IF(SL$19&lt;='様式３（療養者名簿）（⑤の場合）'!$BE86,1,0),0),0)</f>
        <v>0</v>
      </c>
      <c r="SM81" s="225">
        <f>IF(SM$19-'様式３（療養者名簿）（⑤の場合）'!$BD86+1&lt;=15,IF(SM$19&gt;='様式３（療養者名簿）（⑤の場合）'!$BD86,IF(SM$19&lt;='様式３（療養者名簿）（⑤の場合）'!$BE86,1,0),0),0)</f>
        <v>0</v>
      </c>
      <c r="SN81" s="225">
        <f>IF(SN$19-'様式３（療養者名簿）（⑤の場合）'!$BD86+1&lt;=15,IF(SN$19&gt;='様式３（療養者名簿）（⑤の場合）'!$BD86,IF(SN$19&lt;='様式３（療養者名簿）（⑤の場合）'!$BE86,1,0),0),0)</f>
        <v>0</v>
      </c>
      <c r="SO81" s="225">
        <f>IF(SO$19-'様式３（療養者名簿）（⑤の場合）'!$BD86+1&lt;=15,IF(SO$19&gt;='様式３（療養者名簿）（⑤の場合）'!$BD86,IF(SO$19&lt;='様式３（療養者名簿）（⑤の場合）'!$BE86,1,0),0),0)</f>
        <v>0</v>
      </c>
      <c r="SP81" s="225">
        <f>IF(SP$19-'様式３（療養者名簿）（⑤の場合）'!$BD86+1&lt;=15,IF(SP$19&gt;='様式３（療養者名簿）（⑤の場合）'!$BD86,IF(SP$19&lt;='様式３（療養者名簿）（⑤の場合）'!$BE86,1,0),0),0)</f>
        <v>0</v>
      </c>
      <c r="SQ81" s="225">
        <f>IF(SQ$19-'様式３（療養者名簿）（⑤の場合）'!$BD86+1&lt;=15,IF(SQ$19&gt;='様式３（療養者名簿）（⑤の場合）'!$BD86,IF(SQ$19&lt;='様式３（療養者名簿）（⑤の場合）'!$BE86,1,0),0),0)</f>
        <v>0</v>
      </c>
      <c r="SR81" s="225">
        <f>IF(SR$19-'様式３（療養者名簿）（⑤の場合）'!$BD86+1&lt;=15,IF(SR$19&gt;='様式３（療養者名簿）（⑤の場合）'!$BD86,IF(SR$19&lt;='様式３（療養者名簿）（⑤の場合）'!$BE86,1,0),0),0)</f>
        <v>0</v>
      </c>
      <c r="SS81" s="225">
        <f>IF(SS$19-'様式３（療養者名簿）（⑤の場合）'!$BD86+1&lt;=15,IF(SS$19&gt;='様式３（療養者名簿）（⑤の場合）'!$BD86,IF(SS$19&lt;='様式３（療養者名簿）（⑤の場合）'!$BE86,1,0),0),0)</f>
        <v>0</v>
      </c>
      <c r="ST81" s="225">
        <f>IF(ST$19-'様式３（療養者名簿）（⑤の場合）'!$BD86+1&lt;=15,IF(ST$19&gt;='様式３（療養者名簿）（⑤の場合）'!$BD86,IF(ST$19&lt;='様式３（療養者名簿）（⑤の場合）'!$BE86,1,0),0),0)</f>
        <v>0</v>
      </c>
      <c r="SU81" s="225">
        <f>IF(SU$19-'様式３（療養者名簿）（⑤の場合）'!$BD86+1&lt;=15,IF(SU$19&gt;='様式３（療養者名簿）（⑤の場合）'!$BD86,IF(SU$19&lt;='様式３（療養者名簿）（⑤の場合）'!$BE86,1,0),0),0)</f>
        <v>0</v>
      </c>
      <c r="SV81" s="225">
        <f>IF(SV$19-'様式３（療養者名簿）（⑤の場合）'!$BD86+1&lt;=15,IF(SV$19&gt;='様式３（療養者名簿）（⑤の場合）'!$BD86,IF(SV$19&lt;='様式３（療養者名簿）（⑤の場合）'!$BE86,1,0),0),0)</f>
        <v>0</v>
      </c>
      <c r="SW81" s="225">
        <f>IF(SW$19-'様式３（療養者名簿）（⑤の場合）'!$BD86+1&lt;=15,IF(SW$19&gt;='様式３（療養者名簿）（⑤の場合）'!$BD86,IF(SW$19&lt;='様式３（療養者名簿）（⑤の場合）'!$BE86,1,0),0),0)</f>
        <v>0</v>
      </c>
      <c r="SX81" s="225">
        <f>IF(SX$19-'様式３（療養者名簿）（⑤の場合）'!$BD86+1&lt;=15,IF(SX$19&gt;='様式３（療養者名簿）（⑤の場合）'!$BD86,IF(SX$19&lt;='様式３（療養者名簿）（⑤の場合）'!$BE86,1,0),0),0)</f>
        <v>0</v>
      </c>
      <c r="SY81" s="225">
        <f>IF(SY$19-'様式３（療養者名簿）（⑤の場合）'!$BD86+1&lt;=15,IF(SY$19&gt;='様式３（療養者名簿）（⑤の場合）'!$BD86,IF(SY$19&lt;='様式３（療養者名簿）（⑤の場合）'!$BE86,1,0),0),0)</f>
        <v>0</v>
      </c>
      <c r="SZ81" s="225">
        <f>IF(SZ$19-'様式３（療養者名簿）（⑤の場合）'!$BD86+1&lt;=15,IF(SZ$19&gt;='様式３（療養者名簿）（⑤の場合）'!$BD86,IF(SZ$19&lt;='様式３（療養者名簿）（⑤の場合）'!$BE86,1,0),0),0)</f>
        <v>0</v>
      </c>
      <c r="TA81" s="225">
        <f>IF(TA$19-'様式３（療養者名簿）（⑤の場合）'!$BD86+1&lt;=15,IF(TA$19&gt;='様式３（療養者名簿）（⑤の場合）'!$BD86,IF(TA$19&lt;='様式３（療養者名簿）（⑤の場合）'!$BE86,1,0),0),0)</f>
        <v>0</v>
      </c>
      <c r="TB81" s="225">
        <f>IF(TB$19-'様式３（療養者名簿）（⑤の場合）'!$BD86+1&lt;=15,IF(TB$19&gt;='様式３（療養者名簿）（⑤の場合）'!$BD86,IF(TB$19&lt;='様式３（療養者名簿）（⑤の場合）'!$BE86,1,0),0),0)</f>
        <v>0</v>
      </c>
      <c r="TC81" s="225">
        <f>IF(TC$19-'様式３（療養者名簿）（⑤の場合）'!$BD86+1&lt;=15,IF(TC$19&gt;='様式３（療養者名簿）（⑤の場合）'!$BD86,IF(TC$19&lt;='様式３（療養者名簿）（⑤の場合）'!$BE86,1,0),0),0)</f>
        <v>0</v>
      </c>
      <c r="TD81" s="225">
        <f>IF(TD$19-'様式３（療養者名簿）（⑤の場合）'!$BD86+1&lt;=15,IF(TD$19&gt;='様式３（療養者名簿）（⑤の場合）'!$BD86,IF(TD$19&lt;='様式３（療養者名簿）（⑤の場合）'!$BE86,1,0),0),0)</f>
        <v>0</v>
      </c>
      <c r="TE81" s="225">
        <f>IF(TE$19-'様式３（療養者名簿）（⑤の場合）'!$BD86+1&lt;=15,IF(TE$19&gt;='様式３（療養者名簿）（⑤の場合）'!$BD86,IF(TE$19&lt;='様式３（療養者名簿）（⑤の場合）'!$BE86,1,0),0),0)</f>
        <v>0</v>
      </c>
      <c r="TF81" s="225">
        <f>IF(TF$19-'様式３（療養者名簿）（⑤の場合）'!$BD86+1&lt;=15,IF(TF$19&gt;='様式３（療養者名簿）（⑤の場合）'!$BD86,IF(TF$19&lt;='様式３（療養者名簿）（⑤の場合）'!$BE86,1,0),0),0)</f>
        <v>0</v>
      </c>
      <c r="TG81" s="225">
        <f>IF(TG$19-'様式３（療養者名簿）（⑤の場合）'!$BD86+1&lt;=15,IF(TG$19&gt;='様式３（療養者名簿）（⑤の場合）'!$BD86,IF(TG$19&lt;='様式３（療養者名簿）（⑤の場合）'!$BE86,1,0),0),0)</f>
        <v>0</v>
      </c>
      <c r="TH81" s="225">
        <f>IF(TH$19-'様式３（療養者名簿）（⑤の場合）'!$BD86+1&lt;=15,IF(TH$19&gt;='様式３（療養者名簿）（⑤の場合）'!$BD86,IF(TH$19&lt;='様式３（療養者名簿）（⑤の場合）'!$BE86,1,0),0),0)</f>
        <v>0</v>
      </c>
      <c r="TI81" s="225">
        <f>IF(TI$19-'様式３（療養者名簿）（⑤の場合）'!$BD86+1&lt;=15,IF(TI$19&gt;='様式３（療養者名簿）（⑤の場合）'!$BD86,IF(TI$19&lt;='様式３（療養者名簿）（⑤の場合）'!$BE86,1,0),0),0)</f>
        <v>0</v>
      </c>
      <c r="TJ81" s="225">
        <f>IF(TJ$19-'様式３（療養者名簿）（⑤の場合）'!$BD86+1&lt;=15,IF(TJ$19&gt;='様式３（療養者名簿）（⑤の場合）'!$BD86,IF(TJ$19&lt;='様式３（療養者名簿）（⑤の場合）'!$BE86,1,0),0),0)</f>
        <v>0</v>
      </c>
      <c r="TK81" s="225">
        <f>IF(TK$19-'様式３（療養者名簿）（⑤の場合）'!$BD86+1&lt;=15,IF(TK$19&gt;='様式３（療養者名簿）（⑤の場合）'!$BD86,IF(TK$19&lt;='様式３（療養者名簿）（⑤の場合）'!$BE86,1,0),0),0)</f>
        <v>0</v>
      </c>
      <c r="TL81" s="225">
        <f>IF(TL$19-'様式３（療養者名簿）（⑤の場合）'!$BD86+1&lt;=15,IF(TL$19&gt;='様式３（療養者名簿）（⑤の場合）'!$BD86,IF(TL$19&lt;='様式３（療養者名簿）（⑤の場合）'!$BE86,1,0),0),0)</f>
        <v>0</v>
      </c>
      <c r="TM81" s="225">
        <f>IF(TM$19-'様式３（療養者名簿）（⑤の場合）'!$BD86+1&lt;=15,IF(TM$19&gt;='様式３（療養者名簿）（⑤の場合）'!$BD86,IF(TM$19&lt;='様式３（療養者名簿）（⑤の場合）'!$BE86,1,0),0),0)</f>
        <v>0</v>
      </c>
      <c r="TN81" s="225">
        <f>IF(TN$19-'様式３（療養者名簿）（⑤の場合）'!$BD86+1&lt;=15,IF(TN$19&gt;='様式３（療養者名簿）（⑤の場合）'!$BD86,IF(TN$19&lt;='様式３（療養者名簿）（⑤の場合）'!$BE86,1,0),0),0)</f>
        <v>0</v>
      </c>
      <c r="TO81" s="225">
        <f>IF(TO$19-'様式３（療養者名簿）（⑤の場合）'!$BD86+1&lt;=15,IF(TO$19&gt;='様式３（療養者名簿）（⑤の場合）'!$BD86,IF(TO$19&lt;='様式３（療養者名簿）（⑤の場合）'!$BE86,1,0),0),0)</f>
        <v>0</v>
      </c>
      <c r="TP81" s="225">
        <f>IF(TP$19-'様式３（療養者名簿）（⑤の場合）'!$BD86+1&lt;=15,IF(TP$19&gt;='様式３（療養者名簿）（⑤の場合）'!$BD86,IF(TP$19&lt;='様式３（療養者名簿）（⑤の場合）'!$BE86,1,0),0),0)</f>
        <v>0</v>
      </c>
      <c r="TQ81" s="225">
        <f>IF(TQ$19-'様式３（療養者名簿）（⑤の場合）'!$BD86+1&lt;=15,IF(TQ$19&gt;='様式３（療養者名簿）（⑤の場合）'!$BD86,IF(TQ$19&lt;='様式３（療養者名簿）（⑤の場合）'!$BE86,1,0),0),0)</f>
        <v>0</v>
      </c>
      <c r="TR81" s="225">
        <f>IF(TR$19-'様式３（療養者名簿）（⑤の場合）'!$BD86+1&lt;=15,IF(TR$19&gt;='様式３（療養者名簿）（⑤の場合）'!$BD86,IF(TR$19&lt;='様式３（療養者名簿）（⑤の場合）'!$BE86,1,0),0),0)</f>
        <v>0</v>
      </c>
      <c r="TS81" s="225">
        <f>IF(TS$19-'様式３（療養者名簿）（⑤の場合）'!$BD86+1&lt;=15,IF(TS$19&gt;='様式３（療養者名簿）（⑤の場合）'!$BD86,IF(TS$19&lt;='様式３（療養者名簿）（⑤の場合）'!$BE86,1,0),0),0)</f>
        <v>0</v>
      </c>
      <c r="TT81" s="225">
        <f>IF(TT$19-'様式３（療養者名簿）（⑤の場合）'!$BD86+1&lt;=15,IF(TT$19&gt;='様式３（療養者名簿）（⑤の場合）'!$BD86,IF(TT$19&lt;='様式３（療養者名簿）（⑤の場合）'!$BE86,1,0),0),0)</f>
        <v>0</v>
      </c>
      <c r="TU81" s="225">
        <f>IF(TU$19-'様式３（療養者名簿）（⑤の場合）'!$BD86+1&lt;=15,IF(TU$19&gt;='様式３（療養者名簿）（⑤の場合）'!$BD86,IF(TU$19&lt;='様式３（療養者名簿）（⑤の場合）'!$BE86,1,0),0),0)</f>
        <v>0</v>
      </c>
      <c r="TV81" s="225">
        <f>IF(TV$19-'様式３（療養者名簿）（⑤の場合）'!$BD86+1&lt;=15,IF(TV$19&gt;='様式３（療養者名簿）（⑤の場合）'!$BD86,IF(TV$19&lt;='様式３（療養者名簿）（⑤の場合）'!$BE86,1,0),0),0)</f>
        <v>0</v>
      </c>
      <c r="TW81" s="225">
        <f>IF(TW$19-'様式３（療養者名簿）（⑤の場合）'!$BD86+1&lt;=15,IF(TW$19&gt;='様式３（療養者名簿）（⑤の場合）'!$BD86,IF(TW$19&lt;='様式３（療養者名簿）（⑤の場合）'!$BE86,1,0),0),0)</f>
        <v>0</v>
      </c>
      <c r="TX81" s="225">
        <f>IF(TX$19-'様式３（療養者名簿）（⑤の場合）'!$BD86+1&lt;=15,IF(TX$19&gt;='様式３（療養者名簿）（⑤の場合）'!$BD86,IF(TX$19&lt;='様式３（療養者名簿）（⑤の場合）'!$BE86,1,0),0),0)</f>
        <v>0</v>
      </c>
      <c r="TY81" s="225">
        <f>IF(TY$19-'様式３（療養者名簿）（⑤の場合）'!$BD86+1&lt;=15,IF(TY$19&gt;='様式３（療養者名簿）（⑤の場合）'!$BD86,IF(TY$19&lt;='様式３（療養者名簿）（⑤の場合）'!$BE86,1,0),0),0)</f>
        <v>0</v>
      </c>
      <c r="TZ81" s="225">
        <f>IF(TZ$19-'様式３（療養者名簿）（⑤の場合）'!$BD86+1&lt;=15,IF(TZ$19&gt;='様式３（療養者名簿）（⑤の場合）'!$BD86,IF(TZ$19&lt;='様式３（療養者名簿）（⑤の場合）'!$BE86,1,0),0),0)</f>
        <v>0</v>
      </c>
      <c r="UA81" s="225">
        <f>IF(UA$19-'様式３（療養者名簿）（⑤の場合）'!$BD86+1&lt;=15,IF(UA$19&gt;='様式３（療養者名簿）（⑤の場合）'!$BD86,IF(UA$19&lt;='様式３（療養者名簿）（⑤の場合）'!$BE86,1,0),0),0)</f>
        <v>0</v>
      </c>
      <c r="UB81" s="225">
        <f>IF(UB$19-'様式３（療養者名簿）（⑤の場合）'!$BD86+1&lt;=15,IF(UB$19&gt;='様式３（療養者名簿）（⑤の場合）'!$BD86,IF(UB$19&lt;='様式３（療養者名簿）（⑤の場合）'!$BE86,1,0),0),0)</f>
        <v>0</v>
      </c>
      <c r="UC81" s="225">
        <f>IF(UC$19-'様式３（療養者名簿）（⑤の場合）'!$BD86+1&lt;=15,IF(UC$19&gt;='様式３（療養者名簿）（⑤の場合）'!$BD86,IF(UC$19&lt;='様式３（療養者名簿）（⑤の場合）'!$BE86,1,0),0),0)</f>
        <v>0</v>
      </c>
      <c r="UD81" s="338">
        <f>IF(UD$19-'様式３（療養者名簿）（⑤の場合）'!$BD86+1&lt;=15,IF(UD$19&gt;='様式３（療養者名簿）（⑤の場合）'!$BD86,IF(UD$19&lt;='様式３（療養者名簿）（⑤の場合）'!$BE86,1,0),0),0)</f>
        <v>0</v>
      </c>
      <c r="UE81" s="338">
        <f>IF(UE$19-'様式３（療養者名簿）（⑤の場合）'!$BD86+1&lt;=15,IF(UE$19&gt;='様式３（療養者名簿）（⑤の場合）'!$BD86,IF(UE$19&lt;='様式３（療養者名簿）（⑤の場合）'!$BE86,1,0),0),0)</f>
        <v>0</v>
      </c>
      <c r="UF81" s="338">
        <f>IF(UF$19-'様式３（療養者名簿）（⑤の場合）'!$BD86+1&lt;=15,IF(UF$19&gt;='様式３（療養者名簿）（⑤の場合）'!$BD86,IF(UF$19&lt;='様式３（療養者名簿）（⑤の場合）'!$BE86,1,0),0),0)</f>
        <v>0</v>
      </c>
      <c r="UG81" s="338">
        <f>IF(UG$19-'様式３（療養者名簿）（⑤の場合）'!$BD86+1&lt;=15,IF(UG$19&gt;='様式３（療養者名簿）（⑤の場合）'!$BD86,IF(UG$19&lt;='様式３（療養者名簿）（⑤の場合）'!$BE86,1,0),0),0)</f>
        <v>0</v>
      </c>
      <c r="UH81" s="338">
        <f>IF(UH$19-'様式３（療養者名簿）（⑤の場合）'!$BD86+1&lt;=15,IF(UH$19&gt;='様式３（療養者名簿）（⑤の場合）'!$BD86,IF(UH$19&lt;='様式３（療養者名簿）（⑤の場合）'!$BE86,1,0),0),0)</f>
        <v>0</v>
      </c>
      <c r="UI81" s="338">
        <f>IF(UI$19-'様式３（療養者名簿）（⑤の場合）'!$BD86+1&lt;=15,IF(UI$19&gt;='様式３（療養者名簿）（⑤の場合）'!$BD86,IF(UI$19&lt;='様式３（療養者名簿）（⑤の場合）'!$BE86,1,0),0),0)</f>
        <v>0</v>
      </c>
      <c r="UJ81" s="338">
        <f>IF(UJ$19-'様式３（療養者名簿）（⑤の場合）'!$BD86+1&lt;=15,IF(UJ$19&gt;='様式３（療養者名簿）（⑤の場合）'!$BD86,IF(UJ$19&lt;='様式３（療養者名簿）（⑤の場合）'!$BE86,1,0),0),0)</f>
        <v>0</v>
      </c>
      <c r="UK81" s="338">
        <f>IF(UK$19-'様式３（療養者名簿）（⑤の場合）'!$BD86+1&lt;=15,IF(UK$19&gt;='様式３（療養者名簿）（⑤の場合）'!$BD86,IF(UK$19&lt;='様式３（療養者名簿）（⑤の場合）'!$BE86,1,0),0),0)</f>
        <v>0</v>
      </c>
      <c r="UL81" s="338">
        <f>IF(UL$19-'様式３（療養者名簿）（⑤の場合）'!$BD86+1&lt;=15,IF(UL$19&gt;='様式３（療養者名簿）（⑤の場合）'!$BD86,IF(UL$19&lt;='様式３（療養者名簿）（⑤の場合）'!$BE86,1,0),0),0)</f>
        <v>0</v>
      </c>
      <c r="UM81" s="338">
        <f>IF(UM$19-'様式３（療養者名簿）（⑤の場合）'!$BD86+1&lt;=15,IF(UM$19&gt;='様式３（療養者名簿）（⑤の場合）'!$BD86,IF(UM$19&lt;='様式３（療養者名簿）（⑤の場合）'!$BE86,1,0),0),0)</f>
        <v>0</v>
      </c>
      <c r="UN81" s="338">
        <f>IF(UN$19-'様式３（療養者名簿）（⑤の場合）'!$BD86+1&lt;=15,IF(UN$19&gt;='様式３（療養者名簿）（⑤の場合）'!$BD86,IF(UN$19&lt;='様式３（療養者名簿）（⑤の場合）'!$BE86,1,0),0),0)</f>
        <v>0</v>
      </c>
      <c r="UO81" s="338">
        <f>IF(UO$19-'様式３（療養者名簿）（⑤の場合）'!$BD86+1&lt;=15,IF(UO$19&gt;='様式３（療養者名簿）（⑤の場合）'!$BD86,IF(UO$19&lt;='様式３（療養者名簿）（⑤の場合）'!$BE86,1,0),0),0)</f>
        <v>0</v>
      </c>
      <c r="UP81" s="338">
        <f>IF(UP$19-'様式３（療養者名簿）（⑤の場合）'!$BD86+1&lt;=15,IF(UP$19&gt;='様式３（療養者名簿）（⑤の場合）'!$BD86,IF(UP$19&lt;='様式３（療養者名簿）（⑤の場合）'!$BE86,1,0),0),0)</f>
        <v>0</v>
      </c>
      <c r="UQ81" s="338">
        <f>IF(UQ$19-'様式３（療養者名簿）（⑤の場合）'!$BD86+1&lt;=15,IF(UQ$19&gt;='様式３（療養者名簿）（⑤の場合）'!$BD86,IF(UQ$19&lt;='様式３（療養者名簿）（⑤の場合）'!$BE86,1,0),0),0)</f>
        <v>0</v>
      </c>
      <c r="UR81" s="338">
        <f>IF(UR$19-'様式３（療養者名簿）（⑤の場合）'!$BD86+1&lt;=15,IF(UR$19&gt;='様式３（療養者名簿）（⑤の場合）'!$BD86,IF(UR$19&lt;='様式３（療養者名簿）（⑤の場合）'!$BE86,1,0),0),0)</f>
        <v>0</v>
      </c>
      <c r="US81" s="338">
        <f>IF(US$19-'様式３（療養者名簿）（⑤の場合）'!$BD86+1&lt;=15,IF(US$19&gt;='様式３（療養者名簿）（⑤の場合）'!$BD86,IF(US$19&lt;='様式３（療養者名簿）（⑤の場合）'!$BE86,1,0),0),0)</f>
        <v>0</v>
      </c>
      <c r="UT81" s="338">
        <f>IF(UT$19-'様式３（療養者名簿）（⑤の場合）'!$BD86+1&lt;=15,IF(UT$19&gt;='様式３（療養者名簿）（⑤の場合）'!$BD86,IF(UT$19&lt;='様式３（療養者名簿）（⑤の場合）'!$BE86,1,0),0),0)</f>
        <v>0</v>
      </c>
      <c r="UU81" s="338">
        <f>IF(UU$19-'様式３（療養者名簿）（⑤の場合）'!$BD86+1&lt;=15,IF(UU$19&gt;='様式３（療養者名簿）（⑤の場合）'!$BD86,IF(UU$19&lt;='様式３（療養者名簿）（⑤の場合）'!$BE86,1,0),0),0)</f>
        <v>0</v>
      </c>
      <c r="UV81" s="338">
        <f>IF(UV$19-'様式３（療養者名簿）（⑤の場合）'!$BD86+1&lt;=15,IF(UV$19&gt;='様式３（療養者名簿）（⑤の場合）'!$BD86,IF(UV$19&lt;='様式３（療養者名簿）（⑤の場合）'!$BE86,1,0),0),0)</f>
        <v>0</v>
      </c>
      <c r="UW81" s="338">
        <f>IF(UW$19-'様式３（療養者名簿）（⑤の場合）'!$BD86+1&lt;=15,IF(UW$19&gt;='様式３（療養者名簿）（⑤の場合）'!$BD86,IF(UW$19&lt;='様式３（療養者名簿）（⑤の場合）'!$BE86,1,0),0),0)</f>
        <v>0</v>
      </c>
      <c r="UX81" s="338">
        <f>IF(UX$19-'様式３（療養者名簿）（⑤の場合）'!$BD86+1&lt;=15,IF(UX$19&gt;='様式３（療養者名簿）（⑤の場合）'!$BD86,IF(UX$19&lt;='様式３（療養者名簿）（⑤の場合）'!$BE86,1,0),0),0)</f>
        <v>0</v>
      </c>
      <c r="UY81" s="338">
        <f>IF(UY$19-'様式３（療養者名簿）（⑤の場合）'!$BD86+1&lt;=15,IF(UY$19&gt;='様式３（療養者名簿）（⑤の場合）'!$BD86,IF(UY$19&lt;='様式３（療養者名簿）（⑤の場合）'!$BE86,1,0),0),0)</f>
        <v>0</v>
      </c>
      <c r="UZ81" s="338">
        <f>IF(UZ$19-'様式３（療養者名簿）（⑤の場合）'!$BD86+1&lt;=15,IF(UZ$19&gt;='様式３（療養者名簿）（⑤の場合）'!$BD86,IF(UZ$19&lt;='様式３（療養者名簿）（⑤の場合）'!$BE86,1,0),0),0)</f>
        <v>0</v>
      </c>
      <c r="VA81" s="338">
        <f>IF(VA$19-'様式３（療養者名簿）（⑤の場合）'!$BD86+1&lt;=15,IF(VA$19&gt;='様式３（療養者名簿）（⑤の場合）'!$BD86,IF(VA$19&lt;='様式３（療養者名簿）（⑤の場合）'!$BE86,1,0),0),0)</f>
        <v>0</v>
      </c>
      <c r="VB81" s="338">
        <f>IF(VB$19-'様式３（療養者名簿）（⑤の場合）'!$BD86+1&lt;=15,IF(VB$19&gt;='様式３（療養者名簿）（⑤の場合）'!$BD86,IF(VB$19&lt;='様式３（療養者名簿）（⑤の場合）'!$BE86,1,0),0),0)</f>
        <v>0</v>
      </c>
      <c r="VC81" s="338">
        <f>IF(VC$19-'様式３（療養者名簿）（⑤の場合）'!$BD86+1&lt;=15,IF(VC$19&gt;='様式３（療養者名簿）（⑤の場合）'!$BD86,IF(VC$19&lt;='様式３（療養者名簿）（⑤の場合）'!$BE86,1,0),0),0)</f>
        <v>0</v>
      </c>
      <c r="VD81" s="338">
        <f>IF(VD$19-'様式３（療養者名簿）（⑤の場合）'!$BD86+1&lt;=15,IF(VD$19&gt;='様式３（療養者名簿）（⑤の場合）'!$BD86,IF(VD$19&lt;='様式３（療養者名簿）（⑤の場合）'!$BE86,1,0),0),0)</f>
        <v>0</v>
      </c>
      <c r="VE81" s="338">
        <f>IF(VE$19-'様式３（療養者名簿）（⑤の場合）'!$BD86+1&lt;=15,IF(VE$19&gt;='様式３（療養者名簿）（⑤の場合）'!$BD86,IF(VE$19&lt;='様式３（療養者名簿）（⑤の場合）'!$BE86,1,0),0),0)</f>
        <v>0</v>
      </c>
      <c r="VF81" s="338">
        <f>IF(VF$19-'様式３（療養者名簿）（⑤の場合）'!$BD86+1&lt;=15,IF(VF$19&gt;='様式３（療養者名簿）（⑤の場合）'!$BD86,IF(VF$19&lt;='様式３（療養者名簿）（⑤の場合）'!$BE86,1,0),0),0)</f>
        <v>0</v>
      </c>
      <c r="VG81" s="338">
        <f>IF(VG$19-'様式３（療養者名簿）（⑤の場合）'!$BD86+1&lt;=15,IF(VG$19&gt;='様式３（療養者名簿）（⑤の場合）'!$BD86,IF(VG$19&lt;='様式３（療養者名簿）（⑤の場合）'!$BE86,1,0),0),0)</f>
        <v>0</v>
      </c>
      <c r="VH81" s="338">
        <f>IF(VH$19-'様式３（療養者名簿）（⑤の場合）'!$BD86+1&lt;=15,IF(VH$19&gt;='様式３（療養者名簿）（⑤の場合）'!$BD86,IF(VH$19&lt;='様式３（療養者名簿）（⑤の場合）'!$BE86,1,0),0),0)</f>
        <v>0</v>
      </c>
      <c r="VI81" s="338">
        <f>IF(VI$19-'様式３（療養者名簿）（⑤の場合）'!$BD86+1&lt;=15,IF(VI$19&gt;='様式３（療養者名簿）（⑤の場合）'!$BD86,IF(VI$19&lt;='様式３（療養者名簿）（⑤の場合）'!$BE86,1,0),0),0)</f>
        <v>0</v>
      </c>
      <c r="VJ81" s="338">
        <f>IF(VJ$19-'様式３（療養者名簿）（⑤の場合）'!$BD86+1&lt;=15,IF(VJ$19&gt;='様式３（療養者名簿）（⑤の場合）'!$BD86,IF(VJ$19&lt;='様式３（療養者名簿）（⑤の場合）'!$BE86,1,0),0),0)</f>
        <v>0</v>
      </c>
      <c r="VK81" s="338">
        <f>IF(VK$19-'様式３（療養者名簿）（⑤の場合）'!$BD86+1&lt;=15,IF(VK$19&gt;='様式３（療養者名簿）（⑤の場合）'!$BD86,IF(VK$19&lt;='様式３（療養者名簿）（⑤の場合）'!$BE86,1,0),0),0)</f>
        <v>0</v>
      </c>
      <c r="VL81" s="338">
        <f>IF(VL$19-'様式３（療養者名簿）（⑤の場合）'!$BD86+1&lt;=15,IF(VL$19&gt;='様式３（療養者名簿）（⑤の場合）'!$BD86,IF(VL$19&lt;='様式３（療養者名簿）（⑤の場合）'!$BE86,1,0),0),0)</f>
        <v>0</v>
      </c>
      <c r="VM81" s="338">
        <f>IF(VM$19-'様式３（療養者名簿）（⑤の場合）'!$BD86+1&lt;=15,IF(VM$19&gt;='様式３（療養者名簿）（⑤の場合）'!$BD86,IF(VM$19&lt;='様式３（療養者名簿）（⑤の場合）'!$BE86,1,0),0),0)</f>
        <v>0</v>
      </c>
      <c r="VN81" s="338">
        <f>IF(VN$19-'様式３（療養者名簿）（⑤の場合）'!$BD86+1&lt;=15,IF(VN$19&gt;='様式３（療養者名簿）（⑤の場合）'!$BD86,IF(VN$19&lt;='様式３（療養者名簿）（⑤の場合）'!$BE86,1,0),0),0)</f>
        <v>0</v>
      </c>
      <c r="VO81" s="338">
        <f>IF(VO$19-'様式３（療養者名簿）（⑤の場合）'!$BD86+1&lt;=15,IF(VO$19&gt;='様式３（療養者名簿）（⑤の場合）'!$BD86,IF(VO$19&lt;='様式３（療養者名簿）（⑤の場合）'!$BE86,1,0),0),0)</f>
        <v>0</v>
      </c>
      <c r="VP81" s="338">
        <f>IF(VP$19-'様式３（療養者名簿）（⑤の場合）'!$BD86+1&lt;=15,IF(VP$19&gt;='様式３（療養者名簿）（⑤の場合）'!$BD86,IF(VP$19&lt;='様式３（療養者名簿）（⑤の場合）'!$BE86,1,0),0),0)</f>
        <v>0</v>
      </c>
      <c r="VQ81" s="338">
        <f>IF(VQ$19-'様式３（療養者名簿）（⑤の場合）'!$BD86+1&lt;=15,IF(VQ$19&gt;='様式３（療養者名簿）（⑤の場合）'!$BD86,IF(VQ$19&lt;='様式３（療養者名簿）（⑤の場合）'!$BE86,1,0),0),0)</f>
        <v>0</v>
      </c>
      <c r="VR81" s="338">
        <f>IF(VR$19-'様式３（療養者名簿）（⑤の場合）'!$BD86+1&lt;=15,IF(VR$19&gt;='様式３（療養者名簿）（⑤の場合）'!$BD86,IF(VR$19&lt;='様式３（療養者名簿）（⑤の場合）'!$BE86,1,0),0),0)</f>
        <v>0</v>
      </c>
      <c r="VS81" s="338">
        <f>IF(VS$19-'様式３（療養者名簿）（⑤の場合）'!$BD86+1&lt;=15,IF(VS$19&gt;='様式３（療養者名簿）（⑤の場合）'!$BD86,IF(VS$19&lt;='様式３（療養者名簿）（⑤の場合）'!$BE86,1,0),0),0)</f>
        <v>0</v>
      </c>
      <c r="VT81" s="338">
        <f>IF(VT$19-'様式３（療養者名簿）（⑤の場合）'!$BD86+1&lt;=15,IF(VT$19&gt;='様式３（療養者名簿）（⑤の場合）'!$BD86,IF(VT$19&lt;='様式３（療養者名簿）（⑤の場合）'!$BE86,1,0),0),0)</f>
        <v>0</v>
      </c>
      <c r="VU81" s="338">
        <f>IF(VU$19-'様式３（療養者名簿）（⑤の場合）'!$BD86+1&lt;=15,IF(VU$19&gt;='様式３（療養者名簿）（⑤の場合）'!$BD86,IF(VU$19&lt;='様式３（療養者名簿）（⑤の場合）'!$BE86,1,0),0),0)</f>
        <v>0</v>
      </c>
      <c r="VV81" s="338">
        <f>IF(VV$19-'様式３（療養者名簿）（⑤の場合）'!$BD86+1&lt;=15,IF(VV$19&gt;='様式３（療養者名簿）（⑤の場合）'!$BD86,IF(VV$19&lt;='様式３（療養者名簿）（⑤の場合）'!$BE86,1,0),0),0)</f>
        <v>0</v>
      </c>
      <c r="VW81" s="338">
        <f>IF(VW$19-'様式３（療養者名簿）（⑤の場合）'!$BD86+1&lt;=15,IF(VW$19&gt;='様式３（療養者名簿）（⑤の場合）'!$BD86,IF(VW$19&lt;='様式３（療養者名簿）（⑤の場合）'!$BE86,1,0),0),0)</f>
        <v>0</v>
      </c>
      <c r="VX81" s="338">
        <f>IF(VX$19-'様式３（療養者名簿）（⑤の場合）'!$BD86+1&lt;=15,IF(VX$19&gt;='様式３（療養者名簿）（⑤の場合）'!$BD86,IF(VX$19&lt;='様式３（療養者名簿）（⑤の場合）'!$BE86,1,0),0),0)</f>
        <v>0</v>
      </c>
      <c r="VY81" s="338">
        <f>IF(VY$19-'様式３（療養者名簿）（⑤の場合）'!$BD86+1&lt;=15,IF(VY$19&gt;='様式３（療養者名簿）（⑤の場合）'!$BD86,IF(VY$19&lt;='様式３（療養者名簿）（⑤の場合）'!$BE86,1,0),0),0)</f>
        <v>0</v>
      </c>
      <c r="VZ81" s="338">
        <f>IF(VZ$19-'様式３（療養者名簿）（⑤の場合）'!$BD86+1&lt;=15,IF(VZ$19&gt;='様式３（療養者名簿）（⑤の場合）'!$BD86,IF(VZ$19&lt;='様式３（療養者名簿）（⑤の場合）'!$BE86,1,0),0),0)</f>
        <v>0</v>
      </c>
      <c r="WA81" s="338">
        <f>IF(WA$19-'様式３（療養者名簿）（⑤の場合）'!$BD86+1&lt;=15,IF(WA$19&gt;='様式３（療養者名簿）（⑤の場合）'!$BD86,IF(WA$19&lt;='様式３（療養者名簿）（⑤の場合）'!$BE86,1,0),0),0)</f>
        <v>0</v>
      </c>
      <c r="WB81" s="338">
        <f>IF(WB$19-'様式３（療養者名簿）（⑤の場合）'!$BD86+1&lt;=15,IF(WB$19&gt;='様式３（療養者名簿）（⑤の場合）'!$BD86,IF(WB$19&lt;='様式３（療養者名簿）（⑤の場合）'!$BE86,1,0),0),0)</f>
        <v>0</v>
      </c>
      <c r="WC81" s="338">
        <f>IF(WC$19-'様式３（療養者名簿）（⑤の場合）'!$BD86+1&lt;=15,IF(WC$19&gt;='様式３（療養者名簿）（⑤の場合）'!$BD86,IF(WC$19&lt;='様式３（療養者名簿）（⑤の場合）'!$BE86,1,0),0),0)</f>
        <v>0</v>
      </c>
      <c r="WD81" s="338">
        <f>IF(WD$19-'様式３（療養者名簿）（⑤の場合）'!$BD86+1&lt;=15,IF(WD$19&gt;='様式３（療養者名簿）（⑤の場合）'!$BD86,IF(WD$19&lt;='様式３（療養者名簿）（⑤の場合）'!$BE86,1,0),0),0)</f>
        <v>0</v>
      </c>
      <c r="WE81" s="338">
        <f>IF(WE$19-'様式３（療養者名簿）（⑤の場合）'!$BD86+1&lt;=15,IF(WE$19&gt;='様式３（療養者名簿）（⑤の場合）'!$BD86,IF(WE$19&lt;='様式３（療養者名簿）（⑤の場合）'!$BE86,1,0),0),0)</f>
        <v>0</v>
      </c>
      <c r="WF81" s="338">
        <f>IF(WF$19-'様式３（療養者名簿）（⑤の場合）'!$BD86+1&lt;=15,IF(WF$19&gt;='様式３（療養者名簿）（⑤の場合）'!$BD86,IF(WF$19&lt;='様式３（療養者名簿）（⑤の場合）'!$BE86,1,0),0),0)</f>
        <v>0</v>
      </c>
      <c r="WG81" s="338">
        <f>IF(WG$19-'様式３（療養者名簿）（⑤の場合）'!$BD86+1&lt;=15,IF(WG$19&gt;='様式３（療養者名簿）（⑤の場合）'!$BD86,IF(WG$19&lt;='様式３（療養者名簿）（⑤の場合）'!$BE86,1,0),0),0)</f>
        <v>0</v>
      </c>
      <c r="WH81" s="338">
        <f>IF(WH$19-'様式３（療養者名簿）（⑤の場合）'!$BD86+1&lt;=15,IF(WH$19&gt;='様式３（療養者名簿）（⑤の場合）'!$BD86,IF(WH$19&lt;='様式３（療養者名簿）（⑤の場合）'!$BE86,1,0),0),0)</f>
        <v>0</v>
      </c>
      <c r="WI81" s="338">
        <f>IF(WI$19-'様式３（療養者名簿）（⑤の場合）'!$BD86+1&lt;=15,IF(WI$19&gt;='様式３（療養者名簿）（⑤の場合）'!$BD86,IF(WI$19&lt;='様式３（療養者名簿）（⑤の場合）'!$BE86,1,0),0),0)</f>
        <v>0</v>
      </c>
      <c r="WJ81" s="338">
        <f>IF(WJ$19-'様式３（療養者名簿）（⑤の場合）'!$BD86+1&lt;=15,IF(WJ$19&gt;='様式３（療養者名簿）（⑤の場合）'!$BD86,IF(WJ$19&lt;='様式３（療養者名簿）（⑤の場合）'!$BE86,1,0),0),0)</f>
        <v>0</v>
      </c>
      <c r="WK81" s="338">
        <f>IF(WK$19-'様式３（療養者名簿）（⑤の場合）'!$BD86+1&lt;=15,IF(WK$19&gt;='様式３（療養者名簿）（⑤の場合）'!$BD86,IF(WK$19&lt;='様式３（療養者名簿）（⑤の場合）'!$BE86,1,0),0),0)</f>
        <v>0</v>
      </c>
      <c r="WL81" s="338">
        <f>IF(WL$19-'様式３（療養者名簿）（⑤の場合）'!$BD86+1&lt;=15,IF(WL$19&gt;='様式３（療養者名簿）（⑤の場合）'!$BD86,IF(WL$19&lt;='様式３（療養者名簿）（⑤の場合）'!$BE86,1,0),0),0)</f>
        <v>0</v>
      </c>
      <c r="WM81" s="338">
        <f>IF(WM$19-'様式３（療養者名簿）（⑤の場合）'!$BD86+1&lt;=15,IF(WM$19&gt;='様式３（療養者名簿）（⑤の場合）'!$BD86,IF(WM$19&lt;='様式３（療養者名簿）（⑤の場合）'!$BE86,1,0),0),0)</f>
        <v>0</v>
      </c>
      <c r="WN81" s="338">
        <f>IF(WN$19-'様式３（療養者名簿）（⑤の場合）'!$BD86+1&lt;=15,IF(WN$19&gt;='様式３（療養者名簿）（⑤の場合）'!$BD86,IF(WN$19&lt;='様式３（療養者名簿）（⑤の場合）'!$BE86,1,0),0),0)</f>
        <v>0</v>
      </c>
      <c r="WO81" s="338">
        <f>IF(WO$19-'様式３（療養者名簿）（⑤の場合）'!$BD86+1&lt;=15,IF(WO$19&gt;='様式３（療養者名簿）（⑤の場合）'!$BD86,IF(WO$19&lt;='様式３（療養者名簿）（⑤の場合）'!$BE86,1,0),0),0)</f>
        <v>0</v>
      </c>
      <c r="WP81" s="338">
        <f>IF(WP$19-'様式３（療養者名簿）（⑤の場合）'!$BD86+1&lt;=15,IF(WP$19&gt;='様式３（療養者名簿）（⑤の場合）'!$BD86,IF(WP$19&lt;='様式３（療養者名簿）（⑤の場合）'!$BE86,1,0),0),0)</f>
        <v>0</v>
      </c>
      <c r="WQ81" s="338">
        <f>IF(WQ$19-'様式３（療養者名簿）（⑤の場合）'!$BD86+1&lt;=15,IF(WQ$19&gt;='様式３（療養者名簿）（⑤の場合）'!$BD86,IF(WQ$19&lt;='様式３（療養者名簿）（⑤の場合）'!$BE86,1,0),0),0)</f>
        <v>0</v>
      </c>
      <c r="WR81" s="338">
        <f>IF(WR$19-'様式３（療養者名簿）（⑤の場合）'!$BD86+1&lt;=15,IF(WR$19&gt;='様式３（療養者名簿）（⑤の場合）'!$BD86,IF(WR$19&lt;='様式３（療養者名簿）（⑤の場合）'!$BE86,1,0),0),0)</f>
        <v>0</v>
      </c>
      <c r="WS81" s="338">
        <f>IF(WS$19-'様式３（療養者名簿）（⑤の場合）'!$BD86+1&lt;=15,IF(WS$19&gt;='様式３（療養者名簿）（⑤の場合）'!$BD86,IF(WS$19&lt;='様式３（療養者名簿）（⑤の場合）'!$BE86,1,0),0),0)</f>
        <v>0</v>
      </c>
      <c r="WT81" s="338">
        <f>IF(WT$19-'様式３（療養者名簿）（⑤の場合）'!$BD86+1&lt;=15,IF(WT$19&gt;='様式３（療養者名簿）（⑤の場合）'!$BD86,IF(WT$19&lt;='様式３（療養者名簿）（⑤の場合）'!$BE86,1,0),0),0)</f>
        <v>0</v>
      </c>
      <c r="WU81" s="338">
        <f>IF(WU$19-'様式３（療養者名簿）（⑤の場合）'!$BD86+1&lt;=15,IF(WU$19&gt;='様式３（療養者名簿）（⑤の場合）'!$BD86,IF(WU$19&lt;='様式３（療養者名簿）（⑤の場合）'!$BE86,1,0),0),0)</f>
        <v>0</v>
      </c>
      <c r="WV81" s="338">
        <f>IF(WV$19-'様式３（療養者名簿）（⑤の場合）'!$BD86+1&lt;=15,IF(WV$19&gt;='様式３（療養者名簿）（⑤の場合）'!$BD86,IF(WV$19&lt;='様式３（療養者名簿）（⑤の場合）'!$BE86,1,0),0),0)</f>
        <v>0</v>
      </c>
      <c r="WW81" s="338">
        <f>IF(WW$19-'様式３（療養者名簿）（⑤の場合）'!$BD86+1&lt;=15,IF(WW$19&gt;='様式３（療養者名簿）（⑤の場合）'!$BD86,IF(WW$19&lt;='様式３（療養者名簿）（⑤の場合）'!$BE86,1,0),0),0)</f>
        <v>0</v>
      </c>
      <c r="WX81" s="338">
        <f>IF(WX$19-'様式３（療養者名簿）（⑤の場合）'!$BD86+1&lt;=15,IF(WX$19&gt;='様式３（療養者名簿）（⑤の場合）'!$BD86,IF(WX$19&lt;='様式３（療養者名簿）（⑤の場合）'!$BE86,1,0),0),0)</f>
        <v>0</v>
      </c>
      <c r="WY81" s="338">
        <f>IF(WY$19-'様式３（療養者名簿）（⑤の場合）'!$BD86+1&lt;=15,IF(WY$19&gt;='様式３（療養者名簿）（⑤の場合）'!$BD86,IF(WY$19&lt;='様式３（療養者名簿）（⑤の場合）'!$BE86,1,0),0),0)</f>
        <v>0</v>
      </c>
      <c r="WZ81" s="338">
        <f>IF(WZ$19-'様式３（療養者名簿）（⑤の場合）'!$BD86+1&lt;=15,IF(WZ$19&gt;='様式３（療養者名簿）（⑤の場合）'!$BD86,IF(WZ$19&lt;='様式３（療養者名簿）（⑤の場合）'!$BE86,1,0),0),0)</f>
        <v>0</v>
      </c>
      <c r="XA81" s="338">
        <f>IF(XA$19-'様式３（療養者名簿）（⑤の場合）'!$BD86+1&lt;=15,IF(XA$19&gt;='様式３（療養者名簿）（⑤の場合）'!$BD86,IF(XA$19&lt;='様式３（療養者名簿）（⑤の場合）'!$BE86,1,0),0),0)</f>
        <v>0</v>
      </c>
      <c r="XB81" s="338">
        <f>IF(XB$19-'様式３（療養者名簿）（⑤の場合）'!$BD86+1&lt;=15,IF(XB$19&gt;='様式３（療養者名簿）（⑤の場合）'!$BD86,IF(XB$19&lt;='様式３（療養者名簿）（⑤の場合）'!$BE86,1,0),0),0)</f>
        <v>0</v>
      </c>
      <c r="XC81" s="338">
        <f>IF(XC$19-'様式３（療養者名簿）（⑤の場合）'!$BD86+1&lt;=15,IF(XC$19&gt;='様式３（療養者名簿）（⑤の場合）'!$BD86,IF(XC$19&lt;='様式３（療養者名簿）（⑤の場合）'!$BE86,1,0),0),0)</f>
        <v>0</v>
      </c>
      <c r="XD81" s="338">
        <f>IF(XD$19-'様式３（療養者名簿）（⑤の場合）'!$BD86+1&lt;=15,IF(XD$19&gt;='様式３（療養者名簿）（⑤の場合）'!$BD86,IF(XD$19&lt;='様式３（療養者名簿）（⑤の場合）'!$BE86,1,0),0),0)</f>
        <v>0</v>
      </c>
      <c r="XE81" s="338">
        <f>IF(XE$19-'様式３（療養者名簿）（⑤の場合）'!$BD86+1&lt;=15,IF(XE$19&gt;='様式３（療養者名簿）（⑤の場合）'!$BD86,IF(XE$19&lt;='様式３（療養者名簿）（⑤の場合）'!$BE86,1,0),0),0)</f>
        <v>0</v>
      </c>
      <c r="XF81" s="338">
        <f>IF(XF$19-'様式３（療養者名簿）（⑤の場合）'!$BD86+1&lt;=15,IF(XF$19&gt;='様式３（療養者名簿）（⑤の場合）'!$BD86,IF(XF$19&lt;='様式３（療養者名簿）（⑤の場合）'!$BE86,1,0),0),0)</f>
        <v>0</v>
      </c>
      <c r="XG81" s="338">
        <f>IF(XG$19-'様式３（療養者名簿）（⑤の場合）'!$BD86+1&lt;=15,IF(XG$19&gt;='様式３（療養者名簿）（⑤の場合）'!$BD86,IF(XG$19&lt;='様式３（療養者名簿）（⑤の場合）'!$BE86,1,0),0),0)</f>
        <v>0</v>
      </c>
      <c r="XH81" s="338">
        <f>IF(XH$19-'様式３（療養者名簿）（⑤の場合）'!$BD86+1&lt;=15,IF(XH$19&gt;='様式３（療養者名簿）（⑤の場合）'!$BD86,IF(XH$19&lt;='様式３（療養者名簿）（⑤の場合）'!$BE86,1,0),0),0)</f>
        <v>0</v>
      </c>
      <c r="XI81" s="338">
        <f>IF(XI$19-'様式３（療養者名簿）（⑤の場合）'!$BD86+1&lt;=15,IF(XI$19&gt;='様式３（療養者名簿）（⑤の場合）'!$BD86,IF(XI$19&lt;='様式３（療養者名簿）（⑤の場合）'!$BE86,1,0),0),0)</f>
        <v>0</v>
      </c>
      <c r="XJ81" s="338">
        <f>IF(XJ$19-'様式３（療養者名簿）（⑤の場合）'!$BD86+1&lt;=15,IF(XJ$19&gt;='様式３（療養者名簿）（⑤の場合）'!$BD86,IF(XJ$19&lt;='様式３（療養者名簿）（⑤の場合）'!$BE86,1,0),0),0)</f>
        <v>0</v>
      </c>
      <c r="XK81" s="338">
        <f>IF(XK$19-'様式３（療養者名簿）（⑤の場合）'!$BD86+1&lt;=15,IF(XK$19&gt;='様式３（療養者名簿）（⑤の場合）'!$BD86,IF(XK$19&lt;='様式３（療養者名簿）（⑤の場合）'!$BE86,1,0),0),0)</f>
        <v>0</v>
      </c>
      <c r="XL81" s="338">
        <f>IF(XL$19-'様式３（療養者名簿）（⑤の場合）'!$BD86+1&lt;=15,IF(XL$19&gt;='様式３（療養者名簿）（⑤の場合）'!$BD86,IF(XL$19&lt;='様式３（療養者名簿）（⑤の場合）'!$BE86,1,0),0),0)</f>
        <v>0</v>
      </c>
      <c r="XM81" s="338">
        <f>IF(XM$19-'様式３（療養者名簿）（⑤の場合）'!$BD86+1&lt;=15,IF(XM$19&gt;='様式３（療養者名簿）（⑤の場合）'!$BD86,IF(XM$19&lt;='様式３（療養者名簿）（⑤の場合）'!$BE86,1,0),0),0)</f>
        <v>0</v>
      </c>
      <c r="XN81" s="338">
        <f>IF(XN$19-'様式３（療養者名簿）（⑤の場合）'!$BD86+1&lt;=15,IF(XN$19&gt;='様式３（療養者名簿）（⑤の場合）'!$BD86,IF(XN$19&lt;='様式３（療養者名簿）（⑤の場合）'!$BE86,1,0),0),0)</f>
        <v>0</v>
      </c>
      <c r="XO81" s="338">
        <f>IF(XO$19-'様式３（療養者名簿）（⑤の場合）'!$BD86+1&lt;=15,IF(XO$19&gt;='様式３（療養者名簿）（⑤の場合）'!$BD86,IF(XO$19&lt;='様式３（療養者名簿）（⑤の場合）'!$BE86,1,0),0),0)</f>
        <v>0</v>
      </c>
      <c r="XP81" s="338">
        <f>IF(XP$19-'様式３（療養者名簿）（⑤の場合）'!$BD86+1&lt;=15,IF(XP$19&gt;='様式３（療養者名簿）（⑤の場合）'!$BD86,IF(XP$19&lt;='様式３（療養者名簿）（⑤の場合）'!$BE86,1,0),0),0)</f>
        <v>0</v>
      </c>
      <c r="XQ81" s="338">
        <f>IF(XQ$19-'様式３（療養者名簿）（⑤の場合）'!$BD86+1&lt;=15,IF(XQ$19&gt;='様式３（療養者名簿）（⑤の場合）'!$BD86,IF(XQ$19&lt;='様式３（療養者名簿）（⑤の場合）'!$BE86,1,0),0),0)</f>
        <v>0</v>
      </c>
      <c r="XR81" s="338">
        <f>IF(XR$19-'様式３（療養者名簿）（⑤の場合）'!$BD86+1&lt;=15,IF(XR$19&gt;='様式３（療養者名簿）（⑤の場合）'!$BD86,IF(XR$19&lt;='様式３（療養者名簿）（⑤の場合）'!$BE86,1,0),0),0)</f>
        <v>0</v>
      </c>
      <c r="XS81" s="338">
        <f>IF(XS$19-'様式３（療養者名簿）（⑤の場合）'!$BD86+1&lt;=15,IF(XS$19&gt;='様式３（療養者名簿）（⑤の場合）'!$BD86,IF(XS$19&lt;='様式３（療養者名簿）（⑤の場合）'!$BE86,1,0),0),0)</f>
        <v>0</v>
      </c>
      <c r="XT81" s="338">
        <f>IF(XT$19-'様式３（療養者名簿）（⑤の場合）'!$BD86+1&lt;=15,IF(XT$19&gt;='様式３（療養者名簿）（⑤の場合）'!$BD86,IF(XT$19&lt;='様式３（療養者名簿）（⑤の場合）'!$BE86,1,0),0),0)</f>
        <v>0</v>
      </c>
      <c r="XU81" s="338">
        <f>IF(XU$19-'様式３（療養者名簿）（⑤の場合）'!$BD86+1&lt;=15,IF(XU$19&gt;='様式３（療養者名簿）（⑤の場合）'!$BD86,IF(XU$19&lt;='様式３（療養者名簿）（⑤の場合）'!$BE86,1,0),0),0)</f>
        <v>0</v>
      </c>
      <c r="XV81" s="338">
        <f>IF(XV$19-'様式３（療養者名簿）（⑤の場合）'!$BD86+1&lt;=15,IF(XV$19&gt;='様式３（療養者名簿）（⑤の場合）'!$BD86,IF(XV$19&lt;='様式３（療養者名簿）（⑤の場合）'!$BE86,1,0),0),0)</f>
        <v>0</v>
      </c>
      <c r="XW81" s="338">
        <f>IF(XW$19-'様式３（療養者名簿）（⑤の場合）'!$BD86+1&lt;=15,IF(XW$19&gt;='様式３（療養者名簿）（⑤の場合）'!$BD86,IF(XW$19&lt;='様式３（療養者名簿）（⑤の場合）'!$BE86,1,0),0),0)</f>
        <v>0</v>
      </c>
      <c r="XX81" s="338">
        <f>IF(XX$19-'様式３（療養者名簿）（⑤の場合）'!$BD86+1&lt;=15,IF(XX$19&gt;='様式３（療養者名簿）（⑤の場合）'!$BD86,IF(XX$19&lt;='様式３（療養者名簿）（⑤の場合）'!$BE86,1,0),0),0)</f>
        <v>0</v>
      </c>
      <c r="XY81" s="338">
        <f>IF(XY$19-'様式３（療養者名簿）（⑤の場合）'!$BD86+1&lt;=15,IF(XY$19&gt;='様式３（療養者名簿）（⑤の場合）'!$BD86,IF(XY$19&lt;='様式３（療養者名簿）（⑤の場合）'!$BE86,1,0),0),0)</f>
        <v>0</v>
      </c>
      <c r="XZ81" s="338">
        <f>IF(XZ$19-'様式３（療養者名簿）（⑤の場合）'!$BD86+1&lt;=15,IF(XZ$19&gt;='様式３（療養者名簿）（⑤の場合）'!$BD86,IF(XZ$19&lt;='様式３（療養者名簿）（⑤の場合）'!$BE86,1,0),0),0)</f>
        <v>0</v>
      </c>
      <c r="YA81" s="338">
        <f>IF(YA$19-'様式３（療養者名簿）（⑤の場合）'!$BD86+1&lt;=15,IF(YA$19&gt;='様式３（療養者名簿）（⑤の場合）'!$BD86,IF(YA$19&lt;='様式３（療養者名簿）（⑤の場合）'!$BE86,1,0),0),0)</f>
        <v>0</v>
      </c>
      <c r="YB81" s="338">
        <f>IF(YB$19-'様式３（療養者名簿）（⑤の場合）'!$BD86+1&lt;=15,IF(YB$19&gt;='様式３（療養者名簿）（⑤の場合）'!$BD86,IF(YB$19&lt;='様式３（療養者名簿）（⑤の場合）'!$BE86,1,0),0),0)</f>
        <v>0</v>
      </c>
      <c r="YC81" s="338">
        <f>IF(YC$19-'様式３（療養者名簿）（⑤の場合）'!$BD86+1&lt;=15,IF(YC$19&gt;='様式３（療養者名簿）（⑤の場合）'!$BD86,IF(YC$19&lt;='様式３（療養者名簿）（⑤の場合）'!$BE86,1,0),0),0)</f>
        <v>0</v>
      </c>
      <c r="YD81" s="338">
        <f>IF(YD$19-'様式３（療養者名簿）（⑤の場合）'!$BD86+1&lt;=15,IF(YD$19&gt;='様式３（療養者名簿）（⑤の場合）'!$BD86,IF(YD$19&lt;='様式３（療養者名簿）（⑤の場合）'!$BE86,1,0),0),0)</f>
        <v>0</v>
      </c>
      <c r="YE81" s="338">
        <f>IF(YE$19-'様式３（療養者名簿）（⑤の場合）'!$BD86+1&lt;=15,IF(YE$19&gt;='様式３（療養者名簿）（⑤の場合）'!$BD86,IF(YE$19&lt;='様式３（療養者名簿）（⑤の場合）'!$BE86,1,0),0),0)</f>
        <v>0</v>
      </c>
      <c r="YF81" s="338">
        <f>IF(YF$19-'様式３（療養者名簿）（⑤の場合）'!$BD86+1&lt;=15,IF(YF$19&gt;='様式３（療養者名簿）（⑤の場合）'!$BD86,IF(YF$19&lt;='様式３（療養者名簿）（⑤の場合）'!$BE86,1,0),0),0)</f>
        <v>0</v>
      </c>
      <c r="YG81" s="338">
        <f>IF(YG$19-'様式３（療養者名簿）（⑤の場合）'!$BD86+1&lt;=15,IF(YG$19&gt;='様式３（療養者名簿）（⑤の場合）'!$BD86,IF(YG$19&lt;='様式３（療養者名簿）（⑤の場合）'!$BE86,1,0),0),0)</f>
        <v>0</v>
      </c>
      <c r="YH81" s="338">
        <f>IF(YH$19-'様式３（療養者名簿）（⑤の場合）'!$BD86+1&lt;=15,IF(YH$19&gt;='様式３（療養者名簿）（⑤の場合）'!$BD86,IF(YH$19&lt;='様式３（療養者名簿）（⑤の場合）'!$BE86,1,0),0),0)</f>
        <v>0</v>
      </c>
      <c r="YI81" s="338">
        <f>IF(YI$19-'様式３（療養者名簿）（⑤の場合）'!$BD86+1&lt;=15,IF(YI$19&gt;='様式３（療養者名簿）（⑤の場合）'!$BD86,IF(YI$19&lt;='様式３（療養者名簿）（⑤の場合）'!$BE86,1,0),0),0)</f>
        <v>0</v>
      </c>
      <c r="YJ81" s="338">
        <f>IF(YJ$19-'様式３（療養者名簿）（⑤の場合）'!$BD86+1&lt;=15,IF(YJ$19&gt;='様式３（療養者名簿）（⑤の場合）'!$BD86,IF(YJ$19&lt;='様式３（療養者名簿）（⑤の場合）'!$BE86,1,0),0),0)</f>
        <v>0</v>
      </c>
      <c r="YK81" s="338">
        <f>IF(YK$19-'様式３（療養者名簿）（⑤の場合）'!$BD86+1&lt;=15,IF(YK$19&gt;='様式３（療養者名簿）（⑤の場合）'!$BD86,IF(YK$19&lt;='様式３（療養者名簿）（⑤の場合）'!$BE86,1,0),0),0)</f>
        <v>0</v>
      </c>
      <c r="YL81" s="338">
        <f>IF(YL$19-'様式３（療養者名簿）（⑤の場合）'!$BD86+1&lt;=15,IF(YL$19&gt;='様式３（療養者名簿）（⑤の場合）'!$BD86,IF(YL$19&lt;='様式３（療養者名簿）（⑤の場合）'!$BE86,1,0),0),0)</f>
        <v>0</v>
      </c>
      <c r="YM81" s="338">
        <f>IF(YM$19-'様式３（療養者名簿）（⑤の場合）'!$BD86+1&lt;=15,IF(YM$19&gt;='様式３（療養者名簿）（⑤の場合）'!$BD86,IF(YM$19&lt;='様式３（療養者名簿）（⑤の場合）'!$BE86,1,0),0),0)</f>
        <v>0</v>
      </c>
      <c r="YN81" s="338">
        <f>IF(YN$19-'様式３（療養者名簿）（⑤の場合）'!$BD86+1&lt;=15,IF(YN$19&gt;='様式３（療養者名簿）（⑤の場合）'!$BD86,IF(YN$19&lt;='様式３（療養者名簿）（⑤の場合）'!$BE86,1,0),0),0)</f>
        <v>0</v>
      </c>
      <c r="YO81" s="338">
        <f>IF(YO$19-'様式３（療養者名簿）（⑤の場合）'!$BD86+1&lt;=15,IF(YO$19&gt;='様式３（療養者名簿）（⑤の場合）'!$BD86,IF(YO$19&lt;='様式３（療養者名簿）（⑤の場合）'!$BE86,1,0),0),0)</f>
        <v>0</v>
      </c>
      <c r="YP81" s="338">
        <f>IF(YP$19-'様式３（療養者名簿）（⑤の場合）'!$BD86+1&lt;=15,IF(YP$19&gt;='様式３（療養者名簿）（⑤の場合）'!$BD86,IF(YP$19&lt;='様式３（療養者名簿）（⑤の場合）'!$BE86,1,0),0),0)</f>
        <v>0</v>
      </c>
      <c r="YQ81" s="338">
        <f>IF(YQ$19-'様式３（療養者名簿）（⑤の場合）'!$BD86+1&lt;=15,IF(YQ$19&gt;='様式３（療養者名簿）（⑤の場合）'!$BD86,IF(YQ$19&lt;='様式３（療養者名簿）（⑤の場合）'!$BE86,1,0),0),0)</f>
        <v>0</v>
      </c>
      <c r="YR81" s="338">
        <f>IF(YR$19-'様式３（療養者名簿）（⑤の場合）'!$BD86+1&lt;=15,IF(YR$19&gt;='様式３（療養者名簿）（⑤の場合）'!$BD86,IF(YR$19&lt;='様式３（療養者名簿）（⑤の場合）'!$BE86,1,0),0),0)</f>
        <v>0</v>
      </c>
      <c r="YS81" s="338">
        <f>IF(YS$19-'様式３（療養者名簿）（⑤の場合）'!$BD86+1&lt;=15,IF(YS$19&gt;='様式３（療養者名簿）（⑤の場合）'!$BD86,IF(YS$19&lt;='様式３（療養者名簿）（⑤の場合）'!$BE86,1,0),0),0)</f>
        <v>0</v>
      </c>
      <c r="YT81" s="338">
        <f>IF(YT$19-'様式３（療養者名簿）（⑤の場合）'!$BD86+1&lt;=15,IF(YT$19&gt;='様式３（療養者名簿）（⑤の場合）'!$BD86,IF(YT$19&lt;='様式３（療養者名簿）（⑤の場合）'!$BE86,1,0),0),0)</f>
        <v>0</v>
      </c>
      <c r="YU81" s="338">
        <f>IF(YU$19-'様式３（療養者名簿）（⑤の場合）'!$BD86+1&lt;=15,IF(YU$19&gt;='様式３（療養者名簿）（⑤の場合）'!$BD86,IF(YU$19&lt;='様式３（療養者名簿）（⑤の場合）'!$BE86,1,0),0),0)</f>
        <v>0</v>
      </c>
      <c r="YV81" s="338">
        <f>IF(YV$19-'様式３（療養者名簿）（⑤の場合）'!$BD86+1&lt;=15,IF(YV$19&gt;='様式３（療養者名簿）（⑤の場合）'!$BD86,IF(YV$19&lt;='様式３（療養者名簿）（⑤の場合）'!$BE86,1,0),0),0)</f>
        <v>0</v>
      </c>
      <c r="YW81" s="338">
        <f>IF(YW$19-'様式３（療養者名簿）（⑤の場合）'!$BD86+1&lt;=15,IF(YW$19&gt;='様式３（療養者名簿）（⑤の場合）'!$BD86,IF(YW$19&lt;='様式３（療養者名簿）（⑤の場合）'!$BE86,1,0),0),0)</f>
        <v>0</v>
      </c>
      <c r="YX81" s="338">
        <f>IF(YX$19-'様式３（療養者名簿）（⑤の場合）'!$BD86+1&lt;=15,IF(YX$19&gt;='様式３（療養者名簿）（⑤の場合）'!$BD86,IF(YX$19&lt;='様式３（療養者名簿）（⑤の場合）'!$BE86,1,0),0),0)</f>
        <v>0</v>
      </c>
      <c r="YY81" s="338">
        <f>IF(YY$19-'様式３（療養者名簿）（⑤の場合）'!$BD86+1&lt;=15,IF(YY$19&gt;='様式３（療養者名簿）（⑤の場合）'!$BD86,IF(YY$19&lt;='様式３（療養者名簿）（⑤の場合）'!$BE86,1,0),0),0)</f>
        <v>0</v>
      </c>
      <c r="YZ81" s="338">
        <f>IF(YZ$19-'様式３（療養者名簿）（⑤の場合）'!$BD86+1&lt;=15,IF(YZ$19&gt;='様式３（療養者名簿）（⑤の場合）'!$BD86,IF(YZ$19&lt;='様式３（療養者名簿）（⑤の場合）'!$BE86,1,0),0),0)</f>
        <v>0</v>
      </c>
      <c r="ZA81" s="338">
        <f>IF(ZA$19-'様式３（療養者名簿）（⑤の場合）'!$BD86+1&lt;=15,IF(ZA$19&gt;='様式３（療養者名簿）（⑤の場合）'!$BD86,IF(ZA$19&lt;='様式３（療養者名簿）（⑤の場合）'!$BE86,1,0),0),0)</f>
        <v>0</v>
      </c>
      <c r="ZB81" s="338">
        <f>IF(ZB$19-'様式３（療養者名簿）（⑤の場合）'!$BD86+1&lt;=15,IF(ZB$19&gt;='様式３（療養者名簿）（⑤の場合）'!$BD86,IF(ZB$19&lt;='様式３（療養者名簿）（⑤の場合）'!$BE86,1,0),0),0)</f>
        <v>0</v>
      </c>
      <c r="ZC81" s="338">
        <f>IF(ZC$19-'様式３（療養者名簿）（⑤の場合）'!$BD86+1&lt;=15,IF(ZC$19&gt;='様式３（療養者名簿）（⑤の場合）'!$BD86,IF(ZC$19&lt;='様式３（療養者名簿）（⑤の場合）'!$BE86,1,0),0),0)</f>
        <v>0</v>
      </c>
      <c r="ZD81" s="338">
        <f>IF(ZD$19-'様式３（療養者名簿）（⑤の場合）'!$BD86+1&lt;=15,IF(ZD$19&gt;='様式３（療養者名簿）（⑤の場合）'!$BD86,IF(ZD$19&lt;='様式３（療養者名簿）（⑤の場合）'!$BE86,1,0),0),0)</f>
        <v>0</v>
      </c>
      <c r="ZE81" s="338">
        <f>IF(ZE$19-'様式３（療養者名簿）（⑤の場合）'!$BD86+1&lt;=15,IF(ZE$19&gt;='様式３（療養者名簿）（⑤の場合）'!$BD86,IF(ZE$19&lt;='様式３（療養者名簿）（⑤の場合）'!$BE86,1,0),0),0)</f>
        <v>0</v>
      </c>
      <c r="ZF81" s="338">
        <f>IF(ZF$19-'様式３（療養者名簿）（⑤の場合）'!$BD86+1&lt;=15,IF(ZF$19&gt;='様式３（療養者名簿）（⑤の場合）'!$BD86,IF(ZF$19&lt;='様式３（療養者名簿）（⑤の場合）'!$BE86,1,0),0),0)</f>
        <v>0</v>
      </c>
      <c r="ZG81" s="338">
        <f>IF(ZG$19-'様式３（療養者名簿）（⑤の場合）'!$BD86+1&lt;=15,IF(ZG$19&gt;='様式３（療養者名簿）（⑤の場合）'!$BD86,IF(ZG$19&lt;='様式３（療養者名簿）（⑤の場合）'!$BE86,1,0),0),0)</f>
        <v>0</v>
      </c>
      <c r="ZH81" s="338">
        <f>IF(ZH$19-'様式３（療養者名簿）（⑤の場合）'!$BD86+1&lt;=15,IF(ZH$19&gt;='様式３（療養者名簿）（⑤の場合）'!$BD86,IF(ZH$19&lt;='様式３（療養者名簿）（⑤の場合）'!$BE86,1,0),0),0)</f>
        <v>0</v>
      </c>
      <c r="ZI81" s="338">
        <f>IF(ZI$19-'様式３（療養者名簿）（⑤の場合）'!$BD86+1&lt;=15,IF(ZI$19&gt;='様式３（療養者名簿）（⑤の場合）'!$BD86,IF(ZI$19&lt;='様式３（療養者名簿）（⑤の場合）'!$BE86,1,0),0),0)</f>
        <v>0</v>
      </c>
      <c r="ZJ81" s="338">
        <f>IF(ZJ$19-'様式３（療養者名簿）（⑤の場合）'!$BD86+1&lt;=15,IF(ZJ$19&gt;='様式３（療養者名簿）（⑤の場合）'!$BD86,IF(ZJ$19&lt;='様式３（療養者名簿）（⑤の場合）'!$BE86,1,0),0),0)</f>
        <v>0</v>
      </c>
      <c r="ZK81" s="338">
        <f>IF(ZK$19-'様式３（療養者名簿）（⑤の場合）'!$BD86+1&lt;=15,IF(ZK$19&gt;='様式３（療養者名簿）（⑤の場合）'!$BD86,IF(ZK$19&lt;='様式３（療養者名簿）（⑤の場合）'!$BE86,1,0),0),0)</f>
        <v>0</v>
      </c>
      <c r="ZL81" s="338">
        <f>IF(ZL$19-'様式３（療養者名簿）（⑤の場合）'!$BD86+1&lt;=15,IF(ZL$19&gt;='様式３（療養者名簿）（⑤の場合）'!$BD86,IF(ZL$19&lt;='様式３（療養者名簿）（⑤の場合）'!$BE86,1,0),0),0)</f>
        <v>0</v>
      </c>
      <c r="ZM81" s="338">
        <f>IF(ZM$19-'様式３（療養者名簿）（⑤の場合）'!$BD86+1&lt;=15,IF(ZM$19&gt;='様式３（療養者名簿）（⑤の場合）'!$BD86,IF(ZM$19&lt;='様式３（療養者名簿）（⑤の場合）'!$BE86,1,0),0),0)</f>
        <v>0</v>
      </c>
      <c r="ZN81" s="338">
        <f>IF(ZN$19-'様式３（療養者名簿）（⑤の場合）'!$BD86+1&lt;=15,IF(ZN$19&gt;='様式３（療養者名簿）（⑤の場合）'!$BD86,IF(ZN$19&lt;='様式３（療養者名簿）（⑤の場合）'!$BE86,1,0),0),0)</f>
        <v>0</v>
      </c>
      <c r="ZO81" s="338">
        <f>IF(ZO$19-'様式３（療養者名簿）（⑤の場合）'!$BD86+1&lt;=15,IF(ZO$19&gt;='様式３（療養者名簿）（⑤の場合）'!$BD86,IF(ZO$19&lt;='様式３（療養者名簿）（⑤の場合）'!$BE86,1,0),0),0)</f>
        <v>0</v>
      </c>
      <c r="ZP81" s="338">
        <f>IF(ZP$19-'様式３（療養者名簿）（⑤の場合）'!$BD86+1&lt;=15,IF(ZP$19&gt;='様式３（療養者名簿）（⑤の場合）'!$BD86,IF(ZP$19&lt;='様式３（療養者名簿）（⑤の場合）'!$BE86,1,0),0),0)</f>
        <v>0</v>
      </c>
      <c r="ZQ81" s="338">
        <f>IF(ZQ$19-'様式３（療養者名簿）（⑤の場合）'!$BD86+1&lt;=15,IF(ZQ$19&gt;='様式３（療養者名簿）（⑤の場合）'!$BD86,IF(ZQ$19&lt;='様式３（療養者名簿）（⑤の場合）'!$BE86,1,0),0),0)</f>
        <v>0</v>
      </c>
      <c r="ZR81" s="338">
        <f>IF(ZR$19-'様式３（療養者名簿）（⑤の場合）'!$BD86+1&lt;=15,IF(ZR$19&gt;='様式３（療養者名簿）（⑤の場合）'!$BD86,IF(ZR$19&lt;='様式３（療養者名簿）（⑤の場合）'!$BE86,1,0),0),0)</f>
        <v>0</v>
      </c>
      <c r="ZS81" s="338">
        <f>IF(ZS$19-'様式３（療養者名簿）（⑤の場合）'!$BD86+1&lt;=15,IF(ZS$19&gt;='様式３（療養者名簿）（⑤の場合）'!$BD86,IF(ZS$19&lt;='様式３（療養者名簿）（⑤の場合）'!$BE86,1,0),0),0)</f>
        <v>0</v>
      </c>
      <c r="ZT81" s="338">
        <f>IF(ZT$19-'様式３（療養者名簿）（⑤の場合）'!$BD86+1&lt;=15,IF(ZT$19&gt;='様式３（療養者名簿）（⑤の場合）'!$BD86,IF(ZT$19&lt;='様式３（療養者名簿）（⑤の場合）'!$BE86,1,0),0),0)</f>
        <v>0</v>
      </c>
      <c r="ZU81" s="338">
        <f>IF(ZU$19-'様式３（療養者名簿）（⑤の場合）'!$BD86+1&lt;=15,IF(ZU$19&gt;='様式３（療養者名簿）（⑤の場合）'!$BD86,IF(ZU$19&lt;='様式３（療養者名簿）（⑤の場合）'!$BE86,1,0),0),0)</f>
        <v>0</v>
      </c>
      <c r="ZV81" s="338">
        <f>IF(ZV$19-'様式３（療養者名簿）（⑤の場合）'!$BD86+1&lt;=15,IF(ZV$19&gt;='様式３（療養者名簿）（⑤の場合）'!$BD86,IF(ZV$19&lt;='様式３（療養者名簿）（⑤の場合）'!$BE86,1,0),0),0)</f>
        <v>0</v>
      </c>
      <c r="ZW81" s="338">
        <f>IF(ZW$19-'様式３（療養者名簿）（⑤の場合）'!$BD86+1&lt;=15,IF(ZW$19&gt;='様式３（療養者名簿）（⑤の場合）'!$BD86,IF(ZW$19&lt;='様式３（療養者名簿）（⑤の場合）'!$BE86,1,0),0),0)</f>
        <v>0</v>
      </c>
      <c r="ZX81" s="338">
        <f>IF(ZX$19-'様式３（療養者名簿）（⑤の場合）'!$BD86+1&lt;=15,IF(ZX$19&gt;='様式３（療養者名簿）（⑤の場合）'!$BD86,IF(ZX$19&lt;='様式３（療養者名簿）（⑤の場合）'!$BE86,1,0),0),0)</f>
        <v>0</v>
      </c>
      <c r="ZY81" s="338">
        <f>IF(ZY$19-'様式３（療養者名簿）（⑤の場合）'!$BD86+1&lt;=15,IF(ZY$19&gt;='様式３（療養者名簿）（⑤の場合）'!$BD86,IF(ZY$19&lt;='様式３（療養者名簿）（⑤の場合）'!$BE86,1,0),0),0)</f>
        <v>0</v>
      </c>
      <c r="ZZ81" s="338">
        <f>IF(ZZ$19-'様式３（療養者名簿）（⑤の場合）'!$BD86+1&lt;=15,IF(ZZ$19&gt;='様式３（療養者名簿）（⑤の場合）'!$BD86,IF(ZZ$19&lt;='様式３（療養者名簿）（⑤の場合）'!$BE86,1,0),0),0)</f>
        <v>0</v>
      </c>
      <c r="AAA81" s="338">
        <f>IF(AAA$19-'様式３（療養者名簿）（⑤の場合）'!$BD86+1&lt;=15,IF(AAA$19&gt;='様式３（療養者名簿）（⑤の場合）'!$BD86,IF(AAA$19&lt;='様式３（療養者名簿）（⑤の場合）'!$BE86,1,0),0),0)</f>
        <v>0</v>
      </c>
      <c r="AAB81" s="338">
        <f>IF(AAB$19-'様式３（療養者名簿）（⑤の場合）'!$BD86+1&lt;=15,IF(AAB$19&gt;='様式３（療養者名簿）（⑤の場合）'!$BD86,IF(AAB$19&lt;='様式３（療養者名簿）（⑤の場合）'!$BE86,1,0),0),0)</f>
        <v>0</v>
      </c>
      <c r="AAC81" s="338">
        <f>IF(AAC$19-'様式３（療養者名簿）（⑤の場合）'!$BD86+1&lt;=15,IF(AAC$19&gt;='様式３（療養者名簿）（⑤の場合）'!$BD86,IF(AAC$19&lt;='様式３（療養者名簿）（⑤の場合）'!$BE86,1,0),0),0)</f>
        <v>0</v>
      </c>
      <c r="AAD81" s="338">
        <f>IF(AAD$19-'様式３（療養者名簿）（⑤の場合）'!$BD86+1&lt;=15,IF(AAD$19&gt;='様式３（療養者名簿）（⑤の場合）'!$BD86,IF(AAD$19&lt;='様式３（療養者名簿）（⑤の場合）'!$BE86,1,0),0),0)</f>
        <v>0</v>
      </c>
      <c r="AAE81" s="338">
        <f>IF(AAE$19-'様式３（療養者名簿）（⑤の場合）'!$BD86+1&lt;=15,IF(AAE$19&gt;='様式３（療養者名簿）（⑤の場合）'!$BD86,IF(AAE$19&lt;='様式３（療養者名簿）（⑤の場合）'!$BE86,1,0),0),0)</f>
        <v>0</v>
      </c>
      <c r="AAF81" s="338">
        <f>IF(AAF$19-'様式３（療養者名簿）（⑤の場合）'!$BD86+1&lt;=15,IF(AAF$19&gt;='様式３（療養者名簿）（⑤の場合）'!$BD86,IF(AAF$19&lt;='様式３（療養者名簿）（⑤の場合）'!$BE86,1,0),0),0)</f>
        <v>0</v>
      </c>
      <c r="AAG81" s="338">
        <f>IF(AAG$19-'様式３（療養者名簿）（⑤の場合）'!$BD86+1&lt;=15,IF(AAG$19&gt;='様式３（療養者名簿）（⑤の場合）'!$BD86,IF(AAG$19&lt;='様式３（療養者名簿）（⑤の場合）'!$BE86,1,0),0),0)</f>
        <v>0</v>
      </c>
      <c r="AAH81" s="338">
        <f>IF(AAH$19-'様式３（療養者名簿）（⑤の場合）'!$BD86+1&lt;=15,IF(AAH$19&gt;='様式３（療養者名簿）（⑤の場合）'!$BD86,IF(AAH$19&lt;='様式３（療養者名簿）（⑤の場合）'!$BE86,1,0),0),0)</f>
        <v>0</v>
      </c>
      <c r="AAI81" s="338">
        <f>IF(AAI$19-'様式３（療養者名簿）（⑤の場合）'!$BD86+1&lt;=15,IF(AAI$19&gt;='様式３（療養者名簿）（⑤の場合）'!$BD86,IF(AAI$19&lt;='様式３（療養者名簿）（⑤の場合）'!$BE86,1,0),0),0)</f>
        <v>0</v>
      </c>
      <c r="AAJ81" s="338">
        <f>IF(AAJ$19-'様式３（療養者名簿）（⑤の場合）'!$BD86+1&lt;=15,IF(AAJ$19&gt;='様式３（療養者名簿）（⑤の場合）'!$BD86,IF(AAJ$19&lt;='様式３（療養者名簿）（⑤の場合）'!$BE86,1,0),0),0)</f>
        <v>0</v>
      </c>
      <c r="AAK81" s="338">
        <f>IF(AAK$19-'様式３（療養者名簿）（⑤の場合）'!$BD86+1&lt;=15,IF(AAK$19&gt;='様式３（療養者名簿）（⑤の場合）'!$BD86,IF(AAK$19&lt;='様式３（療養者名簿）（⑤の場合）'!$BE86,1,0),0),0)</f>
        <v>0</v>
      </c>
      <c r="AAL81" s="338">
        <f>IF(AAL$19-'様式３（療養者名簿）（⑤の場合）'!$BD86+1&lt;=15,IF(AAL$19&gt;='様式３（療養者名簿）（⑤の場合）'!$BD86,IF(AAL$19&lt;='様式３（療養者名簿）（⑤の場合）'!$BE86,1,0),0),0)</f>
        <v>0</v>
      </c>
      <c r="AAM81" s="338">
        <f>IF(AAM$19-'様式３（療養者名簿）（⑤の場合）'!$BD86+1&lt;=15,IF(AAM$19&gt;='様式３（療養者名簿）（⑤の場合）'!$BD86,IF(AAM$19&lt;='様式３（療養者名簿）（⑤の場合）'!$BE86,1,0),0),0)</f>
        <v>0</v>
      </c>
      <c r="AAN81" s="338">
        <f>IF(AAN$19-'様式３（療養者名簿）（⑤の場合）'!$BD86+1&lt;=15,IF(AAN$19&gt;='様式３（療養者名簿）（⑤の場合）'!$BD86,IF(AAN$19&lt;='様式３（療養者名簿）（⑤の場合）'!$BE86,1,0),0),0)</f>
        <v>0</v>
      </c>
      <c r="AAO81" s="338">
        <f>IF(AAO$19-'様式３（療養者名簿）（⑤の場合）'!$BD86+1&lt;=15,IF(AAO$19&gt;='様式３（療養者名簿）（⑤の場合）'!$BD86,IF(AAO$19&lt;='様式３（療養者名簿）（⑤の場合）'!$BE86,1,0),0),0)</f>
        <v>0</v>
      </c>
      <c r="AAP81" s="338">
        <f>IF(AAP$19-'様式３（療養者名簿）（⑤の場合）'!$BD86+1&lt;=15,IF(AAP$19&gt;='様式３（療養者名簿）（⑤の場合）'!$BD86,IF(AAP$19&lt;='様式３（療養者名簿）（⑤の場合）'!$BE86,1,0),0),0)</f>
        <v>0</v>
      </c>
      <c r="AAQ81" s="338">
        <f>IF(AAQ$19-'様式３（療養者名簿）（⑤の場合）'!$BD86+1&lt;=15,IF(AAQ$19&gt;='様式３（療養者名簿）（⑤の場合）'!$BD86,IF(AAQ$19&lt;='様式３（療養者名簿）（⑤の場合）'!$BE86,1,0),0),0)</f>
        <v>0</v>
      </c>
      <c r="AAR81" s="338">
        <f>IF(AAR$19-'様式３（療養者名簿）（⑤の場合）'!$BD86+1&lt;=15,IF(AAR$19&gt;='様式３（療養者名簿）（⑤の場合）'!$BD86,IF(AAR$19&lt;='様式３（療養者名簿）（⑤の場合）'!$BE86,1,0),0),0)</f>
        <v>0</v>
      </c>
      <c r="AAS81" s="338">
        <f>IF(AAS$19-'様式３（療養者名簿）（⑤の場合）'!$BD86+1&lt;=15,IF(AAS$19&gt;='様式３（療養者名簿）（⑤の場合）'!$BD86,IF(AAS$19&lt;='様式３（療養者名簿）（⑤の場合）'!$BE86,1,0),0),0)</f>
        <v>0</v>
      </c>
      <c r="AAT81" s="338">
        <f>IF(AAT$19-'様式３（療養者名簿）（⑤の場合）'!$BD86+1&lt;=15,IF(AAT$19&gt;='様式３（療養者名簿）（⑤の場合）'!$BD86,IF(AAT$19&lt;='様式３（療養者名簿）（⑤の場合）'!$BE86,1,0),0),0)</f>
        <v>0</v>
      </c>
      <c r="AAU81" s="338">
        <f>IF(AAU$19-'様式３（療養者名簿）（⑤の場合）'!$BD86+1&lt;=15,IF(AAU$19&gt;='様式３（療養者名簿）（⑤の場合）'!$BD86,IF(AAU$19&lt;='様式３（療養者名簿）（⑤の場合）'!$BE86,1,0),0),0)</f>
        <v>0</v>
      </c>
      <c r="AAV81" s="338">
        <f>IF(AAV$19-'様式３（療養者名簿）（⑤の場合）'!$BD86+1&lt;=15,IF(AAV$19&gt;='様式３（療養者名簿）（⑤の場合）'!$BD86,IF(AAV$19&lt;='様式３（療養者名簿）（⑤の場合）'!$BE86,1,0),0),0)</f>
        <v>0</v>
      </c>
      <c r="AAW81" s="338">
        <f>IF(AAW$19-'様式３（療養者名簿）（⑤の場合）'!$BD86+1&lt;=15,IF(AAW$19&gt;='様式３（療養者名簿）（⑤の場合）'!$BD86,IF(AAW$19&lt;='様式３（療養者名簿）（⑤の場合）'!$BE86,1,0),0),0)</f>
        <v>0</v>
      </c>
      <c r="AAX81" s="338">
        <f>IF(AAX$19-'様式３（療養者名簿）（⑤の場合）'!$BD86+1&lt;=15,IF(AAX$19&gt;='様式３（療養者名簿）（⑤の場合）'!$BD86,IF(AAX$19&lt;='様式３（療養者名簿）（⑤の場合）'!$BE86,1,0),0),0)</f>
        <v>0</v>
      </c>
      <c r="AAY81" s="338">
        <f>IF(AAY$19-'様式３（療養者名簿）（⑤の場合）'!$BD86+1&lt;=15,IF(AAY$19&gt;='様式３（療養者名簿）（⑤の場合）'!$BD86,IF(AAY$19&lt;='様式３（療養者名簿）（⑤の場合）'!$BE86,1,0),0),0)</f>
        <v>0</v>
      </c>
      <c r="AAZ81" s="338">
        <f>IF(AAZ$19-'様式３（療養者名簿）（⑤の場合）'!$BD86+1&lt;=15,IF(AAZ$19&gt;='様式３（療養者名簿）（⑤の場合）'!$BD86,IF(AAZ$19&lt;='様式３（療養者名簿）（⑤の場合）'!$BE86,1,0),0),0)</f>
        <v>0</v>
      </c>
      <c r="ABA81" s="338">
        <f>IF(ABA$19-'様式３（療養者名簿）（⑤の場合）'!$BD86+1&lt;=15,IF(ABA$19&gt;='様式３（療養者名簿）（⑤の場合）'!$BD86,IF(ABA$19&lt;='様式３（療養者名簿）（⑤の場合）'!$BE86,1,0),0),0)</f>
        <v>0</v>
      </c>
      <c r="ABB81" s="338">
        <f>IF(ABB$19-'様式３（療養者名簿）（⑤の場合）'!$BD86+1&lt;=15,IF(ABB$19&gt;='様式３（療養者名簿）（⑤の場合）'!$BD86,IF(ABB$19&lt;='様式３（療養者名簿）（⑤の場合）'!$BE86,1,0),0),0)</f>
        <v>0</v>
      </c>
      <c r="ABC81" s="338">
        <f>IF(ABC$19-'様式３（療養者名簿）（⑤の場合）'!$BD86+1&lt;=15,IF(ABC$19&gt;='様式３（療養者名簿）（⑤の場合）'!$BD86,IF(ABC$19&lt;='様式３（療養者名簿）（⑤の場合）'!$BE86,1,0),0),0)</f>
        <v>0</v>
      </c>
      <c r="ABD81" s="338">
        <f>IF(ABD$19-'様式３（療養者名簿）（⑤の場合）'!$BD86+1&lt;=15,IF(ABD$19&gt;='様式３（療養者名簿）（⑤の場合）'!$BD86,IF(ABD$19&lt;='様式３（療養者名簿）（⑤の場合）'!$BE86,1,0),0),0)</f>
        <v>0</v>
      </c>
    </row>
    <row r="82" spans="1:732" ht="42" customHeight="1">
      <c r="A82" s="227">
        <f>'様式３（療養者名簿）（⑤の場合）'!C87</f>
        <v>0</v>
      </c>
      <c r="B82" s="332">
        <f>IF(B$19-'様式３（療養者名簿）（⑤の場合）'!$BD87+1&lt;=15,IF(B$19&gt;='様式３（療養者名簿）（⑤の場合）'!$BD87,IF(B$19&lt;='様式３（療養者名簿）（⑤の場合）'!$BE87,1,0),0),0)</f>
        <v>0</v>
      </c>
      <c r="C82" s="332">
        <f>IF(C$19-'様式３（療養者名簿）（⑤の場合）'!$BD87+1&lt;=15,IF(C$19&gt;='様式３（療養者名簿）（⑤の場合）'!$BD87,IF(C$19&lt;='様式３（療養者名簿）（⑤の場合）'!$BE87,1,0),0),0)</f>
        <v>0</v>
      </c>
      <c r="D82" s="332">
        <f>IF(D$19-'様式３（療養者名簿）（⑤の場合）'!$BD87+1&lt;=15,IF(D$19&gt;='様式３（療養者名簿）（⑤の場合）'!$BD87,IF(D$19&lt;='様式３（療養者名簿）（⑤の場合）'!$BE87,1,0),0),0)</f>
        <v>0</v>
      </c>
      <c r="E82" s="332">
        <f>IF(E$19-'様式３（療養者名簿）（⑤の場合）'!$BD87+1&lt;=15,IF(E$19&gt;='様式３（療養者名簿）（⑤の場合）'!$BD87,IF(E$19&lt;='様式３（療養者名簿）（⑤の場合）'!$BE87,1,0),0),0)</f>
        <v>0</v>
      </c>
      <c r="F82" s="332">
        <f>IF(F$19-'様式３（療養者名簿）（⑤の場合）'!$BD87+1&lt;=15,IF(F$19&gt;='様式３（療養者名簿）（⑤の場合）'!$BD87,IF(F$19&lt;='様式３（療養者名簿）（⑤の場合）'!$BE87,1,0),0),0)</f>
        <v>0</v>
      </c>
      <c r="G82" s="332">
        <f>IF(G$19-'様式３（療養者名簿）（⑤の場合）'!$BD87+1&lt;=15,IF(G$19&gt;='様式３（療養者名簿）（⑤の場合）'!$BD87,IF(G$19&lt;='様式３（療養者名簿）（⑤の場合）'!$BE87,1,0),0),0)</f>
        <v>0</v>
      </c>
      <c r="H82" s="332">
        <f>IF(H$19-'様式３（療養者名簿）（⑤の場合）'!$BD87+1&lt;=15,IF(H$19&gt;='様式３（療養者名簿）（⑤の場合）'!$BD87,IF(H$19&lt;='様式３（療養者名簿）（⑤の場合）'!$BE87,1,0),0),0)</f>
        <v>0</v>
      </c>
      <c r="I82" s="332">
        <f>IF(I$19-'様式３（療養者名簿）（⑤の場合）'!$BD87+1&lt;=15,IF(I$19&gt;='様式３（療養者名簿）（⑤の場合）'!$BD87,IF(I$19&lt;='様式３（療養者名簿）（⑤の場合）'!$BE87,1,0),0),0)</f>
        <v>0</v>
      </c>
      <c r="J82" s="332">
        <f>IF(J$19-'様式３（療養者名簿）（⑤の場合）'!$BD87+1&lt;=15,IF(J$19&gt;='様式３（療養者名簿）（⑤の場合）'!$BD87,IF(J$19&lt;='様式３（療養者名簿）（⑤の場合）'!$BE87,1,0),0),0)</f>
        <v>0</v>
      </c>
      <c r="K82" s="332">
        <f>IF(K$19-'様式３（療養者名簿）（⑤の場合）'!$BD87+1&lt;=15,IF(K$19&gt;='様式３（療養者名簿）（⑤の場合）'!$BD87,IF(K$19&lt;='様式３（療養者名簿）（⑤の場合）'!$BE87,1,0),0),0)</f>
        <v>0</v>
      </c>
      <c r="L82" s="332">
        <f>IF(L$19-'様式３（療養者名簿）（⑤の場合）'!$BD87+1&lt;=15,IF(L$19&gt;='様式３（療養者名簿）（⑤の場合）'!$BD87,IF(L$19&lt;='様式３（療養者名簿）（⑤の場合）'!$BE87,1,0),0),0)</f>
        <v>0</v>
      </c>
      <c r="M82" s="332">
        <f>IF(M$19-'様式３（療養者名簿）（⑤の場合）'!$BD87+1&lt;=15,IF(M$19&gt;='様式３（療養者名簿）（⑤の場合）'!$BD87,IF(M$19&lt;='様式３（療養者名簿）（⑤の場合）'!$BE87,1,0),0),0)</f>
        <v>0</v>
      </c>
      <c r="N82" s="332">
        <f>IF(N$19-'様式３（療養者名簿）（⑤の場合）'!$BD87+1&lt;=15,IF(N$19&gt;='様式３（療養者名簿）（⑤の場合）'!$BD87,IF(N$19&lt;='様式３（療養者名簿）（⑤の場合）'!$BE87,1,0),0),0)</f>
        <v>0</v>
      </c>
      <c r="O82" s="332">
        <f>IF(O$19-'様式３（療養者名簿）（⑤の場合）'!$BD87+1&lt;=15,IF(O$19&gt;='様式３（療養者名簿）（⑤の場合）'!$BD87,IF(O$19&lt;='様式３（療養者名簿）（⑤の場合）'!$BE87,1,0),0),0)</f>
        <v>0</v>
      </c>
      <c r="P82" s="332">
        <f>IF(P$19-'様式３（療養者名簿）（⑤の場合）'!$BD87+1&lt;=15,IF(P$19&gt;='様式３（療養者名簿）（⑤の場合）'!$BD87,IF(P$19&lt;='様式３（療養者名簿）（⑤の場合）'!$BE87,1,0),0),0)</f>
        <v>0</v>
      </c>
      <c r="Q82" s="332">
        <f>IF(Q$19-'様式３（療養者名簿）（⑤の場合）'!$BD87+1&lt;=15,IF(Q$19&gt;='様式３（療養者名簿）（⑤の場合）'!$BD87,IF(Q$19&lt;='様式３（療養者名簿）（⑤の場合）'!$BE87,1,0),0),0)</f>
        <v>0</v>
      </c>
      <c r="R82" s="332">
        <f>IF(R$19-'様式３（療養者名簿）（⑤の場合）'!$BD87+1&lt;=15,IF(R$19&gt;='様式３（療養者名簿）（⑤の場合）'!$BD87,IF(R$19&lt;='様式３（療養者名簿）（⑤の場合）'!$BE87,1,0),0),0)</f>
        <v>0</v>
      </c>
      <c r="S82" s="332">
        <f>IF(S$19-'様式３（療養者名簿）（⑤の場合）'!$BD87+1&lt;=15,IF(S$19&gt;='様式３（療養者名簿）（⑤の場合）'!$BD87,IF(S$19&lt;='様式３（療養者名簿）（⑤の場合）'!$BE87,1,0),0),0)</f>
        <v>0</v>
      </c>
      <c r="T82" s="332">
        <f>IF(T$19-'様式３（療養者名簿）（⑤の場合）'!$BD87+1&lt;=15,IF(T$19&gt;='様式３（療養者名簿）（⑤の場合）'!$BD87,IF(T$19&lt;='様式３（療養者名簿）（⑤の場合）'!$BE87,1,0),0),0)</f>
        <v>0</v>
      </c>
      <c r="U82" s="332">
        <f>IF(U$19-'様式３（療養者名簿）（⑤の場合）'!$BD87+1&lt;=15,IF(U$19&gt;='様式３（療養者名簿）（⑤の場合）'!$BD87,IF(U$19&lt;='様式３（療養者名簿）（⑤の場合）'!$BE87,1,0),0),0)</f>
        <v>0</v>
      </c>
      <c r="V82" s="332">
        <f>IF(V$19-'様式３（療養者名簿）（⑤の場合）'!$BD87+1&lt;=15,IF(V$19&gt;='様式３（療養者名簿）（⑤の場合）'!$BD87,IF(V$19&lt;='様式３（療養者名簿）（⑤の場合）'!$BE87,1,0),0),0)</f>
        <v>0</v>
      </c>
      <c r="W82" s="332">
        <f>IF(W$19-'様式３（療養者名簿）（⑤の場合）'!$BD87+1&lt;=15,IF(W$19&gt;='様式３（療養者名簿）（⑤の場合）'!$BD87,IF(W$19&lt;='様式３（療養者名簿）（⑤の場合）'!$BE87,1,0),0),0)</f>
        <v>0</v>
      </c>
      <c r="X82" s="332">
        <f>IF(X$19-'様式３（療養者名簿）（⑤の場合）'!$BD87+1&lt;=15,IF(X$19&gt;='様式３（療養者名簿）（⑤の場合）'!$BD87,IF(X$19&lt;='様式３（療養者名簿）（⑤の場合）'!$BE87,1,0),0),0)</f>
        <v>0</v>
      </c>
      <c r="Y82" s="332">
        <f>IF(Y$19-'様式３（療養者名簿）（⑤の場合）'!$BD87+1&lt;=15,IF(Y$19&gt;='様式３（療養者名簿）（⑤の場合）'!$BD87,IF(Y$19&lt;='様式３（療養者名簿）（⑤の場合）'!$BE87,1,0),0),0)</f>
        <v>0</v>
      </c>
      <c r="Z82" s="332">
        <f>IF(Z$19-'様式３（療養者名簿）（⑤の場合）'!$BD87+1&lt;=15,IF(Z$19&gt;='様式３（療養者名簿）（⑤の場合）'!$BD87,IF(Z$19&lt;='様式３（療養者名簿）（⑤の場合）'!$BE87,1,0),0),0)</f>
        <v>0</v>
      </c>
      <c r="AA82" s="332">
        <f>IF(AA$19-'様式３（療養者名簿）（⑤の場合）'!$BD87+1&lt;=15,IF(AA$19&gt;='様式３（療養者名簿）（⑤の場合）'!$BD87,IF(AA$19&lt;='様式３（療養者名簿）（⑤の場合）'!$BE87,1,0),0),0)</f>
        <v>0</v>
      </c>
      <c r="AB82" s="332">
        <f>IF(AB$19-'様式３（療養者名簿）（⑤の場合）'!$BD87+1&lt;=15,IF(AB$19&gt;='様式３（療養者名簿）（⑤の場合）'!$BD87,IF(AB$19&lt;='様式３（療養者名簿）（⑤の場合）'!$BE87,1,0),0),0)</f>
        <v>0</v>
      </c>
      <c r="AC82" s="332">
        <f>IF(AC$19-'様式３（療養者名簿）（⑤の場合）'!$BD87+1&lt;=15,IF(AC$19&gt;='様式３（療養者名簿）（⑤の場合）'!$BD87,IF(AC$19&lt;='様式３（療養者名簿）（⑤の場合）'!$BE87,1,0),0),0)</f>
        <v>0</v>
      </c>
      <c r="AD82" s="332">
        <f>IF(AD$19-'様式３（療養者名簿）（⑤の場合）'!$BD87+1&lt;=15,IF(AD$19&gt;='様式３（療養者名簿）（⑤の場合）'!$BD87,IF(AD$19&lt;='様式３（療養者名簿）（⑤の場合）'!$BE87,1,0),0),0)</f>
        <v>0</v>
      </c>
      <c r="AE82" s="332">
        <f>IF(AE$19-'様式３（療養者名簿）（⑤の場合）'!$BD87+1&lt;=15,IF(AE$19&gt;='様式３（療養者名簿）（⑤の場合）'!$BD87,IF(AE$19&lt;='様式３（療養者名簿）（⑤の場合）'!$BE87,1,0),0),0)</f>
        <v>0</v>
      </c>
      <c r="AF82" s="332">
        <f>IF(AF$19-'様式３（療養者名簿）（⑤の場合）'!$BD87+1&lt;=15,IF(AF$19&gt;='様式３（療養者名簿）（⑤の場合）'!$BD87,IF(AF$19&lt;='様式３（療養者名簿）（⑤の場合）'!$BE87,1,0),0),0)</f>
        <v>0</v>
      </c>
      <c r="AG82" s="332">
        <f>IF(AG$19-'様式３（療養者名簿）（⑤の場合）'!$BD87+1&lt;=15,IF(AG$19&gt;='様式３（療養者名簿）（⑤の場合）'!$BD87,IF(AG$19&lt;='様式３（療養者名簿）（⑤の場合）'!$BE87,1,0),0),0)</f>
        <v>0</v>
      </c>
      <c r="AH82" s="332">
        <f>IF(AH$19-'様式３（療養者名簿）（⑤の場合）'!$BD87+1&lt;=15,IF(AH$19&gt;='様式３（療養者名簿）（⑤の場合）'!$BD87,IF(AH$19&lt;='様式３（療養者名簿）（⑤の場合）'!$BE87,1,0),0),0)</f>
        <v>0</v>
      </c>
      <c r="AI82" s="332">
        <f>IF(AI$19-'様式３（療養者名簿）（⑤の場合）'!$BD87+1&lt;=15,IF(AI$19&gt;='様式３（療養者名簿）（⑤の場合）'!$BD87,IF(AI$19&lt;='様式３（療養者名簿）（⑤の場合）'!$BE87,1,0),0),0)</f>
        <v>0</v>
      </c>
      <c r="AJ82" s="332">
        <f>IF(AJ$19-'様式３（療養者名簿）（⑤の場合）'!$BD87+1&lt;=15,IF(AJ$19&gt;='様式３（療養者名簿）（⑤の場合）'!$BD87,IF(AJ$19&lt;='様式３（療養者名簿）（⑤の場合）'!$BE87,1,0),0),0)</f>
        <v>0</v>
      </c>
      <c r="AK82" s="332">
        <f>IF(AK$19-'様式３（療養者名簿）（⑤の場合）'!$BD87+1&lt;=15,IF(AK$19&gt;='様式３（療養者名簿）（⑤の場合）'!$BD87,IF(AK$19&lt;='様式３（療養者名簿）（⑤の場合）'!$BE87,1,0),0),0)</f>
        <v>0</v>
      </c>
      <c r="AL82" s="332">
        <f>IF(AL$19-'様式３（療養者名簿）（⑤の場合）'!$BD87+1&lt;=15,IF(AL$19&gt;='様式３（療養者名簿）（⑤の場合）'!$BD87,IF(AL$19&lt;='様式３（療養者名簿）（⑤の場合）'!$BE87,1,0),0),0)</f>
        <v>0</v>
      </c>
      <c r="AM82" s="332">
        <f>IF(AM$19-'様式３（療養者名簿）（⑤の場合）'!$BD87+1&lt;=15,IF(AM$19&gt;='様式３（療養者名簿）（⑤の場合）'!$BD87,IF(AM$19&lt;='様式３（療養者名簿）（⑤の場合）'!$BE87,1,0),0),0)</f>
        <v>0</v>
      </c>
      <c r="AN82" s="332">
        <f>IF(AN$19-'様式３（療養者名簿）（⑤の場合）'!$BD87+1&lt;=15,IF(AN$19&gt;='様式３（療養者名簿）（⑤の場合）'!$BD87,IF(AN$19&lt;='様式３（療養者名簿）（⑤の場合）'!$BE87,1,0),0),0)</f>
        <v>0</v>
      </c>
      <c r="AO82" s="332">
        <f>IF(AO$19-'様式３（療養者名簿）（⑤の場合）'!$BD87+1&lt;=15,IF(AO$19&gt;='様式３（療養者名簿）（⑤の場合）'!$BD87,IF(AO$19&lt;='様式３（療養者名簿）（⑤の場合）'!$BE87,1,0),0),0)</f>
        <v>0</v>
      </c>
      <c r="AP82" s="332">
        <f>IF(AP$19-'様式３（療養者名簿）（⑤の場合）'!$BD87+1&lt;=15,IF(AP$19&gt;='様式３（療養者名簿）（⑤の場合）'!$BD87,IF(AP$19&lt;='様式３（療養者名簿）（⑤の場合）'!$BE87,1,0),0),0)</f>
        <v>0</v>
      </c>
      <c r="AQ82" s="332">
        <f>IF(AQ$19-'様式３（療養者名簿）（⑤の場合）'!$BD87+1&lt;=15,IF(AQ$19&gt;='様式３（療養者名簿）（⑤の場合）'!$BD87,IF(AQ$19&lt;='様式３（療養者名簿）（⑤の場合）'!$BE87,1,0),0),0)</f>
        <v>0</v>
      </c>
      <c r="AR82" s="332">
        <f>IF(AR$19-'様式３（療養者名簿）（⑤の場合）'!$BD87+1&lt;=15,IF(AR$19&gt;='様式３（療養者名簿）（⑤の場合）'!$BD87,IF(AR$19&lt;='様式３（療養者名簿）（⑤の場合）'!$BE87,1,0),0),0)</f>
        <v>0</v>
      </c>
      <c r="AS82" s="332">
        <f>IF(AS$19-'様式３（療養者名簿）（⑤の場合）'!$BD87+1&lt;=15,IF(AS$19&gt;='様式３（療養者名簿）（⑤の場合）'!$BD87,IF(AS$19&lt;='様式３（療養者名簿）（⑤の場合）'!$BE87,1,0),0),0)</f>
        <v>0</v>
      </c>
      <c r="AT82" s="332">
        <f>IF(AT$19-'様式３（療養者名簿）（⑤の場合）'!$BD87+1&lt;=15,IF(AT$19&gt;='様式３（療養者名簿）（⑤の場合）'!$BD87,IF(AT$19&lt;='様式３（療養者名簿）（⑤の場合）'!$BE87,1,0),0),0)</f>
        <v>0</v>
      </c>
      <c r="AU82" s="332">
        <f>IF(AU$19-'様式３（療養者名簿）（⑤の場合）'!$BD87+1&lt;=15,IF(AU$19&gt;='様式３（療養者名簿）（⑤の場合）'!$BD87,IF(AU$19&lt;='様式３（療養者名簿）（⑤の場合）'!$BE87,1,0),0),0)</f>
        <v>0</v>
      </c>
      <c r="AV82" s="332">
        <f>IF(AV$19-'様式３（療養者名簿）（⑤の場合）'!$BD87+1&lt;=15,IF(AV$19&gt;='様式３（療養者名簿）（⑤の場合）'!$BD87,IF(AV$19&lt;='様式３（療養者名簿）（⑤の場合）'!$BE87,1,0),0),0)</f>
        <v>0</v>
      </c>
      <c r="AW82" s="332">
        <f>IF(AW$19-'様式３（療養者名簿）（⑤の場合）'!$BD87+1&lt;=15,IF(AW$19&gt;='様式３（療養者名簿）（⑤の場合）'!$BD87,IF(AW$19&lt;='様式３（療養者名簿）（⑤の場合）'!$BE87,1,0),0),0)</f>
        <v>0</v>
      </c>
      <c r="AX82" s="332">
        <f>IF(AX$19-'様式３（療養者名簿）（⑤の場合）'!$BD87+1&lt;=15,IF(AX$19&gt;='様式３（療養者名簿）（⑤の場合）'!$BD87,IF(AX$19&lt;='様式３（療養者名簿）（⑤の場合）'!$BE87,1,0),0),0)</f>
        <v>0</v>
      </c>
      <c r="AY82" s="332">
        <f>IF(AY$19-'様式３（療養者名簿）（⑤の場合）'!$BD87+1&lt;=15,IF(AY$19&gt;='様式３（療養者名簿）（⑤の場合）'!$BD87,IF(AY$19&lt;='様式３（療養者名簿）（⑤の場合）'!$BE87,1,0),0),0)</f>
        <v>0</v>
      </c>
      <c r="AZ82" s="332">
        <f>IF(AZ$19-'様式３（療養者名簿）（⑤の場合）'!$BD87+1&lt;=15,IF(AZ$19&gt;='様式３（療養者名簿）（⑤の場合）'!$BD87,IF(AZ$19&lt;='様式３（療養者名簿）（⑤の場合）'!$BE87,1,0),0),0)</f>
        <v>0</v>
      </c>
      <c r="BA82" s="332">
        <f>IF(BA$19-'様式３（療養者名簿）（⑤の場合）'!$BD87+1&lt;=15,IF(BA$19&gt;='様式３（療養者名簿）（⑤の場合）'!$BD87,IF(BA$19&lt;='様式３（療養者名簿）（⑤の場合）'!$BE87,1,0),0),0)</f>
        <v>0</v>
      </c>
      <c r="BB82" s="332">
        <f>IF(BB$19-'様式３（療養者名簿）（⑤の場合）'!$BD87+1&lt;=15,IF(BB$19&gt;='様式３（療養者名簿）（⑤の場合）'!$BD87,IF(BB$19&lt;='様式３（療養者名簿）（⑤の場合）'!$BE87,1,0),0),0)</f>
        <v>0</v>
      </c>
      <c r="BC82" s="332">
        <f>IF(BC$19-'様式３（療養者名簿）（⑤の場合）'!$BD87+1&lt;=15,IF(BC$19&gt;='様式３（療養者名簿）（⑤の場合）'!$BD87,IF(BC$19&lt;='様式３（療養者名簿）（⑤の場合）'!$BE87,1,0),0),0)</f>
        <v>0</v>
      </c>
      <c r="BD82" s="332">
        <f>IF(BD$19-'様式３（療養者名簿）（⑤の場合）'!$BD87+1&lt;=15,IF(BD$19&gt;='様式３（療養者名簿）（⑤の場合）'!$BD87,IF(BD$19&lt;='様式３（療養者名簿）（⑤の場合）'!$BE87,1,0),0),0)</f>
        <v>0</v>
      </c>
      <c r="BE82" s="332">
        <f>IF(BE$19-'様式３（療養者名簿）（⑤の場合）'!$BD87+1&lt;=15,IF(BE$19&gt;='様式３（療養者名簿）（⑤の場合）'!$BD87,IF(BE$19&lt;='様式３（療養者名簿）（⑤の場合）'!$BE87,1,0),0),0)</f>
        <v>0</v>
      </c>
      <c r="BF82" s="332">
        <f>IF(BF$19-'様式３（療養者名簿）（⑤の場合）'!$BD87+1&lt;=15,IF(BF$19&gt;='様式３（療養者名簿）（⑤の場合）'!$BD87,IF(BF$19&lt;='様式３（療養者名簿）（⑤の場合）'!$BE87,1,0),0),0)</f>
        <v>0</v>
      </c>
      <c r="BG82" s="332">
        <f>IF(BG$19-'様式３（療養者名簿）（⑤の場合）'!$BD87+1&lt;=15,IF(BG$19&gt;='様式３（療養者名簿）（⑤の場合）'!$BD87,IF(BG$19&lt;='様式３（療養者名簿）（⑤の場合）'!$BE87,1,0),0),0)</f>
        <v>0</v>
      </c>
      <c r="BH82" s="332">
        <f>IF(BH$19-'様式３（療養者名簿）（⑤の場合）'!$BD87+1&lt;=15,IF(BH$19&gt;='様式３（療養者名簿）（⑤の場合）'!$BD87,IF(BH$19&lt;='様式３（療養者名簿）（⑤の場合）'!$BE87,1,0),0),0)</f>
        <v>0</v>
      </c>
      <c r="BI82" s="332">
        <f>IF(BI$19-'様式３（療養者名簿）（⑤の場合）'!$BD87+1&lt;=15,IF(BI$19&gt;='様式３（療養者名簿）（⑤の場合）'!$BD87,IF(BI$19&lt;='様式３（療養者名簿）（⑤の場合）'!$BE87,1,0),0),0)</f>
        <v>0</v>
      </c>
      <c r="BJ82" s="332">
        <f>IF(BJ$19-'様式３（療養者名簿）（⑤の場合）'!$BD87+1&lt;=15,IF(BJ$19&gt;='様式３（療養者名簿）（⑤の場合）'!$BD87,IF(BJ$19&lt;='様式３（療養者名簿）（⑤の場合）'!$BE87,1,0),0),0)</f>
        <v>0</v>
      </c>
      <c r="BK82" s="332">
        <f>IF(BK$19-'様式３（療養者名簿）（⑤の場合）'!$BD87+1&lt;=15,IF(BK$19&gt;='様式３（療養者名簿）（⑤の場合）'!$BD87,IF(BK$19&lt;='様式３（療養者名簿）（⑤の場合）'!$BE87,1,0),0),0)</f>
        <v>0</v>
      </c>
      <c r="BL82" s="332">
        <f>IF(BL$19-'様式３（療養者名簿）（⑤の場合）'!$BD87+1&lt;=15,IF(BL$19&gt;='様式３（療養者名簿）（⑤の場合）'!$BD87,IF(BL$19&lt;='様式３（療養者名簿）（⑤の場合）'!$BE87,1,0),0),0)</f>
        <v>0</v>
      </c>
      <c r="BM82" s="332">
        <f>IF(BM$19-'様式３（療養者名簿）（⑤の場合）'!$BD87+1&lt;=15,IF(BM$19&gt;='様式３（療養者名簿）（⑤の場合）'!$BD87,IF(BM$19&lt;='様式３（療養者名簿）（⑤の場合）'!$BE87,1,0),0),0)</f>
        <v>0</v>
      </c>
      <c r="BN82" s="332">
        <f>IF(BN$19-'様式３（療養者名簿）（⑤の場合）'!$BD87+1&lt;=15,IF(BN$19&gt;='様式３（療養者名簿）（⑤の場合）'!$BD87,IF(BN$19&lt;='様式３（療養者名簿）（⑤の場合）'!$BE87,1,0),0),0)</f>
        <v>0</v>
      </c>
      <c r="BO82" s="332">
        <f>IF(BO$19-'様式３（療養者名簿）（⑤の場合）'!$BD87+1&lt;=15,IF(BO$19&gt;='様式３（療養者名簿）（⑤の場合）'!$BD87,IF(BO$19&lt;='様式３（療養者名簿）（⑤の場合）'!$BE87,1,0),0),0)</f>
        <v>0</v>
      </c>
      <c r="BP82" s="332">
        <f>IF(BP$19-'様式３（療養者名簿）（⑤の場合）'!$BD87+1&lt;=15,IF(BP$19&gt;='様式３（療養者名簿）（⑤の場合）'!$BD87,IF(BP$19&lt;='様式３（療養者名簿）（⑤の場合）'!$BE87,1,0),0),0)</f>
        <v>0</v>
      </c>
      <c r="BQ82" s="332">
        <f>IF(BQ$19-'様式３（療養者名簿）（⑤の場合）'!$BD87+1&lt;=15,IF(BQ$19&gt;='様式３（療養者名簿）（⑤の場合）'!$BD87,IF(BQ$19&lt;='様式３（療養者名簿）（⑤の場合）'!$BE87,1,0),0),0)</f>
        <v>0</v>
      </c>
      <c r="BR82" s="332">
        <f>IF(BR$19-'様式３（療養者名簿）（⑤の場合）'!$BD87+1&lt;=15,IF(BR$19&gt;='様式３（療養者名簿）（⑤の場合）'!$BD87,IF(BR$19&lt;='様式３（療養者名簿）（⑤の場合）'!$BE87,1,0),0),0)</f>
        <v>0</v>
      </c>
      <c r="BS82" s="332">
        <f>IF(BS$19-'様式３（療養者名簿）（⑤の場合）'!$BD87+1&lt;=15,IF(BS$19&gt;='様式３（療養者名簿）（⑤の場合）'!$BD87,IF(BS$19&lt;='様式３（療養者名簿）（⑤の場合）'!$BE87,1,0),0),0)</f>
        <v>0</v>
      </c>
      <c r="BT82" s="332">
        <f>IF(BT$19-'様式３（療養者名簿）（⑤の場合）'!$BD87+1&lt;=15,IF(BT$19&gt;='様式３（療養者名簿）（⑤の場合）'!$BD87,IF(BT$19&lt;='様式３（療養者名簿）（⑤の場合）'!$BE87,1,0),0),0)</f>
        <v>0</v>
      </c>
      <c r="BU82" s="332">
        <f>IF(BU$19-'様式３（療養者名簿）（⑤の場合）'!$BD87+1&lt;=15,IF(BU$19&gt;='様式３（療養者名簿）（⑤の場合）'!$BD87,IF(BU$19&lt;='様式３（療養者名簿）（⑤の場合）'!$BE87,1,0),0),0)</f>
        <v>0</v>
      </c>
      <c r="BV82" s="332">
        <f>IF(BV$19-'様式３（療養者名簿）（⑤の場合）'!$BD87+1&lt;=15,IF(BV$19&gt;='様式３（療養者名簿）（⑤の場合）'!$BD87,IF(BV$19&lt;='様式３（療養者名簿）（⑤の場合）'!$BE87,1,0),0),0)</f>
        <v>0</v>
      </c>
      <c r="BW82" s="332">
        <f>IF(BW$19-'様式３（療養者名簿）（⑤の場合）'!$BD87+1&lt;=15,IF(BW$19&gt;='様式３（療養者名簿）（⑤の場合）'!$BD87,IF(BW$19&lt;='様式３（療養者名簿）（⑤の場合）'!$BE87,1,0),0),0)</f>
        <v>0</v>
      </c>
      <c r="BX82" s="332">
        <f>IF(BX$19-'様式３（療養者名簿）（⑤の場合）'!$BD87+1&lt;=15,IF(BX$19&gt;='様式３（療養者名簿）（⑤の場合）'!$BD87,IF(BX$19&lt;='様式３（療養者名簿）（⑤の場合）'!$BE87,1,0),0),0)</f>
        <v>0</v>
      </c>
      <c r="BY82" s="332">
        <f>IF(BY$19-'様式３（療養者名簿）（⑤の場合）'!$BD87+1&lt;=15,IF(BY$19&gt;='様式３（療養者名簿）（⑤の場合）'!$BD87,IF(BY$19&lt;='様式３（療養者名簿）（⑤の場合）'!$BE87,1,0),0),0)</f>
        <v>0</v>
      </c>
      <c r="BZ82" s="332">
        <f>IF(BZ$19-'様式３（療養者名簿）（⑤の場合）'!$BD87+1&lt;=15,IF(BZ$19&gt;='様式３（療養者名簿）（⑤の場合）'!$BD87,IF(BZ$19&lt;='様式３（療養者名簿）（⑤の場合）'!$BE87,1,0),0),0)</f>
        <v>0</v>
      </c>
      <c r="CA82" s="332">
        <f>IF(CA$19-'様式３（療養者名簿）（⑤の場合）'!$BD87+1&lt;=15,IF(CA$19&gt;='様式３（療養者名簿）（⑤の場合）'!$BD87,IF(CA$19&lt;='様式３（療養者名簿）（⑤の場合）'!$BE87,1,0),0),0)</f>
        <v>0</v>
      </c>
      <c r="CB82" s="332">
        <f>IF(CB$19-'様式３（療養者名簿）（⑤の場合）'!$BD87+1&lt;=15,IF(CB$19&gt;='様式３（療養者名簿）（⑤の場合）'!$BD87,IF(CB$19&lt;='様式３（療養者名簿）（⑤の場合）'!$BE87,1,0),0),0)</f>
        <v>0</v>
      </c>
      <c r="CC82" s="332">
        <f>IF(CC$19-'様式３（療養者名簿）（⑤の場合）'!$BD87+1&lt;=15,IF(CC$19&gt;='様式３（療養者名簿）（⑤の場合）'!$BD87,IF(CC$19&lt;='様式３（療養者名簿）（⑤の場合）'!$BE87,1,0),0),0)</f>
        <v>0</v>
      </c>
      <c r="CD82" s="332">
        <f>IF(CD$19-'様式３（療養者名簿）（⑤の場合）'!$BD87+1&lt;=15,IF(CD$19&gt;='様式３（療養者名簿）（⑤の場合）'!$BD87,IF(CD$19&lt;='様式３（療養者名簿）（⑤の場合）'!$BE87,1,0),0),0)</f>
        <v>0</v>
      </c>
      <c r="CE82" s="332">
        <f>IF(CE$19-'様式３（療養者名簿）（⑤の場合）'!$BD87+1&lt;=15,IF(CE$19&gt;='様式３（療養者名簿）（⑤の場合）'!$BD87,IF(CE$19&lt;='様式３（療養者名簿）（⑤の場合）'!$BE87,1,0),0),0)</f>
        <v>0</v>
      </c>
      <c r="CF82" s="332">
        <f>IF(CF$19-'様式３（療養者名簿）（⑤の場合）'!$BD87+1&lt;=15,IF(CF$19&gt;='様式３（療養者名簿）（⑤の場合）'!$BD87,IF(CF$19&lt;='様式３（療養者名簿）（⑤の場合）'!$BE87,1,0),0),0)</f>
        <v>0</v>
      </c>
      <c r="CG82" s="332">
        <f>IF(CG$19-'様式３（療養者名簿）（⑤の場合）'!$BD87+1&lt;=15,IF(CG$19&gt;='様式３（療養者名簿）（⑤の場合）'!$BD87,IF(CG$19&lt;='様式３（療養者名簿）（⑤の場合）'!$BE87,1,0),0),0)</f>
        <v>0</v>
      </c>
      <c r="CH82" s="332">
        <f>IF(CH$19-'様式３（療養者名簿）（⑤の場合）'!$BD87+1&lt;=15,IF(CH$19&gt;='様式３（療養者名簿）（⑤の場合）'!$BD87,IF(CH$19&lt;='様式３（療養者名簿）（⑤の場合）'!$BE87,1,0),0),0)</f>
        <v>0</v>
      </c>
      <c r="CI82" s="332">
        <f>IF(CI$19-'様式３（療養者名簿）（⑤の場合）'!$BD87+1&lt;=15,IF(CI$19&gt;='様式３（療養者名簿）（⑤の場合）'!$BD87,IF(CI$19&lt;='様式３（療養者名簿）（⑤の場合）'!$BE87,1,0),0),0)</f>
        <v>0</v>
      </c>
      <c r="CJ82" s="332">
        <f>IF(CJ$19-'様式３（療養者名簿）（⑤の場合）'!$BD87+1&lt;=15,IF(CJ$19&gt;='様式３（療養者名簿）（⑤の場合）'!$BD87,IF(CJ$19&lt;='様式３（療養者名簿）（⑤の場合）'!$BE87,1,0),0),0)</f>
        <v>0</v>
      </c>
      <c r="CK82" s="332">
        <f>IF(CK$19-'様式３（療養者名簿）（⑤の場合）'!$BD87+1&lt;=15,IF(CK$19&gt;='様式３（療養者名簿）（⑤の場合）'!$BD87,IF(CK$19&lt;='様式３（療養者名簿）（⑤の場合）'!$BE87,1,0),0),0)</f>
        <v>0</v>
      </c>
      <c r="CL82" s="332">
        <f>IF(CL$19-'様式３（療養者名簿）（⑤の場合）'!$BD87+1&lt;=15,IF(CL$19&gt;='様式３（療養者名簿）（⑤の場合）'!$BD87,IF(CL$19&lt;='様式３（療養者名簿）（⑤の場合）'!$BE87,1,0),0),0)</f>
        <v>0</v>
      </c>
      <c r="CM82" s="332">
        <f>IF(CM$19-'様式３（療養者名簿）（⑤の場合）'!$BD87+1&lt;=15,IF(CM$19&gt;='様式３（療養者名簿）（⑤の場合）'!$BD87,IF(CM$19&lt;='様式３（療養者名簿）（⑤の場合）'!$BE87,1,0),0),0)</f>
        <v>0</v>
      </c>
      <c r="CN82" s="332">
        <f>IF(CN$19-'様式３（療養者名簿）（⑤の場合）'!$BD87+1&lt;=15,IF(CN$19&gt;='様式３（療養者名簿）（⑤の場合）'!$BD87,IF(CN$19&lt;='様式３（療養者名簿）（⑤の場合）'!$BE87,1,0),0),0)</f>
        <v>0</v>
      </c>
      <c r="CO82" s="332">
        <f>IF(CO$19-'様式３（療養者名簿）（⑤の場合）'!$BD87+1&lt;=15,IF(CO$19&gt;='様式３（療養者名簿）（⑤の場合）'!$BD87,IF(CO$19&lt;='様式３（療養者名簿）（⑤の場合）'!$BE87,1,0),0),0)</f>
        <v>0</v>
      </c>
      <c r="CP82" s="332">
        <f>IF(CP$19-'様式３（療養者名簿）（⑤の場合）'!$BD87+1&lt;=15,IF(CP$19&gt;='様式３（療養者名簿）（⑤の場合）'!$BD87,IF(CP$19&lt;='様式３（療養者名簿）（⑤の場合）'!$BE87,1,0),0),0)</f>
        <v>0</v>
      </c>
      <c r="CQ82" s="332">
        <f>IF(CQ$19-'様式３（療養者名簿）（⑤の場合）'!$BD87+1&lt;=15,IF(CQ$19&gt;='様式３（療養者名簿）（⑤の場合）'!$BD87,IF(CQ$19&lt;='様式３（療養者名簿）（⑤の場合）'!$BE87,1,0),0),0)</f>
        <v>0</v>
      </c>
      <c r="CR82" s="332">
        <f>IF(CR$19-'様式３（療養者名簿）（⑤の場合）'!$BD87+1&lt;=15,IF(CR$19&gt;='様式３（療養者名簿）（⑤の場合）'!$BD87,IF(CR$19&lt;='様式３（療養者名簿）（⑤の場合）'!$BE87,1,0),0),0)</f>
        <v>0</v>
      </c>
      <c r="CS82" s="332">
        <f>IF(CS$19-'様式３（療養者名簿）（⑤の場合）'!$BD87+1&lt;=15,IF(CS$19&gt;='様式３（療養者名簿）（⑤の場合）'!$BD87,IF(CS$19&lt;='様式３（療養者名簿）（⑤の場合）'!$BE87,1,0),0),0)</f>
        <v>0</v>
      </c>
      <c r="CT82" s="332">
        <f>IF(CT$19-'様式３（療養者名簿）（⑤の場合）'!$BD87+1&lt;=15,IF(CT$19&gt;='様式３（療養者名簿）（⑤の場合）'!$BD87,IF(CT$19&lt;='様式３（療養者名簿）（⑤の場合）'!$BE87,1,0),0),0)</f>
        <v>0</v>
      </c>
      <c r="CU82" s="332">
        <f>IF(CU$19-'様式３（療養者名簿）（⑤の場合）'!$BD87+1&lt;=15,IF(CU$19&gt;='様式３（療養者名簿）（⑤の場合）'!$BD87,IF(CU$19&lt;='様式３（療養者名簿）（⑤の場合）'!$BE87,1,0),0),0)</f>
        <v>0</v>
      </c>
      <c r="CV82" s="332">
        <f>IF(CV$19-'様式３（療養者名簿）（⑤の場合）'!$BD87+1&lt;=15,IF(CV$19&gt;='様式３（療養者名簿）（⑤の場合）'!$BD87,IF(CV$19&lt;='様式３（療養者名簿）（⑤の場合）'!$BE87,1,0),0),0)</f>
        <v>0</v>
      </c>
      <c r="CW82" s="332">
        <f>IF(CW$19-'様式３（療養者名簿）（⑤の場合）'!$BD87+1&lt;=15,IF(CW$19&gt;='様式３（療養者名簿）（⑤の場合）'!$BD87,IF(CW$19&lt;='様式３（療養者名簿）（⑤の場合）'!$BE87,1,0),0),0)</f>
        <v>0</v>
      </c>
      <c r="CX82" s="332">
        <f>IF(CX$19-'様式３（療養者名簿）（⑤の場合）'!$BD87+1&lt;=15,IF(CX$19&gt;='様式３（療養者名簿）（⑤の場合）'!$BD87,IF(CX$19&lt;='様式３（療養者名簿）（⑤の場合）'!$BE87,1,0),0),0)</f>
        <v>0</v>
      </c>
      <c r="CY82" s="332">
        <f>IF(CY$19-'様式３（療養者名簿）（⑤の場合）'!$BD87+1&lt;=15,IF(CY$19&gt;='様式３（療養者名簿）（⑤の場合）'!$BD87,IF(CY$19&lt;='様式３（療養者名簿）（⑤の場合）'!$BE87,1,0),0),0)</f>
        <v>0</v>
      </c>
      <c r="CZ82" s="332">
        <f>IF(CZ$19-'様式３（療養者名簿）（⑤の場合）'!$BD87+1&lt;=15,IF(CZ$19&gt;='様式３（療養者名簿）（⑤の場合）'!$BD87,IF(CZ$19&lt;='様式３（療養者名簿）（⑤の場合）'!$BE87,1,0),0),0)</f>
        <v>0</v>
      </c>
      <c r="DA82" s="332">
        <f>IF(DA$19-'様式３（療養者名簿）（⑤の場合）'!$BD87+1&lt;=15,IF(DA$19&gt;='様式３（療養者名簿）（⑤の場合）'!$BD87,IF(DA$19&lt;='様式３（療養者名簿）（⑤の場合）'!$BE87,1,0),0),0)</f>
        <v>0</v>
      </c>
      <c r="DB82" s="332">
        <f>IF(DB$19-'様式３（療養者名簿）（⑤の場合）'!$BD87+1&lt;=15,IF(DB$19&gt;='様式３（療養者名簿）（⑤の場合）'!$BD87,IF(DB$19&lt;='様式３（療養者名簿）（⑤の場合）'!$BE87,1,0),0),0)</f>
        <v>0</v>
      </c>
      <c r="DC82" s="332">
        <f>IF(DC$19-'様式３（療養者名簿）（⑤の場合）'!$BD87+1&lt;=15,IF(DC$19&gt;='様式３（療養者名簿）（⑤の場合）'!$BD87,IF(DC$19&lt;='様式３（療養者名簿）（⑤の場合）'!$BE87,1,0),0),0)</f>
        <v>0</v>
      </c>
      <c r="DD82" s="332">
        <f>IF(DD$19-'様式３（療養者名簿）（⑤の場合）'!$BD87+1&lt;=15,IF(DD$19&gt;='様式３（療養者名簿）（⑤の場合）'!$BD87,IF(DD$19&lt;='様式３（療養者名簿）（⑤の場合）'!$BE87,1,0),0),0)</f>
        <v>0</v>
      </c>
      <c r="DE82" s="332">
        <f>IF(DE$19-'様式３（療養者名簿）（⑤の場合）'!$BD87+1&lt;=15,IF(DE$19&gt;='様式３（療養者名簿）（⑤の場合）'!$BD87,IF(DE$19&lt;='様式３（療養者名簿）（⑤の場合）'!$BE87,1,0),0),0)</f>
        <v>0</v>
      </c>
      <c r="DF82" s="332">
        <f>IF(DF$19-'様式３（療養者名簿）（⑤の場合）'!$BD87+1&lt;=15,IF(DF$19&gt;='様式３（療養者名簿）（⑤の場合）'!$BD87,IF(DF$19&lt;='様式３（療養者名簿）（⑤の場合）'!$BE87,1,0),0),0)</f>
        <v>0</v>
      </c>
      <c r="DG82" s="332">
        <f>IF(DG$19-'様式３（療養者名簿）（⑤の場合）'!$BD87+1&lt;=15,IF(DG$19&gt;='様式３（療養者名簿）（⑤の場合）'!$BD87,IF(DG$19&lt;='様式３（療養者名簿）（⑤の場合）'!$BE87,1,0),0),0)</f>
        <v>0</v>
      </c>
      <c r="DH82" s="332">
        <f>IF(DH$19-'様式３（療養者名簿）（⑤の場合）'!$BD87+1&lt;=15,IF(DH$19&gt;='様式３（療養者名簿）（⑤の場合）'!$BD87,IF(DH$19&lt;='様式３（療養者名簿）（⑤の場合）'!$BE87,1,0),0),0)</f>
        <v>0</v>
      </c>
      <c r="DI82" s="332">
        <f>IF(DI$19-'様式３（療養者名簿）（⑤の場合）'!$BD87+1&lt;=15,IF(DI$19&gt;='様式３（療養者名簿）（⑤の場合）'!$BD87,IF(DI$19&lt;='様式３（療養者名簿）（⑤の場合）'!$BE87,1,0),0),0)</f>
        <v>0</v>
      </c>
      <c r="DJ82" s="332">
        <f>IF(DJ$19-'様式３（療養者名簿）（⑤の場合）'!$BD87+1&lt;=15,IF(DJ$19&gt;='様式３（療養者名簿）（⑤の場合）'!$BD87,IF(DJ$19&lt;='様式３（療養者名簿）（⑤の場合）'!$BE87,1,0),0),0)</f>
        <v>0</v>
      </c>
      <c r="DK82" s="332">
        <f>IF(DK$19-'様式３（療養者名簿）（⑤の場合）'!$BD87+1&lt;=15,IF(DK$19&gt;='様式３（療養者名簿）（⑤の場合）'!$BD87,IF(DK$19&lt;='様式３（療養者名簿）（⑤の場合）'!$BE87,1,0),0),0)</f>
        <v>0</v>
      </c>
      <c r="DL82" s="332">
        <f>IF(DL$19-'様式３（療養者名簿）（⑤の場合）'!$BD87+1&lt;=15,IF(DL$19&gt;='様式３（療養者名簿）（⑤の場合）'!$BD87,IF(DL$19&lt;='様式３（療養者名簿）（⑤の場合）'!$BE87,1,0),0),0)</f>
        <v>0</v>
      </c>
      <c r="DM82" s="332">
        <f>IF(DM$19-'様式３（療養者名簿）（⑤の場合）'!$BD87+1&lt;=15,IF(DM$19&gt;='様式３（療養者名簿）（⑤の場合）'!$BD87,IF(DM$19&lt;='様式３（療養者名簿）（⑤の場合）'!$BE87,1,0),0),0)</f>
        <v>0</v>
      </c>
      <c r="DN82" s="332">
        <f>IF(DN$19-'様式３（療養者名簿）（⑤の場合）'!$BD87+1&lt;=15,IF(DN$19&gt;='様式３（療養者名簿）（⑤の場合）'!$BD87,IF(DN$19&lt;='様式３（療養者名簿）（⑤の場合）'!$BE87,1,0),0),0)</f>
        <v>0</v>
      </c>
      <c r="DO82" s="332">
        <f>IF(DO$19-'様式３（療養者名簿）（⑤の場合）'!$BD87+1&lt;=15,IF(DO$19&gt;='様式３（療養者名簿）（⑤の場合）'!$BD87,IF(DO$19&lt;='様式３（療養者名簿）（⑤の場合）'!$BE87,1,0),0),0)</f>
        <v>0</v>
      </c>
      <c r="DP82" s="332">
        <f>IF(DP$19-'様式３（療養者名簿）（⑤の場合）'!$BD87+1&lt;=15,IF(DP$19&gt;='様式３（療養者名簿）（⑤の場合）'!$BD87,IF(DP$19&lt;='様式３（療養者名簿）（⑤の場合）'!$BE87,1,0),0),0)</f>
        <v>0</v>
      </c>
      <c r="DQ82" s="332">
        <f>IF(DQ$19-'様式３（療養者名簿）（⑤の場合）'!$BD87+1&lt;=15,IF(DQ$19&gt;='様式３（療養者名簿）（⑤の場合）'!$BD87,IF(DQ$19&lt;='様式３（療養者名簿）（⑤の場合）'!$BE87,1,0),0),0)</f>
        <v>0</v>
      </c>
      <c r="DR82" s="332">
        <f>IF(DR$19-'様式３（療養者名簿）（⑤の場合）'!$BD87+1&lt;=15,IF(DR$19&gt;='様式３（療養者名簿）（⑤の場合）'!$BD87,IF(DR$19&lt;='様式３（療養者名簿）（⑤の場合）'!$BE87,1,0),0),0)</f>
        <v>0</v>
      </c>
      <c r="DS82" s="332">
        <f>IF(DS$19-'様式３（療養者名簿）（⑤の場合）'!$BD87+1&lt;=15,IF(DS$19&gt;='様式３（療養者名簿）（⑤の場合）'!$BD87,IF(DS$19&lt;='様式３（療養者名簿）（⑤の場合）'!$BE87,1,0),0),0)</f>
        <v>0</v>
      </c>
      <c r="DT82" s="332">
        <f>IF(DT$19-'様式３（療養者名簿）（⑤の場合）'!$BD87+1&lt;=15,IF(DT$19&gt;='様式３（療養者名簿）（⑤の場合）'!$BD87,IF(DT$19&lt;='様式３（療養者名簿）（⑤の場合）'!$BE87,1,0),0),0)</f>
        <v>0</v>
      </c>
      <c r="DU82" s="332">
        <f>IF(DU$19-'様式３（療養者名簿）（⑤の場合）'!$BD87+1&lt;=15,IF(DU$19&gt;='様式３（療養者名簿）（⑤の場合）'!$BD87,IF(DU$19&lt;='様式３（療養者名簿）（⑤の場合）'!$BE87,1,0),0),0)</f>
        <v>0</v>
      </c>
      <c r="DV82" s="332">
        <f>IF(DV$19-'様式３（療養者名簿）（⑤の場合）'!$BD87+1&lt;=15,IF(DV$19&gt;='様式３（療養者名簿）（⑤の場合）'!$BD87,IF(DV$19&lt;='様式３（療養者名簿）（⑤の場合）'!$BE87,1,0),0),0)</f>
        <v>0</v>
      </c>
      <c r="DW82" s="332">
        <f>IF(DW$19-'様式３（療養者名簿）（⑤の場合）'!$BD87+1&lt;=15,IF(DW$19&gt;='様式３（療養者名簿）（⑤の場合）'!$BD87,IF(DW$19&lt;='様式３（療養者名簿）（⑤の場合）'!$BE87,1,0),0),0)</f>
        <v>0</v>
      </c>
      <c r="DX82" s="332">
        <f>IF(DX$19-'様式３（療養者名簿）（⑤の場合）'!$BD87+1&lt;=15,IF(DX$19&gt;='様式３（療養者名簿）（⑤の場合）'!$BD87,IF(DX$19&lt;='様式３（療養者名簿）（⑤の場合）'!$BE87,1,0),0),0)</f>
        <v>0</v>
      </c>
      <c r="DY82" s="332">
        <f>IF(DY$19-'様式３（療養者名簿）（⑤の場合）'!$BD87+1&lt;=15,IF(DY$19&gt;='様式３（療養者名簿）（⑤の場合）'!$BD87,IF(DY$19&lt;='様式３（療養者名簿）（⑤の場合）'!$BE87,1,0),0),0)</f>
        <v>0</v>
      </c>
      <c r="DZ82" s="332">
        <f>IF(DZ$19-'様式３（療養者名簿）（⑤の場合）'!$BD87+1&lt;=15,IF(DZ$19&gt;='様式３（療養者名簿）（⑤の場合）'!$BD87,IF(DZ$19&lt;='様式３（療養者名簿）（⑤の場合）'!$BE87,1,0),0),0)</f>
        <v>0</v>
      </c>
      <c r="EA82" s="332">
        <f>IF(EA$19-'様式３（療養者名簿）（⑤の場合）'!$BD87+1&lt;=15,IF(EA$19&gt;='様式３（療養者名簿）（⑤の場合）'!$BD87,IF(EA$19&lt;='様式３（療養者名簿）（⑤の場合）'!$BE87,1,0),0),0)</f>
        <v>0</v>
      </c>
      <c r="EB82" s="332">
        <f>IF(EB$19-'様式３（療養者名簿）（⑤の場合）'!$BD87+1&lt;=15,IF(EB$19&gt;='様式３（療養者名簿）（⑤の場合）'!$BD87,IF(EB$19&lt;='様式３（療養者名簿）（⑤の場合）'!$BE87,1,0),0),0)</f>
        <v>0</v>
      </c>
      <c r="EC82" s="332">
        <f>IF(EC$19-'様式３（療養者名簿）（⑤の場合）'!$BD87+1&lt;=15,IF(EC$19&gt;='様式３（療養者名簿）（⑤の場合）'!$BD87,IF(EC$19&lt;='様式３（療養者名簿）（⑤の場合）'!$BE87,1,0),0),0)</f>
        <v>0</v>
      </c>
      <c r="ED82" s="332">
        <f>IF(ED$19-'様式３（療養者名簿）（⑤の場合）'!$BD87+1&lt;=15,IF(ED$19&gt;='様式３（療養者名簿）（⑤の場合）'!$BD87,IF(ED$19&lt;='様式３（療養者名簿）（⑤の場合）'!$BE87,1,0),0),0)</f>
        <v>0</v>
      </c>
      <c r="EE82" s="332">
        <f>IF(EE$19-'様式３（療養者名簿）（⑤の場合）'!$BD87+1&lt;=15,IF(EE$19&gt;='様式３（療養者名簿）（⑤の場合）'!$BD87,IF(EE$19&lt;='様式３（療養者名簿）（⑤の場合）'!$BE87,1,0),0),0)</f>
        <v>0</v>
      </c>
      <c r="EF82" s="332">
        <f>IF(EF$19-'様式３（療養者名簿）（⑤の場合）'!$BD87+1&lt;=15,IF(EF$19&gt;='様式３（療養者名簿）（⑤の場合）'!$BD87,IF(EF$19&lt;='様式３（療養者名簿）（⑤の場合）'!$BE87,1,0),0),0)</f>
        <v>0</v>
      </c>
      <c r="EG82" s="332">
        <f>IF(EG$19-'様式３（療養者名簿）（⑤の場合）'!$BD87+1&lt;=15,IF(EG$19&gt;='様式３（療養者名簿）（⑤の場合）'!$BD87,IF(EG$19&lt;='様式３（療養者名簿）（⑤の場合）'!$BE87,1,0),0),0)</f>
        <v>0</v>
      </c>
      <c r="EH82" s="332">
        <f>IF(EH$19-'様式３（療養者名簿）（⑤の場合）'!$BD87+1&lt;=15,IF(EH$19&gt;='様式３（療養者名簿）（⑤の場合）'!$BD87,IF(EH$19&lt;='様式３（療養者名簿）（⑤の場合）'!$BE87,1,0),0),0)</f>
        <v>0</v>
      </c>
      <c r="EI82" s="332">
        <f>IF(EI$19-'様式３（療養者名簿）（⑤の場合）'!$BD87+1&lt;=15,IF(EI$19&gt;='様式３（療養者名簿）（⑤の場合）'!$BD87,IF(EI$19&lt;='様式３（療養者名簿）（⑤の場合）'!$BE87,1,0),0),0)</f>
        <v>0</v>
      </c>
      <c r="EJ82" s="332">
        <f>IF(EJ$19-'様式３（療養者名簿）（⑤の場合）'!$BD87+1&lt;=15,IF(EJ$19&gt;='様式３（療養者名簿）（⑤の場合）'!$BD87,IF(EJ$19&lt;='様式３（療養者名簿）（⑤の場合）'!$BE87,1,0),0),0)</f>
        <v>0</v>
      </c>
      <c r="EK82" s="332">
        <f>IF(EK$19-'様式３（療養者名簿）（⑤の場合）'!$BD87+1&lt;=15,IF(EK$19&gt;='様式３（療養者名簿）（⑤の場合）'!$BD87,IF(EK$19&lt;='様式３（療養者名簿）（⑤の場合）'!$BE87,1,0),0),0)</f>
        <v>0</v>
      </c>
      <c r="EL82" s="332">
        <f>IF(EL$19-'様式３（療養者名簿）（⑤の場合）'!$BD87+1&lt;=15,IF(EL$19&gt;='様式３（療養者名簿）（⑤の場合）'!$BD87,IF(EL$19&lt;='様式３（療養者名簿）（⑤の場合）'!$BE87,1,0),0),0)</f>
        <v>0</v>
      </c>
      <c r="EM82" s="332">
        <f>IF(EM$19-'様式３（療養者名簿）（⑤の場合）'!$BD87+1&lt;=15,IF(EM$19&gt;='様式３（療養者名簿）（⑤の場合）'!$BD87,IF(EM$19&lt;='様式３（療養者名簿）（⑤の場合）'!$BE87,1,0),0),0)</f>
        <v>0</v>
      </c>
      <c r="EN82" s="332">
        <f>IF(EN$19-'様式３（療養者名簿）（⑤の場合）'!$BD87+1&lt;=15,IF(EN$19&gt;='様式３（療養者名簿）（⑤の場合）'!$BD87,IF(EN$19&lt;='様式３（療養者名簿）（⑤の場合）'!$BE87,1,0),0),0)</f>
        <v>0</v>
      </c>
      <c r="EO82" s="332">
        <f>IF(EO$19-'様式３（療養者名簿）（⑤の場合）'!$BD87+1&lt;=15,IF(EO$19&gt;='様式３（療養者名簿）（⑤の場合）'!$BD87,IF(EO$19&lt;='様式３（療養者名簿）（⑤の場合）'!$BE87,1,0),0),0)</f>
        <v>0</v>
      </c>
      <c r="EP82" s="332">
        <f>IF(EP$19-'様式３（療養者名簿）（⑤の場合）'!$BD87+1&lt;=15,IF(EP$19&gt;='様式３（療養者名簿）（⑤の場合）'!$BD87,IF(EP$19&lt;='様式３（療養者名簿）（⑤の場合）'!$BE87,1,0),0),0)</f>
        <v>0</v>
      </c>
      <c r="EQ82" s="332">
        <f>IF(EQ$19-'様式３（療養者名簿）（⑤の場合）'!$BD87+1&lt;=15,IF(EQ$19&gt;='様式３（療養者名簿）（⑤の場合）'!$BD87,IF(EQ$19&lt;='様式３（療養者名簿）（⑤の場合）'!$BE87,1,0),0),0)</f>
        <v>0</v>
      </c>
      <c r="ER82" s="332">
        <f>IF(ER$19-'様式３（療養者名簿）（⑤の場合）'!$BD87+1&lt;=15,IF(ER$19&gt;='様式３（療養者名簿）（⑤の場合）'!$BD87,IF(ER$19&lt;='様式３（療養者名簿）（⑤の場合）'!$BE87,1,0),0),0)</f>
        <v>0</v>
      </c>
      <c r="ES82" s="332">
        <f>IF(ES$19-'様式３（療養者名簿）（⑤の場合）'!$BD87+1&lt;=15,IF(ES$19&gt;='様式３（療養者名簿）（⑤の場合）'!$BD87,IF(ES$19&lt;='様式３（療養者名簿）（⑤の場合）'!$BE87,1,0),0),0)</f>
        <v>0</v>
      </c>
      <c r="ET82" s="332">
        <f>IF(ET$19-'様式３（療養者名簿）（⑤の場合）'!$BD87+1&lt;=15,IF(ET$19&gt;='様式３（療養者名簿）（⑤の場合）'!$BD87,IF(ET$19&lt;='様式３（療養者名簿）（⑤の場合）'!$BE87,1,0),0),0)</f>
        <v>0</v>
      </c>
      <c r="EU82" s="332">
        <f>IF(EU$19-'様式３（療養者名簿）（⑤の場合）'!$BD87+1&lt;=15,IF(EU$19&gt;='様式３（療養者名簿）（⑤の場合）'!$BD87,IF(EU$19&lt;='様式３（療養者名簿）（⑤の場合）'!$BE87,1,0),0),0)</f>
        <v>0</v>
      </c>
      <c r="EV82" s="332">
        <f>IF(EV$19-'様式３（療養者名簿）（⑤の場合）'!$BD87+1&lt;=15,IF(EV$19&gt;='様式３（療養者名簿）（⑤の場合）'!$BD87,IF(EV$19&lt;='様式３（療養者名簿）（⑤の場合）'!$BE87,1,0),0),0)</f>
        <v>0</v>
      </c>
      <c r="EW82" s="332">
        <f>IF(EW$19-'様式３（療養者名簿）（⑤の場合）'!$BD87+1&lt;=15,IF(EW$19&gt;='様式３（療養者名簿）（⑤の場合）'!$BD87,IF(EW$19&lt;='様式３（療養者名簿）（⑤の場合）'!$BE87,1,0),0),0)</f>
        <v>0</v>
      </c>
      <c r="EX82" s="332">
        <f>IF(EX$19-'様式３（療養者名簿）（⑤の場合）'!$BD87+1&lt;=15,IF(EX$19&gt;='様式３（療養者名簿）（⑤の場合）'!$BD87,IF(EX$19&lt;='様式３（療養者名簿）（⑤の場合）'!$BE87,1,0),0),0)</f>
        <v>0</v>
      </c>
      <c r="EY82" s="332">
        <f>IF(EY$19-'様式３（療養者名簿）（⑤の場合）'!$BD87+1&lt;=15,IF(EY$19&gt;='様式３（療養者名簿）（⑤の場合）'!$BD87,IF(EY$19&lt;='様式３（療養者名簿）（⑤の場合）'!$BE87,1,0),0),0)</f>
        <v>0</v>
      </c>
      <c r="EZ82" s="332">
        <f>IF(EZ$19-'様式３（療養者名簿）（⑤の場合）'!$BD87+1&lt;=15,IF(EZ$19&gt;='様式３（療養者名簿）（⑤の場合）'!$BD87,IF(EZ$19&lt;='様式３（療養者名簿）（⑤の場合）'!$BE87,1,0),0),0)</f>
        <v>0</v>
      </c>
      <c r="FA82" s="332">
        <f>IF(FA$19-'様式３（療養者名簿）（⑤の場合）'!$BD87+1&lt;=15,IF(FA$19&gt;='様式３（療養者名簿）（⑤の場合）'!$BD87,IF(FA$19&lt;='様式３（療養者名簿）（⑤の場合）'!$BE87,1,0),0),0)</f>
        <v>0</v>
      </c>
      <c r="FB82" s="332">
        <f>IF(FB$19-'様式３（療養者名簿）（⑤の場合）'!$BD87+1&lt;=15,IF(FB$19&gt;='様式３（療養者名簿）（⑤の場合）'!$BD87,IF(FB$19&lt;='様式３（療養者名簿）（⑤の場合）'!$BE87,1,0),0),0)</f>
        <v>0</v>
      </c>
      <c r="FC82" s="332">
        <f>IF(FC$19-'様式３（療養者名簿）（⑤の場合）'!$BD87+1&lt;=15,IF(FC$19&gt;='様式３（療養者名簿）（⑤の場合）'!$BD87,IF(FC$19&lt;='様式３（療養者名簿）（⑤の場合）'!$BE87,1,0),0),0)</f>
        <v>0</v>
      </c>
      <c r="FD82" s="332">
        <f>IF(FD$19-'様式３（療養者名簿）（⑤の場合）'!$BD87+1&lt;=15,IF(FD$19&gt;='様式３（療養者名簿）（⑤の場合）'!$BD87,IF(FD$19&lt;='様式３（療養者名簿）（⑤の場合）'!$BE87,1,0),0),0)</f>
        <v>0</v>
      </c>
      <c r="FE82" s="332">
        <f>IF(FE$19-'様式３（療養者名簿）（⑤の場合）'!$BD87+1&lt;=15,IF(FE$19&gt;='様式３（療養者名簿）（⑤の場合）'!$BD87,IF(FE$19&lt;='様式３（療養者名簿）（⑤の場合）'!$BE87,1,0),0),0)</f>
        <v>0</v>
      </c>
      <c r="FF82" s="332">
        <f>IF(FF$19-'様式３（療養者名簿）（⑤の場合）'!$BD87+1&lt;=15,IF(FF$19&gt;='様式３（療養者名簿）（⑤の場合）'!$BD87,IF(FF$19&lt;='様式３（療養者名簿）（⑤の場合）'!$BE87,1,0),0),0)</f>
        <v>0</v>
      </c>
      <c r="FG82" s="332">
        <f>IF(FG$19-'様式３（療養者名簿）（⑤の場合）'!$BD87+1&lt;=15,IF(FG$19&gt;='様式３（療養者名簿）（⑤の場合）'!$BD87,IF(FG$19&lt;='様式３（療養者名簿）（⑤の場合）'!$BE87,1,0),0),0)</f>
        <v>0</v>
      </c>
      <c r="FH82" s="332">
        <f>IF(FH$19-'様式３（療養者名簿）（⑤の場合）'!$BD87+1&lt;=15,IF(FH$19&gt;='様式３（療養者名簿）（⑤の場合）'!$BD87,IF(FH$19&lt;='様式３（療養者名簿）（⑤の場合）'!$BE87,1,0),0),0)</f>
        <v>0</v>
      </c>
      <c r="FI82" s="332">
        <f>IF(FI$19-'様式３（療養者名簿）（⑤の場合）'!$BD87+1&lt;=15,IF(FI$19&gt;='様式３（療養者名簿）（⑤の場合）'!$BD87,IF(FI$19&lt;='様式３（療養者名簿）（⑤の場合）'!$BE87,1,0),0),0)</f>
        <v>0</v>
      </c>
      <c r="FJ82" s="332">
        <f>IF(FJ$19-'様式３（療養者名簿）（⑤の場合）'!$BD87+1&lt;=15,IF(FJ$19&gt;='様式３（療養者名簿）（⑤の場合）'!$BD87,IF(FJ$19&lt;='様式３（療養者名簿）（⑤の場合）'!$BE87,1,0),0),0)</f>
        <v>0</v>
      </c>
      <c r="FK82" s="332">
        <f>IF(FK$19-'様式３（療養者名簿）（⑤の場合）'!$BD87+1&lt;=15,IF(FK$19&gt;='様式３（療養者名簿）（⑤の場合）'!$BD87,IF(FK$19&lt;='様式３（療養者名簿）（⑤の場合）'!$BE87,1,0),0),0)</f>
        <v>0</v>
      </c>
      <c r="FL82" s="332">
        <f>IF(FL$19-'様式３（療養者名簿）（⑤の場合）'!$BD87+1&lt;=15,IF(FL$19&gt;='様式３（療養者名簿）（⑤の場合）'!$BD87,IF(FL$19&lt;='様式３（療養者名簿）（⑤の場合）'!$BE87,1,0),0),0)</f>
        <v>0</v>
      </c>
      <c r="FM82" s="332">
        <f>IF(FM$19-'様式３（療養者名簿）（⑤の場合）'!$BD87+1&lt;=15,IF(FM$19&gt;='様式３（療養者名簿）（⑤の場合）'!$BD87,IF(FM$19&lt;='様式３（療養者名簿）（⑤の場合）'!$BE87,1,0),0),0)</f>
        <v>0</v>
      </c>
      <c r="FN82" s="332">
        <f>IF(FN$19-'様式３（療養者名簿）（⑤の場合）'!$BD87+1&lt;=15,IF(FN$19&gt;='様式３（療養者名簿）（⑤の場合）'!$BD87,IF(FN$19&lt;='様式３（療養者名簿）（⑤の場合）'!$BE87,1,0),0),0)</f>
        <v>0</v>
      </c>
      <c r="FO82" s="332">
        <f>IF(FO$19-'様式３（療養者名簿）（⑤の場合）'!$BD87+1&lt;=15,IF(FO$19&gt;='様式３（療養者名簿）（⑤の場合）'!$BD87,IF(FO$19&lt;='様式３（療養者名簿）（⑤の場合）'!$BE87,1,0),0),0)</f>
        <v>0</v>
      </c>
      <c r="FP82" s="332">
        <f>IF(FP$19-'様式３（療養者名簿）（⑤の場合）'!$BD87+1&lt;=15,IF(FP$19&gt;='様式３（療養者名簿）（⑤の場合）'!$BD87,IF(FP$19&lt;='様式３（療養者名簿）（⑤の場合）'!$BE87,1,0),0),0)</f>
        <v>0</v>
      </c>
      <c r="FQ82" s="332">
        <f>IF(FQ$19-'様式３（療養者名簿）（⑤の場合）'!$BD87+1&lt;=15,IF(FQ$19&gt;='様式３（療養者名簿）（⑤の場合）'!$BD87,IF(FQ$19&lt;='様式３（療養者名簿）（⑤の場合）'!$BE87,1,0),0),0)</f>
        <v>0</v>
      </c>
      <c r="FR82" s="332">
        <f>IF(FR$19-'様式３（療養者名簿）（⑤の場合）'!$BD87+1&lt;=15,IF(FR$19&gt;='様式３（療養者名簿）（⑤の場合）'!$BD87,IF(FR$19&lt;='様式３（療養者名簿）（⑤の場合）'!$BE87,1,0),0),0)</f>
        <v>0</v>
      </c>
      <c r="FS82" s="332">
        <f>IF(FS$19-'様式３（療養者名簿）（⑤の場合）'!$BD87+1&lt;=15,IF(FS$19&gt;='様式３（療養者名簿）（⑤の場合）'!$BD87,IF(FS$19&lt;='様式３（療養者名簿）（⑤の場合）'!$BE87,1,0),0),0)</f>
        <v>0</v>
      </c>
      <c r="FT82" s="332">
        <f>IF(FT$19-'様式３（療養者名簿）（⑤の場合）'!$BD87+1&lt;=15,IF(FT$19&gt;='様式３（療養者名簿）（⑤の場合）'!$BD87,IF(FT$19&lt;='様式３（療養者名簿）（⑤の場合）'!$BE87,1,0),0),0)</f>
        <v>0</v>
      </c>
      <c r="FU82" s="332">
        <f>IF(FU$19-'様式３（療養者名簿）（⑤の場合）'!$BD87+1&lt;=15,IF(FU$19&gt;='様式３（療養者名簿）（⑤の場合）'!$BD87,IF(FU$19&lt;='様式３（療養者名簿）（⑤の場合）'!$BE87,1,0),0),0)</f>
        <v>0</v>
      </c>
      <c r="FV82" s="332">
        <f>IF(FV$19-'様式３（療養者名簿）（⑤の場合）'!$BD87+1&lt;=15,IF(FV$19&gt;='様式３（療養者名簿）（⑤の場合）'!$BD87,IF(FV$19&lt;='様式３（療養者名簿）（⑤の場合）'!$BE87,1,0),0),0)</f>
        <v>0</v>
      </c>
      <c r="FW82" s="332">
        <f>IF(FW$19-'様式３（療養者名簿）（⑤の場合）'!$BD87+1&lt;=15,IF(FW$19&gt;='様式３（療養者名簿）（⑤の場合）'!$BD87,IF(FW$19&lt;='様式３（療養者名簿）（⑤の場合）'!$BE87,1,0),0),0)</f>
        <v>0</v>
      </c>
      <c r="FX82" s="332">
        <f>IF(FX$19-'様式３（療養者名簿）（⑤の場合）'!$BD87+1&lt;=15,IF(FX$19&gt;='様式３（療養者名簿）（⑤の場合）'!$BD87,IF(FX$19&lt;='様式３（療養者名簿）（⑤の場合）'!$BE87,1,0),0),0)</f>
        <v>0</v>
      </c>
      <c r="FY82" s="332">
        <f>IF(FY$19-'様式３（療養者名簿）（⑤の場合）'!$BD87+1&lt;=15,IF(FY$19&gt;='様式３（療養者名簿）（⑤の場合）'!$BD87,IF(FY$19&lt;='様式３（療養者名簿）（⑤の場合）'!$BE87,1,0),0),0)</f>
        <v>0</v>
      </c>
      <c r="FZ82" s="332">
        <f>IF(FZ$19-'様式３（療養者名簿）（⑤の場合）'!$BD87+1&lt;=15,IF(FZ$19&gt;='様式３（療養者名簿）（⑤の場合）'!$BD87,IF(FZ$19&lt;='様式３（療養者名簿）（⑤の場合）'!$BE87,1,0),0),0)</f>
        <v>0</v>
      </c>
      <c r="GA82" s="332">
        <f>IF(GA$19-'様式３（療養者名簿）（⑤の場合）'!$BD87+1&lt;=15,IF(GA$19&gt;='様式３（療養者名簿）（⑤の場合）'!$BD87,IF(GA$19&lt;='様式３（療養者名簿）（⑤の場合）'!$BE87,1,0),0),0)</f>
        <v>0</v>
      </c>
      <c r="GB82" s="332">
        <f>IF(GB$19-'様式３（療養者名簿）（⑤の場合）'!$BD87+1&lt;=15,IF(GB$19&gt;='様式３（療養者名簿）（⑤の場合）'!$BD87,IF(GB$19&lt;='様式３（療養者名簿）（⑤の場合）'!$BE87,1,0),0),0)</f>
        <v>0</v>
      </c>
      <c r="GC82" s="332">
        <f>IF(GC$19-'様式３（療養者名簿）（⑤の場合）'!$BD87+1&lt;=15,IF(GC$19&gt;='様式３（療養者名簿）（⑤の場合）'!$BD87,IF(GC$19&lt;='様式３（療養者名簿）（⑤の場合）'!$BE87,1,0),0),0)</f>
        <v>0</v>
      </c>
      <c r="GD82" s="332">
        <f>IF(GD$19-'様式３（療養者名簿）（⑤の場合）'!$BD87+1&lt;=15,IF(GD$19&gt;='様式３（療養者名簿）（⑤の場合）'!$BD87,IF(GD$19&lt;='様式３（療養者名簿）（⑤の場合）'!$BE87,1,0),0),0)</f>
        <v>0</v>
      </c>
      <c r="GE82" s="332">
        <f>IF(GE$19-'様式３（療養者名簿）（⑤の場合）'!$BD87+1&lt;=15,IF(GE$19&gt;='様式３（療養者名簿）（⑤の場合）'!$BD87,IF(GE$19&lt;='様式３（療養者名簿）（⑤の場合）'!$BE87,1,0),0),0)</f>
        <v>0</v>
      </c>
      <c r="GF82" s="332">
        <f>IF(GF$19-'様式３（療養者名簿）（⑤の場合）'!$BD87+1&lt;=15,IF(GF$19&gt;='様式３（療養者名簿）（⑤の場合）'!$BD87,IF(GF$19&lt;='様式３（療養者名簿）（⑤の場合）'!$BE87,1,0),0),0)</f>
        <v>0</v>
      </c>
      <c r="GG82" s="332">
        <f>IF(GG$19-'様式３（療養者名簿）（⑤の場合）'!$BD87+1&lt;=15,IF(GG$19&gt;='様式３（療養者名簿）（⑤の場合）'!$BD87,IF(GG$19&lt;='様式３（療養者名簿）（⑤の場合）'!$BE87,1,0),0),0)</f>
        <v>0</v>
      </c>
      <c r="GH82" s="332">
        <f>IF(GH$19-'様式３（療養者名簿）（⑤の場合）'!$BD87+1&lt;=15,IF(GH$19&gt;='様式３（療養者名簿）（⑤の場合）'!$BD87,IF(GH$19&lt;='様式３（療養者名簿）（⑤の場合）'!$BE87,1,0),0),0)</f>
        <v>0</v>
      </c>
      <c r="GI82" s="332">
        <f>IF(GI$19-'様式３（療養者名簿）（⑤の場合）'!$BD87+1&lt;=15,IF(GI$19&gt;='様式３（療養者名簿）（⑤の場合）'!$BD87,IF(GI$19&lt;='様式３（療養者名簿）（⑤の場合）'!$BE87,1,0),0),0)</f>
        <v>0</v>
      </c>
      <c r="GJ82" s="332">
        <f>IF(GJ$19-'様式３（療養者名簿）（⑤の場合）'!$BD87+1&lt;=15,IF(GJ$19&gt;='様式３（療養者名簿）（⑤の場合）'!$BD87,IF(GJ$19&lt;='様式３（療養者名簿）（⑤の場合）'!$BE87,1,0),0),0)</f>
        <v>0</v>
      </c>
      <c r="GK82" s="332">
        <f>IF(GK$19-'様式３（療養者名簿）（⑤の場合）'!$BD87+1&lt;=15,IF(GK$19&gt;='様式３（療養者名簿）（⑤の場合）'!$BD87,IF(GK$19&lt;='様式３（療養者名簿）（⑤の場合）'!$BE87,1,0),0),0)</f>
        <v>0</v>
      </c>
      <c r="GL82" s="332">
        <f>IF(GL$19-'様式３（療養者名簿）（⑤の場合）'!$BD87+1&lt;=15,IF(GL$19&gt;='様式３（療養者名簿）（⑤の場合）'!$BD87,IF(GL$19&lt;='様式３（療養者名簿）（⑤の場合）'!$BE87,1,0),0),0)</f>
        <v>0</v>
      </c>
      <c r="GM82" s="332">
        <f>IF(GM$19-'様式３（療養者名簿）（⑤の場合）'!$BD87+1&lt;=15,IF(GM$19&gt;='様式３（療養者名簿）（⑤の場合）'!$BD87,IF(GM$19&lt;='様式３（療養者名簿）（⑤の場合）'!$BE87,1,0),0),0)</f>
        <v>0</v>
      </c>
      <c r="GN82" s="332">
        <f>IF(GN$19-'様式３（療養者名簿）（⑤の場合）'!$BD87+1&lt;=15,IF(GN$19&gt;='様式３（療養者名簿）（⑤の場合）'!$BD87,IF(GN$19&lt;='様式３（療養者名簿）（⑤の場合）'!$BE87,1,0),0),0)</f>
        <v>0</v>
      </c>
      <c r="GO82" s="332">
        <f>IF(GO$19-'様式３（療養者名簿）（⑤の場合）'!$BD87+1&lt;=15,IF(GO$19&gt;='様式３（療養者名簿）（⑤の場合）'!$BD87,IF(GO$19&lt;='様式３（療養者名簿）（⑤の場合）'!$BE87,1,0),0),0)</f>
        <v>0</v>
      </c>
      <c r="GP82" s="332">
        <f>IF(GP$19-'様式３（療養者名簿）（⑤の場合）'!$BD87+1&lt;=15,IF(GP$19&gt;='様式３（療養者名簿）（⑤の場合）'!$BD87,IF(GP$19&lt;='様式３（療養者名簿）（⑤の場合）'!$BE87,1,0),0),0)</f>
        <v>0</v>
      </c>
      <c r="GQ82" s="332">
        <f>IF(GQ$19-'様式３（療養者名簿）（⑤の場合）'!$BD87+1&lt;=15,IF(GQ$19&gt;='様式３（療養者名簿）（⑤の場合）'!$BD87,IF(GQ$19&lt;='様式３（療養者名簿）（⑤の場合）'!$BE87,1,0),0),0)</f>
        <v>0</v>
      </c>
      <c r="GR82" s="332">
        <f>IF(GR$19-'様式３（療養者名簿）（⑤の場合）'!$BD87+1&lt;=15,IF(GR$19&gt;='様式３（療養者名簿）（⑤の場合）'!$BD87,IF(GR$19&lt;='様式３（療養者名簿）（⑤の場合）'!$BE87,1,0),0),0)</f>
        <v>0</v>
      </c>
      <c r="GS82" s="332">
        <f>IF(GS$19-'様式３（療養者名簿）（⑤の場合）'!$BD87+1&lt;=15,IF(GS$19&gt;='様式３（療養者名簿）（⑤の場合）'!$BD87,IF(GS$19&lt;='様式３（療養者名簿）（⑤の場合）'!$BE87,1,0),0),0)</f>
        <v>0</v>
      </c>
      <c r="GT82" s="332">
        <f>IF(GT$19-'様式３（療養者名簿）（⑤の場合）'!$BD87+1&lt;=15,IF(GT$19&gt;='様式３（療養者名簿）（⑤の場合）'!$BD87,IF(GT$19&lt;='様式３（療養者名簿）（⑤の場合）'!$BE87,1,0),0),0)</f>
        <v>0</v>
      </c>
      <c r="GU82" s="332">
        <f>IF(GU$19-'様式３（療養者名簿）（⑤の場合）'!$BD87+1&lt;=15,IF(GU$19&gt;='様式３（療養者名簿）（⑤の場合）'!$BD87,IF(GU$19&lt;='様式３（療養者名簿）（⑤の場合）'!$BE87,1,0),0),0)</f>
        <v>0</v>
      </c>
      <c r="GV82" s="332">
        <f>IF(GV$19-'様式３（療養者名簿）（⑤の場合）'!$BD87+1&lt;=15,IF(GV$19&gt;='様式３（療養者名簿）（⑤の場合）'!$BD87,IF(GV$19&lt;='様式３（療養者名簿）（⑤の場合）'!$BE87,1,0),0),0)</f>
        <v>0</v>
      </c>
      <c r="GW82" s="332">
        <f>IF(GW$19-'様式３（療養者名簿）（⑤の場合）'!$BD87+1&lt;=15,IF(GW$19&gt;='様式３（療養者名簿）（⑤の場合）'!$BD87,IF(GW$19&lt;='様式３（療養者名簿）（⑤の場合）'!$BE87,1,0),0),0)</f>
        <v>0</v>
      </c>
      <c r="GX82" s="332">
        <f>IF(GX$19-'様式３（療養者名簿）（⑤の場合）'!$BD87+1&lt;=15,IF(GX$19&gt;='様式３（療養者名簿）（⑤の場合）'!$BD87,IF(GX$19&lt;='様式３（療養者名簿）（⑤の場合）'!$BE87,1,0),0),0)</f>
        <v>0</v>
      </c>
      <c r="GY82" s="332">
        <f>IF(GY$19-'様式３（療養者名簿）（⑤の場合）'!$BD87+1&lt;=15,IF(GY$19&gt;='様式３（療養者名簿）（⑤の場合）'!$BD87,IF(GY$19&lt;='様式３（療養者名簿）（⑤の場合）'!$BE87,1,0),0),0)</f>
        <v>0</v>
      </c>
      <c r="GZ82" s="332">
        <f>IF(GZ$19-'様式３（療養者名簿）（⑤の場合）'!$BD87+1&lt;=15,IF(GZ$19&gt;='様式３（療養者名簿）（⑤の場合）'!$BD87,IF(GZ$19&lt;='様式３（療養者名簿）（⑤の場合）'!$BE87,1,0),0),0)</f>
        <v>0</v>
      </c>
      <c r="HA82" s="332">
        <f>IF(HA$19-'様式３（療養者名簿）（⑤の場合）'!$BD87+1&lt;=15,IF(HA$19&gt;='様式３（療養者名簿）（⑤の場合）'!$BD87,IF(HA$19&lt;='様式３（療養者名簿）（⑤の場合）'!$BE87,1,0),0),0)</f>
        <v>0</v>
      </c>
      <c r="HB82" s="332">
        <f>IF(HB$19-'様式３（療養者名簿）（⑤の場合）'!$BD87+1&lt;=15,IF(HB$19&gt;='様式３（療養者名簿）（⑤の場合）'!$BD87,IF(HB$19&lt;='様式３（療養者名簿）（⑤の場合）'!$BE87,1,0),0),0)</f>
        <v>0</v>
      </c>
      <c r="HC82" s="332">
        <f>IF(HC$19-'様式３（療養者名簿）（⑤の場合）'!$BD87+1&lt;=15,IF(HC$19&gt;='様式３（療養者名簿）（⑤の場合）'!$BD87,IF(HC$19&lt;='様式３（療養者名簿）（⑤の場合）'!$BE87,1,0),0),0)</f>
        <v>0</v>
      </c>
      <c r="HD82" s="332">
        <f>IF(HD$19-'様式３（療養者名簿）（⑤の場合）'!$BD87+1&lt;=15,IF(HD$19&gt;='様式３（療養者名簿）（⑤の場合）'!$BD87,IF(HD$19&lt;='様式３（療養者名簿）（⑤の場合）'!$BE87,1,0),0),0)</f>
        <v>0</v>
      </c>
      <c r="HE82" s="332">
        <f>IF(HE$19-'様式３（療養者名簿）（⑤の場合）'!$BD87+1&lt;=15,IF(HE$19&gt;='様式３（療養者名簿）（⑤の場合）'!$BD87,IF(HE$19&lt;='様式３（療養者名簿）（⑤の場合）'!$BE87,1,0),0),0)</f>
        <v>0</v>
      </c>
      <c r="HF82" s="332">
        <f>IF(HF$19-'様式３（療養者名簿）（⑤の場合）'!$BD87+1&lt;=15,IF(HF$19&gt;='様式３（療養者名簿）（⑤の場合）'!$BD87,IF(HF$19&lt;='様式３（療養者名簿）（⑤の場合）'!$BE87,1,0),0),0)</f>
        <v>0</v>
      </c>
      <c r="HG82" s="332">
        <f>IF(HG$19-'様式３（療養者名簿）（⑤の場合）'!$BD87+1&lt;=15,IF(HG$19&gt;='様式３（療養者名簿）（⑤の場合）'!$BD87,IF(HG$19&lt;='様式３（療養者名簿）（⑤の場合）'!$BE87,1,0),0),0)</f>
        <v>0</v>
      </c>
      <c r="HH82" s="332">
        <f>IF(HH$19-'様式３（療養者名簿）（⑤の場合）'!$BD87+1&lt;=15,IF(HH$19&gt;='様式３（療養者名簿）（⑤の場合）'!$BD87,IF(HH$19&lt;='様式３（療養者名簿）（⑤の場合）'!$BE87,1,0),0),0)</f>
        <v>0</v>
      </c>
      <c r="HI82" s="332">
        <f>IF(HI$19-'様式３（療養者名簿）（⑤の場合）'!$BD87+1&lt;=15,IF(HI$19&gt;='様式３（療養者名簿）（⑤の場合）'!$BD87,IF(HI$19&lt;='様式３（療養者名簿）（⑤の場合）'!$BE87,1,0),0),0)</f>
        <v>0</v>
      </c>
      <c r="HJ82" s="332">
        <f>IF(HJ$19-'様式３（療養者名簿）（⑤の場合）'!$BD87+1&lt;=15,IF(HJ$19&gt;='様式３（療養者名簿）（⑤の場合）'!$BD87,IF(HJ$19&lt;='様式３（療養者名簿）（⑤の場合）'!$BE87,1,0),0),0)</f>
        <v>0</v>
      </c>
      <c r="HK82" s="332">
        <f>IF(HK$19-'様式３（療養者名簿）（⑤の場合）'!$BD87+1&lt;=15,IF(HK$19&gt;='様式３（療養者名簿）（⑤の場合）'!$BD87,IF(HK$19&lt;='様式３（療養者名簿）（⑤の場合）'!$BE87,1,0),0),0)</f>
        <v>0</v>
      </c>
      <c r="HL82" s="332">
        <f>IF(HL$19-'様式３（療養者名簿）（⑤の場合）'!$BD87+1&lt;=15,IF(HL$19&gt;='様式３（療養者名簿）（⑤の場合）'!$BD87,IF(HL$19&lt;='様式３（療養者名簿）（⑤の場合）'!$BE87,1,0),0),0)</f>
        <v>0</v>
      </c>
      <c r="HM82" s="332">
        <f>IF(HM$19-'様式３（療養者名簿）（⑤の場合）'!$BD87+1&lt;=15,IF(HM$19&gt;='様式３（療養者名簿）（⑤の場合）'!$BD87,IF(HM$19&lt;='様式３（療養者名簿）（⑤の場合）'!$BE87,1,0),0),0)</f>
        <v>0</v>
      </c>
      <c r="HN82" s="332">
        <f>IF(HN$19-'様式３（療養者名簿）（⑤の場合）'!$BD87+1&lt;=15,IF(HN$19&gt;='様式３（療養者名簿）（⑤の場合）'!$BD87,IF(HN$19&lt;='様式３（療養者名簿）（⑤の場合）'!$BE87,1,0),0),0)</f>
        <v>0</v>
      </c>
      <c r="HO82" s="332">
        <f>IF(HO$19-'様式３（療養者名簿）（⑤の場合）'!$BD87+1&lt;=15,IF(HO$19&gt;='様式３（療養者名簿）（⑤の場合）'!$BD87,IF(HO$19&lt;='様式３（療養者名簿）（⑤の場合）'!$BE87,1,0),0),0)</f>
        <v>0</v>
      </c>
      <c r="HP82" s="332">
        <f>IF(HP$19-'様式３（療養者名簿）（⑤の場合）'!$BD87+1&lt;=15,IF(HP$19&gt;='様式３（療養者名簿）（⑤の場合）'!$BD87,IF(HP$19&lt;='様式３（療養者名簿）（⑤の場合）'!$BE87,1,0),0),0)</f>
        <v>0</v>
      </c>
      <c r="HQ82" s="332">
        <f>IF(HQ$19-'様式３（療養者名簿）（⑤の場合）'!$BD87+1&lt;=15,IF(HQ$19&gt;='様式３（療養者名簿）（⑤の場合）'!$BD87,IF(HQ$19&lt;='様式３（療養者名簿）（⑤の場合）'!$BE87,1,0),0),0)</f>
        <v>0</v>
      </c>
      <c r="HR82" s="332">
        <f>IF(HR$19-'様式３（療養者名簿）（⑤の場合）'!$BD87+1&lt;=15,IF(HR$19&gt;='様式３（療養者名簿）（⑤の場合）'!$BD87,IF(HR$19&lt;='様式３（療養者名簿）（⑤の場合）'!$BE87,1,0),0),0)</f>
        <v>0</v>
      </c>
      <c r="HS82" s="332">
        <f>IF(HS$19-'様式３（療養者名簿）（⑤の場合）'!$BD87+1&lt;=15,IF(HS$19&gt;='様式３（療養者名簿）（⑤の場合）'!$BD87,IF(HS$19&lt;='様式３（療養者名簿）（⑤の場合）'!$BE87,1,0),0),0)</f>
        <v>0</v>
      </c>
      <c r="HT82" s="332">
        <f>IF(HT$19-'様式３（療養者名簿）（⑤の場合）'!$BD87+1&lt;=15,IF(HT$19&gt;='様式３（療養者名簿）（⑤の場合）'!$BD87,IF(HT$19&lt;='様式３（療養者名簿）（⑤の場合）'!$BE87,1,0),0),0)</f>
        <v>0</v>
      </c>
      <c r="HU82" s="332">
        <f>IF(HU$19-'様式３（療養者名簿）（⑤の場合）'!$BD87+1&lt;=15,IF(HU$19&gt;='様式３（療養者名簿）（⑤の場合）'!$BD87,IF(HU$19&lt;='様式３（療養者名簿）（⑤の場合）'!$BE87,1,0),0),0)</f>
        <v>0</v>
      </c>
      <c r="HV82" s="332">
        <f>IF(HV$19-'様式３（療養者名簿）（⑤の場合）'!$BD87+1&lt;=15,IF(HV$19&gt;='様式３（療養者名簿）（⑤の場合）'!$BD87,IF(HV$19&lt;='様式３（療養者名簿）（⑤の場合）'!$BE87,1,0),0),0)</f>
        <v>0</v>
      </c>
      <c r="HW82" s="332">
        <f>IF(HW$19-'様式３（療養者名簿）（⑤の場合）'!$BD87+1&lt;=15,IF(HW$19&gt;='様式３（療養者名簿）（⑤の場合）'!$BD87,IF(HW$19&lt;='様式３（療養者名簿）（⑤の場合）'!$BE87,1,0),0),0)</f>
        <v>0</v>
      </c>
      <c r="HX82" s="332">
        <f>IF(HX$19-'様式３（療養者名簿）（⑤の場合）'!$BD87+1&lt;=15,IF(HX$19&gt;='様式３（療養者名簿）（⑤の場合）'!$BD87,IF(HX$19&lt;='様式３（療養者名簿）（⑤の場合）'!$BE87,1,0),0),0)</f>
        <v>0</v>
      </c>
      <c r="HY82" s="332">
        <f>IF(HY$19-'様式３（療養者名簿）（⑤の場合）'!$BD87+1&lt;=15,IF(HY$19&gt;='様式３（療養者名簿）（⑤の場合）'!$BD87,IF(HY$19&lt;='様式３（療養者名簿）（⑤の場合）'!$BE87,1,0),0),0)</f>
        <v>0</v>
      </c>
      <c r="HZ82" s="332">
        <f>IF(HZ$19-'様式３（療養者名簿）（⑤の場合）'!$BD87+1&lt;=15,IF(HZ$19&gt;='様式３（療養者名簿）（⑤の場合）'!$BD87,IF(HZ$19&lt;='様式３（療養者名簿）（⑤の場合）'!$BE87,1,0),0),0)</f>
        <v>0</v>
      </c>
      <c r="IA82" s="332">
        <f>IF(IA$19-'様式３（療養者名簿）（⑤の場合）'!$BD87+1&lt;=15,IF(IA$19&gt;='様式３（療養者名簿）（⑤の場合）'!$BD87,IF(IA$19&lt;='様式３（療養者名簿）（⑤の場合）'!$BE87,1,0),0),0)</f>
        <v>0</v>
      </c>
      <c r="IB82" s="332">
        <f>IF(IB$19-'様式３（療養者名簿）（⑤の場合）'!$BD87+1&lt;=15,IF(IB$19&gt;='様式３（療養者名簿）（⑤の場合）'!$BD87,IF(IB$19&lt;='様式３（療養者名簿）（⑤の場合）'!$BE87,1,0),0),0)</f>
        <v>0</v>
      </c>
      <c r="IC82" s="332">
        <f>IF(IC$19-'様式３（療養者名簿）（⑤の場合）'!$BD87+1&lt;=15,IF(IC$19&gt;='様式３（療養者名簿）（⑤の場合）'!$BD87,IF(IC$19&lt;='様式３（療養者名簿）（⑤の場合）'!$BE87,1,0),0),0)</f>
        <v>0</v>
      </c>
      <c r="ID82" s="332">
        <f>IF(ID$19-'様式３（療養者名簿）（⑤の場合）'!$BD87+1&lt;=15,IF(ID$19&gt;='様式３（療養者名簿）（⑤の場合）'!$BD87,IF(ID$19&lt;='様式３（療養者名簿）（⑤の場合）'!$BE87,1,0),0),0)</f>
        <v>0</v>
      </c>
      <c r="IE82" s="332">
        <f>IF(IE$19-'様式３（療養者名簿）（⑤の場合）'!$BD87+1&lt;=15,IF(IE$19&gt;='様式３（療養者名簿）（⑤の場合）'!$BD87,IF(IE$19&lt;='様式３（療養者名簿）（⑤の場合）'!$BE87,1,0),0),0)</f>
        <v>0</v>
      </c>
      <c r="IF82" s="332">
        <f>IF(IF$19-'様式３（療養者名簿）（⑤の場合）'!$BD87+1&lt;=15,IF(IF$19&gt;='様式３（療養者名簿）（⑤の場合）'!$BD87,IF(IF$19&lt;='様式３（療養者名簿）（⑤の場合）'!$BE87,1,0),0),0)</f>
        <v>0</v>
      </c>
      <c r="IG82" s="332">
        <f>IF(IG$19-'様式３（療養者名簿）（⑤の場合）'!$BD87+1&lt;=15,IF(IG$19&gt;='様式３（療養者名簿）（⑤の場合）'!$BD87,IF(IG$19&lt;='様式３（療養者名簿）（⑤の場合）'!$BE87,1,0),0),0)</f>
        <v>0</v>
      </c>
      <c r="IH82" s="332">
        <f>IF(IH$19-'様式３（療養者名簿）（⑤の場合）'!$BD87+1&lt;=15,IF(IH$19&gt;='様式３（療養者名簿）（⑤の場合）'!$BD87,IF(IH$19&lt;='様式３（療養者名簿）（⑤の場合）'!$BE87,1,0),0),0)</f>
        <v>0</v>
      </c>
      <c r="II82" s="332">
        <f>IF(II$19-'様式３（療養者名簿）（⑤の場合）'!$BD87+1&lt;=15,IF(II$19&gt;='様式３（療養者名簿）（⑤の場合）'!$BD87,IF(II$19&lt;='様式３（療養者名簿）（⑤の場合）'!$BE87,1,0),0),0)</f>
        <v>0</v>
      </c>
      <c r="IJ82" s="332">
        <f>IF(IJ$19-'様式３（療養者名簿）（⑤の場合）'!$BD87+1&lt;=15,IF(IJ$19&gt;='様式３（療養者名簿）（⑤の場合）'!$BD87,IF(IJ$19&lt;='様式３（療養者名簿）（⑤の場合）'!$BE87,1,0),0),0)</f>
        <v>0</v>
      </c>
      <c r="IK82" s="332">
        <f>IF(IK$19-'様式３（療養者名簿）（⑤の場合）'!$BD87+1&lt;=15,IF(IK$19&gt;='様式３（療養者名簿）（⑤の場合）'!$BD87,IF(IK$19&lt;='様式３（療養者名簿）（⑤の場合）'!$BE87,1,0),0),0)</f>
        <v>0</v>
      </c>
      <c r="IL82" s="332">
        <f>IF(IL$19-'様式３（療養者名簿）（⑤の場合）'!$BD87+1&lt;=15,IF(IL$19&gt;='様式３（療養者名簿）（⑤の場合）'!$BD87,IF(IL$19&lt;='様式３（療養者名簿）（⑤の場合）'!$BE87,1,0),0),0)</f>
        <v>0</v>
      </c>
      <c r="IM82" s="332">
        <f>IF(IM$19-'様式３（療養者名簿）（⑤の場合）'!$BD87+1&lt;=15,IF(IM$19&gt;='様式３（療養者名簿）（⑤の場合）'!$BD87,IF(IM$19&lt;='様式３（療養者名簿）（⑤の場合）'!$BE87,1,0),0),0)</f>
        <v>0</v>
      </c>
      <c r="IN82" s="332">
        <f>IF(IN$19-'様式３（療養者名簿）（⑤の場合）'!$BD87+1&lt;=15,IF(IN$19&gt;='様式３（療養者名簿）（⑤の場合）'!$BD87,IF(IN$19&lt;='様式３（療養者名簿）（⑤の場合）'!$BE87,1,0),0),0)</f>
        <v>0</v>
      </c>
      <c r="IO82" s="332">
        <f>IF(IO$19-'様式３（療養者名簿）（⑤の場合）'!$BD87+1&lt;=15,IF(IO$19&gt;='様式３（療養者名簿）（⑤の場合）'!$BD87,IF(IO$19&lt;='様式３（療養者名簿）（⑤の場合）'!$BE87,1,0),0),0)</f>
        <v>0</v>
      </c>
      <c r="IP82" s="332">
        <f>IF(IP$19-'様式３（療養者名簿）（⑤の場合）'!$BD87+1&lt;=15,IF(IP$19&gt;='様式３（療養者名簿）（⑤の場合）'!$BD87,IF(IP$19&lt;='様式３（療養者名簿）（⑤の場合）'!$BE87,1,0),0),0)</f>
        <v>0</v>
      </c>
      <c r="IQ82" s="332">
        <f>IF(IQ$19-'様式３（療養者名簿）（⑤の場合）'!$BD87+1&lt;=15,IF(IQ$19&gt;='様式３（療養者名簿）（⑤の場合）'!$BD87,IF(IQ$19&lt;='様式３（療養者名簿）（⑤の場合）'!$BE87,1,0),0),0)</f>
        <v>0</v>
      </c>
      <c r="IR82" s="332">
        <f>IF(IR$19-'様式３（療養者名簿）（⑤の場合）'!$BD87+1&lt;=15,IF(IR$19&gt;='様式３（療養者名簿）（⑤の場合）'!$BD87,IF(IR$19&lt;='様式３（療養者名簿）（⑤の場合）'!$BE87,1,0),0),0)</f>
        <v>0</v>
      </c>
      <c r="IS82" s="332">
        <f>IF(IS$19-'様式３（療養者名簿）（⑤の場合）'!$BD87+1&lt;=15,IF(IS$19&gt;='様式３（療養者名簿）（⑤の場合）'!$BD87,IF(IS$19&lt;='様式３（療養者名簿）（⑤の場合）'!$BE87,1,0),0),0)</f>
        <v>0</v>
      </c>
      <c r="IT82" s="332">
        <f>IF(IT$19-'様式３（療養者名簿）（⑤の場合）'!$BD87+1&lt;=15,IF(IT$19&gt;='様式３（療養者名簿）（⑤の場合）'!$BD87,IF(IT$19&lt;='様式３（療養者名簿）（⑤の場合）'!$BE87,1,0),0),0)</f>
        <v>0</v>
      </c>
      <c r="IU82" s="332">
        <f>IF(IU$19-'様式３（療養者名簿）（⑤の場合）'!$BD87+1&lt;=15,IF(IU$19&gt;='様式３（療養者名簿）（⑤の場合）'!$BD87,IF(IU$19&lt;='様式３（療養者名簿）（⑤の場合）'!$BE87,1,0),0),0)</f>
        <v>0</v>
      </c>
      <c r="IV82" s="332">
        <f>IF(IV$19-'様式３（療養者名簿）（⑤の場合）'!$BD87+1&lt;=15,IF(IV$19&gt;='様式３（療養者名簿）（⑤の場合）'!$BD87,IF(IV$19&lt;='様式３（療養者名簿）（⑤の場合）'!$BE87,1,0),0),0)</f>
        <v>0</v>
      </c>
      <c r="IW82" s="332">
        <f>IF(IW$19-'様式３（療養者名簿）（⑤の場合）'!$BD87+1&lt;=15,IF(IW$19&gt;='様式３（療養者名簿）（⑤の場合）'!$BD87,IF(IW$19&lt;='様式３（療養者名簿）（⑤の場合）'!$BE87,1,0),0),0)</f>
        <v>0</v>
      </c>
      <c r="IX82" s="332">
        <f>IF(IX$19-'様式３（療養者名簿）（⑤の場合）'!$BD87+1&lt;=15,IF(IX$19&gt;='様式３（療養者名簿）（⑤の場合）'!$BD87,IF(IX$19&lt;='様式３（療養者名簿）（⑤の場合）'!$BE87,1,0),0),0)</f>
        <v>0</v>
      </c>
      <c r="IY82" s="332">
        <f>IF(IY$19-'様式３（療養者名簿）（⑤の場合）'!$BD87+1&lt;=15,IF(IY$19&gt;='様式３（療養者名簿）（⑤の場合）'!$BD87,IF(IY$19&lt;='様式３（療養者名簿）（⑤の場合）'!$BE87,1,0),0),0)</f>
        <v>0</v>
      </c>
      <c r="IZ82" s="332">
        <f>IF(IZ$19-'様式３（療養者名簿）（⑤の場合）'!$BD87+1&lt;=15,IF(IZ$19&gt;='様式３（療養者名簿）（⑤の場合）'!$BD87,IF(IZ$19&lt;='様式３（療養者名簿）（⑤の場合）'!$BE87,1,0),0),0)</f>
        <v>0</v>
      </c>
      <c r="JA82" s="332">
        <f>IF(JA$19-'様式３（療養者名簿）（⑤の場合）'!$BD87+1&lt;=15,IF(JA$19&gt;='様式３（療養者名簿）（⑤の場合）'!$BD87,IF(JA$19&lt;='様式３（療養者名簿）（⑤の場合）'!$BE87,1,0),0),0)</f>
        <v>0</v>
      </c>
      <c r="JB82" s="332">
        <f>IF(JB$19-'様式３（療養者名簿）（⑤の場合）'!$BD87+1&lt;=15,IF(JB$19&gt;='様式３（療養者名簿）（⑤の場合）'!$BD87,IF(JB$19&lt;='様式３（療養者名簿）（⑤の場合）'!$BE87,1,0),0),0)</f>
        <v>0</v>
      </c>
      <c r="JC82" s="332">
        <f>IF(JC$19-'様式３（療養者名簿）（⑤の場合）'!$BD87+1&lt;=15,IF(JC$19&gt;='様式３（療養者名簿）（⑤の場合）'!$BD87,IF(JC$19&lt;='様式３（療養者名簿）（⑤の場合）'!$BE87,1,0),0),0)</f>
        <v>0</v>
      </c>
      <c r="JD82" s="332">
        <f>IF(JD$19-'様式３（療養者名簿）（⑤の場合）'!$BD87+1&lt;=15,IF(JD$19&gt;='様式３（療養者名簿）（⑤の場合）'!$BD87,IF(JD$19&lt;='様式３（療養者名簿）（⑤の場合）'!$BE87,1,0),0),0)</f>
        <v>0</v>
      </c>
      <c r="JE82" s="332">
        <f>IF(JE$19-'様式３（療養者名簿）（⑤の場合）'!$BD87+1&lt;=15,IF(JE$19&gt;='様式３（療養者名簿）（⑤の場合）'!$BD87,IF(JE$19&lt;='様式３（療養者名簿）（⑤の場合）'!$BE87,1,0),0),0)</f>
        <v>0</v>
      </c>
      <c r="JF82" s="332">
        <f>IF(JF$19-'様式３（療養者名簿）（⑤の場合）'!$BD87+1&lt;=15,IF(JF$19&gt;='様式３（療養者名簿）（⑤の場合）'!$BD87,IF(JF$19&lt;='様式３（療養者名簿）（⑤の場合）'!$BE87,1,0),0),0)</f>
        <v>0</v>
      </c>
      <c r="JG82" s="332">
        <f>IF(JG$19-'様式３（療養者名簿）（⑤の場合）'!$BD87+1&lt;=15,IF(JG$19&gt;='様式３（療養者名簿）（⑤の場合）'!$BD87,IF(JG$19&lt;='様式３（療養者名簿）（⑤の場合）'!$BE87,1,0),0),0)</f>
        <v>0</v>
      </c>
      <c r="JH82" s="332">
        <f>IF(JH$19-'様式３（療養者名簿）（⑤の場合）'!$BD87+1&lt;=15,IF(JH$19&gt;='様式３（療養者名簿）（⑤の場合）'!$BD87,IF(JH$19&lt;='様式３（療養者名簿）（⑤の場合）'!$BE87,1,0),0),0)</f>
        <v>0</v>
      </c>
      <c r="JI82" s="332">
        <f>IF(JI$19-'様式３（療養者名簿）（⑤の場合）'!$BD87+1&lt;=15,IF(JI$19&gt;='様式３（療養者名簿）（⑤の場合）'!$BD87,IF(JI$19&lt;='様式３（療養者名簿）（⑤の場合）'!$BE87,1,0),0),0)</f>
        <v>0</v>
      </c>
      <c r="JJ82" s="332">
        <f>IF(JJ$19-'様式３（療養者名簿）（⑤の場合）'!$BD87+1&lt;=15,IF(JJ$19&gt;='様式３（療養者名簿）（⑤の場合）'!$BD87,IF(JJ$19&lt;='様式３（療養者名簿）（⑤の場合）'!$BE87,1,0),0),0)</f>
        <v>0</v>
      </c>
      <c r="JK82" s="332">
        <f>IF(JK$19-'様式３（療養者名簿）（⑤の場合）'!$BD87+1&lt;=15,IF(JK$19&gt;='様式３（療養者名簿）（⑤の場合）'!$BD87,IF(JK$19&lt;='様式３（療養者名簿）（⑤の場合）'!$BE87,1,0),0),0)</f>
        <v>0</v>
      </c>
      <c r="JL82" s="332">
        <f>IF(JL$19-'様式３（療養者名簿）（⑤の場合）'!$BD87+1&lt;=15,IF(JL$19&gt;='様式３（療養者名簿）（⑤の場合）'!$BD87,IF(JL$19&lt;='様式３（療養者名簿）（⑤の場合）'!$BE87,1,0),0),0)</f>
        <v>0</v>
      </c>
      <c r="JM82" s="332">
        <f>IF(JM$19-'様式３（療養者名簿）（⑤の場合）'!$BD87+1&lt;=15,IF(JM$19&gt;='様式３（療養者名簿）（⑤の場合）'!$BD87,IF(JM$19&lt;='様式３（療養者名簿）（⑤の場合）'!$BE87,1,0),0),0)</f>
        <v>0</v>
      </c>
      <c r="JN82" s="332">
        <f>IF(JN$19-'様式３（療養者名簿）（⑤の場合）'!$BD87+1&lt;=15,IF(JN$19&gt;='様式３（療養者名簿）（⑤の場合）'!$BD87,IF(JN$19&lt;='様式３（療養者名簿）（⑤の場合）'!$BE87,1,0),0),0)</f>
        <v>0</v>
      </c>
      <c r="JO82" s="332">
        <f>IF(JO$19-'様式３（療養者名簿）（⑤の場合）'!$BD87+1&lt;=15,IF(JO$19&gt;='様式３（療養者名簿）（⑤の場合）'!$BD87,IF(JO$19&lt;='様式３（療養者名簿）（⑤の場合）'!$BE87,1,0),0),0)</f>
        <v>0</v>
      </c>
      <c r="JP82" s="332">
        <f>IF(JP$19-'様式３（療養者名簿）（⑤の場合）'!$BD87+1&lt;=15,IF(JP$19&gt;='様式３（療養者名簿）（⑤の場合）'!$BD87,IF(JP$19&lt;='様式３（療養者名簿）（⑤の場合）'!$BE87,1,0),0),0)</f>
        <v>0</v>
      </c>
      <c r="JQ82" s="332">
        <f>IF(JQ$19-'様式３（療養者名簿）（⑤の場合）'!$BD87+1&lt;=15,IF(JQ$19&gt;='様式３（療養者名簿）（⑤の場合）'!$BD87,IF(JQ$19&lt;='様式３（療養者名簿）（⑤の場合）'!$BE87,1,0),0),0)</f>
        <v>0</v>
      </c>
      <c r="JR82" s="332">
        <f>IF(JR$19-'様式３（療養者名簿）（⑤の場合）'!$BD87+1&lt;=15,IF(JR$19&gt;='様式３（療養者名簿）（⑤の場合）'!$BD87,IF(JR$19&lt;='様式３（療養者名簿）（⑤の場合）'!$BE87,1,0),0),0)</f>
        <v>0</v>
      </c>
      <c r="JS82" s="332">
        <f>IF(JS$19-'様式３（療養者名簿）（⑤の場合）'!$BD87+1&lt;=15,IF(JS$19&gt;='様式３（療養者名簿）（⑤の場合）'!$BD87,IF(JS$19&lt;='様式３（療養者名簿）（⑤の場合）'!$BE87,1,0),0),0)</f>
        <v>0</v>
      </c>
      <c r="JT82" s="332">
        <f>IF(JT$19-'様式３（療養者名簿）（⑤の場合）'!$BD87+1&lt;=15,IF(JT$19&gt;='様式３（療養者名簿）（⑤の場合）'!$BD87,IF(JT$19&lt;='様式３（療養者名簿）（⑤の場合）'!$BE87,1,0),0),0)</f>
        <v>0</v>
      </c>
      <c r="JU82" s="332">
        <f>IF(JU$19-'様式３（療養者名簿）（⑤の場合）'!$BD87+1&lt;=15,IF(JU$19&gt;='様式３（療養者名簿）（⑤の場合）'!$BD87,IF(JU$19&lt;='様式３（療養者名簿）（⑤の場合）'!$BE87,1,0),0),0)</f>
        <v>0</v>
      </c>
      <c r="JV82" s="332">
        <f>IF(JV$19-'様式３（療養者名簿）（⑤の場合）'!$BD87+1&lt;=15,IF(JV$19&gt;='様式３（療養者名簿）（⑤の場合）'!$BD87,IF(JV$19&lt;='様式３（療養者名簿）（⑤の場合）'!$BE87,1,0),0),0)</f>
        <v>0</v>
      </c>
      <c r="JW82" s="332">
        <f>IF(JW$19-'様式３（療養者名簿）（⑤の場合）'!$BD87+1&lt;=15,IF(JW$19&gt;='様式３（療養者名簿）（⑤の場合）'!$BD87,IF(JW$19&lt;='様式３（療養者名簿）（⑤の場合）'!$BE87,1,0),0),0)</f>
        <v>0</v>
      </c>
      <c r="JX82" s="332">
        <f>IF(JX$19-'様式３（療養者名簿）（⑤の場合）'!$BD87+1&lt;=15,IF(JX$19&gt;='様式３（療養者名簿）（⑤の場合）'!$BD87,IF(JX$19&lt;='様式３（療養者名簿）（⑤の場合）'!$BE87,1,0),0),0)</f>
        <v>0</v>
      </c>
      <c r="JY82" s="332">
        <f>IF(JY$19-'様式３（療養者名簿）（⑤の場合）'!$BD87+1&lt;=15,IF(JY$19&gt;='様式３（療養者名簿）（⑤の場合）'!$BD87,IF(JY$19&lt;='様式３（療養者名簿）（⑤の場合）'!$BE87,1,0),0),0)</f>
        <v>0</v>
      </c>
      <c r="JZ82" s="332">
        <f>IF(JZ$19-'様式３（療養者名簿）（⑤の場合）'!$BD87+1&lt;=15,IF(JZ$19&gt;='様式３（療養者名簿）（⑤の場合）'!$BD87,IF(JZ$19&lt;='様式３（療養者名簿）（⑤の場合）'!$BE87,1,0),0),0)</f>
        <v>0</v>
      </c>
      <c r="KA82" s="332">
        <f>IF(KA$19-'様式３（療養者名簿）（⑤の場合）'!$BD87+1&lt;=15,IF(KA$19&gt;='様式３（療養者名簿）（⑤の場合）'!$BD87,IF(KA$19&lt;='様式３（療養者名簿）（⑤の場合）'!$BE87,1,0),0),0)</f>
        <v>0</v>
      </c>
      <c r="KB82" s="332">
        <f>IF(KB$19-'様式３（療養者名簿）（⑤の場合）'!$BD87+1&lt;=15,IF(KB$19&gt;='様式３（療養者名簿）（⑤の場合）'!$BD87,IF(KB$19&lt;='様式３（療養者名簿）（⑤の場合）'!$BE87,1,0),0),0)</f>
        <v>0</v>
      </c>
      <c r="KC82" s="332">
        <f>IF(KC$19-'様式３（療養者名簿）（⑤の場合）'!$BD87+1&lt;=15,IF(KC$19&gt;='様式３（療養者名簿）（⑤の場合）'!$BD87,IF(KC$19&lt;='様式３（療養者名簿）（⑤の場合）'!$BE87,1,0),0),0)</f>
        <v>0</v>
      </c>
      <c r="KD82" s="332">
        <f>IF(KD$19-'様式３（療養者名簿）（⑤の場合）'!$BD87+1&lt;=15,IF(KD$19&gt;='様式３（療養者名簿）（⑤の場合）'!$BD87,IF(KD$19&lt;='様式３（療養者名簿）（⑤の場合）'!$BE87,1,0),0),0)</f>
        <v>0</v>
      </c>
      <c r="KE82" s="332">
        <f>IF(KE$19-'様式３（療養者名簿）（⑤の場合）'!$BD87+1&lt;=15,IF(KE$19&gt;='様式３（療養者名簿）（⑤の場合）'!$BD87,IF(KE$19&lt;='様式３（療養者名簿）（⑤の場合）'!$BE87,1,0),0),0)</f>
        <v>0</v>
      </c>
      <c r="KF82" s="332">
        <f>IF(KF$19-'様式３（療養者名簿）（⑤の場合）'!$BD87+1&lt;=15,IF(KF$19&gt;='様式３（療養者名簿）（⑤の場合）'!$BD87,IF(KF$19&lt;='様式３（療養者名簿）（⑤の場合）'!$BE87,1,0),0),0)</f>
        <v>0</v>
      </c>
      <c r="KG82" s="332">
        <f>IF(KG$19-'様式３（療養者名簿）（⑤の場合）'!$BD87+1&lt;=15,IF(KG$19&gt;='様式３（療養者名簿）（⑤の場合）'!$BD87,IF(KG$19&lt;='様式３（療養者名簿）（⑤の場合）'!$BE87,1,0),0),0)</f>
        <v>0</v>
      </c>
      <c r="KH82" s="332">
        <f>IF(KH$19-'様式３（療養者名簿）（⑤の場合）'!$BD87+1&lt;=15,IF(KH$19&gt;='様式３（療養者名簿）（⑤の場合）'!$BD87,IF(KH$19&lt;='様式３（療養者名簿）（⑤の場合）'!$BE87,1,0),0),0)</f>
        <v>0</v>
      </c>
      <c r="KI82" s="332">
        <f>IF(KI$19-'様式３（療養者名簿）（⑤の場合）'!$BD87+1&lt;=15,IF(KI$19&gt;='様式３（療養者名簿）（⑤の場合）'!$BD87,IF(KI$19&lt;='様式３（療養者名簿）（⑤の場合）'!$BE87,1,0),0),0)</f>
        <v>0</v>
      </c>
      <c r="KJ82" s="332">
        <f>IF(KJ$19-'様式３（療養者名簿）（⑤の場合）'!$BD87+1&lt;=15,IF(KJ$19&gt;='様式３（療養者名簿）（⑤の場合）'!$BD87,IF(KJ$19&lt;='様式３（療養者名簿）（⑤の場合）'!$BE87,1,0),0),0)</f>
        <v>0</v>
      </c>
      <c r="KK82" s="332">
        <f>IF(KK$19-'様式３（療養者名簿）（⑤の場合）'!$BD87+1&lt;=15,IF(KK$19&gt;='様式３（療養者名簿）（⑤の場合）'!$BD87,IF(KK$19&lt;='様式３（療養者名簿）（⑤の場合）'!$BE87,1,0),0),0)</f>
        <v>0</v>
      </c>
      <c r="KL82" s="332">
        <f>IF(KL$19-'様式３（療養者名簿）（⑤の場合）'!$BD87+1&lt;=15,IF(KL$19&gt;='様式３（療養者名簿）（⑤の場合）'!$BD87,IF(KL$19&lt;='様式３（療養者名簿）（⑤の場合）'!$BE87,1,0),0),0)</f>
        <v>0</v>
      </c>
      <c r="KM82" s="332">
        <f>IF(KM$19-'様式３（療養者名簿）（⑤の場合）'!$BD87+1&lt;=15,IF(KM$19&gt;='様式３（療養者名簿）（⑤の場合）'!$BD87,IF(KM$19&lt;='様式３（療養者名簿）（⑤の場合）'!$BE87,1,0),0),0)</f>
        <v>0</v>
      </c>
      <c r="KN82" s="332">
        <f>IF(KN$19-'様式３（療養者名簿）（⑤の場合）'!$BD87+1&lt;=15,IF(KN$19&gt;='様式３（療養者名簿）（⑤の場合）'!$BD87,IF(KN$19&lt;='様式３（療養者名簿）（⑤の場合）'!$BE87,1,0),0),0)</f>
        <v>0</v>
      </c>
      <c r="KO82" s="332">
        <f>IF(KO$19-'様式３（療養者名簿）（⑤の場合）'!$BD87+1&lt;=15,IF(KO$19&gt;='様式３（療養者名簿）（⑤の場合）'!$BD87,IF(KO$19&lt;='様式３（療養者名簿）（⑤の場合）'!$BE87,1,0),0),0)</f>
        <v>0</v>
      </c>
      <c r="KP82" s="332">
        <f>IF(KP$19-'様式３（療養者名簿）（⑤の場合）'!$BD87+1&lt;=15,IF(KP$19&gt;='様式３（療養者名簿）（⑤の場合）'!$BD87,IF(KP$19&lt;='様式３（療養者名簿）（⑤の場合）'!$BE87,1,0),0),0)</f>
        <v>0</v>
      </c>
      <c r="KQ82" s="332">
        <f>IF(KQ$19-'様式３（療養者名簿）（⑤の場合）'!$BD87+1&lt;=15,IF(KQ$19&gt;='様式３（療養者名簿）（⑤の場合）'!$BD87,IF(KQ$19&lt;='様式３（療養者名簿）（⑤の場合）'!$BE87,1,0),0),0)</f>
        <v>0</v>
      </c>
      <c r="KR82" s="332">
        <f>IF(KR$19-'様式３（療養者名簿）（⑤の場合）'!$BD87+1&lt;=15,IF(KR$19&gt;='様式３（療養者名簿）（⑤の場合）'!$BD87,IF(KR$19&lt;='様式３（療養者名簿）（⑤の場合）'!$BE87,1,0),0),0)</f>
        <v>0</v>
      </c>
      <c r="KS82" s="332">
        <f>IF(KS$19-'様式３（療養者名簿）（⑤の場合）'!$BD87+1&lt;=15,IF(KS$19&gt;='様式３（療養者名簿）（⑤の場合）'!$BD87,IF(KS$19&lt;='様式３（療養者名簿）（⑤の場合）'!$BE87,1,0),0),0)</f>
        <v>0</v>
      </c>
      <c r="KT82" s="332">
        <f>IF(KT$19-'様式３（療養者名簿）（⑤の場合）'!$BD87+1&lt;=15,IF(KT$19&gt;='様式３（療養者名簿）（⑤の場合）'!$BD87,IF(KT$19&lt;='様式３（療養者名簿）（⑤の場合）'!$BE87,1,0),0),0)</f>
        <v>0</v>
      </c>
      <c r="KU82" s="332">
        <f>IF(KU$19-'様式３（療養者名簿）（⑤の場合）'!$BD87+1&lt;=15,IF(KU$19&gt;='様式３（療養者名簿）（⑤の場合）'!$BD87,IF(KU$19&lt;='様式３（療養者名簿）（⑤の場合）'!$BE87,1,0),0),0)</f>
        <v>0</v>
      </c>
      <c r="KV82" s="332">
        <f>IF(KV$19-'様式３（療養者名簿）（⑤の場合）'!$BD87+1&lt;=15,IF(KV$19&gt;='様式３（療養者名簿）（⑤の場合）'!$BD87,IF(KV$19&lt;='様式３（療養者名簿）（⑤の場合）'!$BE87,1,0),0),0)</f>
        <v>0</v>
      </c>
      <c r="KW82" s="332">
        <f>IF(KW$19-'様式３（療養者名簿）（⑤の場合）'!$BD87+1&lt;=15,IF(KW$19&gt;='様式３（療養者名簿）（⑤の場合）'!$BD87,IF(KW$19&lt;='様式３（療養者名簿）（⑤の場合）'!$BE87,1,0),0),0)</f>
        <v>0</v>
      </c>
      <c r="KX82" s="332">
        <f>IF(KX$19-'様式３（療養者名簿）（⑤の場合）'!$BD87+1&lt;=15,IF(KX$19&gt;='様式３（療養者名簿）（⑤の場合）'!$BD87,IF(KX$19&lt;='様式３（療養者名簿）（⑤の場合）'!$BE87,1,0),0),0)</f>
        <v>0</v>
      </c>
      <c r="KY82" s="332">
        <f>IF(KY$19-'様式３（療養者名簿）（⑤の場合）'!$BD87+1&lt;=15,IF(KY$19&gt;='様式３（療養者名簿）（⑤の場合）'!$BD87,IF(KY$19&lt;='様式３（療養者名簿）（⑤の場合）'!$BE87,1,0),0),0)</f>
        <v>0</v>
      </c>
      <c r="KZ82" s="332">
        <f>IF(KZ$19-'様式３（療養者名簿）（⑤の場合）'!$BD87+1&lt;=15,IF(KZ$19&gt;='様式３（療養者名簿）（⑤の場合）'!$BD87,IF(KZ$19&lt;='様式３（療養者名簿）（⑤の場合）'!$BE87,1,0),0),0)</f>
        <v>0</v>
      </c>
      <c r="LA82" s="332">
        <f>IF(LA$19-'様式３（療養者名簿）（⑤の場合）'!$BD87+1&lt;=15,IF(LA$19&gt;='様式３（療養者名簿）（⑤の場合）'!$BD87,IF(LA$19&lt;='様式３（療養者名簿）（⑤の場合）'!$BE87,1,0),0),0)</f>
        <v>0</v>
      </c>
      <c r="LB82" s="332">
        <f>IF(LB$19-'様式３（療養者名簿）（⑤の場合）'!$BD87+1&lt;=15,IF(LB$19&gt;='様式３（療養者名簿）（⑤の場合）'!$BD87,IF(LB$19&lt;='様式３（療養者名簿）（⑤の場合）'!$BE87,1,0),0),0)</f>
        <v>0</v>
      </c>
      <c r="LC82" s="332">
        <f>IF(LC$19-'様式３（療養者名簿）（⑤の場合）'!$BD87+1&lt;=15,IF(LC$19&gt;='様式３（療養者名簿）（⑤の場合）'!$BD87,IF(LC$19&lt;='様式３（療養者名簿）（⑤の場合）'!$BE87,1,0),0),0)</f>
        <v>0</v>
      </c>
      <c r="LD82" s="332">
        <f>IF(LD$19-'様式３（療養者名簿）（⑤の場合）'!$BD87+1&lt;=15,IF(LD$19&gt;='様式３（療養者名簿）（⑤の場合）'!$BD87,IF(LD$19&lt;='様式３（療養者名簿）（⑤の場合）'!$BE87,1,0),0),0)</f>
        <v>0</v>
      </c>
      <c r="LE82" s="332">
        <f>IF(LE$19-'様式３（療養者名簿）（⑤の場合）'!$BD87+1&lt;=15,IF(LE$19&gt;='様式３（療養者名簿）（⑤の場合）'!$BD87,IF(LE$19&lt;='様式３（療養者名簿）（⑤の場合）'!$BE87,1,0),0),0)</f>
        <v>0</v>
      </c>
      <c r="LF82" s="332">
        <f>IF(LF$19-'様式３（療養者名簿）（⑤の場合）'!$BD87+1&lt;=15,IF(LF$19&gt;='様式３（療養者名簿）（⑤の場合）'!$BD87,IF(LF$19&lt;='様式３（療養者名簿）（⑤の場合）'!$BE87,1,0),0),0)</f>
        <v>0</v>
      </c>
      <c r="LG82" s="332">
        <f>IF(LG$19-'様式３（療養者名簿）（⑤の場合）'!$BD87+1&lt;=15,IF(LG$19&gt;='様式３（療養者名簿）（⑤の場合）'!$BD87,IF(LG$19&lt;='様式３（療養者名簿）（⑤の場合）'!$BE87,1,0),0),0)</f>
        <v>0</v>
      </c>
      <c r="LH82" s="332">
        <f>IF(LH$19-'様式３（療養者名簿）（⑤の場合）'!$BD87+1&lt;=15,IF(LH$19&gt;='様式３（療養者名簿）（⑤の場合）'!$BD87,IF(LH$19&lt;='様式３（療養者名簿）（⑤の場合）'!$BE87,1,0),0),0)</f>
        <v>0</v>
      </c>
      <c r="LI82" s="332">
        <f>IF(LI$19-'様式３（療養者名簿）（⑤の場合）'!$BD87+1&lt;=15,IF(LI$19&gt;='様式３（療養者名簿）（⑤の場合）'!$BD87,IF(LI$19&lt;='様式３（療養者名簿）（⑤の場合）'!$BE87,1,0),0),0)</f>
        <v>0</v>
      </c>
      <c r="LJ82" s="332">
        <f>IF(LJ$19-'様式３（療養者名簿）（⑤の場合）'!$BD87+1&lt;=15,IF(LJ$19&gt;='様式３（療養者名簿）（⑤の場合）'!$BD87,IF(LJ$19&lt;='様式３（療養者名簿）（⑤の場合）'!$BE87,1,0),0),0)</f>
        <v>0</v>
      </c>
      <c r="LK82" s="332">
        <f>IF(LK$19-'様式３（療養者名簿）（⑤の場合）'!$BD87+1&lt;=15,IF(LK$19&gt;='様式３（療養者名簿）（⑤の場合）'!$BD87,IF(LK$19&lt;='様式３（療養者名簿）（⑤の場合）'!$BE87,1,0),0),0)</f>
        <v>0</v>
      </c>
      <c r="LL82" s="332">
        <f>IF(LL$19-'様式３（療養者名簿）（⑤の場合）'!$BD87+1&lt;=15,IF(LL$19&gt;='様式３（療養者名簿）（⑤の場合）'!$BD87,IF(LL$19&lt;='様式３（療養者名簿）（⑤の場合）'!$BE87,1,0),0),0)</f>
        <v>0</v>
      </c>
      <c r="LM82" s="332">
        <f>IF(LM$19-'様式３（療養者名簿）（⑤の場合）'!$BD87+1&lt;=15,IF(LM$19&gt;='様式３（療養者名簿）（⑤の場合）'!$BD87,IF(LM$19&lt;='様式３（療養者名簿）（⑤の場合）'!$BE87,1,0),0),0)</f>
        <v>0</v>
      </c>
      <c r="LN82" s="332">
        <f>IF(LN$19-'様式３（療養者名簿）（⑤の場合）'!$BD87+1&lt;=15,IF(LN$19&gt;='様式３（療養者名簿）（⑤の場合）'!$BD87,IF(LN$19&lt;='様式３（療養者名簿）（⑤の場合）'!$BE87,1,0),0),0)</f>
        <v>0</v>
      </c>
      <c r="LO82" s="332">
        <f>IF(LO$19-'様式３（療養者名簿）（⑤の場合）'!$BD87+1&lt;=15,IF(LO$19&gt;='様式３（療養者名簿）（⑤の場合）'!$BD87,IF(LO$19&lt;='様式３（療養者名簿）（⑤の場合）'!$BE87,1,0),0),0)</f>
        <v>0</v>
      </c>
      <c r="LP82" s="332">
        <f>IF(LP$19-'様式３（療養者名簿）（⑤の場合）'!$BD87+1&lt;=15,IF(LP$19&gt;='様式３（療養者名簿）（⑤の場合）'!$BD87,IF(LP$19&lt;='様式３（療養者名簿）（⑤の場合）'!$BE87,1,0),0),0)</f>
        <v>0</v>
      </c>
      <c r="LQ82" s="332">
        <f>IF(LQ$19-'様式３（療養者名簿）（⑤の場合）'!$BD87+1&lt;=15,IF(LQ$19&gt;='様式３（療養者名簿）（⑤の場合）'!$BD87,IF(LQ$19&lt;='様式３（療養者名簿）（⑤の場合）'!$BE87,1,0),0),0)</f>
        <v>0</v>
      </c>
      <c r="LR82" s="332">
        <f>IF(LR$19-'様式３（療養者名簿）（⑤の場合）'!$BD87+1&lt;=15,IF(LR$19&gt;='様式３（療養者名簿）（⑤の場合）'!$BD87,IF(LR$19&lt;='様式３（療養者名簿）（⑤の場合）'!$BE87,1,0),0),0)</f>
        <v>0</v>
      </c>
      <c r="LS82" s="332">
        <f>IF(LS$19-'様式３（療養者名簿）（⑤の場合）'!$BD87+1&lt;=15,IF(LS$19&gt;='様式３（療養者名簿）（⑤の場合）'!$BD87,IF(LS$19&lt;='様式３（療養者名簿）（⑤の場合）'!$BE87,1,0),0),0)</f>
        <v>0</v>
      </c>
      <c r="LT82" s="332">
        <f>IF(LT$19-'様式３（療養者名簿）（⑤の場合）'!$BD87+1&lt;=15,IF(LT$19&gt;='様式３（療養者名簿）（⑤の場合）'!$BD87,IF(LT$19&lt;='様式３（療養者名簿）（⑤の場合）'!$BE87,1,0),0),0)</f>
        <v>0</v>
      </c>
      <c r="LU82" s="332">
        <f>IF(LU$19-'様式３（療養者名簿）（⑤の場合）'!$BD87+1&lt;=15,IF(LU$19&gt;='様式３（療養者名簿）（⑤の場合）'!$BD87,IF(LU$19&lt;='様式３（療養者名簿）（⑤の場合）'!$BE87,1,0),0),0)</f>
        <v>0</v>
      </c>
      <c r="LV82" s="332">
        <f>IF(LV$19-'様式３（療養者名簿）（⑤の場合）'!$BD87+1&lt;=15,IF(LV$19&gt;='様式３（療養者名簿）（⑤の場合）'!$BD87,IF(LV$19&lt;='様式３（療養者名簿）（⑤の場合）'!$BE87,1,0),0),0)</f>
        <v>0</v>
      </c>
      <c r="LW82" s="332">
        <f>IF(LW$19-'様式３（療養者名簿）（⑤の場合）'!$BD87+1&lt;=15,IF(LW$19&gt;='様式３（療養者名簿）（⑤の場合）'!$BD87,IF(LW$19&lt;='様式３（療養者名簿）（⑤の場合）'!$BE87,1,0),0),0)</f>
        <v>0</v>
      </c>
      <c r="LX82" s="332">
        <f>IF(LX$19-'様式３（療養者名簿）（⑤の場合）'!$BD87+1&lt;=15,IF(LX$19&gt;='様式３（療養者名簿）（⑤の場合）'!$BD87,IF(LX$19&lt;='様式３（療養者名簿）（⑤の場合）'!$BE87,1,0),0),0)</f>
        <v>0</v>
      </c>
      <c r="LY82" s="332">
        <f>IF(LY$19-'様式３（療養者名簿）（⑤の場合）'!$BD87+1&lt;=15,IF(LY$19&gt;='様式３（療養者名簿）（⑤の場合）'!$BD87,IF(LY$19&lt;='様式３（療養者名簿）（⑤の場合）'!$BE87,1,0),0),0)</f>
        <v>0</v>
      </c>
      <c r="LZ82" s="332">
        <f>IF(LZ$19-'様式３（療養者名簿）（⑤の場合）'!$BD87+1&lt;=15,IF(LZ$19&gt;='様式３（療養者名簿）（⑤の場合）'!$BD87,IF(LZ$19&lt;='様式３（療養者名簿）（⑤の場合）'!$BE87,1,0),0),0)</f>
        <v>0</v>
      </c>
      <c r="MA82" s="332">
        <f>IF(MA$19-'様式３（療養者名簿）（⑤の場合）'!$BD87+1&lt;=15,IF(MA$19&gt;='様式３（療養者名簿）（⑤の場合）'!$BD87,IF(MA$19&lt;='様式３（療養者名簿）（⑤の場合）'!$BE87,1,0),0),0)</f>
        <v>0</v>
      </c>
      <c r="MB82" s="332">
        <f>IF(MB$19-'様式３（療養者名簿）（⑤の場合）'!$BD87+1&lt;=15,IF(MB$19&gt;='様式３（療養者名簿）（⑤の場合）'!$BD87,IF(MB$19&lt;='様式３（療養者名簿）（⑤の場合）'!$BE87,1,0),0),0)</f>
        <v>0</v>
      </c>
      <c r="MC82" s="332">
        <f>IF(MC$19-'様式３（療養者名簿）（⑤の場合）'!$BD87+1&lt;=15,IF(MC$19&gt;='様式３（療養者名簿）（⑤の場合）'!$BD87,IF(MC$19&lt;='様式３（療養者名簿）（⑤の場合）'!$BE87,1,0),0),0)</f>
        <v>0</v>
      </c>
      <c r="MD82" s="332">
        <f>IF(MD$19-'様式３（療養者名簿）（⑤の場合）'!$BD87+1&lt;=15,IF(MD$19&gt;='様式３（療養者名簿）（⑤の場合）'!$BD87,IF(MD$19&lt;='様式３（療養者名簿）（⑤の場合）'!$BE87,1,0),0),0)</f>
        <v>0</v>
      </c>
      <c r="ME82" s="332">
        <f>IF(ME$19-'様式３（療養者名簿）（⑤の場合）'!$BD87+1&lt;=15,IF(ME$19&gt;='様式３（療養者名簿）（⑤の場合）'!$BD87,IF(ME$19&lt;='様式３（療養者名簿）（⑤の場合）'!$BE87,1,0),0),0)</f>
        <v>0</v>
      </c>
      <c r="MF82" s="332">
        <f>IF(MF$19-'様式３（療養者名簿）（⑤の場合）'!$BD87+1&lt;=15,IF(MF$19&gt;='様式３（療養者名簿）（⑤の場合）'!$BD87,IF(MF$19&lt;='様式３（療養者名簿）（⑤の場合）'!$BE87,1,0),0),0)</f>
        <v>0</v>
      </c>
      <c r="MG82" s="332">
        <f>IF(MG$19-'様式３（療養者名簿）（⑤の場合）'!$BD87+1&lt;=15,IF(MG$19&gt;='様式３（療養者名簿）（⑤の場合）'!$BD87,IF(MG$19&lt;='様式３（療養者名簿）（⑤の場合）'!$BE87,1,0),0),0)</f>
        <v>0</v>
      </c>
      <c r="MH82" s="332">
        <f>IF(MH$19-'様式３（療養者名簿）（⑤の場合）'!$BD87+1&lt;=15,IF(MH$19&gt;='様式３（療養者名簿）（⑤の場合）'!$BD87,IF(MH$19&lt;='様式３（療養者名簿）（⑤の場合）'!$BE87,1,0),0),0)</f>
        <v>0</v>
      </c>
      <c r="MI82" s="332">
        <f>IF(MI$19-'様式３（療養者名簿）（⑤の場合）'!$BD87+1&lt;=15,IF(MI$19&gt;='様式３（療養者名簿）（⑤の場合）'!$BD87,IF(MI$19&lt;='様式３（療養者名簿）（⑤の場合）'!$BE87,1,0),0),0)</f>
        <v>0</v>
      </c>
      <c r="MJ82" s="332">
        <f>IF(MJ$19-'様式３（療養者名簿）（⑤の場合）'!$BD87+1&lt;=15,IF(MJ$19&gt;='様式３（療養者名簿）（⑤の場合）'!$BD87,IF(MJ$19&lt;='様式３（療養者名簿）（⑤の場合）'!$BE87,1,0),0),0)</f>
        <v>0</v>
      </c>
      <c r="MK82" s="332">
        <f>IF(MK$19-'様式３（療養者名簿）（⑤の場合）'!$BD87+1&lt;=15,IF(MK$19&gt;='様式３（療養者名簿）（⑤の場合）'!$BD87,IF(MK$19&lt;='様式３（療養者名簿）（⑤の場合）'!$BE87,1,0),0),0)</f>
        <v>0</v>
      </c>
      <c r="ML82" s="332">
        <f>IF(ML$19-'様式３（療養者名簿）（⑤の場合）'!$BD87+1&lt;=15,IF(ML$19&gt;='様式３（療養者名簿）（⑤の場合）'!$BD87,IF(ML$19&lt;='様式３（療養者名簿）（⑤の場合）'!$BE87,1,0),0),0)</f>
        <v>0</v>
      </c>
      <c r="MM82" s="332">
        <f>IF(MM$19-'様式３（療養者名簿）（⑤の場合）'!$BD87+1&lt;=15,IF(MM$19&gt;='様式３（療養者名簿）（⑤の場合）'!$BD87,IF(MM$19&lt;='様式３（療養者名簿）（⑤の場合）'!$BE87,1,0),0),0)</f>
        <v>0</v>
      </c>
      <c r="MN82" s="332">
        <f>IF(MN$19-'様式３（療養者名簿）（⑤の場合）'!$BD87+1&lt;=15,IF(MN$19&gt;='様式３（療養者名簿）（⑤の場合）'!$BD87,IF(MN$19&lt;='様式３（療養者名簿）（⑤の場合）'!$BE87,1,0),0),0)</f>
        <v>0</v>
      </c>
      <c r="MO82" s="332">
        <f>IF(MO$19-'様式３（療養者名簿）（⑤の場合）'!$BD87+1&lt;=15,IF(MO$19&gt;='様式３（療養者名簿）（⑤の場合）'!$BD87,IF(MO$19&lt;='様式３（療養者名簿）（⑤の場合）'!$BE87,1,0),0),0)</f>
        <v>0</v>
      </c>
      <c r="MP82" s="332">
        <f>IF(MP$19-'様式３（療養者名簿）（⑤の場合）'!$BD87+1&lt;=15,IF(MP$19&gt;='様式３（療養者名簿）（⑤の場合）'!$BD87,IF(MP$19&lt;='様式３（療養者名簿）（⑤の場合）'!$BE87,1,0),0),0)</f>
        <v>0</v>
      </c>
      <c r="MQ82" s="332">
        <f>IF(MQ$19-'様式３（療養者名簿）（⑤の場合）'!$BD87+1&lt;=15,IF(MQ$19&gt;='様式３（療養者名簿）（⑤の場合）'!$BD87,IF(MQ$19&lt;='様式３（療養者名簿）（⑤の場合）'!$BE87,1,0),0),0)</f>
        <v>0</v>
      </c>
      <c r="MR82" s="332">
        <f>IF(MR$19-'様式３（療養者名簿）（⑤の場合）'!$BD87+1&lt;=15,IF(MR$19&gt;='様式３（療養者名簿）（⑤の場合）'!$BD87,IF(MR$19&lt;='様式３（療養者名簿）（⑤の場合）'!$BE87,1,0),0),0)</f>
        <v>0</v>
      </c>
      <c r="MS82" s="332">
        <f>IF(MS$19-'様式３（療養者名簿）（⑤の場合）'!$BD87+1&lt;=15,IF(MS$19&gt;='様式３（療養者名簿）（⑤の場合）'!$BD87,IF(MS$19&lt;='様式３（療養者名簿）（⑤の場合）'!$BE87,1,0),0),0)</f>
        <v>0</v>
      </c>
      <c r="MT82" s="332">
        <f>IF(MT$19-'様式３（療養者名簿）（⑤の場合）'!$BD87+1&lt;=15,IF(MT$19&gt;='様式３（療養者名簿）（⑤の場合）'!$BD87,IF(MT$19&lt;='様式３（療養者名簿）（⑤の場合）'!$BE87,1,0),0),0)</f>
        <v>0</v>
      </c>
      <c r="MU82" s="332">
        <f>IF(MU$19-'様式３（療養者名簿）（⑤の場合）'!$BD87+1&lt;=15,IF(MU$19&gt;='様式３（療養者名簿）（⑤の場合）'!$BD87,IF(MU$19&lt;='様式３（療養者名簿）（⑤の場合）'!$BE87,1,0),0),0)</f>
        <v>0</v>
      </c>
      <c r="MV82" s="332">
        <f>IF(MV$19-'様式３（療養者名簿）（⑤の場合）'!$BD87+1&lt;=15,IF(MV$19&gt;='様式３（療養者名簿）（⑤の場合）'!$BD87,IF(MV$19&lt;='様式３（療養者名簿）（⑤の場合）'!$BE87,1,0),0),0)</f>
        <v>0</v>
      </c>
      <c r="MW82" s="332">
        <f>IF(MW$19-'様式３（療養者名簿）（⑤の場合）'!$BD87+1&lt;=15,IF(MW$19&gt;='様式３（療養者名簿）（⑤の場合）'!$BD87,IF(MW$19&lt;='様式３（療養者名簿）（⑤の場合）'!$BE87,1,0),0),0)</f>
        <v>0</v>
      </c>
      <c r="MX82" s="332">
        <f>IF(MX$19-'様式３（療養者名簿）（⑤の場合）'!$BD87+1&lt;=15,IF(MX$19&gt;='様式３（療養者名簿）（⑤の場合）'!$BD87,IF(MX$19&lt;='様式３（療養者名簿）（⑤の場合）'!$BE87,1,0),0),0)</f>
        <v>0</v>
      </c>
      <c r="MY82" s="332">
        <f>IF(MY$19-'様式３（療養者名簿）（⑤の場合）'!$BD87+1&lt;=15,IF(MY$19&gt;='様式３（療養者名簿）（⑤の場合）'!$BD87,IF(MY$19&lt;='様式３（療養者名簿）（⑤の場合）'!$BE87,1,0),0),0)</f>
        <v>0</v>
      </c>
      <c r="MZ82" s="332">
        <f>IF(MZ$19-'様式３（療養者名簿）（⑤の場合）'!$BD87+1&lt;=15,IF(MZ$19&gt;='様式３（療養者名簿）（⑤の場合）'!$BD87,IF(MZ$19&lt;='様式３（療養者名簿）（⑤の場合）'!$BE87,1,0),0),0)</f>
        <v>0</v>
      </c>
      <c r="NA82" s="332">
        <f>IF(NA$19-'様式３（療養者名簿）（⑤の場合）'!$BD87+1&lt;=15,IF(NA$19&gt;='様式３（療養者名簿）（⑤の場合）'!$BD87,IF(NA$19&lt;='様式３（療養者名簿）（⑤の場合）'!$BE87,1,0),0),0)</f>
        <v>0</v>
      </c>
      <c r="NB82" s="332">
        <f>IF(NB$19-'様式３（療養者名簿）（⑤の場合）'!$BD87+1&lt;=15,IF(NB$19&gt;='様式３（療養者名簿）（⑤の場合）'!$BD87,IF(NB$19&lt;='様式３（療養者名簿）（⑤の場合）'!$BE87,1,0),0),0)</f>
        <v>0</v>
      </c>
      <c r="NC82" s="225">
        <f>IF(NC$19-'様式３（療養者名簿）（⑤の場合）'!$BD87+1&lt;=15,IF(NC$19&gt;='様式３（療養者名簿）（⑤の場合）'!$BD87,IF(NC$19&lt;='様式３（療養者名簿）（⑤の場合）'!$BE87,1,0),0),0)</f>
        <v>0</v>
      </c>
      <c r="ND82" s="225">
        <f>IF(ND$19-'様式３（療養者名簿）（⑤の場合）'!$BD87+1&lt;=15,IF(ND$19&gt;='様式３（療養者名簿）（⑤の場合）'!$BD87,IF(ND$19&lt;='様式３（療養者名簿）（⑤の場合）'!$BE87,1,0),0),0)</f>
        <v>0</v>
      </c>
      <c r="NE82" s="225">
        <f>IF(NE$19-'様式３（療養者名簿）（⑤の場合）'!$BD87+1&lt;=15,IF(NE$19&gt;='様式３（療養者名簿）（⑤の場合）'!$BD87,IF(NE$19&lt;='様式３（療養者名簿）（⑤の場合）'!$BE87,1,0),0),0)</f>
        <v>0</v>
      </c>
      <c r="NF82" s="225">
        <f>IF(NF$19-'様式３（療養者名簿）（⑤の場合）'!$BD87+1&lt;=15,IF(NF$19&gt;='様式３（療養者名簿）（⑤の場合）'!$BD87,IF(NF$19&lt;='様式３（療養者名簿）（⑤の場合）'!$BE87,1,0),0),0)</f>
        <v>0</v>
      </c>
      <c r="NG82" s="225">
        <f>IF(NG$19-'様式３（療養者名簿）（⑤の場合）'!$BD87+1&lt;=15,IF(NG$19&gt;='様式３（療養者名簿）（⑤の場合）'!$BD87,IF(NG$19&lt;='様式３（療養者名簿）（⑤の場合）'!$BE87,1,0),0),0)</f>
        <v>0</v>
      </c>
      <c r="NH82" s="225">
        <f>IF(NH$19-'様式３（療養者名簿）（⑤の場合）'!$BD87+1&lt;=15,IF(NH$19&gt;='様式３（療養者名簿）（⑤の場合）'!$BD87,IF(NH$19&lt;='様式３（療養者名簿）（⑤の場合）'!$BE87,1,0),0),0)</f>
        <v>0</v>
      </c>
      <c r="NI82" s="225">
        <f>IF(NI$19-'様式３（療養者名簿）（⑤の場合）'!$BD87+1&lt;=15,IF(NI$19&gt;='様式３（療養者名簿）（⑤の場合）'!$BD87,IF(NI$19&lt;='様式３（療養者名簿）（⑤の場合）'!$BE87,1,0),0),0)</f>
        <v>0</v>
      </c>
      <c r="NJ82" s="225">
        <f>IF(NJ$19-'様式３（療養者名簿）（⑤の場合）'!$BD87+1&lt;=15,IF(NJ$19&gt;='様式３（療養者名簿）（⑤の場合）'!$BD87,IF(NJ$19&lt;='様式３（療養者名簿）（⑤の場合）'!$BE87,1,0),0),0)</f>
        <v>0</v>
      </c>
      <c r="NK82" s="225">
        <f>IF(NK$19-'様式３（療養者名簿）（⑤の場合）'!$BD87+1&lt;=15,IF(NK$19&gt;='様式３（療養者名簿）（⑤の場合）'!$BD87,IF(NK$19&lt;='様式３（療養者名簿）（⑤の場合）'!$BE87,1,0),0),0)</f>
        <v>0</v>
      </c>
      <c r="NL82" s="225">
        <f>IF(NL$19-'様式３（療養者名簿）（⑤の場合）'!$BD87+1&lt;=15,IF(NL$19&gt;='様式３（療養者名簿）（⑤の場合）'!$BD87,IF(NL$19&lt;='様式３（療養者名簿）（⑤の場合）'!$BE87,1,0),0),0)</f>
        <v>0</v>
      </c>
      <c r="NM82" s="225">
        <f>IF(NM$19-'様式３（療養者名簿）（⑤の場合）'!$BD87+1&lt;=15,IF(NM$19&gt;='様式３（療養者名簿）（⑤の場合）'!$BD87,IF(NM$19&lt;='様式３（療養者名簿）（⑤の場合）'!$BE87,1,0),0),0)</f>
        <v>0</v>
      </c>
      <c r="NN82" s="225">
        <f>IF(NN$19-'様式３（療養者名簿）（⑤の場合）'!$BD87+1&lt;=15,IF(NN$19&gt;='様式３（療養者名簿）（⑤の場合）'!$BD87,IF(NN$19&lt;='様式３（療養者名簿）（⑤の場合）'!$BE87,1,0),0),0)</f>
        <v>0</v>
      </c>
      <c r="NO82" s="225">
        <f>IF(NO$19-'様式３（療養者名簿）（⑤の場合）'!$BD87+1&lt;=15,IF(NO$19&gt;='様式３（療養者名簿）（⑤の場合）'!$BD87,IF(NO$19&lt;='様式３（療養者名簿）（⑤の場合）'!$BE87,1,0),0),0)</f>
        <v>0</v>
      </c>
      <c r="NP82" s="225">
        <f>IF(NP$19-'様式３（療養者名簿）（⑤の場合）'!$BD87+1&lt;=15,IF(NP$19&gt;='様式３（療養者名簿）（⑤の場合）'!$BD87,IF(NP$19&lt;='様式３（療養者名簿）（⑤の場合）'!$BE87,1,0),0),0)</f>
        <v>0</v>
      </c>
      <c r="NQ82" s="225">
        <f>IF(NQ$19-'様式３（療養者名簿）（⑤の場合）'!$BD87+1&lt;=15,IF(NQ$19&gt;='様式３（療養者名簿）（⑤の場合）'!$BD87,IF(NQ$19&lt;='様式３（療養者名簿）（⑤の場合）'!$BE87,1,0),0),0)</f>
        <v>0</v>
      </c>
      <c r="NR82" s="225">
        <f>IF(NR$19-'様式３（療養者名簿）（⑤の場合）'!$BD87+1&lt;=15,IF(NR$19&gt;='様式３（療養者名簿）（⑤の場合）'!$BD87,IF(NR$19&lt;='様式３（療養者名簿）（⑤の場合）'!$BE87,1,0),0),0)</f>
        <v>0</v>
      </c>
      <c r="NS82" s="225">
        <f>IF(NS$19-'様式３（療養者名簿）（⑤の場合）'!$BD87+1&lt;=15,IF(NS$19&gt;='様式３（療養者名簿）（⑤の場合）'!$BD87,IF(NS$19&lt;='様式３（療養者名簿）（⑤の場合）'!$BE87,1,0),0),0)</f>
        <v>0</v>
      </c>
      <c r="NT82" s="225">
        <f>IF(NT$19-'様式３（療養者名簿）（⑤の場合）'!$BD87+1&lt;=15,IF(NT$19&gt;='様式３（療養者名簿）（⑤の場合）'!$BD87,IF(NT$19&lt;='様式３（療養者名簿）（⑤の場合）'!$BE87,1,0),0),0)</f>
        <v>0</v>
      </c>
      <c r="NU82" s="225">
        <f>IF(NU$19-'様式３（療養者名簿）（⑤の場合）'!$BD87+1&lt;=15,IF(NU$19&gt;='様式３（療養者名簿）（⑤の場合）'!$BD87,IF(NU$19&lt;='様式３（療養者名簿）（⑤の場合）'!$BE87,1,0),0),0)</f>
        <v>0</v>
      </c>
      <c r="NV82" s="225">
        <f>IF(NV$19-'様式３（療養者名簿）（⑤の場合）'!$BD87+1&lt;=15,IF(NV$19&gt;='様式３（療養者名簿）（⑤の場合）'!$BD87,IF(NV$19&lt;='様式３（療養者名簿）（⑤の場合）'!$BE87,1,0),0),0)</f>
        <v>0</v>
      </c>
      <c r="NW82" s="225">
        <f>IF(NW$19-'様式３（療養者名簿）（⑤の場合）'!$BD87+1&lt;=15,IF(NW$19&gt;='様式３（療養者名簿）（⑤の場合）'!$BD87,IF(NW$19&lt;='様式３（療養者名簿）（⑤の場合）'!$BE87,1,0),0),0)</f>
        <v>0</v>
      </c>
      <c r="NX82" s="225">
        <f>IF(NX$19-'様式３（療養者名簿）（⑤の場合）'!$BD87+1&lt;=15,IF(NX$19&gt;='様式３（療養者名簿）（⑤の場合）'!$BD87,IF(NX$19&lt;='様式３（療養者名簿）（⑤の場合）'!$BE87,1,0),0),0)</f>
        <v>0</v>
      </c>
      <c r="NY82" s="225">
        <f>IF(NY$19-'様式３（療養者名簿）（⑤の場合）'!$BD87+1&lt;=15,IF(NY$19&gt;='様式３（療養者名簿）（⑤の場合）'!$BD87,IF(NY$19&lt;='様式３（療養者名簿）（⑤の場合）'!$BE87,1,0),0),0)</f>
        <v>0</v>
      </c>
      <c r="NZ82" s="225">
        <f>IF(NZ$19-'様式３（療養者名簿）（⑤の場合）'!$BD87+1&lt;=15,IF(NZ$19&gt;='様式３（療養者名簿）（⑤の場合）'!$BD87,IF(NZ$19&lt;='様式３（療養者名簿）（⑤の場合）'!$BE87,1,0),0),0)</f>
        <v>0</v>
      </c>
      <c r="OA82" s="225">
        <f>IF(OA$19-'様式３（療養者名簿）（⑤の場合）'!$BD87+1&lt;=15,IF(OA$19&gt;='様式３（療養者名簿）（⑤の場合）'!$BD87,IF(OA$19&lt;='様式３（療養者名簿）（⑤の場合）'!$BE87,1,0),0),0)</f>
        <v>0</v>
      </c>
      <c r="OB82" s="225">
        <f>IF(OB$19-'様式３（療養者名簿）（⑤の場合）'!$BD87+1&lt;=15,IF(OB$19&gt;='様式３（療養者名簿）（⑤の場合）'!$BD87,IF(OB$19&lt;='様式３（療養者名簿）（⑤の場合）'!$BE87,1,0),0),0)</f>
        <v>0</v>
      </c>
      <c r="OC82" s="225">
        <f>IF(OC$19-'様式３（療養者名簿）（⑤の場合）'!$BD87+1&lt;=15,IF(OC$19&gt;='様式３（療養者名簿）（⑤の場合）'!$BD87,IF(OC$19&lt;='様式３（療養者名簿）（⑤の場合）'!$BE87,1,0),0),0)</f>
        <v>0</v>
      </c>
      <c r="OD82" s="225">
        <f>IF(OD$19-'様式３（療養者名簿）（⑤の場合）'!$BD87+1&lt;=15,IF(OD$19&gt;='様式３（療養者名簿）（⑤の場合）'!$BD87,IF(OD$19&lt;='様式３（療養者名簿）（⑤の場合）'!$BE87,1,0),0),0)</f>
        <v>0</v>
      </c>
      <c r="OE82" s="225">
        <f>IF(OE$19-'様式３（療養者名簿）（⑤の場合）'!$BD87+1&lt;=15,IF(OE$19&gt;='様式３（療養者名簿）（⑤の場合）'!$BD87,IF(OE$19&lt;='様式３（療養者名簿）（⑤の場合）'!$BE87,1,0),0),0)</f>
        <v>0</v>
      </c>
      <c r="OF82" s="225">
        <f>IF(OF$19-'様式３（療養者名簿）（⑤の場合）'!$BD87+1&lt;=15,IF(OF$19&gt;='様式３（療養者名簿）（⑤の場合）'!$BD87,IF(OF$19&lt;='様式３（療養者名簿）（⑤の場合）'!$BE87,1,0),0),0)</f>
        <v>0</v>
      </c>
      <c r="OG82" s="225">
        <f>IF(OG$19-'様式３（療養者名簿）（⑤の場合）'!$BD87+1&lt;=15,IF(OG$19&gt;='様式３（療養者名簿）（⑤の場合）'!$BD87,IF(OG$19&lt;='様式３（療養者名簿）（⑤の場合）'!$BE87,1,0),0),0)</f>
        <v>0</v>
      </c>
      <c r="OH82" s="225">
        <f>IF(OH$19-'様式３（療養者名簿）（⑤の場合）'!$BD87+1&lt;=15,IF(OH$19&gt;='様式３（療養者名簿）（⑤の場合）'!$BD87,IF(OH$19&lt;='様式３（療養者名簿）（⑤の場合）'!$BE87,1,0),0),0)</f>
        <v>0</v>
      </c>
      <c r="OI82" s="225">
        <f>IF(OI$19-'様式３（療養者名簿）（⑤の場合）'!$BD87+1&lt;=15,IF(OI$19&gt;='様式３（療養者名簿）（⑤の場合）'!$BD87,IF(OI$19&lt;='様式３（療養者名簿）（⑤の場合）'!$BE87,1,0),0),0)</f>
        <v>0</v>
      </c>
      <c r="OJ82" s="225">
        <f>IF(OJ$19-'様式３（療養者名簿）（⑤の場合）'!$BD87+1&lt;=15,IF(OJ$19&gt;='様式３（療養者名簿）（⑤の場合）'!$BD87,IF(OJ$19&lt;='様式３（療養者名簿）（⑤の場合）'!$BE87,1,0),0),0)</f>
        <v>0</v>
      </c>
      <c r="OK82" s="225">
        <f>IF(OK$19-'様式３（療養者名簿）（⑤の場合）'!$BD87+1&lt;=15,IF(OK$19&gt;='様式３（療養者名簿）（⑤の場合）'!$BD87,IF(OK$19&lt;='様式３（療養者名簿）（⑤の場合）'!$BE87,1,0),0),0)</f>
        <v>0</v>
      </c>
      <c r="OL82" s="225">
        <f>IF(OL$19-'様式３（療養者名簿）（⑤の場合）'!$BD87+1&lt;=15,IF(OL$19&gt;='様式３（療養者名簿）（⑤の場合）'!$BD87,IF(OL$19&lt;='様式３（療養者名簿）（⑤の場合）'!$BE87,1,0),0),0)</f>
        <v>0</v>
      </c>
      <c r="OM82" s="225">
        <f>IF(OM$19-'様式３（療養者名簿）（⑤の場合）'!$BD87+1&lt;=15,IF(OM$19&gt;='様式３（療養者名簿）（⑤の場合）'!$BD87,IF(OM$19&lt;='様式３（療養者名簿）（⑤の場合）'!$BE87,1,0),0),0)</f>
        <v>0</v>
      </c>
      <c r="ON82" s="225">
        <f>IF(ON$19-'様式３（療養者名簿）（⑤の場合）'!$BD87+1&lt;=15,IF(ON$19&gt;='様式３（療養者名簿）（⑤の場合）'!$BD87,IF(ON$19&lt;='様式３（療養者名簿）（⑤の場合）'!$BE87,1,0),0),0)</f>
        <v>0</v>
      </c>
      <c r="OO82" s="225">
        <f>IF(OO$19-'様式３（療養者名簿）（⑤の場合）'!$BD87+1&lt;=15,IF(OO$19&gt;='様式３（療養者名簿）（⑤の場合）'!$BD87,IF(OO$19&lt;='様式３（療養者名簿）（⑤の場合）'!$BE87,1,0),0),0)</f>
        <v>0</v>
      </c>
      <c r="OP82" s="225">
        <f>IF(OP$19-'様式３（療養者名簿）（⑤の場合）'!$BD87+1&lt;=15,IF(OP$19&gt;='様式３（療養者名簿）（⑤の場合）'!$BD87,IF(OP$19&lt;='様式３（療養者名簿）（⑤の場合）'!$BE87,1,0),0),0)</f>
        <v>0</v>
      </c>
      <c r="OQ82" s="225">
        <f>IF(OQ$19-'様式３（療養者名簿）（⑤の場合）'!$BD87+1&lt;=15,IF(OQ$19&gt;='様式３（療養者名簿）（⑤の場合）'!$BD87,IF(OQ$19&lt;='様式３（療養者名簿）（⑤の場合）'!$BE87,1,0),0),0)</f>
        <v>0</v>
      </c>
      <c r="OR82" s="225">
        <f>IF(OR$19-'様式３（療養者名簿）（⑤の場合）'!$BD87+1&lt;=15,IF(OR$19&gt;='様式３（療養者名簿）（⑤の場合）'!$BD87,IF(OR$19&lt;='様式３（療養者名簿）（⑤の場合）'!$BE87,1,0),0),0)</f>
        <v>0</v>
      </c>
      <c r="OS82" s="225">
        <f>IF(OS$19-'様式３（療養者名簿）（⑤の場合）'!$BD87+1&lt;=15,IF(OS$19&gt;='様式３（療養者名簿）（⑤の場合）'!$BD87,IF(OS$19&lt;='様式３（療養者名簿）（⑤の場合）'!$BE87,1,0),0),0)</f>
        <v>0</v>
      </c>
      <c r="OT82" s="225">
        <f>IF(OT$19-'様式３（療養者名簿）（⑤の場合）'!$BD87+1&lt;=15,IF(OT$19&gt;='様式３（療養者名簿）（⑤の場合）'!$BD87,IF(OT$19&lt;='様式３（療養者名簿）（⑤の場合）'!$BE87,1,0),0),0)</f>
        <v>0</v>
      </c>
      <c r="OU82" s="225">
        <f>IF(OU$19-'様式３（療養者名簿）（⑤の場合）'!$BD87+1&lt;=15,IF(OU$19&gt;='様式３（療養者名簿）（⑤の場合）'!$BD87,IF(OU$19&lt;='様式３（療養者名簿）（⑤の場合）'!$BE87,1,0),0),0)</f>
        <v>0</v>
      </c>
      <c r="OV82" s="225">
        <f>IF(OV$19-'様式３（療養者名簿）（⑤の場合）'!$BD87+1&lt;=15,IF(OV$19&gt;='様式３（療養者名簿）（⑤の場合）'!$BD87,IF(OV$19&lt;='様式３（療養者名簿）（⑤の場合）'!$BE87,1,0),0),0)</f>
        <v>0</v>
      </c>
      <c r="OW82" s="225">
        <f>IF(OW$19-'様式３（療養者名簿）（⑤の場合）'!$BD87+1&lt;=15,IF(OW$19&gt;='様式３（療養者名簿）（⑤の場合）'!$BD87,IF(OW$19&lt;='様式３（療養者名簿）（⑤の場合）'!$BE87,1,0),0),0)</f>
        <v>0</v>
      </c>
      <c r="OX82" s="225">
        <f>IF(OX$19-'様式３（療養者名簿）（⑤の場合）'!$BD87+1&lt;=15,IF(OX$19&gt;='様式３（療養者名簿）（⑤の場合）'!$BD87,IF(OX$19&lt;='様式３（療養者名簿）（⑤の場合）'!$BE87,1,0),0),0)</f>
        <v>0</v>
      </c>
      <c r="OY82" s="225">
        <f>IF(OY$19-'様式３（療養者名簿）（⑤の場合）'!$BD87+1&lt;=15,IF(OY$19&gt;='様式３（療養者名簿）（⑤の場合）'!$BD87,IF(OY$19&lt;='様式３（療養者名簿）（⑤の場合）'!$BE87,1,0),0),0)</f>
        <v>0</v>
      </c>
      <c r="OZ82" s="225">
        <f>IF(OZ$19-'様式３（療養者名簿）（⑤の場合）'!$BD87+1&lt;=15,IF(OZ$19&gt;='様式３（療養者名簿）（⑤の場合）'!$BD87,IF(OZ$19&lt;='様式３（療養者名簿）（⑤の場合）'!$BE87,1,0),0),0)</f>
        <v>0</v>
      </c>
      <c r="PA82" s="225">
        <f>IF(PA$19-'様式３（療養者名簿）（⑤の場合）'!$BD87+1&lt;=15,IF(PA$19&gt;='様式３（療養者名簿）（⑤の場合）'!$BD87,IF(PA$19&lt;='様式３（療養者名簿）（⑤の場合）'!$BE87,1,0),0),0)</f>
        <v>0</v>
      </c>
      <c r="PB82" s="225">
        <f>IF(PB$19-'様式３（療養者名簿）（⑤の場合）'!$BD87+1&lt;=15,IF(PB$19&gt;='様式３（療養者名簿）（⑤の場合）'!$BD87,IF(PB$19&lt;='様式３（療養者名簿）（⑤の場合）'!$BE87,1,0),0),0)</f>
        <v>0</v>
      </c>
      <c r="PC82" s="225">
        <f>IF(PC$19-'様式３（療養者名簿）（⑤の場合）'!$BD87+1&lt;=15,IF(PC$19&gt;='様式３（療養者名簿）（⑤の場合）'!$BD87,IF(PC$19&lt;='様式３（療養者名簿）（⑤の場合）'!$BE87,1,0),0),0)</f>
        <v>0</v>
      </c>
      <c r="PD82" s="225">
        <f>IF(PD$19-'様式３（療養者名簿）（⑤の場合）'!$BD87+1&lt;=15,IF(PD$19&gt;='様式３（療養者名簿）（⑤の場合）'!$BD87,IF(PD$19&lt;='様式３（療養者名簿）（⑤の場合）'!$BE87,1,0),0),0)</f>
        <v>0</v>
      </c>
      <c r="PE82" s="225">
        <f>IF(PE$19-'様式３（療養者名簿）（⑤の場合）'!$BD87+1&lt;=15,IF(PE$19&gt;='様式３（療養者名簿）（⑤の場合）'!$BD87,IF(PE$19&lt;='様式３（療養者名簿）（⑤の場合）'!$BE87,1,0),0),0)</f>
        <v>0</v>
      </c>
      <c r="PF82" s="225">
        <f>IF(PF$19-'様式３（療養者名簿）（⑤の場合）'!$BD87+1&lt;=15,IF(PF$19&gt;='様式３（療養者名簿）（⑤の場合）'!$BD87,IF(PF$19&lt;='様式３（療養者名簿）（⑤の場合）'!$BE87,1,0),0),0)</f>
        <v>0</v>
      </c>
      <c r="PG82" s="225">
        <f>IF(PG$19-'様式３（療養者名簿）（⑤の場合）'!$BD87+1&lt;=15,IF(PG$19&gt;='様式３（療養者名簿）（⑤の場合）'!$BD87,IF(PG$19&lt;='様式３（療養者名簿）（⑤の場合）'!$BE87,1,0),0),0)</f>
        <v>0</v>
      </c>
      <c r="PH82" s="225">
        <f>IF(PH$19-'様式３（療養者名簿）（⑤の場合）'!$BD87+1&lt;=15,IF(PH$19&gt;='様式３（療養者名簿）（⑤の場合）'!$BD87,IF(PH$19&lt;='様式３（療養者名簿）（⑤の場合）'!$BE87,1,0),0),0)</f>
        <v>0</v>
      </c>
      <c r="PI82" s="225">
        <f>IF(PI$19-'様式３（療養者名簿）（⑤の場合）'!$BD87+1&lt;=15,IF(PI$19&gt;='様式３（療養者名簿）（⑤の場合）'!$BD87,IF(PI$19&lt;='様式３（療養者名簿）（⑤の場合）'!$BE87,1,0),0),0)</f>
        <v>0</v>
      </c>
      <c r="PJ82" s="225">
        <f>IF(PJ$19-'様式３（療養者名簿）（⑤の場合）'!$BD87+1&lt;=15,IF(PJ$19&gt;='様式３（療養者名簿）（⑤の場合）'!$BD87,IF(PJ$19&lt;='様式３（療養者名簿）（⑤の場合）'!$BE87,1,0),0),0)</f>
        <v>0</v>
      </c>
      <c r="PK82" s="225">
        <f>IF(PK$19-'様式３（療養者名簿）（⑤の場合）'!$BD87+1&lt;=15,IF(PK$19&gt;='様式３（療養者名簿）（⑤の場合）'!$BD87,IF(PK$19&lt;='様式３（療養者名簿）（⑤の場合）'!$BE87,1,0),0),0)</f>
        <v>0</v>
      </c>
      <c r="PL82" s="225">
        <f>IF(PL$19-'様式３（療養者名簿）（⑤の場合）'!$BD87+1&lt;=15,IF(PL$19&gt;='様式３（療養者名簿）（⑤の場合）'!$BD87,IF(PL$19&lt;='様式３（療養者名簿）（⑤の場合）'!$BE87,1,0),0),0)</f>
        <v>0</v>
      </c>
      <c r="PM82" s="225">
        <f>IF(PM$19-'様式３（療養者名簿）（⑤の場合）'!$BD87+1&lt;=15,IF(PM$19&gt;='様式３（療養者名簿）（⑤の場合）'!$BD87,IF(PM$19&lt;='様式３（療養者名簿）（⑤の場合）'!$BE87,1,0),0),0)</f>
        <v>0</v>
      </c>
      <c r="PN82" s="225">
        <f>IF(PN$19-'様式３（療養者名簿）（⑤の場合）'!$BD87+1&lt;=15,IF(PN$19&gt;='様式３（療養者名簿）（⑤の場合）'!$BD87,IF(PN$19&lt;='様式３（療養者名簿）（⑤の場合）'!$BE87,1,0),0),0)</f>
        <v>0</v>
      </c>
      <c r="PO82" s="225">
        <f>IF(PO$19-'様式３（療養者名簿）（⑤の場合）'!$BD87+1&lt;=15,IF(PO$19&gt;='様式３（療養者名簿）（⑤の場合）'!$BD87,IF(PO$19&lt;='様式３（療養者名簿）（⑤の場合）'!$BE87,1,0),0),0)</f>
        <v>0</v>
      </c>
      <c r="PP82" s="225">
        <f>IF(PP$19-'様式３（療養者名簿）（⑤の場合）'!$BD87+1&lt;=15,IF(PP$19&gt;='様式３（療養者名簿）（⑤の場合）'!$BD87,IF(PP$19&lt;='様式３（療養者名簿）（⑤の場合）'!$BE87,1,0),0),0)</f>
        <v>0</v>
      </c>
      <c r="PQ82" s="225">
        <f>IF(PQ$19-'様式３（療養者名簿）（⑤の場合）'!$BD87+1&lt;=15,IF(PQ$19&gt;='様式３（療養者名簿）（⑤の場合）'!$BD87,IF(PQ$19&lt;='様式３（療養者名簿）（⑤の場合）'!$BE87,1,0),0),0)</f>
        <v>0</v>
      </c>
      <c r="PR82" s="225">
        <f>IF(PR$19-'様式３（療養者名簿）（⑤の場合）'!$BD87+1&lt;=15,IF(PR$19&gt;='様式３（療養者名簿）（⑤の場合）'!$BD87,IF(PR$19&lt;='様式３（療養者名簿）（⑤の場合）'!$BE87,1,0),0),0)</f>
        <v>0</v>
      </c>
      <c r="PS82" s="225">
        <f>IF(PS$19-'様式３（療養者名簿）（⑤の場合）'!$BD87+1&lt;=15,IF(PS$19&gt;='様式３（療養者名簿）（⑤の場合）'!$BD87,IF(PS$19&lt;='様式３（療養者名簿）（⑤の場合）'!$BE87,1,0),0),0)</f>
        <v>0</v>
      </c>
      <c r="PT82" s="225">
        <f>IF(PT$19-'様式３（療養者名簿）（⑤の場合）'!$BD87+1&lt;=15,IF(PT$19&gt;='様式３（療養者名簿）（⑤の場合）'!$BD87,IF(PT$19&lt;='様式３（療養者名簿）（⑤の場合）'!$BE87,1,0),0),0)</f>
        <v>0</v>
      </c>
      <c r="PU82" s="225">
        <f>IF(PU$19-'様式３（療養者名簿）（⑤の場合）'!$BD87+1&lt;=15,IF(PU$19&gt;='様式３（療養者名簿）（⑤の場合）'!$BD87,IF(PU$19&lt;='様式３（療養者名簿）（⑤の場合）'!$BE87,1,0),0),0)</f>
        <v>0</v>
      </c>
      <c r="PV82" s="225">
        <f>IF(PV$19-'様式３（療養者名簿）（⑤の場合）'!$BD87+1&lt;=15,IF(PV$19&gt;='様式３（療養者名簿）（⑤の場合）'!$BD87,IF(PV$19&lt;='様式３（療養者名簿）（⑤の場合）'!$BE87,1,0),0),0)</f>
        <v>0</v>
      </c>
      <c r="PW82" s="225">
        <f>IF(PW$19-'様式３（療養者名簿）（⑤の場合）'!$BD87+1&lt;=15,IF(PW$19&gt;='様式３（療養者名簿）（⑤の場合）'!$BD87,IF(PW$19&lt;='様式３（療養者名簿）（⑤の場合）'!$BE87,1,0),0),0)</f>
        <v>0</v>
      </c>
      <c r="PX82" s="225">
        <f>IF(PX$19-'様式３（療養者名簿）（⑤の場合）'!$BD87+1&lt;=15,IF(PX$19&gt;='様式３（療養者名簿）（⑤の場合）'!$BD87,IF(PX$19&lt;='様式３（療養者名簿）（⑤の場合）'!$BE87,1,0),0),0)</f>
        <v>0</v>
      </c>
      <c r="PY82" s="225">
        <f>IF(PY$19-'様式３（療養者名簿）（⑤の場合）'!$BD87+1&lt;=15,IF(PY$19&gt;='様式３（療養者名簿）（⑤の場合）'!$BD87,IF(PY$19&lt;='様式３（療養者名簿）（⑤の場合）'!$BE87,1,0),0),0)</f>
        <v>0</v>
      </c>
      <c r="PZ82" s="225">
        <f>IF(PZ$19-'様式３（療養者名簿）（⑤の場合）'!$BD87+1&lt;=15,IF(PZ$19&gt;='様式３（療養者名簿）（⑤の場合）'!$BD87,IF(PZ$19&lt;='様式３（療養者名簿）（⑤の場合）'!$BE87,1,0),0),0)</f>
        <v>0</v>
      </c>
      <c r="QA82" s="225">
        <f>IF(QA$19-'様式３（療養者名簿）（⑤の場合）'!$BD87+1&lt;=15,IF(QA$19&gt;='様式３（療養者名簿）（⑤の場合）'!$BD87,IF(QA$19&lt;='様式３（療養者名簿）（⑤の場合）'!$BE87,1,0),0),0)</f>
        <v>0</v>
      </c>
      <c r="QB82" s="225">
        <f>IF(QB$19-'様式３（療養者名簿）（⑤の場合）'!$BD87+1&lt;=15,IF(QB$19&gt;='様式３（療養者名簿）（⑤の場合）'!$BD87,IF(QB$19&lt;='様式３（療養者名簿）（⑤の場合）'!$BE87,1,0),0),0)</f>
        <v>0</v>
      </c>
      <c r="QC82" s="225">
        <f>IF(QC$19-'様式３（療養者名簿）（⑤の場合）'!$BD87+1&lt;=15,IF(QC$19&gt;='様式３（療養者名簿）（⑤の場合）'!$BD87,IF(QC$19&lt;='様式３（療養者名簿）（⑤の場合）'!$BE87,1,0),0),0)</f>
        <v>0</v>
      </c>
      <c r="QD82" s="225">
        <f>IF(QD$19-'様式３（療養者名簿）（⑤の場合）'!$BD87+1&lt;=15,IF(QD$19&gt;='様式３（療養者名簿）（⑤の場合）'!$BD87,IF(QD$19&lt;='様式３（療養者名簿）（⑤の場合）'!$BE87,1,0),0),0)</f>
        <v>0</v>
      </c>
      <c r="QE82" s="225">
        <f>IF(QE$19-'様式３（療養者名簿）（⑤の場合）'!$BD87+1&lt;=15,IF(QE$19&gt;='様式３（療養者名簿）（⑤の場合）'!$BD87,IF(QE$19&lt;='様式３（療養者名簿）（⑤の場合）'!$BE87,1,0),0),0)</f>
        <v>0</v>
      </c>
      <c r="QF82" s="225">
        <f>IF(QF$19-'様式３（療養者名簿）（⑤の場合）'!$BD87+1&lt;=15,IF(QF$19&gt;='様式３（療養者名簿）（⑤の場合）'!$BD87,IF(QF$19&lt;='様式３（療養者名簿）（⑤の場合）'!$BE87,1,0),0),0)</f>
        <v>0</v>
      </c>
      <c r="QG82" s="225">
        <f>IF(QG$19-'様式３（療養者名簿）（⑤の場合）'!$BD87+1&lt;=15,IF(QG$19&gt;='様式３（療養者名簿）（⑤の場合）'!$BD87,IF(QG$19&lt;='様式３（療養者名簿）（⑤の場合）'!$BE87,1,0),0),0)</f>
        <v>0</v>
      </c>
      <c r="QH82" s="225">
        <f>IF(QH$19-'様式３（療養者名簿）（⑤の場合）'!$BD87+1&lt;=15,IF(QH$19&gt;='様式３（療養者名簿）（⑤の場合）'!$BD87,IF(QH$19&lt;='様式３（療養者名簿）（⑤の場合）'!$BE87,1,0),0),0)</f>
        <v>0</v>
      </c>
      <c r="QI82" s="225">
        <f>IF(QI$19-'様式３（療養者名簿）（⑤の場合）'!$BD87+1&lt;=15,IF(QI$19&gt;='様式３（療養者名簿）（⑤の場合）'!$BD87,IF(QI$19&lt;='様式３（療養者名簿）（⑤の場合）'!$BE87,1,0),0),0)</f>
        <v>0</v>
      </c>
      <c r="QJ82" s="225">
        <f>IF(QJ$19-'様式３（療養者名簿）（⑤の場合）'!$BD87+1&lt;=15,IF(QJ$19&gt;='様式３（療養者名簿）（⑤の場合）'!$BD87,IF(QJ$19&lt;='様式３（療養者名簿）（⑤の場合）'!$BE87,1,0),0),0)</f>
        <v>0</v>
      </c>
      <c r="QK82" s="225">
        <f>IF(QK$19-'様式３（療養者名簿）（⑤の場合）'!$BD87+1&lt;=15,IF(QK$19&gt;='様式３（療養者名簿）（⑤の場合）'!$BD87,IF(QK$19&lt;='様式３（療養者名簿）（⑤の場合）'!$BE87,1,0),0),0)</f>
        <v>0</v>
      </c>
      <c r="QL82" s="225">
        <f>IF(QL$19-'様式３（療養者名簿）（⑤の場合）'!$BD87+1&lt;=15,IF(QL$19&gt;='様式３（療養者名簿）（⑤の場合）'!$BD87,IF(QL$19&lt;='様式３（療養者名簿）（⑤の場合）'!$BE87,1,0),0),0)</f>
        <v>0</v>
      </c>
      <c r="QM82" s="225">
        <f>IF(QM$19-'様式３（療養者名簿）（⑤の場合）'!$BD87+1&lt;=15,IF(QM$19&gt;='様式３（療養者名簿）（⑤の場合）'!$BD87,IF(QM$19&lt;='様式３（療養者名簿）（⑤の場合）'!$BE87,1,0),0),0)</f>
        <v>0</v>
      </c>
      <c r="QN82" s="225">
        <f>IF(QN$19-'様式３（療養者名簿）（⑤の場合）'!$BD87+1&lt;=15,IF(QN$19&gt;='様式３（療養者名簿）（⑤の場合）'!$BD87,IF(QN$19&lt;='様式３（療養者名簿）（⑤の場合）'!$BE87,1,0),0),0)</f>
        <v>0</v>
      </c>
      <c r="QO82" s="225">
        <f>IF(QO$19-'様式３（療養者名簿）（⑤の場合）'!$BD87+1&lt;=15,IF(QO$19&gt;='様式３（療養者名簿）（⑤の場合）'!$BD87,IF(QO$19&lt;='様式３（療養者名簿）（⑤の場合）'!$BE87,1,0),0),0)</f>
        <v>0</v>
      </c>
      <c r="QP82" s="225">
        <f>IF(QP$19-'様式３（療養者名簿）（⑤の場合）'!$BD87+1&lt;=15,IF(QP$19&gt;='様式３（療養者名簿）（⑤の場合）'!$BD87,IF(QP$19&lt;='様式３（療養者名簿）（⑤の場合）'!$BE87,1,0),0),0)</f>
        <v>0</v>
      </c>
      <c r="QQ82" s="225">
        <f>IF(QQ$19-'様式３（療養者名簿）（⑤の場合）'!$BD87+1&lt;=15,IF(QQ$19&gt;='様式３（療養者名簿）（⑤の場合）'!$BD87,IF(QQ$19&lt;='様式３（療養者名簿）（⑤の場合）'!$BE87,1,0),0),0)</f>
        <v>0</v>
      </c>
      <c r="QR82" s="225">
        <f>IF(QR$19-'様式３（療養者名簿）（⑤の場合）'!$BD87+1&lt;=15,IF(QR$19&gt;='様式３（療養者名簿）（⑤の場合）'!$BD87,IF(QR$19&lt;='様式３（療養者名簿）（⑤の場合）'!$BE87,1,0),0),0)</f>
        <v>0</v>
      </c>
      <c r="QS82" s="225">
        <f>IF(QS$19-'様式３（療養者名簿）（⑤の場合）'!$BD87+1&lt;=15,IF(QS$19&gt;='様式３（療養者名簿）（⑤の場合）'!$BD87,IF(QS$19&lt;='様式３（療養者名簿）（⑤の場合）'!$BE87,1,0),0),0)</f>
        <v>0</v>
      </c>
      <c r="QT82" s="225">
        <f>IF(QT$19-'様式３（療養者名簿）（⑤の場合）'!$BD87+1&lt;=15,IF(QT$19&gt;='様式３（療養者名簿）（⑤の場合）'!$BD87,IF(QT$19&lt;='様式３（療養者名簿）（⑤の場合）'!$BE87,1,0),0),0)</f>
        <v>0</v>
      </c>
      <c r="QU82" s="225">
        <f>IF(QU$19-'様式３（療養者名簿）（⑤の場合）'!$BD87+1&lt;=15,IF(QU$19&gt;='様式３（療養者名簿）（⑤の場合）'!$BD87,IF(QU$19&lt;='様式３（療養者名簿）（⑤の場合）'!$BE87,1,0),0),0)</f>
        <v>0</v>
      </c>
      <c r="QV82" s="225">
        <f>IF(QV$19-'様式３（療養者名簿）（⑤の場合）'!$BD87+1&lt;=15,IF(QV$19&gt;='様式３（療養者名簿）（⑤の場合）'!$BD87,IF(QV$19&lt;='様式３（療養者名簿）（⑤の場合）'!$BE87,1,0),0),0)</f>
        <v>0</v>
      </c>
      <c r="QW82" s="225">
        <f>IF(QW$19-'様式３（療養者名簿）（⑤の場合）'!$BD87+1&lt;=15,IF(QW$19&gt;='様式３（療養者名簿）（⑤の場合）'!$BD87,IF(QW$19&lt;='様式３（療養者名簿）（⑤の場合）'!$BE87,1,0),0),0)</f>
        <v>0</v>
      </c>
      <c r="QX82" s="225">
        <f>IF(QX$19-'様式３（療養者名簿）（⑤の場合）'!$BD87+1&lt;=15,IF(QX$19&gt;='様式３（療養者名簿）（⑤の場合）'!$BD87,IF(QX$19&lt;='様式３（療養者名簿）（⑤の場合）'!$BE87,1,0),0),0)</f>
        <v>0</v>
      </c>
      <c r="QY82" s="225">
        <f>IF(QY$19-'様式３（療養者名簿）（⑤の場合）'!$BD87+1&lt;=15,IF(QY$19&gt;='様式３（療養者名簿）（⑤の場合）'!$BD87,IF(QY$19&lt;='様式３（療養者名簿）（⑤の場合）'!$BE87,1,0),0),0)</f>
        <v>0</v>
      </c>
      <c r="QZ82" s="225">
        <f>IF(QZ$19-'様式３（療養者名簿）（⑤の場合）'!$BD87+1&lt;=15,IF(QZ$19&gt;='様式３（療養者名簿）（⑤の場合）'!$BD87,IF(QZ$19&lt;='様式３（療養者名簿）（⑤の場合）'!$BE87,1,0),0),0)</f>
        <v>0</v>
      </c>
      <c r="RA82" s="225">
        <f>IF(RA$19-'様式３（療養者名簿）（⑤の場合）'!$BD87+1&lt;=15,IF(RA$19&gt;='様式３（療養者名簿）（⑤の場合）'!$BD87,IF(RA$19&lt;='様式３（療養者名簿）（⑤の場合）'!$BE87,1,0),0),0)</f>
        <v>0</v>
      </c>
      <c r="RB82" s="225">
        <f>IF(RB$19-'様式３（療養者名簿）（⑤の場合）'!$BD87+1&lt;=15,IF(RB$19&gt;='様式３（療養者名簿）（⑤の場合）'!$BD87,IF(RB$19&lt;='様式３（療養者名簿）（⑤の場合）'!$BE87,1,0),0),0)</f>
        <v>0</v>
      </c>
      <c r="RC82" s="225">
        <f>IF(RC$19-'様式３（療養者名簿）（⑤の場合）'!$BD87+1&lt;=15,IF(RC$19&gt;='様式３（療養者名簿）（⑤の場合）'!$BD87,IF(RC$19&lt;='様式３（療養者名簿）（⑤の場合）'!$BE87,1,0),0),0)</f>
        <v>0</v>
      </c>
      <c r="RD82" s="225">
        <f>IF(RD$19-'様式３（療養者名簿）（⑤の場合）'!$BD87+1&lt;=15,IF(RD$19&gt;='様式３（療養者名簿）（⑤の場合）'!$BD87,IF(RD$19&lt;='様式３（療養者名簿）（⑤の場合）'!$BE87,1,0),0),0)</f>
        <v>0</v>
      </c>
      <c r="RE82" s="225">
        <f>IF(RE$19-'様式３（療養者名簿）（⑤の場合）'!$BD87+1&lt;=15,IF(RE$19&gt;='様式３（療養者名簿）（⑤の場合）'!$BD87,IF(RE$19&lt;='様式３（療養者名簿）（⑤の場合）'!$BE87,1,0),0),0)</f>
        <v>0</v>
      </c>
      <c r="RF82" s="225">
        <f>IF(RF$19-'様式３（療養者名簿）（⑤の場合）'!$BD87+1&lt;=15,IF(RF$19&gt;='様式３（療養者名簿）（⑤の場合）'!$BD87,IF(RF$19&lt;='様式３（療養者名簿）（⑤の場合）'!$BE87,1,0),0),0)</f>
        <v>0</v>
      </c>
      <c r="RG82" s="225">
        <f>IF(RG$19-'様式３（療養者名簿）（⑤の場合）'!$BD87+1&lt;=15,IF(RG$19&gt;='様式３（療養者名簿）（⑤の場合）'!$BD87,IF(RG$19&lt;='様式３（療養者名簿）（⑤の場合）'!$BE87,1,0),0),0)</f>
        <v>0</v>
      </c>
      <c r="RH82" s="225">
        <f>IF(RH$19-'様式３（療養者名簿）（⑤の場合）'!$BD87+1&lt;=15,IF(RH$19&gt;='様式３（療養者名簿）（⑤の場合）'!$BD87,IF(RH$19&lt;='様式３（療養者名簿）（⑤の場合）'!$BE87,1,0),0),0)</f>
        <v>0</v>
      </c>
      <c r="RI82" s="225">
        <f>IF(RI$19-'様式３（療養者名簿）（⑤の場合）'!$BD87+1&lt;=15,IF(RI$19&gt;='様式３（療養者名簿）（⑤の場合）'!$BD87,IF(RI$19&lt;='様式３（療養者名簿）（⑤の場合）'!$BE87,1,0),0),0)</f>
        <v>0</v>
      </c>
      <c r="RJ82" s="225">
        <f>IF(RJ$19-'様式３（療養者名簿）（⑤の場合）'!$BD87+1&lt;=15,IF(RJ$19&gt;='様式３（療養者名簿）（⑤の場合）'!$BD87,IF(RJ$19&lt;='様式３（療養者名簿）（⑤の場合）'!$BE87,1,0),0),0)</f>
        <v>0</v>
      </c>
      <c r="RK82" s="225">
        <f>IF(RK$19-'様式３（療養者名簿）（⑤の場合）'!$BD87+1&lt;=15,IF(RK$19&gt;='様式３（療養者名簿）（⑤の場合）'!$BD87,IF(RK$19&lt;='様式３（療養者名簿）（⑤の場合）'!$BE87,1,0),0),0)</f>
        <v>0</v>
      </c>
      <c r="RL82" s="225">
        <f>IF(RL$19-'様式３（療養者名簿）（⑤の場合）'!$BD87+1&lt;=15,IF(RL$19&gt;='様式３（療養者名簿）（⑤の場合）'!$BD87,IF(RL$19&lt;='様式３（療養者名簿）（⑤の場合）'!$BE87,1,0),0),0)</f>
        <v>0</v>
      </c>
      <c r="RM82" s="225">
        <f>IF(RM$19-'様式３（療養者名簿）（⑤の場合）'!$BD87+1&lt;=15,IF(RM$19&gt;='様式３（療養者名簿）（⑤の場合）'!$BD87,IF(RM$19&lt;='様式３（療養者名簿）（⑤の場合）'!$BE87,1,0),0),0)</f>
        <v>0</v>
      </c>
      <c r="RN82" s="225">
        <f>IF(RN$19-'様式３（療養者名簿）（⑤の場合）'!$BD87+1&lt;=15,IF(RN$19&gt;='様式３（療養者名簿）（⑤の場合）'!$BD87,IF(RN$19&lt;='様式３（療養者名簿）（⑤の場合）'!$BE87,1,0),0),0)</f>
        <v>0</v>
      </c>
      <c r="RO82" s="225">
        <f>IF(RO$19-'様式３（療養者名簿）（⑤の場合）'!$BD87+1&lt;=15,IF(RO$19&gt;='様式３（療養者名簿）（⑤の場合）'!$BD87,IF(RO$19&lt;='様式３（療養者名簿）（⑤の場合）'!$BE87,1,0),0),0)</f>
        <v>0</v>
      </c>
      <c r="RP82" s="225">
        <f>IF(RP$19-'様式３（療養者名簿）（⑤の場合）'!$BD87+1&lt;=15,IF(RP$19&gt;='様式３（療養者名簿）（⑤の場合）'!$BD87,IF(RP$19&lt;='様式３（療養者名簿）（⑤の場合）'!$BE87,1,0),0),0)</f>
        <v>0</v>
      </c>
      <c r="RQ82" s="225">
        <f>IF(RQ$19-'様式３（療養者名簿）（⑤の場合）'!$BD87+1&lt;=15,IF(RQ$19&gt;='様式３（療養者名簿）（⑤の場合）'!$BD87,IF(RQ$19&lt;='様式３（療養者名簿）（⑤の場合）'!$BE87,1,0),0),0)</f>
        <v>0</v>
      </c>
      <c r="RR82" s="225">
        <f>IF(RR$19-'様式３（療養者名簿）（⑤の場合）'!$BD87+1&lt;=15,IF(RR$19&gt;='様式３（療養者名簿）（⑤の場合）'!$BD87,IF(RR$19&lt;='様式３（療養者名簿）（⑤の場合）'!$BE87,1,0),0),0)</f>
        <v>0</v>
      </c>
      <c r="RS82" s="225">
        <f>IF(RS$19-'様式３（療養者名簿）（⑤の場合）'!$BD87+1&lt;=15,IF(RS$19&gt;='様式３（療養者名簿）（⑤の場合）'!$BD87,IF(RS$19&lt;='様式３（療養者名簿）（⑤の場合）'!$BE87,1,0),0),0)</f>
        <v>0</v>
      </c>
      <c r="RT82" s="225">
        <f>IF(RT$19-'様式３（療養者名簿）（⑤の場合）'!$BD87+1&lt;=15,IF(RT$19&gt;='様式３（療養者名簿）（⑤の場合）'!$BD87,IF(RT$19&lt;='様式３（療養者名簿）（⑤の場合）'!$BE87,1,0),0),0)</f>
        <v>0</v>
      </c>
      <c r="RU82" s="225">
        <f>IF(RU$19-'様式３（療養者名簿）（⑤の場合）'!$BD87+1&lt;=15,IF(RU$19&gt;='様式３（療養者名簿）（⑤の場合）'!$BD87,IF(RU$19&lt;='様式３（療養者名簿）（⑤の場合）'!$BE87,1,0),0),0)</f>
        <v>0</v>
      </c>
      <c r="RV82" s="225">
        <f>IF(RV$19-'様式３（療養者名簿）（⑤の場合）'!$BD87+1&lt;=15,IF(RV$19&gt;='様式３（療養者名簿）（⑤の場合）'!$BD87,IF(RV$19&lt;='様式３（療養者名簿）（⑤の場合）'!$BE87,1,0),0),0)</f>
        <v>0</v>
      </c>
      <c r="RW82" s="225">
        <f>IF(RW$19-'様式３（療養者名簿）（⑤の場合）'!$BD87+1&lt;=15,IF(RW$19&gt;='様式３（療養者名簿）（⑤の場合）'!$BD87,IF(RW$19&lt;='様式３（療養者名簿）（⑤の場合）'!$BE87,1,0),0),0)</f>
        <v>0</v>
      </c>
      <c r="RX82" s="225">
        <f>IF(RX$19-'様式３（療養者名簿）（⑤の場合）'!$BD87+1&lt;=15,IF(RX$19&gt;='様式３（療養者名簿）（⑤の場合）'!$BD87,IF(RX$19&lt;='様式３（療養者名簿）（⑤の場合）'!$BE87,1,0),0),0)</f>
        <v>0</v>
      </c>
      <c r="RY82" s="225">
        <f>IF(RY$19-'様式３（療養者名簿）（⑤の場合）'!$BD87+1&lt;=15,IF(RY$19&gt;='様式３（療養者名簿）（⑤の場合）'!$BD87,IF(RY$19&lt;='様式３（療養者名簿）（⑤の場合）'!$BE87,1,0),0),0)</f>
        <v>0</v>
      </c>
      <c r="RZ82" s="225">
        <f>IF(RZ$19-'様式３（療養者名簿）（⑤の場合）'!$BD87+1&lt;=15,IF(RZ$19&gt;='様式３（療養者名簿）（⑤の場合）'!$BD87,IF(RZ$19&lt;='様式３（療養者名簿）（⑤の場合）'!$BE87,1,0),0),0)</f>
        <v>0</v>
      </c>
      <c r="SA82" s="225">
        <f>IF(SA$19-'様式３（療養者名簿）（⑤の場合）'!$BD87+1&lt;=15,IF(SA$19&gt;='様式３（療養者名簿）（⑤の場合）'!$BD87,IF(SA$19&lt;='様式３（療養者名簿）（⑤の場合）'!$BE87,1,0),0),0)</f>
        <v>0</v>
      </c>
      <c r="SB82" s="225">
        <f>IF(SB$19-'様式３（療養者名簿）（⑤の場合）'!$BD87+1&lt;=15,IF(SB$19&gt;='様式３（療養者名簿）（⑤の場合）'!$BD87,IF(SB$19&lt;='様式３（療養者名簿）（⑤の場合）'!$BE87,1,0),0),0)</f>
        <v>0</v>
      </c>
      <c r="SC82" s="225">
        <f>IF(SC$19-'様式３（療養者名簿）（⑤の場合）'!$BD87+1&lt;=15,IF(SC$19&gt;='様式３（療養者名簿）（⑤の場合）'!$BD87,IF(SC$19&lt;='様式３（療養者名簿）（⑤の場合）'!$BE87,1,0),0),0)</f>
        <v>0</v>
      </c>
      <c r="SD82" s="225">
        <f>IF(SD$19-'様式３（療養者名簿）（⑤の場合）'!$BD87+1&lt;=15,IF(SD$19&gt;='様式３（療養者名簿）（⑤の場合）'!$BD87,IF(SD$19&lt;='様式３（療養者名簿）（⑤の場合）'!$BE87,1,0),0),0)</f>
        <v>0</v>
      </c>
      <c r="SE82" s="225">
        <f>IF(SE$19-'様式３（療養者名簿）（⑤の場合）'!$BD87+1&lt;=15,IF(SE$19&gt;='様式３（療養者名簿）（⑤の場合）'!$BD87,IF(SE$19&lt;='様式３（療養者名簿）（⑤の場合）'!$BE87,1,0),0),0)</f>
        <v>0</v>
      </c>
      <c r="SF82" s="225">
        <f>IF(SF$19-'様式３（療養者名簿）（⑤の場合）'!$BD87+1&lt;=15,IF(SF$19&gt;='様式３（療養者名簿）（⑤の場合）'!$BD87,IF(SF$19&lt;='様式３（療養者名簿）（⑤の場合）'!$BE87,1,0),0),0)</f>
        <v>0</v>
      </c>
      <c r="SG82" s="225">
        <f>IF(SG$19-'様式３（療養者名簿）（⑤の場合）'!$BD87+1&lt;=15,IF(SG$19&gt;='様式３（療養者名簿）（⑤の場合）'!$BD87,IF(SG$19&lt;='様式３（療養者名簿）（⑤の場合）'!$BE87,1,0),0),0)</f>
        <v>0</v>
      </c>
      <c r="SH82" s="225">
        <f>IF(SH$19-'様式３（療養者名簿）（⑤の場合）'!$BD87+1&lt;=15,IF(SH$19&gt;='様式３（療養者名簿）（⑤の場合）'!$BD87,IF(SH$19&lt;='様式３（療養者名簿）（⑤の場合）'!$BE87,1,0),0),0)</f>
        <v>0</v>
      </c>
      <c r="SI82" s="225">
        <f>IF(SI$19-'様式３（療養者名簿）（⑤の場合）'!$BD87+1&lt;=15,IF(SI$19&gt;='様式３（療養者名簿）（⑤の場合）'!$BD87,IF(SI$19&lt;='様式３（療養者名簿）（⑤の場合）'!$BE87,1,0),0),0)</f>
        <v>0</v>
      </c>
      <c r="SJ82" s="225">
        <f>IF(SJ$19-'様式３（療養者名簿）（⑤の場合）'!$BD87+1&lt;=15,IF(SJ$19&gt;='様式３（療養者名簿）（⑤の場合）'!$BD87,IF(SJ$19&lt;='様式３（療養者名簿）（⑤の場合）'!$BE87,1,0),0),0)</f>
        <v>0</v>
      </c>
      <c r="SK82" s="225">
        <f>IF(SK$19-'様式３（療養者名簿）（⑤の場合）'!$BD87+1&lt;=15,IF(SK$19&gt;='様式３（療養者名簿）（⑤の場合）'!$BD87,IF(SK$19&lt;='様式３（療養者名簿）（⑤の場合）'!$BE87,1,0),0),0)</f>
        <v>0</v>
      </c>
      <c r="SL82" s="225">
        <f>IF(SL$19-'様式３（療養者名簿）（⑤の場合）'!$BD87+1&lt;=15,IF(SL$19&gt;='様式３（療養者名簿）（⑤の場合）'!$BD87,IF(SL$19&lt;='様式３（療養者名簿）（⑤の場合）'!$BE87,1,0),0),0)</f>
        <v>0</v>
      </c>
      <c r="SM82" s="225">
        <f>IF(SM$19-'様式３（療養者名簿）（⑤の場合）'!$BD87+1&lt;=15,IF(SM$19&gt;='様式３（療養者名簿）（⑤の場合）'!$BD87,IF(SM$19&lt;='様式３（療養者名簿）（⑤の場合）'!$BE87,1,0),0),0)</f>
        <v>0</v>
      </c>
      <c r="SN82" s="225">
        <f>IF(SN$19-'様式３（療養者名簿）（⑤の場合）'!$BD87+1&lt;=15,IF(SN$19&gt;='様式３（療養者名簿）（⑤の場合）'!$BD87,IF(SN$19&lt;='様式３（療養者名簿）（⑤の場合）'!$BE87,1,0),0),0)</f>
        <v>0</v>
      </c>
      <c r="SO82" s="225">
        <f>IF(SO$19-'様式３（療養者名簿）（⑤の場合）'!$BD87+1&lt;=15,IF(SO$19&gt;='様式３（療養者名簿）（⑤の場合）'!$BD87,IF(SO$19&lt;='様式３（療養者名簿）（⑤の場合）'!$BE87,1,0),0),0)</f>
        <v>0</v>
      </c>
      <c r="SP82" s="225">
        <f>IF(SP$19-'様式３（療養者名簿）（⑤の場合）'!$BD87+1&lt;=15,IF(SP$19&gt;='様式３（療養者名簿）（⑤の場合）'!$BD87,IF(SP$19&lt;='様式３（療養者名簿）（⑤の場合）'!$BE87,1,0),0),0)</f>
        <v>0</v>
      </c>
      <c r="SQ82" s="225">
        <f>IF(SQ$19-'様式３（療養者名簿）（⑤の場合）'!$BD87+1&lt;=15,IF(SQ$19&gt;='様式３（療養者名簿）（⑤の場合）'!$BD87,IF(SQ$19&lt;='様式３（療養者名簿）（⑤の場合）'!$BE87,1,0),0),0)</f>
        <v>0</v>
      </c>
      <c r="SR82" s="225">
        <f>IF(SR$19-'様式３（療養者名簿）（⑤の場合）'!$BD87+1&lt;=15,IF(SR$19&gt;='様式３（療養者名簿）（⑤の場合）'!$BD87,IF(SR$19&lt;='様式３（療養者名簿）（⑤の場合）'!$BE87,1,0),0),0)</f>
        <v>0</v>
      </c>
      <c r="SS82" s="225">
        <f>IF(SS$19-'様式３（療養者名簿）（⑤の場合）'!$BD87+1&lt;=15,IF(SS$19&gt;='様式３（療養者名簿）（⑤の場合）'!$BD87,IF(SS$19&lt;='様式３（療養者名簿）（⑤の場合）'!$BE87,1,0),0),0)</f>
        <v>0</v>
      </c>
      <c r="ST82" s="225">
        <f>IF(ST$19-'様式３（療養者名簿）（⑤の場合）'!$BD87+1&lt;=15,IF(ST$19&gt;='様式３（療養者名簿）（⑤の場合）'!$BD87,IF(ST$19&lt;='様式３（療養者名簿）（⑤の場合）'!$BE87,1,0),0),0)</f>
        <v>0</v>
      </c>
      <c r="SU82" s="225">
        <f>IF(SU$19-'様式３（療養者名簿）（⑤の場合）'!$BD87+1&lt;=15,IF(SU$19&gt;='様式３（療養者名簿）（⑤の場合）'!$BD87,IF(SU$19&lt;='様式３（療養者名簿）（⑤の場合）'!$BE87,1,0),0),0)</f>
        <v>0</v>
      </c>
      <c r="SV82" s="225">
        <f>IF(SV$19-'様式３（療養者名簿）（⑤の場合）'!$BD87+1&lt;=15,IF(SV$19&gt;='様式３（療養者名簿）（⑤の場合）'!$BD87,IF(SV$19&lt;='様式３（療養者名簿）（⑤の場合）'!$BE87,1,0),0),0)</f>
        <v>0</v>
      </c>
      <c r="SW82" s="225">
        <f>IF(SW$19-'様式３（療養者名簿）（⑤の場合）'!$BD87+1&lt;=15,IF(SW$19&gt;='様式３（療養者名簿）（⑤の場合）'!$BD87,IF(SW$19&lt;='様式３（療養者名簿）（⑤の場合）'!$BE87,1,0),0),0)</f>
        <v>0</v>
      </c>
      <c r="SX82" s="225">
        <f>IF(SX$19-'様式３（療養者名簿）（⑤の場合）'!$BD87+1&lt;=15,IF(SX$19&gt;='様式３（療養者名簿）（⑤の場合）'!$BD87,IF(SX$19&lt;='様式３（療養者名簿）（⑤の場合）'!$BE87,1,0),0),0)</f>
        <v>0</v>
      </c>
      <c r="SY82" s="225">
        <f>IF(SY$19-'様式３（療養者名簿）（⑤の場合）'!$BD87+1&lt;=15,IF(SY$19&gt;='様式３（療養者名簿）（⑤の場合）'!$BD87,IF(SY$19&lt;='様式３（療養者名簿）（⑤の場合）'!$BE87,1,0),0),0)</f>
        <v>0</v>
      </c>
      <c r="SZ82" s="225">
        <f>IF(SZ$19-'様式３（療養者名簿）（⑤の場合）'!$BD87+1&lt;=15,IF(SZ$19&gt;='様式３（療養者名簿）（⑤の場合）'!$BD87,IF(SZ$19&lt;='様式３（療養者名簿）（⑤の場合）'!$BE87,1,0),0),0)</f>
        <v>0</v>
      </c>
      <c r="TA82" s="225">
        <f>IF(TA$19-'様式３（療養者名簿）（⑤の場合）'!$BD87+1&lt;=15,IF(TA$19&gt;='様式３（療養者名簿）（⑤の場合）'!$BD87,IF(TA$19&lt;='様式３（療養者名簿）（⑤の場合）'!$BE87,1,0),0),0)</f>
        <v>0</v>
      </c>
      <c r="TB82" s="225">
        <f>IF(TB$19-'様式３（療養者名簿）（⑤の場合）'!$BD87+1&lt;=15,IF(TB$19&gt;='様式３（療養者名簿）（⑤の場合）'!$BD87,IF(TB$19&lt;='様式３（療養者名簿）（⑤の場合）'!$BE87,1,0),0),0)</f>
        <v>0</v>
      </c>
      <c r="TC82" s="225">
        <f>IF(TC$19-'様式３（療養者名簿）（⑤の場合）'!$BD87+1&lt;=15,IF(TC$19&gt;='様式３（療養者名簿）（⑤の場合）'!$BD87,IF(TC$19&lt;='様式３（療養者名簿）（⑤の場合）'!$BE87,1,0),0),0)</f>
        <v>0</v>
      </c>
      <c r="TD82" s="225">
        <f>IF(TD$19-'様式３（療養者名簿）（⑤の場合）'!$BD87+1&lt;=15,IF(TD$19&gt;='様式３（療養者名簿）（⑤の場合）'!$BD87,IF(TD$19&lt;='様式３（療養者名簿）（⑤の場合）'!$BE87,1,0),0),0)</f>
        <v>0</v>
      </c>
      <c r="TE82" s="225">
        <f>IF(TE$19-'様式３（療養者名簿）（⑤の場合）'!$BD87+1&lt;=15,IF(TE$19&gt;='様式３（療養者名簿）（⑤の場合）'!$BD87,IF(TE$19&lt;='様式３（療養者名簿）（⑤の場合）'!$BE87,1,0),0),0)</f>
        <v>0</v>
      </c>
      <c r="TF82" s="225">
        <f>IF(TF$19-'様式３（療養者名簿）（⑤の場合）'!$BD87+1&lt;=15,IF(TF$19&gt;='様式３（療養者名簿）（⑤の場合）'!$BD87,IF(TF$19&lt;='様式３（療養者名簿）（⑤の場合）'!$BE87,1,0),0),0)</f>
        <v>0</v>
      </c>
      <c r="TG82" s="225">
        <f>IF(TG$19-'様式３（療養者名簿）（⑤の場合）'!$BD87+1&lt;=15,IF(TG$19&gt;='様式３（療養者名簿）（⑤の場合）'!$BD87,IF(TG$19&lt;='様式３（療養者名簿）（⑤の場合）'!$BE87,1,0),0),0)</f>
        <v>0</v>
      </c>
      <c r="TH82" s="225">
        <f>IF(TH$19-'様式３（療養者名簿）（⑤の場合）'!$BD87+1&lt;=15,IF(TH$19&gt;='様式３（療養者名簿）（⑤の場合）'!$BD87,IF(TH$19&lt;='様式３（療養者名簿）（⑤の場合）'!$BE87,1,0),0),0)</f>
        <v>0</v>
      </c>
      <c r="TI82" s="225">
        <f>IF(TI$19-'様式３（療養者名簿）（⑤の場合）'!$BD87+1&lt;=15,IF(TI$19&gt;='様式３（療養者名簿）（⑤の場合）'!$BD87,IF(TI$19&lt;='様式３（療養者名簿）（⑤の場合）'!$BE87,1,0),0),0)</f>
        <v>0</v>
      </c>
      <c r="TJ82" s="225">
        <f>IF(TJ$19-'様式３（療養者名簿）（⑤の場合）'!$BD87+1&lt;=15,IF(TJ$19&gt;='様式３（療養者名簿）（⑤の場合）'!$BD87,IF(TJ$19&lt;='様式３（療養者名簿）（⑤の場合）'!$BE87,1,0),0),0)</f>
        <v>0</v>
      </c>
      <c r="TK82" s="225">
        <f>IF(TK$19-'様式３（療養者名簿）（⑤の場合）'!$BD87+1&lt;=15,IF(TK$19&gt;='様式３（療養者名簿）（⑤の場合）'!$BD87,IF(TK$19&lt;='様式３（療養者名簿）（⑤の場合）'!$BE87,1,0),0),0)</f>
        <v>0</v>
      </c>
      <c r="TL82" s="225">
        <f>IF(TL$19-'様式３（療養者名簿）（⑤の場合）'!$BD87+1&lt;=15,IF(TL$19&gt;='様式３（療養者名簿）（⑤の場合）'!$BD87,IF(TL$19&lt;='様式３（療養者名簿）（⑤の場合）'!$BE87,1,0),0),0)</f>
        <v>0</v>
      </c>
      <c r="TM82" s="225">
        <f>IF(TM$19-'様式３（療養者名簿）（⑤の場合）'!$BD87+1&lt;=15,IF(TM$19&gt;='様式３（療養者名簿）（⑤の場合）'!$BD87,IF(TM$19&lt;='様式３（療養者名簿）（⑤の場合）'!$BE87,1,0),0),0)</f>
        <v>0</v>
      </c>
      <c r="TN82" s="225">
        <f>IF(TN$19-'様式３（療養者名簿）（⑤の場合）'!$BD87+1&lt;=15,IF(TN$19&gt;='様式３（療養者名簿）（⑤の場合）'!$BD87,IF(TN$19&lt;='様式３（療養者名簿）（⑤の場合）'!$BE87,1,0),0),0)</f>
        <v>0</v>
      </c>
      <c r="TO82" s="225">
        <f>IF(TO$19-'様式３（療養者名簿）（⑤の場合）'!$BD87+1&lt;=15,IF(TO$19&gt;='様式３（療養者名簿）（⑤の場合）'!$BD87,IF(TO$19&lt;='様式３（療養者名簿）（⑤の場合）'!$BE87,1,0),0),0)</f>
        <v>0</v>
      </c>
      <c r="TP82" s="225">
        <f>IF(TP$19-'様式３（療養者名簿）（⑤の場合）'!$BD87+1&lt;=15,IF(TP$19&gt;='様式３（療養者名簿）（⑤の場合）'!$BD87,IF(TP$19&lt;='様式３（療養者名簿）（⑤の場合）'!$BE87,1,0),0),0)</f>
        <v>0</v>
      </c>
      <c r="TQ82" s="225">
        <f>IF(TQ$19-'様式３（療養者名簿）（⑤の場合）'!$BD87+1&lt;=15,IF(TQ$19&gt;='様式３（療養者名簿）（⑤の場合）'!$BD87,IF(TQ$19&lt;='様式３（療養者名簿）（⑤の場合）'!$BE87,1,0),0),0)</f>
        <v>0</v>
      </c>
      <c r="TR82" s="225">
        <f>IF(TR$19-'様式３（療養者名簿）（⑤の場合）'!$BD87+1&lt;=15,IF(TR$19&gt;='様式３（療養者名簿）（⑤の場合）'!$BD87,IF(TR$19&lt;='様式３（療養者名簿）（⑤の場合）'!$BE87,1,0),0),0)</f>
        <v>0</v>
      </c>
      <c r="TS82" s="225">
        <f>IF(TS$19-'様式３（療養者名簿）（⑤の場合）'!$BD87+1&lt;=15,IF(TS$19&gt;='様式３（療養者名簿）（⑤の場合）'!$BD87,IF(TS$19&lt;='様式３（療養者名簿）（⑤の場合）'!$BE87,1,0),0),0)</f>
        <v>0</v>
      </c>
      <c r="TT82" s="225">
        <f>IF(TT$19-'様式３（療養者名簿）（⑤の場合）'!$BD87+1&lt;=15,IF(TT$19&gt;='様式３（療養者名簿）（⑤の場合）'!$BD87,IF(TT$19&lt;='様式３（療養者名簿）（⑤の場合）'!$BE87,1,0),0),0)</f>
        <v>0</v>
      </c>
      <c r="TU82" s="225">
        <f>IF(TU$19-'様式３（療養者名簿）（⑤の場合）'!$BD87+1&lt;=15,IF(TU$19&gt;='様式３（療養者名簿）（⑤の場合）'!$BD87,IF(TU$19&lt;='様式３（療養者名簿）（⑤の場合）'!$BE87,1,0),0),0)</f>
        <v>0</v>
      </c>
      <c r="TV82" s="225">
        <f>IF(TV$19-'様式３（療養者名簿）（⑤の場合）'!$BD87+1&lt;=15,IF(TV$19&gt;='様式３（療養者名簿）（⑤の場合）'!$BD87,IF(TV$19&lt;='様式３（療養者名簿）（⑤の場合）'!$BE87,1,0),0),0)</f>
        <v>0</v>
      </c>
      <c r="TW82" s="225">
        <f>IF(TW$19-'様式３（療養者名簿）（⑤の場合）'!$BD87+1&lt;=15,IF(TW$19&gt;='様式３（療養者名簿）（⑤の場合）'!$BD87,IF(TW$19&lt;='様式３（療養者名簿）（⑤の場合）'!$BE87,1,0),0),0)</f>
        <v>0</v>
      </c>
      <c r="TX82" s="225">
        <f>IF(TX$19-'様式３（療養者名簿）（⑤の場合）'!$BD87+1&lt;=15,IF(TX$19&gt;='様式３（療養者名簿）（⑤の場合）'!$BD87,IF(TX$19&lt;='様式３（療養者名簿）（⑤の場合）'!$BE87,1,0),0),0)</f>
        <v>0</v>
      </c>
      <c r="TY82" s="225">
        <f>IF(TY$19-'様式３（療養者名簿）（⑤の場合）'!$BD87+1&lt;=15,IF(TY$19&gt;='様式３（療養者名簿）（⑤の場合）'!$BD87,IF(TY$19&lt;='様式３（療養者名簿）（⑤の場合）'!$BE87,1,0),0),0)</f>
        <v>0</v>
      </c>
      <c r="TZ82" s="225">
        <f>IF(TZ$19-'様式３（療養者名簿）（⑤の場合）'!$BD87+1&lt;=15,IF(TZ$19&gt;='様式３（療養者名簿）（⑤の場合）'!$BD87,IF(TZ$19&lt;='様式３（療養者名簿）（⑤の場合）'!$BE87,1,0),0),0)</f>
        <v>0</v>
      </c>
      <c r="UA82" s="225">
        <f>IF(UA$19-'様式３（療養者名簿）（⑤の場合）'!$BD87+1&lt;=15,IF(UA$19&gt;='様式３（療養者名簿）（⑤の場合）'!$BD87,IF(UA$19&lt;='様式３（療養者名簿）（⑤の場合）'!$BE87,1,0),0),0)</f>
        <v>0</v>
      </c>
      <c r="UB82" s="225">
        <f>IF(UB$19-'様式３（療養者名簿）（⑤の場合）'!$BD87+1&lt;=15,IF(UB$19&gt;='様式３（療養者名簿）（⑤の場合）'!$BD87,IF(UB$19&lt;='様式３（療養者名簿）（⑤の場合）'!$BE87,1,0),0),0)</f>
        <v>0</v>
      </c>
      <c r="UC82" s="225">
        <f>IF(UC$19-'様式３（療養者名簿）（⑤の場合）'!$BD87+1&lt;=15,IF(UC$19&gt;='様式３（療養者名簿）（⑤の場合）'!$BD87,IF(UC$19&lt;='様式３（療養者名簿）（⑤の場合）'!$BE87,1,0),0),0)</f>
        <v>0</v>
      </c>
      <c r="UD82" s="338">
        <f>IF(UD$19-'様式３（療養者名簿）（⑤の場合）'!$BD87+1&lt;=15,IF(UD$19&gt;='様式３（療養者名簿）（⑤の場合）'!$BD87,IF(UD$19&lt;='様式３（療養者名簿）（⑤の場合）'!$BE87,1,0),0),0)</f>
        <v>0</v>
      </c>
      <c r="UE82" s="338">
        <f>IF(UE$19-'様式３（療養者名簿）（⑤の場合）'!$BD87+1&lt;=15,IF(UE$19&gt;='様式３（療養者名簿）（⑤の場合）'!$BD87,IF(UE$19&lt;='様式３（療養者名簿）（⑤の場合）'!$BE87,1,0),0),0)</f>
        <v>0</v>
      </c>
      <c r="UF82" s="338">
        <f>IF(UF$19-'様式３（療養者名簿）（⑤の場合）'!$BD87+1&lt;=15,IF(UF$19&gt;='様式３（療養者名簿）（⑤の場合）'!$BD87,IF(UF$19&lt;='様式３（療養者名簿）（⑤の場合）'!$BE87,1,0),0),0)</f>
        <v>0</v>
      </c>
      <c r="UG82" s="338">
        <f>IF(UG$19-'様式３（療養者名簿）（⑤の場合）'!$BD87+1&lt;=15,IF(UG$19&gt;='様式３（療養者名簿）（⑤の場合）'!$BD87,IF(UG$19&lt;='様式３（療養者名簿）（⑤の場合）'!$BE87,1,0),0),0)</f>
        <v>0</v>
      </c>
      <c r="UH82" s="338">
        <f>IF(UH$19-'様式３（療養者名簿）（⑤の場合）'!$BD87+1&lt;=15,IF(UH$19&gt;='様式３（療養者名簿）（⑤の場合）'!$BD87,IF(UH$19&lt;='様式３（療養者名簿）（⑤の場合）'!$BE87,1,0),0),0)</f>
        <v>0</v>
      </c>
      <c r="UI82" s="338">
        <f>IF(UI$19-'様式３（療養者名簿）（⑤の場合）'!$BD87+1&lt;=15,IF(UI$19&gt;='様式３（療養者名簿）（⑤の場合）'!$BD87,IF(UI$19&lt;='様式３（療養者名簿）（⑤の場合）'!$BE87,1,0),0),0)</f>
        <v>0</v>
      </c>
      <c r="UJ82" s="338">
        <f>IF(UJ$19-'様式３（療養者名簿）（⑤の場合）'!$BD87+1&lt;=15,IF(UJ$19&gt;='様式３（療養者名簿）（⑤の場合）'!$BD87,IF(UJ$19&lt;='様式３（療養者名簿）（⑤の場合）'!$BE87,1,0),0),0)</f>
        <v>0</v>
      </c>
      <c r="UK82" s="338">
        <f>IF(UK$19-'様式３（療養者名簿）（⑤の場合）'!$BD87+1&lt;=15,IF(UK$19&gt;='様式３（療養者名簿）（⑤の場合）'!$BD87,IF(UK$19&lt;='様式３（療養者名簿）（⑤の場合）'!$BE87,1,0),0),0)</f>
        <v>0</v>
      </c>
      <c r="UL82" s="338">
        <f>IF(UL$19-'様式３（療養者名簿）（⑤の場合）'!$BD87+1&lt;=15,IF(UL$19&gt;='様式３（療養者名簿）（⑤の場合）'!$BD87,IF(UL$19&lt;='様式３（療養者名簿）（⑤の場合）'!$BE87,1,0),0),0)</f>
        <v>0</v>
      </c>
      <c r="UM82" s="338">
        <f>IF(UM$19-'様式３（療養者名簿）（⑤の場合）'!$BD87+1&lt;=15,IF(UM$19&gt;='様式３（療養者名簿）（⑤の場合）'!$BD87,IF(UM$19&lt;='様式３（療養者名簿）（⑤の場合）'!$BE87,1,0),0),0)</f>
        <v>0</v>
      </c>
      <c r="UN82" s="338">
        <f>IF(UN$19-'様式３（療養者名簿）（⑤の場合）'!$BD87+1&lt;=15,IF(UN$19&gt;='様式３（療養者名簿）（⑤の場合）'!$BD87,IF(UN$19&lt;='様式３（療養者名簿）（⑤の場合）'!$BE87,1,0),0),0)</f>
        <v>0</v>
      </c>
      <c r="UO82" s="338">
        <f>IF(UO$19-'様式３（療養者名簿）（⑤の場合）'!$BD87+1&lt;=15,IF(UO$19&gt;='様式３（療養者名簿）（⑤の場合）'!$BD87,IF(UO$19&lt;='様式３（療養者名簿）（⑤の場合）'!$BE87,1,0),0),0)</f>
        <v>0</v>
      </c>
      <c r="UP82" s="338">
        <f>IF(UP$19-'様式３（療養者名簿）（⑤の場合）'!$BD87+1&lt;=15,IF(UP$19&gt;='様式３（療養者名簿）（⑤の場合）'!$BD87,IF(UP$19&lt;='様式３（療養者名簿）（⑤の場合）'!$BE87,1,0),0),0)</f>
        <v>0</v>
      </c>
      <c r="UQ82" s="338">
        <f>IF(UQ$19-'様式３（療養者名簿）（⑤の場合）'!$BD87+1&lt;=15,IF(UQ$19&gt;='様式３（療養者名簿）（⑤の場合）'!$BD87,IF(UQ$19&lt;='様式３（療養者名簿）（⑤の場合）'!$BE87,1,0),0),0)</f>
        <v>0</v>
      </c>
      <c r="UR82" s="338">
        <f>IF(UR$19-'様式３（療養者名簿）（⑤の場合）'!$BD87+1&lt;=15,IF(UR$19&gt;='様式３（療養者名簿）（⑤の場合）'!$BD87,IF(UR$19&lt;='様式３（療養者名簿）（⑤の場合）'!$BE87,1,0),0),0)</f>
        <v>0</v>
      </c>
      <c r="US82" s="338">
        <f>IF(US$19-'様式３（療養者名簿）（⑤の場合）'!$BD87+1&lt;=15,IF(US$19&gt;='様式３（療養者名簿）（⑤の場合）'!$BD87,IF(US$19&lt;='様式３（療養者名簿）（⑤の場合）'!$BE87,1,0),0),0)</f>
        <v>0</v>
      </c>
      <c r="UT82" s="338">
        <f>IF(UT$19-'様式３（療養者名簿）（⑤の場合）'!$BD87+1&lt;=15,IF(UT$19&gt;='様式３（療養者名簿）（⑤の場合）'!$BD87,IF(UT$19&lt;='様式３（療養者名簿）（⑤の場合）'!$BE87,1,0),0),0)</f>
        <v>0</v>
      </c>
      <c r="UU82" s="338">
        <f>IF(UU$19-'様式３（療養者名簿）（⑤の場合）'!$BD87+1&lt;=15,IF(UU$19&gt;='様式３（療養者名簿）（⑤の場合）'!$BD87,IF(UU$19&lt;='様式３（療養者名簿）（⑤の場合）'!$BE87,1,0),0),0)</f>
        <v>0</v>
      </c>
      <c r="UV82" s="338">
        <f>IF(UV$19-'様式３（療養者名簿）（⑤の場合）'!$BD87+1&lt;=15,IF(UV$19&gt;='様式３（療養者名簿）（⑤の場合）'!$BD87,IF(UV$19&lt;='様式３（療養者名簿）（⑤の場合）'!$BE87,1,0),0),0)</f>
        <v>0</v>
      </c>
      <c r="UW82" s="338">
        <f>IF(UW$19-'様式３（療養者名簿）（⑤の場合）'!$BD87+1&lt;=15,IF(UW$19&gt;='様式３（療養者名簿）（⑤の場合）'!$BD87,IF(UW$19&lt;='様式３（療養者名簿）（⑤の場合）'!$BE87,1,0),0),0)</f>
        <v>0</v>
      </c>
      <c r="UX82" s="338">
        <f>IF(UX$19-'様式３（療養者名簿）（⑤の場合）'!$BD87+1&lt;=15,IF(UX$19&gt;='様式３（療養者名簿）（⑤の場合）'!$BD87,IF(UX$19&lt;='様式３（療養者名簿）（⑤の場合）'!$BE87,1,0),0),0)</f>
        <v>0</v>
      </c>
      <c r="UY82" s="338">
        <f>IF(UY$19-'様式３（療養者名簿）（⑤の場合）'!$BD87+1&lt;=15,IF(UY$19&gt;='様式３（療養者名簿）（⑤の場合）'!$BD87,IF(UY$19&lt;='様式３（療養者名簿）（⑤の場合）'!$BE87,1,0),0),0)</f>
        <v>0</v>
      </c>
      <c r="UZ82" s="338">
        <f>IF(UZ$19-'様式３（療養者名簿）（⑤の場合）'!$BD87+1&lt;=15,IF(UZ$19&gt;='様式３（療養者名簿）（⑤の場合）'!$BD87,IF(UZ$19&lt;='様式３（療養者名簿）（⑤の場合）'!$BE87,1,0),0),0)</f>
        <v>0</v>
      </c>
      <c r="VA82" s="338">
        <f>IF(VA$19-'様式３（療養者名簿）（⑤の場合）'!$BD87+1&lt;=15,IF(VA$19&gt;='様式３（療養者名簿）（⑤の場合）'!$BD87,IF(VA$19&lt;='様式３（療養者名簿）（⑤の場合）'!$BE87,1,0),0),0)</f>
        <v>0</v>
      </c>
      <c r="VB82" s="338">
        <f>IF(VB$19-'様式３（療養者名簿）（⑤の場合）'!$BD87+1&lt;=15,IF(VB$19&gt;='様式３（療養者名簿）（⑤の場合）'!$BD87,IF(VB$19&lt;='様式３（療養者名簿）（⑤の場合）'!$BE87,1,0),0),0)</f>
        <v>0</v>
      </c>
      <c r="VC82" s="338">
        <f>IF(VC$19-'様式３（療養者名簿）（⑤の場合）'!$BD87+1&lt;=15,IF(VC$19&gt;='様式３（療養者名簿）（⑤の場合）'!$BD87,IF(VC$19&lt;='様式３（療養者名簿）（⑤の場合）'!$BE87,1,0),0),0)</f>
        <v>0</v>
      </c>
      <c r="VD82" s="338">
        <f>IF(VD$19-'様式３（療養者名簿）（⑤の場合）'!$BD87+1&lt;=15,IF(VD$19&gt;='様式３（療養者名簿）（⑤の場合）'!$BD87,IF(VD$19&lt;='様式３（療養者名簿）（⑤の場合）'!$BE87,1,0),0),0)</f>
        <v>0</v>
      </c>
      <c r="VE82" s="338">
        <f>IF(VE$19-'様式３（療養者名簿）（⑤の場合）'!$BD87+1&lt;=15,IF(VE$19&gt;='様式３（療養者名簿）（⑤の場合）'!$BD87,IF(VE$19&lt;='様式３（療養者名簿）（⑤の場合）'!$BE87,1,0),0),0)</f>
        <v>0</v>
      </c>
      <c r="VF82" s="338">
        <f>IF(VF$19-'様式３（療養者名簿）（⑤の場合）'!$BD87+1&lt;=15,IF(VF$19&gt;='様式３（療養者名簿）（⑤の場合）'!$BD87,IF(VF$19&lt;='様式３（療養者名簿）（⑤の場合）'!$BE87,1,0),0),0)</f>
        <v>0</v>
      </c>
      <c r="VG82" s="338">
        <f>IF(VG$19-'様式３（療養者名簿）（⑤の場合）'!$BD87+1&lt;=15,IF(VG$19&gt;='様式３（療養者名簿）（⑤の場合）'!$BD87,IF(VG$19&lt;='様式３（療養者名簿）（⑤の場合）'!$BE87,1,0),0),0)</f>
        <v>0</v>
      </c>
      <c r="VH82" s="338">
        <f>IF(VH$19-'様式３（療養者名簿）（⑤の場合）'!$BD87+1&lt;=15,IF(VH$19&gt;='様式３（療養者名簿）（⑤の場合）'!$BD87,IF(VH$19&lt;='様式３（療養者名簿）（⑤の場合）'!$BE87,1,0),0),0)</f>
        <v>0</v>
      </c>
      <c r="VI82" s="338">
        <f>IF(VI$19-'様式３（療養者名簿）（⑤の場合）'!$BD87+1&lt;=15,IF(VI$19&gt;='様式３（療養者名簿）（⑤の場合）'!$BD87,IF(VI$19&lt;='様式３（療養者名簿）（⑤の場合）'!$BE87,1,0),0),0)</f>
        <v>0</v>
      </c>
      <c r="VJ82" s="338">
        <f>IF(VJ$19-'様式３（療養者名簿）（⑤の場合）'!$BD87+1&lt;=15,IF(VJ$19&gt;='様式３（療養者名簿）（⑤の場合）'!$BD87,IF(VJ$19&lt;='様式３（療養者名簿）（⑤の場合）'!$BE87,1,0),0),0)</f>
        <v>0</v>
      </c>
      <c r="VK82" s="338">
        <f>IF(VK$19-'様式３（療養者名簿）（⑤の場合）'!$BD87+1&lt;=15,IF(VK$19&gt;='様式３（療養者名簿）（⑤の場合）'!$BD87,IF(VK$19&lt;='様式３（療養者名簿）（⑤の場合）'!$BE87,1,0),0),0)</f>
        <v>0</v>
      </c>
      <c r="VL82" s="338">
        <f>IF(VL$19-'様式３（療養者名簿）（⑤の場合）'!$BD87+1&lt;=15,IF(VL$19&gt;='様式３（療養者名簿）（⑤の場合）'!$BD87,IF(VL$19&lt;='様式３（療養者名簿）（⑤の場合）'!$BE87,1,0),0),0)</f>
        <v>0</v>
      </c>
      <c r="VM82" s="338">
        <f>IF(VM$19-'様式３（療養者名簿）（⑤の場合）'!$BD87+1&lt;=15,IF(VM$19&gt;='様式３（療養者名簿）（⑤の場合）'!$BD87,IF(VM$19&lt;='様式３（療養者名簿）（⑤の場合）'!$BE87,1,0),0),0)</f>
        <v>0</v>
      </c>
      <c r="VN82" s="338">
        <f>IF(VN$19-'様式３（療養者名簿）（⑤の場合）'!$BD87+1&lt;=15,IF(VN$19&gt;='様式３（療養者名簿）（⑤の場合）'!$BD87,IF(VN$19&lt;='様式３（療養者名簿）（⑤の場合）'!$BE87,1,0),0),0)</f>
        <v>0</v>
      </c>
      <c r="VO82" s="338">
        <f>IF(VO$19-'様式３（療養者名簿）（⑤の場合）'!$BD87+1&lt;=15,IF(VO$19&gt;='様式３（療養者名簿）（⑤の場合）'!$BD87,IF(VO$19&lt;='様式３（療養者名簿）（⑤の場合）'!$BE87,1,0),0),0)</f>
        <v>0</v>
      </c>
      <c r="VP82" s="338">
        <f>IF(VP$19-'様式３（療養者名簿）（⑤の場合）'!$BD87+1&lt;=15,IF(VP$19&gt;='様式３（療養者名簿）（⑤の場合）'!$BD87,IF(VP$19&lt;='様式３（療養者名簿）（⑤の場合）'!$BE87,1,0),0),0)</f>
        <v>0</v>
      </c>
      <c r="VQ82" s="338">
        <f>IF(VQ$19-'様式３（療養者名簿）（⑤の場合）'!$BD87+1&lt;=15,IF(VQ$19&gt;='様式３（療養者名簿）（⑤の場合）'!$BD87,IF(VQ$19&lt;='様式３（療養者名簿）（⑤の場合）'!$BE87,1,0),0),0)</f>
        <v>0</v>
      </c>
      <c r="VR82" s="338">
        <f>IF(VR$19-'様式３（療養者名簿）（⑤の場合）'!$BD87+1&lt;=15,IF(VR$19&gt;='様式３（療養者名簿）（⑤の場合）'!$BD87,IF(VR$19&lt;='様式３（療養者名簿）（⑤の場合）'!$BE87,1,0),0),0)</f>
        <v>0</v>
      </c>
      <c r="VS82" s="338">
        <f>IF(VS$19-'様式３（療養者名簿）（⑤の場合）'!$BD87+1&lt;=15,IF(VS$19&gt;='様式３（療養者名簿）（⑤の場合）'!$BD87,IF(VS$19&lt;='様式３（療養者名簿）（⑤の場合）'!$BE87,1,0),0),0)</f>
        <v>0</v>
      </c>
      <c r="VT82" s="338">
        <f>IF(VT$19-'様式３（療養者名簿）（⑤の場合）'!$BD87+1&lt;=15,IF(VT$19&gt;='様式３（療養者名簿）（⑤の場合）'!$BD87,IF(VT$19&lt;='様式３（療養者名簿）（⑤の場合）'!$BE87,1,0),0),0)</f>
        <v>0</v>
      </c>
      <c r="VU82" s="338">
        <f>IF(VU$19-'様式３（療養者名簿）（⑤の場合）'!$BD87+1&lt;=15,IF(VU$19&gt;='様式３（療養者名簿）（⑤の場合）'!$BD87,IF(VU$19&lt;='様式３（療養者名簿）（⑤の場合）'!$BE87,1,0),0),0)</f>
        <v>0</v>
      </c>
      <c r="VV82" s="338">
        <f>IF(VV$19-'様式３（療養者名簿）（⑤の場合）'!$BD87+1&lt;=15,IF(VV$19&gt;='様式３（療養者名簿）（⑤の場合）'!$BD87,IF(VV$19&lt;='様式３（療養者名簿）（⑤の場合）'!$BE87,1,0),0),0)</f>
        <v>0</v>
      </c>
      <c r="VW82" s="338">
        <f>IF(VW$19-'様式３（療養者名簿）（⑤の場合）'!$BD87+1&lt;=15,IF(VW$19&gt;='様式３（療養者名簿）（⑤の場合）'!$BD87,IF(VW$19&lt;='様式３（療養者名簿）（⑤の場合）'!$BE87,1,0),0),0)</f>
        <v>0</v>
      </c>
      <c r="VX82" s="338">
        <f>IF(VX$19-'様式３（療養者名簿）（⑤の場合）'!$BD87+1&lt;=15,IF(VX$19&gt;='様式３（療養者名簿）（⑤の場合）'!$BD87,IF(VX$19&lt;='様式３（療養者名簿）（⑤の場合）'!$BE87,1,0),0),0)</f>
        <v>0</v>
      </c>
      <c r="VY82" s="338">
        <f>IF(VY$19-'様式３（療養者名簿）（⑤の場合）'!$BD87+1&lt;=15,IF(VY$19&gt;='様式３（療養者名簿）（⑤の場合）'!$BD87,IF(VY$19&lt;='様式３（療養者名簿）（⑤の場合）'!$BE87,1,0),0),0)</f>
        <v>0</v>
      </c>
      <c r="VZ82" s="338">
        <f>IF(VZ$19-'様式３（療養者名簿）（⑤の場合）'!$BD87+1&lt;=15,IF(VZ$19&gt;='様式３（療養者名簿）（⑤の場合）'!$BD87,IF(VZ$19&lt;='様式３（療養者名簿）（⑤の場合）'!$BE87,1,0),0),0)</f>
        <v>0</v>
      </c>
      <c r="WA82" s="338">
        <f>IF(WA$19-'様式３（療養者名簿）（⑤の場合）'!$BD87+1&lt;=15,IF(WA$19&gt;='様式３（療養者名簿）（⑤の場合）'!$BD87,IF(WA$19&lt;='様式３（療養者名簿）（⑤の場合）'!$BE87,1,0),0),0)</f>
        <v>0</v>
      </c>
      <c r="WB82" s="338">
        <f>IF(WB$19-'様式３（療養者名簿）（⑤の場合）'!$BD87+1&lt;=15,IF(WB$19&gt;='様式３（療養者名簿）（⑤の場合）'!$BD87,IF(WB$19&lt;='様式３（療養者名簿）（⑤の場合）'!$BE87,1,0),0),0)</f>
        <v>0</v>
      </c>
      <c r="WC82" s="338">
        <f>IF(WC$19-'様式３（療養者名簿）（⑤の場合）'!$BD87+1&lt;=15,IF(WC$19&gt;='様式３（療養者名簿）（⑤の場合）'!$BD87,IF(WC$19&lt;='様式３（療養者名簿）（⑤の場合）'!$BE87,1,0),0),0)</f>
        <v>0</v>
      </c>
      <c r="WD82" s="338">
        <f>IF(WD$19-'様式３（療養者名簿）（⑤の場合）'!$BD87+1&lt;=15,IF(WD$19&gt;='様式３（療養者名簿）（⑤の場合）'!$BD87,IF(WD$19&lt;='様式３（療養者名簿）（⑤の場合）'!$BE87,1,0),0),0)</f>
        <v>0</v>
      </c>
      <c r="WE82" s="338">
        <f>IF(WE$19-'様式３（療養者名簿）（⑤の場合）'!$BD87+1&lt;=15,IF(WE$19&gt;='様式３（療養者名簿）（⑤の場合）'!$BD87,IF(WE$19&lt;='様式３（療養者名簿）（⑤の場合）'!$BE87,1,0),0),0)</f>
        <v>0</v>
      </c>
      <c r="WF82" s="338">
        <f>IF(WF$19-'様式３（療養者名簿）（⑤の場合）'!$BD87+1&lt;=15,IF(WF$19&gt;='様式３（療養者名簿）（⑤の場合）'!$BD87,IF(WF$19&lt;='様式３（療養者名簿）（⑤の場合）'!$BE87,1,0),0),0)</f>
        <v>0</v>
      </c>
      <c r="WG82" s="338">
        <f>IF(WG$19-'様式３（療養者名簿）（⑤の場合）'!$BD87+1&lt;=15,IF(WG$19&gt;='様式３（療養者名簿）（⑤の場合）'!$BD87,IF(WG$19&lt;='様式３（療養者名簿）（⑤の場合）'!$BE87,1,0),0),0)</f>
        <v>0</v>
      </c>
      <c r="WH82" s="338">
        <f>IF(WH$19-'様式３（療養者名簿）（⑤の場合）'!$BD87+1&lt;=15,IF(WH$19&gt;='様式３（療養者名簿）（⑤の場合）'!$BD87,IF(WH$19&lt;='様式３（療養者名簿）（⑤の場合）'!$BE87,1,0),0),0)</f>
        <v>0</v>
      </c>
      <c r="WI82" s="338">
        <f>IF(WI$19-'様式３（療養者名簿）（⑤の場合）'!$BD87+1&lt;=15,IF(WI$19&gt;='様式３（療養者名簿）（⑤の場合）'!$BD87,IF(WI$19&lt;='様式３（療養者名簿）（⑤の場合）'!$BE87,1,0),0),0)</f>
        <v>0</v>
      </c>
      <c r="WJ82" s="338">
        <f>IF(WJ$19-'様式３（療養者名簿）（⑤の場合）'!$BD87+1&lt;=15,IF(WJ$19&gt;='様式３（療養者名簿）（⑤の場合）'!$BD87,IF(WJ$19&lt;='様式３（療養者名簿）（⑤の場合）'!$BE87,1,0),0),0)</f>
        <v>0</v>
      </c>
      <c r="WK82" s="338">
        <f>IF(WK$19-'様式３（療養者名簿）（⑤の場合）'!$BD87+1&lt;=15,IF(WK$19&gt;='様式３（療養者名簿）（⑤の場合）'!$BD87,IF(WK$19&lt;='様式３（療養者名簿）（⑤の場合）'!$BE87,1,0),0),0)</f>
        <v>0</v>
      </c>
      <c r="WL82" s="338">
        <f>IF(WL$19-'様式３（療養者名簿）（⑤の場合）'!$BD87+1&lt;=15,IF(WL$19&gt;='様式３（療養者名簿）（⑤の場合）'!$BD87,IF(WL$19&lt;='様式３（療養者名簿）（⑤の場合）'!$BE87,1,0),0),0)</f>
        <v>0</v>
      </c>
      <c r="WM82" s="338">
        <f>IF(WM$19-'様式３（療養者名簿）（⑤の場合）'!$BD87+1&lt;=15,IF(WM$19&gt;='様式３（療養者名簿）（⑤の場合）'!$BD87,IF(WM$19&lt;='様式３（療養者名簿）（⑤の場合）'!$BE87,1,0),0),0)</f>
        <v>0</v>
      </c>
      <c r="WN82" s="338">
        <f>IF(WN$19-'様式３（療養者名簿）（⑤の場合）'!$BD87+1&lt;=15,IF(WN$19&gt;='様式３（療養者名簿）（⑤の場合）'!$BD87,IF(WN$19&lt;='様式３（療養者名簿）（⑤の場合）'!$BE87,1,0),0),0)</f>
        <v>0</v>
      </c>
      <c r="WO82" s="338">
        <f>IF(WO$19-'様式３（療養者名簿）（⑤の場合）'!$BD87+1&lt;=15,IF(WO$19&gt;='様式３（療養者名簿）（⑤の場合）'!$BD87,IF(WO$19&lt;='様式３（療養者名簿）（⑤の場合）'!$BE87,1,0),0),0)</f>
        <v>0</v>
      </c>
      <c r="WP82" s="338">
        <f>IF(WP$19-'様式３（療養者名簿）（⑤の場合）'!$BD87+1&lt;=15,IF(WP$19&gt;='様式３（療養者名簿）（⑤の場合）'!$BD87,IF(WP$19&lt;='様式３（療養者名簿）（⑤の場合）'!$BE87,1,0),0),0)</f>
        <v>0</v>
      </c>
      <c r="WQ82" s="338">
        <f>IF(WQ$19-'様式３（療養者名簿）（⑤の場合）'!$BD87+1&lt;=15,IF(WQ$19&gt;='様式３（療養者名簿）（⑤の場合）'!$BD87,IF(WQ$19&lt;='様式３（療養者名簿）（⑤の場合）'!$BE87,1,0),0),0)</f>
        <v>0</v>
      </c>
      <c r="WR82" s="338">
        <f>IF(WR$19-'様式３（療養者名簿）（⑤の場合）'!$BD87+1&lt;=15,IF(WR$19&gt;='様式３（療養者名簿）（⑤の場合）'!$BD87,IF(WR$19&lt;='様式３（療養者名簿）（⑤の場合）'!$BE87,1,0),0),0)</f>
        <v>0</v>
      </c>
      <c r="WS82" s="338">
        <f>IF(WS$19-'様式３（療養者名簿）（⑤の場合）'!$BD87+1&lt;=15,IF(WS$19&gt;='様式３（療養者名簿）（⑤の場合）'!$BD87,IF(WS$19&lt;='様式３（療養者名簿）（⑤の場合）'!$BE87,1,0),0),0)</f>
        <v>0</v>
      </c>
      <c r="WT82" s="338">
        <f>IF(WT$19-'様式３（療養者名簿）（⑤の場合）'!$BD87+1&lt;=15,IF(WT$19&gt;='様式３（療養者名簿）（⑤の場合）'!$BD87,IF(WT$19&lt;='様式３（療養者名簿）（⑤の場合）'!$BE87,1,0),0),0)</f>
        <v>0</v>
      </c>
      <c r="WU82" s="338">
        <f>IF(WU$19-'様式３（療養者名簿）（⑤の場合）'!$BD87+1&lt;=15,IF(WU$19&gt;='様式３（療養者名簿）（⑤の場合）'!$BD87,IF(WU$19&lt;='様式３（療養者名簿）（⑤の場合）'!$BE87,1,0),0),0)</f>
        <v>0</v>
      </c>
      <c r="WV82" s="338">
        <f>IF(WV$19-'様式３（療養者名簿）（⑤の場合）'!$BD87+1&lt;=15,IF(WV$19&gt;='様式３（療養者名簿）（⑤の場合）'!$BD87,IF(WV$19&lt;='様式３（療養者名簿）（⑤の場合）'!$BE87,1,0),0),0)</f>
        <v>0</v>
      </c>
      <c r="WW82" s="338">
        <f>IF(WW$19-'様式３（療養者名簿）（⑤の場合）'!$BD87+1&lt;=15,IF(WW$19&gt;='様式３（療養者名簿）（⑤の場合）'!$BD87,IF(WW$19&lt;='様式３（療養者名簿）（⑤の場合）'!$BE87,1,0),0),0)</f>
        <v>0</v>
      </c>
      <c r="WX82" s="338">
        <f>IF(WX$19-'様式３（療養者名簿）（⑤の場合）'!$BD87+1&lt;=15,IF(WX$19&gt;='様式３（療養者名簿）（⑤の場合）'!$BD87,IF(WX$19&lt;='様式３（療養者名簿）（⑤の場合）'!$BE87,1,0),0),0)</f>
        <v>0</v>
      </c>
      <c r="WY82" s="338">
        <f>IF(WY$19-'様式３（療養者名簿）（⑤の場合）'!$BD87+1&lt;=15,IF(WY$19&gt;='様式３（療養者名簿）（⑤の場合）'!$BD87,IF(WY$19&lt;='様式３（療養者名簿）（⑤の場合）'!$BE87,1,0),0),0)</f>
        <v>0</v>
      </c>
      <c r="WZ82" s="338">
        <f>IF(WZ$19-'様式３（療養者名簿）（⑤の場合）'!$BD87+1&lt;=15,IF(WZ$19&gt;='様式３（療養者名簿）（⑤の場合）'!$BD87,IF(WZ$19&lt;='様式３（療養者名簿）（⑤の場合）'!$BE87,1,0),0),0)</f>
        <v>0</v>
      </c>
      <c r="XA82" s="338">
        <f>IF(XA$19-'様式３（療養者名簿）（⑤の場合）'!$BD87+1&lt;=15,IF(XA$19&gt;='様式３（療養者名簿）（⑤の場合）'!$BD87,IF(XA$19&lt;='様式３（療養者名簿）（⑤の場合）'!$BE87,1,0),0),0)</f>
        <v>0</v>
      </c>
      <c r="XB82" s="338">
        <f>IF(XB$19-'様式３（療養者名簿）（⑤の場合）'!$BD87+1&lt;=15,IF(XB$19&gt;='様式３（療養者名簿）（⑤の場合）'!$BD87,IF(XB$19&lt;='様式３（療養者名簿）（⑤の場合）'!$BE87,1,0),0),0)</f>
        <v>0</v>
      </c>
      <c r="XC82" s="338">
        <f>IF(XC$19-'様式３（療養者名簿）（⑤の場合）'!$BD87+1&lt;=15,IF(XC$19&gt;='様式３（療養者名簿）（⑤の場合）'!$BD87,IF(XC$19&lt;='様式３（療養者名簿）（⑤の場合）'!$BE87,1,0),0),0)</f>
        <v>0</v>
      </c>
      <c r="XD82" s="338">
        <f>IF(XD$19-'様式３（療養者名簿）（⑤の場合）'!$BD87+1&lt;=15,IF(XD$19&gt;='様式３（療養者名簿）（⑤の場合）'!$BD87,IF(XD$19&lt;='様式３（療養者名簿）（⑤の場合）'!$BE87,1,0),0),0)</f>
        <v>0</v>
      </c>
      <c r="XE82" s="338">
        <f>IF(XE$19-'様式３（療養者名簿）（⑤の場合）'!$BD87+1&lt;=15,IF(XE$19&gt;='様式３（療養者名簿）（⑤の場合）'!$BD87,IF(XE$19&lt;='様式３（療養者名簿）（⑤の場合）'!$BE87,1,0),0),0)</f>
        <v>0</v>
      </c>
      <c r="XF82" s="338">
        <f>IF(XF$19-'様式３（療養者名簿）（⑤の場合）'!$BD87+1&lt;=15,IF(XF$19&gt;='様式３（療養者名簿）（⑤の場合）'!$BD87,IF(XF$19&lt;='様式３（療養者名簿）（⑤の場合）'!$BE87,1,0),0),0)</f>
        <v>0</v>
      </c>
      <c r="XG82" s="338">
        <f>IF(XG$19-'様式３（療養者名簿）（⑤の場合）'!$BD87+1&lt;=15,IF(XG$19&gt;='様式３（療養者名簿）（⑤の場合）'!$BD87,IF(XG$19&lt;='様式３（療養者名簿）（⑤の場合）'!$BE87,1,0),0),0)</f>
        <v>0</v>
      </c>
      <c r="XH82" s="338">
        <f>IF(XH$19-'様式３（療養者名簿）（⑤の場合）'!$BD87+1&lt;=15,IF(XH$19&gt;='様式３（療養者名簿）（⑤の場合）'!$BD87,IF(XH$19&lt;='様式３（療養者名簿）（⑤の場合）'!$BE87,1,0),0),0)</f>
        <v>0</v>
      </c>
      <c r="XI82" s="338">
        <f>IF(XI$19-'様式３（療養者名簿）（⑤の場合）'!$BD87+1&lt;=15,IF(XI$19&gt;='様式３（療養者名簿）（⑤の場合）'!$BD87,IF(XI$19&lt;='様式３（療養者名簿）（⑤の場合）'!$BE87,1,0),0),0)</f>
        <v>0</v>
      </c>
      <c r="XJ82" s="338">
        <f>IF(XJ$19-'様式３（療養者名簿）（⑤の場合）'!$BD87+1&lt;=15,IF(XJ$19&gt;='様式３（療養者名簿）（⑤の場合）'!$BD87,IF(XJ$19&lt;='様式３（療養者名簿）（⑤の場合）'!$BE87,1,0),0),0)</f>
        <v>0</v>
      </c>
      <c r="XK82" s="338">
        <f>IF(XK$19-'様式３（療養者名簿）（⑤の場合）'!$BD87+1&lt;=15,IF(XK$19&gt;='様式３（療養者名簿）（⑤の場合）'!$BD87,IF(XK$19&lt;='様式３（療養者名簿）（⑤の場合）'!$BE87,1,0),0),0)</f>
        <v>0</v>
      </c>
      <c r="XL82" s="338">
        <f>IF(XL$19-'様式３（療養者名簿）（⑤の場合）'!$BD87+1&lt;=15,IF(XL$19&gt;='様式３（療養者名簿）（⑤の場合）'!$BD87,IF(XL$19&lt;='様式３（療養者名簿）（⑤の場合）'!$BE87,1,0),0),0)</f>
        <v>0</v>
      </c>
      <c r="XM82" s="338">
        <f>IF(XM$19-'様式３（療養者名簿）（⑤の場合）'!$BD87+1&lt;=15,IF(XM$19&gt;='様式３（療養者名簿）（⑤の場合）'!$BD87,IF(XM$19&lt;='様式３（療養者名簿）（⑤の場合）'!$BE87,1,0),0),0)</f>
        <v>0</v>
      </c>
      <c r="XN82" s="338">
        <f>IF(XN$19-'様式３（療養者名簿）（⑤の場合）'!$BD87+1&lt;=15,IF(XN$19&gt;='様式３（療養者名簿）（⑤の場合）'!$BD87,IF(XN$19&lt;='様式３（療養者名簿）（⑤の場合）'!$BE87,1,0),0),0)</f>
        <v>0</v>
      </c>
      <c r="XO82" s="338">
        <f>IF(XO$19-'様式３（療養者名簿）（⑤の場合）'!$BD87+1&lt;=15,IF(XO$19&gt;='様式３（療養者名簿）（⑤の場合）'!$BD87,IF(XO$19&lt;='様式３（療養者名簿）（⑤の場合）'!$BE87,1,0),0),0)</f>
        <v>0</v>
      </c>
      <c r="XP82" s="338">
        <f>IF(XP$19-'様式３（療養者名簿）（⑤の場合）'!$BD87+1&lt;=15,IF(XP$19&gt;='様式３（療養者名簿）（⑤の場合）'!$BD87,IF(XP$19&lt;='様式３（療養者名簿）（⑤の場合）'!$BE87,1,0),0),0)</f>
        <v>0</v>
      </c>
      <c r="XQ82" s="338">
        <f>IF(XQ$19-'様式３（療養者名簿）（⑤の場合）'!$BD87+1&lt;=15,IF(XQ$19&gt;='様式３（療養者名簿）（⑤の場合）'!$BD87,IF(XQ$19&lt;='様式３（療養者名簿）（⑤の場合）'!$BE87,1,0),0),0)</f>
        <v>0</v>
      </c>
      <c r="XR82" s="338">
        <f>IF(XR$19-'様式３（療養者名簿）（⑤の場合）'!$BD87+1&lt;=15,IF(XR$19&gt;='様式３（療養者名簿）（⑤の場合）'!$BD87,IF(XR$19&lt;='様式３（療養者名簿）（⑤の場合）'!$BE87,1,0),0),0)</f>
        <v>0</v>
      </c>
      <c r="XS82" s="338">
        <f>IF(XS$19-'様式３（療養者名簿）（⑤の場合）'!$BD87+1&lt;=15,IF(XS$19&gt;='様式３（療養者名簿）（⑤の場合）'!$BD87,IF(XS$19&lt;='様式３（療養者名簿）（⑤の場合）'!$BE87,1,0),0),0)</f>
        <v>0</v>
      </c>
      <c r="XT82" s="338">
        <f>IF(XT$19-'様式３（療養者名簿）（⑤の場合）'!$BD87+1&lt;=15,IF(XT$19&gt;='様式３（療養者名簿）（⑤の場合）'!$BD87,IF(XT$19&lt;='様式３（療養者名簿）（⑤の場合）'!$BE87,1,0),0),0)</f>
        <v>0</v>
      </c>
      <c r="XU82" s="338">
        <f>IF(XU$19-'様式３（療養者名簿）（⑤の場合）'!$BD87+1&lt;=15,IF(XU$19&gt;='様式３（療養者名簿）（⑤の場合）'!$BD87,IF(XU$19&lt;='様式３（療養者名簿）（⑤の場合）'!$BE87,1,0),0),0)</f>
        <v>0</v>
      </c>
      <c r="XV82" s="338">
        <f>IF(XV$19-'様式３（療養者名簿）（⑤の場合）'!$BD87+1&lt;=15,IF(XV$19&gt;='様式３（療養者名簿）（⑤の場合）'!$BD87,IF(XV$19&lt;='様式３（療養者名簿）（⑤の場合）'!$BE87,1,0),0),0)</f>
        <v>0</v>
      </c>
      <c r="XW82" s="338">
        <f>IF(XW$19-'様式３（療養者名簿）（⑤の場合）'!$BD87+1&lt;=15,IF(XW$19&gt;='様式３（療養者名簿）（⑤の場合）'!$BD87,IF(XW$19&lt;='様式３（療養者名簿）（⑤の場合）'!$BE87,1,0),0),0)</f>
        <v>0</v>
      </c>
      <c r="XX82" s="338">
        <f>IF(XX$19-'様式３（療養者名簿）（⑤の場合）'!$BD87+1&lt;=15,IF(XX$19&gt;='様式３（療養者名簿）（⑤の場合）'!$BD87,IF(XX$19&lt;='様式３（療養者名簿）（⑤の場合）'!$BE87,1,0),0),0)</f>
        <v>0</v>
      </c>
      <c r="XY82" s="338">
        <f>IF(XY$19-'様式３（療養者名簿）（⑤の場合）'!$BD87+1&lt;=15,IF(XY$19&gt;='様式３（療養者名簿）（⑤の場合）'!$BD87,IF(XY$19&lt;='様式３（療養者名簿）（⑤の場合）'!$BE87,1,0),0),0)</f>
        <v>0</v>
      </c>
      <c r="XZ82" s="338">
        <f>IF(XZ$19-'様式３（療養者名簿）（⑤の場合）'!$BD87+1&lt;=15,IF(XZ$19&gt;='様式３（療養者名簿）（⑤の場合）'!$BD87,IF(XZ$19&lt;='様式３（療養者名簿）（⑤の場合）'!$BE87,1,0),0),0)</f>
        <v>0</v>
      </c>
      <c r="YA82" s="338">
        <f>IF(YA$19-'様式３（療養者名簿）（⑤の場合）'!$BD87+1&lt;=15,IF(YA$19&gt;='様式３（療養者名簿）（⑤の場合）'!$BD87,IF(YA$19&lt;='様式３（療養者名簿）（⑤の場合）'!$BE87,1,0),0),0)</f>
        <v>0</v>
      </c>
      <c r="YB82" s="338">
        <f>IF(YB$19-'様式３（療養者名簿）（⑤の場合）'!$BD87+1&lt;=15,IF(YB$19&gt;='様式３（療養者名簿）（⑤の場合）'!$BD87,IF(YB$19&lt;='様式３（療養者名簿）（⑤の場合）'!$BE87,1,0),0),0)</f>
        <v>0</v>
      </c>
      <c r="YC82" s="338">
        <f>IF(YC$19-'様式３（療養者名簿）（⑤の場合）'!$BD87+1&lt;=15,IF(YC$19&gt;='様式３（療養者名簿）（⑤の場合）'!$BD87,IF(YC$19&lt;='様式３（療養者名簿）（⑤の場合）'!$BE87,1,0),0),0)</f>
        <v>0</v>
      </c>
      <c r="YD82" s="338">
        <f>IF(YD$19-'様式３（療養者名簿）（⑤の場合）'!$BD87+1&lt;=15,IF(YD$19&gt;='様式３（療養者名簿）（⑤の場合）'!$BD87,IF(YD$19&lt;='様式３（療養者名簿）（⑤の場合）'!$BE87,1,0),0),0)</f>
        <v>0</v>
      </c>
      <c r="YE82" s="338">
        <f>IF(YE$19-'様式３（療養者名簿）（⑤の場合）'!$BD87+1&lt;=15,IF(YE$19&gt;='様式３（療養者名簿）（⑤の場合）'!$BD87,IF(YE$19&lt;='様式３（療養者名簿）（⑤の場合）'!$BE87,1,0),0),0)</f>
        <v>0</v>
      </c>
      <c r="YF82" s="338">
        <f>IF(YF$19-'様式３（療養者名簿）（⑤の場合）'!$BD87+1&lt;=15,IF(YF$19&gt;='様式３（療養者名簿）（⑤の場合）'!$BD87,IF(YF$19&lt;='様式３（療養者名簿）（⑤の場合）'!$BE87,1,0),0),0)</f>
        <v>0</v>
      </c>
      <c r="YG82" s="338">
        <f>IF(YG$19-'様式３（療養者名簿）（⑤の場合）'!$BD87+1&lt;=15,IF(YG$19&gt;='様式３（療養者名簿）（⑤の場合）'!$BD87,IF(YG$19&lt;='様式３（療養者名簿）（⑤の場合）'!$BE87,1,0),0),0)</f>
        <v>0</v>
      </c>
      <c r="YH82" s="338">
        <f>IF(YH$19-'様式３（療養者名簿）（⑤の場合）'!$BD87+1&lt;=15,IF(YH$19&gt;='様式３（療養者名簿）（⑤の場合）'!$BD87,IF(YH$19&lt;='様式３（療養者名簿）（⑤の場合）'!$BE87,1,0),0),0)</f>
        <v>0</v>
      </c>
      <c r="YI82" s="338">
        <f>IF(YI$19-'様式３（療養者名簿）（⑤の場合）'!$BD87+1&lt;=15,IF(YI$19&gt;='様式３（療養者名簿）（⑤の場合）'!$BD87,IF(YI$19&lt;='様式３（療養者名簿）（⑤の場合）'!$BE87,1,0),0),0)</f>
        <v>0</v>
      </c>
      <c r="YJ82" s="338">
        <f>IF(YJ$19-'様式３（療養者名簿）（⑤の場合）'!$BD87+1&lt;=15,IF(YJ$19&gt;='様式３（療養者名簿）（⑤の場合）'!$BD87,IF(YJ$19&lt;='様式３（療養者名簿）（⑤の場合）'!$BE87,1,0),0),0)</f>
        <v>0</v>
      </c>
      <c r="YK82" s="338">
        <f>IF(YK$19-'様式３（療養者名簿）（⑤の場合）'!$BD87+1&lt;=15,IF(YK$19&gt;='様式３（療養者名簿）（⑤の場合）'!$BD87,IF(YK$19&lt;='様式３（療養者名簿）（⑤の場合）'!$BE87,1,0),0),0)</f>
        <v>0</v>
      </c>
      <c r="YL82" s="338">
        <f>IF(YL$19-'様式３（療養者名簿）（⑤の場合）'!$BD87+1&lt;=15,IF(YL$19&gt;='様式３（療養者名簿）（⑤の場合）'!$BD87,IF(YL$19&lt;='様式３（療養者名簿）（⑤の場合）'!$BE87,1,0),0),0)</f>
        <v>0</v>
      </c>
      <c r="YM82" s="338">
        <f>IF(YM$19-'様式３（療養者名簿）（⑤の場合）'!$BD87+1&lt;=15,IF(YM$19&gt;='様式３（療養者名簿）（⑤の場合）'!$BD87,IF(YM$19&lt;='様式３（療養者名簿）（⑤の場合）'!$BE87,1,0),0),0)</f>
        <v>0</v>
      </c>
      <c r="YN82" s="338">
        <f>IF(YN$19-'様式３（療養者名簿）（⑤の場合）'!$BD87+1&lt;=15,IF(YN$19&gt;='様式３（療養者名簿）（⑤の場合）'!$BD87,IF(YN$19&lt;='様式３（療養者名簿）（⑤の場合）'!$BE87,1,0),0),0)</f>
        <v>0</v>
      </c>
      <c r="YO82" s="338">
        <f>IF(YO$19-'様式３（療養者名簿）（⑤の場合）'!$BD87+1&lt;=15,IF(YO$19&gt;='様式３（療養者名簿）（⑤の場合）'!$BD87,IF(YO$19&lt;='様式３（療養者名簿）（⑤の場合）'!$BE87,1,0),0),0)</f>
        <v>0</v>
      </c>
      <c r="YP82" s="338">
        <f>IF(YP$19-'様式３（療養者名簿）（⑤の場合）'!$BD87+1&lt;=15,IF(YP$19&gt;='様式３（療養者名簿）（⑤の場合）'!$BD87,IF(YP$19&lt;='様式３（療養者名簿）（⑤の場合）'!$BE87,1,0),0),0)</f>
        <v>0</v>
      </c>
      <c r="YQ82" s="338">
        <f>IF(YQ$19-'様式３（療養者名簿）（⑤の場合）'!$BD87+1&lt;=15,IF(YQ$19&gt;='様式３（療養者名簿）（⑤の場合）'!$BD87,IF(YQ$19&lt;='様式３（療養者名簿）（⑤の場合）'!$BE87,1,0),0),0)</f>
        <v>0</v>
      </c>
      <c r="YR82" s="338">
        <f>IF(YR$19-'様式３（療養者名簿）（⑤の場合）'!$BD87+1&lt;=15,IF(YR$19&gt;='様式３（療養者名簿）（⑤の場合）'!$BD87,IF(YR$19&lt;='様式３（療養者名簿）（⑤の場合）'!$BE87,1,0),0),0)</f>
        <v>0</v>
      </c>
      <c r="YS82" s="338">
        <f>IF(YS$19-'様式３（療養者名簿）（⑤の場合）'!$BD87+1&lt;=15,IF(YS$19&gt;='様式３（療養者名簿）（⑤の場合）'!$BD87,IF(YS$19&lt;='様式３（療養者名簿）（⑤の場合）'!$BE87,1,0),0),0)</f>
        <v>0</v>
      </c>
      <c r="YT82" s="338">
        <f>IF(YT$19-'様式３（療養者名簿）（⑤の場合）'!$BD87+1&lt;=15,IF(YT$19&gt;='様式３（療養者名簿）（⑤の場合）'!$BD87,IF(YT$19&lt;='様式３（療養者名簿）（⑤の場合）'!$BE87,1,0),0),0)</f>
        <v>0</v>
      </c>
      <c r="YU82" s="338">
        <f>IF(YU$19-'様式３（療養者名簿）（⑤の場合）'!$BD87+1&lt;=15,IF(YU$19&gt;='様式３（療養者名簿）（⑤の場合）'!$BD87,IF(YU$19&lt;='様式３（療養者名簿）（⑤の場合）'!$BE87,1,0),0),0)</f>
        <v>0</v>
      </c>
      <c r="YV82" s="338">
        <f>IF(YV$19-'様式３（療養者名簿）（⑤の場合）'!$BD87+1&lt;=15,IF(YV$19&gt;='様式３（療養者名簿）（⑤の場合）'!$BD87,IF(YV$19&lt;='様式３（療養者名簿）（⑤の場合）'!$BE87,1,0),0),0)</f>
        <v>0</v>
      </c>
      <c r="YW82" s="338">
        <f>IF(YW$19-'様式３（療養者名簿）（⑤の場合）'!$BD87+1&lt;=15,IF(YW$19&gt;='様式３（療養者名簿）（⑤の場合）'!$BD87,IF(YW$19&lt;='様式３（療養者名簿）（⑤の場合）'!$BE87,1,0),0),0)</f>
        <v>0</v>
      </c>
      <c r="YX82" s="338">
        <f>IF(YX$19-'様式３（療養者名簿）（⑤の場合）'!$BD87+1&lt;=15,IF(YX$19&gt;='様式３（療養者名簿）（⑤の場合）'!$BD87,IF(YX$19&lt;='様式３（療養者名簿）（⑤の場合）'!$BE87,1,0),0),0)</f>
        <v>0</v>
      </c>
      <c r="YY82" s="338">
        <f>IF(YY$19-'様式３（療養者名簿）（⑤の場合）'!$BD87+1&lt;=15,IF(YY$19&gt;='様式３（療養者名簿）（⑤の場合）'!$BD87,IF(YY$19&lt;='様式３（療養者名簿）（⑤の場合）'!$BE87,1,0),0),0)</f>
        <v>0</v>
      </c>
      <c r="YZ82" s="338">
        <f>IF(YZ$19-'様式３（療養者名簿）（⑤の場合）'!$BD87+1&lt;=15,IF(YZ$19&gt;='様式３（療養者名簿）（⑤の場合）'!$BD87,IF(YZ$19&lt;='様式３（療養者名簿）（⑤の場合）'!$BE87,1,0),0),0)</f>
        <v>0</v>
      </c>
      <c r="ZA82" s="338">
        <f>IF(ZA$19-'様式３（療養者名簿）（⑤の場合）'!$BD87+1&lt;=15,IF(ZA$19&gt;='様式３（療養者名簿）（⑤の場合）'!$BD87,IF(ZA$19&lt;='様式３（療養者名簿）（⑤の場合）'!$BE87,1,0),0),0)</f>
        <v>0</v>
      </c>
      <c r="ZB82" s="338">
        <f>IF(ZB$19-'様式３（療養者名簿）（⑤の場合）'!$BD87+1&lt;=15,IF(ZB$19&gt;='様式３（療養者名簿）（⑤の場合）'!$BD87,IF(ZB$19&lt;='様式３（療養者名簿）（⑤の場合）'!$BE87,1,0),0),0)</f>
        <v>0</v>
      </c>
      <c r="ZC82" s="338">
        <f>IF(ZC$19-'様式３（療養者名簿）（⑤の場合）'!$BD87+1&lt;=15,IF(ZC$19&gt;='様式３（療養者名簿）（⑤の場合）'!$BD87,IF(ZC$19&lt;='様式３（療養者名簿）（⑤の場合）'!$BE87,1,0),0),0)</f>
        <v>0</v>
      </c>
      <c r="ZD82" s="338">
        <f>IF(ZD$19-'様式３（療養者名簿）（⑤の場合）'!$BD87+1&lt;=15,IF(ZD$19&gt;='様式３（療養者名簿）（⑤の場合）'!$BD87,IF(ZD$19&lt;='様式３（療養者名簿）（⑤の場合）'!$BE87,1,0),0),0)</f>
        <v>0</v>
      </c>
      <c r="ZE82" s="338">
        <f>IF(ZE$19-'様式３（療養者名簿）（⑤の場合）'!$BD87+1&lt;=15,IF(ZE$19&gt;='様式３（療養者名簿）（⑤の場合）'!$BD87,IF(ZE$19&lt;='様式３（療養者名簿）（⑤の場合）'!$BE87,1,0),0),0)</f>
        <v>0</v>
      </c>
      <c r="ZF82" s="338">
        <f>IF(ZF$19-'様式３（療養者名簿）（⑤の場合）'!$BD87+1&lt;=15,IF(ZF$19&gt;='様式３（療養者名簿）（⑤の場合）'!$BD87,IF(ZF$19&lt;='様式３（療養者名簿）（⑤の場合）'!$BE87,1,0),0),0)</f>
        <v>0</v>
      </c>
      <c r="ZG82" s="338">
        <f>IF(ZG$19-'様式３（療養者名簿）（⑤の場合）'!$BD87+1&lt;=15,IF(ZG$19&gt;='様式３（療養者名簿）（⑤の場合）'!$BD87,IF(ZG$19&lt;='様式３（療養者名簿）（⑤の場合）'!$BE87,1,0),0),0)</f>
        <v>0</v>
      </c>
      <c r="ZH82" s="338">
        <f>IF(ZH$19-'様式３（療養者名簿）（⑤の場合）'!$BD87+1&lt;=15,IF(ZH$19&gt;='様式３（療養者名簿）（⑤の場合）'!$BD87,IF(ZH$19&lt;='様式３（療養者名簿）（⑤の場合）'!$BE87,1,0),0),0)</f>
        <v>0</v>
      </c>
      <c r="ZI82" s="338">
        <f>IF(ZI$19-'様式３（療養者名簿）（⑤の場合）'!$BD87+1&lt;=15,IF(ZI$19&gt;='様式３（療養者名簿）（⑤の場合）'!$BD87,IF(ZI$19&lt;='様式３（療養者名簿）（⑤の場合）'!$BE87,1,0),0),0)</f>
        <v>0</v>
      </c>
      <c r="ZJ82" s="338">
        <f>IF(ZJ$19-'様式３（療養者名簿）（⑤の場合）'!$BD87+1&lt;=15,IF(ZJ$19&gt;='様式３（療養者名簿）（⑤の場合）'!$BD87,IF(ZJ$19&lt;='様式３（療養者名簿）（⑤の場合）'!$BE87,1,0),0),0)</f>
        <v>0</v>
      </c>
      <c r="ZK82" s="338">
        <f>IF(ZK$19-'様式３（療養者名簿）（⑤の場合）'!$BD87+1&lt;=15,IF(ZK$19&gt;='様式３（療養者名簿）（⑤の場合）'!$BD87,IF(ZK$19&lt;='様式３（療養者名簿）（⑤の場合）'!$BE87,1,0),0),0)</f>
        <v>0</v>
      </c>
      <c r="ZL82" s="338">
        <f>IF(ZL$19-'様式３（療養者名簿）（⑤の場合）'!$BD87+1&lt;=15,IF(ZL$19&gt;='様式３（療養者名簿）（⑤の場合）'!$BD87,IF(ZL$19&lt;='様式３（療養者名簿）（⑤の場合）'!$BE87,1,0),0),0)</f>
        <v>0</v>
      </c>
      <c r="ZM82" s="338">
        <f>IF(ZM$19-'様式３（療養者名簿）（⑤の場合）'!$BD87+1&lt;=15,IF(ZM$19&gt;='様式３（療養者名簿）（⑤の場合）'!$BD87,IF(ZM$19&lt;='様式３（療養者名簿）（⑤の場合）'!$BE87,1,0),0),0)</f>
        <v>0</v>
      </c>
      <c r="ZN82" s="338">
        <f>IF(ZN$19-'様式３（療養者名簿）（⑤の場合）'!$BD87+1&lt;=15,IF(ZN$19&gt;='様式３（療養者名簿）（⑤の場合）'!$BD87,IF(ZN$19&lt;='様式３（療養者名簿）（⑤の場合）'!$BE87,1,0),0),0)</f>
        <v>0</v>
      </c>
      <c r="ZO82" s="338">
        <f>IF(ZO$19-'様式３（療養者名簿）（⑤の場合）'!$BD87+1&lt;=15,IF(ZO$19&gt;='様式３（療養者名簿）（⑤の場合）'!$BD87,IF(ZO$19&lt;='様式３（療養者名簿）（⑤の場合）'!$BE87,1,0),0),0)</f>
        <v>0</v>
      </c>
      <c r="ZP82" s="338">
        <f>IF(ZP$19-'様式３（療養者名簿）（⑤の場合）'!$BD87+1&lt;=15,IF(ZP$19&gt;='様式３（療養者名簿）（⑤の場合）'!$BD87,IF(ZP$19&lt;='様式３（療養者名簿）（⑤の場合）'!$BE87,1,0),0),0)</f>
        <v>0</v>
      </c>
      <c r="ZQ82" s="338">
        <f>IF(ZQ$19-'様式３（療養者名簿）（⑤の場合）'!$BD87+1&lt;=15,IF(ZQ$19&gt;='様式３（療養者名簿）（⑤の場合）'!$BD87,IF(ZQ$19&lt;='様式３（療養者名簿）（⑤の場合）'!$BE87,1,0),0),0)</f>
        <v>0</v>
      </c>
      <c r="ZR82" s="338">
        <f>IF(ZR$19-'様式３（療養者名簿）（⑤の場合）'!$BD87+1&lt;=15,IF(ZR$19&gt;='様式３（療養者名簿）（⑤の場合）'!$BD87,IF(ZR$19&lt;='様式３（療養者名簿）（⑤の場合）'!$BE87,1,0),0),0)</f>
        <v>0</v>
      </c>
      <c r="ZS82" s="338">
        <f>IF(ZS$19-'様式３（療養者名簿）（⑤の場合）'!$BD87+1&lt;=15,IF(ZS$19&gt;='様式３（療養者名簿）（⑤の場合）'!$BD87,IF(ZS$19&lt;='様式３（療養者名簿）（⑤の場合）'!$BE87,1,0),0),0)</f>
        <v>0</v>
      </c>
      <c r="ZT82" s="338">
        <f>IF(ZT$19-'様式３（療養者名簿）（⑤の場合）'!$BD87+1&lt;=15,IF(ZT$19&gt;='様式３（療養者名簿）（⑤の場合）'!$BD87,IF(ZT$19&lt;='様式３（療養者名簿）（⑤の場合）'!$BE87,1,0),0),0)</f>
        <v>0</v>
      </c>
      <c r="ZU82" s="338">
        <f>IF(ZU$19-'様式３（療養者名簿）（⑤の場合）'!$BD87+1&lt;=15,IF(ZU$19&gt;='様式３（療養者名簿）（⑤の場合）'!$BD87,IF(ZU$19&lt;='様式３（療養者名簿）（⑤の場合）'!$BE87,1,0),0),0)</f>
        <v>0</v>
      </c>
      <c r="ZV82" s="338">
        <f>IF(ZV$19-'様式３（療養者名簿）（⑤の場合）'!$BD87+1&lt;=15,IF(ZV$19&gt;='様式３（療養者名簿）（⑤の場合）'!$BD87,IF(ZV$19&lt;='様式３（療養者名簿）（⑤の場合）'!$BE87,1,0),0),0)</f>
        <v>0</v>
      </c>
      <c r="ZW82" s="338">
        <f>IF(ZW$19-'様式３（療養者名簿）（⑤の場合）'!$BD87+1&lt;=15,IF(ZW$19&gt;='様式３（療養者名簿）（⑤の場合）'!$BD87,IF(ZW$19&lt;='様式３（療養者名簿）（⑤の場合）'!$BE87,1,0),0),0)</f>
        <v>0</v>
      </c>
      <c r="ZX82" s="338">
        <f>IF(ZX$19-'様式３（療養者名簿）（⑤の場合）'!$BD87+1&lt;=15,IF(ZX$19&gt;='様式３（療養者名簿）（⑤の場合）'!$BD87,IF(ZX$19&lt;='様式３（療養者名簿）（⑤の場合）'!$BE87,1,0),0),0)</f>
        <v>0</v>
      </c>
      <c r="ZY82" s="338">
        <f>IF(ZY$19-'様式３（療養者名簿）（⑤の場合）'!$BD87+1&lt;=15,IF(ZY$19&gt;='様式３（療養者名簿）（⑤の場合）'!$BD87,IF(ZY$19&lt;='様式３（療養者名簿）（⑤の場合）'!$BE87,1,0),0),0)</f>
        <v>0</v>
      </c>
      <c r="ZZ82" s="338">
        <f>IF(ZZ$19-'様式３（療養者名簿）（⑤の場合）'!$BD87+1&lt;=15,IF(ZZ$19&gt;='様式３（療養者名簿）（⑤の場合）'!$BD87,IF(ZZ$19&lt;='様式３（療養者名簿）（⑤の場合）'!$BE87,1,0),0),0)</f>
        <v>0</v>
      </c>
      <c r="AAA82" s="338">
        <f>IF(AAA$19-'様式３（療養者名簿）（⑤の場合）'!$BD87+1&lt;=15,IF(AAA$19&gt;='様式３（療養者名簿）（⑤の場合）'!$BD87,IF(AAA$19&lt;='様式３（療養者名簿）（⑤の場合）'!$BE87,1,0),0),0)</f>
        <v>0</v>
      </c>
      <c r="AAB82" s="338">
        <f>IF(AAB$19-'様式３（療養者名簿）（⑤の場合）'!$BD87+1&lt;=15,IF(AAB$19&gt;='様式３（療養者名簿）（⑤の場合）'!$BD87,IF(AAB$19&lt;='様式３（療養者名簿）（⑤の場合）'!$BE87,1,0),0),0)</f>
        <v>0</v>
      </c>
      <c r="AAC82" s="338">
        <f>IF(AAC$19-'様式３（療養者名簿）（⑤の場合）'!$BD87+1&lt;=15,IF(AAC$19&gt;='様式３（療養者名簿）（⑤の場合）'!$BD87,IF(AAC$19&lt;='様式３（療養者名簿）（⑤の場合）'!$BE87,1,0),0),0)</f>
        <v>0</v>
      </c>
      <c r="AAD82" s="338">
        <f>IF(AAD$19-'様式３（療養者名簿）（⑤の場合）'!$BD87+1&lt;=15,IF(AAD$19&gt;='様式３（療養者名簿）（⑤の場合）'!$BD87,IF(AAD$19&lt;='様式３（療養者名簿）（⑤の場合）'!$BE87,1,0),0),0)</f>
        <v>0</v>
      </c>
      <c r="AAE82" s="338">
        <f>IF(AAE$19-'様式３（療養者名簿）（⑤の場合）'!$BD87+1&lt;=15,IF(AAE$19&gt;='様式３（療養者名簿）（⑤の場合）'!$BD87,IF(AAE$19&lt;='様式３（療養者名簿）（⑤の場合）'!$BE87,1,0),0),0)</f>
        <v>0</v>
      </c>
      <c r="AAF82" s="338">
        <f>IF(AAF$19-'様式３（療養者名簿）（⑤の場合）'!$BD87+1&lt;=15,IF(AAF$19&gt;='様式３（療養者名簿）（⑤の場合）'!$BD87,IF(AAF$19&lt;='様式３（療養者名簿）（⑤の場合）'!$BE87,1,0),0),0)</f>
        <v>0</v>
      </c>
      <c r="AAG82" s="338">
        <f>IF(AAG$19-'様式３（療養者名簿）（⑤の場合）'!$BD87+1&lt;=15,IF(AAG$19&gt;='様式３（療養者名簿）（⑤の場合）'!$BD87,IF(AAG$19&lt;='様式３（療養者名簿）（⑤の場合）'!$BE87,1,0),0),0)</f>
        <v>0</v>
      </c>
      <c r="AAH82" s="338">
        <f>IF(AAH$19-'様式３（療養者名簿）（⑤の場合）'!$BD87+1&lt;=15,IF(AAH$19&gt;='様式３（療養者名簿）（⑤の場合）'!$BD87,IF(AAH$19&lt;='様式３（療養者名簿）（⑤の場合）'!$BE87,1,0),0),0)</f>
        <v>0</v>
      </c>
      <c r="AAI82" s="338">
        <f>IF(AAI$19-'様式３（療養者名簿）（⑤の場合）'!$BD87+1&lt;=15,IF(AAI$19&gt;='様式３（療養者名簿）（⑤の場合）'!$BD87,IF(AAI$19&lt;='様式３（療養者名簿）（⑤の場合）'!$BE87,1,0),0),0)</f>
        <v>0</v>
      </c>
      <c r="AAJ82" s="338">
        <f>IF(AAJ$19-'様式３（療養者名簿）（⑤の場合）'!$BD87+1&lt;=15,IF(AAJ$19&gt;='様式３（療養者名簿）（⑤の場合）'!$BD87,IF(AAJ$19&lt;='様式３（療養者名簿）（⑤の場合）'!$BE87,1,0),0),0)</f>
        <v>0</v>
      </c>
      <c r="AAK82" s="338">
        <f>IF(AAK$19-'様式３（療養者名簿）（⑤の場合）'!$BD87+1&lt;=15,IF(AAK$19&gt;='様式３（療養者名簿）（⑤の場合）'!$BD87,IF(AAK$19&lt;='様式３（療養者名簿）（⑤の場合）'!$BE87,1,0),0),0)</f>
        <v>0</v>
      </c>
      <c r="AAL82" s="338">
        <f>IF(AAL$19-'様式３（療養者名簿）（⑤の場合）'!$BD87+1&lt;=15,IF(AAL$19&gt;='様式３（療養者名簿）（⑤の場合）'!$BD87,IF(AAL$19&lt;='様式３（療養者名簿）（⑤の場合）'!$BE87,1,0),0),0)</f>
        <v>0</v>
      </c>
      <c r="AAM82" s="338">
        <f>IF(AAM$19-'様式３（療養者名簿）（⑤の場合）'!$BD87+1&lt;=15,IF(AAM$19&gt;='様式３（療養者名簿）（⑤の場合）'!$BD87,IF(AAM$19&lt;='様式３（療養者名簿）（⑤の場合）'!$BE87,1,0),0),0)</f>
        <v>0</v>
      </c>
      <c r="AAN82" s="338">
        <f>IF(AAN$19-'様式３（療養者名簿）（⑤の場合）'!$BD87+1&lt;=15,IF(AAN$19&gt;='様式３（療養者名簿）（⑤の場合）'!$BD87,IF(AAN$19&lt;='様式３（療養者名簿）（⑤の場合）'!$BE87,1,0),0),0)</f>
        <v>0</v>
      </c>
      <c r="AAO82" s="338">
        <f>IF(AAO$19-'様式３（療養者名簿）（⑤の場合）'!$BD87+1&lt;=15,IF(AAO$19&gt;='様式３（療養者名簿）（⑤の場合）'!$BD87,IF(AAO$19&lt;='様式３（療養者名簿）（⑤の場合）'!$BE87,1,0),0),0)</f>
        <v>0</v>
      </c>
      <c r="AAP82" s="338">
        <f>IF(AAP$19-'様式３（療養者名簿）（⑤の場合）'!$BD87+1&lt;=15,IF(AAP$19&gt;='様式３（療養者名簿）（⑤の場合）'!$BD87,IF(AAP$19&lt;='様式３（療養者名簿）（⑤の場合）'!$BE87,1,0),0),0)</f>
        <v>0</v>
      </c>
      <c r="AAQ82" s="338">
        <f>IF(AAQ$19-'様式３（療養者名簿）（⑤の場合）'!$BD87+1&lt;=15,IF(AAQ$19&gt;='様式３（療養者名簿）（⑤の場合）'!$BD87,IF(AAQ$19&lt;='様式３（療養者名簿）（⑤の場合）'!$BE87,1,0),0),0)</f>
        <v>0</v>
      </c>
      <c r="AAR82" s="338">
        <f>IF(AAR$19-'様式３（療養者名簿）（⑤の場合）'!$BD87+1&lt;=15,IF(AAR$19&gt;='様式３（療養者名簿）（⑤の場合）'!$BD87,IF(AAR$19&lt;='様式３（療養者名簿）（⑤の場合）'!$BE87,1,0),0),0)</f>
        <v>0</v>
      </c>
      <c r="AAS82" s="338">
        <f>IF(AAS$19-'様式３（療養者名簿）（⑤の場合）'!$BD87+1&lt;=15,IF(AAS$19&gt;='様式３（療養者名簿）（⑤の場合）'!$BD87,IF(AAS$19&lt;='様式３（療養者名簿）（⑤の場合）'!$BE87,1,0),0),0)</f>
        <v>0</v>
      </c>
      <c r="AAT82" s="338">
        <f>IF(AAT$19-'様式３（療養者名簿）（⑤の場合）'!$BD87+1&lt;=15,IF(AAT$19&gt;='様式３（療養者名簿）（⑤の場合）'!$BD87,IF(AAT$19&lt;='様式３（療養者名簿）（⑤の場合）'!$BE87,1,0),0),0)</f>
        <v>0</v>
      </c>
      <c r="AAU82" s="338">
        <f>IF(AAU$19-'様式３（療養者名簿）（⑤の場合）'!$BD87+1&lt;=15,IF(AAU$19&gt;='様式３（療養者名簿）（⑤の場合）'!$BD87,IF(AAU$19&lt;='様式３（療養者名簿）（⑤の場合）'!$BE87,1,0),0),0)</f>
        <v>0</v>
      </c>
      <c r="AAV82" s="338">
        <f>IF(AAV$19-'様式３（療養者名簿）（⑤の場合）'!$BD87+1&lt;=15,IF(AAV$19&gt;='様式３（療養者名簿）（⑤の場合）'!$BD87,IF(AAV$19&lt;='様式３（療養者名簿）（⑤の場合）'!$BE87,1,0),0),0)</f>
        <v>0</v>
      </c>
      <c r="AAW82" s="338">
        <f>IF(AAW$19-'様式３（療養者名簿）（⑤の場合）'!$BD87+1&lt;=15,IF(AAW$19&gt;='様式３（療養者名簿）（⑤の場合）'!$BD87,IF(AAW$19&lt;='様式３（療養者名簿）（⑤の場合）'!$BE87,1,0),0),0)</f>
        <v>0</v>
      </c>
      <c r="AAX82" s="338">
        <f>IF(AAX$19-'様式３（療養者名簿）（⑤の場合）'!$BD87+1&lt;=15,IF(AAX$19&gt;='様式３（療養者名簿）（⑤の場合）'!$BD87,IF(AAX$19&lt;='様式３（療養者名簿）（⑤の場合）'!$BE87,1,0),0),0)</f>
        <v>0</v>
      </c>
      <c r="AAY82" s="338">
        <f>IF(AAY$19-'様式３（療養者名簿）（⑤の場合）'!$BD87+1&lt;=15,IF(AAY$19&gt;='様式３（療養者名簿）（⑤の場合）'!$BD87,IF(AAY$19&lt;='様式３（療養者名簿）（⑤の場合）'!$BE87,1,0),0),0)</f>
        <v>0</v>
      </c>
      <c r="AAZ82" s="338">
        <f>IF(AAZ$19-'様式３（療養者名簿）（⑤の場合）'!$BD87+1&lt;=15,IF(AAZ$19&gt;='様式３（療養者名簿）（⑤の場合）'!$BD87,IF(AAZ$19&lt;='様式３（療養者名簿）（⑤の場合）'!$BE87,1,0),0),0)</f>
        <v>0</v>
      </c>
      <c r="ABA82" s="338">
        <f>IF(ABA$19-'様式３（療養者名簿）（⑤の場合）'!$BD87+1&lt;=15,IF(ABA$19&gt;='様式３（療養者名簿）（⑤の場合）'!$BD87,IF(ABA$19&lt;='様式３（療養者名簿）（⑤の場合）'!$BE87,1,0),0),0)</f>
        <v>0</v>
      </c>
      <c r="ABB82" s="338">
        <f>IF(ABB$19-'様式３（療養者名簿）（⑤の場合）'!$BD87+1&lt;=15,IF(ABB$19&gt;='様式３（療養者名簿）（⑤の場合）'!$BD87,IF(ABB$19&lt;='様式３（療養者名簿）（⑤の場合）'!$BE87,1,0),0),0)</f>
        <v>0</v>
      </c>
      <c r="ABC82" s="338">
        <f>IF(ABC$19-'様式３（療養者名簿）（⑤の場合）'!$BD87+1&lt;=15,IF(ABC$19&gt;='様式３（療養者名簿）（⑤の場合）'!$BD87,IF(ABC$19&lt;='様式３（療養者名簿）（⑤の場合）'!$BE87,1,0),0),0)</f>
        <v>0</v>
      </c>
      <c r="ABD82" s="338">
        <f>IF(ABD$19-'様式３（療養者名簿）（⑤の場合）'!$BD87+1&lt;=15,IF(ABD$19&gt;='様式３（療養者名簿）（⑤の場合）'!$BD87,IF(ABD$19&lt;='様式３（療養者名簿）（⑤の場合）'!$BE87,1,0),0),0)</f>
        <v>0</v>
      </c>
    </row>
    <row r="83" spans="1:732" ht="42" customHeight="1">
      <c r="A83" s="227">
        <f>'様式３（療養者名簿）（⑤の場合）'!C88</f>
        <v>0</v>
      </c>
      <c r="B83" s="332">
        <f>IF(B$19-'様式３（療養者名簿）（⑤の場合）'!$BD88+1&lt;=15,IF(B$19&gt;='様式３（療養者名簿）（⑤の場合）'!$BD88,IF(B$19&lt;='様式３（療養者名簿）（⑤の場合）'!$BE88,1,0),0),0)</f>
        <v>0</v>
      </c>
      <c r="C83" s="332">
        <f>IF(C$19-'様式３（療養者名簿）（⑤の場合）'!$BD88+1&lt;=15,IF(C$19&gt;='様式３（療養者名簿）（⑤の場合）'!$BD88,IF(C$19&lt;='様式３（療養者名簿）（⑤の場合）'!$BE88,1,0),0),0)</f>
        <v>0</v>
      </c>
      <c r="D83" s="332">
        <f>IF(D$19-'様式３（療養者名簿）（⑤の場合）'!$BD88+1&lt;=15,IF(D$19&gt;='様式３（療養者名簿）（⑤の場合）'!$BD88,IF(D$19&lt;='様式３（療養者名簿）（⑤の場合）'!$BE88,1,0),0),0)</f>
        <v>0</v>
      </c>
      <c r="E83" s="332">
        <f>IF(E$19-'様式３（療養者名簿）（⑤の場合）'!$BD88+1&lt;=15,IF(E$19&gt;='様式３（療養者名簿）（⑤の場合）'!$BD88,IF(E$19&lt;='様式３（療養者名簿）（⑤の場合）'!$BE88,1,0),0),0)</f>
        <v>0</v>
      </c>
      <c r="F83" s="332">
        <f>IF(F$19-'様式３（療養者名簿）（⑤の場合）'!$BD88+1&lt;=15,IF(F$19&gt;='様式３（療養者名簿）（⑤の場合）'!$BD88,IF(F$19&lt;='様式３（療養者名簿）（⑤の場合）'!$BE88,1,0),0),0)</f>
        <v>0</v>
      </c>
      <c r="G83" s="332">
        <f>IF(G$19-'様式３（療養者名簿）（⑤の場合）'!$BD88+1&lt;=15,IF(G$19&gt;='様式３（療養者名簿）（⑤の場合）'!$BD88,IF(G$19&lt;='様式３（療養者名簿）（⑤の場合）'!$BE88,1,0),0),0)</f>
        <v>0</v>
      </c>
      <c r="H83" s="332">
        <f>IF(H$19-'様式３（療養者名簿）（⑤の場合）'!$BD88+1&lt;=15,IF(H$19&gt;='様式３（療養者名簿）（⑤の場合）'!$BD88,IF(H$19&lt;='様式３（療養者名簿）（⑤の場合）'!$BE88,1,0),0),0)</f>
        <v>0</v>
      </c>
      <c r="I83" s="332">
        <f>IF(I$19-'様式３（療養者名簿）（⑤の場合）'!$BD88+1&lt;=15,IF(I$19&gt;='様式３（療養者名簿）（⑤の場合）'!$BD88,IF(I$19&lt;='様式３（療養者名簿）（⑤の場合）'!$BE88,1,0),0),0)</f>
        <v>0</v>
      </c>
      <c r="J83" s="332">
        <f>IF(J$19-'様式３（療養者名簿）（⑤の場合）'!$BD88+1&lt;=15,IF(J$19&gt;='様式３（療養者名簿）（⑤の場合）'!$BD88,IF(J$19&lt;='様式３（療養者名簿）（⑤の場合）'!$BE88,1,0),0),0)</f>
        <v>0</v>
      </c>
      <c r="K83" s="332">
        <f>IF(K$19-'様式３（療養者名簿）（⑤の場合）'!$BD88+1&lt;=15,IF(K$19&gt;='様式３（療養者名簿）（⑤の場合）'!$BD88,IF(K$19&lt;='様式３（療養者名簿）（⑤の場合）'!$BE88,1,0),0),0)</f>
        <v>0</v>
      </c>
      <c r="L83" s="332">
        <f>IF(L$19-'様式３（療養者名簿）（⑤の場合）'!$BD88+1&lt;=15,IF(L$19&gt;='様式３（療養者名簿）（⑤の場合）'!$BD88,IF(L$19&lt;='様式３（療養者名簿）（⑤の場合）'!$BE88,1,0),0),0)</f>
        <v>0</v>
      </c>
      <c r="M83" s="332">
        <f>IF(M$19-'様式３（療養者名簿）（⑤の場合）'!$BD88+1&lt;=15,IF(M$19&gt;='様式３（療養者名簿）（⑤の場合）'!$BD88,IF(M$19&lt;='様式３（療養者名簿）（⑤の場合）'!$BE88,1,0),0),0)</f>
        <v>0</v>
      </c>
      <c r="N83" s="332">
        <f>IF(N$19-'様式３（療養者名簿）（⑤の場合）'!$BD88+1&lt;=15,IF(N$19&gt;='様式３（療養者名簿）（⑤の場合）'!$BD88,IF(N$19&lt;='様式３（療養者名簿）（⑤の場合）'!$BE88,1,0),0),0)</f>
        <v>0</v>
      </c>
      <c r="O83" s="332">
        <f>IF(O$19-'様式３（療養者名簿）（⑤の場合）'!$BD88+1&lt;=15,IF(O$19&gt;='様式３（療養者名簿）（⑤の場合）'!$BD88,IF(O$19&lt;='様式３（療養者名簿）（⑤の場合）'!$BE88,1,0),0),0)</f>
        <v>0</v>
      </c>
      <c r="P83" s="332">
        <f>IF(P$19-'様式３（療養者名簿）（⑤の場合）'!$BD88+1&lt;=15,IF(P$19&gt;='様式３（療養者名簿）（⑤の場合）'!$BD88,IF(P$19&lt;='様式３（療養者名簿）（⑤の場合）'!$BE88,1,0),0),0)</f>
        <v>0</v>
      </c>
      <c r="Q83" s="332">
        <f>IF(Q$19-'様式３（療養者名簿）（⑤の場合）'!$BD88+1&lt;=15,IF(Q$19&gt;='様式３（療養者名簿）（⑤の場合）'!$BD88,IF(Q$19&lt;='様式３（療養者名簿）（⑤の場合）'!$BE88,1,0),0),0)</f>
        <v>0</v>
      </c>
      <c r="R83" s="332">
        <f>IF(R$19-'様式３（療養者名簿）（⑤の場合）'!$BD88+1&lt;=15,IF(R$19&gt;='様式３（療養者名簿）（⑤の場合）'!$BD88,IF(R$19&lt;='様式３（療養者名簿）（⑤の場合）'!$BE88,1,0),0),0)</f>
        <v>0</v>
      </c>
      <c r="S83" s="332">
        <f>IF(S$19-'様式３（療養者名簿）（⑤の場合）'!$BD88+1&lt;=15,IF(S$19&gt;='様式３（療養者名簿）（⑤の場合）'!$BD88,IF(S$19&lt;='様式３（療養者名簿）（⑤の場合）'!$BE88,1,0),0),0)</f>
        <v>0</v>
      </c>
      <c r="T83" s="332">
        <f>IF(T$19-'様式３（療養者名簿）（⑤の場合）'!$BD88+1&lt;=15,IF(T$19&gt;='様式３（療養者名簿）（⑤の場合）'!$BD88,IF(T$19&lt;='様式３（療養者名簿）（⑤の場合）'!$BE88,1,0),0),0)</f>
        <v>0</v>
      </c>
      <c r="U83" s="332">
        <f>IF(U$19-'様式３（療養者名簿）（⑤の場合）'!$BD88+1&lt;=15,IF(U$19&gt;='様式３（療養者名簿）（⑤の場合）'!$BD88,IF(U$19&lt;='様式３（療養者名簿）（⑤の場合）'!$BE88,1,0),0),0)</f>
        <v>0</v>
      </c>
      <c r="V83" s="332">
        <f>IF(V$19-'様式３（療養者名簿）（⑤の場合）'!$BD88+1&lt;=15,IF(V$19&gt;='様式３（療養者名簿）（⑤の場合）'!$BD88,IF(V$19&lt;='様式３（療養者名簿）（⑤の場合）'!$BE88,1,0),0),0)</f>
        <v>0</v>
      </c>
      <c r="W83" s="332">
        <f>IF(W$19-'様式３（療養者名簿）（⑤の場合）'!$BD88+1&lt;=15,IF(W$19&gt;='様式３（療養者名簿）（⑤の場合）'!$BD88,IF(W$19&lt;='様式３（療養者名簿）（⑤の場合）'!$BE88,1,0),0),0)</f>
        <v>0</v>
      </c>
      <c r="X83" s="332">
        <f>IF(X$19-'様式３（療養者名簿）（⑤の場合）'!$BD88+1&lt;=15,IF(X$19&gt;='様式３（療養者名簿）（⑤の場合）'!$BD88,IF(X$19&lt;='様式３（療養者名簿）（⑤の場合）'!$BE88,1,0),0),0)</f>
        <v>0</v>
      </c>
      <c r="Y83" s="332">
        <f>IF(Y$19-'様式３（療養者名簿）（⑤の場合）'!$BD88+1&lt;=15,IF(Y$19&gt;='様式３（療養者名簿）（⑤の場合）'!$BD88,IF(Y$19&lt;='様式３（療養者名簿）（⑤の場合）'!$BE88,1,0),0),0)</f>
        <v>0</v>
      </c>
      <c r="Z83" s="332">
        <f>IF(Z$19-'様式３（療養者名簿）（⑤の場合）'!$BD88+1&lt;=15,IF(Z$19&gt;='様式３（療養者名簿）（⑤の場合）'!$BD88,IF(Z$19&lt;='様式３（療養者名簿）（⑤の場合）'!$BE88,1,0),0),0)</f>
        <v>0</v>
      </c>
      <c r="AA83" s="332">
        <f>IF(AA$19-'様式３（療養者名簿）（⑤の場合）'!$BD88+1&lt;=15,IF(AA$19&gt;='様式３（療養者名簿）（⑤の場合）'!$BD88,IF(AA$19&lt;='様式３（療養者名簿）（⑤の場合）'!$BE88,1,0),0),0)</f>
        <v>0</v>
      </c>
      <c r="AB83" s="332">
        <f>IF(AB$19-'様式３（療養者名簿）（⑤の場合）'!$BD88+1&lt;=15,IF(AB$19&gt;='様式３（療養者名簿）（⑤の場合）'!$BD88,IF(AB$19&lt;='様式３（療養者名簿）（⑤の場合）'!$BE88,1,0),0),0)</f>
        <v>0</v>
      </c>
      <c r="AC83" s="332">
        <f>IF(AC$19-'様式３（療養者名簿）（⑤の場合）'!$BD88+1&lt;=15,IF(AC$19&gt;='様式３（療養者名簿）（⑤の場合）'!$BD88,IF(AC$19&lt;='様式３（療養者名簿）（⑤の場合）'!$BE88,1,0),0),0)</f>
        <v>0</v>
      </c>
      <c r="AD83" s="332">
        <f>IF(AD$19-'様式３（療養者名簿）（⑤の場合）'!$BD88+1&lt;=15,IF(AD$19&gt;='様式３（療養者名簿）（⑤の場合）'!$BD88,IF(AD$19&lt;='様式３（療養者名簿）（⑤の場合）'!$BE88,1,0),0),0)</f>
        <v>0</v>
      </c>
      <c r="AE83" s="332">
        <f>IF(AE$19-'様式３（療養者名簿）（⑤の場合）'!$BD88+1&lt;=15,IF(AE$19&gt;='様式３（療養者名簿）（⑤の場合）'!$BD88,IF(AE$19&lt;='様式３（療養者名簿）（⑤の場合）'!$BE88,1,0),0),0)</f>
        <v>0</v>
      </c>
      <c r="AF83" s="332">
        <f>IF(AF$19-'様式３（療養者名簿）（⑤の場合）'!$BD88+1&lt;=15,IF(AF$19&gt;='様式３（療養者名簿）（⑤の場合）'!$BD88,IF(AF$19&lt;='様式３（療養者名簿）（⑤の場合）'!$BE88,1,0),0),0)</f>
        <v>0</v>
      </c>
      <c r="AG83" s="332">
        <f>IF(AG$19-'様式３（療養者名簿）（⑤の場合）'!$BD88+1&lt;=15,IF(AG$19&gt;='様式３（療養者名簿）（⑤の場合）'!$BD88,IF(AG$19&lt;='様式３（療養者名簿）（⑤の場合）'!$BE88,1,0),0),0)</f>
        <v>0</v>
      </c>
      <c r="AH83" s="332">
        <f>IF(AH$19-'様式３（療養者名簿）（⑤の場合）'!$BD88+1&lt;=15,IF(AH$19&gt;='様式３（療養者名簿）（⑤の場合）'!$BD88,IF(AH$19&lt;='様式３（療養者名簿）（⑤の場合）'!$BE88,1,0),0),0)</f>
        <v>0</v>
      </c>
      <c r="AI83" s="332">
        <f>IF(AI$19-'様式３（療養者名簿）（⑤の場合）'!$BD88+1&lt;=15,IF(AI$19&gt;='様式３（療養者名簿）（⑤の場合）'!$BD88,IF(AI$19&lt;='様式３（療養者名簿）（⑤の場合）'!$BE88,1,0),0),0)</f>
        <v>0</v>
      </c>
      <c r="AJ83" s="332">
        <f>IF(AJ$19-'様式３（療養者名簿）（⑤の場合）'!$BD88+1&lt;=15,IF(AJ$19&gt;='様式３（療養者名簿）（⑤の場合）'!$BD88,IF(AJ$19&lt;='様式３（療養者名簿）（⑤の場合）'!$BE88,1,0),0),0)</f>
        <v>0</v>
      </c>
      <c r="AK83" s="332">
        <f>IF(AK$19-'様式３（療養者名簿）（⑤の場合）'!$BD88+1&lt;=15,IF(AK$19&gt;='様式３（療養者名簿）（⑤の場合）'!$BD88,IF(AK$19&lt;='様式３（療養者名簿）（⑤の場合）'!$BE88,1,0),0),0)</f>
        <v>0</v>
      </c>
      <c r="AL83" s="332">
        <f>IF(AL$19-'様式３（療養者名簿）（⑤の場合）'!$BD88+1&lt;=15,IF(AL$19&gt;='様式３（療養者名簿）（⑤の場合）'!$BD88,IF(AL$19&lt;='様式３（療養者名簿）（⑤の場合）'!$BE88,1,0),0),0)</f>
        <v>0</v>
      </c>
      <c r="AM83" s="332">
        <f>IF(AM$19-'様式３（療養者名簿）（⑤の場合）'!$BD88+1&lt;=15,IF(AM$19&gt;='様式３（療養者名簿）（⑤の場合）'!$BD88,IF(AM$19&lt;='様式３（療養者名簿）（⑤の場合）'!$BE88,1,0),0),0)</f>
        <v>0</v>
      </c>
      <c r="AN83" s="332">
        <f>IF(AN$19-'様式３（療養者名簿）（⑤の場合）'!$BD88+1&lt;=15,IF(AN$19&gt;='様式３（療養者名簿）（⑤の場合）'!$BD88,IF(AN$19&lt;='様式３（療養者名簿）（⑤の場合）'!$BE88,1,0),0),0)</f>
        <v>0</v>
      </c>
      <c r="AO83" s="332">
        <f>IF(AO$19-'様式３（療養者名簿）（⑤の場合）'!$BD88+1&lt;=15,IF(AO$19&gt;='様式３（療養者名簿）（⑤の場合）'!$BD88,IF(AO$19&lt;='様式３（療養者名簿）（⑤の場合）'!$BE88,1,0),0),0)</f>
        <v>0</v>
      </c>
      <c r="AP83" s="332">
        <f>IF(AP$19-'様式３（療養者名簿）（⑤の場合）'!$BD88+1&lt;=15,IF(AP$19&gt;='様式３（療養者名簿）（⑤の場合）'!$BD88,IF(AP$19&lt;='様式３（療養者名簿）（⑤の場合）'!$BE88,1,0),0),0)</f>
        <v>0</v>
      </c>
      <c r="AQ83" s="332">
        <f>IF(AQ$19-'様式３（療養者名簿）（⑤の場合）'!$BD88+1&lt;=15,IF(AQ$19&gt;='様式３（療養者名簿）（⑤の場合）'!$BD88,IF(AQ$19&lt;='様式３（療養者名簿）（⑤の場合）'!$BE88,1,0),0),0)</f>
        <v>0</v>
      </c>
      <c r="AR83" s="332">
        <f>IF(AR$19-'様式３（療養者名簿）（⑤の場合）'!$BD88+1&lt;=15,IF(AR$19&gt;='様式３（療養者名簿）（⑤の場合）'!$BD88,IF(AR$19&lt;='様式３（療養者名簿）（⑤の場合）'!$BE88,1,0),0),0)</f>
        <v>0</v>
      </c>
      <c r="AS83" s="332">
        <f>IF(AS$19-'様式３（療養者名簿）（⑤の場合）'!$BD88+1&lt;=15,IF(AS$19&gt;='様式３（療養者名簿）（⑤の場合）'!$BD88,IF(AS$19&lt;='様式３（療養者名簿）（⑤の場合）'!$BE88,1,0),0),0)</f>
        <v>0</v>
      </c>
      <c r="AT83" s="332">
        <f>IF(AT$19-'様式３（療養者名簿）（⑤の場合）'!$BD88+1&lt;=15,IF(AT$19&gt;='様式３（療養者名簿）（⑤の場合）'!$BD88,IF(AT$19&lt;='様式３（療養者名簿）（⑤の場合）'!$BE88,1,0),0),0)</f>
        <v>0</v>
      </c>
      <c r="AU83" s="332">
        <f>IF(AU$19-'様式３（療養者名簿）（⑤の場合）'!$BD88+1&lt;=15,IF(AU$19&gt;='様式３（療養者名簿）（⑤の場合）'!$BD88,IF(AU$19&lt;='様式３（療養者名簿）（⑤の場合）'!$BE88,1,0),0),0)</f>
        <v>0</v>
      </c>
      <c r="AV83" s="332">
        <f>IF(AV$19-'様式３（療養者名簿）（⑤の場合）'!$BD88+1&lt;=15,IF(AV$19&gt;='様式３（療養者名簿）（⑤の場合）'!$BD88,IF(AV$19&lt;='様式３（療養者名簿）（⑤の場合）'!$BE88,1,0),0),0)</f>
        <v>0</v>
      </c>
      <c r="AW83" s="332">
        <f>IF(AW$19-'様式３（療養者名簿）（⑤の場合）'!$BD88+1&lt;=15,IF(AW$19&gt;='様式３（療養者名簿）（⑤の場合）'!$BD88,IF(AW$19&lt;='様式３（療養者名簿）（⑤の場合）'!$BE88,1,0),0),0)</f>
        <v>0</v>
      </c>
      <c r="AX83" s="332">
        <f>IF(AX$19-'様式３（療養者名簿）（⑤の場合）'!$BD88+1&lt;=15,IF(AX$19&gt;='様式３（療養者名簿）（⑤の場合）'!$BD88,IF(AX$19&lt;='様式３（療養者名簿）（⑤の場合）'!$BE88,1,0),0),0)</f>
        <v>0</v>
      </c>
      <c r="AY83" s="332">
        <f>IF(AY$19-'様式３（療養者名簿）（⑤の場合）'!$BD88+1&lt;=15,IF(AY$19&gt;='様式３（療養者名簿）（⑤の場合）'!$BD88,IF(AY$19&lt;='様式３（療養者名簿）（⑤の場合）'!$BE88,1,0),0),0)</f>
        <v>0</v>
      </c>
      <c r="AZ83" s="332">
        <f>IF(AZ$19-'様式３（療養者名簿）（⑤の場合）'!$BD88+1&lt;=15,IF(AZ$19&gt;='様式３（療養者名簿）（⑤の場合）'!$BD88,IF(AZ$19&lt;='様式３（療養者名簿）（⑤の場合）'!$BE88,1,0),0),0)</f>
        <v>0</v>
      </c>
      <c r="BA83" s="332">
        <f>IF(BA$19-'様式３（療養者名簿）（⑤の場合）'!$BD88+1&lt;=15,IF(BA$19&gt;='様式３（療養者名簿）（⑤の場合）'!$BD88,IF(BA$19&lt;='様式３（療養者名簿）（⑤の場合）'!$BE88,1,0),0),0)</f>
        <v>0</v>
      </c>
      <c r="BB83" s="332">
        <f>IF(BB$19-'様式３（療養者名簿）（⑤の場合）'!$BD88+1&lt;=15,IF(BB$19&gt;='様式３（療養者名簿）（⑤の場合）'!$BD88,IF(BB$19&lt;='様式３（療養者名簿）（⑤の場合）'!$BE88,1,0),0),0)</f>
        <v>0</v>
      </c>
      <c r="BC83" s="332">
        <f>IF(BC$19-'様式３（療養者名簿）（⑤の場合）'!$BD88+1&lt;=15,IF(BC$19&gt;='様式３（療養者名簿）（⑤の場合）'!$BD88,IF(BC$19&lt;='様式３（療養者名簿）（⑤の場合）'!$BE88,1,0),0),0)</f>
        <v>0</v>
      </c>
      <c r="BD83" s="332">
        <f>IF(BD$19-'様式３（療養者名簿）（⑤の場合）'!$BD88+1&lt;=15,IF(BD$19&gt;='様式３（療養者名簿）（⑤の場合）'!$BD88,IF(BD$19&lt;='様式３（療養者名簿）（⑤の場合）'!$BE88,1,0),0),0)</f>
        <v>0</v>
      </c>
      <c r="BE83" s="332">
        <f>IF(BE$19-'様式３（療養者名簿）（⑤の場合）'!$BD88+1&lt;=15,IF(BE$19&gt;='様式３（療養者名簿）（⑤の場合）'!$BD88,IF(BE$19&lt;='様式３（療養者名簿）（⑤の場合）'!$BE88,1,0),0),0)</f>
        <v>0</v>
      </c>
      <c r="BF83" s="332">
        <f>IF(BF$19-'様式３（療養者名簿）（⑤の場合）'!$BD88+1&lt;=15,IF(BF$19&gt;='様式３（療養者名簿）（⑤の場合）'!$BD88,IF(BF$19&lt;='様式３（療養者名簿）（⑤の場合）'!$BE88,1,0),0),0)</f>
        <v>0</v>
      </c>
      <c r="BG83" s="332">
        <f>IF(BG$19-'様式３（療養者名簿）（⑤の場合）'!$BD88+1&lt;=15,IF(BG$19&gt;='様式３（療養者名簿）（⑤の場合）'!$BD88,IF(BG$19&lt;='様式３（療養者名簿）（⑤の場合）'!$BE88,1,0),0),0)</f>
        <v>0</v>
      </c>
      <c r="BH83" s="332">
        <f>IF(BH$19-'様式３（療養者名簿）（⑤の場合）'!$BD88+1&lt;=15,IF(BH$19&gt;='様式３（療養者名簿）（⑤の場合）'!$BD88,IF(BH$19&lt;='様式３（療養者名簿）（⑤の場合）'!$BE88,1,0),0),0)</f>
        <v>0</v>
      </c>
      <c r="BI83" s="332">
        <f>IF(BI$19-'様式３（療養者名簿）（⑤の場合）'!$BD88+1&lt;=15,IF(BI$19&gt;='様式３（療養者名簿）（⑤の場合）'!$BD88,IF(BI$19&lt;='様式３（療養者名簿）（⑤の場合）'!$BE88,1,0),0),0)</f>
        <v>0</v>
      </c>
      <c r="BJ83" s="332">
        <f>IF(BJ$19-'様式３（療養者名簿）（⑤の場合）'!$BD88+1&lt;=15,IF(BJ$19&gt;='様式３（療養者名簿）（⑤の場合）'!$BD88,IF(BJ$19&lt;='様式３（療養者名簿）（⑤の場合）'!$BE88,1,0),0),0)</f>
        <v>0</v>
      </c>
      <c r="BK83" s="332">
        <f>IF(BK$19-'様式３（療養者名簿）（⑤の場合）'!$BD88+1&lt;=15,IF(BK$19&gt;='様式３（療養者名簿）（⑤の場合）'!$BD88,IF(BK$19&lt;='様式３（療養者名簿）（⑤の場合）'!$BE88,1,0),0),0)</f>
        <v>0</v>
      </c>
      <c r="BL83" s="332">
        <f>IF(BL$19-'様式３（療養者名簿）（⑤の場合）'!$BD88+1&lt;=15,IF(BL$19&gt;='様式３（療養者名簿）（⑤の場合）'!$BD88,IF(BL$19&lt;='様式３（療養者名簿）（⑤の場合）'!$BE88,1,0),0),0)</f>
        <v>0</v>
      </c>
      <c r="BM83" s="332">
        <f>IF(BM$19-'様式３（療養者名簿）（⑤の場合）'!$BD88+1&lt;=15,IF(BM$19&gt;='様式３（療養者名簿）（⑤の場合）'!$BD88,IF(BM$19&lt;='様式３（療養者名簿）（⑤の場合）'!$BE88,1,0),0),0)</f>
        <v>0</v>
      </c>
      <c r="BN83" s="332">
        <f>IF(BN$19-'様式３（療養者名簿）（⑤の場合）'!$BD88+1&lt;=15,IF(BN$19&gt;='様式３（療養者名簿）（⑤の場合）'!$BD88,IF(BN$19&lt;='様式３（療養者名簿）（⑤の場合）'!$BE88,1,0),0),0)</f>
        <v>0</v>
      </c>
      <c r="BO83" s="332">
        <f>IF(BO$19-'様式３（療養者名簿）（⑤の場合）'!$BD88+1&lt;=15,IF(BO$19&gt;='様式３（療養者名簿）（⑤の場合）'!$BD88,IF(BO$19&lt;='様式３（療養者名簿）（⑤の場合）'!$BE88,1,0),0),0)</f>
        <v>0</v>
      </c>
      <c r="BP83" s="332">
        <f>IF(BP$19-'様式３（療養者名簿）（⑤の場合）'!$BD88+1&lt;=15,IF(BP$19&gt;='様式３（療養者名簿）（⑤の場合）'!$BD88,IF(BP$19&lt;='様式３（療養者名簿）（⑤の場合）'!$BE88,1,0),0),0)</f>
        <v>0</v>
      </c>
      <c r="BQ83" s="332">
        <f>IF(BQ$19-'様式３（療養者名簿）（⑤の場合）'!$BD88+1&lt;=15,IF(BQ$19&gt;='様式３（療養者名簿）（⑤の場合）'!$BD88,IF(BQ$19&lt;='様式３（療養者名簿）（⑤の場合）'!$BE88,1,0),0),0)</f>
        <v>0</v>
      </c>
      <c r="BR83" s="332">
        <f>IF(BR$19-'様式３（療養者名簿）（⑤の場合）'!$BD88+1&lt;=15,IF(BR$19&gt;='様式３（療養者名簿）（⑤の場合）'!$BD88,IF(BR$19&lt;='様式３（療養者名簿）（⑤の場合）'!$BE88,1,0),0),0)</f>
        <v>0</v>
      </c>
      <c r="BS83" s="332">
        <f>IF(BS$19-'様式３（療養者名簿）（⑤の場合）'!$BD88+1&lt;=15,IF(BS$19&gt;='様式３（療養者名簿）（⑤の場合）'!$BD88,IF(BS$19&lt;='様式３（療養者名簿）（⑤の場合）'!$BE88,1,0),0),0)</f>
        <v>0</v>
      </c>
      <c r="BT83" s="332">
        <f>IF(BT$19-'様式３（療養者名簿）（⑤の場合）'!$BD88+1&lt;=15,IF(BT$19&gt;='様式３（療養者名簿）（⑤の場合）'!$BD88,IF(BT$19&lt;='様式３（療養者名簿）（⑤の場合）'!$BE88,1,0),0),0)</f>
        <v>0</v>
      </c>
      <c r="BU83" s="332">
        <f>IF(BU$19-'様式３（療養者名簿）（⑤の場合）'!$BD88+1&lt;=15,IF(BU$19&gt;='様式３（療養者名簿）（⑤の場合）'!$BD88,IF(BU$19&lt;='様式３（療養者名簿）（⑤の場合）'!$BE88,1,0),0),0)</f>
        <v>0</v>
      </c>
      <c r="BV83" s="332">
        <f>IF(BV$19-'様式３（療養者名簿）（⑤の場合）'!$BD88+1&lt;=15,IF(BV$19&gt;='様式３（療養者名簿）（⑤の場合）'!$BD88,IF(BV$19&lt;='様式３（療養者名簿）（⑤の場合）'!$BE88,1,0),0),0)</f>
        <v>0</v>
      </c>
      <c r="BW83" s="332">
        <f>IF(BW$19-'様式３（療養者名簿）（⑤の場合）'!$BD88+1&lt;=15,IF(BW$19&gt;='様式３（療養者名簿）（⑤の場合）'!$BD88,IF(BW$19&lt;='様式３（療養者名簿）（⑤の場合）'!$BE88,1,0),0),0)</f>
        <v>0</v>
      </c>
      <c r="BX83" s="332">
        <f>IF(BX$19-'様式３（療養者名簿）（⑤の場合）'!$BD88+1&lt;=15,IF(BX$19&gt;='様式３（療養者名簿）（⑤の場合）'!$BD88,IF(BX$19&lt;='様式３（療養者名簿）（⑤の場合）'!$BE88,1,0),0),0)</f>
        <v>0</v>
      </c>
      <c r="BY83" s="332">
        <f>IF(BY$19-'様式３（療養者名簿）（⑤の場合）'!$BD88+1&lt;=15,IF(BY$19&gt;='様式３（療養者名簿）（⑤の場合）'!$BD88,IF(BY$19&lt;='様式３（療養者名簿）（⑤の場合）'!$BE88,1,0),0),0)</f>
        <v>0</v>
      </c>
      <c r="BZ83" s="332">
        <f>IF(BZ$19-'様式３（療養者名簿）（⑤の場合）'!$BD88+1&lt;=15,IF(BZ$19&gt;='様式３（療養者名簿）（⑤の場合）'!$BD88,IF(BZ$19&lt;='様式３（療養者名簿）（⑤の場合）'!$BE88,1,0),0),0)</f>
        <v>0</v>
      </c>
      <c r="CA83" s="332">
        <f>IF(CA$19-'様式３（療養者名簿）（⑤の場合）'!$BD88+1&lt;=15,IF(CA$19&gt;='様式３（療養者名簿）（⑤の場合）'!$BD88,IF(CA$19&lt;='様式３（療養者名簿）（⑤の場合）'!$BE88,1,0),0),0)</f>
        <v>0</v>
      </c>
      <c r="CB83" s="332">
        <f>IF(CB$19-'様式３（療養者名簿）（⑤の場合）'!$BD88+1&lt;=15,IF(CB$19&gt;='様式３（療養者名簿）（⑤の場合）'!$BD88,IF(CB$19&lt;='様式３（療養者名簿）（⑤の場合）'!$BE88,1,0),0),0)</f>
        <v>0</v>
      </c>
      <c r="CC83" s="332">
        <f>IF(CC$19-'様式３（療養者名簿）（⑤の場合）'!$BD88+1&lt;=15,IF(CC$19&gt;='様式３（療養者名簿）（⑤の場合）'!$BD88,IF(CC$19&lt;='様式３（療養者名簿）（⑤の場合）'!$BE88,1,0),0),0)</f>
        <v>0</v>
      </c>
      <c r="CD83" s="332">
        <f>IF(CD$19-'様式３（療養者名簿）（⑤の場合）'!$BD88+1&lt;=15,IF(CD$19&gt;='様式３（療養者名簿）（⑤の場合）'!$BD88,IF(CD$19&lt;='様式３（療養者名簿）（⑤の場合）'!$BE88,1,0),0),0)</f>
        <v>0</v>
      </c>
      <c r="CE83" s="332">
        <f>IF(CE$19-'様式３（療養者名簿）（⑤の場合）'!$BD88+1&lt;=15,IF(CE$19&gt;='様式３（療養者名簿）（⑤の場合）'!$BD88,IF(CE$19&lt;='様式３（療養者名簿）（⑤の場合）'!$BE88,1,0),0),0)</f>
        <v>0</v>
      </c>
      <c r="CF83" s="332">
        <f>IF(CF$19-'様式３（療養者名簿）（⑤の場合）'!$BD88+1&lt;=15,IF(CF$19&gt;='様式３（療養者名簿）（⑤の場合）'!$BD88,IF(CF$19&lt;='様式３（療養者名簿）（⑤の場合）'!$BE88,1,0),0),0)</f>
        <v>0</v>
      </c>
      <c r="CG83" s="332">
        <f>IF(CG$19-'様式３（療養者名簿）（⑤の場合）'!$BD88+1&lt;=15,IF(CG$19&gt;='様式３（療養者名簿）（⑤の場合）'!$BD88,IF(CG$19&lt;='様式３（療養者名簿）（⑤の場合）'!$BE88,1,0),0),0)</f>
        <v>0</v>
      </c>
      <c r="CH83" s="332">
        <f>IF(CH$19-'様式３（療養者名簿）（⑤の場合）'!$BD88+1&lt;=15,IF(CH$19&gt;='様式３（療養者名簿）（⑤の場合）'!$BD88,IF(CH$19&lt;='様式３（療養者名簿）（⑤の場合）'!$BE88,1,0),0),0)</f>
        <v>0</v>
      </c>
      <c r="CI83" s="332">
        <f>IF(CI$19-'様式３（療養者名簿）（⑤の場合）'!$BD88+1&lt;=15,IF(CI$19&gt;='様式３（療養者名簿）（⑤の場合）'!$BD88,IF(CI$19&lt;='様式３（療養者名簿）（⑤の場合）'!$BE88,1,0),0),0)</f>
        <v>0</v>
      </c>
      <c r="CJ83" s="332">
        <f>IF(CJ$19-'様式３（療養者名簿）（⑤の場合）'!$BD88+1&lt;=15,IF(CJ$19&gt;='様式３（療養者名簿）（⑤の場合）'!$BD88,IF(CJ$19&lt;='様式３（療養者名簿）（⑤の場合）'!$BE88,1,0),0),0)</f>
        <v>0</v>
      </c>
      <c r="CK83" s="332">
        <f>IF(CK$19-'様式３（療養者名簿）（⑤の場合）'!$BD88+1&lt;=15,IF(CK$19&gt;='様式３（療養者名簿）（⑤の場合）'!$BD88,IF(CK$19&lt;='様式３（療養者名簿）（⑤の場合）'!$BE88,1,0),0),0)</f>
        <v>0</v>
      </c>
      <c r="CL83" s="332">
        <f>IF(CL$19-'様式３（療養者名簿）（⑤の場合）'!$BD88+1&lt;=15,IF(CL$19&gt;='様式３（療養者名簿）（⑤の場合）'!$BD88,IF(CL$19&lt;='様式３（療養者名簿）（⑤の場合）'!$BE88,1,0),0),0)</f>
        <v>0</v>
      </c>
      <c r="CM83" s="332">
        <f>IF(CM$19-'様式３（療養者名簿）（⑤の場合）'!$BD88+1&lt;=15,IF(CM$19&gt;='様式３（療養者名簿）（⑤の場合）'!$BD88,IF(CM$19&lt;='様式３（療養者名簿）（⑤の場合）'!$BE88,1,0),0),0)</f>
        <v>0</v>
      </c>
      <c r="CN83" s="332">
        <f>IF(CN$19-'様式３（療養者名簿）（⑤の場合）'!$BD88+1&lt;=15,IF(CN$19&gt;='様式３（療養者名簿）（⑤の場合）'!$BD88,IF(CN$19&lt;='様式３（療養者名簿）（⑤の場合）'!$BE88,1,0),0),0)</f>
        <v>0</v>
      </c>
      <c r="CO83" s="332">
        <f>IF(CO$19-'様式３（療養者名簿）（⑤の場合）'!$BD88+1&lt;=15,IF(CO$19&gt;='様式３（療養者名簿）（⑤の場合）'!$BD88,IF(CO$19&lt;='様式３（療養者名簿）（⑤の場合）'!$BE88,1,0),0),0)</f>
        <v>0</v>
      </c>
      <c r="CP83" s="332">
        <f>IF(CP$19-'様式３（療養者名簿）（⑤の場合）'!$BD88+1&lt;=15,IF(CP$19&gt;='様式３（療養者名簿）（⑤の場合）'!$BD88,IF(CP$19&lt;='様式３（療養者名簿）（⑤の場合）'!$BE88,1,0),0),0)</f>
        <v>0</v>
      </c>
      <c r="CQ83" s="332">
        <f>IF(CQ$19-'様式３（療養者名簿）（⑤の場合）'!$BD88+1&lt;=15,IF(CQ$19&gt;='様式３（療養者名簿）（⑤の場合）'!$BD88,IF(CQ$19&lt;='様式３（療養者名簿）（⑤の場合）'!$BE88,1,0),0),0)</f>
        <v>0</v>
      </c>
      <c r="CR83" s="332">
        <f>IF(CR$19-'様式３（療養者名簿）（⑤の場合）'!$BD88+1&lt;=15,IF(CR$19&gt;='様式３（療養者名簿）（⑤の場合）'!$BD88,IF(CR$19&lt;='様式３（療養者名簿）（⑤の場合）'!$BE88,1,0),0),0)</f>
        <v>0</v>
      </c>
      <c r="CS83" s="332">
        <f>IF(CS$19-'様式３（療養者名簿）（⑤の場合）'!$BD88+1&lt;=15,IF(CS$19&gt;='様式３（療養者名簿）（⑤の場合）'!$BD88,IF(CS$19&lt;='様式３（療養者名簿）（⑤の場合）'!$BE88,1,0),0),0)</f>
        <v>0</v>
      </c>
      <c r="CT83" s="332">
        <f>IF(CT$19-'様式３（療養者名簿）（⑤の場合）'!$BD88+1&lt;=15,IF(CT$19&gt;='様式３（療養者名簿）（⑤の場合）'!$BD88,IF(CT$19&lt;='様式３（療養者名簿）（⑤の場合）'!$BE88,1,0),0),0)</f>
        <v>0</v>
      </c>
      <c r="CU83" s="332">
        <f>IF(CU$19-'様式３（療養者名簿）（⑤の場合）'!$BD88+1&lt;=15,IF(CU$19&gt;='様式３（療養者名簿）（⑤の場合）'!$BD88,IF(CU$19&lt;='様式３（療養者名簿）（⑤の場合）'!$BE88,1,0),0),0)</f>
        <v>0</v>
      </c>
      <c r="CV83" s="332">
        <f>IF(CV$19-'様式３（療養者名簿）（⑤の場合）'!$BD88+1&lt;=15,IF(CV$19&gt;='様式３（療養者名簿）（⑤の場合）'!$BD88,IF(CV$19&lt;='様式３（療養者名簿）（⑤の場合）'!$BE88,1,0),0),0)</f>
        <v>0</v>
      </c>
      <c r="CW83" s="332">
        <f>IF(CW$19-'様式３（療養者名簿）（⑤の場合）'!$BD88+1&lt;=15,IF(CW$19&gt;='様式３（療養者名簿）（⑤の場合）'!$BD88,IF(CW$19&lt;='様式３（療養者名簿）（⑤の場合）'!$BE88,1,0),0),0)</f>
        <v>0</v>
      </c>
      <c r="CX83" s="332">
        <f>IF(CX$19-'様式３（療養者名簿）（⑤の場合）'!$BD88+1&lt;=15,IF(CX$19&gt;='様式３（療養者名簿）（⑤の場合）'!$BD88,IF(CX$19&lt;='様式３（療養者名簿）（⑤の場合）'!$BE88,1,0),0),0)</f>
        <v>0</v>
      </c>
      <c r="CY83" s="332">
        <f>IF(CY$19-'様式３（療養者名簿）（⑤の場合）'!$BD88+1&lt;=15,IF(CY$19&gt;='様式３（療養者名簿）（⑤の場合）'!$BD88,IF(CY$19&lt;='様式３（療養者名簿）（⑤の場合）'!$BE88,1,0),0),0)</f>
        <v>0</v>
      </c>
      <c r="CZ83" s="332">
        <f>IF(CZ$19-'様式３（療養者名簿）（⑤の場合）'!$BD88+1&lt;=15,IF(CZ$19&gt;='様式３（療養者名簿）（⑤の場合）'!$BD88,IF(CZ$19&lt;='様式３（療養者名簿）（⑤の場合）'!$BE88,1,0),0),0)</f>
        <v>0</v>
      </c>
      <c r="DA83" s="332">
        <f>IF(DA$19-'様式３（療養者名簿）（⑤の場合）'!$BD88+1&lt;=15,IF(DA$19&gt;='様式３（療養者名簿）（⑤の場合）'!$BD88,IF(DA$19&lt;='様式３（療養者名簿）（⑤の場合）'!$BE88,1,0),0),0)</f>
        <v>0</v>
      </c>
      <c r="DB83" s="332">
        <f>IF(DB$19-'様式３（療養者名簿）（⑤の場合）'!$BD88+1&lt;=15,IF(DB$19&gt;='様式３（療養者名簿）（⑤の場合）'!$BD88,IF(DB$19&lt;='様式３（療養者名簿）（⑤の場合）'!$BE88,1,0),0),0)</f>
        <v>0</v>
      </c>
      <c r="DC83" s="332">
        <f>IF(DC$19-'様式３（療養者名簿）（⑤の場合）'!$BD88+1&lt;=15,IF(DC$19&gt;='様式３（療養者名簿）（⑤の場合）'!$BD88,IF(DC$19&lt;='様式３（療養者名簿）（⑤の場合）'!$BE88,1,0),0),0)</f>
        <v>0</v>
      </c>
      <c r="DD83" s="332">
        <f>IF(DD$19-'様式３（療養者名簿）（⑤の場合）'!$BD88+1&lt;=15,IF(DD$19&gt;='様式３（療養者名簿）（⑤の場合）'!$BD88,IF(DD$19&lt;='様式３（療養者名簿）（⑤の場合）'!$BE88,1,0),0),0)</f>
        <v>0</v>
      </c>
      <c r="DE83" s="332">
        <f>IF(DE$19-'様式３（療養者名簿）（⑤の場合）'!$BD88+1&lt;=15,IF(DE$19&gt;='様式３（療養者名簿）（⑤の場合）'!$BD88,IF(DE$19&lt;='様式３（療養者名簿）（⑤の場合）'!$BE88,1,0),0),0)</f>
        <v>0</v>
      </c>
      <c r="DF83" s="332">
        <f>IF(DF$19-'様式３（療養者名簿）（⑤の場合）'!$BD88+1&lt;=15,IF(DF$19&gt;='様式３（療養者名簿）（⑤の場合）'!$BD88,IF(DF$19&lt;='様式３（療養者名簿）（⑤の場合）'!$BE88,1,0),0),0)</f>
        <v>0</v>
      </c>
      <c r="DG83" s="332">
        <f>IF(DG$19-'様式３（療養者名簿）（⑤の場合）'!$BD88+1&lt;=15,IF(DG$19&gt;='様式３（療養者名簿）（⑤の場合）'!$BD88,IF(DG$19&lt;='様式３（療養者名簿）（⑤の場合）'!$BE88,1,0),0),0)</f>
        <v>0</v>
      </c>
      <c r="DH83" s="332">
        <f>IF(DH$19-'様式３（療養者名簿）（⑤の場合）'!$BD88+1&lt;=15,IF(DH$19&gt;='様式３（療養者名簿）（⑤の場合）'!$BD88,IF(DH$19&lt;='様式３（療養者名簿）（⑤の場合）'!$BE88,1,0),0),0)</f>
        <v>0</v>
      </c>
      <c r="DI83" s="332">
        <f>IF(DI$19-'様式３（療養者名簿）（⑤の場合）'!$BD88+1&lt;=15,IF(DI$19&gt;='様式３（療養者名簿）（⑤の場合）'!$BD88,IF(DI$19&lt;='様式３（療養者名簿）（⑤の場合）'!$BE88,1,0),0),0)</f>
        <v>0</v>
      </c>
      <c r="DJ83" s="332">
        <f>IF(DJ$19-'様式３（療養者名簿）（⑤の場合）'!$BD88+1&lt;=15,IF(DJ$19&gt;='様式３（療養者名簿）（⑤の場合）'!$BD88,IF(DJ$19&lt;='様式３（療養者名簿）（⑤の場合）'!$BE88,1,0),0),0)</f>
        <v>0</v>
      </c>
      <c r="DK83" s="332">
        <f>IF(DK$19-'様式３（療養者名簿）（⑤の場合）'!$BD88+1&lt;=15,IF(DK$19&gt;='様式３（療養者名簿）（⑤の場合）'!$BD88,IF(DK$19&lt;='様式３（療養者名簿）（⑤の場合）'!$BE88,1,0),0),0)</f>
        <v>0</v>
      </c>
      <c r="DL83" s="332">
        <f>IF(DL$19-'様式３（療養者名簿）（⑤の場合）'!$BD88+1&lt;=15,IF(DL$19&gt;='様式３（療養者名簿）（⑤の場合）'!$BD88,IF(DL$19&lt;='様式３（療養者名簿）（⑤の場合）'!$BE88,1,0),0),0)</f>
        <v>0</v>
      </c>
      <c r="DM83" s="332">
        <f>IF(DM$19-'様式３（療養者名簿）（⑤の場合）'!$BD88+1&lt;=15,IF(DM$19&gt;='様式３（療養者名簿）（⑤の場合）'!$BD88,IF(DM$19&lt;='様式３（療養者名簿）（⑤の場合）'!$BE88,1,0),0),0)</f>
        <v>0</v>
      </c>
      <c r="DN83" s="332">
        <f>IF(DN$19-'様式３（療養者名簿）（⑤の場合）'!$BD88+1&lt;=15,IF(DN$19&gt;='様式３（療養者名簿）（⑤の場合）'!$BD88,IF(DN$19&lt;='様式３（療養者名簿）（⑤の場合）'!$BE88,1,0),0),0)</f>
        <v>0</v>
      </c>
      <c r="DO83" s="332">
        <f>IF(DO$19-'様式３（療養者名簿）（⑤の場合）'!$BD88+1&lt;=15,IF(DO$19&gt;='様式３（療養者名簿）（⑤の場合）'!$BD88,IF(DO$19&lt;='様式３（療養者名簿）（⑤の場合）'!$BE88,1,0),0),0)</f>
        <v>0</v>
      </c>
      <c r="DP83" s="332">
        <f>IF(DP$19-'様式３（療養者名簿）（⑤の場合）'!$BD88+1&lt;=15,IF(DP$19&gt;='様式３（療養者名簿）（⑤の場合）'!$BD88,IF(DP$19&lt;='様式３（療養者名簿）（⑤の場合）'!$BE88,1,0),0),0)</f>
        <v>0</v>
      </c>
      <c r="DQ83" s="332">
        <f>IF(DQ$19-'様式３（療養者名簿）（⑤の場合）'!$BD88+1&lt;=15,IF(DQ$19&gt;='様式３（療養者名簿）（⑤の場合）'!$BD88,IF(DQ$19&lt;='様式３（療養者名簿）（⑤の場合）'!$BE88,1,0),0),0)</f>
        <v>0</v>
      </c>
      <c r="DR83" s="332">
        <f>IF(DR$19-'様式３（療養者名簿）（⑤の場合）'!$BD88+1&lt;=15,IF(DR$19&gt;='様式３（療養者名簿）（⑤の場合）'!$BD88,IF(DR$19&lt;='様式３（療養者名簿）（⑤の場合）'!$BE88,1,0),0),0)</f>
        <v>0</v>
      </c>
      <c r="DS83" s="332">
        <f>IF(DS$19-'様式３（療養者名簿）（⑤の場合）'!$BD88+1&lt;=15,IF(DS$19&gt;='様式３（療養者名簿）（⑤の場合）'!$BD88,IF(DS$19&lt;='様式３（療養者名簿）（⑤の場合）'!$BE88,1,0),0),0)</f>
        <v>0</v>
      </c>
      <c r="DT83" s="332">
        <f>IF(DT$19-'様式３（療養者名簿）（⑤の場合）'!$BD88+1&lt;=15,IF(DT$19&gt;='様式３（療養者名簿）（⑤の場合）'!$BD88,IF(DT$19&lt;='様式３（療養者名簿）（⑤の場合）'!$BE88,1,0),0),0)</f>
        <v>0</v>
      </c>
      <c r="DU83" s="332">
        <f>IF(DU$19-'様式３（療養者名簿）（⑤の場合）'!$BD88+1&lt;=15,IF(DU$19&gt;='様式３（療養者名簿）（⑤の場合）'!$BD88,IF(DU$19&lt;='様式３（療養者名簿）（⑤の場合）'!$BE88,1,0),0),0)</f>
        <v>0</v>
      </c>
      <c r="DV83" s="332">
        <f>IF(DV$19-'様式３（療養者名簿）（⑤の場合）'!$BD88+1&lt;=15,IF(DV$19&gt;='様式３（療養者名簿）（⑤の場合）'!$BD88,IF(DV$19&lt;='様式３（療養者名簿）（⑤の場合）'!$BE88,1,0),0),0)</f>
        <v>0</v>
      </c>
      <c r="DW83" s="332">
        <f>IF(DW$19-'様式３（療養者名簿）（⑤の場合）'!$BD88+1&lt;=15,IF(DW$19&gt;='様式３（療養者名簿）（⑤の場合）'!$BD88,IF(DW$19&lt;='様式３（療養者名簿）（⑤の場合）'!$BE88,1,0),0),0)</f>
        <v>0</v>
      </c>
      <c r="DX83" s="332">
        <f>IF(DX$19-'様式３（療養者名簿）（⑤の場合）'!$BD88+1&lt;=15,IF(DX$19&gt;='様式３（療養者名簿）（⑤の場合）'!$BD88,IF(DX$19&lt;='様式３（療養者名簿）（⑤の場合）'!$BE88,1,0),0),0)</f>
        <v>0</v>
      </c>
      <c r="DY83" s="332">
        <f>IF(DY$19-'様式３（療養者名簿）（⑤の場合）'!$BD88+1&lt;=15,IF(DY$19&gt;='様式３（療養者名簿）（⑤の場合）'!$BD88,IF(DY$19&lt;='様式３（療養者名簿）（⑤の場合）'!$BE88,1,0),0),0)</f>
        <v>0</v>
      </c>
      <c r="DZ83" s="332">
        <f>IF(DZ$19-'様式３（療養者名簿）（⑤の場合）'!$BD88+1&lt;=15,IF(DZ$19&gt;='様式３（療養者名簿）（⑤の場合）'!$BD88,IF(DZ$19&lt;='様式３（療養者名簿）（⑤の場合）'!$BE88,1,0),0),0)</f>
        <v>0</v>
      </c>
      <c r="EA83" s="332">
        <f>IF(EA$19-'様式３（療養者名簿）（⑤の場合）'!$BD88+1&lt;=15,IF(EA$19&gt;='様式３（療養者名簿）（⑤の場合）'!$BD88,IF(EA$19&lt;='様式３（療養者名簿）（⑤の場合）'!$BE88,1,0),0),0)</f>
        <v>0</v>
      </c>
      <c r="EB83" s="332">
        <f>IF(EB$19-'様式３（療養者名簿）（⑤の場合）'!$BD88+1&lt;=15,IF(EB$19&gt;='様式３（療養者名簿）（⑤の場合）'!$BD88,IF(EB$19&lt;='様式３（療養者名簿）（⑤の場合）'!$BE88,1,0),0),0)</f>
        <v>0</v>
      </c>
      <c r="EC83" s="332">
        <f>IF(EC$19-'様式３（療養者名簿）（⑤の場合）'!$BD88+1&lt;=15,IF(EC$19&gt;='様式３（療養者名簿）（⑤の場合）'!$BD88,IF(EC$19&lt;='様式３（療養者名簿）（⑤の場合）'!$BE88,1,0),0),0)</f>
        <v>0</v>
      </c>
      <c r="ED83" s="332">
        <f>IF(ED$19-'様式３（療養者名簿）（⑤の場合）'!$BD88+1&lt;=15,IF(ED$19&gt;='様式３（療養者名簿）（⑤の場合）'!$BD88,IF(ED$19&lt;='様式３（療養者名簿）（⑤の場合）'!$BE88,1,0),0),0)</f>
        <v>0</v>
      </c>
      <c r="EE83" s="332">
        <f>IF(EE$19-'様式３（療養者名簿）（⑤の場合）'!$BD88+1&lt;=15,IF(EE$19&gt;='様式３（療養者名簿）（⑤の場合）'!$BD88,IF(EE$19&lt;='様式３（療養者名簿）（⑤の場合）'!$BE88,1,0),0),0)</f>
        <v>0</v>
      </c>
      <c r="EF83" s="332">
        <f>IF(EF$19-'様式３（療養者名簿）（⑤の場合）'!$BD88+1&lt;=15,IF(EF$19&gt;='様式３（療養者名簿）（⑤の場合）'!$BD88,IF(EF$19&lt;='様式３（療養者名簿）（⑤の場合）'!$BE88,1,0),0),0)</f>
        <v>0</v>
      </c>
      <c r="EG83" s="332">
        <f>IF(EG$19-'様式３（療養者名簿）（⑤の場合）'!$BD88+1&lt;=15,IF(EG$19&gt;='様式３（療養者名簿）（⑤の場合）'!$BD88,IF(EG$19&lt;='様式３（療養者名簿）（⑤の場合）'!$BE88,1,0),0),0)</f>
        <v>0</v>
      </c>
      <c r="EH83" s="332">
        <f>IF(EH$19-'様式３（療養者名簿）（⑤の場合）'!$BD88+1&lt;=15,IF(EH$19&gt;='様式３（療養者名簿）（⑤の場合）'!$BD88,IF(EH$19&lt;='様式３（療養者名簿）（⑤の場合）'!$BE88,1,0),0),0)</f>
        <v>0</v>
      </c>
      <c r="EI83" s="332">
        <f>IF(EI$19-'様式３（療養者名簿）（⑤の場合）'!$BD88+1&lt;=15,IF(EI$19&gt;='様式３（療養者名簿）（⑤の場合）'!$BD88,IF(EI$19&lt;='様式３（療養者名簿）（⑤の場合）'!$BE88,1,0),0),0)</f>
        <v>0</v>
      </c>
      <c r="EJ83" s="332">
        <f>IF(EJ$19-'様式３（療養者名簿）（⑤の場合）'!$BD88+1&lt;=15,IF(EJ$19&gt;='様式３（療養者名簿）（⑤の場合）'!$BD88,IF(EJ$19&lt;='様式３（療養者名簿）（⑤の場合）'!$BE88,1,0),0),0)</f>
        <v>0</v>
      </c>
      <c r="EK83" s="332">
        <f>IF(EK$19-'様式３（療養者名簿）（⑤の場合）'!$BD88+1&lt;=15,IF(EK$19&gt;='様式３（療養者名簿）（⑤の場合）'!$BD88,IF(EK$19&lt;='様式３（療養者名簿）（⑤の場合）'!$BE88,1,0),0),0)</f>
        <v>0</v>
      </c>
      <c r="EL83" s="332">
        <f>IF(EL$19-'様式３（療養者名簿）（⑤の場合）'!$BD88+1&lt;=15,IF(EL$19&gt;='様式３（療養者名簿）（⑤の場合）'!$BD88,IF(EL$19&lt;='様式３（療養者名簿）（⑤の場合）'!$BE88,1,0),0),0)</f>
        <v>0</v>
      </c>
      <c r="EM83" s="332">
        <f>IF(EM$19-'様式３（療養者名簿）（⑤の場合）'!$BD88+1&lt;=15,IF(EM$19&gt;='様式３（療養者名簿）（⑤の場合）'!$BD88,IF(EM$19&lt;='様式３（療養者名簿）（⑤の場合）'!$BE88,1,0),0),0)</f>
        <v>0</v>
      </c>
      <c r="EN83" s="332">
        <f>IF(EN$19-'様式３（療養者名簿）（⑤の場合）'!$BD88+1&lt;=15,IF(EN$19&gt;='様式３（療養者名簿）（⑤の場合）'!$BD88,IF(EN$19&lt;='様式３（療養者名簿）（⑤の場合）'!$BE88,1,0),0),0)</f>
        <v>0</v>
      </c>
      <c r="EO83" s="332">
        <f>IF(EO$19-'様式３（療養者名簿）（⑤の場合）'!$BD88+1&lt;=15,IF(EO$19&gt;='様式３（療養者名簿）（⑤の場合）'!$BD88,IF(EO$19&lt;='様式３（療養者名簿）（⑤の場合）'!$BE88,1,0),0),0)</f>
        <v>0</v>
      </c>
      <c r="EP83" s="332">
        <f>IF(EP$19-'様式３（療養者名簿）（⑤の場合）'!$BD88+1&lt;=15,IF(EP$19&gt;='様式３（療養者名簿）（⑤の場合）'!$BD88,IF(EP$19&lt;='様式３（療養者名簿）（⑤の場合）'!$BE88,1,0),0),0)</f>
        <v>0</v>
      </c>
      <c r="EQ83" s="332">
        <f>IF(EQ$19-'様式３（療養者名簿）（⑤の場合）'!$BD88+1&lt;=15,IF(EQ$19&gt;='様式３（療養者名簿）（⑤の場合）'!$BD88,IF(EQ$19&lt;='様式３（療養者名簿）（⑤の場合）'!$BE88,1,0),0),0)</f>
        <v>0</v>
      </c>
      <c r="ER83" s="332">
        <f>IF(ER$19-'様式３（療養者名簿）（⑤の場合）'!$BD88+1&lt;=15,IF(ER$19&gt;='様式３（療養者名簿）（⑤の場合）'!$BD88,IF(ER$19&lt;='様式３（療養者名簿）（⑤の場合）'!$BE88,1,0),0),0)</f>
        <v>0</v>
      </c>
      <c r="ES83" s="332">
        <f>IF(ES$19-'様式３（療養者名簿）（⑤の場合）'!$BD88+1&lt;=15,IF(ES$19&gt;='様式３（療養者名簿）（⑤の場合）'!$BD88,IF(ES$19&lt;='様式３（療養者名簿）（⑤の場合）'!$BE88,1,0),0),0)</f>
        <v>0</v>
      </c>
      <c r="ET83" s="332">
        <f>IF(ET$19-'様式３（療養者名簿）（⑤の場合）'!$BD88+1&lt;=15,IF(ET$19&gt;='様式３（療養者名簿）（⑤の場合）'!$BD88,IF(ET$19&lt;='様式３（療養者名簿）（⑤の場合）'!$BE88,1,0),0),0)</f>
        <v>0</v>
      </c>
      <c r="EU83" s="332">
        <f>IF(EU$19-'様式３（療養者名簿）（⑤の場合）'!$BD88+1&lt;=15,IF(EU$19&gt;='様式３（療養者名簿）（⑤の場合）'!$BD88,IF(EU$19&lt;='様式３（療養者名簿）（⑤の場合）'!$BE88,1,0),0),0)</f>
        <v>0</v>
      </c>
      <c r="EV83" s="332">
        <f>IF(EV$19-'様式３（療養者名簿）（⑤の場合）'!$BD88+1&lt;=15,IF(EV$19&gt;='様式３（療養者名簿）（⑤の場合）'!$BD88,IF(EV$19&lt;='様式３（療養者名簿）（⑤の場合）'!$BE88,1,0),0),0)</f>
        <v>0</v>
      </c>
      <c r="EW83" s="332">
        <f>IF(EW$19-'様式３（療養者名簿）（⑤の場合）'!$BD88+1&lt;=15,IF(EW$19&gt;='様式３（療養者名簿）（⑤の場合）'!$BD88,IF(EW$19&lt;='様式３（療養者名簿）（⑤の場合）'!$BE88,1,0),0),0)</f>
        <v>0</v>
      </c>
      <c r="EX83" s="332">
        <f>IF(EX$19-'様式３（療養者名簿）（⑤の場合）'!$BD88+1&lt;=15,IF(EX$19&gt;='様式３（療養者名簿）（⑤の場合）'!$BD88,IF(EX$19&lt;='様式３（療養者名簿）（⑤の場合）'!$BE88,1,0),0),0)</f>
        <v>0</v>
      </c>
      <c r="EY83" s="332">
        <f>IF(EY$19-'様式３（療養者名簿）（⑤の場合）'!$BD88+1&lt;=15,IF(EY$19&gt;='様式３（療養者名簿）（⑤の場合）'!$BD88,IF(EY$19&lt;='様式３（療養者名簿）（⑤の場合）'!$BE88,1,0),0),0)</f>
        <v>0</v>
      </c>
      <c r="EZ83" s="332">
        <f>IF(EZ$19-'様式３（療養者名簿）（⑤の場合）'!$BD88+1&lt;=15,IF(EZ$19&gt;='様式３（療養者名簿）（⑤の場合）'!$BD88,IF(EZ$19&lt;='様式３（療養者名簿）（⑤の場合）'!$BE88,1,0),0),0)</f>
        <v>0</v>
      </c>
      <c r="FA83" s="332">
        <f>IF(FA$19-'様式３（療養者名簿）（⑤の場合）'!$BD88+1&lt;=15,IF(FA$19&gt;='様式３（療養者名簿）（⑤の場合）'!$BD88,IF(FA$19&lt;='様式３（療養者名簿）（⑤の場合）'!$BE88,1,0),0),0)</f>
        <v>0</v>
      </c>
      <c r="FB83" s="332">
        <f>IF(FB$19-'様式３（療養者名簿）（⑤の場合）'!$BD88+1&lt;=15,IF(FB$19&gt;='様式３（療養者名簿）（⑤の場合）'!$BD88,IF(FB$19&lt;='様式３（療養者名簿）（⑤の場合）'!$BE88,1,0),0),0)</f>
        <v>0</v>
      </c>
      <c r="FC83" s="332">
        <f>IF(FC$19-'様式３（療養者名簿）（⑤の場合）'!$BD88+1&lt;=15,IF(FC$19&gt;='様式３（療養者名簿）（⑤の場合）'!$BD88,IF(FC$19&lt;='様式３（療養者名簿）（⑤の場合）'!$BE88,1,0),0),0)</f>
        <v>0</v>
      </c>
      <c r="FD83" s="332">
        <f>IF(FD$19-'様式３（療養者名簿）（⑤の場合）'!$BD88+1&lt;=15,IF(FD$19&gt;='様式３（療養者名簿）（⑤の場合）'!$BD88,IF(FD$19&lt;='様式３（療養者名簿）（⑤の場合）'!$BE88,1,0),0),0)</f>
        <v>0</v>
      </c>
      <c r="FE83" s="332">
        <f>IF(FE$19-'様式３（療養者名簿）（⑤の場合）'!$BD88+1&lt;=15,IF(FE$19&gt;='様式３（療養者名簿）（⑤の場合）'!$BD88,IF(FE$19&lt;='様式３（療養者名簿）（⑤の場合）'!$BE88,1,0),0),0)</f>
        <v>0</v>
      </c>
      <c r="FF83" s="332">
        <f>IF(FF$19-'様式３（療養者名簿）（⑤の場合）'!$BD88+1&lt;=15,IF(FF$19&gt;='様式３（療養者名簿）（⑤の場合）'!$BD88,IF(FF$19&lt;='様式３（療養者名簿）（⑤の場合）'!$BE88,1,0),0),0)</f>
        <v>0</v>
      </c>
      <c r="FG83" s="332">
        <f>IF(FG$19-'様式３（療養者名簿）（⑤の場合）'!$BD88+1&lt;=15,IF(FG$19&gt;='様式３（療養者名簿）（⑤の場合）'!$BD88,IF(FG$19&lt;='様式３（療養者名簿）（⑤の場合）'!$BE88,1,0),0),0)</f>
        <v>0</v>
      </c>
      <c r="FH83" s="332">
        <f>IF(FH$19-'様式３（療養者名簿）（⑤の場合）'!$BD88+1&lt;=15,IF(FH$19&gt;='様式３（療養者名簿）（⑤の場合）'!$BD88,IF(FH$19&lt;='様式３（療養者名簿）（⑤の場合）'!$BE88,1,0),0),0)</f>
        <v>0</v>
      </c>
      <c r="FI83" s="332">
        <f>IF(FI$19-'様式３（療養者名簿）（⑤の場合）'!$BD88+1&lt;=15,IF(FI$19&gt;='様式３（療養者名簿）（⑤の場合）'!$BD88,IF(FI$19&lt;='様式３（療養者名簿）（⑤の場合）'!$BE88,1,0),0),0)</f>
        <v>0</v>
      </c>
      <c r="FJ83" s="332">
        <f>IF(FJ$19-'様式３（療養者名簿）（⑤の場合）'!$BD88+1&lt;=15,IF(FJ$19&gt;='様式３（療養者名簿）（⑤の場合）'!$BD88,IF(FJ$19&lt;='様式３（療養者名簿）（⑤の場合）'!$BE88,1,0),0),0)</f>
        <v>0</v>
      </c>
      <c r="FK83" s="332">
        <f>IF(FK$19-'様式３（療養者名簿）（⑤の場合）'!$BD88+1&lt;=15,IF(FK$19&gt;='様式３（療養者名簿）（⑤の場合）'!$BD88,IF(FK$19&lt;='様式３（療養者名簿）（⑤の場合）'!$BE88,1,0),0),0)</f>
        <v>0</v>
      </c>
      <c r="FL83" s="332">
        <f>IF(FL$19-'様式３（療養者名簿）（⑤の場合）'!$BD88+1&lt;=15,IF(FL$19&gt;='様式３（療養者名簿）（⑤の場合）'!$BD88,IF(FL$19&lt;='様式３（療養者名簿）（⑤の場合）'!$BE88,1,0),0),0)</f>
        <v>0</v>
      </c>
      <c r="FM83" s="332">
        <f>IF(FM$19-'様式３（療養者名簿）（⑤の場合）'!$BD88+1&lt;=15,IF(FM$19&gt;='様式３（療養者名簿）（⑤の場合）'!$BD88,IF(FM$19&lt;='様式３（療養者名簿）（⑤の場合）'!$BE88,1,0),0),0)</f>
        <v>0</v>
      </c>
      <c r="FN83" s="332">
        <f>IF(FN$19-'様式３（療養者名簿）（⑤の場合）'!$BD88+1&lt;=15,IF(FN$19&gt;='様式３（療養者名簿）（⑤の場合）'!$BD88,IF(FN$19&lt;='様式３（療養者名簿）（⑤の場合）'!$BE88,1,0),0),0)</f>
        <v>0</v>
      </c>
      <c r="FO83" s="332">
        <f>IF(FO$19-'様式３（療養者名簿）（⑤の場合）'!$BD88+1&lt;=15,IF(FO$19&gt;='様式３（療養者名簿）（⑤の場合）'!$BD88,IF(FO$19&lt;='様式３（療養者名簿）（⑤の場合）'!$BE88,1,0),0),0)</f>
        <v>0</v>
      </c>
      <c r="FP83" s="332">
        <f>IF(FP$19-'様式３（療養者名簿）（⑤の場合）'!$BD88+1&lt;=15,IF(FP$19&gt;='様式３（療養者名簿）（⑤の場合）'!$BD88,IF(FP$19&lt;='様式３（療養者名簿）（⑤の場合）'!$BE88,1,0),0),0)</f>
        <v>0</v>
      </c>
      <c r="FQ83" s="332">
        <f>IF(FQ$19-'様式３（療養者名簿）（⑤の場合）'!$BD88+1&lt;=15,IF(FQ$19&gt;='様式３（療養者名簿）（⑤の場合）'!$BD88,IF(FQ$19&lt;='様式３（療養者名簿）（⑤の場合）'!$BE88,1,0),0),0)</f>
        <v>0</v>
      </c>
      <c r="FR83" s="332">
        <f>IF(FR$19-'様式３（療養者名簿）（⑤の場合）'!$BD88+1&lt;=15,IF(FR$19&gt;='様式３（療養者名簿）（⑤の場合）'!$BD88,IF(FR$19&lt;='様式３（療養者名簿）（⑤の場合）'!$BE88,1,0),0),0)</f>
        <v>0</v>
      </c>
      <c r="FS83" s="332">
        <f>IF(FS$19-'様式３（療養者名簿）（⑤の場合）'!$BD88+1&lt;=15,IF(FS$19&gt;='様式３（療養者名簿）（⑤の場合）'!$BD88,IF(FS$19&lt;='様式３（療養者名簿）（⑤の場合）'!$BE88,1,0),0),0)</f>
        <v>0</v>
      </c>
      <c r="FT83" s="332">
        <f>IF(FT$19-'様式３（療養者名簿）（⑤の場合）'!$BD88+1&lt;=15,IF(FT$19&gt;='様式３（療養者名簿）（⑤の場合）'!$BD88,IF(FT$19&lt;='様式３（療養者名簿）（⑤の場合）'!$BE88,1,0),0),0)</f>
        <v>0</v>
      </c>
      <c r="FU83" s="332">
        <f>IF(FU$19-'様式３（療養者名簿）（⑤の場合）'!$BD88+1&lt;=15,IF(FU$19&gt;='様式３（療養者名簿）（⑤の場合）'!$BD88,IF(FU$19&lt;='様式３（療養者名簿）（⑤の場合）'!$BE88,1,0),0),0)</f>
        <v>0</v>
      </c>
      <c r="FV83" s="332">
        <f>IF(FV$19-'様式３（療養者名簿）（⑤の場合）'!$BD88+1&lt;=15,IF(FV$19&gt;='様式３（療養者名簿）（⑤の場合）'!$BD88,IF(FV$19&lt;='様式３（療養者名簿）（⑤の場合）'!$BE88,1,0),0),0)</f>
        <v>0</v>
      </c>
      <c r="FW83" s="332">
        <f>IF(FW$19-'様式３（療養者名簿）（⑤の場合）'!$BD88+1&lt;=15,IF(FW$19&gt;='様式３（療養者名簿）（⑤の場合）'!$BD88,IF(FW$19&lt;='様式３（療養者名簿）（⑤の場合）'!$BE88,1,0),0),0)</f>
        <v>0</v>
      </c>
      <c r="FX83" s="332">
        <f>IF(FX$19-'様式３（療養者名簿）（⑤の場合）'!$BD88+1&lt;=15,IF(FX$19&gt;='様式３（療養者名簿）（⑤の場合）'!$BD88,IF(FX$19&lt;='様式３（療養者名簿）（⑤の場合）'!$BE88,1,0),0),0)</f>
        <v>0</v>
      </c>
      <c r="FY83" s="332">
        <f>IF(FY$19-'様式３（療養者名簿）（⑤の場合）'!$BD88+1&lt;=15,IF(FY$19&gt;='様式３（療養者名簿）（⑤の場合）'!$BD88,IF(FY$19&lt;='様式３（療養者名簿）（⑤の場合）'!$BE88,1,0),0),0)</f>
        <v>0</v>
      </c>
      <c r="FZ83" s="332">
        <f>IF(FZ$19-'様式３（療養者名簿）（⑤の場合）'!$BD88+1&lt;=15,IF(FZ$19&gt;='様式３（療養者名簿）（⑤の場合）'!$BD88,IF(FZ$19&lt;='様式３（療養者名簿）（⑤の場合）'!$BE88,1,0),0),0)</f>
        <v>0</v>
      </c>
      <c r="GA83" s="332">
        <f>IF(GA$19-'様式３（療養者名簿）（⑤の場合）'!$BD88+1&lt;=15,IF(GA$19&gt;='様式３（療養者名簿）（⑤の場合）'!$BD88,IF(GA$19&lt;='様式３（療養者名簿）（⑤の場合）'!$BE88,1,0),0),0)</f>
        <v>0</v>
      </c>
      <c r="GB83" s="332">
        <f>IF(GB$19-'様式３（療養者名簿）（⑤の場合）'!$BD88+1&lt;=15,IF(GB$19&gt;='様式３（療養者名簿）（⑤の場合）'!$BD88,IF(GB$19&lt;='様式３（療養者名簿）（⑤の場合）'!$BE88,1,0),0),0)</f>
        <v>0</v>
      </c>
      <c r="GC83" s="332">
        <f>IF(GC$19-'様式３（療養者名簿）（⑤の場合）'!$BD88+1&lt;=15,IF(GC$19&gt;='様式３（療養者名簿）（⑤の場合）'!$BD88,IF(GC$19&lt;='様式３（療養者名簿）（⑤の場合）'!$BE88,1,0),0),0)</f>
        <v>0</v>
      </c>
      <c r="GD83" s="332">
        <f>IF(GD$19-'様式３（療養者名簿）（⑤の場合）'!$BD88+1&lt;=15,IF(GD$19&gt;='様式３（療養者名簿）（⑤の場合）'!$BD88,IF(GD$19&lt;='様式３（療養者名簿）（⑤の場合）'!$BE88,1,0),0),0)</f>
        <v>0</v>
      </c>
      <c r="GE83" s="332">
        <f>IF(GE$19-'様式３（療養者名簿）（⑤の場合）'!$BD88+1&lt;=15,IF(GE$19&gt;='様式３（療養者名簿）（⑤の場合）'!$BD88,IF(GE$19&lt;='様式３（療養者名簿）（⑤の場合）'!$BE88,1,0),0),0)</f>
        <v>0</v>
      </c>
      <c r="GF83" s="332">
        <f>IF(GF$19-'様式３（療養者名簿）（⑤の場合）'!$BD88+1&lt;=15,IF(GF$19&gt;='様式３（療養者名簿）（⑤の場合）'!$BD88,IF(GF$19&lt;='様式３（療養者名簿）（⑤の場合）'!$BE88,1,0),0),0)</f>
        <v>0</v>
      </c>
      <c r="GG83" s="332">
        <f>IF(GG$19-'様式３（療養者名簿）（⑤の場合）'!$BD88+1&lt;=15,IF(GG$19&gt;='様式３（療養者名簿）（⑤の場合）'!$BD88,IF(GG$19&lt;='様式３（療養者名簿）（⑤の場合）'!$BE88,1,0),0),0)</f>
        <v>0</v>
      </c>
      <c r="GH83" s="332">
        <f>IF(GH$19-'様式３（療養者名簿）（⑤の場合）'!$BD88+1&lt;=15,IF(GH$19&gt;='様式３（療養者名簿）（⑤の場合）'!$BD88,IF(GH$19&lt;='様式３（療養者名簿）（⑤の場合）'!$BE88,1,0),0),0)</f>
        <v>0</v>
      </c>
      <c r="GI83" s="332">
        <f>IF(GI$19-'様式３（療養者名簿）（⑤の場合）'!$BD88+1&lt;=15,IF(GI$19&gt;='様式３（療養者名簿）（⑤の場合）'!$BD88,IF(GI$19&lt;='様式３（療養者名簿）（⑤の場合）'!$BE88,1,0),0),0)</f>
        <v>0</v>
      </c>
      <c r="GJ83" s="332">
        <f>IF(GJ$19-'様式３（療養者名簿）（⑤の場合）'!$BD88+1&lt;=15,IF(GJ$19&gt;='様式３（療養者名簿）（⑤の場合）'!$BD88,IF(GJ$19&lt;='様式３（療養者名簿）（⑤の場合）'!$BE88,1,0),0),0)</f>
        <v>0</v>
      </c>
      <c r="GK83" s="332">
        <f>IF(GK$19-'様式３（療養者名簿）（⑤の場合）'!$BD88+1&lt;=15,IF(GK$19&gt;='様式３（療養者名簿）（⑤の場合）'!$BD88,IF(GK$19&lt;='様式３（療養者名簿）（⑤の場合）'!$BE88,1,0),0),0)</f>
        <v>0</v>
      </c>
      <c r="GL83" s="332">
        <f>IF(GL$19-'様式３（療養者名簿）（⑤の場合）'!$BD88+1&lt;=15,IF(GL$19&gt;='様式３（療養者名簿）（⑤の場合）'!$BD88,IF(GL$19&lt;='様式３（療養者名簿）（⑤の場合）'!$BE88,1,0),0),0)</f>
        <v>0</v>
      </c>
      <c r="GM83" s="332">
        <f>IF(GM$19-'様式３（療養者名簿）（⑤の場合）'!$BD88+1&lt;=15,IF(GM$19&gt;='様式３（療養者名簿）（⑤の場合）'!$BD88,IF(GM$19&lt;='様式３（療養者名簿）（⑤の場合）'!$BE88,1,0),0),0)</f>
        <v>0</v>
      </c>
      <c r="GN83" s="332">
        <f>IF(GN$19-'様式３（療養者名簿）（⑤の場合）'!$BD88+1&lt;=15,IF(GN$19&gt;='様式３（療養者名簿）（⑤の場合）'!$BD88,IF(GN$19&lt;='様式３（療養者名簿）（⑤の場合）'!$BE88,1,0),0),0)</f>
        <v>0</v>
      </c>
      <c r="GO83" s="332">
        <f>IF(GO$19-'様式３（療養者名簿）（⑤の場合）'!$BD88+1&lt;=15,IF(GO$19&gt;='様式３（療養者名簿）（⑤の場合）'!$BD88,IF(GO$19&lt;='様式３（療養者名簿）（⑤の場合）'!$BE88,1,0),0),0)</f>
        <v>0</v>
      </c>
      <c r="GP83" s="332">
        <f>IF(GP$19-'様式３（療養者名簿）（⑤の場合）'!$BD88+1&lt;=15,IF(GP$19&gt;='様式３（療養者名簿）（⑤の場合）'!$BD88,IF(GP$19&lt;='様式３（療養者名簿）（⑤の場合）'!$BE88,1,0),0),0)</f>
        <v>0</v>
      </c>
      <c r="GQ83" s="332">
        <f>IF(GQ$19-'様式３（療養者名簿）（⑤の場合）'!$BD88+1&lt;=15,IF(GQ$19&gt;='様式３（療養者名簿）（⑤の場合）'!$BD88,IF(GQ$19&lt;='様式３（療養者名簿）（⑤の場合）'!$BE88,1,0),0),0)</f>
        <v>0</v>
      </c>
      <c r="GR83" s="332">
        <f>IF(GR$19-'様式３（療養者名簿）（⑤の場合）'!$BD88+1&lt;=15,IF(GR$19&gt;='様式３（療養者名簿）（⑤の場合）'!$BD88,IF(GR$19&lt;='様式３（療養者名簿）（⑤の場合）'!$BE88,1,0),0),0)</f>
        <v>0</v>
      </c>
      <c r="GS83" s="332">
        <f>IF(GS$19-'様式３（療養者名簿）（⑤の場合）'!$BD88+1&lt;=15,IF(GS$19&gt;='様式３（療養者名簿）（⑤の場合）'!$BD88,IF(GS$19&lt;='様式３（療養者名簿）（⑤の場合）'!$BE88,1,0),0),0)</f>
        <v>0</v>
      </c>
      <c r="GT83" s="332">
        <f>IF(GT$19-'様式３（療養者名簿）（⑤の場合）'!$BD88+1&lt;=15,IF(GT$19&gt;='様式３（療養者名簿）（⑤の場合）'!$BD88,IF(GT$19&lt;='様式３（療養者名簿）（⑤の場合）'!$BE88,1,0),0),0)</f>
        <v>0</v>
      </c>
      <c r="GU83" s="332">
        <f>IF(GU$19-'様式３（療養者名簿）（⑤の場合）'!$BD88+1&lt;=15,IF(GU$19&gt;='様式３（療養者名簿）（⑤の場合）'!$BD88,IF(GU$19&lt;='様式３（療養者名簿）（⑤の場合）'!$BE88,1,0),0),0)</f>
        <v>0</v>
      </c>
      <c r="GV83" s="332">
        <f>IF(GV$19-'様式３（療養者名簿）（⑤の場合）'!$BD88+1&lt;=15,IF(GV$19&gt;='様式３（療養者名簿）（⑤の場合）'!$BD88,IF(GV$19&lt;='様式３（療養者名簿）（⑤の場合）'!$BE88,1,0),0),0)</f>
        <v>0</v>
      </c>
      <c r="GW83" s="332">
        <f>IF(GW$19-'様式３（療養者名簿）（⑤の場合）'!$BD88+1&lt;=15,IF(GW$19&gt;='様式３（療養者名簿）（⑤の場合）'!$BD88,IF(GW$19&lt;='様式３（療養者名簿）（⑤の場合）'!$BE88,1,0),0),0)</f>
        <v>0</v>
      </c>
      <c r="GX83" s="332">
        <f>IF(GX$19-'様式３（療養者名簿）（⑤の場合）'!$BD88+1&lt;=15,IF(GX$19&gt;='様式３（療養者名簿）（⑤の場合）'!$BD88,IF(GX$19&lt;='様式３（療養者名簿）（⑤の場合）'!$BE88,1,0),0),0)</f>
        <v>0</v>
      </c>
      <c r="GY83" s="332">
        <f>IF(GY$19-'様式３（療養者名簿）（⑤の場合）'!$BD88+1&lt;=15,IF(GY$19&gt;='様式３（療養者名簿）（⑤の場合）'!$BD88,IF(GY$19&lt;='様式３（療養者名簿）（⑤の場合）'!$BE88,1,0),0),0)</f>
        <v>0</v>
      </c>
      <c r="GZ83" s="332">
        <f>IF(GZ$19-'様式３（療養者名簿）（⑤の場合）'!$BD88+1&lt;=15,IF(GZ$19&gt;='様式３（療養者名簿）（⑤の場合）'!$BD88,IF(GZ$19&lt;='様式３（療養者名簿）（⑤の場合）'!$BE88,1,0),0),0)</f>
        <v>0</v>
      </c>
      <c r="HA83" s="332">
        <f>IF(HA$19-'様式３（療養者名簿）（⑤の場合）'!$BD88+1&lt;=15,IF(HA$19&gt;='様式３（療養者名簿）（⑤の場合）'!$BD88,IF(HA$19&lt;='様式３（療養者名簿）（⑤の場合）'!$BE88,1,0),0),0)</f>
        <v>0</v>
      </c>
      <c r="HB83" s="332">
        <f>IF(HB$19-'様式３（療養者名簿）（⑤の場合）'!$BD88+1&lt;=15,IF(HB$19&gt;='様式３（療養者名簿）（⑤の場合）'!$BD88,IF(HB$19&lt;='様式３（療養者名簿）（⑤の場合）'!$BE88,1,0),0),0)</f>
        <v>0</v>
      </c>
      <c r="HC83" s="332">
        <f>IF(HC$19-'様式３（療養者名簿）（⑤の場合）'!$BD88+1&lt;=15,IF(HC$19&gt;='様式３（療養者名簿）（⑤の場合）'!$BD88,IF(HC$19&lt;='様式３（療養者名簿）（⑤の場合）'!$BE88,1,0),0),0)</f>
        <v>0</v>
      </c>
      <c r="HD83" s="332">
        <f>IF(HD$19-'様式３（療養者名簿）（⑤の場合）'!$BD88+1&lt;=15,IF(HD$19&gt;='様式３（療養者名簿）（⑤の場合）'!$BD88,IF(HD$19&lt;='様式３（療養者名簿）（⑤の場合）'!$BE88,1,0),0),0)</f>
        <v>0</v>
      </c>
      <c r="HE83" s="332">
        <f>IF(HE$19-'様式３（療養者名簿）（⑤の場合）'!$BD88+1&lt;=15,IF(HE$19&gt;='様式３（療養者名簿）（⑤の場合）'!$BD88,IF(HE$19&lt;='様式３（療養者名簿）（⑤の場合）'!$BE88,1,0),0),0)</f>
        <v>0</v>
      </c>
      <c r="HF83" s="332">
        <f>IF(HF$19-'様式３（療養者名簿）（⑤の場合）'!$BD88+1&lt;=15,IF(HF$19&gt;='様式３（療養者名簿）（⑤の場合）'!$BD88,IF(HF$19&lt;='様式３（療養者名簿）（⑤の場合）'!$BE88,1,0),0),0)</f>
        <v>0</v>
      </c>
      <c r="HG83" s="332">
        <f>IF(HG$19-'様式３（療養者名簿）（⑤の場合）'!$BD88+1&lt;=15,IF(HG$19&gt;='様式３（療養者名簿）（⑤の場合）'!$BD88,IF(HG$19&lt;='様式３（療養者名簿）（⑤の場合）'!$BE88,1,0),0),0)</f>
        <v>0</v>
      </c>
      <c r="HH83" s="332">
        <f>IF(HH$19-'様式３（療養者名簿）（⑤の場合）'!$BD88+1&lt;=15,IF(HH$19&gt;='様式３（療養者名簿）（⑤の場合）'!$BD88,IF(HH$19&lt;='様式３（療養者名簿）（⑤の場合）'!$BE88,1,0),0),0)</f>
        <v>0</v>
      </c>
      <c r="HI83" s="332">
        <f>IF(HI$19-'様式３（療養者名簿）（⑤の場合）'!$BD88+1&lt;=15,IF(HI$19&gt;='様式３（療養者名簿）（⑤の場合）'!$BD88,IF(HI$19&lt;='様式３（療養者名簿）（⑤の場合）'!$BE88,1,0),0),0)</f>
        <v>0</v>
      </c>
      <c r="HJ83" s="332">
        <f>IF(HJ$19-'様式３（療養者名簿）（⑤の場合）'!$BD88+1&lt;=15,IF(HJ$19&gt;='様式３（療養者名簿）（⑤の場合）'!$BD88,IF(HJ$19&lt;='様式３（療養者名簿）（⑤の場合）'!$BE88,1,0),0),0)</f>
        <v>0</v>
      </c>
      <c r="HK83" s="332">
        <f>IF(HK$19-'様式３（療養者名簿）（⑤の場合）'!$BD88+1&lt;=15,IF(HK$19&gt;='様式３（療養者名簿）（⑤の場合）'!$BD88,IF(HK$19&lt;='様式３（療養者名簿）（⑤の場合）'!$BE88,1,0),0),0)</f>
        <v>0</v>
      </c>
      <c r="HL83" s="332">
        <f>IF(HL$19-'様式３（療養者名簿）（⑤の場合）'!$BD88+1&lt;=15,IF(HL$19&gt;='様式３（療養者名簿）（⑤の場合）'!$BD88,IF(HL$19&lt;='様式３（療養者名簿）（⑤の場合）'!$BE88,1,0),0),0)</f>
        <v>0</v>
      </c>
      <c r="HM83" s="332">
        <f>IF(HM$19-'様式３（療養者名簿）（⑤の場合）'!$BD88+1&lt;=15,IF(HM$19&gt;='様式３（療養者名簿）（⑤の場合）'!$BD88,IF(HM$19&lt;='様式３（療養者名簿）（⑤の場合）'!$BE88,1,0),0),0)</f>
        <v>0</v>
      </c>
      <c r="HN83" s="332">
        <f>IF(HN$19-'様式３（療養者名簿）（⑤の場合）'!$BD88+1&lt;=15,IF(HN$19&gt;='様式３（療養者名簿）（⑤の場合）'!$BD88,IF(HN$19&lt;='様式３（療養者名簿）（⑤の場合）'!$BE88,1,0),0),0)</f>
        <v>0</v>
      </c>
      <c r="HO83" s="332">
        <f>IF(HO$19-'様式３（療養者名簿）（⑤の場合）'!$BD88+1&lt;=15,IF(HO$19&gt;='様式３（療養者名簿）（⑤の場合）'!$BD88,IF(HO$19&lt;='様式３（療養者名簿）（⑤の場合）'!$BE88,1,0),0),0)</f>
        <v>0</v>
      </c>
      <c r="HP83" s="332">
        <f>IF(HP$19-'様式３（療養者名簿）（⑤の場合）'!$BD88+1&lt;=15,IF(HP$19&gt;='様式３（療養者名簿）（⑤の場合）'!$BD88,IF(HP$19&lt;='様式３（療養者名簿）（⑤の場合）'!$BE88,1,0),0),0)</f>
        <v>0</v>
      </c>
      <c r="HQ83" s="332">
        <f>IF(HQ$19-'様式３（療養者名簿）（⑤の場合）'!$BD88+1&lt;=15,IF(HQ$19&gt;='様式３（療養者名簿）（⑤の場合）'!$BD88,IF(HQ$19&lt;='様式３（療養者名簿）（⑤の場合）'!$BE88,1,0),0),0)</f>
        <v>0</v>
      </c>
      <c r="HR83" s="332">
        <f>IF(HR$19-'様式３（療養者名簿）（⑤の場合）'!$BD88+1&lt;=15,IF(HR$19&gt;='様式３（療養者名簿）（⑤の場合）'!$BD88,IF(HR$19&lt;='様式３（療養者名簿）（⑤の場合）'!$BE88,1,0),0),0)</f>
        <v>0</v>
      </c>
      <c r="HS83" s="332">
        <f>IF(HS$19-'様式３（療養者名簿）（⑤の場合）'!$BD88+1&lt;=15,IF(HS$19&gt;='様式３（療養者名簿）（⑤の場合）'!$BD88,IF(HS$19&lt;='様式３（療養者名簿）（⑤の場合）'!$BE88,1,0),0),0)</f>
        <v>0</v>
      </c>
      <c r="HT83" s="332">
        <f>IF(HT$19-'様式３（療養者名簿）（⑤の場合）'!$BD88+1&lt;=15,IF(HT$19&gt;='様式３（療養者名簿）（⑤の場合）'!$BD88,IF(HT$19&lt;='様式３（療養者名簿）（⑤の場合）'!$BE88,1,0),0),0)</f>
        <v>0</v>
      </c>
      <c r="HU83" s="332">
        <f>IF(HU$19-'様式３（療養者名簿）（⑤の場合）'!$BD88+1&lt;=15,IF(HU$19&gt;='様式３（療養者名簿）（⑤の場合）'!$BD88,IF(HU$19&lt;='様式３（療養者名簿）（⑤の場合）'!$BE88,1,0),0),0)</f>
        <v>0</v>
      </c>
      <c r="HV83" s="332">
        <f>IF(HV$19-'様式３（療養者名簿）（⑤の場合）'!$BD88+1&lt;=15,IF(HV$19&gt;='様式３（療養者名簿）（⑤の場合）'!$BD88,IF(HV$19&lt;='様式３（療養者名簿）（⑤の場合）'!$BE88,1,0),0),0)</f>
        <v>0</v>
      </c>
      <c r="HW83" s="332">
        <f>IF(HW$19-'様式３（療養者名簿）（⑤の場合）'!$BD88+1&lt;=15,IF(HW$19&gt;='様式３（療養者名簿）（⑤の場合）'!$BD88,IF(HW$19&lt;='様式３（療養者名簿）（⑤の場合）'!$BE88,1,0),0),0)</f>
        <v>0</v>
      </c>
      <c r="HX83" s="332">
        <f>IF(HX$19-'様式３（療養者名簿）（⑤の場合）'!$BD88+1&lt;=15,IF(HX$19&gt;='様式３（療養者名簿）（⑤の場合）'!$BD88,IF(HX$19&lt;='様式３（療養者名簿）（⑤の場合）'!$BE88,1,0),0),0)</f>
        <v>0</v>
      </c>
      <c r="HY83" s="332">
        <f>IF(HY$19-'様式３（療養者名簿）（⑤の場合）'!$BD88+1&lt;=15,IF(HY$19&gt;='様式３（療養者名簿）（⑤の場合）'!$BD88,IF(HY$19&lt;='様式３（療養者名簿）（⑤の場合）'!$BE88,1,0),0),0)</f>
        <v>0</v>
      </c>
      <c r="HZ83" s="332">
        <f>IF(HZ$19-'様式３（療養者名簿）（⑤の場合）'!$BD88+1&lt;=15,IF(HZ$19&gt;='様式３（療養者名簿）（⑤の場合）'!$BD88,IF(HZ$19&lt;='様式３（療養者名簿）（⑤の場合）'!$BE88,1,0),0),0)</f>
        <v>0</v>
      </c>
      <c r="IA83" s="332">
        <f>IF(IA$19-'様式３（療養者名簿）（⑤の場合）'!$BD88+1&lt;=15,IF(IA$19&gt;='様式３（療養者名簿）（⑤の場合）'!$BD88,IF(IA$19&lt;='様式３（療養者名簿）（⑤の場合）'!$BE88,1,0),0),0)</f>
        <v>0</v>
      </c>
      <c r="IB83" s="332">
        <f>IF(IB$19-'様式３（療養者名簿）（⑤の場合）'!$BD88+1&lt;=15,IF(IB$19&gt;='様式３（療養者名簿）（⑤の場合）'!$BD88,IF(IB$19&lt;='様式３（療養者名簿）（⑤の場合）'!$BE88,1,0),0),0)</f>
        <v>0</v>
      </c>
      <c r="IC83" s="332">
        <f>IF(IC$19-'様式３（療養者名簿）（⑤の場合）'!$BD88+1&lt;=15,IF(IC$19&gt;='様式３（療養者名簿）（⑤の場合）'!$BD88,IF(IC$19&lt;='様式３（療養者名簿）（⑤の場合）'!$BE88,1,0),0),0)</f>
        <v>0</v>
      </c>
      <c r="ID83" s="332">
        <f>IF(ID$19-'様式３（療養者名簿）（⑤の場合）'!$BD88+1&lt;=15,IF(ID$19&gt;='様式３（療養者名簿）（⑤の場合）'!$BD88,IF(ID$19&lt;='様式３（療養者名簿）（⑤の場合）'!$BE88,1,0),0),0)</f>
        <v>0</v>
      </c>
      <c r="IE83" s="332">
        <f>IF(IE$19-'様式３（療養者名簿）（⑤の場合）'!$BD88+1&lt;=15,IF(IE$19&gt;='様式３（療養者名簿）（⑤の場合）'!$BD88,IF(IE$19&lt;='様式３（療養者名簿）（⑤の場合）'!$BE88,1,0),0),0)</f>
        <v>0</v>
      </c>
      <c r="IF83" s="332">
        <f>IF(IF$19-'様式３（療養者名簿）（⑤の場合）'!$BD88+1&lt;=15,IF(IF$19&gt;='様式３（療養者名簿）（⑤の場合）'!$BD88,IF(IF$19&lt;='様式３（療養者名簿）（⑤の場合）'!$BE88,1,0),0),0)</f>
        <v>0</v>
      </c>
      <c r="IG83" s="332">
        <f>IF(IG$19-'様式３（療養者名簿）（⑤の場合）'!$BD88+1&lt;=15,IF(IG$19&gt;='様式３（療養者名簿）（⑤の場合）'!$BD88,IF(IG$19&lt;='様式３（療養者名簿）（⑤の場合）'!$BE88,1,0),0),0)</f>
        <v>0</v>
      </c>
      <c r="IH83" s="332">
        <f>IF(IH$19-'様式３（療養者名簿）（⑤の場合）'!$BD88+1&lt;=15,IF(IH$19&gt;='様式３（療養者名簿）（⑤の場合）'!$BD88,IF(IH$19&lt;='様式３（療養者名簿）（⑤の場合）'!$BE88,1,0),0),0)</f>
        <v>0</v>
      </c>
      <c r="II83" s="332">
        <f>IF(II$19-'様式３（療養者名簿）（⑤の場合）'!$BD88+1&lt;=15,IF(II$19&gt;='様式３（療養者名簿）（⑤の場合）'!$BD88,IF(II$19&lt;='様式３（療養者名簿）（⑤の場合）'!$BE88,1,0),0),0)</f>
        <v>0</v>
      </c>
      <c r="IJ83" s="332">
        <f>IF(IJ$19-'様式３（療養者名簿）（⑤の場合）'!$BD88+1&lt;=15,IF(IJ$19&gt;='様式３（療養者名簿）（⑤の場合）'!$BD88,IF(IJ$19&lt;='様式３（療養者名簿）（⑤の場合）'!$BE88,1,0),0),0)</f>
        <v>0</v>
      </c>
      <c r="IK83" s="332">
        <f>IF(IK$19-'様式３（療養者名簿）（⑤の場合）'!$BD88+1&lt;=15,IF(IK$19&gt;='様式３（療養者名簿）（⑤の場合）'!$BD88,IF(IK$19&lt;='様式３（療養者名簿）（⑤の場合）'!$BE88,1,0),0),0)</f>
        <v>0</v>
      </c>
      <c r="IL83" s="332">
        <f>IF(IL$19-'様式３（療養者名簿）（⑤の場合）'!$BD88+1&lt;=15,IF(IL$19&gt;='様式３（療養者名簿）（⑤の場合）'!$BD88,IF(IL$19&lt;='様式３（療養者名簿）（⑤の場合）'!$BE88,1,0),0),0)</f>
        <v>0</v>
      </c>
      <c r="IM83" s="332">
        <f>IF(IM$19-'様式３（療養者名簿）（⑤の場合）'!$BD88+1&lt;=15,IF(IM$19&gt;='様式３（療養者名簿）（⑤の場合）'!$BD88,IF(IM$19&lt;='様式３（療養者名簿）（⑤の場合）'!$BE88,1,0),0),0)</f>
        <v>0</v>
      </c>
      <c r="IN83" s="332">
        <f>IF(IN$19-'様式３（療養者名簿）（⑤の場合）'!$BD88+1&lt;=15,IF(IN$19&gt;='様式３（療養者名簿）（⑤の場合）'!$BD88,IF(IN$19&lt;='様式３（療養者名簿）（⑤の場合）'!$BE88,1,0),0),0)</f>
        <v>0</v>
      </c>
      <c r="IO83" s="332">
        <f>IF(IO$19-'様式３（療養者名簿）（⑤の場合）'!$BD88+1&lt;=15,IF(IO$19&gt;='様式３（療養者名簿）（⑤の場合）'!$BD88,IF(IO$19&lt;='様式３（療養者名簿）（⑤の場合）'!$BE88,1,0),0),0)</f>
        <v>0</v>
      </c>
      <c r="IP83" s="332">
        <f>IF(IP$19-'様式３（療養者名簿）（⑤の場合）'!$BD88+1&lt;=15,IF(IP$19&gt;='様式３（療養者名簿）（⑤の場合）'!$BD88,IF(IP$19&lt;='様式３（療養者名簿）（⑤の場合）'!$BE88,1,0),0),0)</f>
        <v>0</v>
      </c>
      <c r="IQ83" s="332">
        <f>IF(IQ$19-'様式３（療養者名簿）（⑤の場合）'!$BD88+1&lt;=15,IF(IQ$19&gt;='様式３（療養者名簿）（⑤の場合）'!$BD88,IF(IQ$19&lt;='様式３（療養者名簿）（⑤の場合）'!$BE88,1,0),0),0)</f>
        <v>0</v>
      </c>
      <c r="IR83" s="332">
        <f>IF(IR$19-'様式３（療養者名簿）（⑤の場合）'!$BD88+1&lt;=15,IF(IR$19&gt;='様式３（療養者名簿）（⑤の場合）'!$BD88,IF(IR$19&lt;='様式３（療養者名簿）（⑤の場合）'!$BE88,1,0),0),0)</f>
        <v>0</v>
      </c>
      <c r="IS83" s="332">
        <f>IF(IS$19-'様式３（療養者名簿）（⑤の場合）'!$BD88+1&lt;=15,IF(IS$19&gt;='様式３（療養者名簿）（⑤の場合）'!$BD88,IF(IS$19&lt;='様式３（療養者名簿）（⑤の場合）'!$BE88,1,0),0),0)</f>
        <v>0</v>
      </c>
      <c r="IT83" s="332">
        <f>IF(IT$19-'様式３（療養者名簿）（⑤の場合）'!$BD88+1&lt;=15,IF(IT$19&gt;='様式３（療養者名簿）（⑤の場合）'!$BD88,IF(IT$19&lt;='様式３（療養者名簿）（⑤の場合）'!$BE88,1,0),0),0)</f>
        <v>0</v>
      </c>
      <c r="IU83" s="332">
        <f>IF(IU$19-'様式３（療養者名簿）（⑤の場合）'!$BD88+1&lt;=15,IF(IU$19&gt;='様式３（療養者名簿）（⑤の場合）'!$BD88,IF(IU$19&lt;='様式３（療養者名簿）（⑤の場合）'!$BE88,1,0),0),0)</f>
        <v>0</v>
      </c>
      <c r="IV83" s="332">
        <f>IF(IV$19-'様式３（療養者名簿）（⑤の場合）'!$BD88+1&lt;=15,IF(IV$19&gt;='様式３（療養者名簿）（⑤の場合）'!$BD88,IF(IV$19&lt;='様式３（療養者名簿）（⑤の場合）'!$BE88,1,0),0),0)</f>
        <v>0</v>
      </c>
      <c r="IW83" s="332">
        <f>IF(IW$19-'様式３（療養者名簿）（⑤の場合）'!$BD88+1&lt;=15,IF(IW$19&gt;='様式３（療養者名簿）（⑤の場合）'!$BD88,IF(IW$19&lt;='様式３（療養者名簿）（⑤の場合）'!$BE88,1,0),0),0)</f>
        <v>0</v>
      </c>
      <c r="IX83" s="332">
        <f>IF(IX$19-'様式３（療養者名簿）（⑤の場合）'!$BD88+1&lt;=15,IF(IX$19&gt;='様式３（療養者名簿）（⑤の場合）'!$BD88,IF(IX$19&lt;='様式３（療養者名簿）（⑤の場合）'!$BE88,1,0),0),0)</f>
        <v>0</v>
      </c>
      <c r="IY83" s="332">
        <f>IF(IY$19-'様式３（療養者名簿）（⑤の場合）'!$BD88+1&lt;=15,IF(IY$19&gt;='様式３（療養者名簿）（⑤の場合）'!$BD88,IF(IY$19&lt;='様式３（療養者名簿）（⑤の場合）'!$BE88,1,0),0),0)</f>
        <v>0</v>
      </c>
      <c r="IZ83" s="332">
        <f>IF(IZ$19-'様式３（療養者名簿）（⑤の場合）'!$BD88+1&lt;=15,IF(IZ$19&gt;='様式３（療養者名簿）（⑤の場合）'!$BD88,IF(IZ$19&lt;='様式３（療養者名簿）（⑤の場合）'!$BE88,1,0),0),0)</f>
        <v>0</v>
      </c>
      <c r="JA83" s="332">
        <f>IF(JA$19-'様式３（療養者名簿）（⑤の場合）'!$BD88+1&lt;=15,IF(JA$19&gt;='様式３（療養者名簿）（⑤の場合）'!$BD88,IF(JA$19&lt;='様式３（療養者名簿）（⑤の場合）'!$BE88,1,0),0),0)</f>
        <v>0</v>
      </c>
      <c r="JB83" s="332">
        <f>IF(JB$19-'様式３（療養者名簿）（⑤の場合）'!$BD88+1&lt;=15,IF(JB$19&gt;='様式３（療養者名簿）（⑤の場合）'!$BD88,IF(JB$19&lt;='様式３（療養者名簿）（⑤の場合）'!$BE88,1,0),0),0)</f>
        <v>0</v>
      </c>
      <c r="JC83" s="332">
        <f>IF(JC$19-'様式３（療養者名簿）（⑤の場合）'!$BD88+1&lt;=15,IF(JC$19&gt;='様式３（療養者名簿）（⑤の場合）'!$BD88,IF(JC$19&lt;='様式３（療養者名簿）（⑤の場合）'!$BE88,1,0),0),0)</f>
        <v>0</v>
      </c>
      <c r="JD83" s="332">
        <f>IF(JD$19-'様式３（療養者名簿）（⑤の場合）'!$BD88+1&lt;=15,IF(JD$19&gt;='様式３（療養者名簿）（⑤の場合）'!$BD88,IF(JD$19&lt;='様式３（療養者名簿）（⑤の場合）'!$BE88,1,0),0),0)</f>
        <v>0</v>
      </c>
      <c r="JE83" s="332">
        <f>IF(JE$19-'様式３（療養者名簿）（⑤の場合）'!$BD88+1&lt;=15,IF(JE$19&gt;='様式３（療養者名簿）（⑤の場合）'!$BD88,IF(JE$19&lt;='様式３（療養者名簿）（⑤の場合）'!$BE88,1,0),0),0)</f>
        <v>0</v>
      </c>
      <c r="JF83" s="332">
        <f>IF(JF$19-'様式３（療養者名簿）（⑤の場合）'!$BD88+1&lt;=15,IF(JF$19&gt;='様式３（療養者名簿）（⑤の場合）'!$BD88,IF(JF$19&lt;='様式３（療養者名簿）（⑤の場合）'!$BE88,1,0),0),0)</f>
        <v>0</v>
      </c>
      <c r="JG83" s="332">
        <f>IF(JG$19-'様式３（療養者名簿）（⑤の場合）'!$BD88+1&lt;=15,IF(JG$19&gt;='様式３（療養者名簿）（⑤の場合）'!$BD88,IF(JG$19&lt;='様式３（療養者名簿）（⑤の場合）'!$BE88,1,0),0),0)</f>
        <v>0</v>
      </c>
      <c r="JH83" s="332">
        <f>IF(JH$19-'様式３（療養者名簿）（⑤の場合）'!$BD88+1&lt;=15,IF(JH$19&gt;='様式３（療養者名簿）（⑤の場合）'!$BD88,IF(JH$19&lt;='様式３（療養者名簿）（⑤の場合）'!$BE88,1,0),0),0)</f>
        <v>0</v>
      </c>
      <c r="JI83" s="332">
        <f>IF(JI$19-'様式３（療養者名簿）（⑤の場合）'!$BD88+1&lt;=15,IF(JI$19&gt;='様式３（療養者名簿）（⑤の場合）'!$BD88,IF(JI$19&lt;='様式３（療養者名簿）（⑤の場合）'!$BE88,1,0),0),0)</f>
        <v>0</v>
      </c>
      <c r="JJ83" s="332">
        <f>IF(JJ$19-'様式３（療養者名簿）（⑤の場合）'!$BD88+1&lt;=15,IF(JJ$19&gt;='様式３（療養者名簿）（⑤の場合）'!$BD88,IF(JJ$19&lt;='様式３（療養者名簿）（⑤の場合）'!$BE88,1,0),0),0)</f>
        <v>0</v>
      </c>
      <c r="JK83" s="332">
        <f>IF(JK$19-'様式３（療養者名簿）（⑤の場合）'!$BD88+1&lt;=15,IF(JK$19&gt;='様式３（療養者名簿）（⑤の場合）'!$BD88,IF(JK$19&lt;='様式３（療養者名簿）（⑤の場合）'!$BE88,1,0),0),0)</f>
        <v>0</v>
      </c>
      <c r="JL83" s="332">
        <f>IF(JL$19-'様式３（療養者名簿）（⑤の場合）'!$BD88+1&lt;=15,IF(JL$19&gt;='様式３（療養者名簿）（⑤の場合）'!$BD88,IF(JL$19&lt;='様式３（療養者名簿）（⑤の場合）'!$BE88,1,0),0),0)</f>
        <v>0</v>
      </c>
      <c r="JM83" s="332">
        <f>IF(JM$19-'様式３（療養者名簿）（⑤の場合）'!$BD88+1&lt;=15,IF(JM$19&gt;='様式３（療養者名簿）（⑤の場合）'!$BD88,IF(JM$19&lt;='様式３（療養者名簿）（⑤の場合）'!$BE88,1,0),0),0)</f>
        <v>0</v>
      </c>
      <c r="JN83" s="332">
        <f>IF(JN$19-'様式３（療養者名簿）（⑤の場合）'!$BD88+1&lt;=15,IF(JN$19&gt;='様式３（療養者名簿）（⑤の場合）'!$BD88,IF(JN$19&lt;='様式３（療養者名簿）（⑤の場合）'!$BE88,1,0),0),0)</f>
        <v>0</v>
      </c>
      <c r="JO83" s="332">
        <f>IF(JO$19-'様式３（療養者名簿）（⑤の場合）'!$BD88+1&lt;=15,IF(JO$19&gt;='様式３（療養者名簿）（⑤の場合）'!$BD88,IF(JO$19&lt;='様式３（療養者名簿）（⑤の場合）'!$BE88,1,0),0),0)</f>
        <v>0</v>
      </c>
      <c r="JP83" s="332">
        <f>IF(JP$19-'様式３（療養者名簿）（⑤の場合）'!$BD88+1&lt;=15,IF(JP$19&gt;='様式３（療養者名簿）（⑤の場合）'!$BD88,IF(JP$19&lt;='様式３（療養者名簿）（⑤の場合）'!$BE88,1,0),0),0)</f>
        <v>0</v>
      </c>
      <c r="JQ83" s="332">
        <f>IF(JQ$19-'様式３（療養者名簿）（⑤の場合）'!$BD88+1&lt;=15,IF(JQ$19&gt;='様式３（療養者名簿）（⑤の場合）'!$BD88,IF(JQ$19&lt;='様式３（療養者名簿）（⑤の場合）'!$BE88,1,0),0),0)</f>
        <v>0</v>
      </c>
      <c r="JR83" s="332">
        <f>IF(JR$19-'様式３（療養者名簿）（⑤の場合）'!$BD88+1&lt;=15,IF(JR$19&gt;='様式３（療養者名簿）（⑤の場合）'!$BD88,IF(JR$19&lt;='様式３（療養者名簿）（⑤の場合）'!$BE88,1,0),0),0)</f>
        <v>0</v>
      </c>
      <c r="JS83" s="332">
        <f>IF(JS$19-'様式３（療養者名簿）（⑤の場合）'!$BD88+1&lt;=15,IF(JS$19&gt;='様式３（療養者名簿）（⑤の場合）'!$BD88,IF(JS$19&lt;='様式３（療養者名簿）（⑤の場合）'!$BE88,1,0),0),0)</f>
        <v>0</v>
      </c>
      <c r="JT83" s="332">
        <f>IF(JT$19-'様式３（療養者名簿）（⑤の場合）'!$BD88+1&lt;=15,IF(JT$19&gt;='様式３（療養者名簿）（⑤の場合）'!$BD88,IF(JT$19&lt;='様式３（療養者名簿）（⑤の場合）'!$BE88,1,0),0),0)</f>
        <v>0</v>
      </c>
      <c r="JU83" s="332">
        <f>IF(JU$19-'様式３（療養者名簿）（⑤の場合）'!$BD88+1&lt;=15,IF(JU$19&gt;='様式３（療養者名簿）（⑤の場合）'!$BD88,IF(JU$19&lt;='様式３（療養者名簿）（⑤の場合）'!$BE88,1,0),0),0)</f>
        <v>0</v>
      </c>
      <c r="JV83" s="332">
        <f>IF(JV$19-'様式３（療養者名簿）（⑤の場合）'!$BD88+1&lt;=15,IF(JV$19&gt;='様式３（療養者名簿）（⑤の場合）'!$BD88,IF(JV$19&lt;='様式３（療養者名簿）（⑤の場合）'!$BE88,1,0),0),0)</f>
        <v>0</v>
      </c>
      <c r="JW83" s="332">
        <f>IF(JW$19-'様式３（療養者名簿）（⑤の場合）'!$BD88+1&lt;=15,IF(JW$19&gt;='様式３（療養者名簿）（⑤の場合）'!$BD88,IF(JW$19&lt;='様式３（療養者名簿）（⑤の場合）'!$BE88,1,0),0),0)</f>
        <v>0</v>
      </c>
      <c r="JX83" s="332">
        <f>IF(JX$19-'様式３（療養者名簿）（⑤の場合）'!$BD88+1&lt;=15,IF(JX$19&gt;='様式３（療養者名簿）（⑤の場合）'!$BD88,IF(JX$19&lt;='様式３（療養者名簿）（⑤の場合）'!$BE88,1,0),0),0)</f>
        <v>0</v>
      </c>
      <c r="JY83" s="332">
        <f>IF(JY$19-'様式３（療養者名簿）（⑤の場合）'!$BD88+1&lt;=15,IF(JY$19&gt;='様式３（療養者名簿）（⑤の場合）'!$BD88,IF(JY$19&lt;='様式３（療養者名簿）（⑤の場合）'!$BE88,1,0),0),0)</f>
        <v>0</v>
      </c>
      <c r="JZ83" s="332">
        <f>IF(JZ$19-'様式３（療養者名簿）（⑤の場合）'!$BD88+1&lt;=15,IF(JZ$19&gt;='様式３（療養者名簿）（⑤の場合）'!$BD88,IF(JZ$19&lt;='様式３（療養者名簿）（⑤の場合）'!$BE88,1,0),0),0)</f>
        <v>0</v>
      </c>
      <c r="KA83" s="332">
        <f>IF(KA$19-'様式３（療養者名簿）（⑤の場合）'!$BD88+1&lt;=15,IF(KA$19&gt;='様式３（療養者名簿）（⑤の場合）'!$BD88,IF(KA$19&lt;='様式３（療養者名簿）（⑤の場合）'!$BE88,1,0),0),0)</f>
        <v>0</v>
      </c>
      <c r="KB83" s="332">
        <f>IF(KB$19-'様式３（療養者名簿）（⑤の場合）'!$BD88+1&lt;=15,IF(KB$19&gt;='様式３（療養者名簿）（⑤の場合）'!$BD88,IF(KB$19&lt;='様式３（療養者名簿）（⑤の場合）'!$BE88,1,0),0),0)</f>
        <v>0</v>
      </c>
      <c r="KC83" s="332">
        <f>IF(KC$19-'様式３（療養者名簿）（⑤の場合）'!$BD88+1&lt;=15,IF(KC$19&gt;='様式３（療養者名簿）（⑤の場合）'!$BD88,IF(KC$19&lt;='様式３（療養者名簿）（⑤の場合）'!$BE88,1,0),0),0)</f>
        <v>0</v>
      </c>
      <c r="KD83" s="332">
        <f>IF(KD$19-'様式３（療養者名簿）（⑤の場合）'!$BD88+1&lt;=15,IF(KD$19&gt;='様式３（療養者名簿）（⑤の場合）'!$BD88,IF(KD$19&lt;='様式３（療養者名簿）（⑤の場合）'!$BE88,1,0),0),0)</f>
        <v>0</v>
      </c>
      <c r="KE83" s="332">
        <f>IF(KE$19-'様式３（療養者名簿）（⑤の場合）'!$BD88+1&lt;=15,IF(KE$19&gt;='様式３（療養者名簿）（⑤の場合）'!$BD88,IF(KE$19&lt;='様式３（療養者名簿）（⑤の場合）'!$BE88,1,0),0),0)</f>
        <v>0</v>
      </c>
      <c r="KF83" s="332">
        <f>IF(KF$19-'様式３（療養者名簿）（⑤の場合）'!$BD88+1&lt;=15,IF(KF$19&gt;='様式３（療養者名簿）（⑤の場合）'!$BD88,IF(KF$19&lt;='様式３（療養者名簿）（⑤の場合）'!$BE88,1,0),0),0)</f>
        <v>0</v>
      </c>
      <c r="KG83" s="332">
        <f>IF(KG$19-'様式３（療養者名簿）（⑤の場合）'!$BD88+1&lt;=15,IF(KG$19&gt;='様式３（療養者名簿）（⑤の場合）'!$BD88,IF(KG$19&lt;='様式３（療養者名簿）（⑤の場合）'!$BE88,1,0),0),0)</f>
        <v>0</v>
      </c>
      <c r="KH83" s="332">
        <f>IF(KH$19-'様式３（療養者名簿）（⑤の場合）'!$BD88+1&lt;=15,IF(KH$19&gt;='様式３（療養者名簿）（⑤の場合）'!$BD88,IF(KH$19&lt;='様式３（療養者名簿）（⑤の場合）'!$BE88,1,0),0),0)</f>
        <v>0</v>
      </c>
      <c r="KI83" s="332">
        <f>IF(KI$19-'様式３（療養者名簿）（⑤の場合）'!$BD88+1&lt;=15,IF(KI$19&gt;='様式３（療養者名簿）（⑤の場合）'!$BD88,IF(KI$19&lt;='様式３（療養者名簿）（⑤の場合）'!$BE88,1,0),0),0)</f>
        <v>0</v>
      </c>
      <c r="KJ83" s="332">
        <f>IF(KJ$19-'様式３（療養者名簿）（⑤の場合）'!$BD88+1&lt;=15,IF(KJ$19&gt;='様式３（療養者名簿）（⑤の場合）'!$BD88,IF(KJ$19&lt;='様式３（療養者名簿）（⑤の場合）'!$BE88,1,0),0),0)</f>
        <v>0</v>
      </c>
      <c r="KK83" s="332">
        <f>IF(KK$19-'様式３（療養者名簿）（⑤の場合）'!$BD88+1&lt;=15,IF(KK$19&gt;='様式３（療養者名簿）（⑤の場合）'!$BD88,IF(KK$19&lt;='様式３（療養者名簿）（⑤の場合）'!$BE88,1,0),0),0)</f>
        <v>0</v>
      </c>
      <c r="KL83" s="332">
        <f>IF(KL$19-'様式３（療養者名簿）（⑤の場合）'!$BD88+1&lt;=15,IF(KL$19&gt;='様式３（療養者名簿）（⑤の場合）'!$BD88,IF(KL$19&lt;='様式３（療養者名簿）（⑤の場合）'!$BE88,1,0),0),0)</f>
        <v>0</v>
      </c>
      <c r="KM83" s="332">
        <f>IF(KM$19-'様式３（療養者名簿）（⑤の場合）'!$BD88+1&lt;=15,IF(KM$19&gt;='様式３（療養者名簿）（⑤の場合）'!$BD88,IF(KM$19&lt;='様式３（療養者名簿）（⑤の場合）'!$BE88,1,0),0),0)</f>
        <v>0</v>
      </c>
      <c r="KN83" s="332">
        <f>IF(KN$19-'様式３（療養者名簿）（⑤の場合）'!$BD88+1&lt;=15,IF(KN$19&gt;='様式３（療養者名簿）（⑤の場合）'!$BD88,IF(KN$19&lt;='様式３（療養者名簿）（⑤の場合）'!$BE88,1,0),0),0)</f>
        <v>0</v>
      </c>
      <c r="KO83" s="332">
        <f>IF(KO$19-'様式３（療養者名簿）（⑤の場合）'!$BD88+1&lt;=15,IF(KO$19&gt;='様式３（療養者名簿）（⑤の場合）'!$BD88,IF(KO$19&lt;='様式３（療養者名簿）（⑤の場合）'!$BE88,1,0),0),0)</f>
        <v>0</v>
      </c>
      <c r="KP83" s="332">
        <f>IF(KP$19-'様式３（療養者名簿）（⑤の場合）'!$BD88+1&lt;=15,IF(KP$19&gt;='様式３（療養者名簿）（⑤の場合）'!$BD88,IF(KP$19&lt;='様式３（療養者名簿）（⑤の場合）'!$BE88,1,0),0),0)</f>
        <v>0</v>
      </c>
      <c r="KQ83" s="332">
        <f>IF(KQ$19-'様式３（療養者名簿）（⑤の場合）'!$BD88+1&lt;=15,IF(KQ$19&gt;='様式３（療養者名簿）（⑤の場合）'!$BD88,IF(KQ$19&lt;='様式３（療養者名簿）（⑤の場合）'!$BE88,1,0),0),0)</f>
        <v>0</v>
      </c>
      <c r="KR83" s="332">
        <f>IF(KR$19-'様式３（療養者名簿）（⑤の場合）'!$BD88+1&lt;=15,IF(KR$19&gt;='様式３（療養者名簿）（⑤の場合）'!$BD88,IF(KR$19&lt;='様式３（療養者名簿）（⑤の場合）'!$BE88,1,0),0),0)</f>
        <v>0</v>
      </c>
      <c r="KS83" s="332">
        <f>IF(KS$19-'様式３（療養者名簿）（⑤の場合）'!$BD88+1&lt;=15,IF(KS$19&gt;='様式３（療養者名簿）（⑤の場合）'!$BD88,IF(KS$19&lt;='様式３（療養者名簿）（⑤の場合）'!$BE88,1,0),0),0)</f>
        <v>0</v>
      </c>
      <c r="KT83" s="332">
        <f>IF(KT$19-'様式３（療養者名簿）（⑤の場合）'!$BD88+1&lt;=15,IF(KT$19&gt;='様式３（療養者名簿）（⑤の場合）'!$BD88,IF(KT$19&lt;='様式３（療養者名簿）（⑤の場合）'!$BE88,1,0),0),0)</f>
        <v>0</v>
      </c>
      <c r="KU83" s="332">
        <f>IF(KU$19-'様式３（療養者名簿）（⑤の場合）'!$BD88+1&lt;=15,IF(KU$19&gt;='様式３（療養者名簿）（⑤の場合）'!$BD88,IF(KU$19&lt;='様式３（療養者名簿）（⑤の場合）'!$BE88,1,0),0),0)</f>
        <v>0</v>
      </c>
      <c r="KV83" s="332">
        <f>IF(KV$19-'様式３（療養者名簿）（⑤の場合）'!$BD88+1&lt;=15,IF(KV$19&gt;='様式３（療養者名簿）（⑤の場合）'!$BD88,IF(KV$19&lt;='様式３（療養者名簿）（⑤の場合）'!$BE88,1,0),0),0)</f>
        <v>0</v>
      </c>
      <c r="KW83" s="332">
        <f>IF(KW$19-'様式３（療養者名簿）（⑤の場合）'!$BD88+1&lt;=15,IF(KW$19&gt;='様式３（療養者名簿）（⑤の場合）'!$BD88,IF(KW$19&lt;='様式３（療養者名簿）（⑤の場合）'!$BE88,1,0),0),0)</f>
        <v>0</v>
      </c>
      <c r="KX83" s="332">
        <f>IF(KX$19-'様式３（療養者名簿）（⑤の場合）'!$BD88+1&lt;=15,IF(KX$19&gt;='様式３（療養者名簿）（⑤の場合）'!$BD88,IF(KX$19&lt;='様式３（療養者名簿）（⑤の場合）'!$BE88,1,0),0),0)</f>
        <v>0</v>
      </c>
      <c r="KY83" s="332">
        <f>IF(KY$19-'様式３（療養者名簿）（⑤の場合）'!$BD88+1&lt;=15,IF(KY$19&gt;='様式３（療養者名簿）（⑤の場合）'!$BD88,IF(KY$19&lt;='様式３（療養者名簿）（⑤の場合）'!$BE88,1,0),0),0)</f>
        <v>0</v>
      </c>
      <c r="KZ83" s="332">
        <f>IF(KZ$19-'様式３（療養者名簿）（⑤の場合）'!$BD88+1&lt;=15,IF(KZ$19&gt;='様式３（療養者名簿）（⑤の場合）'!$BD88,IF(KZ$19&lt;='様式３（療養者名簿）（⑤の場合）'!$BE88,1,0),0),0)</f>
        <v>0</v>
      </c>
      <c r="LA83" s="332">
        <f>IF(LA$19-'様式３（療養者名簿）（⑤の場合）'!$BD88+1&lt;=15,IF(LA$19&gt;='様式３（療養者名簿）（⑤の場合）'!$BD88,IF(LA$19&lt;='様式３（療養者名簿）（⑤の場合）'!$BE88,1,0),0),0)</f>
        <v>0</v>
      </c>
      <c r="LB83" s="332">
        <f>IF(LB$19-'様式３（療養者名簿）（⑤の場合）'!$BD88+1&lt;=15,IF(LB$19&gt;='様式３（療養者名簿）（⑤の場合）'!$BD88,IF(LB$19&lt;='様式３（療養者名簿）（⑤の場合）'!$BE88,1,0),0),0)</f>
        <v>0</v>
      </c>
      <c r="LC83" s="332">
        <f>IF(LC$19-'様式３（療養者名簿）（⑤の場合）'!$BD88+1&lt;=15,IF(LC$19&gt;='様式３（療養者名簿）（⑤の場合）'!$BD88,IF(LC$19&lt;='様式３（療養者名簿）（⑤の場合）'!$BE88,1,0),0),0)</f>
        <v>0</v>
      </c>
      <c r="LD83" s="332">
        <f>IF(LD$19-'様式３（療養者名簿）（⑤の場合）'!$BD88+1&lt;=15,IF(LD$19&gt;='様式３（療養者名簿）（⑤の場合）'!$BD88,IF(LD$19&lt;='様式３（療養者名簿）（⑤の場合）'!$BE88,1,0),0),0)</f>
        <v>0</v>
      </c>
      <c r="LE83" s="332">
        <f>IF(LE$19-'様式３（療養者名簿）（⑤の場合）'!$BD88+1&lt;=15,IF(LE$19&gt;='様式３（療養者名簿）（⑤の場合）'!$BD88,IF(LE$19&lt;='様式３（療養者名簿）（⑤の場合）'!$BE88,1,0),0),0)</f>
        <v>0</v>
      </c>
      <c r="LF83" s="332">
        <f>IF(LF$19-'様式３（療養者名簿）（⑤の場合）'!$BD88+1&lt;=15,IF(LF$19&gt;='様式３（療養者名簿）（⑤の場合）'!$BD88,IF(LF$19&lt;='様式３（療養者名簿）（⑤の場合）'!$BE88,1,0),0),0)</f>
        <v>0</v>
      </c>
      <c r="LG83" s="332">
        <f>IF(LG$19-'様式３（療養者名簿）（⑤の場合）'!$BD88+1&lt;=15,IF(LG$19&gt;='様式３（療養者名簿）（⑤の場合）'!$BD88,IF(LG$19&lt;='様式３（療養者名簿）（⑤の場合）'!$BE88,1,0),0),0)</f>
        <v>0</v>
      </c>
      <c r="LH83" s="332">
        <f>IF(LH$19-'様式３（療養者名簿）（⑤の場合）'!$BD88+1&lt;=15,IF(LH$19&gt;='様式３（療養者名簿）（⑤の場合）'!$BD88,IF(LH$19&lt;='様式３（療養者名簿）（⑤の場合）'!$BE88,1,0),0),0)</f>
        <v>0</v>
      </c>
      <c r="LI83" s="332">
        <f>IF(LI$19-'様式３（療養者名簿）（⑤の場合）'!$BD88+1&lt;=15,IF(LI$19&gt;='様式３（療養者名簿）（⑤の場合）'!$BD88,IF(LI$19&lt;='様式３（療養者名簿）（⑤の場合）'!$BE88,1,0),0),0)</f>
        <v>0</v>
      </c>
      <c r="LJ83" s="332">
        <f>IF(LJ$19-'様式３（療養者名簿）（⑤の場合）'!$BD88+1&lt;=15,IF(LJ$19&gt;='様式３（療養者名簿）（⑤の場合）'!$BD88,IF(LJ$19&lt;='様式３（療養者名簿）（⑤の場合）'!$BE88,1,0),0),0)</f>
        <v>0</v>
      </c>
      <c r="LK83" s="332">
        <f>IF(LK$19-'様式３（療養者名簿）（⑤の場合）'!$BD88+1&lt;=15,IF(LK$19&gt;='様式３（療養者名簿）（⑤の場合）'!$BD88,IF(LK$19&lt;='様式３（療養者名簿）（⑤の場合）'!$BE88,1,0),0),0)</f>
        <v>0</v>
      </c>
      <c r="LL83" s="332">
        <f>IF(LL$19-'様式３（療養者名簿）（⑤の場合）'!$BD88+1&lt;=15,IF(LL$19&gt;='様式３（療養者名簿）（⑤の場合）'!$BD88,IF(LL$19&lt;='様式３（療養者名簿）（⑤の場合）'!$BE88,1,0),0),0)</f>
        <v>0</v>
      </c>
      <c r="LM83" s="332">
        <f>IF(LM$19-'様式３（療養者名簿）（⑤の場合）'!$BD88+1&lt;=15,IF(LM$19&gt;='様式３（療養者名簿）（⑤の場合）'!$BD88,IF(LM$19&lt;='様式３（療養者名簿）（⑤の場合）'!$BE88,1,0),0),0)</f>
        <v>0</v>
      </c>
      <c r="LN83" s="332">
        <f>IF(LN$19-'様式３（療養者名簿）（⑤の場合）'!$BD88+1&lt;=15,IF(LN$19&gt;='様式３（療養者名簿）（⑤の場合）'!$BD88,IF(LN$19&lt;='様式３（療養者名簿）（⑤の場合）'!$BE88,1,0),0),0)</f>
        <v>0</v>
      </c>
      <c r="LO83" s="332">
        <f>IF(LO$19-'様式３（療養者名簿）（⑤の場合）'!$BD88+1&lt;=15,IF(LO$19&gt;='様式３（療養者名簿）（⑤の場合）'!$BD88,IF(LO$19&lt;='様式３（療養者名簿）（⑤の場合）'!$BE88,1,0),0),0)</f>
        <v>0</v>
      </c>
      <c r="LP83" s="332">
        <f>IF(LP$19-'様式３（療養者名簿）（⑤の場合）'!$BD88+1&lt;=15,IF(LP$19&gt;='様式３（療養者名簿）（⑤の場合）'!$BD88,IF(LP$19&lt;='様式３（療養者名簿）（⑤の場合）'!$BE88,1,0),0),0)</f>
        <v>0</v>
      </c>
      <c r="LQ83" s="332">
        <f>IF(LQ$19-'様式３（療養者名簿）（⑤の場合）'!$BD88+1&lt;=15,IF(LQ$19&gt;='様式３（療養者名簿）（⑤の場合）'!$BD88,IF(LQ$19&lt;='様式３（療養者名簿）（⑤の場合）'!$BE88,1,0),0),0)</f>
        <v>0</v>
      </c>
      <c r="LR83" s="332">
        <f>IF(LR$19-'様式３（療養者名簿）（⑤の場合）'!$BD88+1&lt;=15,IF(LR$19&gt;='様式３（療養者名簿）（⑤の場合）'!$BD88,IF(LR$19&lt;='様式３（療養者名簿）（⑤の場合）'!$BE88,1,0),0),0)</f>
        <v>0</v>
      </c>
      <c r="LS83" s="332">
        <f>IF(LS$19-'様式３（療養者名簿）（⑤の場合）'!$BD88+1&lt;=15,IF(LS$19&gt;='様式３（療養者名簿）（⑤の場合）'!$BD88,IF(LS$19&lt;='様式３（療養者名簿）（⑤の場合）'!$BE88,1,0),0),0)</f>
        <v>0</v>
      </c>
      <c r="LT83" s="332">
        <f>IF(LT$19-'様式３（療養者名簿）（⑤の場合）'!$BD88+1&lt;=15,IF(LT$19&gt;='様式３（療養者名簿）（⑤の場合）'!$BD88,IF(LT$19&lt;='様式３（療養者名簿）（⑤の場合）'!$BE88,1,0),0),0)</f>
        <v>0</v>
      </c>
      <c r="LU83" s="332">
        <f>IF(LU$19-'様式３（療養者名簿）（⑤の場合）'!$BD88+1&lt;=15,IF(LU$19&gt;='様式３（療養者名簿）（⑤の場合）'!$BD88,IF(LU$19&lt;='様式３（療養者名簿）（⑤の場合）'!$BE88,1,0),0),0)</f>
        <v>0</v>
      </c>
      <c r="LV83" s="332">
        <f>IF(LV$19-'様式３（療養者名簿）（⑤の場合）'!$BD88+1&lt;=15,IF(LV$19&gt;='様式３（療養者名簿）（⑤の場合）'!$BD88,IF(LV$19&lt;='様式３（療養者名簿）（⑤の場合）'!$BE88,1,0),0),0)</f>
        <v>0</v>
      </c>
      <c r="LW83" s="332">
        <f>IF(LW$19-'様式３（療養者名簿）（⑤の場合）'!$BD88+1&lt;=15,IF(LW$19&gt;='様式３（療養者名簿）（⑤の場合）'!$BD88,IF(LW$19&lt;='様式３（療養者名簿）（⑤の場合）'!$BE88,1,0),0),0)</f>
        <v>0</v>
      </c>
      <c r="LX83" s="332">
        <f>IF(LX$19-'様式３（療養者名簿）（⑤の場合）'!$BD88+1&lt;=15,IF(LX$19&gt;='様式３（療養者名簿）（⑤の場合）'!$BD88,IF(LX$19&lt;='様式３（療養者名簿）（⑤の場合）'!$BE88,1,0),0),0)</f>
        <v>0</v>
      </c>
      <c r="LY83" s="332">
        <f>IF(LY$19-'様式３（療養者名簿）（⑤の場合）'!$BD88+1&lt;=15,IF(LY$19&gt;='様式３（療養者名簿）（⑤の場合）'!$BD88,IF(LY$19&lt;='様式３（療養者名簿）（⑤の場合）'!$BE88,1,0),0),0)</f>
        <v>0</v>
      </c>
      <c r="LZ83" s="332">
        <f>IF(LZ$19-'様式３（療養者名簿）（⑤の場合）'!$BD88+1&lt;=15,IF(LZ$19&gt;='様式３（療養者名簿）（⑤の場合）'!$BD88,IF(LZ$19&lt;='様式３（療養者名簿）（⑤の場合）'!$BE88,1,0),0),0)</f>
        <v>0</v>
      </c>
      <c r="MA83" s="332">
        <f>IF(MA$19-'様式３（療養者名簿）（⑤の場合）'!$BD88+1&lt;=15,IF(MA$19&gt;='様式３（療養者名簿）（⑤の場合）'!$BD88,IF(MA$19&lt;='様式３（療養者名簿）（⑤の場合）'!$BE88,1,0),0),0)</f>
        <v>0</v>
      </c>
      <c r="MB83" s="332">
        <f>IF(MB$19-'様式３（療養者名簿）（⑤の場合）'!$BD88+1&lt;=15,IF(MB$19&gt;='様式３（療養者名簿）（⑤の場合）'!$BD88,IF(MB$19&lt;='様式３（療養者名簿）（⑤の場合）'!$BE88,1,0),0),0)</f>
        <v>0</v>
      </c>
      <c r="MC83" s="332">
        <f>IF(MC$19-'様式３（療養者名簿）（⑤の場合）'!$BD88+1&lt;=15,IF(MC$19&gt;='様式３（療養者名簿）（⑤の場合）'!$BD88,IF(MC$19&lt;='様式３（療養者名簿）（⑤の場合）'!$BE88,1,0),0),0)</f>
        <v>0</v>
      </c>
      <c r="MD83" s="332">
        <f>IF(MD$19-'様式３（療養者名簿）（⑤の場合）'!$BD88+1&lt;=15,IF(MD$19&gt;='様式３（療養者名簿）（⑤の場合）'!$BD88,IF(MD$19&lt;='様式３（療養者名簿）（⑤の場合）'!$BE88,1,0),0),0)</f>
        <v>0</v>
      </c>
      <c r="ME83" s="332">
        <f>IF(ME$19-'様式３（療養者名簿）（⑤の場合）'!$BD88+1&lt;=15,IF(ME$19&gt;='様式３（療養者名簿）（⑤の場合）'!$BD88,IF(ME$19&lt;='様式３（療養者名簿）（⑤の場合）'!$BE88,1,0),0),0)</f>
        <v>0</v>
      </c>
      <c r="MF83" s="332">
        <f>IF(MF$19-'様式３（療養者名簿）（⑤の場合）'!$BD88+1&lt;=15,IF(MF$19&gt;='様式３（療養者名簿）（⑤の場合）'!$BD88,IF(MF$19&lt;='様式３（療養者名簿）（⑤の場合）'!$BE88,1,0),0),0)</f>
        <v>0</v>
      </c>
      <c r="MG83" s="332">
        <f>IF(MG$19-'様式３（療養者名簿）（⑤の場合）'!$BD88+1&lt;=15,IF(MG$19&gt;='様式３（療養者名簿）（⑤の場合）'!$BD88,IF(MG$19&lt;='様式３（療養者名簿）（⑤の場合）'!$BE88,1,0),0),0)</f>
        <v>0</v>
      </c>
      <c r="MH83" s="332">
        <f>IF(MH$19-'様式３（療養者名簿）（⑤の場合）'!$BD88+1&lt;=15,IF(MH$19&gt;='様式３（療養者名簿）（⑤の場合）'!$BD88,IF(MH$19&lt;='様式３（療養者名簿）（⑤の場合）'!$BE88,1,0),0),0)</f>
        <v>0</v>
      </c>
      <c r="MI83" s="332">
        <f>IF(MI$19-'様式３（療養者名簿）（⑤の場合）'!$BD88+1&lt;=15,IF(MI$19&gt;='様式３（療養者名簿）（⑤の場合）'!$BD88,IF(MI$19&lt;='様式３（療養者名簿）（⑤の場合）'!$BE88,1,0),0),0)</f>
        <v>0</v>
      </c>
      <c r="MJ83" s="332">
        <f>IF(MJ$19-'様式３（療養者名簿）（⑤の場合）'!$BD88+1&lt;=15,IF(MJ$19&gt;='様式３（療養者名簿）（⑤の場合）'!$BD88,IF(MJ$19&lt;='様式３（療養者名簿）（⑤の場合）'!$BE88,1,0),0),0)</f>
        <v>0</v>
      </c>
      <c r="MK83" s="332">
        <f>IF(MK$19-'様式３（療養者名簿）（⑤の場合）'!$BD88+1&lt;=15,IF(MK$19&gt;='様式３（療養者名簿）（⑤の場合）'!$BD88,IF(MK$19&lt;='様式３（療養者名簿）（⑤の場合）'!$BE88,1,0),0),0)</f>
        <v>0</v>
      </c>
      <c r="ML83" s="332">
        <f>IF(ML$19-'様式３（療養者名簿）（⑤の場合）'!$BD88+1&lt;=15,IF(ML$19&gt;='様式３（療養者名簿）（⑤の場合）'!$BD88,IF(ML$19&lt;='様式３（療養者名簿）（⑤の場合）'!$BE88,1,0),0),0)</f>
        <v>0</v>
      </c>
      <c r="MM83" s="332">
        <f>IF(MM$19-'様式３（療養者名簿）（⑤の場合）'!$BD88+1&lt;=15,IF(MM$19&gt;='様式３（療養者名簿）（⑤の場合）'!$BD88,IF(MM$19&lt;='様式３（療養者名簿）（⑤の場合）'!$BE88,1,0),0),0)</f>
        <v>0</v>
      </c>
      <c r="MN83" s="332">
        <f>IF(MN$19-'様式３（療養者名簿）（⑤の場合）'!$BD88+1&lt;=15,IF(MN$19&gt;='様式３（療養者名簿）（⑤の場合）'!$BD88,IF(MN$19&lt;='様式３（療養者名簿）（⑤の場合）'!$BE88,1,0),0),0)</f>
        <v>0</v>
      </c>
      <c r="MO83" s="332">
        <f>IF(MO$19-'様式３（療養者名簿）（⑤の場合）'!$BD88+1&lt;=15,IF(MO$19&gt;='様式３（療養者名簿）（⑤の場合）'!$BD88,IF(MO$19&lt;='様式３（療養者名簿）（⑤の場合）'!$BE88,1,0),0),0)</f>
        <v>0</v>
      </c>
      <c r="MP83" s="332">
        <f>IF(MP$19-'様式３（療養者名簿）（⑤の場合）'!$BD88+1&lt;=15,IF(MP$19&gt;='様式３（療養者名簿）（⑤の場合）'!$BD88,IF(MP$19&lt;='様式３（療養者名簿）（⑤の場合）'!$BE88,1,0),0),0)</f>
        <v>0</v>
      </c>
      <c r="MQ83" s="332">
        <f>IF(MQ$19-'様式３（療養者名簿）（⑤の場合）'!$BD88+1&lt;=15,IF(MQ$19&gt;='様式３（療養者名簿）（⑤の場合）'!$BD88,IF(MQ$19&lt;='様式３（療養者名簿）（⑤の場合）'!$BE88,1,0),0),0)</f>
        <v>0</v>
      </c>
      <c r="MR83" s="332">
        <f>IF(MR$19-'様式３（療養者名簿）（⑤の場合）'!$BD88+1&lt;=15,IF(MR$19&gt;='様式３（療養者名簿）（⑤の場合）'!$BD88,IF(MR$19&lt;='様式３（療養者名簿）（⑤の場合）'!$BE88,1,0),0),0)</f>
        <v>0</v>
      </c>
      <c r="MS83" s="332">
        <f>IF(MS$19-'様式３（療養者名簿）（⑤の場合）'!$BD88+1&lt;=15,IF(MS$19&gt;='様式３（療養者名簿）（⑤の場合）'!$BD88,IF(MS$19&lt;='様式３（療養者名簿）（⑤の場合）'!$BE88,1,0),0),0)</f>
        <v>0</v>
      </c>
      <c r="MT83" s="332">
        <f>IF(MT$19-'様式３（療養者名簿）（⑤の場合）'!$BD88+1&lt;=15,IF(MT$19&gt;='様式３（療養者名簿）（⑤の場合）'!$BD88,IF(MT$19&lt;='様式３（療養者名簿）（⑤の場合）'!$BE88,1,0),0),0)</f>
        <v>0</v>
      </c>
      <c r="MU83" s="332">
        <f>IF(MU$19-'様式３（療養者名簿）（⑤の場合）'!$BD88+1&lt;=15,IF(MU$19&gt;='様式３（療養者名簿）（⑤の場合）'!$BD88,IF(MU$19&lt;='様式３（療養者名簿）（⑤の場合）'!$BE88,1,0),0),0)</f>
        <v>0</v>
      </c>
      <c r="MV83" s="332">
        <f>IF(MV$19-'様式３（療養者名簿）（⑤の場合）'!$BD88+1&lt;=15,IF(MV$19&gt;='様式３（療養者名簿）（⑤の場合）'!$BD88,IF(MV$19&lt;='様式３（療養者名簿）（⑤の場合）'!$BE88,1,0),0),0)</f>
        <v>0</v>
      </c>
      <c r="MW83" s="332">
        <f>IF(MW$19-'様式３（療養者名簿）（⑤の場合）'!$BD88+1&lt;=15,IF(MW$19&gt;='様式３（療養者名簿）（⑤の場合）'!$BD88,IF(MW$19&lt;='様式３（療養者名簿）（⑤の場合）'!$BE88,1,0),0),0)</f>
        <v>0</v>
      </c>
      <c r="MX83" s="332">
        <f>IF(MX$19-'様式３（療養者名簿）（⑤の場合）'!$BD88+1&lt;=15,IF(MX$19&gt;='様式３（療養者名簿）（⑤の場合）'!$BD88,IF(MX$19&lt;='様式３（療養者名簿）（⑤の場合）'!$BE88,1,0),0),0)</f>
        <v>0</v>
      </c>
      <c r="MY83" s="332">
        <f>IF(MY$19-'様式３（療養者名簿）（⑤の場合）'!$BD88+1&lt;=15,IF(MY$19&gt;='様式３（療養者名簿）（⑤の場合）'!$BD88,IF(MY$19&lt;='様式３（療養者名簿）（⑤の場合）'!$BE88,1,0),0),0)</f>
        <v>0</v>
      </c>
      <c r="MZ83" s="332">
        <f>IF(MZ$19-'様式３（療養者名簿）（⑤の場合）'!$BD88+1&lt;=15,IF(MZ$19&gt;='様式３（療養者名簿）（⑤の場合）'!$BD88,IF(MZ$19&lt;='様式３（療養者名簿）（⑤の場合）'!$BE88,1,0),0),0)</f>
        <v>0</v>
      </c>
      <c r="NA83" s="332">
        <f>IF(NA$19-'様式３（療養者名簿）（⑤の場合）'!$BD88+1&lt;=15,IF(NA$19&gt;='様式３（療養者名簿）（⑤の場合）'!$BD88,IF(NA$19&lt;='様式３（療養者名簿）（⑤の場合）'!$BE88,1,0),0),0)</f>
        <v>0</v>
      </c>
      <c r="NB83" s="332">
        <f>IF(NB$19-'様式３（療養者名簿）（⑤の場合）'!$BD88+1&lt;=15,IF(NB$19&gt;='様式３（療養者名簿）（⑤の場合）'!$BD88,IF(NB$19&lt;='様式３（療養者名簿）（⑤の場合）'!$BE88,1,0),0),0)</f>
        <v>0</v>
      </c>
      <c r="NC83" s="225">
        <f>IF(NC$19-'様式３（療養者名簿）（⑤の場合）'!$BD88+1&lt;=15,IF(NC$19&gt;='様式３（療養者名簿）（⑤の場合）'!$BD88,IF(NC$19&lt;='様式３（療養者名簿）（⑤の場合）'!$BE88,1,0),0),0)</f>
        <v>0</v>
      </c>
      <c r="ND83" s="225">
        <f>IF(ND$19-'様式３（療養者名簿）（⑤の場合）'!$BD88+1&lt;=15,IF(ND$19&gt;='様式３（療養者名簿）（⑤の場合）'!$BD88,IF(ND$19&lt;='様式３（療養者名簿）（⑤の場合）'!$BE88,1,0),0),0)</f>
        <v>0</v>
      </c>
      <c r="NE83" s="225">
        <f>IF(NE$19-'様式３（療養者名簿）（⑤の場合）'!$BD88+1&lt;=15,IF(NE$19&gt;='様式３（療養者名簿）（⑤の場合）'!$BD88,IF(NE$19&lt;='様式３（療養者名簿）（⑤の場合）'!$BE88,1,0),0),0)</f>
        <v>0</v>
      </c>
      <c r="NF83" s="225">
        <f>IF(NF$19-'様式３（療養者名簿）（⑤の場合）'!$BD88+1&lt;=15,IF(NF$19&gt;='様式３（療養者名簿）（⑤の場合）'!$BD88,IF(NF$19&lt;='様式３（療養者名簿）（⑤の場合）'!$BE88,1,0),0),0)</f>
        <v>0</v>
      </c>
      <c r="NG83" s="225">
        <f>IF(NG$19-'様式３（療養者名簿）（⑤の場合）'!$BD88+1&lt;=15,IF(NG$19&gt;='様式３（療養者名簿）（⑤の場合）'!$BD88,IF(NG$19&lt;='様式３（療養者名簿）（⑤の場合）'!$BE88,1,0),0),0)</f>
        <v>0</v>
      </c>
      <c r="NH83" s="225">
        <f>IF(NH$19-'様式３（療養者名簿）（⑤の場合）'!$BD88+1&lt;=15,IF(NH$19&gt;='様式３（療養者名簿）（⑤の場合）'!$BD88,IF(NH$19&lt;='様式３（療養者名簿）（⑤の場合）'!$BE88,1,0),0),0)</f>
        <v>0</v>
      </c>
      <c r="NI83" s="225">
        <f>IF(NI$19-'様式３（療養者名簿）（⑤の場合）'!$BD88+1&lt;=15,IF(NI$19&gt;='様式３（療養者名簿）（⑤の場合）'!$BD88,IF(NI$19&lt;='様式３（療養者名簿）（⑤の場合）'!$BE88,1,0),0),0)</f>
        <v>0</v>
      </c>
      <c r="NJ83" s="225">
        <f>IF(NJ$19-'様式３（療養者名簿）（⑤の場合）'!$BD88+1&lt;=15,IF(NJ$19&gt;='様式３（療養者名簿）（⑤の場合）'!$BD88,IF(NJ$19&lt;='様式３（療養者名簿）（⑤の場合）'!$BE88,1,0),0),0)</f>
        <v>0</v>
      </c>
      <c r="NK83" s="225">
        <f>IF(NK$19-'様式３（療養者名簿）（⑤の場合）'!$BD88+1&lt;=15,IF(NK$19&gt;='様式３（療養者名簿）（⑤の場合）'!$BD88,IF(NK$19&lt;='様式３（療養者名簿）（⑤の場合）'!$BE88,1,0),0),0)</f>
        <v>0</v>
      </c>
      <c r="NL83" s="225">
        <f>IF(NL$19-'様式３（療養者名簿）（⑤の場合）'!$BD88+1&lt;=15,IF(NL$19&gt;='様式３（療養者名簿）（⑤の場合）'!$BD88,IF(NL$19&lt;='様式３（療養者名簿）（⑤の場合）'!$BE88,1,0),0),0)</f>
        <v>0</v>
      </c>
      <c r="NM83" s="225">
        <f>IF(NM$19-'様式３（療養者名簿）（⑤の場合）'!$BD88+1&lt;=15,IF(NM$19&gt;='様式３（療養者名簿）（⑤の場合）'!$BD88,IF(NM$19&lt;='様式３（療養者名簿）（⑤の場合）'!$BE88,1,0),0),0)</f>
        <v>0</v>
      </c>
      <c r="NN83" s="225">
        <f>IF(NN$19-'様式３（療養者名簿）（⑤の場合）'!$BD88+1&lt;=15,IF(NN$19&gt;='様式３（療養者名簿）（⑤の場合）'!$BD88,IF(NN$19&lt;='様式３（療養者名簿）（⑤の場合）'!$BE88,1,0),0),0)</f>
        <v>0</v>
      </c>
      <c r="NO83" s="225">
        <f>IF(NO$19-'様式３（療養者名簿）（⑤の場合）'!$BD88+1&lt;=15,IF(NO$19&gt;='様式３（療養者名簿）（⑤の場合）'!$BD88,IF(NO$19&lt;='様式３（療養者名簿）（⑤の場合）'!$BE88,1,0),0),0)</f>
        <v>0</v>
      </c>
      <c r="NP83" s="225">
        <f>IF(NP$19-'様式３（療養者名簿）（⑤の場合）'!$BD88+1&lt;=15,IF(NP$19&gt;='様式３（療養者名簿）（⑤の場合）'!$BD88,IF(NP$19&lt;='様式３（療養者名簿）（⑤の場合）'!$BE88,1,0),0),0)</f>
        <v>0</v>
      </c>
      <c r="NQ83" s="225">
        <f>IF(NQ$19-'様式３（療養者名簿）（⑤の場合）'!$BD88+1&lt;=15,IF(NQ$19&gt;='様式３（療養者名簿）（⑤の場合）'!$BD88,IF(NQ$19&lt;='様式３（療養者名簿）（⑤の場合）'!$BE88,1,0),0),0)</f>
        <v>0</v>
      </c>
      <c r="NR83" s="225">
        <f>IF(NR$19-'様式３（療養者名簿）（⑤の場合）'!$BD88+1&lt;=15,IF(NR$19&gt;='様式３（療養者名簿）（⑤の場合）'!$BD88,IF(NR$19&lt;='様式３（療養者名簿）（⑤の場合）'!$BE88,1,0),0),0)</f>
        <v>0</v>
      </c>
      <c r="NS83" s="225">
        <f>IF(NS$19-'様式３（療養者名簿）（⑤の場合）'!$BD88+1&lt;=15,IF(NS$19&gt;='様式３（療養者名簿）（⑤の場合）'!$BD88,IF(NS$19&lt;='様式３（療養者名簿）（⑤の場合）'!$BE88,1,0),0),0)</f>
        <v>0</v>
      </c>
      <c r="NT83" s="225">
        <f>IF(NT$19-'様式３（療養者名簿）（⑤の場合）'!$BD88+1&lt;=15,IF(NT$19&gt;='様式３（療養者名簿）（⑤の場合）'!$BD88,IF(NT$19&lt;='様式３（療養者名簿）（⑤の場合）'!$BE88,1,0),0),0)</f>
        <v>0</v>
      </c>
      <c r="NU83" s="225">
        <f>IF(NU$19-'様式３（療養者名簿）（⑤の場合）'!$BD88+1&lt;=15,IF(NU$19&gt;='様式３（療養者名簿）（⑤の場合）'!$BD88,IF(NU$19&lt;='様式３（療養者名簿）（⑤の場合）'!$BE88,1,0),0),0)</f>
        <v>0</v>
      </c>
      <c r="NV83" s="225">
        <f>IF(NV$19-'様式３（療養者名簿）（⑤の場合）'!$BD88+1&lt;=15,IF(NV$19&gt;='様式３（療養者名簿）（⑤の場合）'!$BD88,IF(NV$19&lt;='様式３（療養者名簿）（⑤の場合）'!$BE88,1,0),0),0)</f>
        <v>0</v>
      </c>
      <c r="NW83" s="225">
        <f>IF(NW$19-'様式３（療養者名簿）（⑤の場合）'!$BD88+1&lt;=15,IF(NW$19&gt;='様式３（療養者名簿）（⑤の場合）'!$BD88,IF(NW$19&lt;='様式３（療養者名簿）（⑤の場合）'!$BE88,1,0),0),0)</f>
        <v>0</v>
      </c>
      <c r="NX83" s="225">
        <f>IF(NX$19-'様式３（療養者名簿）（⑤の場合）'!$BD88+1&lt;=15,IF(NX$19&gt;='様式３（療養者名簿）（⑤の場合）'!$BD88,IF(NX$19&lt;='様式３（療養者名簿）（⑤の場合）'!$BE88,1,0),0),0)</f>
        <v>0</v>
      </c>
      <c r="NY83" s="225">
        <f>IF(NY$19-'様式３（療養者名簿）（⑤の場合）'!$BD88+1&lt;=15,IF(NY$19&gt;='様式３（療養者名簿）（⑤の場合）'!$BD88,IF(NY$19&lt;='様式３（療養者名簿）（⑤の場合）'!$BE88,1,0),0),0)</f>
        <v>0</v>
      </c>
      <c r="NZ83" s="225">
        <f>IF(NZ$19-'様式３（療養者名簿）（⑤の場合）'!$BD88+1&lt;=15,IF(NZ$19&gt;='様式３（療養者名簿）（⑤の場合）'!$BD88,IF(NZ$19&lt;='様式３（療養者名簿）（⑤の場合）'!$BE88,1,0),0),0)</f>
        <v>0</v>
      </c>
      <c r="OA83" s="225">
        <f>IF(OA$19-'様式３（療養者名簿）（⑤の場合）'!$BD88+1&lt;=15,IF(OA$19&gt;='様式３（療養者名簿）（⑤の場合）'!$BD88,IF(OA$19&lt;='様式３（療養者名簿）（⑤の場合）'!$BE88,1,0),0),0)</f>
        <v>0</v>
      </c>
      <c r="OB83" s="225">
        <f>IF(OB$19-'様式３（療養者名簿）（⑤の場合）'!$BD88+1&lt;=15,IF(OB$19&gt;='様式３（療養者名簿）（⑤の場合）'!$BD88,IF(OB$19&lt;='様式３（療養者名簿）（⑤の場合）'!$BE88,1,0),0),0)</f>
        <v>0</v>
      </c>
      <c r="OC83" s="225">
        <f>IF(OC$19-'様式３（療養者名簿）（⑤の場合）'!$BD88+1&lt;=15,IF(OC$19&gt;='様式３（療養者名簿）（⑤の場合）'!$BD88,IF(OC$19&lt;='様式３（療養者名簿）（⑤の場合）'!$BE88,1,0),0),0)</f>
        <v>0</v>
      </c>
      <c r="OD83" s="225">
        <f>IF(OD$19-'様式３（療養者名簿）（⑤の場合）'!$BD88+1&lt;=15,IF(OD$19&gt;='様式３（療養者名簿）（⑤の場合）'!$BD88,IF(OD$19&lt;='様式３（療養者名簿）（⑤の場合）'!$BE88,1,0),0),0)</f>
        <v>0</v>
      </c>
      <c r="OE83" s="225">
        <f>IF(OE$19-'様式３（療養者名簿）（⑤の場合）'!$BD88+1&lt;=15,IF(OE$19&gt;='様式３（療養者名簿）（⑤の場合）'!$BD88,IF(OE$19&lt;='様式３（療養者名簿）（⑤の場合）'!$BE88,1,0),0),0)</f>
        <v>0</v>
      </c>
      <c r="OF83" s="225">
        <f>IF(OF$19-'様式３（療養者名簿）（⑤の場合）'!$BD88+1&lt;=15,IF(OF$19&gt;='様式３（療養者名簿）（⑤の場合）'!$BD88,IF(OF$19&lt;='様式３（療養者名簿）（⑤の場合）'!$BE88,1,0),0),0)</f>
        <v>0</v>
      </c>
      <c r="OG83" s="225">
        <f>IF(OG$19-'様式３（療養者名簿）（⑤の場合）'!$BD88+1&lt;=15,IF(OG$19&gt;='様式３（療養者名簿）（⑤の場合）'!$BD88,IF(OG$19&lt;='様式３（療養者名簿）（⑤の場合）'!$BE88,1,0),0),0)</f>
        <v>0</v>
      </c>
      <c r="OH83" s="225">
        <f>IF(OH$19-'様式３（療養者名簿）（⑤の場合）'!$BD88+1&lt;=15,IF(OH$19&gt;='様式３（療養者名簿）（⑤の場合）'!$BD88,IF(OH$19&lt;='様式３（療養者名簿）（⑤の場合）'!$BE88,1,0),0),0)</f>
        <v>0</v>
      </c>
      <c r="OI83" s="225">
        <f>IF(OI$19-'様式３（療養者名簿）（⑤の場合）'!$BD88+1&lt;=15,IF(OI$19&gt;='様式３（療養者名簿）（⑤の場合）'!$BD88,IF(OI$19&lt;='様式３（療養者名簿）（⑤の場合）'!$BE88,1,0),0),0)</f>
        <v>0</v>
      </c>
      <c r="OJ83" s="225">
        <f>IF(OJ$19-'様式３（療養者名簿）（⑤の場合）'!$BD88+1&lt;=15,IF(OJ$19&gt;='様式３（療養者名簿）（⑤の場合）'!$BD88,IF(OJ$19&lt;='様式３（療養者名簿）（⑤の場合）'!$BE88,1,0),0),0)</f>
        <v>0</v>
      </c>
      <c r="OK83" s="225">
        <f>IF(OK$19-'様式３（療養者名簿）（⑤の場合）'!$BD88+1&lt;=15,IF(OK$19&gt;='様式３（療養者名簿）（⑤の場合）'!$BD88,IF(OK$19&lt;='様式３（療養者名簿）（⑤の場合）'!$BE88,1,0),0),0)</f>
        <v>0</v>
      </c>
      <c r="OL83" s="225">
        <f>IF(OL$19-'様式３（療養者名簿）（⑤の場合）'!$BD88+1&lt;=15,IF(OL$19&gt;='様式３（療養者名簿）（⑤の場合）'!$BD88,IF(OL$19&lt;='様式３（療養者名簿）（⑤の場合）'!$BE88,1,0),0),0)</f>
        <v>0</v>
      </c>
      <c r="OM83" s="225">
        <f>IF(OM$19-'様式３（療養者名簿）（⑤の場合）'!$BD88+1&lt;=15,IF(OM$19&gt;='様式３（療養者名簿）（⑤の場合）'!$BD88,IF(OM$19&lt;='様式３（療養者名簿）（⑤の場合）'!$BE88,1,0),0),0)</f>
        <v>0</v>
      </c>
      <c r="ON83" s="225">
        <f>IF(ON$19-'様式３（療養者名簿）（⑤の場合）'!$BD88+1&lt;=15,IF(ON$19&gt;='様式３（療養者名簿）（⑤の場合）'!$BD88,IF(ON$19&lt;='様式３（療養者名簿）（⑤の場合）'!$BE88,1,0),0),0)</f>
        <v>0</v>
      </c>
      <c r="OO83" s="225">
        <f>IF(OO$19-'様式３（療養者名簿）（⑤の場合）'!$BD88+1&lt;=15,IF(OO$19&gt;='様式３（療養者名簿）（⑤の場合）'!$BD88,IF(OO$19&lt;='様式３（療養者名簿）（⑤の場合）'!$BE88,1,0),0),0)</f>
        <v>0</v>
      </c>
      <c r="OP83" s="225">
        <f>IF(OP$19-'様式３（療養者名簿）（⑤の場合）'!$BD88+1&lt;=15,IF(OP$19&gt;='様式３（療養者名簿）（⑤の場合）'!$BD88,IF(OP$19&lt;='様式３（療養者名簿）（⑤の場合）'!$BE88,1,0),0),0)</f>
        <v>0</v>
      </c>
      <c r="OQ83" s="225">
        <f>IF(OQ$19-'様式３（療養者名簿）（⑤の場合）'!$BD88+1&lt;=15,IF(OQ$19&gt;='様式３（療養者名簿）（⑤の場合）'!$BD88,IF(OQ$19&lt;='様式３（療養者名簿）（⑤の場合）'!$BE88,1,0),0),0)</f>
        <v>0</v>
      </c>
      <c r="OR83" s="225">
        <f>IF(OR$19-'様式３（療養者名簿）（⑤の場合）'!$BD88+1&lt;=15,IF(OR$19&gt;='様式３（療養者名簿）（⑤の場合）'!$BD88,IF(OR$19&lt;='様式３（療養者名簿）（⑤の場合）'!$BE88,1,0),0),0)</f>
        <v>0</v>
      </c>
      <c r="OS83" s="225">
        <f>IF(OS$19-'様式３（療養者名簿）（⑤の場合）'!$BD88+1&lt;=15,IF(OS$19&gt;='様式３（療養者名簿）（⑤の場合）'!$BD88,IF(OS$19&lt;='様式３（療養者名簿）（⑤の場合）'!$BE88,1,0),0),0)</f>
        <v>0</v>
      </c>
      <c r="OT83" s="225">
        <f>IF(OT$19-'様式３（療養者名簿）（⑤の場合）'!$BD88+1&lt;=15,IF(OT$19&gt;='様式３（療養者名簿）（⑤の場合）'!$BD88,IF(OT$19&lt;='様式３（療養者名簿）（⑤の場合）'!$BE88,1,0),0),0)</f>
        <v>0</v>
      </c>
      <c r="OU83" s="225">
        <f>IF(OU$19-'様式３（療養者名簿）（⑤の場合）'!$BD88+1&lt;=15,IF(OU$19&gt;='様式３（療養者名簿）（⑤の場合）'!$BD88,IF(OU$19&lt;='様式３（療養者名簿）（⑤の場合）'!$BE88,1,0),0),0)</f>
        <v>0</v>
      </c>
      <c r="OV83" s="225">
        <f>IF(OV$19-'様式３（療養者名簿）（⑤の場合）'!$BD88+1&lt;=15,IF(OV$19&gt;='様式３（療養者名簿）（⑤の場合）'!$BD88,IF(OV$19&lt;='様式３（療養者名簿）（⑤の場合）'!$BE88,1,0),0),0)</f>
        <v>0</v>
      </c>
      <c r="OW83" s="225">
        <f>IF(OW$19-'様式３（療養者名簿）（⑤の場合）'!$BD88+1&lt;=15,IF(OW$19&gt;='様式３（療養者名簿）（⑤の場合）'!$BD88,IF(OW$19&lt;='様式３（療養者名簿）（⑤の場合）'!$BE88,1,0),0),0)</f>
        <v>0</v>
      </c>
      <c r="OX83" s="225">
        <f>IF(OX$19-'様式３（療養者名簿）（⑤の場合）'!$BD88+1&lt;=15,IF(OX$19&gt;='様式３（療養者名簿）（⑤の場合）'!$BD88,IF(OX$19&lt;='様式３（療養者名簿）（⑤の場合）'!$BE88,1,0),0),0)</f>
        <v>0</v>
      </c>
      <c r="OY83" s="225">
        <f>IF(OY$19-'様式３（療養者名簿）（⑤の場合）'!$BD88+1&lt;=15,IF(OY$19&gt;='様式３（療養者名簿）（⑤の場合）'!$BD88,IF(OY$19&lt;='様式３（療養者名簿）（⑤の場合）'!$BE88,1,0),0),0)</f>
        <v>0</v>
      </c>
      <c r="OZ83" s="225">
        <f>IF(OZ$19-'様式３（療養者名簿）（⑤の場合）'!$BD88+1&lt;=15,IF(OZ$19&gt;='様式３（療養者名簿）（⑤の場合）'!$BD88,IF(OZ$19&lt;='様式３（療養者名簿）（⑤の場合）'!$BE88,1,0),0),0)</f>
        <v>0</v>
      </c>
      <c r="PA83" s="225">
        <f>IF(PA$19-'様式３（療養者名簿）（⑤の場合）'!$BD88+1&lt;=15,IF(PA$19&gt;='様式３（療養者名簿）（⑤の場合）'!$BD88,IF(PA$19&lt;='様式３（療養者名簿）（⑤の場合）'!$BE88,1,0),0),0)</f>
        <v>0</v>
      </c>
      <c r="PB83" s="225">
        <f>IF(PB$19-'様式３（療養者名簿）（⑤の場合）'!$BD88+1&lt;=15,IF(PB$19&gt;='様式３（療養者名簿）（⑤の場合）'!$BD88,IF(PB$19&lt;='様式３（療養者名簿）（⑤の場合）'!$BE88,1,0),0),0)</f>
        <v>0</v>
      </c>
      <c r="PC83" s="225">
        <f>IF(PC$19-'様式３（療養者名簿）（⑤の場合）'!$BD88+1&lt;=15,IF(PC$19&gt;='様式３（療養者名簿）（⑤の場合）'!$BD88,IF(PC$19&lt;='様式３（療養者名簿）（⑤の場合）'!$BE88,1,0),0),0)</f>
        <v>0</v>
      </c>
      <c r="PD83" s="225">
        <f>IF(PD$19-'様式３（療養者名簿）（⑤の場合）'!$BD88+1&lt;=15,IF(PD$19&gt;='様式３（療養者名簿）（⑤の場合）'!$BD88,IF(PD$19&lt;='様式３（療養者名簿）（⑤の場合）'!$BE88,1,0),0),0)</f>
        <v>0</v>
      </c>
      <c r="PE83" s="225">
        <f>IF(PE$19-'様式３（療養者名簿）（⑤の場合）'!$BD88+1&lt;=15,IF(PE$19&gt;='様式３（療養者名簿）（⑤の場合）'!$BD88,IF(PE$19&lt;='様式３（療養者名簿）（⑤の場合）'!$BE88,1,0),0),0)</f>
        <v>0</v>
      </c>
      <c r="PF83" s="225">
        <f>IF(PF$19-'様式３（療養者名簿）（⑤の場合）'!$BD88+1&lt;=15,IF(PF$19&gt;='様式３（療養者名簿）（⑤の場合）'!$BD88,IF(PF$19&lt;='様式３（療養者名簿）（⑤の場合）'!$BE88,1,0),0),0)</f>
        <v>0</v>
      </c>
      <c r="PG83" s="225">
        <f>IF(PG$19-'様式３（療養者名簿）（⑤の場合）'!$BD88+1&lt;=15,IF(PG$19&gt;='様式３（療養者名簿）（⑤の場合）'!$BD88,IF(PG$19&lt;='様式３（療養者名簿）（⑤の場合）'!$BE88,1,0),0),0)</f>
        <v>0</v>
      </c>
      <c r="PH83" s="225">
        <f>IF(PH$19-'様式３（療養者名簿）（⑤の場合）'!$BD88+1&lt;=15,IF(PH$19&gt;='様式３（療養者名簿）（⑤の場合）'!$BD88,IF(PH$19&lt;='様式３（療養者名簿）（⑤の場合）'!$BE88,1,0),0),0)</f>
        <v>0</v>
      </c>
      <c r="PI83" s="225">
        <f>IF(PI$19-'様式３（療養者名簿）（⑤の場合）'!$BD88+1&lt;=15,IF(PI$19&gt;='様式３（療養者名簿）（⑤の場合）'!$BD88,IF(PI$19&lt;='様式３（療養者名簿）（⑤の場合）'!$BE88,1,0),0),0)</f>
        <v>0</v>
      </c>
      <c r="PJ83" s="225">
        <f>IF(PJ$19-'様式３（療養者名簿）（⑤の場合）'!$BD88+1&lt;=15,IF(PJ$19&gt;='様式３（療養者名簿）（⑤の場合）'!$BD88,IF(PJ$19&lt;='様式３（療養者名簿）（⑤の場合）'!$BE88,1,0),0),0)</f>
        <v>0</v>
      </c>
      <c r="PK83" s="225">
        <f>IF(PK$19-'様式３（療養者名簿）（⑤の場合）'!$BD88+1&lt;=15,IF(PK$19&gt;='様式３（療養者名簿）（⑤の場合）'!$BD88,IF(PK$19&lt;='様式３（療養者名簿）（⑤の場合）'!$BE88,1,0),0),0)</f>
        <v>0</v>
      </c>
      <c r="PL83" s="225">
        <f>IF(PL$19-'様式３（療養者名簿）（⑤の場合）'!$BD88+1&lt;=15,IF(PL$19&gt;='様式３（療養者名簿）（⑤の場合）'!$BD88,IF(PL$19&lt;='様式３（療養者名簿）（⑤の場合）'!$BE88,1,0),0),0)</f>
        <v>0</v>
      </c>
      <c r="PM83" s="225">
        <f>IF(PM$19-'様式３（療養者名簿）（⑤の場合）'!$BD88+1&lt;=15,IF(PM$19&gt;='様式３（療養者名簿）（⑤の場合）'!$BD88,IF(PM$19&lt;='様式３（療養者名簿）（⑤の場合）'!$BE88,1,0),0),0)</f>
        <v>0</v>
      </c>
      <c r="PN83" s="225">
        <f>IF(PN$19-'様式３（療養者名簿）（⑤の場合）'!$BD88+1&lt;=15,IF(PN$19&gt;='様式３（療養者名簿）（⑤の場合）'!$BD88,IF(PN$19&lt;='様式３（療養者名簿）（⑤の場合）'!$BE88,1,0),0),0)</f>
        <v>0</v>
      </c>
      <c r="PO83" s="225">
        <f>IF(PO$19-'様式３（療養者名簿）（⑤の場合）'!$BD88+1&lt;=15,IF(PO$19&gt;='様式３（療養者名簿）（⑤の場合）'!$BD88,IF(PO$19&lt;='様式３（療養者名簿）（⑤の場合）'!$BE88,1,0),0),0)</f>
        <v>0</v>
      </c>
      <c r="PP83" s="225">
        <f>IF(PP$19-'様式３（療養者名簿）（⑤の場合）'!$BD88+1&lt;=15,IF(PP$19&gt;='様式３（療養者名簿）（⑤の場合）'!$BD88,IF(PP$19&lt;='様式３（療養者名簿）（⑤の場合）'!$BE88,1,0),0),0)</f>
        <v>0</v>
      </c>
      <c r="PQ83" s="225">
        <f>IF(PQ$19-'様式３（療養者名簿）（⑤の場合）'!$BD88+1&lt;=15,IF(PQ$19&gt;='様式３（療養者名簿）（⑤の場合）'!$BD88,IF(PQ$19&lt;='様式３（療養者名簿）（⑤の場合）'!$BE88,1,0),0),0)</f>
        <v>0</v>
      </c>
      <c r="PR83" s="225">
        <f>IF(PR$19-'様式３（療養者名簿）（⑤の場合）'!$BD88+1&lt;=15,IF(PR$19&gt;='様式３（療養者名簿）（⑤の場合）'!$BD88,IF(PR$19&lt;='様式３（療養者名簿）（⑤の場合）'!$BE88,1,0),0),0)</f>
        <v>0</v>
      </c>
      <c r="PS83" s="225">
        <f>IF(PS$19-'様式３（療養者名簿）（⑤の場合）'!$BD88+1&lt;=15,IF(PS$19&gt;='様式３（療養者名簿）（⑤の場合）'!$BD88,IF(PS$19&lt;='様式３（療養者名簿）（⑤の場合）'!$BE88,1,0),0),0)</f>
        <v>0</v>
      </c>
      <c r="PT83" s="225">
        <f>IF(PT$19-'様式３（療養者名簿）（⑤の場合）'!$BD88+1&lt;=15,IF(PT$19&gt;='様式３（療養者名簿）（⑤の場合）'!$BD88,IF(PT$19&lt;='様式３（療養者名簿）（⑤の場合）'!$BE88,1,0),0),0)</f>
        <v>0</v>
      </c>
      <c r="PU83" s="225">
        <f>IF(PU$19-'様式３（療養者名簿）（⑤の場合）'!$BD88+1&lt;=15,IF(PU$19&gt;='様式３（療養者名簿）（⑤の場合）'!$BD88,IF(PU$19&lt;='様式３（療養者名簿）（⑤の場合）'!$BE88,1,0),0),0)</f>
        <v>0</v>
      </c>
      <c r="PV83" s="225">
        <f>IF(PV$19-'様式３（療養者名簿）（⑤の場合）'!$BD88+1&lt;=15,IF(PV$19&gt;='様式３（療養者名簿）（⑤の場合）'!$BD88,IF(PV$19&lt;='様式３（療養者名簿）（⑤の場合）'!$BE88,1,0),0),0)</f>
        <v>0</v>
      </c>
      <c r="PW83" s="225">
        <f>IF(PW$19-'様式３（療養者名簿）（⑤の場合）'!$BD88+1&lt;=15,IF(PW$19&gt;='様式３（療養者名簿）（⑤の場合）'!$BD88,IF(PW$19&lt;='様式３（療養者名簿）（⑤の場合）'!$BE88,1,0),0),0)</f>
        <v>0</v>
      </c>
      <c r="PX83" s="225">
        <f>IF(PX$19-'様式３（療養者名簿）（⑤の場合）'!$BD88+1&lt;=15,IF(PX$19&gt;='様式３（療養者名簿）（⑤の場合）'!$BD88,IF(PX$19&lt;='様式３（療養者名簿）（⑤の場合）'!$BE88,1,0),0),0)</f>
        <v>0</v>
      </c>
      <c r="PY83" s="225">
        <f>IF(PY$19-'様式３（療養者名簿）（⑤の場合）'!$BD88+1&lt;=15,IF(PY$19&gt;='様式３（療養者名簿）（⑤の場合）'!$BD88,IF(PY$19&lt;='様式３（療養者名簿）（⑤の場合）'!$BE88,1,0),0),0)</f>
        <v>0</v>
      </c>
      <c r="PZ83" s="225">
        <f>IF(PZ$19-'様式３（療養者名簿）（⑤の場合）'!$BD88+1&lt;=15,IF(PZ$19&gt;='様式３（療養者名簿）（⑤の場合）'!$BD88,IF(PZ$19&lt;='様式３（療養者名簿）（⑤の場合）'!$BE88,1,0),0),0)</f>
        <v>0</v>
      </c>
      <c r="QA83" s="225">
        <f>IF(QA$19-'様式３（療養者名簿）（⑤の場合）'!$BD88+1&lt;=15,IF(QA$19&gt;='様式３（療養者名簿）（⑤の場合）'!$BD88,IF(QA$19&lt;='様式３（療養者名簿）（⑤の場合）'!$BE88,1,0),0),0)</f>
        <v>0</v>
      </c>
      <c r="QB83" s="225">
        <f>IF(QB$19-'様式３（療養者名簿）（⑤の場合）'!$BD88+1&lt;=15,IF(QB$19&gt;='様式３（療養者名簿）（⑤の場合）'!$BD88,IF(QB$19&lt;='様式３（療養者名簿）（⑤の場合）'!$BE88,1,0),0),0)</f>
        <v>0</v>
      </c>
      <c r="QC83" s="225">
        <f>IF(QC$19-'様式３（療養者名簿）（⑤の場合）'!$BD88+1&lt;=15,IF(QC$19&gt;='様式３（療養者名簿）（⑤の場合）'!$BD88,IF(QC$19&lt;='様式３（療養者名簿）（⑤の場合）'!$BE88,1,0),0),0)</f>
        <v>0</v>
      </c>
      <c r="QD83" s="225">
        <f>IF(QD$19-'様式３（療養者名簿）（⑤の場合）'!$BD88+1&lt;=15,IF(QD$19&gt;='様式３（療養者名簿）（⑤の場合）'!$BD88,IF(QD$19&lt;='様式３（療養者名簿）（⑤の場合）'!$BE88,1,0),0),0)</f>
        <v>0</v>
      </c>
      <c r="QE83" s="225">
        <f>IF(QE$19-'様式３（療養者名簿）（⑤の場合）'!$BD88+1&lt;=15,IF(QE$19&gt;='様式３（療養者名簿）（⑤の場合）'!$BD88,IF(QE$19&lt;='様式３（療養者名簿）（⑤の場合）'!$BE88,1,0),0),0)</f>
        <v>0</v>
      </c>
      <c r="QF83" s="225">
        <f>IF(QF$19-'様式３（療養者名簿）（⑤の場合）'!$BD88+1&lt;=15,IF(QF$19&gt;='様式３（療養者名簿）（⑤の場合）'!$BD88,IF(QF$19&lt;='様式３（療養者名簿）（⑤の場合）'!$BE88,1,0),0),0)</f>
        <v>0</v>
      </c>
      <c r="QG83" s="225">
        <f>IF(QG$19-'様式３（療養者名簿）（⑤の場合）'!$BD88+1&lt;=15,IF(QG$19&gt;='様式３（療養者名簿）（⑤の場合）'!$BD88,IF(QG$19&lt;='様式３（療養者名簿）（⑤の場合）'!$BE88,1,0),0),0)</f>
        <v>0</v>
      </c>
      <c r="QH83" s="225">
        <f>IF(QH$19-'様式３（療養者名簿）（⑤の場合）'!$BD88+1&lt;=15,IF(QH$19&gt;='様式３（療養者名簿）（⑤の場合）'!$BD88,IF(QH$19&lt;='様式３（療養者名簿）（⑤の場合）'!$BE88,1,0),0),0)</f>
        <v>0</v>
      </c>
      <c r="QI83" s="225">
        <f>IF(QI$19-'様式３（療養者名簿）（⑤の場合）'!$BD88+1&lt;=15,IF(QI$19&gt;='様式３（療養者名簿）（⑤の場合）'!$BD88,IF(QI$19&lt;='様式３（療養者名簿）（⑤の場合）'!$BE88,1,0),0),0)</f>
        <v>0</v>
      </c>
      <c r="QJ83" s="225">
        <f>IF(QJ$19-'様式３（療養者名簿）（⑤の場合）'!$BD88+1&lt;=15,IF(QJ$19&gt;='様式３（療養者名簿）（⑤の場合）'!$BD88,IF(QJ$19&lt;='様式３（療養者名簿）（⑤の場合）'!$BE88,1,0),0),0)</f>
        <v>0</v>
      </c>
      <c r="QK83" s="225">
        <f>IF(QK$19-'様式３（療養者名簿）（⑤の場合）'!$BD88+1&lt;=15,IF(QK$19&gt;='様式３（療養者名簿）（⑤の場合）'!$BD88,IF(QK$19&lt;='様式３（療養者名簿）（⑤の場合）'!$BE88,1,0),0),0)</f>
        <v>0</v>
      </c>
      <c r="QL83" s="225">
        <f>IF(QL$19-'様式３（療養者名簿）（⑤の場合）'!$BD88+1&lt;=15,IF(QL$19&gt;='様式３（療養者名簿）（⑤の場合）'!$BD88,IF(QL$19&lt;='様式３（療養者名簿）（⑤の場合）'!$BE88,1,0),0),0)</f>
        <v>0</v>
      </c>
      <c r="QM83" s="225">
        <f>IF(QM$19-'様式３（療養者名簿）（⑤の場合）'!$BD88+1&lt;=15,IF(QM$19&gt;='様式３（療養者名簿）（⑤の場合）'!$BD88,IF(QM$19&lt;='様式３（療養者名簿）（⑤の場合）'!$BE88,1,0),0),0)</f>
        <v>0</v>
      </c>
      <c r="QN83" s="225">
        <f>IF(QN$19-'様式３（療養者名簿）（⑤の場合）'!$BD88+1&lt;=15,IF(QN$19&gt;='様式３（療養者名簿）（⑤の場合）'!$BD88,IF(QN$19&lt;='様式３（療養者名簿）（⑤の場合）'!$BE88,1,0),0),0)</f>
        <v>0</v>
      </c>
      <c r="QO83" s="225">
        <f>IF(QO$19-'様式３（療養者名簿）（⑤の場合）'!$BD88+1&lt;=15,IF(QO$19&gt;='様式３（療養者名簿）（⑤の場合）'!$BD88,IF(QO$19&lt;='様式３（療養者名簿）（⑤の場合）'!$BE88,1,0),0),0)</f>
        <v>0</v>
      </c>
      <c r="QP83" s="225">
        <f>IF(QP$19-'様式３（療養者名簿）（⑤の場合）'!$BD88+1&lt;=15,IF(QP$19&gt;='様式３（療養者名簿）（⑤の場合）'!$BD88,IF(QP$19&lt;='様式３（療養者名簿）（⑤の場合）'!$BE88,1,0),0),0)</f>
        <v>0</v>
      </c>
      <c r="QQ83" s="225">
        <f>IF(QQ$19-'様式３（療養者名簿）（⑤の場合）'!$BD88+1&lt;=15,IF(QQ$19&gt;='様式３（療養者名簿）（⑤の場合）'!$BD88,IF(QQ$19&lt;='様式３（療養者名簿）（⑤の場合）'!$BE88,1,0),0),0)</f>
        <v>0</v>
      </c>
      <c r="QR83" s="225">
        <f>IF(QR$19-'様式３（療養者名簿）（⑤の場合）'!$BD88+1&lt;=15,IF(QR$19&gt;='様式３（療養者名簿）（⑤の場合）'!$BD88,IF(QR$19&lt;='様式３（療養者名簿）（⑤の場合）'!$BE88,1,0),0),0)</f>
        <v>0</v>
      </c>
      <c r="QS83" s="225">
        <f>IF(QS$19-'様式３（療養者名簿）（⑤の場合）'!$BD88+1&lt;=15,IF(QS$19&gt;='様式３（療養者名簿）（⑤の場合）'!$BD88,IF(QS$19&lt;='様式３（療養者名簿）（⑤の場合）'!$BE88,1,0),0),0)</f>
        <v>0</v>
      </c>
      <c r="QT83" s="225">
        <f>IF(QT$19-'様式３（療養者名簿）（⑤の場合）'!$BD88+1&lt;=15,IF(QT$19&gt;='様式３（療養者名簿）（⑤の場合）'!$BD88,IF(QT$19&lt;='様式３（療養者名簿）（⑤の場合）'!$BE88,1,0),0),0)</f>
        <v>0</v>
      </c>
      <c r="QU83" s="225">
        <f>IF(QU$19-'様式３（療養者名簿）（⑤の場合）'!$BD88+1&lt;=15,IF(QU$19&gt;='様式３（療養者名簿）（⑤の場合）'!$BD88,IF(QU$19&lt;='様式３（療養者名簿）（⑤の場合）'!$BE88,1,0),0),0)</f>
        <v>0</v>
      </c>
      <c r="QV83" s="225">
        <f>IF(QV$19-'様式３（療養者名簿）（⑤の場合）'!$BD88+1&lt;=15,IF(QV$19&gt;='様式３（療養者名簿）（⑤の場合）'!$BD88,IF(QV$19&lt;='様式３（療養者名簿）（⑤の場合）'!$BE88,1,0),0),0)</f>
        <v>0</v>
      </c>
      <c r="QW83" s="225">
        <f>IF(QW$19-'様式３（療養者名簿）（⑤の場合）'!$BD88+1&lt;=15,IF(QW$19&gt;='様式３（療養者名簿）（⑤の場合）'!$BD88,IF(QW$19&lt;='様式３（療養者名簿）（⑤の場合）'!$BE88,1,0),0),0)</f>
        <v>0</v>
      </c>
      <c r="QX83" s="225">
        <f>IF(QX$19-'様式３（療養者名簿）（⑤の場合）'!$BD88+1&lt;=15,IF(QX$19&gt;='様式３（療養者名簿）（⑤の場合）'!$BD88,IF(QX$19&lt;='様式３（療養者名簿）（⑤の場合）'!$BE88,1,0),0),0)</f>
        <v>0</v>
      </c>
      <c r="QY83" s="225">
        <f>IF(QY$19-'様式３（療養者名簿）（⑤の場合）'!$BD88+1&lt;=15,IF(QY$19&gt;='様式３（療養者名簿）（⑤の場合）'!$BD88,IF(QY$19&lt;='様式３（療養者名簿）（⑤の場合）'!$BE88,1,0),0),0)</f>
        <v>0</v>
      </c>
      <c r="QZ83" s="225">
        <f>IF(QZ$19-'様式３（療養者名簿）（⑤の場合）'!$BD88+1&lt;=15,IF(QZ$19&gt;='様式３（療養者名簿）（⑤の場合）'!$BD88,IF(QZ$19&lt;='様式３（療養者名簿）（⑤の場合）'!$BE88,1,0),0),0)</f>
        <v>0</v>
      </c>
      <c r="RA83" s="225">
        <f>IF(RA$19-'様式３（療養者名簿）（⑤の場合）'!$BD88+1&lt;=15,IF(RA$19&gt;='様式３（療養者名簿）（⑤の場合）'!$BD88,IF(RA$19&lt;='様式３（療養者名簿）（⑤の場合）'!$BE88,1,0),0),0)</f>
        <v>0</v>
      </c>
      <c r="RB83" s="225">
        <f>IF(RB$19-'様式３（療養者名簿）（⑤の場合）'!$BD88+1&lt;=15,IF(RB$19&gt;='様式３（療養者名簿）（⑤の場合）'!$BD88,IF(RB$19&lt;='様式３（療養者名簿）（⑤の場合）'!$BE88,1,0),0),0)</f>
        <v>0</v>
      </c>
      <c r="RC83" s="225">
        <f>IF(RC$19-'様式３（療養者名簿）（⑤の場合）'!$BD88+1&lt;=15,IF(RC$19&gt;='様式３（療養者名簿）（⑤の場合）'!$BD88,IF(RC$19&lt;='様式３（療養者名簿）（⑤の場合）'!$BE88,1,0),0),0)</f>
        <v>0</v>
      </c>
      <c r="RD83" s="225">
        <f>IF(RD$19-'様式３（療養者名簿）（⑤の場合）'!$BD88+1&lt;=15,IF(RD$19&gt;='様式３（療養者名簿）（⑤の場合）'!$BD88,IF(RD$19&lt;='様式３（療養者名簿）（⑤の場合）'!$BE88,1,0),0),0)</f>
        <v>0</v>
      </c>
      <c r="RE83" s="225">
        <f>IF(RE$19-'様式３（療養者名簿）（⑤の場合）'!$BD88+1&lt;=15,IF(RE$19&gt;='様式３（療養者名簿）（⑤の場合）'!$BD88,IF(RE$19&lt;='様式３（療養者名簿）（⑤の場合）'!$BE88,1,0),0),0)</f>
        <v>0</v>
      </c>
      <c r="RF83" s="225">
        <f>IF(RF$19-'様式３（療養者名簿）（⑤の場合）'!$BD88+1&lt;=15,IF(RF$19&gt;='様式３（療養者名簿）（⑤の場合）'!$BD88,IF(RF$19&lt;='様式３（療養者名簿）（⑤の場合）'!$BE88,1,0),0),0)</f>
        <v>0</v>
      </c>
      <c r="RG83" s="225">
        <f>IF(RG$19-'様式３（療養者名簿）（⑤の場合）'!$BD88+1&lt;=15,IF(RG$19&gt;='様式３（療養者名簿）（⑤の場合）'!$BD88,IF(RG$19&lt;='様式３（療養者名簿）（⑤の場合）'!$BE88,1,0),0),0)</f>
        <v>0</v>
      </c>
      <c r="RH83" s="225">
        <f>IF(RH$19-'様式３（療養者名簿）（⑤の場合）'!$BD88+1&lt;=15,IF(RH$19&gt;='様式３（療養者名簿）（⑤の場合）'!$BD88,IF(RH$19&lt;='様式３（療養者名簿）（⑤の場合）'!$BE88,1,0),0),0)</f>
        <v>0</v>
      </c>
      <c r="RI83" s="225">
        <f>IF(RI$19-'様式３（療養者名簿）（⑤の場合）'!$BD88+1&lt;=15,IF(RI$19&gt;='様式３（療養者名簿）（⑤の場合）'!$BD88,IF(RI$19&lt;='様式３（療養者名簿）（⑤の場合）'!$BE88,1,0),0),0)</f>
        <v>0</v>
      </c>
      <c r="RJ83" s="225">
        <f>IF(RJ$19-'様式３（療養者名簿）（⑤の場合）'!$BD88+1&lt;=15,IF(RJ$19&gt;='様式３（療養者名簿）（⑤の場合）'!$BD88,IF(RJ$19&lt;='様式３（療養者名簿）（⑤の場合）'!$BE88,1,0),0),0)</f>
        <v>0</v>
      </c>
      <c r="RK83" s="225">
        <f>IF(RK$19-'様式３（療養者名簿）（⑤の場合）'!$BD88+1&lt;=15,IF(RK$19&gt;='様式３（療養者名簿）（⑤の場合）'!$BD88,IF(RK$19&lt;='様式３（療養者名簿）（⑤の場合）'!$BE88,1,0),0),0)</f>
        <v>0</v>
      </c>
      <c r="RL83" s="225">
        <f>IF(RL$19-'様式３（療養者名簿）（⑤の場合）'!$BD88+1&lt;=15,IF(RL$19&gt;='様式３（療養者名簿）（⑤の場合）'!$BD88,IF(RL$19&lt;='様式３（療養者名簿）（⑤の場合）'!$BE88,1,0),0),0)</f>
        <v>0</v>
      </c>
      <c r="RM83" s="225">
        <f>IF(RM$19-'様式３（療養者名簿）（⑤の場合）'!$BD88+1&lt;=15,IF(RM$19&gt;='様式３（療養者名簿）（⑤の場合）'!$BD88,IF(RM$19&lt;='様式３（療養者名簿）（⑤の場合）'!$BE88,1,0),0),0)</f>
        <v>0</v>
      </c>
      <c r="RN83" s="225">
        <f>IF(RN$19-'様式３（療養者名簿）（⑤の場合）'!$BD88+1&lt;=15,IF(RN$19&gt;='様式３（療養者名簿）（⑤の場合）'!$BD88,IF(RN$19&lt;='様式３（療養者名簿）（⑤の場合）'!$BE88,1,0),0),0)</f>
        <v>0</v>
      </c>
      <c r="RO83" s="225">
        <f>IF(RO$19-'様式３（療養者名簿）（⑤の場合）'!$BD88+1&lt;=15,IF(RO$19&gt;='様式３（療養者名簿）（⑤の場合）'!$BD88,IF(RO$19&lt;='様式３（療養者名簿）（⑤の場合）'!$BE88,1,0),0),0)</f>
        <v>0</v>
      </c>
      <c r="RP83" s="225">
        <f>IF(RP$19-'様式３（療養者名簿）（⑤の場合）'!$BD88+1&lt;=15,IF(RP$19&gt;='様式３（療養者名簿）（⑤の場合）'!$BD88,IF(RP$19&lt;='様式３（療養者名簿）（⑤の場合）'!$BE88,1,0),0),0)</f>
        <v>0</v>
      </c>
      <c r="RQ83" s="225">
        <f>IF(RQ$19-'様式３（療養者名簿）（⑤の場合）'!$BD88+1&lt;=15,IF(RQ$19&gt;='様式３（療養者名簿）（⑤の場合）'!$BD88,IF(RQ$19&lt;='様式３（療養者名簿）（⑤の場合）'!$BE88,1,0),0),0)</f>
        <v>0</v>
      </c>
      <c r="RR83" s="225">
        <f>IF(RR$19-'様式３（療養者名簿）（⑤の場合）'!$BD88+1&lt;=15,IF(RR$19&gt;='様式３（療養者名簿）（⑤の場合）'!$BD88,IF(RR$19&lt;='様式３（療養者名簿）（⑤の場合）'!$BE88,1,0),0),0)</f>
        <v>0</v>
      </c>
      <c r="RS83" s="225">
        <f>IF(RS$19-'様式３（療養者名簿）（⑤の場合）'!$BD88+1&lt;=15,IF(RS$19&gt;='様式３（療養者名簿）（⑤の場合）'!$BD88,IF(RS$19&lt;='様式３（療養者名簿）（⑤の場合）'!$BE88,1,0),0),0)</f>
        <v>0</v>
      </c>
      <c r="RT83" s="225">
        <f>IF(RT$19-'様式３（療養者名簿）（⑤の場合）'!$BD88+1&lt;=15,IF(RT$19&gt;='様式３（療養者名簿）（⑤の場合）'!$BD88,IF(RT$19&lt;='様式３（療養者名簿）（⑤の場合）'!$BE88,1,0),0),0)</f>
        <v>0</v>
      </c>
      <c r="RU83" s="225">
        <f>IF(RU$19-'様式３（療養者名簿）（⑤の場合）'!$BD88+1&lt;=15,IF(RU$19&gt;='様式３（療養者名簿）（⑤の場合）'!$BD88,IF(RU$19&lt;='様式３（療養者名簿）（⑤の場合）'!$BE88,1,0),0),0)</f>
        <v>0</v>
      </c>
      <c r="RV83" s="225">
        <f>IF(RV$19-'様式３（療養者名簿）（⑤の場合）'!$BD88+1&lt;=15,IF(RV$19&gt;='様式３（療養者名簿）（⑤の場合）'!$BD88,IF(RV$19&lt;='様式３（療養者名簿）（⑤の場合）'!$BE88,1,0),0),0)</f>
        <v>0</v>
      </c>
      <c r="RW83" s="225">
        <f>IF(RW$19-'様式３（療養者名簿）（⑤の場合）'!$BD88+1&lt;=15,IF(RW$19&gt;='様式３（療養者名簿）（⑤の場合）'!$BD88,IF(RW$19&lt;='様式３（療養者名簿）（⑤の場合）'!$BE88,1,0),0),0)</f>
        <v>0</v>
      </c>
      <c r="RX83" s="225">
        <f>IF(RX$19-'様式３（療養者名簿）（⑤の場合）'!$BD88+1&lt;=15,IF(RX$19&gt;='様式３（療養者名簿）（⑤の場合）'!$BD88,IF(RX$19&lt;='様式３（療養者名簿）（⑤の場合）'!$BE88,1,0),0),0)</f>
        <v>0</v>
      </c>
      <c r="RY83" s="225">
        <f>IF(RY$19-'様式３（療養者名簿）（⑤の場合）'!$BD88+1&lt;=15,IF(RY$19&gt;='様式３（療養者名簿）（⑤の場合）'!$BD88,IF(RY$19&lt;='様式３（療養者名簿）（⑤の場合）'!$BE88,1,0),0),0)</f>
        <v>0</v>
      </c>
      <c r="RZ83" s="225">
        <f>IF(RZ$19-'様式３（療養者名簿）（⑤の場合）'!$BD88+1&lt;=15,IF(RZ$19&gt;='様式３（療養者名簿）（⑤の場合）'!$BD88,IF(RZ$19&lt;='様式３（療養者名簿）（⑤の場合）'!$BE88,1,0),0),0)</f>
        <v>0</v>
      </c>
      <c r="SA83" s="225">
        <f>IF(SA$19-'様式３（療養者名簿）（⑤の場合）'!$BD88+1&lt;=15,IF(SA$19&gt;='様式３（療養者名簿）（⑤の場合）'!$BD88,IF(SA$19&lt;='様式３（療養者名簿）（⑤の場合）'!$BE88,1,0),0),0)</f>
        <v>0</v>
      </c>
      <c r="SB83" s="225">
        <f>IF(SB$19-'様式３（療養者名簿）（⑤の場合）'!$BD88+1&lt;=15,IF(SB$19&gt;='様式３（療養者名簿）（⑤の場合）'!$BD88,IF(SB$19&lt;='様式３（療養者名簿）（⑤の場合）'!$BE88,1,0),0),0)</f>
        <v>0</v>
      </c>
      <c r="SC83" s="225">
        <f>IF(SC$19-'様式３（療養者名簿）（⑤の場合）'!$BD88+1&lt;=15,IF(SC$19&gt;='様式３（療養者名簿）（⑤の場合）'!$BD88,IF(SC$19&lt;='様式３（療養者名簿）（⑤の場合）'!$BE88,1,0),0),0)</f>
        <v>0</v>
      </c>
      <c r="SD83" s="225">
        <f>IF(SD$19-'様式３（療養者名簿）（⑤の場合）'!$BD88+1&lt;=15,IF(SD$19&gt;='様式３（療養者名簿）（⑤の場合）'!$BD88,IF(SD$19&lt;='様式３（療養者名簿）（⑤の場合）'!$BE88,1,0),0),0)</f>
        <v>0</v>
      </c>
      <c r="SE83" s="225">
        <f>IF(SE$19-'様式３（療養者名簿）（⑤の場合）'!$BD88+1&lt;=15,IF(SE$19&gt;='様式３（療養者名簿）（⑤の場合）'!$BD88,IF(SE$19&lt;='様式３（療養者名簿）（⑤の場合）'!$BE88,1,0),0),0)</f>
        <v>0</v>
      </c>
      <c r="SF83" s="225">
        <f>IF(SF$19-'様式３（療養者名簿）（⑤の場合）'!$BD88+1&lt;=15,IF(SF$19&gt;='様式３（療養者名簿）（⑤の場合）'!$BD88,IF(SF$19&lt;='様式３（療養者名簿）（⑤の場合）'!$BE88,1,0),0),0)</f>
        <v>0</v>
      </c>
      <c r="SG83" s="225">
        <f>IF(SG$19-'様式３（療養者名簿）（⑤の場合）'!$BD88+1&lt;=15,IF(SG$19&gt;='様式３（療養者名簿）（⑤の場合）'!$BD88,IF(SG$19&lt;='様式３（療養者名簿）（⑤の場合）'!$BE88,1,0),0),0)</f>
        <v>0</v>
      </c>
      <c r="SH83" s="225">
        <f>IF(SH$19-'様式３（療養者名簿）（⑤の場合）'!$BD88+1&lt;=15,IF(SH$19&gt;='様式３（療養者名簿）（⑤の場合）'!$BD88,IF(SH$19&lt;='様式３（療養者名簿）（⑤の場合）'!$BE88,1,0),0),0)</f>
        <v>0</v>
      </c>
      <c r="SI83" s="225">
        <f>IF(SI$19-'様式３（療養者名簿）（⑤の場合）'!$BD88+1&lt;=15,IF(SI$19&gt;='様式３（療養者名簿）（⑤の場合）'!$BD88,IF(SI$19&lt;='様式３（療養者名簿）（⑤の場合）'!$BE88,1,0),0),0)</f>
        <v>0</v>
      </c>
      <c r="SJ83" s="225">
        <f>IF(SJ$19-'様式３（療養者名簿）（⑤の場合）'!$BD88+1&lt;=15,IF(SJ$19&gt;='様式３（療養者名簿）（⑤の場合）'!$BD88,IF(SJ$19&lt;='様式３（療養者名簿）（⑤の場合）'!$BE88,1,0),0),0)</f>
        <v>0</v>
      </c>
      <c r="SK83" s="225">
        <f>IF(SK$19-'様式３（療養者名簿）（⑤の場合）'!$BD88+1&lt;=15,IF(SK$19&gt;='様式３（療養者名簿）（⑤の場合）'!$BD88,IF(SK$19&lt;='様式３（療養者名簿）（⑤の場合）'!$BE88,1,0),0),0)</f>
        <v>0</v>
      </c>
      <c r="SL83" s="225">
        <f>IF(SL$19-'様式３（療養者名簿）（⑤の場合）'!$BD88+1&lt;=15,IF(SL$19&gt;='様式３（療養者名簿）（⑤の場合）'!$BD88,IF(SL$19&lt;='様式３（療養者名簿）（⑤の場合）'!$BE88,1,0),0),0)</f>
        <v>0</v>
      </c>
      <c r="SM83" s="225">
        <f>IF(SM$19-'様式３（療養者名簿）（⑤の場合）'!$BD88+1&lt;=15,IF(SM$19&gt;='様式３（療養者名簿）（⑤の場合）'!$BD88,IF(SM$19&lt;='様式３（療養者名簿）（⑤の場合）'!$BE88,1,0),0),0)</f>
        <v>0</v>
      </c>
      <c r="SN83" s="225">
        <f>IF(SN$19-'様式３（療養者名簿）（⑤の場合）'!$BD88+1&lt;=15,IF(SN$19&gt;='様式３（療養者名簿）（⑤の場合）'!$BD88,IF(SN$19&lt;='様式３（療養者名簿）（⑤の場合）'!$BE88,1,0),0),0)</f>
        <v>0</v>
      </c>
      <c r="SO83" s="225">
        <f>IF(SO$19-'様式３（療養者名簿）（⑤の場合）'!$BD88+1&lt;=15,IF(SO$19&gt;='様式３（療養者名簿）（⑤の場合）'!$BD88,IF(SO$19&lt;='様式３（療養者名簿）（⑤の場合）'!$BE88,1,0),0),0)</f>
        <v>0</v>
      </c>
      <c r="SP83" s="225">
        <f>IF(SP$19-'様式３（療養者名簿）（⑤の場合）'!$BD88+1&lt;=15,IF(SP$19&gt;='様式３（療養者名簿）（⑤の場合）'!$BD88,IF(SP$19&lt;='様式３（療養者名簿）（⑤の場合）'!$BE88,1,0),0),0)</f>
        <v>0</v>
      </c>
      <c r="SQ83" s="225">
        <f>IF(SQ$19-'様式３（療養者名簿）（⑤の場合）'!$BD88+1&lt;=15,IF(SQ$19&gt;='様式３（療養者名簿）（⑤の場合）'!$BD88,IF(SQ$19&lt;='様式３（療養者名簿）（⑤の場合）'!$BE88,1,0),0),0)</f>
        <v>0</v>
      </c>
      <c r="SR83" s="225">
        <f>IF(SR$19-'様式３（療養者名簿）（⑤の場合）'!$BD88+1&lt;=15,IF(SR$19&gt;='様式３（療養者名簿）（⑤の場合）'!$BD88,IF(SR$19&lt;='様式３（療養者名簿）（⑤の場合）'!$BE88,1,0),0),0)</f>
        <v>0</v>
      </c>
      <c r="SS83" s="225">
        <f>IF(SS$19-'様式３（療養者名簿）（⑤の場合）'!$BD88+1&lt;=15,IF(SS$19&gt;='様式３（療養者名簿）（⑤の場合）'!$BD88,IF(SS$19&lt;='様式３（療養者名簿）（⑤の場合）'!$BE88,1,0),0),0)</f>
        <v>0</v>
      </c>
      <c r="ST83" s="225">
        <f>IF(ST$19-'様式３（療養者名簿）（⑤の場合）'!$BD88+1&lt;=15,IF(ST$19&gt;='様式３（療養者名簿）（⑤の場合）'!$BD88,IF(ST$19&lt;='様式３（療養者名簿）（⑤の場合）'!$BE88,1,0),0),0)</f>
        <v>0</v>
      </c>
      <c r="SU83" s="225">
        <f>IF(SU$19-'様式３（療養者名簿）（⑤の場合）'!$BD88+1&lt;=15,IF(SU$19&gt;='様式３（療養者名簿）（⑤の場合）'!$BD88,IF(SU$19&lt;='様式３（療養者名簿）（⑤の場合）'!$BE88,1,0),0),0)</f>
        <v>0</v>
      </c>
      <c r="SV83" s="225">
        <f>IF(SV$19-'様式３（療養者名簿）（⑤の場合）'!$BD88+1&lt;=15,IF(SV$19&gt;='様式３（療養者名簿）（⑤の場合）'!$BD88,IF(SV$19&lt;='様式３（療養者名簿）（⑤の場合）'!$BE88,1,0),0),0)</f>
        <v>0</v>
      </c>
      <c r="SW83" s="225">
        <f>IF(SW$19-'様式３（療養者名簿）（⑤の場合）'!$BD88+1&lt;=15,IF(SW$19&gt;='様式３（療養者名簿）（⑤の場合）'!$BD88,IF(SW$19&lt;='様式３（療養者名簿）（⑤の場合）'!$BE88,1,0),0),0)</f>
        <v>0</v>
      </c>
      <c r="SX83" s="225">
        <f>IF(SX$19-'様式３（療養者名簿）（⑤の場合）'!$BD88+1&lt;=15,IF(SX$19&gt;='様式３（療養者名簿）（⑤の場合）'!$BD88,IF(SX$19&lt;='様式３（療養者名簿）（⑤の場合）'!$BE88,1,0),0),0)</f>
        <v>0</v>
      </c>
      <c r="SY83" s="225">
        <f>IF(SY$19-'様式３（療養者名簿）（⑤の場合）'!$BD88+1&lt;=15,IF(SY$19&gt;='様式３（療養者名簿）（⑤の場合）'!$BD88,IF(SY$19&lt;='様式３（療養者名簿）（⑤の場合）'!$BE88,1,0),0),0)</f>
        <v>0</v>
      </c>
      <c r="SZ83" s="225">
        <f>IF(SZ$19-'様式３（療養者名簿）（⑤の場合）'!$BD88+1&lt;=15,IF(SZ$19&gt;='様式３（療養者名簿）（⑤の場合）'!$BD88,IF(SZ$19&lt;='様式３（療養者名簿）（⑤の場合）'!$BE88,1,0),0),0)</f>
        <v>0</v>
      </c>
      <c r="TA83" s="225">
        <f>IF(TA$19-'様式３（療養者名簿）（⑤の場合）'!$BD88+1&lt;=15,IF(TA$19&gt;='様式３（療養者名簿）（⑤の場合）'!$BD88,IF(TA$19&lt;='様式３（療養者名簿）（⑤の場合）'!$BE88,1,0),0),0)</f>
        <v>0</v>
      </c>
      <c r="TB83" s="225">
        <f>IF(TB$19-'様式３（療養者名簿）（⑤の場合）'!$BD88+1&lt;=15,IF(TB$19&gt;='様式３（療養者名簿）（⑤の場合）'!$BD88,IF(TB$19&lt;='様式３（療養者名簿）（⑤の場合）'!$BE88,1,0),0),0)</f>
        <v>0</v>
      </c>
      <c r="TC83" s="225">
        <f>IF(TC$19-'様式３（療養者名簿）（⑤の場合）'!$BD88+1&lt;=15,IF(TC$19&gt;='様式３（療養者名簿）（⑤の場合）'!$BD88,IF(TC$19&lt;='様式３（療養者名簿）（⑤の場合）'!$BE88,1,0),0),0)</f>
        <v>0</v>
      </c>
      <c r="TD83" s="225">
        <f>IF(TD$19-'様式３（療養者名簿）（⑤の場合）'!$BD88+1&lt;=15,IF(TD$19&gt;='様式３（療養者名簿）（⑤の場合）'!$BD88,IF(TD$19&lt;='様式３（療養者名簿）（⑤の場合）'!$BE88,1,0),0),0)</f>
        <v>0</v>
      </c>
      <c r="TE83" s="225">
        <f>IF(TE$19-'様式３（療養者名簿）（⑤の場合）'!$BD88+1&lt;=15,IF(TE$19&gt;='様式３（療養者名簿）（⑤の場合）'!$BD88,IF(TE$19&lt;='様式３（療養者名簿）（⑤の場合）'!$BE88,1,0),0),0)</f>
        <v>0</v>
      </c>
      <c r="TF83" s="225">
        <f>IF(TF$19-'様式３（療養者名簿）（⑤の場合）'!$BD88+1&lt;=15,IF(TF$19&gt;='様式３（療養者名簿）（⑤の場合）'!$BD88,IF(TF$19&lt;='様式３（療養者名簿）（⑤の場合）'!$BE88,1,0),0),0)</f>
        <v>0</v>
      </c>
      <c r="TG83" s="225">
        <f>IF(TG$19-'様式３（療養者名簿）（⑤の場合）'!$BD88+1&lt;=15,IF(TG$19&gt;='様式３（療養者名簿）（⑤の場合）'!$BD88,IF(TG$19&lt;='様式３（療養者名簿）（⑤の場合）'!$BE88,1,0),0),0)</f>
        <v>0</v>
      </c>
      <c r="TH83" s="225">
        <f>IF(TH$19-'様式３（療養者名簿）（⑤の場合）'!$BD88+1&lt;=15,IF(TH$19&gt;='様式３（療養者名簿）（⑤の場合）'!$BD88,IF(TH$19&lt;='様式３（療養者名簿）（⑤の場合）'!$BE88,1,0),0),0)</f>
        <v>0</v>
      </c>
      <c r="TI83" s="225">
        <f>IF(TI$19-'様式３（療養者名簿）（⑤の場合）'!$BD88+1&lt;=15,IF(TI$19&gt;='様式３（療養者名簿）（⑤の場合）'!$BD88,IF(TI$19&lt;='様式３（療養者名簿）（⑤の場合）'!$BE88,1,0),0),0)</f>
        <v>0</v>
      </c>
      <c r="TJ83" s="225">
        <f>IF(TJ$19-'様式３（療養者名簿）（⑤の場合）'!$BD88+1&lt;=15,IF(TJ$19&gt;='様式３（療養者名簿）（⑤の場合）'!$BD88,IF(TJ$19&lt;='様式３（療養者名簿）（⑤の場合）'!$BE88,1,0),0),0)</f>
        <v>0</v>
      </c>
      <c r="TK83" s="225">
        <f>IF(TK$19-'様式３（療養者名簿）（⑤の場合）'!$BD88+1&lt;=15,IF(TK$19&gt;='様式３（療養者名簿）（⑤の場合）'!$BD88,IF(TK$19&lt;='様式３（療養者名簿）（⑤の場合）'!$BE88,1,0),0),0)</f>
        <v>0</v>
      </c>
      <c r="TL83" s="225">
        <f>IF(TL$19-'様式３（療養者名簿）（⑤の場合）'!$BD88+1&lt;=15,IF(TL$19&gt;='様式３（療養者名簿）（⑤の場合）'!$BD88,IF(TL$19&lt;='様式３（療養者名簿）（⑤の場合）'!$BE88,1,0),0),0)</f>
        <v>0</v>
      </c>
      <c r="TM83" s="225">
        <f>IF(TM$19-'様式３（療養者名簿）（⑤の場合）'!$BD88+1&lt;=15,IF(TM$19&gt;='様式３（療養者名簿）（⑤の場合）'!$BD88,IF(TM$19&lt;='様式３（療養者名簿）（⑤の場合）'!$BE88,1,0),0),0)</f>
        <v>0</v>
      </c>
      <c r="TN83" s="225">
        <f>IF(TN$19-'様式３（療養者名簿）（⑤の場合）'!$BD88+1&lt;=15,IF(TN$19&gt;='様式３（療養者名簿）（⑤の場合）'!$BD88,IF(TN$19&lt;='様式３（療養者名簿）（⑤の場合）'!$BE88,1,0),0),0)</f>
        <v>0</v>
      </c>
      <c r="TO83" s="225">
        <f>IF(TO$19-'様式３（療養者名簿）（⑤の場合）'!$BD88+1&lt;=15,IF(TO$19&gt;='様式３（療養者名簿）（⑤の場合）'!$BD88,IF(TO$19&lt;='様式３（療養者名簿）（⑤の場合）'!$BE88,1,0),0),0)</f>
        <v>0</v>
      </c>
      <c r="TP83" s="225">
        <f>IF(TP$19-'様式３（療養者名簿）（⑤の場合）'!$BD88+1&lt;=15,IF(TP$19&gt;='様式３（療養者名簿）（⑤の場合）'!$BD88,IF(TP$19&lt;='様式３（療養者名簿）（⑤の場合）'!$BE88,1,0),0),0)</f>
        <v>0</v>
      </c>
      <c r="TQ83" s="225">
        <f>IF(TQ$19-'様式３（療養者名簿）（⑤の場合）'!$BD88+1&lt;=15,IF(TQ$19&gt;='様式３（療養者名簿）（⑤の場合）'!$BD88,IF(TQ$19&lt;='様式３（療養者名簿）（⑤の場合）'!$BE88,1,0),0),0)</f>
        <v>0</v>
      </c>
      <c r="TR83" s="225">
        <f>IF(TR$19-'様式３（療養者名簿）（⑤の場合）'!$BD88+1&lt;=15,IF(TR$19&gt;='様式３（療養者名簿）（⑤の場合）'!$BD88,IF(TR$19&lt;='様式３（療養者名簿）（⑤の場合）'!$BE88,1,0),0),0)</f>
        <v>0</v>
      </c>
      <c r="TS83" s="225">
        <f>IF(TS$19-'様式３（療養者名簿）（⑤の場合）'!$BD88+1&lt;=15,IF(TS$19&gt;='様式３（療養者名簿）（⑤の場合）'!$BD88,IF(TS$19&lt;='様式３（療養者名簿）（⑤の場合）'!$BE88,1,0),0),0)</f>
        <v>0</v>
      </c>
      <c r="TT83" s="225">
        <f>IF(TT$19-'様式３（療養者名簿）（⑤の場合）'!$BD88+1&lt;=15,IF(TT$19&gt;='様式３（療養者名簿）（⑤の場合）'!$BD88,IF(TT$19&lt;='様式３（療養者名簿）（⑤の場合）'!$BE88,1,0),0),0)</f>
        <v>0</v>
      </c>
      <c r="TU83" s="225">
        <f>IF(TU$19-'様式３（療養者名簿）（⑤の場合）'!$BD88+1&lt;=15,IF(TU$19&gt;='様式３（療養者名簿）（⑤の場合）'!$BD88,IF(TU$19&lt;='様式３（療養者名簿）（⑤の場合）'!$BE88,1,0),0),0)</f>
        <v>0</v>
      </c>
      <c r="TV83" s="225">
        <f>IF(TV$19-'様式３（療養者名簿）（⑤の場合）'!$BD88+1&lt;=15,IF(TV$19&gt;='様式３（療養者名簿）（⑤の場合）'!$BD88,IF(TV$19&lt;='様式３（療養者名簿）（⑤の場合）'!$BE88,1,0),0),0)</f>
        <v>0</v>
      </c>
      <c r="TW83" s="225">
        <f>IF(TW$19-'様式３（療養者名簿）（⑤の場合）'!$BD88+1&lt;=15,IF(TW$19&gt;='様式３（療養者名簿）（⑤の場合）'!$BD88,IF(TW$19&lt;='様式３（療養者名簿）（⑤の場合）'!$BE88,1,0),0),0)</f>
        <v>0</v>
      </c>
      <c r="TX83" s="225">
        <f>IF(TX$19-'様式３（療養者名簿）（⑤の場合）'!$BD88+1&lt;=15,IF(TX$19&gt;='様式３（療養者名簿）（⑤の場合）'!$BD88,IF(TX$19&lt;='様式３（療養者名簿）（⑤の場合）'!$BE88,1,0),0),0)</f>
        <v>0</v>
      </c>
      <c r="TY83" s="225">
        <f>IF(TY$19-'様式３（療養者名簿）（⑤の場合）'!$BD88+1&lt;=15,IF(TY$19&gt;='様式３（療養者名簿）（⑤の場合）'!$BD88,IF(TY$19&lt;='様式３（療養者名簿）（⑤の場合）'!$BE88,1,0),0),0)</f>
        <v>0</v>
      </c>
      <c r="TZ83" s="225">
        <f>IF(TZ$19-'様式３（療養者名簿）（⑤の場合）'!$BD88+1&lt;=15,IF(TZ$19&gt;='様式３（療養者名簿）（⑤の場合）'!$BD88,IF(TZ$19&lt;='様式３（療養者名簿）（⑤の場合）'!$BE88,1,0),0),0)</f>
        <v>0</v>
      </c>
      <c r="UA83" s="225">
        <f>IF(UA$19-'様式３（療養者名簿）（⑤の場合）'!$BD88+1&lt;=15,IF(UA$19&gt;='様式３（療養者名簿）（⑤の場合）'!$BD88,IF(UA$19&lt;='様式３（療養者名簿）（⑤の場合）'!$BE88,1,0),0),0)</f>
        <v>0</v>
      </c>
      <c r="UB83" s="225">
        <f>IF(UB$19-'様式３（療養者名簿）（⑤の場合）'!$BD88+1&lt;=15,IF(UB$19&gt;='様式３（療養者名簿）（⑤の場合）'!$BD88,IF(UB$19&lt;='様式３（療養者名簿）（⑤の場合）'!$BE88,1,0),0),0)</f>
        <v>0</v>
      </c>
      <c r="UC83" s="225">
        <f>IF(UC$19-'様式３（療養者名簿）（⑤の場合）'!$BD88+1&lt;=15,IF(UC$19&gt;='様式３（療養者名簿）（⑤の場合）'!$BD88,IF(UC$19&lt;='様式３（療養者名簿）（⑤の場合）'!$BE88,1,0),0),0)</f>
        <v>0</v>
      </c>
      <c r="UD83" s="338">
        <f>IF(UD$19-'様式３（療養者名簿）（⑤の場合）'!$BD88+1&lt;=15,IF(UD$19&gt;='様式３（療養者名簿）（⑤の場合）'!$BD88,IF(UD$19&lt;='様式３（療養者名簿）（⑤の場合）'!$BE88,1,0),0),0)</f>
        <v>0</v>
      </c>
      <c r="UE83" s="338">
        <f>IF(UE$19-'様式３（療養者名簿）（⑤の場合）'!$BD88+1&lt;=15,IF(UE$19&gt;='様式３（療養者名簿）（⑤の場合）'!$BD88,IF(UE$19&lt;='様式３（療養者名簿）（⑤の場合）'!$BE88,1,0),0),0)</f>
        <v>0</v>
      </c>
      <c r="UF83" s="338">
        <f>IF(UF$19-'様式３（療養者名簿）（⑤の場合）'!$BD88+1&lt;=15,IF(UF$19&gt;='様式３（療養者名簿）（⑤の場合）'!$BD88,IF(UF$19&lt;='様式３（療養者名簿）（⑤の場合）'!$BE88,1,0),0),0)</f>
        <v>0</v>
      </c>
      <c r="UG83" s="338">
        <f>IF(UG$19-'様式３（療養者名簿）（⑤の場合）'!$BD88+1&lt;=15,IF(UG$19&gt;='様式３（療養者名簿）（⑤の場合）'!$BD88,IF(UG$19&lt;='様式３（療養者名簿）（⑤の場合）'!$BE88,1,0),0),0)</f>
        <v>0</v>
      </c>
      <c r="UH83" s="338">
        <f>IF(UH$19-'様式３（療養者名簿）（⑤の場合）'!$BD88+1&lt;=15,IF(UH$19&gt;='様式３（療養者名簿）（⑤の場合）'!$BD88,IF(UH$19&lt;='様式３（療養者名簿）（⑤の場合）'!$BE88,1,0),0),0)</f>
        <v>0</v>
      </c>
      <c r="UI83" s="338">
        <f>IF(UI$19-'様式３（療養者名簿）（⑤の場合）'!$BD88+1&lt;=15,IF(UI$19&gt;='様式３（療養者名簿）（⑤の場合）'!$BD88,IF(UI$19&lt;='様式３（療養者名簿）（⑤の場合）'!$BE88,1,0),0),0)</f>
        <v>0</v>
      </c>
      <c r="UJ83" s="338">
        <f>IF(UJ$19-'様式３（療養者名簿）（⑤の場合）'!$BD88+1&lt;=15,IF(UJ$19&gt;='様式３（療養者名簿）（⑤の場合）'!$BD88,IF(UJ$19&lt;='様式３（療養者名簿）（⑤の場合）'!$BE88,1,0),0),0)</f>
        <v>0</v>
      </c>
      <c r="UK83" s="338">
        <f>IF(UK$19-'様式３（療養者名簿）（⑤の場合）'!$BD88+1&lt;=15,IF(UK$19&gt;='様式３（療養者名簿）（⑤の場合）'!$BD88,IF(UK$19&lt;='様式３（療養者名簿）（⑤の場合）'!$BE88,1,0),0),0)</f>
        <v>0</v>
      </c>
      <c r="UL83" s="338">
        <f>IF(UL$19-'様式３（療養者名簿）（⑤の場合）'!$BD88+1&lt;=15,IF(UL$19&gt;='様式３（療養者名簿）（⑤の場合）'!$BD88,IF(UL$19&lt;='様式３（療養者名簿）（⑤の場合）'!$BE88,1,0),0),0)</f>
        <v>0</v>
      </c>
      <c r="UM83" s="338">
        <f>IF(UM$19-'様式３（療養者名簿）（⑤の場合）'!$BD88+1&lt;=15,IF(UM$19&gt;='様式３（療養者名簿）（⑤の場合）'!$BD88,IF(UM$19&lt;='様式３（療養者名簿）（⑤の場合）'!$BE88,1,0),0),0)</f>
        <v>0</v>
      </c>
      <c r="UN83" s="338">
        <f>IF(UN$19-'様式３（療養者名簿）（⑤の場合）'!$BD88+1&lt;=15,IF(UN$19&gt;='様式３（療養者名簿）（⑤の場合）'!$BD88,IF(UN$19&lt;='様式３（療養者名簿）（⑤の場合）'!$BE88,1,0),0),0)</f>
        <v>0</v>
      </c>
      <c r="UO83" s="338">
        <f>IF(UO$19-'様式３（療養者名簿）（⑤の場合）'!$BD88+1&lt;=15,IF(UO$19&gt;='様式３（療養者名簿）（⑤の場合）'!$BD88,IF(UO$19&lt;='様式３（療養者名簿）（⑤の場合）'!$BE88,1,0),0),0)</f>
        <v>0</v>
      </c>
      <c r="UP83" s="338">
        <f>IF(UP$19-'様式３（療養者名簿）（⑤の場合）'!$BD88+1&lt;=15,IF(UP$19&gt;='様式３（療養者名簿）（⑤の場合）'!$BD88,IF(UP$19&lt;='様式３（療養者名簿）（⑤の場合）'!$BE88,1,0),0),0)</f>
        <v>0</v>
      </c>
      <c r="UQ83" s="338">
        <f>IF(UQ$19-'様式３（療養者名簿）（⑤の場合）'!$BD88+1&lt;=15,IF(UQ$19&gt;='様式３（療養者名簿）（⑤の場合）'!$BD88,IF(UQ$19&lt;='様式３（療養者名簿）（⑤の場合）'!$BE88,1,0),0),0)</f>
        <v>0</v>
      </c>
      <c r="UR83" s="338">
        <f>IF(UR$19-'様式３（療養者名簿）（⑤の場合）'!$BD88+1&lt;=15,IF(UR$19&gt;='様式３（療養者名簿）（⑤の場合）'!$BD88,IF(UR$19&lt;='様式３（療養者名簿）（⑤の場合）'!$BE88,1,0),0),0)</f>
        <v>0</v>
      </c>
      <c r="US83" s="338">
        <f>IF(US$19-'様式３（療養者名簿）（⑤の場合）'!$BD88+1&lt;=15,IF(US$19&gt;='様式３（療養者名簿）（⑤の場合）'!$BD88,IF(US$19&lt;='様式３（療養者名簿）（⑤の場合）'!$BE88,1,0),0),0)</f>
        <v>0</v>
      </c>
      <c r="UT83" s="338">
        <f>IF(UT$19-'様式３（療養者名簿）（⑤の場合）'!$BD88+1&lt;=15,IF(UT$19&gt;='様式３（療養者名簿）（⑤の場合）'!$BD88,IF(UT$19&lt;='様式３（療養者名簿）（⑤の場合）'!$BE88,1,0),0),0)</f>
        <v>0</v>
      </c>
      <c r="UU83" s="338">
        <f>IF(UU$19-'様式３（療養者名簿）（⑤の場合）'!$BD88+1&lt;=15,IF(UU$19&gt;='様式３（療養者名簿）（⑤の場合）'!$BD88,IF(UU$19&lt;='様式３（療養者名簿）（⑤の場合）'!$BE88,1,0),0),0)</f>
        <v>0</v>
      </c>
      <c r="UV83" s="338">
        <f>IF(UV$19-'様式３（療養者名簿）（⑤の場合）'!$BD88+1&lt;=15,IF(UV$19&gt;='様式３（療養者名簿）（⑤の場合）'!$BD88,IF(UV$19&lt;='様式３（療養者名簿）（⑤の場合）'!$BE88,1,0),0),0)</f>
        <v>0</v>
      </c>
      <c r="UW83" s="338">
        <f>IF(UW$19-'様式３（療養者名簿）（⑤の場合）'!$BD88+1&lt;=15,IF(UW$19&gt;='様式３（療養者名簿）（⑤の場合）'!$BD88,IF(UW$19&lt;='様式３（療養者名簿）（⑤の場合）'!$BE88,1,0),0),0)</f>
        <v>0</v>
      </c>
      <c r="UX83" s="338">
        <f>IF(UX$19-'様式３（療養者名簿）（⑤の場合）'!$BD88+1&lt;=15,IF(UX$19&gt;='様式３（療養者名簿）（⑤の場合）'!$BD88,IF(UX$19&lt;='様式３（療養者名簿）（⑤の場合）'!$BE88,1,0),0),0)</f>
        <v>0</v>
      </c>
      <c r="UY83" s="338">
        <f>IF(UY$19-'様式３（療養者名簿）（⑤の場合）'!$BD88+1&lt;=15,IF(UY$19&gt;='様式３（療養者名簿）（⑤の場合）'!$BD88,IF(UY$19&lt;='様式３（療養者名簿）（⑤の場合）'!$BE88,1,0),0),0)</f>
        <v>0</v>
      </c>
      <c r="UZ83" s="338">
        <f>IF(UZ$19-'様式３（療養者名簿）（⑤の場合）'!$BD88+1&lt;=15,IF(UZ$19&gt;='様式３（療養者名簿）（⑤の場合）'!$BD88,IF(UZ$19&lt;='様式３（療養者名簿）（⑤の場合）'!$BE88,1,0),0),0)</f>
        <v>0</v>
      </c>
      <c r="VA83" s="338">
        <f>IF(VA$19-'様式３（療養者名簿）（⑤の場合）'!$BD88+1&lt;=15,IF(VA$19&gt;='様式３（療養者名簿）（⑤の場合）'!$BD88,IF(VA$19&lt;='様式３（療養者名簿）（⑤の場合）'!$BE88,1,0),0),0)</f>
        <v>0</v>
      </c>
      <c r="VB83" s="338">
        <f>IF(VB$19-'様式３（療養者名簿）（⑤の場合）'!$BD88+1&lt;=15,IF(VB$19&gt;='様式３（療養者名簿）（⑤の場合）'!$BD88,IF(VB$19&lt;='様式３（療養者名簿）（⑤の場合）'!$BE88,1,0),0),0)</f>
        <v>0</v>
      </c>
      <c r="VC83" s="338">
        <f>IF(VC$19-'様式３（療養者名簿）（⑤の場合）'!$BD88+1&lt;=15,IF(VC$19&gt;='様式３（療養者名簿）（⑤の場合）'!$BD88,IF(VC$19&lt;='様式３（療養者名簿）（⑤の場合）'!$BE88,1,0),0),0)</f>
        <v>0</v>
      </c>
      <c r="VD83" s="338">
        <f>IF(VD$19-'様式３（療養者名簿）（⑤の場合）'!$BD88+1&lt;=15,IF(VD$19&gt;='様式３（療養者名簿）（⑤の場合）'!$BD88,IF(VD$19&lt;='様式３（療養者名簿）（⑤の場合）'!$BE88,1,0),0),0)</f>
        <v>0</v>
      </c>
      <c r="VE83" s="338">
        <f>IF(VE$19-'様式３（療養者名簿）（⑤の場合）'!$BD88+1&lt;=15,IF(VE$19&gt;='様式３（療養者名簿）（⑤の場合）'!$BD88,IF(VE$19&lt;='様式３（療養者名簿）（⑤の場合）'!$BE88,1,0),0),0)</f>
        <v>0</v>
      </c>
      <c r="VF83" s="338">
        <f>IF(VF$19-'様式３（療養者名簿）（⑤の場合）'!$BD88+1&lt;=15,IF(VF$19&gt;='様式３（療養者名簿）（⑤の場合）'!$BD88,IF(VF$19&lt;='様式３（療養者名簿）（⑤の場合）'!$BE88,1,0),0),0)</f>
        <v>0</v>
      </c>
      <c r="VG83" s="338">
        <f>IF(VG$19-'様式３（療養者名簿）（⑤の場合）'!$BD88+1&lt;=15,IF(VG$19&gt;='様式３（療養者名簿）（⑤の場合）'!$BD88,IF(VG$19&lt;='様式３（療養者名簿）（⑤の場合）'!$BE88,1,0),0),0)</f>
        <v>0</v>
      </c>
      <c r="VH83" s="338">
        <f>IF(VH$19-'様式３（療養者名簿）（⑤の場合）'!$BD88+1&lt;=15,IF(VH$19&gt;='様式３（療養者名簿）（⑤の場合）'!$BD88,IF(VH$19&lt;='様式３（療養者名簿）（⑤の場合）'!$BE88,1,0),0),0)</f>
        <v>0</v>
      </c>
      <c r="VI83" s="338">
        <f>IF(VI$19-'様式３（療養者名簿）（⑤の場合）'!$BD88+1&lt;=15,IF(VI$19&gt;='様式３（療養者名簿）（⑤の場合）'!$BD88,IF(VI$19&lt;='様式３（療養者名簿）（⑤の場合）'!$BE88,1,0),0),0)</f>
        <v>0</v>
      </c>
      <c r="VJ83" s="338">
        <f>IF(VJ$19-'様式３（療養者名簿）（⑤の場合）'!$BD88+1&lt;=15,IF(VJ$19&gt;='様式３（療養者名簿）（⑤の場合）'!$BD88,IF(VJ$19&lt;='様式３（療養者名簿）（⑤の場合）'!$BE88,1,0),0),0)</f>
        <v>0</v>
      </c>
      <c r="VK83" s="338">
        <f>IF(VK$19-'様式３（療養者名簿）（⑤の場合）'!$BD88+1&lt;=15,IF(VK$19&gt;='様式３（療養者名簿）（⑤の場合）'!$BD88,IF(VK$19&lt;='様式３（療養者名簿）（⑤の場合）'!$BE88,1,0),0),0)</f>
        <v>0</v>
      </c>
      <c r="VL83" s="338">
        <f>IF(VL$19-'様式３（療養者名簿）（⑤の場合）'!$BD88+1&lt;=15,IF(VL$19&gt;='様式３（療養者名簿）（⑤の場合）'!$BD88,IF(VL$19&lt;='様式３（療養者名簿）（⑤の場合）'!$BE88,1,0),0),0)</f>
        <v>0</v>
      </c>
      <c r="VM83" s="338">
        <f>IF(VM$19-'様式３（療養者名簿）（⑤の場合）'!$BD88+1&lt;=15,IF(VM$19&gt;='様式３（療養者名簿）（⑤の場合）'!$BD88,IF(VM$19&lt;='様式３（療養者名簿）（⑤の場合）'!$BE88,1,0),0),0)</f>
        <v>0</v>
      </c>
      <c r="VN83" s="338">
        <f>IF(VN$19-'様式３（療養者名簿）（⑤の場合）'!$BD88+1&lt;=15,IF(VN$19&gt;='様式３（療養者名簿）（⑤の場合）'!$BD88,IF(VN$19&lt;='様式３（療養者名簿）（⑤の場合）'!$BE88,1,0),0),0)</f>
        <v>0</v>
      </c>
      <c r="VO83" s="338">
        <f>IF(VO$19-'様式３（療養者名簿）（⑤の場合）'!$BD88+1&lt;=15,IF(VO$19&gt;='様式３（療養者名簿）（⑤の場合）'!$BD88,IF(VO$19&lt;='様式３（療養者名簿）（⑤の場合）'!$BE88,1,0),0),0)</f>
        <v>0</v>
      </c>
      <c r="VP83" s="338">
        <f>IF(VP$19-'様式３（療養者名簿）（⑤の場合）'!$BD88+1&lt;=15,IF(VP$19&gt;='様式３（療養者名簿）（⑤の場合）'!$BD88,IF(VP$19&lt;='様式３（療養者名簿）（⑤の場合）'!$BE88,1,0),0),0)</f>
        <v>0</v>
      </c>
      <c r="VQ83" s="338">
        <f>IF(VQ$19-'様式３（療養者名簿）（⑤の場合）'!$BD88+1&lt;=15,IF(VQ$19&gt;='様式３（療養者名簿）（⑤の場合）'!$BD88,IF(VQ$19&lt;='様式３（療養者名簿）（⑤の場合）'!$BE88,1,0),0),0)</f>
        <v>0</v>
      </c>
      <c r="VR83" s="338">
        <f>IF(VR$19-'様式３（療養者名簿）（⑤の場合）'!$BD88+1&lt;=15,IF(VR$19&gt;='様式３（療養者名簿）（⑤の場合）'!$BD88,IF(VR$19&lt;='様式３（療養者名簿）（⑤の場合）'!$BE88,1,0),0),0)</f>
        <v>0</v>
      </c>
      <c r="VS83" s="338">
        <f>IF(VS$19-'様式３（療養者名簿）（⑤の場合）'!$BD88+1&lt;=15,IF(VS$19&gt;='様式３（療養者名簿）（⑤の場合）'!$BD88,IF(VS$19&lt;='様式３（療養者名簿）（⑤の場合）'!$BE88,1,0),0),0)</f>
        <v>0</v>
      </c>
      <c r="VT83" s="338">
        <f>IF(VT$19-'様式３（療養者名簿）（⑤の場合）'!$BD88+1&lt;=15,IF(VT$19&gt;='様式３（療養者名簿）（⑤の場合）'!$BD88,IF(VT$19&lt;='様式３（療養者名簿）（⑤の場合）'!$BE88,1,0),0),0)</f>
        <v>0</v>
      </c>
      <c r="VU83" s="338">
        <f>IF(VU$19-'様式３（療養者名簿）（⑤の場合）'!$BD88+1&lt;=15,IF(VU$19&gt;='様式３（療養者名簿）（⑤の場合）'!$BD88,IF(VU$19&lt;='様式３（療養者名簿）（⑤の場合）'!$BE88,1,0),0),0)</f>
        <v>0</v>
      </c>
      <c r="VV83" s="338">
        <f>IF(VV$19-'様式３（療養者名簿）（⑤の場合）'!$BD88+1&lt;=15,IF(VV$19&gt;='様式３（療養者名簿）（⑤の場合）'!$BD88,IF(VV$19&lt;='様式３（療養者名簿）（⑤の場合）'!$BE88,1,0),0),0)</f>
        <v>0</v>
      </c>
      <c r="VW83" s="338">
        <f>IF(VW$19-'様式３（療養者名簿）（⑤の場合）'!$BD88+1&lt;=15,IF(VW$19&gt;='様式３（療養者名簿）（⑤の場合）'!$BD88,IF(VW$19&lt;='様式３（療養者名簿）（⑤の場合）'!$BE88,1,0),0),0)</f>
        <v>0</v>
      </c>
      <c r="VX83" s="338">
        <f>IF(VX$19-'様式３（療養者名簿）（⑤の場合）'!$BD88+1&lt;=15,IF(VX$19&gt;='様式３（療養者名簿）（⑤の場合）'!$BD88,IF(VX$19&lt;='様式３（療養者名簿）（⑤の場合）'!$BE88,1,0),0),0)</f>
        <v>0</v>
      </c>
      <c r="VY83" s="338">
        <f>IF(VY$19-'様式３（療養者名簿）（⑤の場合）'!$BD88+1&lt;=15,IF(VY$19&gt;='様式３（療養者名簿）（⑤の場合）'!$BD88,IF(VY$19&lt;='様式３（療養者名簿）（⑤の場合）'!$BE88,1,0),0),0)</f>
        <v>0</v>
      </c>
      <c r="VZ83" s="338">
        <f>IF(VZ$19-'様式３（療養者名簿）（⑤の場合）'!$BD88+1&lt;=15,IF(VZ$19&gt;='様式３（療養者名簿）（⑤の場合）'!$BD88,IF(VZ$19&lt;='様式３（療養者名簿）（⑤の場合）'!$BE88,1,0),0),0)</f>
        <v>0</v>
      </c>
      <c r="WA83" s="338">
        <f>IF(WA$19-'様式３（療養者名簿）（⑤の場合）'!$BD88+1&lt;=15,IF(WA$19&gt;='様式３（療養者名簿）（⑤の場合）'!$BD88,IF(WA$19&lt;='様式３（療養者名簿）（⑤の場合）'!$BE88,1,0),0),0)</f>
        <v>0</v>
      </c>
      <c r="WB83" s="338">
        <f>IF(WB$19-'様式３（療養者名簿）（⑤の場合）'!$BD88+1&lt;=15,IF(WB$19&gt;='様式３（療養者名簿）（⑤の場合）'!$BD88,IF(WB$19&lt;='様式３（療養者名簿）（⑤の場合）'!$BE88,1,0),0),0)</f>
        <v>0</v>
      </c>
      <c r="WC83" s="338">
        <f>IF(WC$19-'様式３（療養者名簿）（⑤の場合）'!$BD88+1&lt;=15,IF(WC$19&gt;='様式３（療養者名簿）（⑤の場合）'!$BD88,IF(WC$19&lt;='様式３（療養者名簿）（⑤の場合）'!$BE88,1,0),0),0)</f>
        <v>0</v>
      </c>
      <c r="WD83" s="338">
        <f>IF(WD$19-'様式３（療養者名簿）（⑤の場合）'!$BD88+1&lt;=15,IF(WD$19&gt;='様式３（療養者名簿）（⑤の場合）'!$BD88,IF(WD$19&lt;='様式３（療養者名簿）（⑤の場合）'!$BE88,1,0),0),0)</f>
        <v>0</v>
      </c>
      <c r="WE83" s="338">
        <f>IF(WE$19-'様式３（療養者名簿）（⑤の場合）'!$BD88+1&lt;=15,IF(WE$19&gt;='様式３（療養者名簿）（⑤の場合）'!$BD88,IF(WE$19&lt;='様式３（療養者名簿）（⑤の場合）'!$BE88,1,0),0),0)</f>
        <v>0</v>
      </c>
      <c r="WF83" s="338">
        <f>IF(WF$19-'様式３（療養者名簿）（⑤の場合）'!$BD88+1&lt;=15,IF(WF$19&gt;='様式３（療養者名簿）（⑤の場合）'!$BD88,IF(WF$19&lt;='様式３（療養者名簿）（⑤の場合）'!$BE88,1,0),0),0)</f>
        <v>0</v>
      </c>
      <c r="WG83" s="338">
        <f>IF(WG$19-'様式３（療養者名簿）（⑤の場合）'!$BD88+1&lt;=15,IF(WG$19&gt;='様式３（療養者名簿）（⑤の場合）'!$BD88,IF(WG$19&lt;='様式３（療養者名簿）（⑤の場合）'!$BE88,1,0),0),0)</f>
        <v>0</v>
      </c>
      <c r="WH83" s="338">
        <f>IF(WH$19-'様式３（療養者名簿）（⑤の場合）'!$BD88+1&lt;=15,IF(WH$19&gt;='様式３（療養者名簿）（⑤の場合）'!$BD88,IF(WH$19&lt;='様式３（療養者名簿）（⑤の場合）'!$BE88,1,0),0),0)</f>
        <v>0</v>
      </c>
      <c r="WI83" s="338">
        <f>IF(WI$19-'様式３（療養者名簿）（⑤の場合）'!$BD88+1&lt;=15,IF(WI$19&gt;='様式３（療養者名簿）（⑤の場合）'!$BD88,IF(WI$19&lt;='様式３（療養者名簿）（⑤の場合）'!$BE88,1,0),0),0)</f>
        <v>0</v>
      </c>
      <c r="WJ83" s="338">
        <f>IF(WJ$19-'様式３（療養者名簿）（⑤の場合）'!$BD88+1&lt;=15,IF(WJ$19&gt;='様式３（療養者名簿）（⑤の場合）'!$BD88,IF(WJ$19&lt;='様式３（療養者名簿）（⑤の場合）'!$BE88,1,0),0),0)</f>
        <v>0</v>
      </c>
      <c r="WK83" s="338">
        <f>IF(WK$19-'様式３（療養者名簿）（⑤の場合）'!$BD88+1&lt;=15,IF(WK$19&gt;='様式３（療養者名簿）（⑤の場合）'!$BD88,IF(WK$19&lt;='様式３（療養者名簿）（⑤の場合）'!$BE88,1,0),0),0)</f>
        <v>0</v>
      </c>
      <c r="WL83" s="338">
        <f>IF(WL$19-'様式３（療養者名簿）（⑤の場合）'!$BD88+1&lt;=15,IF(WL$19&gt;='様式３（療養者名簿）（⑤の場合）'!$BD88,IF(WL$19&lt;='様式３（療養者名簿）（⑤の場合）'!$BE88,1,0),0),0)</f>
        <v>0</v>
      </c>
      <c r="WM83" s="338">
        <f>IF(WM$19-'様式３（療養者名簿）（⑤の場合）'!$BD88+1&lt;=15,IF(WM$19&gt;='様式３（療養者名簿）（⑤の場合）'!$BD88,IF(WM$19&lt;='様式３（療養者名簿）（⑤の場合）'!$BE88,1,0),0),0)</f>
        <v>0</v>
      </c>
      <c r="WN83" s="338">
        <f>IF(WN$19-'様式３（療養者名簿）（⑤の場合）'!$BD88+1&lt;=15,IF(WN$19&gt;='様式３（療養者名簿）（⑤の場合）'!$BD88,IF(WN$19&lt;='様式３（療養者名簿）（⑤の場合）'!$BE88,1,0),0),0)</f>
        <v>0</v>
      </c>
      <c r="WO83" s="338">
        <f>IF(WO$19-'様式３（療養者名簿）（⑤の場合）'!$BD88+1&lt;=15,IF(WO$19&gt;='様式３（療養者名簿）（⑤の場合）'!$BD88,IF(WO$19&lt;='様式３（療養者名簿）（⑤の場合）'!$BE88,1,0),0),0)</f>
        <v>0</v>
      </c>
      <c r="WP83" s="338">
        <f>IF(WP$19-'様式３（療養者名簿）（⑤の場合）'!$BD88+1&lt;=15,IF(WP$19&gt;='様式３（療養者名簿）（⑤の場合）'!$BD88,IF(WP$19&lt;='様式３（療養者名簿）（⑤の場合）'!$BE88,1,0),0),0)</f>
        <v>0</v>
      </c>
      <c r="WQ83" s="338">
        <f>IF(WQ$19-'様式３（療養者名簿）（⑤の場合）'!$BD88+1&lt;=15,IF(WQ$19&gt;='様式３（療養者名簿）（⑤の場合）'!$BD88,IF(WQ$19&lt;='様式３（療養者名簿）（⑤の場合）'!$BE88,1,0),0),0)</f>
        <v>0</v>
      </c>
      <c r="WR83" s="338">
        <f>IF(WR$19-'様式３（療養者名簿）（⑤の場合）'!$BD88+1&lt;=15,IF(WR$19&gt;='様式３（療養者名簿）（⑤の場合）'!$BD88,IF(WR$19&lt;='様式３（療養者名簿）（⑤の場合）'!$BE88,1,0),0),0)</f>
        <v>0</v>
      </c>
      <c r="WS83" s="338">
        <f>IF(WS$19-'様式３（療養者名簿）（⑤の場合）'!$BD88+1&lt;=15,IF(WS$19&gt;='様式３（療養者名簿）（⑤の場合）'!$BD88,IF(WS$19&lt;='様式３（療養者名簿）（⑤の場合）'!$BE88,1,0),0),0)</f>
        <v>0</v>
      </c>
      <c r="WT83" s="338">
        <f>IF(WT$19-'様式３（療養者名簿）（⑤の場合）'!$BD88+1&lt;=15,IF(WT$19&gt;='様式３（療養者名簿）（⑤の場合）'!$BD88,IF(WT$19&lt;='様式３（療養者名簿）（⑤の場合）'!$BE88,1,0),0),0)</f>
        <v>0</v>
      </c>
      <c r="WU83" s="338">
        <f>IF(WU$19-'様式３（療養者名簿）（⑤の場合）'!$BD88+1&lt;=15,IF(WU$19&gt;='様式３（療養者名簿）（⑤の場合）'!$BD88,IF(WU$19&lt;='様式３（療養者名簿）（⑤の場合）'!$BE88,1,0),0),0)</f>
        <v>0</v>
      </c>
      <c r="WV83" s="338">
        <f>IF(WV$19-'様式３（療養者名簿）（⑤の場合）'!$BD88+1&lt;=15,IF(WV$19&gt;='様式３（療養者名簿）（⑤の場合）'!$BD88,IF(WV$19&lt;='様式３（療養者名簿）（⑤の場合）'!$BE88,1,0),0),0)</f>
        <v>0</v>
      </c>
      <c r="WW83" s="338">
        <f>IF(WW$19-'様式３（療養者名簿）（⑤の場合）'!$BD88+1&lt;=15,IF(WW$19&gt;='様式３（療養者名簿）（⑤の場合）'!$BD88,IF(WW$19&lt;='様式３（療養者名簿）（⑤の場合）'!$BE88,1,0),0),0)</f>
        <v>0</v>
      </c>
      <c r="WX83" s="338">
        <f>IF(WX$19-'様式３（療養者名簿）（⑤の場合）'!$BD88+1&lt;=15,IF(WX$19&gt;='様式３（療養者名簿）（⑤の場合）'!$BD88,IF(WX$19&lt;='様式３（療養者名簿）（⑤の場合）'!$BE88,1,0),0),0)</f>
        <v>0</v>
      </c>
      <c r="WY83" s="338">
        <f>IF(WY$19-'様式３（療養者名簿）（⑤の場合）'!$BD88+1&lt;=15,IF(WY$19&gt;='様式３（療養者名簿）（⑤の場合）'!$BD88,IF(WY$19&lt;='様式３（療養者名簿）（⑤の場合）'!$BE88,1,0),0),0)</f>
        <v>0</v>
      </c>
      <c r="WZ83" s="338">
        <f>IF(WZ$19-'様式３（療養者名簿）（⑤の場合）'!$BD88+1&lt;=15,IF(WZ$19&gt;='様式３（療養者名簿）（⑤の場合）'!$BD88,IF(WZ$19&lt;='様式３（療養者名簿）（⑤の場合）'!$BE88,1,0),0),0)</f>
        <v>0</v>
      </c>
      <c r="XA83" s="338">
        <f>IF(XA$19-'様式３（療養者名簿）（⑤の場合）'!$BD88+1&lt;=15,IF(XA$19&gt;='様式３（療養者名簿）（⑤の場合）'!$BD88,IF(XA$19&lt;='様式３（療養者名簿）（⑤の場合）'!$BE88,1,0),0),0)</f>
        <v>0</v>
      </c>
      <c r="XB83" s="338">
        <f>IF(XB$19-'様式３（療養者名簿）（⑤の場合）'!$BD88+1&lt;=15,IF(XB$19&gt;='様式３（療養者名簿）（⑤の場合）'!$BD88,IF(XB$19&lt;='様式３（療養者名簿）（⑤の場合）'!$BE88,1,0),0),0)</f>
        <v>0</v>
      </c>
      <c r="XC83" s="338">
        <f>IF(XC$19-'様式３（療養者名簿）（⑤の場合）'!$BD88+1&lt;=15,IF(XC$19&gt;='様式３（療養者名簿）（⑤の場合）'!$BD88,IF(XC$19&lt;='様式３（療養者名簿）（⑤の場合）'!$BE88,1,0),0),0)</f>
        <v>0</v>
      </c>
      <c r="XD83" s="338">
        <f>IF(XD$19-'様式３（療養者名簿）（⑤の場合）'!$BD88+1&lt;=15,IF(XD$19&gt;='様式３（療養者名簿）（⑤の場合）'!$BD88,IF(XD$19&lt;='様式３（療養者名簿）（⑤の場合）'!$BE88,1,0),0),0)</f>
        <v>0</v>
      </c>
      <c r="XE83" s="338">
        <f>IF(XE$19-'様式３（療養者名簿）（⑤の場合）'!$BD88+1&lt;=15,IF(XE$19&gt;='様式３（療養者名簿）（⑤の場合）'!$BD88,IF(XE$19&lt;='様式３（療養者名簿）（⑤の場合）'!$BE88,1,0),0),0)</f>
        <v>0</v>
      </c>
      <c r="XF83" s="338">
        <f>IF(XF$19-'様式３（療養者名簿）（⑤の場合）'!$BD88+1&lt;=15,IF(XF$19&gt;='様式３（療養者名簿）（⑤の場合）'!$BD88,IF(XF$19&lt;='様式３（療養者名簿）（⑤の場合）'!$BE88,1,0),0),0)</f>
        <v>0</v>
      </c>
      <c r="XG83" s="338">
        <f>IF(XG$19-'様式３（療養者名簿）（⑤の場合）'!$BD88+1&lt;=15,IF(XG$19&gt;='様式３（療養者名簿）（⑤の場合）'!$BD88,IF(XG$19&lt;='様式３（療養者名簿）（⑤の場合）'!$BE88,1,0),0),0)</f>
        <v>0</v>
      </c>
      <c r="XH83" s="338">
        <f>IF(XH$19-'様式３（療養者名簿）（⑤の場合）'!$BD88+1&lt;=15,IF(XH$19&gt;='様式３（療養者名簿）（⑤の場合）'!$BD88,IF(XH$19&lt;='様式３（療養者名簿）（⑤の場合）'!$BE88,1,0),0),0)</f>
        <v>0</v>
      </c>
      <c r="XI83" s="338">
        <f>IF(XI$19-'様式３（療養者名簿）（⑤の場合）'!$BD88+1&lt;=15,IF(XI$19&gt;='様式３（療養者名簿）（⑤の場合）'!$BD88,IF(XI$19&lt;='様式３（療養者名簿）（⑤の場合）'!$BE88,1,0),0),0)</f>
        <v>0</v>
      </c>
      <c r="XJ83" s="338">
        <f>IF(XJ$19-'様式３（療養者名簿）（⑤の場合）'!$BD88+1&lt;=15,IF(XJ$19&gt;='様式３（療養者名簿）（⑤の場合）'!$BD88,IF(XJ$19&lt;='様式３（療養者名簿）（⑤の場合）'!$BE88,1,0),0),0)</f>
        <v>0</v>
      </c>
      <c r="XK83" s="338">
        <f>IF(XK$19-'様式３（療養者名簿）（⑤の場合）'!$BD88+1&lt;=15,IF(XK$19&gt;='様式３（療養者名簿）（⑤の場合）'!$BD88,IF(XK$19&lt;='様式３（療養者名簿）（⑤の場合）'!$BE88,1,0),0),0)</f>
        <v>0</v>
      </c>
      <c r="XL83" s="338">
        <f>IF(XL$19-'様式３（療養者名簿）（⑤の場合）'!$BD88+1&lt;=15,IF(XL$19&gt;='様式３（療養者名簿）（⑤の場合）'!$BD88,IF(XL$19&lt;='様式３（療養者名簿）（⑤の場合）'!$BE88,1,0),0),0)</f>
        <v>0</v>
      </c>
      <c r="XM83" s="338">
        <f>IF(XM$19-'様式３（療養者名簿）（⑤の場合）'!$BD88+1&lt;=15,IF(XM$19&gt;='様式３（療養者名簿）（⑤の場合）'!$BD88,IF(XM$19&lt;='様式３（療養者名簿）（⑤の場合）'!$BE88,1,0),0),0)</f>
        <v>0</v>
      </c>
      <c r="XN83" s="338">
        <f>IF(XN$19-'様式３（療養者名簿）（⑤の場合）'!$BD88+1&lt;=15,IF(XN$19&gt;='様式３（療養者名簿）（⑤の場合）'!$BD88,IF(XN$19&lt;='様式３（療養者名簿）（⑤の場合）'!$BE88,1,0),0),0)</f>
        <v>0</v>
      </c>
      <c r="XO83" s="338">
        <f>IF(XO$19-'様式３（療養者名簿）（⑤の場合）'!$BD88+1&lt;=15,IF(XO$19&gt;='様式３（療養者名簿）（⑤の場合）'!$BD88,IF(XO$19&lt;='様式３（療養者名簿）（⑤の場合）'!$BE88,1,0),0),0)</f>
        <v>0</v>
      </c>
      <c r="XP83" s="338">
        <f>IF(XP$19-'様式３（療養者名簿）（⑤の場合）'!$BD88+1&lt;=15,IF(XP$19&gt;='様式３（療養者名簿）（⑤の場合）'!$BD88,IF(XP$19&lt;='様式３（療養者名簿）（⑤の場合）'!$BE88,1,0),0),0)</f>
        <v>0</v>
      </c>
      <c r="XQ83" s="338">
        <f>IF(XQ$19-'様式３（療養者名簿）（⑤の場合）'!$BD88+1&lt;=15,IF(XQ$19&gt;='様式３（療養者名簿）（⑤の場合）'!$BD88,IF(XQ$19&lt;='様式３（療養者名簿）（⑤の場合）'!$BE88,1,0),0),0)</f>
        <v>0</v>
      </c>
      <c r="XR83" s="338">
        <f>IF(XR$19-'様式３（療養者名簿）（⑤の場合）'!$BD88+1&lt;=15,IF(XR$19&gt;='様式３（療養者名簿）（⑤の場合）'!$BD88,IF(XR$19&lt;='様式３（療養者名簿）（⑤の場合）'!$BE88,1,0),0),0)</f>
        <v>0</v>
      </c>
      <c r="XS83" s="338">
        <f>IF(XS$19-'様式３（療養者名簿）（⑤の場合）'!$BD88+1&lt;=15,IF(XS$19&gt;='様式３（療養者名簿）（⑤の場合）'!$BD88,IF(XS$19&lt;='様式３（療養者名簿）（⑤の場合）'!$BE88,1,0),0),0)</f>
        <v>0</v>
      </c>
      <c r="XT83" s="338">
        <f>IF(XT$19-'様式３（療養者名簿）（⑤の場合）'!$BD88+1&lt;=15,IF(XT$19&gt;='様式３（療養者名簿）（⑤の場合）'!$BD88,IF(XT$19&lt;='様式３（療養者名簿）（⑤の場合）'!$BE88,1,0),0),0)</f>
        <v>0</v>
      </c>
      <c r="XU83" s="338">
        <f>IF(XU$19-'様式３（療養者名簿）（⑤の場合）'!$BD88+1&lt;=15,IF(XU$19&gt;='様式３（療養者名簿）（⑤の場合）'!$BD88,IF(XU$19&lt;='様式３（療養者名簿）（⑤の場合）'!$BE88,1,0),0),0)</f>
        <v>0</v>
      </c>
      <c r="XV83" s="338">
        <f>IF(XV$19-'様式３（療養者名簿）（⑤の場合）'!$BD88+1&lt;=15,IF(XV$19&gt;='様式３（療養者名簿）（⑤の場合）'!$BD88,IF(XV$19&lt;='様式３（療養者名簿）（⑤の場合）'!$BE88,1,0),0),0)</f>
        <v>0</v>
      </c>
      <c r="XW83" s="338">
        <f>IF(XW$19-'様式３（療養者名簿）（⑤の場合）'!$BD88+1&lt;=15,IF(XW$19&gt;='様式３（療養者名簿）（⑤の場合）'!$BD88,IF(XW$19&lt;='様式３（療養者名簿）（⑤の場合）'!$BE88,1,0),0),0)</f>
        <v>0</v>
      </c>
      <c r="XX83" s="338">
        <f>IF(XX$19-'様式３（療養者名簿）（⑤の場合）'!$BD88+1&lt;=15,IF(XX$19&gt;='様式３（療養者名簿）（⑤の場合）'!$BD88,IF(XX$19&lt;='様式３（療養者名簿）（⑤の場合）'!$BE88,1,0),0),0)</f>
        <v>0</v>
      </c>
      <c r="XY83" s="338">
        <f>IF(XY$19-'様式３（療養者名簿）（⑤の場合）'!$BD88+1&lt;=15,IF(XY$19&gt;='様式３（療養者名簿）（⑤の場合）'!$BD88,IF(XY$19&lt;='様式３（療養者名簿）（⑤の場合）'!$BE88,1,0),0),0)</f>
        <v>0</v>
      </c>
      <c r="XZ83" s="338">
        <f>IF(XZ$19-'様式３（療養者名簿）（⑤の場合）'!$BD88+1&lt;=15,IF(XZ$19&gt;='様式３（療養者名簿）（⑤の場合）'!$BD88,IF(XZ$19&lt;='様式３（療養者名簿）（⑤の場合）'!$BE88,1,0),0),0)</f>
        <v>0</v>
      </c>
      <c r="YA83" s="338">
        <f>IF(YA$19-'様式３（療養者名簿）（⑤の場合）'!$BD88+1&lt;=15,IF(YA$19&gt;='様式３（療養者名簿）（⑤の場合）'!$BD88,IF(YA$19&lt;='様式３（療養者名簿）（⑤の場合）'!$BE88,1,0),0),0)</f>
        <v>0</v>
      </c>
      <c r="YB83" s="338">
        <f>IF(YB$19-'様式３（療養者名簿）（⑤の場合）'!$BD88+1&lt;=15,IF(YB$19&gt;='様式３（療養者名簿）（⑤の場合）'!$BD88,IF(YB$19&lt;='様式３（療養者名簿）（⑤の場合）'!$BE88,1,0),0),0)</f>
        <v>0</v>
      </c>
      <c r="YC83" s="338">
        <f>IF(YC$19-'様式３（療養者名簿）（⑤の場合）'!$BD88+1&lt;=15,IF(YC$19&gt;='様式３（療養者名簿）（⑤の場合）'!$BD88,IF(YC$19&lt;='様式３（療養者名簿）（⑤の場合）'!$BE88,1,0),0),0)</f>
        <v>0</v>
      </c>
      <c r="YD83" s="338">
        <f>IF(YD$19-'様式３（療養者名簿）（⑤の場合）'!$BD88+1&lt;=15,IF(YD$19&gt;='様式３（療養者名簿）（⑤の場合）'!$BD88,IF(YD$19&lt;='様式３（療養者名簿）（⑤の場合）'!$BE88,1,0),0),0)</f>
        <v>0</v>
      </c>
      <c r="YE83" s="338">
        <f>IF(YE$19-'様式３（療養者名簿）（⑤の場合）'!$BD88+1&lt;=15,IF(YE$19&gt;='様式３（療養者名簿）（⑤の場合）'!$BD88,IF(YE$19&lt;='様式３（療養者名簿）（⑤の場合）'!$BE88,1,0),0),0)</f>
        <v>0</v>
      </c>
      <c r="YF83" s="338">
        <f>IF(YF$19-'様式３（療養者名簿）（⑤の場合）'!$BD88+1&lt;=15,IF(YF$19&gt;='様式３（療養者名簿）（⑤の場合）'!$BD88,IF(YF$19&lt;='様式３（療養者名簿）（⑤の場合）'!$BE88,1,0),0),0)</f>
        <v>0</v>
      </c>
      <c r="YG83" s="338">
        <f>IF(YG$19-'様式３（療養者名簿）（⑤の場合）'!$BD88+1&lt;=15,IF(YG$19&gt;='様式３（療養者名簿）（⑤の場合）'!$BD88,IF(YG$19&lt;='様式３（療養者名簿）（⑤の場合）'!$BE88,1,0),0),0)</f>
        <v>0</v>
      </c>
      <c r="YH83" s="338">
        <f>IF(YH$19-'様式３（療養者名簿）（⑤の場合）'!$BD88+1&lt;=15,IF(YH$19&gt;='様式３（療養者名簿）（⑤の場合）'!$BD88,IF(YH$19&lt;='様式３（療養者名簿）（⑤の場合）'!$BE88,1,0),0),0)</f>
        <v>0</v>
      </c>
      <c r="YI83" s="338">
        <f>IF(YI$19-'様式３（療養者名簿）（⑤の場合）'!$BD88+1&lt;=15,IF(YI$19&gt;='様式３（療養者名簿）（⑤の場合）'!$BD88,IF(YI$19&lt;='様式３（療養者名簿）（⑤の場合）'!$BE88,1,0),0),0)</f>
        <v>0</v>
      </c>
      <c r="YJ83" s="338">
        <f>IF(YJ$19-'様式３（療養者名簿）（⑤の場合）'!$BD88+1&lt;=15,IF(YJ$19&gt;='様式３（療養者名簿）（⑤の場合）'!$BD88,IF(YJ$19&lt;='様式３（療養者名簿）（⑤の場合）'!$BE88,1,0),0),0)</f>
        <v>0</v>
      </c>
      <c r="YK83" s="338">
        <f>IF(YK$19-'様式３（療養者名簿）（⑤の場合）'!$BD88+1&lt;=15,IF(YK$19&gt;='様式３（療養者名簿）（⑤の場合）'!$BD88,IF(YK$19&lt;='様式３（療養者名簿）（⑤の場合）'!$BE88,1,0),0),0)</f>
        <v>0</v>
      </c>
      <c r="YL83" s="338">
        <f>IF(YL$19-'様式３（療養者名簿）（⑤の場合）'!$BD88+1&lt;=15,IF(YL$19&gt;='様式３（療養者名簿）（⑤の場合）'!$BD88,IF(YL$19&lt;='様式３（療養者名簿）（⑤の場合）'!$BE88,1,0),0),0)</f>
        <v>0</v>
      </c>
      <c r="YM83" s="338">
        <f>IF(YM$19-'様式３（療養者名簿）（⑤の場合）'!$BD88+1&lt;=15,IF(YM$19&gt;='様式３（療養者名簿）（⑤の場合）'!$BD88,IF(YM$19&lt;='様式３（療養者名簿）（⑤の場合）'!$BE88,1,0),0),0)</f>
        <v>0</v>
      </c>
      <c r="YN83" s="338">
        <f>IF(YN$19-'様式３（療養者名簿）（⑤の場合）'!$BD88+1&lt;=15,IF(YN$19&gt;='様式３（療養者名簿）（⑤の場合）'!$BD88,IF(YN$19&lt;='様式３（療養者名簿）（⑤の場合）'!$BE88,1,0),0),0)</f>
        <v>0</v>
      </c>
      <c r="YO83" s="338">
        <f>IF(YO$19-'様式３（療養者名簿）（⑤の場合）'!$BD88+1&lt;=15,IF(YO$19&gt;='様式３（療養者名簿）（⑤の場合）'!$BD88,IF(YO$19&lt;='様式３（療養者名簿）（⑤の場合）'!$BE88,1,0),0),0)</f>
        <v>0</v>
      </c>
      <c r="YP83" s="338">
        <f>IF(YP$19-'様式３（療養者名簿）（⑤の場合）'!$BD88+1&lt;=15,IF(YP$19&gt;='様式３（療養者名簿）（⑤の場合）'!$BD88,IF(YP$19&lt;='様式３（療養者名簿）（⑤の場合）'!$BE88,1,0),0),0)</f>
        <v>0</v>
      </c>
      <c r="YQ83" s="338">
        <f>IF(YQ$19-'様式３（療養者名簿）（⑤の場合）'!$BD88+1&lt;=15,IF(YQ$19&gt;='様式３（療養者名簿）（⑤の場合）'!$BD88,IF(YQ$19&lt;='様式３（療養者名簿）（⑤の場合）'!$BE88,1,0),0),0)</f>
        <v>0</v>
      </c>
      <c r="YR83" s="338">
        <f>IF(YR$19-'様式３（療養者名簿）（⑤の場合）'!$BD88+1&lt;=15,IF(YR$19&gt;='様式３（療養者名簿）（⑤の場合）'!$BD88,IF(YR$19&lt;='様式３（療養者名簿）（⑤の場合）'!$BE88,1,0),0),0)</f>
        <v>0</v>
      </c>
      <c r="YS83" s="338">
        <f>IF(YS$19-'様式３（療養者名簿）（⑤の場合）'!$BD88+1&lt;=15,IF(YS$19&gt;='様式３（療養者名簿）（⑤の場合）'!$BD88,IF(YS$19&lt;='様式３（療養者名簿）（⑤の場合）'!$BE88,1,0),0),0)</f>
        <v>0</v>
      </c>
      <c r="YT83" s="338">
        <f>IF(YT$19-'様式３（療養者名簿）（⑤の場合）'!$BD88+1&lt;=15,IF(YT$19&gt;='様式３（療養者名簿）（⑤の場合）'!$BD88,IF(YT$19&lt;='様式３（療養者名簿）（⑤の場合）'!$BE88,1,0),0),0)</f>
        <v>0</v>
      </c>
      <c r="YU83" s="338">
        <f>IF(YU$19-'様式３（療養者名簿）（⑤の場合）'!$BD88+1&lt;=15,IF(YU$19&gt;='様式３（療養者名簿）（⑤の場合）'!$BD88,IF(YU$19&lt;='様式３（療養者名簿）（⑤の場合）'!$BE88,1,0),0),0)</f>
        <v>0</v>
      </c>
      <c r="YV83" s="338">
        <f>IF(YV$19-'様式３（療養者名簿）（⑤の場合）'!$BD88+1&lt;=15,IF(YV$19&gt;='様式３（療養者名簿）（⑤の場合）'!$BD88,IF(YV$19&lt;='様式３（療養者名簿）（⑤の場合）'!$BE88,1,0),0),0)</f>
        <v>0</v>
      </c>
      <c r="YW83" s="338">
        <f>IF(YW$19-'様式３（療養者名簿）（⑤の場合）'!$BD88+1&lt;=15,IF(YW$19&gt;='様式３（療養者名簿）（⑤の場合）'!$BD88,IF(YW$19&lt;='様式３（療養者名簿）（⑤の場合）'!$BE88,1,0),0),0)</f>
        <v>0</v>
      </c>
      <c r="YX83" s="338">
        <f>IF(YX$19-'様式３（療養者名簿）（⑤の場合）'!$BD88+1&lt;=15,IF(YX$19&gt;='様式３（療養者名簿）（⑤の場合）'!$BD88,IF(YX$19&lt;='様式３（療養者名簿）（⑤の場合）'!$BE88,1,0),0),0)</f>
        <v>0</v>
      </c>
      <c r="YY83" s="338">
        <f>IF(YY$19-'様式３（療養者名簿）（⑤の場合）'!$BD88+1&lt;=15,IF(YY$19&gt;='様式３（療養者名簿）（⑤の場合）'!$BD88,IF(YY$19&lt;='様式３（療養者名簿）（⑤の場合）'!$BE88,1,0),0),0)</f>
        <v>0</v>
      </c>
      <c r="YZ83" s="338">
        <f>IF(YZ$19-'様式３（療養者名簿）（⑤の場合）'!$BD88+1&lt;=15,IF(YZ$19&gt;='様式３（療養者名簿）（⑤の場合）'!$BD88,IF(YZ$19&lt;='様式３（療養者名簿）（⑤の場合）'!$BE88,1,0),0),0)</f>
        <v>0</v>
      </c>
      <c r="ZA83" s="338">
        <f>IF(ZA$19-'様式３（療養者名簿）（⑤の場合）'!$BD88+1&lt;=15,IF(ZA$19&gt;='様式３（療養者名簿）（⑤の場合）'!$BD88,IF(ZA$19&lt;='様式３（療養者名簿）（⑤の場合）'!$BE88,1,0),0),0)</f>
        <v>0</v>
      </c>
      <c r="ZB83" s="338">
        <f>IF(ZB$19-'様式３（療養者名簿）（⑤の場合）'!$BD88+1&lt;=15,IF(ZB$19&gt;='様式３（療養者名簿）（⑤の場合）'!$BD88,IF(ZB$19&lt;='様式３（療養者名簿）（⑤の場合）'!$BE88,1,0),0),0)</f>
        <v>0</v>
      </c>
      <c r="ZC83" s="338">
        <f>IF(ZC$19-'様式３（療養者名簿）（⑤の場合）'!$BD88+1&lt;=15,IF(ZC$19&gt;='様式３（療養者名簿）（⑤の場合）'!$BD88,IF(ZC$19&lt;='様式３（療養者名簿）（⑤の場合）'!$BE88,1,0),0),0)</f>
        <v>0</v>
      </c>
      <c r="ZD83" s="338">
        <f>IF(ZD$19-'様式３（療養者名簿）（⑤の場合）'!$BD88+1&lt;=15,IF(ZD$19&gt;='様式３（療養者名簿）（⑤の場合）'!$BD88,IF(ZD$19&lt;='様式３（療養者名簿）（⑤の場合）'!$BE88,1,0),0),0)</f>
        <v>0</v>
      </c>
      <c r="ZE83" s="338">
        <f>IF(ZE$19-'様式３（療養者名簿）（⑤の場合）'!$BD88+1&lt;=15,IF(ZE$19&gt;='様式３（療養者名簿）（⑤の場合）'!$BD88,IF(ZE$19&lt;='様式３（療養者名簿）（⑤の場合）'!$BE88,1,0),0),0)</f>
        <v>0</v>
      </c>
      <c r="ZF83" s="338">
        <f>IF(ZF$19-'様式３（療養者名簿）（⑤の場合）'!$BD88+1&lt;=15,IF(ZF$19&gt;='様式３（療養者名簿）（⑤の場合）'!$BD88,IF(ZF$19&lt;='様式３（療養者名簿）（⑤の場合）'!$BE88,1,0),0),0)</f>
        <v>0</v>
      </c>
      <c r="ZG83" s="338">
        <f>IF(ZG$19-'様式３（療養者名簿）（⑤の場合）'!$BD88+1&lt;=15,IF(ZG$19&gt;='様式３（療養者名簿）（⑤の場合）'!$BD88,IF(ZG$19&lt;='様式３（療養者名簿）（⑤の場合）'!$BE88,1,0),0),0)</f>
        <v>0</v>
      </c>
      <c r="ZH83" s="338">
        <f>IF(ZH$19-'様式３（療養者名簿）（⑤の場合）'!$BD88+1&lt;=15,IF(ZH$19&gt;='様式３（療養者名簿）（⑤の場合）'!$BD88,IF(ZH$19&lt;='様式３（療養者名簿）（⑤の場合）'!$BE88,1,0),0),0)</f>
        <v>0</v>
      </c>
      <c r="ZI83" s="338">
        <f>IF(ZI$19-'様式３（療養者名簿）（⑤の場合）'!$BD88+1&lt;=15,IF(ZI$19&gt;='様式３（療養者名簿）（⑤の場合）'!$BD88,IF(ZI$19&lt;='様式３（療養者名簿）（⑤の場合）'!$BE88,1,0),0),0)</f>
        <v>0</v>
      </c>
      <c r="ZJ83" s="338">
        <f>IF(ZJ$19-'様式３（療養者名簿）（⑤の場合）'!$BD88+1&lt;=15,IF(ZJ$19&gt;='様式３（療養者名簿）（⑤の場合）'!$BD88,IF(ZJ$19&lt;='様式３（療養者名簿）（⑤の場合）'!$BE88,1,0),0),0)</f>
        <v>0</v>
      </c>
      <c r="ZK83" s="338">
        <f>IF(ZK$19-'様式３（療養者名簿）（⑤の場合）'!$BD88+1&lt;=15,IF(ZK$19&gt;='様式３（療養者名簿）（⑤の場合）'!$BD88,IF(ZK$19&lt;='様式３（療養者名簿）（⑤の場合）'!$BE88,1,0),0),0)</f>
        <v>0</v>
      </c>
      <c r="ZL83" s="338">
        <f>IF(ZL$19-'様式３（療養者名簿）（⑤の場合）'!$BD88+1&lt;=15,IF(ZL$19&gt;='様式３（療養者名簿）（⑤の場合）'!$BD88,IF(ZL$19&lt;='様式３（療養者名簿）（⑤の場合）'!$BE88,1,0),0),0)</f>
        <v>0</v>
      </c>
      <c r="ZM83" s="338">
        <f>IF(ZM$19-'様式３（療養者名簿）（⑤の場合）'!$BD88+1&lt;=15,IF(ZM$19&gt;='様式３（療養者名簿）（⑤の場合）'!$BD88,IF(ZM$19&lt;='様式３（療養者名簿）（⑤の場合）'!$BE88,1,0),0),0)</f>
        <v>0</v>
      </c>
      <c r="ZN83" s="338">
        <f>IF(ZN$19-'様式３（療養者名簿）（⑤の場合）'!$BD88+1&lt;=15,IF(ZN$19&gt;='様式３（療養者名簿）（⑤の場合）'!$BD88,IF(ZN$19&lt;='様式３（療養者名簿）（⑤の場合）'!$BE88,1,0),0),0)</f>
        <v>0</v>
      </c>
      <c r="ZO83" s="338">
        <f>IF(ZO$19-'様式３（療養者名簿）（⑤の場合）'!$BD88+1&lt;=15,IF(ZO$19&gt;='様式３（療養者名簿）（⑤の場合）'!$BD88,IF(ZO$19&lt;='様式３（療養者名簿）（⑤の場合）'!$BE88,1,0),0),0)</f>
        <v>0</v>
      </c>
      <c r="ZP83" s="338">
        <f>IF(ZP$19-'様式３（療養者名簿）（⑤の場合）'!$BD88+1&lt;=15,IF(ZP$19&gt;='様式３（療養者名簿）（⑤の場合）'!$BD88,IF(ZP$19&lt;='様式３（療養者名簿）（⑤の場合）'!$BE88,1,0),0),0)</f>
        <v>0</v>
      </c>
      <c r="ZQ83" s="338">
        <f>IF(ZQ$19-'様式３（療養者名簿）（⑤の場合）'!$BD88+1&lt;=15,IF(ZQ$19&gt;='様式３（療養者名簿）（⑤の場合）'!$BD88,IF(ZQ$19&lt;='様式３（療養者名簿）（⑤の場合）'!$BE88,1,0),0),0)</f>
        <v>0</v>
      </c>
      <c r="ZR83" s="338">
        <f>IF(ZR$19-'様式３（療養者名簿）（⑤の場合）'!$BD88+1&lt;=15,IF(ZR$19&gt;='様式３（療養者名簿）（⑤の場合）'!$BD88,IF(ZR$19&lt;='様式３（療養者名簿）（⑤の場合）'!$BE88,1,0),0),0)</f>
        <v>0</v>
      </c>
      <c r="ZS83" s="338">
        <f>IF(ZS$19-'様式３（療養者名簿）（⑤の場合）'!$BD88+1&lt;=15,IF(ZS$19&gt;='様式３（療養者名簿）（⑤の場合）'!$BD88,IF(ZS$19&lt;='様式３（療養者名簿）（⑤の場合）'!$BE88,1,0),0),0)</f>
        <v>0</v>
      </c>
      <c r="ZT83" s="338">
        <f>IF(ZT$19-'様式３（療養者名簿）（⑤の場合）'!$BD88+1&lt;=15,IF(ZT$19&gt;='様式３（療養者名簿）（⑤の場合）'!$BD88,IF(ZT$19&lt;='様式３（療養者名簿）（⑤の場合）'!$BE88,1,0),0),0)</f>
        <v>0</v>
      </c>
      <c r="ZU83" s="338">
        <f>IF(ZU$19-'様式３（療養者名簿）（⑤の場合）'!$BD88+1&lt;=15,IF(ZU$19&gt;='様式３（療養者名簿）（⑤の場合）'!$BD88,IF(ZU$19&lt;='様式３（療養者名簿）（⑤の場合）'!$BE88,1,0),0),0)</f>
        <v>0</v>
      </c>
      <c r="ZV83" s="338">
        <f>IF(ZV$19-'様式３（療養者名簿）（⑤の場合）'!$BD88+1&lt;=15,IF(ZV$19&gt;='様式３（療養者名簿）（⑤の場合）'!$BD88,IF(ZV$19&lt;='様式３（療養者名簿）（⑤の場合）'!$BE88,1,0),0),0)</f>
        <v>0</v>
      </c>
      <c r="ZW83" s="338">
        <f>IF(ZW$19-'様式３（療養者名簿）（⑤の場合）'!$BD88+1&lt;=15,IF(ZW$19&gt;='様式３（療養者名簿）（⑤の場合）'!$BD88,IF(ZW$19&lt;='様式３（療養者名簿）（⑤の場合）'!$BE88,1,0),0),0)</f>
        <v>0</v>
      </c>
      <c r="ZX83" s="338">
        <f>IF(ZX$19-'様式３（療養者名簿）（⑤の場合）'!$BD88+1&lt;=15,IF(ZX$19&gt;='様式３（療養者名簿）（⑤の場合）'!$BD88,IF(ZX$19&lt;='様式３（療養者名簿）（⑤の場合）'!$BE88,1,0),0),0)</f>
        <v>0</v>
      </c>
      <c r="ZY83" s="338">
        <f>IF(ZY$19-'様式３（療養者名簿）（⑤の場合）'!$BD88+1&lt;=15,IF(ZY$19&gt;='様式３（療養者名簿）（⑤の場合）'!$BD88,IF(ZY$19&lt;='様式３（療養者名簿）（⑤の場合）'!$BE88,1,0),0),0)</f>
        <v>0</v>
      </c>
      <c r="ZZ83" s="338">
        <f>IF(ZZ$19-'様式３（療養者名簿）（⑤の場合）'!$BD88+1&lt;=15,IF(ZZ$19&gt;='様式３（療養者名簿）（⑤の場合）'!$BD88,IF(ZZ$19&lt;='様式３（療養者名簿）（⑤の場合）'!$BE88,1,0),0),0)</f>
        <v>0</v>
      </c>
      <c r="AAA83" s="338">
        <f>IF(AAA$19-'様式３（療養者名簿）（⑤の場合）'!$BD88+1&lt;=15,IF(AAA$19&gt;='様式３（療養者名簿）（⑤の場合）'!$BD88,IF(AAA$19&lt;='様式３（療養者名簿）（⑤の場合）'!$BE88,1,0),0),0)</f>
        <v>0</v>
      </c>
      <c r="AAB83" s="338">
        <f>IF(AAB$19-'様式３（療養者名簿）（⑤の場合）'!$BD88+1&lt;=15,IF(AAB$19&gt;='様式３（療養者名簿）（⑤の場合）'!$BD88,IF(AAB$19&lt;='様式３（療養者名簿）（⑤の場合）'!$BE88,1,0),0),0)</f>
        <v>0</v>
      </c>
      <c r="AAC83" s="338">
        <f>IF(AAC$19-'様式３（療養者名簿）（⑤の場合）'!$BD88+1&lt;=15,IF(AAC$19&gt;='様式３（療養者名簿）（⑤の場合）'!$BD88,IF(AAC$19&lt;='様式３（療養者名簿）（⑤の場合）'!$BE88,1,0),0),0)</f>
        <v>0</v>
      </c>
      <c r="AAD83" s="338">
        <f>IF(AAD$19-'様式３（療養者名簿）（⑤の場合）'!$BD88+1&lt;=15,IF(AAD$19&gt;='様式３（療養者名簿）（⑤の場合）'!$BD88,IF(AAD$19&lt;='様式３（療養者名簿）（⑤の場合）'!$BE88,1,0),0),0)</f>
        <v>0</v>
      </c>
      <c r="AAE83" s="338">
        <f>IF(AAE$19-'様式３（療養者名簿）（⑤の場合）'!$BD88+1&lt;=15,IF(AAE$19&gt;='様式３（療養者名簿）（⑤の場合）'!$BD88,IF(AAE$19&lt;='様式３（療養者名簿）（⑤の場合）'!$BE88,1,0),0),0)</f>
        <v>0</v>
      </c>
      <c r="AAF83" s="338">
        <f>IF(AAF$19-'様式３（療養者名簿）（⑤の場合）'!$BD88+1&lt;=15,IF(AAF$19&gt;='様式３（療養者名簿）（⑤の場合）'!$BD88,IF(AAF$19&lt;='様式３（療養者名簿）（⑤の場合）'!$BE88,1,0),0),0)</f>
        <v>0</v>
      </c>
      <c r="AAG83" s="338">
        <f>IF(AAG$19-'様式３（療養者名簿）（⑤の場合）'!$BD88+1&lt;=15,IF(AAG$19&gt;='様式３（療養者名簿）（⑤の場合）'!$BD88,IF(AAG$19&lt;='様式３（療養者名簿）（⑤の場合）'!$BE88,1,0),0),0)</f>
        <v>0</v>
      </c>
      <c r="AAH83" s="338">
        <f>IF(AAH$19-'様式３（療養者名簿）（⑤の場合）'!$BD88+1&lt;=15,IF(AAH$19&gt;='様式３（療養者名簿）（⑤の場合）'!$BD88,IF(AAH$19&lt;='様式３（療養者名簿）（⑤の場合）'!$BE88,1,0),0),0)</f>
        <v>0</v>
      </c>
      <c r="AAI83" s="338">
        <f>IF(AAI$19-'様式３（療養者名簿）（⑤の場合）'!$BD88+1&lt;=15,IF(AAI$19&gt;='様式３（療養者名簿）（⑤の場合）'!$BD88,IF(AAI$19&lt;='様式３（療養者名簿）（⑤の場合）'!$BE88,1,0),0),0)</f>
        <v>0</v>
      </c>
      <c r="AAJ83" s="338">
        <f>IF(AAJ$19-'様式３（療養者名簿）（⑤の場合）'!$BD88+1&lt;=15,IF(AAJ$19&gt;='様式３（療養者名簿）（⑤の場合）'!$BD88,IF(AAJ$19&lt;='様式３（療養者名簿）（⑤の場合）'!$BE88,1,0),0),0)</f>
        <v>0</v>
      </c>
      <c r="AAK83" s="338">
        <f>IF(AAK$19-'様式３（療養者名簿）（⑤の場合）'!$BD88+1&lt;=15,IF(AAK$19&gt;='様式３（療養者名簿）（⑤の場合）'!$BD88,IF(AAK$19&lt;='様式３（療養者名簿）（⑤の場合）'!$BE88,1,0),0),0)</f>
        <v>0</v>
      </c>
      <c r="AAL83" s="338">
        <f>IF(AAL$19-'様式３（療養者名簿）（⑤の場合）'!$BD88+1&lt;=15,IF(AAL$19&gt;='様式３（療養者名簿）（⑤の場合）'!$BD88,IF(AAL$19&lt;='様式３（療養者名簿）（⑤の場合）'!$BE88,1,0),0),0)</f>
        <v>0</v>
      </c>
      <c r="AAM83" s="338">
        <f>IF(AAM$19-'様式３（療養者名簿）（⑤の場合）'!$BD88+1&lt;=15,IF(AAM$19&gt;='様式３（療養者名簿）（⑤の場合）'!$BD88,IF(AAM$19&lt;='様式３（療養者名簿）（⑤の場合）'!$BE88,1,0),0),0)</f>
        <v>0</v>
      </c>
      <c r="AAN83" s="338">
        <f>IF(AAN$19-'様式３（療養者名簿）（⑤の場合）'!$BD88+1&lt;=15,IF(AAN$19&gt;='様式３（療養者名簿）（⑤の場合）'!$BD88,IF(AAN$19&lt;='様式３（療養者名簿）（⑤の場合）'!$BE88,1,0),0),0)</f>
        <v>0</v>
      </c>
      <c r="AAO83" s="338">
        <f>IF(AAO$19-'様式３（療養者名簿）（⑤の場合）'!$BD88+1&lt;=15,IF(AAO$19&gt;='様式３（療養者名簿）（⑤の場合）'!$BD88,IF(AAO$19&lt;='様式３（療養者名簿）（⑤の場合）'!$BE88,1,0),0),0)</f>
        <v>0</v>
      </c>
      <c r="AAP83" s="338">
        <f>IF(AAP$19-'様式３（療養者名簿）（⑤の場合）'!$BD88+1&lt;=15,IF(AAP$19&gt;='様式３（療養者名簿）（⑤の場合）'!$BD88,IF(AAP$19&lt;='様式３（療養者名簿）（⑤の場合）'!$BE88,1,0),0),0)</f>
        <v>0</v>
      </c>
      <c r="AAQ83" s="338">
        <f>IF(AAQ$19-'様式３（療養者名簿）（⑤の場合）'!$BD88+1&lt;=15,IF(AAQ$19&gt;='様式３（療養者名簿）（⑤の場合）'!$BD88,IF(AAQ$19&lt;='様式３（療養者名簿）（⑤の場合）'!$BE88,1,0),0),0)</f>
        <v>0</v>
      </c>
      <c r="AAR83" s="338">
        <f>IF(AAR$19-'様式３（療養者名簿）（⑤の場合）'!$BD88+1&lt;=15,IF(AAR$19&gt;='様式３（療養者名簿）（⑤の場合）'!$BD88,IF(AAR$19&lt;='様式３（療養者名簿）（⑤の場合）'!$BE88,1,0),0),0)</f>
        <v>0</v>
      </c>
      <c r="AAS83" s="338">
        <f>IF(AAS$19-'様式３（療養者名簿）（⑤の場合）'!$BD88+1&lt;=15,IF(AAS$19&gt;='様式３（療養者名簿）（⑤の場合）'!$BD88,IF(AAS$19&lt;='様式３（療養者名簿）（⑤の場合）'!$BE88,1,0),0),0)</f>
        <v>0</v>
      </c>
      <c r="AAT83" s="338">
        <f>IF(AAT$19-'様式３（療養者名簿）（⑤の場合）'!$BD88+1&lt;=15,IF(AAT$19&gt;='様式３（療養者名簿）（⑤の場合）'!$BD88,IF(AAT$19&lt;='様式３（療養者名簿）（⑤の場合）'!$BE88,1,0),0),0)</f>
        <v>0</v>
      </c>
      <c r="AAU83" s="338">
        <f>IF(AAU$19-'様式３（療養者名簿）（⑤の場合）'!$BD88+1&lt;=15,IF(AAU$19&gt;='様式３（療養者名簿）（⑤の場合）'!$BD88,IF(AAU$19&lt;='様式３（療養者名簿）（⑤の場合）'!$BE88,1,0),0),0)</f>
        <v>0</v>
      </c>
      <c r="AAV83" s="338">
        <f>IF(AAV$19-'様式３（療養者名簿）（⑤の場合）'!$BD88+1&lt;=15,IF(AAV$19&gt;='様式３（療養者名簿）（⑤の場合）'!$BD88,IF(AAV$19&lt;='様式３（療養者名簿）（⑤の場合）'!$BE88,1,0),0),0)</f>
        <v>0</v>
      </c>
      <c r="AAW83" s="338">
        <f>IF(AAW$19-'様式３（療養者名簿）（⑤の場合）'!$BD88+1&lt;=15,IF(AAW$19&gt;='様式３（療養者名簿）（⑤の場合）'!$BD88,IF(AAW$19&lt;='様式３（療養者名簿）（⑤の場合）'!$BE88,1,0),0),0)</f>
        <v>0</v>
      </c>
      <c r="AAX83" s="338">
        <f>IF(AAX$19-'様式３（療養者名簿）（⑤の場合）'!$BD88+1&lt;=15,IF(AAX$19&gt;='様式３（療養者名簿）（⑤の場合）'!$BD88,IF(AAX$19&lt;='様式３（療養者名簿）（⑤の場合）'!$BE88,1,0),0),0)</f>
        <v>0</v>
      </c>
      <c r="AAY83" s="338">
        <f>IF(AAY$19-'様式３（療養者名簿）（⑤の場合）'!$BD88+1&lt;=15,IF(AAY$19&gt;='様式３（療養者名簿）（⑤の場合）'!$BD88,IF(AAY$19&lt;='様式３（療養者名簿）（⑤の場合）'!$BE88,1,0),0),0)</f>
        <v>0</v>
      </c>
      <c r="AAZ83" s="338">
        <f>IF(AAZ$19-'様式３（療養者名簿）（⑤の場合）'!$BD88+1&lt;=15,IF(AAZ$19&gt;='様式３（療養者名簿）（⑤の場合）'!$BD88,IF(AAZ$19&lt;='様式３（療養者名簿）（⑤の場合）'!$BE88,1,0),0),0)</f>
        <v>0</v>
      </c>
      <c r="ABA83" s="338">
        <f>IF(ABA$19-'様式３（療養者名簿）（⑤の場合）'!$BD88+1&lt;=15,IF(ABA$19&gt;='様式３（療養者名簿）（⑤の場合）'!$BD88,IF(ABA$19&lt;='様式３（療養者名簿）（⑤の場合）'!$BE88,1,0),0),0)</f>
        <v>0</v>
      </c>
      <c r="ABB83" s="338">
        <f>IF(ABB$19-'様式３（療養者名簿）（⑤の場合）'!$BD88+1&lt;=15,IF(ABB$19&gt;='様式３（療養者名簿）（⑤の場合）'!$BD88,IF(ABB$19&lt;='様式３（療養者名簿）（⑤の場合）'!$BE88,1,0),0),0)</f>
        <v>0</v>
      </c>
      <c r="ABC83" s="338">
        <f>IF(ABC$19-'様式３（療養者名簿）（⑤の場合）'!$BD88+1&lt;=15,IF(ABC$19&gt;='様式３（療養者名簿）（⑤の場合）'!$BD88,IF(ABC$19&lt;='様式３（療養者名簿）（⑤の場合）'!$BE88,1,0),0),0)</f>
        <v>0</v>
      </c>
      <c r="ABD83" s="338">
        <f>IF(ABD$19-'様式３（療養者名簿）（⑤の場合）'!$BD88+1&lt;=15,IF(ABD$19&gt;='様式３（療養者名簿）（⑤の場合）'!$BD88,IF(ABD$19&lt;='様式３（療養者名簿）（⑤の場合）'!$BE88,1,0),0),0)</f>
        <v>0</v>
      </c>
    </row>
    <row r="84" spans="1:732" ht="42" customHeight="1">
      <c r="A84" s="227">
        <f>'様式３（療養者名簿）（⑤の場合）'!C89</f>
        <v>0</v>
      </c>
      <c r="B84" s="332">
        <f>IF(B$19-'様式３（療養者名簿）（⑤の場合）'!$BD89+1&lt;=15,IF(B$19&gt;='様式３（療養者名簿）（⑤の場合）'!$BD89,IF(B$19&lt;='様式３（療養者名簿）（⑤の場合）'!$BE89,1,0),0),0)</f>
        <v>0</v>
      </c>
      <c r="C84" s="332">
        <f>IF(C$19-'様式３（療養者名簿）（⑤の場合）'!$BD89+1&lt;=15,IF(C$19&gt;='様式３（療養者名簿）（⑤の場合）'!$BD89,IF(C$19&lt;='様式３（療養者名簿）（⑤の場合）'!$BE89,1,0),0),0)</f>
        <v>0</v>
      </c>
      <c r="D84" s="332">
        <f>IF(D$19-'様式３（療養者名簿）（⑤の場合）'!$BD89+1&lt;=15,IF(D$19&gt;='様式３（療養者名簿）（⑤の場合）'!$BD89,IF(D$19&lt;='様式３（療養者名簿）（⑤の場合）'!$BE89,1,0),0),0)</f>
        <v>0</v>
      </c>
      <c r="E84" s="332">
        <f>IF(E$19-'様式３（療養者名簿）（⑤の場合）'!$BD89+1&lt;=15,IF(E$19&gt;='様式３（療養者名簿）（⑤の場合）'!$BD89,IF(E$19&lt;='様式３（療養者名簿）（⑤の場合）'!$BE89,1,0),0),0)</f>
        <v>0</v>
      </c>
      <c r="F84" s="332">
        <f>IF(F$19-'様式３（療養者名簿）（⑤の場合）'!$BD89+1&lt;=15,IF(F$19&gt;='様式３（療養者名簿）（⑤の場合）'!$BD89,IF(F$19&lt;='様式３（療養者名簿）（⑤の場合）'!$BE89,1,0),0),0)</f>
        <v>0</v>
      </c>
      <c r="G84" s="332">
        <f>IF(G$19-'様式３（療養者名簿）（⑤の場合）'!$BD89+1&lt;=15,IF(G$19&gt;='様式３（療養者名簿）（⑤の場合）'!$BD89,IF(G$19&lt;='様式３（療養者名簿）（⑤の場合）'!$BE89,1,0),0),0)</f>
        <v>0</v>
      </c>
      <c r="H84" s="332">
        <f>IF(H$19-'様式３（療養者名簿）（⑤の場合）'!$BD89+1&lt;=15,IF(H$19&gt;='様式３（療養者名簿）（⑤の場合）'!$BD89,IF(H$19&lt;='様式３（療養者名簿）（⑤の場合）'!$BE89,1,0),0),0)</f>
        <v>0</v>
      </c>
      <c r="I84" s="332">
        <f>IF(I$19-'様式３（療養者名簿）（⑤の場合）'!$BD89+1&lt;=15,IF(I$19&gt;='様式３（療養者名簿）（⑤の場合）'!$BD89,IF(I$19&lt;='様式３（療養者名簿）（⑤の場合）'!$BE89,1,0),0),0)</f>
        <v>0</v>
      </c>
      <c r="J84" s="332">
        <f>IF(J$19-'様式３（療養者名簿）（⑤の場合）'!$BD89+1&lt;=15,IF(J$19&gt;='様式３（療養者名簿）（⑤の場合）'!$BD89,IF(J$19&lt;='様式３（療養者名簿）（⑤の場合）'!$BE89,1,0),0),0)</f>
        <v>0</v>
      </c>
      <c r="K84" s="332">
        <f>IF(K$19-'様式３（療養者名簿）（⑤の場合）'!$BD89+1&lt;=15,IF(K$19&gt;='様式３（療養者名簿）（⑤の場合）'!$BD89,IF(K$19&lt;='様式３（療養者名簿）（⑤の場合）'!$BE89,1,0),0),0)</f>
        <v>0</v>
      </c>
      <c r="L84" s="332">
        <f>IF(L$19-'様式３（療養者名簿）（⑤の場合）'!$BD89+1&lt;=15,IF(L$19&gt;='様式３（療養者名簿）（⑤の場合）'!$BD89,IF(L$19&lt;='様式３（療養者名簿）（⑤の場合）'!$BE89,1,0),0),0)</f>
        <v>0</v>
      </c>
      <c r="M84" s="332">
        <f>IF(M$19-'様式３（療養者名簿）（⑤の場合）'!$BD89+1&lt;=15,IF(M$19&gt;='様式３（療養者名簿）（⑤の場合）'!$BD89,IF(M$19&lt;='様式３（療養者名簿）（⑤の場合）'!$BE89,1,0),0),0)</f>
        <v>0</v>
      </c>
      <c r="N84" s="332">
        <f>IF(N$19-'様式３（療養者名簿）（⑤の場合）'!$BD89+1&lt;=15,IF(N$19&gt;='様式３（療養者名簿）（⑤の場合）'!$BD89,IF(N$19&lt;='様式３（療養者名簿）（⑤の場合）'!$BE89,1,0),0),0)</f>
        <v>0</v>
      </c>
      <c r="O84" s="332">
        <f>IF(O$19-'様式３（療養者名簿）（⑤の場合）'!$BD89+1&lt;=15,IF(O$19&gt;='様式３（療養者名簿）（⑤の場合）'!$BD89,IF(O$19&lt;='様式３（療養者名簿）（⑤の場合）'!$BE89,1,0),0),0)</f>
        <v>0</v>
      </c>
      <c r="P84" s="332">
        <f>IF(P$19-'様式３（療養者名簿）（⑤の場合）'!$BD89+1&lt;=15,IF(P$19&gt;='様式３（療養者名簿）（⑤の場合）'!$BD89,IF(P$19&lt;='様式３（療養者名簿）（⑤の場合）'!$BE89,1,0),0),0)</f>
        <v>0</v>
      </c>
      <c r="Q84" s="332">
        <f>IF(Q$19-'様式３（療養者名簿）（⑤の場合）'!$BD89+1&lt;=15,IF(Q$19&gt;='様式３（療養者名簿）（⑤の場合）'!$BD89,IF(Q$19&lt;='様式３（療養者名簿）（⑤の場合）'!$BE89,1,0),0),0)</f>
        <v>0</v>
      </c>
      <c r="R84" s="332">
        <f>IF(R$19-'様式３（療養者名簿）（⑤の場合）'!$BD89+1&lt;=15,IF(R$19&gt;='様式３（療養者名簿）（⑤の場合）'!$BD89,IF(R$19&lt;='様式３（療養者名簿）（⑤の場合）'!$BE89,1,0),0),0)</f>
        <v>0</v>
      </c>
      <c r="S84" s="332">
        <f>IF(S$19-'様式３（療養者名簿）（⑤の場合）'!$BD89+1&lt;=15,IF(S$19&gt;='様式３（療養者名簿）（⑤の場合）'!$BD89,IF(S$19&lt;='様式３（療養者名簿）（⑤の場合）'!$BE89,1,0),0),0)</f>
        <v>0</v>
      </c>
      <c r="T84" s="332">
        <f>IF(T$19-'様式３（療養者名簿）（⑤の場合）'!$BD89+1&lt;=15,IF(T$19&gt;='様式３（療養者名簿）（⑤の場合）'!$BD89,IF(T$19&lt;='様式３（療養者名簿）（⑤の場合）'!$BE89,1,0),0),0)</f>
        <v>0</v>
      </c>
      <c r="U84" s="332">
        <f>IF(U$19-'様式３（療養者名簿）（⑤の場合）'!$BD89+1&lt;=15,IF(U$19&gt;='様式３（療養者名簿）（⑤の場合）'!$BD89,IF(U$19&lt;='様式３（療養者名簿）（⑤の場合）'!$BE89,1,0),0),0)</f>
        <v>0</v>
      </c>
      <c r="V84" s="332">
        <f>IF(V$19-'様式３（療養者名簿）（⑤の場合）'!$BD89+1&lt;=15,IF(V$19&gt;='様式３（療養者名簿）（⑤の場合）'!$BD89,IF(V$19&lt;='様式３（療養者名簿）（⑤の場合）'!$BE89,1,0),0),0)</f>
        <v>0</v>
      </c>
      <c r="W84" s="332">
        <f>IF(W$19-'様式３（療養者名簿）（⑤の場合）'!$BD89+1&lt;=15,IF(W$19&gt;='様式３（療養者名簿）（⑤の場合）'!$BD89,IF(W$19&lt;='様式３（療養者名簿）（⑤の場合）'!$BE89,1,0),0),0)</f>
        <v>0</v>
      </c>
      <c r="X84" s="332">
        <f>IF(X$19-'様式３（療養者名簿）（⑤の場合）'!$BD89+1&lt;=15,IF(X$19&gt;='様式３（療養者名簿）（⑤の場合）'!$BD89,IF(X$19&lt;='様式３（療養者名簿）（⑤の場合）'!$BE89,1,0),0),0)</f>
        <v>0</v>
      </c>
      <c r="Y84" s="332">
        <f>IF(Y$19-'様式３（療養者名簿）（⑤の場合）'!$BD89+1&lt;=15,IF(Y$19&gt;='様式３（療養者名簿）（⑤の場合）'!$BD89,IF(Y$19&lt;='様式３（療養者名簿）（⑤の場合）'!$BE89,1,0),0),0)</f>
        <v>0</v>
      </c>
      <c r="Z84" s="332">
        <f>IF(Z$19-'様式３（療養者名簿）（⑤の場合）'!$BD89+1&lt;=15,IF(Z$19&gt;='様式３（療養者名簿）（⑤の場合）'!$BD89,IF(Z$19&lt;='様式３（療養者名簿）（⑤の場合）'!$BE89,1,0),0),0)</f>
        <v>0</v>
      </c>
      <c r="AA84" s="332">
        <f>IF(AA$19-'様式３（療養者名簿）（⑤の場合）'!$BD89+1&lt;=15,IF(AA$19&gt;='様式３（療養者名簿）（⑤の場合）'!$BD89,IF(AA$19&lt;='様式３（療養者名簿）（⑤の場合）'!$BE89,1,0),0),0)</f>
        <v>0</v>
      </c>
      <c r="AB84" s="332">
        <f>IF(AB$19-'様式３（療養者名簿）（⑤の場合）'!$BD89+1&lt;=15,IF(AB$19&gt;='様式３（療養者名簿）（⑤の場合）'!$BD89,IF(AB$19&lt;='様式３（療養者名簿）（⑤の場合）'!$BE89,1,0),0),0)</f>
        <v>0</v>
      </c>
      <c r="AC84" s="332">
        <f>IF(AC$19-'様式３（療養者名簿）（⑤の場合）'!$BD89+1&lt;=15,IF(AC$19&gt;='様式３（療養者名簿）（⑤の場合）'!$BD89,IF(AC$19&lt;='様式３（療養者名簿）（⑤の場合）'!$BE89,1,0),0),0)</f>
        <v>0</v>
      </c>
      <c r="AD84" s="332">
        <f>IF(AD$19-'様式３（療養者名簿）（⑤の場合）'!$BD89+1&lt;=15,IF(AD$19&gt;='様式３（療養者名簿）（⑤の場合）'!$BD89,IF(AD$19&lt;='様式３（療養者名簿）（⑤の場合）'!$BE89,1,0),0),0)</f>
        <v>0</v>
      </c>
      <c r="AE84" s="332">
        <f>IF(AE$19-'様式３（療養者名簿）（⑤の場合）'!$BD89+1&lt;=15,IF(AE$19&gt;='様式３（療養者名簿）（⑤の場合）'!$BD89,IF(AE$19&lt;='様式３（療養者名簿）（⑤の場合）'!$BE89,1,0),0),0)</f>
        <v>0</v>
      </c>
      <c r="AF84" s="332">
        <f>IF(AF$19-'様式３（療養者名簿）（⑤の場合）'!$BD89+1&lt;=15,IF(AF$19&gt;='様式３（療養者名簿）（⑤の場合）'!$BD89,IF(AF$19&lt;='様式３（療養者名簿）（⑤の場合）'!$BE89,1,0),0),0)</f>
        <v>0</v>
      </c>
      <c r="AG84" s="332">
        <f>IF(AG$19-'様式３（療養者名簿）（⑤の場合）'!$BD89+1&lt;=15,IF(AG$19&gt;='様式３（療養者名簿）（⑤の場合）'!$BD89,IF(AG$19&lt;='様式３（療養者名簿）（⑤の場合）'!$BE89,1,0),0),0)</f>
        <v>0</v>
      </c>
      <c r="AH84" s="332">
        <f>IF(AH$19-'様式３（療養者名簿）（⑤の場合）'!$BD89+1&lt;=15,IF(AH$19&gt;='様式３（療養者名簿）（⑤の場合）'!$BD89,IF(AH$19&lt;='様式３（療養者名簿）（⑤の場合）'!$BE89,1,0),0),0)</f>
        <v>0</v>
      </c>
      <c r="AI84" s="332">
        <f>IF(AI$19-'様式３（療養者名簿）（⑤の場合）'!$BD89+1&lt;=15,IF(AI$19&gt;='様式３（療養者名簿）（⑤の場合）'!$BD89,IF(AI$19&lt;='様式３（療養者名簿）（⑤の場合）'!$BE89,1,0),0),0)</f>
        <v>0</v>
      </c>
      <c r="AJ84" s="332">
        <f>IF(AJ$19-'様式３（療養者名簿）（⑤の場合）'!$BD89+1&lt;=15,IF(AJ$19&gt;='様式３（療養者名簿）（⑤の場合）'!$BD89,IF(AJ$19&lt;='様式３（療養者名簿）（⑤の場合）'!$BE89,1,0),0),0)</f>
        <v>0</v>
      </c>
      <c r="AK84" s="332">
        <f>IF(AK$19-'様式３（療養者名簿）（⑤の場合）'!$BD89+1&lt;=15,IF(AK$19&gt;='様式３（療養者名簿）（⑤の場合）'!$BD89,IF(AK$19&lt;='様式３（療養者名簿）（⑤の場合）'!$BE89,1,0),0),0)</f>
        <v>0</v>
      </c>
      <c r="AL84" s="332">
        <f>IF(AL$19-'様式３（療養者名簿）（⑤の場合）'!$BD89+1&lt;=15,IF(AL$19&gt;='様式３（療養者名簿）（⑤の場合）'!$BD89,IF(AL$19&lt;='様式３（療養者名簿）（⑤の場合）'!$BE89,1,0),0),0)</f>
        <v>0</v>
      </c>
      <c r="AM84" s="332">
        <f>IF(AM$19-'様式３（療養者名簿）（⑤の場合）'!$BD89+1&lt;=15,IF(AM$19&gt;='様式３（療養者名簿）（⑤の場合）'!$BD89,IF(AM$19&lt;='様式３（療養者名簿）（⑤の場合）'!$BE89,1,0),0),0)</f>
        <v>0</v>
      </c>
      <c r="AN84" s="332">
        <f>IF(AN$19-'様式３（療養者名簿）（⑤の場合）'!$BD89+1&lt;=15,IF(AN$19&gt;='様式３（療養者名簿）（⑤の場合）'!$BD89,IF(AN$19&lt;='様式３（療養者名簿）（⑤の場合）'!$BE89,1,0),0),0)</f>
        <v>0</v>
      </c>
      <c r="AO84" s="332">
        <f>IF(AO$19-'様式３（療養者名簿）（⑤の場合）'!$BD89+1&lt;=15,IF(AO$19&gt;='様式３（療養者名簿）（⑤の場合）'!$BD89,IF(AO$19&lt;='様式３（療養者名簿）（⑤の場合）'!$BE89,1,0),0),0)</f>
        <v>0</v>
      </c>
      <c r="AP84" s="332">
        <f>IF(AP$19-'様式３（療養者名簿）（⑤の場合）'!$BD89+1&lt;=15,IF(AP$19&gt;='様式３（療養者名簿）（⑤の場合）'!$BD89,IF(AP$19&lt;='様式３（療養者名簿）（⑤の場合）'!$BE89,1,0),0),0)</f>
        <v>0</v>
      </c>
      <c r="AQ84" s="332">
        <f>IF(AQ$19-'様式３（療養者名簿）（⑤の場合）'!$BD89+1&lt;=15,IF(AQ$19&gt;='様式３（療養者名簿）（⑤の場合）'!$BD89,IF(AQ$19&lt;='様式３（療養者名簿）（⑤の場合）'!$BE89,1,0),0),0)</f>
        <v>0</v>
      </c>
      <c r="AR84" s="332">
        <f>IF(AR$19-'様式３（療養者名簿）（⑤の場合）'!$BD89+1&lt;=15,IF(AR$19&gt;='様式３（療養者名簿）（⑤の場合）'!$BD89,IF(AR$19&lt;='様式３（療養者名簿）（⑤の場合）'!$BE89,1,0),0),0)</f>
        <v>0</v>
      </c>
      <c r="AS84" s="332">
        <f>IF(AS$19-'様式３（療養者名簿）（⑤の場合）'!$BD89+1&lt;=15,IF(AS$19&gt;='様式３（療養者名簿）（⑤の場合）'!$BD89,IF(AS$19&lt;='様式３（療養者名簿）（⑤の場合）'!$BE89,1,0),0),0)</f>
        <v>0</v>
      </c>
      <c r="AT84" s="332">
        <f>IF(AT$19-'様式３（療養者名簿）（⑤の場合）'!$BD89+1&lt;=15,IF(AT$19&gt;='様式３（療養者名簿）（⑤の場合）'!$BD89,IF(AT$19&lt;='様式３（療養者名簿）（⑤の場合）'!$BE89,1,0),0),0)</f>
        <v>0</v>
      </c>
      <c r="AU84" s="332">
        <f>IF(AU$19-'様式３（療養者名簿）（⑤の場合）'!$BD89+1&lt;=15,IF(AU$19&gt;='様式３（療養者名簿）（⑤の場合）'!$BD89,IF(AU$19&lt;='様式３（療養者名簿）（⑤の場合）'!$BE89,1,0),0),0)</f>
        <v>0</v>
      </c>
      <c r="AV84" s="332">
        <f>IF(AV$19-'様式３（療養者名簿）（⑤の場合）'!$BD89+1&lt;=15,IF(AV$19&gt;='様式３（療養者名簿）（⑤の場合）'!$BD89,IF(AV$19&lt;='様式３（療養者名簿）（⑤の場合）'!$BE89,1,0),0),0)</f>
        <v>0</v>
      </c>
      <c r="AW84" s="332">
        <f>IF(AW$19-'様式３（療養者名簿）（⑤の場合）'!$BD89+1&lt;=15,IF(AW$19&gt;='様式３（療養者名簿）（⑤の場合）'!$BD89,IF(AW$19&lt;='様式３（療養者名簿）（⑤の場合）'!$BE89,1,0),0),0)</f>
        <v>0</v>
      </c>
      <c r="AX84" s="332">
        <f>IF(AX$19-'様式３（療養者名簿）（⑤の場合）'!$BD89+1&lt;=15,IF(AX$19&gt;='様式３（療養者名簿）（⑤の場合）'!$BD89,IF(AX$19&lt;='様式３（療養者名簿）（⑤の場合）'!$BE89,1,0),0),0)</f>
        <v>0</v>
      </c>
      <c r="AY84" s="332">
        <f>IF(AY$19-'様式３（療養者名簿）（⑤の場合）'!$BD89+1&lt;=15,IF(AY$19&gt;='様式３（療養者名簿）（⑤の場合）'!$BD89,IF(AY$19&lt;='様式３（療養者名簿）（⑤の場合）'!$BE89,1,0),0),0)</f>
        <v>0</v>
      </c>
      <c r="AZ84" s="332">
        <f>IF(AZ$19-'様式３（療養者名簿）（⑤の場合）'!$BD89+1&lt;=15,IF(AZ$19&gt;='様式３（療養者名簿）（⑤の場合）'!$BD89,IF(AZ$19&lt;='様式３（療養者名簿）（⑤の場合）'!$BE89,1,0),0),0)</f>
        <v>0</v>
      </c>
      <c r="BA84" s="332">
        <f>IF(BA$19-'様式３（療養者名簿）（⑤の場合）'!$BD89+1&lt;=15,IF(BA$19&gt;='様式３（療養者名簿）（⑤の場合）'!$BD89,IF(BA$19&lt;='様式３（療養者名簿）（⑤の場合）'!$BE89,1,0),0),0)</f>
        <v>0</v>
      </c>
      <c r="BB84" s="332">
        <f>IF(BB$19-'様式３（療養者名簿）（⑤の場合）'!$BD89+1&lt;=15,IF(BB$19&gt;='様式３（療養者名簿）（⑤の場合）'!$BD89,IF(BB$19&lt;='様式３（療養者名簿）（⑤の場合）'!$BE89,1,0),0),0)</f>
        <v>0</v>
      </c>
      <c r="BC84" s="332">
        <f>IF(BC$19-'様式３（療養者名簿）（⑤の場合）'!$BD89+1&lt;=15,IF(BC$19&gt;='様式３（療養者名簿）（⑤の場合）'!$BD89,IF(BC$19&lt;='様式３（療養者名簿）（⑤の場合）'!$BE89,1,0),0),0)</f>
        <v>0</v>
      </c>
      <c r="BD84" s="332">
        <f>IF(BD$19-'様式３（療養者名簿）（⑤の場合）'!$BD89+1&lt;=15,IF(BD$19&gt;='様式３（療養者名簿）（⑤の場合）'!$BD89,IF(BD$19&lt;='様式３（療養者名簿）（⑤の場合）'!$BE89,1,0),0),0)</f>
        <v>0</v>
      </c>
      <c r="BE84" s="332">
        <f>IF(BE$19-'様式３（療養者名簿）（⑤の場合）'!$BD89+1&lt;=15,IF(BE$19&gt;='様式３（療養者名簿）（⑤の場合）'!$BD89,IF(BE$19&lt;='様式３（療養者名簿）（⑤の場合）'!$BE89,1,0),0),0)</f>
        <v>0</v>
      </c>
      <c r="BF84" s="332">
        <f>IF(BF$19-'様式３（療養者名簿）（⑤の場合）'!$BD89+1&lt;=15,IF(BF$19&gt;='様式３（療養者名簿）（⑤の場合）'!$BD89,IF(BF$19&lt;='様式３（療養者名簿）（⑤の場合）'!$BE89,1,0),0),0)</f>
        <v>0</v>
      </c>
      <c r="BG84" s="332">
        <f>IF(BG$19-'様式３（療養者名簿）（⑤の場合）'!$BD89+1&lt;=15,IF(BG$19&gt;='様式３（療養者名簿）（⑤の場合）'!$BD89,IF(BG$19&lt;='様式３（療養者名簿）（⑤の場合）'!$BE89,1,0),0),0)</f>
        <v>0</v>
      </c>
      <c r="BH84" s="332">
        <f>IF(BH$19-'様式３（療養者名簿）（⑤の場合）'!$BD89+1&lt;=15,IF(BH$19&gt;='様式３（療養者名簿）（⑤の場合）'!$BD89,IF(BH$19&lt;='様式３（療養者名簿）（⑤の場合）'!$BE89,1,0),0),0)</f>
        <v>0</v>
      </c>
      <c r="BI84" s="332">
        <f>IF(BI$19-'様式３（療養者名簿）（⑤の場合）'!$BD89+1&lt;=15,IF(BI$19&gt;='様式３（療養者名簿）（⑤の場合）'!$BD89,IF(BI$19&lt;='様式３（療養者名簿）（⑤の場合）'!$BE89,1,0),0),0)</f>
        <v>0</v>
      </c>
      <c r="BJ84" s="332">
        <f>IF(BJ$19-'様式３（療養者名簿）（⑤の場合）'!$BD89+1&lt;=15,IF(BJ$19&gt;='様式３（療養者名簿）（⑤の場合）'!$BD89,IF(BJ$19&lt;='様式３（療養者名簿）（⑤の場合）'!$BE89,1,0),0),0)</f>
        <v>0</v>
      </c>
      <c r="BK84" s="332">
        <f>IF(BK$19-'様式３（療養者名簿）（⑤の場合）'!$BD89+1&lt;=15,IF(BK$19&gt;='様式３（療養者名簿）（⑤の場合）'!$BD89,IF(BK$19&lt;='様式３（療養者名簿）（⑤の場合）'!$BE89,1,0),0),0)</f>
        <v>0</v>
      </c>
      <c r="BL84" s="332">
        <f>IF(BL$19-'様式３（療養者名簿）（⑤の場合）'!$BD89+1&lt;=15,IF(BL$19&gt;='様式３（療養者名簿）（⑤の場合）'!$BD89,IF(BL$19&lt;='様式３（療養者名簿）（⑤の場合）'!$BE89,1,0),0),0)</f>
        <v>0</v>
      </c>
      <c r="BM84" s="332">
        <f>IF(BM$19-'様式３（療養者名簿）（⑤の場合）'!$BD89+1&lt;=15,IF(BM$19&gt;='様式３（療養者名簿）（⑤の場合）'!$BD89,IF(BM$19&lt;='様式３（療養者名簿）（⑤の場合）'!$BE89,1,0),0),0)</f>
        <v>0</v>
      </c>
      <c r="BN84" s="332">
        <f>IF(BN$19-'様式３（療養者名簿）（⑤の場合）'!$BD89+1&lt;=15,IF(BN$19&gt;='様式３（療養者名簿）（⑤の場合）'!$BD89,IF(BN$19&lt;='様式３（療養者名簿）（⑤の場合）'!$BE89,1,0),0),0)</f>
        <v>0</v>
      </c>
      <c r="BO84" s="332">
        <f>IF(BO$19-'様式３（療養者名簿）（⑤の場合）'!$BD89+1&lt;=15,IF(BO$19&gt;='様式３（療養者名簿）（⑤の場合）'!$BD89,IF(BO$19&lt;='様式３（療養者名簿）（⑤の場合）'!$BE89,1,0),0),0)</f>
        <v>0</v>
      </c>
      <c r="BP84" s="332">
        <f>IF(BP$19-'様式３（療養者名簿）（⑤の場合）'!$BD89+1&lt;=15,IF(BP$19&gt;='様式３（療養者名簿）（⑤の場合）'!$BD89,IF(BP$19&lt;='様式３（療養者名簿）（⑤の場合）'!$BE89,1,0),0),0)</f>
        <v>0</v>
      </c>
      <c r="BQ84" s="332">
        <f>IF(BQ$19-'様式３（療養者名簿）（⑤の場合）'!$BD89+1&lt;=15,IF(BQ$19&gt;='様式３（療養者名簿）（⑤の場合）'!$BD89,IF(BQ$19&lt;='様式３（療養者名簿）（⑤の場合）'!$BE89,1,0),0),0)</f>
        <v>0</v>
      </c>
      <c r="BR84" s="332">
        <f>IF(BR$19-'様式３（療養者名簿）（⑤の場合）'!$BD89+1&lt;=15,IF(BR$19&gt;='様式３（療養者名簿）（⑤の場合）'!$BD89,IF(BR$19&lt;='様式３（療養者名簿）（⑤の場合）'!$BE89,1,0),0),0)</f>
        <v>0</v>
      </c>
      <c r="BS84" s="332">
        <f>IF(BS$19-'様式３（療養者名簿）（⑤の場合）'!$BD89+1&lt;=15,IF(BS$19&gt;='様式３（療養者名簿）（⑤の場合）'!$BD89,IF(BS$19&lt;='様式３（療養者名簿）（⑤の場合）'!$BE89,1,0),0),0)</f>
        <v>0</v>
      </c>
      <c r="BT84" s="332">
        <f>IF(BT$19-'様式３（療養者名簿）（⑤の場合）'!$BD89+1&lt;=15,IF(BT$19&gt;='様式３（療養者名簿）（⑤の場合）'!$BD89,IF(BT$19&lt;='様式３（療養者名簿）（⑤の場合）'!$BE89,1,0),0),0)</f>
        <v>0</v>
      </c>
      <c r="BU84" s="332">
        <f>IF(BU$19-'様式３（療養者名簿）（⑤の場合）'!$BD89+1&lt;=15,IF(BU$19&gt;='様式３（療養者名簿）（⑤の場合）'!$BD89,IF(BU$19&lt;='様式３（療養者名簿）（⑤の場合）'!$BE89,1,0),0),0)</f>
        <v>0</v>
      </c>
      <c r="BV84" s="332">
        <f>IF(BV$19-'様式３（療養者名簿）（⑤の場合）'!$BD89+1&lt;=15,IF(BV$19&gt;='様式３（療養者名簿）（⑤の場合）'!$BD89,IF(BV$19&lt;='様式３（療養者名簿）（⑤の場合）'!$BE89,1,0),0),0)</f>
        <v>0</v>
      </c>
      <c r="BW84" s="332">
        <f>IF(BW$19-'様式３（療養者名簿）（⑤の場合）'!$BD89+1&lt;=15,IF(BW$19&gt;='様式３（療養者名簿）（⑤の場合）'!$BD89,IF(BW$19&lt;='様式３（療養者名簿）（⑤の場合）'!$BE89,1,0),0),0)</f>
        <v>0</v>
      </c>
      <c r="BX84" s="332">
        <f>IF(BX$19-'様式３（療養者名簿）（⑤の場合）'!$BD89+1&lt;=15,IF(BX$19&gt;='様式３（療養者名簿）（⑤の場合）'!$BD89,IF(BX$19&lt;='様式３（療養者名簿）（⑤の場合）'!$BE89,1,0),0),0)</f>
        <v>0</v>
      </c>
      <c r="BY84" s="332">
        <f>IF(BY$19-'様式３（療養者名簿）（⑤の場合）'!$BD89+1&lt;=15,IF(BY$19&gt;='様式３（療養者名簿）（⑤の場合）'!$BD89,IF(BY$19&lt;='様式３（療養者名簿）（⑤の場合）'!$BE89,1,0),0),0)</f>
        <v>0</v>
      </c>
      <c r="BZ84" s="332">
        <f>IF(BZ$19-'様式３（療養者名簿）（⑤の場合）'!$BD89+1&lt;=15,IF(BZ$19&gt;='様式３（療養者名簿）（⑤の場合）'!$BD89,IF(BZ$19&lt;='様式３（療養者名簿）（⑤の場合）'!$BE89,1,0),0),0)</f>
        <v>0</v>
      </c>
      <c r="CA84" s="332">
        <f>IF(CA$19-'様式３（療養者名簿）（⑤の場合）'!$BD89+1&lt;=15,IF(CA$19&gt;='様式３（療養者名簿）（⑤の場合）'!$BD89,IF(CA$19&lt;='様式３（療養者名簿）（⑤の場合）'!$BE89,1,0),0),0)</f>
        <v>0</v>
      </c>
      <c r="CB84" s="332">
        <f>IF(CB$19-'様式３（療養者名簿）（⑤の場合）'!$BD89+1&lt;=15,IF(CB$19&gt;='様式３（療養者名簿）（⑤の場合）'!$BD89,IF(CB$19&lt;='様式３（療養者名簿）（⑤の場合）'!$BE89,1,0),0),0)</f>
        <v>0</v>
      </c>
      <c r="CC84" s="332">
        <f>IF(CC$19-'様式３（療養者名簿）（⑤の場合）'!$BD89+1&lt;=15,IF(CC$19&gt;='様式３（療養者名簿）（⑤の場合）'!$BD89,IF(CC$19&lt;='様式３（療養者名簿）（⑤の場合）'!$BE89,1,0),0),0)</f>
        <v>0</v>
      </c>
      <c r="CD84" s="332">
        <f>IF(CD$19-'様式３（療養者名簿）（⑤の場合）'!$BD89+1&lt;=15,IF(CD$19&gt;='様式３（療養者名簿）（⑤の場合）'!$BD89,IF(CD$19&lt;='様式３（療養者名簿）（⑤の場合）'!$BE89,1,0),0),0)</f>
        <v>0</v>
      </c>
      <c r="CE84" s="332">
        <f>IF(CE$19-'様式３（療養者名簿）（⑤の場合）'!$BD89+1&lt;=15,IF(CE$19&gt;='様式３（療養者名簿）（⑤の場合）'!$BD89,IF(CE$19&lt;='様式３（療養者名簿）（⑤の場合）'!$BE89,1,0),0),0)</f>
        <v>0</v>
      </c>
      <c r="CF84" s="332">
        <f>IF(CF$19-'様式３（療養者名簿）（⑤の場合）'!$BD89+1&lt;=15,IF(CF$19&gt;='様式３（療養者名簿）（⑤の場合）'!$BD89,IF(CF$19&lt;='様式３（療養者名簿）（⑤の場合）'!$BE89,1,0),0),0)</f>
        <v>0</v>
      </c>
      <c r="CG84" s="332">
        <f>IF(CG$19-'様式３（療養者名簿）（⑤の場合）'!$BD89+1&lt;=15,IF(CG$19&gt;='様式３（療養者名簿）（⑤の場合）'!$BD89,IF(CG$19&lt;='様式３（療養者名簿）（⑤の場合）'!$BE89,1,0),0),0)</f>
        <v>0</v>
      </c>
      <c r="CH84" s="332">
        <f>IF(CH$19-'様式３（療養者名簿）（⑤の場合）'!$BD89+1&lt;=15,IF(CH$19&gt;='様式３（療養者名簿）（⑤の場合）'!$BD89,IF(CH$19&lt;='様式３（療養者名簿）（⑤の場合）'!$BE89,1,0),0),0)</f>
        <v>0</v>
      </c>
      <c r="CI84" s="332">
        <f>IF(CI$19-'様式３（療養者名簿）（⑤の場合）'!$BD89+1&lt;=15,IF(CI$19&gt;='様式３（療養者名簿）（⑤の場合）'!$BD89,IF(CI$19&lt;='様式３（療養者名簿）（⑤の場合）'!$BE89,1,0),0),0)</f>
        <v>0</v>
      </c>
      <c r="CJ84" s="332">
        <f>IF(CJ$19-'様式３（療養者名簿）（⑤の場合）'!$BD89+1&lt;=15,IF(CJ$19&gt;='様式３（療養者名簿）（⑤の場合）'!$BD89,IF(CJ$19&lt;='様式３（療養者名簿）（⑤の場合）'!$BE89,1,0),0),0)</f>
        <v>0</v>
      </c>
      <c r="CK84" s="332">
        <f>IF(CK$19-'様式３（療養者名簿）（⑤の場合）'!$BD89+1&lt;=15,IF(CK$19&gt;='様式３（療養者名簿）（⑤の場合）'!$BD89,IF(CK$19&lt;='様式３（療養者名簿）（⑤の場合）'!$BE89,1,0),0),0)</f>
        <v>0</v>
      </c>
      <c r="CL84" s="332">
        <f>IF(CL$19-'様式３（療養者名簿）（⑤の場合）'!$BD89+1&lt;=15,IF(CL$19&gt;='様式３（療養者名簿）（⑤の場合）'!$BD89,IF(CL$19&lt;='様式３（療養者名簿）（⑤の場合）'!$BE89,1,0),0),0)</f>
        <v>0</v>
      </c>
      <c r="CM84" s="332">
        <f>IF(CM$19-'様式３（療養者名簿）（⑤の場合）'!$BD89+1&lt;=15,IF(CM$19&gt;='様式３（療養者名簿）（⑤の場合）'!$BD89,IF(CM$19&lt;='様式３（療養者名簿）（⑤の場合）'!$BE89,1,0),0),0)</f>
        <v>0</v>
      </c>
      <c r="CN84" s="332">
        <f>IF(CN$19-'様式３（療養者名簿）（⑤の場合）'!$BD89+1&lt;=15,IF(CN$19&gt;='様式３（療養者名簿）（⑤の場合）'!$BD89,IF(CN$19&lt;='様式３（療養者名簿）（⑤の場合）'!$BE89,1,0),0),0)</f>
        <v>0</v>
      </c>
      <c r="CO84" s="332">
        <f>IF(CO$19-'様式３（療養者名簿）（⑤の場合）'!$BD89+1&lt;=15,IF(CO$19&gt;='様式３（療養者名簿）（⑤の場合）'!$BD89,IF(CO$19&lt;='様式３（療養者名簿）（⑤の場合）'!$BE89,1,0),0),0)</f>
        <v>0</v>
      </c>
      <c r="CP84" s="332">
        <f>IF(CP$19-'様式３（療養者名簿）（⑤の場合）'!$BD89+1&lt;=15,IF(CP$19&gt;='様式３（療養者名簿）（⑤の場合）'!$BD89,IF(CP$19&lt;='様式３（療養者名簿）（⑤の場合）'!$BE89,1,0),0),0)</f>
        <v>0</v>
      </c>
      <c r="CQ84" s="332">
        <f>IF(CQ$19-'様式３（療養者名簿）（⑤の場合）'!$BD89+1&lt;=15,IF(CQ$19&gt;='様式３（療養者名簿）（⑤の場合）'!$BD89,IF(CQ$19&lt;='様式３（療養者名簿）（⑤の場合）'!$BE89,1,0),0),0)</f>
        <v>0</v>
      </c>
      <c r="CR84" s="332">
        <f>IF(CR$19-'様式３（療養者名簿）（⑤の場合）'!$BD89+1&lt;=15,IF(CR$19&gt;='様式３（療養者名簿）（⑤の場合）'!$BD89,IF(CR$19&lt;='様式３（療養者名簿）（⑤の場合）'!$BE89,1,0),0),0)</f>
        <v>0</v>
      </c>
      <c r="CS84" s="332">
        <f>IF(CS$19-'様式３（療養者名簿）（⑤の場合）'!$BD89+1&lt;=15,IF(CS$19&gt;='様式３（療養者名簿）（⑤の場合）'!$BD89,IF(CS$19&lt;='様式３（療養者名簿）（⑤の場合）'!$BE89,1,0),0),0)</f>
        <v>0</v>
      </c>
      <c r="CT84" s="332">
        <f>IF(CT$19-'様式３（療養者名簿）（⑤の場合）'!$BD89+1&lt;=15,IF(CT$19&gt;='様式３（療養者名簿）（⑤の場合）'!$BD89,IF(CT$19&lt;='様式３（療養者名簿）（⑤の場合）'!$BE89,1,0),0),0)</f>
        <v>0</v>
      </c>
      <c r="CU84" s="332">
        <f>IF(CU$19-'様式３（療養者名簿）（⑤の場合）'!$BD89+1&lt;=15,IF(CU$19&gt;='様式３（療養者名簿）（⑤の場合）'!$BD89,IF(CU$19&lt;='様式３（療養者名簿）（⑤の場合）'!$BE89,1,0),0),0)</f>
        <v>0</v>
      </c>
      <c r="CV84" s="332">
        <f>IF(CV$19-'様式３（療養者名簿）（⑤の場合）'!$BD89+1&lt;=15,IF(CV$19&gt;='様式３（療養者名簿）（⑤の場合）'!$BD89,IF(CV$19&lt;='様式３（療養者名簿）（⑤の場合）'!$BE89,1,0),0),0)</f>
        <v>0</v>
      </c>
      <c r="CW84" s="332">
        <f>IF(CW$19-'様式３（療養者名簿）（⑤の場合）'!$BD89+1&lt;=15,IF(CW$19&gt;='様式３（療養者名簿）（⑤の場合）'!$BD89,IF(CW$19&lt;='様式３（療養者名簿）（⑤の場合）'!$BE89,1,0),0),0)</f>
        <v>0</v>
      </c>
      <c r="CX84" s="332">
        <f>IF(CX$19-'様式３（療養者名簿）（⑤の場合）'!$BD89+1&lt;=15,IF(CX$19&gt;='様式３（療養者名簿）（⑤の場合）'!$BD89,IF(CX$19&lt;='様式３（療養者名簿）（⑤の場合）'!$BE89,1,0),0),0)</f>
        <v>0</v>
      </c>
      <c r="CY84" s="332">
        <f>IF(CY$19-'様式３（療養者名簿）（⑤の場合）'!$BD89+1&lt;=15,IF(CY$19&gt;='様式３（療養者名簿）（⑤の場合）'!$BD89,IF(CY$19&lt;='様式３（療養者名簿）（⑤の場合）'!$BE89,1,0),0),0)</f>
        <v>0</v>
      </c>
      <c r="CZ84" s="332">
        <f>IF(CZ$19-'様式３（療養者名簿）（⑤の場合）'!$BD89+1&lt;=15,IF(CZ$19&gt;='様式３（療養者名簿）（⑤の場合）'!$BD89,IF(CZ$19&lt;='様式３（療養者名簿）（⑤の場合）'!$BE89,1,0),0),0)</f>
        <v>0</v>
      </c>
      <c r="DA84" s="332">
        <f>IF(DA$19-'様式３（療養者名簿）（⑤の場合）'!$BD89+1&lt;=15,IF(DA$19&gt;='様式３（療養者名簿）（⑤の場合）'!$BD89,IF(DA$19&lt;='様式３（療養者名簿）（⑤の場合）'!$BE89,1,0),0),0)</f>
        <v>0</v>
      </c>
      <c r="DB84" s="332">
        <f>IF(DB$19-'様式３（療養者名簿）（⑤の場合）'!$BD89+1&lt;=15,IF(DB$19&gt;='様式３（療養者名簿）（⑤の場合）'!$BD89,IF(DB$19&lt;='様式３（療養者名簿）（⑤の場合）'!$BE89,1,0),0),0)</f>
        <v>0</v>
      </c>
      <c r="DC84" s="332">
        <f>IF(DC$19-'様式３（療養者名簿）（⑤の場合）'!$BD89+1&lt;=15,IF(DC$19&gt;='様式３（療養者名簿）（⑤の場合）'!$BD89,IF(DC$19&lt;='様式３（療養者名簿）（⑤の場合）'!$BE89,1,0),0),0)</f>
        <v>0</v>
      </c>
      <c r="DD84" s="332">
        <f>IF(DD$19-'様式３（療養者名簿）（⑤の場合）'!$BD89+1&lt;=15,IF(DD$19&gt;='様式３（療養者名簿）（⑤の場合）'!$BD89,IF(DD$19&lt;='様式３（療養者名簿）（⑤の場合）'!$BE89,1,0),0),0)</f>
        <v>0</v>
      </c>
      <c r="DE84" s="332">
        <f>IF(DE$19-'様式３（療養者名簿）（⑤の場合）'!$BD89+1&lt;=15,IF(DE$19&gt;='様式３（療養者名簿）（⑤の場合）'!$BD89,IF(DE$19&lt;='様式３（療養者名簿）（⑤の場合）'!$BE89,1,0),0),0)</f>
        <v>0</v>
      </c>
      <c r="DF84" s="332">
        <f>IF(DF$19-'様式３（療養者名簿）（⑤の場合）'!$BD89+1&lt;=15,IF(DF$19&gt;='様式３（療養者名簿）（⑤の場合）'!$BD89,IF(DF$19&lt;='様式３（療養者名簿）（⑤の場合）'!$BE89,1,0),0),0)</f>
        <v>0</v>
      </c>
      <c r="DG84" s="332">
        <f>IF(DG$19-'様式３（療養者名簿）（⑤の場合）'!$BD89+1&lt;=15,IF(DG$19&gt;='様式３（療養者名簿）（⑤の場合）'!$BD89,IF(DG$19&lt;='様式３（療養者名簿）（⑤の場合）'!$BE89,1,0),0),0)</f>
        <v>0</v>
      </c>
      <c r="DH84" s="332">
        <f>IF(DH$19-'様式３（療養者名簿）（⑤の場合）'!$BD89+1&lt;=15,IF(DH$19&gt;='様式３（療養者名簿）（⑤の場合）'!$BD89,IF(DH$19&lt;='様式３（療養者名簿）（⑤の場合）'!$BE89,1,0),0),0)</f>
        <v>0</v>
      </c>
      <c r="DI84" s="332">
        <f>IF(DI$19-'様式３（療養者名簿）（⑤の場合）'!$BD89+1&lt;=15,IF(DI$19&gt;='様式３（療養者名簿）（⑤の場合）'!$BD89,IF(DI$19&lt;='様式３（療養者名簿）（⑤の場合）'!$BE89,1,0),0),0)</f>
        <v>0</v>
      </c>
      <c r="DJ84" s="332">
        <f>IF(DJ$19-'様式３（療養者名簿）（⑤の場合）'!$BD89+1&lt;=15,IF(DJ$19&gt;='様式３（療養者名簿）（⑤の場合）'!$BD89,IF(DJ$19&lt;='様式３（療養者名簿）（⑤の場合）'!$BE89,1,0),0),0)</f>
        <v>0</v>
      </c>
      <c r="DK84" s="332">
        <f>IF(DK$19-'様式３（療養者名簿）（⑤の場合）'!$BD89+1&lt;=15,IF(DK$19&gt;='様式３（療養者名簿）（⑤の場合）'!$BD89,IF(DK$19&lt;='様式３（療養者名簿）（⑤の場合）'!$BE89,1,0),0),0)</f>
        <v>0</v>
      </c>
      <c r="DL84" s="332">
        <f>IF(DL$19-'様式３（療養者名簿）（⑤の場合）'!$BD89+1&lt;=15,IF(DL$19&gt;='様式３（療養者名簿）（⑤の場合）'!$BD89,IF(DL$19&lt;='様式３（療養者名簿）（⑤の場合）'!$BE89,1,0),0),0)</f>
        <v>0</v>
      </c>
      <c r="DM84" s="332">
        <f>IF(DM$19-'様式３（療養者名簿）（⑤の場合）'!$BD89+1&lt;=15,IF(DM$19&gt;='様式３（療養者名簿）（⑤の場合）'!$BD89,IF(DM$19&lt;='様式３（療養者名簿）（⑤の場合）'!$BE89,1,0),0),0)</f>
        <v>0</v>
      </c>
      <c r="DN84" s="332">
        <f>IF(DN$19-'様式３（療養者名簿）（⑤の場合）'!$BD89+1&lt;=15,IF(DN$19&gt;='様式３（療養者名簿）（⑤の場合）'!$BD89,IF(DN$19&lt;='様式３（療養者名簿）（⑤の場合）'!$BE89,1,0),0),0)</f>
        <v>0</v>
      </c>
      <c r="DO84" s="332">
        <f>IF(DO$19-'様式３（療養者名簿）（⑤の場合）'!$BD89+1&lt;=15,IF(DO$19&gt;='様式３（療養者名簿）（⑤の場合）'!$BD89,IF(DO$19&lt;='様式３（療養者名簿）（⑤の場合）'!$BE89,1,0),0),0)</f>
        <v>0</v>
      </c>
      <c r="DP84" s="332">
        <f>IF(DP$19-'様式３（療養者名簿）（⑤の場合）'!$BD89+1&lt;=15,IF(DP$19&gt;='様式３（療養者名簿）（⑤の場合）'!$BD89,IF(DP$19&lt;='様式３（療養者名簿）（⑤の場合）'!$BE89,1,0),0),0)</f>
        <v>0</v>
      </c>
      <c r="DQ84" s="332">
        <f>IF(DQ$19-'様式３（療養者名簿）（⑤の場合）'!$BD89+1&lt;=15,IF(DQ$19&gt;='様式３（療養者名簿）（⑤の場合）'!$BD89,IF(DQ$19&lt;='様式３（療養者名簿）（⑤の場合）'!$BE89,1,0),0),0)</f>
        <v>0</v>
      </c>
      <c r="DR84" s="332">
        <f>IF(DR$19-'様式３（療養者名簿）（⑤の場合）'!$BD89+1&lt;=15,IF(DR$19&gt;='様式３（療養者名簿）（⑤の場合）'!$BD89,IF(DR$19&lt;='様式３（療養者名簿）（⑤の場合）'!$BE89,1,0),0),0)</f>
        <v>0</v>
      </c>
      <c r="DS84" s="332">
        <f>IF(DS$19-'様式３（療養者名簿）（⑤の場合）'!$BD89+1&lt;=15,IF(DS$19&gt;='様式３（療養者名簿）（⑤の場合）'!$BD89,IF(DS$19&lt;='様式３（療養者名簿）（⑤の場合）'!$BE89,1,0),0),0)</f>
        <v>0</v>
      </c>
      <c r="DT84" s="332">
        <f>IF(DT$19-'様式３（療養者名簿）（⑤の場合）'!$BD89+1&lt;=15,IF(DT$19&gt;='様式３（療養者名簿）（⑤の場合）'!$BD89,IF(DT$19&lt;='様式３（療養者名簿）（⑤の場合）'!$BE89,1,0),0),0)</f>
        <v>0</v>
      </c>
      <c r="DU84" s="332">
        <f>IF(DU$19-'様式３（療養者名簿）（⑤の場合）'!$BD89+1&lt;=15,IF(DU$19&gt;='様式３（療養者名簿）（⑤の場合）'!$BD89,IF(DU$19&lt;='様式３（療養者名簿）（⑤の場合）'!$BE89,1,0),0),0)</f>
        <v>0</v>
      </c>
      <c r="DV84" s="332">
        <f>IF(DV$19-'様式３（療養者名簿）（⑤の場合）'!$BD89+1&lt;=15,IF(DV$19&gt;='様式３（療養者名簿）（⑤の場合）'!$BD89,IF(DV$19&lt;='様式３（療養者名簿）（⑤の場合）'!$BE89,1,0),0),0)</f>
        <v>0</v>
      </c>
      <c r="DW84" s="332">
        <f>IF(DW$19-'様式３（療養者名簿）（⑤の場合）'!$BD89+1&lt;=15,IF(DW$19&gt;='様式３（療養者名簿）（⑤の場合）'!$BD89,IF(DW$19&lt;='様式３（療養者名簿）（⑤の場合）'!$BE89,1,0),0),0)</f>
        <v>0</v>
      </c>
      <c r="DX84" s="332">
        <f>IF(DX$19-'様式３（療養者名簿）（⑤の場合）'!$BD89+1&lt;=15,IF(DX$19&gt;='様式３（療養者名簿）（⑤の場合）'!$BD89,IF(DX$19&lt;='様式３（療養者名簿）（⑤の場合）'!$BE89,1,0),0),0)</f>
        <v>0</v>
      </c>
      <c r="DY84" s="332">
        <f>IF(DY$19-'様式３（療養者名簿）（⑤の場合）'!$BD89+1&lt;=15,IF(DY$19&gt;='様式３（療養者名簿）（⑤の場合）'!$BD89,IF(DY$19&lt;='様式３（療養者名簿）（⑤の場合）'!$BE89,1,0),0),0)</f>
        <v>0</v>
      </c>
      <c r="DZ84" s="332">
        <f>IF(DZ$19-'様式３（療養者名簿）（⑤の場合）'!$BD89+1&lt;=15,IF(DZ$19&gt;='様式３（療養者名簿）（⑤の場合）'!$BD89,IF(DZ$19&lt;='様式３（療養者名簿）（⑤の場合）'!$BE89,1,0),0),0)</f>
        <v>0</v>
      </c>
      <c r="EA84" s="332">
        <f>IF(EA$19-'様式３（療養者名簿）（⑤の場合）'!$BD89+1&lt;=15,IF(EA$19&gt;='様式３（療養者名簿）（⑤の場合）'!$BD89,IF(EA$19&lt;='様式３（療養者名簿）（⑤の場合）'!$BE89,1,0),0),0)</f>
        <v>0</v>
      </c>
      <c r="EB84" s="332">
        <f>IF(EB$19-'様式３（療養者名簿）（⑤の場合）'!$BD89+1&lt;=15,IF(EB$19&gt;='様式３（療養者名簿）（⑤の場合）'!$BD89,IF(EB$19&lt;='様式３（療養者名簿）（⑤の場合）'!$BE89,1,0),0),0)</f>
        <v>0</v>
      </c>
      <c r="EC84" s="332">
        <f>IF(EC$19-'様式３（療養者名簿）（⑤の場合）'!$BD89+1&lt;=15,IF(EC$19&gt;='様式３（療養者名簿）（⑤の場合）'!$BD89,IF(EC$19&lt;='様式３（療養者名簿）（⑤の場合）'!$BE89,1,0),0),0)</f>
        <v>0</v>
      </c>
      <c r="ED84" s="332">
        <f>IF(ED$19-'様式３（療養者名簿）（⑤の場合）'!$BD89+1&lt;=15,IF(ED$19&gt;='様式３（療養者名簿）（⑤の場合）'!$BD89,IF(ED$19&lt;='様式３（療養者名簿）（⑤の場合）'!$BE89,1,0),0),0)</f>
        <v>0</v>
      </c>
      <c r="EE84" s="332">
        <f>IF(EE$19-'様式３（療養者名簿）（⑤の場合）'!$BD89+1&lt;=15,IF(EE$19&gt;='様式３（療養者名簿）（⑤の場合）'!$BD89,IF(EE$19&lt;='様式３（療養者名簿）（⑤の場合）'!$BE89,1,0),0),0)</f>
        <v>0</v>
      </c>
      <c r="EF84" s="332">
        <f>IF(EF$19-'様式３（療養者名簿）（⑤の場合）'!$BD89+1&lt;=15,IF(EF$19&gt;='様式３（療養者名簿）（⑤の場合）'!$BD89,IF(EF$19&lt;='様式３（療養者名簿）（⑤の場合）'!$BE89,1,0),0),0)</f>
        <v>0</v>
      </c>
      <c r="EG84" s="332">
        <f>IF(EG$19-'様式３（療養者名簿）（⑤の場合）'!$BD89+1&lt;=15,IF(EG$19&gt;='様式３（療養者名簿）（⑤の場合）'!$BD89,IF(EG$19&lt;='様式３（療養者名簿）（⑤の場合）'!$BE89,1,0),0),0)</f>
        <v>0</v>
      </c>
      <c r="EH84" s="332">
        <f>IF(EH$19-'様式３（療養者名簿）（⑤の場合）'!$BD89+1&lt;=15,IF(EH$19&gt;='様式３（療養者名簿）（⑤の場合）'!$BD89,IF(EH$19&lt;='様式３（療養者名簿）（⑤の場合）'!$BE89,1,0),0),0)</f>
        <v>0</v>
      </c>
      <c r="EI84" s="332">
        <f>IF(EI$19-'様式３（療養者名簿）（⑤の場合）'!$BD89+1&lt;=15,IF(EI$19&gt;='様式３（療養者名簿）（⑤の場合）'!$BD89,IF(EI$19&lt;='様式３（療養者名簿）（⑤の場合）'!$BE89,1,0),0),0)</f>
        <v>0</v>
      </c>
      <c r="EJ84" s="332">
        <f>IF(EJ$19-'様式３（療養者名簿）（⑤の場合）'!$BD89+1&lt;=15,IF(EJ$19&gt;='様式３（療養者名簿）（⑤の場合）'!$BD89,IF(EJ$19&lt;='様式３（療養者名簿）（⑤の場合）'!$BE89,1,0),0),0)</f>
        <v>0</v>
      </c>
      <c r="EK84" s="332">
        <f>IF(EK$19-'様式３（療養者名簿）（⑤の場合）'!$BD89+1&lt;=15,IF(EK$19&gt;='様式３（療養者名簿）（⑤の場合）'!$BD89,IF(EK$19&lt;='様式３（療養者名簿）（⑤の場合）'!$BE89,1,0),0),0)</f>
        <v>0</v>
      </c>
      <c r="EL84" s="332">
        <f>IF(EL$19-'様式３（療養者名簿）（⑤の場合）'!$BD89+1&lt;=15,IF(EL$19&gt;='様式３（療養者名簿）（⑤の場合）'!$BD89,IF(EL$19&lt;='様式３（療養者名簿）（⑤の場合）'!$BE89,1,0),0),0)</f>
        <v>0</v>
      </c>
      <c r="EM84" s="332">
        <f>IF(EM$19-'様式３（療養者名簿）（⑤の場合）'!$BD89+1&lt;=15,IF(EM$19&gt;='様式３（療養者名簿）（⑤の場合）'!$BD89,IF(EM$19&lt;='様式３（療養者名簿）（⑤の場合）'!$BE89,1,0),0),0)</f>
        <v>0</v>
      </c>
      <c r="EN84" s="332">
        <f>IF(EN$19-'様式３（療養者名簿）（⑤の場合）'!$BD89+1&lt;=15,IF(EN$19&gt;='様式３（療養者名簿）（⑤の場合）'!$BD89,IF(EN$19&lt;='様式３（療養者名簿）（⑤の場合）'!$BE89,1,0),0),0)</f>
        <v>0</v>
      </c>
      <c r="EO84" s="332">
        <f>IF(EO$19-'様式３（療養者名簿）（⑤の場合）'!$BD89+1&lt;=15,IF(EO$19&gt;='様式３（療養者名簿）（⑤の場合）'!$BD89,IF(EO$19&lt;='様式３（療養者名簿）（⑤の場合）'!$BE89,1,0),0),0)</f>
        <v>0</v>
      </c>
      <c r="EP84" s="332">
        <f>IF(EP$19-'様式３（療養者名簿）（⑤の場合）'!$BD89+1&lt;=15,IF(EP$19&gt;='様式３（療養者名簿）（⑤の場合）'!$BD89,IF(EP$19&lt;='様式３（療養者名簿）（⑤の場合）'!$BE89,1,0),0),0)</f>
        <v>0</v>
      </c>
      <c r="EQ84" s="332">
        <f>IF(EQ$19-'様式３（療養者名簿）（⑤の場合）'!$BD89+1&lt;=15,IF(EQ$19&gt;='様式３（療養者名簿）（⑤の場合）'!$BD89,IF(EQ$19&lt;='様式３（療養者名簿）（⑤の場合）'!$BE89,1,0),0),0)</f>
        <v>0</v>
      </c>
      <c r="ER84" s="332">
        <f>IF(ER$19-'様式３（療養者名簿）（⑤の場合）'!$BD89+1&lt;=15,IF(ER$19&gt;='様式３（療養者名簿）（⑤の場合）'!$BD89,IF(ER$19&lt;='様式３（療養者名簿）（⑤の場合）'!$BE89,1,0),0),0)</f>
        <v>0</v>
      </c>
      <c r="ES84" s="332">
        <f>IF(ES$19-'様式３（療養者名簿）（⑤の場合）'!$BD89+1&lt;=15,IF(ES$19&gt;='様式３（療養者名簿）（⑤の場合）'!$BD89,IF(ES$19&lt;='様式３（療養者名簿）（⑤の場合）'!$BE89,1,0),0),0)</f>
        <v>0</v>
      </c>
      <c r="ET84" s="332">
        <f>IF(ET$19-'様式３（療養者名簿）（⑤の場合）'!$BD89+1&lt;=15,IF(ET$19&gt;='様式３（療養者名簿）（⑤の場合）'!$BD89,IF(ET$19&lt;='様式３（療養者名簿）（⑤の場合）'!$BE89,1,0),0),0)</f>
        <v>0</v>
      </c>
      <c r="EU84" s="332">
        <f>IF(EU$19-'様式３（療養者名簿）（⑤の場合）'!$BD89+1&lt;=15,IF(EU$19&gt;='様式３（療養者名簿）（⑤の場合）'!$BD89,IF(EU$19&lt;='様式３（療養者名簿）（⑤の場合）'!$BE89,1,0),0),0)</f>
        <v>0</v>
      </c>
      <c r="EV84" s="332">
        <f>IF(EV$19-'様式３（療養者名簿）（⑤の場合）'!$BD89+1&lt;=15,IF(EV$19&gt;='様式３（療養者名簿）（⑤の場合）'!$BD89,IF(EV$19&lt;='様式３（療養者名簿）（⑤の場合）'!$BE89,1,0),0),0)</f>
        <v>0</v>
      </c>
      <c r="EW84" s="332">
        <f>IF(EW$19-'様式３（療養者名簿）（⑤の場合）'!$BD89+1&lt;=15,IF(EW$19&gt;='様式３（療養者名簿）（⑤の場合）'!$BD89,IF(EW$19&lt;='様式３（療養者名簿）（⑤の場合）'!$BE89,1,0),0),0)</f>
        <v>0</v>
      </c>
      <c r="EX84" s="332">
        <f>IF(EX$19-'様式３（療養者名簿）（⑤の場合）'!$BD89+1&lt;=15,IF(EX$19&gt;='様式３（療養者名簿）（⑤の場合）'!$BD89,IF(EX$19&lt;='様式３（療養者名簿）（⑤の場合）'!$BE89,1,0),0),0)</f>
        <v>0</v>
      </c>
      <c r="EY84" s="332">
        <f>IF(EY$19-'様式３（療養者名簿）（⑤の場合）'!$BD89+1&lt;=15,IF(EY$19&gt;='様式３（療養者名簿）（⑤の場合）'!$BD89,IF(EY$19&lt;='様式３（療養者名簿）（⑤の場合）'!$BE89,1,0),0),0)</f>
        <v>0</v>
      </c>
      <c r="EZ84" s="332">
        <f>IF(EZ$19-'様式３（療養者名簿）（⑤の場合）'!$BD89+1&lt;=15,IF(EZ$19&gt;='様式３（療養者名簿）（⑤の場合）'!$BD89,IF(EZ$19&lt;='様式３（療養者名簿）（⑤の場合）'!$BE89,1,0),0),0)</f>
        <v>0</v>
      </c>
      <c r="FA84" s="332">
        <f>IF(FA$19-'様式３（療養者名簿）（⑤の場合）'!$BD89+1&lt;=15,IF(FA$19&gt;='様式３（療養者名簿）（⑤の場合）'!$BD89,IF(FA$19&lt;='様式３（療養者名簿）（⑤の場合）'!$BE89,1,0),0),0)</f>
        <v>0</v>
      </c>
      <c r="FB84" s="332">
        <f>IF(FB$19-'様式３（療養者名簿）（⑤の場合）'!$BD89+1&lt;=15,IF(FB$19&gt;='様式３（療養者名簿）（⑤の場合）'!$BD89,IF(FB$19&lt;='様式３（療養者名簿）（⑤の場合）'!$BE89,1,0),0),0)</f>
        <v>0</v>
      </c>
      <c r="FC84" s="332">
        <f>IF(FC$19-'様式３（療養者名簿）（⑤の場合）'!$BD89+1&lt;=15,IF(FC$19&gt;='様式３（療養者名簿）（⑤の場合）'!$BD89,IF(FC$19&lt;='様式３（療養者名簿）（⑤の場合）'!$BE89,1,0),0),0)</f>
        <v>0</v>
      </c>
      <c r="FD84" s="332">
        <f>IF(FD$19-'様式３（療養者名簿）（⑤の場合）'!$BD89+1&lt;=15,IF(FD$19&gt;='様式３（療養者名簿）（⑤の場合）'!$BD89,IF(FD$19&lt;='様式３（療養者名簿）（⑤の場合）'!$BE89,1,0),0),0)</f>
        <v>0</v>
      </c>
      <c r="FE84" s="332">
        <f>IF(FE$19-'様式３（療養者名簿）（⑤の場合）'!$BD89+1&lt;=15,IF(FE$19&gt;='様式３（療養者名簿）（⑤の場合）'!$BD89,IF(FE$19&lt;='様式３（療養者名簿）（⑤の場合）'!$BE89,1,0),0),0)</f>
        <v>0</v>
      </c>
      <c r="FF84" s="332">
        <f>IF(FF$19-'様式３（療養者名簿）（⑤の場合）'!$BD89+1&lt;=15,IF(FF$19&gt;='様式３（療養者名簿）（⑤の場合）'!$BD89,IF(FF$19&lt;='様式３（療養者名簿）（⑤の場合）'!$BE89,1,0),0),0)</f>
        <v>0</v>
      </c>
      <c r="FG84" s="332">
        <f>IF(FG$19-'様式３（療養者名簿）（⑤の場合）'!$BD89+1&lt;=15,IF(FG$19&gt;='様式３（療養者名簿）（⑤の場合）'!$BD89,IF(FG$19&lt;='様式３（療養者名簿）（⑤の場合）'!$BE89,1,0),0),0)</f>
        <v>0</v>
      </c>
      <c r="FH84" s="332">
        <f>IF(FH$19-'様式３（療養者名簿）（⑤の場合）'!$BD89+1&lt;=15,IF(FH$19&gt;='様式３（療養者名簿）（⑤の場合）'!$BD89,IF(FH$19&lt;='様式３（療養者名簿）（⑤の場合）'!$BE89,1,0),0),0)</f>
        <v>0</v>
      </c>
      <c r="FI84" s="332">
        <f>IF(FI$19-'様式３（療養者名簿）（⑤の場合）'!$BD89+1&lt;=15,IF(FI$19&gt;='様式３（療養者名簿）（⑤の場合）'!$BD89,IF(FI$19&lt;='様式３（療養者名簿）（⑤の場合）'!$BE89,1,0),0),0)</f>
        <v>0</v>
      </c>
      <c r="FJ84" s="332">
        <f>IF(FJ$19-'様式３（療養者名簿）（⑤の場合）'!$BD89+1&lt;=15,IF(FJ$19&gt;='様式３（療養者名簿）（⑤の場合）'!$BD89,IF(FJ$19&lt;='様式３（療養者名簿）（⑤の場合）'!$BE89,1,0),0),0)</f>
        <v>0</v>
      </c>
      <c r="FK84" s="332">
        <f>IF(FK$19-'様式３（療養者名簿）（⑤の場合）'!$BD89+1&lt;=15,IF(FK$19&gt;='様式３（療養者名簿）（⑤の場合）'!$BD89,IF(FK$19&lt;='様式３（療養者名簿）（⑤の場合）'!$BE89,1,0),0),0)</f>
        <v>0</v>
      </c>
      <c r="FL84" s="332">
        <f>IF(FL$19-'様式３（療養者名簿）（⑤の場合）'!$BD89+1&lt;=15,IF(FL$19&gt;='様式３（療養者名簿）（⑤の場合）'!$BD89,IF(FL$19&lt;='様式３（療養者名簿）（⑤の場合）'!$BE89,1,0),0),0)</f>
        <v>0</v>
      </c>
      <c r="FM84" s="332">
        <f>IF(FM$19-'様式３（療養者名簿）（⑤の場合）'!$BD89+1&lt;=15,IF(FM$19&gt;='様式３（療養者名簿）（⑤の場合）'!$BD89,IF(FM$19&lt;='様式３（療養者名簿）（⑤の場合）'!$BE89,1,0),0),0)</f>
        <v>0</v>
      </c>
      <c r="FN84" s="332">
        <f>IF(FN$19-'様式３（療養者名簿）（⑤の場合）'!$BD89+1&lt;=15,IF(FN$19&gt;='様式３（療養者名簿）（⑤の場合）'!$BD89,IF(FN$19&lt;='様式３（療養者名簿）（⑤の場合）'!$BE89,1,0),0),0)</f>
        <v>0</v>
      </c>
      <c r="FO84" s="332">
        <f>IF(FO$19-'様式３（療養者名簿）（⑤の場合）'!$BD89+1&lt;=15,IF(FO$19&gt;='様式３（療養者名簿）（⑤の場合）'!$BD89,IF(FO$19&lt;='様式３（療養者名簿）（⑤の場合）'!$BE89,1,0),0),0)</f>
        <v>0</v>
      </c>
      <c r="FP84" s="332">
        <f>IF(FP$19-'様式３（療養者名簿）（⑤の場合）'!$BD89+1&lt;=15,IF(FP$19&gt;='様式３（療養者名簿）（⑤の場合）'!$BD89,IF(FP$19&lt;='様式３（療養者名簿）（⑤の場合）'!$BE89,1,0),0),0)</f>
        <v>0</v>
      </c>
      <c r="FQ84" s="332">
        <f>IF(FQ$19-'様式３（療養者名簿）（⑤の場合）'!$BD89+1&lt;=15,IF(FQ$19&gt;='様式３（療養者名簿）（⑤の場合）'!$BD89,IF(FQ$19&lt;='様式３（療養者名簿）（⑤の場合）'!$BE89,1,0),0),0)</f>
        <v>0</v>
      </c>
      <c r="FR84" s="332">
        <f>IF(FR$19-'様式３（療養者名簿）（⑤の場合）'!$BD89+1&lt;=15,IF(FR$19&gt;='様式３（療養者名簿）（⑤の場合）'!$BD89,IF(FR$19&lt;='様式３（療養者名簿）（⑤の場合）'!$BE89,1,0),0),0)</f>
        <v>0</v>
      </c>
      <c r="FS84" s="332">
        <f>IF(FS$19-'様式３（療養者名簿）（⑤の場合）'!$BD89+1&lt;=15,IF(FS$19&gt;='様式３（療養者名簿）（⑤の場合）'!$BD89,IF(FS$19&lt;='様式３（療養者名簿）（⑤の場合）'!$BE89,1,0),0),0)</f>
        <v>0</v>
      </c>
      <c r="FT84" s="332">
        <f>IF(FT$19-'様式３（療養者名簿）（⑤の場合）'!$BD89+1&lt;=15,IF(FT$19&gt;='様式３（療養者名簿）（⑤の場合）'!$BD89,IF(FT$19&lt;='様式３（療養者名簿）（⑤の場合）'!$BE89,1,0),0),0)</f>
        <v>0</v>
      </c>
      <c r="FU84" s="332">
        <f>IF(FU$19-'様式３（療養者名簿）（⑤の場合）'!$BD89+1&lt;=15,IF(FU$19&gt;='様式３（療養者名簿）（⑤の場合）'!$BD89,IF(FU$19&lt;='様式３（療養者名簿）（⑤の場合）'!$BE89,1,0),0),0)</f>
        <v>0</v>
      </c>
      <c r="FV84" s="332">
        <f>IF(FV$19-'様式３（療養者名簿）（⑤の場合）'!$BD89+1&lt;=15,IF(FV$19&gt;='様式３（療養者名簿）（⑤の場合）'!$BD89,IF(FV$19&lt;='様式３（療養者名簿）（⑤の場合）'!$BE89,1,0),0),0)</f>
        <v>0</v>
      </c>
      <c r="FW84" s="332">
        <f>IF(FW$19-'様式３（療養者名簿）（⑤の場合）'!$BD89+1&lt;=15,IF(FW$19&gt;='様式３（療養者名簿）（⑤の場合）'!$BD89,IF(FW$19&lt;='様式３（療養者名簿）（⑤の場合）'!$BE89,1,0),0),0)</f>
        <v>0</v>
      </c>
      <c r="FX84" s="332">
        <f>IF(FX$19-'様式３（療養者名簿）（⑤の場合）'!$BD89+1&lt;=15,IF(FX$19&gt;='様式３（療養者名簿）（⑤の場合）'!$BD89,IF(FX$19&lt;='様式３（療養者名簿）（⑤の場合）'!$BE89,1,0),0),0)</f>
        <v>0</v>
      </c>
      <c r="FY84" s="332">
        <f>IF(FY$19-'様式３（療養者名簿）（⑤の場合）'!$BD89+1&lt;=15,IF(FY$19&gt;='様式３（療養者名簿）（⑤の場合）'!$BD89,IF(FY$19&lt;='様式３（療養者名簿）（⑤の場合）'!$BE89,1,0),0),0)</f>
        <v>0</v>
      </c>
      <c r="FZ84" s="332">
        <f>IF(FZ$19-'様式３（療養者名簿）（⑤の場合）'!$BD89+1&lt;=15,IF(FZ$19&gt;='様式３（療養者名簿）（⑤の場合）'!$BD89,IF(FZ$19&lt;='様式３（療養者名簿）（⑤の場合）'!$BE89,1,0),0),0)</f>
        <v>0</v>
      </c>
      <c r="GA84" s="332">
        <f>IF(GA$19-'様式３（療養者名簿）（⑤の場合）'!$BD89+1&lt;=15,IF(GA$19&gt;='様式３（療養者名簿）（⑤の場合）'!$BD89,IF(GA$19&lt;='様式３（療養者名簿）（⑤の場合）'!$BE89,1,0),0),0)</f>
        <v>0</v>
      </c>
      <c r="GB84" s="332">
        <f>IF(GB$19-'様式３（療養者名簿）（⑤の場合）'!$BD89+1&lt;=15,IF(GB$19&gt;='様式３（療養者名簿）（⑤の場合）'!$BD89,IF(GB$19&lt;='様式３（療養者名簿）（⑤の場合）'!$BE89,1,0),0),0)</f>
        <v>0</v>
      </c>
      <c r="GC84" s="332">
        <f>IF(GC$19-'様式３（療養者名簿）（⑤の場合）'!$BD89+1&lt;=15,IF(GC$19&gt;='様式３（療養者名簿）（⑤の場合）'!$BD89,IF(GC$19&lt;='様式３（療養者名簿）（⑤の場合）'!$BE89,1,0),0),0)</f>
        <v>0</v>
      </c>
      <c r="GD84" s="332">
        <f>IF(GD$19-'様式３（療養者名簿）（⑤の場合）'!$BD89+1&lt;=15,IF(GD$19&gt;='様式３（療養者名簿）（⑤の場合）'!$BD89,IF(GD$19&lt;='様式３（療養者名簿）（⑤の場合）'!$BE89,1,0),0),0)</f>
        <v>0</v>
      </c>
      <c r="GE84" s="332">
        <f>IF(GE$19-'様式３（療養者名簿）（⑤の場合）'!$BD89+1&lt;=15,IF(GE$19&gt;='様式３（療養者名簿）（⑤の場合）'!$BD89,IF(GE$19&lt;='様式３（療養者名簿）（⑤の場合）'!$BE89,1,0),0),0)</f>
        <v>0</v>
      </c>
      <c r="GF84" s="332">
        <f>IF(GF$19-'様式３（療養者名簿）（⑤の場合）'!$BD89+1&lt;=15,IF(GF$19&gt;='様式３（療養者名簿）（⑤の場合）'!$BD89,IF(GF$19&lt;='様式３（療養者名簿）（⑤の場合）'!$BE89,1,0),0),0)</f>
        <v>0</v>
      </c>
      <c r="GG84" s="332">
        <f>IF(GG$19-'様式３（療養者名簿）（⑤の場合）'!$BD89+1&lt;=15,IF(GG$19&gt;='様式３（療養者名簿）（⑤の場合）'!$BD89,IF(GG$19&lt;='様式３（療養者名簿）（⑤の場合）'!$BE89,1,0),0),0)</f>
        <v>0</v>
      </c>
      <c r="GH84" s="332">
        <f>IF(GH$19-'様式３（療養者名簿）（⑤の場合）'!$BD89+1&lt;=15,IF(GH$19&gt;='様式３（療養者名簿）（⑤の場合）'!$BD89,IF(GH$19&lt;='様式３（療養者名簿）（⑤の場合）'!$BE89,1,0),0),0)</f>
        <v>0</v>
      </c>
      <c r="GI84" s="332">
        <f>IF(GI$19-'様式３（療養者名簿）（⑤の場合）'!$BD89+1&lt;=15,IF(GI$19&gt;='様式３（療養者名簿）（⑤の場合）'!$BD89,IF(GI$19&lt;='様式３（療養者名簿）（⑤の場合）'!$BE89,1,0),0),0)</f>
        <v>0</v>
      </c>
      <c r="GJ84" s="332">
        <f>IF(GJ$19-'様式３（療養者名簿）（⑤の場合）'!$BD89+1&lt;=15,IF(GJ$19&gt;='様式３（療養者名簿）（⑤の場合）'!$BD89,IF(GJ$19&lt;='様式３（療養者名簿）（⑤の場合）'!$BE89,1,0),0),0)</f>
        <v>0</v>
      </c>
      <c r="GK84" s="332">
        <f>IF(GK$19-'様式３（療養者名簿）（⑤の場合）'!$BD89+1&lt;=15,IF(GK$19&gt;='様式３（療養者名簿）（⑤の場合）'!$BD89,IF(GK$19&lt;='様式３（療養者名簿）（⑤の場合）'!$BE89,1,0),0),0)</f>
        <v>0</v>
      </c>
      <c r="GL84" s="332">
        <f>IF(GL$19-'様式３（療養者名簿）（⑤の場合）'!$BD89+1&lt;=15,IF(GL$19&gt;='様式３（療養者名簿）（⑤の場合）'!$BD89,IF(GL$19&lt;='様式３（療養者名簿）（⑤の場合）'!$BE89,1,0),0),0)</f>
        <v>0</v>
      </c>
      <c r="GM84" s="332">
        <f>IF(GM$19-'様式３（療養者名簿）（⑤の場合）'!$BD89+1&lt;=15,IF(GM$19&gt;='様式３（療養者名簿）（⑤の場合）'!$BD89,IF(GM$19&lt;='様式３（療養者名簿）（⑤の場合）'!$BE89,1,0),0),0)</f>
        <v>0</v>
      </c>
      <c r="GN84" s="332">
        <f>IF(GN$19-'様式３（療養者名簿）（⑤の場合）'!$BD89+1&lt;=15,IF(GN$19&gt;='様式３（療養者名簿）（⑤の場合）'!$BD89,IF(GN$19&lt;='様式３（療養者名簿）（⑤の場合）'!$BE89,1,0),0),0)</f>
        <v>0</v>
      </c>
      <c r="GO84" s="332">
        <f>IF(GO$19-'様式３（療養者名簿）（⑤の場合）'!$BD89+1&lt;=15,IF(GO$19&gt;='様式３（療養者名簿）（⑤の場合）'!$BD89,IF(GO$19&lt;='様式３（療養者名簿）（⑤の場合）'!$BE89,1,0),0),0)</f>
        <v>0</v>
      </c>
      <c r="GP84" s="332">
        <f>IF(GP$19-'様式３（療養者名簿）（⑤の場合）'!$BD89+1&lt;=15,IF(GP$19&gt;='様式３（療養者名簿）（⑤の場合）'!$BD89,IF(GP$19&lt;='様式３（療養者名簿）（⑤の場合）'!$BE89,1,0),0),0)</f>
        <v>0</v>
      </c>
      <c r="GQ84" s="332">
        <f>IF(GQ$19-'様式３（療養者名簿）（⑤の場合）'!$BD89+1&lt;=15,IF(GQ$19&gt;='様式３（療養者名簿）（⑤の場合）'!$BD89,IF(GQ$19&lt;='様式３（療養者名簿）（⑤の場合）'!$BE89,1,0),0),0)</f>
        <v>0</v>
      </c>
      <c r="GR84" s="332">
        <f>IF(GR$19-'様式３（療養者名簿）（⑤の場合）'!$BD89+1&lt;=15,IF(GR$19&gt;='様式３（療養者名簿）（⑤の場合）'!$BD89,IF(GR$19&lt;='様式３（療養者名簿）（⑤の場合）'!$BE89,1,0),0),0)</f>
        <v>0</v>
      </c>
      <c r="GS84" s="332">
        <f>IF(GS$19-'様式３（療養者名簿）（⑤の場合）'!$BD89+1&lt;=15,IF(GS$19&gt;='様式３（療養者名簿）（⑤の場合）'!$BD89,IF(GS$19&lt;='様式３（療養者名簿）（⑤の場合）'!$BE89,1,0),0),0)</f>
        <v>0</v>
      </c>
      <c r="GT84" s="332">
        <f>IF(GT$19-'様式３（療養者名簿）（⑤の場合）'!$BD89+1&lt;=15,IF(GT$19&gt;='様式３（療養者名簿）（⑤の場合）'!$BD89,IF(GT$19&lt;='様式３（療養者名簿）（⑤の場合）'!$BE89,1,0),0),0)</f>
        <v>0</v>
      </c>
      <c r="GU84" s="332">
        <f>IF(GU$19-'様式３（療養者名簿）（⑤の場合）'!$BD89+1&lt;=15,IF(GU$19&gt;='様式３（療養者名簿）（⑤の場合）'!$BD89,IF(GU$19&lt;='様式３（療養者名簿）（⑤の場合）'!$BE89,1,0),0),0)</f>
        <v>0</v>
      </c>
      <c r="GV84" s="332">
        <f>IF(GV$19-'様式３（療養者名簿）（⑤の場合）'!$BD89+1&lt;=15,IF(GV$19&gt;='様式３（療養者名簿）（⑤の場合）'!$BD89,IF(GV$19&lt;='様式３（療養者名簿）（⑤の場合）'!$BE89,1,0),0),0)</f>
        <v>0</v>
      </c>
      <c r="GW84" s="332">
        <f>IF(GW$19-'様式３（療養者名簿）（⑤の場合）'!$BD89+1&lt;=15,IF(GW$19&gt;='様式３（療養者名簿）（⑤の場合）'!$BD89,IF(GW$19&lt;='様式３（療養者名簿）（⑤の場合）'!$BE89,1,0),0),0)</f>
        <v>0</v>
      </c>
      <c r="GX84" s="332">
        <f>IF(GX$19-'様式３（療養者名簿）（⑤の場合）'!$BD89+1&lt;=15,IF(GX$19&gt;='様式３（療養者名簿）（⑤の場合）'!$BD89,IF(GX$19&lt;='様式３（療養者名簿）（⑤の場合）'!$BE89,1,0),0),0)</f>
        <v>0</v>
      </c>
      <c r="GY84" s="332">
        <f>IF(GY$19-'様式３（療養者名簿）（⑤の場合）'!$BD89+1&lt;=15,IF(GY$19&gt;='様式３（療養者名簿）（⑤の場合）'!$BD89,IF(GY$19&lt;='様式３（療養者名簿）（⑤の場合）'!$BE89,1,0),0),0)</f>
        <v>0</v>
      </c>
      <c r="GZ84" s="332">
        <f>IF(GZ$19-'様式３（療養者名簿）（⑤の場合）'!$BD89+1&lt;=15,IF(GZ$19&gt;='様式３（療養者名簿）（⑤の場合）'!$BD89,IF(GZ$19&lt;='様式３（療養者名簿）（⑤の場合）'!$BE89,1,0),0),0)</f>
        <v>0</v>
      </c>
      <c r="HA84" s="332">
        <f>IF(HA$19-'様式３（療養者名簿）（⑤の場合）'!$BD89+1&lt;=15,IF(HA$19&gt;='様式３（療養者名簿）（⑤の場合）'!$BD89,IF(HA$19&lt;='様式３（療養者名簿）（⑤の場合）'!$BE89,1,0),0),0)</f>
        <v>0</v>
      </c>
      <c r="HB84" s="332">
        <f>IF(HB$19-'様式３（療養者名簿）（⑤の場合）'!$BD89+1&lt;=15,IF(HB$19&gt;='様式３（療養者名簿）（⑤の場合）'!$BD89,IF(HB$19&lt;='様式３（療養者名簿）（⑤の場合）'!$BE89,1,0),0),0)</f>
        <v>0</v>
      </c>
      <c r="HC84" s="332">
        <f>IF(HC$19-'様式３（療養者名簿）（⑤の場合）'!$BD89+1&lt;=15,IF(HC$19&gt;='様式３（療養者名簿）（⑤の場合）'!$BD89,IF(HC$19&lt;='様式３（療養者名簿）（⑤の場合）'!$BE89,1,0),0),0)</f>
        <v>0</v>
      </c>
      <c r="HD84" s="332">
        <f>IF(HD$19-'様式３（療養者名簿）（⑤の場合）'!$BD89+1&lt;=15,IF(HD$19&gt;='様式３（療養者名簿）（⑤の場合）'!$BD89,IF(HD$19&lt;='様式３（療養者名簿）（⑤の場合）'!$BE89,1,0),0),0)</f>
        <v>0</v>
      </c>
      <c r="HE84" s="332">
        <f>IF(HE$19-'様式３（療養者名簿）（⑤の場合）'!$BD89+1&lt;=15,IF(HE$19&gt;='様式３（療養者名簿）（⑤の場合）'!$BD89,IF(HE$19&lt;='様式３（療養者名簿）（⑤の場合）'!$BE89,1,0),0),0)</f>
        <v>0</v>
      </c>
      <c r="HF84" s="332">
        <f>IF(HF$19-'様式３（療養者名簿）（⑤の場合）'!$BD89+1&lt;=15,IF(HF$19&gt;='様式３（療養者名簿）（⑤の場合）'!$BD89,IF(HF$19&lt;='様式３（療養者名簿）（⑤の場合）'!$BE89,1,0),0),0)</f>
        <v>0</v>
      </c>
      <c r="HG84" s="332">
        <f>IF(HG$19-'様式３（療養者名簿）（⑤の場合）'!$BD89+1&lt;=15,IF(HG$19&gt;='様式３（療養者名簿）（⑤の場合）'!$BD89,IF(HG$19&lt;='様式３（療養者名簿）（⑤の場合）'!$BE89,1,0),0),0)</f>
        <v>0</v>
      </c>
      <c r="HH84" s="332">
        <f>IF(HH$19-'様式３（療養者名簿）（⑤の場合）'!$BD89+1&lt;=15,IF(HH$19&gt;='様式３（療養者名簿）（⑤の場合）'!$BD89,IF(HH$19&lt;='様式３（療養者名簿）（⑤の場合）'!$BE89,1,0),0),0)</f>
        <v>0</v>
      </c>
      <c r="HI84" s="332">
        <f>IF(HI$19-'様式３（療養者名簿）（⑤の場合）'!$BD89+1&lt;=15,IF(HI$19&gt;='様式３（療養者名簿）（⑤の場合）'!$BD89,IF(HI$19&lt;='様式３（療養者名簿）（⑤の場合）'!$BE89,1,0),0),0)</f>
        <v>0</v>
      </c>
      <c r="HJ84" s="332">
        <f>IF(HJ$19-'様式３（療養者名簿）（⑤の場合）'!$BD89+1&lt;=15,IF(HJ$19&gt;='様式３（療養者名簿）（⑤の場合）'!$BD89,IF(HJ$19&lt;='様式３（療養者名簿）（⑤の場合）'!$BE89,1,0),0),0)</f>
        <v>0</v>
      </c>
      <c r="HK84" s="332">
        <f>IF(HK$19-'様式３（療養者名簿）（⑤の場合）'!$BD89+1&lt;=15,IF(HK$19&gt;='様式３（療養者名簿）（⑤の場合）'!$BD89,IF(HK$19&lt;='様式３（療養者名簿）（⑤の場合）'!$BE89,1,0),0),0)</f>
        <v>0</v>
      </c>
      <c r="HL84" s="332">
        <f>IF(HL$19-'様式３（療養者名簿）（⑤の場合）'!$BD89+1&lt;=15,IF(HL$19&gt;='様式３（療養者名簿）（⑤の場合）'!$BD89,IF(HL$19&lt;='様式３（療養者名簿）（⑤の場合）'!$BE89,1,0),0),0)</f>
        <v>0</v>
      </c>
      <c r="HM84" s="332">
        <f>IF(HM$19-'様式３（療養者名簿）（⑤の場合）'!$BD89+1&lt;=15,IF(HM$19&gt;='様式３（療養者名簿）（⑤の場合）'!$BD89,IF(HM$19&lt;='様式３（療養者名簿）（⑤の場合）'!$BE89,1,0),0),0)</f>
        <v>0</v>
      </c>
      <c r="HN84" s="332">
        <f>IF(HN$19-'様式３（療養者名簿）（⑤の場合）'!$BD89+1&lt;=15,IF(HN$19&gt;='様式３（療養者名簿）（⑤の場合）'!$BD89,IF(HN$19&lt;='様式３（療養者名簿）（⑤の場合）'!$BE89,1,0),0),0)</f>
        <v>0</v>
      </c>
      <c r="HO84" s="332">
        <f>IF(HO$19-'様式３（療養者名簿）（⑤の場合）'!$BD89+1&lt;=15,IF(HO$19&gt;='様式３（療養者名簿）（⑤の場合）'!$BD89,IF(HO$19&lt;='様式３（療養者名簿）（⑤の場合）'!$BE89,1,0),0),0)</f>
        <v>0</v>
      </c>
      <c r="HP84" s="332">
        <f>IF(HP$19-'様式３（療養者名簿）（⑤の場合）'!$BD89+1&lt;=15,IF(HP$19&gt;='様式３（療養者名簿）（⑤の場合）'!$BD89,IF(HP$19&lt;='様式３（療養者名簿）（⑤の場合）'!$BE89,1,0),0),0)</f>
        <v>0</v>
      </c>
      <c r="HQ84" s="332">
        <f>IF(HQ$19-'様式３（療養者名簿）（⑤の場合）'!$BD89+1&lt;=15,IF(HQ$19&gt;='様式３（療養者名簿）（⑤の場合）'!$BD89,IF(HQ$19&lt;='様式３（療養者名簿）（⑤の場合）'!$BE89,1,0),0),0)</f>
        <v>0</v>
      </c>
      <c r="HR84" s="332">
        <f>IF(HR$19-'様式３（療養者名簿）（⑤の場合）'!$BD89+1&lt;=15,IF(HR$19&gt;='様式３（療養者名簿）（⑤の場合）'!$BD89,IF(HR$19&lt;='様式３（療養者名簿）（⑤の場合）'!$BE89,1,0),0),0)</f>
        <v>0</v>
      </c>
      <c r="HS84" s="332">
        <f>IF(HS$19-'様式３（療養者名簿）（⑤の場合）'!$BD89+1&lt;=15,IF(HS$19&gt;='様式３（療養者名簿）（⑤の場合）'!$BD89,IF(HS$19&lt;='様式３（療養者名簿）（⑤の場合）'!$BE89,1,0),0),0)</f>
        <v>0</v>
      </c>
      <c r="HT84" s="332">
        <f>IF(HT$19-'様式３（療養者名簿）（⑤の場合）'!$BD89+1&lt;=15,IF(HT$19&gt;='様式３（療養者名簿）（⑤の場合）'!$BD89,IF(HT$19&lt;='様式３（療養者名簿）（⑤の場合）'!$BE89,1,0),0),0)</f>
        <v>0</v>
      </c>
      <c r="HU84" s="332">
        <f>IF(HU$19-'様式３（療養者名簿）（⑤の場合）'!$BD89+1&lt;=15,IF(HU$19&gt;='様式３（療養者名簿）（⑤の場合）'!$BD89,IF(HU$19&lt;='様式３（療養者名簿）（⑤の場合）'!$BE89,1,0),0),0)</f>
        <v>0</v>
      </c>
      <c r="HV84" s="332">
        <f>IF(HV$19-'様式３（療養者名簿）（⑤の場合）'!$BD89+1&lt;=15,IF(HV$19&gt;='様式３（療養者名簿）（⑤の場合）'!$BD89,IF(HV$19&lt;='様式３（療養者名簿）（⑤の場合）'!$BE89,1,0),0),0)</f>
        <v>0</v>
      </c>
      <c r="HW84" s="332">
        <f>IF(HW$19-'様式３（療養者名簿）（⑤の場合）'!$BD89+1&lt;=15,IF(HW$19&gt;='様式３（療養者名簿）（⑤の場合）'!$BD89,IF(HW$19&lt;='様式３（療養者名簿）（⑤の場合）'!$BE89,1,0),0),0)</f>
        <v>0</v>
      </c>
      <c r="HX84" s="332">
        <f>IF(HX$19-'様式３（療養者名簿）（⑤の場合）'!$BD89+1&lt;=15,IF(HX$19&gt;='様式３（療養者名簿）（⑤の場合）'!$BD89,IF(HX$19&lt;='様式３（療養者名簿）（⑤の場合）'!$BE89,1,0),0),0)</f>
        <v>0</v>
      </c>
      <c r="HY84" s="332">
        <f>IF(HY$19-'様式３（療養者名簿）（⑤の場合）'!$BD89+1&lt;=15,IF(HY$19&gt;='様式３（療養者名簿）（⑤の場合）'!$BD89,IF(HY$19&lt;='様式３（療養者名簿）（⑤の場合）'!$BE89,1,0),0),0)</f>
        <v>0</v>
      </c>
      <c r="HZ84" s="332">
        <f>IF(HZ$19-'様式３（療養者名簿）（⑤の場合）'!$BD89+1&lt;=15,IF(HZ$19&gt;='様式３（療養者名簿）（⑤の場合）'!$BD89,IF(HZ$19&lt;='様式３（療養者名簿）（⑤の場合）'!$BE89,1,0),0),0)</f>
        <v>0</v>
      </c>
      <c r="IA84" s="332">
        <f>IF(IA$19-'様式３（療養者名簿）（⑤の場合）'!$BD89+1&lt;=15,IF(IA$19&gt;='様式３（療養者名簿）（⑤の場合）'!$BD89,IF(IA$19&lt;='様式３（療養者名簿）（⑤の場合）'!$BE89,1,0),0),0)</f>
        <v>0</v>
      </c>
      <c r="IB84" s="332">
        <f>IF(IB$19-'様式３（療養者名簿）（⑤の場合）'!$BD89+1&lt;=15,IF(IB$19&gt;='様式３（療養者名簿）（⑤の場合）'!$BD89,IF(IB$19&lt;='様式３（療養者名簿）（⑤の場合）'!$BE89,1,0),0),0)</f>
        <v>0</v>
      </c>
      <c r="IC84" s="332">
        <f>IF(IC$19-'様式３（療養者名簿）（⑤の場合）'!$BD89+1&lt;=15,IF(IC$19&gt;='様式３（療養者名簿）（⑤の場合）'!$BD89,IF(IC$19&lt;='様式３（療養者名簿）（⑤の場合）'!$BE89,1,0),0),0)</f>
        <v>0</v>
      </c>
      <c r="ID84" s="332">
        <f>IF(ID$19-'様式３（療養者名簿）（⑤の場合）'!$BD89+1&lt;=15,IF(ID$19&gt;='様式３（療養者名簿）（⑤の場合）'!$BD89,IF(ID$19&lt;='様式３（療養者名簿）（⑤の場合）'!$BE89,1,0),0),0)</f>
        <v>0</v>
      </c>
      <c r="IE84" s="332">
        <f>IF(IE$19-'様式３（療養者名簿）（⑤の場合）'!$BD89+1&lt;=15,IF(IE$19&gt;='様式３（療養者名簿）（⑤の場合）'!$BD89,IF(IE$19&lt;='様式３（療養者名簿）（⑤の場合）'!$BE89,1,0),0),0)</f>
        <v>0</v>
      </c>
      <c r="IF84" s="332">
        <f>IF(IF$19-'様式３（療養者名簿）（⑤の場合）'!$BD89+1&lt;=15,IF(IF$19&gt;='様式３（療養者名簿）（⑤の場合）'!$BD89,IF(IF$19&lt;='様式３（療養者名簿）（⑤の場合）'!$BE89,1,0),0),0)</f>
        <v>0</v>
      </c>
      <c r="IG84" s="332">
        <f>IF(IG$19-'様式３（療養者名簿）（⑤の場合）'!$BD89+1&lt;=15,IF(IG$19&gt;='様式３（療養者名簿）（⑤の場合）'!$BD89,IF(IG$19&lt;='様式３（療養者名簿）（⑤の場合）'!$BE89,1,0),0),0)</f>
        <v>0</v>
      </c>
      <c r="IH84" s="332">
        <f>IF(IH$19-'様式３（療養者名簿）（⑤の場合）'!$BD89+1&lt;=15,IF(IH$19&gt;='様式３（療養者名簿）（⑤の場合）'!$BD89,IF(IH$19&lt;='様式３（療養者名簿）（⑤の場合）'!$BE89,1,0),0),0)</f>
        <v>0</v>
      </c>
      <c r="II84" s="332">
        <f>IF(II$19-'様式３（療養者名簿）（⑤の場合）'!$BD89+1&lt;=15,IF(II$19&gt;='様式３（療養者名簿）（⑤の場合）'!$BD89,IF(II$19&lt;='様式３（療養者名簿）（⑤の場合）'!$BE89,1,0),0),0)</f>
        <v>0</v>
      </c>
      <c r="IJ84" s="332">
        <f>IF(IJ$19-'様式３（療養者名簿）（⑤の場合）'!$BD89+1&lt;=15,IF(IJ$19&gt;='様式３（療養者名簿）（⑤の場合）'!$BD89,IF(IJ$19&lt;='様式３（療養者名簿）（⑤の場合）'!$BE89,1,0),0),0)</f>
        <v>0</v>
      </c>
      <c r="IK84" s="332">
        <f>IF(IK$19-'様式３（療養者名簿）（⑤の場合）'!$BD89+1&lt;=15,IF(IK$19&gt;='様式３（療養者名簿）（⑤の場合）'!$BD89,IF(IK$19&lt;='様式３（療養者名簿）（⑤の場合）'!$BE89,1,0),0),0)</f>
        <v>0</v>
      </c>
      <c r="IL84" s="332">
        <f>IF(IL$19-'様式３（療養者名簿）（⑤の場合）'!$BD89+1&lt;=15,IF(IL$19&gt;='様式３（療養者名簿）（⑤の場合）'!$BD89,IF(IL$19&lt;='様式３（療養者名簿）（⑤の場合）'!$BE89,1,0),0),0)</f>
        <v>0</v>
      </c>
      <c r="IM84" s="332">
        <f>IF(IM$19-'様式３（療養者名簿）（⑤の場合）'!$BD89+1&lt;=15,IF(IM$19&gt;='様式３（療養者名簿）（⑤の場合）'!$BD89,IF(IM$19&lt;='様式３（療養者名簿）（⑤の場合）'!$BE89,1,0),0),0)</f>
        <v>0</v>
      </c>
      <c r="IN84" s="332">
        <f>IF(IN$19-'様式３（療養者名簿）（⑤の場合）'!$BD89+1&lt;=15,IF(IN$19&gt;='様式３（療養者名簿）（⑤の場合）'!$BD89,IF(IN$19&lt;='様式３（療養者名簿）（⑤の場合）'!$BE89,1,0),0),0)</f>
        <v>0</v>
      </c>
      <c r="IO84" s="332">
        <f>IF(IO$19-'様式３（療養者名簿）（⑤の場合）'!$BD89+1&lt;=15,IF(IO$19&gt;='様式３（療養者名簿）（⑤の場合）'!$BD89,IF(IO$19&lt;='様式３（療養者名簿）（⑤の場合）'!$BE89,1,0),0),0)</f>
        <v>0</v>
      </c>
      <c r="IP84" s="332">
        <f>IF(IP$19-'様式３（療養者名簿）（⑤の場合）'!$BD89+1&lt;=15,IF(IP$19&gt;='様式３（療養者名簿）（⑤の場合）'!$BD89,IF(IP$19&lt;='様式３（療養者名簿）（⑤の場合）'!$BE89,1,0),0),0)</f>
        <v>0</v>
      </c>
      <c r="IQ84" s="332">
        <f>IF(IQ$19-'様式３（療養者名簿）（⑤の場合）'!$BD89+1&lt;=15,IF(IQ$19&gt;='様式３（療養者名簿）（⑤の場合）'!$BD89,IF(IQ$19&lt;='様式３（療養者名簿）（⑤の場合）'!$BE89,1,0),0),0)</f>
        <v>0</v>
      </c>
      <c r="IR84" s="332">
        <f>IF(IR$19-'様式３（療養者名簿）（⑤の場合）'!$BD89+1&lt;=15,IF(IR$19&gt;='様式３（療養者名簿）（⑤の場合）'!$BD89,IF(IR$19&lt;='様式３（療養者名簿）（⑤の場合）'!$BE89,1,0),0),0)</f>
        <v>0</v>
      </c>
      <c r="IS84" s="332">
        <f>IF(IS$19-'様式３（療養者名簿）（⑤の場合）'!$BD89+1&lt;=15,IF(IS$19&gt;='様式３（療養者名簿）（⑤の場合）'!$BD89,IF(IS$19&lt;='様式３（療養者名簿）（⑤の場合）'!$BE89,1,0),0),0)</f>
        <v>0</v>
      </c>
      <c r="IT84" s="332">
        <f>IF(IT$19-'様式３（療養者名簿）（⑤の場合）'!$BD89+1&lt;=15,IF(IT$19&gt;='様式３（療養者名簿）（⑤の場合）'!$BD89,IF(IT$19&lt;='様式３（療養者名簿）（⑤の場合）'!$BE89,1,0),0),0)</f>
        <v>0</v>
      </c>
      <c r="IU84" s="332">
        <f>IF(IU$19-'様式３（療養者名簿）（⑤の場合）'!$BD89+1&lt;=15,IF(IU$19&gt;='様式３（療養者名簿）（⑤の場合）'!$BD89,IF(IU$19&lt;='様式３（療養者名簿）（⑤の場合）'!$BE89,1,0),0),0)</f>
        <v>0</v>
      </c>
      <c r="IV84" s="332">
        <f>IF(IV$19-'様式３（療養者名簿）（⑤の場合）'!$BD89+1&lt;=15,IF(IV$19&gt;='様式３（療養者名簿）（⑤の場合）'!$BD89,IF(IV$19&lt;='様式３（療養者名簿）（⑤の場合）'!$BE89,1,0),0),0)</f>
        <v>0</v>
      </c>
      <c r="IW84" s="332">
        <f>IF(IW$19-'様式３（療養者名簿）（⑤の場合）'!$BD89+1&lt;=15,IF(IW$19&gt;='様式３（療養者名簿）（⑤の場合）'!$BD89,IF(IW$19&lt;='様式３（療養者名簿）（⑤の場合）'!$BE89,1,0),0),0)</f>
        <v>0</v>
      </c>
      <c r="IX84" s="332">
        <f>IF(IX$19-'様式３（療養者名簿）（⑤の場合）'!$BD89+1&lt;=15,IF(IX$19&gt;='様式３（療養者名簿）（⑤の場合）'!$BD89,IF(IX$19&lt;='様式３（療養者名簿）（⑤の場合）'!$BE89,1,0),0),0)</f>
        <v>0</v>
      </c>
      <c r="IY84" s="332">
        <f>IF(IY$19-'様式３（療養者名簿）（⑤の場合）'!$BD89+1&lt;=15,IF(IY$19&gt;='様式３（療養者名簿）（⑤の場合）'!$BD89,IF(IY$19&lt;='様式３（療養者名簿）（⑤の場合）'!$BE89,1,0),0),0)</f>
        <v>0</v>
      </c>
      <c r="IZ84" s="332">
        <f>IF(IZ$19-'様式３（療養者名簿）（⑤の場合）'!$BD89+1&lt;=15,IF(IZ$19&gt;='様式３（療養者名簿）（⑤の場合）'!$BD89,IF(IZ$19&lt;='様式３（療養者名簿）（⑤の場合）'!$BE89,1,0),0),0)</f>
        <v>0</v>
      </c>
      <c r="JA84" s="332">
        <f>IF(JA$19-'様式３（療養者名簿）（⑤の場合）'!$BD89+1&lt;=15,IF(JA$19&gt;='様式３（療養者名簿）（⑤の場合）'!$BD89,IF(JA$19&lt;='様式３（療養者名簿）（⑤の場合）'!$BE89,1,0),0),0)</f>
        <v>0</v>
      </c>
      <c r="JB84" s="332">
        <f>IF(JB$19-'様式３（療養者名簿）（⑤の場合）'!$BD89+1&lt;=15,IF(JB$19&gt;='様式３（療養者名簿）（⑤の場合）'!$BD89,IF(JB$19&lt;='様式３（療養者名簿）（⑤の場合）'!$BE89,1,0),0),0)</f>
        <v>0</v>
      </c>
      <c r="JC84" s="332">
        <f>IF(JC$19-'様式３（療養者名簿）（⑤の場合）'!$BD89+1&lt;=15,IF(JC$19&gt;='様式３（療養者名簿）（⑤の場合）'!$BD89,IF(JC$19&lt;='様式３（療養者名簿）（⑤の場合）'!$BE89,1,0),0),0)</f>
        <v>0</v>
      </c>
      <c r="JD84" s="332">
        <f>IF(JD$19-'様式３（療養者名簿）（⑤の場合）'!$BD89+1&lt;=15,IF(JD$19&gt;='様式３（療養者名簿）（⑤の場合）'!$BD89,IF(JD$19&lt;='様式３（療養者名簿）（⑤の場合）'!$BE89,1,0),0),0)</f>
        <v>0</v>
      </c>
      <c r="JE84" s="332">
        <f>IF(JE$19-'様式３（療養者名簿）（⑤の場合）'!$BD89+1&lt;=15,IF(JE$19&gt;='様式３（療養者名簿）（⑤の場合）'!$BD89,IF(JE$19&lt;='様式３（療養者名簿）（⑤の場合）'!$BE89,1,0),0),0)</f>
        <v>0</v>
      </c>
      <c r="JF84" s="332">
        <f>IF(JF$19-'様式３（療養者名簿）（⑤の場合）'!$BD89+1&lt;=15,IF(JF$19&gt;='様式３（療養者名簿）（⑤の場合）'!$BD89,IF(JF$19&lt;='様式３（療養者名簿）（⑤の場合）'!$BE89,1,0),0),0)</f>
        <v>0</v>
      </c>
      <c r="JG84" s="332">
        <f>IF(JG$19-'様式３（療養者名簿）（⑤の場合）'!$BD89+1&lt;=15,IF(JG$19&gt;='様式３（療養者名簿）（⑤の場合）'!$BD89,IF(JG$19&lt;='様式３（療養者名簿）（⑤の場合）'!$BE89,1,0),0),0)</f>
        <v>0</v>
      </c>
      <c r="JH84" s="332">
        <f>IF(JH$19-'様式３（療養者名簿）（⑤の場合）'!$BD89+1&lt;=15,IF(JH$19&gt;='様式３（療養者名簿）（⑤の場合）'!$BD89,IF(JH$19&lt;='様式３（療養者名簿）（⑤の場合）'!$BE89,1,0),0),0)</f>
        <v>0</v>
      </c>
      <c r="JI84" s="332">
        <f>IF(JI$19-'様式３（療養者名簿）（⑤の場合）'!$BD89+1&lt;=15,IF(JI$19&gt;='様式３（療養者名簿）（⑤の場合）'!$BD89,IF(JI$19&lt;='様式３（療養者名簿）（⑤の場合）'!$BE89,1,0),0),0)</f>
        <v>0</v>
      </c>
      <c r="JJ84" s="332">
        <f>IF(JJ$19-'様式３（療養者名簿）（⑤の場合）'!$BD89+1&lt;=15,IF(JJ$19&gt;='様式３（療養者名簿）（⑤の場合）'!$BD89,IF(JJ$19&lt;='様式３（療養者名簿）（⑤の場合）'!$BE89,1,0),0),0)</f>
        <v>0</v>
      </c>
      <c r="JK84" s="332">
        <f>IF(JK$19-'様式３（療養者名簿）（⑤の場合）'!$BD89+1&lt;=15,IF(JK$19&gt;='様式３（療養者名簿）（⑤の場合）'!$BD89,IF(JK$19&lt;='様式３（療養者名簿）（⑤の場合）'!$BE89,1,0),0),0)</f>
        <v>0</v>
      </c>
      <c r="JL84" s="332">
        <f>IF(JL$19-'様式３（療養者名簿）（⑤の場合）'!$BD89+1&lt;=15,IF(JL$19&gt;='様式３（療養者名簿）（⑤の場合）'!$BD89,IF(JL$19&lt;='様式３（療養者名簿）（⑤の場合）'!$BE89,1,0),0),0)</f>
        <v>0</v>
      </c>
      <c r="JM84" s="332">
        <f>IF(JM$19-'様式３（療養者名簿）（⑤の場合）'!$BD89+1&lt;=15,IF(JM$19&gt;='様式３（療養者名簿）（⑤の場合）'!$BD89,IF(JM$19&lt;='様式３（療養者名簿）（⑤の場合）'!$BE89,1,0),0),0)</f>
        <v>0</v>
      </c>
      <c r="JN84" s="332">
        <f>IF(JN$19-'様式３（療養者名簿）（⑤の場合）'!$BD89+1&lt;=15,IF(JN$19&gt;='様式３（療養者名簿）（⑤の場合）'!$BD89,IF(JN$19&lt;='様式３（療養者名簿）（⑤の場合）'!$BE89,1,0),0),0)</f>
        <v>0</v>
      </c>
      <c r="JO84" s="332">
        <f>IF(JO$19-'様式３（療養者名簿）（⑤の場合）'!$BD89+1&lt;=15,IF(JO$19&gt;='様式３（療養者名簿）（⑤の場合）'!$BD89,IF(JO$19&lt;='様式３（療養者名簿）（⑤の場合）'!$BE89,1,0),0),0)</f>
        <v>0</v>
      </c>
      <c r="JP84" s="332">
        <f>IF(JP$19-'様式３（療養者名簿）（⑤の場合）'!$BD89+1&lt;=15,IF(JP$19&gt;='様式３（療養者名簿）（⑤の場合）'!$BD89,IF(JP$19&lt;='様式３（療養者名簿）（⑤の場合）'!$BE89,1,0),0),0)</f>
        <v>0</v>
      </c>
      <c r="JQ84" s="332">
        <f>IF(JQ$19-'様式３（療養者名簿）（⑤の場合）'!$BD89+1&lt;=15,IF(JQ$19&gt;='様式３（療養者名簿）（⑤の場合）'!$BD89,IF(JQ$19&lt;='様式３（療養者名簿）（⑤の場合）'!$BE89,1,0),0),0)</f>
        <v>0</v>
      </c>
      <c r="JR84" s="332">
        <f>IF(JR$19-'様式３（療養者名簿）（⑤の場合）'!$BD89+1&lt;=15,IF(JR$19&gt;='様式３（療養者名簿）（⑤の場合）'!$BD89,IF(JR$19&lt;='様式３（療養者名簿）（⑤の場合）'!$BE89,1,0),0),0)</f>
        <v>0</v>
      </c>
      <c r="JS84" s="332">
        <f>IF(JS$19-'様式３（療養者名簿）（⑤の場合）'!$BD89+1&lt;=15,IF(JS$19&gt;='様式３（療養者名簿）（⑤の場合）'!$BD89,IF(JS$19&lt;='様式３（療養者名簿）（⑤の場合）'!$BE89,1,0),0),0)</f>
        <v>0</v>
      </c>
      <c r="JT84" s="332">
        <f>IF(JT$19-'様式３（療養者名簿）（⑤の場合）'!$BD89+1&lt;=15,IF(JT$19&gt;='様式３（療養者名簿）（⑤の場合）'!$BD89,IF(JT$19&lt;='様式３（療養者名簿）（⑤の場合）'!$BE89,1,0),0),0)</f>
        <v>0</v>
      </c>
      <c r="JU84" s="332">
        <f>IF(JU$19-'様式３（療養者名簿）（⑤の場合）'!$BD89+1&lt;=15,IF(JU$19&gt;='様式３（療養者名簿）（⑤の場合）'!$BD89,IF(JU$19&lt;='様式３（療養者名簿）（⑤の場合）'!$BE89,1,0),0),0)</f>
        <v>0</v>
      </c>
      <c r="JV84" s="332">
        <f>IF(JV$19-'様式３（療養者名簿）（⑤の場合）'!$BD89+1&lt;=15,IF(JV$19&gt;='様式３（療養者名簿）（⑤の場合）'!$BD89,IF(JV$19&lt;='様式３（療養者名簿）（⑤の場合）'!$BE89,1,0),0),0)</f>
        <v>0</v>
      </c>
      <c r="JW84" s="332">
        <f>IF(JW$19-'様式３（療養者名簿）（⑤の場合）'!$BD89+1&lt;=15,IF(JW$19&gt;='様式３（療養者名簿）（⑤の場合）'!$BD89,IF(JW$19&lt;='様式３（療養者名簿）（⑤の場合）'!$BE89,1,0),0),0)</f>
        <v>0</v>
      </c>
      <c r="JX84" s="332">
        <f>IF(JX$19-'様式３（療養者名簿）（⑤の場合）'!$BD89+1&lt;=15,IF(JX$19&gt;='様式３（療養者名簿）（⑤の場合）'!$BD89,IF(JX$19&lt;='様式３（療養者名簿）（⑤の場合）'!$BE89,1,0),0),0)</f>
        <v>0</v>
      </c>
      <c r="JY84" s="332">
        <f>IF(JY$19-'様式３（療養者名簿）（⑤の場合）'!$BD89+1&lt;=15,IF(JY$19&gt;='様式３（療養者名簿）（⑤の場合）'!$BD89,IF(JY$19&lt;='様式３（療養者名簿）（⑤の場合）'!$BE89,1,0),0),0)</f>
        <v>0</v>
      </c>
      <c r="JZ84" s="332">
        <f>IF(JZ$19-'様式３（療養者名簿）（⑤の場合）'!$BD89+1&lt;=15,IF(JZ$19&gt;='様式３（療養者名簿）（⑤の場合）'!$BD89,IF(JZ$19&lt;='様式３（療養者名簿）（⑤の場合）'!$BE89,1,0),0),0)</f>
        <v>0</v>
      </c>
      <c r="KA84" s="332">
        <f>IF(KA$19-'様式３（療養者名簿）（⑤の場合）'!$BD89+1&lt;=15,IF(KA$19&gt;='様式３（療養者名簿）（⑤の場合）'!$BD89,IF(KA$19&lt;='様式３（療養者名簿）（⑤の場合）'!$BE89,1,0),0),0)</f>
        <v>0</v>
      </c>
      <c r="KB84" s="332">
        <f>IF(KB$19-'様式３（療養者名簿）（⑤の場合）'!$BD89+1&lt;=15,IF(KB$19&gt;='様式３（療養者名簿）（⑤の場合）'!$BD89,IF(KB$19&lt;='様式３（療養者名簿）（⑤の場合）'!$BE89,1,0),0),0)</f>
        <v>0</v>
      </c>
      <c r="KC84" s="332">
        <f>IF(KC$19-'様式３（療養者名簿）（⑤の場合）'!$BD89+1&lt;=15,IF(KC$19&gt;='様式３（療養者名簿）（⑤の場合）'!$BD89,IF(KC$19&lt;='様式３（療養者名簿）（⑤の場合）'!$BE89,1,0),0),0)</f>
        <v>0</v>
      </c>
      <c r="KD84" s="332">
        <f>IF(KD$19-'様式３（療養者名簿）（⑤の場合）'!$BD89+1&lt;=15,IF(KD$19&gt;='様式３（療養者名簿）（⑤の場合）'!$BD89,IF(KD$19&lt;='様式３（療養者名簿）（⑤の場合）'!$BE89,1,0),0),0)</f>
        <v>0</v>
      </c>
      <c r="KE84" s="332">
        <f>IF(KE$19-'様式３（療養者名簿）（⑤の場合）'!$BD89+1&lt;=15,IF(KE$19&gt;='様式３（療養者名簿）（⑤の場合）'!$BD89,IF(KE$19&lt;='様式３（療養者名簿）（⑤の場合）'!$BE89,1,0),0),0)</f>
        <v>0</v>
      </c>
      <c r="KF84" s="332">
        <f>IF(KF$19-'様式３（療養者名簿）（⑤の場合）'!$BD89+1&lt;=15,IF(KF$19&gt;='様式３（療養者名簿）（⑤の場合）'!$BD89,IF(KF$19&lt;='様式３（療養者名簿）（⑤の場合）'!$BE89,1,0),0),0)</f>
        <v>0</v>
      </c>
      <c r="KG84" s="332">
        <f>IF(KG$19-'様式３（療養者名簿）（⑤の場合）'!$BD89+1&lt;=15,IF(KG$19&gt;='様式３（療養者名簿）（⑤の場合）'!$BD89,IF(KG$19&lt;='様式３（療養者名簿）（⑤の場合）'!$BE89,1,0),0),0)</f>
        <v>0</v>
      </c>
      <c r="KH84" s="332">
        <f>IF(KH$19-'様式３（療養者名簿）（⑤の場合）'!$BD89+1&lt;=15,IF(KH$19&gt;='様式３（療養者名簿）（⑤の場合）'!$BD89,IF(KH$19&lt;='様式３（療養者名簿）（⑤の場合）'!$BE89,1,0),0),0)</f>
        <v>0</v>
      </c>
      <c r="KI84" s="332">
        <f>IF(KI$19-'様式３（療養者名簿）（⑤の場合）'!$BD89+1&lt;=15,IF(KI$19&gt;='様式３（療養者名簿）（⑤の場合）'!$BD89,IF(KI$19&lt;='様式３（療養者名簿）（⑤の場合）'!$BE89,1,0),0),0)</f>
        <v>0</v>
      </c>
      <c r="KJ84" s="332">
        <f>IF(KJ$19-'様式３（療養者名簿）（⑤の場合）'!$BD89+1&lt;=15,IF(KJ$19&gt;='様式３（療養者名簿）（⑤の場合）'!$BD89,IF(KJ$19&lt;='様式３（療養者名簿）（⑤の場合）'!$BE89,1,0),0),0)</f>
        <v>0</v>
      </c>
      <c r="KK84" s="332">
        <f>IF(KK$19-'様式３（療養者名簿）（⑤の場合）'!$BD89+1&lt;=15,IF(KK$19&gt;='様式３（療養者名簿）（⑤の場合）'!$BD89,IF(KK$19&lt;='様式３（療養者名簿）（⑤の場合）'!$BE89,1,0),0),0)</f>
        <v>0</v>
      </c>
      <c r="KL84" s="332">
        <f>IF(KL$19-'様式３（療養者名簿）（⑤の場合）'!$BD89+1&lt;=15,IF(KL$19&gt;='様式３（療養者名簿）（⑤の場合）'!$BD89,IF(KL$19&lt;='様式３（療養者名簿）（⑤の場合）'!$BE89,1,0),0),0)</f>
        <v>0</v>
      </c>
      <c r="KM84" s="332">
        <f>IF(KM$19-'様式３（療養者名簿）（⑤の場合）'!$BD89+1&lt;=15,IF(KM$19&gt;='様式３（療養者名簿）（⑤の場合）'!$BD89,IF(KM$19&lt;='様式３（療養者名簿）（⑤の場合）'!$BE89,1,0),0),0)</f>
        <v>0</v>
      </c>
      <c r="KN84" s="332">
        <f>IF(KN$19-'様式３（療養者名簿）（⑤の場合）'!$BD89+1&lt;=15,IF(KN$19&gt;='様式３（療養者名簿）（⑤の場合）'!$BD89,IF(KN$19&lt;='様式３（療養者名簿）（⑤の場合）'!$BE89,1,0),0),0)</f>
        <v>0</v>
      </c>
      <c r="KO84" s="332">
        <f>IF(KO$19-'様式３（療養者名簿）（⑤の場合）'!$BD89+1&lt;=15,IF(KO$19&gt;='様式３（療養者名簿）（⑤の場合）'!$BD89,IF(KO$19&lt;='様式３（療養者名簿）（⑤の場合）'!$BE89,1,0),0),0)</f>
        <v>0</v>
      </c>
      <c r="KP84" s="332">
        <f>IF(KP$19-'様式３（療養者名簿）（⑤の場合）'!$BD89+1&lt;=15,IF(KP$19&gt;='様式３（療養者名簿）（⑤の場合）'!$BD89,IF(KP$19&lt;='様式３（療養者名簿）（⑤の場合）'!$BE89,1,0),0),0)</f>
        <v>0</v>
      </c>
      <c r="KQ84" s="332">
        <f>IF(KQ$19-'様式３（療養者名簿）（⑤の場合）'!$BD89+1&lt;=15,IF(KQ$19&gt;='様式３（療養者名簿）（⑤の場合）'!$BD89,IF(KQ$19&lt;='様式３（療養者名簿）（⑤の場合）'!$BE89,1,0),0),0)</f>
        <v>0</v>
      </c>
      <c r="KR84" s="332">
        <f>IF(KR$19-'様式３（療養者名簿）（⑤の場合）'!$BD89+1&lt;=15,IF(KR$19&gt;='様式３（療養者名簿）（⑤の場合）'!$BD89,IF(KR$19&lt;='様式３（療養者名簿）（⑤の場合）'!$BE89,1,0),0),0)</f>
        <v>0</v>
      </c>
      <c r="KS84" s="332">
        <f>IF(KS$19-'様式３（療養者名簿）（⑤の場合）'!$BD89+1&lt;=15,IF(KS$19&gt;='様式３（療養者名簿）（⑤の場合）'!$BD89,IF(KS$19&lt;='様式３（療養者名簿）（⑤の場合）'!$BE89,1,0),0),0)</f>
        <v>0</v>
      </c>
      <c r="KT84" s="332">
        <f>IF(KT$19-'様式３（療養者名簿）（⑤の場合）'!$BD89+1&lt;=15,IF(KT$19&gt;='様式３（療養者名簿）（⑤の場合）'!$BD89,IF(KT$19&lt;='様式３（療養者名簿）（⑤の場合）'!$BE89,1,0),0),0)</f>
        <v>0</v>
      </c>
      <c r="KU84" s="332">
        <f>IF(KU$19-'様式３（療養者名簿）（⑤の場合）'!$BD89+1&lt;=15,IF(KU$19&gt;='様式３（療養者名簿）（⑤の場合）'!$BD89,IF(KU$19&lt;='様式３（療養者名簿）（⑤の場合）'!$BE89,1,0),0),0)</f>
        <v>0</v>
      </c>
      <c r="KV84" s="332">
        <f>IF(KV$19-'様式３（療養者名簿）（⑤の場合）'!$BD89+1&lt;=15,IF(KV$19&gt;='様式３（療養者名簿）（⑤の場合）'!$BD89,IF(KV$19&lt;='様式３（療養者名簿）（⑤の場合）'!$BE89,1,0),0),0)</f>
        <v>0</v>
      </c>
      <c r="KW84" s="332">
        <f>IF(KW$19-'様式３（療養者名簿）（⑤の場合）'!$BD89+1&lt;=15,IF(KW$19&gt;='様式３（療養者名簿）（⑤の場合）'!$BD89,IF(KW$19&lt;='様式３（療養者名簿）（⑤の場合）'!$BE89,1,0),0),0)</f>
        <v>0</v>
      </c>
      <c r="KX84" s="332">
        <f>IF(KX$19-'様式３（療養者名簿）（⑤の場合）'!$BD89+1&lt;=15,IF(KX$19&gt;='様式３（療養者名簿）（⑤の場合）'!$BD89,IF(KX$19&lt;='様式３（療養者名簿）（⑤の場合）'!$BE89,1,0),0),0)</f>
        <v>0</v>
      </c>
      <c r="KY84" s="332">
        <f>IF(KY$19-'様式３（療養者名簿）（⑤の場合）'!$BD89+1&lt;=15,IF(KY$19&gt;='様式３（療養者名簿）（⑤の場合）'!$BD89,IF(KY$19&lt;='様式３（療養者名簿）（⑤の場合）'!$BE89,1,0),0),0)</f>
        <v>0</v>
      </c>
      <c r="KZ84" s="332">
        <f>IF(KZ$19-'様式３（療養者名簿）（⑤の場合）'!$BD89+1&lt;=15,IF(KZ$19&gt;='様式３（療養者名簿）（⑤の場合）'!$BD89,IF(KZ$19&lt;='様式３（療養者名簿）（⑤の場合）'!$BE89,1,0),0),0)</f>
        <v>0</v>
      </c>
      <c r="LA84" s="332">
        <f>IF(LA$19-'様式３（療養者名簿）（⑤の場合）'!$BD89+1&lt;=15,IF(LA$19&gt;='様式３（療養者名簿）（⑤の場合）'!$BD89,IF(LA$19&lt;='様式３（療養者名簿）（⑤の場合）'!$BE89,1,0),0),0)</f>
        <v>0</v>
      </c>
      <c r="LB84" s="332">
        <f>IF(LB$19-'様式３（療養者名簿）（⑤の場合）'!$BD89+1&lt;=15,IF(LB$19&gt;='様式３（療養者名簿）（⑤の場合）'!$BD89,IF(LB$19&lt;='様式３（療養者名簿）（⑤の場合）'!$BE89,1,0),0),0)</f>
        <v>0</v>
      </c>
      <c r="LC84" s="332">
        <f>IF(LC$19-'様式３（療養者名簿）（⑤の場合）'!$BD89+1&lt;=15,IF(LC$19&gt;='様式３（療養者名簿）（⑤の場合）'!$BD89,IF(LC$19&lt;='様式３（療養者名簿）（⑤の場合）'!$BE89,1,0),0),0)</f>
        <v>0</v>
      </c>
      <c r="LD84" s="332">
        <f>IF(LD$19-'様式３（療養者名簿）（⑤の場合）'!$BD89+1&lt;=15,IF(LD$19&gt;='様式３（療養者名簿）（⑤の場合）'!$BD89,IF(LD$19&lt;='様式３（療養者名簿）（⑤の場合）'!$BE89,1,0),0),0)</f>
        <v>0</v>
      </c>
      <c r="LE84" s="332">
        <f>IF(LE$19-'様式３（療養者名簿）（⑤の場合）'!$BD89+1&lt;=15,IF(LE$19&gt;='様式３（療養者名簿）（⑤の場合）'!$BD89,IF(LE$19&lt;='様式３（療養者名簿）（⑤の場合）'!$BE89,1,0),0),0)</f>
        <v>0</v>
      </c>
      <c r="LF84" s="332">
        <f>IF(LF$19-'様式３（療養者名簿）（⑤の場合）'!$BD89+1&lt;=15,IF(LF$19&gt;='様式３（療養者名簿）（⑤の場合）'!$BD89,IF(LF$19&lt;='様式３（療養者名簿）（⑤の場合）'!$BE89,1,0),0),0)</f>
        <v>0</v>
      </c>
      <c r="LG84" s="332">
        <f>IF(LG$19-'様式３（療養者名簿）（⑤の場合）'!$BD89+1&lt;=15,IF(LG$19&gt;='様式３（療養者名簿）（⑤の場合）'!$BD89,IF(LG$19&lt;='様式３（療養者名簿）（⑤の場合）'!$BE89,1,0),0),0)</f>
        <v>0</v>
      </c>
      <c r="LH84" s="332">
        <f>IF(LH$19-'様式３（療養者名簿）（⑤の場合）'!$BD89+1&lt;=15,IF(LH$19&gt;='様式３（療養者名簿）（⑤の場合）'!$BD89,IF(LH$19&lt;='様式３（療養者名簿）（⑤の場合）'!$BE89,1,0),0),0)</f>
        <v>0</v>
      </c>
      <c r="LI84" s="332">
        <f>IF(LI$19-'様式３（療養者名簿）（⑤の場合）'!$BD89+1&lt;=15,IF(LI$19&gt;='様式３（療養者名簿）（⑤の場合）'!$BD89,IF(LI$19&lt;='様式３（療養者名簿）（⑤の場合）'!$BE89,1,0),0),0)</f>
        <v>0</v>
      </c>
      <c r="LJ84" s="332">
        <f>IF(LJ$19-'様式３（療養者名簿）（⑤の場合）'!$BD89+1&lt;=15,IF(LJ$19&gt;='様式３（療養者名簿）（⑤の場合）'!$BD89,IF(LJ$19&lt;='様式３（療養者名簿）（⑤の場合）'!$BE89,1,0),0),0)</f>
        <v>0</v>
      </c>
      <c r="LK84" s="332">
        <f>IF(LK$19-'様式３（療養者名簿）（⑤の場合）'!$BD89+1&lt;=15,IF(LK$19&gt;='様式３（療養者名簿）（⑤の場合）'!$BD89,IF(LK$19&lt;='様式３（療養者名簿）（⑤の場合）'!$BE89,1,0),0),0)</f>
        <v>0</v>
      </c>
      <c r="LL84" s="332">
        <f>IF(LL$19-'様式３（療養者名簿）（⑤の場合）'!$BD89+1&lt;=15,IF(LL$19&gt;='様式３（療養者名簿）（⑤の場合）'!$BD89,IF(LL$19&lt;='様式３（療養者名簿）（⑤の場合）'!$BE89,1,0),0),0)</f>
        <v>0</v>
      </c>
      <c r="LM84" s="332">
        <f>IF(LM$19-'様式３（療養者名簿）（⑤の場合）'!$BD89+1&lt;=15,IF(LM$19&gt;='様式３（療養者名簿）（⑤の場合）'!$BD89,IF(LM$19&lt;='様式３（療養者名簿）（⑤の場合）'!$BE89,1,0),0),0)</f>
        <v>0</v>
      </c>
      <c r="LN84" s="332">
        <f>IF(LN$19-'様式３（療養者名簿）（⑤の場合）'!$BD89+1&lt;=15,IF(LN$19&gt;='様式３（療養者名簿）（⑤の場合）'!$BD89,IF(LN$19&lt;='様式３（療養者名簿）（⑤の場合）'!$BE89,1,0),0),0)</f>
        <v>0</v>
      </c>
      <c r="LO84" s="332">
        <f>IF(LO$19-'様式３（療養者名簿）（⑤の場合）'!$BD89+1&lt;=15,IF(LO$19&gt;='様式３（療養者名簿）（⑤の場合）'!$BD89,IF(LO$19&lt;='様式３（療養者名簿）（⑤の場合）'!$BE89,1,0),0),0)</f>
        <v>0</v>
      </c>
      <c r="LP84" s="332">
        <f>IF(LP$19-'様式３（療養者名簿）（⑤の場合）'!$BD89+1&lt;=15,IF(LP$19&gt;='様式３（療養者名簿）（⑤の場合）'!$BD89,IF(LP$19&lt;='様式３（療養者名簿）（⑤の場合）'!$BE89,1,0),0),0)</f>
        <v>0</v>
      </c>
      <c r="LQ84" s="332">
        <f>IF(LQ$19-'様式３（療養者名簿）（⑤の場合）'!$BD89+1&lt;=15,IF(LQ$19&gt;='様式３（療養者名簿）（⑤の場合）'!$BD89,IF(LQ$19&lt;='様式３（療養者名簿）（⑤の場合）'!$BE89,1,0),0),0)</f>
        <v>0</v>
      </c>
      <c r="LR84" s="332">
        <f>IF(LR$19-'様式３（療養者名簿）（⑤の場合）'!$BD89+1&lt;=15,IF(LR$19&gt;='様式３（療養者名簿）（⑤の場合）'!$BD89,IF(LR$19&lt;='様式３（療養者名簿）（⑤の場合）'!$BE89,1,0),0),0)</f>
        <v>0</v>
      </c>
      <c r="LS84" s="332">
        <f>IF(LS$19-'様式３（療養者名簿）（⑤の場合）'!$BD89+1&lt;=15,IF(LS$19&gt;='様式３（療養者名簿）（⑤の場合）'!$BD89,IF(LS$19&lt;='様式３（療養者名簿）（⑤の場合）'!$BE89,1,0),0),0)</f>
        <v>0</v>
      </c>
      <c r="LT84" s="332">
        <f>IF(LT$19-'様式３（療養者名簿）（⑤の場合）'!$BD89+1&lt;=15,IF(LT$19&gt;='様式３（療養者名簿）（⑤の場合）'!$BD89,IF(LT$19&lt;='様式３（療養者名簿）（⑤の場合）'!$BE89,1,0),0),0)</f>
        <v>0</v>
      </c>
      <c r="LU84" s="332">
        <f>IF(LU$19-'様式３（療養者名簿）（⑤の場合）'!$BD89+1&lt;=15,IF(LU$19&gt;='様式３（療養者名簿）（⑤の場合）'!$BD89,IF(LU$19&lt;='様式３（療養者名簿）（⑤の場合）'!$BE89,1,0),0),0)</f>
        <v>0</v>
      </c>
      <c r="LV84" s="332">
        <f>IF(LV$19-'様式３（療養者名簿）（⑤の場合）'!$BD89+1&lt;=15,IF(LV$19&gt;='様式３（療養者名簿）（⑤の場合）'!$BD89,IF(LV$19&lt;='様式３（療養者名簿）（⑤の場合）'!$BE89,1,0),0),0)</f>
        <v>0</v>
      </c>
      <c r="LW84" s="332">
        <f>IF(LW$19-'様式３（療養者名簿）（⑤の場合）'!$BD89+1&lt;=15,IF(LW$19&gt;='様式３（療養者名簿）（⑤の場合）'!$BD89,IF(LW$19&lt;='様式３（療養者名簿）（⑤の場合）'!$BE89,1,0),0),0)</f>
        <v>0</v>
      </c>
      <c r="LX84" s="332">
        <f>IF(LX$19-'様式３（療養者名簿）（⑤の場合）'!$BD89+1&lt;=15,IF(LX$19&gt;='様式３（療養者名簿）（⑤の場合）'!$BD89,IF(LX$19&lt;='様式３（療養者名簿）（⑤の場合）'!$BE89,1,0),0),0)</f>
        <v>0</v>
      </c>
      <c r="LY84" s="332">
        <f>IF(LY$19-'様式３（療養者名簿）（⑤の場合）'!$BD89+1&lt;=15,IF(LY$19&gt;='様式３（療養者名簿）（⑤の場合）'!$BD89,IF(LY$19&lt;='様式３（療養者名簿）（⑤の場合）'!$BE89,1,0),0),0)</f>
        <v>0</v>
      </c>
      <c r="LZ84" s="332">
        <f>IF(LZ$19-'様式３（療養者名簿）（⑤の場合）'!$BD89+1&lt;=15,IF(LZ$19&gt;='様式３（療養者名簿）（⑤の場合）'!$BD89,IF(LZ$19&lt;='様式３（療養者名簿）（⑤の場合）'!$BE89,1,0),0),0)</f>
        <v>0</v>
      </c>
      <c r="MA84" s="332">
        <f>IF(MA$19-'様式３（療養者名簿）（⑤の場合）'!$BD89+1&lt;=15,IF(MA$19&gt;='様式３（療養者名簿）（⑤の場合）'!$BD89,IF(MA$19&lt;='様式３（療養者名簿）（⑤の場合）'!$BE89,1,0),0),0)</f>
        <v>0</v>
      </c>
      <c r="MB84" s="332">
        <f>IF(MB$19-'様式３（療養者名簿）（⑤の場合）'!$BD89+1&lt;=15,IF(MB$19&gt;='様式３（療養者名簿）（⑤の場合）'!$BD89,IF(MB$19&lt;='様式３（療養者名簿）（⑤の場合）'!$BE89,1,0),0),0)</f>
        <v>0</v>
      </c>
      <c r="MC84" s="332">
        <f>IF(MC$19-'様式３（療養者名簿）（⑤の場合）'!$BD89+1&lt;=15,IF(MC$19&gt;='様式３（療養者名簿）（⑤の場合）'!$BD89,IF(MC$19&lt;='様式３（療養者名簿）（⑤の場合）'!$BE89,1,0),0),0)</f>
        <v>0</v>
      </c>
      <c r="MD84" s="332">
        <f>IF(MD$19-'様式３（療養者名簿）（⑤の場合）'!$BD89+1&lt;=15,IF(MD$19&gt;='様式３（療養者名簿）（⑤の場合）'!$BD89,IF(MD$19&lt;='様式３（療養者名簿）（⑤の場合）'!$BE89,1,0),0),0)</f>
        <v>0</v>
      </c>
      <c r="ME84" s="332">
        <f>IF(ME$19-'様式３（療養者名簿）（⑤の場合）'!$BD89+1&lt;=15,IF(ME$19&gt;='様式３（療養者名簿）（⑤の場合）'!$BD89,IF(ME$19&lt;='様式３（療養者名簿）（⑤の場合）'!$BE89,1,0),0),0)</f>
        <v>0</v>
      </c>
      <c r="MF84" s="332">
        <f>IF(MF$19-'様式３（療養者名簿）（⑤の場合）'!$BD89+1&lt;=15,IF(MF$19&gt;='様式３（療養者名簿）（⑤の場合）'!$BD89,IF(MF$19&lt;='様式３（療養者名簿）（⑤の場合）'!$BE89,1,0),0),0)</f>
        <v>0</v>
      </c>
      <c r="MG84" s="332">
        <f>IF(MG$19-'様式３（療養者名簿）（⑤の場合）'!$BD89+1&lt;=15,IF(MG$19&gt;='様式３（療養者名簿）（⑤の場合）'!$BD89,IF(MG$19&lt;='様式３（療養者名簿）（⑤の場合）'!$BE89,1,0),0),0)</f>
        <v>0</v>
      </c>
      <c r="MH84" s="332">
        <f>IF(MH$19-'様式３（療養者名簿）（⑤の場合）'!$BD89+1&lt;=15,IF(MH$19&gt;='様式３（療養者名簿）（⑤の場合）'!$BD89,IF(MH$19&lt;='様式３（療養者名簿）（⑤の場合）'!$BE89,1,0),0),0)</f>
        <v>0</v>
      </c>
      <c r="MI84" s="332">
        <f>IF(MI$19-'様式３（療養者名簿）（⑤の場合）'!$BD89+1&lt;=15,IF(MI$19&gt;='様式３（療養者名簿）（⑤の場合）'!$BD89,IF(MI$19&lt;='様式３（療養者名簿）（⑤の場合）'!$BE89,1,0),0),0)</f>
        <v>0</v>
      </c>
      <c r="MJ84" s="332">
        <f>IF(MJ$19-'様式３（療養者名簿）（⑤の場合）'!$BD89+1&lt;=15,IF(MJ$19&gt;='様式３（療養者名簿）（⑤の場合）'!$BD89,IF(MJ$19&lt;='様式３（療養者名簿）（⑤の場合）'!$BE89,1,0),0),0)</f>
        <v>0</v>
      </c>
      <c r="MK84" s="332">
        <f>IF(MK$19-'様式３（療養者名簿）（⑤の場合）'!$BD89+1&lt;=15,IF(MK$19&gt;='様式３（療養者名簿）（⑤の場合）'!$BD89,IF(MK$19&lt;='様式３（療養者名簿）（⑤の場合）'!$BE89,1,0),0),0)</f>
        <v>0</v>
      </c>
      <c r="ML84" s="332">
        <f>IF(ML$19-'様式３（療養者名簿）（⑤の場合）'!$BD89+1&lt;=15,IF(ML$19&gt;='様式３（療養者名簿）（⑤の場合）'!$BD89,IF(ML$19&lt;='様式３（療養者名簿）（⑤の場合）'!$BE89,1,0),0),0)</f>
        <v>0</v>
      </c>
      <c r="MM84" s="332">
        <f>IF(MM$19-'様式３（療養者名簿）（⑤の場合）'!$BD89+1&lt;=15,IF(MM$19&gt;='様式３（療養者名簿）（⑤の場合）'!$BD89,IF(MM$19&lt;='様式３（療養者名簿）（⑤の場合）'!$BE89,1,0),0),0)</f>
        <v>0</v>
      </c>
      <c r="MN84" s="332">
        <f>IF(MN$19-'様式３（療養者名簿）（⑤の場合）'!$BD89+1&lt;=15,IF(MN$19&gt;='様式３（療養者名簿）（⑤の場合）'!$BD89,IF(MN$19&lt;='様式３（療養者名簿）（⑤の場合）'!$BE89,1,0),0),0)</f>
        <v>0</v>
      </c>
      <c r="MO84" s="332">
        <f>IF(MO$19-'様式３（療養者名簿）（⑤の場合）'!$BD89+1&lt;=15,IF(MO$19&gt;='様式３（療養者名簿）（⑤の場合）'!$BD89,IF(MO$19&lt;='様式３（療養者名簿）（⑤の場合）'!$BE89,1,0),0),0)</f>
        <v>0</v>
      </c>
      <c r="MP84" s="332">
        <f>IF(MP$19-'様式３（療養者名簿）（⑤の場合）'!$BD89+1&lt;=15,IF(MP$19&gt;='様式３（療養者名簿）（⑤の場合）'!$BD89,IF(MP$19&lt;='様式３（療養者名簿）（⑤の場合）'!$BE89,1,0),0),0)</f>
        <v>0</v>
      </c>
      <c r="MQ84" s="332">
        <f>IF(MQ$19-'様式３（療養者名簿）（⑤の場合）'!$BD89+1&lt;=15,IF(MQ$19&gt;='様式３（療養者名簿）（⑤の場合）'!$BD89,IF(MQ$19&lt;='様式３（療養者名簿）（⑤の場合）'!$BE89,1,0),0),0)</f>
        <v>0</v>
      </c>
      <c r="MR84" s="332">
        <f>IF(MR$19-'様式３（療養者名簿）（⑤の場合）'!$BD89+1&lt;=15,IF(MR$19&gt;='様式３（療養者名簿）（⑤の場合）'!$BD89,IF(MR$19&lt;='様式３（療養者名簿）（⑤の場合）'!$BE89,1,0),0),0)</f>
        <v>0</v>
      </c>
      <c r="MS84" s="332">
        <f>IF(MS$19-'様式３（療養者名簿）（⑤の場合）'!$BD89+1&lt;=15,IF(MS$19&gt;='様式３（療養者名簿）（⑤の場合）'!$BD89,IF(MS$19&lt;='様式３（療養者名簿）（⑤の場合）'!$BE89,1,0),0),0)</f>
        <v>0</v>
      </c>
      <c r="MT84" s="332">
        <f>IF(MT$19-'様式３（療養者名簿）（⑤の場合）'!$BD89+1&lt;=15,IF(MT$19&gt;='様式３（療養者名簿）（⑤の場合）'!$BD89,IF(MT$19&lt;='様式３（療養者名簿）（⑤の場合）'!$BE89,1,0),0),0)</f>
        <v>0</v>
      </c>
      <c r="MU84" s="332">
        <f>IF(MU$19-'様式３（療養者名簿）（⑤の場合）'!$BD89+1&lt;=15,IF(MU$19&gt;='様式３（療養者名簿）（⑤の場合）'!$BD89,IF(MU$19&lt;='様式３（療養者名簿）（⑤の場合）'!$BE89,1,0),0),0)</f>
        <v>0</v>
      </c>
      <c r="MV84" s="332">
        <f>IF(MV$19-'様式３（療養者名簿）（⑤の場合）'!$BD89+1&lt;=15,IF(MV$19&gt;='様式３（療養者名簿）（⑤の場合）'!$BD89,IF(MV$19&lt;='様式３（療養者名簿）（⑤の場合）'!$BE89,1,0),0),0)</f>
        <v>0</v>
      </c>
      <c r="MW84" s="332">
        <f>IF(MW$19-'様式３（療養者名簿）（⑤の場合）'!$BD89+1&lt;=15,IF(MW$19&gt;='様式３（療養者名簿）（⑤の場合）'!$BD89,IF(MW$19&lt;='様式３（療養者名簿）（⑤の場合）'!$BE89,1,0),0),0)</f>
        <v>0</v>
      </c>
      <c r="MX84" s="332">
        <f>IF(MX$19-'様式３（療養者名簿）（⑤の場合）'!$BD89+1&lt;=15,IF(MX$19&gt;='様式３（療養者名簿）（⑤の場合）'!$BD89,IF(MX$19&lt;='様式３（療養者名簿）（⑤の場合）'!$BE89,1,0),0),0)</f>
        <v>0</v>
      </c>
      <c r="MY84" s="332">
        <f>IF(MY$19-'様式３（療養者名簿）（⑤の場合）'!$BD89+1&lt;=15,IF(MY$19&gt;='様式３（療養者名簿）（⑤の場合）'!$BD89,IF(MY$19&lt;='様式３（療養者名簿）（⑤の場合）'!$BE89,1,0),0),0)</f>
        <v>0</v>
      </c>
      <c r="MZ84" s="332">
        <f>IF(MZ$19-'様式３（療養者名簿）（⑤の場合）'!$BD89+1&lt;=15,IF(MZ$19&gt;='様式３（療養者名簿）（⑤の場合）'!$BD89,IF(MZ$19&lt;='様式３（療養者名簿）（⑤の場合）'!$BE89,1,0),0),0)</f>
        <v>0</v>
      </c>
      <c r="NA84" s="332">
        <f>IF(NA$19-'様式３（療養者名簿）（⑤の場合）'!$BD89+1&lt;=15,IF(NA$19&gt;='様式３（療養者名簿）（⑤の場合）'!$BD89,IF(NA$19&lt;='様式３（療養者名簿）（⑤の場合）'!$BE89,1,0),0),0)</f>
        <v>0</v>
      </c>
      <c r="NB84" s="332">
        <f>IF(NB$19-'様式３（療養者名簿）（⑤の場合）'!$BD89+1&lt;=15,IF(NB$19&gt;='様式３（療養者名簿）（⑤の場合）'!$BD89,IF(NB$19&lt;='様式３（療養者名簿）（⑤の場合）'!$BE89,1,0),0),0)</f>
        <v>0</v>
      </c>
      <c r="NC84" s="225">
        <f>IF(NC$19-'様式３（療養者名簿）（⑤の場合）'!$BD89+1&lt;=15,IF(NC$19&gt;='様式３（療養者名簿）（⑤の場合）'!$BD89,IF(NC$19&lt;='様式３（療養者名簿）（⑤の場合）'!$BE89,1,0),0),0)</f>
        <v>0</v>
      </c>
      <c r="ND84" s="225">
        <f>IF(ND$19-'様式３（療養者名簿）（⑤の場合）'!$BD89+1&lt;=15,IF(ND$19&gt;='様式３（療養者名簿）（⑤の場合）'!$BD89,IF(ND$19&lt;='様式３（療養者名簿）（⑤の場合）'!$BE89,1,0),0),0)</f>
        <v>0</v>
      </c>
      <c r="NE84" s="225">
        <f>IF(NE$19-'様式３（療養者名簿）（⑤の場合）'!$BD89+1&lt;=15,IF(NE$19&gt;='様式３（療養者名簿）（⑤の場合）'!$BD89,IF(NE$19&lt;='様式３（療養者名簿）（⑤の場合）'!$BE89,1,0),0),0)</f>
        <v>0</v>
      </c>
      <c r="NF84" s="225">
        <f>IF(NF$19-'様式３（療養者名簿）（⑤の場合）'!$BD89+1&lt;=15,IF(NF$19&gt;='様式３（療養者名簿）（⑤の場合）'!$BD89,IF(NF$19&lt;='様式３（療養者名簿）（⑤の場合）'!$BE89,1,0),0),0)</f>
        <v>0</v>
      </c>
      <c r="NG84" s="225">
        <f>IF(NG$19-'様式３（療養者名簿）（⑤の場合）'!$BD89+1&lt;=15,IF(NG$19&gt;='様式３（療養者名簿）（⑤の場合）'!$BD89,IF(NG$19&lt;='様式３（療養者名簿）（⑤の場合）'!$BE89,1,0),0),0)</f>
        <v>0</v>
      </c>
      <c r="NH84" s="225">
        <f>IF(NH$19-'様式３（療養者名簿）（⑤の場合）'!$BD89+1&lt;=15,IF(NH$19&gt;='様式３（療養者名簿）（⑤の場合）'!$BD89,IF(NH$19&lt;='様式３（療養者名簿）（⑤の場合）'!$BE89,1,0),0),0)</f>
        <v>0</v>
      </c>
      <c r="NI84" s="225">
        <f>IF(NI$19-'様式３（療養者名簿）（⑤の場合）'!$BD89+1&lt;=15,IF(NI$19&gt;='様式３（療養者名簿）（⑤の場合）'!$BD89,IF(NI$19&lt;='様式３（療養者名簿）（⑤の場合）'!$BE89,1,0),0),0)</f>
        <v>0</v>
      </c>
      <c r="NJ84" s="225">
        <f>IF(NJ$19-'様式３（療養者名簿）（⑤の場合）'!$BD89+1&lt;=15,IF(NJ$19&gt;='様式３（療養者名簿）（⑤の場合）'!$BD89,IF(NJ$19&lt;='様式３（療養者名簿）（⑤の場合）'!$BE89,1,0),0),0)</f>
        <v>0</v>
      </c>
      <c r="NK84" s="225">
        <f>IF(NK$19-'様式３（療養者名簿）（⑤の場合）'!$BD89+1&lt;=15,IF(NK$19&gt;='様式３（療養者名簿）（⑤の場合）'!$BD89,IF(NK$19&lt;='様式３（療養者名簿）（⑤の場合）'!$BE89,1,0),0),0)</f>
        <v>0</v>
      </c>
      <c r="NL84" s="225">
        <f>IF(NL$19-'様式３（療養者名簿）（⑤の場合）'!$BD89+1&lt;=15,IF(NL$19&gt;='様式３（療養者名簿）（⑤の場合）'!$BD89,IF(NL$19&lt;='様式３（療養者名簿）（⑤の場合）'!$BE89,1,0),0),0)</f>
        <v>0</v>
      </c>
      <c r="NM84" s="225">
        <f>IF(NM$19-'様式３（療養者名簿）（⑤の場合）'!$BD89+1&lt;=15,IF(NM$19&gt;='様式３（療養者名簿）（⑤の場合）'!$BD89,IF(NM$19&lt;='様式３（療養者名簿）（⑤の場合）'!$BE89,1,0),0),0)</f>
        <v>0</v>
      </c>
      <c r="NN84" s="225">
        <f>IF(NN$19-'様式３（療養者名簿）（⑤の場合）'!$BD89+1&lt;=15,IF(NN$19&gt;='様式３（療養者名簿）（⑤の場合）'!$BD89,IF(NN$19&lt;='様式３（療養者名簿）（⑤の場合）'!$BE89,1,0),0),0)</f>
        <v>0</v>
      </c>
      <c r="NO84" s="225">
        <f>IF(NO$19-'様式３（療養者名簿）（⑤の場合）'!$BD89+1&lt;=15,IF(NO$19&gt;='様式３（療養者名簿）（⑤の場合）'!$BD89,IF(NO$19&lt;='様式３（療養者名簿）（⑤の場合）'!$BE89,1,0),0),0)</f>
        <v>0</v>
      </c>
      <c r="NP84" s="225">
        <f>IF(NP$19-'様式３（療養者名簿）（⑤の場合）'!$BD89+1&lt;=15,IF(NP$19&gt;='様式３（療養者名簿）（⑤の場合）'!$BD89,IF(NP$19&lt;='様式３（療養者名簿）（⑤の場合）'!$BE89,1,0),0),0)</f>
        <v>0</v>
      </c>
      <c r="NQ84" s="225">
        <f>IF(NQ$19-'様式３（療養者名簿）（⑤の場合）'!$BD89+1&lt;=15,IF(NQ$19&gt;='様式３（療養者名簿）（⑤の場合）'!$BD89,IF(NQ$19&lt;='様式３（療養者名簿）（⑤の場合）'!$BE89,1,0),0),0)</f>
        <v>0</v>
      </c>
      <c r="NR84" s="225">
        <f>IF(NR$19-'様式３（療養者名簿）（⑤の場合）'!$BD89+1&lt;=15,IF(NR$19&gt;='様式３（療養者名簿）（⑤の場合）'!$BD89,IF(NR$19&lt;='様式３（療養者名簿）（⑤の場合）'!$BE89,1,0),0),0)</f>
        <v>0</v>
      </c>
      <c r="NS84" s="225">
        <f>IF(NS$19-'様式３（療養者名簿）（⑤の場合）'!$BD89+1&lt;=15,IF(NS$19&gt;='様式３（療養者名簿）（⑤の場合）'!$BD89,IF(NS$19&lt;='様式３（療養者名簿）（⑤の場合）'!$BE89,1,0),0),0)</f>
        <v>0</v>
      </c>
      <c r="NT84" s="225">
        <f>IF(NT$19-'様式３（療養者名簿）（⑤の場合）'!$BD89+1&lt;=15,IF(NT$19&gt;='様式３（療養者名簿）（⑤の場合）'!$BD89,IF(NT$19&lt;='様式３（療養者名簿）（⑤の場合）'!$BE89,1,0),0),0)</f>
        <v>0</v>
      </c>
      <c r="NU84" s="225">
        <f>IF(NU$19-'様式３（療養者名簿）（⑤の場合）'!$BD89+1&lt;=15,IF(NU$19&gt;='様式３（療養者名簿）（⑤の場合）'!$BD89,IF(NU$19&lt;='様式３（療養者名簿）（⑤の場合）'!$BE89,1,0),0),0)</f>
        <v>0</v>
      </c>
      <c r="NV84" s="225">
        <f>IF(NV$19-'様式３（療養者名簿）（⑤の場合）'!$BD89+1&lt;=15,IF(NV$19&gt;='様式３（療養者名簿）（⑤の場合）'!$BD89,IF(NV$19&lt;='様式３（療養者名簿）（⑤の場合）'!$BE89,1,0),0),0)</f>
        <v>0</v>
      </c>
      <c r="NW84" s="225">
        <f>IF(NW$19-'様式３（療養者名簿）（⑤の場合）'!$BD89+1&lt;=15,IF(NW$19&gt;='様式３（療養者名簿）（⑤の場合）'!$BD89,IF(NW$19&lt;='様式３（療養者名簿）（⑤の場合）'!$BE89,1,0),0),0)</f>
        <v>0</v>
      </c>
      <c r="NX84" s="225">
        <f>IF(NX$19-'様式３（療養者名簿）（⑤の場合）'!$BD89+1&lt;=15,IF(NX$19&gt;='様式３（療養者名簿）（⑤の場合）'!$BD89,IF(NX$19&lt;='様式３（療養者名簿）（⑤の場合）'!$BE89,1,0),0),0)</f>
        <v>0</v>
      </c>
      <c r="NY84" s="225">
        <f>IF(NY$19-'様式３（療養者名簿）（⑤の場合）'!$BD89+1&lt;=15,IF(NY$19&gt;='様式３（療養者名簿）（⑤の場合）'!$BD89,IF(NY$19&lt;='様式３（療養者名簿）（⑤の場合）'!$BE89,1,0),0),0)</f>
        <v>0</v>
      </c>
      <c r="NZ84" s="225">
        <f>IF(NZ$19-'様式３（療養者名簿）（⑤の場合）'!$BD89+1&lt;=15,IF(NZ$19&gt;='様式３（療養者名簿）（⑤の場合）'!$BD89,IF(NZ$19&lt;='様式３（療養者名簿）（⑤の場合）'!$BE89,1,0),0),0)</f>
        <v>0</v>
      </c>
      <c r="OA84" s="225">
        <f>IF(OA$19-'様式３（療養者名簿）（⑤の場合）'!$BD89+1&lt;=15,IF(OA$19&gt;='様式３（療養者名簿）（⑤の場合）'!$BD89,IF(OA$19&lt;='様式３（療養者名簿）（⑤の場合）'!$BE89,1,0),0),0)</f>
        <v>0</v>
      </c>
      <c r="OB84" s="225">
        <f>IF(OB$19-'様式３（療養者名簿）（⑤の場合）'!$BD89+1&lt;=15,IF(OB$19&gt;='様式３（療養者名簿）（⑤の場合）'!$BD89,IF(OB$19&lt;='様式３（療養者名簿）（⑤の場合）'!$BE89,1,0),0),0)</f>
        <v>0</v>
      </c>
      <c r="OC84" s="225">
        <f>IF(OC$19-'様式３（療養者名簿）（⑤の場合）'!$BD89+1&lt;=15,IF(OC$19&gt;='様式３（療養者名簿）（⑤の場合）'!$BD89,IF(OC$19&lt;='様式３（療養者名簿）（⑤の場合）'!$BE89,1,0),0),0)</f>
        <v>0</v>
      </c>
      <c r="OD84" s="225">
        <f>IF(OD$19-'様式３（療養者名簿）（⑤の場合）'!$BD89+1&lt;=15,IF(OD$19&gt;='様式３（療養者名簿）（⑤の場合）'!$BD89,IF(OD$19&lt;='様式３（療養者名簿）（⑤の場合）'!$BE89,1,0),0),0)</f>
        <v>0</v>
      </c>
      <c r="OE84" s="225">
        <f>IF(OE$19-'様式３（療養者名簿）（⑤の場合）'!$BD89+1&lt;=15,IF(OE$19&gt;='様式３（療養者名簿）（⑤の場合）'!$BD89,IF(OE$19&lt;='様式３（療養者名簿）（⑤の場合）'!$BE89,1,0),0),0)</f>
        <v>0</v>
      </c>
      <c r="OF84" s="225">
        <f>IF(OF$19-'様式３（療養者名簿）（⑤の場合）'!$BD89+1&lt;=15,IF(OF$19&gt;='様式３（療養者名簿）（⑤の場合）'!$BD89,IF(OF$19&lt;='様式３（療養者名簿）（⑤の場合）'!$BE89,1,0),0),0)</f>
        <v>0</v>
      </c>
      <c r="OG84" s="225">
        <f>IF(OG$19-'様式３（療養者名簿）（⑤の場合）'!$BD89+1&lt;=15,IF(OG$19&gt;='様式３（療養者名簿）（⑤の場合）'!$BD89,IF(OG$19&lt;='様式３（療養者名簿）（⑤の場合）'!$BE89,1,0),0),0)</f>
        <v>0</v>
      </c>
      <c r="OH84" s="225">
        <f>IF(OH$19-'様式３（療養者名簿）（⑤の場合）'!$BD89+1&lt;=15,IF(OH$19&gt;='様式３（療養者名簿）（⑤の場合）'!$BD89,IF(OH$19&lt;='様式３（療養者名簿）（⑤の場合）'!$BE89,1,0),0),0)</f>
        <v>0</v>
      </c>
      <c r="OI84" s="225">
        <f>IF(OI$19-'様式３（療養者名簿）（⑤の場合）'!$BD89+1&lt;=15,IF(OI$19&gt;='様式３（療養者名簿）（⑤の場合）'!$BD89,IF(OI$19&lt;='様式３（療養者名簿）（⑤の場合）'!$BE89,1,0),0),0)</f>
        <v>0</v>
      </c>
      <c r="OJ84" s="225">
        <f>IF(OJ$19-'様式３（療養者名簿）（⑤の場合）'!$BD89+1&lt;=15,IF(OJ$19&gt;='様式３（療養者名簿）（⑤の場合）'!$BD89,IF(OJ$19&lt;='様式３（療養者名簿）（⑤の場合）'!$BE89,1,0),0),0)</f>
        <v>0</v>
      </c>
      <c r="OK84" s="225">
        <f>IF(OK$19-'様式３（療養者名簿）（⑤の場合）'!$BD89+1&lt;=15,IF(OK$19&gt;='様式３（療養者名簿）（⑤の場合）'!$BD89,IF(OK$19&lt;='様式３（療養者名簿）（⑤の場合）'!$BE89,1,0),0),0)</f>
        <v>0</v>
      </c>
      <c r="OL84" s="225">
        <f>IF(OL$19-'様式３（療養者名簿）（⑤の場合）'!$BD89+1&lt;=15,IF(OL$19&gt;='様式３（療養者名簿）（⑤の場合）'!$BD89,IF(OL$19&lt;='様式３（療養者名簿）（⑤の場合）'!$BE89,1,0),0),0)</f>
        <v>0</v>
      </c>
      <c r="OM84" s="225">
        <f>IF(OM$19-'様式３（療養者名簿）（⑤の場合）'!$BD89+1&lt;=15,IF(OM$19&gt;='様式３（療養者名簿）（⑤の場合）'!$BD89,IF(OM$19&lt;='様式３（療養者名簿）（⑤の場合）'!$BE89,1,0),0),0)</f>
        <v>0</v>
      </c>
      <c r="ON84" s="225">
        <f>IF(ON$19-'様式３（療養者名簿）（⑤の場合）'!$BD89+1&lt;=15,IF(ON$19&gt;='様式３（療養者名簿）（⑤の場合）'!$BD89,IF(ON$19&lt;='様式３（療養者名簿）（⑤の場合）'!$BE89,1,0),0),0)</f>
        <v>0</v>
      </c>
      <c r="OO84" s="225">
        <f>IF(OO$19-'様式３（療養者名簿）（⑤の場合）'!$BD89+1&lt;=15,IF(OO$19&gt;='様式３（療養者名簿）（⑤の場合）'!$BD89,IF(OO$19&lt;='様式３（療養者名簿）（⑤の場合）'!$BE89,1,0),0),0)</f>
        <v>0</v>
      </c>
      <c r="OP84" s="225">
        <f>IF(OP$19-'様式３（療養者名簿）（⑤の場合）'!$BD89+1&lt;=15,IF(OP$19&gt;='様式３（療養者名簿）（⑤の場合）'!$BD89,IF(OP$19&lt;='様式３（療養者名簿）（⑤の場合）'!$BE89,1,0),0),0)</f>
        <v>0</v>
      </c>
      <c r="OQ84" s="225">
        <f>IF(OQ$19-'様式３（療養者名簿）（⑤の場合）'!$BD89+1&lt;=15,IF(OQ$19&gt;='様式３（療養者名簿）（⑤の場合）'!$BD89,IF(OQ$19&lt;='様式３（療養者名簿）（⑤の場合）'!$BE89,1,0),0),0)</f>
        <v>0</v>
      </c>
      <c r="OR84" s="225">
        <f>IF(OR$19-'様式３（療養者名簿）（⑤の場合）'!$BD89+1&lt;=15,IF(OR$19&gt;='様式３（療養者名簿）（⑤の場合）'!$BD89,IF(OR$19&lt;='様式３（療養者名簿）（⑤の場合）'!$BE89,1,0),0),0)</f>
        <v>0</v>
      </c>
      <c r="OS84" s="225">
        <f>IF(OS$19-'様式３（療養者名簿）（⑤の場合）'!$BD89+1&lt;=15,IF(OS$19&gt;='様式３（療養者名簿）（⑤の場合）'!$BD89,IF(OS$19&lt;='様式３（療養者名簿）（⑤の場合）'!$BE89,1,0),0),0)</f>
        <v>0</v>
      </c>
      <c r="OT84" s="225">
        <f>IF(OT$19-'様式３（療養者名簿）（⑤の場合）'!$BD89+1&lt;=15,IF(OT$19&gt;='様式３（療養者名簿）（⑤の場合）'!$BD89,IF(OT$19&lt;='様式３（療養者名簿）（⑤の場合）'!$BE89,1,0),0),0)</f>
        <v>0</v>
      </c>
      <c r="OU84" s="225">
        <f>IF(OU$19-'様式３（療養者名簿）（⑤の場合）'!$BD89+1&lt;=15,IF(OU$19&gt;='様式３（療養者名簿）（⑤の場合）'!$BD89,IF(OU$19&lt;='様式３（療養者名簿）（⑤の場合）'!$BE89,1,0),0),0)</f>
        <v>0</v>
      </c>
      <c r="OV84" s="225">
        <f>IF(OV$19-'様式３（療養者名簿）（⑤の場合）'!$BD89+1&lt;=15,IF(OV$19&gt;='様式３（療養者名簿）（⑤の場合）'!$BD89,IF(OV$19&lt;='様式３（療養者名簿）（⑤の場合）'!$BE89,1,0),0),0)</f>
        <v>0</v>
      </c>
      <c r="OW84" s="225">
        <f>IF(OW$19-'様式３（療養者名簿）（⑤の場合）'!$BD89+1&lt;=15,IF(OW$19&gt;='様式３（療養者名簿）（⑤の場合）'!$BD89,IF(OW$19&lt;='様式３（療養者名簿）（⑤の場合）'!$BE89,1,0),0),0)</f>
        <v>0</v>
      </c>
      <c r="OX84" s="225">
        <f>IF(OX$19-'様式３（療養者名簿）（⑤の場合）'!$BD89+1&lt;=15,IF(OX$19&gt;='様式３（療養者名簿）（⑤の場合）'!$BD89,IF(OX$19&lt;='様式３（療養者名簿）（⑤の場合）'!$BE89,1,0),0),0)</f>
        <v>0</v>
      </c>
      <c r="OY84" s="225">
        <f>IF(OY$19-'様式３（療養者名簿）（⑤の場合）'!$BD89+1&lt;=15,IF(OY$19&gt;='様式３（療養者名簿）（⑤の場合）'!$BD89,IF(OY$19&lt;='様式３（療養者名簿）（⑤の場合）'!$BE89,1,0),0),0)</f>
        <v>0</v>
      </c>
      <c r="OZ84" s="225">
        <f>IF(OZ$19-'様式３（療養者名簿）（⑤の場合）'!$BD89+1&lt;=15,IF(OZ$19&gt;='様式３（療養者名簿）（⑤の場合）'!$BD89,IF(OZ$19&lt;='様式３（療養者名簿）（⑤の場合）'!$BE89,1,0),0),0)</f>
        <v>0</v>
      </c>
      <c r="PA84" s="225">
        <f>IF(PA$19-'様式３（療養者名簿）（⑤の場合）'!$BD89+1&lt;=15,IF(PA$19&gt;='様式３（療養者名簿）（⑤の場合）'!$BD89,IF(PA$19&lt;='様式３（療養者名簿）（⑤の場合）'!$BE89,1,0),0),0)</f>
        <v>0</v>
      </c>
      <c r="PB84" s="225">
        <f>IF(PB$19-'様式３（療養者名簿）（⑤の場合）'!$BD89+1&lt;=15,IF(PB$19&gt;='様式３（療養者名簿）（⑤の場合）'!$BD89,IF(PB$19&lt;='様式３（療養者名簿）（⑤の場合）'!$BE89,1,0),0),0)</f>
        <v>0</v>
      </c>
      <c r="PC84" s="225">
        <f>IF(PC$19-'様式３（療養者名簿）（⑤の場合）'!$BD89+1&lt;=15,IF(PC$19&gt;='様式３（療養者名簿）（⑤の場合）'!$BD89,IF(PC$19&lt;='様式３（療養者名簿）（⑤の場合）'!$BE89,1,0),0),0)</f>
        <v>0</v>
      </c>
      <c r="PD84" s="225">
        <f>IF(PD$19-'様式３（療養者名簿）（⑤の場合）'!$BD89+1&lt;=15,IF(PD$19&gt;='様式３（療養者名簿）（⑤の場合）'!$BD89,IF(PD$19&lt;='様式３（療養者名簿）（⑤の場合）'!$BE89,1,0),0),0)</f>
        <v>0</v>
      </c>
      <c r="PE84" s="225">
        <f>IF(PE$19-'様式３（療養者名簿）（⑤の場合）'!$BD89+1&lt;=15,IF(PE$19&gt;='様式３（療養者名簿）（⑤の場合）'!$BD89,IF(PE$19&lt;='様式３（療養者名簿）（⑤の場合）'!$BE89,1,0),0),0)</f>
        <v>0</v>
      </c>
      <c r="PF84" s="225">
        <f>IF(PF$19-'様式３（療養者名簿）（⑤の場合）'!$BD89+1&lt;=15,IF(PF$19&gt;='様式３（療養者名簿）（⑤の場合）'!$BD89,IF(PF$19&lt;='様式３（療養者名簿）（⑤の場合）'!$BE89,1,0),0),0)</f>
        <v>0</v>
      </c>
      <c r="PG84" s="225">
        <f>IF(PG$19-'様式３（療養者名簿）（⑤の場合）'!$BD89+1&lt;=15,IF(PG$19&gt;='様式３（療養者名簿）（⑤の場合）'!$BD89,IF(PG$19&lt;='様式３（療養者名簿）（⑤の場合）'!$BE89,1,0),0),0)</f>
        <v>0</v>
      </c>
      <c r="PH84" s="225">
        <f>IF(PH$19-'様式３（療養者名簿）（⑤の場合）'!$BD89+1&lt;=15,IF(PH$19&gt;='様式３（療養者名簿）（⑤の場合）'!$BD89,IF(PH$19&lt;='様式３（療養者名簿）（⑤の場合）'!$BE89,1,0),0),0)</f>
        <v>0</v>
      </c>
      <c r="PI84" s="225">
        <f>IF(PI$19-'様式３（療養者名簿）（⑤の場合）'!$BD89+1&lt;=15,IF(PI$19&gt;='様式３（療養者名簿）（⑤の場合）'!$BD89,IF(PI$19&lt;='様式３（療養者名簿）（⑤の場合）'!$BE89,1,0),0),0)</f>
        <v>0</v>
      </c>
      <c r="PJ84" s="225">
        <f>IF(PJ$19-'様式３（療養者名簿）（⑤の場合）'!$BD89+1&lt;=15,IF(PJ$19&gt;='様式３（療養者名簿）（⑤の場合）'!$BD89,IF(PJ$19&lt;='様式３（療養者名簿）（⑤の場合）'!$BE89,1,0),0),0)</f>
        <v>0</v>
      </c>
      <c r="PK84" s="225">
        <f>IF(PK$19-'様式３（療養者名簿）（⑤の場合）'!$BD89+1&lt;=15,IF(PK$19&gt;='様式３（療養者名簿）（⑤の場合）'!$BD89,IF(PK$19&lt;='様式３（療養者名簿）（⑤の場合）'!$BE89,1,0),0),0)</f>
        <v>0</v>
      </c>
      <c r="PL84" s="225">
        <f>IF(PL$19-'様式３（療養者名簿）（⑤の場合）'!$BD89+1&lt;=15,IF(PL$19&gt;='様式３（療養者名簿）（⑤の場合）'!$BD89,IF(PL$19&lt;='様式３（療養者名簿）（⑤の場合）'!$BE89,1,0),0),0)</f>
        <v>0</v>
      </c>
      <c r="PM84" s="225">
        <f>IF(PM$19-'様式３（療養者名簿）（⑤の場合）'!$BD89+1&lt;=15,IF(PM$19&gt;='様式３（療養者名簿）（⑤の場合）'!$BD89,IF(PM$19&lt;='様式３（療養者名簿）（⑤の場合）'!$BE89,1,0),0),0)</f>
        <v>0</v>
      </c>
      <c r="PN84" s="225">
        <f>IF(PN$19-'様式３（療養者名簿）（⑤の場合）'!$BD89+1&lt;=15,IF(PN$19&gt;='様式３（療養者名簿）（⑤の場合）'!$BD89,IF(PN$19&lt;='様式３（療養者名簿）（⑤の場合）'!$BE89,1,0),0),0)</f>
        <v>0</v>
      </c>
      <c r="PO84" s="225">
        <f>IF(PO$19-'様式３（療養者名簿）（⑤の場合）'!$BD89+1&lt;=15,IF(PO$19&gt;='様式３（療養者名簿）（⑤の場合）'!$BD89,IF(PO$19&lt;='様式３（療養者名簿）（⑤の場合）'!$BE89,1,0),0),0)</f>
        <v>0</v>
      </c>
      <c r="PP84" s="225">
        <f>IF(PP$19-'様式３（療養者名簿）（⑤の場合）'!$BD89+1&lt;=15,IF(PP$19&gt;='様式３（療養者名簿）（⑤の場合）'!$BD89,IF(PP$19&lt;='様式３（療養者名簿）（⑤の場合）'!$BE89,1,0),0),0)</f>
        <v>0</v>
      </c>
      <c r="PQ84" s="225">
        <f>IF(PQ$19-'様式３（療養者名簿）（⑤の場合）'!$BD89+1&lt;=15,IF(PQ$19&gt;='様式３（療養者名簿）（⑤の場合）'!$BD89,IF(PQ$19&lt;='様式３（療養者名簿）（⑤の場合）'!$BE89,1,0),0),0)</f>
        <v>0</v>
      </c>
      <c r="PR84" s="225">
        <f>IF(PR$19-'様式３（療養者名簿）（⑤の場合）'!$BD89+1&lt;=15,IF(PR$19&gt;='様式３（療養者名簿）（⑤の場合）'!$BD89,IF(PR$19&lt;='様式３（療養者名簿）（⑤の場合）'!$BE89,1,0),0),0)</f>
        <v>0</v>
      </c>
      <c r="PS84" s="225">
        <f>IF(PS$19-'様式３（療養者名簿）（⑤の場合）'!$BD89+1&lt;=15,IF(PS$19&gt;='様式３（療養者名簿）（⑤の場合）'!$BD89,IF(PS$19&lt;='様式３（療養者名簿）（⑤の場合）'!$BE89,1,0),0),0)</f>
        <v>0</v>
      </c>
      <c r="PT84" s="225">
        <f>IF(PT$19-'様式３（療養者名簿）（⑤の場合）'!$BD89+1&lt;=15,IF(PT$19&gt;='様式３（療養者名簿）（⑤の場合）'!$BD89,IF(PT$19&lt;='様式３（療養者名簿）（⑤の場合）'!$BE89,1,0),0),0)</f>
        <v>0</v>
      </c>
      <c r="PU84" s="225">
        <f>IF(PU$19-'様式３（療養者名簿）（⑤の場合）'!$BD89+1&lt;=15,IF(PU$19&gt;='様式３（療養者名簿）（⑤の場合）'!$BD89,IF(PU$19&lt;='様式３（療養者名簿）（⑤の場合）'!$BE89,1,0),0),0)</f>
        <v>0</v>
      </c>
      <c r="PV84" s="225">
        <f>IF(PV$19-'様式３（療養者名簿）（⑤の場合）'!$BD89+1&lt;=15,IF(PV$19&gt;='様式３（療養者名簿）（⑤の場合）'!$BD89,IF(PV$19&lt;='様式３（療養者名簿）（⑤の場合）'!$BE89,1,0),0),0)</f>
        <v>0</v>
      </c>
      <c r="PW84" s="225">
        <f>IF(PW$19-'様式３（療養者名簿）（⑤の場合）'!$BD89+1&lt;=15,IF(PW$19&gt;='様式３（療養者名簿）（⑤の場合）'!$BD89,IF(PW$19&lt;='様式３（療養者名簿）（⑤の場合）'!$BE89,1,0),0),0)</f>
        <v>0</v>
      </c>
      <c r="PX84" s="225">
        <f>IF(PX$19-'様式３（療養者名簿）（⑤の場合）'!$BD89+1&lt;=15,IF(PX$19&gt;='様式３（療養者名簿）（⑤の場合）'!$BD89,IF(PX$19&lt;='様式３（療養者名簿）（⑤の場合）'!$BE89,1,0),0),0)</f>
        <v>0</v>
      </c>
      <c r="PY84" s="225">
        <f>IF(PY$19-'様式３（療養者名簿）（⑤の場合）'!$BD89+1&lt;=15,IF(PY$19&gt;='様式３（療養者名簿）（⑤の場合）'!$BD89,IF(PY$19&lt;='様式３（療養者名簿）（⑤の場合）'!$BE89,1,0),0),0)</f>
        <v>0</v>
      </c>
      <c r="PZ84" s="225">
        <f>IF(PZ$19-'様式３（療養者名簿）（⑤の場合）'!$BD89+1&lt;=15,IF(PZ$19&gt;='様式３（療養者名簿）（⑤の場合）'!$BD89,IF(PZ$19&lt;='様式３（療養者名簿）（⑤の場合）'!$BE89,1,0),0),0)</f>
        <v>0</v>
      </c>
      <c r="QA84" s="225">
        <f>IF(QA$19-'様式３（療養者名簿）（⑤の場合）'!$BD89+1&lt;=15,IF(QA$19&gt;='様式３（療養者名簿）（⑤の場合）'!$BD89,IF(QA$19&lt;='様式３（療養者名簿）（⑤の場合）'!$BE89,1,0),0),0)</f>
        <v>0</v>
      </c>
      <c r="QB84" s="225">
        <f>IF(QB$19-'様式３（療養者名簿）（⑤の場合）'!$BD89+1&lt;=15,IF(QB$19&gt;='様式３（療養者名簿）（⑤の場合）'!$BD89,IF(QB$19&lt;='様式３（療養者名簿）（⑤の場合）'!$BE89,1,0),0),0)</f>
        <v>0</v>
      </c>
      <c r="QC84" s="225">
        <f>IF(QC$19-'様式３（療養者名簿）（⑤の場合）'!$BD89+1&lt;=15,IF(QC$19&gt;='様式３（療養者名簿）（⑤の場合）'!$BD89,IF(QC$19&lt;='様式３（療養者名簿）（⑤の場合）'!$BE89,1,0),0),0)</f>
        <v>0</v>
      </c>
      <c r="QD84" s="225">
        <f>IF(QD$19-'様式３（療養者名簿）（⑤の場合）'!$BD89+1&lt;=15,IF(QD$19&gt;='様式３（療養者名簿）（⑤の場合）'!$BD89,IF(QD$19&lt;='様式３（療養者名簿）（⑤の場合）'!$BE89,1,0),0),0)</f>
        <v>0</v>
      </c>
      <c r="QE84" s="225">
        <f>IF(QE$19-'様式３（療養者名簿）（⑤の場合）'!$BD89+1&lt;=15,IF(QE$19&gt;='様式３（療養者名簿）（⑤の場合）'!$BD89,IF(QE$19&lt;='様式３（療養者名簿）（⑤の場合）'!$BE89,1,0),0),0)</f>
        <v>0</v>
      </c>
      <c r="QF84" s="225">
        <f>IF(QF$19-'様式３（療養者名簿）（⑤の場合）'!$BD89+1&lt;=15,IF(QF$19&gt;='様式３（療養者名簿）（⑤の場合）'!$BD89,IF(QF$19&lt;='様式３（療養者名簿）（⑤の場合）'!$BE89,1,0),0),0)</f>
        <v>0</v>
      </c>
      <c r="QG84" s="225">
        <f>IF(QG$19-'様式３（療養者名簿）（⑤の場合）'!$BD89+1&lt;=15,IF(QG$19&gt;='様式３（療養者名簿）（⑤の場合）'!$BD89,IF(QG$19&lt;='様式３（療養者名簿）（⑤の場合）'!$BE89,1,0),0),0)</f>
        <v>0</v>
      </c>
      <c r="QH84" s="225">
        <f>IF(QH$19-'様式３（療養者名簿）（⑤の場合）'!$BD89+1&lt;=15,IF(QH$19&gt;='様式３（療養者名簿）（⑤の場合）'!$BD89,IF(QH$19&lt;='様式３（療養者名簿）（⑤の場合）'!$BE89,1,0),0),0)</f>
        <v>0</v>
      </c>
      <c r="QI84" s="225">
        <f>IF(QI$19-'様式３（療養者名簿）（⑤の場合）'!$BD89+1&lt;=15,IF(QI$19&gt;='様式３（療養者名簿）（⑤の場合）'!$BD89,IF(QI$19&lt;='様式３（療養者名簿）（⑤の場合）'!$BE89,1,0),0),0)</f>
        <v>0</v>
      </c>
      <c r="QJ84" s="225">
        <f>IF(QJ$19-'様式３（療養者名簿）（⑤の場合）'!$BD89+1&lt;=15,IF(QJ$19&gt;='様式３（療養者名簿）（⑤の場合）'!$BD89,IF(QJ$19&lt;='様式３（療養者名簿）（⑤の場合）'!$BE89,1,0),0),0)</f>
        <v>0</v>
      </c>
      <c r="QK84" s="225">
        <f>IF(QK$19-'様式３（療養者名簿）（⑤の場合）'!$BD89+1&lt;=15,IF(QK$19&gt;='様式３（療養者名簿）（⑤の場合）'!$BD89,IF(QK$19&lt;='様式３（療養者名簿）（⑤の場合）'!$BE89,1,0),0),0)</f>
        <v>0</v>
      </c>
      <c r="QL84" s="225">
        <f>IF(QL$19-'様式３（療養者名簿）（⑤の場合）'!$BD89+1&lt;=15,IF(QL$19&gt;='様式３（療養者名簿）（⑤の場合）'!$BD89,IF(QL$19&lt;='様式３（療養者名簿）（⑤の場合）'!$BE89,1,0),0),0)</f>
        <v>0</v>
      </c>
      <c r="QM84" s="225">
        <f>IF(QM$19-'様式３（療養者名簿）（⑤の場合）'!$BD89+1&lt;=15,IF(QM$19&gt;='様式３（療養者名簿）（⑤の場合）'!$BD89,IF(QM$19&lt;='様式３（療養者名簿）（⑤の場合）'!$BE89,1,0),0),0)</f>
        <v>0</v>
      </c>
      <c r="QN84" s="225">
        <f>IF(QN$19-'様式３（療養者名簿）（⑤の場合）'!$BD89+1&lt;=15,IF(QN$19&gt;='様式３（療養者名簿）（⑤の場合）'!$BD89,IF(QN$19&lt;='様式３（療養者名簿）（⑤の場合）'!$BE89,1,0),0),0)</f>
        <v>0</v>
      </c>
      <c r="QO84" s="225">
        <f>IF(QO$19-'様式３（療養者名簿）（⑤の場合）'!$BD89+1&lt;=15,IF(QO$19&gt;='様式３（療養者名簿）（⑤の場合）'!$BD89,IF(QO$19&lt;='様式３（療養者名簿）（⑤の場合）'!$BE89,1,0),0),0)</f>
        <v>0</v>
      </c>
      <c r="QP84" s="225">
        <f>IF(QP$19-'様式３（療養者名簿）（⑤の場合）'!$BD89+1&lt;=15,IF(QP$19&gt;='様式３（療養者名簿）（⑤の場合）'!$BD89,IF(QP$19&lt;='様式３（療養者名簿）（⑤の場合）'!$BE89,1,0),0),0)</f>
        <v>0</v>
      </c>
      <c r="QQ84" s="225">
        <f>IF(QQ$19-'様式３（療養者名簿）（⑤の場合）'!$BD89+1&lt;=15,IF(QQ$19&gt;='様式３（療養者名簿）（⑤の場合）'!$BD89,IF(QQ$19&lt;='様式３（療養者名簿）（⑤の場合）'!$BE89,1,0),0),0)</f>
        <v>0</v>
      </c>
      <c r="QR84" s="225">
        <f>IF(QR$19-'様式３（療養者名簿）（⑤の場合）'!$BD89+1&lt;=15,IF(QR$19&gt;='様式３（療養者名簿）（⑤の場合）'!$BD89,IF(QR$19&lt;='様式３（療養者名簿）（⑤の場合）'!$BE89,1,0),0),0)</f>
        <v>0</v>
      </c>
      <c r="QS84" s="225">
        <f>IF(QS$19-'様式３（療養者名簿）（⑤の場合）'!$BD89+1&lt;=15,IF(QS$19&gt;='様式３（療養者名簿）（⑤の場合）'!$BD89,IF(QS$19&lt;='様式３（療養者名簿）（⑤の場合）'!$BE89,1,0),0),0)</f>
        <v>0</v>
      </c>
      <c r="QT84" s="225">
        <f>IF(QT$19-'様式３（療養者名簿）（⑤の場合）'!$BD89+1&lt;=15,IF(QT$19&gt;='様式３（療養者名簿）（⑤の場合）'!$BD89,IF(QT$19&lt;='様式３（療養者名簿）（⑤の場合）'!$BE89,1,0),0),0)</f>
        <v>0</v>
      </c>
      <c r="QU84" s="225">
        <f>IF(QU$19-'様式３（療養者名簿）（⑤の場合）'!$BD89+1&lt;=15,IF(QU$19&gt;='様式３（療養者名簿）（⑤の場合）'!$BD89,IF(QU$19&lt;='様式３（療養者名簿）（⑤の場合）'!$BE89,1,0),0),0)</f>
        <v>0</v>
      </c>
      <c r="QV84" s="225">
        <f>IF(QV$19-'様式３（療養者名簿）（⑤の場合）'!$BD89+1&lt;=15,IF(QV$19&gt;='様式３（療養者名簿）（⑤の場合）'!$BD89,IF(QV$19&lt;='様式３（療養者名簿）（⑤の場合）'!$BE89,1,0),0),0)</f>
        <v>0</v>
      </c>
      <c r="QW84" s="225">
        <f>IF(QW$19-'様式３（療養者名簿）（⑤の場合）'!$BD89+1&lt;=15,IF(QW$19&gt;='様式３（療養者名簿）（⑤の場合）'!$BD89,IF(QW$19&lt;='様式３（療養者名簿）（⑤の場合）'!$BE89,1,0),0),0)</f>
        <v>0</v>
      </c>
      <c r="QX84" s="225">
        <f>IF(QX$19-'様式３（療養者名簿）（⑤の場合）'!$BD89+1&lt;=15,IF(QX$19&gt;='様式３（療養者名簿）（⑤の場合）'!$BD89,IF(QX$19&lt;='様式３（療養者名簿）（⑤の場合）'!$BE89,1,0),0),0)</f>
        <v>0</v>
      </c>
      <c r="QY84" s="225">
        <f>IF(QY$19-'様式３（療養者名簿）（⑤の場合）'!$BD89+1&lt;=15,IF(QY$19&gt;='様式３（療養者名簿）（⑤の場合）'!$BD89,IF(QY$19&lt;='様式３（療養者名簿）（⑤の場合）'!$BE89,1,0),0),0)</f>
        <v>0</v>
      </c>
      <c r="QZ84" s="225">
        <f>IF(QZ$19-'様式３（療養者名簿）（⑤の場合）'!$BD89+1&lt;=15,IF(QZ$19&gt;='様式３（療養者名簿）（⑤の場合）'!$BD89,IF(QZ$19&lt;='様式３（療養者名簿）（⑤の場合）'!$BE89,1,0),0),0)</f>
        <v>0</v>
      </c>
      <c r="RA84" s="225">
        <f>IF(RA$19-'様式３（療養者名簿）（⑤の場合）'!$BD89+1&lt;=15,IF(RA$19&gt;='様式３（療養者名簿）（⑤の場合）'!$BD89,IF(RA$19&lt;='様式３（療養者名簿）（⑤の場合）'!$BE89,1,0),0),0)</f>
        <v>0</v>
      </c>
      <c r="RB84" s="225">
        <f>IF(RB$19-'様式３（療養者名簿）（⑤の場合）'!$BD89+1&lt;=15,IF(RB$19&gt;='様式３（療養者名簿）（⑤の場合）'!$BD89,IF(RB$19&lt;='様式３（療養者名簿）（⑤の場合）'!$BE89,1,0),0),0)</f>
        <v>0</v>
      </c>
      <c r="RC84" s="225">
        <f>IF(RC$19-'様式３（療養者名簿）（⑤の場合）'!$BD89+1&lt;=15,IF(RC$19&gt;='様式３（療養者名簿）（⑤の場合）'!$BD89,IF(RC$19&lt;='様式３（療養者名簿）（⑤の場合）'!$BE89,1,0),0),0)</f>
        <v>0</v>
      </c>
      <c r="RD84" s="225">
        <f>IF(RD$19-'様式３（療養者名簿）（⑤の場合）'!$BD89+1&lt;=15,IF(RD$19&gt;='様式３（療養者名簿）（⑤の場合）'!$BD89,IF(RD$19&lt;='様式３（療養者名簿）（⑤の場合）'!$BE89,1,0),0),0)</f>
        <v>0</v>
      </c>
      <c r="RE84" s="225">
        <f>IF(RE$19-'様式３（療養者名簿）（⑤の場合）'!$BD89+1&lt;=15,IF(RE$19&gt;='様式３（療養者名簿）（⑤の場合）'!$BD89,IF(RE$19&lt;='様式３（療養者名簿）（⑤の場合）'!$BE89,1,0),0),0)</f>
        <v>0</v>
      </c>
      <c r="RF84" s="225">
        <f>IF(RF$19-'様式３（療養者名簿）（⑤の場合）'!$BD89+1&lt;=15,IF(RF$19&gt;='様式３（療養者名簿）（⑤の場合）'!$BD89,IF(RF$19&lt;='様式３（療養者名簿）（⑤の場合）'!$BE89,1,0),0),0)</f>
        <v>0</v>
      </c>
      <c r="RG84" s="225">
        <f>IF(RG$19-'様式３（療養者名簿）（⑤の場合）'!$BD89+1&lt;=15,IF(RG$19&gt;='様式３（療養者名簿）（⑤の場合）'!$BD89,IF(RG$19&lt;='様式３（療養者名簿）（⑤の場合）'!$BE89,1,0),0),0)</f>
        <v>0</v>
      </c>
      <c r="RH84" s="225">
        <f>IF(RH$19-'様式３（療養者名簿）（⑤の場合）'!$BD89+1&lt;=15,IF(RH$19&gt;='様式３（療養者名簿）（⑤の場合）'!$BD89,IF(RH$19&lt;='様式３（療養者名簿）（⑤の場合）'!$BE89,1,0),0),0)</f>
        <v>0</v>
      </c>
      <c r="RI84" s="225">
        <f>IF(RI$19-'様式３（療養者名簿）（⑤の場合）'!$BD89+1&lt;=15,IF(RI$19&gt;='様式３（療養者名簿）（⑤の場合）'!$BD89,IF(RI$19&lt;='様式３（療養者名簿）（⑤の場合）'!$BE89,1,0),0),0)</f>
        <v>0</v>
      </c>
      <c r="RJ84" s="225">
        <f>IF(RJ$19-'様式３（療養者名簿）（⑤の場合）'!$BD89+1&lt;=15,IF(RJ$19&gt;='様式３（療養者名簿）（⑤の場合）'!$BD89,IF(RJ$19&lt;='様式３（療養者名簿）（⑤の場合）'!$BE89,1,0),0),0)</f>
        <v>0</v>
      </c>
      <c r="RK84" s="225">
        <f>IF(RK$19-'様式３（療養者名簿）（⑤の場合）'!$BD89+1&lt;=15,IF(RK$19&gt;='様式３（療養者名簿）（⑤の場合）'!$BD89,IF(RK$19&lt;='様式３（療養者名簿）（⑤の場合）'!$BE89,1,0),0),0)</f>
        <v>0</v>
      </c>
      <c r="RL84" s="225">
        <f>IF(RL$19-'様式３（療養者名簿）（⑤の場合）'!$BD89+1&lt;=15,IF(RL$19&gt;='様式３（療養者名簿）（⑤の場合）'!$BD89,IF(RL$19&lt;='様式３（療養者名簿）（⑤の場合）'!$BE89,1,0),0),0)</f>
        <v>0</v>
      </c>
      <c r="RM84" s="225">
        <f>IF(RM$19-'様式３（療養者名簿）（⑤の場合）'!$BD89+1&lt;=15,IF(RM$19&gt;='様式３（療養者名簿）（⑤の場合）'!$BD89,IF(RM$19&lt;='様式３（療養者名簿）（⑤の場合）'!$BE89,1,0),0),0)</f>
        <v>0</v>
      </c>
      <c r="RN84" s="225">
        <f>IF(RN$19-'様式３（療養者名簿）（⑤の場合）'!$BD89+1&lt;=15,IF(RN$19&gt;='様式３（療養者名簿）（⑤の場合）'!$BD89,IF(RN$19&lt;='様式３（療養者名簿）（⑤の場合）'!$BE89,1,0),0),0)</f>
        <v>0</v>
      </c>
      <c r="RO84" s="225">
        <f>IF(RO$19-'様式３（療養者名簿）（⑤の場合）'!$BD89+1&lt;=15,IF(RO$19&gt;='様式３（療養者名簿）（⑤の場合）'!$BD89,IF(RO$19&lt;='様式３（療養者名簿）（⑤の場合）'!$BE89,1,0),0),0)</f>
        <v>0</v>
      </c>
      <c r="RP84" s="225">
        <f>IF(RP$19-'様式３（療養者名簿）（⑤の場合）'!$BD89+1&lt;=15,IF(RP$19&gt;='様式３（療養者名簿）（⑤の場合）'!$BD89,IF(RP$19&lt;='様式３（療養者名簿）（⑤の場合）'!$BE89,1,0),0),0)</f>
        <v>0</v>
      </c>
      <c r="RQ84" s="225">
        <f>IF(RQ$19-'様式３（療養者名簿）（⑤の場合）'!$BD89+1&lt;=15,IF(RQ$19&gt;='様式３（療養者名簿）（⑤の場合）'!$BD89,IF(RQ$19&lt;='様式３（療養者名簿）（⑤の場合）'!$BE89,1,0),0),0)</f>
        <v>0</v>
      </c>
      <c r="RR84" s="225">
        <f>IF(RR$19-'様式３（療養者名簿）（⑤の場合）'!$BD89+1&lt;=15,IF(RR$19&gt;='様式３（療養者名簿）（⑤の場合）'!$BD89,IF(RR$19&lt;='様式３（療養者名簿）（⑤の場合）'!$BE89,1,0),0),0)</f>
        <v>0</v>
      </c>
      <c r="RS84" s="225">
        <f>IF(RS$19-'様式３（療養者名簿）（⑤の場合）'!$BD89+1&lt;=15,IF(RS$19&gt;='様式３（療養者名簿）（⑤の場合）'!$BD89,IF(RS$19&lt;='様式３（療養者名簿）（⑤の場合）'!$BE89,1,0),0),0)</f>
        <v>0</v>
      </c>
      <c r="RT84" s="225">
        <f>IF(RT$19-'様式３（療養者名簿）（⑤の場合）'!$BD89+1&lt;=15,IF(RT$19&gt;='様式３（療養者名簿）（⑤の場合）'!$BD89,IF(RT$19&lt;='様式３（療養者名簿）（⑤の場合）'!$BE89,1,0),0),0)</f>
        <v>0</v>
      </c>
      <c r="RU84" s="225">
        <f>IF(RU$19-'様式３（療養者名簿）（⑤の場合）'!$BD89+1&lt;=15,IF(RU$19&gt;='様式３（療養者名簿）（⑤の場合）'!$BD89,IF(RU$19&lt;='様式３（療養者名簿）（⑤の場合）'!$BE89,1,0),0),0)</f>
        <v>0</v>
      </c>
      <c r="RV84" s="225">
        <f>IF(RV$19-'様式３（療養者名簿）（⑤の場合）'!$BD89+1&lt;=15,IF(RV$19&gt;='様式３（療養者名簿）（⑤の場合）'!$BD89,IF(RV$19&lt;='様式３（療養者名簿）（⑤の場合）'!$BE89,1,0),0),0)</f>
        <v>0</v>
      </c>
      <c r="RW84" s="225">
        <f>IF(RW$19-'様式３（療養者名簿）（⑤の場合）'!$BD89+1&lt;=15,IF(RW$19&gt;='様式３（療養者名簿）（⑤の場合）'!$BD89,IF(RW$19&lt;='様式３（療養者名簿）（⑤の場合）'!$BE89,1,0),0),0)</f>
        <v>0</v>
      </c>
      <c r="RX84" s="225">
        <f>IF(RX$19-'様式３（療養者名簿）（⑤の場合）'!$BD89+1&lt;=15,IF(RX$19&gt;='様式３（療養者名簿）（⑤の場合）'!$BD89,IF(RX$19&lt;='様式３（療養者名簿）（⑤の場合）'!$BE89,1,0),0),0)</f>
        <v>0</v>
      </c>
      <c r="RY84" s="225">
        <f>IF(RY$19-'様式３（療養者名簿）（⑤の場合）'!$BD89+1&lt;=15,IF(RY$19&gt;='様式３（療養者名簿）（⑤の場合）'!$BD89,IF(RY$19&lt;='様式３（療養者名簿）（⑤の場合）'!$BE89,1,0),0),0)</f>
        <v>0</v>
      </c>
      <c r="RZ84" s="225">
        <f>IF(RZ$19-'様式３（療養者名簿）（⑤の場合）'!$BD89+1&lt;=15,IF(RZ$19&gt;='様式３（療養者名簿）（⑤の場合）'!$BD89,IF(RZ$19&lt;='様式３（療養者名簿）（⑤の場合）'!$BE89,1,0),0),0)</f>
        <v>0</v>
      </c>
      <c r="SA84" s="225">
        <f>IF(SA$19-'様式３（療養者名簿）（⑤の場合）'!$BD89+1&lt;=15,IF(SA$19&gt;='様式３（療養者名簿）（⑤の場合）'!$BD89,IF(SA$19&lt;='様式３（療養者名簿）（⑤の場合）'!$BE89,1,0),0),0)</f>
        <v>0</v>
      </c>
      <c r="SB84" s="225">
        <f>IF(SB$19-'様式３（療養者名簿）（⑤の場合）'!$BD89+1&lt;=15,IF(SB$19&gt;='様式３（療養者名簿）（⑤の場合）'!$BD89,IF(SB$19&lt;='様式３（療養者名簿）（⑤の場合）'!$BE89,1,0),0),0)</f>
        <v>0</v>
      </c>
      <c r="SC84" s="225">
        <f>IF(SC$19-'様式３（療養者名簿）（⑤の場合）'!$BD89+1&lt;=15,IF(SC$19&gt;='様式３（療養者名簿）（⑤の場合）'!$BD89,IF(SC$19&lt;='様式３（療養者名簿）（⑤の場合）'!$BE89,1,0),0),0)</f>
        <v>0</v>
      </c>
      <c r="SD84" s="225">
        <f>IF(SD$19-'様式３（療養者名簿）（⑤の場合）'!$BD89+1&lt;=15,IF(SD$19&gt;='様式３（療養者名簿）（⑤の場合）'!$BD89,IF(SD$19&lt;='様式３（療養者名簿）（⑤の場合）'!$BE89,1,0),0),0)</f>
        <v>0</v>
      </c>
      <c r="SE84" s="225">
        <f>IF(SE$19-'様式３（療養者名簿）（⑤の場合）'!$BD89+1&lt;=15,IF(SE$19&gt;='様式３（療養者名簿）（⑤の場合）'!$BD89,IF(SE$19&lt;='様式３（療養者名簿）（⑤の場合）'!$BE89,1,0),0),0)</f>
        <v>0</v>
      </c>
      <c r="SF84" s="225">
        <f>IF(SF$19-'様式３（療養者名簿）（⑤の場合）'!$BD89+1&lt;=15,IF(SF$19&gt;='様式３（療養者名簿）（⑤の場合）'!$BD89,IF(SF$19&lt;='様式３（療養者名簿）（⑤の場合）'!$BE89,1,0),0),0)</f>
        <v>0</v>
      </c>
      <c r="SG84" s="225">
        <f>IF(SG$19-'様式３（療養者名簿）（⑤の場合）'!$BD89+1&lt;=15,IF(SG$19&gt;='様式３（療養者名簿）（⑤の場合）'!$BD89,IF(SG$19&lt;='様式３（療養者名簿）（⑤の場合）'!$BE89,1,0),0),0)</f>
        <v>0</v>
      </c>
      <c r="SH84" s="225">
        <f>IF(SH$19-'様式３（療養者名簿）（⑤の場合）'!$BD89+1&lt;=15,IF(SH$19&gt;='様式３（療養者名簿）（⑤の場合）'!$BD89,IF(SH$19&lt;='様式３（療養者名簿）（⑤の場合）'!$BE89,1,0),0),0)</f>
        <v>0</v>
      </c>
      <c r="SI84" s="225">
        <f>IF(SI$19-'様式３（療養者名簿）（⑤の場合）'!$BD89+1&lt;=15,IF(SI$19&gt;='様式３（療養者名簿）（⑤の場合）'!$BD89,IF(SI$19&lt;='様式３（療養者名簿）（⑤の場合）'!$BE89,1,0),0),0)</f>
        <v>0</v>
      </c>
      <c r="SJ84" s="225">
        <f>IF(SJ$19-'様式３（療養者名簿）（⑤の場合）'!$BD89+1&lt;=15,IF(SJ$19&gt;='様式３（療養者名簿）（⑤の場合）'!$BD89,IF(SJ$19&lt;='様式３（療養者名簿）（⑤の場合）'!$BE89,1,0),0),0)</f>
        <v>0</v>
      </c>
      <c r="SK84" s="225">
        <f>IF(SK$19-'様式３（療養者名簿）（⑤の場合）'!$BD89+1&lt;=15,IF(SK$19&gt;='様式３（療養者名簿）（⑤の場合）'!$BD89,IF(SK$19&lt;='様式３（療養者名簿）（⑤の場合）'!$BE89,1,0),0),0)</f>
        <v>0</v>
      </c>
      <c r="SL84" s="225">
        <f>IF(SL$19-'様式３（療養者名簿）（⑤の場合）'!$BD89+1&lt;=15,IF(SL$19&gt;='様式３（療養者名簿）（⑤の場合）'!$BD89,IF(SL$19&lt;='様式３（療養者名簿）（⑤の場合）'!$BE89,1,0),0),0)</f>
        <v>0</v>
      </c>
      <c r="SM84" s="225">
        <f>IF(SM$19-'様式３（療養者名簿）（⑤の場合）'!$BD89+1&lt;=15,IF(SM$19&gt;='様式３（療養者名簿）（⑤の場合）'!$BD89,IF(SM$19&lt;='様式３（療養者名簿）（⑤の場合）'!$BE89,1,0),0),0)</f>
        <v>0</v>
      </c>
      <c r="SN84" s="225">
        <f>IF(SN$19-'様式３（療養者名簿）（⑤の場合）'!$BD89+1&lt;=15,IF(SN$19&gt;='様式３（療養者名簿）（⑤の場合）'!$BD89,IF(SN$19&lt;='様式３（療養者名簿）（⑤の場合）'!$BE89,1,0),0),0)</f>
        <v>0</v>
      </c>
      <c r="SO84" s="225">
        <f>IF(SO$19-'様式３（療養者名簿）（⑤の場合）'!$BD89+1&lt;=15,IF(SO$19&gt;='様式３（療養者名簿）（⑤の場合）'!$BD89,IF(SO$19&lt;='様式３（療養者名簿）（⑤の場合）'!$BE89,1,0),0),0)</f>
        <v>0</v>
      </c>
      <c r="SP84" s="225">
        <f>IF(SP$19-'様式３（療養者名簿）（⑤の場合）'!$BD89+1&lt;=15,IF(SP$19&gt;='様式３（療養者名簿）（⑤の場合）'!$BD89,IF(SP$19&lt;='様式３（療養者名簿）（⑤の場合）'!$BE89,1,0),0),0)</f>
        <v>0</v>
      </c>
      <c r="SQ84" s="225">
        <f>IF(SQ$19-'様式３（療養者名簿）（⑤の場合）'!$BD89+1&lt;=15,IF(SQ$19&gt;='様式３（療養者名簿）（⑤の場合）'!$BD89,IF(SQ$19&lt;='様式３（療養者名簿）（⑤の場合）'!$BE89,1,0),0),0)</f>
        <v>0</v>
      </c>
      <c r="SR84" s="225">
        <f>IF(SR$19-'様式３（療養者名簿）（⑤の場合）'!$BD89+1&lt;=15,IF(SR$19&gt;='様式３（療養者名簿）（⑤の場合）'!$BD89,IF(SR$19&lt;='様式３（療養者名簿）（⑤の場合）'!$BE89,1,0),0),0)</f>
        <v>0</v>
      </c>
      <c r="SS84" s="225">
        <f>IF(SS$19-'様式３（療養者名簿）（⑤の場合）'!$BD89+1&lt;=15,IF(SS$19&gt;='様式３（療養者名簿）（⑤の場合）'!$BD89,IF(SS$19&lt;='様式３（療養者名簿）（⑤の場合）'!$BE89,1,0),0),0)</f>
        <v>0</v>
      </c>
      <c r="ST84" s="225">
        <f>IF(ST$19-'様式３（療養者名簿）（⑤の場合）'!$BD89+1&lt;=15,IF(ST$19&gt;='様式３（療養者名簿）（⑤の場合）'!$BD89,IF(ST$19&lt;='様式３（療養者名簿）（⑤の場合）'!$BE89,1,0),0),0)</f>
        <v>0</v>
      </c>
      <c r="SU84" s="225">
        <f>IF(SU$19-'様式３（療養者名簿）（⑤の場合）'!$BD89+1&lt;=15,IF(SU$19&gt;='様式３（療養者名簿）（⑤の場合）'!$BD89,IF(SU$19&lt;='様式３（療養者名簿）（⑤の場合）'!$BE89,1,0),0),0)</f>
        <v>0</v>
      </c>
      <c r="SV84" s="225">
        <f>IF(SV$19-'様式３（療養者名簿）（⑤の場合）'!$BD89+1&lt;=15,IF(SV$19&gt;='様式３（療養者名簿）（⑤の場合）'!$BD89,IF(SV$19&lt;='様式３（療養者名簿）（⑤の場合）'!$BE89,1,0),0),0)</f>
        <v>0</v>
      </c>
      <c r="SW84" s="225">
        <f>IF(SW$19-'様式３（療養者名簿）（⑤の場合）'!$BD89+1&lt;=15,IF(SW$19&gt;='様式３（療養者名簿）（⑤の場合）'!$BD89,IF(SW$19&lt;='様式３（療養者名簿）（⑤の場合）'!$BE89,1,0),0),0)</f>
        <v>0</v>
      </c>
      <c r="SX84" s="225">
        <f>IF(SX$19-'様式３（療養者名簿）（⑤の場合）'!$BD89+1&lt;=15,IF(SX$19&gt;='様式３（療養者名簿）（⑤の場合）'!$BD89,IF(SX$19&lt;='様式３（療養者名簿）（⑤の場合）'!$BE89,1,0),0),0)</f>
        <v>0</v>
      </c>
      <c r="SY84" s="225">
        <f>IF(SY$19-'様式３（療養者名簿）（⑤の場合）'!$BD89+1&lt;=15,IF(SY$19&gt;='様式３（療養者名簿）（⑤の場合）'!$BD89,IF(SY$19&lt;='様式３（療養者名簿）（⑤の場合）'!$BE89,1,0),0),0)</f>
        <v>0</v>
      </c>
      <c r="SZ84" s="225">
        <f>IF(SZ$19-'様式３（療養者名簿）（⑤の場合）'!$BD89+1&lt;=15,IF(SZ$19&gt;='様式３（療養者名簿）（⑤の場合）'!$BD89,IF(SZ$19&lt;='様式３（療養者名簿）（⑤の場合）'!$BE89,1,0),0),0)</f>
        <v>0</v>
      </c>
      <c r="TA84" s="225">
        <f>IF(TA$19-'様式３（療養者名簿）（⑤の場合）'!$BD89+1&lt;=15,IF(TA$19&gt;='様式３（療養者名簿）（⑤の場合）'!$BD89,IF(TA$19&lt;='様式３（療養者名簿）（⑤の場合）'!$BE89,1,0),0),0)</f>
        <v>0</v>
      </c>
      <c r="TB84" s="225">
        <f>IF(TB$19-'様式３（療養者名簿）（⑤の場合）'!$BD89+1&lt;=15,IF(TB$19&gt;='様式３（療養者名簿）（⑤の場合）'!$BD89,IF(TB$19&lt;='様式３（療養者名簿）（⑤の場合）'!$BE89,1,0),0),0)</f>
        <v>0</v>
      </c>
      <c r="TC84" s="225">
        <f>IF(TC$19-'様式３（療養者名簿）（⑤の場合）'!$BD89+1&lt;=15,IF(TC$19&gt;='様式３（療養者名簿）（⑤の場合）'!$BD89,IF(TC$19&lt;='様式３（療養者名簿）（⑤の場合）'!$BE89,1,0),0),0)</f>
        <v>0</v>
      </c>
      <c r="TD84" s="225">
        <f>IF(TD$19-'様式３（療養者名簿）（⑤の場合）'!$BD89+1&lt;=15,IF(TD$19&gt;='様式３（療養者名簿）（⑤の場合）'!$BD89,IF(TD$19&lt;='様式３（療養者名簿）（⑤の場合）'!$BE89,1,0),0),0)</f>
        <v>0</v>
      </c>
      <c r="TE84" s="225">
        <f>IF(TE$19-'様式３（療養者名簿）（⑤の場合）'!$BD89+1&lt;=15,IF(TE$19&gt;='様式３（療養者名簿）（⑤の場合）'!$BD89,IF(TE$19&lt;='様式３（療養者名簿）（⑤の場合）'!$BE89,1,0),0),0)</f>
        <v>0</v>
      </c>
      <c r="TF84" s="225">
        <f>IF(TF$19-'様式３（療養者名簿）（⑤の場合）'!$BD89+1&lt;=15,IF(TF$19&gt;='様式３（療養者名簿）（⑤の場合）'!$BD89,IF(TF$19&lt;='様式３（療養者名簿）（⑤の場合）'!$BE89,1,0),0),0)</f>
        <v>0</v>
      </c>
      <c r="TG84" s="225">
        <f>IF(TG$19-'様式３（療養者名簿）（⑤の場合）'!$BD89+1&lt;=15,IF(TG$19&gt;='様式３（療養者名簿）（⑤の場合）'!$BD89,IF(TG$19&lt;='様式３（療養者名簿）（⑤の場合）'!$BE89,1,0),0),0)</f>
        <v>0</v>
      </c>
      <c r="TH84" s="225">
        <f>IF(TH$19-'様式３（療養者名簿）（⑤の場合）'!$BD89+1&lt;=15,IF(TH$19&gt;='様式３（療養者名簿）（⑤の場合）'!$BD89,IF(TH$19&lt;='様式３（療養者名簿）（⑤の場合）'!$BE89,1,0),0),0)</f>
        <v>0</v>
      </c>
      <c r="TI84" s="225">
        <f>IF(TI$19-'様式３（療養者名簿）（⑤の場合）'!$BD89+1&lt;=15,IF(TI$19&gt;='様式３（療養者名簿）（⑤の場合）'!$BD89,IF(TI$19&lt;='様式３（療養者名簿）（⑤の場合）'!$BE89,1,0),0),0)</f>
        <v>0</v>
      </c>
      <c r="TJ84" s="225">
        <f>IF(TJ$19-'様式３（療養者名簿）（⑤の場合）'!$BD89+1&lt;=15,IF(TJ$19&gt;='様式３（療養者名簿）（⑤の場合）'!$BD89,IF(TJ$19&lt;='様式３（療養者名簿）（⑤の場合）'!$BE89,1,0),0),0)</f>
        <v>0</v>
      </c>
      <c r="TK84" s="225">
        <f>IF(TK$19-'様式３（療養者名簿）（⑤の場合）'!$BD89+1&lt;=15,IF(TK$19&gt;='様式３（療養者名簿）（⑤の場合）'!$BD89,IF(TK$19&lt;='様式３（療養者名簿）（⑤の場合）'!$BE89,1,0),0),0)</f>
        <v>0</v>
      </c>
      <c r="TL84" s="225">
        <f>IF(TL$19-'様式３（療養者名簿）（⑤の場合）'!$BD89+1&lt;=15,IF(TL$19&gt;='様式３（療養者名簿）（⑤の場合）'!$BD89,IF(TL$19&lt;='様式３（療養者名簿）（⑤の場合）'!$BE89,1,0),0),0)</f>
        <v>0</v>
      </c>
      <c r="TM84" s="225">
        <f>IF(TM$19-'様式３（療養者名簿）（⑤の場合）'!$BD89+1&lt;=15,IF(TM$19&gt;='様式３（療養者名簿）（⑤の場合）'!$BD89,IF(TM$19&lt;='様式３（療養者名簿）（⑤の場合）'!$BE89,1,0),0),0)</f>
        <v>0</v>
      </c>
      <c r="TN84" s="225">
        <f>IF(TN$19-'様式３（療養者名簿）（⑤の場合）'!$BD89+1&lt;=15,IF(TN$19&gt;='様式３（療養者名簿）（⑤の場合）'!$BD89,IF(TN$19&lt;='様式３（療養者名簿）（⑤の場合）'!$BE89,1,0),0),0)</f>
        <v>0</v>
      </c>
      <c r="TO84" s="225">
        <f>IF(TO$19-'様式３（療養者名簿）（⑤の場合）'!$BD89+1&lt;=15,IF(TO$19&gt;='様式３（療養者名簿）（⑤の場合）'!$BD89,IF(TO$19&lt;='様式３（療養者名簿）（⑤の場合）'!$BE89,1,0),0),0)</f>
        <v>0</v>
      </c>
      <c r="TP84" s="225">
        <f>IF(TP$19-'様式３（療養者名簿）（⑤の場合）'!$BD89+1&lt;=15,IF(TP$19&gt;='様式３（療養者名簿）（⑤の場合）'!$BD89,IF(TP$19&lt;='様式３（療養者名簿）（⑤の場合）'!$BE89,1,0),0),0)</f>
        <v>0</v>
      </c>
      <c r="TQ84" s="225">
        <f>IF(TQ$19-'様式３（療養者名簿）（⑤の場合）'!$BD89+1&lt;=15,IF(TQ$19&gt;='様式３（療養者名簿）（⑤の場合）'!$BD89,IF(TQ$19&lt;='様式３（療養者名簿）（⑤の場合）'!$BE89,1,0),0),0)</f>
        <v>0</v>
      </c>
      <c r="TR84" s="225">
        <f>IF(TR$19-'様式３（療養者名簿）（⑤の場合）'!$BD89+1&lt;=15,IF(TR$19&gt;='様式３（療養者名簿）（⑤の場合）'!$BD89,IF(TR$19&lt;='様式３（療養者名簿）（⑤の場合）'!$BE89,1,0),0),0)</f>
        <v>0</v>
      </c>
      <c r="TS84" s="225">
        <f>IF(TS$19-'様式３（療養者名簿）（⑤の場合）'!$BD89+1&lt;=15,IF(TS$19&gt;='様式３（療養者名簿）（⑤の場合）'!$BD89,IF(TS$19&lt;='様式３（療養者名簿）（⑤の場合）'!$BE89,1,0),0),0)</f>
        <v>0</v>
      </c>
      <c r="TT84" s="225">
        <f>IF(TT$19-'様式３（療養者名簿）（⑤の場合）'!$BD89+1&lt;=15,IF(TT$19&gt;='様式３（療養者名簿）（⑤の場合）'!$BD89,IF(TT$19&lt;='様式３（療養者名簿）（⑤の場合）'!$BE89,1,0),0),0)</f>
        <v>0</v>
      </c>
      <c r="TU84" s="225">
        <f>IF(TU$19-'様式３（療養者名簿）（⑤の場合）'!$BD89+1&lt;=15,IF(TU$19&gt;='様式３（療養者名簿）（⑤の場合）'!$BD89,IF(TU$19&lt;='様式３（療養者名簿）（⑤の場合）'!$BE89,1,0),0),0)</f>
        <v>0</v>
      </c>
      <c r="TV84" s="225">
        <f>IF(TV$19-'様式３（療養者名簿）（⑤の場合）'!$BD89+1&lt;=15,IF(TV$19&gt;='様式３（療養者名簿）（⑤の場合）'!$BD89,IF(TV$19&lt;='様式３（療養者名簿）（⑤の場合）'!$BE89,1,0),0),0)</f>
        <v>0</v>
      </c>
      <c r="TW84" s="225">
        <f>IF(TW$19-'様式３（療養者名簿）（⑤の場合）'!$BD89+1&lt;=15,IF(TW$19&gt;='様式３（療養者名簿）（⑤の場合）'!$BD89,IF(TW$19&lt;='様式３（療養者名簿）（⑤の場合）'!$BE89,1,0),0),0)</f>
        <v>0</v>
      </c>
      <c r="TX84" s="225">
        <f>IF(TX$19-'様式３（療養者名簿）（⑤の場合）'!$BD89+1&lt;=15,IF(TX$19&gt;='様式３（療養者名簿）（⑤の場合）'!$BD89,IF(TX$19&lt;='様式３（療養者名簿）（⑤の場合）'!$BE89,1,0),0),0)</f>
        <v>0</v>
      </c>
      <c r="TY84" s="225">
        <f>IF(TY$19-'様式３（療養者名簿）（⑤の場合）'!$BD89+1&lt;=15,IF(TY$19&gt;='様式３（療養者名簿）（⑤の場合）'!$BD89,IF(TY$19&lt;='様式３（療養者名簿）（⑤の場合）'!$BE89,1,0),0),0)</f>
        <v>0</v>
      </c>
      <c r="TZ84" s="225">
        <f>IF(TZ$19-'様式３（療養者名簿）（⑤の場合）'!$BD89+1&lt;=15,IF(TZ$19&gt;='様式３（療養者名簿）（⑤の場合）'!$BD89,IF(TZ$19&lt;='様式３（療養者名簿）（⑤の場合）'!$BE89,1,0),0),0)</f>
        <v>0</v>
      </c>
      <c r="UA84" s="225">
        <f>IF(UA$19-'様式３（療養者名簿）（⑤の場合）'!$BD89+1&lt;=15,IF(UA$19&gt;='様式３（療養者名簿）（⑤の場合）'!$BD89,IF(UA$19&lt;='様式３（療養者名簿）（⑤の場合）'!$BE89,1,0),0),0)</f>
        <v>0</v>
      </c>
      <c r="UB84" s="225">
        <f>IF(UB$19-'様式３（療養者名簿）（⑤の場合）'!$BD89+1&lt;=15,IF(UB$19&gt;='様式３（療養者名簿）（⑤の場合）'!$BD89,IF(UB$19&lt;='様式３（療養者名簿）（⑤の場合）'!$BE89,1,0),0),0)</f>
        <v>0</v>
      </c>
      <c r="UC84" s="225">
        <f>IF(UC$19-'様式３（療養者名簿）（⑤の場合）'!$BD89+1&lt;=15,IF(UC$19&gt;='様式３（療養者名簿）（⑤の場合）'!$BD89,IF(UC$19&lt;='様式３（療養者名簿）（⑤の場合）'!$BE89,1,0),0),0)</f>
        <v>0</v>
      </c>
      <c r="UD84" s="338">
        <f>IF(UD$19-'様式３（療養者名簿）（⑤の場合）'!$BD89+1&lt;=15,IF(UD$19&gt;='様式３（療養者名簿）（⑤の場合）'!$BD89,IF(UD$19&lt;='様式３（療養者名簿）（⑤の場合）'!$BE89,1,0),0),0)</f>
        <v>0</v>
      </c>
      <c r="UE84" s="338">
        <f>IF(UE$19-'様式３（療養者名簿）（⑤の場合）'!$BD89+1&lt;=15,IF(UE$19&gt;='様式３（療養者名簿）（⑤の場合）'!$BD89,IF(UE$19&lt;='様式３（療養者名簿）（⑤の場合）'!$BE89,1,0),0),0)</f>
        <v>0</v>
      </c>
      <c r="UF84" s="338">
        <f>IF(UF$19-'様式３（療養者名簿）（⑤の場合）'!$BD89+1&lt;=15,IF(UF$19&gt;='様式３（療養者名簿）（⑤の場合）'!$BD89,IF(UF$19&lt;='様式３（療養者名簿）（⑤の場合）'!$BE89,1,0),0),0)</f>
        <v>0</v>
      </c>
      <c r="UG84" s="338">
        <f>IF(UG$19-'様式３（療養者名簿）（⑤の場合）'!$BD89+1&lt;=15,IF(UG$19&gt;='様式３（療養者名簿）（⑤の場合）'!$BD89,IF(UG$19&lt;='様式３（療養者名簿）（⑤の場合）'!$BE89,1,0),0),0)</f>
        <v>0</v>
      </c>
      <c r="UH84" s="338">
        <f>IF(UH$19-'様式３（療養者名簿）（⑤の場合）'!$BD89+1&lt;=15,IF(UH$19&gt;='様式３（療養者名簿）（⑤の場合）'!$BD89,IF(UH$19&lt;='様式３（療養者名簿）（⑤の場合）'!$BE89,1,0),0),0)</f>
        <v>0</v>
      </c>
      <c r="UI84" s="338">
        <f>IF(UI$19-'様式３（療養者名簿）（⑤の場合）'!$BD89+1&lt;=15,IF(UI$19&gt;='様式３（療養者名簿）（⑤の場合）'!$BD89,IF(UI$19&lt;='様式３（療養者名簿）（⑤の場合）'!$BE89,1,0),0),0)</f>
        <v>0</v>
      </c>
      <c r="UJ84" s="338">
        <f>IF(UJ$19-'様式３（療養者名簿）（⑤の場合）'!$BD89+1&lt;=15,IF(UJ$19&gt;='様式３（療養者名簿）（⑤の場合）'!$BD89,IF(UJ$19&lt;='様式３（療養者名簿）（⑤の場合）'!$BE89,1,0),0),0)</f>
        <v>0</v>
      </c>
      <c r="UK84" s="338">
        <f>IF(UK$19-'様式３（療養者名簿）（⑤の場合）'!$BD89+1&lt;=15,IF(UK$19&gt;='様式３（療養者名簿）（⑤の場合）'!$BD89,IF(UK$19&lt;='様式３（療養者名簿）（⑤の場合）'!$BE89,1,0),0),0)</f>
        <v>0</v>
      </c>
      <c r="UL84" s="338">
        <f>IF(UL$19-'様式３（療養者名簿）（⑤の場合）'!$BD89+1&lt;=15,IF(UL$19&gt;='様式３（療養者名簿）（⑤の場合）'!$BD89,IF(UL$19&lt;='様式３（療養者名簿）（⑤の場合）'!$BE89,1,0),0),0)</f>
        <v>0</v>
      </c>
      <c r="UM84" s="338">
        <f>IF(UM$19-'様式３（療養者名簿）（⑤の場合）'!$BD89+1&lt;=15,IF(UM$19&gt;='様式３（療養者名簿）（⑤の場合）'!$BD89,IF(UM$19&lt;='様式３（療養者名簿）（⑤の場合）'!$BE89,1,0),0),0)</f>
        <v>0</v>
      </c>
      <c r="UN84" s="338">
        <f>IF(UN$19-'様式３（療養者名簿）（⑤の場合）'!$BD89+1&lt;=15,IF(UN$19&gt;='様式３（療養者名簿）（⑤の場合）'!$BD89,IF(UN$19&lt;='様式３（療養者名簿）（⑤の場合）'!$BE89,1,0),0),0)</f>
        <v>0</v>
      </c>
      <c r="UO84" s="338">
        <f>IF(UO$19-'様式３（療養者名簿）（⑤の場合）'!$BD89+1&lt;=15,IF(UO$19&gt;='様式３（療養者名簿）（⑤の場合）'!$BD89,IF(UO$19&lt;='様式３（療養者名簿）（⑤の場合）'!$BE89,1,0),0),0)</f>
        <v>0</v>
      </c>
      <c r="UP84" s="338">
        <f>IF(UP$19-'様式３（療養者名簿）（⑤の場合）'!$BD89+1&lt;=15,IF(UP$19&gt;='様式３（療養者名簿）（⑤の場合）'!$BD89,IF(UP$19&lt;='様式３（療養者名簿）（⑤の場合）'!$BE89,1,0),0),0)</f>
        <v>0</v>
      </c>
      <c r="UQ84" s="338">
        <f>IF(UQ$19-'様式３（療養者名簿）（⑤の場合）'!$BD89+1&lt;=15,IF(UQ$19&gt;='様式３（療養者名簿）（⑤の場合）'!$BD89,IF(UQ$19&lt;='様式３（療養者名簿）（⑤の場合）'!$BE89,1,0),0),0)</f>
        <v>0</v>
      </c>
      <c r="UR84" s="338">
        <f>IF(UR$19-'様式３（療養者名簿）（⑤の場合）'!$BD89+1&lt;=15,IF(UR$19&gt;='様式３（療養者名簿）（⑤の場合）'!$BD89,IF(UR$19&lt;='様式３（療養者名簿）（⑤の場合）'!$BE89,1,0),0),0)</f>
        <v>0</v>
      </c>
      <c r="US84" s="338">
        <f>IF(US$19-'様式３（療養者名簿）（⑤の場合）'!$BD89+1&lt;=15,IF(US$19&gt;='様式３（療養者名簿）（⑤の場合）'!$BD89,IF(US$19&lt;='様式３（療養者名簿）（⑤の場合）'!$BE89,1,0),0),0)</f>
        <v>0</v>
      </c>
      <c r="UT84" s="338">
        <f>IF(UT$19-'様式３（療養者名簿）（⑤の場合）'!$BD89+1&lt;=15,IF(UT$19&gt;='様式３（療養者名簿）（⑤の場合）'!$BD89,IF(UT$19&lt;='様式３（療養者名簿）（⑤の場合）'!$BE89,1,0),0),0)</f>
        <v>0</v>
      </c>
      <c r="UU84" s="338">
        <f>IF(UU$19-'様式３（療養者名簿）（⑤の場合）'!$BD89+1&lt;=15,IF(UU$19&gt;='様式３（療養者名簿）（⑤の場合）'!$BD89,IF(UU$19&lt;='様式３（療養者名簿）（⑤の場合）'!$BE89,1,0),0),0)</f>
        <v>0</v>
      </c>
      <c r="UV84" s="338">
        <f>IF(UV$19-'様式３（療養者名簿）（⑤の場合）'!$BD89+1&lt;=15,IF(UV$19&gt;='様式３（療養者名簿）（⑤の場合）'!$BD89,IF(UV$19&lt;='様式３（療養者名簿）（⑤の場合）'!$BE89,1,0),0),0)</f>
        <v>0</v>
      </c>
      <c r="UW84" s="338">
        <f>IF(UW$19-'様式３（療養者名簿）（⑤の場合）'!$BD89+1&lt;=15,IF(UW$19&gt;='様式３（療養者名簿）（⑤の場合）'!$BD89,IF(UW$19&lt;='様式３（療養者名簿）（⑤の場合）'!$BE89,1,0),0),0)</f>
        <v>0</v>
      </c>
      <c r="UX84" s="338">
        <f>IF(UX$19-'様式３（療養者名簿）（⑤の場合）'!$BD89+1&lt;=15,IF(UX$19&gt;='様式３（療養者名簿）（⑤の場合）'!$BD89,IF(UX$19&lt;='様式３（療養者名簿）（⑤の場合）'!$BE89,1,0),0),0)</f>
        <v>0</v>
      </c>
      <c r="UY84" s="338">
        <f>IF(UY$19-'様式３（療養者名簿）（⑤の場合）'!$BD89+1&lt;=15,IF(UY$19&gt;='様式３（療養者名簿）（⑤の場合）'!$BD89,IF(UY$19&lt;='様式３（療養者名簿）（⑤の場合）'!$BE89,1,0),0),0)</f>
        <v>0</v>
      </c>
      <c r="UZ84" s="338">
        <f>IF(UZ$19-'様式３（療養者名簿）（⑤の場合）'!$BD89+1&lt;=15,IF(UZ$19&gt;='様式３（療養者名簿）（⑤の場合）'!$BD89,IF(UZ$19&lt;='様式３（療養者名簿）（⑤の場合）'!$BE89,1,0),0),0)</f>
        <v>0</v>
      </c>
      <c r="VA84" s="338">
        <f>IF(VA$19-'様式３（療養者名簿）（⑤の場合）'!$BD89+1&lt;=15,IF(VA$19&gt;='様式３（療養者名簿）（⑤の場合）'!$BD89,IF(VA$19&lt;='様式３（療養者名簿）（⑤の場合）'!$BE89,1,0),0),0)</f>
        <v>0</v>
      </c>
      <c r="VB84" s="338">
        <f>IF(VB$19-'様式３（療養者名簿）（⑤の場合）'!$BD89+1&lt;=15,IF(VB$19&gt;='様式３（療養者名簿）（⑤の場合）'!$BD89,IF(VB$19&lt;='様式３（療養者名簿）（⑤の場合）'!$BE89,1,0),0),0)</f>
        <v>0</v>
      </c>
      <c r="VC84" s="338">
        <f>IF(VC$19-'様式３（療養者名簿）（⑤の場合）'!$BD89+1&lt;=15,IF(VC$19&gt;='様式３（療養者名簿）（⑤の場合）'!$BD89,IF(VC$19&lt;='様式３（療養者名簿）（⑤の場合）'!$BE89,1,0),0),0)</f>
        <v>0</v>
      </c>
      <c r="VD84" s="338">
        <f>IF(VD$19-'様式３（療養者名簿）（⑤の場合）'!$BD89+1&lt;=15,IF(VD$19&gt;='様式３（療養者名簿）（⑤の場合）'!$BD89,IF(VD$19&lt;='様式３（療養者名簿）（⑤の場合）'!$BE89,1,0),0),0)</f>
        <v>0</v>
      </c>
      <c r="VE84" s="338">
        <f>IF(VE$19-'様式３（療養者名簿）（⑤の場合）'!$BD89+1&lt;=15,IF(VE$19&gt;='様式３（療養者名簿）（⑤の場合）'!$BD89,IF(VE$19&lt;='様式３（療養者名簿）（⑤の場合）'!$BE89,1,0),0),0)</f>
        <v>0</v>
      </c>
      <c r="VF84" s="338">
        <f>IF(VF$19-'様式３（療養者名簿）（⑤の場合）'!$BD89+1&lt;=15,IF(VF$19&gt;='様式３（療養者名簿）（⑤の場合）'!$BD89,IF(VF$19&lt;='様式３（療養者名簿）（⑤の場合）'!$BE89,1,0),0),0)</f>
        <v>0</v>
      </c>
      <c r="VG84" s="338">
        <f>IF(VG$19-'様式３（療養者名簿）（⑤の場合）'!$BD89+1&lt;=15,IF(VG$19&gt;='様式３（療養者名簿）（⑤の場合）'!$BD89,IF(VG$19&lt;='様式３（療養者名簿）（⑤の場合）'!$BE89,1,0),0),0)</f>
        <v>0</v>
      </c>
      <c r="VH84" s="338">
        <f>IF(VH$19-'様式３（療養者名簿）（⑤の場合）'!$BD89+1&lt;=15,IF(VH$19&gt;='様式３（療養者名簿）（⑤の場合）'!$BD89,IF(VH$19&lt;='様式３（療養者名簿）（⑤の場合）'!$BE89,1,0),0),0)</f>
        <v>0</v>
      </c>
      <c r="VI84" s="338">
        <f>IF(VI$19-'様式３（療養者名簿）（⑤の場合）'!$BD89+1&lt;=15,IF(VI$19&gt;='様式３（療養者名簿）（⑤の場合）'!$BD89,IF(VI$19&lt;='様式３（療養者名簿）（⑤の場合）'!$BE89,1,0),0),0)</f>
        <v>0</v>
      </c>
      <c r="VJ84" s="338">
        <f>IF(VJ$19-'様式３（療養者名簿）（⑤の場合）'!$BD89+1&lt;=15,IF(VJ$19&gt;='様式３（療養者名簿）（⑤の場合）'!$BD89,IF(VJ$19&lt;='様式３（療養者名簿）（⑤の場合）'!$BE89,1,0),0),0)</f>
        <v>0</v>
      </c>
      <c r="VK84" s="338">
        <f>IF(VK$19-'様式３（療養者名簿）（⑤の場合）'!$BD89+1&lt;=15,IF(VK$19&gt;='様式３（療養者名簿）（⑤の場合）'!$BD89,IF(VK$19&lt;='様式３（療養者名簿）（⑤の場合）'!$BE89,1,0),0),0)</f>
        <v>0</v>
      </c>
      <c r="VL84" s="338">
        <f>IF(VL$19-'様式３（療養者名簿）（⑤の場合）'!$BD89+1&lt;=15,IF(VL$19&gt;='様式３（療養者名簿）（⑤の場合）'!$BD89,IF(VL$19&lt;='様式３（療養者名簿）（⑤の場合）'!$BE89,1,0),0),0)</f>
        <v>0</v>
      </c>
      <c r="VM84" s="338">
        <f>IF(VM$19-'様式３（療養者名簿）（⑤の場合）'!$BD89+1&lt;=15,IF(VM$19&gt;='様式３（療養者名簿）（⑤の場合）'!$BD89,IF(VM$19&lt;='様式３（療養者名簿）（⑤の場合）'!$BE89,1,0),0),0)</f>
        <v>0</v>
      </c>
      <c r="VN84" s="338">
        <f>IF(VN$19-'様式３（療養者名簿）（⑤の場合）'!$BD89+1&lt;=15,IF(VN$19&gt;='様式３（療養者名簿）（⑤の場合）'!$BD89,IF(VN$19&lt;='様式３（療養者名簿）（⑤の場合）'!$BE89,1,0),0),0)</f>
        <v>0</v>
      </c>
      <c r="VO84" s="338">
        <f>IF(VO$19-'様式３（療養者名簿）（⑤の場合）'!$BD89+1&lt;=15,IF(VO$19&gt;='様式３（療養者名簿）（⑤の場合）'!$BD89,IF(VO$19&lt;='様式３（療養者名簿）（⑤の場合）'!$BE89,1,0),0),0)</f>
        <v>0</v>
      </c>
      <c r="VP84" s="338">
        <f>IF(VP$19-'様式３（療養者名簿）（⑤の場合）'!$BD89+1&lt;=15,IF(VP$19&gt;='様式３（療養者名簿）（⑤の場合）'!$BD89,IF(VP$19&lt;='様式３（療養者名簿）（⑤の場合）'!$BE89,1,0),0),0)</f>
        <v>0</v>
      </c>
      <c r="VQ84" s="338">
        <f>IF(VQ$19-'様式３（療養者名簿）（⑤の場合）'!$BD89+1&lt;=15,IF(VQ$19&gt;='様式３（療養者名簿）（⑤の場合）'!$BD89,IF(VQ$19&lt;='様式３（療養者名簿）（⑤の場合）'!$BE89,1,0),0),0)</f>
        <v>0</v>
      </c>
      <c r="VR84" s="338">
        <f>IF(VR$19-'様式３（療養者名簿）（⑤の場合）'!$BD89+1&lt;=15,IF(VR$19&gt;='様式３（療養者名簿）（⑤の場合）'!$BD89,IF(VR$19&lt;='様式３（療養者名簿）（⑤の場合）'!$BE89,1,0),0),0)</f>
        <v>0</v>
      </c>
      <c r="VS84" s="338">
        <f>IF(VS$19-'様式３（療養者名簿）（⑤の場合）'!$BD89+1&lt;=15,IF(VS$19&gt;='様式３（療養者名簿）（⑤の場合）'!$BD89,IF(VS$19&lt;='様式３（療養者名簿）（⑤の場合）'!$BE89,1,0),0),0)</f>
        <v>0</v>
      </c>
      <c r="VT84" s="338">
        <f>IF(VT$19-'様式３（療養者名簿）（⑤の場合）'!$BD89+1&lt;=15,IF(VT$19&gt;='様式３（療養者名簿）（⑤の場合）'!$BD89,IF(VT$19&lt;='様式３（療養者名簿）（⑤の場合）'!$BE89,1,0),0),0)</f>
        <v>0</v>
      </c>
      <c r="VU84" s="338">
        <f>IF(VU$19-'様式３（療養者名簿）（⑤の場合）'!$BD89+1&lt;=15,IF(VU$19&gt;='様式３（療養者名簿）（⑤の場合）'!$BD89,IF(VU$19&lt;='様式３（療養者名簿）（⑤の場合）'!$BE89,1,0),0),0)</f>
        <v>0</v>
      </c>
      <c r="VV84" s="338">
        <f>IF(VV$19-'様式３（療養者名簿）（⑤の場合）'!$BD89+1&lt;=15,IF(VV$19&gt;='様式３（療養者名簿）（⑤の場合）'!$BD89,IF(VV$19&lt;='様式３（療養者名簿）（⑤の場合）'!$BE89,1,0),0),0)</f>
        <v>0</v>
      </c>
      <c r="VW84" s="338">
        <f>IF(VW$19-'様式３（療養者名簿）（⑤の場合）'!$BD89+1&lt;=15,IF(VW$19&gt;='様式３（療養者名簿）（⑤の場合）'!$BD89,IF(VW$19&lt;='様式３（療養者名簿）（⑤の場合）'!$BE89,1,0),0),0)</f>
        <v>0</v>
      </c>
      <c r="VX84" s="338">
        <f>IF(VX$19-'様式３（療養者名簿）（⑤の場合）'!$BD89+1&lt;=15,IF(VX$19&gt;='様式３（療養者名簿）（⑤の場合）'!$BD89,IF(VX$19&lt;='様式３（療養者名簿）（⑤の場合）'!$BE89,1,0),0),0)</f>
        <v>0</v>
      </c>
      <c r="VY84" s="338">
        <f>IF(VY$19-'様式３（療養者名簿）（⑤の場合）'!$BD89+1&lt;=15,IF(VY$19&gt;='様式３（療養者名簿）（⑤の場合）'!$BD89,IF(VY$19&lt;='様式３（療養者名簿）（⑤の場合）'!$BE89,1,0),0),0)</f>
        <v>0</v>
      </c>
      <c r="VZ84" s="338">
        <f>IF(VZ$19-'様式３（療養者名簿）（⑤の場合）'!$BD89+1&lt;=15,IF(VZ$19&gt;='様式３（療養者名簿）（⑤の場合）'!$BD89,IF(VZ$19&lt;='様式３（療養者名簿）（⑤の場合）'!$BE89,1,0),0),0)</f>
        <v>0</v>
      </c>
      <c r="WA84" s="338">
        <f>IF(WA$19-'様式３（療養者名簿）（⑤の場合）'!$BD89+1&lt;=15,IF(WA$19&gt;='様式３（療養者名簿）（⑤の場合）'!$BD89,IF(WA$19&lt;='様式３（療養者名簿）（⑤の場合）'!$BE89,1,0),0),0)</f>
        <v>0</v>
      </c>
      <c r="WB84" s="338">
        <f>IF(WB$19-'様式３（療養者名簿）（⑤の場合）'!$BD89+1&lt;=15,IF(WB$19&gt;='様式３（療養者名簿）（⑤の場合）'!$BD89,IF(WB$19&lt;='様式３（療養者名簿）（⑤の場合）'!$BE89,1,0),0),0)</f>
        <v>0</v>
      </c>
      <c r="WC84" s="338">
        <f>IF(WC$19-'様式３（療養者名簿）（⑤の場合）'!$BD89+1&lt;=15,IF(WC$19&gt;='様式３（療養者名簿）（⑤の場合）'!$BD89,IF(WC$19&lt;='様式３（療養者名簿）（⑤の場合）'!$BE89,1,0),0),0)</f>
        <v>0</v>
      </c>
      <c r="WD84" s="338">
        <f>IF(WD$19-'様式３（療養者名簿）（⑤の場合）'!$BD89+1&lt;=15,IF(WD$19&gt;='様式３（療養者名簿）（⑤の場合）'!$BD89,IF(WD$19&lt;='様式３（療養者名簿）（⑤の場合）'!$BE89,1,0),0),0)</f>
        <v>0</v>
      </c>
      <c r="WE84" s="338">
        <f>IF(WE$19-'様式３（療養者名簿）（⑤の場合）'!$BD89+1&lt;=15,IF(WE$19&gt;='様式３（療養者名簿）（⑤の場合）'!$BD89,IF(WE$19&lt;='様式３（療養者名簿）（⑤の場合）'!$BE89,1,0),0),0)</f>
        <v>0</v>
      </c>
      <c r="WF84" s="338">
        <f>IF(WF$19-'様式３（療養者名簿）（⑤の場合）'!$BD89+1&lt;=15,IF(WF$19&gt;='様式３（療養者名簿）（⑤の場合）'!$BD89,IF(WF$19&lt;='様式３（療養者名簿）（⑤の場合）'!$BE89,1,0),0),0)</f>
        <v>0</v>
      </c>
      <c r="WG84" s="338">
        <f>IF(WG$19-'様式３（療養者名簿）（⑤の場合）'!$BD89+1&lt;=15,IF(WG$19&gt;='様式３（療養者名簿）（⑤の場合）'!$BD89,IF(WG$19&lt;='様式３（療養者名簿）（⑤の場合）'!$BE89,1,0),0),0)</f>
        <v>0</v>
      </c>
      <c r="WH84" s="338">
        <f>IF(WH$19-'様式３（療養者名簿）（⑤の場合）'!$BD89+1&lt;=15,IF(WH$19&gt;='様式３（療養者名簿）（⑤の場合）'!$BD89,IF(WH$19&lt;='様式３（療養者名簿）（⑤の場合）'!$BE89,1,0),0),0)</f>
        <v>0</v>
      </c>
      <c r="WI84" s="338">
        <f>IF(WI$19-'様式３（療養者名簿）（⑤の場合）'!$BD89+1&lt;=15,IF(WI$19&gt;='様式３（療養者名簿）（⑤の場合）'!$BD89,IF(WI$19&lt;='様式３（療養者名簿）（⑤の場合）'!$BE89,1,0),0),0)</f>
        <v>0</v>
      </c>
      <c r="WJ84" s="338">
        <f>IF(WJ$19-'様式３（療養者名簿）（⑤の場合）'!$BD89+1&lt;=15,IF(WJ$19&gt;='様式３（療養者名簿）（⑤の場合）'!$BD89,IF(WJ$19&lt;='様式３（療養者名簿）（⑤の場合）'!$BE89,1,0),0),0)</f>
        <v>0</v>
      </c>
      <c r="WK84" s="338">
        <f>IF(WK$19-'様式３（療養者名簿）（⑤の場合）'!$BD89+1&lt;=15,IF(WK$19&gt;='様式３（療養者名簿）（⑤の場合）'!$BD89,IF(WK$19&lt;='様式３（療養者名簿）（⑤の場合）'!$BE89,1,0),0),0)</f>
        <v>0</v>
      </c>
      <c r="WL84" s="338">
        <f>IF(WL$19-'様式３（療養者名簿）（⑤の場合）'!$BD89+1&lt;=15,IF(WL$19&gt;='様式３（療養者名簿）（⑤の場合）'!$BD89,IF(WL$19&lt;='様式３（療養者名簿）（⑤の場合）'!$BE89,1,0),0),0)</f>
        <v>0</v>
      </c>
      <c r="WM84" s="338">
        <f>IF(WM$19-'様式３（療養者名簿）（⑤の場合）'!$BD89+1&lt;=15,IF(WM$19&gt;='様式３（療養者名簿）（⑤の場合）'!$BD89,IF(WM$19&lt;='様式３（療養者名簿）（⑤の場合）'!$BE89,1,0),0),0)</f>
        <v>0</v>
      </c>
      <c r="WN84" s="338">
        <f>IF(WN$19-'様式３（療養者名簿）（⑤の場合）'!$BD89+1&lt;=15,IF(WN$19&gt;='様式３（療養者名簿）（⑤の場合）'!$BD89,IF(WN$19&lt;='様式３（療養者名簿）（⑤の場合）'!$BE89,1,0),0),0)</f>
        <v>0</v>
      </c>
      <c r="WO84" s="338">
        <f>IF(WO$19-'様式３（療養者名簿）（⑤の場合）'!$BD89+1&lt;=15,IF(WO$19&gt;='様式３（療養者名簿）（⑤の場合）'!$BD89,IF(WO$19&lt;='様式３（療養者名簿）（⑤の場合）'!$BE89,1,0),0),0)</f>
        <v>0</v>
      </c>
      <c r="WP84" s="338">
        <f>IF(WP$19-'様式３（療養者名簿）（⑤の場合）'!$BD89+1&lt;=15,IF(WP$19&gt;='様式３（療養者名簿）（⑤の場合）'!$BD89,IF(WP$19&lt;='様式３（療養者名簿）（⑤の場合）'!$BE89,1,0),0),0)</f>
        <v>0</v>
      </c>
      <c r="WQ84" s="338">
        <f>IF(WQ$19-'様式３（療養者名簿）（⑤の場合）'!$BD89+1&lt;=15,IF(WQ$19&gt;='様式３（療養者名簿）（⑤の場合）'!$BD89,IF(WQ$19&lt;='様式３（療養者名簿）（⑤の場合）'!$BE89,1,0),0),0)</f>
        <v>0</v>
      </c>
      <c r="WR84" s="338">
        <f>IF(WR$19-'様式３（療養者名簿）（⑤の場合）'!$BD89+1&lt;=15,IF(WR$19&gt;='様式３（療養者名簿）（⑤の場合）'!$BD89,IF(WR$19&lt;='様式３（療養者名簿）（⑤の場合）'!$BE89,1,0),0),0)</f>
        <v>0</v>
      </c>
      <c r="WS84" s="338">
        <f>IF(WS$19-'様式３（療養者名簿）（⑤の場合）'!$BD89+1&lt;=15,IF(WS$19&gt;='様式３（療養者名簿）（⑤の場合）'!$BD89,IF(WS$19&lt;='様式３（療養者名簿）（⑤の場合）'!$BE89,1,0),0),0)</f>
        <v>0</v>
      </c>
      <c r="WT84" s="338">
        <f>IF(WT$19-'様式３（療養者名簿）（⑤の場合）'!$BD89+1&lt;=15,IF(WT$19&gt;='様式３（療養者名簿）（⑤の場合）'!$BD89,IF(WT$19&lt;='様式３（療養者名簿）（⑤の場合）'!$BE89,1,0),0),0)</f>
        <v>0</v>
      </c>
      <c r="WU84" s="338">
        <f>IF(WU$19-'様式３（療養者名簿）（⑤の場合）'!$BD89+1&lt;=15,IF(WU$19&gt;='様式３（療養者名簿）（⑤の場合）'!$BD89,IF(WU$19&lt;='様式３（療養者名簿）（⑤の場合）'!$BE89,1,0),0),0)</f>
        <v>0</v>
      </c>
      <c r="WV84" s="338">
        <f>IF(WV$19-'様式３（療養者名簿）（⑤の場合）'!$BD89+1&lt;=15,IF(WV$19&gt;='様式３（療養者名簿）（⑤の場合）'!$BD89,IF(WV$19&lt;='様式３（療養者名簿）（⑤の場合）'!$BE89,1,0),0),0)</f>
        <v>0</v>
      </c>
      <c r="WW84" s="338">
        <f>IF(WW$19-'様式３（療養者名簿）（⑤の場合）'!$BD89+1&lt;=15,IF(WW$19&gt;='様式３（療養者名簿）（⑤の場合）'!$BD89,IF(WW$19&lt;='様式３（療養者名簿）（⑤の場合）'!$BE89,1,0),0),0)</f>
        <v>0</v>
      </c>
      <c r="WX84" s="338">
        <f>IF(WX$19-'様式３（療養者名簿）（⑤の場合）'!$BD89+1&lt;=15,IF(WX$19&gt;='様式３（療養者名簿）（⑤の場合）'!$BD89,IF(WX$19&lt;='様式３（療養者名簿）（⑤の場合）'!$BE89,1,0),0),0)</f>
        <v>0</v>
      </c>
      <c r="WY84" s="338">
        <f>IF(WY$19-'様式３（療養者名簿）（⑤の場合）'!$BD89+1&lt;=15,IF(WY$19&gt;='様式３（療養者名簿）（⑤の場合）'!$BD89,IF(WY$19&lt;='様式３（療養者名簿）（⑤の場合）'!$BE89,1,0),0),0)</f>
        <v>0</v>
      </c>
      <c r="WZ84" s="338">
        <f>IF(WZ$19-'様式３（療養者名簿）（⑤の場合）'!$BD89+1&lt;=15,IF(WZ$19&gt;='様式３（療養者名簿）（⑤の場合）'!$BD89,IF(WZ$19&lt;='様式３（療養者名簿）（⑤の場合）'!$BE89,1,0),0),0)</f>
        <v>0</v>
      </c>
      <c r="XA84" s="338">
        <f>IF(XA$19-'様式３（療養者名簿）（⑤の場合）'!$BD89+1&lt;=15,IF(XA$19&gt;='様式３（療養者名簿）（⑤の場合）'!$BD89,IF(XA$19&lt;='様式３（療養者名簿）（⑤の場合）'!$BE89,1,0),0),0)</f>
        <v>0</v>
      </c>
      <c r="XB84" s="338">
        <f>IF(XB$19-'様式３（療養者名簿）（⑤の場合）'!$BD89+1&lt;=15,IF(XB$19&gt;='様式３（療養者名簿）（⑤の場合）'!$BD89,IF(XB$19&lt;='様式３（療養者名簿）（⑤の場合）'!$BE89,1,0),0),0)</f>
        <v>0</v>
      </c>
      <c r="XC84" s="338">
        <f>IF(XC$19-'様式３（療養者名簿）（⑤の場合）'!$BD89+1&lt;=15,IF(XC$19&gt;='様式３（療養者名簿）（⑤の場合）'!$BD89,IF(XC$19&lt;='様式３（療養者名簿）（⑤の場合）'!$BE89,1,0),0),0)</f>
        <v>0</v>
      </c>
      <c r="XD84" s="338">
        <f>IF(XD$19-'様式３（療養者名簿）（⑤の場合）'!$BD89+1&lt;=15,IF(XD$19&gt;='様式３（療養者名簿）（⑤の場合）'!$BD89,IF(XD$19&lt;='様式３（療養者名簿）（⑤の場合）'!$BE89,1,0),0),0)</f>
        <v>0</v>
      </c>
      <c r="XE84" s="338">
        <f>IF(XE$19-'様式３（療養者名簿）（⑤の場合）'!$BD89+1&lt;=15,IF(XE$19&gt;='様式３（療養者名簿）（⑤の場合）'!$BD89,IF(XE$19&lt;='様式３（療養者名簿）（⑤の場合）'!$BE89,1,0),0),0)</f>
        <v>0</v>
      </c>
      <c r="XF84" s="338">
        <f>IF(XF$19-'様式３（療養者名簿）（⑤の場合）'!$BD89+1&lt;=15,IF(XF$19&gt;='様式３（療養者名簿）（⑤の場合）'!$BD89,IF(XF$19&lt;='様式３（療養者名簿）（⑤の場合）'!$BE89,1,0),0),0)</f>
        <v>0</v>
      </c>
      <c r="XG84" s="338">
        <f>IF(XG$19-'様式３（療養者名簿）（⑤の場合）'!$BD89+1&lt;=15,IF(XG$19&gt;='様式３（療養者名簿）（⑤の場合）'!$BD89,IF(XG$19&lt;='様式３（療養者名簿）（⑤の場合）'!$BE89,1,0),0),0)</f>
        <v>0</v>
      </c>
      <c r="XH84" s="338">
        <f>IF(XH$19-'様式３（療養者名簿）（⑤の場合）'!$BD89+1&lt;=15,IF(XH$19&gt;='様式３（療養者名簿）（⑤の場合）'!$BD89,IF(XH$19&lt;='様式３（療養者名簿）（⑤の場合）'!$BE89,1,0),0),0)</f>
        <v>0</v>
      </c>
      <c r="XI84" s="338">
        <f>IF(XI$19-'様式３（療養者名簿）（⑤の場合）'!$BD89+1&lt;=15,IF(XI$19&gt;='様式３（療養者名簿）（⑤の場合）'!$BD89,IF(XI$19&lt;='様式３（療養者名簿）（⑤の場合）'!$BE89,1,0),0),0)</f>
        <v>0</v>
      </c>
      <c r="XJ84" s="338">
        <f>IF(XJ$19-'様式３（療養者名簿）（⑤の場合）'!$BD89+1&lt;=15,IF(XJ$19&gt;='様式３（療養者名簿）（⑤の場合）'!$BD89,IF(XJ$19&lt;='様式３（療養者名簿）（⑤の場合）'!$BE89,1,0),0),0)</f>
        <v>0</v>
      </c>
      <c r="XK84" s="338">
        <f>IF(XK$19-'様式３（療養者名簿）（⑤の場合）'!$BD89+1&lt;=15,IF(XK$19&gt;='様式３（療養者名簿）（⑤の場合）'!$BD89,IF(XK$19&lt;='様式３（療養者名簿）（⑤の場合）'!$BE89,1,0),0),0)</f>
        <v>0</v>
      </c>
      <c r="XL84" s="338">
        <f>IF(XL$19-'様式３（療養者名簿）（⑤の場合）'!$BD89+1&lt;=15,IF(XL$19&gt;='様式３（療養者名簿）（⑤の場合）'!$BD89,IF(XL$19&lt;='様式３（療養者名簿）（⑤の場合）'!$BE89,1,0),0),0)</f>
        <v>0</v>
      </c>
      <c r="XM84" s="338">
        <f>IF(XM$19-'様式３（療養者名簿）（⑤の場合）'!$BD89+1&lt;=15,IF(XM$19&gt;='様式３（療養者名簿）（⑤の場合）'!$BD89,IF(XM$19&lt;='様式３（療養者名簿）（⑤の場合）'!$BE89,1,0),0),0)</f>
        <v>0</v>
      </c>
      <c r="XN84" s="338">
        <f>IF(XN$19-'様式３（療養者名簿）（⑤の場合）'!$BD89+1&lt;=15,IF(XN$19&gt;='様式３（療養者名簿）（⑤の場合）'!$BD89,IF(XN$19&lt;='様式３（療養者名簿）（⑤の場合）'!$BE89,1,0),0),0)</f>
        <v>0</v>
      </c>
      <c r="XO84" s="338">
        <f>IF(XO$19-'様式３（療養者名簿）（⑤の場合）'!$BD89+1&lt;=15,IF(XO$19&gt;='様式３（療養者名簿）（⑤の場合）'!$BD89,IF(XO$19&lt;='様式３（療養者名簿）（⑤の場合）'!$BE89,1,0),0),0)</f>
        <v>0</v>
      </c>
      <c r="XP84" s="338">
        <f>IF(XP$19-'様式３（療養者名簿）（⑤の場合）'!$BD89+1&lt;=15,IF(XP$19&gt;='様式３（療養者名簿）（⑤の場合）'!$BD89,IF(XP$19&lt;='様式３（療養者名簿）（⑤の場合）'!$BE89,1,0),0),0)</f>
        <v>0</v>
      </c>
      <c r="XQ84" s="338">
        <f>IF(XQ$19-'様式３（療養者名簿）（⑤の場合）'!$BD89+1&lt;=15,IF(XQ$19&gt;='様式３（療養者名簿）（⑤の場合）'!$BD89,IF(XQ$19&lt;='様式３（療養者名簿）（⑤の場合）'!$BE89,1,0),0),0)</f>
        <v>0</v>
      </c>
      <c r="XR84" s="338">
        <f>IF(XR$19-'様式３（療養者名簿）（⑤の場合）'!$BD89+1&lt;=15,IF(XR$19&gt;='様式３（療養者名簿）（⑤の場合）'!$BD89,IF(XR$19&lt;='様式３（療養者名簿）（⑤の場合）'!$BE89,1,0),0),0)</f>
        <v>0</v>
      </c>
      <c r="XS84" s="338">
        <f>IF(XS$19-'様式３（療養者名簿）（⑤の場合）'!$BD89+1&lt;=15,IF(XS$19&gt;='様式３（療養者名簿）（⑤の場合）'!$BD89,IF(XS$19&lt;='様式３（療養者名簿）（⑤の場合）'!$BE89,1,0),0),0)</f>
        <v>0</v>
      </c>
      <c r="XT84" s="338">
        <f>IF(XT$19-'様式３（療養者名簿）（⑤の場合）'!$BD89+1&lt;=15,IF(XT$19&gt;='様式３（療養者名簿）（⑤の場合）'!$BD89,IF(XT$19&lt;='様式３（療養者名簿）（⑤の場合）'!$BE89,1,0),0),0)</f>
        <v>0</v>
      </c>
      <c r="XU84" s="338">
        <f>IF(XU$19-'様式３（療養者名簿）（⑤の場合）'!$BD89+1&lt;=15,IF(XU$19&gt;='様式３（療養者名簿）（⑤の場合）'!$BD89,IF(XU$19&lt;='様式３（療養者名簿）（⑤の場合）'!$BE89,1,0),0),0)</f>
        <v>0</v>
      </c>
      <c r="XV84" s="338">
        <f>IF(XV$19-'様式３（療養者名簿）（⑤の場合）'!$BD89+1&lt;=15,IF(XV$19&gt;='様式３（療養者名簿）（⑤の場合）'!$BD89,IF(XV$19&lt;='様式３（療養者名簿）（⑤の場合）'!$BE89,1,0),0),0)</f>
        <v>0</v>
      </c>
      <c r="XW84" s="338">
        <f>IF(XW$19-'様式３（療養者名簿）（⑤の場合）'!$BD89+1&lt;=15,IF(XW$19&gt;='様式３（療養者名簿）（⑤の場合）'!$BD89,IF(XW$19&lt;='様式３（療養者名簿）（⑤の場合）'!$BE89,1,0),0),0)</f>
        <v>0</v>
      </c>
      <c r="XX84" s="338">
        <f>IF(XX$19-'様式３（療養者名簿）（⑤の場合）'!$BD89+1&lt;=15,IF(XX$19&gt;='様式３（療養者名簿）（⑤の場合）'!$BD89,IF(XX$19&lt;='様式３（療養者名簿）（⑤の場合）'!$BE89,1,0),0),0)</f>
        <v>0</v>
      </c>
      <c r="XY84" s="338">
        <f>IF(XY$19-'様式３（療養者名簿）（⑤の場合）'!$BD89+1&lt;=15,IF(XY$19&gt;='様式３（療養者名簿）（⑤の場合）'!$BD89,IF(XY$19&lt;='様式３（療養者名簿）（⑤の場合）'!$BE89,1,0),0),0)</f>
        <v>0</v>
      </c>
      <c r="XZ84" s="338">
        <f>IF(XZ$19-'様式３（療養者名簿）（⑤の場合）'!$BD89+1&lt;=15,IF(XZ$19&gt;='様式３（療養者名簿）（⑤の場合）'!$BD89,IF(XZ$19&lt;='様式３（療養者名簿）（⑤の場合）'!$BE89,1,0),0),0)</f>
        <v>0</v>
      </c>
      <c r="YA84" s="338">
        <f>IF(YA$19-'様式３（療養者名簿）（⑤の場合）'!$BD89+1&lt;=15,IF(YA$19&gt;='様式３（療養者名簿）（⑤の場合）'!$BD89,IF(YA$19&lt;='様式３（療養者名簿）（⑤の場合）'!$BE89,1,0),0),0)</f>
        <v>0</v>
      </c>
      <c r="YB84" s="338">
        <f>IF(YB$19-'様式３（療養者名簿）（⑤の場合）'!$BD89+1&lt;=15,IF(YB$19&gt;='様式３（療養者名簿）（⑤の場合）'!$BD89,IF(YB$19&lt;='様式３（療養者名簿）（⑤の場合）'!$BE89,1,0),0),0)</f>
        <v>0</v>
      </c>
      <c r="YC84" s="338">
        <f>IF(YC$19-'様式３（療養者名簿）（⑤の場合）'!$BD89+1&lt;=15,IF(YC$19&gt;='様式３（療養者名簿）（⑤の場合）'!$BD89,IF(YC$19&lt;='様式３（療養者名簿）（⑤の場合）'!$BE89,1,0),0),0)</f>
        <v>0</v>
      </c>
      <c r="YD84" s="338">
        <f>IF(YD$19-'様式３（療養者名簿）（⑤の場合）'!$BD89+1&lt;=15,IF(YD$19&gt;='様式３（療養者名簿）（⑤の場合）'!$BD89,IF(YD$19&lt;='様式３（療養者名簿）（⑤の場合）'!$BE89,1,0),0),0)</f>
        <v>0</v>
      </c>
      <c r="YE84" s="338">
        <f>IF(YE$19-'様式３（療養者名簿）（⑤の場合）'!$BD89+1&lt;=15,IF(YE$19&gt;='様式３（療養者名簿）（⑤の場合）'!$BD89,IF(YE$19&lt;='様式３（療養者名簿）（⑤の場合）'!$BE89,1,0),0),0)</f>
        <v>0</v>
      </c>
      <c r="YF84" s="338">
        <f>IF(YF$19-'様式３（療養者名簿）（⑤の場合）'!$BD89+1&lt;=15,IF(YF$19&gt;='様式３（療養者名簿）（⑤の場合）'!$BD89,IF(YF$19&lt;='様式３（療養者名簿）（⑤の場合）'!$BE89,1,0),0),0)</f>
        <v>0</v>
      </c>
      <c r="YG84" s="338">
        <f>IF(YG$19-'様式３（療養者名簿）（⑤の場合）'!$BD89+1&lt;=15,IF(YG$19&gt;='様式３（療養者名簿）（⑤の場合）'!$BD89,IF(YG$19&lt;='様式３（療養者名簿）（⑤の場合）'!$BE89,1,0),0),0)</f>
        <v>0</v>
      </c>
      <c r="YH84" s="338">
        <f>IF(YH$19-'様式３（療養者名簿）（⑤の場合）'!$BD89+1&lt;=15,IF(YH$19&gt;='様式３（療養者名簿）（⑤の場合）'!$BD89,IF(YH$19&lt;='様式３（療養者名簿）（⑤の場合）'!$BE89,1,0),0),0)</f>
        <v>0</v>
      </c>
      <c r="YI84" s="338">
        <f>IF(YI$19-'様式３（療養者名簿）（⑤の場合）'!$BD89+1&lt;=15,IF(YI$19&gt;='様式３（療養者名簿）（⑤の場合）'!$BD89,IF(YI$19&lt;='様式３（療養者名簿）（⑤の場合）'!$BE89,1,0),0),0)</f>
        <v>0</v>
      </c>
      <c r="YJ84" s="338">
        <f>IF(YJ$19-'様式３（療養者名簿）（⑤の場合）'!$BD89+1&lt;=15,IF(YJ$19&gt;='様式３（療養者名簿）（⑤の場合）'!$BD89,IF(YJ$19&lt;='様式３（療養者名簿）（⑤の場合）'!$BE89,1,0),0),0)</f>
        <v>0</v>
      </c>
      <c r="YK84" s="338">
        <f>IF(YK$19-'様式３（療養者名簿）（⑤の場合）'!$BD89+1&lt;=15,IF(YK$19&gt;='様式３（療養者名簿）（⑤の場合）'!$BD89,IF(YK$19&lt;='様式３（療養者名簿）（⑤の場合）'!$BE89,1,0),0),0)</f>
        <v>0</v>
      </c>
      <c r="YL84" s="338">
        <f>IF(YL$19-'様式３（療養者名簿）（⑤の場合）'!$BD89+1&lt;=15,IF(YL$19&gt;='様式３（療養者名簿）（⑤の場合）'!$BD89,IF(YL$19&lt;='様式３（療養者名簿）（⑤の場合）'!$BE89,1,0),0),0)</f>
        <v>0</v>
      </c>
      <c r="YM84" s="338">
        <f>IF(YM$19-'様式３（療養者名簿）（⑤の場合）'!$BD89+1&lt;=15,IF(YM$19&gt;='様式３（療養者名簿）（⑤の場合）'!$BD89,IF(YM$19&lt;='様式３（療養者名簿）（⑤の場合）'!$BE89,1,0),0),0)</f>
        <v>0</v>
      </c>
      <c r="YN84" s="338">
        <f>IF(YN$19-'様式３（療養者名簿）（⑤の場合）'!$BD89+1&lt;=15,IF(YN$19&gt;='様式３（療養者名簿）（⑤の場合）'!$BD89,IF(YN$19&lt;='様式３（療養者名簿）（⑤の場合）'!$BE89,1,0),0),0)</f>
        <v>0</v>
      </c>
      <c r="YO84" s="338">
        <f>IF(YO$19-'様式３（療養者名簿）（⑤の場合）'!$BD89+1&lt;=15,IF(YO$19&gt;='様式３（療養者名簿）（⑤の場合）'!$BD89,IF(YO$19&lt;='様式３（療養者名簿）（⑤の場合）'!$BE89,1,0),0),0)</f>
        <v>0</v>
      </c>
      <c r="YP84" s="338">
        <f>IF(YP$19-'様式３（療養者名簿）（⑤の場合）'!$BD89+1&lt;=15,IF(YP$19&gt;='様式３（療養者名簿）（⑤の場合）'!$BD89,IF(YP$19&lt;='様式３（療養者名簿）（⑤の場合）'!$BE89,1,0),0),0)</f>
        <v>0</v>
      </c>
      <c r="YQ84" s="338">
        <f>IF(YQ$19-'様式３（療養者名簿）（⑤の場合）'!$BD89+1&lt;=15,IF(YQ$19&gt;='様式３（療養者名簿）（⑤の場合）'!$BD89,IF(YQ$19&lt;='様式３（療養者名簿）（⑤の場合）'!$BE89,1,0),0),0)</f>
        <v>0</v>
      </c>
      <c r="YR84" s="338">
        <f>IF(YR$19-'様式３（療養者名簿）（⑤の場合）'!$BD89+1&lt;=15,IF(YR$19&gt;='様式３（療養者名簿）（⑤の場合）'!$BD89,IF(YR$19&lt;='様式３（療養者名簿）（⑤の場合）'!$BE89,1,0),0),0)</f>
        <v>0</v>
      </c>
      <c r="YS84" s="338">
        <f>IF(YS$19-'様式３（療養者名簿）（⑤の場合）'!$BD89+1&lt;=15,IF(YS$19&gt;='様式３（療養者名簿）（⑤の場合）'!$BD89,IF(YS$19&lt;='様式３（療養者名簿）（⑤の場合）'!$BE89,1,0),0),0)</f>
        <v>0</v>
      </c>
      <c r="YT84" s="338">
        <f>IF(YT$19-'様式３（療養者名簿）（⑤の場合）'!$BD89+1&lt;=15,IF(YT$19&gt;='様式３（療養者名簿）（⑤の場合）'!$BD89,IF(YT$19&lt;='様式３（療養者名簿）（⑤の場合）'!$BE89,1,0),0),0)</f>
        <v>0</v>
      </c>
      <c r="YU84" s="338">
        <f>IF(YU$19-'様式３（療養者名簿）（⑤の場合）'!$BD89+1&lt;=15,IF(YU$19&gt;='様式３（療養者名簿）（⑤の場合）'!$BD89,IF(YU$19&lt;='様式３（療養者名簿）（⑤の場合）'!$BE89,1,0),0),0)</f>
        <v>0</v>
      </c>
      <c r="YV84" s="338">
        <f>IF(YV$19-'様式３（療養者名簿）（⑤の場合）'!$BD89+1&lt;=15,IF(YV$19&gt;='様式３（療養者名簿）（⑤の場合）'!$BD89,IF(YV$19&lt;='様式３（療養者名簿）（⑤の場合）'!$BE89,1,0),0),0)</f>
        <v>0</v>
      </c>
      <c r="YW84" s="338">
        <f>IF(YW$19-'様式３（療養者名簿）（⑤の場合）'!$BD89+1&lt;=15,IF(YW$19&gt;='様式３（療養者名簿）（⑤の場合）'!$BD89,IF(YW$19&lt;='様式３（療養者名簿）（⑤の場合）'!$BE89,1,0),0),0)</f>
        <v>0</v>
      </c>
      <c r="YX84" s="338">
        <f>IF(YX$19-'様式３（療養者名簿）（⑤の場合）'!$BD89+1&lt;=15,IF(YX$19&gt;='様式３（療養者名簿）（⑤の場合）'!$BD89,IF(YX$19&lt;='様式３（療養者名簿）（⑤の場合）'!$BE89,1,0),0),0)</f>
        <v>0</v>
      </c>
      <c r="YY84" s="338">
        <f>IF(YY$19-'様式３（療養者名簿）（⑤の場合）'!$BD89+1&lt;=15,IF(YY$19&gt;='様式３（療養者名簿）（⑤の場合）'!$BD89,IF(YY$19&lt;='様式３（療養者名簿）（⑤の場合）'!$BE89,1,0),0),0)</f>
        <v>0</v>
      </c>
      <c r="YZ84" s="338">
        <f>IF(YZ$19-'様式３（療養者名簿）（⑤の場合）'!$BD89+1&lt;=15,IF(YZ$19&gt;='様式３（療養者名簿）（⑤の場合）'!$BD89,IF(YZ$19&lt;='様式３（療養者名簿）（⑤の場合）'!$BE89,1,0),0),0)</f>
        <v>0</v>
      </c>
      <c r="ZA84" s="338">
        <f>IF(ZA$19-'様式３（療養者名簿）（⑤の場合）'!$BD89+1&lt;=15,IF(ZA$19&gt;='様式３（療養者名簿）（⑤の場合）'!$BD89,IF(ZA$19&lt;='様式３（療養者名簿）（⑤の場合）'!$BE89,1,0),0),0)</f>
        <v>0</v>
      </c>
      <c r="ZB84" s="338">
        <f>IF(ZB$19-'様式３（療養者名簿）（⑤の場合）'!$BD89+1&lt;=15,IF(ZB$19&gt;='様式３（療養者名簿）（⑤の場合）'!$BD89,IF(ZB$19&lt;='様式３（療養者名簿）（⑤の場合）'!$BE89,1,0),0),0)</f>
        <v>0</v>
      </c>
      <c r="ZC84" s="338">
        <f>IF(ZC$19-'様式３（療養者名簿）（⑤の場合）'!$BD89+1&lt;=15,IF(ZC$19&gt;='様式３（療養者名簿）（⑤の場合）'!$BD89,IF(ZC$19&lt;='様式３（療養者名簿）（⑤の場合）'!$BE89,1,0),0),0)</f>
        <v>0</v>
      </c>
      <c r="ZD84" s="338">
        <f>IF(ZD$19-'様式３（療養者名簿）（⑤の場合）'!$BD89+1&lt;=15,IF(ZD$19&gt;='様式３（療養者名簿）（⑤の場合）'!$BD89,IF(ZD$19&lt;='様式３（療養者名簿）（⑤の場合）'!$BE89,1,0),0),0)</f>
        <v>0</v>
      </c>
      <c r="ZE84" s="338">
        <f>IF(ZE$19-'様式３（療養者名簿）（⑤の場合）'!$BD89+1&lt;=15,IF(ZE$19&gt;='様式３（療養者名簿）（⑤の場合）'!$BD89,IF(ZE$19&lt;='様式３（療養者名簿）（⑤の場合）'!$BE89,1,0),0),0)</f>
        <v>0</v>
      </c>
      <c r="ZF84" s="338">
        <f>IF(ZF$19-'様式３（療養者名簿）（⑤の場合）'!$BD89+1&lt;=15,IF(ZF$19&gt;='様式３（療養者名簿）（⑤の場合）'!$BD89,IF(ZF$19&lt;='様式３（療養者名簿）（⑤の場合）'!$BE89,1,0),0),0)</f>
        <v>0</v>
      </c>
      <c r="ZG84" s="338">
        <f>IF(ZG$19-'様式３（療養者名簿）（⑤の場合）'!$BD89+1&lt;=15,IF(ZG$19&gt;='様式３（療養者名簿）（⑤の場合）'!$BD89,IF(ZG$19&lt;='様式３（療養者名簿）（⑤の場合）'!$BE89,1,0),0),0)</f>
        <v>0</v>
      </c>
      <c r="ZH84" s="338">
        <f>IF(ZH$19-'様式３（療養者名簿）（⑤の場合）'!$BD89+1&lt;=15,IF(ZH$19&gt;='様式３（療養者名簿）（⑤の場合）'!$BD89,IF(ZH$19&lt;='様式３（療養者名簿）（⑤の場合）'!$BE89,1,0),0),0)</f>
        <v>0</v>
      </c>
      <c r="ZI84" s="338">
        <f>IF(ZI$19-'様式３（療養者名簿）（⑤の場合）'!$BD89+1&lt;=15,IF(ZI$19&gt;='様式３（療養者名簿）（⑤の場合）'!$BD89,IF(ZI$19&lt;='様式３（療養者名簿）（⑤の場合）'!$BE89,1,0),0),0)</f>
        <v>0</v>
      </c>
      <c r="ZJ84" s="338">
        <f>IF(ZJ$19-'様式３（療養者名簿）（⑤の場合）'!$BD89+1&lt;=15,IF(ZJ$19&gt;='様式３（療養者名簿）（⑤の場合）'!$BD89,IF(ZJ$19&lt;='様式３（療養者名簿）（⑤の場合）'!$BE89,1,0),0),0)</f>
        <v>0</v>
      </c>
      <c r="ZK84" s="338">
        <f>IF(ZK$19-'様式３（療養者名簿）（⑤の場合）'!$BD89+1&lt;=15,IF(ZK$19&gt;='様式３（療養者名簿）（⑤の場合）'!$BD89,IF(ZK$19&lt;='様式３（療養者名簿）（⑤の場合）'!$BE89,1,0),0),0)</f>
        <v>0</v>
      </c>
      <c r="ZL84" s="338">
        <f>IF(ZL$19-'様式３（療養者名簿）（⑤の場合）'!$BD89+1&lt;=15,IF(ZL$19&gt;='様式３（療養者名簿）（⑤の場合）'!$BD89,IF(ZL$19&lt;='様式３（療養者名簿）（⑤の場合）'!$BE89,1,0),0),0)</f>
        <v>0</v>
      </c>
      <c r="ZM84" s="338">
        <f>IF(ZM$19-'様式３（療養者名簿）（⑤の場合）'!$BD89+1&lt;=15,IF(ZM$19&gt;='様式３（療養者名簿）（⑤の場合）'!$BD89,IF(ZM$19&lt;='様式３（療養者名簿）（⑤の場合）'!$BE89,1,0),0),0)</f>
        <v>0</v>
      </c>
      <c r="ZN84" s="338">
        <f>IF(ZN$19-'様式３（療養者名簿）（⑤の場合）'!$BD89+1&lt;=15,IF(ZN$19&gt;='様式３（療養者名簿）（⑤の場合）'!$BD89,IF(ZN$19&lt;='様式３（療養者名簿）（⑤の場合）'!$BE89,1,0),0),0)</f>
        <v>0</v>
      </c>
      <c r="ZO84" s="338">
        <f>IF(ZO$19-'様式３（療養者名簿）（⑤の場合）'!$BD89+1&lt;=15,IF(ZO$19&gt;='様式３（療養者名簿）（⑤の場合）'!$BD89,IF(ZO$19&lt;='様式３（療養者名簿）（⑤の場合）'!$BE89,1,0),0),0)</f>
        <v>0</v>
      </c>
      <c r="ZP84" s="338">
        <f>IF(ZP$19-'様式３（療養者名簿）（⑤の場合）'!$BD89+1&lt;=15,IF(ZP$19&gt;='様式３（療養者名簿）（⑤の場合）'!$BD89,IF(ZP$19&lt;='様式３（療養者名簿）（⑤の場合）'!$BE89,1,0),0),0)</f>
        <v>0</v>
      </c>
      <c r="ZQ84" s="338">
        <f>IF(ZQ$19-'様式３（療養者名簿）（⑤の場合）'!$BD89+1&lt;=15,IF(ZQ$19&gt;='様式３（療養者名簿）（⑤の場合）'!$BD89,IF(ZQ$19&lt;='様式３（療養者名簿）（⑤の場合）'!$BE89,1,0),0),0)</f>
        <v>0</v>
      </c>
      <c r="ZR84" s="338">
        <f>IF(ZR$19-'様式３（療養者名簿）（⑤の場合）'!$BD89+1&lt;=15,IF(ZR$19&gt;='様式３（療養者名簿）（⑤の場合）'!$BD89,IF(ZR$19&lt;='様式３（療養者名簿）（⑤の場合）'!$BE89,1,0),0),0)</f>
        <v>0</v>
      </c>
      <c r="ZS84" s="338">
        <f>IF(ZS$19-'様式３（療養者名簿）（⑤の場合）'!$BD89+1&lt;=15,IF(ZS$19&gt;='様式３（療養者名簿）（⑤の場合）'!$BD89,IF(ZS$19&lt;='様式３（療養者名簿）（⑤の場合）'!$BE89,1,0),0),0)</f>
        <v>0</v>
      </c>
      <c r="ZT84" s="338">
        <f>IF(ZT$19-'様式３（療養者名簿）（⑤の場合）'!$BD89+1&lt;=15,IF(ZT$19&gt;='様式３（療養者名簿）（⑤の場合）'!$BD89,IF(ZT$19&lt;='様式３（療養者名簿）（⑤の場合）'!$BE89,1,0),0),0)</f>
        <v>0</v>
      </c>
      <c r="ZU84" s="338">
        <f>IF(ZU$19-'様式３（療養者名簿）（⑤の場合）'!$BD89+1&lt;=15,IF(ZU$19&gt;='様式３（療養者名簿）（⑤の場合）'!$BD89,IF(ZU$19&lt;='様式３（療養者名簿）（⑤の場合）'!$BE89,1,0),0),0)</f>
        <v>0</v>
      </c>
      <c r="ZV84" s="338">
        <f>IF(ZV$19-'様式３（療養者名簿）（⑤の場合）'!$BD89+1&lt;=15,IF(ZV$19&gt;='様式３（療養者名簿）（⑤の場合）'!$BD89,IF(ZV$19&lt;='様式３（療養者名簿）（⑤の場合）'!$BE89,1,0),0),0)</f>
        <v>0</v>
      </c>
      <c r="ZW84" s="338">
        <f>IF(ZW$19-'様式３（療養者名簿）（⑤の場合）'!$BD89+1&lt;=15,IF(ZW$19&gt;='様式３（療養者名簿）（⑤の場合）'!$BD89,IF(ZW$19&lt;='様式３（療養者名簿）（⑤の場合）'!$BE89,1,0),0),0)</f>
        <v>0</v>
      </c>
      <c r="ZX84" s="338">
        <f>IF(ZX$19-'様式３（療養者名簿）（⑤の場合）'!$BD89+1&lt;=15,IF(ZX$19&gt;='様式３（療養者名簿）（⑤の場合）'!$BD89,IF(ZX$19&lt;='様式３（療養者名簿）（⑤の場合）'!$BE89,1,0),0),0)</f>
        <v>0</v>
      </c>
      <c r="ZY84" s="338">
        <f>IF(ZY$19-'様式３（療養者名簿）（⑤の場合）'!$BD89+1&lt;=15,IF(ZY$19&gt;='様式３（療養者名簿）（⑤の場合）'!$BD89,IF(ZY$19&lt;='様式３（療養者名簿）（⑤の場合）'!$BE89,1,0),0),0)</f>
        <v>0</v>
      </c>
      <c r="ZZ84" s="338">
        <f>IF(ZZ$19-'様式３（療養者名簿）（⑤の場合）'!$BD89+1&lt;=15,IF(ZZ$19&gt;='様式３（療養者名簿）（⑤の場合）'!$BD89,IF(ZZ$19&lt;='様式３（療養者名簿）（⑤の場合）'!$BE89,1,0),0),0)</f>
        <v>0</v>
      </c>
      <c r="AAA84" s="338">
        <f>IF(AAA$19-'様式３（療養者名簿）（⑤の場合）'!$BD89+1&lt;=15,IF(AAA$19&gt;='様式３（療養者名簿）（⑤の場合）'!$BD89,IF(AAA$19&lt;='様式３（療養者名簿）（⑤の場合）'!$BE89,1,0),0),0)</f>
        <v>0</v>
      </c>
      <c r="AAB84" s="338">
        <f>IF(AAB$19-'様式３（療養者名簿）（⑤の場合）'!$BD89+1&lt;=15,IF(AAB$19&gt;='様式３（療養者名簿）（⑤の場合）'!$BD89,IF(AAB$19&lt;='様式３（療養者名簿）（⑤の場合）'!$BE89,1,0),0),0)</f>
        <v>0</v>
      </c>
      <c r="AAC84" s="338">
        <f>IF(AAC$19-'様式３（療養者名簿）（⑤の場合）'!$BD89+1&lt;=15,IF(AAC$19&gt;='様式３（療養者名簿）（⑤の場合）'!$BD89,IF(AAC$19&lt;='様式３（療養者名簿）（⑤の場合）'!$BE89,1,0),0),0)</f>
        <v>0</v>
      </c>
      <c r="AAD84" s="338">
        <f>IF(AAD$19-'様式３（療養者名簿）（⑤の場合）'!$BD89+1&lt;=15,IF(AAD$19&gt;='様式３（療養者名簿）（⑤の場合）'!$BD89,IF(AAD$19&lt;='様式３（療養者名簿）（⑤の場合）'!$BE89,1,0),0),0)</f>
        <v>0</v>
      </c>
      <c r="AAE84" s="338">
        <f>IF(AAE$19-'様式３（療養者名簿）（⑤の場合）'!$BD89+1&lt;=15,IF(AAE$19&gt;='様式３（療養者名簿）（⑤の場合）'!$BD89,IF(AAE$19&lt;='様式３（療養者名簿）（⑤の場合）'!$BE89,1,0),0),0)</f>
        <v>0</v>
      </c>
      <c r="AAF84" s="338">
        <f>IF(AAF$19-'様式３（療養者名簿）（⑤の場合）'!$BD89+1&lt;=15,IF(AAF$19&gt;='様式３（療養者名簿）（⑤の場合）'!$BD89,IF(AAF$19&lt;='様式３（療養者名簿）（⑤の場合）'!$BE89,1,0),0),0)</f>
        <v>0</v>
      </c>
      <c r="AAG84" s="338">
        <f>IF(AAG$19-'様式３（療養者名簿）（⑤の場合）'!$BD89+1&lt;=15,IF(AAG$19&gt;='様式３（療養者名簿）（⑤の場合）'!$BD89,IF(AAG$19&lt;='様式３（療養者名簿）（⑤の場合）'!$BE89,1,0),0),0)</f>
        <v>0</v>
      </c>
      <c r="AAH84" s="338">
        <f>IF(AAH$19-'様式３（療養者名簿）（⑤の場合）'!$BD89+1&lt;=15,IF(AAH$19&gt;='様式３（療養者名簿）（⑤の場合）'!$BD89,IF(AAH$19&lt;='様式３（療養者名簿）（⑤の場合）'!$BE89,1,0),0),0)</f>
        <v>0</v>
      </c>
      <c r="AAI84" s="338">
        <f>IF(AAI$19-'様式３（療養者名簿）（⑤の場合）'!$BD89+1&lt;=15,IF(AAI$19&gt;='様式３（療養者名簿）（⑤の場合）'!$BD89,IF(AAI$19&lt;='様式３（療養者名簿）（⑤の場合）'!$BE89,1,0),0),0)</f>
        <v>0</v>
      </c>
      <c r="AAJ84" s="338">
        <f>IF(AAJ$19-'様式３（療養者名簿）（⑤の場合）'!$BD89+1&lt;=15,IF(AAJ$19&gt;='様式３（療養者名簿）（⑤の場合）'!$BD89,IF(AAJ$19&lt;='様式３（療養者名簿）（⑤の場合）'!$BE89,1,0),0),0)</f>
        <v>0</v>
      </c>
      <c r="AAK84" s="338">
        <f>IF(AAK$19-'様式３（療養者名簿）（⑤の場合）'!$BD89+1&lt;=15,IF(AAK$19&gt;='様式３（療養者名簿）（⑤の場合）'!$BD89,IF(AAK$19&lt;='様式３（療養者名簿）（⑤の場合）'!$BE89,1,0),0),0)</f>
        <v>0</v>
      </c>
      <c r="AAL84" s="338">
        <f>IF(AAL$19-'様式３（療養者名簿）（⑤の場合）'!$BD89+1&lt;=15,IF(AAL$19&gt;='様式３（療養者名簿）（⑤の場合）'!$BD89,IF(AAL$19&lt;='様式３（療養者名簿）（⑤の場合）'!$BE89,1,0),0),0)</f>
        <v>0</v>
      </c>
      <c r="AAM84" s="338">
        <f>IF(AAM$19-'様式３（療養者名簿）（⑤の場合）'!$BD89+1&lt;=15,IF(AAM$19&gt;='様式３（療養者名簿）（⑤の場合）'!$BD89,IF(AAM$19&lt;='様式３（療養者名簿）（⑤の場合）'!$BE89,1,0),0),0)</f>
        <v>0</v>
      </c>
      <c r="AAN84" s="338">
        <f>IF(AAN$19-'様式３（療養者名簿）（⑤の場合）'!$BD89+1&lt;=15,IF(AAN$19&gt;='様式３（療養者名簿）（⑤の場合）'!$BD89,IF(AAN$19&lt;='様式３（療養者名簿）（⑤の場合）'!$BE89,1,0),0),0)</f>
        <v>0</v>
      </c>
      <c r="AAO84" s="338">
        <f>IF(AAO$19-'様式３（療養者名簿）（⑤の場合）'!$BD89+1&lt;=15,IF(AAO$19&gt;='様式３（療養者名簿）（⑤の場合）'!$BD89,IF(AAO$19&lt;='様式３（療養者名簿）（⑤の場合）'!$BE89,1,0),0),0)</f>
        <v>0</v>
      </c>
      <c r="AAP84" s="338">
        <f>IF(AAP$19-'様式３（療養者名簿）（⑤の場合）'!$BD89+1&lt;=15,IF(AAP$19&gt;='様式３（療養者名簿）（⑤の場合）'!$BD89,IF(AAP$19&lt;='様式３（療養者名簿）（⑤の場合）'!$BE89,1,0),0),0)</f>
        <v>0</v>
      </c>
      <c r="AAQ84" s="338">
        <f>IF(AAQ$19-'様式３（療養者名簿）（⑤の場合）'!$BD89+1&lt;=15,IF(AAQ$19&gt;='様式３（療養者名簿）（⑤の場合）'!$BD89,IF(AAQ$19&lt;='様式３（療養者名簿）（⑤の場合）'!$BE89,1,0),0),0)</f>
        <v>0</v>
      </c>
      <c r="AAR84" s="338">
        <f>IF(AAR$19-'様式３（療養者名簿）（⑤の場合）'!$BD89+1&lt;=15,IF(AAR$19&gt;='様式３（療養者名簿）（⑤の場合）'!$BD89,IF(AAR$19&lt;='様式３（療養者名簿）（⑤の場合）'!$BE89,1,0),0),0)</f>
        <v>0</v>
      </c>
      <c r="AAS84" s="338">
        <f>IF(AAS$19-'様式３（療養者名簿）（⑤の場合）'!$BD89+1&lt;=15,IF(AAS$19&gt;='様式３（療養者名簿）（⑤の場合）'!$BD89,IF(AAS$19&lt;='様式３（療養者名簿）（⑤の場合）'!$BE89,1,0),0),0)</f>
        <v>0</v>
      </c>
      <c r="AAT84" s="338">
        <f>IF(AAT$19-'様式３（療養者名簿）（⑤の場合）'!$BD89+1&lt;=15,IF(AAT$19&gt;='様式３（療養者名簿）（⑤の場合）'!$BD89,IF(AAT$19&lt;='様式３（療養者名簿）（⑤の場合）'!$BE89,1,0),0),0)</f>
        <v>0</v>
      </c>
      <c r="AAU84" s="338">
        <f>IF(AAU$19-'様式３（療養者名簿）（⑤の場合）'!$BD89+1&lt;=15,IF(AAU$19&gt;='様式３（療養者名簿）（⑤の場合）'!$BD89,IF(AAU$19&lt;='様式３（療養者名簿）（⑤の場合）'!$BE89,1,0),0),0)</f>
        <v>0</v>
      </c>
      <c r="AAV84" s="338">
        <f>IF(AAV$19-'様式３（療養者名簿）（⑤の場合）'!$BD89+1&lt;=15,IF(AAV$19&gt;='様式３（療養者名簿）（⑤の場合）'!$BD89,IF(AAV$19&lt;='様式３（療養者名簿）（⑤の場合）'!$BE89,1,0),0),0)</f>
        <v>0</v>
      </c>
      <c r="AAW84" s="338">
        <f>IF(AAW$19-'様式３（療養者名簿）（⑤の場合）'!$BD89+1&lt;=15,IF(AAW$19&gt;='様式３（療養者名簿）（⑤の場合）'!$BD89,IF(AAW$19&lt;='様式３（療養者名簿）（⑤の場合）'!$BE89,1,0),0),0)</f>
        <v>0</v>
      </c>
      <c r="AAX84" s="338">
        <f>IF(AAX$19-'様式３（療養者名簿）（⑤の場合）'!$BD89+1&lt;=15,IF(AAX$19&gt;='様式３（療養者名簿）（⑤の場合）'!$BD89,IF(AAX$19&lt;='様式３（療養者名簿）（⑤の場合）'!$BE89,1,0),0),0)</f>
        <v>0</v>
      </c>
      <c r="AAY84" s="338">
        <f>IF(AAY$19-'様式３（療養者名簿）（⑤の場合）'!$BD89+1&lt;=15,IF(AAY$19&gt;='様式３（療養者名簿）（⑤の場合）'!$BD89,IF(AAY$19&lt;='様式３（療養者名簿）（⑤の場合）'!$BE89,1,0),0),0)</f>
        <v>0</v>
      </c>
      <c r="AAZ84" s="338">
        <f>IF(AAZ$19-'様式３（療養者名簿）（⑤の場合）'!$BD89+1&lt;=15,IF(AAZ$19&gt;='様式３（療養者名簿）（⑤の場合）'!$BD89,IF(AAZ$19&lt;='様式３（療養者名簿）（⑤の場合）'!$BE89,1,0),0),0)</f>
        <v>0</v>
      </c>
      <c r="ABA84" s="338">
        <f>IF(ABA$19-'様式３（療養者名簿）（⑤の場合）'!$BD89+1&lt;=15,IF(ABA$19&gt;='様式３（療養者名簿）（⑤の場合）'!$BD89,IF(ABA$19&lt;='様式３（療養者名簿）（⑤の場合）'!$BE89,1,0),0),0)</f>
        <v>0</v>
      </c>
      <c r="ABB84" s="338">
        <f>IF(ABB$19-'様式３（療養者名簿）（⑤の場合）'!$BD89+1&lt;=15,IF(ABB$19&gt;='様式３（療養者名簿）（⑤の場合）'!$BD89,IF(ABB$19&lt;='様式３（療養者名簿）（⑤の場合）'!$BE89,1,0),0),0)</f>
        <v>0</v>
      </c>
      <c r="ABC84" s="338">
        <f>IF(ABC$19-'様式３（療養者名簿）（⑤の場合）'!$BD89+1&lt;=15,IF(ABC$19&gt;='様式３（療養者名簿）（⑤の場合）'!$BD89,IF(ABC$19&lt;='様式３（療養者名簿）（⑤の場合）'!$BE89,1,0),0),0)</f>
        <v>0</v>
      </c>
      <c r="ABD84" s="338">
        <f>IF(ABD$19-'様式３（療養者名簿）（⑤の場合）'!$BD89+1&lt;=15,IF(ABD$19&gt;='様式３（療養者名簿）（⑤の場合）'!$BD89,IF(ABD$19&lt;='様式３（療養者名簿）（⑤の場合）'!$BE89,1,0),0),0)</f>
        <v>0</v>
      </c>
    </row>
    <row r="85" spans="1:732" ht="42" customHeight="1">
      <c r="A85" s="227">
        <f>'様式３（療養者名簿）（⑤の場合）'!C90</f>
        <v>0</v>
      </c>
      <c r="B85" s="332">
        <f>IF(B$19-'様式３（療養者名簿）（⑤の場合）'!$BD90+1&lt;=15,IF(B$19&gt;='様式３（療養者名簿）（⑤の場合）'!$BD90,IF(B$19&lt;='様式３（療養者名簿）（⑤の場合）'!$BE90,1,0),0),0)</f>
        <v>0</v>
      </c>
      <c r="C85" s="332">
        <f>IF(C$19-'様式３（療養者名簿）（⑤の場合）'!$BD90+1&lt;=15,IF(C$19&gt;='様式３（療養者名簿）（⑤の場合）'!$BD90,IF(C$19&lt;='様式３（療養者名簿）（⑤の場合）'!$BE90,1,0),0),0)</f>
        <v>0</v>
      </c>
      <c r="D85" s="332">
        <f>IF(D$19-'様式３（療養者名簿）（⑤の場合）'!$BD90+1&lt;=15,IF(D$19&gt;='様式３（療養者名簿）（⑤の場合）'!$BD90,IF(D$19&lt;='様式３（療養者名簿）（⑤の場合）'!$BE90,1,0),0),0)</f>
        <v>0</v>
      </c>
      <c r="E85" s="332">
        <f>IF(E$19-'様式３（療養者名簿）（⑤の場合）'!$BD90+1&lt;=15,IF(E$19&gt;='様式３（療養者名簿）（⑤の場合）'!$BD90,IF(E$19&lt;='様式３（療養者名簿）（⑤の場合）'!$BE90,1,0),0),0)</f>
        <v>0</v>
      </c>
      <c r="F85" s="332">
        <f>IF(F$19-'様式３（療養者名簿）（⑤の場合）'!$BD90+1&lt;=15,IF(F$19&gt;='様式３（療養者名簿）（⑤の場合）'!$BD90,IF(F$19&lt;='様式３（療養者名簿）（⑤の場合）'!$BE90,1,0),0),0)</f>
        <v>0</v>
      </c>
      <c r="G85" s="332">
        <f>IF(G$19-'様式３（療養者名簿）（⑤の場合）'!$BD90+1&lt;=15,IF(G$19&gt;='様式３（療養者名簿）（⑤の場合）'!$BD90,IF(G$19&lt;='様式３（療養者名簿）（⑤の場合）'!$BE90,1,0),0),0)</f>
        <v>0</v>
      </c>
      <c r="H85" s="332">
        <f>IF(H$19-'様式３（療養者名簿）（⑤の場合）'!$BD90+1&lt;=15,IF(H$19&gt;='様式３（療養者名簿）（⑤の場合）'!$BD90,IF(H$19&lt;='様式３（療養者名簿）（⑤の場合）'!$BE90,1,0),0),0)</f>
        <v>0</v>
      </c>
      <c r="I85" s="332">
        <f>IF(I$19-'様式３（療養者名簿）（⑤の場合）'!$BD90+1&lt;=15,IF(I$19&gt;='様式３（療養者名簿）（⑤の場合）'!$BD90,IF(I$19&lt;='様式３（療養者名簿）（⑤の場合）'!$BE90,1,0),0),0)</f>
        <v>0</v>
      </c>
      <c r="J85" s="332">
        <f>IF(J$19-'様式３（療養者名簿）（⑤の場合）'!$BD90+1&lt;=15,IF(J$19&gt;='様式３（療養者名簿）（⑤の場合）'!$BD90,IF(J$19&lt;='様式３（療養者名簿）（⑤の場合）'!$BE90,1,0),0),0)</f>
        <v>0</v>
      </c>
      <c r="K85" s="332">
        <f>IF(K$19-'様式３（療養者名簿）（⑤の場合）'!$BD90+1&lt;=15,IF(K$19&gt;='様式３（療養者名簿）（⑤の場合）'!$BD90,IF(K$19&lt;='様式３（療養者名簿）（⑤の場合）'!$BE90,1,0),0),0)</f>
        <v>0</v>
      </c>
      <c r="L85" s="332">
        <f>IF(L$19-'様式３（療養者名簿）（⑤の場合）'!$BD90+1&lt;=15,IF(L$19&gt;='様式３（療養者名簿）（⑤の場合）'!$BD90,IF(L$19&lt;='様式３（療養者名簿）（⑤の場合）'!$BE90,1,0),0),0)</f>
        <v>0</v>
      </c>
      <c r="M85" s="332">
        <f>IF(M$19-'様式３（療養者名簿）（⑤の場合）'!$BD90+1&lt;=15,IF(M$19&gt;='様式３（療養者名簿）（⑤の場合）'!$BD90,IF(M$19&lt;='様式３（療養者名簿）（⑤の場合）'!$BE90,1,0),0),0)</f>
        <v>0</v>
      </c>
      <c r="N85" s="332">
        <f>IF(N$19-'様式３（療養者名簿）（⑤の場合）'!$BD90+1&lt;=15,IF(N$19&gt;='様式３（療養者名簿）（⑤の場合）'!$BD90,IF(N$19&lt;='様式３（療養者名簿）（⑤の場合）'!$BE90,1,0),0),0)</f>
        <v>0</v>
      </c>
      <c r="O85" s="332">
        <f>IF(O$19-'様式３（療養者名簿）（⑤の場合）'!$BD90+1&lt;=15,IF(O$19&gt;='様式３（療養者名簿）（⑤の場合）'!$BD90,IF(O$19&lt;='様式３（療養者名簿）（⑤の場合）'!$BE90,1,0),0),0)</f>
        <v>0</v>
      </c>
      <c r="P85" s="332">
        <f>IF(P$19-'様式３（療養者名簿）（⑤の場合）'!$BD90+1&lt;=15,IF(P$19&gt;='様式３（療養者名簿）（⑤の場合）'!$BD90,IF(P$19&lt;='様式３（療養者名簿）（⑤の場合）'!$BE90,1,0),0),0)</f>
        <v>0</v>
      </c>
      <c r="Q85" s="332">
        <f>IF(Q$19-'様式３（療養者名簿）（⑤の場合）'!$BD90+1&lt;=15,IF(Q$19&gt;='様式３（療養者名簿）（⑤の場合）'!$BD90,IF(Q$19&lt;='様式３（療養者名簿）（⑤の場合）'!$BE90,1,0),0),0)</f>
        <v>0</v>
      </c>
      <c r="R85" s="332">
        <f>IF(R$19-'様式３（療養者名簿）（⑤の場合）'!$BD90+1&lt;=15,IF(R$19&gt;='様式３（療養者名簿）（⑤の場合）'!$BD90,IF(R$19&lt;='様式３（療養者名簿）（⑤の場合）'!$BE90,1,0),0),0)</f>
        <v>0</v>
      </c>
      <c r="S85" s="332">
        <f>IF(S$19-'様式３（療養者名簿）（⑤の場合）'!$BD90+1&lt;=15,IF(S$19&gt;='様式３（療養者名簿）（⑤の場合）'!$BD90,IF(S$19&lt;='様式３（療養者名簿）（⑤の場合）'!$BE90,1,0),0),0)</f>
        <v>0</v>
      </c>
      <c r="T85" s="332">
        <f>IF(T$19-'様式３（療養者名簿）（⑤の場合）'!$BD90+1&lt;=15,IF(T$19&gt;='様式３（療養者名簿）（⑤の場合）'!$BD90,IF(T$19&lt;='様式３（療養者名簿）（⑤の場合）'!$BE90,1,0),0),0)</f>
        <v>0</v>
      </c>
      <c r="U85" s="332">
        <f>IF(U$19-'様式３（療養者名簿）（⑤の場合）'!$BD90+1&lt;=15,IF(U$19&gt;='様式３（療養者名簿）（⑤の場合）'!$BD90,IF(U$19&lt;='様式３（療養者名簿）（⑤の場合）'!$BE90,1,0),0),0)</f>
        <v>0</v>
      </c>
      <c r="V85" s="332">
        <f>IF(V$19-'様式３（療養者名簿）（⑤の場合）'!$BD90+1&lt;=15,IF(V$19&gt;='様式３（療養者名簿）（⑤の場合）'!$BD90,IF(V$19&lt;='様式３（療養者名簿）（⑤の場合）'!$BE90,1,0),0),0)</f>
        <v>0</v>
      </c>
      <c r="W85" s="332">
        <f>IF(W$19-'様式３（療養者名簿）（⑤の場合）'!$BD90+1&lt;=15,IF(W$19&gt;='様式３（療養者名簿）（⑤の場合）'!$BD90,IF(W$19&lt;='様式３（療養者名簿）（⑤の場合）'!$BE90,1,0),0),0)</f>
        <v>0</v>
      </c>
      <c r="X85" s="332">
        <f>IF(X$19-'様式３（療養者名簿）（⑤の場合）'!$BD90+1&lt;=15,IF(X$19&gt;='様式３（療養者名簿）（⑤の場合）'!$BD90,IF(X$19&lt;='様式３（療養者名簿）（⑤の場合）'!$BE90,1,0),0),0)</f>
        <v>0</v>
      </c>
      <c r="Y85" s="332">
        <f>IF(Y$19-'様式３（療養者名簿）（⑤の場合）'!$BD90+1&lt;=15,IF(Y$19&gt;='様式３（療養者名簿）（⑤の場合）'!$BD90,IF(Y$19&lt;='様式３（療養者名簿）（⑤の場合）'!$BE90,1,0),0),0)</f>
        <v>0</v>
      </c>
      <c r="Z85" s="332">
        <f>IF(Z$19-'様式３（療養者名簿）（⑤の場合）'!$BD90+1&lt;=15,IF(Z$19&gt;='様式３（療養者名簿）（⑤の場合）'!$BD90,IF(Z$19&lt;='様式３（療養者名簿）（⑤の場合）'!$BE90,1,0),0),0)</f>
        <v>0</v>
      </c>
      <c r="AA85" s="332">
        <f>IF(AA$19-'様式３（療養者名簿）（⑤の場合）'!$BD90+1&lt;=15,IF(AA$19&gt;='様式３（療養者名簿）（⑤の場合）'!$BD90,IF(AA$19&lt;='様式３（療養者名簿）（⑤の場合）'!$BE90,1,0),0),0)</f>
        <v>0</v>
      </c>
      <c r="AB85" s="332">
        <f>IF(AB$19-'様式３（療養者名簿）（⑤の場合）'!$BD90+1&lt;=15,IF(AB$19&gt;='様式３（療養者名簿）（⑤の場合）'!$BD90,IF(AB$19&lt;='様式３（療養者名簿）（⑤の場合）'!$BE90,1,0),0),0)</f>
        <v>0</v>
      </c>
      <c r="AC85" s="332">
        <f>IF(AC$19-'様式３（療養者名簿）（⑤の場合）'!$BD90+1&lt;=15,IF(AC$19&gt;='様式３（療養者名簿）（⑤の場合）'!$BD90,IF(AC$19&lt;='様式３（療養者名簿）（⑤の場合）'!$BE90,1,0),0),0)</f>
        <v>0</v>
      </c>
      <c r="AD85" s="332">
        <f>IF(AD$19-'様式３（療養者名簿）（⑤の場合）'!$BD90+1&lt;=15,IF(AD$19&gt;='様式３（療養者名簿）（⑤の場合）'!$BD90,IF(AD$19&lt;='様式３（療養者名簿）（⑤の場合）'!$BE90,1,0),0),0)</f>
        <v>0</v>
      </c>
      <c r="AE85" s="332">
        <f>IF(AE$19-'様式３（療養者名簿）（⑤の場合）'!$BD90+1&lt;=15,IF(AE$19&gt;='様式３（療養者名簿）（⑤の場合）'!$BD90,IF(AE$19&lt;='様式３（療養者名簿）（⑤の場合）'!$BE90,1,0),0),0)</f>
        <v>0</v>
      </c>
      <c r="AF85" s="332">
        <f>IF(AF$19-'様式３（療養者名簿）（⑤の場合）'!$BD90+1&lt;=15,IF(AF$19&gt;='様式３（療養者名簿）（⑤の場合）'!$BD90,IF(AF$19&lt;='様式３（療養者名簿）（⑤の場合）'!$BE90,1,0),0),0)</f>
        <v>0</v>
      </c>
      <c r="AG85" s="332">
        <f>IF(AG$19-'様式３（療養者名簿）（⑤の場合）'!$BD90+1&lt;=15,IF(AG$19&gt;='様式３（療養者名簿）（⑤の場合）'!$BD90,IF(AG$19&lt;='様式３（療養者名簿）（⑤の場合）'!$BE90,1,0),0),0)</f>
        <v>0</v>
      </c>
      <c r="AH85" s="332">
        <f>IF(AH$19-'様式３（療養者名簿）（⑤の場合）'!$BD90+1&lt;=15,IF(AH$19&gt;='様式３（療養者名簿）（⑤の場合）'!$BD90,IF(AH$19&lt;='様式３（療養者名簿）（⑤の場合）'!$BE90,1,0),0),0)</f>
        <v>0</v>
      </c>
      <c r="AI85" s="332">
        <f>IF(AI$19-'様式３（療養者名簿）（⑤の場合）'!$BD90+1&lt;=15,IF(AI$19&gt;='様式３（療養者名簿）（⑤の場合）'!$BD90,IF(AI$19&lt;='様式３（療養者名簿）（⑤の場合）'!$BE90,1,0),0),0)</f>
        <v>0</v>
      </c>
      <c r="AJ85" s="332">
        <f>IF(AJ$19-'様式３（療養者名簿）（⑤の場合）'!$BD90+1&lt;=15,IF(AJ$19&gt;='様式３（療養者名簿）（⑤の場合）'!$BD90,IF(AJ$19&lt;='様式３（療養者名簿）（⑤の場合）'!$BE90,1,0),0),0)</f>
        <v>0</v>
      </c>
      <c r="AK85" s="332">
        <f>IF(AK$19-'様式３（療養者名簿）（⑤の場合）'!$BD90+1&lt;=15,IF(AK$19&gt;='様式３（療養者名簿）（⑤の場合）'!$BD90,IF(AK$19&lt;='様式３（療養者名簿）（⑤の場合）'!$BE90,1,0),0),0)</f>
        <v>0</v>
      </c>
      <c r="AL85" s="332">
        <f>IF(AL$19-'様式３（療養者名簿）（⑤の場合）'!$BD90+1&lt;=15,IF(AL$19&gt;='様式３（療養者名簿）（⑤の場合）'!$BD90,IF(AL$19&lt;='様式３（療養者名簿）（⑤の場合）'!$BE90,1,0),0),0)</f>
        <v>0</v>
      </c>
      <c r="AM85" s="332">
        <f>IF(AM$19-'様式３（療養者名簿）（⑤の場合）'!$BD90+1&lt;=15,IF(AM$19&gt;='様式３（療養者名簿）（⑤の場合）'!$BD90,IF(AM$19&lt;='様式３（療養者名簿）（⑤の場合）'!$BE90,1,0),0),0)</f>
        <v>0</v>
      </c>
      <c r="AN85" s="332">
        <f>IF(AN$19-'様式３（療養者名簿）（⑤の場合）'!$BD90+1&lt;=15,IF(AN$19&gt;='様式３（療養者名簿）（⑤の場合）'!$BD90,IF(AN$19&lt;='様式３（療養者名簿）（⑤の場合）'!$BE90,1,0),0),0)</f>
        <v>0</v>
      </c>
      <c r="AO85" s="332">
        <f>IF(AO$19-'様式３（療養者名簿）（⑤の場合）'!$BD90+1&lt;=15,IF(AO$19&gt;='様式３（療養者名簿）（⑤の場合）'!$BD90,IF(AO$19&lt;='様式３（療養者名簿）（⑤の場合）'!$BE90,1,0),0),0)</f>
        <v>0</v>
      </c>
      <c r="AP85" s="332">
        <f>IF(AP$19-'様式３（療養者名簿）（⑤の場合）'!$BD90+1&lt;=15,IF(AP$19&gt;='様式３（療養者名簿）（⑤の場合）'!$BD90,IF(AP$19&lt;='様式３（療養者名簿）（⑤の場合）'!$BE90,1,0),0),0)</f>
        <v>0</v>
      </c>
      <c r="AQ85" s="332">
        <f>IF(AQ$19-'様式３（療養者名簿）（⑤の場合）'!$BD90+1&lt;=15,IF(AQ$19&gt;='様式３（療養者名簿）（⑤の場合）'!$BD90,IF(AQ$19&lt;='様式３（療養者名簿）（⑤の場合）'!$BE90,1,0),0),0)</f>
        <v>0</v>
      </c>
      <c r="AR85" s="332">
        <f>IF(AR$19-'様式３（療養者名簿）（⑤の場合）'!$BD90+1&lt;=15,IF(AR$19&gt;='様式３（療養者名簿）（⑤の場合）'!$BD90,IF(AR$19&lt;='様式３（療養者名簿）（⑤の場合）'!$BE90,1,0),0),0)</f>
        <v>0</v>
      </c>
      <c r="AS85" s="332">
        <f>IF(AS$19-'様式３（療養者名簿）（⑤の場合）'!$BD90+1&lt;=15,IF(AS$19&gt;='様式３（療養者名簿）（⑤の場合）'!$BD90,IF(AS$19&lt;='様式３（療養者名簿）（⑤の場合）'!$BE90,1,0),0),0)</f>
        <v>0</v>
      </c>
      <c r="AT85" s="332">
        <f>IF(AT$19-'様式３（療養者名簿）（⑤の場合）'!$BD90+1&lt;=15,IF(AT$19&gt;='様式３（療養者名簿）（⑤の場合）'!$BD90,IF(AT$19&lt;='様式３（療養者名簿）（⑤の場合）'!$BE90,1,0),0),0)</f>
        <v>0</v>
      </c>
      <c r="AU85" s="332">
        <f>IF(AU$19-'様式３（療養者名簿）（⑤の場合）'!$BD90+1&lt;=15,IF(AU$19&gt;='様式３（療養者名簿）（⑤の場合）'!$BD90,IF(AU$19&lt;='様式３（療養者名簿）（⑤の場合）'!$BE90,1,0),0),0)</f>
        <v>0</v>
      </c>
      <c r="AV85" s="332">
        <f>IF(AV$19-'様式３（療養者名簿）（⑤の場合）'!$BD90+1&lt;=15,IF(AV$19&gt;='様式３（療養者名簿）（⑤の場合）'!$BD90,IF(AV$19&lt;='様式３（療養者名簿）（⑤の場合）'!$BE90,1,0),0),0)</f>
        <v>0</v>
      </c>
      <c r="AW85" s="332">
        <f>IF(AW$19-'様式３（療養者名簿）（⑤の場合）'!$BD90+1&lt;=15,IF(AW$19&gt;='様式３（療養者名簿）（⑤の場合）'!$BD90,IF(AW$19&lt;='様式３（療養者名簿）（⑤の場合）'!$BE90,1,0),0),0)</f>
        <v>0</v>
      </c>
      <c r="AX85" s="332">
        <f>IF(AX$19-'様式３（療養者名簿）（⑤の場合）'!$BD90+1&lt;=15,IF(AX$19&gt;='様式３（療養者名簿）（⑤の場合）'!$BD90,IF(AX$19&lt;='様式３（療養者名簿）（⑤の場合）'!$BE90,1,0),0),0)</f>
        <v>0</v>
      </c>
      <c r="AY85" s="332">
        <f>IF(AY$19-'様式３（療養者名簿）（⑤の場合）'!$BD90+1&lt;=15,IF(AY$19&gt;='様式３（療養者名簿）（⑤の場合）'!$BD90,IF(AY$19&lt;='様式３（療養者名簿）（⑤の場合）'!$BE90,1,0),0),0)</f>
        <v>0</v>
      </c>
      <c r="AZ85" s="332">
        <f>IF(AZ$19-'様式３（療養者名簿）（⑤の場合）'!$BD90+1&lt;=15,IF(AZ$19&gt;='様式３（療養者名簿）（⑤の場合）'!$BD90,IF(AZ$19&lt;='様式３（療養者名簿）（⑤の場合）'!$BE90,1,0),0),0)</f>
        <v>0</v>
      </c>
      <c r="BA85" s="332">
        <f>IF(BA$19-'様式３（療養者名簿）（⑤の場合）'!$BD90+1&lt;=15,IF(BA$19&gt;='様式３（療養者名簿）（⑤の場合）'!$BD90,IF(BA$19&lt;='様式３（療養者名簿）（⑤の場合）'!$BE90,1,0),0),0)</f>
        <v>0</v>
      </c>
      <c r="BB85" s="332">
        <f>IF(BB$19-'様式３（療養者名簿）（⑤の場合）'!$BD90+1&lt;=15,IF(BB$19&gt;='様式３（療養者名簿）（⑤の場合）'!$BD90,IF(BB$19&lt;='様式３（療養者名簿）（⑤の場合）'!$BE90,1,0),0),0)</f>
        <v>0</v>
      </c>
      <c r="BC85" s="332">
        <f>IF(BC$19-'様式３（療養者名簿）（⑤の場合）'!$BD90+1&lt;=15,IF(BC$19&gt;='様式３（療養者名簿）（⑤の場合）'!$BD90,IF(BC$19&lt;='様式３（療養者名簿）（⑤の場合）'!$BE90,1,0),0),0)</f>
        <v>0</v>
      </c>
      <c r="BD85" s="332">
        <f>IF(BD$19-'様式３（療養者名簿）（⑤の場合）'!$BD90+1&lt;=15,IF(BD$19&gt;='様式３（療養者名簿）（⑤の場合）'!$BD90,IF(BD$19&lt;='様式３（療養者名簿）（⑤の場合）'!$BE90,1,0),0),0)</f>
        <v>0</v>
      </c>
      <c r="BE85" s="332">
        <f>IF(BE$19-'様式３（療養者名簿）（⑤の場合）'!$BD90+1&lt;=15,IF(BE$19&gt;='様式３（療養者名簿）（⑤の場合）'!$BD90,IF(BE$19&lt;='様式３（療養者名簿）（⑤の場合）'!$BE90,1,0),0),0)</f>
        <v>0</v>
      </c>
      <c r="BF85" s="332">
        <f>IF(BF$19-'様式３（療養者名簿）（⑤の場合）'!$BD90+1&lt;=15,IF(BF$19&gt;='様式３（療養者名簿）（⑤の場合）'!$BD90,IF(BF$19&lt;='様式３（療養者名簿）（⑤の場合）'!$BE90,1,0),0),0)</f>
        <v>0</v>
      </c>
      <c r="BG85" s="332">
        <f>IF(BG$19-'様式３（療養者名簿）（⑤の場合）'!$BD90+1&lt;=15,IF(BG$19&gt;='様式３（療養者名簿）（⑤の場合）'!$BD90,IF(BG$19&lt;='様式３（療養者名簿）（⑤の場合）'!$BE90,1,0),0),0)</f>
        <v>0</v>
      </c>
      <c r="BH85" s="332">
        <f>IF(BH$19-'様式３（療養者名簿）（⑤の場合）'!$BD90+1&lt;=15,IF(BH$19&gt;='様式３（療養者名簿）（⑤の場合）'!$BD90,IF(BH$19&lt;='様式３（療養者名簿）（⑤の場合）'!$BE90,1,0),0),0)</f>
        <v>0</v>
      </c>
      <c r="BI85" s="332">
        <f>IF(BI$19-'様式３（療養者名簿）（⑤の場合）'!$BD90+1&lt;=15,IF(BI$19&gt;='様式３（療養者名簿）（⑤の場合）'!$BD90,IF(BI$19&lt;='様式３（療養者名簿）（⑤の場合）'!$BE90,1,0),0),0)</f>
        <v>0</v>
      </c>
      <c r="BJ85" s="332">
        <f>IF(BJ$19-'様式３（療養者名簿）（⑤の場合）'!$BD90+1&lt;=15,IF(BJ$19&gt;='様式３（療養者名簿）（⑤の場合）'!$BD90,IF(BJ$19&lt;='様式３（療養者名簿）（⑤の場合）'!$BE90,1,0),0),0)</f>
        <v>0</v>
      </c>
      <c r="BK85" s="332">
        <f>IF(BK$19-'様式３（療養者名簿）（⑤の場合）'!$BD90+1&lt;=15,IF(BK$19&gt;='様式３（療養者名簿）（⑤の場合）'!$BD90,IF(BK$19&lt;='様式３（療養者名簿）（⑤の場合）'!$BE90,1,0),0),0)</f>
        <v>0</v>
      </c>
      <c r="BL85" s="332">
        <f>IF(BL$19-'様式３（療養者名簿）（⑤の場合）'!$BD90+1&lt;=15,IF(BL$19&gt;='様式３（療養者名簿）（⑤の場合）'!$BD90,IF(BL$19&lt;='様式３（療養者名簿）（⑤の場合）'!$BE90,1,0),0),0)</f>
        <v>0</v>
      </c>
      <c r="BM85" s="332">
        <f>IF(BM$19-'様式３（療養者名簿）（⑤の場合）'!$BD90+1&lt;=15,IF(BM$19&gt;='様式３（療養者名簿）（⑤の場合）'!$BD90,IF(BM$19&lt;='様式３（療養者名簿）（⑤の場合）'!$BE90,1,0),0),0)</f>
        <v>0</v>
      </c>
      <c r="BN85" s="332">
        <f>IF(BN$19-'様式３（療養者名簿）（⑤の場合）'!$BD90+1&lt;=15,IF(BN$19&gt;='様式３（療養者名簿）（⑤の場合）'!$BD90,IF(BN$19&lt;='様式３（療養者名簿）（⑤の場合）'!$BE90,1,0),0),0)</f>
        <v>0</v>
      </c>
      <c r="BO85" s="332">
        <f>IF(BO$19-'様式３（療養者名簿）（⑤の場合）'!$BD90+1&lt;=15,IF(BO$19&gt;='様式３（療養者名簿）（⑤の場合）'!$BD90,IF(BO$19&lt;='様式３（療養者名簿）（⑤の場合）'!$BE90,1,0),0),0)</f>
        <v>0</v>
      </c>
      <c r="BP85" s="332">
        <f>IF(BP$19-'様式３（療養者名簿）（⑤の場合）'!$BD90+1&lt;=15,IF(BP$19&gt;='様式３（療養者名簿）（⑤の場合）'!$BD90,IF(BP$19&lt;='様式３（療養者名簿）（⑤の場合）'!$BE90,1,0),0),0)</f>
        <v>0</v>
      </c>
      <c r="BQ85" s="332">
        <f>IF(BQ$19-'様式３（療養者名簿）（⑤の場合）'!$BD90+1&lt;=15,IF(BQ$19&gt;='様式３（療養者名簿）（⑤の場合）'!$BD90,IF(BQ$19&lt;='様式３（療養者名簿）（⑤の場合）'!$BE90,1,0),0),0)</f>
        <v>0</v>
      </c>
      <c r="BR85" s="332">
        <f>IF(BR$19-'様式３（療養者名簿）（⑤の場合）'!$BD90+1&lt;=15,IF(BR$19&gt;='様式３（療養者名簿）（⑤の場合）'!$BD90,IF(BR$19&lt;='様式３（療養者名簿）（⑤の場合）'!$BE90,1,0),0),0)</f>
        <v>0</v>
      </c>
      <c r="BS85" s="332">
        <f>IF(BS$19-'様式３（療養者名簿）（⑤の場合）'!$BD90+1&lt;=15,IF(BS$19&gt;='様式３（療養者名簿）（⑤の場合）'!$BD90,IF(BS$19&lt;='様式３（療養者名簿）（⑤の場合）'!$BE90,1,0),0),0)</f>
        <v>0</v>
      </c>
      <c r="BT85" s="332">
        <f>IF(BT$19-'様式３（療養者名簿）（⑤の場合）'!$BD90+1&lt;=15,IF(BT$19&gt;='様式３（療養者名簿）（⑤の場合）'!$BD90,IF(BT$19&lt;='様式３（療養者名簿）（⑤の場合）'!$BE90,1,0),0),0)</f>
        <v>0</v>
      </c>
      <c r="BU85" s="332">
        <f>IF(BU$19-'様式３（療養者名簿）（⑤の場合）'!$BD90+1&lt;=15,IF(BU$19&gt;='様式３（療養者名簿）（⑤の場合）'!$BD90,IF(BU$19&lt;='様式３（療養者名簿）（⑤の場合）'!$BE90,1,0),0),0)</f>
        <v>0</v>
      </c>
      <c r="BV85" s="332">
        <f>IF(BV$19-'様式３（療養者名簿）（⑤の場合）'!$BD90+1&lt;=15,IF(BV$19&gt;='様式３（療養者名簿）（⑤の場合）'!$BD90,IF(BV$19&lt;='様式３（療養者名簿）（⑤の場合）'!$BE90,1,0),0),0)</f>
        <v>0</v>
      </c>
      <c r="BW85" s="332">
        <f>IF(BW$19-'様式３（療養者名簿）（⑤の場合）'!$BD90+1&lt;=15,IF(BW$19&gt;='様式３（療養者名簿）（⑤の場合）'!$BD90,IF(BW$19&lt;='様式３（療養者名簿）（⑤の場合）'!$BE90,1,0),0),0)</f>
        <v>0</v>
      </c>
      <c r="BX85" s="332">
        <f>IF(BX$19-'様式３（療養者名簿）（⑤の場合）'!$BD90+1&lt;=15,IF(BX$19&gt;='様式３（療養者名簿）（⑤の場合）'!$BD90,IF(BX$19&lt;='様式３（療養者名簿）（⑤の場合）'!$BE90,1,0),0),0)</f>
        <v>0</v>
      </c>
      <c r="BY85" s="332">
        <f>IF(BY$19-'様式３（療養者名簿）（⑤の場合）'!$BD90+1&lt;=15,IF(BY$19&gt;='様式３（療養者名簿）（⑤の場合）'!$BD90,IF(BY$19&lt;='様式３（療養者名簿）（⑤の場合）'!$BE90,1,0),0),0)</f>
        <v>0</v>
      </c>
      <c r="BZ85" s="332">
        <f>IF(BZ$19-'様式３（療養者名簿）（⑤の場合）'!$BD90+1&lt;=15,IF(BZ$19&gt;='様式３（療養者名簿）（⑤の場合）'!$BD90,IF(BZ$19&lt;='様式３（療養者名簿）（⑤の場合）'!$BE90,1,0),0),0)</f>
        <v>0</v>
      </c>
      <c r="CA85" s="332">
        <f>IF(CA$19-'様式３（療養者名簿）（⑤の場合）'!$BD90+1&lt;=15,IF(CA$19&gt;='様式３（療養者名簿）（⑤の場合）'!$BD90,IF(CA$19&lt;='様式３（療養者名簿）（⑤の場合）'!$BE90,1,0),0),0)</f>
        <v>0</v>
      </c>
      <c r="CB85" s="332">
        <f>IF(CB$19-'様式３（療養者名簿）（⑤の場合）'!$BD90+1&lt;=15,IF(CB$19&gt;='様式３（療養者名簿）（⑤の場合）'!$BD90,IF(CB$19&lt;='様式３（療養者名簿）（⑤の場合）'!$BE90,1,0),0),0)</f>
        <v>0</v>
      </c>
      <c r="CC85" s="332">
        <f>IF(CC$19-'様式３（療養者名簿）（⑤の場合）'!$BD90+1&lt;=15,IF(CC$19&gt;='様式３（療養者名簿）（⑤の場合）'!$BD90,IF(CC$19&lt;='様式３（療養者名簿）（⑤の場合）'!$BE90,1,0),0),0)</f>
        <v>0</v>
      </c>
      <c r="CD85" s="332">
        <f>IF(CD$19-'様式３（療養者名簿）（⑤の場合）'!$BD90+1&lt;=15,IF(CD$19&gt;='様式３（療養者名簿）（⑤の場合）'!$BD90,IF(CD$19&lt;='様式３（療養者名簿）（⑤の場合）'!$BE90,1,0),0),0)</f>
        <v>0</v>
      </c>
      <c r="CE85" s="332">
        <f>IF(CE$19-'様式３（療養者名簿）（⑤の場合）'!$BD90+1&lt;=15,IF(CE$19&gt;='様式３（療養者名簿）（⑤の場合）'!$BD90,IF(CE$19&lt;='様式３（療養者名簿）（⑤の場合）'!$BE90,1,0),0),0)</f>
        <v>0</v>
      </c>
      <c r="CF85" s="332">
        <f>IF(CF$19-'様式３（療養者名簿）（⑤の場合）'!$BD90+1&lt;=15,IF(CF$19&gt;='様式３（療養者名簿）（⑤の場合）'!$BD90,IF(CF$19&lt;='様式３（療養者名簿）（⑤の場合）'!$BE90,1,0),0),0)</f>
        <v>0</v>
      </c>
      <c r="CG85" s="332">
        <f>IF(CG$19-'様式３（療養者名簿）（⑤の場合）'!$BD90+1&lt;=15,IF(CG$19&gt;='様式３（療養者名簿）（⑤の場合）'!$BD90,IF(CG$19&lt;='様式３（療養者名簿）（⑤の場合）'!$BE90,1,0),0),0)</f>
        <v>0</v>
      </c>
      <c r="CH85" s="332">
        <f>IF(CH$19-'様式３（療養者名簿）（⑤の場合）'!$BD90+1&lt;=15,IF(CH$19&gt;='様式３（療養者名簿）（⑤の場合）'!$BD90,IF(CH$19&lt;='様式３（療養者名簿）（⑤の場合）'!$BE90,1,0),0),0)</f>
        <v>0</v>
      </c>
      <c r="CI85" s="332">
        <f>IF(CI$19-'様式３（療養者名簿）（⑤の場合）'!$BD90+1&lt;=15,IF(CI$19&gt;='様式３（療養者名簿）（⑤の場合）'!$BD90,IF(CI$19&lt;='様式３（療養者名簿）（⑤の場合）'!$BE90,1,0),0),0)</f>
        <v>0</v>
      </c>
      <c r="CJ85" s="332">
        <f>IF(CJ$19-'様式３（療養者名簿）（⑤の場合）'!$BD90+1&lt;=15,IF(CJ$19&gt;='様式３（療養者名簿）（⑤の場合）'!$BD90,IF(CJ$19&lt;='様式３（療養者名簿）（⑤の場合）'!$BE90,1,0),0),0)</f>
        <v>0</v>
      </c>
      <c r="CK85" s="332">
        <f>IF(CK$19-'様式３（療養者名簿）（⑤の場合）'!$BD90+1&lt;=15,IF(CK$19&gt;='様式３（療養者名簿）（⑤の場合）'!$BD90,IF(CK$19&lt;='様式３（療養者名簿）（⑤の場合）'!$BE90,1,0),0),0)</f>
        <v>0</v>
      </c>
      <c r="CL85" s="332">
        <f>IF(CL$19-'様式３（療養者名簿）（⑤の場合）'!$BD90+1&lt;=15,IF(CL$19&gt;='様式３（療養者名簿）（⑤の場合）'!$BD90,IF(CL$19&lt;='様式３（療養者名簿）（⑤の場合）'!$BE90,1,0),0),0)</f>
        <v>0</v>
      </c>
      <c r="CM85" s="332">
        <f>IF(CM$19-'様式３（療養者名簿）（⑤の場合）'!$BD90+1&lt;=15,IF(CM$19&gt;='様式３（療養者名簿）（⑤の場合）'!$BD90,IF(CM$19&lt;='様式３（療養者名簿）（⑤の場合）'!$BE90,1,0),0),0)</f>
        <v>0</v>
      </c>
      <c r="CN85" s="332">
        <f>IF(CN$19-'様式３（療養者名簿）（⑤の場合）'!$BD90+1&lt;=15,IF(CN$19&gt;='様式３（療養者名簿）（⑤の場合）'!$BD90,IF(CN$19&lt;='様式３（療養者名簿）（⑤の場合）'!$BE90,1,0),0),0)</f>
        <v>0</v>
      </c>
      <c r="CO85" s="332">
        <f>IF(CO$19-'様式３（療養者名簿）（⑤の場合）'!$BD90+1&lt;=15,IF(CO$19&gt;='様式３（療養者名簿）（⑤の場合）'!$BD90,IF(CO$19&lt;='様式３（療養者名簿）（⑤の場合）'!$BE90,1,0),0),0)</f>
        <v>0</v>
      </c>
      <c r="CP85" s="332">
        <f>IF(CP$19-'様式３（療養者名簿）（⑤の場合）'!$BD90+1&lt;=15,IF(CP$19&gt;='様式３（療養者名簿）（⑤の場合）'!$BD90,IF(CP$19&lt;='様式３（療養者名簿）（⑤の場合）'!$BE90,1,0),0),0)</f>
        <v>0</v>
      </c>
      <c r="CQ85" s="332">
        <f>IF(CQ$19-'様式３（療養者名簿）（⑤の場合）'!$BD90+1&lt;=15,IF(CQ$19&gt;='様式３（療養者名簿）（⑤の場合）'!$BD90,IF(CQ$19&lt;='様式３（療養者名簿）（⑤の場合）'!$BE90,1,0),0),0)</f>
        <v>0</v>
      </c>
      <c r="CR85" s="332">
        <f>IF(CR$19-'様式３（療養者名簿）（⑤の場合）'!$BD90+1&lt;=15,IF(CR$19&gt;='様式３（療養者名簿）（⑤の場合）'!$BD90,IF(CR$19&lt;='様式３（療養者名簿）（⑤の場合）'!$BE90,1,0),0),0)</f>
        <v>0</v>
      </c>
      <c r="CS85" s="332">
        <f>IF(CS$19-'様式３（療養者名簿）（⑤の場合）'!$BD90+1&lt;=15,IF(CS$19&gt;='様式３（療養者名簿）（⑤の場合）'!$BD90,IF(CS$19&lt;='様式３（療養者名簿）（⑤の場合）'!$BE90,1,0),0),0)</f>
        <v>0</v>
      </c>
      <c r="CT85" s="332">
        <f>IF(CT$19-'様式３（療養者名簿）（⑤の場合）'!$BD90+1&lt;=15,IF(CT$19&gt;='様式３（療養者名簿）（⑤の場合）'!$BD90,IF(CT$19&lt;='様式３（療養者名簿）（⑤の場合）'!$BE90,1,0),0),0)</f>
        <v>0</v>
      </c>
      <c r="CU85" s="332">
        <f>IF(CU$19-'様式３（療養者名簿）（⑤の場合）'!$BD90+1&lt;=15,IF(CU$19&gt;='様式３（療養者名簿）（⑤の場合）'!$BD90,IF(CU$19&lt;='様式３（療養者名簿）（⑤の場合）'!$BE90,1,0),0),0)</f>
        <v>0</v>
      </c>
      <c r="CV85" s="332">
        <f>IF(CV$19-'様式３（療養者名簿）（⑤の場合）'!$BD90+1&lt;=15,IF(CV$19&gt;='様式３（療養者名簿）（⑤の場合）'!$BD90,IF(CV$19&lt;='様式３（療養者名簿）（⑤の場合）'!$BE90,1,0),0),0)</f>
        <v>0</v>
      </c>
      <c r="CW85" s="332">
        <f>IF(CW$19-'様式３（療養者名簿）（⑤の場合）'!$BD90+1&lt;=15,IF(CW$19&gt;='様式３（療養者名簿）（⑤の場合）'!$BD90,IF(CW$19&lt;='様式３（療養者名簿）（⑤の場合）'!$BE90,1,0),0),0)</f>
        <v>0</v>
      </c>
      <c r="CX85" s="332">
        <f>IF(CX$19-'様式３（療養者名簿）（⑤の場合）'!$BD90+1&lt;=15,IF(CX$19&gt;='様式３（療養者名簿）（⑤の場合）'!$BD90,IF(CX$19&lt;='様式３（療養者名簿）（⑤の場合）'!$BE90,1,0),0),0)</f>
        <v>0</v>
      </c>
      <c r="CY85" s="332">
        <f>IF(CY$19-'様式３（療養者名簿）（⑤の場合）'!$BD90+1&lt;=15,IF(CY$19&gt;='様式３（療養者名簿）（⑤の場合）'!$BD90,IF(CY$19&lt;='様式３（療養者名簿）（⑤の場合）'!$BE90,1,0),0),0)</f>
        <v>0</v>
      </c>
      <c r="CZ85" s="332">
        <f>IF(CZ$19-'様式３（療養者名簿）（⑤の場合）'!$BD90+1&lt;=15,IF(CZ$19&gt;='様式３（療養者名簿）（⑤の場合）'!$BD90,IF(CZ$19&lt;='様式３（療養者名簿）（⑤の場合）'!$BE90,1,0),0),0)</f>
        <v>0</v>
      </c>
      <c r="DA85" s="332">
        <f>IF(DA$19-'様式３（療養者名簿）（⑤の場合）'!$BD90+1&lt;=15,IF(DA$19&gt;='様式３（療養者名簿）（⑤の場合）'!$BD90,IF(DA$19&lt;='様式３（療養者名簿）（⑤の場合）'!$BE90,1,0),0),0)</f>
        <v>0</v>
      </c>
      <c r="DB85" s="332">
        <f>IF(DB$19-'様式３（療養者名簿）（⑤の場合）'!$BD90+1&lt;=15,IF(DB$19&gt;='様式３（療養者名簿）（⑤の場合）'!$BD90,IF(DB$19&lt;='様式３（療養者名簿）（⑤の場合）'!$BE90,1,0),0),0)</f>
        <v>0</v>
      </c>
      <c r="DC85" s="332">
        <f>IF(DC$19-'様式３（療養者名簿）（⑤の場合）'!$BD90+1&lt;=15,IF(DC$19&gt;='様式３（療養者名簿）（⑤の場合）'!$BD90,IF(DC$19&lt;='様式３（療養者名簿）（⑤の場合）'!$BE90,1,0),0),0)</f>
        <v>0</v>
      </c>
      <c r="DD85" s="332">
        <f>IF(DD$19-'様式３（療養者名簿）（⑤の場合）'!$BD90+1&lt;=15,IF(DD$19&gt;='様式３（療養者名簿）（⑤の場合）'!$BD90,IF(DD$19&lt;='様式３（療養者名簿）（⑤の場合）'!$BE90,1,0),0),0)</f>
        <v>0</v>
      </c>
      <c r="DE85" s="332">
        <f>IF(DE$19-'様式３（療養者名簿）（⑤の場合）'!$BD90+1&lt;=15,IF(DE$19&gt;='様式３（療養者名簿）（⑤の場合）'!$BD90,IF(DE$19&lt;='様式３（療養者名簿）（⑤の場合）'!$BE90,1,0),0),0)</f>
        <v>0</v>
      </c>
      <c r="DF85" s="332">
        <f>IF(DF$19-'様式３（療養者名簿）（⑤の場合）'!$BD90+1&lt;=15,IF(DF$19&gt;='様式３（療養者名簿）（⑤の場合）'!$BD90,IF(DF$19&lt;='様式３（療養者名簿）（⑤の場合）'!$BE90,1,0),0),0)</f>
        <v>0</v>
      </c>
      <c r="DG85" s="332">
        <f>IF(DG$19-'様式３（療養者名簿）（⑤の場合）'!$BD90+1&lt;=15,IF(DG$19&gt;='様式３（療養者名簿）（⑤の場合）'!$BD90,IF(DG$19&lt;='様式３（療養者名簿）（⑤の場合）'!$BE90,1,0),0),0)</f>
        <v>0</v>
      </c>
      <c r="DH85" s="332">
        <f>IF(DH$19-'様式３（療養者名簿）（⑤の場合）'!$BD90+1&lt;=15,IF(DH$19&gt;='様式３（療養者名簿）（⑤の場合）'!$BD90,IF(DH$19&lt;='様式３（療養者名簿）（⑤の場合）'!$BE90,1,0),0),0)</f>
        <v>0</v>
      </c>
      <c r="DI85" s="332">
        <f>IF(DI$19-'様式３（療養者名簿）（⑤の場合）'!$BD90+1&lt;=15,IF(DI$19&gt;='様式３（療養者名簿）（⑤の場合）'!$BD90,IF(DI$19&lt;='様式３（療養者名簿）（⑤の場合）'!$BE90,1,0),0),0)</f>
        <v>0</v>
      </c>
      <c r="DJ85" s="332">
        <f>IF(DJ$19-'様式３（療養者名簿）（⑤の場合）'!$BD90+1&lt;=15,IF(DJ$19&gt;='様式３（療養者名簿）（⑤の場合）'!$BD90,IF(DJ$19&lt;='様式３（療養者名簿）（⑤の場合）'!$BE90,1,0),0),0)</f>
        <v>0</v>
      </c>
      <c r="DK85" s="332">
        <f>IF(DK$19-'様式３（療養者名簿）（⑤の場合）'!$BD90+1&lt;=15,IF(DK$19&gt;='様式３（療養者名簿）（⑤の場合）'!$BD90,IF(DK$19&lt;='様式３（療養者名簿）（⑤の場合）'!$BE90,1,0),0),0)</f>
        <v>0</v>
      </c>
      <c r="DL85" s="332">
        <f>IF(DL$19-'様式３（療養者名簿）（⑤の場合）'!$BD90+1&lt;=15,IF(DL$19&gt;='様式３（療養者名簿）（⑤の場合）'!$BD90,IF(DL$19&lt;='様式３（療養者名簿）（⑤の場合）'!$BE90,1,0),0),0)</f>
        <v>0</v>
      </c>
      <c r="DM85" s="332">
        <f>IF(DM$19-'様式３（療養者名簿）（⑤の場合）'!$BD90+1&lt;=15,IF(DM$19&gt;='様式３（療養者名簿）（⑤の場合）'!$BD90,IF(DM$19&lt;='様式３（療養者名簿）（⑤の場合）'!$BE90,1,0),0),0)</f>
        <v>0</v>
      </c>
      <c r="DN85" s="332">
        <f>IF(DN$19-'様式３（療養者名簿）（⑤の場合）'!$BD90+1&lt;=15,IF(DN$19&gt;='様式３（療養者名簿）（⑤の場合）'!$BD90,IF(DN$19&lt;='様式３（療養者名簿）（⑤の場合）'!$BE90,1,0),0),0)</f>
        <v>0</v>
      </c>
      <c r="DO85" s="332">
        <f>IF(DO$19-'様式３（療養者名簿）（⑤の場合）'!$BD90+1&lt;=15,IF(DO$19&gt;='様式３（療養者名簿）（⑤の場合）'!$BD90,IF(DO$19&lt;='様式３（療養者名簿）（⑤の場合）'!$BE90,1,0),0),0)</f>
        <v>0</v>
      </c>
      <c r="DP85" s="332">
        <f>IF(DP$19-'様式３（療養者名簿）（⑤の場合）'!$BD90+1&lt;=15,IF(DP$19&gt;='様式３（療養者名簿）（⑤の場合）'!$BD90,IF(DP$19&lt;='様式３（療養者名簿）（⑤の場合）'!$BE90,1,0),0),0)</f>
        <v>0</v>
      </c>
      <c r="DQ85" s="332">
        <f>IF(DQ$19-'様式３（療養者名簿）（⑤の場合）'!$BD90+1&lt;=15,IF(DQ$19&gt;='様式３（療養者名簿）（⑤の場合）'!$BD90,IF(DQ$19&lt;='様式３（療養者名簿）（⑤の場合）'!$BE90,1,0),0),0)</f>
        <v>0</v>
      </c>
      <c r="DR85" s="332">
        <f>IF(DR$19-'様式３（療養者名簿）（⑤の場合）'!$BD90+1&lt;=15,IF(DR$19&gt;='様式３（療養者名簿）（⑤の場合）'!$BD90,IF(DR$19&lt;='様式３（療養者名簿）（⑤の場合）'!$BE90,1,0),0),0)</f>
        <v>0</v>
      </c>
      <c r="DS85" s="332">
        <f>IF(DS$19-'様式３（療養者名簿）（⑤の場合）'!$BD90+1&lt;=15,IF(DS$19&gt;='様式３（療養者名簿）（⑤の場合）'!$BD90,IF(DS$19&lt;='様式３（療養者名簿）（⑤の場合）'!$BE90,1,0),0),0)</f>
        <v>0</v>
      </c>
      <c r="DT85" s="332">
        <f>IF(DT$19-'様式３（療養者名簿）（⑤の場合）'!$BD90+1&lt;=15,IF(DT$19&gt;='様式３（療養者名簿）（⑤の場合）'!$BD90,IF(DT$19&lt;='様式３（療養者名簿）（⑤の場合）'!$BE90,1,0),0),0)</f>
        <v>0</v>
      </c>
      <c r="DU85" s="332">
        <f>IF(DU$19-'様式３（療養者名簿）（⑤の場合）'!$BD90+1&lt;=15,IF(DU$19&gt;='様式３（療養者名簿）（⑤の場合）'!$BD90,IF(DU$19&lt;='様式３（療養者名簿）（⑤の場合）'!$BE90,1,0),0),0)</f>
        <v>0</v>
      </c>
      <c r="DV85" s="332">
        <f>IF(DV$19-'様式３（療養者名簿）（⑤の場合）'!$BD90+1&lt;=15,IF(DV$19&gt;='様式３（療養者名簿）（⑤の場合）'!$BD90,IF(DV$19&lt;='様式３（療養者名簿）（⑤の場合）'!$BE90,1,0),0),0)</f>
        <v>0</v>
      </c>
      <c r="DW85" s="332">
        <f>IF(DW$19-'様式３（療養者名簿）（⑤の場合）'!$BD90+1&lt;=15,IF(DW$19&gt;='様式３（療養者名簿）（⑤の場合）'!$BD90,IF(DW$19&lt;='様式３（療養者名簿）（⑤の場合）'!$BE90,1,0),0),0)</f>
        <v>0</v>
      </c>
      <c r="DX85" s="332">
        <f>IF(DX$19-'様式３（療養者名簿）（⑤の場合）'!$BD90+1&lt;=15,IF(DX$19&gt;='様式３（療養者名簿）（⑤の場合）'!$BD90,IF(DX$19&lt;='様式３（療養者名簿）（⑤の場合）'!$BE90,1,0),0),0)</f>
        <v>0</v>
      </c>
      <c r="DY85" s="332">
        <f>IF(DY$19-'様式３（療養者名簿）（⑤の場合）'!$BD90+1&lt;=15,IF(DY$19&gt;='様式３（療養者名簿）（⑤の場合）'!$BD90,IF(DY$19&lt;='様式３（療養者名簿）（⑤の場合）'!$BE90,1,0),0),0)</f>
        <v>0</v>
      </c>
      <c r="DZ85" s="332">
        <f>IF(DZ$19-'様式３（療養者名簿）（⑤の場合）'!$BD90+1&lt;=15,IF(DZ$19&gt;='様式３（療養者名簿）（⑤の場合）'!$BD90,IF(DZ$19&lt;='様式３（療養者名簿）（⑤の場合）'!$BE90,1,0),0),0)</f>
        <v>0</v>
      </c>
      <c r="EA85" s="332">
        <f>IF(EA$19-'様式３（療養者名簿）（⑤の場合）'!$BD90+1&lt;=15,IF(EA$19&gt;='様式３（療養者名簿）（⑤の場合）'!$BD90,IF(EA$19&lt;='様式３（療養者名簿）（⑤の場合）'!$BE90,1,0),0),0)</f>
        <v>0</v>
      </c>
      <c r="EB85" s="332">
        <f>IF(EB$19-'様式３（療養者名簿）（⑤の場合）'!$BD90+1&lt;=15,IF(EB$19&gt;='様式３（療養者名簿）（⑤の場合）'!$BD90,IF(EB$19&lt;='様式３（療養者名簿）（⑤の場合）'!$BE90,1,0),0),0)</f>
        <v>0</v>
      </c>
      <c r="EC85" s="332">
        <f>IF(EC$19-'様式３（療養者名簿）（⑤の場合）'!$BD90+1&lt;=15,IF(EC$19&gt;='様式３（療養者名簿）（⑤の場合）'!$BD90,IF(EC$19&lt;='様式３（療養者名簿）（⑤の場合）'!$BE90,1,0),0),0)</f>
        <v>0</v>
      </c>
      <c r="ED85" s="332">
        <f>IF(ED$19-'様式３（療養者名簿）（⑤の場合）'!$BD90+1&lt;=15,IF(ED$19&gt;='様式３（療養者名簿）（⑤の場合）'!$BD90,IF(ED$19&lt;='様式３（療養者名簿）（⑤の場合）'!$BE90,1,0),0),0)</f>
        <v>0</v>
      </c>
      <c r="EE85" s="332">
        <f>IF(EE$19-'様式３（療養者名簿）（⑤の場合）'!$BD90+1&lt;=15,IF(EE$19&gt;='様式３（療養者名簿）（⑤の場合）'!$BD90,IF(EE$19&lt;='様式３（療養者名簿）（⑤の場合）'!$BE90,1,0),0),0)</f>
        <v>0</v>
      </c>
      <c r="EF85" s="332">
        <f>IF(EF$19-'様式３（療養者名簿）（⑤の場合）'!$BD90+1&lt;=15,IF(EF$19&gt;='様式３（療養者名簿）（⑤の場合）'!$BD90,IF(EF$19&lt;='様式３（療養者名簿）（⑤の場合）'!$BE90,1,0),0),0)</f>
        <v>0</v>
      </c>
      <c r="EG85" s="332">
        <f>IF(EG$19-'様式３（療養者名簿）（⑤の場合）'!$BD90+1&lt;=15,IF(EG$19&gt;='様式３（療養者名簿）（⑤の場合）'!$BD90,IF(EG$19&lt;='様式３（療養者名簿）（⑤の場合）'!$BE90,1,0),0),0)</f>
        <v>0</v>
      </c>
      <c r="EH85" s="332">
        <f>IF(EH$19-'様式３（療養者名簿）（⑤の場合）'!$BD90+1&lt;=15,IF(EH$19&gt;='様式３（療養者名簿）（⑤の場合）'!$BD90,IF(EH$19&lt;='様式３（療養者名簿）（⑤の場合）'!$BE90,1,0),0),0)</f>
        <v>0</v>
      </c>
      <c r="EI85" s="332">
        <f>IF(EI$19-'様式３（療養者名簿）（⑤の場合）'!$BD90+1&lt;=15,IF(EI$19&gt;='様式３（療養者名簿）（⑤の場合）'!$BD90,IF(EI$19&lt;='様式３（療養者名簿）（⑤の場合）'!$BE90,1,0),0),0)</f>
        <v>0</v>
      </c>
      <c r="EJ85" s="332">
        <f>IF(EJ$19-'様式３（療養者名簿）（⑤の場合）'!$BD90+1&lt;=15,IF(EJ$19&gt;='様式３（療養者名簿）（⑤の場合）'!$BD90,IF(EJ$19&lt;='様式３（療養者名簿）（⑤の場合）'!$BE90,1,0),0),0)</f>
        <v>0</v>
      </c>
      <c r="EK85" s="332">
        <f>IF(EK$19-'様式３（療養者名簿）（⑤の場合）'!$BD90+1&lt;=15,IF(EK$19&gt;='様式３（療養者名簿）（⑤の場合）'!$BD90,IF(EK$19&lt;='様式３（療養者名簿）（⑤の場合）'!$BE90,1,0),0),0)</f>
        <v>0</v>
      </c>
      <c r="EL85" s="332">
        <f>IF(EL$19-'様式３（療養者名簿）（⑤の場合）'!$BD90+1&lt;=15,IF(EL$19&gt;='様式３（療養者名簿）（⑤の場合）'!$BD90,IF(EL$19&lt;='様式３（療養者名簿）（⑤の場合）'!$BE90,1,0),0),0)</f>
        <v>0</v>
      </c>
      <c r="EM85" s="332">
        <f>IF(EM$19-'様式３（療養者名簿）（⑤の場合）'!$BD90+1&lt;=15,IF(EM$19&gt;='様式３（療養者名簿）（⑤の場合）'!$BD90,IF(EM$19&lt;='様式３（療養者名簿）（⑤の場合）'!$BE90,1,0),0),0)</f>
        <v>0</v>
      </c>
      <c r="EN85" s="332">
        <f>IF(EN$19-'様式３（療養者名簿）（⑤の場合）'!$BD90+1&lt;=15,IF(EN$19&gt;='様式３（療養者名簿）（⑤の場合）'!$BD90,IF(EN$19&lt;='様式３（療養者名簿）（⑤の場合）'!$BE90,1,0),0),0)</f>
        <v>0</v>
      </c>
      <c r="EO85" s="332">
        <f>IF(EO$19-'様式３（療養者名簿）（⑤の場合）'!$BD90+1&lt;=15,IF(EO$19&gt;='様式３（療養者名簿）（⑤の場合）'!$BD90,IF(EO$19&lt;='様式３（療養者名簿）（⑤の場合）'!$BE90,1,0),0),0)</f>
        <v>0</v>
      </c>
      <c r="EP85" s="332">
        <f>IF(EP$19-'様式３（療養者名簿）（⑤の場合）'!$BD90+1&lt;=15,IF(EP$19&gt;='様式３（療養者名簿）（⑤の場合）'!$BD90,IF(EP$19&lt;='様式３（療養者名簿）（⑤の場合）'!$BE90,1,0),0),0)</f>
        <v>0</v>
      </c>
      <c r="EQ85" s="332">
        <f>IF(EQ$19-'様式３（療養者名簿）（⑤の場合）'!$BD90+1&lt;=15,IF(EQ$19&gt;='様式３（療養者名簿）（⑤の場合）'!$BD90,IF(EQ$19&lt;='様式３（療養者名簿）（⑤の場合）'!$BE90,1,0),0),0)</f>
        <v>0</v>
      </c>
      <c r="ER85" s="332">
        <f>IF(ER$19-'様式３（療養者名簿）（⑤の場合）'!$BD90+1&lt;=15,IF(ER$19&gt;='様式３（療養者名簿）（⑤の場合）'!$BD90,IF(ER$19&lt;='様式３（療養者名簿）（⑤の場合）'!$BE90,1,0),0),0)</f>
        <v>0</v>
      </c>
      <c r="ES85" s="332">
        <f>IF(ES$19-'様式３（療養者名簿）（⑤の場合）'!$BD90+1&lt;=15,IF(ES$19&gt;='様式３（療養者名簿）（⑤の場合）'!$BD90,IF(ES$19&lt;='様式３（療養者名簿）（⑤の場合）'!$BE90,1,0),0),0)</f>
        <v>0</v>
      </c>
      <c r="ET85" s="332">
        <f>IF(ET$19-'様式３（療養者名簿）（⑤の場合）'!$BD90+1&lt;=15,IF(ET$19&gt;='様式３（療養者名簿）（⑤の場合）'!$BD90,IF(ET$19&lt;='様式３（療養者名簿）（⑤の場合）'!$BE90,1,0),0),0)</f>
        <v>0</v>
      </c>
      <c r="EU85" s="332">
        <f>IF(EU$19-'様式３（療養者名簿）（⑤の場合）'!$BD90+1&lt;=15,IF(EU$19&gt;='様式３（療養者名簿）（⑤の場合）'!$BD90,IF(EU$19&lt;='様式３（療養者名簿）（⑤の場合）'!$BE90,1,0),0),0)</f>
        <v>0</v>
      </c>
      <c r="EV85" s="332">
        <f>IF(EV$19-'様式３（療養者名簿）（⑤の場合）'!$BD90+1&lt;=15,IF(EV$19&gt;='様式３（療養者名簿）（⑤の場合）'!$BD90,IF(EV$19&lt;='様式３（療養者名簿）（⑤の場合）'!$BE90,1,0),0),0)</f>
        <v>0</v>
      </c>
      <c r="EW85" s="332">
        <f>IF(EW$19-'様式３（療養者名簿）（⑤の場合）'!$BD90+1&lt;=15,IF(EW$19&gt;='様式３（療養者名簿）（⑤の場合）'!$BD90,IF(EW$19&lt;='様式３（療養者名簿）（⑤の場合）'!$BE90,1,0),0),0)</f>
        <v>0</v>
      </c>
      <c r="EX85" s="332">
        <f>IF(EX$19-'様式３（療養者名簿）（⑤の場合）'!$BD90+1&lt;=15,IF(EX$19&gt;='様式３（療養者名簿）（⑤の場合）'!$BD90,IF(EX$19&lt;='様式３（療養者名簿）（⑤の場合）'!$BE90,1,0),0),0)</f>
        <v>0</v>
      </c>
      <c r="EY85" s="332">
        <f>IF(EY$19-'様式３（療養者名簿）（⑤の場合）'!$BD90+1&lt;=15,IF(EY$19&gt;='様式３（療養者名簿）（⑤の場合）'!$BD90,IF(EY$19&lt;='様式３（療養者名簿）（⑤の場合）'!$BE90,1,0),0),0)</f>
        <v>0</v>
      </c>
      <c r="EZ85" s="332">
        <f>IF(EZ$19-'様式３（療養者名簿）（⑤の場合）'!$BD90+1&lt;=15,IF(EZ$19&gt;='様式３（療養者名簿）（⑤の場合）'!$BD90,IF(EZ$19&lt;='様式３（療養者名簿）（⑤の場合）'!$BE90,1,0),0),0)</f>
        <v>0</v>
      </c>
      <c r="FA85" s="332">
        <f>IF(FA$19-'様式３（療養者名簿）（⑤の場合）'!$BD90+1&lt;=15,IF(FA$19&gt;='様式３（療養者名簿）（⑤の場合）'!$BD90,IF(FA$19&lt;='様式３（療養者名簿）（⑤の場合）'!$BE90,1,0),0),0)</f>
        <v>0</v>
      </c>
      <c r="FB85" s="332">
        <f>IF(FB$19-'様式３（療養者名簿）（⑤の場合）'!$BD90+1&lt;=15,IF(FB$19&gt;='様式３（療養者名簿）（⑤の場合）'!$BD90,IF(FB$19&lt;='様式３（療養者名簿）（⑤の場合）'!$BE90,1,0),0),0)</f>
        <v>0</v>
      </c>
      <c r="FC85" s="332">
        <f>IF(FC$19-'様式３（療養者名簿）（⑤の場合）'!$BD90+1&lt;=15,IF(FC$19&gt;='様式３（療養者名簿）（⑤の場合）'!$BD90,IF(FC$19&lt;='様式３（療養者名簿）（⑤の場合）'!$BE90,1,0),0),0)</f>
        <v>0</v>
      </c>
      <c r="FD85" s="332">
        <f>IF(FD$19-'様式３（療養者名簿）（⑤の場合）'!$BD90+1&lt;=15,IF(FD$19&gt;='様式３（療養者名簿）（⑤の場合）'!$BD90,IF(FD$19&lt;='様式３（療養者名簿）（⑤の場合）'!$BE90,1,0),0),0)</f>
        <v>0</v>
      </c>
      <c r="FE85" s="332">
        <f>IF(FE$19-'様式３（療養者名簿）（⑤の場合）'!$BD90+1&lt;=15,IF(FE$19&gt;='様式３（療養者名簿）（⑤の場合）'!$BD90,IF(FE$19&lt;='様式３（療養者名簿）（⑤の場合）'!$BE90,1,0),0),0)</f>
        <v>0</v>
      </c>
      <c r="FF85" s="332">
        <f>IF(FF$19-'様式３（療養者名簿）（⑤の場合）'!$BD90+1&lt;=15,IF(FF$19&gt;='様式３（療養者名簿）（⑤の場合）'!$BD90,IF(FF$19&lt;='様式３（療養者名簿）（⑤の場合）'!$BE90,1,0),0),0)</f>
        <v>0</v>
      </c>
      <c r="FG85" s="332">
        <f>IF(FG$19-'様式３（療養者名簿）（⑤の場合）'!$BD90+1&lt;=15,IF(FG$19&gt;='様式３（療養者名簿）（⑤の場合）'!$BD90,IF(FG$19&lt;='様式３（療養者名簿）（⑤の場合）'!$BE90,1,0),0),0)</f>
        <v>0</v>
      </c>
      <c r="FH85" s="332">
        <f>IF(FH$19-'様式３（療養者名簿）（⑤の場合）'!$BD90+1&lt;=15,IF(FH$19&gt;='様式３（療養者名簿）（⑤の場合）'!$BD90,IF(FH$19&lt;='様式３（療養者名簿）（⑤の場合）'!$BE90,1,0),0),0)</f>
        <v>0</v>
      </c>
      <c r="FI85" s="332">
        <f>IF(FI$19-'様式３（療養者名簿）（⑤の場合）'!$BD90+1&lt;=15,IF(FI$19&gt;='様式３（療養者名簿）（⑤の場合）'!$BD90,IF(FI$19&lt;='様式３（療養者名簿）（⑤の場合）'!$BE90,1,0),0),0)</f>
        <v>0</v>
      </c>
      <c r="FJ85" s="332">
        <f>IF(FJ$19-'様式３（療養者名簿）（⑤の場合）'!$BD90+1&lt;=15,IF(FJ$19&gt;='様式３（療養者名簿）（⑤の場合）'!$BD90,IF(FJ$19&lt;='様式３（療養者名簿）（⑤の場合）'!$BE90,1,0),0),0)</f>
        <v>0</v>
      </c>
      <c r="FK85" s="332">
        <f>IF(FK$19-'様式３（療養者名簿）（⑤の場合）'!$BD90+1&lt;=15,IF(FK$19&gt;='様式３（療養者名簿）（⑤の場合）'!$BD90,IF(FK$19&lt;='様式３（療養者名簿）（⑤の場合）'!$BE90,1,0),0),0)</f>
        <v>0</v>
      </c>
      <c r="FL85" s="332">
        <f>IF(FL$19-'様式３（療養者名簿）（⑤の場合）'!$BD90+1&lt;=15,IF(FL$19&gt;='様式３（療養者名簿）（⑤の場合）'!$BD90,IF(FL$19&lt;='様式３（療養者名簿）（⑤の場合）'!$BE90,1,0),0),0)</f>
        <v>0</v>
      </c>
      <c r="FM85" s="332">
        <f>IF(FM$19-'様式３（療養者名簿）（⑤の場合）'!$BD90+1&lt;=15,IF(FM$19&gt;='様式３（療養者名簿）（⑤の場合）'!$BD90,IF(FM$19&lt;='様式３（療養者名簿）（⑤の場合）'!$BE90,1,0),0),0)</f>
        <v>0</v>
      </c>
      <c r="FN85" s="332">
        <f>IF(FN$19-'様式３（療養者名簿）（⑤の場合）'!$BD90+1&lt;=15,IF(FN$19&gt;='様式３（療養者名簿）（⑤の場合）'!$BD90,IF(FN$19&lt;='様式３（療養者名簿）（⑤の場合）'!$BE90,1,0),0),0)</f>
        <v>0</v>
      </c>
      <c r="FO85" s="332">
        <f>IF(FO$19-'様式３（療養者名簿）（⑤の場合）'!$BD90+1&lt;=15,IF(FO$19&gt;='様式３（療養者名簿）（⑤の場合）'!$BD90,IF(FO$19&lt;='様式３（療養者名簿）（⑤の場合）'!$BE90,1,0),0),0)</f>
        <v>0</v>
      </c>
      <c r="FP85" s="332">
        <f>IF(FP$19-'様式３（療養者名簿）（⑤の場合）'!$BD90+1&lt;=15,IF(FP$19&gt;='様式３（療養者名簿）（⑤の場合）'!$BD90,IF(FP$19&lt;='様式３（療養者名簿）（⑤の場合）'!$BE90,1,0),0),0)</f>
        <v>0</v>
      </c>
      <c r="FQ85" s="332">
        <f>IF(FQ$19-'様式３（療養者名簿）（⑤の場合）'!$BD90+1&lt;=15,IF(FQ$19&gt;='様式３（療養者名簿）（⑤の場合）'!$BD90,IF(FQ$19&lt;='様式３（療養者名簿）（⑤の場合）'!$BE90,1,0),0),0)</f>
        <v>0</v>
      </c>
      <c r="FR85" s="332">
        <f>IF(FR$19-'様式３（療養者名簿）（⑤の場合）'!$BD90+1&lt;=15,IF(FR$19&gt;='様式３（療養者名簿）（⑤の場合）'!$BD90,IF(FR$19&lt;='様式３（療養者名簿）（⑤の場合）'!$BE90,1,0),0),0)</f>
        <v>0</v>
      </c>
      <c r="FS85" s="332">
        <f>IF(FS$19-'様式３（療養者名簿）（⑤の場合）'!$BD90+1&lt;=15,IF(FS$19&gt;='様式３（療養者名簿）（⑤の場合）'!$BD90,IF(FS$19&lt;='様式３（療養者名簿）（⑤の場合）'!$BE90,1,0),0),0)</f>
        <v>0</v>
      </c>
      <c r="FT85" s="332">
        <f>IF(FT$19-'様式３（療養者名簿）（⑤の場合）'!$BD90+1&lt;=15,IF(FT$19&gt;='様式３（療養者名簿）（⑤の場合）'!$BD90,IF(FT$19&lt;='様式３（療養者名簿）（⑤の場合）'!$BE90,1,0),0),0)</f>
        <v>0</v>
      </c>
      <c r="FU85" s="332">
        <f>IF(FU$19-'様式３（療養者名簿）（⑤の場合）'!$BD90+1&lt;=15,IF(FU$19&gt;='様式３（療養者名簿）（⑤の場合）'!$BD90,IF(FU$19&lt;='様式３（療養者名簿）（⑤の場合）'!$BE90,1,0),0),0)</f>
        <v>0</v>
      </c>
      <c r="FV85" s="332">
        <f>IF(FV$19-'様式３（療養者名簿）（⑤の場合）'!$BD90+1&lt;=15,IF(FV$19&gt;='様式３（療養者名簿）（⑤の場合）'!$BD90,IF(FV$19&lt;='様式３（療養者名簿）（⑤の場合）'!$BE90,1,0),0),0)</f>
        <v>0</v>
      </c>
      <c r="FW85" s="332">
        <f>IF(FW$19-'様式３（療養者名簿）（⑤の場合）'!$BD90+1&lt;=15,IF(FW$19&gt;='様式３（療養者名簿）（⑤の場合）'!$BD90,IF(FW$19&lt;='様式３（療養者名簿）（⑤の場合）'!$BE90,1,0),0),0)</f>
        <v>0</v>
      </c>
      <c r="FX85" s="332">
        <f>IF(FX$19-'様式３（療養者名簿）（⑤の場合）'!$BD90+1&lt;=15,IF(FX$19&gt;='様式３（療養者名簿）（⑤の場合）'!$BD90,IF(FX$19&lt;='様式３（療養者名簿）（⑤の場合）'!$BE90,1,0),0),0)</f>
        <v>0</v>
      </c>
      <c r="FY85" s="332">
        <f>IF(FY$19-'様式３（療養者名簿）（⑤の場合）'!$BD90+1&lt;=15,IF(FY$19&gt;='様式３（療養者名簿）（⑤の場合）'!$BD90,IF(FY$19&lt;='様式３（療養者名簿）（⑤の場合）'!$BE90,1,0),0),0)</f>
        <v>0</v>
      </c>
      <c r="FZ85" s="332">
        <f>IF(FZ$19-'様式３（療養者名簿）（⑤の場合）'!$BD90+1&lt;=15,IF(FZ$19&gt;='様式３（療養者名簿）（⑤の場合）'!$BD90,IF(FZ$19&lt;='様式３（療養者名簿）（⑤の場合）'!$BE90,1,0),0),0)</f>
        <v>0</v>
      </c>
      <c r="GA85" s="332">
        <f>IF(GA$19-'様式３（療養者名簿）（⑤の場合）'!$BD90+1&lt;=15,IF(GA$19&gt;='様式３（療養者名簿）（⑤の場合）'!$BD90,IF(GA$19&lt;='様式３（療養者名簿）（⑤の場合）'!$BE90,1,0),0),0)</f>
        <v>0</v>
      </c>
      <c r="GB85" s="332">
        <f>IF(GB$19-'様式３（療養者名簿）（⑤の場合）'!$BD90+1&lt;=15,IF(GB$19&gt;='様式３（療養者名簿）（⑤の場合）'!$BD90,IF(GB$19&lt;='様式３（療養者名簿）（⑤の場合）'!$BE90,1,0),0),0)</f>
        <v>0</v>
      </c>
      <c r="GC85" s="332">
        <f>IF(GC$19-'様式３（療養者名簿）（⑤の場合）'!$BD90+1&lt;=15,IF(GC$19&gt;='様式３（療養者名簿）（⑤の場合）'!$BD90,IF(GC$19&lt;='様式３（療養者名簿）（⑤の場合）'!$BE90,1,0),0),0)</f>
        <v>0</v>
      </c>
      <c r="GD85" s="332">
        <f>IF(GD$19-'様式３（療養者名簿）（⑤の場合）'!$BD90+1&lt;=15,IF(GD$19&gt;='様式３（療養者名簿）（⑤の場合）'!$BD90,IF(GD$19&lt;='様式３（療養者名簿）（⑤の場合）'!$BE90,1,0),0),0)</f>
        <v>0</v>
      </c>
      <c r="GE85" s="332">
        <f>IF(GE$19-'様式３（療養者名簿）（⑤の場合）'!$BD90+1&lt;=15,IF(GE$19&gt;='様式３（療養者名簿）（⑤の場合）'!$BD90,IF(GE$19&lt;='様式３（療養者名簿）（⑤の場合）'!$BE90,1,0),0),0)</f>
        <v>0</v>
      </c>
      <c r="GF85" s="332">
        <f>IF(GF$19-'様式３（療養者名簿）（⑤の場合）'!$BD90+1&lt;=15,IF(GF$19&gt;='様式３（療養者名簿）（⑤の場合）'!$BD90,IF(GF$19&lt;='様式３（療養者名簿）（⑤の場合）'!$BE90,1,0),0),0)</f>
        <v>0</v>
      </c>
      <c r="GG85" s="332">
        <f>IF(GG$19-'様式３（療養者名簿）（⑤の場合）'!$BD90+1&lt;=15,IF(GG$19&gt;='様式３（療養者名簿）（⑤の場合）'!$BD90,IF(GG$19&lt;='様式３（療養者名簿）（⑤の場合）'!$BE90,1,0),0),0)</f>
        <v>0</v>
      </c>
      <c r="GH85" s="332">
        <f>IF(GH$19-'様式３（療養者名簿）（⑤の場合）'!$BD90+1&lt;=15,IF(GH$19&gt;='様式３（療養者名簿）（⑤の場合）'!$BD90,IF(GH$19&lt;='様式３（療養者名簿）（⑤の場合）'!$BE90,1,0),0),0)</f>
        <v>0</v>
      </c>
      <c r="GI85" s="332">
        <f>IF(GI$19-'様式３（療養者名簿）（⑤の場合）'!$BD90+1&lt;=15,IF(GI$19&gt;='様式３（療養者名簿）（⑤の場合）'!$BD90,IF(GI$19&lt;='様式３（療養者名簿）（⑤の場合）'!$BE90,1,0),0),0)</f>
        <v>0</v>
      </c>
      <c r="GJ85" s="332">
        <f>IF(GJ$19-'様式３（療養者名簿）（⑤の場合）'!$BD90+1&lt;=15,IF(GJ$19&gt;='様式３（療養者名簿）（⑤の場合）'!$BD90,IF(GJ$19&lt;='様式３（療養者名簿）（⑤の場合）'!$BE90,1,0),0),0)</f>
        <v>0</v>
      </c>
      <c r="GK85" s="332">
        <f>IF(GK$19-'様式３（療養者名簿）（⑤の場合）'!$BD90+1&lt;=15,IF(GK$19&gt;='様式３（療養者名簿）（⑤の場合）'!$BD90,IF(GK$19&lt;='様式３（療養者名簿）（⑤の場合）'!$BE90,1,0),0),0)</f>
        <v>0</v>
      </c>
      <c r="GL85" s="332">
        <f>IF(GL$19-'様式３（療養者名簿）（⑤の場合）'!$BD90+1&lt;=15,IF(GL$19&gt;='様式３（療養者名簿）（⑤の場合）'!$BD90,IF(GL$19&lt;='様式３（療養者名簿）（⑤の場合）'!$BE90,1,0),0),0)</f>
        <v>0</v>
      </c>
      <c r="GM85" s="332">
        <f>IF(GM$19-'様式３（療養者名簿）（⑤の場合）'!$BD90+1&lt;=15,IF(GM$19&gt;='様式３（療養者名簿）（⑤の場合）'!$BD90,IF(GM$19&lt;='様式３（療養者名簿）（⑤の場合）'!$BE90,1,0),0),0)</f>
        <v>0</v>
      </c>
      <c r="GN85" s="332">
        <f>IF(GN$19-'様式３（療養者名簿）（⑤の場合）'!$BD90+1&lt;=15,IF(GN$19&gt;='様式３（療養者名簿）（⑤の場合）'!$BD90,IF(GN$19&lt;='様式３（療養者名簿）（⑤の場合）'!$BE90,1,0),0),0)</f>
        <v>0</v>
      </c>
      <c r="GO85" s="332">
        <f>IF(GO$19-'様式３（療養者名簿）（⑤の場合）'!$BD90+1&lt;=15,IF(GO$19&gt;='様式３（療養者名簿）（⑤の場合）'!$BD90,IF(GO$19&lt;='様式３（療養者名簿）（⑤の場合）'!$BE90,1,0),0),0)</f>
        <v>0</v>
      </c>
      <c r="GP85" s="332">
        <f>IF(GP$19-'様式３（療養者名簿）（⑤の場合）'!$BD90+1&lt;=15,IF(GP$19&gt;='様式３（療養者名簿）（⑤の場合）'!$BD90,IF(GP$19&lt;='様式３（療養者名簿）（⑤の場合）'!$BE90,1,0),0),0)</f>
        <v>0</v>
      </c>
      <c r="GQ85" s="332">
        <f>IF(GQ$19-'様式３（療養者名簿）（⑤の場合）'!$BD90+1&lt;=15,IF(GQ$19&gt;='様式３（療養者名簿）（⑤の場合）'!$BD90,IF(GQ$19&lt;='様式３（療養者名簿）（⑤の場合）'!$BE90,1,0),0),0)</f>
        <v>0</v>
      </c>
      <c r="GR85" s="332">
        <f>IF(GR$19-'様式３（療養者名簿）（⑤の場合）'!$BD90+1&lt;=15,IF(GR$19&gt;='様式３（療養者名簿）（⑤の場合）'!$BD90,IF(GR$19&lt;='様式３（療養者名簿）（⑤の場合）'!$BE90,1,0),0),0)</f>
        <v>0</v>
      </c>
      <c r="GS85" s="332">
        <f>IF(GS$19-'様式３（療養者名簿）（⑤の場合）'!$BD90+1&lt;=15,IF(GS$19&gt;='様式３（療養者名簿）（⑤の場合）'!$BD90,IF(GS$19&lt;='様式３（療養者名簿）（⑤の場合）'!$BE90,1,0),0),0)</f>
        <v>0</v>
      </c>
      <c r="GT85" s="332">
        <f>IF(GT$19-'様式３（療養者名簿）（⑤の場合）'!$BD90+1&lt;=15,IF(GT$19&gt;='様式３（療養者名簿）（⑤の場合）'!$BD90,IF(GT$19&lt;='様式３（療養者名簿）（⑤の場合）'!$BE90,1,0),0),0)</f>
        <v>0</v>
      </c>
      <c r="GU85" s="332">
        <f>IF(GU$19-'様式３（療養者名簿）（⑤の場合）'!$BD90+1&lt;=15,IF(GU$19&gt;='様式３（療養者名簿）（⑤の場合）'!$BD90,IF(GU$19&lt;='様式３（療養者名簿）（⑤の場合）'!$BE90,1,0),0),0)</f>
        <v>0</v>
      </c>
      <c r="GV85" s="332">
        <f>IF(GV$19-'様式３（療養者名簿）（⑤の場合）'!$BD90+1&lt;=15,IF(GV$19&gt;='様式３（療養者名簿）（⑤の場合）'!$BD90,IF(GV$19&lt;='様式３（療養者名簿）（⑤の場合）'!$BE90,1,0),0),0)</f>
        <v>0</v>
      </c>
      <c r="GW85" s="332">
        <f>IF(GW$19-'様式３（療養者名簿）（⑤の場合）'!$BD90+1&lt;=15,IF(GW$19&gt;='様式３（療養者名簿）（⑤の場合）'!$BD90,IF(GW$19&lt;='様式３（療養者名簿）（⑤の場合）'!$BE90,1,0),0),0)</f>
        <v>0</v>
      </c>
      <c r="GX85" s="332">
        <f>IF(GX$19-'様式３（療養者名簿）（⑤の場合）'!$BD90+1&lt;=15,IF(GX$19&gt;='様式３（療養者名簿）（⑤の場合）'!$BD90,IF(GX$19&lt;='様式３（療養者名簿）（⑤の場合）'!$BE90,1,0),0),0)</f>
        <v>0</v>
      </c>
      <c r="GY85" s="332">
        <f>IF(GY$19-'様式３（療養者名簿）（⑤の場合）'!$BD90+1&lt;=15,IF(GY$19&gt;='様式３（療養者名簿）（⑤の場合）'!$BD90,IF(GY$19&lt;='様式３（療養者名簿）（⑤の場合）'!$BE90,1,0),0),0)</f>
        <v>0</v>
      </c>
      <c r="GZ85" s="332">
        <f>IF(GZ$19-'様式３（療養者名簿）（⑤の場合）'!$BD90+1&lt;=15,IF(GZ$19&gt;='様式３（療養者名簿）（⑤の場合）'!$BD90,IF(GZ$19&lt;='様式３（療養者名簿）（⑤の場合）'!$BE90,1,0),0),0)</f>
        <v>0</v>
      </c>
      <c r="HA85" s="332">
        <f>IF(HA$19-'様式３（療養者名簿）（⑤の場合）'!$BD90+1&lt;=15,IF(HA$19&gt;='様式３（療養者名簿）（⑤の場合）'!$BD90,IF(HA$19&lt;='様式３（療養者名簿）（⑤の場合）'!$BE90,1,0),0),0)</f>
        <v>0</v>
      </c>
      <c r="HB85" s="332">
        <f>IF(HB$19-'様式３（療養者名簿）（⑤の場合）'!$BD90+1&lt;=15,IF(HB$19&gt;='様式３（療養者名簿）（⑤の場合）'!$BD90,IF(HB$19&lt;='様式３（療養者名簿）（⑤の場合）'!$BE90,1,0),0),0)</f>
        <v>0</v>
      </c>
      <c r="HC85" s="332">
        <f>IF(HC$19-'様式３（療養者名簿）（⑤の場合）'!$BD90+1&lt;=15,IF(HC$19&gt;='様式３（療養者名簿）（⑤の場合）'!$BD90,IF(HC$19&lt;='様式３（療養者名簿）（⑤の場合）'!$BE90,1,0),0),0)</f>
        <v>0</v>
      </c>
      <c r="HD85" s="332">
        <f>IF(HD$19-'様式３（療養者名簿）（⑤の場合）'!$BD90+1&lt;=15,IF(HD$19&gt;='様式３（療養者名簿）（⑤の場合）'!$BD90,IF(HD$19&lt;='様式３（療養者名簿）（⑤の場合）'!$BE90,1,0),0),0)</f>
        <v>0</v>
      </c>
      <c r="HE85" s="332">
        <f>IF(HE$19-'様式３（療養者名簿）（⑤の場合）'!$BD90+1&lt;=15,IF(HE$19&gt;='様式３（療養者名簿）（⑤の場合）'!$BD90,IF(HE$19&lt;='様式３（療養者名簿）（⑤の場合）'!$BE90,1,0),0),0)</f>
        <v>0</v>
      </c>
      <c r="HF85" s="332">
        <f>IF(HF$19-'様式３（療養者名簿）（⑤の場合）'!$BD90+1&lt;=15,IF(HF$19&gt;='様式３（療養者名簿）（⑤の場合）'!$BD90,IF(HF$19&lt;='様式３（療養者名簿）（⑤の場合）'!$BE90,1,0),0),0)</f>
        <v>0</v>
      </c>
      <c r="HG85" s="332">
        <f>IF(HG$19-'様式３（療養者名簿）（⑤の場合）'!$BD90+1&lt;=15,IF(HG$19&gt;='様式３（療養者名簿）（⑤の場合）'!$BD90,IF(HG$19&lt;='様式３（療養者名簿）（⑤の場合）'!$BE90,1,0),0),0)</f>
        <v>0</v>
      </c>
      <c r="HH85" s="332">
        <f>IF(HH$19-'様式３（療養者名簿）（⑤の場合）'!$BD90+1&lt;=15,IF(HH$19&gt;='様式３（療養者名簿）（⑤の場合）'!$BD90,IF(HH$19&lt;='様式３（療養者名簿）（⑤の場合）'!$BE90,1,0),0),0)</f>
        <v>0</v>
      </c>
      <c r="HI85" s="332">
        <f>IF(HI$19-'様式３（療養者名簿）（⑤の場合）'!$BD90+1&lt;=15,IF(HI$19&gt;='様式３（療養者名簿）（⑤の場合）'!$BD90,IF(HI$19&lt;='様式３（療養者名簿）（⑤の場合）'!$BE90,1,0),0),0)</f>
        <v>0</v>
      </c>
      <c r="HJ85" s="332">
        <f>IF(HJ$19-'様式３（療養者名簿）（⑤の場合）'!$BD90+1&lt;=15,IF(HJ$19&gt;='様式３（療養者名簿）（⑤の場合）'!$BD90,IF(HJ$19&lt;='様式３（療養者名簿）（⑤の場合）'!$BE90,1,0),0),0)</f>
        <v>0</v>
      </c>
      <c r="HK85" s="332">
        <f>IF(HK$19-'様式３（療養者名簿）（⑤の場合）'!$BD90+1&lt;=15,IF(HK$19&gt;='様式３（療養者名簿）（⑤の場合）'!$BD90,IF(HK$19&lt;='様式３（療養者名簿）（⑤の場合）'!$BE90,1,0),0),0)</f>
        <v>0</v>
      </c>
      <c r="HL85" s="332">
        <f>IF(HL$19-'様式３（療養者名簿）（⑤の場合）'!$BD90+1&lt;=15,IF(HL$19&gt;='様式３（療養者名簿）（⑤の場合）'!$BD90,IF(HL$19&lt;='様式３（療養者名簿）（⑤の場合）'!$BE90,1,0),0),0)</f>
        <v>0</v>
      </c>
      <c r="HM85" s="332">
        <f>IF(HM$19-'様式３（療養者名簿）（⑤の場合）'!$BD90+1&lt;=15,IF(HM$19&gt;='様式３（療養者名簿）（⑤の場合）'!$BD90,IF(HM$19&lt;='様式３（療養者名簿）（⑤の場合）'!$BE90,1,0),0),0)</f>
        <v>0</v>
      </c>
      <c r="HN85" s="332">
        <f>IF(HN$19-'様式３（療養者名簿）（⑤の場合）'!$BD90+1&lt;=15,IF(HN$19&gt;='様式３（療養者名簿）（⑤の場合）'!$BD90,IF(HN$19&lt;='様式３（療養者名簿）（⑤の場合）'!$BE90,1,0),0),0)</f>
        <v>0</v>
      </c>
      <c r="HO85" s="332">
        <f>IF(HO$19-'様式３（療養者名簿）（⑤の場合）'!$BD90+1&lt;=15,IF(HO$19&gt;='様式３（療養者名簿）（⑤の場合）'!$BD90,IF(HO$19&lt;='様式３（療養者名簿）（⑤の場合）'!$BE90,1,0),0),0)</f>
        <v>0</v>
      </c>
      <c r="HP85" s="332">
        <f>IF(HP$19-'様式３（療養者名簿）（⑤の場合）'!$BD90+1&lt;=15,IF(HP$19&gt;='様式３（療養者名簿）（⑤の場合）'!$BD90,IF(HP$19&lt;='様式３（療養者名簿）（⑤の場合）'!$BE90,1,0),0),0)</f>
        <v>0</v>
      </c>
      <c r="HQ85" s="332">
        <f>IF(HQ$19-'様式３（療養者名簿）（⑤の場合）'!$BD90+1&lt;=15,IF(HQ$19&gt;='様式３（療養者名簿）（⑤の場合）'!$BD90,IF(HQ$19&lt;='様式３（療養者名簿）（⑤の場合）'!$BE90,1,0),0),0)</f>
        <v>0</v>
      </c>
      <c r="HR85" s="332">
        <f>IF(HR$19-'様式３（療養者名簿）（⑤の場合）'!$BD90+1&lt;=15,IF(HR$19&gt;='様式３（療養者名簿）（⑤の場合）'!$BD90,IF(HR$19&lt;='様式３（療養者名簿）（⑤の場合）'!$BE90,1,0),0),0)</f>
        <v>0</v>
      </c>
      <c r="HS85" s="332">
        <f>IF(HS$19-'様式３（療養者名簿）（⑤の場合）'!$BD90+1&lt;=15,IF(HS$19&gt;='様式３（療養者名簿）（⑤の場合）'!$BD90,IF(HS$19&lt;='様式３（療養者名簿）（⑤の場合）'!$BE90,1,0),0),0)</f>
        <v>0</v>
      </c>
      <c r="HT85" s="332">
        <f>IF(HT$19-'様式３（療養者名簿）（⑤の場合）'!$BD90+1&lt;=15,IF(HT$19&gt;='様式３（療養者名簿）（⑤の場合）'!$BD90,IF(HT$19&lt;='様式３（療養者名簿）（⑤の場合）'!$BE90,1,0),0),0)</f>
        <v>0</v>
      </c>
      <c r="HU85" s="332">
        <f>IF(HU$19-'様式３（療養者名簿）（⑤の場合）'!$BD90+1&lt;=15,IF(HU$19&gt;='様式３（療養者名簿）（⑤の場合）'!$BD90,IF(HU$19&lt;='様式３（療養者名簿）（⑤の場合）'!$BE90,1,0),0),0)</f>
        <v>0</v>
      </c>
      <c r="HV85" s="332">
        <f>IF(HV$19-'様式３（療養者名簿）（⑤の場合）'!$BD90+1&lt;=15,IF(HV$19&gt;='様式３（療養者名簿）（⑤の場合）'!$BD90,IF(HV$19&lt;='様式３（療養者名簿）（⑤の場合）'!$BE90,1,0),0),0)</f>
        <v>0</v>
      </c>
      <c r="HW85" s="332">
        <f>IF(HW$19-'様式３（療養者名簿）（⑤の場合）'!$BD90+1&lt;=15,IF(HW$19&gt;='様式３（療養者名簿）（⑤の場合）'!$BD90,IF(HW$19&lt;='様式３（療養者名簿）（⑤の場合）'!$BE90,1,0),0),0)</f>
        <v>0</v>
      </c>
      <c r="HX85" s="332">
        <f>IF(HX$19-'様式３（療養者名簿）（⑤の場合）'!$BD90+1&lt;=15,IF(HX$19&gt;='様式３（療養者名簿）（⑤の場合）'!$BD90,IF(HX$19&lt;='様式３（療養者名簿）（⑤の場合）'!$BE90,1,0),0),0)</f>
        <v>0</v>
      </c>
      <c r="HY85" s="332">
        <f>IF(HY$19-'様式３（療養者名簿）（⑤の場合）'!$BD90+1&lt;=15,IF(HY$19&gt;='様式３（療養者名簿）（⑤の場合）'!$BD90,IF(HY$19&lt;='様式３（療養者名簿）（⑤の場合）'!$BE90,1,0),0),0)</f>
        <v>0</v>
      </c>
      <c r="HZ85" s="332">
        <f>IF(HZ$19-'様式３（療養者名簿）（⑤の場合）'!$BD90+1&lt;=15,IF(HZ$19&gt;='様式３（療養者名簿）（⑤の場合）'!$BD90,IF(HZ$19&lt;='様式３（療養者名簿）（⑤の場合）'!$BE90,1,0),0),0)</f>
        <v>0</v>
      </c>
      <c r="IA85" s="332">
        <f>IF(IA$19-'様式３（療養者名簿）（⑤の場合）'!$BD90+1&lt;=15,IF(IA$19&gt;='様式３（療養者名簿）（⑤の場合）'!$BD90,IF(IA$19&lt;='様式３（療養者名簿）（⑤の場合）'!$BE90,1,0),0),0)</f>
        <v>0</v>
      </c>
      <c r="IB85" s="332">
        <f>IF(IB$19-'様式３（療養者名簿）（⑤の場合）'!$BD90+1&lt;=15,IF(IB$19&gt;='様式３（療養者名簿）（⑤の場合）'!$BD90,IF(IB$19&lt;='様式３（療養者名簿）（⑤の場合）'!$BE90,1,0),0),0)</f>
        <v>0</v>
      </c>
      <c r="IC85" s="332">
        <f>IF(IC$19-'様式３（療養者名簿）（⑤の場合）'!$BD90+1&lt;=15,IF(IC$19&gt;='様式３（療養者名簿）（⑤の場合）'!$BD90,IF(IC$19&lt;='様式３（療養者名簿）（⑤の場合）'!$BE90,1,0),0),0)</f>
        <v>0</v>
      </c>
      <c r="ID85" s="332">
        <f>IF(ID$19-'様式３（療養者名簿）（⑤の場合）'!$BD90+1&lt;=15,IF(ID$19&gt;='様式３（療養者名簿）（⑤の場合）'!$BD90,IF(ID$19&lt;='様式３（療養者名簿）（⑤の場合）'!$BE90,1,0),0),0)</f>
        <v>0</v>
      </c>
      <c r="IE85" s="332">
        <f>IF(IE$19-'様式３（療養者名簿）（⑤の場合）'!$BD90+1&lt;=15,IF(IE$19&gt;='様式３（療養者名簿）（⑤の場合）'!$BD90,IF(IE$19&lt;='様式３（療養者名簿）（⑤の場合）'!$BE90,1,0),0),0)</f>
        <v>0</v>
      </c>
      <c r="IF85" s="332">
        <f>IF(IF$19-'様式３（療養者名簿）（⑤の場合）'!$BD90+1&lt;=15,IF(IF$19&gt;='様式３（療養者名簿）（⑤の場合）'!$BD90,IF(IF$19&lt;='様式３（療養者名簿）（⑤の場合）'!$BE90,1,0),0),0)</f>
        <v>0</v>
      </c>
      <c r="IG85" s="332">
        <f>IF(IG$19-'様式３（療養者名簿）（⑤の場合）'!$BD90+1&lt;=15,IF(IG$19&gt;='様式３（療養者名簿）（⑤の場合）'!$BD90,IF(IG$19&lt;='様式３（療養者名簿）（⑤の場合）'!$BE90,1,0),0),0)</f>
        <v>0</v>
      </c>
      <c r="IH85" s="332">
        <f>IF(IH$19-'様式３（療養者名簿）（⑤の場合）'!$BD90+1&lt;=15,IF(IH$19&gt;='様式３（療養者名簿）（⑤の場合）'!$BD90,IF(IH$19&lt;='様式３（療養者名簿）（⑤の場合）'!$BE90,1,0),0),0)</f>
        <v>0</v>
      </c>
      <c r="II85" s="332">
        <f>IF(II$19-'様式３（療養者名簿）（⑤の場合）'!$BD90+1&lt;=15,IF(II$19&gt;='様式３（療養者名簿）（⑤の場合）'!$BD90,IF(II$19&lt;='様式３（療養者名簿）（⑤の場合）'!$BE90,1,0),0),0)</f>
        <v>0</v>
      </c>
      <c r="IJ85" s="332">
        <f>IF(IJ$19-'様式３（療養者名簿）（⑤の場合）'!$BD90+1&lt;=15,IF(IJ$19&gt;='様式３（療養者名簿）（⑤の場合）'!$BD90,IF(IJ$19&lt;='様式３（療養者名簿）（⑤の場合）'!$BE90,1,0),0),0)</f>
        <v>0</v>
      </c>
      <c r="IK85" s="332">
        <f>IF(IK$19-'様式３（療養者名簿）（⑤の場合）'!$BD90+1&lt;=15,IF(IK$19&gt;='様式３（療養者名簿）（⑤の場合）'!$BD90,IF(IK$19&lt;='様式３（療養者名簿）（⑤の場合）'!$BE90,1,0),0),0)</f>
        <v>0</v>
      </c>
      <c r="IL85" s="332">
        <f>IF(IL$19-'様式３（療養者名簿）（⑤の場合）'!$BD90+1&lt;=15,IF(IL$19&gt;='様式３（療養者名簿）（⑤の場合）'!$BD90,IF(IL$19&lt;='様式３（療養者名簿）（⑤の場合）'!$BE90,1,0),0),0)</f>
        <v>0</v>
      </c>
      <c r="IM85" s="332">
        <f>IF(IM$19-'様式３（療養者名簿）（⑤の場合）'!$BD90+1&lt;=15,IF(IM$19&gt;='様式３（療養者名簿）（⑤の場合）'!$BD90,IF(IM$19&lt;='様式３（療養者名簿）（⑤の場合）'!$BE90,1,0),0),0)</f>
        <v>0</v>
      </c>
      <c r="IN85" s="332">
        <f>IF(IN$19-'様式３（療養者名簿）（⑤の場合）'!$BD90+1&lt;=15,IF(IN$19&gt;='様式３（療養者名簿）（⑤の場合）'!$BD90,IF(IN$19&lt;='様式３（療養者名簿）（⑤の場合）'!$BE90,1,0),0),0)</f>
        <v>0</v>
      </c>
      <c r="IO85" s="332">
        <f>IF(IO$19-'様式３（療養者名簿）（⑤の場合）'!$BD90+1&lt;=15,IF(IO$19&gt;='様式３（療養者名簿）（⑤の場合）'!$BD90,IF(IO$19&lt;='様式３（療養者名簿）（⑤の場合）'!$BE90,1,0),0),0)</f>
        <v>0</v>
      </c>
      <c r="IP85" s="332">
        <f>IF(IP$19-'様式３（療養者名簿）（⑤の場合）'!$BD90+1&lt;=15,IF(IP$19&gt;='様式３（療養者名簿）（⑤の場合）'!$BD90,IF(IP$19&lt;='様式３（療養者名簿）（⑤の場合）'!$BE90,1,0),0),0)</f>
        <v>0</v>
      </c>
      <c r="IQ85" s="332">
        <f>IF(IQ$19-'様式３（療養者名簿）（⑤の場合）'!$BD90+1&lt;=15,IF(IQ$19&gt;='様式３（療養者名簿）（⑤の場合）'!$BD90,IF(IQ$19&lt;='様式３（療養者名簿）（⑤の場合）'!$BE90,1,0),0),0)</f>
        <v>0</v>
      </c>
      <c r="IR85" s="332">
        <f>IF(IR$19-'様式３（療養者名簿）（⑤の場合）'!$BD90+1&lt;=15,IF(IR$19&gt;='様式３（療養者名簿）（⑤の場合）'!$BD90,IF(IR$19&lt;='様式３（療養者名簿）（⑤の場合）'!$BE90,1,0),0),0)</f>
        <v>0</v>
      </c>
      <c r="IS85" s="332">
        <f>IF(IS$19-'様式３（療養者名簿）（⑤の場合）'!$BD90+1&lt;=15,IF(IS$19&gt;='様式３（療養者名簿）（⑤の場合）'!$BD90,IF(IS$19&lt;='様式３（療養者名簿）（⑤の場合）'!$BE90,1,0),0),0)</f>
        <v>0</v>
      </c>
      <c r="IT85" s="332">
        <f>IF(IT$19-'様式３（療養者名簿）（⑤の場合）'!$BD90+1&lt;=15,IF(IT$19&gt;='様式３（療養者名簿）（⑤の場合）'!$BD90,IF(IT$19&lt;='様式３（療養者名簿）（⑤の場合）'!$BE90,1,0),0),0)</f>
        <v>0</v>
      </c>
      <c r="IU85" s="332">
        <f>IF(IU$19-'様式３（療養者名簿）（⑤の場合）'!$BD90+1&lt;=15,IF(IU$19&gt;='様式３（療養者名簿）（⑤の場合）'!$BD90,IF(IU$19&lt;='様式３（療養者名簿）（⑤の場合）'!$BE90,1,0),0),0)</f>
        <v>0</v>
      </c>
      <c r="IV85" s="332">
        <f>IF(IV$19-'様式３（療養者名簿）（⑤の場合）'!$BD90+1&lt;=15,IF(IV$19&gt;='様式３（療養者名簿）（⑤の場合）'!$BD90,IF(IV$19&lt;='様式３（療養者名簿）（⑤の場合）'!$BE90,1,0),0),0)</f>
        <v>0</v>
      </c>
      <c r="IW85" s="332">
        <f>IF(IW$19-'様式３（療養者名簿）（⑤の場合）'!$BD90+1&lt;=15,IF(IW$19&gt;='様式３（療養者名簿）（⑤の場合）'!$BD90,IF(IW$19&lt;='様式３（療養者名簿）（⑤の場合）'!$BE90,1,0),0),0)</f>
        <v>0</v>
      </c>
      <c r="IX85" s="332">
        <f>IF(IX$19-'様式３（療養者名簿）（⑤の場合）'!$BD90+1&lt;=15,IF(IX$19&gt;='様式３（療養者名簿）（⑤の場合）'!$BD90,IF(IX$19&lt;='様式３（療養者名簿）（⑤の場合）'!$BE90,1,0),0),0)</f>
        <v>0</v>
      </c>
      <c r="IY85" s="332">
        <f>IF(IY$19-'様式３（療養者名簿）（⑤の場合）'!$BD90+1&lt;=15,IF(IY$19&gt;='様式３（療養者名簿）（⑤の場合）'!$BD90,IF(IY$19&lt;='様式３（療養者名簿）（⑤の場合）'!$BE90,1,0),0),0)</f>
        <v>0</v>
      </c>
      <c r="IZ85" s="332">
        <f>IF(IZ$19-'様式３（療養者名簿）（⑤の場合）'!$BD90+1&lt;=15,IF(IZ$19&gt;='様式３（療養者名簿）（⑤の場合）'!$BD90,IF(IZ$19&lt;='様式３（療養者名簿）（⑤の場合）'!$BE90,1,0),0),0)</f>
        <v>0</v>
      </c>
      <c r="JA85" s="332">
        <f>IF(JA$19-'様式３（療養者名簿）（⑤の場合）'!$BD90+1&lt;=15,IF(JA$19&gt;='様式３（療養者名簿）（⑤の場合）'!$BD90,IF(JA$19&lt;='様式３（療養者名簿）（⑤の場合）'!$BE90,1,0),0),0)</f>
        <v>0</v>
      </c>
      <c r="JB85" s="332">
        <f>IF(JB$19-'様式３（療養者名簿）（⑤の場合）'!$BD90+1&lt;=15,IF(JB$19&gt;='様式３（療養者名簿）（⑤の場合）'!$BD90,IF(JB$19&lt;='様式３（療養者名簿）（⑤の場合）'!$BE90,1,0),0),0)</f>
        <v>0</v>
      </c>
      <c r="JC85" s="332">
        <f>IF(JC$19-'様式３（療養者名簿）（⑤の場合）'!$BD90+1&lt;=15,IF(JC$19&gt;='様式３（療養者名簿）（⑤の場合）'!$BD90,IF(JC$19&lt;='様式３（療養者名簿）（⑤の場合）'!$BE90,1,0),0),0)</f>
        <v>0</v>
      </c>
      <c r="JD85" s="332">
        <f>IF(JD$19-'様式３（療養者名簿）（⑤の場合）'!$BD90+1&lt;=15,IF(JD$19&gt;='様式３（療養者名簿）（⑤の場合）'!$BD90,IF(JD$19&lt;='様式３（療養者名簿）（⑤の場合）'!$BE90,1,0),0),0)</f>
        <v>0</v>
      </c>
      <c r="JE85" s="332">
        <f>IF(JE$19-'様式３（療養者名簿）（⑤の場合）'!$BD90+1&lt;=15,IF(JE$19&gt;='様式３（療養者名簿）（⑤の場合）'!$BD90,IF(JE$19&lt;='様式３（療養者名簿）（⑤の場合）'!$BE90,1,0),0),0)</f>
        <v>0</v>
      </c>
      <c r="JF85" s="332">
        <f>IF(JF$19-'様式３（療養者名簿）（⑤の場合）'!$BD90+1&lt;=15,IF(JF$19&gt;='様式３（療養者名簿）（⑤の場合）'!$BD90,IF(JF$19&lt;='様式３（療養者名簿）（⑤の場合）'!$BE90,1,0),0),0)</f>
        <v>0</v>
      </c>
      <c r="JG85" s="332">
        <f>IF(JG$19-'様式３（療養者名簿）（⑤の場合）'!$BD90+1&lt;=15,IF(JG$19&gt;='様式３（療養者名簿）（⑤の場合）'!$BD90,IF(JG$19&lt;='様式３（療養者名簿）（⑤の場合）'!$BE90,1,0),0),0)</f>
        <v>0</v>
      </c>
      <c r="JH85" s="332">
        <f>IF(JH$19-'様式３（療養者名簿）（⑤の場合）'!$BD90+1&lt;=15,IF(JH$19&gt;='様式３（療養者名簿）（⑤の場合）'!$BD90,IF(JH$19&lt;='様式３（療養者名簿）（⑤の場合）'!$BE90,1,0),0),0)</f>
        <v>0</v>
      </c>
      <c r="JI85" s="332">
        <f>IF(JI$19-'様式３（療養者名簿）（⑤の場合）'!$BD90+1&lt;=15,IF(JI$19&gt;='様式３（療養者名簿）（⑤の場合）'!$BD90,IF(JI$19&lt;='様式３（療養者名簿）（⑤の場合）'!$BE90,1,0),0),0)</f>
        <v>0</v>
      </c>
      <c r="JJ85" s="332">
        <f>IF(JJ$19-'様式３（療養者名簿）（⑤の場合）'!$BD90+1&lt;=15,IF(JJ$19&gt;='様式３（療養者名簿）（⑤の場合）'!$BD90,IF(JJ$19&lt;='様式３（療養者名簿）（⑤の場合）'!$BE90,1,0),0),0)</f>
        <v>0</v>
      </c>
      <c r="JK85" s="332">
        <f>IF(JK$19-'様式３（療養者名簿）（⑤の場合）'!$BD90+1&lt;=15,IF(JK$19&gt;='様式３（療養者名簿）（⑤の場合）'!$BD90,IF(JK$19&lt;='様式３（療養者名簿）（⑤の場合）'!$BE90,1,0),0),0)</f>
        <v>0</v>
      </c>
      <c r="JL85" s="332">
        <f>IF(JL$19-'様式３（療養者名簿）（⑤の場合）'!$BD90+1&lt;=15,IF(JL$19&gt;='様式３（療養者名簿）（⑤の場合）'!$BD90,IF(JL$19&lt;='様式３（療養者名簿）（⑤の場合）'!$BE90,1,0),0),0)</f>
        <v>0</v>
      </c>
      <c r="JM85" s="332">
        <f>IF(JM$19-'様式３（療養者名簿）（⑤の場合）'!$BD90+1&lt;=15,IF(JM$19&gt;='様式３（療養者名簿）（⑤の場合）'!$BD90,IF(JM$19&lt;='様式３（療養者名簿）（⑤の場合）'!$BE90,1,0),0),0)</f>
        <v>0</v>
      </c>
      <c r="JN85" s="332">
        <f>IF(JN$19-'様式３（療養者名簿）（⑤の場合）'!$BD90+1&lt;=15,IF(JN$19&gt;='様式３（療養者名簿）（⑤の場合）'!$BD90,IF(JN$19&lt;='様式３（療養者名簿）（⑤の場合）'!$BE90,1,0),0),0)</f>
        <v>0</v>
      </c>
      <c r="JO85" s="332">
        <f>IF(JO$19-'様式３（療養者名簿）（⑤の場合）'!$BD90+1&lt;=15,IF(JO$19&gt;='様式３（療養者名簿）（⑤の場合）'!$BD90,IF(JO$19&lt;='様式３（療養者名簿）（⑤の場合）'!$BE90,1,0),0),0)</f>
        <v>0</v>
      </c>
      <c r="JP85" s="332">
        <f>IF(JP$19-'様式３（療養者名簿）（⑤の場合）'!$BD90+1&lt;=15,IF(JP$19&gt;='様式３（療養者名簿）（⑤の場合）'!$BD90,IF(JP$19&lt;='様式３（療養者名簿）（⑤の場合）'!$BE90,1,0),0),0)</f>
        <v>0</v>
      </c>
      <c r="JQ85" s="332">
        <f>IF(JQ$19-'様式３（療養者名簿）（⑤の場合）'!$BD90+1&lt;=15,IF(JQ$19&gt;='様式３（療養者名簿）（⑤の場合）'!$BD90,IF(JQ$19&lt;='様式３（療養者名簿）（⑤の場合）'!$BE90,1,0),0),0)</f>
        <v>0</v>
      </c>
      <c r="JR85" s="332">
        <f>IF(JR$19-'様式３（療養者名簿）（⑤の場合）'!$BD90+1&lt;=15,IF(JR$19&gt;='様式３（療養者名簿）（⑤の場合）'!$BD90,IF(JR$19&lt;='様式３（療養者名簿）（⑤の場合）'!$BE90,1,0),0),0)</f>
        <v>0</v>
      </c>
      <c r="JS85" s="332">
        <f>IF(JS$19-'様式３（療養者名簿）（⑤の場合）'!$BD90+1&lt;=15,IF(JS$19&gt;='様式３（療養者名簿）（⑤の場合）'!$BD90,IF(JS$19&lt;='様式３（療養者名簿）（⑤の場合）'!$BE90,1,0),0),0)</f>
        <v>0</v>
      </c>
      <c r="JT85" s="332">
        <f>IF(JT$19-'様式３（療養者名簿）（⑤の場合）'!$BD90+1&lt;=15,IF(JT$19&gt;='様式３（療養者名簿）（⑤の場合）'!$BD90,IF(JT$19&lt;='様式３（療養者名簿）（⑤の場合）'!$BE90,1,0),0),0)</f>
        <v>0</v>
      </c>
      <c r="JU85" s="332">
        <f>IF(JU$19-'様式３（療養者名簿）（⑤の場合）'!$BD90+1&lt;=15,IF(JU$19&gt;='様式３（療養者名簿）（⑤の場合）'!$BD90,IF(JU$19&lt;='様式３（療養者名簿）（⑤の場合）'!$BE90,1,0),0),0)</f>
        <v>0</v>
      </c>
      <c r="JV85" s="332">
        <f>IF(JV$19-'様式３（療養者名簿）（⑤の場合）'!$BD90+1&lt;=15,IF(JV$19&gt;='様式３（療養者名簿）（⑤の場合）'!$BD90,IF(JV$19&lt;='様式３（療養者名簿）（⑤の場合）'!$BE90,1,0),0),0)</f>
        <v>0</v>
      </c>
      <c r="JW85" s="332">
        <f>IF(JW$19-'様式３（療養者名簿）（⑤の場合）'!$BD90+1&lt;=15,IF(JW$19&gt;='様式３（療養者名簿）（⑤の場合）'!$BD90,IF(JW$19&lt;='様式３（療養者名簿）（⑤の場合）'!$BE90,1,0),0),0)</f>
        <v>0</v>
      </c>
      <c r="JX85" s="332">
        <f>IF(JX$19-'様式３（療養者名簿）（⑤の場合）'!$BD90+1&lt;=15,IF(JX$19&gt;='様式３（療養者名簿）（⑤の場合）'!$BD90,IF(JX$19&lt;='様式３（療養者名簿）（⑤の場合）'!$BE90,1,0),0),0)</f>
        <v>0</v>
      </c>
      <c r="JY85" s="332">
        <f>IF(JY$19-'様式３（療養者名簿）（⑤の場合）'!$BD90+1&lt;=15,IF(JY$19&gt;='様式３（療養者名簿）（⑤の場合）'!$BD90,IF(JY$19&lt;='様式３（療養者名簿）（⑤の場合）'!$BE90,1,0),0),0)</f>
        <v>0</v>
      </c>
      <c r="JZ85" s="332">
        <f>IF(JZ$19-'様式３（療養者名簿）（⑤の場合）'!$BD90+1&lt;=15,IF(JZ$19&gt;='様式３（療養者名簿）（⑤の場合）'!$BD90,IF(JZ$19&lt;='様式３（療養者名簿）（⑤の場合）'!$BE90,1,0),0),0)</f>
        <v>0</v>
      </c>
      <c r="KA85" s="332">
        <f>IF(KA$19-'様式３（療養者名簿）（⑤の場合）'!$BD90+1&lt;=15,IF(KA$19&gt;='様式３（療養者名簿）（⑤の場合）'!$BD90,IF(KA$19&lt;='様式３（療養者名簿）（⑤の場合）'!$BE90,1,0),0),0)</f>
        <v>0</v>
      </c>
      <c r="KB85" s="332">
        <f>IF(KB$19-'様式３（療養者名簿）（⑤の場合）'!$BD90+1&lt;=15,IF(KB$19&gt;='様式３（療養者名簿）（⑤の場合）'!$BD90,IF(KB$19&lt;='様式３（療養者名簿）（⑤の場合）'!$BE90,1,0),0),0)</f>
        <v>0</v>
      </c>
      <c r="KC85" s="332">
        <f>IF(KC$19-'様式３（療養者名簿）（⑤の場合）'!$BD90+1&lt;=15,IF(KC$19&gt;='様式３（療養者名簿）（⑤の場合）'!$BD90,IF(KC$19&lt;='様式３（療養者名簿）（⑤の場合）'!$BE90,1,0),0),0)</f>
        <v>0</v>
      </c>
      <c r="KD85" s="332">
        <f>IF(KD$19-'様式３（療養者名簿）（⑤の場合）'!$BD90+1&lt;=15,IF(KD$19&gt;='様式３（療養者名簿）（⑤の場合）'!$BD90,IF(KD$19&lt;='様式３（療養者名簿）（⑤の場合）'!$BE90,1,0),0),0)</f>
        <v>0</v>
      </c>
      <c r="KE85" s="332">
        <f>IF(KE$19-'様式３（療養者名簿）（⑤の場合）'!$BD90+1&lt;=15,IF(KE$19&gt;='様式３（療養者名簿）（⑤の場合）'!$BD90,IF(KE$19&lt;='様式３（療養者名簿）（⑤の場合）'!$BE90,1,0),0),0)</f>
        <v>0</v>
      </c>
      <c r="KF85" s="332">
        <f>IF(KF$19-'様式３（療養者名簿）（⑤の場合）'!$BD90+1&lt;=15,IF(KF$19&gt;='様式３（療養者名簿）（⑤の場合）'!$BD90,IF(KF$19&lt;='様式３（療養者名簿）（⑤の場合）'!$BE90,1,0),0),0)</f>
        <v>0</v>
      </c>
      <c r="KG85" s="332">
        <f>IF(KG$19-'様式３（療養者名簿）（⑤の場合）'!$BD90+1&lt;=15,IF(KG$19&gt;='様式３（療養者名簿）（⑤の場合）'!$BD90,IF(KG$19&lt;='様式３（療養者名簿）（⑤の場合）'!$BE90,1,0),0),0)</f>
        <v>0</v>
      </c>
      <c r="KH85" s="332">
        <f>IF(KH$19-'様式３（療養者名簿）（⑤の場合）'!$BD90+1&lt;=15,IF(KH$19&gt;='様式３（療養者名簿）（⑤の場合）'!$BD90,IF(KH$19&lt;='様式３（療養者名簿）（⑤の場合）'!$BE90,1,0),0),0)</f>
        <v>0</v>
      </c>
      <c r="KI85" s="332">
        <f>IF(KI$19-'様式３（療養者名簿）（⑤の場合）'!$BD90+1&lt;=15,IF(KI$19&gt;='様式３（療養者名簿）（⑤の場合）'!$BD90,IF(KI$19&lt;='様式３（療養者名簿）（⑤の場合）'!$BE90,1,0),0),0)</f>
        <v>0</v>
      </c>
      <c r="KJ85" s="332">
        <f>IF(KJ$19-'様式３（療養者名簿）（⑤の場合）'!$BD90+1&lt;=15,IF(KJ$19&gt;='様式３（療養者名簿）（⑤の場合）'!$BD90,IF(KJ$19&lt;='様式３（療養者名簿）（⑤の場合）'!$BE90,1,0),0),0)</f>
        <v>0</v>
      </c>
      <c r="KK85" s="332">
        <f>IF(KK$19-'様式３（療養者名簿）（⑤の場合）'!$BD90+1&lt;=15,IF(KK$19&gt;='様式３（療養者名簿）（⑤の場合）'!$BD90,IF(KK$19&lt;='様式３（療養者名簿）（⑤の場合）'!$BE90,1,0),0),0)</f>
        <v>0</v>
      </c>
      <c r="KL85" s="332">
        <f>IF(KL$19-'様式３（療養者名簿）（⑤の場合）'!$BD90+1&lt;=15,IF(KL$19&gt;='様式３（療養者名簿）（⑤の場合）'!$BD90,IF(KL$19&lt;='様式３（療養者名簿）（⑤の場合）'!$BE90,1,0),0),0)</f>
        <v>0</v>
      </c>
      <c r="KM85" s="332">
        <f>IF(KM$19-'様式３（療養者名簿）（⑤の場合）'!$BD90+1&lt;=15,IF(KM$19&gt;='様式３（療養者名簿）（⑤の場合）'!$BD90,IF(KM$19&lt;='様式３（療養者名簿）（⑤の場合）'!$BE90,1,0),0),0)</f>
        <v>0</v>
      </c>
      <c r="KN85" s="332">
        <f>IF(KN$19-'様式３（療養者名簿）（⑤の場合）'!$BD90+1&lt;=15,IF(KN$19&gt;='様式３（療養者名簿）（⑤の場合）'!$BD90,IF(KN$19&lt;='様式３（療養者名簿）（⑤の場合）'!$BE90,1,0),0),0)</f>
        <v>0</v>
      </c>
      <c r="KO85" s="332">
        <f>IF(KO$19-'様式３（療養者名簿）（⑤の場合）'!$BD90+1&lt;=15,IF(KO$19&gt;='様式３（療養者名簿）（⑤の場合）'!$BD90,IF(KO$19&lt;='様式３（療養者名簿）（⑤の場合）'!$BE90,1,0),0),0)</f>
        <v>0</v>
      </c>
      <c r="KP85" s="332">
        <f>IF(KP$19-'様式３（療養者名簿）（⑤の場合）'!$BD90+1&lt;=15,IF(KP$19&gt;='様式３（療養者名簿）（⑤の場合）'!$BD90,IF(KP$19&lt;='様式３（療養者名簿）（⑤の場合）'!$BE90,1,0),0),0)</f>
        <v>0</v>
      </c>
      <c r="KQ85" s="332">
        <f>IF(KQ$19-'様式３（療養者名簿）（⑤の場合）'!$BD90+1&lt;=15,IF(KQ$19&gt;='様式３（療養者名簿）（⑤の場合）'!$BD90,IF(KQ$19&lt;='様式３（療養者名簿）（⑤の場合）'!$BE90,1,0),0),0)</f>
        <v>0</v>
      </c>
      <c r="KR85" s="332">
        <f>IF(KR$19-'様式３（療養者名簿）（⑤の場合）'!$BD90+1&lt;=15,IF(KR$19&gt;='様式３（療養者名簿）（⑤の場合）'!$BD90,IF(KR$19&lt;='様式３（療養者名簿）（⑤の場合）'!$BE90,1,0),0),0)</f>
        <v>0</v>
      </c>
      <c r="KS85" s="332">
        <f>IF(KS$19-'様式３（療養者名簿）（⑤の場合）'!$BD90+1&lt;=15,IF(KS$19&gt;='様式３（療養者名簿）（⑤の場合）'!$BD90,IF(KS$19&lt;='様式３（療養者名簿）（⑤の場合）'!$BE90,1,0),0),0)</f>
        <v>0</v>
      </c>
      <c r="KT85" s="332">
        <f>IF(KT$19-'様式３（療養者名簿）（⑤の場合）'!$BD90+1&lt;=15,IF(KT$19&gt;='様式３（療養者名簿）（⑤の場合）'!$BD90,IF(KT$19&lt;='様式３（療養者名簿）（⑤の場合）'!$BE90,1,0),0),0)</f>
        <v>0</v>
      </c>
      <c r="KU85" s="332">
        <f>IF(KU$19-'様式３（療養者名簿）（⑤の場合）'!$BD90+1&lt;=15,IF(KU$19&gt;='様式３（療養者名簿）（⑤の場合）'!$BD90,IF(KU$19&lt;='様式３（療養者名簿）（⑤の場合）'!$BE90,1,0),0),0)</f>
        <v>0</v>
      </c>
      <c r="KV85" s="332">
        <f>IF(KV$19-'様式３（療養者名簿）（⑤の場合）'!$BD90+1&lt;=15,IF(KV$19&gt;='様式３（療養者名簿）（⑤の場合）'!$BD90,IF(KV$19&lt;='様式３（療養者名簿）（⑤の場合）'!$BE90,1,0),0),0)</f>
        <v>0</v>
      </c>
      <c r="KW85" s="332">
        <f>IF(KW$19-'様式３（療養者名簿）（⑤の場合）'!$BD90+1&lt;=15,IF(KW$19&gt;='様式３（療養者名簿）（⑤の場合）'!$BD90,IF(KW$19&lt;='様式３（療養者名簿）（⑤の場合）'!$BE90,1,0),0),0)</f>
        <v>0</v>
      </c>
      <c r="KX85" s="332">
        <f>IF(KX$19-'様式３（療養者名簿）（⑤の場合）'!$BD90+1&lt;=15,IF(KX$19&gt;='様式３（療養者名簿）（⑤の場合）'!$BD90,IF(KX$19&lt;='様式３（療養者名簿）（⑤の場合）'!$BE90,1,0),0),0)</f>
        <v>0</v>
      </c>
      <c r="KY85" s="332">
        <f>IF(KY$19-'様式３（療養者名簿）（⑤の場合）'!$BD90+1&lt;=15,IF(KY$19&gt;='様式３（療養者名簿）（⑤の場合）'!$BD90,IF(KY$19&lt;='様式３（療養者名簿）（⑤の場合）'!$BE90,1,0),0),0)</f>
        <v>0</v>
      </c>
      <c r="KZ85" s="332">
        <f>IF(KZ$19-'様式３（療養者名簿）（⑤の場合）'!$BD90+1&lt;=15,IF(KZ$19&gt;='様式３（療養者名簿）（⑤の場合）'!$BD90,IF(KZ$19&lt;='様式３（療養者名簿）（⑤の場合）'!$BE90,1,0),0),0)</f>
        <v>0</v>
      </c>
      <c r="LA85" s="332">
        <f>IF(LA$19-'様式３（療養者名簿）（⑤の場合）'!$BD90+1&lt;=15,IF(LA$19&gt;='様式３（療養者名簿）（⑤の場合）'!$BD90,IF(LA$19&lt;='様式３（療養者名簿）（⑤の場合）'!$BE90,1,0),0),0)</f>
        <v>0</v>
      </c>
      <c r="LB85" s="332">
        <f>IF(LB$19-'様式３（療養者名簿）（⑤の場合）'!$BD90+1&lt;=15,IF(LB$19&gt;='様式３（療養者名簿）（⑤の場合）'!$BD90,IF(LB$19&lt;='様式３（療養者名簿）（⑤の場合）'!$BE90,1,0),0),0)</f>
        <v>0</v>
      </c>
      <c r="LC85" s="332">
        <f>IF(LC$19-'様式３（療養者名簿）（⑤の場合）'!$BD90+1&lt;=15,IF(LC$19&gt;='様式３（療養者名簿）（⑤の場合）'!$BD90,IF(LC$19&lt;='様式３（療養者名簿）（⑤の場合）'!$BE90,1,0),0),0)</f>
        <v>0</v>
      </c>
      <c r="LD85" s="332">
        <f>IF(LD$19-'様式３（療養者名簿）（⑤の場合）'!$BD90+1&lt;=15,IF(LD$19&gt;='様式３（療養者名簿）（⑤の場合）'!$BD90,IF(LD$19&lt;='様式３（療養者名簿）（⑤の場合）'!$BE90,1,0),0),0)</f>
        <v>0</v>
      </c>
      <c r="LE85" s="332">
        <f>IF(LE$19-'様式３（療養者名簿）（⑤の場合）'!$BD90+1&lt;=15,IF(LE$19&gt;='様式３（療養者名簿）（⑤の場合）'!$BD90,IF(LE$19&lt;='様式３（療養者名簿）（⑤の場合）'!$BE90,1,0),0),0)</f>
        <v>0</v>
      </c>
      <c r="LF85" s="332">
        <f>IF(LF$19-'様式３（療養者名簿）（⑤の場合）'!$BD90+1&lt;=15,IF(LF$19&gt;='様式３（療養者名簿）（⑤の場合）'!$BD90,IF(LF$19&lt;='様式３（療養者名簿）（⑤の場合）'!$BE90,1,0),0),0)</f>
        <v>0</v>
      </c>
      <c r="LG85" s="332">
        <f>IF(LG$19-'様式３（療養者名簿）（⑤の場合）'!$BD90+1&lt;=15,IF(LG$19&gt;='様式３（療養者名簿）（⑤の場合）'!$BD90,IF(LG$19&lt;='様式３（療養者名簿）（⑤の場合）'!$BE90,1,0),0),0)</f>
        <v>0</v>
      </c>
      <c r="LH85" s="332">
        <f>IF(LH$19-'様式３（療養者名簿）（⑤の場合）'!$BD90+1&lt;=15,IF(LH$19&gt;='様式３（療養者名簿）（⑤の場合）'!$BD90,IF(LH$19&lt;='様式３（療養者名簿）（⑤の場合）'!$BE90,1,0),0),0)</f>
        <v>0</v>
      </c>
      <c r="LI85" s="332">
        <f>IF(LI$19-'様式３（療養者名簿）（⑤の場合）'!$BD90+1&lt;=15,IF(LI$19&gt;='様式３（療養者名簿）（⑤の場合）'!$BD90,IF(LI$19&lt;='様式３（療養者名簿）（⑤の場合）'!$BE90,1,0),0),0)</f>
        <v>0</v>
      </c>
      <c r="LJ85" s="332">
        <f>IF(LJ$19-'様式３（療養者名簿）（⑤の場合）'!$BD90+1&lt;=15,IF(LJ$19&gt;='様式３（療養者名簿）（⑤の場合）'!$BD90,IF(LJ$19&lt;='様式３（療養者名簿）（⑤の場合）'!$BE90,1,0),0),0)</f>
        <v>0</v>
      </c>
      <c r="LK85" s="332">
        <f>IF(LK$19-'様式３（療養者名簿）（⑤の場合）'!$BD90+1&lt;=15,IF(LK$19&gt;='様式３（療養者名簿）（⑤の場合）'!$BD90,IF(LK$19&lt;='様式３（療養者名簿）（⑤の場合）'!$BE90,1,0),0),0)</f>
        <v>0</v>
      </c>
      <c r="LL85" s="332">
        <f>IF(LL$19-'様式３（療養者名簿）（⑤の場合）'!$BD90+1&lt;=15,IF(LL$19&gt;='様式３（療養者名簿）（⑤の場合）'!$BD90,IF(LL$19&lt;='様式３（療養者名簿）（⑤の場合）'!$BE90,1,0),0),0)</f>
        <v>0</v>
      </c>
      <c r="LM85" s="332">
        <f>IF(LM$19-'様式３（療養者名簿）（⑤の場合）'!$BD90+1&lt;=15,IF(LM$19&gt;='様式３（療養者名簿）（⑤の場合）'!$BD90,IF(LM$19&lt;='様式３（療養者名簿）（⑤の場合）'!$BE90,1,0),0),0)</f>
        <v>0</v>
      </c>
      <c r="LN85" s="332">
        <f>IF(LN$19-'様式３（療養者名簿）（⑤の場合）'!$BD90+1&lt;=15,IF(LN$19&gt;='様式３（療養者名簿）（⑤の場合）'!$BD90,IF(LN$19&lt;='様式３（療養者名簿）（⑤の場合）'!$BE90,1,0),0),0)</f>
        <v>0</v>
      </c>
      <c r="LO85" s="332">
        <f>IF(LO$19-'様式３（療養者名簿）（⑤の場合）'!$BD90+1&lt;=15,IF(LO$19&gt;='様式３（療養者名簿）（⑤の場合）'!$BD90,IF(LO$19&lt;='様式３（療養者名簿）（⑤の場合）'!$BE90,1,0),0),0)</f>
        <v>0</v>
      </c>
      <c r="LP85" s="332">
        <f>IF(LP$19-'様式３（療養者名簿）（⑤の場合）'!$BD90+1&lt;=15,IF(LP$19&gt;='様式３（療養者名簿）（⑤の場合）'!$BD90,IF(LP$19&lt;='様式３（療養者名簿）（⑤の場合）'!$BE90,1,0),0),0)</f>
        <v>0</v>
      </c>
      <c r="LQ85" s="332">
        <f>IF(LQ$19-'様式３（療養者名簿）（⑤の場合）'!$BD90+1&lt;=15,IF(LQ$19&gt;='様式３（療養者名簿）（⑤の場合）'!$BD90,IF(LQ$19&lt;='様式３（療養者名簿）（⑤の場合）'!$BE90,1,0),0),0)</f>
        <v>0</v>
      </c>
      <c r="LR85" s="332">
        <f>IF(LR$19-'様式３（療養者名簿）（⑤の場合）'!$BD90+1&lt;=15,IF(LR$19&gt;='様式３（療養者名簿）（⑤の場合）'!$BD90,IF(LR$19&lt;='様式３（療養者名簿）（⑤の場合）'!$BE90,1,0),0),0)</f>
        <v>0</v>
      </c>
      <c r="LS85" s="332">
        <f>IF(LS$19-'様式３（療養者名簿）（⑤の場合）'!$BD90+1&lt;=15,IF(LS$19&gt;='様式３（療養者名簿）（⑤の場合）'!$BD90,IF(LS$19&lt;='様式３（療養者名簿）（⑤の場合）'!$BE90,1,0),0),0)</f>
        <v>0</v>
      </c>
      <c r="LT85" s="332">
        <f>IF(LT$19-'様式３（療養者名簿）（⑤の場合）'!$BD90+1&lt;=15,IF(LT$19&gt;='様式３（療養者名簿）（⑤の場合）'!$BD90,IF(LT$19&lt;='様式３（療養者名簿）（⑤の場合）'!$BE90,1,0),0),0)</f>
        <v>0</v>
      </c>
      <c r="LU85" s="332">
        <f>IF(LU$19-'様式３（療養者名簿）（⑤の場合）'!$BD90+1&lt;=15,IF(LU$19&gt;='様式３（療養者名簿）（⑤の場合）'!$BD90,IF(LU$19&lt;='様式３（療養者名簿）（⑤の場合）'!$BE90,1,0),0),0)</f>
        <v>0</v>
      </c>
      <c r="LV85" s="332">
        <f>IF(LV$19-'様式３（療養者名簿）（⑤の場合）'!$BD90+1&lt;=15,IF(LV$19&gt;='様式３（療養者名簿）（⑤の場合）'!$BD90,IF(LV$19&lt;='様式３（療養者名簿）（⑤の場合）'!$BE90,1,0),0),0)</f>
        <v>0</v>
      </c>
      <c r="LW85" s="332">
        <f>IF(LW$19-'様式３（療養者名簿）（⑤の場合）'!$BD90+1&lt;=15,IF(LW$19&gt;='様式３（療養者名簿）（⑤の場合）'!$BD90,IF(LW$19&lt;='様式３（療養者名簿）（⑤の場合）'!$BE90,1,0),0),0)</f>
        <v>0</v>
      </c>
      <c r="LX85" s="332">
        <f>IF(LX$19-'様式３（療養者名簿）（⑤の場合）'!$BD90+1&lt;=15,IF(LX$19&gt;='様式３（療養者名簿）（⑤の場合）'!$BD90,IF(LX$19&lt;='様式３（療養者名簿）（⑤の場合）'!$BE90,1,0),0),0)</f>
        <v>0</v>
      </c>
      <c r="LY85" s="332">
        <f>IF(LY$19-'様式３（療養者名簿）（⑤の場合）'!$BD90+1&lt;=15,IF(LY$19&gt;='様式３（療養者名簿）（⑤の場合）'!$BD90,IF(LY$19&lt;='様式３（療養者名簿）（⑤の場合）'!$BE90,1,0),0),0)</f>
        <v>0</v>
      </c>
      <c r="LZ85" s="332">
        <f>IF(LZ$19-'様式３（療養者名簿）（⑤の場合）'!$BD90+1&lt;=15,IF(LZ$19&gt;='様式３（療養者名簿）（⑤の場合）'!$BD90,IF(LZ$19&lt;='様式３（療養者名簿）（⑤の場合）'!$BE90,1,0),0),0)</f>
        <v>0</v>
      </c>
      <c r="MA85" s="332">
        <f>IF(MA$19-'様式３（療養者名簿）（⑤の場合）'!$BD90+1&lt;=15,IF(MA$19&gt;='様式３（療養者名簿）（⑤の場合）'!$BD90,IF(MA$19&lt;='様式３（療養者名簿）（⑤の場合）'!$BE90,1,0),0),0)</f>
        <v>0</v>
      </c>
      <c r="MB85" s="332">
        <f>IF(MB$19-'様式３（療養者名簿）（⑤の場合）'!$BD90+1&lt;=15,IF(MB$19&gt;='様式３（療養者名簿）（⑤の場合）'!$BD90,IF(MB$19&lt;='様式３（療養者名簿）（⑤の場合）'!$BE90,1,0),0),0)</f>
        <v>0</v>
      </c>
      <c r="MC85" s="332">
        <f>IF(MC$19-'様式３（療養者名簿）（⑤の場合）'!$BD90+1&lt;=15,IF(MC$19&gt;='様式３（療養者名簿）（⑤の場合）'!$BD90,IF(MC$19&lt;='様式３（療養者名簿）（⑤の場合）'!$BE90,1,0),0),0)</f>
        <v>0</v>
      </c>
      <c r="MD85" s="332">
        <f>IF(MD$19-'様式３（療養者名簿）（⑤の場合）'!$BD90+1&lt;=15,IF(MD$19&gt;='様式３（療養者名簿）（⑤の場合）'!$BD90,IF(MD$19&lt;='様式３（療養者名簿）（⑤の場合）'!$BE90,1,0),0),0)</f>
        <v>0</v>
      </c>
      <c r="ME85" s="332">
        <f>IF(ME$19-'様式３（療養者名簿）（⑤の場合）'!$BD90+1&lt;=15,IF(ME$19&gt;='様式３（療養者名簿）（⑤の場合）'!$BD90,IF(ME$19&lt;='様式３（療養者名簿）（⑤の場合）'!$BE90,1,0),0),0)</f>
        <v>0</v>
      </c>
      <c r="MF85" s="332">
        <f>IF(MF$19-'様式３（療養者名簿）（⑤の場合）'!$BD90+1&lt;=15,IF(MF$19&gt;='様式３（療養者名簿）（⑤の場合）'!$BD90,IF(MF$19&lt;='様式３（療養者名簿）（⑤の場合）'!$BE90,1,0),0),0)</f>
        <v>0</v>
      </c>
      <c r="MG85" s="332">
        <f>IF(MG$19-'様式３（療養者名簿）（⑤の場合）'!$BD90+1&lt;=15,IF(MG$19&gt;='様式３（療養者名簿）（⑤の場合）'!$BD90,IF(MG$19&lt;='様式３（療養者名簿）（⑤の場合）'!$BE90,1,0),0),0)</f>
        <v>0</v>
      </c>
      <c r="MH85" s="332">
        <f>IF(MH$19-'様式３（療養者名簿）（⑤の場合）'!$BD90+1&lt;=15,IF(MH$19&gt;='様式３（療養者名簿）（⑤の場合）'!$BD90,IF(MH$19&lt;='様式３（療養者名簿）（⑤の場合）'!$BE90,1,0),0),0)</f>
        <v>0</v>
      </c>
      <c r="MI85" s="332">
        <f>IF(MI$19-'様式３（療養者名簿）（⑤の場合）'!$BD90+1&lt;=15,IF(MI$19&gt;='様式３（療養者名簿）（⑤の場合）'!$BD90,IF(MI$19&lt;='様式３（療養者名簿）（⑤の場合）'!$BE90,1,0),0),0)</f>
        <v>0</v>
      </c>
      <c r="MJ85" s="332">
        <f>IF(MJ$19-'様式３（療養者名簿）（⑤の場合）'!$BD90+1&lt;=15,IF(MJ$19&gt;='様式３（療養者名簿）（⑤の場合）'!$BD90,IF(MJ$19&lt;='様式３（療養者名簿）（⑤の場合）'!$BE90,1,0),0),0)</f>
        <v>0</v>
      </c>
      <c r="MK85" s="332">
        <f>IF(MK$19-'様式３（療養者名簿）（⑤の場合）'!$BD90+1&lt;=15,IF(MK$19&gt;='様式３（療養者名簿）（⑤の場合）'!$BD90,IF(MK$19&lt;='様式３（療養者名簿）（⑤の場合）'!$BE90,1,0),0),0)</f>
        <v>0</v>
      </c>
      <c r="ML85" s="332">
        <f>IF(ML$19-'様式３（療養者名簿）（⑤の場合）'!$BD90+1&lt;=15,IF(ML$19&gt;='様式３（療養者名簿）（⑤の場合）'!$BD90,IF(ML$19&lt;='様式３（療養者名簿）（⑤の場合）'!$BE90,1,0),0),0)</f>
        <v>0</v>
      </c>
      <c r="MM85" s="332">
        <f>IF(MM$19-'様式３（療養者名簿）（⑤の場合）'!$BD90+1&lt;=15,IF(MM$19&gt;='様式３（療養者名簿）（⑤の場合）'!$BD90,IF(MM$19&lt;='様式３（療養者名簿）（⑤の場合）'!$BE90,1,0),0),0)</f>
        <v>0</v>
      </c>
      <c r="MN85" s="332">
        <f>IF(MN$19-'様式３（療養者名簿）（⑤の場合）'!$BD90+1&lt;=15,IF(MN$19&gt;='様式３（療養者名簿）（⑤の場合）'!$BD90,IF(MN$19&lt;='様式３（療養者名簿）（⑤の場合）'!$BE90,1,0),0),0)</f>
        <v>0</v>
      </c>
      <c r="MO85" s="332">
        <f>IF(MO$19-'様式３（療養者名簿）（⑤の場合）'!$BD90+1&lt;=15,IF(MO$19&gt;='様式３（療養者名簿）（⑤の場合）'!$BD90,IF(MO$19&lt;='様式３（療養者名簿）（⑤の場合）'!$BE90,1,0),0),0)</f>
        <v>0</v>
      </c>
      <c r="MP85" s="332">
        <f>IF(MP$19-'様式３（療養者名簿）（⑤の場合）'!$BD90+1&lt;=15,IF(MP$19&gt;='様式３（療養者名簿）（⑤の場合）'!$BD90,IF(MP$19&lt;='様式３（療養者名簿）（⑤の場合）'!$BE90,1,0),0),0)</f>
        <v>0</v>
      </c>
      <c r="MQ85" s="332">
        <f>IF(MQ$19-'様式３（療養者名簿）（⑤の場合）'!$BD90+1&lt;=15,IF(MQ$19&gt;='様式３（療養者名簿）（⑤の場合）'!$BD90,IF(MQ$19&lt;='様式３（療養者名簿）（⑤の場合）'!$BE90,1,0),0),0)</f>
        <v>0</v>
      </c>
      <c r="MR85" s="332">
        <f>IF(MR$19-'様式３（療養者名簿）（⑤の場合）'!$BD90+1&lt;=15,IF(MR$19&gt;='様式３（療養者名簿）（⑤の場合）'!$BD90,IF(MR$19&lt;='様式３（療養者名簿）（⑤の場合）'!$BE90,1,0),0),0)</f>
        <v>0</v>
      </c>
      <c r="MS85" s="332">
        <f>IF(MS$19-'様式３（療養者名簿）（⑤の場合）'!$BD90+1&lt;=15,IF(MS$19&gt;='様式３（療養者名簿）（⑤の場合）'!$BD90,IF(MS$19&lt;='様式３（療養者名簿）（⑤の場合）'!$BE90,1,0),0),0)</f>
        <v>0</v>
      </c>
      <c r="MT85" s="332">
        <f>IF(MT$19-'様式３（療養者名簿）（⑤の場合）'!$BD90+1&lt;=15,IF(MT$19&gt;='様式３（療養者名簿）（⑤の場合）'!$BD90,IF(MT$19&lt;='様式３（療養者名簿）（⑤の場合）'!$BE90,1,0),0),0)</f>
        <v>0</v>
      </c>
      <c r="MU85" s="332">
        <f>IF(MU$19-'様式３（療養者名簿）（⑤の場合）'!$BD90+1&lt;=15,IF(MU$19&gt;='様式３（療養者名簿）（⑤の場合）'!$BD90,IF(MU$19&lt;='様式３（療養者名簿）（⑤の場合）'!$BE90,1,0),0),0)</f>
        <v>0</v>
      </c>
      <c r="MV85" s="332">
        <f>IF(MV$19-'様式３（療養者名簿）（⑤の場合）'!$BD90+1&lt;=15,IF(MV$19&gt;='様式３（療養者名簿）（⑤の場合）'!$BD90,IF(MV$19&lt;='様式３（療養者名簿）（⑤の場合）'!$BE90,1,0),0),0)</f>
        <v>0</v>
      </c>
      <c r="MW85" s="332">
        <f>IF(MW$19-'様式３（療養者名簿）（⑤の場合）'!$BD90+1&lt;=15,IF(MW$19&gt;='様式３（療養者名簿）（⑤の場合）'!$BD90,IF(MW$19&lt;='様式３（療養者名簿）（⑤の場合）'!$BE90,1,0),0),0)</f>
        <v>0</v>
      </c>
      <c r="MX85" s="332">
        <f>IF(MX$19-'様式３（療養者名簿）（⑤の場合）'!$BD90+1&lt;=15,IF(MX$19&gt;='様式３（療養者名簿）（⑤の場合）'!$BD90,IF(MX$19&lt;='様式３（療養者名簿）（⑤の場合）'!$BE90,1,0),0),0)</f>
        <v>0</v>
      </c>
      <c r="MY85" s="332">
        <f>IF(MY$19-'様式３（療養者名簿）（⑤の場合）'!$BD90+1&lt;=15,IF(MY$19&gt;='様式３（療養者名簿）（⑤の場合）'!$BD90,IF(MY$19&lt;='様式３（療養者名簿）（⑤の場合）'!$BE90,1,0),0),0)</f>
        <v>0</v>
      </c>
      <c r="MZ85" s="332">
        <f>IF(MZ$19-'様式３（療養者名簿）（⑤の場合）'!$BD90+1&lt;=15,IF(MZ$19&gt;='様式３（療養者名簿）（⑤の場合）'!$BD90,IF(MZ$19&lt;='様式３（療養者名簿）（⑤の場合）'!$BE90,1,0),0),0)</f>
        <v>0</v>
      </c>
      <c r="NA85" s="332">
        <f>IF(NA$19-'様式３（療養者名簿）（⑤の場合）'!$BD90+1&lt;=15,IF(NA$19&gt;='様式３（療養者名簿）（⑤の場合）'!$BD90,IF(NA$19&lt;='様式３（療養者名簿）（⑤の場合）'!$BE90,1,0),0),0)</f>
        <v>0</v>
      </c>
      <c r="NB85" s="332">
        <f>IF(NB$19-'様式３（療養者名簿）（⑤の場合）'!$BD90+1&lt;=15,IF(NB$19&gt;='様式３（療養者名簿）（⑤の場合）'!$BD90,IF(NB$19&lt;='様式３（療養者名簿）（⑤の場合）'!$BE90,1,0),0),0)</f>
        <v>0</v>
      </c>
      <c r="NC85" s="225">
        <f>IF(NC$19-'様式３（療養者名簿）（⑤の場合）'!$BD90+1&lt;=15,IF(NC$19&gt;='様式３（療養者名簿）（⑤の場合）'!$BD90,IF(NC$19&lt;='様式３（療養者名簿）（⑤の場合）'!$BE90,1,0),0),0)</f>
        <v>0</v>
      </c>
      <c r="ND85" s="225">
        <f>IF(ND$19-'様式３（療養者名簿）（⑤の場合）'!$BD90+1&lt;=15,IF(ND$19&gt;='様式３（療養者名簿）（⑤の場合）'!$BD90,IF(ND$19&lt;='様式３（療養者名簿）（⑤の場合）'!$BE90,1,0),0),0)</f>
        <v>0</v>
      </c>
      <c r="NE85" s="225">
        <f>IF(NE$19-'様式３（療養者名簿）（⑤の場合）'!$BD90+1&lt;=15,IF(NE$19&gt;='様式３（療養者名簿）（⑤の場合）'!$BD90,IF(NE$19&lt;='様式３（療養者名簿）（⑤の場合）'!$BE90,1,0),0),0)</f>
        <v>0</v>
      </c>
      <c r="NF85" s="225">
        <f>IF(NF$19-'様式３（療養者名簿）（⑤の場合）'!$BD90+1&lt;=15,IF(NF$19&gt;='様式３（療養者名簿）（⑤の場合）'!$BD90,IF(NF$19&lt;='様式３（療養者名簿）（⑤の場合）'!$BE90,1,0),0),0)</f>
        <v>0</v>
      </c>
      <c r="NG85" s="225">
        <f>IF(NG$19-'様式３（療養者名簿）（⑤の場合）'!$BD90+1&lt;=15,IF(NG$19&gt;='様式３（療養者名簿）（⑤の場合）'!$BD90,IF(NG$19&lt;='様式３（療養者名簿）（⑤の場合）'!$BE90,1,0),0),0)</f>
        <v>0</v>
      </c>
      <c r="NH85" s="225">
        <f>IF(NH$19-'様式３（療養者名簿）（⑤の場合）'!$BD90+1&lt;=15,IF(NH$19&gt;='様式３（療養者名簿）（⑤の場合）'!$BD90,IF(NH$19&lt;='様式３（療養者名簿）（⑤の場合）'!$BE90,1,0),0),0)</f>
        <v>0</v>
      </c>
      <c r="NI85" s="225">
        <f>IF(NI$19-'様式３（療養者名簿）（⑤の場合）'!$BD90+1&lt;=15,IF(NI$19&gt;='様式３（療養者名簿）（⑤の場合）'!$BD90,IF(NI$19&lt;='様式３（療養者名簿）（⑤の場合）'!$BE90,1,0),0),0)</f>
        <v>0</v>
      </c>
      <c r="NJ85" s="225">
        <f>IF(NJ$19-'様式３（療養者名簿）（⑤の場合）'!$BD90+1&lt;=15,IF(NJ$19&gt;='様式３（療養者名簿）（⑤の場合）'!$BD90,IF(NJ$19&lt;='様式３（療養者名簿）（⑤の場合）'!$BE90,1,0),0),0)</f>
        <v>0</v>
      </c>
      <c r="NK85" s="225">
        <f>IF(NK$19-'様式３（療養者名簿）（⑤の場合）'!$BD90+1&lt;=15,IF(NK$19&gt;='様式３（療養者名簿）（⑤の場合）'!$BD90,IF(NK$19&lt;='様式３（療養者名簿）（⑤の場合）'!$BE90,1,0),0),0)</f>
        <v>0</v>
      </c>
      <c r="NL85" s="225">
        <f>IF(NL$19-'様式３（療養者名簿）（⑤の場合）'!$BD90+1&lt;=15,IF(NL$19&gt;='様式３（療養者名簿）（⑤の場合）'!$BD90,IF(NL$19&lt;='様式３（療養者名簿）（⑤の場合）'!$BE90,1,0),0),0)</f>
        <v>0</v>
      </c>
      <c r="NM85" s="225">
        <f>IF(NM$19-'様式３（療養者名簿）（⑤の場合）'!$BD90+1&lt;=15,IF(NM$19&gt;='様式３（療養者名簿）（⑤の場合）'!$BD90,IF(NM$19&lt;='様式３（療養者名簿）（⑤の場合）'!$BE90,1,0),0),0)</f>
        <v>0</v>
      </c>
      <c r="NN85" s="225">
        <f>IF(NN$19-'様式３（療養者名簿）（⑤の場合）'!$BD90+1&lt;=15,IF(NN$19&gt;='様式３（療養者名簿）（⑤の場合）'!$BD90,IF(NN$19&lt;='様式３（療養者名簿）（⑤の場合）'!$BE90,1,0),0),0)</f>
        <v>0</v>
      </c>
      <c r="NO85" s="225">
        <f>IF(NO$19-'様式３（療養者名簿）（⑤の場合）'!$BD90+1&lt;=15,IF(NO$19&gt;='様式３（療養者名簿）（⑤の場合）'!$BD90,IF(NO$19&lt;='様式３（療養者名簿）（⑤の場合）'!$BE90,1,0),0),0)</f>
        <v>0</v>
      </c>
      <c r="NP85" s="225">
        <f>IF(NP$19-'様式３（療養者名簿）（⑤の場合）'!$BD90+1&lt;=15,IF(NP$19&gt;='様式３（療養者名簿）（⑤の場合）'!$BD90,IF(NP$19&lt;='様式３（療養者名簿）（⑤の場合）'!$BE90,1,0),0),0)</f>
        <v>0</v>
      </c>
      <c r="NQ85" s="225">
        <f>IF(NQ$19-'様式３（療養者名簿）（⑤の場合）'!$BD90+1&lt;=15,IF(NQ$19&gt;='様式３（療養者名簿）（⑤の場合）'!$BD90,IF(NQ$19&lt;='様式３（療養者名簿）（⑤の場合）'!$BE90,1,0),0),0)</f>
        <v>0</v>
      </c>
      <c r="NR85" s="225">
        <f>IF(NR$19-'様式３（療養者名簿）（⑤の場合）'!$BD90+1&lt;=15,IF(NR$19&gt;='様式３（療養者名簿）（⑤の場合）'!$BD90,IF(NR$19&lt;='様式３（療養者名簿）（⑤の場合）'!$BE90,1,0),0),0)</f>
        <v>0</v>
      </c>
      <c r="NS85" s="225">
        <f>IF(NS$19-'様式３（療養者名簿）（⑤の場合）'!$BD90+1&lt;=15,IF(NS$19&gt;='様式３（療養者名簿）（⑤の場合）'!$BD90,IF(NS$19&lt;='様式３（療養者名簿）（⑤の場合）'!$BE90,1,0),0),0)</f>
        <v>0</v>
      </c>
      <c r="NT85" s="225">
        <f>IF(NT$19-'様式３（療養者名簿）（⑤の場合）'!$BD90+1&lt;=15,IF(NT$19&gt;='様式３（療養者名簿）（⑤の場合）'!$BD90,IF(NT$19&lt;='様式３（療養者名簿）（⑤の場合）'!$BE90,1,0),0),0)</f>
        <v>0</v>
      </c>
      <c r="NU85" s="225">
        <f>IF(NU$19-'様式３（療養者名簿）（⑤の場合）'!$BD90+1&lt;=15,IF(NU$19&gt;='様式３（療養者名簿）（⑤の場合）'!$BD90,IF(NU$19&lt;='様式３（療養者名簿）（⑤の場合）'!$BE90,1,0),0),0)</f>
        <v>0</v>
      </c>
      <c r="NV85" s="225">
        <f>IF(NV$19-'様式３（療養者名簿）（⑤の場合）'!$BD90+1&lt;=15,IF(NV$19&gt;='様式３（療養者名簿）（⑤の場合）'!$BD90,IF(NV$19&lt;='様式３（療養者名簿）（⑤の場合）'!$BE90,1,0),0),0)</f>
        <v>0</v>
      </c>
      <c r="NW85" s="225">
        <f>IF(NW$19-'様式３（療養者名簿）（⑤の場合）'!$BD90+1&lt;=15,IF(NW$19&gt;='様式３（療養者名簿）（⑤の場合）'!$BD90,IF(NW$19&lt;='様式３（療養者名簿）（⑤の場合）'!$BE90,1,0),0),0)</f>
        <v>0</v>
      </c>
      <c r="NX85" s="225">
        <f>IF(NX$19-'様式３（療養者名簿）（⑤の場合）'!$BD90+1&lt;=15,IF(NX$19&gt;='様式３（療養者名簿）（⑤の場合）'!$BD90,IF(NX$19&lt;='様式３（療養者名簿）（⑤の場合）'!$BE90,1,0),0),0)</f>
        <v>0</v>
      </c>
      <c r="NY85" s="225">
        <f>IF(NY$19-'様式３（療養者名簿）（⑤の場合）'!$BD90+1&lt;=15,IF(NY$19&gt;='様式３（療養者名簿）（⑤の場合）'!$BD90,IF(NY$19&lt;='様式３（療養者名簿）（⑤の場合）'!$BE90,1,0),0),0)</f>
        <v>0</v>
      </c>
      <c r="NZ85" s="225">
        <f>IF(NZ$19-'様式３（療養者名簿）（⑤の場合）'!$BD90+1&lt;=15,IF(NZ$19&gt;='様式３（療養者名簿）（⑤の場合）'!$BD90,IF(NZ$19&lt;='様式３（療養者名簿）（⑤の場合）'!$BE90,1,0),0),0)</f>
        <v>0</v>
      </c>
      <c r="OA85" s="225">
        <f>IF(OA$19-'様式３（療養者名簿）（⑤の場合）'!$BD90+1&lt;=15,IF(OA$19&gt;='様式３（療養者名簿）（⑤の場合）'!$BD90,IF(OA$19&lt;='様式３（療養者名簿）（⑤の場合）'!$BE90,1,0),0),0)</f>
        <v>0</v>
      </c>
      <c r="OB85" s="225">
        <f>IF(OB$19-'様式３（療養者名簿）（⑤の場合）'!$BD90+1&lt;=15,IF(OB$19&gt;='様式３（療養者名簿）（⑤の場合）'!$BD90,IF(OB$19&lt;='様式３（療養者名簿）（⑤の場合）'!$BE90,1,0),0),0)</f>
        <v>0</v>
      </c>
      <c r="OC85" s="225">
        <f>IF(OC$19-'様式３（療養者名簿）（⑤の場合）'!$BD90+1&lt;=15,IF(OC$19&gt;='様式３（療養者名簿）（⑤の場合）'!$BD90,IF(OC$19&lt;='様式３（療養者名簿）（⑤の場合）'!$BE90,1,0),0),0)</f>
        <v>0</v>
      </c>
      <c r="OD85" s="225">
        <f>IF(OD$19-'様式３（療養者名簿）（⑤の場合）'!$BD90+1&lt;=15,IF(OD$19&gt;='様式３（療養者名簿）（⑤の場合）'!$BD90,IF(OD$19&lt;='様式３（療養者名簿）（⑤の場合）'!$BE90,1,0),0),0)</f>
        <v>0</v>
      </c>
      <c r="OE85" s="225">
        <f>IF(OE$19-'様式３（療養者名簿）（⑤の場合）'!$BD90+1&lt;=15,IF(OE$19&gt;='様式３（療養者名簿）（⑤の場合）'!$BD90,IF(OE$19&lt;='様式３（療養者名簿）（⑤の場合）'!$BE90,1,0),0),0)</f>
        <v>0</v>
      </c>
      <c r="OF85" s="225">
        <f>IF(OF$19-'様式３（療養者名簿）（⑤の場合）'!$BD90+1&lt;=15,IF(OF$19&gt;='様式３（療養者名簿）（⑤の場合）'!$BD90,IF(OF$19&lt;='様式３（療養者名簿）（⑤の場合）'!$BE90,1,0),0),0)</f>
        <v>0</v>
      </c>
      <c r="OG85" s="225">
        <f>IF(OG$19-'様式３（療養者名簿）（⑤の場合）'!$BD90+1&lt;=15,IF(OG$19&gt;='様式３（療養者名簿）（⑤の場合）'!$BD90,IF(OG$19&lt;='様式３（療養者名簿）（⑤の場合）'!$BE90,1,0),0),0)</f>
        <v>0</v>
      </c>
      <c r="OH85" s="225">
        <f>IF(OH$19-'様式３（療養者名簿）（⑤の場合）'!$BD90+1&lt;=15,IF(OH$19&gt;='様式３（療養者名簿）（⑤の場合）'!$BD90,IF(OH$19&lt;='様式３（療養者名簿）（⑤の場合）'!$BE90,1,0),0),0)</f>
        <v>0</v>
      </c>
      <c r="OI85" s="225">
        <f>IF(OI$19-'様式３（療養者名簿）（⑤の場合）'!$BD90+1&lt;=15,IF(OI$19&gt;='様式３（療養者名簿）（⑤の場合）'!$BD90,IF(OI$19&lt;='様式３（療養者名簿）（⑤の場合）'!$BE90,1,0),0),0)</f>
        <v>0</v>
      </c>
      <c r="OJ85" s="225">
        <f>IF(OJ$19-'様式３（療養者名簿）（⑤の場合）'!$BD90+1&lt;=15,IF(OJ$19&gt;='様式３（療養者名簿）（⑤の場合）'!$BD90,IF(OJ$19&lt;='様式３（療養者名簿）（⑤の場合）'!$BE90,1,0),0),0)</f>
        <v>0</v>
      </c>
      <c r="OK85" s="225">
        <f>IF(OK$19-'様式３（療養者名簿）（⑤の場合）'!$BD90+1&lt;=15,IF(OK$19&gt;='様式３（療養者名簿）（⑤の場合）'!$BD90,IF(OK$19&lt;='様式３（療養者名簿）（⑤の場合）'!$BE90,1,0),0),0)</f>
        <v>0</v>
      </c>
      <c r="OL85" s="225">
        <f>IF(OL$19-'様式３（療養者名簿）（⑤の場合）'!$BD90+1&lt;=15,IF(OL$19&gt;='様式３（療養者名簿）（⑤の場合）'!$BD90,IF(OL$19&lt;='様式３（療養者名簿）（⑤の場合）'!$BE90,1,0),0),0)</f>
        <v>0</v>
      </c>
      <c r="OM85" s="225">
        <f>IF(OM$19-'様式３（療養者名簿）（⑤の場合）'!$BD90+1&lt;=15,IF(OM$19&gt;='様式３（療養者名簿）（⑤の場合）'!$BD90,IF(OM$19&lt;='様式３（療養者名簿）（⑤の場合）'!$BE90,1,0),0),0)</f>
        <v>0</v>
      </c>
      <c r="ON85" s="225">
        <f>IF(ON$19-'様式３（療養者名簿）（⑤の場合）'!$BD90+1&lt;=15,IF(ON$19&gt;='様式３（療養者名簿）（⑤の場合）'!$BD90,IF(ON$19&lt;='様式３（療養者名簿）（⑤の場合）'!$BE90,1,0),0),0)</f>
        <v>0</v>
      </c>
      <c r="OO85" s="225">
        <f>IF(OO$19-'様式３（療養者名簿）（⑤の場合）'!$BD90+1&lt;=15,IF(OO$19&gt;='様式３（療養者名簿）（⑤の場合）'!$BD90,IF(OO$19&lt;='様式３（療養者名簿）（⑤の場合）'!$BE90,1,0),0),0)</f>
        <v>0</v>
      </c>
      <c r="OP85" s="225">
        <f>IF(OP$19-'様式３（療養者名簿）（⑤の場合）'!$BD90+1&lt;=15,IF(OP$19&gt;='様式３（療養者名簿）（⑤の場合）'!$BD90,IF(OP$19&lt;='様式３（療養者名簿）（⑤の場合）'!$BE90,1,0),0),0)</f>
        <v>0</v>
      </c>
      <c r="OQ85" s="225">
        <f>IF(OQ$19-'様式３（療養者名簿）（⑤の場合）'!$BD90+1&lt;=15,IF(OQ$19&gt;='様式３（療養者名簿）（⑤の場合）'!$BD90,IF(OQ$19&lt;='様式３（療養者名簿）（⑤の場合）'!$BE90,1,0),0),0)</f>
        <v>0</v>
      </c>
      <c r="OR85" s="225">
        <f>IF(OR$19-'様式３（療養者名簿）（⑤の場合）'!$BD90+1&lt;=15,IF(OR$19&gt;='様式３（療養者名簿）（⑤の場合）'!$BD90,IF(OR$19&lt;='様式３（療養者名簿）（⑤の場合）'!$BE90,1,0),0),0)</f>
        <v>0</v>
      </c>
      <c r="OS85" s="225">
        <f>IF(OS$19-'様式３（療養者名簿）（⑤の場合）'!$BD90+1&lt;=15,IF(OS$19&gt;='様式３（療養者名簿）（⑤の場合）'!$BD90,IF(OS$19&lt;='様式３（療養者名簿）（⑤の場合）'!$BE90,1,0),0),0)</f>
        <v>0</v>
      </c>
      <c r="OT85" s="225">
        <f>IF(OT$19-'様式３（療養者名簿）（⑤の場合）'!$BD90+1&lt;=15,IF(OT$19&gt;='様式３（療養者名簿）（⑤の場合）'!$BD90,IF(OT$19&lt;='様式３（療養者名簿）（⑤の場合）'!$BE90,1,0),0),0)</f>
        <v>0</v>
      </c>
      <c r="OU85" s="225">
        <f>IF(OU$19-'様式３（療養者名簿）（⑤の場合）'!$BD90+1&lt;=15,IF(OU$19&gt;='様式３（療養者名簿）（⑤の場合）'!$BD90,IF(OU$19&lt;='様式３（療養者名簿）（⑤の場合）'!$BE90,1,0),0),0)</f>
        <v>0</v>
      </c>
      <c r="OV85" s="225">
        <f>IF(OV$19-'様式３（療養者名簿）（⑤の場合）'!$BD90+1&lt;=15,IF(OV$19&gt;='様式３（療養者名簿）（⑤の場合）'!$BD90,IF(OV$19&lt;='様式３（療養者名簿）（⑤の場合）'!$BE90,1,0),0),0)</f>
        <v>0</v>
      </c>
      <c r="OW85" s="225">
        <f>IF(OW$19-'様式３（療養者名簿）（⑤の場合）'!$BD90+1&lt;=15,IF(OW$19&gt;='様式３（療養者名簿）（⑤の場合）'!$BD90,IF(OW$19&lt;='様式３（療養者名簿）（⑤の場合）'!$BE90,1,0),0),0)</f>
        <v>0</v>
      </c>
      <c r="OX85" s="225">
        <f>IF(OX$19-'様式３（療養者名簿）（⑤の場合）'!$BD90+1&lt;=15,IF(OX$19&gt;='様式３（療養者名簿）（⑤の場合）'!$BD90,IF(OX$19&lt;='様式３（療養者名簿）（⑤の場合）'!$BE90,1,0),0),0)</f>
        <v>0</v>
      </c>
      <c r="OY85" s="225">
        <f>IF(OY$19-'様式３（療養者名簿）（⑤の場合）'!$BD90+1&lt;=15,IF(OY$19&gt;='様式３（療養者名簿）（⑤の場合）'!$BD90,IF(OY$19&lt;='様式３（療養者名簿）（⑤の場合）'!$BE90,1,0),0),0)</f>
        <v>0</v>
      </c>
      <c r="OZ85" s="225">
        <f>IF(OZ$19-'様式３（療養者名簿）（⑤の場合）'!$BD90+1&lt;=15,IF(OZ$19&gt;='様式３（療養者名簿）（⑤の場合）'!$BD90,IF(OZ$19&lt;='様式３（療養者名簿）（⑤の場合）'!$BE90,1,0),0),0)</f>
        <v>0</v>
      </c>
      <c r="PA85" s="225">
        <f>IF(PA$19-'様式３（療養者名簿）（⑤の場合）'!$BD90+1&lt;=15,IF(PA$19&gt;='様式３（療養者名簿）（⑤の場合）'!$BD90,IF(PA$19&lt;='様式３（療養者名簿）（⑤の場合）'!$BE90,1,0),0),0)</f>
        <v>0</v>
      </c>
      <c r="PB85" s="225">
        <f>IF(PB$19-'様式３（療養者名簿）（⑤の場合）'!$BD90+1&lt;=15,IF(PB$19&gt;='様式３（療養者名簿）（⑤の場合）'!$BD90,IF(PB$19&lt;='様式３（療養者名簿）（⑤の場合）'!$BE90,1,0),0),0)</f>
        <v>0</v>
      </c>
      <c r="PC85" s="225">
        <f>IF(PC$19-'様式３（療養者名簿）（⑤の場合）'!$BD90+1&lt;=15,IF(PC$19&gt;='様式３（療養者名簿）（⑤の場合）'!$BD90,IF(PC$19&lt;='様式３（療養者名簿）（⑤の場合）'!$BE90,1,0),0),0)</f>
        <v>0</v>
      </c>
      <c r="PD85" s="225">
        <f>IF(PD$19-'様式３（療養者名簿）（⑤の場合）'!$BD90+1&lt;=15,IF(PD$19&gt;='様式３（療養者名簿）（⑤の場合）'!$BD90,IF(PD$19&lt;='様式３（療養者名簿）（⑤の場合）'!$BE90,1,0),0),0)</f>
        <v>0</v>
      </c>
      <c r="PE85" s="225">
        <f>IF(PE$19-'様式３（療養者名簿）（⑤の場合）'!$BD90+1&lt;=15,IF(PE$19&gt;='様式３（療養者名簿）（⑤の場合）'!$BD90,IF(PE$19&lt;='様式３（療養者名簿）（⑤の場合）'!$BE90,1,0),0),0)</f>
        <v>0</v>
      </c>
      <c r="PF85" s="225">
        <f>IF(PF$19-'様式３（療養者名簿）（⑤の場合）'!$BD90+1&lt;=15,IF(PF$19&gt;='様式３（療養者名簿）（⑤の場合）'!$BD90,IF(PF$19&lt;='様式３（療養者名簿）（⑤の場合）'!$BE90,1,0),0),0)</f>
        <v>0</v>
      </c>
      <c r="PG85" s="225">
        <f>IF(PG$19-'様式３（療養者名簿）（⑤の場合）'!$BD90+1&lt;=15,IF(PG$19&gt;='様式３（療養者名簿）（⑤の場合）'!$BD90,IF(PG$19&lt;='様式３（療養者名簿）（⑤の場合）'!$BE90,1,0),0),0)</f>
        <v>0</v>
      </c>
      <c r="PH85" s="225">
        <f>IF(PH$19-'様式３（療養者名簿）（⑤の場合）'!$BD90+1&lt;=15,IF(PH$19&gt;='様式３（療養者名簿）（⑤の場合）'!$BD90,IF(PH$19&lt;='様式３（療養者名簿）（⑤の場合）'!$BE90,1,0),0),0)</f>
        <v>0</v>
      </c>
      <c r="PI85" s="225">
        <f>IF(PI$19-'様式３（療養者名簿）（⑤の場合）'!$BD90+1&lt;=15,IF(PI$19&gt;='様式３（療養者名簿）（⑤の場合）'!$BD90,IF(PI$19&lt;='様式３（療養者名簿）（⑤の場合）'!$BE90,1,0),0),0)</f>
        <v>0</v>
      </c>
      <c r="PJ85" s="225">
        <f>IF(PJ$19-'様式３（療養者名簿）（⑤の場合）'!$BD90+1&lt;=15,IF(PJ$19&gt;='様式３（療養者名簿）（⑤の場合）'!$BD90,IF(PJ$19&lt;='様式３（療養者名簿）（⑤の場合）'!$BE90,1,0),0),0)</f>
        <v>0</v>
      </c>
      <c r="PK85" s="225">
        <f>IF(PK$19-'様式３（療養者名簿）（⑤の場合）'!$BD90+1&lt;=15,IF(PK$19&gt;='様式３（療養者名簿）（⑤の場合）'!$BD90,IF(PK$19&lt;='様式３（療養者名簿）（⑤の場合）'!$BE90,1,0),0),0)</f>
        <v>0</v>
      </c>
      <c r="PL85" s="225">
        <f>IF(PL$19-'様式３（療養者名簿）（⑤の場合）'!$BD90+1&lt;=15,IF(PL$19&gt;='様式３（療養者名簿）（⑤の場合）'!$BD90,IF(PL$19&lt;='様式３（療養者名簿）（⑤の場合）'!$BE90,1,0),0),0)</f>
        <v>0</v>
      </c>
      <c r="PM85" s="225">
        <f>IF(PM$19-'様式３（療養者名簿）（⑤の場合）'!$BD90+1&lt;=15,IF(PM$19&gt;='様式３（療養者名簿）（⑤の場合）'!$BD90,IF(PM$19&lt;='様式３（療養者名簿）（⑤の場合）'!$BE90,1,0),0),0)</f>
        <v>0</v>
      </c>
      <c r="PN85" s="225">
        <f>IF(PN$19-'様式３（療養者名簿）（⑤の場合）'!$BD90+1&lt;=15,IF(PN$19&gt;='様式３（療養者名簿）（⑤の場合）'!$BD90,IF(PN$19&lt;='様式３（療養者名簿）（⑤の場合）'!$BE90,1,0),0),0)</f>
        <v>0</v>
      </c>
      <c r="PO85" s="225">
        <f>IF(PO$19-'様式３（療養者名簿）（⑤の場合）'!$BD90+1&lt;=15,IF(PO$19&gt;='様式３（療養者名簿）（⑤の場合）'!$BD90,IF(PO$19&lt;='様式３（療養者名簿）（⑤の場合）'!$BE90,1,0),0),0)</f>
        <v>0</v>
      </c>
      <c r="PP85" s="225">
        <f>IF(PP$19-'様式３（療養者名簿）（⑤の場合）'!$BD90+1&lt;=15,IF(PP$19&gt;='様式３（療養者名簿）（⑤の場合）'!$BD90,IF(PP$19&lt;='様式３（療養者名簿）（⑤の場合）'!$BE90,1,0),0),0)</f>
        <v>0</v>
      </c>
      <c r="PQ85" s="225">
        <f>IF(PQ$19-'様式３（療養者名簿）（⑤の場合）'!$BD90+1&lt;=15,IF(PQ$19&gt;='様式３（療養者名簿）（⑤の場合）'!$BD90,IF(PQ$19&lt;='様式３（療養者名簿）（⑤の場合）'!$BE90,1,0),0),0)</f>
        <v>0</v>
      </c>
      <c r="PR85" s="225">
        <f>IF(PR$19-'様式３（療養者名簿）（⑤の場合）'!$BD90+1&lt;=15,IF(PR$19&gt;='様式３（療養者名簿）（⑤の場合）'!$BD90,IF(PR$19&lt;='様式３（療養者名簿）（⑤の場合）'!$BE90,1,0),0),0)</f>
        <v>0</v>
      </c>
      <c r="PS85" s="225">
        <f>IF(PS$19-'様式３（療養者名簿）（⑤の場合）'!$BD90+1&lt;=15,IF(PS$19&gt;='様式３（療養者名簿）（⑤の場合）'!$BD90,IF(PS$19&lt;='様式３（療養者名簿）（⑤の場合）'!$BE90,1,0),0),0)</f>
        <v>0</v>
      </c>
      <c r="PT85" s="225">
        <f>IF(PT$19-'様式３（療養者名簿）（⑤の場合）'!$BD90+1&lt;=15,IF(PT$19&gt;='様式３（療養者名簿）（⑤の場合）'!$BD90,IF(PT$19&lt;='様式３（療養者名簿）（⑤の場合）'!$BE90,1,0),0),0)</f>
        <v>0</v>
      </c>
      <c r="PU85" s="225">
        <f>IF(PU$19-'様式３（療養者名簿）（⑤の場合）'!$BD90+1&lt;=15,IF(PU$19&gt;='様式３（療養者名簿）（⑤の場合）'!$BD90,IF(PU$19&lt;='様式３（療養者名簿）（⑤の場合）'!$BE90,1,0),0),0)</f>
        <v>0</v>
      </c>
      <c r="PV85" s="225">
        <f>IF(PV$19-'様式３（療養者名簿）（⑤の場合）'!$BD90+1&lt;=15,IF(PV$19&gt;='様式３（療養者名簿）（⑤の場合）'!$BD90,IF(PV$19&lt;='様式３（療養者名簿）（⑤の場合）'!$BE90,1,0),0),0)</f>
        <v>0</v>
      </c>
      <c r="PW85" s="225">
        <f>IF(PW$19-'様式３（療養者名簿）（⑤の場合）'!$BD90+1&lt;=15,IF(PW$19&gt;='様式３（療養者名簿）（⑤の場合）'!$BD90,IF(PW$19&lt;='様式３（療養者名簿）（⑤の場合）'!$BE90,1,0),0),0)</f>
        <v>0</v>
      </c>
      <c r="PX85" s="225">
        <f>IF(PX$19-'様式３（療養者名簿）（⑤の場合）'!$BD90+1&lt;=15,IF(PX$19&gt;='様式３（療養者名簿）（⑤の場合）'!$BD90,IF(PX$19&lt;='様式３（療養者名簿）（⑤の場合）'!$BE90,1,0),0),0)</f>
        <v>0</v>
      </c>
      <c r="PY85" s="225">
        <f>IF(PY$19-'様式３（療養者名簿）（⑤の場合）'!$BD90+1&lt;=15,IF(PY$19&gt;='様式３（療養者名簿）（⑤の場合）'!$BD90,IF(PY$19&lt;='様式３（療養者名簿）（⑤の場合）'!$BE90,1,0),0),0)</f>
        <v>0</v>
      </c>
      <c r="PZ85" s="225">
        <f>IF(PZ$19-'様式３（療養者名簿）（⑤の場合）'!$BD90+1&lt;=15,IF(PZ$19&gt;='様式３（療養者名簿）（⑤の場合）'!$BD90,IF(PZ$19&lt;='様式３（療養者名簿）（⑤の場合）'!$BE90,1,0),0),0)</f>
        <v>0</v>
      </c>
      <c r="QA85" s="225">
        <f>IF(QA$19-'様式３（療養者名簿）（⑤の場合）'!$BD90+1&lt;=15,IF(QA$19&gt;='様式３（療養者名簿）（⑤の場合）'!$BD90,IF(QA$19&lt;='様式３（療養者名簿）（⑤の場合）'!$BE90,1,0),0),0)</f>
        <v>0</v>
      </c>
      <c r="QB85" s="225">
        <f>IF(QB$19-'様式３（療養者名簿）（⑤の場合）'!$BD90+1&lt;=15,IF(QB$19&gt;='様式３（療養者名簿）（⑤の場合）'!$BD90,IF(QB$19&lt;='様式３（療養者名簿）（⑤の場合）'!$BE90,1,0),0),0)</f>
        <v>0</v>
      </c>
      <c r="QC85" s="225">
        <f>IF(QC$19-'様式３（療養者名簿）（⑤の場合）'!$BD90+1&lt;=15,IF(QC$19&gt;='様式３（療養者名簿）（⑤の場合）'!$BD90,IF(QC$19&lt;='様式３（療養者名簿）（⑤の場合）'!$BE90,1,0),0),0)</f>
        <v>0</v>
      </c>
      <c r="QD85" s="225">
        <f>IF(QD$19-'様式３（療養者名簿）（⑤の場合）'!$BD90+1&lt;=15,IF(QD$19&gt;='様式３（療養者名簿）（⑤の場合）'!$BD90,IF(QD$19&lt;='様式３（療養者名簿）（⑤の場合）'!$BE90,1,0),0),0)</f>
        <v>0</v>
      </c>
      <c r="QE85" s="225">
        <f>IF(QE$19-'様式３（療養者名簿）（⑤の場合）'!$BD90+1&lt;=15,IF(QE$19&gt;='様式３（療養者名簿）（⑤の場合）'!$BD90,IF(QE$19&lt;='様式３（療養者名簿）（⑤の場合）'!$BE90,1,0),0),0)</f>
        <v>0</v>
      </c>
      <c r="QF85" s="225">
        <f>IF(QF$19-'様式３（療養者名簿）（⑤の場合）'!$BD90+1&lt;=15,IF(QF$19&gt;='様式３（療養者名簿）（⑤の場合）'!$BD90,IF(QF$19&lt;='様式３（療養者名簿）（⑤の場合）'!$BE90,1,0),0),0)</f>
        <v>0</v>
      </c>
      <c r="QG85" s="225">
        <f>IF(QG$19-'様式３（療養者名簿）（⑤の場合）'!$BD90+1&lt;=15,IF(QG$19&gt;='様式３（療養者名簿）（⑤の場合）'!$BD90,IF(QG$19&lt;='様式３（療養者名簿）（⑤の場合）'!$BE90,1,0),0),0)</f>
        <v>0</v>
      </c>
      <c r="QH85" s="225">
        <f>IF(QH$19-'様式３（療養者名簿）（⑤の場合）'!$BD90+1&lt;=15,IF(QH$19&gt;='様式３（療養者名簿）（⑤の場合）'!$BD90,IF(QH$19&lt;='様式３（療養者名簿）（⑤の場合）'!$BE90,1,0),0),0)</f>
        <v>0</v>
      </c>
      <c r="QI85" s="225">
        <f>IF(QI$19-'様式３（療養者名簿）（⑤の場合）'!$BD90+1&lt;=15,IF(QI$19&gt;='様式３（療養者名簿）（⑤の場合）'!$BD90,IF(QI$19&lt;='様式３（療養者名簿）（⑤の場合）'!$BE90,1,0),0),0)</f>
        <v>0</v>
      </c>
      <c r="QJ85" s="225">
        <f>IF(QJ$19-'様式３（療養者名簿）（⑤の場合）'!$BD90+1&lt;=15,IF(QJ$19&gt;='様式３（療養者名簿）（⑤の場合）'!$BD90,IF(QJ$19&lt;='様式３（療養者名簿）（⑤の場合）'!$BE90,1,0),0),0)</f>
        <v>0</v>
      </c>
      <c r="QK85" s="225">
        <f>IF(QK$19-'様式３（療養者名簿）（⑤の場合）'!$BD90+1&lt;=15,IF(QK$19&gt;='様式３（療養者名簿）（⑤の場合）'!$BD90,IF(QK$19&lt;='様式３（療養者名簿）（⑤の場合）'!$BE90,1,0),0),0)</f>
        <v>0</v>
      </c>
      <c r="QL85" s="225">
        <f>IF(QL$19-'様式３（療養者名簿）（⑤の場合）'!$BD90+1&lt;=15,IF(QL$19&gt;='様式３（療養者名簿）（⑤の場合）'!$BD90,IF(QL$19&lt;='様式３（療養者名簿）（⑤の場合）'!$BE90,1,0),0),0)</f>
        <v>0</v>
      </c>
      <c r="QM85" s="225">
        <f>IF(QM$19-'様式３（療養者名簿）（⑤の場合）'!$BD90+1&lt;=15,IF(QM$19&gt;='様式３（療養者名簿）（⑤の場合）'!$BD90,IF(QM$19&lt;='様式３（療養者名簿）（⑤の場合）'!$BE90,1,0),0),0)</f>
        <v>0</v>
      </c>
      <c r="QN85" s="225">
        <f>IF(QN$19-'様式３（療養者名簿）（⑤の場合）'!$BD90+1&lt;=15,IF(QN$19&gt;='様式３（療養者名簿）（⑤の場合）'!$BD90,IF(QN$19&lt;='様式３（療養者名簿）（⑤の場合）'!$BE90,1,0),0),0)</f>
        <v>0</v>
      </c>
      <c r="QO85" s="225">
        <f>IF(QO$19-'様式３（療養者名簿）（⑤の場合）'!$BD90+1&lt;=15,IF(QO$19&gt;='様式３（療養者名簿）（⑤の場合）'!$BD90,IF(QO$19&lt;='様式３（療養者名簿）（⑤の場合）'!$BE90,1,0),0),0)</f>
        <v>0</v>
      </c>
      <c r="QP85" s="225">
        <f>IF(QP$19-'様式３（療養者名簿）（⑤の場合）'!$BD90+1&lt;=15,IF(QP$19&gt;='様式３（療養者名簿）（⑤の場合）'!$BD90,IF(QP$19&lt;='様式３（療養者名簿）（⑤の場合）'!$BE90,1,0),0),0)</f>
        <v>0</v>
      </c>
      <c r="QQ85" s="225">
        <f>IF(QQ$19-'様式３（療養者名簿）（⑤の場合）'!$BD90+1&lt;=15,IF(QQ$19&gt;='様式３（療養者名簿）（⑤の場合）'!$BD90,IF(QQ$19&lt;='様式３（療養者名簿）（⑤の場合）'!$BE90,1,0),0),0)</f>
        <v>0</v>
      </c>
      <c r="QR85" s="225">
        <f>IF(QR$19-'様式３（療養者名簿）（⑤の場合）'!$BD90+1&lt;=15,IF(QR$19&gt;='様式３（療養者名簿）（⑤の場合）'!$BD90,IF(QR$19&lt;='様式３（療養者名簿）（⑤の場合）'!$BE90,1,0),0),0)</f>
        <v>0</v>
      </c>
      <c r="QS85" s="225">
        <f>IF(QS$19-'様式３（療養者名簿）（⑤の場合）'!$BD90+1&lt;=15,IF(QS$19&gt;='様式３（療養者名簿）（⑤の場合）'!$BD90,IF(QS$19&lt;='様式３（療養者名簿）（⑤の場合）'!$BE90,1,0),0),0)</f>
        <v>0</v>
      </c>
      <c r="QT85" s="225">
        <f>IF(QT$19-'様式３（療養者名簿）（⑤の場合）'!$BD90+1&lt;=15,IF(QT$19&gt;='様式３（療養者名簿）（⑤の場合）'!$BD90,IF(QT$19&lt;='様式３（療養者名簿）（⑤の場合）'!$BE90,1,0),0),0)</f>
        <v>0</v>
      </c>
      <c r="QU85" s="225">
        <f>IF(QU$19-'様式３（療養者名簿）（⑤の場合）'!$BD90+1&lt;=15,IF(QU$19&gt;='様式３（療養者名簿）（⑤の場合）'!$BD90,IF(QU$19&lt;='様式３（療養者名簿）（⑤の場合）'!$BE90,1,0),0),0)</f>
        <v>0</v>
      </c>
      <c r="QV85" s="225">
        <f>IF(QV$19-'様式３（療養者名簿）（⑤の場合）'!$BD90+1&lt;=15,IF(QV$19&gt;='様式３（療養者名簿）（⑤の場合）'!$BD90,IF(QV$19&lt;='様式３（療養者名簿）（⑤の場合）'!$BE90,1,0),0),0)</f>
        <v>0</v>
      </c>
      <c r="QW85" s="225">
        <f>IF(QW$19-'様式３（療養者名簿）（⑤の場合）'!$BD90+1&lt;=15,IF(QW$19&gt;='様式３（療養者名簿）（⑤の場合）'!$BD90,IF(QW$19&lt;='様式３（療養者名簿）（⑤の場合）'!$BE90,1,0),0),0)</f>
        <v>0</v>
      </c>
      <c r="QX85" s="225">
        <f>IF(QX$19-'様式３（療養者名簿）（⑤の場合）'!$BD90+1&lt;=15,IF(QX$19&gt;='様式３（療養者名簿）（⑤の場合）'!$BD90,IF(QX$19&lt;='様式３（療養者名簿）（⑤の場合）'!$BE90,1,0),0),0)</f>
        <v>0</v>
      </c>
      <c r="QY85" s="225">
        <f>IF(QY$19-'様式３（療養者名簿）（⑤の場合）'!$BD90+1&lt;=15,IF(QY$19&gt;='様式３（療養者名簿）（⑤の場合）'!$BD90,IF(QY$19&lt;='様式３（療養者名簿）（⑤の場合）'!$BE90,1,0),0),0)</f>
        <v>0</v>
      </c>
      <c r="QZ85" s="225">
        <f>IF(QZ$19-'様式３（療養者名簿）（⑤の場合）'!$BD90+1&lt;=15,IF(QZ$19&gt;='様式３（療養者名簿）（⑤の場合）'!$BD90,IF(QZ$19&lt;='様式３（療養者名簿）（⑤の場合）'!$BE90,1,0),0),0)</f>
        <v>0</v>
      </c>
      <c r="RA85" s="225">
        <f>IF(RA$19-'様式３（療養者名簿）（⑤の場合）'!$BD90+1&lt;=15,IF(RA$19&gt;='様式３（療養者名簿）（⑤の場合）'!$BD90,IF(RA$19&lt;='様式３（療養者名簿）（⑤の場合）'!$BE90,1,0),0),0)</f>
        <v>0</v>
      </c>
      <c r="RB85" s="225">
        <f>IF(RB$19-'様式３（療養者名簿）（⑤の場合）'!$BD90+1&lt;=15,IF(RB$19&gt;='様式３（療養者名簿）（⑤の場合）'!$BD90,IF(RB$19&lt;='様式３（療養者名簿）（⑤の場合）'!$BE90,1,0),0),0)</f>
        <v>0</v>
      </c>
      <c r="RC85" s="225">
        <f>IF(RC$19-'様式３（療養者名簿）（⑤の場合）'!$BD90+1&lt;=15,IF(RC$19&gt;='様式３（療養者名簿）（⑤の場合）'!$BD90,IF(RC$19&lt;='様式３（療養者名簿）（⑤の場合）'!$BE90,1,0),0),0)</f>
        <v>0</v>
      </c>
      <c r="RD85" s="225">
        <f>IF(RD$19-'様式３（療養者名簿）（⑤の場合）'!$BD90+1&lt;=15,IF(RD$19&gt;='様式３（療養者名簿）（⑤の場合）'!$BD90,IF(RD$19&lt;='様式３（療養者名簿）（⑤の場合）'!$BE90,1,0),0),0)</f>
        <v>0</v>
      </c>
      <c r="RE85" s="225">
        <f>IF(RE$19-'様式３（療養者名簿）（⑤の場合）'!$BD90+1&lt;=15,IF(RE$19&gt;='様式３（療養者名簿）（⑤の場合）'!$BD90,IF(RE$19&lt;='様式３（療養者名簿）（⑤の場合）'!$BE90,1,0),0),0)</f>
        <v>0</v>
      </c>
      <c r="RF85" s="225">
        <f>IF(RF$19-'様式３（療養者名簿）（⑤の場合）'!$BD90+1&lt;=15,IF(RF$19&gt;='様式３（療養者名簿）（⑤の場合）'!$BD90,IF(RF$19&lt;='様式３（療養者名簿）（⑤の場合）'!$BE90,1,0),0),0)</f>
        <v>0</v>
      </c>
      <c r="RG85" s="225">
        <f>IF(RG$19-'様式３（療養者名簿）（⑤の場合）'!$BD90+1&lt;=15,IF(RG$19&gt;='様式３（療養者名簿）（⑤の場合）'!$BD90,IF(RG$19&lt;='様式３（療養者名簿）（⑤の場合）'!$BE90,1,0),0),0)</f>
        <v>0</v>
      </c>
      <c r="RH85" s="225">
        <f>IF(RH$19-'様式３（療養者名簿）（⑤の場合）'!$BD90+1&lt;=15,IF(RH$19&gt;='様式３（療養者名簿）（⑤の場合）'!$BD90,IF(RH$19&lt;='様式３（療養者名簿）（⑤の場合）'!$BE90,1,0),0),0)</f>
        <v>0</v>
      </c>
      <c r="RI85" s="225">
        <f>IF(RI$19-'様式３（療養者名簿）（⑤の場合）'!$BD90+1&lt;=15,IF(RI$19&gt;='様式３（療養者名簿）（⑤の場合）'!$BD90,IF(RI$19&lt;='様式３（療養者名簿）（⑤の場合）'!$BE90,1,0),0),0)</f>
        <v>0</v>
      </c>
      <c r="RJ85" s="225">
        <f>IF(RJ$19-'様式３（療養者名簿）（⑤の場合）'!$BD90+1&lt;=15,IF(RJ$19&gt;='様式３（療養者名簿）（⑤の場合）'!$BD90,IF(RJ$19&lt;='様式３（療養者名簿）（⑤の場合）'!$BE90,1,0),0),0)</f>
        <v>0</v>
      </c>
      <c r="RK85" s="225">
        <f>IF(RK$19-'様式３（療養者名簿）（⑤の場合）'!$BD90+1&lt;=15,IF(RK$19&gt;='様式３（療養者名簿）（⑤の場合）'!$BD90,IF(RK$19&lt;='様式３（療養者名簿）（⑤の場合）'!$BE90,1,0),0),0)</f>
        <v>0</v>
      </c>
      <c r="RL85" s="225">
        <f>IF(RL$19-'様式３（療養者名簿）（⑤の場合）'!$BD90+1&lt;=15,IF(RL$19&gt;='様式３（療養者名簿）（⑤の場合）'!$BD90,IF(RL$19&lt;='様式３（療養者名簿）（⑤の場合）'!$BE90,1,0),0),0)</f>
        <v>0</v>
      </c>
      <c r="RM85" s="225">
        <f>IF(RM$19-'様式３（療養者名簿）（⑤の場合）'!$BD90+1&lt;=15,IF(RM$19&gt;='様式３（療養者名簿）（⑤の場合）'!$BD90,IF(RM$19&lt;='様式３（療養者名簿）（⑤の場合）'!$BE90,1,0),0),0)</f>
        <v>0</v>
      </c>
      <c r="RN85" s="225">
        <f>IF(RN$19-'様式３（療養者名簿）（⑤の場合）'!$BD90+1&lt;=15,IF(RN$19&gt;='様式３（療養者名簿）（⑤の場合）'!$BD90,IF(RN$19&lt;='様式３（療養者名簿）（⑤の場合）'!$BE90,1,0),0),0)</f>
        <v>0</v>
      </c>
      <c r="RO85" s="225">
        <f>IF(RO$19-'様式３（療養者名簿）（⑤の場合）'!$BD90+1&lt;=15,IF(RO$19&gt;='様式３（療養者名簿）（⑤の場合）'!$BD90,IF(RO$19&lt;='様式３（療養者名簿）（⑤の場合）'!$BE90,1,0),0),0)</f>
        <v>0</v>
      </c>
      <c r="RP85" s="225">
        <f>IF(RP$19-'様式３（療養者名簿）（⑤の場合）'!$BD90+1&lt;=15,IF(RP$19&gt;='様式３（療養者名簿）（⑤の場合）'!$BD90,IF(RP$19&lt;='様式３（療養者名簿）（⑤の場合）'!$BE90,1,0),0),0)</f>
        <v>0</v>
      </c>
      <c r="RQ85" s="225">
        <f>IF(RQ$19-'様式３（療養者名簿）（⑤の場合）'!$BD90+1&lt;=15,IF(RQ$19&gt;='様式３（療養者名簿）（⑤の場合）'!$BD90,IF(RQ$19&lt;='様式３（療養者名簿）（⑤の場合）'!$BE90,1,0),0),0)</f>
        <v>0</v>
      </c>
      <c r="RR85" s="225">
        <f>IF(RR$19-'様式３（療養者名簿）（⑤の場合）'!$BD90+1&lt;=15,IF(RR$19&gt;='様式３（療養者名簿）（⑤の場合）'!$BD90,IF(RR$19&lt;='様式３（療養者名簿）（⑤の場合）'!$BE90,1,0),0),0)</f>
        <v>0</v>
      </c>
      <c r="RS85" s="225">
        <f>IF(RS$19-'様式３（療養者名簿）（⑤の場合）'!$BD90+1&lt;=15,IF(RS$19&gt;='様式３（療養者名簿）（⑤の場合）'!$BD90,IF(RS$19&lt;='様式３（療養者名簿）（⑤の場合）'!$BE90,1,0),0),0)</f>
        <v>0</v>
      </c>
      <c r="RT85" s="225">
        <f>IF(RT$19-'様式３（療養者名簿）（⑤の場合）'!$BD90+1&lt;=15,IF(RT$19&gt;='様式３（療養者名簿）（⑤の場合）'!$BD90,IF(RT$19&lt;='様式３（療養者名簿）（⑤の場合）'!$BE90,1,0),0),0)</f>
        <v>0</v>
      </c>
      <c r="RU85" s="225">
        <f>IF(RU$19-'様式３（療養者名簿）（⑤の場合）'!$BD90+1&lt;=15,IF(RU$19&gt;='様式３（療養者名簿）（⑤の場合）'!$BD90,IF(RU$19&lt;='様式３（療養者名簿）（⑤の場合）'!$BE90,1,0),0),0)</f>
        <v>0</v>
      </c>
      <c r="RV85" s="225">
        <f>IF(RV$19-'様式３（療養者名簿）（⑤の場合）'!$BD90+1&lt;=15,IF(RV$19&gt;='様式３（療養者名簿）（⑤の場合）'!$BD90,IF(RV$19&lt;='様式３（療養者名簿）（⑤の場合）'!$BE90,1,0),0),0)</f>
        <v>0</v>
      </c>
      <c r="RW85" s="225">
        <f>IF(RW$19-'様式３（療養者名簿）（⑤の場合）'!$BD90+1&lt;=15,IF(RW$19&gt;='様式３（療養者名簿）（⑤の場合）'!$BD90,IF(RW$19&lt;='様式３（療養者名簿）（⑤の場合）'!$BE90,1,0),0),0)</f>
        <v>0</v>
      </c>
      <c r="RX85" s="225">
        <f>IF(RX$19-'様式３（療養者名簿）（⑤の場合）'!$BD90+1&lt;=15,IF(RX$19&gt;='様式３（療養者名簿）（⑤の場合）'!$BD90,IF(RX$19&lt;='様式３（療養者名簿）（⑤の場合）'!$BE90,1,0),0),0)</f>
        <v>0</v>
      </c>
      <c r="RY85" s="225">
        <f>IF(RY$19-'様式３（療養者名簿）（⑤の場合）'!$BD90+1&lt;=15,IF(RY$19&gt;='様式３（療養者名簿）（⑤の場合）'!$BD90,IF(RY$19&lt;='様式３（療養者名簿）（⑤の場合）'!$BE90,1,0),0),0)</f>
        <v>0</v>
      </c>
      <c r="RZ85" s="225">
        <f>IF(RZ$19-'様式３（療養者名簿）（⑤の場合）'!$BD90+1&lt;=15,IF(RZ$19&gt;='様式３（療養者名簿）（⑤の場合）'!$BD90,IF(RZ$19&lt;='様式３（療養者名簿）（⑤の場合）'!$BE90,1,0),0),0)</f>
        <v>0</v>
      </c>
      <c r="SA85" s="225">
        <f>IF(SA$19-'様式３（療養者名簿）（⑤の場合）'!$BD90+1&lt;=15,IF(SA$19&gt;='様式３（療養者名簿）（⑤の場合）'!$BD90,IF(SA$19&lt;='様式３（療養者名簿）（⑤の場合）'!$BE90,1,0),0),0)</f>
        <v>0</v>
      </c>
      <c r="SB85" s="225">
        <f>IF(SB$19-'様式３（療養者名簿）（⑤の場合）'!$BD90+1&lt;=15,IF(SB$19&gt;='様式３（療養者名簿）（⑤の場合）'!$BD90,IF(SB$19&lt;='様式３（療養者名簿）（⑤の場合）'!$BE90,1,0),0),0)</f>
        <v>0</v>
      </c>
      <c r="SC85" s="225">
        <f>IF(SC$19-'様式３（療養者名簿）（⑤の場合）'!$BD90+1&lt;=15,IF(SC$19&gt;='様式３（療養者名簿）（⑤の場合）'!$BD90,IF(SC$19&lt;='様式３（療養者名簿）（⑤の場合）'!$BE90,1,0),0),0)</f>
        <v>0</v>
      </c>
      <c r="SD85" s="225">
        <f>IF(SD$19-'様式３（療養者名簿）（⑤の場合）'!$BD90+1&lt;=15,IF(SD$19&gt;='様式３（療養者名簿）（⑤の場合）'!$BD90,IF(SD$19&lt;='様式３（療養者名簿）（⑤の場合）'!$BE90,1,0),0),0)</f>
        <v>0</v>
      </c>
      <c r="SE85" s="225">
        <f>IF(SE$19-'様式３（療養者名簿）（⑤の場合）'!$BD90+1&lt;=15,IF(SE$19&gt;='様式３（療養者名簿）（⑤の場合）'!$BD90,IF(SE$19&lt;='様式３（療養者名簿）（⑤の場合）'!$BE90,1,0),0),0)</f>
        <v>0</v>
      </c>
      <c r="SF85" s="225">
        <f>IF(SF$19-'様式３（療養者名簿）（⑤の場合）'!$BD90+1&lt;=15,IF(SF$19&gt;='様式３（療養者名簿）（⑤の場合）'!$BD90,IF(SF$19&lt;='様式３（療養者名簿）（⑤の場合）'!$BE90,1,0),0),0)</f>
        <v>0</v>
      </c>
      <c r="SG85" s="225">
        <f>IF(SG$19-'様式３（療養者名簿）（⑤の場合）'!$BD90+1&lt;=15,IF(SG$19&gt;='様式３（療養者名簿）（⑤の場合）'!$BD90,IF(SG$19&lt;='様式３（療養者名簿）（⑤の場合）'!$BE90,1,0),0),0)</f>
        <v>0</v>
      </c>
      <c r="SH85" s="225">
        <f>IF(SH$19-'様式３（療養者名簿）（⑤の場合）'!$BD90+1&lt;=15,IF(SH$19&gt;='様式３（療養者名簿）（⑤の場合）'!$BD90,IF(SH$19&lt;='様式３（療養者名簿）（⑤の場合）'!$BE90,1,0),0),0)</f>
        <v>0</v>
      </c>
      <c r="SI85" s="225">
        <f>IF(SI$19-'様式３（療養者名簿）（⑤の場合）'!$BD90+1&lt;=15,IF(SI$19&gt;='様式３（療養者名簿）（⑤の場合）'!$BD90,IF(SI$19&lt;='様式３（療養者名簿）（⑤の場合）'!$BE90,1,0),0),0)</f>
        <v>0</v>
      </c>
      <c r="SJ85" s="225">
        <f>IF(SJ$19-'様式３（療養者名簿）（⑤の場合）'!$BD90+1&lt;=15,IF(SJ$19&gt;='様式３（療養者名簿）（⑤の場合）'!$BD90,IF(SJ$19&lt;='様式３（療養者名簿）（⑤の場合）'!$BE90,1,0),0),0)</f>
        <v>0</v>
      </c>
      <c r="SK85" s="225">
        <f>IF(SK$19-'様式３（療養者名簿）（⑤の場合）'!$BD90+1&lt;=15,IF(SK$19&gt;='様式３（療養者名簿）（⑤の場合）'!$BD90,IF(SK$19&lt;='様式３（療養者名簿）（⑤の場合）'!$BE90,1,0),0),0)</f>
        <v>0</v>
      </c>
      <c r="SL85" s="225">
        <f>IF(SL$19-'様式３（療養者名簿）（⑤の場合）'!$BD90+1&lt;=15,IF(SL$19&gt;='様式３（療養者名簿）（⑤の場合）'!$BD90,IF(SL$19&lt;='様式３（療養者名簿）（⑤の場合）'!$BE90,1,0),0),0)</f>
        <v>0</v>
      </c>
      <c r="SM85" s="225">
        <f>IF(SM$19-'様式３（療養者名簿）（⑤の場合）'!$BD90+1&lt;=15,IF(SM$19&gt;='様式３（療養者名簿）（⑤の場合）'!$BD90,IF(SM$19&lt;='様式３（療養者名簿）（⑤の場合）'!$BE90,1,0),0),0)</f>
        <v>0</v>
      </c>
      <c r="SN85" s="225">
        <f>IF(SN$19-'様式３（療養者名簿）（⑤の場合）'!$BD90+1&lt;=15,IF(SN$19&gt;='様式３（療養者名簿）（⑤の場合）'!$BD90,IF(SN$19&lt;='様式３（療養者名簿）（⑤の場合）'!$BE90,1,0),0),0)</f>
        <v>0</v>
      </c>
      <c r="SO85" s="225">
        <f>IF(SO$19-'様式３（療養者名簿）（⑤の場合）'!$BD90+1&lt;=15,IF(SO$19&gt;='様式３（療養者名簿）（⑤の場合）'!$BD90,IF(SO$19&lt;='様式３（療養者名簿）（⑤の場合）'!$BE90,1,0),0),0)</f>
        <v>0</v>
      </c>
      <c r="SP85" s="225">
        <f>IF(SP$19-'様式３（療養者名簿）（⑤の場合）'!$BD90+1&lt;=15,IF(SP$19&gt;='様式３（療養者名簿）（⑤の場合）'!$BD90,IF(SP$19&lt;='様式３（療養者名簿）（⑤の場合）'!$BE90,1,0),0),0)</f>
        <v>0</v>
      </c>
      <c r="SQ85" s="225">
        <f>IF(SQ$19-'様式３（療養者名簿）（⑤の場合）'!$BD90+1&lt;=15,IF(SQ$19&gt;='様式３（療養者名簿）（⑤の場合）'!$BD90,IF(SQ$19&lt;='様式３（療養者名簿）（⑤の場合）'!$BE90,1,0),0),0)</f>
        <v>0</v>
      </c>
      <c r="SR85" s="225">
        <f>IF(SR$19-'様式３（療養者名簿）（⑤の場合）'!$BD90+1&lt;=15,IF(SR$19&gt;='様式３（療養者名簿）（⑤の場合）'!$BD90,IF(SR$19&lt;='様式３（療養者名簿）（⑤の場合）'!$BE90,1,0),0),0)</f>
        <v>0</v>
      </c>
      <c r="SS85" s="225">
        <f>IF(SS$19-'様式３（療養者名簿）（⑤の場合）'!$BD90+1&lt;=15,IF(SS$19&gt;='様式３（療養者名簿）（⑤の場合）'!$BD90,IF(SS$19&lt;='様式３（療養者名簿）（⑤の場合）'!$BE90,1,0),0),0)</f>
        <v>0</v>
      </c>
      <c r="ST85" s="225">
        <f>IF(ST$19-'様式３（療養者名簿）（⑤の場合）'!$BD90+1&lt;=15,IF(ST$19&gt;='様式３（療養者名簿）（⑤の場合）'!$BD90,IF(ST$19&lt;='様式３（療養者名簿）（⑤の場合）'!$BE90,1,0),0),0)</f>
        <v>0</v>
      </c>
      <c r="SU85" s="225">
        <f>IF(SU$19-'様式３（療養者名簿）（⑤の場合）'!$BD90+1&lt;=15,IF(SU$19&gt;='様式３（療養者名簿）（⑤の場合）'!$BD90,IF(SU$19&lt;='様式３（療養者名簿）（⑤の場合）'!$BE90,1,0),0),0)</f>
        <v>0</v>
      </c>
      <c r="SV85" s="225">
        <f>IF(SV$19-'様式３（療養者名簿）（⑤の場合）'!$BD90+1&lt;=15,IF(SV$19&gt;='様式３（療養者名簿）（⑤の場合）'!$BD90,IF(SV$19&lt;='様式３（療養者名簿）（⑤の場合）'!$BE90,1,0),0),0)</f>
        <v>0</v>
      </c>
      <c r="SW85" s="225">
        <f>IF(SW$19-'様式３（療養者名簿）（⑤の場合）'!$BD90+1&lt;=15,IF(SW$19&gt;='様式３（療養者名簿）（⑤の場合）'!$BD90,IF(SW$19&lt;='様式３（療養者名簿）（⑤の場合）'!$BE90,1,0),0),0)</f>
        <v>0</v>
      </c>
      <c r="SX85" s="225">
        <f>IF(SX$19-'様式３（療養者名簿）（⑤の場合）'!$BD90+1&lt;=15,IF(SX$19&gt;='様式３（療養者名簿）（⑤の場合）'!$BD90,IF(SX$19&lt;='様式３（療養者名簿）（⑤の場合）'!$BE90,1,0),0),0)</f>
        <v>0</v>
      </c>
      <c r="SY85" s="225">
        <f>IF(SY$19-'様式３（療養者名簿）（⑤の場合）'!$BD90+1&lt;=15,IF(SY$19&gt;='様式３（療養者名簿）（⑤の場合）'!$BD90,IF(SY$19&lt;='様式３（療養者名簿）（⑤の場合）'!$BE90,1,0),0),0)</f>
        <v>0</v>
      </c>
      <c r="SZ85" s="225">
        <f>IF(SZ$19-'様式３（療養者名簿）（⑤の場合）'!$BD90+1&lt;=15,IF(SZ$19&gt;='様式３（療養者名簿）（⑤の場合）'!$BD90,IF(SZ$19&lt;='様式３（療養者名簿）（⑤の場合）'!$BE90,1,0),0),0)</f>
        <v>0</v>
      </c>
      <c r="TA85" s="225">
        <f>IF(TA$19-'様式３（療養者名簿）（⑤の場合）'!$BD90+1&lt;=15,IF(TA$19&gt;='様式３（療養者名簿）（⑤の場合）'!$BD90,IF(TA$19&lt;='様式３（療養者名簿）（⑤の場合）'!$BE90,1,0),0),0)</f>
        <v>0</v>
      </c>
      <c r="TB85" s="225">
        <f>IF(TB$19-'様式３（療養者名簿）（⑤の場合）'!$BD90+1&lt;=15,IF(TB$19&gt;='様式３（療養者名簿）（⑤の場合）'!$BD90,IF(TB$19&lt;='様式３（療養者名簿）（⑤の場合）'!$BE90,1,0),0),0)</f>
        <v>0</v>
      </c>
      <c r="TC85" s="225">
        <f>IF(TC$19-'様式３（療養者名簿）（⑤の場合）'!$BD90+1&lt;=15,IF(TC$19&gt;='様式３（療養者名簿）（⑤の場合）'!$BD90,IF(TC$19&lt;='様式３（療養者名簿）（⑤の場合）'!$BE90,1,0),0),0)</f>
        <v>0</v>
      </c>
      <c r="TD85" s="225">
        <f>IF(TD$19-'様式３（療養者名簿）（⑤の場合）'!$BD90+1&lt;=15,IF(TD$19&gt;='様式３（療養者名簿）（⑤の場合）'!$BD90,IF(TD$19&lt;='様式３（療養者名簿）（⑤の場合）'!$BE90,1,0),0),0)</f>
        <v>0</v>
      </c>
      <c r="TE85" s="225">
        <f>IF(TE$19-'様式３（療養者名簿）（⑤の場合）'!$BD90+1&lt;=15,IF(TE$19&gt;='様式３（療養者名簿）（⑤の場合）'!$BD90,IF(TE$19&lt;='様式３（療養者名簿）（⑤の場合）'!$BE90,1,0),0),0)</f>
        <v>0</v>
      </c>
      <c r="TF85" s="225">
        <f>IF(TF$19-'様式３（療養者名簿）（⑤の場合）'!$BD90+1&lt;=15,IF(TF$19&gt;='様式３（療養者名簿）（⑤の場合）'!$BD90,IF(TF$19&lt;='様式３（療養者名簿）（⑤の場合）'!$BE90,1,0),0),0)</f>
        <v>0</v>
      </c>
      <c r="TG85" s="225">
        <f>IF(TG$19-'様式３（療養者名簿）（⑤の場合）'!$BD90+1&lt;=15,IF(TG$19&gt;='様式３（療養者名簿）（⑤の場合）'!$BD90,IF(TG$19&lt;='様式３（療養者名簿）（⑤の場合）'!$BE90,1,0),0),0)</f>
        <v>0</v>
      </c>
      <c r="TH85" s="225">
        <f>IF(TH$19-'様式３（療養者名簿）（⑤の場合）'!$BD90+1&lt;=15,IF(TH$19&gt;='様式３（療養者名簿）（⑤の場合）'!$BD90,IF(TH$19&lt;='様式３（療養者名簿）（⑤の場合）'!$BE90,1,0),0),0)</f>
        <v>0</v>
      </c>
      <c r="TI85" s="225">
        <f>IF(TI$19-'様式３（療養者名簿）（⑤の場合）'!$BD90+1&lt;=15,IF(TI$19&gt;='様式３（療養者名簿）（⑤の場合）'!$BD90,IF(TI$19&lt;='様式３（療養者名簿）（⑤の場合）'!$BE90,1,0),0),0)</f>
        <v>0</v>
      </c>
      <c r="TJ85" s="225">
        <f>IF(TJ$19-'様式３（療養者名簿）（⑤の場合）'!$BD90+1&lt;=15,IF(TJ$19&gt;='様式３（療養者名簿）（⑤の場合）'!$BD90,IF(TJ$19&lt;='様式３（療養者名簿）（⑤の場合）'!$BE90,1,0),0),0)</f>
        <v>0</v>
      </c>
      <c r="TK85" s="225">
        <f>IF(TK$19-'様式３（療養者名簿）（⑤の場合）'!$BD90+1&lt;=15,IF(TK$19&gt;='様式３（療養者名簿）（⑤の場合）'!$BD90,IF(TK$19&lt;='様式３（療養者名簿）（⑤の場合）'!$BE90,1,0),0),0)</f>
        <v>0</v>
      </c>
      <c r="TL85" s="225">
        <f>IF(TL$19-'様式３（療養者名簿）（⑤の場合）'!$BD90+1&lt;=15,IF(TL$19&gt;='様式３（療養者名簿）（⑤の場合）'!$BD90,IF(TL$19&lt;='様式３（療養者名簿）（⑤の場合）'!$BE90,1,0),0),0)</f>
        <v>0</v>
      </c>
      <c r="TM85" s="225">
        <f>IF(TM$19-'様式３（療養者名簿）（⑤の場合）'!$BD90+1&lt;=15,IF(TM$19&gt;='様式３（療養者名簿）（⑤の場合）'!$BD90,IF(TM$19&lt;='様式３（療養者名簿）（⑤の場合）'!$BE90,1,0),0),0)</f>
        <v>0</v>
      </c>
      <c r="TN85" s="225">
        <f>IF(TN$19-'様式３（療養者名簿）（⑤の場合）'!$BD90+1&lt;=15,IF(TN$19&gt;='様式３（療養者名簿）（⑤の場合）'!$BD90,IF(TN$19&lt;='様式３（療養者名簿）（⑤の場合）'!$BE90,1,0),0),0)</f>
        <v>0</v>
      </c>
      <c r="TO85" s="225">
        <f>IF(TO$19-'様式３（療養者名簿）（⑤の場合）'!$BD90+1&lt;=15,IF(TO$19&gt;='様式３（療養者名簿）（⑤の場合）'!$BD90,IF(TO$19&lt;='様式３（療養者名簿）（⑤の場合）'!$BE90,1,0),0),0)</f>
        <v>0</v>
      </c>
      <c r="TP85" s="225">
        <f>IF(TP$19-'様式３（療養者名簿）（⑤の場合）'!$BD90+1&lt;=15,IF(TP$19&gt;='様式３（療養者名簿）（⑤の場合）'!$BD90,IF(TP$19&lt;='様式３（療養者名簿）（⑤の場合）'!$BE90,1,0),0),0)</f>
        <v>0</v>
      </c>
      <c r="TQ85" s="225">
        <f>IF(TQ$19-'様式３（療養者名簿）（⑤の場合）'!$BD90+1&lt;=15,IF(TQ$19&gt;='様式３（療養者名簿）（⑤の場合）'!$BD90,IF(TQ$19&lt;='様式３（療養者名簿）（⑤の場合）'!$BE90,1,0),0),0)</f>
        <v>0</v>
      </c>
      <c r="TR85" s="225">
        <f>IF(TR$19-'様式３（療養者名簿）（⑤の場合）'!$BD90+1&lt;=15,IF(TR$19&gt;='様式３（療養者名簿）（⑤の場合）'!$BD90,IF(TR$19&lt;='様式３（療養者名簿）（⑤の場合）'!$BE90,1,0),0),0)</f>
        <v>0</v>
      </c>
      <c r="TS85" s="225">
        <f>IF(TS$19-'様式３（療養者名簿）（⑤の場合）'!$BD90+1&lt;=15,IF(TS$19&gt;='様式３（療養者名簿）（⑤の場合）'!$BD90,IF(TS$19&lt;='様式３（療養者名簿）（⑤の場合）'!$BE90,1,0),0),0)</f>
        <v>0</v>
      </c>
      <c r="TT85" s="225">
        <f>IF(TT$19-'様式３（療養者名簿）（⑤の場合）'!$BD90+1&lt;=15,IF(TT$19&gt;='様式３（療養者名簿）（⑤の場合）'!$BD90,IF(TT$19&lt;='様式３（療養者名簿）（⑤の場合）'!$BE90,1,0),0),0)</f>
        <v>0</v>
      </c>
      <c r="TU85" s="225">
        <f>IF(TU$19-'様式３（療養者名簿）（⑤の場合）'!$BD90+1&lt;=15,IF(TU$19&gt;='様式３（療養者名簿）（⑤の場合）'!$BD90,IF(TU$19&lt;='様式３（療養者名簿）（⑤の場合）'!$BE90,1,0),0),0)</f>
        <v>0</v>
      </c>
      <c r="TV85" s="225">
        <f>IF(TV$19-'様式３（療養者名簿）（⑤の場合）'!$BD90+1&lt;=15,IF(TV$19&gt;='様式３（療養者名簿）（⑤の場合）'!$BD90,IF(TV$19&lt;='様式３（療養者名簿）（⑤の場合）'!$BE90,1,0),0),0)</f>
        <v>0</v>
      </c>
      <c r="TW85" s="225">
        <f>IF(TW$19-'様式３（療養者名簿）（⑤の場合）'!$BD90+1&lt;=15,IF(TW$19&gt;='様式３（療養者名簿）（⑤の場合）'!$BD90,IF(TW$19&lt;='様式３（療養者名簿）（⑤の場合）'!$BE90,1,0),0),0)</f>
        <v>0</v>
      </c>
      <c r="TX85" s="225">
        <f>IF(TX$19-'様式３（療養者名簿）（⑤の場合）'!$BD90+1&lt;=15,IF(TX$19&gt;='様式３（療養者名簿）（⑤の場合）'!$BD90,IF(TX$19&lt;='様式３（療養者名簿）（⑤の場合）'!$BE90,1,0),0),0)</f>
        <v>0</v>
      </c>
      <c r="TY85" s="225">
        <f>IF(TY$19-'様式３（療養者名簿）（⑤の場合）'!$BD90+1&lt;=15,IF(TY$19&gt;='様式３（療養者名簿）（⑤の場合）'!$BD90,IF(TY$19&lt;='様式３（療養者名簿）（⑤の場合）'!$BE90,1,0),0),0)</f>
        <v>0</v>
      </c>
      <c r="TZ85" s="225">
        <f>IF(TZ$19-'様式３（療養者名簿）（⑤の場合）'!$BD90+1&lt;=15,IF(TZ$19&gt;='様式３（療養者名簿）（⑤の場合）'!$BD90,IF(TZ$19&lt;='様式３（療養者名簿）（⑤の場合）'!$BE90,1,0),0),0)</f>
        <v>0</v>
      </c>
      <c r="UA85" s="225">
        <f>IF(UA$19-'様式３（療養者名簿）（⑤の場合）'!$BD90+1&lt;=15,IF(UA$19&gt;='様式３（療養者名簿）（⑤の場合）'!$BD90,IF(UA$19&lt;='様式３（療養者名簿）（⑤の場合）'!$BE90,1,0),0),0)</f>
        <v>0</v>
      </c>
      <c r="UB85" s="225">
        <f>IF(UB$19-'様式３（療養者名簿）（⑤の場合）'!$BD90+1&lt;=15,IF(UB$19&gt;='様式３（療養者名簿）（⑤の場合）'!$BD90,IF(UB$19&lt;='様式３（療養者名簿）（⑤の場合）'!$BE90,1,0),0),0)</f>
        <v>0</v>
      </c>
      <c r="UC85" s="225">
        <f>IF(UC$19-'様式３（療養者名簿）（⑤の場合）'!$BD90+1&lt;=15,IF(UC$19&gt;='様式３（療養者名簿）（⑤の場合）'!$BD90,IF(UC$19&lt;='様式３（療養者名簿）（⑤の場合）'!$BE90,1,0),0),0)</f>
        <v>0</v>
      </c>
      <c r="UD85" s="338">
        <f>IF(UD$19-'様式３（療養者名簿）（⑤の場合）'!$BD90+1&lt;=15,IF(UD$19&gt;='様式３（療養者名簿）（⑤の場合）'!$BD90,IF(UD$19&lt;='様式３（療養者名簿）（⑤の場合）'!$BE90,1,0),0),0)</f>
        <v>0</v>
      </c>
      <c r="UE85" s="338">
        <f>IF(UE$19-'様式３（療養者名簿）（⑤の場合）'!$BD90+1&lt;=15,IF(UE$19&gt;='様式３（療養者名簿）（⑤の場合）'!$BD90,IF(UE$19&lt;='様式３（療養者名簿）（⑤の場合）'!$BE90,1,0),0),0)</f>
        <v>0</v>
      </c>
      <c r="UF85" s="338">
        <f>IF(UF$19-'様式３（療養者名簿）（⑤の場合）'!$BD90+1&lt;=15,IF(UF$19&gt;='様式３（療養者名簿）（⑤の場合）'!$BD90,IF(UF$19&lt;='様式３（療養者名簿）（⑤の場合）'!$BE90,1,0),0),0)</f>
        <v>0</v>
      </c>
      <c r="UG85" s="338">
        <f>IF(UG$19-'様式３（療養者名簿）（⑤の場合）'!$BD90+1&lt;=15,IF(UG$19&gt;='様式３（療養者名簿）（⑤の場合）'!$BD90,IF(UG$19&lt;='様式３（療養者名簿）（⑤の場合）'!$BE90,1,0),0),0)</f>
        <v>0</v>
      </c>
      <c r="UH85" s="338">
        <f>IF(UH$19-'様式３（療養者名簿）（⑤の場合）'!$BD90+1&lt;=15,IF(UH$19&gt;='様式３（療養者名簿）（⑤の場合）'!$BD90,IF(UH$19&lt;='様式３（療養者名簿）（⑤の場合）'!$BE90,1,0),0),0)</f>
        <v>0</v>
      </c>
      <c r="UI85" s="338">
        <f>IF(UI$19-'様式３（療養者名簿）（⑤の場合）'!$BD90+1&lt;=15,IF(UI$19&gt;='様式３（療養者名簿）（⑤の場合）'!$BD90,IF(UI$19&lt;='様式３（療養者名簿）（⑤の場合）'!$BE90,1,0),0),0)</f>
        <v>0</v>
      </c>
      <c r="UJ85" s="338">
        <f>IF(UJ$19-'様式３（療養者名簿）（⑤の場合）'!$BD90+1&lt;=15,IF(UJ$19&gt;='様式３（療養者名簿）（⑤の場合）'!$BD90,IF(UJ$19&lt;='様式３（療養者名簿）（⑤の場合）'!$BE90,1,0),0),0)</f>
        <v>0</v>
      </c>
      <c r="UK85" s="338">
        <f>IF(UK$19-'様式３（療養者名簿）（⑤の場合）'!$BD90+1&lt;=15,IF(UK$19&gt;='様式３（療養者名簿）（⑤の場合）'!$BD90,IF(UK$19&lt;='様式３（療養者名簿）（⑤の場合）'!$BE90,1,0),0),0)</f>
        <v>0</v>
      </c>
      <c r="UL85" s="338">
        <f>IF(UL$19-'様式３（療養者名簿）（⑤の場合）'!$BD90+1&lt;=15,IF(UL$19&gt;='様式３（療養者名簿）（⑤の場合）'!$BD90,IF(UL$19&lt;='様式３（療養者名簿）（⑤の場合）'!$BE90,1,0),0),0)</f>
        <v>0</v>
      </c>
      <c r="UM85" s="338">
        <f>IF(UM$19-'様式３（療養者名簿）（⑤の場合）'!$BD90+1&lt;=15,IF(UM$19&gt;='様式３（療養者名簿）（⑤の場合）'!$BD90,IF(UM$19&lt;='様式３（療養者名簿）（⑤の場合）'!$BE90,1,0),0),0)</f>
        <v>0</v>
      </c>
      <c r="UN85" s="338">
        <f>IF(UN$19-'様式３（療養者名簿）（⑤の場合）'!$BD90+1&lt;=15,IF(UN$19&gt;='様式３（療養者名簿）（⑤の場合）'!$BD90,IF(UN$19&lt;='様式３（療養者名簿）（⑤の場合）'!$BE90,1,0),0),0)</f>
        <v>0</v>
      </c>
      <c r="UO85" s="338">
        <f>IF(UO$19-'様式３（療養者名簿）（⑤の場合）'!$BD90+1&lt;=15,IF(UO$19&gt;='様式３（療養者名簿）（⑤の場合）'!$BD90,IF(UO$19&lt;='様式３（療養者名簿）（⑤の場合）'!$BE90,1,0),0),0)</f>
        <v>0</v>
      </c>
      <c r="UP85" s="338">
        <f>IF(UP$19-'様式３（療養者名簿）（⑤の場合）'!$BD90+1&lt;=15,IF(UP$19&gt;='様式３（療養者名簿）（⑤の場合）'!$BD90,IF(UP$19&lt;='様式３（療養者名簿）（⑤の場合）'!$BE90,1,0),0),0)</f>
        <v>0</v>
      </c>
      <c r="UQ85" s="338">
        <f>IF(UQ$19-'様式３（療養者名簿）（⑤の場合）'!$BD90+1&lt;=15,IF(UQ$19&gt;='様式３（療養者名簿）（⑤の場合）'!$BD90,IF(UQ$19&lt;='様式３（療養者名簿）（⑤の場合）'!$BE90,1,0),0),0)</f>
        <v>0</v>
      </c>
      <c r="UR85" s="338">
        <f>IF(UR$19-'様式３（療養者名簿）（⑤の場合）'!$BD90+1&lt;=15,IF(UR$19&gt;='様式３（療養者名簿）（⑤の場合）'!$BD90,IF(UR$19&lt;='様式３（療養者名簿）（⑤の場合）'!$BE90,1,0),0),0)</f>
        <v>0</v>
      </c>
      <c r="US85" s="338">
        <f>IF(US$19-'様式３（療養者名簿）（⑤の場合）'!$BD90+1&lt;=15,IF(US$19&gt;='様式３（療養者名簿）（⑤の場合）'!$BD90,IF(US$19&lt;='様式３（療養者名簿）（⑤の場合）'!$BE90,1,0),0),0)</f>
        <v>0</v>
      </c>
      <c r="UT85" s="338">
        <f>IF(UT$19-'様式３（療養者名簿）（⑤の場合）'!$BD90+1&lt;=15,IF(UT$19&gt;='様式３（療養者名簿）（⑤の場合）'!$BD90,IF(UT$19&lt;='様式３（療養者名簿）（⑤の場合）'!$BE90,1,0),0),0)</f>
        <v>0</v>
      </c>
      <c r="UU85" s="338">
        <f>IF(UU$19-'様式３（療養者名簿）（⑤の場合）'!$BD90+1&lt;=15,IF(UU$19&gt;='様式３（療養者名簿）（⑤の場合）'!$BD90,IF(UU$19&lt;='様式３（療養者名簿）（⑤の場合）'!$BE90,1,0),0),0)</f>
        <v>0</v>
      </c>
      <c r="UV85" s="338">
        <f>IF(UV$19-'様式３（療養者名簿）（⑤の場合）'!$BD90+1&lt;=15,IF(UV$19&gt;='様式３（療養者名簿）（⑤の場合）'!$BD90,IF(UV$19&lt;='様式３（療養者名簿）（⑤の場合）'!$BE90,1,0),0),0)</f>
        <v>0</v>
      </c>
      <c r="UW85" s="338">
        <f>IF(UW$19-'様式３（療養者名簿）（⑤の場合）'!$BD90+1&lt;=15,IF(UW$19&gt;='様式３（療養者名簿）（⑤の場合）'!$BD90,IF(UW$19&lt;='様式３（療養者名簿）（⑤の場合）'!$BE90,1,0),0),0)</f>
        <v>0</v>
      </c>
      <c r="UX85" s="338">
        <f>IF(UX$19-'様式３（療養者名簿）（⑤の場合）'!$BD90+1&lt;=15,IF(UX$19&gt;='様式３（療養者名簿）（⑤の場合）'!$BD90,IF(UX$19&lt;='様式３（療養者名簿）（⑤の場合）'!$BE90,1,0),0),0)</f>
        <v>0</v>
      </c>
      <c r="UY85" s="338">
        <f>IF(UY$19-'様式３（療養者名簿）（⑤の場合）'!$BD90+1&lt;=15,IF(UY$19&gt;='様式３（療養者名簿）（⑤の場合）'!$BD90,IF(UY$19&lt;='様式３（療養者名簿）（⑤の場合）'!$BE90,1,0),0),0)</f>
        <v>0</v>
      </c>
      <c r="UZ85" s="338">
        <f>IF(UZ$19-'様式３（療養者名簿）（⑤の場合）'!$BD90+1&lt;=15,IF(UZ$19&gt;='様式３（療養者名簿）（⑤の場合）'!$BD90,IF(UZ$19&lt;='様式３（療養者名簿）（⑤の場合）'!$BE90,1,0),0),0)</f>
        <v>0</v>
      </c>
      <c r="VA85" s="338">
        <f>IF(VA$19-'様式３（療養者名簿）（⑤の場合）'!$BD90+1&lt;=15,IF(VA$19&gt;='様式３（療養者名簿）（⑤の場合）'!$BD90,IF(VA$19&lt;='様式３（療養者名簿）（⑤の場合）'!$BE90,1,0),0),0)</f>
        <v>0</v>
      </c>
      <c r="VB85" s="338">
        <f>IF(VB$19-'様式３（療養者名簿）（⑤の場合）'!$BD90+1&lt;=15,IF(VB$19&gt;='様式３（療養者名簿）（⑤の場合）'!$BD90,IF(VB$19&lt;='様式３（療養者名簿）（⑤の場合）'!$BE90,1,0),0),0)</f>
        <v>0</v>
      </c>
      <c r="VC85" s="338">
        <f>IF(VC$19-'様式３（療養者名簿）（⑤の場合）'!$BD90+1&lt;=15,IF(VC$19&gt;='様式３（療養者名簿）（⑤の場合）'!$BD90,IF(VC$19&lt;='様式３（療養者名簿）（⑤の場合）'!$BE90,1,0),0),0)</f>
        <v>0</v>
      </c>
      <c r="VD85" s="338">
        <f>IF(VD$19-'様式３（療養者名簿）（⑤の場合）'!$BD90+1&lt;=15,IF(VD$19&gt;='様式３（療養者名簿）（⑤の場合）'!$BD90,IF(VD$19&lt;='様式３（療養者名簿）（⑤の場合）'!$BE90,1,0),0),0)</f>
        <v>0</v>
      </c>
      <c r="VE85" s="338">
        <f>IF(VE$19-'様式３（療養者名簿）（⑤の場合）'!$BD90+1&lt;=15,IF(VE$19&gt;='様式３（療養者名簿）（⑤の場合）'!$BD90,IF(VE$19&lt;='様式３（療養者名簿）（⑤の場合）'!$BE90,1,0),0),0)</f>
        <v>0</v>
      </c>
      <c r="VF85" s="338">
        <f>IF(VF$19-'様式３（療養者名簿）（⑤の場合）'!$BD90+1&lt;=15,IF(VF$19&gt;='様式３（療養者名簿）（⑤の場合）'!$BD90,IF(VF$19&lt;='様式３（療養者名簿）（⑤の場合）'!$BE90,1,0),0),0)</f>
        <v>0</v>
      </c>
      <c r="VG85" s="338">
        <f>IF(VG$19-'様式３（療養者名簿）（⑤の場合）'!$BD90+1&lt;=15,IF(VG$19&gt;='様式３（療養者名簿）（⑤の場合）'!$BD90,IF(VG$19&lt;='様式３（療養者名簿）（⑤の場合）'!$BE90,1,0),0),0)</f>
        <v>0</v>
      </c>
      <c r="VH85" s="338">
        <f>IF(VH$19-'様式３（療養者名簿）（⑤の場合）'!$BD90+1&lt;=15,IF(VH$19&gt;='様式３（療養者名簿）（⑤の場合）'!$BD90,IF(VH$19&lt;='様式３（療養者名簿）（⑤の場合）'!$BE90,1,0),0),0)</f>
        <v>0</v>
      </c>
      <c r="VI85" s="338">
        <f>IF(VI$19-'様式３（療養者名簿）（⑤の場合）'!$BD90+1&lt;=15,IF(VI$19&gt;='様式３（療養者名簿）（⑤の場合）'!$BD90,IF(VI$19&lt;='様式３（療養者名簿）（⑤の場合）'!$BE90,1,0),0),0)</f>
        <v>0</v>
      </c>
      <c r="VJ85" s="338">
        <f>IF(VJ$19-'様式３（療養者名簿）（⑤の場合）'!$BD90+1&lt;=15,IF(VJ$19&gt;='様式３（療養者名簿）（⑤の場合）'!$BD90,IF(VJ$19&lt;='様式３（療養者名簿）（⑤の場合）'!$BE90,1,0),0),0)</f>
        <v>0</v>
      </c>
      <c r="VK85" s="338">
        <f>IF(VK$19-'様式３（療養者名簿）（⑤の場合）'!$BD90+1&lt;=15,IF(VK$19&gt;='様式３（療養者名簿）（⑤の場合）'!$BD90,IF(VK$19&lt;='様式３（療養者名簿）（⑤の場合）'!$BE90,1,0),0),0)</f>
        <v>0</v>
      </c>
      <c r="VL85" s="338">
        <f>IF(VL$19-'様式３（療養者名簿）（⑤の場合）'!$BD90+1&lt;=15,IF(VL$19&gt;='様式３（療養者名簿）（⑤の場合）'!$BD90,IF(VL$19&lt;='様式３（療養者名簿）（⑤の場合）'!$BE90,1,0),0),0)</f>
        <v>0</v>
      </c>
      <c r="VM85" s="338">
        <f>IF(VM$19-'様式３（療養者名簿）（⑤の場合）'!$BD90+1&lt;=15,IF(VM$19&gt;='様式３（療養者名簿）（⑤の場合）'!$BD90,IF(VM$19&lt;='様式３（療養者名簿）（⑤の場合）'!$BE90,1,0),0),0)</f>
        <v>0</v>
      </c>
      <c r="VN85" s="338">
        <f>IF(VN$19-'様式３（療養者名簿）（⑤の場合）'!$BD90+1&lt;=15,IF(VN$19&gt;='様式３（療養者名簿）（⑤の場合）'!$BD90,IF(VN$19&lt;='様式３（療養者名簿）（⑤の場合）'!$BE90,1,0),0),0)</f>
        <v>0</v>
      </c>
      <c r="VO85" s="338">
        <f>IF(VO$19-'様式３（療養者名簿）（⑤の場合）'!$BD90+1&lt;=15,IF(VO$19&gt;='様式３（療養者名簿）（⑤の場合）'!$BD90,IF(VO$19&lt;='様式３（療養者名簿）（⑤の場合）'!$BE90,1,0),0),0)</f>
        <v>0</v>
      </c>
      <c r="VP85" s="338">
        <f>IF(VP$19-'様式３（療養者名簿）（⑤の場合）'!$BD90+1&lt;=15,IF(VP$19&gt;='様式３（療養者名簿）（⑤の場合）'!$BD90,IF(VP$19&lt;='様式３（療養者名簿）（⑤の場合）'!$BE90,1,0),0),0)</f>
        <v>0</v>
      </c>
      <c r="VQ85" s="338">
        <f>IF(VQ$19-'様式３（療養者名簿）（⑤の場合）'!$BD90+1&lt;=15,IF(VQ$19&gt;='様式３（療養者名簿）（⑤の場合）'!$BD90,IF(VQ$19&lt;='様式３（療養者名簿）（⑤の場合）'!$BE90,1,0),0),0)</f>
        <v>0</v>
      </c>
      <c r="VR85" s="338">
        <f>IF(VR$19-'様式３（療養者名簿）（⑤の場合）'!$BD90+1&lt;=15,IF(VR$19&gt;='様式３（療養者名簿）（⑤の場合）'!$BD90,IF(VR$19&lt;='様式３（療養者名簿）（⑤の場合）'!$BE90,1,0),0),0)</f>
        <v>0</v>
      </c>
      <c r="VS85" s="338">
        <f>IF(VS$19-'様式３（療養者名簿）（⑤の場合）'!$BD90+1&lt;=15,IF(VS$19&gt;='様式３（療養者名簿）（⑤の場合）'!$BD90,IF(VS$19&lt;='様式３（療養者名簿）（⑤の場合）'!$BE90,1,0),0),0)</f>
        <v>0</v>
      </c>
      <c r="VT85" s="338">
        <f>IF(VT$19-'様式３（療養者名簿）（⑤の場合）'!$BD90+1&lt;=15,IF(VT$19&gt;='様式３（療養者名簿）（⑤の場合）'!$BD90,IF(VT$19&lt;='様式３（療養者名簿）（⑤の場合）'!$BE90,1,0),0),0)</f>
        <v>0</v>
      </c>
      <c r="VU85" s="338">
        <f>IF(VU$19-'様式３（療養者名簿）（⑤の場合）'!$BD90+1&lt;=15,IF(VU$19&gt;='様式３（療養者名簿）（⑤の場合）'!$BD90,IF(VU$19&lt;='様式３（療養者名簿）（⑤の場合）'!$BE90,1,0),0),0)</f>
        <v>0</v>
      </c>
      <c r="VV85" s="338">
        <f>IF(VV$19-'様式３（療養者名簿）（⑤の場合）'!$BD90+1&lt;=15,IF(VV$19&gt;='様式３（療養者名簿）（⑤の場合）'!$BD90,IF(VV$19&lt;='様式３（療養者名簿）（⑤の場合）'!$BE90,1,0),0),0)</f>
        <v>0</v>
      </c>
      <c r="VW85" s="338">
        <f>IF(VW$19-'様式３（療養者名簿）（⑤の場合）'!$BD90+1&lt;=15,IF(VW$19&gt;='様式３（療養者名簿）（⑤の場合）'!$BD90,IF(VW$19&lt;='様式３（療養者名簿）（⑤の場合）'!$BE90,1,0),0),0)</f>
        <v>0</v>
      </c>
      <c r="VX85" s="338">
        <f>IF(VX$19-'様式３（療養者名簿）（⑤の場合）'!$BD90+1&lt;=15,IF(VX$19&gt;='様式３（療養者名簿）（⑤の場合）'!$BD90,IF(VX$19&lt;='様式３（療養者名簿）（⑤の場合）'!$BE90,1,0),0),0)</f>
        <v>0</v>
      </c>
      <c r="VY85" s="338">
        <f>IF(VY$19-'様式３（療養者名簿）（⑤の場合）'!$BD90+1&lt;=15,IF(VY$19&gt;='様式３（療養者名簿）（⑤の場合）'!$BD90,IF(VY$19&lt;='様式３（療養者名簿）（⑤の場合）'!$BE90,1,0),0),0)</f>
        <v>0</v>
      </c>
      <c r="VZ85" s="338">
        <f>IF(VZ$19-'様式３（療養者名簿）（⑤の場合）'!$BD90+1&lt;=15,IF(VZ$19&gt;='様式３（療養者名簿）（⑤の場合）'!$BD90,IF(VZ$19&lt;='様式３（療養者名簿）（⑤の場合）'!$BE90,1,0),0),0)</f>
        <v>0</v>
      </c>
      <c r="WA85" s="338">
        <f>IF(WA$19-'様式３（療養者名簿）（⑤の場合）'!$BD90+1&lt;=15,IF(WA$19&gt;='様式３（療養者名簿）（⑤の場合）'!$BD90,IF(WA$19&lt;='様式３（療養者名簿）（⑤の場合）'!$BE90,1,0),0),0)</f>
        <v>0</v>
      </c>
      <c r="WB85" s="338">
        <f>IF(WB$19-'様式３（療養者名簿）（⑤の場合）'!$BD90+1&lt;=15,IF(WB$19&gt;='様式３（療養者名簿）（⑤の場合）'!$BD90,IF(WB$19&lt;='様式３（療養者名簿）（⑤の場合）'!$BE90,1,0),0),0)</f>
        <v>0</v>
      </c>
      <c r="WC85" s="338">
        <f>IF(WC$19-'様式３（療養者名簿）（⑤の場合）'!$BD90+1&lt;=15,IF(WC$19&gt;='様式３（療養者名簿）（⑤の場合）'!$BD90,IF(WC$19&lt;='様式３（療養者名簿）（⑤の場合）'!$BE90,1,0),0),0)</f>
        <v>0</v>
      </c>
      <c r="WD85" s="338">
        <f>IF(WD$19-'様式３（療養者名簿）（⑤の場合）'!$BD90+1&lt;=15,IF(WD$19&gt;='様式３（療養者名簿）（⑤の場合）'!$BD90,IF(WD$19&lt;='様式３（療養者名簿）（⑤の場合）'!$BE90,1,0),0),0)</f>
        <v>0</v>
      </c>
      <c r="WE85" s="338">
        <f>IF(WE$19-'様式３（療養者名簿）（⑤の場合）'!$BD90+1&lt;=15,IF(WE$19&gt;='様式３（療養者名簿）（⑤の場合）'!$BD90,IF(WE$19&lt;='様式３（療養者名簿）（⑤の場合）'!$BE90,1,0),0),0)</f>
        <v>0</v>
      </c>
      <c r="WF85" s="338">
        <f>IF(WF$19-'様式３（療養者名簿）（⑤の場合）'!$BD90+1&lt;=15,IF(WF$19&gt;='様式３（療養者名簿）（⑤の場合）'!$BD90,IF(WF$19&lt;='様式３（療養者名簿）（⑤の場合）'!$BE90,1,0),0),0)</f>
        <v>0</v>
      </c>
      <c r="WG85" s="338">
        <f>IF(WG$19-'様式３（療養者名簿）（⑤の場合）'!$BD90+1&lt;=15,IF(WG$19&gt;='様式３（療養者名簿）（⑤の場合）'!$BD90,IF(WG$19&lt;='様式３（療養者名簿）（⑤の場合）'!$BE90,1,0),0),0)</f>
        <v>0</v>
      </c>
      <c r="WH85" s="338">
        <f>IF(WH$19-'様式３（療養者名簿）（⑤の場合）'!$BD90+1&lt;=15,IF(WH$19&gt;='様式３（療養者名簿）（⑤の場合）'!$BD90,IF(WH$19&lt;='様式３（療養者名簿）（⑤の場合）'!$BE90,1,0),0),0)</f>
        <v>0</v>
      </c>
      <c r="WI85" s="338">
        <f>IF(WI$19-'様式３（療養者名簿）（⑤の場合）'!$BD90+1&lt;=15,IF(WI$19&gt;='様式３（療養者名簿）（⑤の場合）'!$BD90,IF(WI$19&lt;='様式３（療養者名簿）（⑤の場合）'!$BE90,1,0),0),0)</f>
        <v>0</v>
      </c>
      <c r="WJ85" s="338">
        <f>IF(WJ$19-'様式３（療養者名簿）（⑤の場合）'!$BD90+1&lt;=15,IF(WJ$19&gt;='様式３（療養者名簿）（⑤の場合）'!$BD90,IF(WJ$19&lt;='様式３（療養者名簿）（⑤の場合）'!$BE90,1,0),0),0)</f>
        <v>0</v>
      </c>
      <c r="WK85" s="338">
        <f>IF(WK$19-'様式３（療養者名簿）（⑤の場合）'!$BD90+1&lt;=15,IF(WK$19&gt;='様式３（療養者名簿）（⑤の場合）'!$BD90,IF(WK$19&lt;='様式３（療養者名簿）（⑤の場合）'!$BE90,1,0),0),0)</f>
        <v>0</v>
      </c>
      <c r="WL85" s="338">
        <f>IF(WL$19-'様式３（療養者名簿）（⑤の場合）'!$BD90+1&lt;=15,IF(WL$19&gt;='様式３（療養者名簿）（⑤の場合）'!$BD90,IF(WL$19&lt;='様式３（療養者名簿）（⑤の場合）'!$BE90,1,0),0),0)</f>
        <v>0</v>
      </c>
      <c r="WM85" s="338">
        <f>IF(WM$19-'様式３（療養者名簿）（⑤の場合）'!$BD90+1&lt;=15,IF(WM$19&gt;='様式３（療養者名簿）（⑤の場合）'!$BD90,IF(WM$19&lt;='様式３（療養者名簿）（⑤の場合）'!$BE90,1,0),0),0)</f>
        <v>0</v>
      </c>
      <c r="WN85" s="338">
        <f>IF(WN$19-'様式３（療養者名簿）（⑤の場合）'!$BD90+1&lt;=15,IF(WN$19&gt;='様式３（療養者名簿）（⑤の場合）'!$BD90,IF(WN$19&lt;='様式３（療養者名簿）（⑤の場合）'!$BE90,1,0),0),0)</f>
        <v>0</v>
      </c>
      <c r="WO85" s="338">
        <f>IF(WO$19-'様式３（療養者名簿）（⑤の場合）'!$BD90+1&lt;=15,IF(WO$19&gt;='様式３（療養者名簿）（⑤の場合）'!$BD90,IF(WO$19&lt;='様式３（療養者名簿）（⑤の場合）'!$BE90,1,0),0),0)</f>
        <v>0</v>
      </c>
      <c r="WP85" s="338">
        <f>IF(WP$19-'様式３（療養者名簿）（⑤の場合）'!$BD90+1&lt;=15,IF(WP$19&gt;='様式３（療養者名簿）（⑤の場合）'!$BD90,IF(WP$19&lt;='様式３（療養者名簿）（⑤の場合）'!$BE90,1,0),0),0)</f>
        <v>0</v>
      </c>
      <c r="WQ85" s="338">
        <f>IF(WQ$19-'様式３（療養者名簿）（⑤の場合）'!$BD90+1&lt;=15,IF(WQ$19&gt;='様式３（療養者名簿）（⑤の場合）'!$BD90,IF(WQ$19&lt;='様式３（療養者名簿）（⑤の場合）'!$BE90,1,0),0),0)</f>
        <v>0</v>
      </c>
      <c r="WR85" s="338">
        <f>IF(WR$19-'様式３（療養者名簿）（⑤の場合）'!$BD90+1&lt;=15,IF(WR$19&gt;='様式３（療養者名簿）（⑤の場合）'!$BD90,IF(WR$19&lt;='様式３（療養者名簿）（⑤の場合）'!$BE90,1,0),0),0)</f>
        <v>0</v>
      </c>
      <c r="WS85" s="338">
        <f>IF(WS$19-'様式３（療養者名簿）（⑤の場合）'!$BD90+1&lt;=15,IF(WS$19&gt;='様式３（療養者名簿）（⑤の場合）'!$BD90,IF(WS$19&lt;='様式３（療養者名簿）（⑤の場合）'!$BE90,1,0),0),0)</f>
        <v>0</v>
      </c>
      <c r="WT85" s="338">
        <f>IF(WT$19-'様式３（療養者名簿）（⑤の場合）'!$BD90+1&lt;=15,IF(WT$19&gt;='様式３（療養者名簿）（⑤の場合）'!$BD90,IF(WT$19&lt;='様式３（療養者名簿）（⑤の場合）'!$BE90,1,0),0),0)</f>
        <v>0</v>
      </c>
      <c r="WU85" s="338">
        <f>IF(WU$19-'様式３（療養者名簿）（⑤の場合）'!$BD90+1&lt;=15,IF(WU$19&gt;='様式３（療養者名簿）（⑤の場合）'!$BD90,IF(WU$19&lt;='様式３（療養者名簿）（⑤の場合）'!$BE90,1,0),0),0)</f>
        <v>0</v>
      </c>
      <c r="WV85" s="338">
        <f>IF(WV$19-'様式３（療養者名簿）（⑤の場合）'!$BD90+1&lt;=15,IF(WV$19&gt;='様式３（療養者名簿）（⑤の場合）'!$BD90,IF(WV$19&lt;='様式３（療養者名簿）（⑤の場合）'!$BE90,1,0),0),0)</f>
        <v>0</v>
      </c>
      <c r="WW85" s="338">
        <f>IF(WW$19-'様式３（療養者名簿）（⑤の場合）'!$BD90+1&lt;=15,IF(WW$19&gt;='様式３（療養者名簿）（⑤の場合）'!$BD90,IF(WW$19&lt;='様式３（療養者名簿）（⑤の場合）'!$BE90,1,0),0),0)</f>
        <v>0</v>
      </c>
      <c r="WX85" s="338">
        <f>IF(WX$19-'様式３（療養者名簿）（⑤の場合）'!$BD90+1&lt;=15,IF(WX$19&gt;='様式３（療養者名簿）（⑤の場合）'!$BD90,IF(WX$19&lt;='様式３（療養者名簿）（⑤の場合）'!$BE90,1,0),0),0)</f>
        <v>0</v>
      </c>
      <c r="WY85" s="338">
        <f>IF(WY$19-'様式３（療養者名簿）（⑤の場合）'!$BD90+1&lt;=15,IF(WY$19&gt;='様式３（療養者名簿）（⑤の場合）'!$BD90,IF(WY$19&lt;='様式３（療養者名簿）（⑤の場合）'!$BE90,1,0),0),0)</f>
        <v>0</v>
      </c>
      <c r="WZ85" s="338">
        <f>IF(WZ$19-'様式３（療養者名簿）（⑤の場合）'!$BD90+1&lt;=15,IF(WZ$19&gt;='様式３（療養者名簿）（⑤の場合）'!$BD90,IF(WZ$19&lt;='様式３（療養者名簿）（⑤の場合）'!$BE90,1,0),0),0)</f>
        <v>0</v>
      </c>
      <c r="XA85" s="338">
        <f>IF(XA$19-'様式３（療養者名簿）（⑤の場合）'!$BD90+1&lt;=15,IF(XA$19&gt;='様式３（療養者名簿）（⑤の場合）'!$BD90,IF(XA$19&lt;='様式３（療養者名簿）（⑤の場合）'!$BE90,1,0),0),0)</f>
        <v>0</v>
      </c>
      <c r="XB85" s="338">
        <f>IF(XB$19-'様式３（療養者名簿）（⑤の場合）'!$BD90+1&lt;=15,IF(XB$19&gt;='様式３（療養者名簿）（⑤の場合）'!$BD90,IF(XB$19&lt;='様式３（療養者名簿）（⑤の場合）'!$BE90,1,0),0),0)</f>
        <v>0</v>
      </c>
      <c r="XC85" s="338">
        <f>IF(XC$19-'様式３（療養者名簿）（⑤の場合）'!$BD90+1&lt;=15,IF(XC$19&gt;='様式３（療養者名簿）（⑤の場合）'!$BD90,IF(XC$19&lt;='様式３（療養者名簿）（⑤の場合）'!$BE90,1,0),0),0)</f>
        <v>0</v>
      </c>
      <c r="XD85" s="338">
        <f>IF(XD$19-'様式３（療養者名簿）（⑤の場合）'!$BD90+1&lt;=15,IF(XD$19&gt;='様式３（療養者名簿）（⑤の場合）'!$BD90,IF(XD$19&lt;='様式３（療養者名簿）（⑤の場合）'!$BE90,1,0),0),0)</f>
        <v>0</v>
      </c>
      <c r="XE85" s="338">
        <f>IF(XE$19-'様式３（療養者名簿）（⑤の場合）'!$BD90+1&lt;=15,IF(XE$19&gt;='様式３（療養者名簿）（⑤の場合）'!$BD90,IF(XE$19&lt;='様式３（療養者名簿）（⑤の場合）'!$BE90,1,0),0),0)</f>
        <v>0</v>
      </c>
      <c r="XF85" s="338">
        <f>IF(XF$19-'様式３（療養者名簿）（⑤の場合）'!$BD90+1&lt;=15,IF(XF$19&gt;='様式３（療養者名簿）（⑤の場合）'!$BD90,IF(XF$19&lt;='様式３（療養者名簿）（⑤の場合）'!$BE90,1,0),0),0)</f>
        <v>0</v>
      </c>
      <c r="XG85" s="338">
        <f>IF(XG$19-'様式３（療養者名簿）（⑤の場合）'!$BD90+1&lt;=15,IF(XG$19&gt;='様式３（療養者名簿）（⑤の場合）'!$BD90,IF(XG$19&lt;='様式３（療養者名簿）（⑤の場合）'!$BE90,1,0),0),0)</f>
        <v>0</v>
      </c>
      <c r="XH85" s="338">
        <f>IF(XH$19-'様式３（療養者名簿）（⑤の場合）'!$BD90+1&lt;=15,IF(XH$19&gt;='様式３（療養者名簿）（⑤の場合）'!$BD90,IF(XH$19&lt;='様式３（療養者名簿）（⑤の場合）'!$BE90,1,0),0),0)</f>
        <v>0</v>
      </c>
      <c r="XI85" s="338">
        <f>IF(XI$19-'様式３（療養者名簿）（⑤の場合）'!$BD90+1&lt;=15,IF(XI$19&gt;='様式３（療養者名簿）（⑤の場合）'!$BD90,IF(XI$19&lt;='様式３（療養者名簿）（⑤の場合）'!$BE90,1,0),0),0)</f>
        <v>0</v>
      </c>
      <c r="XJ85" s="338">
        <f>IF(XJ$19-'様式３（療養者名簿）（⑤の場合）'!$BD90+1&lt;=15,IF(XJ$19&gt;='様式３（療養者名簿）（⑤の場合）'!$BD90,IF(XJ$19&lt;='様式３（療養者名簿）（⑤の場合）'!$BE90,1,0),0),0)</f>
        <v>0</v>
      </c>
      <c r="XK85" s="338">
        <f>IF(XK$19-'様式３（療養者名簿）（⑤の場合）'!$BD90+1&lt;=15,IF(XK$19&gt;='様式３（療養者名簿）（⑤の場合）'!$BD90,IF(XK$19&lt;='様式３（療養者名簿）（⑤の場合）'!$BE90,1,0),0),0)</f>
        <v>0</v>
      </c>
      <c r="XL85" s="338">
        <f>IF(XL$19-'様式３（療養者名簿）（⑤の場合）'!$BD90+1&lt;=15,IF(XL$19&gt;='様式３（療養者名簿）（⑤の場合）'!$BD90,IF(XL$19&lt;='様式３（療養者名簿）（⑤の場合）'!$BE90,1,0),0),0)</f>
        <v>0</v>
      </c>
      <c r="XM85" s="338">
        <f>IF(XM$19-'様式３（療養者名簿）（⑤の場合）'!$BD90+1&lt;=15,IF(XM$19&gt;='様式３（療養者名簿）（⑤の場合）'!$BD90,IF(XM$19&lt;='様式３（療養者名簿）（⑤の場合）'!$BE90,1,0),0),0)</f>
        <v>0</v>
      </c>
      <c r="XN85" s="338">
        <f>IF(XN$19-'様式３（療養者名簿）（⑤の場合）'!$BD90+1&lt;=15,IF(XN$19&gt;='様式３（療養者名簿）（⑤の場合）'!$BD90,IF(XN$19&lt;='様式３（療養者名簿）（⑤の場合）'!$BE90,1,0),0),0)</f>
        <v>0</v>
      </c>
      <c r="XO85" s="338">
        <f>IF(XO$19-'様式３（療養者名簿）（⑤の場合）'!$BD90+1&lt;=15,IF(XO$19&gt;='様式３（療養者名簿）（⑤の場合）'!$BD90,IF(XO$19&lt;='様式３（療養者名簿）（⑤の場合）'!$BE90,1,0),0),0)</f>
        <v>0</v>
      </c>
      <c r="XP85" s="338">
        <f>IF(XP$19-'様式３（療養者名簿）（⑤の場合）'!$BD90+1&lt;=15,IF(XP$19&gt;='様式３（療養者名簿）（⑤の場合）'!$BD90,IF(XP$19&lt;='様式３（療養者名簿）（⑤の場合）'!$BE90,1,0),0),0)</f>
        <v>0</v>
      </c>
      <c r="XQ85" s="338">
        <f>IF(XQ$19-'様式３（療養者名簿）（⑤の場合）'!$BD90+1&lt;=15,IF(XQ$19&gt;='様式３（療養者名簿）（⑤の場合）'!$BD90,IF(XQ$19&lt;='様式３（療養者名簿）（⑤の場合）'!$BE90,1,0),0),0)</f>
        <v>0</v>
      </c>
      <c r="XR85" s="338">
        <f>IF(XR$19-'様式３（療養者名簿）（⑤の場合）'!$BD90+1&lt;=15,IF(XR$19&gt;='様式３（療養者名簿）（⑤の場合）'!$BD90,IF(XR$19&lt;='様式３（療養者名簿）（⑤の場合）'!$BE90,1,0),0),0)</f>
        <v>0</v>
      </c>
      <c r="XS85" s="338">
        <f>IF(XS$19-'様式３（療養者名簿）（⑤の場合）'!$BD90+1&lt;=15,IF(XS$19&gt;='様式３（療養者名簿）（⑤の場合）'!$BD90,IF(XS$19&lt;='様式３（療養者名簿）（⑤の場合）'!$BE90,1,0),0),0)</f>
        <v>0</v>
      </c>
      <c r="XT85" s="338">
        <f>IF(XT$19-'様式３（療養者名簿）（⑤の場合）'!$BD90+1&lt;=15,IF(XT$19&gt;='様式３（療養者名簿）（⑤の場合）'!$BD90,IF(XT$19&lt;='様式３（療養者名簿）（⑤の場合）'!$BE90,1,0),0),0)</f>
        <v>0</v>
      </c>
      <c r="XU85" s="338">
        <f>IF(XU$19-'様式３（療養者名簿）（⑤の場合）'!$BD90+1&lt;=15,IF(XU$19&gt;='様式３（療養者名簿）（⑤の場合）'!$BD90,IF(XU$19&lt;='様式３（療養者名簿）（⑤の場合）'!$BE90,1,0),0),0)</f>
        <v>0</v>
      </c>
      <c r="XV85" s="338">
        <f>IF(XV$19-'様式３（療養者名簿）（⑤の場合）'!$BD90+1&lt;=15,IF(XV$19&gt;='様式３（療養者名簿）（⑤の場合）'!$BD90,IF(XV$19&lt;='様式３（療養者名簿）（⑤の場合）'!$BE90,1,0),0),0)</f>
        <v>0</v>
      </c>
      <c r="XW85" s="338">
        <f>IF(XW$19-'様式３（療養者名簿）（⑤の場合）'!$BD90+1&lt;=15,IF(XW$19&gt;='様式３（療養者名簿）（⑤の場合）'!$BD90,IF(XW$19&lt;='様式３（療養者名簿）（⑤の場合）'!$BE90,1,0),0),0)</f>
        <v>0</v>
      </c>
      <c r="XX85" s="338">
        <f>IF(XX$19-'様式３（療養者名簿）（⑤の場合）'!$BD90+1&lt;=15,IF(XX$19&gt;='様式３（療養者名簿）（⑤の場合）'!$BD90,IF(XX$19&lt;='様式３（療養者名簿）（⑤の場合）'!$BE90,1,0),0),0)</f>
        <v>0</v>
      </c>
      <c r="XY85" s="338">
        <f>IF(XY$19-'様式３（療養者名簿）（⑤の場合）'!$BD90+1&lt;=15,IF(XY$19&gt;='様式３（療養者名簿）（⑤の場合）'!$BD90,IF(XY$19&lt;='様式３（療養者名簿）（⑤の場合）'!$BE90,1,0),0),0)</f>
        <v>0</v>
      </c>
      <c r="XZ85" s="338">
        <f>IF(XZ$19-'様式３（療養者名簿）（⑤の場合）'!$BD90+1&lt;=15,IF(XZ$19&gt;='様式３（療養者名簿）（⑤の場合）'!$BD90,IF(XZ$19&lt;='様式３（療養者名簿）（⑤の場合）'!$BE90,1,0),0),0)</f>
        <v>0</v>
      </c>
      <c r="YA85" s="338">
        <f>IF(YA$19-'様式３（療養者名簿）（⑤の場合）'!$BD90+1&lt;=15,IF(YA$19&gt;='様式３（療養者名簿）（⑤の場合）'!$BD90,IF(YA$19&lt;='様式３（療養者名簿）（⑤の場合）'!$BE90,1,0),0),0)</f>
        <v>0</v>
      </c>
      <c r="YB85" s="338">
        <f>IF(YB$19-'様式３（療養者名簿）（⑤の場合）'!$BD90+1&lt;=15,IF(YB$19&gt;='様式３（療養者名簿）（⑤の場合）'!$BD90,IF(YB$19&lt;='様式３（療養者名簿）（⑤の場合）'!$BE90,1,0),0),0)</f>
        <v>0</v>
      </c>
      <c r="YC85" s="338">
        <f>IF(YC$19-'様式３（療養者名簿）（⑤の場合）'!$BD90+1&lt;=15,IF(YC$19&gt;='様式３（療養者名簿）（⑤の場合）'!$BD90,IF(YC$19&lt;='様式３（療養者名簿）（⑤の場合）'!$BE90,1,0),0),0)</f>
        <v>0</v>
      </c>
      <c r="YD85" s="338">
        <f>IF(YD$19-'様式３（療養者名簿）（⑤の場合）'!$BD90+1&lt;=15,IF(YD$19&gt;='様式３（療養者名簿）（⑤の場合）'!$BD90,IF(YD$19&lt;='様式３（療養者名簿）（⑤の場合）'!$BE90,1,0),0),0)</f>
        <v>0</v>
      </c>
      <c r="YE85" s="338">
        <f>IF(YE$19-'様式３（療養者名簿）（⑤の場合）'!$BD90+1&lt;=15,IF(YE$19&gt;='様式３（療養者名簿）（⑤の場合）'!$BD90,IF(YE$19&lt;='様式３（療養者名簿）（⑤の場合）'!$BE90,1,0),0),0)</f>
        <v>0</v>
      </c>
      <c r="YF85" s="338">
        <f>IF(YF$19-'様式３（療養者名簿）（⑤の場合）'!$BD90+1&lt;=15,IF(YF$19&gt;='様式３（療養者名簿）（⑤の場合）'!$BD90,IF(YF$19&lt;='様式３（療養者名簿）（⑤の場合）'!$BE90,1,0),0),0)</f>
        <v>0</v>
      </c>
      <c r="YG85" s="338">
        <f>IF(YG$19-'様式３（療養者名簿）（⑤の場合）'!$BD90+1&lt;=15,IF(YG$19&gt;='様式３（療養者名簿）（⑤の場合）'!$BD90,IF(YG$19&lt;='様式３（療養者名簿）（⑤の場合）'!$BE90,1,0),0),0)</f>
        <v>0</v>
      </c>
      <c r="YH85" s="338">
        <f>IF(YH$19-'様式３（療養者名簿）（⑤の場合）'!$BD90+1&lt;=15,IF(YH$19&gt;='様式３（療養者名簿）（⑤の場合）'!$BD90,IF(YH$19&lt;='様式３（療養者名簿）（⑤の場合）'!$BE90,1,0),0),0)</f>
        <v>0</v>
      </c>
      <c r="YI85" s="338">
        <f>IF(YI$19-'様式３（療養者名簿）（⑤の場合）'!$BD90+1&lt;=15,IF(YI$19&gt;='様式３（療養者名簿）（⑤の場合）'!$BD90,IF(YI$19&lt;='様式３（療養者名簿）（⑤の場合）'!$BE90,1,0),0),0)</f>
        <v>0</v>
      </c>
      <c r="YJ85" s="338">
        <f>IF(YJ$19-'様式３（療養者名簿）（⑤の場合）'!$BD90+1&lt;=15,IF(YJ$19&gt;='様式３（療養者名簿）（⑤の場合）'!$BD90,IF(YJ$19&lt;='様式３（療養者名簿）（⑤の場合）'!$BE90,1,0),0),0)</f>
        <v>0</v>
      </c>
      <c r="YK85" s="338">
        <f>IF(YK$19-'様式３（療養者名簿）（⑤の場合）'!$BD90+1&lt;=15,IF(YK$19&gt;='様式３（療養者名簿）（⑤の場合）'!$BD90,IF(YK$19&lt;='様式３（療養者名簿）（⑤の場合）'!$BE90,1,0),0),0)</f>
        <v>0</v>
      </c>
      <c r="YL85" s="338">
        <f>IF(YL$19-'様式３（療養者名簿）（⑤の場合）'!$BD90+1&lt;=15,IF(YL$19&gt;='様式３（療養者名簿）（⑤の場合）'!$BD90,IF(YL$19&lt;='様式３（療養者名簿）（⑤の場合）'!$BE90,1,0),0),0)</f>
        <v>0</v>
      </c>
      <c r="YM85" s="338">
        <f>IF(YM$19-'様式３（療養者名簿）（⑤の場合）'!$BD90+1&lt;=15,IF(YM$19&gt;='様式３（療養者名簿）（⑤の場合）'!$BD90,IF(YM$19&lt;='様式３（療養者名簿）（⑤の場合）'!$BE90,1,0),0),0)</f>
        <v>0</v>
      </c>
      <c r="YN85" s="338">
        <f>IF(YN$19-'様式３（療養者名簿）（⑤の場合）'!$BD90+1&lt;=15,IF(YN$19&gt;='様式３（療養者名簿）（⑤の場合）'!$BD90,IF(YN$19&lt;='様式３（療養者名簿）（⑤の場合）'!$BE90,1,0),0),0)</f>
        <v>0</v>
      </c>
      <c r="YO85" s="338">
        <f>IF(YO$19-'様式３（療養者名簿）（⑤の場合）'!$BD90+1&lt;=15,IF(YO$19&gt;='様式３（療養者名簿）（⑤の場合）'!$BD90,IF(YO$19&lt;='様式３（療養者名簿）（⑤の場合）'!$BE90,1,0),0),0)</f>
        <v>0</v>
      </c>
      <c r="YP85" s="338">
        <f>IF(YP$19-'様式３（療養者名簿）（⑤の場合）'!$BD90+1&lt;=15,IF(YP$19&gt;='様式３（療養者名簿）（⑤の場合）'!$BD90,IF(YP$19&lt;='様式３（療養者名簿）（⑤の場合）'!$BE90,1,0),0),0)</f>
        <v>0</v>
      </c>
      <c r="YQ85" s="338">
        <f>IF(YQ$19-'様式３（療養者名簿）（⑤の場合）'!$BD90+1&lt;=15,IF(YQ$19&gt;='様式３（療養者名簿）（⑤の場合）'!$BD90,IF(YQ$19&lt;='様式３（療養者名簿）（⑤の場合）'!$BE90,1,0),0),0)</f>
        <v>0</v>
      </c>
      <c r="YR85" s="338">
        <f>IF(YR$19-'様式３（療養者名簿）（⑤の場合）'!$BD90+1&lt;=15,IF(YR$19&gt;='様式３（療養者名簿）（⑤の場合）'!$BD90,IF(YR$19&lt;='様式３（療養者名簿）（⑤の場合）'!$BE90,1,0),0),0)</f>
        <v>0</v>
      </c>
      <c r="YS85" s="338">
        <f>IF(YS$19-'様式３（療養者名簿）（⑤の場合）'!$BD90+1&lt;=15,IF(YS$19&gt;='様式３（療養者名簿）（⑤の場合）'!$BD90,IF(YS$19&lt;='様式３（療養者名簿）（⑤の場合）'!$BE90,1,0),0),0)</f>
        <v>0</v>
      </c>
      <c r="YT85" s="338">
        <f>IF(YT$19-'様式３（療養者名簿）（⑤の場合）'!$BD90+1&lt;=15,IF(YT$19&gt;='様式３（療養者名簿）（⑤の場合）'!$BD90,IF(YT$19&lt;='様式３（療養者名簿）（⑤の場合）'!$BE90,1,0),0),0)</f>
        <v>0</v>
      </c>
      <c r="YU85" s="338">
        <f>IF(YU$19-'様式３（療養者名簿）（⑤の場合）'!$BD90+1&lt;=15,IF(YU$19&gt;='様式３（療養者名簿）（⑤の場合）'!$BD90,IF(YU$19&lt;='様式３（療養者名簿）（⑤の場合）'!$BE90,1,0),0),0)</f>
        <v>0</v>
      </c>
      <c r="YV85" s="338">
        <f>IF(YV$19-'様式３（療養者名簿）（⑤の場合）'!$BD90+1&lt;=15,IF(YV$19&gt;='様式３（療養者名簿）（⑤の場合）'!$BD90,IF(YV$19&lt;='様式３（療養者名簿）（⑤の場合）'!$BE90,1,0),0),0)</f>
        <v>0</v>
      </c>
      <c r="YW85" s="338">
        <f>IF(YW$19-'様式３（療養者名簿）（⑤の場合）'!$BD90+1&lt;=15,IF(YW$19&gt;='様式３（療養者名簿）（⑤の場合）'!$BD90,IF(YW$19&lt;='様式３（療養者名簿）（⑤の場合）'!$BE90,1,0),0),0)</f>
        <v>0</v>
      </c>
      <c r="YX85" s="338">
        <f>IF(YX$19-'様式３（療養者名簿）（⑤の場合）'!$BD90+1&lt;=15,IF(YX$19&gt;='様式３（療養者名簿）（⑤の場合）'!$BD90,IF(YX$19&lt;='様式３（療養者名簿）（⑤の場合）'!$BE90,1,0),0),0)</f>
        <v>0</v>
      </c>
      <c r="YY85" s="338">
        <f>IF(YY$19-'様式３（療養者名簿）（⑤の場合）'!$BD90+1&lt;=15,IF(YY$19&gt;='様式３（療養者名簿）（⑤の場合）'!$BD90,IF(YY$19&lt;='様式３（療養者名簿）（⑤の場合）'!$BE90,1,0),0),0)</f>
        <v>0</v>
      </c>
      <c r="YZ85" s="338">
        <f>IF(YZ$19-'様式３（療養者名簿）（⑤の場合）'!$BD90+1&lt;=15,IF(YZ$19&gt;='様式３（療養者名簿）（⑤の場合）'!$BD90,IF(YZ$19&lt;='様式３（療養者名簿）（⑤の場合）'!$BE90,1,0),0),0)</f>
        <v>0</v>
      </c>
      <c r="ZA85" s="338">
        <f>IF(ZA$19-'様式３（療養者名簿）（⑤の場合）'!$BD90+1&lt;=15,IF(ZA$19&gt;='様式３（療養者名簿）（⑤の場合）'!$BD90,IF(ZA$19&lt;='様式３（療養者名簿）（⑤の場合）'!$BE90,1,0),0),0)</f>
        <v>0</v>
      </c>
      <c r="ZB85" s="338">
        <f>IF(ZB$19-'様式３（療養者名簿）（⑤の場合）'!$BD90+1&lt;=15,IF(ZB$19&gt;='様式３（療養者名簿）（⑤の場合）'!$BD90,IF(ZB$19&lt;='様式３（療養者名簿）（⑤の場合）'!$BE90,1,0),0),0)</f>
        <v>0</v>
      </c>
      <c r="ZC85" s="338">
        <f>IF(ZC$19-'様式３（療養者名簿）（⑤の場合）'!$BD90+1&lt;=15,IF(ZC$19&gt;='様式３（療養者名簿）（⑤の場合）'!$BD90,IF(ZC$19&lt;='様式３（療養者名簿）（⑤の場合）'!$BE90,1,0),0),0)</f>
        <v>0</v>
      </c>
      <c r="ZD85" s="338">
        <f>IF(ZD$19-'様式３（療養者名簿）（⑤の場合）'!$BD90+1&lt;=15,IF(ZD$19&gt;='様式３（療養者名簿）（⑤の場合）'!$BD90,IF(ZD$19&lt;='様式３（療養者名簿）（⑤の場合）'!$BE90,1,0),0),0)</f>
        <v>0</v>
      </c>
      <c r="ZE85" s="338">
        <f>IF(ZE$19-'様式３（療養者名簿）（⑤の場合）'!$BD90+1&lt;=15,IF(ZE$19&gt;='様式３（療養者名簿）（⑤の場合）'!$BD90,IF(ZE$19&lt;='様式３（療養者名簿）（⑤の場合）'!$BE90,1,0),0),0)</f>
        <v>0</v>
      </c>
      <c r="ZF85" s="338">
        <f>IF(ZF$19-'様式３（療養者名簿）（⑤の場合）'!$BD90+1&lt;=15,IF(ZF$19&gt;='様式３（療養者名簿）（⑤の場合）'!$BD90,IF(ZF$19&lt;='様式３（療養者名簿）（⑤の場合）'!$BE90,1,0),0),0)</f>
        <v>0</v>
      </c>
      <c r="ZG85" s="338">
        <f>IF(ZG$19-'様式３（療養者名簿）（⑤の場合）'!$BD90+1&lt;=15,IF(ZG$19&gt;='様式３（療養者名簿）（⑤の場合）'!$BD90,IF(ZG$19&lt;='様式３（療養者名簿）（⑤の場合）'!$BE90,1,0),0),0)</f>
        <v>0</v>
      </c>
      <c r="ZH85" s="338">
        <f>IF(ZH$19-'様式３（療養者名簿）（⑤の場合）'!$BD90+1&lt;=15,IF(ZH$19&gt;='様式３（療養者名簿）（⑤の場合）'!$BD90,IF(ZH$19&lt;='様式３（療養者名簿）（⑤の場合）'!$BE90,1,0),0),0)</f>
        <v>0</v>
      </c>
      <c r="ZI85" s="338">
        <f>IF(ZI$19-'様式３（療養者名簿）（⑤の場合）'!$BD90+1&lt;=15,IF(ZI$19&gt;='様式３（療養者名簿）（⑤の場合）'!$BD90,IF(ZI$19&lt;='様式３（療養者名簿）（⑤の場合）'!$BE90,1,0),0),0)</f>
        <v>0</v>
      </c>
      <c r="ZJ85" s="338">
        <f>IF(ZJ$19-'様式３（療養者名簿）（⑤の場合）'!$BD90+1&lt;=15,IF(ZJ$19&gt;='様式３（療養者名簿）（⑤の場合）'!$BD90,IF(ZJ$19&lt;='様式３（療養者名簿）（⑤の場合）'!$BE90,1,0),0),0)</f>
        <v>0</v>
      </c>
      <c r="ZK85" s="338">
        <f>IF(ZK$19-'様式３（療養者名簿）（⑤の場合）'!$BD90+1&lt;=15,IF(ZK$19&gt;='様式３（療養者名簿）（⑤の場合）'!$BD90,IF(ZK$19&lt;='様式３（療養者名簿）（⑤の場合）'!$BE90,1,0),0),0)</f>
        <v>0</v>
      </c>
      <c r="ZL85" s="338">
        <f>IF(ZL$19-'様式３（療養者名簿）（⑤の場合）'!$BD90+1&lt;=15,IF(ZL$19&gt;='様式３（療養者名簿）（⑤の場合）'!$BD90,IF(ZL$19&lt;='様式３（療養者名簿）（⑤の場合）'!$BE90,1,0),0),0)</f>
        <v>0</v>
      </c>
      <c r="ZM85" s="338">
        <f>IF(ZM$19-'様式３（療養者名簿）（⑤の場合）'!$BD90+1&lt;=15,IF(ZM$19&gt;='様式３（療養者名簿）（⑤の場合）'!$BD90,IF(ZM$19&lt;='様式３（療養者名簿）（⑤の場合）'!$BE90,1,0),0),0)</f>
        <v>0</v>
      </c>
      <c r="ZN85" s="338">
        <f>IF(ZN$19-'様式３（療養者名簿）（⑤の場合）'!$BD90+1&lt;=15,IF(ZN$19&gt;='様式３（療養者名簿）（⑤の場合）'!$BD90,IF(ZN$19&lt;='様式３（療養者名簿）（⑤の場合）'!$BE90,1,0),0),0)</f>
        <v>0</v>
      </c>
      <c r="ZO85" s="338">
        <f>IF(ZO$19-'様式３（療養者名簿）（⑤の場合）'!$BD90+1&lt;=15,IF(ZO$19&gt;='様式３（療養者名簿）（⑤の場合）'!$BD90,IF(ZO$19&lt;='様式３（療養者名簿）（⑤の場合）'!$BE90,1,0),0),0)</f>
        <v>0</v>
      </c>
      <c r="ZP85" s="338">
        <f>IF(ZP$19-'様式３（療養者名簿）（⑤の場合）'!$BD90+1&lt;=15,IF(ZP$19&gt;='様式３（療養者名簿）（⑤の場合）'!$BD90,IF(ZP$19&lt;='様式３（療養者名簿）（⑤の場合）'!$BE90,1,0),0),0)</f>
        <v>0</v>
      </c>
      <c r="ZQ85" s="338">
        <f>IF(ZQ$19-'様式３（療養者名簿）（⑤の場合）'!$BD90+1&lt;=15,IF(ZQ$19&gt;='様式３（療養者名簿）（⑤の場合）'!$BD90,IF(ZQ$19&lt;='様式３（療養者名簿）（⑤の場合）'!$BE90,1,0),0),0)</f>
        <v>0</v>
      </c>
      <c r="ZR85" s="338">
        <f>IF(ZR$19-'様式３（療養者名簿）（⑤の場合）'!$BD90+1&lt;=15,IF(ZR$19&gt;='様式３（療養者名簿）（⑤の場合）'!$BD90,IF(ZR$19&lt;='様式３（療養者名簿）（⑤の場合）'!$BE90,1,0),0),0)</f>
        <v>0</v>
      </c>
      <c r="ZS85" s="338">
        <f>IF(ZS$19-'様式３（療養者名簿）（⑤の場合）'!$BD90+1&lt;=15,IF(ZS$19&gt;='様式３（療養者名簿）（⑤の場合）'!$BD90,IF(ZS$19&lt;='様式３（療養者名簿）（⑤の場合）'!$BE90,1,0),0),0)</f>
        <v>0</v>
      </c>
      <c r="ZT85" s="338">
        <f>IF(ZT$19-'様式３（療養者名簿）（⑤の場合）'!$BD90+1&lt;=15,IF(ZT$19&gt;='様式３（療養者名簿）（⑤の場合）'!$BD90,IF(ZT$19&lt;='様式３（療養者名簿）（⑤の場合）'!$BE90,1,0),0),0)</f>
        <v>0</v>
      </c>
      <c r="ZU85" s="338">
        <f>IF(ZU$19-'様式３（療養者名簿）（⑤の場合）'!$BD90+1&lt;=15,IF(ZU$19&gt;='様式３（療養者名簿）（⑤の場合）'!$BD90,IF(ZU$19&lt;='様式３（療養者名簿）（⑤の場合）'!$BE90,1,0),0),0)</f>
        <v>0</v>
      </c>
      <c r="ZV85" s="338">
        <f>IF(ZV$19-'様式３（療養者名簿）（⑤の場合）'!$BD90+1&lt;=15,IF(ZV$19&gt;='様式３（療養者名簿）（⑤の場合）'!$BD90,IF(ZV$19&lt;='様式３（療養者名簿）（⑤の場合）'!$BE90,1,0),0),0)</f>
        <v>0</v>
      </c>
      <c r="ZW85" s="338">
        <f>IF(ZW$19-'様式３（療養者名簿）（⑤の場合）'!$BD90+1&lt;=15,IF(ZW$19&gt;='様式３（療養者名簿）（⑤の場合）'!$BD90,IF(ZW$19&lt;='様式３（療養者名簿）（⑤の場合）'!$BE90,1,0),0),0)</f>
        <v>0</v>
      </c>
      <c r="ZX85" s="338">
        <f>IF(ZX$19-'様式３（療養者名簿）（⑤の場合）'!$BD90+1&lt;=15,IF(ZX$19&gt;='様式３（療養者名簿）（⑤の場合）'!$BD90,IF(ZX$19&lt;='様式３（療養者名簿）（⑤の場合）'!$BE90,1,0),0),0)</f>
        <v>0</v>
      </c>
      <c r="ZY85" s="338">
        <f>IF(ZY$19-'様式３（療養者名簿）（⑤の場合）'!$BD90+1&lt;=15,IF(ZY$19&gt;='様式３（療養者名簿）（⑤の場合）'!$BD90,IF(ZY$19&lt;='様式３（療養者名簿）（⑤の場合）'!$BE90,1,0),0),0)</f>
        <v>0</v>
      </c>
      <c r="ZZ85" s="338">
        <f>IF(ZZ$19-'様式３（療養者名簿）（⑤の場合）'!$BD90+1&lt;=15,IF(ZZ$19&gt;='様式３（療養者名簿）（⑤の場合）'!$BD90,IF(ZZ$19&lt;='様式３（療養者名簿）（⑤の場合）'!$BE90,1,0),0),0)</f>
        <v>0</v>
      </c>
      <c r="AAA85" s="338">
        <f>IF(AAA$19-'様式３（療養者名簿）（⑤の場合）'!$BD90+1&lt;=15,IF(AAA$19&gt;='様式３（療養者名簿）（⑤の場合）'!$BD90,IF(AAA$19&lt;='様式３（療養者名簿）（⑤の場合）'!$BE90,1,0),0),0)</f>
        <v>0</v>
      </c>
      <c r="AAB85" s="338">
        <f>IF(AAB$19-'様式３（療養者名簿）（⑤の場合）'!$BD90+1&lt;=15,IF(AAB$19&gt;='様式３（療養者名簿）（⑤の場合）'!$BD90,IF(AAB$19&lt;='様式３（療養者名簿）（⑤の場合）'!$BE90,1,0),0),0)</f>
        <v>0</v>
      </c>
      <c r="AAC85" s="338">
        <f>IF(AAC$19-'様式３（療養者名簿）（⑤の場合）'!$BD90+1&lt;=15,IF(AAC$19&gt;='様式３（療養者名簿）（⑤の場合）'!$BD90,IF(AAC$19&lt;='様式３（療養者名簿）（⑤の場合）'!$BE90,1,0),0),0)</f>
        <v>0</v>
      </c>
      <c r="AAD85" s="338">
        <f>IF(AAD$19-'様式３（療養者名簿）（⑤の場合）'!$BD90+1&lt;=15,IF(AAD$19&gt;='様式３（療養者名簿）（⑤の場合）'!$BD90,IF(AAD$19&lt;='様式３（療養者名簿）（⑤の場合）'!$BE90,1,0),0),0)</f>
        <v>0</v>
      </c>
      <c r="AAE85" s="338">
        <f>IF(AAE$19-'様式３（療養者名簿）（⑤の場合）'!$BD90+1&lt;=15,IF(AAE$19&gt;='様式３（療養者名簿）（⑤の場合）'!$BD90,IF(AAE$19&lt;='様式３（療養者名簿）（⑤の場合）'!$BE90,1,0),0),0)</f>
        <v>0</v>
      </c>
      <c r="AAF85" s="338">
        <f>IF(AAF$19-'様式３（療養者名簿）（⑤の場合）'!$BD90+1&lt;=15,IF(AAF$19&gt;='様式３（療養者名簿）（⑤の場合）'!$BD90,IF(AAF$19&lt;='様式３（療養者名簿）（⑤の場合）'!$BE90,1,0),0),0)</f>
        <v>0</v>
      </c>
      <c r="AAG85" s="338">
        <f>IF(AAG$19-'様式３（療養者名簿）（⑤の場合）'!$BD90+1&lt;=15,IF(AAG$19&gt;='様式３（療養者名簿）（⑤の場合）'!$BD90,IF(AAG$19&lt;='様式３（療養者名簿）（⑤の場合）'!$BE90,1,0),0),0)</f>
        <v>0</v>
      </c>
      <c r="AAH85" s="338">
        <f>IF(AAH$19-'様式３（療養者名簿）（⑤の場合）'!$BD90+1&lt;=15,IF(AAH$19&gt;='様式３（療養者名簿）（⑤の場合）'!$BD90,IF(AAH$19&lt;='様式３（療養者名簿）（⑤の場合）'!$BE90,1,0),0),0)</f>
        <v>0</v>
      </c>
      <c r="AAI85" s="338">
        <f>IF(AAI$19-'様式３（療養者名簿）（⑤の場合）'!$BD90+1&lt;=15,IF(AAI$19&gt;='様式３（療養者名簿）（⑤の場合）'!$BD90,IF(AAI$19&lt;='様式３（療養者名簿）（⑤の場合）'!$BE90,1,0),0),0)</f>
        <v>0</v>
      </c>
      <c r="AAJ85" s="338">
        <f>IF(AAJ$19-'様式３（療養者名簿）（⑤の場合）'!$BD90+1&lt;=15,IF(AAJ$19&gt;='様式３（療養者名簿）（⑤の場合）'!$BD90,IF(AAJ$19&lt;='様式３（療養者名簿）（⑤の場合）'!$BE90,1,0),0),0)</f>
        <v>0</v>
      </c>
      <c r="AAK85" s="338">
        <f>IF(AAK$19-'様式３（療養者名簿）（⑤の場合）'!$BD90+1&lt;=15,IF(AAK$19&gt;='様式３（療養者名簿）（⑤の場合）'!$BD90,IF(AAK$19&lt;='様式３（療養者名簿）（⑤の場合）'!$BE90,1,0),0),0)</f>
        <v>0</v>
      </c>
      <c r="AAL85" s="338">
        <f>IF(AAL$19-'様式３（療養者名簿）（⑤の場合）'!$BD90+1&lt;=15,IF(AAL$19&gt;='様式３（療養者名簿）（⑤の場合）'!$BD90,IF(AAL$19&lt;='様式３（療養者名簿）（⑤の場合）'!$BE90,1,0),0),0)</f>
        <v>0</v>
      </c>
      <c r="AAM85" s="338">
        <f>IF(AAM$19-'様式３（療養者名簿）（⑤の場合）'!$BD90+1&lt;=15,IF(AAM$19&gt;='様式３（療養者名簿）（⑤の場合）'!$BD90,IF(AAM$19&lt;='様式３（療養者名簿）（⑤の場合）'!$BE90,1,0),0),0)</f>
        <v>0</v>
      </c>
      <c r="AAN85" s="338">
        <f>IF(AAN$19-'様式３（療養者名簿）（⑤の場合）'!$BD90+1&lt;=15,IF(AAN$19&gt;='様式３（療養者名簿）（⑤の場合）'!$BD90,IF(AAN$19&lt;='様式３（療養者名簿）（⑤の場合）'!$BE90,1,0),0),0)</f>
        <v>0</v>
      </c>
      <c r="AAO85" s="338">
        <f>IF(AAO$19-'様式３（療養者名簿）（⑤の場合）'!$BD90+1&lt;=15,IF(AAO$19&gt;='様式３（療養者名簿）（⑤の場合）'!$BD90,IF(AAO$19&lt;='様式３（療養者名簿）（⑤の場合）'!$BE90,1,0),0),0)</f>
        <v>0</v>
      </c>
      <c r="AAP85" s="338">
        <f>IF(AAP$19-'様式３（療養者名簿）（⑤の場合）'!$BD90+1&lt;=15,IF(AAP$19&gt;='様式３（療養者名簿）（⑤の場合）'!$BD90,IF(AAP$19&lt;='様式３（療養者名簿）（⑤の場合）'!$BE90,1,0),0),0)</f>
        <v>0</v>
      </c>
      <c r="AAQ85" s="338">
        <f>IF(AAQ$19-'様式３（療養者名簿）（⑤の場合）'!$BD90+1&lt;=15,IF(AAQ$19&gt;='様式３（療養者名簿）（⑤の場合）'!$BD90,IF(AAQ$19&lt;='様式３（療養者名簿）（⑤の場合）'!$BE90,1,0),0),0)</f>
        <v>0</v>
      </c>
      <c r="AAR85" s="338">
        <f>IF(AAR$19-'様式３（療養者名簿）（⑤の場合）'!$BD90+1&lt;=15,IF(AAR$19&gt;='様式３（療養者名簿）（⑤の場合）'!$BD90,IF(AAR$19&lt;='様式３（療養者名簿）（⑤の場合）'!$BE90,1,0),0),0)</f>
        <v>0</v>
      </c>
      <c r="AAS85" s="338">
        <f>IF(AAS$19-'様式３（療養者名簿）（⑤の場合）'!$BD90+1&lt;=15,IF(AAS$19&gt;='様式３（療養者名簿）（⑤の場合）'!$BD90,IF(AAS$19&lt;='様式３（療養者名簿）（⑤の場合）'!$BE90,1,0),0),0)</f>
        <v>0</v>
      </c>
      <c r="AAT85" s="338">
        <f>IF(AAT$19-'様式３（療養者名簿）（⑤の場合）'!$BD90+1&lt;=15,IF(AAT$19&gt;='様式３（療養者名簿）（⑤の場合）'!$BD90,IF(AAT$19&lt;='様式３（療養者名簿）（⑤の場合）'!$BE90,1,0),0),0)</f>
        <v>0</v>
      </c>
      <c r="AAU85" s="338">
        <f>IF(AAU$19-'様式３（療養者名簿）（⑤の場合）'!$BD90+1&lt;=15,IF(AAU$19&gt;='様式３（療養者名簿）（⑤の場合）'!$BD90,IF(AAU$19&lt;='様式３（療養者名簿）（⑤の場合）'!$BE90,1,0),0),0)</f>
        <v>0</v>
      </c>
      <c r="AAV85" s="338">
        <f>IF(AAV$19-'様式３（療養者名簿）（⑤の場合）'!$BD90+1&lt;=15,IF(AAV$19&gt;='様式３（療養者名簿）（⑤の場合）'!$BD90,IF(AAV$19&lt;='様式３（療養者名簿）（⑤の場合）'!$BE90,1,0),0),0)</f>
        <v>0</v>
      </c>
      <c r="AAW85" s="338">
        <f>IF(AAW$19-'様式３（療養者名簿）（⑤の場合）'!$BD90+1&lt;=15,IF(AAW$19&gt;='様式３（療養者名簿）（⑤の場合）'!$BD90,IF(AAW$19&lt;='様式３（療養者名簿）（⑤の場合）'!$BE90,1,0),0),0)</f>
        <v>0</v>
      </c>
      <c r="AAX85" s="338">
        <f>IF(AAX$19-'様式３（療養者名簿）（⑤の場合）'!$BD90+1&lt;=15,IF(AAX$19&gt;='様式３（療養者名簿）（⑤の場合）'!$BD90,IF(AAX$19&lt;='様式３（療養者名簿）（⑤の場合）'!$BE90,1,0),0),0)</f>
        <v>0</v>
      </c>
      <c r="AAY85" s="338">
        <f>IF(AAY$19-'様式３（療養者名簿）（⑤の場合）'!$BD90+1&lt;=15,IF(AAY$19&gt;='様式３（療養者名簿）（⑤の場合）'!$BD90,IF(AAY$19&lt;='様式３（療養者名簿）（⑤の場合）'!$BE90,1,0),0),0)</f>
        <v>0</v>
      </c>
      <c r="AAZ85" s="338">
        <f>IF(AAZ$19-'様式３（療養者名簿）（⑤の場合）'!$BD90+1&lt;=15,IF(AAZ$19&gt;='様式３（療養者名簿）（⑤の場合）'!$BD90,IF(AAZ$19&lt;='様式３（療養者名簿）（⑤の場合）'!$BE90,1,0),0),0)</f>
        <v>0</v>
      </c>
      <c r="ABA85" s="338">
        <f>IF(ABA$19-'様式３（療養者名簿）（⑤の場合）'!$BD90+1&lt;=15,IF(ABA$19&gt;='様式３（療養者名簿）（⑤の場合）'!$BD90,IF(ABA$19&lt;='様式３（療養者名簿）（⑤の場合）'!$BE90,1,0),0),0)</f>
        <v>0</v>
      </c>
      <c r="ABB85" s="338">
        <f>IF(ABB$19-'様式３（療養者名簿）（⑤の場合）'!$BD90+1&lt;=15,IF(ABB$19&gt;='様式３（療養者名簿）（⑤の場合）'!$BD90,IF(ABB$19&lt;='様式３（療養者名簿）（⑤の場合）'!$BE90,1,0),0),0)</f>
        <v>0</v>
      </c>
      <c r="ABC85" s="338">
        <f>IF(ABC$19-'様式３（療養者名簿）（⑤の場合）'!$BD90+1&lt;=15,IF(ABC$19&gt;='様式３（療養者名簿）（⑤の場合）'!$BD90,IF(ABC$19&lt;='様式３（療養者名簿）（⑤の場合）'!$BE90,1,0),0),0)</f>
        <v>0</v>
      </c>
      <c r="ABD85" s="338">
        <f>IF(ABD$19-'様式３（療養者名簿）（⑤の場合）'!$BD90+1&lt;=15,IF(ABD$19&gt;='様式３（療養者名簿）（⑤の場合）'!$BD90,IF(ABD$19&lt;='様式３（療養者名簿）（⑤の場合）'!$BE90,1,0),0),0)</f>
        <v>0</v>
      </c>
    </row>
    <row r="86" spans="1:732" ht="42" customHeight="1">
      <c r="A86" s="227">
        <f>'様式３（療養者名簿）（⑤の場合）'!C91</f>
        <v>0</v>
      </c>
      <c r="B86" s="224">
        <f>IF(B$19-'様式３（療養者名簿）（⑤の場合）'!$BD91+1&lt;=15,IF(B$19&gt;='様式３（療養者名簿）（⑤の場合）'!$BD91,IF(B$19&lt;='様式３（療養者名簿）（⑤の場合）'!$BE91,1,0),0),0)</f>
        <v>0</v>
      </c>
      <c r="C86" s="224">
        <f>IF(C$19-'様式３（療養者名簿）（⑤の場合）'!$BD91+1&lt;=15,IF(C$19&gt;='様式３（療養者名簿）（⑤の場合）'!$BD91,IF(C$19&lt;='様式３（療養者名簿）（⑤の場合）'!$BE91,1,0),0),0)</f>
        <v>0</v>
      </c>
      <c r="D86" s="224">
        <f>IF(D$19-'様式３（療養者名簿）（⑤の場合）'!$BD91+1&lt;=15,IF(D$19&gt;='様式３（療養者名簿）（⑤の場合）'!$BD91,IF(D$19&lt;='様式３（療養者名簿）（⑤の場合）'!$BE91,1,0),0),0)</f>
        <v>0</v>
      </c>
      <c r="E86" s="224">
        <f>IF(E$19-'様式３（療養者名簿）（⑤の場合）'!$BD91+1&lt;=15,IF(E$19&gt;='様式３（療養者名簿）（⑤の場合）'!$BD91,IF(E$19&lt;='様式３（療養者名簿）（⑤の場合）'!$BE91,1,0),0),0)</f>
        <v>0</v>
      </c>
      <c r="F86" s="224">
        <f>IF(F$19-'様式３（療養者名簿）（⑤の場合）'!$BD91+1&lt;=15,IF(F$19&gt;='様式３（療養者名簿）（⑤の場合）'!$BD91,IF(F$19&lt;='様式３（療養者名簿）（⑤の場合）'!$BE91,1,0),0),0)</f>
        <v>0</v>
      </c>
      <c r="G86" s="224">
        <f>IF(G$19-'様式３（療養者名簿）（⑤の場合）'!$BD91+1&lt;=15,IF(G$19&gt;='様式３（療養者名簿）（⑤の場合）'!$BD91,IF(G$19&lt;='様式３（療養者名簿）（⑤の場合）'!$BE91,1,0),0),0)</f>
        <v>0</v>
      </c>
      <c r="H86" s="224">
        <f>IF(H$19-'様式３（療養者名簿）（⑤の場合）'!$BD91+1&lt;=15,IF(H$19&gt;='様式３（療養者名簿）（⑤の場合）'!$BD91,IF(H$19&lt;='様式３（療養者名簿）（⑤の場合）'!$BE91,1,0),0),0)</f>
        <v>0</v>
      </c>
      <c r="I86" s="224">
        <f>IF(I$19-'様式３（療養者名簿）（⑤の場合）'!$BD91+1&lt;=15,IF(I$19&gt;='様式３（療養者名簿）（⑤の場合）'!$BD91,IF(I$19&lt;='様式３（療養者名簿）（⑤の場合）'!$BE91,1,0),0),0)</f>
        <v>0</v>
      </c>
      <c r="J86" s="224">
        <f>IF(J$19-'様式３（療養者名簿）（⑤の場合）'!$BD91+1&lt;=15,IF(J$19&gt;='様式３（療養者名簿）（⑤の場合）'!$BD91,IF(J$19&lt;='様式３（療養者名簿）（⑤の場合）'!$BE91,1,0),0),0)</f>
        <v>0</v>
      </c>
      <c r="K86" s="224">
        <f>IF(K$19-'様式３（療養者名簿）（⑤の場合）'!$BD91+1&lt;=15,IF(K$19&gt;='様式３（療養者名簿）（⑤の場合）'!$BD91,IF(K$19&lt;='様式３（療養者名簿）（⑤の場合）'!$BE91,1,0),0),0)</f>
        <v>0</v>
      </c>
      <c r="L86" s="224">
        <f>IF(L$19-'様式３（療養者名簿）（⑤の場合）'!$BD91+1&lt;=15,IF(L$19&gt;='様式３（療養者名簿）（⑤の場合）'!$BD91,IF(L$19&lt;='様式３（療養者名簿）（⑤の場合）'!$BE91,1,0),0),0)</f>
        <v>0</v>
      </c>
      <c r="M86" s="224">
        <f>IF(M$19-'様式３（療養者名簿）（⑤の場合）'!$BD91+1&lt;=15,IF(M$19&gt;='様式３（療養者名簿）（⑤の場合）'!$BD91,IF(M$19&lt;='様式３（療養者名簿）（⑤の場合）'!$BE91,1,0),0),0)</f>
        <v>0</v>
      </c>
      <c r="N86" s="224">
        <f>IF(N$19-'様式３（療養者名簿）（⑤の場合）'!$BD91+1&lt;=15,IF(N$19&gt;='様式３（療養者名簿）（⑤の場合）'!$BD91,IF(N$19&lt;='様式３（療養者名簿）（⑤の場合）'!$BE91,1,0),0),0)</f>
        <v>0</v>
      </c>
      <c r="O86" s="224">
        <f>IF(O$19-'様式３（療養者名簿）（⑤の場合）'!$BD91+1&lt;=15,IF(O$19&gt;='様式３（療養者名簿）（⑤の場合）'!$BD91,IF(O$19&lt;='様式３（療養者名簿）（⑤の場合）'!$BE91,1,0),0),0)</f>
        <v>0</v>
      </c>
      <c r="P86" s="224">
        <f>IF(P$19-'様式３（療養者名簿）（⑤の場合）'!$BD91+1&lt;=15,IF(P$19&gt;='様式３（療養者名簿）（⑤の場合）'!$BD91,IF(P$19&lt;='様式３（療養者名簿）（⑤の場合）'!$BE91,1,0),0),0)</f>
        <v>0</v>
      </c>
      <c r="Q86" s="224">
        <f>IF(Q$19-'様式３（療養者名簿）（⑤の場合）'!$BD91+1&lt;=15,IF(Q$19&gt;='様式３（療養者名簿）（⑤の場合）'!$BD91,IF(Q$19&lt;='様式３（療養者名簿）（⑤の場合）'!$BE91,1,0),0),0)</f>
        <v>0</v>
      </c>
      <c r="R86" s="224">
        <f>IF(R$19-'様式３（療養者名簿）（⑤の場合）'!$BD91+1&lt;=15,IF(R$19&gt;='様式３（療養者名簿）（⑤の場合）'!$BD91,IF(R$19&lt;='様式３（療養者名簿）（⑤の場合）'!$BE91,1,0),0),0)</f>
        <v>0</v>
      </c>
      <c r="S86" s="224">
        <f>IF(S$19-'様式３（療養者名簿）（⑤の場合）'!$BD91+1&lt;=15,IF(S$19&gt;='様式３（療養者名簿）（⑤の場合）'!$BD91,IF(S$19&lt;='様式３（療養者名簿）（⑤の場合）'!$BE91,1,0),0),0)</f>
        <v>0</v>
      </c>
      <c r="T86" s="224">
        <f>IF(T$19-'様式３（療養者名簿）（⑤の場合）'!$BD91+1&lt;=15,IF(T$19&gt;='様式３（療養者名簿）（⑤の場合）'!$BD91,IF(T$19&lt;='様式３（療養者名簿）（⑤の場合）'!$BE91,1,0),0),0)</f>
        <v>0</v>
      </c>
      <c r="U86" s="224">
        <f>IF(U$19-'様式３（療養者名簿）（⑤の場合）'!$BD91+1&lt;=15,IF(U$19&gt;='様式３（療養者名簿）（⑤の場合）'!$BD91,IF(U$19&lt;='様式３（療養者名簿）（⑤の場合）'!$BE91,1,0),0),0)</f>
        <v>0</v>
      </c>
      <c r="V86" s="224">
        <f>IF(V$19-'様式３（療養者名簿）（⑤の場合）'!$BD91+1&lt;=15,IF(V$19&gt;='様式３（療養者名簿）（⑤の場合）'!$BD91,IF(V$19&lt;='様式３（療養者名簿）（⑤の場合）'!$BE91,1,0),0),0)</f>
        <v>0</v>
      </c>
      <c r="W86" s="224">
        <f>IF(W$19-'様式３（療養者名簿）（⑤の場合）'!$BD91+1&lt;=15,IF(W$19&gt;='様式３（療養者名簿）（⑤の場合）'!$BD91,IF(W$19&lt;='様式３（療養者名簿）（⑤の場合）'!$BE91,1,0),0),0)</f>
        <v>0</v>
      </c>
      <c r="X86" s="224">
        <f>IF(X$19-'様式３（療養者名簿）（⑤の場合）'!$BD91+1&lt;=15,IF(X$19&gt;='様式３（療養者名簿）（⑤の場合）'!$BD91,IF(X$19&lt;='様式３（療養者名簿）（⑤の場合）'!$BE91,1,0),0),0)</f>
        <v>0</v>
      </c>
      <c r="Y86" s="224">
        <f>IF(Y$19-'様式３（療養者名簿）（⑤の場合）'!$BD91+1&lt;=15,IF(Y$19&gt;='様式３（療養者名簿）（⑤の場合）'!$BD91,IF(Y$19&lt;='様式３（療養者名簿）（⑤の場合）'!$BE91,1,0),0),0)</f>
        <v>0</v>
      </c>
      <c r="Z86" s="224">
        <f>IF(Z$19-'様式３（療養者名簿）（⑤の場合）'!$BD91+1&lt;=15,IF(Z$19&gt;='様式３（療養者名簿）（⑤の場合）'!$BD91,IF(Z$19&lt;='様式３（療養者名簿）（⑤の場合）'!$BE91,1,0),0),0)</f>
        <v>0</v>
      </c>
      <c r="AA86" s="224">
        <f>IF(AA$19-'様式３（療養者名簿）（⑤の場合）'!$BD91+1&lt;=15,IF(AA$19&gt;='様式３（療養者名簿）（⑤の場合）'!$BD91,IF(AA$19&lt;='様式３（療養者名簿）（⑤の場合）'!$BE91,1,0),0),0)</f>
        <v>0</v>
      </c>
      <c r="AB86" s="224">
        <f>IF(AB$19-'様式３（療養者名簿）（⑤の場合）'!$BD91+1&lt;=15,IF(AB$19&gt;='様式３（療養者名簿）（⑤の場合）'!$BD91,IF(AB$19&lt;='様式３（療養者名簿）（⑤の場合）'!$BE91,1,0),0),0)</f>
        <v>0</v>
      </c>
      <c r="AC86" s="224">
        <f>IF(AC$19-'様式３（療養者名簿）（⑤の場合）'!$BD91+1&lt;=15,IF(AC$19&gt;='様式３（療養者名簿）（⑤の場合）'!$BD91,IF(AC$19&lt;='様式３（療養者名簿）（⑤の場合）'!$BE91,1,0),0),0)</f>
        <v>0</v>
      </c>
      <c r="AD86" s="224">
        <f>IF(AD$19-'様式３（療養者名簿）（⑤の場合）'!$BD91+1&lt;=15,IF(AD$19&gt;='様式３（療養者名簿）（⑤の場合）'!$BD91,IF(AD$19&lt;='様式３（療養者名簿）（⑤の場合）'!$BE91,1,0),0),0)</f>
        <v>0</v>
      </c>
      <c r="AE86" s="224">
        <f>IF(AE$19-'様式３（療養者名簿）（⑤の場合）'!$BD91+1&lt;=15,IF(AE$19&gt;='様式３（療養者名簿）（⑤の場合）'!$BD91,IF(AE$19&lt;='様式３（療養者名簿）（⑤の場合）'!$BE91,1,0),0),0)</f>
        <v>0</v>
      </c>
      <c r="AF86" s="224">
        <f>IF(AF$19-'様式３（療養者名簿）（⑤の場合）'!$BD91+1&lt;=15,IF(AF$19&gt;='様式３（療養者名簿）（⑤の場合）'!$BD91,IF(AF$19&lt;='様式３（療養者名簿）（⑤の場合）'!$BE91,1,0),0),0)</f>
        <v>0</v>
      </c>
      <c r="AG86" s="224">
        <f>IF(AG$19-'様式３（療養者名簿）（⑤の場合）'!$BD91+1&lt;=15,IF(AG$19&gt;='様式３（療養者名簿）（⑤の場合）'!$BD91,IF(AG$19&lt;='様式３（療養者名簿）（⑤の場合）'!$BE91,1,0),0),0)</f>
        <v>0</v>
      </c>
      <c r="AH86" s="224">
        <f>IF(AH$19-'様式３（療養者名簿）（⑤の場合）'!$BD91+1&lt;=15,IF(AH$19&gt;='様式３（療養者名簿）（⑤の場合）'!$BD91,IF(AH$19&lt;='様式３（療養者名簿）（⑤の場合）'!$BE91,1,0),0),0)</f>
        <v>0</v>
      </c>
      <c r="AI86" s="224">
        <f>IF(AI$19-'様式３（療養者名簿）（⑤の場合）'!$BD91+1&lt;=15,IF(AI$19&gt;='様式３（療養者名簿）（⑤の場合）'!$BD91,IF(AI$19&lt;='様式３（療養者名簿）（⑤の場合）'!$BE91,1,0),0),0)</f>
        <v>0</v>
      </c>
      <c r="AJ86" s="224">
        <f>IF(AJ$19-'様式３（療養者名簿）（⑤の場合）'!$BD91+1&lt;=15,IF(AJ$19&gt;='様式３（療養者名簿）（⑤の場合）'!$BD91,IF(AJ$19&lt;='様式３（療養者名簿）（⑤の場合）'!$BE91,1,0),0),0)</f>
        <v>0</v>
      </c>
      <c r="AK86" s="224">
        <f>IF(AK$19-'様式３（療養者名簿）（⑤の場合）'!$BD91+1&lt;=15,IF(AK$19&gt;='様式３（療養者名簿）（⑤の場合）'!$BD91,IF(AK$19&lt;='様式３（療養者名簿）（⑤の場合）'!$BE91,1,0),0),0)</f>
        <v>0</v>
      </c>
      <c r="AL86" s="224">
        <f>IF(AL$19-'様式３（療養者名簿）（⑤の場合）'!$BD91+1&lt;=15,IF(AL$19&gt;='様式３（療養者名簿）（⑤の場合）'!$BD91,IF(AL$19&lt;='様式３（療養者名簿）（⑤の場合）'!$BE91,1,0),0),0)</f>
        <v>0</v>
      </c>
      <c r="AM86" s="224">
        <f>IF(AM$19-'様式３（療養者名簿）（⑤の場合）'!$BD91+1&lt;=15,IF(AM$19&gt;='様式３（療養者名簿）（⑤の場合）'!$BD91,IF(AM$19&lt;='様式３（療養者名簿）（⑤の場合）'!$BE91,1,0),0),0)</f>
        <v>0</v>
      </c>
      <c r="AN86" s="224">
        <f>IF(AN$19-'様式３（療養者名簿）（⑤の場合）'!$BD91+1&lt;=15,IF(AN$19&gt;='様式３（療養者名簿）（⑤の場合）'!$BD91,IF(AN$19&lt;='様式３（療養者名簿）（⑤の場合）'!$BE91,1,0),0),0)</f>
        <v>0</v>
      </c>
      <c r="AO86" s="224">
        <f>IF(AO$19-'様式３（療養者名簿）（⑤の場合）'!$BD91+1&lt;=15,IF(AO$19&gt;='様式３（療養者名簿）（⑤の場合）'!$BD91,IF(AO$19&lt;='様式３（療養者名簿）（⑤の場合）'!$BE91,1,0),0),0)</f>
        <v>0</v>
      </c>
      <c r="AP86" s="224">
        <f>IF(AP$19-'様式３（療養者名簿）（⑤の場合）'!$BD91+1&lt;=15,IF(AP$19&gt;='様式３（療養者名簿）（⑤の場合）'!$BD91,IF(AP$19&lt;='様式３（療養者名簿）（⑤の場合）'!$BE91,1,0),0),0)</f>
        <v>0</v>
      </c>
      <c r="AQ86" s="224">
        <f>IF(AQ$19-'様式３（療養者名簿）（⑤の場合）'!$BD91+1&lt;=15,IF(AQ$19&gt;='様式３（療養者名簿）（⑤の場合）'!$BD91,IF(AQ$19&lt;='様式３（療養者名簿）（⑤の場合）'!$BE91,1,0),0),0)</f>
        <v>0</v>
      </c>
      <c r="AR86" s="224">
        <f>IF(AR$19-'様式３（療養者名簿）（⑤の場合）'!$BD91+1&lt;=15,IF(AR$19&gt;='様式３（療養者名簿）（⑤の場合）'!$BD91,IF(AR$19&lt;='様式３（療養者名簿）（⑤の場合）'!$BE91,1,0),0),0)</f>
        <v>0</v>
      </c>
      <c r="AS86" s="224">
        <f>IF(AS$19-'様式３（療養者名簿）（⑤の場合）'!$BD91+1&lt;=15,IF(AS$19&gt;='様式３（療養者名簿）（⑤の場合）'!$BD91,IF(AS$19&lt;='様式３（療養者名簿）（⑤の場合）'!$BE91,1,0),0),0)</f>
        <v>0</v>
      </c>
      <c r="AT86" s="224">
        <f>IF(AT$19-'様式３（療養者名簿）（⑤の場合）'!$BD91+1&lt;=15,IF(AT$19&gt;='様式３（療養者名簿）（⑤の場合）'!$BD91,IF(AT$19&lt;='様式３（療養者名簿）（⑤の場合）'!$BE91,1,0),0),0)</f>
        <v>0</v>
      </c>
      <c r="AU86" s="224">
        <f>IF(AU$19-'様式３（療養者名簿）（⑤の場合）'!$BD91+1&lt;=15,IF(AU$19&gt;='様式３（療養者名簿）（⑤の場合）'!$BD91,IF(AU$19&lt;='様式３（療養者名簿）（⑤の場合）'!$BE91,1,0),0),0)</f>
        <v>0</v>
      </c>
      <c r="AV86" s="224">
        <f>IF(AV$19-'様式３（療養者名簿）（⑤の場合）'!$BD91+1&lt;=15,IF(AV$19&gt;='様式３（療養者名簿）（⑤の場合）'!$BD91,IF(AV$19&lt;='様式３（療養者名簿）（⑤の場合）'!$BE91,1,0),0),0)</f>
        <v>0</v>
      </c>
      <c r="AW86" s="224">
        <f>IF(AW$19-'様式３（療養者名簿）（⑤の場合）'!$BD91+1&lt;=15,IF(AW$19&gt;='様式３（療養者名簿）（⑤の場合）'!$BD91,IF(AW$19&lt;='様式３（療養者名簿）（⑤の場合）'!$BE91,1,0),0),0)</f>
        <v>0</v>
      </c>
      <c r="AX86" s="224">
        <f>IF(AX$19-'様式３（療養者名簿）（⑤の場合）'!$BD91+1&lt;=15,IF(AX$19&gt;='様式３（療養者名簿）（⑤の場合）'!$BD91,IF(AX$19&lt;='様式３（療養者名簿）（⑤の場合）'!$BE91,1,0),0),0)</f>
        <v>0</v>
      </c>
      <c r="AY86" s="224">
        <f>IF(AY$19-'様式３（療養者名簿）（⑤の場合）'!$BD91+1&lt;=15,IF(AY$19&gt;='様式３（療養者名簿）（⑤の場合）'!$BD91,IF(AY$19&lt;='様式３（療養者名簿）（⑤の場合）'!$BE91,1,0),0),0)</f>
        <v>0</v>
      </c>
      <c r="AZ86" s="224">
        <f>IF(AZ$19-'様式３（療養者名簿）（⑤の場合）'!$BD91+1&lt;=15,IF(AZ$19&gt;='様式３（療養者名簿）（⑤の場合）'!$BD91,IF(AZ$19&lt;='様式３（療養者名簿）（⑤の場合）'!$BE91,1,0),0),0)</f>
        <v>0</v>
      </c>
      <c r="BA86" s="224">
        <f>IF(BA$19-'様式３（療養者名簿）（⑤の場合）'!$BD91+1&lt;=15,IF(BA$19&gt;='様式３（療養者名簿）（⑤の場合）'!$BD91,IF(BA$19&lt;='様式３（療養者名簿）（⑤の場合）'!$BE91,1,0),0),0)</f>
        <v>0</v>
      </c>
      <c r="BB86" s="224">
        <f>IF(BB$19-'様式３（療養者名簿）（⑤の場合）'!$BD91+1&lt;=15,IF(BB$19&gt;='様式３（療養者名簿）（⑤の場合）'!$BD91,IF(BB$19&lt;='様式３（療養者名簿）（⑤の場合）'!$BE91,1,0),0),0)</f>
        <v>0</v>
      </c>
      <c r="BC86" s="224">
        <f>IF(BC$19-'様式３（療養者名簿）（⑤の場合）'!$BD91+1&lt;=15,IF(BC$19&gt;='様式３（療養者名簿）（⑤の場合）'!$BD91,IF(BC$19&lt;='様式３（療養者名簿）（⑤の場合）'!$BE91,1,0),0),0)</f>
        <v>0</v>
      </c>
      <c r="BD86" s="224">
        <f>IF(BD$19-'様式３（療養者名簿）（⑤の場合）'!$BD91+1&lt;=15,IF(BD$19&gt;='様式３（療養者名簿）（⑤の場合）'!$BD91,IF(BD$19&lt;='様式３（療養者名簿）（⑤の場合）'!$BE91,1,0),0),0)</f>
        <v>0</v>
      </c>
      <c r="BE86" s="224">
        <f>IF(BE$19-'様式３（療養者名簿）（⑤の場合）'!$BD91+1&lt;=15,IF(BE$19&gt;='様式３（療養者名簿）（⑤の場合）'!$BD91,IF(BE$19&lt;='様式３（療養者名簿）（⑤の場合）'!$BE91,1,0),0),0)</f>
        <v>0</v>
      </c>
      <c r="BF86" s="224">
        <f>IF(BF$19-'様式３（療養者名簿）（⑤の場合）'!$BD91+1&lt;=15,IF(BF$19&gt;='様式３（療養者名簿）（⑤の場合）'!$BD91,IF(BF$19&lt;='様式３（療養者名簿）（⑤の場合）'!$BE91,1,0),0),0)</f>
        <v>0</v>
      </c>
      <c r="BG86" s="224">
        <f>IF(BG$19-'様式３（療養者名簿）（⑤の場合）'!$BD91+1&lt;=15,IF(BG$19&gt;='様式３（療養者名簿）（⑤の場合）'!$BD91,IF(BG$19&lt;='様式３（療養者名簿）（⑤の場合）'!$BE91,1,0),0),0)</f>
        <v>0</v>
      </c>
      <c r="BH86" s="224">
        <f>IF(BH$19-'様式３（療養者名簿）（⑤の場合）'!$BD91+1&lt;=15,IF(BH$19&gt;='様式３（療養者名簿）（⑤の場合）'!$BD91,IF(BH$19&lt;='様式３（療養者名簿）（⑤の場合）'!$BE91,1,0),0),0)</f>
        <v>0</v>
      </c>
      <c r="BI86" s="224">
        <f>IF(BI$19-'様式３（療養者名簿）（⑤の場合）'!$BD91+1&lt;=15,IF(BI$19&gt;='様式３（療養者名簿）（⑤の場合）'!$BD91,IF(BI$19&lt;='様式３（療養者名簿）（⑤の場合）'!$BE91,1,0),0),0)</f>
        <v>0</v>
      </c>
      <c r="BJ86" s="224">
        <f>IF(BJ$19-'様式３（療養者名簿）（⑤の場合）'!$BD91+1&lt;=15,IF(BJ$19&gt;='様式３（療養者名簿）（⑤の場合）'!$BD91,IF(BJ$19&lt;='様式３（療養者名簿）（⑤の場合）'!$BE91,1,0),0),0)</f>
        <v>0</v>
      </c>
      <c r="BK86" s="224">
        <f>IF(BK$19-'様式３（療養者名簿）（⑤の場合）'!$BD91+1&lt;=15,IF(BK$19&gt;='様式３（療養者名簿）（⑤の場合）'!$BD91,IF(BK$19&lt;='様式３（療養者名簿）（⑤の場合）'!$BE91,1,0),0),0)</f>
        <v>0</v>
      </c>
      <c r="BL86" s="224">
        <f>IF(BL$19-'様式３（療養者名簿）（⑤の場合）'!$BD91+1&lt;=15,IF(BL$19&gt;='様式３（療養者名簿）（⑤の場合）'!$BD91,IF(BL$19&lt;='様式３（療養者名簿）（⑤の場合）'!$BE91,1,0),0),0)</f>
        <v>0</v>
      </c>
      <c r="BM86" s="224">
        <f>IF(BM$19-'様式３（療養者名簿）（⑤の場合）'!$BD91+1&lt;=15,IF(BM$19&gt;='様式３（療養者名簿）（⑤の場合）'!$BD91,IF(BM$19&lt;='様式３（療養者名簿）（⑤の場合）'!$BE91,1,0),0),0)</f>
        <v>0</v>
      </c>
      <c r="BN86" s="224">
        <f>IF(BN$19-'様式３（療養者名簿）（⑤の場合）'!$BD91+1&lt;=15,IF(BN$19&gt;='様式３（療養者名簿）（⑤の場合）'!$BD91,IF(BN$19&lt;='様式３（療養者名簿）（⑤の場合）'!$BE91,1,0),0),0)</f>
        <v>0</v>
      </c>
      <c r="BO86" s="224">
        <f>IF(BO$19-'様式３（療養者名簿）（⑤の場合）'!$BD91+1&lt;=15,IF(BO$19&gt;='様式３（療養者名簿）（⑤の場合）'!$BD91,IF(BO$19&lt;='様式３（療養者名簿）（⑤の場合）'!$BE91,1,0),0),0)</f>
        <v>0</v>
      </c>
      <c r="BP86" s="224">
        <f>IF(BP$19-'様式３（療養者名簿）（⑤の場合）'!$BD91+1&lt;=15,IF(BP$19&gt;='様式３（療養者名簿）（⑤の場合）'!$BD91,IF(BP$19&lt;='様式３（療養者名簿）（⑤の場合）'!$BE91,1,0),0),0)</f>
        <v>0</v>
      </c>
      <c r="BQ86" s="224">
        <f>IF(BQ$19-'様式３（療養者名簿）（⑤の場合）'!$BD91+1&lt;=15,IF(BQ$19&gt;='様式３（療養者名簿）（⑤の場合）'!$BD91,IF(BQ$19&lt;='様式３（療養者名簿）（⑤の場合）'!$BE91,1,0),0),0)</f>
        <v>0</v>
      </c>
      <c r="BR86" s="224">
        <f>IF(BR$19-'様式３（療養者名簿）（⑤の場合）'!$BD91+1&lt;=15,IF(BR$19&gt;='様式３（療養者名簿）（⑤の場合）'!$BD91,IF(BR$19&lt;='様式３（療養者名簿）（⑤の場合）'!$BE91,1,0),0),0)</f>
        <v>0</v>
      </c>
      <c r="BS86" s="224">
        <f>IF(BS$19-'様式３（療養者名簿）（⑤の場合）'!$BD91+1&lt;=15,IF(BS$19&gt;='様式３（療養者名簿）（⑤の場合）'!$BD91,IF(BS$19&lt;='様式３（療養者名簿）（⑤の場合）'!$BE91,1,0),0),0)</f>
        <v>0</v>
      </c>
      <c r="BT86" s="224">
        <f>IF(BT$19-'様式３（療養者名簿）（⑤の場合）'!$BD91+1&lt;=15,IF(BT$19&gt;='様式３（療養者名簿）（⑤の場合）'!$BD91,IF(BT$19&lt;='様式３（療養者名簿）（⑤の場合）'!$BE91,1,0),0),0)</f>
        <v>0</v>
      </c>
      <c r="BU86" s="224">
        <f>IF(BU$19-'様式３（療養者名簿）（⑤の場合）'!$BD91+1&lt;=15,IF(BU$19&gt;='様式３（療養者名簿）（⑤の場合）'!$BD91,IF(BU$19&lt;='様式３（療養者名簿）（⑤の場合）'!$BE91,1,0),0),0)</f>
        <v>0</v>
      </c>
      <c r="BV86" s="224">
        <f>IF(BV$19-'様式３（療養者名簿）（⑤の場合）'!$BD91+1&lt;=15,IF(BV$19&gt;='様式３（療養者名簿）（⑤の場合）'!$BD91,IF(BV$19&lt;='様式３（療養者名簿）（⑤の場合）'!$BE91,1,0),0),0)</f>
        <v>0</v>
      </c>
      <c r="BW86" s="224">
        <f>IF(BW$19-'様式３（療養者名簿）（⑤の場合）'!$BD91+1&lt;=15,IF(BW$19&gt;='様式３（療養者名簿）（⑤の場合）'!$BD91,IF(BW$19&lt;='様式３（療養者名簿）（⑤の場合）'!$BE91,1,0),0),0)</f>
        <v>0</v>
      </c>
      <c r="BX86" s="224">
        <f>IF(BX$19-'様式３（療養者名簿）（⑤の場合）'!$BD91+1&lt;=15,IF(BX$19&gt;='様式３（療養者名簿）（⑤の場合）'!$BD91,IF(BX$19&lt;='様式３（療養者名簿）（⑤の場合）'!$BE91,1,0),0),0)</f>
        <v>0</v>
      </c>
      <c r="BY86" s="224">
        <f>IF(BY$19-'様式３（療養者名簿）（⑤の場合）'!$BD91+1&lt;=15,IF(BY$19&gt;='様式３（療養者名簿）（⑤の場合）'!$BD91,IF(BY$19&lt;='様式３（療養者名簿）（⑤の場合）'!$BE91,1,0),0),0)</f>
        <v>0</v>
      </c>
      <c r="BZ86" s="224">
        <f>IF(BZ$19-'様式３（療養者名簿）（⑤の場合）'!$BD91+1&lt;=15,IF(BZ$19&gt;='様式３（療養者名簿）（⑤の場合）'!$BD91,IF(BZ$19&lt;='様式３（療養者名簿）（⑤の場合）'!$BE91,1,0),0),0)</f>
        <v>0</v>
      </c>
      <c r="CA86" s="224">
        <f>IF(CA$19-'様式３（療養者名簿）（⑤の場合）'!$BD91+1&lt;=15,IF(CA$19&gt;='様式３（療養者名簿）（⑤の場合）'!$BD91,IF(CA$19&lt;='様式３（療養者名簿）（⑤の場合）'!$BE91,1,0),0),0)</f>
        <v>0</v>
      </c>
      <c r="CB86" s="224">
        <f>IF(CB$19-'様式３（療養者名簿）（⑤の場合）'!$BD91+1&lt;=15,IF(CB$19&gt;='様式３（療養者名簿）（⑤の場合）'!$BD91,IF(CB$19&lt;='様式３（療養者名簿）（⑤の場合）'!$BE91,1,0),0),0)</f>
        <v>0</v>
      </c>
      <c r="CC86" s="224">
        <f>IF(CC$19-'様式３（療養者名簿）（⑤の場合）'!$BD91+1&lt;=15,IF(CC$19&gt;='様式３（療養者名簿）（⑤の場合）'!$BD91,IF(CC$19&lt;='様式３（療養者名簿）（⑤の場合）'!$BE91,1,0),0),0)</f>
        <v>0</v>
      </c>
      <c r="CD86" s="224">
        <f>IF(CD$19-'様式３（療養者名簿）（⑤の場合）'!$BD91+1&lt;=15,IF(CD$19&gt;='様式３（療養者名簿）（⑤の場合）'!$BD91,IF(CD$19&lt;='様式３（療養者名簿）（⑤の場合）'!$BE91,1,0),0),0)</f>
        <v>0</v>
      </c>
      <c r="CE86" s="224">
        <f>IF(CE$19-'様式３（療養者名簿）（⑤の場合）'!$BD91+1&lt;=15,IF(CE$19&gt;='様式３（療養者名簿）（⑤の場合）'!$BD91,IF(CE$19&lt;='様式３（療養者名簿）（⑤の場合）'!$BE91,1,0),0),0)</f>
        <v>0</v>
      </c>
      <c r="CF86" s="224">
        <f>IF(CF$19-'様式３（療養者名簿）（⑤の場合）'!$BD91+1&lt;=15,IF(CF$19&gt;='様式３（療養者名簿）（⑤の場合）'!$BD91,IF(CF$19&lt;='様式３（療養者名簿）（⑤の場合）'!$BE91,1,0),0),0)</f>
        <v>0</v>
      </c>
      <c r="CG86" s="224">
        <f>IF(CG$19-'様式３（療養者名簿）（⑤の場合）'!$BD91+1&lt;=15,IF(CG$19&gt;='様式３（療養者名簿）（⑤の場合）'!$BD91,IF(CG$19&lt;='様式３（療養者名簿）（⑤の場合）'!$BE91,1,0),0),0)</f>
        <v>0</v>
      </c>
      <c r="CH86" s="224">
        <f>IF(CH$19-'様式３（療養者名簿）（⑤の場合）'!$BD91+1&lt;=15,IF(CH$19&gt;='様式３（療養者名簿）（⑤の場合）'!$BD91,IF(CH$19&lt;='様式３（療養者名簿）（⑤の場合）'!$BE91,1,0),0),0)</f>
        <v>0</v>
      </c>
      <c r="CI86" s="224">
        <f>IF(CI$19-'様式３（療養者名簿）（⑤の場合）'!$BD91+1&lt;=15,IF(CI$19&gt;='様式３（療養者名簿）（⑤の場合）'!$BD91,IF(CI$19&lt;='様式３（療養者名簿）（⑤の場合）'!$BE91,1,0),0),0)</f>
        <v>0</v>
      </c>
      <c r="CJ86" s="224">
        <f>IF(CJ$19-'様式３（療養者名簿）（⑤の場合）'!$BD91+1&lt;=15,IF(CJ$19&gt;='様式３（療養者名簿）（⑤の場合）'!$BD91,IF(CJ$19&lt;='様式３（療養者名簿）（⑤の場合）'!$BE91,1,0),0),0)</f>
        <v>0</v>
      </c>
      <c r="CK86" s="224">
        <f>IF(CK$19-'様式３（療養者名簿）（⑤の場合）'!$BD91+1&lt;=15,IF(CK$19&gt;='様式３（療養者名簿）（⑤の場合）'!$BD91,IF(CK$19&lt;='様式３（療養者名簿）（⑤の場合）'!$BE91,1,0),0),0)</f>
        <v>0</v>
      </c>
      <c r="CL86" s="224">
        <f>IF(CL$19-'様式３（療養者名簿）（⑤の場合）'!$BD91+1&lt;=15,IF(CL$19&gt;='様式３（療養者名簿）（⑤の場合）'!$BD91,IF(CL$19&lt;='様式３（療養者名簿）（⑤の場合）'!$BE91,1,0),0),0)</f>
        <v>0</v>
      </c>
      <c r="CM86" s="224">
        <f>IF(CM$19-'様式３（療養者名簿）（⑤の場合）'!$BD91+1&lt;=15,IF(CM$19&gt;='様式３（療養者名簿）（⑤の場合）'!$BD91,IF(CM$19&lt;='様式３（療養者名簿）（⑤の場合）'!$BE91,1,0),0),0)</f>
        <v>0</v>
      </c>
      <c r="CN86" s="224">
        <f>IF(CN$19-'様式３（療養者名簿）（⑤の場合）'!$BD91+1&lt;=15,IF(CN$19&gt;='様式３（療養者名簿）（⑤の場合）'!$BD91,IF(CN$19&lt;='様式３（療養者名簿）（⑤の場合）'!$BE91,1,0),0),0)</f>
        <v>0</v>
      </c>
      <c r="CO86" s="224">
        <f>IF(CO$19-'様式３（療養者名簿）（⑤の場合）'!$BD91+1&lt;=15,IF(CO$19&gt;='様式３（療養者名簿）（⑤の場合）'!$BD91,IF(CO$19&lt;='様式３（療養者名簿）（⑤の場合）'!$BE91,1,0),0),0)</f>
        <v>0</v>
      </c>
      <c r="CP86" s="224">
        <f>IF(CP$19-'様式３（療養者名簿）（⑤の場合）'!$BD91+1&lt;=15,IF(CP$19&gt;='様式３（療養者名簿）（⑤の場合）'!$BD91,IF(CP$19&lt;='様式３（療養者名簿）（⑤の場合）'!$BE91,1,0),0),0)</f>
        <v>0</v>
      </c>
      <c r="CQ86" s="224">
        <f>IF(CQ$19-'様式３（療養者名簿）（⑤の場合）'!$BD91+1&lt;=15,IF(CQ$19&gt;='様式３（療養者名簿）（⑤の場合）'!$BD91,IF(CQ$19&lt;='様式３（療養者名簿）（⑤の場合）'!$BE91,1,0),0),0)</f>
        <v>0</v>
      </c>
      <c r="CR86" s="224">
        <f>IF(CR$19-'様式３（療養者名簿）（⑤の場合）'!$BD91+1&lt;=15,IF(CR$19&gt;='様式３（療養者名簿）（⑤の場合）'!$BD91,IF(CR$19&lt;='様式３（療養者名簿）（⑤の場合）'!$BE91,1,0),0),0)</f>
        <v>0</v>
      </c>
      <c r="CS86" s="224">
        <f>IF(CS$19-'様式３（療養者名簿）（⑤の場合）'!$BD91+1&lt;=15,IF(CS$19&gt;='様式３（療養者名簿）（⑤の場合）'!$BD91,IF(CS$19&lt;='様式３（療養者名簿）（⑤の場合）'!$BE91,1,0),0),0)</f>
        <v>0</v>
      </c>
      <c r="CT86" s="224">
        <f>IF(CT$19-'様式３（療養者名簿）（⑤の場合）'!$BD91+1&lt;=15,IF(CT$19&gt;='様式３（療養者名簿）（⑤の場合）'!$BD91,IF(CT$19&lt;='様式３（療養者名簿）（⑤の場合）'!$BE91,1,0),0),0)</f>
        <v>0</v>
      </c>
      <c r="CU86" s="224">
        <f>IF(CU$19-'様式３（療養者名簿）（⑤の場合）'!$BD91+1&lt;=15,IF(CU$19&gt;='様式３（療養者名簿）（⑤の場合）'!$BD91,IF(CU$19&lt;='様式３（療養者名簿）（⑤の場合）'!$BE91,1,0),0),0)</f>
        <v>0</v>
      </c>
      <c r="CV86" s="224">
        <f>IF(CV$19-'様式３（療養者名簿）（⑤の場合）'!$BD91+1&lt;=15,IF(CV$19&gt;='様式３（療養者名簿）（⑤の場合）'!$BD91,IF(CV$19&lt;='様式３（療養者名簿）（⑤の場合）'!$BE91,1,0),0),0)</f>
        <v>0</v>
      </c>
      <c r="CW86" s="224">
        <f>IF(CW$19-'様式３（療養者名簿）（⑤の場合）'!$BD91+1&lt;=15,IF(CW$19&gt;='様式３（療養者名簿）（⑤の場合）'!$BD91,IF(CW$19&lt;='様式３（療養者名簿）（⑤の場合）'!$BE91,1,0),0),0)</f>
        <v>0</v>
      </c>
      <c r="CX86" s="224">
        <f>IF(CX$19-'様式３（療養者名簿）（⑤の場合）'!$BD91+1&lt;=15,IF(CX$19&gt;='様式３（療養者名簿）（⑤の場合）'!$BD91,IF(CX$19&lt;='様式３（療養者名簿）（⑤の場合）'!$BE91,1,0),0),0)</f>
        <v>0</v>
      </c>
      <c r="CY86" s="224">
        <f>IF(CY$19-'様式３（療養者名簿）（⑤の場合）'!$BD91+1&lt;=15,IF(CY$19&gt;='様式３（療養者名簿）（⑤の場合）'!$BD91,IF(CY$19&lt;='様式３（療養者名簿）（⑤の場合）'!$BE91,1,0),0),0)</f>
        <v>0</v>
      </c>
      <c r="CZ86" s="224">
        <f>IF(CZ$19-'様式３（療養者名簿）（⑤の場合）'!$BD91+1&lt;=15,IF(CZ$19&gt;='様式３（療養者名簿）（⑤の場合）'!$BD91,IF(CZ$19&lt;='様式３（療養者名簿）（⑤の場合）'!$BE91,1,0),0),0)</f>
        <v>0</v>
      </c>
      <c r="DA86" s="224">
        <f>IF(DA$19-'様式３（療養者名簿）（⑤の場合）'!$BD91+1&lt;=15,IF(DA$19&gt;='様式３（療養者名簿）（⑤の場合）'!$BD91,IF(DA$19&lt;='様式３（療養者名簿）（⑤の場合）'!$BE91,1,0),0),0)</f>
        <v>0</v>
      </c>
      <c r="DB86" s="224">
        <f>IF(DB$19-'様式３（療養者名簿）（⑤の場合）'!$BD91+1&lt;=15,IF(DB$19&gt;='様式３（療養者名簿）（⑤の場合）'!$BD91,IF(DB$19&lt;='様式３（療養者名簿）（⑤の場合）'!$BE91,1,0),0),0)</f>
        <v>0</v>
      </c>
      <c r="DC86" s="224">
        <f>IF(DC$19-'様式３（療養者名簿）（⑤の場合）'!$BD91+1&lt;=15,IF(DC$19&gt;='様式３（療養者名簿）（⑤の場合）'!$BD91,IF(DC$19&lt;='様式３（療養者名簿）（⑤の場合）'!$BE91,1,0),0),0)</f>
        <v>0</v>
      </c>
      <c r="DD86" s="224">
        <f>IF(DD$19-'様式３（療養者名簿）（⑤の場合）'!$BD91+1&lt;=15,IF(DD$19&gt;='様式３（療養者名簿）（⑤の場合）'!$BD91,IF(DD$19&lt;='様式３（療養者名簿）（⑤の場合）'!$BE91,1,0),0),0)</f>
        <v>0</v>
      </c>
      <c r="DE86" s="224">
        <f>IF(DE$19-'様式３（療養者名簿）（⑤の場合）'!$BD91+1&lt;=15,IF(DE$19&gt;='様式３（療養者名簿）（⑤の場合）'!$BD91,IF(DE$19&lt;='様式３（療養者名簿）（⑤の場合）'!$BE91,1,0),0),0)</f>
        <v>0</v>
      </c>
      <c r="DF86" s="224">
        <f>IF(DF$19-'様式３（療養者名簿）（⑤の場合）'!$BD91+1&lt;=15,IF(DF$19&gt;='様式３（療養者名簿）（⑤の場合）'!$BD91,IF(DF$19&lt;='様式３（療養者名簿）（⑤の場合）'!$BE91,1,0),0),0)</f>
        <v>0</v>
      </c>
      <c r="DG86" s="224">
        <f>IF(DG$19-'様式３（療養者名簿）（⑤の場合）'!$BD91+1&lt;=15,IF(DG$19&gt;='様式３（療養者名簿）（⑤の場合）'!$BD91,IF(DG$19&lt;='様式３（療養者名簿）（⑤の場合）'!$BE91,1,0),0),0)</f>
        <v>0</v>
      </c>
      <c r="DH86" s="224">
        <f>IF(DH$19-'様式３（療養者名簿）（⑤の場合）'!$BD91+1&lt;=15,IF(DH$19&gt;='様式３（療養者名簿）（⑤の場合）'!$BD91,IF(DH$19&lt;='様式３（療養者名簿）（⑤の場合）'!$BE91,1,0),0),0)</f>
        <v>0</v>
      </c>
      <c r="DI86" s="224">
        <f>IF(DI$19-'様式３（療養者名簿）（⑤の場合）'!$BD91+1&lt;=15,IF(DI$19&gt;='様式３（療養者名簿）（⑤の場合）'!$BD91,IF(DI$19&lt;='様式３（療養者名簿）（⑤の場合）'!$BE91,1,0),0),0)</f>
        <v>0</v>
      </c>
      <c r="DJ86" s="224">
        <f>IF(DJ$19-'様式３（療養者名簿）（⑤の場合）'!$BD91+1&lt;=15,IF(DJ$19&gt;='様式３（療養者名簿）（⑤の場合）'!$BD91,IF(DJ$19&lt;='様式３（療養者名簿）（⑤の場合）'!$BE91,1,0),0),0)</f>
        <v>0</v>
      </c>
      <c r="DK86" s="224">
        <f>IF(DK$19-'様式３（療養者名簿）（⑤の場合）'!$BD91+1&lt;=15,IF(DK$19&gt;='様式３（療養者名簿）（⑤の場合）'!$BD91,IF(DK$19&lt;='様式３（療養者名簿）（⑤の場合）'!$BE91,1,0),0),0)</f>
        <v>0</v>
      </c>
      <c r="DL86" s="224">
        <f>IF(DL$19-'様式３（療養者名簿）（⑤の場合）'!$BD91+1&lt;=15,IF(DL$19&gt;='様式３（療養者名簿）（⑤の場合）'!$BD91,IF(DL$19&lt;='様式３（療養者名簿）（⑤の場合）'!$BE91,1,0),0),0)</f>
        <v>0</v>
      </c>
      <c r="DM86" s="224">
        <f>IF(DM$19-'様式３（療養者名簿）（⑤の場合）'!$BD91+1&lt;=15,IF(DM$19&gt;='様式３（療養者名簿）（⑤の場合）'!$BD91,IF(DM$19&lt;='様式３（療養者名簿）（⑤の場合）'!$BE91,1,0),0),0)</f>
        <v>0</v>
      </c>
      <c r="DN86" s="224">
        <f>IF(DN$19-'様式３（療養者名簿）（⑤の場合）'!$BD91+1&lt;=15,IF(DN$19&gt;='様式３（療養者名簿）（⑤の場合）'!$BD91,IF(DN$19&lt;='様式３（療養者名簿）（⑤の場合）'!$BE91,1,0),0),0)</f>
        <v>0</v>
      </c>
      <c r="DO86" s="224">
        <f>IF(DO$19-'様式３（療養者名簿）（⑤の場合）'!$BD91+1&lt;=15,IF(DO$19&gt;='様式３（療養者名簿）（⑤の場合）'!$BD91,IF(DO$19&lt;='様式３（療養者名簿）（⑤の場合）'!$BE91,1,0),0),0)</f>
        <v>0</v>
      </c>
      <c r="DP86" s="224">
        <f>IF(DP$19-'様式３（療養者名簿）（⑤の場合）'!$BD91+1&lt;=15,IF(DP$19&gt;='様式３（療養者名簿）（⑤の場合）'!$BD91,IF(DP$19&lt;='様式３（療養者名簿）（⑤の場合）'!$BE91,1,0),0),0)</f>
        <v>0</v>
      </c>
      <c r="DQ86" s="224">
        <f>IF(DQ$19-'様式３（療養者名簿）（⑤の場合）'!$BD91+1&lt;=15,IF(DQ$19&gt;='様式３（療養者名簿）（⑤の場合）'!$BD91,IF(DQ$19&lt;='様式３（療養者名簿）（⑤の場合）'!$BE91,1,0),0),0)</f>
        <v>0</v>
      </c>
      <c r="DR86" s="224">
        <f>IF(DR$19-'様式３（療養者名簿）（⑤の場合）'!$BD91+1&lt;=15,IF(DR$19&gt;='様式３（療養者名簿）（⑤の場合）'!$BD91,IF(DR$19&lt;='様式３（療養者名簿）（⑤の場合）'!$BE91,1,0),0),0)</f>
        <v>0</v>
      </c>
      <c r="DS86" s="224">
        <f>IF(DS$19-'様式３（療養者名簿）（⑤の場合）'!$BD91+1&lt;=15,IF(DS$19&gt;='様式３（療養者名簿）（⑤の場合）'!$BD91,IF(DS$19&lt;='様式３（療養者名簿）（⑤の場合）'!$BE91,1,0),0),0)</f>
        <v>0</v>
      </c>
      <c r="DT86" s="224">
        <f>IF(DT$19-'様式３（療養者名簿）（⑤の場合）'!$BD91+1&lt;=15,IF(DT$19&gt;='様式３（療養者名簿）（⑤の場合）'!$BD91,IF(DT$19&lt;='様式３（療養者名簿）（⑤の場合）'!$BE91,1,0),0),0)</f>
        <v>0</v>
      </c>
      <c r="DU86" s="224">
        <f>IF(DU$19-'様式３（療養者名簿）（⑤の場合）'!$BD91+1&lt;=15,IF(DU$19&gt;='様式３（療養者名簿）（⑤の場合）'!$BD91,IF(DU$19&lt;='様式３（療養者名簿）（⑤の場合）'!$BE91,1,0),0),0)</f>
        <v>0</v>
      </c>
      <c r="DV86" s="224">
        <f>IF(DV$19-'様式３（療養者名簿）（⑤の場合）'!$BD91+1&lt;=15,IF(DV$19&gt;='様式３（療養者名簿）（⑤の場合）'!$BD91,IF(DV$19&lt;='様式３（療養者名簿）（⑤の場合）'!$BE91,1,0),0),0)</f>
        <v>0</v>
      </c>
      <c r="DW86" s="224">
        <f>IF(DW$19-'様式３（療養者名簿）（⑤の場合）'!$BD91+1&lt;=15,IF(DW$19&gt;='様式３（療養者名簿）（⑤の場合）'!$BD91,IF(DW$19&lt;='様式３（療養者名簿）（⑤の場合）'!$BE91,1,0),0),0)</f>
        <v>0</v>
      </c>
      <c r="DX86" s="224">
        <f>IF(DX$19-'様式３（療養者名簿）（⑤の場合）'!$BD91+1&lt;=15,IF(DX$19&gt;='様式３（療養者名簿）（⑤の場合）'!$BD91,IF(DX$19&lt;='様式３（療養者名簿）（⑤の場合）'!$BE91,1,0),0),0)</f>
        <v>0</v>
      </c>
      <c r="DY86" s="224">
        <f>IF(DY$19-'様式３（療養者名簿）（⑤の場合）'!$BD91+1&lt;=15,IF(DY$19&gt;='様式３（療養者名簿）（⑤の場合）'!$BD91,IF(DY$19&lt;='様式３（療養者名簿）（⑤の場合）'!$BE91,1,0),0),0)</f>
        <v>0</v>
      </c>
      <c r="DZ86" s="224">
        <f>IF(DZ$19-'様式３（療養者名簿）（⑤の場合）'!$BD91+1&lt;=15,IF(DZ$19&gt;='様式３（療養者名簿）（⑤の場合）'!$BD91,IF(DZ$19&lt;='様式３（療養者名簿）（⑤の場合）'!$BE91,1,0),0),0)</f>
        <v>0</v>
      </c>
      <c r="EA86" s="224">
        <f>IF(EA$19-'様式３（療養者名簿）（⑤の場合）'!$BD91+1&lt;=15,IF(EA$19&gt;='様式３（療養者名簿）（⑤の場合）'!$BD91,IF(EA$19&lt;='様式３（療養者名簿）（⑤の場合）'!$BE91,1,0),0),0)</f>
        <v>0</v>
      </c>
      <c r="EB86" s="224">
        <f>IF(EB$19-'様式３（療養者名簿）（⑤の場合）'!$BD91+1&lt;=15,IF(EB$19&gt;='様式３（療養者名簿）（⑤の場合）'!$BD91,IF(EB$19&lt;='様式３（療養者名簿）（⑤の場合）'!$BE91,1,0),0),0)</f>
        <v>0</v>
      </c>
      <c r="EC86" s="224">
        <f>IF(EC$19-'様式３（療養者名簿）（⑤の場合）'!$BD91+1&lt;=15,IF(EC$19&gt;='様式３（療養者名簿）（⑤の場合）'!$BD91,IF(EC$19&lt;='様式３（療養者名簿）（⑤の場合）'!$BE91,1,0),0),0)</f>
        <v>0</v>
      </c>
      <c r="ED86" s="224">
        <f>IF(ED$19-'様式３（療養者名簿）（⑤の場合）'!$BD91+1&lt;=15,IF(ED$19&gt;='様式３（療養者名簿）（⑤の場合）'!$BD91,IF(ED$19&lt;='様式３（療養者名簿）（⑤の場合）'!$BE91,1,0),0),0)</f>
        <v>0</v>
      </c>
      <c r="EE86" s="224">
        <f>IF(EE$19-'様式３（療養者名簿）（⑤の場合）'!$BD91+1&lt;=15,IF(EE$19&gt;='様式３（療養者名簿）（⑤の場合）'!$BD91,IF(EE$19&lt;='様式３（療養者名簿）（⑤の場合）'!$BE91,1,0),0),0)</f>
        <v>0</v>
      </c>
      <c r="EF86" s="224">
        <f>IF(EF$19-'様式３（療養者名簿）（⑤の場合）'!$BD91+1&lt;=15,IF(EF$19&gt;='様式３（療養者名簿）（⑤の場合）'!$BD91,IF(EF$19&lt;='様式３（療養者名簿）（⑤の場合）'!$BE91,1,0),0),0)</f>
        <v>0</v>
      </c>
      <c r="EG86" s="224">
        <f>IF(EG$19-'様式３（療養者名簿）（⑤の場合）'!$BD91+1&lt;=15,IF(EG$19&gt;='様式３（療養者名簿）（⑤の場合）'!$BD91,IF(EG$19&lt;='様式３（療養者名簿）（⑤の場合）'!$BE91,1,0),0),0)</f>
        <v>0</v>
      </c>
      <c r="EH86" s="224">
        <f>IF(EH$19-'様式３（療養者名簿）（⑤の場合）'!$BD91+1&lt;=15,IF(EH$19&gt;='様式３（療養者名簿）（⑤の場合）'!$BD91,IF(EH$19&lt;='様式３（療養者名簿）（⑤の場合）'!$BE91,1,0),0),0)</f>
        <v>0</v>
      </c>
      <c r="EI86" s="224">
        <f>IF(EI$19-'様式３（療養者名簿）（⑤の場合）'!$BD91+1&lt;=15,IF(EI$19&gt;='様式３（療養者名簿）（⑤の場合）'!$BD91,IF(EI$19&lt;='様式３（療養者名簿）（⑤の場合）'!$BE91,1,0),0),0)</f>
        <v>0</v>
      </c>
      <c r="EJ86" s="224">
        <f>IF(EJ$19-'様式３（療養者名簿）（⑤の場合）'!$BD91+1&lt;=15,IF(EJ$19&gt;='様式３（療養者名簿）（⑤の場合）'!$BD91,IF(EJ$19&lt;='様式３（療養者名簿）（⑤の場合）'!$BE91,1,0),0),0)</f>
        <v>0</v>
      </c>
      <c r="EK86" s="224">
        <f>IF(EK$19-'様式３（療養者名簿）（⑤の場合）'!$BD91+1&lt;=15,IF(EK$19&gt;='様式３（療養者名簿）（⑤の場合）'!$BD91,IF(EK$19&lt;='様式３（療養者名簿）（⑤の場合）'!$BE91,1,0),0),0)</f>
        <v>0</v>
      </c>
      <c r="EL86" s="224">
        <f>IF(EL$19-'様式３（療養者名簿）（⑤の場合）'!$BD91+1&lt;=15,IF(EL$19&gt;='様式３（療養者名簿）（⑤の場合）'!$BD91,IF(EL$19&lt;='様式３（療養者名簿）（⑤の場合）'!$BE91,1,0),0),0)</f>
        <v>0</v>
      </c>
      <c r="EM86" s="224">
        <f>IF(EM$19-'様式３（療養者名簿）（⑤の場合）'!$BD91+1&lt;=15,IF(EM$19&gt;='様式３（療養者名簿）（⑤の場合）'!$BD91,IF(EM$19&lt;='様式３（療養者名簿）（⑤の場合）'!$BE91,1,0),0),0)</f>
        <v>0</v>
      </c>
      <c r="EN86" s="224">
        <f>IF(EN$19-'様式３（療養者名簿）（⑤の場合）'!$BD91+1&lt;=15,IF(EN$19&gt;='様式３（療養者名簿）（⑤の場合）'!$BD91,IF(EN$19&lt;='様式３（療養者名簿）（⑤の場合）'!$BE91,1,0),0),0)</f>
        <v>0</v>
      </c>
      <c r="EO86" s="224">
        <f>IF(EO$19-'様式３（療養者名簿）（⑤の場合）'!$BD91+1&lt;=15,IF(EO$19&gt;='様式３（療養者名簿）（⑤の場合）'!$BD91,IF(EO$19&lt;='様式３（療養者名簿）（⑤の場合）'!$BE91,1,0),0),0)</f>
        <v>0</v>
      </c>
      <c r="EP86" s="224">
        <f>IF(EP$19-'様式３（療養者名簿）（⑤の場合）'!$BD91+1&lt;=15,IF(EP$19&gt;='様式３（療養者名簿）（⑤の場合）'!$BD91,IF(EP$19&lt;='様式３（療養者名簿）（⑤の場合）'!$BE91,1,0),0),0)</f>
        <v>0</v>
      </c>
      <c r="EQ86" s="224">
        <f>IF(EQ$19-'様式３（療養者名簿）（⑤の場合）'!$BD91+1&lt;=15,IF(EQ$19&gt;='様式３（療養者名簿）（⑤の場合）'!$BD91,IF(EQ$19&lt;='様式３（療養者名簿）（⑤の場合）'!$BE91,1,0),0),0)</f>
        <v>0</v>
      </c>
      <c r="ER86" s="224">
        <f>IF(ER$19-'様式３（療養者名簿）（⑤の場合）'!$BD91+1&lt;=15,IF(ER$19&gt;='様式３（療養者名簿）（⑤の場合）'!$BD91,IF(ER$19&lt;='様式３（療養者名簿）（⑤の場合）'!$BE91,1,0),0),0)</f>
        <v>0</v>
      </c>
      <c r="ES86" s="224">
        <f>IF(ES$19-'様式３（療養者名簿）（⑤の場合）'!$BD91+1&lt;=15,IF(ES$19&gt;='様式３（療養者名簿）（⑤の場合）'!$BD91,IF(ES$19&lt;='様式３（療養者名簿）（⑤の場合）'!$BE91,1,0),0),0)</f>
        <v>0</v>
      </c>
      <c r="ET86" s="224">
        <f>IF(ET$19-'様式３（療養者名簿）（⑤の場合）'!$BD91+1&lt;=15,IF(ET$19&gt;='様式３（療養者名簿）（⑤の場合）'!$BD91,IF(ET$19&lt;='様式３（療養者名簿）（⑤の場合）'!$BE91,1,0),0),0)</f>
        <v>0</v>
      </c>
      <c r="EU86" s="224">
        <f>IF(EU$19-'様式３（療養者名簿）（⑤の場合）'!$BD91+1&lt;=15,IF(EU$19&gt;='様式３（療養者名簿）（⑤の場合）'!$BD91,IF(EU$19&lt;='様式３（療養者名簿）（⑤の場合）'!$BE91,1,0),0),0)</f>
        <v>0</v>
      </c>
      <c r="EV86" s="224">
        <f>IF(EV$19-'様式３（療養者名簿）（⑤の場合）'!$BD91+1&lt;=15,IF(EV$19&gt;='様式３（療養者名簿）（⑤の場合）'!$BD91,IF(EV$19&lt;='様式３（療養者名簿）（⑤の場合）'!$BE91,1,0),0),0)</f>
        <v>0</v>
      </c>
      <c r="EW86" s="224">
        <f>IF(EW$19-'様式３（療養者名簿）（⑤の場合）'!$BD91+1&lt;=15,IF(EW$19&gt;='様式３（療養者名簿）（⑤の場合）'!$BD91,IF(EW$19&lt;='様式３（療養者名簿）（⑤の場合）'!$BE91,1,0),0),0)</f>
        <v>0</v>
      </c>
      <c r="EX86" s="224">
        <f>IF(EX$19-'様式３（療養者名簿）（⑤の場合）'!$BD91+1&lt;=15,IF(EX$19&gt;='様式３（療養者名簿）（⑤の場合）'!$BD91,IF(EX$19&lt;='様式３（療養者名簿）（⑤の場合）'!$BE91,1,0),0),0)</f>
        <v>0</v>
      </c>
      <c r="EY86" s="224">
        <f>IF(EY$19-'様式３（療養者名簿）（⑤の場合）'!$BD91+1&lt;=15,IF(EY$19&gt;='様式３（療養者名簿）（⑤の場合）'!$BD91,IF(EY$19&lt;='様式３（療養者名簿）（⑤の場合）'!$BE91,1,0),0),0)</f>
        <v>0</v>
      </c>
      <c r="EZ86" s="224">
        <f>IF(EZ$19-'様式３（療養者名簿）（⑤の場合）'!$BD91+1&lt;=15,IF(EZ$19&gt;='様式３（療養者名簿）（⑤の場合）'!$BD91,IF(EZ$19&lt;='様式３（療養者名簿）（⑤の場合）'!$BE91,1,0),0),0)</f>
        <v>0</v>
      </c>
      <c r="FA86" s="224">
        <f>IF(FA$19-'様式３（療養者名簿）（⑤の場合）'!$BD91+1&lt;=15,IF(FA$19&gt;='様式３（療養者名簿）（⑤の場合）'!$BD91,IF(FA$19&lt;='様式３（療養者名簿）（⑤の場合）'!$BE91,1,0),0),0)</f>
        <v>0</v>
      </c>
      <c r="FB86" s="224">
        <f>IF(FB$19-'様式３（療養者名簿）（⑤の場合）'!$BD91+1&lt;=15,IF(FB$19&gt;='様式３（療養者名簿）（⑤の場合）'!$BD91,IF(FB$19&lt;='様式３（療養者名簿）（⑤の場合）'!$BE91,1,0),0),0)</f>
        <v>0</v>
      </c>
      <c r="FC86" s="224">
        <f>IF(FC$19-'様式３（療養者名簿）（⑤の場合）'!$BD91+1&lt;=15,IF(FC$19&gt;='様式３（療養者名簿）（⑤の場合）'!$BD91,IF(FC$19&lt;='様式３（療養者名簿）（⑤の場合）'!$BE91,1,0),0),0)</f>
        <v>0</v>
      </c>
      <c r="FD86" s="224">
        <f>IF(FD$19-'様式３（療養者名簿）（⑤の場合）'!$BD91+1&lt;=15,IF(FD$19&gt;='様式３（療養者名簿）（⑤の場合）'!$BD91,IF(FD$19&lt;='様式３（療養者名簿）（⑤の場合）'!$BE91,1,0),0),0)</f>
        <v>0</v>
      </c>
      <c r="FE86" s="224">
        <f>IF(FE$19-'様式３（療養者名簿）（⑤の場合）'!$BD91+1&lt;=15,IF(FE$19&gt;='様式３（療養者名簿）（⑤の場合）'!$BD91,IF(FE$19&lt;='様式３（療養者名簿）（⑤の場合）'!$BE91,1,0),0),0)</f>
        <v>0</v>
      </c>
      <c r="FF86" s="224">
        <f>IF(FF$19-'様式３（療養者名簿）（⑤の場合）'!$BD91+1&lt;=15,IF(FF$19&gt;='様式３（療養者名簿）（⑤の場合）'!$BD91,IF(FF$19&lt;='様式３（療養者名簿）（⑤の場合）'!$BE91,1,0),0),0)</f>
        <v>0</v>
      </c>
      <c r="FG86" s="224">
        <f>IF(FG$19-'様式３（療養者名簿）（⑤の場合）'!$BD91+1&lt;=15,IF(FG$19&gt;='様式３（療養者名簿）（⑤の場合）'!$BD91,IF(FG$19&lt;='様式３（療養者名簿）（⑤の場合）'!$BE91,1,0),0),0)</f>
        <v>0</v>
      </c>
      <c r="FH86" s="224">
        <f>IF(FH$19-'様式３（療養者名簿）（⑤の場合）'!$BD91+1&lt;=15,IF(FH$19&gt;='様式３（療養者名簿）（⑤の場合）'!$BD91,IF(FH$19&lt;='様式３（療養者名簿）（⑤の場合）'!$BE91,1,0),0),0)</f>
        <v>0</v>
      </c>
      <c r="FI86" s="224">
        <f>IF(FI$19-'様式３（療養者名簿）（⑤の場合）'!$BD91+1&lt;=15,IF(FI$19&gt;='様式３（療養者名簿）（⑤の場合）'!$BD91,IF(FI$19&lt;='様式３（療養者名簿）（⑤の場合）'!$BE91,1,0),0),0)</f>
        <v>0</v>
      </c>
      <c r="FJ86" s="224">
        <f>IF(FJ$19-'様式３（療養者名簿）（⑤の場合）'!$BD91+1&lt;=15,IF(FJ$19&gt;='様式３（療養者名簿）（⑤の場合）'!$BD91,IF(FJ$19&lt;='様式３（療養者名簿）（⑤の場合）'!$BE91,1,0),0),0)</f>
        <v>0</v>
      </c>
      <c r="FK86" s="224">
        <f>IF(FK$19-'様式３（療養者名簿）（⑤の場合）'!$BD91+1&lt;=15,IF(FK$19&gt;='様式３（療養者名簿）（⑤の場合）'!$BD91,IF(FK$19&lt;='様式３（療養者名簿）（⑤の場合）'!$BE91,1,0),0),0)</f>
        <v>0</v>
      </c>
      <c r="FL86" s="224">
        <f>IF(FL$19-'様式３（療養者名簿）（⑤の場合）'!$BD91+1&lt;=15,IF(FL$19&gt;='様式３（療養者名簿）（⑤の場合）'!$BD91,IF(FL$19&lt;='様式３（療養者名簿）（⑤の場合）'!$BE91,1,0),0),0)</f>
        <v>0</v>
      </c>
      <c r="FM86" s="224">
        <f>IF(FM$19-'様式３（療養者名簿）（⑤の場合）'!$BD91+1&lt;=15,IF(FM$19&gt;='様式３（療養者名簿）（⑤の場合）'!$BD91,IF(FM$19&lt;='様式３（療養者名簿）（⑤の場合）'!$BE91,1,0),0),0)</f>
        <v>0</v>
      </c>
      <c r="FN86" s="224">
        <f>IF(FN$19-'様式３（療養者名簿）（⑤の場合）'!$BD91+1&lt;=15,IF(FN$19&gt;='様式３（療養者名簿）（⑤の場合）'!$BD91,IF(FN$19&lt;='様式３（療養者名簿）（⑤の場合）'!$BE91,1,0),0),0)</f>
        <v>0</v>
      </c>
      <c r="FO86" s="224">
        <f>IF(FO$19-'様式３（療養者名簿）（⑤の場合）'!$BD91+1&lt;=15,IF(FO$19&gt;='様式３（療養者名簿）（⑤の場合）'!$BD91,IF(FO$19&lt;='様式３（療養者名簿）（⑤の場合）'!$BE91,1,0),0),0)</f>
        <v>0</v>
      </c>
      <c r="FP86" s="224">
        <f>IF(FP$19-'様式３（療養者名簿）（⑤の場合）'!$BD91+1&lt;=15,IF(FP$19&gt;='様式３（療養者名簿）（⑤の場合）'!$BD91,IF(FP$19&lt;='様式３（療養者名簿）（⑤の場合）'!$BE91,1,0),0),0)</f>
        <v>0</v>
      </c>
      <c r="FQ86" s="224">
        <f>IF(FQ$19-'様式３（療養者名簿）（⑤の場合）'!$BD91+1&lt;=15,IF(FQ$19&gt;='様式３（療養者名簿）（⑤の場合）'!$BD91,IF(FQ$19&lt;='様式３（療養者名簿）（⑤の場合）'!$BE91,1,0),0),0)</f>
        <v>0</v>
      </c>
      <c r="FR86" s="224">
        <f>IF(FR$19-'様式３（療養者名簿）（⑤の場合）'!$BD91+1&lt;=15,IF(FR$19&gt;='様式３（療養者名簿）（⑤の場合）'!$BD91,IF(FR$19&lt;='様式３（療養者名簿）（⑤の場合）'!$BE91,1,0),0),0)</f>
        <v>0</v>
      </c>
      <c r="FS86" s="224">
        <f>IF(FS$19-'様式３（療養者名簿）（⑤の場合）'!$BD91+1&lt;=15,IF(FS$19&gt;='様式３（療養者名簿）（⑤の場合）'!$BD91,IF(FS$19&lt;='様式３（療養者名簿）（⑤の場合）'!$BE91,1,0),0),0)</f>
        <v>0</v>
      </c>
      <c r="FT86" s="224">
        <f>IF(FT$19-'様式３（療養者名簿）（⑤の場合）'!$BD91+1&lt;=15,IF(FT$19&gt;='様式３（療養者名簿）（⑤の場合）'!$BD91,IF(FT$19&lt;='様式３（療養者名簿）（⑤の場合）'!$BE91,1,0),0),0)</f>
        <v>0</v>
      </c>
      <c r="FU86" s="224">
        <f>IF(FU$19-'様式３（療養者名簿）（⑤の場合）'!$BD91+1&lt;=15,IF(FU$19&gt;='様式３（療養者名簿）（⑤の場合）'!$BD91,IF(FU$19&lt;='様式３（療養者名簿）（⑤の場合）'!$BE91,1,0),0),0)</f>
        <v>0</v>
      </c>
      <c r="FV86" s="224">
        <f>IF(FV$19-'様式３（療養者名簿）（⑤の場合）'!$BD91+1&lt;=15,IF(FV$19&gt;='様式３（療養者名簿）（⑤の場合）'!$BD91,IF(FV$19&lt;='様式３（療養者名簿）（⑤の場合）'!$BE91,1,0),0),0)</f>
        <v>0</v>
      </c>
      <c r="FW86" s="224">
        <f>IF(FW$19-'様式３（療養者名簿）（⑤の場合）'!$BD91+1&lt;=15,IF(FW$19&gt;='様式３（療養者名簿）（⑤の場合）'!$BD91,IF(FW$19&lt;='様式３（療養者名簿）（⑤の場合）'!$BE91,1,0),0),0)</f>
        <v>0</v>
      </c>
      <c r="FX86" s="224">
        <f>IF(FX$19-'様式３（療養者名簿）（⑤の場合）'!$BD91+1&lt;=15,IF(FX$19&gt;='様式３（療養者名簿）（⑤の場合）'!$BD91,IF(FX$19&lt;='様式３（療養者名簿）（⑤の場合）'!$BE91,1,0),0),0)</f>
        <v>0</v>
      </c>
      <c r="FY86" s="224">
        <f>IF(FY$19-'様式３（療養者名簿）（⑤の場合）'!$BD91+1&lt;=15,IF(FY$19&gt;='様式３（療養者名簿）（⑤の場合）'!$BD91,IF(FY$19&lt;='様式３（療養者名簿）（⑤の場合）'!$BE91,1,0),0),0)</f>
        <v>0</v>
      </c>
      <c r="FZ86" s="224">
        <f>IF(FZ$19-'様式３（療養者名簿）（⑤の場合）'!$BD91+1&lt;=15,IF(FZ$19&gt;='様式３（療養者名簿）（⑤の場合）'!$BD91,IF(FZ$19&lt;='様式３（療養者名簿）（⑤の場合）'!$BE91,1,0),0),0)</f>
        <v>0</v>
      </c>
      <c r="GA86" s="224">
        <f>IF(GA$19-'様式３（療養者名簿）（⑤の場合）'!$BD91+1&lt;=15,IF(GA$19&gt;='様式３（療養者名簿）（⑤の場合）'!$BD91,IF(GA$19&lt;='様式３（療養者名簿）（⑤の場合）'!$BE91,1,0),0),0)</f>
        <v>0</v>
      </c>
      <c r="GB86" s="224">
        <f>IF(GB$19-'様式３（療養者名簿）（⑤の場合）'!$BD91+1&lt;=15,IF(GB$19&gt;='様式３（療養者名簿）（⑤の場合）'!$BD91,IF(GB$19&lt;='様式３（療養者名簿）（⑤の場合）'!$BE91,1,0),0),0)</f>
        <v>0</v>
      </c>
      <c r="GC86" s="224">
        <f>IF(GC$19-'様式３（療養者名簿）（⑤の場合）'!$BD91+1&lt;=15,IF(GC$19&gt;='様式３（療養者名簿）（⑤の場合）'!$BD91,IF(GC$19&lt;='様式３（療養者名簿）（⑤の場合）'!$BE91,1,0),0),0)</f>
        <v>0</v>
      </c>
      <c r="GD86" s="224">
        <f>IF(GD$19-'様式３（療養者名簿）（⑤の場合）'!$BD91+1&lt;=15,IF(GD$19&gt;='様式３（療養者名簿）（⑤の場合）'!$BD91,IF(GD$19&lt;='様式３（療養者名簿）（⑤の場合）'!$BE91,1,0),0),0)</f>
        <v>0</v>
      </c>
      <c r="GE86" s="224">
        <f>IF(GE$19-'様式３（療養者名簿）（⑤の場合）'!$BD91+1&lt;=15,IF(GE$19&gt;='様式３（療養者名簿）（⑤の場合）'!$BD91,IF(GE$19&lt;='様式３（療養者名簿）（⑤の場合）'!$BE91,1,0),0),0)</f>
        <v>0</v>
      </c>
      <c r="GF86" s="224">
        <f>IF(GF$19-'様式３（療養者名簿）（⑤の場合）'!$BD91+1&lt;=15,IF(GF$19&gt;='様式３（療養者名簿）（⑤の場合）'!$BD91,IF(GF$19&lt;='様式３（療養者名簿）（⑤の場合）'!$BE91,1,0),0),0)</f>
        <v>0</v>
      </c>
      <c r="GG86" s="224">
        <f>IF(GG$19-'様式３（療養者名簿）（⑤の場合）'!$BD91+1&lt;=15,IF(GG$19&gt;='様式３（療養者名簿）（⑤の場合）'!$BD91,IF(GG$19&lt;='様式３（療養者名簿）（⑤の場合）'!$BE91,1,0),0),0)</f>
        <v>0</v>
      </c>
      <c r="GH86" s="224">
        <f>IF(GH$19-'様式３（療養者名簿）（⑤の場合）'!$BD91+1&lt;=15,IF(GH$19&gt;='様式３（療養者名簿）（⑤の場合）'!$BD91,IF(GH$19&lt;='様式３（療養者名簿）（⑤の場合）'!$BE91,1,0),0),0)</f>
        <v>0</v>
      </c>
      <c r="GI86" s="224">
        <f>IF(GI$19-'様式３（療養者名簿）（⑤の場合）'!$BD91+1&lt;=15,IF(GI$19&gt;='様式３（療養者名簿）（⑤の場合）'!$BD91,IF(GI$19&lt;='様式３（療養者名簿）（⑤の場合）'!$BE91,1,0),0),0)</f>
        <v>0</v>
      </c>
      <c r="GJ86" s="224">
        <f>IF(GJ$19-'様式３（療養者名簿）（⑤の場合）'!$BD91+1&lt;=15,IF(GJ$19&gt;='様式３（療養者名簿）（⑤の場合）'!$BD91,IF(GJ$19&lt;='様式３（療養者名簿）（⑤の場合）'!$BE91,1,0),0),0)</f>
        <v>0</v>
      </c>
      <c r="GK86" s="224">
        <f>IF(GK$19-'様式３（療養者名簿）（⑤の場合）'!$BD91+1&lt;=15,IF(GK$19&gt;='様式３（療養者名簿）（⑤の場合）'!$BD91,IF(GK$19&lt;='様式３（療養者名簿）（⑤の場合）'!$BE91,1,0),0),0)</f>
        <v>0</v>
      </c>
      <c r="GL86" s="224">
        <f>IF(GL$19-'様式３（療養者名簿）（⑤の場合）'!$BD91+1&lt;=15,IF(GL$19&gt;='様式３（療養者名簿）（⑤の場合）'!$BD91,IF(GL$19&lt;='様式３（療養者名簿）（⑤の場合）'!$BE91,1,0),0),0)</f>
        <v>0</v>
      </c>
      <c r="GM86" s="224">
        <f>IF(GM$19-'様式３（療養者名簿）（⑤の場合）'!$BD91+1&lt;=15,IF(GM$19&gt;='様式３（療養者名簿）（⑤の場合）'!$BD91,IF(GM$19&lt;='様式３（療養者名簿）（⑤の場合）'!$BE91,1,0),0),0)</f>
        <v>0</v>
      </c>
      <c r="GN86" s="224">
        <f>IF(GN$19-'様式３（療養者名簿）（⑤の場合）'!$BD91+1&lt;=15,IF(GN$19&gt;='様式３（療養者名簿）（⑤の場合）'!$BD91,IF(GN$19&lt;='様式３（療養者名簿）（⑤の場合）'!$BE91,1,0),0),0)</f>
        <v>0</v>
      </c>
      <c r="GO86" s="224">
        <f>IF(GO$19-'様式３（療養者名簿）（⑤の場合）'!$BD91+1&lt;=15,IF(GO$19&gt;='様式３（療養者名簿）（⑤の場合）'!$BD91,IF(GO$19&lt;='様式３（療養者名簿）（⑤の場合）'!$BE91,1,0),0),0)</f>
        <v>0</v>
      </c>
      <c r="GP86" s="224">
        <f>IF(GP$19-'様式３（療養者名簿）（⑤の場合）'!$BD91+1&lt;=15,IF(GP$19&gt;='様式３（療養者名簿）（⑤の場合）'!$BD91,IF(GP$19&lt;='様式３（療養者名簿）（⑤の場合）'!$BE91,1,0),0),0)</f>
        <v>0</v>
      </c>
      <c r="GQ86" s="224">
        <f>IF(GQ$19-'様式３（療養者名簿）（⑤の場合）'!$BD91+1&lt;=15,IF(GQ$19&gt;='様式３（療養者名簿）（⑤の場合）'!$BD91,IF(GQ$19&lt;='様式３（療養者名簿）（⑤の場合）'!$BE91,1,0),0),0)</f>
        <v>0</v>
      </c>
      <c r="GR86" s="224">
        <f>IF(GR$19-'様式３（療養者名簿）（⑤の場合）'!$BD91+1&lt;=15,IF(GR$19&gt;='様式３（療養者名簿）（⑤の場合）'!$BD91,IF(GR$19&lt;='様式３（療養者名簿）（⑤の場合）'!$BE91,1,0),0),0)</f>
        <v>0</v>
      </c>
      <c r="GS86" s="224">
        <f>IF(GS$19-'様式３（療養者名簿）（⑤の場合）'!$BD91+1&lt;=15,IF(GS$19&gt;='様式３（療養者名簿）（⑤の場合）'!$BD91,IF(GS$19&lt;='様式３（療養者名簿）（⑤の場合）'!$BE91,1,0),0),0)</f>
        <v>0</v>
      </c>
      <c r="GT86" s="224">
        <f>IF(GT$19-'様式３（療養者名簿）（⑤の場合）'!$BD91+1&lt;=15,IF(GT$19&gt;='様式３（療養者名簿）（⑤の場合）'!$BD91,IF(GT$19&lt;='様式３（療養者名簿）（⑤の場合）'!$BE91,1,0),0),0)</f>
        <v>0</v>
      </c>
      <c r="GU86" s="224">
        <f>IF(GU$19-'様式３（療養者名簿）（⑤の場合）'!$BD91+1&lt;=15,IF(GU$19&gt;='様式３（療養者名簿）（⑤の場合）'!$BD91,IF(GU$19&lt;='様式３（療養者名簿）（⑤の場合）'!$BE91,1,0),0),0)</f>
        <v>0</v>
      </c>
      <c r="GV86" s="224">
        <f>IF(GV$19-'様式３（療養者名簿）（⑤の場合）'!$BD91+1&lt;=15,IF(GV$19&gt;='様式３（療養者名簿）（⑤の場合）'!$BD91,IF(GV$19&lt;='様式３（療養者名簿）（⑤の場合）'!$BE91,1,0),0),0)</f>
        <v>0</v>
      </c>
      <c r="GW86" s="224">
        <f>IF(GW$19-'様式３（療養者名簿）（⑤の場合）'!$BD91+1&lt;=15,IF(GW$19&gt;='様式３（療養者名簿）（⑤の場合）'!$BD91,IF(GW$19&lt;='様式３（療養者名簿）（⑤の場合）'!$BE91,1,0),0),0)</f>
        <v>0</v>
      </c>
      <c r="GX86" s="224">
        <f>IF(GX$19-'様式３（療養者名簿）（⑤の場合）'!$BD91+1&lt;=15,IF(GX$19&gt;='様式３（療養者名簿）（⑤の場合）'!$BD91,IF(GX$19&lt;='様式３（療養者名簿）（⑤の場合）'!$BE91,1,0),0),0)</f>
        <v>0</v>
      </c>
      <c r="GY86" s="224">
        <f>IF(GY$19-'様式３（療養者名簿）（⑤の場合）'!$BD91+1&lt;=15,IF(GY$19&gt;='様式３（療養者名簿）（⑤の場合）'!$BD91,IF(GY$19&lt;='様式３（療養者名簿）（⑤の場合）'!$BE91,1,0),0),0)</f>
        <v>0</v>
      </c>
      <c r="GZ86" s="224">
        <f>IF(GZ$19-'様式３（療養者名簿）（⑤の場合）'!$BD91+1&lt;=15,IF(GZ$19&gt;='様式３（療養者名簿）（⑤の場合）'!$BD91,IF(GZ$19&lt;='様式３（療養者名簿）（⑤の場合）'!$BE91,1,0),0),0)</f>
        <v>0</v>
      </c>
      <c r="HA86" s="224">
        <f>IF(HA$19-'様式３（療養者名簿）（⑤の場合）'!$BD91+1&lt;=15,IF(HA$19&gt;='様式３（療養者名簿）（⑤の場合）'!$BD91,IF(HA$19&lt;='様式３（療養者名簿）（⑤の場合）'!$BE91,1,0),0),0)</f>
        <v>0</v>
      </c>
      <c r="HB86" s="224">
        <f>IF(HB$19-'様式３（療養者名簿）（⑤の場合）'!$BD91+1&lt;=15,IF(HB$19&gt;='様式３（療養者名簿）（⑤の場合）'!$BD91,IF(HB$19&lt;='様式３（療養者名簿）（⑤の場合）'!$BE91,1,0),0),0)</f>
        <v>0</v>
      </c>
      <c r="HC86" s="224">
        <f>IF(HC$19-'様式３（療養者名簿）（⑤の場合）'!$BD91+1&lt;=15,IF(HC$19&gt;='様式３（療養者名簿）（⑤の場合）'!$BD91,IF(HC$19&lt;='様式３（療養者名簿）（⑤の場合）'!$BE91,1,0),0),0)</f>
        <v>0</v>
      </c>
      <c r="HD86" s="224">
        <f>IF(HD$19-'様式３（療養者名簿）（⑤の場合）'!$BD91+1&lt;=15,IF(HD$19&gt;='様式３（療養者名簿）（⑤の場合）'!$BD91,IF(HD$19&lt;='様式３（療養者名簿）（⑤の場合）'!$BE91,1,0),0),0)</f>
        <v>0</v>
      </c>
      <c r="HE86" s="224">
        <f>IF(HE$19-'様式３（療養者名簿）（⑤の場合）'!$BD91+1&lt;=15,IF(HE$19&gt;='様式３（療養者名簿）（⑤の場合）'!$BD91,IF(HE$19&lt;='様式３（療養者名簿）（⑤の場合）'!$BE91,1,0),0),0)</f>
        <v>0</v>
      </c>
      <c r="HF86" s="224">
        <f>IF(HF$19-'様式３（療養者名簿）（⑤の場合）'!$BD91+1&lt;=15,IF(HF$19&gt;='様式３（療養者名簿）（⑤の場合）'!$BD91,IF(HF$19&lt;='様式３（療養者名簿）（⑤の場合）'!$BE91,1,0),0),0)</f>
        <v>0</v>
      </c>
      <c r="HG86" s="224">
        <f>IF(HG$19-'様式３（療養者名簿）（⑤の場合）'!$BD91+1&lt;=15,IF(HG$19&gt;='様式３（療養者名簿）（⑤の場合）'!$BD91,IF(HG$19&lt;='様式３（療養者名簿）（⑤の場合）'!$BE91,1,0),0),0)</f>
        <v>0</v>
      </c>
      <c r="HH86" s="224">
        <f>IF(HH$19-'様式３（療養者名簿）（⑤の場合）'!$BD91+1&lt;=15,IF(HH$19&gt;='様式３（療養者名簿）（⑤の場合）'!$BD91,IF(HH$19&lt;='様式３（療養者名簿）（⑤の場合）'!$BE91,1,0),0),0)</f>
        <v>0</v>
      </c>
      <c r="HI86" s="224">
        <f>IF(HI$19-'様式３（療養者名簿）（⑤の場合）'!$BD91+1&lt;=15,IF(HI$19&gt;='様式３（療養者名簿）（⑤の場合）'!$BD91,IF(HI$19&lt;='様式３（療養者名簿）（⑤の場合）'!$BE91,1,0),0),0)</f>
        <v>0</v>
      </c>
      <c r="HJ86" s="224">
        <f>IF(HJ$19-'様式３（療養者名簿）（⑤の場合）'!$BD91+1&lt;=15,IF(HJ$19&gt;='様式３（療養者名簿）（⑤の場合）'!$BD91,IF(HJ$19&lt;='様式３（療養者名簿）（⑤の場合）'!$BE91,1,0),0),0)</f>
        <v>0</v>
      </c>
      <c r="HK86" s="224">
        <f>IF(HK$19-'様式３（療養者名簿）（⑤の場合）'!$BD91+1&lt;=15,IF(HK$19&gt;='様式３（療養者名簿）（⑤の場合）'!$BD91,IF(HK$19&lt;='様式３（療養者名簿）（⑤の場合）'!$BE91,1,0),0),0)</f>
        <v>0</v>
      </c>
      <c r="HL86" s="224">
        <f>IF(HL$19-'様式３（療養者名簿）（⑤の場合）'!$BD91+1&lt;=15,IF(HL$19&gt;='様式３（療養者名簿）（⑤の場合）'!$BD91,IF(HL$19&lt;='様式３（療養者名簿）（⑤の場合）'!$BE91,1,0),0),0)</f>
        <v>0</v>
      </c>
      <c r="HM86" s="224">
        <f>IF(HM$19-'様式３（療養者名簿）（⑤の場合）'!$BD91+1&lt;=15,IF(HM$19&gt;='様式３（療養者名簿）（⑤の場合）'!$BD91,IF(HM$19&lt;='様式３（療養者名簿）（⑤の場合）'!$BE91,1,0),0),0)</f>
        <v>0</v>
      </c>
      <c r="HN86" s="224">
        <f>IF(HN$19-'様式３（療養者名簿）（⑤の場合）'!$BD91+1&lt;=15,IF(HN$19&gt;='様式３（療養者名簿）（⑤の場合）'!$BD91,IF(HN$19&lt;='様式３（療養者名簿）（⑤の場合）'!$BE91,1,0),0),0)</f>
        <v>0</v>
      </c>
      <c r="HO86" s="224">
        <f>IF(HO$19-'様式３（療養者名簿）（⑤の場合）'!$BD91+1&lt;=15,IF(HO$19&gt;='様式３（療養者名簿）（⑤の場合）'!$BD91,IF(HO$19&lt;='様式３（療養者名簿）（⑤の場合）'!$BE91,1,0),0),0)</f>
        <v>0</v>
      </c>
      <c r="HP86" s="224">
        <f>IF(HP$19-'様式３（療養者名簿）（⑤の場合）'!$BD91+1&lt;=15,IF(HP$19&gt;='様式３（療養者名簿）（⑤の場合）'!$BD91,IF(HP$19&lt;='様式３（療養者名簿）（⑤の場合）'!$BE91,1,0),0),0)</f>
        <v>0</v>
      </c>
      <c r="HQ86" s="224">
        <f>IF(HQ$19-'様式３（療養者名簿）（⑤の場合）'!$BD91+1&lt;=15,IF(HQ$19&gt;='様式３（療養者名簿）（⑤の場合）'!$BD91,IF(HQ$19&lt;='様式３（療養者名簿）（⑤の場合）'!$BE91,1,0),0),0)</f>
        <v>0</v>
      </c>
      <c r="HR86" s="224">
        <f>IF(HR$19-'様式３（療養者名簿）（⑤の場合）'!$BD91+1&lt;=15,IF(HR$19&gt;='様式３（療養者名簿）（⑤の場合）'!$BD91,IF(HR$19&lt;='様式３（療養者名簿）（⑤の場合）'!$BE91,1,0),0),0)</f>
        <v>0</v>
      </c>
      <c r="HS86" s="224">
        <f>IF(HS$19-'様式３（療養者名簿）（⑤の場合）'!$BD91+1&lt;=15,IF(HS$19&gt;='様式３（療養者名簿）（⑤の場合）'!$BD91,IF(HS$19&lt;='様式３（療養者名簿）（⑤の場合）'!$BE91,1,0),0),0)</f>
        <v>0</v>
      </c>
      <c r="HT86" s="224">
        <f>IF(HT$19-'様式３（療養者名簿）（⑤の場合）'!$BD91+1&lt;=15,IF(HT$19&gt;='様式３（療養者名簿）（⑤の場合）'!$BD91,IF(HT$19&lt;='様式３（療養者名簿）（⑤の場合）'!$BE91,1,0),0),0)</f>
        <v>0</v>
      </c>
      <c r="HU86" s="224">
        <f>IF(HU$19-'様式３（療養者名簿）（⑤の場合）'!$BD91+1&lt;=15,IF(HU$19&gt;='様式３（療養者名簿）（⑤の場合）'!$BD91,IF(HU$19&lt;='様式３（療養者名簿）（⑤の場合）'!$BE91,1,0),0),0)</f>
        <v>0</v>
      </c>
      <c r="HV86" s="224">
        <f>IF(HV$19-'様式３（療養者名簿）（⑤の場合）'!$BD91+1&lt;=15,IF(HV$19&gt;='様式３（療養者名簿）（⑤の場合）'!$BD91,IF(HV$19&lt;='様式３（療養者名簿）（⑤の場合）'!$BE91,1,0),0),0)</f>
        <v>0</v>
      </c>
      <c r="HW86" s="224">
        <f>IF(HW$19-'様式３（療養者名簿）（⑤の場合）'!$BD91+1&lt;=15,IF(HW$19&gt;='様式３（療養者名簿）（⑤の場合）'!$BD91,IF(HW$19&lt;='様式３（療養者名簿）（⑤の場合）'!$BE91,1,0),0),0)</f>
        <v>0</v>
      </c>
      <c r="HX86" s="224">
        <f>IF(HX$19-'様式３（療養者名簿）（⑤の場合）'!$BD91+1&lt;=15,IF(HX$19&gt;='様式３（療養者名簿）（⑤の場合）'!$BD91,IF(HX$19&lt;='様式３（療養者名簿）（⑤の場合）'!$BE91,1,0),0),0)</f>
        <v>0</v>
      </c>
      <c r="HY86" s="224">
        <f>IF(HY$19-'様式３（療養者名簿）（⑤の場合）'!$BD91+1&lt;=15,IF(HY$19&gt;='様式３（療養者名簿）（⑤の場合）'!$BD91,IF(HY$19&lt;='様式３（療養者名簿）（⑤の場合）'!$BE91,1,0),0),0)</f>
        <v>0</v>
      </c>
      <c r="HZ86" s="224">
        <f>IF(HZ$19-'様式３（療養者名簿）（⑤の場合）'!$BD91+1&lt;=15,IF(HZ$19&gt;='様式３（療養者名簿）（⑤の場合）'!$BD91,IF(HZ$19&lt;='様式３（療養者名簿）（⑤の場合）'!$BE91,1,0),0),0)</f>
        <v>0</v>
      </c>
      <c r="IA86" s="224">
        <f>IF(IA$19-'様式３（療養者名簿）（⑤の場合）'!$BD91+1&lt;=15,IF(IA$19&gt;='様式３（療養者名簿）（⑤の場合）'!$BD91,IF(IA$19&lt;='様式３（療養者名簿）（⑤の場合）'!$BE91,1,0),0),0)</f>
        <v>0</v>
      </c>
      <c r="IB86" s="224">
        <f>IF(IB$19-'様式３（療養者名簿）（⑤の場合）'!$BD91+1&lt;=15,IF(IB$19&gt;='様式３（療養者名簿）（⑤の場合）'!$BD91,IF(IB$19&lt;='様式３（療養者名簿）（⑤の場合）'!$BE91,1,0),0),0)</f>
        <v>0</v>
      </c>
      <c r="IC86" s="224">
        <f>IF(IC$19-'様式３（療養者名簿）（⑤の場合）'!$BD91+1&lt;=15,IF(IC$19&gt;='様式３（療養者名簿）（⑤の場合）'!$BD91,IF(IC$19&lt;='様式３（療養者名簿）（⑤の場合）'!$BE91,1,0),0),0)</f>
        <v>0</v>
      </c>
      <c r="ID86" s="224">
        <f>IF(ID$19-'様式３（療養者名簿）（⑤の場合）'!$BD91+1&lt;=15,IF(ID$19&gt;='様式３（療養者名簿）（⑤の場合）'!$BD91,IF(ID$19&lt;='様式３（療養者名簿）（⑤の場合）'!$BE91,1,0),0),0)</f>
        <v>0</v>
      </c>
      <c r="IE86" s="224">
        <f>IF(IE$19-'様式３（療養者名簿）（⑤の場合）'!$BD91+1&lt;=15,IF(IE$19&gt;='様式３（療養者名簿）（⑤の場合）'!$BD91,IF(IE$19&lt;='様式３（療養者名簿）（⑤の場合）'!$BE91,1,0),0),0)</f>
        <v>0</v>
      </c>
      <c r="IF86" s="224">
        <f>IF(IF$19-'様式３（療養者名簿）（⑤の場合）'!$BD91+1&lt;=15,IF(IF$19&gt;='様式３（療養者名簿）（⑤の場合）'!$BD91,IF(IF$19&lt;='様式３（療養者名簿）（⑤の場合）'!$BE91,1,0),0),0)</f>
        <v>0</v>
      </c>
      <c r="IG86" s="224">
        <f>IF(IG$19-'様式３（療養者名簿）（⑤の場合）'!$BD91+1&lt;=15,IF(IG$19&gt;='様式３（療養者名簿）（⑤の場合）'!$BD91,IF(IG$19&lt;='様式３（療養者名簿）（⑤の場合）'!$BE91,1,0),0),0)</f>
        <v>0</v>
      </c>
      <c r="IH86" s="224">
        <f>IF(IH$19-'様式３（療養者名簿）（⑤の場合）'!$BD91+1&lt;=15,IF(IH$19&gt;='様式３（療養者名簿）（⑤の場合）'!$BD91,IF(IH$19&lt;='様式３（療養者名簿）（⑤の場合）'!$BE91,1,0),0),0)</f>
        <v>0</v>
      </c>
      <c r="II86" s="224">
        <f>IF(II$19-'様式３（療養者名簿）（⑤の場合）'!$BD91+1&lt;=15,IF(II$19&gt;='様式３（療養者名簿）（⑤の場合）'!$BD91,IF(II$19&lt;='様式３（療養者名簿）（⑤の場合）'!$BE91,1,0),0),0)</f>
        <v>0</v>
      </c>
      <c r="IJ86" s="224">
        <f>IF(IJ$19-'様式３（療養者名簿）（⑤の場合）'!$BD91+1&lt;=15,IF(IJ$19&gt;='様式３（療養者名簿）（⑤の場合）'!$BD91,IF(IJ$19&lt;='様式３（療養者名簿）（⑤の場合）'!$BE91,1,0),0),0)</f>
        <v>0</v>
      </c>
      <c r="IK86" s="224">
        <f>IF(IK$19-'様式３（療養者名簿）（⑤の場合）'!$BD91+1&lt;=15,IF(IK$19&gt;='様式３（療養者名簿）（⑤の場合）'!$BD91,IF(IK$19&lt;='様式３（療養者名簿）（⑤の場合）'!$BE91,1,0),0),0)</f>
        <v>0</v>
      </c>
      <c r="IL86" s="224">
        <f>IF(IL$19-'様式３（療養者名簿）（⑤の場合）'!$BD91+1&lt;=15,IF(IL$19&gt;='様式３（療養者名簿）（⑤の場合）'!$BD91,IF(IL$19&lt;='様式３（療養者名簿）（⑤の場合）'!$BE91,1,0),0),0)</f>
        <v>0</v>
      </c>
      <c r="IM86" s="224">
        <f>IF(IM$19-'様式３（療養者名簿）（⑤の場合）'!$BD91+1&lt;=15,IF(IM$19&gt;='様式３（療養者名簿）（⑤の場合）'!$BD91,IF(IM$19&lt;='様式３（療養者名簿）（⑤の場合）'!$BE91,1,0),0),0)</f>
        <v>0</v>
      </c>
      <c r="IN86" s="224">
        <f>IF(IN$19-'様式３（療養者名簿）（⑤の場合）'!$BD91+1&lt;=15,IF(IN$19&gt;='様式３（療養者名簿）（⑤の場合）'!$BD91,IF(IN$19&lt;='様式３（療養者名簿）（⑤の場合）'!$BE91,1,0),0),0)</f>
        <v>0</v>
      </c>
      <c r="IO86" s="224">
        <f>IF(IO$19-'様式３（療養者名簿）（⑤の場合）'!$BD91+1&lt;=15,IF(IO$19&gt;='様式３（療養者名簿）（⑤の場合）'!$BD91,IF(IO$19&lt;='様式３（療養者名簿）（⑤の場合）'!$BE91,1,0),0),0)</f>
        <v>0</v>
      </c>
      <c r="IP86" s="224">
        <f>IF(IP$19-'様式３（療養者名簿）（⑤の場合）'!$BD91+1&lt;=15,IF(IP$19&gt;='様式３（療養者名簿）（⑤の場合）'!$BD91,IF(IP$19&lt;='様式３（療養者名簿）（⑤の場合）'!$BE91,1,0),0),0)</f>
        <v>0</v>
      </c>
      <c r="IQ86" s="224">
        <f>IF(IQ$19-'様式３（療養者名簿）（⑤の場合）'!$BD91+1&lt;=15,IF(IQ$19&gt;='様式３（療養者名簿）（⑤の場合）'!$BD91,IF(IQ$19&lt;='様式３（療養者名簿）（⑤の場合）'!$BE91,1,0),0),0)</f>
        <v>0</v>
      </c>
      <c r="IR86" s="224">
        <f>IF(IR$19-'様式３（療養者名簿）（⑤の場合）'!$BD91+1&lt;=15,IF(IR$19&gt;='様式３（療養者名簿）（⑤の場合）'!$BD91,IF(IR$19&lt;='様式３（療養者名簿）（⑤の場合）'!$BE91,1,0),0),0)</f>
        <v>0</v>
      </c>
      <c r="IS86" s="224">
        <f>IF(IS$19-'様式３（療養者名簿）（⑤の場合）'!$BD91+1&lt;=15,IF(IS$19&gt;='様式３（療養者名簿）（⑤の場合）'!$BD91,IF(IS$19&lt;='様式３（療養者名簿）（⑤の場合）'!$BE91,1,0),0),0)</f>
        <v>0</v>
      </c>
      <c r="IT86" s="224">
        <f>IF(IT$19-'様式３（療養者名簿）（⑤の場合）'!$BD91+1&lt;=15,IF(IT$19&gt;='様式３（療養者名簿）（⑤の場合）'!$BD91,IF(IT$19&lt;='様式３（療養者名簿）（⑤の場合）'!$BE91,1,0),0),0)</f>
        <v>0</v>
      </c>
      <c r="IU86" s="224">
        <f>IF(IU$19-'様式３（療養者名簿）（⑤の場合）'!$BD91+1&lt;=15,IF(IU$19&gt;='様式３（療養者名簿）（⑤の場合）'!$BD91,IF(IU$19&lt;='様式３（療養者名簿）（⑤の場合）'!$BE91,1,0),0),0)</f>
        <v>0</v>
      </c>
      <c r="IV86" s="224">
        <f>IF(IV$19-'様式３（療養者名簿）（⑤の場合）'!$BD91+1&lt;=15,IF(IV$19&gt;='様式３（療養者名簿）（⑤の場合）'!$BD91,IF(IV$19&lt;='様式３（療養者名簿）（⑤の場合）'!$BE91,1,0),0),0)</f>
        <v>0</v>
      </c>
      <c r="IW86" s="224">
        <f>IF(IW$19-'様式３（療養者名簿）（⑤の場合）'!$BD91+1&lt;=15,IF(IW$19&gt;='様式３（療養者名簿）（⑤の場合）'!$BD91,IF(IW$19&lt;='様式３（療養者名簿）（⑤の場合）'!$BE91,1,0),0),0)</f>
        <v>0</v>
      </c>
      <c r="IX86" s="224">
        <f>IF(IX$19-'様式３（療養者名簿）（⑤の場合）'!$BD91+1&lt;=15,IF(IX$19&gt;='様式３（療養者名簿）（⑤の場合）'!$BD91,IF(IX$19&lt;='様式３（療養者名簿）（⑤の場合）'!$BE91,1,0),0),0)</f>
        <v>0</v>
      </c>
      <c r="IY86" s="224">
        <f>IF(IY$19-'様式３（療養者名簿）（⑤の場合）'!$BD91+1&lt;=15,IF(IY$19&gt;='様式３（療養者名簿）（⑤の場合）'!$BD91,IF(IY$19&lt;='様式３（療養者名簿）（⑤の場合）'!$BE91,1,0),0),0)</f>
        <v>0</v>
      </c>
      <c r="IZ86" s="224">
        <f>IF(IZ$19-'様式３（療養者名簿）（⑤の場合）'!$BD91+1&lt;=15,IF(IZ$19&gt;='様式３（療養者名簿）（⑤の場合）'!$BD91,IF(IZ$19&lt;='様式３（療養者名簿）（⑤の場合）'!$BE91,1,0),0),0)</f>
        <v>0</v>
      </c>
      <c r="JA86" s="224">
        <f>IF(JA$19-'様式３（療養者名簿）（⑤の場合）'!$BD91+1&lt;=15,IF(JA$19&gt;='様式３（療養者名簿）（⑤の場合）'!$BD91,IF(JA$19&lt;='様式３（療養者名簿）（⑤の場合）'!$BE91,1,0),0),0)</f>
        <v>0</v>
      </c>
      <c r="JB86" s="224">
        <f>IF(JB$19-'様式３（療養者名簿）（⑤の場合）'!$BD91+1&lt;=15,IF(JB$19&gt;='様式３（療養者名簿）（⑤の場合）'!$BD91,IF(JB$19&lt;='様式３（療養者名簿）（⑤の場合）'!$BE91,1,0),0),0)</f>
        <v>0</v>
      </c>
      <c r="JC86" s="224">
        <f>IF(JC$19-'様式３（療養者名簿）（⑤の場合）'!$BD91+1&lt;=15,IF(JC$19&gt;='様式３（療養者名簿）（⑤の場合）'!$BD91,IF(JC$19&lt;='様式３（療養者名簿）（⑤の場合）'!$BE91,1,0),0),0)</f>
        <v>0</v>
      </c>
      <c r="JD86" s="224">
        <f>IF(JD$19-'様式３（療養者名簿）（⑤の場合）'!$BD91+1&lt;=15,IF(JD$19&gt;='様式３（療養者名簿）（⑤の場合）'!$BD91,IF(JD$19&lt;='様式３（療養者名簿）（⑤の場合）'!$BE91,1,0),0),0)</f>
        <v>0</v>
      </c>
      <c r="JE86" s="224">
        <f>IF(JE$19-'様式３（療養者名簿）（⑤の場合）'!$BD91+1&lt;=15,IF(JE$19&gt;='様式３（療養者名簿）（⑤の場合）'!$BD91,IF(JE$19&lt;='様式３（療養者名簿）（⑤の場合）'!$BE91,1,0),0),0)</f>
        <v>0</v>
      </c>
      <c r="JF86" s="224">
        <f>IF(JF$19-'様式３（療養者名簿）（⑤の場合）'!$BD91+1&lt;=15,IF(JF$19&gt;='様式３（療養者名簿）（⑤の場合）'!$BD91,IF(JF$19&lt;='様式３（療養者名簿）（⑤の場合）'!$BE91,1,0),0),0)</f>
        <v>0</v>
      </c>
      <c r="JG86" s="224">
        <f>IF(JG$19-'様式３（療養者名簿）（⑤の場合）'!$BD91+1&lt;=15,IF(JG$19&gt;='様式３（療養者名簿）（⑤の場合）'!$BD91,IF(JG$19&lt;='様式３（療養者名簿）（⑤の場合）'!$BE91,1,0),0),0)</f>
        <v>0</v>
      </c>
      <c r="JH86" s="224">
        <f>IF(JH$19-'様式３（療養者名簿）（⑤の場合）'!$BD91+1&lt;=15,IF(JH$19&gt;='様式３（療養者名簿）（⑤の場合）'!$BD91,IF(JH$19&lt;='様式３（療養者名簿）（⑤の場合）'!$BE91,1,0),0),0)</f>
        <v>0</v>
      </c>
      <c r="JI86" s="224">
        <f>IF(JI$19-'様式３（療養者名簿）（⑤の場合）'!$BD91+1&lt;=15,IF(JI$19&gt;='様式３（療養者名簿）（⑤の場合）'!$BD91,IF(JI$19&lt;='様式３（療養者名簿）（⑤の場合）'!$BE91,1,0),0),0)</f>
        <v>0</v>
      </c>
      <c r="JJ86" s="224">
        <f>IF(JJ$19-'様式３（療養者名簿）（⑤の場合）'!$BD91+1&lt;=15,IF(JJ$19&gt;='様式３（療養者名簿）（⑤の場合）'!$BD91,IF(JJ$19&lt;='様式３（療養者名簿）（⑤の場合）'!$BE91,1,0),0),0)</f>
        <v>0</v>
      </c>
      <c r="JK86" s="224">
        <f>IF(JK$19-'様式３（療養者名簿）（⑤の場合）'!$BD91+1&lt;=15,IF(JK$19&gt;='様式３（療養者名簿）（⑤の場合）'!$BD91,IF(JK$19&lt;='様式３（療養者名簿）（⑤の場合）'!$BE91,1,0),0),0)</f>
        <v>0</v>
      </c>
      <c r="JL86" s="224">
        <f>IF(JL$19-'様式３（療養者名簿）（⑤の場合）'!$BD91+1&lt;=15,IF(JL$19&gt;='様式３（療養者名簿）（⑤の場合）'!$BD91,IF(JL$19&lt;='様式３（療養者名簿）（⑤の場合）'!$BE91,1,0),0),0)</f>
        <v>0</v>
      </c>
      <c r="JM86" s="224">
        <f>IF(JM$19-'様式３（療養者名簿）（⑤の場合）'!$BD91+1&lt;=15,IF(JM$19&gt;='様式３（療養者名簿）（⑤の場合）'!$BD91,IF(JM$19&lt;='様式３（療養者名簿）（⑤の場合）'!$BE91,1,0),0),0)</f>
        <v>0</v>
      </c>
      <c r="JN86" s="224">
        <f>IF(JN$19-'様式３（療養者名簿）（⑤の場合）'!$BD91+1&lt;=15,IF(JN$19&gt;='様式３（療養者名簿）（⑤の場合）'!$BD91,IF(JN$19&lt;='様式３（療養者名簿）（⑤の場合）'!$BE91,1,0),0),0)</f>
        <v>0</v>
      </c>
      <c r="JO86" s="224">
        <f>IF(JO$19-'様式３（療養者名簿）（⑤の場合）'!$BD91+1&lt;=15,IF(JO$19&gt;='様式３（療養者名簿）（⑤の場合）'!$BD91,IF(JO$19&lt;='様式３（療養者名簿）（⑤の場合）'!$BE91,1,0),0),0)</f>
        <v>0</v>
      </c>
      <c r="JP86" s="224">
        <f>IF(JP$19-'様式３（療養者名簿）（⑤の場合）'!$BD91+1&lt;=15,IF(JP$19&gt;='様式３（療養者名簿）（⑤の場合）'!$BD91,IF(JP$19&lt;='様式３（療養者名簿）（⑤の場合）'!$BE91,1,0),0),0)</f>
        <v>0</v>
      </c>
      <c r="JQ86" s="224">
        <f>IF(JQ$19-'様式３（療養者名簿）（⑤の場合）'!$BD91+1&lt;=15,IF(JQ$19&gt;='様式３（療養者名簿）（⑤の場合）'!$BD91,IF(JQ$19&lt;='様式３（療養者名簿）（⑤の場合）'!$BE91,1,0),0),0)</f>
        <v>0</v>
      </c>
      <c r="JR86" s="224">
        <f>IF(JR$19-'様式３（療養者名簿）（⑤の場合）'!$BD91+1&lt;=15,IF(JR$19&gt;='様式３（療養者名簿）（⑤の場合）'!$BD91,IF(JR$19&lt;='様式３（療養者名簿）（⑤の場合）'!$BE91,1,0),0),0)</f>
        <v>0</v>
      </c>
      <c r="JS86" s="224">
        <f>IF(JS$19-'様式３（療養者名簿）（⑤の場合）'!$BD91+1&lt;=15,IF(JS$19&gt;='様式３（療養者名簿）（⑤の場合）'!$BD91,IF(JS$19&lt;='様式３（療養者名簿）（⑤の場合）'!$BE91,1,0),0),0)</f>
        <v>0</v>
      </c>
      <c r="JT86" s="224">
        <f>IF(JT$19-'様式３（療養者名簿）（⑤の場合）'!$BD91+1&lt;=15,IF(JT$19&gt;='様式３（療養者名簿）（⑤の場合）'!$BD91,IF(JT$19&lt;='様式３（療養者名簿）（⑤の場合）'!$BE91,1,0),0),0)</f>
        <v>0</v>
      </c>
      <c r="JU86" s="224">
        <f>IF(JU$19-'様式３（療養者名簿）（⑤の場合）'!$BD91+1&lt;=15,IF(JU$19&gt;='様式３（療養者名簿）（⑤の場合）'!$BD91,IF(JU$19&lt;='様式３（療養者名簿）（⑤の場合）'!$BE91,1,0),0),0)</f>
        <v>0</v>
      </c>
      <c r="JV86" s="224">
        <f>IF(JV$19-'様式３（療養者名簿）（⑤の場合）'!$BD91+1&lt;=15,IF(JV$19&gt;='様式３（療養者名簿）（⑤の場合）'!$BD91,IF(JV$19&lt;='様式３（療養者名簿）（⑤の場合）'!$BE91,1,0),0),0)</f>
        <v>0</v>
      </c>
      <c r="JW86" s="224">
        <f>IF(JW$19-'様式３（療養者名簿）（⑤の場合）'!$BD91+1&lt;=15,IF(JW$19&gt;='様式３（療養者名簿）（⑤の場合）'!$BD91,IF(JW$19&lt;='様式３（療養者名簿）（⑤の場合）'!$BE91,1,0),0),0)</f>
        <v>0</v>
      </c>
      <c r="JX86" s="224">
        <f>IF(JX$19-'様式３（療養者名簿）（⑤の場合）'!$BD91+1&lt;=15,IF(JX$19&gt;='様式３（療養者名簿）（⑤の場合）'!$BD91,IF(JX$19&lt;='様式３（療養者名簿）（⑤の場合）'!$BE91,1,0),0),0)</f>
        <v>0</v>
      </c>
      <c r="JY86" s="224">
        <f>IF(JY$19-'様式３（療養者名簿）（⑤の場合）'!$BD91+1&lt;=15,IF(JY$19&gt;='様式３（療養者名簿）（⑤の場合）'!$BD91,IF(JY$19&lt;='様式３（療養者名簿）（⑤の場合）'!$BE91,1,0),0),0)</f>
        <v>0</v>
      </c>
      <c r="JZ86" s="224">
        <f>IF(JZ$19-'様式３（療養者名簿）（⑤の場合）'!$BD91+1&lt;=15,IF(JZ$19&gt;='様式３（療養者名簿）（⑤の場合）'!$BD91,IF(JZ$19&lt;='様式３（療養者名簿）（⑤の場合）'!$BE91,1,0),0),0)</f>
        <v>0</v>
      </c>
      <c r="KA86" s="224">
        <f>IF(KA$19-'様式３（療養者名簿）（⑤の場合）'!$BD91+1&lt;=15,IF(KA$19&gt;='様式３（療養者名簿）（⑤の場合）'!$BD91,IF(KA$19&lt;='様式３（療養者名簿）（⑤の場合）'!$BE91,1,0),0),0)</f>
        <v>0</v>
      </c>
      <c r="KB86" s="224">
        <f>IF(KB$19-'様式３（療養者名簿）（⑤の場合）'!$BD91+1&lt;=15,IF(KB$19&gt;='様式３（療養者名簿）（⑤の場合）'!$BD91,IF(KB$19&lt;='様式３（療養者名簿）（⑤の場合）'!$BE91,1,0),0),0)</f>
        <v>0</v>
      </c>
      <c r="KC86" s="224">
        <f>IF(KC$19-'様式３（療養者名簿）（⑤の場合）'!$BD91+1&lt;=15,IF(KC$19&gt;='様式３（療養者名簿）（⑤の場合）'!$BD91,IF(KC$19&lt;='様式３（療養者名簿）（⑤の場合）'!$BE91,1,0),0),0)</f>
        <v>0</v>
      </c>
      <c r="KD86" s="224">
        <f>IF(KD$19-'様式３（療養者名簿）（⑤の場合）'!$BD91+1&lt;=15,IF(KD$19&gt;='様式３（療養者名簿）（⑤の場合）'!$BD91,IF(KD$19&lt;='様式３（療養者名簿）（⑤の場合）'!$BE91,1,0),0),0)</f>
        <v>0</v>
      </c>
      <c r="KE86" s="224">
        <f>IF(KE$19-'様式３（療養者名簿）（⑤の場合）'!$BD91+1&lt;=15,IF(KE$19&gt;='様式３（療養者名簿）（⑤の場合）'!$BD91,IF(KE$19&lt;='様式３（療養者名簿）（⑤の場合）'!$BE91,1,0),0),0)</f>
        <v>0</v>
      </c>
      <c r="KF86" s="224">
        <f>IF(KF$19-'様式３（療養者名簿）（⑤の場合）'!$BD91+1&lt;=15,IF(KF$19&gt;='様式３（療養者名簿）（⑤の場合）'!$BD91,IF(KF$19&lt;='様式３（療養者名簿）（⑤の場合）'!$BE91,1,0),0),0)</f>
        <v>0</v>
      </c>
      <c r="KG86" s="224">
        <f>IF(KG$19-'様式３（療養者名簿）（⑤の場合）'!$BD91+1&lt;=15,IF(KG$19&gt;='様式３（療養者名簿）（⑤の場合）'!$BD91,IF(KG$19&lt;='様式３（療養者名簿）（⑤の場合）'!$BE91,1,0),0),0)</f>
        <v>0</v>
      </c>
      <c r="KH86" s="224">
        <f>IF(KH$19-'様式３（療養者名簿）（⑤の場合）'!$BD91+1&lt;=15,IF(KH$19&gt;='様式３（療養者名簿）（⑤の場合）'!$BD91,IF(KH$19&lt;='様式３（療養者名簿）（⑤の場合）'!$BE91,1,0),0),0)</f>
        <v>0</v>
      </c>
      <c r="KI86" s="224">
        <f>IF(KI$19-'様式３（療養者名簿）（⑤の場合）'!$BD91+1&lt;=15,IF(KI$19&gt;='様式３（療養者名簿）（⑤の場合）'!$BD91,IF(KI$19&lt;='様式３（療養者名簿）（⑤の場合）'!$BE91,1,0),0),0)</f>
        <v>0</v>
      </c>
      <c r="KJ86" s="224">
        <f>IF(KJ$19-'様式３（療養者名簿）（⑤の場合）'!$BD91+1&lt;=15,IF(KJ$19&gt;='様式３（療養者名簿）（⑤の場合）'!$BD91,IF(KJ$19&lt;='様式３（療養者名簿）（⑤の場合）'!$BE91,1,0),0),0)</f>
        <v>0</v>
      </c>
      <c r="KK86" s="224">
        <f>IF(KK$19-'様式３（療養者名簿）（⑤の場合）'!$BD91+1&lt;=15,IF(KK$19&gt;='様式３（療養者名簿）（⑤の場合）'!$BD91,IF(KK$19&lt;='様式３（療養者名簿）（⑤の場合）'!$BE91,1,0),0),0)</f>
        <v>0</v>
      </c>
      <c r="KL86" s="224">
        <f>IF(KL$19-'様式３（療養者名簿）（⑤の場合）'!$BD91+1&lt;=15,IF(KL$19&gt;='様式３（療養者名簿）（⑤の場合）'!$BD91,IF(KL$19&lt;='様式３（療養者名簿）（⑤の場合）'!$BE91,1,0),0),0)</f>
        <v>0</v>
      </c>
      <c r="KM86" s="224">
        <f>IF(KM$19-'様式３（療養者名簿）（⑤の場合）'!$BD91+1&lt;=15,IF(KM$19&gt;='様式３（療養者名簿）（⑤の場合）'!$BD91,IF(KM$19&lt;='様式３（療養者名簿）（⑤の場合）'!$BE91,1,0),0),0)</f>
        <v>0</v>
      </c>
      <c r="KN86" s="224">
        <f>IF(KN$19-'様式３（療養者名簿）（⑤の場合）'!$BD91+1&lt;=15,IF(KN$19&gt;='様式３（療養者名簿）（⑤の場合）'!$BD91,IF(KN$19&lt;='様式３（療養者名簿）（⑤の場合）'!$BE91,1,0),0),0)</f>
        <v>0</v>
      </c>
      <c r="KO86" s="224">
        <f>IF(KO$19-'様式３（療養者名簿）（⑤の場合）'!$BD91+1&lt;=15,IF(KO$19&gt;='様式３（療養者名簿）（⑤の場合）'!$BD91,IF(KO$19&lt;='様式３（療養者名簿）（⑤の場合）'!$BE91,1,0),0),0)</f>
        <v>0</v>
      </c>
      <c r="KP86" s="224">
        <f>IF(KP$19-'様式３（療養者名簿）（⑤の場合）'!$BD91+1&lt;=15,IF(KP$19&gt;='様式３（療養者名簿）（⑤の場合）'!$BD91,IF(KP$19&lt;='様式３（療養者名簿）（⑤の場合）'!$BE91,1,0),0),0)</f>
        <v>0</v>
      </c>
      <c r="KQ86" s="224">
        <f>IF(KQ$19-'様式３（療養者名簿）（⑤の場合）'!$BD91+1&lt;=15,IF(KQ$19&gt;='様式３（療養者名簿）（⑤の場合）'!$BD91,IF(KQ$19&lt;='様式３（療養者名簿）（⑤の場合）'!$BE91,1,0),0),0)</f>
        <v>0</v>
      </c>
      <c r="KR86" s="224">
        <f>IF(KR$19-'様式３（療養者名簿）（⑤の場合）'!$BD91+1&lt;=15,IF(KR$19&gt;='様式３（療養者名簿）（⑤の場合）'!$BD91,IF(KR$19&lt;='様式３（療養者名簿）（⑤の場合）'!$BE91,1,0),0),0)</f>
        <v>0</v>
      </c>
      <c r="KS86" s="224">
        <f>IF(KS$19-'様式３（療養者名簿）（⑤の場合）'!$BD91+1&lt;=15,IF(KS$19&gt;='様式３（療養者名簿）（⑤の場合）'!$BD91,IF(KS$19&lt;='様式３（療養者名簿）（⑤の場合）'!$BE91,1,0),0),0)</f>
        <v>0</v>
      </c>
      <c r="KT86" s="224">
        <f>IF(KT$19-'様式３（療養者名簿）（⑤の場合）'!$BD91+1&lt;=15,IF(KT$19&gt;='様式３（療養者名簿）（⑤の場合）'!$BD91,IF(KT$19&lt;='様式３（療養者名簿）（⑤の場合）'!$BE91,1,0),0),0)</f>
        <v>0</v>
      </c>
      <c r="KU86" s="224">
        <f>IF(KU$19-'様式３（療養者名簿）（⑤の場合）'!$BD91+1&lt;=15,IF(KU$19&gt;='様式３（療養者名簿）（⑤の場合）'!$BD91,IF(KU$19&lt;='様式３（療養者名簿）（⑤の場合）'!$BE91,1,0),0),0)</f>
        <v>0</v>
      </c>
      <c r="KV86" s="224">
        <f>IF(KV$19-'様式３（療養者名簿）（⑤の場合）'!$BD91+1&lt;=15,IF(KV$19&gt;='様式３（療養者名簿）（⑤の場合）'!$BD91,IF(KV$19&lt;='様式３（療養者名簿）（⑤の場合）'!$BE91,1,0),0),0)</f>
        <v>0</v>
      </c>
      <c r="KW86" s="224">
        <f>IF(KW$19-'様式３（療養者名簿）（⑤の場合）'!$BD91+1&lt;=15,IF(KW$19&gt;='様式３（療養者名簿）（⑤の場合）'!$BD91,IF(KW$19&lt;='様式３（療養者名簿）（⑤の場合）'!$BE91,1,0),0),0)</f>
        <v>0</v>
      </c>
      <c r="KX86" s="224">
        <f>IF(KX$19-'様式３（療養者名簿）（⑤の場合）'!$BD91+1&lt;=15,IF(KX$19&gt;='様式３（療養者名簿）（⑤の場合）'!$BD91,IF(KX$19&lt;='様式３（療養者名簿）（⑤の場合）'!$BE91,1,0),0),0)</f>
        <v>0</v>
      </c>
      <c r="KY86" s="224">
        <f>IF(KY$19-'様式３（療養者名簿）（⑤の場合）'!$BD91+1&lt;=15,IF(KY$19&gt;='様式３（療養者名簿）（⑤の場合）'!$BD91,IF(KY$19&lt;='様式３（療養者名簿）（⑤の場合）'!$BE91,1,0),0),0)</f>
        <v>0</v>
      </c>
      <c r="KZ86" s="224">
        <f>IF(KZ$19-'様式３（療養者名簿）（⑤の場合）'!$BD91+1&lt;=15,IF(KZ$19&gt;='様式３（療養者名簿）（⑤の場合）'!$BD91,IF(KZ$19&lt;='様式３（療養者名簿）（⑤の場合）'!$BE91,1,0),0),0)</f>
        <v>0</v>
      </c>
      <c r="LA86" s="224">
        <f>IF(LA$19-'様式３（療養者名簿）（⑤の場合）'!$BD91+1&lt;=15,IF(LA$19&gt;='様式３（療養者名簿）（⑤の場合）'!$BD91,IF(LA$19&lt;='様式３（療養者名簿）（⑤の場合）'!$BE91,1,0),0),0)</f>
        <v>0</v>
      </c>
      <c r="LB86" s="224">
        <f>IF(LB$19-'様式３（療養者名簿）（⑤の場合）'!$BD91+1&lt;=15,IF(LB$19&gt;='様式３（療養者名簿）（⑤の場合）'!$BD91,IF(LB$19&lt;='様式３（療養者名簿）（⑤の場合）'!$BE91,1,0),0),0)</f>
        <v>0</v>
      </c>
      <c r="LC86" s="224">
        <f>IF(LC$19-'様式３（療養者名簿）（⑤の場合）'!$BD91+1&lt;=15,IF(LC$19&gt;='様式３（療養者名簿）（⑤の場合）'!$BD91,IF(LC$19&lt;='様式３（療養者名簿）（⑤の場合）'!$BE91,1,0),0),0)</f>
        <v>0</v>
      </c>
      <c r="LD86" s="224">
        <f>IF(LD$19-'様式３（療養者名簿）（⑤の場合）'!$BD91+1&lt;=15,IF(LD$19&gt;='様式３（療養者名簿）（⑤の場合）'!$BD91,IF(LD$19&lt;='様式３（療養者名簿）（⑤の場合）'!$BE91,1,0),0),0)</f>
        <v>0</v>
      </c>
      <c r="LE86" s="224">
        <f>IF(LE$19-'様式３（療養者名簿）（⑤の場合）'!$BD91+1&lt;=15,IF(LE$19&gt;='様式３（療養者名簿）（⑤の場合）'!$BD91,IF(LE$19&lt;='様式３（療養者名簿）（⑤の場合）'!$BE91,1,0),0),0)</f>
        <v>0</v>
      </c>
      <c r="LF86" s="224">
        <f>IF(LF$19-'様式３（療養者名簿）（⑤の場合）'!$BD91+1&lt;=15,IF(LF$19&gt;='様式３（療養者名簿）（⑤の場合）'!$BD91,IF(LF$19&lt;='様式３（療養者名簿）（⑤の場合）'!$BE91,1,0),0),0)</f>
        <v>0</v>
      </c>
      <c r="LG86" s="224">
        <f>IF(LG$19-'様式３（療養者名簿）（⑤の場合）'!$BD91+1&lt;=15,IF(LG$19&gt;='様式３（療養者名簿）（⑤の場合）'!$BD91,IF(LG$19&lt;='様式３（療養者名簿）（⑤の場合）'!$BE91,1,0),0),0)</f>
        <v>0</v>
      </c>
      <c r="LH86" s="224">
        <f>IF(LH$19-'様式３（療養者名簿）（⑤の場合）'!$BD91+1&lt;=15,IF(LH$19&gt;='様式３（療養者名簿）（⑤の場合）'!$BD91,IF(LH$19&lt;='様式３（療養者名簿）（⑤の場合）'!$BE91,1,0),0),0)</f>
        <v>0</v>
      </c>
      <c r="LI86" s="224">
        <f>IF(LI$19-'様式３（療養者名簿）（⑤の場合）'!$BD91+1&lt;=15,IF(LI$19&gt;='様式３（療養者名簿）（⑤の場合）'!$BD91,IF(LI$19&lt;='様式３（療養者名簿）（⑤の場合）'!$BE91,1,0),0),0)</f>
        <v>0</v>
      </c>
      <c r="LJ86" s="224">
        <f>IF(LJ$19-'様式３（療養者名簿）（⑤の場合）'!$BD91+1&lt;=15,IF(LJ$19&gt;='様式３（療養者名簿）（⑤の場合）'!$BD91,IF(LJ$19&lt;='様式３（療養者名簿）（⑤の場合）'!$BE91,1,0),0),0)</f>
        <v>0</v>
      </c>
      <c r="LK86" s="224">
        <f>IF(LK$19-'様式３（療養者名簿）（⑤の場合）'!$BD91+1&lt;=15,IF(LK$19&gt;='様式３（療養者名簿）（⑤の場合）'!$BD91,IF(LK$19&lt;='様式３（療養者名簿）（⑤の場合）'!$BE91,1,0),0),0)</f>
        <v>0</v>
      </c>
      <c r="LL86" s="224">
        <f>IF(LL$19-'様式３（療養者名簿）（⑤の場合）'!$BD91+1&lt;=15,IF(LL$19&gt;='様式３（療養者名簿）（⑤の場合）'!$BD91,IF(LL$19&lt;='様式３（療養者名簿）（⑤の場合）'!$BE91,1,0),0),0)</f>
        <v>0</v>
      </c>
      <c r="LM86" s="224">
        <f>IF(LM$19-'様式３（療養者名簿）（⑤の場合）'!$BD91+1&lt;=15,IF(LM$19&gt;='様式３（療養者名簿）（⑤の場合）'!$BD91,IF(LM$19&lt;='様式３（療養者名簿）（⑤の場合）'!$BE91,1,0),0),0)</f>
        <v>0</v>
      </c>
      <c r="LN86" s="224">
        <f>IF(LN$19-'様式３（療養者名簿）（⑤の場合）'!$BD91+1&lt;=15,IF(LN$19&gt;='様式３（療養者名簿）（⑤の場合）'!$BD91,IF(LN$19&lt;='様式３（療養者名簿）（⑤の場合）'!$BE91,1,0),0),0)</f>
        <v>0</v>
      </c>
      <c r="LO86" s="224">
        <f>IF(LO$19-'様式３（療養者名簿）（⑤の場合）'!$BD91+1&lt;=15,IF(LO$19&gt;='様式３（療養者名簿）（⑤の場合）'!$BD91,IF(LO$19&lt;='様式３（療養者名簿）（⑤の場合）'!$BE91,1,0),0),0)</f>
        <v>0</v>
      </c>
      <c r="LP86" s="224">
        <f>IF(LP$19-'様式３（療養者名簿）（⑤の場合）'!$BD91+1&lt;=15,IF(LP$19&gt;='様式３（療養者名簿）（⑤の場合）'!$BD91,IF(LP$19&lt;='様式３（療養者名簿）（⑤の場合）'!$BE91,1,0),0),0)</f>
        <v>0</v>
      </c>
      <c r="LQ86" s="224">
        <f>IF(LQ$19-'様式３（療養者名簿）（⑤の場合）'!$BD91+1&lt;=15,IF(LQ$19&gt;='様式３（療養者名簿）（⑤の場合）'!$BD91,IF(LQ$19&lt;='様式３（療養者名簿）（⑤の場合）'!$BE91,1,0),0),0)</f>
        <v>0</v>
      </c>
      <c r="LR86" s="224">
        <f>IF(LR$19-'様式３（療養者名簿）（⑤の場合）'!$BD91+1&lt;=15,IF(LR$19&gt;='様式３（療養者名簿）（⑤の場合）'!$BD91,IF(LR$19&lt;='様式３（療養者名簿）（⑤の場合）'!$BE91,1,0),0),0)</f>
        <v>0</v>
      </c>
      <c r="LS86" s="224">
        <f>IF(LS$19-'様式３（療養者名簿）（⑤の場合）'!$BD91+1&lt;=15,IF(LS$19&gt;='様式３（療養者名簿）（⑤の場合）'!$BD91,IF(LS$19&lt;='様式３（療養者名簿）（⑤の場合）'!$BE91,1,0),0),0)</f>
        <v>0</v>
      </c>
      <c r="LT86" s="224">
        <f>IF(LT$19-'様式３（療養者名簿）（⑤の場合）'!$BD91+1&lt;=15,IF(LT$19&gt;='様式３（療養者名簿）（⑤の場合）'!$BD91,IF(LT$19&lt;='様式３（療養者名簿）（⑤の場合）'!$BE91,1,0),0),0)</f>
        <v>0</v>
      </c>
      <c r="LU86" s="224">
        <f>IF(LU$19-'様式３（療養者名簿）（⑤の場合）'!$BD91+1&lt;=15,IF(LU$19&gt;='様式３（療養者名簿）（⑤の場合）'!$BD91,IF(LU$19&lt;='様式３（療養者名簿）（⑤の場合）'!$BE91,1,0),0),0)</f>
        <v>0</v>
      </c>
      <c r="LV86" s="224">
        <f>IF(LV$19-'様式３（療養者名簿）（⑤の場合）'!$BD91+1&lt;=15,IF(LV$19&gt;='様式３（療養者名簿）（⑤の場合）'!$BD91,IF(LV$19&lt;='様式３（療養者名簿）（⑤の場合）'!$BE91,1,0),0),0)</f>
        <v>0</v>
      </c>
      <c r="LW86" s="224">
        <f>IF(LW$19-'様式３（療養者名簿）（⑤の場合）'!$BD91+1&lt;=15,IF(LW$19&gt;='様式３（療養者名簿）（⑤の場合）'!$BD91,IF(LW$19&lt;='様式３（療養者名簿）（⑤の場合）'!$BE91,1,0),0),0)</f>
        <v>0</v>
      </c>
      <c r="LX86" s="224">
        <f>IF(LX$19-'様式３（療養者名簿）（⑤の場合）'!$BD91+1&lt;=15,IF(LX$19&gt;='様式３（療養者名簿）（⑤の場合）'!$BD91,IF(LX$19&lt;='様式３（療養者名簿）（⑤の場合）'!$BE91,1,0),0),0)</f>
        <v>0</v>
      </c>
      <c r="LY86" s="224">
        <f>IF(LY$19-'様式３（療養者名簿）（⑤の場合）'!$BD91+1&lt;=15,IF(LY$19&gt;='様式３（療養者名簿）（⑤の場合）'!$BD91,IF(LY$19&lt;='様式３（療養者名簿）（⑤の場合）'!$BE91,1,0),0),0)</f>
        <v>0</v>
      </c>
      <c r="LZ86" s="224">
        <f>IF(LZ$19-'様式３（療養者名簿）（⑤の場合）'!$BD91+1&lt;=15,IF(LZ$19&gt;='様式３（療養者名簿）（⑤の場合）'!$BD91,IF(LZ$19&lt;='様式３（療養者名簿）（⑤の場合）'!$BE91,1,0),0),0)</f>
        <v>0</v>
      </c>
      <c r="MA86" s="224">
        <f>IF(MA$19-'様式３（療養者名簿）（⑤の場合）'!$BD91+1&lt;=15,IF(MA$19&gt;='様式３（療養者名簿）（⑤の場合）'!$BD91,IF(MA$19&lt;='様式３（療養者名簿）（⑤の場合）'!$BE91,1,0),0),0)</f>
        <v>0</v>
      </c>
      <c r="MB86" s="224">
        <f>IF(MB$19-'様式３（療養者名簿）（⑤の場合）'!$BD91+1&lt;=15,IF(MB$19&gt;='様式３（療養者名簿）（⑤の場合）'!$BD91,IF(MB$19&lt;='様式３（療養者名簿）（⑤の場合）'!$BE91,1,0),0),0)</f>
        <v>0</v>
      </c>
      <c r="MC86" s="224">
        <f>IF(MC$19-'様式３（療養者名簿）（⑤の場合）'!$BD91+1&lt;=15,IF(MC$19&gt;='様式３（療養者名簿）（⑤の場合）'!$BD91,IF(MC$19&lt;='様式３（療養者名簿）（⑤の場合）'!$BE91,1,0),0),0)</f>
        <v>0</v>
      </c>
      <c r="MD86" s="224">
        <f>IF(MD$19-'様式３（療養者名簿）（⑤の場合）'!$BD91+1&lt;=15,IF(MD$19&gt;='様式３（療養者名簿）（⑤の場合）'!$BD91,IF(MD$19&lt;='様式３（療養者名簿）（⑤の場合）'!$BE91,1,0),0),0)</f>
        <v>0</v>
      </c>
      <c r="ME86" s="224">
        <f>IF(ME$19-'様式３（療養者名簿）（⑤の場合）'!$BD91+1&lt;=15,IF(ME$19&gt;='様式３（療養者名簿）（⑤の場合）'!$BD91,IF(ME$19&lt;='様式３（療養者名簿）（⑤の場合）'!$BE91,1,0),0),0)</f>
        <v>0</v>
      </c>
      <c r="MF86" s="224">
        <f>IF(MF$19-'様式３（療養者名簿）（⑤の場合）'!$BD91+1&lt;=15,IF(MF$19&gt;='様式３（療養者名簿）（⑤の場合）'!$BD91,IF(MF$19&lt;='様式３（療養者名簿）（⑤の場合）'!$BE91,1,0),0),0)</f>
        <v>0</v>
      </c>
      <c r="MG86" s="224">
        <f>IF(MG$19-'様式３（療養者名簿）（⑤の場合）'!$BD91+1&lt;=15,IF(MG$19&gt;='様式３（療養者名簿）（⑤の場合）'!$BD91,IF(MG$19&lt;='様式３（療養者名簿）（⑤の場合）'!$BE91,1,0),0),0)</f>
        <v>0</v>
      </c>
      <c r="MH86" s="224">
        <f>IF(MH$19-'様式３（療養者名簿）（⑤の場合）'!$BD91+1&lt;=15,IF(MH$19&gt;='様式３（療養者名簿）（⑤の場合）'!$BD91,IF(MH$19&lt;='様式３（療養者名簿）（⑤の場合）'!$BE91,1,0),0),0)</f>
        <v>0</v>
      </c>
      <c r="MI86" s="224">
        <f>IF(MI$19-'様式３（療養者名簿）（⑤の場合）'!$BD91+1&lt;=15,IF(MI$19&gt;='様式３（療養者名簿）（⑤の場合）'!$BD91,IF(MI$19&lt;='様式３（療養者名簿）（⑤の場合）'!$BE91,1,0),0),0)</f>
        <v>0</v>
      </c>
      <c r="MJ86" s="224">
        <f>IF(MJ$19-'様式３（療養者名簿）（⑤の場合）'!$BD91+1&lt;=15,IF(MJ$19&gt;='様式３（療養者名簿）（⑤の場合）'!$BD91,IF(MJ$19&lt;='様式３（療養者名簿）（⑤の場合）'!$BE91,1,0),0),0)</f>
        <v>0</v>
      </c>
      <c r="MK86" s="224">
        <f>IF(MK$19-'様式３（療養者名簿）（⑤の場合）'!$BD91+1&lt;=15,IF(MK$19&gt;='様式３（療養者名簿）（⑤の場合）'!$BD91,IF(MK$19&lt;='様式３（療養者名簿）（⑤の場合）'!$BE91,1,0),0),0)</f>
        <v>0</v>
      </c>
      <c r="ML86" s="224">
        <f>IF(ML$19-'様式３（療養者名簿）（⑤の場合）'!$BD91+1&lt;=15,IF(ML$19&gt;='様式３（療養者名簿）（⑤の場合）'!$BD91,IF(ML$19&lt;='様式３（療養者名簿）（⑤の場合）'!$BE91,1,0),0),0)</f>
        <v>0</v>
      </c>
      <c r="MM86" s="224">
        <f>IF(MM$19-'様式３（療養者名簿）（⑤の場合）'!$BD91+1&lt;=15,IF(MM$19&gt;='様式３（療養者名簿）（⑤の場合）'!$BD91,IF(MM$19&lt;='様式３（療養者名簿）（⑤の場合）'!$BE91,1,0),0),0)</f>
        <v>0</v>
      </c>
      <c r="MN86" s="224">
        <f>IF(MN$19-'様式３（療養者名簿）（⑤の場合）'!$BD91+1&lt;=15,IF(MN$19&gt;='様式３（療養者名簿）（⑤の場合）'!$BD91,IF(MN$19&lt;='様式３（療養者名簿）（⑤の場合）'!$BE91,1,0),0),0)</f>
        <v>0</v>
      </c>
      <c r="MO86" s="224">
        <f>IF(MO$19-'様式３（療養者名簿）（⑤の場合）'!$BD91+1&lt;=15,IF(MO$19&gt;='様式３（療養者名簿）（⑤の場合）'!$BD91,IF(MO$19&lt;='様式３（療養者名簿）（⑤の場合）'!$BE91,1,0),0),0)</f>
        <v>0</v>
      </c>
      <c r="MP86" s="224">
        <f>IF(MP$19-'様式３（療養者名簿）（⑤の場合）'!$BD91+1&lt;=15,IF(MP$19&gt;='様式３（療養者名簿）（⑤の場合）'!$BD91,IF(MP$19&lt;='様式３（療養者名簿）（⑤の場合）'!$BE91,1,0),0),0)</f>
        <v>0</v>
      </c>
      <c r="MQ86" s="224">
        <f>IF(MQ$19-'様式３（療養者名簿）（⑤の場合）'!$BD91+1&lt;=15,IF(MQ$19&gt;='様式３（療養者名簿）（⑤の場合）'!$BD91,IF(MQ$19&lt;='様式３（療養者名簿）（⑤の場合）'!$BE91,1,0),0),0)</f>
        <v>0</v>
      </c>
      <c r="MR86" s="224">
        <f>IF(MR$19-'様式３（療養者名簿）（⑤の場合）'!$BD91+1&lt;=15,IF(MR$19&gt;='様式３（療養者名簿）（⑤の場合）'!$BD91,IF(MR$19&lt;='様式３（療養者名簿）（⑤の場合）'!$BE91,1,0),0),0)</f>
        <v>0</v>
      </c>
      <c r="MS86" s="224">
        <f>IF(MS$19-'様式３（療養者名簿）（⑤の場合）'!$BD91+1&lt;=15,IF(MS$19&gt;='様式３（療養者名簿）（⑤の場合）'!$BD91,IF(MS$19&lt;='様式３（療養者名簿）（⑤の場合）'!$BE91,1,0),0),0)</f>
        <v>0</v>
      </c>
      <c r="MT86" s="224">
        <f>IF(MT$19-'様式３（療養者名簿）（⑤の場合）'!$BD91+1&lt;=15,IF(MT$19&gt;='様式３（療養者名簿）（⑤の場合）'!$BD91,IF(MT$19&lt;='様式３（療養者名簿）（⑤の場合）'!$BE91,1,0),0),0)</f>
        <v>0</v>
      </c>
      <c r="MU86" s="224">
        <f>IF(MU$19-'様式３（療養者名簿）（⑤の場合）'!$BD91+1&lt;=15,IF(MU$19&gt;='様式３（療養者名簿）（⑤の場合）'!$BD91,IF(MU$19&lt;='様式３（療養者名簿）（⑤の場合）'!$BE91,1,0),0),0)</f>
        <v>0</v>
      </c>
      <c r="MV86" s="224">
        <f>IF(MV$19-'様式３（療養者名簿）（⑤の場合）'!$BD91+1&lt;=15,IF(MV$19&gt;='様式３（療養者名簿）（⑤の場合）'!$BD91,IF(MV$19&lt;='様式３（療養者名簿）（⑤の場合）'!$BE91,1,0),0),0)</f>
        <v>0</v>
      </c>
      <c r="MW86" s="224">
        <f>IF(MW$19-'様式３（療養者名簿）（⑤の場合）'!$BD91+1&lt;=15,IF(MW$19&gt;='様式３（療養者名簿）（⑤の場合）'!$BD91,IF(MW$19&lt;='様式３（療養者名簿）（⑤の場合）'!$BE91,1,0),0),0)</f>
        <v>0</v>
      </c>
      <c r="MX86" s="224">
        <f>IF(MX$19-'様式３（療養者名簿）（⑤の場合）'!$BD91+1&lt;=15,IF(MX$19&gt;='様式３（療養者名簿）（⑤の場合）'!$BD91,IF(MX$19&lt;='様式３（療養者名簿）（⑤の場合）'!$BE91,1,0),0),0)</f>
        <v>0</v>
      </c>
      <c r="MY86" s="224">
        <f>IF(MY$19-'様式３（療養者名簿）（⑤の場合）'!$BD91+1&lt;=15,IF(MY$19&gt;='様式３（療養者名簿）（⑤の場合）'!$BD91,IF(MY$19&lt;='様式３（療養者名簿）（⑤の場合）'!$BE91,1,0),0),0)</f>
        <v>0</v>
      </c>
      <c r="MZ86" s="224">
        <f>IF(MZ$19-'様式３（療養者名簿）（⑤の場合）'!$BD91+1&lt;=15,IF(MZ$19&gt;='様式３（療養者名簿）（⑤の場合）'!$BD91,IF(MZ$19&lt;='様式３（療養者名簿）（⑤の場合）'!$BE91,1,0),0),0)</f>
        <v>0</v>
      </c>
      <c r="NA86" s="224">
        <f>IF(NA$19-'様式３（療養者名簿）（⑤の場合）'!$BD91+1&lt;=15,IF(NA$19&gt;='様式３（療養者名簿）（⑤の場合）'!$BD91,IF(NA$19&lt;='様式３（療養者名簿）（⑤の場合）'!$BE91,1,0),0),0)</f>
        <v>0</v>
      </c>
      <c r="NB86" s="224">
        <f>IF(NB$19-'様式３（療養者名簿）（⑤の場合）'!$BD91+1&lt;=15,IF(NB$19&gt;='様式３（療養者名簿）（⑤の場合）'!$BD91,IF(NB$19&lt;='様式３（療養者名簿）（⑤の場合）'!$BE91,1,0),0),0)</f>
        <v>0</v>
      </c>
      <c r="NC86" s="225">
        <f>IF(NC$19-'様式３（療養者名簿）（⑤の場合）'!$BD91+1&lt;=15,IF(NC$19&gt;='様式３（療養者名簿）（⑤の場合）'!$BD91,IF(NC$19&lt;='様式３（療養者名簿）（⑤の場合）'!$BE91,1,0),0),0)</f>
        <v>0</v>
      </c>
      <c r="ND86" s="225">
        <f>IF(ND$19-'様式３（療養者名簿）（⑤の場合）'!$BD91+1&lt;=15,IF(ND$19&gt;='様式３（療養者名簿）（⑤の場合）'!$BD91,IF(ND$19&lt;='様式３（療養者名簿）（⑤の場合）'!$BE91,1,0),0),0)</f>
        <v>0</v>
      </c>
      <c r="NE86" s="225">
        <f>IF(NE$19-'様式３（療養者名簿）（⑤の場合）'!$BD91+1&lt;=15,IF(NE$19&gt;='様式３（療養者名簿）（⑤の場合）'!$BD91,IF(NE$19&lt;='様式３（療養者名簿）（⑤の場合）'!$BE91,1,0),0),0)</f>
        <v>0</v>
      </c>
      <c r="NF86" s="225">
        <f>IF(NF$19-'様式３（療養者名簿）（⑤の場合）'!$BD91+1&lt;=15,IF(NF$19&gt;='様式３（療養者名簿）（⑤の場合）'!$BD91,IF(NF$19&lt;='様式３（療養者名簿）（⑤の場合）'!$BE91,1,0),0),0)</f>
        <v>0</v>
      </c>
      <c r="NG86" s="225">
        <f>IF(NG$19-'様式３（療養者名簿）（⑤の場合）'!$BD91+1&lt;=15,IF(NG$19&gt;='様式３（療養者名簿）（⑤の場合）'!$BD91,IF(NG$19&lt;='様式３（療養者名簿）（⑤の場合）'!$BE91,1,0),0),0)</f>
        <v>0</v>
      </c>
      <c r="NH86" s="225">
        <f>IF(NH$19-'様式３（療養者名簿）（⑤の場合）'!$BD91+1&lt;=15,IF(NH$19&gt;='様式３（療養者名簿）（⑤の場合）'!$BD91,IF(NH$19&lt;='様式３（療養者名簿）（⑤の場合）'!$BE91,1,0),0),0)</f>
        <v>0</v>
      </c>
      <c r="NI86" s="225">
        <f>IF(NI$19-'様式３（療養者名簿）（⑤の場合）'!$BD91+1&lt;=15,IF(NI$19&gt;='様式３（療養者名簿）（⑤の場合）'!$BD91,IF(NI$19&lt;='様式３（療養者名簿）（⑤の場合）'!$BE91,1,0),0),0)</f>
        <v>0</v>
      </c>
      <c r="NJ86" s="225">
        <f>IF(NJ$19-'様式３（療養者名簿）（⑤の場合）'!$BD91+1&lt;=15,IF(NJ$19&gt;='様式３（療養者名簿）（⑤の場合）'!$BD91,IF(NJ$19&lt;='様式３（療養者名簿）（⑤の場合）'!$BE91,1,0),0),0)</f>
        <v>0</v>
      </c>
      <c r="NK86" s="225">
        <f>IF(NK$19-'様式３（療養者名簿）（⑤の場合）'!$BD91+1&lt;=15,IF(NK$19&gt;='様式３（療養者名簿）（⑤の場合）'!$BD91,IF(NK$19&lt;='様式３（療養者名簿）（⑤の場合）'!$BE91,1,0),0),0)</f>
        <v>0</v>
      </c>
      <c r="NL86" s="225">
        <f>IF(NL$19-'様式３（療養者名簿）（⑤の場合）'!$BD91+1&lt;=15,IF(NL$19&gt;='様式３（療養者名簿）（⑤の場合）'!$BD91,IF(NL$19&lt;='様式３（療養者名簿）（⑤の場合）'!$BE91,1,0),0),0)</f>
        <v>0</v>
      </c>
      <c r="NM86" s="225">
        <f>IF(NM$19-'様式３（療養者名簿）（⑤の場合）'!$BD91+1&lt;=15,IF(NM$19&gt;='様式３（療養者名簿）（⑤の場合）'!$BD91,IF(NM$19&lt;='様式３（療養者名簿）（⑤の場合）'!$BE91,1,0),0),0)</f>
        <v>0</v>
      </c>
      <c r="NN86" s="225">
        <f>IF(NN$19-'様式３（療養者名簿）（⑤の場合）'!$BD91+1&lt;=15,IF(NN$19&gt;='様式３（療養者名簿）（⑤の場合）'!$BD91,IF(NN$19&lt;='様式３（療養者名簿）（⑤の場合）'!$BE91,1,0),0),0)</f>
        <v>0</v>
      </c>
      <c r="NO86" s="225">
        <f>IF(NO$19-'様式３（療養者名簿）（⑤の場合）'!$BD91+1&lt;=15,IF(NO$19&gt;='様式３（療養者名簿）（⑤の場合）'!$BD91,IF(NO$19&lt;='様式３（療養者名簿）（⑤の場合）'!$BE91,1,0),0),0)</f>
        <v>0</v>
      </c>
      <c r="NP86" s="225">
        <f>IF(NP$19-'様式３（療養者名簿）（⑤の場合）'!$BD91+1&lt;=15,IF(NP$19&gt;='様式３（療養者名簿）（⑤の場合）'!$BD91,IF(NP$19&lt;='様式３（療養者名簿）（⑤の場合）'!$BE91,1,0),0),0)</f>
        <v>0</v>
      </c>
      <c r="NQ86" s="225">
        <f>IF(NQ$19-'様式３（療養者名簿）（⑤の場合）'!$BD91+1&lt;=15,IF(NQ$19&gt;='様式３（療養者名簿）（⑤の場合）'!$BD91,IF(NQ$19&lt;='様式３（療養者名簿）（⑤の場合）'!$BE91,1,0),0),0)</f>
        <v>0</v>
      </c>
      <c r="NR86" s="225">
        <f>IF(NR$19-'様式３（療養者名簿）（⑤の場合）'!$BD91+1&lt;=15,IF(NR$19&gt;='様式３（療養者名簿）（⑤の場合）'!$BD91,IF(NR$19&lt;='様式３（療養者名簿）（⑤の場合）'!$BE91,1,0),0),0)</f>
        <v>0</v>
      </c>
      <c r="NS86" s="225">
        <f>IF(NS$19-'様式３（療養者名簿）（⑤の場合）'!$BD91+1&lt;=15,IF(NS$19&gt;='様式３（療養者名簿）（⑤の場合）'!$BD91,IF(NS$19&lt;='様式３（療養者名簿）（⑤の場合）'!$BE91,1,0),0),0)</f>
        <v>0</v>
      </c>
      <c r="NT86" s="225">
        <f>IF(NT$19-'様式３（療養者名簿）（⑤の場合）'!$BD91+1&lt;=15,IF(NT$19&gt;='様式３（療養者名簿）（⑤の場合）'!$BD91,IF(NT$19&lt;='様式３（療養者名簿）（⑤の場合）'!$BE91,1,0),0),0)</f>
        <v>0</v>
      </c>
      <c r="NU86" s="225">
        <f>IF(NU$19-'様式３（療養者名簿）（⑤の場合）'!$BD91+1&lt;=15,IF(NU$19&gt;='様式３（療養者名簿）（⑤の場合）'!$BD91,IF(NU$19&lt;='様式３（療養者名簿）（⑤の場合）'!$BE91,1,0),0),0)</f>
        <v>0</v>
      </c>
      <c r="NV86" s="225">
        <f>IF(NV$19-'様式３（療養者名簿）（⑤の場合）'!$BD91+1&lt;=15,IF(NV$19&gt;='様式３（療養者名簿）（⑤の場合）'!$BD91,IF(NV$19&lt;='様式３（療養者名簿）（⑤の場合）'!$BE91,1,0),0),0)</f>
        <v>0</v>
      </c>
      <c r="NW86" s="225">
        <f>IF(NW$19-'様式３（療養者名簿）（⑤の場合）'!$BD91+1&lt;=15,IF(NW$19&gt;='様式３（療養者名簿）（⑤の場合）'!$BD91,IF(NW$19&lt;='様式３（療養者名簿）（⑤の場合）'!$BE91,1,0),0),0)</f>
        <v>0</v>
      </c>
      <c r="NX86" s="225">
        <f>IF(NX$19-'様式３（療養者名簿）（⑤の場合）'!$BD91+1&lt;=15,IF(NX$19&gt;='様式３（療養者名簿）（⑤の場合）'!$BD91,IF(NX$19&lt;='様式３（療養者名簿）（⑤の場合）'!$BE91,1,0),0),0)</f>
        <v>0</v>
      </c>
      <c r="NY86" s="225">
        <f>IF(NY$19-'様式３（療養者名簿）（⑤の場合）'!$BD91+1&lt;=15,IF(NY$19&gt;='様式３（療養者名簿）（⑤の場合）'!$BD91,IF(NY$19&lt;='様式３（療養者名簿）（⑤の場合）'!$BE91,1,0),0),0)</f>
        <v>0</v>
      </c>
      <c r="NZ86" s="225">
        <f>IF(NZ$19-'様式３（療養者名簿）（⑤の場合）'!$BD91+1&lt;=15,IF(NZ$19&gt;='様式３（療養者名簿）（⑤の場合）'!$BD91,IF(NZ$19&lt;='様式３（療養者名簿）（⑤の場合）'!$BE91,1,0),0),0)</f>
        <v>0</v>
      </c>
      <c r="OA86" s="225">
        <f>IF(OA$19-'様式３（療養者名簿）（⑤の場合）'!$BD91+1&lt;=15,IF(OA$19&gt;='様式３（療養者名簿）（⑤の場合）'!$BD91,IF(OA$19&lt;='様式３（療養者名簿）（⑤の場合）'!$BE91,1,0),0),0)</f>
        <v>0</v>
      </c>
      <c r="OB86" s="225">
        <f>IF(OB$19-'様式３（療養者名簿）（⑤の場合）'!$BD91+1&lt;=15,IF(OB$19&gt;='様式３（療養者名簿）（⑤の場合）'!$BD91,IF(OB$19&lt;='様式３（療養者名簿）（⑤の場合）'!$BE91,1,0),0),0)</f>
        <v>0</v>
      </c>
      <c r="OC86" s="225">
        <f>IF(OC$19-'様式３（療養者名簿）（⑤の場合）'!$BD91+1&lt;=15,IF(OC$19&gt;='様式３（療養者名簿）（⑤の場合）'!$BD91,IF(OC$19&lt;='様式３（療養者名簿）（⑤の場合）'!$BE91,1,0),0),0)</f>
        <v>0</v>
      </c>
      <c r="OD86" s="225">
        <f>IF(OD$19-'様式３（療養者名簿）（⑤の場合）'!$BD91+1&lt;=15,IF(OD$19&gt;='様式３（療養者名簿）（⑤の場合）'!$BD91,IF(OD$19&lt;='様式３（療養者名簿）（⑤の場合）'!$BE91,1,0),0),0)</f>
        <v>0</v>
      </c>
      <c r="OE86" s="225">
        <f>IF(OE$19-'様式３（療養者名簿）（⑤の場合）'!$BD91+1&lt;=15,IF(OE$19&gt;='様式３（療養者名簿）（⑤の場合）'!$BD91,IF(OE$19&lt;='様式３（療養者名簿）（⑤の場合）'!$BE91,1,0),0),0)</f>
        <v>0</v>
      </c>
      <c r="OF86" s="225">
        <f>IF(OF$19-'様式３（療養者名簿）（⑤の場合）'!$BD91+1&lt;=15,IF(OF$19&gt;='様式３（療養者名簿）（⑤の場合）'!$BD91,IF(OF$19&lt;='様式３（療養者名簿）（⑤の場合）'!$BE91,1,0),0),0)</f>
        <v>0</v>
      </c>
      <c r="OG86" s="225">
        <f>IF(OG$19-'様式３（療養者名簿）（⑤の場合）'!$BD91+1&lt;=15,IF(OG$19&gt;='様式３（療養者名簿）（⑤の場合）'!$BD91,IF(OG$19&lt;='様式３（療養者名簿）（⑤の場合）'!$BE91,1,0),0),0)</f>
        <v>0</v>
      </c>
      <c r="OH86" s="225">
        <f>IF(OH$19-'様式３（療養者名簿）（⑤の場合）'!$BD91+1&lt;=15,IF(OH$19&gt;='様式３（療養者名簿）（⑤の場合）'!$BD91,IF(OH$19&lt;='様式３（療養者名簿）（⑤の場合）'!$BE91,1,0),0),0)</f>
        <v>0</v>
      </c>
      <c r="OI86" s="225">
        <f>IF(OI$19-'様式３（療養者名簿）（⑤の場合）'!$BD91+1&lt;=15,IF(OI$19&gt;='様式３（療養者名簿）（⑤の場合）'!$BD91,IF(OI$19&lt;='様式３（療養者名簿）（⑤の場合）'!$BE91,1,0),0),0)</f>
        <v>0</v>
      </c>
      <c r="OJ86" s="225">
        <f>IF(OJ$19-'様式３（療養者名簿）（⑤の場合）'!$BD91+1&lt;=15,IF(OJ$19&gt;='様式３（療養者名簿）（⑤の場合）'!$BD91,IF(OJ$19&lt;='様式３（療養者名簿）（⑤の場合）'!$BE91,1,0),0),0)</f>
        <v>0</v>
      </c>
      <c r="OK86" s="225">
        <f>IF(OK$19-'様式３（療養者名簿）（⑤の場合）'!$BD91+1&lt;=15,IF(OK$19&gt;='様式３（療養者名簿）（⑤の場合）'!$BD91,IF(OK$19&lt;='様式３（療養者名簿）（⑤の場合）'!$BE91,1,0),0),0)</f>
        <v>0</v>
      </c>
      <c r="OL86" s="225">
        <f>IF(OL$19-'様式３（療養者名簿）（⑤の場合）'!$BD91+1&lt;=15,IF(OL$19&gt;='様式３（療養者名簿）（⑤の場合）'!$BD91,IF(OL$19&lt;='様式３（療養者名簿）（⑤の場合）'!$BE91,1,0),0),0)</f>
        <v>0</v>
      </c>
      <c r="OM86" s="225">
        <f>IF(OM$19-'様式３（療養者名簿）（⑤の場合）'!$BD91+1&lt;=15,IF(OM$19&gt;='様式３（療養者名簿）（⑤の場合）'!$BD91,IF(OM$19&lt;='様式３（療養者名簿）（⑤の場合）'!$BE91,1,0),0),0)</f>
        <v>0</v>
      </c>
      <c r="ON86" s="225">
        <f>IF(ON$19-'様式３（療養者名簿）（⑤の場合）'!$BD91+1&lt;=15,IF(ON$19&gt;='様式３（療養者名簿）（⑤の場合）'!$BD91,IF(ON$19&lt;='様式３（療養者名簿）（⑤の場合）'!$BE91,1,0),0),0)</f>
        <v>0</v>
      </c>
      <c r="OO86" s="225">
        <f>IF(OO$19-'様式３（療養者名簿）（⑤の場合）'!$BD91+1&lt;=15,IF(OO$19&gt;='様式３（療養者名簿）（⑤の場合）'!$BD91,IF(OO$19&lt;='様式３（療養者名簿）（⑤の場合）'!$BE91,1,0),0),0)</f>
        <v>0</v>
      </c>
      <c r="OP86" s="225">
        <f>IF(OP$19-'様式３（療養者名簿）（⑤の場合）'!$BD91+1&lt;=15,IF(OP$19&gt;='様式３（療養者名簿）（⑤の場合）'!$BD91,IF(OP$19&lt;='様式３（療養者名簿）（⑤の場合）'!$BE91,1,0),0),0)</f>
        <v>0</v>
      </c>
      <c r="OQ86" s="225">
        <f>IF(OQ$19-'様式３（療養者名簿）（⑤の場合）'!$BD91+1&lt;=15,IF(OQ$19&gt;='様式３（療養者名簿）（⑤の場合）'!$BD91,IF(OQ$19&lt;='様式３（療養者名簿）（⑤の場合）'!$BE91,1,0),0),0)</f>
        <v>0</v>
      </c>
      <c r="OR86" s="225">
        <f>IF(OR$19-'様式３（療養者名簿）（⑤の場合）'!$BD91+1&lt;=15,IF(OR$19&gt;='様式３（療養者名簿）（⑤の場合）'!$BD91,IF(OR$19&lt;='様式３（療養者名簿）（⑤の場合）'!$BE91,1,0),0),0)</f>
        <v>0</v>
      </c>
      <c r="OS86" s="225">
        <f>IF(OS$19-'様式３（療養者名簿）（⑤の場合）'!$BD91+1&lt;=15,IF(OS$19&gt;='様式３（療養者名簿）（⑤の場合）'!$BD91,IF(OS$19&lt;='様式３（療養者名簿）（⑤の場合）'!$BE91,1,0),0),0)</f>
        <v>0</v>
      </c>
      <c r="OT86" s="225">
        <f>IF(OT$19-'様式３（療養者名簿）（⑤の場合）'!$BD91+1&lt;=15,IF(OT$19&gt;='様式３（療養者名簿）（⑤の場合）'!$BD91,IF(OT$19&lt;='様式３（療養者名簿）（⑤の場合）'!$BE91,1,0),0),0)</f>
        <v>0</v>
      </c>
      <c r="OU86" s="225">
        <f>IF(OU$19-'様式３（療養者名簿）（⑤の場合）'!$BD91+1&lt;=15,IF(OU$19&gt;='様式３（療養者名簿）（⑤の場合）'!$BD91,IF(OU$19&lt;='様式３（療養者名簿）（⑤の場合）'!$BE91,1,0),0),0)</f>
        <v>0</v>
      </c>
      <c r="OV86" s="225">
        <f>IF(OV$19-'様式３（療養者名簿）（⑤の場合）'!$BD91+1&lt;=15,IF(OV$19&gt;='様式３（療養者名簿）（⑤の場合）'!$BD91,IF(OV$19&lt;='様式３（療養者名簿）（⑤の場合）'!$BE91,1,0),0),0)</f>
        <v>0</v>
      </c>
      <c r="OW86" s="225">
        <f>IF(OW$19-'様式３（療養者名簿）（⑤の場合）'!$BD91+1&lt;=15,IF(OW$19&gt;='様式３（療養者名簿）（⑤の場合）'!$BD91,IF(OW$19&lt;='様式３（療養者名簿）（⑤の場合）'!$BE91,1,0),0),0)</f>
        <v>0</v>
      </c>
      <c r="OX86" s="225">
        <f>IF(OX$19-'様式３（療養者名簿）（⑤の場合）'!$BD91+1&lt;=15,IF(OX$19&gt;='様式３（療養者名簿）（⑤の場合）'!$BD91,IF(OX$19&lt;='様式３（療養者名簿）（⑤の場合）'!$BE91,1,0),0),0)</f>
        <v>0</v>
      </c>
      <c r="OY86" s="225">
        <f>IF(OY$19-'様式３（療養者名簿）（⑤の場合）'!$BD91+1&lt;=15,IF(OY$19&gt;='様式３（療養者名簿）（⑤の場合）'!$BD91,IF(OY$19&lt;='様式３（療養者名簿）（⑤の場合）'!$BE91,1,0),0),0)</f>
        <v>0</v>
      </c>
      <c r="OZ86" s="225">
        <f>IF(OZ$19-'様式３（療養者名簿）（⑤の場合）'!$BD91+1&lt;=15,IF(OZ$19&gt;='様式３（療養者名簿）（⑤の場合）'!$BD91,IF(OZ$19&lt;='様式３（療養者名簿）（⑤の場合）'!$BE91,1,0),0),0)</f>
        <v>0</v>
      </c>
      <c r="PA86" s="225">
        <f>IF(PA$19-'様式３（療養者名簿）（⑤の場合）'!$BD91+1&lt;=15,IF(PA$19&gt;='様式３（療養者名簿）（⑤の場合）'!$BD91,IF(PA$19&lt;='様式３（療養者名簿）（⑤の場合）'!$BE91,1,0),0),0)</f>
        <v>0</v>
      </c>
      <c r="PB86" s="225">
        <f>IF(PB$19-'様式３（療養者名簿）（⑤の場合）'!$BD91+1&lt;=15,IF(PB$19&gt;='様式３（療養者名簿）（⑤の場合）'!$BD91,IF(PB$19&lt;='様式３（療養者名簿）（⑤の場合）'!$BE91,1,0),0),0)</f>
        <v>0</v>
      </c>
      <c r="PC86" s="225">
        <f>IF(PC$19-'様式３（療養者名簿）（⑤の場合）'!$BD91+1&lt;=15,IF(PC$19&gt;='様式３（療養者名簿）（⑤の場合）'!$BD91,IF(PC$19&lt;='様式３（療養者名簿）（⑤の場合）'!$BE91,1,0),0),0)</f>
        <v>0</v>
      </c>
      <c r="PD86" s="225">
        <f>IF(PD$19-'様式３（療養者名簿）（⑤の場合）'!$BD91+1&lt;=15,IF(PD$19&gt;='様式３（療養者名簿）（⑤の場合）'!$BD91,IF(PD$19&lt;='様式３（療養者名簿）（⑤の場合）'!$BE91,1,0),0),0)</f>
        <v>0</v>
      </c>
      <c r="PE86" s="225">
        <f>IF(PE$19-'様式３（療養者名簿）（⑤の場合）'!$BD91+1&lt;=15,IF(PE$19&gt;='様式３（療養者名簿）（⑤の場合）'!$BD91,IF(PE$19&lt;='様式３（療養者名簿）（⑤の場合）'!$BE91,1,0),0),0)</f>
        <v>0</v>
      </c>
      <c r="PF86" s="225">
        <f>IF(PF$19-'様式３（療養者名簿）（⑤の場合）'!$BD91+1&lt;=15,IF(PF$19&gt;='様式３（療養者名簿）（⑤の場合）'!$BD91,IF(PF$19&lt;='様式３（療養者名簿）（⑤の場合）'!$BE91,1,0),0),0)</f>
        <v>0</v>
      </c>
      <c r="PG86" s="225">
        <f>IF(PG$19-'様式３（療養者名簿）（⑤の場合）'!$BD91+1&lt;=15,IF(PG$19&gt;='様式３（療養者名簿）（⑤の場合）'!$BD91,IF(PG$19&lt;='様式３（療養者名簿）（⑤の場合）'!$BE91,1,0),0),0)</f>
        <v>0</v>
      </c>
      <c r="PH86" s="225">
        <f>IF(PH$19-'様式３（療養者名簿）（⑤の場合）'!$BD91+1&lt;=15,IF(PH$19&gt;='様式３（療養者名簿）（⑤の場合）'!$BD91,IF(PH$19&lt;='様式３（療養者名簿）（⑤の場合）'!$BE91,1,0),0),0)</f>
        <v>0</v>
      </c>
      <c r="PI86" s="225">
        <f>IF(PI$19-'様式３（療養者名簿）（⑤の場合）'!$BD91+1&lt;=15,IF(PI$19&gt;='様式３（療養者名簿）（⑤の場合）'!$BD91,IF(PI$19&lt;='様式３（療養者名簿）（⑤の場合）'!$BE91,1,0),0),0)</f>
        <v>0</v>
      </c>
      <c r="PJ86" s="225">
        <f>IF(PJ$19-'様式３（療養者名簿）（⑤の場合）'!$BD91+1&lt;=15,IF(PJ$19&gt;='様式３（療養者名簿）（⑤の場合）'!$BD91,IF(PJ$19&lt;='様式３（療養者名簿）（⑤の場合）'!$BE91,1,0),0),0)</f>
        <v>0</v>
      </c>
      <c r="PK86" s="225">
        <f>IF(PK$19-'様式３（療養者名簿）（⑤の場合）'!$BD91+1&lt;=15,IF(PK$19&gt;='様式３（療養者名簿）（⑤の場合）'!$BD91,IF(PK$19&lt;='様式３（療養者名簿）（⑤の場合）'!$BE91,1,0),0),0)</f>
        <v>0</v>
      </c>
      <c r="PL86" s="225">
        <f>IF(PL$19-'様式３（療養者名簿）（⑤の場合）'!$BD91+1&lt;=15,IF(PL$19&gt;='様式３（療養者名簿）（⑤の場合）'!$BD91,IF(PL$19&lt;='様式３（療養者名簿）（⑤の場合）'!$BE91,1,0),0),0)</f>
        <v>0</v>
      </c>
      <c r="PM86" s="225">
        <f>IF(PM$19-'様式３（療養者名簿）（⑤の場合）'!$BD91+1&lt;=15,IF(PM$19&gt;='様式３（療養者名簿）（⑤の場合）'!$BD91,IF(PM$19&lt;='様式３（療養者名簿）（⑤の場合）'!$BE91,1,0),0),0)</f>
        <v>0</v>
      </c>
      <c r="PN86" s="225">
        <f>IF(PN$19-'様式３（療養者名簿）（⑤の場合）'!$BD91+1&lt;=15,IF(PN$19&gt;='様式３（療養者名簿）（⑤の場合）'!$BD91,IF(PN$19&lt;='様式３（療養者名簿）（⑤の場合）'!$BE91,1,0),0),0)</f>
        <v>0</v>
      </c>
      <c r="PO86" s="225">
        <f>IF(PO$19-'様式３（療養者名簿）（⑤の場合）'!$BD91+1&lt;=15,IF(PO$19&gt;='様式３（療養者名簿）（⑤の場合）'!$BD91,IF(PO$19&lt;='様式３（療養者名簿）（⑤の場合）'!$BE91,1,0),0),0)</f>
        <v>0</v>
      </c>
      <c r="PP86" s="225">
        <f>IF(PP$19-'様式３（療養者名簿）（⑤の場合）'!$BD91+1&lt;=15,IF(PP$19&gt;='様式３（療養者名簿）（⑤の場合）'!$BD91,IF(PP$19&lt;='様式３（療養者名簿）（⑤の場合）'!$BE91,1,0),0),0)</f>
        <v>0</v>
      </c>
      <c r="PQ86" s="225">
        <f>IF(PQ$19-'様式３（療養者名簿）（⑤の場合）'!$BD91+1&lt;=15,IF(PQ$19&gt;='様式３（療養者名簿）（⑤の場合）'!$BD91,IF(PQ$19&lt;='様式３（療養者名簿）（⑤の場合）'!$BE91,1,0),0),0)</f>
        <v>0</v>
      </c>
      <c r="PR86" s="225">
        <f>IF(PR$19-'様式３（療養者名簿）（⑤の場合）'!$BD91+1&lt;=15,IF(PR$19&gt;='様式３（療養者名簿）（⑤の場合）'!$BD91,IF(PR$19&lt;='様式３（療養者名簿）（⑤の場合）'!$BE91,1,0),0),0)</f>
        <v>0</v>
      </c>
      <c r="PS86" s="225">
        <f>IF(PS$19-'様式３（療養者名簿）（⑤の場合）'!$BD91+1&lt;=15,IF(PS$19&gt;='様式３（療養者名簿）（⑤の場合）'!$BD91,IF(PS$19&lt;='様式３（療養者名簿）（⑤の場合）'!$BE91,1,0),0),0)</f>
        <v>0</v>
      </c>
      <c r="PT86" s="225">
        <f>IF(PT$19-'様式３（療養者名簿）（⑤の場合）'!$BD91+1&lt;=15,IF(PT$19&gt;='様式３（療養者名簿）（⑤の場合）'!$BD91,IF(PT$19&lt;='様式３（療養者名簿）（⑤の場合）'!$BE91,1,0),0),0)</f>
        <v>0</v>
      </c>
      <c r="PU86" s="225">
        <f>IF(PU$19-'様式３（療養者名簿）（⑤の場合）'!$BD91+1&lt;=15,IF(PU$19&gt;='様式３（療養者名簿）（⑤の場合）'!$BD91,IF(PU$19&lt;='様式３（療養者名簿）（⑤の場合）'!$BE91,1,0),0),0)</f>
        <v>0</v>
      </c>
      <c r="PV86" s="225">
        <f>IF(PV$19-'様式３（療養者名簿）（⑤の場合）'!$BD91+1&lt;=15,IF(PV$19&gt;='様式３（療養者名簿）（⑤の場合）'!$BD91,IF(PV$19&lt;='様式３（療養者名簿）（⑤の場合）'!$BE91,1,0),0),0)</f>
        <v>0</v>
      </c>
      <c r="PW86" s="225">
        <f>IF(PW$19-'様式３（療養者名簿）（⑤の場合）'!$BD91+1&lt;=15,IF(PW$19&gt;='様式３（療養者名簿）（⑤の場合）'!$BD91,IF(PW$19&lt;='様式３（療養者名簿）（⑤の場合）'!$BE91,1,0),0),0)</f>
        <v>0</v>
      </c>
      <c r="PX86" s="225">
        <f>IF(PX$19-'様式３（療養者名簿）（⑤の場合）'!$BD91+1&lt;=15,IF(PX$19&gt;='様式３（療養者名簿）（⑤の場合）'!$BD91,IF(PX$19&lt;='様式３（療養者名簿）（⑤の場合）'!$BE91,1,0),0),0)</f>
        <v>0</v>
      </c>
      <c r="PY86" s="225">
        <f>IF(PY$19-'様式３（療養者名簿）（⑤の場合）'!$BD91+1&lt;=15,IF(PY$19&gt;='様式３（療養者名簿）（⑤の場合）'!$BD91,IF(PY$19&lt;='様式３（療養者名簿）（⑤の場合）'!$BE91,1,0),0),0)</f>
        <v>0</v>
      </c>
      <c r="PZ86" s="225">
        <f>IF(PZ$19-'様式３（療養者名簿）（⑤の場合）'!$BD91+1&lt;=15,IF(PZ$19&gt;='様式３（療養者名簿）（⑤の場合）'!$BD91,IF(PZ$19&lt;='様式３（療養者名簿）（⑤の場合）'!$BE91,1,0),0),0)</f>
        <v>0</v>
      </c>
      <c r="QA86" s="225">
        <f>IF(QA$19-'様式３（療養者名簿）（⑤の場合）'!$BD91+1&lt;=15,IF(QA$19&gt;='様式３（療養者名簿）（⑤の場合）'!$BD91,IF(QA$19&lt;='様式３（療養者名簿）（⑤の場合）'!$BE91,1,0),0),0)</f>
        <v>0</v>
      </c>
      <c r="QB86" s="225">
        <f>IF(QB$19-'様式３（療養者名簿）（⑤の場合）'!$BD91+1&lt;=15,IF(QB$19&gt;='様式３（療養者名簿）（⑤の場合）'!$BD91,IF(QB$19&lt;='様式３（療養者名簿）（⑤の場合）'!$BE91,1,0),0),0)</f>
        <v>0</v>
      </c>
      <c r="QC86" s="225">
        <f>IF(QC$19-'様式３（療養者名簿）（⑤の場合）'!$BD91+1&lt;=15,IF(QC$19&gt;='様式３（療養者名簿）（⑤の場合）'!$BD91,IF(QC$19&lt;='様式３（療養者名簿）（⑤の場合）'!$BE91,1,0),0),0)</f>
        <v>0</v>
      </c>
      <c r="QD86" s="225">
        <f>IF(QD$19-'様式３（療養者名簿）（⑤の場合）'!$BD91+1&lt;=15,IF(QD$19&gt;='様式３（療養者名簿）（⑤の場合）'!$BD91,IF(QD$19&lt;='様式３（療養者名簿）（⑤の場合）'!$BE91,1,0),0),0)</f>
        <v>0</v>
      </c>
      <c r="QE86" s="225">
        <f>IF(QE$19-'様式３（療養者名簿）（⑤の場合）'!$BD91+1&lt;=15,IF(QE$19&gt;='様式３（療養者名簿）（⑤の場合）'!$BD91,IF(QE$19&lt;='様式３（療養者名簿）（⑤の場合）'!$BE91,1,0),0),0)</f>
        <v>0</v>
      </c>
      <c r="QF86" s="225">
        <f>IF(QF$19-'様式３（療養者名簿）（⑤の場合）'!$BD91+1&lt;=15,IF(QF$19&gt;='様式３（療養者名簿）（⑤の場合）'!$BD91,IF(QF$19&lt;='様式３（療養者名簿）（⑤の場合）'!$BE91,1,0),0),0)</f>
        <v>0</v>
      </c>
      <c r="QG86" s="225">
        <f>IF(QG$19-'様式３（療養者名簿）（⑤の場合）'!$BD91+1&lt;=15,IF(QG$19&gt;='様式３（療養者名簿）（⑤の場合）'!$BD91,IF(QG$19&lt;='様式３（療養者名簿）（⑤の場合）'!$BE91,1,0),0),0)</f>
        <v>0</v>
      </c>
      <c r="QH86" s="225">
        <f>IF(QH$19-'様式３（療養者名簿）（⑤の場合）'!$BD91+1&lt;=15,IF(QH$19&gt;='様式３（療養者名簿）（⑤の場合）'!$BD91,IF(QH$19&lt;='様式３（療養者名簿）（⑤の場合）'!$BE91,1,0),0),0)</f>
        <v>0</v>
      </c>
      <c r="QI86" s="225">
        <f>IF(QI$19-'様式３（療養者名簿）（⑤の場合）'!$BD91+1&lt;=15,IF(QI$19&gt;='様式３（療養者名簿）（⑤の場合）'!$BD91,IF(QI$19&lt;='様式３（療養者名簿）（⑤の場合）'!$BE91,1,0),0),0)</f>
        <v>0</v>
      </c>
      <c r="QJ86" s="225">
        <f>IF(QJ$19-'様式３（療養者名簿）（⑤の場合）'!$BD91+1&lt;=15,IF(QJ$19&gt;='様式３（療養者名簿）（⑤の場合）'!$BD91,IF(QJ$19&lt;='様式３（療養者名簿）（⑤の場合）'!$BE91,1,0),0),0)</f>
        <v>0</v>
      </c>
      <c r="QK86" s="225">
        <f>IF(QK$19-'様式３（療養者名簿）（⑤の場合）'!$BD91+1&lt;=15,IF(QK$19&gt;='様式３（療養者名簿）（⑤の場合）'!$BD91,IF(QK$19&lt;='様式３（療養者名簿）（⑤の場合）'!$BE91,1,0),0),0)</f>
        <v>0</v>
      </c>
      <c r="QL86" s="225">
        <f>IF(QL$19-'様式３（療養者名簿）（⑤の場合）'!$BD91+1&lt;=15,IF(QL$19&gt;='様式３（療養者名簿）（⑤の場合）'!$BD91,IF(QL$19&lt;='様式３（療養者名簿）（⑤の場合）'!$BE91,1,0),0),0)</f>
        <v>0</v>
      </c>
      <c r="QM86" s="225">
        <f>IF(QM$19-'様式３（療養者名簿）（⑤の場合）'!$BD91+1&lt;=15,IF(QM$19&gt;='様式３（療養者名簿）（⑤の場合）'!$BD91,IF(QM$19&lt;='様式３（療養者名簿）（⑤の場合）'!$BE91,1,0),0),0)</f>
        <v>0</v>
      </c>
      <c r="QN86" s="225">
        <f>IF(QN$19-'様式３（療養者名簿）（⑤の場合）'!$BD91+1&lt;=15,IF(QN$19&gt;='様式３（療養者名簿）（⑤の場合）'!$BD91,IF(QN$19&lt;='様式３（療養者名簿）（⑤の場合）'!$BE91,1,0),0),0)</f>
        <v>0</v>
      </c>
      <c r="QO86" s="225">
        <f>IF(QO$19-'様式３（療養者名簿）（⑤の場合）'!$BD91+1&lt;=15,IF(QO$19&gt;='様式３（療養者名簿）（⑤の場合）'!$BD91,IF(QO$19&lt;='様式３（療養者名簿）（⑤の場合）'!$BE91,1,0),0),0)</f>
        <v>0</v>
      </c>
      <c r="QP86" s="225">
        <f>IF(QP$19-'様式３（療養者名簿）（⑤の場合）'!$BD91+1&lt;=15,IF(QP$19&gt;='様式３（療養者名簿）（⑤の場合）'!$BD91,IF(QP$19&lt;='様式３（療養者名簿）（⑤の場合）'!$BE91,1,0),0),0)</f>
        <v>0</v>
      </c>
      <c r="QQ86" s="225">
        <f>IF(QQ$19-'様式３（療養者名簿）（⑤の場合）'!$BD91+1&lt;=15,IF(QQ$19&gt;='様式３（療養者名簿）（⑤の場合）'!$BD91,IF(QQ$19&lt;='様式３（療養者名簿）（⑤の場合）'!$BE91,1,0),0),0)</f>
        <v>0</v>
      </c>
      <c r="QR86" s="225">
        <f>IF(QR$19-'様式３（療養者名簿）（⑤の場合）'!$BD91+1&lt;=15,IF(QR$19&gt;='様式３（療養者名簿）（⑤の場合）'!$BD91,IF(QR$19&lt;='様式３（療養者名簿）（⑤の場合）'!$BE91,1,0),0),0)</f>
        <v>0</v>
      </c>
      <c r="QS86" s="225">
        <f>IF(QS$19-'様式３（療養者名簿）（⑤の場合）'!$BD91+1&lt;=15,IF(QS$19&gt;='様式３（療養者名簿）（⑤の場合）'!$BD91,IF(QS$19&lt;='様式３（療養者名簿）（⑤の場合）'!$BE91,1,0),0),0)</f>
        <v>0</v>
      </c>
      <c r="QT86" s="225">
        <f>IF(QT$19-'様式３（療養者名簿）（⑤の場合）'!$BD91+1&lt;=15,IF(QT$19&gt;='様式３（療養者名簿）（⑤の場合）'!$BD91,IF(QT$19&lt;='様式３（療養者名簿）（⑤の場合）'!$BE91,1,0),0),0)</f>
        <v>0</v>
      </c>
      <c r="QU86" s="225">
        <f>IF(QU$19-'様式３（療養者名簿）（⑤の場合）'!$BD91+1&lt;=15,IF(QU$19&gt;='様式３（療養者名簿）（⑤の場合）'!$BD91,IF(QU$19&lt;='様式３（療養者名簿）（⑤の場合）'!$BE91,1,0),0),0)</f>
        <v>0</v>
      </c>
      <c r="QV86" s="225">
        <f>IF(QV$19-'様式３（療養者名簿）（⑤の場合）'!$BD91+1&lt;=15,IF(QV$19&gt;='様式３（療養者名簿）（⑤の場合）'!$BD91,IF(QV$19&lt;='様式３（療養者名簿）（⑤の場合）'!$BE91,1,0),0),0)</f>
        <v>0</v>
      </c>
      <c r="QW86" s="225">
        <f>IF(QW$19-'様式３（療養者名簿）（⑤の場合）'!$BD91+1&lt;=15,IF(QW$19&gt;='様式３（療養者名簿）（⑤の場合）'!$BD91,IF(QW$19&lt;='様式３（療養者名簿）（⑤の場合）'!$BE91,1,0),0),0)</f>
        <v>0</v>
      </c>
      <c r="QX86" s="225">
        <f>IF(QX$19-'様式３（療養者名簿）（⑤の場合）'!$BD91+1&lt;=15,IF(QX$19&gt;='様式３（療養者名簿）（⑤の場合）'!$BD91,IF(QX$19&lt;='様式３（療養者名簿）（⑤の場合）'!$BE91,1,0),0),0)</f>
        <v>0</v>
      </c>
      <c r="QY86" s="225">
        <f>IF(QY$19-'様式３（療養者名簿）（⑤の場合）'!$BD91+1&lt;=15,IF(QY$19&gt;='様式３（療養者名簿）（⑤の場合）'!$BD91,IF(QY$19&lt;='様式３（療養者名簿）（⑤の場合）'!$BE91,1,0),0),0)</f>
        <v>0</v>
      </c>
      <c r="QZ86" s="225">
        <f>IF(QZ$19-'様式３（療養者名簿）（⑤の場合）'!$BD91+1&lt;=15,IF(QZ$19&gt;='様式３（療養者名簿）（⑤の場合）'!$BD91,IF(QZ$19&lt;='様式３（療養者名簿）（⑤の場合）'!$BE91,1,0),0),0)</f>
        <v>0</v>
      </c>
      <c r="RA86" s="225">
        <f>IF(RA$19-'様式３（療養者名簿）（⑤の場合）'!$BD91+1&lt;=15,IF(RA$19&gt;='様式３（療養者名簿）（⑤の場合）'!$BD91,IF(RA$19&lt;='様式３（療養者名簿）（⑤の場合）'!$BE91,1,0),0),0)</f>
        <v>0</v>
      </c>
      <c r="RB86" s="225">
        <f>IF(RB$19-'様式３（療養者名簿）（⑤の場合）'!$BD91+1&lt;=15,IF(RB$19&gt;='様式３（療養者名簿）（⑤の場合）'!$BD91,IF(RB$19&lt;='様式３（療養者名簿）（⑤の場合）'!$BE91,1,0),0),0)</f>
        <v>0</v>
      </c>
      <c r="RC86" s="225">
        <f>IF(RC$19-'様式３（療養者名簿）（⑤の場合）'!$BD91+1&lt;=15,IF(RC$19&gt;='様式３（療養者名簿）（⑤の場合）'!$BD91,IF(RC$19&lt;='様式３（療養者名簿）（⑤の場合）'!$BE91,1,0),0),0)</f>
        <v>0</v>
      </c>
      <c r="RD86" s="225">
        <f>IF(RD$19-'様式３（療養者名簿）（⑤の場合）'!$BD91+1&lt;=15,IF(RD$19&gt;='様式３（療養者名簿）（⑤の場合）'!$BD91,IF(RD$19&lt;='様式３（療養者名簿）（⑤の場合）'!$BE91,1,0),0),0)</f>
        <v>0</v>
      </c>
      <c r="RE86" s="225">
        <f>IF(RE$19-'様式３（療養者名簿）（⑤の場合）'!$BD91+1&lt;=15,IF(RE$19&gt;='様式３（療養者名簿）（⑤の場合）'!$BD91,IF(RE$19&lt;='様式３（療養者名簿）（⑤の場合）'!$BE91,1,0),0),0)</f>
        <v>0</v>
      </c>
      <c r="RF86" s="225">
        <f>IF(RF$19-'様式３（療養者名簿）（⑤の場合）'!$BD91+1&lt;=15,IF(RF$19&gt;='様式３（療養者名簿）（⑤の場合）'!$BD91,IF(RF$19&lt;='様式３（療養者名簿）（⑤の場合）'!$BE91,1,0),0),0)</f>
        <v>0</v>
      </c>
      <c r="RG86" s="225">
        <f>IF(RG$19-'様式３（療養者名簿）（⑤の場合）'!$BD91+1&lt;=15,IF(RG$19&gt;='様式３（療養者名簿）（⑤の場合）'!$BD91,IF(RG$19&lt;='様式３（療養者名簿）（⑤の場合）'!$BE91,1,0),0),0)</f>
        <v>0</v>
      </c>
      <c r="RH86" s="225">
        <f>IF(RH$19-'様式３（療養者名簿）（⑤の場合）'!$BD91+1&lt;=15,IF(RH$19&gt;='様式３（療養者名簿）（⑤の場合）'!$BD91,IF(RH$19&lt;='様式３（療養者名簿）（⑤の場合）'!$BE91,1,0),0),0)</f>
        <v>0</v>
      </c>
      <c r="RI86" s="225">
        <f>IF(RI$19-'様式３（療養者名簿）（⑤の場合）'!$BD91+1&lt;=15,IF(RI$19&gt;='様式３（療養者名簿）（⑤の場合）'!$BD91,IF(RI$19&lt;='様式３（療養者名簿）（⑤の場合）'!$BE91,1,0),0),0)</f>
        <v>0</v>
      </c>
      <c r="RJ86" s="225">
        <f>IF(RJ$19-'様式３（療養者名簿）（⑤の場合）'!$BD91+1&lt;=15,IF(RJ$19&gt;='様式３（療養者名簿）（⑤の場合）'!$BD91,IF(RJ$19&lt;='様式３（療養者名簿）（⑤の場合）'!$BE91,1,0),0),0)</f>
        <v>0</v>
      </c>
      <c r="RK86" s="225">
        <f>IF(RK$19-'様式３（療養者名簿）（⑤の場合）'!$BD91+1&lt;=15,IF(RK$19&gt;='様式３（療養者名簿）（⑤の場合）'!$BD91,IF(RK$19&lt;='様式３（療養者名簿）（⑤の場合）'!$BE91,1,0),0),0)</f>
        <v>0</v>
      </c>
      <c r="RL86" s="225">
        <f>IF(RL$19-'様式３（療養者名簿）（⑤の場合）'!$BD91+1&lt;=15,IF(RL$19&gt;='様式３（療養者名簿）（⑤の場合）'!$BD91,IF(RL$19&lt;='様式３（療養者名簿）（⑤の場合）'!$BE91,1,0),0),0)</f>
        <v>0</v>
      </c>
      <c r="RM86" s="225">
        <f>IF(RM$19-'様式３（療養者名簿）（⑤の場合）'!$BD91+1&lt;=15,IF(RM$19&gt;='様式３（療養者名簿）（⑤の場合）'!$BD91,IF(RM$19&lt;='様式３（療養者名簿）（⑤の場合）'!$BE91,1,0),0),0)</f>
        <v>0</v>
      </c>
      <c r="RN86" s="225">
        <f>IF(RN$19-'様式３（療養者名簿）（⑤の場合）'!$BD91+1&lt;=15,IF(RN$19&gt;='様式３（療養者名簿）（⑤の場合）'!$BD91,IF(RN$19&lt;='様式３（療養者名簿）（⑤の場合）'!$BE91,1,0),0),0)</f>
        <v>0</v>
      </c>
      <c r="RO86" s="225">
        <f>IF(RO$19-'様式３（療養者名簿）（⑤の場合）'!$BD91+1&lt;=15,IF(RO$19&gt;='様式３（療養者名簿）（⑤の場合）'!$BD91,IF(RO$19&lt;='様式３（療養者名簿）（⑤の場合）'!$BE91,1,0),0),0)</f>
        <v>0</v>
      </c>
      <c r="RP86" s="225">
        <f>IF(RP$19-'様式３（療養者名簿）（⑤の場合）'!$BD91+1&lt;=15,IF(RP$19&gt;='様式３（療養者名簿）（⑤の場合）'!$BD91,IF(RP$19&lt;='様式３（療養者名簿）（⑤の場合）'!$BE91,1,0),0),0)</f>
        <v>0</v>
      </c>
      <c r="RQ86" s="225">
        <f>IF(RQ$19-'様式３（療養者名簿）（⑤の場合）'!$BD91+1&lt;=15,IF(RQ$19&gt;='様式３（療養者名簿）（⑤の場合）'!$BD91,IF(RQ$19&lt;='様式３（療養者名簿）（⑤の場合）'!$BE91,1,0),0),0)</f>
        <v>0</v>
      </c>
      <c r="RR86" s="225">
        <f>IF(RR$19-'様式３（療養者名簿）（⑤の場合）'!$BD91+1&lt;=15,IF(RR$19&gt;='様式３（療養者名簿）（⑤の場合）'!$BD91,IF(RR$19&lt;='様式３（療養者名簿）（⑤の場合）'!$BE91,1,0),0),0)</f>
        <v>0</v>
      </c>
      <c r="RS86" s="225">
        <f>IF(RS$19-'様式３（療養者名簿）（⑤の場合）'!$BD91+1&lt;=15,IF(RS$19&gt;='様式３（療養者名簿）（⑤の場合）'!$BD91,IF(RS$19&lt;='様式３（療養者名簿）（⑤の場合）'!$BE91,1,0),0),0)</f>
        <v>0</v>
      </c>
      <c r="RT86" s="225">
        <f>IF(RT$19-'様式３（療養者名簿）（⑤の場合）'!$BD91+1&lt;=15,IF(RT$19&gt;='様式３（療養者名簿）（⑤の場合）'!$BD91,IF(RT$19&lt;='様式３（療養者名簿）（⑤の場合）'!$BE91,1,0),0),0)</f>
        <v>0</v>
      </c>
      <c r="RU86" s="225">
        <f>IF(RU$19-'様式３（療養者名簿）（⑤の場合）'!$BD91+1&lt;=15,IF(RU$19&gt;='様式３（療養者名簿）（⑤の場合）'!$BD91,IF(RU$19&lt;='様式３（療養者名簿）（⑤の場合）'!$BE91,1,0),0),0)</f>
        <v>0</v>
      </c>
      <c r="RV86" s="225">
        <f>IF(RV$19-'様式３（療養者名簿）（⑤の場合）'!$BD91+1&lt;=15,IF(RV$19&gt;='様式３（療養者名簿）（⑤の場合）'!$BD91,IF(RV$19&lt;='様式３（療養者名簿）（⑤の場合）'!$BE91,1,0),0),0)</f>
        <v>0</v>
      </c>
      <c r="RW86" s="225">
        <f>IF(RW$19-'様式３（療養者名簿）（⑤の場合）'!$BD91+1&lt;=15,IF(RW$19&gt;='様式３（療養者名簿）（⑤の場合）'!$BD91,IF(RW$19&lt;='様式３（療養者名簿）（⑤の場合）'!$BE91,1,0),0),0)</f>
        <v>0</v>
      </c>
      <c r="RX86" s="225">
        <f>IF(RX$19-'様式３（療養者名簿）（⑤の場合）'!$BD91+1&lt;=15,IF(RX$19&gt;='様式３（療養者名簿）（⑤の場合）'!$BD91,IF(RX$19&lt;='様式３（療養者名簿）（⑤の場合）'!$BE91,1,0),0),0)</f>
        <v>0</v>
      </c>
      <c r="RY86" s="225">
        <f>IF(RY$19-'様式３（療養者名簿）（⑤の場合）'!$BD91+1&lt;=15,IF(RY$19&gt;='様式３（療養者名簿）（⑤の場合）'!$BD91,IF(RY$19&lt;='様式３（療養者名簿）（⑤の場合）'!$BE91,1,0),0),0)</f>
        <v>0</v>
      </c>
      <c r="RZ86" s="225">
        <f>IF(RZ$19-'様式３（療養者名簿）（⑤の場合）'!$BD91+1&lt;=15,IF(RZ$19&gt;='様式３（療養者名簿）（⑤の場合）'!$BD91,IF(RZ$19&lt;='様式３（療養者名簿）（⑤の場合）'!$BE91,1,0),0),0)</f>
        <v>0</v>
      </c>
      <c r="SA86" s="225">
        <f>IF(SA$19-'様式３（療養者名簿）（⑤の場合）'!$BD91+1&lt;=15,IF(SA$19&gt;='様式３（療養者名簿）（⑤の場合）'!$BD91,IF(SA$19&lt;='様式３（療養者名簿）（⑤の場合）'!$BE91,1,0),0),0)</f>
        <v>0</v>
      </c>
      <c r="SB86" s="225">
        <f>IF(SB$19-'様式３（療養者名簿）（⑤の場合）'!$BD91+1&lt;=15,IF(SB$19&gt;='様式３（療養者名簿）（⑤の場合）'!$BD91,IF(SB$19&lt;='様式３（療養者名簿）（⑤の場合）'!$BE91,1,0),0),0)</f>
        <v>0</v>
      </c>
      <c r="SC86" s="225">
        <f>IF(SC$19-'様式３（療養者名簿）（⑤の場合）'!$BD91+1&lt;=15,IF(SC$19&gt;='様式３（療養者名簿）（⑤の場合）'!$BD91,IF(SC$19&lt;='様式３（療養者名簿）（⑤の場合）'!$BE91,1,0),0),0)</f>
        <v>0</v>
      </c>
      <c r="SD86" s="225">
        <f>IF(SD$19-'様式３（療養者名簿）（⑤の場合）'!$BD91+1&lt;=15,IF(SD$19&gt;='様式３（療養者名簿）（⑤の場合）'!$BD91,IF(SD$19&lt;='様式３（療養者名簿）（⑤の場合）'!$BE91,1,0),0),0)</f>
        <v>0</v>
      </c>
      <c r="SE86" s="225">
        <f>IF(SE$19-'様式３（療養者名簿）（⑤の場合）'!$BD91+1&lt;=15,IF(SE$19&gt;='様式３（療養者名簿）（⑤の場合）'!$BD91,IF(SE$19&lt;='様式３（療養者名簿）（⑤の場合）'!$BE91,1,0),0),0)</f>
        <v>0</v>
      </c>
      <c r="SF86" s="225">
        <f>IF(SF$19-'様式３（療養者名簿）（⑤の場合）'!$BD91+1&lt;=15,IF(SF$19&gt;='様式３（療養者名簿）（⑤の場合）'!$BD91,IF(SF$19&lt;='様式３（療養者名簿）（⑤の場合）'!$BE91,1,0),0),0)</f>
        <v>0</v>
      </c>
      <c r="SG86" s="225">
        <f>IF(SG$19-'様式３（療養者名簿）（⑤の場合）'!$BD91+1&lt;=15,IF(SG$19&gt;='様式３（療養者名簿）（⑤の場合）'!$BD91,IF(SG$19&lt;='様式３（療養者名簿）（⑤の場合）'!$BE91,1,0),0),0)</f>
        <v>0</v>
      </c>
      <c r="SH86" s="225">
        <f>IF(SH$19-'様式３（療養者名簿）（⑤の場合）'!$BD91+1&lt;=15,IF(SH$19&gt;='様式３（療養者名簿）（⑤の場合）'!$BD91,IF(SH$19&lt;='様式３（療養者名簿）（⑤の場合）'!$BE91,1,0),0),0)</f>
        <v>0</v>
      </c>
      <c r="SI86" s="225">
        <f>IF(SI$19-'様式３（療養者名簿）（⑤の場合）'!$BD91+1&lt;=15,IF(SI$19&gt;='様式３（療養者名簿）（⑤の場合）'!$BD91,IF(SI$19&lt;='様式３（療養者名簿）（⑤の場合）'!$BE91,1,0),0),0)</f>
        <v>0</v>
      </c>
      <c r="SJ86" s="225">
        <f>IF(SJ$19-'様式３（療養者名簿）（⑤の場合）'!$BD91+1&lt;=15,IF(SJ$19&gt;='様式３（療養者名簿）（⑤の場合）'!$BD91,IF(SJ$19&lt;='様式３（療養者名簿）（⑤の場合）'!$BE91,1,0),0),0)</f>
        <v>0</v>
      </c>
      <c r="SK86" s="225">
        <f>IF(SK$19-'様式３（療養者名簿）（⑤の場合）'!$BD91+1&lt;=15,IF(SK$19&gt;='様式３（療養者名簿）（⑤の場合）'!$BD91,IF(SK$19&lt;='様式３（療養者名簿）（⑤の場合）'!$BE91,1,0),0),0)</f>
        <v>0</v>
      </c>
      <c r="SL86" s="225">
        <f>IF(SL$19-'様式３（療養者名簿）（⑤の場合）'!$BD91+1&lt;=15,IF(SL$19&gt;='様式３（療養者名簿）（⑤の場合）'!$BD91,IF(SL$19&lt;='様式３（療養者名簿）（⑤の場合）'!$BE91,1,0),0),0)</f>
        <v>0</v>
      </c>
      <c r="SM86" s="225">
        <f>IF(SM$19-'様式３（療養者名簿）（⑤の場合）'!$BD91+1&lt;=15,IF(SM$19&gt;='様式３（療養者名簿）（⑤の場合）'!$BD91,IF(SM$19&lt;='様式３（療養者名簿）（⑤の場合）'!$BE91,1,0),0),0)</f>
        <v>0</v>
      </c>
      <c r="SN86" s="225">
        <f>IF(SN$19-'様式３（療養者名簿）（⑤の場合）'!$BD91+1&lt;=15,IF(SN$19&gt;='様式３（療養者名簿）（⑤の場合）'!$BD91,IF(SN$19&lt;='様式３（療養者名簿）（⑤の場合）'!$BE91,1,0),0),0)</f>
        <v>0</v>
      </c>
      <c r="SO86" s="225">
        <f>IF(SO$19-'様式３（療養者名簿）（⑤の場合）'!$BD91+1&lt;=15,IF(SO$19&gt;='様式３（療養者名簿）（⑤の場合）'!$BD91,IF(SO$19&lt;='様式３（療養者名簿）（⑤の場合）'!$BE91,1,0),0),0)</f>
        <v>0</v>
      </c>
      <c r="SP86" s="225">
        <f>IF(SP$19-'様式３（療養者名簿）（⑤の場合）'!$BD91+1&lt;=15,IF(SP$19&gt;='様式３（療養者名簿）（⑤の場合）'!$BD91,IF(SP$19&lt;='様式３（療養者名簿）（⑤の場合）'!$BE91,1,0),0),0)</f>
        <v>0</v>
      </c>
      <c r="SQ86" s="225">
        <f>IF(SQ$19-'様式３（療養者名簿）（⑤の場合）'!$BD91+1&lt;=15,IF(SQ$19&gt;='様式３（療養者名簿）（⑤の場合）'!$BD91,IF(SQ$19&lt;='様式３（療養者名簿）（⑤の場合）'!$BE91,1,0),0),0)</f>
        <v>0</v>
      </c>
      <c r="SR86" s="225">
        <f>IF(SR$19-'様式３（療養者名簿）（⑤の場合）'!$BD91+1&lt;=15,IF(SR$19&gt;='様式３（療養者名簿）（⑤の場合）'!$BD91,IF(SR$19&lt;='様式３（療養者名簿）（⑤の場合）'!$BE91,1,0),0),0)</f>
        <v>0</v>
      </c>
      <c r="SS86" s="225">
        <f>IF(SS$19-'様式３（療養者名簿）（⑤の場合）'!$BD91+1&lt;=15,IF(SS$19&gt;='様式３（療養者名簿）（⑤の場合）'!$BD91,IF(SS$19&lt;='様式３（療養者名簿）（⑤の場合）'!$BE91,1,0),0),0)</f>
        <v>0</v>
      </c>
      <c r="ST86" s="225">
        <f>IF(ST$19-'様式３（療養者名簿）（⑤の場合）'!$BD91+1&lt;=15,IF(ST$19&gt;='様式３（療養者名簿）（⑤の場合）'!$BD91,IF(ST$19&lt;='様式３（療養者名簿）（⑤の場合）'!$BE91,1,0),0),0)</f>
        <v>0</v>
      </c>
      <c r="SU86" s="225">
        <f>IF(SU$19-'様式３（療養者名簿）（⑤の場合）'!$BD91+1&lt;=15,IF(SU$19&gt;='様式３（療養者名簿）（⑤の場合）'!$BD91,IF(SU$19&lt;='様式３（療養者名簿）（⑤の場合）'!$BE91,1,0),0),0)</f>
        <v>0</v>
      </c>
      <c r="SV86" s="225">
        <f>IF(SV$19-'様式３（療養者名簿）（⑤の場合）'!$BD91+1&lt;=15,IF(SV$19&gt;='様式３（療養者名簿）（⑤の場合）'!$BD91,IF(SV$19&lt;='様式３（療養者名簿）（⑤の場合）'!$BE91,1,0),0),0)</f>
        <v>0</v>
      </c>
      <c r="SW86" s="225">
        <f>IF(SW$19-'様式３（療養者名簿）（⑤の場合）'!$BD91+1&lt;=15,IF(SW$19&gt;='様式３（療養者名簿）（⑤の場合）'!$BD91,IF(SW$19&lt;='様式３（療養者名簿）（⑤の場合）'!$BE91,1,0),0),0)</f>
        <v>0</v>
      </c>
      <c r="SX86" s="225">
        <f>IF(SX$19-'様式３（療養者名簿）（⑤の場合）'!$BD91+1&lt;=15,IF(SX$19&gt;='様式３（療養者名簿）（⑤の場合）'!$BD91,IF(SX$19&lt;='様式３（療養者名簿）（⑤の場合）'!$BE91,1,0),0),0)</f>
        <v>0</v>
      </c>
      <c r="SY86" s="225">
        <f>IF(SY$19-'様式３（療養者名簿）（⑤の場合）'!$BD91+1&lt;=15,IF(SY$19&gt;='様式３（療養者名簿）（⑤の場合）'!$BD91,IF(SY$19&lt;='様式３（療養者名簿）（⑤の場合）'!$BE91,1,0),0),0)</f>
        <v>0</v>
      </c>
      <c r="SZ86" s="225">
        <f>IF(SZ$19-'様式３（療養者名簿）（⑤の場合）'!$BD91+1&lt;=15,IF(SZ$19&gt;='様式３（療養者名簿）（⑤の場合）'!$BD91,IF(SZ$19&lt;='様式３（療養者名簿）（⑤の場合）'!$BE91,1,0),0),0)</f>
        <v>0</v>
      </c>
      <c r="TA86" s="225">
        <f>IF(TA$19-'様式３（療養者名簿）（⑤の場合）'!$BD91+1&lt;=15,IF(TA$19&gt;='様式３（療養者名簿）（⑤の場合）'!$BD91,IF(TA$19&lt;='様式３（療養者名簿）（⑤の場合）'!$BE91,1,0),0),0)</f>
        <v>0</v>
      </c>
      <c r="TB86" s="225">
        <f>IF(TB$19-'様式３（療養者名簿）（⑤の場合）'!$BD91+1&lt;=15,IF(TB$19&gt;='様式３（療養者名簿）（⑤の場合）'!$BD91,IF(TB$19&lt;='様式３（療養者名簿）（⑤の場合）'!$BE91,1,0),0),0)</f>
        <v>0</v>
      </c>
      <c r="TC86" s="225">
        <f>IF(TC$19-'様式３（療養者名簿）（⑤の場合）'!$BD91+1&lt;=15,IF(TC$19&gt;='様式３（療養者名簿）（⑤の場合）'!$BD91,IF(TC$19&lt;='様式３（療養者名簿）（⑤の場合）'!$BE91,1,0),0),0)</f>
        <v>0</v>
      </c>
      <c r="TD86" s="225">
        <f>IF(TD$19-'様式３（療養者名簿）（⑤の場合）'!$BD91+1&lt;=15,IF(TD$19&gt;='様式３（療養者名簿）（⑤の場合）'!$BD91,IF(TD$19&lt;='様式３（療養者名簿）（⑤の場合）'!$BE91,1,0),0),0)</f>
        <v>0</v>
      </c>
      <c r="TE86" s="225">
        <f>IF(TE$19-'様式３（療養者名簿）（⑤の場合）'!$BD91+1&lt;=15,IF(TE$19&gt;='様式３（療養者名簿）（⑤の場合）'!$BD91,IF(TE$19&lt;='様式３（療養者名簿）（⑤の場合）'!$BE91,1,0),0),0)</f>
        <v>0</v>
      </c>
      <c r="TF86" s="225">
        <f>IF(TF$19-'様式３（療養者名簿）（⑤の場合）'!$BD91+1&lt;=15,IF(TF$19&gt;='様式３（療養者名簿）（⑤の場合）'!$BD91,IF(TF$19&lt;='様式３（療養者名簿）（⑤の場合）'!$BE91,1,0),0),0)</f>
        <v>0</v>
      </c>
      <c r="TG86" s="225">
        <f>IF(TG$19-'様式３（療養者名簿）（⑤の場合）'!$BD91+1&lt;=15,IF(TG$19&gt;='様式３（療養者名簿）（⑤の場合）'!$BD91,IF(TG$19&lt;='様式３（療養者名簿）（⑤の場合）'!$BE91,1,0),0),0)</f>
        <v>0</v>
      </c>
      <c r="TH86" s="225">
        <f>IF(TH$19-'様式３（療養者名簿）（⑤の場合）'!$BD91+1&lt;=15,IF(TH$19&gt;='様式３（療養者名簿）（⑤の場合）'!$BD91,IF(TH$19&lt;='様式３（療養者名簿）（⑤の場合）'!$BE91,1,0),0),0)</f>
        <v>0</v>
      </c>
      <c r="TI86" s="225">
        <f>IF(TI$19-'様式３（療養者名簿）（⑤の場合）'!$BD91+1&lt;=15,IF(TI$19&gt;='様式３（療養者名簿）（⑤の場合）'!$BD91,IF(TI$19&lt;='様式３（療養者名簿）（⑤の場合）'!$BE91,1,0),0),0)</f>
        <v>0</v>
      </c>
      <c r="TJ86" s="225">
        <f>IF(TJ$19-'様式３（療養者名簿）（⑤の場合）'!$BD91+1&lt;=15,IF(TJ$19&gt;='様式３（療養者名簿）（⑤の場合）'!$BD91,IF(TJ$19&lt;='様式３（療養者名簿）（⑤の場合）'!$BE91,1,0),0),0)</f>
        <v>0</v>
      </c>
      <c r="TK86" s="225">
        <f>IF(TK$19-'様式３（療養者名簿）（⑤の場合）'!$BD91+1&lt;=15,IF(TK$19&gt;='様式３（療養者名簿）（⑤の場合）'!$BD91,IF(TK$19&lt;='様式３（療養者名簿）（⑤の場合）'!$BE91,1,0),0),0)</f>
        <v>0</v>
      </c>
      <c r="TL86" s="225">
        <f>IF(TL$19-'様式３（療養者名簿）（⑤の場合）'!$BD91+1&lt;=15,IF(TL$19&gt;='様式３（療養者名簿）（⑤の場合）'!$BD91,IF(TL$19&lt;='様式３（療養者名簿）（⑤の場合）'!$BE91,1,0),0),0)</f>
        <v>0</v>
      </c>
      <c r="TM86" s="225">
        <f>IF(TM$19-'様式３（療養者名簿）（⑤の場合）'!$BD91+1&lt;=15,IF(TM$19&gt;='様式３（療養者名簿）（⑤の場合）'!$BD91,IF(TM$19&lt;='様式３（療養者名簿）（⑤の場合）'!$BE91,1,0),0),0)</f>
        <v>0</v>
      </c>
      <c r="TN86" s="225">
        <f>IF(TN$19-'様式３（療養者名簿）（⑤の場合）'!$BD91+1&lt;=15,IF(TN$19&gt;='様式３（療養者名簿）（⑤の場合）'!$BD91,IF(TN$19&lt;='様式３（療養者名簿）（⑤の場合）'!$BE91,1,0),0),0)</f>
        <v>0</v>
      </c>
      <c r="TO86" s="225">
        <f>IF(TO$19-'様式３（療養者名簿）（⑤の場合）'!$BD91+1&lt;=15,IF(TO$19&gt;='様式３（療養者名簿）（⑤の場合）'!$BD91,IF(TO$19&lt;='様式３（療養者名簿）（⑤の場合）'!$BE91,1,0),0),0)</f>
        <v>0</v>
      </c>
      <c r="TP86" s="225">
        <f>IF(TP$19-'様式３（療養者名簿）（⑤の場合）'!$BD91+1&lt;=15,IF(TP$19&gt;='様式３（療養者名簿）（⑤の場合）'!$BD91,IF(TP$19&lt;='様式３（療養者名簿）（⑤の場合）'!$BE91,1,0),0),0)</f>
        <v>0</v>
      </c>
      <c r="TQ86" s="225">
        <f>IF(TQ$19-'様式３（療養者名簿）（⑤の場合）'!$BD91+1&lt;=15,IF(TQ$19&gt;='様式３（療養者名簿）（⑤の場合）'!$BD91,IF(TQ$19&lt;='様式３（療養者名簿）（⑤の場合）'!$BE91,1,0),0),0)</f>
        <v>0</v>
      </c>
      <c r="TR86" s="225">
        <f>IF(TR$19-'様式３（療養者名簿）（⑤の場合）'!$BD91+1&lt;=15,IF(TR$19&gt;='様式３（療養者名簿）（⑤の場合）'!$BD91,IF(TR$19&lt;='様式３（療養者名簿）（⑤の場合）'!$BE91,1,0),0),0)</f>
        <v>0</v>
      </c>
      <c r="TS86" s="225">
        <f>IF(TS$19-'様式３（療養者名簿）（⑤の場合）'!$BD91+1&lt;=15,IF(TS$19&gt;='様式３（療養者名簿）（⑤の場合）'!$BD91,IF(TS$19&lt;='様式３（療養者名簿）（⑤の場合）'!$BE91,1,0),0),0)</f>
        <v>0</v>
      </c>
      <c r="TT86" s="225">
        <f>IF(TT$19-'様式３（療養者名簿）（⑤の場合）'!$BD91+1&lt;=15,IF(TT$19&gt;='様式３（療養者名簿）（⑤の場合）'!$BD91,IF(TT$19&lt;='様式３（療養者名簿）（⑤の場合）'!$BE91,1,0),0),0)</f>
        <v>0</v>
      </c>
      <c r="TU86" s="225">
        <f>IF(TU$19-'様式３（療養者名簿）（⑤の場合）'!$BD91+1&lt;=15,IF(TU$19&gt;='様式３（療養者名簿）（⑤の場合）'!$BD91,IF(TU$19&lt;='様式３（療養者名簿）（⑤の場合）'!$BE91,1,0),0),0)</f>
        <v>0</v>
      </c>
      <c r="TV86" s="225">
        <f>IF(TV$19-'様式３（療養者名簿）（⑤の場合）'!$BD91+1&lt;=15,IF(TV$19&gt;='様式３（療養者名簿）（⑤の場合）'!$BD91,IF(TV$19&lt;='様式３（療養者名簿）（⑤の場合）'!$BE91,1,0),0),0)</f>
        <v>0</v>
      </c>
      <c r="TW86" s="225">
        <f>IF(TW$19-'様式３（療養者名簿）（⑤の場合）'!$BD91+1&lt;=15,IF(TW$19&gt;='様式３（療養者名簿）（⑤の場合）'!$BD91,IF(TW$19&lt;='様式３（療養者名簿）（⑤の場合）'!$BE91,1,0),0),0)</f>
        <v>0</v>
      </c>
      <c r="TX86" s="225">
        <f>IF(TX$19-'様式３（療養者名簿）（⑤の場合）'!$BD91+1&lt;=15,IF(TX$19&gt;='様式３（療養者名簿）（⑤の場合）'!$BD91,IF(TX$19&lt;='様式３（療養者名簿）（⑤の場合）'!$BE91,1,0),0),0)</f>
        <v>0</v>
      </c>
      <c r="TY86" s="225">
        <f>IF(TY$19-'様式３（療養者名簿）（⑤の場合）'!$BD91+1&lt;=15,IF(TY$19&gt;='様式３（療養者名簿）（⑤の場合）'!$BD91,IF(TY$19&lt;='様式３（療養者名簿）（⑤の場合）'!$BE91,1,0),0),0)</f>
        <v>0</v>
      </c>
      <c r="TZ86" s="225">
        <f>IF(TZ$19-'様式３（療養者名簿）（⑤の場合）'!$BD91+1&lt;=15,IF(TZ$19&gt;='様式３（療養者名簿）（⑤の場合）'!$BD91,IF(TZ$19&lt;='様式３（療養者名簿）（⑤の場合）'!$BE91,1,0),0),0)</f>
        <v>0</v>
      </c>
      <c r="UA86" s="225">
        <f>IF(UA$19-'様式３（療養者名簿）（⑤の場合）'!$BD91+1&lt;=15,IF(UA$19&gt;='様式３（療養者名簿）（⑤の場合）'!$BD91,IF(UA$19&lt;='様式３（療養者名簿）（⑤の場合）'!$BE91,1,0),0),0)</f>
        <v>0</v>
      </c>
      <c r="UB86" s="225">
        <f>IF(UB$19-'様式３（療養者名簿）（⑤の場合）'!$BD91+1&lt;=15,IF(UB$19&gt;='様式３（療養者名簿）（⑤の場合）'!$BD91,IF(UB$19&lt;='様式３（療養者名簿）（⑤の場合）'!$BE91,1,0),0),0)</f>
        <v>0</v>
      </c>
      <c r="UC86" s="225">
        <f>IF(UC$19-'様式３（療養者名簿）（⑤の場合）'!$BD91+1&lt;=15,IF(UC$19&gt;='様式３（療養者名簿）（⑤の場合）'!$BD91,IF(UC$19&lt;='様式３（療養者名簿）（⑤の場合）'!$BE91,1,0),0),0)</f>
        <v>0</v>
      </c>
      <c r="UD86" s="338">
        <f>IF(UD$19-'様式３（療養者名簿）（⑤の場合）'!$BD91+1&lt;=15,IF(UD$19&gt;='様式３（療養者名簿）（⑤の場合）'!$BD91,IF(UD$19&lt;='様式３（療養者名簿）（⑤の場合）'!$BE91,1,0),0),0)</f>
        <v>0</v>
      </c>
      <c r="UE86" s="338">
        <f>IF(UE$19-'様式３（療養者名簿）（⑤の場合）'!$BD91+1&lt;=15,IF(UE$19&gt;='様式３（療養者名簿）（⑤の場合）'!$BD91,IF(UE$19&lt;='様式３（療養者名簿）（⑤の場合）'!$BE91,1,0),0),0)</f>
        <v>0</v>
      </c>
      <c r="UF86" s="338">
        <f>IF(UF$19-'様式３（療養者名簿）（⑤の場合）'!$BD91+1&lt;=15,IF(UF$19&gt;='様式３（療養者名簿）（⑤の場合）'!$BD91,IF(UF$19&lt;='様式３（療養者名簿）（⑤の場合）'!$BE91,1,0),0),0)</f>
        <v>0</v>
      </c>
      <c r="UG86" s="338">
        <f>IF(UG$19-'様式３（療養者名簿）（⑤の場合）'!$BD91+1&lt;=15,IF(UG$19&gt;='様式３（療養者名簿）（⑤の場合）'!$BD91,IF(UG$19&lt;='様式３（療養者名簿）（⑤の場合）'!$BE91,1,0),0),0)</f>
        <v>0</v>
      </c>
      <c r="UH86" s="338">
        <f>IF(UH$19-'様式３（療養者名簿）（⑤の場合）'!$BD91+1&lt;=15,IF(UH$19&gt;='様式３（療養者名簿）（⑤の場合）'!$BD91,IF(UH$19&lt;='様式３（療養者名簿）（⑤の場合）'!$BE91,1,0),0),0)</f>
        <v>0</v>
      </c>
      <c r="UI86" s="338">
        <f>IF(UI$19-'様式３（療養者名簿）（⑤の場合）'!$BD91+1&lt;=15,IF(UI$19&gt;='様式３（療養者名簿）（⑤の場合）'!$BD91,IF(UI$19&lt;='様式３（療養者名簿）（⑤の場合）'!$BE91,1,0),0),0)</f>
        <v>0</v>
      </c>
      <c r="UJ86" s="338">
        <f>IF(UJ$19-'様式３（療養者名簿）（⑤の場合）'!$BD91+1&lt;=15,IF(UJ$19&gt;='様式３（療養者名簿）（⑤の場合）'!$BD91,IF(UJ$19&lt;='様式３（療養者名簿）（⑤の場合）'!$BE91,1,0),0),0)</f>
        <v>0</v>
      </c>
      <c r="UK86" s="338">
        <f>IF(UK$19-'様式３（療養者名簿）（⑤の場合）'!$BD91+1&lt;=15,IF(UK$19&gt;='様式３（療養者名簿）（⑤の場合）'!$BD91,IF(UK$19&lt;='様式３（療養者名簿）（⑤の場合）'!$BE91,1,0),0),0)</f>
        <v>0</v>
      </c>
      <c r="UL86" s="338">
        <f>IF(UL$19-'様式３（療養者名簿）（⑤の場合）'!$BD91+1&lt;=15,IF(UL$19&gt;='様式３（療養者名簿）（⑤の場合）'!$BD91,IF(UL$19&lt;='様式３（療養者名簿）（⑤の場合）'!$BE91,1,0),0),0)</f>
        <v>0</v>
      </c>
      <c r="UM86" s="338">
        <f>IF(UM$19-'様式３（療養者名簿）（⑤の場合）'!$BD91+1&lt;=15,IF(UM$19&gt;='様式３（療養者名簿）（⑤の場合）'!$BD91,IF(UM$19&lt;='様式３（療養者名簿）（⑤の場合）'!$BE91,1,0),0),0)</f>
        <v>0</v>
      </c>
      <c r="UN86" s="338">
        <f>IF(UN$19-'様式３（療養者名簿）（⑤の場合）'!$BD91+1&lt;=15,IF(UN$19&gt;='様式３（療養者名簿）（⑤の場合）'!$BD91,IF(UN$19&lt;='様式３（療養者名簿）（⑤の場合）'!$BE91,1,0),0),0)</f>
        <v>0</v>
      </c>
      <c r="UO86" s="338">
        <f>IF(UO$19-'様式３（療養者名簿）（⑤の場合）'!$BD91+1&lt;=15,IF(UO$19&gt;='様式３（療養者名簿）（⑤の場合）'!$BD91,IF(UO$19&lt;='様式３（療養者名簿）（⑤の場合）'!$BE91,1,0),0),0)</f>
        <v>0</v>
      </c>
      <c r="UP86" s="338">
        <f>IF(UP$19-'様式３（療養者名簿）（⑤の場合）'!$BD91+1&lt;=15,IF(UP$19&gt;='様式３（療養者名簿）（⑤の場合）'!$BD91,IF(UP$19&lt;='様式３（療養者名簿）（⑤の場合）'!$BE91,1,0),0),0)</f>
        <v>0</v>
      </c>
      <c r="UQ86" s="338">
        <f>IF(UQ$19-'様式３（療養者名簿）（⑤の場合）'!$BD91+1&lt;=15,IF(UQ$19&gt;='様式３（療養者名簿）（⑤の場合）'!$BD91,IF(UQ$19&lt;='様式３（療養者名簿）（⑤の場合）'!$BE91,1,0),0),0)</f>
        <v>0</v>
      </c>
      <c r="UR86" s="338">
        <f>IF(UR$19-'様式３（療養者名簿）（⑤の場合）'!$BD91+1&lt;=15,IF(UR$19&gt;='様式３（療養者名簿）（⑤の場合）'!$BD91,IF(UR$19&lt;='様式３（療養者名簿）（⑤の場合）'!$BE91,1,0),0),0)</f>
        <v>0</v>
      </c>
      <c r="US86" s="338">
        <f>IF(US$19-'様式３（療養者名簿）（⑤の場合）'!$BD91+1&lt;=15,IF(US$19&gt;='様式３（療養者名簿）（⑤の場合）'!$BD91,IF(US$19&lt;='様式３（療養者名簿）（⑤の場合）'!$BE91,1,0),0),0)</f>
        <v>0</v>
      </c>
      <c r="UT86" s="338">
        <f>IF(UT$19-'様式３（療養者名簿）（⑤の場合）'!$BD91+1&lt;=15,IF(UT$19&gt;='様式３（療養者名簿）（⑤の場合）'!$BD91,IF(UT$19&lt;='様式３（療養者名簿）（⑤の場合）'!$BE91,1,0),0),0)</f>
        <v>0</v>
      </c>
      <c r="UU86" s="338">
        <f>IF(UU$19-'様式３（療養者名簿）（⑤の場合）'!$BD91+1&lt;=15,IF(UU$19&gt;='様式３（療養者名簿）（⑤の場合）'!$BD91,IF(UU$19&lt;='様式３（療養者名簿）（⑤の場合）'!$BE91,1,0),0),0)</f>
        <v>0</v>
      </c>
      <c r="UV86" s="338">
        <f>IF(UV$19-'様式３（療養者名簿）（⑤の場合）'!$BD91+1&lt;=15,IF(UV$19&gt;='様式３（療養者名簿）（⑤の場合）'!$BD91,IF(UV$19&lt;='様式３（療養者名簿）（⑤の場合）'!$BE91,1,0),0),0)</f>
        <v>0</v>
      </c>
      <c r="UW86" s="338">
        <f>IF(UW$19-'様式３（療養者名簿）（⑤の場合）'!$BD91+1&lt;=15,IF(UW$19&gt;='様式３（療養者名簿）（⑤の場合）'!$BD91,IF(UW$19&lt;='様式３（療養者名簿）（⑤の場合）'!$BE91,1,0),0),0)</f>
        <v>0</v>
      </c>
      <c r="UX86" s="338">
        <f>IF(UX$19-'様式３（療養者名簿）（⑤の場合）'!$BD91+1&lt;=15,IF(UX$19&gt;='様式３（療養者名簿）（⑤の場合）'!$BD91,IF(UX$19&lt;='様式３（療養者名簿）（⑤の場合）'!$BE91,1,0),0),0)</f>
        <v>0</v>
      </c>
      <c r="UY86" s="338">
        <f>IF(UY$19-'様式３（療養者名簿）（⑤の場合）'!$BD91+1&lt;=15,IF(UY$19&gt;='様式３（療養者名簿）（⑤の場合）'!$BD91,IF(UY$19&lt;='様式３（療養者名簿）（⑤の場合）'!$BE91,1,0),0),0)</f>
        <v>0</v>
      </c>
      <c r="UZ86" s="338">
        <f>IF(UZ$19-'様式３（療養者名簿）（⑤の場合）'!$BD91+1&lt;=15,IF(UZ$19&gt;='様式３（療養者名簿）（⑤の場合）'!$BD91,IF(UZ$19&lt;='様式３（療養者名簿）（⑤の場合）'!$BE91,1,0),0),0)</f>
        <v>0</v>
      </c>
      <c r="VA86" s="338">
        <f>IF(VA$19-'様式３（療養者名簿）（⑤の場合）'!$BD91+1&lt;=15,IF(VA$19&gt;='様式３（療養者名簿）（⑤の場合）'!$BD91,IF(VA$19&lt;='様式３（療養者名簿）（⑤の場合）'!$BE91,1,0),0),0)</f>
        <v>0</v>
      </c>
      <c r="VB86" s="338">
        <f>IF(VB$19-'様式３（療養者名簿）（⑤の場合）'!$BD91+1&lt;=15,IF(VB$19&gt;='様式３（療養者名簿）（⑤の場合）'!$BD91,IF(VB$19&lt;='様式３（療養者名簿）（⑤の場合）'!$BE91,1,0),0),0)</f>
        <v>0</v>
      </c>
      <c r="VC86" s="338">
        <f>IF(VC$19-'様式３（療養者名簿）（⑤の場合）'!$BD91+1&lt;=15,IF(VC$19&gt;='様式３（療養者名簿）（⑤の場合）'!$BD91,IF(VC$19&lt;='様式３（療養者名簿）（⑤の場合）'!$BE91,1,0),0),0)</f>
        <v>0</v>
      </c>
      <c r="VD86" s="338">
        <f>IF(VD$19-'様式３（療養者名簿）（⑤の場合）'!$BD91+1&lt;=15,IF(VD$19&gt;='様式３（療養者名簿）（⑤の場合）'!$BD91,IF(VD$19&lt;='様式３（療養者名簿）（⑤の場合）'!$BE91,1,0),0),0)</f>
        <v>0</v>
      </c>
      <c r="VE86" s="338">
        <f>IF(VE$19-'様式３（療養者名簿）（⑤の場合）'!$BD91+1&lt;=15,IF(VE$19&gt;='様式３（療養者名簿）（⑤の場合）'!$BD91,IF(VE$19&lt;='様式３（療養者名簿）（⑤の場合）'!$BE91,1,0),0),0)</f>
        <v>0</v>
      </c>
      <c r="VF86" s="338">
        <f>IF(VF$19-'様式３（療養者名簿）（⑤の場合）'!$BD91+1&lt;=15,IF(VF$19&gt;='様式３（療養者名簿）（⑤の場合）'!$BD91,IF(VF$19&lt;='様式３（療養者名簿）（⑤の場合）'!$BE91,1,0),0),0)</f>
        <v>0</v>
      </c>
      <c r="VG86" s="338">
        <f>IF(VG$19-'様式３（療養者名簿）（⑤の場合）'!$BD91+1&lt;=15,IF(VG$19&gt;='様式３（療養者名簿）（⑤の場合）'!$BD91,IF(VG$19&lt;='様式３（療養者名簿）（⑤の場合）'!$BE91,1,0),0),0)</f>
        <v>0</v>
      </c>
      <c r="VH86" s="338">
        <f>IF(VH$19-'様式３（療養者名簿）（⑤の場合）'!$BD91+1&lt;=15,IF(VH$19&gt;='様式３（療養者名簿）（⑤の場合）'!$BD91,IF(VH$19&lt;='様式３（療養者名簿）（⑤の場合）'!$BE91,1,0),0),0)</f>
        <v>0</v>
      </c>
      <c r="VI86" s="338">
        <f>IF(VI$19-'様式３（療養者名簿）（⑤の場合）'!$BD91+1&lt;=15,IF(VI$19&gt;='様式３（療養者名簿）（⑤の場合）'!$BD91,IF(VI$19&lt;='様式３（療養者名簿）（⑤の場合）'!$BE91,1,0),0),0)</f>
        <v>0</v>
      </c>
      <c r="VJ86" s="338">
        <f>IF(VJ$19-'様式３（療養者名簿）（⑤の場合）'!$BD91+1&lt;=15,IF(VJ$19&gt;='様式３（療養者名簿）（⑤の場合）'!$BD91,IF(VJ$19&lt;='様式３（療養者名簿）（⑤の場合）'!$BE91,1,0),0),0)</f>
        <v>0</v>
      </c>
      <c r="VK86" s="338">
        <f>IF(VK$19-'様式３（療養者名簿）（⑤の場合）'!$BD91+1&lt;=15,IF(VK$19&gt;='様式３（療養者名簿）（⑤の場合）'!$BD91,IF(VK$19&lt;='様式３（療養者名簿）（⑤の場合）'!$BE91,1,0),0),0)</f>
        <v>0</v>
      </c>
      <c r="VL86" s="338">
        <f>IF(VL$19-'様式３（療養者名簿）（⑤の場合）'!$BD91+1&lt;=15,IF(VL$19&gt;='様式３（療養者名簿）（⑤の場合）'!$BD91,IF(VL$19&lt;='様式３（療養者名簿）（⑤の場合）'!$BE91,1,0),0),0)</f>
        <v>0</v>
      </c>
      <c r="VM86" s="338">
        <f>IF(VM$19-'様式３（療養者名簿）（⑤の場合）'!$BD91+1&lt;=15,IF(VM$19&gt;='様式３（療養者名簿）（⑤の場合）'!$BD91,IF(VM$19&lt;='様式３（療養者名簿）（⑤の場合）'!$BE91,1,0),0),0)</f>
        <v>0</v>
      </c>
      <c r="VN86" s="338">
        <f>IF(VN$19-'様式３（療養者名簿）（⑤の場合）'!$BD91+1&lt;=15,IF(VN$19&gt;='様式３（療養者名簿）（⑤の場合）'!$BD91,IF(VN$19&lt;='様式３（療養者名簿）（⑤の場合）'!$BE91,1,0),0),0)</f>
        <v>0</v>
      </c>
      <c r="VO86" s="338">
        <f>IF(VO$19-'様式３（療養者名簿）（⑤の場合）'!$BD91+1&lt;=15,IF(VO$19&gt;='様式３（療養者名簿）（⑤の場合）'!$BD91,IF(VO$19&lt;='様式３（療養者名簿）（⑤の場合）'!$BE91,1,0),0),0)</f>
        <v>0</v>
      </c>
      <c r="VP86" s="338">
        <f>IF(VP$19-'様式３（療養者名簿）（⑤の場合）'!$BD91+1&lt;=15,IF(VP$19&gt;='様式３（療養者名簿）（⑤の場合）'!$BD91,IF(VP$19&lt;='様式３（療養者名簿）（⑤の場合）'!$BE91,1,0),0),0)</f>
        <v>0</v>
      </c>
      <c r="VQ86" s="338">
        <f>IF(VQ$19-'様式３（療養者名簿）（⑤の場合）'!$BD91+1&lt;=15,IF(VQ$19&gt;='様式３（療養者名簿）（⑤の場合）'!$BD91,IF(VQ$19&lt;='様式３（療養者名簿）（⑤の場合）'!$BE91,1,0),0),0)</f>
        <v>0</v>
      </c>
      <c r="VR86" s="338">
        <f>IF(VR$19-'様式３（療養者名簿）（⑤の場合）'!$BD91+1&lt;=15,IF(VR$19&gt;='様式３（療養者名簿）（⑤の場合）'!$BD91,IF(VR$19&lt;='様式３（療養者名簿）（⑤の場合）'!$BE91,1,0),0),0)</f>
        <v>0</v>
      </c>
      <c r="VS86" s="338">
        <f>IF(VS$19-'様式３（療養者名簿）（⑤の場合）'!$BD91+1&lt;=15,IF(VS$19&gt;='様式３（療養者名簿）（⑤の場合）'!$BD91,IF(VS$19&lt;='様式３（療養者名簿）（⑤の場合）'!$BE91,1,0),0),0)</f>
        <v>0</v>
      </c>
      <c r="VT86" s="338">
        <f>IF(VT$19-'様式３（療養者名簿）（⑤の場合）'!$BD91+1&lt;=15,IF(VT$19&gt;='様式３（療養者名簿）（⑤の場合）'!$BD91,IF(VT$19&lt;='様式３（療養者名簿）（⑤の場合）'!$BE91,1,0),0),0)</f>
        <v>0</v>
      </c>
      <c r="VU86" s="338">
        <f>IF(VU$19-'様式３（療養者名簿）（⑤の場合）'!$BD91+1&lt;=15,IF(VU$19&gt;='様式３（療養者名簿）（⑤の場合）'!$BD91,IF(VU$19&lt;='様式３（療養者名簿）（⑤の場合）'!$BE91,1,0),0),0)</f>
        <v>0</v>
      </c>
      <c r="VV86" s="338">
        <f>IF(VV$19-'様式３（療養者名簿）（⑤の場合）'!$BD91+1&lt;=15,IF(VV$19&gt;='様式３（療養者名簿）（⑤の場合）'!$BD91,IF(VV$19&lt;='様式３（療養者名簿）（⑤の場合）'!$BE91,1,0),0),0)</f>
        <v>0</v>
      </c>
      <c r="VW86" s="338">
        <f>IF(VW$19-'様式３（療養者名簿）（⑤の場合）'!$BD91+1&lt;=15,IF(VW$19&gt;='様式３（療養者名簿）（⑤の場合）'!$BD91,IF(VW$19&lt;='様式３（療養者名簿）（⑤の場合）'!$BE91,1,0),0),0)</f>
        <v>0</v>
      </c>
      <c r="VX86" s="338">
        <f>IF(VX$19-'様式３（療養者名簿）（⑤の場合）'!$BD91+1&lt;=15,IF(VX$19&gt;='様式３（療養者名簿）（⑤の場合）'!$BD91,IF(VX$19&lt;='様式３（療養者名簿）（⑤の場合）'!$BE91,1,0),0),0)</f>
        <v>0</v>
      </c>
      <c r="VY86" s="338">
        <f>IF(VY$19-'様式３（療養者名簿）（⑤の場合）'!$BD91+1&lt;=15,IF(VY$19&gt;='様式３（療養者名簿）（⑤の場合）'!$BD91,IF(VY$19&lt;='様式３（療養者名簿）（⑤の場合）'!$BE91,1,0),0),0)</f>
        <v>0</v>
      </c>
      <c r="VZ86" s="338">
        <f>IF(VZ$19-'様式３（療養者名簿）（⑤の場合）'!$BD91+1&lt;=15,IF(VZ$19&gt;='様式３（療養者名簿）（⑤の場合）'!$BD91,IF(VZ$19&lt;='様式３（療養者名簿）（⑤の場合）'!$BE91,1,0),0),0)</f>
        <v>0</v>
      </c>
      <c r="WA86" s="338">
        <f>IF(WA$19-'様式３（療養者名簿）（⑤の場合）'!$BD91+1&lt;=15,IF(WA$19&gt;='様式３（療養者名簿）（⑤の場合）'!$BD91,IF(WA$19&lt;='様式３（療養者名簿）（⑤の場合）'!$BE91,1,0),0),0)</f>
        <v>0</v>
      </c>
      <c r="WB86" s="338">
        <f>IF(WB$19-'様式３（療養者名簿）（⑤の場合）'!$BD91+1&lt;=15,IF(WB$19&gt;='様式３（療養者名簿）（⑤の場合）'!$BD91,IF(WB$19&lt;='様式３（療養者名簿）（⑤の場合）'!$BE91,1,0),0),0)</f>
        <v>0</v>
      </c>
      <c r="WC86" s="338">
        <f>IF(WC$19-'様式３（療養者名簿）（⑤の場合）'!$BD91+1&lt;=15,IF(WC$19&gt;='様式３（療養者名簿）（⑤の場合）'!$BD91,IF(WC$19&lt;='様式３（療養者名簿）（⑤の場合）'!$BE91,1,0),0),0)</f>
        <v>0</v>
      </c>
      <c r="WD86" s="338">
        <f>IF(WD$19-'様式３（療養者名簿）（⑤の場合）'!$BD91+1&lt;=15,IF(WD$19&gt;='様式３（療養者名簿）（⑤の場合）'!$BD91,IF(WD$19&lt;='様式３（療養者名簿）（⑤の場合）'!$BE91,1,0),0),0)</f>
        <v>0</v>
      </c>
      <c r="WE86" s="338">
        <f>IF(WE$19-'様式３（療養者名簿）（⑤の場合）'!$BD91+1&lt;=15,IF(WE$19&gt;='様式３（療養者名簿）（⑤の場合）'!$BD91,IF(WE$19&lt;='様式３（療養者名簿）（⑤の場合）'!$BE91,1,0),0),0)</f>
        <v>0</v>
      </c>
      <c r="WF86" s="338">
        <f>IF(WF$19-'様式３（療養者名簿）（⑤の場合）'!$BD91+1&lt;=15,IF(WF$19&gt;='様式３（療養者名簿）（⑤の場合）'!$BD91,IF(WF$19&lt;='様式３（療養者名簿）（⑤の場合）'!$BE91,1,0),0),0)</f>
        <v>0</v>
      </c>
      <c r="WG86" s="338">
        <f>IF(WG$19-'様式３（療養者名簿）（⑤の場合）'!$BD91+1&lt;=15,IF(WG$19&gt;='様式３（療養者名簿）（⑤の場合）'!$BD91,IF(WG$19&lt;='様式３（療養者名簿）（⑤の場合）'!$BE91,1,0),0),0)</f>
        <v>0</v>
      </c>
      <c r="WH86" s="338">
        <f>IF(WH$19-'様式３（療養者名簿）（⑤の場合）'!$BD91+1&lt;=15,IF(WH$19&gt;='様式３（療養者名簿）（⑤の場合）'!$BD91,IF(WH$19&lt;='様式３（療養者名簿）（⑤の場合）'!$BE91,1,0),0),0)</f>
        <v>0</v>
      </c>
      <c r="WI86" s="338">
        <f>IF(WI$19-'様式３（療養者名簿）（⑤の場合）'!$BD91+1&lt;=15,IF(WI$19&gt;='様式３（療養者名簿）（⑤の場合）'!$BD91,IF(WI$19&lt;='様式３（療養者名簿）（⑤の場合）'!$BE91,1,0),0),0)</f>
        <v>0</v>
      </c>
      <c r="WJ86" s="338">
        <f>IF(WJ$19-'様式３（療養者名簿）（⑤の場合）'!$BD91+1&lt;=15,IF(WJ$19&gt;='様式３（療養者名簿）（⑤の場合）'!$BD91,IF(WJ$19&lt;='様式３（療養者名簿）（⑤の場合）'!$BE91,1,0),0),0)</f>
        <v>0</v>
      </c>
      <c r="WK86" s="338">
        <f>IF(WK$19-'様式３（療養者名簿）（⑤の場合）'!$BD91+1&lt;=15,IF(WK$19&gt;='様式３（療養者名簿）（⑤の場合）'!$BD91,IF(WK$19&lt;='様式３（療養者名簿）（⑤の場合）'!$BE91,1,0),0),0)</f>
        <v>0</v>
      </c>
      <c r="WL86" s="338">
        <f>IF(WL$19-'様式３（療養者名簿）（⑤の場合）'!$BD91+1&lt;=15,IF(WL$19&gt;='様式３（療養者名簿）（⑤の場合）'!$BD91,IF(WL$19&lt;='様式３（療養者名簿）（⑤の場合）'!$BE91,1,0),0),0)</f>
        <v>0</v>
      </c>
      <c r="WM86" s="338">
        <f>IF(WM$19-'様式３（療養者名簿）（⑤の場合）'!$BD91+1&lt;=15,IF(WM$19&gt;='様式３（療養者名簿）（⑤の場合）'!$BD91,IF(WM$19&lt;='様式３（療養者名簿）（⑤の場合）'!$BE91,1,0),0),0)</f>
        <v>0</v>
      </c>
      <c r="WN86" s="338">
        <f>IF(WN$19-'様式３（療養者名簿）（⑤の場合）'!$BD91+1&lt;=15,IF(WN$19&gt;='様式３（療養者名簿）（⑤の場合）'!$BD91,IF(WN$19&lt;='様式３（療養者名簿）（⑤の場合）'!$BE91,1,0),0),0)</f>
        <v>0</v>
      </c>
      <c r="WO86" s="338">
        <f>IF(WO$19-'様式３（療養者名簿）（⑤の場合）'!$BD91+1&lt;=15,IF(WO$19&gt;='様式３（療養者名簿）（⑤の場合）'!$BD91,IF(WO$19&lt;='様式３（療養者名簿）（⑤の場合）'!$BE91,1,0),0),0)</f>
        <v>0</v>
      </c>
      <c r="WP86" s="338">
        <f>IF(WP$19-'様式３（療養者名簿）（⑤の場合）'!$BD91+1&lt;=15,IF(WP$19&gt;='様式３（療養者名簿）（⑤の場合）'!$BD91,IF(WP$19&lt;='様式３（療養者名簿）（⑤の場合）'!$BE91,1,0),0),0)</f>
        <v>0</v>
      </c>
      <c r="WQ86" s="338">
        <f>IF(WQ$19-'様式３（療養者名簿）（⑤の場合）'!$BD91+1&lt;=15,IF(WQ$19&gt;='様式３（療養者名簿）（⑤の場合）'!$BD91,IF(WQ$19&lt;='様式３（療養者名簿）（⑤の場合）'!$BE91,1,0),0),0)</f>
        <v>0</v>
      </c>
      <c r="WR86" s="338">
        <f>IF(WR$19-'様式３（療養者名簿）（⑤の場合）'!$BD91+1&lt;=15,IF(WR$19&gt;='様式３（療養者名簿）（⑤の場合）'!$BD91,IF(WR$19&lt;='様式３（療養者名簿）（⑤の場合）'!$BE91,1,0),0),0)</f>
        <v>0</v>
      </c>
      <c r="WS86" s="338">
        <f>IF(WS$19-'様式３（療養者名簿）（⑤の場合）'!$BD91+1&lt;=15,IF(WS$19&gt;='様式３（療養者名簿）（⑤の場合）'!$BD91,IF(WS$19&lt;='様式３（療養者名簿）（⑤の場合）'!$BE91,1,0),0),0)</f>
        <v>0</v>
      </c>
      <c r="WT86" s="338">
        <f>IF(WT$19-'様式３（療養者名簿）（⑤の場合）'!$BD91+1&lt;=15,IF(WT$19&gt;='様式３（療養者名簿）（⑤の場合）'!$BD91,IF(WT$19&lt;='様式３（療養者名簿）（⑤の場合）'!$BE91,1,0),0),0)</f>
        <v>0</v>
      </c>
      <c r="WU86" s="338">
        <f>IF(WU$19-'様式３（療養者名簿）（⑤の場合）'!$BD91+1&lt;=15,IF(WU$19&gt;='様式３（療養者名簿）（⑤の場合）'!$BD91,IF(WU$19&lt;='様式３（療養者名簿）（⑤の場合）'!$BE91,1,0),0),0)</f>
        <v>0</v>
      </c>
      <c r="WV86" s="338">
        <f>IF(WV$19-'様式３（療養者名簿）（⑤の場合）'!$BD91+1&lt;=15,IF(WV$19&gt;='様式３（療養者名簿）（⑤の場合）'!$BD91,IF(WV$19&lt;='様式３（療養者名簿）（⑤の場合）'!$BE91,1,0),0),0)</f>
        <v>0</v>
      </c>
      <c r="WW86" s="338">
        <f>IF(WW$19-'様式３（療養者名簿）（⑤の場合）'!$BD91+1&lt;=15,IF(WW$19&gt;='様式３（療養者名簿）（⑤の場合）'!$BD91,IF(WW$19&lt;='様式３（療養者名簿）（⑤の場合）'!$BE91,1,0),0),0)</f>
        <v>0</v>
      </c>
      <c r="WX86" s="338">
        <f>IF(WX$19-'様式３（療養者名簿）（⑤の場合）'!$BD91+1&lt;=15,IF(WX$19&gt;='様式３（療養者名簿）（⑤の場合）'!$BD91,IF(WX$19&lt;='様式３（療養者名簿）（⑤の場合）'!$BE91,1,0),0),0)</f>
        <v>0</v>
      </c>
      <c r="WY86" s="338">
        <f>IF(WY$19-'様式３（療養者名簿）（⑤の場合）'!$BD91+1&lt;=15,IF(WY$19&gt;='様式３（療養者名簿）（⑤の場合）'!$BD91,IF(WY$19&lt;='様式３（療養者名簿）（⑤の場合）'!$BE91,1,0),0),0)</f>
        <v>0</v>
      </c>
      <c r="WZ86" s="338">
        <f>IF(WZ$19-'様式３（療養者名簿）（⑤の場合）'!$BD91+1&lt;=15,IF(WZ$19&gt;='様式３（療養者名簿）（⑤の場合）'!$BD91,IF(WZ$19&lt;='様式３（療養者名簿）（⑤の場合）'!$BE91,1,0),0),0)</f>
        <v>0</v>
      </c>
      <c r="XA86" s="338">
        <f>IF(XA$19-'様式３（療養者名簿）（⑤の場合）'!$BD91+1&lt;=15,IF(XA$19&gt;='様式３（療養者名簿）（⑤の場合）'!$BD91,IF(XA$19&lt;='様式３（療養者名簿）（⑤の場合）'!$BE91,1,0),0),0)</f>
        <v>0</v>
      </c>
      <c r="XB86" s="338">
        <f>IF(XB$19-'様式３（療養者名簿）（⑤の場合）'!$BD91+1&lt;=15,IF(XB$19&gt;='様式３（療養者名簿）（⑤の場合）'!$BD91,IF(XB$19&lt;='様式３（療養者名簿）（⑤の場合）'!$BE91,1,0),0),0)</f>
        <v>0</v>
      </c>
      <c r="XC86" s="338">
        <f>IF(XC$19-'様式３（療養者名簿）（⑤の場合）'!$BD91+1&lt;=15,IF(XC$19&gt;='様式３（療養者名簿）（⑤の場合）'!$BD91,IF(XC$19&lt;='様式３（療養者名簿）（⑤の場合）'!$BE91,1,0),0),0)</f>
        <v>0</v>
      </c>
      <c r="XD86" s="338">
        <f>IF(XD$19-'様式３（療養者名簿）（⑤の場合）'!$BD91+1&lt;=15,IF(XD$19&gt;='様式３（療養者名簿）（⑤の場合）'!$BD91,IF(XD$19&lt;='様式３（療養者名簿）（⑤の場合）'!$BE91,1,0),0),0)</f>
        <v>0</v>
      </c>
      <c r="XE86" s="338">
        <f>IF(XE$19-'様式３（療養者名簿）（⑤の場合）'!$BD91+1&lt;=15,IF(XE$19&gt;='様式３（療養者名簿）（⑤の場合）'!$BD91,IF(XE$19&lt;='様式３（療養者名簿）（⑤の場合）'!$BE91,1,0),0),0)</f>
        <v>0</v>
      </c>
      <c r="XF86" s="338">
        <f>IF(XF$19-'様式３（療養者名簿）（⑤の場合）'!$BD91+1&lt;=15,IF(XF$19&gt;='様式３（療養者名簿）（⑤の場合）'!$BD91,IF(XF$19&lt;='様式３（療養者名簿）（⑤の場合）'!$BE91,1,0),0),0)</f>
        <v>0</v>
      </c>
      <c r="XG86" s="338">
        <f>IF(XG$19-'様式３（療養者名簿）（⑤の場合）'!$BD91+1&lt;=15,IF(XG$19&gt;='様式３（療養者名簿）（⑤の場合）'!$BD91,IF(XG$19&lt;='様式３（療養者名簿）（⑤の場合）'!$BE91,1,0),0),0)</f>
        <v>0</v>
      </c>
      <c r="XH86" s="338">
        <f>IF(XH$19-'様式３（療養者名簿）（⑤の場合）'!$BD91+1&lt;=15,IF(XH$19&gt;='様式３（療養者名簿）（⑤の場合）'!$BD91,IF(XH$19&lt;='様式３（療養者名簿）（⑤の場合）'!$BE91,1,0),0),0)</f>
        <v>0</v>
      </c>
      <c r="XI86" s="338">
        <f>IF(XI$19-'様式３（療養者名簿）（⑤の場合）'!$BD91+1&lt;=15,IF(XI$19&gt;='様式３（療養者名簿）（⑤の場合）'!$BD91,IF(XI$19&lt;='様式３（療養者名簿）（⑤の場合）'!$BE91,1,0),0),0)</f>
        <v>0</v>
      </c>
      <c r="XJ86" s="338">
        <f>IF(XJ$19-'様式３（療養者名簿）（⑤の場合）'!$BD91+1&lt;=15,IF(XJ$19&gt;='様式３（療養者名簿）（⑤の場合）'!$BD91,IF(XJ$19&lt;='様式３（療養者名簿）（⑤の場合）'!$BE91,1,0),0),0)</f>
        <v>0</v>
      </c>
      <c r="XK86" s="338">
        <f>IF(XK$19-'様式３（療養者名簿）（⑤の場合）'!$BD91+1&lt;=15,IF(XK$19&gt;='様式３（療養者名簿）（⑤の場合）'!$BD91,IF(XK$19&lt;='様式３（療養者名簿）（⑤の場合）'!$BE91,1,0),0),0)</f>
        <v>0</v>
      </c>
      <c r="XL86" s="338">
        <f>IF(XL$19-'様式３（療養者名簿）（⑤の場合）'!$BD91+1&lt;=15,IF(XL$19&gt;='様式３（療養者名簿）（⑤の場合）'!$BD91,IF(XL$19&lt;='様式３（療養者名簿）（⑤の場合）'!$BE91,1,0),0),0)</f>
        <v>0</v>
      </c>
      <c r="XM86" s="338">
        <f>IF(XM$19-'様式３（療養者名簿）（⑤の場合）'!$BD91+1&lt;=15,IF(XM$19&gt;='様式３（療養者名簿）（⑤の場合）'!$BD91,IF(XM$19&lt;='様式３（療養者名簿）（⑤の場合）'!$BE91,1,0),0),0)</f>
        <v>0</v>
      </c>
      <c r="XN86" s="338">
        <f>IF(XN$19-'様式３（療養者名簿）（⑤の場合）'!$BD91+1&lt;=15,IF(XN$19&gt;='様式３（療養者名簿）（⑤の場合）'!$BD91,IF(XN$19&lt;='様式３（療養者名簿）（⑤の場合）'!$BE91,1,0),0),0)</f>
        <v>0</v>
      </c>
      <c r="XO86" s="338">
        <f>IF(XO$19-'様式３（療養者名簿）（⑤の場合）'!$BD91+1&lt;=15,IF(XO$19&gt;='様式３（療養者名簿）（⑤の場合）'!$BD91,IF(XO$19&lt;='様式３（療養者名簿）（⑤の場合）'!$BE91,1,0),0),0)</f>
        <v>0</v>
      </c>
      <c r="XP86" s="338">
        <f>IF(XP$19-'様式３（療養者名簿）（⑤の場合）'!$BD91+1&lt;=15,IF(XP$19&gt;='様式３（療養者名簿）（⑤の場合）'!$BD91,IF(XP$19&lt;='様式３（療養者名簿）（⑤の場合）'!$BE91,1,0),0),0)</f>
        <v>0</v>
      </c>
      <c r="XQ86" s="338">
        <f>IF(XQ$19-'様式３（療養者名簿）（⑤の場合）'!$BD91+1&lt;=15,IF(XQ$19&gt;='様式３（療養者名簿）（⑤の場合）'!$BD91,IF(XQ$19&lt;='様式３（療養者名簿）（⑤の場合）'!$BE91,1,0),0),0)</f>
        <v>0</v>
      </c>
      <c r="XR86" s="338">
        <f>IF(XR$19-'様式３（療養者名簿）（⑤の場合）'!$BD91+1&lt;=15,IF(XR$19&gt;='様式３（療養者名簿）（⑤の場合）'!$BD91,IF(XR$19&lt;='様式３（療養者名簿）（⑤の場合）'!$BE91,1,0),0),0)</f>
        <v>0</v>
      </c>
      <c r="XS86" s="338">
        <f>IF(XS$19-'様式３（療養者名簿）（⑤の場合）'!$BD91+1&lt;=15,IF(XS$19&gt;='様式３（療養者名簿）（⑤の場合）'!$BD91,IF(XS$19&lt;='様式３（療養者名簿）（⑤の場合）'!$BE91,1,0),0),0)</f>
        <v>0</v>
      </c>
      <c r="XT86" s="338">
        <f>IF(XT$19-'様式３（療養者名簿）（⑤の場合）'!$BD91+1&lt;=15,IF(XT$19&gt;='様式３（療養者名簿）（⑤の場合）'!$BD91,IF(XT$19&lt;='様式３（療養者名簿）（⑤の場合）'!$BE91,1,0),0),0)</f>
        <v>0</v>
      </c>
      <c r="XU86" s="338">
        <f>IF(XU$19-'様式３（療養者名簿）（⑤の場合）'!$BD91+1&lt;=15,IF(XU$19&gt;='様式３（療養者名簿）（⑤の場合）'!$BD91,IF(XU$19&lt;='様式３（療養者名簿）（⑤の場合）'!$BE91,1,0),0),0)</f>
        <v>0</v>
      </c>
      <c r="XV86" s="338">
        <f>IF(XV$19-'様式３（療養者名簿）（⑤の場合）'!$BD91+1&lt;=15,IF(XV$19&gt;='様式３（療養者名簿）（⑤の場合）'!$BD91,IF(XV$19&lt;='様式３（療養者名簿）（⑤の場合）'!$BE91,1,0),0),0)</f>
        <v>0</v>
      </c>
      <c r="XW86" s="338">
        <f>IF(XW$19-'様式３（療養者名簿）（⑤の場合）'!$BD91+1&lt;=15,IF(XW$19&gt;='様式３（療養者名簿）（⑤の場合）'!$BD91,IF(XW$19&lt;='様式３（療養者名簿）（⑤の場合）'!$BE91,1,0),0),0)</f>
        <v>0</v>
      </c>
      <c r="XX86" s="338">
        <f>IF(XX$19-'様式３（療養者名簿）（⑤の場合）'!$BD91+1&lt;=15,IF(XX$19&gt;='様式３（療養者名簿）（⑤の場合）'!$BD91,IF(XX$19&lt;='様式３（療養者名簿）（⑤の場合）'!$BE91,1,0),0),0)</f>
        <v>0</v>
      </c>
      <c r="XY86" s="338">
        <f>IF(XY$19-'様式３（療養者名簿）（⑤の場合）'!$BD91+1&lt;=15,IF(XY$19&gt;='様式３（療養者名簿）（⑤の場合）'!$BD91,IF(XY$19&lt;='様式３（療養者名簿）（⑤の場合）'!$BE91,1,0),0),0)</f>
        <v>0</v>
      </c>
      <c r="XZ86" s="338">
        <f>IF(XZ$19-'様式３（療養者名簿）（⑤の場合）'!$BD91+1&lt;=15,IF(XZ$19&gt;='様式３（療養者名簿）（⑤の場合）'!$BD91,IF(XZ$19&lt;='様式３（療養者名簿）（⑤の場合）'!$BE91,1,0),0),0)</f>
        <v>0</v>
      </c>
      <c r="YA86" s="338">
        <f>IF(YA$19-'様式３（療養者名簿）（⑤の場合）'!$BD91+1&lt;=15,IF(YA$19&gt;='様式３（療養者名簿）（⑤の場合）'!$BD91,IF(YA$19&lt;='様式３（療養者名簿）（⑤の場合）'!$BE91,1,0),0),0)</f>
        <v>0</v>
      </c>
      <c r="YB86" s="338">
        <f>IF(YB$19-'様式３（療養者名簿）（⑤の場合）'!$BD91+1&lt;=15,IF(YB$19&gt;='様式３（療養者名簿）（⑤の場合）'!$BD91,IF(YB$19&lt;='様式３（療養者名簿）（⑤の場合）'!$BE91,1,0),0),0)</f>
        <v>0</v>
      </c>
      <c r="YC86" s="338">
        <f>IF(YC$19-'様式３（療養者名簿）（⑤の場合）'!$BD91+1&lt;=15,IF(YC$19&gt;='様式３（療養者名簿）（⑤の場合）'!$BD91,IF(YC$19&lt;='様式３（療養者名簿）（⑤の場合）'!$BE91,1,0),0),0)</f>
        <v>0</v>
      </c>
      <c r="YD86" s="338">
        <f>IF(YD$19-'様式３（療養者名簿）（⑤の場合）'!$BD91+1&lt;=15,IF(YD$19&gt;='様式３（療養者名簿）（⑤の場合）'!$BD91,IF(YD$19&lt;='様式３（療養者名簿）（⑤の場合）'!$BE91,1,0),0),0)</f>
        <v>0</v>
      </c>
      <c r="YE86" s="338">
        <f>IF(YE$19-'様式３（療養者名簿）（⑤の場合）'!$BD91+1&lt;=15,IF(YE$19&gt;='様式３（療養者名簿）（⑤の場合）'!$BD91,IF(YE$19&lt;='様式３（療養者名簿）（⑤の場合）'!$BE91,1,0),0),0)</f>
        <v>0</v>
      </c>
      <c r="YF86" s="338">
        <f>IF(YF$19-'様式３（療養者名簿）（⑤の場合）'!$BD91+1&lt;=15,IF(YF$19&gt;='様式３（療養者名簿）（⑤の場合）'!$BD91,IF(YF$19&lt;='様式３（療養者名簿）（⑤の場合）'!$BE91,1,0),0),0)</f>
        <v>0</v>
      </c>
      <c r="YG86" s="338">
        <f>IF(YG$19-'様式３（療養者名簿）（⑤の場合）'!$BD91+1&lt;=15,IF(YG$19&gt;='様式３（療養者名簿）（⑤の場合）'!$BD91,IF(YG$19&lt;='様式３（療養者名簿）（⑤の場合）'!$BE91,1,0),0),0)</f>
        <v>0</v>
      </c>
      <c r="YH86" s="338">
        <f>IF(YH$19-'様式３（療養者名簿）（⑤の場合）'!$BD91+1&lt;=15,IF(YH$19&gt;='様式３（療養者名簿）（⑤の場合）'!$BD91,IF(YH$19&lt;='様式３（療養者名簿）（⑤の場合）'!$BE91,1,0),0),0)</f>
        <v>0</v>
      </c>
      <c r="YI86" s="338">
        <f>IF(YI$19-'様式３（療養者名簿）（⑤の場合）'!$BD91+1&lt;=15,IF(YI$19&gt;='様式３（療養者名簿）（⑤の場合）'!$BD91,IF(YI$19&lt;='様式３（療養者名簿）（⑤の場合）'!$BE91,1,0),0),0)</f>
        <v>0</v>
      </c>
      <c r="YJ86" s="338">
        <f>IF(YJ$19-'様式３（療養者名簿）（⑤の場合）'!$BD91+1&lt;=15,IF(YJ$19&gt;='様式３（療養者名簿）（⑤の場合）'!$BD91,IF(YJ$19&lt;='様式３（療養者名簿）（⑤の場合）'!$BE91,1,0),0),0)</f>
        <v>0</v>
      </c>
      <c r="YK86" s="338">
        <f>IF(YK$19-'様式３（療養者名簿）（⑤の場合）'!$BD91+1&lt;=15,IF(YK$19&gt;='様式３（療養者名簿）（⑤の場合）'!$BD91,IF(YK$19&lt;='様式３（療養者名簿）（⑤の場合）'!$BE91,1,0),0),0)</f>
        <v>0</v>
      </c>
      <c r="YL86" s="338">
        <f>IF(YL$19-'様式３（療養者名簿）（⑤の場合）'!$BD91+1&lt;=15,IF(YL$19&gt;='様式３（療養者名簿）（⑤の場合）'!$BD91,IF(YL$19&lt;='様式３（療養者名簿）（⑤の場合）'!$BE91,1,0),0),0)</f>
        <v>0</v>
      </c>
      <c r="YM86" s="338">
        <f>IF(YM$19-'様式３（療養者名簿）（⑤の場合）'!$BD91+1&lt;=15,IF(YM$19&gt;='様式３（療養者名簿）（⑤の場合）'!$BD91,IF(YM$19&lt;='様式３（療養者名簿）（⑤の場合）'!$BE91,1,0),0),0)</f>
        <v>0</v>
      </c>
      <c r="YN86" s="338">
        <f>IF(YN$19-'様式３（療養者名簿）（⑤の場合）'!$BD91+1&lt;=15,IF(YN$19&gt;='様式３（療養者名簿）（⑤の場合）'!$BD91,IF(YN$19&lt;='様式３（療養者名簿）（⑤の場合）'!$BE91,1,0),0),0)</f>
        <v>0</v>
      </c>
      <c r="YO86" s="338">
        <f>IF(YO$19-'様式３（療養者名簿）（⑤の場合）'!$BD91+1&lt;=15,IF(YO$19&gt;='様式３（療養者名簿）（⑤の場合）'!$BD91,IF(YO$19&lt;='様式３（療養者名簿）（⑤の場合）'!$BE91,1,0),0),0)</f>
        <v>0</v>
      </c>
      <c r="YP86" s="338">
        <f>IF(YP$19-'様式３（療養者名簿）（⑤の場合）'!$BD91+1&lt;=15,IF(YP$19&gt;='様式３（療養者名簿）（⑤の場合）'!$BD91,IF(YP$19&lt;='様式３（療養者名簿）（⑤の場合）'!$BE91,1,0),0),0)</f>
        <v>0</v>
      </c>
      <c r="YQ86" s="338">
        <f>IF(YQ$19-'様式３（療養者名簿）（⑤の場合）'!$BD91+1&lt;=15,IF(YQ$19&gt;='様式３（療養者名簿）（⑤の場合）'!$BD91,IF(YQ$19&lt;='様式３（療養者名簿）（⑤の場合）'!$BE91,1,0),0),0)</f>
        <v>0</v>
      </c>
      <c r="YR86" s="338">
        <f>IF(YR$19-'様式３（療養者名簿）（⑤の場合）'!$BD91+1&lt;=15,IF(YR$19&gt;='様式３（療養者名簿）（⑤の場合）'!$BD91,IF(YR$19&lt;='様式３（療養者名簿）（⑤の場合）'!$BE91,1,0),0),0)</f>
        <v>0</v>
      </c>
      <c r="YS86" s="338">
        <f>IF(YS$19-'様式３（療養者名簿）（⑤の場合）'!$BD91+1&lt;=15,IF(YS$19&gt;='様式３（療養者名簿）（⑤の場合）'!$BD91,IF(YS$19&lt;='様式３（療養者名簿）（⑤の場合）'!$BE91,1,0),0),0)</f>
        <v>0</v>
      </c>
      <c r="YT86" s="338">
        <f>IF(YT$19-'様式３（療養者名簿）（⑤の場合）'!$BD91+1&lt;=15,IF(YT$19&gt;='様式３（療養者名簿）（⑤の場合）'!$BD91,IF(YT$19&lt;='様式３（療養者名簿）（⑤の場合）'!$BE91,1,0),0),0)</f>
        <v>0</v>
      </c>
      <c r="YU86" s="338">
        <f>IF(YU$19-'様式３（療養者名簿）（⑤の場合）'!$BD91+1&lt;=15,IF(YU$19&gt;='様式３（療養者名簿）（⑤の場合）'!$BD91,IF(YU$19&lt;='様式３（療養者名簿）（⑤の場合）'!$BE91,1,0),0),0)</f>
        <v>0</v>
      </c>
      <c r="YV86" s="338">
        <f>IF(YV$19-'様式３（療養者名簿）（⑤の場合）'!$BD91+1&lt;=15,IF(YV$19&gt;='様式３（療養者名簿）（⑤の場合）'!$BD91,IF(YV$19&lt;='様式３（療養者名簿）（⑤の場合）'!$BE91,1,0),0),0)</f>
        <v>0</v>
      </c>
      <c r="YW86" s="338">
        <f>IF(YW$19-'様式３（療養者名簿）（⑤の場合）'!$BD91+1&lt;=15,IF(YW$19&gt;='様式３（療養者名簿）（⑤の場合）'!$BD91,IF(YW$19&lt;='様式３（療養者名簿）（⑤の場合）'!$BE91,1,0),0),0)</f>
        <v>0</v>
      </c>
      <c r="YX86" s="338">
        <f>IF(YX$19-'様式３（療養者名簿）（⑤の場合）'!$BD91+1&lt;=15,IF(YX$19&gt;='様式３（療養者名簿）（⑤の場合）'!$BD91,IF(YX$19&lt;='様式３（療養者名簿）（⑤の場合）'!$BE91,1,0),0),0)</f>
        <v>0</v>
      </c>
      <c r="YY86" s="338">
        <f>IF(YY$19-'様式３（療養者名簿）（⑤の場合）'!$BD91+1&lt;=15,IF(YY$19&gt;='様式３（療養者名簿）（⑤の場合）'!$BD91,IF(YY$19&lt;='様式３（療養者名簿）（⑤の場合）'!$BE91,1,0),0),0)</f>
        <v>0</v>
      </c>
      <c r="YZ86" s="338">
        <f>IF(YZ$19-'様式３（療養者名簿）（⑤の場合）'!$BD91+1&lt;=15,IF(YZ$19&gt;='様式３（療養者名簿）（⑤の場合）'!$BD91,IF(YZ$19&lt;='様式３（療養者名簿）（⑤の場合）'!$BE91,1,0),0),0)</f>
        <v>0</v>
      </c>
      <c r="ZA86" s="338">
        <f>IF(ZA$19-'様式３（療養者名簿）（⑤の場合）'!$BD91+1&lt;=15,IF(ZA$19&gt;='様式３（療養者名簿）（⑤の場合）'!$BD91,IF(ZA$19&lt;='様式３（療養者名簿）（⑤の場合）'!$BE91,1,0),0),0)</f>
        <v>0</v>
      </c>
      <c r="ZB86" s="338">
        <f>IF(ZB$19-'様式３（療養者名簿）（⑤の場合）'!$BD91+1&lt;=15,IF(ZB$19&gt;='様式３（療養者名簿）（⑤の場合）'!$BD91,IF(ZB$19&lt;='様式３（療養者名簿）（⑤の場合）'!$BE91,1,0),0),0)</f>
        <v>0</v>
      </c>
      <c r="ZC86" s="338">
        <f>IF(ZC$19-'様式３（療養者名簿）（⑤の場合）'!$BD91+1&lt;=15,IF(ZC$19&gt;='様式３（療養者名簿）（⑤の場合）'!$BD91,IF(ZC$19&lt;='様式３（療養者名簿）（⑤の場合）'!$BE91,1,0),0),0)</f>
        <v>0</v>
      </c>
      <c r="ZD86" s="338">
        <f>IF(ZD$19-'様式３（療養者名簿）（⑤の場合）'!$BD91+1&lt;=15,IF(ZD$19&gt;='様式３（療養者名簿）（⑤の場合）'!$BD91,IF(ZD$19&lt;='様式３（療養者名簿）（⑤の場合）'!$BE91,1,0),0),0)</f>
        <v>0</v>
      </c>
      <c r="ZE86" s="338">
        <f>IF(ZE$19-'様式３（療養者名簿）（⑤の場合）'!$BD91+1&lt;=15,IF(ZE$19&gt;='様式３（療養者名簿）（⑤の場合）'!$BD91,IF(ZE$19&lt;='様式３（療養者名簿）（⑤の場合）'!$BE91,1,0),0),0)</f>
        <v>0</v>
      </c>
      <c r="ZF86" s="338">
        <f>IF(ZF$19-'様式３（療養者名簿）（⑤の場合）'!$BD91+1&lt;=15,IF(ZF$19&gt;='様式３（療養者名簿）（⑤の場合）'!$BD91,IF(ZF$19&lt;='様式３（療養者名簿）（⑤の場合）'!$BE91,1,0),0),0)</f>
        <v>0</v>
      </c>
      <c r="ZG86" s="338">
        <f>IF(ZG$19-'様式３（療養者名簿）（⑤の場合）'!$BD91+1&lt;=15,IF(ZG$19&gt;='様式３（療養者名簿）（⑤の場合）'!$BD91,IF(ZG$19&lt;='様式３（療養者名簿）（⑤の場合）'!$BE91,1,0),0),0)</f>
        <v>0</v>
      </c>
      <c r="ZH86" s="338">
        <f>IF(ZH$19-'様式３（療養者名簿）（⑤の場合）'!$BD91+1&lt;=15,IF(ZH$19&gt;='様式３（療養者名簿）（⑤の場合）'!$BD91,IF(ZH$19&lt;='様式３（療養者名簿）（⑤の場合）'!$BE91,1,0),0),0)</f>
        <v>0</v>
      </c>
      <c r="ZI86" s="338">
        <f>IF(ZI$19-'様式３（療養者名簿）（⑤の場合）'!$BD91+1&lt;=15,IF(ZI$19&gt;='様式３（療養者名簿）（⑤の場合）'!$BD91,IF(ZI$19&lt;='様式３（療養者名簿）（⑤の場合）'!$BE91,1,0),0),0)</f>
        <v>0</v>
      </c>
      <c r="ZJ86" s="338">
        <f>IF(ZJ$19-'様式３（療養者名簿）（⑤の場合）'!$BD91+1&lt;=15,IF(ZJ$19&gt;='様式３（療養者名簿）（⑤の場合）'!$BD91,IF(ZJ$19&lt;='様式３（療養者名簿）（⑤の場合）'!$BE91,1,0),0),0)</f>
        <v>0</v>
      </c>
      <c r="ZK86" s="338">
        <f>IF(ZK$19-'様式３（療養者名簿）（⑤の場合）'!$BD91+1&lt;=15,IF(ZK$19&gt;='様式３（療養者名簿）（⑤の場合）'!$BD91,IF(ZK$19&lt;='様式３（療養者名簿）（⑤の場合）'!$BE91,1,0),0),0)</f>
        <v>0</v>
      </c>
      <c r="ZL86" s="338">
        <f>IF(ZL$19-'様式３（療養者名簿）（⑤の場合）'!$BD91+1&lt;=15,IF(ZL$19&gt;='様式３（療養者名簿）（⑤の場合）'!$BD91,IF(ZL$19&lt;='様式３（療養者名簿）（⑤の場合）'!$BE91,1,0),0),0)</f>
        <v>0</v>
      </c>
      <c r="ZM86" s="338">
        <f>IF(ZM$19-'様式３（療養者名簿）（⑤の場合）'!$BD91+1&lt;=15,IF(ZM$19&gt;='様式３（療養者名簿）（⑤の場合）'!$BD91,IF(ZM$19&lt;='様式３（療養者名簿）（⑤の場合）'!$BE91,1,0),0),0)</f>
        <v>0</v>
      </c>
      <c r="ZN86" s="338">
        <f>IF(ZN$19-'様式３（療養者名簿）（⑤の場合）'!$BD91+1&lt;=15,IF(ZN$19&gt;='様式３（療養者名簿）（⑤の場合）'!$BD91,IF(ZN$19&lt;='様式３（療養者名簿）（⑤の場合）'!$BE91,1,0),0),0)</f>
        <v>0</v>
      </c>
      <c r="ZO86" s="338">
        <f>IF(ZO$19-'様式３（療養者名簿）（⑤の場合）'!$BD91+1&lt;=15,IF(ZO$19&gt;='様式３（療養者名簿）（⑤の場合）'!$BD91,IF(ZO$19&lt;='様式３（療養者名簿）（⑤の場合）'!$BE91,1,0),0),0)</f>
        <v>0</v>
      </c>
      <c r="ZP86" s="338">
        <f>IF(ZP$19-'様式３（療養者名簿）（⑤の場合）'!$BD91+1&lt;=15,IF(ZP$19&gt;='様式３（療養者名簿）（⑤の場合）'!$BD91,IF(ZP$19&lt;='様式３（療養者名簿）（⑤の場合）'!$BE91,1,0),0),0)</f>
        <v>0</v>
      </c>
      <c r="ZQ86" s="338">
        <f>IF(ZQ$19-'様式３（療養者名簿）（⑤の場合）'!$BD91+1&lt;=15,IF(ZQ$19&gt;='様式３（療養者名簿）（⑤の場合）'!$BD91,IF(ZQ$19&lt;='様式３（療養者名簿）（⑤の場合）'!$BE91,1,0),0),0)</f>
        <v>0</v>
      </c>
      <c r="ZR86" s="338">
        <f>IF(ZR$19-'様式３（療養者名簿）（⑤の場合）'!$BD91+1&lt;=15,IF(ZR$19&gt;='様式３（療養者名簿）（⑤の場合）'!$BD91,IF(ZR$19&lt;='様式３（療養者名簿）（⑤の場合）'!$BE91,1,0),0),0)</f>
        <v>0</v>
      </c>
      <c r="ZS86" s="338">
        <f>IF(ZS$19-'様式３（療養者名簿）（⑤の場合）'!$BD91+1&lt;=15,IF(ZS$19&gt;='様式３（療養者名簿）（⑤の場合）'!$BD91,IF(ZS$19&lt;='様式３（療養者名簿）（⑤の場合）'!$BE91,1,0),0),0)</f>
        <v>0</v>
      </c>
      <c r="ZT86" s="338">
        <f>IF(ZT$19-'様式３（療養者名簿）（⑤の場合）'!$BD91+1&lt;=15,IF(ZT$19&gt;='様式３（療養者名簿）（⑤の場合）'!$BD91,IF(ZT$19&lt;='様式３（療養者名簿）（⑤の場合）'!$BE91,1,0),0),0)</f>
        <v>0</v>
      </c>
      <c r="ZU86" s="338">
        <f>IF(ZU$19-'様式３（療養者名簿）（⑤の場合）'!$BD91+1&lt;=15,IF(ZU$19&gt;='様式３（療養者名簿）（⑤の場合）'!$BD91,IF(ZU$19&lt;='様式３（療養者名簿）（⑤の場合）'!$BE91,1,0),0),0)</f>
        <v>0</v>
      </c>
      <c r="ZV86" s="338">
        <f>IF(ZV$19-'様式３（療養者名簿）（⑤の場合）'!$BD91+1&lt;=15,IF(ZV$19&gt;='様式３（療養者名簿）（⑤の場合）'!$BD91,IF(ZV$19&lt;='様式３（療養者名簿）（⑤の場合）'!$BE91,1,0),0),0)</f>
        <v>0</v>
      </c>
      <c r="ZW86" s="338">
        <f>IF(ZW$19-'様式３（療養者名簿）（⑤の場合）'!$BD91+1&lt;=15,IF(ZW$19&gt;='様式３（療養者名簿）（⑤の場合）'!$BD91,IF(ZW$19&lt;='様式３（療養者名簿）（⑤の場合）'!$BE91,1,0),0),0)</f>
        <v>0</v>
      </c>
      <c r="ZX86" s="338">
        <f>IF(ZX$19-'様式３（療養者名簿）（⑤の場合）'!$BD91+1&lt;=15,IF(ZX$19&gt;='様式３（療養者名簿）（⑤の場合）'!$BD91,IF(ZX$19&lt;='様式３（療養者名簿）（⑤の場合）'!$BE91,1,0),0),0)</f>
        <v>0</v>
      </c>
      <c r="ZY86" s="338">
        <f>IF(ZY$19-'様式３（療養者名簿）（⑤の場合）'!$BD91+1&lt;=15,IF(ZY$19&gt;='様式３（療養者名簿）（⑤の場合）'!$BD91,IF(ZY$19&lt;='様式３（療養者名簿）（⑤の場合）'!$BE91,1,0),0),0)</f>
        <v>0</v>
      </c>
      <c r="ZZ86" s="338">
        <f>IF(ZZ$19-'様式３（療養者名簿）（⑤の場合）'!$BD91+1&lt;=15,IF(ZZ$19&gt;='様式３（療養者名簿）（⑤の場合）'!$BD91,IF(ZZ$19&lt;='様式３（療養者名簿）（⑤の場合）'!$BE91,1,0),0),0)</f>
        <v>0</v>
      </c>
      <c r="AAA86" s="338">
        <f>IF(AAA$19-'様式３（療養者名簿）（⑤の場合）'!$BD91+1&lt;=15,IF(AAA$19&gt;='様式３（療養者名簿）（⑤の場合）'!$BD91,IF(AAA$19&lt;='様式３（療養者名簿）（⑤の場合）'!$BE91,1,0),0),0)</f>
        <v>0</v>
      </c>
      <c r="AAB86" s="338">
        <f>IF(AAB$19-'様式３（療養者名簿）（⑤の場合）'!$BD91+1&lt;=15,IF(AAB$19&gt;='様式３（療養者名簿）（⑤の場合）'!$BD91,IF(AAB$19&lt;='様式３（療養者名簿）（⑤の場合）'!$BE91,1,0),0),0)</f>
        <v>0</v>
      </c>
      <c r="AAC86" s="338">
        <f>IF(AAC$19-'様式３（療養者名簿）（⑤の場合）'!$BD91+1&lt;=15,IF(AAC$19&gt;='様式３（療養者名簿）（⑤の場合）'!$BD91,IF(AAC$19&lt;='様式３（療養者名簿）（⑤の場合）'!$BE91,1,0),0),0)</f>
        <v>0</v>
      </c>
      <c r="AAD86" s="338">
        <f>IF(AAD$19-'様式３（療養者名簿）（⑤の場合）'!$BD91+1&lt;=15,IF(AAD$19&gt;='様式３（療養者名簿）（⑤の場合）'!$BD91,IF(AAD$19&lt;='様式３（療養者名簿）（⑤の場合）'!$BE91,1,0),0),0)</f>
        <v>0</v>
      </c>
      <c r="AAE86" s="338">
        <f>IF(AAE$19-'様式３（療養者名簿）（⑤の場合）'!$BD91+1&lt;=15,IF(AAE$19&gt;='様式３（療養者名簿）（⑤の場合）'!$BD91,IF(AAE$19&lt;='様式３（療養者名簿）（⑤の場合）'!$BE91,1,0),0),0)</f>
        <v>0</v>
      </c>
      <c r="AAF86" s="338">
        <f>IF(AAF$19-'様式３（療養者名簿）（⑤の場合）'!$BD91+1&lt;=15,IF(AAF$19&gt;='様式３（療養者名簿）（⑤の場合）'!$BD91,IF(AAF$19&lt;='様式３（療養者名簿）（⑤の場合）'!$BE91,1,0),0),0)</f>
        <v>0</v>
      </c>
      <c r="AAG86" s="338">
        <f>IF(AAG$19-'様式３（療養者名簿）（⑤の場合）'!$BD91+1&lt;=15,IF(AAG$19&gt;='様式３（療養者名簿）（⑤の場合）'!$BD91,IF(AAG$19&lt;='様式３（療養者名簿）（⑤の場合）'!$BE91,1,0),0),0)</f>
        <v>0</v>
      </c>
      <c r="AAH86" s="338">
        <f>IF(AAH$19-'様式３（療養者名簿）（⑤の場合）'!$BD91+1&lt;=15,IF(AAH$19&gt;='様式３（療養者名簿）（⑤の場合）'!$BD91,IF(AAH$19&lt;='様式３（療養者名簿）（⑤の場合）'!$BE91,1,0),0),0)</f>
        <v>0</v>
      </c>
      <c r="AAI86" s="338">
        <f>IF(AAI$19-'様式３（療養者名簿）（⑤の場合）'!$BD91+1&lt;=15,IF(AAI$19&gt;='様式３（療養者名簿）（⑤の場合）'!$BD91,IF(AAI$19&lt;='様式３（療養者名簿）（⑤の場合）'!$BE91,1,0),0),0)</f>
        <v>0</v>
      </c>
      <c r="AAJ86" s="338">
        <f>IF(AAJ$19-'様式３（療養者名簿）（⑤の場合）'!$BD91+1&lt;=15,IF(AAJ$19&gt;='様式３（療養者名簿）（⑤の場合）'!$BD91,IF(AAJ$19&lt;='様式３（療養者名簿）（⑤の場合）'!$BE91,1,0),0),0)</f>
        <v>0</v>
      </c>
      <c r="AAK86" s="338">
        <f>IF(AAK$19-'様式３（療養者名簿）（⑤の場合）'!$BD91+1&lt;=15,IF(AAK$19&gt;='様式３（療養者名簿）（⑤の場合）'!$BD91,IF(AAK$19&lt;='様式３（療養者名簿）（⑤の場合）'!$BE91,1,0),0),0)</f>
        <v>0</v>
      </c>
      <c r="AAL86" s="338">
        <f>IF(AAL$19-'様式３（療養者名簿）（⑤の場合）'!$BD91+1&lt;=15,IF(AAL$19&gt;='様式３（療養者名簿）（⑤の場合）'!$BD91,IF(AAL$19&lt;='様式３（療養者名簿）（⑤の場合）'!$BE91,1,0),0),0)</f>
        <v>0</v>
      </c>
      <c r="AAM86" s="338">
        <f>IF(AAM$19-'様式３（療養者名簿）（⑤の場合）'!$BD91+1&lt;=15,IF(AAM$19&gt;='様式３（療養者名簿）（⑤の場合）'!$BD91,IF(AAM$19&lt;='様式３（療養者名簿）（⑤の場合）'!$BE91,1,0),0),0)</f>
        <v>0</v>
      </c>
      <c r="AAN86" s="338">
        <f>IF(AAN$19-'様式３（療養者名簿）（⑤の場合）'!$BD91+1&lt;=15,IF(AAN$19&gt;='様式３（療養者名簿）（⑤の場合）'!$BD91,IF(AAN$19&lt;='様式３（療養者名簿）（⑤の場合）'!$BE91,1,0),0),0)</f>
        <v>0</v>
      </c>
      <c r="AAO86" s="338">
        <f>IF(AAO$19-'様式３（療養者名簿）（⑤の場合）'!$BD91+1&lt;=15,IF(AAO$19&gt;='様式３（療養者名簿）（⑤の場合）'!$BD91,IF(AAO$19&lt;='様式３（療養者名簿）（⑤の場合）'!$BE91,1,0),0),0)</f>
        <v>0</v>
      </c>
      <c r="AAP86" s="338">
        <f>IF(AAP$19-'様式３（療養者名簿）（⑤の場合）'!$BD91+1&lt;=15,IF(AAP$19&gt;='様式３（療養者名簿）（⑤の場合）'!$BD91,IF(AAP$19&lt;='様式３（療養者名簿）（⑤の場合）'!$BE91,1,0),0),0)</f>
        <v>0</v>
      </c>
      <c r="AAQ86" s="338">
        <f>IF(AAQ$19-'様式３（療養者名簿）（⑤の場合）'!$BD91+1&lt;=15,IF(AAQ$19&gt;='様式３（療養者名簿）（⑤の場合）'!$BD91,IF(AAQ$19&lt;='様式３（療養者名簿）（⑤の場合）'!$BE91,1,0),0),0)</f>
        <v>0</v>
      </c>
      <c r="AAR86" s="338">
        <f>IF(AAR$19-'様式３（療養者名簿）（⑤の場合）'!$BD91+1&lt;=15,IF(AAR$19&gt;='様式３（療養者名簿）（⑤の場合）'!$BD91,IF(AAR$19&lt;='様式３（療養者名簿）（⑤の場合）'!$BE91,1,0),0),0)</f>
        <v>0</v>
      </c>
      <c r="AAS86" s="338">
        <f>IF(AAS$19-'様式３（療養者名簿）（⑤の場合）'!$BD91+1&lt;=15,IF(AAS$19&gt;='様式３（療養者名簿）（⑤の場合）'!$BD91,IF(AAS$19&lt;='様式３（療養者名簿）（⑤の場合）'!$BE91,1,0),0),0)</f>
        <v>0</v>
      </c>
      <c r="AAT86" s="338">
        <f>IF(AAT$19-'様式３（療養者名簿）（⑤の場合）'!$BD91+1&lt;=15,IF(AAT$19&gt;='様式３（療養者名簿）（⑤の場合）'!$BD91,IF(AAT$19&lt;='様式３（療養者名簿）（⑤の場合）'!$BE91,1,0),0),0)</f>
        <v>0</v>
      </c>
      <c r="AAU86" s="338">
        <f>IF(AAU$19-'様式３（療養者名簿）（⑤の場合）'!$BD91+1&lt;=15,IF(AAU$19&gt;='様式３（療養者名簿）（⑤の場合）'!$BD91,IF(AAU$19&lt;='様式３（療養者名簿）（⑤の場合）'!$BE91,1,0),0),0)</f>
        <v>0</v>
      </c>
      <c r="AAV86" s="338">
        <f>IF(AAV$19-'様式３（療養者名簿）（⑤の場合）'!$BD91+1&lt;=15,IF(AAV$19&gt;='様式３（療養者名簿）（⑤の場合）'!$BD91,IF(AAV$19&lt;='様式３（療養者名簿）（⑤の場合）'!$BE91,1,0),0),0)</f>
        <v>0</v>
      </c>
      <c r="AAW86" s="338">
        <f>IF(AAW$19-'様式３（療養者名簿）（⑤の場合）'!$BD91+1&lt;=15,IF(AAW$19&gt;='様式３（療養者名簿）（⑤の場合）'!$BD91,IF(AAW$19&lt;='様式３（療養者名簿）（⑤の場合）'!$BE91,1,0),0),0)</f>
        <v>0</v>
      </c>
      <c r="AAX86" s="338">
        <f>IF(AAX$19-'様式３（療養者名簿）（⑤の場合）'!$BD91+1&lt;=15,IF(AAX$19&gt;='様式３（療養者名簿）（⑤の場合）'!$BD91,IF(AAX$19&lt;='様式３（療養者名簿）（⑤の場合）'!$BE91,1,0),0),0)</f>
        <v>0</v>
      </c>
      <c r="AAY86" s="338">
        <f>IF(AAY$19-'様式３（療養者名簿）（⑤の場合）'!$BD91+1&lt;=15,IF(AAY$19&gt;='様式３（療養者名簿）（⑤の場合）'!$BD91,IF(AAY$19&lt;='様式３（療養者名簿）（⑤の場合）'!$BE91,1,0),0),0)</f>
        <v>0</v>
      </c>
      <c r="AAZ86" s="338">
        <f>IF(AAZ$19-'様式３（療養者名簿）（⑤の場合）'!$BD91+1&lt;=15,IF(AAZ$19&gt;='様式３（療養者名簿）（⑤の場合）'!$BD91,IF(AAZ$19&lt;='様式３（療養者名簿）（⑤の場合）'!$BE91,1,0),0),0)</f>
        <v>0</v>
      </c>
      <c r="ABA86" s="338">
        <f>IF(ABA$19-'様式３（療養者名簿）（⑤の場合）'!$BD91+1&lt;=15,IF(ABA$19&gt;='様式３（療養者名簿）（⑤の場合）'!$BD91,IF(ABA$19&lt;='様式３（療養者名簿）（⑤の場合）'!$BE91,1,0),0),0)</f>
        <v>0</v>
      </c>
      <c r="ABB86" s="338">
        <f>IF(ABB$19-'様式３（療養者名簿）（⑤の場合）'!$BD91+1&lt;=15,IF(ABB$19&gt;='様式３（療養者名簿）（⑤の場合）'!$BD91,IF(ABB$19&lt;='様式３（療養者名簿）（⑤の場合）'!$BE91,1,0),0),0)</f>
        <v>0</v>
      </c>
      <c r="ABC86" s="338">
        <f>IF(ABC$19-'様式３（療養者名簿）（⑤の場合）'!$BD91+1&lt;=15,IF(ABC$19&gt;='様式３（療養者名簿）（⑤の場合）'!$BD91,IF(ABC$19&lt;='様式３（療養者名簿）（⑤の場合）'!$BE91,1,0),0),0)</f>
        <v>0</v>
      </c>
      <c r="ABD86" s="338">
        <f>IF(ABD$19-'様式３（療養者名簿）（⑤の場合）'!$BD91+1&lt;=15,IF(ABD$19&gt;='様式３（療養者名簿）（⑤の場合）'!$BD91,IF(ABD$19&lt;='様式３（療養者名簿）（⑤の場合）'!$BE91,1,0),0),0)</f>
        <v>0</v>
      </c>
    </row>
    <row r="87" spans="1:732" ht="42" customHeight="1">
      <c r="A87" s="227">
        <f>'様式３（療養者名簿）（⑤の場合）'!C92</f>
        <v>0</v>
      </c>
      <c r="B87" s="224">
        <f>IF(B$19-'様式３（療養者名簿）（⑤の場合）'!$BD92+1&lt;=15,IF(B$19&gt;='様式３（療養者名簿）（⑤の場合）'!$BD92,IF(B$19&lt;='様式３（療養者名簿）（⑤の場合）'!$BE92,1,0),0),0)</f>
        <v>0</v>
      </c>
      <c r="C87" s="224">
        <f>IF(C$19-'様式３（療養者名簿）（⑤の場合）'!$BD92+1&lt;=15,IF(C$19&gt;='様式３（療養者名簿）（⑤の場合）'!$BD92,IF(C$19&lt;='様式３（療養者名簿）（⑤の場合）'!$BE92,1,0),0),0)</f>
        <v>0</v>
      </c>
      <c r="D87" s="224">
        <f>IF(D$19-'様式３（療養者名簿）（⑤の場合）'!$BD92+1&lt;=15,IF(D$19&gt;='様式３（療養者名簿）（⑤の場合）'!$BD92,IF(D$19&lt;='様式３（療養者名簿）（⑤の場合）'!$BE92,1,0),0),0)</f>
        <v>0</v>
      </c>
      <c r="E87" s="224">
        <f>IF(E$19-'様式３（療養者名簿）（⑤の場合）'!$BD92+1&lt;=15,IF(E$19&gt;='様式３（療養者名簿）（⑤の場合）'!$BD92,IF(E$19&lt;='様式３（療養者名簿）（⑤の場合）'!$BE92,1,0),0),0)</f>
        <v>0</v>
      </c>
      <c r="F87" s="224">
        <f>IF(F$19-'様式３（療養者名簿）（⑤の場合）'!$BD92+1&lt;=15,IF(F$19&gt;='様式３（療養者名簿）（⑤の場合）'!$BD92,IF(F$19&lt;='様式３（療養者名簿）（⑤の場合）'!$BE92,1,0),0),0)</f>
        <v>0</v>
      </c>
      <c r="G87" s="224">
        <f>IF(G$19-'様式３（療養者名簿）（⑤の場合）'!$BD92+1&lt;=15,IF(G$19&gt;='様式３（療養者名簿）（⑤の場合）'!$BD92,IF(G$19&lt;='様式３（療養者名簿）（⑤の場合）'!$BE92,1,0),0),0)</f>
        <v>0</v>
      </c>
      <c r="H87" s="224">
        <f>IF(H$19-'様式３（療養者名簿）（⑤の場合）'!$BD92+1&lt;=15,IF(H$19&gt;='様式３（療養者名簿）（⑤の場合）'!$BD92,IF(H$19&lt;='様式３（療養者名簿）（⑤の場合）'!$BE92,1,0),0),0)</f>
        <v>0</v>
      </c>
      <c r="I87" s="224">
        <f>IF(I$19-'様式３（療養者名簿）（⑤の場合）'!$BD92+1&lt;=15,IF(I$19&gt;='様式３（療養者名簿）（⑤の場合）'!$BD92,IF(I$19&lt;='様式３（療養者名簿）（⑤の場合）'!$BE92,1,0),0),0)</f>
        <v>0</v>
      </c>
      <c r="J87" s="224">
        <f>IF(J$19-'様式３（療養者名簿）（⑤の場合）'!$BD92+1&lt;=15,IF(J$19&gt;='様式３（療養者名簿）（⑤の場合）'!$BD92,IF(J$19&lt;='様式３（療養者名簿）（⑤の場合）'!$BE92,1,0),0),0)</f>
        <v>0</v>
      </c>
      <c r="K87" s="224">
        <f>IF(K$19-'様式３（療養者名簿）（⑤の場合）'!$BD92+1&lt;=15,IF(K$19&gt;='様式３（療養者名簿）（⑤の場合）'!$BD92,IF(K$19&lt;='様式３（療養者名簿）（⑤の場合）'!$BE92,1,0),0),0)</f>
        <v>0</v>
      </c>
      <c r="L87" s="224">
        <f>IF(L$19-'様式３（療養者名簿）（⑤の場合）'!$BD92+1&lt;=15,IF(L$19&gt;='様式３（療養者名簿）（⑤の場合）'!$BD92,IF(L$19&lt;='様式３（療養者名簿）（⑤の場合）'!$BE92,1,0),0),0)</f>
        <v>0</v>
      </c>
      <c r="M87" s="224">
        <f>IF(M$19-'様式３（療養者名簿）（⑤の場合）'!$BD92+1&lt;=15,IF(M$19&gt;='様式３（療養者名簿）（⑤の場合）'!$BD92,IF(M$19&lt;='様式３（療養者名簿）（⑤の場合）'!$BE92,1,0),0),0)</f>
        <v>0</v>
      </c>
      <c r="N87" s="224">
        <f>IF(N$19-'様式３（療養者名簿）（⑤の場合）'!$BD92+1&lt;=15,IF(N$19&gt;='様式３（療養者名簿）（⑤の場合）'!$BD92,IF(N$19&lt;='様式３（療養者名簿）（⑤の場合）'!$BE92,1,0),0),0)</f>
        <v>0</v>
      </c>
      <c r="O87" s="224">
        <f>IF(O$19-'様式３（療養者名簿）（⑤の場合）'!$BD92+1&lt;=15,IF(O$19&gt;='様式３（療養者名簿）（⑤の場合）'!$BD92,IF(O$19&lt;='様式３（療養者名簿）（⑤の場合）'!$BE92,1,0),0),0)</f>
        <v>0</v>
      </c>
      <c r="P87" s="224">
        <f>IF(P$19-'様式３（療養者名簿）（⑤の場合）'!$BD92+1&lt;=15,IF(P$19&gt;='様式３（療養者名簿）（⑤の場合）'!$BD92,IF(P$19&lt;='様式３（療養者名簿）（⑤の場合）'!$BE92,1,0),0),0)</f>
        <v>0</v>
      </c>
      <c r="Q87" s="224">
        <f>IF(Q$19-'様式３（療養者名簿）（⑤の場合）'!$BD92+1&lt;=15,IF(Q$19&gt;='様式３（療養者名簿）（⑤の場合）'!$BD92,IF(Q$19&lt;='様式３（療養者名簿）（⑤の場合）'!$BE92,1,0),0),0)</f>
        <v>0</v>
      </c>
      <c r="R87" s="224">
        <f>IF(R$19-'様式３（療養者名簿）（⑤の場合）'!$BD92+1&lt;=15,IF(R$19&gt;='様式３（療養者名簿）（⑤の場合）'!$BD92,IF(R$19&lt;='様式３（療養者名簿）（⑤の場合）'!$BE92,1,0),0),0)</f>
        <v>0</v>
      </c>
      <c r="S87" s="224">
        <f>IF(S$19-'様式３（療養者名簿）（⑤の場合）'!$BD92+1&lt;=15,IF(S$19&gt;='様式３（療養者名簿）（⑤の場合）'!$BD92,IF(S$19&lt;='様式３（療養者名簿）（⑤の場合）'!$BE92,1,0),0),0)</f>
        <v>0</v>
      </c>
      <c r="T87" s="224">
        <f>IF(T$19-'様式３（療養者名簿）（⑤の場合）'!$BD92+1&lt;=15,IF(T$19&gt;='様式３（療養者名簿）（⑤の場合）'!$BD92,IF(T$19&lt;='様式３（療養者名簿）（⑤の場合）'!$BE92,1,0),0),0)</f>
        <v>0</v>
      </c>
      <c r="U87" s="224">
        <f>IF(U$19-'様式３（療養者名簿）（⑤の場合）'!$BD92+1&lt;=15,IF(U$19&gt;='様式３（療養者名簿）（⑤の場合）'!$BD92,IF(U$19&lt;='様式３（療養者名簿）（⑤の場合）'!$BE92,1,0),0),0)</f>
        <v>0</v>
      </c>
      <c r="V87" s="224">
        <f>IF(V$19-'様式３（療養者名簿）（⑤の場合）'!$BD92+1&lt;=15,IF(V$19&gt;='様式３（療養者名簿）（⑤の場合）'!$BD92,IF(V$19&lt;='様式３（療養者名簿）（⑤の場合）'!$BE92,1,0),0),0)</f>
        <v>0</v>
      </c>
      <c r="W87" s="224">
        <f>IF(W$19-'様式３（療養者名簿）（⑤の場合）'!$BD92+1&lt;=15,IF(W$19&gt;='様式３（療養者名簿）（⑤の場合）'!$BD92,IF(W$19&lt;='様式３（療養者名簿）（⑤の場合）'!$BE92,1,0),0),0)</f>
        <v>0</v>
      </c>
      <c r="X87" s="224">
        <f>IF(X$19-'様式３（療養者名簿）（⑤の場合）'!$BD92+1&lt;=15,IF(X$19&gt;='様式３（療養者名簿）（⑤の場合）'!$BD92,IF(X$19&lt;='様式３（療養者名簿）（⑤の場合）'!$BE92,1,0),0),0)</f>
        <v>0</v>
      </c>
      <c r="Y87" s="224">
        <f>IF(Y$19-'様式３（療養者名簿）（⑤の場合）'!$BD92+1&lt;=15,IF(Y$19&gt;='様式３（療養者名簿）（⑤の場合）'!$BD92,IF(Y$19&lt;='様式３（療養者名簿）（⑤の場合）'!$BE92,1,0),0),0)</f>
        <v>0</v>
      </c>
      <c r="Z87" s="224">
        <f>IF(Z$19-'様式３（療養者名簿）（⑤の場合）'!$BD92+1&lt;=15,IF(Z$19&gt;='様式３（療養者名簿）（⑤の場合）'!$BD92,IF(Z$19&lt;='様式３（療養者名簿）（⑤の場合）'!$BE92,1,0),0),0)</f>
        <v>0</v>
      </c>
      <c r="AA87" s="224">
        <f>IF(AA$19-'様式３（療養者名簿）（⑤の場合）'!$BD92+1&lt;=15,IF(AA$19&gt;='様式３（療養者名簿）（⑤の場合）'!$BD92,IF(AA$19&lt;='様式３（療養者名簿）（⑤の場合）'!$BE92,1,0),0),0)</f>
        <v>0</v>
      </c>
      <c r="AB87" s="224">
        <f>IF(AB$19-'様式３（療養者名簿）（⑤の場合）'!$BD92+1&lt;=15,IF(AB$19&gt;='様式３（療養者名簿）（⑤の場合）'!$BD92,IF(AB$19&lt;='様式３（療養者名簿）（⑤の場合）'!$BE92,1,0),0),0)</f>
        <v>0</v>
      </c>
      <c r="AC87" s="224">
        <f>IF(AC$19-'様式３（療養者名簿）（⑤の場合）'!$BD92+1&lt;=15,IF(AC$19&gt;='様式３（療養者名簿）（⑤の場合）'!$BD92,IF(AC$19&lt;='様式３（療養者名簿）（⑤の場合）'!$BE92,1,0),0),0)</f>
        <v>0</v>
      </c>
      <c r="AD87" s="224">
        <f>IF(AD$19-'様式３（療養者名簿）（⑤の場合）'!$BD92+1&lt;=15,IF(AD$19&gt;='様式３（療養者名簿）（⑤の場合）'!$BD92,IF(AD$19&lt;='様式３（療養者名簿）（⑤の場合）'!$BE92,1,0),0),0)</f>
        <v>0</v>
      </c>
      <c r="AE87" s="224">
        <f>IF(AE$19-'様式３（療養者名簿）（⑤の場合）'!$BD92+1&lt;=15,IF(AE$19&gt;='様式３（療養者名簿）（⑤の場合）'!$BD92,IF(AE$19&lt;='様式３（療養者名簿）（⑤の場合）'!$BE92,1,0),0),0)</f>
        <v>0</v>
      </c>
      <c r="AF87" s="224">
        <f>IF(AF$19-'様式３（療養者名簿）（⑤の場合）'!$BD92+1&lt;=15,IF(AF$19&gt;='様式３（療養者名簿）（⑤の場合）'!$BD92,IF(AF$19&lt;='様式３（療養者名簿）（⑤の場合）'!$BE92,1,0),0),0)</f>
        <v>0</v>
      </c>
      <c r="AG87" s="224">
        <f>IF(AG$19-'様式３（療養者名簿）（⑤の場合）'!$BD92+1&lt;=15,IF(AG$19&gt;='様式３（療養者名簿）（⑤の場合）'!$BD92,IF(AG$19&lt;='様式３（療養者名簿）（⑤の場合）'!$BE92,1,0),0),0)</f>
        <v>0</v>
      </c>
      <c r="AH87" s="224">
        <f>IF(AH$19-'様式３（療養者名簿）（⑤の場合）'!$BD92+1&lt;=15,IF(AH$19&gt;='様式３（療養者名簿）（⑤の場合）'!$BD92,IF(AH$19&lt;='様式３（療養者名簿）（⑤の場合）'!$BE92,1,0),0),0)</f>
        <v>0</v>
      </c>
      <c r="AI87" s="224">
        <f>IF(AI$19-'様式３（療養者名簿）（⑤の場合）'!$BD92+1&lt;=15,IF(AI$19&gt;='様式３（療養者名簿）（⑤の場合）'!$BD92,IF(AI$19&lt;='様式３（療養者名簿）（⑤の場合）'!$BE92,1,0),0),0)</f>
        <v>0</v>
      </c>
      <c r="AJ87" s="224">
        <f>IF(AJ$19-'様式３（療養者名簿）（⑤の場合）'!$BD92+1&lt;=15,IF(AJ$19&gt;='様式３（療養者名簿）（⑤の場合）'!$BD92,IF(AJ$19&lt;='様式３（療養者名簿）（⑤の場合）'!$BE92,1,0),0),0)</f>
        <v>0</v>
      </c>
      <c r="AK87" s="224">
        <f>IF(AK$19-'様式３（療養者名簿）（⑤の場合）'!$BD92+1&lt;=15,IF(AK$19&gt;='様式３（療養者名簿）（⑤の場合）'!$BD92,IF(AK$19&lt;='様式３（療養者名簿）（⑤の場合）'!$BE92,1,0),0),0)</f>
        <v>0</v>
      </c>
      <c r="AL87" s="224">
        <f>IF(AL$19-'様式３（療養者名簿）（⑤の場合）'!$BD92+1&lt;=15,IF(AL$19&gt;='様式３（療養者名簿）（⑤の場合）'!$BD92,IF(AL$19&lt;='様式３（療養者名簿）（⑤の場合）'!$BE92,1,0),0),0)</f>
        <v>0</v>
      </c>
      <c r="AM87" s="224">
        <f>IF(AM$19-'様式３（療養者名簿）（⑤の場合）'!$BD92+1&lt;=15,IF(AM$19&gt;='様式３（療養者名簿）（⑤の場合）'!$BD92,IF(AM$19&lt;='様式３（療養者名簿）（⑤の場合）'!$BE92,1,0),0),0)</f>
        <v>0</v>
      </c>
      <c r="AN87" s="224">
        <f>IF(AN$19-'様式３（療養者名簿）（⑤の場合）'!$BD92+1&lt;=15,IF(AN$19&gt;='様式３（療養者名簿）（⑤の場合）'!$BD92,IF(AN$19&lt;='様式３（療養者名簿）（⑤の場合）'!$BE92,1,0),0),0)</f>
        <v>0</v>
      </c>
      <c r="AO87" s="224">
        <f>IF(AO$19-'様式３（療養者名簿）（⑤の場合）'!$BD92+1&lt;=15,IF(AO$19&gt;='様式３（療養者名簿）（⑤の場合）'!$BD92,IF(AO$19&lt;='様式３（療養者名簿）（⑤の場合）'!$BE92,1,0),0),0)</f>
        <v>0</v>
      </c>
      <c r="AP87" s="224">
        <f>IF(AP$19-'様式３（療養者名簿）（⑤の場合）'!$BD92+1&lt;=15,IF(AP$19&gt;='様式３（療養者名簿）（⑤の場合）'!$BD92,IF(AP$19&lt;='様式３（療養者名簿）（⑤の場合）'!$BE92,1,0),0),0)</f>
        <v>0</v>
      </c>
      <c r="AQ87" s="224">
        <f>IF(AQ$19-'様式３（療養者名簿）（⑤の場合）'!$BD92+1&lt;=15,IF(AQ$19&gt;='様式３（療養者名簿）（⑤の場合）'!$BD92,IF(AQ$19&lt;='様式３（療養者名簿）（⑤の場合）'!$BE92,1,0),0),0)</f>
        <v>0</v>
      </c>
      <c r="AR87" s="224">
        <f>IF(AR$19-'様式３（療養者名簿）（⑤の場合）'!$BD92+1&lt;=15,IF(AR$19&gt;='様式３（療養者名簿）（⑤の場合）'!$BD92,IF(AR$19&lt;='様式３（療養者名簿）（⑤の場合）'!$BE92,1,0),0),0)</f>
        <v>0</v>
      </c>
      <c r="AS87" s="224">
        <f>IF(AS$19-'様式３（療養者名簿）（⑤の場合）'!$BD92+1&lt;=15,IF(AS$19&gt;='様式３（療養者名簿）（⑤の場合）'!$BD92,IF(AS$19&lt;='様式３（療養者名簿）（⑤の場合）'!$BE92,1,0),0),0)</f>
        <v>0</v>
      </c>
      <c r="AT87" s="224">
        <f>IF(AT$19-'様式３（療養者名簿）（⑤の場合）'!$BD92+1&lt;=15,IF(AT$19&gt;='様式３（療養者名簿）（⑤の場合）'!$BD92,IF(AT$19&lt;='様式３（療養者名簿）（⑤の場合）'!$BE92,1,0),0),0)</f>
        <v>0</v>
      </c>
      <c r="AU87" s="224">
        <f>IF(AU$19-'様式３（療養者名簿）（⑤の場合）'!$BD92+1&lt;=15,IF(AU$19&gt;='様式３（療養者名簿）（⑤の場合）'!$BD92,IF(AU$19&lt;='様式３（療養者名簿）（⑤の場合）'!$BE92,1,0),0),0)</f>
        <v>0</v>
      </c>
      <c r="AV87" s="224">
        <f>IF(AV$19-'様式３（療養者名簿）（⑤の場合）'!$BD92+1&lt;=15,IF(AV$19&gt;='様式３（療養者名簿）（⑤の場合）'!$BD92,IF(AV$19&lt;='様式３（療養者名簿）（⑤の場合）'!$BE92,1,0),0),0)</f>
        <v>0</v>
      </c>
      <c r="AW87" s="224">
        <f>IF(AW$19-'様式３（療養者名簿）（⑤の場合）'!$BD92+1&lt;=15,IF(AW$19&gt;='様式３（療養者名簿）（⑤の場合）'!$BD92,IF(AW$19&lt;='様式３（療養者名簿）（⑤の場合）'!$BE92,1,0),0),0)</f>
        <v>0</v>
      </c>
      <c r="AX87" s="224">
        <f>IF(AX$19-'様式３（療養者名簿）（⑤の場合）'!$BD92+1&lt;=15,IF(AX$19&gt;='様式３（療養者名簿）（⑤の場合）'!$BD92,IF(AX$19&lt;='様式３（療養者名簿）（⑤の場合）'!$BE92,1,0),0),0)</f>
        <v>0</v>
      </c>
      <c r="AY87" s="224">
        <f>IF(AY$19-'様式３（療養者名簿）（⑤の場合）'!$BD92+1&lt;=15,IF(AY$19&gt;='様式３（療養者名簿）（⑤の場合）'!$BD92,IF(AY$19&lt;='様式３（療養者名簿）（⑤の場合）'!$BE92,1,0),0),0)</f>
        <v>0</v>
      </c>
      <c r="AZ87" s="224">
        <f>IF(AZ$19-'様式３（療養者名簿）（⑤の場合）'!$BD92+1&lt;=15,IF(AZ$19&gt;='様式３（療養者名簿）（⑤の場合）'!$BD92,IF(AZ$19&lt;='様式３（療養者名簿）（⑤の場合）'!$BE92,1,0),0),0)</f>
        <v>0</v>
      </c>
      <c r="BA87" s="224">
        <f>IF(BA$19-'様式３（療養者名簿）（⑤の場合）'!$BD92+1&lt;=15,IF(BA$19&gt;='様式３（療養者名簿）（⑤の場合）'!$BD92,IF(BA$19&lt;='様式３（療養者名簿）（⑤の場合）'!$BE92,1,0),0),0)</f>
        <v>0</v>
      </c>
      <c r="BB87" s="224">
        <f>IF(BB$19-'様式３（療養者名簿）（⑤の場合）'!$BD92+1&lt;=15,IF(BB$19&gt;='様式３（療養者名簿）（⑤の場合）'!$BD92,IF(BB$19&lt;='様式３（療養者名簿）（⑤の場合）'!$BE92,1,0),0),0)</f>
        <v>0</v>
      </c>
      <c r="BC87" s="224">
        <f>IF(BC$19-'様式３（療養者名簿）（⑤の場合）'!$BD92+1&lt;=15,IF(BC$19&gt;='様式３（療養者名簿）（⑤の場合）'!$BD92,IF(BC$19&lt;='様式３（療養者名簿）（⑤の場合）'!$BE92,1,0),0),0)</f>
        <v>0</v>
      </c>
      <c r="BD87" s="224">
        <f>IF(BD$19-'様式３（療養者名簿）（⑤の場合）'!$BD92+1&lt;=15,IF(BD$19&gt;='様式３（療養者名簿）（⑤の場合）'!$BD92,IF(BD$19&lt;='様式３（療養者名簿）（⑤の場合）'!$BE92,1,0),0),0)</f>
        <v>0</v>
      </c>
      <c r="BE87" s="224">
        <f>IF(BE$19-'様式３（療養者名簿）（⑤の場合）'!$BD92+1&lt;=15,IF(BE$19&gt;='様式３（療養者名簿）（⑤の場合）'!$BD92,IF(BE$19&lt;='様式３（療養者名簿）（⑤の場合）'!$BE92,1,0),0),0)</f>
        <v>0</v>
      </c>
      <c r="BF87" s="224">
        <f>IF(BF$19-'様式３（療養者名簿）（⑤の場合）'!$BD92+1&lt;=15,IF(BF$19&gt;='様式３（療養者名簿）（⑤の場合）'!$BD92,IF(BF$19&lt;='様式３（療養者名簿）（⑤の場合）'!$BE92,1,0),0),0)</f>
        <v>0</v>
      </c>
      <c r="BG87" s="224">
        <f>IF(BG$19-'様式３（療養者名簿）（⑤の場合）'!$BD92+1&lt;=15,IF(BG$19&gt;='様式３（療養者名簿）（⑤の場合）'!$BD92,IF(BG$19&lt;='様式３（療養者名簿）（⑤の場合）'!$BE92,1,0),0),0)</f>
        <v>0</v>
      </c>
      <c r="BH87" s="224">
        <f>IF(BH$19-'様式３（療養者名簿）（⑤の場合）'!$BD92+1&lt;=15,IF(BH$19&gt;='様式３（療養者名簿）（⑤の場合）'!$BD92,IF(BH$19&lt;='様式３（療養者名簿）（⑤の場合）'!$BE92,1,0),0),0)</f>
        <v>0</v>
      </c>
      <c r="BI87" s="224">
        <f>IF(BI$19-'様式３（療養者名簿）（⑤の場合）'!$BD92+1&lt;=15,IF(BI$19&gt;='様式３（療養者名簿）（⑤の場合）'!$BD92,IF(BI$19&lt;='様式３（療養者名簿）（⑤の場合）'!$BE92,1,0),0),0)</f>
        <v>0</v>
      </c>
      <c r="BJ87" s="224">
        <f>IF(BJ$19-'様式３（療養者名簿）（⑤の場合）'!$BD92+1&lt;=15,IF(BJ$19&gt;='様式３（療養者名簿）（⑤の場合）'!$BD92,IF(BJ$19&lt;='様式３（療養者名簿）（⑤の場合）'!$BE92,1,0),0),0)</f>
        <v>0</v>
      </c>
      <c r="BK87" s="224">
        <f>IF(BK$19-'様式３（療養者名簿）（⑤の場合）'!$BD92+1&lt;=15,IF(BK$19&gt;='様式３（療養者名簿）（⑤の場合）'!$BD92,IF(BK$19&lt;='様式３（療養者名簿）（⑤の場合）'!$BE92,1,0),0),0)</f>
        <v>0</v>
      </c>
      <c r="BL87" s="224">
        <f>IF(BL$19-'様式３（療養者名簿）（⑤の場合）'!$BD92+1&lt;=15,IF(BL$19&gt;='様式３（療養者名簿）（⑤の場合）'!$BD92,IF(BL$19&lt;='様式３（療養者名簿）（⑤の場合）'!$BE92,1,0),0),0)</f>
        <v>0</v>
      </c>
      <c r="BM87" s="224">
        <f>IF(BM$19-'様式３（療養者名簿）（⑤の場合）'!$BD92+1&lt;=15,IF(BM$19&gt;='様式３（療養者名簿）（⑤の場合）'!$BD92,IF(BM$19&lt;='様式３（療養者名簿）（⑤の場合）'!$BE92,1,0),0),0)</f>
        <v>0</v>
      </c>
      <c r="BN87" s="224">
        <f>IF(BN$19-'様式３（療養者名簿）（⑤の場合）'!$BD92+1&lt;=15,IF(BN$19&gt;='様式３（療養者名簿）（⑤の場合）'!$BD92,IF(BN$19&lt;='様式３（療養者名簿）（⑤の場合）'!$BE92,1,0),0),0)</f>
        <v>0</v>
      </c>
      <c r="BO87" s="224">
        <f>IF(BO$19-'様式３（療養者名簿）（⑤の場合）'!$BD92+1&lt;=15,IF(BO$19&gt;='様式３（療養者名簿）（⑤の場合）'!$BD92,IF(BO$19&lt;='様式３（療養者名簿）（⑤の場合）'!$BE92,1,0),0),0)</f>
        <v>0</v>
      </c>
      <c r="BP87" s="224">
        <f>IF(BP$19-'様式３（療養者名簿）（⑤の場合）'!$BD92+1&lt;=15,IF(BP$19&gt;='様式３（療養者名簿）（⑤の場合）'!$BD92,IF(BP$19&lt;='様式３（療養者名簿）（⑤の場合）'!$BE92,1,0),0),0)</f>
        <v>0</v>
      </c>
      <c r="BQ87" s="224">
        <f>IF(BQ$19-'様式３（療養者名簿）（⑤の場合）'!$BD92+1&lt;=15,IF(BQ$19&gt;='様式３（療養者名簿）（⑤の場合）'!$BD92,IF(BQ$19&lt;='様式３（療養者名簿）（⑤の場合）'!$BE92,1,0),0),0)</f>
        <v>0</v>
      </c>
      <c r="BR87" s="224">
        <f>IF(BR$19-'様式３（療養者名簿）（⑤の場合）'!$BD92+1&lt;=15,IF(BR$19&gt;='様式３（療養者名簿）（⑤の場合）'!$BD92,IF(BR$19&lt;='様式３（療養者名簿）（⑤の場合）'!$BE92,1,0),0),0)</f>
        <v>0</v>
      </c>
      <c r="BS87" s="224">
        <f>IF(BS$19-'様式３（療養者名簿）（⑤の場合）'!$BD92+1&lt;=15,IF(BS$19&gt;='様式３（療養者名簿）（⑤の場合）'!$BD92,IF(BS$19&lt;='様式３（療養者名簿）（⑤の場合）'!$BE92,1,0),0),0)</f>
        <v>0</v>
      </c>
      <c r="BT87" s="224">
        <f>IF(BT$19-'様式３（療養者名簿）（⑤の場合）'!$BD92+1&lt;=15,IF(BT$19&gt;='様式３（療養者名簿）（⑤の場合）'!$BD92,IF(BT$19&lt;='様式３（療養者名簿）（⑤の場合）'!$BE92,1,0),0),0)</f>
        <v>0</v>
      </c>
      <c r="BU87" s="224">
        <f>IF(BU$19-'様式３（療養者名簿）（⑤の場合）'!$BD92+1&lt;=15,IF(BU$19&gt;='様式３（療養者名簿）（⑤の場合）'!$BD92,IF(BU$19&lt;='様式３（療養者名簿）（⑤の場合）'!$BE92,1,0),0),0)</f>
        <v>0</v>
      </c>
      <c r="BV87" s="224">
        <f>IF(BV$19-'様式３（療養者名簿）（⑤の場合）'!$BD92+1&lt;=15,IF(BV$19&gt;='様式３（療養者名簿）（⑤の場合）'!$BD92,IF(BV$19&lt;='様式３（療養者名簿）（⑤の場合）'!$BE92,1,0),0),0)</f>
        <v>0</v>
      </c>
      <c r="BW87" s="224">
        <f>IF(BW$19-'様式３（療養者名簿）（⑤の場合）'!$BD92+1&lt;=15,IF(BW$19&gt;='様式３（療養者名簿）（⑤の場合）'!$BD92,IF(BW$19&lt;='様式３（療養者名簿）（⑤の場合）'!$BE92,1,0),0),0)</f>
        <v>0</v>
      </c>
      <c r="BX87" s="224">
        <f>IF(BX$19-'様式３（療養者名簿）（⑤の場合）'!$BD92+1&lt;=15,IF(BX$19&gt;='様式３（療養者名簿）（⑤の場合）'!$BD92,IF(BX$19&lt;='様式３（療養者名簿）（⑤の場合）'!$BE92,1,0),0),0)</f>
        <v>0</v>
      </c>
      <c r="BY87" s="224">
        <f>IF(BY$19-'様式３（療養者名簿）（⑤の場合）'!$BD92+1&lt;=15,IF(BY$19&gt;='様式３（療養者名簿）（⑤の場合）'!$BD92,IF(BY$19&lt;='様式３（療養者名簿）（⑤の場合）'!$BE92,1,0),0),0)</f>
        <v>0</v>
      </c>
      <c r="BZ87" s="224">
        <f>IF(BZ$19-'様式３（療養者名簿）（⑤の場合）'!$BD92+1&lt;=15,IF(BZ$19&gt;='様式３（療養者名簿）（⑤の場合）'!$BD92,IF(BZ$19&lt;='様式３（療養者名簿）（⑤の場合）'!$BE92,1,0),0),0)</f>
        <v>0</v>
      </c>
      <c r="CA87" s="224">
        <f>IF(CA$19-'様式３（療養者名簿）（⑤の場合）'!$BD92+1&lt;=15,IF(CA$19&gt;='様式３（療養者名簿）（⑤の場合）'!$BD92,IF(CA$19&lt;='様式３（療養者名簿）（⑤の場合）'!$BE92,1,0),0),0)</f>
        <v>0</v>
      </c>
      <c r="CB87" s="224">
        <f>IF(CB$19-'様式３（療養者名簿）（⑤の場合）'!$BD92+1&lt;=15,IF(CB$19&gt;='様式３（療養者名簿）（⑤の場合）'!$BD92,IF(CB$19&lt;='様式３（療養者名簿）（⑤の場合）'!$BE92,1,0),0),0)</f>
        <v>0</v>
      </c>
      <c r="CC87" s="224">
        <f>IF(CC$19-'様式３（療養者名簿）（⑤の場合）'!$BD92+1&lt;=15,IF(CC$19&gt;='様式３（療養者名簿）（⑤の場合）'!$BD92,IF(CC$19&lt;='様式３（療養者名簿）（⑤の場合）'!$BE92,1,0),0),0)</f>
        <v>0</v>
      </c>
      <c r="CD87" s="224">
        <f>IF(CD$19-'様式３（療養者名簿）（⑤の場合）'!$BD92+1&lt;=15,IF(CD$19&gt;='様式３（療養者名簿）（⑤の場合）'!$BD92,IF(CD$19&lt;='様式３（療養者名簿）（⑤の場合）'!$BE92,1,0),0),0)</f>
        <v>0</v>
      </c>
      <c r="CE87" s="224">
        <f>IF(CE$19-'様式３（療養者名簿）（⑤の場合）'!$BD92+1&lt;=15,IF(CE$19&gt;='様式３（療養者名簿）（⑤の場合）'!$BD92,IF(CE$19&lt;='様式３（療養者名簿）（⑤の場合）'!$BE92,1,0),0),0)</f>
        <v>0</v>
      </c>
      <c r="CF87" s="224">
        <f>IF(CF$19-'様式３（療養者名簿）（⑤の場合）'!$BD92+1&lt;=15,IF(CF$19&gt;='様式３（療養者名簿）（⑤の場合）'!$BD92,IF(CF$19&lt;='様式３（療養者名簿）（⑤の場合）'!$BE92,1,0),0),0)</f>
        <v>0</v>
      </c>
      <c r="CG87" s="224">
        <f>IF(CG$19-'様式３（療養者名簿）（⑤の場合）'!$BD92+1&lt;=15,IF(CG$19&gt;='様式３（療養者名簿）（⑤の場合）'!$BD92,IF(CG$19&lt;='様式３（療養者名簿）（⑤の場合）'!$BE92,1,0),0),0)</f>
        <v>0</v>
      </c>
      <c r="CH87" s="224">
        <f>IF(CH$19-'様式３（療養者名簿）（⑤の場合）'!$BD92+1&lt;=15,IF(CH$19&gt;='様式３（療養者名簿）（⑤の場合）'!$BD92,IF(CH$19&lt;='様式３（療養者名簿）（⑤の場合）'!$BE92,1,0),0),0)</f>
        <v>0</v>
      </c>
      <c r="CI87" s="224">
        <f>IF(CI$19-'様式３（療養者名簿）（⑤の場合）'!$BD92+1&lt;=15,IF(CI$19&gt;='様式３（療養者名簿）（⑤の場合）'!$BD92,IF(CI$19&lt;='様式３（療養者名簿）（⑤の場合）'!$BE92,1,0),0),0)</f>
        <v>0</v>
      </c>
      <c r="CJ87" s="224">
        <f>IF(CJ$19-'様式３（療養者名簿）（⑤の場合）'!$BD92+1&lt;=15,IF(CJ$19&gt;='様式３（療養者名簿）（⑤の場合）'!$BD92,IF(CJ$19&lt;='様式３（療養者名簿）（⑤の場合）'!$BE92,1,0),0),0)</f>
        <v>0</v>
      </c>
      <c r="CK87" s="224">
        <f>IF(CK$19-'様式３（療養者名簿）（⑤の場合）'!$BD92+1&lt;=15,IF(CK$19&gt;='様式３（療養者名簿）（⑤の場合）'!$BD92,IF(CK$19&lt;='様式３（療養者名簿）（⑤の場合）'!$BE92,1,0),0),0)</f>
        <v>0</v>
      </c>
      <c r="CL87" s="224">
        <f>IF(CL$19-'様式３（療養者名簿）（⑤の場合）'!$BD92+1&lt;=15,IF(CL$19&gt;='様式３（療養者名簿）（⑤の場合）'!$BD92,IF(CL$19&lt;='様式３（療養者名簿）（⑤の場合）'!$BE92,1,0),0),0)</f>
        <v>0</v>
      </c>
      <c r="CM87" s="224">
        <f>IF(CM$19-'様式３（療養者名簿）（⑤の場合）'!$BD92+1&lt;=15,IF(CM$19&gt;='様式３（療養者名簿）（⑤の場合）'!$BD92,IF(CM$19&lt;='様式３（療養者名簿）（⑤の場合）'!$BE92,1,0),0),0)</f>
        <v>0</v>
      </c>
      <c r="CN87" s="224">
        <f>IF(CN$19-'様式３（療養者名簿）（⑤の場合）'!$BD92+1&lt;=15,IF(CN$19&gt;='様式３（療養者名簿）（⑤の場合）'!$BD92,IF(CN$19&lt;='様式３（療養者名簿）（⑤の場合）'!$BE92,1,0),0),0)</f>
        <v>0</v>
      </c>
      <c r="CO87" s="224">
        <f>IF(CO$19-'様式３（療養者名簿）（⑤の場合）'!$BD92+1&lt;=15,IF(CO$19&gt;='様式３（療養者名簿）（⑤の場合）'!$BD92,IF(CO$19&lt;='様式３（療養者名簿）（⑤の場合）'!$BE92,1,0),0),0)</f>
        <v>0</v>
      </c>
      <c r="CP87" s="224">
        <f>IF(CP$19-'様式３（療養者名簿）（⑤の場合）'!$BD92+1&lt;=15,IF(CP$19&gt;='様式３（療養者名簿）（⑤の場合）'!$BD92,IF(CP$19&lt;='様式３（療養者名簿）（⑤の場合）'!$BE92,1,0),0),0)</f>
        <v>0</v>
      </c>
      <c r="CQ87" s="224">
        <f>IF(CQ$19-'様式３（療養者名簿）（⑤の場合）'!$BD92+1&lt;=15,IF(CQ$19&gt;='様式３（療養者名簿）（⑤の場合）'!$BD92,IF(CQ$19&lt;='様式３（療養者名簿）（⑤の場合）'!$BE92,1,0),0),0)</f>
        <v>0</v>
      </c>
      <c r="CR87" s="224">
        <f>IF(CR$19-'様式３（療養者名簿）（⑤の場合）'!$BD92+1&lt;=15,IF(CR$19&gt;='様式３（療養者名簿）（⑤の場合）'!$BD92,IF(CR$19&lt;='様式３（療養者名簿）（⑤の場合）'!$BE92,1,0),0),0)</f>
        <v>0</v>
      </c>
      <c r="CS87" s="224">
        <f>IF(CS$19-'様式３（療養者名簿）（⑤の場合）'!$BD92+1&lt;=15,IF(CS$19&gt;='様式３（療養者名簿）（⑤の場合）'!$BD92,IF(CS$19&lt;='様式３（療養者名簿）（⑤の場合）'!$BE92,1,0),0),0)</f>
        <v>0</v>
      </c>
      <c r="CT87" s="224">
        <f>IF(CT$19-'様式３（療養者名簿）（⑤の場合）'!$BD92+1&lt;=15,IF(CT$19&gt;='様式３（療養者名簿）（⑤の場合）'!$BD92,IF(CT$19&lt;='様式３（療養者名簿）（⑤の場合）'!$BE92,1,0),0),0)</f>
        <v>0</v>
      </c>
      <c r="CU87" s="224">
        <f>IF(CU$19-'様式３（療養者名簿）（⑤の場合）'!$BD92+1&lt;=15,IF(CU$19&gt;='様式３（療養者名簿）（⑤の場合）'!$BD92,IF(CU$19&lt;='様式３（療養者名簿）（⑤の場合）'!$BE92,1,0),0),0)</f>
        <v>0</v>
      </c>
      <c r="CV87" s="224">
        <f>IF(CV$19-'様式３（療養者名簿）（⑤の場合）'!$BD92+1&lt;=15,IF(CV$19&gt;='様式３（療養者名簿）（⑤の場合）'!$BD92,IF(CV$19&lt;='様式３（療養者名簿）（⑤の場合）'!$BE92,1,0),0),0)</f>
        <v>0</v>
      </c>
      <c r="CW87" s="224">
        <f>IF(CW$19-'様式３（療養者名簿）（⑤の場合）'!$BD92+1&lt;=15,IF(CW$19&gt;='様式３（療養者名簿）（⑤の場合）'!$BD92,IF(CW$19&lt;='様式３（療養者名簿）（⑤の場合）'!$BE92,1,0),0),0)</f>
        <v>0</v>
      </c>
      <c r="CX87" s="224">
        <f>IF(CX$19-'様式３（療養者名簿）（⑤の場合）'!$BD92+1&lt;=15,IF(CX$19&gt;='様式３（療養者名簿）（⑤の場合）'!$BD92,IF(CX$19&lt;='様式３（療養者名簿）（⑤の場合）'!$BE92,1,0),0),0)</f>
        <v>0</v>
      </c>
      <c r="CY87" s="224">
        <f>IF(CY$19-'様式３（療養者名簿）（⑤の場合）'!$BD92+1&lt;=15,IF(CY$19&gt;='様式３（療養者名簿）（⑤の場合）'!$BD92,IF(CY$19&lt;='様式３（療養者名簿）（⑤の場合）'!$BE92,1,0),0),0)</f>
        <v>0</v>
      </c>
      <c r="CZ87" s="224">
        <f>IF(CZ$19-'様式３（療養者名簿）（⑤の場合）'!$BD92+1&lt;=15,IF(CZ$19&gt;='様式３（療養者名簿）（⑤の場合）'!$BD92,IF(CZ$19&lt;='様式３（療養者名簿）（⑤の場合）'!$BE92,1,0),0),0)</f>
        <v>0</v>
      </c>
      <c r="DA87" s="224">
        <f>IF(DA$19-'様式３（療養者名簿）（⑤の場合）'!$BD92+1&lt;=15,IF(DA$19&gt;='様式３（療養者名簿）（⑤の場合）'!$BD92,IF(DA$19&lt;='様式３（療養者名簿）（⑤の場合）'!$BE92,1,0),0),0)</f>
        <v>0</v>
      </c>
      <c r="DB87" s="224">
        <f>IF(DB$19-'様式３（療養者名簿）（⑤の場合）'!$BD92+1&lt;=15,IF(DB$19&gt;='様式３（療養者名簿）（⑤の場合）'!$BD92,IF(DB$19&lt;='様式３（療養者名簿）（⑤の場合）'!$BE92,1,0),0),0)</f>
        <v>0</v>
      </c>
      <c r="DC87" s="224">
        <f>IF(DC$19-'様式３（療養者名簿）（⑤の場合）'!$BD92+1&lt;=15,IF(DC$19&gt;='様式３（療養者名簿）（⑤の場合）'!$BD92,IF(DC$19&lt;='様式３（療養者名簿）（⑤の場合）'!$BE92,1,0),0),0)</f>
        <v>0</v>
      </c>
      <c r="DD87" s="224">
        <f>IF(DD$19-'様式３（療養者名簿）（⑤の場合）'!$BD92+1&lt;=15,IF(DD$19&gt;='様式３（療養者名簿）（⑤の場合）'!$BD92,IF(DD$19&lt;='様式３（療養者名簿）（⑤の場合）'!$BE92,1,0),0),0)</f>
        <v>0</v>
      </c>
      <c r="DE87" s="224">
        <f>IF(DE$19-'様式３（療養者名簿）（⑤の場合）'!$BD92+1&lt;=15,IF(DE$19&gt;='様式３（療養者名簿）（⑤の場合）'!$BD92,IF(DE$19&lt;='様式３（療養者名簿）（⑤の場合）'!$BE92,1,0),0),0)</f>
        <v>0</v>
      </c>
      <c r="DF87" s="224">
        <f>IF(DF$19-'様式３（療養者名簿）（⑤の場合）'!$BD92+1&lt;=15,IF(DF$19&gt;='様式３（療養者名簿）（⑤の場合）'!$BD92,IF(DF$19&lt;='様式３（療養者名簿）（⑤の場合）'!$BE92,1,0),0),0)</f>
        <v>0</v>
      </c>
      <c r="DG87" s="224">
        <f>IF(DG$19-'様式３（療養者名簿）（⑤の場合）'!$BD92+1&lt;=15,IF(DG$19&gt;='様式３（療養者名簿）（⑤の場合）'!$BD92,IF(DG$19&lt;='様式３（療養者名簿）（⑤の場合）'!$BE92,1,0),0),0)</f>
        <v>0</v>
      </c>
      <c r="DH87" s="224">
        <f>IF(DH$19-'様式３（療養者名簿）（⑤の場合）'!$BD92+1&lt;=15,IF(DH$19&gt;='様式３（療養者名簿）（⑤の場合）'!$BD92,IF(DH$19&lt;='様式３（療養者名簿）（⑤の場合）'!$BE92,1,0),0),0)</f>
        <v>0</v>
      </c>
      <c r="DI87" s="224">
        <f>IF(DI$19-'様式３（療養者名簿）（⑤の場合）'!$BD92+1&lt;=15,IF(DI$19&gt;='様式３（療養者名簿）（⑤の場合）'!$BD92,IF(DI$19&lt;='様式３（療養者名簿）（⑤の場合）'!$BE92,1,0),0),0)</f>
        <v>0</v>
      </c>
      <c r="DJ87" s="224">
        <f>IF(DJ$19-'様式３（療養者名簿）（⑤の場合）'!$BD92+1&lt;=15,IF(DJ$19&gt;='様式３（療養者名簿）（⑤の場合）'!$BD92,IF(DJ$19&lt;='様式３（療養者名簿）（⑤の場合）'!$BE92,1,0),0),0)</f>
        <v>0</v>
      </c>
      <c r="DK87" s="224">
        <f>IF(DK$19-'様式３（療養者名簿）（⑤の場合）'!$BD92+1&lt;=15,IF(DK$19&gt;='様式３（療養者名簿）（⑤の場合）'!$BD92,IF(DK$19&lt;='様式３（療養者名簿）（⑤の場合）'!$BE92,1,0),0),0)</f>
        <v>0</v>
      </c>
      <c r="DL87" s="224">
        <f>IF(DL$19-'様式３（療養者名簿）（⑤の場合）'!$BD92+1&lt;=15,IF(DL$19&gt;='様式３（療養者名簿）（⑤の場合）'!$BD92,IF(DL$19&lt;='様式３（療養者名簿）（⑤の場合）'!$BE92,1,0),0),0)</f>
        <v>0</v>
      </c>
      <c r="DM87" s="224">
        <f>IF(DM$19-'様式３（療養者名簿）（⑤の場合）'!$BD92+1&lt;=15,IF(DM$19&gt;='様式３（療養者名簿）（⑤の場合）'!$BD92,IF(DM$19&lt;='様式３（療養者名簿）（⑤の場合）'!$BE92,1,0),0),0)</f>
        <v>0</v>
      </c>
      <c r="DN87" s="224">
        <f>IF(DN$19-'様式３（療養者名簿）（⑤の場合）'!$BD92+1&lt;=15,IF(DN$19&gt;='様式３（療養者名簿）（⑤の場合）'!$BD92,IF(DN$19&lt;='様式３（療養者名簿）（⑤の場合）'!$BE92,1,0),0),0)</f>
        <v>0</v>
      </c>
      <c r="DO87" s="224">
        <f>IF(DO$19-'様式３（療養者名簿）（⑤の場合）'!$BD92+1&lt;=15,IF(DO$19&gt;='様式３（療養者名簿）（⑤の場合）'!$BD92,IF(DO$19&lt;='様式３（療養者名簿）（⑤の場合）'!$BE92,1,0),0),0)</f>
        <v>0</v>
      </c>
      <c r="DP87" s="224">
        <f>IF(DP$19-'様式３（療養者名簿）（⑤の場合）'!$BD92+1&lt;=15,IF(DP$19&gt;='様式３（療養者名簿）（⑤の場合）'!$BD92,IF(DP$19&lt;='様式３（療養者名簿）（⑤の場合）'!$BE92,1,0),0),0)</f>
        <v>0</v>
      </c>
      <c r="DQ87" s="224">
        <f>IF(DQ$19-'様式３（療養者名簿）（⑤の場合）'!$BD92+1&lt;=15,IF(DQ$19&gt;='様式３（療養者名簿）（⑤の場合）'!$BD92,IF(DQ$19&lt;='様式３（療養者名簿）（⑤の場合）'!$BE92,1,0),0),0)</f>
        <v>0</v>
      </c>
      <c r="DR87" s="224">
        <f>IF(DR$19-'様式３（療養者名簿）（⑤の場合）'!$BD92+1&lt;=15,IF(DR$19&gt;='様式３（療養者名簿）（⑤の場合）'!$BD92,IF(DR$19&lt;='様式３（療養者名簿）（⑤の場合）'!$BE92,1,0),0),0)</f>
        <v>0</v>
      </c>
      <c r="DS87" s="224">
        <f>IF(DS$19-'様式３（療養者名簿）（⑤の場合）'!$BD92+1&lt;=15,IF(DS$19&gt;='様式３（療養者名簿）（⑤の場合）'!$BD92,IF(DS$19&lt;='様式３（療養者名簿）（⑤の場合）'!$BE92,1,0),0),0)</f>
        <v>0</v>
      </c>
      <c r="DT87" s="224">
        <f>IF(DT$19-'様式３（療養者名簿）（⑤の場合）'!$BD92+1&lt;=15,IF(DT$19&gt;='様式３（療養者名簿）（⑤の場合）'!$BD92,IF(DT$19&lt;='様式３（療養者名簿）（⑤の場合）'!$BE92,1,0),0),0)</f>
        <v>0</v>
      </c>
      <c r="DU87" s="224">
        <f>IF(DU$19-'様式３（療養者名簿）（⑤の場合）'!$BD92+1&lt;=15,IF(DU$19&gt;='様式３（療養者名簿）（⑤の場合）'!$BD92,IF(DU$19&lt;='様式３（療養者名簿）（⑤の場合）'!$BE92,1,0),0),0)</f>
        <v>0</v>
      </c>
      <c r="DV87" s="224">
        <f>IF(DV$19-'様式３（療養者名簿）（⑤の場合）'!$BD92+1&lt;=15,IF(DV$19&gt;='様式３（療養者名簿）（⑤の場合）'!$BD92,IF(DV$19&lt;='様式３（療養者名簿）（⑤の場合）'!$BE92,1,0),0),0)</f>
        <v>0</v>
      </c>
      <c r="DW87" s="224">
        <f>IF(DW$19-'様式３（療養者名簿）（⑤の場合）'!$BD92+1&lt;=15,IF(DW$19&gt;='様式３（療養者名簿）（⑤の場合）'!$BD92,IF(DW$19&lt;='様式３（療養者名簿）（⑤の場合）'!$BE92,1,0),0),0)</f>
        <v>0</v>
      </c>
      <c r="DX87" s="224">
        <f>IF(DX$19-'様式３（療養者名簿）（⑤の場合）'!$BD92+1&lt;=15,IF(DX$19&gt;='様式３（療養者名簿）（⑤の場合）'!$BD92,IF(DX$19&lt;='様式３（療養者名簿）（⑤の場合）'!$BE92,1,0),0),0)</f>
        <v>0</v>
      </c>
      <c r="DY87" s="224">
        <f>IF(DY$19-'様式３（療養者名簿）（⑤の場合）'!$BD92+1&lt;=15,IF(DY$19&gt;='様式３（療養者名簿）（⑤の場合）'!$BD92,IF(DY$19&lt;='様式３（療養者名簿）（⑤の場合）'!$BE92,1,0),0),0)</f>
        <v>0</v>
      </c>
      <c r="DZ87" s="224">
        <f>IF(DZ$19-'様式３（療養者名簿）（⑤の場合）'!$BD92+1&lt;=15,IF(DZ$19&gt;='様式３（療養者名簿）（⑤の場合）'!$BD92,IF(DZ$19&lt;='様式３（療養者名簿）（⑤の場合）'!$BE92,1,0),0),0)</f>
        <v>0</v>
      </c>
      <c r="EA87" s="224">
        <f>IF(EA$19-'様式３（療養者名簿）（⑤の場合）'!$BD92+1&lt;=15,IF(EA$19&gt;='様式３（療養者名簿）（⑤の場合）'!$BD92,IF(EA$19&lt;='様式３（療養者名簿）（⑤の場合）'!$BE92,1,0),0),0)</f>
        <v>0</v>
      </c>
      <c r="EB87" s="224">
        <f>IF(EB$19-'様式３（療養者名簿）（⑤の場合）'!$BD92+1&lt;=15,IF(EB$19&gt;='様式３（療養者名簿）（⑤の場合）'!$BD92,IF(EB$19&lt;='様式３（療養者名簿）（⑤の場合）'!$BE92,1,0),0),0)</f>
        <v>0</v>
      </c>
      <c r="EC87" s="224">
        <f>IF(EC$19-'様式３（療養者名簿）（⑤の場合）'!$BD92+1&lt;=15,IF(EC$19&gt;='様式３（療養者名簿）（⑤の場合）'!$BD92,IF(EC$19&lt;='様式３（療養者名簿）（⑤の場合）'!$BE92,1,0),0),0)</f>
        <v>0</v>
      </c>
      <c r="ED87" s="224">
        <f>IF(ED$19-'様式３（療養者名簿）（⑤の場合）'!$BD92+1&lt;=15,IF(ED$19&gt;='様式３（療養者名簿）（⑤の場合）'!$BD92,IF(ED$19&lt;='様式３（療養者名簿）（⑤の場合）'!$BE92,1,0),0),0)</f>
        <v>0</v>
      </c>
      <c r="EE87" s="224">
        <f>IF(EE$19-'様式３（療養者名簿）（⑤の場合）'!$BD92+1&lt;=15,IF(EE$19&gt;='様式３（療養者名簿）（⑤の場合）'!$BD92,IF(EE$19&lt;='様式３（療養者名簿）（⑤の場合）'!$BE92,1,0),0),0)</f>
        <v>0</v>
      </c>
      <c r="EF87" s="224">
        <f>IF(EF$19-'様式３（療養者名簿）（⑤の場合）'!$BD92+1&lt;=15,IF(EF$19&gt;='様式３（療養者名簿）（⑤の場合）'!$BD92,IF(EF$19&lt;='様式３（療養者名簿）（⑤の場合）'!$BE92,1,0),0),0)</f>
        <v>0</v>
      </c>
      <c r="EG87" s="224">
        <f>IF(EG$19-'様式３（療養者名簿）（⑤の場合）'!$BD92+1&lt;=15,IF(EG$19&gt;='様式３（療養者名簿）（⑤の場合）'!$BD92,IF(EG$19&lt;='様式３（療養者名簿）（⑤の場合）'!$BE92,1,0),0),0)</f>
        <v>0</v>
      </c>
      <c r="EH87" s="224">
        <f>IF(EH$19-'様式３（療養者名簿）（⑤の場合）'!$BD92+1&lt;=15,IF(EH$19&gt;='様式３（療養者名簿）（⑤の場合）'!$BD92,IF(EH$19&lt;='様式３（療養者名簿）（⑤の場合）'!$BE92,1,0),0),0)</f>
        <v>0</v>
      </c>
      <c r="EI87" s="224">
        <f>IF(EI$19-'様式３（療養者名簿）（⑤の場合）'!$BD92+1&lt;=15,IF(EI$19&gt;='様式３（療養者名簿）（⑤の場合）'!$BD92,IF(EI$19&lt;='様式３（療養者名簿）（⑤の場合）'!$BE92,1,0),0),0)</f>
        <v>0</v>
      </c>
      <c r="EJ87" s="224">
        <f>IF(EJ$19-'様式３（療養者名簿）（⑤の場合）'!$BD92+1&lt;=15,IF(EJ$19&gt;='様式３（療養者名簿）（⑤の場合）'!$BD92,IF(EJ$19&lt;='様式３（療養者名簿）（⑤の場合）'!$BE92,1,0),0),0)</f>
        <v>0</v>
      </c>
      <c r="EK87" s="224">
        <f>IF(EK$19-'様式３（療養者名簿）（⑤の場合）'!$BD92+1&lt;=15,IF(EK$19&gt;='様式３（療養者名簿）（⑤の場合）'!$BD92,IF(EK$19&lt;='様式３（療養者名簿）（⑤の場合）'!$BE92,1,0),0),0)</f>
        <v>0</v>
      </c>
      <c r="EL87" s="224">
        <f>IF(EL$19-'様式３（療養者名簿）（⑤の場合）'!$BD92+1&lt;=15,IF(EL$19&gt;='様式３（療養者名簿）（⑤の場合）'!$BD92,IF(EL$19&lt;='様式３（療養者名簿）（⑤の場合）'!$BE92,1,0),0),0)</f>
        <v>0</v>
      </c>
      <c r="EM87" s="224">
        <f>IF(EM$19-'様式３（療養者名簿）（⑤の場合）'!$BD92+1&lt;=15,IF(EM$19&gt;='様式３（療養者名簿）（⑤の場合）'!$BD92,IF(EM$19&lt;='様式３（療養者名簿）（⑤の場合）'!$BE92,1,0),0),0)</f>
        <v>0</v>
      </c>
      <c r="EN87" s="224">
        <f>IF(EN$19-'様式３（療養者名簿）（⑤の場合）'!$BD92+1&lt;=15,IF(EN$19&gt;='様式３（療養者名簿）（⑤の場合）'!$BD92,IF(EN$19&lt;='様式３（療養者名簿）（⑤の場合）'!$BE92,1,0),0),0)</f>
        <v>0</v>
      </c>
      <c r="EO87" s="224">
        <f>IF(EO$19-'様式３（療養者名簿）（⑤の場合）'!$BD92+1&lt;=15,IF(EO$19&gt;='様式３（療養者名簿）（⑤の場合）'!$BD92,IF(EO$19&lt;='様式３（療養者名簿）（⑤の場合）'!$BE92,1,0),0),0)</f>
        <v>0</v>
      </c>
      <c r="EP87" s="224">
        <f>IF(EP$19-'様式３（療養者名簿）（⑤の場合）'!$BD92+1&lt;=15,IF(EP$19&gt;='様式３（療養者名簿）（⑤の場合）'!$BD92,IF(EP$19&lt;='様式３（療養者名簿）（⑤の場合）'!$BE92,1,0),0),0)</f>
        <v>0</v>
      </c>
      <c r="EQ87" s="224">
        <f>IF(EQ$19-'様式３（療養者名簿）（⑤の場合）'!$BD92+1&lt;=15,IF(EQ$19&gt;='様式３（療養者名簿）（⑤の場合）'!$BD92,IF(EQ$19&lt;='様式３（療養者名簿）（⑤の場合）'!$BE92,1,0),0),0)</f>
        <v>0</v>
      </c>
      <c r="ER87" s="224">
        <f>IF(ER$19-'様式３（療養者名簿）（⑤の場合）'!$BD92+1&lt;=15,IF(ER$19&gt;='様式３（療養者名簿）（⑤の場合）'!$BD92,IF(ER$19&lt;='様式３（療養者名簿）（⑤の場合）'!$BE92,1,0),0),0)</f>
        <v>0</v>
      </c>
      <c r="ES87" s="224">
        <f>IF(ES$19-'様式３（療養者名簿）（⑤の場合）'!$BD92+1&lt;=15,IF(ES$19&gt;='様式３（療養者名簿）（⑤の場合）'!$BD92,IF(ES$19&lt;='様式３（療養者名簿）（⑤の場合）'!$BE92,1,0),0),0)</f>
        <v>0</v>
      </c>
      <c r="ET87" s="224">
        <f>IF(ET$19-'様式３（療養者名簿）（⑤の場合）'!$BD92+1&lt;=15,IF(ET$19&gt;='様式３（療養者名簿）（⑤の場合）'!$BD92,IF(ET$19&lt;='様式３（療養者名簿）（⑤の場合）'!$BE92,1,0),0),0)</f>
        <v>0</v>
      </c>
      <c r="EU87" s="224">
        <f>IF(EU$19-'様式３（療養者名簿）（⑤の場合）'!$BD92+1&lt;=15,IF(EU$19&gt;='様式３（療養者名簿）（⑤の場合）'!$BD92,IF(EU$19&lt;='様式３（療養者名簿）（⑤の場合）'!$BE92,1,0),0),0)</f>
        <v>0</v>
      </c>
      <c r="EV87" s="224">
        <f>IF(EV$19-'様式３（療養者名簿）（⑤の場合）'!$BD92+1&lt;=15,IF(EV$19&gt;='様式３（療養者名簿）（⑤の場合）'!$BD92,IF(EV$19&lt;='様式３（療養者名簿）（⑤の場合）'!$BE92,1,0),0),0)</f>
        <v>0</v>
      </c>
      <c r="EW87" s="224">
        <f>IF(EW$19-'様式３（療養者名簿）（⑤の場合）'!$BD92+1&lt;=15,IF(EW$19&gt;='様式３（療養者名簿）（⑤の場合）'!$BD92,IF(EW$19&lt;='様式３（療養者名簿）（⑤の場合）'!$BE92,1,0),0),0)</f>
        <v>0</v>
      </c>
      <c r="EX87" s="224">
        <f>IF(EX$19-'様式３（療養者名簿）（⑤の場合）'!$BD92+1&lt;=15,IF(EX$19&gt;='様式３（療養者名簿）（⑤の場合）'!$BD92,IF(EX$19&lt;='様式３（療養者名簿）（⑤の場合）'!$BE92,1,0),0),0)</f>
        <v>0</v>
      </c>
      <c r="EY87" s="224">
        <f>IF(EY$19-'様式３（療養者名簿）（⑤の場合）'!$BD92+1&lt;=15,IF(EY$19&gt;='様式３（療養者名簿）（⑤の場合）'!$BD92,IF(EY$19&lt;='様式３（療養者名簿）（⑤の場合）'!$BE92,1,0),0),0)</f>
        <v>0</v>
      </c>
      <c r="EZ87" s="224">
        <f>IF(EZ$19-'様式３（療養者名簿）（⑤の場合）'!$BD92+1&lt;=15,IF(EZ$19&gt;='様式３（療養者名簿）（⑤の場合）'!$BD92,IF(EZ$19&lt;='様式３（療養者名簿）（⑤の場合）'!$BE92,1,0),0),0)</f>
        <v>0</v>
      </c>
      <c r="FA87" s="224">
        <f>IF(FA$19-'様式３（療養者名簿）（⑤の場合）'!$BD92+1&lt;=15,IF(FA$19&gt;='様式３（療養者名簿）（⑤の場合）'!$BD92,IF(FA$19&lt;='様式３（療養者名簿）（⑤の場合）'!$BE92,1,0),0),0)</f>
        <v>0</v>
      </c>
      <c r="FB87" s="224">
        <f>IF(FB$19-'様式３（療養者名簿）（⑤の場合）'!$BD92+1&lt;=15,IF(FB$19&gt;='様式３（療養者名簿）（⑤の場合）'!$BD92,IF(FB$19&lt;='様式３（療養者名簿）（⑤の場合）'!$BE92,1,0),0),0)</f>
        <v>0</v>
      </c>
      <c r="FC87" s="224">
        <f>IF(FC$19-'様式３（療養者名簿）（⑤の場合）'!$BD92+1&lt;=15,IF(FC$19&gt;='様式３（療養者名簿）（⑤の場合）'!$BD92,IF(FC$19&lt;='様式３（療養者名簿）（⑤の場合）'!$BE92,1,0),0),0)</f>
        <v>0</v>
      </c>
      <c r="FD87" s="224">
        <f>IF(FD$19-'様式３（療養者名簿）（⑤の場合）'!$BD92+1&lt;=15,IF(FD$19&gt;='様式３（療養者名簿）（⑤の場合）'!$BD92,IF(FD$19&lt;='様式３（療養者名簿）（⑤の場合）'!$BE92,1,0),0),0)</f>
        <v>0</v>
      </c>
      <c r="FE87" s="224">
        <f>IF(FE$19-'様式３（療養者名簿）（⑤の場合）'!$BD92+1&lt;=15,IF(FE$19&gt;='様式３（療養者名簿）（⑤の場合）'!$BD92,IF(FE$19&lt;='様式３（療養者名簿）（⑤の場合）'!$BE92,1,0),0),0)</f>
        <v>0</v>
      </c>
      <c r="FF87" s="224">
        <f>IF(FF$19-'様式３（療養者名簿）（⑤の場合）'!$BD92+1&lt;=15,IF(FF$19&gt;='様式３（療養者名簿）（⑤の場合）'!$BD92,IF(FF$19&lt;='様式３（療養者名簿）（⑤の場合）'!$BE92,1,0),0),0)</f>
        <v>0</v>
      </c>
      <c r="FG87" s="224">
        <f>IF(FG$19-'様式３（療養者名簿）（⑤の場合）'!$BD92+1&lt;=15,IF(FG$19&gt;='様式３（療養者名簿）（⑤の場合）'!$BD92,IF(FG$19&lt;='様式３（療養者名簿）（⑤の場合）'!$BE92,1,0),0),0)</f>
        <v>0</v>
      </c>
      <c r="FH87" s="224">
        <f>IF(FH$19-'様式３（療養者名簿）（⑤の場合）'!$BD92+1&lt;=15,IF(FH$19&gt;='様式３（療養者名簿）（⑤の場合）'!$BD92,IF(FH$19&lt;='様式３（療養者名簿）（⑤の場合）'!$BE92,1,0),0),0)</f>
        <v>0</v>
      </c>
      <c r="FI87" s="224">
        <f>IF(FI$19-'様式３（療養者名簿）（⑤の場合）'!$BD92+1&lt;=15,IF(FI$19&gt;='様式３（療養者名簿）（⑤の場合）'!$BD92,IF(FI$19&lt;='様式３（療養者名簿）（⑤の場合）'!$BE92,1,0),0),0)</f>
        <v>0</v>
      </c>
      <c r="FJ87" s="224">
        <f>IF(FJ$19-'様式３（療養者名簿）（⑤の場合）'!$BD92+1&lt;=15,IF(FJ$19&gt;='様式３（療養者名簿）（⑤の場合）'!$BD92,IF(FJ$19&lt;='様式３（療養者名簿）（⑤の場合）'!$BE92,1,0),0),0)</f>
        <v>0</v>
      </c>
      <c r="FK87" s="224">
        <f>IF(FK$19-'様式３（療養者名簿）（⑤の場合）'!$BD92+1&lt;=15,IF(FK$19&gt;='様式３（療養者名簿）（⑤の場合）'!$BD92,IF(FK$19&lt;='様式３（療養者名簿）（⑤の場合）'!$BE92,1,0),0),0)</f>
        <v>0</v>
      </c>
      <c r="FL87" s="224">
        <f>IF(FL$19-'様式３（療養者名簿）（⑤の場合）'!$BD92+1&lt;=15,IF(FL$19&gt;='様式３（療養者名簿）（⑤の場合）'!$BD92,IF(FL$19&lt;='様式３（療養者名簿）（⑤の場合）'!$BE92,1,0),0),0)</f>
        <v>0</v>
      </c>
      <c r="FM87" s="224">
        <f>IF(FM$19-'様式３（療養者名簿）（⑤の場合）'!$BD92+1&lt;=15,IF(FM$19&gt;='様式３（療養者名簿）（⑤の場合）'!$BD92,IF(FM$19&lt;='様式３（療養者名簿）（⑤の場合）'!$BE92,1,0),0),0)</f>
        <v>0</v>
      </c>
      <c r="FN87" s="224">
        <f>IF(FN$19-'様式３（療養者名簿）（⑤の場合）'!$BD92+1&lt;=15,IF(FN$19&gt;='様式３（療養者名簿）（⑤の場合）'!$BD92,IF(FN$19&lt;='様式３（療養者名簿）（⑤の場合）'!$BE92,1,0),0),0)</f>
        <v>0</v>
      </c>
      <c r="FO87" s="224">
        <f>IF(FO$19-'様式３（療養者名簿）（⑤の場合）'!$BD92+1&lt;=15,IF(FO$19&gt;='様式３（療養者名簿）（⑤の場合）'!$BD92,IF(FO$19&lt;='様式３（療養者名簿）（⑤の場合）'!$BE92,1,0),0),0)</f>
        <v>0</v>
      </c>
      <c r="FP87" s="224">
        <f>IF(FP$19-'様式３（療養者名簿）（⑤の場合）'!$BD92+1&lt;=15,IF(FP$19&gt;='様式３（療養者名簿）（⑤の場合）'!$BD92,IF(FP$19&lt;='様式３（療養者名簿）（⑤の場合）'!$BE92,1,0),0),0)</f>
        <v>0</v>
      </c>
      <c r="FQ87" s="224">
        <f>IF(FQ$19-'様式３（療養者名簿）（⑤の場合）'!$BD92+1&lt;=15,IF(FQ$19&gt;='様式３（療養者名簿）（⑤の場合）'!$BD92,IF(FQ$19&lt;='様式３（療養者名簿）（⑤の場合）'!$BE92,1,0),0),0)</f>
        <v>0</v>
      </c>
      <c r="FR87" s="224">
        <f>IF(FR$19-'様式３（療養者名簿）（⑤の場合）'!$BD92+1&lt;=15,IF(FR$19&gt;='様式３（療養者名簿）（⑤の場合）'!$BD92,IF(FR$19&lt;='様式３（療養者名簿）（⑤の場合）'!$BE92,1,0),0),0)</f>
        <v>0</v>
      </c>
      <c r="FS87" s="224">
        <f>IF(FS$19-'様式３（療養者名簿）（⑤の場合）'!$BD92+1&lt;=15,IF(FS$19&gt;='様式３（療養者名簿）（⑤の場合）'!$BD92,IF(FS$19&lt;='様式３（療養者名簿）（⑤の場合）'!$BE92,1,0),0),0)</f>
        <v>0</v>
      </c>
      <c r="FT87" s="224">
        <f>IF(FT$19-'様式３（療養者名簿）（⑤の場合）'!$BD92+1&lt;=15,IF(FT$19&gt;='様式３（療養者名簿）（⑤の場合）'!$BD92,IF(FT$19&lt;='様式３（療養者名簿）（⑤の場合）'!$BE92,1,0),0),0)</f>
        <v>0</v>
      </c>
      <c r="FU87" s="224">
        <f>IF(FU$19-'様式３（療養者名簿）（⑤の場合）'!$BD92+1&lt;=15,IF(FU$19&gt;='様式３（療養者名簿）（⑤の場合）'!$BD92,IF(FU$19&lt;='様式３（療養者名簿）（⑤の場合）'!$BE92,1,0),0),0)</f>
        <v>0</v>
      </c>
      <c r="FV87" s="224">
        <f>IF(FV$19-'様式３（療養者名簿）（⑤の場合）'!$BD92+1&lt;=15,IF(FV$19&gt;='様式３（療養者名簿）（⑤の場合）'!$BD92,IF(FV$19&lt;='様式３（療養者名簿）（⑤の場合）'!$BE92,1,0),0),0)</f>
        <v>0</v>
      </c>
      <c r="FW87" s="224">
        <f>IF(FW$19-'様式３（療養者名簿）（⑤の場合）'!$BD92+1&lt;=15,IF(FW$19&gt;='様式３（療養者名簿）（⑤の場合）'!$BD92,IF(FW$19&lt;='様式３（療養者名簿）（⑤の場合）'!$BE92,1,0),0),0)</f>
        <v>0</v>
      </c>
      <c r="FX87" s="224">
        <f>IF(FX$19-'様式３（療養者名簿）（⑤の場合）'!$BD92+1&lt;=15,IF(FX$19&gt;='様式３（療養者名簿）（⑤の場合）'!$BD92,IF(FX$19&lt;='様式３（療養者名簿）（⑤の場合）'!$BE92,1,0),0),0)</f>
        <v>0</v>
      </c>
      <c r="FY87" s="224">
        <f>IF(FY$19-'様式３（療養者名簿）（⑤の場合）'!$BD92+1&lt;=15,IF(FY$19&gt;='様式３（療養者名簿）（⑤の場合）'!$BD92,IF(FY$19&lt;='様式３（療養者名簿）（⑤の場合）'!$BE92,1,0),0),0)</f>
        <v>0</v>
      </c>
      <c r="FZ87" s="224">
        <f>IF(FZ$19-'様式３（療養者名簿）（⑤の場合）'!$BD92+1&lt;=15,IF(FZ$19&gt;='様式３（療養者名簿）（⑤の場合）'!$BD92,IF(FZ$19&lt;='様式３（療養者名簿）（⑤の場合）'!$BE92,1,0),0),0)</f>
        <v>0</v>
      </c>
      <c r="GA87" s="224">
        <f>IF(GA$19-'様式３（療養者名簿）（⑤の場合）'!$BD92+1&lt;=15,IF(GA$19&gt;='様式３（療養者名簿）（⑤の場合）'!$BD92,IF(GA$19&lt;='様式３（療養者名簿）（⑤の場合）'!$BE92,1,0),0),0)</f>
        <v>0</v>
      </c>
      <c r="GB87" s="224">
        <f>IF(GB$19-'様式３（療養者名簿）（⑤の場合）'!$BD92+1&lt;=15,IF(GB$19&gt;='様式３（療養者名簿）（⑤の場合）'!$BD92,IF(GB$19&lt;='様式３（療養者名簿）（⑤の場合）'!$BE92,1,0),0),0)</f>
        <v>0</v>
      </c>
      <c r="GC87" s="224">
        <f>IF(GC$19-'様式３（療養者名簿）（⑤の場合）'!$BD92+1&lt;=15,IF(GC$19&gt;='様式３（療養者名簿）（⑤の場合）'!$BD92,IF(GC$19&lt;='様式３（療養者名簿）（⑤の場合）'!$BE92,1,0),0),0)</f>
        <v>0</v>
      </c>
      <c r="GD87" s="224">
        <f>IF(GD$19-'様式３（療養者名簿）（⑤の場合）'!$BD92+1&lt;=15,IF(GD$19&gt;='様式３（療養者名簿）（⑤の場合）'!$BD92,IF(GD$19&lt;='様式３（療養者名簿）（⑤の場合）'!$BE92,1,0),0),0)</f>
        <v>0</v>
      </c>
      <c r="GE87" s="224">
        <f>IF(GE$19-'様式３（療養者名簿）（⑤の場合）'!$BD92+1&lt;=15,IF(GE$19&gt;='様式３（療養者名簿）（⑤の場合）'!$BD92,IF(GE$19&lt;='様式３（療養者名簿）（⑤の場合）'!$BE92,1,0),0),0)</f>
        <v>0</v>
      </c>
      <c r="GF87" s="224">
        <f>IF(GF$19-'様式３（療養者名簿）（⑤の場合）'!$BD92+1&lt;=15,IF(GF$19&gt;='様式３（療養者名簿）（⑤の場合）'!$BD92,IF(GF$19&lt;='様式３（療養者名簿）（⑤の場合）'!$BE92,1,0),0),0)</f>
        <v>0</v>
      </c>
      <c r="GG87" s="224">
        <f>IF(GG$19-'様式３（療養者名簿）（⑤の場合）'!$BD92+1&lt;=15,IF(GG$19&gt;='様式３（療養者名簿）（⑤の場合）'!$BD92,IF(GG$19&lt;='様式３（療養者名簿）（⑤の場合）'!$BE92,1,0),0),0)</f>
        <v>0</v>
      </c>
      <c r="GH87" s="224">
        <f>IF(GH$19-'様式３（療養者名簿）（⑤の場合）'!$BD92+1&lt;=15,IF(GH$19&gt;='様式３（療養者名簿）（⑤の場合）'!$BD92,IF(GH$19&lt;='様式３（療養者名簿）（⑤の場合）'!$BE92,1,0),0),0)</f>
        <v>0</v>
      </c>
      <c r="GI87" s="224">
        <f>IF(GI$19-'様式３（療養者名簿）（⑤の場合）'!$BD92+1&lt;=15,IF(GI$19&gt;='様式３（療養者名簿）（⑤の場合）'!$BD92,IF(GI$19&lt;='様式３（療養者名簿）（⑤の場合）'!$BE92,1,0),0),0)</f>
        <v>0</v>
      </c>
      <c r="GJ87" s="224">
        <f>IF(GJ$19-'様式３（療養者名簿）（⑤の場合）'!$BD92+1&lt;=15,IF(GJ$19&gt;='様式３（療養者名簿）（⑤の場合）'!$BD92,IF(GJ$19&lt;='様式３（療養者名簿）（⑤の場合）'!$BE92,1,0),0),0)</f>
        <v>0</v>
      </c>
      <c r="GK87" s="224">
        <f>IF(GK$19-'様式３（療養者名簿）（⑤の場合）'!$BD92+1&lt;=15,IF(GK$19&gt;='様式３（療養者名簿）（⑤の場合）'!$BD92,IF(GK$19&lt;='様式３（療養者名簿）（⑤の場合）'!$BE92,1,0),0),0)</f>
        <v>0</v>
      </c>
      <c r="GL87" s="224">
        <f>IF(GL$19-'様式３（療養者名簿）（⑤の場合）'!$BD92+1&lt;=15,IF(GL$19&gt;='様式３（療養者名簿）（⑤の場合）'!$BD92,IF(GL$19&lt;='様式３（療養者名簿）（⑤の場合）'!$BE92,1,0),0),0)</f>
        <v>0</v>
      </c>
      <c r="GM87" s="224">
        <f>IF(GM$19-'様式３（療養者名簿）（⑤の場合）'!$BD92+1&lt;=15,IF(GM$19&gt;='様式３（療養者名簿）（⑤の場合）'!$BD92,IF(GM$19&lt;='様式３（療養者名簿）（⑤の場合）'!$BE92,1,0),0),0)</f>
        <v>0</v>
      </c>
      <c r="GN87" s="224">
        <f>IF(GN$19-'様式３（療養者名簿）（⑤の場合）'!$BD92+1&lt;=15,IF(GN$19&gt;='様式３（療養者名簿）（⑤の場合）'!$BD92,IF(GN$19&lt;='様式３（療養者名簿）（⑤の場合）'!$BE92,1,0),0),0)</f>
        <v>0</v>
      </c>
      <c r="GO87" s="224">
        <f>IF(GO$19-'様式３（療養者名簿）（⑤の場合）'!$BD92+1&lt;=15,IF(GO$19&gt;='様式３（療養者名簿）（⑤の場合）'!$BD92,IF(GO$19&lt;='様式３（療養者名簿）（⑤の場合）'!$BE92,1,0),0),0)</f>
        <v>0</v>
      </c>
      <c r="GP87" s="224">
        <f>IF(GP$19-'様式３（療養者名簿）（⑤の場合）'!$BD92+1&lt;=15,IF(GP$19&gt;='様式３（療養者名簿）（⑤の場合）'!$BD92,IF(GP$19&lt;='様式３（療養者名簿）（⑤の場合）'!$BE92,1,0),0),0)</f>
        <v>0</v>
      </c>
      <c r="GQ87" s="224">
        <f>IF(GQ$19-'様式３（療養者名簿）（⑤の場合）'!$BD92+1&lt;=15,IF(GQ$19&gt;='様式３（療養者名簿）（⑤の場合）'!$BD92,IF(GQ$19&lt;='様式３（療養者名簿）（⑤の場合）'!$BE92,1,0),0),0)</f>
        <v>0</v>
      </c>
      <c r="GR87" s="224">
        <f>IF(GR$19-'様式３（療養者名簿）（⑤の場合）'!$BD92+1&lt;=15,IF(GR$19&gt;='様式３（療養者名簿）（⑤の場合）'!$BD92,IF(GR$19&lt;='様式３（療養者名簿）（⑤の場合）'!$BE92,1,0),0),0)</f>
        <v>0</v>
      </c>
      <c r="GS87" s="224">
        <f>IF(GS$19-'様式３（療養者名簿）（⑤の場合）'!$BD92+1&lt;=15,IF(GS$19&gt;='様式３（療養者名簿）（⑤の場合）'!$BD92,IF(GS$19&lt;='様式３（療養者名簿）（⑤の場合）'!$BE92,1,0),0),0)</f>
        <v>0</v>
      </c>
      <c r="GT87" s="224">
        <f>IF(GT$19-'様式３（療養者名簿）（⑤の場合）'!$BD92+1&lt;=15,IF(GT$19&gt;='様式３（療養者名簿）（⑤の場合）'!$BD92,IF(GT$19&lt;='様式３（療養者名簿）（⑤の場合）'!$BE92,1,0),0),0)</f>
        <v>0</v>
      </c>
      <c r="GU87" s="224">
        <f>IF(GU$19-'様式３（療養者名簿）（⑤の場合）'!$BD92+1&lt;=15,IF(GU$19&gt;='様式３（療養者名簿）（⑤の場合）'!$BD92,IF(GU$19&lt;='様式３（療養者名簿）（⑤の場合）'!$BE92,1,0),0),0)</f>
        <v>0</v>
      </c>
      <c r="GV87" s="224">
        <f>IF(GV$19-'様式３（療養者名簿）（⑤の場合）'!$BD92+1&lt;=15,IF(GV$19&gt;='様式３（療養者名簿）（⑤の場合）'!$BD92,IF(GV$19&lt;='様式３（療養者名簿）（⑤の場合）'!$BE92,1,0),0),0)</f>
        <v>0</v>
      </c>
      <c r="GW87" s="224">
        <f>IF(GW$19-'様式３（療養者名簿）（⑤の場合）'!$BD92+1&lt;=15,IF(GW$19&gt;='様式３（療養者名簿）（⑤の場合）'!$BD92,IF(GW$19&lt;='様式３（療養者名簿）（⑤の場合）'!$BE92,1,0),0),0)</f>
        <v>0</v>
      </c>
      <c r="GX87" s="224">
        <f>IF(GX$19-'様式３（療養者名簿）（⑤の場合）'!$BD92+1&lt;=15,IF(GX$19&gt;='様式３（療養者名簿）（⑤の場合）'!$BD92,IF(GX$19&lt;='様式３（療養者名簿）（⑤の場合）'!$BE92,1,0),0),0)</f>
        <v>0</v>
      </c>
      <c r="GY87" s="224">
        <f>IF(GY$19-'様式３（療養者名簿）（⑤の場合）'!$BD92+1&lt;=15,IF(GY$19&gt;='様式３（療養者名簿）（⑤の場合）'!$BD92,IF(GY$19&lt;='様式３（療養者名簿）（⑤の場合）'!$BE92,1,0),0),0)</f>
        <v>0</v>
      </c>
      <c r="GZ87" s="224">
        <f>IF(GZ$19-'様式３（療養者名簿）（⑤の場合）'!$BD92+1&lt;=15,IF(GZ$19&gt;='様式３（療養者名簿）（⑤の場合）'!$BD92,IF(GZ$19&lt;='様式３（療養者名簿）（⑤の場合）'!$BE92,1,0),0),0)</f>
        <v>0</v>
      </c>
      <c r="HA87" s="224">
        <f>IF(HA$19-'様式３（療養者名簿）（⑤の場合）'!$BD92+1&lt;=15,IF(HA$19&gt;='様式３（療養者名簿）（⑤の場合）'!$BD92,IF(HA$19&lt;='様式３（療養者名簿）（⑤の場合）'!$BE92,1,0),0),0)</f>
        <v>0</v>
      </c>
      <c r="HB87" s="224">
        <f>IF(HB$19-'様式３（療養者名簿）（⑤の場合）'!$BD92+1&lt;=15,IF(HB$19&gt;='様式３（療養者名簿）（⑤の場合）'!$BD92,IF(HB$19&lt;='様式３（療養者名簿）（⑤の場合）'!$BE92,1,0),0),0)</f>
        <v>0</v>
      </c>
      <c r="HC87" s="224">
        <f>IF(HC$19-'様式３（療養者名簿）（⑤の場合）'!$BD92+1&lt;=15,IF(HC$19&gt;='様式３（療養者名簿）（⑤の場合）'!$BD92,IF(HC$19&lt;='様式３（療養者名簿）（⑤の場合）'!$BE92,1,0),0),0)</f>
        <v>0</v>
      </c>
      <c r="HD87" s="224">
        <f>IF(HD$19-'様式３（療養者名簿）（⑤の場合）'!$BD92+1&lt;=15,IF(HD$19&gt;='様式３（療養者名簿）（⑤の場合）'!$BD92,IF(HD$19&lt;='様式３（療養者名簿）（⑤の場合）'!$BE92,1,0),0),0)</f>
        <v>0</v>
      </c>
      <c r="HE87" s="224">
        <f>IF(HE$19-'様式３（療養者名簿）（⑤の場合）'!$BD92+1&lt;=15,IF(HE$19&gt;='様式３（療養者名簿）（⑤の場合）'!$BD92,IF(HE$19&lt;='様式３（療養者名簿）（⑤の場合）'!$BE92,1,0),0),0)</f>
        <v>0</v>
      </c>
      <c r="HF87" s="224">
        <f>IF(HF$19-'様式３（療養者名簿）（⑤の場合）'!$BD92+1&lt;=15,IF(HF$19&gt;='様式３（療養者名簿）（⑤の場合）'!$BD92,IF(HF$19&lt;='様式３（療養者名簿）（⑤の場合）'!$BE92,1,0),0),0)</f>
        <v>0</v>
      </c>
      <c r="HG87" s="224">
        <f>IF(HG$19-'様式３（療養者名簿）（⑤の場合）'!$BD92+1&lt;=15,IF(HG$19&gt;='様式３（療養者名簿）（⑤の場合）'!$BD92,IF(HG$19&lt;='様式３（療養者名簿）（⑤の場合）'!$BE92,1,0),0),0)</f>
        <v>0</v>
      </c>
      <c r="HH87" s="224">
        <f>IF(HH$19-'様式３（療養者名簿）（⑤の場合）'!$BD92+1&lt;=15,IF(HH$19&gt;='様式３（療養者名簿）（⑤の場合）'!$BD92,IF(HH$19&lt;='様式３（療養者名簿）（⑤の場合）'!$BE92,1,0),0),0)</f>
        <v>0</v>
      </c>
      <c r="HI87" s="224">
        <f>IF(HI$19-'様式３（療養者名簿）（⑤の場合）'!$BD92+1&lt;=15,IF(HI$19&gt;='様式３（療養者名簿）（⑤の場合）'!$BD92,IF(HI$19&lt;='様式３（療養者名簿）（⑤の場合）'!$BE92,1,0),0),0)</f>
        <v>0</v>
      </c>
      <c r="HJ87" s="224">
        <f>IF(HJ$19-'様式３（療養者名簿）（⑤の場合）'!$BD92+1&lt;=15,IF(HJ$19&gt;='様式３（療養者名簿）（⑤の場合）'!$BD92,IF(HJ$19&lt;='様式３（療養者名簿）（⑤の場合）'!$BE92,1,0),0),0)</f>
        <v>0</v>
      </c>
      <c r="HK87" s="224">
        <f>IF(HK$19-'様式３（療養者名簿）（⑤の場合）'!$BD92+1&lt;=15,IF(HK$19&gt;='様式３（療養者名簿）（⑤の場合）'!$BD92,IF(HK$19&lt;='様式３（療養者名簿）（⑤の場合）'!$BE92,1,0),0),0)</f>
        <v>0</v>
      </c>
      <c r="HL87" s="224">
        <f>IF(HL$19-'様式３（療養者名簿）（⑤の場合）'!$BD92+1&lt;=15,IF(HL$19&gt;='様式３（療養者名簿）（⑤の場合）'!$BD92,IF(HL$19&lt;='様式３（療養者名簿）（⑤の場合）'!$BE92,1,0),0),0)</f>
        <v>0</v>
      </c>
      <c r="HM87" s="224">
        <f>IF(HM$19-'様式３（療養者名簿）（⑤の場合）'!$BD92+1&lt;=15,IF(HM$19&gt;='様式３（療養者名簿）（⑤の場合）'!$BD92,IF(HM$19&lt;='様式３（療養者名簿）（⑤の場合）'!$BE92,1,0),0),0)</f>
        <v>0</v>
      </c>
      <c r="HN87" s="224">
        <f>IF(HN$19-'様式３（療養者名簿）（⑤の場合）'!$BD92+1&lt;=15,IF(HN$19&gt;='様式３（療養者名簿）（⑤の場合）'!$BD92,IF(HN$19&lt;='様式３（療養者名簿）（⑤の場合）'!$BE92,1,0),0),0)</f>
        <v>0</v>
      </c>
      <c r="HO87" s="224">
        <f>IF(HO$19-'様式３（療養者名簿）（⑤の場合）'!$BD92+1&lt;=15,IF(HO$19&gt;='様式３（療養者名簿）（⑤の場合）'!$BD92,IF(HO$19&lt;='様式３（療養者名簿）（⑤の場合）'!$BE92,1,0),0),0)</f>
        <v>0</v>
      </c>
      <c r="HP87" s="224">
        <f>IF(HP$19-'様式３（療養者名簿）（⑤の場合）'!$BD92+1&lt;=15,IF(HP$19&gt;='様式３（療養者名簿）（⑤の場合）'!$BD92,IF(HP$19&lt;='様式３（療養者名簿）（⑤の場合）'!$BE92,1,0),0),0)</f>
        <v>0</v>
      </c>
      <c r="HQ87" s="224">
        <f>IF(HQ$19-'様式３（療養者名簿）（⑤の場合）'!$BD92+1&lt;=15,IF(HQ$19&gt;='様式３（療養者名簿）（⑤の場合）'!$BD92,IF(HQ$19&lt;='様式３（療養者名簿）（⑤の場合）'!$BE92,1,0),0),0)</f>
        <v>0</v>
      </c>
      <c r="HR87" s="224">
        <f>IF(HR$19-'様式３（療養者名簿）（⑤の場合）'!$BD92+1&lt;=15,IF(HR$19&gt;='様式３（療養者名簿）（⑤の場合）'!$BD92,IF(HR$19&lt;='様式３（療養者名簿）（⑤の場合）'!$BE92,1,0),0),0)</f>
        <v>0</v>
      </c>
      <c r="HS87" s="224">
        <f>IF(HS$19-'様式３（療養者名簿）（⑤の場合）'!$BD92+1&lt;=15,IF(HS$19&gt;='様式３（療養者名簿）（⑤の場合）'!$BD92,IF(HS$19&lt;='様式３（療養者名簿）（⑤の場合）'!$BE92,1,0),0),0)</f>
        <v>0</v>
      </c>
      <c r="HT87" s="224">
        <f>IF(HT$19-'様式３（療養者名簿）（⑤の場合）'!$BD92+1&lt;=15,IF(HT$19&gt;='様式３（療養者名簿）（⑤の場合）'!$BD92,IF(HT$19&lt;='様式３（療養者名簿）（⑤の場合）'!$BE92,1,0),0),0)</f>
        <v>0</v>
      </c>
      <c r="HU87" s="224">
        <f>IF(HU$19-'様式３（療養者名簿）（⑤の場合）'!$BD92+1&lt;=15,IF(HU$19&gt;='様式３（療養者名簿）（⑤の場合）'!$BD92,IF(HU$19&lt;='様式３（療養者名簿）（⑤の場合）'!$BE92,1,0),0),0)</f>
        <v>0</v>
      </c>
      <c r="HV87" s="224">
        <f>IF(HV$19-'様式３（療養者名簿）（⑤の場合）'!$BD92+1&lt;=15,IF(HV$19&gt;='様式３（療養者名簿）（⑤の場合）'!$BD92,IF(HV$19&lt;='様式３（療養者名簿）（⑤の場合）'!$BE92,1,0),0),0)</f>
        <v>0</v>
      </c>
      <c r="HW87" s="224">
        <f>IF(HW$19-'様式３（療養者名簿）（⑤の場合）'!$BD92+1&lt;=15,IF(HW$19&gt;='様式３（療養者名簿）（⑤の場合）'!$BD92,IF(HW$19&lt;='様式３（療養者名簿）（⑤の場合）'!$BE92,1,0),0),0)</f>
        <v>0</v>
      </c>
      <c r="HX87" s="224">
        <f>IF(HX$19-'様式３（療養者名簿）（⑤の場合）'!$BD92+1&lt;=15,IF(HX$19&gt;='様式３（療養者名簿）（⑤の場合）'!$BD92,IF(HX$19&lt;='様式３（療養者名簿）（⑤の場合）'!$BE92,1,0),0),0)</f>
        <v>0</v>
      </c>
      <c r="HY87" s="224">
        <f>IF(HY$19-'様式３（療養者名簿）（⑤の場合）'!$BD92+1&lt;=15,IF(HY$19&gt;='様式３（療養者名簿）（⑤の場合）'!$BD92,IF(HY$19&lt;='様式３（療養者名簿）（⑤の場合）'!$BE92,1,0),0),0)</f>
        <v>0</v>
      </c>
      <c r="HZ87" s="224">
        <f>IF(HZ$19-'様式３（療養者名簿）（⑤の場合）'!$BD92+1&lt;=15,IF(HZ$19&gt;='様式３（療養者名簿）（⑤の場合）'!$BD92,IF(HZ$19&lt;='様式３（療養者名簿）（⑤の場合）'!$BE92,1,0),0),0)</f>
        <v>0</v>
      </c>
      <c r="IA87" s="224">
        <f>IF(IA$19-'様式３（療養者名簿）（⑤の場合）'!$BD92+1&lt;=15,IF(IA$19&gt;='様式３（療養者名簿）（⑤の場合）'!$BD92,IF(IA$19&lt;='様式３（療養者名簿）（⑤の場合）'!$BE92,1,0),0),0)</f>
        <v>0</v>
      </c>
      <c r="IB87" s="224">
        <f>IF(IB$19-'様式３（療養者名簿）（⑤の場合）'!$BD92+1&lt;=15,IF(IB$19&gt;='様式３（療養者名簿）（⑤の場合）'!$BD92,IF(IB$19&lt;='様式３（療養者名簿）（⑤の場合）'!$BE92,1,0),0),0)</f>
        <v>0</v>
      </c>
      <c r="IC87" s="224">
        <f>IF(IC$19-'様式３（療養者名簿）（⑤の場合）'!$BD92+1&lt;=15,IF(IC$19&gt;='様式３（療養者名簿）（⑤の場合）'!$BD92,IF(IC$19&lt;='様式３（療養者名簿）（⑤の場合）'!$BE92,1,0),0),0)</f>
        <v>0</v>
      </c>
      <c r="ID87" s="224">
        <f>IF(ID$19-'様式３（療養者名簿）（⑤の場合）'!$BD92+1&lt;=15,IF(ID$19&gt;='様式３（療養者名簿）（⑤の場合）'!$BD92,IF(ID$19&lt;='様式３（療養者名簿）（⑤の場合）'!$BE92,1,0),0),0)</f>
        <v>0</v>
      </c>
      <c r="IE87" s="224">
        <f>IF(IE$19-'様式３（療養者名簿）（⑤の場合）'!$BD92+1&lt;=15,IF(IE$19&gt;='様式３（療養者名簿）（⑤の場合）'!$BD92,IF(IE$19&lt;='様式３（療養者名簿）（⑤の場合）'!$BE92,1,0),0),0)</f>
        <v>0</v>
      </c>
      <c r="IF87" s="224">
        <f>IF(IF$19-'様式３（療養者名簿）（⑤の場合）'!$BD92+1&lt;=15,IF(IF$19&gt;='様式３（療養者名簿）（⑤の場合）'!$BD92,IF(IF$19&lt;='様式３（療養者名簿）（⑤の場合）'!$BE92,1,0),0),0)</f>
        <v>0</v>
      </c>
      <c r="IG87" s="224">
        <f>IF(IG$19-'様式３（療養者名簿）（⑤の場合）'!$BD92+1&lt;=15,IF(IG$19&gt;='様式３（療養者名簿）（⑤の場合）'!$BD92,IF(IG$19&lt;='様式３（療養者名簿）（⑤の場合）'!$BE92,1,0),0),0)</f>
        <v>0</v>
      </c>
      <c r="IH87" s="224">
        <f>IF(IH$19-'様式３（療養者名簿）（⑤の場合）'!$BD92+1&lt;=15,IF(IH$19&gt;='様式３（療養者名簿）（⑤の場合）'!$BD92,IF(IH$19&lt;='様式３（療養者名簿）（⑤の場合）'!$BE92,1,0),0),0)</f>
        <v>0</v>
      </c>
      <c r="II87" s="224">
        <f>IF(II$19-'様式３（療養者名簿）（⑤の場合）'!$BD92+1&lt;=15,IF(II$19&gt;='様式３（療養者名簿）（⑤の場合）'!$BD92,IF(II$19&lt;='様式３（療養者名簿）（⑤の場合）'!$BE92,1,0),0),0)</f>
        <v>0</v>
      </c>
      <c r="IJ87" s="224">
        <f>IF(IJ$19-'様式３（療養者名簿）（⑤の場合）'!$BD92+1&lt;=15,IF(IJ$19&gt;='様式３（療養者名簿）（⑤の場合）'!$BD92,IF(IJ$19&lt;='様式３（療養者名簿）（⑤の場合）'!$BE92,1,0),0),0)</f>
        <v>0</v>
      </c>
      <c r="IK87" s="224">
        <f>IF(IK$19-'様式３（療養者名簿）（⑤の場合）'!$BD92+1&lt;=15,IF(IK$19&gt;='様式３（療養者名簿）（⑤の場合）'!$BD92,IF(IK$19&lt;='様式３（療養者名簿）（⑤の場合）'!$BE92,1,0),0),0)</f>
        <v>0</v>
      </c>
      <c r="IL87" s="224">
        <f>IF(IL$19-'様式３（療養者名簿）（⑤の場合）'!$BD92+1&lt;=15,IF(IL$19&gt;='様式３（療養者名簿）（⑤の場合）'!$BD92,IF(IL$19&lt;='様式３（療養者名簿）（⑤の場合）'!$BE92,1,0),0),0)</f>
        <v>0</v>
      </c>
      <c r="IM87" s="224">
        <f>IF(IM$19-'様式３（療養者名簿）（⑤の場合）'!$BD92+1&lt;=15,IF(IM$19&gt;='様式３（療養者名簿）（⑤の場合）'!$BD92,IF(IM$19&lt;='様式３（療養者名簿）（⑤の場合）'!$BE92,1,0),0),0)</f>
        <v>0</v>
      </c>
      <c r="IN87" s="224">
        <f>IF(IN$19-'様式３（療養者名簿）（⑤の場合）'!$BD92+1&lt;=15,IF(IN$19&gt;='様式３（療養者名簿）（⑤の場合）'!$BD92,IF(IN$19&lt;='様式３（療養者名簿）（⑤の場合）'!$BE92,1,0),0),0)</f>
        <v>0</v>
      </c>
      <c r="IO87" s="224">
        <f>IF(IO$19-'様式３（療養者名簿）（⑤の場合）'!$BD92+1&lt;=15,IF(IO$19&gt;='様式３（療養者名簿）（⑤の場合）'!$BD92,IF(IO$19&lt;='様式３（療養者名簿）（⑤の場合）'!$BE92,1,0),0),0)</f>
        <v>0</v>
      </c>
      <c r="IP87" s="224">
        <f>IF(IP$19-'様式３（療養者名簿）（⑤の場合）'!$BD92+1&lt;=15,IF(IP$19&gt;='様式３（療養者名簿）（⑤の場合）'!$BD92,IF(IP$19&lt;='様式３（療養者名簿）（⑤の場合）'!$BE92,1,0),0),0)</f>
        <v>0</v>
      </c>
      <c r="IQ87" s="224">
        <f>IF(IQ$19-'様式３（療養者名簿）（⑤の場合）'!$BD92+1&lt;=15,IF(IQ$19&gt;='様式３（療養者名簿）（⑤の場合）'!$BD92,IF(IQ$19&lt;='様式３（療養者名簿）（⑤の場合）'!$BE92,1,0),0),0)</f>
        <v>0</v>
      </c>
      <c r="IR87" s="224">
        <f>IF(IR$19-'様式３（療養者名簿）（⑤の場合）'!$BD92+1&lt;=15,IF(IR$19&gt;='様式３（療養者名簿）（⑤の場合）'!$BD92,IF(IR$19&lt;='様式３（療養者名簿）（⑤の場合）'!$BE92,1,0),0),0)</f>
        <v>0</v>
      </c>
      <c r="IS87" s="224">
        <f>IF(IS$19-'様式３（療養者名簿）（⑤の場合）'!$BD92+1&lt;=15,IF(IS$19&gt;='様式３（療養者名簿）（⑤の場合）'!$BD92,IF(IS$19&lt;='様式３（療養者名簿）（⑤の場合）'!$BE92,1,0),0),0)</f>
        <v>0</v>
      </c>
      <c r="IT87" s="224">
        <f>IF(IT$19-'様式３（療養者名簿）（⑤の場合）'!$BD92+1&lt;=15,IF(IT$19&gt;='様式３（療養者名簿）（⑤の場合）'!$BD92,IF(IT$19&lt;='様式３（療養者名簿）（⑤の場合）'!$BE92,1,0),0),0)</f>
        <v>0</v>
      </c>
      <c r="IU87" s="224">
        <f>IF(IU$19-'様式３（療養者名簿）（⑤の場合）'!$BD92+1&lt;=15,IF(IU$19&gt;='様式３（療養者名簿）（⑤の場合）'!$BD92,IF(IU$19&lt;='様式３（療養者名簿）（⑤の場合）'!$BE92,1,0),0),0)</f>
        <v>0</v>
      </c>
      <c r="IV87" s="224">
        <f>IF(IV$19-'様式３（療養者名簿）（⑤の場合）'!$BD92+1&lt;=15,IF(IV$19&gt;='様式３（療養者名簿）（⑤の場合）'!$BD92,IF(IV$19&lt;='様式３（療養者名簿）（⑤の場合）'!$BE92,1,0),0),0)</f>
        <v>0</v>
      </c>
      <c r="IW87" s="224">
        <f>IF(IW$19-'様式３（療養者名簿）（⑤の場合）'!$BD92+1&lt;=15,IF(IW$19&gt;='様式３（療養者名簿）（⑤の場合）'!$BD92,IF(IW$19&lt;='様式３（療養者名簿）（⑤の場合）'!$BE92,1,0),0),0)</f>
        <v>0</v>
      </c>
      <c r="IX87" s="224">
        <f>IF(IX$19-'様式３（療養者名簿）（⑤の場合）'!$BD92+1&lt;=15,IF(IX$19&gt;='様式３（療養者名簿）（⑤の場合）'!$BD92,IF(IX$19&lt;='様式３（療養者名簿）（⑤の場合）'!$BE92,1,0),0),0)</f>
        <v>0</v>
      </c>
      <c r="IY87" s="224">
        <f>IF(IY$19-'様式３（療養者名簿）（⑤の場合）'!$BD92+1&lt;=15,IF(IY$19&gt;='様式３（療養者名簿）（⑤の場合）'!$BD92,IF(IY$19&lt;='様式３（療養者名簿）（⑤の場合）'!$BE92,1,0),0),0)</f>
        <v>0</v>
      </c>
      <c r="IZ87" s="224">
        <f>IF(IZ$19-'様式３（療養者名簿）（⑤の場合）'!$BD92+1&lt;=15,IF(IZ$19&gt;='様式３（療養者名簿）（⑤の場合）'!$BD92,IF(IZ$19&lt;='様式３（療養者名簿）（⑤の場合）'!$BE92,1,0),0),0)</f>
        <v>0</v>
      </c>
      <c r="JA87" s="224">
        <f>IF(JA$19-'様式３（療養者名簿）（⑤の場合）'!$BD92+1&lt;=15,IF(JA$19&gt;='様式３（療養者名簿）（⑤の場合）'!$BD92,IF(JA$19&lt;='様式３（療養者名簿）（⑤の場合）'!$BE92,1,0),0),0)</f>
        <v>0</v>
      </c>
      <c r="JB87" s="224">
        <f>IF(JB$19-'様式３（療養者名簿）（⑤の場合）'!$BD92+1&lt;=15,IF(JB$19&gt;='様式３（療養者名簿）（⑤の場合）'!$BD92,IF(JB$19&lt;='様式３（療養者名簿）（⑤の場合）'!$BE92,1,0),0),0)</f>
        <v>0</v>
      </c>
      <c r="JC87" s="224">
        <f>IF(JC$19-'様式３（療養者名簿）（⑤の場合）'!$BD92+1&lt;=15,IF(JC$19&gt;='様式３（療養者名簿）（⑤の場合）'!$BD92,IF(JC$19&lt;='様式３（療養者名簿）（⑤の場合）'!$BE92,1,0),0),0)</f>
        <v>0</v>
      </c>
      <c r="JD87" s="224">
        <f>IF(JD$19-'様式３（療養者名簿）（⑤の場合）'!$BD92+1&lt;=15,IF(JD$19&gt;='様式３（療養者名簿）（⑤の場合）'!$BD92,IF(JD$19&lt;='様式３（療養者名簿）（⑤の場合）'!$BE92,1,0),0),0)</f>
        <v>0</v>
      </c>
      <c r="JE87" s="224">
        <f>IF(JE$19-'様式３（療養者名簿）（⑤の場合）'!$BD92+1&lt;=15,IF(JE$19&gt;='様式３（療養者名簿）（⑤の場合）'!$BD92,IF(JE$19&lt;='様式３（療養者名簿）（⑤の場合）'!$BE92,1,0),0),0)</f>
        <v>0</v>
      </c>
      <c r="JF87" s="224">
        <f>IF(JF$19-'様式３（療養者名簿）（⑤の場合）'!$BD92+1&lt;=15,IF(JF$19&gt;='様式３（療養者名簿）（⑤の場合）'!$BD92,IF(JF$19&lt;='様式３（療養者名簿）（⑤の場合）'!$BE92,1,0),0),0)</f>
        <v>0</v>
      </c>
      <c r="JG87" s="224">
        <f>IF(JG$19-'様式３（療養者名簿）（⑤の場合）'!$BD92+1&lt;=15,IF(JG$19&gt;='様式３（療養者名簿）（⑤の場合）'!$BD92,IF(JG$19&lt;='様式３（療養者名簿）（⑤の場合）'!$BE92,1,0),0),0)</f>
        <v>0</v>
      </c>
      <c r="JH87" s="224">
        <f>IF(JH$19-'様式３（療養者名簿）（⑤の場合）'!$BD92+1&lt;=15,IF(JH$19&gt;='様式３（療養者名簿）（⑤の場合）'!$BD92,IF(JH$19&lt;='様式３（療養者名簿）（⑤の場合）'!$BE92,1,0),0),0)</f>
        <v>0</v>
      </c>
      <c r="JI87" s="224">
        <f>IF(JI$19-'様式３（療養者名簿）（⑤の場合）'!$BD92+1&lt;=15,IF(JI$19&gt;='様式３（療養者名簿）（⑤の場合）'!$BD92,IF(JI$19&lt;='様式３（療養者名簿）（⑤の場合）'!$BE92,1,0),0),0)</f>
        <v>0</v>
      </c>
      <c r="JJ87" s="224">
        <f>IF(JJ$19-'様式３（療養者名簿）（⑤の場合）'!$BD92+1&lt;=15,IF(JJ$19&gt;='様式３（療養者名簿）（⑤の場合）'!$BD92,IF(JJ$19&lt;='様式３（療養者名簿）（⑤の場合）'!$BE92,1,0),0),0)</f>
        <v>0</v>
      </c>
      <c r="JK87" s="224">
        <f>IF(JK$19-'様式３（療養者名簿）（⑤の場合）'!$BD92+1&lt;=15,IF(JK$19&gt;='様式３（療養者名簿）（⑤の場合）'!$BD92,IF(JK$19&lt;='様式３（療養者名簿）（⑤の場合）'!$BE92,1,0),0),0)</f>
        <v>0</v>
      </c>
      <c r="JL87" s="224">
        <f>IF(JL$19-'様式３（療養者名簿）（⑤の場合）'!$BD92+1&lt;=15,IF(JL$19&gt;='様式３（療養者名簿）（⑤の場合）'!$BD92,IF(JL$19&lt;='様式３（療養者名簿）（⑤の場合）'!$BE92,1,0),0),0)</f>
        <v>0</v>
      </c>
      <c r="JM87" s="224">
        <f>IF(JM$19-'様式３（療養者名簿）（⑤の場合）'!$BD92+1&lt;=15,IF(JM$19&gt;='様式３（療養者名簿）（⑤の場合）'!$BD92,IF(JM$19&lt;='様式３（療養者名簿）（⑤の場合）'!$BE92,1,0),0),0)</f>
        <v>0</v>
      </c>
      <c r="JN87" s="224">
        <f>IF(JN$19-'様式３（療養者名簿）（⑤の場合）'!$BD92+1&lt;=15,IF(JN$19&gt;='様式３（療養者名簿）（⑤の場合）'!$BD92,IF(JN$19&lt;='様式３（療養者名簿）（⑤の場合）'!$BE92,1,0),0),0)</f>
        <v>0</v>
      </c>
      <c r="JO87" s="224">
        <f>IF(JO$19-'様式３（療養者名簿）（⑤の場合）'!$BD92+1&lt;=15,IF(JO$19&gt;='様式３（療養者名簿）（⑤の場合）'!$BD92,IF(JO$19&lt;='様式３（療養者名簿）（⑤の場合）'!$BE92,1,0),0),0)</f>
        <v>0</v>
      </c>
      <c r="JP87" s="224">
        <f>IF(JP$19-'様式３（療養者名簿）（⑤の場合）'!$BD92+1&lt;=15,IF(JP$19&gt;='様式３（療養者名簿）（⑤の場合）'!$BD92,IF(JP$19&lt;='様式３（療養者名簿）（⑤の場合）'!$BE92,1,0),0),0)</f>
        <v>0</v>
      </c>
      <c r="JQ87" s="224">
        <f>IF(JQ$19-'様式３（療養者名簿）（⑤の場合）'!$BD92+1&lt;=15,IF(JQ$19&gt;='様式３（療養者名簿）（⑤の場合）'!$BD92,IF(JQ$19&lt;='様式３（療養者名簿）（⑤の場合）'!$BE92,1,0),0),0)</f>
        <v>0</v>
      </c>
      <c r="JR87" s="224">
        <f>IF(JR$19-'様式３（療養者名簿）（⑤の場合）'!$BD92+1&lt;=15,IF(JR$19&gt;='様式３（療養者名簿）（⑤の場合）'!$BD92,IF(JR$19&lt;='様式３（療養者名簿）（⑤の場合）'!$BE92,1,0),0),0)</f>
        <v>0</v>
      </c>
      <c r="JS87" s="224">
        <f>IF(JS$19-'様式３（療養者名簿）（⑤の場合）'!$BD92+1&lt;=15,IF(JS$19&gt;='様式３（療養者名簿）（⑤の場合）'!$BD92,IF(JS$19&lt;='様式３（療養者名簿）（⑤の場合）'!$BE92,1,0),0),0)</f>
        <v>0</v>
      </c>
      <c r="JT87" s="224">
        <f>IF(JT$19-'様式３（療養者名簿）（⑤の場合）'!$BD92+1&lt;=15,IF(JT$19&gt;='様式３（療養者名簿）（⑤の場合）'!$BD92,IF(JT$19&lt;='様式３（療養者名簿）（⑤の場合）'!$BE92,1,0),0),0)</f>
        <v>0</v>
      </c>
      <c r="JU87" s="224">
        <f>IF(JU$19-'様式３（療養者名簿）（⑤の場合）'!$BD92+1&lt;=15,IF(JU$19&gt;='様式３（療養者名簿）（⑤の場合）'!$BD92,IF(JU$19&lt;='様式３（療養者名簿）（⑤の場合）'!$BE92,1,0),0),0)</f>
        <v>0</v>
      </c>
      <c r="JV87" s="224">
        <f>IF(JV$19-'様式３（療養者名簿）（⑤の場合）'!$BD92+1&lt;=15,IF(JV$19&gt;='様式３（療養者名簿）（⑤の場合）'!$BD92,IF(JV$19&lt;='様式３（療養者名簿）（⑤の場合）'!$BE92,1,0),0),0)</f>
        <v>0</v>
      </c>
      <c r="JW87" s="224">
        <f>IF(JW$19-'様式３（療養者名簿）（⑤の場合）'!$BD92+1&lt;=15,IF(JW$19&gt;='様式３（療養者名簿）（⑤の場合）'!$BD92,IF(JW$19&lt;='様式３（療養者名簿）（⑤の場合）'!$BE92,1,0),0),0)</f>
        <v>0</v>
      </c>
      <c r="JX87" s="224">
        <f>IF(JX$19-'様式３（療養者名簿）（⑤の場合）'!$BD92+1&lt;=15,IF(JX$19&gt;='様式３（療養者名簿）（⑤の場合）'!$BD92,IF(JX$19&lt;='様式３（療養者名簿）（⑤の場合）'!$BE92,1,0),0),0)</f>
        <v>0</v>
      </c>
      <c r="JY87" s="224">
        <f>IF(JY$19-'様式３（療養者名簿）（⑤の場合）'!$BD92+1&lt;=15,IF(JY$19&gt;='様式３（療養者名簿）（⑤の場合）'!$BD92,IF(JY$19&lt;='様式３（療養者名簿）（⑤の場合）'!$BE92,1,0),0),0)</f>
        <v>0</v>
      </c>
      <c r="JZ87" s="224">
        <f>IF(JZ$19-'様式３（療養者名簿）（⑤の場合）'!$BD92+1&lt;=15,IF(JZ$19&gt;='様式３（療養者名簿）（⑤の場合）'!$BD92,IF(JZ$19&lt;='様式３（療養者名簿）（⑤の場合）'!$BE92,1,0),0),0)</f>
        <v>0</v>
      </c>
      <c r="KA87" s="224">
        <f>IF(KA$19-'様式３（療養者名簿）（⑤の場合）'!$BD92+1&lt;=15,IF(KA$19&gt;='様式３（療養者名簿）（⑤の場合）'!$BD92,IF(KA$19&lt;='様式３（療養者名簿）（⑤の場合）'!$BE92,1,0),0),0)</f>
        <v>0</v>
      </c>
      <c r="KB87" s="224">
        <f>IF(KB$19-'様式３（療養者名簿）（⑤の場合）'!$BD92+1&lt;=15,IF(KB$19&gt;='様式３（療養者名簿）（⑤の場合）'!$BD92,IF(KB$19&lt;='様式３（療養者名簿）（⑤の場合）'!$BE92,1,0),0),0)</f>
        <v>0</v>
      </c>
      <c r="KC87" s="224">
        <f>IF(KC$19-'様式３（療養者名簿）（⑤の場合）'!$BD92+1&lt;=15,IF(KC$19&gt;='様式３（療養者名簿）（⑤の場合）'!$BD92,IF(KC$19&lt;='様式３（療養者名簿）（⑤の場合）'!$BE92,1,0),0),0)</f>
        <v>0</v>
      </c>
      <c r="KD87" s="224">
        <f>IF(KD$19-'様式３（療養者名簿）（⑤の場合）'!$BD92+1&lt;=15,IF(KD$19&gt;='様式３（療養者名簿）（⑤の場合）'!$BD92,IF(KD$19&lt;='様式３（療養者名簿）（⑤の場合）'!$BE92,1,0),0),0)</f>
        <v>0</v>
      </c>
      <c r="KE87" s="224">
        <f>IF(KE$19-'様式３（療養者名簿）（⑤の場合）'!$BD92+1&lt;=15,IF(KE$19&gt;='様式３（療養者名簿）（⑤の場合）'!$BD92,IF(KE$19&lt;='様式３（療養者名簿）（⑤の場合）'!$BE92,1,0),0),0)</f>
        <v>0</v>
      </c>
      <c r="KF87" s="224">
        <f>IF(KF$19-'様式３（療養者名簿）（⑤の場合）'!$BD92+1&lt;=15,IF(KF$19&gt;='様式３（療養者名簿）（⑤の場合）'!$BD92,IF(KF$19&lt;='様式３（療養者名簿）（⑤の場合）'!$BE92,1,0),0),0)</f>
        <v>0</v>
      </c>
      <c r="KG87" s="224">
        <f>IF(KG$19-'様式３（療養者名簿）（⑤の場合）'!$BD92+1&lt;=15,IF(KG$19&gt;='様式３（療養者名簿）（⑤の場合）'!$BD92,IF(KG$19&lt;='様式３（療養者名簿）（⑤の場合）'!$BE92,1,0),0),0)</f>
        <v>0</v>
      </c>
      <c r="KH87" s="224">
        <f>IF(KH$19-'様式３（療養者名簿）（⑤の場合）'!$BD92+1&lt;=15,IF(KH$19&gt;='様式３（療養者名簿）（⑤の場合）'!$BD92,IF(KH$19&lt;='様式３（療養者名簿）（⑤の場合）'!$BE92,1,0),0),0)</f>
        <v>0</v>
      </c>
      <c r="KI87" s="224">
        <f>IF(KI$19-'様式３（療養者名簿）（⑤の場合）'!$BD92+1&lt;=15,IF(KI$19&gt;='様式３（療養者名簿）（⑤の場合）'!$BD92,IF(KI$19&lt;='様式３（療養者名簿）（⑤の場合）'!$BE92,1,0),0),0)</f>
        <v>0</v>
      </c>
      <c r="KJ87" s="224">
        <f>IF(KJ$19-'様式３（療養者名簿）（⑤の場合）'!$BD92+1&lt;=15,IF(KJ$19&gt;='様式３（療養者名簿）（⑤の場合）'!$BD92,IF(KJ$19&lt;='様式３（療養者名簿）（⑤の場合）'!$BE92,1,0),0),0)</f>
        <v>0</v>
      </c>
      <c r="KK87" s="224">
        <f>IF(KK$19-'様式３（療養者名簿）（⑤の場合）'!$BD92+1&lt;=15,IF(KK$19&gt;='様式３（療養者名簿）（⑤の場合）'!$BD92,IF(KK$19&lt;='様式３（療養者名簿）（⑤の場合）'!$BE92,1,0),0),0)</f>
        <v>0</v>
      </c>
      <c r="KL87" s="224">
        <f>IF(KL$19-'様式３（療養者名簿）（⑤の場合）'!$BD92+1&lt;=15,IF(KL$19&gt;='様式３（療養者名簿）（⑤の場合）'!$BD92,IF(KL$19&lt;='様式３（療養者名簿）（⑤の場合）'!$BE92,1,0),0),0)</f>
        <v>0</v>
      </c>
      <c r="KM87" s="224">
        <f>IF(KM$19-'様式３（療養者名簿）（⑤の場合）'!$BD92+1&lt;=15,IF(KM$19&gt;='様式３（療養者名簿）（⑤の場合）'!$BD92,IF(KM$19&lt;='様式３（療養者名簿）（⑤の場合）'!$BE92,1,0),0),0)</f>
        <v>0</v>
      </c>
      <c r="KN87" s="224">
        <f>IF(KN$19-'様式３（療養者名簿）（⑤の場合）'!$BD92+1&lt;=15,IF(KN$19&gt;='様式３（療養者名簿）（⑤の場合）'!$BD92,IF(KN$19&lt;='様式３（療養者名簿）（⑤の場合）'!$BE92,1,0),0),0)</f>
        <v>0</v>
      </c>
      <c r="KO87" s="224">
        <f>IF(KO$19-'様式３（療養者名簿）（⑤の場合）'!$BD92+1&lt;=15,IF(KO$19&gt;='様式３（療養者名簿）（⑤の場合）'!$BD92,IF(KO$19&lt;='様式３（療養者名簿）（⑤の場合）'!$BE92,1,0),0),0)</f>
        <v>0</v>
      </c>
      <c r="KP87" s="224">
        <f>IF(KP$19-'様式３（療養者名簿）（⑤の場合）'!$BD92+1&lt;=15,IF(KP$19&gt;='様式３（療養者名簿）（⑤の場合）'!$BD92,IF(KP$19&lt;='様式３（療養者名簿）（⑤の場合）'!$BE92,1,0),0),0)</f>
        <v>0</v>
      </c>
      <c r="KQ87" s="224">
        <f>IF(KQ$19-'様式３（療養者名簿）（⑤の場合）'!$BD92+1&lt;=15,IF(KQ$19&gt;='様式３（療養者名簿）（⑤の場合）'!$BD92,IF(KQ$19&lt;='様式３（療養者名簿）（⑤の場合）'!$BE92,1,0),0),0)</f>
        <v>0</v>
      </c>
      <c r="KR87" s="224">
        <f>IF(KR$19-'様式３（療養者名簿）（⑤の場合）'!$BD92+1&lt;=15,IF(KR$19&gt;='様式３（療養者名簿）（⑤の場合）'!$BD92,IF(KR$19&lt;='様式３（療養者名簿）（⑤の場合）'!$BE92,1,0),0),0)</f>
        <v>0</v>
      </c>
      <c r="KS87" s="224">
        <f>IF(KS$19-'様式３（療養者名簿）（⑤の場合）'!$BD92+1&lt;=15,IF(KS$19&gt;='様式３（療養者名簿）（⑤の場合）'!$BD92,IF(KS$19&lt;='様式３（療養者名簿）（⑤の場合）'!$BE92,1,0),0),0)</f>
        <v>0</v>
      </c>
      <c r="KT87" s="224">
        <f>IF(KT$19-'様式３（療養者名簿）（⑤の場合）'!$BD92+1&lt;=15,IF(KT$19&gt;='様式３（療養者名簿）（⑤の場合）'!$BD92,IF(KT$19&lt;='様式３（療養者名簿）（⑤の場合）'!$BE92,1,0),0),0)</f>
        <v>0</v>
      </c>
      <c r="KU87" s="224">
        <f>IF(KU$19-'様式３（療養者名簿）（⑤の場合）'!$BD92+1&lt;=15,IF(KU$19&gt;='様式３（療養者名簿）（⑤の場合）'!$BD92,IF(KU$19&lt;='様式３（療養者名簿）（⑤の場合）'!$BE92,1,0),0),0)</f>
        <v>0</v>
      </c>
      <c r="KV87" s="224">
        <f>IF(KV$19-'様式３（療養者名簿）（⑤の場合）'!$BD92+1&lt;=15,IF(KV$19&gt;='様式３（療養者名簿）（⑤の場合）'!$BD92,IF(KV$19&lt;='様式３（療養者名簿）（⑤の場合）'!$BE92,1,0),0),0)</f>
        <v>0</v>
      </c>
      <c r="KW87" s="224">
        <f>IF(KW$19-'様式３（療養者名簿）（⑤の場合）'!$BD92+1&lt;=15,IF(KW$19&gt;='様式３（療養者名簿）（⑤の場合）'!$BD92,IF(KW$19&lt;='様式３（療養者名簿）（⑤の場合）'!$BE92,1,0),0),0)</f>
        <v>0</v>
      </c>
      <c r="KX87" s="224">
        <f>IF(KX$19-'様式３（療養者名簿）（⑤の場合）'!$BD92+1&lt;=15,IF(KX$19&gt;='様式３（療養者名簿）（⑤の場合）'!$BD92,IF(KX$19&lt;='様式３（療養者名簿）（⑤の場合）'!$BE92,1,0),0),0)</f>
        <v>0</v>
      </c>
      <c r="KY87" s="224">
        <f>IF(KY$19-'様式３（療養者名簿）（⑤の場合）'!$BD92+1&lt;=15,IF(KY$19&gt;='様式３（療養者名簿）（⑤の場合）'!$BD92,IF(KY$19&lt;='様式３（療養者名簿）（⑤の場合）'!$BE92,1,0),0),0)</f>
        <v>0</v>
      </c>
      <c r="KZ87" s="224">
        <f>IF(KZ$19-'様式３（療養者名簿）（⑤の場合）'!$BD92+1&lt;=15,IF(KZ$19&gt;='様式３（療養者名簿）（⑤の場合）'!$BD92,IF(KZ$19&lt;='様式３（療養者名簿）（⑤の場合）'!$BE92,1,0),0),0)</f>
        <v>0</v>
      </c>
      <c r="LA87" s="224">
        <f>IF(LA$19-'様式３（療養者名簿）（⑤の場合）'!$BD92+1&lt;=15,IF(LA$19&gt;='様式３（療養者名簿）（⑤の場合）'!$BD92,IF(LA$19&lt;='様式３（療養者名簿）（⑤の場合）'!$BE92,1,0),0),0)</f>
        <v>0</v>
      </c>
      <c r="LB87" s="224">
        <f>IF(LB$19-'様式３（療養者名簿）（⑤の場合）'!$BD92+1&lt;=15,IF(LB$19&gt;='様式３（療養者名簿）（⑤の場合）'!$BD92,IF(LB$19&lt;='様式３（療養者名簿）（⑤の場合）'!$BE92,1,0),0),0)</f>
        <v>0</v>
      </c>
      <c r="LC87" s="224">
        <f>IF(LC$19-'様式３（療養者名簿）（⑤の場合）'!$BD92+1&lt;=15,IF(LC$19&gt;='様式３（療養者名簿）（⑤の場合）'!$BD92,IF(LC$19&lt;='様式３（療養者名簿）（⑤の場合）'!$BE92,1,0),0),0)</f>
        <v>0</v>
      </c>
      <c r="LD87" s="224">
        <f>IF(LD$19-'様式３（療養者名簿）（⑤の場合）'!$BD92+1&lt;=15,IF(LD$19&gt;='様式３（療養者名簿）（⑤の場合）'!$BD92,IF(LD$19&lt;='様式３（療養者名簿）（⑤の場合）'!$BE92,1,0),0),0)</f>
        <v>0</v>
      </c>
      <c r="LE87" s="224">
        <f>IF(LE$19-'様式３（療養者名簿）（⑤の場合）'!$BD92+1&lt;=15,IF(LE$19&gt;='様式３（療養者名簿）（⑤の場合）'!$BD92,IF(LE$19&lt;='様式３（療養者名簿）（⑤の場合）'!$BE92,1,0),0),0)</f>
        <v>0</v>
      </c>
      <c r="LF87" s="224">
        <f>IF(LF$19-'様式３（療養者名簿）（⑤の場合）'!$BD92+1&lt;=15,IF(LF$19&gt;='様式３（療養者名簿）（⑤の場合）'!$BD92,IF(LF$19&lt;='様式３（療養者名簿）（⑤の場合）'!$BE92,1,0),0),0)</f>
        <v>0</v>
      </c>
      <c r="LG87" s="224">
        <f>IF(LG$19-'様式３（療養者名簿）（⑤の場合）'!$BD92+1&lt;=15,IF(LG$19&gt;='様式３（療養者名簿）（⑤の場合）'!$BD92,IF(LG$19&lt;='様式３（療養者名簿）（⑤の場合）'!$BE92,1,0),0),0)</f>
        <v>0</v>
      </c>
      <c r="LH87" s="224">
        <f>IF(LH$19-'様式３（療養者名簿）（⑤の場合）'!$BD92+1&lt;=15,IF(LH$19&gt;='様式３（療養者名簿）（⑤の場合）'!$BD92,IF(LH$19&lt;='様式３（療養者名簿）（⑤の場合）'!$BE92,1,0),0),0)</f>
        <v>0</v>
      </c>
      <c r="LI87" s="224">
        <f>IF(LI$19-'様式３（療養者名簿）（⑤の場合）'!$BD92+1&lt;=15,IF(LI$19&gt;='様式３（療養者名簿）（⑤の場合）'!$BD92,IF(LI$19&lt;='様式３（療養者名簿）（⑤の場合）'!$BE92,1,0),0),0)</f>
        <v>0</v>
      </c>
      <c r="LJ87" s="224">
        <f>IF(LJ$19-'様式３（療養者名簿）（⑤の場合）'!$BD92+1&lt;=15,IF(LJ$19&gt;='様式３（療養者名簿）（⑤の場合）'!$BD92,IF(LJ$19&lt;='様式３（療養者名簿）（⑤の場合）'!$BE92,1,0),0),0)</f>
        <v>0</v>
      </c>
      <c r="LK87" s="224">
        <f>IF(LK$19-'様式３（療養者名簿）（⑤の場合）'!$BD92+1&lt;=15,IF(LK$19&gt;='様式３（療養者名簿）（⑤の場合）'!$BD92,IF(LK$19&lt;='様式３（療養者名簿）（⑤の場合）'!$BE92,1,0),0),0)</f>
        <v>0</v>
      </c>
      <c r="LL87" s="224">
        <f>IF(LL$19-'様式３（療養者名簿）（⑤の場合）'!$BD92+1&lt;=15,IF(LL$19&gt;='様式３（療養者名簿）（⑤の場合）'!$BD92,IF(LL$19&lt;='様式３（療養者名簿）（⑤の場合）'!$BE92,1,0),0),0)</f>
        <v>0</v>
      </c>
      <c r="LM87" s="224">
        <f>IF(LM$19-'様式３（療養者名簿）（⑤の場合）'!$BD92+1&lt;=15,IF(LM$19&gt;='様式３（療養者名簿）（⑤の場合）'!$BD92,IF(LM$19&lt;='様式３（療養者名簿）（⑤の場合）'!$BE92,1,0),0),0)</f>
        <v>0</v>
      </c>
      <c r="LN87" s="224">
        <f>IF(LN$19-'様式３（療養者名簿）（⑤の場合）'!$BD92+1&lt;=15,IF(LN$19&gt;='様式３（療養者名簿）（⑤の場合）'!$BD92,IF(LN$19&lt;='様式３（療養者名簿）（⑤の場合）'!$BE92,1,0),0),0)</f>
        <v>0</v>
      </c>
      <c r="LO87" s="224">
        <f>IF(LO$19-'様式３（療養者名簿）（⑤の場合）'!$BD92+1&lt;=15,IF(LO$19&gt;='様式３（療養者名簿）（⑤の場合）'!$BD92,IF(LO$19&lt;='様式３（療養者名簿）（⑤の場合）'!$BE92,1,0),0),0)</f>
        <v>0</v>
      </c>
      <c r="LP87" s="224">
        <f>IF(LP$19-'様式３（療養者名簿）（⑤の場合）'!$BD92+1&lt;=15,IF(LP$19&gt;='様式３（療養者名簿）（⑤の場合）'!$BD92,IF(LP$19&lt;='様式３（療養者名簿）（⑤の場合）'!$BE92,1,0),0),0)</f>
        <v>0</v>
      </c>
      <c r="LQ87" s="224">
        <f>IF(LQ$19-'様式３（療養者名簿）（⑤の場合）'!$BD92+1&lt;=15,IF(LQ$19&gt;='様式３（療養者名簿）（⑤の場合）'!$BD92,IF(LQ$19&lt;='様式３（療養者名簿）（⑤の場合）'!$BE92,1,0),0),0)</f>
        <v>0</v>
      </c>
      <c r="LR87" s="224">
        <f>IF(LR$19-'様式３（療養者名簿）（⑤の場合）'!$BD92+1&lt;=15,IF(LR$19&gt;='様式３（療養者名簿）（⑤の場合）'!$BD92,IF(LR$19&lt;='様式３（療養者名簿）（⑤の場合）'!$BE92,1,0),0),0)</f>
        <v>0</v>
      </c>
      <c r="LS87" s="224">
        <f>IF(LS$19-'様式３（療養者名簿）（⑤の場合）'!$BD92+1&lt;=15,IF(LS$19&gt;='様式３（療養者名簿）（⑤の場合）'!$BD92,IF(LS$19&lt;='様式３（療養者名簿）（⑤の場合）'!$BE92,1,0),0),0)</f>
        <v>0</v>
      </c>
      <c r="LT87" s="224">
        <f>IF(LT$19-'様式３（療養者名簿）（⑤の場合）'!$BD92+1&lt;=15,IF(LT$19&gt;='様式３（療養者名簿）（⑤の場合）'!$BD92,IF(LT$19&lt;='様式３（療養者名簿）（⑤の場合）'!$BE92,1,0),0),0)</f>
        <v>0</v>
      </c>
      <c r="LU87" s="224">
        <f>IF(LU$19-'様式３（療養者名簿）（⑤の場合）'!$BD92+1&lt;=15,IF(LU$19&gt;='様式３（療養者名簿）（⑤の場合）'!$BD92,IF(LU$19&lt;='様式３（療養者名簿）（⑤の場合）'!$BE92,1,0),0),0)</f>
        <v>0</v>
      </c>
      <c r="LV87" s="224">
        <f>IF(LV$19-'様式３（療養者名簿）（⑤の場合）'!$BD92+1&lt;=15,IF(LV$19&gt;='様式３（療養者名簿）（⑤の場合）'!$BD92,IF(LV$19&lt;='様式３（療養者名簿）（⑤の場合）'!$BE92,1,0),0),0)</f>
        <v>0</v>
      </c>
      <c r="LW87" s="224">
        <f>IF(LW$19-'様式３（療養者名簿）（⑤の場合）'!$BD92+1&lt;=15,IF(LW$19&gt;='様式３（療養者名簿）（⑤の場合）'!$BD92,IF(LW$19&lt;='様式３（療養者名簿）（⑤の場合）'!$BE92,1,0),0),0)</f>
        <v>0</v>
      </c>
      <c r="LX87" s="224">
        <f>IF(LX$19-'様式３（療養者名簿）（⑤の場合）'!$BD92+1&lt;=15,IF(LX$19&gt;='様式３（療養者名簿）（⑤の場合）'!$BD92,IF(LX$19&lt;='様式３（療養者名簿）（⑤の場合）'!$BE92,1,0),0),0)</f>
        <v>0</v>
      </c>
      <c r="LY87" s="224">
        <f>IF(LY$19-'様式３（療養者名簿）（⑤の場合）'!$BD92+1&lt;=15,IF(LY$19&gt;='様式３（療養者名簿）（⑤の場合）'!$BD92,IF(LY$19&lt;='様式３（療養者名簿）（⑤の場合）'!$BE92,1,0),0),0)</f>
        <v>0</v>
      </c>
      <c r="LZ87" s="224">
        <f>IF(LZ$19-'様式３（療養者名簿）（⑤の場合）'!$BD92+1&lt;=15,IF(LZ$19&gt;='様式３（療養者名簿）（⑤の場合）'!$BD92,IF(LZ$19&lt;='様式３（療養者名簿）（⑤の場合）'!$BE92,1,0),0),0)</f>
        <v>0</v>
      </c>
      <c r="MA87" s="224">
        <f>IF(MA$19-'様式３（療養者名簿）（⑤の場合）'!$BD92+1&lt;=15,IF(MA$19&gt;='様式３（療養者名簿）（⑤の場合）'!$BD92,IF(MA$19&lt;='様式３（療養者名簿）（⑤の場合）'!$BE92,1,0),0),0)</f>
        <v>0</v>
      </c>
      <c r="MB87" s="224">
        <f>IF(MB$19-'様式３（療養者名簿）（⑤の場合）'!$BD92+1&lt;=15,IF(MB$19&gt;='様式３（療養者名簿）（⑤の場合）'!$BD92,IF(MB$19&lt;='様式３（療養者名簿）（⑤の場合）'!$BE92,1,0),0),0)</f>
        <v>0</v>
      </c>
      <c r="MC87" s="224">
        <f>IF(MC$19-'様式３（療養者名簿）（⑤の場合）'!$BD92+1&lt;=15,IF(MC$19&gt;='様式３（療養者名簿）（⑤の場合）'!$BD92,IF(MC$19&lt;='様式３（療養者名簿）（⑤の場合）'!$BE92,1,0),0),0)</f>
        <v>0</v>
      </c>
      <c r="MD87" s="224">
        <f>IF(MD$19-'様式３（療養者名簿）（⑤の場合）'!$BD92+1&lt;=15,IF(MD$19&gt;='様式３（療養者名簿）（⑤の場合）'!$BD92,IF(MD$19&lt;='様式３（療養者名簿）（⑤の場合）'!$BE92,1,0),0),0)</f>
        <v>0</v>
      </c>
      <c r="ME87" s="224">
        <f>IF(ME$19-'様式３（療養者名簿）（⑤の場合）'!$BD92+1&lt;=15,IF(ME$19&gt;='様式３（療養者名簿）（⑤の場合）'!$BD92,IF(ME$19&lt;='様式３（療養者名簿）（⑤の場合）'!$BE92,1,0),0),0)</f>
        <v>0</v>
      </c>
      <c r="MF87" s="224">
        <f>IF(MF$19-'様式３（療養者名簿）（⑤の場合）'!$BD92+1&lt;=15,IF(MF$19&gt;='様式３（療養者名簿）（⑤の場合）'!$BD92,IF(MF$19&lt;='様式３（療養者名簿）（⑤の場合）'!$BE92,1,0),0),0)</f>
        <v>0</v>
      </c>
      <c r="MG87" s="224">
        <f>IF(MG$19-'様式３（療養者名簿）（⑤の場合）'!$BD92+1&lt;=15,IF(MG$19&gt;='様式３（療養者名簿）（⑤の場合）'!$BD92,IF(MG$19&lt;='様式３（療養者名簿）（⑤の場合）'!$BE92,1,0),0),0)</f>
        <v>0</v>
      </c>
      <c r="MH87" s="224">
        <f>IF(MH$19-'様式３（療養者名簿）（⑤の場合）'!$BD92+1&lt;=15,IF(MH$19&gt;='様式３（療養者名簿）（⑤の場合）'!$BD92,IF(MH$19&lt;='様式３（療養者名簿）（⑤の場合）'!$BE92,1,0),0),0)</f>
        <v>0</v>
      </c>
      <c r="MI87" s="224">
        <f>IF(MI$19-'様式３（療養者名簿）（⑤の場合）'!$BD92+1&lt;=15,IF(MI$19&gt;='様式３（療養者名簿）（⑤の場合）'!$BD92,IF(MI$19&lt;='様式３（療養者名簿）（⑤の場合）'!$BE92,1,0),0),0)</f>
        <v>0</v>
      </c>
      <c r="MJ87" s="224">
        <f>IF(MJ$19-'様式３（療養者名簿）（⑤の場合）'!$BD92+1&lt;=15,IF(MJ$19&gt;='様式３（療養者名簿）（⑤の場合）'!$BD92,IF(MJ$19&lt;='様式３（療養者名簿）（⑤の場合）'!$BE92,1,0),0),0)</f>
        <v>0</v>
      </c>
      <c r="MK87" s="224">
        <f>IF(MK$19-'様式３（療養者名簿）（⑤の場合）'!$BD92+1&lt;=15,IF(MK$19&gt;='様式３（療養者名簿）（⑤の場合）'!$BD92,IF(MK$19&lt;='様式３（療養者名簿）（⑤の場合）'!$BE92,1,0),0),0)</f>
        <v>0</v>
      </c>
      <c r="ML87" s="224">
        <f>IF(ML$19-'様式３（療養者名簿）（⑤の場合）'!$BD92+1&lt;=15,IF(ML$19&gt;='様式３（療養者名簿）（⑤の場合）'!$BD92,IF(ML$19&lt;='様式３（療養者名簿）（⑤の場合）'!$BE92,1,0),0),0)</f>
        <v>0</v>
      </c>
      <c r="MM87" s="224">
        <f>IF(MM$19-'様式３（療養者名簿）（⑤の場合）'!$BD92+1&lt;=15,IF(MM$19&gt;='様式３（療養者名簿）（⑤の場合）'!$BD92,IF(MM$19&lt;='様式３（療養者名簿）（⑤の場合）'!$BE92,1,0),0),0)</f>
        <v>0</v>
      </c>
      <c r="MN87" s="224">
        <f>IF(MN$19-'様式３（療養者名簿）（⑤の場合）'!$BD92+1&lt;=15,IF(MN$19&gt;='様式３（療養者名簿）（⑤の場合）'!$BD92,IF(MN$19&lt;='様式３（療養者名簿）（⑤の場合）'!$BE92,1,0),0),0)</f>
        <v>0</v>
      </c>
      <c r="MO87" s="224">
        <f>IF(MO$19-'様式３（療養者名簿）（⑤の場合）'!$BD92+1&lt;=15,IF(MO$19&gt;='様式３（療養者名簿）（⑤の場合）'!$BD92,IF(MO$19&lt;='様式３（療養者名簿）（⑤の場合）'!$BE92,1,0),0),0)</f>
        <v>0</v>
      </c>
      <c r="MP87" s="224">
        <f>IF(MP$19-'様式３（療養者名簿）（⑤の場合）'!$BD92+1&lt;=15,IF(MP$19&gt;='様式３（療養者名簿）（⑤の場合）'!$BD92,IF(MP$19&lt;='様式３（療養者名簿）（⑤の場合）'!$BE92,1,0),0),0)</f>
        <v>0</v>
      </c>
      <c r="MQ87" s="224">
        <f>IF(MQ$19-'様式３（療養者名簿）（⑤の場合）'!$BD92+1&lt;=15,IF(MQ$19&gt;='様式３（療養者名簿）（⑤の場合）'!$BD92,IF(MQ$19&lt;='様式３（療養者名簿）（⑤の場合）'!$BE92,1,0),0),0)</f>
        <v>0</v>
      </c>
      <c r="MR87" s="224">
        <f>IF(MR$19-'様式３（療養者名簿）（⑤の場合）'!$BD92+1&lt;=15,IF(MR$19&gt;='様式３（療養者名簿）（⑤の場合）'!$BD92,IF(MR$19&lt;='様式３（療養者名簿）（⑤の場合）'!$BE92,1,0),0),0)</f>
        <v>0</v>
      </c>
      <c r="MS87" s="224">
        <f>IF(MS$19-'様式３（療養者名簿）（⑤の場合）'!$BD92+1&lt;=15,IF(MS$19&gt;='様式３（療養者名簿）（⑤の場合）'!$BD92,IF(MS$19&lt;='様式３（療養者名簿）（⑤の場合）'!$BE92,1,0),0),0)</f>
        <v>0</v>
      </c>
      <c r="MT87" s="224">
        <f>IF(MT$19-'様式３（療養者名簿）（⑤の場合）'!$BD92+1&lt;=15,IF(MT$19&gt;='様式３（療養者名簿）（⑤の場合）'!$BD92,IF(MT$19&lt;='様式３（療養者名簿）（⑤の場合）'!$BE92,1,0),0),0)</f>
        <v>0</v>
      </c>
      <c r="MU87" s="224">
        <f>IF(MU$19-'様式３（療養者名簿）（⑤の場合）'!$BD92+1&lt;=15,IF(MU$19&gt;='様式３（療養者名簿）（⑤の場合）'!$BD92,IF(MU$19&lt;='様式３（療養者名簿）（⑤の場合）'!$BE92,1,0),0),0)</f>
        <v>0</v>
      </c>
      <c r="MV87" s="224">
        <f>IF(MV$19-'様式３（療養者名簿）（⑤の場合）'!$BD92+1&lt;=15,IF(MV$19&gt;='様式３（療養者名簿）（⑤の場合）'!$BD92,IF(MV$19&lt;='様式３（療養者名簿）（⑤の場合）'!$BE92,1,0),0),0)</f>
        <v>0</v>
      </c>
      <c r="MW87" s="224">
        <f>IF(MW$19-'様式３（療養者名簿）（⑤の場合）'!$BD92+1&lt;=15,IF(MW$19&gt;='様式３（療養者名簿）（⑤の場合）'!$BD92,IF(MW$19&lt;='様式３（療養者名簿）（⑤の場合）'!$BE92,1,0),0),0)</f>
        <v>0</v>
      </c>
      <c r="MX87" s="224">
        <f>IF(MX$19-'様式３（療養者名簿）（⑤の場合）'!$BD92+1&lt;=15,IF(MX$19&gt;='様式３（療養者名簿）（⑤の場合）'!$BD92,IF(MX$19&lt;='様式３（療養者名簿）（⑤の場合）'!$BE92,1,0),0),0)</f>
        <v>0</v>
      </c>
      <c r="MY87" s="224">
        <f>IF(MY$19-'様式３（療養者名簿）（⑤の場合）'!$BD92+1&lt;=15,IF(MY$19&gt;='様式３（療養者名簿）（⑤の場合）'!$BD92,IF(MY$19&lt;='様式３（療養者名簿）（⑤の場合）'!$BE92,1,0),0),0)</f>
        <v>0</v>
      </c>
      <c r="MZ87" s="224">
        <f>IF(MZ$19-'様式３（療養者名簿）（⑤の場合）'!$BD92+1&lt;=15,IF(MZ$19&gt;='様式３（療養者名簿）（⑤の場合）'!$BD92,IF(MZ$19&lt;='様式３（療養者名簿）（⑤の場合）'!$BE92,1,0),0),0)</f>
        <v>0</v>
      </c>
      <c r="NA87" s="224">
        <f>IF(NA$19-'様式３（療養者名簿）（⑤の場合）'!$BD92+1&lt;=15,IF(NA$19&gt;='様式３（療養者名簿）（⑤の場合）'!$BD92,IF(NA$19&lt;='様式３（療養者名簿）（⑤の場合）'!$BE92,1,0),0),0)</f>
        <v>0</v>
      </c>
      <c r="NB87" s="224">
        <f>IF(NB$19-'様式３（療養者名簿）（⑤の場合）'!$BD92+1&lt;=15,IF(NB$19&gt;='様式３（療養者名簿）（⑤の場合）'!$BD92,IF(NB$19&lt;='様式３（療養者名簿）（⑤の場合）'!$BE92,1,0),0),0)</f>
        <v>0</v>
      </c>
      <c r="NC87" s="225">
        <f>IF(NC$19-'様式３（療養者名簿）（⑤の場合）'!$BD92+1&lt;=15,IF(NC$19&gt;='様式３（療養者名簿）（⑤の場合）'!$BD92,IF(NC$19&lt;='様式３（療養者名簿）（⑤の場合）'!$BE92,1,0),0),0)</f>
        <v>0</v>
      </c>
      <c r="ND87" s="225">
        <f>IF(ND$19-'様式３（療養者名簿）（⑤の場合）'!$BD92+1&lt;=15,IF(ND$19&gt;='様式３（療養者名簿）（⑤の場合）'!$BD92,IF(ND$19&lt;='様式３（療養者名簿）（⑤の場合）'!$BE92,1,0),0),0)</f>
        <v>0</v>
      </c>
      <c r="NE87" s="225">
        <f>IF(NE$19-'様式３（療養者名簿）（⑤の場合）'!$BD92+1&lt;=15,IF(NE$19&gt;='様式３（療養者名簿）（⑤の場合）'!$BD92,IF(NE$19&lt;='様式３（療養者名簿）（⑤の場合）'!$BE92,1,0),0),0)</f>
        <v>0</v>
      </c>
      <c r="NF87" s="225">
        <f>IF(NF$19-'様式３（療養者名簿）（⑤の場合）'!$BD92+1&lt;=15,IF(NF$19&gt;='様式３（療養者名簿）（⑤の場合）'!$BD92,IF(NF$19&lt;='様式３（療養者名簿）（⑤の場合）'!$BE92,1,0),0),0)</f>
        <v>0</v>
      </c>
      <c r="NG87" s="225">
        <f>IF(NG$19-'様式３（療養者名簿）（⑤の場合）'!$BD92+1&lt;=15,IF(NG$19&gt;='様式３（療養者名簿）（⑤の場合）'!$BD92,IF(NG$19&lt;='様式３（療養者名簿）（⑤の場合）'!$BE92,1,0),0),0)</f>
        <v>0</v>
      </c>
      <c r="NH87" s="225">
        <f>IF(NH$19-'様式３（療養者名簿）（⑤の場合）'!$BD92+1&lt;=15,IF(NH$19&gt;='様式３（療養者名簿）（⑤の場合）'!$BD92,IF(NH$19&lt;='様式３（療養者名簿）（⑤の場合）'!$BE92,1,0),0),0)</f>
        <v>0</v>
      </c>
      <c r="NI87" s="225">
        <f>IF(NI$19-'様式３（療養者名簿）（⑤の場合）'!$BD92+1&lt;=15,IF(NI$19&gt;='様式３（療養者名簿）（⑤の場合）'!$BD92,IF(NI$19&lt;='様式３（療養者名簿）（⑤の場合）'!$BE92,1,0),0),0)</f>
        <v>0</v>
      </c>
      <c r="NJ87" s="225">
        <f>IF(NJ$19-'様式３（療養者名簿）（⑤の場合）'!$BD92+1&lt;=15,IF(NJ$19&gt;='様式３（療養者名簿）（⑤の場合）'!$BD92,IF(NJ$19&lt;='様式３（療養者名簿）（⑤の場合）'!$BE92,1,0),0),0)</f>
        <v>0</v>
      </c>
      <c r="NK87" s="225">
        <f>IF(NK$19-'様式３（療養者名簿）（⑤の場合）'!$BD92+1&lt;=15,IF(NK$19&gt;='様式３（療養者名簿）（⑤の場合）'!$BD92,IF(NK$19&lt;='様式３（療養者名簿）（⑤の場合）'!$BE92,1,0),0),0)</f>
        <v>0</v>
      </c>
      <c r="NL87" s="225">
        <f>IF(NL$19-'様式３（療養者名簿）（⑤の場合）'!$BD92+1&lt;=15,IF(NL$19&gt;='様式３（療養者名簿）（⑤の場合）'!$BD92,IF(NL$19&lt;='様式３（療養者名簿）（⑤の場合）'!$BE92,1,0),0),0)</f>
        <v>0</v>
      </c>
      <c r="NM87" s="225">
        <f>IF(NM$19-'様式３（療養者名簿）（⑤の場合）'!$BD92+1&lt;=15,IF(NM$19&gt;='様式３（療養者名簿）（⑤の場合）'!$BD92,IF(NM$19&lt;='様式３（療養者名簿）（⑤の場合）'!$BE92,1,0),0),0)</f>
        <v>0</v>
      </c>
      <c r="NN87" s="225">
        <f>IF(NN$19-'様式３（療養者名簿）（⑤の場合）'!$BD92+1&lt;=15,IF(NN$19&gt;='様式３（療養者名簿）（⑤の場合）'!$BD92,IF(NN$19&lt;='様式３（療養者名簿）（⑤の場合）'!$BE92,1,0),0),0)</f>
        <v>0</v>
      </c>
      <c r="NO87" s="225">
        <f>IF(NO$19-'様式３（療養者名簿）（⑤の場合）'!$BD92+1&lt;=15,IF(NO$19&gt;='様式３（療養者名簿）（⑤の場合）'!$BD92,IF(NO$19&lt;='様式３（療養者名簿）（⑤の場合）'!$BE92,1,0),0),0)</f>
        <v>0</v>
      </c>
      <c r="NP87" s="225">
        <f>IF(NP$19-'様式３（療養者名簿）（⑤の場合）'!$BD92+1&lt;=15,IF(NP$19&gt;='様式３（療養者名簿）（⑤の場合）'!$BD92,IF(NP$19&lt;='様式３（療養者名簿）（⑤の場合）'!$BE92,1,0),0),0)</f>
        <v>0</v>
      </c>
      <c r="NQ87" s="225">
        <f>IF(NQ$19-'様式３（療養者名簿）（⑤の場合）'!$BD92+1&lt;=15,IF(NQ$19&gt;='様式３（療養者名簿）（⑤の場合）'!$BD92,IF(NQ$19&lt;='様式３（療養者名簿）（⑤の場合）'!$BE92,1,0),0),0)</f>
        <v>0</v>
      </c>
      <c r="NR87" s="225">
        <f>IF(NR$19-'様式３（療養者名簿）（⑤の場合）'!$BD92+1&lt;=15,IF(NR$19&gt;='様式３（療養者名簿）（⑤の場合）'!$BD92,IF(NR$19&lt;='様式３（療養者名簿）（⑤の場合）'!$BE92,1,0),0),0)</f>
        <v>0</v>
      </c>
      <c r="NS87" s="225">
        <f>IF(NS$19-'様式３（療養者名簿）（⑤の場合）'!$BD92+1&lt;=15,IF(NS$19&gt;='様式３（療養者名簿）（⑤の場合）'!$BD92,IF(NS$19&lt;='様式３（療養者名簿）（⑤の場合）'!$BE92,1,0),0),0)</f>
        <v>0</v>
      </c>
      <c r="NT87" s="225">
        <f>IF(NT$19-'様式３（療養者名簿）（⑤の場合）'!$BD92+1&lt;=15,IF(NT$19&gt;='様式３（療養者名簿）（⑤の場合）'!$BD92,IF(NT$19&lt;='様式３（療養者名簿）（⑤の場合）'!$BE92,1,0),0),0)</f>
        <v>0</v>
      </c>
      <c r="NU87" s="225">
        <f>IF(NU$19-'様式３（療養者名簿）（⑤の場合）'!$BD92+1&lt;=15,IF(NU$19&gt;='様式３（療養者名簿）（⑤の場合）'!$BD92,IF(NU$19&lt;='様式３（療養者名簿）（⑤の場合）'!$BE92,1,0),0),0)</f>
        <v>0</v>
      </c>
      <c r="NV87" s="225">
        <f>IF(NV$19-'様式３（療養者名簿）（⑤の場合）'!$BD92+1&lt;=15,IF(NV$19&gt;='様式３（療養者名簿）（⑤の場合）'!$BD92,IF(NV$19&lt;='様式３（療養者名簿）（⑤の場合）'!$BE92,1,0),0),0)</f>
        <v>0</v>
      </c>
      <c r="NW87" s="225">
        <f>IF(NW$19-'様式３（療養者名簿）（⑤の場合）'!$BD92+1&lt;=15,IF(NW$19&gt;='様式３（療養者名簿）（⑤の場合）'!$BD92,IF(NW$19&lt;='様式３（療養者名簿）（⑤の場合）'!$BE92,1,0),0),0)</f>
        <v>0</v>
      </c>
      <c r="NX87" s="225">
        <f>IF(NX$19-'様式３（療養者名簿）（⑤の場合）'!$BD92+1&lt;=15,IF(NX$19&gt;='様式３（療養者名簿）（⑤の場合）'!$BD92,IF(NX$19&lt;='様式３（療養者名簿）（⑤の場合）'!$BE92,1,0),0),0)</f>
        <v>0</v>
      </c>
      <c r="NY87" s="225">
        <f>IF(NY$19-'様式３（療養者名簿）（⑤の場合）'!$BD92+1&lt;=15,IF(NY$19&gt;='様式３（療養者名簿）（⑤の場合）'!$BD92,IF(NY$19&lt;='様式３（療養者名簿）（⑤の場合）'!$BE92,1,0),0),0)</f>
        <v>0</v>
      </c>
      <c r="NZ87" s="225">
        <f>IF(NZ$19-'様式３（療養者名簿）（⑤の場合）'!$BD92+1&lt;=15,IF(NZ$19&gt;='様式３（療養者名簿）（⑤の場合）'!$BD92,IF(NZ$19&lt;='様式３（療養者名簿）（⑤の場合）'!$BE92,1,0),0),0)</f>
        <v>0</v>
      </c>
      <c r="OA87" s="225">
        <f>IF(OA$19-'様式３（療養者名簿）（⑤の場合）'!$BD92+1&lt;=15,IF(OA$19&gt;='様式３（療養者名簿）（⑤の場合）'!$BD92,IF(OA$19&lt;='様式３（療養者名簿）（⑤の場合）'!$BE92,1,0),0),0)</f>
        <v>0</v>
      </c>
      <c r="OB87" s="225">
        <f>IF(OB$19-'様式３（療養者名簿）（⑤の場合）'!$BD92+1&lt;=15,IF(OB$19&gt;='様式３（療養者名簿）（⑤の場合）'!$BD92,IF(OB$19&lt;='様式３（療養者名簿）（⑤の場合）'!$BE92,1,0),0),0)</f>
        <v>0</v>
      </c>
      <c r="OC87" s="225">
        <f>IF(OC$19-'様式３（療養者名簿）（⑤の場合）'!$BD92+1&lt;=15,IF(OC$19&gt;='様式３（療養者名簿）（⑤の場合）'!$BD92,IF(OC$19&lt;='様式３（療養者名簿）（⑤の場合）'!$BE92,1,0),0),0)</f>
        <v>0</v>
      </c>
      <c r="OD87" s="225">
        <f>IF(OD$19-'様式３（療養者名簿）（⑤の場合）'!$BD92+1&lt;=15,IF(OD$19&gt;='様式３（療養者名簿）（⑤の場合）'!$BD92,IF(OD$19&lt;='様式３（療養者名簿）（⑤の場合）'!$BE92,1,0),0),0)</f>
        <v>0</v>
      </c>
      <c r="OE87" s="225">
        <f>IF(OE$19-'様式３（療養者名簿）（⑤の場合）'!$BD92+1&lt;=15,IF(OE$19&gt;='様式３（療養者名簿）（⑤の場合）'!$BD92,IF(OE$19&lt;='様式３（療養者名簿）（⑤の場合）'!$BE92,1,0),0),0)</f>
        <v>0</v>
      </c>
      <c r="OF87" s="225">
        <f>IF(OF$19-'様式３（療養者名簿）（⑤の場合）'!$BD92+1&lt;=15,IF(OF$19&gt;='様式３（療養者名簿）（⑤の場合）'!$BD92,IF(OF$19&lt;='様式３（療養者名簿）（⑤の場合）'!$BE92,1,0),0),0)</f>
        <v>0</v>
      </c>
      <c r="OG87" s="225">
        <f>IF(OG$19-'様式３（療養者名簿）（⑤の場合）'!$BD92+1&lt;=15,IF(OG$19&gt;='様式３（療養者名簿）（⑤の場合）'!$BD92,IF(OG$19&lt;='様式３（療養者名簿）（⑤の場合）'!$BE92,1,0),0),0)</f>
        <v>0</v>
      </c>
      <c r="OH87" s="225">
        <f>IF(OH$19-'様式３（療養者名簿）（⑤の場合）'!$BD92+1&lt;=15,IF(OH$19&gt;='様式３（療養者名簿）（⑤の場合）'!$BD92,IF(OH$19&lt;='様式３（療養者名簿）（⑤の場合）'!$BE92,1,0),0),0)</f>
        <v>0</v>
      </c>
      <c r="OI87" s="225">
        <f>IF(OI$19-'様式３（療養者名簿）（⑤の場合）'!$BD92+1&lt;=15,IF(OI$19&gt;='様式３（療養者名簿）（⑤の場合）'!$BD92,IF(OI$19&lt;='様式３（療養者名簿）（⑤の場合）'!$BE92,1,0),0),0)</f>
        <v>0</v>
      </c>
      <c r="OJ87" s="225">
        <f>IF(OJ$19-'様式３（療養者名簿）（⑤の場合）'!$BD92+1&lt;=15,IF(OJ$19&gt;='様式３（療養者名簿）（⑤の場合）'!$BD92,IF(OJ$19&lt;='様式３（療養者名簿）（⑤の場合）'!$BE92,1,0),0),0)</f>
        <v>0</v>
      </c>
      <c r="OK87" s="225">
        <f>IF(OK$19-'様式３（療養者名簿）（⑤の場合）'!$BD92+1&lt;=15,IF(OK$19&gt;='様式３（療養者名簿）（⑤の場合）'!$BD92,IF(OK$19&lt;='様式３（療養者名簿）（⑤の場合）'!$BE92,1,0),0),0)</f>
        <v>0</v>
      </c>
      <c r="OL87" s="225">
        <f>IF(OL$19-'様式３（療養者名簿）（⑤の場合）'!$BD92+1&lt;=15,IF(OL$19&gt;='様式３（療養者名簿）（⑤の場合）'!$BD92,IF(OL$19&lt;='様式３（療養者名簿）（⑤の場合）'!$BE92,1,0),0),0)</f>
        <v>0</v>
      </c>
      <c r="OM87" s="225">
        <f>IF(OM$19-'様式３（療養者名簿）（⑤の場合）'!$BD92+1&lt;=15,IF(OM$19&gt;='様式３（療養者名簿）（⑤の場合）'!$BD92,IF(OM$19&lt;='様式３（療養者名簿）（⑤の場合）'!$BE92,1,0),0),0)</f>
        <v>0</v>
      </c>
      <c r="ON87" s="225">
        <f>IF(ON$19-'様式３（療養者名簿）（⑤の場合）'!$BD92+1&lt;=15,IF(ON$19&gt;='様式３（療養者名簿）（⑤の場合）'!$BD92,IF(ON$19&lt;='様式３（療養者名簿）（⑤の場合）'!$BE92,1,0),0),0)</f>
        <v>0</v>
      </c>
      <c r="OO87" s="225">
        <f>IF(OO$19-'様式３（療養者名簿）（⑤の場合）'!$BD92+1&lt;=15,IF(OO$19&gt;='様式３（療養者名簿）（⑤の場合）'!$BD92,IF(OO$19&lt;='様式３（療養者名簿）（⑤の場合）'!$BE92,1,0),0),0)</f>
        <v>0</v>
      </c>
      <c r="OP87" s="225">
        <f>IF(OP$19-'様式３（療養者名簿）（⑤の場合）'!$BD92+1&lt;=15,IF(OP$19&gt;='様式３（療養者名簿）（⑤の場合）'!$BD92,IF(OP$19&lt;='様式３（療養者名簿）（⑤の場合）'!$BE92,1,0),0),0)</f>
        <v>0</v>
      </c>
      <c r="OQ87" s="225">
        <f>IF(OQ$19-'様式３（療養者名簿）（⑤の場合）'!$BD92+1&lt;=15,IF(OQ$19&gt;='様式３（療養者名簿）（⑤の場合）'!$BD92,IF(OQ$19&lt;='様式３（療養者名簿）（⑤の場合）'!$BE92,1,0),0),0)</f>
        <v>0</v>
      </c>
      <c r="OR87" s="225">
        <f>IF(OR$19-'様式３（療養者名簿）（⑤の場合）'!$BD92+1&lt;=15,IF(OR$19&gt;='様式３（療養者名簿）（⑤の場合）'!$BD92,IF(OR$19&lt;='様式３（療養者名簿）（⑤の場合）'!$BE92,1,0),0),0)</f>
        <v>0</v>
      </c>
      <c r="OS87" s="225">
        <f>IF(OS$19-'様式３（療養者名簿）（⑤の場合）'!$BD92+1&lt;=15,IF(OS$19&gt;='様式３（療養者名簿）（⑤の場合）'!$BD92,IF(OS$19&lt;='様式３（療養者名簿）（⑤の場合）'!$BE92,1,0),0),0)</f>
        <v>0</v>
      </c>
      <c r="OT87" s="225">
        <f>IF(OT$19-'様式３（療養者名簿）（⑤の場合）'!$BD92+1&lt;=15,IF(OT$19&gt;='様式３（療養者名簿）（⑤の場合）'!$BD92,IF(OT$19&lt;='様式３（療養者名簿）（⑤の場合）'!$BE92,1,0),0),0)</f>
        <v>0</v>
      </c>
      <c r="OU87" s="225">
        <f>IF(OU$19-'様式３（療養者名簿）（⑤の場合）'!$BD92+1&lt;=15,IF(OU$19&gt;='様式３（療養者名簿）（⑤の場合）'!$BD92,IF(OU$19&lt;='様式３（療養者名簿）（⑤の場合）'!$BE92,1,0),0),0)</f>
        <v>0</v>
      </c>
      <c r="OV87" s="225">
        <f>IF(OV$19-'様式３（療養者名簿）（⑤の場合）'!$BD92+1&lt;=15,IF(OV$19&gt;='様式３（療養者名簿）（⑤の場合）'!$BD92,IF(OV$19&lt;='様式３（療養者名簿）（⑤の場合）'!$BE92,1,0),0),0)</f>
        <v>0</v>
      </c>
      <c r="OW87" s="225">
        <f>IF(OW$19-'様式３（療養者名簿）（⑤の場合）'!$BD92+1&lt;=15,IF(OW$19&gt;='様式３（療養者名簿）（⑤の場合）'!$BD92,IF(OW$19&lt;='様式３（療養者名簿）（⑤の場合）'!$BE92,1,0),0),0)</f>
        <v>0</v>
      </c>
      <c r="OX87" s="225">
        <f>IF(OX$19-'様式３（療養者名簿）（⑤の場合）'!$BD92+1&lt;=15,IF(OX$19&gt;='様式３（療養者名簿）（⑤の場合）'!$BD92,IF(OX$19&lt;='様式３（療養者名簿）（⑤の場合）'!$BE92,1,0),0),0)</f>
        <v>0</v>
      </c>
      <c r="OY87" s="225">
        <f>IF(OY$19-'様式３（療養者名簿）（⑤の場合）'!$BD92+1&lt;=15,IF(OY$19&gt;='様式３（療養者名簿）（⑤の場合）'!$BD92,IF(OY$19&lt;='様式３（療養者名簿）（⑤の場合）'!$BE92,1,0),0),0)</f>
        <v>0</v>
      </c>
      <c r="OZ87" s="225">
        <f>IF(OZ$19-'様式３（療養者名簿）（⑤の場合）'!$BD92+1&lt;=15,IF(OZ$19&gt;='様式３（療養者名簿）（⑤の場合）'!$BD92,IF(OZ$19&lt;='様式３（療養者名簿）（⑤の場合）'!$BE92,1,0),0),0)</f>
        <v>0</v>
      </c>
      <c r="PA87" s="225">
        <f>IF(PA$19-'様式３（療養者名簿）（⑤の場合）'!$BD92+1&lt;=15,IF(PA$19&gt;='様式３（療養者名簿）（⑤の場合）'!$BD92,IF(PA$19&lt;='様式３（療養者名簿）（⑤の場合）'!$BE92,1,0),0),0)</f>
        <v>0</v>
      </c>
      <c r="PB87" s="225">
        <f>IF(PB$19-'様式３（療養者名簿）（⑤の場合）'!$BD92+1&lt;=15,IF(PB$19&gt;='様式３（療養者名簿）（⑤の場合）'!$BD92,IF(PB$19&lt;='様式３（療養者名簿）（⑤の場合）'!$BE92,1,0),0),0)</f>
        <v>0</v>
      </c>
      <c r="PC87" s="225">
        <f>IF(PC$19-'様式３（療養者名簿）（⑤の場合）'!$BD92+1&lt;=15,IF(PC$19&gt;='様式３（療養者名簿）（⑤の場合）'!$BD92,IF(PC$19&lt;='様式３（療養者名簿）（⑤の場合）'!$BE92,1,0),0),0)</f>
        <v>0</v>
      </c>
      <c r="PD87" s="225">
        <f>IF(PD$19-'様式３（療養者名簿）（⑤の場合）'!$BD92+1&lt;=15,IF(PD$19&gt;='様式３（療養者名簿）（⑤の場合）'!$BD92,IF(PD$19&lt;='様式３（療養者名簿）（⑤の場合）'!$BE92,1,0),0),0)</f>
        <v>0</v>
      </c>
      <c r="PE87" s="225">
        <f>IF(PE$19-'様式３（療養者名簿）（⑤の場合）'!$BD92+1&lt;=15,IF(PE$19&gt;='様式３（療養者名簿）（⑤の場合）'!$BD92,IF(PE$19&lt;='様式３（療養者名簿）（⑤の場合）'!$BE92,1,0),0),0)</f>
        <v>0</v>
      </c>
      <c r="PF87" s="225">
        <f>IF(PF$19-'様式３（療養者名簿）（⑤の場合）'!$BD92+1&lt;=15,IF(PF$19&gt;='様式３（療養者名簿）（⑤の場合）'!$BD92,IF(PF$19&lt;='様式３（療養者名簿）（⑤の場合）'!$BE92,1,0),0),0)</f>
        <v>0</v>
      </c>
      <c r="PG87" s="225">
        <f>IF(PG$19-'様式３（療養者名簿）（⑤の場合）'!$BD92+1&lt;=15,IF(PG$19&gt;='様式３（療養者名簿）（⑤の場合）'!$BD92,IF(PG$19&lt;='様式３（療養者名簿）（⑤の場合）'!$BE92,1,0),0),0)</f>
        <v>0</v>
      </c>
      <c r="PH87" s="225">
        <f>IF(PH$19-'様式３（療養者名簿）（⑤の場合）'!$BD92+1&lt;=15,IF(PH$19&gt;='様式３（療養者名簿）（⑤の場合）'!$BD92,IF(PH$19&lt;='様式３（療養者名簿）（⑤の場合）'!$BE92,1,0),0),0)</f>
        <v>0</v>
      </c>
      <c r="PI87" s="225">
        <f>IF(PI$19-'様式３（療養者名簿）（⑤の場合）'!$BD92+1&lt;=15,IF(PI$19&gt;='様式３（療養者名簿）（⑤の場合）'!$BD92,IF(PI$19&lt;='様式３（療養者名簿）（⑤の場合）'!$BE92,1,0),0),0)</f>
        <v>0</v>
      </c>
      <c r="PJ87" s="225">
        <f>IF(PJ$19-'様式３（療養者名簿）（⑤の場合）'!$BD92+1&lt;=15,IF(PJ$19&gt;='様式３（療養者名簿）（⑤の場合）'!$BD92,IF(PJ$19&lt;='様式３（療養者名簿）（⑤の場合）'!$BE92,1,0),0),0)</f>
        <v>0</v>
      </c>
      <c r="PK87" s="225">
        <f>IF(PK$19-'様式３（療養者名簿）（⑤の場合）'!$BD92+1&lt;=15,IF(PK$19&gt;='様式３（療養者名簿）（⑤の場合）'!$BD92,IF(PK$19&lt;='様式３（療養者名簿）（⑤の場合）'!$BE92,1,0),0),0)</f>
        <v>0</v>
      </c>
      <c r="PL87" s="225">
        <f>IF(PL$19-'様式３（療養者名簿）（⑤の場合）'!$BD92+1&lt;=15,IF(PL$19&gt;='様式３（療養者名簿）（⑤の場合）'!$BD92,IF(PL$19&lt;='様式３（療養者名簿）（⑤の場合）'!$BE92,1,0),0),0)</f>
        <v>0</v>
      </c>
      <c r="PM87" s="225">
        <f>IF(PM$19-'様式３（療養者名簿）（⑤の場合）'!$BD92+1&lt;=15,IF(PM$19&gt;='様式３（療養者名簿）（⑤の場合）'!$BD92,IF(PM$19&lt;='様式３（療養者名簿）（⑤の場合）'!$BE92,1,0),0),0)</f>
        <v>0</v>
      </c>
      <c r="PN87" s="225">
        <f>IF(PN$19-'様式３（療養者名簿）（⑤の場合）'!$BD92+1&lt;=15,IF(PN$19&gt;='様式３（療養者名簿）（⑤の場合）'!$BD92,IF(PN$19&lt;='様式３（療養者名簿）（⑤の場合）'!$BE92,1,0),0),0)</f>
        <v>0</v>
      </c>
      <c r="PO87" s="225">
        <f>IF(PO$19-'様式３（療養者名簿）（⑤の場合）'!$BD92+1&lt;=15,IF(PO$19&gt;='様式３（療養者名簿）（⑤の場合）'!$BD92,IF(PO$19&lt;='様式３（療養者名簿）（⑤の場合）'!$BE92,1,0),0),0)</f>
        <v>0</v>
      </c>
      <c r="PP87" s="225">
        <f>IF(PP$19-'様式３（療養者名簿）（⑤の場合）'!$BD92+1&lt;=15,IF(PP$19&gt;='様式３（療養者名簿）（⑤の場合）'!$BD92,IF(PP$19&lt;='様式３（療養者名簿）（⑤の場合）'!$BE92,1,0),0),0)</f>
        <v>0</v>
      </c>
      <c r="PQ87" s="225">
        <f>IF(PQ$19-'様式３（療養者名簿）（⑤の場合）'!$BD92+1&lt;=15,IF(PQ$19&gt;='様式３（療養者名簿）（⑤の場合）'!$BD92,IF(PQ$19&lt;='様式３（療養者名簿）（⑤の場合）'!$BE92,1,0),0),0)</f>
        <v>0</v>
      </c>
      <c r="PR87" s="225">
        <f>IF(PR$19-'様式３（療養者名簿）（⑤の場合）'!$BD92+1&lt;=15,IF(PR$19&gt;='様式３（療養者名簿）（⑤の場合）'!$BD92,IF(PR$19&lt;='様式３（療養者名簿）（⑤の場合）'!$BE92,1,0),0),0)</f>
        <v>0</v>
      </c>
      <c r="PS87" s="225">
        <f>IF(PS$19-'様式３（療養者名簿）（⑤の場合）'!$BD92+1&lt;=15,IF(PS$19&gt;='様式３（療養者名簿）（⑤の場合）'!$BD92,IF(PS$19&lt;='様式３（療養者名簿）（⑤の場合）'!$BE92,1,0),0),0)</f>
        <v>0</v>
      </c>
      <c r="PT87" s="225">
        <f>IF(PT$19-'様式３（療養者名簿）（⑤の場合）'!$BD92+1&lt;=15,IF(PT$19&gt;='様式３（療養者名簿）（⑤の場合）'!$BD92,IF(PT$19&lt;='様式３（療養者名簿）（⑤の場合）'!$BE92,1,0),0),0)</f>
        <v>0</v>
      </c>
      <c r="PU87" s="225">
        <f>IF(PU$19-'様式３（療養者名簿）（⑤の場合）'!$BD92+1&lt;=15,IF(PU$19&gt;='様式３（療養者名簿）（⑤の場合）'!$BD92,IF(PU$19&lt;='様式３（療養者名簿）（⑤の場合）'!$BE92,1,0),0),0)</f>
        <v>0</v>
      </c>
      <c r="PV87" s="225">
        <f>IF(PV$19-'様式３（療養者名簿）（⑤の場合）'!$BD92+1&lt;=15,IF(PV$19&gt;='様式３（療養者名簿）（⑤の場合）'!$BD92,IF(PV$19&lt;='様式３（療養者名簿）（⑤の場合）'!$BE92,1,0),0),0)</f>
        <v>0</v>
      </c>
      <c r="PW87" s="225">
        <f>IF(PW$19-'様式３（療養者名簿）（⑤の場合）'!$BD92+1&lt;=15,IF(PW$19&gt;='様式３（療養者名簿）（⑤の場合）'!$BD92,IF(PW$19&lt;='様式３（療養者名簿）（⑤の場合）'!$BE92,1,0),0),0)</f>
        <v>0</v>
      </c>
      <c r="PX87" s="225">
        <f>IF(PX$19-'様式３（療養者名簿）（⑤の場合）'!$BD92+1&lt;=15,IF(PX$19&gt;='様式３（療養者名簿）（⑤の場合）'!$BD92,IF(PX$19&lt;='様式３（療養者名簿）（⑤の場合）'!$BE92,1,0),0),0)</f>
        <v>0</v>
      </c>
      <c r="PY87" s="225">
        <f>IF(PY$19-'様式３（療養者名簿）（⑤の場合）'!$BD92+1&lt;=15,IF(PY$19&gt;='様式３（療養者名簿）（⑤の場合）'!$BD92,IF(PY$19&lt;='様式３（療養者名簿）（⑤の場合）'!$BE92,1,0),0),0)</f>
        <v>0</v>
      </c>
      <c r="PZ87" s="225">
        <f>IF(PZ$19-'様式３（療養者名簿）（⑤の場合）'!$BD92+1&lt;=15,IF(PZ$19&gt;='様式３（療養者名簿）（⑤の場合）'!$BD92,IF(PZ$19&lt;='様式３（療養者名簿）（⑤の場合）'!$BE92,1,0),0),0)</f>
        <v>0</v>
      </c>
      <c r="QA87" s="225">
        <f>IF(QA$19-'様式３（療養者名簿）（⑤の場合）'!$BD92+1&lt;=15,IF(QA$19&gt;='様式３（療養者名簿）（⑤の場合）'!$BD92,IF(QA$19&lt;='様式３（療養者名簿）（⑤の場合）'!$BE92,1,0),0),0)</f>
        <v>0</v>
      </c>
      <c r="QB87" s="225">
        <f>IF(QB$19-'様式３（療養者名簿）（⑤の場合）'!$BD92+1&lt;=15,IF(QB$19&gt;='様式３（療養者名簿）（⑤の場合）'!$BD92,IF(QB$19&lt;='様式３（療養者名簿）（⑤の場合）'!$BE92,1,0),0),0)</f>
        <v>0</v>
      </c>
      <c r="QC87" s="225">
        <f>IF(QC$19-'様式３（療養者名簿）（⑤の場合）'!$BD92+1&lt;=15,IF(QC$19&gt;='様式３（療養者名簿）（⑤の場合）'!$BD92,IF(QC$19&lt;='様式３（療養者名簿）（⑤の場合）'!$BE92,1,0),0),0)</f>
        <v>0</v>
      </c>
      <c r="QD87" s="225">
        <f>IF(QD$19-'様式３（療養者名簿）（⑤の場合）'!$BD92+1&lt;=15,IF(QD$19&gt;='様式３（療養者名簿）（⑤の場合）'!$BD92,IF(QD$19&lt;='様式３（療養者名簿）（⑤の場合）'!$BE92,1,0),0),0)</f>
        <v>0</v>
      </c>
      <c r="QE87" s="225">
        <f>IF(QE$19-'様式３（療養者名簿）（⑤の場合）'!$BD92+1&lt;=15,IF(QE$19&gt;='様式３（療養者名簿）（⑤の場合）'!$BD92,IF(QE$19&lt;='様式３（療養者名簿）（⑤の場合）'!$BE92,1,0),0),0)</f>
        <v>0</v>
      </c>
      <c r="QF87" s="225">
        <f>IF(QF$19-'様式３（療養者名簿）（⑤の場合）'!$BD92+1&lt;=15,IF(QF$19&gt;='様式３（療養者名簿）（⑤の場合）'!$BD92,IF(QF$19&lt;='様式３（療養者名簿）（⑤の場合）'!$BE92,1,0),0),0)</f>
        <v>0</v>
      </c>
      <c r="QG87" s="225">
        <f>IF(QG$19-'様式３（療養者名簿）（⑤の場合）'!$BD92+1&lt;=15,IF(QG$19&gt;='様式３（療養者名簿）（⑤の場合）'!$BD92,IF(QG$19&lt;='様式３（療養者名簿）（⑤の場合）'!$BE92,1,0),0),0)</f>
        <v>0</v>
      </c>
      <c r="QH87" s="225">
        <f>IF(QH$19-'様式３（療養者名簿）（⑤の場合）'!$BD92+1&lt;=15,IF(QH$19&gt;='様式３（療養者名簿）（⑤の場合）'!$BD92,IF(QH$19&lt;='様式３（療養者名簿）（⑤の場合）'!$BE92,1,0),0),0)</f>
        <v>0</v>
      </c>
      <c r="QI87" s="225">
        <f>IF(QI$19-'様式３（療養者名簿）（⑤の場合）'!$BD92+1&lt;=15,IF(QI$19&gt;='様式３（療養者名簿）（⑤の場合）'!$BD92,IF(QI$19&lt;='様式３（療養者名簿）（⑤の場合）'!$BE92,1,0),0),0)</f>
        <v>0</v>
      </c>
      <c r="QJ87" s="225">
        <f>IF(QJ$19-'様式３（療養者名簿）（⑤の場合）'!$BD92+1&lt;=15,IF(QJ$19&gt;='様式３（療養者名簿）（⑤の場合）'!$BD92,IF(QJ$19&lt;='様式３（療養者名簿）（⑤の場合）'!$BE92,1,0),0),0)</f>
        <v>0</v>
      </c>
      <c r="QK87" s="225">
        <f>IF(QK$19-'様式３（療養者名簿）（⑤の場合）'!$BD92+1&lt;=15,IF(QK$19&gt;='様式３（療養者名簿）（⑤の場合）'!$BD92,IF(QK$19&lt;='様式３（療養者名簿）（⑤の場合）'!$BE92,1,0),0),0)</f>
        <v>0</v>
      </c>
      <c r="QL87" s="225">
        <f>IF(QL$19-'様式３（療養者名簿）（⑤の場合）'!$BD92+1&lt;=15,IF(QL$19&gt;='様式３（療養者名簿）（⑤の場合）'!$BD92,IF(QL$19&lt;='様式３（療養者名簿）（⑤の場合）'!$BE92,1,0),0),0)</f>
        <v>0</v>
      </c>
      <c r="QM87" s="225">
        <f>IF(QM$19-'様式３（療養者名簿）（⑤の場合）'!$BD92+1&lt;=15,IF(QM$19&gt;='様式３（療養者名簿）（⑤の場合）'!$BD92,IF(QM$19&lt;='様式３（療養者名簿）（⑤の場合）'!$BE92,1,0),0),0)</f>
        <v>0</v>
      </c>
      <c r="QN87" s="225">
        <f>IF(QN$19-'様式３（療養者名簿）（⑤の場合）'!$BD92+1&lt;=15,IF(QN$19&gt;='様式３（療養者名簿）（⑤の場合）'!$BD92,IF(QN$19&lt;='様式３（療養者名簿）（⑤の場合）'!$BE92,1,0),0),0)</f>
        <v>0</v>
      </c>
      <c r="QO87" s="225">
        <f>IF(QO$19-'様式３（療養者名簿）（⑤の場合）'!$BD92+1&lt;=15,IF(QO$19&gt;='様式３（療養者名簿）（⑤の場合）'!$BD92,IF(QO$19&lt;='様式３（療養者名簿）（⑤の場合）'!$BE92,1,0),0),0)</f>
        <v>0</v>
      </c>
      <c r="QP87" s="225">
        <f>IF(QP$19-'様式３（療養者名簿）（⑤の場合）'!$BD92+1&lt;=15,IF(QP$19&gt;='様式３（療養者名簿）（⑤の場合）'!$BD92,IF(QP$19&lt;='様式３（療養者名簿）（⑤の場合）'!$BE92,1,0),0),0)</f>
        <v>0</v>
      </c>
      <c r="QQ87" s="225">
        <f>IF(QQ$19-'様式３（療養者名簿）（⑤の場合）'!$BD92+1&lt;=15,IF(QQ$19&gt;='様式３（療養者名簿）（⑤の場合）'!$BD92,IF(QQ$19&lt;='様式３（療養者名簿）（⑤の場合）'!$BE92,1,0),0),0)</f>
        <v>0</v>
      </c>
      <c r="QR87" s="225">
        <f>IF(QR$19-'様式３（療養者名簿）（⑤の場合）'!$BD92+1&lt;=15,IF(QR$19&gt;='様式３（療養者名簿）（⑤の場合）'!$BD92,IF(QR$19&lt;='様式３（療養者名簿）（⑤の場合）'!$BE92,1,0),0),0)</f>
        <v>0</v>
      </c>
      <c r="QS87" s="225">
        <f>IF(QS$19-'様式３（療養者名簿）（⑤の場合）'!$BD92+1&lt;=15,IF(QS$19&gt;='様式３（療養者名簿）（⑤の場合）'!$BD92,IF(QS$19&lt;='様式３（療養者名簿）（⑤の場合）'!$BE92,1,0),0),0)</f>
        <v>0</v>
      </c>
      <c r="QT87" s="225">
        <f>IF(QT$19-'様式３（療養者名簿）（⑤の場合）'!$BD92+1&lt;=15,IF(QT$19&gt;='様式３（療養者名簿）（⑤の場合）'!$BD92,IF(QT$19&lt;='様式３（療養者名簿）（⑤の場合）'!$BE92,1,0),0),0)</f>
        <v>0</v>
      </c>
      <c r="QU87" s="225">
        <f>IF(QU$19-'様式３（療養者名簿）（⑤の場合）'!$BD92+1&lt;=15,IF(QU$19&gt;='様式３（療養者名簿）（⑤の場合）'!$BD92,IF(QU$19&lt;='様式３（療養者名簿）（⑤の場合）'!$BE92,1,0),0),0)</f>
        <v>0</v>
      </c>
      <c r="QV87" s="225">
        <f>IF(QV$19-'様式３（療養者名簿）（⑤の場合）'!$BD92+1&lt;=15,IF(QV$19&gt;='様式３（療養者名簿）（⑤の場合）'!$BD92,IF(QV$19&lt;='様式３（療養者名簿）（⑤の場合）'!$BE92,1,0),0),0)</f>
        <v>0</v>
      </c>
      <c r="QW87" s="225">
        <f>IF(QW$19-'様式３（療養者名簿）（⑤の場合）'!$BD92+1&lt;=15,IF(QW$19&gt;='様式３（療養者名簿）（⑤の場合）'!$BD92,IF(QW$19&lt;='様式３（療養者名簿）（⑤の場合）'!$BE92,1,0),0),0)</f>
        <v>0</v>
      </c>
      <c r="QX87" s="225">
        <f>IF(QX$19-'様式３（療養者名簿）（⑤の場合）'!$BD92+1&lt;=15,IF(QX$19&gt;='様式３（療養者名簿）（⑤の場合）'!$BD92,IF(QX$19&lt;='様式３（療養者名簿）（⑤の場合）'!$BE92,1,0),0),0)</f>
        <v>0</v>
      </c>
      <c r="QY87" s="225">
        <f>IF(QY$19-'様式３（療養者名簿）（⑤の場合）'!$BD92+1&lt;=15,IF(QY$19&gt;='様式３（療養者名簿）（⑤の場合）'!$BD92,IF(QY$19&lt;='様式３（療養者名簿）（⑤の場合）'!$BE92,1,0),0),0)</f>
        <v>0</v>
      </c>
      <c r="QZ87" s="225">
        <f>IF(QZ$19-'様式３（療養者名簿）（⑤の場合）'!$BD92+1&lt;=15,IF(QZ$19&gt;='様式３（療養者名簿）（⑤の場合）'!$BD92,IF(QZ$19&lt;='様式３（療養者名簿）（⑤の場合）'!$BE92,1,0),0),0)</f>
        <v>0</v>
      </c>
      <c r="RA87" s="225">
        <f>IF(RA$19-'様式３（療養者名簿）（⑤の場合）'!$BD92+1&lt;=15,IF(RA$19&gt;='様式３（療養者名簿）（⑤の場合）'!$BD92,IF(RA$19&lt;='様式３（療養者名簿）（⑤の場合）'!$BE92,1,0),0),0)</f>
        <v>0</v>
      </c>
      <c r="RB87" s="225">
        <f>IF(RB$19-'様式３（療養者名簿）（⑤の場合）'!$BD92+1&lt;=15,IF(RB$19&gt;='様式３（療養者名簿）（⑤の場合）'!$BD92,IF(RB$19&lt;='様式３（療養者名簿）（⑤の場合）'!$BE92,1,0),0),0)</f>
        <v>0</v>
      </c>
      <c r="RC87" s="225">
        <f>IF(RC$19-'様式３（療養者名簿）（⑤の場合）'!$BD92+1&lt;=15,IF(RC$19&gt;='様式３（療養者名簿）（⑤の場合）'!$BD92,IF(RC$19&lt;='様式３（療養者名簿）（⑤の場合）'!$BE92,1,0),0),0)</f>
        <v>0</v>
      </c>
      <c r="RD87" s="225">
        <f>IF(RD$19-'様式３（療養者名簿）（⑤の場合）'!$BD92+1&lt;=15,IF(RD$19&gt;='様式３（療養者名簿）（⑤の場合）'!$BD92,IF(RD$19&lt;='様式３（療養者名簿）（⑤の場合）'!$BE92,1,0),0),0)</f>
        <v>0</v>
      </c>
      <c r="RE87" s="225">
        <f>IF(RE$19-'様式３（療養者名簿）（⑤の場合）'!$BD92+1&lt;=15,IF(RE$19&gt;='様式３（療養者名簿）（⑤の場合）'!$BD92,IF(RE$19&lt;='様式３（療養者名簿）（⑤の場合）'!$BE92,1,0),0),0)</f>
        <v>0</v>
      </c>
      <c r="RF87" s="225">
        <f>IF(RF$19-'様式３（療養者名簿）（⑤の場合）'!$BD92+1&lt;=15,IF(RF$19&gt;='様式３（療養者名簿）（⑤の場合）'!$BD92,IF(RF$19&lt;='様式３（療養者名簿）（⑤の場合）'!$BE92,1,0),0),0)</f>
        <v>0</v>
      </c>
      <c r="RG87" s="225">
        <f>IF(RG$19-'様式３（療養者名簿）（⑤の場合）'!$BD92+1&lt;=15,IF(RG$19&gt;='様式３（療養者名簿）（⑤の場合）'!$BD92,IF(RG$19&lt;='様式３（療養者名簿）（⑤の場合）'!$BE92,1,0),0),0)</f>
        <v>0</v>
      </c>
      <c r="RH87" s="225">
        <f>IF(RH$19-'様式３（療養者名簿）（⑤の場合）'!$BD92+1&lt;=15,IF(RH$19&gt;='様式３（療養者名簿）（⑤の場合）'!$BD92,IF(RH$19&lt;='様式３（療養者名簿）（⑤の場合）'!$BE92,1,0),0),0)</f>
        <v>0</v>
      </c>
      <c r="RI87" s="225">
        <f>IF(RI$19-'様式３（療養者名簿）（⑤の場合）'!$BD92+1&lt;=15,IF(RI$19&gt;='様式３（療養者名簿）（⑤の場合）'!$BD92,IF(RI$19&lt;='様式３（療養者名簿）（⑤の場合）'!$BE92,1,0),0),0)</f>
        <v>0</v>
      </c>
      <c r="RJ87" s="225">
        <f>IF(RJ$19-'様式３（療養者名簿）（⑤の場合）'!$BD92+1&lt;=15,IF(RJ$19&gt;='様式３（療養者名簿）（⑤の場合）'!$BD92,IF(RJ$19&lt;='様式３（療養者名簿）（⑤の場合）'!$BE92,1,0),0),0)</f>
        <v>0</v>
      </c>
      <c r="RK87" s="225">
        <f>IF(RK$19-'様式３（療養者名簿）（⑤の場合）'!$BD92+1&lt;=15,IF(RK$19&gt;='様式３（療養者名簿）（⑤の場合）'!$BD92,IF(RK$19&lt;='様式３（療養者名簿）（⑤の場合）'!$BE92,1,0),0),0)</f>
        <v>0</v>
      </c>
      <c r="RL87" s="225">
        <f>IF(RL$19-'様式３（療養者名簿）（⑤の場合）'!$BD92+1&lt;=15,IF(RL$19&gt;='様式３（療養者名簿）（⑤の場合）'!$BD92,IF(RL$19&lt;='様式３（療養者名簿）（⑤の場合）'!$BE92,1,0),0),0)</f>
        <v>0</v>
      </c>
      <c r="RM87" s="225">
        <f>IF(RM$19-'様式３（療養者名簿）（⑤の場合）'!$BD92+1&lt;=15,IF(RM$19&gt;='様式３（療養者名簿）（⑤の場合）'!$BD92,IF(RM$19&lt;='様式３（療養者名簿）（⑤の場合）'!$BE92,1,0),0),0)</f>
        <v>0</v>
      </c>
      <c r="RN87" s="225">
        <f>IF(RN$19-'様式３（療養者名簿）（⑤の場合）'!$BD92+1&lt;=15,IF(RN$19&gt;='様式３（療養者名簿）（⑤の場合）'!$BD92,IF(RN$19&lt;='様式３（療養者名簿）（⑤の場合）'!$BE92,1,0),0),0)</f>
        <v>0</v>
      </c>
      <c r="RO87" s="225">
        <f>IF(RO$19-'様式３（療養者名簿）（⑤の場合）'!$BD92+1&lt;=15,IF(RO$19&gt;='様式３（療養者名簿）（⑤の場合）'!$BD92,IF(RO$19&lt;='様式３（療養者名簿）（⑤の場合）'!$BE92,1,0),0),0)</f>
        <v>0</v>
      </c>
      <c r="RP87" s="225">
        <f>IF(RP$19-'様式３（療養者名簿）（⑤の場合）'!$BD92+1&lt;=15,IF(RP$19&gt;='様式３（療養者名簿）（⑤の場合）'!$BD92,IF(RP$19&lt;='様式３（療養者名簿）（⑤の場合）'!$BE92,1,0),0),0)</f>
        <v>0</v>
      </c>
      <c r="RQ87" s="225">
        <f>IF(RQ$19-'様式３（療養者名簿）（⑤の場合）'!$BD92+1&lt;=15,IF(RQ$19&gt;='様式３（療養者名簿）（⑤の場合）'!$BD92,IF(RQ$19&lt;='様式３（療養者名簿）（⑤の場合）'!$BE92,1,0),0),0)</f>
        <v>0</v>
      </c>
      <c r="RR87" s="225">
        <f>IF(RR$19-'様式３（療養者名簿）（⑤の場合）'!$BD92+1&lt;=15,IF(RR$19&gt;='様式３（療養者名簿）（⑤の場合）'!$BD92,IF(RR$19&lt;='様式３（療養者名簿）（⑤の場合）'!$BE92,1,0),0),0)</f>
        <v>0</v>
      </c>
      <c r="RS87" s="225">
        <f>IF(RS$19-'様式３（療養者名簿）（⑤の場合）'!$BD92+1&lt;=15,IF(RS$19&gt;='様式３（療養者名簿）（⑤の場合）'!$BD92,IF(RS$19&lt;='様式３（療養者名簿）（⑤の場合）'!$BE92,1,0),0),0)</f>
        <v>0</v>
      </c>
      <c r="RT87" s="225">
        <f>IF(RT$19-'様式３（療養者名簿）（⑤の場合）'!$BD92+1&lt;=15,IF(RT$19&gt;='様式３（療養者名簿）（⑤の場合）'!$BD92,IF(RT$19&lt;='様式３（療養者名簿）（⑤の場合）'!$BE92,1,0),0),0)</f>
        <v>0</v>
      </c>
      <c r="RU87" s="225">
        <f>IF(RU$19-'様式３（療養者名簿）（⑤の場合）'!$BD92+1&lt;=15,IF(RU$19&gt;='様式３（療養者名簿）（⑤の場合）'!$BD92,IF(RU$19&lt;='様式３（療養者名簿）（⑤の場合）'!$BE92,1,0),0),0)</f>
        <v>0</v>
      </c>
      <c r="RV87" s="225">
        <f>IF(RV$19-'様式３（療養者名簿）（⑤の場合）'!$BD92+1&lt;=15,IF(RV$19&gt;='様式３（療養者名簿）（⑤の場合）'!$BD92,IF(RV$19&lt;='様式３（療養者名簿）（⑤の場合）'!$BE92,1,0),0),0)</f>
        <v>0</v>
      </c>
      <c r="RW87" s="225">
        <f>IF(RW$19-'様式３（療養者名簿）（⑤の場合）'!$BD92+1&lt;=15,IF(RW$19&gt;='様式３（療養者名簿）（⑤の場合）'!$BD92,IF(RW$19&lt;='様式３（療養者名簿）（⑤の場合）'!$BE92,1,0),0),0)</f>
        <v>0</v>
      </c>
      <c r="RX87" s="225">
        <f>IF(RX$19-'様式３（療養者名簿）（⑤の場合）'!$BD92+1&lt;=15,IF(RX$19&gt;='様式３（療養者名簿）（⑤の場合）'!$BD92,IF(RX$19&lt;='様式３（療養者名簿）（⑤の場合）'!$BE92,1,0),0),0)</f>
        <v>0</v>
      </c>
      <c r="RY87" s="225">
        <f>IF(RY$19-'様式３（療養者名簿）（⑤の場合）'!$BD92+1&lt;=15,IF(RY$19&gt;='様式３（療養者名簿）（⑤の場合）'!$BD92,IF(RY$19&lt;='様式３（療養者名簿）（⑤の場合）'!$BE92,1,0),0),0)</f>
        <v>0</v>
      </c>
      <c r="RZ87" s="225">
        <f>IF(RZ$19-'様式３（療養者名簿）（⑤の場合）'!$BD92+1&lt;=15,IF(RZ$19&gt;='様式３（療養者名簿）（⑤の場合）'!$BD92,IF(RZ$19&lt;='様式３（療養者名簿）（⑤の場合）'!$BE92,1,0),0),0)</f>
        <v>0</v>
      </c>
      <c r="SA87" s="225">
        <f>IF(SA$19-'様式３（療養者名簿）（⑤の場合）'!$BD92+1&lt;=15,IF(SA$19&gt;='様式３（療養者名簿）（⑤の場合）'!$BD92,IF(SA$19&lt;='様式３（療養者名簿）（⑤の場合）'!$BE92,1,0),0),0)</f>
        <v>0</v>
      </c>
      <c r="SB87" s="225">
        <f>IF(SB$19-'様式３（療養者名簿）（⑤の場合）'!$BD92+1&lt;=15,IF(SB$19&gt;='様式３（療養者名簿）（⑤の場合）'!$BD92,IF(SB$19&lt;='様式３（療養者名簿）（⑤の場合）'!$BE92,1,0),0),0)</f>
        <v>0</v>
      </c>
      <c r="SC87" s="225">
        <f>IF(SC$19-'様式３（療養者名簿）（⑤の場合）'!$BD92+1&lt;=15,IF(SC$19&gt;='様式３（療養者名簿）（⑤の場合）'!$BD92,IF(SC$19&lt;='様式３（療養者名簿）（⑤の場合）'!$BE92,1,0),0),0)</f>
        <v>0</v>
      </c>
      <c r="SD87" s="225">
        <f>IF(SD$19-'様式３（療養者名簿）（⑤の場合）'!$BD92+1&lt;=15,IF(SD$19&gt;='様式３（療養者名簿）（⑤の場合）'!$BD92,IF(SD$19&lt;='様式３（療養者名簿）（⑤の場合）'!$BE92,1,0),0),0)</f>
        <v>0</v>
      </c>
      <c r="SE87" s="225">
        <f>IF(SE$19-'様式３（療養者名簿）（⑤の場合）'!$BD92+1&lt;=15,IF(SE$19&gt;='様式３（療養者名簿）（⑤の場合）'!$BD92,IF(SE$19&lt;='様式３（療養者名簿）（⑤の場合）'!$BE92,1,0),0),0)</f>
        <v>0</v>
      </c>
      <c r="SF87" s="225">
        <f>IF(SF$19-'様式３（療養者名簿）（⑤の場合）'!$BD92+1&lt;=15,IF(SF$19&gt;='様式３（療養者名簿）（⑤の場合）'!$BD92,IF(SF$19&lt;='様式３（療養者名簿）（⑤の場合）'!$BE92,1,0),0),0)</f>
        <v>0</v>
      </c>
      <c r="SG87" s="225">
        <f>IF(SG$19-'様式３（療養者名簿）（⑤の場合）'!$BD92+1&lt;=15,IF(SG$19&gt;='様式３（療養者名簿）（⑤の場合）'!$BD92,IF(SG$19&lt;='様式３（療養者名簿）（⑤の場合）'!$BE92,1,0),0),0)</f>
        <v>0</v>
      </c>
      <c r="SH87" s="225">
        <f>IF(SH$19-'様式３（療養者名簿）（⑤の場合）'!$BD92+1&lt;=15,IF(SH$19&gt;='様式３（療養者名簿）（⑤の場合）'!$BD92,IF(SH$19&lt;='様式３（療養者名簿）（⑤の場合）'!$BE92,1,0),0),0)</f>
        <v>0</v>
      </c>
      <c r="SI87" s="225">
        <f>IF(SI$19-'様式３（療養者名簿）（⑤の場合）'!$BD92+1&lt;=15,IF(SI$19&gt;='様式３（療養者名簿）（⑤の場合）'!$BD92,IF(SI$19&lt;='様式３（療養者名簿）（⑤の場合）'!$BE92,1,0),0),0)</f>
        <v>0</v>
      </c>
      <c r="SJ87" s="225">
        <f>IF(SJ$19-'様式３（療養者名簿）（⑤の場合）'!$BD92+1&lt;=15,IF(SJ$19&gt;='様式３（療養者名簿）（⑤の場合）'!$BD92,IF(SJ$19&lt;='様式３（療養者名簿）（⑤の場合）'!$BE92,1,0),0),0)</f>
        <v>0</v>
      </c>
      <c r="SK87" s="225">
        <f>IF(SK$19-'様式３（療養者名簿）（⑤の場合）'!$BD92+1&lt;=15,IF(SK$19&gt;='様式３（療養者名簿）（⑤の場合）'!$BD92,IF(SK$19&lt;='様式３（療養者名簿）（⑤の場合）'!$BE92,1,0),0),0)</f>
        <v>0</v>
      </c>
      <c r="SL87" s="225">
        <f>IF(SL$19-'様式３（療養者名簿）（⑤の場合）'!$BD92+1&lt;=15,IF(SL$19&gt;='様式３（療養者名簿）（⑤の場合）'!$BD92,IF(SL$19&lt;='様式３（療養者名簿）（⑤の場合）'!$BE92,1,0),0),0)</f>
        <v>0</v>
      </c>
      <c r="SM87" s="225">
        <f>IF(SM$19-'様式３（療養者名簿）（⑤の場合）'!$BD92+1&lt;=15,IF(SM$19&gt;='様式３（療養者名簿）（⑤の場合）'!$BD92,IF(SM$19&lt;='様式３（療養者名簿）（⑤の場合）'!$BE92,1,0),0),0)</f>
        <v>0</v>
      </c>
      <c r="SN87" s="225">
        <f>IF(SN$19-'様式３（療養者名簿）（⑤の場合）'!$BD92+1&lt;=15,IF(SN$19&gt;='様式３（療養者名簿）（⑤の場合）'!$BD92,IF(SN$19&lt;='様式３（療養者名簿）（⑤の場合）'!$BE92,1,0),0),0)</f>
        <v>0</v>
      </c>
      <c r="SO87" s="225">
        <f>IF(SO$19-'様式３（療養者名簿）（⑤の場合）'!$BD92+1&lt;=15,IF(SO$19&gt;='様式３（療養者名簿）（⑤の場合）'!$BD92,IF(SO$19&lt;='様式３（療養者名簿）（⑤の場合）'!$BE92,1,0),0),0)</f>
        <v>0</v>
      </c>
      <c r="SP87" s="225">
        <f>IF(SP$19-'様式３（療養者名簿）（⑤の場合）'!$BD92+1&lt;=15,IF(SP$19&gt;='様式３（療養者名簿）（⑤の場合）'!$BD92,IF(SP$19&lt;='様式３（療養者名簿）（⑤の場合）'!$BE92,1,0),0),0)</f>
        <v>0</v>
      </c>
      <c r="SQ87" s="225">
        <f>IF(SQ$19-'様式３（療養者名簿）（⑤の場合）'!$BD92+1&lt;=15,IF(SQ$19&gt;='様式３（療養者名簿）（⑤の場合）'!$BD92,IF(SQ$19&lt;='様式３（療養者名簿）（⑤の場合）'!$BE92,1,0),0),0)</f>
        <v>0</v>
      </c>
      <c r="SR87" s="225">
        <f>IF(SR$19-'様式３（療養者名簿）（⑤の場合）'!$BD92+1&lt;=15,IF(SR$19&gt;='様式３（療養者名簿）（⑤の場合）'!$BD92,IF(SR$19&lt;='様式３（療養者名簿）（⑤の場合）'!$BE92,1,0),0),0)</f>
        <v>0</v>
      </c>
      <c r="SS87" s="225">
        <f>IF(SS$19-'様式３（療養者名簿）（⑤の場合）'!$BD92+1&lt;=15,IF(SS$19&gt;='様式３（療養者名簿）（⑤の場合）'!$BD92,IF(SS$19&lt;='様式３（療養者名簿）（⑤の場合）'!$BE92,1,0),0),0)</f>
        <v>0</v>
      </c>
      <c r="ST87" s="225">
        <f>IF(ST$19-'様式３（療養者名簿）（⑤の場合）'!$BD92+1&lt;=15,IF(ST$19&gt;='様式３（療養者名簿）（⑤の場合）'!$BD92,IF(ST$19&lt;='様式３（療養者名簿）（⑤の場合）'!$BE92,1,0),0),0)</f>
        <v>0</v>
      </c>
      <c r="SU87" s="225">
        <f>IF(SU$19-'様式３（療養者名簿）（⑤の場合）'!$BD92+1&lt;=15,IF(SU$19&gt;='様式３（療養者名簿）（⑤の場合）'!$BD92,IF(SU$19&lt;='様式３（療養者名簿）（⑤の場合）'!$BE92,1,0),0),0)</f>
        <v>0</v>
      </c>
      <c r="SV87" s="225">
        <f>IF(SV$19-'様式３（療養者名簿）（⑤の場合）'!$BD92+1&lt;=15,IF(SV$19&gt;='様式３（療養者名簿）（⑤の場合）'!$BD92,IF(SV$19&lt;='様式３（療養者名簿）（⑤の場合）'!$BE92,1,0),0),0)</f>
        <v>0</v>
      </c>
      <c r="SW87" s="225">
        <f>IF(SW$19-'様式３（療養者名簿）（⑤の場合）'!$BD92+1&lt;=15,IF(SW$19&gt;='様式３（療養者名簿）（⑤の場合）'!$BD92,IF(SW$19&lt;='様式３（療養者名簿）（⑤の場合）'!$BE92,1,0),0),0)</f>
        <v>0</v>
      </c>
      <c r="SX87" s="225">
        <f>IF(SX$19-'様式３（療養者名簿）（⑤の場合）'!$BD92+1&lt;=15,IF(SX$19&gt;='様式３（療養者名簿）（⑤の場合）'!$BD92,IF(SX$19&lt;='様式３（療養者名簿）（⑤の場合）'!$BE92,1,0),0),0)</f>
        <v>0</v>
      </c>
      <c r="SY87" s="225">
        <f>IF(SY$19-'様式３（療養者名簿）（⑤の場合）'!$BD92+1&lt;=15,IF(SY$19&gt;='様式３（療養者名簿）（⑤の場合）'!$BD92,IF(SY$19&lt;='様式３（療養者名簿）（⑤の場合）'!$BE92,1,0),0),0)</f>
        <v>0</v>
      </c>
      <c r="SZ87" s="225">
        <f>IF(SZ$19-'様式３（療養者名簿）（⑤の場合）'!$BD92+1&lt;=15,IF(SZ$19&gt;='様式３（療養者名簿）（⑤の場合）'!$BD92,IF(SZ$19&lt;='様式３（療養者名簿）（⑤の場合）'!$BE92,1,0),0),0)</f>
        <v>0</v>
      </c>
      <c r="TA87" s="225">
        <f>IF(TA$19-'様式３（療養者名簿）（⑤の場合）'!$BD92+1&lt;=15,IF(TA$19&gt;='様式３（療養者名簿）（⑤の場合）'!$BD92,IF(TA$19&lt;='様式３（療養者名簿）（⑤の場合）'!$BE92,1,0),0),0)</f>
        <v>0</v>
      </c>
      <c r="TB87" s="225">
        <f>IF(TB$19-'様式３（療養者名簿）（⑤の場合）'!$BD92+1&lt;=15,IF(TB$19&gt;='様式３（療養者名簿）（⑤の場合）'!$BD92,IF(TB$19&lt;='様式３（療養者名簿）（⑤の場合）'!$BE92,1,0),0),0)</f>
        <v>0</v>
      </c>
      <c r="TC87" s="225">
        <f>IF(TC$19-'様式３（療養者名簿）（⑤の場合）'!$BD92+1&lt;=15,IF(TC$19&gt;='様式３（療養者名簿）（⑤の場合）'!$BD92,IF(TC$19&lt;='様式３（療養者名簿）（⑤の場合）'!$BE92,1,0),0),0)</f>
        <v>0</v>
      </c>
      <c r="TD87" s="225">
        <f>IF(TD$19-'様式３（療養者名簿）（⑤の場合）'!$BD92+1&lt;=15,IF(TD$19&gt;='様式３（療養者名簿）（⑤の場合）'!$BD92,IF(TD$19&lt;='様式３（療養者名簿）（⑤の場合）'!$BE92,1,0),0),0)</f>
        <v>0</v>
      </c>
      <c r="TE87" s="225">
        <f>IF(TE$19-'様式３（療養者名簿）（⑤の場合）'!$BD92+1&lt;=15,IF(TE$19&gt;='様式３（療養者名簿）（⑤の場合）'!$BD92,IF(TE$19&lt;='様式３（療養者名簿）（⑤の場合）'!$BE92,1,0),0),0)</f>
        <v>0</v>
      </c>
      <c r="TF87" s="225">
        <f>IF(TF$19-'様式３（療養者名簿）（⑤の場合）'!$BD92+1&lt;=15,IF(TF$19&gt;='様式３（療養者名簿）（⑤の場合）'!$BD92,IF(TF$19&lt;='様式３（療養者名簿）（⑤の場合）'!$BE92,1,0),0),0)</f>
        <v>0</v>
      </c>
      <c r="TG87" s="225">
        <f>IF(TG$19-'様式３（療養者名簿）（⑤の場合）'!$BD92+1&lt;=15,IF(TG$19&gt;='様式３（療養者名簿）（⑤の場合）'!$BD92,IF(TG$19&lt;='様式３（療養者名簿）（⑤の場合）'!$BE92,1,0),0),0)</f>
        <v>0</v>
      </c>
      <c r="TH87" s="225">
        <f>IF(TH$19-'様式３（療養者名簿）（⑤の場合）'!$BD92+1&lt;=15,IF(TH$19&gt;='様式３（療養者名簿）（⑤の場合）'!$BD92,IF(TH$19&lt;='様式３（療養者名簿）（⑤の場合）'!$BE92,1,0),0),0)</f>
        <v>0</v>
      </c>
      <c r="TI87" s="225">
        <f>IF(TI$19-'様式３（療養者名簿）（⑤の場合）'!$BD92+1&lt;=15,IF(TI$19&gt;='様式３（療養者名簿）（⑤の場合）'!$BD92,IF(TI$19&lt;='様式３（療養者名簿）（⑤の場合）'!$BE92,1,0),0),0)</f>
        <v>0</v>
      </c>
      <c r="TJ87" s="225">
        <f>IF(TJ$19-'様式３（療養者名簿）（⑤の場合）'!$BD92+1&lt;=15,IF(TJ$19&gt;='様式３（療養者名簿）（⑤の場合）'!$BD92,IF(TJ$19&lt;='様式３（療養者名簿）（⑤の場合）'!$BE92,1,0),0),0)</f>
        <v>0</v>
      </c>
      <c r="TK87" s="225">
        <f>IF(TK$19-'様式３（療養者名簿）（⑤の場合）'!$BD92+1&lt;=15,IF(TK$19&gt;='様式３（療養者名簿）（⑤の場合）'!$BD92,IF(TK$19&lt;='様式３（療養者名簿）（⑤の場合）'!$BE92,1,0),0),0)</f>
        <v>0</v>
      </c>
      <c r="TL87" s="225">
        <f>IF(TL$19-'様式３（療養者名簿）（⑤の場合）'!$BD92+1&lt;=15,IF(TL$19&gt;='様式３（療養者名簿）（⑤の場合）'!$BD92,IF(TL$19&lt;='様式３（療養者名簿）（⑤の場合）'!$BE92,1,0),0),0)</f>
        <v>0</v>
      </c>
      <c r="TM87" s="225">
        <f>IF(TM$19-'様式３（療養者名簿）（⑤の場合）'!$BD92+1&lt;=15,IF(TM$19&gt;='様式３（療養者名簿）（⑤の場合）'!$BD92,IF(TM$19&lt;='様式３（療養者名簿）（⑤の場合）'!$BE92,1,0),0),0)</f>
        <v>0</v>
      </c>
      <c r="TN87" s="225">
        <f>IF(TN$19-'様式３（療養者名簿）（⑤の場合）'!$BD92+1&lt;=15,IF(TN$19&gt;='様式３（療養者名簿）（⑤の場合）'!$BD92,IF(TN$19&lt;='様式３（療養者名簿）（⑤の場合）'!$BE92,1,0),0),0)</f>
        <v>0</v>
      </c>
      <c r="TO87" s="225">
        <f>IF(TO$19-'様式３（療養者名簿）（⑤の場合）'!$BD92+1&lt;=15,IF(TO$19&gt;='様式３（療養者名簿）（⑤の場合）'!$BD92,IF(TO$19&lt;='様式３（療養者名簿）（⑤の場合）'!$BE92,1,0),0),0)</f>
        <v>0</v>
      </c>
      <c r="TP87" s="225">
        <f>IF(TP$19-'様式３（療養者名簿）（⑤の場合）'!$BD92+1&lt;=15,IF(TP$19&gt;='様式３（療養者名簿）（⑤の場合）'!$BD92,IF(TP$19&lt;='様式３（療養者名簿）（⑤の場合）'!$BE92,1,0),0),0)</f>
        <v>0</v>
      </c>
      <c r="TQ87" s="225">
        <f>IF(TQ$19-'様式３（療養者名簿）（⑤の場合）'!$BD92+1&lt;=15,IF(TQ$19&gt;='様式３（療養者名簿）（⑤の場合）'!$BD92,IF(TQ$19&lt;='様式３（療養者名簿）（⑤の場合）'!$BE92,1,0),0),0)</f>
        <v>0</v>
      </c>
      <c r="TR87" s="225">
        <f>IF(TR$19-'様式３（療養者名簿）（⑤の場合）'!$BD92+1&lt;=15,IF(TR$19&gt;='様式３（療養者名簿）（⑤の場合）'!$BD92,IF(TR$19&lt;='様式３（療養者名簿）（⑤の場合）'!$BE92,1,0),0),0)</f>
        <v>0</v>
      </c>
      <c r="TS87" s="225">
        <f>IF(TS$19-'様式３（療養者名簿）（⑤の場合）'!$BD92+1&lt;=15,IF(TS$19&gt;='様式３（療養者名簿）（⑤の場合）'!$BD92,IF(TS$19&lt;='様式３（療養者名簿）（⑤の場合）'!$BE92,1,0),0),0)</f>
        <v>0</v>
      </c>
      <c r="TT87" s="225">
        <f>IF(TT$19-'様式３（療養者名簿）（⑤の場合）'!$BD92+1&lt;=15,IF(TT$19&gt;='様式３（療養者名簿）（⑤の場合）'!$BD92,IF(TT$19&lt;='様式３（療養者名簿）（⑤の場合）'!$BE92,1,0),0),0)</f>
        <v>0</v>
      </c>
      <c r="TU87" s="225">
        <f>IF(TU$19-'様式３（療養者名簿）（⑤の場合）'!$BD92+1&lt;=15,IF(TU$19&gt;='様式３（療養者名簿）（⑤の場合）'!$BD92,IF(TU$19&lt;='様式３（療養者名簿）（⑤の場合）'!$BE92,1,0),0),0)</f>
        <v>0</v>
      </c>
      <c r="TV87" s="225">
        <f>IF(TV$19-'様式３（療養者名簿）（⑤の場合）'!$BD92+1&lt;=15,IF(TV$19&gt;='様式３（療養者名簿）（⑤の場合）'!$BD92,IF(TV$19&lt;='様式３（療養者名簿）（⑤の場合）'!$BE92,1,0),0),0)</f>
        <v>0</v>
      </c>
      <c r="TW87" s="225">
        <f>IF(TW$19-'様式３（療養者名簿）（⑤の場合）'!$BD92+1&lt;=15,IF(TW$19&gt;='様式３（療養者名簿）（⑤の場合）'!$BD92,IF(TW$19&lt;='様式３（療養者名簿）（⑤の場合）'!$BE92,1,0),0),0)</f>
        <v>0</v>
      </c>
      <c r="TX87" s="225">
        <f>IF(TX$19-'様式３（療養者名簿）（⑤の場合）'!$BD92+1&lt;=15,IF(TX$19&gt;='様式３（療養者名簿）（⑤の場合）'!$BD92,IF(TX$19&lt;='様式３（療養者名簿）（⑤の場合）'!$BE92,1,0),0),0)</f>
        <v>0</v>
      </c>
      <c r="TY87" s="225">
        <f>IF(TY$19-'様式３（療養者名簿）（⑤の場合）'!$BD92+1&lt;=15,IF(TY$19&gt;='様式３（療養者名簿）（⑤の場合）'!$BD92,IF(TY$19&lt;='様式３（療養者名簿）（⑤の場合）'!$BE92,1,0),0),0)</f>
        <v>0</v>
      </c>
      <c r="TZ87" s="225">
        <f>IF(TZ$19-'様式３（療養者名簿）（⑤の場合）'!$BD92+1&lt;=15,IF(TZ$19&gt;='様式３（療養者名簿）（⑤の場合）'!$BD92,IF(TZ$19&lt;='様式３（療養者名簿）（⑤の場合）'!$BE92,1,0),0),0)</f>
        <v>0</v>
      </c>
      <c r="UA87" s="225">
        <f>IF(UA$19-'様式３（療養者名簿）（⑤の場合）'!$BD92+1&lt;=15,IF(UA$19&gt;='様式３（療養者名簿）（⑤の場合）'!$BD92,IF(UA$19&lt;='様式３（療養者名簿）（⑤の場合）'!$BE92,1,0),0),0)</f>
        <v>0</v>
      </c>
      <c r="UB87" s="225">
        <f>IF(UB$19-'様式３（療養者名簿）（⑤の場合）'!$BD92+1&lt;=15,IF(UB$19&gt;='様式３（療養者名簿）（⑤の場合）'!$BD92,IF(UB$19&lt;='様式３（療養者名簿）（⑤の場合）'!$BE92,1,0),0),0)</f>
        <v>0</v>
      </c>
      <c r="UC87" s="225">
        <f>IF(UC$19-'様式３（療養者名簿）（⑤の場合）'!$BD92+1&lt;=15,IF(UC$19&gt;='様式３（療養者名簿）（⑤の場合）'!$BD92,IF(UC$19&lt;='様式３（療養者名簿）（⑤の場合）'!$BE92,1,0),0),0)</f>
        <v>0</v>
      </c>
      <c r="UD87" s="338">
        <f>IF(UD$19-'様式３（療養者名簿）（⑤の場合）'!$BD92+1&lt;=15,IF(UD$19&gt;='様式３（療養者名簿）（⑤の場合）'!$BD92,IF(UD$19&lt;='様式３（療養者名簿）（⑤の場合）'!$BE92,1,0),0),0)</f>
        <v>0</v>
      </c>
      <c r="UE87" s="338">
        <f>IF(UE$19-'様式３（療養者名簿）（⑤の場合）'!$BD92+1&lt;=15,IF(UE$19&gt;='様式３（療養者名簿）（⑤の場合）'!$BD92,IF(UE$19&lt;='様式３（療養者名簿）（⑤の場合）'!$BE92,1,0),0),0)</f>
        <v>0</v>
      </c>
      <c r="UF87" s="338">
        <f>IF(UF$19-'様式３（療養者名簿）（⑤の場合）'!$BD92+1&lt;=15,IF(UF$19&gt;='様式３（療養者名簿）（⑤の場合）'!$BD92,IF(UF$19&lt;='様式３（療養者名簿）（⑤の場合）'!$BE92,1,0),0),0)</f>
        <v>0</v>
      </c>
      <c r="UG87" s="338">
        <f>IF(UG$19-'様式３（療養者名簿）（⑤の場合）'!$BD92+1&lt;=15,IF(UG$19&gt;='様式３（療養者名簿）（⑤の場合）'!$BD92,IF(UG$19&lt;='様式３（療養者名簿）（⑤の場合）'!$BE92,1,0),0),0)</f>
        <v>0</v>
      </c>
      <c r="UH87" s="338">
        <f>IF(UH$19-'様式３（療養者名簿）（⑤の場合）'!$BD92+1&lt;=15,IF(UH$19&gt;='様式３（療養者名簿）（⑤の場合）'!$BD92,IF(UH$19&lt;='様式３（療養者名簿）（⑤の場合）'!$BE92,1,0),0),0)</f>
        <v>0</v>
      </c>
      <c r="UI87" s="338">
        <f>IF(UI$19-'様式３（療養者名簿）（⑤の場合）'!$BD92+1&lt;=15,IF(UI$19&gt;='様式３（療養者名簿）（⑤の場合）'!$BD92,IF(UI$19&lt;='様式３（療養者名簿）（⑤の場合）'!$BE92,1,0),0),0)</f>
        <v>0</v>
      </c>
      <c r="UJ87" s="338">
        <f>IF(UJ$19-'様式３（療養者名簿）（⑤の場合）'!$BD92+1&lt;=15,IF(UJ$19&gt;='様式３（療養者名簿）（⑤の場合）'!$BD92,IF(UJ$19&lt;='様式３（療養者名簿）（⑤の場合）'!$BE92,1,0),0),0)</f>
        <v>0</v>
      </c>
      <c r="UK87" s="338">
        <f>IF(UK$19-'様式３（療養者名簿）（⑤の場合）'!$BD92+1&lt;=15,IF(UK$19&gt;='様式３（療養者名簿）（⑤の場合）'!$BD92,IF(UK$19&lt;='様式３（療養者名簿）（⑤の場合）'!$BE92,1,0),0),0)</f>
        <v>0</v>
      </c>
      <c r="UL87" s="338">
        <f>IF(UL$19-'様式３（療養者名簿）（⑤の場合）'!$BD92+1&lt;=15,IF(UL$19&gt;='様式３（療養者名簿）（⑤の場合）'!$BD92,IF(UL$19&lt;='様式３（療養者名簿）（⑤の場合）'!$BE92,1,0),0),0)</f>
        <v>0</v>
      </c>
      <c r="UM87" s="338">
        <f>IF(UM$19-'様式３（療養者名簿）（⑤の場合）'!$BD92+1&lt;=15,IF(UM$19&gt;='様式３（療養者名簿）（⑤の場合）'!$BD92,IF(UM$19&lt;='様式３（療養者名簿）（⑤の場合）'!$BE92,1,0),0),0)</f>
        <v>0</v>
      </c>
      <c r="UN87" s="338">
        <f>IF(UN$19-'様式３（療養者名簿）（⑤の場合）'!$BD92+1&lt;=15,IF(UN$19&gt;='様式３（療養者名簿）（⑤の場合）'!$BD92,IF(UN$19&lt;='様式３（療養者名簿）（⑤の場合）'!$BE92,1,0),0),0)</f>
        <v>0</v>
      </c>
      <c r="UO87" s="338">
        <f>IF(UO$19-'様式３（療養者名簿）（⑤の場合）'!$BD92+1&lt;=15,IF(UO$19&gt;='様式３（療養者名簿）（⑤の場合）'!$BD92,IF(UO$19&lt;='様式３（療養者名簿）（⑤の場合）'!$BE92,1,0),0),0)</f>
        <v>0</v>
      </c>
      <c r="UP87" s="338">
        <f>IF(UP$19-'様式３（療養者名簿）（⑤の場合）'!$BD92+1&lt;=15,IF(UP$19&gt;='様式３（療養者名簿）（⑤の場合）'!$BD92,IF(UP$19&lt;='様式３（療養者名簿）（⑤の場合）'!$BE92,1,0),0),0)</f>
        <v>0</v>
      </c>
      <c r="UQ87" s="338">
        <f>IF(UQ$19-'様式３（療養者名簿）（⑤の場合）'!$BD92+1&lt;=15,IF(UQ$19&gt;='様式３（療養者名簿）（⑤の場合）'!$BD92,IF(UQ$19&lt;='様式３（療養者名簿）（⑤の場合）'!$BE92,1,0),0),0)</f>
        <v>0</v>
      </c>
      <c r="UR87" s="338">
        <f>IF(UR$19-'様式３（療養者名簿）（⑤の場合）'!$BD92+1&lt;=15,IF(UR$19&gt;='様式３（療養者名簿）（⑤の場合）'!$BD92,IF(UR$19&lt;='様式３（療養者名簿）（⑤の場合）'!$BE92,1,0),0),0)</f>
        <v>0</v>
      </c>
      <c r="US87" s="338">
        <f>IF(US$19-'様式３（療養者名簿）（⑤の場合）'!$BD92+1&lt;=15,IF(US$19&gt;='様式３（療養者名簿）（⑤の場合）'!$BD92,IF(US$19&lt;='様式３（療養者名簿）（⑤の場合）'!$BE92,1,0),0),0)</f>
        <v>0</v>
      </c>
      <c r="UT87" s="338">
        <f>IF(UT$19-'様式３（療養者名簿）（⑤の場合）'!$BD92+1&lt;=15,IF(UT$19&gt;='様式３（療養者名簿）（⑤の場合）'!$BD92,IF(UT$19&lt;='様式３（療養者名簿）（⑤の場合）'!$BE92,1,0),0),0)</f>
        <v>0</v>
      </c>
      <c r="UU87" s="338">
        <f>IF(UU$19-'様式３（療養者名簿）（⑤の場合）'!$BD92+1&lt;=15,IF(UU$19&gt;='様式３（療養者名簿）（⑤の場合）'!$BD92,IF(UU$19&lt;='様式３（療養者名簿）（⑤の場合）'!$BE92,1,0),0),0)</f>
        <v>0</v>
      </c>
      <c r="UV87" s="338">
        <f>IF(UV$19-'様式３（療養者名簿）（⑤の場合）'!$BD92+1&lt;=15,IF(UV$19&gt;='様式３（療養者名簿）（⑤の場合）'!$BD92,IF(UV$19&lt;='様式３（療養者名簿）（⑤の場合）'!$BE92,1,0),0),0)</f>
        <v>0</v>
      </c>
      <c r="UW87" s="338">
        <f>IF(UW$19-'様式３（療養者名簿）（⑤の場合）'!$BD92+1&lt;=15,IF(UW$19&gt;='様式３（療養者名簿）（⑤の場合）'!$BD92,IF(UW$19&lt;='様式３（療養者名簿）（⑤の場合）'!$BE92,1,0),0),0)</f>
        <v>0</v>
      </c>
      <c r="UX87" s="338">
        <f>IF(UX$19-'様式３（療養者名簿）（⑤の場合）'!$BD92+1&lt;=15,IF(UX$19&gt;='様式３（療養者名簿）（⑤の場合）'!$BD92,IF(UX$19&lt;='様式３（療養者名簿）（⑤の場合）'!$BE92,1,0),0),0)</f>
        <v>0</v>
      </c>
      <c r="UY87" s="338">
        <f>IF(UY$19-'様式３（療養者名簿）（⑤の場合）'!$BD92+1&lt;=15,IF(UY$19&gt;='様式３（療養者名簿）（⑤の場合）'!$BD92,IF(UY$19&lt;='様式３（療養者名簿）（⑤の場合）'!$BE92,1,0),0),0)</f>
        <v>0</v>
      </c>
      <c r="UZ87" s="338">
        <f>IF(UZ$19-'様式３（療養者名簿）（⑤の場合）'!$BD92+1&lt;=15,IF(UZ$19&gt;='様式３（療養者名簿）（⑤の場合）'!$BD92,IF(UZ$19&lt;='様式３（療養者名簿）（⑤の場合）'!$BE92,1,0),0),0)</f>
        <v>0</v>
      </c>
      <c r="VA87" s="338">
        <f>IF(VA$19-'様式３（療養者名簿）（⑤の場合）'!$BD92+1&lt;=15,IF(VA$19&gt;='様式３（療養者名簿）（⑤の場合）'!$BD92,IF(VA$19&lt;='様式３（療養者名簿）（⑤の場合）'!$BE92,1,0),0),0)</f>
        <v>0</v>
      </c>
      <c r="VB87" s="338">
        <f>IF(VB$19-'様式３（療養者名簿）（⑤の場合）'!$BD92+1&lt;=15,IF(VB$19&gt;='様式３（療養者名簿）（⑤の場合）'!$BD92,IF(VB$19&lt;='様式３（療養者名簿）（⑤の場合）'!$BE92,1,0),0),0)</f>
        <v>0</v>
      </c>
      <c r="VC87" s="338">
        <f>IF(VC$19-'様式３（療養者名簿）（⑤の場合）'!$BD92+1&lt;=15,IF(VC$19&gt;='様式３（療養者名簿）（⑤の場合）'!$BD92,IF(VC$19&lt;='様式３（療養者名簿）（⑤の場合）'!$BE92,1,0),0),0)</f>
        <v>0</v>
      </c>
      <c r="VD87" s="338">
        <f>IF(VD$19-'様式３（療養者名簿）（⑤の場合）'!$BD92+1&lt;=15,IF(VD$19&gt;='様式３（療養者名簿）（⑤の場合）'!$BD92,IF(VD$19&lt;='様式３（療養者名簿）（⑤の場合）'!$BE92,1,0),0),0)</f>
        <v>0</v>
      </c>
      <c r="VE87" s="338">
        <f>IF(VE$19-'様式３（療養者名簿）（⑤の場合）'!$BD92+1&lt;=15,IF(VE$19&gt;='様式３（療養者名簿）（⑤の場合）'!$BD92,IF(VE$19&lt;='様式３（療養者名簿）（⑤の場合）'!$BE92,1,0),0),0)</f>
        <v>0</v>
      </c>
      <c r="VF87" s="338">
        <f>IF(VF$19-'様式３（療養者名簿）（⑤の場合）'!$BD92+1&lt;=15,IF(VF$19&gt;='様式３（療養者名簿）（⑤の場合）'!$BD92,IF(VF$19&lt;='様式３（療養者名簿）（⑤の場合）'!$BE92,1,0),0),0)</f>
        <v>0</v>
      </c>
      <c r="VG87" s="338">
        <f>IF(VG$19-'様式３（療養者名簿）（⑤の場合）'!$BD92+1&lt;=15,IF(VG$19&gt;='様式３（療養者名簿）（⑤の場合）'!$BD92,IF(VG$19&lt;='様式３（療養者名簿）（⑤の場合）'!$BE92,1,0),0),0)</f>
        <v>0</v>
      </c>
      <c r="VH87" s="338">
        <f>IF(VH$19-'様式３（療養者名簿）（⑤の場合）'!$BD92+1&lt;=15,IF(VH$19&gt;='様式３（療養者名簿）（⑤の場合）'!$BD92,IF(VH$19&lt;='様式３（療養者名簿）（⑤の場合）'!$BE92,1,0),0),0)</f>
        <v>0</v>
      </c>
      <c r="VI87" s="338">
        <f>IF(VI$19-'様式３（療養者名簿）（⑤の場合）'!$BD92+1&lt;=15,IF(VI$19&gt;='様式３（療養者名簿）（⑤の場合）'!$BD92,IF(VI$19&lt;='様式３（療養者名簿）（⑤の場合）'!$BE92,1,0),0),0)</f>
        <v>0</v>
      </c>
      <c r="VJ87" s="338">
        <f>IF(VJ$19-'様式３（療養者名簿）（⑤の場合）'!$BD92+1&lt;=15,IF(VJ$19&gt;='様式３（療養者名簿）（⑤の場合）'!$BD92,IF(VJ$19&lt;='様式３（療養者名簿）（⑤の場合）'!$BE92,1,0),0),0)</f>
        <v>0</v>
      </c>
      <c r="VK87" s="338">
        <f>IF(VK$19-'様式３（療養者名簿）（⑤の場合）'!$BD92+1&lt;=15,IF(VK$19&gt;='様式３（療養者名簿）（⑤の場合）'!$BD92,IF(VK$19&lt;='様式３（療養者名簿）（⑤の場合）'!$BE92,1,0),0),0)</f>
        <v>0</v>
      </c>
      <c r="VL87" s="338">
        <f>IF(VL$19-'様式３（療養者名簿）（⑤の場合）'!$BD92+1&lt;=15,IF(VL$19&gt;='様式３（療養者名簿）（⑤の場合）'!$BD92,IF(VL$19&lt;='様式３（療養者名簿）（⑤の場合）'!$BE92,1,0),0),0)</f>
        <v>0</v>
      </c>
      <c r="VM87" s="338">
        <f>IF(VM$19-'様式３（療養者名簿）（⑤の場合）'!$BD92+1&lt;=15,IF(VM$19&gt;='様式３（療養者名簿）（⑤の場合）'!$BD92,IF(VM$19&lt;='様式３（療養者名簿）（⑤の場合）'!$BE92,1,0),0),0)</f>
        <v>0</v>
      </c>
      <c r="VN87" s="338">
        <f>IF(VN$19-'様式３（療養者名簿）（⑤の場合）'!$BD92+1&lt;=15,IF(VN$19&gt;='様式３（療養者名簿）（⑤の場合）'!$BD92,IF(VN$19&lt;='様式３（療養者名簿）（⑤の場合）'!$BE92,1,0),0),0)</f>
        <v>0</v>
      </c>
      <c r="VO87" s="338">
        <f>IF(VO$19-'様式３（療養者名簿）（⑤の場合）'!$BD92+1&lt;=15,IF(VO$19&gt;='様式３（療養者名簿）（⑤の場合）'!$BD92,IF(VO$19&lt;='様式３（療養者名簿）（⑤の場合）'!$BE92,1,0),0),0)</f>
        <v>0</v>
      </c>
      <c r="VP87" s="338">
        <f>IF(VP$19-'様式３（療養者名簿）（⑤の場合）'!$BD92+1&lt;=15,IF(VP$19&gt;='様式３（療養者名簿）（⑤の場合）'!$BD92,IF(VP$19&lt;='様式３（療養者名簿）（⑤の場合）'!$BE92,1,0),0),0)</f>
        <v>0</v>
      </c>
      <c r="VQ87" s="338">
        <f>IF(VQ$19-'様式３（療養者名簿）（⑤の場合）'!$BD92+1&lt;=15,IF(VQ$19&gt;='様式３（療養者名簿）（⑤の場合）'!$BD92,IF(VQ$19&lt;='様式３（療養者名簿）（⑤の場合）'!$BE92,1,0),0),0)</f>
        <v>0</v>
      </c>
      <c r="VR87" s="338">
        <f>IF(VR$19-'様式３（療養者名簿）（⑤の場合）'!$BD92+1&lt;=15,IF(VR$19&gt;='様式３（療養者名簿）（⑤の場合）'!$BD92,IF(VR$19&lt;='様式３（療養者名簿）（⑤の場合）'!$BE92,1,0),0),0)</f>
        <v>0</v>
      </c>
      <c r="VS87" s="338">
        <f>IF(VS$19-'様式３（療養者名簿）（⑤の場合）'!$BD92+1&lt;=15,IF(VS$19&gt;='様式３（療養者名簿）（⑤の場合）'!$BD92,IF(VS$19&lt;='様式３（療養者名簿）（⑤の場合）'!$BE92,1,0),0),0)</f>
        <v>0</v>
      </c>
      <c r="VT87" s="338">
        <f>IF(VT$19-'様式３（療養者名簿）（⑤の場合）'!$BD92+1&lt;=15,IF(VT$19&gt;='様式３（療養者名簿）（⑤の場合）'!$BD92,IF(VT$19&lt;='様式３（療養者名簿）（⑤の場合）'!$BE92,1,0),0),0)</f>
        <v>0</v>
      </c>
      <c r="VU87" s="338">
        <f>IF(VU$19-'様式３（療養者名簿）（⑤の場合）'!$BD92+1&lt;=15,IF(VU$19&gt;='様式３（療養者名簿）（⑤の場合）'!$BD92,IF(VU$19&lt;='様式３（療養者名簿）（⑤の場合）'!$BE92,1,0),0),0)</f>
        <v>0</v>
      </c>
      <c r="VV87" s="338">
        <f>IF(VV$19-'様式３（療養者名簿）（⑤の場合）'!$BD92+1&lt;=15,IF(VV$19&gt;='様式３（療養者名簿）（⑤の場合）'!$BD92,IF(VV$19&lt;='様式３（療養者名簿）（⑤の場合）'!$BE92,1,0),0),0)</f>
        <v>0</v>
      </c>
      <c r="VW87" s="338">
        <f>IF(VW$19-'様式３（療養者名簿）（⑤の場合）'!$BD92+1&lt;=15,IF(VW$19&gt;='様式３（療養者名簿）（⑤の場合）'!$BD92,IF(VW$19&lt;='様式３（療養者名簿）（⑤の場合）'!$BE92,1,0),0),0)</f>
        <v>0</v>
      </c>
      <c r="VX87" s="338">
        <f>IF(VX$19-'様式３（療養者名簿）（⑤の場合）'!$BD92+1&lt;=15,IF(VX$19&gt;='様式３（療養者名簿）（⑤の場合）'!$BD92,IF(VX$19&lt;='様式３（療養者名簿）（⑤の場合）'!$BE92,1,0),0),0)</f>
        <v>0</v>
      </c>
      <c r="VY87" s="338">
        <f>IF(VY$19-'様式３（療養者名簿）（⑤の場合）'!$BD92+1&lt;=15,IF(VY$19&gt;='様式３（療養者名簿）（⑤の場合）'!$BD92,IF(VY$19&lt;='様式３（療養者名簿）（⑤の場合）'!$BE92,1,0),0),0)</f>
        <v>0</v>
      </c>
      <c r="VZ87" s="338">
        <f>IF(VZ$19-'様式３（療養者名簿）（⑤の場合）'!$BD92+1&lt;=15,IF(VZ$19&gt;='様式３（療養者名簿）（⑤の場合）'!$BD92,IF(VZ$19&lt;='様式３（療養者名簿）（⑤の場合）'!$BE92,1,0),0),0)</f>
        <v>0</v>
      </c>
      <c r="WA87" s="338">
        <f>IF(WA$19-'様式３（療養者名簿）（⑤の場合）'!$BD92+1&lt;=15,IF(WA$19&gt;='様式３（療養者名簿）（⑤の場合）'!$BD92,IF(WA$19&lt;='様式３（療養者名簿）（⑤の場合）'!$BE92,1,0),0),0)</f>
        <v>0</v>
      </c>
      <c r="WB87" s="338">
        <f>IF(WB$19-'様式３（療養者名簿）（⑤の場合）'!$BD92+1&lt;=15,IF(WB$19&gt;='様式３（療養者名簿）（⑤の場合）'!$BD92,IF(WB$19&lt;='様式３（療養者名簿）（⑤の場合）'!$BE92,1,0),0),0)</f>
        <v>0</v>
      </c>
      <c r="WC87" s="338">
        <f>IF(WC$19-'様式３（療養者名簿）（⑤の場合）'!$BD92+1&lt;=15,IF(WC$19&gt;='様式３（療養者名簿）（⑤の場合）'!$BD92,IF(WC$19&lt;='様式３（療養者名簿）（⑤の場合）'!$BE92,1,0),0),0)</f>
        <v>0</v>
      </c>
      <c r="WD87" s="338">
        <f>IF(WD$19-'様式３（療養者名簿）（⑤の場合）'!$BD92+1&lt;=15,IF(WD$19&gt;='様式３（療養者名簿）（⑤の場合）'!$BD92,IF(WD$19&lt;='様式３（療養者名簿）（⑤の場合）'!$BE92,1,0),0),0)</f>
        <v>0</v>
      </c>
      <c r="WE87" s="338">
        <f>IF(WE$19-'様式３（療養者名簿）（⑤の場合）'!$BD92+1&lt;=15,IF(WE$19&gt;='様式３（療養者名簿）（⑤の場合）'!$BD92,IF(WE$19&lt;='様式３（療養者名簿）（⑤の場合）'!$BE92,1,0),0),0)</f>
        <v>0</v>
      </c>
      <c r="WF87" s="338">
        <f>IF(WF$19-'様式３（療養者名簿）（⑤の場合）'!$BD92+1&lt;=15,IF(WF$19&gt;='様式３（療養者名簿）（⑤の場合）'!$BD92,IF(WF$19&lt;='様式３（療養者名簿）（⑤の場合）'!$BE92,1,0),0),0)</f>
        <v>0</v>
      </c>
      <c r="WG87" s="338">
        <f>IF(WG$19-'様式３（療養者名簿）（⑤の場合）'!$BD92+1&lt;=15,IF(WG$19&gt;='様式３（療養者名簿）（⑤の場合）'!$BD92,IF(WG$19&lt;='様式３（療養者名簿）（⑤の場合）'!$BE92,1,0),0),0)</f>
        <v>0</v>
      </c>
      <c r="WH87" s="338">
        <f>IF(WH$19-'様式３（療養者名簿）（⑤の場合）'!$BD92+1&lt;=15,IF(WH$19&gt;='様式３（療養者名簿）（⑤の場合）'!$BD92,IF(WH$19&lt;='様式３（療養者名簿）（⑤の場合）'!$BE92,1,0),0),0)</f>
        <v>0</v>
      </c>
      <c r="WI87" s="338">
        <f>IF(WI$19-'様式３（療養者名簿）（⑤の場合）'!$BD92+1&lt;=15,IF(WI$19&gt;='様式３（療養者名簿）（⑤の場合）'!$BD92,IF(WI$19&lt;='様式３（療養者名簿）（⑤の場合）'!$BE92,1,0),0),0)</f>
        <v>0</v>
      </c>
      <c r="WJ87" s="338">
        <f>IF(WJ$19-'様式３（療養者名簿）（⑤の場合）'!$BD92+1&lt;=15,IF(WJ$19&gt;='様式３（療養者名簿）（⑤の場合）'!$BD92,IF(WJ$19&lt;='様式３（療養者名簿）（⑤の場合）'!$BE92,1,0),0),0)</f>
        <v>0</v>
      </c>
      <c r="WK87" s="338">
        <f>IF(WK$19-'様式３（療養者名簿）（⑤の場合）'!$BD92+1&lt;=15,IF(WK$19&gt;='様式３（療養者名簿）（⑤の場合）'!$BD92,IF(WK$19&lt;='様式３（療養者名簿）（⑤の場合）'!$BE92,1,0),0),0)</f>
        <v>0</v>
      </c>
      <c r="WL87" s="338">
        <f>IF(WL$19-'様式３（療養者名簿）（⑤の場合）'!$BD92+1&lt;=15,IF(WL$19&gt;='様式３（療養者名簿）（⑤の場合）'!$BD92,IF(WL$19&lt;='様式３（療養者名簿）（⑤の場合）'!$BE92,1,0),0),0)</f>
        <v>0</v>
      </c>
      <c r="WM87" s="338">
        <f>IF(WM$19-'様式３（療養者名簿）（⑤の場合）'!$BD92+1&lt;=15,IF(WM$19&gt;='様式３（療養者名簿）（⑤の場合）'!$BD92,IF(WM$19&lt;='様式３（療養者名簿）（⑤の場合）'!$BE92,1,0),0),0)</f>
        <v>0</v>
      </c>
      <c r="WN87" s="338">
        <f>IF(WN$19-'様式３（療養者名簿）（⑤の場合）'!$BD92+1&lt;=15,IF(WN$19&gt;='様式３（療養者名簿）（⑤の場合）'!$BD92,IF(WN$19&lt;='様式３（療養者名簿）（⑤の場合）'!$BE92,1,0),0),0)</f>
        <v>0</v>
      </c>
      <c r="WO87" s="338">
        <f>IF(WO$19-'様式３（療養者名簿）（⑤の場合）'!$BD92+1&lt;=15,IF(WO$19&gt;='様式３（療養者名簿）（⑤の場合）'!$BD92,IF(WO$19&lt;='様式３（療養者名簿）（⑤の場合）'!$BE92,1,0),0),0)</f>
        <v>0</v>
      </c>
      <c r="WP87" s="338">
        <f>IF(WP$19-'様式３（療養者名簿）（⑤の場合）'!$BD92+1&lt;=15,IF(WP$19&gt;='様式３（療養者名簿）（⑤の場合）'!$BD92,IF(WP$19&lt;='様式３（療養者名簿）（⑤の場合）'!$BE92,1,0),0),0)</f>
        <v>0</v>
      </c>
      <c r="WQ87" s="338">
        <f>IF(WQ$19-'様式３（療養者名簿）（⑤の場合）'!$BD92+1&lt;=15,IF(WQ$19&gt;='様式３（療養者名簿）（⑤の場合）'!$BD92,IF(WQ$19&lt;='様式３（療養者名簿）（⑤の場合）'!$BE92,1,0),0),0)</f>
        <v>0</v>
      </c>
      <c r="WR87" s="338">
        <f>IF(WR$19-'様式３（療養者名簿）（⑤の場合）'!$BD92+1&lt;=15,IF(WR$19&gt;='様式３（療養者名簿）（⑤の場合）'!$BD92,IF(WR$19&lt;='様式３（療養者名簿）（⑤の場合）'!$BE92,1,0),0),0)</f>
        <v>0</v>
      </c>
      <c r="WS87" s="338">
        <f>IF(WS$19-'様式３（療養者名簿）（⑤の場合）'!$BD92+1&lt;=15,IF(WS$19&gt;='様式３（療養者名簿）（⑤の場合）'!$BD92,IF(WS$19&lt;='様式３（療養者名簿）（⑤の場合）'!$BE92,1,0),0),0)</f>
        <v>0</v>
      </c>
      <c r="WT87" s="338">
        <f>IF(WT$19-'様式３（療養者名簿）（⑤の場合）'!$BD92+1&lt;=15,IF(WT$19&gt;='様式３（療養者名簿）（⑤の場合）'!$BD92,IF(WT$19&lt;='様式３（療養者名簿）（⑤の場合）'!$BE92,1,0),0),0)</f>
        <v>0</v>
      </c>
      <c r="WU87" s="338">
        <f>IF(WU$19-'様式３（療養者名簿）（⑤の場合）'!$BD92+1&lt;=15,IF(WU$19&gt;='様式３（療養者名簿）（⑤の場合）'!$BD92,IF(WU$19&lt;='様式３（療養者名簿）（⑤の場合）'!$BE92,1,0),0),0)</f>
        <v>0</v>
      </c>
      <c r="WV87" s="338">
        <f>IF(WV$19-'様式３（療養者名簿）（⑤の場合）'!$BD92+1&lt;=15,IF(WV$19&gt;='様式３（療養者名簿）（⑤の場合）'!$BD92,IF(WV$19&lt;='様式３（療養者名簿）（⑤の場合）'!$BE92,1,0),0),0)</f>
        <v>0</v>
      </c>
      <c r="WW87" s="338">
        <f>IF(WW$19-'様式３（療養者名簿）（⑤の場合）'!$BD92+1&lt;=15,IF(WW$19&gt;='様式３（療養者名簿）（⑤の場合）'!$BD92,IF(WW$19&lt;='様式３（療養者名簿）（⑤の場合）'!$BE92,1,0),0),0)</f>
        <v>0</v>
      </c>
      <c r="WX87" s="338">
        <f>IF(WX$19-'様式３（療養者名簿）（⑤の場合）'!$BD92+1&lt;=15,IF(WX$19&gt;='様式３（療養者名簿）（⑤の場合）'!$BD92,IF(WX$19&lt;='様式３（療養者名簿）（⑤の場合）'!$BE92,1,0),0),0)</f>
        <v>0</v>
      </c>
      <c r="WY87" s="338">
        <f>IF(WY$19-'様式３（療養者名簿）（⑤の場合）'!$BD92+1&lt;=15,IF(WY$19&gt;='様式３（療養者名簿）（⑤の場合）'!$BD92,IF(WY$19&lt;='様式３（療養者名簿）（⑤の場合）'!$BE92,1,0),0),0)</f>
        <v>0</v>
      </c>
      <c r="WZ87" s="338">
        <f>IF(WZ$19-'様式３（療養者名簿）（⑤の場合）'!$BD92+1&lt;=15,IF(WZ$19&gt;='様式３（療養者名簿）（⑤の場合）'!$BD92,IF(WZ$19&lt;='様式３（療養者名簿）（⑤の場合）'!$BE92,1,0),0),0)</f>
        <v>0</v>
      </c>
      <c r="XA87" s="338">
        <f>IF(XA$19-'様式３（療養者名簿）（⑤の場合）'!$BD92+1&lt;=15,IF(XA$19&gt;='様式３（療養者名簿）（⑤の場合）'!$BD92,IF(XA$19&lt;='様式３（療養者名簿）（⑤の場合）'!$BE92,1,0),0),0)</f>
        <v>0</v>
      </c>
      <c r="XB87" s="338">
        <f>IF(XB$19-'様式３（療養者名簿）（⑤の場合）'!$BD92+1&lt;=15,IF(XB$19&gt;='様式３（療養者名簿）（⑤の場合）'!$BD92,IF(XB$19&lt;='様式３（療養者名簿）（⑤の場合）'!$BE92,1,0),0),0)</f>
        <v>0</v>
      </c>
      <c r="XC87" s="338">
        <f>IF(XC$19-'様式３（療養者名簿）（⑤の場合）'!$BD92+1&lt;=15,IF(XC$19&gt;='様式３（療養者名簿）（⑤の場合）'!$BD92,IF(XC$19&lt;='様式３（療養者名簿）（⑤の場合）'!$BE92,1,0),0),0)</f>
        <v>0</v>
      </c>
      <c r="XD87" s="338">
        <f>IF(XD$19-'様式３（療養者名簿）（⑤の場合）'!$BD92+1&lt;=15,IF(XD$19&gt;='様式３（療養者名簿）（⑤の場合）'!$BD92,IF(XD$19&lt;='様式３（療養者名簿）（⑤の場合）'!$BE92,1,0),0),0)</f>
        <v>0</v>
      </c>
      <c r="XE87" s="338">
        <f>IF(XE$19-'様式３（療養者名簿）（⑤の場合）'!$BD92+1&lt;=15,IF(XE$19&gt;='様式３（療養者名簿）（⑤の場合）'!$BD92,IF(XE$19&lt;='様式３（療養者名簿）（⑤の場合）'!$BE92,1,0),0),0)</f>
        <v>0</v>
      </c>
      <c r="XF87" s="338">
        <f>IF(XF$19-'様式３（療養者名簿）（⑤の場合）'!$BD92+1&lt;=15,IF(XF$19&gt;='様式３（療養者名簿）（⑤の場合）'!$BD92,IF(XF$19&lt;='様式３（療養者名簿）（⑤の場合）'!$BE92,1,0),0),0)</f>
        <v>0</v>
      </c>
      <c r="XG87" s="338">
        <f>IF(XG$19-'様式３（療養者名簿）（⑤の場合）'!$BD92+1&lt;=15,IF(XG$19&gt;='様式３（療養者名簿）（⑤の場合）'!$BD92,IF(XG$19&lt;='様式３（療養者名簿）（⑤の場合）'!$BE92,1,0),0),0)</f>
        <v>0</v>
      </c>
      <c r="XH87" s="338">
        <f>IF(XH$19-'様式３（療養者名簿）（⑤の場合）'!$BD92+1&lt;=15,IF(XH$19&gt;='様式３（療養者名簿）（⑤の場合）'!$BD92,IF(XH$19&lt;='様式３（療養者名簿）（⑤の場合）'!$BE92,1,0),0),0)</f>
        <v>0</v>
      </c>
      <c r="XI87" s="338">
        <f>IF(XI$19-'様式３（療養者名簿）（⑤の場合）'!$BD92+1&lt;=15,IF(XI$19&gt;='様式３（療養者名簿）（⑤の場合）'!$BD92,IF(XI$19&lt;='様式３（療養者名簿）（⑤の場合）'!$BE92,1,0),0),0)</f>
        <v>0</v>
      </c>
      <c r="XJ87" s="338">
        <f>IF(XJ$19-'様式３（療養者名簿）（⑤の場合）'!$BD92+1&lt;=15,IF(XJ$19&gt;='様式３（療養者名簿）（⑤の場合）'!$BD92,IF(XJ$19&lt;='様式３（療養者名簿）（⑤の場合）'!$BE92,1,0),0),0)</f>
        <v>0</v>
      </c>
      <c r="XK87" s="338">
        <f>IF(XK$19-'様式３（療養者名簿）（⑤の場合）'!$BD92+1&lt;=15,IF(XK$19&gt;='様式３（療養者名簿）（⑤の場合）'!$BD92,IF(XK$19&lt;='様式３（療養者名簿）（⑤の場合）'!$BE92,1,0),0),0)</f>
        <v>0</v>
      </c>
      <c r="XL87" s="338">
        <f>IF(XL$19-'様式３（療養者名簿）（⑤の場合）'!$BD92+1&lt;=15,IF(XL$19&gt;='様式３（療養者名簿）（⑤の場合）'!$BD92,IF(XL$19&lt;='様式３（療養者名簿）（⑤の場合）'!$BE92,1,0),0),0)</f>
        <v>0</v>
      </c>
      <c r="XM87" s="338">
        <f>IF(XM$19-'様式３（療養者名簿）（⑤の場合）'!$BD92+1&lt;=15,IF(XM$19&gt;='様式３（療養者名簿）（⑤の場合）'!$BD92,IF(XM$19&lt;='様式３（療養者名簿）（⑤の場合）'!$BE92,1,0),0),0)</f>
        <v>0</v>
      </c>
      <c r="XN87" s="338">
        <f>IF(XN$19-'様式３（療養者名簿）（⑤の場合）'!$BD92+1&lt;=15,IF(XN$19&gt;='様式３（療養者名簿）（⑤の場合）'!$BD92,IF(XN$19&lt;='様式３（療養者名簿）（⑤の場合）'!$BE92,1,0),0),0)</f>
        <v>0</v>
      </c>
      <c r="XO87" s="338">
        <f>IF(XO$19-'様式３（療養者名簿）（⑤の場合）'!$BD92+1&lt;=15,IF(XO$19&gt;='様式３（療養者名簿）（⑤の場合）'!$BD92,IF(XO$19&lt;='様式３（療養者名簿）（⑤の場合）'!$BE92,1,0),0),0)</f>
        <v>0</v>
      </c>
      <c r="XP87" s="338">
        <f>IF(XP$19-'様式３（療養者名簿）（⑤の場合）'!$BD92+1&lt;=15,IF(XP$19&gt;='様式３（療養者名簿）（⑤の場合）'!$BD92,IF(XP$19&lt;='様式３（療養者名簿）（⑤の場合）'!$BE92,1,0),0),0)</f>
        <v>0</v>
      </c>
      <c r="XQ87" s="338">
        <f>IF(XQ$19-'様式３（療養者名簿）（⑤の場合）'!$BD92+1&lt;=15,IF(XQ$19&gt;='様式３（療養者名簿）（⑤の場合）'!$BD92,IF(XQ$19&lt;='様式３（療養者名簿）（⑤の場合）'!$BE92,1,0),0),0)</f>
        <v>0</v>
      </c>
      <c r="XR87" s="338">
        <f>IF(XR$19-'様式３（療養者名簿）（⑤の場合）'!$BD92+1&lt;=15,IF(XR$19&gt;='様式３（療養者名簿）（⑤の場合）'!$BD92,IF(XR$19&lt;='様式３（療養者名簿）（⑤の場合）'!$BE92,1,0),0),0)</f>
        <v>0</v>
      </c>
      <c r="XS87" s="338">
        <f>IF(XS$19-'様式３（療養者名簿）（⑤の場合）'!$BD92+1&lt;=15,IF(XS$19&gt;='様式３（療養者名簿）（⑤の場合）'!$BD92,IF(XS$19&lt;='様式３（療養者名簿）（⑤の場合）'!$BE92,1,0),0),0)</f>
        <v>0</v>
      </c>
      <c r="XT87" s="338">
        <f>IF(XT$19-'様式３（療養者名簿）（⑤の場合）'!$BD92+1&lt;=15,IF(XT$19&gt;='様式３（療養者名簿）（⑤の場合）'!$BD92,IF(XT$19&lt;='様式３（療養者名簿）（⑤の場合）'!$BE92,1,0),0),0)</f>
        <v>0</v>
      </c>
      <c r="XU87" s="338">
        <f>IF(XU$19-'様式３（療養者名簿）（⑤の場合）'!$BD92+1&lt;=15,IF(XU$19&gt;='様式３（療養者名簿）（⑤の場合）'!$BD92,IF(XU$19&lt;='様式３（療養者名簿）（⑤の場合）'!$BE92,1,0),0),0)</f>
        <v>0</v>
      </c>
      <c r="XV87" s="338">
        <f>IF(XV$19-'様式３（療養者名簿）（⑤の場合）'!$BD92+1&lt;=15,IF(XV$19&gt;='様式３（療養者名簿）（⑤の場合）'!$BD92,IF(XV$19&lt;='様式３（療養者名簿）（⑤の場合）'!$BE92,1,0),0),0)</f>
        <v>0</v>
      </c>
      <c r="XW87" s="338">
        <f>IF(XW$19-'様式３（療養者名簿）（⑤の場合）'!$BD92+1&lt;=15,IF(XW$19&gt;='様式３（療養者名簿）（⑤の場合）'!$BD92,IF(XW$19&lt;='様式３（療養者名簿）（⑤の場合）'!$BE92,1,0),0),0)</f>
        <v>0</v>
      </c>
      <c r="XX87" s="338">
        <f>IF(XX$19-'様式３（療養者名簿）（⑤の場合）'!$BD92+1&lt;=15,IF(XX$19&gt;='様式３（療養者名簿）（⑤の場合）'!$BD92,IF(XX$19&lt;='様式３（療養者名簿）（⑤の場合）'!$BE92,1,0),0),0)</f>
        <v>0</v>
      </c>
      <c r="XY87" s="338">
        <f>IF(XY$19-'様式３（療養者名簿）（⑤の場合）'!$BD92+1&lt;=15,IF(XY$19&gt;='様式３（療養者名簿）（⑤の場合）'!$BD92,IF(XY$19&lt;='様式３（療養者名簿）（⑤の場合）'!$BE92,1,0),0),0)</f>
        <v>0</v>
      </c>
      <c r="XZ87" s="338">
        <f>IF(XZ$19-'様式３（療養者名簿）（⑤の場合）'!$BD92+1&lt;=15,IF(XZ$19&gt;='様式３（療養者名簿）（⑤の場合）'!$BD92,IF(XZ$19&lt;='様式３（療養者名簿）（⑤の場合）'!$BE92,1,0),0),0)</f>
        <v>0</v>
      </c>
      <c r="YA87" s="338">
        <f>IF(YA$19-'様式３（療養者名簿）（⑤の場合）'!$BD92+1&lt;=15,IF(YA$19&gt;='様式３（療養者名簿）（⑤の場合）'!$BD92,IF(YA$19&lt;='様式３（療養者名簿）（⑤の場合）'!$BE92,1,0),0),0)</f>
        <v>0</v>
      </c>
      <c r="YB87" s="338">
        <f>IF(YB$19-'様式３（療養者名簿）（⑤の場合）'!$BD92+1&lt;=15,IF(YB$19&gt;='様式３（療養者名簿）（⑤の場合）'!$BD92,IF(YB$19&lt;='様式３（療養者名簿）（⑤の場合）'!$BE92,1,0),0),0)</f>
        <v>0</v>
      </c>
      <c r="YC87" s="338">
        <f>IF(YC$19-'様式３（療養者名簿）（⑤の場合）'!$BD92+1&lt;=15,IF(YC$19&gt;='様式３（療養者名簿）（⑤の場合）'!$BD92,IF(YC$19&lt;='様式３（療養者名簿）（⑤の場合）'!$BE92,1,0),0),0)</f>
        <v>0</v>
      </c>
      <c r="YD87" s="338">
        <f>IF(YD$19-'様式３（療養者名簿）（⑤の場合）'!$BD92+1&lt;=15,IF(YD$19&gt;='様式３（療養者名簿）（⑤の場合）'!$BD92,IF(YD$19&lt;='様式３（療養者名簿）（⑤の場合）'!$BE92,1,0),0),0)</f>
        <v>0</v>
      </c>
      <c r="YE87" s="338">
        <f>IF(YE$19-'様式３（療養者名簿）（⑤の場合）'!$BD92+1&lt;=15,IF(YE$19&gt;='様式３（療養者名簿）（⑤の場合）'!$BD92,IF(YE$19&lt;='様式３（療養者名簿）（⑤の場合）'!$BE92,1,0),0),0)</f>
        <v>0</v>
      </c>
      <c r="YF87" s="338">
        <f>IF(YF$19-'様式３（療養者名簿）（⑤の場合）'!$BD92+1&lt;=15,IF(YF$19&gt;='様式３（療養者名簿）（⑤の場合）'!$BD92,IF(YF$19&lt;='様式３（療養者名簿）（⑤の場合）'!$BE92,1,0),0),0)</f>
        <v>0</v>
      </c>
      <c r="YG87" s="338">
        <f>IF(YG$19-'様式３（療養者名簿）（⑤の場合）'!$BD92+1&lt;=15,IF(YG$19&gt;='様式３（療養者名簿）（⑤の場合）'!$BD92,IF(YG$19&lt;='様式３（療養者名簿）（⑤の場合）'!$BE92,1,0),0),0)</f>
        <v>0</v>
      </c>
      <c r="YH87" s="338">
        <f>IF(YH$19-'様式３（療養者名簿）（⑤の場合）'!$BD92+1&lt;=15,IF(YH$19&gt;='様式３（療養者名簿）（⑤の場合）'!$BD92,IF(YH$19&lt;='様式３（療養者名簿）（⑤の場合）'!$BE92,1,0),0),0)</f>
        <v>0</v>
      </c>
      <c r="YI87" s="338">
        <f>IF(YI$19-'様式３（療養者名簿）（⑤の場合）'!$BD92+1&lt;=15,IF(YI$19&gt;='様式３（療養者名簿）（⑤の場合）'!$BD92,IF(YI$19&lt;='様式３（療養者名簿）（⑤の場合）'!$BE92,1,0),0),0)</f>
        <v>0</v>
      </c>
      <c r="YJ87" s="338">
        <f>IF(YJ$19-'様式３（療養者名簿）（⑤の場合）'!$BD92+1&lt;=15,IF(YJ$19&gt;='様式３（療養者名簿）（⑤の場合）'!$BD92,IF(YJ$19&lt;='様式３（療養者名簿）（⑤の場合）'!$BE92,1,0),0),0)</f>
        <v>0</v>
      </c>
      <c r="YK87" s="338">
        <f>IF(YK$19-'様式３（療養者名簿）（⑤の場合）'!$BD92+1&lt;=15,IF(YK$19&gt;='様式３（療養者名簿）（⑤の場合）'!$BD92,IF(YK$19&lt;='様式３（療養者名簿）（⑤の場合）'!$BE92,1,0),0),0)</f>
        <v>0</v>
      </c>
      <c r="YL87" s="338">
        <f>IF(YL$19-'様式３（療養者名簿）（⑤の場合）'!$BD92+1&lt;=15,IF(YL$19&gt;='様式３（療養者名簿）（⑤の場合）'!$BD92,IF(YL$19&lt;='様式３（療養者名簿）（⑤の場合）'!$BE92,1,0),0),0)</f>
        <v>0</v>
      </c>
      <c r="YM87" s="338">
        <f>IF(YM$19-'様式３（療養者名簿）（⑤の場合）'!$BD92+1&lt;=15,IF(YM$19&gt;='様式３（療養者名簿）（⑤の場合）'!$BD92,IF(YM$19&lt;='様式３（療養者名簿）（⑤の場合）'!$BE92,1,0),0),0)</f>
        <v>0</v>
      </c>
      <c r="YN87" s="338">
        <f>IF(YN$19-'様式３（療養者名簿）（⑤の場合）'!$BD92+1&lt;=15,IF(YN$19&gt;='様式３（療養者名簿）（⑤の場合）'!$BD92,IF(YN$19&lt;='様式３（療養者名簿）（⑤の場合）'!$BE92,1,0),0),0)</f>
        <v>0</v>
      </c>
      <c r="YO87" s="338">
        <f>IF(YO$19-'様式３（療養者名簿）（⑤の場合）'!$BD92+1&lt;=15,IF(YO$19&gt;='様式３（療養者名簿）（⑤の場合）'!$BD92,IF(YO$19&lt;='様式３（療養者名簿）（⑤の場合）'!$BE92,1,0),0),0)</f>
        <v>0</v>
      </c>
      <c r="YP87" s="338">
        <f>IF(YP$19-'様式３（療養者名簿）（⑤の場合）'!$BD92+1&lt;=15,IF(YP$19&gt;='様式３（療養者名簿）（⑤の場合）'!$BD92,IF(YP$19&lt;='様式３（療養者名簿）（⑤の場合）'!$BE92,1,0),0),0)</f>
        <v>0</v>
      </c>
      <c r="YQ87" s="338">
        <f>IF(YQ$19-'様式３（療養者名簿）（⑤の場合）'!$BD92+1&lt;=15,IF(YQ$19&gt;='様式３（療養者名簿）（⑤の場合）'!$BD92,IF(YQ$19&lt;='様式３（療養者名簿）（⑤の場合）'!$BE92,1,0),0),0)</f>
        <v>0</v>
      </c>
      <c r="YR87" s="338">
        <f>IF(YR$19-'様式３（療養者名簿）（⑤の場合）'!$BD92+1&lt;=15,IF(YR$19&gt;='様式３（療養者名簿）（⑤の場合）'!$BD92,IF(YR$19&lt;='様式３（療養者名簿）（⑤の場合）'!$BE92,1,0),0),0)</f>
        <v>0</v>
      </c>
      <c r="YS87" s="338">
        <f>IF(YS$19-'様式３（療養者名簿）（⑤の場合）'!$BD92+1&lt;=15,IF(YS$19&gt;='様式３（療養者名簿）（⑤の場合）'!$BD92,IF(YS$19&lt;='様式３（療養者名簿）（⑤の場合）'!$BE92,1,0),0),0)</f>
        <v>0</v>
      </c>
      <c r="YT87" s="338">
        <f>IF(YT$19-'様式３（療養者名簿）（⑤の場合）'!$BD92+1&lt;=15,IF(YT$19&gt;='様式３（療養者名簿）（⑤の場合）'!$BD92,IF(YT$19&lt;='様式３（療養者名簿）（⑤の場合）'!$BE92,1,0),0),0)</f>
        <v>0</v>
      </c>
      <c r="YU87" s="338">
        <f>IF(YU$19-'様式３（療養者名簿）（⑤の場合）'!$BD92+1&lt;=15,IF(YU$19&gt;='様式３（療養者名簿）（⑤の場合）'!$BD92,IF(YU$19&lt;='様式３（療養者名簿）（⑤の場合）'!$BE92,1,0),0),0)</f>
        <v>0</v>
      </c>
      <c r="YV87" s="338">
        <f>IF(YV$19-'様式３（療養者名簿）（⑤の場合）'!$BD92+1&lt;=15,IF(YV$19&gt;='様式３（療養者名簿）（⑤の場合）'!$BD92,IF(YV$19&lt;='様式３（療養者名簿）（⑤の場合）'!$BE92,1,0),0),0)</f>
        <v>0</v>
      </c>
      <c r="YW87" s="338">
        <f>IF(YW$19-'様式３（療養者名簿）（⑤の場合）'!$BD92+1&lt;=15,IF(YW$19&gt;='様式３（療養者名簿）（⑤の場合）'!$BD92,IF(YW$19&lt;='様式３（療養者名簿）（⑤の場合）'!$BE92,1,0),0),0)</f>
        <v>0</v>
      </c>
      <c r="YX87" s="338">
        <f>IF(YX$19-'様式３（療養者名簿）（⑤の場合）'!$BD92+1&lt;=15,IF(YX$19&gt;='様式３（療養者名簿）（⑤の場合）'!$BD92,IF(YX$19&lt;='様式３（療養者名簿）（⑤の場合）'!$BE92,1,0),0),0)</f>
        <v>0</v>
      </c>
      <c r="YY87" s="338">
        <f>IF(YY$19-'様式３（療養者名簿）（⑤の場合）'!$BD92+1&lt;=15,IF(YY$19&gt;='様式３（療養者名簿）（⑤の場合）'!$BD92,IF(YY$19&lt;='様式３（療養者名簿）（⑤の場合）'!$BE92,1,0),0),0)</f>
        <v>0</v>
      </c>
      <c r="YZ87" s="338">
        <f>IF(YZ$19-'様式３（療養者名簿）（⑤の場合）'!$BD92+1&lt;=15,IF(YZ$19&gt;='様式３（療養者名簿）（⑤の場合）'!$BD92,IF(YZ$19&lt;='様式３（療養者名簿）（⑤の場合）'!$BE92,1,0),0),0)</f>
        <v>0</v>
      </c>
      <c r="ZA87" s="338">
        <f>IF(ZA$19-'様式３（療養者名簿）（⑤の場合）'!$BD92+1&lt;=15,IF(ZA$19&gt;='様式３（療養者名簿）（⑤の場合）'!$BD92,IF(ZA$19&lt;='様式３（療養者名簿）（⑤の場合）'!$BE92,1,0),0),0)</f>
        <v>0</v>
      </c>
      <c r="ZB87" s="338">
        <f>IF(ZB$19-'様式３（療養者名簿）（⑤の場合）'!$BD92+1&lt;=15,IF(ZB$19&gt;='様式３（療養者名簿）（⑤の場合）'!$BD92,IF(ZB$19&lt;='様式３（療養者名簿）（⑤の場合）'!$BE92,1,0),0),0)</f>
        <v>0</v>
      </c>
      <c r="ZC87" s="338">
        <f>IF(ZC$19-'様式３（療養者名簿）（⑤の場合）'!$BD92+1&lt;=15,IF(ZC$19&gt;='様式３（療養者名簿）（⑤の場合）'!$BD92,IF(ZC$19&lt;='様式３（療養者名簿）（⑤の場合）'!$BE92,1,0),0),0)</f>
        <v>0</v>
      </c>
      <c r="ZD87" s="338">
        <f>IF(ZD$19-'様式３（療養者名簿）（⑤の場合）'!$BD92+1&lt;=15,IF(ZD$19&gt;='様式３（療養者名簿）（⑤の場合）'!$BD92,IF(ZD$19&lt;='様式３（療養者名簿）（⑤の場合）'!$BE92,1,0),0),0)</f>
        <v>0</v>
      </c>
      <c r="ZE87" s="338">
        <f>IF(ZE$19-'様式３（療養者名簿）（⑤の場合）'!$BD92+1&lt;=15,IF(ZE$19&gt;='様式３（療養者名簿）（⑤の場合）'!$BD92,IF(ZE$19&lt;='様式３（療養者名簿）（⑤の場合）'!$BE92,1,0),0),0)</f>
        <v>0</v>
      </c>
      <c r="ZF87" s="338">
        <f>IF(ZF$19-'様式３（療養者名簿）（⑤の場合）'!$BD92+1&lt;=15,IF(ZF$19&gt;='様式３（療養者名簿）（⑤の場合）'!$BD92,IF(ZF$19&lt;='様式３（療養者名簿）（⑤の場合）'!$BE92,1,0),0),0)</f>
        <v>0</v>
      </c>
      <c r="ZG87" s="338">
        <f>IF(ZG$19-'様式３（療養者名簿）（⑤の場合）'!$BD92+1&lt;=15,IF(ZG$19&gt;='様式３（療養者名簿）（⑤の場合）'!$BD92,IF(ZG$19&lt;='様式３（療養者名簿）（⑤の場合）'!$BE92,1,0),0),0)</f>
        <v>0</v>
      </c>
      <c r="ZH87" s="338">
        <f>IF(ZH$19-'様式３（療養者名簿）（⑤の場合）'!$BD92+1&lt;=15,IF(ZH$19&gt;='様式３（療養者名簿）（⑤の場合）'!$BD92,IF(ZH$19&lt;='様式３（療養者名簿）（⑤の場合）'!$BE92,1,0),0),0)</f>
        <v>0</v>
      </c>
      <c r="ZI87" s="338">
        <f>IF(ZI$19-'様式３（療養者名簿）（⑤の場合）'!$BD92+1&lt;=15,IF(ZI$19&gt;='様式３（療養者名簿）（⑤の場合）'!$BD92,IF(ZI$19&lt;='様式３（療養者名簿）（⑤の場合）'!$BE92,1,0),0),0)</f>
        <v>0</v>
      </c>
      <c r="ZJ87" s="338">
        <f>IF(ZJ$19-'様式３（療養者名簿）（⑤の場合）'!$BD92+1&lt;=15,IF(ZJ$19&gt;='様式３（療養者名簿）（⑤の場合）'!$BD92,IF(ZJ$19&lt;='様式３（療養者名簿）（⑤の場合）'!$BE92,1,0),0),0)</f>
        <v>0</v>
      </c>
      <c r="ZK87" s="338">
        <f>IF(ZK$19-'様式３（療養者名簿）（⑤の場合）'!$BD92+1&lt;=15,IF(ZK$19&gt;='様式３（療養者名簿）（⑤の場合）'!$BD92,IF(ZK$19&lt;='様式３（療養者名簿）（⑤の場合）'!$BE92,1,0),0),0)</f>
        <v>0</v>
      </c>
      <c r="ZL87" s="338">
        <f>IF(ZL$19-'様式３（療養者名簿）（⑤の場合）'!$BD92+1&lt;=15,IF(ZL$19&gt;='様式３（療養者名簿）（⑤の場合）'!$BD92,IF(ZL$19&lt;='様式３（療養者名簿）（⑤の場合）'!$BE92,1,0),0),0)</f>
        <v>0</v>
      </c>
      <c r="ZM87" s="338">
        <f>IF(ZM$19-'様式３（療養者名簿）（⑤の場合）'!$BD92+1&lt;=15,IF(ZM$19&gt;='様式３（療養者名簿）（⑤の場合）'!$BD92,IF(ZM$19&lt;='様式３（療養者名簿）（⑤の場合）'!$BE92,1,0),0),0)</f>
        <v>0</v>
      </c>
      <c r="ZN87" s="338">
        <f>IF(ZN$19-'様式３（療養者名簿）（⑤の場合）'!$BD92+1&lt;=15,IF(ZN$19&gt;='様式３（療養者名簿）（⑤の場合）'!$BD92,IF(ZN$19&lt;='様式３（療養者名簿）（⑤の場合）'!$BE92,1,0),0),0)</f>
        <v>0</v>
      </c>
      <c r="ZO87" s="338">
        <f>IF(ZO$19-'様式３（療養者名簿）（⑤の場合）'!$BD92+1&lt;=15,IF(ZO$19&gt;='様式３（療養者名簿）（⑤の場合）'!$BD92,IF(ZO$19&lt;='様式３（療養者名簿）（⑤の場合）'!$BE92,1,0),0),0)</f>
        <v>0</v>
      </c>
      <c r="ZP87" s="338">
        <f>IF(ZP$19-'様式３（療養者名簿）（⑤の場合）'!$BD92+1&lt;=15,IF(ZP$19&gt;='様式３（療養者名簿）（⑤の場合）'!$BD92,IF(ZP$19&lt;='様式３（療養者名簿）（⑤の場合）'!$BE92,1,0),0),0)</f>
        <v>0</v>
      </c>
      <c r="ZQ87" s="338">
        <f>IF(ZQ$19-'様式３（療養者名簿）（⑤の場合）'!$BD92+1&lt;=15,IF(ZQ$19&gt;='様式３（療養者名簿）（⑤の場合）'!$BD92,IF(ZQ$19&lt;='様式３（療養者名簿）（⑤の場合）'!$BE92,1,0),0),0)</f>
        <v>0</v>
      </c>
      <c r="ZR87" s="338">
        <f>IF(ZR$19-'様式３（療養者名簿）（⑤の場合）'!$BD92+1&lt;=15,IF(ZR$19&gt;='様式３（療養者名簿）（⑤の場合）'!$BD92,IF(ZR$19&lt;='様式３（療養者名簿）（⑤の場合）'!$BE92,1,0),0),0)</f>
        <v>0</v>
      </c>
      <c r="ZS87" s="338">
        <f>IF(ZS$19-'様式３（療養者名簿）（⑤の場合）'!$BD92+1&lt;=15,IF(ZS$19&gt;='様式３（療養者名簿）（⑤の場合）'!$BD92,IF(ZS$19&lt;='様式３（療養者名簿）（⑤の場合）'!$BE92,1,0),0),0)</f>
        <v>0</v>
      </c>
      <c r="ZT87" s="338">
        <f>IF(ZT$19-'様式３（療養者名簿）（⑤の場合）'!$BD92+1&lt;=15,IF(ZT$19&gt;='様式３（療養者名簿）（⑤の場合）'!$BD92,IF(ZT$19&lt;='様式３（療養者名簿）（⑤の場合）'!$BE92,1,0),0),0)</f>
        <v>0</v>
      </c>
      <c r="ZU87" s="338">
        <f>IF(ZU$19-'様式３（療養者名簿）（⑤の場合）'!$BD92+1&lt;=15,IF(ZU$19&gt;='様式３（療養者名簿）（⑤の場合）'!$BD92,IF(ZU$19&lt;='様式３（療養者名簿）（⑤の場合）'!$BE92,1,0),0),0)</f>
        <v>0</v>
      </c>
      <c r="ZV87" s="338">
        <f>IF(ZV$19-'様式３（療養者名簿）（⑤の場合）'!$BD92+1&lt;=15,IF(ZV$19&gt;='様式３（療養者名簿）（⑤の場合）'!$BD92,IF(ZV$19&lt;='様式３（療養者名簿）（⑤の場合）'!$BE92,1,0),0),0)</f>
        <v>0</v>
      </c>
      <c r="ZW87" s="338">
        <f>IF(ZW$19-'様式３（療養者名簿）（⑤の場合）'!$BD92+1&lt;=15,IF(ZW$19&gt;='様式３（療養者名簿）（⑤の場合）'!$BD92,IF(ZW$19&lt;='様式３（療養者名簿）（⑤の場合）'!$BE92,1,0),0),0)</f>
        <v>0</v>
      </c>
      <c r="ZX87" s="338">
        <f>IF(ZX$19-'様式３（療養者名簿）（⑤の場合）'!$BD92+1&lt;=15,IF(ZX$19&gt;='様式３（療養者名簿）（⑤の場合）'!$BD92,IF(ZX$19&lt;='様式３（療養者名簿）（⑤の場合）'!$BE92,1,0),0),0)</f>
        <v>0</v>
      </c>
      <c r="ZY87" s="338">
        <f>IF(ZY$19-'様式３（療養者名簿）（⑤の場合）'!$BD92+1&lt;=15,IF(ZY$19&gt;='様式３（療養者名簿）（⑤の場合）'!$BD92,IF(ZY$19&lt;='様式３（療養者名簿）（⑤の場合）'!$BE92,1,0),0),0)</f>
        <v>0</v>
      </c>
      <c r="ZZ87" s="338">
        <f>IF(ZZ$19-'様式３（療養者名簿）（⑤の場合）'!$BD92+1&lt;=15,IF(ZZ$19&gt;='様式３（療養者名簿）（⑤の場合）'!$BD92,IF(ZZ$19&lt;='様式３（療養者名簿）（⑤の場合）'!$BE92,1,0),0),0)</f>
        <v>0</v>
      </c>
      <c r="AAA87" s="338">
        <f>IF(AAA$19-'様式３（療養者名簿）（⑤の場合）'!$BD92+1&lt;=15,IF(AAA$19&gt;='様式３（療養者名簿）（⑤の場合）'!$BD92,IF(AAA$19&lt;='様式３（療養者名簿）（⑤の場合）'!$BE92,1,0),0),0)</f>
        <v>0</v>
      </c>
      <c r="AAB87" s="338">
        <f>IF(AAB$19-'様式３（療養者名簿）（⑤の場合）'!$BD92+1&lt;=15,IF(AAB$19&gt;='様式３（療養者名簿）（⑤の場合）'!$BD92,IF(AAB$19&lt;='様式３（療養者名簿）（⑤の場合）'!$BE92,1,0),0),0)</f>
        <v>0</v>
      </c>
      <c r="AAC87" s="338">
        <f>IF(AAC$19-'様式３（療養者名簿）（⑤の場合）'!$BD92+1&lt;=15,IF(AAC$19&gt;='様式３（療養者名簿）（⑤の場合）'!$BD92,IF(AAC$19&lt;='様式３（療養者名簿）（⑤の場合）'!$BE92,1,0),0),0)</f>
        <v>0</v>
      </c>
      <c r="AAD87" s="338">
        <f>IF(AAD$19-'様式３（療養者名簿）（⑤の場合）'!$BD92+1&lt;=15,IF(AAD$19&gt;='様式３（療養者名簿）（⑤の場合）'!$BD92,IF(AAD$19&lt;='様式３（療養者名簿）（⑤の場合）'!$BE92,1,0),0),0)</f>
        <v>0</v>
      </c>
      <c r="AAE87" s="338">
        <f>IF(AAE$19-'様式３（療養者名簿）（⑤の場合）'!$BD92+1&lt;=15,IF(AAE$19&gt;='様式３（療養者名簿）（⑤の場合）'!$BD92,IF(AAE$19&lt;='様式３（療養者名簿）（⑤の場合）'!$BE92,1,0),0),0)</f>
        <v>0</v>
      </c>
      <c r="AAF87" s="338">
        <f>IF(AAF$19-'様式３（療養者名簿）（⑤の場合）'!$BD92+1&lt;=15,IF(AAF$19&gt;='様式３（療養者名簿）（⑤の場合）'!$BD92,IF(AAF$19&lt;='様式３（療養者名簿）（⑤の場合）'!$BE92,1,0),0),0)</f>
        <v>0</v>
      </c>
      <c r="AAG87" s="338">
        <f>IF(AAG$19-'様式３（療養者名簿）（⑤の場合）'!$BD92+1&lt;=15,IF(AAG$19&gt;='様式３（療養者名簿）（⑤の場合）'!$BD92,IF(AAG$19&lt;='様式３（療養者名簿）（⑤の場合）'!$BE92,1,0),0),0)</f>
        <v>0</v>
      </c>
      <c r="AAH87" s="338">
        <f>IF(AAH$19-'様式３（療養者名簿）（⑤の場合）'!$BD92+1&lt;=15,IF(AAH$19&gt;='様式３（療養者名簿）（⑤の場合）'!$BD92,IF(AAH$19&lt;='様式３（療養者名簿）（⑤の場合）'!$BE92,1,0),0),0)</f>
        <v>0</v>
      </c>
      <c r="AAI87" s="338">
        <f>IF(AAI$19-'様式３（療養者名簿）（⑤の場合）'!$BD92+1&lt;=15,IF(AAI$19&gt;='様式３（療養者名簿）（⑤の場合）'!$BD92,IF(AAI$19&lt;='様式３（療養者名簿）（⑤の場合）'!$BE92,1,0),0),0)</f>
        <v>0</v>
      </c>
      <c r="AAJ87" s="338">
        <f>IF(AAJ$19-'様式３（療養者名簿）（⑤の場合）'!$BD92+1&lt;=15,IF(AAJ$19&gt;='様式３（療養者名簿）（⑤の場合）'!$BD92,IF(AAJ$19&lt;='様式３（療養者名簿）（⑤の場合）'!$BE92,1,0),0),0)</f>
        <v>0</v>
      </c>
      <c r="AAK87" s="338">
        <f>IF(AAK$19-'様式３（療養者名簿）（⑤の場合）'!$BD92+1&lt;=15,IF(AAK$19&gt;='様式３（療養者名簿）（⑤の場合）'!$BD92,IF(AAK$19&lt;='様式３（療養者名簿）（⑤の場合）'!$BE92,1,0),0),0)</f>
        <v>0</v>
      </c>
      <c r="AAL87" s="338">
        <f>IF(AAL$19-'様式３（療養者名簿）（⑤の場合）'!$BD92+1&lt;=15,IF(AAL$19&gt;='様式３（療養者名簿）（⑤の場合）'!$BD92,IF(AAL$19&lt;='様式３（療養者名簿）（⑤の場合）'!$BE92,1,0),0),0)</f>
        <v>0</v>
      </c>
      <c r="AAM87" s="338">
        <f>IF(AAM$19-'様式３（療養者名簿）（⑤の場合）'!$BD92+1&lt;=15,IF(AAM$19&gt;='様式３（療養者名簿）（⑤の場合）'!$BD92,IF(AAM$19&lt;='様式３（療養者名簿）（⑤の場合）'!$BE92,1,0),0),0)</f>
        <v>0</v>
      </c>
      <c r="AAN87" s="338">
        <f>IF(AAN$19-'様式３（療養者名簿）（⑤の場合）'!$BD92+1&lt;=15,IF(AAN$19&gt;='様式３（療養者名簿）（⑤の場合）'!$BD92,IF(AAN$19&lt;='様式３（療養者名簿）（⑤の場合）'!$BE92,1,0),0),0)</f>
        <v>0</v>
      </c>
      <c r="AAO87" s="338">
        <f>IF(AAO$19-'様式３（療養者名簿）（⑤の場合）'!$BD92+1&lt;=15,IF(AAO$19&gt;='様式３（療養者名簿）（⑤の場合）'!$BD92,IF(AAO$19&lt;='様式３（療養者名簿）（⑤の場合）'!$BE92,1,0),0),0)</f>
        <v>0</v>
      </c>
      <c r="AAP87" s="338">
        <f>IF(AAP$19-'様式３（療養者名簿）（⑤の場合）'!$BD92+1&lt;=15,IF(AAP$19&gt;='様式３（療養者名簿）（⑤の場合）'!$BD92,IF(AAP$19&lt;='様式３（療養者名簿）（⑤の場合）'!$BE92,1,0),0),0)</f>
        <v>0</v>
      </c>
      <c r="AAQ87" s="338">
        <f>IF(AAQ$19-'様式３（療養者名簿）（⑤の場合）'!$BD92+1&lt;=15,IF(AAQ$19&gt;='様式３（療養者名簿）（⑤の場合）'!$BD92,IF(AAQ$19&lt;='様式３（療養者名簿）（⑤の場合）'!$BE92,1,0),0),0)</f>
        <v>0</v>
      </c>
      <c r="AAR87" s="338">
        <f>IF(AAR$19-'様式３（療養者名簿）（⑤の場合）'!$BD92+1&lt;=15,IF(AAR$19&gt;='様式３（療養者名簿）（⑤の場合）'!$BD92,IF(AAR$19&lt;='様式３（療養者名簿）（⑤の場合）'!$BE92,1,0),0),0)</f>
        <v>0</v>
      </c>
      <c r="AAS87" s="338">
        <f>IF(AAS$19-'様式３（療養者名簿）（⑤の場合）'!$BD92+1&lt;=15,IF(AAS$19&gt;='様式３（療養者名簿）（⑤の場合）'!$BD92,IF(AAS$19&lt;='様式３（療養者名簿）（⑤の場合）'!$BE92,1,0),0),0)</f>
        <v>0</v>
      </c>
      <c r="AAT87" s="338">
        <f>IF(AAT$19-'様式３（療養者名簿）（⑤の場合）'!$BD92+1&lt;=15,IF(AAT$19&gt;='様式３（療養者名簿）（⑤の場合）'!$BD92,IF(AAT$19&lt;='様式３（療養者名簿）（⑤の場合）'!$BE92,1,0),0),0)</f>
        <v>0</v>
      </c>
      <c r="AAU87" s="338">
        <f>IF(AAU$19-'様式３（療養者名簿）（⑤の場合）'!$BD92+1&lt;=15,IF(AAU$19&gt;='様式３（療養者名簿）（⑤の場合）'!$BD92,IF(AAU$19&lt;='様式３（療養者名簿）（⑤の場合）'!$BE92,1,0),0),0)</f>
        <v>0</v>
      </c>
      <c r="AAV87" s="338">
        <f>IF(AAV$19-'様式３（療養者名簿）（⑤の場合）'!$BD92+1&lt;=15,IF(AAV$19&gt;='様式３（療養者名簿）（⑤の場合）'!$BD92,IF(AAV$19&lt;='様式３（療養者名簿）（⑤の場合）'!$BE92,1,0),0),0)</f>
        <v>0</v>
      </c>
      <c r="AAW87" s="338">
        <f>IF(AAW$19-'様式３（療養者名簿）（⑤の場合）'!$BD92+1&lt;=15,IF(AAW$19&gt;='様式３（療養者名簿）（⑤の場合）'!$BD92,IF(AAW$19&lt;='様式３（療養者名簿）（⑤の場合）'!$BE92,1,0),0),0)</f>
        <v>0</v>
      </c>
      <c r="AAX87" s="338">
        <f>IF(AAX$19-'様式３（療養者名簿）（⑤の場合）'!$BD92+1&lt;=15,IF(AAX$19&gt;='様式３（療養者名簿）（⑤の場合）'!$BD92,IF(AAX$19&lt;='様式３（療養者名簿）（⑤の場合）'!$BE92,1,0),0),0)</f>
        <v>0</v>
      </c>
      <c r="AAY87" s="338">
        <f>IF(AAY$19-'様式３（療養者名簿）（⑤の場合）'!$BD92+1&lt;=15,IF(AAY$19&gt;='様式３（療養者名簿）（⑤の場合）'!$BD92,IF(AAY$19&lt;='様式３（療養者名簿）（⑤の場合）'!$BE92,1,0),0),0)</f>
        <v>0</v>
      </c>
      <c r="AAZ87" s="338">
        <f>IF(AAZ$19-'様式３（療養者名簿）（⑤の場合）'!$BD92+1&lt;=15,IF(AAZ$19&gt;='様式３（療養者名簿）（⑤の場合）'!$BD92,IF(AAZ$19&lt;='様式３（療養者名簿）（⑤の場合）'!$BE92,1,0),0),0)</f>
        <v>0</v>
      </c>
      <c r="ABA87" s="338">
        <f>IF(ABA$19-'様式３（療養者名簿）（⑤の場合）'!$BD92+1&lt;=15,IF(ABA$19&gt;='様式３（療養者名簿）（⑤の場合）'!$BD92,IF(ABA$19&lt;='様式３（療養者名簿）（⑤の場合）'!$BE92,1,0),0),0)</f>
        <v>0</v>
      </c>
      <c r="ABB87" s="338">
        <f>IF(ABB$19-'様式３（療養者名簿）（⑤の場合）'!$BD92+1&lt;=15,IF(ABB$19&gt;='様式３（療養者名簿）（⑤の場合）'!$BD92,IF(ABB$19&lt;='様式３（療養者名簿）（⑤の場合）'!$BE92,1,0),0),0)</f>
        <v>0</v>
      </c>
      <c r="ABC87" s="338">
        <f>IF(ABC$19-'様式３（療養者名簿）（⑤の場合）'!$BD92+1&lt;=15,IF(ABC$19&gt;='様式３（療養者名簿）（⑤の場合）'!$BD92,IF(ABC$19&lt;='様式３（療養者名簿）（⑤の場合）'!$BE92,1,0),0),0)</f>
        <v>0</v>
      </c>
      <c r="ABD87" s="338">
        <f>IF(ABD$19-'様式３（療養者名簿）（⑤の場合）'!$BD92+1&lt;=15,IF(ABD$19&gt;='様式３（療養者名簿）（⑤の場合）'!$BD92,IF(ABD$19&lt;='様式３（療養者名簿）（⑤の場合）'!$BE92,1,0),0),0)</f>
        <v>0</v>
      </c>
    </row>
    <row r="88" spans="1:732" ht="42" customHeight="1">
      <c r="A88" s="227">
        <f>'様式３（療養者名簿）（⑤の場合）'!C93</f>
        <v>0</v>
      </c>
      <c r="B88" s="224">
        <f>IF(B$19-'様式３（療養者名簿）（⑤の場合）'!$BD93+1&lt;=15,IF(B$19&gt;='様式３（療養者名簿）（⑤の場合）'!$BD93,IF(B$19&lt;='様式３（療養者名簿）（⑤の場合）'!$BE93,1,0),0),0)</f>
        <v>0</v>
      </c>
      <c r="C88" s="224">
        <f>IF(C$19-'様式３（療養者名簿）（⑤の場合）'!$BD93+1&lt;=15,IF(C$19&gt;='様式３（療養者名簿）（⑤の場合）'!$BD93,IF(C$19&lt;='様式３（療養者名簿）（⑤の場合）'!$BE93,1,0),0),0)</f>
        <v>0</v>
      </c>
      <c r="D88" s="224">
        <f>IF(D$19-'様式３（療養者名簿）（⑤の場合）'!$BD93+1&lt;=15,IF(D$19&gt;='様式３（療養者名簿）（⑤の場合）'!$BD93,IF(D$19&lt;='様式３（療養者名簿）（⑤の場合）'!$BE93,1,0),0),0)</f>
        <v>0</v>
      </c>
      <c r="E88" s="224">
        <f>IF(E$19-'様式３（療養者名簿）（⑤の場合）'!$BD93+1&lt;=15,IF(E$19&gt;='様式３（療養者名簿）（⑤の場合）'!$BD93,IF(E$19&lt;='様式３（療養者名簿）（⑤の場合）'!$BE93,1,0),0),0)</f>
        <v>0</v>
      </c>
      <c r="F88" s="224">
        <f>IF(F$19-'様式３（療養者名簿）（⑤の場合）'!$BD93+1&lt;=15,IF(F$19&gt;='様式３（療養者名簿）（⑤の場合）'!$BD93,IF(F$19&lt;='様式３（療養者名簿）（⑤の場合）'!$BE93,1,0),0),0)</f>
        <v>0</v>
      </c>
      <c r="G88" s="224">
        <f>IF(G$19-'様式３（療養者名簿）（⑤の場合）'!$BD93+1&lt;=15,IF(G$19&gt;='様式３（療養者名簿）（⑤の場合）'!$BD93,IF(G$19&lt;='様式３（療養者名簿）（⑤の場合）'!$BE93,1,0),0),0)</f>
        <v>0</v>
      </c>
      <c r="H88" s="224">
        <f>IF(H$19-'様式３（療養者名簿）（⑤の場合）'!$BD93+1&lt;=15,IF(H$19&gt;='様式３（療養者名簿）（⑤の場合）'!$BD93,IF(H$19&lt;='様式３（療養者名簿）（⑤の場合）'!$BE93,1,0),0),0)</f>
        <v>0</v>
      </c>
      <c r="I88" s="224">
        <f>IF(I$19-'様式３（療養者名簿）（⑤の場合）'!$BD93+1&lt;=15,IF(I$19&gt;='様式３（療養者名簿）（⑤の場合）'!$BD93,IF(I$19&lt;='様式３（療養者名簿）（⑤の場合）'!$BE93,1,0),0),0)</f>
        <v>0</v>
      </c>
      <c r="J88" s="224">
        <f>IF(J$19-'様式３（療養者名簿）（⑤の場合）'!$BD93+1&lt;=15,IF(J$19&gt;='様式３（療養者名簿）（⑤の場合）'!$BD93,IF(J$19&lt;='様式３（療養者名簿）（⑤の場合）'!$BE93,1,0),0),0)</f>
        <v>0</v>
      </c>
      <c r="K88" s="224">
        <f>IF(K$19-'様式３（療養者名簿）（⑤の場合）'!$BD93+1&lt;=15,IF(K$19&gt;='様式３（療養者名簿）（⑤の場合）'!$BD93,IF(K$19&lt;='様式３（療養者名簿）（⑤の場合）'!$BE93,1,0),0),0)</f>
        <v>0</v>
      </c>
      <c r="L88" s="224">
        <f>IF(L$19-'様式３（療養者名簿）（⑤の場合）'!$BD93+1&lt;=15,IF(L$19&gt;='様式３（療養者名簿）（⑤の場合）'!$BD93,IF(L$19&lt;='様式３（療養者名簿）（⑤の場合）'!$BE93,1,0),0),0)</f>
        <v>0</v>
      </c>
      <c r="M88" s="224">
        <f>IF(M$19-'様式３（療養者名簿）（⑤の場合）'!$BD93+1&lt;=15,IF(M$19&gt;='様式３（療養者名簿）（⑤の場合）'!$BD93,IF(M$19&lt;='様式３（療養者名簿）（⑤の場合）'!$BE93,1,0),0),0)</f>
        <v>0</v>
      </c>
      <c r="N88" s="224">
        <f>IF(N$19-'様式３（療養者名簿）（⑤の場合）'!$BD93+1&lt;=15,IF(N$19&gt;='様式３（療養者名簿）（⑤の場合）'!$BD93,IF(N$19&lt;='様式３（療養者名簿）（⑤の場合）'!$BE93,1,0),0),0)</f>
        <v>0</v>
      </c>
      <c r="O88" s="224">
        <f>IF(O$19-'様式３（療養者名簿）（⑤の場合）'!$BD93+1&lt;=15,IF(O$19&gt;='様式３（療養者名簿）（⑤の場合）'!$BD93,IF(O$19&lt;='様式３（療養者名簿）（⑤の場合）'!$BE93,1,0),0),0)</f>
        <v>0</v>
      </c>
      <c r="P88" s="224">
        <f>IF(P$19-'様式３（療養者名簿）（⑤の場合）'!$BD93+1&lt;=15,IF(P$19&gt;='様式３（療養者名簿）（⑤の場合）'!$BD93,IF(P$19&lt;='様式３（療養者名簿）（⑤の場合）'!$BE93,1,0),0),0)</f>
        <v>0</v>
      </c>
      <c r="Q88" s="224">
        <f>IF(Q$19-'様式３（療養者名簿）（⑤の場合）'!$BD93+1&lt;=15,IF(Q$19&gt;='様式３（療養者名簿）（⑤の場合）'!$BD93,IF(Q$19&lt;='様式３（療養者名簿）（⑤の場合）'!$BE93,1,0),0),0)</f>
        <v>0</v>
      </c>
      <c r="R88" s="224">
        <f>IF(R$19-'様式３（療養者名簿）（⑤の場合）'!$BD93+1&lt;=15,IF(R$19&gt;='様式３（療養者名簿）（⑤の場合）'!$BD93,IF(R$19&lt;='様式３（療養者名簿）（⑤の場合）'!$BE93,1,0),0),0)</f>
        <v>0</v>
      </c>
      <c r="S88" s="224">
        <f>IF(S$19-'様式３（療養者名簿）（⑤の場合）'!$BD93+1&lt;=15,IF(S$19&gt;='様式３（療養者名簿）（⑤の場合）'!$BD93,IF(S$19&lt;='様式３（療養者名簿）（⑤の場合）'!$BE93,1,0),0),0)</f>
        <v>0</v>
      </c>
      <c r="T88" s="224">
        <f>IF(T$19-'様式３（療養者名簿）（⑤の場合）'!$BD93+1&lt;=15,IF(T$19&gt;='様式３（療養者名簿）（⑤の場合）'!$BD93,IF(T$19&lt;='様式３（療養者名簿）（⑤の場合）'!$BE93,1,0),0),0)</f>
        <v>0</v>
      </c>
      <c r="U88" s="224">
        <f>IF(U$19-'様式３（療養者名簿）（⑤の場合）'!$BD93+1&lt;=15,IF(U$19&gt;='様式３（療養者名簿）（⑤の場合）'!$BD93,IF(U$19&lt;='様式３（療養者名簿）（⑤の場合）'!$BE93,1,0),0),0)</f>
        <v>0</v>
      </c>
      <c r="V88" s="224">
        <f>IF(V$19-'様式３（療養者名簿）（⑤の場合）'!$BD93+1&lt;=15,IF(V$19&gt;='様式３（療養者名簿）（⑤の場合）'!$BD93,IF(V$19&lt;='様式３（療養者名簿）（⑤の場合）'!$BE93,1,0),0),0)</f>
        <v>0</v>
      </c>
      <c r="W88" s="224">
        <f>IF(W$19-'様式３（療養者名簿）（⑤の場合）'!$BD93+1&lt;=15,IF(W$19&gt;='様式３（療養者名簿）（⑤の場合）'!$BD93,IF(W$19&lt;='様式３（療養者名簿）（⑤の場合）'!$BE93,1,0),0),0)</f>
        <v>0</v>
      </c>
      <c r="X88" s="224">
        <f>IF(X$19-'様式３（療養者名簿）（⑤の場合）'!$BD93+1&lt;=15,IF(X$19&gt;='様式３（療養者名簿）（⑤の場合）'!$BD93,IF(X$19&lt;='様式３（療養者名簿）（⑤の場合）'!$BE93,1,0),0),0)</f>
        <v>0</v>
      </c>
      <c r="Y88" s="224">
        <f>IF(Y$19-'様式３（療養者名簿）（⑤の場合）'!$BD93+1&lt;=15,IF(Y$19&gt;='様式３（療養者名簿）（⑤の場合）'!$BD93,IF(Y$19&lt;='様式３（療養者名簿）（⑤の場合）'!$BE93,1,0),0),0)</f>
        <v>0</v>
      </c>
      <c r="Z88" s="224">
        <f>IF(Z$19-'様式３（療養者名簿）（⑤の場合）'!$BD93+1&lt;=15,IF(Z$19&gt;='様式３（療養者名簿）（⑤の場合）'!$BD93,IF(Z$19&lt;='様式３（療養者名簿）（⑤の場合）'!$BE93,1,0),0),0)</f>
        <v>0</v>
      </c>
      <c r="AA88" s="224">
        <f>IF(AA$19-'様式３（療養者名簿）（⑤の場合）'!$BD93+1&lt;=15,IF(AA$19&gt;='様式３（療養者名簿）（⑤の場合）'!$BD93,IF(AA$19&lt;='様式３（療養者名簿）（⑤の場合）'!$BE93,1,0),0),0)</f>
        <v>0</v>
      </c>
      <c r="AB88" s="224">
        <f>IF(AB$19-'様式３（療養者名簿）（⑤の場合）'!$BD93+1&lt;=15,IF(AB$19&gt;='様式３（療養者名簿）（⑤の場合）'!$BD93,IF(AB$19&lt;='様式３（療養者名簿）（⑤の場合）'!$BE93,1,0),0),0)</f>
        <v>0</v>
      </c>
      <c r="AC88" s="224">
        <f>IF(AC$19-'様式３（療養者名簿）（⑤の場合）'!$BD93+1&lt;=15,IF(AC$19&gt;='様式３（療養者名簿）（⑤の場合）'!$BD93,IF(AC$19&lt;='様式３（療養者名簿）（⑤の場合）'!$BE93,1,0),0),0)</f>
        <v>0</v>
      </c>
      <c r="AD88" s="224">
        <f>IF(AD$19-'様式３（療養者名簿）（⑤の場合）'!$BD93+1&lt;=15,IF(AD$19&gt;='様式３（療養者名簿）（⑤の場合）'!$BD93,IF(AD$19&lt;='様式３（療養者名簿）（⑤の場合）'!$BE93,1,0),0),0)</f>
        <v>0</v>
      </c>
      <c r="AE88" s="224">
        <f>IF(AE$19-'様式３（療養者名簿）（⑤の場合）'!$BD93+1&lt;=15,IF(AE$19&gt;='様式３（療養者名簿）（⑤の場合）'!$BD93,IF(AE$19&lt;='様式３（療養者名簿）（⑤の場合）'!$BE93,1,0),0),0)</f>
        <v>0</v>
      </c>
      <c r="AF88" s="224">
        <f>IF(AF$19-'様式３（療養者名簿）（⑤の場合）'!$BD93+1&lt;=15,IF(AF$19&gt;='様式３（療養者名簿）（⑤の場合）'!$BD93,IF(AF$19&lt;='様式３（療養者名簿）（⑤の場合）'!$BE93,1,0),0),0)</f>
        <v>0</v>
      </c>
      <c r="AG88" s="224">
        <f>IF(AG$19-'様式３（療養者名簿）（⑤の場合）'!$BD93+1&lt;=15,IF(AG$19&gt;='様式３（療養者名簿）（⑤の場合）'!$BD93,IF(AG$19&lt;='様式３（療養者名簿）（⑤の場合）'!$BE93,1,0),0),0)</f>
        <v>0</v>
      </c>
      <c r="AH88" s="224">
        <f>IF(AH$19-'様式３（療養者名簿）（⑤の場合）'!$BD93+1&lt;=15,IF(AH$19&gt;='様式３（療養者名簿）（⑤の場合）'!$BD93,IF(AH$19&lt;='様式３（療養者名簿）（⑤の場合）'!$BE93,1,0),0),0)</f>
        <v>0</v>
      </c>
      <c r="AI88" s="224">
        <f>IF(AI$19-'様式３（療養者名簿）（⑤の場合）'!$BD93+1&lt;=15,IF(AI$19&gt;='様式３（療養者名簿）（⑤の場合）'!$BD93,IF(AI$19&lt;='様式３（療養者名簿）（⑤の場合）'!$BE93,1,0),0),0)</f>
        <v>0</v>
      </c>
      <c r="AJ88" s="224">
        <f>IF(AJ$19-'様式３（療養者名簿）（⑤の場合）'!$BD93+1&lt;=15,IF(AJ$19&gt;='様式３（療養者名簿）（⑤の場合）'!$BD93,IF(AJ$19&lt;='様式３（療養者名簿）（⑤の場合）'!$BE93,1,0),0),0)</f>
        <v>0</v>
      </c>
      <c r="AK88" s="224">
        <f>IF(AK$19-'様式３（療養者名簿）（⑤の場合）'!$BD93+1&lt;=15,IF(AK$19&gt;='様式３（療養者名簿）（⑤の場合）'!$BD93,IF(AK$19&lt;='様式３（療養者名簿）（⑤の場合）'!$BE93,1,0),0),0)</f>
        <v>0</v>
      </c>
      <c r="AL88" s="224">
        <f>IF(AL$19-'様式３（療養者名簿）（⑤の場合）'!$BD93+1&lt;=15,IF(AL$19&gt;='様式３（療養者名簿）（⑤の場合）'!$BD93,IF(AL$19&lt;='様式３（療養者名簿）（⑤の場合）'!$BE93,1,0),0),0)</f>
        <v>0</v>
      </c>
      <c r="AM88" s="224">
        <f>IF(AM$19-'様式３（療養者名簿）（⑤の場合）'!$BD93+1&lt;=15,IF(AM$19&gt;='様式３（療養者名簿）（⑤の場合）'!$BD93,IF(AM$19&lt;='様式３（療養者名簿）（⑤の場合）'!$BE93,1,0),0),0)</f>
        <v>0</v>
      </c>
      <c r="AN88" s="224">
        <f>IF(AN$19-'様式３（療養者名簿）（⑤の場合）'!$BD93+1&lt;=15,IF(AN$19&gt;='様式３（療養者名簿）（⑤の場合）'!$BD93,IF(AN$19&lt;='様式３（療養者名簿）（⑤の場合）'!$BE93,1,0),0),0)</f>
        <v>0</v>
      </c>
      <c r="AO88" s="224">
        <f>IF(AO$19-'様式３（療養者名簿）（⑤の場合）'!$BD93+1&lt;=15,IF(AO$19&gt;='様式３（療養者名簿）（⑤の場合）'!$BD93,IF(AO$19&lt;='様式３（療養者名簿）（⑤の場合）'!$BE93,1,0),0),0)</f>
        <v>0</v>
      </c>
      <c r="AP88" s="224">
        <f>IF(AP$19-'様式３（療養者名簿）（⑤の場合）'!$BD93+1&lt;=15,IF(AP$19&gt;='様式３（療養者名簿）（⑤の場合）'!$BD93,IF(AP$19&lt;='様式３（療養者名簿）（⑤の場合）'!$BE93,1,0),0),0)</f>
        <v>0</v>
      </c>
      <c r="AQ88" s="224">
        <f>IF(AQ$19-'様式３（療養者名簿）（⑤の場合）'!$BD93+1&lt;=15,IF(AQ$19&gt;='様式３（療養者名簿）（⑤の場合）'!$BD93,IF(AQ$19&lt;='様式３（療養者名簿）（⑤の場合）'!$BE93,1,0),0),0)</f>
        <v>0</v>
      </c>
      <c r="AR88" s="224">
        <f>IF(AR$19-'様式３（療養者名簿）（⑤の場合）'!$BD93+1&lt;=15,IF(AR$19&gt;='様式３（療養者名簿）（⑤の場合）'!$BD93,IF(AR$19&lt;='様式３（療養者名簿）（⑤の場合）'!$BE93,1,0),0),0)</f>
        <v>0</v>
      </c>
      <c r="AS88" s="224">
        <f>IF(AS$19-'様式３（療養者名簿）（⑤の場合）'!$BD93+1&lt;=15,IF(AS$19&gt;='様式３（療養者名簿）（⑤の場合）'!$BD93,IF(AS$19&lt;='様式３（療養者名簿）（⑤の場合）'!$BE93,1,0),0),0)</f>
        <v>0</v>
      </c>
      <c r="AT88" s="224">
        <f>IF(AT$19-'様式３（療養者名簿）（⑤の場合）'!$BD93+1&lt;=15,IF(AT$19&gt;='様式３（療養者名簿）（⑤の場合）'!$BD93,IF(AT$19&lt;='様式３（療養者名簿）（⑤の場合）'!$BE93,1,0),0),0)</f>
        <v>0</v>
      </c>
      <c r="AU88" s="224">
        <f>IF(AU$19-'様式３（療養者名簿）（⑤の場合）'!$BD93+1&lt;=15,IF(AU$19&gt;='様式３（療養者名簿）（⑤の場合）'!$BD93,IF(AU$19&lt;='様式３（療養者名簿）（⑤の場合）'!$BE93,1,0),0),0)</f>
        <v>0</v>
      </c>
      <c r="AV88" s="224">
        <f>IF(AV$19-'様式３（療養者名簿）（⑤の場合）'!$BD93+1&lt;=15,IF(AV$19&gt;='様式３（療養者名簿）（⑤の場合）'!$BD93,IF(AV$19&lt;='様式３（療養者名簿）（⑤の場合）'!$BE93,1,0),0),0)</f>
        <v>0</v>
      </c>
      <c r="AW88" s="224">
        <f>IF(AW$19-'様式３（療養者名簿）（⑤の場合）'!$BD93+1&lt;=15,IF(AW$19&gt;='様式３（療養者名簿）（⑤の場合）'!$BD93,IF(AW$19&lt;='様式３（療養者名簿）（⑤の場合）'!$BE93,1,0),0),0)</f>
        <v>0</v>
      </c>
      <c r="AX88" s="224">
        <f>IF(AX$19-'様式３（療養者名簿）（⑤の場合）'!$BD93+1&lt;=15,IF(AX$19&gt;='様式３（療養者名簿）（⑤の場合）'!$BD93,IF(AX$19&lt;='様式３（療養者名簿）（⑤の場合）'!$BE93,1,0),0),0)</f>
        <v>0</v>
      </c>
      <c r="AY88" s="224">
        <f>IF(AY$19-'様式３（療養者名簿）（⑤の場合）'!$BD93+1&lt;=15,IF(AY$19&gt;='様式３（療養者名簿）（⑤の場合）'!$BD93,IF(AY$19&lt;='様式３（療養者名簿）（⑤の場合）'!$BE93,1,0),0),0)</f>
        <v>0</v>
      </c>
      <c r="AZ88" s="224">
        <f>IF(AZ$19-'様式３（療養者名簿）（⑤の場合）'!$BD93+1&lt;=15,IF(AZ$19&gt;='様式３（療養者名簿）（⑤の場合）'!$BD93,IF(AZ$19&lt;='様式３（療養者名簿）（⑤の場合）'!$BE93,1,0),0),0)</f>
        <v>0</v>
      </c>
      <c r="BA88" s="224">
        <f>IF(BA$19-'様式３（療養者名簿）（⑤の場合）'!$BD93+1&lt;=15,IF(BA$19&gt;='様式３（療養者名簿）（⑤の場合）'!$BD93,IF(BA$19&lt;='様式３（療養者名簿）（⑤の場合）'!$BE93,1,0),0),0)</f>
        <v>0</v>
      </c>
      <c r="BB88" s="224">
        <f>IF(BB$19-'様式３（療養者名簿）（⑤の場合）'!$BD93+1&lt;=15,IF(BB$19&gt;='様式３（療養者名簿）（⑤の場合）'!$BD93,IF(BB$19&lt;='様式３（療養者名簿）（⑤の場合）'!$BE93,1,0),0),0)</f>
        <v>0</v>
      </c>
      <c r="BC88" s="224">
        <f>IF(BC$19-'様式３（療養者名簿）（⑤の場合）'!$BD93+1&lt;=15,IF(BC$19&gt;='様式３（療養者名簿）（⑤の場合）'!$BD93,IF(BC$19&lt;='様式３（療養者名簿）（⑤の場合）'!$BE93,1,0),0),0)</f>
        <v>0</v>
      </c>
      <c r="BD88" s="224">
        <f>IF(BD$19-'様式３（療養者名簿）（⑤の場合）'!$BD93+1&lt;=15,IF(BD$19&gt;='様式３（療養者名簿）（⑤の場合）'!$BD93,IF(BD$19&lt;='様式３（療養者名簿）（⑤の場合）'!$BE93,1,0),0),0)</f>
        <v>0</v>
      </c>
      <c r="BE88" s="224">
        <f>IF(BE$19-'様式３（療養者名簿）（⑤の場合）'!$BD93+1&lt;=15,IF(BE$19&gt;='様式３（療養者名簿）（⑤の場合）'!$BD93,IF(BE$19&lt;='様式３（療養者名簿）（⑤の場合）'!$BE93,1,0),0),0)</f>
        <v>0</v>
      </c>
      <c r="BF88" s="224">
        <f>IF(BF$19-'様式３（療養者名簿）（⑤の場合）'!$BD93+1&lt;=15,IF(BF$19&gt;='様式３（療養者名簿）（⑤の場合）'!$BD93,IF(BF$19&lt;='様式３（療養者名簿）（⑤の場合）'!$BE93,1,0),0),0)</f>
        <v>0</v>
      </c>
      <c r="BG88" s="224">
        <f>IF(BG$19-'様式３（療養者名簿）（⑤の場合）'!$BD93+1&lt;=15,IF(BG$19&gt;='様式３（療養者名簿）（⑤の場合）'!$BD93,IF(BG$19&lt;='様式３（療養者名簿）（⑤の場合）'!$BE93,1,0),0),0)</f>
        <v>0</v>
      </c>
      <c r="BH88" s="224">
        <f>IF(BH$19-'様式３（療養者名簿）（⑤の場合）'!$BD93+1&lt;=15,IF(BH$19&gt;='様式３（療養者名簿）（⑤の場合）'!$BD93,IF(BH$19&lt;='様式３（療養者名簿）（⑤の場合）'!$BE93,1,0),0),0)</f>
        <v>0</v>
      </c>
      <c r="BI88" s="224">
        <f>IF(BI$19-'様式３（療養者名簿）（⑤の場合）'!$BD93+1&lt;=15,IF(BI$19&gt;='様式３（療養者名簿）（⑤の場合）'!$BD93,IF(BI$19&lt;='様式３（療養者名簿）（⑤の場合）'!$BE93,1,0),0),0)</f>
        <v>0</v>
      </c>
      <c r="BJ88" s="224">
        <f>IF(BJ$19-'様式３（療養者名簿）（⑤の場合）'!$BD93+1&lt;=15,IF(BJ$19&gt;='様式３（療養者名簿）（⑤の場合）'!$BD93,IF(BJ$19&lt;='様式３（療養者名簿）（⑤の場合）'!$BE93,1,0),0),0)</f>
        <v>0</v>
      </c>
      <c r="BK88" s="224">
        <f>IF(BK$19-'様式３（療養者名簿）（⑤の場合）'!$BD93+1&lt;=15,IF(BK$19&gt;='様式３（療養者名簿）（⑤の場合）'!$BD93,IF(BK$19&lt;='様式３（療養者名簿）（⑤の場合）'!$BE93,1,0),0),0)</f>
        <v>0</v>
      </c>
      <c r="BL88" s="224">
        <f>IF(BL$19-'様式３（療養者名簿）（⑤の場合）'!$BD93+1&lt;=15,IF(BL$19&gt;='様式３（療養者名簿）（⑤の場合）'!$BD93,IF(BL$19&lt;='様式３（療養者名簿）（⑤の場合）'!$BE93,1,0),0),0)</f>
        <v>0</v>
      </c>
      <c r="BM88" s="224">
        <f>IF(BM$19-'様式３（療養者名簿）（⑤の場合）'!$BD93+1&lt;=15,IF(BM$19&gt;='様式３（療養者名簿）（⑤の場合）'!$BD93,IF(BM$19&lt;='様式３（療養者名簿）（⑤の場合）'!$BE93,1,0),0),0)</f>
        <v>0</v>
      </c>
      <c r="BN88" s="224">
        <f>IF(BN$19-'様式３（療養者名簿）（⑤の場合）'!$BD93+1&lt;=15,IF(BN$19&gt;='様式３（療養者名簿）（⑤の場合）'!$BD93,IF(BN$19&lt;='様式３（療養者名簿）（⑤の場合）'!$BE93,1,0),0),0)</f>
        <v>0</v>
      </c>
      <c r="BO88" s="224">
        <f>IF(BO$19-'様式３（療養者名簿）（⑤の場合）'!$BD93+1&lt;=15,IF(BO$19&gt;='様式３（療養者名簿）（⑤の場合）'!$BD93,IF(BO$19&lt;='様式３（療養者名簿）（⑤の場合）'!$BE93,1,0),0),0)</f>
        <v>0</v>
      </c>
      <c r="BP88" s="224">
        <f>IF(BP$19-'様式３（療養者名簿）（⑤の場合）'!$BD93+1&lt;=15,IF(BP$19&gt;='様式３（療養者名簿）（⑤の場合）'!$BD93,IF(BP$19&lt;='様式３（療養者名簿）（⑤の場合）'!$BE93,1,0),0),0)</f>
        <v>0</v>
      </c>
      <c r="BQ88" s="224">
        <f>IF(BQ$19-'様式３（療養者名簿）（⑤の場合）'!$BD93+1&lt;=15,IF(BQ$19&gt;='様式３（療養者名簿）（⑤の場合）'!$BD93,IF(BQ$19&lt;='様式３（療養者名簿）（⑤の場合）'!$BE93,1,0),0),0)</f>
        <v>0</v>
      </c>
      <c r="BR88" s="224">
        <f>IF(BR$19-'様式３（療養者名簿）（⑤の場合）'!$BD93+1&lt;=15,IF(BR$19&gt;='様式３（療養者名簿）（⑤の場合）'!$BD93,IF(BR$19&lt;='様式３（療養者名簿）（⑤の場合）'!$BE93,1,0),0),0)</f>
        <v>0</v>
      </c>
      <c r="BS88" s="224">
        <f>IF(BS$19-'様式３（療養者名簿）（⑤の場合）'!$BD93+1&lt;=15,IF(BS$19&gt;='様式３（療養者名簿）（⑤の場合）'!$BD93,IF(BS$19&lt;='様式３（療養者名簿）（⑤の場合）'!$BE93,1,0),0),0)</f>
        <v>0</v>
      </c>
      <c r="BT88" s="224">
        <f>IF(BT$19-'様式３（療養者名簿）（⑤の場合）'!$BD93+1&lt;=15,IF(BT$19&gt;='様式３（療養者名簿）（⑤の場合）'!$BD93,IF(BT$19&lt;='様式３（療養者名簿）（⑤の場合）'!$BE93,1,0),0),0)</f>
        <v>0</v>
      </c>
      <c r="BU88" s="224">
        <f>IF(BU$19-'様式３（療養者名簿）（⑤の場合）'!$BD93+1&lt;=15,IF(BU$19&gt;='様式３（療養者名簿）（⑤の場合）'!$BD93,IF(BU$19&lt;='様式３（療養者名簿）（⑤の場合）'!$BE93,1,0),0),0)</f>
        <v>0</v>
      </c>
      <c r="BV88" s="224">
        <f>IF(BV$19-'様式３（療養者名簿）（⑤の場合）'!$BD93+1&lt;=15,IF(BV$19&gt;='様式３（療養者名簿）（⑤の場合）'!$BD93,IF(BV$19&lt;='様式３（療養者名簿）（⑤の場合）'!$BE93,1,0),0),0)</f>
        <v>0</v>
      </c>
      <c r="BW88" s="224">
        <f>IF(BW$19-'様式３（療養者名簿）（⑤の場合）'!$BD93+1&lt;=15,IF(BW$19&gt;='様式３（療養者名簿）（⑤の場合）'!$BD93,IF(BW$19&lt;='様式３（療養者名簿）（⑤の場合）'!$BE93,1,0),0),0)</f>
        <v>0</v>
      </c>
      <c r="BX88" s="224">
        <f>IF(BX$19-'様式３（療養者名簿）（⑤の場合）'!$BD93+1&lt;=15,IF(BX$19&gt;='様式３（療養者名簿）（⑤の場合）'!$BD93,IF(BX$19&lt;='様式３（療養者名簿）（⑤の場合）'!$BE93,1,0),0),0)</f>
        <v>0</v>
      </c>
      <c r="BY88" s="224">
        <f>IF(BY$19-'様式３（療養者名簿）（⑤の場合）'!$BD93+1&lt;=15,IF(BY$19&gt;='様式３（療養者名簿）（⑤の場合）'!$BD93,IF(BY$19&lt;='様式３（療養者名簿）（⑤の場合）'!$BE93,1,0),0),0)</f>
        <v>0</v>
      </c>
      <c r="BZ88" s="224">
        <f>IF(BZ$19-'様式３（療養者名簿）（⑤の場合）'!$BD93+1&lt;=15,IF(BZ$19&gt;='様式３（療養者名簿）（⑤の場合）'!$BD93,IF(BZ$19&lt;='様式３（療養者名簿）（⑤の場合）'!$BE93,1,0),0),0)</f>
        <v>0</v>
      </c>
      <c r="CA88" s="224">
        <f>IF(CA$19-'様式３（療養者名簿）（⑤の場合）'!$BD93+1&lt;=15,IF(CA$19&gt;='様式３（療養者名簿）（⑤の場合）'!$BD93,IF(CA$19&lt;='様式３（療養者名簿）（⑤の場合）'!$BE93,1,0),0),0)</f>
        <v>0</v>
      </c>
      <c r="CB88" s="224">
        <f>IF(CB$19-'様式３（療養者名簿）（⑤の場合）'!$BD93+1&lt;=15,IF(CB$19&gt;='様式３（療養者名簿）（⑤の場合）'!$BD93,IF(CB$19&lt;='様式３（療養者名簿）（⑤の場合）'!$BE93,1,0),0),0)</f>
        <v>0</v>
      </c>
      <c r="CC88" s="224">
        <f>IF(CC$19-'様式３（療養者名簿）（⑤の場合）'!$BD93+1&lt;=15,IF(CC$19&gt;='様式３（療養者名簿）（⑤の場合）'!$BD93,IF(CC$19&lt;='様式３（療養者名簿）（⑤の場合）'!$BE93,1,0),0),0)</f>
        <v>0</v>
      </c>
      <c r="CD88" s="224">
        <f>IF(CD$19-'様式３（療養者名簿）（⑤の場合）'!$BD93+1&lt;=15,IF(CD$19&gt;='様式３（療養者名簿）（⑤の場合）'!$BD93,IF(CD$19&lt;='様式３（療養者名簿）（⑤の場合）'!$BE93,1,0),0),0)</f>
        <v>0</v>
      </c>
      <c r="CE88" s="224">
        <f>IF(CE$19-'様式３（療養者名簿）（⑤の場合）'!$BD93+1&lt;=15,IF(CE$19&gt;='様式３（療養者名簿）（⑤の場合）'!$BD93,IF(CE$19&lt;='様式３（療養者名簿）（⑤の場合）'!$BE93,1,0),0),0)</f>
        <v>0</v>
      </c>
      <c r="CF88" s="224">
        <f>IF(CF$19-'様式３（療養者名簿）（⑤の場合）'!$BD93+1&lt;=15,IF(CF$19&gt;='様式３（療養者名簿）（⑤の場合）'!$BD93,IF(CF$19&lt;='様式３（療養者名簿）（⑤の場合）'!$BE93,1,0),0),0)</f>
        <v>0</v>
      </c>
      <c r="CG88" s="224">
        <f>IF(CG$19-'様式３（療養者名簿）（⑤の場合）'!$BD93+1&lt;=15,IF(CG$19&gt;='様式３（療養者名簿）（⑤の場合）'!$BD93,IF(CG$19&lt;='様式３（療養者名簿）（⑤の場合）'!$BE93,1,0),0),0)</f>
        <v>0</v>
      </c>
      <c r="CH88" s="224">
        <f>IF(CH$19-'様式３（療養者名簿）（⑤の場合）'!$BD93+1&lt;=15,IF(CH$19&gt;='様式３（療養者名簿）（⑤の場合）'!$BD93,IF(CH$19&lt;='様式３（療養者名簿）（⑤の場合）'!$BE93,1,0),0),0)</f>
        <v>0</v>
      </c>
      <c r="CI88" s="224">
        <f>IF(CI$19-'様式３（療養者名簿）（⑤の場合）'!$BD93+1&lt;=15,IF(CI$19&gt;='様式３（療養者名簿）（⑤の場合）'!$BD93,IF(CI$19&lt;='様式３（療養者名簿）（⑤の場合）'!$BE93,1,0),0),0)</f>
        <v>0</v>
      </c>
      <c r="CJ88" s="224">
        <f>IF(CJ$19-'様式３（療養者名簿）（⑤の場合）'!$BD93+1&lt;=15,IF(CJ$19&gt;='様式３（療養者名簿）（⑤の場合）'!$BD93,IF(CJ$19&lt;='様式３（療養者名簿）（⑤の場合）'!$BE93,1,0),0),0)</f>
        <v>0</v>
      </c>
      <c r="CK88" s="224">
        <f>IF(CK$19-'様式３（療養者名簿）（⑤の場合）'!$BD93+1&lt;=15,IF(CK$19&gt;='様式３（療養者名簿）（⑤の場合）'!$BD93,IF(CK$19&lt;='様式３（療養者名簿）（⑤の場合）'!$BE93,1,0),0),0)</f>
        <v>0</v>
      </c>
      <c r="CL88" s="224">
        <f>IF(CL$19-'様式３（療養者名簿）（⑤の場合）'!$BD93+1&lt;=15,IF(CL$19&gt;='様式３（療養者名簿）（⑤の場合）'!$BD93,IF(CL$19&lt;='様式３（療養者名簿）（⑤の場合）'!$BE93,1,0),0),0)</f>
        <v>0</v>
      </c>
      <c r="CM88" s="224">
        <f>IF(CM$19-'様式３（療養者名簿）（⑤の場合）'!$BD93+1&lt;=15,IF(CM$19&gt;='様式３（療養者名簿）（⑤の場合）'!$BD93,IF(CM$19&lt;='様式３（療養者名簿）（⑤の場合）'!$BE93,1,0),0),0)</f>
        <v>0</v>
      </c>
      <c r="CN88" s="224">
        <f>IF(CN$19-'様式３（療養者名簿）（⑤の場合）'!$BD93+1&lt;=15,IF(CN$19&gt;='様式３（療養者名簿）（⑤の場合）'!$BD93,IF(CN$19&lt;='様式３（療養者名簿）（⑤の場合）'!$BE93,1,0),0),0)</f>
        <v>0</v>
      </c>
      <c r="CO88" s="224">
        <f>IF(CO$19-'様式３（療養者名簿）（⑤の場合）'!$BD93+1&lt;=15,IF(CO$19&gt;='様式３（療養者名簿）（⑤の場合）'!$BD93,IF(CO$19&lt;='様式３（療養者名簿）（⑤の場合）'!$BE93,1,0),0),0)</f>
        <v>0</v>
      </c>
      <c r="CP88" s="224">
        <f>IF(CP$19-'様式３（療養者名簿）（⑤の場合）'!$BD93+1&lt;=15,IF(CP$19&gt;='様式３（療養者名簿）（⑤の場合）'!$BD93,IF(CP$19&lt;='様式３（療養者名簿）（⑤の場合）'!$BE93,1,0),0),0)</f>
        <v>0</v>
      </c>
      <c r="CQ88" s="224">
        <f>IF(CQ$19-'様式３（療養者名簿）（⑤の場合）'!$BD93+1&lt;=15,IF(CQ$19&gt;='様式３（療養者名簿）（⑤の場合）'!$BD93,IF(CQ$19&lt;='様式３（療養者名簿）（⑤の場合）'!$BE93,1,0),0),0)</f>
        <v>0</v>
      </c>
      <c r="CR88" s="224">
        <f>IF(CR$19-'様式３（療養者名簿）（⑤の場合）'!$BD93+1&lt;=15,IF(CR$19&gt;='様式３（療養者名簿）（⑤の場合）'!$BD93,IF(CR$19&lt;='様式３（療養者名簿）（⑤の場合）'!$BE93,1,0),0),0)</f>
        <v>0</v>
      </c>
      <c r="CS88" s="224">
        <f>IF(CS$19-'様式３（療養者名簿）（⑤の場合）'!$BD93+1&lt;=15,IF(CS$19&gt;='様式３（療養者名簿）（⑤の場合）'!$BD93,IF(CS$19&lt;='様式３（療養者名簿）（⑤の場合）'!$BE93,1,0),0),0)</f>
        <v>0</v>
      </c>
      <c r="CT88" s="224">
        <f>IF(CT$19-'様式３（療養者名簿）（⑤の場合）'!$BD93+1&lt;=15,IF(CT$19&gt;='様式３（療養者名簿）（⑤の場合）'!$BD93,IF(CT$19&lt;='様式３（療養者名簿）（⑤の場合）'!$BE93,1,0),0),0)</f>
        <v>0</v>
      </c>
      <c r="CU88" s="224">
        <f>IF(CU$19-'様式３（療養者名簿）（⑤の場合）'!$BD93+1&lt;=15,IF(CU$19&gt;='様式３（療養者名簿）（⑤の場合）'!$BD93,IF(CU$19&lt;='様式３（療養者名簿）（⑤の場合）'!$BE93,1,0),0),0)</f>
        <v>0</v>
      </c>
      <c r="CV88" s="224">
        <f>IF(CV$19-'様式３（療養者名簿）（⑤の場合）'!$BD93+1&lt;=15,IF(CV$19&gt;='様式３（療養者名簿）（⑤の場合）'!$BD93,IF(CV$19&lt;='様式３（療養者名簿）（⑤の場合）'!$BE93,1,0),0),0)</f>
        <v>0</v>
      </c>
      <c r="CW88" s="224">
        <f>IF(CW$19-'様式３（療養者名簿）（⑤の場合）'!$BD93+1&lt;=15,IF(CW$19&gt;='様式３（療養者名簿）（⑤の場合）'!$BD93,IF(CW$19&lt;='様式３（療養者名簿）（⑤の場合）'!$BE93,1,0),0),0)</f>
        <v>0</v>
      </c>
      <c r="CX88" s="224">
        <f>IF(CX$19-'様式３（療養者名簿）（⑤の場合）'!$BD93+1&lt;=15,IF(CX$19&gt;='様式３（療養者名簿）（⑤の場合）'!$BD93,IF(CX$19&lt;='様式３（療養者名簿）（⑤の場合）'!$BE93,1,0),0),0)</f>
        <v>0</v>
      </c>
      <c r="CY88" s="224">
        <f>IF(CY$19-'様式３（療養者名簿）（⑤の場合）'!$BD93+1&lt;=15,IF(CY$19&gt;='様式３（療養者名簿）（⑤の場合）'!$BD93,IF(CY$19&lt;='様式３（療養者名簿）（⑤の場合）'!$BE93,1,0),0),0)</f>
        <v>0</v>
      </c>
      <c r="CZ88" s="224">
        <f>IF(CZ$19-'様式３（療養者名簿）（⑤の場合）'!$BD93+1&lt;=15,IF(CZ$19&gt;='様式３（療養者名簿）（⑤の場合）'!$BD93,IF(CZ$19&lt;='様式３（療養者名簿）（⑤の場合）'!$BE93,1,0),0),0)</f>
        <v>0</v>
      </c>
      <c r="DA88" s="224">
        <f>IF(DA$19-'様式３（療養者名簿）（⑤の場合）'!$BD93+1&lt;=15,IF(DA$19&gt;='様式３（療養者名簿）（⑤の場合）'!$BD93,IF(DA$19&lt;='様式３（療養者名簿）（⑤の場合）'!$BE93,1,0),0),0)</f>
        <v>0</v>
      </c>
      <c r="DB88" s="224">
        <f>IF(DB$19-'様式３（療養者名簿）（⑤の場合）'!$BD93+1&lt;=15,IF(DB$19&gt;='様式３（療養者名簿）（⑤の場合）'!$BD93,IF(DB$19&lt;='様式３（療養者名簿）（⑤の場合）'!$BE93,1,0),0),0)</f>
        <v>0</v>
      </c>
      <c r="DC88" s="224">
        <f>IF(DC$19-'様式３（療養者名簿）（⑤の場合）'!$BD93+1&lt;=15,IF(DC$19&gt;='様式３（療養者名簿）（⑤の場合）'!$BD93,IF(DC$19&lt;='様式３（療養者名簿）（⑤の場合）'!$BE93,1,0),0),0)</f>
        <v>0</v>
      </c>
      <c r="DD88" s="224">
        <f>IF(DD$19-'様式３（療養者名簿）（⑤の場合）'!$BD93+1&lt;=15,IF(DD$19&gt;='様式３（療養者名簿）（⑤の場合）'!$BD93,IF(DD$19&lt;='様式３（療養者名簿）（⑤の場合）'!$BE93,1,0),0),0)</f>
        <v>0</v>
      </c>
      <c r="DE88" s="224">
        <f>IF(DE$19-'様式３（療養者名簿）（⑤の場合）'!$BD93+1&lt;=15,IF(DE$19&gt;='様式３（療養者名簿）（⑤の場合）'!$BD93,IF(DE$19&lt;='様式３（療養者名簿）（⑤の場合）'!$BE93,1,0),0),0)</f>
        <v>0</v>
      </c>
      <c r="DF88" s="224">
        <f>IF(DF$19-'様式３（療養者名簿）（⑤の場合）'!$BD93+1&lt;=15,IF(DF$19&gt;='様式３（療養者名簿）（⑤の場合）'!$BD93,IF(DF$19&lt;='様式３（療養者名簿）（⑤の場合）'!$BE93,1,0),0),0)</f>
        <v>0</v>
      </c>
      <c r="DG88" s="224">
        <f>IF(DG$19-'様式３（療養者名簿）（⑤の場合）'!$BD93+1&lt;=15,IF(DG$19&gt;='様式３（療養者名簿）（⑤の場合）'!$BD93,IF(DG$19&lt;='様式３（療養者名簿）（⑤の場合）'!$BE93,1,0),0),0)</f>
        <v>0</v>
      </c>
      <c r="DH88" s="224">
        <f>IF(DH$19-'様式３（療養者名簿）（⑤の場合）'!$BD93+1&lt;=15,IF(DH$19&gt;='様式３（療養者名簿）（⑤の場合）'!$BD93,IF(DH$19&lt;='様式３（療養者名簿）（⑤の場合）'!$BE93,1,0),0),0)</f>
        <v>0</v>
      </c>
      <c r="DI88" s="224">
        <f>IF(DI$19-'様式３（療養者名簿）（⑤の場合）'!$BD93+1&lt;=15,IF(DI$19&gt;='様式３（療養者名簿）（⑤の場合）'!$BD93,IF(DI$19&lt;='様式３（療養者名簿）（⑤の場合）'!$BE93,1,0),0),0)</f>
        <v>0</v>
      </c>
      <c r="DJ88" s="224">
        <f>IF(DJ$19-'様式３（療養者名簿）（⑤の場合）'!$BD93+1&lt;=15,IF(DJ$19&gt;='様式３（療養者名簿）（⑤の場合）'!$BD93,IF(DJ$19&lt;='様式３（療養者名簿）（⑤の場合）'!$BE93,1,0),0),0)</f>
        <v>0</v>
      </c>
      <c r="DK88" s="224">
        <f>IF(DK$19-'様式３（療養者名簿）（⑤の場合）'!$BD93+1&lt;=15,IF(DK$19&gt;='様式３（療養者名簿）（⑤の場合）'!$BD93,IF(DK$19&lt;='様式３（療養者名簿）（⑤の場合）'!$BE93,1,0),0),0)</f>
        <v>0</v>
      </c>
      <c r="DL88" s="224">
        <f>IF(DL$19-'様式３（療養者名簿）（⑤の場合）'!$BD93+1&lt;=15,IF(DL$19&gt;='様式３（療養者名簿）（⑤の場合）'!$BD93,IF(DL$19&lt;='様式３（療養者名簿）（⑤の場合）'!$BE93,1,0),0),0)</f>
        <v>0</v>
      </c>
      <c r="DM88" s="224">
        <f>IF(DM$19-'様式３（療養者名簿）（⑤の場合）'!$BD93+1&lt;=15,IF(DM$19&gt;='様式３（療養者名簿）（⑤の場合）'!$BD93,IF(DM$19&lt;='様式３（療養者名簿）（⑤の場合）'!$BE93,1,0),0),0)</f>
        <v>0</v>
      </c>
      <c r="DN88" s="224">
        <f>IF(DN$19-'様式３（療養者名簿）（⑤の場合）'!$BD93+1&lt;=15,IF(DN$19&gt;='様式３（療養者名簿）（⑤の場合）'!$BD93,IF(DN$19&lt;='様式３（療養者名簿）（⑤の場合）'!$BE93,1,0),0),0)</f>
        <v>0</v>
      </c>
      <c r="DO88" s="224">
        <f>IF(DO$19-'様式３（療養者名簿）（⑤の場合）'!$BD93+1&lt;=15,IF(DO$19&gt;='様式３（療養者名簿）（⑤の場合）'!$BD93,IF(DO$19&lt;='様式３（療養者名簿）（⑤の場合）'!$BE93,1,0),0),0)</f>
        <v>0</v>
      </c>
      <c r="DP88" s="224">
        <f>IF(DP$19-'様式３（療養者名簿）（⑤の場合）'!$BD93+1&lt;=15,IF(DP$19&gt;='様式３（療養者名簿）（⑤の場合）'!$BD93,IF(DP$19&lt;='様式３（療養者名簿）（⑤の場合）'!$BE93,1,0),0),0)</f>
        <v>0</v>
      </c>
      <c r="DQ88" s="224">
        <f>IF(DQ$19-'様式３（療養者名簿）（⑤の場合）'!$BD93+1&lt;=15,IF(DQ$19&gt;='様式３（療養者名簿）（⑤の場合）'!$BD93,IF(DQ$19&lt;='様式３（療養者名簿）（⑤の場合）'!$BE93,1,0),0),0)</f>
        <v>0</v>
      </c>
      <c r="DR88" s="224">
        <f>IF(DR$19-'様式３（療養者名簿）（⑤の場合）'!$BD93+1&lt;=15,IF(DR$19&gt;='様式３（療養者名簿）（⑤の場合）'!$BD93,IF(DR$19&lt;='様式３（療養者名簿）（⑤の場合）'!$BE93,1,0),0),0)</f>
        <v>0</v>
      </c>
      <c r="DS88" s="224">
        <f>IF(DS$19-'様式３（療養者名簿）（⑤の場合）'!$BD93+1&lt;=15,IF(DS$19&gt;='様式３（療養者名簿）（⑤の場合）'!$BD93,IF(DS$19&lt;='様式３（療養者名簿）（⑤の場合）'!$BE93,1,0),0),0)</f>
        <v>0</v>
      </c>
      <c r="DT88" s="224">
        <f>IF(DT$19-'様式３（療養者名簿）（⑤の場合）'!$BD93+1&lt;=15,IF(DT$19&gt;='様式３（療養者名簿）（⑤の場合）'!$BD93,IF(DT$19&lt;='様式３（療養者名簿）（⑤の場合）'!$BE93,1,0),0),0)</f>
        <v>0</v>
      </c>
      <c r="DU88" s="224">
        <f>IF(DU$19-'様式３（療養者名簿）（⑤の場合）'!$BD93+1&lt;=15,IF(DU$19&gt;='様式３（療養者名簿）（⑤の場合）'!$BD93,IF(DU$19&lt;='様式３（療養者名簿）（⑤の場合）'!$BE93,1,0),0),0)</f>
        <v>0</v>
      </c>
      <c r="DV88" s="224">
        <f>IF(DV$19-'様式３（療養者名簿）（⑤の場合）'!$BD93+1&lt;=15,IF(DV$19&gt;='様式３（療養者名簿）（⑤の場合）'!$BD93,IF(DV$19&lt;='様式３（療養者名簿）（⑤の場合）'!$BE93,1,0),0),0)</f>
        <v>0</v>
      </c>
      <c r="DW88" s="224">
        <f>IF(DW$19-'様式３（療養者名簿）（⑤の場合）'!$BD93+1&lt;=15,IF(DW$19&gt;='様式３（療養者名簿）（⑤の場合）'!$BD93,IF(DW$19&lt;='様式３（療養者名簿）（⑤の場合）'!$BE93,1,0),0),0)</f>
        <v>0</v>
      </c>
      <c r="DX88" s="224">
        <f>IF(DX$19-'様式３（療養者名簿）（⑤の場合）'!$BD93+1&lt;=15,IF(DX$19&gt;='様式３（療養者名簿）（⑤の場合）'!$BD93,IF(DX$19&lt;='様式３（療養者名簿）（⑤の場合）'!$BE93,1,0),0),0)</f>
        <v>0</v>
      </c>
      <c r="DY88" s="224">
        <f>IF(DY$19-'様式３（療養者名簿）（⑤の場合）'!$BD93+1&lt;=15,IF(DY$19&gt;='様式３（療養者名簿）（⑤の場合）'!$BD93,IF(DY$19&lt;='様式３（療養者名簿）（⑤の場合）'!$BE93,1,0),0),0)</f>
        <v>0</v>
      </c>
      <c r="DZ88" s="224">
        <f>IF(DZ$19-'様式３（療養者名簿）（⑤の場合）'!$BD93+1&lt;=15,IF(DZ$19&gt;='様式３（療養者名簿）（⑤の場合）'!$BD93,IF(DZ$19&lt;='様式３（療養者名簿）（⑤の場合）'!$BE93,1,0),0),0)</f>
        <v>0</v>
      </c>
      <c r="EA88" s="224">
        <f>IF(EA$19-'様式３（療養者名簿）（⑤の場合）'!$BD93+1&lt;=15,IF(EA$19&gt;='様式３（療養者名簿）（⑤の場合）'!$BD93,IF(EA$19&lt;='様式３（療養者名簿）（⑤の場合）'!$BE93,1,0),0),0)</f>
        <v>0</v>
      </c>
      <c r="EB88" s="224">
        <f>IF(EB$19-'様式３（療養者名簿）（⑤の場合）'!$BD93+1&lt;=15,IF(EB$19&gt;='様式３（療養者名簿）（⑤の場合）'!$BD93,IF(EB$19&lt;='様式３（療養者名簿）（⑤の場合）'!$BE93,1,0),0),0)</f>
        <v>0</v>
      </c>
      <c r="EC88" s="224">
        <f>IF(EC$19-'様式３（療養者名簿）（⑤の場合）'!$BD93+1&lt;=15,IF(EC$19&gt;='様式３（療養者名簿）（⑤の場合）'!$BD93,IF(EC$19&lt;='様式３（療養者名簿）（⑤の場合）'!$BE93,1,0),0),0)</f>
        <v>0</v>
      </c>
      <c r="ED88" s="224">
        <f>IF(ED$19-'様式３（療養者名簿）（⑤の場合）'!$BD93+1&lt;=15,IF(ED$19&gt;='様式３（療養者名簿）（⑤の場合）'!$BD93,IF(ED$19&lt;='様式３（療養者名簿）（⑤の場合）'!$BE93,1,0),0),0)</f>
        <v>0</v>
      </c>
      <c r="EE88" s="224">
        <f>IF(EE$19-'様式３（療養者名簿）（⑤の場合）'!$BD93+1&lt;=15,IF(EE$19&gt;='様式３（療養者名簿）（⑤の場合）'!$BD93,IF(EE$19&lt;='様式３（療養者名簿）（⑤の場合）'!$BE93,1,0),0),0)</f>
        <v>0</v>
      </c>
      <c r="EF88" s="224">
        <f>IF(EF$19-'様式３（療養者名簿）（⑤の場合）'!$BD93+1&lt;=15,IF(EF$19&gt;='様式３（療養者名簿）（⑤の場合）'!$BD93,IF(EF$19&lt;='様式３（療養者名簿）（⑤の場合）'!$BE93,1,0),0),0)</f>
        <v>0</v>
      </c>
      <c r="EG88" s="224">
        <f>IF(EG$19-'様式３（療養者名簿）（⑤の場合）'!$BD93+1&lt;=15,IF(EG$19&gt;='様式３（療養者名簿）（⑤の場合）'!$BD93,IF(EG$19&lt;='様式３（療養者名簿）（⑤の場合）'!$BE93,1,0),0),0)</f>
        <v>0</v>
      </c>
      <c r="EH88" s="224">
        <f>IF(EH$19-'様式３（療養者名簿）（⑤の場合）'!$BD93+1&lt;=15,IF(EH$19&gt;='様式３（療養者名簿）（⑤の場合）'!$BD93,IF(EH$19&lt;='様式３（療養者名簿）（⑤の場合）'!$BE93,1,0),0),0)</f>
        <v>0</v>
      </c>
      <c r="EI88" s="224">
        <f>IF(EI$19-'様式３（療養者名簿）（⑤の場合）'!$BD93+1&lt;=15,IF(EI$19&gt;='様式３（療養者名簿）（⑤の場合）'!$BD93,IF(EI$19&lt;='様式３（療養者名簿）（⑤の場合）'!$BE93,1,0),0),0)</f>
        <v>0</v>
      </c>
      <c r="EJ88" s="224">
        <f>IF(EJ$19-'様式３（療養者名簿）（⑤の場合）'!$BD93+1&lt;=15,IF(EJ$19&gt;='様式３（療養者名簿）（⑤の場合）'!$BD93,IF(EJ$19&lt;='様式３（療養者名簿）（⑤の場合）'!$BE93,1,0),0),0)</f>
        <v>0</v>
      </c>
      <c r="EK88" s="224">
        <f>IF(EK$19-'様式３（療養者名簿）（⑤の場合）'!$BD93+1&lt;=15,IF(EK$19&gt;='様式３（療養者名簿）（⑤の場合）'!$BD93,IF(EK$19&lt;='様式３（療養者名簿）（⑤の場合）'!$BE93,1,0),0),0)</f>
        <v>0</v>
      </c>
      <c r="EL88" s="224">
        <f>IF(EL$19-'様式３（療養者名簿）（⑤の場合）'!$BD93+1&lt;=15,IF(EL$19&gt;='様式３（療養者名簿）（⑤の場合）'!$BD93,IF(EL$19&lt;='様式３（療養者名簿）（⑤の場合）'!$BE93,1,0),0),0)</f>
        <v>0</v>
      </c>
      <c r="EM88" s="224">
        <f>IF(EM$19-'様式３（療養者名簿）（⑤の場合）'!$BD93+1&lt;=15,IF(EM$19&gt;='様式３（療養者名簿）（⑤の場合）'!$BD93,IF(EM$19&lt;='様式３（療養者名簿）（⑤の場合）'!$BE93,1,0),0),0)</f>
        <v>0</v>
      </c>
      <c r="EN88" s="224">
        <f>IF(EN$19-'様式３（療養者名簿）（⑤の場合）'!$BD93+1&lt;=15,IF(EN$19&gt;='様式３（療養者名簿）（⑤の場合）'!$BD93,IF(EN$19&lt;='様式３（療養者名簿）（⑤の場合）'!$BE93,1,0),0),0)</f>
        <v>0</v>
      </c>
      <c r="EO88" s="224">
        <f>IF(EO$19-'様式３（療養者名簿）（⑤の場合）'!$BD93+1&lt;=15,IF(EO$19&gt;='様式３（療養者名簿）（⑤の場合）'!$BD93,IF(EO$19&lt;='様式３（療養者名簿）（⑤の場合）'!$BE93,1,0),0),0)</f>
        <v>0</v>
      </c>
      <c r="EP88" s="224">
        <f>IF(EP$19-'様式３（療養者名簿）（⑤の場合）'!$BD93+1&lt;=15,IF(EP$19&gt;='様式３（療養者名簿）（⑤の場合）'!$BD93,IF(EP$19&lt;='様式３（療養者名簿）（⑤の場合）'!$BE93,1,0),0),0)</f>
        <v>0</v>
      </c>
      <c r="EQ88" s="224">
        <f>IF(EQ$19-'様式３（療養者名簿）（⑤の場合）'!$BD93+1&lt;=15,IF(EQ$19&gt;='様式３（療養者名簿）（⑤の場合）'!$BD93,IF(EQ$19&lt;='様式３（療養者名簿）（⑤の場合）'!$BE93,1,0),0),0)</f>
        <v>0</v>
      </c>
      <c r="ER88" s="224">
        <f>IF(ER$19-'様式３（療養者名簿）（⑤の場合）'!$BD93+1&lt;=15,IF(ER$19&gt;='様式３（療養者名簿）（⑤の場合）'!$BD93,IF(ER$19&lt;='様式３（療養者名簿）（⑤の場合）'!$BE93,1,0),0),0)</f>
        <v>0</v>
      </c>
      <c r="ES88" s="224">
        <f>IF(ES$19-'様式３（療養者名簿）（⑤の場合）'!$BD93+1&lt;=15,IF(ES$19&gt;='様式３（療養者名簿）（⑤の場合）'!$BD93,IF(ES$19&lt;='様式３（療養者名簿）（⑤の場合）'!$BE93,1,0),0),0)</f>
        <v>0</v>
      </c>
      <c r="ET88" s="224">
        <f>IF(ET$19-'様式３（療養者名簿）（⑤の場合）'!$BD93+1&lt;=15,IF(ET$19&gt;='様式３（療養者名簿）（⑤の場合）'!$BD93,IF(ET$19&lt;='様式３（療養者名簿）（⑤の場合）'!$BE93,1,0),0),0)</f>
        <v>0</v>
      </c>
      <c r="EU88" s="224">
        <f>IF(EU$19-'様式３（療養者名簿）（⑤の場合）'!$BD93+1&lt;=15,IF(EU$19&gt;='様式３（療養者名簿）（⑤の場合）'!$BD93,IF(EU$19&lt;='様式３（療養者名簿）（⑤の場合）'!$BE93,1,0),0),0)</f>
        <v>0</v>
      </c>
      <c r="EV88" s="224">
        <f>IF(EV$19-'様式３（療養者名簿）（⑤の場合）'!$BD93+1&lt;=15,IF(EV$19&gt;='様式３（療養者名簿）（⑤の場合）'!$BD93,IF(EV$19&lt;='様式３（療養者名簿）（⑤の場合）'!$BE93,1,0),0),0)</f>
        <v>0</v>
      </c>
      <c r="EW88" s="224">
        <f>IF(EW$19-'様式３（療養者名簿）（⑤の場合）'!$BD93+1&lt;=15,IF(EW$19&gt;='様式３（療養者名簿）（⑤の場合）'!$BD93,IF(EW$19&lt;='様式３（療養者名簿）（⑤の場合）'!$BE93,1,0),0),0)</f>
        <v>0</v>
      </c>
      <c r="EX88" s="224">
        <f>IF(EX$19-'様式３（療養者名簿）（⑤の場合）'!$BD93+1&lt;=15,IF(EX$19&gt;='様式３（療養者名簿）（⑤の場合）'!$BD93,IF(EX$19&lt;='様式３（療養者名簿）（⑤の場合）'!$BE93,1,0),0),0)</f>
        <v>0</v>
      </c>
      <c r="EY88" s="224">
        <f>IF(EY$19-'様式３（療養者名簿）（⑤の場合）'!$BD93+1&lt;=15,IF(EY$19&gt;='様式３（療養者名簿）（⑤の場合）'!$BD93,IF(EY$19&lt;='様式３（療養者名簿）（⑤の場合）'!$BE93,1,0),0),0)</f>
        <v>0</v>
      </c>
      <c r="EZ88" s="224">
        <f>IF(EZ$19-'様式３（療養者名簿）（⑤の場合）'!$BD93+1&lt;=15,IF(EZ$19&gt;='様式３（療養者名簿）（⑤の場合）'!$BD93,IF(EZ$19&lt;='様式３（療養者名簿）（⑤の場合）'!$BE93,1,0),0),0)</f>
        <v>0</v>
      </c>
      <c r="FA88" s="224">
        <f>IF(FA$19-'様式３（療養者名簿）（⑤の場合）'!$BD93+1&lt;=15,IF(FA$19&gt;='様式３（療養者名簿）（⑤の場合）'!$BD93,IF(FA$19&lt;='様式３（療養者名簿）（⑤の場合）'!$BE93,1,0),0),0)</f>
        <v>0</v>
      </c>
      <c r="FB88" s="224">
        <f>IF(FB$19-'様式３（療養者名簿）（⑤の場合）'!$BD93+1&lt;=15,IF(FB$19&gt;='様式３（療養者名簿）（⑤の場合）'!$BD93,IF(FB$19&lt;='様式３（療養者名簿）（⑤の場合）'!$BE93,1,0),0),0)</f>
        <v>0</v>
      </c>
      <c r="FC88" s="224">
        <f>IF(FC$19-'様式３（療養者名簿）（⑤の場合）'!$BD93+1&lt;=15,IF(FC$19&gt;='様式３（療養者名簿）（⑤の場合）'!$BD93,IF(FC$19&lt;='様式３（療養者名簿）（⑤の場合）'!$BE93,1,0),0),0)</f>
        <v>0</v>
      </c>
      <c r="FD88" s="224">
        <f>IF(FD$19-'様式３（療養者名簿）（⑤の場合）'!$BD93+1&lt;=15,IF(FD$19&gt;='様式３（療養者名簿）（⑤の場合）'!$BD93,IF(FD$19&lt;='様式３（療養者名簿）（⑤の場合）'!$BE93,1,0),0),0)</f>
        <v>0</v>
      </c>
      <c r="FE88" s="224">
        <f>IF(FE$19-'様式３（療養者名簿）（⑤の場合）'!$BD93+1&lt;=15,IF(FE$19&gt;='様式３（療養者名簿）（⑤の場合）'!$BD93,IF(FE$19&lt;='様式３（療養者名簿）（⑤の場合）'!$BE93,1,0),0),0)</f>
        <v>0</v>
      </c>
      <c r="FF88" s="224">
        <f>IF(FF$19-'様式３（療養者名簿）（⑤の場合）'!$BD93+1&lt;=15,IF(FF$19&gt;='様式３（療養者名簿）（⑤の場合）'!$BD93,IF(FF$19&lt;='様式３（療養者名簿）（⑤の場合）'!$BE93,1,0),0),0)</f>
        <v>0</v>
      </c>
      <c r="FG88" s="224">
        <f>IF(FG$19-'様式３（療養者名簿）（⑤の場合）'!$BD93+1&lt;=15,IF(FG$19&gt;='様式３（療養者名簿）（⑤の場合）'!$BD93,IF(FG$19&lt;='様式３（療養者名簿）（⑤の場合）'!$BE93,1,0),0),0)</f>
        <v>0</v>
      </c>
      <c r="FH88" s="224">
        <f>IF(FH$19-'様式３（療養者名簿）（⑤の場合）'!$BD93+1&lt;=15,IF(FH$19&gt;='様式３（療養者名簿）（⑤の場合）'!$BD93,IF(FH$19&lt;='様式３（療養者名簿）（⑤の場合）'!$BE93,1,0),0),0)</f>
        <v>0</v>
      </c>
      <c r="FI88" s="224">
        <f>IF(FI$19-'様式３（療養者名簿）（⑤の場合）'!$BD93+1&lt;=15,IF(FI$19&gt;='様式３（療養者名簿）（⑤の場合）'!$BD93,IF(FI$19&lt;='様式３（療養者名簿）（⑤の場合）'!$BE93,1,0),0),0)</f>
        <v>0</v>
      </c>
      <c r="FJ88" s="224">
        <f>IF(FJ$19-'様式３（療養者名簿）（⑤の場合）'!$BD93+1&lt;=15,IF(FJ$19&gt;='様式３（療養者名簿）（⑤の場合）'!$BD93,IF(FJ$19&lt;='様式３（療養者名簿）（⑤の場合）'!$BE93,1,0),0),0)</f>
        <v>0</v>
      </c>
      <c r="FK88" s="224">
        <f>IF(FK$19-'様式３（療養者名簿）（⑤の場合）'!$BD93+1&lt;=15,IF(FK$19&gt;='様式３（療養者名簿）（⑤の場合）'!$BD93,IF(FK$19&lt;='様式３（療養者名簿）（⑤の場合）'!$BE93,1,0),0),0)</f>
        <v>0</v>
      </c>
      <c r="FL88" s="224">
        <f>IF(FL$19-'様式３（療養者名簿）（⑤の場合）'!$BD93+1&lt;=15,IF(FL$19&gt;='様式３（療養者名簿）（⑤の場合）'!$BD93,IF(FL$19&lt;='様式３（療養者名簿）（⑤の場合）'!$BE93,1,0),0),0)</f>
        <v>0</v>
      </c>
      <c r="FM88" s="224">
        <f>IF(FM$19-'様式３（療養者名簿）（⑤の場合）'!$BD93+1&lt;=15,IF(FM$19&gt;='様式３（療養者名簿）（⑤の場合）'!$BD93,IF(FM$19&lt;='様式３（療養者名簿）（⑤の場合）'!$BE93,1,0),0),0)</f>
        <v>0</v>
      </c>
      <c r="FN88" s="224">
        <f>IF(FN$19-'様式３（療養者名簿）（⑤の場合）'!$BD93+1&lt;=15,IF(FN$19&gt;='様式３（療養者名簿）（⑤の場合）'!$BD93,IF(FN$19&lt;='様式３（療養者名簿）（⑤の場合）'!$BE93,1,0),0),0)</f>
        <v>0</v>
      </c>
      <c r="FO88" s="224">
        <f>IF(FO$19-'様式３（療養者名簿）（⑤の場合）'!$BD93+1&lt;=15,IF(FO$19&gt;='様式３（療養者名簿）（⑤の場合）'!$BD93,IF(FO$19&lt;='様式３（療養者名簿）（⑤の場合）'!$BE93,1,0),0),0)</f>
        <v>0</v>
      </c>
      <c r="FP88" s="224">
        <f>IF(FP$19-'様式３（療養者名簿）（⑤の場合）'!$BD93+1&lt;=15,IF(FP$19&gt;='様式３（療養者名簿）（⑤の場合）'!$BD93,IF(FP$19&lt;='様式３（療養者名簿）（⑤の場合）'!$BE93,1,0),0),0)</f>
        <v>0</v>
      </c>
      <c r="FQ88" s="224">
        <f>IF(FQ$19-'様式３（療養者名簿）（⑤の場合）'!$BD93+1&lt;=15,IF(FQ$19&gt;='様式３（療養者名簿）（⑤の場合）'!$BD93,IF(FQ$19&lt;='様式３（療養者名簿）（⑤の場合）'!$BE93,1,0),0),0)</f>
        <v>0</v>
      </c>
      <c r="FR88" s="224">
        <f>IF(FR$19-'様式３（療養者名簿）（⑤の場合）'!$BD93+1&lt;=15,IF(FR$19&gt;='様式３（療養者名簿）（⑤の場合）'!$BD93,IF(FR$19&lt;='様式３（療養者名簿）（⑤の場合）'!$BE93,1,0),0),0)</f>
        <v>0</v>
      </c>
      <c r="FS88" s="224">
        <f>IF(FS$19-'様式３（療養者名簿）（⑤の場合）'!$BD93+1&lt;=15,IF(FS$19&gt;='様式３（療養者名簿）（⑤の場合）'!$BD93,IF(FS$19&lt;='様式３（療養者名簿）（⑤の場合）'!$BE93,1,0),0),0)</f>
        <v>0</v>
      </c>
      <c r="FT88" s="224">
        <f>IF(FT$19-'様式３（療養者名簿）（⑤の場合）'!$BD93+1&lt;=15,IF(FT$19&gt;='様式３（療養者名簿）（⑤の場合）'!$BD93,IF(FT$19&lt;='様式３（療養者名簿）（⑤の場合）'!$BE93,1,0),0),0)</f>
        <v>0</v>
      </c>
      <c r="FU88" s="224">
        <f>IF(FU$19-'様式３（療養者名簿）（⑤の場合）'!$BD93+1&lt;=15,IF(FU$19&gt;='様式３（療養者名簿）（⑤の場合）'!$BD93,IF(FU$19&lt;='様式３（療養者名簿）（⑤の場合）'!$BE93,1,0),0),0)</f>
        <v>0</v>
      </c>
      <c r="FV88" s="224">
        <f>IF(FV$19-'様式３（療養者名簿）（⑤の場合）'!$BD93+1&lt;=15,IF(FV$19&gt;='様式３（療養者名簿）（⑤の場合）'!$BD93,IF(FV$19&lt;='様式３（療養者名簿）（⑤の場合）'!$BE93,1,0),0),0)</f>
        <v>0</v>
      </c>
      <c r="FW88" s="224">
        <f>IF(FW$19-'様式３（療養者名簿）（⑤の場合）'!$BD93+1&lt;=15,IF(FW$19&gt;='様式３（療養者名簿）（⑤の場合）'!$BD93,IF(FW$19&lt;='様式３（療養者名簿）（⑤の場合）'!$BE93,1,0),0),0)</f>
        <v>0</v>
      </c>
      <c r="FX88" s="224">
        <f>IF(FX$19-'様式３（療養者名簿）（⑤の場合）'!$BD93+1&lt;=15,IF(FX$19&gt;='様式３（療養者名簿）（⑤の場合）'!$BD93,IF(FX$19&lt;='様式３（療養者名簿）（⑤の場合）'!$BE93,1,0),0),0)</f>
        <v>0</v>
      </c>
      <c r="FY88" s="224">
        <f>IF(FY$19-'様式３（療養者名簿）（⑤の場合）'!$BD93+1&lt;=15,IF(FY$19&gt;='様式３（療養者名簿）（⑤の場合）'!$BD93,IF(FY$19&lt;='様式３（療養者名簿）（⑤の場合）'!$BE93,1,0),0),0)</f>
        <v>0</v>
      </c>
      <c r="FZ88" s="224">
        <f>IF(FZ$19-'様式３（療養者名簿）（⑤の場合）'!$BD93+1&lt;=15,IF(FZ$19&gt;='様式３（療養者名簿）（⑤の場合）'!$BD93,IF(FZ$19&lt;='様式３（療養者名簿）（⑤の場合）'!$BE93,1,0),0),0)</f>
        <v>0</v>
      </c>
      <c r="GA88" s="224">
        <f>IF(GA$19-'様式３（療養者名簿）（⑤の場合）'!$BD93+1&lt;=15,IF(GA$19&gt;='様式３（療養者名簿）（⑤の場合）'!$BD93,IF(GA$19&lt;='様式３（療養者名簿）（⑤の場合）'!$BE93,1,0),0),0)</f>
        <v>0</v>
      </c>
      <c r="GB88" s="224">
        <f>IF(GB$19-'様式３（療養者名簿）（⑤の場合）'!$BD93+1&lt;=15,IF(GB$19&gt;='様式３（療養者名簿）（⑤の場合）'!$BD93,IF(GB$19&lt;='様式３（療養者名簿）（⑤の場合）'!$BE93,1,0),0),0)</f>
        <v>0</v>
      </c>
      <c r="GC88" s="224">
        <f>IF(GC$19-'様式３（療養者名簿）（⑤の場合）'!$BD93+1&lt;=15,IF(GC$19&gt;='様式３（療養者名簿）（⑤の場合）'!$BD93,IF(GC$19&lt;='様式３（療養者名簿）（⑤の場合）'!$BE93,1,0),0),0)</f>
        <v>0</v>
      </c>
      <c r="GD88" s="224">
        <f>IF(GD$19-'様式３（療養者名簿）（⑤の場合）'!$BD93+1&lt;=15,IF(GD$19&gt;='様式３（療養者名簿）（⑤の場合）'!$BD93,IF(GD$19&lt;='様式３（療養者名簿）（⑤の場合）'!$BE93,1,0),0),0)</f>
        <v>0</v>
      </c>
      <c r="GE88" s="224">
        <f>IF(GE$19-'様式３（療養者名簿）（⑤の場合）'!$BD93+1&lt;=15,IF(GE$19&gt;='様式３（療養者名簿）（⑤の場合）'!$BD93,IF(GE$19&lt;='様式３（療養者名簿）（⑤の場合）'!$BE93,1,0),0),0)</f>
        <v>0</v>
      </c>
      <c r="GF88" s="224">
        <f>IF(GF$19-'様式３（療養者名簿）（⑤の場合）'!$BD93+1&lt;=15,IF(GF$19&gt;='様式３（療養者名簿）（⑤の場合）'!$BD93,IF(GF$19&lt;='様式３（療養者名簿）（⑤の場合）'!$BE93,1,0),0),0)</f>
        <v>0</v>
      </c>
      <c r="GG88" s="224">
        <f>IF(GG$19-'様式３（療養者名簿）（⑤の場合）'!$BD93+1&lt;=15,IF(GG$19&gt;='様式３（療養者名簿）（⑤の場合）'!$BD93,IF(GG$19&lt;='様式３（療養者名簿）（⑤の場合）'!$BE93,1,0),0),0)</f>
        <v>0</v>
      </c>
      <c r="GH88" s="224">
        <f>IF(GH$19-'様式３（療養者名簿）（⑤の場合）'!$BD93+1&lt;=15,IF(GH$19&gt;='様式３（療養者名簿）（⑤の場合）'!$BD93,IF(GH$19&lt;='様式３（療養者名簿）（⑤の場合）'!$BE93,1,0),0),0)</f>
        <v>0</v>
      </c>
      <c r="GI88" s="224">
        <f>IF(GI$19-'様式３（療養者名簿）（⑤の場合）'!$BD93+1&lt;=15,IF(GI$19&gt;='様式３（療養者名簿）（⑤の場合）'!$BD93,IF(GI$19&lt;='様式３（療養者名簿）（⑤の場合）'!$BE93,1,0),0),0)</f>
        <v>0</v>
      </c>
      <c r="GJ88" s="224">
        <f>IF(GJ$19-'様式３（療養者名簿）（⑤の場合）'!$BD93+1&lt;=15,IF(GJ$19&gt;='様式３（療養者名簿）（⑤の場合）'!$BD93,IF(GJ$19&lt;='様式３（療養者名簿）（⑤の場合）'!$BE93,1,0),0),0)</f>
        <v>0</v>
      </c>
      <c r="GK88" s="224">
        <f>IF(GK$19-'様式３（療養者名簿）（⑤の場合）'!$BD93+1&lt;=15,IF(GK$19&gt;='様式３（療養者名簿）（⑤の場合）'!$BD93,IF(GK$19&lt;='様式３（療養者名簿）（⑤の場合）'!$BE93,1,0),0),0)</f>
        <v>0</v>
      </c>
      <c r="GL88" s="224">
        <f>IF(GL$19-'様式３（療養者名簿）（⑤の場合）'!$BD93+1&lt;=15,IF(GL$19&gt;='様式３（療養者名簿）（⑤の場合）'!$BD93,IF(GL$19&lt;='様式３（療養者名簿）（⑤の場合）'!$BE93,1,0),0),0)</f>
        <v>0</v>
      </c>
      <c r="GM88" s="224">
        <f>IF(GM$19-'様式３（療養者名簿）（⑤の場合）'!$BD93+1&lt;=15,IF(GM$19&gt;='様式３（療養者名簿）（⑤の場合）'!$BD93,IF(GM$19&lt;='様式３（療養者名簿）（⑤の場合）'!$BE93,1,0),0),0)</f>
        <v>0</v>
      </c>
      <c r="GN88" s="224">
        <f>IF(GN$19-'様式３（療養者名簿）（⑤の場合）'!$BD93+1&lt;=15,IF(GN$19&gt;='様式３（療養者名簿）（⑤の場合）'!$BD93,IF(GN$19&lt;='様式３（療養者名簿）（⑤の場合）'!$BE93,1,0),0),0)</f>
        <v>0</v>
      </c>
      <c r="GO88" s="224">
        <f>IF(GO$19-'様式３（療養者名簿）（⑤の場合）'!$BD93+1&lt;=15,IF(GO$19&gt;='様式３（療養者名簿）（⑤の場合）'!$BD93,IF(GO$19&lt;='様式３（療養者名簿）（⑤の場合）'!$BE93,1,0),0),0)</f>
        <v>0</v>
      </c>
      <c r="GP88" s="224">
        <f>IF(GP$19-'様式３（療養者名簿）（⑤の場合）'!$BD93+1&lt;=15,IF(GP$19&gt;='様式３（療養者名簿）（⑤の場合）'!$BD93,IF(GP$19&lt;='様式３（療養者名簿）（⑤の場合）'!$BE93,1,0),0),0)</f>
        <v>0</v>
      </c>
      <c r="GQ88" s="224">
        <f>IF(GQ$19-'様式３（療養者名簿）（⑤の場合）'!$BD93+1&lt;=15,IF(GQ$19&gt;='様式３（療養者名簿）（⑤の場合）'!$BD93,IF(GQ$19&lt;='様式３（療養者名簿）（⑤の場合）'!$BE93,1,0),0),0)</f>
        <v>0</v>
      </c>
      <c r="GR88" s="224">
        <f>IF(GR$19-'様式３（療養者名簿）（⑤の場合）'!$BD93+1&lt;=15,IF(GR$19&gt;='様式３（療養者名簿）（⑤の場合）'!$BD93,IF(GR$19&lt;='様式３（療養者名簿）（⑤の場合）'!$BE93,1,0),0),0)</f>
        <v>0</v>
      </c>
      <c r="GS88" s="224">
        <f>IF(GS$19-'様式３（療養者名簿）（⑤の場合）'!$BD93+1&lt;=15,IF(GS$19&gt;='様式３（療養者名簿）（⑤の場合）'!$BD93,IF(GS$19&lt;='様式３（療養者名簿）（⑤の場合）'!$BE93,1,0),0),0)</f>
        <v>0</v>
      </c>
      <c r="GT88" s="224">
        <f>IF(GT$19-'様式３（療養者名簿）（⑤の場合）'!$BD93+1&lt;=15,IF(GT$19&gt;='様式３（療養者名簿）（⑤の場合）'!$BD93,IF(GT$19&lt;='様式３（療養者名簿）（⑤の場合）'!$BE93,1,0),0),0)</f>
        <v>0</v>
      </c>
      <c r="GU88" s="224">
        <f>IF(GU$19-'様式３（療養者名簿）（⑤の場合）'!$BD93+1&lt;=15,IF(GU$19&gt;='様式３（療養者名簿）（⑤の場合）'!$BD93,IF(GU$19&lt;='様式３（療養者名簿）（⑤の場合）'!$BE93,1,0),0),0)</f>
        <v>0</v>
      </c>
      <c r="GV88" s="224">
        <f>IF(GV$19-'様式３（療養者名簿）（⑤の場合）'!$BD93+1&lt;=15,IF(GV$19&gt;='様式３（療養者名簿）（⑤の場合）'!$BD93,IF(GV$19&lt;='様式３（療養者名簿）（⑤の場合）'!$BE93,1,0),0),0)</f>
        <v>0</v>
      </c>
      <c r="GW88" s="224">
        <f>IF(GW$19-'様式３（療養者名簿）（⑤の場合）'!$BD93+1&lt;=15,IF(GW$19&gt;='様式３（療養者名簿）（⑤の場合）'!$BD93,IF(GW$19&lt;='様式３（療養者名簿）（⑤の場合）'!$BE93,1,0),0),0)</f>
        <v>0</v>
      </c>
      <c r="GX88" s="224">
        <f>IF(GX$19-'様式３（療養者名簿）（⑤の場合）'!$BD93+1&lt;=15,IF(GX$19&gt;='様式３（療養者名簿）（⑤の場合）'!$BD93,IF(GX$19&lt;='様式３（療養者名簿）（⑤の場合）'!$BE93,1,0),0),0)</f>
        <v>0</v>
      </c>
      <c r="GY88" s="224">
        <f>IF(GY$19-'様式３（療養者名簿）（⑤の場合）'!$BD93+1&lt;=15,IF(GY$19&gt;='様式３（療養者名簿）（⑤の場合）'!$BD93,IF(GY$19&lt;='様式３（療養者名簿）（⑤の場合）'!$BE93,1,0),0),0)</f>
        <v>0</v>
      </c>
      <c r="GZ88" s="224">
        <f>IF(GZ$19-'様式３（療養者名簿）（⑤の場合）'!$BD93+1&lt;=15,IF(GZ$19&gt;='様式３（療養者名簿）（⑤の場合）'!$BD93,IF(GZ$19&lt;='様式３（療養者名簿）（⑤の場合）'!$BE93,1,0),0),0)</f>
        <v>0</v>
      </c>
      <c r="HA88" s="224">
        <f>IF(HA$19-'様式３（療養者名簿）（⑤の場合）'!$BD93+1&lt;=15,IF(HA$19&gt;='様式３（療養者名簿）（⑤の場合）'!$BD93,IF(HA$19&lt;='様式３（療養者名簿）（⑤の場合）'!$BE93,1,0),0),0)</f>
        <v>0</v>
      </c>
      <c r="HB88" s="224">
        <f>IF(HB$19-'様式３（療養者名簿）（⑤の場合）'!$BD93+1&lt;=15,IF(HB$19&gt;='様式３（療養者名簿）（⑤の場合）'!$BD93,IF(HB$19&lt;='様式３（療養者名簿）（⑤の場合）'!$BE93,1,0),0),0)</f>
        <v>0</v>
      </c>
      <c r="HC88" s="224">
        <f>IF(HC$19-'様式３（療養者名簿）（⑤の場合）'!$BD93+1&lt;=15,IF(HC$19&gt;='様式３（療養者名簿）（⑤の場合）'!$BD93,IF(HC$19&lt;='様式３（療養者名簿）（⑤の場合）'!$BE93,1,0),0),0)</f>
        <v>0</v>
      </c>
      <c r="HD88" s="224">
        <f>IF(HD$19-'様式３（療養者名簿）（⑤の場合）'!$BD93+1&lt;=15,IF(HD$19&gt;='様式３（療養者名簿）（⑤の場合）'!$BD93,IF(HD$19&lt;='様式３（療養者名簿）（⑤の場合）'!$BE93,1,0),0),0)</f>
        <v>0</v>
      </c>
      <c r="HE88" s="224">
        <f>IF(HE$19-'様式３（療養者名簿）（⑤の場合）'!$BD93+1&lt;=15,IF(HE$19&gt;='様式３（療養者名簿）（⑤の場合）'!$BD93,IF(HE$19&lt;='様式３（療養者名簿）（⑤の場合）'!$BE93,1,0),0),0)</f>
        <v>0</v>
      </c>
      <c r="HF88" s="224">
        <f>IF(HF$19-'様式３（療養者名簿）（⑤の場合）'!$BD93+1&lt;=15,IF(HF$19&gt;='様式３（療養者名簿）（⑤の場合）'!$BD93,IF(HF$19&lt;='様式３（療養者名簿）（⑤の場合）'!$BE93,1,0),0),0)</f>
        <v>0</v>
      </c>
      <c r="HG88" s="224">
        <f>IF(HG$19-'様式３（療養者名簿）（⑤の場合）'!$BD93+1&lt;=15,IF(HG$19&gt;='様式３（療養者名簿）（⑤の場合）'!$BD93,IF(HG$19&lt;='様式３（療養者名簿）（⑤の場合）'!$BE93,1,0),0),0)</f>
        <v>0</v>
      </c>
      <c r="HH88" s="224">
        <f>IF(HH$19-'様式３（療養者名簿）（⑤の場合）'!$BD93+1&lt;=15,IF(HH$19&gt;='様式３（療養者名簿）（⑤の場合）'!$BD93,IF(HH$19&lt;='様式３（療養者名簿）（⑤の場合）'!$BE93,1,0),0),0)</f>
        <v>0</v>
      </c>
      <c r="HI88" s="224">
        <f>IF(HI$19-'様式３（療養者名簿）（⑤の場合）'!$BD93+1&lt;=15,IF(HI$19&gt;='様式３（療養者名簿）（⑤の場合）'!$BD93,IF(HI$19&lt;='様式３（療養者名簿）（⑤の場合）'!$BE93,1,0),0),0)</f>
        <v>0</v>
      </c>
      <c r="HJ88" s="224">
        <f>IF(HJ$19-'様式３（療養者名簿）（⑤の場合）'!$BD93+1&lt;=15,IF(HJ$19&gt;='様式３（療養者名簿）（⑤の場合）'!$BD93,IF(HJ$19&lt;='様式３（療養者名簿）（⑤の場合）'!$BE93,1,0),0),0)</f>
        <v>0</v>
      </c>
      <c r="HK88" s="224">
        <f>IF(HK$19-'様式３（療養者名簿）（⑤の場合）'!$BD93+1&lt;=15,IF(HK$19&gt;='様式３（療養者名簿）（⑤の場合）'!$BD93,IF(HK$19&lt;='様式３（療養者名簿）（⑤の場合）'!$BE93,1,0),0),0)</f>
        <v>0</v>
      </c>
      <c r="HL88" s="224">
        <f>IF(HL$19-'様式３（療養者名簿）（⑤の場合）'!$BD93+1&lt;=15,IF(HL$19&gt;='様式３（療養者名簿）（⑤の場合）'!$BD93,IF(HL$19&lt;='様式３（療養者名簿）（⑤の場合）'!$BE93,1,0),0),0)</f>
        <v>0</v>
      </c>
      <c r="HM88" s="224">
        <f>IF(HM$19-'様式３（療養者名簿）（⑤の場合）'!$BD93+1&lt;=15,IF(HM$19&gt;='様式３（療養者名簿）（⑤の場合）'!$BD93,IF(HM$19&lt;='様式３（療養者名簿）（⑤の場合）'!$BE93,1,0),0),0)</f>
        <v>0</v>
      </c>
      <c r="HN88" s="224">
        <f>IF(HN$19-'様式３（療養者名簿）（⑤の場合）'!$BD93+1&lt;=15,IF(HN$19&gt;='様式３（療養者名簿）（⑤の場合）'!$BD93,IF(HN$19&lt;='様式３（療養者名簿）（⑤の場合）'!$BE93,1,0),0),0)</f>
        <v>0</v>
      </c>
      <c r="HO88" s="224">
        <f>IF(HO$19-'様式３（療養者名簿）（⑤の場合）'!$BD93+1&lt;=15,IF(HO$19&gt;='様式３（療養者名簿）（⑤の場合）'!$BD93,IF(HO$19&lt;='様式３（療養者名簿）（⑤の場合）'!$BE93,1,0),0),0)</f>
        <v>0</v>
      </c>
      <c r="HP88" s="224">
        <f>IF(HP$19-'様式３（療養者名簿）（⑤の場合）'!$BD93+1&lt;=15,IF(HP$19&gt;='様式３（療養者名簿）（⑤の場合）'!$BD93,IF(HP$19&lt;='様式３（療養者名簿）（⑤の場合）'!$BE93,1,0),0),0)</f>
        <v>0</v>
      </c>
      <c r="HQ88" s="224">
        <f>IF(HQ$19-'様式３（療養者名簿）（⑤の場合）'!$BD93+1&lt;=15,IF(HQ$19&gt;='様式３（療養者名簿）（⑤の場合）'!$BD93,IF(HQ$19&lt;='様式３（療養者名簿）（⑤の場合）'!$BE93,1,0),0),0)</f>
        <v>0</v>
      </c>
      <c r="HR88" s="224">
        <f>IF(HR$19-'様式３（療養者名簿）（⑤の場合）'!$BD93+1&lt;=15,IF(HR$19&gt;='様式３（療養者名簿）（⑤の場合）'!$BD93,IF(HR$19&lt;='様式３（療養者名簿）（⑤の場合）'!$BE93,1,0),0),0)</f>
        <v>0</v>
      </c>
      <c r="HS88" s="224">
        <f>IF(HS$19-'様式３（療養者名簿）（⑤の場合）'!$BD93+1&lt;=15,IF(HS$19&gt;='様式３（療養者名簿）（⑤の場合）'!$BD93,IF(HS$19&lt;='様式３（療養者名簿）（⑤の場合）'!$BE93,1,0),0),0)</f>
        <v>0</v>
      </c>
      <c r="HT88" s="224">
        <f>IF(HT$19-'様式３（療養者名簿）（⑤の場合）'!$BD93+1&lt;=15,IF(HT$19&gt;='様式３（療養者名簿）（⑤の場合）'!$BD93,IF(HT$19&lt;='様式３（療養者名簿）（⑤の場合）'!$BE93,1,0),0),0)</f>
        <v>0</v>
      </c>
      <c r="HU88" s="224">
        <f>IF(HU$19-'様式３（療養者名簿）（⑤の場合）'!$BD93+1&lt;=15,IF(HU$19&gt;='様式３（療養者名簿）（⑤の場合）'!$BD93,IF(HU$19&lt;='様式３（療養者名簿）（⑤の場合）'!$BE93,1,0),0),0)</f>
        <v>0</v>
      </c>
      <c r="HV88" s="224">
        <f>IF(HV$19-'様式３（療養者名簿）（⑤の場合）'!$BD93+1&lt;=15,IF(HV$19&gt;='様式３（療養者名簿）（⑤の場合）'!$BD93,IF(HV$19&lt;='様式３（療養者名簿）（⑤の場合）'!$BE93,1,0),0),0)</f>
        <v>0</v>
      </c>
      <c r="HW88" s="224">
        <f>IF(HW$19-'様式３（療養者名簿）（⑤の場合）'!$BD93+1&lt;=15,IF(HW$19&gt;='様式３（療養者名簿）（⑤の場合）'!$BD93,IF(HW$19&lt;='様式３（療養者名簿）（⑤の場合）'!$BE93,1,0),0),0)</f>
        <v>0</v>
      </c>
      <c r="HX88" s="224">
        <f>IF(HX$19-'様式３（療養者名簿）（⑤の場合）'!$BD93+1&lt;=15,IF(HX$19&gt;='様式３（療養者名簿）（⑤の場合）'!$BD93,IF(HX$19&lt;='様式３（療養者名簿）（⑤の場合）'!$BE93,1,0),0),0)</f>
        <v>0</v>
      </c>
      <c r="HY88" s="224">
        <f>IF(HY$19-'様式３（療養者名簿）（⑤の場合）'!$BD93+1&lt;=15,IF(HY$19&gt;='様式３（療養者名簿）（⑤の場合）'!$BD93,IF(HY$19&lt;='様式３（療養者名簿）（⑤の場合）'!$BE93,1,0),0),0)</f>
        <v>0</v>
      </c>
      <c r="HZ88" s="224">
        <f>IF(HZ$19-'様式３（療養者名簿）（⑤の場合）'!$BD93+1&lt;=15,IF(HZ$19&gt;='様式３（療養者名簿）（⑤の場合）'!$BD93,IF(HZ$19&lt;='様式３（療養者名簿）（⑤の場合）'!$BE93,1,0),0),0)</f>
        <v>0</v>
      </c>
      <c r="IA88" s="224">
        <f>IF(IA$19-'様式３（療養者名簿）（⑤の場合）'!$BD93+1&lt;=15,IF(IA$19&gt;='様式３（療養者名簿）（⑤の場合）'!$BD93,IF(IA$19&lt;='様式３（療養者名簿）（⑤の場合）'!$BE93,1,0),0),0)</f>
        <v>0</v>
      </c>
      <c r="IB88" s="224">
        <f>IF(IB$19-'様式３（療養者名簿）（⑤の場合）'!$BD93+1&lt;=15,IF(IB$19&gt;='様式３（療養者名簿）（⑤の場合）'!$BD93,IF(IB$19&lt;='様式３（療養者名簿）（⑤の場合）'!$BE93,1,0),0),0)</f>
        <v>0</v>
      </c>
      <c r="IC88" s="224">
        <f>IF(IC$19-'様式３（療養者名簿）（⑤の場合）'!$BD93+1&lt;=15,IF(IC$19&gt;='様式３（療養者名簿）（⑤の場合）'!$BD93,IF(IC$19&lt;='様式３（療養者名簿）（⑤の場合）'!$BE93,1,0),0),0)</f>
        <v>0</v>
      </c>
      <c r="ID88" s="224">
        <f>IF(ID$19-'様式３（療養者名簿）（⑤の場合）'!$BD93+1&lt;=15,IF(ID$19&gt;='様式３（療養者名簿）（⑤の場合）'!$BD93,IF(ID$19&lt;='様式３（療養者名簿）（⑤の場合）'!$BE93,1,0),0),0)</f>
        <v>0</v>
      </c>
      <c r="IE88" s="224">
        <f>IF(IE$19-'様式３（療養者名簿）（⑤の場合）'!$BD93+1&lt;=15,IF(IE$19&gt;='様式３（療養者名簿）（⑤の場合）'!$BD93,IF(IE$19&lt;='様式３（療養者名簿）（⑤の場合）'!$BE93,1,0),0),0)</f>
        <v>0</v>
      </c>
      <c r="IF88" s="224">
        <f>IF(IF$19-'様式３（療養者名簿）（⑤の場合）'!$BD93+1&lt;=15,IF(IF$19&gt;='様式３（療養者名簿）（⑤の場合）'!$BD93,IF(IF$19&lt;='様式３（療養者名簿）（⑤の場合）'!$BE93,1,0),0),0)</f>
        <v>0</v>
      </c>
      <c r="IG88" s="224">
        <f>IF(IG$19-'様式３（療養者名簿）（⑤の場合）'!$BD93+1&lt;=15,IF(IG$19&gt;='様式３（療養者名簿）（⑤の場合）'!$BD93,IF(IG$19&lt;='様式３（療養者名簿）（⑤の場合）'!$BE93,1,0),0),0)</f>
        <v>0</v>
      </c>
      <c r="IH88" s="224">
        <f>IF(IH$19-'様式３（療養者名簿）（⑤の場合）'!$BD93+1&lt;=15,IF(IH$19&gt;='様式３（療養者名簿）（⑤の場合）'!$BD93,IF(IH$19&lt;='様式３（療養者名簿）（⑤の場合）'!$BE93,1,0),0),0)</f>
        <v>0</v>
      </c>
      <c r="II88" s="224">
        <f>IF(II$19-'様式３（療養者名簿）（⑤の場合）'!$BD93+1&lt;=15,IF(II$19&gt;='様式３（療養者名簿）（⑤の場合）'!$BD93,IF(II$19&lt;='様式３（療養者名簿）（⑤の場合）'!$BE93,1,0),0),0)</f>
        <v>0</v>
      </c>
      <c r="IJ88" s="224">
        <f>IF(IJ$19-'様式３（療養者名簿）（⑤の場合）'!$BD93+1&lt;=15,IF(IJ$19&gt;='様式３（療養者名簿）（⑤の場合）'!$BD93,IF(IJ$19&lt;='様式３（療養者名簿）（⑤の場合）'!$BE93,1,0),0),0)</f>
        <v>0</v>
      </c>
      <c r="IK88" s="224">
        <f>IF(IK$19-'様式３（療養者名簿）（⑤の場合）'!$BD93+1&lt;=15,IF(IK$19&gt;='様式３（療養者名簿）（⑤の場合）'!$BD93,IF(IK$19&lt;='様式３（療養者名簿）（⑤の場合）'!$BE93,1,0),0),0)</f>
        <v>0</v>
      </c>
      <c r="IL88" s="224">
        <f>IF(IL$19-'様式３（療養者名簿）（⑤の場合）'!$BD93+1&lt;=15,IF(IL$19&gt;='様式３（療養者名簿）（⑤の場合）'!$BD93,IF(IL$19&lt;='様式３（療養者名簿）（⑤の場合）'!$BE93,1,0),0),0)</f>
        <v>0</v>
      </c>
      <c r="IM88" s="224">
        <f>IF(IM$19-'様式３（療養者名簿）（⑤の場合）'!$BD93+1&lt;=15,IF(IM$19&gt;='様式３（療養者名簿）（⑤の場合）'!$BD93,IF(IM$19&lt;='様式３（療養者名簿）（⑤の場合）'!$BE93,1,0),0),0)</f>
        <v>0</v>
      </c>
      <c r="IN88" s="224">
        <f>IF(IN$19-'様式３（療養者名簿）（⑤の場合）'!$BD93+1&lt;=15,IF(IN$19&gt;='様式３（療養者名簿）（⑤の場合）'!$BD93,IF(IN$19&lt;='様式３（療養者名簿）（⑤の場合）'!$BE93,1,0),0),0)</f>
        <v>0</v>
      </c>
      <c r="IO88" s="224">
        <f>IF(IO$19-'様式３（療養者名簿）（⑤の場合）'!$BD93+1&lt;=15,IF(IO$19&gt;='様式３（療養者名簿）（⑤の場合）'!$BD93,IF(IO$19&lt;='様式３（療養者名簿）（⑤の場合）'!$BE93,1,0),0),0)</f>
        <v>0</v>
      </c>
      <c r="IP88" s="224">
        <f>IF(IP$19-'様式３（療養者名簿）（⑤の場合）'!$BD93+1&lt;=15,IF(IP$19&gt;='様式３（療養者名簿）（⑤の場合）'!$BD93,IF(IP$19&lt;='様式３（療養者名簿）（⑤の場合）'!$BE93,1,0),0),0)</f>
        <v>0</v>
      </c>
      <c r="IQ88" s="224">
        <f>IF(IQ$19-'様式３（療養者名簿）（⑤の場合）'!$BD93+1&lt;=15,IF(IQ$19&gt;='様式３（療養者名簿）（⑤の場合）'!$BD93,IF(IQ$19&lt;='様式３（療養者名簿）（⑤の場合）'!$BE93,1,0),0),0)</f>
        <v>0</v>
      </c>
      <c r="IR88" s="224">
        <f>IF(IR$19-'様式３（療養者名簿）（⑤の場合）'!$BD93+1&lt;=15,IF(IR$19&gt;='様式３（療養者名簿）（⑤の場合）'!$BD93,IF(IR$19&lt;='様式３（療養者名簿）（⑤の場合）'!$BE93,1,0),0),0)</f>
        <v>0</v>
      </c>
      <c r="IS88" s="224">
        <f>IF(IS$19-'様式３（療養者名簿）（⑤の場合）'!$BD93+1&lt;=15,IF(IS$19&gt;='様式３（療養者名簿）（⑤の場合）'!$BD93,IF(IS$19&lt;='様式３（療養者名簿）（⑤の場合）'!$BE93,1,0),0),0)</f>
        <v>0</v>
      </c>
      <c r="IT88" s="224">
        <f>IF(IT$19-'様式３（療養者名簿）（⑤の場合）'!$BD93+1&lt;=15,IF(IT$19&gt;='様式３（療養者名簿）（⑤の場合）'!$BD93,IF(IT$19&lt;='様式３（療養者名簿）（⑤の場合）'!$BE93,1,0),0),0)</f>
        <v>0</v>
      </c>
      <c r="IU88" s="224">
        <f>IF(IU$19-'様式３（療養者名簿）（⑤の場合）'!$BD93+1&lt;=15,IF(IU$19&gt;='様式３（療養者名簿）（⑤の場合）'!$BD93,IF(IU$19&lt;='様式３（療養者名簿）（⑤の場合）'!$BE93,1,0),0),0)</f>
        <v>0</v>
      </c>
      <c r="IV88" s="224">
        <f>IF(IV$19-'様式３（療養者名簿）（⑤の場合）'!$BD93+1&lt;=15,IF(IV$19&gt;='様式３（療養者名簿）（⑤の場合）'!$BD93,IF(IV$19&lt;='様式３（療養者名簿）（⑤の場合）'!$BE93,1,0),0),0)</f>
        <v>0</v>
      </c>
      <c r="IW88" s="224">
        <f>IF(IW$19-'様式３（療養者名簿）（⑤の場合）'!$BD93+1&lt;=15,IF(IW$19&gt;='様式３（療養者名簿）（⑤の場合）'!$BD93,IF(IW$19&lt;='様式３（療養者名簿）（⑤の場合）'!$BE93,1,0),0),0)</f>
        <v>0</v>
      </c>
      <c r="IX88" s="224">
        <f>IF(IX$19-'様式３（療養者名簿）（⑤の場合）'!$BD93+1&lt;=15,IF(IX$19&gt;='様式３（療養者名簿）（⑤の場合）'!$BD93,IF(IX$19&lt;='様式３（療養者名簿）（⑤の場合）'!$BE93,1,0),0),0)</f>
        <v>0</v>
      </c>
      <c r="IY88" s="224">
        <f>IF(IY$19-'様式３（療養者名簿）（⑤の場合）'!$BD93+1&lt;=15,IF(IY$19&gt;='様式３（療養者名簿）（⑤の場合）'!$BD93,IF(IY$19&lt;='様式３（療養者名簿）（⑤の場合）'!$BE93,1,0),0),0)</f>
        <v>0</v>
      </c>
      <c r="IZ88" s="224">
        <f>IF(IZ$19-'様式３（療養者名簿）（⑤の場合）'!$BD93+1&lt;=15,IF(IZ$19&gt;='様式３（療養者名簿）（⑤の場合）'!$BD93,IF(IZ$19&lt;='様式３（療養者名簿）（⑤の場合）'!$BE93,1,0),0),0)</f>
        <v>0</v>
      </c>
      <c r="JA88" s="224">
        <f>IF(JA$19-'様式３（療養者名簿）（⑤の場合）'!$BD93+1&lt;=15,IF(JA$19&gt;='様式３（療養者名簿）（⑤の場合）'!$BD93,IF(JA$19&lt;='様式３（療養者名簿）（⑤の場合）'!$BE93,1,0),0),0)</f>
        <v>0</v>
      </c>
      <c r="JB88" s="224">
        <f>IF(JB$19-'様式３（療養者名簿）（⑤の場合）'!$BD93+1&lt;=15,IF(JB$19&gt;='様式３（療養者名簿）（⑤の場合）'!$BD93,IF(JB$19&lt;='様式３（療養者名簿）（⑤の場合）'!$BE93,1,0),0),0)</f>
        <v>0</v>
      </c>
      <c r="JC88" s="224">
        <f>IF(JC$19-'様式３（療養者名簿）（⑤の場合）'!$BD93+1&lt;=15,IF(JC$19&gt;='様式３（療養者名簿）（⑤の場合）'!$BD93,IF(JC$19&lt;='様式３（療養者名簿）（⑤の場合）'!$BE93,1,0),0),0)</f>
        <v>0</v>
      </c>
      <c r="JD88" s="224">
        <f>IF(JD$19-'様式３（療養者名簿）（⑤の場合）'!$BD93+1&lt;=15,IF(JD$19&gt;='様式３（療養者名簿）（⑤の場合）'!$BD93,IF(JD$19&lt;='様式３（療養者名簿）（⑤の場合）'!$BE93,1,0),0),0)</f>
        <v>0</v>
      </c>
      <c r="JE88" s="224">
        <f>IF(JE$19-'様式３（療養者名簿）（⑤の場合）'!$BD93+1&lt;=15,IF(JE$19&gt;='様式３（療養者名簿）（⑤の場合）'!$BD93,IF(JE$19&lt;='様式３（療養者名簿）（⑤の場合）'!$BE93,1,0),0),0)</f>
        <v>0</v>
      </c>
      <c r="JF88" s="224">
        <f>IF(JF$19-'様式３（療養者名簿）（⑤の場合）'!$BD93+1&lt;=15,IF(JF$19&gt;='様式３（療養者名簿）（⑤の場合）'!$BD93,IF(JF$19&lt;='様式３（療養者名簿）（⑤の場合）'!$BE93,1,0),0),0)</f>
        <v>0</v>
      </c>
      <c r="JG88" s="224">
        <f>IF(JG$19-'様式３（療養者名簿）（⑤の場合）'!$BD93+1&lt;=15,IF(JG$19&gt;='様式３（療養者名簿）（⑤の場合）'!$BD93,IF(JG$19&lt;='様式３（療養者名簿）（⑤の場合）'!$BE93,1,0),0),0)</f>
        <v>0</v>
      </c>
      <c r="JH88" s="224">
        <f>IF(JH$19-'様式３（療養者名簿）（⑤の場合）'!$BD93+1&lt;=15,IF(JH$19&gt;='様式３（療養者名簿）（⑤の場合）'!$BD93,IF(JH$19&lt;='様式３（療養者名簿）（⑤の場合）'!$BE93,1,0),0),0)</f>
        <v>0</v>
      </c>
      <c r="JI88" s="224">
        <f>IF(JI$19-'様式３（療養者名簿）（⑤の場合）'!$BD93+1&lt;=15,IF(JI$19&gt;='様式３（療養者名簿）（⑤の場合）'!$BD93,IF(JI$19&lt;='様式３（療養者名簿）（⑤の場合）'!$BE93,1,0),0),0)</f>
        <v>0</v>
      </c>
      <c r="JJ88" s="224">
        <f>IF(JJ$19-'様式３（療養者名簿）（⑤の場合）'!$BD93+1&lt;=15,IF(JJ$19&gt;='様式３（療養者名簿）（⑤の場合）'!$BD93,IF(JJ$19&lt;='様式３（療養者名簿）（⑤の場合）'!$BE93,1,0),0),0)</f>
        <v>0</v>
      </c>
      <c r="JK88" s="224">
        <f>IF(JK$19-'様式３（療養者名簿）（⑤の場合）'!$BD93+1&lt;=15,IF(JK$19&gt;='様式３（療養者名簿）（⑤の場合）'!$BD93,IF(JK$19&lt;='様式３（療養者名簿）（⑤の場合）'!$BE93,1,0),0),0)</f>
        <v>0</v>
      </c>
      <c r="JL88" s="224">
        <f>IF(JL$19-'様式３（療養者名簿）（⑤の場合）'!$BD93+1&lt;=15,IF(JL$19&gt;='様式３（療養者名簿）（⑤の場合）'!$BD93,IF(JL$19&lt;='様式３（療養者名簿）（⑤の場合）'!$BE93,1,0),0),0)</f>
        <v>0</v>
      </c>
      <c r="JM88" s="224">
        <f>IF(JM$19-'様式３（療養者名簿）（⑤の場合）'!$BD93+1&lt;=15,IF(JM$19&gt;='様式３（療養者名簿）（⑤の場合）'!$BD93,IF(JM$19&lt;='様式３（療養者名簿）（⑤の場合）'!$BE93,1,0),0),0)</f>
        <v>0</v>
      </c>
      <c r="JN88" s="224">
        <f>IF(JN$19-'様式３（療養者名簿）（⑤の場合）'!$BD93+1&lt;=15,IF(JN$19&gt;='様式３（療養者名簿）（⑤の場合）'!$BD93,IF(JN$19&lt;='様式３（療養者名簿）（⑤の場合）'!$BE93,1,0),0),0)</f>
        <v>0</v>
      </c>
      <c r="JO88" s="224">
        <f>IF(JO$19-'様式３（療養者名簿）（⑤の場合）'!$BD93+1&lt;=15,IF(JO$19&gt;='様式３（療養者名簿）（⑤の場合）'!$BD93,IF(JO$19&lt;='様式３（療養者名簿）（⑤の場合）'!$BE93,1,0),0),0)</f>
        <v>0</v>
      </c>
      <c r="JP88" s="224">
        <f>IF(JP$19-'様式３（療養者名簿）（⑤の場合）'!$BD93+1&lt;=15,IF(JP$19&gt;='様式３（療養者名簿）（⑤の場合）'!$BD93,IF(JP$19&lt;='様式３（療養者名簿）（⑤の場合）'!$BE93,1,0),0),0)</f>
        <v>0</v>
      </c>
      <c r="JQ88" s="224">
        <f>IF(JQ$19-'様式３（療養者名簿）（⑤の場合）'!$BD93+1&lt;=15,IF(JQ$19&gt;='様式３（療養者名簿）（⑤の場合）'!$BD93,IF(JQ$19&lt;='様式３（療養者名簿）（⑤の場合）'!$BE93,1,0),0),0)</f>
        <v>0</v>
      </c>
      <c r="JR88" s="224">
        <f>IF(JR$19-'様式３（療養者名簿）（⑤の場合）'!$BD93+1&lt;=15,IF(JR$19&gt;='様式３（療養者名簿）（⑤の場合）'!$BD93,IF(JR$19&lt;='様式３（療養者名簿）（⑤の場合）'!$BE93,1,0),0),0)</f>
        <v>0</v>
      </c>
      <c r="JS88" s="224">
        <f>IF(JS$19-'様式３（療養者名簿）（⑤の場合）'!$BD93+1&lt;=15,IF(JS$19&gt;='様式３（療養者名簿）（⑤の場合）'!$BD93,IF(JS$19&lt;='様式３（療養者名簿）（⑤の場合）'!$BE93,1,0),0),0)</f>
        <v>0</v>
      </c>
      <c r="JT88" s="224">
        <f>IF(JT$19-'様式３（療養者名簿）（⑤の場合）'!$BD93+1&lt;=15,IF(JT$19&gt;='様式３（療養者名簿）（⑤の場合）'!$BD93,IF(JT$19&lt;='様式３（療養者名簿）（⑤の場合）'!$BE93,1,0),0),0)</f>
        <v>0</v>
      </c>
      <c r="JU88" s="224">
        <f>IF(JU$19-'様式３（療養者名簿）（⑤の場合）'!$BD93+1&lt;=15,IF(JU$19&gt;='様式３（療養者名簿）（⑤の場合）'!$BD93,IF(JU$19&lt;='様式３（療養者名簿）（⑤の場合）'!$BE93,1,0),0),0)</f>
        <v>0</v>
      </c>
      <c r="JV88" s="224">
        <f>IF(JV$19-'様式３（療養者名簿）（⑤の場合）'!$BD93+1&lt;=15,IF(JV$19&gt;='様式３（療養者名簿）（⑤の場合）'!$BD93,IF(JV$19&lt;='様式３（療養者名簿）（⑤の場合）'!$BE93,1,0),0),0)</f>
        <v>0</v>
      </c>
      <c r="JW88" s="224">
        <f>IF(JW$19-'様式３（療養者名簿）（⑤の場合）'!$BD93+1&lt;=15,IF(JW$19&gt;='様式３（療養者名簿）（⑤の場合）'!$BD93,IF(JW$19&lt;='様式３（療養者名簿）（⑤の場合）'!$BE93,1,0),0),0)</f>
        <v>0</v>
      </c>
      <c r="JX88" s="224">
        <f>IF(JX$19-'様式３（療養者名簿）（⑤の場合）'!$BD93+1&lt;=15,IF(JX$19&gt;='様式３（療養者名簿）（⑤の場合）'!$BD93,IF(JX$19&lt;='様式３（療養者名簿）（⑤の場合）'!$BE93,1,0),0),0)</f>
        <v>0</v>
      </c>
      <c r="JY88" s="224">
        <f>IF(JY$19-'様式３（療養者名簿）（⑤の場合）'!$BD93+1&lt;=15,IF(JY$19&gt;='様式３（療養者名簿）（⑤の場合）'!$BD93,IF(JY$19&lt;='様式３（療養者名簿）（⑤の場合）'!$BE93,1,0),0),0)</f>
        <v>0</v>
      </c>
      <c r="JZ88" s="224">
        <f>IF(JZ$19-'様式３（療養者名簿）（⑤の場合）'!$BD93+1&lt;=15,IF(JZ$19&gt;='様式３（療養者名簿）（⑤の場合）'!$BD93,IF(JZ$19&lt;='様式３（療養者名簿）（⑤の場合）'!$BE93,1,0),0),0)</f>
        <v>0</v>
      </c>
      <c r="KA88" s="224">
        <f>IF(KA$19-'様式３（療養者名簿）（⑤の場合）'!$BD93+1&lt;=15,IF(KA$19&gt;='様式３（療養者名簿）（⑤の場合）'!$BD93,IF(KA$19&lt;='様式３（療養者名簿）（⑤の場合）'!$BE93,1,0),0),0)</f>
        <v>0</v>
      </c>
      <c r="KB88" s="224">
        <f>IF(KB$19-'様式３（療養者名簿）（⑤の場合）'!$BD93+1&lt;=15,IF(KB$19&gt;='様式３（療養者名簿）（⑤の場合）'!$BD93,IF(KB$19&lt;='様式３（療養者名簿）（⑤の場合）'!$BE93,1,0),0),0)</f>
        <v>0</v>
      </c>
      <c r="KC88" s="224">
        <f>IF(KC$19-'様式３（療養者名簿）（⑤の場合）'!$BD93+1&lt;=15,IF(KC$19&gt;='様式３（療養者名簿）（⑤の場合）'!$BD93,IF(KC$19&lt;='様式３（療養者名簿）（⑤の場合）'!$BE93,1,0),0),0)</f>
        <v>0</v>
      </c>
      <c r="KD88" s="224">
        <f>IF(KD$19-'様式３（療養者名簿）（⑤の場合）'!$BD93+1&lt;=15,IF(KD$19&gt;='様式３（療養者名簿）（⑤の場合）'!$BD93,IF(KD$19&lt;='様式３（療養者名簿）（⑤の場合）'!$BE93,1,0),0),0)</f>
        <v>0</v>
      </c>
      <c r="KE88" s="224">
        <f>IF(KE$19-'様式３（療養者名簿）（⑤の場合）'!$BD93+1&lt;=15,IF(KE$19&gt;='様式３（療養者名簿）（⑤の場合）'!$BD93,IF(KE$19&lt;='様式３（療養者名簿）（⑤の場合）'!$BE93,1,0),0),0)</f>
        <v>0</v>
      </c>
      <c r="KF88" s="224">
        <f>IF(KF$19-'様式３（療養者名簿）（⑤の場合）'!$BD93+1&lt;=15,IF(KF$19&gt;='様式３（療養者名簿）（⑤の場合）'!$BD93,IF(KF$19&lt;='様式３（療養者名簿）（⑤の場合）'!$BE93,1,0),0),0)</f>
        <v>0</v>
      </c>
      <c r="KG88" s="224">
        <f>IF(KG$19-'様式３（療養者名簿）（⑤の場合）'!$BD93+1&lt;=15,IF(KG$19&gt;='様式３（療養者名簿）（⑤の場合）'!$BD93,IF(KG$19&lt;='様式３（療養者名簿）（⑤の場合）'!$BE93,1,0),0),0)</f>
        <v>0</v>
      </c>
      <c r="KH88" s="224">
        <f>IF(KH$19-'様式３（療養者名簿）（⑤の場合）'!$BD93+1&lt;=15,IF(KH$19&gt;='様式３（療養者名簿）（⑤の場合）'!$BD93,IF(KH$19&lt;='様式３（療養者名簿）（⑤の場合）'!$BE93,1,0),0),0)</f>
        <v>0</v>
      </c>
      <c r="KI88" s="224">
        <f>IF(KI$19-'様式３（療養者名簿）（⑤の場合）'!$BD93+1&lt;=15,IF(KI$19&gt;='様式３（療養者名簿）（⑤の場合）'!$BD93,IF(KI$19&lt;='様式３（療養者名簿）（⑤の場合）'!$BE93,1,0),0),0)</f>
        <v>0</v>
      </c>
      <c r="KJ88" s="224">
        <f>IF(KJ$19-'様式３（療養者名簿）（⑤の場合）'!$BD93+1&lt;=15,IF(KJ$19&gt;='様式３（療養者名簿）（⑤の場合）'!$BD93,IF(KJ$19&lt;='様式３（療養者名簿）（⑤の場合）'!$BE93,1,0),0),0)</f>
        <v>0</v>
      </c>
      <c r="KK88" s="224">
        <f>IF(KK$19-'様式３（療養者名簿）（⑤の場合）'!$BD93+1&lt;=15,IF(KK$19&gt;='様式３（療養者名簿）（⑤の場合）'!$BD93,IF(KK$19&lt;='様式３（療養者名簿）（⑤の場合）'!$BE93,1,0),0),0)</f>
        <v>0</v>
      </c>
      <c r="KL88" s="224">
        <f>IF(KL$19-'様式３（療養者名簿）（⑤の場合）'!$BD93+1&lt;=15,IF(KL$19&gt;='様式３（療養者名簿）（⑤の場合）'!$BD93,IF(KL$19&lt;='様式３（療養者名簿）（⑤の場合）'!$BE93,1,0),0),0)</f>
        <v>0</v>
      </c>
      <c r="KM88" s="224">
        <f>IF(KM$19-'様式３（療養者名簿）（⑤の場合）'!$BD93+1&lt;=15,IF(KM$19&gt;='様式３（療養者名簿）（⑤の場合）'!$BD93,IF(KM$19&lt;='様式３（療養者名簿）（⑤の場合）'!$BE93,1,0),0),0)</f>
        <v>0</v>
      </c>
      <c r="KN88" s="224">
        <f>IF(KN$19-'様式３（療養者名簿）（⑤の場合）'!$BD93+1&lt;=15,IF(KN$19&gt;='様式３（療養者名簿）（⑤の場合）'!$BD93,IF(KN$19&lt;='様式３（療養者名簿）（⑤の場合）'!$BE93,1,0),0),0)</f>
        <v>0</v>
      </c>
      <c r="KO88" s="224">
        <f>IF(KO$19-'様式３（療養者名簿）（⑤の場合）'!$BD93+1&lt;=15,IF(KO$19&gt;='様式３（療養者名簿）（⑤の場合）'!$BD93,IF(KO$19&lt;='様式３（療養者名簿）（⑤の場合）'!$BE93,1,0),0),0)</f>
        <v>0</v>
      </c>
      <c r="KP88" s="224">
        <f>IF(KP$19-'様式３（療養者名簿）（⑤の場合）'!$BD93+1&lt;=15,IF(KP$19&gt;='様式３（療養者名簿）（⑤の場合）'!$BD93,IF(KP$19&lt;='様式３（療養者名簿）（⑤の場合）'!$BE93,1,0),0),0)</f>
        <v>0</v>
      </c>
      <c r="KQ88" s="224">
        <f>IF(KQ$19-'様式３（療養者名簿）（⑤の場合）'!$BD93+1&lt;=15,IF(KQ$19&gt;='様式３（療養者名簿）（⑤の場合）'!$BD93,IF(KQ$19&lt;='様式３（療養者名簿）（⑤の場合）'!$BE93,1,0),0),0)</f>
        <v>0</v>
      </c>
      <c r="KR88" s="224">
        <f>IF(KR$19-'様式３（療養者名簿）（⑤の場合）'!$BD93+1&lt;=15,IF(KR$19&gt;='様式３（療養者名簿）（⑤の場合）'!$BD93,IF(KR$19&lt;='様式３（療養者名簿）（⑤の場合）'!$BE93,1,0),0),0)</f>
        <v>0</v>
      </c>
      <c r="KS88" s="224">
        <f>IF(KS$19-'様式３（療養者名簿）（⑤の場合）'!$BD93+1&lt;=15,IF(KS$19&gt;='様式３（療養者名簿）（⑤の場合）'!$BD93,IF(KS$19&lt;='様式３（療養者名簿）（⑤の場合）'!$BE93,1,0),0),0)</f>
        <v>0</v>
      </c>
      <c r="KT88" s="224">
        <f>IF(KT$19-'様式３（療養者名簿）（⑤の場合）'!$BD93+1&lt;=15,IF(KT$19&gt;='様式３（療養者名簿）（⑤の場合）'!$BD93,IF(KT$19&lt;='様式３（療養者名簿）（⑤の場合）'!$BE93,1,0),0),0)</f>
        <v>0</v>
      </c>
      <c r="KU88" s="224">
        <f>IF(KU$19-'様式３（療養者名簿）（⑤の場合）'!$BD93+1&lt;=15,IF(KU$19&gt;='様式３（療養者名簿）（⑤の場合）'!$BD93,IF(KU$19&lt;='様式３（療養者名簿）（⑤の場合）'!$BE93,1,0),0),0)</f>
        <v>0</v>
      </c>
      <c r="KV88" s="224">
        <f>IF(KV$19-'様式３（療養者名簿）（⑤の場合）'!$BD93+1&lt;=15,IF(KV$19&gt;='様式３（療養者名簿）（⑤の場合）'!$BD93,IF(KV$19&lt;='様式３（療養者名簿）（⑤の場合）'!$BE93,1,0),0),0)</f>
        <v>0</v>
      </c>
      <c r="KW88" s="224">
        <f>IF(KW$19-'様式３（療養者名簿）（⑤の場合）'!$BD93+1&lt;=15,IF(KW$19&gt;='様式３（療養者名簿）（⑤の場合）'!$BD93,IF(KW$19&lt;='様式３（療養者名簿）（⑤の場合）'!$BE93,1,0),0),0)</f>
        <v>0</v>
      </c>
      <c r="KX88" s="224">
        <f>IF(KX$19-'様式３（療養者名簿）（⑤の場合）'!$BD93+1&lt;=15,IF(KX$19&gt;='様式３（療養者名簿）（⑤の場合）'!$BD93,IF(KX$19&lt;='様式３（療養者名簿）（⑤の場合）'!$BE93,1,0),0),0)</f>
        <v>0</v>
      </c>
      <c r="KY88" s="224">
        <f>IF(KY$19-'様式３（療養者名簿）（⑤の場合）'!$BD93+1&lt;=15,IF(KY$19&gt;='様式３（療養者名簿）（⑤の場合）'!$BD93,IF(KY$19&lt;='様式３（療養者名簿）（⑤の場合）'!$BE93,1,0),0),0)</f>
        <v>0</v>
      </c>
      <c r="KZ88" s="224">
        <f>IF(KZ$19-'様式３（療養者名簿）（⑤の場合）'!$BD93+1&lt;=15,IF(KZ$19&gt;='様式３（療養者名簿）（⑤の場合）'!$BD93,IF(KZ$19&lt;='様式３（療養者名簿）（⑤の場合）'!$BE93,1,0),0),0)</f>
        <v>0</v>
      </c>
      <c r="LA88" s="224">
        <f>IF(LA$19-'様式３（療養者名簿）（⑤の場合）'!$BD93+1&lt;=15,IF(LA$19&gt;='様式３（療養者名簿）（⑤の場合）'!$BD93,IF(LA$19&lt;='様式３（療養者名簿）（⑤の場合）'!$BE93,1,0),0),0)</f>
        <v>0</v>
      </c>
      <c r="LB88" s="224">
        <f>IF(LB$19-'様式３（療養者名簿）（⑤の場合）'!$BD93+1&lt;=15,IF(LB$19&gt;='様式３（療養者名簿）（⑤の場合）'!$BD93,IF(LB$19&lt;='様式３（療養者名簿）（⑤の場合）'!$BE93,1,0),0),0)</f>
        <v>0</v>
      </c>
      <c r="LC88" s="224">
        <f>IF(LC$19-'様式３（療養者名簿）（⑤の場合）'!$BD93+1&lt;=15,IF(LC$19&gt;='様式３（療養者名簿）（⑤の場合）'!$BD93,IF(LC$19&lt;='様式３（療養者名簿）（⑤の場合）'!$BE93,1,0),0),0)</f>
        <v>0</v>
      </c>
      <c r="LD88" s="224">
        <f>IF(LD$19-'様式３（療養者名簿）（⑤の場合）'!$BD93+1&lt;=15,IF(LD$19&gt;='様式３（療養者名簿）（⑤の場合）'!$BD93,IF(LD$19&lt;='様式３（療養者名簿）（⑤の場合）'!$BE93,1,0),0),0)</f>
        <v>0</v>
      </c>
      <c r="LE88" s="224">
        <f>IF(LE$19-'様式３（療養者名簿）（⑤の場合）'!$BD93+1&lt;=15,IF(LE$19&gt;='様式３（療養者名簿）（⑤の場合）'!$BD93,IF(LE$19&lt;='様式３（療養者名簿）（⑤の場合）'!$BE93,1,0),0),0)</f>
        <v>0</v>
      </c>
      <c r="LF88" s="224">
        <f>IF(LF$19-'様式３（療養者名簿）（⑤の場合）'!$BD93+1&lt;=15,IF(LF$19&gt;='様式３（療養者名簿）（⑤の場合）'!$BD93,IF(LF$19&lt;='様式３（療養者名簿）（⑤の場合）'!$BE93,1,0),0),0)</f>
        <v>0</v>
      </c>
      <c r="LG88" s="224">
        <f>IF(LG$19-'様式３（療養者名簿）（⑤の場合）'!$BD93+1&lt;=15,IF(LG$19&gt;='様式３（療養者名簿）（⑤の場合）'!$BD93,IF(LG$19&lt;='様式３（療養者名簿）（⑤の場合）'!$BE93,1,0),0),0)</f>
        <v>0</v>
      </c>
      <c r="LH88" s="224">
        <f>IF(LH$19-'様式３（療養者名簿）（⑤の場合）'!$BD93+1&lt;=15,IF(LH$19&gt;='様式３（療養者名簿）（⑤の場合）'!$BD93,IF(LH$19&lt;='様式３（療養者名簿）（⑤の場合）'!$BE93,1,0),0),0)</f>
        <v>0</v>
      </c>
      <c r="LI88" s="224">
        <f>IF(LI$19-'様式３（療養者名簿）（⑤の場合）'!$BD93+1&lt;=15,IF(LI$19&gt;='様式３（療養者名簿）（⑤の場合）'!$BD93,IF(LI$19&lt;='様式３（療養者名簿）（⑤の場合）'!$BE93,1,0),0),0)</f>
        <v>0</v>
      </c>
      <c r="LJ88" s="224">
        <f>IF(LJ$19-'様式３（療養者名簿）（⑤の場合）'!$BD93+1&lt;=15,IF(LJ$19&gt;='様式３（療養者名簿）（⑤の場合）'!$BD93,IF(LJ$19&lt;='様式３（療養者名簿）（⑤の場合）'!$BE93,1,0),0),0)</f>
        <v>0</v>
      </c>
      <c r="LK88" s="224">
        <f>IF(LK$19-'様式３（療養者名簿）（⑤の場合）'!$BD93+1&lt;=15,IF(LK$19&gt;='様式３（療養者名簿）（⑤の場合）'!$BD93,IF(LK$19&lt;='様式３（療養者名簿）（⑤の場合）'!$BE93,1,0),0),0)</f>
        <v>0</v>
      </c>
      <c r="LL88" s="224">
        <f>IF(LL$19-'様式３（療養者名簿）（⑤の場合）'!$BD93+1&lt;=15,IF(LL$19&gt;='様式３（療養者名簿）（⑤の場合）'!$BD93,IF(LL$19&lt;='様式３（療養者名簿）（⑤の場合）'!$BE93,1,0),0),0)</f>
        <v>0</v>
      </c>
      <c r="LM88" s="224">
        <f>IF(LM$19-'様式３（療養者名簿）（⑤の場合）'!$BD93+1&lt;=15,IF(LM$19&gt;='様式３（療養者名簿）（⑤の場合）'!$BD93,IF(LM$19&lt;='様式３（療養者名簿）（⑤の場合）'!$BE93,1,0),0),0)</f>
        <v>0</v>
      </c>
      <c r="LN88" s="224">
        <f>IF(LN$19-'様式３（療養者名簿）（⑤の場合）'!$BD93+1&lt;=15,IF(LN$19&gt;='様式３（療養者名簿）（⑤の場合）'!$BD93,IF(LN$19&lt;='様式３（療養者名簿）（⑤の場合）'!$BE93,1,0),0),0)</f>
        <v>0</v>
      </c>
      <c r="LO88" s="224">
        <f>IF(LO$19-'様式３（療養者名簿）（⑤の場合）'!$BD93+1&lt;=15,IF(LO$19&gt;='様式３（療養者名簿）（⑤の場合）'!$BD93,IF(LO$19&lt;='様式３（療養者名簿）（⑤の場合）'!$BE93,1,0),0),0)</f>
        <v>0</v>
      </c>
      <c r="LP88" s="224">
        <f>IF(LP$19-'様式３（療養者名簿）（⑤の場合）'!$BD93+1&lt;=15,IF(LP$19&gt;='様式３（療養者名簿）（⑤の場合）'!$BD93,IF(LP$19&lt;='様式３（療養者名簿）（⑤の場合）'!$BE93,1,0),0),0)</f>
        <v>0</v>
      </c>
      <c r="LQ88" s="224">
        <f>IF(LQ$19-'様式３（療養者名簿）（⑤の場合）'!$BD93+1&lt;=15,IF(LQ$19&gt;='様式３（療養者名簿）（⑤の場合）'!$BD93,IF(LQ$19&lt;='様式３（療養者名簿）（⑤の場合）'!$BE93,1,0),0),0)</f>
        <v>0</v>
      </c>
      <c r="LR88" s="224">
        <f>IF(LR$19-'様式３（療養者名簿）（⑤の場合）'!$BD93+1&lt;=15,IF(LR$19&gt;='様式３（療養者名簿）（⑤の場合）'!$BD93,IF(LR$19&lt;='様式３（療養者名簿）（⑤の場合）'!$BE93,1,0),0),0)</f>
        <v>0</v>
      </c>
      <c r="LS88" s="224">
        <f>IF(LS$19-'様式３（療養者名簿）（⑤の場合）'!$BD93+1&lt;=15,IF(LS$19&gt;='様式３（療養者名簿）（⑤の場合）'!$BD93,IF(LS$19&lt;='様式３（療養者名簿）（⑤の場合）'!$BE93,1,0),0),0)</f>
        <v>0</v>
      </c>
      <c r="LT88" s="224">
        <f>IF(LT$19-'様式３（療養者名簿）（⑤の場合）'!$BD93+1&lt;=15,IF(LT$19&gt;='様式３（療養者名簿）（⑤の場合）'!$BD93,IF(LT$19&lt;='様式３（療養者名簿）（⑤の場合）'!$BE93,1,0),0),0)</f>
        <v>0</v>
      </c>
      <c r="LU88" s="224">
        <f>IF(LU$19-'様式３（療養者名簿）（⑤の場合）'!$BD93+1&lt;=15,IF(LU$19&gt;='様式３（療養者名簿）（⑤の場合）'!$BD93,IF(LU$19&lt;='様式３（療養者名簿）（⑤の場合）'!$BE93,1,0),0),0)</f>
        <v>0</v>
      </c>
      <c r="LV88" s="224">
        <f>IF(LV$19-'様式３（療養者名簿）（⑤の場合）'!$BD93+1&lt;=15,IF(LV$19&gt;='様式３（療養者名簿）（⑤の場合）'!$BD93,IF(LV$19&lt;='様式３（療養者名簿）（⑤の場合）'!$BE93,1,0),0),0)</f>
        <v>0</v>
      </c>
      <c r="LW88" s="224">
        <f>IF(LW$19-'様式３（療養者名簿）（⑤の場合）'!$BD93+1&lt;=15,IF(LW$19&gt;='様式３（療養者名簿）（⑤の場合）'!$BD93,IF(LW$19&lt;='様式３（療養者名簿）（⑤の場合）'!$BE93,1,0),0),0)</f>
        <v>0</v>
      </c>
      <c r="LX88" s="224">
        <f>IF(LX$19-'様式３（療養者名簿）（⑤の場合）'!$BD93+1&lt;=15,IF(LX$19&gt;='様式３（療養者名簿）（⑤の場合）'!$BD93,IF(LX$19&lt;='様式３（療養者名簿）（⑤の場合）'!$BE93,1,0),0),0)</f>
        <v>0</v>
      </c>
      <c r="LY88" s="224">
        <f>IF(LY$19-'様式３（療養者名簿）（⑤の場合）'!$BD93+1&lt;=15,IF(LY$19&gt;='様式３（療養者名簿）（⑤の場合）'!$BD93,IF(LY$19&lt;='様式３（療養者名簿）（⑤の場合）'!$BE93,1,0),0),0)</f>
        <v>0</v>
      </c>
      <c r="LZ88" s="224">
        <f>IF(LZ$19-'様式３（療養者名簿）（⑤の場合）'!$BD93+1&lt;=15,IF(LZ$19&gt;='様式３（療養者名簿）（⑤の場合）'!$BD93,IF(LZ$19&lt;='様式３（療養者名簿）（⑤の場合）'!$BE93,1,0),0),0)</f>
        <v>0</v>
      </c>
      <c r="MA88" s="224">
        <f>IF(MA$19-'様式３（療養者名簿）（⑤の場合）'!$BD93+1&lt;=15,IF(MA$19&gt;='様式３（療養者名簿）（⑤の場合）'!$BD93,IF(MA$19&lt;='様式３（療養者名簿）（⑤の場合）'!$BE93,1,0),0),0)</f>
        <v>0</v>
      </c>
      <c r="MB88" s="224">
        <f>IF(MB$19-'様式３（療養者名簿）（⑤の場合）'!$BD93+1&lt;=15,IF(MB$19&gt;='様式３（療養者名簿）（⑤の場合）'!$BD93,IF(MB$19&lt;='様式３（療養者名簿）（⑤の場合）'!$BE93,1,0),0),0)</f>
        <v>0</v>
      </c>
      <c r="MC88" s="224">
        <f>IF(MC$19-'様式３（療養者名簿）（⑤の場合）'!$BD93+1&lt;=15,IF(MC$19&gt;='様式３（療養者名簿）（⑤の場合）'!$BD93,IF(MC$19&lt;='様式３（療養者名簿）（⑤の場合）'!$BE93,1,0),0),0)</f>
        <v>0</v>
      </c>
      <c r="MD88" s="224">
        <f>IF(MD$19-'様式３（療養者名簿）（⑤の場合）'!$BD93+1&lt;=15,IF(MD$19&gt;='様式３（療養者名簿）（⑤の場合）'!$BD93,IF(MD$19&lt;='様式３（療養者名簿）（⑤の場合）'!$BE93,1,0),0),0)</f>
        <v>0</v>
      </c>
      <c r="ME88" s="224">
        <f>IF(ME$19-'様式３（療養者名簿）（⑤の場合）'!$BD93+1&lt;=15,IF(ME$19&gt;='様式３（療養者名簿）（⑤の場合）'!$BD93,IF(ME$19&lt;='様式３（療養者名簿）（⑤の場合）'!$BE93,1,0),0),0)</f>
        <v>0</v>
      </c>
      <c r="MF88" s="224">
        <f>IF(MF$19-'様式３（療養者名簿）（⑤の場合）'!$BD93+1&lt;=15,IF(MF$19&gt;='様式３（療養者名簿）（⑤の場合）'!$BD93,IF(MF$19&lt;='様式３（療養者名簿）（⑤の場合）'!$BE93,1,0),0),0)</f>
        <v>0</v>
      </c>
      <c r="MG88" s="224">
        <f>IF(MG$19-'様式３（療養者名簿）（⑤の場合）'!$BD93+1&lt;=15,IF(MG$19&gt;='様式３（療養者名簿）（⑤の場合）'!$BD93,IF(MG$19&lt;='様式３（療養者名簿）（⑤の場合）'!$BE93,1,0),0),0)</f>
        <v>0</v>
      </c>
      <c r="MH88" s="224">
        <f>IF(MH$19-'様式３（療養者名簿）（⑤の場合）'!$BD93+1&lt;=15,IF(MH$19&gt;='様式３（療養者名簿）（⑤の場合）'!$BD93,IF(MH$19&lt;='様式３（療養者名簿）（⑤の場合）'!$BE93,1,0),0),0)</f>
        <v>0</v>
      </c>
      <c r="MI88" s="224">
        <f>IF(MI$19-'様式３（療養者名簿）（⑤の場合）'!$BD93+1&lt;=15,IF(MI$19&gt;='様式３（療養者名簿）（⑤の場合）'!$BD93,IF(MI$19&lt;='様式３（療養者名簿）（⑤の場合）'!$BE93,1,0),0),0)</f>
        <v>0</v>
      </c>
      <c r="MJ88" s="224">
        <f>IF(MJ$19-'様式３（療養者名簿）（⑤の場合）'!$BD93+1&lt;=15,IF(MJ$19&gt;='様式３（療養者名簿）（⑤の場合）'!$BD93,IF(MJ$19&lt;='様式３（療養者名簿）（⑤の場合）'!$BE93,1,0),0),0)</f>
        <v>0</v>
      </c>
      <c r="MK88" s="224">
        <f>IF(MK$19-'様式３（療養者名簿）（⑤の場合）'!$BD93+1&lt;=15,IF(MK$19&gt;='様式３（療養者名簿）（⑤の場合）'!$BD93,IF(MK$19&lt;='様式３（療養者名簿）（⑤の場合）'!$BE93,1,0),0),0)</f>
        <v>0</v>
      </c>
      <c r="ML88" s="224">
        <f>IF(ML$19-'様式３（療養者名簿）（⑤の場合）'!$BD93+1&lt;=15,IF(ML$19&gt;='様式３（療養者名簿）（⑤の場合）'!$BD93,IF(ML$19&lt;='様式３（療養者名簿）（⑤の場合）'!$BE93,1,0),0),0)</f>
        <v>0</v>
      </c>
      <c r="MM88" s="224">
        <f>IF(MM$19-'様式３（療養者名簿）（⑤の場合）'!$BD93+1&lt;=15,IF(MM$19&gt;='様式３（療養者名簿）（⑤の場合）'!$BD93,IF(MM$19&lt;='様式３（療養者名簿）（⑤の場合）'!$BE93,1,0),0),0)</f>
        <v>0</v>
      </c>
      <c r="MN88" s="224">
        <f>IF(MN$19-'様式３（療養者名簿）（⑤の場合）'!$BD93+1&lt;=15,IF(MN$19&gt;='様式３（療養者名簿）（⑤の場合）'!$BD93,IF(MN$19&lt;='様式３（療養者名簿）（⑤の場合）'!$BE93,1,0),0),0)</f>
        <v>0</v>
      </c>
      <c r="MO88" s="224">
        <f>IF(MO$19-'様式３（療養者名簿）（⑤の場合）'!$BD93+1&lt;=15,IF(MO$19&gt;='様式３（療養者名簿）（⑤の場合）'!$BD93,IF(MO$19&lt;='様式３（療養者名簿）（⑤の場合）'!$BE93,1,0),0),0)</f>
        <v>0</v>
      </c>
      <c r="MP88" s="224">
        <f>IF(MP$19-'様式３（療養者名簿）（⑤の場合）'!$BD93+1&lt;=15,IF(MP$19&gt;='様式３（療養者名簿）（⑤の場合）'!$BD93,IF(MP$19&lt;='様式３（療養者名簿）（⑤の場合）'!$BE93,1,0),0),0)</f>
        <v>0</v>
      </c>
      <c r="MQ88" s="224">
        <f>IF(MQ$19-'様式３（療養者名簿）（⑤の場合）'!$BD93+1&lt;=15,IF(MQ$19&gt;='様式３（療養者名簿）（⑤の場合）'!$BD93,IF(MQ$19&lt;='様式３（療養者名簿）（⑤の場合）'!$BE93,1,0),0),0)</f>
        <v>0</v>
      </c>
      <c r="MR88" s="224">
        <f>IF(MR$19-'様式３（療養者名簿）（⑤の場合）'!$BD93+1&lt;=15,IF(MR$19&gt;='様式３（療養者名簿）（⑤の場合）'!$BD93,IF(MR$19&lt;='様式３（療養者名簿）（⑤の場合）'!$BE93,1,0),0),0)</f>
        <v>0</v>
      </c>
      <c r="MS88" s="224">
        <f>IF(MS$19-'様式３（療養者名簿）（⑤の場合）'!$BD93+1&lt;=15,IF(MS$19&gt;='様式３（療養者名簿）（⑤の場合）'!$BD93,IF(MS$19&lt;='様式３（療養者名簿）（⑤の場合）'!$BE93,1,0),0),0)</f>
        <v>0</v>
      </c>
      <c r="MT88" s="224">
        <f>IF(MT$19-'様式３（療養者名簿）（⑤の場合）'!$BD93+1&lt;=15,IF(MT$19&gt;='様式３（療養者名簿）（⑤の場合）'!$BD93,IF(MT$19&lt;='様式３（療養者名簿）（⑤の場合）'!$BE93,1,0),0),0)</f>
        <v>0</v>
      </c>
      <c r="MU88" s="224">
        <f>IF(MU$19-'様式３（療養者名簿）（⑤の場合）'!$BD93+1&lt;=15,IF(MU$19&gt;='様式３（療養者名簿）（⑤の場合）'!$BD93,IF(MU$19&lt;='様式３（療養者名簿）（⑤の場合）'!$BE93,1,0),0),0)</f>
        <v>0</v>
      </c>
      <c r="MV88" s="224">
        <f>IF(MV$19-'様式３（療養者名簿）（⑤の場合）'!$BD93+1&lt;=15,IF(MV$19&gt;='様式３（療養者名簿）（⑤の場合）'!$BD93,IF(MV$19&lt;='様式３（療養者名簿）（⑤の場合）'!$BE93,1,0),0),0)</f>
        <v>0</v>
      </c>
      <c r="MW88" s="224">
        <f>IF(MW$19-'様式３（療養者名簿）（⑤の場合）'!$BD93+1&lt;=15,IF(MW$19&gt;='様式３（療養者名簿）（⑤の場合）'!$BD93,IF(MW$19&lt;='様式３（療養者名簿）（⑤の場合）'!$BE93,1,0),0),0)</f>
        <v>0</v>
      </c>
      <c r="MX88" s="224">
        <f>IF(MX$19-'様式３（療養者名簿）（⑤の場合）'!$BD93+1&lt;=15,IF(MX$19&gt;='様式３（療養者名簿）（⑤の場合）'!$BD93,IF(MX$19&lt;='様式３（療養者名簿）（⑤の場合）'!$BE93,1,0),0),0)</f>
        <v>0</v>
      </c>
      <c r="MY88" s="224">
        <f>IF(MY$19-'様式３（療養者名簿）（⑤の場合）'!$BD93+1&lt;=15,IF(MY$19&gt;='様式３（療養者名簿）（⑤の場合）'!$BD93,IF(MY$19&lt;='様式３（療養者名簿）（⑤の場合）'!$BE93,1,0),0),0)</f>
        <v>0</v>
      </c>
      <c r="MZ88" s="224">
        <f>IF(MZ$19-'様式３（療養者名簿）（⑤の場合）'!$BD93+1&lt;=15,IF(MZ$19&gt;='様式３（療養者名簿）（⑤の場合）'!$BD93,IF(MZ$19&lt;='様式３（療養者名簿）（⑤の場合）'!$BE93,1,0),0),0)</f>
        <v>0</v>
      </c>
      <c r="NA88" s="224">
        <f>IF(NA$19-'様式３（療養者名簿）（⑤の場合）'!$BD93+1&lt;=15,IF(NA$19&gt;='様式３（療養者名簿）（⑤の場合）'!$BD93,IF(NA$19&lt;='様式３（療養者名簿）（⑤の場合）'!$BE93,1,0),0),0)</f>
        <v>0</v>
      </c>
      <c r="NB88" s="224">
        <f>IF(NB$19-'様式３（療養者名簿）（⑤の場合）'!$BD93+1&lt;=15,IF(NB$19&gt;='様式３（療養者名簿）（⑤の場合）'!$BD93,IF(NB$19&lt;='様式３（療養者名簿）（⑤の場合）'!$BE93,1,0),0),0)</f>
        <v>0</v>
      </c>
      <c r="NC88" s="225">
        <f>IF(NC$19-'様式３（療養者名簿）（⑤の場合）'!$BD93+1&lt;=15,IF(NC$19&gt;='様式３（療養者名簿）（⑤の場合）'!$BD93,IF(NC$19&lt;='様式３（療養者名簿）（⑤の場合）'!$BE93,1,0),0),0)</f>
        <v>0</v>
      </c>
      <c r="ND88" s="225">
        <f>IF(ND$19-'様式３（療養者名簿）（⑤の場合）'!$BD93+1&lt;=15,IF(ND$19&gt;='様式３（療養者名簿）（⑤の場合）'!$BD93,IF(ND$19&lt;='様式３（療養者名簿）（⑤の場合）'!$BE93,1,0),0),0)</f>
        <v>0</v>
      </c>
      <c r="NE88" s="225">
        <f>IF(NE$19-'様式３（療養者名簿）（⑤の場合）'!$BD93+1&lt;=15,IF(NE$19&gt;='様式３（療養者名簿）（⑤の場合）'!$BD93,IF(NE$19&lt;='様式３（療養者名簿）（⑤の場合）'!$BE93,1,0),0),0)</f>
        <v>0</v>
      </c>
      <c r="NF88" s="225">
        <f>IF(NF$19-'様式３（療養者名簿）（⑤の場合）'!$BD93+1&lt;=15,IF(NF$19&gt;='様式３（療養者名簿）（⑤の場合）'!$BD93,IF(NF$19&lt;='様式３（療養者名簿）（⑤の場合）'!$BE93,1,0),0),0)</f>
        <v>0</v>
      </c>
      <c r="NG88" s="225">
        <f>IF(NG$19-'様式３（療養者名簿）（⑤の場合）'!$BD93+1&lt;=15,IF(NG$19&gt;='様式３（療養者名簿）（⑤の場合）'!$BD93,IF(NG$19&lt;='様式３（療養者名簿）（⑤の場合）'!$BE93,1,0),0),0)</f>
        <v>0</v>
      </c>
      <c r="NH88" s="225">
        <f>IF(NH$19-'様式３（療養者名簿）（⑤の場合）'!$BD93+1&lt;=15,IF(NH$19&gt;='様式３（療養者名簿）（⑤の場合）'!$BD93,IF(NH$19&lt;='様式３（療養者名簿）（⑤の場合）'!$BE93,1,0),0),0)</f>
        <v>0</v>
      </c>
      <c r="NI88" s="225">
        <f>IF(NI$19-'様式３（療養者名簿）（⑤の場合）'!$BD93+1&lt;=15,IF(NI$19&gt;='様式３（療養者名簿）（⑤の場合）'!$BD93,IF(NI$19&lt;='様式３（療養者名簿）（⑤の場合）'!$BE93,1,0),0),0)</f>
        <v>0</v>
      </c>
      <c r="NJ88" s="225">
        <f>IF(NJ$19-'様式３（療養者名簿）（⑤の場合）'!$BD93+1&lt;=15,IF(NJ$19&gt;='様式３（療養者名簿）（⑤の場合）'!$BD93,IF(NJ$19&lt;='様式３（療養者名簿）（⑤の場合）'!$BE93,1,0),0),0)</f>
        <v>0</v>
      </c>
      <c r="NK88" s="225">
        <f>IF(NK$19-'様式３（療養者名簿）（⑤の場合）'!$BD93+1&lt;=15,IF(NK$19&gt;='様式３（療養者名簿）（⑤の場合）'!$BD93,IF(NK$19&lt;='様式３（療養者名簿）（⑤の場合）'!$BE93,1,0),0),0)</f>
        <v>0</v>
      </c>
      <c r="NL88" s="225">
        <f>IF(NL$19-'様式３（療養者名簿）（⑤の場合）'!$BD93+1&lt;=15,IF(NL$19&gt;='様式３（療養者名簿）（⑤の場合）'!$BD93,IF(NL$19&lt;='様式３（療養者名簿）（⑤の場合）'!$BE93,1,0),0),0)</f>
        <v>0</v>
      </c>
      <c r="NM88" s="225">
        <f>IF(NM$19-'様式３（療養者名簿）（⑤の場合）'!$BD93+1&lt;=15,IF(NM$19&gt;='様式３（療養者名簿）（⑤の場合）'!$BD93,IF(NM$19&lt;='様式３（療養者名簿）（⑤の場合）'!$BE93,1,0),0),0)</f>
        <v>0</v>
      </c>
      <c r="NN88" s="225">
        <f>IF(NN$19-'様式３（療養者名簿）（⑤の場合）'!$BD93+1&lt;=15,IF(NN$19&gt;='様式３（療養者名簿）（⑤の場合）'!$BD93,IF(NN$19&lt;='様式３（療養者名簿）（⑤の場合）'!$BE93,1,0),0),0)</f>
        <v>0</v>
      </c>
      <c r="NO88" s="225">
        <f>IF(NO$19-'様式３（療養者名簿）（⑤の場合）'!$BD93+1&lt;=15,IF(NO$19&gt;='様式３（療養者名簿）（⑤の場合）'!$BD93,IF(NO$19&lt;='様式３（療養者名簿）（⑤の場合）'!$BE93,1,0),0),0)</f>
        <v>0</v>
      </c>
      <c r="NP88" s="225">
        <f>IF(NP$19-'様式３（療養者名簿）（⑤の場合）'!$BD93+1&lt;=15,IF(NP$19&gt;='様式３（療養者名簿）（⑤の場合）'!$BD93,IF(NP$19&lt;='様式３（療養者名簿）（⑤の場合）'!$BE93,1,0),0),0)</f>
        <v>0</v>
      </c>
      <c r="NQ88" s="225">
        <f>IF(NQ$19-'様式３（療養者名簿）（⑤の場合）'!$BD93+1&lt;=15,IF(NQ$19&gt;='様式３（療養者名簿）（⑤の場合）'!$BD93,IF(NQ$19&lt;='様式３（療養者名簿）（⑤の場合）'!$BE93,1,0),0),0)</f>
        <v>0</v>
      </c>
      <c r="NR88" s="225">
        <f>IF(NR$19-'様式３（療養者名簿）（⑤の場合）'!$BD93+1&lt;=15,IF(NR$19&gt;='様式３（療養者名簿）（⑤の場合）'!$BD93,IF(NR$19&lt;='様式３（療養者名簿）（⑤の場合）'!$BE93,1,0),0),0)</f>
        <v>0</v>
      </c>
      <c r="NS88" s="225">
        <f>IF(NS$19-'様式３（療養者名簿）（⑤の場合）'!$BD93+1&lt;=15,IF(NS$19&gt;='様式３（療養者名簿）（⑤の場合）'!$BD93,IF(NS$19&lt;='様式３（療養者名簿）（⑤の場合）'!$BE93,1,0),0),0)</f>
        <v>0</v>
      </c>
      <c r="NT88" s="225">
        <f>IF(NT$19-'様式３（療養者名簿）（⑤の場合）'!$BD93+1&lt;=15,IF(NT$19&gt;='様式３（療養者名簿）（⑤の場合）'!$BD93,IF(NT$19&lt;='様式３（療養者名簿）（⑤の場合）'!$BE93,1,0),0),0)</f>
        <v>0</v>
      </c>
      <c r="NU88" s="225">
        <f>IF(NU$19-'様式３（療養者名簿）（⑤の場合）'!$BD93+1&lt;=15,IF(NU$19&gt;='様式３（療養者名簿）（⑤の場合）'!$BD93,IF(NU$19&lt;='様式３（療養者名簿）（⑤の場合）'!$BE93,1,0),0),0)</f>
        <v>0</v>
      </c>
      <c r="NV88" s="225">
        <f>IF(NV$19-'様式３（療養者名簿）（⑤の場合）'!$BD93+1&lt;=15,IF(NV$19&gt;='様式３（療養者名簿）（⑤の場合）'!$BD93,IF(NV$19&lt;='様式３（療養者名簿）（⑤の場合）'!$BE93,1,0),0),0)</f>
        <v>0</v>
      </c>
      <c r="NW88" s="225">
        <f>IF(NW$19-'様式３（療養者名簿）（⑤の場合）'!$BD93+1&lt;=15,IF(NW$19&gt;='様式３（療養者名簿）（⑤の場合）'!$BD93,IF(NW$19&lt;='様式３（療養者名簿）（⑤の場合）'!$BE93,1,0),0),0)</f>
        <v>0</v>
      </c>
      <c r="NX88" s="225">
        <f>IF(NX$19-'様式３（療養者名簿）（⑤の場合）'!$BD93+1&lt;=15,IF(NX$19&gt;='様式３（療養者名簿）（⑤の場合）'!$BD93,IF(NX$19&lt;='様式３（療養者名簿）（⑤の場合）'!$BE93,1,0),0),0)</f>
        <v>0</v>
      </c>
      <c r="NY88" s="225">
        <f>IF(NY$19-'様式３（療養者名簿）（⑤の場合）'!$BD93+1&lt;=15,IF(NY$19&gt;='様式３（療養者名簿）（⑤の場合）'!$BD93,IF(NY$19&lt;='様式３（療養者名簿）（⑤の場合）'!$BE93,1,0),0),0)</f>
        <v>0</v>
      </c>
      <c r="NZ88" s="225">
        <f>IF(NZ$19-'様式３（療養者名簿）（⑤の場合）'!$BD93+1&lt;=15,IF(NZ$19&gt;='様式３（療養者名簿）（⑤の場合）'!$BD93,IF(NZ$19&lt;='様式３（療養者名簿）（⑤の場合）'!$BE93,1,0),0),0)</f>
        <v>0</v>
      </c>
      <c r="OA88" s="225">
        <f>IF(OA$19-'様式３（療養者名簿）（⑤の場合）'!$BD93+1&lt;=15,IF(OA$19&gt;='様式３（療養者名簿）（⑤の場合）'!$BD93,IF(OA$19&lt;='様式３（療養者名簿）（⑤の場合）'!$BE93,1,0),0),0)</f>
        <v>0</v>
      </c>
      <c r="OB88" s="225">
        <f>IF(OB$19-'様式３（療養者名簿）（⑤の場合）'!$BD93+1&lt;=15,IF(OB$19&gt;='様式３（療養者名簿）（⑤の場合）'!$BD93,IF(OB$19&lt;='様式３（療養者名簿）（⑤の場合）'!$BE93,1,0),0),0)</f>
        <v>0</v>
      </c>
      <c r="OC88" s="225">
        <f>IF(OC$19-'様式３（療養者名簿）（⑤の場合）'!$BD93+1&lt;=15,IF(OC$19&gt;='様式３（療養者名簿）（⑤の場合）'!$BD93,IF(OC$19&lt;='様式３（療養者名簿）（⑤の場合）'!$BE93,1,0),0),0)</f>
        <v>0</v>
      </c>
      <c r="OD88" s="225">
        <f>IF(OD$19-'様式３（療養者名簿）（⑤の場合）'!$BD93+1&lt;=15,IF(OD$19&gt;='様式３（療養者名簿）（⑤の場合）'!$BD93,IF(OD$19&lt;='様式３（療養者名簿）（⑤の場合）'!$BE93,1,0),0),0)</f>
        <v>0</v>
      </c>
      <c r="OE88" s="225">
        <f>IF(OE$19-'様式３（療養者名簿）（⑤の場合）'!$BD93+1&lt;=15,IF(OE$19&gt;='様式３（療養者名簿）（⑤の場合）'!$BD93,IF(OE$19&lt;='様式３（療養者名簿）（⑤の場合）'!$BE93,1,0),0),0)</f>
        <v>0</v>
      </c>
      <c r="OF88" s="225">
        <f>IF(OF$19-'様式３（療養者名簿）（⑤の場合）'!$BD93+1&lt;=15,IF(OF$19&gt;='様式３（療養者名簿）（⑤の場合）'!$BD93,IF(OF$19&lt;='様式３（療養者名簿）（⑤の場合）'!$BE93,1,0),0),0)</f>
        <v>0</v>
      </c>
      <c r="OG88" s="225">
        <f>IF(OG$19-'様式３（療養者名簿）（⑤の場合）'!$BD93+1&lt;=15,IF(OG$19&gt;='様式３（療養者名簿）（⑤の場合）'!$BD93,IF(OG$19&lt;='様式３（療養者名簿）（⑤の場合）'!$BE93,1,0),0),0)</f>
        <v>0</v>
      </c>
      <c r="OH88" s="225">
        <f>IF(OH$19-'様式３（療養者名簿）（⑤の場合）'!$BD93+1&lt;=15,IF(OH$19&gt;='様式３（療養者名簿）（⑤の場合）'!$BD93,IF(OH$19&lt;='様式３（療養者名簿）（⑤の場合）'!$BE93,1,0),0),0)</f>
        <v>0</v>
      </c>
      <c r="OI88" s="225">
        <f>IF(OI$19-'様式３（療養者名簿）（⑤の場合）'!$BD93+1&lt;=15,IF(OI$19&gt;='様式３（療養者名簿）（⑤の場合）'!$BD93,IF(OI$19&lt;='様式３（療養者名簿）（⑤の場合）'!$BE93,1,0),0),0)</f>
        <v>0</v>
      </c>
      <c r="OJ88" s="225">
        <f>IF(OJ$19-'様式３（療養者名簿）（⑤の場合）'!$BD93+1&lt;=15,IF(OJ$19&gt;='様式３（療養者名簿）（⑤の場合）'!$BD93,IF(OJ$19&lt;='様式３（療養者名簿）（⑤の場合）'!$BE93,1,0),0),0)</f>
        <v>0</v>
      </c>
      <c r="OK88" s="225">
        <f>IF(OK$19-'様式３（療養者名簿）（⑤の場合）'!$BD93+1&lt;=15,IF(OK$19&gt;='様式３（療養者名簿）（⑤の場合）'!$BD93,IF(OK$19&lt;='様式３（療養者名簿）（⑤の場合）'!$BE93,1,0),0),0)</f>
        <v>0</v>
      </c>
      <c r="OL88" s="225">
        <f>IF(OL$19-'様式３（療養者名簿）（⑤の場合）'!$BD93+1&lt;=15,IF(OL$19&gt;='様式３（療養者名簿）（⑤の場合）'!$BD93,IF(OL$19&lt;='様式３（療養者名簿）（⑤の場合）'!$BE93,1,0),0),0)</f>
        <v>0</v>
      </c>
      <c r="OM88" s="225">
        <f>IF(OM$19-'様式３（療養者名簿）（⑤の場合）'!$BD93+1&lt;=15,IF(OM$19&gt;='様式３（療養者名簿）（⑤の場合）'!$BD93,IF(OM$19&lt;='様式３（療養者名簿）（⑤の場合）'!$BE93,1,0),0),0)</f>
        <v>0</v>
      </c>
      <c r="ON88" s="225">
        <f>IF(ON$19-'様式３（療養者名簿）（⑤の場合）'!$BD93+1&lt;=15,IF(ON$19&gt;='様式３（療養者名簿）（⑤の場合）'!$BD93,IF(ON$19&lt;='様式３（療養者名簿）（⑤の場合）'!$BE93,1,0),0),0)</f>
        <v>0</v>
      </c>
      <c r="OO88" s="225">
        <f>IF(OO$19-'様式３（療養者名簿）（⑤の場合）'!$BD93+1&lt;=15,IF(OO$19&gt;='様式３（療養者名簿）（⑤の場合）'!$BD93,IF(OO$19&lt;='様式３（療養者名簿）（⑤の場合）'!$BE93,1,0),0),0)</f>
        <v>0</v>
      </c>
      <c r="OP88" s="225">
        <f>IF(OP$19-'様式３（療養者名簿）（⑤の場合）'!$BD93+1&lt;=15,IF(OP$19&gt;='様式３（療養者名簿）（⑤の場合）'!$BD93,IF(OP$19&lt;='様式３（療養者名簿）（⑤の場合）'!$BE93,1,0),0),0)</f>
        <v>0</v>
      </c>
      <c r="OQ88" s="225">
        <f>IF(OQ$19-'様式３（療養者名簿）（⑤の場合）'!$BD93+1&lt;=15,IF(OQ$19&gt;='様式３（療養者名簿）（⑤の場合）'!$BD93,IF(OQ$19&lt;='様式３（療養者名簿）（⑤の場合）'!$BE93,1,0),0),0)</f>
        <v>0</v>
      </c>
      <c r="OR88" s="225">
        <f>IF(OR$19-'様式３（療養者名簿）（⑤の場合）'!$BD93+1&lt;=15,IF(OR$19&gt;='様式３（療養者名簿）（⑤の場合）'!$BD93,IF(OR$19&lt;='様式３（療養者名簿）（⑤の場合）'!$BE93,1,0),0),0)</f>
        <v>0</v>
      </c>
      <c r="OS88" s="225">
        <f>IF(OS$19-'様式３（療養者名簿）（⑤の場合）'!$BD93+1&lt;=15,IF(OS$19&gt;='様式３（療養者名簿）（⑤の場合）'!$BD93,IF(OS$19&lt;='様式３（療養者名簿）（⑤の場合）'!$BE93,1,0),0),0)</f>
        <v>0</v>
      </c>
      <c r="OT88" s="225">
        <f>IF(OT$19-'様式３（療養者名簿）（⑤の場合）'!$BD93+1&lt;=15,IF(OT$19&gt;='様式３（療養者名簿）（⑤の場合）'!$BD93,IF(OT$19&lt;='様式３（療養者名簿）（⑤の場合）'!$BE93,1,0),0),0)</f>
        <v>0</v>
      </c>
      <c r="OU88" s="225">
        <f>IF(OU$19-'様式３（療養者名簿）（⑤の場合）'!$BD93+1&lt;=15,IF(OU$19&gt;='様式３（療養者名簿）（⑤の場合）'!$BD93,IF(OU$19&lt;='様式３（療養者名簿）（⑤の場合）'!$BE93,1,0),0),0)</f>
        <v>0</v>
      </c>
      <c r="OV88" s="225">
        <f>IF(OV$19-'様式３（療養者名簿）（⑤の場合）'!$BD93+1&lt;=15,IF(OV$19&gt;='様式３（療養者名簿）（⑤の場合）'!$BD93,IF(OV$19&lt;='様式３（療養者名簿）（⑤の場合）'!$BE93,1,0),0),0)</f>
        <v>0</v>
      </c>
      <c r="OW88" s="225">
        <f>IF(OW$19-'様式３（療養者名簿）（⑤の場合）'!$BD93+1&lt;=15,IF(OW$19&gt;='様式３（療養者名簿）（⑤の場合）'!$BD93,IF(OW$19&lt;='様式３（療養者名簿）（⑤の場合）'!$BE93,1,0),0),0)</f>
        <v>0</v>
      </c>
      <c r="OX88" s="225">
        <f>IF(OX$19-'様式３（療養者名簿）（⑤の場合）'!$BD93+1&lt;=15,IF(OX$19&gt;='様式３（療養者名簿）（⑤の場合）'!$BD93,IF(OX$19&lt;='様式３（療養者名簿）（⑤の場合）'!$BE93,1,0),0),0)</f>
        <v>0</v>
      </c>
      <c r="OY88" s="225">
        <f>IF(OY$19-'様式３（療養者名簿）（⑤の場合）'!$BD93+1&lt;=15,IF(OY$19&gt;='様式３（療養者名簿）（⑤の場合）'!$BD93,IF(OY$19&lt;='様式３（療養者名簿）（⑤の場合）'!$BE93,1,0),0),0)</f>
        <v>0</v>
      </c>
      <c r="OZ88" s="225">
        <f>IF(OZ$19-'様式３（療養者名簿）（⑤の場合）'!$BD93+1&lt;=15,IF(OZ$19&gt;='様式３（療養者名簿）（⑤の場合）'!$BD93,IF(OZ$19&lt;='様式３（療養者名簿）（⑤の場合）'!$BE93,1,0),0),0)</f>
        <v>0</v>
      </c>
      <c r="PA88" s="225">
        <f>IF(PA$19-'様式３（療養者名簿）（⑤の場合）'!$BD93+1&lt;=15,IF(PA$19&gt;='様式３（療養者名簿）（⑤の場合）'!$BD93,IF(PA$19&lt;='様式３（療養者名簿）（⑤の場合）'!$BE93,1,0),0),0)</f>
        <v>0</v>
      </c>
      <c r="PB88" s="225">
        <f>IF(PB$19-'様式３（療養者名簿）（⑤の場合）'!$BD93+1&lt;=15,IF(PB$19&gt;='様式３（療養者名簿）（⑤の場合）'!$BD93,IF(PB$19&lt;='様式３（療養者名簿）（⑤の場合）'!$BE93,1,0),0),0)</f>
        <v>0</v>
      </c>
      <c r="PC88" s="225">
        <f>IF(PC$19-'様式３（療養者名簿）（⑤の場合）'!$BD93+1&lt;=15,IF(PC$19&gt;='様式３（療養者名簿）（⑤の場合）'!$BD93,IF(PC$19&lt;='様式３（療養者名簿）（⑤の場合）'!$BE93,1,0),0),0)</f>
        <v>0</v>
      </c>
      <c r="PD88" s="225">
        <f>IF(PD$19-'様式３（療養者名簿）（⑤の場合）'!$BD93+1&lt;=15,IF(PD$19&gt;='様式３（療養者名簿）（⑤の場合）'!$BD93,IF(PD$19&lt;='様式３（療養者名簿）（⑤の場合）'!$BE93,1,0),0),0)</f>
        <v>0</v>
      </c>
      <c r="PE88" s="225">
        <f>IF(PE$19-'様式３（療養者名簿）（⑤の場合）'!$BD93+1&lt;=15,IF(PE$19&gt;='様式３（療養者名簿）（⑤の場合）'!$BD93,IF(PE$19&lt;='様式３（療養者名簿）（⑤の場合）'!$BE93,1,0),0),0)</f>
        <v>0</v>
      </c>
      <c r="PF88" s="225">
        <f>IF(PF$19-'様式３（療養者名簿）（⑤の場合）'!$BD93+1&lt;=15,IF(PF$19&gt;='様式３（療養者名簿）（⑤の場合）'!$BD93,IF(PF$19&lt;='様式３（療養者名簿）（⑤の場合）'!$BE93,1,0),0),0)</f>
        <v>0</v>
      </c>
      <c r="PG88" s="225">
        <f>IF(PG$19-'様式３（療養者名簿）（⑤の場合）'!$BD93+1&lt;=15,IF(PG$19&gt;='様式３（療養者名簿）（⑤の場合）'!$BD93,IF(PG$19&lt;='様式３（療養者名簿）（⑤の場合）'!$BE93,1,0),0),0)</f>
        <v>0</v>
      </c>
      <c r="PH88" s="225">
        <f>IF(PH$19-'様式３（療養者名簿）（⑤の場合）'!$BD93+1&lt;=15,IF(PH$19&gt;='様式３（療養者名簿）（⑤の場合）'!$BD93,IF(PH$19&lt;='様式３（療養者名簿）（⑤の場合）'!$BE93,1,0),0),0)</f>
        <v>0</v>
      </c>
      <c r="PI88" s="225">
        <f>IF(PI$19-'様式３（療養者名簿）（⑤の場合）'!$BD93+1&lt;=15,IF(PI$19&gt;='様式３（療養者名簿）（⑤の場合）'!$BD93,IF(PI$19&lt;='様式３（療養者名簿）（⑤の場合）'!$BE93,1,0),0),0)</f>
        <v>0</v>
      </c>
      <c r="PJ88" s="225">
        <f>IF(PJ$19-'様式３（療養者名簿）（⑤の場合）'!$BD93+1&lt;=15,IF(PJ$19&gt;='様式３（療養者名簿）（⑤の場合）'!$BD93,IF(PJ$19&lt;='様式３（療養者名簿）（⑤の場合）'!$BE93,1,0),0),0)</f>
        <v>0</v>
      </c>
      <c r="PK88" s="225">
        <f>IF(PK$19-'様式３（療養者名簿）（⑤の場合）'!$BD93+1&lt;=15,IF(PK$19&gt;='様式３（療養者名簿）（⑤の場合）'!$BD93,IF(PK$19&lt;='様式３（療養者名簿）（⑤の場合）'!$BE93,1,0),0),0)</f>
        <v>0</v>
      </c>
      <c r="PL88" s="225">
        <f>IF(PL$19-'様式３（療養者名簿）（⑤の場合）'!$BD93+1&lt;=15,IF(PL$19&gt;='様式３（療養者名簿）（⑤の場合）'!$BD93,IF(PL$19&lt;='様式３（療養者名簿）（⑤の場合）'!$BE93,1,0),0),0)</f>
        <v>0</v>
      </c>
      <c r="PM88" s="225">
        <f>IF(PM$19-'様式３（療養者名簿）（⑤の場合）'!$BD93+1&lt;=15,IF(PM$19&gt;='様式３（療養者名簿）（⑤の場合）'!$BD93,IF(PM$19&lt;='様式３（療養者名簿）（⑤の場合）'!$BE93,1,0),0),0)</f>
        <v>0</v>
      </c>
      <c r="PN88" s="225">
        <f>IF(PN$19-'様式３（療養者名簿）（⑤の場合）'!$BD93+1&lt;=15,IF(PN$19&gt;='様式３（療養者名簿）（⑤の場合）'!$BD93,IF(PN$19&lt;='様式３（療養者名簿）（⑤の場合）'!$BE93,1,0),0),0)</f>
        <v>0</v>
      </c>
      <c r="PO88" s="225">
        <f>IF(PO$19-'様式３（療養者名簿）（⑤の場合）'!$BD93+1&lt;=15,IF(PO$19&gt;='様式３（療養者名簿）（⑤の場合）'!$BD93,IF(PO$19&lt;='様式３（療養者名簿）（⑤の場合）'!$BE93,1,0),0),0)</f>
        <v>0</v>
      </c>
      <c r="PP88" s="225">
        <f>IF(PP$19-'様式３（療養者名簿）（⑤の場合）'!$BD93+1&lt;=15,IF(PP$19&gt;='様式３（療養者名簿）（⑤の場合）'!$BD93,IF(PP$19&lt;='様式３（療養者名簿）（⑤の場合）'!$BE93,1,0),0),0)</f>
        <v>0</v>
      </c>
      <c r="PQ88" s="225">
        <f>IF(PQ$19-'様式３（療養者名簿）（⑤の場合）'!$BD93+1&lt;=15,IF(PQ$19&gt;='様式３（療養者名簿）（⑤の場合）'!$BD93,IF(PQ$19&lt;='様式３（療養者名簿）（⑤の場合）'!$BE93,1,0),0),0)</f>
        <v>0</v>
      </c>
      <c r="PR88" s="225">
        <f>IF(PR$19-'様式３（療養者名簿）（⑤の場合）'!$BD93+1&lt;=15,IF(PR$19&gt;='様式３（療養者名簿）（⑤の場合）'!$BD93,IF(PR$19&lt;='様式３（療養者名簿）（⑤の場合）'!$BE93,1,0),0),0)</f>
        <v>0</v>
      </c>
      <c r="PS88" s="225">
        <f>IF(PS$19-'様式３（療養者名簿）（⑤の場合）'!$BD93+1&lt;=15,IF(PS$19&gt;='様式３（療養者名簿）（⑤の場合）'!$BD93,IF(PS$19&lt;='様式３（療養者名簿）（⑤の場合）'!$BE93,1,0),0),0)</f>
        <v>0</v>
      </c>
      <c r="PT88" s="225">
        <f>IF(PT$19-'様式３（療養者名簿）（⑤の場合）'!$BD93+1&lt;=15,IF(PT$19&gt;='様式３（療養者名簿）（⑤の場合）'!$BD93,IF(PT$19&lt;='様式３（療養者名簿）（⑤の場合）'!$BE93,1,0),0),0)</f>
        <v>0</v>
      </c>
      <c r="PU88" s="225">
        <f>IF(PU$19-'様式３（療養者名簿）（⑤の場合）'!$BD93+1&lt;=15,IF(PU$19&gt;='様式３（療養者名簿）（⑤の場合）'!$BD93,IF(PU$19&lt;='様式３（療養者名簿）（⑤の場合）'!$BE93,1,0),0),0)</f>
        <v>0</v>
      </c>
      <c r="PV88" s="225">
        <f>IF(PV$19-'様式３（療養者名簿）（⑤の場合）'!$BD93+1&lt;=15,IF(PV$19&gt;='様式３（療養者名簿）（⑤の場合）'!$BD93,IF(PV$19&lt;='様式３（療養者名簿）（⑤の場合）'!$BE93,1,0),0),0)</f>
        <v>0</v>
      </c>
      <c r="PW88" s="225">
        <f>IF(PW$19-'様式３（療養者名簿）（⑤の場合）'!$BD93+1&lt;=15,IF(PW$19&gt;='様式３（療養者名簿）（⑤の場合）'!$BD93,IF(PW$19&lt;='様式３（療養者名簿）（⑤の場合）'!$BE93,1,0),0),0)</f>
        <v>0</v>
      </c>
      <c r="PX88" s="225">
        <f>IF(PX$19-'様式３（療養者名簿）（⑤の場合）'!$BD93+1&lt;=15,IF(PX$19&gt;='様式３（療養者名簿）（⑤の場合）'!$BD93,IF(PX$19&lt;='様式３（療養者名簿）（⑤の場合）'!$BE93,1,0),0),0)</f>
        <v>0</v>
      </c>
      <c r="PY88" s="225">
        <f>IF(PY$19-'様式３（療養者名簿）（⑤の場合）'!$BD93+1&lt;=15,IF(PY$19&gt;='様式３（療養者名簿）（⑤の場合）'!$BD93,IF(PY$19&lt;='様式３（療養者名簿）（⑤の場合）'!$BE93,1,0),0),0)</f>
        <v>0</v>
      </c>
      <c r="PZ88" s="225">
        <f>IF(PZ$19-'様式３（療養者名簿）（⑤の場合）'!$BD93+1&lt;=15,IF(PZ$19&gt;='様式３（療養者名簿）（⑤の場合）'!$BD93,IF(PZ$19&lt;='様式３（療養者名簿）（⑤の場合）'!$BE93,1,0),0),0)</f>
        <v>0</v>
      </c>
      <c r="QA88" s="225">
        <f>IF(QA$19-'様式３（療養者名簿）（⑤の場合）'!$BD93+1&lt;=15,IF(QA$19&gt;='様式３（療養者名簿）（⑤の場合）'!$BD93,IF(QA$19&lt;='様式３（療養者名簿）（⑤の場合）'!$BE93,1,0),0),0)</f>
        <v>0</v>
      </c>
      <c r="QB88" s="225">
        <f>IF(QB$19-'様式３（療養者名簿）（⑤の場合）'!$BD93+1&lt;=15,IF(QB$19&gt;='様式３（療養者名簿）（⑤の場合）'!$BD93,IF(QB$19&lt;='様式３（療養者名簿）（⑤の場合）'!$BE93,1,0),0),0)</f>
        <v>0</v>
      </c>
      <c r="QC88" s="225">
        <f>IF(QC$19-'様式３（療養者名簿）（⑤の場合）'!$BD93+1&lt;=15,IF(QC$19&gt;='様式３（療養者名簿）（⑤の場合）'!$BD93,IF(QC$19&lt;='様式３（療養者名簿）（⑤の場合）'!$BE93,1,0),0),0)</f>
        <v>0</v>
      </c>
      <c r="QD88" s="225">
        <f>IF(QD$19-'様式３（療養者名簿）（⑤の場合）'!$BD93+1&lt;=15,IF(QD$19&gt;='様式３（療養者名簿）（⑤の場合）'!$BD93,IF(QD$19&lt;='様式３（療養者名簿）（⑤の場合）'!$BE93,1,0),0),0)</f>
        <v>0</v>
      </c>
      <c r="QE88" s="225">
        <f>IF(QE$19-'様式３（療養者名簿）（⑤の場合）'!$BD93+1&lt;=15,IF(QE$19&gt;='様式３（療養者名簿）（⑤の場合）'!$BD93,IF(QE$19&lt;='様式３（療養者名簿）（⑤の場合）'!$BE93,1,0),0),0)</f>
        <v>0</v>
      </c>
      <c r="QF88" s="225">
        <f>IF(QF$19-'様式３（療養者名簿）（⑤の場合）'!$BD93+1&lt;=15,IF(QF$19&gt;='様式３（療養者名簿）（⑤の場合）'!$BD93,IF(QF$19&lt;='様式３（療養者名簿）（⑤の場合）'!$BE93,1,0),0),0)</f>
        <v>0</v>
      </c>
      <c r="QG88" s="225">
        <f>IF(QG$19-'様式３（療養者名簿）（⑤の場合）'!$BD93+1&lt;=15,IF(QG$19&gt;='様式３（療養者名簿）（⑤の場合）'!$BD93,IF(QG$19&lt;='様式３（療養者名簿）（⑤の場合）'!$BE93,1,0),0),0)</f>
        <v>0</v>
      </c>
      <c r="QH88" s="225">
        <f>IF(QH$19-'様式３（療養者名簿）（⑤の場合）'!$BD93+1&lt;=15,IF(QH$19&gt;='様式３（療養者名簿）（⑤の場合）'!$BD93,IF(QH$19&lt;='様式３（療養者名簿）（⑤の場合）'!$BE93,1,0),0),0)</f>
        <v>0</v>
      </c>
      <c r="QI88" s="225">
        <f>IF(QI$19-'様式３（療養者名簿）（⑤の場合）'!$BD93+1&lt;=15,IF(QI$19&gt;='様式３（療養者名簿）（⑤の場合）'!$BD93,IF(QI$19&lt;='様式３（療養者名簿）（⑤の場合）'!$BE93,1,0),0),0)</f>
        <v>0</v>
      </c>
      <c r="QJ88" s="225">
        <f>IF(QJ$19-'様式３（療養者名簿）（⑤の場合）'!$BD93+1&lt;=15,IF(QJ$19&gt;='様式３（療養者名簿）（⑤の場合）'!$BD93,IF(QJ$19&lt;='様式３（療養者名簿）（⑤の場合）'!$BE93,1,0),0),0)</f>
        <v>0</v>
      </c>
      <c r="QK88" s="225">
        <f>IF(QK$19-'様式３（療養者名簿）（⑤の場合）'!$BD93+1&lt;=15,IF(QK$19&gt;='様式３（療養者名簿）（⑤の場合）'!$BD93,IF(QK$19&lt;='様式３（療養者名簿）（⑤の場合）'!$BE93,1,0),0),0)</f>
        <v>0</v>
      </c>
      <c r="QL88" s="225">
        <f>IF(QL$19-'様式３（療養者名簿）（⑤の場合）'!$BD93+1&lt;=15,IF(QL$19&gt;='様式３（療養者名簿）（⑤の場合）'!$BD93,IF(QL$19&lt;='様式３（療養者名簿）（⑤の場合）'!$BE93,1,0),0),0)</f>
        <v>0</v>
      </c>
      <c r="QM88" s="225">
        <f>IF(QM$19-'様式３（療養者名簿）（⑤の場合）'!$BD93+1&lt;=15,IF(QM$19&gt;='様式３（療養者名簿）（⑤の場合）'!$BD93,IF(QM$19&lt;='様式３（療養者名簿）（⑤の場合）'!$BE93,1,0),0),0)</f>
        <v>0</v>
      </c>
      <c r="QN88" s="225">
        <f>IF(QN$19-'様式３（療養者名簿）（⑤の場合）'!$BD93+1&lt;=15,IF(QN$19&gt;='様式３（療養者名簿）（⑤の場合）'!$BD93,IF(QN$19&lt;='様式３（療養者名簿）（⑤の場合）'!$BE93,1,0),0),0)</f>
        <v>0</v>
      </c>
      <c r="QO88" s="225">
        <f>IF(QO$19-'様式３（療養者名簿）（⑤の場合）'!$BD93+1&lt;=15,IF(QO$19&gt;='様式３（療養者名簿）（⑤の場合）'!$BD93,IF(QO$19&lt;='様式３（療養者名簿）（⑤の場合）'!$BE93,1,0),0),0)</f>
        <v>0</v>
      </c>
      <c r="QP88" s="225">
        <f>IF(QP$19-'様式３（療養者名簿）（⑤の場合）'!$BD93+1&lt;=15,IF(QP$19&gt;='様式３（療養者名簿）（⑤の場合）'!$BD93,IF(QP$19&lt;='様式３（療養者名簿）（⑤の場合）'!$BE93,1,0),0),0)</f>
        <v>0</v>
      </c>
      <c r="QQ88" s="225">
        <f>IF(QQ$19-'様式３（療養者名簿）（⑤の場合）'!$BD93+1&lt;=15,IF(QQ$19&gt;='様式３（療養者名簿）（⑤の場合）'!$BD93,IF(QQ$19&lt;='様式３（療養者名簿）（⑤の場合）'!$BE93,1,0),0),0)</f>
        <v>0</v>
      </c>
      <c r="QR88" s="225">
        <f>IF(QR$19-'様式３（療養者名簿）（⑤の場合）'!$BD93+1&lt;=15,IF(QR$19&gt;='様式３（療養者名簿）（⑤の場合）'!$BD93,IF(QR$19&lt;='様式３（療養者名簿）（⑤の場合）'!$BE93,1,0),0),0)</f>
        <v>0</v>
      </c>
      <c r="QS88" s="225">
        <f>IF(QS$19-'様式３（療養者名簿）（⑤の場合）'!$BD93+1&lt;=15,IF(QS$19&gt;='様式３（療養者名簿）（⑤の場合）'!$BD93,IF(QS$19&lt;='様式３（療養者名簿）（⑤の場合）'!$BE93,1,0),0),0)</f>
        <v>0</v>
      </c>
      <c r="QT88" s="225">
        <f>IF(QT$19-'様式３（療養者名簿）（⑤の場合）'!$BD93+1&lt;=15,IF(QT$19&gt;='様式３（療養者名簿）（⑤の場合）'!$BD93,IF(QT$19&lt;='様式３（療養者名簿）（⑤の場合）'!$BE93,1,0),0),0)</f>
        <v>0</v>
      </c>
      <c r="QU88" s="225">
        <f>IF(QU$19-'様式３（療養者名簿）（⑤の場合）'!$BD93+1&lt;=15,IF(QU$19&gt;='様式３（療養者名簿）（⑤の場合）'!$BD93,IF(QU$19&lt;='様式３（療養者名簿）（⑤の場合）'!$BE93,1,0),0),0)</f>
        <v>0</v>
      </c>
      <c r="QV88" s="225">
        <f>IF(QV$19-'様式３（療養者名簿）（⑤の場合）'!$BD93+1&lt;=15,IF(QV$19&gt;='様式３（療養者名簿）（⑤の場合）'!$BD93,IF(QV$19&lt;='様式３（療養者名簿）（⑤の場合）'!$BE93,1,0),0),0)</f>
        <v>0</v>
      </c>
      <c r="QW88" s="225">
        <f>IF(QW$19-'様式３（療養者名簿）（⑤の場合）'!$BD93+1&lt;=15,IF(QW$19&gt;='様式３（療養者名簿）（⑤の場合）'!$BD93,IF(QW$19&lt;='様式３（療養者名簿）（⑤の場合）'!$BE93,1,0),0),0)</f>
        <v>0</v>
      </c>
      <c r="QX88" s="225">
        <f>IF(QX$19-'様式３（療養者名簿）（⑤の場合）'!$BD93+1&lt;=15,IF(QX$19&gt;='様式３（療養者名簿）（⑤の場合）'!$BD93,IF(QX$19&lt;='様式３（療養者名簿）（⑤の場合）'!$BE93,1,0),0),0)</f>
        <v>0</v>
      </c>
      <c r="QY88" s="225">
        <f>IF(QY$19-'様式３（療養者名簿）（⑤の場合）'!$BD93+1&lt;=15,IF(QY$19&gt;='様式３（療養者名簿）（⑤の場合）'!$BD93,IF(QY$19&lt;='様式３（療養者名簿）（⑤の場合）'!$BE93,1,0),0),0)</f>
        <v>0</v>
      </c>
      <c r="QZ88" s="225">
        <f>IF(QZ$19-'様式３（療養者名簿）（⑤の場合）'!$BD93+1&lt;=15,IF(QZ$19&gt;='様式３（療養者名簿）（⑤の場合）'!$BD93,IF(QZ$19&lt;='様式３（療養者名簿）（⑤の場合）'!$BE93,1,0),0),0)</f>
        <v>0</v>
      </c>
      <c r="RA88" s="225">
        <f>IF(RA$19-'様式３（療養者名簿）（⑤の場合）'!$BD93+1&lt;=15,IF(RA$19&gt;='様式３（療養者名簿）（⑤の場合）'!$BD93,IF(RA$19&lt;='様式３（療養者名簿）（⑤の場合）'!$BE93,1,0),0),0)</f>
        <v>0</v>
      </c>
      <c r="RB88" s="225">
        <f>IF(RB$19-'様式３（療養者名簿）（⑤の場合）'!$BD93+1&lt;=15,IF(RB$19&gt;='様式３（療養者名簿）（⑤の場合）'!$BD93,IF(RB$19&lt;='様式３（療養者名簿）（⑤の場合）'!$BE93,1,0),0),0)</f>
        <v>0</v>
      </c>
      <c r="RC88" s="225">
        <f>IF(RC$19-'様式３（療養者名簿）（⑤の場合）'!$BD93+1&lt;=15,IF(RC$19&gt;='様式３（療養者名簿）（⑤の場合）'!$BD93,IF(RC$19&lt;='様式３（療養者名簿）（⑤の場合）'!$BE93,1,0),0),0)</f>
        <v>0</v>
      </c>
      <c r="RD88" s="225">
        <f>IF(RD$19-'様式３（療養者名簿）（⑤の場合）'!$BD93+1&lt;=15,IF(RD$19&gt;='様式３（療養者名簿）（⑤の場合）'!$BD93,IF(RD$19&lt;='様式３（療養者名簿）（⑤の場合）'!$BE93,1,0),0),0)</f>
        <v>0</v>
      </c>
      <c r="RE88" s="225">
        <f>IF(RE$19-'様式３（療養者名簿）（⑤の場合）'!$BD93+1&lt;=15,IF(RE$19&gt;='様式３（療養者名簿）（⑤の場合）'!$BD93,IF(RE$19&lt;='様式３（療養者名簿）（⑤の場合）'!$BE93,1,0),0),0)</f>
        <v>0</v>
      </c>
      <c r="RF88" s="225">
        <f>IF(RF$19-'様式３（療養者名簿）（⑤の場合）'!$BD93+1&lt;=15,IF(RF$19&gt;='様式３（療養者名簿）（⑤の場合）'!$BD93,IF(RF$19&lt;='様式３（療養者名簿）（⑤の場合）'!$BE93,1,0),0),0)</f>
        <v>0</v>
      </c>
      <c r="RG88" s="225">
        <f>IF(RG$19-'様式３（療養者名簿）（⑤の場合）'!$BD93+1&lt;=15,IF(RG$19&gt;='様式３（療養者名簿）（⑤の場合）'!$BD93,IF(RG$19&lt;='様式３（療養者名簿）（⑤の場合）'!$BE93,1,0),0),0)</f>
        <v>0</v>
      </c>
      <c r="RH88" s="225">
        <f>IF(RH$19-'様式３（療養者名簿）（⑤の場合）'!$BD93+1&lt;=15,IF(RH$19&gt;='様式３（療養者名簿）（⑤の場合）'!$BD93,IF(RH$19&lt;='様式３（療養者名簿）（⑤の場合）'!$BE93,1,0),0),0)</f>
        <v>0</v>
      </c>
      <c r="RI88" s="225">
        <f>IF(RI$19-'様式３（療養者名簿）（⑤の場合）'!$BD93+1&lt;=15,IF(RI$19&gt;='様式３（療養者名簿）（⑤の場合）'!$BD93,IF(RI$19&lt;='様式３（療養者名簿）（⑤の場合）'!$BE93,1,0),0),0)</f>
        <v>0</v>
      </c>
      <c r="RJ88" s="225">
        <f>IF(RJ$19-'様式３（療養者名簿）（⑤の場合）'!$BD93+1&lt;=15,IF(RJ$19&gt;='様式３（療養者名簿）（⑤の場合）'!$BD93,IF(RJ$19&lt;='様式３（療養者名簿）（⑤の場合）'!$BE93,1,0),0),0)</f>
        <v>0</v>
      </c>
      <c r="RK88" s="225">
        <f>IF(RK$19-'様式３（療養者名簿）（⑤の場合）'!$BD93+1&lt;=15,IF(RK$19&gt;='様式３（療養者名簿）（⑤の場合）'!$BD93,IF(RK$19&lt;='様式３（療養者名簿）（⑤の場合）'!$BE93,1,0),0),0)</f>
        <v>0</v>
      </c>
      <c r="RL88" s="225">
        <f>IF(RL$19-'様式３（療養者名簿）（⑤の場合）'!$BD93+1&lt;=15,IF(RL$19&gt;='様式３（療養者名簿）（⑤の場合）'!$BD93,IF(RL$19&lt;='様式３（療養者名簿）（⑤の場合）'!$BE93,1,0),0),0)</f>
        <v>0</v>
      </c>
      <c r="RM88" s="225">
        <f>IF(RM$19-'様式３（療養者名簿）（⑤の場合）'!$BD93+1&lt;=15,IF(RM$19&gt;='様式３（療養者名簿）（⑤の場合）'!$BD93,IF(RM$19&lt;='様式３（療養者名簿）（⑤の場合）'!$BE93,1,0),0),0)</f>
        <v>0</v>
      </c>
      <c r="RN88" s="225">
        <f>IF(RN$19-'様式３（療養者名簿）（⑤の場合）'!$BD93+1&lt;=15,IF(RN$19&gt;='様式３（療養者名簿）（⑤の場合）'!$BD93,IF(RN$19&lt;='様式３（療養者名簿）（⑤の場合）'!$BE93,1,0),0),0)</f>
        <v>0</v>
      </c>
      <c r="RO88" s="225">
        <f>IF(RO$19-'様式３（療養者名簿）（⑤の場合）'!$BD93+1&lt;=15,IF(RO$19&gt;='様式３（療養者名簿）（⑤の場合）'!$BD93,IF(RO$19&lt;='様式３（療養者名簿）（⑤の場合）'!$BE93,1,0),0),0)</f>
        <v>0</v>
      </c>
      <c r="RP88" s="225">
        <f>IF(RP$19-'様式３（療養者名簿）（⑤の場合）'!$BD93+1&lt;=15,IF(RP$19&gt;='様式３（療養者名簿）（⑤の場合）'!$BD93,IF(RP$19&lt;='様式３（療養者名簿）（⑤の場合）'!$BE93,1,0),0),0)</f>
        <v>0</v>
      </c>
      <c r="RQ88" s="225">
        <f>IF(RQ$19-'様式３（療養者名簿）（⑤の場合）'!$BD93+1&lt;=15,IF(RQ$19&gt;='様式３（療養者名簿）（⑤の場合）'!$BD93,IF(RQ$19&lt;='様式３（療養者名簿）（⑤の場合）'!$BE93,1,0),0),0)</f>
        <v>0</v>
      </c>
      <c r="RR88" s="225">
        <f>IF(RR$19-'様式３（療養者名簿）（⑤の場合）'!$BD93+1&lt;=15,IF(RR$19&gt;='様式３（療養者名簿）（⑤の場合）'!$BD93,IF(RR$19&lt;='様式３（療養者名簿）（⑤の場合）'!$BE93,1,0),0),0)</f>
        <v>0</v>
      </c>
      <c r="RS88" s="225">
        <f>IF(RS$19-'様式３（療養者名簿）（⑤の場合）'!$BD93+1&lt;=15,IF(RS$19&gt;='様式３（療養者名簿）（⑤の場合）'!$BD93,IF(RS$19&lt;='様式３（療養者名簿）（⑤の場合）'!$BE93,1,0),0),0)</f>
        <v>0</v>
      </c>
      <c r="RT88" s="225">
        <f>IF(RT$19-'様式３（療養者名簿）（⑤の場合）'!$BD93+1&lt;=15,IF(RT$19&gt;='様式３（療養者名簿）（⑤の場合）'!$BD93,IF(RT$19&lt;='様式３（療養者名簿）（⑤の場合）'!$BE93,1,0),0),0)</f>
        <v>0</v>
      </c>
      <c r="RU88" s="225">
        <f>IF(RU$19-'様式３（療養者名簿）（⑤の場合）'!$BD93+1&lt;=15,IF(RU$19&gt;='様式３（療養者名簿）（⑤の場合）'!$BD93,IF(RU$19&lt;='様式３（療養者名簿）（⑤の場合）'!$BE93,1,0),0),0)</f>
        <v>0</v>
      </c>
      <c r="RV88" s="225">
        <f>IF(RV$19-'様式３（療養者名簿）（⑤の場合）'!$BD93+1&lt;=15,IF(RV$19&gt;='様式３（療養者名簿）（⑤の場合）'!$BD93,IF(RV$19&lt;='様式３（療養者名簿）（⑤の場合）'!$BE93,1,0),0),0)</f>
        <v>0</v>
      </c>
      <c r="RW88" s="225">
        <f>IF(RW$19-'様式３（療養者名簿）（⑤の場合）'!$BD93+1&lt;=15,IF(RW$19&gt;='様式３（療養者名簿）（⑤の場合）'!$BD93,IF(RW$19&lt;='様式３（療養者名簿）（⑤の場合）'!$BE93,1,0),0),0)</f>
        <v>0</v>
      </c>
      <c r="RX88" s="225">
        <f>IF(RX$19-'様式３（療養者名簿）（⑤の場合）'!$BD93+1&lt;=15,IF(RX$19&gt;='様式３（療養者名簿）（⑤の場合）'!$BD93,IF(RX$19&lt;='様式３（療養者名簿）（⑤の場合）'!$BE93,1,0),0),0)</f>
        <v>0</v>
      </c>
      <c r="RY88" s="225">
        <f>IF(RY$19-'様式３（療養者名簿）（⑤の場合）'!$BD93+1&lt;=15,IF(RY$19&gt;='様式３（療養者名簿）（⑤の場合）'!$BD93,IF(RY$19&lt;='様式３（療養者名簿）（⑤の場合）'!$BE93,1,0),0),0)</f>
        <v>0</v>
      </c>
      <c r="RZ88" s="225">
        <f>IF(RZ$19-'様式３（療養者名簿）（⑤の場合）'!$BD93+1&lt;=15,IF(RZ$19&gt;='様式３（療養者名簿）（⑤の場合）'!$BD93,IF(RZ$19&lt;='様式３（療養者名簿）（⑤の場合）'!$BE93,1,0),0),0)</f>
        <v>0</v>
      </c>
      <c r="SA88" s="225">
        <f>IF(SA$19-'様式３（療養者名簿）（⑤の場合）'!$BD93+1&lt;=15,IF(SA$19&gt;='様式３（療養者名簿）（⑤の場合）'!$BD93,IF(SA$19&lt;='様式３（療養者名簿）（⑤の場合）'!$BE93,1,0),0),0)</f>
        <v>0</v>
      </c>
      <c r="SB88" s="225">
        <f>IF(SB$19-'様式３（療養者名簿）（⑤の場合）'!$BD93+1&lt;=15,IF(SB$19&gt;='様式３（療養者名簿）（⑤の場合）'!$BD93,IF(SB$19&lt;='様式３（療養者名簿）（⑤の場合）'!$BE93,1,0),0),0)</f>
        <v>0</v>
      </c>
      <c r="SC88" s="225">
        <f>IF(SC$19-'様式３（療養者名簿）（⑤の場合）'!$BD93+1&lt;=15,IF(SC$19&gt;='様式３（療養者名簿）（⑤の場合）'!$BD93,IF(SC$19&lt;='様式３（療養者名簿）（⑤の場合）'!$BE93,1,0),0),0)</f>
        <v>0</v>
      </c>
      <c r="SD88" s="225">
        <f>IF(SD$19-'様式３（療養者名簿）（⑤の場合）'!$BD93+1&lt;=15,IF(SD$19&gt;='様式３（療養者名簿）（⑤の場合）'!$BD93,IF(SD$19&lt;='様式３（療養者名簿）（⑤の場合）'!$BE93,1,0),0),0)</f>
        <v>0</v>
      </c>
      <c r="SE88" s="225">
        <f>IF(SE$19-'様式３（療養者名簿）（⑤の場合）'!$BD93+1&lt;=15,IF(SE$19&gt;='様式３（療養者名簿）（⑤の場合）'!$BD93,IF(SE$19&lt;='様式３（療養者名簿）（⑤の場合）'!$BE93,1,0),0),0)</f>
        <v>0</v>
      </c>
      <c r="SF88" s="225">
        <f>IF(SF$19-'様式３（療養者名簿）（⑤の場合）'!$BD93+1&lt;=15,IF(SF$19&gt;='様式３（療養者名簿）（⑤の場合）'!$BD93,IF(SF$19&lt;='様式３（療養者名簿）（⑤の場合）'!$BE93,1,0),0),0)</f>
        <v>0</v>
      </c>
      <c r="SG88" s="225">
        <f>IF(SG$19-'様式３（療養者名簿）（⑤の場合）'!$BD93+1&lt;=15,IF(SG$19&gt;='様式３（療養者名簿）（⑤の場合）'!$BD93,IF(SG$19&lt;='様式３（療養者名簿）（⑤の場合）'!$BE93,1,0),0),0)</f>
        <v>0</v>
      </c>
      <c r="SH88" s="225">
        <f>IF(SH$19-'様式３（療養者名簿）（⑤の場合）'!$BD93+1&lt;=15,IF(SH$19&gt;='様式３（療養者名簿）（⑤の場合）'!$BD93,IF(SH$19&lt;='様式３（療養者名簿）（⑤の場合）'!$BE93,1,0),0),0)</f>
        <v>0</v>
      </c>
      <c r="SI88" s="225">
        <f>IF(SI$19-'様式３（療養者名簿）（⑤の場合）'!$BD93+1&lt;=15,IF(SI$19&gt;='様式３（療養者名簿）（⑤の場合）'!$BD93,IF(SI$19&lt;='様式３（療養者名簿）（⑤の場合）'!$BE93,1,0),0),0)</f>
        <v>0</v>
      </c>
      <c r="SJ88" s="225">
        <f>IF(SJ$19-'様式３（療養者名簿）（⑤の場合）'!$BD93+1&lt;=15,IF(SJ$19&gt;='様式３（療養者名簿）（⑤の場合）'!$BD93,IF(SJ$19&lt;='様式３（療養者名簿）（⑤の場合）'!$BE93,1,0),0),0)</f>
        <v>0</v>
      </c>
      <c r="SK88" s="225">
        <f>IF(SK$19-'様式３（療養者名簿）（⑤の場合）'!$BD93+1&lt;=15,IF(SK$19&gt;='様式３（療養者名簿）（⑤の場合）'!$BD93,IF(SK$19&lt;='様式３（療養者名簿）（⑤の場合）'!$BE93,1,0),0),0)</f>
        <v>0</v>
      </c>
      <c r="SL88" s="225">
        <f>IF(SL$19-'様式３（療養者名簿）（⑤の場合）'!$BD93+1&lt;=15,IF(SL$19&gt;='様式３（療養者名簿）（⑤の場合）'!$BD93,IF(SL$19&lt;='様式３（療養者名簿）（⑤の場合）'!$BE93,1,0),0),0)</f>
        <v>0</v>
      </c>
      <c r="SM88" s="225">
        <f>IF(SM$19-'様式３（療養者名簿）（⑤の場合）'!$BD93+1&lt;=15,IF(SM$19&gt;='様式３（療養者名簿）（⑤の場合）'!$BD93,IF(SM$19&lt;='様式３（療養者名簿）（⑤の場合）'!$BE93,1,0),0),0)</f>
        <v>0</v>
      </c>
      <c r="SN88" s="225">
        <f>IF(SN$19-'様式３（療養者名簿）（⑤の場合）'!$BD93+1&lt;=15,IF(SN$19&gt;='様式３（療養者名簿）（⑤の場合）'!$BD93,IF(SN$19&lt;='様式３（療養者名簿）（⑤の場合）'!$BE93,1,0),0),0)</f>
        <v>0</v>
      </c>
      <c r="SO88" s="225">
        <f>IF(SO$19-'様式３（療養者名簿）（⑤の場合）'!$BD93+1&lt;=15,IF(SO$19&gt;='様式３（療養者名簿）（⑤の場合）'!$BD93,IF(SO$19&lt;='様式３（療養者名簿）（⑤の場合）'!$BE93,1,0),0),0)</f>
        <v>0</v>
      </c>
      <c r="SP88" s="225">
        <f>IF(SP$19-'様式３（療養者名簿）（⑤の場合）'!$BD93+1&lt;=15,IF(SP$19&gt;='様式３（療養者名簿）（⑤の場合）'!$BD93,IF(SP$19&lt;='様式３（療養者名簿）（⑤の場合）'!$BE93,1,0),0),0)</f>
        <v>0</v>
      </c>
      <c r="SQ88" s="225">
        <f>IF(SQ$19-'様式３（療養者名簿）（⑤の場合）'!$BD93+1&lt;=15,IF(SQ$19&gt;='様式３（療養者名簿）（⑤の場合）'!$BD93,IF(SQ$19&lt;='様式３（療養者名簿）（⑤の場合）'!$BE93,1,0),0),0)</f>
        <v>0</v>
      </c>
      <c r="SR88" s="225">
        <f>IF(SR$19-'様式３（療養者名簿）（⑤の場合）'!$BD93+1&lt;=15,IF(SR$19&gt;='様式３（療養者名簿）（⑤の場合）'!$BD93,IF(SR$19&lt;='様式３（療養者名簿）（⑤の場合）'!$BE93,1,0),0),0)</f>
        <v>0</v>
      </c>
      <c r="SS88" s="225">
        <f>IF(SS$19-'様式３（療養者名簿）（⑤の場合）'!$BD93+1&lt;=15,IF(SS$19&gt;='様式３（療養者名簿）（⑤の場合）'!$BD93,IF(SS$19&lt;='様式３（療養者名簿）（⑤の場合）'!$BE93,1,0),0),0)</f>
        <v>0</v>
      </c>
      <c r="ST88" s="225">
        <f>IF(ST$19-'様式３（療養者名簿）（⑤の場合）'!$BD93+1&lt;=15,IF(ST$19&gt;='様式３（療養者名簿）（⑤の場合）'!$BD93,IF(ST$19&lt;='様式３（療養者名簿）（⑤の場合）'!$BE93,1,0),0),0)</f>
        <v>0</v>
      </c>
      <c r="SU88" s="225">
        <f>IF(SU$19-'様式３（療養者名簿）（⑤の場合）'!$BD93+1&lt;=15,IF(SU$19&gt;='様式３（療養者名簿）（⑤の場合）'!$BD93,IF(SU$19&lt;='様式３（療養者名簿）（⑤の場合）'!$BE93,1,0),0),0)</f>
        <v>0</v>
      </c>
      <c r="SV88" s="225">
        <f>IF(SV$19-'様式３（療養者名簿）（⑤の場合）'!$BD93+1&lt;=15,IF(SV$19&gt;='様式３（療養者名簿）（⑤の場合）'!$BD93,IF(SV$19&lt;='様式３（療養者名簿）（⑤の場合）'!$BE93,1,0),0),0)</f>
        <v>0</v>
      </c>
      <c r="SW88" s="225">
        <f>IF(SW$19-'様式３（療養者名簿）（⑤の場合）'!$BD93+1&lt;=15,IF(SW$19&gt;='様式３（療養者名簿）（⑤の場合）'!$BD93,IF(SW$19&lt;='様式３（療養者名簿）（⑤の場合）'!$BE93,1,0),0),0)</f>
        <v>0</v>
      </c>
      <c r="SX88" s="225">
        <f>IF(SX$19-'様式３（療養者名簿）（⑤の場合）'!$BD93+1&lt;=15,IF(SX$19&gt;='様式３（療養者名簿）（⑤の場合）'!$BD93,IF(SX$19&lt;='様式３（療養者名簿）（⑤の場合）'!$BE93,1,0),0),0)</f>
        <v>0</v>
      </c>
      <c r="SY88" s="225">
        <f>IF(SY$19-'様式３（療養者名簿）（⑤の場合）'!$BD93+1&lt;=15,IF(SY$19&gt;='様式３（療養者名簿）（⑤の場合）'!$BD93,IF(SY$19&lt;='様式３（療養者名簿）（⑤の場合）'!$BE93,1,0),0),0)</f>
        <v>0</v>
      </c>
      <c r="SZ88" s="225">
        <f>IF(SZ$19-'様式３（療養者名簿）（⑤の場合）'!$BD93+1&lt;=15,IF(SZ$19&gt;='様式３（療養者名簿）（⑤の場合）'!$BD93,IF(SZ$19&lt;='様式３（療養者名簿）（⑤の場合）'!$BE93,1,0),0),0)</f>
        <v>0</v>
      </c>
      <c r="TA88" s="225">
        <f>IF(TA$19-'様式３（療養者名簿）（⑤の場合）'!$BD93+1&lt;=15,IF(TA$19&gt;='様式３（療養者名簿）（⑤の場合）'!$BD93,IF(TA$19&lt;='様式３（療養者名簿）（⑤の場合）'!$BE93,1,0),0),0)</f>
        <v>0</v>
      </c>
      <c r="TB88" s="225">
        <f>IF(TB$19-'様式３（療養者名簿）（⑤の場合）'!$BD93+1&lt;=15,IF(TB$19&gt;='様式３（療養者名簿）（⑤の場合）'!$BD93,IF(TB$19&lt;='様式３（療養者名簿）（⑤の場合）'!$BE93,1,0),0),0)</f>
        <v>0</v>
      </c>
      <c r="TC88" s="225">
        <f>IF(TC$19-'様式３（療養者名簿）（⑤の場合）'!$BD93+1&lt;=15,IF(TC$19&gt;='様式３（療養者名簿）（⑤の場合）'!$BD93,IF(TC$19&lt;='様式３（療養者名簿）（⑤の場合）'!$BE93,1,0),0),0)</f>
        <v>0</v>
      </c>
      <c r="TD88" s="225">
        <f>IF(TD$19-'様式３（療養者名簿）（⑤の場合）'!$BD93+1&lt;=15,IF(TD$19&gt;='様式３（療養者名簿）（⑤の場合）'!$BD93,IF(TD$19&lt;='様式３（療養者名簿）（⑤の場合）'!$BE93,1,0),0),0)</f>
        <v>0</v>
      </c>
      <c r="TE88" s="225">
        <f>IF(TE$19-'様式３（療養者名簿）（⑤の場合）'!$BD93+1&lt;=15,IF(TE$19&gt;='様式３（療養者名簿）（⑤の場合）'!$BD93,IF(TE$19&lt;='様式３（療養者名簿）（⑤の場合）'!$BE93,1,0),0),0)</f>
        <v>0</v>
      </c>
      <c r="TF88" s="225">
        <f>IF(TF$19-'様式３（療養者名簿）（⑤の場合）'!$BD93+1&lt;=15,IF(TF$19&gt;='様式３（療養者名簿）（⑤の場合）'!$BD93,IF(TF$19&lt;='様式３（療養者名簿）（⑤の場合）'!$BE93,1,0),0),0)</f>
        <v>0</v>
      </c>
      <c r="TG88" s="225">
        <f>IF(TG$19-'様式３（療養者名簿）（⑤の場合）'!$BD93+1&lt;=15,IF(TG$19&gt;='様式３（療養者名簿）（⑤の場合）'!$BD93,IF(TG$19&lt;='様式３（療養者名簿）（⑤の場合）'!$BE93,1,0),0),0)</f>
        <v>0</v>
      </c>
      <c r="TH88" s="225">
        <f>IF(TH$19-'様式３（療養者名簿）（⑤の場合）'!$BD93+1&lt;=15,IF(TH$19&gt;='様式３（療養者名簿）（⑤の場合）'!$BD93,IF(TH$19&lt;='様式３（療養者名簿）（⑤の場合）'!$BE93,1,0),0),0)</f>
        <v>0</v>
      </c>
      <c r="TI88" s="225">
        <f>IF(TI$19-'様式３（療養者名簿）（⑤の場合）'!$BD93+1&lt;=15,IF(TI$19&gt;='様式３（療養者名簿）（⑤の場合）'!$BD93,IF(TI$19&lt;='様式３（療養者名簿）（⑤の場合）'!$BE93,1,0),0),0)</f>
        <v>0</v>
      </c>
      <c r="TJ88" s="225">
        <f>IF(TJ$19-'様式３（療養者名簿）（⑤の場合）'!$BD93+1&lt;=15,IF(TJ$19&gt;='様式３（療養者名簿）（⑤の場合）'!$BD93,IF(TJ$19&lt;='様式３（療養者名簿）（⑤の場合）'!$BE93,1,0),0),0)</f>
        <v>0</v>
      </c>
      <c r="TK88" s="225">
        <f>IF(TK$19-'様式３（療養者名簿）（⑤の場合）'!$BD93+1&lt;=15,IF(TK$19&gt;='様式３（療養者名簿）（⑤の場合）'!$BD93,IF(TK$19&lt;='様式３（療養者名簿）（⑤の場合）'!$BE93,1,0),0),0)</f>
        <v>0</v>
      </c>
      <c r="TL88" s="225">
        <f>IF(TL$19-'様式３（療養者名簿）（⑤の場合）'!$BD93+1&lt;=15,IF(TL$19&gt;='様式３（療養者名簿）（⑤の場合）'!$BD93,IF(TL$19&lt;='様式３（療養者名簿）（⑤の場合）'!$BE93,1,0),0),0)</f>
        <v>0</v>
      </c>
      <c r="TM88" s="225">
        <f>IF(TM$19-'様式３（療養者名簿）（⑤の場合）'!$BD93+1&lt;=15,IF(TM$19&gt;='様式３（療養者名簿）（⑤の場合）'!$BD93,IF(TM$19&lt;='様式３（療養者名簿）（⑤の場合）'!$BE93,1,0),0),0)</f>
        <v>0</v>
      </c>
      <c r="TN88" s="225">
        <f>IF(TN$19-'様式３（療養者名簿）（⑤の場合）'!$BD93+1&lt;=15,IF(TN$19&gt;='様式３（療養者名簿）（⑤の場合）'!$BD93,IF(TN$19&lt;='様式３（療養者名簿）（⑤の場合）'!$BE93,1,0),0),0)</f>
        <v>0</v>
      </c>
      <c r="TO88" s="225">
        <f>IF(TO$19-'様式３（療養者名簿）（⑤の場合）'!$BD93+1&lt;=15,IF(TO$19&gt;='様式３（療養者名簿）（⑤の場合）'!$BD93,IF(TO$19&lt;='様式３（療養者名簿）（⑤の場合）'!$BE93,1,0),0),0)</f>
        <v>0</v>
      </c>
      <c r="TP88" s="225">
        <f>IF(TP$19-'様式３（療養者名簿）（⑤の場合）'!$BD93+1&lt;=15,IF(TP$19&gt;='様式３（療養者名簿）（⑤の場合）'!$BD93,IF(TP$19&lt;='様式３（療養者名簿）（⑤の場合）'!$BE93,1,0),0),0)</f>
        <v>0</v>
      </c>
      <c r="TQ88" s="225">
        <f>IF(TQ$19-'様式３（療養者名簿）（⑤の場合）'!$BD93+1&lt;=15,IF(TQ$19&gt;='様式３（療養者名簿）（⑤の場合）'!$BD93,IF(TQ$19&lt;='様式３（療養者名簿）（⑤の場合）'!$BE93,1,0),0),0)</f>
        <v>0</v>
      </c>
      <c r="TR88" s="225">
        <f>IF(TR$19-'様式３（療養者名簿）（⑤の場合）'!$BD93+1&lt;=15,IF(TR$19&gt;='様式３（療養者名簿）（⑤の場合）'!$BD93,IF(TR$19&lt;='様式３（療養者名簿）（⑤の場合）'!$BE93,1,0),0),0)</f>
        <v>0</v>
      </c>
      <c r="TS88" s="225">
        <f>IF(TS$19-'様式３（療養者名簿）（⑤の場合）'!$BD93+1&lt;=15,IF(TS$19&gt;='様式３（療養者名簿）（⑤の場合）'!$BD93,IF(TS$19&lt;='様式３（療養者名簿）（⑤の場合）'!$BE93,1,0),0),0)</f>
        <v>0</v>
      </c>
      <c r="TT88" s="225">
        <f>IF(TT$19-'様式３（療養者名簿）（⑤の場合）'!$BD93+1&lt;=15,IF(TT$19&gt;='様式３（療養者名簿）（⑤の場合）'!$BD93,IF(TT$19&lt;='様式３（療養者名簿）（⑤の場合）'!$BE93,1,0),0),0)</f>
        <v>0</v>
      </c>
      <c r="TU88" s="225">
        <f>IF(TU$19-'様式３（療養者名簿）（⑤の場合）'!$BD93+1&lt;=15,IF(TU$19&gt;='様式３（療養者名簿）（⑤の場合）'!$BD93,IF(TU$19&lt;='様式３（療養者名簿）（⑤の場合）'!$BE93,1,0),0),0)</f>
        <v>0</v>
      </c>
      <c r="TV88" s="225">
        <f>IF(TV$19-'様式３（療養者名簿）（⑤の場合）'!$BD93+1&lt;=15,IF(TV$19&gt;='様式３（療養者名簿）（⑤の場合）'!$BD93,IF(TV$19&lt;='様式３（療養者名簿）（⑤の場合）'!$BE93,1,0),0),0)</f>
        <v>0</v>
      </c>
      <c r="TW88" s="225">
        <f>IF(TW$19-'様式３（療養者名簿）（⑤の場合）'!$BD93+1&lt;=15,IF(TW$19&gt;='様式３（療養者名簿）（⑤の場合）'!$BD93,IF(TW$19&lt;='様式３（療養者名簿）（⑤の場合）'!$BE93,1,0),0),0)</f>
        <v>0</v>
      </c>
      <c r="TX88" s="225">
        <f>IF(TX$19-'様式３（療養者名簿）（⑤の場合）'!$BD93+1&lt;=15,IF(TX$19&gt;='様式３（療養者名簿）（⑤の場合）'!$BD93,IF(TX$19&lt;='様式３（療養者名簿）（⑤の場合）'!$BE93,1,0),0),0)</f>
        <v>0</v>
      </c>
      <c r="TY88" s="225">
        <f>IF(TY$19-'様式３（療養者名簿）（⑤の場合）'!$BD93+1&lt;=15,IF(TY$19&gt;='様式３（療養者名簿）（⑤の場合）'!$BD93,IF(TY$19&lt;='様式３（療養者名簿）（⑤の場合）'!$BE93,1,0),0),0)</f>
        <v>0</v>
      </c>
      <c r="TZ88" s="225">
        <f>IF(TZ$19-'様式３（療養者名簿）（⑤の場合）'!$BD93+1&lt;=15,IF(TZ$19&gt;='様式３（療養者名簿）（⑤の場合）'!$BD93,IF(TZ$19&lt;='様式３（療養者名簿）（⑤の場合）'!$BE93,1,0),0),0)</f>
        <v>0</v>
      </c>
      <c r="UA88" s="225">
        <f>IF(UA$19-'様式３（療養者名簿）（⑤の場合）'!$BD93+1&lt;=15,IF(UA$19&gt;='様式３（療養者名簿）（⑤の場合）'!$BD93,IF(UA$19&lt;='様式３（療養者名簿）（⑤の場合）'!$BE93,1,0),0),0)</f>
        <v>0</v>
      </c>
      <c r="UB88" s="225">
        <f>IF(UB$19-'様式３（療養者名簿）（⑤の場合）'!$BD93+1&lt;=15,IF(UB$19&gt;='様式３（療養者名簿）（⑤の場合）'!$BD93,IF(UB$19&lt;='様式３（療養者名簿）（⑤の場合）'!$BE93,1,0),0),0)</f>
        <v>0</v>
      </c>
      <c r="UC88" s="225">
        <f>IF(UC$19-'様式３（療養者名簿）（⑤の場合）'!$BD93+1&lt;=15,IF(UC$19&gt;='様式３（療養者名簿）（⑤の場合）'!$BD93,IF(UC$19&lt;='様式３（療養者名簿）（⑤の場合）'!$BE93,1,0),0),0)</f>
        <v>0</v>
      </c>
      <c r="UD88" s="338">
        <f>IF(UD$19-'様式３（療養者名簿）（⑤の場合）'!$BD93+1&lt;=15,IF(UD$19&gt;='様式３（療養者名簿）（⑤の場合）'!$BD93,IF(UD$19&lt;='様式３（療養者名簿）（⑤の場合）'!$BE93,1,0),0),0)</f>
        <v>0</v>
      </c>
      <c r="UE88" s="338">
        <f>IF(UE$19-'様式３（療養者名簿）（⑤の場合）'!$BD93+1&lt;=15,IF(UE$19&gt;='様式３（療養者名簿）（⑤の場合）'!$BD93,IF(UE$19&lt;='様式３（療養者名簿）（⑤の場合）'!$BE93,1,0),0),0)</f>
        <v>0</v>
      </c>
      <c r="UF88" s="338">
        <f>IF(UF$19-'様式３（療養者名簿）（⑤の場合）'!$BD93+1&lt;=15,IF(UF$19&gt;='様式３（療養者名簿）（⑤の場合）'!$BD93,IF(UF$19&lt;='様式３（療養者名簿）（⑤の場合）'!$BE93,1,0),0),0)</f>
        <v>0</v>
      </c>
      <c r="UG88" s="338">
        <f>IF(UG$19-'様式３（療養者名簿）（⑤の場合）'!$BD93+1&lt;=15,IF(UG$19&gt;='様式３（療養者名簿）（⑤の場合）'!$BD93,IF(UG$19&lt;='様式３（療養者名簿）（⑤の場合）'!$BE93,1,0),0),0)</f>
        <v>0</v>
      </c>
      <c r="UH88" s="338">
        <f>IF(UH$19-'様式３（療養者名簿）（⑤の場合）'!$BD93+1&lt;=15,IF(UH$19&gt;='様式３（療養者名簿）（⑤の場合）'!$BD93,IF(UH$19&lt;='様式３（療養者名簿）（⑤の場合）'!$BE93,1,0),0),0)</f>
        <v>0</v>
      </c>
      <c r="UI88" s="338">
        <f>IF(UI$19-'様式３（療養者名簿）（⑤の場合）'!$BD93+1&lt;=15,IF(UI$19&gt;='様式３（療養者名簿）（⑤の場合）'!$BD93,IF(UI$19&lt;='様式３（療養者名簿）（⑤の場合）'!$BE93,1,0),0),0)</f>
        <v>0</v>
      </c>
      <c r="UJ88" s="338">
        <f>IF(UJ$19-'様式３（療養者名簿）（⑤の場合）'!$BD93+1&lt;=15,IF(UJ$19&gt;='様式３（療養者名簿）（⑤の場合）'!$BD93,IF(UJ$19&lt;='様式３（療養者名簿）（⑤の場合）'!$BE93,1,0),0),0)</f>
        <v>0</v>
      </c>
      <c r="UK88" s="338">
        <f>IF(UK$19-'様式３（療養者名簿）（⑤の場合）'!$BD93+1&lt;=15,IF(UK$19&gt;='様式３（療養者名簿）（⑤の場合）'!$BD93,IF(UK$19&lt;='様式３（療養者名簿）（⑤の場合）'!$BE93,1,0),0),0)</f>
        <v>0</v>
      </c>
      <c r="UL88" s="338">
        <f>IF(UL$19-'様式３（療養者名簿）（⑤の場合）'!$BD93+1&lt;=15,IF(UL$19&gt;='様式３（療養者名簿）（⑤の場合）'!$BD93,IF(UL$19&lt;='様式３（療養者名簿）（⑤の場合）'!$BE93,1,0),0),0)</f>
        <v>0</v>
      </c>
      <c r="UM88" s="338">
        <f>IF(UM$19-'様式３（療養者名簿）（⑤の場合）'!$BD93+1&lt;=15,IF(UM$19&gt;='様式３（療養者名簿）（⑤の場合）'!$BD93,IF(UM$19&lt;='様式３（療養者名簿）（⑤の場合）'!$BE93,1,0),0),0)</f>
        <v>0</v>
      </c>
      <c r="UN88" s="338">
        <f>IF(UN$19-'様式３（療養者名簿）（⑤の場合）'!$BD93+1&lt;=15,IF(UN$19&gt;='様式３（療養者名簿）（⑤の場合）'!$BD93,IF(UN$19&lt;='様式３（療養者名簿）（⑤の場合）'!$BE93,1,0),0),0)</f>
        <v>0</v>
      </c>
      <c r="UO88" s="338">
        <f>IF(UO$19-'様式３（療養者名簿）（⑤の場合）'!$BD93+1&lt;=15,IF(UO$19&gt;='様式３（療養者名簿）（⑤の場合）'!$BD93,IF(UO$19&lt;='様式３（療養者名簿）（⑤の場合）'!$BE93,1,0),0),0)</f>
        <v>0</v>
      </c>
      <c r="UP88" s="338">
        <f>IF(UP$19-'様式３（療養者名簿）（⑤の場合）'!$BD93+1&lt;=15,IF(UP$19&gt;='様式３（療養者名簿）（⑤の場合）'!$BD93,IF(UP$19&lt;='様式３（療養者名簿）（⑤の場合）'!$BE93,1,0),0),0)</f>
        <v>0</v>
      </c>
      <c r="UQ88" s="338">
        <f>IF(UQ$19-'様式３（療養者名簿）（⑤の場合）'!$BD93+1&lt;=15,IF(UQ$19&gt;='様式３（療養者名簿）（⑤の場合）'!$BD93,IF(UQ$19&lt;='様式３（療養者名簿）（⑤の場合）'!$BE93,1,0),0),0)</f>
        <v>0</v>
      </c>
      <c r="UR88" s="338">
        <f>IF(UR$19-'様式３（療養者名簿）（⑤の場合）'!$BD93+1&lt;=15,IF(UR$19&gt;='様式３（療養者名簿）（⑤の場合）'!$BD93,IF(UR$19&lt;='様式３（療養者名簿）（⑤の場合）'!$BE93,1,0),0),0)</f>
        <v>0</v>
      </c>
      <c r="US88" s="338">
        <f>IF(US$19-'様式３（療養者名簿）（⑤の場合）'!$BD93+1&lt;=15,IF(US$19&gt;='様式３（療養者名簿）（⑤の場合）'!$BD93,IF(US$19&lt;='様式３（療養者名簿）（⑤の場合）'!$BE93,1,0),0),0)</f>
        <v>0</v>
      </c>
      <c r="UT88" s="338">
        <f>IF(UT$19-'様式３（療養者名簿）（⑤の場合）'!$BD93+1&lt;=15,IF(UT$19&gt;='様式３（療養者名簿）（⑤の場合）'!$BD93,IF(UT$19&lt;='様式３（療養者名簿）（⑤の場合）'!$BE93,1,0),0),0)</f>
        <v>0</v>
      </c>
      <c r="UU88" s="338">
        <f>IF(UU$19-'様式３（療養者名簿）（⑤の場合）'!$BD93+1&lt;=15,IF(UU$19&gt;='様式３（療養者名簿）（⑤の場合）'!$BD93,IF(UU$19&lt;='様式３（療養者名簿）（⑤の場合）'!$BE93,1,0),0),0)</f>
        <v>0</v>
      </c>
      <c r="UV88" s="338">
        <f>IF(UV$19-'様式３（療養者名簿）（⑤の場合）'!$BD93+1&lt;=15,IF(UV$19&gt;='様式３（療養者名簿）（⑤の場合）'!$BD93,IF(UV$19&lt;='様式３（療養者名簿）（⑤の場合）'!$BE93,1,0),0),0)</f>
        <v>0</v>
      </c>
      <c r="UW88" s="338">
        <f>IF(UW$19-'様式３（療養者名簿）（⑤の場合）'!$BD93+1&lt;=15,IF(UW$19&gt;='様式３（療養者名簿）（⑤の場合）'!$BD93,IF(UW$19&lt;='様式３（療養者名簿）（⑤の場合）'!$BE93,1,0),0),0)</f>
        <v>0</v>
      </c>
      <c r="UX88" s="338">
        <f>IF(UX$19-'様式３（療養者名簿）（⑤の場合）'!$BD93+1&lt;=15,IF(UX$19&gt;='様式３（療養者名簿）（⑤の場合）'!$BD93,IF(UX$19&lt;='様式３（療養者名簿）（⑤の場合）'!$BE93,1,0),0),0)</f>
        <v>0</v>
      </c>
      <c r="UY88" s="338">
        <f>IF(UY$19-'様式３（療養者名簿）（⑤の場合）'!$BD93+1&lt;=15,IF(UY$19&gt;='様式３（療養者名簿）（⑤の場合）'!$BD93,IF(UY$19&lt;='様式３（療養者名簿）（⑤の場合）'!$BE93,1,0),0),0)</f>
        <v>0</v>
      </c>
      <c r="UZ88" s="338">
        <f>IF(UZ$19-'様式３（療養者名簿）（⑤の場合）'!$BD93+1&lt;=15,IF(UZ$19&gt;='様式３（療養者名簿）（⑤の場合）'!$BD93,IF(UZ$19&lt;='様式３（療養者名簿）（⑤の場合）'!$BE93,1,0),0),0)</f>
        <v>0</v>
      </c>
      <c r="VA88" s="338">
        <f>IF(VA$19-'様式３（療養者名簿）（⑤の場合）'!$BD93+1&lt;=15,IF(VA$19&gt;='様式３（療養者名簿）（⑤の場合）'!$BD93,IF(VA$19&lt;='様式３（療養者名簿）（⑤の場合）'!$BE93,1,0),0),0)</f>
        <v>0</v>
      </c>
      <c r="VB88" s="338">
        <f>IF(VB$19-'様式３（療養者名簿）（⑤の場合）'!$BD93+1&lt;=15,IF(VB$19&gt;='様式３（療養者名簿）（⑤の場合）'!$BD93,IF(VB$19&lt;='様式３（療養者名簿）（⑤の場合）'!$BE93,1,0),0),0)</f>
        <v>0</v>
      </c>
      <c r="VC88" s="338">
        <f>IF(VC$19-'様式３（療養者名簿）（⑤の場合）'!$BD93+1&lt;=15,IF(VC$19&gt;='様式３（療養者名簿）（⑤の場合）'!$BD93,IF(VC$19&lt;='様式３（療養者名簿）（⑤の場合）'!$BE93,1,0),0),0)</f>
        <v>0</v>
      </c>
      <c r="VD88" s="338">
        <f>IF(VD$19-'様式３（療養者名簿）（⑤の場合）'!$BD93+1&lt;=15,IF(VD$19&gt;='様式３（療養者名簿）（⑤の場合）'!$BD93,IF(VD$19&lt;='様式３（療養者名簿）（⑤の場合）'!$BE93,1,0),0),0)</f>
        <v>0</v>
      </c>
      <c r="VE88" s="338">
        <f>IF(VE$19-'様式３（療養者名簿）（⑤の場合）'!$BD93+1&lt;=15,IF(VE$19&gt;='様式３（療養者名簿）（⑤の場合）'!$BD93,IF(VE$19&lt;='様式３（療養者名簿）（⑤の場合）'!$BE93,1,0),0),0)</f>
        <v>0</v>
      </c>
      <c r="VF88" s="338">
        <f>IF(VF$19-'様式３（療養者名簿）（⑤の場合）'!$BD93+1&lt;=15,IF(VF$19&gt;='様式３（療養者名簿）（⑤の場合）'!$BD93,IF(VF$19&lt;='様式３（療養者名簿）（⑤の場合）'!$BE93,1,0),0),0)</f>
        <v>0</v>
      </c>
      <c r="VG88" s="338">
        <f>IF(VG$19-'様式３（療養者名簿）（⑤の場合）'!$BD93+1&lt;=15,IF(VG$19&gt;='様式３（療養者名簿）（⑤の場合）'!$BD93,IF(VG$19&lt;='様式３（療養者名簿）（⑤の場合）'!$BE93,1,0),0),0)</f>
        <v>0</v>
      </c>
      <c r="VH88" s="338">
        <f>IF(VH$19-'様式３（療養者名簿）（⑤の場合）'!$BD93+1&lt;=15,IF(VH$19&gt;='様式３（療養者名簿）（⑤の場合）'!$BD93,IF(VH$19&lt;='様式３（療養者名簿）（⑤の場合）'!$BE93,1,0),0),0)</f>
        <v>0</v>
      </c>
      <c r="VI88" s="338">
        <f>IF(VI$19-'様式３（療養者名簿）（⑤の場合）'!$BD93+1&lt;=15,IF(VI$19&gt;='様式３（療養者名簿）（⑤の場合）'!$BD93,IF(VI$19&lt;='様式３（療養者名簿）（⑤の場合）'!$BE93,1,0),0),0)</f>
        <v>0</v>
      </c>
      <c r="VJ88" s="338">
        <f>IF(VJ$19-'様式３（療養者名簿）（⑤の場合）'!$BD93+1&lt;=15,IF(VJ$19&gt;='様式３（療養者名簿）（⑤の場合）'!$BD93,IF(VJ$19&lt;='様式３（療養者名簿）（⑤の場合）'!$BE93,1,0),0),0)</f>
        <v>0</v>
      </c>
      <c r="VK88" s="338">
        <f>IF(VK$19-'様式３（療養者名簿）（⑤の場合）'!$BD93+1&lt;=15,IF(VK$19&gt;='様式３（療養者名簿）（⑤の場合）'!$BD93,IF(VK$19&lt;='様式３（療養者名簿）（⑤の場合）'!$BE93,1,0),0),0)</f>
        <v>0</v>
      </c>
      <c r="VL88" s="338">
        <f>IF(VL$19-'様式３（療養者名簿）（⑤の場合）'!$BD93+1&lt;=15,IF(VL$19&gt;='様式３（療養者名簿）（⑤の場合）'!$BD93,IF(VL$19&lt;='様式３（療養者名簿）（⑤の場合）'!$BE93,1,0),0),0)</f>
        <v>0</v>
      </c>
      <c r="VM88" s="338">
        <f>IF(VM$19-'様式３（療養者名簿）（⑤の場合）'!$BD93+1&lt;=15,IF(VM$19&gt;='様式３（療養者名簿）（⑤の場合）'!$BD93,IF(VM$19&lt;='様式３（療養者名簿）（⑤の場合）'!$BE93,1,0),0),0)</f>
        <v>0</v>
      </c>
      <c r="VN88" s="338">
        <f>IF(VN$19-'様式３（療養者名簿）（⑤の場合）'!$BD93+1&lt;=15,IF(VN$19&gt;='様式３（療養者名簿）（⑤の場合）'!$BD93,IF(VN$19&lt;='様式３（療養者名簿）（⑤の場合）'!$BE93,1,0),0),0)</f>
        <v>0</v>
      </c>
      <c r="VO88" s="338">
        <f>IF(VO$19-'様式３（療養者名簿）（⑤の場合）'!$BD93+1&lt;=15,IF(VO$19&gt;='様式３（療養者名簿）（⑤の場合）'!$BD93,IF(VO$19&lt;='様式３（療養者名簿）（⑤の場合）'!$BE93,1,0),0),0)</f>
        <v>0</v>
      </c>
      <c r="VP88" s="338">
        <f>IF(VP$19-'様式３（療養者名簿）（⑤の場合）'!$BD93+1&lt;=15,IF(VP$19&gt;='様式３（療養者名簿）（⑤の場合）'!$BD93,IF(VP$19&lt;='様式３（療養者名簿）（⑤の場合）'!$BE93,1,0),0),0)</f>
        <v>0</v>
      </c>
      <c r="VQ88" s="338">
        <f>IF(VQ$19-'様式３（療養者名簿）（⑤の場合）'!$BD93+1&lt;=15,IF(VQ$19&gt;='様式３（療養者名簿）（⑤の場合）'!$BD93,IF(VQ$19&lt;='様式３（療養者名簿）（⑤の場合）'!$BE93,1,0),0),0)</f>
        <v>0</v>
      </c>
      <c r="VR88" s="338">
        <f>IF(VR$19-'様式３（療養者名簿）（⑤の場合）'!$BD93+1&lt;=15,IF(VR$19&gt;='様式３（療養者名簿）（⑤の場合）'!$BD93,IF(VR$19&lt;='様式３（療養者名簿）（⑤の場合）'!$BE93,1,0),0),0)</f>
        <v>0</v>
      </c>
      <c r="VS88" s="338">
        <f>IF(VS$19-'様式３（療養者名簿）（⑤の場合）'!$BD93+1&lt;=15,IF(VS$19&gt;='様式３（療養者名簿）（⑤の場合）'!$BD93,IF(VS$19&lt;='様式３（療養者名簿）（⑤の場合）'!$BE93,1,0),0),0)</f>
        <v>0</v>
      </c>
      <c r="VT88" s="338">
        <f>IF(VT$19-'様式３（療養者名簿）（⑤の場合）'!$BD93+1&lt;=15,IF(VT$19&gt;='様式３（療養者名簿）（⑤の場合）'!$BD93,IF(VT$19&lt;='様式３（療養者名簿）（⑤の場合）'!$BE93,1,0),0),0)</f>
        <v>0</v>
      </c>
      <c r="VU88" s="338">
        <f>IF(VU$19-'様式３（療養者名簿）（⑤の場合）'!$BD93+1&lt;=15,IF(VU$19&gt;='様式３（療養者名簿）（⑤の場合）'!$BD93,IF(VU$19&lt;='様式３（療養者名簿）（⑤の場合）'!$BE93,1,0),0),0)</f>
        <v>0</v>
      </c>
      <c r="VV88" s="338">
        <f>IF(VV$19-'様式３（療養者名簿）（⑤の場合）'!$BD93+1&lt;=15,IF(VV$19&gt;='様式３（療養者名簿）（⑤の場合）'!$BD93,IF(VV$19&lt;='様式３（療養者名簿）（⑤の場合）'!$BE93,1,0),0),0)</f>
        <v>0</v>
      </c>
      <c r="VW88" s="338">
        <f>IF(VW$19-'様式３（療養者名簿）（⑤の場合）'!$BD93+1&lt;=15,IF(VW$19&gt;='様式３（療養者名簿）（⑤の場合）'!$BD93,IF(VW$19&lt;='様式３（療養者名簿）（⑤の場合）'!$BE93,1,0),0),0)</f>
        <v>0</v>
      </c>
      <c r="VX88" s="338">
        <f>IF(VX$19-'様式３（療養者名簿）（⑤の場合）'!$BD93+1&lt;=15,IF(VX$19&gt;='様式３（療養者名簿）（⑤の場合）'!$BD93,IF(VX$19&lt;='様式３（療養者名簿）（⑤の場合）'!$BE93,1,0),0),0)</f>
        <v>0</v>
      </c>
      <c r="VY88" s="338">
        <f>IF(VY$19-'様式３（療養者名簿）（⑤の場合）'!$BD93+1&lt;=15,IF(VY$19&gt;='様式３（療養者名簿）（⑤の場合）'!$BD93,IF(VY$19&lt;='様式３（療養者名簿）（⑤の場合）'!$BE93,1,0),0),0)</f>
        <v>0</v>
      </c>
      <c r="VZ88" s="338">
        <f>IF(VZ$19-'様式３（療養者名簿）（⑤の場合）'!$BD93+1&lt;=15,IF(VZ$19&gt;='様式３（療養者名簿）（⑤の場合）'!$BD93,IF(VZ$19&lt;='様式３（療養者名簿）（⑤の場合）'!$BE93,1,0),0),0)</f>
        <v>0</v>
      </c>
      <c r="WA88" s="338">
        <f>IF(WA$19-'様式３（療養者名簿）（⑤の場合）'!$BD93+1&lt;=15,IF(WA$19&gt;='様式３（療養者名簿）（⑤の場合）'!$BD93,IF(WA$19&lt;='様式３（療養者名簿）（⑤の場合）'!$BE93,1,0),0),0)</f>
        <v>0</v>
      </c>
      <c r="WB88" s="338">
        <f>IF(WB$19-'様式３（療養者名簿）（⑤の場合）'!$BD93+1&lt;=15,IF(WB$19&gt;='様式３（療養者名簿）（⑤の場合）'!$BD93,IF(WB$19&lt;='様式３（療養者名簿）（⑤の場合）'!$BE93,1,0),0),0)</f>
        <v>0</v>
      </c>
      <c r="WC88" s="338">
        <f>IF(WC$19-'様式３（療養者名簿）（⑤の場合）'!$BD93+1&lt;=15,IF(WC$19&gt;='様式３（療養者名簿）（⑤の場合）'!$BD93,IF(WC$19&lt;='様式３（療養者名簿）（⑤の場合）'!$BE93,1,0),0),0)</f>
        <v>0</v>
      </c>
      <c r="WD88" s="338">
        <f>IF(WD$19-'様式３（療養者名簿）（⑤の場合）'!$BD93+1&lt;=15,IF(WD$19&gt;='様式３（療養者名簿）（⑤の場合）'!$BD93,IF(WD$19&lt;='様式３（療養者名簿）（⑤の場合）'!$BE93,1,0),0),0)</f>
        <v>0</v>
      </c>
      <c r="WE88" s="338">
        <f>IF(WE$19-'様式３（療養者名簿）（⑤の場合）'!$BD93+1&lt;=15,IF(WE$19&gt;='様式３（療養者名簿）（⑤の場合）'!$BD93,IF(WE$19&lt;='様式３（療養者名簿）（⑤の場合）'!$BE93,1,0),0),0)</f>
        <v>0</v>
      </c>
      <c r="WF88" s="338">
        <f>IF(WF$19-'様式３（療養者名簿）（⑤の場合）'!$BD93+1&lt;=15,IF(WF$19&gt;='様式３（療養者名簿）（⑤の場合）'!$BD93,IF(WF$19&lt;='様式３（療養者名簿）（⑤の場合）'!$BE93,1,0),0),0)</f>
        <v>0</v>
      </c>
      <c r="WG88" s="338">
        <f>IF(WG$19-'様式３（療養者名簿）（⑤の場合）'!$BD93+1&lt;=15,IF(WG$19&gt;='様式３（療養者名簿）（⑤の場合）'!$BD93,IF(WG$19&lt;='様式３（療養者名簿）（⑤の場合）'!$BE93,1,0),0),0)</f>
        <v>0</v>
      </c>
      <c r="WH88" s="338">
        <f>IF(WH$19-'様式３（療養者名簿）（⑤の場合）'!$BD93+1&lt;=15,IF(WH$19&gt;='様式３（療養者名簿）（⑤の場合）'!$BD93,IF(WH$19&lt;='様式３（療養者名簿）（⑤の場合）'!$BE93,1,0),0),0)</f>
        <v>0</v>
      </c>
      <c r="WI88" s="338">
        <f>IF(WI$19-'様式３（療養者名簿）（⑤の場合）'!$BD93+1&lt;=15,IF(WI$19&gt;='様式３（療養者名簿）（⑤の場合）'!$BD93,IF(WI$19&lt;='様式３（療養者名簿）（⑤の場合）'!$BE93,1,0),0),0)</f>
        <v>0</v>
      </c>
      <c r="WJ88" s="338">
        <f>IF(WJ$19-'様式３（療養者名簿）（⑤の場合）'!$BD93+1&lt;=15,IF(WJ$19&gt;='様式３（療養者名簿）（⑤の場合）'!$BD93,IF(WJ$19&lt;='様式３（療養者名簿）（⑤の場合）'!$BE93,1,0),0),0)</f>
        <v>0</v>
      </c>
      <c r="WK88" s="338">
        <f>IF(WK$19-'様式３（療養者名簿）（⑤の場合）'!$BD93+1&lt;=15,IF(WK$19&gt;='様式３（療養者名簿）（⑤の場合）'!$BD93,IF(WK$19&lt;='様式３（療養者名簿）（⑤の場合）'!$BE93,1,0),0),0)</f>
        <v>0</v>
      </c>
      <c r="WL88" s="338">
        <f>IF(WL$19-'様式３（療養者名簿）（⑤の場合）'!$BD93+1&lt;=15,IF(WL$19&gt;='様式３（療養者名簿）（⑤の場合）'!$BD93,IF(WL$19&lt;='様式３（療養者名簿）（⑤の場合）'!$BE93,1,0),0),0)</f>
        <v>0</v>
      </c>
      <c r="WM88" s="338">
        <f>IF(WM$19-'様式３（療養者名簿）（⑤の場合）'!$BD93+1&lt;=15,IF(WM$19&gt;='様式３（療養者名簿）（⑤の場合）'!$BD93,IF(WM$19&lt;='様式３（療養者名簿）（⑤の場合）'!$BE93,1,0),0),0)</f>
        <v>0</v>
      </c>
      <c r="WN88" s="338">
        <f>IF(WN$19-'様式３（療養者名簿）（⑤の場合）'!$BD93+1&lt;=15,IF(WN$19&gt;='様式３（療養者名簿）（⑤の場合）'!$BD93,IF(WN$19&lt;='様式３（療養者名簿）（⑤の場合）'!$BE93,1,0),0),0)</f>
        <v>0</v>
      </c>
      <c r="WO88" s="338">
        <f>IF(WO$19-'様式３（療養者名簿）（⑤の場合）'!$BD93+1&lt;=15,IF(WO$19&gt;='様式３（療養者名簿）（⑤の場合）'!$BD93,IF(WO$19&lt;='様式３（療養者名簿）（⑤の場合）'!$BE93,1,0),0),0)</f>
        <v>0</v>
      </c>
      <c r="WP88" s="338">
        <f>IF(WP$19-'様式３（療養者名簿）（⑤の場合）'!$BD93+1&lt;=15,IF(WP$19&gt;='様式３（療養者名簿）（⑤の場合）'!$BD93,IF(WP$19&lt;='様式３（療養者名簿）（⑤の場合）'!$BE93,1,0),0),0)</f>
        <v>0</v>
      </c>
      <c r="WQ88" s="338">
        <f>IF(WQ$19-'様式３（療養者名簿）（⑤の場合）'!$BD93+1&lt;=15,IF(WQ$19&gt;='様式３（療養者名簿）（⑤の場合）'!$BD93,IF(WQ$19&lt;='様式３（療養者名簿）（⑤の場合）'!$BE93,1,0),0),0)</f>
        <v>0</v>
      </c>
      <c r="WR88" s="338">
        <f>IF(WR$19-'様式３（療養者名簿）（⑤の場合）'!$BD93+1&lt;=15,IF(WR$19&gt;='様式３（療養者名簿）（⑤の場合）'!$BD93,IF(WR$19&lt;='様式３（療養者名簿）（⑤の場合）'!$BE93,1,0),0),0)</f>
        <v>0</v>
      </c>
      <c r="WS88" s="338">
        <f>IF(WS$19-'様式３（療養者名簿）（⑤の場合）'!$BD93+1&lt;=15,IF(WS$19&gt;='様式３（療養者名簿）（⑤の場合）'!$BD93,IF(WS$19&lt;='様式３（療養者名簿）（⑤の場合）'!$BE93,1,0),0),0)</f>
        <v>0</v>
      </c>
      <c r="WT88" s="338">
        <f>IF(WT$19-'様式３（療養者名簿）（⑤の場合）'!$BD93+1&lt;=15,IF(WT$19&gt;='様式３（療養者名簿）（⑤の場合）'!$BD93,IF(WT$19&lt;='様式３（療養者名簿）（⑤の場合）'!$BE93,1,0),0),0)</f>
        <v>0</v>
      </c>
      <c r="WU88" s="338">
        <f>IF(WU$19-'様式３（療養者名簿）（⑤の場合）'!$BD93+1&lt;=15,IF(WU$19&gt;='様式３（療養者名簿）（⑤の場合）'!$BD93,IF(WU$19&lt;='様式３（療養者名簿）（⑤の場合）'!$BE93,1,0),0),0)</f>
        <v>0</v>
      </c>
      <c r="WV88" s="338">
        <f>IF(WV$19-'様式３（療養者名簿）（⑤の場合）'!$BD93+1&lt;=15,IF(WV$19&gt;='様式３（療養者名簿）（⑤の場合）'!$BD93,IF(WV$19&lt;='様式３（療養者名簿）（⑤の場合）'!$BE93,1,0),0),0)</f>
        <v>0</v>
      </c>
      <c r="WW88" s="338">
        <f>IF(WW$19-'様式３（療養者名簿）（⑤の場合）'!$BD93+1&lt;=15,IF(WW$19&gt;='様式３（療養者名簿）（⑤の場合）'!$BD93,IF(WW$19&lt;='様式３（療養者名簿）（⑤の場合）'!$BE93,1,0),0),0)</f>
        <v>0</v>
      </c>
      <c r="WX88" s="338">
        <f>IF(WX$19-'様式３（療養者名簿）（⑤の場合）'!$BD93+1&lt;=15,IF(WX$19&gt;='様式３（療養者名簿）（⑤の場合）'!$BD93,IF(WX$19&lt;='様式３（療養者名簿）（⑤の場合）'!$BE93,1,0),0),0)</f>
        <v>0</v>
      </c>
      <c r="WY88" s="338">
        <f>IF(WY$19-'様式３（療養者名簿）（⑤の場合）'!$BD93+1&lt;=15,IF(WY$19&gt;='様式３（療養者名簿）（⑤の場合）'!$BD93,IF(WY$19&lt;='様式３（療養者名簿）（⑤の場合）'!$BE93,1,0),0),0)</f>
        <v>0</v>
      </c>
      <c r="WZ88" s="338">
        <f>IF(WZ$19-'様式３（療養者名簿）（⑤の場合）'!$BD93+1&lt;=15,IF(WZ$19&gt;='様式３（療養者名簿）（⑤の場合）'!$BD93,IF(WZ$19&lt;='様式３（療養者名簿）（⑤の場合）'!$BE93,1,0),0),0)</f>
        <v>0</v>
      </c>
      <c r="XA88" s="338">
        <f>IF(XA$19-'様式３（療養者名簿）（⑤の場合）'!$BD93+1&lt;=15,IF(XA$19&gt;='様式３（療養者名簿）（⑤の場合）'!$BD93,IF(XA$19&lt;='様式３（療養者名簿）（⑤の場合）'!$BE93,1,0),0),0)</f>
        <v>0</v>
      </c>
      <c r="XB88" s="338">
        <f>IF(XB$19-'様式３（療養者名簿）（⑤の場合）'!$BD93+1&lt;=15,IF(XB$19&gt;='様式３（療養者名簿）（⑤の場合）'!$BD93,IF(XB$19&lt;='様式３（療養者名簿）（⑤の場合）'!$BE93,1,0),0),0)</f>
        <v>0</v>
      </c>
      <c r="XC88" s="338">
        <f>IF(XC$19-'様式３（療養者名簿）（⑤の場合）'!$BD93+1&lt;=15,IF(XC$19&gt;='様式３（療養者名簿）（⑤の場合）'!$BD93,IF(XC$19&lt;='様式３（療養者名簿）（⑤の場合）'!$BE93,1,0),0),0)</f>
        <v>0</v>
      </c>
      <c r="XD88" s="338">
        <f>IF(XD$19-'様式３（療養者名簿）（⑤の場合）'!$BD93+1&lt;=15,IF(XD$19&gt;='様式３（療養者名簿）（⑤の場合）'!$BD93,IF(XD$19&lt;='様式３（療養者名簿）（⑤の場合）'!$BE93,1,0),0),0)</f>
        <v>0</v>
      </c>
      <c r="XE88" s="338">
        <f>IF(XE$19-'様式３（療養者名簿）（⑤の場合）'!$BD93+1&lt;=15,IF(XE$19&gt;='様式３（療養者名簿）（⑤の場合）'!$BD93,IF(XE$19&lt;='様式３（療養者名簿）（⑤の場合）'!$BE93,1,0),0),0)</f>
        <v>0</v>
      </c>
      <c r="XF88" s="338">
        <f>IF(XF$19-'様式３（療養者名簿）（⑤の場合）'!$BD93+1&lt;=15,IF(XF$19&gt;='様式３（療養者名簿）（⑤の場合）'!$BD93,IF(XF$19&lt;='様式３（療養者名簿）（⑤の場合）'!$BE93,1,0),0),0)</f>
        <v>0</v>
      </c>
      <c r="XG88" s="338">
        <f>IF(XG$19-'様式３（療養者名簿）（⑤の場合）'!$BD93+1&lt;=15,IF(XG$19&gt;='様式３（療養者名簿）（⑤の場合）'!$BD93,IF(XG$19&lt;='様式３（療養者名簿）（⑤の場合）'!$BE93,1,0),0),0)</f>
        <v>0</v>
      </c>
      <c r="XH88" s="338">
        <f>IF(XH$19-'様式３（療養者名簿）（⑤の場合）'!$BD93+1&lt;=15,IF(XH$19&gt;='様式３（療養者名簿）（⑤の場合）'!$BD93,IF(XH$19&lt;='様式３（療養者名簿）（⑤の場合）'!$BE93,1,0),0),0)</f>
        <v>0</v>
      </c>
      <c r="XI88" s="338">
        <f>IF(XI$19-'様式３（療養者名簿）（⑤の場合）'!$BD93+1&lt;=15,IF(XI$19&gt;='様式３（療養者名簿）（⑤の場合）'!$BD93,IF(XI$19&lt;='様式３（療養者名簿）（⑤の場合）'!$BE93,1,0),0),0)</f>
        <v>0</v>
      </c>
      <c r="XJ88" s="338">
        <f>IF(XJ$19-'様式３（療養者名簿）（⑤の場合）'!$BD93+1&lt;=15,IF(XJ$19&gt;='様式３（療養者名簿）（⑤の場合）'!$BD93,IF(XJ$19&lt;='様式３（療養者名簿）（⑤の場合）'!$BE93,1,0),0),0)</f>
        <v>0</v>
      </c>
      <c r="XK88" s="338">
        <f>IF(XK$19-'様式３（療養者名簿）（⑤の場合）'!$BD93+1&lt;=15,IF(XK$19&gt;='様式３（療養者名簿）（⑤の場合）'!$BD93,IF(XK$19&lt;='様式３（療養者名簿）（⑤の場合）'!$BE93,1,0),0),0)</f>
        <v>0</v>
      </c>
      <c r="XL88" s="338">
        <f>IF(XL$19-'様式３（療養者名簿）（⑤の場合）'!$BD93+1&lt;=15,IF(XL$19&gt;='様式３（療養者名簿）（⑤の場合）'!$BD93,IF(XL$19&lt;='様式３（療養者名簿）（⑤の場合）'!$BE93,1,0),0),0)</f>
        <v>0</v>
      </c>
      <c r="XM88" s="338">
        <f>IF(XM$19-'様式３（療養者名簿）（⑤の場合）'!$BD93+1&lt;=15,IF(XM$19&gt;='様式３（療養者名簿）（⑤の場合）'!$BD93,IF(XM$19&lt;='様式３（療養者名簿）（⑤の場合）'!$BE93,1,0),0),0)</f>
        <v>0</v>
      </c>
      <c r="XN88" s="338">
        <f>IF(XN$19-'様式３（療養者名簿）（⑤の場合）'!$BD93+1&lt;=15,IF(XN$19&gt;='様式３（療養者名簿）（⑤の場合）'!$BD93,IF(XN$19&lt;='様式３（療養者名簿）（⑤の場合）'!$BE93,1,0),0),0)</f>
        <v>0</v>
      </c>
      <c r="XO88" s="338">
        <f>IF(XO$19-'様式３（療養者名簿）（⑤の場合）'!$BD93+1&lt;=15,IF(XO$19&gt;='様式３（療養者名簿）（⑤の場合）'!$BD93,IF(XO$19&lt;='様式３（療養者名簿）（⑤の場合）'!$BE93,1,0),0),0)</f>
        <v>0</v>
      </c>
      <c r="XP88" s="338">
        <f>IF(XP$19-'様式３（療養者名簿）（⑤の場合）'!$BD93+1&lt;=15,IF(XP$19&gt;='様式３（療養者名簿）（⑤の場合）'!$BD93,IF(XP$19&lt;='様式３（療養者名簿）（⑤の場合）'!$BE93,1,0),0),0)</f>
        <v>0</v>
      </c>
      <c r="XQ88" s="338">
        <f>IF(XQ$19-'様式３（療養者名簿）（⑤の場合）'!$BD93+1&lt;=15,IF(XQ$19&gt;='様式３（療養者名簿）（⑤の場合）'!$BD93,IF(XQ$19&lt;='様式３（療養者名簿）（⑤の場合）'!$BE93,1,0),0),0)</f>
        <v>0</v>
      </c>
      <c r="XR88" s="338">
        <f>IF(XR$19-'様式３（療養者名簿）（⑤の場合）'!$BD93+1&lt;=15,IF(XR$19&gt;='様式３（療養者名簿）（⑤の場合）'!$BD93,IF(XR$19&lt;='様式３（療養者名簿）（⑤の場合）'!$BE93,1,0),0),0)</f>
        <v>0</v>
      </c>
      <c r="XS88" s="338">
        <f>IF(XS$19-'様式３（療養者名簿）（⑤の場合）'!$BD93+1&lt;=15,IF(XS$19&gt;='様式３（療養者名簿）（⑤の場合）'!$BD93,IF(XS$19&lt;='様式３（療養者名簿）（⑤の場合）'!$BE93,1,0),0),0)</f>
        <v>0</v>
      </c>
      <c r="XT88" s="338">
        <f>IF(XT$19-'様式３（療養者名簿）（⑤の場合）'!$BD93+1&lt;=15,IF(XT$19&gt;='様式３（療養者名簿）（⑤の場合）'!$BD93,IF(XT$19&lt;='様式３（療養者名簿）（⑤の場合）'!$BE93,1,0),0),0)</f>
        <v>0</v>
      </c>
      <c r="XU88" s="338">
        <f>IF(XU$19-'様式３（療養者名簿）（⑤の場合）'!$BD93+1&lt;=15,IF(XU$19&gt;='様式３（療養者名簿）（⑤の場合）'!$BD93,IF(XU$19&lt;='様式３（療養者名簿）（⑤の場合）'!$BE93,1,0),0),0)</f>
        <v>0</v>
      </c>
      <c r="XV88" s="338">
        <f>IF(XV$19-'様式３（療養者名簿）（⑤の場合）'!$BD93+1&lt;=15,IF(XV$19&gt;='様式３（療養者名簿）（⑤の場合）'!$BD93,IF(XV$19&lt;='様式３（療養者名簿）（⑤の場合）'!$BE93,1,0),0),0)</f>
        <v>0</v>
      </c>
      <c r="XW88" s="338">
        <f>IF(XW$19-'様式３（療養者名簿）（⑤の場合）'!$BD93+1&lt;=15,IF(XW$19&gt;='様式３（療養者名簿）（⑤の場合）'!$BD93,IF(XW$19&lt;='様式３（療養者名簿）（⑤の場合）'!$BE93,1,0),0),0)</f>
        <v>0</v>
      </c>
      <c r="XX88" s="338">
        <f>IF(XX$19-'様式３（療養者名簿）（⑤の場合）'!$BD93+1&lt;=15,IF(XX$19&gt;='様式３（療養者名簿）（⑤の場合）'!$BD93,IF(XX$19&lt;='様式３（療養者名簿）（⑤の場合）'!$BE93,1,0),0),0)</f>
        <v>0</v>
      </c>
      <c r="XY88" s="338">
        <f>IF(XY$19-'様式３（療養者名簿）（⑤の場合）'!$BD93+1&lt;=15,IF(XY$19&gt;='様式３（療養者名簿）（⑤の場合）'!$BD93,IF(XY$19&lt;='様式３（療養者名簿）（⑤の場合）'!$BE93,1,0),0),0)</f>
        <v>0</v>
      </c>
      <c r="XZ88" s="338">
        <f>IF(XZ$19-'様式３（療養者名簿）（⑤の場合）'!$BD93+1&lt;=15,IF(XZ$19&gt;='様式３（療養者名簿）（⑤の場合）'!$BD93,IF(XZ$19&lt;='様式３（療養者名簿）（⑤の場合）'!$BE93,1,0),0),0)</f>
        <v>0</v>
      </c>
      <c r="YA88" s="338">
        <f>IF(YA$19-'様式３（療養者名簿）（⑤の場合）'!$BD93+1&lt;=15,IF(YA$19&gt;='様式３（療養者名簿）（⑤の場合）'!$BD93,IF(YA$19&lt;='様式３（療養者名簿）（⑤の場合）'!$BE93,1,0),0),0)</f>
        <v>0</v>
      </c>
      <c r="YB88" s="338">
        <f>IF(YB$19-'様式３（療養者名簿）（⑤の場合）'!$BD93+1&lt;=15,IF(YB$19&gt;='様式３（療養者名簿）（⑤の場合）'!$BD93,IF(YB$19&lt;='様式３（療養者名簿）（⑤の場合）'!$BE93,1,0),0),0)</f>
        <v>0</v>
      </c>
      <c r="YC88" s="338">
        <f>IF(YC$19-'様式３（療養者名簿）（⑤の場合）'!$BD93+1&lt;=15,IF(YC$19&gt;='様式３（療養者名簿）（⑤の場合）'!$BD93,IF(YC$19&lt;='様式３（療養者名簿）（⑤の場合）'!$BE93,1,0),0),0)</f>
        <v>0</v>
      </c>
      <c r="YD88" s="338">
        <f>IF(YD$19-'様式３（療養者名簿）（⑤の場合）'!$BD93+1&lt;=15,IF(YD$19&gt;='様式３（療養者名簿）（⑤の場合）'!$BD93,IF(YD$19&lt;='様式３（療養者名簿）（⑤の場合）'!$BE93,1,0),0),0)</f>
        <v>0</v>
      </c>
      <c r="YE88" s="338">
        <f>IF(YE$19-'様式３（療養者名簿）（⑤の場合）'!$BD93+1&lt;=15,IF(YE$19&gt;='様式３（療養者名簿）（⑤の場合）'!$BD93,IF(YE$19&lt;='様式３（療養者名簿）（⑤の場合）'!$BE93,1,0),0),0)</f>
        <v>0</v>
      </c>
      <c r="YF88" s="338">
        <f>IF(YF$19-'様式３（療養者名簿）（⑤の場合）'!$BD93+1&lt;=15,IF(YF$19&gt;='様式３（療養者名簿）（⑤の場合）'!$BD93,IF(YF$19&lt;='様式３（療養者名簿）（⑤の場合）'!$BE93,1,0),0),0)</f>
        <v>0</v>
      </c>
      <c r="YG88" s="338">
        <f>IF(YG$19-'様式３（療養者名簿）（⑤の場合）'!$BD93+1&lt;=15,IF(YG$19&gt;='様式３（療養者名簿）（⑤の場合）'!$BD93,IF(YG$19&lt;='様式３（療養者名簿）（⑤の場合）'!$BE93,1,0),0),0)</f>
        <v>0</v>
      </c>
      <c r="YH88" s="338">
        <f>IF(YH$19-'様式３（療養者名簿）（⑤の場合）'!$BD93+1&lt;=15,IF(YH$19&gt;='様式３（療養者名簿）（⑤の場合）'!$BD93,IF(YH$19&lt;='様式３（療養者名簿）（⑤の場合）'!$BE93,1,0),0),0)</f>
        <v>0</v>
      </c>
      <c r="YI88" s="338">
        <f>IF(YI$19-'様式３（療養者名簿）（⑤の場合）'!$BD93+1&lt;=15,IF(YI$19&gt;='様式３（療養者名簿）（⑤の場合）'!$BD93,IF(YI$19&lt;='様式３（療養者名簿）（⑤の場合）'!$BE93,1,0),0),0)</f>
        <v>0</v>
      </c>
      <c r="YJ88" s="338">
        <f>IF(YJ$19-'様式３（療養者名簿）（⑤の場合）'!$BD93+1&lt;=15,IF(YJ$19&gt;='様式３（療養者名簿）（⑤の場合）'!$BD93,IF(YJ$19&lt;='様式３（療養者名簿）（⑤の場合）'!$BE93,1,0),0),0)</f>
        <v>0</v>
      </c>
      <c r="YK88" s="338">
        <f>IF(YK$19-'様式３（療養者名簿）（⑤の場合）'!$BD93+1&lt;=15,IF(YK$19&gt;='様式３（療養者名簿）（⑤の場合）'!$BD93,IF(YK$19&lt;='様式３（療養者名簿）（⑤の場合）'!$BE93,1,0),0),0)</f>
        <v>0</v>
      </c>
      <c r="YL88" s="338">
        <f>IF(YL$19-'様式３（療養者名簿）（⑤の場合）'!$BD93+1&lt;=15,IF(YL$19&gt;='様式３（療養者名簿）（⑤の場合）'!$BD93,IF(YL$19&lt;='様式３（療養者名簿）（⑤の場合）'!$BE93,1,0),0),0)</f>
        <v>0</v>
      </c>
      <c r="YM88" s="338">
        <f>IF(YM$19-'様式３（療養者名簿）（⑤の場合）'!$BD93+1&lt;=15,IF(YM$19&gt;='様式３（療養者名簿）（⑤の場合）'!$BD93,IF(YM$19&lt;='様式３（療養者名簿）（⑤の場合）'!$BE93,1,0),0),0)</f>
        <v>0</v>
      </c>
      <c r="YN88" s="338">
        <f>IF(YN$19-'様式３（療養者名簿）（⑤の場合）'!$BD93+1&lt;=15,IF(YN$19&gt;='様式３（療養者名簿）（⑤の場合）'!$BD93,IF(YN$19&lt;='様式３（療養者名簿）（⑤の場合）'!$BE93,1,0),0),0)</f>
        <v>0</v>
      </c>
      <c r="YO88" s="338">
        <f>IF(YO$19-'様式３（療養者名簿）（⑤の場合）'!$BD93+1&lt;=15,IF(YO$19&gt;='様式３（療養者名簿）（⑤の場合）'!$BD93,IF(YO$19&lt;='様式３（療養者名簿）（⑤の場合）'!$BE93,1,0),0),0)</f>
        <v>0</v>
      </c>
      <c r="YP88" s="338">
        <f>IF(YP$19-'様式３（療養者名簿）（⑤の場合）'!$BD93+1&lt;=15,IF(YP$19&gt;='様式３（療養者名簿）（⑤の場合）'!$BD93,IF(YP$19&lt;='様式３（療養者名簿）（⑤の場合）'!$BE93,1,0),0),0)</f>
        <v>0</v>
      </c>
      <c r="YQ88" s="338">
        <f>IF(YQ$19-'様式３（療養者名簿）（⑤の場合）'!$BD93+1&lt;=15,IF(YQ$19&gt;='様式３（療養者名簿）（⑤の場合）'!$BD93,IF(YQ$19&lt;='様式３（療養者名簿）（⑤の場合）'!$BE93,1,0),0),0)</f>
        <v>0</v>
      </c>
      <c r="YR88" s="338">
        <f>IF(YR$19-'様式３（療養者名簿）（⑤の場合）'!$BD93+1&lt;=15,IF(YR$19&gt;='様式３（療養者名簿）（⑤の場合）'!$BD93,IF(YR$19&lt;='様式３（療養者名簿）（⑤の場合）'!$BE93,1,0),0),0)</f>
        <v>0</v>
      </c>
      <c r="YS88" s="338">
        <f>IF(YS$19-'様式３（療養者名簿）（⑤の場合）'!$BD93+1&lt;=15,IF(YS$19&gt;='様式３（療養者名簿）（⑤の場合）'!$BD93,IF(YS$19&lt;='様式３（療養者名簿）（⑤の場合）'!$BE93,1,0),0),0)</f>
        <v>0</v>
      </c>
      <c r="YT88" s="338">
        <f>IF(YT$19-'様式３（療養者名簿）（⑤の場合）'!$BD93+1&lt;=15,IF(YT$19&gt;='様式３（療養者名簿）（⑤の場合）'!$BD93,IF(YT$19&lt;='様式３（療養者名簿）（⑤の場合）'!$BE93,1,0),0),0)</f>
        <v>0</v>
      </c>
      <c r="YU88" s="338">
        <f>IF(YU$19-'様式３（療養者名簿）（⑤の場合）'!$BD93+1&lt;=15,IF(YU$19&gt;='様式３（療養者名簿）（⑤の場合）'!$BD93,IF(YU$19&lt;='様式３（療養者名簿）（⑤の場合）'!$BE93,1,0),0),0)</f>
        <v>0</v>
      </c>
      <c r="YV88" s="338">
        <f>IF(YV$19-'様式３（療養者名簿）（⑤の場合）'!$BD93+1&lt;=15,IF(YV$19&gt;='様式３（療養者名簿）（⑤の場合）'!$BD93,IF(YV$19&lt;='様式３（療養者名簿）（⑤の場合）'!$BE93,1,0),0),0)</f>
        <v>0</v>
      </c>
      <c r="YW88" s="338">
        <f>IF(YW$19-'様式３（療養者名簿）（⑤の場合）'!$BD93+1&lt;=15,IF(YW$19&gt;='様式３（療養者名簿）（⑤の場合）'!$BD93,IF(YW$19&lt;='様式３（療養者名簿）（⑤の場合）'!$BE93,1,0),0),0)</f>
        <v>0</v>
      </c>
      <c r="YX88" s="338">
        <f>IF(YX$19-'様式３（療養者名簿）（⑤の場合）'!$BD93+1&lt;=15,IF(YX$19&gt;='様式３（療養者名簿）（⑤の場合）'!$BD93,IF(YX$19&lt;='様式３（療養者名簿）（⑤の場合）'!$BE93,1,0),0),0)</f>
        <v>0</v>
      </c>
      <c r="YY88" s="338">
        <f>IF(YY$19-'様式３（療養者名簿）（⑤の場合）'!$BD93+1&lt;=15,IF(YY$19&gt;='様式３（療養者名簿）（⑤の場合）'!$BD93,IF(YY$19&lt;='様式３（療養者名簿）（⑤の場合）'!$BE93,1,0),0),0)</f>
        <v>0</v>
      </c>
      <c r="YZ88" s="338">
        <f>IF(YZ$19-'様式３（療養者名簿）（⑤の場合）'!$BD93+1&lt;=15,IF(YZ$19&gt;='様式３（療養者名簿）（⑤の場合）'!$BD93,IF(YZ$19&lt;='様式３（療養者名簿）（⑤の場合）'!$BE93,1,0),0),0)</f>
        <v>0</v>
      </c>
      <c r="ZA88" s="338">
        <f>IF(ZA$19-'様式３（療養者名簿）（⑤の場合）'!$BD93+1&lt;=15,IF(ZA$19&gt;='様式３（療養者名簿）（⑤の場合）'!$BD93,IF(ZA$19&lt;='様式３（療養者名簿）（⑤の場合）'!$BE93,1,0),0),0)</f>
        <v>0</v>
      </c>
      <c r="ZB88" s="338">
        <f>IF(ZB$19-'様式３（療養者名簿）（⑤の場合）'!$BD93+1&lt;=15,IF(ZB$19&gt;='様式３（療養者名簿）（⑤の場合）'!$BD93,IF(ZB$19&lt;='様式３（療養者名簿）（⑤の場合）'!$BE93,1,0),0),0)</f>
        <v>0</v>
      </c>
      <c r="ZC88" s="338">
        <f>IF(ZC$19-'様式３（療養者名簿）（⑤の場合）'!$BD93+1&lt;=15,IF(ZC$19&gt;='様式３（療養者名簿）（⑤の場合）'!$BD93,IF(ZC$19&lt;='様式３（療養者名簿）（⑤の場合）'!$BE93,1,0),0),0)</f>
        <v>0</v>
      </c>
      <c r="ZD88" s="338">
        <f>IF(ZD$19-'様式３（療養者名簿）（⑤の場合）'!$BD93+1&lt;=15,IF(ZD$19&gt;='様式３（療養者名簿）（⑤の場合）'!$BD93,IF(ZD$19&lt;='様式３（療養者名簿）（⑤の場合）'!$BE93,1,0),0),0)</f>
        <v>0</v>
      </c>
      <c r="ZE88" s="338">
        <f>IF(ZE$19-'様式３（療養者名簿）（⑤の場合）'!$BD93+1&lt;=15,IF(ZE$19&gt;='様式３（療養者名簿）（⑤の場合）'!$BD93,IF(ZE$19&lt;='様式３（療養者名簿）（⑤の場合）'!$BE93,1,0),0),0)</f>
        <v>0</v>
      </c>
      <c r="ZF88" s="338">
        <f>IF(ZF$19-'様式３（療養者名簿）（⑤の場合）'!$BD93+1&lt;=15,IF(ZF$19&gt;='様式３（療養者名簿）（⑤の場合）'!$BD93,IF(ZF$19&lt;='様式３（療養者名簿）（⑤の場合）'!$BE93,1,0),0),0)</f>
        <v>0</v>
      </c>
      <c r="ZG88" s="338">
        <f>IF(ZG$19-'様式３（療養者名簿）（⑤の場合）'!$BD93+1&lt;=15,IF(ZG$19&gt;='様式３（療養者名簿）（⑤の場合）'!$BD93,IF(ZG$19&lt;='様式３（療養者名簿）（⑤の場合）'!$BE93,1,0),0),0)</f>
        <v>0</v>
      </c>
      <c r="ZH88" s="338">
        <f>IF(ZH$19-'様式３（療養者名簿）（⑤の場合）'!$BD93+1&lt;=15,IF(ZH$19&gt;='様式３（療養者名簿）（⑤の場合）'!$BD93,IF(ZH$19&lt;='様式３（療養者名簿）（⑤の場合）'!$BE93,1,0),0),0)</f>
        <v>0</v>
      </c>
      <c r="ZI88" s="338">
        <f>IF(ZI$19-'様式３（療養者名簿）（⑤の場合）'!$BD93+1&lt;=15,IF(ZI$19&gt;='様式３（療養者名簿）（⑤の場合）'!$BD93,IF(ZI$19&lt;='様式３（療養者名簿）（⑤の場合）'!$BE93,1,0),0),0)</f>
        <v>0</v>
      </c>
      <c r="ZJ88" s="338">
        <f>IF(ZJ$19-'様式３（療養者名簿）（⑤の場合）'!$BD93+1&lt;=15,IF(ZJ$19&gt;='様式３（療養者名簿）（⑤の場合）'!$BD93,IF(ZJ$19&lt;='様式３（療養者名簿）（⑤の場合）'!$BE93,1,0),0),0)</f>
        <v>0</v>
      </c>
      <c r="ZK88" s="338">
        <f>IF(ZK$19-'様式３（療養者名簿）（⑤の場合）'!$BD93+1&lt;=15,IF(ZK$19&gt;='様式３（療養者名簿）（⑤の場合）'!$BD93,IF(ZK$19&lt;='様式３（療養者名簿）（⑤の場合）'!$BE93,1,0),0),0)</f>
        <v>0</v>
      </c>
      <c r="ZL88" s="338">
        <f>IF(ZL$19-'様式３（療養者名簿）（⑤の場合）'!$BD93+1&lt;=15,IF(ZL$19&gt;='様式３（療養者名簿）（⑤の場合）'!$BD93,IF(ZL$19&lt;='様式３（療養者名簿）（⑤の場合）'!$BE93,1,0),0),0)</f>
        <v>0</v>
      </c>
      <c r="ZM88" s="338">
        <f>IF(ZM$19-'様式３（療養者名簿）（⑤の場合）'!$BD93+1&lt;=15,IF(ZM$19&gt;='様式３（療養者名簿）（⑤の場合）'!$BD93,IF(ZM$19&lt;='様式３（療養者名簿）（⑤の場合）'!$BE93,1,0),0),0)</f>
        <v>0</v>
      </c>
      <c r="ZN88" s="338">
        <f>IF(ZN$19-'様式３（療養者名簿）（⑤の場合）'!$BD93+1&lt;=15,IF(ZN$19&gt;='様式３（療養者名簿）（⑤の場合）'!$BD93,IF(ZN$19&lt;='様式３（療養者名簿）（⑤の場合）'!$BE93,1,0),0),0)</f>
        <v>0</v>
      </c>
      <c r="ZO88" s="338">
        <f>IF(ZO$19-'様式３（療養者名簿）（⑤の場合）'!$BD93+1&lt;=15,IF(ZO$19&gt;='様式３（療養者名簿）（⑤の場合）'!$BD93,IF(ZO$19&lt;='様式３（療養者名簿）（⑤の場合）'!$BE93,1,0),0),0)</f>
        <v>0</v>
      </c>
      <c r="ZP88" s="338">
        <f>IF(ZP$19-'様式３（療養者名簿）（⑤の場合）'!$BD93+1&lt;=15,IF(ZP$19&gt;='様式３（療養者名簿）（⑤の場合）'!$BD93,IF(ZP$19&lt;='様式３（療養者名簿）（⑤の場合）'!$BE93,1,0),0),0)</f>
        <v>0</v>
      </c>
      <c r="ZQ88" s="338">
        <f>IF(ZQ$19-'様式３（療養者名簿）（⑤の場合）'!$BD93+1&lt;=15,IF(ZQ$19&gt;='様式３（療養者名簿）（⑤の場合）'!$BD93,IF(ZQ$19&lt;='様式３（療養者名簿）（⑤の場合）'!$BE93,1,0),0),0)</f>
        <v>0</v>
      </c>
      <c r="ZR88" s="338">
        <f>IF(ZR$19-'様式３（療養者名簿）（⑤の場合）'!$BD93+1&lt;=15,IF(ZR$19&gt;='様式３（療養者名簿）（⑤の場合）'!$BD93,IF(ZR$19&lt;='様式３（療養者名簿）（⑤の場合）'!$BE93,1,0),0),0)</f>
        <v>0</v>
      </c>
      <c r="ZS88" s="338">
        <f>IF(ZS$19-'様式３（療養者名簿）（⑤の場合）'!$BD93+1&lt;=15,IF(ZS$19&gt;='様式３（療養者名簿）（⑤の場合）'!$BD93,IF(ZS$19&lt;='様式３（療養者名簿）（⑤の場合）'!$BE93,1,0),0),0)</f>
        <v>0</v>
      </c>
      <c r="ZT88" s="338">
        <f>IF(ZT$19-'様式３（療養者名簿）（⑤の場合）'!$BD93+1&lt;=15,IF(ZT$19&gt;='様式３（療養者名簿）（⑤の場合）'!$BD93,IF(ZT$19&lt;='様式３（療養者名簿）（⑤の場合）'!$BE93,1,0),0),0)</f>
        <v>0</v>
      </c>
      <c r="ZU88" s="338">
        <f>IF(ZU$19-'様式３（療養者名簿）（⑤の場合）'!$BD93+1&lt;=15,IF(ZU$19&gt;='様式３（療養者名簿）（⑤の場合）'!$BD93,IF(ZU$19&lt;='様式３（療養者名簿）（⑤の場合）'!$BE93,1,0),0),0)</f>
        <v>0</v>
      </c>
      <c r="ZV88" s="338">
        <f>IF(ZV$19-'様式３（療養者名簿）（⑤の場合）'!$BD93+1&lt;=15,IF(ZV$19&gt;='様式３（療養者名簿）（⑤の場合）'!$BD93,IF(ZV$19&lt;='様式３（療養者名簿）（⑤の場合）'!$BE93,1,0),0),0)</f>
        <v>0</v>
      </c>
      <c r="ZW88" s="338">
        <f>IF(ZW$19-'様式３（療養者名簿）（⑤の場合）'!$BD93+1&lt;=15,IF(ZW$19&gt;='様式３（療養者名簿）（⑤の場合）'!$BD93,IF(ZW$19&lt;='様式３（療養者名簿）（⑤の場合）'!$BE93,1,0),0),0)</f>
        <v>0</v>
      </c>
      <c r="ZX88" s="338">
        <f>IF(ZX$19-'様式３（療養者名簿）（⑤の場合）'!$BD93+1&lt;=15,IF(ZX$19&gt;='様式３（療養者名簿）（⑤の場合）'!$BD93,IF(ZX$19&lt;='様式３（療養者名簿）（⑤の場合）'!$BE93,1,0),0),0)</f>
        <v>0</v>
      </c>
      <c r="ZY88" s="338">
        <f>IF(ZY$19-'様式３（療養者名簿）（⑤の場合）'!$BD93+1&lt;=15,IF(ZY$19&gt;='様式３（療養者名簿）（⑤の場合）'!$BD93,IF(ZY$19&lt;='様式３（療養者名簿）（⑤の場合）'!$BE93,1,0),0),0)</f>
        <v>0</v>
      </c>
      <c r="ZZ88" s="338">
        <f>IF(ZZ$19-'様式３（療養者名簿）（⑤の場合）'!$BD93+1&lt;=15,IF(ZZ$19&gt;='様式３（療養者名簿）（⑤の場合）'!$BD93,IF(ZZ$19&lt;='様式３（療養者名簿）（⑤の場合）'!$BE93,1,0),0),0)</f>
        <v>0</v>
      </c>
      <c r="AAA88" s="338">
        <f>IF(AAA$19-'様式３（療養者名簿）（⑤の場合）'!$BD93+1&lt;=15,IF(AAA$19&gt;='様式３（療養者名簿）（⑤の場合）'!$BD93,IF(AAA$19&lt;='様式３（療養者名簿）（⑤の場合）'!$BE93,1,0),0),0)</f>
        <v>0</v>
      </c>
      <c r="AAB88" s="338">
        <f>IF(AAB$19-'様式３（療養者名簿）（⑤の場合）'!$BD93+1&lt;=15,IF(AAB$19&gt;='様式３（療養者名簿）（⑤の場合）'!$BD93,IF(AAB$19&lt;='様式３（療養者名簿）（⑤の場合）'!$BE93,1,0),0),0)</f>
        <v>0</v>
      </c>
      <c r="AAC88" s="338">
        <f>IF(AAC$19-'様式３（療養者名簿）（⑤の場合）'!$BD93+1&lt;=15,IF(AAC$19&gt;='様式３（療養者名簿）（⑤の場合）'!$BD93,IF(AAC$19&lt;='様式３（療養者名簿）（⑤の場合）'!$BE93,1,0),0),0)</f>
        <v>0</v>
      </c>
      <c r="AAD88" s="338">
        <f>IF(AAD$19-'様式３（療養者名簿）（⑤の場合）'!$BD93+1&lt;=15,IF(AAD$19&gt;='様式３（療養者名簿）（⑤の場合）'!$BD93,IF(AAD$19&lt;='様式３（療養者名簿）（⑤の場合）'!$BE93,1,0),0),0)</f>
        <v>0</v>
      </c>
      <c r="AAE88" s="338">
        <f>IF(AAE$19-'様式３（療養者名簿）（⑤の場合）'!$BD93+1&lt;=15,IF(AAE$19&gt;='様式３（療養者名簿）（⑤の場合）'!$BD93,IF(AAE$19&lt;='様式３（療養者名簿）（⑤の場合）'!$BE93,1,0),0),0)</f>
        <v>0</v>
      </c>
      <c r="AAF88" s="338">
        <f>IF(AAF$19-'様式３（療養者名簿）（⑤の場合）'!$BD93+1&lt;=15,IF(AAF$19&gt;='様式３（療養者名簿）（⑤の場合）'!$BD93,IF(AAF$19&lt;='様式３（療養者名簿）（⑤の場合）'!$BE93,1,0),0),0)</f>
        <v>0</v>
      </c>
      <c r="AAG88" s="338">
        <f>IF(AAG$19-'様式３（療養者名簿）（⑤の場合）'!$BD93+1&lt;=15,IF(AAG$19&gt;='様式３（療養者名簿）（⑤の場合）'!$BD93,IF(AAG$19&lt;='様式３（療養者名簿）（⑤の場合）'!$BE93,1,0),0),0)</f>
        <v>0</v>
      </c>
      <c r="AAH88" s="338">
        <f>IF(AAH$19-'様式３（療養者名簿）（⑤の場合）'!$BD93+1&lt;=15,IF(AAH$19&gt;='様式３（療養者名簿）（⑤の場合）'!$BD93,IF(AAH$19&lt;='様式３（療養者名簿）（⑤の場合）'!$BE93,1,0),0),0)</f>
        <v>0</v>
      </c>
      <c r="AAI88" s="338">
        <f>IF(AAI$19-'様式３（療養者名簿）（⑤の場合）'!$BD93+1&lt;=15,IF(AAI$19&gt;='様式３（療養者名簿）（⑤の場合）'!$BD93,IF(AAI$19&lt;='様式３（療養者名簿）（⑤の場合）'!$BE93,1,0),0),0)</f>
        <v>0</v>
      </c>
      <c r="AAJ88" s="338">
        <f>IF(AAJ$19-'様式３（療養者名簿）（⑤の場合）'!$BD93+1&lt;=15,IF(AAJ$19&gt;='様式３（療養者名簿）（⑤の場合）'!$BD93,IF(AAJ$19&lt;='様式３（療養者名簿）（⑤の場合）'!$BE93,1,0),0),0)</f>
        <v>0</v>
      </c>
      <c r="AAK88" s="338">
        <f>IF(AAK$19-'様式３（療養者名簿）（⑤の場合）'!$BD93+1&lt;=15,IF(AAK$19&gt;='様式３（療養者名簿）（⑤の場合）'!$BD93,IF(AAK$19&lt;='様式３（療養者名簿）（⑤の場合）'!$BE93,1,0),0),0)</f>
        <v>0</v>
      </c>
      <c r="AAL88" s="338">
        <f>IF(AAL$19-'様式３（療養者名簿）（⑤の場合）'!$BD93+1&lt;=15,IF(AAL$19&gt;='様式３（療養者名簿）（⑤の場合）'!$BD93,IF(AAL$19&lt;='様式３（療養者名簿）（⑤の場合）'!$BE93,1,0),0),0)</f>
        <v>0</v>
      </c>
      <c r="AAM88" s="338">
        <f>IF(AAM$19-'様式３（療養者名簿）（⑤の場合）'!$BD93+1&lt;=15,IF(AAM$19&gt;='様式３（療養者名簿）（⑤の場合）'!$BD93,IF(AAM$19&lt;='様式３（療養者名簿）（⑤の場合）'!$BE93,1,0),0),0)</f>
        <v>0</v>
      </c>
      <c r="AAN88" s="338">
        <f>IF(AAN$19-'様式３（療養者名簿）（⑤の場合）'!$BD93+1&lt;=15,IF(AAN$19&gt;='様式３（療養者名簿）（⑤の場合）'!$BD93,IF(AAN$19&lt;='様式３（療養者名簿）（⑤の場合）'!$BE93,1,0),0),0)</f>
        <v>0</v>
      </c>
      <c r="AAO88" s="338">
        <f>IF(AAO$19-'様式３（療養者名簿）（⑤の場合）'!$BD93+1&lt;=15,IF(AAO$19&gt;='様式３（療養者名簿）（⑤の場合）'!$BD93,IF(AAO$19&lt;='様式３（療養者名簿）（⑤の場合）'!$BE93,1,0),0),0)</f>
        <v>0</v>
      </c>
      <c r="AAP88" s="338">
        <f>IF(AAP$19-'様式３（療養者名簿）（⑤の場合）'!$BD93+1&lt;=15,IF(AAP$19&gt;='様式３（療養者名簿）（⑤の場合）'!$BD93,IF(AAP$19&lt;='様式３（療養者名簿）（⑤の場合）'!$BE93,1,0),0),0)</f>
        <v>0</v>
      </c>
      <c r="AAQ88" s="338">
        <f>IF(AAQ$19-'様式３（療養者名簿）（⑤の場合）'!$BD93+1&lt;=15,IF(AAQ$19&gt;='様式３（療養者名簿）（⑤の場合）'!$BD93,IF(AAQ$19&lt;='様式３（療養者名簿）（⑤の場合）'!$BE93,1,0),0),0)</f>
        <v>0</v>
      </c>
      <c r="AAR88" s="338">
        <f>IF(AAR$19-'様式３（療養者名簿）（⑤の場合）'!$BD93+1&lt;=15,IF(AAR$19&gt;='様式３（療養者名簿）（⑤の場合）'!$BD93,IF(AAR$19&lt;='様式３（療養者名簿）（⑤の場合）'!$BE93,1,0),0),0)</f>
        <v>0</v>
      </c>
      <c r="AAS88" s="338">
        <f>IF(AAS$19-'様式３（療養者名簿）（⑤の場合）'!$BD93+1&lt;=15,IF(AAS$19&gt;='様式３（療養者名簿）（⑤の場合）'!$BD93,IF(AAS$19&lt;='様式３（療養者名簿）（⑤の場合）'!$BE93,1,0),0),0)</f>
        <v>0</v>
      </c>
      <c r="AAT88" s="338">
        <f>IF(AAT$19-'様式３（療養者名簿）（⑤の場合）'!$BD93+1&lt;=15,IF(AAT$19&gt;='様式３（療養者名簿）（⑤の場合）'!$BD93,IF(AAT$19&lt;='様式３（療養者名簿）（⑤の場合）'!$BE93,1,0),0),0)</f>
        <v>0</v>
      </c>
      <c r="AAU88" s="338">
        <f>IF(AAU$19-'様式３（療養者名簿）（⑤の場合）'!$BD93+1&lt;=15,IF(AAU$19&gt;='様式３（療養者名簿）（⑤の場合）'!$BD93,IF(AAU$19&lt;='様式３（療養者名簿）（⑤の場合）'!$BE93,1,0),0),0)</f>
        <v>0</v>
      </c>
      <c r="AAV88" s="338">
        <f>IF(AAV$19-'様式３（療養者名簿）（⑤の場合）'!$BD93+1&lt;=15,IF(AAV$19&gt;='様式３（療養者名簿）（⑤の場合）'!$BD93,IF(AAV$19&lt;='様式３（療養者名簿）（⑤の場合）'!$BE93,1,0),0),0)</f>
        <v>0</v>
      </c>
      <c r="AAW88" s="338">
        <f>IF(AAW$19-'様式３（療養者名簿）（⑤の場合）'!$BD93+1&lt;=15,IF(AAW$19&gt;='様式３（療養者名簿）（⑤の場合）'!$BD93,IF(AAW$19&lt;='様式３（療養者名簿）（⑤の場合）'!$BE93,1,0),0),0)</f>
        <v>0</v>
      </c>
      <c r="AAX88" s="338">
        <f>IF(AAX$19-'様式３（療養者名簿）（⑤の場合）'!$BD93+1&lt;=15,IF(AAX$19&gt;='様式３（療養者名簿）（⑤の場合）'!$BD93,IF(AAX$19&lt;='様式３（療養者名簿）（⑤の場合）'!$BE93,1,0),0),0)</f>
        <v>0</v>
      </c>
      <c r="AAY88" s="338">
        <f>IF(AAY$19-'様式３（療養者名簿）（⑤の場合）'!$BD93+1&lt;=15,IF(AAY$19&gt;='様式３（療養者名簿）（⑤の場合）'!$BD93,IF(AAY$19&lt;='様式３（療養者名簿）（⑤の場合）'!$BE93,1,0),0),0)</f>
        <v>0</v>
      </c>
      <c r="AAZ88" s="338">
        <f>IF(AAZ$19-'様式３（療養者名簿）（⑤の場合）'!$BD93+1&lt;=15,IF(AAZ$19&gt;='様式３（療養者名簿）（⑤の場合）'!$BD93,IF(AAZ$19&lt;='様式３（療養者名簿）（⑤の場合）'!$BE93,1,0),0),0)</f>
        <v>0</v>
      </c>
      <c r="ABA88" s="338">
        <f>IF(ABA$19-'様式３（療養者名簿）（⑤の場合）'!$BD93+1&lt;=15,IF(ABA$19&gt;='様式３（療養者名簿）（⑤の場合）'!$BD93,IF(ABA$19&lt;='様式３（療養者名簿）（⑤の場合）'!$BE93,1,0),0),0)</f>
        <v>0</v>
      </c>
      <c r="ABB88" s="338">
        <f>IF(ABB$19-'様式３（療養者名簿）（⑤の場合）'!$BD93+1&lt;=15,IF(ABB$19&gt;='様式３（療養者名簿）（⑤の場合）'!$BD93,IF(ABB$19&lt;='様式３（療養者名簿）（⑤の場合）'!$BE93,1,0),0),0)</f>
        <v>0</v>
      </c>
      <c r="ABC88" s="338">
        <f>IF(ABC$19-'様式３（療養者名簿）（⑤の場合）'!$BD93+1&lt;=15,IF(ABC$19&gt;='様式３（療養者名簿）（⑤の場合）'!$BD93,IF(ABC$19&lt;='様式３（療養者名簿）（⑤の場合）'!$BE93,1,0),0),0)</f>
        <v>0</v>
      </c>
      <c r="ABD88" s="338">
        <f>IF(ABD$19-'様式３（療養者名簿）（⑤の場合）'!$BD93+1&lt;=15,IF(ABD$19&gt;='様式３（療養者名簿）（⑤の場合）'!$BD93,IF(ABD$19&lt;='様式３（療養者名簿）（⑤の場合）'!$BE93,1,0),0),0)</f>
        <v>0</v>
      </c>
    </row>
    <row r="89" spans="1:732" ht="42" customHeight="1">
      <c r="A89" s="227">
        <f>'様式３（療養者名簿）（⑤の場合）'!C94</f>
        <v>0</v>
      </c>
      <c r="B89" s="224">
        <f>IF(B$19-'様式３（療養者名簿）（⑤の場合）'!$BD94+1&lt;=15,IF(B$19&gt;='様式３（療養者名簿）（⑤の場合）'!$BD94,IF(B$19&lt;='様式３（療養者名簿）（⑤の場合）'!$BE94,1,0),0),0)</f>
        <v>0</v>
      </c>
      <c r="C89" s="224">
        <f>IF(C$19-'様式３（療養者名簿）（⑤の場合）'!$BD94+1&lt;=15,IF(C$19&gt;='様式３（療養者名簿）（⑤の場合）'!$BD94,IF(C$19&lt;='様式３（療養者名簿）（⑤の場合）'!$BE94,1,0),0),0)</f>
        <v>0</v>
      </c>
      <c r="D89" s="224">
        <f>IF(D$19-'様式３（療養者名簿）（⑤の場合）'!$BD94+1&lt;=15,IF(D$19&gt;='様式３（療養者名簿）（⑤の場合）'!$BD94,IF(D$19&lt;='様式３（療養者名簿）（⑤の場合）'!$BE94,1,0),0),0)</f>
        <v>0</v>
      </c>
      <c r="E89" s="224">
        <f>IF(E$19-'様式３（療養者名簿）（⑤の場合）'!$BD94+1&lt;=15,IF(E$19&gt;='様式３（療養者名簿）（⑤の場合）'!$BD94,IF(E$19&lt;='様式３（療養者名簿）（⑤の場合）'!$BE94,1,0),0),0)</f>
        <v>0</v>
      </c>
      <c r="F89" s="224">
        <f>IF(F$19-'様式３（療養者名簿）（⑤の場合）'!$BD94+1&lt;=15,IF(F$19&gt;='様式３（療養者名簿）（⑤の場合）'!$BD94,IF(F$19&lt;='様式３（療養者名簿）（⑤の場合）'!$BE94,1,0),0),0)</f>
        <v>0</v>
      </c>
      <c r="G89" s="224">
        <f>IF(G$19-'様式３（療養者名簿）（⑤の場合）'!$BD94+1&lt;=15,IF(G$19&gt;='様式３（療養者名簿）（⑤の場合）'!$BD94,IF(G$19&lt;='様式３（療養者名簿）（⑤の場合）'!$BE94,1,0),0),0)</f>
        <v>0</v>
      </c>
      <c r="H89" s="224">
        <f>IF(H$19-'様式３（療養者名簿）（⑤の場合）'!$BD94+1&lt;=15,IF(H$19&gt;='様式３（療養者名簿）（⑤の場合）'!$BD94,IF(H$19&lt;='様式３（療養者名簿）（⑤の場合）'!$BE94,1,0),0),0)</f>
        <v>0</v>
      </c>
      <c r="I89" s="224">
        <f>IF(I$19-'様式３（療養者名簿）（⑤の場合）'!$BD94+1&lt;=15,IF(I$19&gt;='様式３（療養者名簿）（⑤の場合）'!$BD94,IF(I$19&lt;='様式３（療養者名簿）（⑤の場合）'!$BE94,1,0),0),0)</f>
        <v>0</v>
      </c>
      <c r="J89" s="224">
        <f>IF(J$19-'様式３（療養者名簿）（⑤の場合）'!$BD94+1&lt;=15,IF(J$19&gt;='様式３（療養者名簿）（⑤の場合）'!$BD94,IF(J$19&lt;='様式３（療養者名簿）（⑤の場合）'!$BE94,1,0),0),0)</f>
        <v>0</v>
      </c>
      <c r="K89" s="224">
        <f>IF(K$19-'様式３（療養者名簿）（⑤の場合）'!$BD94+1&lt;=15,IF(K$19&gt;='様式３（療養者名簿）（⑤の場合）'!$BD94,IF(K$19&lt;='様式３（療養者名簿）（⑤の場合）'!$BE94,1,0),0),0)</f>
        <v>0</v>
      </c>
      <c r="L89" s="224">
        <f>IF(L$19-'様式３（療養者名簿）（⑤の場合）'!$BD94+1&lt;=15,IF(L$19&gt;='様式３（療養者名簿）（⑤の場合）'!$BD94,IF(L$19&lt;='様式３（療養者名簿）（⑤の場合）'!$BE94,1,0),0),0)</f>
        <v>0</v>
      </c>
      <c r="M89" s="224">
        <f>IF(M$19-'様式３（療養者名簿）（⑤の場合）'!$BD94+1&lt;=15,IF(M$19&gt;='様式３（療養者名簿）（⑤の場合）'!$BD94,IF(M$19&lt;='様式３（療養者名簿）（⑤の場合）'!$BE94,1,0),0),0)</f>
        <v>0</v>
      </c>
      <c r="N89" s="224">
        <f>IF(N$19-'様式３（療養者名簿）（⑤の場合）'!$BD94+1&lt;=15,IF(N$19&gt;='様式３（療養者名簿）（⑤の場合）'!$BD94,IF(N$19&lt;='様式３（療養者名簿）（⑤の場合）'!$BE94,1,0),0),0)</f>
        <v>0</v>
      </c>
      <c r="O89" s="224">
        <f>IF(O$19-'様式３（療養者名簿）（⑤の場合）'!$BD94+1&lt;=15,IF(O$19&gt;='様式３（療養者名簿）（⑤の場合）'!$BD94,IF(O$19&lt;='様式３（療養者名簿）（⑤の場合）'!$BE94,1,0),0),0)</f>
        <v>0</v>
      </c>
      <c r="P89" s="224">
        <f>IF(P$19-'様式３（療養者名簿）（⑤の場合）'!$BD94+1&lt;=15,IF(P$19&gt;='様式３（療養者名簿）（⑤の場合）'!$BD94,IF(P$19&lt;='様式３（療養者名簿）（⑤の場合）'!$BE94,1,0),0),0)</f>
        <v>0</v>
      </c>
      <c r="Q89" s="224">
        <f>IF(Q$19-'様式３（療養者名簿）（⑤の場合）'!$BD94+1&lt;=15,IF(Q$19&gt;='様式３（療養者名簿）（⑤の場合）'!$BD94,IF(Q$19&lt;='様式３（療養者名簿）（⑤の場合）'!$BE94,1,0),0),0)</f>
        <v>0</v>
      </c>
      <c r="R89" s="224">
        <f>IF(R$19-'様式３（療養者名簿）（⑤の場合）'!$BD94+1&lt;=15,IF(R$19&gt;='様式３（療養者名簿）（⑤の場合）'!$BD94,IF(R$19&lt;='様式３（療養者名簿）（⑤の場合）'!$BE94,1,0),0),0)</f>
        <v>0</v>
      </c>
      <c r="S89" s="224">
        <f>IF(S$19-'様式３（療養者名簿）（⑤の場合）'!$BD94+1&lt;=15,IF(S$19&gt;='様式３（療養者名簿）（⑤の場合）'!$BD94,IF(S$19&lt;='様式３（療養者名簿）（⑤の場合）'!$BE94,1,0),0),0)</f>
        <v>0</v>
      </c>
      <c r="T89" s="224">
        <f>IF(T$19-'様式３（療養者名簿）（⑤の場合）'!$BD94+1&lt;=15,IF(T$19&gt;='様式３（療養者名簿）（⑤の場合）'!$BD94,IF(T$19&lt;='様式３（療養者名簿）（⑤の場合）'!$BE94,1,0),0),0)</f>
        <v>0</v>
      </c>
      <c r="U89" s="224">
        <f>IF(U$19-'様式３（療養者名簿）（⑤の場合）'!$BD94+1&lt;=15,IF(U$19&gt;='様式３（療養者名簿）（⑤の場合）'!$BD94,IF(U$19&lt;='様式３（療養者名簿）（⑤の場合）'!$BE94,1,0),0),0)</f>
        <v>0</v>
      </c>
      <c r="V89" s="224">
        <f>IF(V$19-'様式３（療養者名簿）（⑤の場合）'!$BD94+1&lt;=15,IF(V$19&gt;='様式３（療養者名簿）（⑤の場合）'!$BD94,IF(V$19&lt;='様式３（療養者名簿）（⑤の場合）'!$BE94,1,0),0),0)</f>
        <v>0</v>
      </c>
      <c r="W89" s="224">
        <f>IF(W$19-'様式３（療養者名簿）（⑤の場合）'!$BD94+1&lt;=15,IF(W$19&gt;='様式３（療養者名簿）（⑤の場合）'!$BD94,IF(W$19&lt;='様式３（療養者名簿）（⑤の場合）'!$BE94,1,0),0),0)</f>
        <v>0</v>
      </c>
      <c r="X89" s="224">
        <f>IF(X$19-'様式３（療養者名簿）（⑤の場合）'!$BD94+1&lt;=15,IF(X$19&gt;='様式３（療養者名簿）（⑤の場合）'!$BD94,IF(X$19&lt;='様式３（療養者名簿）（⑤の場合）'!$BE94,1,0),0),0)</f>
        <v>0</v>
      </c>
      <c r="Y89" s="224">
        <f>IF(Y$19-'様式３（療養者名簿）（⑤の場合）'!$BD94+1&lt;=15,IF(Y$19&gt;='様式３（療養者名簿）（⑤の場合）'!$BD94,IF(Y$19&lt;='様式３（療養者名簿）（⑤の場合）'!$BE94,1,0),0),0)</f>
        <v>0</v>
      </c>
      <c r="Z89" s="224">
        <f>IF(Z$19-'様式３（療養者名簿）（⑤の場合）'!$BD94+1&lt;=15,IF(Z$19&gt;='様式３（療養者名簿）（⑤の場合）'!$BD94,IF(Z$19&lt;='様式３（療養者名簿）（⑤の場合）'!$BE94,1,0),0),0)</f>
        <v>0</v>
      </c>
      <c r="AA89" s="224">
        <f>IF(AA$19-'様式３（療養者名簿）（⑤の場合）'!$BD94+1&lt;=15,IF(AA$19&gt;='様式３（療養者名簿）（⑤の場合）'!$BD94,IF(AA$19&lt;='様式３（療養者名簿）（⑤の場合）'!$BE94,1,0),0),0)</f>
        <v>0</v>
      </c>
      <c r="AB89" s="224">
        <f>IF(AB$19-'様式３（療養者名簿）（⑤の場合）'!$BD94+1&lt;=15,IF(AB$19&gt;='様式３（療養者名簿）（⑤の場合）'!$BD94,IF(AB$19&lt;='様式３（療養者名簿）（⑤の場合）'!$BE94,1,0),0),0)</f>
        <v>0</v>
      </c>
      <c r="AC89" s="224">
        <f>IF(AC$19-'様式３（療養者名簿）（⑤の場合）'!$BD94+1&lt;=15,IF(AC$19&gt;='様式３（療養者名簿）（⑤の場合）'!$BD94,IF(AC$19&lt;='様式３（療養者名簿）（⑤の場合）'!$BE94,1,0),0),0)</f>
        <v>0</v>
      </c>
      <c r="AD89" s="224">
        <f>IF(AD$19-'様式３（療養者名簿）（⑤の場合）'!$BD94+1&lt;=15,IF(AD$19&gt;='様式３（療養者名簿）（⑤の場合）'!$BD94,IF(AD$19&lt;='様式３（療養者名簿）（⑤の場合）'!$BE94,1,0),0),0)</f>
        <v>0</v>
      </c>
      <c r="AE89" s="224">
        <f>IF(AE$19-'様式３（療養者名簿）（⑤の場合）'!$BD94+1&lt;=15,IF(AE$19&gt;='様式３（療養者名簿）（⑤の場合）'!$BD94,IF(AE$19&lt;='様式３（療養者名簿）（⑤の場合）'!$BE94,1,0),0),0)</f>
        <v>0</v>
      </c>
      <c r="AF89" s="224">
        <f>IF(AF$19-'様式３（療養者名簿）（⑤の場合）'!$BD94+1&lt;=15,IF(AF$19&gt;='様式３（療養者名簿）（⑤の場合）'!$BD94,IF(AF$19&lt;='様式３（療養者名簿）（⑤の場合）'!$BE94,1,0),0),0)</f>
        <v>0</v>
      </c>
      <c r="AG89" s="224">
        <f>IF(AG$19-'様式３（療養者名簿）（⑤の場合）'!$BD94+1&lt;=15,IF(AG$19&gt;='様式３（療養者名簿）（⑤の場合）'!$BD94,IF(AG$19&lt;='様式３（療養者名簿）（⑤の場合）'!$BE94,1,0),0),0)</f>
        <v>0</v>
      </c>
      <c r="AH89" s="224">
        <f>IF(AH$19-'様式３（療養者名簿）（⑤の場合）'!$BD94+1&lt;=15,IF(AH$19&gt;='様式３（療養者名簿）（⑤の場合）'!$BD94,IF(AH$19&lt;='様式３（療養者名簿）（⑤の場合）'!$BE94,1,0),0),0)</f>
        <v>0</v>
      </c>
      <c r="AI89" s="224">
        <f>IF(AI$19-'様式３（療養者名簿）（⑤の場合）'!$BD94+1&lt;=15,IF(AI$19&gt;='様式３（療養者名簿）（⑤の場合）'!$BD94,IF(AI$19&lt;='様式３（療養者名簿）（⑤の場合）'!$BE94,1,0),0),0)</f>
        <v>0</v>
      </c>
      <c r="AJ89" s="224">
        <f>IF(AJ$19-'様式３（療養者名簿）（⑤の場合）'!$BD94+1&lt;=15,IF(AJ$19&gt;='様式３（療養者名簿）（⑤の場合）'!$BD94,IF(AJ$19&lt;='様式３（療養者名簿）（⑤の場合）'!$BE94,1,0),0),0)</f>
        <v>0</v>
      </c>
      <c r="AK89" s="224">
        <f>IF(AK$19-'様式３（療養者名簿）（⑤の場合）'!$BD94+1&lt;=15,IF(AK$19&gt;='様式３（療養者名簿）（⑤の場合）'!$BD94,IF(AK$19&lt;='様式３（療養者名簿）（⑤の場合）'!$BE94,1,0),0),0)</f>
        <v>0</v>
      </c>
      <c r="AL89" s="224">
        <f>IF(AL$19-'様式３（療養者名簿）（⑤の場合）'!$BD94+1&lt;=15,IF(AL$19&gt;='様式３（療養者名簿）（⑤の場合）'!$BD94,IF(AL$19&lt;='様式３（療養者名簿）（⑤の場合）'!$BE94,1,0),0),0)</f>
        <v>0</v>
      </c>
      <c r="AM89" s="224">
        <f>IF(AM$19-'様式３（療養者名簿）（⑤の場合）'!$BD94+1&lt;=15,IF(AM$19&gt;='様式３（療養者名簿）（⑤の場合）'!$BD94,IF(AM$19&lt;='様式３（療養者名簿）（⑤の場合）'!$BE94,1,0),0),0)</f>
        <v>0</v>
      </c>
      <c r="AN89" s="224">
        <f>IF(AN$19-'様式３（療養者名簿）（⑤の場合）'!$BD94+1&lt;=15,IF(AN$19&gt;='様式３（療養者名簿）（⑤の場合）'!$BD94,IF(AN$19&lt;='様式３（療養者名簿）（⑤の場合）'!$BE94,1,0),0),0)</f>
        <v>0</v>
      </c>
      <c r="AO89" s="224">
        <f>IF(AO$19-'様式３（療養者名簿）（⑤の場合）'!$BD94+1&lt;=15,IF(AO$19&gt;='様式３（療養者名簿）（⑤の場合）'!$BD94,IF(AO$19&lt;='様式３（療養者名簿）（⑤の場合）'!$BE94,1,0),0),0)</f>
        <v>0</v>
      </c>
      <c r="AP89" s="224">
        <f>IF(AP$19-'様式３（療養者名簿）（⑤の場合）'!$BD94+1&lt;=15,IF(AP$19&gt;='様式３（療養者名簿）（⑤の場合）'!$BD94,IF(AP$19&lt;='様式３（療養者名簿）（⑤の場合）'!$BE94,1,0),0),0)</f>
        <v>0</v>
      </c>
      <c r="AQ89" s="224">
        <f>IF(AQ$19-'様式３（療養者名簿）（⑤の場合）'!$BD94+1&lt;=15,IF(AQ$19&gt;='様式３（療養者名簿）（⑤の場合）'!$BD94,IF(AQ$19&lt;='様式３（療養者名簿）（⑤の場合）'!$BE94,1,0),0),0)</f>
        <v>0</v>
      </c>
      <c r="AR89" s="224">
        <f>IF(AR$19-'様式３（療養者名簿）（⑤の場合）'!$BD94+1&lt;=15,IF(AR$19&gt;='様式３（療養者名簿）（⑤の場合）'!$BD94,IF(AR$19&lt;='様式３（療養者名簿）（⑤の場合）'!$BE94,1,0),0),0)</f>
        <v>0</v>
      </c>
      <c r="AS89" s="224">
        <f>IF(AS$19-'様式３（療養者名簿）（⑤の場合）'!$BD94+1&lt;=15,IF(AS$19&gt;='様式３（療養者名簿）（⑤の場合）'!$BD94,IF(AS$19&lt;='様式３（療養者名簿）（⑤の場合）'!$BE94,1,0),0),0)</f>
        <v>0</v>
      </c>
      <c r="AT89" s="224">
        <f>IF(AT$19-'様式３（療養者名簿）（⑤の場合）'!$BD94+1&lt;=15,IF(AT$19&gt;='様式３（療養者名簿）（⑤の場合）'!$BD94,IF(AT$19&lt;='様式３（療養者名簿）（⑤の場合）'!$BE94,1,0),0),0)</f>
        <v>0</v>
      </c>
      <c r="AU89" s="224">
        <f>IF(AU$19-'様式３（療養者名簿）（⑤の場合）'!$BD94+1&lt;=15,IF(AU$19&gt;='様式３（療養者名簿）（⑤の場合）'!$BD94,IF(AU$19&lt;='様式３（療養者名簿）（⑤の場合）'!$BE94,1,0),0),0)</f>
        <v>0</v>
      </c>
      <c r="AV89" s="224">
        <f>IF(AV$19-'様式３（療養者名簿）（⑤の場合）'!$BD94+1&lt;=15,IF(AV$19&gt;='様式３（療養者名簿）（⑤の場合）'!$BD94,IF(AV$19&lt;='様式３（療養者名簿）（⑤の場合）'!$BE94,1,0),0),0)</f>
        <v>0</v>
      </c>
      <c r="AW89" s="224">
        <f>IF(AW$19-'様式３（療養者名簿）（⑤の場合）'!$BD94+1&lt;=15,IF(AW$19&gt;='様式３（療養者名簿）（⑤の場合）'!$BD94,IF(AW$19&lt;='様式３（療養者名簿）（⑤の場合）'!$BE94,1,0),0),0)</f>
        <v>0</v>
      </c>
      <c r="AX89" s="224">
        <f>IF(AX$19-'様式３（療養者名簿）（⑤の場合）'!$BD94+1&lt;=15,IF(AX$19&gt;='様式３（療養者名簿）（⑤の場合）'!$BD94,IF(AX$19&lt;='様式３（療養者名簿）（⑤の場合）'!$BE94,1,0),0),0)</f>
        <v>0</v>
      </c>
      <c r="AY89" s="224">
        <f>IF(AY$19-'様式３（療養者名簿）（⑤の場合）'!$BD94+1&lt;=15,IF(AY$19&gt;='様式３（療養者名簿）（⑤の場合）'!$BD94,IF(AY$19&lt;='様式３（療養者名簿）（⑤の場合）'!$BE94,1,0),0),0)</f>
        <v>0</v>
      </c>
      <c r="AZ89" s="224">
        <f>IF(AZ$19-'様式３（療養者名簿）（⑤の場合）'!$BD94+1&lt;=15,IF(AZ$19&gt;='様式３（療養者名簿）（⑤の場合）'!$BD94,IF(AZ$19&lt;='様式３（療養者名簿）（⑤の場合）'!$BE94,1,0),0),0)</f>
        <v>0</v>
      </c>
      <c r="BA89" s="224">
        <f>IF(BA$19-'様式３（療養者名簿）（⑤の場合）'!$BD94+1&lt;=15,IF(BA$19&gt;='様式３（療養者名簿）（⑤の場合）'!$BD94,IF(BA$19&lt;='様式３（療養者名簿）（⑤の場合）'!$BE94,1,0),0),0)</f>
        <v>0</v>
      </c>
      <c r="BB89" s="224">
        <f>IF(BB$19-'様式３（療養者名簿）（⑤の場合）'!$BD94+1&lt;=15,IF(BB$19&gt;='様式３（療養者名簿）（⑤の場合）'!$BD94,IF(BB$19&lt;='様式３（療養者名簿）（⑤の場合）'!$BE94,1,0),0),0)</f>
        <v>0</v>
      </c>
      <c r="BC89" s="224">
        <f>IF(BC$19-'様式３（療養者名簿）（⑤の場合）'!$BD94+1&lt;=15,IF(BC$19&gt;='様式３（療養者名簿）（⑤の場合）'!$BD94,IF(BC$19&lt;='様式３（療養者名簿）（⑤の場合）'!$BE94,1,0),0),0)</f>
        <v>0</v>
      </c>
      <c r="BD89" s="224">
        <f>IF(BD$19-'様式３（療養者名簿）（⑤の場合）'!$BD94+1&lt;=15,IF(BD$19&gt;='様式３（療養者名簿）（⑤の場合）'!$BD94,IF(BD$19&lt;='様式３（療養者名簿）（⑤の場合）'!$BE94,1,0),0),0)</f>
        <v>0</v>
      </c>
      <c r="BE89" s="224">
        <f>IF(BE$19-'様式３（療養者名簿）（⑤の場合）'!$BD94+1&lt;=15,IF(BE$19&gt;='様式３（療養者名簿）（⑤の場合）'!$BD94,IF(BE$19&lt;='様式３（療養者名簿）（⑤の場合）'!$BE94,1,0),0),0)</f>
        <v>0</v>
      </c>
      <c r="BF89" s="224">
        <f>IF(BF$19-'様式３（療養者名簿）（⑤の場合）'!$BD94+1&lt;=15,IF(BF$19&gt;='様式３（療養者名簿）（⑤の場合）'!$BD94,IF(BF$19&lt;='様式３（療養者名簿）（⑤の場合）'!$BE94,1,0),0),0)</f>
        <v>0</v>
      </c>
      <c r="BG89" s="224">
        <f>IF(BG$19-'様式３（療養者名簿）（⑤の場合）'!$BD94+1&lt;=15,IF(BG$19&gt;='様式３（療養者名簿）（⑤の場合）'!$BD94,IF(BG$19&lt;='様式３（療養者名簿）（⑤の場合）'!$BE94,1,0),0),0)</f>
        <v>0</v>
      </c>
      <c r="BH89" s="224">
        <f>IF(BH$19-'様式３（療養者名簿）（⑤の場合）'!$BD94+1&lt;=15,IF(BH$19&gt;='様式３（療養者名簿）（⑤の場合）'!$BD94,IF(BH$19&lt;='様式３（療養者名簿）（⑤の場合）'!$BE94,1,0),0),0)</f>
        <v>0</v>
      </c>
      <c r="BI89" s="224">
        <f>IF(BI$19-'様式３（療養者名簿）（⑤の場合）'!$BD94+1&lt;=15,IF(BI$19&gt;='様式３（療養者名簿）（⑤の場合）'!$BD94,IF(BI$19&lt;='様式３（療養者名簿）（⑤の場合）'!$BE94,1,0),0),0)</f>
        <v>0</v>
      </c>
      <c r="BJ89" s="224">
        <f>IF(BJ$19-'様式３（療養者名簿）（⑤の場合）'!$BD94+1&lt;=15,IF(BJ$19&gt;='様式３（療養者名簿）（⑤の場合）'!$BD94,IF(BJ$19&lt;='様式３（療養者名簿）（⑤の場合）'!$BE94,1,0),0),0)</f>
        <v>0</v>
      </c>
      <c r="BK89" s="224">
        <f>IF(BK$19-'様式３（療養者名簿）（⑤の場合）'!$BD94+1&lt;=15,IF(BK$19&gt;='様式３（療養者名簿）（⑤の場合）'!$BD94,IF(BK$19&lt;='様式３（療養者名簿）（⑤の場合）'!$BE94,1,0),0),0)</f>
        <v>0</v>
      </c>
      <c r="BL89" s="224">
        <f>IF(BL$19-'様式３（療養者名簿）（⑤の場合）'!$BD94+1&lt;=15,IF(BL$19&gt;='様式３（療養者名簿）（⑤の場合）'!$BD94,IF(BL$19&lt;='様式３（療養者名簿）（⑤の場合）'!$BE94,1,0),0),0)</f>
        <v>0</v>
      </c>
      <c r="BM89" s="224">
        <f>IF(BM$19-'様式３（療養者名簿）（⑤の場合）'!$BD94+1&lt;=15,IF(BM$19&gt;='様式３（療養者名簿）（⑤の場合）'!$BD94,IF(BM$19&lt;='様式３（療養者名簿）（⑤の場合）'!$BE94,1,0),0),0)</f>
        <v>0</v>
      </c>
      <c r="BN89" s="224">
        <f>IF(BN$19-'様式３（療養者名簿）（⑤の場合）'!$BD94+1&lt;=15,IF(BN$19&gt;='様式３（療養者名簿）（⑤の場合）'!$BD94,IF(BN$19&lt;='様式３（療養者名簿）（⑤の場合）'!$BE94,1,0),0),0)</f>
        <v>0</v>
      </c>
      <c r="BO89" s="224">
        <f>IF(BO$19-'様式３（療養者名簿）（⑤の場合）'!$BD94+1&lt;=15,IF(BO$19&gt;='様式３（療養者名簿）（⑤の場合）'!$BD94,IF(BO$19&lt;='様式３（療養者名簿）（⑤の場合）'!$BE94,1,0),0),0)</f>
        <v>0</v>
      </c>
      <c r="BP89" s="224">
        <f>IF(BP$19-'様式３（療養者名簿）（⑤の場合）'!$BD94+1&lt;=15,IF(BP$19&gt;='様式３（療養者名簿）（⑤の場合）'!$BD94,IF(BP$19&lt;='様式３（療養者名簿）（⑤の場合）'!$BE94,1,0),0),0)</f>
        <v>0</v>
      </c>
      <c r="BQ89" s="224">
        <f>IF(BQ$19-'様式３（療養者名簿）（⑤の場合）'!$BD94+1&lt;=15,IF(BQ$19&gt;='様式３（療養者名簿）（⑤の場合）'!$BD94,IF(BQ$19&lt;='様式３（療養者名簿）（⑤の場合）'!$BE94,1,0),0),0)</f>
        <v>0</v>
      </c>
      <c r="BR89" s="224">
        <f>IF(BR$19-'様式３（療養者名簿）（⑤の場合）'!$BD94+1&lt;=15,IF(BR$19&gt;='様式３（療養者名簿）（⑤の場合）'!$BD94,IF(BR$19&lt;='様式３（療養者名簿）（⑤の場合）'!$BE94,1,0),0),0)</f>
        <v>0</v>
      </c>
      <c r="BS89" s="224">
        <f>IF(BS$19-'様式３（療養者名簿）（⑤の場合）'!$BD94+1&lt;=15,IF(BS$19&gt;='様式３（療養者名簿）（⑤の場合）'!$BD94,IF(BS$19&lt;='様式３（療養者名簿）（⑤の場合）'!$BE94,1,0),0),0)</f>
        <v>0</v>
      </c>
      <c r="BT89" s="224">
        <f>IF(BT$19-'様式３（療養者名簿）（⑤の場合）'!$BD94+1&lt;=15,IF(BT$19&gt;='様式３（療養者名簿）（⑤の場合）'!$BD94,IF(BT$19&lt;='様式３（療養者名簿）（⑤の場合）'!$BE94,1,0),0),0)</f>
        <v>0</v>
      </c>
      <c r="BU89" s="224">
        <f>IF(BU$19-'様式３（療養者名簿）（⑤の場合）'!$BD94+1&lt;=15,IF(BU$19&gt;='様式３（療養者名簿）（⑤の場合）'!$BD94,IF(BU$19&lt;='様式３（療養者名簿）（⑤の場合）'!$BE94,1,0),0),0)</f>
        <v>0</v>
      </c>
      <c r="BV89" s="224">
        <f>IF(BV$19-'様式３（療養者名簿）（⑤の場合）'!$BD94+1&lt;=15,IF(BV$19&gt;='様式３（療養者名簿）（⑤の場合）'!$BD94,IF(BV$19&lt;='様式３（療養者名簿）（⑤の場合）'!$BE94,1,0),0),0)</f>
        <v>0</v>
      </c>
      <c r="BW89" s="224">
        <f>IF(BW$19-'様式３（療養者名簿）（⑤の場合）'!$BD94+1&lt;=15,IF(BW$19&gt;='様式３（療養者名簿）（⑤の場合）'!$BD94,IF(BW$19&lt;='様式３（療養者名簿）（⑤の場合）'!$BE94,1,0),0),0)</f>
        <v>0</v>
      </c>
      <c r="BX89" s="224">
        <f>IF(BX$19-'様式３（療養者名簿）（⑤の場合）'!$BD94+1&lt;=15,IF(BX$19&gt;='様式３（療養者名簿）（⑤の場合）'!$BD94,IF(BX$19&lt;='様式３（療養者名簿）（⑤の場合）'!$BE94,1,0),0),0)</f>
        <v>0</v>
      </c>
      <c r="BY89" s="224">
        <f>IF(BY$19-'様式３（療養者名簿）（⑤の場合）'!$BD94+1&lt;=15,IF(BY$19&gt;='様式３（療養者名簿）（⑤の場合）'!$BD94,IF(BY$19&lt;='様式３（療養者名簿）（⑤の場合）'!$BE94,1,0),0),0)</f>
        <v>0</v>
      </c>
      <c r="BZ89" s="224">
        <f>IF(BZ$19-'様式３（療養者名簿）（⑤の場合）'!$BD94+1&lt;=15,IF(BZ$19&gt;='様式３（療養者名簿）（⑤の場合）'!$BD94,IF(BZ$19&lt;='様式３（療養者名簿）（⑤の場合）'!$BE94,1,0),0),0)</f>
        <v>0</v>
      </c>
      <c r="CA89" s="224">
        <f>IF(CA$19-'様式３（療養者名簿）（⑤の場合）'!$BD94+1&lt;=15,IF(CA$19&gt;='様式３（療養者名簿）（⑤の場合）'!$BD94,IF(CA$19&lt;='様式３（療養者名簿）（⑤の場合）'!$BE94,1,0),0),0)</f>
        <v>0</v>
      </c>
      <c r="CB89" s="224">
        <f>IF(CB$19-'様式３（療養者名簿）（⑤の場合）'!$BD94+1&lt;=15,IF(CB$19&gt;='様式３（療養者名簿）（⑤の場合）'!$BD94,IF(CB$19&lt;='様式３（療養者名簿）（⑤の場合）'!$BE94,1,0),0),0)</f>
        <v>0</v>
      </c>
      <c r="CC89" s="224">
        <f>IF(CC$19-'様式３（療養者名簿）（⑤の場合）'!$BD94+1&lt;=15,IF(CC$19&gt;='様式３（療養者名簿）（⑤の場合）'!$BD94,IF(CC$19&lt;='様式３（療養者名簿）（⑤の場合）'!$BE94,1,0),0),0)</f>
        <v>0</v>
      </c>
      <c r="CD89" s="224">
        <f>IF(CD$19-'様式３（療養者名簿）（⑤の場合）'!$BD94+1&lt;=15,IF(CD$19&gt;='様式３（療養者名簿）（⑤の場合）'!$BD94,IF(CD$19&lt;='様式３（療養者名簿）（⑤の場合）'!$BE94,1,0),0),0)</f>
        <v>0</v>
      </c>
      <c r="CE89" s="224">
        <f>IF(CE$19-'様式３（療養者名簿）（⑤の場合）'!$BD94+1&lt;=15,IF(CE$19&gt;='様式３（療養者名簿）（⑤の場合）'!$BD94,IF(CE$19&lt;='様式３（療養者名簿）（⑤の場合）'!$BE94,1,0),0),0)</f>
        <v>0</v>
      </c>
      <c r="CF89" s="224">
        <f>IF(CF$19-'様式３（療養者名簿）（⑤の場合）'!$BD94+1&lt;=15,IF(CF$19&gt;='様式３（療養者名簿）（⑤の場合）'!$BD94,IF(CF$19&lt;='様式３（療養者名簿）（⑤の場合）'!$BE94,1,0),0),0)</f>
        <v>0</v>
      </c>
      <c r="CG89" s="224">
        <f>IF(CG$19-'様式３（療養者名簿）（⑤の場合）'!$BD94+1&lt;=15,IF(CG$19&gt;='様式３（療養者名簿）（⑤の場合）'!$BD94,IF(CG$19&lt;='様式３（療養者名簿）（⑤の場合）'!$BE94,1,0),0),0)</f>
        <v>0</v>
      </c>
      <c r="CH89" s="224">
        <f>IF(CH$19-'様式３（療養者名簿）（⑤の場合）'!$BD94+1&lt;=15,IF(CH$19&gt;='様式３（療養者名簿）（⑤の場合）'!$BD94,IF(CH$19&lt;='様式３（療養者名簿）（⑤の場合）'!$BE94,1,0),0),0)</f>
        <v>0</v>
      </c>
      <c r="CI89" s="224">
        <f>IF(CI$19-'様式３（療養者名簿）（⑤の場合）'!$BD94+1&lt;=15,IF(CI$19&gt;='様式３（療養者名簿）（⑤の場合）'!$BD94,IF(CI$19&lt;='様式３（療養者名簿）（⑤の場合）'!$BE94,1,0),0),0)</f>
        <v>0</v>
      </c>
      <c r="CJ89" s="224">
        <f>IF(CJ$19-'様式３（療養者名簿）（⑤の場合）'!$BD94+1&lt;=15,IF(CJ$19&gt;='様式３（療養者名簿）（⑤の場合）'!$BD94,IF(CJ$19&lt;='様式３（療養者名簿）（⑤の場合）'!$BE94,1,0),0),0)</f>
        <v>0</v>
      </c>
      <c r="CK89" s="224">
        <f>IF(CK$19-'様式３（療養者名簿）（⑤の場合）'!$BD94+1&lt;=15,IF(CK$19&gt;='様式３（療養者名簿）（⑤の場合）'!$BD94,IF(CK$19&lt;='様式３（療養者名簿）（⑤の場合）'!$BE94,1,0),0),0)</f>
        <v>0</v>
      </c>
      <c r="CL89" s="224">
        <f>IF(CL$19-'様式３（療養者名簿）（⑤の場合）'!$BD94+1&lt;=15,IF(CL$19&gt;='様式３（療養者名簿）（⑤の場合）'!$BD94,IF(CL$19&lt;='様式３（療養者名簿）（⑤の場合）'!$BE94,1,0),0),0)</f>
        <v>0</v>
      </c>
      <c r="CM89" s="224">
        <f>IF(CM$19-'様式３（療養者名簿）（⑤の場合）'!$BD94+1&lt;=15,IF(CM$19&gt;='様式３（療養者名簿）（⑤の場合）'!$BD94,IF(CM$19&lt;='様式３（療養者名簿）（⑤の場合）'!$BE94,1,0),0),0)</f>
        <v>0</v>
      </c>
      <c r="CN89" s="224">
        <f>IF(CN$19-'様式３（療養者名簿）（⑤の場合）'!$BD94+1&lt;=15,IF(CN$19&gt;='様式３（療養者名簿）（⑤の場合）'!$BD94,IF(CN$19&lt;='様式３（療養者名簿）（⑤の場合）'!$BE94,1,0),0),0)</f>
        <v>0</v>
      </c>
      <c r="CO89" s="224">
        <f>IF(CO$19-'様式３（療養者名簿）（⑤の場合）'!$BD94+1&lt;=15,IF(CO$19&gt;='様式３（療養者名簿）（⑤の場合）'!$BD94,IF(CO$19&lt;='様式３（療養者名簿）（⑤の場合）'!$BE94,1,0),0),0)</f>
        <v>0</v>
      </c>
      <c r="CP89" s="224">
        <f>IF(CP$19-'様式３（療養者名簿）（⑤の場合）'!$BD94+1&lt;=15,IF(CP$19&gt;='様式３（療養者名簿）（⑤の場合）'!$BD94,IF(CP$19&lt;='様式３（療養者名簿）（⑤の場合）'!$BE94,1,0),0),0)</f>
        <v>0</v>
      </c>
      <c r="CQ89" s="224">
        <f>IF(CQ$19-'様式３（療養者名簿）（⑤の場合）'!$BD94+1&lt;=15,IF(CQ$19&gt;='様式３（療養者名簿）（⑤の場合）'!$BD94,IF(CQ$19&lt;='様式３（療養者名簿）（⑤の場合）'!$BE94,1,0),0),0)</f>
        <v>0</v>
      </c>
      <c r="CR89" s="224">
        <f>IF(CR$19-'様式３（療養者名簿）（⑤の場合）'!$BD94+1&lt;=15,IF(CR$19&gt;='様式３（療養者名簿）（⑤の場合）'!$BD94,IF(CR$19&lt;='様式３（療養者名簿）（⑤の場合）'!$BE94,1,0),0),0)</f>
        <v>0</v>
      </c>
      <c r="CS89" s="224">
        <f>IF(CS$19-'様式３（療養者名簿）（⑤の場合）'!$BD94+1&lt;=15,IF(CS$19&gt;='様式３（療養者名簿）（⑤の場合）'!$BD94,IF(CS$19&lt;='様式３（療養者名簿）（⑤の場合）'!$BE94,1,0),0),0)</f>
        <v>0</v>
      </c>
      <c r="CT89" s="224">
        <f>IF(CT$19-'様式３（療養者名簿）（⑤の場合）'!$BD94+1&lt;=15,IF(CT$19&gt;='様式３（療養者名簿）（⑤の場合）'!$BD94,IF(CT$19&lt;='様式３（療養者名簿）（⑤の場合）'!$BE94,1,0),0),0)</f>
        <v>0</v>
      </c>
      <c r="CU89" s="224">
        <f>IF(CU$19-'様式３（療養者名簿）（⑤の場合）'!$BD94+1&lt;=15,IF(CU$19&gt;='様式３（療養者名簿）（⑤の場合）'!$BD94,IF(CU$19&lt;='様式３（療養者名簿）（⑤の場合）'!$BE94,1,0),0),0)</f>
        <v>0</v>
      </c>
      <c r="CV89" s="224">
        <f>IF(CV$19-'様式３（療養者名簿）（⑤の場合）'!$BD94+1&lt;=15,IF(CV$19&gt;='様式３（療養者名簿）（⑤の場合）'!$BD94,IF(CV$19&lt;='様式３（療養者名簿）（⑤の場合）'!$BE94,1,0),0),0)</f>
        <v>0</v>
      </c>
      <c r="CW89" s="224">
        <f>IF(CW$19-'様式３（療養者名簿）（⑤の場合）'!$BD94+1&lt;=15,IF(CW$19&gt;='様式３（療養者名簿）（⑤の場合）'!$BD94,IF(CW$19&lt;='様式３（療養者名簿）（⑤の場合）'!$BE94,1,0),0),0)</f>
        <v>0</v>
      </c>
      <c r="CX89" s="224">
        <f>IF(CX$19-'様式３（療養者名簿）（⑤の場合）'!$BD94+1&lt;=15,IF(CX$19&gt;='様式３（療養者名簿）（⑤の場合）'!$BD94,IF(CX$19&lt;='様式３（療養者名簿）（⑤の場合）'!$BE94,1,0),0),0)</f>
        <v>0</v>
      </c>
      <c r="CY89" s="224">
        <f>IF(CY$19-'様式３（療養者名簿）（⑤の場合）'!$BD94+1&lt;=15,IF(CY$19&gt;='様式３（療養者名簿）（⑤の場合）'!$BD94,IF(CY$19&lt;='様式３（療養者名簿）（⑤の場合）'!$BE94,1,0),0),0)</f>
        <v>0</v>
      </c>
      <c r="CZ89" s="224">
        <f>IF(CZ$19-'様式３（療養者名簿）（⑤の場合）'!$BD94+1&lt;=15,IF(CZ$19&gt;='様式３（療養者名簿）（⑤の場合）'!$BD94,IF(CZ$19&lt;='様式３（療養者名簿）（⑤の場合）'!$BE94,1,0),0),0)</f>
        <v>0</v>
      </c>
      <c r="DA89" s="224">
        <f>IF(DA$19-'様式３（療養者名簿）（⑤の場合）'!$BD94+1&lt;=15,IF(DA$19&gt;='様式３（療養者名簿）（⑤の場合）'!$BD94,IF(DA$19&lt;='様式３（療養者名簿）（⑤の場合）'!$BE94,1,0),0),0)</f>
        <v>0</v>
      </c>
      <c r="DB89" s="224">
        <f>IF(DB$19-'様式３（療養者名簿）（⑤の場合）'!$BD94+1&lt;=15,IF(DB$19&gt;='様式３（療養者名簿）（⑤の場合）'!$BD94,IF(DB$19&lt;='様式３（療養者名簿）（⑤の場合）'!$BE94,1,0),0),0)</f>
        <v>0</v>
      </c>
      <c r="DC89" s="224">
        <f>IF(DC$19-'様式３（療養者名簿）（⑤の場合）'!$BD94+1&lt;=15,IF(DC$19&gt;='様式３（療養者名簿）（⑤の場合）'!$BD94,IF(DC$19&lt;='様式３（療養者名簿）（⑤の場合）'!$BE94,1,0),0),0)</f>
        <v>0</v>
      </c>
      <c r="DD89" s="224">
        <f>IF(DD$19-'様式３（療養者名簿）（⑤の場合）'!$BD94+1&lt;=15,IF(DD$19&gt;='様式３（療養者名簿）（⑤の場合）'!$BD94,IF(DD$19&lt;='様式３（療養者名簿）（⑤の場合）'!$BE94,1,0),0),0)</f>
        <v>0</v>
      </c>
      <c r="DE89" s="224">
        <f>IF(DE$19-'様式３（療養者名簿）（⑤の場合）'!$BD94+1&lt;=15,IF(DE$19&gt;='様式３（療養者名簿）（⑤の場合）'!$BD94,IF(DE$19&lt;='様式３（療養者名簿）（⑤の場合）'!$BE94,1,0),0),0)</f>
        <v>0</v>
      </c>
      <c r="DF89" s="224">
        <f>IF(DF$19-'様式３（療養者名簿）（⑤の場合）'!$BD94+1&lt;=15,IF(DF$19&gt;='様式３（療養者名簿）（⑤の場合）'!$BD94,IF(DF$19&lt;='様式３（療養者名簿）（⑤の場合）'!$BE94,1,0),0),0)</f>
        <v>0</v>
      </c>
      <c r="DG89" s="224">
        <f>IF(DG$19-'様式３（療養者名簿）（⑤の場合）'!$BD94+1&lt;=15,IF(DG$19&gt;='様式３（療養者名簿）（⑤の場合）'!$BD94,IF(DG$19&lt;='様式３（療養者名簿）（⑤の場合）'!$BE94,1,0),0),0)</f>
        <v>0</v>
      </c>
      <c r="DH89" s="224">
        <f>IF(DH$19-'様式３（療養者名簿）（⑤の場合）'!$BD94+1&lt;=15,IF(DH$19&gt;='様式３（療養者名簿）（⑤の場合）'!$BD94,IF(DH$19&lt;='様式３（療養者名簿）（⑤の場合）'!$BE94,1,0),0),0)</f>
        <v>0</v>
      </c>
      <c r="DI89" s="224">
        <f>IF(DI$19-'様式３（療養者名簿）（⑤の場合）'!$BD94+1&lt;=15,IF(DI$19&gt;='様式３（療養者名簿）（⑤の場合）'!$BD94,IF(DI$19&lt;='様式３（療養者名簿）（⑤の場合）'!$BE94,1,0),0),0)</f>
        <v>0</v>
      </c>
      <c r="DJ89" s="224">
        <f>IF(DJ$19-'様式３（療養者名簿）（⑤の場合）'!$BD94+1&lt;=15,IF(DJ$19&gt;='様式３（療養者名簿）（⑤の場合）'!$BD94,IF(DJ$19&lt;='様式３（療養者名簿）（⑤の場合）'!$BE94,1,0),0),0)</f>
        <v>0</v>
      </c>
      <c r="DK89" s="224">
        <f>IF(DK$19-'様式３（療養者名簿）（⑤の場合）'!$BD94+1&lt;=15,IF(DK$19&gt;='様式３（療養者名簿）（⑤の場合）'!$BD94,IF(DK$19&lt;='様式３（療養者名簿）（⑤の場合）'!$BE94,1,0),0),0)</f>
        <v>0</v>
      </c>
      <c r="DL89" s="224">
        <f>IF(DL$19-'様式３（療養者名簿）（⑤の場合）'!$BD94+1&lt;=15,IF(DL$19&gt;='様式３（療養者名簿）（⑤の場合）'!$BD94,IF(DL$19&lt;='様式３（療養者名簿）（⑤の場合）'!$BE94,1,0),0),0)</f>
        <v>0</v>
      </c>
      <c r="DM89" s="224">
        <f>IF(DM$19-'様式３（療養者名簿）（⑤の場合）'!$BD94+1&lt;=15,IF(DM$19&gt;='様式３（療養者名簿）（⑤の場合）'!$BD94,IF(DM$19&lt;='様式３（療養者名簿）（⑤の場合）'!$BE94,1,0),0),0)</f>
        <v>0</v>
      </c>
      <c r="DN89" s="224">
        <f>IF(DN$19-'様式３（療養者名簿）（⑤の場合）'!$BD94+1&lt;=15,IF(DN$19&gt;='様式３（療養者名簿）（⑤の場合）'!$BD94,IF(DN$19&lt;='様式３（療養者名簿）（⑤の場合）'!$BE94,1,0),0),0)</f>
        <v>0</v>
      </c>
      <c r="DO89" s="224">
        <f>IF(DO$19-'様式３（療養者名簿）（⑤の場合）'!$BD94+1&lt;=15,IF(DO$19&gt;='様式３（療養者名簿）（⑤の場合）'!$BD94,IF(DO$19&lt;='様式３（療養者名簿）（⑤の場合）'!$BE94,1,0),0),0)</f>
        <v>0</v>
      </c>
      <c r="DP89" s="224">
        <f>IF(DP$19-'様式３（療養者名簿）（⑤の場合）'!$BD94+1&lt;=15,IF(DP$19&gt;='様式３（療養者名簿）（⑤の場合）'!$BD94,IF(DP$19&lt;='様式３（療養者名簿）（⑤の場合）'!$BE94,1,0),0),0)</f>
        <v>0</v>
      </c>
      <c r="DQ89" s="224">
        <f>IF(DQ$19-'様式３（療養者名簿）（⑤の場合）'!$BD94+1&lt;=15,IF(DQ$19&gt;='様式３（療養者名簿）（⑤の場合）'!$BD94,IF(DQ$19&lt;='様式３（療養者名簿）（⑤の場合）'!$BE94,1,0),0),0)</f>
        <v>0</v>
      </c>
      <c r="DR89" s="224">
        <f>IF(DR$19-'様式３（療養者名簿）（⑤の場合）'!$BD94+1&lt;=15,IF(DR$19&gt;='様式３（療養者名簿）（⑤の場合）'!$BD94,IF(DR$19&lt;='様式３（療養者名簿）（⑤の場合）'!$BE94,1,0),0),0)</f>
        <v>0</v>
      </c>
      <c r="DS89" s="224">
        <f>IF(DS$19-'様式３（療養者名簿）（⑤の場合）'!$BD94+1&lt;=15,IF(DS$19&gt;='様式３（療養者名簿）（⑤の場合）'!$BD94,IF(DS$19&lt;='様式３（療養者名簿）（⑤の場合）'!$BE94,1,0),0),0)</f>
        <v>0</v>
      </c>
      <c r="DT89" s="224">
        <f>IF(DT$19-'様式３（療養者名簿）（⑤の場合）'!$BD94+1&lt;=15,IF(DT$19&gt;='様式３（療養者名簿）（⑤の場合）'!$BD94,IF(DT$19&lt;='様式３（療養者名簿）（⑤の場合）'!$BE94,1,0),0),0)</f>
        <v>0</v>
      </c>
      <c r="DU89" s="224">
        <f>IF(DU$19-'様式３（療養者名簿）（⑤の場合）'!$BD94+1&lt;=15,IF(DU$19&gt;='様式３（療養者名簿）（⑤の場合）'!$BD94,IF(DU$19&lt;='様式３（療養者名簿）（⑤の場合）'!$BE94,1,0),0),0)</f>
        <v>0</v>
      </c>
      <c r="DV89" s="224">
        <f>IF(DV$19-'様式３（療養者名簿）（⑤の場合）'!$BD94+1&lt;=15,IF(DV$19&gt;='様式３（療養者名簿）（⑤の場合）'!$BD94,IF(DV$19&lt;='様式３（療養者名簿）（⑤の場合）'!$BE94,1,0),0),0)</f>
        <v>0</v>
      </c>
      <c r="DW89" s="224">
        <f>IF(DW$19-'様式３（療養者名簿）（⑤の場合）'!$BD94+1&lt;=15,IF(DW$19&gt;='様式３（療養者名簿）（⑤の場合）'!$BD94,IF(DW$19&lt;='様式３（療養者名簿）（⑤の場合）'!$BE94,1,0),0),0)</f>
        <v>0</v>
      </c>
      <c r="DX89" s="224">
        <f>IF(DX$19-'様式３（療養者名簿）（⑤の場合）'!$BD94+1&lt;=15,IF(DX$19&gt;='様式３（療養者名簿）（⑤の場合）'!$BD94,IF(DX$19&lt;='様式３（療養者名簿）（⑤の場合）'!$BE94,1,0),0),0)</f>
        <v>0</v>
      </c>
      <c r="DY89" s="224">
        <f>IF(DY$19-'様式３（療養者名簿）（⑤の場合）'!$BD94+1&lt;=15,IF(DY$19&gt;='様式３（療養者名簿）（⑤の場合）'!$BD94,IF(DY$19&lt;='様式３（療養者名簿）（⑤の場合）'!$BE94,1,0),0),0)</f>
        <v>0</v>
      </c>
      <c r="DZ89" s="224">
        <f>IF(DZ$19-'様式３（療養者名簿）（⑤の場合）'!$BD94+1&lt;=15,IF(DZ$19&gt;='様式３（療養者名簿）（⑤の場合）'!$BD94,IF(DZ$19&lt;='様式３（療養者名簿）（⑤の場合）'!$BE94,1,0),0),0)</f>
        <v>0</v>
      </c>
      <c r="EA89" s="224">
        <f>IF(EA$19-'様式３（療養者名簿）（⑤の場合）'!$BD94+1&lt;=15,IF(EA$19&gt;='様式３（療養者名簿）（⑤の場合）'!$BD94,IF(EA$19&lt;='様式３（療養者名簿）（⑤の場合）'!$BE94,1,0),0),0)</f>
        <v>0</v>
      </c>
      <c r="EB89" s="224">
        <f>IF(EB$19-'様式３（療養者名簿）（⑤の場合）'!$BD94+1&lt;=15,IF(EB$19&gt;='様式３（療養者名簿）（⑤の場合）'!$BD94,IF(EB$19&lt;='様式３（療養者名簿）（⑤の場合）'!$BE94,1,0),0),0)</f>
        <v>0</v>
      </c>
      <c r="EC89" s="224">
        <f>IF(EC$19-'様式３（療養者名簿）（⑤の場合）'!$BD94+1&lt;=15,IF(EC$19&gt;='様式３（療養者名簿）（⑤の場合）'!$BD94,IF(EC$19&lt;='様式３（療養者名簿）（⑤の場合）'!$BE94,1,0),0),0)</f>
        <v>0</v>
      </c>
      <c r="ED89" s="224">
        <f>IF(ED$19-'様式３（療養者名簿）（⑤の場合）'!$BD94+1&lt;=15,IF(ED$19&gt;='様式３（療養者名簿）（⑤の場合）'!$BD94,IF(ED$19&lt;='様式３（療養者名簿）（⑤の場合）'!$BE94,1,0),0),0)</f>
        <v>0</v>
      </c>
      <c r="EE89" s="224">
        <f>IF(EE$19-'様式３（療養者名簿）（⑤の場合）'!$BD94+1&lt;=15,IF(EE$19&gt;='様式３（療養者名簿）（⑤の場合）'!$BD94,IF(EE$19&lt;='様式３（療養者名簿）（⑤の場合）'!$BE94,1,0),0),0)</f>
        <v>0</v>
      </c>
      <c r="EF89" s="224">
        <f>IF(EF$19-'様式３（療養者名簿）（⑤の場合）'!$BD94+1&lt;=15,IF(EF$19&gt;='様式３（療養者名簿）（⑤の場合）'!$BD94,IF(EF$19&lt;='様式３（療養者名簿）（⑤の場合）'!$BE94,1,0),0),0)</f>
        <v>0</v>
      </c>
      <c r="EG89" s="224">
        <f>IF(EG$19-'様式３（療養者名簿）（⑤の場合）'!$BD94+1&lt;=15,IF(EG$19&gt;='様式３（療養者名簿）（⑤の場合）'!$BD94,IF(EG$19&lt;='様式３（療養者名簿）（⑤の場合）'!$BE94,1,0),0),0)</f>
        <v>0</v>
      </c>
      <c r="EH89" s="224">
        <f>IF(EH$19-'様式３（療養者名簿）（⑤の場合）'!$BD94+1&lt;=15,IF(EH$19&gt;='様式３（療養者名簿）（⑤の場合）'!$BD94,IF(EH$19&lt;='様式３（療養者名簿）（⑤の場合）'!$BE94,1,0),0),0)</f>
        <v>0</v>
      </c>
      <c r="EI89" s="224">
        <f>IF(EI$19-'様式３（療養者名簿）（⑤の場合）'!$BD94+1&lt;=15,IF(EI$19&gt;='様式３（療養者名簿）（⑤の場合）'!$BD94,IF(EI$19&lt;='様式３（療養者名簿）（⑤の場合）'!$BE94,1,0),0),0)</f>
        <v>0</v>
      </c>
      <c r="EJ89" s="224">
        <f>IF(EJ$19-'様式３（療養者名簿）（⑤の場合）'!$BD94+1&lt;=15,IF(EJ$19&gt;='様式３（療養者名簿）（⑤の場合）'!$BD94,IF(EJ$19&lt;='様式３（療養者名簿）（⑤の場合）'!$BE94,1,0),0),0)</f>
        <v>0</v>
      </c>
      <c r="EK89" s="224">
        <f>IF(EK$19-'様式３（療養者名簿）（⑤の場合）'!$BD94+1&lt;=15,IF(EK$19&gt;='様式３（療養者名簿）（⑤の場合）'!$BD94,IF(EK$19&lt;='様式３（療養者名簿）（⑤の場合）'!$BE94,1,0),0),0)</f>
        <v>0</v>
      </c>
      <c r="EL89" s="224">
        <f>IF(EL$19-'様式３（療養者名簿）（⑤の場合）'!$BD94+1&lt;=15,IF(EL$19&gt;='様式３（療養者名簿）（⑤の場合）'!$BD94,IF(EL$19&lt;='様式３（療養者名簿）（⑤の場合）'!$BE94,1,0),0),0)</f>
        <v>0</v>
      </c>
      <c r="EM89" s="224">
        <f>IF(EM$19-'様式３（療養者名簿）（⑤の場合）'!$BD94+1&lt;=15,IF(EM$19&gt;='様式３（療養者名簿）（⑤の場合）'!$BD94,IF(EM$19&lt;='様式３（療養者名簿）（⑤の場合）'!$BE94,1,0),0),0)</f>
        <v>0</v>
      </c>
      <c r="EN89" s="224">
        <f>IF(EN$19-'様式３（療養者名簿）（⑤の場合）'!$BD94+1&lt;=15,IF(EN$19&gt;='様式３（療養者名簿）（⑤の場合）'!$BD94,IF(EN$19&lt;='様式３（療養者名簿）（⑤の場合）'!$BE94,1,0),0),0)</f>
        <v>0</v>
      </c>
      <c r="EO89" s="224">
        <f>IF(EO$19-'様式３（療養者名簿）（⑤の場合）'!$BD94+1&lt;=15,IF(EO$19&gt;='様式３（療養者名簿）（⑤の場合）'!$BD94,IF(EO$19&lt;='様式３（療養者名簿）（⑤の場合）'!$BE94,1,0),0),0)</f>
        <v>0</v>
      </c>
      <c r="EP89" s="224">
        <f>IF(EP$19-'様式３（療養者名簿）（⑤の場合）'!$BD94+1&lt;=15,IF(EP$19&gt;='様式３（療養者名簿）（⑤の場合）'!$BD94,IF(EP$19&lt;='様式３（療養者名簿）（⑤の場合）'!$BE94,1,0),0),0)</f>
        <v>0</v>
      </c>
      <c r="EQ89" s="224">
        <f>IF(EQ$19-'様式３（療養者名簿）（⑤の場合）'!$BD94+1&lt;=15,IF(EQ$19&gt;='様式３（療養者名簿）（⑤の場合）'!$BD94,IF(EQ$19&lt;='様式３（療養者名簿）（⑤の場合）'!$BE94,1,0),0),0)</f>
        <v>0</v>
      </c>
      <c r="ER89" s="224">
        <f>IF(ER$19-'様式３（療養者名簿）（⑤の場合）'!$BD94+1&lt;=15,IF(ER$19&gt;='様式３（療養者名簿）（⑤の場合）'!$BD94,IF(ER$19&lt;='様式３（療養者名簿）（⑤の場合）'!$BE94,1,0),0),0)</f>
        <v>0</v>
      </c>
      <c r="ES89" s="224">
        <f>IF(ES$19-'様式３（療養者名簿）（⑤の場合）'!$BD94+1&lt;=15,IF(ES$19&gt;='様式３（療養者名簿）（⑤の場合）'!$BD94,IF(ES$19&lt;='様式３（療養者名簿）（⑤の場合）'!$BE94,1,0),0),0)</f>
        <v>0</v>
      </c>
      <c r="ET89" s="224">
        <f>IF(ET$19-'様式３（療養者名簿）（⑤の場合）'!$BD94+1&lt;=15,IF(ET$19&gt;='様式３（療養者名簿）（⑤の場合）'!$BD94,IF(ET$19&lt;='様式３（療養者名簿）（⑤の場合）'!$BE94,1,0),0),0)</f>
        <v>0</v>
      </c>
      <c r="EU89" s="224">
        <f>IF(EU$19-'様式３（療養者名簿）（⑤の場合）'!$BD94+1&lt;=15,IF(EU$19&gt;='様式３（療養者名簿）（⑤の場合）'!$BD94,IF(EU$19&lt;='様式３（療養者名簿）（⑤の場合）'!$BE94,1,0),0),0)</f>
        <v>0</v>
      </c>
      <c r="EV89" s="224">
        <f>IF(EV$19-'様式３（療養者名簿）（⑤の場合）'!$BD94+1&lt;=15,IF(EV$19&gt;='様式３（療養者名簿）（⑤の場合）'!$BD94,IF(EV$19&lt;='様式３（療養者名簿）（⑤の場合）'!$BE94,1,0),0),0)</f>
        <v>0</v>
      </c>
      <c r="EW89" s="224">
        <f>IF(EW$19-'様式３（療養者名簿）（⑤の場合）'!$BD94+1&lt;=15,IF(EW$19&gt;='様式３（療養者名簿）（⑤の場合）'!$BD94,IF(EW$19&lt;='様式３（療養者名簿）（⑤の場合）'!$BE94,1,0),0),0)</f>
        <v>0</v>
      </c>
      <c r="EX89" s="224">
        <f>IF(EX$19-'様式３（療養者名簿）（⑤の場合）'!$BD94+1&lt;=15,IF(EX$19&gt;='様式３（療養者名簿）（⑤の場合）'!$BD94,IF(EX$19&lt;='様式３（療養者名簿）（⑤の場合）'!$BE94,1,0),0),0)</f>
        <v>0</v>
      </c>
      <c r="EY89" s="224">
        <f>IF(EY$19-'様式３（療養者名簿）（⑤の場合）'!$BD94+1&lt;=15,IF(EY$19&gt;='様式３（療養者名簿）（⑤の場合）'!$BD94,IF(EY$19&lt;='様式３（療養者名簿）（⑤の場合）'!$BE94,1,0),0),0)</f>
        <v>0</v>
      </c>
      <c r="EZ89" s="224">
        <f>IF(EZ$19-'様式３（療養者名簿）（⑤の場合）'!$BD94+1&lt;=15,IF(EZ$19&gt;='様式３（療養者名簿）（⑤の場合）'!$BD94,IF(EZ$19&lt;='様式３（療養者名簿）（⑤の場合）'!$BE94,1,0),0),0)</f>
        <v>0</v>
      </c>
      <c r="FA89" s="224">
        <f>IF(FA$19-'様式３（療養者名簿）（⑤の場合）'!$BD94+1&lt;=15,IF(FA$19&gt;='様式３（療養者名簿）（⑤の場合）'!$BD94,IF(FA$19&lt;='様式３（療養者名簿）（⑤の場合）'!$BE94,1,0),0),0)</f>
        <v>0</v>
      </c>
      <c r="FB89" s="224">
        <f>IF(FB$19-'様式３（療養者名簿）（⑤の場合）'!$BD94+1&lt;=15,IF(FB$19&gt;='様式３（療養者名簿）（⑤の場合）'!$BD94,IF(FB$19&lt;='様式３（療養者名簿）（⑤の場合）'!$BE94,1,0),0),0)</f>
        <v>0</v>
      </c>
      <c r="FC89" s="224">
        <f>IF(FC$19-'様式３（療養者名簿）（⑤の場合）'!$BD94+1&lt;=15,IF(FC$19&gt;='様式３（療養者名簿）（⑤の場合）'!$BD94,IF(FC$19&lt;='様式３（療養者名簿）（⑤の場合）'!$BE94,1,0),0),0)</f>
        <v>0</v>
      </c>
      <c r="FD89" s="224">
        <f>IF(FD$19-'様式３（療養者名簿）（⑤の場合）'!$BD94+1&lt;=15,IF(FD$19&gt;='様式３（療養者名簿）（⑤の場合）'!$BD94,IF(FD$19&lt;='様式３（療養者名簿）（⑤の場合）'!$BE94,1,0),0),0)</f>
        <v>0</v>
      </c>
      <c r="FE89" s="224">
        <f>IF(FE$19-'様式３（療養者名簿）（⑤の場合）'!$BD94+1&lt;=15,IF(FE$19&gt;='様式３（療養者名簿）（⑤の場合）'!$BD94,IF(FE$19&lt;='様式３（療養者名簿）（⑤の場合）'!$BE94,1,0),0),0)</f>
        <v>0</v>
      </c>
      <c r="FF89" s="224">
        <f>IF(FF$19-'様式３（療養者名簿）（⑤の場合）'!$BD94+1&lt;=15,IF(FF$19&gt;='様式３（療養者名簿）（⑤の場合）'!$BD94,IF(FF$19&lt;='様式３（療養者名簿）（⑤の場合）'!$BE94,1,0),0),0)</f>
        <v>0</v>
      </c>
      <c r="FG89" s="224">
        <f>IF(FG$19-'様式３（療養者名簿）（⑤の場合）'!$BD94+1&lt;=15,IF(FG$19&gt;='様式３（療養者名簿）（⑤の場合）'!$BD94,IF(FG$19&lt;='様式３（療養者名簿）（⑤の場合）'!$BE94,1,0),0),0)</f>
        <v>0</v>
      </c>
      <c r="FH89" s="224">
        <f>IF(FH$19-'様式３（療養者名簿）（⑤の場合）'!$BD94+1&lt;=15,IF(FH$19&gt;='様式３（療養者名簿）（⑤の場合）'!$BD94,IF(FH$19&lt;='様式３（療養者名簿）（⑤の場合）'!$BE94,1,0),0),0)</f>
        <v>0</v>
      </c>
      <c r="FI89" s="224">
        <f>IF(FI$19-'様式３（療養者名簿）（⑤の場合）'!$BD94+1&lt;=15,IF(FI$19&gt;='様式３（療養者名簿）（⑤の場合）'!$BD94,IF(FI$19&lt;='様式３（療養者名簿）（⑤の場合）'!$BE94,1,0),0),0)</f>
        <v>0</v>
      </c>
      <c r="FJ89" s="224">
        <f>IF(FJ$19-'様式３（療養者名簿）（⑤の場合）'!$BD94+1&lt;=15,IF(FJ$19&gt;='様式３（療養者名簿）（⑤の場合）'!$BD94,IF(FJ$19&lt;='様式３（療養者名簿）（⑤の場合）'!$BE94,1,0),0),0)</f>
        <v>0</v>
      </c>
      <c r="FK89" s="224">
        <f>IF(FK$19-'様式３（療養者名簿）（⑤の場合）'!$BD94+1&lt;=15,IF(FK$19&gt;='様式３（療養者名簿）（⑤の場合）'!$BD94,IF(FK$19&lt;='様式３（療養者名簿）（⑤の場合）'!$BE94,1,0),0),0)</f>
        <v>0</v>
      </c>
      <c r="FL89" s="224">
        <f>IF(FL$19-'様式３（療養者名簿）（⑤の場合）'!$BD94+1&lt;=15,IF(FL$19&gt;='様式３（療養者名簿）（⑤の場合）'!$BD94,IF(FL$19&lt;='様式３（療養者名簿）（⑤の場合）'!$BE94,1,0),0),0)</f>
        <v>0</v>
      </c>
      <c r="FM89" s="224">
        <f>IF(FM$19-'様式３（療養者名簿）（⑤の場合）'!$BD94+1&lt;=15,IF(FM$19&gt;='様式３（療養者名簿）（⑤の場合）'!$BD94,IF(FM$19&lt;='様式３（療養者名簿）（⑤の場合）'!$BE94,1,0),0),0)</f>
        <v>0</v>
      </c>
      <c r="FN89" s="224">
        <f>IF(FN$19-'様式３（療養者名簿）（⑤の場合）'!$BD94+1&lt;=15,IF(FN$19&gt;='様式３（療養者名簿）（⑤の場合）'!$BD94,IF(FN$19&lt;='様式３（療養者名簿）（⑤の場合）'!$BE94,1,0),0),0)</f>
        <v>0</v>
      </c>
      <c r="FO89" s="224">
        <f>IF(FO$19-'様式３（療養者名簿）（⑤の場合）'!$BD94+1&lt;=15,IF(FO$19&gt;='様式３（療養者名簿）（⑤の場合）'!$BD94,IF(FO$19&lt;='様式３（療養者名簿）（⑤の場合）'!$BE94,1,0),0),0)</f>
        <v>0</v>
      </c>
      <c r="FP89" s="224">
        <f>IF(FP$19-'様式３（療養者名簿）（⑤の場合）'!$BD94+1&lt;=15,IF(FP$19&gt;='様式３（療養者名簿）（⑤の場合）'!$BD94,IF(FP$19&lt;='様式３（療養者名簿）（⑤の場合）'!$BE94,1,0),0),0)</f>
        <v>0</v>
      </c>
      <c r="FQ89" s="224">
        <f>IF(FQ$19-'様式３（療養者名簿）（⑤の場合）'!$BD94+1&lt;=15,IF(FQ$19&gt;='様式３（療養者名簿）（⑤の場合）'!$BD94,IF(FQ$19&lt;='様式３（療養者名簿）（⑤の場合）'!$BE94,1,0),0),0)</f>
        <v>0</v>
      </c>
      <c r="FR89" s="224">
        <f>IF(FR$19-'様式３（療養者名簿）（⑤の場合）'!$BD94+1&lt;=15,IF(FR$19&gt;='様式３（療養者名簿）（⑤の場合）'!$BD94,IF(FR$19&lt;='様式３（療養者名簿）（⑤の場合）'!$BE94,1,0),0),0)</f>
        <v>0</v>
      </c>
      <c r="FS89" s="224">
        <f>IF(FS$19-'様式３（療養者名簿）（⑤の場合）'!$BD94+1&lt;=15,IF(FS$19&gt;='様式３（療養者名簿）（⑤の場合）'!$BD94,IF(FS$19&lt;='様式３（療養者名簿）（⑤の場合）'!$BE94,1,0),0),0)</f>
        <v>0</v>
      </c>
      <c r="FT89" s="224">
        <f>IF(FT$19-'様式３（療養者名簿）（⑤の場合）'!$BD94+1&lt;=15,IF(FT$19&gt;='様式３（療養者名簿）（⑤の場合）'!$BD94,IF(FT$19&lt;='様式３（療養者名簿）（⑤の場合）'!$BE94,1,0),0),0)</f>
        <v>0</v>
      </c>
      <c r="FU89" s="224">
        <f>IF(FU$19-'様式３（療養者名簿）（⑤の場合）'!$BD94+1&lt;=15,IF(FU$19&gt;='様式３（療養者名簿）（⑤の場合）'!$BD94,IF(FU$19&lt;='様式３（療養者名簿）（⑤の場合）'!$BE94,1,0),0),0)</f>
        <v>0</v>
      </c>
      <c r="FV89" s="224">
        <f>IF(FV$19-'様式３（療養者名簿）（⑤の場合）'!$BD94+1&lt;=15,IF(FV$19&gt;='様式３（療養者名簿）（⑤の場合）'!$BD94,IF(FV$19&lt;='様式３（療養者名簿）（⑤の場合）'!$BE94,1,0),0),0)</f>
        <v>0</v>
      </c>
      <c r="FW89" s="224">
        <f>IF(FW$19-'様式３（療養者名簿）（⑤の場合）'!$BD94+1&lt;=15,IF(FW$19&gt;='様式３（療養者名簿）（⑤の場合）'!$BD94,IF(FW$19&lt;='様式３（療養者名簿）（⑤の場合）'!$BE94,1,0),0),0)</f>
        <v>0</v>
      </c>
      <c r="FX89" s="224">
        <f>IF(FX$19-'様式３（療養者名簿）（⑤の場合）'!$BD94+1&lt;=15,IF(FX$19&gt;='様式３（療養者名簿）（⑤の場合）'!$BD94,IF(FX$19&lt;='様式３（療養者名簿）（⑤の場合）'!$BE94,1,0),0),0)</f>
        <v>0</v>
      </c>
      <c r="FY89" s="224">
        <f>IF(FY$19-'様式３（療養者名簿）（⑤の場合）'!$BD94+1&lt;=15,IF(FY$19&gt;='様式３（療養者名簿）（⑤の場合）'!$BD94,IF(FY$19&lt;='様式３（療養者名簿）（⑤の場合）'!$BE94,1,0),0),0)</f>
        <v>0</v>
      </c>
      <c r="FZ89" s="224">
        <f>IF(FZ$19-'様式３（療養者名簿）（⑤の場合）'!$BD94+1&lt;=15,IF(FZ$19&gt;='様式３（療養者名簿）（⑤の場合）'!$BD94,IF(FZ$19&lt;='様式３（療養者名簿）（⑤の場合）'!$BE94,1,0),0),0)</f>
        <v>0</v>
      </c>
      <c r="GA89" s="224">
        <f>IF(GA$19-'様式３（療養者名簿）（⑤の場合）'!$BD94+1&lt;=15,IF(GA$19&gt;='様式３（療養者名簿）（⑤の場合）'!$BD94,IF(GA$19&lt;='様式３（療養者名簿）（⑤の場合）'!$BE94,1,0),0),0)</f>
        <v>0</v>
      </c>
      <c r="GB89" s="224">
        <f>IF(GB$19-'様式３（療養者名簿）（⑤の場合）'!$BD94+1&lt;=15,IF(GB$19&gt;='様式３（療養者名簿）（⑤の場合）'!$BD94,IF(GB$19&lt;='様式３（療養者名簿）（⑤の場合）'!$BE94,1,0),0),0)</f>
        <v>0</v>
      </c>
      <c r="GC89" s="224">
        <f>IF(GC$19-'様式３（療養者名簿）（⑤の場合）'!$BD94+1&lt;=15,IF(GC$19&gt;='様式３（療養者名簿）（⑤の場合）'!$BD94,IF(GC$19&lt;='様式３（療養者名簿）（⑤の場合）'!$BE94,1,0),0),0)</f>
        <v>0</v>
      </c>
      <c r="GD89" s="224">
        <f>IF(GD$19-'様式３（療養者名簿）（⑤の場合）'!$BD94+1&lt;=15,IF(GD$19&gt;='様式３（療養者名簿）（⑤の場合）'!$BD94,IF(GD$19&lt;='様式３（療養者名簿）（⑤の場合）'!$BE94,1,0),0),0)</f>
        <v>0</v>
      </c>
      <c r="GE89" s="224">
        <f>IF(GE$19-'様式３（療養者名簿）（⑤の場合）'!$BD94+1&lt;=15,IF(GE$19&gt;='様式３（療養者名簿）（⑤の場合）'!$BD94,IF(GE$19&lt;='様式３（療養者名簿）（⑤の場合）'!$BE94,1,0),0),0)</f>
        <v>0</v>
      </c>
      <c r="GF89" s="224">
        <f>IF(GF$19-'様式３（療養者名簿）（⑤の場合）'!$BD94+1&lt;=15,IF(GF$19&gt;='様式３（療養者名簿）（⑤の場合）'!$BD94,IF(GF$19&lt;='様式３（療養者名簿）（⑤の場合）'!$BE94,1,0),0),0)</f>
        <v>0</v>
      </c>
      <c r="GG89" s="224">
        <f>IF(GG$19-'様式３（療養者名簿）（⑤の場合）'!$BD94+1&lt;=15,IF(GG$19&gt;='様式３（療養者名簿）（⑤の場合）'!$BD94,IF(GG$19&lt;='様式３（療養者名簿）（⑤の場合）'!$BE94,1,0),0),0)</f>
        <v>0</v>
      </c>
      <c r="GH89" s="224">
        <f>IF(GH$19-'様式３（療養者名簿）（⑤の場合）'!$BD94+1&lt;=15,IF(GH$19&gt;='様式３（療養者名簿）（⑤の場合）'!$BD94,IF(GH$19&lt;='様式３（療養者名簿）（⑤の場合）'!$BE94,1,0),0),0)</f>
        <v>0</v>
      </c>
      <c r="GI89" s="224">
        <f>IF(GI$19-'様式３（療養者名簿）（⑤の場合）'!$BD94+1&lt;=15,IF(GI$19&gt;='様式３（療養者名簿）（⑤の場合）'!$BD94,IF(GI$19&lt;='様式３（療養者名簿）（⑤の場合）'!$BE94,1,0),0),0)</f>
        <v>0</v>
      </c>
      <c r="GJ89" s="224">
        <f>IF(GJ$19-'様式３（療養者名簿）（⑤の場合）'!$BD94+1&lt;=15,IF(GJ$19&gt;='様式３（療養者名簿）（⑤の場合）'!$BD94,IF(GJ$19&lt;='様式３（療養者名簿）（⑤の場合）'!$BE94,1,0),0),0)</f>
        <v>0</v>
      </c>
      <c r="GK89" s="224">
        <f>IF(GK$19-'様式３（療養者名簿）（⑤の場合）'!$BD94+1&lt;=15,IF(GK$19&gt;='様式３（療養者名簿）（⑤の場合）'!$BD94,IF(GK$19&lt;='様式３（療養者名簿）（⑤の場合）'!$BE94,1,0),0),0)</f>
        <v>0</v>
      </c>
      <c r="GL89" s="224">
        <f>IF(GL$19-'様式３（療養者名簿）（⑤の場合）'!$BD94+1&lt;=15,IF(GL$19&gt;='様式３（療養者名簿）（⑤の場合）'!$BD94,IF(GL$19&lt;='様式３（療養者名簿）（⑤の場合）'!$BE94,1,0),0),0)</f>
        <v>0</v>
      </c>
      <c r="GM89" s="224">
        <f>IF(GM$19-'様式３（療養者名簿）（⑤の場合）'!$BD94+1&lt;=15,IF(GM$19&gt;='様式３（療養者名簿）（⑤の場合）'!$BD94,IF(GM$19&lt;='様式３（療養者名簿）（⑤の場合）'!$BE94,1,0),0),0)</f>
        <v>0</v>
      </c>
      <c r="GN89" s="224">
        <f>IF(GN$19-'様式３（療養者名簿）（⑤の場合）'!$BD94+1&lt;=15,IF(GN$19&gt;='様式３（療養者名簿）（⑤の場合）'!$BD94,IF(GN$19&lt;='様式３（療養者名簿）（⑤の場合）'!$BE94,1,0),0),0)</f>
        <v>0</v>
      </c>
      <c r="GO89" s="224">
        <f>IF(GO$19-'様式３（療養者名簿）（⑤の場合）'!$BD94+1&lt;=15,IF(GO$19&gt;='様式３（療養者名簿）（⑤の場合）'!$BD94,IF(GO$19&lt;='様式３（療養者名簿）（⑤の場合）'!$BE94,1,0),0),0)</f>
        <v>0</v>
      </c>
      <c r="GP89" s="224">
        <f>IF(GP$19-'様式３（療養者名簿）（⑤の場合）'!$BD94+1&lt;=15,IF(GP$19&gt;='様式３（療養者名簿）（⑤の場合）'!$BD94,IF(GP$19&lt;='様式３（療養者名簿）（⑤の場合）'!$BE94,1,0),0),0)</f>
        <v>0</v>
      </c>
      <c r="GQ89" s="224">
        <f>IF(GQ$19-'様式３（療養者名簿）（⑤の場合）'!$BD94+1&lt;=15,IF(GQ$19&gt;='様式３（療養者名簿）（⑤の場合）'!$BD94,IF(GQ$19&lt;='様式３（療養者名簿）（⑤の場合）'!$BE94,1,0),0),0)</f>
        <v>0</v>
      </c>
      <c r="GR89" s="224">
        <f>IF(GR$19-'様式３（療養者名簿）（⑤の場合）'!$BD94+1&lt;=15,IF(GR$19&gt;='様式３（療養者名簿）（⑤の場合）'!$BD94,IF(GR$19&lt;='様式３（療養者名簿）（⑤の場合）'!$BE94,1,0),0),0)</f>
        <v>0</v>
      </c>
      <c r="GS89" s="224">
        <f>IF(GS$19-'様式３（療養者名簿）（⑤の場合）'!$BD94+1&lt;=15,IF(GS$19&gt;='様式３（療養者名簿）（⑤の場合）'!$BD94,IF(GS$19&lt;='様式３（療養者名簿）（⑤の場合）'!$BE94,1,0),0),0)</f>
        <v>0</v>
      </c>
      <c r="GT89" s="224">
        <f>IF(GT$19-'様式３（療養者名簿）（⑤の場合）'!$BD94+1&lt;=15,IF(GT$19&gt;='様式３（療養者名簿）（⑤の場合）'!$BD94,IF(GT$19&lt;='様式３（療養者名簿）（⑤の場合）'!$BE94,1,0),0),0)</f>
        <v>0</v>
      </c>
      <c r="GU89" s="224">
        <f>IF(GU$19-'様式３（療養者名簿）（⑤の場合）'!$BD94+1&lt;=15,IF(GU$19&gt;='様式３（療養者名簿）（⑤の場合）'!$BD94,IF(GU$19&lt;='様式３（療養者名簿）（⑤の場合）'!$BE94,1,0),0),0)</f>
        <v>0</v>
      </c>
      <c r="GV89" s="224">
        <f>IF(GV$19-'様式３（療養者名簿）（⑤の場合）'!$BD94+1&lt;=15,IF(GV$19&gt;='様式３（療養者名簿）（⑤の場合）'!$BD94,IF(GV$19&lt;='様式３（療養者名簿）（⑤の場合）'!$BE94,1,0),0),0)</f>
        <v>0</v>
      </c>
      <c r="GW89" s="224">
        <f>IF(GW$19-'様式３（療養者名簿）（⑤の場合）'!$BD94+1&lt;=15,IF(GW$19&gt;='様式３（療養者名簿）（⑤の場合）'!$BD94,IF(GW$19&lt;='様式３（療養者名簿）（⑤の場合）'!$BE94,1,0),0),0)</f>
        <v>0</v>
      </c>
      <c r="GX89" s="224">
        <f>IF(GX$19-'様式３（療養者名簿）（⑤の場合）'!$BD94+1&lt;=15,IF(GX$19&gt;='様式３（療養者名簿）（⑤の場合）'!$BD94,IF(GX$19&lt;='様式３（療養者名簿）（⑤の場合）'!$BE94,1,0),0),0)</f>
        <v>0</v>
      </c>
      <c r="GY89" s="224">
        <f>IF(GY$19-'様式３（療養者名簿）（⑤の場合）'!$BD94+1&lt;=15,IF(GY$19&gt;='様式３（療養者名簿）（⑤の場合）'!$BD94,IF(GY$19&lt;='様式３（療養者名簿）（⑤の場合）'!$BE94,1,0),0),0)</f>
        <v>0</v>
      </c>
      <c r="GZ89" s="224">
        <f>IF(GZ$19-'様式３（療養者名簿）（⑤の場合）'!$BD94+1&lt;=15,IF(GZ$19&gt;='様式３（療養者名簿）（⑤の場合）'!$BD94,IF(GZ$19&lt;='様式３（療養者名簿）（⑤の場合）'!$BE94,1,0),0),0)</f>
        <v>0</v>
      </c>
      <c r="HA89" s="224">
        <f>IF(HA$19-'様式３（療養者名簿）（⑤の場合）'!$BD94+1&lt;=15,IF(HA$19&gt;='様式３（療養者名簿）（⑤の場合）'!$BD94,IF(HA$19&lt;='様式３（療養者名簿）（⑤の場合）'!$BE94,1,0),0),0)</f>
        <v>0</v>
      </c>
      <c r="HB89" s="224">
        <f>IF(HB$19-'様式３（療養者名簿）（⑤の場合）'!$BD94+1&lt;=15,IF(HB$19&gt;='様式３（療養者名簿）（⑤の場合）'!$BD94,IF(HB$19&lt;='様式３（療養者名簿）（⑤の場合）'!$BE94,1,0),0),0)</f>
        <v>0</v>
      </c>
      <c r="HC89" s="224">
        <f>IF(HC$19-'様式３（療養者名簿）（⑤の場合）'!$BD94+1&lt;=15,IF(HC$19&gt;='様式３（療養者名簿）（⑤の場合）'!$BD94,IF(HC$19&lt;='様式３（療養者名簿）（⑤の場合）'!$BE94,1,0),0),0)</f>
        <v>0</v>
      </c>
      <c r="HD89" s="224">
        <f>IF(HD$19-'様式３（療養者名簿）（⑤の場合）'!$BD94+1&lt;=15,IF(HD$19&gt;='様式３（療養者名簿）（⑤の場合）'!$BD94,IF(HD$19&lt;='様式３（療養者名簿）（⑤の場合）'!$BE94,1,0),0),0)</f>
        <v>0</v>
      </c>
      <c r="HE89" s="224">
        <f>IF(HE$19-'様式３（療養者名簿）（⑤の場合）'!$BD94+1&lt;=15,IF(HE$19&gt;='様式３（療養者名簿）（⑤の場合）'!$BD94,IF(HE$19&lt;='様式３（療養者名簿）（⑤の場合）'!$BE94,1,0),0),0)</f>
        <v>0</v>
      </c>
      <c r="HF89" s="224">
        <f>IF(HF$19-'様式３（療養者名簿）（⑤の場合）'!$BD94+1&lt;=15,IF(HF$19&gt;='様式３（療養者名簿）（⑤の場合）'!$BD94,IF(HF$19&lt;='様式３（療養者名簿）（⑤の場合）'!$BE94,1,0),0),0)</f>
        <v>0</v>
      </c>
      <c r="HG89" s="224">
        <f>IF(HG$19-'様式３（療養者名簿）（⑤の場合）'!$BD94+1&lt;=15,IF(HG$19&gt;='様式３（療養者名簿）（⑤の場合）'!$BD94,IF(HG$19&lt;='様式３（療養者名簿）（⑤の場合）'!$BE94,1,0),0),0)</f>
        <v>0</v>
      </c>
      <c r="HH89" s="224">
        <f>IF(HH$19-'様式３（療養者名簿）（⑤の場合）'!$BD94+1&lt;=15,IF(HH$19&gt;='様式３（療養者名簿）（⑤の場合）'!$BD94,IF(HH$19&lt;='様式３（療養者名簿）（⑤の場合）'!$BE94,1,0),0),0)</f>
        <v>0</v>
      </c>
      <c r="HI89" s="224">
        <f>IF(HI$19-'様式３（療養者名簿）（⑤の場合）'!$BD94+1&lt;=15,IF(HI$19&gt;='様式３（療養者名簿）（⑤の場合）'!$BD94,IF(HI$19&lt;='様式３（療養者名簿）（⑤の場合）'!$BE94,1,0),0),0)</f>
        <v>0</v>
      </c>
      <c r="HJ89" s="224">
        <f>IF(HJ$19-'様式３（療養者名簿）（⑤の場合）'!$BD94+1&lt;=15,IF(HJ$19&gt;='様式３（療養者名簿）（⑤の場合）'!$BD94,IF(HJ$19&lt;='様式３（療養者名簿）（⑤の場合）'!$BE94,1,0),0),0)</f>
        <v>0</v>
      </c>
      <c r="HK89" s="224">
        <f>IF(HK$19-'様式３（療養者名簿）（⑤の場合）'!$BD94+1&lt;=15,IF(HK$19&gt;='様式３（療養者名簿）（⑤の場合）'!$BD94,IF(HK$19&lt;='様式３（療養者名簿）（⑤の場合）'!$BE94,1,0),0),0)</f>
        <v>0</v>
      </c>
      <c r="HL89" s="224">
        <f>IF(HL$19-'様式３（療養者名簿）（⑤の場合）'!$BD94+1&lt;=15,IF(HL$19&gt;='様式３（療養者名簿）（⑤の場合）'!$BD94,IF(HL$19&lt;='様式３（療養者名簿）（⑤の場合）'!$BE94,1,0),0),0)</f>
        <v>0</v>
      </c>
      <c r="HM89" s="224">
        <f>IF(HM$19-'様式３（療養者名簿）（⑤の場合）'!$BD94+1&lt;=15,IF(HM$19&gt;='様式３（療養者名簿）（⑤の場合）'!$BD94,IF(HM$19&lt;='様式３（療養者名簿）（⑤の場合）'!$BE94,1,0),0),0)</f>
        <v>0</v>
      </c>
      <c r="HN89" s="224">
        <f>IF(HN$19-'様式３（療養者名簿）（⑤の場合）'!$BD94+1&lt;=15,IF(HN$19&gt;='様式３（療養者名簿）（⑤の場合）'!$BD94,IF(HN$19&lt;='様式３（療養者名簿）（⑤の場合）'!$BE94,1,0),0),0)</f>
        <v>0</v>
      </c>
      <c r="HO89" s="224">
        <f>IF(HO$19-'様式３（療養者名簿）（⑤の場合）'!$BD94+1&lt;=15,IF(HO$19&gt;='様式３（療養者名簿）（⑤の場合）'!$BD94,IF(HO$19&lt;='様式３（療養者名簿）（⑤の場合）'!$BE94,1,0),0),0)</f>
        <v>0</v>
      </c>
      <c r="HP89" s="224">
        <f>IF(HP$19-'様式３（療養者名簿）（⑤の場合）'!$BD94+1&lt;=15,IF(HP$19&gt;='様式３（療養者名簿）（⑤の場合）'!$BD94,IF(HP$19&lt;='様式３（療養者名簿）（⑤の場合）'!$BE94,1,0),0),0)</f>
        <v>0</v>
      </c>
      <c r="HQ89" s="224">
        <f>IF(HQ$19-'様式３（療養者名簿）（⑤の場合）'!$BD94+1&lt;=15,IF(HQ$19&gt;='様式３（療養者名簿）（⑤の場合）'!$BD94,IF(HQ$19&lt;='様式３（療養者名簿）（⑤の場合）'!$BE94,1,0),0),0)</f>
        <v>0</v>
      </c>
      <c r="HR89" s="224">
        <f>IF(HR$19-'様式３（療養者名簿）（⑤の場合）'!$BD94+1&lt;=15,IF(HR$19&gt;='様式３（療養者名簿）（⑤の場合）'!$BD94,IF(HR$19&lt;='様式３（療養者名簿）（⑤の場合）'!$BE94,1,0),0),0)</f>
        <v>0</v>
      </c>
      <c r="HS89" s="224">
        <f>IF(HS$19-'様式３（療養者名簿）（⑤の場合）'!$BD94+1&lt;=15,IF(HS$19&gt;='様式３（療養者名簿）（⑤の場合）'!$BD94,IF(HS$19&lt;='様式３（療養者名簿）（⑤の場合）'!$BE94,1,0),0),0)</f>
        <v>0</v>
      </c>
      <c r="HT89" s="224">
        <f>IF(HT$19-'様式３（療養者名簿）（⑤の場合）'!$BD94+1&lt;=15,IF(HT$19&gt;='様式３（療養者名簿）（⑤の場合）'!$BD94,IF(HT$19&lt;='様式３（療養者名簿）（⑤の場合）'!$BE94,1,0),0),0)</f>
        <v>0</v>
      </c>
      <c r="HU89" s="224">
        <f>IF(HU$19-'様式３（療養者名簿）（⑤の場合）'!$BD94+1&lt;=15,IF(HU$19&gt;='様式３（療養者名簿）（⑤の場合）'!$BD94,IF(HU$19&lt;='様式３（療養者名簿）（⑤の場合）'!$BE94,1,0),0),0)</f>
        <v>0</v>
      </c>
      <c r="HV89" s="224">
        <f>IF(HV$19-'様式３（療養者名簿）（⑤の場合）'!$BD94+1&lt;=15,IF(HV$19&gt;='様式３（療養者名簿）（⑤の場合）'!$BD94,IF(HV$19&lt;='様式３（療養者名簿）（⑤の場合）'!$BE94,1,0),0),0)</f>
        <v>0</v>
      </c>
      <c r="HW89" s="224">
        <f>IF(HW$19-'様式３（療養者名簿）（⑤の場合）'!$BD94+1&lt;=15,IF(HW$19&gt;='様式３（療養者名簿）（⑤の場合）'!$BD94,IF(HW$19&lt;='様式３（療養者名簿）（⑤の場合）'!$BE94,1,0),0),0)</f>
        <v>0</v>
      </c>
      <c r="HX89" s="224">
        <f>IF(HX$19-'様式３（療養者名簿）（⑤の場合）'!$BD94+1&lt;=15,IF(HX$19&gt;='様式３（療養者名簿）（⑤の場合）'!$BD94,IF(HX$19&lt;='様式３（療養者名簿）（⑤の場合）'!$BE94,1,0),0),0)</f>
        <v>0</v>
      </c>
      <c r="HY89" s="224">
        <f>IF(HY$19-'様式３（療養者名簿）（⑤の場合）'!$BD94+1&lt;=15,IF(HY$19&gt;='様式３（療養者名簿）（⑤の場合）'!$BD94,IF(HY$19&lt;='様式３（療養者名簿）（⑤の場合）'!$BE94,1,0),0),0)</f>
        <v>0</v>
      </c>
      <c r="HZ89" s="224">
        <f>IF(HZ$19-'様式３（療養者名簿）（⑤の場合）'!$BD94+1&lt;=15,IF(HZ$19&gt;='様式３（療養者名簿）（⑤の場合）'!$BD94,IF(HZ$19&lt;='様式３（療養者名簿）（⑤の場合）'!$BE94,1,0),0),0)</f>
        <v>0</v>
      </c>
      <c r="IA89" s="224">
        <f>IF(IA$19-'様式３（療養者名簿）（⑤の場合）'!$BD94+1&lt;=15,IF(IA$19&gt;='様式３（療養者名簿）（⑤の場合）'!$BD94,IF(IA$19&lt;='様式３（療養者名簿）（⑤の場合）'!$BE94,1,0),0),0)</f>
        <v>0</v>
      </c>
      <c r="IB89" s="224">
        <f>IF(IB$19-'様式３（療養者名簿）（⑤の場合）'!$BD94+1&lt;=15,IF(IB$19&gt;='様式３（療養者名簿）（⑤の場合）'!$BD94,IF(IB$19&lt;='様式３（療養者名簿）（⑤の場合）'!$BE94,1,0),0),0)</f>
        <v>0</v>
      </c>
      <c r="IC89" s="224">
        <f>IF(IC$19-'様式３（療養者名簿）（⑤の場合）'!$BD94+1&lt;=15,IF(IC$19&gt;='様式３（療養者名簿）（⑤の場合）'!$BD94,IF(IC$19&lt;='様式３（療養者名簿）（⑤の場合）'!$BE94,1,0),0),0)</f>
        <v>0</v>
      </c>
      <c r="ID89" s="224">
        <f>IF(ID$19-'様式３（療養者名簿）（⑤の場合）'!$BD94+1&lt;=15,IF(ID$19&gt;='様式３（療養者名簿）（⑤の場合）'!$BD94,IF(ID$19&lt;='様式３（療養者名簿）（⑤の場合）'!$BE94,1,0),0),0)</f>
        <v>0</v>
      </c>
      <c r="IE89" s="224">
        <f>IF(IE$19-'様式３（療養者名簿）（⑤の場合）'!$BD94+1&lt;=15,IF(IE$19&gt;='様式３（療養者名簿）（⑤の場合）'!$BD94,IF(IE$19&lt;='様式３（療養者名簿）（⑤の場合）'!$BE94,1,0),0),0)</f>
        <v>0</v>
      </c>
      <c r="IF89" s="224">
        <f>IF(IF$19-'様式３（療養者名簿）（⑤の場合）'!$BD94+1&lt;=15,IF(IF$19&gt;='様式３（療養者名簿）（⑤の場合）'!$BD94,IF(IF$19&lt;='様式３（療養者名簿）（⑤の場合）'!$BE94,1,0),0),0)</f>
        <v>0</v>
      </c>
      <c r="IG89" s="224">
        <f>IF(IG$19-'様式３（療養者名簿）（⑤の場合）'!$BD94+1&lt;=15,IF(IG$19&gt;='様式３（療養者名簿）（⑤の場合）'!$BD94,IF(IG$19&lt;='様式３（療養者名簿）（⑤の場合）'!$BE94,1,0),0),0)</f>
        <v>0</v>
      </c>
      <c r="IH89" s="224">
        <f>IF(IH$19-'様式３（療養者名簿）（⑤の場合）'!$BD94+1&lt;=15,IF(IH$19&gt;='様式３（療養者名簿）（⑤の場合）'!$BD94,IF(IH$19&lt;='様式３（療養者名簿）（⑤の場合）'!$BE94,1,0),0),0)</f>
        <v>0</v>
      </c>
      <c r="II89" s="224">
        <f>IF(II$19-'様式３（療養者名簿）（⑤の場合）'!$BD94+1&lt;=15,IF(II$19&gt;='様式３（療養者名簿）（⑤の場合）'!$BD94,IF(II$19&lt;='様式３（療養者名簿）（⑤の場合）'!$BE94,1,0),0),0)</f>
        <v>0</v>
      </c>
      <c r="IJ89" s="224">
        <f>IF(IJ$19-'様式３（療養者名簿）（⑤の場合）'!$BD94+1&lt;=15,IF(IJ$19&gt;='様式３（療養者名簿）（⑤の場合）'!$BD94,IF(IJ$19&lt;='様式３（療養者名簿）（⑤の場合）'!$BE94,1,0),0),0)</f>
        <v>0</v>
      </c>
      <c r="IK89" s="224">
        <f>IF(IK$19-'様式３（療養者名簿）（⑤の場合）'!$BD94+1&lt;=15,IF(IK$19&gt;='様式３（療養者名簿）（⑤の場合）'!$BD94,IF(IK$19&lt;='様式３（療養者名簿）（⑤の場合）'!$BE94,1,0),0),0)</f>
        <v>0</v>
      </c>
      <c r="IL89" s="224">
        <f>IF(IL$19-'様式３（療養者名簿）（⑤の場合）'!$BD94+1&lt;=15,IF(IL$19&gt;='様式３（療養者名簿）（⑤の場合）'!$BD94,IF(IL$19&lt;='様式３（療養者名簿）（⑤の場合）'!$BE94,1,0),0),0)</f>
        <v>0</v>
      </c>
      <c r="IM89" s="224">
        <f>IF(IM$19-'様式３（療養者名簿）（⑤の場合）'!$BD94+1&lt;=15,IF(IM$19&gt;='様式３（療養者名簿）（⑤の場合）'!$BD94,IF(IM$19&lt;='様式３（療養者名簿）（⑤の場合）'!$BE94,1,0),0),0)</f>
        <v>0</v>
      </c>
      <c r="IN89" s="224">
        <f>IF(IN$19-'様式３（療養者名簿）（⑤の場合）'!$BD94+1&lt;=15,IF(IN$19&gt;='様式３（療養者名簿）（⑤の場合）'!$BD94,IF(IN$19&lt;='様式３（療養者名簿）（⑤の場合）'!$BE94,1,0),0),0)</f>
        <v>0</v>
      </c>
      <c r="IO89" s="224">
        <f>IF(IO$19-'様式３（療養者名簿）（⑤の場合）'!$BD94+1&lt;=15,IF(IO$19&gt;='様式３（療養者名簿）（⑤の場合）'!$BD94,IF(IO$19&lt;='様式３（療養者名簿）（⑤の場合）'!$BE94,1,0),0),0)</f>
        <v>0</v>
      </c>
      <c r="IP89" s="224">
        <f>IF(IP$19-'様式３（療養者名簿）（⑤の場合）'!$BD94+1&lt;=15,IF(IP$19&gt;='様式３（療養者名簿）（⑤の場合）'!$BD94,IF(IP$19&lt;='様式３（療養者名簿）（⑤の場合）'!$BE94,1,0),0),0)</f>
        <v>0</v>
      </c>
      <c r="IQ89" s="224">
        <f>IF(IQ$19-'様式３（療養者名簿）（⑤の場合）'!$BD94+1&lt;=15,IF(IQ$19&gt;='様式３（療養者名簿）（⑤の場合）'!$BD94,IF(IQ$19&lt;='様式３（療養者名簿）（⑤の場合）'!$BE94,1,0),0),0)</f>
        <v>0</v>
      </c>
      <c r="IR89" s="224">
        <f>IF(IR$19-'様式３（療養者名簿）（⑤の場合）'!$BD94+1&lt;=15,IF(IR$19&gt;='様式３（療養者名簿）（⑤の場合）'!$BD94,IF(IR$19&lt;='様式３（療養者名簿）（⑤の場合）'!$BE94,1,0),0),0)</f>
        <v>0</v>
      </c>
      <c r="IS89" s="224">
        <f>IF(IS$19-'様式３（療養者名簿）（⑤の場合）'!$BD94+1&lt;=15,IF(IS$19&gt;='様式３（療養者名簿）（⑤の場合）'!$BD94,IF(IS$19&lt;='様式３（療養者名簿）（⑤の場合）'!$BE94,1,0),0),0)</f>
        <v>0</v>
      </c>
      <c r="IT89" s="224">
        <f>IF(IT$19-'様式３（療養者名簿）（⑤の場合）'!$BD94+1&lt;=15,IF(IT$19&gt;='様式３（療養者名簿）（⑤の場合）'!$BD94,IF(IT$19&lt;='様式３（療養者名簿）（⑤の場合）'!$BE94,1,0),0),0)</f>
        <v>0</v>
      </c>
      <c r="IU89" s="224">
        <f>IF(IU$19-'様式３（療養者名簿）（⑤の場合）'!$BD94+1&lt;=15,IF(IU$19&gt;='様式３（療養者名簿）（⑤の場合）'!$BD94,IF(IU$19&lt;='様式３（療養者名簿）（⑤の場合）'!$BE94,1,0),0),0)</f>
        <v>0</v>
      </c>
      <c r="IV89" s="224">
        <f>IF(IV$19-'様式３（療養者名簿）（⑤の場合）'!$BD94+1&lt;=15,IF(IV$19&gt;='様式３（療養者名簿）（⑤の場合）'!$BD94,IF(IV$19&lt;='様式３（療養者名簿）（⑤の場合）'!$BE94,1,0),0),0)</f>
        <v>0</v>
      </c>
      <c r="IW89" s="224">
        <f>IF(IW$19-'様式３（療養者名簿）（⑤の場合）'!$BD94+1&lt;=15,IF(IW$19&gt;='様式３（療養者名簿）（⑤の場合）'!$BD94,IF(IW$19&lt;='様式３（療養者名簿）（⑤の場合）'!$BE94,1,0),0),0)</f>
        <v>0</v>
      </c>
      <c r="IX89" s="224">
        <f>IF(IX$19-'様式３（療養者名簿）（⑤の場合）'!$BD94+1&lt;=15,IF(IX$19&gt;='様式３（療養者名簿）（⑤の場合）'!$BD94,IF(IX$19&lt;='様式３（療養者名簿）（⑤の場合）'!$BE94,1,0),0),0)</f>
        <v>0</v>
      </c>
      <c r="IY89" s="224">
        <f>IF(IY$19-'様式３（療養者名簿）（⑤の場合）'!$BD94+1&lt;=15,IF(IY$19&gt;='様式３（療養者名簿）（⑤の場合）'!$BD94,IF(IY$19&lt;='様式３（療養者名簿）（⑤の場合）'!$BE94,1,0),0),0)</f>
        <v>0</v>
      </c>
      <c r="IZ89" s="224">
        <f>IF(IZ$19-'様式３（療養者名簿）（⑤の場合）'!$BD94+1&lt;=15,IF(IZ$19&gt;='様式３（療養者名簿）（⑤の場合）'!$BD94,IF(IZ$19&lt;='様式３（療養者名簿）（⑤の場合）'!$BE94,1,0),0),0)</f>
        <v>0</v>
      </c>
      <c r="JA89" s="224">
        <f>IF(JA$19-'様式３（療養者名簿）（⑤の場合）'!$BD94+1&lt;=15,IF(JA$19&gt;='様式３（療養者名簿）（⑤の場合）'!$BD94,IF(JA$19&lt;='様式３（療養者名簿）（⑤の場合）'!$BE94,1,0),0),0)</f>
        <v>0</v>
      </c>
      <c r="JB89" s="224">
        <f>IF(JB$19-'様式３（療養者名簿）（⑤の場合）'!$BD94+1&lt;=15,IF(JB$19&gt;='様式３（療養者名簿）（⑤の場合）'!$BD94,IF(JB$19&lt;='様式３（療養者名簿）（⑤の場合）'!$BE94,1,0),0),0)</f>
        <v>0</v>
      </c>
      <c r="JC89" s="224">
        <f>IF(JC$19-'様式３（療養者名簿）（⑤の場合）'!$BD94+1&lt;=15,IF(JC$19&gt;='様式３（療養者名簿）（⑤の場合）'!$BD94,IF(JC$19&lt;='様式３（療養者名簿）（⑤の場合）'!$BE94,1,0),0),0)</f>
        <v>0</v>
      </c>
      <c r="JD89" s="224">
        <f>IF(JD$19-'様式３（療養者名簿）（⑤の場合）'!$BD94+1&lt;=15,IF(JD$19&gt;='様式３（療養者名簿）（⑤の場合）'!$BD94,IF(JD$19&lt;='様式３（療養者名簿）（⑤の場合）'!$BE94,1,0),0),0)</f>
        <v>0</v>
      </c>
      <c r="JE89" s="224">
        <f>IF(JE$19-'様式３（療養者名簿）（⑤の場合）'!$BD94+1&lt;=15,IF(JE$19&gt;='様式３（療養者名簿）（⑤の場合）'!$BD94,IF(JE$19&lt;='様式３（療養者名簿）（⑤の場合）'!$BE94,1,0),0),0)</f>
        <v>0</v>
      </c>
      <c r="JF89" s="224">
        <f>IF(JF$19-'様式３（療養者名簿）（⑤の場合）'!$BD94+1&lt;=15,IF(JF$19&gt;='様式３（療養者名簿）（⑤の場合）'!$BD94,IF(JF$19&lt;='様式３（療養者名簿）（⑤の場合）'!$BE94,1,0),0),0)</f>
        <v>0</v>
      </c>
      <c r="JG89" s="224">
        <f>IF(JG$19-'様式３（療養者名簿）（⑤の場合）'!$BD94+1&lt;=15,IF(JG$19&gt;='様式３（療養者名簿）（⑤の場合）'!$BD94,IF(JG$19&lt;='様式３（療養者名簿）（⑤の場合）'!$BE94,1,0),0),0)</f>
        <v>0</v>
      </c>
      <c r="JH89" s="224">
        <f>IF(JH$19-'様式３（療養者名簿）（⑤の場合）'!$BD94+1&lt;=15,IF(JH$19&gt;='様式３（療養者名簿）（⑤の場合）'!$BD94,IF(JH$19&lt;='様式３（療養者名簿）（⑤の場合）'!$BE94,1,0),0),0)</f>
        <v>0</v>
      </c>
      <c r="JI89" s="224">
        <f>IF(JI$19-'様式３（療養者名簿）（⑤の場合）'!$BD94+1&lt;=15,IF(JI$19&gt;='様式３（療養者名簿）（⑤の場合）'!$BD94,IF(JI$19&lt;='様式３（療養者名簿）（⑤の場合）'!$BE94,1,0),0),0)</f>
        <v>0</v>
      </c>
      <c r="JJ89" s="224">
        <f>IF(JJ$19-'様式３（療養者名簿）（⑤の場合）'!$BD94+1&lt;=15,IF(JJ$19&gt;='様式３（療養者名簿）（⑤の場合）'!$BD94,IF(JJ$19&lt;='様式３（療養者名簿）（⑤の場合）'!$BE94,1,0),0),0)</f>
        <v>0</v>
      </c>
      <c r="JK89" s="224">
        <f>IF(JK$19-'様式３（療養者名簿）（⑤の場合）'!$BD94+1&lt;=15,IF(JK$19&gt;='様式３（療養者名簿）（⑤の場合）'!$BD94,IF(JK$19&lt;='様式３（療養者名簿）（⑤の場合）'!$BE94,1,0),0),0)</f>
        <v>0</v>
      </c>
      <c r="JL89" s="224">
        <f>IF(JL$19-'様式３（療養者名簿）（⑤の場合）'!$BD94+1&lt;=15,IF(JL$19&gt;='様式３（療養者名簿）（⑤の場合）'!$BD94,IF(JL$19&lt;='様式３（療養者名簿）（⑤の場合）'!$BE94,1,0),0),0)</f>
        <v>0</v>
      </c>
      <c r="JM89" s="224">
        <f>IF(JM$19-'様式３（療養者名簿）（⑤の場合）'!$BD94+1&lt;=15,IF(JM$19&gt;='様式３（療養者名簿）（⑤の場合）'!$BD94,IF(JM$19&lt;='様式３（療養者名簿）（⑤の場合）'!$BE94,1,0),0),0)</f>
        <v>0</v>
      </c>
      <c r="JN89" s="224">
        <f>IF(JN$19-'様式３（療養者名簿）（⑤の場合）'!$BD94+1&lt;=15,IF(JN$19&gt;='様式３（療養者名簿）（⑤の場合）'!$BD94,IF(JN$19&lt;='様式３（療養者名簿）（⑤の場合）'!$BE94,1,0),0),0)</f>
        <v>0</v>
      </c>
      <c r="JO89" s="224">
        <f>IF(JO$19-'様式３（療養者名簿）（⑤の場合）'!$BD94+1&lt;=15,IF(JO$19&gt;='様式３（療養者名簿）（⑤の場合）'!$BD94,IF(JO$19&lt;='様式３（療養者名簿）（⑤の場合）'!$BE94,1,0),0),0)</f>
        <v>0</v>
      </c>
      <c r="JP89" s="224">
        <f>IF(JP$19-'様式３（療養者名簿）（⑤の場合）'!$BD94+1&lt;=15,IF(JP$19&gt;='様式３（療養者名簿）（⑤の場合）'!$BD94,IF(JP$19&lt;='様式３（療養者名簿）（⑤の場合）'!$BE94,1,0),0),0)</f>
        <v>0</v>
      </c>
      <c r="JQ89" s="224">
        <f>IF(JQ$19-'様式３（療養者名簿）（⑤の場合）'!$BD94+1&lt;=15,IF(JQ$19&gt;='様式３（療養者名簿）（⑤の場合）'!$BD94,IF(JQ$19&lt;='様式３（療養者名簿）（⑤の場合）'!$BE94,1,0),0),0)</f>
        <v>0</v>
      </c>
      <c r="JR89" s="224">
        <f>IF(JR$19-'様式３（療養者名簿）（⑤の場合）'!$BD94+1&lt;=15,IF(JR$19&gt;='様式３（療養者名簿）（⑤の場合）'!$BD94,IF(JR$19&lt;='様式３（療養者名簿）（⑤の場合）'!$BE94,1,0),0),0)</f>
        <v>0</v>
      </c>
      <c r="JS89" s="224">
        <f>IF(JS$19-'様式３（療養者名簿）（⑤の場合）'!$BD94+1&lt;=15,IF(JS$19&gt;='様式３（療養者名簿）（⑤の場合）'!$BD94,IF(JS$19&lt;='様式３（療養者名簿）（⑤の場合）'!$BE94,1,0),0),0)</f>
        <v>0</v>
      </c>
      <c r="JT89" s="224">
        <f>IF(JT$19-'様式３（療養者名簿）（⑤の場合）'!$BD94+1&lt;=15,IF(JT$19&gt;='様式３（療養者名簿）（⑤の場合）'!$BD94,IF(JT$19&lt;='様式３（療養者名簿）（⑤の場合）'!$BE94,1,0),0),0)</f>
        <v>0</v>
      </c>
      <c r="JU89" s="224">
        <f>IF(JU$19-'様式３（療養者名簿）（⑤の場合）'!$BD94+1&lt;=15,IF(JU$19&gt;='様式３（療養者名簿）（⑤の場合）'!$BD94,IF(JU$19&lt;='様式３（療養者名簿）（⑤の場合）'!$BE94,1,0),0),0)</f>
        <v>0</v>
      </c>
      <c r="JV89" s="224">
        <f>IF(JV$19-'様式３（療養者名簿）（⑤の場合）'!$BD94+1&lt;=15,IF(JV$19&gt;='様式３（療養者名簿）（⑤の場合）'!$BD94,IF(JV$19&lt;='様式３（療養者名簿）（⑤の場合）'!$BE94,1,0),0),0)</f>
        <v>0</v>
      </c>
      <c r="JW89" s="224">
        <f>IF(JW$19-'様式３（療養者名簿）（⑤の場合）'!$BD94+1&lt;=15,IF(JW$19&gt;='様式３（療養者名簿）（⑤の場合）'!$BD94,IF(JW$19&lt;='様式３（療養者名簿）（⑤の場合）'!$BE94,1,0),0),0)</f>
        <v>0</v>
      </c>
      <c r="JX89" s="224">
        <f>IF(JX$19-'様式３（療養者名簿）（⑤の場合）'!$BD94+1&lt;=15,IF(JX$19&gt;='様式３（療養者名簿）（⑤の場合）'!$BD94,IF(JX$19&lt;='様式３（療養者名簿）（⑤の場合）'!$BE94,1,0),0),0)</f>
        <v>0</v>
      </c>
      <c r="JY89" s="224">
        <f>IF(JY$19-'様式３（療養者名簿）（⑤の場合）'!$BD94+1&lt;=15,IF(JY$19&gt;='様式３（療養者名簿）（⑤の場合）'!$BD94,IF(JY$19&lt;='様式３（療養者名簿）（⑤の場合）'!$BE94,1,0),0),0)</f>
        <v>0</v>
      </c>
      <c r="JZ89" s="224">
        <f>IF(JZ$19-'様式３（療養者名簿）（⑤の場合）'!$BD94+1&lt;=15,IF(JZ$19&gt;='様式３（療養者名簿）（⑤の場合）'!$BD94,IF(JZ$19&lt;='様式３（療養者名簿）（⑤の場合）'!$BE94,1,0),0),0)</f>
        <v>0</v>
      </c>
      <c r="KA89" s="224">
        <f>IF(KA$19-'様式３（療養者名簿）（⑤の場合）'!$BD94+1&lt;=15,IF(KA$19&gt;='様式３（療養者名簿）（⑤の場合）'!$BD94,IF(KA$19&lt;='様式３（療養者名簿）（⑤の場合）'!$BE94,1,0),0),0)</f>
        <v>0</v>
      </c>
      <c r="KB89" s="224">
        <f>IF(KB$19-'様式３（療養者名簿）（⑤の場合）'!$BD94+1&lt;=15,IF(KB$19&gt;='様式３（療養者名簿）（⑤の場合）'!$BD94,IF(KB$19&lt;='様式３（療養者名簿）（⑤の場合）'!$BE94,1,0),0),0)</f>
        <v>0</v>
      </c>
      <c r="KC89" s="224">
        <f>IF(KC$19-'様式３（療養者名簿）（⑤の場合）'!$BD94+1&lt;=15,IF(KC$19&gt;='様式３（療養者名簿）（⑤の場合）'!$BD94,IF(KC$19&lt;='様式３（療養者名簿）（⑤の場合）'!$BE94,1,0),0),0)</f>
        <v>0</v>
      </c>
      <c r="KD89" s="224">
        <f>IF(KD$19-'様式３（療養者名簿）（⑤の場合）'!$BD94+1&lt;=15,IF(KD$19&gt;='様式３（療養者名簿）（⑤の場合）'!$BD94,IF(KD$19&lt;='様式３（療養者名簿）（⑤の場合）'!$BE94,1,0),0),0)</f>
        <v>0</v>
      </c>
      <c r="KE89" s="224">
        <f>IF(KE$19-'様式３（療養者名簿）（⑤の場合）'!$BD94+1&lt;=15,IF(KE$19&gt;='様式３（療養者名簿）（⑤の場合）'!$BD94,IF(KE$19&lt;='様式３（療養者名簿）（⑤の場合）'!$BE94,1,0),0),0)</f>
        <v>0</v>
      </c>
      <c r="KF89" s="224">
        <f>IF(KF$19-'様式３（療養者名簿）（⑤の場合）'!$BD94+1&lt;=15,IF(KF$19&gt;='様式３（療養者名簿）（⑤の場合）'!$BD94,IF(KF$19&lt;='様式３（療養者名簿）（⑤の場合）'!$BE94,1,0),0),0)</f>
        <v>0</v>
      </c>
      <c r="KG89" s="224">
        <f>IF(KG$19-'様式３（療養者名簿）（⑤の場合）'!$BD94+1&lt;=15,IF(KG$19&gt;='様式３（療養者名簿）（⑤の場合）'!$BD94,IF(KG$19&lt;='様式３（療養者名簿）（⑤の場合）'!$BE94,1,0),0),0)</f>
        <v>0</v>
      </c>
      <c r="KH89" s="224">
        <f>IF(KH$19-'様式３（療養者名簿）（⑤の場合）'!$BD94+1&lt;=15,IF(KH$19&gt;='様式３（療養者名簿）（⑤の場合）'!$BD94,IF(KH$19&lt;='様式３（療養者名簿）（⑤の場合）'!$BE94,1,0),0),0)</f>
        <v>0</v>
      </c>
      <c r="KI89" s="224">
        <f>IF(KI$19-'様式３（療養者名簿）（⑤の場合）'!$BD94+1&lt;=15,IF(KI$19&gt;='様式３（療養者名簿）（⑤の場合）'!$BD94,IF(KI$19&lt;='様式３（療養者名簿）（⑤の場合）'!$BE94,1,0),0),0)</f>
        <v>0</v>
      </c>
      <c r="KJ89" s="224">
        <f>IF(KJ$19-'様式３（療養者名簿）（⑤の場合）'!$BD94+1&lt;=15,IF(KJ$19&gt;='様式３（療養者名簿）（⑤の場合）'!$BD94,IF(KJ$19&lt;='様式３（療養者名簿）（⑤の場合）'!$BE94,1,0),0),0)</f>
        <v>0</v>
      </c>
      <c r="KK89" s="224">
        <f>IF(KK$19-'様式３（療養者名簿）（⑤の場合）'!$BD94+1&lt;=15,IF(KK$19&gt;='様式３（療養者名簿）（⑤の場合）'!$BD94,IF(KK$19&lt;='様式３（療養者名簿）（⑤の場合）'!$BE94,1,0),0),0)</f>
        <v>0</v>
      </c>
      <c r="KL89" s="224">
        <f>IF(KL$19-'様式３（療養者名簿）（⑤の場合）'!$BD94+1&lt;=15,IF(KL$19&gt;='様式３（療養者名簿）（⑤の場合）'!$BD94,IF(KL$19&lt;='様式３（療養者名簿）（⑤の場合）'!$BE94,1,0),0),0)</f>
        <v>0</v>
      </c>
      <c r="KM89" s="224">
        <f>IF(KM$19-'様式３（療養者名簿）（⑤の場合）'!$BD94+1&lt;=15,IF(KM$19&gt;='様式３（療養者名簿）（⑤の場合）'!$BD94,IF(KM$19&lt;='様式３（療養者名簿）（⑤の場合）'!$BE94,1,0),0),0)</f>
        <v>0</v>
      </c>
      <c r="KN89" s="224">
        <f>IF(KN$19-'様式３（療養者名簿）（⑤の場合）'!$BD94+1&lt;=15,IF(KN$19&gt;='様式３（療養者名簿）（⑤の場合）'!$BD94,IF(KN$19&lt;='様式３（療養者名簿）（⑤の場合）'!$BE94,1,0),0),0)</f>
        <v>0</v>
      </c>
      <c r="KO89" s="224">
        <f>IF(KO$19-'様式３（療養者名簿）（⑤の場合）'!$BD94+1&lt;=15,IF(KO$19&gt;='様式３（療養者名簿）（⑤の場合）'!$BD94,IF(KO$19&lt;='様式３（療養者名簿）（⑤の場合）'!$BE94,1,0),0),0)</f>
        <v>0</v>
      </c>
      <c r="KP89" s="224">
        <f>IF(KP$19-'様式３（療養者名簿）（⑤の場合）'!$BD94+1&lt;=15,IF(KP$19&gt;='様式３（療養者名簿）（⑤の場合）'!$BD94,IF(KP$19&lt;='様式３（療養者名簿）（⑤の場合）'!$BE94,1,0),0),0)</f>
        <v>0</v>
      </c>
      <c r="KQ89" s="224">
        <f>IF(KQ$19-'様式３（療養者名簿）（⑤の場合）'!$BD94+1&lt;=15,IF(KQ$19&gt;='様式３（療養者名簿）（⑤の場合）'!$BD94,IF(KQ$19&lt;='様式３（療養者名簿）（⑤の場合）'!$BE94,1,0),0),0)</f>
        <v>0</v>
      </c>
      <c r="KR89" s="224">
        <f>IF(KR$19-'様式３（療養者名簿）（⑤の場合）'!$BD94+1&lt;=15,IF(KR$19&gt;='様式３（療養者名簿）（⑤の場合）'!$BD94,IF(KR$19&lt;='様式３（療養者名簿）（⑤の場合）'!$BE94,1,0),0),0)</f>
        <v>0</v>
      </c>
      <c r="KS89" s="224">
        <f>IF(KS$19-'様式３（療養者名簿）（⑤の場合）'!$BD94+1&lt;=15,IF(KS$19&gt;='様式３（療養者名簿）（⑤の場合）'!$BD94,IF(KS$19&lt;='様式３（療養者名簿）（⑤の場合）'!$BE94,1,0),0),0)</f>
        <v>0</v>
      </c>
      <c r="KT89" s="224">
        <f>IF(KT$19-'様式３（療養者名簿）（⑤の場合）'!$BD94+1&lt;=15,IF(KT$19&gt;='様式３（療養者名簿）（⑤の場合）'!$BD94,IF(KT$19&lt;='様式３（療養者名簿）（⑤の場合）'!$BE94,1,0),0),0)</f>
        <v>0</v>
      </c>
      <c r="KU89" s="224">
        <f>IF(KU$19-'様式３（療養者名簿）（⑤の場合）'!$BD94+1&lt;=15,IF(KU$19&gt;='様式３（療養者名簿）（⑤の場合）'!$BD94,IF(KU$19&lt;='様式３（療養者名簿）（⑤の場合）'!$BE94,1,0),0),0)</f>
        <v>0</v>
      </c>
      <c r="KV89" s="224">
        <f>IF(KV$19-'様式３（療養者名簿）（⑤の場合）'!$BD94+1&lt;=15,IF(KV$19&gt;='様式３（療養者名簿）（⑤の場合）'!$BD94,IF(KV$19&lt;='様式３（療養者名簿）（⑤の場合）'!$BE94,1,0),0),0)</f>
        <v>0</v>
      </c>
      <c r="KW89" s="224">
        <f>IF(KW$19-'様式３（療養者名簿）（⑤の場合）'!$BD94+1&lt;=15,IF(KW$19&gt;='様式３（療養者名簿）（⑤の場合）'!$BD94,IF(KW$19&lt;='様式３（療養者名簿）（⑤の場合）'!$BE94,1,0),0),0)</f>
        <v>0</v>
      </c>
      <c r="KX89" s="224">
        <f>IF(KX$19-'様式３（療養者名簿）（⑤の場合）'!$BD94+1&lt;=15,IF(KX$19&gt;='様式３（療養者名簿）（⑤の場合）'!$BD94,IF(KX$19&lt;='様式３（療養者名簿）（⑤の場合）'!$BE94,1,0),0),0)</f>
        <v>0</v>
      </c>
      <c r="KY89" s="224">
        <f>IF(KY$19-'様式３（療養者名簿）（⑤の場合）'!$BD94+1&lt;=15,IF(KY$19&gt;='様式３（療養者名簿）（⑤の場合）'!$BD94,IF(KY$19&lt;='様式３（療養者名簿）（⑤の場合）'!$BE94,1,0),0),0)</f>
        <v>0</v>
      </c>
      <c r="KZ89" s="224">
        <f>IF(KZ$19-'様式３（療養者名簿）（⑤の場合）'!$BD94+1&lt;=15,IF(KZ$19&gt;='様式３（療養者名簿）（⑤の場合）'!$BD94,IF(KZ$19&lt;='様式３（療養者名簿）（⑤の場合）'!$BE94,1,0),0),0)</f>
        <v>0</v>
      </c>
      <c r="LA89" s="224">
        <f>IF(LA$19-'様式３（療養者名簿）（⑤の場合）'!$BD94+1&lt;=15,IF(LA$19&gt;='様式３（療養者名簿）（⑤の場合）'!$BD94,IF(LA$19&lt;='様式３（療養者名簿）（⑤の場合）'!$BE94,1,0),0),0)</f>
        <v>0</v>
      </c>
      <c r="LB89" s="224">
        <f>IF(LB$19-'様式３（療養者名簿）（⑤の場合）'!$BD94+1&lt;=15,IF(LB$19&gt;='様式３（療養者名簿）（⑤の場合）'!$BD94,IF(LB$19&lt;='様式３（療養者名簿）（⑤の場合）'!$BE94,1,0),0),0)</f>
        <v>0</v>
      </c>
      <c r="LC89" s="224">
        <f>IF(LC$19-'様式３（療養者名簿）（⑤の場合）'!$BD94+1&lt;=15,IF(LC$19&gt;='様式３（療養者名簿）（⑤の場合）'!$BD94,IF(LC$19&lt;='様式３（療養者名簿）（⑤の場合）'!$BE94,1,0),0),0)</f>
        <v>0</v>
      </c>
      <c r="LD89" s="224">
        <f>IF(LD$19-'様式３（療養者名簿）（⑤の場合）'!$BD94+1&lt;=15,IF(LD$19&gt;='様式３（療養者名簿）（⑤の場合）'!$BD94,IF(LD$19&lt;='様式３（療養者名簿）（⑤の場合）'!$BE94,1,0),0),0)</f>
        <v>0</v>
      </c>
      <c r="LE89" s="224">
        <f>IF(LE$19-'様式３（療養者名簿）（⑤の場合）'!$BD94+1&lt;=15,IF(LE$19&gt;='様式３（療養者名簿）（⑤の場合）'!$BD94,IF(LE$19&lt;='様式３（療養者名簿）（⑤の場合）'!$BE94,1,0),0),0)</f>
        <v>0</v>
      </c>
      <c r="LF89" s="224">
        <f>IF(LF$19-'様式３（療養者名簿）（⑤の場合）'!$BD94+1&lt;=15,IF(LF$19&gt;='様式３（療養者名簿）（⑤の場合）'!$BD94,IF(LF$19&lt;='様式３（療養者名簿）（⑤の場合）'!$BE94,1,0),0),0)</f>
        <v>0</v>
      </c>
      <c r="LG89" s="224">
        <f>IF(LG$19-'様式３（療養者名簿）（⑤の場合）'!$BD94+1&lt;=15,IF(LG$19&gt;='様式３（療養者名簿）（⑤の場合）'!$BD94,IF(LG$19&lt;='様式３（療養者名簿）（⑤の場合）'!$BE94,1,0),0),0)</f>
        <v>0</v>
      </c>
      <c r="LH89" s="224">
        <f>IF(LH$19-'様式３（療養者名簿）（⑤の場合）'!$BD94+1&lt;=15,IF(LH$19&gt;='様式３（療養者名簿）（⑤の場合）'!$BD94,IF(LH$19&lt;='様式３（療養者名簿）（⑤の場合）'!$BE94,1,0),0),0)</f>
        <v>0</v>
      </c>
      <c r="LI89" s="224">
        <f>IF(LI$19-'様式３（療養者名簿）（⑤の場合）'!$BD94+1&lt;=15,IF(LI$19&gt;='様式３（療養者名簿）（⑤の場合）'!$BD94,IF(LI$19&lt;='様式３（療養者名簿）（⑤の場合）'!$BE94,1,0),0),0)</f>
        <v>0</v>
      </c>
      <c r="LJ89" s="224">
        <f>IF(LJ$19-'様式３（療養者名簿）（⑤の場合）'!$BD94+1&lt;=15,IF(LJ$19&gt;='様式３（療養者名簿）（⑤の場合）'!$BD94,IF(LJ$19&lt;='様式３（療養者名簿）（⑤の場合）'!$BE94,1,0),0),0)</f>
        <v>0</v>
      </c>
      <c r="LK89" s="224">
        <f>IF(LK$19-'様式３（療養者名簿）（⑤の場合）'!$BD94+1&lt;=15,IF(LK$19&gt;='様式３（療養者名簿）（⑤の場合）'!$BD94,IF(LK$19&lt;='様式３（療養者名簿）（⑤の場合）'!$BE94,1,0),0),0)</f>
        <v>0</v>
      </c>
      <c r="LL89" s="224">
        <f>IF(LL$19-'様式３（療養者名簿）（⑤の場合）'!$BD94+1&lt;=15,IF(LL$19&gt;='様式３（療養者名簿）（⑤の場合）'!$BD94,IF(LL$19&lt;='様式３（療養者名簿）（⑤の場合）'!$BE94,1,0),0),0)</f>
        <v>0</v>
      </c>
      <c r="LM89" s="224">
        <f>IF(LM$19-'様式３（療養者名簿）（⑤の場合）'!$BD94+1&lt;=15,IF(LM$19&gt;='様式３（療養者名簿）（⑤の場合）'!$BD94,IF(LM$19&lt;='様式３（療養者名簿）（⑤の場合）'!$BE94,1,0),0),0)</f>
        <v>0</v>
      </c>
      <c r="LN89" s="224">
        <f>IF(LN$19-'様式３（療養者名簿）（⑤の場合）'!$BD94+1&lt;=15,IF(LN$19&gt;='様式３（療養者名簿）（⑤の場合）'!$BD94,IF(LN$19&lt;='様式３（療養者名簿）（⑤の場合）'!$BE94,1,0),0),0)</f>
        <v>0</v>
      </c>
      <c r="LO89" s="224">
        <f>IF(LO$19-'様式３（療養者名簿）（⑤の場合）'!$BD94+1&lt;=15,IF(LO$19&gt;='様式３（療養者名簿）（⑤の場合）'!$BD94,IF(LO$19&lt;='様式３（療養者名簿）（⑤の場合）'!$BE94,1,0),0),0)</f>
        <v>0</v>
      </c>
      <c r="LP89" s="224">
        <f>IF(LP$19-'様式３（療養者名簿）（⑤の場合）'!$BD94+1&lt;=15,IF(LP$19&gt;='様式３（療養者名簿）（⑤の場合）'!$BD94,IF(LP$19&lt;='様式３（療養者名簿）（⑤の場合）'!$BE94,1,0),0),0)</f>
        <v>0</v>
      </c>
      <c r="LQ89" s="224">
        <f>IF(LQ$19-'様式３（療養者名簿）（⑤の場合）'!$BD94+1&lt;=15,IF(LQ$19&gt;='様式３（療養者名簿）（⑤の場合）'!$BD94,IF(LQ$19&lt;='様式３（療養者名簿）（⑤の場合）'!$BE94,1,0),0),0)</f>
        <v>0</v>
      </c>
      <c r="LR89" s="224">
        <f>IF(LR$19-'様式３（療養者名簿）（⑤の場合）'!$BD94+1&lt;=15,IF(LR$19&gt;='様式３（療養者名簿）（⑤の場合）'!$BD94,IF(LR$19&lt;='様式３（療養者名簿）（⑤の場合）'!$BE94,1,0),0),0)</f>
        <v>0</v>
      </c>
      <c r="LS89" s="224">
        <f>IF(LS$19-'様式３（療養者名簿）（⑤の場合）'!$BD94+1&lt;=15,IF(LS$19&gt;='様式３（療養者名簿）（⑤の場合）'!$BD94,IF(LS$19&lt;='様式３（療養者名簿）（⑤の場合）'!$BE94,1,0),0),0)</f>
        <v>0</v>
      </c>
      <c r="LT89" s="224">
        <f>IF(LT$19-'様式３（療養者名簿）（⑤の場合）'!$BD94+1&lt;=15,IF(LT$19&gt;='様式３（療養者名簿）（⑤の場合）'!$BD94,IF(LT$19&lt;='様式３（療養者名簿）（⑤の場合）'!$BE94,1,0),0),0)</f>
        <v>0</v>
      </c>
      <c r="LU89" s="224">
        <f>IF(LU$19-'様式３（療養者名簿）（⑤の場合）'!$BD94+1&lt;=15,IF(LU$19&gt;='様式３（療養者名簿）（⑤の場合）'!$BD94,IF(LU$19&lt;='様式３（療養者名簿）（⑤の場合）'!$BE94,1,0),0),0)</f>
        <v>0</v>
      </c>
      <c r="LV89" s="224">
        <f>IF(LV$19-'様式３（療養者名簿）（⑤の場合）'!$BD94+1&lt;=15,IF(LV$19&gt;='様式３（療養者名簿）（⑤の場合）'!$BD94,IF(LV$19&lt;='様式３（療養者名簿）（⑤の場合）'!$BE94,1,0),0),0)</f>
        <v>0</v>
      </c>
      <c r="LW89" s="224">
        <f>IF(LW$19-'様式３（療養者名簿）（⑤の場合）'!$BD94+1&lt;=15,IF(LW$19&gt;='様式３（療養者名簿）（⑤の場合）'!$BD94,IF(LW$19&lt;='様式３（療養者名簿）（⑤の場合）'!$BE94,1,0),0),0)</f>
        <v>0</v>
      </c>
      <c r="LX89" s="224">
        <f>IF(LX$19-'様式３（療養者名簿）（⑤の場合）'!$BD94+1&lt;=15,IF(LX$19&gt;='様式３（療養者名簿）（⑤の場合）'!$BD94,IF(LX$19&lt;='様式３（療養者名簿）（⑤の場合）'!$BE94,1,0),0),0)</f>
        <v>0</v>
      </c>
      <c r="LY89" s="224">
        <f>IF(LY$19-'様式３（療養者名簿）（⑤の場合）'!$BD94+1&lt;=15,IF(LY$19&gt;='様式３（療養者名簿）（⑤の場合）'!$BD94,IF(LY$19&lt;='様式３（療養者名簿）（⑤の場合）'!$BE94,1,0),0),0)</f>
        <v>0</v>
      </c>
      <c r="LZ89" s="224">
        <f>IF(LZ$19-'様式３（療養者名簿）（⑤の場合）'!$BD94+1&lt;=15,IF(LZ$19&gt;='様式３（療養者名簿）（⑤の場合）'!$BD94,IF(LZ$19&lt;='様式３（療養者名簿）（⑤の場合）'!$BE94,1,0),0),0)</f>
        <v>0</v>
      </c>
      <c r="MA89" s="224">
        <f>IF(MA$19-'様式３（療養者名簿）（⑤の場合）'!$BD94+1&lt;=15,IF(MA$19&gt;='様式３（療養者名簿）（⑤の場合）'!$BD94,IF(MA$19&lt;='様式３（療養者名簿）（⑤の場合）'!$BE94,1,0),0),0)</f>
        <v>0</v>
      </c>
      <c r="MB89" s="224">
        <f>IF(MB$19-'様式３（療養者名簿）（⑤の場合）'!$BD94+1&lt;=15,IF(MB$19&gt;='様式３（療養者名簿）（⑤の場合）'!$BD94,IF(MB$19&lt;='様式３（療養者名簿）（⑤の場合）'!$BE94,1,0),0),0)</f>
        <v>0</v>
      </c>
      <c r="MC89" s="224">
        <f>IF(MC$19-'様式３（療養者名簿）（⑤の場合）'!$BD94+1&lt;=15,IF(MC$19&gt;='様式３（療養者名簿）（⑤の場合）'!$BD94,IF(MC$19&lt;='様式３（療養者名簿）（⑤の場合）'!$BE94,1,0),0),0)</f>
        <v>0</v>
      </c>
      <c r="MD89" s="224">
        <f>IF(MD$19-'様式３（療養者名簿）（⑤の場合）'!$BD94+1&lt;=15,IF(MD$19&gt;='様式３（療養者名簿）（⑤の場合）'!$BD94,IF(MD$19&lt;='様式３（療養者名簿）（⑤の場合）'!$BE94,1,0),0),0)</f>
        <v>0</v>
      </c>
      <c r="ME89" s="224">
        <f>IF(ME$19-'様式３（療養者名簿）（⑤の場合）'!$BD94+1&lt;=15,IF(ME$19&gt;='様式３（療養者名簿）（⑤の場合）'!$BD94,IF(ME$19&lt;='様式３（療養者名簿）（⑤の場合）'!$BE94,1,0),0),0)</f>
        <v>0</v>
      </c>
      <c r="MF89" s="224">
        <f>IF(MF$19-'様式３（療養者名簿）（⑤の場合）'!$BD94+1&lt;=15,IF(MF$19&gt;='様式３（療養者名簿）（⑤の場合）'!$BD94,IF(MF$19&lt;='様式３（療養者名簿）（⑤の場合）'!$BE94,1,0),0),0)</f>
        <v>0</v>
      </c>
      <c r="MG89" s="224">
        <f>IF(MG$19-'様式３（療養者名簿）（⑤の場合）'!$BD94+1&lt;=15,IF(MG$19&gt;='様式３（療養者名簿）（⑤の場合）'!$BD94,IF(MG$19&lt;='様式３（療養者名簿）（⑤の場合）'!$BE94,1,0),0),0)</f>
        <v>0</v>
      </c>
      <c r="MH89" s="224">
        <f>IF(MH$19-'様式３（療養者名簿）（⑤の場合）'!$BD94+1&lt;=15,IF(MH$19&gt;='様式３（療養者名簿）（⑤の場合）'!$BD94,IF(MH$19&lt;='様式３（療養者名簿）（⑤の場合）'!$BE94,1,0),0),0)</f>
        <v>0</v>
      </c>
      <c r="MI89" s="224">
        <f>IF(MI$19-'様式３（療養者名簿）（⑤の場合）'!$BD94+1&lt;=15,IF(MI$19&gt;='様式３（療養者名簿）（⑤の場合）'!$BD94,IF(MI$19&lt;='様式３（療養者名簿）（⑤の場合）'!$BE94,1,0),0),0)</f>
        <v>0</v>
      </c>
      <c r="MJ89" s="224">
        <f>IF(MJ$19-'様式３（療養者名簿）（⑤の場合）'!$BD94+1&lt;=15,IF(MJ$19&gt;='様式３（療養者名簿）（⑤の場合）'!$BD94,IF(MJ$19&lt;='様式３（療養者名簿）（⑤の場合）'!$BE94,1,0),0),0)</f>
        <v>0</v>
      </c>
      <c r="MK89" s="224">
        <f>IF(MK$19-'様式３（療養者名簿）（⑤の場合）'!$BD94+1&lt;=15,IF(MK$19&gt;='様式３（療養者名簿）（⑤の場合）'!$BD94,IF(MK$19&lt;='様式３（療養者名簿）（⑤の場合）'!$BE94,1,0),0),0)</f>
        <v>0</v>
      </c>
      <c r="ML89" s="224">
        <f>IF(ML$19-'様式３（療養者名簿）（⑤の場合）'!$BD94+1&lt;=15,IF(ML$19&gt;='様式３（療養者名簿）（⑤の場合）'!$BD94,IF(ML$19&lt;='様式３（療養者名簿）（⑤の場合）'!$BE94,1,0),0),0)</f>
        <v>0</v>
      </c>
      <c r="MM89" s="224">
        <f>IF(MM$19-'様式３（療養者名簿）（⑤の場合）'!$BD94+1&lt;=15,IF(MM$19&gt;='様式３（療養者名簿）（⑤の場合）'!$BD94,IF(MM$19&lt;='様式３（療養者名簿）（⑤の場合）'!$BE94,1,0),0),0)</f>
        <v>0</v>
      </c>
      <c r="MN89" s="224">
        <f>IF(MN$19-'様式３（療養者名簿）（⑤の場合）'!$BD94+1&lt;=15,IF(MN$19&gt;='様式３（療養者名簿）（⑤の場合）'!$BD94,IF(MN$19&lt;='様式３（療養者名簿）（⑤の場合）'!$BE94,1,0),0),0)</f>
        <v>0</v>
      </c>
      <c r="MO89" s="224">
        <f>IF(MO$19-'様式３（療養者名簿）（⑤の場合）'!$BD94+1&lt;=15,IF(MO$19&gt;='様式３（療養者名簿）（⑤の場合）'!$BD94,IF(MO$19&lt;='様式３（療養者名簿）（⑤の場合）'!$BE94,1,0),0),0)</f>
        <v>0</v>
      </c>
      <c r="MP89" s="224">
        <f>IF(MP$19-'様式３（療養者名簿）（⑤の場合）'!$BD94+1&lt;=15,IF(MP$19&gt;='様式３（療養者名簿）（⑤の場合）'!$BD94,IF(MP$19&lt;='様式３（療養者名簿）（⑤の場合）'!$BE94,1,0),0),0)</f>
        <v>0</v>
      </c>
      <c r="MQ89" s="224">
        <f>IF(MQ$19-'様式３（療養者名簿）（⑤の場合）'!$BD94+1&lt;=15,IF(MQ$19&gt;='様式３（療養者名簿）（⑤の場合）'!$BD94,IF(MQ$19&lt;='様式３（療養者名簿）（⑤の場合）'!$BE94,1,0),0),0)</f>
        <v>0</v>
      </c>
      <c r="MR89" s="224">
        <f>IF(MR$19-'様式３（療養者名簿）（⑤の場合）'!$BD94+1&lt;=15,IF(MR$19&gt;='様式３（療養者名簿）（⑤の場合）'!$BD94,IF(MR$19&lt;='様式３（療養者名簿）（⑤の場合）'!$BE94,1,0),0),0)</f>
        <v>0</v>
      </c>
      <c r="MS89" s="224">
        <f>IF(MS$19-'様式３（療養者名簿）（⑤の場合）'!$BD94+1&lt;=15,IF(MS$19&gt;='様式３（療養者名簿）（⑤の場合）'!$BD94,IF(MS$19&lt;='様式３（療養者名簿）（⑤の場合）'!$BE94,1,0),0),0)</f>
        <v>0</v>
      </c>
      <c r="MT89" s="224">
        <f>IF(MT$19-'様式３（療養者名簿）（⑤の場合）'!$BD94+1&lt;=15,IF(MT$19&gt;='様式３（療養者名簿）（⑤の場合）'!$BD94,IF(MT$19&lt;='様式３（療養者名簿）（⑤の場合）'!$BE94,1,0),0),0)</f>
        <v>0</v>
      </c>
      <c r="MU89" s="224">
        <f>IF(MU$19-'様式３（療養者名簿）（⑤の場合）'!$BD94+1&lt;=15,IF(MU$19&gt;='様式３（療養者名簿）（⑤の場合）'!$BD94,IF(MU$19&lt;='様式３（療養者名簿）（⑤の場合）'!$BE94,1,0),0),0)</f>
        <v>0</v>
      </c>
      <c r="MV89" s="224">
        <f>IF(MV$19-'様式３（療養者名簿）（⑤の場合）'!$BD94+1&lt;=15,IF(MV$19&gt;='様式３（療養者名簿）（⑤の場合）'!$BD94,IF(MV$19&lt;='様式３（療養者名簿）（⑤の場合）'!$BE94,1,0),0),0)</f>
        <v>0</v>
      </c>
      <c r="MW89" s="224">
        <f>IF(MW$19-'様式３（療養者名簿）（⑤の場合）'!$BD94+1&lt;=15,IF(MW$19&gt;='様式３（療養者名簿）（⑤の場合）'!$BD94,IF(MW$19&lt;='様式３（療養者名簿）（⑤の場合）'!$BE94,1,0),0),0)</f>
        <v>0</v>
      </c>
      <c r="MX89" s="224">
        <f>IF(MX$19-'様式３（療養者名簿）（⑤の場合）'!$BD94+1&lt;=15,IF(MX$19&gt;='様式３（療養者名簿）（⑤の場合）'!$BD94,IF(MX$19&lt;='様式３（療養者名簿）（⑤の場合）'!$BE94,1,0),0),0)</f>
        <v>0</v>
      </c>
      <c r="MY89" s="224">
        <f>IF(MY$19-'様式３（療養者名簿）（⑤の場合）'!$BD94+1&lt;=15,IF(MY$19&gt;='様式３（療養者名簿）（⑤の場合）'!$BD94,IF(MY$19&lt;='様式３（療養者名簿）（⑤の場合）'!$BE94,1,0),0),0)</f>
        <v>0</v>
      </c>
      <c r="MZ89" s="224">
        <f>IF(MZ$19-'様式３（療養者名簿）（⑤の場合）'!$BD94+1&lt;=15,IF(MZ$19&gt;='様式３（療養者名簿）（⑤の場合）'!$BD94,IF(MZ$19&lt;='様式３（療養者名簿）（⑤の場合）'!$BE94,1,0),0),0)</f>
        <v>0</v>
      </c>
      <c r="NA89" s="224">
        <f>IF(NA$19-'様式３（療養者名簿）（⑤の場合）'!$BD94+1&lt;=15,IF(NA$19&gt;='様式３（療養者名簿）（⑤の場合）'!$BD94,IF(NA$19&lt;='様式３（療養者名簿）（⑤の場合）'!$BE94,1,0),0),0)</f>
        <v>0</v>
      </c>
      <c r="NB89" s="224">
        <f>IF(NB$19-'様式３（療養者名簿）（⑤の場合）'!$BD94+1&lt;=15,IF(NB$19&gt;='様式３（療養者名簿）（⑤の場合）'!$BD94,IF(NB$19&lt;='様式３（療養者名簿）（⑤の場合）'!$BE94,1,0),0),0)</f>
        <v>0</v>
      </c>
      <c r="NC89" s="225">
        <f>IF(NC$19-'様式３（療養者名簿）（⑤の場合）'!$BD94+1&lt;=15,IF(NC$19&gt;='様式３（療養者名簿）（⑤の場合）'!$BD94,IF(NC$19&lt;='様式３（療養者名簿）（⑤の場合）'!$BE94,1,0),0),0)</f>
        <v>0</v>
      </c>
      <c r="ND89" s="225">
        <f>IF(ND$19-'様式３（療養者名簿）（⑤の場合）'!$BD94+1&lt;=15,IF(ND$19&gt;='様式３（療養者名簿）（⑤の場合）'!$BD94,IF(ND$19&lt;='様式３（療養者名簿）（⑤の場合）'!$BE94,1,0),0),0)</f>
        <v>0</v>
      </c>
      <c r="NE89" s="225">
        <f>IF(NE$19-'様式３（療養者名簿）（⑤の場合）'!$BD94+1&lt;=15,IF(NE$19&gt;='様式３（療養者名簿）（⑤の場合）'!$BD94,IF(NE$19&lt;='様式３（療養者名簿）（⑤の場合）'!$BE94,1,0),0),0)</f>
        <v>0</v>
      </c>
      <c r="NF89" s="225">
        <f>IF(NF$19-'様式３（療養者名簿）（⑤の場合）'!$BD94+1&lt;=15,IF(NF$19&gt;='様式３（療養者名簿）（⑤の場合）'!$BD94,IF(NF$19&lt;='様式３（療養者名簿）（⑤の場合）'!$BE94,1,0),0),0)</f>
        <v>0</v>
      </c>
      <c r="NG89" s="225">
        <f>IF(NG$19-'様式３（療養者名簿）（⑤の場合）'!$BD94+1&lt;=15,IF(NG$19&gt;='様式３（療養者名簿）（⑤の場合）'!$BD94,IF(NG$19&lt;='様式３（療養者名簿）（⑤の場合）'!$BE94,1,0),0),0)</f>
        <v>0</v>
      </c>
      <c r="NH89" s="225">
        <f>IF(NH$19-'様式３（療養者名簿）（⑤の場合）'!$BD94+1&lt;=15,IF(NH$19&gt;='様式３（療養者名簿）（⑤の場合）'!$BD94,IF(NH$19&lt;='様式３（療養者名簿）（⑤の場合）'!$BE94,1,0),0),0)</f>
        <v>0</v>
      </c>
      <c r="NI89" s="225">
        <f>IF(NI$19-'様式３（療養者名簿）（⑤の場合）'!$BD94+1&lt;=15,IF(NI$19&gt;='様式３（療養者名簿）（⑤の場合）'!$BD94,IF(NI$19&lt;='様式３（療養者名簿）（⑤の場合）'!$BE94,1,0),0),0)</f>
        <v>0</v>
      </c>
      <c r="NJ89" s="225">
        <f>IF(NJ$19-'様式３（療養者名簿）（⑤の場合）'!$BD94+1&lt;=15,IF(NJ$19&gt;='様式３（療養者名簿）（⑤の場合）'!$BD94,IF(NJ$19&lt;='様式３（療養者名簿）（⑤の場合）'!$BE94,1,0),0),0)</f>
        <v>0</v>
      </c>
      <c r="NK89" s="225">
        <f>IF(NK$19-'様式３（療養者名簿）（⑤の場合）'!$BD94+1&lt;=15,IF(NK$19&gt;='様式３（療養者名簿）（⑤の場合）'!$BD94,IF(NK$19&lt;='様式３（療養者名簿）（⑤の場合）'!$BE94,1,0),0),0)</f>
        <v>0</v>
      </c>
      <c r="NL89" s="225">
        <f>IF(NL$19-'様式３（療養者名簿）（⑤の場合）'!$BD94+1&lt;=15,IF(NL$19&gt;='様式３（療養者名簿）（⑤の場合）'!$BD94,IF(NL$19&lt;='様式３（療養者名簿）（⑤の場合）'!$BE94,1,0),0),0)</f>
        <v>0</v>
      </c>
      <c r="NM89" s="225">
        <f>IF(NM$19-'様式３（療養者名簿）（⑤の場合）'!$BD94+1&lt;=15,IF(NM$19&gt;='様式３（療養者名簿）（⑤の場合）'!$BD94,IF(NM$19&lt;='様式３（療養者名簿）（⑤の場合）'!$BE94,1,0),0),0)</f>
        <v>0</v>
      </c>
      <c r="NN89" s="225">
        <f>IF(NN$19-'様式３（療養者名簿）（⑤の場合）'!$BD94+1&lt;=15,IF(NN$19&gt;='様式３（療養者名簿）（⑤の場合）'!$BD94,IF(NN$19&lt;='様式３（療養者名簿）（⑤の場合）'!$BE94,1,0),0),0)</f>
        <v>0</v>
      </c>
      <c r="NO89" s="225">
        <f>IF(NO$19-'様式３（療養者名簿）（⑤の場合）'!$BD94+1&lt;=15,IF(NO$19&gt;='様式３（療養者名簿）（⑤の場合）'!$BD94,IF(NO$19&lt;='様式３（療養者名簿）（⑤の場合）'!$BE94,1,0),0),0)</f>
        <v>0</v>
      </c>
      <c r="NP89" s="225">
        <f>IF(NP$19-'様式３（療養者名簿）（⑤の場合）'!$BD94+1&lt;=15,IF(NP$19&gt;='様式３（療養者名簿）（⑤の場合）'!$BD94,IF(NP$19&lt;='様式３（療養者名簿）（⑤の場合）'!$BE94,1,0),0),0)</f>
        <v>0</v>
      </c>
      <c r="NQ89" s="225">
        <f>IF(NQ$19-'様式３（療養者名簿）（⑤の場合）'!$BD94+1&lt;=15,IF(NQ$19&gt;='様式３（療養者名簿）（⑤の場合）'!$BD94,IF(NQ$19&lt;='様式３（療養者名簿）（⑤の場合）'!$BE94,1,0),0),0)</f>
        <v>0</v>
      </c>
      <c r="NR89" s="225">
        <f>IF(NR$19-'様式３（療養者名簿）（⑤の場合）'!$BD94+1&lt;=15,IF(NR$19&gt;='様式３（療養者名簿）（⑤の場合）'!$BD94,IF(NR$19&lt;='様式３（療養者名簿）（⑤の場合）'!$BE94,1,0),0),0)</f>
        <v>0</v>
      </c>
      <c r="NS89" s="225">
        <f>IF(NS$19-'様式３（療養者名簿）（⑤の場合）'!$BD94+1&lt;=15,IF(NS$19&gt;='様式３（療養者名簿）（⑤の場合）'!$BD94,IF(NS$19&lt;='様式３（療養者名簿）（⑤の場合）'!$BE94,1,0),0),0)</f>
        <v>0</v>
      </c>
      <c r="NT89" s="225">
        <f>IF(NT$19-'様式３（療養者名簿）（⑤の場合）'!$BD94+1&lt;=15,IF(NT$19&gt;='様式３（療養者名簿）（⑤の場合）'!$BD94,IF(NT$19&lt;='様式３（療養者名簿）（⑤の場合）'!$BE94,1,0),0),0)</f>
        <v>0</v>
      </c>
      <c r="NU89" s="225">
        <f>IF(NU$19-'様式３（療養者名簿）（⑤の場合）'!$BD94+1&lt;=15,IF(NU$19&gt;='様式３（療養者名簿）（⑤の場合）'!$BD94,IF(NU$19&lt;='様式３（療養者名簿）（⑤の場合）'!$BE94,1,0),0),0)</f>
        <v>0</v>
      </c>
      <c r="NV89" s="225">
        <f>IF(NV$19-'様式３（療養者名簿）（⑤の場合）'!$BD94+1&lt;=15,IF(NV$19&gt;='様式３（療養者名簿）（⑤の場合）'!$BD94,IF(NV$19&lt;='様式３（療養者名簿）（⑤の場合）'!$BE94,1,0),0),0)</f>
        <v>0</v>
      </c>
      <c r="NW89" s="225">
        <f>IF(NW$19-'様式３（療養者名簿）（⑤の場合）'!$BD94+1&lt;=15,IF(NW$19&gt;='様式３（療養者名簿）（⑤の場合）'!$BD94,IF(NW$19&lt;='様式３（療養者名簿）（⑤の場合）'!$BE94,1,0),0),0)</f>
        <v>0</v>
      </c>
      <c r="NX89" s="225">
        <f>IF(NX$19-'様式３（療養者名簿）（⑤の場合）'!$BD94+1&lt;=15,IF(NX$19&gt;='様式３（療養者名簿）（⑤の場合）'!$BD94,IF(NX$19&lt;='様式３（療養者名簿）（⑤の場合）'!$BE94,1,0),0),0)</f>
        <v>0</v>
      </c>
      <c r="NY89" s="225">
        <f>IF(NY$19-'様式３（療養者名簿）（⑤の場合）'!$BD94+1&lt;=15,IF(NY$19&gt;='様式３（療養者名簿）（⑤の場合）'!$BD94,IF(NY$19&lt;='様式３（療養者名簿）（⑤の場合）'!$BE94,1,0),0),0)</f>
        <v>0</v>
      </c>
      <c r="NZ89" s="225">
        <f>IF(NZ$19-'様式３（療養者名簿）（⑤の場合）'!$BD94+1&lt;=15,IF(NZ$19&gt;='様式３（療養者名簿）（⑤の場合）'!$BD94,IF(NZ$19&lt;='様式３（療養者名簿）（⑤の場合）'!$BE94,1,0),0),0)</f>
        <v>0</v>
      </c>
      <c r="OA89" s="225">
        <f>IF(OA$19-'様式３（療養者名簿）（⑤の場合）'!$BD94+1&lt;=15,IF(OA$19&gt;='様式３（療養者名簿）（⑤の場合）'!$BD94,IF(OA$19&lt;='様式３（療養者名簿）（⑤の場合）'!$BE94,1,0),0),0)</f>
        <v>0</v>
      </c>
      <c r="OB89" s="225">
        <f>IF(OB$19-'様式３（療養者名簿）（⑤の場合）'!$BD94+1&lt;=15,IF(OB$19&gt;='様式３（療養者名簿）（⑤の場合）'!$BD94,IF(OB$19&lt;='様式３（療養者名簿）（⑤の場合）'!$BE94,1,0),0),0)</f>
        <v>0</v>
      </c>
      <c r="OC89" s="225">
        <f>IF(OC$19-'様式３（療養者名簿）（⑤の場合）'!$BD94+1&lt;=15,IF(OC$19&gt;='様式３（療養者名簿）（⑤の場合）'!$BD94,IF(OC$19&lt;='様式３（療養者名簿）（⑤の場合）'!$BE94,1,0),0),0)</f>
        <v>0</v>
      </c>
      <c r="OD89" s="225">
        <f>IF(OD$19-'様式３（療養者名簿）（⑤の場合）'!$BD94+1&lt;=15,IF(OD$19&gt;='様式３（療養者名簿）（⑤の場合）'!$BD94,IF(OD$19&lt;='様式３（療養者名簿）（⑤の場合）'!$BE94,1,0),0),0)</f>
        <v>0</v>
      </c>
      <c r="OE89" s="225">
        <f>IF(OE$19-'様式３（療養者名簿）（⑤の場合）'!$BD94+1&lt;=15,IF(OE$19&gt;='様式３（療養者名簿）（⑤の場合）'!$BD94,IF(OE$19&lt;='様式３（療養者名簿）（⑤の場合）'!$BE94,1,0),0),0)</f>
        <v>0</v>
      </c>
      <c r="OF89" s="225">
        <f>IF(OF$19-'様式３（療養者名簿）（⑤の場合）'!$BD94+1&lt;=15,IF(OF$19&gt;='様式３（療養者名簿）（⑤の場合）'!$BD94,IF(OF$19&lt;='様式３（療養者名簿）（⑤の場合）'!$BE94,1,0),0),0)</f>
        <v>0</v>
      </c>
      <c r="OG89" s="225">
        <f>IF(OG$19-'様式３（療養者名簿）（⑤の場合）'!$BD94+1&lt;=15,IF(OG$19&gt;='様式３（療養者名簿）（⑤の場合）'!$BD94,IF(OG$19&lt;='様式３（療養者名簿）（⑤の場合）'!$BE94,1,0),0),0)</f>
        <v>0</v>
      </c>
      <c r="OH89" s="225">
        <f>IF(OH$19-'様式３（療養者名簿）（⑤の場合）'!$BD94+1&lt;=15,IF(OH$19&gt;='様式３（療養者名簿）（⑤の場合）'!$BD94,IF(OH$19&lt;='様式３（療養者名簿）（⑤の場合）'!$BE94,1,0),0),0)</f>
        <v>0</v>
      </c>
      <c r="OI89" s="225">
        <f>IF(OI$19-'様式３（療養者名簿）（⑤の場合）'!$BD94+1&lt;=15,IF(OI$19&gt;='様式３（療養者名簿）（⑤の場合）'!$BD94,IF(OI$19&lt;='様式３（療養者名簿）（⑤の場合）'!$BE94,1,0),0),0)</f>
        <v>0</v>
      </c>
      <c r="OJ89" s="225">
        <f>IF(OJ$19-'様式３（療養者名簿）（⑤の場合）'!$BD94+1&lt;=15,IF(OJ$19&gt;='様式３（療養者名簿）（⑤の場合）'!$BD94,IF(OJ$19&lt;='様式３（療養者名簿）（⑤の場合）'!$BE94,1,0),0),0)</f>
        <v>0</v>
      </c>
      <c r="OK89" s="225">
        <f>IF(OK$19-'様式３（療養者名簿）（⑤の場合）'!$BD94+1&lt;=15,IF(OK$19&gt;='様式３（療養者名簿）（⑤の場合）'!$BD94,IF(OK$19&lt;='様式３（療養者名簿）（⑤の場合）'!$BE94,1,0),0),0)</f>
        <v>0</v>
      </c>
      <c r="OL89" s="225">
        <f>IF(OL$19-'様式３（療養者名簿）（⑤の場合）'!$BD94+1&lt;=15,IF(OL$19&gt;='様式３（療養者名簿）（⑤の場合）'!$BD94,IF(OL$19&lt;='様式３（療養者名簿）（⑤の場合）'!$BE94,1,0),0),0)</f>
        <v>0</v>
      </c>
      <c r="OM89" s="225">
        <f>IF(OM$19-'様式３（療養者名簿）（⑤の場合）'!$BD94+1&lt;=15,IF(OM$19&gt;='様式３（療養者名簿）（⑤の場合）'!$BD94,IF(OM$19&lt;='様式３（療養者名簿）（⑤の場合）'!$BE94,1,0),0),0)</f>
        <v>0</v>
      </c>
      <c r="ON89" s="225">
        <f>IF(ON$19-'様式３（療養者名簿）（⑤の場合）'!$BD94+1&lt;=15,IF(ON$19&gt;='様式３（療養者名簿）（⑤の場合）'!$BD94,IF(ON$19&lt;='様式３（療養者名簿）（⑤の場合）'!$BE94,1,0),0),0)</f>
        <v>0</v>
      </c>
      <c r="OO89" s="225">
        <f>IF(OO$19-'様式３（療養者名簿）（⑤の場合）'!$BD94+1&lt;=15,IF(OO$19&gt;='様式３（療養者名簿）（⑤の場合）'!$BD94,IF(OO$19&lt;='様式３（療養者名簿）（⑤の場合）'!$BE94,1,0),0),0)</f>
        <v>0</v>
      </c>
      <c r="OP89" s="225">
        <f>IF(OP$19-'様式３（療養者名簿）（⑤の場合）'!$BD94+1&lt;=15,IF(OP$19&gt;='様式３（療養者名簿）（⑤の場合）'!$BD94,IF(OP$19&lt;='様式３（療養者名簿）（⑤の場合）'!$BE94,1,0),0),0)</f>
        <v>0</v>
      </c>
      <c r="OQ89" s="225">
        <f>IF(OQ$19-'様式３（療養者名簿）（⑤の場合）'!$BD94+1&lt;=15,IF(OQ$19&gt;='様式３（療養者名簿）（⑤の場合）'!$BD94,IF(OQ$19&lt;='様式３（療養者名簿）（⑤の場合）'!$BE94,1,0),0),0)</f>
        <v>0</v>
      </c>
      <c r="OR89" s="225">
        <f>IF(OR$19-'様式３（療養者名簿）（⑤の場合）'!$BD94+1&lt;=15,IF(OR$19&gt;='様式３（療養者名簿）（⑤の場合）'!$BD94,IF(OR$19&lt;='様式３（療養者名簿）（⑤の場合）'!$BE94,1,0),0),0)</f>
        <v>0</v>
      </c>
      <c r="OS89" s="225">
        <f>IF(OS$19-'様式３（療養者名簿）（⑤の場合）'!$BD94+1&lt;=15,IF(OS$19&gt;='様式３（療養者名簿）（⑤の場合）'!$BD94,IF(OS$19&lt;='様式３（療養者名簿）（⑤の場合）'!$BE94,1,0),0),0)</f>
        <v>0</v>
      </c>
      <c r="OT89" s="225">
        <f>IF(OT$19-'様式３（療養者名簿）（⑤の場合）'!$BD94+1&lt;=15,IF(OT$19&gt;='様式３（療養者名簿）（⑤の場合）'!$BD94,IF(OT$19&lt;='様式３（療養者名簿）（⑤の場合）'!$BE94,1,0),0),0)</f>
        <v>0</v>
      </c>
      <c r="OU89" s="225">
        <f>IF(OU$19-'様式３（療養者名簿）（⑤の場合）'!$BD94+1&lt;=15,IF(OU$19&gt;='様式３（療養者名簿）（⑤の場合）'!$BD94,IF(OU$19&lt;='様式３（療養者名簿）（⑤の場合）'!$BE94,1,0),0),0)</f>
        <v>0</v>
      </c>
      <c r="OV89" s="225">
        <f>IF(OV$19-'様式３（療養者名簿）（⑤の場合）'!$BD94+1&lt;=15,IF(OV$19&gt;='様式３（療養者名簿）（⑤の場合）'!$BD94,IF(OV$19&lt;='様式３（療養者名簿）（⑤の場合）'!$BE94,1,0),0),0)</f>
        <v>0</v>
      </c>
      <c r="OW89" s="225">
        <f>IF(OW$19-'様式３（療養者名簿）（⑤の場合）'!$BD94+1&lt;=15,IF(OW$19&gt;='様式３（療養者名簿）（⑤の場合）'!$BD94,IF(OW$19&lt;='様式３（療養者名簿）（⑤の場合）'!$BE94,1,0),0),0)</f>
        <v>0</v>
      </c>
      <c r="OX89" s="225">
        <f>IF(OX$19-'様式３（療養者名簿）（⑤の場合）'!$BD94+1&lt;=15,IF(OX$19&gt;='様式３（療養者名簿）（⑤の場合）'!$BD94,IF(OX$19&lt;='様式３（療養者名簿）（⑤の場合）'!$BE94,1,0),0),0)</f>
        <v>0</v>
      </c>
      <c r="OY89" s="225">
        <f>IF(OY$19-'様式３（療養者名簿）（⑤の場合）'!$BD94+1&lt;=15,IF(OY$19&gt;='様式３（療養者名簿）（⑤の場合）'!$BD94,IF(OY$19&lt;='様式３（療養者名簿）（⑤の場合）'!$BE94,1,0),0),0)</f>
        <v>0</v>
      </c>
      <c r="OZ89" s="225">
        <f>IF(OZ$19-'様式３（療養者名簿）（⑤の場合）'!$BD94+1&lt;=15,IF(OZ$19&gt;='様式３（療養者名簿）（⑤の場合）'!$BD94,IF(OZ$19&lt;='様式３（療養者名簿）（⑤の場合）'!$BE94,1,0),0),0)</f>
        <v>0</v>
      </c>
      <c r="PA89" s="225">
        <f>IF(PA$19-'様式３（療養者名簿）（⑤の場合）'!$BD94+1&lt;=15,IF(PA$19&gt;='様式３（療養者名簿）（⑤の場合）'!$BD94,IF(PA$19&lt;='様式３（療養者名簿）（⑤の場合）'!$BE94,1,0),0),0)</f>
        <v>0</v>
      </c>
      <c r="PB89" s="225">
        <f>IF(PB$19-'様式３（療養者名簿）（⑤の場合）'!$BD94+1&lt;=15,IF(PB$19&gt;='様式３（療養者名簿）（⑤の場合）'!$BD94,IF(PB$19&lt;='様式３（療養者名簿）（⑤の場合）'!$BE94,1,0),0),0)</f>
        <v>0</v>
      </c>
      <c r="PC89" s="225">
        <f>IF(PC$19-'様式３（療養者名簿）（⑤の場合）'!$BD94+1&lt;=15,IF(PC$19&gt;='様式３（療養者名簿）（⑤の場合）'!$BD94,IF(PC$19&lt;='様式３（療養者名簿）（⑤の場合）'!$BE94,1,0),0),0)</f>
        <v>0</v>
      </c>
      <c r="PD89" s="225">
        <f>IF(PD$19-'様式３（療養者名簿）（⑤の場合）'!$BD94+1&lt;=15,IF(PD$19&gt;='様式３（療養者名簿）（⑤の場合）'!$BD94,IF(PD$19&lt;='様式３（療養者名簿）（⑤の場合）'!$BE94,1,0),0),0)</f>
        <v>0</v>
      </c>
      <c r="PE89" s="225">
        <f>IF(PE$19-'様式３（療養者名簿）（⑤の場合）'!$BD94+1&lt;=15,IF(PE$19&gt;='様式３（療養者名簿）（⑤の場合）'!$BD94,IF(PE$19&lt;='様式３（療養者名簿）（⑤の場合）'!$BE94,1,0),0),0)</f>
        <v>0</v>
      </c>
      <c r="PF89" s="225">
        <f>IF(PF$19-'様式３（療養者名簿）（⑤の場合）'!$BD94+1&lt;=15,IF(PF$19&gt;='様式３（療養者名簿）（⑤の場合）'!$BD94,IF(PF$19&lt;='様式３（療養者名簿）（⑤の場合）'!$BE94,1,0),0),0)</f>
        <v>0</v>
      </c>
      <c r="PG89" s="225">
        <f>IF(PG$19-'様式３（療養者名簿）（⑤の場合）'!$BD94+1&lt;=15,IF(PG$19&gt;='様式３（療養者名簿）（⑤の場合）'!$BD94,IF(PG$19&lt;='様式３（療養者名簿）（⑤の場合）'!$BE94,1,0),0),0)</f>
        <v>0</v>
      </c>
      <c r="PH89" s="225">
        <f>IF(PH$19-'様式３（療養者名簿）（⑤の場合）'!$BD94+1&lt;=15,IF(PH$19&gt;='様式３（療養者名簿）（⑤の場合）'!$BD94,IF(PH$19&lt;='様式３（療養者名簿）（⑤の場合）'!$BE94,1,0),0),0)</f>
        <v>0</v>
      </c>
      <c r="PI89" s="225">
        <f>IF(PI$19-'様式３（療養者名簿）（⑤の場合）'!$BD94+1&lt;=15,IF(PI$19&gt;='様式３（療養者名簿）（⑤の場合）'!$BD94,IF(PI$19&lt;='様式３（療養者名簿）（⑤の場合）'!$BE94,1,0),0),0)</f>
        <v>0</v>
      </c>
      <c r="PJ89" s="225">
        <f>IF(PJ$19-'様式３（療養者名簿）（⑤の場合）'!$BD94+1&lt;=15,IF(PJ$19&gt;='様式３（療養者名簿）（⑤の場合）'!$BD94,IF(PJ$19&lt;='様式３（療養者名簿）（⑤の場合）'!$BE94,1,0),0),0)</f>
        <v>0</v>
      </c>
      <c r="PK89" s="225">
        <f>IF(PK$19-'様式３（療養者名簿）（⑤の場合）'!$BD94+1&lt;=15,IF(PK$19&gt;='様式３（療養者名簿）（⑤の場合）'!$BD94,IF(PK$19&lt;='様式３（療養者名簿）（⑤の場合）'!$BE94,1,0),0),0)</f>
        <v>0</v>
      </c>
      <c r="PL89" s="225">
        <f>IF(PL$19-'様式３（療養者名簿）（⑤の場合）'!$BD94+1&lt;=15,IF(PL$19&gt;='様式３（療養者名簿）（⑤の場合）'!$BD94,IF(PL$19&lt;='様式３（療養者名簿）（⑤の場合）'!$BE94,1,0),0),0)</f>
        <v>0</v>
      </c>
      <c r="PM89" s="225">
        <f>IF(PM$19-'様式３（療養者名簿）（⑤の場合）'!$BD94+1&lt;=15,IF(PM$19&gt;='様式３（療養者名簿）（⑤の場合）'!$BD94,IF(PM$19&lt;='様式３（療養者名簿）（⑤の場合）'!$BE94,1,0),0),0)</f>
        <v>0</v>
      </c>
      <c r="PN89" s="225">
        <f>IF(PN$19-'様式３（療養者名簿）（⑤の場合）'!$BD94+1&lt;=15,IF(PN$19&gt;='様式３（療養者名簿）（⑤の場合）'!$BD94,IF(PN$19&lt;='様式３（療養者名簿）（⑤の場合）'!$BE94,1,0),0),0)</f>
        <v>0</v>
      </c>
      <c r="PO89" s="225">
        <f>IF(PO$19-'様式３（療養者名簿）（⑤の場合）'!$BD94+1&lt;=15,IF(PO$19&gt;='様式３（療養者名簿）（⑤の場合）'!$BD94,IF(PO$19&lt;='様式３（療養者名簿）（⑤の場合）'!$BE94,1,0),0),0)</f>
        <v>0</v>
      </c>
      <c r="PP89" s="225">
        <f>IF(PP$19-'様式３（療養者名簿）（⑤の場合）'!$BD94+1&lt;=15,IF(PP$19&gt;='様式３（療養者名簿）（⑤の場合）'!$BD94,IF(PP$19&lt;='様式３（療養者名簿）（⑤の場合）'!$BE94,1,0),0),0)</f>
        <v>0</v>
      </c>
      <c r="PQ89" s="225">
        <f>IF(PQ$19-'様式３（療養者名簿）（⑤の場合）'!$BD94+1&lt;=15,IF(PQ$19&gt;='様式３（療養者名簿）（⑤の場合）'!$BD94,IF(PQ$19&lt;='様式３（療養者名簿）（⑤の場合）'!$BE94,1,0),0),0)</f>
        <v>0</v>
      </c>
      <c r="PR89" s="225">
        <f>IF(PR$19-'様式３（療養者名簿）（⑤の場合）'!$BD94+1&lt;=15,IF(PR$19&gt;='様式３（療養者名簿）（⑤の場合）'!$BD94,IF(PR$19&lt;='様式３（療養者名簿）（⑤の場合）'!$BE94,1,0),0),0)</f>
        <v>0</v>
      </c>
      <c r="PS89" s="225">
        <f>IF(PS$19-'様式３（療養者名簿）（⑤の場合）'!$BD94+1&lt;=15,IF(PS$19&gt;='様式３（療養者名簿）（⑤の場合）'!$BD94,IF(PS$19&lt;='様式３（療養者名簿）（⑤の場合）'!$BE94,1,0),0),0)</f>
        <v>0</v>
      </c>
      <c r="PT89" s="225">
        <f>IF(PT$19-'様式３（療養者名簿）（⑤の場合）'!$BD94+1&lt;=15,IF(PT$19&gt;='様式３（療養者名簿）（⑤の場合）'!$BD94,IF(PT$19&lt;='様式３（療養者名簿）（⑤の場合）'!$BE94,1,0),0),0)</f>
        <v>0</v>
      </c>
      <c r="PU89" s="225">
        <f>IF(PU$19-'様式３（療養者名簿）（⑤の場合）'!$BD94+1&lt;=15,IF(PU$19&gt;='様式３（療養者名簿）（⑤の場合）'!$BD94,IF(PU$19&lt;='様式３（療養者名簿）（⑤の場合）'!$BE94,1,0),0),0)</f>
        <v>0</v>
      </c>
      <c r="PV89" s="225">
        <f>IF(PV$19-'様式３（療養者名簿）（⑤の場合）'!$BD94+1&lt;=15,IF(PV$19&gt;='様式３（療養者名簿）（⑤の場合）'!$BD94,IF(PV$19&lt;='様式３（療養者名簿）（⑤の場合）'!$BE94,1,0),0),0)</f>
        <v>0</v>
      </c>
      <c r="PW89" s="225">
        <f>IF(PW$19-'様式３（療養者名簿）（⑤の場合）'!$BD94+1&lt;=15,IF(PW$19&gt;='様式３（療養者名簿）（⑤の場合）'!$BD94,IF(PW$19&lt;='様式３（療養者名簿）（⑤の場合）'!$BE94,1,0),0),0)</f>
        <v>0</v>
      </c>
      <c r="PX89" s="225">
        <f>IF(PX$19-'様式３（療養者名簿）（⑤の場合）'!$BD94+1&lt;=15,IF(PX$19&gt;='様式３（療養者名簿）（⑤の場合）'!$BD94,IF(PX$19&lt;='様式３（療養者名簿）（⑤の場合）'!$BE94,1,0),0),0)</f>
        <v>0</v>
      </c>
      <c r="PY89" s="225">
        <f>IF(PY$19-'様式３（療養者名簿）（⑤の場合）'!$BD94+1&lt;=15,IF(PY$19&gt;='様式３（療養者名簿）（⑤の場合）'!$BD94,IF(PY$19&lt;='様式３（療養者名簿）（⑤の場合）'!$BE94,1,0),0),0)</f>
        <v>0</v>
      </c>
      <c r="PZ89" s="225">
        <f>IF(PZ$19-'様式３（療養者名簿）（⑤の場合）'!$BD94+1&lt;=15,IF(PZ$19&gt;='様式３（療養者名簿）（⑤の場合）'!$BD94,IF(PZ$19&lt;='様式３（療養者名簿）（⑤の場合）'!$BE94,1,0),0),0)</f>
        <v>0</v>
      </c>
      <c r="QA89" s="225">
        <f>IF(QA$19-'様式３（療養者名簿）（⑤の場合）'!$BD94+1&lt;=15,IF(QA$19&gt;='様式３（療養者名簿）（⑤の場合）'!$BD94,IF(QA$19&lt;='様式３（療養者名簿）（⑤の場合）'!$BE94,1,0),0),0)</f>
        <v>0</v>
      </c>
      <c r="QB89" s="225">
        <f>IF(QB$19-'様式３（療養者名簿）（⑤の場合）'!$BD94+1&lt;=15,IF(QB$19&gt;='様式３（療養者名簿）（⑤の場合）'!$BD94,IF(QB$19&lt;='様式３（療養者名簿）（⑤の場合）'!$BE94,1,0),0),0)</f>
        <v>0</v>
      </c>
      <c r="QC89" s="225">
        <f>IF(QC$19-'様式３（療養者名簿）（⑤の場合）'!$BD94+1&lt;=15,IF(QC$19&gt;='様式３（療養者名簿）（⑤の場合）'!$BD94,IF(QC$19&lt;='様式３（療養者名簿）（⑤の場合）'!$BE94,1,0),0),0)</f>
        <v>0</v>
      </c>
      <c r="QD89" s="225">
        <f>IF(QD$19-'様式３（療養者名簿）（⑤の場合）'!$BD94+1&lt;=15,IF(QD$19&gt;='様式３（療養者名簿）（⑤の場合）'!$BD94,IF(QD$19&lt;='様式３（療養者名簿）（⑤の場合）'!$BE94,1,0),0),0)</f>
        <v>0</v>
      </c>
      <c r="QE89" s="225">
        <f>IF(QE$19-'様式３（療養者名簿）（⑤の場合）'!$BD94+1&lt;=15,IF(QE$19&gt;='様式３（療養者名簿）（⑤の場合）'!$BD94,IF(QE$19&lt;='様式３（療養者名簿）（⑤の場合）'!$BE94,1,0),0),0)</f>
        <v>0</v>
      </c>
      <c r="QF89" s="225">
        <f>IF(QF$19-'様式３（療養者名簿）（⑤の場合）'!$BD94+1&lt;=15,IF(QF$19&gt;='様式３（療養者名簿）（⑤の場合）'!$BD94,IF(QF$19&lt;='様式３（療養者名簿）（⑤の場合）'!$BE94,1,0),0),0)</f>
        <v>0</v>
      </c>
      <c r="QG89" s="225">
        <f>IF(QG$19-'様式３（療養者名簿）（⑤の場合）'!$BD94+1&lt;=15,IF(QG$19&gt;='様式３（療養者名簿）（⑤の場合）'!$BD94,IF(QG$19&lt;='様式３（療養者名簿）（⑤の場合）'!$BE94,1,0),0),0)</f>
        <v>0</v>
      </c>
      <c r="QH89" s="225">
        <f>IF(QH$19-'様式３（療養者名簿）（⑤の場合）'!$BD94+1&lt;=15,IF(QH$19&gt;='様式３（療養者名簿）（⑤の場合）'!$BD94,IF(QH$19&lt;='様式３（療養者名簿）（⑤の場合）'!$BE94,1,0),0),0)</f>
        <v>0</v>
      </c>
      <c r="QI89" s="225">
        <f>IF(QI$19-'様式３（療養者名簿）（⑤の場合）'!$BD94+1&lt;=15,IF(QI$19&gt;='様式３（療養者名簿）（⑤の場合）'!$BD94,IF(QI$19&lt;='様式３（療養者名簿）（⑤の場合）'!$BE94,1,0),0),0)</f>
        <v>0</v>
      </c>
      <c r="QJ89" s="225">
        <f>IF(QJ$19-'様式３（療養者名簿）（⑤の場合）'!$BD94+1&lt;=15,IF(QJ$19&gt;='様式３（療養者名簿）（⑤の場合）'!$BD94,IF(QJ$19&lt;='様式３（療養者名簿）（⑤の場合）'!$BE94,1,0),0),0)</f>
        <v>0</v>
      </c>
      <c r="QK89" s="225">
        <f>IF(QK$19-'様式３（療養者名簿）（⑤の場合）'!$BD94+1&lt;=15,IF(QK$19&gt;='様式３（療養者名簿）（⑤の場合）'!$BD94,IF(QK$19&lt;='様式３（療養者名簿）（⑤の場合）'!$BE94,1,0),0),0)</f>
        <v>0</v>
      </c>
      <c r="QL89" s="225">
        <f>IF(QL$19-'様式３（療養者名簿）（⑤の場合）'!$BD94+1&lt;=15,IF(QL$19&gt;='様式３（療養者名簿）（⑤の場合）'!$BD94,IF(QL$19&lt;='様式３（療養者名簿）（⑤の場合）'!$BE94,1,0),0),0)</f>
        <v>0</v>
      </c>
      <c r="QM89" s="225">
        <f>IF(QM$19-'様式３（療養者名簿）（⑤の場合）'!$BD94+1&lt;=15,IF(QM$19&gt;='様式３（療養者名簿）（⑤の場合）'!$BD94,IF(QM$19&lt;='様式３（療養者名簿）（⑤の場合）'!$BE94,1,0),0),0)</f>
        <v>0</v>
      </c>
      <c r="QN89" s="225">
        <f>IF(QN$19-'様式３（療養者名簿）（⑤の場合）'!$BD94+1&lt;=15,IF(QN$19&gt;='様式３（療養者名簿）（⑤の場合）'!$BD94,IF(QN$19&lt;='様式３（療養者名簿）（⑤の場合）'!$BE94,1,0),0),0)</f>
        <v>0</v>
      </c>
      <c r="QO89" s="225">
        <f>IF(QO$19-'様式３（療養者名簿）（⑤の場合）'!$BD94+1&lt;=15,IF(QO$19&gt;='様式３（療養者名簿）（⑤の場合）'!$BD94,IF(QO$19&lt;='様式３（療養者名簿）（⑤の場合）'!$BE94,1,0),0),0)</f>
        <v>0</v>
      </c>
      <c r="QP89" s="225">
        <f>IF(QP$19-'様式３（療養者名簿）（⑤の場合）'!$BD94+1&lt;=15,IF(QP$19&gt;='様式３（療養者名簿）（⑤の場合）'!$BD94,IF(QP$19&lt;='様式３（療養者名簿）（⑤の場合）'!$BE94,1,0),0),0)</f>
        <v>0</v>
      </c>
      <c r="QQ89" s="225">
        <f>IF(QQ$19-'様式３（療養者名簿）（⑤の場合）'!$BD94+1&lt;=15,IF(QQ$19&gt;='様式３（療養者名簿）（⑤の場合）'!$BD94,IF(QQ$19&lt;='様式３（療養者名簿）（⑤の場合）'!$BE94,1,0),0),0)</f>
        <v>0</v>
      </c>
      <c r="QR89" s="225">
        <f>IF(QR$19-'様式３（療養者名簿）（⑤の場合）'!$BD94+1&lt;=15,IF(QR$19&gt;='様式３（療養者名簿）（⑤の場合）'!$BD94,IF(QR$19&lt;='様式３（療養者名簿）（⑤の場合）'!$BE94,1,0),0),0)</f>
        <v>0</v>
      </c>
      <c r="QS89" s="225">
        <f>IF(QS$19-'様式３（療養者名簿）（⑤の場合）'!$BD94+1&lt;=15,IF(QS$19&gt;='様式３（療養者名簿）（⑤の場合）'!$BD94,IF(QS$19&lt;='様式３（療養者名簿）（⑤の場合）'!$BE94,1,0),0),0)</f>
        <v>0</v>
      </c>
      <c r="QT89" s="225">
        <f>IF(QT$19-'様式３（療養者名簿）（⑤の場合）'!$BD94+1&lt;=15,IF(QT$19&gt;='様式３（療養者名簿）（⑤の場合）'!$BD94,IF(QT$19&lt;='様式３（療養者名簿）（⑤の場合）'!$BE94,1,0),0),0)</f>
        <v>0</v>
      </c>
      <c r="QU89" s="225">
        <f>IF(QU$19-'様式３（療養者名簿）（⑤の場合）'!$BD94+1&lt;=15,IF(QU$19&gt;='様式３（療養者名簿）（⑤の場合）'!$BD94,IF(QU$19&lt;='様式３（療養者名簿）（⑤の場合）'!$BE94,1,0),0),0)</f>
        <v>0</v>
      </c>
      <c r="QV89" s="225">
        <f>IF(QV$19-'様式３（療養者名簿）（⑤の場合）'!$BD94+1&lt;=15,IF(QV$19&gt;='様式３（療養者名簿）（⑤の場合）'!$BD94,IF(QV$19&lt;='様式３（療養者名簿）（⑤の場合）'!$BE94,1,0),0),0)</f>
        <v>0</v>
      </c>
      <c r="QW89" s="225">
        <f>IF(QW$19-'様式３（療養者名簿）（⑤の場合）'!$BD94+1&lt;=15,IF(QW$19&gt;='様式３（療養者名簿）（⑤の場合）'!$BD94,IF(QW$19&lt;='様式３（療養者名簿）（⑤の場合）'!$BE94,1,0),0),0)</f>
        <v>0</v>
      </c>
      <c r="QX89" s="225">
        <f>IF(QX$19-'様式３（療養者名簿）（⑤の場合）'!$BD94+1&lt;=15,IF(QX$19&gt;='様式３（療養者名簿）（⑤の場合）'!$BD94,IF(QX$19&lt;='様式３（療養者名簿）（⑤の場合）'!$BE94,1,0),0),0)</f>
        <v>0</v>
      </c>
      <c r="QY89" s="225">
        <f>IF(QY$19-'様式３（療養者名簿）（⑤の場合）'!$BD94+1&lt;=15,IF(QY$19&gt;='様式３（療養者名簿）（⑤の場合）'!$BD94,IF(QY$19&lt;='様式３（療養者名簿）（⑤の場合）'!$BE94,1,0),0),0)</f>
        <v>0</v>
      </c>
      <c r="QZ89" s="225">
        <f>IF(QZ$19-'様式３（療養者名簿）（⑤の場合）'!$BD94+1&lt;=15,IF(QZ$19&gt;='様式３（療養者名簿）（⑤の場合）'!$BD94,IF(QZ$19&lt;='様式３（療養者名簿）（⑤の場合）'!$BE94,1,0),0),0)</f>
        <v>0</v>
      </c>
      <c r="RA89" s="225">
        <f>IF(RA$19-'様式３（療養者名簿）（⑤の場合）'!$BD94+1&lt;=15,IF(RA$19&gt;='様式３（療養者名簿）（⑤の場合）'!$BD94,IF(RA$19&lt;='様式３（療養者名簿）（⑤の場合）'!$BE94,1,0),0),0)</f>
        <v>0</v>
      </c>
      <c r="RB89" s="225">
        <f>IF(RB$19-'様式３（療養者名簿）（⑤の場合）'!$BD94+1&lt;=15,IF(RB$19&gt;='様式３（療養者名簿）（⑤の場合）'!$BD94,IF(RB$19&lt;='様式３（療養者名簿）（⑤の場合）'!$BE94,1,0),0),0)</f>
        <v>0</v>
      </c>
      <c r="RC89" s="225">
        <f>IF(RC$19-'様式３（療養者名簿）（⑤の場合）'!$BD94+1&lt;=15,IF(RC$19&gt;='様式３（療養者名簿）（⑤の場合）'!$BD94,IF(RC$19&lt;='様式３（療養者名簿）（⑤の場合）'!$BE94,1,0),0),0)</f>
        <v>0</v>
      </c>
      <c r="RD89" s="225">
        <f>IF(RD$19-'様式３（療養者名簿）（⑤の場合）'!$BD94+1&lt;=15,IF(RD$19&gt;='様式３（療養者名簿）（⑤の場合）'!$BD94,IF(RD$19&lt;='様式３（療養者名簿）（⑤の場合）'!$BE94,1,0),0),0)</f>
        <v>0</v>
      </c>
      <c r="RE89" s="225">
        <f>IF(RE$19-'様式３（療養者名簿）（⑤の場合）'!$BD94+1&lt;=15,IF(RE$19&gt;='様式３（療養者名簿）（⑤の場合）'!$BD94,IF(RE$19&lt;='様式３（療養者名簿）（⑤の場合）'!$BE94,1,0),0),0)</f>
        <v>0</v>
      </c>
      <c r="RF89" s="225">
        <f>IF(RF$19-'様式３（療養者名簿）（⑤の場合）'!$BD94+1&lt;=15,IF(RF$19&gt;='様式３（療養者名簿）（⑤の場合）'!$BD94,IF(RF$19&lt;='様式３（療養者名簿）（⑤の場合）'!$BE94,1,0),0),0)</f>
        <v>0</v>
      </c>
      <c r="RG89" s="225">
        <f>IF(RG$19-'様式３（療養者名簿）（⑤の場合）'!$BD94+1&lt;=15,IF(RG$19&gt;='様式３（療養者名簿）（⑤の場合）'!$BD94,IF(RG$19&lt;='様式３（療養者名簿）（⑤の場合）'!$BE94,1,0),0),0)</f>
        <v>0</v>
      </c>
      <c r="RH89" s="225">
        <f>IF(RH$19-'様式３（療養者名簿）（⑤の場合）'!$BD94+1&lt;=15,IF(RH$19&gt;='様式３（療養者名簿）（⑤の場合）'!$BD94,IF(RH$19&lt;='様式３（療養者名簿）（⑤の場合）'!$BE94,1,0),0),0)</f>
        <v>0</v>
      </c>
      <c r="RI89" s="225">
        <f>IF(RI$19-'様式３（療養者名簿）（⑤の場合）'!$BD94+1&lt;=15,IF(RI$19&gt;='様式３（療養者名簿）（⑤の場合）'!$BD94,IF(RI$19&lt;='様式３（療養者名簿）（⑤の場合）'!$BE94,1,0),0),0)</f>
        <v>0</v>
      </c>
      <c r="RJ89" s="225">
        <f>IF(RJ$19-'様式３（療養者名簿）（⑤の場合）'!$BD94+1&lt;=15,IF(RJ$19&gt;='様式３（療養者名簿）（⑤の場合）'!$BD94,IF(RJ$19&lt;='様式３（療養者名簿）（⑤の場合）'!$BE94,1,0),0),0)</f>
        <v>0</v>
      </c>
      <c r="RK89" s="225">
        <f>IF(RK$19-'様式３（療養者名簿）（⑤の場合）'!$BD94+1&lt;=15,IF(RK$19&gt;='様式３（療養者名簿）（⑤の場合）'!$BD94,IF(RK$19&lt;='様式３（療養者名簿）（⑤の場合）'!$BE94,1,0),0),0)</f>
        <v>0</v>
      </c>
      <c r="RL89" s="225">
        <f>IF(RL$19-'様式３（療養者名簿）（⑤の場合）'!$BD94+1&lt;=15,IF(RL$19&gt;='様式３（療養者名簿）（⑤の場合）'!$BD94,IF(RL$19&lt;='様式３（療養者名簿）（⑤の場合）'!$BE94,1,0),0),0)</f>
        <v>0</v>
      </c>
      <c r="RM89" s="225">
        <f>IF(RM$19-'様式３（療養者名簿）（⑤の場合）'!$BD94+1&lt;=15,IF(RM$19&gt;='様式３（療養者名簿）（⑤の場合）'!$BD94,IF(RM$19&lt;='様式３（療養者名簿）（⑤の場合）'!$BE94,1,0),0),0)</f>
        <v>0</v>
      </c>
      <c r="RN89" s="225">
        <f>IF(RN$19-'様式３（療養者名簿）（⑤の場合）'!$BD94+1&lt;=15,IF(RN$19&gt;='様式３（療養者名簿）（⑤の場合）'!$BD94,IF(RN$19&lt;='様式３（療養者名簿）（⑤の場合）'!$BE94,1,0),0),0)</f>
        <v>0</v>
      </c>
      <c r="RO89" s="225">
        <f>IF(RO$19-'様式３（療養者名簿）（⑤の場合）'!$BD94+1&lt;=15,IF(RO$19&gt;='様式３（療養者名簿）（⑤の場合）'!$BD94,IF(RO$19&lt;='様式３（療養者名簿）（⑤の場合）'!$BE94,1,0),0),0)</f>
        <v>0</v>
      </c>
      <c r="RP89" s="225">
        <f>IF(RP$19-'様式３（療養者名簿）（⑤の場合）'!$BD94+1&lt;=15,IF(RP$19&gt;='様式３（療養者名簿）（⑤の場合）'!$BD94,IF(RP$19&lt;='様式３（療養者名簿）（⑤の場合）'!$BE94,1,0),0),0)</f>
        <v>0</v>
      </c>
      <c r="RQ89" s="225">
        <f>IF(RQ$19-'様式３（療養者名簿）（⑤の場合）'!$BD94+1&lt;=15,IF(RQ$19&gt;='様式３（療養者名簿）（⑤の場合）'!$BD94,IF(RQ$19&lt;='様式３（療養者名簿）（⑤の場合）'!$BE94,1,0),0),0)</f>
        <v>0</v>
      </c>
      <c r="RR89" s="225">
        <f>IF(RR$19-'様式３（療養者名簿）（⑤の場合）'!$BD94+1&lt;=15,IF(RR$19&gt;='様式３（療養者名簿）（⑤の場合）'!$BD94,IF(RR$19&lt;='様式３（療養者名簿）（⑤の場合）'!$BE94,1,0),0),0)</f>
        <v>0</v>
      </c>
      <c r="RS89" s="225">
        <f>IF(RS$19-'様式３（療養者名簿）（⑤の場合）'!$BD94+1&lt;=15,IF(RS$19&gt;='様式３（療養者名簿）（⑤の場合）'!$BD94,IF(RS$19&lt;='様式３（療養者名簿）（⑤の場合）'!$BE94,1,0),0),0)</f>
        <v>0</v>
      </c>
      <c r="RT89" s="225">
        <f>IF(RT$19-'様式３（療養者名簿）（⑤の場合）'!$BD94+1&lt;=15,IF(RT$19&gt;='様式３（療養者名簿）（⑤の場合）'!$BD94,IF(RT$19&lt;='様式３（療養者名簿）（⑤の場合）'!$BE94,1,0),0),0)</f>
        <v>0</v>
      </c>
      <c r="RU89" s="225">
        <f>IF(RU$19-'様式３（療養者名簿）（⑤の場合）'!$BD94+1&lt;=15,IF(RU$19&gt;='様式３（療養者名簿）（⑤の場合）'!$BD94,IF(RU$19&lt;='様式３（療養者名簿）（⑤の場合）'!$BE94,1,0),0),0)</f>
        <v>0</v>
      </c>
      <c r="RV89" s="225">
        <f>IF(RV$19-'様式３（療養者名簿）（⑤の場合）'!$BD94+1&lt;=15,IF(RV$19&gt;='様式３（療養者名簿）（⑤の場合）'!$BD94,IF(RV$19&lt;='様式３（療養者名簿）（⑤の場合）'!$BE94,1,0),0),0)</f>
        <v>0</v>
      </c>
      <c r="RW89" s="225">
        <f>IF(RW$19-'様式３（療養者名簿）（⑤の場合）'!$BD94+1&lt;=15,IF(RW$19&gt;='様式３（療養者名簿）（⑤の場合）'!$BD94,IF(RW$19&lt;='様式３（療養者名簿）（⑤の場合）'!$BE94,1,0),0),0)</f>
        <v>0</v>
      </c>
      <c r="RX89" s="225">
        <f>IF(RX$19-'様式３（療養者名簿）（⑤の場合）'!$BD94+1&lt;=15,IF(RX$19&gt;='様式３（療養者名簿）（⑤の場合）'!$BD94,IF(RX$19&lt;='様式３（療養者名簿）（⑤の場合）'!$BE94,1,0),0),0)</f>
        <v>0</v>
      </c>
      <c r="RY89" s="225">
        <f>IF(RY$19-'様式３（療養者名簿）（⑤の場合）'!$BD94+1&lt;=15,IF(RY$19&gt;='様式３（療養者名簿）（⑤の場合）'!$BD94,IF(RY$19&lt;='様式３（療養者名簿）（⑤の場合）'!$BE94,1,0),0),0)</f>
        <v>0</v>
      </c>
      <c r="RZ89" s="225">
        <f>IF(RZ$19-'様式３（療養者名簿）（⑤の場合）'!$BD94+1&lt;=15,IF(RZ$19&gt;='様式３（療養者名簿）（⑤の場合）'!$BD94,IF(RZ$19&lt;='様式３（療養者名簿）（⑤の場合）'!$BE94,1,0),0),0)</f>
        <v>0</v>
      </c>
      <c r="SA89" s="225">
        <f>IF(SA$19-'様式３（療養者名簿）（⑤の場合）'!$BD94+1&lt;=15,IF(SA$19&gt;='様式３（療養者名簿）（⑤の場合）'!$BD94,IF(SA$19&lt;='様式３（療養者名簿）（⑤の場合）'!$BE94,1,0),0),0)</f>
        <v>0</v>
      </c>
      <c r="SB89" s="225">
        <f>IF(SB$19-'様式３（療養者名簿）（⑤の場合）'!$BD94+1&lt;=15,IF(SB$19&gt;='様式３（療養者名簿）（⑤の場合）'!$BD94,IF(SB$19&lt;='様式３（療養者名簿）（⑤の場合）'!$BE94,1,0),0),0)</f>
        <v>0</v>
      </c>
      <c r="SC89" s="225">
        <f>IF(SC$19-'様式３（療養者名簿）（⑤の場合）'!$BD94+1&lt;=15,IF(SC$19&gt;='様式３（療養者名簿）（⑤の場合）'!$BD94,IF(SC$19&lt;='様式３（療養者名簿）（⑤の場合）'!$BE94,1,0),0),0)</f>
        <v>0</v>
      </c>
      <c r="SD89" s="225">
        <f>IF(SD$19-'様式３（療養者名簿）（⑤の場合）'!$BD94+1&lt;=15,IF(SD$19&gt;='様式３（療養者名簿）（⑤の場合）'!$BD94,IF(SD$19&lt;='様式３（療養者名簿）（⑤の場合）'!$BE94,1,0),0),0)</f>
        <v>0</v>
      </c>
      <c r="SE89" s="225">
        <f>IF(SE$19-'様式３（療養者名簿）（⑤の場合）'!$BD94+1&lt;=15,IF(SE$19&gt;='様式３（療養者名簿）（⑤の場合）'!$BD94,IF(SE$19&lt;='様式３（療養者名簿）（⑤の場合）'!$BE94,1,0),0),0)</f>
        <v>0</v>
      </c>
      <c r="SF89" s="225">
        <f>IF(SF$19-'様式３（療養者名簿）（⑤の場合）'!$BD94+1&lt;=15,IF(SF$19&gt;='様式３（療養者名簿）（⑤の場合）'!$BD94,IF(SF$19&lt;='様式３（療養者名簿）（⑤の場合）'!$BE94,1,0),0),0)</f>
        <v>0</v>
      </c>
      <c r="SG89" s="225">
        <f>IF(SG$19-'様式３（療養者名簿）（⑤の場合）'!$BD94+1&lt;=15,IF(SG$19&gt;='様式３（療養者名簿）（⑤の場合）'!$BD94,IF(SG$19&lt;='様式３（療養者名簿）（⑤の場合）'!$BE94,1,0),0),0)</f>
        <v>0</v>
      </c>
      <c r="SH89" s="225">
        <f>IF(SH$19-'様式３（療養者名簿）（⑤の場合）'!$BD94+1&lt;=15,IF(SH$19&gt;='様式３（療養者名簿）（⑤の場合）'!$BD94,IF(SH$19&lt;='様式３（療養者名簿）（⑤の場合）'!$BE94,1,0),0),0)</f>
        <v>0</v>
      </c>
      <c r="SI89" s="225">
        <f>IF(SI$19-'様式３（療養者名簿）（⑤の場合）'!$BD94+1&lt;=15,IF(SI$19&gt;='様式３（療養者名簿）（⑤の場合）'!$BD94,IF(SI$19&lt;='様式３（療養者名簿）（⑤の場合）'!$BE94,1,0),0),0)</f>
        <v>0</v>
      </c>
      <c r="SJ89" s="225">
        <f>IF(SJ$19-'様式３（療養者名簿）（⑤の場合）'!$BD94+1&lt;=15,IF(SJ$19&gt;='様式３（療養者名簿）（⑤の場合）'!$BD94,IF(SJ$19&lt;='様式３（療養者名簿）（⑤の場合）'!$BE94,1,0),0),0)</f>
        <v>0</v>
      </c>
      <c r="SK89" s="225">
        <f>IF(SK$19-'様式３（療養者名簿）（⑤の場合）'!$BD94+1&lt;=15,IF(SK$19&gt;='様式３（療養者名簿）（⑤の場合）'!$BD94,IF(SK$19&lt;='様式３（療養者名簿）（⑤の場合）'!$BE94,1,0),0),0)</f>
        <v>0</v>
      </c>
      <c r="SL89" s="225">
        <f>IF(SL$19-'様式３（療養者名簿）（⑤の場合）'!$BD94+1&lt;=15,IF(SL$19&gt;='様式３（療養者名簿）（⑤の場合）'!$BD94,IF(SL$19&lt;='様式３（療養者名簿）（⑤の場合）'!$BE94,1,0),0),0)</f>
        <v>0</v>
      </c>
      <c r="SM89" s="225">
        <f>IF(SM$19-'様式３（療養者名簿）（⑤の場合）'!$BD94+1&lt;=15,IF(SM$19&gt;='様式３（療養者名簿）（⑤の場合）'!$BD94,IF(SM$19&lt;='様式３（療養者名簿）（⑤の場合）'!$BE94,1,0),0),0)</f>
        <v>0</v>
      </c>
      <c r="SN89" s="225">
        <f>IF(SN$19-'様式３（療養者名簿）（⑤の場合）'!$BD94+1&lt;=15,IF(SN$19&gt;='様式３（療養者名簿）（⑤の場合）'!$BD94,IF(SN$19&lt;='様式３（療養者名簿）（⑤の場合）'!$BE94,1,0),0),0)</f>
        <v>0</v>
      </c>
      <c r="SO89" s="225">
        <f>IF(SO$19-'様式３（療養者名簿）（⑤の場合）'!$BD94+1&lt;=15,IF(SO$19&gt;='様式３（療養者名簿）（⑤の場合）'!$BD94,IF(SO$19&lt;='様式３（療養者名簿）（⑤の場合）'!$BE94,1,0),0),0)</f>
        <v>0</v>
      </c>
      <c r="SP89" s="225">
        <f>IF(SP$19-'様式３（療養者名簿）（⑤の場合）'!$BD94+1&lt;=15,IF(SP$19&gt;='様式３（療養者名簿）（⑤の場合）'!$BD94,IF(SP$19&lt;='様式３（療養者名簿）（⑤の場合）'!$BE94,1,0),0),0)</f>
        <v>0</v>
      </c>
      <c r="SQ89" s="225">
        <f>IF(SQ$19-'様式３（療養者名簿）（⑤の場合）'!$BD94+1&lt;=15,IF(SQ$19&gt;='様式３（療養者名簿）（⑤の場合）'!$BD94,IF(SQ$19&lt;='様式３（療養者名簿）（⑤の場合）'!$BE94,1,0),0),0)</f>
        <v>0</v>
      </c>
      <c r="SR89" s="225">
        <f>IF(SR$19-'様式３（療養者名簿）（⑤の場合）'!$BD94+1&lt;=15,IF(SR$19&gt;='様式３（療養者名簿）（⑤の場合）'!$BD94,IF(SR$19&lt;='様式３（療養者名簿）（⑤の場合）'!$BE94,1,0),0),0)</f>
        <v>0</v>
      </c>
      <c r="SS89" s="225">
        <f>IF(SS$19-'様式３（療養者名簿）（⑤の場合）'!$BD94+1&lt;=15,IF(SS$19&gt;='様式３（療養者名簿）（⑤の場合）'!$BD94,IF(SS$19&lt;='様式３（療養者名簿）（⑤の場合）'!$BE94,1,0),0),0)</f>
        <v>0</v>
      </c>
      <c r="ST89" s="225">
        <f>IF(ST$19-'様式３（療養者名簿）（⑤の場合）'!$BD94+1&lt;=15,IF(ST$19&gt;='様式３（療養者名簿）（⑤の場合）'!$BD94,IF(ST$19&lt;='様式３（療養者名簿）（⑤の場合）'!$BE94,1,0),0),0)</f>
        <v>0</v>
      </c>
      <c r="SU89" s="225">
        <f>IF(SU$19-'様式３（療養者名簿）（⑤の場合）'!$BD94+1&lt;=15,IF(SU$19&gt;='様式３（療養者名簿）（⑤の場合）'!$BD94,IF(SU$19&lt;='様式３（療養者名簿）（⑤の場合）'!$BE94,1,0),0),0)</f>
        <v>0</v>
      </c>
      <c r="SV89" s="225">
        <f>IF(SV$19-'様式３（療養者名簿）（⑤の場合）'!$BD94+1&lt;=15,IF(SV$19&gt;='様式３（療養者名簿）（⑤の場合）'!$BD94,IF(SV$19&lt;='様式３（療養者名簿）（⑤の場合）'!$BE94,1,0),0),0)</f>
        <v>0</v>
      </c>
      <c r="SW89" s="225">
        <f>IF(SW$19-'様式３（療養者名簿）（⑤の場合）'!$BD94+1&lt;=15,IF(SW$19&gt;='様式３（療養者名簿）（⑤の場合）'!$BD94,IF(SW$19&lt;='様式３（療養者名簿）（⑤の場合）'!$BE94,1,0),0),0)</f>
        <v>0</v>
      </c>
      <c r="SX89" s="225">
        <f>IF(SX$19-'様式３（療養者名簿）（⑤の場合）'!$BD94+1&lt;=15,IF(SX$19&gt;='様式３（療養者名簿）（⑤の場合）'!$BD94,IF(SX$19&lt;='様式３（療養者名簿）（⑤の場合）'!$BE94,1,0),0),0)</f>
        <v>0</v>
      </c>
      <c r="SY89" s="225">
        <f>IF(SY$19-'様式３（療養者名簿）（⑤の場合）'!$BD94+1&lt;=15,IF(SY$19&gt;='様式３（療養者名簿）（⑤の場合）'!$BD94,IF(SY$19&lt;='様式３（療養者名簿）（⑤の場合）'!$BE94,1,0),0),0)</f>
        <v>0</v>
      </c>
      <c r="SZ89" s="225">
        <f>IF(SZ$19-'様式３（療養者名簿）（⑤の場合）'!$BD94+1&lt;=15,IF(SZ$19&gt;='様式３（療養者名簿）（⑤の場合）'!$BD94,IF(SZ$19&lt;='様式３（療養者名簿）（⑤の場合）'!$BE94,1,0),0),0)</f>
        <v>0</v>
      </c>
      <c r="TA89" s="225">
        <f>IF(TA$19-'様式３（療養者名簿）（⑤の場合）'!$BD94+1&lt;=15,IF(TA$19&gt;='様式３（療養者名簿）（⑤の場合）'!$BD94,IF(TA$19&lt;='様式３（療養者名簿）（⑤の場合）'!$BE94,1,0),0),0)</f>
        <v>0</v>
      </c>
      <c r="TB89" s="225">
        <f>IF(TB$19-'様式３（療養者名簿）（⑤の場合）'!$BD94+1&lt;=15,IF(TB$19&gt;='様式３（療養者名簿）（⑤の場合）'!$BD94,IF(TB$19&lt;='様式３（療養者名簿）（⑤の場合）'!$BE94,1,0),0),0)</f>
        <v>0</v>
      </c>
      <c r="TC89" s="225">
        <f>IF(TC$19-'様式３（療養者名簿）（⑤の場合）'!$BD94+1&lt;=15,IF(TC$19&gt;='様式３（療養者名簿）（⑤の場合）'!$BD94,IF(TC$19&lt;='様式３（療養者名簿）（⑤の場合）'!$BE94,1,0),0),0)</f>
        <v>0</v>
      </c>
      <c r="TD89" s="225">
        <f>IF(TD$19-'様式３（療養者名簿）（⑤の場合）'!$BD94+1&lt;=15,IF(TD$19&gt;='様式３（療養者名簿）（⑤の場合）'!$BD94,IF(TD$19&lt;='様式３（療養者名簿）（⑤の場合）'!$BE94,1,0),0),0)</f>
        <v>0</v>
      </c>
      <c r="TE89" s="225">
        <f>IF(TE$19-'様式３（療養者名簿）（⑤の場合）'!$BD94+1&lt;=15,IF(TE$19&gt;='様式３（療養者名簿）（⑤の場合）'!$BD94,IF(TE$19&lt;='様式３（療養者名簿）（⑤の場合）'!$BE94,1,0),0),0)</f>
        <v>0</v>
      </c>
      <c r="TF89" s="225">
        <f>IF(TF$19-'様式３（療養者名簿）（⑤の場合）'!$BD94+1&lt;=15,IF(TF$19&gt;='様式３（療養者名簿）（⑤の場合）'!$BD94,IF(TF$19&lt;='様式３（療養者名簿）（⑤の場合）'!$BE94,1,0),0),0)</f>
        <v>0</v>
      </c>
      <c r="TG89" s="225">
        <f>IF(TG$19-'様式３（療養者名簿）（⑤の場合）'!$BD94+1&lt;=15,IF(TG$19&gt;='様式３（療養者名簿）（⑤の場合）'!$BD94,IF(TG$19&lt;='様式３（療養者名簿）（⑤の場合）'!$BE94,1,0),0),0)</f>
        <v>0</v>
      </c>
      <c r="TH89" s="225">
        <f>IF(TH$19-'様式３（療養者名簿）（⑤の場合）'!$BD94+1&lt;=15,IF(TH$19&gt;='様式３（療養者名簿）（⑤の場合）'!$BD94,IF(TH$19&lt;='様式３（療養者名簿）（⑤の場合）'!$BE94,1,0),0),0)</f>
        <v>0</v>
      </c>
      <c r="TI89" s="225">
        <f>IF(TI$19-'様式３（療養者名簿）（⑤の場合）'!$BD94+1&lt;=15,IF(TI$19&gt;='様式３（療養者名簿）（⑤の場合）'!$BD94,IF(TI$19&lt;='様式３（療養者名簿）（⑤の場合）'!$BE94,1,0),0),0)</f>
        <v>0</v>
      </c>
      <c r="TJ89" s="225">
        <f>IF(TJ$19-'様式３（療養者名簿）（⑤の場合）'!$BD94+1&lt;=15,IF(TJ$19&gt;='様式３（療養者名簿）（⑤の場合）'!$BD94,IF(TJ$19&lt;='様式３（療養者名簿）（⑤の場合）'!$BE94,1,0),0),0)</f>
        <v>0</v>
      </c>
      <c r="TK89" s="225">
        <f>IF(TK$19-'様式３（療養者名簿）（⑤の場合）'!$BD94+1&lt;=15,IF(TK$19&gt;='様式３（療養者名簿）（⑤の場合）'!$BD94,IF(TK$19&lt;='様式３（療養者名簿）（⑤の場合）'!$BE94,1,0),0),0)</f>
        <v>0</v>
      </c>
      <c r="TL89" s="225">
        <f>IF(TL$19-'様式３（療養者名簿）（⑤の場合）'!$BD94+1&lt;=15,IF(TL$19&gt;='様式３（療養者名簿）（⑤の場合）'!$BD94,IF(TL$19&lt;='様式３（療養者名簿）（⑤の場合）'!$BE94,1,0),0),0)</f>
        <v>0</v>
      </c>
      <c r="TM89" s="225">
        <f>IF(TM$19-'様式３（療養者名簿）（⑤の場合）'!$BD94+1&lt;=15,IF(TM$19&gt;='様式３（療養者名簿）（⑤の場合）'!$BD94,IF(TM$19&lt;='様式３（療養者名簿）（⑤の場合）'!$BE94,1,0),0),0)</f>
        <v>0</v>
      </c>
      <c r="TN89" s="225">
        <f>IF(TN$19-'様式３（療養者名簿）（⑤の場合）'!$BD94+1&lt;=15,IF(TN$19&gt;='様式３（療養者名簿）（⑤の場合）'!$BD94,IF(TN$19&lt;='様式３（療養者名簿）（⑤の場合）'!$BE94,1,0),0),0)</f>
        <v>0</v>
      </c>
      <c r="TO89" s="225">
        <f>IF(TO$19-'様式３（療養者名簿）（⑤の場合）'!$BD94+1&lt;=15,IF(TO$19&gt;='様式３（療養者名簿）（⑤の場合）'!$BD94,IF(TO$19&lt;='様式３（療養者名簿）（⑤の場合）'!$BE94,1,0),0),0)</f>
        <v>0</v>
      </c>
      <c r="TP89" s="225">
        <f>IF(TP$19-'様式３（療養者名簿）（⑤の場合）'!$BD94+1&lt;=15,IF(TP$19&gt;='様式３（療養者名簿）（⑤の場合）'!$BD94,IF(TP$19&lt;='様式３（療養者名簿）（⑤の場合）'!$BE94,1,0),0),0)</f>
        <v>0</v>
      </c>
      <c r="TQ89" s="225">
        <f>IF(TQ$19-'様式３（療養者名簿）（⑤の場合）'!$BD94+1&lt;=15,IF(TQ$19&gt;='様式３（療養者名簿）（⑤の場合）'!$BD94,IF(TQ$19&lt;='様式３（療養者名簿）（⑤の場合）'!$BE94,1,0),0),0)</f>
        <v>0</v>
      </c>
      <c r="TR89" s="225">
        <f>IF(TR$19-'様式３（療養者名簿）（⑤の場合）'!$BD94+1&lt;=15,IF(TR$19&gt;='様式３（療養者名簿）（⑤の場合）'!$BD94,IF(TR$19&lt;='様式３（療養者名簿）（⑤の場合）'!$BE94,1,0),0),0)</f>
        <v>0</v>
      </c>
      <c r="TS89" s="225">
        <f>IF(TS$19-'様式３（療養者名簿）（⑤の場合）'!$BD94+1&lt;=15,IF(TS$19&gt;='様式３（療養者名簿）（⑤の場合）'!$BD94,IF(TS$19&lt;='様式３（療養者名簿）（⑤の場合）'!$BE94,1,0),0),0)</f>
        <v>0</v>
      </c>
      <c r="TT89" s="225">
        <f>IF(TT$19-'様式３（療養者名簿）（⑤の場合）'!$BD94+1&lt;=15,IF(TT$19&gt;='様式３（療養者名簿）（⑤の場合）'!$BD94,IF(TT$19&lt;='様式３（療養者名簿）（⑤の場合）'!$BE94,1,0),0),0)</f>
        <v>0</v>
      </c>
      <c r="TU89" s="225">
        <f>IF(TU$19-'様式３（療養者名簿）（⑤の場合）'!$BD94+1&lt;=15,IF(TU$19&gt;='様式３（療養者名簿）（⑤の場合）'!$BD94,IF(TU$19&lt;='様式３（療養者名簿）（⑤の場合）'!$BE94,1,0),0),0)</f>
        <v>0</v>
      </c>
      <c r="TV89" s="225">
        <f>IF(TV$19-'様式３（療養者名簿）（⑤の場合）'!$BD94+1&lt;=15,IF(TV$19&gt;='様式３（療養者名簿）（⑤の場合）'!$BD94,IF(TV$19&lt;='様式３（療養者名簿）（⑤の場合）'!$BE94,1,0),0),0)</f>
        <v>0</v>
      </c>
      <c r="TW89" s="225">
        <f>IF(TW$19-'様式３（療養者名簿）（⑤の場合）'!$BD94+1&lt;=15,IF(TW$19&gt;='様式３（療養者名簿）（⑤の場合）'!$BD94,IF(TW$19&lt;='様式３（療養者名簿）（⑤の場合）'!$BE94,1,0),0),0)</f>
        <v>0</v>
      </c>
      <c r="TX89" s="225">
        <f>IF(TX$19-'様式３（療養者名簿）（⑤の場合）'!$BD94+1&lt;=15,IF(TX$19&gt;='様式３（療養者名簿）（⑤の場合）'!$BD94,IF(TX$19&lt;='様式３（療養者名簿）（⑤の場合）'!$BE94,1,0),0),0)</f>
        <v>0</v>
      </c>
      <c r="TY89" s="225">
        <f>IF(TY$19-'様式３（療養者名簿）（⑤の場合）'!$BD94+1&lt;=15,IF(TY$19&gt;='様式３（療養者名簿）（⑤の場合）'!$BD94,IF(TY$19&lt;='様式３（療養者名簿）（⑤の場合）'!$BE94,1,0),0),0)</f>
        <v>0</v>
      </c>
      <c r="TZ89" s="225">
        <f>IF(TZ$19-'様式３（療養者名簿）（⑤の場合）'!$BD94+1&lt;=15,IF(TZ$19&gt;='様式３（療養者名簿）（⑤の場合）'!$BD94,IF(TZ$19&lt;='様式３（療養者名簿）（⑤の場合）'!$BE94,1,0),0),0)</f>
        <v>0</v>
      </c>
      <c r="UA89" s="225">
        <f>IF(UA$19-'様式３（療養者名簿）（⑤の場合）'!$BD94+1&lt;=15,IF(UA$19&gt;='様式３（療養者名簿）（⑤の場合）'!$BD94,IF(UA$19&lt;='様式３（療養者名簿）（⑤の場合）'!$BE94,1,0),0),0)</f>
        <v>0</v>
      </c>
      <c r="UB89" s="225">
        <f>IF(UB$19-'様式３（療養者名簿）（⑤の場合）'!$BD94+1&lt;=15,IF(UB$19&gt;='様式３（療養者名簿）（⑤の場合）'!$BD94,IF(UB$19&lt;='様式３（療養者名簿）（⑤の場合）'!$BE94,1,0),0),0)</f>
        <v>0</v>
      </c>
      <c r="UC89" s="225">
        <f>IF(UC$19-'様式３（療養者名簿）（⑤の場合）'!$BD94+1&lt;=15,IF(UC$19&gt;='様式３（療養者名簿）（⑤の場合）'!$BD94,IF(UC$19&lt;='様式３（療養者名簿）（⑤の場合）'!$BE94,1,0),0),0)</f>
        <v>0</v>
      </c>
      <c r="UD89" s="338">
        <f>IF(UD$19-'様式３（療養者名簿）（⑤の場合）'!$BD94+1&lt;=15,IF(UD$19&gt;='様式３（療養者名簿）（⑤の場合）'!$BD94,IF(UD$19&lt;='様式３（療養者名簿）（⑤の場合）'!$BE94,1,0),0),0)</f>
        <v>0</v>
      </c>
      <c r="UE89" s="338">
        <f>IF(UE$19-'様式３（療養者名簿）（⑤の場合）'!$BD94+1&lt;=15,IF(UE$19&gt;='様式３（療養者名簿）（⑤の場合）'!$BD94,IF(UE$19&lt;='様式３（療養者名簿）（⑤の場合）'!$BE94,1,0),0),0)</f>
        <v>0</v>
      </c>
      <c r="UF89" s="338">
        <f>IF(UF$19-'様式３（療養者名簿）（⑤の場合）'!$BD94+1&lt;=15,IF(UF$19&gt;='様式３（療養者名簿）（⑤の場合）'!$BD94,IF(UF$19&lt;='様式３（療養者名簿）（⑤の場合）'!$BE94,1,0),0),0)</f>
        <v>0</v>
      </c>
      <c r="UG89" s="338">
        <f>IF(UG$19-'様式３（療養者名簿）（⑤の場合）'!$BD94+1&lt;=15,IF(UG$19&gt;='様式３（療養者名簿）（⑤の場合）'!$BD94,IF(UG$19&lt;='様式３（療養者名簿）（⑤の場合）'!$BE94,1,0),0),0)</f>
        <v>0</v>
      </c>
      <c r="UH89" s="338">
        <f>IF(UH$19-'様式３（療養者名簿）（⑤の場合）'!$BD94+1&lt;=15,IF(UH$19&gt;='様式３（療養者名簿）（⑤の場合）'!$BD94,IF(UH$19&lt;='様式３（療養者名簿）（⑤の場合）'!$BE94,1,0),0),0)</f>
        <v>0</v>
      </c>
      <c r="UI89" s="338">
        <f>IF(UI$19-'様式３（療養者名簿）（⑤の場合）'!$BD94+1&lt;=15,IF(UI$19&gt;='様式３（療養者名簿）（⑤の場合）'!$BD94,IF(UI$19&lt;='様式３（療養者名簿）（⑤の場合）'!$BE94,1,0),0),0)</f>
        <v>0</v>
      </c>
      <c r="UJ89" s="338">
        <f>IF(UJ$19-'様式３（療養者名簿）（⑤の場合）'!$BD94+1&lt;=15,IF(UJ$19&gt;='様式３（療養者名簿）（⑤の場合）'!$BD94,IF(UJ$19&lt;='様式３（療養者名簿）（⑤の場合）'!$BE94,1,0),0),0)</f>
        <v>0</v>
      </c>
      <c r="UK89" s="338">
        <f>IF(UK$19-'様式３（療養者名簿）（⑤の場合）'!$BD94+1&lt;=15,IF(UK$19&gt;='様式３（療養者名簿）（⑤の場合）'!$BD94,IF(UK$19&lt;='様式３（療養者名簿）（⑤の場合）'!$BE94,1,0),0),0)</f>
        <v>0</v>
      </c>
      <c r="UL89" s="338">
        <f>IF(UL$19-'様式３（療養者名簿）（⑤の場合）'!$BD94+1&lt;=15,IF(UL$19&gt;='様式３（療養者名簿）（⑤の場合）'!$BD94,IF(UL$19&lt;='様式３（療養者名簿）（⑤の場合）'!$BE94,1,0),0),0)</f>
        <v>0</v>
      </c>
      <c r="UM89" s="338">
        <f>IF(UM$19-'様式３（療養者名簿）（⑤の場合）'!$BD94+1&lt;=15,IF(UM$19&gt;='様式３（療養者名簿）（⑤の場合）'!$BD94,IF(UM$19&lt;='様式３（療養者名簿）（⑤の場合）'!$BE94,1,0),0),0)</f>
        <v>0</v>
      </c>
      <c r="UN89" s="338">
        <f>IF(UN$19-'様式３（療養者名簿）（⑤の場合）'!$BD94+1&lt;=15,IF(UN$19&gt;='様式３（療養者名簿）（⑤の場合）'!$BD94,IF(UN$19&lt;='様式３（療養者名簿）（⑤の場合）'!$BE94,1,0),0),0)</f>
        <v>0</v>
      </c>
      <c r="UO89" s="338">
        <f>IF(UO$19-'様式３（療養者名簿）（⑤の場合）'!$BD94+1&lt;=15,IF(UO$19&gt;='様式３（療養者名簿）（⑤の場合）'!$BD94,IF(UO$19&lt;='様式３（療養者名簿）（⑤の場合）'!$BE94,1,0),0),0)</f>
        <v>0</v>
      </c>
      <c r="UP89" s="338">
        <f>IF(UP$19-'様式３（療養者名簿）（⑤の場合）'!$BD94+1&lt;=15,IF(UP$19&gt;='様式３（療養者名簿）（⑤の場合）'!$BD94,IF(UP$19&lt;='様式３（療養者名簿）（⑤の場合）'!$BE94,1,0),0),0)</f>
        <v>0</v>
      </c>
      <c r="UQ89" s="338">
        <f>IF(UQ$19-'様式３（療養者名簿）（⑤の場合）'!$BD94+1&lt;=15,IF(UQ$19&gt;='様式３（療養者名簿）（⑤の場合）'!$BD94,IF(UQ$19&lt;='様式３（療養者名簿）（⑤の場合）'!$BE94,1,0),0),0)</f>
        <v>0</v>
      </c>
      <c r="UR89" s="338">
        <f>IF(UR$19-'様式３（療養者名簿）（⑤の場合）'!$BD94+1&lt;=15,IF(UR$19&gt;='様式３（療養者名簿）（⑤の場合）'!$BD94,IF(UR$19&lt;='様式３（療養者名簿）（⑤の場合）'!$BE94,1,0),0),0)</f>
        <v>0</v>
      </c>
      <c r="US89" s="338">
        <f>IF(US$19-'様式３（療養者名簿）（⑤の場合）'!$BD94+1&lt;=15,IF(US$19&gt;='様式３（療養者名簿）（⑤の場合）'!$BD94,IF(US$19&lt;='様式３（療養者名簿）（⑤の場合）'!$BE94,1,0),0),0)</f>
        <v>0</v>
      </c>
      <c r="UT89" s="338">
        <f>IF(UT$19-'様式３（療養者名簿）（⑤の場合）'!$BD94+1&lt;=15,IF(UT$19&gt;='様式３（療養者名簿）（⑤の場合）'!$BD94,IF(UT$19&lt;='様式３（療養者名簿）（⑤の場合）'!$BE94,1,0),0),0)</f>
        <v>0</v>
      </c>
      <c r="UU89" s="338">
        <f>IF(UU$19-'様式３（療養者名簿）（⑤の場合）'!$BD94+1&lt;=15,IF(UU$19&gt;='様式３（療養者名簿）（⑤の場合）'!$BD94,IF(UU$19&lt;='様式３（療養者名簿）（⑤の場合）'!$BE94,1,0),0),0)</f>
        <v>0</v>
      </c>
      <c r="UV89" s="338">
        <f>IF(UV$19-'様式３（療養者名簿）（⑤の場合）'!$BD94+1&lt;=15,IF(UV$19&gt;='様式３（療養者名簿）（⑤の場合）'!$BD94,IF(UV$19&lt;='様式３（療養者名簿）（⑤の場合）'!$BE94,1,0),0),0)</f>
        <v>0</v>
      </c>
      <c r="UW89" s="338">
        <f>IF(UW$19-'様式３（療養者名簿）（⑤の場合）'!$BD94+1&lt;=15,IF(UW$19&gt;='様式３（療養者名簿）（⑤の場合）'!$BD94,IF(UW$19&lt;='様式３（療養者名簿）（⑤の場合）'!$BE94,1,0),0),0)</f>
        <v>0</v>
      </c>
      <c r="UX89" s="338">
        <f>IF(UX$19-'様式３（療養者名簿）（⑤の場合）'!$BD94+1&lt;=15,IF(UX$19&gt;='様式３（療養者名簿）（⑤の場合）'!$BD94,IF(UX$19&lt;='様式３（療養者名簿）（⑤の場合）'!$BE94,1,0),0),0)</f>
        <v>0</v>
      </c>
      <c r="UY89" s="338">
        <f>IF(UY$19-'様式３（療養者名簿）（⑤の場合）'!$BD94+1&lt;=15,IF(UY$19&gt;='様式３（療養者名簿）（⑤の場合）'!$BD94,IF(UY$19&lt;='様式３（療養者名簿）（⑤の場合）'!$BE94,1,0),0),0)</f>
        <v>0</v>
      </c>
      <c r="UZ89" s="338">
        <f>IF(UZ$19-'様式３（療養者名簿）（⑤の場合）'!$BD94+1&lt;=15,IF(UZ$19&gt;='様式３（療養者名簿）（⑤の場合）'!$BD94,IF(UZ$19&lt;='様式３（療養者名簿）（⑤の場合）'!$BE94,1,0),0),0)</f>
        <v>0</v>
      </c>
      <c r="VA89" s="338">
        <f>IF(VA$19-'様式３（療養者名簿）（⑤の場合）'!$BD94+1&lt;=15,IF(VA$19&gt;='様式３（療養者名簿）（⑤の場合）'!$BD94,IF(VA$19&lt;='様式３（療養者名簿）（⑤の場合）'!$BE94,1,0),0),0)</f>
        <v>0</v>
      </c>
      <c r="VB89" s="338">
        <f>IF(VB$19-'様式３（療養者名簿）（⑤の場合）'!$BD94+1&lt;=15,IF(VB$19&gt;='様式３（療養者名簿）（⑤の場合）'!$BD94,IF(VB$19&lt;='様式３（療養者名簿）（⑤の場合）'!$BE94,1,0),0),0)</f>
        <v>0</v>
      </c>
      <c r="VC89" s="338">
        <f>IF(VC$19-'様式３（療養者名簿）（⑤の場合）'!$BD94+1&lt;=15,IF(VC$19&gt;='様式３（療養者名簿）（⑤の場合）'!$BD94,IF(VC$19&lt;='様式３（療養者名簿）（⑤の場合）'!$BE94,1,0),0),0)</f>
        <v>0</v>
      </c>
      <c r="VD89" s="338">
        <f>IF(VD$19-'様式３（療養者名簿）（⑤の場合）'!$BD94+1&lt;=15,IF(VD$19&gt;='様式３（療養者名簿）（⑤の場合）'!$BD94,IF(VD$19&lt;='様式３（療養者名簿）（⑤の場合）'!$BE94,1,0),0),0)</f>
        <v>0</v>
      </c>
      <c r="VE89" s="338">
        <f>IF(VE$19-'様式３（療養者名簿）（⑤の場合）'!$BD94+1&lt;=15,IF(VE$19&gt;='様式３（療養者名簿）（⑤の場合）'!$BD94,IF(VE$19&lt;='様式３（療養者名簿）（⑤の場合）'!$BE94,1,0),0),0)</f>
        <v>0</v>
      </c>
      <c r="VF89" s="338">
        <f>IF(VF$19-'様式３（療養者名簿）（⑤の場合）'!$BD94+1&lt;=15,IF(VF$19&gt;='様式３（療養者名簿）（⑤の場合）'!$BD94,IF(VF$19&lt;='様式３（療養者名簿）（⑤の場合）'!$BE94,1,0),0),0)</f>
        <v>0</v>
      </c>
      <c r="VG89" s="338">
        <f>IF(VG$19-'様式３（療養者名簿）（⑤の場合）'!$BD94+1&lt;=15,IF(VG$19&gt;='様式３（療養者名簿）（⑤の場合）'!$BD94,IF(VG$19&lt;='様式３（療養者名簿）（⑤の場合）'!$BE94,1,0),0),0)</f>
        <v>0</v>
      </c>
      <c r="VH89" s="338">
        <f>IF(VH$19-'様式３（療養者名簿）（⑤の場合）'!$BD94+1&lt;=15,IF(VH$19&gt;='様式３（療養者名簿）（⑤の場合）'!$BD94,IF(VH$19&lt;='様式３（療養者名簿）（⑤の場合）'!$BE94,1,0),0),0)</f>
        <v>0</v>
      </c>
      <c r="VI89" s="338">
        <f>IF(VI$19-'様式３（療養者名簿）（⑤の場合）'!$BD94+1&lt;=15,IF(VI$19&gt;='様式３（療養者名簿）（⑤の場合）'!$BD94,IF(VI$19&lt;='様式３（療養者名簿）（⑤の場合）'!$BE94,1,0),0),0)</f>
        <v>0</v>
      </c>
      <c r="VJ89" s="338">
        <f>IF(VJ$19-'様式３（療養者名簿）（⑤の場合）'!$BD94+1&lt;=15,IF(VJ$19&gt;='様式３（療養者名簿）（⑤の場合）'!$BD94,IF(VJ$19&lt;='様式３（療養者名簿）（⑤の場合）'!$BE94,1,0),0),0)</f>
        <v>0</v>
      </c>
      <c r="VK89" s="338">
        <f>IF(VK$19-'様式３（療養者名簿）（⑤の場合）'!$BD94+1&lt;=15,IF(VK$19&gt;='様式３（療養者名簿）（⑤の場合）'!$BD94,IF(VK$19&lt;='様式３（療養者名簿）（⑤の場合）'!$BE94,1,0),0),0)</f>
        <v>0</v>
      </c>
      <c r="VL89" s="338">
        <f>IF(VL$19-'様式３（療養者名簿）（⑤の場合）'!$BD94+1&lt;=15,IF(VL$19&gt;='様式３（療養者名簿）（⑤の場合）'!$BD94,IF(VL$19&lt;='様式３（療養者名簿）（⑤の場合）'!$BE94,1,0),0),0)</f>
        <v>0</v>
      </c>
      <c r="VM89" s="338">
        <f>IF(VM$19-'様式３（療養者名簿）（⑤の場合）'!$BD94+1&lt;=15,IF(VM$19&gt;='様式３（療養者名簿）（⑤の場合）'!$BD94,IF(VM$19&lt;='様式３（療養者名簿）（⑤の場合）'!$BE94,1,0),0),0)</f>
        <v>0</v>
      </c>
      <c r="VN89" s="338">
        <f>IF(VN$19-'様式３（療養者名簿）（⑤の場合）'!$BD94+1&lt;=15,IF(VN$19&gt;='様式３（療養者名簿）（⑤の場合）'!$BD94,IF(VN$19&lt;='様式３（療養者名簿）（⑤の場合）'!$BE94,1,0),0),0)</f>
        <v>0</v>
      </c>
      <c r="VO89" s="338">
        <f>IF(VO$19-'様式３（療養者名簿）（⑤の場合）'!$BD94+1&lt;=15,IF(VO$19&gt;='様式３（療養者名簿）（⑤の場合）'!$BD94,IF(VO$19&lt;='様式３（療養者名簿）（⑤の場合）'!$BE94,1,0),0),0)</f>
        <v>0</v>
      </c>
      <c r="VP89" s="338">
        <f>IF(VP$19-'様式３（療養者名簿）（⑤の場合）'!$BD94+1&lt;=15,IF(VP$19&gt;='様式３（療養者名簿）（⑤の場合）'!$BD94,IF(VP$19&lt;='様式３（療養者名簿）（⑤の場合）'!$BE94,1,0),0),0)</f>
        <v>0</v>
      </c>
      <c r="VQ89" s="338">
        <f>IF(VQ$19-'様式３（療養者名簿）（⑤の場合）'!$BD94+1&lt;=15,IF(VQ$19&gt;='様式３（療養者名簿）（⑤の場合）'!$BD94,IF(VQ$19&lt;='様式３（療養者名簿）（⑤の場合）'!$BE94,1,0),0),0)</f>
        <v>0</v>
      </c>
      <c r="VR89" s="338">
        <f>IF(VR$19-'様式３（療養者名簿）（⑤の場合）'!$BD94+1&lt;=15,IF(VR$19&gt;='様式３（療養者名簿）（⑤の場合）'!$BD94,IF(VR$19&lt;='様式３（療養者名簿）（⑤の場合）'!$BE94,1,0),0),0)</f>
        <v>0</v>
      </c>
      <c r="VS89" s="338">
        <f>IF(VS$19-'様式３（療養者名簿）（⑤の場合）'!$BD94+1&lt;=15,IF(VS$19&gt;='様式３（療養者名簿）（⑤の場合）'!$BD94,IF(VS$19&lt;='様式３（療養者名簿）（⑤の場合）'!$BE94,1,0),0),0)</f>
        <v>0</v>
      </c>
      <c r="VT89" s="338">
        <f>IF(VT$19-'様式３（療養者名簿）（⑤の場合）'!$BD94+1&lt;=15,IF(VT$19&gt;='様式３（療養者名簿）（⑤の場合）'!$BD94,IF(VT$19&lt;='様式３（療養者名簿）（⑤の場合）'!$BE94,1,0),0),0)</f>
        <v>0</v>
      </c>
      <c r="VU89" s="338">
        <f>IF(VU$19-'様式３（療養者名簿）（⑤の場合）'!$BD94+1&lt;=15,IF(VU$19&gt;='様式３（療養者名簿）（⑤の場合）'!$BD94,IF(VU$19&lt;='様式３（療養者名簿）（⑤の場合）'!$BE94,1,0),0),0)</f>
        <v>0</v>
      </c>
      <c r="VV89" s="338">
        <f>IF(VV$19-'様式３（療養者名簿）（⑤の場合）'!$BD94+1&lt;=15,IF(VV$19&gt;='様式３（療養者名簿）（⑤の場合）'!$BD94,IF(VV$19&lt;='様式３（療養者名簿）（⑤の場合）'!$BE94,1,0),0),0)</f>
        <v>0</v>
      </c>
      <c r="VW89" s="338">
        <f>IF(VW$19-'様式３（療養者名簿）（⑤の場合）'!$BD94+1&lt;=15,IF(VW$19&gt;='様式３（療養者名簿）（⑤の場合）'!$BD94,IF(VW$19&lt;='様式３（療養者名簿）（⑤の場合）'!$BE94,1,0),0),0)</f>
        <v>0</v>
      </c>
      <c r="VX89" s="338">
        <f>IF(VX$19-'様式３（療養者名簿）（⑤の場合）'!$BD94+1&lt;=15,IF(VX$19&gt;='様式３（療養者名簿）（⑤の場合）'!$BD94,IF(VX$19&lt;='様式３（療養者名簿）（⑤の場合）'!$BE94,1,0),0),0)</f>
        <v>0</v>
      </c>
      <c r="VY89" s="338">
        <f>IF(VY$19-'様式３（療養者名簿）（⑤の場合）'!$BD94+1&lt;=15,IF(VY$19&gt;='様式３（療養者名簿）（⑤の場合）'!$BD94,IF(VY$19&lt;='様式３（療養者名簿）（⑤の場合）'!$BE94,1,0),0),0)</f>
        <v>0</v>
      </c>
      <c r="VZ89" s="338">
        <f>IF(VZ$19-'様式３（療養者名簿）（⑤の場合）'!$BD94+1&lt;=15,IF(VZ$19&gt;='様式３（療養者名簿）（⑤の場合）'!$BD94,IF(VZ$19&lt;='様式３（療養者名簿）（⑤の場合）'!$BE94,1,0),0),0)</f>
        <v>0</v>
      </c>
      <c r="WA89" s="338">
        <f>IF(WA$19-'様式３（療養者名簿）（⑤の場合）'!$BD94+1&lt;=15,IF(WA$19&gt;='様式３（療養者名簿）（⑤の場合）'!$BD94,IF(WA$19&lt;='様式３（療養者名簿）（⑤の場合）'!$BE94,1,0),0),0)</f>
        <v>0</v>
      </c>
      <c r="WB89" s="338">
        <f>IF(WB$19-'様式３（療養者名簿）（⑤の場合）'!$BD94+1&lt;=15,IF(WB$19&gt;='様式３（療養者名簿）（⑤の場合）'!$BD94,IF(WB$19&lt;='様式３（療養者名簿）（⑤の場合）'!$BE94,1,0),0),0)</f>
        <v>0</v>
      </c>
      <c r="WC89" s="338">
        <f>IF(WC$19-'様式３（療養者名簿）（⑤の場合）'!$BD94+1&lt;=15,IF(WC$19&gt;='様式３（療養者名簿）（⑤の場合）'!$BD94,IF(WC$19&lt;='様式３（療養者名簿）（⑤の場合）'!$BE94,1,0),0),0)</f>
        <v>0</v>
      </c>
      <c r="WD89" s="338">
        <f>IF(WD$19-'様式３（療養者名簿）（⑤の場合）'!$BD94+1&lt;=15,IF(WD$19&gt;='様式３（療養者名簿）（⑤の場合）'!$BD94,IF(WD$19&lt;='様式３（療養者名簿）（⑤の場合）'!$BE94,1,0),0),0)</f>
        <v>0</v>
      </c>
      <c r="WE89" s="338">
        <f>IF(WE$19-'様式３（療養者名簿）（⑤の場合）'!$BD94+1&lt;=15,IF(WE$19&gt;='様式３（療養者名簿）（⑤の場合）'!$BD94,IF(WE$19&lt;='様式３（療養者名簿）（⑤の場合）'!$BE94,1,0),0),0)</f>
        <v>0</v>
      </c>
      <c r="WF89" s="338">
        <f>IF(WF$19-'様式３（療養者名簿）（⑤の場合）'!$BD94+1&lt;=15,IF(WF$19&gt;='様式３（療養者名簿）（⑤の場合）'!$BD94,IF(WF$19&lt;='様式３（療養者名簿）（⑤の場合）'!$BE94,1,0),0),0)</f>
        <v>0</v>
      </c>
      <c r="WG89" s="338">
        <f>IF(WG$19-'様式３（療養者名簿）（⑤の場合）'!$BD94+1&lt;=15,IF(WG$19&gt;='様式３（療養者名簿）（⑤の場合）'!$BD94,IF(WG$19&lt;='様式３（療養者名簿）（⑤の場合）'!$BE94,1,0),0),0)</f>
        <v>0</v>
      </c>
      <c r="WH89" s="338">
        <f>IF(WH$19-'様式３（療養者名簿）（⑤の場合）'!$BD94+1&lt;=15,IF(WH$19&gt;='様式３（療養者名簿）（⑤の場合）'!$BD94,IF(WH$19&lt;='様式３（療養者名簿）（⑤の場合）'!$BE94,1,0),0),0)</f>
        <v>0</v>
      </c>
      <c r="WI89" s="338">
        <f>IF(WI$19-'様式３（療養者名簿）（⑤の場合）'!$BD94+1&lt;=15,IF(WI$19&gt;='様式３（療養者名簿）（⑤の場合）'!$BD94,IF(WI$19&lt;='様式３（療養者名簿）（⑤の場合）'!$BE94,1,0),0),0)</f>
        <v>0</v>
      </c>
      <c r="WJ89" s="338">
        <f>IF(WJ$19-'様式３（療養者名簿）（⑤の場合）'!$BD94+1&lt;=15,IF(WJ$19&gt;='様式３（療養者名簿）（⑤の場合）'!$BD94,IF(WJ$19&lt;='様式３（療養者名簿）（⑤の場合）'!$BE94,1,0),0),0)</f>
        <v>0</v>
      </c>
      <c r="WK89" s="338">
        <f>IF(WK$19-'様式３（療養者名簿）（⑤の場合）'!$BD94+1&lt;=15,IF(WK$19&gt;='様式３（療養者名簿）（⑤の場合）'!$BD94,IF(WK$19&lt;='様式３（療養者名簿）（⑤の場合）'!$BE94,1,0),0),0)</f>
        <v>0</v>
      </c>
      <c r="WL89" s="338">
        <f>IF(WL$19-'様式３（療養者名簿）（⑤の場合）'!$BD94+1&lt;=15,IF(WL$19&gt;='様式３（療養者名簿）（⑤の場合）'!$BD94,IF(WL$19&lt;='様式３（療養者名簿）（⑤の場合）'!$BE94,1,0),0),0)</f>
        <v>0</v>
      </c>
      <c r="WM89" s="338">
        <f>IF(WM$19-'様式３（療養者名簿）（⑤の場合）'!$BD94+1&lt;=15,IF(WM$19&gt;='様式３（療養者名簿）（⑤の場合）'!$BD94,IF(WM$19&lt;='様式３（療養者名簿）（⑤の場合）'!$BE94,1,0),0),0)</f>
        <v>0</v>
      </c>
      <c r="WN89" s="338">
        <f>IF(WN$19-'様式３（療養者名簿）（⑤の場合）'!$BD94+1&lt;=15,IF(WN$19&gt;='様式３（療養者名簿）（⑤の場合）'!$BD94,IF(WN$19&lt;='様式３（療養者名簿）（⑤の場合）'!$BE94,1,0),0),0)</f>
        <v>0</v>
      </c>
      <c r="WO89" s="338">
        <f>IF(WO$19-'様式３（療養者名簿）（⑤の場合）'!$BD94+1&lt;=15,IF(WO$19&gt;='様式３（療養者名簿）（⑤の場合）'!$BD94,IF(WO$19&lt;='様式３（療養者名簿）（⑤の場合）'!$BE94,1,0),0),0)</f>
        <v>0</v>
      </c>
      <c r="WP89" s="338">
        <f>IF(WP$19-'様式３（療養者名簿）（⑤の場合）'!$BD94+1&lt;=15,IF(WP$19&gt;='様式３（療養者名簿）（⑤の場合）'!$BD94,IF(WP$19&lt;='様式３（療養者名簿）（⑤の場合）'!$BE94,1,0),0),0)</f>
        <v>0</v>
      </c>
      <c r="WQ89" s="338">
        <f>IF(WQ$19-'様式３（療養者名簿）（⑤の場合）'!$BD94+1&lt;=15,IF(WQ$19&gt;='様式３（療養者名簿）（⑤の場合）'!$BD94,IF(WQ$19&lt;='様式３（療養者名簿）（⑤の場合）'!$BE94,1,0),0),0)</f>
        <v>0</v>
      </c>
      <c r="WR89" s="338">
        <f>IF(WR$19-'様式３（療養者名簿）（⑤の場合）'!$BD94+1&lt;=15,IF(WR$19&gt;='様式３（療養者名簿）（⑤の場合）'!$BD94,IF(WR$19&lt;='様式３（療養者名簿）（⑤の場合）'!$BE94,1,0),0),0)</f>
        <v>0</v>
      </c>
      <c r="WS89" s="338">
        <f>IF(WS$19-'様式３（療養者名簿）（⑤の場合）'!$BD94+1&lt;=15,IF(WS$19&gt;='様式３（療養者名簿）（⑤の場合）'!$BD94,IF(WS$19&lt;='様式３（療養者名簿）（⑤の場合）'!$BE94,1,0),0),0)</f>
        <v>0</v>
      </c>
      <c r="WT89" s="338">
        <f>IF(WT$19-'様式３（療養者名簿）（⑤の場合）'!$BD94+1&lt;=15,IF(WT$19&gt;='様式３（療養者名簿）（⑤の場合）'!$BD94,IF(WT$19&lt;='様式３（療養者名簿）（⑤の場合）'!$BE94,1,0),0),0)</f>
        <v>0</v>
      </c>
      <c r="WU89" s="338">
        <f>IF(WU$19-'様式３（療養者名簿）（⑤の場合）'!$BD94+1&lt;=15,IF(WU$19&gt;='様式３（療養者名簿）（⑤の場合）'!$BD94,IF(WU$19&lt;='様式３（療養者名簿）（⑤の場合）'!$BE94,1,0),0),0)</f>
        <v>0</v>
      </c>
      <c r="WV89" s="338">
        <f>IF(WV$19-'様式３（療養者名簿）（⑤の場合）'!$BD94+1&lt;=15,IF(WV$19&gt;='様式３（療養者名簿）（⑤の場合）'!$BD94,IF(WV$19&lt;='様式３（療養者名簿）（⑤の場合）'!$BE94,1,0),0),0)</f>
        <v>0</v>
      </c>
      <c r="WW89" s="338">
        <f>IF(WW$19-'様式３（療養者名簿）（⑤の場合）'!$BD94+1&lt;=15,IF(WW$19&gt;='様式３（療養者名簿）（⑤の場合）'!$BD94,IF(WW$19&lt;='様式３（療養者名簿）（⑤の場合）'!$BE94,1,0),0),0)</f>
        <v>0</v>
      </c>
      <c r="WX89" s="338">
        <f>IF(WX$19-'様式３（療養者名簿）（⑤の場合）'!$BD94+1&lt;=15,IF(WX$19&gt;='様式３（療養者名簿）（⑤の場合）'!$BD94,IF(WX$19&lt;='様式３（療養者名簿）（⑤の場合）'!$BE94,1,0),0),0)</f>
        <v>0</v>
      </c>
      <c r="WY89" s="338">
        <f>IF(WY$19-'様式３（療養者名簿）（⑤の場合）'!$BD94+1&lt;=15,IF(WY$19&gt;='様式３（療養者名簿）（⑤の場合）'!$BD94,IF(WY$19&lt;='様式３（療養者名簿）（⑤の場合）'!$BE94,1,0),0),0)</f>
        <v>0</v>
      </c>
      <c r="WZ89" s="338">
        <f>IF(WZ$19-'様式３（療養者名簿）（⑤の場合）'!$BD94+1&lt;=15,IF(WZ$19&gt;='様式３（療養者名簿）（⑤の場合）'!$BD94,IF(WZ$19&lt;='様式３（療養者名簿）（⑤の場合）'!$BE94,1,0),0),0)</f>
        <v>0</v>
      </c>
      <c r="XA89" s="338">
        <f>IF(XA$19-'様式３（療養者名簿）（⑤の場合）'!$BD94+1&lt;=15,IF(XA$19&gt;='様式３（療養者名簿）（⑤の場合）'!$BD94,IF(XA$19&lt;='様式３（療養者名簿）（⑤の場合）'!$BE94,1,0),0),0)</f>
        <v>0</v>
      </c>
      <c r="XB89" s="338">
        <f>IF(XB$19-'様式３（療養者名簿）（⑤の場合）'!$BD94+1&lt;=15,IF(XB$19&gt;='様式３（療養者名簿）（⑤の場合）'!$BD94,IF(XB$19&lt;='様式３（療養者名簿）（⑤の場合）'!$BE94,1,0),0),0)</f>
        <v>0</v>
      </c>
      <c r="XC89" s="338">
        <f>IF(XC$19-'様式３（療養者名簿）（⑤の場合）'!$BD94+1&lt;=15,IF(XC$19&gt;='様式３（療養者名簿）（⑤の場合）'!$BD94,IF(XC$19&lt;='様式３（療養者名簿）（⑤の場合）'!$BE94,1,0),0),0)</f>
        <v>0</v>
      </c>
      <c r="XD89" s="338">
        <f>IF(XD$19-'様式３（療養者名簿）（⑤の場合）'!$BD94+1&lt;=15,IF(XD$19&gt;='様式３（療養者名簿）（⑤の場合）'!$BD94,IF(XD$19&lt;='様式３（療養者名簿）（⑤の場合）'!$BE94,1,0),0),0)</f>
        <v>0</v>
      </c>
      <c r="XE89" s="338">
        <f>IF(XE$19-'様式３（療養者名簿）（⑤の場合）'!$BD94+1&lt;=15,IF(XE$19&gt;='様式３（療養者名簿）（⑤の場合）'!$BD94,IF(XE$19&lt;='様式３（療養者名簿）（⑤の場合）'!$BE94,1,0),0),0)</f>
        <v>0</v>
      </c>
      <c r="XF89" s="338">
        <f>IF(XF$19-'様式３（療養者名簿）（⑤の場合）'!$BD94+1&lt;=15,IF(XF$19&gt;='様式３（療養者名簿）（⑤の場合）'!$BD94,IF(XF$19&lt;='様式３（療養者名簿）（⑤の場合）'!$BE94,1,0),0),0)</f>
        <v>0</v>
      </c>
      <c r="XG89" s="338">
        <f>IF(XG$19-'様式３（療養者名簿）（⑤の場合）'!$BD94+1&lt;=15,IF(XG$19&gt;='様式３（療養者名簿）（⑤の場合）'!$BD94,IF(XG$19&lt;='様式３（療養者名簿）（⑤の場合）'!$BE94,1,0),0),0)</f>
        <v>0</v>
      </c>
      <c r="XH89" s="338">
        <f>IF(XH$19-'様式３（療養者名簿）（⑤の場合）'!$BD94+1&lt;=15,IF(XH$19&gt;='様式３（療養者名簿）（⑤の場合）'!$BD94,IF(XH$19&lt;='様式３（療養者名簿）（⑤の場合）'!$BE94,1,0),0),0)</f>
        <v>0</v>
      </c>
      <c r="XI89" s="338">
        <f>IF(XI$19-'様式３（療養者名簿）（⑤の場合）'!$BD94+1&lt;=15,IF(XI$19&gt;='様式３（療養者名簿）（⑤の場合）'!$BD94,IF(XI$19&lt;='様式３（療養者名簿）（⑤の場合）'!$BE94,1,0),0),0)</f>
        <v>0</v>
      </c>
      <c r="XJ89" s="338">
        <f>IF(XJ$19-'様式３（療養者名簿）（⑤の場合）'!$BD94+1&lt;=15,IF(XJ$19&gt;='様式３（療養者名簿）（⑤の場合）'!$BD94,IF(XJ$19&lt;='様式３（療養者名簿）（⑤の場合）'!$BE94,1,0),0),0)</f>
        <v>0</v>
      </c>
      <c r="XK89" s="338">
        <f>IF(XK$19-'様式３（療養者名簿）（⑤の場合）'!$BD94+1&lt;=15,IF(XK$19&gt;='様式３（療養者名簿）（⑤の場合）'!$BD94,IF(XK$19&lt;='様式３（療養者名簿）（⑤の場合）'!$BE94,1,0),0),0)</f>
        <v>0</v>
      </c>
      <c r="XL89" s="338">
        <f>IF(XL$19-'様式３（療養者名簿）（⑤の場合）'!$BD94+1&lt;=15,IF(XL$19&gt;='様式３（療養者名簿）（⑤の場合）'!$BD94,IF(XL$19&lt;='様式３（療養者名簿）（⑤の場合）'!$BE94,1,0),0),0)</f>
        <v>0</v>
      </c>
      <c r="XM89" s="338">
        <f>IF(XM$19-'様式３（療養者名簿）（⑤の場合）'!$BD94+1&lt;=15,IF(XM$19&gt;='様式３（療養者名簿）（⑤の場合）'!$BD94,IF(XM$19&lt;='様式３（療養者名簿）（⑤の場合）'!$BE94,1,0),0),0)</f>
        <v>0</v>
      </c>
      <c r="XN89" s="338">
        <f>IF(XN$19-'様式３（療養者名簿）（⑤の場合）'!$BD94+1&lt;=15,IF(XN$19&gt;='様式３（療養者名簿）（⑤の場合）'!$BD94,IF(XN$19&lt;='様式３（療養者名簿）（⑤の場合）'!$BE94,1,0),0),0)</f>
        <v>0</v>
      </c>
      <c r="XO89" s="338">
        <f>IF(XO$19-'様式３（療養者名簿）（⑤の場合）'!$BD94+1&lt;=15,IF(XO$19&gt;='様式３（療養者名簿）（⑤の場合）'!$BD94,IF(XO$19&lt;='様式３（療養者名簿）（⑤の場合）'!$BE94,1,0),0),0)</f>
        <v>0</v>
      </c>
      <c r="XP89" s="338">
        <f>IF(XP$19-'様式３（療養者名簿）（⑤の場合）'!$BD94+1&lt;=15,IF(XP$19&gt;='様式３（療養者名簿）（⑤の場合）'!$BD94,IF(XP$19&lt;='様式３（療養者名簿）（⑤の場合）'!$BE94,1,0),0),0)</f>
        <v>0</v>
      </c>
      <c r="XQ89" s="338">
        <f>IF(XQ$19-'様式３（療養者名簿）（⑤の場合）'!$BD94+1&lt;=15,IF(XQ$19&gt;='様式３（療養者名簿）（⑤の場合）'!$BD94,IF(XQ$19&lt;='様式３（療養者名簿）（⑤の場合）'!$BE94,1,0),0),0)</f>
        <v>0</v>
      </c>
      <c r="XR89" s="338">
        <f>IF(XR$19-'様式３（療養者名簿）（⑤の場合）'!$BD94+1&lt;=15,IF(XR$19&gt;='様式３（療養者名簿）（⑤の場合）'!$BD94,IF(XR$19&lt;='様式３（療養者名簿）（⑤の場合）'!$BE94,1,0),0),0)</f>
        <v>0</v>
      </c>
      <c r="XS89" s="338">
        <f>IF(XS$19-'様式３（療養者名簿）（⑤の場合）'!$BD94+1&lt;=15,IF(XS$19&gt;='様式３（療養者名簿）（⑤の場合）'!$BD94,IF(XS$19&lt;='様式３（療養者名簿）（⑤の場合）'!$BE94,1,0),0),0)</f>
        <v>0</v>
      </c>
      <c r="XT89" s="338">
        <f>IF(XT$19-'様式３（療養者名簿）（⑤の場合）'!$BD94+1&lt;=15,IF(XT$19&gt;='様式３（療養者名簿）（⑤の場合）'!$BD94,IF(XT$19&lt;='様式３（療養者名簿）（⑤の場合）'!$BE94,1,0),0),0)</f>
        <v>0</v>
      </c>
      <c r="XU89" s="338">
        <f>IF(XU$19-'様式３（療養者名簿）（⑤の場合）'!$BD94+1&lt;=15,IF(XU$19&gt;='様式３（療養者名簿）（⑤の場合）'!$BD94,IF(XU$19&lt;='様式３（療養者名簿）（⑤の場合）'!$BE94,1,0),0),0)</f>
        <v>0</v>
      </c>
      <c r="XV89" s="338">
        <f>IF(XV$19-'様式３（療養者名簿）（⑤の場合）'!$BD94+1&lt;=15,IF(XV$19&gt;='様式３（療養者名簿）（⑤の場合）'!$BD94,IF(XV$19&lt;='様式３（療養者名簿）（⑤の場合）'!$BE94,1,0),0),0)</f>
        <v>0</v>
      </c>
      <c r="XW89" s="338">
        <f>IF(XW$19-'様式３（療養者名簿）（⑤の場合）'!$BD94+1&lt;=15,IF(XW$19&gt;='様式３（療養者名簿）（⑤の場合）'!$BD94,IF(XW$19&lt;='様式３（療養者名簿）（⑤の場合）'!$BE94,1,0),0),0)</f>
        <v>0</v>
      </c>
      <c r="XX89" s="338">
        <f>IF(XX$19-'様式３（療養者名簿）（⑤の場合）'!$BD94+1&lt;=15,IF(XX$19&gt;='様式３（療養者名簿）（⑤の場合）'!$BD94,IF(XX$19&lt;='様式３（療養者名簿）（⑤の場合）'!$BE94,1,0),0),0)</f>
        <v>0</v>
      </c>
      <c r="XY89" s="338">
        <f>IF(XY$19-'様式３（療養者名簿）（⑤の場合）'!$BD94+1&lt;=15,IF(XY$19&gt;='様式３（療養者名簿）（⑤の場合）'!$BD94,IF(XY$19&lt;='様式３（療養者名簿）（⑤の場合）'!$BE94,1,0),0),0)</f>
        <v>0</v>
      </c>
      <c r="XZ89" s="338">
        <f>IF(XZ$19-'様式３（療養者名簿）（⑤の場合）'!$BD94+1&lt;=15,IF(XZ$19&gt;='様式３（療養者名簿）（⑤の場合）'!$BD94,IF(XZ$19&lt;='様式３（療養者名簿）（⑤の場合）'!$BE94,1,0),0),0)</f>
        <v>0</v>
      </c>
      <c r="YA89" s="338">
        <f>IF(YA$19-'様式３（療養者名簿）（⑤の場合）'!$BD94+1&lt;=15,IF(YA$19&gt;='様式３（療養者名簿）（⑤の場合）'!$BD94,IF(YA$19&lt;='様式３（療養者名簿）（⑤の場合）'!$BE94,1,0),0),0)</f>
        <v>0</v>
      </c>
      <c r="YB89" s="338">
        <f>IF(YB$19-'様式３（療養者名簿）（⑤の場合）'!$BD94+1&lt;=15,IF(YB$19&gt;='様式３（療養者名簿）（⑤の場合）'!$BD94,IF(YB$19&lt;='様式３（療養者名簿）（⑤の場合）'!$BE94,1,0),0),0)</f>
        <v>0</v>
      </c>
      <c r="YC89" s="338">
        <f>IF(YC$19-'様式３（療養者名簿）（⑤の場合）'!$BD94+1&lt;=15,IF(YC$19&gt;='様式３（療養者名簿）（⑤の場合）'!$BD94,IF(YC$19&lt;='様式３（療養者名簿）（⑤の場合）'!$BE94,1,0),0),0)</f>
        <v>0</v>
      </c>
      <c r="YD89" s="338">
        <f>IF(YD$19-'様式３（療養者名簿）（⑤の場合）'!$BD94+1&lt;=15,IF(YD$19&gt;='様式３（療養者名簿）（⑤の場合）'!$BD94,IF(YD$19&lt;='様式３（療養者名簿）（⑤の場合）'!$BE94,1,0),0),0)</f>
        <v>0</v>
      </c>
      <c r="YE89" s="338">
        <f>IF(YE$19-'様式３（療養者名簿）（⑤の場合）'!$BD94+1&lt;=15,IF(YE$19&gt;='様式３（療養者名簿）（⑤の場合）'!$BD94,IF(YE$19&lt;='様式３（療養者名簿）（⑤の場合）'!$BE94,1,0),0),0)</f>
        <v>0</v>
      </c>
      <c r="YF89" s="338">
        <f>IF(YF$19-'様式３（療養者名簿）（⑤の場合）'!$BD94+1&lt;=15,IF(YF$19&gt;='様式３（療養者名簿）（⑤の場合）'!$BD94,IF(YF$19&lt;='様式３（療養者名簿）（⑤の場合）'!$BE94,1,0),0),0)</f>
        <v>0</v>
      </c>
      <c r="YG89" s="338">
        <f>IF(YG$19-'様式３（療養者名簿）（⑤の場合）'!$BD94+1&lt;=15,IF(YG$19&gt;='様式３（療養者名簿）（⑤の場合）'!$BD94,IF(YG$19&lt;='様式３（療養者名簿）（⑤の場合）'!$BE94,1,0),0),0)</f>
        <v>0</v>
      </c>
      <c r="YH89" s="338">
        <f>IF(YH$19-'様式３（療養者名簿）（⑤の場合）'!$BD94+1&lt;=15,IF(YH$19&gt;='様式３（療養者名簿）（⑤の場合）'!$BD94,IF(YH$19&lt;='様式３（療養者名簿）（⑤の場合）'!$BE94,1,0),0),0)</f>
        <v>0</v>
      </c>
      <c r="YI89" s="338">
        <f>IF(YI$19-'様式３（療養者名簿）（⑤の場合）'!$BD94+1&lt;=15,IF(YI$19&gt;='様式３（療養者名簿）（⑤の場合）'!$BD94,IF(YI$19&lt;='様式３（療養者名簿）（⑤の場合）'!$BE94,1,0),0),0)</f>
        <v>0</v>
      </c>
      <c r="YJ89" s="338">
        <f>IF(YJ$19-'様式３（療養者名簿）（⑤の場合）'!$BD94+1&lt;=15,IF(YJ$19&gt;='様式３（療養者名簿）（⑤の場合）'!$BD94,IF(YJ$19&lt;='様式３（療養者名簿）（⑤の場合）'!$BE94,1,0),0),0)</f>
        <v>0</v>
      </c>
      <c r="YK89" s="338">
        <f>IF(YK$19-'様式３（療養者名簿）（⑤の場合）'!$BD94+1&lt;=15,IF(YK$19&gt;='様式３（療養者名簿）（⑤の場合）'!$BD94,IF(YK$19&lt;='様式３（療養者名簿）（⑤の場合）'!$BE94,1,0),0),0)</f>
        <v>0</v>
      </c>
      <c r="YL89" s="338">
        <f>IF(YL$19-'様式３（療養者名簿）（⑤の場合）'!$BD94+1&lt;=15,IF(YL$19&gt;='様式３（療養者名簿）（⑤の場合）'!$BD94,IF(YL$19&lt;='様式３（療養者名簿）（⑤の場合）'!$BE94,1,0),0),0)</f>
        <v>0</v>
      </c>
      <c r="YM89" s="338">
        <f>IF(YM$19-'様式３（療養者名簿）（⑤の場合）'!$BD94+1&lt;=15,IF(YM$19&gt;='様式３（療養者名簿）（⑤の場合）'!$BD94,IF(YM$19&lt;='様式３（療養者名簿）（⑤の場合）'!$BE94,1,0),0),0)</f>
        <v>0</v>
      </c>
      <c r="YN89" s="338">
        <f>IF(YN$19-'様式３（療養者名簿）（⑤の場合）'!$BD94+1&lt;=15,IF(YN$19&gt;='様式３（療養者名簿）（⑤の場合）'!$BD94,IF(YN$19&lt;='様式３（療養者名簿）（⑤の場合）'!$BE94,1,0),0),0)</f>
        <v>0</v>
      </c>
      <c r="YO89" s="338">
        <f>IF(YO$19-'様式３（療養者名簿）（⑤の場合）'!$BD94+1&lt;=15,IF(YO$19&gt;='様式３（療養者名簿）（⑤の場合）'!$BD94,IF(YO$19&lt;='様式３（療養者名簿）（⑤の場合）'!$BE94,1,0),0),0)</f>
        <v>0</v>
      </c>
      <c r="YP89" s="338">
        <f>IF(YP$19-'様式３（療養者名簿）（⑤の場合）'!$BD94+1&lt;=15,IF(YP$19&gt;='様式３（療養者名簿）（⑤の場合）'!$BD94,IF(YP$19&lt;='様式３（療養者名簿）（⑤の場合）'!$BE94,1,0),0),0)</f>
        <v>0</v>
      </c>
      <c r="YQ89" s="338">
        <f>IF(YQ$19-'様式３（療養者名簿）（⑤の場合）'!$BD94+1&lt;=15,IF(YQ$19&gt;='様式３（療養者名簿）（⑤の場合）'!$BD94,IF(YQ$19&lt;='様式３（療養者名簿）（⑤の場合）'!$BE94,1,0),0),0)</f>
        <v>0</v>
      </c>
      <c r="YR89" s="338">
        <f>IF(YR$19-'様式３（療養者名簿）（⑤の場合）'!$BD94+1&lt;=15,IF(YR$19&gt;='様式３（療養者名簿）（⑤の場合）'!$BD94,IF(YR$19&lt;='様式３（療養者名簿）（⑤の場合）'!$BE94,1,0),0),0)</f>
        <v>0</v>
      </c>
      <c r="YS89" s="338">
        <f>IF(YS$19-'様式３（療養者名簿）（⑤の場合）'!$BD94+1&lt;=15,IF(YS$19&gt;='様式３（療養者名簿）（⑤の場合）'!$BD94,IF(YS$19&lt;='様式３（療養者名簿）（⑤の場合）'!$BE94,1,0),0),0)</f>
        <v>0</v>
      </c>
      <c r="YT89" s="338">
        <f>IF(YT$19-'様式３（療養者名簿）（⑤の場合）'!$BD94+1&lt;=15,IF(YT$19&gt;='様式３（療養者名簿）（⑤の場合）'!$BD94,IF(YT$19&lt;='様式３（療養者名簿）（⑤の場合）'!$BE94,1,0),0),0)</f>
        <v>0</v>
      </c>
      <c r="YU89" s="338">
        <f>IF(YU$19-'様式３（療養者名簿）（⑤の場合）'!$BD94+1&lt;=15,IF(YU$19&gt;='様式３（療養者名簿）（⑤の場合）'!$BD94,IF(YU$19&lt;='様式３（療養者名簿）（⑤の場合）'!$BE94,1,0),0),0)</f>
        <v>0</v>
      </c>
      <c r="YV89" s="338">
        <f>IF(YV$19-'様式３（療養者名簿）（⑤の場合）'!$BD94+1&lt;=15,IF(YV$19&gt;='様式３（療養者名簿）（⑤の場合）'!$BD94,IF(YV$19&lt;='様式３（療養者名簿）（⑤の場合）'!$BE94,1,0),0),0)</f>
        <v>0</v>
      </c>
      <c r="YW89" s="338">
        <f>IF(YW$19-'様式３（療養者名簿）（⑤の場合）'!$BD94+1&lt;=15,IF(YW$19&gt;='様式３（療養者名簿）（⑤の場合）'!$BD94,IF(YW$19&lt;='様式３（療養者名簿）（⑤の場合）'!$BE94,1,0),0),0)</f>
        <v>0</v>
      </c>
      <c r="YX89" s="338">
        <f>IF(YX$19-'様式３（療養者名簿）（⑤の場合）'!$BD94+1&lt;=15,IF(YX$19&gt;='様式３（療養者名簿）（⑤の場合）'!$BD94,IF(YX$19&lt;='様式３（療養者名簿）（⑤の場合）'!$BE94,1,0),0),0)</f>
        <v>0</v>
      </c>
      <c r="YY89" s="338">
        <f>IF(YY$19-'様式３（療養者名簿）（⑤の場合）'!$BD94+1&lt;=15,IF(YY$19&gt;='様式３（療養者名簿）（⑤の場合）'!$BD94,IF(YY$19&lt;='様式３（療養者名簿）（⑤の場合）'!$BE94,1,0),0),0)</f>
        <v>0</v>
      </c>
      <c r="YZ89" s="338">
        <f>IF(YZ$19-'様式３（療養者名簿）（⑤の場合）'!$BD94+1&lt;=15,IF(YZ$19&gt;='様式３（療養者名簿）（⑤の場合）'!$BD94,IF(YZ$19&lt;='様式３（療養者名簿）（⑤の場合）'!$BE94,1,0),0),0)</f>
        <v>0</v>
      </c>
      <c r="ZA89" s="338">
        <f>IF(ZA$19-'様式３（療養者名簿）（⑤の場合）'!$BD94+1&lt;=15,IF(ZA$19&gt;='様式３（療養者名簿）（⑤の場合）'!$BD94,IF(ZA$19&lt;='様式３（療養者名簿）（⑤の場合）'!$BE94,1,0),0),0)</f>
        <v>0</v>
      </c>
      <c r="ZB89" s="338">
        <f>IF(ZB$19-'様式３（療養者名簿）（⑤の場合）'!$BD94+1&lt;=15,IF(ZB$19&gt;='様式３（療養者名簿）（⑤の場合）'!$BD94,IF(ZB$19&lt;='様式３（療養者名簿）（⑤の場合）'!$BE94,1,0),0),0)</f>
        <v>0</v>
      </c>
      <c r="ZC89" s="338">
        <f>IF(ZC$19-'様式３（療養者名簿）（⑤の場合）'!$BD94+1&lt;=15,IF(ZC$19&gt;='様式３（療養者名簿）（⑤の場合）'!$BD94,IF(ZC$19&lt;='様式３（療養者名簿）（⑤の場合）'!$BE94,1,0),0),0)</f>
        <v>0</v>
      </c>
      <c r="ZD89" s="338">
        <f>IF(ZD$19-'様式３（療養者名簿）（⑤の場合）'!$BD94+1&lt;=15,IF(ZD$19&gt;='様式３（療養者名簿）（⑤の場合）'!$BD94,IF(ZD$19&lt;='様式３（療養者名簿）（⑤の場合）'!$BE94,1,0),0),0)</f>
        <v>0</v>
      </c>
      <c r="ZE89" s="338">
        <f>IF(ZE$19-'様式３（療養者名簿）（⑤の場合）'!$BD94+1&lt;=15,IF(ZE$19&gt;='様式３（療養者名簿）（⑤の場合）'!$BD94,IF(ZE$19&lt;='様式３（療養者名簿）（⑤の場合）'!$BE94,1,0),0),0)</f>
        <v>0</v>
      </c>
      <c r="ZF89" s="338">
        <f>IF(ZF$19-'様式３（療養者名簿）（⑤の場合）'!$BD94+1&lt;=15,IF(ZF$19&gt;='様式３（療養者名簿）（⑤の場合）'!$BD94,IF(ZF$19&lt;='様式３（療養者名簿）（⑤の場合）'!$BE94,1,0),0),0)</f>
        <v>0</v>
      </c>
      <c r="ZG89" s="338">
        <f>IF(ZG$19-'様式３（療養者名簿）（⑤の場合）'!$BD94+1&lt;=15,IF(ZG$19&gt;='様式３（療養者名簿）（⑤の場合）'!$BD94,IF(ZG$19&lt;='様式３（療養者名簿）（⑤の場合）'!$BE94,1,0),0),0)</f>
        <v>0</v>
      </c>
      <c r="ZH89" s="338">
        <f>IF(ZH$19-'様式３（療養者名簿）（⑤の場合）'!$BD94+1&lt;=15,IF(ZH$19&gt;='様式３（療養者名簿）（⑤の場合）'!$BD94,IF(ZH$19&lt;='様式３（療養者名簿）（⑤の場合）'!$BE94,1,0),0),0)</f>
        <v>0</v>
      </c>
      <c r="ZI89" s="338">
        <f>IF(ZI$19-'様式３（療養者名簿）（⑤の場合）'!$BD94+1&lt;=15,IF(ZI$19&gt;='様式３（療養者名簿）（⑤の場合）'!$BD94,IF(ZI$19&lt;='様式３（療養者名簿）（⑤の場合）'!$BE94,1,0),0),0)</f>
        <v>0</v>
      </c>
      <c r="ZJ89" s="338">
        <f>IF(ZJ$19-'様式３（療養者名簿）（⑤の場合）'!$BD94+1&lt;=15,IF(ZJ$19&gt;='様式３（療養者名簿）（⑤の場合）'!$BD94,IF(ZJ$19&lt;='様式３（療養者名簿）（⑤の場合）'!$BE94,1,0),0),0)</f>
        <v>0</v>
      </c>
      <c r="ZK89" s="338">
        <f>IF(ZK$19-'様式３（療養者名簿）（⑤の場合）'!$BD94+1&lt;=15,IF(ZK$19&gt;='様式３（療養者名簿）（⑤の場合）'!$BD94,IF(ZK$19&lt;='様式３（療養者名簿）（⑤の場合）'!$BE94,1,0),0),0)</f>
        <v>0</v>
      </c>
      <c r="ZL89" s="338">
        <f>IF(ZL$19-'様式３（療養者名簿）（⑤の場合）'!$BD94+1&lt;=15,IF(ZL$19&gt;='様式３（療養者名簿）（⑤の場合）'!$BD94,IF(ZL$19&lt;='様式３（療養者名簿）（⑤の場合）'!$BE94,1,0),0),0)</f>
        <v>0</v>
      </c>
      <c r="ZM89" s="338">
        <f>IF(ZM$19-'様式３（療養者名簿）（⑤の場合）'!$BD94+1&lt;=15,IF(ZM$19&gt;='様式３（療養者名簿）（⑤の場合）'!$BD94,IF(ZM$19&lt;='様式３（療養者名簿）（⑤の場合）'!$BE94,1,0),0),0)</f>
        <v>0</v>
      </c>
      <c r="ZN89" s="338">
        <f>IF(ZN$19-'様式３（療養者名簿）（⑤の場合）'!$BD94+1&lt;=15,IF(ZN$19&gt;='様式３（療養者名簿）（⑤の場合）'!$BD94,IF(ZN$19&lt;='様式３（療養者名簿）（⑤の場合）'!$BE94,1,0),0),0)</f>
        <v>0</v>
      </c>
      <c r="ZO89" s="338">
        <f>IF(ZO$19-'様式３（療養者名簿）（⑤の場合）'!$BD94+1&lt;=15,IF(ZO$19&gt;='様式３（療養者名簿）（⑤の場合）'!$BD94,IF(ZO$19&lt;='様式３（療養者名簿）（⑤の場合）'!$BE94,1,0),0),0)</f>
        <v>0</v>
      </c>
      <c r="ZP89" s="338">
        <f>IF(ZP$19-'様式３（療養者名簿）（⑤の場合）'!$BD94+1&lt;=15,IF(ZP$19&gt;='様式３（療養者名簿）（⑤の場合）'!$BD94,IF(ZP$19&lt;='様式３（療養者名簿）（⑤の場合）'!$BE94,1,0),0),0)</f>
        <v>0</v>
      </c>
      <c r="ZQ89" s="338">
        <f>IF(ZQ$19-'様式３（療養者名簿）（⑤の場合）'!$BD94+1&lt;=15,IF(ZQ$19&gt;='様式３（療養者名簿）（⑤の場合）'!$BD94,IF(ZQ$19&lt;='様式３（療養者名簿）（⑤の場合）'!$BE94,1,0),0),0)</f>
        <v>0</v>
      </c>
      <c r="ZR89" s="338">
        <f>IF(ZR$19-'様式３（療養者名簿）（⑤の場合）'!$BD94+1&lt;=15,IF(ZR$19&gt;='様式３（療養者名簿）（⑤の場合）'!$BD94,IF(ZR$19&lt;='様式３（療養者名簿）（⑤の場合）'!$BE94,1,0),0),0)</f>
        <v>0</v>
      </c>
      <c r="ZS89" s="338">
        <f>IF(ZS$19-'様式３（療養者名簿）（⑤の場合）'!$BD94+1&lt;=15,IF(ZS$19&gt;='様式３（療養者名簿）（⑤の場合）'!$BD94,IF(ZS$19&lt;='様式３（療養者名簿）（⑤の場合）'!$BE94,1,0),0),0)</f>
        <v>0</v>
      </c>
      <c r="ZT89" s="338">
        <f>IF(ZT$19-'様式３（療養者名簿）（⑤の場合）'!$BD94+1&lt;=15,IF(ZT$19&gt;='様式３（療養者名簿）（⑤の場合）'!$BD94,IF(ZT$19&lt;='様式３（療養者名簿）（⑤の場合）'!$BE94,1,0),0),0)</f>
        <v>0</v>
      </c>
      <c r="ZU89" s="338">
        <f>IF(ZU$19-'様式３（療養者名簿）（⑤の場合）'!$BD94+1&lt;=15,IF(ZU$19&gt;='様式３（療養者名簿）（⑤の場合）'!$BD94,IF(ZU$19&lt;='様式３（療養者名簿）（⑤の場合）'!$BE94,1,0),0),0)</f>
        <v>0</v>
      </c>
      <c r="ZV89" s="338">
        <f>IF(ZV$19-'様式３（療養者名簿）（⑤の場合）'!$BD94+1&lt;=15,IF(ZV$19&gt;='様式３（療養者名簿）（⑤の場合）'!$BD94,IF(ZV$19&lt;='様式３（療養者名簿）（⑤の場合）'!$BE94,1,0),0),0)</f>
        <v>0</v>
      </c>
      <c r="ZW89" s="338">
        <f>IF(ZW$19-'様式３（療養者名簿）（⑤の場合）'!$BD94+1&lt;=15,IF(ZW$19&gt;='様式３（療養者名簿）（⑤の場合）'!$BD94,IF(ZW$19&lt;='様式３（療養者名簿）（⑤の場合）'!$BE94,1,0),0),0)</f>
        <v>0</v>
      </c>
      <c r="ZX89" s="338">
        <f>IF(ZX$19-'様式３（療養者名簿）（⑤の場合）'!$BD94+1&lt;=15,IF(ZX$19&gt;='様式３（療養者名簿）（⑤の場合）'!$BD94,IF(ZX$19&lt;='様式３（療養者名簿）（⑤の場合）'!$BE94,1,0),0),0)</f>
        <v>0</v>
      </c>
      <c r="ZY89" s="338">
        <f>IF(ZY$19-'様式３（療養者名簿）（⑤の場合）'!$BD94+1&lt;=15,IF(ZY$19&gt;='様式３（療養者名簿）（⑤の場合）'!$BD94,IF(ZY$19&lt;='様式３（療養者名簿）（⑤の場合）'!$BE94,1,0),0),0)</f>
        <v>0</v>
      </c>
      <c r="ZZ89" s="338">
        <f>IF(ZZ$19-'様式３（療養者名簿）（⑤の場合）'!$BD94+1&lt;=15,IF(ZZ$19&gt;='様式３（療養者名簿）（⑤の場合）'!$BD94,IF(ZZ$19&lt;='様式３（療養者名簿）（⑤の場合）'!$BE94,1,0),0),0)</f>
        <v>0</v>
      </c>
      <c r="AAA89" s="338">
        <f>IF(AAA$19-'様式３（療養者名簿）（⑤の場合）'!$BD94+1&lt;=15,IF(AAA$19&gt;='様式３（療養者名簿）（⑤の場合）'!$BD94,IF(AAA$19&lt;='様式３（療養者名簿）（⑤の場合）'!$BE94,1,0),0),0)</f>
        <v>0</v>
      </c>
      <c r="AAB89" s="338">
        <f>IF(AAB$19-'様式３（療養者名簿）（⑤の場合）'!$BD94+1&lt;=15,IF(AAB$19&gt;='様式３（療養者名簿）（⑤の場合）'!$BD94,IF(AAB$19&lt;='様式３（療養者名簿）（⑤の場合）'!$BE94,1,0),0),0)</f>
        <v>0</v>
      </c>
      <c r="AAC89" s="338">
        <f>IF(AAC$19-'様式３（療養者名簿）（⑤の場合）'!$BD94+1&lt;=15,IF(AAC$19&gt;='様式３（療養者名簿）（⑤の場合）'!$BD94,IF(AAC$19&lt;='様式３（療養者名簿）（⑤の場合）'!$BE94,1,0),0),0)</f>
        <v>0</v>
      </c>
      <c r="AAD89" s="338">
        <f>IF(AAD$19-'様式３（療養者名簿）（⑤の場合）'!$BD94+1&lt;=15,IF(AAD$19&gt;='様式３（療養者名簿）（⑤の場合）'!$BD94,IF(AAD$19&lt;='様式３（療養者名簿）（⑤の場合）'!$BE94,1,0),0),0)</f>
        <v>0</v>
      </c>
      <c r="AAE89" s="338">
        <f>IF(AAE$19-'様式３（療養者名簿）（⑤の場合）'!$BD94+1&lt;=15,IF(AAE$19&gt;='様式３（療養者名簿）（⑤の場合）'!$BD94,IF(AAE$19&lt;='様式３（療養者名簿）（⑤の場合）'!$BE94,1,0),0),0)</f>
        <v>0</v>
      </c>
      <c r="AAF89" s="338">
        <f>IF(AAF$19-'様式３（療養者名簿）（⑤の場合）'!$BD94+1&lt;=15,IF(AAF$19&gt;='様式３（療養者名簿）（⑤の場合）'!$BD94,IF(AAF$19&lt;='様式３（療養者名簿）（⑤の場合）'!$BE94,1,0),0),0)</f>
        <v>0</v>
      </c>
      <c r="AAG89" s="338">
        <f>IF(AAG$19-'様式３（療養者名簿）（⑤の場合）'!$BD94+1&lt;=15,IF(AAG$19&gt;='様式３（療養者名簿）（⑤の場合）'!$BD94,IF(AAG$19&lt;='様式３（療養者名簿）（⑤の場合）'!$BE94,1,0),0),0)</f>
        <v>0</v>
      </c>
      <c r="AAH89" s="338">
        <f>IF(AAH$19-'様式３（療養者名簿）（⑤の場合）'!$BD94+1&lt;=15,IF(AAH$19&gt;='様式３（療養者名簿）（⑤の場合）'!$BD94,IF(AAH$19&lt;='様式３（療養者名簿）（⑤の場合）'!$BE94,1,0),0),0)</f>
        <v>0</v>
      </c>
      <c r="AAI89" s="338">
        <f>IF(AAI$19-'様式３（療養者名簿）（⑤の場合）'!$BD94+1&lt;=15,IF(AAI$19&gt;='様式３（療養者名簿）（⑤の場合）'!$BD94,IF(AAI$19&lt;='様式３（療養者名簿）（⑤の場合）'!$BE94,1,0),0),0)</f>
        <v>0</v>
      </c>
      <c r="AAJ89" s="338">
        <f>IF(AAJ$19-'様式３（療養者名簿）（⑤の場合）'!$BD94+1&lt;=15,IF(AAJ$19&gt;='様式３（療養者名簿）（⑤の場合）'!$BD94,IF(AAJ$19&lt;='様式３（療養者名簿）（⑤の場合）'!$BE94,1,0),0),0)</f>
        <v>0</v>
      </c>
      <c r="AAK89" s="338">
        <f>IF(AAK$19-'様式３（療養者名簿）（⑤の場合）'!$BD94+1&lt;=15,IF(AAK$19&gt;='様式３（療養者名簿）（⑤の場合）'!$BD94,IF(AAK$19&lt;='様式３（療養者名簿）（⑤の場合）'!$BE94,1,0),0),0)</f>
        <v>0</v>
      </c>
      <c r="AAL89" s="338">
        <f>IF(AAL$19-'様式３（療養者名簿）（⑤の場合）'!$BD94+1&lt;=15,IF(AAL$19&gt;='様式３（療養者名簿）（⑤の場合）'!$BD94,IF(AAL$19&lt;='様式３（療養者名簿）（⑤の場合）'!$BE94,1,0),0),0)</f>
        <v>0</v>
      </c>
      <c r="AAM89" s="338">
        <f>IF(AAM$19-'様式３（療養者名簿）（⑤の場合）'!$BD94+1&lt;=15,IF(AAM$19&gt;='様式３（療養者名簿）（⑤の場合）'!$BD94,IF(AAM$19&lt;='様式３（療養者名簿）（⑤の場合）'!$BE94,1,0),0),0)</f>
        <v>0</v>
      </c>
      <c r="AAN89" s="338">
        <f>IF(AAN$19-'様式３（療養者名簿）（⑤の場合）'!$BD94+1&lt;=15,IF(AAN$19&gt;='様式３（療養者名簿）（⑤の場合）'!$BD94,IF(AAN$19&lt;='様式３（療養者名簿）（⑤の場合）'!$BE94,1,0),0),0)</f>
        <v>0</v>
      </c>
      <c r="AAO89" s="338">
        <f>IF(AAO$19-'様式３（療養者名簿）（⑤の場合）'!$BD94+1&lt;=15,IF(AAO$19&gt;='様式３（療養者名簿）（⑤の場合）'!$BD94,IF(AAO$19&lt;='様式３（療養者名簿）（⑤の場合）'!$BE94,1,0),0),0)</f>
        <v>0</v>
      </c>
      <c r="AAP89" s="338">
        <f>IF(AAP$19-'様式３（療養者名簿）（⑤の場合）'!$BD94+1&lt;=15,IF(AAP$19&gt;='様式３（療養者名簿）（⑤の場合）'!$BD94,IF(AAP$19&lt;='様式３（療養者名簿）（⑤の場合）'!$BE94,1,0),0),0)</f>
        <v>0</v>
      </c>
      <c r="AAQ89" s="338">
        <f>IF(AAQ$19-'様式３（療養者名簿）（⑤の場合）'!$BD94+1&lt;=15,IF(AAQ$19&gt;='様式３（療養者名簿）（⑤の場合）'!$BD94,IF(AAQ$19&lt;='様式３（療養者名簿）（⑤の場合）'!$BE94,1,0),0),0)</f>
        <v>0</v>
      </c>
      <c r="AAR89" s="338">
        <f>IF(AAR$19-'様式３（療養者名簿）（⑤の場合）'!$BD94+1&lt;=15,IF(AAR$19&gt;='様式３（療養者名簿）（⑤の場合）'!$BD94,IF(AAR$19&lt;='様式３（療養者名簿）（⑤の場合）'!$BE94,1,0),0),0)</f>
        <v>0</v>
      </c>
      <c r="AAS89" s="338">
        <f>IF(AAS$19-'様式３（療養者名簿）（⑤の場合）'!$BD94+1&lt;=15,IF(AAS$19&gt;='様式３（療養者名簿）（⑤の場合）'!$BD94,IF(AAS$19&lt;='様式３（療養者名簿）（⑤の場合）'!$BE94,1,0),0),0)</f>
        <v>0</v>
      </c>
      <c r="AAT89" s="338">
        <f>IF(AAT$19-'様式３（療養者名簿）（⑤の場合）'!$BD94+1&lt;=15,IF(AAT$19&gt;='様式３（療養者名簿）（⑤の場合）'!$BD94,IF(AAT$19&lt;='様式３（療養者名簿）（⑤の場合）'!$BE94,1,0),0),0)</f>
        <v>0</v>
      </c>
      <c r="AAU89" s="338">
        <f>IF(AAU$19-'様式３（療養者名簿）（⑤の場合）'!$BD94+1&lt;=15,IF(AAU$19&gt;='様式３（療養者名簿）（⑤の場合）'!$BD94,IF(AAU$19&lt;='様式３（療養者名簿）（⑤の場合）'!$BE94,1,0),0),0)</f>
        <v>0</v>
      </c>
      <c r="AAV89" s="338">
        <f>IF(AAV$19-'様式３（療養者名簿）（⑤の場合）'!$BD94+1&lt;=15,IF(AAV$19&gt;='様式３（療養者名簿）（⑤の場合）'!$BD94,IF(AAV$19&lt;='様式３（療養者名簿）（⑤の場合）'!$BE94,1,0),0),0)</f>
        <v>0</v>
      </c>
      <c r="AAW89" s="338">
        <f>IF(AAW$19-'様式３（療養者名簿）（⑤の場合）'!$BD94+1&lt;=15,IF(AAW$19&gt;='様式３（療養者名簿）（⑤の場合）'!$BD94,IF(AAW$19&lt;='様式３（療養者名簿）（⑤の場合）'!$BE94,1,0),0),0)</f>
        <v>0</v>
      </c>
      <c r="AAX89" s="338">
        <f>IF(AAX$19-'様式３（療養者名簿）（⑤の場合）'!$BD94+1&lt;=15,IF(AAX$19&gt;='様式３（療養者名簿）（⑤の場合）'!$BD94,IF(AAX$19&lt;='様式３（療養者名簿）（⑤の場合）'!$BE94,1,0),0),0)</f>
        <v>0</v>
      </c>
      <c r="AAY89" s="338">
        <f>IF(AAY$19-'様式３（療養者名簿）（⑤の場合）'!$BD94+1&lt;=15,IF(AAY$19&gt;='様式３（療養者名簿）（⑤の場合）'!$BD94,IF(AAY$19&lt;='様式３（療養者名簿）（⑤の場合）'!$BE94,1,0),0),0)</f>
        <v>0</v>
      </c>
      <c r="AAZ89" s="338">
        <f>IF(AAZ$19-'様式３（療養者名簿）（⑤の場合）'!$BD94+1&lt;=15,IF(AAZ$19&gt;='様式３（療養者名簿）（⑤の場合）'!$BD94,IF(AAZ$19&lt;='様式３（療養者名簿）（⑤の場合）'!$BE94,1,0),0),0)</f>
        <v>0</v>
      </c>
      <c r="ABA89" s="338">
        <f>IF(ABA$19-'様式３（療養者名簿）（⑤の場合）'!$BD94+1&lt;=15,IF(ABA$19&gt;='様式３（療養者名簿）（⑤の場合）'!$BD94,IF(ABA$19&lt;='様式３（療養者名簿）（⑤の場合）'!$BE94,1,0),0),0)</f>
        <v>0</v>
      </c>
      <c r="ABB89" s="338">
        <f>IF(ABB$19-'様式３（療養者名簿）（⑤の場合）'!$BD94+1&lt;=15,IF(ABB$19&gt;='様式３（療養者名簿）（⑤の場合）'!$BD94,IF(ABB$19&lt;='様式３（療養者名簿）（⑤の場合）'!$BE94,1,0),0),0)</f>
        <v>0</v>
      </c>
      <c r="ABC89" s="338">
        <f>IF(ABC$19-'様式３（療養者名簿）（⑤の場合）'!$BD94+1&lt;=15,IF(ABC$19&gt;='様式３（療養者名簿）（⑤の場合）'!$BD94,IF(ABC$19&lt;='様式３（療養者名簿）（⑤の場合）'!$BE94,1,0),0),0)</f>
        <v>0</v>
      </c>
      <c r="ABD89" s="338">
        <f>IF(ABD$19-'様式３（療養者名簿）（⑤の場合）'!$BD94+1&lt;=15,IF(ABD$19&gt;='様式３（療養者名簿）（⑤の場合）'!$BD94,IF(ABD$19&lt;='様式３（療養者名簿）（⑤の場合）'!$BE94,1,0),0),0)</f>
        <v>0</v>
      </c>
    </row>
    <row r="90" spans="1:732" ht="42" customHeight="1">
      <c r="A90" s="227">
        <f>'様式３（療養者名簿）（⑤の場合）'!C95</f>
        <v>0</v>
      </c>
      <c r="B90" s="224">
        <f>IF(B$19-'様式３（療養者名簿）（⑤の場合）'!$BD95+1&lt;=15,IF(B$19&gt;='様式３（療養者名簿）（⑤の場合）'!$BD95,IF(B$19&lt;='様式３（療養者名簿）（⑤の場合）'!$BE95,1,0),0),0)</f>
        <v>0</v>
      </c>
      <c r="C90" s="224">
        <f>IF(C$19-'様式３（療養者名簿）（⑤の場合）'!$BD95+1&lt;=15,IF(C$19&gt;='様式３（療養者名簿）（⑤の場合）'!$BD95,IF(C$19&lt;='様式３（療養者名簿）（⑤の場合）'!$BE95,1,0),0),0)</f>
        <v>0</v>
      </c>
      <c r="D90" s="224">
        <f>IF(D$19-'様式３（療養者名簿）（⑤の場合）'!$BD95+1&lt;=15,IF(D$19&gt;='様式３（療養者名簿）（⑤の場合）'!$BD95,IF(D$19&lt;='様式３（療養者名簿）（⑤の場合）'!$BE95,1,0),0),0)</f>
        <v>0</v>
      </c>
      <c r="E90" s="224">
        <f>IF(E$19-'様式３（療養者名簿）（⑤の場合）'!$BD95+1&lt;=15,IF(E$19&gt;='様式３（療養者名簿）（⑤の場合）'!$BD95,IF(E$19&lt;='様式３（療養者名簿）（⑤の場合）'!$BE95,1,0),0),0)</f>
        <v>0</v>
      </c>
      <c r="F90" s="224">
        <f>IF(F$19-'様式３（療養者名簿）（⑤の場合）'!$BD95+1&lt;=15,IF(F$19&gt;='様式３（療養者名簿）（⑤の場合）'!$BD95,IF(F$19&lt;='様式３（療養者名簿）（⑤の場合）'!$BE95,1,0),0),0)</f>
        <v>0</v>
      </c>
      <c r="G90" s="224">
        <f>IF(G$19-'様式３（療養者名簿）（⑤の場合）'!$BD95+1&lt;=15,IF(G$19&gt;='様式３（療養者名簿）（⑤の場合）'!$BD95,IF(G$19&lt;='様式３（療養者名簿）（⑤の場合）'!$BE95,1,0),0),0)</f>
        <v>0</v>
      </c>
      <c r="H90" s="224">
        <f>IF(H$19-'様式３（療養者名簿）（⑤の場合）'!$BD95+1&lt;=15,IF(H$19&gt;='様式３（療養者名簿）（⑤の場合）'!$BD95,IF(H$19&lt;='様式３（療養者名簿）（⑤の場合）'!$BE95,1,0),0),0)</f>
        <v>0</v>
      </c>
      <c r="I90" s="224">
        <f>IF(I$19-'様式３（療養者名簿）（⑤の場合）'!$BD95+1&lt;=15,IF(I$19&gt;='様式３（療養者名簿）（⑤の場合）'!$BD95,IF(I$19&lt;='様式３（療養者名簿）（⑤の場合）'!$BE95,1,0),0),0)</f>
        <v>0</v>
      </c>
      <c r="J90" s="224">
        <f>IF(J$19-'様式３（療養者名簿）（⑤の場合）'!$BD95+1&lt;=15,IF(J$19&gt;='様式３（療養者名簿）（⑤の場合）'!$BD95,IF(J$19&lt;='様式３（療養者名簿）（⑤の場合）'!$BE95,1,0),0),0)</f>
        <v>0</v>
      </c>
      <c r="K90" s="224">
        <f>IF(K$19-'様式３（療養者名簿）（⑤の場合）'!$BD95+1&lt;=15,IF(K$19&gt;='様式３（療養者名簿）（⑤の場合）'!$BD95,IF(K$19&lt;='様式３（療養者名簿）（⑤の場合）'!$BE95,1,0),0),0)</f>
        <v>0</v>
      </c>
      <c r="L90" s="224">
        <f>IF(L$19-'様式３（療養者名簿）（⑤の場合）'!$BD95+1&lt;=15,IF(L$19&gt;='様式３（療養者名簿）（⑤の場合）'!$BD95,IF(L$19&lt;='様式３（療養者名簿）（⑤の場合）'!$BE95,1,0),0),0)</f>
        <v>0</v>
      </c>
      <c r="M90" s="224">
        <f>IF(M$19-'様式３（療養者名簿）（⑤の場合）'!$BD95+1&lt;=15,IF(M$19&gt;='様式３（療養者名簿）（⑤の場合）'!$BD95,IF(M$19&lt;='様式３（療養者名簿）（⑤の場合）'!$BE95,1,0),0),0)</f>
        <v>0</v>
      </c>
      <c r="N90" s="224">
        <f>IF(N$19-'様式３（療養者名簿）（⑤の場合）'!$BD95+1&lt;=15,IF(N$19&gt;='様式３（療養者名簿）（⑤の場合）'!$BD95,IF(N$19&lt;='様式３（療養者名簿）（⑤の場合）'!$BE95,1,0),0),0)</f>
        <v>0</v>
      </c>
      <c r="O90" s="224">
        <f>IF(O$19-'様式３（療養者名簿）（⑤の場合）'!$BD95+1&lt;=15,IF(O$19&gt;='様式３（療養者名簿）（⑤の場合）'!$BD95,IF(O$19&lt;='様式３（療養者名簿）（⑤の場合）'!$BE95,1,0),0),0)</f>
        <v>0</v>
      </c>
      <c r="P90" s="224">
        <f>IF(P$19-'様式３（療養者名簿）（⑤の場合）'!$BD95+1&lt;=15,IF(P$19&gt;='様式３（療養者名簿）（⑤の場合）'!$BD95,IF(P$19&lt;='様式３（療養者名簿）（⑤の場合）'!$BE95,1,0),0),0)</f>
        <v>0</v>
      </c>
      <c r="Q90" s="224">
        <f>IF(Q$19-'様式３（療養者名簿）（⑤の場合）'!$BD95+1&lt;=15,IF(Q$19&gt;='様式３（療養者名簿）（⑤の場合）'!$BD95,IF(Q$19&lt;='様式３（療養者名簿）（⑤の場合）'!$BE95,1,0),0),0)</f>
        <v>0</v>
      </c>
      <c r="R90" s="224">
        <f>IF(R$19-'様式３（療養者名簿）（⑤の場合）'!$BD95+1&lt;=15,IF(R$19&gt;='様式３（療養者名簿）（⑤の場合）'!$BD95,IF(R$19&lt;='様式３（療養者名簿）（⑤の場合）'!$BE95,1,0),0),0)</f>
        <v>0</v>
      </c>
      <c r="S90" s="224">
        <f>IF(S$19-'様式３（療養者名簿）（⑤の場合）'!$BD95+1&lt;=15,IF(S$19&gt;='様式３（療養者名簿）（⑤の場合）'!$BD95,IF(S$19&lt;='様式３（療養者名簿）（⑤の場合）'!$BE95,1,0),0),0)</f>
        <v>0</v>
      </c>
      <c r="T90" s="224">
        <f>IF(T$19-'様式３（療養者名簿）（⑤の場合）'!$BD95+1&lt;=15,IF(T$19&gt;='様式３（療養者名簿）（⑤の場合）'!$BD95,IF(T$19&lt;='様式３（療養者名簿）（⑤の場合）'!$BE95,1,0),0),0)</f>
        <v>0</v>
      </c>
      <c r="U90" s="224">
        <f>IF(U$19-'様式３（療養者名簿）（⑤の場合）'!$BD95+1&lt;=15,IF(U$19&gt;='様式３（療養者名簿）（⑤の場合）'!$BD95,IF(U$19&lt;='様式３（療養者名簿）（⑤の場合）'!$BE95,1,0),0),0)</f>
        <v>0</v>
      </c>
      <c r="V90" s="224">
        <f>IF(V$19-'様式３（療養者名簿）（⑤の場合）'!$BD95+1&lt;=15,IF(V$19&gt;='様式３（療養者名簿）（⑤の場合）'!$BD95,IF(V$19&lt;='様式３（療養者名簿）（⑤の場合）'!$BE95,1,0),0),0)</f>
        <v>0</v>
      </c>
      <c r="W90" s="224">
        <f>IF(W$19-'様式３（療養者名簿）（⑤の場合）'!$BD95+1&lt;=15,IF(W$19&gt;='様式３（療養者名簿）（⑤の場合）'!$BD95,IF(W$19&lt;='様式３（療養者名簿）（⑤の場合）'!$BE95,1,0),0),0)</f>
        <v>0</v>
      </c>
      <c r="X90" s="224">
        <f>IF(X$19-'様式３（療養者名簿）（⑤の場合）'!$BD95+1&lt;=15,IF(X$19&gt;='様式３（療養者名簿）（⑤の場合）'!$BD95,IF(X$19&lt;='様式３（療養者名簿）（⑤の場合）'!$BE95,1,0),0),0)</f>
        <v>0</v>
      </c>
      <c r="Y90" s="224">
        <f>IF(Y$19-'様式３（療養者名簿）（⑤の場合）'!$BD95+1&lt;=15,IF(Y$19&gt;='様式３（療養者名簿）（⑤の場合）'!$BD95,IF(Y$19&lt;='様式３（療養者名簿）（⑤の場合）'!$BE95,1,0),0),0)</f>
        <v>0</v>
      </c>
      <c r="Z90" s="224">
        <f>IF(Z$19-'様式３（療養者名簿）（⑤の場合）'!$BD95+1&lt;=15,IF(Z$19&gt;='様式３（療養者名簿）（⑤の場合）'!$BD95,IF(Z$19&lt;='様式３（療養者名簿）（⑤の場合）'!$BE95,1,0),0),0)</f>
        <v>0</v>
      </c>
      <c r="AA90" s="224">
        <f>IF(AA$19-'様式３（療養者名簿）（⑤の場合）'!$BD95+1&lt;=15,IF(AA$19&gt;='様式３（療養者名簿）（⑤の場合）'!$BD95,IF(AA$19&lt;='様式３（療養者名簿）（⑤の場合）'!$BE95,1,0),0),0)</f>
        <v>0</v>
      </c>
      <c r="AB90" s="224">
        <f>IF(AB$19-'様式３（療養者名簿）（⑤の場合）'!$BD95+1&lt;=15,IF(AB$19&gt;='様式３（療養者名簿）（⑤の場合）'!$BD95,IF(AB$19&lt;='様式３（療養者名簿）（⑤の場合）'!$BE95,1,0),0),0)</f>
        <v>0</v>
      </c>
      <c r="AC90" s="224">
        <f>IF(AC$19-'様式３（療養者名簿）（⑤の場合）'!$BD95+1&lt;=15,IF(AC$19&gt;='様式３（療養者名簿）（⑤の場合）'!$BD95,IF(AC$19&lt;='様式３（療養者名簿）（⑤の場合）'!$BE95,1,0),0),0)</f>
        <v>0</v>
      </c>
      <c r="AD90" s="224">
        <f>IF(AD$19-'様式３（療養者名簿）（⑤の場合）'!$BD95+1&lt;=15,IF(AD$19&gt;='様式３（療養者名簿）（⑤の場合）'!$BD95,IF(AD$19&lt;='様式３（療養者名簿）（⑤の場合）'!$BE95,1,0),0),0)</f>
        <v>0</v>
      </c>
      <c r="AE90" s="224">
        <f>IF(AE$19-'様式３（療養者名簿）（⑤の場合）'!$BD95+1&lt;=15,IF(AE$19&gt;='様式３（療養者名簿）（⑤の場合）'!$BD95,IF(AE$19&lt;='様式３（療養者名簿）（⑤の場合）'!$BE95,1,0),0),0)</f>
        <v>0</v>
      </c>
      <c r="AF90" s="224">
        <f>IF(AF$19-'様式３（療養者名簿）（⑤の場合）'!$BD95+1&lt;=15,IF(AF$19&gt;='様式３（療養者名簿）（⑤の場合）'!$BD95,IF(AF$19&lt;='様式３（療養者名簿）（⑤の場合）'!$BE95,1,0),0),0)</f>
        <v>0</v>
      </c>
      <c r="AG90" s="224">
        <f>IF(AG$19-'様式３（療養者名簿）（⑤の場合）'!$BD95+1&lt;=15,IF(AG$19&gt;='様式３（療養者名簿）（⑤の場合）'!$BD95,IF(AG$19&lt;='様式３（療養者名簿）（⑤の場合）'!$BE95,1,0),0),0)</f>
        <v>0</v>
      </c>
      <c r="AH90" s="224">
        <f>IF(AH$19-'様式３（療養者名簿）（⑤の場合）'!$BD95+1&lt;=15,IF(AH$19&gt;='様式３（療養者名簿）（⑤の場合）'!$BD95,IF(AH$19&lt;='様式３（療養者名簿）（⑤の場合）'!$BE95,1,0),0),0)</f>
        <v>0</v>
      </c>
      <c r="AI90" s="224">
        <f>IF(AI$19-'様式３（療養者名簿）（⑤の場合）'!$BD95+1&lt;=15,IF(AI$19&gt;='様式３（療養者名簿）（⑤の場合）'!$BD95,IF(AI$19&lt;='様式３（療養者名簿）（⑤の場合）'!$BE95,1,0),0),0)</f>
        <v>0</v>
      </c>
      <c r="AJ90" s="224">
        <f>IF(AJ$19-'様式３（療養者名簿）（⑤の場合）'!$BD95+1&lt;=15,IF(AJ$19&gt;='様式３（療養者名簿）（⑤の場合）'!$BD95,IF(AJ$19&lt;='様式３（療養者名簿）（⑤の場合）'!$BE95,1,0),0),0)</f>
        <v>0</v>
      </c>
      <c r="AK90" s="224">
        <f>IF(AK$19-'様式３（療養者名簿）（⑤の場合）'!$BD95+1&lt;=15,IF(AK$19&gt;='様式３（療養者名簿）（⑤の場合）'!$BD95,IF(AK$19&lt;='様式３（療養者名簿）（⑤の場合）'!$BE95,1,0),0),0)</f>
        <v>0</v>
      </c>
      <c r="AL90" s="224">
        <f>IF(AL$19-'様式３（療養者名簿）（⑤の場合）'!$BD95+1&lt;=15,IF(AL$19&gt;='様式３（療養者名簿）（⑤の場合）'!$BD95,IF(AL$19&lt;='様式３（療養者名簿）（⑤の場合）'!$BE95,1,0),0),0)</f>
        <v>0</v>
      </c>
      <c r="AM90" s="224">
        <f>IF(AM$19-'様式３（療養者名簿）（⑤の場合）'!$BD95+1&lt;=15,IF(AM$19&gt;='様式３（療養者名簿）（⑤の場合）'!$BD95,IF(AM$19&lt;='様式３（療養者名簿）（⑤の場合）'!$BE95,1,0),0),0)</f>
        <v>0</v>
      </c>
      <c r="AN90" s="224">
        <f>IF(AN$19-'様式３（療養者名簿）（⑤の場合）'!$BD95+1&lt;=15,IF(AN$19&gt;='様式３（療養者名簿）（⑤の場合）'!$BD95,IF(AN$19&lt;='様式３（療養者名簿）（⑤の場合）'!$BE95,1,0),0),0)</f>
        <v>0</v>
      </c>
      <c r="AO90" s="224">
        <f>IF(AO$19-'様式３（療養者名簿）（⑤の場合）'!$BD95+1&lt;=15,IF(AO$19&gt;='様式３（療養者名簿）（⑤の場合）'!$BD95,IF(AO$19&lt;='様式３（療養者名簿）（⑤の場合）'!$BE95,1,0),0),0)</f>
        <v>0</v>
      </c>
      <c r="AP90" s="224">
        <f>IF(AP$19-'様式３（療養者名簿）（⑤の場合）'!$BD95+1&lt;=15,IF(AP$19&gt;='様式３（療養者名簿）（⑤の場合）'!$BD95,IF(AP$19&lt;='様式３（療養者名簿）（⑤の場合）'!$BE95,1,0),0),0)</f>
        <v>0</v>
      </c>
      <c r="AQ90" s="224">
        <f>IF(AQ$19-'様式３（療養者名簿）（⑤の場合）'!$BD95+1&lt;=15,IF(AQ$19&gt;='様式３（療養者名簿）（⑤の場合）'!$BD95,IF(AQ$19&lt;='様式３（療養者名簿）（⑤の場合）'!$BE95,1,0),0),0)</f>
        <v>0</v>
      </c>
      <c r="AR90" s="224">
        <f>IF(AR$19-'様式３（療養者名簿）（⑤の場合）'!$BD95+1&lt;=15,IF(AR$19&gt;='様式３（療養者名簿）（⑤の場合）'!$BD95,IF(AR$19&lt;='様式３（療養者名簿）（⑤の場合）'!$BE95,1,0),0),0)</f>
        <v>0</v>
      </c>
      <c r="AS90" s="224">
        <f>IF(AS$19-'様式３（療養者名簿）（⑤の場合）'!$BD95+1&lt;=15,IF(AS$19&gt;='様式３（療養者名簿）（⑤の場合）'!$BD95,IF(AS$19&lt;='様式３（療養者名簿）（⑤の場合）'!$BE95,1,0),0),0)</f>
        <v>0</v>
      </c>
      <c r="AT90" s="224">
        <f>IF(AT$19-'様式３（療養者名簿）（⑤の場合）'!$BD95+1&lt;=15,IF(AT$19&gt;='様式３（療養者名簿）（⑤の場合）'!$BD95,IF(AT$19&lt;='様式３（療養者名簿）（⑤の場合）'!$BE95,1,0),0),0)</f>
        <v>0</v>
      </c>
      <c r="AU90" s="224">
        <f>IF(AU$19-'様式３（療養者名簿）（⑤の場合）'!$BD95+1&lt;=15,IF(AU$19&gt;='様式３（療養者名簿）（⑤の場合）'!$BD95,IF(AU$19&lt;='様式３（療養者名簿）（⑤の場合）'!$BE95,1,0),0),0)</f>
        <v>0</v>
      </c>
      <c r="AV90" s="224">
        <f>IF(AV$19-'様式３（療養者名簿）（⑤の場合）'!$BD95+1&lt;=15,IF(AV$19&gt;='様式３（療養者名簿）（⑤の場合）'!$BD95,IF(AV$19&lt;='様式３（療養者名簿）（⑤の場合）'!$BE95,1,0),0),0)</f>
        <v>0</v>
      </c>
      <c r="AW90" s="224">
        <f>IF(AW$19-'様式３（療養者名簿）（⑤の場合）'!$BD95+1&lt;=15,IF(AW$19&gt;='様式３（療養者名簿）（⑤の場合）'!$BD95,IF(AW$19&lt;='様式３（療養者名簿）（⑤の場合）'!$BE95,1,0),0),0)</f>
        <v>0</v>
      </c>
      <c r="AX90" s="224">
        <f>IF(AX$19-'様式３（療養者名簿）（⑤の場合）'!$BD95+1&lt;=15,IF(AX$19&gt;='様式３（療養者名簿）（⑤の場合）'!$BD95,IF(AX$19&lt;='様式３（療養者名簿）（⑤の場合）'!$BE95,1,0),0),0)</f>
        <v>0</v>
      </c>
      <c r="AY90" s="224">
        <f>IF(AY$19-'様式３（療養者名簿）（⑤の場合）'!$BD95+1&lt;=15,IF(AY$19&gt;='様式３（療養者名簿）（⑤の場合）'!$BD95,IF(AY$19&lt;='様式３（療養者名簿）（⑤の場合）'!$BE95,1,0),0),0)</f>
        <v>0</v>
      </c>
      <c r="AZ90" s="224">
        <f>IF(AZ$19-'様式３（療養者名簿）（⑤の場合）'!$BD95+1&lt;=15,IF(AZ$19&gt;='様式３（療養者名簿）（⑤の場合）'!$BD95,IF(AZ$19&lt;='様式３（療養者名簿）（⑤の場合）'!$BE95,1,0),0),0)</f>
        <v>0</v>
      </c>
      <c r="BA90" s="224">
        <f>IF(BA$19-'様式３（療養者名簿）（⑤の場合）'!$BD95+1&lt;=15,IF(BA$19&gt;='様式３（療養者名簿）（⑤の場合）'!$BD95,IF(BA$19&lt;='様式３（療養者名簿）（⑤の場合）'!$BE95,1,0),0),0)</f>
        <v>0</v>
      </c>
      <c r="BB90" s="224">
        <f>IF(BB$19-'様式３（療養者名簿）（⑤の場合）'!$BD95+1&lt;=15,IF(BB$19&gt;='様式３（療養者名簿）（⑤の場合）'!$BD95,IF(BB$19&lt;='様式３（療養者名簿）（⑤の場合）'!$BE95,1,0),0),0)</f>
        <v>0</v>
      </c>
      <c r="BC90" s="224">
        <f>IF(BC$19-'様式３（療養者名簿）（⑤の場合）'!$BD95+1&lt;=15,IF(BC$19&gt;='様式３（療養者名簿）（⑤の場合）'!$BD95,IF(BC$19&lt;='様式３（療養者名簿）（⑤の場合）'!$BE95,1,0),0),0)</f>
        <v>0</v>
      </c>
      <c r="BD90" s="224">
        <f>IF(BD$19-'様式３（療養者名簿）（⑤の場合）'!$BD95+1&lt;=15,IF(BD$19&gt;='様式３（療養者名簿）（⑤の場合）'!$BD95,IF(BD$19&lt;='様式３（療養者名簿）（⑤の場合）'!$BE95,1,0),0),0)</f>
        <v>0</v>
      </c>
      <c r="BE90" s="224">
        <f>IF(BE$19-'様式３（療養者名簿）（⑤の場合）'!$BD95+1&lt;=15,IF(BE$19&gt;='様式３（療養者名簿）（⑤の場合）'!$BD95,IF(BE$19&lt;='様式３（療養者名簿）（⑤の場合）'!$BE95,1,0),0),0)</f>
        <v>0</v>
      </c>
      <c r="BF90" s="224">
        <f>IF(BF$19-'様式３（療養者名簿）（⑤の場合）'!$BD95+1&lt;=15,IF(BF$19&gt;='様式３（療養者名簿）（⑤の場合）'!$BD95,IF(BF$19&lt;='様式３（療養者名簿）（⑤の場合）'!$BE95,1,0),0),0)</f>
        <v>0</v>
      </c>
      <c r="BG90" s="224">
        <f>IF(BG$19-'様式３（療養者名簿）（⑤の場合）'!$BD95+1&lt;=15,IF(BG$19&gt;='様式３（療養者名簿）（⑤の場合）'!$BD95,IF(BG$19&lt;='様式３（療養者名簿）（⑤の場合）'!$BE95,1,0),0),0)</f>
        <v>0</v>
      </c>
      <c r="BH90" s="224">
        <f>IF(BH$19-'様式３（療養者名簿）（⑤の場合）'!$BD95+1&lt;=15,IF(BH$19&gt;='様式３（療養者名簿）（⑤の場合）'!$BD95,IF(BH$19&lt;='様式３（療養者名簿）（⑤の場合）'!$BE95,1,0),0),0)</f>
        <v>0</v>
      </c>
      <c r="BI90" s="224">
        <f>IF(BI$19-'様式３（療養者名簿）（⑤の場合）'!$BD95+1&lt;=15,IF(BI$19&gt;='様式３（療養者名簿）（⑤の場合）'!$BD95,IF(BI$19&lt;='様式３（療養者名簿）（⑤の場合）'!$BE95,1,0),0),0)</f>
        <v>0</v>
      </c>
      <c r="BJ90" s="224">
        <f>IF(BJ$19-'様式３（療養者名簿）（⑤の場合）'!$BD95+1&lt;=15,IF(BJ$19&gt;='様式３（療養者名簿）（⑤の場合）'!$BD95,IF(BJ$19&lt;='様式３（療養者名簿）（⑤の場合）'!$BE95,1,0),0),0)</f>
        <v>0</v>
      </c>
      <c r="BK90" s="224">
        <f>IF(BK$19-'様式３（療養者名簿）（⑤の場合）'!$BD95+1&lt;=15,IF(BK$19&gt;='様式３（療養者名簿）（⑤の場合）'!$BD95,IF(BK$19&lt;='様式３（療養者名簿）（⑤の場合）'!$BE95,1,0),0),0)</f>
        <v>0</v>
      </c>
      <c r="BL90" s="224">
        <f>IF(BL$19-'様式３（療養者名簿）（⑤の場合）'!$BD95+1&lt;=15,IF(BL$19&gt;='様式３（療養者名簿）（⑤の場合）'!$BD95,IF(BL$19&lt;='様式３（療養者名簿）（⑤の場合）'!$BE95,1,0),0),0)</f>
        <v>0</v>
      </c>
      <c r="BM90" s="224">
        <f>IF(BM$19-'様式３（療養者名簿）（⑤の場合）'!$BD95+1&lt;=15,IF(BM$19&gt;='様式３（療養者名簿）（⑤の場合）'!$BD95,IF(BM$19&lt;='様式３（療養者名簿）（⑤の場合）'!$BE95,1,0),0),0)</f>
        <v>0</v>
      </c>
      <c r="BN90" s="224">
        <f>IF(BN$19-'様式３（療養者名簿）（⑤の場合）'!$BD95+1&lt;=15,IF(BN$19&gt;='様式３（療養者名簿）（⑤の場合）'!$BD95,IF(BN$19&lt;='様式３（療養者名簿）（⑤の場合）'!$BE95,1,0),0),0)</f>
        <v>0</v>
      </c>
      <c r="BO90" s="224">
        <f>IF(BO$19-'様式３（療養者名簿）（⑤の場合）'!$BD95+1&lt;=15,IF(BO$19&gt;='様式３（療養者名簿）（⑤の場合）'!$BD95,IF(BO$19&lt;='様式３（療養者名簿）（⑤の場合）'!$BE95,1,0),0),0)</f>
        <v>0</v>
      </c>
      <c r="BP90" s="224">
        <f>IF(BP$19-'様式３（療養者名簿）（⑤の場合）'!$BD95+1&lt;=15,IF(BP$19&gt;='様式３（療養者名簿）（⑤の場合）'!$BD95,IF(BP$19&lt;='様式３（療養者名簿）（⑤の場合）'!$BE95,1,0),0),0)</f>
        <v>0</v>
      </c>
      <c r="BQ90" s="224">
        <f>IF(BQ$19-'様式３（療養者名簿）（⑤の場合）'!$BD95+1&lt;=15,IF(BQ$19&gt;='様式３（療養者名簿）（⑤の場合）'!$BD95,IF(BQ$19&lt;='様式３（療養者名簿）（⑤の場合）'!$BE95,1,0),0),0)</f>
        <v>0</v>
      </c>
      <c r="BR90" s="224">
        <f>IF(BR$19-'様式３（療養者名簿）（⑤の場合）'!$BD95+1&lt;=15,IF(BR$19&gt;='様式３（療養者名簿）（⑤の場合）'!$BD95,IF(BR$19&lt;='様式３（療養者名簿）（⑤の場合）'!$BE95,1,0),0),0)</f>
        <v>0</v>
      </c>
      <c r="BS90" s="224">
        <f>IF(BS$19-'様式３（療養者名簿）（⑤の場合）'!$BD95+1&lt;=15,IF(BS$19&gt;='様式３（療養者名簿）（⑤の場合）'!$BD95,IF(BS$19&lt;='様式３（療養者名簿）（⑤の場合）'!$BE95,1,0),0),0)</f>
        <v>0</v>
      </c>
      <c r="BT90" s="224">
        <f>IF(BT$19-'様式３（療養者名簿）（⑤の場合）'!$BD95+1&lt;=15,IF(BT$19&gt;='様式３（療養者名簿）（⑤の場合）'!$BD95,IF(BT$19&lt;='様式３（療養者名簿）（⑤の場合）'!$BE95,1,0),0),0)</f>
        <v>0</v>
      </c>
      <c r="BU90" s="224">
        <f>IF(BU$19-'様式３（療養者名簿）（⑤の場合）'!$BD95+1&lt;=15,IF(BU$19&gt;='様式３（療養者名簿）（⑤の場合）'!$BD95,IF(BU$19&lt;='様式３（療養者名簿）（⑤の場合）'!$BE95,1,0),0),0)</f>
        <v>0</v>
      </c>
      <c r="BV90" s="224">
        <f>IF(BV$19-'様式３（療養者名簿）（⑤の場合）'!$BD95+1&lt;=15,IF(BV$19&gt;='様式３（療養者名簿）（⑤の場合）'!$BD95,IF(BV$19&lt;='様式３（療養者名簿）（⑤の場合）'!$BE95,1,0),0),0)</f>
        <v>0</v>
      </c>
      <c r="BW90" s="224">
        <f>IF(BW$19-'様式３（療養者名簿）（⑤の場合）'!$BD95+1&lt;=15,IF(BW$19&gt;='様式３（療養者名簿）（⑤の場合）'!$BD95,IF(BW$19&lt;='様式３（療養者名簿）（⑤の場合）'!$BE95,1,0),0),0)</f>
        <v>0</v>
      </c>
      <c r="BX90" s="224">
        <f>IF(BX$19-'様式３（療養者名簿）（⑤の場合）'!$BD95+1&lt;=15,IF(BX$19&gt;='様式３（療養者名簿）（⑤の場合）'!$BD95,IF(BX$19&lt;='様式３（療養者名簿）（⑤の場合）'!$BE95,1,0),0),0)</f>
        <v>0</v>
      </c>
      <c r="BY90" s="224">
        <f>IF(BY$19-'様式３（療養者名簿）（⑤の場合）'!$BD95+1&lt;=15,IF(BY$19&gt;='様式３（療養者名簿）（⑤の場合）'!$BD95,IF(BY$19&lt;='様式３（療養者名簿）（⑤の場合）'!$BE95,1,0),0),0)</f>
        <v>0</v>
      </c>
      <c r="BZ90" s="224">
        <f>IF(BZ$19-'様式３（療養者名簿）（⑤の場合）'!$BD95+1&lt;=15,IF(BZ$19&gt;='様式３（療養者名簿）（⑤の場合）'!$BD95,IF(BZ$19&lt;='様式３（療養者名簿）（⑤の場合）'!$BE95,1,0),0),0)</f>
        <v>0</v>
      </c>
      <c r="CA90" s="224">
        <f>IF(CA$19-'様式３（療養者名簿）（⑤の場合）'!$BD95+1&lt;=15,IF(CA$19&gt;='様式３（療養者名簿）（⑤の場合）'!$BD95,IF(CA$19&lt;='様式３（療養者名簿）（⑤の場合）'!$BE95,1,0),0),0)</f>
        <v>0</v>
      </c>
      <c r="CB90" s="224">
        <f>IF(CB$19-'様式３（療養者名簿）（⑤の場合）'!$BD95+1&lt;=15,IF(CB$19&gt;='様式３（療養者名簿）（⑤の場合）'!$BD95,IF(CB$19&lt;='様式３（療養者名簿）（⑤の場合）'!$BE95,1,0),0),0)</f>
        <v>0</v>
      </c>
      <c r="CC90" s="224">
        <f>IF(CC$19-'様式３（療養者名簿）（⑤の場合）'!$BD95+1&lt;=15,IF(CC$19&gt;='様式３（療養者名簿）（⑤の場合）'!$BD95,IF(CC$19&lt;='様式３（療養者名簿）（⑤の場合）'!$BE95,1,0),0),0)</f>
        <v>0</v>
      </c>
      <c r="CD90" s="224">
        <f>IF(CD$19-'様式３（療養者名簿）（⑤の場合）'!$BD95+1&lt;=15,IF(CD$19&gt;='様式３（療養者名簿）（⑤の場合）'!$BD95,IF(CD$19&lt;='様式３（療養者名簿）（⑤の場合）'!$BE95,1,0),0),0)</f>
        <v>0</v>
      </c>
      <c r="CE90" s="224">
        <f>IF(CE$19-'様式３（療養者名簿）（⑤の場合）'!$BD95+1&lt;=15,IF(CE$19&gt;='様式３（療養者名簿）（⑤の場合）'!$BD95,IF(CE$19&lt;='様式３（療養者名簿）（⑤の場合）'!$BE95,1,0),0),0)</f>
        <v>0</v>
      </c>
      <c r="CF90" s="224">
        <f>IF(CF$19-'様式３（療養者名簿）（⑤の場合）'!$BD95+1&lt;=15,IF(CF$19&gt;='様式３（療養者名簿）（⑤の場合）'!$BD95,IF(CF$19&lt;='様式３（療養者名簿）（⑤の場合）'!$BE95,1,0),0),0)</f>
        <v>0</v>
      </c>
      <c r="CG90" s="224">
        <f>IF(CG$19-'様式３（療養者名簿）（⑤の場合）'!$BD95+1&lt;=15,IF(CG$19&gt;='様式３（療養者名簿）（⑤の場合）'!$BD95,IF(CG$19&lt;='様式３（療養者名簿）（⑤の場合）'!$BE95,1,0),0),0)</f>
        <v>0</v>
      </c>
      <c r="CH90" s="224">
        <f>IF(CH$19-'様式３（療養者名簿）（⑤の場合）'!$BD95+1&lt;=15,IF(CH$19&gt;='様式３（療養者名簿）（⑤の場合）'!$BD95,IF(CH$19&lt;='様式３（療養者名簿）（⑤の場合）'!$BE95,1,0),0),0)</f>
        <v>0</v>
      </c>
      <c r="CI90" s="224">
        <f>IF(CI$19-'様式３（療養者名簿）（⑤の場合）'!$BD95+1&lt;=15,IF(CI$19&gt;='様式３（療養者名簿）（⑤の場合）'!$BD95,IF(CI$19&lt;='様式３（療養者名簿）（⑤の場合）'!$BE95,1,0),0),0)</f>
        <v>0</v>
      </c>
      <c r="CJ90" s="224">
        <f>IF(CJ$19-'様式３（療養者名簿）（⑤の場合）'!$BD95+1&lt;=15,IF(CJ$19&gt;='様式３（療養者名簿）（⑤の場合）'!$BD95,IF(CJ$19&lt;='様式３（療養者名簿）（⑤の場合）'!$BE95,1,0),0),0)</f>
        <v>0</v>
      </c>
      <c r="CK90" s="224">
        <f>IF(CK$19-'様式３（療養者名簿）（⑤の場合）'!$BD95+1&lt;=15,IF(CK$19&gt;='様式３（療養者名簿）（⑤の場合）'!$BD95,IF(CK$19&lt;='様式３（療養者名簿）（⑤の場合）'!$BE95,1,0),0),0)</f>
        <v>0</v>
      </c>
      <c r="CL90" s="224">
        <f>IF(CL$19-'様式３（療養者名簿）（⑤の場合）'!$BD95+1&lt;=15,IF(CL$19&gt;='様式３（療養者名簿）（⑤の場合）'!$BD95,IF(CL$19&lt;='様式３（療養者名簿）（⑤の場合）'!$BE95,1,0),0),0)</f>
        <v>0</v>
      </c>
      <c r="CM90" s="224">
        <f>IF(CM$19-'様式３（療養者名簿）（⑤の場合）'!$BD95+1&lt;=15,IF(CM$19&gt;='様式３（療養者名簿）（⑤の場合）'!$BD95,IF(CM$19&lt;='様式３（療養者名簿）（⑤の場合）'!$BE95,1,0),0),0)</f>
        <v>0</v>
      </c>
      <c r="CN90" s="224">
        <f>IF(CN$19-'様式３（療養者名簿）（⑤の場合）'!$BD95+1&lt;=15,IF(CN$19&gt;='様式３（療養者名簿）（⑤の場合）'!$BD95,IF(CN$19&lt;='様式３（療養者名簿）（⑤の場合）'!$BE95,1,0),0),0)</f>
        <v>0</v>
      </c>
      <c r="CO90" s="224">
        <f>IF(CO$19-'様式３（療養者名簿）（⑤の場合）'!$BD95+1&lt;=15,IF(CO$19&gt;='様式３（療養者名簿）（⑤の場合）'!$BD95,IF(CO$19&lt;='様式３（療養者名簿）（⑤の場合）'!$BE95,1,0),0),0)</f>
        <v>0</v>
      </c>
      <c r="CP90" s="224">
        <f>IF(CP$19-'様式３（療養者名簿）（⑤の場合）'!$BD95+1&lt;=15,IF(CP$19&gt;='様式３（療養者名簿）（⑤の場合）'!$BD95,IF(CP$19&lt;='様式３（療養者名簿）（⑤の場合）'!$BE95,1,0),0),0)</f>
        <v>0</v>
      </c>
      <c r="CQ90" s="224">
        <f>IF(CQ$19-'様式３（療養者名簿）（⑤の場合）'!$BD95+1&lt;=15,IF(CQ$19&gt;='様式３（療養者名簿）（⑤の場合）'!$BD95,IF(CQ$19&lt;='様式３（療養者名簿）（⑤の場合）'!$BE95,1,0),0),0)</f>
        <v>0</v>
      </c>
      <c r="CR90" s="224">
        <f>IF(CR$19-'様式３（療養者名簿）（⑤の場合）'!$BD95+1&lt;=15,IF(CR$19&gt;='様式３（療養者名簿）（⑤の場合）'!$BD95,IF(CR$19&lt;='様式３（療養者名簿）（⑤の場合）'!$BE95,1,0),0),0)</f>
        <v>0</v>
      </c>
      <c r="CS90" s="224">
        <f>IF(CS$19-'様式３（療養者名簿）（⑤の場合）'!$BD95+1&lt;=15,IF(CS$19&gt;='様式３（療養者名簿）（⑤の場合）'!$BD95,IF(CS$19&lt;='様式３（療養者名簿）（⑤の場合）'!$BE95,1,0),0),0)</f>
        <v>0</v>
      </c>
      <c r="CT90" s="224">
        <f>IF(CT$19-'様式３（療養者名簿）（⑤の場合）'!$BD95+1&lt;=15,IF(CT$19&gt;='様式３（療養者名簿）（⑤の場合）'!$BD95,IF(CT$19&lt;='様式３（療養者名簿）（⑤の場合）'!$BE95,1,0),0),0)</f>
        <v>0</v>
      </c>
      <c r="CU90" s="224">
        <f>IF(CU$19-'様式３（療養者名簿）（⑤の場合）'!$BD95+1&lt;=15,IF(CU$19&gt;='様式３（療養者名簿）（⑤の場合）'!$BD95,IF(CU$19&lt;='様式３（療養者名簿）（⑤の場合）'!$BE95,1,0),0),0)</f>
        <v>0</v>
      </c>
      <c r="CV90" s="224">
        <f>IF(CV$19-'様式３（療養者名簿）（⑤の場合）'!$BD95+1&lt;=15,IF(CV$19&gt;='様式３（療養者名簿）（⑤の場合）'!$BD95,IF(CV$19&lt;='様式３（療養者名簿）（⑤の場合）'!$BE95,1,0),0),0)</f>
        <v>0</v>
      </c>
      <c r="CW90" s="224">
        <f>IF(CW$19-'様式３（療養者名簿）（⑤の場合）'!$BD95+1&lt;=15,IF(CW$19&gt;='様式３（療養者名簿）（⑤の場合）'!$BD95,IF(CW$19&lt;='様式３（療養者名簿）（⑤の場合）'!$BE95,1,0),0),0)</f>
        <v>0</v>
      </c>
      <c r="CX90" s="224">
        <f>IF(CX$19-'様式３（療養者名簿）（⑤の場合）'!$BD95+1&lt;=15,IF(CX$19&gt;='様式３（療養者名簿）（⑤の場合）'!$BD95,IF(CX$19&lt;='様式３（療養者名簿）（⑤の場合）'!$BE95,1,0),0),0)</f>
        <v>0</v>
      </c>
      <c r="CY90" s="224">
        <f>IF(CY$19-'様式３（療養者名簿）（⑤の場合）'!$BD95+1&lt;=15,IF(CY$19&gt;='様式３（療養者名簿）（⑤の場合）'!$BD95,IF(CY$19&lt;='様式３（療養者名簿）（⑤の場合）'!$BE95,1,0),0),0)</f>
        <v>0</v>
      </c>
      <c r="CZ90" s="224">
        <f>IF(CZ$19-'様式３（療養者名簿）（⑤の場合）'!$BD95+1&lt;=15,IF(CZ$19&gt;='様式３（療養者名簿）（⑤の場合）'!$BD95,IF(CZ$19&lt;='様式３（療養者名簿）（⑤の場合）'!$BE95,1,0),0),0)</f>
        <v>0</v>
      </c>
      <c r="DA90" s="224">
        <f>IF(DA$19-'様式３（療養者名簿）（⑤の場合）'!$BD95+1&lt;=15,IF(DA$19&gt;='様式３（療養者名簿）（⑤の場合）'!$BD95,IF(DA$19&lt;='様式３（療養者名簿）（⑤の場合）'!$BE95,1,0),0),0)</f>
        <v>0</v>
      </c>
      <c r="DB90" s="224">
        <f>IF(DB$19-'様式３（療養者名簿）（⑤の場合）'!$BD95+1&lt;=15,IF(DB$19&gt;='様式３（療養者名簿）（⑤の場合）'!$BD95,IF(DB$19&lt;='様式３（療養者名簿）（⑤の場合）'!$BE95,1,0),0),0)</f>
        <v>0</v>
      </c>
      <c r="DC90" s="224">
        <f>IF(DC$19-'様式３（療養者名簿）（⑤の場合）'!$BD95+1&lt;=15,IF(DC$19&gt;='様式３（療養者名簿）（⑤の場合）'!$BD95,IF(DC$19&lt;='様式３（療養者名簿）（⑤の場合）'!$BE95,1,0),0),0)</f>
        <v>0</v>
      </c>
      <c r="DD90" s="224">
        <f>IF(DD$19-'様式３（療養者名簿）（⑤の場合）'!$BD95+1&lt;=15,IF(DD$19&gt;='様式３（療養者名簿）（⑤の場合）'!$BD95,IF(DD$19&lt;='様式３（療養者名簿）（⑤の場合）'!$BE95,1,0),0),0)</f>
        <v>0</v>
      </c>
      <c r="DE90" s="224">
        <f>IF(DE$19-'様式３（療養者名簿）（⑤の場合）'!$BD95+1&lt;=15,IF(DE$19&gt;='様式３（療養者名簿）（⑤の場合）'!$BD95,IF(DE$19&lt;='様式３（療養者名簿）（⑤の場合）'!$BE95,1,0),0),0)</f>
        <v>0</v>
      </c>
      <c r="DF90" s="224">
        <f>IF(DF$19-'様式３（療養者名簿）（⑤の場合）'!$BD95+1&lt;=15,IF(DF$19&gt;='様式３（療養者名簿）（⑤の場合）'!$BD95,IF(DF$19&lt;='様式３（療養者名簿）（⑤の場合）'!$BE95,1,0),0),0)</f>
        <v>0</v>
      </c>
      <c r="DG90" s="224">
        <f>IF(DG$19-'様式３（療養者名簿）（⑤の場合）'!$BD95+1&lt;=15,IF(DG$19&gt;='様式３（療養者名簿）（⑤の場合）'!$BD95,IF(DG$19&lt;='様式３（療養者名簿）（⑤の場合）'!$BE95,1,0),0),0)</f>
        <v>0</v>
      </c>
      <c r="DH90" s="224">
        <f>IF(DH$19-'様式３（療養者名簿）（⑤の場合）'!$BD95+1&lt;=15,IF(DH$19&gt;='様式３（療養者名簿）（⑤の場合）'!$BD95,IF(DH$19&lt;='様式３（療養者名簿）（⑤の場合）'!$BE95,1,0),0),0)</f>
        <v>0</v>
      </c>
      <c r="DI90" s="224">
        <f>IF(DI$19-'様式３（療養者名簿）（⑤の場合）'!$BD95+1&lt;=15,IF(DI$19&gt;='様式３（療養者名簿）（⑤の場合）'!$BD95,IF(DI$19&lt;='様式３（療養者名簿）（⑤の場合）'!$BE95,1,0),0),0)</f>
        <v>0</v>
      </c>
      <c r="DJ90" s="224">
        <f>IF(DJ$19-'様式３（療養者名簿）（⑤の場合）'!$BD95+1&lt;=15,IF(DJ$19&gt;='様式３（療養者名簿）（⑤の場合）'!$BD95,IF(DJ$19&lt;='様式３（療養者名簿）（⑤の場合）'!$BE95,1,0),0),0)</f>
        <v>0</v>
      </c>
      <c r="DK90" s="224">
        <f>IF(DK$19-'様式３（療養者名簿）（⑤の場合）'!$BD95+1&lt;=15,IF(DK$19&gt;='様式３（療養者名簿）（⑤の場合）'!$BD95,IF(DK$19&lt;='様式３（療養者名簿）（⑤の場合）'!$BE95,1,0),0),0)</f>
        <v>0</v>
      </c>
      <c r="DL90" s="224">
        <f>IF(DL$19-'様式３（療養者名簿）（⑤の場合）'!$BD95+1&lt;=15,IF(DL$19&gt;='様式３（療養者名簿）（⑤の場合）'!$BD95,IF(DL$19&lt;='様式３（療養者名簿）（⑤の場合）'!$BE95,1,0),0),0)</f>
        <v>0</v>
      </c>
      <c r="DM90" s="224">
        <f>IF(DM$19-'様式３（療養者名簿）（⑤の場合）'!$BD95+1&lt;=15,IF(DM$19&gt;='様式３（療養者名簿）（⑤の場合）'!$BD95,IF(DM$19&lt;='様式３（療養者名簿）（⑤の場合）'!$BE95,1,0),0),0)</f>
        <v>0</v>
      </c>
      <c r="DN90" s="224">
        <f>IF(DN$19-'様式３（療養者名簿）（⑤の場合）'!$BD95+1&lt;=15,IF(DN$19&gt;='様式３（療養者名簿）（⑤の場合）'!$BD95,IF(DN$19&lt;='様式３（療養者名簿）（⑤の場合）'!$BE95,1,0),0),0)</f>
        <v>0</v>
      </c>
      <c r="DO90" s="224">
        <f>IF(DO$19-'様式３（療養者名簿）（⑤の場合）'!$BD95+1&lt;=15,IF(DO$19&gt;='様式３（療養者名簿）（⑤の場合）'!$BD95,IF(DO$19&lt;='様式３（療養者名簿）（⑤の場合）'!$BE95,1,0),0),0)</f>
        <v>0</v>
      </c>
      <c r="DP90" s="224">
        <f>IF(DP$19-'様式３（療養者名簿）（⑤の場合）'!$BD95+1&lt;=15,IF(DP$19&gt;='様式３（療養者名簿）（⑤の場合）'!$BD95,IF(DP$19&lt;='様式３（療養者名簿）（⑤の場合）'!$BE95,1,0),0),0)</f>
        <v>0</v>
      </c>
      <c r="DQ90" s="224">
        <f>IF(DQ$19-'様式３（療養者名簿）（⑤の場合）'!$BD95+1&lt;=15,IF(DQ$19&gt;='様式３（療養者名簿）（⑤の場合）'!$BD95,IF(DQ$19&lt;='様式３（療養者名簿）（⑤の場合）'!$BE95,1,0),0),0)</f>
        <v>0</v>
      </c>
      <c r="DR90" s="224">
        <f>IF(DR$19-'様式３（療養者名簿）（⑤の場合）'!$BD95+1&lt;=15,IF(DR$19&gt;='様式３（療養者名簿）（⑤の場合）'!$BD95,IF(DR$19&lt;='様式３（療養者名簿）（⑤の場合）'!$BE95,1,0),0),0)</f>
        <v>0</v>
      </c>
      <c r="DS90" s="224">
        <f>IF(DS$19-'様式３（療養者名簿）（⑤の場合）'!$BD95+1&lt;=15,IF(DS$19&gt;='様式３（療養者名簿）（⑤の場合）'!$BD95,IF(DS$19&lt;='様式３（療養者名簿）（⑤の場合）'!$BE95,1,0),0),0)</f>
        <v>0</v>
      </c>
      <c r="DT90" s="224">
        <f>IF(DT$19-'様式３（療養者名簿）（⑤の場合）'!$BD95+1&lt;=15,IF(DT$19&gt;='様式３（療養者名簿）（⑤の場合）'!$BD95,IF(DT$19&lt;='様式３（療養者名簿）（⑤の場合）'!$BE95,1,0),0),0)</f>
        <v>0</v>
      </c>
      <c r="DU90" s="224">
        <f>IF(DU$19-'様式３（療養者名簿）（⑤の場合）'!$BD95+1&lt;=15,IF(DU$19&gt;='様式３（療養者名簿）（⑤の場合）'!$BD95,IF(DU$19&lt;='様式３（療養者名簿）（⑤の場合）'!$BE95,1,0),0),0)</f>
        <v>0</v>
      </c>
      <c r="DV90" s="224">
        <f>IF(DV$19-'様式３（療養者名簿）（⑤の場合）'!$BD95+1&lt;=15,IF(DV$19&gt;='様式３（療養者名簿）（⑤の場合）'!$BD95,IF(DV$19&lt;='様式３（療養者名簿）（⑤の場合）'!$BE95,1,0),0),0)</f>
        <v>0</v>
      </c>
      <c r="DW90" s="224">
        <f>IF(DW$19-'様式３（療養者名簿）（⑤の場合）'!$BD95+1&lt;=15,IF(DW$19&gt;='様式３（療養者名簿）（⑤の場合）'!$BD95,IF(DW$19&lt;='様式３（療養者名簿）（⑤の場合）'!$BE95,1,0),0),0)</f>
        <v>0</v>
      </c>
      <c r="DX90" s="224">
        <f>IF(DX$19-'様式３（療養者名簿）（⑤の場合）'!$BD95+1&lt;=15,IF(DX$19&gt;='様式３（療養者名簿）（⑤の場合）'!$BD95,IF(DX$19&lt;='様式３（療養者名簿）（⑤の場合）'!$BE95,1,0),0),0)</f>
        <v>0</v>
      </c>
      <c r="DY90" s="224">
        <f>IF(DY$19-'様式３（療養者名簿）（⑤の場合）'!$BD95+1&lt;=15,IF(DY$19&gt;='様式３（療養者名簿）（⑤の場合）'!$BD95,IF(DY$19&lt;='様式３（療養者名簿）（⑤の場合）'!$BE95,1,0),0),0)</f>
        <v>0</v>
      </c>
      <c r="DZ90" s="224">
        <f>IF(DZ$19-'様式３（療養者名簿）（⑤の場合）'!$BD95+1&lt;=15,IF(DZ$19&gt;='様式３（療養者名簿）（⑤の場合）'!$BD95,IF(DZ$19&lt;='様式３（療養者名簿）（⑤の場合）'!$BE95,1,0),0),0)</f>
        <v>0</v>
      </c>
      <c r="EA90" s="224">
        <f>IF(EA$19-'様式３（療養者名簿）（⑤の場合）'!$BD95+1&lt;=15,IF(EA$19&gt;='様式３（療養者名簿）（⑤の場合）'!$BD95,IF(EA$19&lt;='様式３（療養者名簿）（⑤の場合）'!$BE95,1,0),0),0)</f>
        <v>0</v>
      </c>
      <c r="EB90" s="224">
        <f>IF(EB$19-'様式３（療養者名簿）（⑤の場合）'!$BD95+1&lt;=15,IF(EB$19&gt;='様式３（療養者名簿）（⑤の場合）'!$BD95,IF(EB$19&lt;='様式３（療養者名簿）（⑤の場合）'!$BE95,1,0),0),0)</f>
        <v>0</v>
      </c>
      <c r="EC90" s="224">
        <f>IF(EC$19-'様式３（療養者名簿）（⑤の場合）'!$BD95+1&lt;=15,IF(EC$19&gt;='様式３（療養者名簿）（⑤の場合）'!$BD95,IF(EC$19&lt;='様式３（療養者名簿）（⑤の場合）'!$BE95,1,0),0),0)</f>
        <v>0</v>
      </c>
      <c r="ED90" s="224">
        <f>IF(ED$19-'様式３（療養者名簿）（⑤の場合）'!$BD95+1&lt;=15,IF(ED$19&gt;='様式３（療養者名簿）（⑤の場合）'!$BD95,IF(ED$19&lt;='様式３（療養者名簿）（⑤の場合）'!$BE95,1,0),0),0)</f>
        <v>0</v>
      </c>
      <c r="EE90" s="224">
        <f>IF(EE$19-'様式３（療養者名簿）（⑤の場合）'!$BD95+1&lt;=15,IF(EE$19&gt;='様式３（療養者名簿）（⑤の場合）'!$BD95,IF(EE$19&lt;='様式３（療養者名簿）（⑤の場合）'!$BE95,1,0),0),0)</f>
        <v>0</v>
      </c>
      <c r="EF90" s="224">
        <f>IF(EF$19-'様式３（療養者名簿）（⑤の場合）'!$BD95+1&lt;=15,IF(EF$19&gt;='様式３（療養者名簿）（⑤の場合）'!$BD95,IF(EF$19&lt;='様式３（療養者名簿）（⑤の場合）'!$BE95,1,0),0),0)</f>
        <v>0</v>
      </c>
      <c r="EG90" s="224">
        <f>IF(EG$19-'様式３（療養者名簿）（⑤の場合）'!$BD95+1&lt;=15,IF(EG$19&gt;='様式３（療養者名簿）（⑤の場合）'!$BD95,IF(EG$19&lt;='様式３（療養者名簿）（⑤の場合）'!$BE95,1,0),0),0)</f>
        <v>0</v>
      </c>
      <c r="EH90" s="224">
        <f>IF(EH$19-'様式３（療養者名簿）（⑤の場合）'!$BD95+1&lt;=15,IF(EH$19&gt;='様式３（療養者名簿）（⑤の場合）'!$BD95,IF(EH$19&lt;='様式３（療養者名簿）（⑤の場合）'!$BE95,1,0),0),0)</f>
        <v>0</v>
      </c>
      <c r="EI90" s="224">
        <f>IF(EI$19-'様式３（療養者名簿）（⑤の場合）'!$BD95+1&lt;=15,IF(EI$19&gt;='様式３（療養者名簿）（⑤の場合）'!$BD95,IF(EI$19&lt;='様式３（療養者名簿）（⑤の場合）'!$BE95,1,0),0),0)</f>
        <v>0</v>
      </c>
      <c r="EJ90" s="224">
        <f>IF(EJ$19-'様式３（療養者名簿）（⑤の場合）'!$BD95+1&lt;=15,IF(EJ$19&gt;='様式３（療養者名簿）（⑤の場合）'!$BD95,IF(EJ$19&lt;='様式３（療養者名簿）（⑤の場合）'!$BE95,1,0),0),0)</f>
        <v>0</v>
      </c>
      <c r="EK90" s="224">
        <f>IF(EK$19-'様式３（療養者名簿）（⑤の場合）'!$BD95+1&lt;=15,IF(EK$19&gt;='様式３（療養者名簿）（⑤の場合）'!$BD95,IF(EK$19&lt;='様式３（療養者名簿）（⑤の場合）'!$BE95,1,0),0),0)</f>
        <v>0</v>
      </c>
      <c r="EL90" s="224">
        <f>IF(EL$19-'様式３（療養者名簿）（⑤の場合）'!$BD95+1&lt;=15,IF(EL$19&gt;='様式３（療養者名簿）（⑤の場合）'!$BD95,IF(EL$19&lt;='様式３（療養者名簿）（⑤の場合）'!$BE95,1,0),0),0)</f>
        <v>0</v>
      </c>
      <c r="EM90" s="224">
        <f>IF(EM$19-'様式３（療養者名簿）（⑤の場合）'!$BD95+1&lt;=15,IF(EM$19&gt;='様式３（療養者名簿）（⑤の場合）'!$BD95,IF(EM$19&lt;='様式３（療養者名簿）（⑤の場合）'!$BE95,1,0),0),0)</f>
        <v>0</v>
      </c>
      <c r="EN90" s="224">
        <f>IF(EN$19-'様式３（療養者名簿）（⑤の場合）'!$BD95+1&lt;=15,IF(EN$19&gt;='様式３（療養者名簿）（⑤の場合）'!$BD95,IF(EN$19&lt;='様式３（療養者名簿）（⑤の場合）'!$BE95,1,0),0),0)</f>
        <v>0</v>
      </c>
      <c r="EO90" s="224">
        <f>IF(EO$19-'様式３（療養者名簿）（⑤の場合）'!$BD95+1&lt;=15,IF(EO$19&gt;='様式３（療養者名簿）（⑤の場合）'!$BD95,IF(EO$19&lt;='様式３（療養者名簿）（⑤の場合）'!$BE95,1,0),0),0)</f>
        <v>0</v>
      </c>
      <c r="EP90" s="224">
        <f>IF(EP$19-'様式３（療養者名簿）（⑤の場合）'!$BD95+1&lt;=15,IF(EP$19&gt;='様式３（療養者名簿）（⑤の場合）'!$BD95,IF(EP$19&lt;='様式３（療養者名簿）（⑤の場合）'!$BE95,1,0),0),0)</f>
        <v>0</v>
      </c>
      <c r="EQ90" s="224">
        <f>IF(EQ$19-'様式３（療養者名簿）（⑤の場合）'!$BD95+1&lt;=15,IF(EQ$19&gt;='様式３（療養者名簿）（⑤の場合）'!$BD95,IF(EQ$19&lt;='様式３（療養者名簿）（⑤の場合）'!$BE95,1,0),0),0)</f>
        <v>0</v>
      </c>
      <c r="ER90" s="224">
        <f>IF(ER$19-'様式３（療養者名簿）（⑤の場合）'!$BD95+1&lt;=15,IF(ER$19&gt;='様式３（療養者名簿）（⑤の場合）'!$BD95,IF(ER$19&lt;='様式３（療養者名簿）（⑤の場合）'!$BE95,1,0),0),0)</f>
        <v>0</v>
      </c>
      <c r="ES90" s="224">
        <f>IF(ES$19-'様式３（療養者名簿）（⑤の場合）'!$BD95+1&lt;=15,IF(ES$19&gt;='様式３（療養者名簿）（⑤の場合）'!$BD95,IF(ES$19&lt;='様式３（療養者名簿）（⑤の場合）'!$BE95,1,0),0),0)</f>
        <v>0</v>
      </c>
      <c r="ET90" s="224">
        <f>IF(ET$19-'様式３（療養者名簿）（⑤の場合）'!$BD95+1&lt;=15,IF(ET$19&gt;='様式３（療養者名簿）（⑤の場合）'!$BD95,IF(ET$19&lt;='様式３（療養者名簿）（⑤の場合）'!$BE95,1,0),0),0)</f>
        <v>0</v>
      </c>
      <c r="EU90" s="224">
        <f>IF(EU$19-'様式３（療養者名簿）（⑤の場合）'!$BD95+1&lt;=15,IF(EU$19&gt;='様式３（療養者名簿）（⑤の場合）'!$BD95,IF(EU$19&lt;='様式３（療養者名簿）（⑤の場合）'!$BE95,1,0),0),0)</f>
        <v>0</v>
      </c>
      <c r="EV90" s="224">
        <f>IF(EV$19-'様式３（療養者名簿）（⑤の場合）'!$BD95+1&lt;=15,IF(EV$19&gt;='様式３（療養者名簿）（⑤の場合）'!$BD95,IF(EV$19&lt;='様式３（療養者名簿）（⑤の場合）'!$BE95,1,0),0),0)</f>
        <v>0</v>
      </c>
      <c r="EW90" s="224">
        <f>IF(EW$19-'様式３（療養者名簿）（⑤の場合）'!$BD95+1&lt;=15,IF(EW$19&gt;='様式３（療養者名簿）（⑤の場合）'!$BD95,IF(EW$19&lt;='様式３（療養者名簿）（⑤の場合）'!$BE95,1,0),0),0)</f>
        <v>0</v>
      </c>
      <c r="EX90" s="224">
        <f>IF(EX$19-'様式３（療養者名簿）（⑤の場合）'!$BD95+1&lt;=15,IF(EX$19&gt;='様式３（療養者名簿）（⑤の場合）'!$BD95,IF(EX$19&lt;='様式３（療養者名簿）（⑤の場合）'!$BE95,1,0),0),0)</f>
        <v>0</v>
      </c>
      <c r="EY90" s="224">
        <f>IF(EY$19-'様式３（療養者名簿）（⑤の場合）'!$BD95+1&lt;=15,IF(EY$19&gt;='様式３（療養者名簿）（⑤の場合）'!$BD95,IF(EY$19&lt;='様式３（療養者名簿）（⑤の場合）'!$BE95,1,0),0),0)</f>
        <v>0</v>
      </c>
      <c r="EZ90" s="224">
        <f>IF(EZ$19-'様式３（療養者名簿）（⑤の場合）'!$BD95+1&lt;=15,IF(EZ$19&gt;='様式３（療養者名簿）（⑤の場合）'!$BD95,IF(EZ$19&lt;='様式３（療養者名簿）（⑤の場合）'!$BE95,1,0),0),0)</f>
        <v>0</v>
      </c>
      <c r="FA90" s="224">
        <f>IF(FA$19-'様式３（療養者名簿）（⑤の場合）'!$BD95+1&lt;=15,IF(FA$19&gt;='様式３（療養者名簿）（⑤の場合）'!$BD95,IF(FA$19&lt;='様式３（療養者名簿）（⑤の場合）'!$BE95,1,0),0),0)</f>
        <v>0</v>
      </c>
      <c r="FB90" s="224">
        <f>IF(FB$19-'様式３（療養者名簿）（⑤の場合）'!$BD95+1&lt;=15,IF(FB$19&gt;='様式３（療養者名簿）（⑤の場合）'!$BD95,IF(FB$19&lt;='様式３（療養者名簿）（⑤の場合）'!$BE95,1,0),0),0)</f>
        <v>0</v>
      </c>
      <c r="FC90" s="224">
        <f>IF(FC$19-'様式３（療養者名簿）（⑤の場合）'!$BD95+1&lt;=15,IF(FC$19&gt;='様式３（療養者名簿）（⑤の場合）'!$BD95,IF(FC$19&lt;='様式３（療養者名簿）（⑤の場合）'!$BE95,1,0),0),0)</f>
        <v>0</v>
      </c>
      <c r="FD90" s="224">
        <f>IF(FD$19-'様式３（療養者名簿）（⑤の場合）'!$BD95+1&lt;=15,IF(FD$19&gt;='様式３（療養者名簿）（⑤の場合）'!$BD95,IF(FD$19&lt;='様式３（療養者名簿）（⑤の場合）'!$BE95,1,0),0),0)</f>
        <v>0</v>
      </c>
      <c r="FE90" s="224">
        <f>IF(FE$19-'様式３（療養者名簿）（⑤の場合）'!$BD95+1&lt;=15,IF(FE$19&gt;='様式３（療養者名簿）（⑤の場合）'!$BD95,IF(FE$19&lt;='様式３（療養者名簿）（⑤の場合）'!$BE95,1,0),0),0)</f>
        <v>0</v>
      </c>
      <c r="FF90" s="224">
        <f>IF(FF$19-'様式３（療養者名簿）（⑤の場合）'!$BD95+1&lt;=15,IF(FF$19&gt;='様式３（療養者名簿）（⑤の場合）'!$BD95,IF(FF$19&lt;='様式３（療養者名簿）（⑤の場合）'!$BE95,1,0),0),0)</f>
        <v>0</v>
      </c>
      <c r="FG90" s="224">
        <f>IF(FG$19-'様式３（療養者名簿）（⑤の場合）'!$BD95+1&lt;=15,IF(FG$19&gt;='様式３（療養者名簿）（⑤の場合）'!$BD95,IF(FG$19&lt;='様式３（療養者名簿）（⑤の場合）'!$BE95,1,0),0),0)</f>
        <v>0</v>
      </c>
      <c r="FH90" s="224">
        <f>IF(FH$19-'様式３（療養者名簿）（⑤の場合）'!$BD95+1&lt;=15,IF(FH$19&gt;='様式３（療養者名簿）（⑤の場合）'!$BD95,IF(FH$19&lt;='様式３（療養者名簿）（⑤の場合）'!$BE95,1,0),0),0)</f>
        <v>0</v>
      </c>
      <c r="FI90" s="224">
        <f>IF(FI$19-'様式３（療養者名簿）（⑤の場合）'!$BD95+1&lt;=15,IF(FI$19&gt;='様式３（療養者名簿）（⑤の場合）'!$BD95,IF(FI$19&lt;='様式３（療養者名簿）（⑤の場合）'!$BE95,1,0),0),0)</f>
        <v>0</v>
      </c>
      <c r="FJ90" s="224">
        <f>IF(FJ$19-'様式３（療養者名簿）（⑤の場合）'!$BD95+1&lt;=15,IF(FJ$19&gt;='様式３（療養者名簿）（⑤の場合）'!$BD95,IF(FJ$19&lt;='様式３（療養者名簿）（⑤の場合）'!$BE95,1,0),0),0)</f>
        <v>0</v>
      </c>
      <c r="FK90" s="224">
        <f>IF(FK$19-'様式３（療養者名簿）（⑤の場合）'!$BD95+1&lt;=15,IF(FK$19&gt;='様式３（療養者名簿）（⑤の場合）'!$BD95,IF(FK$19&lt;='様式３（療養者名簿）（⑤の場合）'!$BE95,1,0),0),0)</f>
        <v>0</v>
      </c>
      <c r="FL90" s="224">
        <f>IF(FL$19-'様式３（療養者名簿）（⑤の場合）'!$BD95+1&lt;=15,IF(FL$19&gt;='様式３（療養者名簿）（⑤の場合）'!$BD95,IF(FL$19&lt;='様式３（療養者名簿）（⑤の場合）'!$BE95,1,0),0),0)</f>
        <v>0</v>
      </c>
      <c r="FM90" s="224">
        <f>IF(FM$19-'様式３（療養者名簿）（⑤の場合）'!$BD95+1&lt;=15,IF(FM$19&gt;='様式３（療養者名簿）（⑤の場合）'!$BD95,IF(FM$19&lt;='様式３（療養者名簿）（⑤の場合）'!$BE95,1,0),0),0)</f>
        <v>0</v>
      </c>
      <c r="FN90" s="224">
        <f>IF(FN$19-'様式３（療養者名簿）（⑤の場合）'!$BD95+1&lt;=15,IF(FN$19&gt;='様式３（療養者名簿）（⑤の場合）'!$BD95,IF(FN$19&lt;='様式３（療養者名簿）（⑤の場合）'!$BE95,1,0),0),0)</f>
        <v>0</v>
      </c>
      <c r="FO90" s="224">
        <f>IF(FO$19-'様式３（療養者名簿）（⑤の場合）'!$BD95+1&lt;=15,IF(FO$19&gt;='様式３（療養者名簿）（⑤の場合）'!$BD95,IF(FO$19&lt;='様式３（療養者名簿）（⑤の場合）'!$BE95,1,0),0),0)</f>
        <v>0</v>
      </c>
      <c r="FP90" s="224">
        <f>IF(FP$19-'様式３（療養者名簿）（⑤の場合）'!$BD95+1&lt;=15,IF(FP$19&gt;='様式３（療養者名簿）（⑤の場合）'!$BD95,IF(FP$19&lt;='様式３（療養者名簿）（⑤の場合）'!$BE95,1,0),0),0)</f>
        <v>0</v>
      </c>
      <c r="FQ90" s="224">
        <f>IF(FQ$19-'様式３（療養者名簿）（⑤の場合）'!$BD95+1&lt;=15,IF(FQ$19&gt;='様式３（療養者名簿）（⑤の場合）'!$BD95,IF(FQ$19&lt;='様式３（療養者名簿）（⑤の場合）'!$BE95,1,0),0),0)</f>
        <v>0</v>
      </c>
      <c r="FR90" s="224">
        <f>IF(FR$19-'様式３（療養者名簿）（⑤の場合）'!$BD95+1&lt;=15,IF(FR$19&gt;='様式３（療養者名簿）（⑤の場合）'!$BD95,IF(FR$19&lt;='様式３（療養者名簿）（⑤の場合）'!$BE95,1,0),0),0)</f>
        <v>0</v>
      </c>
      <c r="FS90" s="224">
        <f>IF(FS$19-'様式３（療養者名簿）（⑤の場合）'!$BD95+1&lt;=15,IF(FS$19&gt;='様式３（療養者名簿）（⑤の場合）'!$BD95,IF(FS$19&lt;='様式３（療養者名簿）（⑤の場合）'!$BE95,1,0),0),0)</f>
        <v>0</v>
      </c>
      <c r="FT90" s="224">
        <f>IF(FT$19-'様式３（療養者名簿）（⑤の場合）'!$BD95+1&lt;=15,IF(FT$19&gt;='様式３（療養者名簿）（⑤の場合）'!$BD95,IF(FT$19&lt;='様式３（療養者名簿）（⑤の場合）'!$BE95,1,0),0),0)</f>
        <v>0</v>
      </c>
      <c r="FU90" s="224">
        <f>IF(FU$19-'様式３（療養者名簿）（⑤の場合）'!$BD95+1&lt;=15,IF(FU$19&gt;='様式３（療養者名簿）（⑤の場合）'!$BD95,IF(FU$19&lt;='様式３（療養者名簿）（⑤の場合）'!$BE95,1,0),0),0)</f>
        <v>0</v>
      </c>
      <c r="FV90" s="224">
        <f>IF(FV$19-'様式３（療養者名簿）（⑤の場合）'!$BD95+1&lt;=15,IF(FV$19&gt;='様式３（療養者名簿）（⑤の場合）'!$BD95,IF(FV$19&lt;='様式３（療養者名簿）（⑤の場合）'!$BE95,1,0),0),0)</f>
        <v>0</v>
      </c>
      <c r="FW90" s="224">
        <f>IF(FW$19-'様式３（療養者名簿）（⑤の場合）'!$BD95+1&lt;=15,IF(FW$19&gt;='様式３（療養者名簿）（⑤の場合）'!$BD95,IF(FW$19&lt;='様式３（療養者名簿）（⑤の場合）'!$BE95,1,0),0),0)</f>
        <v>0</v>
      </c>
      <c r="FX90" s="224">
        <f>IF(FX$19-'様式３（療養者名簿）（⑤の場合）'!$BD95+1&lt;=15,IF(FX$19&gt;='様式３（療養者名簿）（⑤の場合）'!$BD95,IF(FX$19&lt;='様式３（療養者名簿）（⑤の場合）'!$BE95,1,0),0),0)</f>
        <v>0</v>
      </c>
      <c r="FY90" s="224">
        <f>IF(FY$19-'様式３（療養者名簿）（⑤の場合）'!$BD95+1&lt;=15,IF(FY$19&gt;='様式３（療養者名簿）（⑤の場合）'!$BD95,IF(FY$19&lt;='様式３（療養者名簿）（⑤の場合）'!$BE95,1,0),0),0)</f>
        <v>0</v>
      </c>
      <c r="FZ90" s="224">
        <f>IF(FZ$19-'様式３（療養者名簿）（⑤の場合）'!$BD95+1&lt;=15,IF(FZ$19&gt;='様式３（療養者名簿）（⑤の場合）'!$BD95,IF(FZ$19&lt;='様式３（療養者名簿）（⑤の場合）'!$BE95,1,0),0),0)</f>
        <v>0</v>
      </c>
      <c r="GA90" s="224">
        <f>IF(GA$19-'様式３（療養者名簿）（⑤の場合）'!$BD95+1&lt;=15,IF(GA$19&gt;='様式３（療養者名簿）（⑤の場合）'!$BD95,IF(GA$19&lt;='様式３（療養者名簿）（⑤の場合）'!$BE95,1,0),0),0)</f>
        <v>0</v>
      </c>
      <c r="GB90" s="224">
        <f>IF(GB$19-'様式３（療養者名簿）（⑤の場合）'!$BD95+1&lt;=15,IF(GB$19&gt;='様式３（療養者名簿）（⑤の場合）'!$BD95,IF(GB$19&lt;='様式３（療養者名簿）（⑤の場合）'!$BE95,1,0),0),0)</f>
        <v>0</v>
      </c>
      <c r="GC90" s="224">
        <f>IF(GC$19-'様式３（療養者名簿）（⑤の場合）'!$BD95+1&lt;=15,IF(GC$19&gt;='様式３（療養者名簿）（⑤の場合）'!$BD95,IF(GC$19&lt;='様式３（療養者名簿）（⑤の場合）'!$BE95,1,0),0),0)</f>
        <v>0</v>
      </c>
      <c r="GD90" s="224">
        <f>IF(GD$19-'様式３（療養者名簿）（⑤の場合）'!$BD95+1&lt;=15,IF(GD$19&gt;='様式３（療養者名簿）（⑤の場合）'!$BD95,IF(GD$19&lt;='様式３（療養者名簿）（⑤の場合）'!$BE95,1,0),0),0)</f>
        <v>0</v>
      </c>
      <c r="GE90" s="224">
        <f>IF(GE$19-'様式３（療養者名簿）（⑤の場合）'!$BD95+1&lt;=15,IF(GE$19&gt;='様式３（療養者名簿）（⑤の場合）'!$BD95,IF(GE$19&lt;='様式３（療養者名簿）（⑤の場合）'!$BE95,1,0),0),0)</f>
        <v>0</v>
      </c>
      <c r="GF90" s="224">
        <f>IF(GF$19-'様式３（療養者名簿）（⑤の場合）'!$BD95+1&lt;=15,IF(GF$19&gt;='様式３（療養者名簿）（⑤の場合）'!$BD95,IF(GF$19&lt;='様式３（療養者名簿）（⑤の場合）'!$BE95,1,0),0),0)</f>
        <v>0</v>
      </c>
      <c r="GG90" s="224">
        <f>IF(GG$19-'様式３（療養者名簿）（⑤の場合）'!$BD95+1&lt;=15,IF(GG$19&gt;='様式３（療養者名簿）（⑤の場合）'!$BD95,IF(GG$19&lt;='様式３（療養者名簿）（⑤の場合）'!$BE95,1,0),0),0)</f>
        <v>0</v>
      </c>
      <c r="GH90" s="224">
        <f>IF(GH$19-'様式３（療養者名簿）（⑤の場合）'!$BD95+1&lt;=15,IF(GH$19&gt;='様式３（療養者名簿）（⑤の場合）'!$BD95,IF(GH$19&lt;='様式３（療養者名簿）（⑤の場合）'!$BE95,1,0),0),0)</f>
        <v>0</v>
      </c>
      <c r="GI90" s="224">
        <f>IF(GI$19-'様式３（療養者名簿）（⑤の場合）'!$BD95+1&lt;=15,IF(GI$19&gt;='様式３（療養者名簿）（⑤の場合）'!$BD95,IF(GI$19&lt;='様式３（療養者名簿）（⑤の場合）'!$BE95,1,0),0),0)</f>
        <v>0</v>
      </c>
      <c r="GJ90" s="224">
        <f>IF(GJ$19-'様式３（療養者名簿）（⑤の場合）'!$BD95+1&lt;=15,IF(GJ$19&gt;='様式３（療養者名簿）（⑤の場合）'!$BD95,IF(GJ$19&lt;='様式３（療養者名簿）（⑤の場合）'!$BE95,1,0),0),0)</f>
        <v>0</v>
      </c>
      <c r="GK90" s="224">
        <f>IF(GK$19-'様式３（療養者名簿）（⑤の場合）'!$BD95+1&lt;=15,IF(GK$19&gt;='様式３（療養者名簿）（⑤の場合）'!$BD95,IF(GK$19&lt;='様式３（療養者名簿）（⑤の場合）'!$BE95,1,0),0),0)</f>
        <v>0</v>
      </c>
      <c r="GL90" s="224">
        <f>IF(GL$19-'様式３（療養者名簿）（⑤の場合）'!$BD95+1&lt;=15,IF(GL$19&gt;='様式３（療養者名簿）（⑤の場合）'!$BD95,IF(GL$19&lt;='様式３（療養者名簿）（⑤の場合）'!$BE95,1,0),0),0)</f>
        <v>0</v>
      </c>
      <c r="GM90" s="224">
        <f>IF(GM$19-'様式３（療養者名簿）（⑤の場合）'!$BD95+1&lt;=15,IF(GM$19&gt;='様式３（療養者名簿）（⑤の場合）'!$BD95,IF(GM$19&lt;='様式３（療養者名簿）（⑤の場合）'!$BE95,1,0),0),0)</f>
        <v>0</v>
      </c>
      <c r="GN90" s="224">
        <f>IF(GN$19-'様式３（療養者名簿）（⑤の場合）'!$BD95+1&lt;=15,IF(GN$19&gt;='様式３（療養者名簿）（⑤の場合）'!$BD95,IF(GN$19&lt;='様式３（療養者名簿）（⑤の場合）'!$BE95,1,0),0),0)</f>
        <v>0</v>
      </c>
      <c r="GO90" s="224">
        <f>IF(GO$19-'様式３（療養者名簿）（⑤の場合）'!$BD95+1&lt;=15,IF(GO$19&gt;='様式３（療養者名簿）（⑤の場合）'!$BD95,IF(GO$19&lt;='様式３（療養者名簿）（⑤の場合）'!$BE95,1,0),0),0)</f>
        <v>0</v>
      </c>
      <c r="GP90" s="224">
        <f>IF(GP$19-'様式３（療養者名簿）（⑤の場合）'!$BD95+1&lt;=15,IF(GP$19&gt;='様式３（療養者名簿）（⑤の場合）'!$BD95,IF(GP$19&lt;='様式３（療養者名簿）（⑤の場合）'!$BE95,1,0),0),0)</f>
        <v>0</v>
      </c>
      <c r="GQ90" s="224">
        <f>IF(GQ$19-'様式３（療養者名簿）（⑤の場合）'!$BD95+1&lt;=15,IF(GQ$19&gt;='様式３（療養者名簿）（⑤の場合）'!$BD95,IF(GQ$19&lt;='様式３（療養者名簿）（⑤の場合）'!$BE95,1,0),0),0)</f>
        <v>0</v>
      </c>
      <c r="GR90" s="224">
        <f>IF(GR$19-'様式３（療養者名簿）（⑤の場合）'!$BD95+1&lt;=15,IF(GR$19&gt;='様式３（療養者名簿）（⑤の場合）'!$BD95,IF(GR$19&lt;='様式３（療養者名簿）（⑤の場合）'!$BE95,1,0),0),0)</f>
        <v>0</v>
      </c>
      <c r="GS90" s="224">
        <f>IF(GS$19-'様式３（療養者名簿）（⑤の場合）'!$BD95+1&lt;=15,IF(GS$19&gt;='様式３（療養者名簿）（⑤の場合）'!$BD95,IF(GS$19&lt;='様式３（療養者名簿）（⑤の場合）'!$BE95,1,0),0),0)</f>
        <v>0</v>
      </c>
      <c r="GT90" s="224">
        <f>IF(GT$19-'様式３（療養者名簿）（⑤の場合）'!$BD95+1&lt;=15,IF(GT$19&gt;='様式３（療養者名簿）（⑤の場合）'!$BD95,IF(GT$19&lt;='様式３（療養者名簿）（⑤の場合）'!$BE95,1,0),0),0)</f>
        <v>0</v>
      </c>
      <c r="GU90" s="224">
        <f>IF(GU$19-'様式３（療養者名簿）（⑤の場合）'!$BD95+1&lt;=15,IF(GU$19&gt;='様式３（療養者名簿）（⑤の場合）'!$BD95,IF(GU$19&lt;='様式３（療養者名簿）（⑤の場合）'!$BE95,1,0),0),0)</f>
        <v>0</v>
      </c>
      <c r="GV90" s="224">
        <f>IF(GV$19-'様式３（療養者名簿）（⑤の場合）'!$BD95+1&lt;=15,IF(GV$19&gt;='様式３（療養者名簿）（⑤の場合）'!$BD95,IF(GV$19&lt;='様式３（療養者名簿）（⑤の場合）'!$BE95,1,0),0),0)</f>
        <v>0</v>
      </c>
      <c r="GW90" s="224">
        <f>IF(GW$19-'様式３（療養者名簿）（⑤の場合）'!$BD95+1&lt;=15,IF(GW$19&gt;='様式３（療養者名簿）（⑤の場合）'!$BD95,IF(GW$19&lt;='様式３（療養者名簿）（⑤の場合）'!$BE95,1,0),0),0)</f>
        <v>0</v>
      </c>
      <c r="GX90" s="224">
        <f>IF(GX$19-'様式３（療養者名簿）（⑤の場合）'!$BD95+1&lt;=15,IF(GX$19&gt;='様式３（療養者名簿）（⑤の場合）'!$BD95,IF(GX$19&lt;='様式３（療養者名簿）（⑤の場合）'!$BE95,1,0),0),0)</f>
        <v>0</v>
      </c>
      <c r="GY90" s="224">
        <f>IF(GY$19-'様式３（療養者名簿）（⑤の場合）'!$BD95+1&lt;=15,IF(GY$19&gt;='様式３（療養者名簿）（⑤の場合）'!$BD95,IF(GY$19&lt;='様式３（療養者名簿）（⑤の場合）'!$BE95,1,0),0),0)</f>
        <v>0</v>
      </c>
      <c r="GZ90" s="224">
        <f>IF(GZ$19-'様式３（療養者名簿）（⑤の場合）'!$BD95+1&lt;=15,IF(GZ$19&gt;='様式３（療養者名簿）（⑤の場合）'!$BD95,IF(GZ$19&lt;='様式３（療養者名簿）（⑤の場合）'!$BE95,1,0),0),0)</f>
        <v>0</v>
      </c>
      <c r="HA90" s="224">
        <f>IF(HA$19-'様式３（療養者名簿）（⑤の場合）'!$BD95+1&lt;=15,IF(HA$19&gt;='様式３（療養者名簿）（⑤の場合）'!$BD95,IF(HA$19&lt;='様式３（療養者名簿）（⑤の場合）'!$BE95,1,0),0),0)</f>
        <v>0</v>
      </c>
      <c r="HB90" s="224">
        <f>IF(HB$19-'様式３（療養者名簿）（⑤の場合）'!$BD95+1&lt;=15,IF(HB$19&gt;='様式３（療養者名簿）（⑤の場合）'!$BD95,IF(HB$19&lt;='様式３（療養者名簿）（⑤の場合）'!$BE95,1,0),0),0)</f>
        <v>0</v>
      </c>
      <c r="HC90" s="224">
        <f>IF(HC$19-'様式３（療養者名簿）（⑤の場合）'!$BD95+1&lt;=15,IF(HC$19&gt;='様式３（療養者名簿）（⑤の場合）'!$BD95,IF(HC$19&lt;='様式３（療養者名簿）（⑤の場合）'!$BE95,1,0),0),0)</f>
        <v>0</v>
      </c>
      <c r="HD90" s="224">
        <f>IF(HD$19-'様式３（療養者名簿）（⑤の場合）'!$BD95+1&lt;=15,IF(HD$19&gt;='様式３（療養者名簿）（⑤の場合）'!$BD95,IF(HD$19&lt;='様式３（療養者名簿）（⑤の場合）'!$BE95,1,0),0),0)</f>
        <v>0</v>
      </c>
      <c r="HE90" s="224">
        <f>IF(HE$19-'様式３（療養者名簿）（⑤の場合）'!$BD95+1&lt;=15,IF(HE$19&gt;='様式３（療養者名簿）（⑤の場合）'!$BD95,IF(HE$19&lt;='様式３（療養者名簿）（⑤の場合）'!$BE95,1,0),0),0)</f>
        <v>0</v>
      </c>
      <c r="HF90" s="224">
        <f>IF(HF$19-'様式３（療養者名簿）（⑤の場合）'!$BD95+1&lt;=15,IF(HF$19&gt;='様式３（療養者名簿）（⑤の場合）'!$BD95,IF(HF$19&lt;='様式３（療養者名簿）（⑤の場合）'!$BE95,1,0),0),0)</f>
        <v>0</v>
      </c>
      <c r="HG90" s="224">
        <f>IF(HG$19-'様式３（療養者名簿）（⑤の場合）'!$BD95+1&lt;=15,IF(HG$19&gt;='様式３（療養者名簿）（⑤の場合）'!$BD95,IF(HG$19&lt;='様式３（療養者名簿）（⑤の場合）'!$BE95,1,0),0),0)</f>
        <v>0</v>
      </c>
      <c r="HH90" s="224">
        <f>IF(HH$19-'様式３（療養者名簿）（⑤の場合）'!$BD95+1&lt;=15,IF(HH$19&gt;='様式３（療養者名簿）（⑤の場合）'!$BD95,IF(HH$19&lt;='様式３（療養者名簿）（⑤の場合）'!$BE95,1,0),0),0)</f>
        <v>0</v>
      </c>
      <c r="HI90" s="224">
        <f>IF(HI$19-'様式３（療養者名簿）（⑤の場合）'!$BD95+1&lt;=15,IF(HI$19&gt;='様式３（療養者名簿）（⑤の場合）'!$BD95,IF(HI$19&lt;='様式３（療養者名簿）（⑤の場合）'!$BE95,1,0),0),0)</f>
        <v>0</v>
      </c>
      <c r="HJ90" s="224">
        <f>IF(HJ$19-'様式３（療養者名簿）（⑤の場合）'!$BD95+1&lt;=15,IF(HJ$19&gt;='様式３（療養者名簿）（⑤の場合）'!$BD95,IF(HJ$19&lt;='様式３（療養者名簿）（⑤の場合）'!$BE95,1,0),0),0)</f>
        <v>0</v>
      </c>
      <c r="HK90" s="224">
        <f>IF(HK$19-'様式３（療養者名簿）（⑤の場合）'!$BD95+1&lt;=15,IF(HK$19&gt;='様式３（療養者名簿）（⑤の場合）'!$BD95,IF(HK$19&lt;='様式３（療養者名簿）（⑤の場合）'!$BE95,1,0),0),0)</f>
        <v>0</v>
      </c>
      <c r="HL90" s="224">
        <f>IF(HL$19-'様式３（療養者名簿）（⑤の場合）'!$BD95+1&lt;=15,IF(HL$19&gt;='様式３（療養者名簿）（⑤の場合）'!$BD95,IF(HL$19&lt;='様式３（療養者名簿）（⑤の場合）'!$BE95,1,0),0),0)</f>
        <v>0</v>
      </c>
      <c r="HM90" s="224">
        <f>IF(HM$19-'様式３（療養者名簿）（⑤の場合）'!$BD95+1&lt;=15,IF(HM$19&gt;='様式３（療養者名簿）（⑤の場合）'!$BD95,IF(HM$19&lt;='様式３（療養者名簿）（⑤の場合）'!$BE95,1,0),0),0)</f>
        <v>0</v>
      </c>
      <c r="HN90" s="224">
        <f>IF(HN$19-'様式３（療養者名簿）（⑤の場合）'!$BD95+1&lt;=15,IF(HN$19&gt;='様式３（療養者名簿）（⑤の場合）'!$BD95,IF(HN$19&lt;='様式３（療養者名簿）（⑤の場合）'!$BE95,1,0),0),0)</f>
        <v>0</v>
      </c>
      <c r="HO90" s="224">
        <f>IF(HO$19-'様式３（療養者名簿）（⑤の場合）'!$BD95+1&lt;=15,IF(HO$19&gt;='様式３（療養者名簿）（⑤の場合）'!$BD95,IF(HO$19&lt;='様式３（療養者名簿）（⑤の場合）'!$BE95,1,0),0),0)</f>
        <v>0</v>
      </c>
      <c r="HP90" s="224">
        <f>IF(HP$19-'様式３（療養者名簿）（⑤の場合）'!$BD95+1&lt;=15,IF(HP$19&gt;='様式３（療養者名簿）（⑤の場合）'!$BD95,IF(HP$19&lt;='様式３（療養者名簿）（⑤の場合）'!$BE95,1,0),0),0)</f>
        <v>0</v>
      </c>
      <c r="HQ90" s="224">
        <f>IF(HQ$19-'様式３（療養者名簿）（⑤の場合）'!$BD95+1&lt;=15,IF(HQ$19&gt;='様式３（療養者名簿）（⑤の場合）'!$BD95,IF(HQ$19&lt;='様式３（療養者名簿）（⑤の場合）'!$BE95,1,0),0),0)</f>
        <v>0</v>
      </c>
      <c r="HR90" s="224">
        <f>IF(HR$19-'様式３（療養者名簿）（⑤の場合）'!$BD95+1&lt;=15,IF(HR$19&gt;='様式３（療養者名簿）（⑤の場合）'!$BD95,IF(HR$19&lt;='様式３（療養者名簿）（⑤の場合）'!$BE95,1,0),0),0)</f>
        <v>0</v>
      </c>
      <c r="HS90" s="224">
        <f>IF(HS$19-'様式３（療養者名簿）（⑤の場合）'!$BD95+1&lt;=15,IF(HS$19&gt;='様式３（療養者名簿）（⑤の場合）'!$BD95,IF(HS$19&lt;='様式３（療養者名簿）（⑤の場合）'!$BE95,1,0),0),0)</f>
        <v>0</v>
      </c>
      <c r="HT90" s="224">
        <f>IF(HT$19-'様式３（療養者名簿）（⑤の場合）'!$BD95+1&lt;=15,IF(HT$19&gt;='様式３（療養者名簿）（⑤の場合）'!$BD95,IF(HT$19&lt;='様式３（療養者名簿）（⑤の場合）'!$BE95,1,0),0),0)</f>
        <v>0</v>
      </c>
      <c r="HU90" s="224">
        <f>IF(HU$19-'様式３（療養者名簿）（⑤の場合）'!$BD95+1&lt;=15,IF(HU$19&gt;='様式３（療養者名簿）（⑤の場合）'!$BD95,IF(HU$19&lt;='様式３（療養者名簿）（⑤の場合）'!$BE95,1,0),0),0)</f>
        <v>0</v>
      </c>
      <c r="HV90" s="224">
        <f>IF(HV$19-'様式３（療養者名簿）（⑤の場合）'!$BD95+1&lt;=15,IF(HV$19&gt;='様式３（療養者名簿）（⑤の場合）'!$BD95,IF(HV$19&lt;='様式３（療養者名簿）（⑤の場合）'!$BE95,1,0),0),0)</f>
        <v>0</v>
      </c>
      <c r="HW90" s="224">
        <f>IF(HW$19-'様式３（療養者名簿）（⑤の場合）'!$BD95+1&lt;=15,IF(HW$19&gt;='様式３（療養者名簿）（⑤の場合）'!$BD95,IF(HW$19&lt;='様式３（療養者名簿）（⑤の場合）'!$BE95,1,0),0),0)</f>
        <v>0</v>
      </c>
      <c r="HX90" s="224">
        <f>IF(HX$19-'様式３（療養者名簿）（⑤の場合）'!$BD95+1&lt;=15,IF(HX$19&gt;='様式３（療養者名簿）（⑤の場合）'!$BD95,IF(HX$19&lt;='様式３（療養者名簿）（⑤の場合）'!$BE95,1,0),0),0)</f>
        <v>0</v>
      </c>
      <c r="HY90" s="224">
        <f>IF(HY$19-'様式３（療養者名簿）（⑤の場合）'!$BD95+1&lt;=15,IF(HY$19&gt;='様式３（療養者名簿）（⑤の場合）'!$BD95,IF(HY$19&lt;='様式３（療養者名簿）（⑤の場合）'!$BE95,1,0),0),0)</f>
        <v>0</v>
      </c>
      <c r="HZ90" s="224">
        <f>IF(HZ$19-'様式３（療養者名簿）（⑤の場合）'!$BD95+1&lt;=15,IF(HZ$19&gt;='様式３（療養者名簿）（⑤の場合）'!$BD95,IF(HZ$19&lt;='様式３（療養者名簿）（⑤の場合）'!$BE95,1,0),0),0)</f>
        <v>0</v>
      </c>
      <c r="IA90" s="224">
        <f>IF(IA$19-'様式３（療養者名簿）（⑤の場合）'!$BD95+1&lt;=15,IF(IA$19&gt;='様式３（療養者名簿）（⑤の場合）'!$BD95,IF(IA$19&lt;='様式３（療養者名簿）（⑤の場合）'!$BE95,1,0),0),0)</f>
        <v>0</v>
      </c>
      <c r="IB90" s="224">
        <f>IF(IB$19-'様式３（療養者名簿）（⑤の場合）'!$BD95+1&lt;=15,IF(IB$19&gt;='様式３（療養者名簿）（⑤の場合）'!$BD95,IF(IB$19&lt;='様式３（療養者名簿）（⑤の場合）'!$BE95,1,0),0),0)</f>
        <v>0</v>
      </c>
      <c r="IC90" s="224">
        <f>IF(IC$19-'様式３（療養者名簿）（⑤の場合）'!$BD95+1&lt;=15,IF(IC$19&gt;='様式３（療養者名簿）（⑤の場合）'!$BD95,IF(IC$19&lt;='様式３（療養者名簿）（⑤の場合）'!$BE95,1,0),0),0)</f>
        <v>0</v>
      </c>
      <c r="ID90" s="224">
        <f>IF(ID$19-'様式３（療養者名簿）（⑤の場合）'!$BD95+1&lt;=15,IF(ID$19&gt;='様式３（療養者名簿）（⑤の場合）'!$BD95,IF(ID$19&lt;='様式３（療養者名簿）（⑤の場合）'!$BE95,1,0),0),0)</f>
        <v>0</v>
      </c>
      <c r="IE90" s="224">
        <f>IF(IE$19-'様式３（療養者名簿）（⑤の場合）'!$BD95+1&lt;=15,IF(IE$19&gt;='様式３（療養者名簿）（⑤の場合）'!$BD95,IF(IE$19&lt;='様式３（療養者名簿）（⑤の場合）'!$BE95,1,0),0),0)</f>
        <v>0</v>
      </c>
      <c r="IF90" s="224">
        <f>IF(IF$19-'様式３（療養者名簿）（⑤の場合）'!$BD95+1&lt;=15,IF(IF$19&gt;='様式３（療養者名簿）（⑤の場合）'!$BD95,IF(IF$19&lt;='様式３（療養者名簿）（⑤の場合）'!$BE95,1,0),0),0)</f>
        <v>0</v>
      </c>
      <c r="IG90" s="224">
        <f>IF(IG$19-'様式３（療養者名簿）（⑤の場合）'!$BD95+1&lt;=15,IF(IG$19&gt;='様式３（療養者名簿）（⑤の場合）'!$BD95,IF(IG$19&lt;='様式３（療養者名簿）（⑤の場合）'!$BE95,1,0),0),0)</f>
        <v>0</v>
      </c>
      <c r="IH90" s="224">
        <f>IF(IH$19-'様式３（療養者名簿）（⑤の場合）'!$BD95+1&lt;=15,IF(IH$19&gt;='様式３（療養者名簿）（⑤の場合）'!$BD95,IF(IH$19&lt;='様式３（療養者名簿）（⑤の場合）'!$BE95,1,0),0),0)</f>
        <v>0</v>
      </c>
      <c r="II90" s="224">
        <f>IF(II$19-'様式３（療養者名簿）（⑤の場合）'!$BD95+1&lt;=15,IF(II$19&gt;='様式３（療養者名簿）（⑤の場合）'!$BD95,IF(II$19&lt;='様式３（療養者名簿）（⑤の場合）'!$BE95,1,0),0),0)</f>
        <v>0</v>
      </c>
      <c r="IJ90" s="224">
        <f>IF(IJ$19-'様式３（療養者名簿）（⑤の場合）'!$BD95+1&lt;=15,IF(IJ$19&gt;='様式３（療養者名簿）（⑤の場合）'!$BD95,IF(IJ$19&lt;='様式３（療養者名簿）（⑤の場合）'!$BE95,1,0),0),0)</f>
        <v>0</v>
      </c>
      <c r="IK90" s="224">
        <f>IF(IK$19-'様式３（療養者名簿）（⑤の場合）'!$BD95+1&lt;=15,IF(IK$19&gt;='様式３（療養者名簿）（⑤の場合）'!$BD95,IF(IK$19&lt;='様式３（療養者名簿）（⑤の場合）'!$BE95,1,0),0),0)</f>
        <v>0</v>
      </c>
      <c r="IL90" s="224">
        <f>IF(IL$19-'様式３（療養者名簿）（⑤の場合）'!$BD95+1&lt;=15,IF(IL$19&gt;='様式３（療養者名簿）（⑤の場合）'!$BD95,IF(IL$19&lt;='様式３（療養者名簿）（⑤の場合）'!$BE95,1,0),0),0)</f>
        <v>0</v>
      </c>
      <c r="IM90" s="224">
        <f>IF(IM$19-'様式３（療養者名簿）（⑤の場合）'!$BD95+1&lt;=15,IF(IM$19&gt;='様式３（療養者名簿）（⑤の場合）'!$BD95,IF(IM$19&lt;='様式３（療養者名簿）（⑤の場合）'!$BE95,1,0),0),0)</f>
        <v>0</v>
      </c>
      <c r="IN90" s="224">
        <f>IF(IN$19-'様式３（療養者名簿）（⑤の場合）'!$BD95+1&lt;=15,IF(IN$19&gt;='様式３（療養者名簿）（⑤の場合）'!$BD95,IF(IN$19&lt;='様式３（療養者名簿）（⑤の場合）'!$BE95,1,0),0),0)</f>
        <v>0</v>
      </c>
      <c r="IO90" s="224">
        <f>IF(IO$19-'様式３（療養者名簿）（⑤の場合）'!$BD95+1&lt;=15,IF(IO$19&gt;='様式３（療養者名簿）（⑤の場合）'!$BD95,IF(IO$19&lt;='様式３（療養者名簿）（⑤の場合）'!$BE95,1,0),0),0)</f>
        <v>0</v>
      </c>
      <c r="IP90" s="224">
        <f>IF(IP$19-'様式３（療養者名簿）（⑤の場合）'!$BD95+1&lt;=15,IF(IP$19&gt;='様式３（療養者名簿）（⑤の場合）'!$BD95,IF(IP$19&lt;='様式３（療養者名簿）（⑤の場合）'!$BE95,1,0),0),0)</f>
        <v>0</v>
      </c>
      <c r="IQ90" s="224">
        <f>IF(IQ$19-'様式３（療養者名簿）（⑤の場合）'!$BD95+1&lt;=15,IF(IQ$19&gt;='様式３（療養者名簿）（⑤の場合）'!$BD95,IF(IQ$19&lt;='様式３（療養者名簿）（⑤の場合）'!$BE95,1,0),0),0)</f>
        <v>0</v>
      </c>
      <c r="IR90" s="224">
        <f>IF(IR$19-'様式３（療養者名簿）（⑤の場合）'!$BD95+1&lt;=15,IF(IR$19&gt;='様式３（療養者名簿）（⑤の場合）'!$BD95,IF(IR$19&lt;='様式３（療養者名簿）（⑤の場合）'!$BE95,1,0),0),0)</f>
        <v>0</v>
      </c>
      <c r="IS90" s="224">
        <f>IF(IS$19-'様式３（療養者名簿）（⑤の場合）'!$BD95+1&lt;=15,IF(IS$19&gt;='様式３（療養者名簿）（⑤の場合）'!$BD95,IF(IS$19&lt;='様式３（療養者名簿）（⑤の場合）'!$BE95,1,0),0),0)</f>
        <v>0</v>
      </c>
      <c r="IT90" s="224">
        <f>IF(IT$19-'様式３（療養者名簿）（⑤の場合）'!$BD95+1&lt;=15,IF(IT$19&gt;='様式３（療養者名簿）（⑤の場合）'!$BD95,IF(IT$19&lt;='様式３（療養者名簿）（⑤の場合）'!$BE95,1,0),0),0)</f>
        <v>0</v>
      </c>
      <c r="IU90" s="224">
        <f>IF(IU$19-'様式３（療養者名簿）（⑤の場合）'!$BD95+1&lt;=15,IF(IU$19&gt;='様式３（療養者名簿）（⑤の場合）'!$BD95,IF(IU$19&lt;='様式３（療養者名簿）（⑤の場合）'!$BE95,1,0),0),0)</f>
        <v>0</v>
      </c>
      <c r="IV90" s="224">
        <f>IF(IV$19-'様式３（療養者名簿）（⑤の場合）'!$BD95+1&lt;=15,IF(IV$19&gt;='様式３（療養者名簿）（⑤の場合）'!$BD95,IF(IV$19&lt;='様式３（療養者名簿）（⑤の場合）'!$BE95,1,0),0),0)</f>
        <v>0</v>
      </c>
      <c r="IW90" s="224">
        <f>IF(IW$19-'様式３（療養者名簿）（⑤の場合）'!$BD95+1&lt;=15,IF(IW$19&gt;='様式３（療養者名簿）（⑤の場合）'!$BD95,IF(IW$19&lt;='様式３（療養者名簿）（⑤の場合）'!$BE95,1,0),0),0)</f>
        <v>0</v>
      </c>
      <c r="IX90" s="224">
        <f>IF(IX$19-'様式３（療養者名簿）（⑤の場合）'!$BD95+1&lt;=15,IF(IX$19&gt;='様式３（療養者名簿）（⑤の場合）'!$BD95,IF(IX$19&lt;='様式３（療養者名簿）（⑤の場合）'!$BE95,1,0),0),0)</f>
        <v>0</v>
      </c>
      <c r="IY90" s="224">
        <f>IF(IY$19-'様式３（療養者名簿）（⑤の場合）'!$BD95+1&lt;=15,IF(IY$19&gt;='様式３（療養者名簿）（⑤の場合）'!$BD95,IF(IY$19&lt;='様式３（療養者名簿）（⑤の場合）'!$BE95,1,0),0),0)</f>
        <v>0</v>
      </c>
      <c r="IZ90" s="224">
        <f>IF(IZ$19-'様式３（療養者名簿）（⑤の場合）'!$BD95+1&lt;=15,IF(IZ$19&gt;='様式３（療養者名簿）（⑤の場合）'!$BD95,IF(IZ$19&lt;='様式３（療養者名簿）（⑤の場合）'!$BE95,1,0),0),0)</f>
        <v>0</v>
      </c>
      <c r="JA90" s="224">
        <f>IF(JA$19-'様式３（療養者名簿）（⑤の場合）'!$BD95+1&lt;=15,IF(JA$19&gt;='様式３（療養者名簿）（⑤の場合）'!$BD95,IF(JA$19&lt;='様式３（療養者名簿）（⑤の場合）'!$BE95,1,0),0),0)</f>
        <v>0</v>
      </c>
      <c r="JB90" s="224">
        <f>IF(JB$19-'様式３（療養者名簿）（⑤の場合）'!$BD95+1&lt;=15,IF(JB$19&gt;='様式３（療養者名簿）（⑤の場合）'!$BD95,IF(JB$19&lt;='様式３（療養者名簿）（⑤の場合）'!$BE95,1,0),0),0)</f>
        <v>0</v>
      </c>
      <c r="JC90" s="224">
        <f>IF(JC$19-'様式３（療養者名簿）（⑤の場合）'!$BD95+1&lt;=15,IF(JC$19&gt;='様式３（療養者名簿）（⑤の場合）'!$BD95,IF(JC$19&lt;='様式３（療養者名簿）（⑤の場合）'!$BE95,1,0),0),0)</f>
        <v>0</v>
      </c>
      <c r="JD90" s="224">
        <f>IF(JD$19-'様式３（療養者名簿）（⑤の場合）'!$BD95+1&lt;=15,IF(JD$19&gt;='様式３（療養者名簿）（⑤の場合）'!$BD95,IF(JD$19&lt;='様式３（療養者名簿）（⑤の場合）'!$BE95,1,0),0),0)</f>
        <v>0</v>
      </c>
      <c r="JE90" s="224">
        <f>IF(JE$19-'様式３（療養者名簿）（⑤の場合）'!$BD95+1&lt;=15,IF(JE$19&gt;='様式３（療養者名簿）（⑤の場合）'!$BD95,IF(JE$19&lt;='様式３（療養者名簿）（⑤の場合）'!$BE95,1,0),0),0)</f>
        <v>0</v>
      </c>
      <c r="JF90" s="224">
        <f>IF(JF$19-'様式３（療養者名簿）（⑤の場合）'!$BD95+1&lt;=15,IF(JF$19&gt;='様式３（療養者名簿）（⑤の場合）'!$BD95,IF(JF$19&lt;='様式３（療養者名簿）（⑤の場合）'!$BE95,1,0),0),0)</f>
        <v>0</v>
      </c>
      <c r="JG90" s="224">
        <f>IF(JG$19-'様式３（療養者名簿）（⑤の場合）'!$BD95+1&lt;=15,IF(JG$19&gt;='様式３（療養者名簿）（⑤の場合）'!$BD95,IF(JG$19&lt;='様式３（療養者名簿）（⑤の場合）'!$BE95,1,0),0),0)</f>
        <v>0</v>
      </c>
      <c r="JH90" s="224">
        <f>IF(JH$19-'様式３（療養者名簿）（⑤の場合）'!$BD95+1&lt;=15,IF(JH$19&gt;='様式３（療養者名簿）（⑤の場合）'!$BD95,IF(JH$19&lt;='様式３（療養者名簿）（⑤の場合）'!$BE95,1,0),0),0)</f>
        <v>0</v>
      </c>
      <c r="JI90" s="224">
        <f>IF(JI$19-'様式３（療養者名簿）（⑤の場合）'!$BD95+1&lt;=15,IF(JI$19&gt;='様式３（療養者名簿）（⑤の場合）'!$BD95,IF(JI$19&lt;='様式３（療養者名簿）（⑤の場合）'!$BE95,1,0),0),0)</f>
        <v>0</v>
      </c>
      <c r="JJ90" s="224">
        <f>IF(JJ$19-'様式３（療養者名簿）（⑤の場合）'!$BD95+1&lt;=15,IF(JJ$19&gt;='様式３（療養者名簿）（⑤の場合）'!$BD95,IF(JJ$19&lt;='様式３（療養者名簿）（⑤の場合）'!$BE95,1,0),0),0)</f>
        <v>0</v>
      </c>
      <c r="JK90" s="224">
        <f>IF(JK$19-'様式３（療養者名簿）（⑤の場合）'!$BD95+1&lt;=15,IF(JK$19&gt;='様式３（療養者名簿）（⑤の場合）'!$BD95,IF(JK$19&lt;='様式３（療養者名簿）（⑤の場合）'!$BE95,1,0),0),0)</f>
        <v>0</v>
      </c>
      <c r="JL90" s="224">
        <f>IF(JL$19-'様式３（療養者名簿）（⑤の場合）'!$BD95+1&lt;=15,IF(JL$19&gt;='様式３（療養者名簿）（⑤の場合）'!$BD95,IF(JL$19&lt;='様式３（療養者名簿）（⑤の場合）'!$BE95,1,0),0),0)</f>
        <v>0</v>
      </c>
      <c r="JM90" s="224">
        <f>IF(JM$19-'様式３（療養者名簿）（⑤の場合）'!$BD95+1&lt;=15,IF(JM$19&gt;='様式３（療養者名簿）（⑤の場合）'!$BD95,IF(JM$19&lt;='様式３（療養者名簿）（⑤の場合）'!$BE95,1,0),0),0)</f>
        <v>0</v>
      </c>
      <c r="JN90" s="224">
        <f>IF(JN$19-'様式３（療養者名簿）（⑤の場合）'!$BD95+1&lt;=15,IF(JN$19&gt;='様式３（療養者名簿）（⑤の場合）'!$BD95,IF(JN$19&lt;='様式３（療養者名簿）（⑤の場合）'!$BE95,1,0),0),0)</f>
        <v>0</v>
      </c>
      <c r="JO90" s="224">
        <f>IF(JO$19-'様式３（療養者名簿）（⑤の場合）'!$BD95+1&lt;=15,IF(JO$19&gt;='様式３（療養者名簿）（⑤の場合）'!$BD95,IF(JO$19&lt;='様式３（療養者名簿）（⑤の場合）'!$BE95,1,0),0),0)</f>
        <v>0</v>
      </c>
      <c r="JP90" s="224">
        <f>IF(JP$19-'様式３（療養者名簿）（⑤の場合）'!$BD95+1&lt;=15,IF(JP$19&gt;='様式３（療養者名簿）（⑤の場合）'!$BD95,IF(JP$19&lt;='様式３（療養者名簿）（⑤の場合）'!$BE95,1,0),0),0)</f>
        <v>0</v>
      </c>
      <c r="JQ90" s="224">
        <f>IF(JQ$19-'様式３（療養者名簿）（⑤の場合）'!$BD95+1&lt;=15,IF(JQ$19&gt;='様式３（療養者名簿）（⑤の場合）'!$BD95,IF(JQ$19&lt;='様式３（療養者名簿）（⑤の場合）'!$BE95,1,0),0),0)</f>
        <v>0</v>
      </c>
      <c r="JR90" s="224">
        <f>IF(JR$19-'様式３（療養者名簿）（⑤の場合）'!$BD95+1&lt;=15,IF(JR$19&gt;='様式３（療養者名簿）（⑤の場合）'!$BD95,IF(JR$19&lt;='様式３（療養者名簿）（⑤の場合）'!$BE95,1,0),0),0)</f>
        <v>0</v>
      </c>
      <c r="JS90" s="224">
        <f>IF(JS$19-'様式３（療養者名簿）（⑤の場合）'!$BD95+1&lt;=15,IF(JS$19&gt;='様式３（療養者名簿）（⑤の場合）'!$BD95,IF(JS$19&lt;='様式３（療養者名簿）（⑤の場合）'!$BE95,1,0),0),0)</f>
        <v>0</v>
      </c>
      <c r="JT90" s="224">
        <f>IF(JT$19-'様式３（療養者名簿）（⑤の場合）'!$BD95+1&lt;=15,IF(JT$19&gt;='様式３（療養者名簿）（⑤の場合）'!$BD95,IF(JT$19&lt;='様式３（療養者名簿）（⑤の場合）'!$BE95,1,0),0),0)</f>
        <v>0</v>
      </c>
      <c r="JU90" s="224">
        <f>IF(JU$19-'様式３（療養者名簿）（⑤の場合）'!$BD95+1&lt;=15,IF(JU$19&gt;='様式３（療養者名簿）（⑤の場合）'!$BD95,IF(JU$19&lt;='様式３（療養者名簿）（⑤の場合）'!$BE95,1,0),0),0)</f>
        <v>0</v>
      </c>
      <c r="JV90" s="224">
        <f>IF(JV$19-'様式３（療養者名簿）（⑤の場合）'!$BD95+1&lt;=15,IF(JV$19&gt;='様式３（療養者名簿）（⑤の場合）'!$BD95,IF(JV$19&lt;='様式３（療養者名簿）（⑤の場合）'!$BE95,1,0),0),0)</f>
        <v>0</v>
      </c>
      <c r="JW90" s="224">
        <f>IF(JW$19-'様式３（療養者名簿）（⑤の場合）'!$BD95+1&lt;=15,IF(JW$19&gt;='様式３（療養者名簿）（⑤の場合）'!$BD95,IF(JW$19&lt;='様式３（療養者名簿）（⑤の場合）'!$BE95,1,0),0),0)</f>
        <v>0</v>
      </c>
      <c r="JX90" s="224">
        <f>IF(JX$19-'様式３（療養者名簿）（⑤の場合）'!$BD95+1&lt;=15,IF(JX$19&gt;='様式３（療養者名簿）（⑤の場合）'!$BD95,IF(JX$19&lt;='様式３（療養者名簿）（⑤の場合）'!$BE95,1,0),0),0)</f>
        <v>0</v>
      </c>
      <c r="JY90" s="224">
        <f>IF(JY$19-'様式３（療養者名簿）（⑤の場合）'!$BD95+1&lt;=15,IF(JY$19&gt;='様式３（療養者名簿）（⑤の場合）'!$BD95,IF(JY$19&lt;='様式３（療養者名簿）（⑤の場合）'!$BE95,1,0),0),0)</f>
        <v>0</v>
      </c>
      <c r="JZ90" s="224">
        <f>IF(JZ$19-'様式３（療養者名簿）（⑤の場合）'!$BD95+1&lt;=15,IF(JZ$19&gt;='様式３（療養者名簿）（⑤の場合）'!$BD95,IF(JZ$19&lt;='様式３（療養者名簿）（⑤の場合）'!$BE95,1,0),0),0)</f>
        <v>0</v>
      </c>
      <c r="KA90" s="224">
        <f>IF(KA$19-'様式３（療養者名簿）（⑤の場合）'!$BD95+1&lt;=15,IF(KA$19&gt;='様式３（療養者名簿）（⑤の場合）'!$BD95,IF(KA$19&lt;='様式３（療養者名簿）（⑤の場合）'!$BE95,1,0),0),0)</f>
        <v>0</v>
      </c>
      <c r="KB90" s="224">
        <f>IF(KB$19-'様式３（療養者名簿）（⑤の場合）'!$BD95+1&lt;=15,IF(KB$19&gt;='様式３（療養者名簿）（⑤の場合）'!$BD95,IF(KB$19&lt;='様式３（療養者名簿）（⑤の場合）'!$BE95,1,0),0),0)</f>
        <v>0</v>
      </c>
      <c r="KC90" s="224">
        <f>IF(KC$19-'様式３（療養者名簿）（⑤の場合）'!$BD95+1&lt;=15,IF(KC$19&gt;='様式３（療養者名簿）（⑤の場合）'!$BD95,IF(KC$19&lt;='様式３（療養者名簿）（⑤の場合）'!$BE95,1,0),0),0)</f>
        <v>0</v>
      </c>
      <c r="KD90" s="224">
        <f>IF(KD$19-'様式３（療養者名簿）（⑤の場合）'!$BD95+1&lt;=15,IF(KD$19&gt;='様式３（療養者名簿）（⑤の場合）'!$BD95,IF(KD$19&lt;='様式３（療養者名簿）（⑤の場合）'!$BE95,1,0),0),0)</f>
        <v>0</v>
      </c>
      <c r="KE90" s="224">
        <f>IF(KE$19-'様式３（療養者名簿）（⑤の場合）'!$BD95+1&lt;=15,IF(KE$19&gt;='様式３（療養者名簿）（⑤の場合）'!$BD95,IF(KE$19&lt;='様式３（療養者名簿）（⑤の場合）'!$BE95,1,0),0),0)</f>
        <v>0</v>
      </c>
      <c r="KF90" s="224">
        <f>IF(KF$19-'様式３（療養者名簿）（⑤の場合）'!$BD95+1&lt;=15,IF(KF$19&gt;='様式３（療養者名簿）（⑤の場合）'!$BD95,IF(KF$19&lt;='様式３（療養者名簿）（⑤の場合）'!$BE95,1,0),0),0)</f>
        <v>0</v>
      </c>
      <c r="KG90" s="224">
        <f>IF(KG$19-'様式３（療養者名簿）（⑤の場合）'!$BD95+1&lt;=15,IF(KG$19&gt;='様式３（療養者名簿）（⑤の場合）'!$BD95,IF(KG$19&lt;='様式３（療養者名簿）（⑤の場合）'!$BE95,1,0),0),0)</f>
        <v>0</v>
      </c>
      <c r="KH90" s="224">
        <f>IF(KH$19-'様式３（療養者名簿）（⑤の場合）'!$BD95+1&lt;=15,IF(KH$19&gt;='様式３（療養者名簿）（⑤の場合）'!$BD95,IF(KH$19&lt;='様式３（療養者名簿）（⑤の場合）'!$BE95,1,0),0),0)</f>
        <v>0</v>
      </c>
      <c r="KI90" s="224">
        <f>IF(KI$19-'様式３（療養者名簿）（⑤の場合）'!$BD95+1&lt;=15,IF(KI$19&gt;='様式３（療養者名簿）（⑤の場合）'!$BD95,IF(KI$19&lt;='様式３（療養者名簿）（⑤の場合）'!$BE95,1,0),0),0)</f>
        <v>0</v>
      </c>
      <c r="KJ90" s="224">
        <f>IF(KJ$19-'様式３（療養者名簿）（⑤の場合）'!$BD95+1&lt;=15,IF(KJ$19&gt;='様式３（療養者名簿）（⑤の場合）'!$BD95,IF(KJ$19&lt;='様式３（療養者名簿）（⑤の場合）'!$BE95,1,0),0),0)</f>
        <v>0</v>
      </c>
      <c r="KK90" s="224">
        <f>IF(KK$19-'様式３（療養者名簿）（⑤の場合）'!$BD95+1&lt;=15,IF(KK$19&gt;='様式３（療養者名簿）（⑤の場合）'!$BD95,IF(KK$19&lt;='様式３（療養者名簿）（⑤の場合）'!$BE95,1,0),0),0)</f>
        <v>0</v>
      </c>
      <c r="KL90" s="224">
        <f>IF(KL$19-'様式３（療養者名簿）（⑤の場合）'!$BD95+1&lt;=15,IF(KL$19&gt;='様式３（療養者名簿）（⑤の場合）'!$BD95,IF(KL$19&lt;='様式３（療養者名簿）（⑤の場合）'!$BE95,1,0),0),0)</f>
        <v>0</v>
      </c>
      <c r="KM90" s="224">
        <f>IF(KM$19-'様式３（療養者名簿）（⑤の場合）'!$BD95+1&lt;=15,IF(KM$19&gt;='様式３（療養者名簿）（⑤の場合）'!$BD95,IF(KM$19&lt;='様式３（療養者名簿）（⑤の場合）'!$BE95,1,0),0),0)</f>
        <v>0</v>
      </c>
      <c r="KN90" s="224">
        <f>IF(KN$19-'様式３（療養者名簿）（⑤の場合）'!$BD95+1&lt;=15,IF(KN$19&gt;='様式３（療養者名簿）（⑤の場合）'!$BD95,IF(KN$19&lt;='様式３（療養者名簿）（⑤の場合）'!$BE95,1,0),0),0)</f>
        <v>0</v>
      </c>
      <c r="KO90" s="224">
        <f>IF(KO$19-'様式３（療養者名簿）（⑤の場合）'!$BD95+1&lt;=15,IF(KO$19&gt;='様式３（療養者名簿）（⑤の場合）'!$BD95,IF(KO$19&lt;='様式３（療養者名簿）（⑤の場合）'!$BE95,1,0),0),0)</f>
        <v>0</v>
      </c>
      <c r="KP90" s="224">
        <f>IF(KP$19-'様式３（療養者名簿）（⑤の場合）'!$BD95+1&lt;=15,IF(KP$19&gt;='様式３（療養者名簿）（⑤の場合）'!$BD95,IF(KP$19&lt;='様式３（療養者名簿）（⑤の場合）'!$BE95,1,0),0),0)</f>
        <v>0</v>
      </c>
      <c r="KQ90" s="224">
        <f>IF(KQ$19-'様式３（療養者名簿）（⑤の場合）'!$BD95+1&lt;=15,IF(KQ$19&gt;='様式３（療養者名簿）（⑤の場合）'!$BD95,IF(KQ$19&lt;='様式３（療養者名簿）（⑤の場合）'!$BE95,1,0),0),0)</f>
        <v>0</v>
      </c>
      <c r="KR90" s="224">
        <f>IF(KR$19-'様式３（療養者名簿）（⑤の場合）'!$BD95+1&lt;=15,IF(KR$19&gt;='様式３（療養者名簿）（⑤の場合）'!$BD95,IF(KR$19&lt;='様式３（療養者名簿）（⑤の場合）'!$BE95,1,0),0),0)</f>
        <v>0</v>
      </c>
      <c r="KS90" s="224">
        <f>IF(KS$19-'様式３（療養者名簿）（⑤の場合）'!$BD95+1&lt;=15,IF(KS$19&gt;='様式３（療養者名簿）（⑤の場合）'!$BD95,IF(KS$19&lt;='様式３（療養者名簿）（⑤の場合）'!$BE95,1,0),0),0)</f>
        <v>0</v>
      </c>
      <c r="KT90" s="224">
        <f>IF(KT$19-'様式３（療養者名簿）（⑤の場合）'!$BD95+1&lt;=15,IF(KT$19&gt;='様式３（療養者名簿）（⑤の場合）'!$BD95,IF(KT$19&lt;='様式３（療養者名簿）（⑤の場合）'!$BE95,1,0),0),0)</f>
        <v>0</v>
      </c>
      <c r="KU90" s="224">
        <f>IF(KU$19-'様式３（療養者名簿）（⑤の場合）'!$BD95+1&lt;=15,IF(KU$19&gt;='様式３（療養者名簿）（⑤の場合）'!$BD95,IF(KU$19&lt;='様式３（療養者名簿）（⑤の場合）'!$BE95,1,0),0),0)</f>
        <v>0</v>
      </c>
      <c r="KV90" s="224">
        <f>IF(KV$19-'様式３（療養者名簿）（⑤の場合）'!$BD95+1&lt;=15,IF(KV$19&gt;='様式３（療養者名簿）（⑤の場合）'!$BD95,IF(KV$19&lt;='様式３（療養者名簿）（⑤の場合）'!$BE95,1,0),0),0)</f>
        <v>0</v>
      </c>
      <c r="KW90" s="224">
        <f>IF(KW$19-'様式３（療養者名簿）（⑤の場合）'!$BD95+1&lt;=15,IF(KW$19&gt;='様式３（療養者名簿）（⑤の場合）'!$BD95,IF(KW$19&lt;='様式３（療養者名簿）（⑤の場合）'!$BE95,1,0),0),0)</f>
        <v>0</v>
      </c>
      <c r="KX90" s="224">
        <f>IF(KX$19-'様式３（療養者名簿）（⑤の場合）'!$BD95+1&lt;=15,IF(KX$19&gt;='様式３（療養者名簿）（⑤の場合）'!$BD95,IF(KX$19&lt;='様式３（療養者名簿）（⑤の場合）'!$BE95,1,0),0),0)</f>
        <v>0</v>
      </c>
      <c r="KY90" s="224">
        <f>IF(KY$19-'様式３（療養者名簿）（⑤の場合）'!$BD95+1&lt;=15,IF(KY$19&gt;='様式３（療養者名簿）（⑤の場合）'!$BD95,IF(KY$19&lt;='様式３（療養者名簿）（⑤の場合）'!$BE95,1,0),0),0)</f>
        <v>0</v>
      </c>
      <c r="KZ90" s="224">
        <f>IF(KZ$19-'様式３（療養者名簿）（⑤の場合）'!$BD95+1&lt;=15,IF(KZ$19&gt;='様式３（療養者名簿）（⑤の場合）'!$BD95,IF(KZ$19&lt;='様式３（療養者名簿）（⑤の場合）'!$BE95,1,0),0),0)</f>
        <v>0</v>
      </c>
      <c r="LA90" s="224">
        <f>IF(LA$19-'様式３（療養者名簿）（⑤の場合）'!$BD95+1&lt;=15,IF(LA$19&gt;='様式３（療養者名簿）（⑤の場合）'!$BD95,IF(LA$19&lt;='様式３（療養者名簿）（⑤の場合）'!$BE95,1,0),0),0)</f>
        <v>0</v>
      </c>
      <c r="LB90" s="224">
        <f>IF(LB$19-'様式３（療養者名簿）（⑤の場合）'!$BD95+1&lt;=15,IF(LB$19&gt;='様式３（療養者名簿）（⑤の場合）'!$BD95,IF(LB$19&lt;='様式３（療養者名簿）（⑤の場合）'!$BE95,1,0),0),0)</f>
        <v>0</v>
      </c>
      <c r="LC90" s="224">
        <f>IF(LC$19-'様式３（療養者名簿）（⑤の場合）'!$BD95+1&lt;=15,IF(LC$19&gt;='様式３（療養者名簿）（⑤の場合）'!$BD95,IF(LC$19&lt;='様式３（療養者名簿）（⑤の場合）'!$BE95,1,0),0),0)</f>
        <v>0</v>
      </c>
      <c r="LD90" s="224">
        <f>IF(LD$19-'様式３（療養者名簿）（⑤の場合）'!$BD95+1&lt;=15,IF(LD$19&gt;='様式３（療養者名簿）（⑤の場合）'!$BD95,IF(LD$19&lt;='様式３（療養者名簿）（⑤の場合）'!$BE95,1,0),0),0)</f>
        <v>0</v>
      </c>
      <c r="LE90" s="224">
        <f>IF(LE$19-'様式３（療養者名簿）（⑤の場合）'!$BD95+1&lt;=15,IF(LE$19&gt;='様式３（療養者名簿）（⑤の場合）'!$BD95,IF(LE$19&lt;='様式３（療養者名簿）（⑤の場合）'!$BE95,1,0),0),0)</f>
        <v>0</v>
      </c>
      <c r="LF90" s="224">
        <f>IF(LF$19-'様式３（療養者名簿）（⑤の場合）'!$BD95+1&lt;=15,IF(LF$19&gt;='様式３（療養者名簿）（⑤の場合）'!$BD95,IF(LF$19&lt;='様式３（療養者名簿）（⑤の場合）'!$BE95,1,0),0),0)</f>
        <v>0</v>
      </c>
      <c r="LG90" s="224">
        <f>IF(LG$19-'様式３（療養者名簿）（⑤の場合）'!$BD95+1&lt;=15,IF(LG$19&gt;='様式３（療養者名簿）（⑤の場合）'!$BD95,IF(LG$19&lt;='様式３（療養者名簿）（⑤の場合）'!$BE95,1,0),0),0)</f>
        <v>0</v>
      </c>
      <c r="LH90" s="224">
        <f>IF(LH$19-'様式３（療養者名簿）（⑤の場合）'!$BD95+1&lt;=15,IF(LH$19&gt;='様式３（療養者名簿）（⑤の場合）'!$BD95,IF(LH$19&lt;='様式３（療養者名簿）（⑤の場合）'!$BE95,1,0),0),0)</f>
        <v>0</v>
      </c>
      <c r="LI90" s="224">
        <f>IF(LI$19-'様式３（療養者名簿）（⑤の場合）'!$BD95+1&lt;=15,IF(LI$19&gt;='様式３（療養者名簿）（⑤の場合）'!$BD95,IF(LI$19&lt;='様式３（療養者名簿）（⑤の場合）'!$BE95,1,0),0),0)</f>
        <v>0</v>
      </c>
      <c r="LJ90" s="224">
        <f>IF(LJ$19-'様式３（療養者名簿）（⑤の場合）'!$BD95+1&lt;=15,IF(LJ$19&gt;='様式３（療養者名簿）（⑤の場合）'!$BD95,IF(LJ$19&lt;='様式３（療養者名簿）（⑤の場合）'!$BE95,1,0),0),0)</f>
        <v>0</v>
      </c>
      <c r="LK90" s="224">
        <f>IF(LK$19-'様式３（療養者名簿）（⑤の場合）'!$BD95+1&lt;=15,IF(LK$19&gt;='様式３（療養者名簿）（⑤の場合）'!$BD95,IF(LK$19&lt;='様式３（療養者名簿）（⑤の場合）'!$BE95,1,0),0),0)</f>
        <v>0</v>
      </c>
      <c r="LL90" s="224">
        <f>IF(LL$19-'様式３（療養者名簿）（⑤の場合）'!$BD95+1&lt;=15,IF(LL$19&gt;='様式３（療養者名簿）（⑤の場合）'!$BD95,IF(LL$19&lt;='様式３（療養者名簿）（⑤の場合）'!$BE95,1,0),0),0)</f>
        <v>0</v>
      </c>
      <c r="LM90" s="224">
        <f>IF(LM$19-'様式３（療養者名簿）（⑤の場合）'!$BD95+1&lt;=15,IF(LM$19&gt;='様式３（療養者名簿）（⑤の場合）'!$BD95,IF(LM$19&lt;='様式３（療養者名簿）（⑤の場合）'!$BE95,1,0),0),0)</f>
        <v>0</v>
      </c>
      <c r="LN90" s="224">
        <f>IF(LN$19-'様式３（療養者名簿）（⑤の場合）'!$BD95+1&lt;=15,IF(LN$19&gt;='様式３（療養者名簿）（⑤の場合）'!$BD95,IF(LN$19&lt;='様式３（療養者名簿）（⑤の場合）'!$BE95,1,0),0),0)</f>
        <v>0</v>
      </c>
      <c r="LO90" s="224">
        <f>IF(LO$19-'様式３（療養者名簿）（⑤の場合）'!$BD95+1&lt;=15,IF(LO$19&gt;='様式３（療養者名簿）（⑤の場合）'!$BD95,IF(LO$19&lt;='様式３（療養者名簿）（⑤の場合）'!$BE95,1,0),0),0)</f>
        <v>0</v>
      </c>
      <c r="LP90" s="224">
        <f>IF(LP$19-'様式３（療養者名簿）（⑤の場合）'!$BD95+1&lt;=15,IF(LP$19&gt;='様式３（療養者名簿）（⑤の場合）'!$BD95,IF(LP$19&lt;='様式３（療養者名簿）（⑤の場合）'!$BE95,1,0),0),0)</f>
        <v>0</v>
      </c>
      <c r="LQ90" s="224">
        <f>IF(LQ$19-'様式３（療養者名簿）（⑤の場合）'!$BD95+1&lt;=15,IF(LQ$19&gt;='様式３（療養者名簿）（⑤の場合）'!$BD95,IF(LQ$19&lt;='様式３（療養者名簿）（⑤の場合）'!$BE95,1,0),0),0)</f>
        <v>0</v>
      </c>
      <c r="LR90" s="224">
        <f>IF(LR$19-'様式３（療養者名簿）（⑤の場合）'!$BD95+1&lt;=15,IF(LR$19&gt;='様式３（療養者名簿）（⑤の場合）'!$BD95,IF(LR$19&lt;='様式３（療養者名簿）（⑤の場合）'!$BE95,1,0),0),0)</f>
        <v>0</v>
      </c>
      <c r="LS90" s="224">
        <f>IF(LS$19-'様式３（療養者名簿）（⑤の場合）'!$BD95+1&lt;=15,IF(LS$19&gt;='様式３（療養者名簿）（⑤の場合）'!$BD95,IF(LS$19&lt;='様式３（療養者名簿）（⑤の場合）'!$BE95,1,0),0),0)</f>
        <v>0</v>
      </c>
      <c r="LT90" s="224">
        <f>IF(LT$19-'様式３（療養者名簿）（⑤の場合）'!$BD95+1&lt;=15,IF(LT$19&gt;='様式３（療養者名簿）（⑤の場合）'!$BD95,IF(LT$19&lt;='様式３（療養者名簿）（⑤の場合）'!$BE95,1,0),0),0)</f>
        <v>0</v>
      </c>
      <c r="LU90" s="224">
        <f>IF(LU$19-'様式３（療養者名簿）（⑤の場合）'!$BD95+1&lt;=15,IF(LU$19&gt;='様式３（療養者名簿）（⑤の場合）'!$BD95,IF(LU$19&lt;='様式３（療養者名簿）（⑤の場合）'!$BE95,1,0),0),0)</f>
        <v>0</v>
      </c>
      <c r="LV90" s="224">
        <f>IF(LV$19-'様式３（療養者名簿）（⑤の場合）'!$BD95+1&lt;=15,IF(LV$19&gt;='様式３（療養者名簿）（⑤の場合）'!$BD95,IF(LV$19&lt;='様式３（療養者名簿）（⑤の場合）'!$BE95,1,0),0),0)</f>
        <v>0</v>
      </c>
      <c r="LW90" s="224">
        <f>IF(LW$19-'様式３（療養者名簿）（⑤の場合）'!$BD95+1&lt;=15,IF(LW$19&gt;='様式３（療養者名簿）（⑤の場合）'!$BD95,IF(LW$19&lt;='様式３（療養者名簿）（⑤の場合）'!$BE95,1,0),0),0)</f>
        <v>0</v>
      </c>
      <c r="LX90" s="224">
        <f>IF(LX$19-'様式３（療養者名簿）（⑤の場合）'!$BD95+1&lt;=15,IF(LX$19&gt;='様式３（療養者名簿）（⑤の場合）'!$BD95,IF(LX$19&lt;='様式３（療養者名簿）（⑤の場合）'!$BE95,1,0),0),0)</f>
        <v>0</v>
      </c>
      <c r="LY90" s="224">
        <f>IF(LY$19-'様式３（療養者名簿）（⑤の場合）'!$BD95+1&lt;=15,IF(LY$19&gt;='様式３（療養者名簿）（⑤の場合）'!$BD95,IF(LY$19&lt;='様式３（療養者名簿）（⑤の場合）'!$BE95,1,0),0),0)</f>
        <v>0</v>
      </c>
      <c r="LZ90" s="224">
        <f>IF(LZ$19-'様式３（療養者名簿）（⑤の場合）'!$BD95+1&lt;=15,IF(LZ$19&gt;='様式３（療養者名簿）（⑤の場合）'!$BD95,IF(LZ$19&lt;='様式３（療養者名簿）（⑤の場合）'!$BE95,1,0),0),0)</f>
        <v>0</v>
      </c>
      <c r="MA90" s="224">
        <f>IF(MA$19-'様式３（療養者名簿）（⑤の場合）'!$BD95+1&lt;=15,IF(MA$19&gt;='様式３（療養者名簿）（⑤の場合）'!$BD95,IF(MA$19&lt;='様式３（療養者名簿）（⑤の場合）'!$BE95,1,0),0),0)</f>
        <v>0</v>
      </c>
      <c r="MB90" s="224">
        <f>IF(MB$19-'様式３（療養者名簿）（⑤の場合）'!$BD95+1&lt;=15,IF(MB$19&gt;='様式３（療養者名簿）（⑤の場合）'!$BD95,IF(MB$19&lt;='様式３（療養者名簿）（⑤の場合）'!$BE95,1,0),0),0)</f>
        <v>0</v>
      </c>
      <c r="MC90" s="224">
        <f>IF(MC$19-'様式３（療養者名簿）（⑤の場合）'!$BD95+1&lt;=15,IF(MC$19&gt;='様式３（療養者名簿）（⑤の場合）'!$BD95,IF(MC$19&lt;='様式３（療養者名簿）（⑤の場合）'!$BE95,1,0),0),0)</f>
        <v>0</v>
      </c>
      <c r="MD90" s="224">
        <f>IF(MD$19-'様式３（療養者名簿）（⑤の場合）'!$BD95+1&lt;=15,IF(MD$19&gt;='様式３（療養者名簿）（⑤の場合）'!$BD95,IF(MD$19&lt;='様式３（療養者名簿）（⑤の場合）'!$BE95,1,0),0),0)</f>
        <v>0</v>
      </c>
      <c r="ME90" s="224">
        <f>IF(ME$19-'様式３（療養者名簿）（⑤の場合）'!$BD95+1&lt;=15,IF(ME$19&gt;='様式３（療養者名簿）（⑤の場合）'!$BD95,IF(ME$19&lt;='様式３（療養者名簿）（⑤の場合）'!$BE95,1,0),0),0)</f>
        <v>0</v>
      </c>
      <c r="MF90" s="224">
        <f>IF(MF$19-'様式３（療養者名簿）（⑤の場合）'!$BD95+1&lt;=15,IF(MF$19&gt;='様式３（療養者名簿）（⑤の場合）'!$BD95,IF(MF$19&lt;='様式３（療養者名簿）（⑤の場合）'!$BE95,1,0),0),0)</f>
        <v>0</v>
      </c>
      <c r="MG90" s="224">
        <f>IF(MG$19-'様式３（療養者名簿）（⑤の場合）'!$BD95+1&lt;=15,IF(MG$19&gt;='様式３（療養者名簿）（⑤の場合）'!$BD95,IF(MG$19&lt;='様式３（療養者名簿）（⑤の場合）'!$BE95,1,0),0),0)</f>
        <v>0</v>
      </c>
      <c r="MH90" s="224">
        <f>IF(MH$19-'様式３（療養者名簿）（⑤の場合）'!$BD95+1&lt;=15,IF(MH$19&gt;='様式３（療養者名簿）（⑤の場合）'!$BD95,IF(MH$19&lt;='様式３（療養者名簿）（⑤の場合）'!$BE95,1,0),0),0)</f>
        <v>0</v>
      </c>
      <c r="MI90" s="224">
        <f>IF(MI$19-'様式３（療養者名簿）（⑤の場合）'!$BD95+1&lt;=15,IF(MI$19&gt;='様式３（療養者名簿）（⑤の場合）'!$BD95,IF(MI$19&lt;='様式３（療養者名簿）（⑤の場合）'!$BE95,1,0),0),0)</f>
        <v>0</v>
      </c>
      <c r="MJ90" s="224">
        <f>IF(MJ$19-'様式３（療養者名簿）（⑤の場合）'!$BD95+1&lt;=15,IF(MJ$19&gt;='様式３（療養者名簿）（⑤の場合）'!$BD95,IF(MJ$19&lt;='様式３（療養者名簿）（⑤の場合）'!$BE95,1,0),0),0)</f>
        <v>0</v>
      </c>
      <c r="MK90" s="224">
        <f>IF(MK$19-'様式３（療養者名簿）（⑤の場合）'!$BD95+1&lt;=15,IF(MK$19&gt;='様式３（療養者名簿）（⑤の場合）'!$BD95,IF(MK$19&lt;='様式３（療養者名簿）（⑤の場合）'!$BE95,1,0),0),0)</f>
        <v>0</v>
      </c>
      <c r="ML90" s="224">
        <f>IF(ML$19-'様式３（療養者名簿）（⑤の場合）'!$BD95+1&lt;=15,IF(ML$19&gt;='様式３（療養者名簿）（⑤の場合）'!$BD95,IF(ML$19&lt;='様式３（療養者名簿）（⑤の場合）'!$BE95,1,0),0),0)</f>
        <v>0</v>
      </c>
      <c r="MM90" s="224">
        <f>IF(MM$19-'様式３（療養者名簿）（⑤の場合）'!$BD95+1&lt;=15,IF(MM$19&gt;='様式３（療養者名簿）（⑤の場合）'!$BD95,IF(MM$19&lt;='様式３（療養者名簿）（⑤の場合）'!$BE95,1,0),0),0)</f>
        <v>0</v>
      </c>
      <c r="MN90" s="224">
        <f>IF(MN$19-'様式３（療養者名簿）（⑤の場合）'!$BD95+1&lt;=15,IF(MN$19&gt;='様式３（療養者名簿）（⑤の場合）'!$BD95,IF(MN$19&lt;='様式３（療養者名簿）（⑤の場合）'!$BE95,1,0),0),0)</f>
        <v>0</v>
      </c>
      <c r="MO90" s="224">
        <f>IF(MO$19-'様式３（療養者名簿）（⑤の場合）'!$BD95+1&lt;=15,IF(MO$19&gt;='様式３（療養者名簿）（⑤の場合）'!$BD95,IF(MO$19&lt;='様式３（療養者名簿）（⑤の場合）'!$BE95,1,0),0),0)</f>
        <v>0</v>
      </c>
      <c r="MP90" s="224">
        <f>IF(MP$19-'様式３（療養者名簿）（⑤の場合）'!$BD95+1&lt;=15,IF(MP$19&gt;='様式３（療養者名簿）（⑤の場合）'!$BD95,IF(MP$19&lt;='様式３（療養者名簿）（⑤の場合）'!$BE95,1,0),0),0)</f>
        <v>0</v>
      </c>
      <c r="MQ90" s="224">
        <f>IF(MQ$19-'様式３（療養者名簿）（⑤の場合）'!$BD95+1&lt;=15,IF(MQ$19&gt;='様式３（療養者名簿）（⑤の場合）'!$BD95,IF(MQ$19&lt;='様式３（療養者名簿）（⑤の場合）'!$BE95,1,0),0),0)</f>
        <v>0</v>
      </c>
      <c r="MR90" s="224">
        <f>IF(MR$19-'様式３（療養者名簿）（⑤の場合）'!$BD95+1&lt;=15,IF(MR$19&gt;='様式３（療養者名簿）（⑤の場合）'!$BD95,IF(MR$19&lt;='様式３（療養者名簿）（⑤の場合）'!$BE95,1,0),0),0)</f>
        <v>0</v>
      </c>
      <c r="MS90" s="224">
        <f>IF(MS$19-'様式３（療養者名簿）（⑤の場合）'!$BD95+1&lt;=15,IF(MS$19&gt;='様式３（療養者名簿）（⑤の場合）'!$BD95,IF(MS$19&lt;='様式３（療養者名簿）（⑤の場合）'!$BE95,1,0),0),0)</f>
        <v>0</v>
      </c>
      <c r="MT90" s="224">
        <f>IF(MT$19-'様式３（療養者名簿）（⑤の場合）'!$BD95+1&lt;=15,IF(MT$19&gt;='様式３（療養者名簿）（⑤の場合）'!$BD95,IF(MT$19&lt;='様式３（療養者名簿）（⑤の場合）'!$BE95,1,0),0),0)</f>
        <v>0</v>
      </c>
      <c r="MU90" s="224">
        <f>IF(MU$19-'様式３（療養者名簿）（⑤の場合）'!$BD95+1&lt;=15,IF(MU$19&gt;='様式３（療養者名簿）（⑤の場合）'!$BD95,IF(MU$19&lt;='様式３（療養者名簿）（⑤の場合）'!$BE95,1,0),0),0)</f>
        <v>0</v>
      </c>
      <c r="MV90" s="224">
        <f>IF(MV$19-'様式３（療養者名簿）（⑤の場合）'!$BD95+1&lt;=15,IF(MV$19&gt;='様式３（療養者名簿）（⑤の場合）'!$BD95,IF(MV$19&lt;='様式３（療養者名簿）（⑤の場合）'!$BE95,1,0),0),0)</f>
        <v>0</v>
      </c>
      <c r="MW90" s="224">
        <f>IF(MW$19-'様式３（療養者名簿）（⑤の場合）'!$BD95+1&lt;=15,IF(MW$19&gt;='様式３（療養者名簿）（⑤の場合）'!$BD95,IF(MW$19&lt;='様式３（療養者名簿）（⑤の場合）'!$BE95,1,0),0),0)</f>
        <v>0</v>
      </c>
      <c r="MX90" s="224">
        <f>IF(MX$19-'様式３（療養者名簿）（⑤の場合）'!$BD95+1&lt;=15,IF(MX$19&gt;='様式３（療養者名簿）（⑤の場合）'!$BD95,IF(MX$19&lt;='様式３（療養者名簿）（⑤の場合）'!$BE95,1,0),0),0)</f>
        <v>0</v>
      </c>
      <c r="MY90" s="224">
        <f>IF(MY$19-'様式３（療養者名簿）（⑤の場合）'!$BD95+1&lt;=15,IF(MY$19&gt;='様式３（療養者名簿）（⑤の場合）'!$BD95,IF(MY$19&lt;='様式３（療養者名簿）（⑤の場合）'!$BE95,1,0),0),0)</f>
        <v>0</v>
      </c>
      <c r="MZ90" s="224">
        <f>IF(MZ$19-'様式３（療養者名簿）（⑤の場合）'!$BD95+1&lt;=15,IF(MZ$19&gt;='様式３（療養者名簿）（⑤の場合）'!$BD95,IF(MZ$19&lt;='様式３（療養者名簿）（⑤の場合）'!$BE95,1,0),0),0)</f>
        <v>0</v>
      </c>
      <c r="NA90" s="224">
        <f>IF(NA$19-'様式３（療養者名簿）（⑤の場合）'!$BD95+1&lt;=15,IF(NA$19&gt;='様式３（療養者名簿）（⑤の場合）'!$BD95,IF(NA$19&lt;='様式３（療養者名簿）（⑤の場合）'!$BE95,1,0),0),0)</f>
        <v>0</v>
      </c>
      <c r="NB90" s="224">
        <f>IF(NB$19-'様式３（療養者名簿）（⑤の場合）'!$BD95+1&lt;=15,IF(NB$19&gt;='様式３（療養者名簿）（⑤の場合）'!$BD95,IF(NB$19&lt;='様式３（療養者名簿）（⑤の場合）'!$BE95,1,0),0),0)</f>
        <v>0</v>
      </c>
      <c r="NC90" s="225">
        <f>IF(NC$19-'様式３（療養者名簿）（⑤の場合）'!$BD95+1&lt;=15,IF(NC$19&gt;='様式３（療養者名簿）（⑤の場合）'!$BD95,IF(NC$19&lt;='様式３（療養者名簿）（⑤の場合）'!$BE95,1,0),0),0)</f>
        <v>0</v>
      </c>
      <c r="ND90" s="225">
        <f>IF(ND$19-'様式３（療養者名簿）（⑤の場合）'!$BD95+1&lt;=15,IF(ND$19&gt;='様式３（療養者名簿）（⑤の場合）'!$BD95,IF(ND$19&lt;='様式３（療養者名簿）（⑤の場合）'!$BE95,1,0),0),0)</f>
        <v>0</v>
      </c>
      <c r="NE90" s="225">
        <f>IF(NE$19-'様式３（療養者名簿）（⑤の場合）'!$BD95+1&lt;=15,IF(NE$19&gt;='様式３（療養者名簿）（⑤の場合）'!$BD95,IF(NE$19&lt;='様式３（療養者名簿）（⑤の場合）'!$BE95,1,0),0),0)</f>
        <v>0</v>
      </c>
      <c r="NF90" s="225">
        <f>IF(NF$19-'様式３（療養者名簿）（⑤の場合）'!$BD95+1&lt;=15,IF(NF$19&gt;='様式３（療養者名簿）（⑤の場合）'!$BD95,IF(NF$19&lt;='様式３（療養者名簿）（⑤の場合）'!$BE95,1,0),0),0)</f>
        <v>0</v>
      </c>
      <c r="NG90" s="225">
        <f>IF(NG$19-'様式３（療養者名簿）（⑤の場合）'!$BD95+1&lt;=15,IF(NG$19&gt;='様式３（療養者名簿）（⑤の場合）'!$BD95,IF(NG$19&lt;='様式３（療養者名簿）（⑤の場合）'!$BE95,1,0),0),0)</f>
        <v>0</v>
      </c>
      <c r="NH90" s="225">
        <f>IF(NH$19-'様式３（療養者名簿）（⑤の場合）'!$BD95+1&lt;=15,IF(NH$19&gt;='様式３（療養者名簿）（⑤の場合）'!$BD95,IF(NH$19&lt;='様式３（療養者名簿）（⑤の場合）'!$BE95,1,0),0),0)</f>
        <v>0</v>
      </c>
      <c r="NI90" s="225">
        <f>IF(NI$19-'様式３（療養者名簿）（⑤の場合）'!$BD95+1&lt;=15,IF(NI$19&gt;='様式３（療養者名簿）（⑤の場合）'!$BD95,IF(NI$19&lt;='様式３（療養者名簿）（⑤の場合）'!$BE95,1,0),0),0)</f>
        <v>0</v>
      </c>
      <c r="NJ90" s="225">
        <f>IF(NJ$19-'様式３（療養者名簿）（⑤の場合）'!$BD95+1&lt;=15,IF(NJ$19&gt;='様式３（療養者名簿）（⑤の場合）'!$BD95,IF(NJ$19&lt;='様式３（療養者名簿）（⑤の場合）'!$BE95,1,0),0),0)</f>
        <v>0</v>
      </c>
      <c r="NK90" s="225">
        <f>IF(NK$19-'様式３（療養者名簿）（⑤の場合）'!$BD95+1&lt;=15,IF(NK$19&gt;='様式３（療養者名簿）（⑤の場合）'!$BD95,IF(NK$19&lt;='様式３（療養者名簿）（⑤の場合）'!$BE95,1,0),0),0)</f>
        <v>0</v>
      </c>
      <c r="NL90" s="225">
        <f>IF(NL$19-'様式３（療養者名簿）（⑤の場合）'!$BD95+1&lt;=15,IF(NL$19&gt;='様式３（療養者名簿）（⑤の場合）'!$BD95,IF(NL$19&lt;='様式３（療養者名簿）（⑤の場合）'!$BE95,1,0),0),0)</f>
        <v>0</v>
      </c>
      <c r="NM90" s="225">
        <f>IF(NM$19-'様式３（療養者名簿）（⑤の場合）'!$BD95+1&lt;=15,IF(NM$19&gt;='様式３（療養者名簿）（⑤の場合）'!$BD95,IF(NM$19&lt;='様式３（療養者名簿）（⑤の場合）'!$BE95,1,0),0),0)</f>
        <v>0</v>
      </c>
      <c r="NN90" s="225">
        <f>IF(NN$19-'様式３（療養者名簿）（⑤の場合）'!$BD95+1&lt;=15,IF(NN$19&gt;='様式３（療養者名簿）（⑤の場合）'!$BD95,IF(NN$19&lt;='様式３（療養者名簿）（⑤の場合）'!$BE95,1,0),0),0)</f>
        <v>0</v>
      </c>
      <c r="NO90" s="225">
        <f>IF(NO$19-'様式３（療養者名簿）（⑤の場合）'!$BD95+1&lt;=15,IF(NO$19&gt;='様式３（療養者名簿）（⑤の場合）'!$BD95,IF(NO$19&lt;='様式３（療養者名簿）（⑤の場合）'!$BE95,1,0),0),0)</f>
        <v>0</v>
      </c>
      <c r="NP90" s="225">
        <f>IF(NP$19-'様式３（療養者名簿）（⑤の場合）'!$BD95+1&lt;=15,IF(NP$19&gt;='様式３（療養者名簿）（⑤の場合）'!$BD95,IF(NP$19&lt;='様式３（療養者名簿）（⑤の場合）'!$BE95,1,0),0),0)</f>
        <v>0</v>
      </c>
      <c r="NQ90" s="225">
        <f>IF(NQ$19-'様式３（療養者名簿）（⑤の場合）'!$BD95+1&lt;=15,IF(NQ$19&gt;='様式３（療養者名簿）（⑤の場合）'!$BD95,IF(NQ$19&lt;='様式３（療養者名簿）（⑤の場合）'!$BE95,1,0),0),0)</f>
        <v>0</v>
      </c>
      <c r="NR90" s="225">
        <f>IF(NR$19-'様式３（療養者名簿）（⑤の場合）'!$BD95+1&lt;=15,IF(NR$19&gt;='様式３（療養者名簿）（⑤の場合）'!$BD95,IF(NR$19&lt;='様式３（療養者名簿）（⑤の場合）'!$BE95,1,0),0),0)</f>
        <v>0</v>
      </c>
      <c r="NS90" s="225">
        <f>IF(NS$19-'様式３（療養者名簿）（⑤の場合）'!$BD95+1&lt;=15,IF(NS$19&gt;='様式３（療養者名簿）（⑤の場合）'!$BD95,IF(NS$19&lt;='様式３（療養者名簿）（⑤の場合）'!$BE95,1,0),0),0)</f>
        <v>0</v>
      </c>
      <c r="NT90" s="225">
        <f>IF(NT$19-'様式３（療養者名簿）（⑤の場合）'!$BD95+1&lt;=15,IF(NT$19&gt;='様式３（療養者名簿）（⑤の場合）'!$BD95,IF(NT$19&lt;='様式３（療養者名簿）（⑤の場合）'!$BE95,1,0),0),0)</f>
        <v>0</v>
      </c>
      <c r="NU90" s="225">
        <f>IF(NU$19-'様式３（療養者名簿）（⑤の場合）'!$BD95+1&lt;=15,IF(NU$19&gt;='様式３（療養者名簿）（⑤の場合）'!$BD95,IF(NU$19&lt;='様式３（療養者名簿）（⑤の場合）'!$BE95,1,0),0),0)</f>
        <v>0</v>
      </c>
      <c r="NV90" s="225">
        <f>IF(NV$19-'様式３（療養者名簿）（⑤の場合）'!$BD95+1&lt;=15,IF(NV$19&gt;='様式３（療養者名簿）（⑤の場合）'!$BD95,IF(NV$19&lt;='様式３（療養者名簿）（⑤の場合）'!$BE95,1,0),0),0)</f>
        <v>0</v>
      </c>
      <c r="NW90" s="225">
        <f>IF(NW$19-'様式３（療養者名簿）（⑤の場合）'!$BD95+1&lt;=15,IF(NW$19&gt;='様式３（療養者名簿）（⑤の場合）'!$BD95,IF(NW$19&lt;='様式３（療養者名簿）（⑤の場合）'!$BE95,1,0),0),0)</f>
        <v>0</v>
      </c>
      <c r="NX90" s="225">
        <f>IF(NX$19-'様式３（療養者名簿）（⑤の場合）'!$BD95+1&lt;=15,IF(NX$19&gt;='様式３（療養者名簿）（⑤の場合）'!$BD95,IF(NX$19&lt;='様式３（療養者名簿）（⑤の場合）'!$BE95,1,0),0),0)</f>
        <v>0</v>
      </c>
      <c r="NY90" s="225">
        <f>IF(NY$19-'様式３（療養者名簿）（⑤の場合）'!$BD95+1&lt;=15,IF(NY$19&gt;='様式３（療養者名簿）（⑤の場合）'!$BD95,IF(NY$19&lt;='様式３（療養者名簿）（⑤の場合）'!$BE95,1,0),0),0)</f>
        <v>0</v>
      </c>
      <c r="NZ90" s="225">
        <f>IF(NZ$19-'様式３（療養者名簿）（⑤の場合）'!$BD95+1&lt;=15,IF(NZ$19&gt;='様式３（療養者名簿）（⑤の場合）'!$BD95,IF(NZ$19&lt;='様式３（療養者名簿）（⑤の場合）'!$BE95,1,0),0),0)</f>
        <v>0</v>
      </c>
      <c r="OA90" s="225">
        <f>IF(OA$19-'様式３（療養者名簿）（⑤の場合）'!$BD95+1&lt;=15,IF(OA$19&gt;='様式３（療養者名簿）（⑤の場合）'!$BD95,IF(OA$19&lt;='様式３（療養者名簿）（⑤の場合）'!$BE95,1,0),0),0)</f>
        <v>0</v>
      </c>
      <c r="OB90" s="225">
        <f>IF(OB$19-'様式３（療養者名簿）（⑤の場合）'!$BD95+1&lt;=15,IF(OB$19&gt;='様式３（療養者名簿）（⑤の場合）'!$BD95,IF(OB$19&lt;='様式３（療養者名簿）（⑤の場合）'!$BE95,1,0),0),0)</f>
        <v>0</v>
      </c>
      <c r="OC90" s="225">
        <f>IF(OC$19-'様式３（療養者名簿）（⑤の場合）'!$BD95+1&lt;=15,IF(OC$19&gt;='様式３（療養者名簿）（⑤の場合）'!$BD95,IF(OC$19&lt;='様式３（療養者名簿）（⑤の場合）'!$BE95,1,0),0),0)</f>
        <v>0</v>
      </c>
      <c r="OD90" s="225">
        <f>IF(OD$19-'様式３（療養者名簿）（⑤の場合）'!$BD95+1&lt;=15,IF(OD$19&gt;='様式３（療養者名簿）（⑤の場合）'!$BD95,IF(OD$19&lt;='様式３（療養者名簿）（⑤の場合）'!$BE95,1,0),0),0)</f>
        <v>0</v>
      </c>
      <c r="OE90" s="225">
        <f>IF(OE$19-'様式３（療養者名簿）（⑤の場合）'!$BD95+1&lt;=15,IF(OE$19&gt;='様式３（療養者名簿）（⑤の場合）'!$BD95,IF(OE$19&lt;='様式３（療養者名簿）（⑤の場合）'!$BE95,1,0),0),0)</f>
        <v>0</v>
      </c>
      <c r="OF90" s="225">
        <f>IF(OF$19-'様式３（療養者名簿）（⑤の場合）'!$BD95+1&lt;=15,IF(OF$19&gt;='様式３（療養者名簿）（⑤の場合）'!$BD95,IF(OF$19&lt;='様式３（療養者名簿）（⑤の場合）'!$BE95,1,0),0),0)</f>
        <v>0</v>
      </c>
      <c r="OG90" s="225">
        <f>IF(OG$19-'様式３（療養者名簿）（⑤の場合）'!$BD95+1&lt;=15,IF(OG$19&gt;='様式３（療養者名簿）（⑤の場合）'!$BD95,IF(OG$19&lt;='様式３（療養者名簿）（⑤の場合）'!$BE95,1,0),0),0)</f>
        <v>0</v>
      </c>
      <c r="OH90" s="225">
        <f>IF(OH$19-'様式３（療養者名簿）（⑤の場合）'!$BD95+1&lt;=15,IF(OH$19&gt;='様式３（療養者名簿）（⑤の場合）'!$BD95,IF(OH$19&lt;='様式３（療養者名簿）（⑤の場合）'!$BE95,1,0),0),0)</f>
        <v>0</v>
      </c>
      <c r="OI90" s="225">
        <f>IF(OI$19-'様式３（療養者名簿）（⑤の場合）'!$BD95+1&lt;=15,IF(OI$19&gt;='様式３（療養者名簿）（⑤の場合）'!$BD95,IF(OI$19&lt;='様式３（療養者名簿）（⑤の場合）'!$BE95,1,0),0),0)</f>
        <v>0</v>
      </c>
      <c r="OJ90" s="225">
        <f>IF(OJ$19-'様式３（療養者名簿）（⑤の場合）'!$BD95+1&lt;=15,IF(OJ$19&gt;='様式３（療養者名簿）（⑤の場合）'!$BD95,IF(OJ$19&lt;='様式３（療養者名簿）（⑤の場合）'!$BE95,1,0),0),0)</f>
        <v>0</v>
      </c>
      <c r="OK90" s="225">
        <f>IF(OK$19-'様式３（療養者名簿）（⑤の場合）'!$BD95+1&lt;=15,IF(OK$19&gt;='様式３（療養者名簿）（⑤の場合）'!$BD95,IF(OK$19&lt;='様式３（療養者名簿）（⑤の場合）'!$BE95,1,0),0),0)</f>
        <v>0</v>
      </c>
      <c r="OL90" s="225">
        <f>IF(OL$19-'様式３（療養者名簿）（⑤の場合）'!$BD95+1&lt;=15,IF(OL$19&gt;='様式３（療養者名簿）（⑤の場合）'!$BD95,IF(OL$19&lt;='様式３（療養者名簿）（⑤の場合）'!$BE95,1,0),0),0)</f>
        <v>0</v>
      </c>
      <c r="OM90" s="225">
        <f>IF(OM$19-'様式３（療養者名簿）（⑤の場合）'!$BD95+1&lt;=15,IF(OM$19&gt;='様式３（療養者名簿）（⑤の場合）'!$BD95,IF(OM$19&lt;='様式３（療養者名簿）（⑤の場合）'!$BE95,1,0),0),0)</f>
        <v>0</v>
      </c>
      <c r="ON90" s="225">
        <f>IF(ON$19-'様式３（療養者名簿）（⑤の場合）'!$BD95+1&lt;=15,IF(ON$19&gt;='様式３（療養者名簿）（⑤の場合）'!$BD95,IF(ON$19&lt;='様式３（療養者名簿）（⑤の場合）'!$BE95,1,0),0),0)</f>
        <v>0</v>
      </c>
      <c r="OO90" s="225">
        <f>IF(OO$19-'様式３（療養者名簿）（⑤の場合）'!$BD95+1&lt;=15,IF(OO$19&gt;='様式３（療養者名簿）（⑤の場合）'!$BD95,IF(OO$19&lt;='様式３（療養者名簿）（⑤の場合）'!$BE95,1,0),0),0)</f>
        <v>0</v>
      </c>
      <c r="OP90" s="225">
        <f>IF(OP$19-'様式３（療養者名簿）（⑤の場合）'!$BD95+1&lt;=15,IF(OP$19&gt;='様式３（療養者名簿）（⑤の場合）'!$BD95,IF(OP$19&lt;='様式３（療養者名簿）（⑤の場合）'!$BE95,1,0),0),0)</f>
        <v>0</v>
      </c>
      <c r="OQ90" s="225">
        <f>IF(OQ$19-'様式３（療養者名簿）（⑤の場合）'!$BD95+1&lt;=15,IF(OQ$19&gt;='様式３（療養者名簿）（⑤の場合）'!$BD95,IF(OQ$19&lt;='様式３（療養者名簿）（⑤の場合）'!$BE95,1,0),0),0)</f>
        <v>0</v>
      </c>
      <c r="OR90" s="225">
        <f>IF(OR$19-'様式３（療養者名簿）（⑤の場合）'!$BD95+1&lt;=15,IF(OR$19&gt;='様式３（療養者名簿）（⑤の場合）'!$BD95,IF(OR$19&lt;='様式３（療養者名簿）（⑤の場合）'!$BE95,1,0),0),0)</f>
        <v>0</v>
      </c>
      <c r="OS90" s="225">
        <f>IF(OS$19-'様式３（療養者名簿）（⑤の場合）'!$BD95+1&lt;=15,IF(OS$19&gt;='様式３（療養者名簿）（⑤の場合）'!$BD95,IF(OS$19&lt;='様式３（療養者名簿）（⑤の場合）'!$BE95,1,0),0),0)</f>
        <v>0</v>
      </c>
      <c r="OT90" s="225">
        <f>IF(OT$19-'様式３（療養者名簿）（⑤の場合）'!$BD95+1&lt;=15,IF(OT$19&gt;='様式３（療養者名簿）（⑤の場合）'!$BD95,IF(OT$19&lt;='様式３（療養者名簿）（⑤の場合）'!$BE95,1,0),0),0)</f>
        <v>0</v>
      </c>
      <c r="OU90" s="225">
        <f>IF(OU$19-'様式３（療養者名簿）（⑤の場合）'!$BD95+1&lt;=15,IF(OU$19&gt;='様式３（療養者名簿）（⑤の場合）'!$BD95,IF(OU$19&lt;='様式３（療養者名簿）（⑤の場合）'!$BE95,1,0),0),0)</f>
        <v>0</v>
      </c>
      <c r="OV90" s="225">
        <f>IF(OV$19-'様式３（療養者名簿）（⑤の場合）'!$BD95+1&lt;=15,IF(OV$19&gt;='様式３（療養者名簿）（⑤の場合）'!$BD95,IF(OV$19&lt;='様式３（療養者名簿）（⑤の場合）'!$BE95,1,0),0),0)</f>
        <v>0</v>
      </c>
      <c r="OW90" s="225">
        <f>IF(OW$19-'様式３（療養者名簿）（⑤の場合）'!$BD95+1&lt;=15,IF(OW$19&gt;='様式３（療養者名簿）（⑤の場合）'!$BD95,IF(OW$19&lt;='様式３（療養者名簿）（⑤の場合）'!$BE95,1,0),0),0)</f>
        <v>0</v>
      </c>
      <c r="OX90" s="225">
        <f>IF(OX$19-'様式３（療養者名簿）（⑤の場合）'!$BD95+1&lt;=15,IF(OX$19&gt;='様式３（療養者名簿）（⑤の場合）'!$BD95,IF(OX$19&lt;='様式３（療養者名簿）（⑤の場合）'!$BE95,1,0),0),0)</f>
        <v>0</v>
      </c>
      <c r="OY90" s="225">
        <f>IF(OY$19-'様式３（療養者名簿）（⑤の場合）'!$BD95+1&lt;=15,IF(OY$19&gt;='様式３（療養者名簿）（⑤の場合）'!$BD95,IF(OY$19&lt;='様式３（療養者名簿）（⑤の場合）'!$BE95,1,0),0),0)</f>
        <v>0</v>
      </c>
      <c r="OZ90" s="225">
        <f>IF(OZ$19-'様式３（療養者名簿）（⑤の場合）'!$BD95+1&lt;=15,IF(OZ$19&gt;='様式３（療養者名簿）（⑤の場合）'!$BD95,IF(OZ$19&lt;='様式３（療養者名簿）（⑤の場合）'!$BE95,1,0),0),0)</f>
        <v>0</v>
      </c>
      <c r="PA90" s="225">
        <f>IF(PA$19-'様式３（療養者名簿）（⑤の場合）'!$BD95+1&lt;=15,IF(PA$19&gt;='様式３（療養者名簿）（⑤の場合）'!$BD95,IF(PA$19&lt;='様式３（療養者名簿）（⑤の場合）'!$BE95,1,0),0),0)</f>
        <v>0</v>
      </c>
      <c r="PB90" s="225">
        <f>IF(PB$19-'様式３（療養者名簿）（⑤の場合）'!$BD95+1&lt;=15,IF(PB$19&gt;='様式３（療養者名簿）（⑤の場合）'!$BD95,IF(PB$19&lt;='様式３（療養者名簿）（⑤の場合）'!$BE95,1,0),0),0)</f>
        <v>0</v>
      </c>
      <c r="PC90" s="225">
        <f>IF(PC$19-'様式３（療養者名簿）（⑤の場合）'!$BD95+1&lt;=15,IF(PC$19&gt;='様式３（療養者名簿）（⑤の場合）'!$BD95,IF(PC$19&lt;='様式３（療養者名簿）（⑤の場合）'!$BE95,1,0),0),0)</f>
        <v>0</v>
      </c>
      <c r="PD90" s="225">
        <f>IF(PD$19-'様式３（療養者名簿）（⑤の場合）'!$BD95+1&lt;=15,IF(PD$19&gt;='様式３（療養者名簿）（⑤の場合）'!$BD95,IF(PD$19&lt;='様式３（療養者名簿）（⑤の場合）'!$BE95,1,0),0),0)</f>
        <v>0</v>
      </c>
      <c r="PE90" s="225">
        <f>IF(PE$19-'様式３（療養者名簿）（⑤の場合）'!$BD95+1&lt;=15,IF(PE$19&gt;='様式３（療養者名簿）（⑤の場合）'!$BD95,IF(PE$19&lt;='様式３（療養者名簿）（⑤の場合）'!$BE95,1,0),0),0)</f>
        <v>0</v>
      </c>
      <c r="PF90" s="225">
        <f>IF(PF$19-'様式３（療養者名簿）（⑤の場合）'!$BD95+1&lt;=15,IF(PF$19&gt;='様式３（療養者名簿）（⑤の場合）'!$BD95,IF(PF$19&lt;='様式３（療養者名簿）（⑤の場合）'!$BE95,1,0),0),0)</f>
        <v>0</v>
      </c>
      <c r="PG90" s="225">
        <f>IF(PG$19-'様式３（療養者名簿）（⑤の場合）'!$BD95+1&lt;=15,IF(PG$19&gt;='様式３（療養者名簿）（⑤の場合）'!$BD95,IF(PG$19&lt;='様式３（療養者名簿）（⑤の場合）'!$BE95,1,0),0),0)</f>
        <v>0</v>
      </c>
      <c r="PH90" s="225">
        <f>IF(PH$19-'様式３（療養者名簿）（⑤の場合）'!$BD95+1&lt;=15,IF(PH$19&gt;='様式３（療養者名簿）（⑤の場合）'!$BD95,IF(PH$19&lt;='様式３（療養者名簿）（⑤の場合）'!$BE95,1,0),0),0)</f>
        <v>0</v>
      </c>
      <c r="PI90" s="225">
        <f>IF(PI$19-'様式３（療養者名簿）（⑤の場合）'!$BD95+1&lt;=15,IF(PI$19&gt;='様式３（療養者名簿）（⑤の場合）'!$BD95,IF(PI$19&lt;='様式３（療養者名簿）（⑤の場合）'!$BE95,1,0),0),0)</f>
        <v>0</v>
      </c>
      <c r="PJ90" s="225">
        <f>IF(PJ$19-'様式３（療養者名簿）（⑤の場合）'!$BD95+1&lt;=15,IF(PJ$19&gt;='様式３（療養者名簿）（⑤の場合）'!$BD95,IF(PJ$19&lt;='様式３（療養者名簿）（⑤の場合）'!$BE95,1,0),0),0)</f>
        <v>0</v>
      </c>
      <c r="PK90" s="225">
        <f>IF(PK$19-'様式３（療養者名簿）（⑤の場合）'!$BD95+1&lt;=15,IF(PK$19&gt;='様式３（療養者名簿）（⑤の場合）'!$BD95,IF(PK$19&lt;='様式３（療養者名簿）（⑤の場合）'!$BE95,1,0),0),0)</f>
        <v>0</v>
      </c>
      <c r="PL90" s="225">
        <f>IF(PL$19-'様式３（療養者名簿）（⑤の場合）'!$BD95+1&lt;=15,IF(PL$19&gt;='様式３（療養者名簿）（⑤の場合）'!$BD95,IF(PL$19&lt;='様式３（療養者名簿）（⑤の場合）'!$BE95,1,0),0),0)</f>
        <v>0</v>
      </c>
      <c r="PM90" s="225">
        <f>IF(PM$19-'様式３（療養者名簿）（⑤の場合）'!$BD95+1&lt;=15,IF(PM$19&gt;='様式３（療養者名簿）（⑤の場合）'!$BD95,IF(PM$19&lt;='様式３（療養者名簿）（⑤の場合）'!$BE95,1,0),0),0)</f>
        <v>0</v>
      </c>
      <c r="PN90" s="225">
        <f>IF(PN$19-'様式３（療養者名簿）（⑤の場合）'!$BD95+1&lt;=15,IF(PN$19&gt;='様式３（療養者名簿）（⑤の場合）'!$BD95,IF(PN$19&lt;='様式３（療養者名簿）（⑤の場合）'!$BE95,1,0),0),0)</f>
        <v>0</v>
      </c>
      <c r="PO90" s="225">
        <f>IF(PO$19-'様式３（療養者名簿）（⑤の場合）'!$BD95+1&lt;=15,IF(PO$19&gt;='様式３（療養者名簿）（⑤の場合）'!$BD95,IF(PO$19&lt;='様式３（療養者名簿）（⑤の場合）'!$BE95,1,0),0),0)</f>
        <v>0</v>
      </c>
      <c r="PP90" s="225">
        <f>IF(PP$19-'様式３（療養者名簿）（⑤の場合）'!$BD95+1&lt;=15,IF(PP$19&gt;='様式３（療養者名簿）（⑤の場合）'!$BD95,IF(PP$19&lt;='様式３（療養者名簿）（⑤の場合）'!$BE95,1,0),0),0)</f>
        <v>0</v>
      </c>
      <c r="PQ90" s="225">
        <f>IF(PQ$19-'様式３（療養者名簿）（⑤の場合）'!$BD95+1&lt;=15,IF(PQ$19&gt;='様式３（療養者名簿）（⑤の場合）'!$BD95,IF(PQ$19&lt;='様式３（療養者名簿）（⑤の場合）'!$BE95,1,0),0),0)</f>
        <v>0</v>
      </c>
      <c r="PR90" s="225">
        <f>IF(PR$19-'様式３（療養者名簿）（⑤の場合）'!$BD95+1&lt;=15,IF(PR$19&gt;='様式３（療養者名簿）（⑤の場合）'!$BD95,IF(PR$19&lt;='様式３（療養者名簿）（⑤の場合）'!$BE95,1,0),0),0)</f>
        <v>0</v>
      </c>
      <c r="PS90" s="225">
        <f>IF(PS$19-'様式３（療養者名簿）（⑤の場合）'!$BD95+1&lt;=15,IF(PS$19&gt;='様式３（療養者名簿）（⑤の場合）'!$BD95,IF(PS$19&lt;='様式３（療養者名簿）（⑤の場合）'!$BE95,1,0),0),0)</f>
        <v>0</v>
      </c>
      <c r="PT90" s="225">
        <f>IF(PT$19-'様式３（療養者名簿）（⑤の場合）'!$BD95+1&lt;=15,IF(PT$19&gt;='様式３（療養者名簿）（⑤の場合）'!$BD95,IF(PT$19&lt;='様式３（療養者名簿）（⑤の場合）'!$BE95,1,0),0),0)</f>
        <v>0</v>
      </c>
      <c r="PU90" s="225">
        <f>IF(PU$19-'様式３（療養者名簿）（⑤の場合）'!$BD95+1&lt;=15,IF(PU$19&gt;='様式３（療養者名簿）（⑤の場合）'!$BD95,IF(PU$19&lt;='様式３（療養者名簿）（⑤の場合）'!$BE95,1,0),0),0)</f>
        <v>0</v>
      </c>
      <c r="PV90" s="225">
        <f>IF(PV$19-'様式３（療養者名簿）（⑤の場合）'!$BD95+1&lt;=15,IF(PV$19&gt;='様式３（療養者名簿）（⑤の場合）'!$BD95,IF(PV$19&lt;='様式３（療養者名簿）（⑤の場合）'!$BE95,1,0),0),0)</f>
        <v>0</v>
      </c>
      <c r="PW90" s="225">
        <f>IF(PW$19-'様式３（療養者名簿）（⑤の場合）'!$BD95+1&lt;=15,IF(PW$19&gt;='様式３（療養者名簿）（⑤の場合）'!$BD95,IF(PW$19&lt;='様式３（療養者名簿）（⑤の場合）'!$BE95,1,0),0),0)</f>
        <v>0</v>
      </c>
      <c r="PX90" s="225">
        <f>IF(PX$19-'様式３（療養者名簿）（⑤の場合）'!$BD95+1&lt;=15,IF(PX$19&gt;='様式３（療養者名簿）（⑤の場合）'!$BD95,IF(PX$19&lt;='様式３（療養者名簿）（⑤の場合）'!$BE95,1,0),0),0)</f>
        <v>0</v>
      </c>
      <c r="PY90" s="225">
        <f>IF(PY$19-'様式３（療養者名簿）（⑤の場合）'!$BD95+1&lt;=15,IF(PY$19&gt;='様式３（療養者名簿）（⑤の場合）'!$BD95,IF(PY$19&lt;='様式３（療養者名簿）（⑤の場合）'!$BE95,1,0),0),0)</f>
        <v>0</v>
      </c>
      <c r="PZ90" s="225">
        <f>IF(PZ$19-'様式３（療養者名簿）（⑤の場合）'!$BD95+1&lt;=15,IF(PZ$19&gt;='様式３（療養者名簿）（⑤の場合）'!$BD95,IF(PZ$19&lt;='様式３（療養者名簿）（⑤の場合）'!$BE95,1,0),0),0)</f>
        <v>0</v>
      </c>
      <c r="QA90" s="225">
        <f>IF(QA$19-'様式３（療養者名簿）（⑤の場合）'!$BD95+1&lt;=15,IF(QA$19&gt;='様式３（療養者名簿）（⑤の場合）'!$BD95,IF(QA$19&lt;='様式３（療養者名簿）（⑤の場合）'!$BE95,1,0),0),0)</f>
        <v>0</v>
      </c>
      <c r="QB90" s="225">
        <f>IF(QB$19-'様式３（療養者名簿）（⑤の場合）'!$BD95+1&lt;=15,IF(QB$19&gt;='様式３（療養者名簿）（⑤の場合）'!$BD95,IF(QB$19&lt;='様式３（療養者名簿）（⑤の場合）'!$BE95,1,0),0),0)</f>
        <v>0</v>
      </c>
      <c r="QC90" s="225">
        <f>IF(QC$19-'様式３（療養者名簿）（⑤の場合）'!$BD95+1&lt;=15,IF(QC$19&gt;='様式３（療養者名簿）（⑤の場合）'!$BD95,IF(QC$19&lt;='様式３（療養者名簿）（⑤の場合）'!$BE95,1,0),0),0)</f>
        <v>0</v>
      </c>
      <c r="QD90" s="225">
        <f>IF(QD$19-'様式３（療養者名簿）（⑤の場合）'!$BD95+1&lt;=15,IF(QD$19&gt;='様式３（療養者名簿）（⑤の場合）'!$BD95,IF(QD$19&lt;='様式３（療養者名簿）（⑤の場合）'!$BE95,1,0),0),0)</f>
        <v>0</v>
      </c>
      <c r="QE90" s="225">
        <f>IF(QE$19-'様式３（療養者名簿）（⑤の場合）'!$BD95+1&lt;=15,IF(QE$19&gt;='様式３（療養者名簿）（⑤の場合）'!$BD95,IF(QE$19&lt;='様式３（療養者名簿）（⑤の場合）'!$BE95,1,0),0),0)</f>
        <v>0</v>
      </c>
      <c r="QF90" s="225">
        <f>IF(QF$19-'様式３（療養者名簿）（⑤の場合）'!$BD95+1&lt;=15,IF(QF$19&gt;='様式３（療養者名簿）（⑤の場合）'!$BD95,IF(QF$19&lt;='様式３（療養者名簿）（⑤の場合）'!$BE95,1,0),0),0)</f>
        <v>0</v>
      </c>
      <c r="QG90" s="225">
        <f>IF(QG$19-'様式３（療養者名簿）（⑤の場合）'!$BD95+1&lt;=15,IF(QG$19&gt;='様式３（療養者名簿）（⑤の場合）'!$BD95,IF(QG$19&lt;='様式３（療養者名簿）（⑤の場合）'!$BE95,1,0),0),0)</f>
        <v>0</v>
      </c>
      <c r="QH90" s="225">
        <f>IF(QH$19-'様式３（療養者名簿）（⑤の場合）'!$BD95+1&lt;=15,IF(QH$19&gt;='様式３（療養者名簿）（⑤の場合）'!$BD95,IF(QH$19&lt;='様式３（療養者名簿）（⑤の場合）'!$BE95,1,0),0),0)</f>
        <v>0</v>
      </c>
      <c r="QI90" s="225">
        <f>IF(QI$19-'様式３（療養者名簿）（⑤の場合）'!$BD95+1&lt;=15,IF(QI$19&gt;='様式３（療養者名簿）（⑤の場合）'!$BD95,IF(QI$19&lt;='様式３（療養者名簿）（⑤の場合）'!$BE95,1,0),0),0)</f>
        <v>0</v>
      </c>
      <c r="QJ90" s="225">
        <f>IF(QJ$19-'様式３（療養者名簿）（⑤の場合）'!$BD95+1&lt;=15,IF(QJ$19&gt;='様式３（療養者名簿）（⑤の場合）'!$BD95,IF(QJ$19&lt;='様式３（療養者名簿）（⑤の場合）'!$BE95,1,0),0),0)</f>
        <v>0</v>
      </c>
      <c r="QK90" s="225">
        <f>IF(QK$19-'様式３（療養者名簿）（⑤の場合）'!$BD95+1&lt;=15,IF(QK$19&gt;='様式３（療養者名簿）（⑤の場合）'!$BD95,IF(QK$19&lt;='様式３（療養者名簿）（⑤の場合）'!$BE95,1,0),0),0)</f>
        <v>0</v>
      </c>
      <c r="QL90" s="225">
        <f>IF(QL$19-'様式３（療養者名簿）（⑤の場合）'!$BD95+1&lt;=15,IF(QL$19&gt;='様式３（療養者名簿）（⑤の場合）'!$BD95,IF(QL$19&lt;='様式３（療養者名簿）（⑤の場合）'!$BE95,1,0),0),0)</f>
        <v>0</v>
      </c>
      <c r="QM90" s="225">
        <f>IF(QM$19-'様式３（療養者名簿）（⑤の場合）'!$BD95+1&lt;=15,IF(QM$19&gt;='様式３（療養者名簿）（⑤の場合）'!$BD95,IF(QM$19&lt;='様式３（療養者名簿）（⑤の場合）'!$BE95,1,0),0),0)</f>
        <v>0</v>
      </c>
      <c r="QN90" s="225">
        <f>IF(QN$19-'様式３（療養者名簿）（⑤の場合）'!$BD95+1&lt;=15,IF(QN$19&gt;='様式３（療養者名簿）（⑤の場合）'!$BD95,IF(QN$19&lt;='様式３（療養者名簿）（⑤の場合）'!$BE95,1,0),0),0)</f>
        <v>0</v>
      </c>
      <c r="QO90" s="225">
        <f>IF(QO$19-'様式３（療養者名簿）（⑤の場合）'!$BD95+1&lt;=15,IF(QO$19&gt;='様式３（療養者名簿）（⑤の場合）'!$BD95,IF(QO$19&lt;='様式３（療養者名簿）（⑤の場合）'!$BE95,1,0),0),0)</f>
        <v>0</v>
      </c>
      <c r="QP90" s="225">
        <f>IF(QP$19-'様式３（療養者名簿）（⑤の場合）'!$BD95+1&lt;=15,IF(QP$19&gt;='様式３（療養者名簿）（⑤の場合）'!$BD95,IF(QP$19&lt;='様式３（療養者名簿）（⑤の場合）'!$BE95,1,0),0),0)</f>
        <v>0</v>
      </c>
      <c r="QQ90" s="225">
        <f>IF(QQ$19-'様式３（療養者名簿）（⑤の場合）'!$BD95+1&lt;=15,IF(QQ$19&gt;='様式３（療養者名簿）（⑤の場合）'!$BD95,IF(QQ$19&lt;='様式３（療養者名簿）（⑤の場合）'!$BE95,1,0),0),0)</f>
        <v>0</v>
      </c>
      <c r="QR90" s="225">
        <f>IF(QR$19-'様式３（療養者名簿）（⑤の場合）'!$BD95+1&lt;=15,IF(QR$19&gt;='様式３（療養者名簿）（⑤の場合）'!$BD95,IF(QR$19&lt;='様式３（療養者名簿）（⑤の場合）'!$BE95,1,0),0),0)</f>
        <v>0</v>
      </c>
      <c r="QS90" s="225">
        <f>IF(QS$19-'様式３（療養者名簿）（⑤の場合）'!$BD95+1&lt;=15,IF(QS$19&gt;='様式３（療養者名簿）（⑤の場合）'!$BD95,IF(QS$19&lt;='様式３（療養者名簿）（⑤の場合）'!$BE95,1,0),0),0)</f>
        <v>0</v>
      </c>
      <c r="QT90" s="225">
        <f>IF(QT$19-'様式３（療養者名簿）（⑤の場合）'!$BD95+1&lt;=15,IF(QT$19&gt;='様式３（療養者名簿）（⑤の場合）'!$BD95,IF(QT$19&lt;='様式３（療養者名簿）（⑤の場合）'!$BE95,1,0),0),0)</f>
        <v>0</v>
      </c>
      <c r="QU90" s="225">
        <f>IF(QU$19-'様式３（療養者名簿）（⑤の場合）'!$BD95+1&lt;=15,IF(QU$19&gt;='様式３（療養者名簿）（⑤の場合）'!$BD95,IF(QU$19&lt;='様式３（療養者名簿）（⑤の場合）'!$BE95,1,0),0),0)</f>
        <v>0</v>
      </c>
      <c r="QV90" s="225">
        <f>IF(QV$19-'様式３（療養者名簿）（⑤の場合）'!$BD95+1&lt;=15,IF(QV$19&gt;='様式３（療養者名簿）（⑤の場合）'!$BD95,IF(QV$19&lt;='様式３（療養者名簿）（⑤の場合）'!$BE95,1,0),0),0)</f>
        <v>0</v>
      </c>
      <c r="QW90" s="225">
        <f>IF(QW$19-'様式３（療養者名簿）（⑤の場合）'!$BD95+1&lt;=15,IF(QW$19&gt;='様式３（療養者名簿）（⑤の場合）'!$BD95,IF(QW$19&lt;='様式３（療養者名簿）（⑤の場合）'!$BE95,1,0),0),0)</f>
        <v>0</v>
      </c>
      <c r="QX90" s="225">
        <f>IF(QX$19-'様式３（療養者名簿）（⑤の場合）'!$BD95+1&lt;=15,IF(QX$19&gt;='様式３（療養者名簿）（⑤の場合）'!$BD95,IF(QX$19&lt;='様式３（療養者名簿）（⑤の場合）'!$BE95,1,0),0),0)</f>
        <v>0</v>
      </c>
      <c r="QY90" s="225">
        <f>IF(QY$19-'様式３（療養者名簿）（⑤の場合）'!$BD95+1&lt;=15,IF(QY$19&gt;='様式３（療養者名簿）（⑤の場合）'!$BD95,IF(QY$19&lt;='様式３（療養者名簿）（⑤の場合）'!$BE95,1,0),0),0)</f>
        <v>0</v>
      </c>
      <c r="QZ90" s="225">
        <f>IF(QZ$19-'様式３（療養者名簿）（⑤の場合）'!$BD95+1&lt;=15,IF(QZ$19&gt;='様式３（療養者名簿）（⑤の場合）'!$BD95,IF(QZ$19&lt;='様式３（療養者名簿）（⑤の場合）'!$BE95,1,0),0),0)</f>
        <v>0</v>
      </c>
      <c r="RA90" s="225">
        <f>IF(RA$19-'様式３（療養者名簿）（⑤の場合）'!$BD95+1&lt;=15,IF(RA$19&gt;='様式３（療養者名簿）（⑤の場合）'!$BD95,IF(RA$19&lt;='様式３（療養者名簿）（⑤の場合）'!$BE95,1,0),0),0)</f>
        <v>0</v>
      </c>
      <c r="RB90" s="225">
        <f>IF(RB$19-'様式３（療養者名簿）（⑤の場合）'!$BD95+1&lt;=15,IF(RB$19&gt;='様式３（療養者名簿）（⑤の場合）'!$BD95,IF(RB$19&lt;='様式３（療養者名簿）（⑤の場合）'!$BE95,1,0),0),0)</f>
        <v>0</v>
      </c>
      <c r="RC90" s="225">
        <f>IF(RC$19-'様式３（療養者名簿）（⑤の場合）'!$BD95+1&lt;=15,IF(RC$19&gt;='様式３（療養者名簿）（⑤の場合）'!$BD95,IF(RC$19&lt;='様式３（療養者名簿）（⑤の場合）'!$BE95,1,0),0),0)</f>
        <v>0</v>
      </c>
      <c r="RD90" s="225">
        <f>IF(RD$19-'様式３（療養者名簿）（⑤の場合）'!$BD95+1&lt;=15,IF(RD$19&gt;='様式３（療養者名簿）（⑤の場合）'!$BD95,IF(RD$19&lt;='様式３（療養者名簿）（⑤の場合）'!$BE95,1,0),0),0)</f>
        <v>0</v>
      </c>
      <c r="RE90" s="225">
        <f>IF(RE$19-'様式３（療養者名簿）（⑤の場合）'!$BD95+1&lt;=15,IF(RE$19&gt;='様式３（療養者名簿）（⑤の場合）'!$BD95,IF(RE$19&lt;='様式３（療養者名簿）（⑤の場合）'!$BE95,1,0),0),0)</f>
        <v>0</v>
      </c>
      <c r="RF90" s="225">
        <f>IF(RF$19-'様式３（療養者名簿）（⑤の場合）'!$BD95+1&lt;=15,IF(RF$19&gt;='様式３（療養者名簿）（⑤の場合）'!$BD95,IF(RF$19&lt;='様式３（療養者名簿）（⑤の場合）'!$BE95,1,0),0),0)</f>
        <v>0</v>
      </c>
      <c r="RG90" s="225">
        <f>IF(RG$19-'様式３（療養者名簿）（⑤の場合）'!$BD95+1&lt;=15,IF(RG$19&gt;='様式３（療養者名簿）（⑤の場合）'!$BD95,IF(RG$19&lt;='様式３（療養者名簿）（⑤の場合）'!$BE95,1,0),0),0)</f>
        <v>0</v>
      </c>
      <c r="RH90" s="225">
        <f>IF(RH$19-'様式３（療養者名簿）（⑤の場合）'!$BD95+1&lt;=15,IF(RH$19&gt;='様式３（療養者名簿）（⑤の場合）'!$BD95,IF(RH$19&lt;='様式３（療養者名簿）（⑤の場合）'!$BE95,1,0),0),0)</f>
        <v>0</v>
      </c>
      <c r="RI90" s="225">
        <f>IF(RI$19-'様式３（療養者名簿）（⑤の場合）'!$BD95+1&lt;=15,IF(RI$19&gt;='様式３（療養者名簿）（⑤の場合）'!$BD95,IF(RI$19&lt;='様式３（療養者名簿）（⑤の場合）'!$BE95,1,0),0),0)</f>
        <v>0</v>
      </c>
      <c r="RJ90" s="225">
        <f>IF(RJ$19-'様式３（療養者名簿）（⑤の場合）'!$BD95+1&lt;=15,IF(RJ$19&gt;='様式３（療養者名簿）（⑤の場合）'!$BD95,IF(RJ$19&lt;='様式３（療養者名簿）（⑤の場合）'!$BE95,1,0),0),0)</f>
        <v>0</v>
      </c>
      <c r="RK90" s="225">
        <f>IF(RK$19-'様式３（療養者名簿）（⑤の場合）'!$BD95+1&lt;=15,IF(RK$19&gt;='様式３（療養者名簿）（⑤の場合）'!$BD95,IF(RK$19&lt;='様式３（療養者名簿）（⑤の場合）'!$BE95,1,0),0),0)</f>
        <v>0</v>
      </c>
      <c r="RL90" s="225">
        <f>IF(RL$19-'様式３（療養者名簿）（⑤の場合）'!$BD95+1&lt;=15,IF(RL$19&gt;='様式３（療養者名簿）（⑤の場合）'!$BD95,IF(RL$19&lt;='様式３（療養者名簿）（⑤の場合）'!$BE95,1,0),0),0)</f>
        <v>0</v>
      </c>
      <c r="RM90" s="225">
        <f>IF(RM$19-'様式３（療養者名簿）（⑤の場合）'!$BD95+1&lt;=15,IF(RM$19&gt;='様式３（療養者名簿）（⑤の場合）'!$BD95,IF(RM$19&lt;='様式３（療養者名簿）（⑤の場合）'!$BE95,1,0),0),0)</f>
        <v>0</v>
      </c>
      <c r="RN90" s="225">
        <f>IF(RN$19-'様式３（療養者名簿）（⑤の場合）'!$BD95+1&lt;=15,IF(RN$19&gt;='様式３（療養者名簿）（⑤の場合）'!$BD95,IF(RN$19&lt;='様式３（療養者名簿）（⑤の場合）'!$BE95,1,0),0),0)</f>
        <v>0</v>
      </c>
      <c r="RO90" s="225">
        <f>IF(RO$19-'様式３（療養者名簿）（⑤の場合）'!$BD95+1&lt;=15,IF(RO$19&gt;='様式３（療養者名簿）（⑤の場合）'!$BD95,IF(RO$19&lt;='様式３（療養者名簿）（⑤の場合）'!$BE95,1,0),0),0)</f>
        <v>0</v>
      </c>
      <c r="RP90" s="225">
        <f>IF(RP$19-'様式３（療養者名簿）（⑤の場合）'!$BD95+1&lt;=15,IF(RP$19&gt;='様式３（療養者名簿）（⑤の場合）'!$BD95,IF(RP$19&lt;='様式３（療養者名簿）（⑤の場合）'!$BE95,1,0),0),0)</f>
        <v>0</v>
      </c>
      <c r="RQ90" s="225">
        <f>IF(RQ$19-'様式３（療養者名簿）（⑤の場合）'!$BD95+1&lt;=15,IF(RQ$19&gt;='様式３（療養者名簿）（⑤の場合）'!$BD95,IF(RQ$19&lt;='様式３（療養者名簿）（⑤の場合）'!$BE95,1,0),0),0)</f>
        <v>0</v>
      </c>
      <c r="RR90" s="225">
        <f>IF(RR$19-'様式３（療養者名簿）（⑤の場合）'!$BD95+1&lt;=15,IF(RR$19&gt;='様式３（療養者名簿）（⑤の場合）'!$BD95,IF(RR$19&lt;='様式３（療養者名簿）（⑤の場合）'!$BE95,1,0),0),0)</f>
        <v>0</v>
      </c>
      <c r="RS90" s="225">
        <f>IF(RS$19-'様式３（療養者名簿）（⑤の場合）'!$BD95+1&lt;=15,IF(RS$19&gt;='様式３（療養者名簿）（⑤の場合）'!$BD95,IF(RS$19&lt;='様式３（療養者名簿）（⑤の場合）'!$BE95,1,0),0),0)</f>
        <v>0</v>
      </c>
      <c r="RT90" s="225">
        <f>IF(RT$19-'様式３（療養者名簿）（⑤の場合）'!$BD95+1&lt;=15,IF(RT$19&gt;='様式３（療養者名簿）（⑤の場合）'!$BD95,IF(RT$19&lt;='様式３（療養者名簿）（⑤の場合）'!$BE95,1,0),0),0)</f>
        <v>0</v>
      </c>
      <c r="RU90" s="225">
        <f>IF(RU$19-'様式３（療養者名簿）（⑤の場合）'!$BD95+1&lt;=15,IF(RU$19&gt;='様式３（療養者名簿）（⑤の場合）'!$BD95,IF(RU$19&lt;='様式３（療養者名簿）（⑤の場合）'!$BE95,1,0),0),0)</f>
        <v>0</v>
      </c>
      <c r="RV90" s="225">
        <f>IF(RV$19-'様式３（療養者名簿）（⑤の場合）'!$BD95+1&lt;=15,IF(RV$19&gt;='様式３（療養者名簿）（⑤の場合）'!$BD95,IF(RV$19&lt;='様式３（療養者名簿）（⑤の場合）'!$BE95,1,0),0),0)</f>
        <v>0</v>
      </c>
      <c r="RW90" s="225">
        <f>IF(RW$19-'様式３（療養者名簿）（⑤の場合）'!$BD95+1&lt;=15,IF(RW$19&gt;='様式３（療養者名簿）（⑤の場合）'!$BD95,IF(RW$19&lt;='様式３（療養者名簿）（⑤の場合）'!$BE95,1,0),0),0)</f>
        <v>0</v>
      </c>
      <c r="RX90" s="225">
        <f>IF(RX$19-'様式３（療養者名簿）（⑤の場合）'!$BD95+1&lt;=15,IF(RX$19&gt;='様式３（療養者名簿）（⑤の場合）'!$BD95,IF(RX$19&lt;='様式３（療養者名簿）（⑤の場合）'!$BE95,1,0),0),0)</f>
        <v>0</v>
      </c>
      <c r="RY90" s="225">
        <f>IF(RY$19-'様式３（療養者名簿）（⑤の場合）'!$BD95+1&lt;=15,IF(RY$19&gt;='様式３（療養者名簿）（⑤の場合）'!$BD95,IF(RY$19&lt;='様式３（療養者名簿）（⑤の場合）'!$BE95,1,0),0),0)</f>
        <v>0</v>
      </c>
      <c r="RZ90" s="225">
        <f>IF(RZ$19-'様式３（療養者名簿）（⑤の場合）'!$BD95+1&lt;=15,IF(RZ$19&gt;='様式３（療養者名簿）（⑤の場合）'!$BD95,IF(RZ$19&lt;='様式３（療養者名簿）（⑤の場合）'!$BE95,1,0),0),0)</f>
        <v>0</v>
      </c>
      <c r="SA90" s="225">
        <f>IF(SA$19-'様式３（療養者名簿）（⑤の場合）'!$BD95+1&lt;=15,IF(SA$19&gt;='様式３（療養者名簿）（⑤の場合）'!$BD95,IF(SA$19&lt;='様式３（療養者名簿）（⑤の場合）'!$BE95,1,0),0),0)</f>
        <v>0</v>
      </c>
      <c r="SB90" s="225">
        <f>IF(SB$19-'様式３（療養者名簿）（⑤の場合）'!$BD95+1&lt;=15,IF(SB$19&gt;='様式３（療養者名簿）（⑤の場合）'!$BD95,IF(SB$19&lt;='様式３（療養者名簿）（⑤の場合）'!$BE95,1,0),0),0)</f>
        <v>0</v>
      </c>
      <c r="SC90" s="225">
        <f>IF(SC$19-'様式３（療養者名簿）（⑤の場合）'!$BD95+1&lt;=15,IF(SC$19&gt;='様式３（療養者名簿）（⑤の場合）'!$BD95,IF(SC$19&lt;='様式３（療養者名簿）（⑤の場合）'!$BE95,1,0),0),0)</f>
        <v>0</v>
      </c>
      <c r="SD90" s="225">
        <f>IF(SD$19-'様式３（療養者名簿）（⑤の場合）'!$BD95+1&lt;=15,IF(SD$19&gt;='様式３（療養者名簿）（⑤の場合）'!$BD95,IF(SD$19&lt;='様式３（療養者名簿）（⑤の場合）'!$BE95,1,0),0),0)</f>
        <v>0</v>
      </c>
      <c r="SE90" s="225">
        <f>IF(SE$19-'様式３（療養者名簿）（⑤の場合）'!$BD95+1&lt;=15,IF(SE$19&gt;='様式３（療養者名簿）（⑤の場合）'!$BD95,IF(SE$19&lt;='様式３（療養者名簿）（⑤の場合）'!$BE95,1,0),0),0)</f>
        <v>0</v>
      </c>
      <c r="SF90" s="225">
        <f>IF(SF$19-'様式３（療養者名簿）（⑤の場合）'!$BD95+1&lt;=15,IF(SF$19&gt;='様式３（療養者名簿）（⑤の場合）'!$BD95,IF(SF$19&lt;='様式３（療養者名簿）（⑤の場合）'!$BE95,1,0),0),0)</f>
        <v>0</v>
      </c>
      <c r="SG90" s="225">
        <f>IF(SG$19-'様式３（療養者名簿）（⑤の場合）'!$BD95+1&lt;=15,IF(SG$19&gt;='様式３（療養者名簿）（⑤の場合）'!$BD95,IF(SG$19&lt;='様式３（療養者名簿）（⑤の場合）'!$BE95,1,0),0),0)</f>
        <v>0</v>
      </c>
      <c r="SH90" s="225">
        <f>IF(SH$19-'様式３（療養者名簿）（⑤の場合）'!$BD95+1&lt;=15,IF(SH$19&gt;='様式３（療養者名簿）（⑤の場合）'!$BD95,IF(SH$19&lt;='様式３（療養者名簿）（⑤の場合）'!$BE95,1,0),0),0)</f>
        <v>0</v>
      </c>
      <c r="SI90" s="225">
        <f>IF(SI$19-'様式３（療養者名簿）（⑤の場合）'!$BD95+1&lt;=15,IF(SI$19&gt;='様式３（療養者名簿）（⑤の場合）'!$BD95,IF(SI$19&lt;='様式３（療養者名簿）（⑤の場合）'!$BE95,1,0),0),0)</f>
        <v>0</v>
      </c>
      <c r="SJ90" s="225">
        <f>IF(SJ$19-'様式３（療養者名簿）（⑤の場合）'!$BD95+1&lt;=15,IF(SJ$19&gt;='様式３（療養者名簿）（⑤の場合）'!$BD95,IF(SJ$19&lt;='様式３（療養者名簿）（⑤の場合）'!$BE95,1,0),0),0)</f>
        <v>0</v>
      </c>
      <c r="SK90" s="225">
        <f>IF(SK$19-'様式３（療養者名簿）（⑤の場合）'!$BD95+1&lt;=15,IF(SK$19&gt;='様式３（療養者名簿）（⑤の場合）'!$BD95,IF(SK$19&lt;='様式３（療養者名簿）（⑤の場合）'!$BE95,1,0),0),0)</f>
        <v>0</v>
      </c>
      <c r="SL90" s="225">
        <f>IF(SL$19-'様式３（療養者名簿）（⑤の場合）'!$BD95+1&lt;=15,IF(SL$19&gt;='様式３（療養者名簿）（⑤の場合）'!$BD95,IF(SL$19&lt;='様式３（療養者名簿）（⑤の場合）'!$BE95,1,0),0),0)</f>
        <v>0</v>
      </c>
      <c r="SM90" s="225">
        <f>IF(SM$19-'様式３（療養者名簿）（⑤の場合）'!$BD95+1&lt;=15,IF(SM$19&gt;='様式３（療養者名簿）（⑤の場合）'!$BD95,IF(SM$19&lt;='様式３（療養者名簿）（⑤の場合）'!$BE95,1,0),0),0)</f>
        <v>0</v>
      </c>
      <c r="SN90" s="225">
        <f>IF(SN$19-'様式３（療養者名簿）（⑤の場合）'!$BD95+1&lt;=15,IF(SN$19&gt;='様式３（療養者名簿）（⑤の場合）'!$BD95,IF(SN$19&lt;='様式３（療養者名簿）（⑤の場合）'!$BE95,1,0),0),0)</f>
        <v>0</v>
      </c>
      <c r="SO90" s="225">
        <f>IF(SO$19-'様式３（療養者名簿）（⑤の場合）'!$BD95+1&lt;=15,IF(SO$19&gt;='様式３（療養者名簿）（⑤の場合）'!$BD95,IF(SO$19&lt;='様式３（療養者名簿）（⑤の場合）'!$BE95,1,0),0),0)</f>
        <v>0</v>
      </c>
      <c r="SP90" s="225">
        <f>IF(SP$19-'様式３（療養者名簿）（⑤の場合）'!$BD95+1&lt;=15,IF(SP$19&gt;='様式３（療養者名簿）（⑤の場合）'!$BD95,IF(SP$19&lt;='様式３（療養者名簿）（⑤の場合）'!$BE95,1,0),0),0)</f>
        <v>0</v>
      </c>
      <c r="SQ90" s="225">
        <f>IF(SQ$19-'様式３（療養者名簿）（⑤の場合）'!$BD95+1&lt;=15,IF(SQ$19&gt;='様式３（療養者名簿）（⑤の場合）'!$BD95,IF(SQ$19&lt;='様式３（療養者名簿）（⑤の場合）'!$BE95,1,0),0),0)</f>
        <v>0</v>
      </c>
      <c r="SR90" s="225">
        <f>IF(SR$19-'様式３（療養者名簿）（⑤の場合）'!$BD95+1&lt;=15,IF(SR$19&gt;='様式３（療養者名簿）（⑤の場合）'!$BD95,IF(SR$19&lt;='様式３（療養者名簿）（⑤の場合）'!$BE95,1,0),0),0)</f>
        <v>0</v>
      </c>
      <c r="SS90" s="225">
        <f>IF(SS$19-'様式３（療養者名簿）（⑤の場合）'!$BD95+1&lt;=15,IF(SS$19&gt;='様式３（療養者名簿）（⑤の場合）'!$BD95,IF(SS$19&lt;='様式３（療養者名簿）（⑤の場合）'!$BE95,1,0),0),0)</f>
        <v>0</v>
      </c>
      <c r="ST90" s="225">
        <f>IF(ST$19-'様式３（療養者名簿）（⑤の場合）'!$BD95+1&lt;=15,IF(ST$19&gt;='様式３（療養者名簿）（⑤の場合）'!$BD95,IF(ST$19&lt;='様式３（療養者名簿）（⑤の場合）'!$BE95,1,0),0),0)</f>
        <v>0</v>
      </c>
      <c r="SU90" s="225">
        <f>IF(SU$19-'様式３（療養者名簿）（⑤の場合）'!$BD95+1&lt;=15,IF(SU$19&gt;='様式３（療養者名簿）（⑤の場合）'!$BD95,IF(SU$19&lt;='様式３（療養者名簿）（⑤の場合）'!$BE95,1,0),0),0)</f>
        <v>0</v>
      </c>
      <c r="SV90" s="225">
        <f>IF(SV$19-'様式３（療養者名簿）（⑤の場合）'!$BD95+1&lt;=15,IF(SV$19&gt;='様式３（療養者名簿）（⑤の場合）'!$BD95,IF(SV$19&lt;='様式３（療養者名簿）（⑤の場合）'!$BE95,1,0),0),0)</f>
        <v>0</v>
      </c>
      <c r="SW90" s="225">
        <f>IF(SW$19-'様式３（療養者名簿）（⑤の場合）'!$BD95+1&lt;=15,IF(SW$19&gt;='様式３（療養者名簿）（⑤の場合）'!$BD95,IF(SW$19&lt;='様式３（療養者名簿）（⑤の場合）'!$BE95,1,0),0),0)</f>
        <v>0</v>
      </c>
      <c r="SX90" s="225">
        <f>IF(SX$19-'様式３（療養者名簿）（⑤の場合）'!$BD95+1&lt;=15,IF(SX$19&gt;='様式３（療養者名簿）（⑤の場合）'!$BD95,IF(SX$19&lt;='様式３（療養者名簿）（⑤の場合）'!$BE95,1,0),0),0)</f>
        <v>0</v>
      </c>
      <c r="SY90" s="225">
        <f>IF(SY$19-'様式３（療養者名簿）（⑤の場合）'!$BD95+1&lt;=15,IF(SY$19&gt;='様式３（療養者名簿）（⑤の場合）'!$BD95,IF(SY$19&lt;='様式３（療養者名簿）（⑤の場合）'!$BE95,1,0),0),0)</f>
        <v>0</v>
      </c>
      <c r="SZ90" s="225">
        <f>IF(SZ$19-'様式３（療養者名簿）（⑤の場合）'!$BD95+1&lt;=15,IF(SZ$19&gt;='様式３（療養者名簿）（⑤の場合）'!$BD95,IF(SZ$19&lt;='様式３（療養者名簿）（⑤の場合）'!$BE95,1,0),0),0)</f>
        <v>0</v>
      </c>
      <c r="TA90" s="225">
        <f>IF(TA$19-'様式３（療養者名簿）（⑤の場合）'!$BD95+1&lt;=15,IF(TA$19&gt;='様式３（療養者名簿）（⑤の場合）'!$BD95,IF(TA$19&lt;='様式３（療養者名簿）（⑤の場合）'!$BE95,1,0),0),0)</f>
        <v>0</v>
      </c>
      <c r="TB90" s="225">
        <f>IF(TB$19-'様式３（療養者名簿）（⑤の場合）'!$BD95+1&lt;=15,IF(TB$19&gt;='様式３（療養者名簿）（⑤の場合）'!$BD95,IF(TB$19&lt;='様式３（療養者名簿）（⑤の場合）'!$BE95,1,0),0),0)</f>
        <v>0</v>
      </c>
      <c r="TC90" s="225">
        <f>IF(TC$19-'様式３（療養者名簿）（⑤の場合）'!$BD95+1&lt;=15,IF(TC$19&gt;='様式３（療養者名簿）（⑤の場合）'!$BD95,IF(TC$19&lt;='様式３（療養者名簿）（⑤の場合）'!$BE95,1,0),0),0)</f>
        <v>0</v>
      </c>
      <c r="TD90" s="225">
        <f>IF(TD$19-'様式３（療養者名簿）（⑤の場合）'!$BD95+1&lt;=15,IF(TD$19&gt;='様式３（療養者名簿）（⑤の場合）'!$BD95,IF(TD$19&lt;='様式３（療養者名簿）（⑤の場合）'!$BE95,1,0),0),0)</f>
        <v>0</v>
      </c>
      <c r="TE90" s="225">
        <f>IF(TE$19-'様式３（療養者名簿）（⑤の場合）'!$BD95+1&lt;=15,IF(TE$19&gt;='様式３（療養者名簿）（⑤の場合）'!$BD95,IF(TE$19&lt;='様式３（療養者名簿）（⑤の場合）'!$BE95,1,0),0),0)</f>
        <v>0</v>
      </c>
      <c r="TF90" s="225">
        <f>IF(TF$19-'様式３（療養者名簿）（⑤の場合）'!$BD95+1&lt;=15,IF(TF$19&gt;='様式３（療養者名簿）（⑤の場合）'!$BD95,IF(TF$19&lt;='様式３（療養者名簿）（⑤の場合）'!$BE95,1,0),0),0)</f>
        <v>0</v>
      </c>
      <c r="TG90" s="225">
        <f>IF(TG$19-'様式３（療養者名簿）（⑤の場合）'!$BD95+1&lt;=15,IF(TG$19&gt;='様式３（療養者名簿）（⑤の場合）'!$BD95,IF(TG$19&lt;='様式３（療養者名簿）（⑤の場合）'!$BE95,1,0),0),0)</f>
        <v>0</v>
      </c>
      <c r="TH90" s="225">
        <f>IF(TH$19-'様式３（療養者名簿）（⑤の場合）'!$BD95+1&lt;=15,IF(TH$19&gt;='様式３（療養者名簿）（⑤の場合）'!$BD95,IF(TH$19&lt;='様式３（療養者名簿）（⑤の場合）'!$BE95,1,0),0),0)</f>
        <v>0</v>
      </c>
      <c r="TI90" s="225">
        <f>IF(TI$19-'様式３（療養者名簿）（⑤の場合）'!$BD95+1&lt;=15,IF(TI$19&gt;='様式３（療養者名簿）（⑤の場合）'!$BD95,IF(TI$19&lt;='様式３（療養者名簿）（⑤の場合）'!$BE95,1,0),0),0)</f>
        <v>0</v>
      </c>
      <c r="TJ90" s="225">
        <f>IF(TJ$19-'様式３（療養者名簿）（⑤の場合）'!$BD95+1&lt;=15,IF(TJ$19&gt;='様式３（療養者名簿）（⑤の場合）'!$BD95,IF(TJ$19&lt;='様式３（療養者名簿）（⑤の場合）'!$BE95,1,0),0),0)</f>
        <v>0</v>
      </c>
      <c r="TK90" s="225">
        <f>IF(TK$19-'様式３（療養者名簿）（⑤の場合）'!$BD95+1&lt;=15,IF(TK$19&gt;='様式３（療養者名簿）（⑤の場合）'!$BD95,IF(TK$19&lt;='様式３（療養者名簿）（⑤の場合）'!$BE95,1,0),0),0)</f>
        <v>0</v>
      </c>
      <c r="TL90" s="225">
        <f>IF(TL$19-'様式３（療養者名簿）（⑤の場合）'!$BD95+1&lt;=15,IF(TL$19&gt;='様式３（療養者名簿）（⑤の場合）'!$BD95,IF(TL$19&lt;='様式３（療養者名簿）（⑤の場合）'!$BE95,1,0),0),0)</f>
        <v>0</v>
      </c>
      <c r="TM90" s="225">
        <f>IF(TM$19-'様式３（療養者名簿）（⑤の場合）'!$BD95+1&lt;=15,IF(TM$19&gt;='様式３（療養者名簿）（⑤の場合）'!$BD95,IF(TM$19&lt;='様式３（療養者名簿）（⑤の場合）'!$BE95,1,0),0),0)</f>
        <v>0</v>
      </c>
      <c r="TN90" s="225">
        <f>IF(TN$19-'様式３（療養者名簿）（⑤の場合）'!$BD95+1&lt;=15,IF(TN$19&gt;='様式３（療養者名簿）（⑤の場合）'!$BD95,IF(TN$19&lt;='様式３（療養者名簿）（⑤の場合）'!$BE95,1,0),0),0)</f>
        <v>0</v>
      </c>
      <c r="TO90" s="225">
        <f>IF(TO$19-'様式３（療養者名簿）（⑤の場合）'!$BD95+1&lt;=15,IF(TO$19&gt;='様式３（療養者名簿）（⑤の場合）'!$BD95,IF(TO$19&lt;='様式３（療養者名簿）（⑤の場合）'!$BE95,1,0),0),0)</f>
        <v>0</v>
      </c>
      <c r="TP90" s="225">
        <f>IF(TP$19-'様式３（療養者名簿）（⑤の場合）'!$BD95+1&lt;=15,IF(TP$19&gt;='様式３（療養者名簿）（⑤の場合）'!$BD95,IF(TP$19&lt;='様式３（療養者名簿）（⑤の場合）'!$BE95,1,0),0),0)</f>
        <v>0</v>
      </c>
      <c r="TQ90" s="225">
        <f>IF(TQ$19-'様式３（療養者名簿）（⑤の場合）'!$BD95+1&lt;=15,IF(TQ$19&gt;='様式３（療養者名簿）（⑤の場合）'!$BD95,IF(TQ$19&lt;='様式３（療養者名簿）（⑤の場合）'!$BE95,1,0),0),0)</f>
        <v>0</v>
      </c>
      <c r="TR90" s="225">
        <f>IF(TR$19-'様式３（療養者名簿）（⑤の場合）'!$BD95+1&lt;=15,IF(TR$19&gt;='様式３（療養者名簿）（⑤の場合）'!$BD95,IF(TR$19&lt;='様式３（療養者名簿）（⑤の場合）'!$BE95,1,0),0),0)</f>
        <v>0</v>
      </c>
      <c r="TS90" s="225">
        <f>IF(TS$19-'様式３（療養者名簿）（⑤の場合）'!$BD95+1&lt;=15,IF(TS$19&gt;='様式３（療養者名簿）（⑤の場合）'!$BD95,IF(TS$19&lt;='様式３（療養者名簿）（⑤の場合）'!$BE95,1,0),0),0)</f>
        <v>0</v>
      </c>
      <c r="TT90" s="225">
        <f>IF(TT$19-'様式３（療養者名簿）（⑤の場合）'!$BD95+1&lt;=15,IF(TT$19&gt;='様式３（療養者名簿）（⑤の場合）'!$BD95,IF(TT$19&lt;='様式３（療養者名簿）（⑤の場合）'!$BE95,1,0),0),0)</f>
        <v>0</v>
      </c>
      <c r="TU90" s="225">
        <f>IF(TU$19-'様式３（療養者名簿）（⑤の場合）'!$BD95+1&lt;=15,IF(TU$19&gt;='様式３（療養者名簿）（⑤の場合）'!$BD95,IF(TU$19&lt;='様式３（療養者名簿）（⑤の場合）'!$BE95,1,0),0),0)</f>
        <v>0</v>
      </c>
      <c r="TV90" s="225">
        <f>IF(TV$19-'様式３（療養者名簿）（⑤の場合）'!$BD95+1&lt;=15,IF(TV$19&gt;='様式３（療養者名簿）（⑤の場合）'!$BD95,IF(TV$19&lt;='様式３（療養者名簿）（⑤の場合）'!$BE95,1,0),0),0)</f>
        <v>0</v>
      </c>
      <c r="TW90" s="225">
        <f>IF(TW$19-'様式３（療養者名簿）（⑤の場合）'!$BD95+1&lt;=15,IF(TW$19&gt;='様式３（療養者名簿）（⑤の場合）'!$BD95,IF(TW$19&lt;='様式３（療養者名簿）（⑤の場合）'!$BE95,1,0),0),0)</f>
        <v>0</v>
      </c>
      <c r="TX90" s="225">
        <f>IF(TX$19-'様式３（療養者名簿）（⑤の場合）'!$BD95+1&lt;=15,IF(TX$19&gt;='様式３（療養者名簿）（⑤の場合）'!$BD95,IF(TX$19&lt;='様式３（療養者名簿）（⑤の場合）'!$BE95,1,0),0),0)</f>
        <v>0</v>
      </c>
      <c r="TY90" s="225">
        <f>IF(TY$19-'様式３（療養者名簿）（⑤の場合）'!$BD95+1&lt;=15,IF(TY$19&gt;='様式３（療養者名簿）（⑤の場合）'!$BD95,IF(TY$19&lt;='様式３（療養者名簿）（⑤の場合）'!$BE95,1,0),0),0)</f>
        <v>0</v>
      </c>
      <c r="TZ90" s="225">
        <f>IF(TZ$19-'様式３（療養者名簿）（⑤の場合）'!$BD95+1&lt;=15,IF(TZ$19&gt;='様式３（療養者名簿）（⑤の場合）'!$BD95,IF(TZ$19&lt;='様式３（療養者名簿）（⑤の場合）'!$BE95,1,0),0),0)</f>
        <v>0</v>
      </c>
      <c r="UA90" s="225">
        <f>IF(UA$19-'様式３（療養者名簿）（⑤の場合）'!$BD95+1&lt;=15,IF(UA$19&gt;='様式３（療養者名簿）（⑤の場合）'!$BD95,IF(UA$19&lt;='様式３（療養者名簿）（⑤の場合）'!$BE95,1,0),0),0)</f>
        <v>0</v>
      </c>
      <c r="UB90" s="225">
        <f>IF(UB$19-'様式３（療養者名簿）（⑤の場合）'!$BD95+1&lt;=15,IF(UB$19&gt;='様式３（療養者名簿）（⑤の場合）'!$BD95,IF(UB$19&lt;='様式３（療養者名簿）（⑤の場合）'!$BE95,1,0),0),0)</f>
        <v>0</v>
      </c>
      <c r="UC90" s="225">
        <f>IF(UC$19-'様式３（療養者名簿）（⑤の場合）'!$BD95+1&lt;=15,IF(UC$19&gt;='様式３（療養者名簿）（⑤の場合）'!$BD95,IF(UC$19&lt;='様式３（療養者名簿）（⑤の場合）'!$BE95,1,0),0),0)</f>
        <v>0</v>
      </c>
      <c r="UD90" s="338">
        <f>IF(UD$19-'様式３（療養者名簿）（⑤の場合）'!$BD95+1&lt;=15,IF(UD$19&gt;='様式３（療養者名簿）（⑤の場合）'!$BD95,IF(UD$19&lt;='様式３（療養者名簿）（⑤の場合）'!$BE95,1,0),0),0)</f>
        <v>0</v>
      </c>
      <c r="UE90" s="338">
        <f>IF(UE$19-'様式３（療養者名簿）（⑤の場合）'!$BD95+1&lt;=15,IF(UE$19&gt;='様式３（療養者名簿）（⑤の場合）'!$BD95,IF(UE$19&lt;='様式３（療養者名簿）（⑤の場合）'!$BE95,1,0),0),0)</f>
        <v>0</v>
      </c>
      <c r="UF90" s="338">
        <f>IF(UF$19-'様式３（療養者名簿）（⑤の場合）'!$BD95+1&lt;=15,IF(UF$19&gt;='様式３（療養者名簿）（⑤の場合）'!$BD95,IF(UF$19&lt;='様式３（療養者名簿）（⑤の場合）'!$BE95,1,0),0),0)</f>
        <v>0</v>
      </c>
      <c r="UG90" s="338">
        <f>IF(UG$19-'様式３（療養者名簿）（⑤の場合）'!$BD95+1&lt;=15,IF(UG$19&gt;='様式３（療養者名簿）（⑤の場合）'!$BD95,IF(UG$19&lt;='様式３（療養者名簿）（⑤の場合）'!$BE95,1,0),0),0)</f>
        <v>0</v>
      </c>
      <c r="UH90" s="338">
        <f>IF(UH$19-'様式３（療養者名簿）（⑤の場合）'!$BD95+1&lt;=15,IF(UH$19&gt;='様式３（療養者名簿）（⑤の場合）'!$BD95,IF(UH$19&lt;='様式３（療養者名簿）（⑤の場合）'!$BE95,1,0),0),0)</f>
        <v>0</v>
      </c>
      <c r="UI90" s="338">
        <f>IF(UI$19-'様式３（療養者名簿）（⑤の場合）'!$BD95+1&lt;=15,IF(UI$19&gt;='様式３（療養者名簿）（⑤の場合）'!$BD95,IF(UI$19&lt;='様式３（療養者名簿）（⑤の場合）'!$BE95,1,0),0),0)</f>
        <v>0</v>
      </c>
      <c r="UJ90" s="338">
        <f>IF(UJ$19-'様式３（療養者名簿）（⑤の場合）'!$BD95+1&lt;=15,IF(UJ$19&gt;='様式３（療養者名簿）（⑤の場合）'!$BD95,IF(UJ$19&lt;='様式３（療養者名簿）（⑤の場合）'!$BE95,1,0),0),0)</f>
        <v>0</v>
      </c>
      <c r="UK90" s="338">
        <f>IF(UK$19-'様式３（療養者名簿）（⑤の場合）'!$BD95+1&lt;=15,IF(UK$19&gt;='様式３（療養者名簿）（⑤の場合）'!$BD95,IF(UK$19&lt;='様式３（療養者名簿）（⑤の場合）'!$BE95,1,0),0),0)</f>
        <v>0</v>
      </c>
      <c r="UL90" s="338">
        <f>IF(UL$19-'様式３（療養者名簿）（⑤の場合）'!$BD95+1&lt;=15,IF(UL$19&gt;='様式３（療養者名簿）（⑤の場合）'!$BD95,IF(UL$19&lt;='様式３（療養者名簿）（⑤の場合）'!$BE95,1,0),0),0)</f>
        <v>0</v>
      </c>
      <c r="UM90" s="338">
        <f>IF(UM$19-'様式３（療養者名簿）（⑤の場合）'!$BD95+1&lt;=15,IF(UM$19&gt;='様式３（療養者名簿）（⑤の場合）'!$BD95,IF(UM$19&lt;='様式３（療養者名簿）（⑤の場合）'!$BE95,1,0),0),0)</f>
        <v>0</v>
      </c>
      <c r="UN90" s="338">
        <f>IF(UN$19-'様式３（療養者名簿）（⑤の場合）'!$BD95+1&lt;=15,IF(UN$19&gt;='様式３（療養者名簿）（⑤の場合）'!$BD95,IF(UN$19&lt;='様式３（療養者名簿）（⑤の場合）'!$BE95,1,0),0),0)</f>
        <v>0</v>
      </c>
      <c r="UO90" s="338">
        <f>IF(UO$19-'様式３（療養者名簿）（⑤の場合）'!$BD95+1&lt;=15,IF(UO$19&gt;='様式３（療養者名簿）（⑤の場合）'!$BD95,IF(UO$19&lt;='様式３（療養者名簿）（⑤の場合）'!$BE95,1,0),0),0)</f>
        <v>0</v>
      </c>
      <c r="UP90" s="338">
        <f>IF(UP$19-'様式３（療養者名簿）（⑤の場合）'!$BD95+1&lt;=15,IF(UP$19&gt;='様式３（療養者名簿）（⑤の場合）'!$BD95,IF(UP$19&lt;='様式３（療養者名簿）（⑤の場合）'!$BE95,1,0),0),0)</f>
        <v>0</v>
      </c>
      <c r="UQ90" s="338">
        <f>IF(UQ$19-'様式３（療養者名簿）（⑤の場合）'!$BD95+1&lt;=15,IF(UQ$19&gt;='様式３（療養者名簿）（⑤の場合）'!$BD95,IF(UQ$19&lt;='様式３（療養者名簿）（⑤の場合）'!$BE95,1,0),0),0)</f>
        <v>0</v>
      </c>
      <c r="UR90" s="338">
        <f>IF(UR$19-'様式３（療養者名簿）（⑤の場合）'!$BD95+1&lt;=15,IF(UR$19&gt;='様式３（療養者名簿）（⑤の場合）'!$BD95,IF(UR$19&lt;='様式３（療養者名簿）（⑤の場合）'!$BE95,1,0),0),0)</f>
        <v>0</v>
      </c>
      <c r="US90" s="338">
        <f>IF(US$19-'様式３（療養者名簿）（⑤の場合）'!$BD95+1&lt;=15,IF(US$19&gt;='様式３（療養者名簿）（⑤の場合）'!$BD95,IF(US$19&lt;='様式３（療養者名簿）（⑤の場合）'!$BE95,1,0),0),0)</f>
        <v>0</v>
      </c>
      <c r="UT90" s="338">
        <f>IF(UT$19-'様式３（療養者名簿）（⑤の場合）'!$BD95+1&lt;=15,IF(UT$19&gt;='様式３（療養者名簿）（⑤の場合）'!$BD95,IF(UT$19&lt;='様式３（療養者名簿）（⑤の場合）'!$BE95,1,0),0),0)</f>
        <v>0</v>
      </c>
      <c r="UU90" s="338">
        <f>IF(UU$19-'様式３（療養者名簿）（⑤の場合）'!$BD95+1&lt;=15,IF(UU$19&gt;='様式３（療養者名簿）（⑤の場合）'!$BD95,IF(UU$19&lt;='様式３（療養者名簿）（⑤の場合）'!$BE95,1,0),0),0)</f>
        <v>0</v>
      </c>
      <c r="UV90" s="338">
        <f>IF(UV$19-'様式３（療養者名簿）（⑤の場合）'!$BD95+1&lt;=15,IF(UV$19&gt;='様式３（療養者名簿）（⑤の場合）'!$BD95,IF(UV$19&lt;='様式３（療養者名簿）（⑤の場合）'!$BE95,1,0),0),0)</f>
        <v>0</v>
      </c>
      <c r="UW90" s="338">
        <f>IF(UW$19-'様式３（療養者名簿）（⑤の場合）'!$BD95+1&lt;=15,IF(UW$19&gt;='様式３（療養者名簿）（⑤の場合）'!$BD95,IF(UW$19&lt;='様式３（療養者名簿）（⑤の場合）'!$BE95,1,0),0),0)</f>
        <v>0</v>
      </c>
      <c r="UX90" s="338">
        <f>IF(UX$19-'様式３（療養者名簿）（⑤の場合）'!$BD95+1&lt;=15,IF(UX$19&gt;='様式３（療養者名簿）（⑤の場合）'!$BD95,IF(UX$19&lt;='様式３（療養者名簿）（⑤の場合）'!$BE95,1,0),0),0)</f>
        <v>0</v>
      </c>
      <c r="UY90" s="338">
        <f>IF(UY$19-'様式３（療養者名簿）（⑤の場合）'!$BD95+1&lt;=15,IF(UY$19&gt;='様式３（療養者名簿）（⑤の場合）'!$BD95,IF(UY$19&lt;='様式３（療養者名簿）（⑤の場合）'!$BE95,1,0),0),0)</f>
        <v>0</v>
      </c>
      <c r="UZ90" s="338">
        <f>IF(UZ$19-'様式３（療養者名簿）（⑤の場合）'!$BD95+1&lt;=15,IF(UZ$19&gt;='様式３（療養者名簿）（⑤の場合）'!$BD95,IF(UZ$19&lt;='様式３（療養者名簿）（⑤の場合）'!$BE95,1,0),0),0)</f>
        <v>0</v>
      </c>
      <c r="VA90" s="338">
        <f>IF(VA$19-'様式３（療養者名簿）（⑤の場合）'!$BD95+1&lt;=15,IF(VA$19&gt;='様式３（療養者名簿）（⑤の場合）'!$BD95,IF(VA$19&lt;='様式３（療養者名簿）（⑤の場合）'!$BE95,1,0),0),0)</f>
        <v>0</v>
      </c>
      <c r="VB90" s="338">
        <f>IF(VB$19-'様式３（療養者名簿）（⑤の場合）'!$BD95+1&lt;=15,IF(VB$19&gt;='様式３（療養者名簿）（⑤の場合）'!$BD95,IF(VB$19&lt;='様式３（療養者名簿）（⑤の場合）'!$BE95,1,0),0),0)</f>
        <v>0</v>
      </c>
      <c r="VC90" s="338">
        <f>IF(VC$19-'様式３（療養者名簿）（⑤の場合）'!$BD95+1&lt;=15,IF(VC$19&gt;='様式３（療養者名簿）（⑤の場合）'!$BD95,IF(VC$19&lt;='様式３（療養者名簿）（⑤の場合）'!$BE95,1,0),0),0)</f>
        <v>0</v>
      </c>
      <c r="VD90" s="338">
        <f>IF(VD$19-'様式３（療養者名簿）（⑤の場合）'!$BD95+1&lt;=15,IF(VD$19&gt;='様式３（療養者名簿）（⑤の場合）'!$BD95,IF(VD$19&lt;='様式３（療養者名簿）（⑤の場合）'!$BE95,1,0),0),0)</f>
        <v>0</v>
      </c>
      <c r="VE90" s="338">
        <f>IF(VE$19-'様式３（療養者名簿）（⑤の場合）'!$BD95+1&lt;=15,IF(VE$19&gt;='様式３（療養者名簿）（⑤の場合）'!$BD95,IF(VE$19&lt;='様式３（療養者名簿）（⑤の場合）'!$BE95,1,0),0),0)</f>
        <v>0</v>
      </c>
      <c r="VF90" s="338">
        <f>IF(VF$19-'様式３（療養者名簿）（⑤の場合）'!$BD95+1&lt;=15,IF(VF$19&gt;='様式３（療養者名簿）（⑤の場合）'!$BD95,IF(VF$19&lt;='様式３（療養者名簿）（⑤の場合）'!$BE95,1,0),0),0)</f>
        <v>0</v>
      </c>
      <c r="VG90" s="338">
        <f>IF(VG$19-'様式３（療養者名簿）（⑤の場合）'!$BD95+1&lt;=15,IF(VG$19&gt;='様式３（療養者名簿）（⑤の場合）'!$BD95,IF(VG$19&lt;='様式３（療養者名簿）（⑤の場合）'!$BE95,1,0),0),0)</f>
        <v>0</v>
      </c>
      <c r="VH90" s="338">
        <f>IF(VH$19-'様式３（療養者名簿）（⑤の場合）'!$BD95+1&lt;=15,IF(VH$19&gt;='様式３（療養者名簿）（⑤の場合）'!$BD95,IF(VH$19&lt;='様式３（療養者名簿）（⑤の場合）'!$BE95,1,0),0),0)</f>
        <v>0</v>
      </c>
      <c r="VI90" s="338">
        <f>IF(VI$19-'様式３（療養者名簿）（⑤の場合）'!$BD95+1&lt;=15,IF(VI$19&gt;='様式３（療養者名簿）（⑤の場合）'!$BD95,IF(VI$19&lt;='様式３（療養者名簿）（⑤の場合）'!$BE95,1,0),0),0)</f>
        <v>0</v>
      </c>
      <c r="VJ90" s="338">
        <f>IF(VJ$19-'様式３（療養者名簿）（⑤の場合）'!$BD95+1&lt;=15,IF(VJ$19&gt;='様式３（療養者名簿）（⑤の場合）'!$BD95,IF(VJ$19&lt;='様式３（療養者名簿）（⑤の場合）'!$BE95,1,0),0),0)</f>
        <v>0</v>
      </c>
      <c r="VK90" s="338">
        <f>IF(VK$19-'様式３（療養者名簿）（⑤の場合）'!$BD95+1&lt;=15,IF(VK$19&gt;='様式３（療養者名簿）（⑤の場合）'!$BD95,IF(VK$19&lt;='様式３（療養者名簿）（⑤の場合）'!$BE95,1,0),0),0)</f>
        <v>0</v>
      </c>
      <c r="VL90" s="338">
        <f>IF(VL$19-'様式３（療養者名簿）（⑤の場合）'!$BD95+1&lt;=15,IF(VL$19&gt;='様式３（療養者名簿）（⑤の場合）'!$BD95,IF(VL$19&lt;='様式３（療養者名簿）（⑤の場合）'!$BE95,1,0),0),0)</f>
        <v>0</v>
      </c>
      <c r="VM90" s="338">
        <f>IF(VM$19-'様式３（療養者名簿）（⑤の場合）'!$BD95+1&lt;=15,IF(VM$19&gt;='様式３（療養者名簿）（⑤の場合）'!$BD95,IF(VM$19&lt;='様式３（療養者名簿）（⑤の場合）'!$BE95,1,0),0),0)</f>
        <v>0</v>
      </c>
      <c r="VN90" s="338">
        <f>IF(VN$19-'様式３（療養者名簿）（⑤の場合）'!$BD95+1&lt;=15,IF(VN$19&gt;='様式３（療養者名簿）（⑤の場合）'!$BD95,IF(VN$19&lt;='様式３（療養者名簿）（⑤の場合）'!$BE95,1,0),0),0)</f>
        <v>0</v>
      </c>
      <c r="VO90" s="338">
        <f>IF(VO$19-'様式３（療養者名簿）（⑤の場合）'!$BD95+1&lt;=15,IF(VO$19&gt;='様式３（療養者名簿）（⑤の場合）'!$BD95,IF(VO$19&lt;='様式３（療養者名簿）（⑤の場合）'!$BE95,1,0),0),0)</f>
        <v>0</v>
      </c>
      <c r="VP90" s="338">
        <f>IF(VP$19-'様式３（療養者名簿）（⑤の場合）'!$BD95+1&lt;=15,IF(VP$19&gt;='様式３（療養者名簿）（⑤の場合）'!$BD95,IF(VP$19&lt;='様式３（療養者名簿）（⑤の場合）'!$BE95,1,0),0),0)</f>
        <v>0</v>
      </c>
      <c r="VQ90" s="338">
        <f>IF(VQ$19-'様式３（療養者名簿）（⑤の場合）'!$BD95+1&lt;=15,IF(VQ$19&gt;='様式３（療養者名簿）（⑤の場合）'!$BD95,IF(VQ$19&lt;='様式３（療養者名簿）（⑤の場合）'!$BE95,1,0),0),0)</f>
        <v>0</v>
      </c>
      <c r="VR90" s="338">
        <f>IF(VR$19-'様式３（療養者名簿）（⑤の場合）'!$BD95+1&lt;=15,IF(VR$19&gt;='様式３（療養者名簿）（⑤の場合）'!$BD95,IF(VR$19&lt;='様式３（療養者名簿）（⑤の場合）'!$BE95,1,0),0),0)</f>
        <v>0</v>
      </c>
      <c r="VS90" s="338">
        <f>IF(VS$19-'様式３（療養者名簿）（⑤の場合）'!$BD95+1&lt;=15,IF(VS$19&gt;='様式３（療養者名簿）（⑤の場合）'!$BD95,IF(VS$19&lt;='様式３（療養者名簿）（⑤の場合）'!$BE95,1,0),0),0)</f>
        <v>0</v>
      </c>
      <c r="VT90" s="338">
        <f>IF(VT$19-'様式３（療養者名簿）（⑤の場合）'!$BD95+1&lt;=15,IF(VT$19&gt;='様式３（療養者名簿）（⑤の場合）'!$BD95,IF(VT$19&lt;='様式３（療養者名簿）（⑤の場合）'!$BE95,1,0),0),0)</f>
        <v>0</v>
      </c>
      <c r="VU90" s="338">
        <f>IF(VU$19-'様式３（療養者名簿）（⑤の場合）'!$BD95+1&lt;=15,IF(VU$19&gt;='様式３（療養者名簿）（⑤の場合）'!$BD95,IF(VU$19&lt;='様式３（療養者名簿）（⑤の場合）'!$BE95,1,0),0),0)</f>
        <v>0</v>
      </c>
      <c r="VV90" s="338">
        <f>IF(VV$19-'様式３（療養者名簿）（⑤の場合）'!$BD95+1&lt;=15,IF(VV$19&gt;='様式３（療養者名簿）（⑤の場合）'!$BD95,IF(VV$19&lt;='様式３（療養者名簿）（⑤の場合）'!$BE95,1,0),0),0)</f>
        <v>0</v>
      </c>
      <c r="VW90" s="338">
        <f>IF(VW$19-'様式３（療養者名簿）（⑤の場合）'!$BD95+1&lt;=15,IF(VW$19&gt;='様式３（療養者名簿）（⑤の場合）'!$BD95,IF(VW$19&lt;='様式３（療養者名簿）（⑤の場合）'!$BE95,1,0),0),0)</f>
        <v>0</v>
      </c>
      <c r="VX90" s="338">
        <f>IF(VX$19-'様式３（療養者名簿）（⑤の場合）'!$BD95+1&lt;=15,IF(VX$19&gt;='様式３（療養者名簿）（⑤の場合）'!$BD95,IF(VX$19&lt;='様式３（療養者名簿）（⑤の場合）'!$BE95,1,0),0),0)</f>
        <v>0</v>
      </c>
      <c r="VY90" s="338">
        <f>IF(VY$19-'様式３（療養者名簿）（⑤の場合）'!$BD95+1&lt;=15,IF(VY$19&gt;='様式３（療養者名簿）（⑤の場合）'!$BD95,IF(VY$19&lt;='様式３（療養者名簿）（⑤の場合）'!$BE95,1,0),0),0)</f>
        <v>0</v>
      </c>
      <c r="VZ90" s="338">
        <f>IF(VZ$19-'様式３（療養者名簿）（⑤の場合）'!$BD95+1&lt;=15,IF(VZ$19&gt;='様式３（療養者名簿）（⑤の場合）'!$BD95,IF(VZ$19&lt;='様式３（療養者名簿）（⑤の場合）'!$BE95,1,0),0),0)</f>
        <v>0</v>
      </c>
      <c r="WA90" s="338">
        <f>IF(WA$19-'様式３（療養者名簿）（⑤の場合）'!$BD95+1&lt;=15,IF(WA$19&gt;='様式３（療養者名簿）（⑤の場合）'!$BD95,IF(WA$19&lt;='様式３（療養者名簿）（⑤の場合）'!$BE95,1,0),0),0)</f>
        <v>0</v>
      </c>
      <c r="WB90" s="338">
        <f>IF(WB$19-'様式３（療養者名簿）（⑤の場合）'!$BD95+1&lt;=15,IF(WB$19&gt;='様式３（療養者名簿）（⑤の場合）'!$BD95,IF(WB$19&lt;='様式３（療養者名簿）（⑤の場合）'!$BE95,1,0),0),0)</f>
        <v>0</v>
      </c>
      <c r="WC90" s="338">
        <f>IF(WC$19-'様式３（療養者名簿）（⑤の場合）'!$BD95+1&lt;=15,IF(WC$19&gt;='様式３（療養者名簿）（⑤の場合）'!$BD95,IF(WC$19&lt;='様式３（療養者名簿）（⑤の場合）'!$BE95,1,0),0),0)</f>
        <v>0</v>
      </c>
      <c r="WD90" s="338">
        <f>IF(WD$19-'様式３（療養者名簿）（⑤の場合）'!$BD95+1&lt;=15,IF(WD$19&gt;='様式３（療養者名簿）（⑤の場合）'!$BD95,IF(WD$19&lt;='様式３（療養者名簿）（⑤の場合）'!$BE95,1,0),0),0)</f>
        <v>0</v>
      </c>
      <c r="WE90" s="338">
        <f>IF(WE$19-'様式３（療養者名簿）（⑤の場合）'!$BD95+1&lt;=15,IF(WE$19&gt;='様式３（療養者名簿）（⑤の場合）'!$BD95,IF(WE$19&lt;='様式３（療養者名簿）（⑤の場合）'!$BE95,1,0),0),0)</f>
        <v>0</v>
      </c>
      <c r="WF90" s="338">
        <f>IF(WF$19-'様式３（療養者名簿）（⑤の場合）'!$BD95+1&lt;=15,IF(WF$19&gt;='様式３（療養者名簿）（⑤の場合）'!$BD95,IF(WF$19&lt;='様式３（療養者名簿）（⑤の場合）'!$BE95,1,0),0),0)</f>
        <v>0</v>
      </c>
      <c r="WG90" s="338">
        <f>IF(WG$19-'様式３（療養者名簿）（⑤の場合）'!$BD95+1&lt;=15,IF(WG$19&gt;='様式３（療養者名簿）（⑤の場合）'!$BD95,IF(WG$19&lt;='様式３（療養者名簿）（⑤の場合）'!$BE95,1,0),0),0)</f>
        <v>0</v>
      </c>
      <c r="WH90" s="338">
        <f>IF(WH$19-'様式３（療養者名簿）（⑤の場合）'!$BD95+1&lt;=15,IF(WH$19&gt;='様式３（療養者名簿）（⑤の場合）'!$BD95,IF(WH$19&lt;='様式３（療養者名簿）（⑤の場合）'!$BE95,1,0),0),0)</f>
        <v>0</v>
      </c>
      <c r="WI90" s="338">
        <f>IF(WI$19-'様式３（療養者名簿）（⑤の場合）'!$BD95+1&lt;=15,IF(WI$19&gt;='様式３（療養者名簿）（⑤の場合）'!$BD95,IF(WI$19&lt;='様式３（療養者名簿）（⑤の場合）'!$BE95,1,0),0),0)</f>
        <v>0</v>
      </c>
      <c r="WJ90" s="338">
        <f>IF(WJ$19-'様式３（療養者名簿）（⑤の場合）'!$BD95+1&lt;=15,IF(WJ$19&gt;='様式３（療養者名簿）（⑤の場合）'!$BD95,IF(WJ$19&lt;='様式３（療養者名簿）（⑤の場合）'!$BE95,1,0),0),0)</f>
        <v>0</v>
      </c>
      <c r="WK90" s="338">
        <f>IF(WK$19-'様式３（療養者名簿）（⑤の場合）'!$BD95+1&lt;=15,IF(WK$19&gt;='様式３（療養者名簿）（⑤の場合）'!$BD95,IF(WK$19&lt;='様式３（療養者名簿）（⑤の場合）'!$BE95,1,0),0),0)</f>
        <v>0</v>
      </c>
      <c r="WL90" s="338">
        <f>IF(WL$19-'様式３（療養者名簿）（⑤の場合）'!$BD95+1&lt;=15,IF(WL$19&gt;='様式３（療養者名簿）（⑤の場合）'!$BD95,IF(WL$19&lt;='様式３（療養者名簿）（⑤の場合）'!$BE95,1,0),0),0)</f>
        <v>0</v>
      </c>
      <c r="WM90" s="338">
        <f>IF(WM$19-'様式３（療養者名簿）（⑤の場合）'!$BD95+1&lt;=15,IF(WM$19&gt;='様式３（療養者名簿）（⑤の場合）'!$BD95,IF(WM$19&lt;='様式３（療養者名簿）（⑤の場合）'!$BE95,1,0),0),0)</f>
        <v>0</v>
      </c>
      <c r="WN90" s="338">
        <f>IF(WN$19-'様式３（療養者名簿）（⑤の場合）'!$BD95+1&lt;=15,IF(WN$19&gt;='様式３（療養者名簿）（⑤の場合）'!$BD95,IF(WN$19&lt;='様式３（療養者名簿）（⑤の場合）'!$BE95,1,0),0),0)</f>
        <v>0</v>
      </c>
      <c r="WO90" s="338">
        <f>IF(WO$19-'様式３（療養者名簿）（⑤の場合）'!$BD95+1&lt;=15,IF(WO$19&gt;='様式３（療養者名簿）（⑤の場合）'!$BD95,IF(WO$19&lt;='様式３（療養者名簿）（⑤の場合）'!$BE95,1,0),0),0)</f>
        <v>0</v>
      </c>
      <c r="WP90" s="338">
        <f>IF(WP$19-'様式３（療養者名簿）（⑤の場合）'!$BD95+1&lt;=15,IF(WP$19&gt;='様式３（療養者名簿）（⑤の場合）'!$BD95,IF(WP$19&lt;='様式３（療養者名簿）（⑤の場合）'!$BE95,1,0),0),0)</f>
        <v>0</v>
      </c>
      <c r="WQ90" s="338">
        <f>IF(WQ$19-'様式３（療養者名簿）（⑤の場合）'!$BD95+1&lt;=15,IF(WQ$19&gt;='様式３（療養者名簿）（⑤の場合）'!$BD95,IF(WQ$19&lt;='様式３（療養者名簿）（⑤の場合）'!$BE95,1,0),0),0)</f>
        <v>0</v>
      </c>
      <c r="WR90" s="338">
        <f>IF(WR$19-'様式３（療養者名簿）（⑤の場合）'!$BD95+1&lt;=15,IF(WR$19&gt;='様式３（療養者名簿）（⑤の場合）'!$BD95,IF(WR$19&lt;='様式３（療養者名簿）（⑤の場合）'!$BE95,1,0),0),0)</f>
        <v>0</v>
      </c>
      <c r="WS90" s="338">
        <f>IF(WS$19-'様式３（療養者名簿）（⑤の場合）'!$BD95+1&lt;=15,IF(WS$19&gt;='様式３（療養者名簿）（⑤の場合）'!$BD95,IF(WS$19&lt;='様式３（療養者名簿）（⑤の場合）'!$BE95,1,0),0),0)</f>
        <v>0</v>
      </c>
      <c r="WT90" s="338">
        <f>IF(WT$19-'様式３（療養者名簿）（⑤の場合）'!$BD95+1&lt;=15,IF(WT$19&gt;='様式３（療養者名簿）（⑤の場合）'!$BD95,IF(WT$19&lt;='様式３（療養者名簿）（⑤の場合）'!$BE95,1,0),0),0)</f>
        <v>0</v>
      </c>
      <c r="WU90" s="338">
        <f>IF(WU$19-'様式３（療養者名簿）（⑤の場合）'!$BD95+1&lt;=15,IF(WU$19&gt;='様式３（療養者名簿）（⑤の場合）'!$BD95,IF(WU$19&lt;='様式３（療養者名簿）（⑤の場合）'!$BE95,1,0),0),0)</f>
        <v>0</v>
      </c>
      <c r="WV90" s="338">
        <f>IF(WV$19-'様式３（療養者名簿）（⑤の場合）'!$BD95+1&lt;=15,IF(WV$19&gt;='様式３（療養者名簿）（⑤の場合）'!$BD95,IF(WV$19&lt;='様式３（療養者名簿）（⑤の場合）'!$BE95,1,0),0),0)</f>
        <v>0</v>
      </c>
      <c r="WW90" s="338">
        <f>IF(WW$19-'様式３（療養者名簿）（⑤の場合）'!$BD95+1&lt;=15,IF(WW$19&gt;='様式３（療養者名簿）（⑤の場合）'!$BD95,IF(WW$19&lt;='様式３（療養者名簿）（⑤の場合）'!$BE95,1,0),0),0)</f>
        <v>0</v>
      </c>
      <c r="WX90" s="338">
        <f>IF(WX$19-'様式３（療養者名簿）（⑤の場合）'!$BD95+1&lt;=15,IF(WX$19&gt;='様式３（療養者名簿）（⑤の場合）'!$BD95,IF(WX$19&lt;='様式３（療養者名簿）（⑤の場合）'!$BE95,1,0),0),0)</f>
        <v>0</v>
      </c>
      <c r="WY90" s="338">
        <f>IF(WY$19-'様式３（療養者名簿）（⑤の場合）'!$BD95+1&lt;=15,IF(WY$19&gt;='様式３（療養者名簿）（⑤の場合）'!$BD95,IF(WY$19&lt;='様式３（療養者名簿）（⑤の場合）'!$BE95,1,0),0),0)</f>
        <v>0</v>
      </c>
      <c r="WZ90" s="338">
        <f>IF(WZ$19-'様式３（療養者名簿）（⑤の場合）'!$BD95+1&lt;=15,IF(WZ$19&gt;='様式３（療養者名簿）（⑤の場合）'!$BD95,IF(WZ$19&lt;='様式３（療養者名簿）（⑤の場合）'!$BE95,1,0),0),0)</f>
        <v>0</v>
      </c>
      <c r="XA90" s="338">
        <f>IF(XA$19-'様式３（療養者名簿）（⑤の場合）'!$BD95+1&lt;=15,IF(XA$19&gt;='様式３（療養者名簿）（⑤の場合）'!$BD95,IF(XA$19&lt;='様式３（療養者名簿）（⑤の場合）'!$BE95,1,0),0),0)</f>
        <v>0</v>
      </c>
      <c r="XB90" s="338">
        <f>IF(XB$19-'様式３（療養者名簿）（⑤の場合）'!$BD95+1&lt;=15,IF(XB$19&gt;='様式３（療養者名簿）（⑤の場合）'!$BD95,IF(XB$19&lt;='様式３（療養者名簿）（⑤の場合）'!$BE95,1,0),0),0)</f>
        <v>0</v>
      </c>
      <c r="XC90" s="338">
        <f>IF(XC$19-'様式３（療養者名簿）（⑤の場合）'!$BD95+1&lt;=15,IF(XC$19&gt;='様式３（療養者名簿）（⑤の場合）'!$BD95,IF(XC$19&lt;='様式３（療養者名簿）（⑤の場合）'!$BE95,1,0),0),0)</f>
        <v>0</v>
      </c>
      <c r="XD90" s="338">
        <f>IF(XD$19-'様式３（療養者名簿）（⑤の場合）'!$BD95+1&lt;=15,IF(XD$19&gt;='様式３（療養者名簿）（⑤の場合）'!$BD95,IF(XD$19&lt;='様式３（療養者名簿）（⑤の場合）'!$BE95,1,0),0),0)</f>
        <v>0</v>
      </c>
      <c r="XE90" s="338">
        <f>IF(XE$19-'様式３（療養者名簿）（⑤の場合）'!$BD95+1&lt;=15,IF(XE$19&gt;='様式３（療養者名簿）（⑤の場合）'!$BD95,IF(XE$19&lt;='様式３（療養者名簿）（⑤の場合）'!$BE95,1,0),0),0)</f>
        <v>0</v>
      </c>
      <c r="XF90" s="338">
        <f>IF(XF$19-'様式３（療養者名簿）（⑤の場合）'!$BD95+1&lt;=15,IF(XF$19&gt;='様式３（療養者名簿）（⑤の場合）'!$BD95,IF(XF$19&lt;='様式３（療養者名簿）（⑤の場合）'!$BE95,1,0),0),0)</f>
        <v>0</v>
      </c>
      <c r="XG90" s="338">
        <f>IF(XG$19-'様式３（療養者名簿）（⑤の場合）'!$BD95+1&lt;=15,IF(XG$19&gt;='様式３（療養者名簿）（⑤の場合）'!$BD95,IF(XG$19&lt;='様式３（療養者名簿）（⑤の場合）'!$BE95,1,0),0),0)</f>
        <v>0</v>
      </c>
      <c r="XH90" s="338">
        <f>IF(XH$19-'様式３（療養者名簿）（⑤の場合）'!$BD95+1&lt;=15,IF(XH$19&gt;='様式３（療養者名簿）（⑤の場合）'!$BD95,IF(XH$19&lt;='様式３（療養者名簿）（⑤の場合）'!$BE95,1,0),0),0)</f>
        <v>0</v>
      </c>
      <c r="XI90" s="338">
        <f>IF(XI$19-'様式３（療養者名簿）（⑤の場合）'!$BD95+1&lt;=15,IF(XI$19&gt;='様式３（療養者名簿）（⑤の場合）'!$BD95,IF(XI$19&lt;='様式３（療養者名簿）（⑤の場合）'!$BE95,1,0),0),0)</f>
        <v>0</v>
      </c>
      <c r="XJ90" s="338">
        <f>IF(XJ$19-'様式３（療養者名簿）（⑤の場合）'!$BD95+1&lt;=15,IF(XJ$19&gt;='様式３（療養者名簿）（⑤の場合）'!$BD95,IF(XJ$19&lt;='様式３（療養者名簿）（⑤の場合）'!$BE95,1,0),0),0)</f>
        <v>0</v>
      </c>
      <c r="XK90" s="338">
        <f>IF(XK$19-'様式３（療養者名簿）（⑤の場合）'!$BD95+1&lt;=15,IF(XK$19&gt;='様式３（療養者名簿）（⑤の場合）'!$BD95,IF(XK$19&lt;='様式３（療養者名簿）（⑤の場合）'!$BE95,1,0),0),0)</f>
        <v>0</v>
      </c>
      <c r="XL90" s="338">
        <f>IF(XL$19-'様式３（療養者名簿）（⑤の場合）'!$BD95+1&lt;=15,IF(XL$19&gt;='様式３（療養者名簿）（⑤の場合）'!$BD95,IF(XL$19&lt;='様式３（療養者名簿）（⑤の場合）'!$BE95,1,0),0),0)</f>
        <v>0</v>
      </c>
      <c r="XM90" s="338">
        <f>IF(XM$19-'様式３（療養者名簿）（⑤の場合）'!$BD95+1&lt;=15,IF(XM$19&gt;='様式３（療養者名簿）（⑤の場合）'!$BD95,IF(XM$19&lt;='様式３（療養者名簿）（⑤の場合）'!$BE95,1,0),0),0)</f>
        <v>0</v>
      </c>
      <c r="XN90" s="338">
        <f>IF(XN$19-'様式３（療養者名簿）（⑤の場合）'!$BD95+1&lt;=15,IF(XN$19&gt;='様式３（療養者名簿）（⑤の場合）'!$BD95,IF(XN$19&lt;='様式３（療養者名簿）（⑤の場合）'!$BE95,1,0),0),0)</f>
        <v>0</v>
      </c>
      <c r="XO90" s="338">
        <f>IF(XO$19-'様式３（療養者名簿）（⑤の場合）'!$BD95+1&lt;=15,IF(XO$19&gt;='様式３（療養者名簿）（⑤の場合）'!$BD95,IF(XO$19&lt;='様式３（療養者名簿）（⑤の場合）'!$BE95,1,0),0),0)</f>
        <v>0</v>
      </c>
      <c r="XP90" s="338">
        <f>IF(XP$19-'様式３（療養者名簿）（⑤の場合）'!$BD95+1&lt;=15,IF(XP$19&gt;='様式３（療養者名簿）（⑤の場合）'!$BD95,IF(XP$19&lt;='様式３（療養者名簿）（⑤の場合）'!$BE95,1,0),0),0)</f>
        <v>0</v>
      </c>
      <c r="XQ90" s="338">
        <f>IF(XQ$19-'様式３（療養者名簿）（⑤の場合）'!$BD95+1&lt;=15,IF(XQ$19&gt;='様式３（療養者名簿）（⑤の場合）'!$BD95,IF(XQ$19&lt;='様式３（療養者名簿）（⑤の場合）'!$BE95,1,0),0),0)</f>
        <v>0</v>
      </c>
      <c r="XR90" s="338">
        <f>IF(XR$19-'様式３（療養者名簿）（⑤の場合）'!$BD95+1&lt;=15,IF(XR$19&gt;='様式３（療養者名簿）（⑤の場合）'!$BD95,IF(XR$19&lt;='様式３（療養者名簿）（⑤の場合）'!$BE95,1,0),0),0)</f>
        <v>0</v>
      </c>
      <c r="XS90" s="338">
        <f>IF(XS$19-'様式３（療養者名簿）（⑤の場合）'!$BD95+1&lt;=15,IF(XS$19&gt;='様式３（療養者名簿）（⑤の場合）'!$BD95,IF(XS$19&lt;='様式３（療養者名簿）（⑤の場合）'!$BE95,1,0),0),0)</f>
        <v>0</v>
      </c>
      <c r="XT90" s="338">
        <f>IF(XT$19-'様式３（療養者名簿）（⑤の場合）'!$BD95+1&lt;=15,IF(XT$19&gt;='様式３（療養者名簿）（⑤の場合）'!$BD95,IF(XT$19&lt;='様式３（療養者名簿）（⑤の場合）'!$BE95,1,0),0),0)</f>
        <v>0</v>
      </c>
      <c r="XU90" s="338">
        <f>IF(XU$19-'様式３（療養者名簿）（⑤の場合）'!$BD95+1&lt;=15,IF(XU$19&gt;='様式３（療養者名簿）（⑤の場合）'!$BD95,IF(XU$19&lt;='様式３（療養者名簿）（⑤の場合）'!$BE95,1,0),0),0)</f>
        <v>0</v>
      </c>
      <c r="XV90" s="338">
        <f>IF(XV$19-'様式３（療養者名簿）（⑤の場合）'!$BD95+1&lt;=15,IF(XV$19&gt;='様式３（療養者名簿）（⑤の場合）'!$BD95,IF(XV$19&lt;='様式３（療養者名簿）（⑤の場合）'!$BE95,1,0),0),0)</f>
        <v>0</v>
      </c>
      <c r="XW90" s="338">
        <f>IF(XW$19-'様式３（療養者名簿）（⑤の場合）'!$BD95+1&lt;=15,IF(XW$19&gt;='様式３（療養者名簿）（⑤の場合）'!$BD95,IF(XW$19&lt;='様式３（療養者名簿）（⑤の場合）'!$BE95,1,0),0),0)</f>
        <v>0</v>
      </c>
      <c r="XX90" s="338">
        <f>IF(XX$19-'様式３（療養者名簿）（⑤の場合）'!$BD95+1&lt;=15,IF(XX$19&gt;='様式３（療養者名簿）（⑤の場合）'!$BD95,IF(XX$19&lt;='様式３（療養者名簿）（⑤の場合）'!$BE95,1,0),0),0)</f>
        <v>0</v>
      </c>
      <c r="XY90" s="338">
        <f>IF(XY$19-'様式３（療養者名簿）（⑤の場合）'!$BD95+1&lt;=15,IF(XY$19&gt;='様式３（療養者名簿）（⑤の場合）'!$BD95,IF(XY$19&lt;='様式３（療養者名簿）（⑤の場合）'!$BE95,1,0),0),0)</f>
        <v>0</v>
      </c>
      <c r="XZ90" s="338">
        <f>IF(XZ$19-'様式３（療養者名簿）（⑤の場合）'!$BD95+1&lt;=15,IF(XZ$19&gt;='様式３（療養者名簿）（⑤の場合）'!$BD95,IF(XZ$19&lt;='様式３（療養者名簿）（⑤の場合）'!$BE95,1,0),0),0)</f>
        <v>0</v>
      </c>
      <c r="YA90" s="338">
        <f>IF(YA$19-'様式３（療養者名簿）（⑤の場合）'!$BD95+1&lt;=15,IF(YA$19&gt;='様式３（療養者名簿）（⑤の場合）'!$BD95,IF(YA$19&lt;='様式３（療養者名簿）（⑤の場合）'!$BE95,1,0),0),0)</f>
        <v>0</v>
      </c>
      <c r="YB90" s="338">
        <f>IF(YB$19-'様式３（療養者名簿）（⑤の場合）'!$BD95+1&lt;=15,IF(YB$19&gt;='様式３（療養者名簿）（⑤の場合）'!$BD95,IF(YB$19&lt;='様式３（療養者名簿）（⑤の場合）'!$BE95,1,0),0),0)</f>
        <v>0</v>
      </c>
      <c r="YC90" s="338">
        <f>IF(YC$19-'様式３（療養者名簿）（⑤の場合）'!$BD95+1&lt;=15,IF(YC$19&gt;='様式３（療養者名簿）（⑤の場合）'!$BD95,IF(YC$19&lt;='様式３（療養者名簿）（⑤の場合）'!$BE95,1,0),0),0)</f>
        <v>0</v>
      </c>
      <c r="YD90" s="338">
        <f>IF(YD$19-'様式３（療養者名簿）（⑤の場合）'!$BD95+1&lt;=15,IF(YD$19&gt;='様式３（療養者名簿）（⑤の場合）'!$BD95,IF(YD$19&lt;='様式３（療養者名簿）（⑤の場合）'!$BE95,1,0),0),0)</f>
        <v>0</v>
      </c>
      <c r="YE90" s="338">
        <f>IF(YE$19-'様式３（療養者名簿）（⑤の場合）'!$BD95+1&lt;=15,IF(YE$19&gt;='様式３（療養者名簿）（⑤の場合）'!$BD95,IF(YE$19&lt;='様式３（療養者名簿）（⑤の場合）'!$BE95,1,0),0),0)</f>
        <v>0</v>
      </c>
      <c r="YF90" s="338">
        <f>IF(YF$19-'様式３（療養者名簿）（⑤の場合）'!$BD95+1&lt;=15,IF(YF$19&gt;='様式３（療養者名簿）（⑤の場合）'!$BD95,IF(YF$19&lt;='様式３（療養者名簿）（⑤の場合）'!$BE95,1,0),0),0)</f>
        <v>0</v>
      </c>
      <c r="YG90" s="338">
        <f>IF(YG$19-'様式３（療養者名簿）（⑤の場合）'!$BD95+1&lt;=15,IF(YG$19&gt;='様式３（療養者名簿）（⑤の場合）'!$BD95,IF(YG$19&lt;='様式３（療養者名簿）（⑤の場合）'!$BE95,1,0),0),0)</f>
        <v>0</v>
      </c>
      <c r="YH90" s="338">
        <f>IF(YH$19-'様式３（療養者名簿）（⑤の場合）'!$BD95+1&lt;=15,IF(YH$19&gt;='様式３（療養者名簿）（⑤の場合）'!$BD95,IF(YH$19&lt;='様式３（療養者名簿）（⑤の場合）'!$BE95,1,0),0),0)</f>
        <v>0</v>
      </c>
      <c r="YI90" s="338">
        <f>IF(YI$19-'様式３（療養者名簿）（⑤の場合）'!$BD95+1&lt;=15,IF(YI$19&gt;='様式３（療養者名簿）（⑤の場合）'!$BD95,IF(YI$19&lt;='様式３（療養者名簿）（⑤の場合）'!$BE95,1,0),0),0)</f>
        <v>0</v>
      </c>
      <c r="YJ90" s="338">
        <f>IF(YJ$19-'様式３（療養者名簿）（⑤の場合）'!$BD95+1&lt;=15,IF(YJ$19&gt;='様式３（療養者名簿）（⑤の場合）'!$BD95,IF(YJ$19&lt;='様式３（療養者名簿）（⑤の場合）'!$BE95,1,0),0),0)</f>
        <v>0</v>
      </c>
      <c r="YK90" s="338">
        <f>IF(YK$19-'様式３（療養者名簿）（⑤の場合）'!$BD95+1&lt;=15,IF(YK$19&gt;='様式３（療養者名簿）（⑤の場合）'!$BD95,IF(YK$19&lt;='様式３（療養者名簿）（⑤の場合）'!$BE95,1,0),0),0)</f>
        <v>0</v>
      </c>
      <c r="YL90" s="338">
        <f>IF(YL$19-'様式３（療養者名簿）（⑤の場合）'!$BD95+1&lt;=15,IF(YL$19&gt;='様式３（療養者名簿）（⑤の場合）'!$BD95,IF(YL$19&lt;='様式３（療養者名簿）（⑤の場合）'!$BE95,1,0),0),0)</f>
        <v>0</v>
      </c>
      <c r="YM90" s="338">
        <f>IF(YM$19-'様式３（療養者名簿）（⑤の場合）'!$BD95+1&lt;=15,IF(YM$19&gt;='様式３（療養者名簿）（⑤の場合）'!$BD95,IF(YM$19&lt;='様式３（療養者名簿）（⑤の場合）'!$BE95,1,0),0),0)</f>
        <v>0</v>
      </c>
      <c r="YN90" s="338">
        <f>IF(YN$19-'様式３（療養者名簿）（⑤の場合）'!$BD95+1&lt;=15,IF(YN$19&gt;='様式３（療養者名簿）（⑤の場合）'!$BD95,IF(YN$19&lt;='様式３（療養者名簿）（⑤の場合）'!$BE95,1,0),0),0)</f>
        <v>0</v>
      </c>
      <c r="YO90" s="338">
        <f>IF(YO$19-'様式３（療養者名簿）（⑤の場合）'!$BD95+1&lt;=15,IF(YO$19&gt;='様式３（療養者名簿）（⑤の場合）'!$BD95,IF(YO$19&lt;='様式３（療養者名簿）（⑤の場合）'!$BE95,1,0),0),0)</f>
        <v>0</v>
      </c>
      <c r="YP90" s="338">
        <f>IF(YP$19-'様式３（療養者名簿）（⑤の場合）'!$BD95+1&lt;=15,IF(YP$19&gt;='様式３（療養者名簿）（⑤の場合）'!$BD95,IF(YP$19&lt;='様式３（療養者名簿）（⑤の場合）'!$BE95,1,0),0),0)</f>
        <v>0</v>
      </c>
      <c r="YQ90" s="338">
        <f>IF(YQ$19-'様式３（療養者名簿）（⑤の場合）'!$BD95+1&lt;=15,IF(YQ$19&gt;='様式３（療養者名簿）（⑤の場合）'!$BD95,IF(YQ$19&lt;='様式３（療養者名簿）（⑤の場合）'!$BE95,1,0),0),0)</f>
        <v>0</v>
      </c>
      <c r="YR90" s="338">
        <f>IF(YR$19-'様式３（療養者名簿）（⑤の場合）'!$BD95+1&lt;=15,IF(YR$19&gt;='様式３（療養者名簿）（⑤の場合）'!$BD95,IF(YR$19&lt;='様式３（療養者名簿）（⑤の場合）'!$BE95,1,0),0),0)</f>
        <v>0</v>
      </c>
      <c r="YS90" s="338">
        <f>IF(YS$19-'様式３（療養者名簿）（⑤の場合）'!$BD95+1&lt;=15,IF(YS$19&gt;='様式３（療養者名簿）（⑤の場合）'!$BD95,IF(YS$19&lt;='様式３（療養者名簿）（⑤の場合）'!$BE95,1,0),0),0)</f>
        <v>0</v>
      </c>
      <c r="YT90" s="338">
        <f>IF(YT$19-'様式３（療養者名簿）（⑤の場合）'!$BD95+1&lt;=15,IF(YT$19&gt;='様式３（療養者名簿）（⑤の場合）'!$BD95,IF(YT$19&lt;='様式３（療養者名簿）（⑤の場合）'!$BE95,1,0),0),0)</f>
        <v>0</v>
      </c>
      <c r="YU90" s="338">
        <f>IF(YU$19-'様式３（療養者名簿）（⑤の場合）'!$BD95+1&lt;=15,IF(YU$19&gt;='様式３（療養者名簿）（⑤の場合）'!$BD95,IF(YU$19&lt;='様式３（療養者名簿）（⑤の場合）'!$BE95,1,0),0),0)</f>
        <v>0</v>
      </c>
      <c r="YV90" s="338">
        <f>IF(YV$19-'様式３（療養者名簿）（⑤の場合）'!$BD95+1&lt;=15,IF(YV$19&gt;='様式３（療養者名簿）（⑤の場合）'!$BD95,IF(YV$19&lt;='様式３（療養者名簿）（⑤の場合）'!$BE95,1,0),0),0)</f>
        <v>0</v>
      </c>
      <c r="YW90" s="338">
        <f>IF(YW$19-'様式３（療養者名簿）（⑤の場合）'!$BD95+1&lt;=15,IF(YW$19&gt;='様式３（療養者名簿）（⑤の場合）'!$BD95,IF(YW$19&lt;='様式３（療養者名簿）（⑤の場合）'!$BE95,1,0),0),0)</f>
        <v>0</v>
      </c>
      <c r="YX90" s="338">
        <f>IF(YX$19-'様式３（療養者名簿）（⑤の場合）'!$BD95+1&lt;=15,IF(YX$19&gt;='様式３（療養者名簿）（⑤の場合）'!$BD95,IF(YX$19&lt;='様式３（療養者名簿）（⑤の場合）'!$BE95,1,0),0),0)</f>
        <v>0</v>
      </c>
      <c r="YY90" s="338">
        <f>IF(YY$19-'様式３（療養者名簿）（⑤の場合）'!$BD95+1&lt;=15,IF(YY$19&gt;='様式３（療養者名簿）（⑤の場合）'!$BD95,IF(YY$19&lt;='様式３（療養者名簿）（⑤の場合）'!$BE95,1,0),0),0)</f>
        <v>0</v>
      </c>
      <c r="YZ90" s="338">
        <f>IF(YZ$19-'様式３（療養者名簿）（⑤の場合）'!$BD95+1&lt;=15,IF(YZ$19&gt;='様式３（療養者名簿）（⑤の場合）'!$BD95,IF(YZ$19&lt;='様式３（療養者名簿）（⑤の場合）'!$BE95,1,0),0),0)</f>
        <v>0</v>
      </c>
      <c r="ZA90" s="338">
        <f>IF(ZA$19-'様式３（療養者名簿）（⑤の場合）'!$BD95+1&lt;=15,IF(ZA$19&gt;='様式３（療養者名簿）（⑤の場合）'!$BD95,IF(ZA$19&lt;='様式３（療養者名簿）（⑤の場合）'!$BE95,1,0),0),0)</f>
        <v>0</v>
      </c>
      <c r="ZB90" s="338">
        <f>IF(ZB$19-'様式３（療養者名簿）（⑤の場合）'!$BD95+1&lt;=15,IF(ZB$19&gt;='様式３（療養者名簿）（⑤の場合）'!$BD95,IF(ZB$19&lt;='様式３（療養者名簿）（⑤の場合）'!$BE95,1,0),0),0)</f>
        <v>0</v>
      </c>
      <c r="ZC90" s="338">
        <f>IF(ZC$19-'様式３（療養者名簿）（⑤の場合）'!$BD95+1&lt;=15,IF(ZC$19&gt;='様式３（療養者名簿）（⑤の場合）'!$BD95,IF(ZC$19&lt;='様式３（療養者名簿）（⑤の場合）'!$BE95,1,0),0),0)</f>
        <v>0</v>
      </c>
      <c r="ZD90" s="338">
        <f>IF(ZD$19-'様式３（療養者名簿）（⑤の場合）'!$BD95+1&lt;=15,IF(ZD$19&gt;='様式３（療養者名簿）（⑤の場合）'!$BD95,IF(ZD$19&lt;='様式３（療養者名簿）（⑤の場合）'!$BE95,1,0),0),0)</f>
        <v>0</v>
      </c>
      <c r="ZE90" s="338">
        <f>IF(ZE$19-'様式３（療養者名簿）（⑤の場合）'!$BD95+1&lt;=15,IF(ZE$19&gt;='様式３（療養者名簿）（⑤の場合）'!$BD95,IF(ZE$19&lt;='様式３（療養者名簿）（⑤の場合）'!$BE95,1,0),0),0)</f>
        <v>0</v>
      </c>
      <c r="ZF90" s="338">
        <f>IF(ZF$19-'様式３（療養者名簿）（⑤の場合）'!$BD95+1&lt;=15,IF(ZF$19&gt;='様式３（療養者名簿）（⑤の場合）'!$BD95,IF(ZF$19&lt;='様式３（療養者名簿）（⑤の場合）'!$BE95,1,0),0),0)</f>
        <v>0</v>
      </c>
      <c r="ZG90" s="338">
        <f>IF(ZG$19-'様式３（療養者名簿）（⑤の場合）'!$BD95+1&lt;=15,IF(ZG$19&gt;='様式３（療養者名簿）（⑤の場合）'!$BD95,IF(ZG$19&lt;='様式３（療養者名簿）（⑤の場合）'!$BE95,1,0),0),0)</f>
        <v>0</v>
      </c>
      <c r="ZH90" s="338">
        <f>IF(ZH$19-'様式３（療養者名簿）（⑤の場合）'!$BD95+1&lt;=15,IF(ZH$19&gt;='様式３（療養者名簿）（⑤の場合）'!$BD95,IF(ZH$19&lt;='様式３（療養者名簿）（⑤の場合）'!$BE95,1,0),0),0)</f>
        <v>0</v>
      </c>
      <c r="ZI90" s="338">
        <f>IF(ZI$19-'様式３（療養者名簿）（⑤の場合）'!$BD95+1&lt;=15,IF(ZI$19&gt;='様式３（療養者名簿）（⑤の場合）'!$BD95,IF(ZI$19&lt;='様式３（療養者名簿）（⑤の場合）'!$BE95,1,0),0),0)</f>
        <v>0</v>
      </c>
      <c r="ZJ90" s="338">
        <f>IF(ZJ$19-'様式３（療養者名簿）（⑤の場合）'!$BD95+1&lt;=15,IF(ZJ$19&gt;='様式３（療養者名簿）（⑤の場合）'!$BD95,IF(ZJ$19&lt;='様式３（療養者名簿）（⑤の場合）'!$BE95,1,0),0),0)</f>
        <v>0</v>
      </c>
      <c r="ZK90" s="338">
        <f>IF(ZK$19-'様式３（療養者名簿）（⑤の場合）'!$BD95+1&lt;=15,IF(ZK$19&gt;='様式３（療養者名簿）（⑤の場合）'!$BD95,IF(ZK$19&lt;='様式３（療養者名簿）（⑤の場合）'!$BE95,1,0),0),0)</f>
        <v>0</v>
      </c>
      <c r="ZL90" s="338">
        <f>IF(ZL$19-'様式３（療養者名簿）（⑤の場合）'!$BD95+1&lt;=15,IF(ZL$19&gt;='様式３（療養者名簿）（⑤の場合）'!$BD95,IF(ZL$19&lt;='様式３（療養者名簿）（⑤の場合）'!$BE95,1,0),0),0)</f>
        <v>0</v>
      </c>
      <c r="ZM90" s="338">
        <f>IF(ZM$19-'様式３（療養者名簿）（⑤の場合）'!$BD95+1&lt;=15,IF(ZM$19&gt;='様式３（療養者名簿）（⑤の場合）'!$BD95,IF(ZM$19&lt;='様式３（療養者名簿）（⑤の場合）'!$BE95,1,0),0),0)</f>
        <v>0</v>
      </c>
      <c r="ZN90" s="338">
        <f>IF(ZN$19-'様式３（療養者名簿）（⑤の場合）'!$BD95+1&lt;=15,IF(ZN$19&gt;='様式３（療養者名簿）（⑤の場合）'!$BD95,IF(ZN$19&lt;='様式３（療養者名簿）（⑤の場合）'!$BE95,1,0),0),0)</f>
        <v>0</v>
      </c>
      <c r="ZO90" s="338">
        <f>IF(ZO$19-'様式３（療養者名簿）（⑤の場合）'!$BD95+1&lt;=15,IF(ZO$19&gt;='様式３（療養者名簿）（⑤の場合）'!$BD95,IF(ZO$19&lt;='様式３（療養者名簿）（⑤の場合）'!$BE95,1,0),0),0)</f>
        <v>0</v>
      </c>
      <c r="ZP90" s="338">
        <f>IF(ZP$19-'様式３（療養者名簿）（⑤の場合）'!$BD95+1&lt;=15,IF(ZP$19&gt;='様式３（療養者名簿）（⑤の場合）'!$BD95,IF(ZP$19&lt;='様式３（療養者名簿）（⑤の場合）'!$BE95,1,0),0),0)</f>
        <v>0</v>
      </c>
      <c r="ZQ90" s="338">
        <f>IF(ZQ$19-'様式３（療養者名簿）（⑤の場合）'!$BD95+1&lt;=15,IF(ZQ$19&gt;='様式３（療養者名簿）（⑤の場合）'!$BD95,IF(ZQ$19&lt;='様式３（療養者名簿）（⑤の場合）'!$BE95,1,0),0),0)</f>
        <v>0</v>
      </c>
      <c r="ZR90" s="338">
        <f>IF(ZR$19-'様式３（療養者名簿）（⑤の場合）'!$BD95+1&lt;=15,IF(ZR$19&gt;='様式３（療養者名簿）（⑤の場合）'!$BD95,IF(ZR$19&lt;='様式３（療養者名簿）（⑤の場合）'!$BE95,1,0),0),0)</f>
        <v>0</v>
      </c>
      <c r="ZS90" s="338">
        <f>IF(ZS$19-'様式３（療養者名簿）（⑤の場合）'!$BD95+1&lt;=15,IF(ZS$19&gt;='様式３（療養者名簿）（⑤の場合）'!$BD95,IF(ZS$19&lt;='様式３（療養者名簿）（⑤の場合）'!$BE95,1,0),0),0)</f>
        <v>0</v>
      </c>
      <c r="ZT90" s="338">
        <f>IF(ZT$19-'様式３（療養者名簿）（⑤の場合）'!$BD95+1&lt;=15,IF(ZT$19&gt;='様式３（療養者名簿）（⑤の場合）'!$BD95,IF(ZT$19&lt;='様式３（療養者名簿）（⑤の場合）'!$BE95,1,0),0),0)</f>
        <v>0</v>
      </c>
      <c r="ZU90" s="338">
        <f>IF(ZU$19-'様式３（療養者名簿）（⑤の場合）'!$BD95+1&lt;=15,IF(ZU$19&gt;='様式３（療養者名簿）（⑤の場合）'!$BD95,IF(ZU$19&lt;='様式３（療養者名簿）（⑤の場合）'!$BE95,1,0),0),0)</f>
        <v>0</v>
      </c>
      <c r="ZV90" s="338">
        <f>IF(ZV$19-'様式３（療養者名簿）（⑤の場合）'!$BD95+1&lt;=15,IF(ZV$19&gt;='様式３（療養者名簿）（⑤の場合）'!$BD95,IF(ZV$19&lt;='様式３（療養者名簿）（⑤の場合）'!$BE95,1,0),0),0)</f>
        <v>0</v>
      </c>
      <c r="ZW90" s="338">
        <f>IF(ZW$19-'様式３（療養者名簿）（⑤の場合）'!$BD95+1&lt;=15,IF(ZW$19&gt;='様式３（療養者名簿）（⑤の場合）'!$BD95,IF(ZW$19&lt;='様式３（療養者名簿）（⑤の場合）'!$BE95,1,0),0),0)</f>
        <v>0</v>
      </c>
      <c r="ZX90" s="338">
        <f>IF(ZX$19-'様式３（療養者名簿）（⑤の場合）'!$BD95+1&lt;=15,IF(ZX$19&gt;='様式３（療養者名簿）（⑤の場合）'!$BD95,IF(ZX$19&lt;='様式３（療養者名簿）（⑤の場合）'!$BE95,1,0),0),0)</f>
        <v>0</v>
      </c>
      <c r="ZY90" s="338">
        <f>IF(ZY$19-'様式３（療養者名簿）（⑤の場合）'!$BD95+1&lt;=15,IF(ZY$19&gt;='様式３（療養者名簿）（⑤の場合）'!$BD95,IF(ZY$19&lt;='様式３（療養者名簿）（⑤の場合）'!$BE95,1,0),0),0)</f>
        <v>0</v>
      </c>
      <c r="ZZ90" s="338">
        <f>IF(ZZ$19-'様式３（療養者名簿）（⑤の場合）'!$BD95+1&lt;=15,IF(ZZ$19&gt;='様式３（療養者名簿）（⑤の場合）'!$BD95,IF(ZZ$19&lt;='様式３（療養者名簿）（⑤の場合）'!$BE95,1,0),0),0)</f>
        <v>0</v>
      </c>
      <c r="AAA90" s="338">
        <f>IF(AAA$19-'様式３（療養者名簿）（⑤の場合）'!$BD95+1&lt;=15,IF(AAA$19&gt;='様式３（療養者名簿）（⑤の場合）'!$BD95,IF(AAA$19&lt;='様式３（療養者名簿）（⑤の場合）'!$BE95,1,0),0),0)</f>
        <v>0</v>
      </c>
      <c r="AAB90" s="338">
        <f>IF(AAB$19-'様式３（療養者名簿）（⑤の場合）'!$BD95+1&lt;=15,IF(AAB$19&gt;='様式３（療養者名簿）（⑤の場合）'!$BD95,IF(AAB$19&lt;='様式３（療養者名簿）（⑤の場合）'!$BE95,1,0),0),0)</f>
        <v>0</v>
      </c>
      <c r="AAC90" s="338">
        <f>IF(AAC$19-'様式３（療養者名簿）（⑤の場合）'!$BD95+1&lt;=15,IF(AAC$19&gt;='様式３（療養者名簿）（⑤の場合）'!$BD95,IF(AAC$19&lt;='様式３（療養者名簿）（⑤の場合）'!$BE95,1,0),0),0)</f>
        <v>0</v>
      </c>
      <c r="AAD90" s="338">
        <f>IF(AAD$19-'様式３（療養者名簿）（⑤の場合）'!$BD95+1&lt;=15,IF(AAD$19&gt;='様式３（療養者名簿）（⑤の場合）'!$BD95,IF(AAD$19&lt;='様式３（療養者名簿）（⑤の場合）'!$BE95,1,0),0),0)</f>
        <v>0</v>
      </c>
      <c r="AAE90" s="338">
        <f>IF(AAE$19-'様式３（療養者名簿）（⑤の場合）'!$BD95+1&lt;=15,IF(AAE$19&gt;='様式３（療養者名簿）（⑤の場合）'!$BD95,IF(AAE$19&lt;='様式３（療養者名簿）（⑤の場合）'!$BE95,1,0),0),0)</f>
        <v>0</v>
      </c>
      <c r="AAF90" s="338">
        <f>IF(AAF$19-'様式３（療養者名簿）（⑤の場合）'!$BD95+1&lt;=15,IF(AAF$19&gt;='様式３（療養者名簿）（⑤の場合）'!$BD95,IF(AAF$19&lt;='様式３（療養者名簿）（⑤の場合）'!$BE95,1,0),0),0)</f>
        <v>0</v>
      </c>
      <c r="AAG90" s="338">
        <f>IF(AAG$19-'様式３（療養者名簿）（⑤の場合）'!$BD95+1&lt;=15,IF(AAG$19&gt;='様式３（療養者名簿）（⑤の場合）'!$BD95,IF(AAG$19&lt;='様式３（療養者名簿）（⑤の場合）'!$BE95,1,0),0),0)</f>
        <v>0</v>
      </c>
      <c r="AAH90" s="338">
        <f>IF(AAH$19-'様式３（療養者名簿）（⑤の場合）'!$BD95+1&lt;=15,IF(AAH$19&gt;='様式３（療養者名簿）（⑤の場合）'!$BD95,IF(AAH$19&lt;='様式３（療養者名簿）（⑤の場合）'!$BE95,1,0),0),0)</f>
        <v>0</v>
      </c>
      <c r="AAI90" s="338">
        <f>IF(AAI$19-'様式３（療養者名簿）（⑤の場合）'!$BD95+1&lt;=15,IF(AAI$19&gt;='様式３（療養者名簿）（⑤の場合）'!$BD95,IF(AAI$19&lt;='様式３（療養者名簿）（⑤の場合）'!$BE95,1,0),0),0)</f>
        <v>0</v>
      </c>
      <c r="AAJ90" s="338">
        <f>IF(AAJ$19-'様式３（療養者名簿）（⑤の場合）'!$BD95+1&lt;=15,IF(AAJ$19&gt;='様式３（療養者名簿）（⑤の場合）'!$BD95,IF(AAJ$19&lt;='様式３（療養者名簿）（⑤の場合）'!$BE95,1,0),0),0)</f>
        <v>0</v>
      </c>
      <c r="AAK90" s="338">
        <f>IF(AAK$19-'様式３（療養者名簿）（⑤の場合）'!$BD95+1&lt;=15,IF(AAK$19&gt;='様式３（療養者名簿）（⑤の場合）'!$BD95,IF(AAK$19&lt;='様式３（療養者名簿）（⑤の場合）'!$BE95,1,0),0),0)</f>
        <v>0</v>
      </c>
      <c r="AAL90" s="338">
        <f>IF(AAL$19-'様式３（療養者名簿）（⑤の場合）'!$BD95+1&lt;=15,IF(AAL$19&gt;='様式３（療養者名簿）（⑤の場合）'!$BD95,IF(AAL$19&lt;='様式３（療養者名簿）（⑤の場合）'!$BE95,1,0),0),0)</f>
        <v>0</v>
      </c>
      <c r="AAM90" s="338">
        <f>IF(AAM$19-'様式３（療養者名簿）（⑤の場合）'!$BD95+1&lt;=15,IF(AAM$19&gt;='様式３（療養者名簿）（⑤の場合）'!$BD95,IF(AAM$19&lt;='様式３（療養者名簿）（⑤の場合）'!$BE95,1,0),0),0)</f>
        <v>0</v>
      </c>
      <c r="AAN90" s="338">
        <f>IF(AAN$19-'様式３（療養者名簿）（⑤の場合）'!$BD95+1&lt;=15,IF(AAN$19&gt;='様式３（療養者名簿）（⑤の場合）'!$BD95,IF(AAN$19&lt;='様式３（療養者名簿）（⑤の場合）'!$BE95,1,0),0),0)</f>
        <v>0</v>
      </c>
      <c r="AAO90" s="338">
        <f>IF(AAO$19-'様式３（療養者名簿）（⑤の場合）'!$BD95+1&lt;=15,IF(AAO$19&gt;='様式３（療養者名簿）（⑤の場合）'!$BD95,IF(AAO$19&lt;='様式３（療養者名簿）（⑤の場合）'!$BE95,1,0),0),0)</f>
        <v>0</v>
      </c>
      <c r="AAP90" s="338">
        <f>IF(AAP$19-'様式３（療養者名簿）（⑤の場合）'!$BD95+1&lt;=15,IF(AAP$19&gt;='様式３（療養者名簿）（⑤の場合）'!$BD95,IF(AAP$19&lt;='様式３（療養者名簿）（⑤の場合）'!$BE95,1,0),0),0)</f>
        <v>0</v>
      </c>
      <c r="AAQ90" s="338">
        <f>IF(AAQ$19-'様式３（療養者名簿）（⑤の場合）'!$BD95+1&lt;=15,IF(AAQ$19&gt;='様式３（療養者名簿）（⑤の場合）'!$BD95,IF(AAQ$19&lt;='様式３（療養者名簿）（⑤の場合）'!$BE95,1,0),0),0)</f>
        <v>0</v>
      </c>
      <c r="AAR90" s="338">
        <f>IF(AAR$19-'様式３（療養者名簿）（⑤の場合）'!$BD95+1&lt;=15,IF(AAR$19&gt;='様式３（療養者名簿）（⑤の場合）'!$BD95,IF(AAR$19&lt;='様式３（療養者名簿）（⑤の場合）'!$BE95,1,0),0),0)</f>
        <v>0</v>
      </c>
      <c r="AAS90" s="338">
        <f>IF(AAS$19-'様式３（療養者名簿）（⑤の場合）'!$BD95+1&lt;=15,IF(AAS$19&gt;='様式３（療養者名簿）（⑤の場合）'!$BD95,IF(AAS$19&lt;='様式３（療養者名簿）（⑤の場合）'!$BE95,1,0),0),0)</f>
        <v>0</v>
      </c>
      <c r="AAT90" s="338">
        <f>IF(AAT$19-'様式３（療養者名簿）（⑤の場合）'!$BD95+1&lt;=15,IF(AAT$19&gt;='様式３（療養者名簿）（⑤の場合）'!$BD95,IF(AAT$19&lt;='様式３（療養者名簿）（⑤の場合）'!$BE95,1,0),0),0)</f>
        <v>0</v>
      </c>
      <c r="AAU90" s="338">
        <f>IF(AAU$19-'様式３（療養者名簿）（⑤の場合）'!$BD95+1&lt;=15,IF(AAU$19&gt;='様式３（療養者名簿）（⑤の場合）'!$BD95,IF(AAU$19&lt;='様式３（療養者名簿）（⑤の場合）'!$BE95,1,0),0),0)</f>
        <v>0</v>
      </c>
      <c r="AAV90" s="338">
        <f>IF(AAV$19-'様式３（療養者名簿）（⑤の場合）'!$BD95+1&lt;=15,IF(AAV$19&gt;='様式３（療養者名簿）（⑤の場合）'!$BD95,IF(AAV$19&lt;='様式３（療養者名簿）（⑤の場合）'!$BE95,1,0),0),0)</f>
        <v>0</v>
      </c>
      <c r="AAW90" s="338">
        <f>IF(AAW$19-'様式３（療養者名簿）（⑤の場合）'!$BD95+1&lt;=15,IF(AAW$19&gt;='様式３（療養者名簿）（⑤の場合）'!$BD95,IF(AAW$19&lt;='様式３（療養者名簿）（⑤の場合）'!$BE95,1,0),0),0)</f>
        <v>0</v>
      </c>
      <c r="AAX90" s="338">
        <f>IF(AAX$19-'様式３（療養者名簿）（⑤の場合）'!$BD95+1&lt;=15,IF(AAX$19&gt;='様式３（療養者名簿）（⑤の場合）'!$BD95,IF(AAX$19&lt;='様式３（療養者名簿）（⑤の場合）'!$BE95,1,0),0),0)</f>
        <v>0</v>
      </c>
      <c r="AAY90" s="338">
        <f>IF(AAY$19-'様式３（療養者名簿）（⑤の場合）'!$BD95+1&lt;=15,IF(AAY$19&gt;='様式３（療養者名簿）（⑤の場合）'!$BD95,IF(AAY$19&lt;='様式３（療養者名簿）（⑤の場合）'!$BE95,1,0),0),0)</f>
        <v>0</v>
      </c>
      <c r="AAZ90" s="338">
        <f>IF(AAZ$19-'様式３（療養者名簿）（⑤の場合）'!$BD95+1&lt;=15,IF(AAZ$19&gt;='様式３（療養者名簿）（⑤の場合）'!$BD95,IF(AAZ$19&lt;='様式３（療養者名簿）（⑤の場合）'!$BE95,1,0),0),0)</f>
        <v>0</v>
      </c>
      <c r="ABA90" s="338">
        <f>IF(ABA$19-'様式３（療養者名簿）（⑤の場合）'!$BD95+1&lt;=15,IF(ABA$19&gt;='様式３（療養者名簿）（⑤の場合）'!$BD95,IF(ABA$19&lt;='様式３（療養者名簿）（⑤の場合）'!$BE95,1,0),0),0)</f>
        <v>0</v>
      </c>
      <c r="ABB90" s="338">
        <f>IF(ABB$19-'様式３（療養者名簿）（⑤の場合）'!$BD95+1&lt;=15,IF(ABB$19&gt;='様式３（療養者名簿）（⑤の場合）'!$BD95,IF(ABB$19&lt;='様式３（療養者名簿）（⑤の場合）'!$BE95,1,0),0),0)</f>
        <v>0</v>
      </c>
      <c r="ABC90" s="338">
        <f>IF(ABC$19-'様式３（療養者名簿）（⑤の場合）'!$BD95+1&lt;=15,IF(ABC$19&gt;='様式３（療養者名簿）（⑤の場合）'!$BD95,IF(ABC$19&lt;='様式３（療養者名簿）（⑤の場合）'!$BE95,1,0),0),0)</f>
        <v>0</v>
      </c>
      <c r="ABD90" s="338">
        <f>IF(ABD$19-'様式３（療養者名簿）（⑤の場合）'!$BD95+1&lt;=15,IF(ABD$19&gt;='様式３（療養者名簿）（⑤の場合）'!$BD95,IF(ABD$19&lt;='様式３（療養者名簿）（⑤の場合）'!$BE95,1,0),0),0)</f>
        <v>0</v>
      </c>
    </row>
    <row r="91" spans="1:732" ht="42" customHeight="1">
      <c r="A91" s="227">
        <f>'様式３（療養者名簿）（⑤の場合）'!C96</f>
        <v>0</v>
      </c>
      <c r="B91" s="224">
        <f>IF(B$19-'様式３（療養者名簿）（⑤の場合）'!$BD96+1&lt;=15,IF(B$19&gt;='様式３（療養者名簿）（⑤の場合）'!$BD96,IF(B$19&lt;='様式３（療養者名簿）（⑤の場合）'!$BE96,1,0),0),0)</f>
        <v>0</v>
      </c>
      <c r="C91" s="224">
        <f>IF(C$19-'様式３（療養者名簿）（⑤の場合）'!$BD96+1&lt;=15,IF(C$19&gt;='様式３（療養者名簿）（⑤の場合）'!$BD96,IF(C$19&lt;='様式３（療養者名簿）（⑤の場合）'!$BE96,1,0),0),0)</f>
        <v>0</v>
      </c>
      <c r="D91" s="224">
        <f>IF(D$19-'様式３（療養者名簿）（⑤の場合）'!$BD96+1&lt;=15,IF(D$19&gt;='様式３（療養者名簿）（⑤の場合）'!$BD96,IF(D$19&lt;='様式３（療養者名簿）（⑤の場合）'!$BE96,1,0),0),0)</f>
        <v>0</v>
      </c>
      <c r="E91" s="224">
        <f>IF(E$19-'様式３（療養者名簿）（⑤の場合）'!$BD96+1&lt;=15,IF(E$19&gt;='様式３（療養者名簿）（⑤の場合）'!$BD96,IF(E$19&lt;='様式３（療養者名簿）（⑤の場合）'!$BE96,1,0),0),0)</f>
        <v>0</v>
      </c>
      <c r="F91" s="224">
        <f>IF(F$19-'様式３（療養者名簿）（⑤の場合）'!$BD96+1&lt;=15,IF(F$19&gt;='様式３（療養者名簿）（⑤の場合）'!$BD96,IF(F$19&lt;='様式３（療養者名簿）（⑤の場合）'!$BE96,1,0),0),0)</f>
        <v>0</v>
      </c>
      <c r="G91" s="224">
        <f>IF(G$19-'様式３（療養者名簿）（⑤の場合）'!$BD96+1&lt;=15,IF(G$19&gt;='様式３（療養者名簿）（⑤の場合）'!$BD96,IF(G$19&lt;='様式３（療養者名簿）（⑤の場合）'!$BE96,1,0),0),0)</f>
        <v>0</v>
      </c>
      <c r="H91" s="224">
        <f>IF(H$19-'様式３（療養者名簿）（⑤の場合）'!$BD96+1&lt;=15,IF(H$19&gt;='様式３（療養者名簿）（⑤の場合）'!$BD96,IF(H$19&lt;='様式３（療養者名簿）（⑤の場合）'!$BE96,1,0),0),0)</f>
        <v>0</v>
      </c>
      <c r="I91" s="224">
        <f>IF(I$19-'様式３（療養者名簿）（⑤の場合）'!$BD96+1&lt;=15,IF(I$19&gt;='様式３（療養者名簿）（⑤の場合）'!$BD96,IF(I$19&lt;='様式３（療養者名簿）（⑤の場合）'!$BE96,1,0),0),0)</f>
        <v>0</v>
      </c>
      <c r="J91" s="224">
        <f>IF(J$19-'様式３（療養者名簿）（⑤の場合）'!$BD96+1&lt;=15,IF(J$19&gt;='様式３（療養者名簿）（⑤の場合）'!$BD96,IF(J$19&lt;='様式３（療養者名簿）（⑤の場合）'!$BE96,1,0),0),0)</f>
        <v>0</v>
      </c>
      <c r="K91" s="224">
        <f>IF(K$19-'様式３（療養者名簿）（⑤の場合）'!$BD96+1&lt;=15,IF(K$19&gt;='様式３（療養者名簿）（⑤の場合）'!$BD96,IF(K$19&lt;='様式３（療養者名簿）（⑤の場合）'!$BE96,1,0),0),0)</f>
        <v>0</v>
      </c>
      <c r="L91" s="224">
        <f>IF(L$19-'様式３（療養者名簿）（⑤の場合）'!$BD96+1&lt;=15,IF(L$19&gt;='様式３（療養者名簿）（⑤の場合）'!$BD96,IF(L$19&lt;='様式３（療養者名簿）（⑤の場合）'!$BE96,1,0),0),0)</f>
        <v>0</v>
      </c>
      <c r="M91" s="224">
        <f>IF(M$19-'様式３（療養者名簿）（⑤の場合）'!$BD96+1&lt;=15,IF(M$19&gt;='様式３（療養者名簿）（⑤の場合）'!$BD96,IF(M$19&lt;='様式３（療養者名簿）（⑤の場合）'!$BE96,1,0),0),0)</f>
        <v>0</v>
      </c>
      <c r="N91" s="224">
        <f>IF(N$19-'様式３（療養者名簿）（⑤の場合）'!$BD96+1&lt;=15,IF(N$19&gt;='様式３（療養者名簿）（⑤の場合）'!$BD96,IF(N$19&lt;='様式３（療養者名簿）（⑤の場合）'!$BE96,1,0),0),0)</f>
        <v>0</v>
      </c>
      <c r="O91" s="224">
        <f>IF(O$19-'様式３（療養者名簿）（⑤の場合）'!$BD96+1&lt;=15,IF(O$19&gt;='様式３（療養者名簿）（⑤の場合）'!$BD96,IF(O$19&lt;='様式３（療養者名簿）（⑤の場合）'!$BE96,1,0),0),0)</f>
        <v>0</v>
      </c>
      <c r="P91" s="224">
        <f>IF(P$19-'様式３（療養者名簿）（⑤の場合）'!$BD96+1&lt;=15,IF(P$19&gt;='様式３（療養者名簿）（⑤の場合）'!$BD96,IF(P$19&lt;='様式３（療養者名簿）（⑤の場合）'!$BE96,1,0),0),0)</f>
        <v>0</v>
      </c>
      <c r="Q91" s="224">
        <f>IF(Q$19-'様式３（療養者名簿）（⑤の場合）'!$BD96+1&lt;=15,IF(Q$19&gt;='様式３（療養者名簿）（⑤の場合）'!$BD96,IF(Q$19&lt;='様式３（療養者名簿）（⑤の場合）'!$BE96,1,0),0),0)</f>
        <v>0</v>
      </c>
      <c r="R91" s="224">
        <f>IF(R$19-'様式３（療養者名簿）（⑤の場合）'!$BD96+1&lt;=15,IF(R$19&gt;='様式３（療養者名簿）（⑤の場合）'!$BD96,IF(R$19&lt;='様式３（療養者名簿）（⑤の場合）'!$BE96,1,0),0),0)</f>
        <v>0</v>
      </c>
      <c r="S91" s="224">
        <f>IF(S$19-'様式３（療養者名簿）（⑤の場合）'!$BD96+1&lt;=15,IF(S$19&gt;='様式３（療養者名簿）（⑤の場合）'!$BD96,IF(S$19&lt;='様式３（療養者名簿）（⑤の場合）'!$BE96,1,0),0),0)</f>
        <v>0</v>
      </c>
      <c r="T91" s="224">
        <f>IF(T$19-'様式３（療養者名簿）（⑤の場合）'!$BD96+1&lt;=15,IF(T$19&gt;='様式３（療養者名簿）（⑤の場合）'!$BD96,IF(T$19&lt;='様式３（療養者名簿）（⑤の場合）'!$BE96,1,0),0),0)</f>
        <v>0</v>
      </c>
      <c r="U91" s="224">
        <f>IF(U$19-'様式３（療養者名簿）（⑤の場合）'!$BD96+1&lt;=15,IF(U$19&gt;='様式３（療養者名簿）（⑤の場合）'!$BD96,IF(U$19&lt;='様式３（療養者名簿）（⑤の場合）'!$BE96,1,0),0),0)</f>
        <v>0</v>
      </c>
      <c r="V91" s="224">
        <f>IF(V$19-'様式３（療養者名簿）（⑤の場合）'!$BD96+1&lt;=15,IF(V$19&gt;='様式３（療養者名簿）（⑤の場合）'!$BD96,IF(V$19&lt;='様式３（療養者名簿）（⑤の場合）'!$BE96,1,0),0),0)</f>
        <v>0</v>
      </c>
      <c r="W91" s="224">
        <f>IF(W$19-'様式３（療養者名簿）（⑤の場合）'!$BD96+1&lt;=15,IF(W$19&gt;='様式３（療養者名簿）（⑤の場合）'!$BD96,IF(W$19&lt;='様式３（療養者名簿）（⑤の場合）'!$BE96,1,0),0),0)</f>
        <v>0</v>
      </c>
      <c r="X91" s="224">
        <f>IF(X$19-'様式３（療養者名簿）（⑤の場合）'!$BD96+1&lt;=15,IF(X$19&gt;='様式３（療養者名簿）（⑤の場合）'!$BD96,IF(X$19&lt;='様式３（療養者名簿）（⑤の場合）'!$BE96,1,0),0),0)</f>
        <v>0</v>
      </c>
      <c r="Y91" s="224">
        <f>IF(Y$19-'様式３（療養者名簿）（⑤の場合）'!$BD96+1&lt;=15,IF(Y$19&gt;='様式３（療養者名簿）（⑤の場合）'!$BD96,IF(Y$19&lt;='様式３（療養者名簿）（⑤の場合）'!$BE96,1,0),0),0)</f>
        <v>0</v>
      </c>
      <c r="Z91" s="224">
        <f>IF(Z$19-'様式３（療養者名簿）（⑤の場合）'!$BD96+1&lt;=15,IF(Z$19&gt;='様式３（療養者名簿）（⑤の場合）'!$BD96,IF(Z$19&lt;='様式３（療養者名簿）（⑤の場合）'!$BE96,1,0),0),0)</f>
        <v>0</v>
      </c>
      <c r="AA91" s="224">
        <f>IF(AA$19-'様式３（療養者名簿）（⑤の場合）'!$BD96+1&lt;=15,IF(AA$19&gt;='様式３（療養者名簿）（⑤の場合）'!$BD96,IF(AA$19&lt;='様式３（療養者名簿）（⑤の場合）'!$BE96,1,0),0),0)</f>
        <v>0</v>
      </c>
      <c r="AB91" s="224">
        <f>IF(AB$19-'様式３（療養者名簿）（⑤の場合）'!$BD96+1&lt;=15,IF(AB$19&gt;='様式３（療養者名簿）（⑤の場合）'!$BD96,IF(AB$19&lt;='様式３（療養者名簿）（⑤の場合）'!$BE96,1,0),0),0)</f>
        <v>0</v>
      </c>
      <c r="AC91" s="224">
        <f>IF(AC$19-'様式３（療養者名簿）（⑤の場合）'!$BD96+1&lt;=15,IF(AC$19&gt;='様式３（療養者名簿）（⑤の場合）'!$BD96,IF(AC$19&lt;='様式３（療養者名簿）（⑤の場合）'!$BE96,1,0),0),0)</f>
        <v>0</v>
      </c>
      <c r="AD91" s="224">
        <f>IF(AD$19-'様式３（療養者名簿）（⑤の場合）'!$BD96+1&lt;=15,IF(AD$19&gt;='様式３（療養者名簿）（⑤の場合）'!$BD96,IF(AD$19&lt;='様式３（療養者名簿）（⑤の場合）'!$BE96,1,0),0),0)</f>
        <v>0</v>
      </c>
      <c r="AE91" s="224">
        <f>IF(AE$19-'様式３（療養者名簿）（⑤の場合）'!$BD96+1&lt;=15,IF(AE$19&gt;='様式３（療養者名簿）（⑤の場合）'!$BD96,IF(AE$19&lt;='様式３（療養者名簿）（⑤の場合）'!$BE96,1,0),0),0)</f>
        <v>0</v>
      </c>
      <c r="AF91" s="224">
        <f>IF(AF$19-'様式３（療養者名簿）（⑤の場合）'!$BD96+1&lt;=15,IF(AF$19&gt;='様式３（療養者名簿）（⑤の場合）'!$BD96,IF(AF$19&lt;='様式３（療養者名簿）（⑤の場合）'!$BE96,1,0),0),0)</f>
        <v>0</v>
      </c>
      <c r="AG91" s="224">
        <f>IF(AG$19-'様式３（療養者名簿）（⑤の場合）'!$BD96+1&lt;=15,IF(AG$19&gt;='様式３（療養者名簿）（⑤の場合）'!$BD96,IF(AG$19&lt;='様式３（療養者名簿）（⑤の場合）'!$BE96,1,0),0),0)</f>
        <v>0</v>
      </c>
      <c r="AH91" s="224">
        <f>IF(AH$19-'様式３（療養者名簿）（⑤の場合）'!$BD96+1&lt;=15,IF(AH$19&gt;='様式３（療養者名簿）（⑤の場合）'!$BD96,IF(AH$19&lt;='様式３（療養者名簿）（⑤の場合）'!$BE96,1,0),0),0)</f>
        <v>0</v>
      </c>
      <c r="AI91" s="224">
        <f>IF(AI$19-'様式３（療養者名簿）（⑤の場合）'!$BD96+1&lt;=15,IF(AI$19&gt;='様式３（療養者名簿）（⑤の場合）'!$BD96,IF(AI$19&lt;='様式３（療養者名簿）（⑤の場合）'!$BE96,1,0),0),0)</f>
        <v>0</v>
      </c>
      <c r="AJ91" s="224">
        <f>IF(AJ$19-'様式３（療養者名簿）（⑤の場合）'!$BD96+1&lt;=15,IF(AJ$19&gt;='様式３（療養者名簿）（⑤の場合）'!$BD96,IF(AJ$19&lt;='様式３（療養者名簿）（⑤の場合）'!$BE96,1,0),0),0)</f>
        <v>0</v>
      </c>
      <c r="AK91" s="224">
        <f>IF(AK$19-'様式３（療養者名簿）（⑤の場合）'!$BD96+1&lt;=15,IF(AK$19&gt;='様式３（療養者名簿）（⑤の場合）'!$BD96,IF(AK$19&lt;='様式３（療養者名簿）（⑤の場合）'!$BE96,1,0),0),0)</f>
        <v>0</v>
      </c>
      <c r="AL91" s="224">
        <f>IF(AL$19-'様式３（療養者名簿）（⑤の場合）'!$BD96+1&lt;=15,IF(AL$19&gt;='様式３（療養者名簿）（⑤の場合）'!$BD96,IF(AL$19&lt;='様式３（療養者名簿）（⑤の場合）'!$BE96,1,0),0),0)</f>
        <v>0</v>
      </c>
      <c r="AM91" s="224">
        <f>IF(AM$19-'様式３（療養者名簿）（⑤の場合）'!$BD96+1&lt;=15,IF(AM$19&gt;='様式３（療養者名簿）（⑤の場合）'!$BD96,IF(AM$19&lt;='様式３（療養者名簿）（⑤の場合）'!$BE96,1,0),0),0)</f>
        <v>0</v>
      </c>
      <c r="AN91" s="224">
        <f>IF(AN$19-'様式３（療養者名簿）（⑤の場合）'!$BD96+1&lt;=15,IF(AN$19&gt;='様式３（療養者名簿）（⑤の場合）'!$BD96,IF(AN$19&lt;='様式３（療養者名簿）（⑤の場合）'!$BE96,1,0),0),0)</f>
        <v>0</v>
      </c>
      <c r="AO91" s="224">
        <f>IF(AO$19-'様式３（療養者名簿）（⑤の場合）'!$BD96+1&lt;=15,IF(AO$19&gt;='様式３（療養者名簿）（⑤の場合）'!$BD96,IF(AO$19&lt;='様式３（療養者名簿）（⑤の場合）'!$BE96,1,0),0),0)</f>
        <v>0</v>
      </c>
      <c r="AP91" s="224">
        <f>IF(AP$19-'様式３（療養者名簿）（⑤の場合）'!$BD96+1&lt;=15,IF(AP$19&gt;='様式３（療養者名簿）（⑤の場合）'!$BD96,IF(AP$19&lt;='様式３（療養者名簿）（⑤の場合）'!$BE96,1,0),0),0)</f>
        <v>0</v>
      </c>
      <c r="AQ91" s="224">
        <f>IF(AQ$19-'様式３（療養者名簿）（⑤の場合）'!$BD96+1&lt;=15,IF(AQ$19&gt;='様式３（療養者名簿）（⑤の場合）'!$BD96,IF(AQ$19&lt;='様式３（療養者名簿）（⑤の場合）'!$BE96,1,0),0),0)</f>
        <v>0</v>
      </c>
      <c r="AR91" s="224">
        <f>IF(AR$19-'様式３（療養者名簿）（⑤の場合）'!$BD96+1&lt;=15,IF(AR$19&gt;='様式３（療養者名簿）（⑤の場合）'!$BD96,IF(AR$19&lt;='様式３（療養者名簿）（⑤の場合）'!$BE96,1,0),0),0)</f>
        <v>0</v>
      </c>
      <c r="AS91" s="224">
        <f>IF(AS$19-'様式３（療養者名簿）（⑤の場合）'!$BD96+1&lt;=15,IF(AS$19&gt;='様式３（療養者名簿）（⑤の場合）'!$BD96,IF(AS$19&lt;='様式３（療養者名簿）（⑤の場合）'!$BE96,1,0),0),0)</f>
        <v>0</v>
      </c>
      <c r="AT91" s="224">
        <f>IF(AT$19-'様式３（療養者名簿）（⑤の場合）'!$BD96+1&lt;=15,IF(AT$19&gt;='様式３（療養者名簿）（⑤の場合）'!$BD96,IF(AT$19&lt;='様式３（療養者名簿）（⑤の場合）'!$BE96,1,0),0),0)</f>
        <v>0</v>
      </c>
      <c r="AU91" s="224">
        <f>IF(AU$19-'様式３（療養者名簿）（⑤の場合）'!$BD96+1&lt;=15,IF(AU$19&gt;='様式３（療養者名簿）（⑤の場合）'!$BD96,IF(AU$19&lt;='様式３（療養者名簿）（⑤の場合）'!$BE96,1,0),0),0)</f>
        <v>0</v>
      </c>
      <c r="AV91" s="224">
        <f>IF(AV$19-'様式３（療養者名簿）（⑤の場合）'!$BD96+1&lt;=15,IF(AV$19&gt;='様式３（療養者名簿）（⑤の場合）'!$BD96,IF(AV$19&lt;='様式３（療養者名簿）（⑤の場合）'!$BE96,1,0),0),0)</f>
        <v>0</v>
      </c>
      <c r="AW91" s="224">
        <f>IF(AW$19-'様式３（療養者名簿）（⑤の場合）'!$BD96+1&lt;=15,IF(AW$19&gt;='様式３（療養者名簿）（⑤の場合）'!$BD96,IF(AW$19&lt;='様式３（療養者名簿）（⑤の場合）'!$BE96,1,0),0),0)</f>
        <v>0</v>
      </c>
      <c r="AX91" s="224">
        <f>IF(AX$19-'様式３（療養者名簿）（⑤の場合）'!$BD96+1&lt;=15,IF(AX$19&gt;='様式３（療養者名簿）（⑤の場合）'!$BD96,IF(AX$19&lt;='様式３（療養者名簿）（⑤の場合）'!$BE96,1,0),0),0)</f>
        <v>0</v>
      </c>
      <c r="AY91" s="224">
        <f>IF(AY$19-'様式３（療養者名簿）（⑤の場合）'!$BD96+1&lt;=15,IF(AY$19&gt;='様式３（療養者名簿）（⑤の場合）'!$BD96,IF(AY$19&lt;='様式３（療養者名簿）（⑤の場合）'!$BE96,1,0),0),0)</f>
        <v>0</v>
      </c>
      <c r="AZ91" s="224">
        <f>IF(AZ$19-'様式３（療養者名簿）（⑤の場合）'!$BD96+1&lt;=15,IF(AZ$19&gt;='様式３（療養者名簿）（⑤の場合）'!$BD96,IF(AZ$19&lt;='様式３（療養者名簿）（⑤の場合）'!$BE96,1,0),0),0)</f>
        <v>0</v>
      </c>
      <c r="BA91" s="224">
        <f>IF(BA$19-'様式３（療養者名簿）（⑤の場合）'!$BD96+1&lt;=15,IF(BA$19&gt;='様式３（療養者名簿）（⑤の場合）'!$BD96,IF(BA$19&lt;='様式３（療養者名簿）（⑤の場合）'!$BE96,1,0),0),0)</f>
        <v>0</v>
      </c>
      <c r="BB91" s="224">
        <f>IF(BB$19-'様式３（療養者名簿）（⑤の場合）'!$BD96+1&lt;=15,IF(BB$19&gt;='様式３（療養者名簿）（⑤の場合）'!$BD96,IF(BB$19&lt;='様式３（療養者名簿）（⑤の場合）'!$BE96,1,0),0),0)</f>
        <v>0</v>
      </c>
      <c r="BC91" s="224">
        <f>IF(BC$19-'様式３（療養者名簿）（⑤の場合）'!$BD96+1&lt;=15,IF(BC$19&gt;='様式３（療養者名簿）（⑤の場合）'!$BD96,IF(BC$19&lt;='様式３（療養者名簿）（⑤の場合）'!$BE96,1,0),0),0)</f>
        <v>0</v>
      </c>
      <c r="BD91" s="224">
        <f>IF(BD$19-'様式３（療養者名簿）（⑤の場合）'!$BD96+1&lt;=15,IF(BD$19&gt;='様式３（療養者名簿）（⑤の場合）'!$BD96,IF(BD$19&lt;='様式３（療養者名簿）（⑤の場合）'!$BE96,1,0),0),0)</f>
        <v>0</v>
      </c>
      <c r="BE91" s="224">
        <f>IF(BE$19-'様式３（療養者名簿）（⑤の場合）'!$BD96+1&lt;=15,IF(BE$19&gt;='様式３（療養者名簿）（⑤の場合）'!$BD96,IF(BE$19&lt;='様式３（療養者名簿）（⑤の場合）'!$BE96,1,0),0),0)</f>
        <v>0</v>
      </c>
      <c r="BF91" s="224">
        <f>IF(BF$19-'様式３（療養者名簿）（⑤の場合）'!$BD96+1&lt;=15,IF(BF$19&gt;='様式３（療養者名簿）（⑤の場合）'!$BD96,IF(BF$19&lt;='様式３（療養者名簿）（⑤の場合）'!$BE96,1,0),0),0)</f>
        <v>0</v>
      </c>
      <c r="BG91" s="224">
        <f>IF(BG$19-'様式３（療養者名簿）（⑤の場合）'!$BD96+1&lt;=15,IF(BG$19&gt;='様式３（療養者名簿）（⑤の場合）'!$BD96,IF(BG$19&lt;='様式３（療養者名簿）（⑤の場合）'!$BE96,1,0),0),0)</f>
        <v>0</v>
      </c>
      <c r="BH91" s="224">
        <f>IF(BH$19-'様式３（療養者名簿）（⑤の場合）'!$BD96+1&lt;=15,IF(BH$19&gt;='様式３（療養者名簿）（⑤の場合）'!$BD96,IF(BH$19&lt;='様式３（療養者名簿）（⑤の場合）'!$BE96,1,0),0),0)</f>
        <v>0</v>
      </c>
      <c r="BI91" s="224">
        <f>IF(BI$19-'様式３（療養者名簿）（⑤の場合）'!$BD96+1&lt;=15,IF(BI$19&gt;='様式３（療養者名簿）（⑤の場合）'!$BD96,IF(BI$19&lt;='様式３（療養者名簿）（⑤の場合）'!$BE96,1,0),0),0)</f>
        <v>0</v>
      </c>
      <c r="BJ91" s="224">
        <f>IF(BJ$19-'様式３（療養者名簿）（⑤の場合）'!$BD96+1&lt;=15,IF(BJ$19&gt;='様式３（療養者名簿）（⑤の場合）'!$BD96,IF(BJ$19&lt;='様式３（療養者名簿）（⑤の場合）'!$BE96,1,0),0),0)</f>
        <v>0</v>
      </c>
      <c r="BK91" s="224">
        <f>IF(BK$19-'様式３（療養者名簿）（⑤の場合）'!$BD96+1&lt;=15,IF(BK$19&gt;='様式３（療養者名簿）（⑤の場合）'!$BD96,IF(BK$19&lt;='様式３（療養者名簿）（⑤の場合）'!$BE96,1,0),0),0)</f>
        <v>0</v>
      </c>
      <c r="BL91" s="224">
        <f>IF(BL$19-'様式３（療養者名簿）（⑤の場合）'!$BD96+1&lt;=15,IF(BL$19&gt;='様式３（療養者名簿）（⑤の場合）'!$BD96,IF(BL$19&lt;='様式３（療養者名簿）（⑤の場合）'!$BE96,1,0),0),0)</f>
        <v>0</v>
      </c>
      <c r="BM91" s="224">
        <f>IF(BM$19-'様式３（療養者名簿）（⑤の場合）'!$BD96+1&lt;=15,IF(BM$19&gt;='様式３（療養者名簿）（⑤の場合）'!$BD96,IF(BM$19&lt;='様式３（療養者名簿）（⑤の場合）'!$BE96,1,0),0),0)</f>
        <v>0</v>
      </c>
      <c r="BN91" s="224">
        <f>IF(BN$19-'様式３（療養者名簿）（⑤の場合）'!$BD96+1&lt;=15,IF(BN$19&gt;='様式３（療養者名簿）（⑤の場合）'!$BD96,IF(BN$19&lt;='様式３（療養者名簿）（⑤の場合）'!$BE96,1,0),0),0)</f>
        <v>0</v>
      </c>
      <c r="BO91" s="224">
        <f>IF(BO$19-'様式３（療養者名簿）（⑤の場合）'!$BD96+1&lt;=15,IF(BO$19&gt;='様式３（療養者名簿）（⑤の場合）'!$BD96,IF(BO$19&lt;='様式３（療養者名簿）（⑤の場合）'!$BE96,1,0),0),0)</f>
        <v>0</v>
      </c>
      <c r="BP91" s="224">
        <f>IF(BP$19-'様式３（療養者名簿）（⑤の場合）'!$BD96+1&lt;=15,IF(BP$19&gt;='様式３（療養者名簿）（⑤の場合）'!$BD96,IF(BP$19&lt;='様式３（療養者名簿）（⑤の場合）'!$BE96,1,0),0),0)</f>
        <v>0</v>
      </c>
      <c r="BQ91" s="224">
        <f>IF(BQ$19-'様式３（療養者名簿）（⑤の場合）'!$BD96+1&lt;=15,IF(BQ$19&gt;='様式３（療養者名簿）（⑤の場合）'!$BD96,IF(BQ$19&lt;='様式３（療養者名簿）（⑤の場合）'!$BE96,1,0),0),0)</f>
        <v>0</v>
      </c>
      <c r="BR91" s="224">
        <f>IF(BR$19-'様式３（療養者名簿）（⑤の場合）'!$BD96+1&lt;=15,IF(BR$19&gt;='様式３（療養者名簿）（⑤の場合）'!$BD96,IF(BR$19&lt;='様式３（療養者名簿）（⑤の場合）'!$BE96,1,0),0),0)</f>
        <v>0</v>
      </c>
      <c r="BS91" s="224">
        <f>IF(BS$19-'様式３（療養者名簿）（⑤の場合）'!$BD96+1&lt;=15,IF(BS$19&gt;='様式３（療養者名簿）（⑤の場合）'!$BD96,IF(BS$19&lt;='様式３（療養者名簿）（⑤の場合）'!$BE96,1,0),0),0)</f>
        <v>0</v>
      </c>
      <c r="BT91" s="224">
        <f>IF(BT$19-'様式３（療養者名簿）（⑤の場合）'!$BD96+1&lt;=15,IF(BT$19&gt;='様式３（療養者名簿）（⑤の場合）'!$BD96,IF(BT$19&lt;='様式３（療養者名簿）（⑤の場合）'!$BE96,1,0),0),0)</f>
        <v>0</v>
      </c>
      <c r="BU91" s="224">
        <f>IF(BU$19-'様式３（療養者名簿）（⑤の場合）'!$BD96+1&lt;=15,IF(BU$19&gt;='様式３（療養者名簿）（⑤の場合）'!$BD96,IF(BU$19&lt;='様式３（療養者名簿）（⑤の場合）'!$BE96,1,0),0),0)</f>
        <v>0</v>
      </c>
      <c r="BV91" s="224">
        <f>IF(BV$19-'様式３（療養者名簿）（⑤の場合）'!$BD96+1&lt;=15,IF(BV$19&gt;='様式３（療養者名簿）（⑤の場合）'!$BD96,IF(BV$19&lt;='様式３（療養者名簿）（⑤の場合）'!$BE96,1,0),0),0)</f>
        <v>0</v>
      </c>
      <c r="BW91" s="224">
        <f>IF(BW$19-'様式３（療養者名簿）（⑤の場合）'!$BD96+1&lt;=15,IF(BW$19&gt;='様式３（療養者名簿）（⑤の場合）'!$BD96,IF(BW$19&lt;='様式３（療養者名簿）（⑤の場合）'!$BE96,1,0),0),0)</f>
        <v>0</v>
      </c>
      <c r="BX91" s="224">
        <f>IF(BX$19-'様式３（療養者名簿）（⑤の場合）'!$BD96+1&lt;=15,IF(BX$19&gt;='様式３（療養者名簿）（⑤の場合）'!$BD96,IF(BX$19&lt;='様式３（療養者名簿）（⑤の場合）'!$BE96,1,0),0),0)</f>
        <v>0</v>
      </c>
      <c r="BY91" s="224">
        <f>IF(BY$19-'様式３（療養者名簿）（⑤の場合）'!$BD96+1&lt;=15,IF(BY$19&gt;='様式３（療養者名簿）（⑤の場合）'!$BD96,IF(BY$19&lt;='様式３（療養者名簿）（⑤の場合）'!$BE96,1,0),0),0)</f>
        <v>0</v>
      </c>
      <c r="BZ91" s="224">
        <f>IF(BZ$19-'様式３（療養者名簿）（⑤の場合）'!$BD96+1&lt;=15,IF(BZ$19&gt;='様式３（療養者名簿）（⑤の場合）'!$BD96,IF(BZ$19&lt;='様式３（療養者名簿）（⑤の場合）'!$BE96,1,0),0),0)</f>
        <v>0</v>
      </c>
      <c r="CA91" s="224">
        <f>IF(CA$19-'様式３（療養者名簿）（⑤の場合）'!$BD96+1&lt;=15,IF(CA$19&gt;='様式３（療養者名簿）（⑤の場合）'!$BD96,IF(CA$19&lt;='様式３（療養者名簿）（⑤の場合）'!$BE96,1,0),0),0)</f>
        <v>0</v>
      </c>
      <c r="CB91" s="224">
        <f>IF(CB$19-'様式３（療養者名簿）（⑤の場合）'!$BD96+1&lt;=15,IF(CB$19&gt;='様式３（療養者名簿）（⑤の場合）'!$BD96,IF(CB$19&lt;='様式３（療養者名簿）（⑤の場合）'!$BE96,1,0),0),0)</f>
        <v>0</v>
      </c>
      <c r="CC91" s="224">
        <f>IF(CC$19-'様式３（療養者名簿）（⑤の場合）'!$BD96+1&lt;=15,IF(CC$19&gt;='様式３（療養者名簿）（⑤の場合）'!$BD96,IF(CC$19&lt;='様式３（療養者名簿）（⑤の場合）'!$BE96,1,0),0),0)</f>
        <v>0</v>
      </c>
      <c r="CD91" s="224">
        <f>IF(CD$19-'様式３（療養者名簿）（⑤の場合）'!$BD96+1&lt;=15,IF(CD$19&gt;='様式３（療養者名簿）（⑤の場合）'!$BD96,IF(CD$19&lt;='様式３（療養者名簿）（⑤の場合）'!$BE96,1,0),0),0)</f>
        <v>0</v>
      </c>
      <c r="CE91" s="224">
        <f>IF(CE$19-'様式３（療養者名簿）（⑤の場合）'!$BD96+1&lt;=15,IF(CE$19&gt;='様式３（療養者名簿）（⑤の場合）'!$BD96,IF(CE$19&lt;='様式３（療養者名簿）（⑤の場合）'!$BE96,1,0),0),0)</f>
        <v>0</v>
      </c>
      <c r="CF91" s="224">
        <f>IF(CF$19-'様式３（療養者名簿）（⑤の場合）'!$BD96+1&lt;=15,IF(CF$19&gt;='様式３（療養者名簿）（⑤の場合）'!$BD96,IF(CF$19&lt;='様式３（療養者名簿）（⑤の場合）'!$BE96,1,0),0),0)</f>
        <v>0</v>
      </c>
      <c r="CG91" s="224">
        <f>IF(CG$19-'様式３（療養者名簿）（⑤の場合）'!$BD96+1&lt;=15,IF(CG$19&gt;='様式３（療養者名簿）（⑤の場合）'!$BD96,IF(CG$19&lt;='様式３（療養者名簿）（⑤の場合）'!$BE96,1,0),0),0)</f>
        <v>0</v>
      </c>
      <c r="CH91" s="224">
        <f>IF(CH$19-'様式３（療養者名簿）（⑤の場合）'!$BD96+1&lt;=15,IF(CH$19&gt;='様式３（療養者名簿）（⑤の場合）'!$BD96,IF(CH$19&lt;='様式３（療養者名簿）（⑤の場合）'!$BE96,1,0),0),0)</f>
        <v>0</v>
      </c>
      <c r="CI91" s="224">
        <f>IF(CI$19-'様式３（療養者名簿）（⑤の場合）'!$BD96+1&lt;=15,IF(CI$19&gt;='様式３（療養者名簿）（⑤の場合）'!$BD96,IF(CI$19&lt;='様式３（療養者名簿）（⑤の場合）'!$BE96,1,0),0),0)</f>
        <v>0</v>
      </c>
      <c r="CJ91" s="224">
        <f>IF(CJ$19-'様式３（療養者名簿）（⑤の場合）'!$BD96+1&lt;=15,IF(CJ$19&gt;='様式３（療養者名簿）（⑤の場合）'!$BD96,IF(CJ$19&lt;='様式３（療養者名簿）（⑤の場合）'!$BE96,1,0),0),0)</f>
        <v>0</v>
      </c>
      <c r="CK91" s="224">
        <f>IF(CK$19-'様式３（療養者名簿）（⑤の場合）'!$BD96+1&lt;=15,IF(CK$19&gt;='様式３（療養者名簿）（⑤の場合）'!$BD96,IF(CK$19&lt;='様式３（療養者名簿）（⑤の場合）'!$BE96,1,0),0),0)</f>
        <v>0</v>
      </c>
      <c r="CL91" s="224">
        <f>IF(CL$19-'様式３（療養者名簿）（⑤の場合）'!$BD96+1&lt;=15,IF(CL$19&gt;='様式３（療養者名簿）（⑤の場合）'!$BD96,IF(CL$19&lt;='様式３（療養者名簿）（⑤の場合）'!$BE96,1,0),0),0)</f>
        <v>0</v>
      </c>
      <c r="CM91" s="224">
        <f>IF(CM$19-'様式３（療養者名簿）（⑤の場合）'!$BD96+1&lt;=15,IF(CM$19&gt;='様式３（療養者名簿）（⑤の場合）'!$BD96,IF(CM$19&lt;='様式３（療養者名簿）（⑤の場合）'!$BE96,1,0),0),0)</f>
        <v>0</v>
      </c>
      <c r="CN91" s="224">
        <f>IF(CN$19-'様式３（療養者名簿）（⑤の場合）'!$BD96+1&lt;=15,IF(CN$19&gt;='様式３（療養者名簿）（⑤の場合）'!$BD96,IF(CN$19&lt;='様式３（療養者名簿）（⑤の場合）'!$BE96,1,0),0),0)</f>
        <v>0</v>
      </c>
      <c r="CO91" s="224">
        <f>IF(CO$19-'様式３（療養者名簿）（⑤の場合）'!$BD96+1&lt;=15,IF(CO$19&gt;='様式３（療養者名簿）（⑤の場合）'!$BD96,IF(CO$19&lt;='様式３（療養者名簿）（⑤の場合）'!$BE96,1,0),0),0)</f>
        <v>0</v>
      </c>
      <c r="CP91" s="224">
        <f>IF(CP$19-'様式３（療養者名簿）（⑤の場合）'!$BD96+1&lt;=15,IF(CP$19&gt;='様式３（療養者名簿）（⑤の場合）'!$BD96,IF(CP$19&lt;='様式３（療養者名簿）（⑤の場合）'!$BE96,1,0),0),0)</f>
        <v>0</v>
      </c>
      <c r="CQ91" s="224">
        <f>IF(CQ$19-'様式３（療養者名簿）（⑤の場合）'!$BD96+1&lt;=15,IF(CQ$19&gt;='様式３（療養者名簿）（⑤の場合）'!$BD96,IF(CQ$19&lt;='様式３（療養者名簿）（⑤の場合）'!$BE96,1,0),0),0)</f>
        <v>0</v>
      </c>
      <c r="CR91" s="224">
        <f>IF(CR$19-'様式３（療養者名簿）（⑤の場合）'!$BD96+1&lt;=15,IF(CR$19&gt;='様式３（療養者名簿）（⑤の場合）'!$BD96,IF(CR$19&lt;='様式３（療養者名簿）（⑤の場合）'!$BE96,1,0),0),0)</f>
        <v>0</v>
      </c>
      <c r="CS91" s="224">
        <f>IF(CS$19-'様式３（療養者名簿）（⑤の場合）'!$BD96+1&lt;=15,IF(CS$19&gt;='様式３（療養者名簿）（⑤の場合）'!$BD96,IF(CS$19&lt;='様式３（療養者名簿）（⑤の場合）'!$BE96,1,0),0),0)</f>
        <v>0</v>
      </c>
      <c r="CT91" s="224">
        <f>IF(CT$19-'様式３（療養者名簿）（⑤の場合）'!$BD96+1&lt;=15,IF(CT$19&gt;='様式３（療養者名簿）（⑤の場合）'!$BD96,IF(CT$19&lt;='様式３（療養者名簿）（⑤の場合）'!$BE96,1,0),0),0)</f>
        <v>0</v>
      </c>
      <c r="CU91" s="224">
        <f>IF(CU$19-'様式３（療養者名簿）（⑤の場合）'!$BD96+1&lt;=15,IF(CU$19&gt;='様式３（療養者名簿）（⑤の場合）'!$BD96,IF(CU$19&lt;='様式３（療養者名簿）（⑤の場合）'!$BE96,1,0),0),0)</f>
        <v>0</v>
      </c>
      <c r="CV91" s="224">
        <f>IF(CV$19-'様式３（療養者名簿）（⑤の場合）'!$BD96+1&lt;=15,IF(CV$19&gt;='様式３（療養者名簿）（⑤の場合）'!$BD96,IF(CV$19&lt;='様式３（療養者名簿）（⑤の場合）'!$BE96,1,0),0),0)</f>
        <v>0</v>
      </c>
      <c r="CW91" s="224">
        <f>IF(CW$19-'様式３（療養者名簿）（⑤の場合）'!$BD96+1&lt;=15,IF(CW$19&gt;='様式３（療養者名簿）（⑤の場合）'!$BD96,IF(CW$19&lt;='様式３（療養者名簿）（⑤の場合）'!$BE96,1,0),0),0)</f>
        <v>0</v>
      </c>
      <c r="CX91" s="224">
        <f>IF(CX$19-'様式３（療養者名簿）（⑤の場合）'!$BD96+1&lt;=15,IF(CX$19&gt;='様式３（療養者名簿）（⑤の場合）'!$BD96,IF(CX$19&lt;='様式３（療養者名簿）（⑤の場合）'!$BE96,1,0),0),0)</f>
        <v>0</v>
      </c>
      <c r="CY91" s="224">
        <f>IF(CY$19-'様式３（療養者名簿）（⑤の場合）'!$BD96+1&lt;=15,IF(CY$19&gt;='様式３（療養者名簿）（⑤の場合）'!$BD96,IF(CY$19&lt;='様式３（療養者名簿）（⑤の場合）'!$BE96,1,0),0),0)</f>
        <v>0</v>
      </c>
      <c r="CZ91" s="224">
        <f>IF(CZ$19-'様式３（療養者名簿）（⑤の場合）'!$BD96+1&lt;=15,IF(CZ$19&gt;='様式３（療養者名簿）（⑤の場合）'!$BD96,IF(CZ$19&lt;='様式３（療養者名簿）（⑤の場合）'!$BE96,1,0),0),0)</f>
        <v>0</v>
      </c>
      <c r="DA91" s="224">
        <f>IF(DA$19-'様式３（療養者名簿）（⑤の場合）'!$BD96+1&lt;=15,IF(DA$19&gt;='様式３（療養者名簿）（⑤の場合）'!$BD96,IF(DA$19&lt;='様式３（療養者名簿）（⑤の場合）'!$BE96,1,0),0),0)</f>
        <v>0</v>
      </c>
      <c r="DB91" s="224">
        <f>IF(DB$19-'様式３（療養者名簿）（⑤の場合）'!$BD96+1&lt;=15,IF(DB$19&gt;='様式３（療養者名簿）（⑤の場合）'!$BD96,IF(DB$19&lt;='様式３（療養者名簿）（⑤の場合）'!$BE96,1,0),0),0)</f>
        <v>0</v>
      </c>
      <c r="DC91" s="224">
        <f>IF(DC$19-'様式３（療養者名簿）（⑤の場合）'!$BD96+1&lt;=15,IF(DC$19&gt;='様式３（療養者名簿）（⑤の場合）'!$BD96,IF(DC$19&lt;='様式３（療養者名簿）（⑤の場合）'!$BE96,1,0),0),0)</f>
        <v>0</v>
      </c>
      <c r="DD91" s="224">
        <f>IF(DD$19-'様式３（療養者名簿）（⑤の場合）'!$BD96+1&lt;=15,IF(DD$19&gt;='様式３（療養者名簿）（⑤の場合）'!$BD96,IF(DD$19&lt;='様式３（療養者名簿）（⑤の場合）'!$BE96,1,0),0),0)</f>
        <v>0</v>
      </c>
      <c r="DE91" s="224">
        <f>IF(DE$19-'様式３（療養者名簿）（⑤の場合）'!$BD96+1&lt;=15,IF(DE$19&gt;='様式３（療養者名簿）（⑤の場合）'!$BD96,IF(DE$19&lt;='様式３（療養者名簿）（⑤の場合）'!$BE96,1,0),0),0)</f>
        <v>0</v>
      </c>
      <c r="DF91" s="224">
        <f>IF(DF$19-'様式３（療養者名簿）（⑤の場合）'!$BD96+1&lt;=15,IF(DF$19&gt;='様式３（療養者名簿）（⑤の場合）'!$BD96,IF(DF$19&lt;='様式３（療養者名簿）（⑤の場合）'!$BE96,1,0),0),0)</f>
        <v>0</v>
      </c>
      <c r="DG91" s="224">
        <f>IF(DG$19-'様式３（療養者名簿）（⑤の場合）'!$BD96+1&lt;=15,IF(DG$19&gt;='様式３（療養者名簿）（⑤の場合）'!$BD96,IF(DG$19&lt;='様式３（療養者名簿）（⑤の場合）'!$BE96,1,0),0),0)</f>
        <v>0</v>
      </c>
      <c r="DH91" s="224">
        <f>IF(DH$19-'様式３（療養者名簿）（⑤の場合）'!$BD96+1&lt;=15,IF(DH$19&gt;='様式３（療養者名簿）（⑤の場合）'!$BD96,IF(DH$19&lt;='様式３（療養者名簿）（⑤の場合）'!$BE96,1,0),0),0)</f>
        <v>0</v>
      </c>
      <c r="DI91" s="224">
        <f>IF(DI$19-'様式３（療養者名簿）（⑤の場合）'!$BD96+1&lt;=15,IF(DI$19&gt;='様式３（療養者名簿）（⑤の場合）'!$BD96,IF(DI$19&lt;='様式３（療養者名簿）（⑤の場合）'!$BE96,1,0),0),0)</f>
        <v>0</v>
      </c>
      <c r="DJ91" s="224">
        <f>IF(DJ$19-'様式３（療養者名簿）（⑤の場合）'!$BD96+1&lt;=15,IF(DJ$19&gt;='様式３（療養者名簿）（⑤の場合）'!$BD96,IF(DJ$19&lt;='様式３（療養者名簿）（⑤の場合）'!$BE96,1,0),0),0)</f>
        <v>0</v>
      </c>
      <c r="DK91" s="224">
        <f>IF(DK$19-'様式３（療養者名簿）（⑤の場合）'!$BD96+1&lt;=15,IF(DK$19&gt;='様式３（療養者名簿）（⑤の場合）'!$BD96,IF(DK$19&lt;='様式３（療養者名簿）（⑤の場合）'!$BE96,1,0),0),0)</f>
        <v>0</v>
      </c>
      <c r="DL91" s="224">
        <f>IF(DL$19-'様式３（療養者名簿）（⑤の場合）'!$BD96+1&lt;=15,IF(DL$19&gt;='様式３（療養者名簿）（⑤の場合）'!$BD96,IF(DL$19&lt;='様式３（療養者名簿）（⑤の場合）'!$BE96,1,0),0),0)</f>
        <v>0</v>
      </c>
      <c r="DM91" s="224">
        <f>IF(DM$19-'様式３（療養者名簿）（⑤の場合）'!$BD96+1&lt;=15,IF(DM$19&gt;='様式３（療養者名簿）（⑤の場合）'!$BD96,IF(DM$19&lt;='様式３（療養者名簿）（⑤の場合）'!$BE96,1,0),0),0)</f>
        <v>0</v>
      </c>
      <c r="DN91" s="224">
        <f>IF(DN$19-'様式３（療養者名簿）（⑤の場合）'!$BD96+1&lt;=15,IF(DN$19&gt;='様式３（療養者名簿）（⑤の場合）'!$BD96,IF(DN$19&lt;='様式３（療養者名簿）（⑤の場合）'!$BE96,1,0),0),0)</f>
        <v>0</v>
      </c>
      <c r="DO91" s="224">
        <f>IF(DO$19-'様式３（療養者名簿）（⑤の場合）'!$BD96+1&lt;=15,IF(DO$19&gt;='様式３（療養者名簿）（⑤の場合）'!$BD96,IF(DO$19&lt;='様式３（療養者名簿）（⑤の場合）'!$BE96,1,0),0),0)</f>
        <v>0</v>
      </c>
      <c r="DP91" s="224">
        <f>IF(DP$19-'様式３（療養者名簿）（⑤の場合）'!$BD96+1&lt;=15,IF(DP$19&gt;='様式３（療養者名簿）（⑤の場合）'!$BD96,IF(DP$19&lt;='様式３（療養者名簿）（⑤の場合）'!$BE96,1,0),0),0)</f>
        <v>0</v>
      </c>
      <c r="DQ91" s="224">
        <f>IF(DQ$19-'様式３（療養者名簿）（⑤の場合）'!$BD96+1&lt;=15,IF(DQ$19&gt;='様式３（療養者名簿）（⑤の場合）'!$BD96,IF(DQ$19&lt;='様式３（療養者名簿）（⑤の場合）'!$BE96,1,0),0),0)</f>
        <v>0</v>
      </c>
      <c r="DR91" s="224">
        <f>IF(DR$19-'様式３（療養者名簿）（⑤の場合）'!$BD96+1&lt;=15,IF(DR$19&gt;='様式３（療養者名簿）（⑤の場合）'!$BD96,IF(DR$19&lt;='様式３（療養者名簿）（⑤の場合）'!$BE96,1,0),0),0)</f>
        <v>0</v>
      </c>
      <c r="DS91" s="224">
        <f>IF(DS$19-'様式３（療養者名簿）（⑤の場合）'!$BD96+1&lt;=15,IF(DS$19&gt;='様式３（療養者名簿）（⑤の場合）'!$BD96,IF(DS$19&lt;='様式３（療養者名簿）（⑤の場合）'!$BE96,1,0),0),0)</f>
        <v>0</v>
      </c>
      <c r="DT91" s="224">
        <f>IF(DT$19-'様式３（療養者名簿）（⑤の場合）'!$BD96+1&lt;=15,IF(DT$19&gt;='様式３（療養者名簿）（⑤の場合）'!$BD96,IF(DT$19&lt;='様式３（療養者名簿）（⑤の場合）'!$BE96,1,0),0),0)</f>
        <v>0</v>
      </c>
      <c r="DU91" s="224">
        <f>IF(DU$19-'様式３（療養者名簿）（⑤の場合）'!$BD96+1&lt;=15,IF(DU$19&gt;='様式３（療養者名簿）（⑤の場合）'!$BD96,IF(DU$19&lt;='様式３（療養者名簿）（⑤の場合）'!$BE96,1,0),0),0)</f>
        <v>0</v>
      </c>
      <c r="DV91" s="224">
        <f>IF(DV$19-'様式３（療養者名簿）（⑤の場合）'!$BD96+1&lt;=15,IF(DV$19&gt;='様式３（療養者名簿）（⑤の場合）'!$BD96,IF(DV$19&lt;='様式３（療養者名簿）（⑤の場合）'!$BE96,1,0),0),0)</f>
        <v>0</v>
      </c>
      <c r="DW91" s="224">
        <f>IF(DW$19-'様式３（療養者名簿）（⑤の場合）'!$BD96+1&lt;=15,IF(DW$19&gt;='様式３（療養者名簿）（⑤の場合）'!$BD96,IF(DW$19&lt;='様式３（療養者名簿）（⑤の場合）'!$BE96,1,0),0),0)</f>
        <v>0</v>
      </c>
      <c r="DX91" s="224">
        <f>IF(DX$19-'様式３（療養者名簿）（⑤の場合）'!$BD96+1&lt;=15,IF(DX$19&gt;='様式３（療養者名簿）（⑤の場合）'!$BD96,IF(DX$19&lt;='様式３（療養者名簿）（⑤の場合）'!$BE96,1,0),0),0)</f>
        <v>0</v>
      </c>
      <c r="DY91" s="224">
        <f>IF(DY$19-'様式３（療養者名簿）（⑤の場合）'!$BD96+1&lt;=15,IF(DY$19&gt;='様式３（療養者名簿）（⑤の場合）'!$BD96,IF(DY$19&lt;='様式３（療養者名簿）（⑤の場合）'!$BE96,1,0),0),0)</f>
        <v>0</v>
      </c>
      <c r="DZ91" s="224">
        <f>IF(DZ$19-'様式３（療養者名簿）（⑤の場合）'!$BD96+1&lt;=15,IF(DZ$19&gt;='様式３（療養者名簿）（⑤の場合）'!$BD96,IF(DZ$19&lt;='様式３（療養者名簿）（⑤の場合）'!$BE96,1,0),0),0)</f>
        <v>0</v>
      </c>
      <c r="EA91" s="224">
        <f>IF(EA$19-'様式３（療養者名簿）（⑤の場合）'!$BD96+1&lt;=15,IF(EA$19&gt;='様式３（療養者名簿）（⑤の場合）'!$BD96,IF(EA$19&lt;='様式３（療養者名簿）（⑤の場合）'!$BE96,1,0),0),0)</f>
        <v>0</v>
      </c>
      <c r="EB91" s="224">
        <f>IF(EB$19-'様式３（療養者名簿）（⑤の場合）'!$BD96+1&lt;=15,IF(EB$19&gt;='様式３（療養者名簿）（⑤の場合）'!$BD96,IF(EB$19&lt;='様式３（療養者名簿）（⑤の場合）'!$BE96,1,0),0),0)</f>
        <v>0</v>
      </c>
      <c r="EC91" s="224">
        <f>IF(EC$19-'様式３（療養者名簿）（⑤の場合）'!$BD96+1&lt;=15,IF(EC$19&gt;='様式３（療養者名簿）（⑤の場合）'!$BD96,IF(EC$19&lt;='様式３（療養者名簿）（⑤の場合）'!$BE96,1,0),0),0)</f>
        <v>0</v>
      </c>
      <c r="ED91" s="224">
        <f>IF(ED$19-'様式３（療養者名簿）（⑤の場合）'!$BD96+1&lt;=15,IF(ED$19&gt;='様式３（療養者名簿）（⑤の場合）'!$BD96,IF(ED$19&lt;='様式３（療養者名簿）（⑤の場合）'!$BE96,1,0),0),0)</f>
        <v>0</v>
      </c>
      <c r="EE91" s="224">
        <f>IF(EE$19-'様式３（療養者名簿）（⑤の場合）'!$BD96+1&lt;=15,IF(EE$19&gt;='様式３（療養者名簿）（⑤の場合）'!$BD96,IF(EE$19&lt;='様式３（療養者名簿）（⑤の場合）'!$BE96,1,0),0),0)</f>
        <v>0</v>
      </c>
      <c r="EF91" s="224">
        <f>IF(EF$19-'様式３（療養者名簿）（⑤の場合）'!$BD96+1&lt;=15,IF(EF$19&gt;='様式３（療養者名簿）（⑤の場合）'!$BD96,IF(EF$19&lt;='様式３（療養者名簿）（⑤の場合）'!$BE96,1,0),0),0)</f>
        <v>0</v>
      </c>
      <c r="EG91" s="224">
        <f>IF(EG$19-'様式３（療養者名簿）（⑤の場合）'!$BD96+1&lt;=15,IF(EG$19&gt;='様式３（療養者名簿）（⑤の場合）'!$BD96,IF(EG$19&lt;='様式３（療養者名簿）（⑤の場合）'!$BE96,1,0),0),0)</f>
        <v>0</v>
      </c>
      <c r="EH91" s="224">
        <f>IF(EH$19-'様式３（療養者名簿）（⑤の場合）'!$BD96+1&lt;=15,IF(EH$19&gt;='様式３（療養者名簿）（⑤の場合）'!$BD96,IF(EH$19&lt;='様式３（療養者名簿）（⑤の場合）'!$BE96,1,0),0),0)</f>
        <v>0</v>
      </c>
      <c r="EI91" s="224">
        <f>IF(EI$19-'様式３（療養者名簿）（⑤の場合）'!$BD96+1&lt;=15,IF(EI$19&gt;='様式３（療養者名簿）（⑤の場合）'!$BD96,IF(EI$19&lt;='様式３（療養者名簿）（⑤の場合）'!$BE96,1,0),0),0)</f>
        <v>0</v>
      </c>
      <c r="EJ91" s="224">
        <f>IF(EJ$19-'様式３（療養者名簿）（⑤の場合）'!$BD96+1&lt;=15,IF(EJ$19&gt;='様式３（療養者名簿）（⑤の場合）'!$BD96,IF(EJ$19&lt;='様式３（療養者名簿）（⑤の場合）'!$BE96,1,0),0),0)</f>
        <v>0</v>
      </c>
      <c r="EK91" s="224">
        <f>IF(EK$19-'様式３（療養者名簿）（⑤の場合）'!$BD96+1&lt;=15,IF(EK$19&gt;='様式３（療養者名簿）（⑤の場合）'!$BD96,IF(EK$19&lt;='様式３（療養者名簿）（⑤の場合）'!$BE96,1,0),0),0)</f>
        <v>0</v>
      </c>
      <c r="EL91" s="224">
        <f>IF(EL$19-'様式３（療養者名簿）（⑤の場合）'!$BD96+1&lt;=15,IF(EL$19&gt;='様式３（療養者名簿）（⑤の場合）'!$BD96,IF(EL$19&lt;='様式３（療養者名簿）（⑤の場合）'!$BE96,1,0),0),0)</f>
        <v>0</v>
      </c>
      <c r="EM91" s="224">
        <f>IF(EM$19-'様式３（療養者名簿）（⑤の場合）'!$BD96+1&lt;=15,IF(EM$19&gt;='様式３（療養者名簿）（⑤の場合）'!$BD96,IF(EM$19&lt;='様式３（療養者名簿）（⑤の場合）'!$BE96,1,0),0),0)</f>
        <v>0</v>
      </c>
      <c r="EN91" s="224">
        <f>IF(EN$19-'様式３（療養者名簿）（⑤の場合）'!$BD96+1&lt;=15,IF(EN$19&gt;='様式３（療養者名簿）（⑤の場合）'!$BD96,IF(EN$19&lt;='様式３（療養者名簿）（⑤の場合）'!$BE96,1,0),0),0)</f>
        <v>0</v>
      </c>
      <c r="EO91" s="224">
        <f>IF(EO$19-'様式３（療養者名簿）（⑤の場合）'!$BD96+1&lt;=15,IF(EO$19&gt;='様式３（療養者名簿）（⑤の場合）'!$BD96,IF(EO$19&lt;='様式３（療養者名簿）（⑤の場合）'!$BE96,1,0),0),0)</f>
        <v>0</v>
      </c>
      <c r="EP91" s="224">
        <f>IF(EP$19-'様式３（療養者名簿）（⑤の場合）'!$BD96+1&lt;=15,IF(EP$19&gt;='様式３（療養者名簿）（⑤の場合）'!$BD96,IF(EP$19&lt;='様式３（療養者名簿）（⑤の場合）'!$BE96,1,0),0),0)</f>
        <v>0</v>
      </c>
      <c r="EQ91" s="224">
        <f>IF(EQ$19-'様式３（療養者名簿）（⑤の場合）'!$BD96+1&lt;=15,IF(EQ$19&gt;='様式３（療養者名簿）（⑤の場合）'!$BD96,IF(EQ$19&lt;='様式３（療養者名簿）（⑤の場合）'!$BE96,1,0),0),0)</f>
        <v>0</v>
      </c>
      <c r="ER91" s="224">
        <f>IF(ER$19-'様式３（療養者名簿）（⑤の場合）'!$BD96+1&lt;=15,IF(ER$19&gt;='様式３（療養者名簿）（⑤の場合）'!$BD96,IF(ER$19&lt;='様式３（療養者名簿）（⑤の場合）'!$BE96,1,0),0),0)</f>
        <v>0</v>
      </c>
      <c r="ES91" s="224">
        <f>IF(ES$19-'様式３（療養者名簿）（⑤の場合）'!$BD96+1&lt;=15,IF(ES$19&gt;='様式３（療養者名簿）（⑤の場合）'!$BD96,IF(ES$19&lt;='様式３（療養者名簿）（⑤の場合）'!$BE96,1,0),0),0)</f>
        <v>0</v>
      </c>
      <c r="ET91" s="224">
        <f>IF(ET$19-'様式３（療養者名簿）（⑤の場合）'!$BD96+1&lt;=15,IF(ET$19&gt;='様式３（療養者名簿）（⑤の場合）'!$BD96,IF(ET$19&lt;='様式３（療養者名簿）（⑤の場合）'!$BE96,1,0),0),0)</f>
        <v>0</v>
      </c>
      <c r="EU91" s="224">
        <f>IF(EU$19-'様式３（療養者名簿）（⑤の場合）'!$BD96+1&lt;=15,IF(EU$19&gt;='様式３（療養者名簿）（⑤の場合）'!$BD96,IF(EU$19&lt;='様式３（療養者名簿）（⑤の場合）'!$BE96,1,0),0),0)</f>
        <v>0</v>
      </c>
      <c r="EV91" s="224">
        <f>IF(EV$19-'様式３（療養者名簿）（⑤の場合）'!$BD96+1&lt;=15,IF(EV$19&gt;='様式３（療養者名簿）（⑤の場合）'!$BD96,IF(EV$19&lt;='様式３（療養者名簿）（⑤の場合）'!$BE96,1,0),0),0)</f>
        <v>0</v>
      </c>
      <c r="EW91" s="224">
        <f>IF(EW$19-'様式３（療養者名簿）（⑤の場合）'!$BD96+1&lt;=15,IF(EW$19&gt;='様式３（療養者名簿）（⑤の場合）'!$BD96,IF(EW$19&lt;='様式３（療養者名簿）（⑤の場合）'!$BE96,1,0),0),0)</f>
        <v>0</v>
      </c>
      <c r="EX91" s="224">
        <f>IF(EX$19-'様式３（療養者名簿）（⑤の場合）'!$BD96+1&lt;=15,IF(EX$19&gt;='様式３（療養者名簿）（⑤の場合）'!$BD96,IF(EX$19&lt;='様式３（療養者名簿）（⑤の場合）'!$BE96,1,0),0),0)</f>
        <v>0</v>
      </c>
      <c r="EY91" s="224">
        <f>IF(EY$19-'様式３（療養者名簿）（⑤の場合）'!$BD96+1&lt;=15,IF(EY$19&gt;='様式３（療養者名簿）（⑤の場合）'!$BD96,IF(EY$19&lt;='様式３（療養者名簿）（⑤の場合）'!$BE96,1,0),0),0)</f>
        <v>0</v>
      </c>
      <c r="EZ91" s="224">
        <f>IF(EZ$19-'様式３（療養者名簿）（⑤の場合）'!$BD96+1&lt;=15,IF(EZ$19&gt;='様式３（療養者名簿）（⑤の場合）'!$BD96,IF(EZ$19&lt;='様式３（療養者名簿）（⑤の場合）'!$BE96,1,0),0),0)</f>
        <v>0</v>
      </c>
      <c r="FA91" s="224">
        <f>IF(FA$19-'様式３（療養者名簿）（⑤の場合）'!$BD96+1&lt;=15,IF(FA$19&gt;='様式３（療養者名簿）（⑤の場合）'!$BD96,IF(FA$19&lt;='様式３（療養者名簿）（⑤の場合）'!$BE96,1,0),0),0)</f>
        <v>0</v>
      </c>
      <c r="FB91" s="224">
        <f>IF(FB$19-'様式３（療養者名簿）（⑤の場合）'!$BD96+1&lt;=15,IF(FB$19&gt;='様式３（療養者名簿）（⑤の場合）'!$BD96,IF(FB$19&lt;='様式３（療養者名簿）（⑤の場合）'!$BE96,1,0),0),0)</f>
        <v>0</v>
      </c>
      <c r="FC91" s="224">
        <f>IF(FC$19-'様式３（療養者名簿）（⑤の場合）'!$BD96+1&lt;=15,IF(FC$19&gt;='様式３（療養者名簿）（⑤の場合）'!$BD96,IF(FC$19&lt;='様式３（療養者名簿）（⑤の場合）'!$BE96,1,0),0),0)</f>
        <v>0</v>
      </c>
      <c r="FD91" s="224">
        <f>IF(FD$19-'様式３（療養者名簿）（⑤の場合）'!$BD96+1&lt;=15,IF(FD$19&gt;='様式３（療養者名簿）（⑤の場合）'!$BD96,IF(FD$19&lt;='様式３（療養者名簿）（⑤の場合）'!$BE96,1,0),0),0)</f>
        <v>0</v>
      </c>
      <c r="FE91" s="224">
        <f>IF(FE$19-'様式３（療養者名簿）（⑤の場合）'!$BD96+1&lt;=15,IF(FE$19&gt;='様式３（療養者名簿）（⑤の場合）'!$BD96,IF(FE$19&lt;='様式３（療養者名簿）（⑤の場合）'!$BE96,1,0),0),0)</f>
        <v>0</v>
      </c>
      <c r="FF91" s="224">
        <f>IF(FF$19-'様式３（療養者名簿）（⑤の場合）'!$BD96+1&lt;=15,IF(FF$19&gt;='様式３（療養者名簿）（⑤の場合）'!$BD96,IF(FF$19&lt;='様式３（療養者名簿）（⑤の場合）'!$BE96,1,0),0),0)</f>
        <v>0</v>
      </c>
      <c r="FG91" s="224">
        <f>IF(FG$19-'様式３（療養者名簿）（⑤の場合）'!$BD96+1&lt;=15,IF(FG$19&gt;='様式３（療養者名簿）（⑤の場合）'!$BD96,IF(FG$19&lt;='様式３（療養者名簿）（⑤の場合）'!$BE96,1,0),0),0)</f>
        <v>0</v>
      </c>
      <c r="FH91" s="224">
        <f>IF(FH$19-'様式３（療養者名簿）（⑤の場合）'!$BD96+1&lt;=15,IF(FH$19&gt;='様式３（療養者名簿）（⑤の場合）'!$BD96,IF(FH$19&lt;='様式３（療養者名簿）（⑤の場合）'!$BE96,1,0),0),0)</f>
        <v>0</v>
      </c>
      <c r="FI91" s="224">
        <f>IF(FI$19-'様式３（療養者名簿）（⑤の場合）'!$BD96+1&lt;=15,IF(FI$19&gt;='様式３（療養者名簿）（⑤の場合）'!$BD96,IF(FI$19&lt;='様式３（療養者名簿）（⑤の場合）'!$BE96,1,0),0),0)</f>
        <v>0</v>
      </c>
      <c r="FJ91" s="224">
        <f>IF(FJ$19-'様式３（療養者名簿）（⑤の場合）'!$BD96+1&lt;=15,IF(FJ$19&gt;='様式３（療養者名簿）（⑤の場合）'!$BD96,IF(FJ$19&lt;='様式３（療養者名簿）（⑤の場合）'!$BE96,1,0),0),0)</f>
        <v>0</v>
      </c>
      <c r="FK91" s="224">
        <f>IF(FK$19-'様式３（療養者名簿）（⑤の場合）'!$BD96+1&lt;=15,IF(FK$19&gt;='様式３（療養者名簿）（⑤の場合）'!$BD96,IF(FK$19&lt;='様式３（療養者名簿）（⑤の場合）'!$BE96,1,0),0),0)</f>
        <v>0</v>
      </c>
      <c r="FL91" s="224">
        <f>IF(FL$19-'様式３（療養者名簿）（⑤の場合）'!$BD96+1&lt;=15,IF(FL$19&gt;='様式３（療養者名簿）（⑤の場合）'!$BD96,IF(FL$19&lt;='様式３（療養者名簿）（⑤の場合）'!$BE96,1,0),0),0)</f>
        <v>0</v>
      </c>
      <c r="FM91" s="224">
        <f>IF(FM$19-'様式３（療養者名簿）（⑤の場合）'!$BD96+1&lt;=15,IF(FM$19&gt;='様式３（療養者名簿）（⑤の場合）'!$BD96,IF(FM$19&lt;='様式３（療養者名簿）（⑤の場合）'!$BE96,1,0),0),0)</f>
        <v>0</v>
      </c>
      <c r="FN91" s="224">
        <f>IF(FN$19-'様式３（療養者名簿）（⑤の場合）'!$BD96+1&lt;=15,IF(FN$19&gt;='様式３（療養者名簿）（⑤の場合）'!$BD96,IF(FN$19&lt;='様式３（療養者名簿）（⑤の場合）'!$BE96,1,0),0),0)</f>
        <v>0</v>
      </c>
      <c r="FO91" s="224">
        <f>IF(FO$19-'様式３（療養者名簿）（⑤の場合）'!$BD96+1&lt;=15,IF(FO$19&gt;='様式３（療養者名簿）（⑤の場合）'!$BD96,IF(FO$19&lt;='様式３（療養者名簿）（⑤の場合）'!$BE96,1,0),0),0)</f>
        <v>0</v>
      </c>
      <c r="FP91" s="224">
        <f>IF(FP$19-'様式３（療養者名簿）（⑤の場合）'!$BD96+1&lt;=15,IF(FP$19&gt;='様式３（療養者名簿）（⑤の場合）'!$BD96,IF(FP$19&lt;='様式３（療養者名簿）（⑤の場合）'!$BE96,1,0),0),0)</f>
        <v>0</v>
      </c>
      <c r="FQ91" s="224">
        <f>IF(FQ$19-'様式３（療養者名簿）（⑤の場合）'!$BD96+1&lt;=15,IF(FQ$19&gt;='様式３（療養者名簿）（⑤の場合）'!$BD96,IF(FQ$19&lt;='様式３（療養者名簿）（⑤の場合）'!$BE96,1,0),0),0)</f>
        <v>0</v>
      </c>
      <c r="FR91" s="224">
        <f>IF(FR$19-'様式３（療養者名簿）（⑤の場合）'!$BD96+1&lt;=15,IF(FR$19&gt;='様式３（療養者名簿）（⑤の場合）'!$BD96,IF(FR$19&lt;='様式３（療養者名簿）（⑤の場合）'!$BE96,1,0),0),0)</f>
        <v>0</v>
      </c>
      <c r="FS91" s="224">
        <f>IF(FS$19-'様式３（療養者名簿）（⑤の場合）'!$BD96+1&lt;=15,IF(FS$19&gt;='様式３（療養者名簿）（⑤の場合）'!$BD96,IF(FS$19&lt;='様式３（療養者名簿）（⑤の場合）'!$BE96,1,0),0),0)</f>
        <v>0</v>
      </c>
      <c r="FT91" s="224">
        <f>IF(FT$19-'様式３（療養者名簿）（⑤の場合）'!$BD96+1&lt;=15,IF(FT$19&gt;='様式３（療養者名簿）（⑤の場合）'!$BD96,IF(FT$19&lt;='様式３（療養者名簿）（⑤の場合）'!$BE96,1,0),0),0)</f>
        <v>0</v>
      </c>
      <c r="FU91" s="224">
        <f>IF(FU$19-'様式３（療養者名簿）（⑤の場合）'!$BD96+1&lt;=15,IF(FU$19&gt;='様式３（療養者名簿）（⑤の場合）'!$BD96,IF(FU$19&lt;='様式３（療養者名簿）（⑤の場合）'!$BE96,1,0),0),0)</f>
        <v>0</v>
      </c>
      <c r="FV91" s="224">
        <f>IF(FV$19-'様式３（療養者名簿）（⑤の場合）'!$BD96+1&lt;=15,IF(FV$19&gt;='様式３（療養者名簿）（⑤の場合）'!$BD96,IF(FV$19&lt;='様式３（療養者名簿）（⑤の場合）'!$BE96,1,0),0),0)</f>
        <v>0</v>
      </c>
      <c r="FW91" s="224">
        <f>IF(FW$19-'様式３（療養者名簿）（⑤の場合）'!$BD96+1&lt;=15,IF(FW$19&gt;='様式３（療養者名簿）（⑤の場合）'!$BD96,IF(FW$19&lt;='様式３（療養者名簿）（⑤の場合）'!$BE96,1,0),0),0)</f>
        <v>0</v>
      </c>
      <c r="FX91" s="224">
        <f>IF(FX$19-'様式３（療養者名簿）（⑤の場合）'!$BD96+1&lt;=15,IF(FX$19&gt;='様式３（療養者名簿）（⑤の場合）'!$BD96,IF(FX$19&lt;='様式３（療養者名簿）（⑤の場合）'!$BE96,1,0),0),0)</f>
        <v>0</v>
      </c>
      <c r="FY91" s="224">
        <f>IF(FY$19-'様式３（療養者名簿）（⑤の場合）'!$BD96+1&lt;=15,IF(FY$19&gt;='様式３（療養者名簿）（⑤の場合）'!$BD96,IF(FY$19&lt;='様式３（療養者名簿）（⑤の場合）'!$BE96,1,0),0),0)</f>
        <v>0</v>
      </c>
      <c r="FZ91" s="224">
        <f>IF(FZ$19-'様式３（療養者名簿）（⑤の場合）'!$BD96+1&lt;=15,IF(FZ$19&gt;='様式３（療養者名簿）（⑤の場合）'!$BD96,IF(FZ$19&lt;='様式３（療養者名簿）（⑤の場合）'!$BE96,1,0),0),0)</f>
        <v>0</v>
      </c>
      <c r="GA91" s="224">
        <f>IF(GA$19-'様式３（療養者名簿）（⑤の場合）'!$BD96+1&lt;=15,IF(GA$19&gt;='様式３（療養者名簿）（⑤の場合）'!$BD96,IF(GA$19&lt;='様式３（療養者名簿）（⑤の場合）'!$BE96,1,0),0),0)</f>
        <v>0</v>
      </c>
      <c r="GB91" s="224">
        <f>IF(GB$19-'様式３（療養者名簿）（⑤の場合）'!$BD96+1&lt;=15,IF(GB$19&gt;='様式３（療養者名簿）（⑤の場合）'!$BD96,IF(GB$19&lt;='様式３（療養者名簿）（⑤の場合）'!$BE96,1,0),0),0)</f>
        <v>0</v>
      </c>
      <c r="GC91" s="224">
        <f>IF(GC$19-'様式３（療養者名簿）（⑤の場合）'!$BD96+1&lt;=15,IF(GC$19&gt;='様式３（療養者名簿）（⑤の場合）'!$BD96,IF(GC$19&lt;='様式３（療養者名簿）（⑤の場合）'!$BE96,1,0),0),0)</f>
        <v>0</v>
      </c>
      <c r="GD91" s="224">
        <f>IF(GD$19-'様式３（療養者名簿）（⑤の場合）'!$BD96+1&lt;=15,IF(GD$19&gt;='様式３（療養者名簿）（⑤の場合）'!$BD96,IF(GD$19&lt;='様式３（療養者名簿）（⑤の場合）'!$BE96,1,0),0),0)</f>
        <v>0</v>
      </c>
      <c r="GE91" s="224">
        <f>IF(GE$19-'様式３（療養者名簿）（⑤の場合）'!$BD96+1&lt;=15,IF(GE$19&gt;='様式３（療養者名簿）（⑤の場合）'!$BD96,IF(GE$19&lt;='様式３（療養者名簿）（⑤の場合）'!$BE96,1,0),0),0)</f>
        <v>0</v>
      </c>
      <c r="GF91" s="224">
        <f>IF(GF$19-'様式３（療養者名簿）（⑤の場合）'!$BD96+1&lt;=15,IF(GF$19&gt;='様式３（療養者名簿）（⑤の場合）'!$BD96,IF(GF$19&lt;='様式３（療養者名簿）（⑤の場合）'!$BE96,1,0),0),0)</f>
        <v>0</v>
      </c>
      <c r="GG91" s="224">
        <f>IF(GG$19-'様式３（療養者名簿）（⑤の場合）'!$BD96+1&lt;=15,IF(GG$19&gt;='様式３（療養者名簿）（⑤の場合）'!$BD96,IF(GG$19&lt;='様式３（療養者名簿）（⑤の場合）'!$BE96,1,0),0),0)</f>
        <v>0</v>
      </c>
      <c r="GH91" s="224">
        <f>IF(GH$19-'様式３（療養者名簿）（⑤の場合）'!$BD96+1&lt;=15,IF(GH$19&gt;='様式３（療養者名簿）（⑤の場合）'!$BD96,IF(GH$19&lt;='様式３（療養者名簿）（⑤の場合）'!$BE96,1,0),0),0)</f>
        <v>0</v>
      </c>
      <c r="GI91" s="224">
        <f>IF(GI$19-'様式３（療養者名簿）（⑤の場合）'!$BD96+1&lt;=15,IF(GI$19&gt;='様式３（療養者名簿）（⑤の場合）'!$BD96,IF(GI$19&lt;='様式３（療養者名簿）（⑤の場合）'!$BE96,1,0),0),0)</f>
        <v>0</v>
      </c>
      <c r="GJ91" s="224">
        <f>IF(GJ$19-'様式３（療養者名簿）（⑤の場合）'!$BD96+1&lt;=15,IF(GJ$19&gt;='様式３（療養者名簿）（⑤の場合）'!$BD96,IF(GJ$19&lt;='様式３（療養者名簿）（⑤の場合）'!$BE96,1,0),0),0)</f>
        <v>0</v>
      </c>
      <c r="GK91" s="224">
        <f>IF(GK$19-'様式３（療養者名簿）（⑤の場合）'!$BD96+1&lt;=15,IF(GK$19&gt;='様式３（療養者名簿）（⑤の場合）'!$BD96,IF(GK$19&lt;='様式３（療養者名簿）（⑤の場合）'!$BE96,1,0),0),0)</f>
        <v>0</v>
      </c>
      <c r="GL91" s="224">
        <f>IF(GL$19-'様式３（療養者名簿）（⑤の場合）'!$BD96+1&lt;=15,IF(GL$19&gt;='様式３（療養者名簿）（⑤の場合）'!$BD96,IF(GL$19&lt;='様式３（療養者名簿）（⑤の場合）'!$BE96,1,0),0),0)</f>
        <v>0</v>
      </c>
      <c r="GM91" s="224">
        <f>IF(GM$19-'様式３（療養者名簿）（⑤の場合）'!$BD96+1&lt;=15,IF(GM$19&gt;='様式３（療養者名簿）（⑤の場合）'!$BD96,IF(GM$19&lt;='様式３（療養者名簿）（⑤の場合）'!$BE96,1,0),0),0)</f>
        <v>0</v>
      </c>
      <c r="GN91" s="224">
        <f>IF(GN$19-'様式３（療養者名簿）（⑤の場合）'!$BD96+1&lt;=15,IF(GN$19&gt;='様式３（療養者名簿）（⑤の場合）'!$BD96,IF(GN$19&lt;='様式３（療養者名簿）（⑤の場合）'!$BE96,1,0),0),0)</f>
        <v>0</v>
      </c>
      <c r="GO91" s="224">
        <f>IF(GO$19-'様式３（療養者名簿）（⑤の場合）'!$BD96+1&lt;=15,IF(GO$19&gt;='様式３（療養者名簿）（⑤の場合）'!$BD96,IF(GO$19&lt;='様式３（療養者名簿）（⑤の場合）'!$BE96,1,0),0),0)</f>
        <v>0</v>
      </c>
      <c r="GP91" s="224">
        <f>IF(GP$19-'様式３（療養者名簿）（⑤の場合）'!$BD96+1&lt;=15,IF(GP$19&gt;='様式３（療養者名簿）（⑤の場合）'!$BD96,IF(GP$19&lt;='様式３（療養者名簿）（⑤の場合）'!$BE96,1,0),0),0)</f>
        <v>0</v>
      </c>
      <c r="GQ91" s="224">
        <f>IF(GQ$19-'様式３（療養者名簿）（⑤の場合）'!$BD96+1&lt;=15,IF(GQ$19&gt;='様式３（療養者名簿）（⑤の場合）'!$BD96,IF(GQ$19&lt;='様式３（療養者名簿）（⑤の場合）'!$BE96,1,0),0),0)</f>
        <v>0</v>
      </c>
      <c r="GR91" s="224">
        <f>IF(GR$19-'様式３（療養者名簿）（⑤の場合）'!$BD96+1&lt;=15,IF(GR$19&gt;='様式３（療養者名簿）（⑤の場合）'!$BD96,IF(GR$19&lt;='様式３（療養者名簿）（⑤の場合）'!$BE96,1,0),0),0)</f>
        <v>0</v>
      </c>
      <c r="GS91" s="224">
        <f>IF(GS$19-'様式３（療養者名簿）（⑤の場合）'!$BD96+1&lt;=15,IF(GS$19&gt;='様式３（療養者名簿）（⑤の場合）'!$BD96,IF(GS$19&lt;='様式３（療養者名簿）（⑤の場合）'!$BE96,1,0),0),0)</f>
        <v>0</v>
      </c>
      <c r="GT91" s="224">
        <f>IF(GT$19-'様式３（療養者名簿）（⑤の場合）'!$BD96+1&lt;=15,IF(GT$19&gt;='様式３（療養者名簿）（⑤の場合）'!$BD96,IF(GT$19&lt;='様式３（療養者名簿）（⑤の場合）'!$BE96,1,0),0),0)</f>
        <v>0</v>
      </c>
      <c r="GU91" s="224">
        <f>IF(GU$19-'様式３（療養者名簿）（⑤の場合）'!$BD96+1&lt;=15,IF(GU$19&gt;='様式３（療養者名簿）（⑤の場合）'!$BD96,IF(GU$19&lt;='様式３（療養者名簿）（⑤の場合）'!$BE96,1,0),0),0)</f>
        <v>0</v>
      </c>
      <c r="GV91" s="224">
        <f>IF(GV$19-'様式３（療養者名簿）（⑤の場合）'!$BD96+1&lt;=15,IF(GV$19&gt;='様式３（療養者名簿）（⑤の場合）'!$BD96,IF(GV$19&lt;='様式３（療養者名簿）（⑤の場合）'!$BE96,1,0),0),0)</f>
        <v>0</v>
      </c>
      <c r="GW91" s="224">
        <f>IF(GW$19-'様式３（療養者名簿）（⑤の場合）'!$BD96+1&lt;=15,IF(GW$19&gt;='様式３（療養者名簿）（⑤の場合）'!$BD96,IF(GW$19&lt;='様式３（療養者名簿）（⑤の場合）'!$BE96,1,0),0),0)</f>
        <v>0</v>
      </c>
      <c r="GX91" s="224">
        <f>IF(GX$19-'様式３（療養者名簿）（⑤の場合）'!$BD96+1&lt;=15,IF(GX$19&gt;='様式３（療養者名簿）（⑤の場合）'!$BD96,IF(GX$19&lt;='様式３（療養者名簿）（⑤の場合）'!$BE96,1,0),0),0)</f>
        <v>0</v>
      </c>
      <c r="GY91" s="224">
        <f>IF(GY$19-'様式３（療養者名簿）（⑤の場合）'!$BD96+1&lt;=15,IF(GY$19&gt;='様式３（療養者名簿）（⑤の場合）'!$BD96,IF(GY$19&lt;='様式３（療養者名簿）（⑤の場合）'!$BE96,1,0),0),0)</f>
        <v>0</v>
      </c>
      <c r="GZ91" s="224">
        <f>IF(GZ$19-'様式３（療養者名簿）（⑤の場合）'!$BD96+1&lt;=15,IF(GZ$19&gt;='様式３（療養者名簿）（⑤の場合）'!$BD96,IF(GZ$19&lt;='様式３（療養者名簿）（⑤の場合）'!$BE96,1,0),0),0)</f>
        <v>0</v>
      </c>
      <c r="HA91" s="224">
        <f>IF(HA$19-'様式３（療養者名簿）（⑤の場合）'!$BD96+1&lt;=15,IF(HA$19&gt;='様式３（療養者名簿）（⑤の場合）'!$BD96,IF(HA$19&lt;='様式３（療養者名簿）（⑤の場合）'!$BE96,1,0),0),0)</f>
        <v>0</v>
      </c>
      <c r="HB91" s="224">
        <f>IF(HB$19-'様式３（療養者名簿）（⑤の場合）'!$BD96+1&lt;=15,IF(HB$19&gt;='様式３（療養者名簿）（⑤の場合）'!$BD96,IF(HB$19&lt;='様式３（療養者名簿）（⑤の場合）'!$BE96,1,0),0),0)</f>
        <v>0</v>
      </c>
      <c r="HC91" s="224">
        <f>IF(HC$19-'様式３（療養者名簿）（⑤の場合）'!$BD96+1&lt;=15,IF(HC$19&gt;='様式３（療養者名簿）（⑤の場合）'!$BD96,IF(HC$19&lt;='様式３（療養者名簿）（⑤の場合）'!$BE96,1,0),0),0)</f>
        <v>0</v>
      </c>
      <c r="HD91" s="224">
        <f>IF(HD$19-'様式３（療養者名簿）（⑤の場合）'!$BD96+1&lt;=15,IF(HD$19&gt;='様式３（療養者名簿）（⑤の場合）'!$BD96,IF(HD$19&lt;='様式３（療養者名簿）（⑤の場合）'!$BE96,1,0),0),0)</f>
        <v>0</v>
      </c>
      <c r="HE91" s="224">
        <f>IF(HE$19-'様式３（療養者名簿）（⑤の場合）'!$BD96+1&lt;=15,IF(HE$19&gt;='様式３（療養者名簿）（⑤の場合）'!$BD96,IF(HE$19&lt;='様式３（療養者名簿）（⑤の場合）'!$BE96,1,0),0),0)</f>
        <v>0</v>
      </c>
      <c r="HF91" s="224">
        <f>IF(HF$19-'様式３（療養者名簿）（⑤の場合）'!$BD96+1&lt;=15,IF(HF$19&gt;='様式３（療養者名簿）（⑤の場合）'!$BD96,IF(HF$19&lt;='様式３（療養者名簿）（⑤の場合）'!$BE96,1,0),0),0)</f>
        <v>0</v>
      </c>
      <c r="HG91" s="224">
        <f>IF(HG$19-'様式３（療養者名簿）（⑤の場合）'!$BD96+1&lt;=15,IF(HG$19&gt;='様式３（療養者名簿）（⑤の場合）'!$BD96,IF(HG$19&lt;='様式３（療養者名簿）（⑤の場合）'!$BE96,1,0),0),0)</f>
        <v>0</v>
      </c>
      <c r="HH91" s="224">
        <f>IF(HH$19-'様式３（療養者名簿）（⑤の場合）'!$BD96+1&lt;=15,IF(HH$19&gt;='様式３（療養者名簿）（⑤の場合）'!$BD96,IF(HH$19&lt;='様式３（療養者名簿）（⑤の場合）'!$BE96,1,0),0),0)</f>
        <v>0</v>
      </c>
      <c r="HI91" s="224">
        <f>IF(HI$19-'様式３（療養者名簿）（⑤の場合）'!$BD96+1&lt;=15,IF(HI$19&gt;='様式３（療養者名簿）（⑤の場合）'!$BD96,IF(HI$19&lt;='様式３（療養者名簿）（⑤の場合）'!$BE96,1,0),0),0)</f>
        <v>0</v>
      </c>
      <c r="HJ91" s="224">
        <f>IF(HJ$19-'様式３（療養者名簿）（⑤の場合）'!$BD96+1&lt;=15,IF(HJ$19&gt;='様式３（療養者名簿）（⑤の場合）'!$BD96,IF(HJ$19&lt;='様式３（療養者名簿）（⑤の場合）'!$BE96,1,0),0),0)</f>
        <v>0</v>
      </c>
      <c r="HK91" s="224">
        <f>IF(HK$19-'様式３（療養者名簿）（⑤の場合）'!$BD96+1&lt;=15,IF(HK$19&gt;='様式３（療養者名簿）（⑤の場合）'!$BD96,IF(HK$19&lt;='様式３（療養者名簿）（⑤の場合）'!$BE96,1,0),0),0)</f>
        <v>0</v>
      </c>
      <c r="HL91" s="224">
        <f>IF(HL$19-'様式３（療養者名簿）（⑤の場合）'!$BD96+1&lt;=15,IF(HL$19&gt;='様式３（療養者名簿）（⑤の場合）'!$BD96,IF(HL$19&lt;='様式３（療養者名簿）（⑤の場合）'!$BE96,1,0),0),0)</f>
        <v>0</v>
      </c>
      <c r="HM91" s="224">
        <f>IF(HM$19-'様式３（療養者名簿）（⑤の場合）'!$BD96+1&lt;=15,IF(HM$19&gt;='様式３（療養者名簿）（⑤の場合）'!$BD96,IF(HM$19&lt;='様式３（療養者名簿）（⑤の場合）'!$BE96,1,0),0),0)</f>
        <v>0</v>
      </c>
      <c r="HN91" s="224">
        <f>IF(HN$19-'様式３（療養者名簿）（⑤の場合）'!$BD96+1&lt;=15,IF(HN$19&gt;='様式３（療養者名簿）（⑤の場合）'!$BD96,IF(HN$19&lt;='様式３（療養者名簿）（⑤の場合）'!$BE96,1,0),0),0)</f>
        <v>0</v>
      </c>
      <c r="HO91" s="224">
        <f>IF(HO$19-'様式３（療養者名簿）（⑤の場合）'!$BD96+1&lt;=15,IF(HO$19&gt;='様式３（療養者名簿）（⑤の場合）'!$BD96,IF(HO$19&lt;='様式３（療養者名簿）（⑤の場合）'!$BE96,1,0),0),0)</f>
        <v>0</v>
      </c>
      <c r="HP91" s="224">
        <f>IF(HP$19-'様式３（療養者名簿）（⑤の場合）'!$BD96+1&lt;=15,IF(HP$19&gt;='様式３（療養者名簿）（⑤の場合）'!$BD96,IF(HP$19&lt;='様式３（療養者名簿）（⑤の場合）'!$BE96,1,0),0),0)</f>
        <v>0</v>
      </c>
      <c r="HQ91" s="224">
        <f>IF(HQ$19-'様式３（療養者名簿）（⑤の場合）'!$BD96+1&lt;=15,IF(HQ$19&gt;='様式３（療養者名簿）（⑤の場合）'!$BD96,IF(HQ$19&lt;='様式３（療養者名簿）（⑤の場合）'!$BE96,1,0),0),0)</f>
        <v>0</v>
      </c>
      <c r="HR91" s="224">
        <f>IF(HR$19-'様式３（療養者名簿）（⑤の場合）'!$BD96+1&lt;=15,IF(HR$19&gt;='様式３（療養者名簿）（⑤の場合）'!$BD96,IF(HR$19&lt;='様式３（療養者名簿）（⑤の場合）'!$BE96,1,0),0),0)</f>
        <v>0</v>
      </c>
      <c r="HS91" s="224">
        <f>IF(HS$19-'様式３（療養者名簿）（⑤の場合）'!$BD96+1&lt;=15,IF(HS$19&gt;='様式３（療養者名簿）（⑤の場合）'!$BD96,IF(HS$19&lt;='様式３（療養者名簿）（⑤の場合）'!$BE96,1,0),0),0)</f>
        <v>0</v>
      </c>
      <c r="HT91" s="224">
        <f>IF(HT$19-'様式３（療養者名簿）（⑤の場合）'!$BD96+1&lt;=15,IF(HT$19&gt;='様式３（療養者名簿）（⑤の場合）'!$BD96,IF(HT$19&lt;='様式３（療養者名簿）（⑤の場合）'!$BE96,1,0),0),0)</f>
        <v>0</v>
      </c>
      <c r="HU91" s="224">
        <f>IF(HU$19-'様式３（療養者名簿）（⑤の場合）'!$BD96+1&lt;=15,IF(HU$19&gt;='様式３（療養者名簿）（⑤の場合）'!$BD96,IF(HU$19&lt;='様式３（療養者名簿）（⑤の場合）'!$BE96,1,0),0),0)</f>
        <v>0</v>
      </c>
      <c r="HV91" s="224">
        <f>IF(HV$19-'様式３（療養者名簿）（⑤の場合）'!$BD96+1&lt;=15,IF(HV$19&gt;='様式３（療養者名簿）（⑤の場合）'!$BD96,IF(HV$19&lt;='様式３（療養者名簿）（⑤の場合）'!$BE96,1,0),0),0)</f>
        <v>0</v>
      </c>
      <c r="HW91" s="224">
        <f>IF(HW$19-'様式３（療養者名簿）（⑤の場合）'!$BD96+1&lt;=15,IF(HW$19&gt;='様式３（療養者名簿）（⑤の場合）'!$BD96,IF(HW$19&lt;='様式３（療養者名簿）（⑤の場合）'!$BE96,1,0),0),0)</f>
        <v>0</v>
      </c>
      <c r="HX91" s="224">
        <f>IF(HX$19-'様式３（療養者名簿）（⑤の場合）'!$BD96+1&lt;=15,IF(HX$19&gt;='様式３（療養者名簿）（⑤の場合）'!$BD96,IF(HX$19&lt;='様式３（療養者名簿）（⑤の場合）'!$BE96,1,0),0),0)</f>
        <v>0</v>
      </c>
      <c r="HY91" s="224">
        <f>IF(HY$19-'様式３（療養者名簿）（⑤の場合）'!$BD96+1&lt;=15,IF(HY$19&gt;='様式３（療養者名簿）（⑤の場合）'!$BD96,IF(HY$19&lt;='様式３（療養者名簿）（⑤の場合）'!$BE96,1,0),0),0)</f>
        <v>0</v>
      </c>
      <c r="HZ91" s="224">
        <f>IF(HZ$19-'様式３（療養者名簿）（⑤の場合）'!$BD96+1&lt;=15,IF(HZ$19&gt;='様式３（療養者名簿）（⑤の場合）'!$BD96,IF(HZ$19&lt;='様式３（療養者名簿）（⑤の場合）'!$BE96,1,0),0),0)</f>
        <v>0</v>
      </c>
      <c r="IA91" s="224">
        <f>IF(IA$19-'様式３（療養者名簿）（⑤の場合）'!$BD96+1&lt;=15,IF(IA$19&gt;='様式３（療養者名簿）（⑤の場合）'!$BD96,IF(IA$19&lt;='様式３（療養者名簿）（⑤の場合）'!$BE96,1,0),0),0)</f>
        <v>0</v>
      </c>
      <c r="IB91" s="224">
        <f>IF(IB$19-'様式３（療養者名簿）（⑤の場合）'!$BD96+1&lt;=15,IF(IB$19&gt;='様式３（療養者名簿）（⑤の場合）'!$BD96,IF(IB$19&lt;='様式３（療養者名簿）（⑤の場合）'!$BE96,1,0),0),0)</f>
        <v>0</v>
      </c>
      <c r="IC91" s="224">
        <f>IF(IC$19-'様式３（療養者名簿）（⑤の場合）'!$BD96+1&lt;=15,IF(IC$19&gt;='様式３（療養者名簿）（⑤の場合）'!$BD96,IF(IC$19&lt;='様式３（療養者名簿）（⑤の場合）'!$BE96,1,0),0),0)</f>
        <v>0</v>
      </c>
      <c r="ID91" s="224">
        <f>IF(ID$19-'様式３（療養者名簿）（⑤の場合）'!$BD96+1&lt;=15,IF(ID$19&gt;='様式３（療養者名簿）（⑤の場合）'!$BD96,IF(ID$19&lt;='様式３（療養者名簿）（⑤の場合）'!$BE96,1,0),0),0)</f>
        <v>0</v>
      </c>
      <c r="IE91" s="224">
        <f>IF(IE$19-'様式３（療養者名簿）（⑤の場合）'!$BD96+1&lt;=15,IF(IE$19&gt;='様式３（療養者名簿）（⑤の場合）'!$BD96,IF(IE$19&lt;='様式３（療養者名簿）（⑤の場合）'!$BE96,1,0),0),0)</f>
        <v>0</v>
      </c>
      <c r="IF91" s="224">
        <f>IF(IF$19-'様式３（療養者名簿）（⑤の場合）'!$BD96+1&lt;=15,IF(IF$19&gt;='様式３（療養者名簿）（⑤の場合）'!$BD96,IF(IF$19&lt;='様式３（療養者名簿）（⑤の場合）'!$BE96,1,0),0),0)</f>
        <v>0</v>
      </c>
      <c r="IG91" s="224">
        <f>IF(IG$19-'様式３（療養者名簿）（⑤の場合）'!$BD96+1&lt;=15,IF(IG$19&gt;='様式３（療養者名簿）（⑤の場合）'!$BD96,IF(IG$19&lt;='様式３（療養者名簿）（⑤の場合）'!$BE96,1,0),0),0)</f>
        <v>0</v>
      </c>
      <c r="IH91" s="224">
        <f>IF(IH$19-'様式３（療養者名簿）（⑤の場合）'!$BD96+1&lt;=15,IF(IH$19&gt;='様式３（療養者名簿）（⑤の場合）'!$BD96,IF(IH$19&lt;='様式３（療養者名簿）（⑤の場合）'!$BE96,1,0),0),0)</f>
        <v>0</v>
      </c>
      <c r="II91" s="224">
        <f>IF(II$19-'様式３（療養者名簿）（⑤の場合）'!$BD96+1&lt;=15,IF(II$19&gt;='様式３（療養者名簿）（⑤の場合）'!$BD96,IF(II$19&lt;='様式３（療養者名簿）（⑤の場合）'!$BE96,1,0),0),0)</f>
        <v>0</v>
      </c>
      <c r="IJ91" s="224">
        <f>IF(IJ$19-'様式３（療養者名簿）（⑤の場合）'!$BD96+1&lt;=15,IF(IJ$19&gt;='様式３（療養者名簿）（⑤の場合）'!$BD96,IF(IJ$19&lt;='様式３（療養者名簿）（⑤の場合）'!$BE96,1,0),0),0)</f>
        <v>0</v>
      </c>
      <c r="IK91" s="224">
        <f>IF(IK$19-'様式３（療養者名簿）（⑤の場合）'!$BD96+1&lt;=15,IF(IK$19&gt;='様式３（療養者名簿）（⑤の場合）'!$BD96,IF(IK$19&lt;='様式３（療養者名簿）（⑤の場合）'!$BE96,1,0),0),0)</f>
        <v>0</v>
      </c>
      <c r="IL91" s="224">
        <f>IF(IL$19-'様式３（療養者名簿）（⑤の場合）'!$BD96+1&lt;=15,IF(IL$19&gt;='様式３（療養者名簿）（⑤の場合）'!$BD96,IF(IL$19&lt;='様式３（療養者名簿）（⑤の場合）'!$BE96,1,0),0),0)</f>
        <v>0</v>
      </c>
      <c r="IM91" s="224">
        <f>IF(IM$19-'様式３（療養者名簿）（⑤の場合）'!$BD96+1&lt;=15,IF(IM$19&gt;='様式３（療養者名簿）（⑤の場合）'!$BD96,IF(IM$19&lt;='様式３（療養者名簿）（⑤の場合）'!$BE96,1,0),0),0)</f>
        <v>0</v>
      </c>
      <c r="IN91" s="224">
        <f>IF(IN$19-'様式３（療養者名簿）（⑤の場合）'!$BD96+1&lt;=15,IF(IN$19&gt;='様式３（療養者名簿）（⑤の場合）'!$BD96,IF(IN$19&lt;='様式３（療養者名簿）（⑤の場合）'!$BE96,1,0),0),0)</f>
        <v>0</v>
      </c>
      <c r="IO91" s="224">
        <f>IF(IO$19-'様式３（療養者名簿）（⑤の場合）'!$BD96+1&lt;=15,IF(IO$19&gt;='様式３（療養者名簿）（⑤の場合）'!$BD96,IF(IO$19&lt;='様式３（療養者名簿）（⑤の場合）'!$BE96,1,0),0),0)</f>
        <v>0</v>
      </c>
      <c r="IP91" s="224">
        <f>IF(IP$19-'様式３（療養者名簿）（⑤の場合）'!$BD96+1&lt;=15,IF(IP$19&gt;='様式３（療養者名簿）（⑤の場合）'!$BD96,IF(IP$19&lt;='様式３（療養者名簿）（⑤の場合）'!$BE96,1,0),0),0)</f>
        <v>0</v>
      </c>
      <c r="IQ91" s="224">
        <f>IF(IQ$19-'様式３（療養者名簿）（⑤の場合）'!$BD96+1&lt;=15,IF(IQ$19&gt;='様式３（療養者名簿）（⑤の場合）'!$BD96,IF(IQ$19&lt;='様式３（療養者名簿）（⑤の場合）'!$BE96,1,0),0),0)</f>
        <v>0</v>
      </c>
      <c r="IR91" s="224">
        <f>IF(IR$19-'様式３（療養者名簿）（⑤の場合）'!$BD96+1&lt;=15,IF(IR$19&gt;='様式３（療養者名簿）（⑤の場合）'!$BD96,IF(IR$19&lt;='様式３（療養者名簿）（⑤の場合）'!$BE96,1,0),0),0)</f>
        <v>0</v>
      </c>
      <c r="IS91" s="224">
        <f>IF(IS$19-'様式３（療養者名簿）（⑤の場合）'!$BD96+1&lt;=15,IF(IS$19&gt;='様式３（療養者名簿）（⑤の場合）'!$BD96,IF(IS$19&lt;='様式３（療養者名簿）（⑤の場合）'!$BE96,1,0),0),0)</f>
        <v>0</v>
      </c>
      <c r="IT91" s="224">
        <f>IF(IT$19-'様式３（療養者名簿）（⑤の場合）'!$BD96+1&lt;=15,IF(IT$19&gt;='様式３（療養者名簿）（⑤の場合）'!$BD96,IF(IT$19&lt;='様式３（療養者名簿）（⑤の場合）'!$BE96,1,0),0),0)</f>
        <v>0</v>
      </c>
      <c r="IU91" s="224">
        <f>IF(IU$19-'様式３（療養者名簿）（⑤の場合）'!$BD96+1&lt;=15,IF(IU$19&gt;='様式３（療養者名簿）（⑤の場合）'!$BD96,IF(IU$19&lt;='様式３（療養者名簿）（⑤の場合）'!$BE96,1,0),0),0)</f>
        <v>0</v>
      </c>
      <c r="IV91" s="224">
        <f>IF(IV$19-'様式３（療養者名簿）（⑤の場合）'!$BD96+1&lt;=15,IF(IV$19&gt;='様式３（療養者名簿）（⑤の場合）'!$BD96,IF(IV$19&lt;='様式３（療養者名簿）（⑤の場合）'!$BE96,1,0),0),0)</f>
        <v>0</v>
      </c>
      <c r="IW91" s="224">
        <f>IF(IW$19-'様式３（療養者名簿）（⑤の場合）'!$BD96+1&lt;=15,IF(IW$19&gt;='様式３（療養者名簿）（⑤の場合）'!$BD96,IF(IW$19&lt;='様式３（療養者名簿）（⑤の場合）'!$BE96,1,0),0),0)</f>
        <v>0</v>
      </c>
      <c r="IX91" s="224">
        <f>IF(IX$19-'様式３（療養者名簿）（⑤の場合）'!$BD96+1&lt;=15,IF(IX$19&gt;='様式３（療養者名簿）（⑤の場合）'!$BD96,IF(IX$19&lt;='様式３（療養者名簿）（⑤の場合）'!$BE96,1,0),0),0)</f>
        <v>0</v>
      </c>
      <c r="IY91" s="224">
        <f>IF(IY$19-'様式３（療養者名簿）（⑤の場合）'!$BD96+1&lt;=15,IF(IY$19&gt;='様式３（療養者名簿）（⑤の場合）'!$BD96,IF(IY$19&lt;='様式３（療養者名簿）（⑤の場合）'!$BE96,1,0),0),0)</f>
        <v>0</v>
      </c>
      <c r="IZ91" s="224">
        <f>IF(IZ$19-'様式３（療養者名簿）（⑤の場合）'!$BD96+1&lt;=15,IF(IZ$19&gt;='様式３（療養者名簿）（⑤の場合）'!$BD96,IF(IZ$19&lt;='様式３（療養者名簿）（⑤の場合）'!$BE96,1,0),0),0)</f>
        <v>0</v>
      </c>
      <c r="JA91" s="224">
        <f>IF(JA$19-'様式３（療養者名簿）（⑤の場合）'!$BD96+1&lt;=15,IF(JA$19&gt;='様式３（療養者名簿）（⑤の場合）'!$BD96,IF(JA$19&lt;='様式３（療養者名簿）（⑤の場合）'!$BE96,1,0),0),0)</f>
        <v>0</v>
      </c>
      <c r="JB91" s="224">
        <f>IF(JB$19-'様式３（療養者名簿）（⑤の場合）'!$BD96+1&lt;=15,IF(JB$19&gt;='様式３（療養者名簿）（⑤の場合）'!$BD96,IF(JB$19&lt;='様式３（療養者名簿）（⑤の場合）'!$BE96,1,0),0),0)</f>
        <v>0</v>
      </c>
      <c r="JC91" s="224">
        <f>IF(JC$19-'様式３（療養者名簿）（⑤の場合）'!$BD96+1&lt;=15,IF(JC$19&gt;='様式３（療養者名簿）（⑤の場合）'!$BD96,IF(JC$19&lt;='様式３（療養者名簿）（⑤の場合）'!$BE96,1,0),0),0)</f>
        <v>0</v>
      </c>
      <c r="JD91" s="224">
        <f>IF(JD$19-'様式３（療養者名簿）（⑤の場合）'!$BD96+1&lt;=15,IF(JD$19&gt;='様式３（療養者名簿）（⑤の場合）'!$BD96,IF(JD$19&lt;='様式３（療養者名簿）（⑤の場合）'!$BE96,1,0),0),0)</f>
        <v>0</v>
      </c>
      <c r="JE91" s="224">
        <f>IF(JE$19-'様式３（療養者名簿）（⑤の場合）'!$BD96+1&lt;=15,IF(JE$19&gt;='様式３（療養者名簿）（⑤の場合）'!$BD96,IF(JE$19&lt;='様式３（療養者名簿）（⑤の場合）'!$BE96,1,0),0),0)</f>
        <v>0</v>
      </c>
      <c r="JF91" s="224">
        <f>IF(JF$19-'様式３（療養者名簿）（⑤の場合）'!$BD96+1&lt;=15,IF(JF$19&gt;='様式３（療養者名簿）（⑤の場合）'!$BD96,IF(JF$19&lt;='様式３（療養者名簿）（⑤の場合）'!$BE96,1,0),0),0)</f>
        <v>0</v>
      </c>
      <c r="JG91" s="224">
        <f>IF(JG$19-'様式３（療養者名簿）（⑤の場合）'!$BD96+1&lt;=15,IF(JG$19&gt;='様式３（療養者名簿）（⑤の場合）'!$BD96,IF(JG$19&lt;='様式３（療養者名簿）（⑤の場合）'!$BE96,1,0),0),0)</f>
        <v>0</v>
      </c>
      <c r="JH91" s="224">
        <f>IF(JH$19-'様式３（療養者名簿）（⑤の場合）'!$BD96+1&lt;=15,IF(JH$19&gt;='様式３（療養者名簿）（⑤の場合）'!$BD96,IF(JH$19&lt;='様式３（療養者名簿）（⑤の場合）'!$BE96,1,0),0),0)</f>
        <v>0</v>
      </c>
      <c r="JI91" s="224">
        <f>IF(JI$19-'様式３（療養者名簿）（⑤の場合）'!$BD96+1&lt;=15,IF(JI$19&gt;='様式３（療養者名簿）（⑤の場合）'!$BD96,IF(JI$19&lt;='様式３（療養者名簿）（⑤の場合）'!$BE96,1,0),0),0)</f>
        <v>0</v>
      </c>
      <c r="JJ91" s="224">
        <f>IF(JJ$19-'様式３（療養者名簿）（⑤の場合）'!$BD96+1&lt;=15,IF(JJ$19&gt;='様式３（療養者名簿）（⑤の場合）'!$BD96,IF(JJ$19&lt;='様式３（療養者名簿）（⑤の場合）'!$BE96,1,0),0),0)</f>
        <v>0</v>
      </c>
      <c r="JK91" s="224">
        <f>IF(JK$19-'様式３（療養者名簿）（⑤の場合）'!$BD96+1&lt;=15,IF(JK$19&gt;='様式３（療養者名簿）（⑤の場合）'!$BD96,IF(JK$19&lt;='様式３（療養者名簿）（⑤の場合）'!$BE96,1,0),0),0)</f>
        <v>0</v>
      </c>
      <c r="JL91" s="224">
        <f>IF(JL$19-'様式３（療養者名簿）（⑤の場合）'!$BD96+1&lt;=15,IF(JL$19&gt;='様式３（療養者名簿）（⑤の場合）'!$BD96,IF(JL$19&lt;='様式３（療養者名簿）（⑤の場合）'!$BE96,1,0),0),0)</f>
        <v>0</v>
      </c>
      <c r="JM91" s="224">
        <f>IF(JM$19-'様式３（療養者名簿）（⑤の場合）'!$BD96+1&lt;=15,IF(JM$19&gt;='様式３（療養者名簿）（⑤の場合）'!$BD96,IF(JM$19&lt;='様式３（療養者名簿）（⑤の場合）'!$BE96,1,0),0),0)</f>
        <v>0</v>
      </c>
      <c r="JN91" s="224">
        <f>IF(JN$19-'様式３（療養者名簿）（⑤の場合）'!$BD96+1&lt;=15,IF(JN$19&gt;='様式３（療養者名簿）（⑤の場合）'!$BD96,IF(JN$19&lt;='様式３（療養者名簿）（⑤の場合）'!$BE96,1,0),0),0)</f>
        <v>0</v>
      </c>
      <c r="JO91" s="224">
        <f>IF(JO$19-'様式３（療養者名簿）（⑤の場合）'!$BD96+1&lt;=15,IF(JO$19&gt;='様式３（療養者名簿）（⑤の場合）'!$BD96,IF(JO$19&lt;='様式３（療養者名簿）（⑤の場合）'!$BE96,1,0),0),0)</f>
        <v>0</v>
      </c>
      <c r="JP91" s="224">
        <f>IF(JP$19-'様式３（療養者名簿）（⑤の場合）'!$BD96+1&lt;=15,IF(JP$19&gt;='様式３（療養者名簿）（⑤の場合）'!$BD96,IF(JP$19&lt;='様式３（療養者名簿）（⑤の場合）'!$BE96,1,0),0),0)</f>
        <v>0</v>
      </c>
      <c r="JQ91" s="224">
        <f>IF(JQ$19-'様式３（療養者名簿）（⑤の場合）'!$BD96+1&lt;=15,IF(JQ$19&gt;='様式３（療養者名簿）（⑤の場合）'!$BD96,IF(JQ$19&lt;='様式３（療養者名簿）（⑤の場合）'!$BE96,1,0),0),0)</f>
        <v>0</v>
      </c>
      <c r="JR91" s="224">
        <f>IF(JR$19-'様式３（療養者名簿）（⑤の場合）'!$BD96+1&lt;=15,IF(JR$19&gt;='様式３（療養者名簿）（⑤の場合）'!$BD96,IF(JR$19&lt;='様式３（療養者名簿）（⑤の場合）'!$BE96,1,0),0),0)</f>
        <v>0</v>
      </c>
      <c r="JS91" s="224">
        <f>IF(JS$19-'様式３（療養者名簿）（⑤の場合）'!$BD96+1&lt;=15,IF(JS$19&gt;='様式３（療養者名簿）（⑤の場合）'!$BD96,IF(JS$19&lt;='様式３（療養者名簿）（⑤の場合）'!$BE96,1,0),0),0)</f>
        <v>0</v>
      </c>
      <c r="JT91" s="224">
        <f>IF(JT$19-'様式３（療養者名簿）（⑤の場合）'!$BD96+1&lt;=15,IF(JT$19&gt;='様式３（療養者名簿）（⑤の場合）'!$BD96,IF(JT$19&lt;='様式３（療養者名簿）（⑤の場合）'!$BE96,1,0),0),0)</f>
        <v>0</v>
      </c>
      <c r="JU91" s="224">
        <f>IF(JU$19-'様式３（療養者名簿）（⑤の場合）'!$BD96+1&lt;=15,IF(JU$19&gt;='様式３（療養者名簿）（⑤の場合）'!$BD96,IF(JU$19&lt;='様式３（療養者名簿）（⑤の場合）'!$BE96,1,0),0),0)</f>
        <v>0</v>
      </c>
      <c r="JV91" s="224">
        <f>IF(JV$19-'様式３（療養者名簿）（⑤の場合）'!$BD96+1&lt;=15,IF(JV$19&gt;='様式３（療養者名簿）（⑤の場合）'!$BD96,IF(JV$19&lt;='様式３（療養者名簿）（⑤の場合）'!$BE96,1,0),0),0)</f>
        <v>0</v>
      </c>
      <c r="JW91" s="224">
        <f>IF(JW$19-'様式３（療養者名簿）（⑤の場合）'!$BD96+1&lt;=15,IF(JW$19&gt;='様式３（療養者名簿）（⑤の場合）'!$BD96,IF(JW$19&lt;='様式３（療養者名簿）（⑤の場合）'!$BE96,1,0),0),0)</f>
        <v>0</v>
      </c>
      <c r="JX91" s="224">
        <f>IF(JX$19-'様式３（療養者名簿）（⑤の場合）'!$BD96+1&lt;=15,IF(JX$19&gt;='様式３（療養者名簿）（⑤の場合）'!$BD96,IF(JX$19&lt;='様式３（療養者名簿）（⑤の場合）'!$BE96,1,0),0),0)</f>
        <v>0</v>
      </c>
      <c r="JY91" s="224">
        <f>IF(JY$19-'様式３（療養者名簿）（⑤の場合）'!$BD96+1&lt;=15,IF(JY$19&gt;='様式３（療養者名簿）（⑤の場合）'!$BD96,IF(JY$19&lt;='様式３（療養者名簿）（⑤の場合）'!$BE96,1,0),0),0)</f>
        <v>0</v>
      </c>
      <c r="JZ91" s="224">
        <f>IF(JZ$19-'様式３（療養者名簿）（⑤の場合）'!$BD96+1&lt;=15,IF(JZ$19&gt;='様式３（療養者名簿）（⑤の場合）'!$BD96,IF(JZ$19&lt;='様式３（療養者名簿）（⑤の場合）'!$BE96,1,0),0),0)</f>
        <v>0</v>
      </c>
      <c r="KA91" s="224">
        <f>IF(KA$19-'様式３（療養者名簿）（⑤の場合）'!$BD96+1&lt;=15,IF(KA$19&gt;='様式３（療養者名簿）（⑤の場合）'!$BD96,IF(KA$19&lt;='様式３（療養者名簿）（⑤の場合）'!$BE96,1,0),0),0)</f>
        <v>0</v>
      </c>
      <c r="KB91" s="224">
        <f>IF(KB$19-'様式３（療養者名簿）（⑤の場合）'!$BD96+1&lt;=15,IF(KB$19&gt;='様式３（療養者名簿）（⑤の場合）'!$BD96,IF(KB$19&lt;='様式３（療養者名簿）（⑤の場合）'!$BE96,1,0),0),0)</f>
        <v>0</v>
      </c>
      <c r="KC91" s="224">
        <f>IF(KC$19-'様式３（療養者名簿）（⑤の場合）'!$BD96+1&lt;=15,IF(KC$19&gt;='様式３（療養者名簿）（⑤の場合）'!$BD96,IF(KC$19&lt;='様式３（療養者名簿）（⑤の場合）'!$BE96,1,0),0),0)</f>
        <v>0</v>
      </c>
      <c r="KD91" s="224">
        <f>IF(KD$19-'様式３（療養者名簿）（⑤の場合）'!$BD96+1&lt;=15,IF(KD$19&gt;='様式３（療養者名簿）（⑤の場合）'!$BD96,IF(KD$19&lt;='様式３（療養者名簿）（⑤の場合）'!$BE96,1,0),0),0)</f>
        <v>0</v>
      </c>
      <c r="KE91" s="224">
        <f>IF(KE$19-'様式３（療養者名簿）（⑤の場合）'!$BD96+1&lt;=15,IF(KE$19&gt;='様式３（療養者名簿）（⑤の場合）'!$BD96,IF(KE$19&lt;='様式３（療養者名簿）（⑤の場合）'!$BE96,1,0),0),0)</f>
        <v>0</v>
      </c>
      <c r="KF91" s="224">
        <f>IF(KF$19-'様式３（療養者名簿）（⑤の場合）'!$BD96+1&lt;=15,IF(KF$19&gt;='様式３（療養者名簿）（⑤の場合）'!$BD96,IF(KF$19&lt;='様式３（療養者名簿）（⑤の場合）'!$BE96,1,0),0),0)</f>
        <v>0</v>
      </c>
      <c r="KG91" s="224">
        <f>IF(KG$19-'様式３（療養者名簿）（⑤の場合）'!$BD96+1&lt;=15,IF(KG$19&gt;='様式３（療養者名簿）（⑤の場合）'!$BD96,IF(KG$19&lt;='様式３（療養者名簿）（⑤の場合）'!$BE96,1,0),0),0)</f>
        <v>0</v>
      </c>
      <c r="KH91" s="224">
        <f>IF(KH$19-'様式３（療養者名簿）（⑤の場合）'!$BD96+1&lt;=15,IF(KH$19&gt;='様式３（療養者名簿）（⑤の場合）'!$BD96,IF(KH$19&lt;='様式３（療養者名簿）（⑤の場合）'!$BE96,1,0),0),0)</f>
        <v>0</v>
      </c>
      <c r="KI91" s="224">
        <f>IF(KI$19-'様式３（療養者名簿）（⑤の場合）'!$BD96+1&lt;=15,IF(KI$19&gt;='様式３（療養者名簿）（⑤の場合）'!$BD96,IF(KI$19&lt;='様式３（療養者名簿）（⑤の場合）'!$BE96,1,0),0),0)</f>
        <v>0</v>
      </c>
      <c r="KJ91" s="224">
        <f>IF(KJ$19-'様式３（療養者名簿）（⑤の場合）'!$BD96+1&lt;=15,IF(KJ$19&gt;='様式３（療養者名簿）（⑤の場合）'!$BD96,IF(KJ$19&lt;='様式３（療養者名簿）（⑤の場合）'!$BE96,1,0),0),0)</f>
        <v>0</v>
      </c>
      <c r="KK91" s="224">
        <f>IF(KK$19-'様式３（療養者名簿）（⑤の場合）'!$BD96+1&lt;=15,IF(KK$19&gt;='様式３（療養者名簿）（⑤の場合）'!$BD96,IF(KK$19&lt;='様式３（療養者名簿）（⑤の場合）'!$BE96,1,0),0),0)</f>
        <v>0</v>
      </c>
      <c r="KL91" s="224">
        <f>IF(KL$19-'様式３（療養者名簿）（⑤の場合）'!$BD96+1&lt;=15,IF(KL$19&gt;='様式３（療養者名簿）（⑤の場合）'!$BD96,IF(KL$19&lt;='様式３（療養者名簿）（⑤の場合）'!$BE96,1,0),0),0)</f>
        <v>0</v>
      </c>
      <c r="KM91" s="224">
        <f>IF(KM$19-'様式３（療養者名簿）（⑤の場合）'!$BD96+1&lt;=15,IF(KM$19&gt;='様式３（療養者名簿）（⑤の場合）'!$BD96,IF(KM$19&lt;='様式３（療養者名簿）（⑤の場合）'!$BE96,1,0),0),0)</f>
        <v>0</v>
      </c>
      <c r="KN91" s="224">
        <f>IF(KN$19-'様式３（療養者名簿）（⑤の場合）'!$BD96+1&lt;=15,IF(KN$19&gt;='様式３（療養者名簿）（⑤の場合）'!$BD96,IF(KN$19&lt;='様式３（療養者名簿）（⑤の場合）'!$BE96,1,0),0),0)</f>
        <v>0</v>
      </c>
      <c r="KO91" s="224">
        <f>IF(KO$19-'様式３（療養者名簿）（⑤の場合）'!$BD96+1&lt;=15,IF(KO$19&gt;='様式３（療養者名簿）（⑤の場合）'!$BD96,IF(KO$19&lt;='様式３（療養者名簿）（⑤の場合）'!$BE96,1,0),0),0)</f>
        <v>0</v>
      </c>
      <c r="KP91" s="224">
        <f>IF(KP$19-'様式３（療養者名簿）（⑤の場合）'!$BD96+1&lt;=15,IF(KP$19&gt;='様式３（療養者名簿）（⑤の場合）'!$BD96,IF(KP$19&lt;='様式３（療養者名簿）（⑤の場合）'!$BE96,1,0),0),0)</f>
        <v>0</v>
      </c>
      <c r="KQ91" s="224">
        <f>IF(KQ$19-'様式３（療養者名簿）（⑤の場合）'!$BD96+1&lt;=15,IF(KQ$19&gt;='様式３（療養者名簿）（⑤の場合）'!$BD96,IF(KQ$19&lt;='様式３（療養者名簿）（⑤の場合）'!$BE96,1,0),0),0)</f>
        <v>0</v>
      </c>
      <c r="KR91" s="224">
        <f>IF(KR$19-'様式３（療養者名簿）（⑤の場合）'!$BD96+1&lt;=15,IF(KR$19&gt;='様式３（療養者名簿）（⑤の場合）'!$BD96,IF(KR$19&lt;='様式３（療養者名簿）（⑤の場合）'!$BE96,1,0),0),0)</f>
        <v>0</v>
      </c>
      <c r="KS91" s="224">
        <f>IF(KS$19-'様式３（療養者名簿）（⑤の場合）'!$BD96+1&lt;=15,IF(KS$19&gt;='様式３（療養者名簿）（⑤の場合）'!$BD96,IF(KS$19&lt;='様式３（療養者名簿）（⑤の場合）'!$BE96,1,0),0),0)</f>
        <v>0</v>
      </c>
      <c r="KT91" s="224">
        <f>IF(KT$19-'様式３（療養者名簿）（⑤の場合）'!$BD96+1&lt;=15,IF(KT$19&gt;='様式３（療養者名簿）（⑤の場合）'!$BD96,IF(KT$19&lt;='様式３（療養者名簿）（⑤の場合）'!$BE96,1,0),0),0)</f>
        <v>0</v>
      </c>
      <c r="KU91" s="224">
        <f>IF(KU$19-'様式３（療養者名簿）（⑤の場合）'!$BD96+1&lt;=15,IF(KU$19&gt;='様式３（療養者名簿）（⑤の場合）'!$BD96,IF(KU$19&lt;='様式３（療養者名簿）（⑤の場合）'!$BE96,1,0),0),0)</f>
        <v>0</v>
      </c>
      <c r="KV91" s="224">
        <f>IF(KV$19-'様式３（療養者名簿）（⑤の場合）'!$BD96+1&lt;=15,IF(KV$19&gt;='様式３（療養者名簿）（⑤の場合）'!$BD96,IF(KV$19&lt;='様式３（療養者名簿）（⑤の場合）'!$BE96,1,0),0),0)</f>
        <v>0</v>
      </c>
      <c r="KW91" s="224">
        <f>IF(KW$19-'様式３（療養者名簿）（⑤の場合）'!$BD96+1&lt;=15,IF(KW$19&gt;='様式３（療養者名簿）（⑤の場合）'!$BD96,IF(KW$19&lt;='様式３（療養者名簿）（⑤の場合）'!$BE96,1,0),0),0)</f>
        <v>0</v>
      </c>
      <c r="KX91" s="224">
        <f>IF(KX$19-'様式３（療養者名簿）（⑤の場合）'!$BD96+1&lt;=15,IF(KX$19&gt;='様式３（療養者名簿）（⑤の場合）'!$BD96,IF(KX$19&lt;='様式３（療養者名簿）（⑤の場合）'!$BE96,1,0),0),0)</f>
        <v>0</v>
      </c>
      <c r="KY91" s="224">
        <f>IF(KY$19-'様式３（療養者名簿）（⑤の場合）'!$BD96+1&lt;=15,IF(KY$19&gt;='様式３（療養者名簿）（⑤の場合）'!$BD96,IF(KY$19&lt;='様式３（療養者名簿）（⑤の場合）'!$BE96,1,0),0),0)</f>
        <v>0</v>
      </c>
      <c r="KZ91" s="224">
        <f>IF(KZ$19-'様式３（療養者名簿）（⑤の場合）'!$BD96+1&lt;=15,IF(KZ$19&gt;='様式３（療養者名簿）（⑤の場合）'!$BD96,IF(KZ$19&lt;='様式３（療養者名簿）（⑤の場合）'!$BE96,1,0),0),0)</f>
        <v>0</v>
      </c>
      <c r="LA91" s="224">
        <f>IF(LA$19-'様式３（療養者名簿）（⑤の場合）'!$BD96+1&lt;=15,IF(LA$19&gt;='様式３（療養者名簿）（⑤の場合）'!$BD96,IF(LA$19&lt;='様式３（療養者名簿）（⑤の場合）'!$BE96,1,0),0),0)</f>
        <v>0</v>
      </c>
      <c r="LB91" s="224">
        <f>IF(LB$19-'様式３（療養者名簿）（⑤の場合）'!$BD96+1&lt;=15,IF(LB$19&gt;='様式３（療養者名簿）（⑤の場合）'!$BD96,IF(LB$19&lt;='様式３（療養者名簿）（⑤の場合）'!$BE96,1,0),0),0)</f>
        <v>0</v>
      </c>
      <c r="LC91" s="224">
        <f>IF(LC$19-'様式３（療養者名簿）（⑤の場合）'!$BD96+1&lt;=15,IF(LC$19&gt;='様式３（療養者名簿）（⑤の場合）'!$BD96,IF(LC$19&lt;='様式３（療養者名簿）（⑤の場合）'!$BE96,1,0),0),0)</f>
        <v>0</v>
      </c>
      <c r="LD91" s="224">
        <f>IF(LD$19-'様式３（療養者名簿）（⑤の場合）'!$BD96+1&lt;=15,IF(LD$19&gt;='様式３（療養者名簿）（⑤の場合）'!$BD96,IF(LD$19&lt;='様式３（療養者名簿）（⑤の場合）'!$BE96,1,0),0),0)</f>
        <v>0</v>
      </c>
      <c r="LE91" s="224">
        <f>IF(LE$19-'様式３（療養者名簿）（⑤の場合）'!$BD96+1&lt;=15,IF(LE$19&gt;='様式３（療養者名簿）（⑤の場合）'!$BD96,IF(LE$19&lt;='様式３（療養者名簿）（⑤の場合）'!$BE96,1,0),0),0)</f>
        <v>0</v>
      </c>
      <c r="LF91" s="224">
        <f>IF(LF$19-'様式３（療養者名簿）（⑤の場合）'!$BD96+1&lt;=15,IF(LF$19&gt;='様式３（療養者名簿）（⑤の場合）'!$BD96,IF(LF$19&lt;='様式３（療養者名簿）（⑤の場合）'!$BE96,1,0),0),0)</f>
        <v>0</v>
      </c>
      <c r="LG91" s="224">
        <f>IF(LG$19-'様式３（療養者名簿）（⑤の場合）'!$BD96+1&lt;=15,IF(LG$19&gt;='様式３（療養者名簿）（⑤の場合）'!$BD96,IF(LG$19&lt;='様式３（療養者名簿）（⑤の場合）'!$BE96,1,0),0),0)</f>
        <v>0</v>
      </c>
      <c r="LH91" s="224">
        <f>IF(LH$19-'様式３（療養者名簿）（⑤の場合）'!$BD96+1&lt;=15,IF(LH$19&gt;='様式３（療養者名簿）（⑤の場合）'!$BD96,IF(LH$19&lt;='様式３（療養者名簿）（⑤の場合）'!$BE96,1,0),0),0)</f>
        <v>0</v>
      </c>
      <c r="LI91" s="224">
        <f>IF(LI$19-'様式３（療養者名簿）（⑤の場合）'!$BD96+1&lt;=15,IF(LI$19&gt;='様式３（療養者名簿）（⑤の場合）'!$BD96,IF(LI$19&lt;='様式３（療養者名簿）（⑤の場合）'!$BE96,1,0),0),0)</f>
        <v>0</v>
      </c>
      <c r="LJ91" s="224">
        <f>IF(LJ$19-'様式３（療養者名簿）（⑤の場合）'!$BD96+1&lt;=15,IF(LJ$19&gt;='様式３（療養者名簿）（⑤の場合）'!$BD96,IF(LJ$19&lt;='様式３（療養者名簿）（⑤の場合）'!$BE96,1,0),0),0)</f>
        <v>0</v>
      </c>
      <c r="LK91" s="224">
        <f>IF(LK$19-'様式３（療養者名簿）（⑤の場合）'!$BD96+1&lt;=15,IF(LK$19&gt;='様式３（療養者名簿）（⑤の場合）'!$BD96,IF(LK$19&lt;='様式３（療養者名簿）（⑤の場合）'!$BE96,1,0),0),0)</f>
        <v>0</v>
      </c>
      <c r="LL91" s="224">
        <f>IF(LL$19-'様式３（療養者名簿）（⑤の場合）'!$BD96+1&lt;=15,IF(LL$19&gt;='様式３（療養者名簿）（⑤の場合）'!$BD96,IF(LL$19&lt;='様式３（療養者名簿）（⑤の場合）'!$BE96,1,0),0),0)</f>
        <v>0</v>
      </c>
      <c r="LM91" s="224">
        <f>IF(LM$19-'様式３（療養者名簿）（⑤の場合）'!$BD96+1&lt;=15,IF(LM$19&gt;='様式３（療養者名簿）（⑤の場合）'!$BD96,IF(LM$19&lt;='様式３（療養者名簿）（⑤の場合）'!$BE96,1,0),0),0)</f>
        <v>0</v>
      </c>
      <c r="LN91" s="224">
        <f>IF(LN$19-'様式３（療養者名簿）（⑤の場合）'!$BD96+1&lt;=15,IF(LN$19&gt;='様式３（療養者名簿）（⑤の場合）'!$BD96,IF(LN$19&lt;='様式３（療養者名簿）（⑤の場合）'!$BE96,1,0),0),0)</f>
        <v>0</v>
      </c>
      <c r="LO91" s="224">
        <f>IF(LO$19-'様式３（療養者名簿）（⑤の場合）'!$BD96+1&lt;=15,IF(LO$19&gt;='様式３（療養者名簿）（⑤の場合）'!$BD96,IF(LO$19&lt;='様式３（療養者名簿）（⑤の場合）'!$BE96,1,0),0),0)</f>
        <v>0</v>
      </c>
      <c r="LP91" s="224">
        <f>IF(LP$19-'様式３（療養者名簿）（⑤の場合）'!$BD96+1&lt;=15,IF(LP$19&gt;='様式３（療養者名簿）（⑤の場合）'!$BD96,IF(LP$19&lt;='様式３（療養者名簿）（⑤の場合）'!$BE96,1,0),0),0)</f>
        <v>0</v>
      </c>
      <c r="LQ91" s="224">
        <f>IF(LQ$19-'様式３（療養者名簿）（⑤の場合）'!$BD96+1&lt;=15,IF(LQ$19&gt;='様式３（療養者名簿）（⑤の場合）'!$BD96,IF(LQ$19&lt;='様式３（療養者名簿）（⑤の場合）'!$BE96,1,0),0),0)</f>
        <v>0</v>
      </c>
      <c r="LR91" s="224">
        <f>IF(LR$19-'様式３（療養者名簿）（⑤の場合）'!$BD96+1&lt;=15,IF(LR$19&gt;='様式３（療養者名簿）（⑤の場合）'!$BD96,IF(LR$19&lt;='様式３（療養者名簿）（⑤の場合）'!$BE96,1,0),0),0)</f>
        <v>0</v>
      </c>
      <c r="LS91" s="224">
        <f>IF(LS$19-'様式３（療養者名簿）（⑤の場合）'!$BD96+1&lt;=15,IF(LS$19&gt;='様式３（療養者名簿）（⑤の場合）'!$BD96,IF(LS$19&lt;='様式３（療養者名簿）（⑤の場合）'!$BE96,1,0),0),0)</f>
        <v>0</v>
      </c>
      <c r="LT91" s="224">
        <f>IF(LT$19-'様式３（療養者名簿）（⑤の場合）'!$BD96+1&lt;=15,IF(LT$19&gt;='様式３（療養者名簿）（⑤の場合）'!$BD96,IF(LT$19&lt;='様式３（療養者名簿）（⑤の場合）'!$BE96,1,0),0),0)</f>
        <v>0</v>
      </c>
      <c r="LU91" s="224">
        <f>IF(LU$19-'様式３（療養者名簿）（⑤の場合）'!$BD96+1&lt;=15,IF(LU$19&gt;='様式３（療養者名簿）（⑤の場合）'!$BD96,IF(LU$19&lt;='様式３（療養者名簿）（⑤の場合）'!$BE96,1,0),0),0)</f>
        <v>0</v>
      </c>
      <c r="LV91" s="224">
        <f>IF(LV$19-'様式３（療養者名簿）（⑤の場合）'!$BD96+1&lt;=15,IF(LV$19&gt;='様式３（療養者名簿）（⑤の場合）'!$BD96,IF(LV$19&lt;='様式３（療養者名簿）（⑤の場合）'!$BE96,1,0),0),0)</f>
        <v>0</v>
      </c>
      <c r="LW91" s="224">
        <f>IF(LW$19-'様式３（療養者名簿）（⑤の場合）'!$BD96+1&lt;=15,IF(LW$19&gt;='様式３（療養者名簿）（⑤の場合）'!$BD96,IF(LW$19&lt;='様式３（療養者名簿）（⑤の場合）'!$BE96,1,0),0),0)</f>
        <v>0</v>
      </c>
      <c r="LX91" s="224">
        <f>IF(LX$19-'様式３（療養者名簿）（⑤の場合）'!$BD96+1&lt;=15,IF(LX$19&gt;='様式３（療養者名簿）（⑤の場合）'!$BD96,IF(LX$19&lt;='様式３（療養者名簿）（⑤の場合）'!$BE96,1,0),0),0)</f>
        <v>0</v>
      </c>
      <c r="LY91" s="224">
        <f>IF(LY$19-'様式３（療養者名簿）（⑤の場合）'!$BD96+1&lt;=15,IF(LY$19&gt;='様式３（療養者名簿）（⑤の場合）'!$BD96,IF(LY$19&lt;='様式３（療養者名簿）（⑤の場合）'!$BE96,1,0),0),0)</f>
        <v>0</v>
      </c>
      <c r="LZ91" s="224">
        <f>IF(LZ$19-'様式３（療養者名簿）（⑤の場合）'!$BD96+1&lt;=15,IF(LZ$19&gt;='様式３（療養者名簿）（⑤の場合）'!$BD96,IF(LZ$19&lt;='様式３（療養者名簿）（⑤の場合）'!$BE96,1,0),0),0)</f>
        <v>0</v>
      </c>
      <c r="MA91" s="224">
        <f>IF(MA$19-'様式３（療養者名簿）（⑤の場合）'!$BD96+1&lt;=15,IF(MA$19&gt;='様式３（療養者名簿）（⑤の場合）'!$BD96,IF(MA$19&lt;='様式３（療養者名簿）（⑤の場合）'!$BE96,1,0),0),0)</f>
        <v>0</v>
      </c>
      <c r="MB91" s="224">
        <f>IF(MB$19-'様式３（療養者名簿）（⑤の場合）'!$BD96+1&lt;=15,IF(MB$19&gt;='様式３（療養者名簿）（⑤の場合）'!$BD96,IF(MB$19&lt;='様式３（療養者名簿）（⑤の場合）'!$BE96,1,0),0),0)</f>
        <v>0</v>
      </c>
      <c r="MC91" s="224">
        <f>IF(MC$19-'様式３（療養者名簿）（⑤の場合）'!$BD96+1&lt;=15,IF(MC$19&gt;='様式３（療養者名簿）（⑤の場合）'!$BD96,IF(MC$19&lt;='様式３（療養者名簿）（⑤の場合）'!$BE96,1,0),0),0)</f>
        <v>0</v>
      </c>
      <c r="MD91" s="224">
        <f>IF(MD$19-'様式３（療養者名簿）（⑤の場合）'!$BD96+1&lt;=15,IF(MD$19&gt;='様式３（療養者名簿）（⑤の場合）'!$BD96,IF(MD$19&lt;='様式３（療養者名簿）（⑤の場合）'!$BE96,1,0),0),0)</f>
        <v>0</v>
      </c>
      <c r="ME91" s="224">
        <f>IF(ME$19-'様式３（療養者名簿）（⑤の場合）'!$BD96+1&lt;=15,IF(ME$19&gt;='様式３（療養者名簿）（⑤の場合）'!$BD96,IF(ME$19&lt;='様式３（療養者名簿）（⑤の場合）'!$BE96,1,0),0),0)</f>
        <v>0</v>
      </c>
      <c r="MF91" s="224">
        <f>IF(MF$19-'様式３（療養者名簿）（⑤の場合）'!$BD96+1&lt;=15,IF(MF$19&gt;='様式３（療養者名簿）（⑤の場合）'!$BD96,IF(MF$19&lt;='様式３（療養者名簿）（⑤の場合）'!$BE96,1,0),0),0)</f>
        <v>0</v>
      </c>
      <c r="MG91" s="224">
        <f>IF(MG$19-'様式３（療養者名簿）（⑤の場合）'!$BD96+1&lt;=15,IF(MG$19&gt;='様式３（療養者名簿）（⑤の場合）'!$BD96,IF(MG$19&lt;='様式３（療養者名簿）（⑤の場合）'!$BE96,1,0),0),0)</f>
        <v>0</v>
      </c>
      <c r="MH91" s="224">
        <f>IF(MH$19-'様式３（療養者名簿）（⑤の場合）'!$BD96+1&lt;=15,IF(MH$19&gt;='様式３（療養者名簿）（⑤の場合）'!$BD96,IF(MH$19&lt;='様式３（療養者名簿）（⑤の場合）'!$BE96,1,0),0),0)</f>
        <v>0</v>
      </c>
      <c r="MI91" s="224">
        <f>IF(MI$19-'様式３（療養者名簿）（⑤の場合）'!$BD96+1&lt;=15,IF(MI$19&gt;='様式３（療養者名簿）（⑤の場合）'!$BD96,IF(MI$19&lt;='様式３（療養者名簿）（⑤の場合）'!$BE96,1,0),0),0)</f>
        <v>0</v>
      </c>
      <c r="MJ91" s="224">
        <f>IF(MJ$19-'様式３（療養者名簿）（⑤の場合）'!$BD96+1&lt;=15,IF(MJ$19&gt;='様式３（療養者名簿）（⑤の場合）'!$BD96,IF(MJ$19&lt;='様式３（療養者名簿）（⑤の場合）'!$BE96,1,0),0),0)</f>
        <v>0</v>
      </c>
      <c r="MK91" s="224">
        <f>IF(MK$19-'様式３（療養者名簿）（⑤の場合）'!$BD96+1&lt;=15,IF(MK$19&gt;='様式３（療養者名簿）（⑤の場合）'!$BD96,IF(MK$19&lt;='様式３（療養者名簿）（⑤の場合）'!$BE96,1,0),0),0)</f>
        <v>0</v>
      </c>
      <c r="ML91" s="224">
        <f>IF(ML$19-'様式３（療養者名簿）（⑤の場合）'!$BD96+1&lt;=15,IF(ML$19&gt;='様式３（療養者名簿）（⑤の場合）'!$BD96,IF(ML$19&lt;='様式３（療養者名簿）（⑤の場合）'!$BE96,1,0),0),0)</f>
        <v>0</v>
      </c>
      <c r="MM91" s="224">
        <f>IF(MM$19-'様式３（療養者名簿）（⑤の場合）'!$BD96+1&lt;=15,IF(MM$19&gt;='様式３（療養者名簿）（⑤の場合）'!$BD96,IF(MM$19&lt;='様式３（療養者名簿）（⑤の場合）'!$BE96,1,0),0),0)</f>
        <v>0</v>
      </c>
      <c r="MN91" s="224">
        <f>IF(MN$19-'様式３（療養者名簿）（⑤の場合）'!$BD96+1&lt;=15,IF(MN$19&gt;='様式３（療養者名簿）（⑤の場合）'!$BD96,IF(MN$19&lt;='様式３（療養者名簿）（⑤の場合）'!$BE96,1,0),0),0)</f>
        <v>0</v>
      </c>
      <c r="MO91" s="224">
        <f>IF(MO$19-'様式３（療養者名簿）（⑤の場合）'!$BD96+1&lt;=15,IF(MO$19&gt;='様式３（療養者名簿）（⑤の場合）'!$BD96,IF(MO$19&lt;='様式３（療養者名簿）（⑤の場合）'!$BE96,1,0),0),0)</f>
        <v>0</v>
      </c>
      <c r="MP91" s="224">
        <f>IF(MP$19-'様式３（療養者名簿）（⑤の場合）'!$BD96+1&lt;=15,IF(MP$19&gt;='様式３（療養者名簿）（⑤の場合）'!$BD96,IF(MP$19&lt;='様式３（療養者名簿）（⑤の場合）'!$BE96,1,0),0),0)</f>
        <v>0</v>
      </c>
      <c r="MQ91" s="224">
        <f>IF(MQ$19-'様式３（療養者名簿）（⑤の場合）'!$BD96+1&lt;=15,IF(MQ$19&gt;='様式３（療養者名簿）（⑤の場合）'!$BD96,IF(MQ$19&lt;='様式３（療養者名簿）（⑤の場合）'!$BE96,1,0),0),0)</f>
        <v>0</v>
      </c>
      <c r="MR91" s="224">
        <f>IF(MR$19-'様式３（療養者名簿）（⑤の場合）'!$BD96+1&lt;=15,IF(MR$19&gt;='様式３（療養者名簿）（⑤の場合）'!$BD96,IF(MR$19&lt;='様式３（療養者名簿）（⑤の場合）'!$BE96,1,0),0),0)</f>
        <v>0</v>
      </c>
      <c r="MS91" s="224">
        <f>IF(MS$19-'様式３（療養者名簿）（⑤の場合）'!$BD96+1&lt;=15,IF(MS$19&gt;='様式３（療養者名簿）（⑤の場合）'!$BD96,IF(MS$19&lt;='様式３（療養者名簿）（⑤の場合）'!$BE96,1,0),0),0)</f>
        <v>0</v>
      </c>
      <c r="MT91" s="224">
        <f>IF(MT$19-'様式３（療養者名簿）（⑤の場合）'!$BD96+1&lt;=15,IF(MT$19&gt;='様式３（療養者名簿）（⑤の場合）'!$BD96,IF(MT$19&lt;='様式３（療養者名簿）（⑤の場合）'!$BE96,1,0),0),0)</f>
        <v>0</v>
      </c>
      <c r="MU91" s="224">
        <f>IF(MU$19-'様式３（療養者名簿）（⑤の場合）'!$BD96+1&lt;=15,IF(MU$19&gt;='様式３（療養者名簿）（⑤の場合）'!$BD96,IF(MU$19&lt;='様式３（療養者名簿）（⑤の場合）'!$BE96,1,0),0),0)</f>
        <v>0</v>
      </c>
      <c r="MV91" s="224">
        <f>IF(MV$19-'様式３（療養者名簿）（⑤の場合）'!$BD96+1&lt;=15,IF(MV$19&gt;='様式３（療養者名簿）（⑤の場合）'!$BD96,IF(MV$19&lt;='様式３（療養者名簿）（⑤の場合）'!$BE96,1,0),0),0)</f>
        <v>0</v>
      </c>
      <c r="MW91" s="224">
        <f>IF(MW$19-'様式３（療養者名簿）（⑤の場合）'!$BD96+1&lt;=15,IF(MW$19&gt;='様式３（療養者名簿）（⑤の場合）'!$BD96,IF(MW$19&lt;='様式３（療養者名簿）（⑤の場合）'!$BE96,1,0),0),0)</f>
        <v>0</v>
      </c>
      <c r="MX91" s="224">
        <f>IF(MX$19-'様式３（療養者名簿）（⑤の場合）'!$BD96+1&lt;=15,IF(MX$19&gt;='様式３（療養者名簿）（⑤の場合）'!$BD96,IF(MX$19&lt;='様式３（療養者名簿）（⑤の場合）'!$BE96,1,0),0),0)</f>
        <v>0</v>
      </c>
      <c r="MY91" s="224">
        <f>IF(MY$19-'様式３（療養者名簿）（⑤の場合）'!$BD96+1&lt;=15,IF(MY$19&gt;='様式３（療養者名簿）（⑤の場合）'!$BD96,IF(MY$19&lt;='様式３（療養者名簿）（⑤の場合）'!$BE96,1,0),0),0)</f>
        <v>0</v>
      </c>
      <c r="MZ91" s="224">
        <f>IF(MZ$19-'様式３（療養者名簿）（⑤の場合）'!$BD96+1&lt;=15,IF(MZ$19&gt;='様式３（療養者名簿）（⑤の場合）'!$BD96,IF(MZ$19&lt;='様式３（療養者名簿）（⑤の場合）'!$BE96,1,0),0),0)</f>
        <v>0</v>
      </c>
      <c r="NA91" s="224">
        <f>IF(NA$19-'様式３（療養者名簿）（⑤の場合）'!$BD96+1&lt;=15,IF(NA$19&gt;='様式３（療養者名簿）（⑤の場合）'!$BD96,IF(NA$19&lt;='様式３（療養者名簿）（⑤の場合）'!$BE96,1,0),0),0)</f>
        <v>0</v>
      </c>
      <c r="NB91" s="224">
        <f>IF(NB$19-'様式３（療養者名簿）（⑤の場合）'!$BD96+1&lt;=15,IF(NB$19&gt;='様式３（療養者名簿）（⑤の場合）'!$BD96,IF(NB$19&lt;='様式３（療養者名簿）（⑤の場合）'!$BE96,1,0),0),0)</f>
        <v>0</v>
      </c>
      <c r="NC91" s="225">
        <f>IF(NC$19-'様式３（療養者名簿）（⑤の場合）'!$BD96+1&lt;=15,IF(NC$19&gt;='様式３（療養者名簿）（⑤の場合）'!$BD96,IF(NC$19&lt;='様式３（療養者名簿）（⑤の場合）'!$BE96,1,0),0),0)</f>
        <v>0</v>
      </c>
      <c r="ND91" s="225">
        <f>IF(ND$19-'様式３（療養者名簿）（⑤の場合）'!$BD96+1&lt;=15,IF(ND$19&gt;='様式３（療養者名簿）（⑤の場合）'!$BD96,IF(ND$19&lt;='様式３（療養者名簿）（⑤の場合）'!$BE96,1,0),0),0)</f>
        <v>0</v>
      </c>
      <c r="NE91" s="225">
        <f>IF(NE$19-'様式３（療養者名簿）（⑤の場合）'!$BD96+1&lt;=15,IF(NE$19&gt;='様式３（療養者名簿）（⑤の場合）'!$BD96,IF(NE$19&lt;='様式３（療養者名簿）（⑤の場合）'!$BE96,1,0),0),0)</f>
        <v>0</v>
      </c>
      <c r="NF91" s="225">
        <f>IF(NF$19-'様式３（療養者名簿）（⑤の場合）'!$BD96+1&lt;=15,IF(NF$19&gt;='様式３（療養者名簿）（⑤の場合）'!$BD96,IF(NF$19&lt;='様式３（療養者名簿）（⑤の場合）'!$BE96,1,0),0),0)</f>
        <v>0</v>
      </c>
      <c r="NG91" s="225">
        <f>IF(NG$19-'様式３（療養者名簿）（⑤の場合）'!$BD96+1&lt;=15,IF(NG$19&gt;='様式３（療養者名簿）（⑤の場合）'!$BD96,IF(NG$19&lt;='様式３（療養者名簿）（⑤の場合）'!$BE96,1,0),0),0)</f>
        <v>0</v>
      </c>
      <c r="NH91" s="225">
        <f>IF(NH$19-'様式３（療養者名簿）（⑤の場合）'!$BD96+1&lt;=15,IF(NH$19&gt;='様式３（療養者名簿）（⑤の場合）'!$BD96,IF(NH$19&lt;='様式３（療養者名簿）（⑤の場合）'!$BE96,1,0),0),0)</f>
        <v>0</v>
      </c>
      <c r="NI91" s="225">
        <f>IF(NI$19-'様式３（療養者名簿）（⑤の場合）'!$BD96+1&lt;=15,IF(NI$19&gt;='様式３（療養者名簿）（⑤の場合）'!$BD96,IF(NI$19&lt;='様式３（療養者名簿）（⑤の場合）'!$BE96,1,0),0),0)</f>
        <v>0</v>
      </c>
      <c r="NJ91" s="225">
        <f>IF(NJ$19-'様式３（療養者名簿）（⑤の場合）'!$BD96+1&lt;=15,IF(NJ$19&gt;='様式３（療養者名簿）（⑤の場合）'!$BD96,IF(NJ$19&lt;='様式３（療養者名簿）（⑤の場合）'!$BE96,1,0),0),0)</f>
        <v>0</v>
      </c>
      <c r="NK91" s="225">
        <f>IF(NK$19-'様式３（療養者名簿）（⑤の場合）'!$BD96+1&lt;=15,IF(NK$19&gt;='様式３（療養者名簿）（⑤の場合）'!$BD96,IF(NK$19&lt;='様式３（療養者名簿）（⑤の場合）'!$BE96,1,0),0),0)</f>
        <v>0</v>
      </c>
      <c r="NL91" s="225">
        <f>IF(NL$19-'様式３（療養者名簿）（⑤の場合）'!$BD96+1&lt;=15,IF(NL$19&gt;='様式３（療養者名簿）（⑤の場合）'!$BD96,IF(NL$19&lt;='様式３（療養者名簿）（⑤の場合）'!$BE96,1,0),0),0)</f>
        <v>0</v>
      </c>
      <c r="NM91" s="225">
        <f>IF(NM$19-'様式３（療養者名簿）（⑤の場合）'!$BD96+1&lt;=15,IF(NM$19&gt;='様式３（療養者名簿）（⑤の場合）'!$BD96,IF(NM$19&lt;='様式３（療養者名簿）（⑤の場合）'!$BE96,1,0),0),0)</f>
        <v>0</v>
      </c>
      <c r="NN91" s="225">
        <f>IF(NN$19-'様式３（療養者名簿）（⑤の場合）'!$BD96+1&lt;=15,IF(NN$19&gt;='様式３（療養者名簿）（⑤の場合）'!$BD96,IF(NN$19&lt;='様式３（療養者名簿）（⑤の場合）'!$BE96,1,0),0),0)</f>
        <v>0</v>
      </c>
      <c r="NO91" s="225">
        <f>IF(NO$19-'様式３（療養者名簿）（⑤の場合）'!$BD96+1&lt;=15,IF(NO$19&gt;='様式３（療養者名簿）（⑤の場合）'!$BD96,IF(NO$19&lt;='様式３（療養者名簿）（⑤の場合）'!$BE96,1,0),0),0)</f>
        <v>0</v>
      </c>
      <c r="NP91" s="225">
        <f>IF(NP$19-'様式３（療養者名簿）（⑤の場合）'!$BD96+1&lt;=15,IF(NP$19&gt;='様式３（療養者名簿）（⑤の場合）'!$BD96,IF(NP$19&lt;='様式３（療養者名簿）（⑤の場合）'!$BE96,1,0),0),0)</f>
        <v>0</v>
      </c>
      <c r="NQ91" s="225">
        <f>IF(NQ$19-'様式３（療養者名簿）（⑤の場合）'!$BD96+1&lt;=15,IF(NQ$19&gt;='様式３（療養者名簿）（⑤の場合）'!$BD96,IF(NQ$19&lt;='様式３（療養者名簿）（⑤の場合）'!$BE96,1,0),0),0)</f>
        <v>0</v>
      </c>
      <c r="NR91" s="225">
        <f>IF(NR$19-'様式３（療養者名簿）（⑤の場合）'!$BD96+1&lt;=15,IF(NR$19&gt;='様式３（療養者名簿）（⑤の場合）'!$BD96,IF(NR$19&lt;='様式３（療養者名簿）（⑤の場合）'!$BE96,1,0),0),0)</f>
        <v>0</v>
      </c>
      <c r="NS91" s="225">
        <f>IF(NS$19-'様式３（療養者名簿）（⑤の場合）'!$BD96+1&lt;=15,IF(NS$19&gt;='様式３（療養者名簿）（⑤の場合）'!$BD96,IF(NS$19&lt;='様式３（療養者名簿）（⑤の場合）'!$BE96,1,0),0),0)</f>
        <v>0</v>
      </c>
      <c r="NT91" s="225">
        <f>IF(NT$19-'様式３（療養者名簿）（⑤の場合）'!$BD96+1&lt;=15,IF(NT$19&gt;='様式３（療養者名簿）（⑤の場合）'!$BD96,IF(NT$19&lt;='様式３（療養者名簿）（⑤の場合）'!$BE96,1,0),0),0)</f>
        <v>0</v>
      </c>
      <c r="NU91" s="225">
        <f>IF(NU$19-'様式３（療養者名簿）（⑤の場合）'!$BD96+1&lt;=15,IF(NU$19&gt;='様式３（療養者名簿）（⑤の場合）'!$BD96,IF(NU$19&lt;='様式３（療養者名簿）（⑤の場合）'!$BE96,1,0),0),0)</f>
        <v>0</v>
      </c>
      <c r="NV91" s="225">
        <f>IF(NV$19-'様式３（療養者名簿）（⑤の場合）'!$BD96+1&lt;=15,IF(NV$19&gt;='様式３（療養者名簿）（⑤の場合）'!$BD96,IF(NV$19&lt;='様式３（療養者名簿）（⑤の場合）'!$BE96,1,0),0),0)</f>
        <v>0</v>
      </c>
      <c r="NW91" s="225">
        <f>IF(NW$19-'様式３（療養者名簿）（⑤の場合）'!$BD96+1&lt;=15,IF(NW$19&gt;='様式３（療養者名簿）（⑤の場合）'!$BD96,IF(NW$19&lt;='様式３（療養者名簿）（⑤の場合）'!$BE96,1,0),0),0)</f>
        <v>0</v>
      </c>
      <c r="NX91" s="225">
        <f>IF(NX$19-'様式３（療養者名簿）（⑤の場合）'!$BD96+1&lt;=15,IF(NX$19&gt;='様式３（療養者名簿）（⑤の場合）'!$BD96,IF(NX$19&lt;='様式３（療養者名簿）（⑤の場合）'!$BE96,1,0),0),0)</f>
        <v>0</v>
      </c>
      <c r="NY91" s="225">
        <f>IF(NY$19-'様式３（療養者名簿）（⑤の場合）'!$BD96+1&lt;=15,IF(NY$19&gt;='様式３（療養者名簿）（⑤の場合）'!$BD96,IF(NY$19&lt;='様式３（療養者名簿）（⑤の場合）'!$BE96,1,0),0),0)</f>
        <v>0</v>
      </c>
      <c r="NZ91" s="225">
        <f>IF(NZ$19-'様式３（療養者名簿）（⑤の場合）'!$BD96+1&lt;=15,IF(NZ$19&gt;='様式３（療養者名簿）（⑤の場合）'!$BD96,IF(NZ$19&lt;='様式３（療養者名簿）（⑤の場合）'!$BE96,1,0),0),0)</f>
        <v>0</v>
      </c>
      <c r="OA91" s="225">
        <f>IF(OA$19-'様式３（療養者名簿）（⑤の場合）'!$BD96+1&lt;=15,IF(OA$19&gt;='様式３（療養者名簿）（⑤の場合）'!$BD96,IF(OA$19&lt;='様式３（療養者名簿）（⑤の場合）'!$BE96,1,0),0),0)</f>
        <v>0</v>
      </c>
      <c r="OB91" s="225">
        <f>IF(OB$19-'様式３（療養者名簿）（⑤の場合）'!$BD96+1&lt;=15,IF(OB$19&gt;='様式３（療養者名簿）（⑤の場合）'!$BD96,IF(OB$19&lt;='様式３（療養者名簿）（⑤の場合）'!$BE96,1,0),0),0)</f>
        <v>0</v>
      </c>
      <c r="OC91" s="225">
        <f>IF(OC$19-'様式３（療養者名簿）（⑤の場合）'!$BD96+1&lt;=15,IF(OC$19&gt;='様式３（療養者名簿）（⑤の場合）'!$BD96,IF(OC$19&lt;='様式３（療養者名簿）（⑤の場合）'!$BE96,1,0),0),0)</f>
        <v>0</v>
      </c>
      <c r="OD91" s="225">
        <f>IF(OD$19-'様式３（療養者名簿）（⑤の場合）'!$BD96+1&lt;=15,IF(OD$19&gt;='様式３（療養者名簿）（⑤の場合）'!$BD96,IF(OD$19&lt;='様式３（療養者名簿）（⑤の場合）'!$BE96,1,0),0),0)</f>
        <v>0</v>
      </c>
      <c r="OE91" s="225">
        <f>IF(OE$19-'様式３（療養者名簿）（⑤の場合）'!$BD96+1&lt;=15,IF(OE$19&gt;='様式３（療養者名簿）（⑤の場合）'!$BD96,IF(OE$19&lt;='様式３（療養者名簿）（⑤の場合）'!$BE96,1,0),0),0)</f>
        <v>0</v>
      </c>
      <c r="OF91" s="225">
        <f>IF(OF$19-'様式３（療養者名簿）（⑤の場合）'!$BD96+1&lt;=15,IF(OF$19&gt;='様式３（療養者名簿）（⑤の場合）'!$BD96,IF(OF$19&lt;='様式３（療養者名簿）（⑤の場合）'!$BE96,1,0),0),0)</f>
        <v>0</v>
      </c>
      <c r="OG91" s="225">
        <f>IF(OG$19-'様式３（療養者名簿）（⑤の場合）'!$BD96+1&lt;=15,IF(OG$19&gt;='様式３（療養者名簿）（⑤の場合）'!$BD96,IF(OG$19&lt;='様式３（療養者名簿）（⑤の場合）'!$BE96,1,0),0),0)</f>
        <v>0</v>
      </c>
      <c r="OH91" s="225">
        <f>IF(OH$19-'様式３（療養者名簿）（⑤の場合）'!$BD96+1&lt;=15,IF(OH$19&gt;='様式３（療養者名簿）（⑤の場合）'!$BD96,IF(OH$19&lt;='様式３（療養者名簿）（⑤の場合）'!$BE96,1,0),0),0)</f>
        <v>0</v>
      </c>
      <c r="OI91" s="225">
        <f>IF(OI$19-'様式３（療養者名簿）（⑤の場合）'!$BD96+1&lt;=15,IF(OI$19&gt;='様式３（療養者名簿）（⑤の場合）'!$BD96,IF(OI$19&lt;='様式３（療養者名簿）（⑤の場合）'!$BE96,1,0),0),0)</f>
        <v>0</v>
      </c>
      <c r="OJ91" s="225">
        <f>IF(OJ$19-'様式３（療養者名簿）（⑤の場合）'!$BD96+1&lt;=15,IF(OJ$19&gt;='様式３（療養者名簿）（⑤の場合）'!$BD96,IF(OJ$19&lt;='様式３（療養者名簿）（⑤の場合）'!$BE96,1,0),0),0)</f>
        <v>0</v>
      </c>
      <c r="OK91" s="225">
        <f>IF(OK$19-'様式３（療養者名簿）（⑤の場合）'!$BD96+1&lt;=15,IF(OK$19&gt;='様式３（療養者名簿）（⑤の場合）'!$BD96,IF(OK$19&lt;='様式３（療養者名簿）（⑤の場合）'!$BE96,1,0),0),0)</f>
        <v>0</v>
      </c>
      <c r="OL91" s="225">
        <f>IF(OL$19-'様式３（療養者名簿）（⑤の場合）'!$BD96+1&lt;=15,IF(OL$19&gt;='様式３（療養者名簿）（⑤の場合）'!$BD96,IF(OL$19&lt;='様式３（療養者名簿）（⑤の場合）'!$BE96,1,0),0),0)</f>
        <v>0</v>
      </c>
      <c r="OM91" s="225">
        <f>IF(OM$19-'様式３（療養者名簿）（⑤の場合）'!$BD96+1&lt;=15,IF(OM$19&gt;='様式３（療養者名簿）（⑤の場合）'!$BD96,IF(OM$19&lt;='様式３（療養者名簿）（⑤の場合）'!$BE96,1,0),0),0)</f>
        <v>0</v>
      </c>
      <c r="ON91" s="225">
        <f>IF(ON$19-'様式３（療養者名簿）（⑤の場合）'!$BD96+1&lt;=15,IF(ON$19&gt;='様式３（療養者名簿）（⑤の場合）'!$BD96,IF(ON$19&lt;='様式３（療養者名簿）（⑤の場合）'!$BE96,1,0),0),0)</f>
        <v>0</v>
      </c>
      <c r="OO91" s="225">
        <f>IF(OO$19-'様式３（療養者名簿）（⑤の場合）'!$BD96+1&lt;=15,IF(OO$19&gt;='様式３（療養者名簿）（⑤の場合）'!$BD96,IF(OO$19&lt;='様式３（療養者名簿）（⑤の場合）'!$BE96,1,0),0),0)</f>
        <v>0</v>
      </c>
      <c r="OP91" s="225">
        <f>IF(OP$19-'様式３（療養者名簿）（⑤の場合）'!$BD96+1&lt;=15,IF(OP$19&gt;='様式３（療養者名簿）（⑤の場合）'!$BD96,IF(OP$19&lt;='様式３（療養者名簿）（⑤の場合）'!$BE96,1,0),0),0)</f>
        <v>0</v>
      </c>
      <c r="OQ91" s="225">
        <f>IF(OQ$19-'様式３（療養者名簿）（⑤の場合）'!$BD96+1&lt;=15,IF(OQ$19&gt;='様式３（療養者名簿）（⑤の場合）'!$BD96,IF(OQ$19&lt;='様式３（療養者名簿）（⑤の場合）'!$BE96,1,0),0),0)</f>
        <v>0</v>
      </c>
      <c r="OR91" s="225">
        <f>IF(OR$19-'様式３（療養者名簿）（⑤の場合）'!$BD96+1&lt;=15,IF(OR$19&gt;='様式３（療養者名簿）（⑤の場合）'!$BD96,IF(OR$19&lt;='様式３（療養者名簿）（⑤の場合）'!$BE96,1,0),0),0)</f>
        <v>0</v>
      </c>
      <c r="OS91" s="225">
        <f>IF(OS$19-'様式３（療養者名簿）（⑤の場合）'!$BD96+1&lt;=15,IF(OS$19&gt;='様式３（療養者名簿）（⑤の場合）'!$BD96,IF(OS$19&lt;='様式３（療養者名簿）（⑤の場合）'!$BE96,1,0),0),0)</f>
        <v>0</v>
      </c>
      <c r="OT91" s="225">
        <f>IF(OT$19-'様式３（療養者名簿）（⑤の場合）'!$BD96+1&lt;=15,IF(OT$19&gt;='様式３（療養者名簿）（⑤の場合）'!$BD96,IF(OT$19&lt;='様式３（療養者名簿）（⑤の場合）'!$BE96,1,0),0),0)</f>
        <v>0</v>
      </c>
      <c r="OU91" s="225">
        <f>IF(OU$19-'様式３（療養者名簿）（⑤の場合）'!$BD96+1&lt;=15,IF(OU$19&gt;='様式３（療養者名簿）（⑤の場合）'!$BD96,IF(OU$19&lt;='様式３（療養者名簿）（⑤の場合）'!$BE96,1,0),0),0)</f>
        <v>0</v>
      </c>
      <c r="OV91" s="225">
        <f>IF(OV$19-'様式３（療養者名簿）（⑤の場合）'!$BD96+1&lt;=15,IF(OV$19&gt;='様式３（療養者名簿）（⑤の場合）'!$BD96,IF(OV$19&lt;='様式３（療養者名簿）（⑤の場合）'!$BE96,1,0),0),0)</f>
        <v>0</v>
      </c>
      <c r="OW91" s="225">
        <f>IF(OW$19-'様式３（療養者名簿）（⑤の場合）'!$BD96+1&lt;=15,IF(OW$19&gt;='様式３（療養者名簿）（⑤の場合）'!$BD96,IF(OW$19&lt;='様式３（療養者名簿）（⑤の場合）'!$BE96,1,0),0),0)</f>
        <v>0</v>
      </c>
      <c r="OX91" s="225">
        <f>IF(OX$19-'様式３（療養者名簿）（⑤の場合）'!$BD96+1&lt;=15,IF(OX$19&gt;='様式３（療養者名簿）（⑤の場合）'!$BD96,IF(OX$19&lt;='様式３（療養者名簿）（⑤の場合）'!$BE96,1,0),0),0)</f>
        <v>0</v>
      </c>
      <c r="OY91" s="225">
        <f>IF(OY$19-'様式３（療養者名簿）（⑤の場合）'!$BD96+1&lt;=15,IF(OY$19&gt;='様式３（療養者名簿）（⑤の場合）'!$BD96,IF(OY$19&lt;='様式３（療養者名簿）（⑤の場合）'!$BE96,1,0),0),0)</f>
        <v>0</v>
      </c>
      <c r="OZ91" s="225">
        <f>IF(OZ$19-'様式３（療養者名簿）（⑤の場合）'!$BD96+1&lt;=15,IF(OZ$19&gt;='様式３（療養者名簿）（⑤の場合）'!$BD96,IF(OZ$19&lt;='様式３（療養者名簿）（⑤の場合）'!$BE96,1,0),0),0)</f>
        <v>0</v>
      </c>
      <c r="PA91" s="225">
        <f>IF(PA$19-'様式３（療養者名簿）（⑤の場合）'!$BD96+1&lt;=15,IF(PA$19&gt;='様式３（療養者名簿）（⑤の場合）'!$BD96,IF(PA$19&lt;='様式３（療養者名簿）（⑤の場合）'!$BE96,1,0),0),0)</f>
        <v>0</v>
      </c>
      <c r="PB91" s="225">
        <f>IF(PB$19-'様式３（療養者名簿）（⑤の場合）'!$BD96+1&lt;=15,IF(PB$19&gt;='様式３（療養者名簿）（⑤の場合）'!$BD96,IF(PB$19&lt;='様式３（療養者名簿）（⑤の場合）'!$BE96,1,0),0),0)</f>
        <v>0</v>
      </c>
      <c r="PC91" s="225">
        <f>IF(PC$19-'様式３（療養者名簿）（⑤の場合）'!$BD96+1&lt;=15,IF(PC$19&gt;='様式３（療養者名簿）（⑤の場合）'!$BD96,IF(PC$19&lt;='様式３（療養者名簿）（⑤の場合）'!$BE96,1,0),0),0)</f>
        <v>0</v>
      </c>
      <c r="PD91" s="225">
        <f>IF(PD$19-'様式３（療養者名簿）（⑤の場合）'!$BD96+1&lt;=15,IF(PD$19&gt;='様式３（療養者名簿）（⑤の場合）'!$BD96,IF(PD$19&lt;='様式３（療養者名簿）（⑤の場合）'!$BE96,1,0),0),0)</f>
        <v>0</v>
      </c>
      <c r="PE91" s="225">
        <f>IF(PE$19-'様式３（療養者名簿）（⑤の場合）'!$BD96+1&lt;=15,IF(PE$19&gt;='様式３（療養者名簿）（⑤の場合）'!$BD96,IF(PE$19&lt;='様式３（療養者名簿）（⑤の場合）'!$BE96,1,0),0),0)</f>
        <v>0</v>
      </c>
      <c r="PF91" s="225">
        <f>IF(PF$19-'様式３（療養者名簿）（⑤の場合）'!$BD96+1&lt;=15,IF(PF$19&gt;='様式３（療養者名簿）（⑤の場合）'!$BD96,IF(PF$19&lt;='様式３（療養者名簿）（⑤の場合）'!$BE96,1,0),0),0)</f>
        <v>0</v>
      </c>
      <c r="PG91" s="225">
        <f>IF(PG$19-'様式３（療養者名簿）（⑤の場合）'!$BD96+1&lt;=15,IF(PG$19&gt;='様式３（療養者名簿）（⑤の場合）'!$BD96,IF(PG$19&lt;='様式３（療養者名簿）（⑤の場合）'!$BE96,1,0),0),0)</f>
        <v>0</v>
      </c>
      <c r="PH91" s="225">
        <f>IF(PH$19-'様式３（療養者名簿）（⑤の場合）'!$BD96+1&lt;=15,IF(PH$19&gt;='様式３（療養者名簿）（⑤の場合）'!$BD96,IF(PH$19&lt;='様式３（療養者名簿）（⑤の場合）'!$BE96,1,0),0),0)</f>
        <v>0</v>
      </c>
      <c r="PI91" s="225">
        <f>IF(PI$19-'様式３（療養者名簿）（⑤の場合）'!$BD96+1&lt;=15,IF(PI$19&gt;='様式３（療養者名簿）（⑤の場合）'!$BD96,IF(PI$19&lt;='様式３（療養者名簿）（⑤の場合）'!$BE96,1,0),0),0)</f>
        <v>0</v>
      </c>
      <c r="PJ91" s="225">
        <f>IF(PJ$19-'様式３（療養者名簿）（⑤の場合）'!$BD96+1&lt;=15,IF(PJ$19&gt;='様式３（療養者名簿）（⑤の場合）'!$BD96,IF(PJ$19&lt;='様式３（療養者名簿）（⑤の場合）'!$BE96,1,0),0),0)</f>
        <v>0</v>
      </c>
      <c r="PK91" s="225">
        <f>IF(PK$19-'様式３（療養者名簿）（⑤の場合）'!$BD96+1&lt;=15,IF(PK$19&gt;='様式３（療養者名簿）（⑤の場合）'!$BD96,IF(PK$19&lt;='様式３（療養者名簿）（⑤の場合）'!$BE96,1,0),0),0)</f>
        <v>0</v>
      </c>
      <c r="PL91" s="225">
        <f>IF(PL$19-'様式３（療養者名簿）（⑤の場合）'!$BD96+1&lt;=15,IF(PL$19&gt;='様式３（療養者名簿）（⑤の場合）'!$BD96,IF(PL$19&lt;='様式３（療養者名簿）（⑤の場合）'!$BE96,1,0),0),0)</f>
        <v>0</v>
      </c>
      <c r="PM91" s="225">
        <f>IF(PM$19-'様式３（療養者名簿）（⑤の場合）'!$BD96+1&lt;=15,IF(PM$19&gt;='様式３（療養者名簿）（⑤の場合）'!$BD96,IF(PM$19&lt;='様式３（療養者名簿）（⑤の場合）'!$BE96,1,0),0),0)</f>
        <v>0</v>
      </c>
      <c r="PN91" s="225">
        <f>IF(PN$19-'様式３（療養者名簿）（⑤の場合）'!$BD96+1&lt;=15,IF(PN$19&gt;='様式３（療養者名簿）（⑤の場合）'!$BD96,IF(PN$19&lt;='様式３（療養者名簿）（⑤の場合）'!$BE96,1,0),0),0)</f>
        <v>0</v>
      </c>
      <c r="PO91" s="225">
        <f>IF(PO$19-'様式３（療養者名簿）（⑤の場合）'!$BD96+1&lt;=15,IF(PO$19&gt;='様式３（療養者名簿）（⑤の場合）'!$BD96,IF(PO$19&lt;='様式３（療養者名簿）（⑤の場合）'!$BE96,1,0),0),0)</f>
        <v>0</v>
      </c>
      <c r="PP91" s="225">
        <f>IF(PP$19-'様式３（療養者名簿）（⑤の場合）'!$BD96+1&lt;=15,IF(PP$19&gt;='様式３（療養者名簿）（⑤の場合）'!$BD96,IF(PP$19&lt;='様式３（療養者名簿）（⑤の場合）'!$BE96,1,0),0),0)</f>
        <v>0</v>
      </c>
      <c r="PQ91" s="225">
        <f>IF(PQ$19-'様式３（療養者名簿）（⑤の場合）'!$BD96+1&lt;=15,IF(PQ$19&gt;='様式３（療養者名簿）（⑤の場合）'!$BD96,IF(PQ$19&lt;='様式３（療養者名簿）（⑤の場合）'!$BE96,1,0),0),0)</f>
        <v>0</v>
      </c>
      <c r="PR91" s="225">
        <f>IF(PR$19-'様式３（療養者名簿）（⑤の場合）'!$BD96+1&lt;=15,IF(PR$19&gt;='様式３（療養者名簿）（⑤の場合）'!$BD96,IF(PR$19&lt;='様式３（療養者名簿）（⑤の場合）'!$BE96,1,0),0),0)</f>
        <v>0</v>
      </c>
      <c r="PS91" s="225">
        <f>IF(PS$19-'様式３（療養者名簿）（⑤の場合）'!$BD96+1&lt;=15,IF(PS$19&gt;='様式３（療養者名簿）（⑤の場合）'!$BD96,IF(PS$19&lt;='様式３（療養者名簿）（⑤の場合）'!$BE96,1,0),0),0)</f>
        <v>0</v>
      </c>
      <c r="PT91" s="225">
        <f>IF(PT$19-'様式３（療養者名簿）（⑤の場合）'!$BD96+1&lt;=15,IF(PT$19&gt;='様式３（療養者名簿）（⑤の場合）'!$BD96,IF(PT$19&lt;='様式３（療養者名簿）（⑤の場合）'!$BE96,1,0),0),0)</f>
        <v>0</v>
      </c>
      <c r="PU91" s="225">
        <f>IF(PU$19-'様式３（療養者名簿）（⑤の場合）'!$BD96+1&lt;=15,IF(PU$19&gt;='様式３（療養者名簿）（⑤の場合）'!$BD96,IF(PU$19&lt;='様式３（療養者名簿）（⑤の場合）'!$BE96,1,0),0),0)</f>
        <v>0</v>
      </c>
      <c r="PV91" s="225">
        <f>IF(PV$19-'様式３（療養者名簿）（⑤の場合）'!$BD96+1&lt;=15,IF(PV$19&gt;='様式３（療養者名簿）（⑤の場合）'!$BD96,IF(PV$19&lt;='様式３（療養者名簿）（⑤の場合）'!$BE96,1,0),0),0)</f>
        <v>0</v>
      </c>
      <c r="PW91" s="225">
        <f>IF(PW$19-'様式３（療養者名簿）（⑤の場合）'!$BD96+1&lt;=15,IF(PW$19&gt;='様式３（療養者名簿）（⑤の場合）'!$BD96,IF(PW$19&lt;='様式３（療養者名簿）（⑤の場合）'!$BE96,1,0),0),0)</f>
        <v>0</v>
      </c>
      <c r="PX91" s="225">
        <f>IF(PX$19-'様式３（療養者名簿）（⑤の場合）'!$BD96+1&lt;=15,IF(PX$19&gt;='様式３（療養者名簿）（⑤の場合）'!$BD96,IF(PX$19&lt;='様式３（療養者名簿）（⑤の場合）'!$BE96,1,0),0),0)</f>
        <v>0</v>
      </c>
      <c r="PY91" s="225">
        <f>IF(PY$19-'様式３（療養者名簿）（⑤の場合）'!$BD96+1&lt;=15,IF(PY$19&gt;='様式３（療養者名簿）（⑤の場合）'!$BD96,IF(PY$19&lt;='様式３（療養者名簿）（⑤の場合）'!$BE96,1,0),0),0)</f>
        <v>0</v>
      </c>
      <c r="PZ91" s="225">
        <f>IF(PZ$19-'様式３（療養者名簿）（⑤の場合）'!$BD96+1&lt;=15,IF(PZ$19&gt;='様式３（療養者名簿）（⑤の場合）'!$BD96,IF(PZ$19&lt;='様式３（療養者名簿）（⑤の場合）'!$BE96,1,0),0),0)</f>
        <v>0</v>
      </c>
      <c r="QA91" s="225">
        <f>IF(QA$19-'様式３（療養者名簿）（⑤の場合）'!$BD96+1&lt;=15,IF(QA$19&gt;='様式３（療養者名簿）（⑤の場合）'!$BD96,IF(QA$19&lt;='様式３（療養者名簿）（⑤の場合）'!$BE96,1,0),0),0)</f>
        <v>0</v>
      </c>
      <c r="QB91" s="225">
        <f>IF(QB$19-'様式３（療養者名簿）（⑤の場合）'!$BD96+1&lt;=15,IF(QB$19&gt;='様式３（療養者名簿）（⑤の場合）'!$BD96,IF(QB$19&lt;='様式３（療養者名簿）（⑤の場合）'!$BE96,1,0),0),0)</f>
        <v>0</v>
      </c>
      <c r="QC91" s="225">
        <f>IF(QC$19-'様式３（療養者名簿）（⑤の場合）'!$BD96+1&lt;=15,IF(QC$19&gt;='様式３（療養者名簿）（⑤の場合）'!$BD96,IF(QC$19&lt;='様式３（療養者名簿）（⑤の場合）'!$BE96,1,0),0),0)</f>
        <v>0</v>
      </c>
      <c r="QD91" s="225">
        <f>IF(QD$19-'様式３（療養者名簿）（⑤の場合）'!$BD96+1&lt;=15,IF(QD$19&gt;='様式３（療養者名簿）（⑤の場合）'!$BD96,IF(QD$19&lt;='様式３（療養者名簿）（⑤の場合）'!$BE96,1,0),0),0)</f>
        <v>0</v>
      </c>
      <c r="QE91" s="225">
        <f>IF(QE$19-'様式３（療養者名簿）（⑤の場合）'!$BD96+1&lt;=15,IF(QE$19&gt;='様式３（療養者名簿）（⑤の場合）'!$BD96,IF(QE$19&lt;='様式３（療養者名簿）（⑤の場合）'!$BE96,1,0),0),0)</f>
        <v>0</v>
      </c>
      <c r="QF91" s="225">
        <f>IF(QF$19-'様式３（療養者名簿）（⑤の場合）'!$BD96+1&lt;=15,IF(QF$19&gt;='様式３（療養者名簿）（⑤の場合）'!$BD96,IF(QF$19&lt;='様式３（療養者名簿）（⑤の場合）'!$BE96,1,0),0),0)</f>
        <v>0</v>
      </c>
      <c r="QG91" s="225">
        <f>IF(QG$19-'様式３（療養者名簿）（⑤の場合）'!$BD96+1&lt;=15,IF(QG$19&gt;='様式３（療養者名簿）（⑤の場合）'!$BD96,IF(QG$19&lt;='様式３（療養者名簿）（⑤の場合）'!$BE96,1,0),0),0)</f>
        <v>0</v>
      </c>
      <c r="QH91" s="225">
        <f>IF(QH$19-'様式３（療養者名簿）（⑤の場合）'!$BD96+1&lt;=15,IF(QH$19&gt;='様式３（療養者名簿）（⑤の場合）'!$BD96,IF(QH$19&lt;='様式３（療養者名簿）（⑤の場合）'!$BE96,1,0),0),0)</f>
        <v>0</v>
      </c>
      <c r="QI91" s="225">
        <f>IF(QI$19-'様式３（療養者名簿）（⑤の場合）'!$BD96+1&lt;=15,IF(QI$19&gt;='様式３（療養者名簿）（⑤の場合）'!$BD96,IF(QI$19&lt;='様式３（療養者名簿）（⑤の場合）'!$BE96,1,0),0),0)</f>
        <v>0</v>
      </c>
      <c r="QJ91" s="225">
        <f>IF(QJ$19-'様式３（療養者名簿）（⑤の場合）'!$BD96+1&lt;=15,IF(QJ$19&gt;='様式３（療養者名簿）（⑤の場合）'!$BD96,IF(QJ$19&lt;='様式３（療養者名簿）（⑤の場合）'!$BE96,1,0),0),0)</f>
        <v>0</v>
      </c>
      <c r="QK91" s="225">
        <f>IF(QK$19-'様式３（療養者名簿）（⑤の場合）'!$BD96+1&lt;=15,IF(QK$19&gt;='様式３（療養者名簿）（⑤の場合）'!$BD96,IF(QK$19&lt;='様式３（療養者名簿）（⑤の場合）'!$BE96,1,0),0),0)</f>
        <v>0</v>
      </c>
      <c r="QL91" s="225">
        <f>IF(QL$19-'様式３（療養者名簿）（⑤の場合）'!$BD96+1&lt;=15,IF(QL$19&gt;='様式３（療養者名簿）（⑤の場合）'!$BD96,IF(QL$19&lt;='様式３（療養者名簿）（⑤の場合）'!$BE96,1,0),0),0)</f>
        <v>0</v>
      </c>
      <c r="QM91" s="225">
        <f>IF(QM$19-'様式３（療養者名簿）（⑤の場合）'!$BD96+1&lt;=15,IF(QM$19&gt;='様式３（療養者名簿）（⑤の場合）'!$BD96,IF(QM$19&lt;='様式３（療養者名簿）（⑤の場合）'!$BE96,1,0),0),0)</f>
        <v>0</v>
      </c>
      <c r="QN91" s="225">
        <f>IF(QN$19-'様式３（療養者名簿）（⑤の場合）'!$BD96+1&lt;=15,IF(QN$19&gt;='様式３（療養者名簿）（⑤の場合）'!$BD96,IF(QN$19&lt;='様式３（療養者名簿）（⑤の場合）'!$BE96,1,0),0),0)</f>
        <v>0</v>
      </c>
      <c r="QO91" s="225">
        <f>IF(QO$19-'様式３（療養者名簿）（⑤の場合）'!$BD96+1&lt;=15,IF(QO$19&gt;='様式３（療養者名簿）（⑤の場合）'!$BD96,IF(QO$19&lt;='様式３（療養者名簿）（⑤の場合）'!$BE96,1,0),0),0)</f>
        <v>0</v>
      </c>
      <c r="QP91" s="225">
        <f>IF(QP$19-'様式３（療養者名簿）（⑤の場合）'!$BD96+1&lt;=15,IF(QP$19&gt;='様式３（療養者名簿）（⑤の場合）'!$BD96,IF(QP$19&lt;='様式３（療養者名簿）（⑤の場合）'!$BE96,1,0),0),0)</f>
        <v>0</v>
      </c>
      <c r="QQ91" s="225">
        <f>IF(QQ$19-'様式３（療養者名簿）（⑤の場合）'!$BD96+1&lt;=15,IF(QQ$19&gt;='様式３（療養者名簿）（⑤の場合）'!$BD96,IF(QQ$19&lt;='様式３（療養者名簿）（⑤の場合）'!$BE96,1,0),0),0)</f>
        <v>0</v>
      </c>
      <c r="QR91" s="225">
        <f>IF(QR$19-'様式３（療養者名簿）（⑤の場合）'!$BD96+1&lt;=15,IF(QR$19&gt;='様式３（療養者名簿）（⑤の場合）'!$BD96,IF(QR$19&lt;='様式３（療養者名簿）（⑤の場合）'!$BE96,1,0),0),0)</f>
        <v>0</v>
      </c>
      <c r="QS91" s="225">
        <f>IF(QS$19-'様式３（療養者名簿）（⑤の場合）'!$BD96+1&lt;=15,IF(QS$19&gt;='様式３（療養者名簿）（⑤の場合）'!$BD96,IF(QS$19&lt;='様式３（療養者名簿）（⑤の場合）'!$BE96,1,0),0),0)</f>
        <v>0</v>
      </c>
      <c r="QT91" s="225">
        <f>IF(QT$19-'様式３（療養者名簿）（⑤の場合）'!$BD96+1&lt;=15,IF(QT$19&gt;='様式３（療養者名簿）（⑤の場合）'!$BD96,IF(QT$19&lt;='様式３（療養者名簿）（⑤の場合）'!$BE96,1,0),0),0)</f>
        <v>0</v>
      </c>
      <c r="QU91" s="225">
        <f>IF(QU$19-'様式３（療養者名簿）（⑤の場合）'!$BD96+1&lt;=15,IF(QU$19&gt;='様式３（療養者名簿）（⑤の場合）'!$BD96,IF(QU$19&lt;='様式３（療養者名簿）（⑤の場合）'!$BE96,1,0),0),0)</f>
        <v>0</v>
      </c>
      <c r="QV91" s="225">
        <f>IF(QV$19-'様式３（療養者名簿）（⑤の場合）'!$BD96+1&lt;=15,IF(QV$19&gt;='様式３（療養者名簿）（⑤の場合）'!$BD96,IF(QV$19&lt;='様式３（療養者名簿）（⑤の場合）'!$BE96,1,0),0),0)</f>
        <v>0</v>
      </c>
      <c r="QW91" s="225">
        <f>IF(QW$19-'様式３（療養者名簿）（⑤の場合）'!$BD96+1&lt;=15,IF(QW$19&gt;='様式３（療養者名簿）（⑤の場合）'!$BD96,IF(QW$19&lt;='様式３（療養者名簿）（⑤の場合）'!$BE96,1,0),0),0)</f>
        <v>0</v>
      </c>
      <c r="QX91" s="225">
        <f>IF(QX$19-'様式３（療養者名簿）（⑤の場合）'!$BD96+1&lt;=15,IF(QX$19&gt;='様式３（療養者名簿）（⑤の場合）'!$BD96,IF(QX$19&lt;='様式３（療養者名簿）（⑤の場合）'!$BE96,1,0),0),0)</f>
        <v>0</v>
      </c>
      <c r="QY91" s="225">
        <f>IF(QY$19-'様式３（療養者名簿）（⑤の場合）'!$BD96+1&lt;=15,IF(QY$19&gt;='様式３（療養者名簿）（⑤の場合）'!$BD96,IF(QY$19&lt;='様式３（療養者名簿）（⑤の場合）'!$BE96,1,0),0),0)</f>
        <v>0</v>
      </c>
      <c r="QZ91" s="225">
        <f>IF(QZ$19-'様式３（療養者名簿）（⑤の場合）'!$BD96+1&lt;=15,IF(QZ$19&gt;='様式３（療養者名簿）（⑤の場合）'!$BD96,IF(QZ$19&lt;='様式３（療養者名簿）（⑤の場合）'!$BE96,1,0),0),0)</f>
        <v>0</v>
      </c>
      <c r="RA91" s="225">
        <f>IF(RA$19-'様式３（療養者名簿）（⑤の場合）'!$BD96+1&lt;=15,IF(RA$19&gt;='様式３（療養者名簿）（⑤の場合）'!$BD96,IF(RA$19&lt;='様式３（療養者名簿）（⑤の場合）'!$BE96,1,0),0),0)</f>
        <v>0</v>
      </c>
      <c r="RB91" s="225">
        <f>IF(RB$19-'様式３（療養者名簿）（⑤の場合）'!$BD96+1&lt;=15,IF(RB$19&gt;='様式３（療養者名簿）（⑤の場合）'!$BD96,IF(RB$19&lt;='様式３（療養者名簿）（⑤の場合）'!$BE96,1,0),0),0)</f>
        <v>0</v>
      </c>
      <c r="RC91" s="225">
        <f>IF(RC$19-'様式３（療養者名簿）（⑤の場合）'!$BD96+1&lt;=15,IF(RC$19&gt;='様式３（療養者名簿）（⑤の場合）'!$BD96,IF(RC$19&lt;='様式３（療養者名簿）（⑤の場合）'!$BE96,1,0),0),0)</f>
        <v>0</v>
      </c>
      <c r="RD91" s="225">
        <f>IF(RD$19-'様式３（療養者名簿）（⑤の場合）'!$BD96+1&lt;=15,IF(RD$19&gt;='様式３（療養者名簿）（⑤の場合）'!$BD96,IF(RD$19&lt;='様式３（療養者名簿）（⑤の場合）'!$BE96,1,0),0),0)</f>
        <v>0</v>
      </c>
      <c r="RE91" s="225">
        <f>IF(RE$19-'様式３（療養者名簿）（⑤の場合）'!$BD96+1&lt;=15,IF(RE$19&gt;='様式３（療養者名簿）（⑤の場合）'!$BD96,IF(RE$19&lt;='様式３（療養者名簿）（⑤の場合）'!$BE96,1,0),0),0)</f>
        <v>0</v>
      </c>
      <c r="RF91" s="225">
        <f>IF(RF$19-'様式３（療養者名簿）（⑤の場合）'!$BD96+1&lt;=15,IF(RF$19&gt;='様式３（療養者名簿）（⑤の場合）'!$BD96,IF(RF$19&lt;='様式３（療養者名簿）（⑤の場合）'!$BE96,1,0),0),0)</f>
        <v>0</v>
      </c>
      <c r="RG91" s="225">
        <f>IF(RG$19-'様式３（療養者名簿）（⑤の場合）'!$BD96+1&lt;=15,IF(RG$19&gt;='様式３（療養者名簿）（⑤の場合）'!$BD96,IF(RG$19&lt;='様式３（療養者名簿）（⑤の場合）'!$BE96,1,0),0),0)</f>
        <v>0</v>
      </c>
      <c r="RH91" s="225">
        <f>IF(RH$19-'様式３（療養者名簿）（⑤の場合）'!$BD96+1&lt;=15,IF(RH$19&gt;='様式３（療養者名簿）（⑤の場合）'!$BD96,IF(RH$19&lt;='様式３（療養者名簿）（⑤の場合）'!$BE96,1,0),0),0)</f>
        <v>0</v>
      </c>
      <c r="RI91" s="225">
        <f>IF(RI$19-'様式３（療養者名簿）（⑤の場合）'!$BD96+1&lt;=15,IF(RI$19&gt;='様式３（療養者名簿）（⑤の場合）'!$BD96,IF(RI$19&lt;='様式３（療養者名簿）（⑤の場合）'!$BE96,1,0),0),0)</f>
        <v>0</v>
      </c>
      <c r="RJ91" s="225">
        <f>IF(RJ$19-'様式３（療養者名簿）（⑤の場合）'!$BD96+1&lt;=15,IF(RJ$19&gt;='様式３（療養者名簿）（⑤の場合）'!$BD96,IF(RJ$19&lt;='様式３（療養者名簿）（⑤の場合）'!$BE96,1,0),0),0)</f>
        <v>0</v>
      </c>
      <c r="RK91" s="225">
        <f>IF(RK$19-'様式３（療養者名簿）（⑤の場合）'!$BD96+1&lt;=15,IF(RK$19&gt;='様式３（療養者名簿）（⑤の場合）'!$BD96,IF(RK$19&lt;='様式３（療養者名簿）（⑤の場合）'!$BE96,1,0),0),0)</f>
        <v>0</v>
      </c>
      <c r="RL91" s="225">
        <f>IF(RL$19-'様式３（療養者名簿）（⑤の場合）'!$BD96+1&lt;=15,IF(RL$19&gt;='様式３（療養者名簿）（⑤の場合）'!$BD96,IF(RL$19&lt;='様式３（療養者名簿）（⑤の場合）'!$BE96,1,0),0),0)</f>
        <v>0</v>
      </c>
      <c r="RM91" s="225">
        <f>IF(RM$19-'様式３（療養者名簿）（⑤の場合）'!$BD96+1&lt;=15,IF(RM$19&gt;='様式３（療養者名簿）（⑤の場合）'!$BD96,IF(RM$19&lt;='様式３（療養者名簿）（⑤の場合）'!$BE96,1,0),0),0)</f>
        <v>0</v>
      </c>
      <c r="RN91" s="225">
        <f>IF(RN$19-'様式３（療養者名簿）（⑤の場合）'!$BD96+1&lt;=15,IF(RN$19&gt;='様式３（療養者名簿）（⑤の場合）'!$BD96,IF(RN$19&lt;='様式３（療養者名簿）（⑤の場合）'!$BE96,1,0),0),0)</f>
        <v>0</v>
      </c>
      <c r="RO91" s="225">
        <f>IF(RO$19-'様式３（療養者名簿）（⑤の場合）'!$BD96+1&lt;=15,IF(RO$19&gt;='様式３（療養者名簿）（⑤の場合）'!$BD96,IF(RO$19&lt;='様式３（療養者名簿）（⑤の場合）'!$BE96,1,0),0),0)</f>
        <v>0</v>
      </c>
      <c r="RP91" s="225">
        <f>IF(RP$19-'様式３（療養者名簿）（⑤の場合）'!$BD96+1&lt;=15,IF(RP$19&gt;='様式３（療養者名簿）（⑤の場合）'!$BD96,IF(RP$19&lt;='様式３（療養者名簿）（⑤の場合）'!$BE96,1,0),0),0)</f>
        <v>0</v>
      </c>
      <c r="RQ91" s="225">
        <f>IF(RQ$19-'様式３（療養者名簿）（⑤の場合）'!$BD96+1&lt;=15,IF(RQ$19&gt;='様式３（療養者名簿）（⑤の場合）'!$BD96,IF(RQ$19&lt;='様式３（療養者名簿）（⑤の場合）'!$BE96,1,0),0),0)</f>
        <v>0</v>
      </c>
      <c r="RR91" s="225">
        <f>IF(RR$19-'様式３（療養者名簿）（⑤の場合）'!$BD96+1&lt;=15,IF(RR$19&gt;='様式３（療養者名簿）（⑤の場合）'!$BD96,IF(RR$19&lt;='様式３（療養者名簿）（⑤の場合）'!$BE96,1,0),0),0)</f>
        <v>0</v>
      </c>
      <c r="RS91" s="225">
        <f>IF(RS$19-'様式３（療養者名簿）（⑤の場合）'!$BD96+1&lt;=15,IF(RS$19&gt;='様式３（療養者名簿）（⑤の場合）'!$BD96,IF(RS$19&lt;='様式３（療養者名簿）（⑤の場合）'!$BE96,1,0),0),0)</f>
        <v>0</v>
      </c>
      <c r="RT91" s="225">
        <f>IF(RT$19-'様式３（療養者名簿）（⑤の場合）'!$BD96+1&lt;=15,IF(RT$19&gt;='様式３（療養者名簿）（⑤の場合）'!$BD96,IF(RT$19&lt;='様式３（療養者名簿）（⑤の場合）'!$BE96,1,0),0),0)</f>
        <v>0</v>
      </c>
      <c r="RU91" s="225">
        <f>IF(RU$19-'様式３（療養者名簿）（⑤の場合）'!$BD96+1&lt;=15,IF(RU$19&gt;='様式３（療養者名簿）（⑤の場合）'!$BD96,IF(RU$19&lt;='様式３（療養者名簿）（⑤の場合）'!$BE96,1,0),0),0)</f>
        <v>0</v>
      </c>
      <c r="RV91" s="225">
        <f>IF(RV$19-'様式３（療養者名簿）（⑤の場合）'!$BD96+1&lt;=15,IF(RV$19&gt;='様式３（療養者名簿）（⑤の場合）'!$BD96,IF(RV$19&lt;='様式３（療養者名簿）（⑤の場合）'!$BE96,1,0),0),0)</f>
        <v>0</v>
      </c>
      <c r="RW91" s="225">
        <f>IF(RW$19-'様式３（療養者名簿）（⑤の場合）'!$BD96+1&lt;=15,IF(RW$19&gt;='様式３（療養者名簿）（⑤の場合）'!$BD96,IF(RW$19&lt;='様式３（療養者名簿）（⑤の場合）'!$BE96,1,0),0),0)</f>
        <v>0</v>
      </c>
      <c r="RX91" s="225">
        <f>IF(RX$19-'様式３（療養者名簿）（⑤の場合）'!$BD96+1&lt;=15,IF(RX$19&gt;='様式３（療養者名簿）（⑤の場合）'!$BD96,IF(RX$19&lt;='様式３（療養者名簿）（⑤の場合）'!$BE96,1,0),0),0)</f>
        <v>0</v>
      </c>
      <c r="RY91" s="225">
        <f>IF(RY$19-'様式３（療養者名簿）（⑤の場合）'!$BD96+1&lt;=15,IF(RY$19&gt;='様式３（療養者名簿）（⑤の場合）'!$BD96,IF(RY$19&lt;='様式３（療養者名簿）（⑤の場合）'!$BE96,1,0),0),0)</f>
        <v>0</v>
      </c>
      <c r="RZ91" s="225">
        <f>IF(RZ$19-'様式３（療養者名簿）（⑤の場合）'!$BD96+1&lt;=15,IF(RZ$19&gt;='様式３（療養者名簿）（⑤の場合）'!$BD96,IF(RZ$19&lt;='様式３（療養者名簿）（⑤の場合）'!$BE96,1,0),0),0)</f>
        <v>0</v>
      </c>
      <c r="SA91" s="225">
        <f>IF(SA$19-'様式３（療養者名簿）（⑤の場合）'!$BD96+1&lt;=15,IF(SA$19&gt;='様式３（療養者名簿）（⑤の場合）'!$BD96,IF(SA$19&lt;='様式３（療養者名簿）（⑤の場合）'!$BE96,1,0),0),0)</f>
        <v>0</v>
      </c>
      <c r="SB91" s="225">
        <f>IF(SB$19-'様式３（療養者名簿）（⑤の場合）'!$BD96+1&lt;=15,IF(SB$19&gt;='様式３（療養者名簿）（⑤の場合）'!$BD96,IF(SB$19&lt;='様式３（療養者名簿）（⑤の場合）'!$BE96,1,0),0),0)</f>
        <v>0</v>
      </c>
      <c r="SC91" s="225">
        <f>IF(SC$19-'様式３（療養者名簿）（⑤の場合）'!$BD96+1&lt;=15,IF(SC$19&gt;='様式３（療養者名簿）（⑤の場合）'!$BD96,IF(SC$19&lt;='様式３（療養者名簿）（⑤の場合）'!$BE96,1,0),0),0)</f>
        <v>0</v>
      </c>
      <c r="SD91" s="225">
        <f>IF(SD$19-'様式３（療養者名簿）（⑤の場合）'!$BD96+1&lt;=15,IF(SD$19&gt;='様式３（療養者名簿）（⑤の場合）'!$BD96,IF(SD$19&lt;='様式３（療養者名簿）（⑤の場合）'!$BE96,1,0),0),0)</f>
        <v>0</v>
      </c>
      <c r="SE91" s="225">
        <f>IF(SE$19-'様式３（療養者名簿）（⑤の場合）'!$BD96+1&lt;=15,IF(SE$19&gt;='様式３（療養者名簿）（⑤の場合）'!$BD96,IF(SE$19&lt;='様式３（療養者名簿）（⑤の場合）'!$BE96,1,0),0),0)</f>
        <v>0</v>
      </c>
      <c r="SF91" s="225">
        <f>IF(SF$19-'様式３（療養者名簿）（⑤の場合）'!$BD96+1&lt;=15,IF(SF$19&gt;='様式３（療養者名簿）（⑤の場合）'!$BD96,IF(SF$19&lt;='様式３（療養者名簿）（⑤の場合）'!$BE96,1,0),0),0)</f>
        <v>0</v>
      </c>
      <c r="SG91" s="225">
        <f>IF(SG$19-'様式３（療養者名簿）（⑤の場合）'!$BD96+1&lt;=15,IF(SG$19&gt;='様式３（療養者名簿）（⑤の場合）'!$BD96,IF(SG$19&lt;='様式３（療養者名簿）（⑤の場合）'!$BE96,1,0),0),0)</f>
        <v>0</v>
      </c>
      <c r="SH91" s="225">
        <f>IF(SH$19-'様式３（療養者名簿）（⑤の場合）'!$BD96+1&lt;=15,IF(SH$19&gt;='様式３（療養者名簿）（⑤の場合）'!$BD96,IF(SH$19&lt;='様式３（療養者名簿）（⑤の場合）'!$BE96,1,0),0),0)</f>
        <v>0</v>
      </c>
      <c r="SI91" s="225">
        <f>IF(SI$19-'様式３（療養者名簿）（⑤の場合）'!$BD96+1&lt;=15,IF(SI$19&gt;='様式３（療養者名簿）（⑤の場合）'!$BD96,IF(SI$19&lt;='様式３（療養者名簿）（⑤の場合）'!$BE96,1,0),0),0)</f>
        <v>0</v>
      </c>
      <c r="SJ91" s="225">
        <f>IF(SJ$19-'様式３（療養者名簿）（⑤の場合）'!$BD96+1&lt;=15,IF(SJ$19&gt;='様式３（療養者名簿）（⑤の場合）'!$BD96,IF(SJ$19&lt;='様式３（療養者名簿）（⑤の場合）'!$BE96,1,0),0),0)</f>
        <v>0</v>
      </c>
      <c r="SK91" s="225">
        <f>IF(SK$19-'様式３（療養者名簿）（⑤の場合）'!$BD96+1&lt;=15,IF(SK$19&gt;='様式３（療養者名簿）（⑤の場合）'!$BD96,IF(SK$19&lt;='様式３（療養者名簿）（⑤の場合）'!$BE96,1,0),0),0)</f>
        <v>0</v>
      </c>
      <c r="SL91" s="225">
        <f>IF(SL$19-'様式３（療養者名簿）（⑤の場合）'!$BD96+1&lt;=15,IF(SL$19&gt;='様式３（療養者名簿）（⑤の場合）'!$BD96,IF(SL$19&lt;='様式３（療養者名簿）（⑤の場合）'!$BE96,1,0),0),0)</f>
        <v>0</v>
      </c>
      <c r="SM91" s="225">
        <f>IF(SM$19-'様式３（療養者名簿）（⑤の場合）'!$BD96+1&lt;=15,IF(SM$19&gt;='様式３（療養者名簿）（⑤の場合）'!$BD96,IF(SM$19&lt;='様式３（療養者名簿）（⑤の場合）'!$BE96,1,0),0),0)</f>
        <v>0</v>
      </c>
      <c r="SN91" s="225">
        <f>IF(SN$19-'様式３（療養者名簿）（⑤の場合）'!$BD96+1&lt;=15,IF(SN$19&gt;='様式３（療養者名簿）（⑤の場合）'!$BD96,IF(SN$19&lt;='様式３（療養者名簿）（⑤の場合）'!$BE96,1,0),0),0)</f>
        <v>0</v>
      </c>
      <c r="SO91" s="225">
        <f>IF(SO$19-'様式３（療養者名簿）（⑤の場合）'!$BD96+1&lt;=15,IF(SO$19&gt;='様式３（療養者名簿）（⑤の場合）'!$BD96,IF(SO$19&lt;='様式３（療養者名簿）（⑤の場合）'!$BE96,1,0),0),0)</f>
        <v>0</v>
      </c>
      <c r="SP91" s="225">
        <f>IF(SP$19-'様式３（療養者名簿）（⑤の場合）'!$BD96+1&lt;=15,IF(SP$19&gt;='様式３（療養者名簿）（⑤の場合）'!$BD96,IF(SP$19&lt;='様式３（療養者名簿）（⑤の場合）'!$BE96,1,0),0),0)</f>
        <v>0</v>
      </c>
      <c r="SQ91" s="225">
        <f>IF(SQ$19-'様式３（療養者名簿）（⑤の場合）'!$BD96+1&lt;=15,IF(SQ$19&gt;='様式３（療養者名簿）（⑤の場合）'!$BD96,IF(SQ$19&lt;='様式３（療養者名簿）（⑤の場合）'!$BE96,1,0),0),0)</f>
        <v>0</v>
      </c>
      <c r="SR91" s="225">
        <f>IF(SR$19-'様式３（療養者名簿）（⑤の場合）'!$BD96+1&lt;=15,IF(SR$19&gt;='様式３（療養者名簿）（⑤の場合）'!$BD96,IF(SR$19&lt;='様式３（療養者名簿）（⑤の場合）'!$BE96,1,0),0),0)</f>
        <v>0</v>
      </c>
      <c r="SS91" s="225">
        <f>IF(SS$19-'様式３（療養者名簿）（⑤の場合）'!$BD96+1&lt;=15,IF(SS$19&gt;='様式３（療養者名簿）（⑤の場合）'!$BD96,IF(SS$19&lt;='様式３（療養者名簿）（⑤の場合）'!$BE96,1,0),0),0)</f>
        <v>0</v>
      </c>
      <c r="ST91" s="225">
        <f>IF(ST$19-'様式３（療養者名簿）（⑤の場合）'!$BD96+1&lt;=15,IF(ST$19&gt;='様式３（療養者名簿）（⑤の場合）'!$BD96,IF(ST$19&lt;='様式３（療養者名簿）（⑤の場合）'!$BE96,1,0),0),0)</f>
        <v>0</v>
      </c>
      <c r="SU91" s="225">
        <f>IF(SU$19-'様式３（療養者名簿）（⑤の場合）'!$BD96+1&lt;=15,IF(SU$19&gt;='様式３（療養者名簿）（⑤の場合）'!$BD96,IF(SU$19&lt;='様式３（療養者名簿）（⑤の場合）'!$BE96,1,0),0),0)</f>
        <v>0</v>
      </c>
      <c r="SV91" s="225">
        <f>IF(SV$19-'様式３（療養者名簿）（⑤の場合）'!$BD96+1&lt;=15,IF(SV$19&gt;='様式３（療養者名簿）（⑤の場合）'!$BD96,IF(SV$19&lt;='様式３（療養者名簿）（⑤の場合）'!$BE96,1,0),0),0)</f>
        <v>0</v>
      </c>
      <c r="SW91" s="225">
        <f>IF(SW$19-'様式３（療養者名簿）（⑤の場合）'!$BD96+1&lt;=15,IF(SW$19&gt;='様式３（療養者名簿）（⑤の場合）'!$BD96,IF(SW$19&lt;='様式３（療養者名簿）（⑤の場合）'!$BE96,1,0),0),0)</f>
        <v>0</v>
      </c>
      <c r="SX91" s="225">
        <f>IF(SX$19-'様式３（療養者名簿）（⑤の場合）'!$BD96+1&lt;=15,IF(SX$19&gt;='様式３（療養者名簿）（⑤の場合）'!$BD96,IF(SX$19&lt;='様式３（療養者名簿）（⑤の場合）'!$BE96,1,0),0),0)</f>
        <v>0</v>
      </c>
      <c r="SY91" s="225">
        <f>IF(SY$19-'様式３（療養者名簿）（⑤の場合）'!$BD96+1&lt;=15,IF(SY$19&gt;='様式３（療養者名簿）（⑤の場合）'!$BD96,IF(SY$19&lt;='様式３（療養者名簿）（⑤の場合）'!$BE96,1,0),0),0)</f>
        <v>0</v>
      </c>
      <c r="SZ91" s="225">
        <f>IF(SZ$19-'様式３（療養者名簿）（⑤の場合）'!$BD96+1&lt;=15,IF(SZ$19&gt;='様式３（療養者名簿）（⑤の場合）'!$BD96,IF(SZ$19&lt;='様式３（療養者名簿）（⑤の場合）'!$BE96,1,0),0),0)</f>
        <v>0</v>
      </c>
      <c r="TA91" s="225">
        <f>IF(TA$19-'様式３（療養者名簿）（⑤の場合）'!$BD96+1&lt;=15,IF(TA$19&gt;='様式３（療養者名簿）（⑤の場合）'!$BD96,IF(TA$19&lt;='様式３（療養者名簿）（⑤の場合）'!$BE96,1,0),0),0)</f>
        <v>0</v>
      </c>
      <c r="TB91" s="225">
        <f>IF(TB$19-'様式３（療養者名簿）（⑤の場合）'!$BD96+1&lt;=15,IF(TB$19&gt;='様式３（療養者名簿）（⑤の場合）'!$BD96,IF(TB$19&lt;='様式３（療養者名簿）（⑤の場合）'!$BE96,1,0),0),0)</f>
        <v>0</v>
      </c>
      <c r="TC91" s="225">
        <f>IF(TC$19-'様式３（療養者名簿）（⑤の場合）'!$BD96+1&lt;=15,IF(TC$19&gt;='様式３（療養者名簿）（⑤の場合）'!$BD96,IF(TC$19&lt;='様式３（療養者名簿）（⑤の場合）'!$BE96,1,0),0),0)</f>
        <v>0</v>
      </c>
      <c r="TD91" s="225">
        <f>IF(TD$19-'様式３（療養者名簿）（⑤の場合）'!$BD96+1&lt;=15,IF(TD$19&gt;='様式３（療養者名簿）（⑤の場合）'!$BD96,IF(TD$19&lt;='様式３（療養者名簿）（⑤の場合）'!$BE96,1,0),0),0)</f>
        <v>0</v>
      </c>
      <c r="TE91" s="225">
        <f>IF(TE$19-'様式３（療養者名簿）（⑤の場合）'!$BD96+1&lt;=15,IF(TE$19&gt;='様式３（療養者名簿）（⑤の場合）'!$BD96,IF(TE$19&lt;='様式３（療養者名簿）（⑤の場合）'!$BE96,1,0),0),0)</f>
        <v>0</v>
      </c>
      <c r="TF91" s="225">
        <f>IF(TF$19-'様式３（療養者名簿）（⑤の場合）'!$BD96+1&lt;=15,IF(TF$19&gt;='様式３（療養者名簿）（⑤の場合）'!$BD96,IF(TF$19&lt;='様式３（療養者名簿）（⑤の場合）'!$BE96,1,0),0),0)</f>
        <v>0</v>
      </c>
      <c r="TG91" s="225">
        <f>IF(TG$19-'様式３（療養者名簿）（⑤の場合）'!$BD96+1&lt;=15,IF(TG$19&gt;='様式３（療養者名簿）（⑤の場合）'!$BD96,IF(TG$19&lt;='様式３（療養者名簿）（⑤の場合）'!$BE96,1,0),0),0)</f>
        <v>0</v>
      </c>
      <c r="TH91" s="225">
        <f>IF(TH$19-'様式３（療養者名簿）（⑤の場合）'!$BD96+1&lt;=15,IF(TH$19&gt;='様式３（療養者名簿）（⑤の場合）'!$BD96,IF(TH$19&lt;='様式３（療養者名簿）（⑤の場合）'!$BE96,1,0),0),0)</f>
        <v>0</v>
      </c>
      <c r="TI91" s="225">
        <f>IF(TI$19-'様式３（療養者名簿）（⑤の場合）'!$BD96+1&lt;=15,IF(TI$19&gt;='様式３（療養者名簿）（⑤の場合）'!$BD96,IF(TI$19&lt;='様式３（療養者名簿）（⑤の場合）'!$BE96,1,0),0),0)</f>
        <v>0</v>
      </c>
      <c r="TJ91" s="225">
        <f>IF(TJ$19-'様式３（療養者名簿）（⑤の場合）'!$BD96+1&lt;=15,IF(TJ$19&gt;='様式３（療養者名簿）（⑤の場合）'!$BD96,IF(TJ$19&lt;='様式３（療養者名簿）（⑤の場合）'!$BE96,1,0),0),0)</f>
        <v>0</v>
      </c>
      <c r="TK91" s="225">
        <f>IF(TK$19-'様式３（療養者名簿）（⑤の場合）'!$BD96+1&lt;=15,IF(TK$19&gt;='様式３（療養者名簿）（⑤の場合）'!$BD96,IF(TK$19&lt;='様式３（療養者名簿）（⑤の場合）'!$BE96,1,0),0),0)</f>
        <v>0</v>
      </c>
      <c r="TL91" s="225">
        <f>IF(TL$19-'様式３（療養者名簿）（⑤の場合）'!$BD96+1&lt;=15,IF(TL$19&gt;='様式３（療養者名簿）（⑤の場合）'!$BD96,IF(TL$19&lt;='様式３（療養者名簿）（⑤の場合）'!$BE96,1,0),0),0)</f>
        <v>0</v>
      </c>
      <c r="TM91" s="225">
        <f>IF(TM$19-'様式３（療養者名簿）（⑤の場合）'!$BD96+1&lt;=15,IF(TM$19&gt;='様式３（療養者名簿）（⑤の場合）'!$BD96,IF(TM$19&lt;='様式３（療養者名簿）（⑤の場合）'!$BE96,1,0),0),0)</f>
        <v>0</v>
      </c>
      <c r="TN91" s="225">
        <f>IF(TN$19-'様式３（療養者名簿）（⑤の場合）'!$BD96+1&lt;=15,IF(TN$19&gt;='様式３（療養者名簿）（⑤の場合）'!$BD96,IF(TN$19&lt;='様式３（療養者名簿）（⑤の場合）'!$BE96,1,0),0),0)</f>
        <v>0</v>
      </c>
      <c r="TO91" s="225">
        <f>IF(TO$19-'様式３（療養者名簿）（⑤の場合）'!$BD96+1&lt;=15,IF(TO$19&gt;='様式３（療養者名簿）（⑤の場合）'!$BD96,IF(TO$19&lt;='様式３（療養者名簿）（⑤の場合）'!$BE96,1,0),0),0)</f>
        <v>0</v>
      </c>
      <c r="TP91" s="225">
        <f>IF(TP$19-'様式３（療養者名簿）（⑤の場合）'!$BD96+1&lt;=15,IF(TP$19&gt;='様式３（療養者名簿）（⑤の場合）'!$BD96,IF(TP$19&lt;='様式３（療養者名簿）（⑤の場合）'!$BE96,1,0),0),0)</f>
        <v>0</v>
      </c>
      <c r="TQ91" s="225">
        <f>IF(TQ$19-'様式３（療養者名簿）（⑤の場合）'!$BD96+1&lt;=15,IF(TQ$19&gt;='様式３（療養者名簿）（⑤の場合）'!$BD96,IF(TQ$19&lt;='様式３（療養者名簿）（⑤の場合）'!$BE96,1,0),0),0)</f>
        <v>0</v>
      </c>
      <c r="TR91" s="225">
        <f>IF(TR$19-'様式３（療養者名簿）（⑤の場合）'!$BD96+1&lt;=15,IF(TR$19&gt;='様式３（療養者名簿）（⑤の場合）'!$BD96,IF(TR$19&lt;='様式３（療養者名簿）（⑤の場合）'!$BE96,1,0),0),0)</f>
        <v>0</v>
      </c>
      <c r="TS91" s="225">
        <f>IF(TS$19-'様式３（療養者名簿）（⑤の場合）'!$BD96+1&lt;=15,IF(TS$19&gt;='様式３（療養者名簿）（⑤の場合）'!$BD96,IF(TS$19&lt;='様式３（療養者名簿）（⑤の場合）'!$BE96,1,0),0),0)</f>
        <v>0</v>
      </c>
      <c r="TT91" s="225">
        <f>IF(TT$19-'様式３（療養者名簿）（⑤の場合）'!$BD96+1&lt;=15,IF(TT$19&gt;='様式３（療養者名簿）（⑤の場合）'!$BD96,IF(TT$19&lt;='様式３（療養者名簿）（⑤の場合）'!$BE96,1,0),0),0)</f>
        <v>0</v>
      </c>
      <c r="TU91" s="225">
        <f>IF(TU$19-'様式３（療養者名簿）（⑤の場合）'!$BD96+1&lt;=15,IF(TU$19&gt;='様式３（療養者名簿）（⑤の場合）'!$BD96,IF(TU$19&lt;='様式３（療養者名簿）（⑤の場合）'!$BE96,1,0),0),0)</f>
        <v>0</v>
      </c>
      <c r="TV91" s="225">
        <f>IF(TV$19-'様式３（療養者名簿）（⑤の場合）'!$BD96+1&lt;=15,IF(TV$19&gt;='様式３（療養者名簿）（⑤の場合）'!$BD96,IF(TV$19&lt;='様式３（療養者名簿）（⑤の場合）'!$BE96,1,0),0),0)</f>
        <v>0</v>
      </c>
      <c r="TW91" s="225">
        <f>IF(TW$19-'様式３（療養者名簿）（⑤の場合）'!$BD96+1&lt;=15,IF(TW$19&gt;='様式３（療養者名簿）（⑤の場合）'!$BD96,IF(TW$19&lt;='様式３（療養者名簿）（⑤の場合）'!$BE96,1,0),0),0)</f>
        <v>0</v>
      </c>
      <c r="TX91" s="225">
        <f>IF(TX$19-'様式３（療養者名簿）（⑤の場合）'!$BD96+1&lt;=15,IF(TX$19&gt;='様式３（療養者名簿）（⑤の場合）'!$BD96,IF(TX$19&lt;='様式３（療養者名簿）（⑤の場合）'!$BE96,1,0),0),0)</f>
        <v>0</v>
      </c>
      <c r="TY91" s="225">
        <f>IF(TY$19-'様式３（療養者名簿）（⑤の場合）'!$BD96+1&lt;=15,IF(TY$19&gt;='様式３（療養者名簿）（⑤の場合）'!$BD96,IF(TY$19&lt;='様式３（療養者名簿）（⑤の場合）'!$BE96,1,0),0),0)</f>
        <v>0</v>
      </c>
      <c r="TZ91" s="225">
        <f>IF(TZ$19-'様式３（療養者名簿）（⑤の場合）'!$BD96+1&lt;=15,IF(TZ$19&gt;='様式３（療養者名簿）（⑤の場合）'!$BD96,IF(TZ$19&lt;='様式３（療養者名簿）（⑤の場合）'!$BE96,1,0),0),0)</f>
        <v>0</v>
      </c>
      <c r="UA91" s="225">
        <f>IF(UA$19-'様式３（療養者名簿）（⑤の場合）'!$BD96+1&lt;=15,IF(UA$19&gt;='様式３（療養者名簿）（⑤の場合）'!$BD96,IF(UA$19&lt;='様式３（療養者名簿）（⑤の場合）'!$BE96,1,0),0),0)</f>
        <v>0</v>
      </c>
      <c r="UB91" s="225">
        <f>IF(UB$19-'様式３（療養者名簿）（⑤の場合）'!$BD96+1&lt;=15,IF(UB$19&gt;='様式３（療養者名簿）（⑤の場合）'!$BD96,IF(UB$19&lt;='様式３（療養者名簿）（⑤の場合）'!$BE96,1,0),0),0)</f>
        <v>0</v>
      </c>
      <c r="UC91" s="225">
        <f>IF(UC$19-'様式３（療養者名簿）（⑤の場合）'!$BD96+1&lt;=15,IF(UC$19&gt;='様式３（療養者名簿）（⑤の場合）'!$BD96,IF(UC$19&lt;='様式３（療養者名簿）（⑤の場合）'!$BE96,1,0),0),0)</f>
        <v>0</v>
      </c>
      <c r="UD91" s="338">
        <f>IF(UD$19-'様式３（療養者名簿）（⑤の場合）'!$BD96+1&lt;=15,IF(UD$19&gt;='様式３（療養者名簿）（⑤の場合）'!$BD96,IF(UD$19&lt;='様式３（療養者名簿）（⑤の場合）'!$BE96,1,0),0),0)</f>
        <v>0</v>
      </c>
      <c r="UE91" s="338">
        <f>IF(UE$19-'様式３（療養者名簿）（⑤の場合）'!$BD96+1&lt;=15,IF(UE$19&gt;='様式３（療養者名簿）（⑤の場合）'!$BD96,IF(UE$19&lt;='様式３（療養者名簿）（⑤の場合）'!$BE96,1,0),0),0)</f>
        <v>0</v>
      </c>
      <c r="UF91" s="338">
        <f>IF(UF$19-'様式３（療養者名簿）（⑤の場合）'!$BD96+1&lt;=15,IF(UF$19&gt;='様式３（療養者名簿）（⑤の場合）'!$BD96,IF(UF$19&lt;='様式３（療養者名簿）（⑤の場合）'!$BE96,1,0),0),0)</f>
        <v>0</v>
      </c>
      <c r="UG91" s="338">
        <f>IF(UG$19-'様式３（療養者名簿）（⑤の場合）'!$BD96+1&lt;=15,IF(UG$19&gt;='様式３（療養者名簿）（⑤の場合）'!$BD96,IF(UG$19&lt;='様式３（療養者名簿）（⑤の場合）'!$BE96,1,0),0),0)</f>
        <v>0</v>
      </c>
      <c r="UH91" s="338">
        <f>IF(UH$19-'様式３（療養者名簿）（⑤の場合）'!$BD96+1&lt;=15,IF(UH$19&gt;='様式３（療養者名簿）（⑤の場合）'!$BD96,IF(UH$19&lt;='様式３（療養者名簿）（⑤の場合）'!$BE96,1,0),0),0)</f>
        <v>0</v>
      </c>
      <c r="UI91" s="338">
        <f>IF(UI$19-'様式３（療養者名簿）（⑤の場合）'!$BD96+1&lt;=15,IF(UI$19&gt;='様式３（療養者名簿）（⑤の場合）'!$BD96,IF(UI$19&lt;='様式３（療養者名簿）（⑤の場合）'!$BE96,1,0),0),0)</f>
        <v>0</v>
      </c>
      <c r="UJ91" s="338">
        <f>IF(UJ$19-'様式３（療養者名簿）（⑤の場合）'!$BD96+1&lt;=15,IF(UJ$19&gt;='様式３（療養者名簿）（⑤の場合）'!$BD96,IF(UJ$19&lt;='様式３（療養者名簿）（⑤の場合）'!$BE96,1,0),0),0)</f>
        <v>0</v>
      </c>
      <c r="UK91" s="338">
        <f>IF(UK$19-'様式３（療養者名簿）（⑤の場合）'!$BD96+1&lt;=15,IF(UK$19&gt;='様式３（療養者名簿）（⑤の場合）'!$BD96,IF(UK$19&lt;='様式３（療養者名簿）（⑤の場合）'!$BE96,1,0),0),0)</f>
        <v>0</v>
      </c>
      <c r="UL91" s="338">
        <f>IF(UL$19-'様式３（療養者名簿）（⑤の場合）'!$BD96+1&lt;=15,IF(UL$19&gt;='様式３（療養者名簿）（⑤の場合）'!$BD96,IF(UL$19&lt;='様式３（療養者名簿）（⑤の場合）'!$BE96,1,0),0),0)</f>
        <v>0</v>
      </c>
      <c r="UM91" s="338">
        <f>IF(UM$19-'様式３（療養者名簿）（⑤の場合）'!$BD96+1&lt;=15,IF(UM$19&gt;='様式３（療養者名簿）（⑤の場合）'!$BD96,IF(UM$19&lt;='様式３（療養者名簿）（⑤の場合）'!$BE96,1,0),0),0)</f>
        <v>0</v>
      </c>
      <c r="UN91" s="338">
        <f>IF(UN$19-'様式３（療養者名簿）（⑤の場合）'!$BD96+1&lt;=15,IF(UN$19&gt;='様式３（療養者名簿）（⑤の場合）'!$BD96,IF(UN$19&lt;='様式３（療養者名簿）（⑤の場合）'!$BE96,1,0),0),0)</f>
        <v>0</v>
      </c>
      <c r="UO91" s="338">
        <f>IF(UO$19-'様式３（療養者名簿）（⑤の場合）'!$BD96+1&lt;=15,IF(UO$19&gt;='様式３（療養者名簿）（⑤の場合）'!$BD96,IF(UO$19&lt;='様式３（療養者名簿）（⑤の場合）'!$BE96,1,0),0),0)</f>
        <v>0</v>
      </c>
      <c r="UP91" s="338">
        <f>IF(UP$19-'様式３（療養者名簿）（⑤の場合）'!$BD96+1&lt;=15,IF(UP$19&gt;='様式３（療養者名簿）（⑤の場合）'!$BD96,IF(UP$19&lt;='様式３（療養者名簿）（⑤の場合）'!$BE96,1,0),0),0)</f>
        <v>0</v>
      </c>
      <c r="UQ91" s="338">
        <f>IF(UQ$19-'様式３（療養者名簿）（⑤の場合）'!$BD96+1&lt;=15,IF(UQ$19&gt;='様式３（療養者名簿）（⑤の場合）'!$BD96,IF(UQ$19&lt;='様式３（療養者名簿）（⑤の場合）'!$BE96,1,0),0),0)</f>
        <v>0</v>
      </c>
      <c r="UR91" s="338">
        <f>IF(UR$19-'様式３（療養者名簿）（⑤の場合）'!$BD96+1&lt;=15,IF(UR$19&gt;='様式３（療養者名簿）（⑤の場合）'!$BD96,IF(UR$19&lt;='様式３（療養者名簿）（⑤の場合）'!$BE96,1,0),0),0)</f>
        <v>0</v>
      </c>
      <c r="US91" s="338">
        <f>IF(US$19-'様式３（療養者名簿）（⑤の場合）'!$BD96+1&lt;=15,IF(US$19&gt;='様式３（療養者名簿）（⑤の場合）'!$BD96,IF(US$19&lt;='様式３（療養者名簿）（⑤の場合）'!$BE96,1,0),0),0)</f>
        <v>0</v>
      </c>
      <c r="UT91" s="338">
        <f>IF(UT$19-'様式３（療養者名簿）（⑤の場合）'!$BD96+1&lt;=15,IF(UT$19&gt;='様式３（療養者名簿）（⑤の場合）'!$BD96,IF(UT$19&lt;='様式３（療養者名簿）（⑤の場合）'!$BE96,1,0),0),0)</f>
        <v>0</v>
      </c>
      <c r="UU91" s="338">
        <f>IF(UU$19-'様式３（療養者名簿）（⑤の場合）'!$BD96+1&lt;=15,IF(UU$19&gt;='様式３（療養者名簿）（⑤の場合）'!$BD96,IF(UU$19&lt;='様式３（療養者名簿）（⑤の場合）'!$BE96,1,0),0),0)</f>
        <v>0</v>
      </c>
      <c r="UV91" s="338">
        <f>IF(UV$19-'様式３（療養者名簿）（⑤の場合）'!$BD96+1&lt;=15,IF(UV$19&gt;='様式３（療養者名簿）（⑤の場合）'!$BD96,IF(UV$19&lt;='様式３（療養者名簿）（⑤の場合）'!$BE96,1,0),0),0)</f>
        <v>0</v>
      </c>
      <c r="UW91" s="338">
        <f>IF(UW$19-'様式３（療養者名簿）（⑤の場合）'!$BD96+1&lt;=15,IF(UW$19&gt;='様式３（療養者名簿）（⑤の場合）'!$BD96,IF(UW$19&lt;='様式３（療養者名簿）（⑤の場合）'!$BE96,1,0),0),0)</f>
        <v>0</v>
      </c>
      <c r="UX91" s="338">
        <f>IF(UX$19-'様式３（療養者名簿）（⑤の場合）'!$BD96+1&lt;=15,IF(UX$19&gt;='様式３（療養者名簿）（⑤の場合）'!$BD96,IF(UX$19&lt;='様式３（療養者名簿）（⑤の場合）'!$BE96,1,0),0),0)</f>
        <v>0</v>
      </c>
      <c r="UY91" s="338">
        <f>IF(UY$19-'様式３（療養者名簿）（⑤の場合）'!$BD96+1&lt;=15,IF(UY$19&gt;='様式３（療養者名簿）（⑤の場合）'!$BD96,IF(UY$19&lt;='様式３（療養者名簿）（⑤の場合）'!$BE96,1,0),0),0)</f>
        <v>0</v>
      </c>
      <c r="UZ91" s="338">
        <f>IF(UZ$19-'様式３（療養者名簿）（⑤の場合）'!$BD96+1&lt;=15,IF(UZ$19&gt;='様式３（療養者名簿）（⑤の場合）'!$BD96,IF(UZ$19&lt;='様式３（療養者名簿）（⑤の場合）'!$BE96,1,0),0),0)</f>
        <v>0</v>
      </c>
      <c r="VA91" s="338">
        <f>IF(VA$19-'様式３（療養者名簿）（⑤の場合）'!$BD96+1&lt;=15,IF(VA$19&gt;='様式３（療養者名簿）（⑤の場合）'!$BD96,IF(VA$19&lt;='様式３（療養者名簿）（⑤の場合）'!$BE96,1,0),0),0)</f>
        <v>0</v>
      </c>
      <c r="VB91" s="338">
        <f>IF(VB$19-'様式３（療養者名簿）（⑤の場合）'!$BD96+1&lt;=15,IF(VB$19&gt;='様式３（療養者名簿）（⑤の場合）'!$BD96,IF(VB$19&lt;='様式３（療養者名簿）（⑤の場合）'!$BE96,1,0),0),0)</f>
        <v>0</v>
      </c>
      <c r="VC91" s="338">
        <f>IF(VC$19-'様式３（療養者名簿）（⑤の場合）'!$BD96+1&lt;=15,IF(VC$19&gt;='様式３（療養者名簿）（⑤の場合）'!$BD96,IF(VC$19&lt;='様式３（療養者名簿）（⑤の場合）'!$BE96,1,0),0),0)</f>
        <v>0</v>
      </c>
      <c r="VD91" s="338">
        <f>IF(VD$19-'様式３（療養者名簿）（⑤の場合）'!$BD96+1&lt;=15,IF(VD$19&gt;='様式３（療養者名簿）（⑤の場合）'!$BD96,IF(VD$19&lt;='様式３（療養者名簿）（⑤の場合）'!$BE96,1,0),0),0)</f>
        <v>0</v>
      </c>
      <c r="VE91" s="338">
        <f>IF(VE$19-'様式３（療養者名簿）（⑤の場合）'!$BD96+1&lt;=15,IF(VE$19&gt;='様式３（療養者名簿）（⑤の場合）'!$BD96,IF(VE$19&lt;='様式３（療養者名簿）（⑤の場合）'!$BE96,1,0),0),0)</f>
        <v>0</v>
      </c>
      <c r="VF91" s="338">
        <f>IF(VF$19-'様式３（療養者名簿）（⑤の場合）'!$BD96+1&lt;=15,IF(VF$19&gt;='様式３（療養者名簿）（⑤の場合）'!$BD96,IF(VF$19&lt;='様式３（療養者名簿）（⑤の場合）'!$BE96,1,0),0),0)</f>
        <v>0</v>
      </c>
      <c r="VG91" s="338">
        <f>IF(VG$19-'様式３（療養者名簿）（⑤の場合）'!$BD96+1&lt;=15,IF(VG$19&gt;='様式３（療養者名簿）（⑤の場合）'!$BD96,IF(VG$19&lt;='様式３（療養者名簿）（⑤の場合）'!$BE96,1,0),0),0)</f>
        <v>0</v>
      </c>
      <c r="VH91" s="338">
        <f>IF(VH$19-'様式３（療養者名簿）（⑤の場合）'!$BD96+1&lt;=15,IF(VH$19&gt;='様式３（療養者名簿）（⑤の場合）'!$BD96,IF(VH$19&lt;='様式３（療養者名簿）（⑤の場合）'!$BE96,1,0),0),0)</f>
        <v>0</v>
      </c>
      <c r="VI91" s="338">
        <f>IF(VI$19-'様式３（療養者名簿）（⑤の場合）'!$BD96+1&lt;=15,IF(VI$19&gt;='様式３（療養者名簿）（⑤の場合）'!$BD96,IF(VI$19&lt;='様式３（療養者名簿）（⑤の場合）'!$BE96,1,0),0),0)</f>
        <v>0</v>
      </c>
      <c r="VJ91" s="338">
        <f>IF(VJ$19-'様式３（療養者名簿）（⑤の場合）'!$BD96+1&lt;=15,IF(VJ$19&gt;='様式３（療養者名簿）（⑤の場合）'!$BD96,IF(VJ$19&lt;='様式３（療養者名簿）（⑤の場合）'!$BE96,1,0),0),0)</f>
        <v>0</v>
      </c>
      <c r="VK91" s="338">
        <f>IF(VK$19-'様式３（療養者名簿）（⑤の場合）'!$BD96+1&lt;=15,IF(VK$19&gt;='様式３（療養者名簿）（⑤の場合）'!$BD96,IF(VK$19&lt;='様式３（療養者名簿）（⑤の場合）'!$BE96,1,0),0),0)</f>
        <v>0</v>
      </c>
      <c r="VL91" s="338">
        <f>IF(VL$19-'様式３（療養者名簿）（⑤の場合）'!$BD96+1&lt;=15,IF(VL$19&gt;='様式３（療養者名簿）（⑤の場合）'!$BD96,IF(VL$19&lt;='様式３（療養者名簿）（⑤の場合）'!$BE96,1,0),0),0)</f>
        <v>0</v>
      </c>
      <c r="VM91" s="338">
        <f>IF(VM$19-'様式３（療養者名簿）（⑤の場合）'!$BD96+1&lt;=15,IF(VM$19&gt;='様式３（療養者名簿）（⑤の場合）'!$BD96,IF(VM$19&lt;='様式３（療養者名簿）（⑤の場合）'!$BE96,1,0),0),0)</f>
        <v>0</v>
      </c>
      <c r="VN91" s="338">
        <f>IF(VN$19-'様式３（療養者名簿）（⑤の場合）'!$BD96+1&lt;=15,IF(VN$19&gt;='様式３（療養者名簿）（⑤の場合）'!$BD96,IF(VN$19&lt;='様式３（療養者名簿）（⑤の場合）'!$BE96,1,0),0),0)</f>
        <v>0</v>
      </c>
      <c r="VO91" s="338">
        <f>IF(VO$19-'様式３（療養者名簿）（⑤の場合）'!$BD96+1&lt;=15,IF(VO$19&gt;='様式３（療養者名簿）（⑤の場合）'!$BD96,IF(VO$19&lt;='様式３（療養者名簿）（⑤の場合）'!$BE96,1,0),0),0)</f>
        <v>0</v>
      </c>
      <c r="VP91" s="338">
        <f>IF(VP$19-'様式３（療養者名簿）（⑤の場合）'!$BD96+1&lt;=15,IF(VP$19&gt;='様式３（療養者名簿）（⑤の場合）'!$BD96,IF(VP$19&lt;='様式３（療養者名簿）（⑤の場合）'!$BE96,1,0),0),0)</f>
        <v>0</v>
      </c>
      <c r="VQ91" s="338">
        <f>IF(VQ$19-'様式３（療養者名簿）（⑤の場合）'!$BD96+1&lt;=15,IF(VQ$19&gt;='様式３（療養者名簿）（⑤の場合）'!$BD96,IF(VQ$19&lt;='様式３（療養者名簿）（⑤の場合）'!$BE96,1,0),0),0)</f>
        <v>0</v>
      </c>
      <c r="VR91" s="338">
        <f>IF(VR$19-'様式３（療養者名簿）（⑤の場合）'!$BD96+1&lt;=15,IF(VR$19&gt;='様式３（療養者名簿）（⑤の場合）'!$BD96,IF(VR$19&lt;='様式３（療養者名簿）（⑤の場合）'!$BE96,1,0),0),0)</f>
        <v>0</v>
      </c>
      <c r="VS91" s="338">
        <f>IF(VS$19-'様式３（療養者名簿）（⑤の場合）'!$BD96+1&lt;=15,IF(VS$19&gt;='様式３（療養者名簿）（⑤の場合）'!$BD96,IF(VS$19&lt;='様式３（療養者名簿）（⑤の場合）'!$BE96,1,0),0),0)</f>
        <v>0</v>
      </c>
      <c r="VT91" s="338">
        <f>IF(VT$19-'様式３（療養者名簿）（⑤の場合）'!$BD96+1&lt;=15,IF(VT$19&gt;='様式３（療養者名簿）（⑤の場合）'!$BD96,IF(VT$19&lt;='様式３（療養者名簿）（⑤の場合）'!$BE96,1,0),0),0)</f>
        <v>0</v>
      </c>
      <c r="VU91" s="338">
        <f>IF(VU$19-'様式３（療養者名簿）（⑤の場合）'!$BD96+1&lt;=15,IF(VU$19&gt;='様式３（療養者名簿）（⑤の場合）'!$BD96,IF(VU$19&lt;='様式３（療養者名簿）（⑤の場合）'!$BE96,1,0),0),0)</f>
        <v>0</v>
      </c>
      <c r="VV91" s="338">
        <f>IF(VV$19-'様式３（療養者名簿）（⑤の場合）'!$BD96+1&lt;=15,IF(VV$19&gt;='様式３（療養者名簿）（⑤の場合）'!$BD96,IF(VV$19&lt;='様式３（療養者名簿）（⑤の場合）'!$BE96,1,0),0),0)</f>
        <v>0</v>
      </c>
      <c r="VW91" s="338">
        <f>IF(VW$19-'様式３（療養者名簿）（⑤の場合）'!$BD96+1&lt;=15,IF(VW$19&gt;='様式３（療養者名簿）（⑤の場合）'!$BD96,IF(VW$19&lt;='様式３（療養者名簿）（⑤の場合）'!$BE96,1,0),0),0)</f>
        <v>0</v>
      </c>
      <c r="VX91" s="338">
        <f>IF(VX$19-'様式３（療養者名簿）（⑤の場合）'!$BD96+1&lt;=15,IF(VX$19&gt;='様式３（療養者名簿）（⑤の場合）'!$BD96,IF(VX$19&lt;='様式３（療養者名簿）（⑤の場合）'!$BE96,1,0),0),0)</f>
        <v>0</v>
      </c>
      <c r="VY91" s="338">
        <f>IF(VY$19-'様式３（療養者名簿）（⑤の場合）'!$BD96+1&lt;=15,IF(VY$19&gt;='様式３（療養者名簿）（⑤の場合）'!$BD96,IF(VY$19&lt;='様式３（療養者名簿）（⑤の場合）'!$BE96,1,0),0),0)</f>
        <v>0</v>
      </c>
      <c r="VZ91" s="338">
        <f>IF(VZ$19-'様式３（療養者名簿）（⑤の場合）'!$BD96+1&lt;=15,IF(VZ$19&gt;='様式３（療養者名簿）（⑤の場合）'!$BD96,IF(VZ$19&lt;='様式３（療養者名簿）（⑤の場合）'!$BE96,1,0),0),0)</f>
        <v>0</v>
      </c>
      <c r="WA91" s="338">
        <f>IF(WA$19-'様式３（療養者名簿）（⑤の場合）'!$BD96+1&lt;=15,IF(WA$19&gt;='様式３（療養者名簿）（⑤の場合）'!$BD96,IF(WA$19&lt;='様式３（療養者名簿）（⑤の場合）'!$BE96,1,0),0),0)</f>
        <v>0</v>
      </c>
      <c r="WB91" s="338">
        <f>IF(WB$19-'様式３（療養者名簿）（⑤の場合）'!$BD96+1&lt;=15,IF(WB$19&gt;='様式３（療養者名簿）（⑤の場合）'!$BD96,IF(WB$19&lt;='様式３（療養者名簿）（⑤の場合）'!$BE96,1,0),0),0)</f>
        <v>0</v>
      </c>
      <c r="WC91" s="338">
        <f>IF(WC$19-'様式３（療養者名簿）（⑤の場合）'!$BD96+1&lt;=15,IF(WC$19&gt;='様式３（療養者名簿）（⑤の場合）'!$BD96,IF(WC$19&lt;='様式３（療養者名簿）（⑤の場合）'!$BE96,1,0),0),0)</f>
        <v>0</v>
      </c>
      <c r="WD91" s="338">
        <f>IF(WD$19-'様式３（療養者名簿）（⑤の場合）'!$BD96+1&lt;=15,IF(WD$19&gt;='様式３（療養者名簿）（⑤の場合）'!$BD96,IF(WD$19&lt;='様式３（療養者名簿）（⑤の場合）'!$BE96,1,0),0),0)</f>
        <v>0</v>
      </c>
      <c r="WE91" s="338">
        <f>IF(WE$19-'様式３（療養者名簿）（⑤の場合）'!$BD96+1&lt;=15,IF(WE$19&gt;='様式３（療養者名簿）（⑤の場合）'!$BD96,IF(WE$19&lt;='様式３（療養者名簿）（⑤の場合）'!$BE96,1,0),0),0)</f>
        <v>0</v>
      </c>
      <c r="WF91" s="338">
        <f>IF(WF$19-'様式３（療養者名簿）（⑤の場合）'!$BD96+1&lt;=15,IF(WF$19&gt;='様式３（療養者名簿）（⑤の場合）'!$BD96,IF(WF$19&lt;='様式３（療養者名簿）（⑤の場合）'!$BE96,1,0),0),0)</f>
        <v>0</v>
      </c>
      <c r="WG91" s="338">
        <f>IF(WG$19-'様式３（療養者名簿）（⑤の場合）'!$BD96+1&lt;=15,IF(WG$19&gt;='様式３（療養者名簿）（⑤の場合）'!$BD96,IF(WG$19&lt;='様式３（療養者名簿）（⑤の場合）'!$BE96,1,0),0),0)</f>
        <v>0</v>
      </c>
      <c r="WH91" s="338">
        <f>IF(WH$19-'様式３（療養者名簿）（⑤の場合）'!$BD96+1&lt;=15,IF(WH$19&gt;='様式３（療養者名簿）（⑤の場合）'!$BD96,IF(WH$19&lt;='様式３（療養者名簿）（⑤の場合）'!$BE96,1,0),0),0)</f>
        <v>0</v>
      </c>
      <c r="WI91" s="338">
        <f>IF(WI$19-'様式３（療養者名簿）（⑤の場合）'!$BD96+1&lt;=15,IF(WI$19&gt;='様式３（療養者名簿）（⑤の場合）'!$BD96,IF(WI$19&lt;='様式３（療養者名簿）（⑤の場合）'!$BE96,1,0),0),0)</f>
        <v>0</v>
      </c>
      <c r="WJ91" s="338">
        <f>IF(WJ$19-'様式３（療養者名簿）（⑤の場合）'!$BD96+1&lt;=15,IF(WJ$19&gt;='様式３（療養者名簿）（⑤の場合）'!$BD96,IF(WJ$19&lt;='様式３（療養者名簿）（⑤の場合）'!$BE96,1,0),0),0)</f>
        <v>0</v>
      </c>
      <c r="WK91" s="338">
        <f>IF(WK$19-'様式３（療養者名簿）（⑤の場合）'!$BD96+1&lt;=15,IF(WK$19&gt;='様式３（療養者名簿）（⑤の場合）'!$BD96,IF(WK$19&lt;='様式３（療養者名簿）（⑤の場合）'!$BE96,1,0),0),0)</f>
        <v>0</v>
      </c>
      <c r="WL91" s="338">
        <f>IF(WL$19-'様式３（療養者名簿）（⑤の場合）'!$BD96+1&lt;=15,IF(WL$19&gt;='様式３（療養者名簿）（⑤の場合）'!$BD96,IF(WL$19&lt;='様式３（療養者名簿）（⑤の場合）'!$BE96,1,0),0),0)</f>
        <v>0</v>
      </c>
      <c r="WM91" s="338">
        <f>IF(WM$19-'様式３（療養者名簿）（⑤の場合）'!$BD96+1&lt;=15,IF(WM$19&gt;='様式３（療養者名簿）（⑤の場合）'!$BD96,IF(WM$19&lt;='様式３（療養者名簿）（⑤の場合）'!$BE96,1,0),0),0)</f>
        <v>0</v>
      </c>
      <c r="WN91" s="338">
        <f>IF(WN$19-'様式３（療養者名簿）（⑤の場合）'!$BD96+1&lt;=15,IF(WN$19&gt;='様式３（療養者名簿）（⑤の場合）'!$BD96,IF(WN$19&lt;='様式３（療養者名簿）（⑤の場合）'!$BE96,1,0),0),0)</f>
        <v>0</v>
      </c>
      <c r="WO91" s="338">
        <f>IF(WO$19-'様式３（療養者名簿）（⑤の場合）'!$BD96+1&lt;=15,IF(WO$19&gt;='様式３（療養者名簿）（⑤の場合）'!$BD96,IF(WO$19&lt;='様式３（療養者名簿）（⑤の場合）'!$BE96,1,0),0),0)</f>
        <v>0</v>
      </c>
      <c r="WP91" s="338">
        <f>IF(WP$19-'様式３（療養者名簿）（⑤の場合）'!$BD96+1&lt;=15,IF(WP$19&gt;='様式３（療養者名簿）（⑤の場合）'!$BD96,IF(WP$19&lt;='様式３（療養者名簿）（⑤の場合）'!$BE96,1,0),0),0)</f>
        <v>0</v>
      </c>
      <c r="WQ91" s="338">
        <f>IF(WQ$19-'様式３（療養者名簿）（⑤の場合）'!$BD96+1&lt;=15,IF(WQ$19&gt;='様式３（療養者名簿）（⑤の場合）'!$BD96,IF(WQ$19&lt;='様式３（療養者名簿）（⑤の場合）'!$BE96,1,0),0),0)</f>
        <v>0</v>
      </c>
      <c r="WR91" s="338">
        <f>IF(WR$19-'様式３（療養者名簿）（⑤の場合）'!$BD96+1&lt;=15,IF(WR$19&gt;='様式３（療養者名簿）（⑤の場合）'!$BD96,IF(WR$19&lt;='様式３（療養者名簿）（⑤の場合）'!$BE96,1,0),0),0)</f>
        <v>0</v>
      </c>
      <c r="WS91" s="338">
        <f>IF(WS$19-'様式３（療養者名簿）（⑤の場合）'!$BD96+1&lt;=15,IF(WS$19&gt;='様式３（療養者名簿）（⑤の場合）'!$BD96,IF(WS$19&lt;='様式３（療養者名簿）（⑤の場合）'!$BE96,1,0),0),0)</f>
        <v>0</v>
      </c>
      <c r="WT91" s="338">
        <f>IF(WT$19-'様式３（療養者名簿）（⑤の場合）'!$BD96+1&lt;=15,IF(WT$19&gt;='様式３（療養者名簿）（⑤の場合）'!$BD96,IF(WT$19&lt;='様式３（療養者名簿）（⑤の場合）'!$BE96,1,0),0),0)</f>
        <v>0</v>
      </c>
      <c r="WU91" s="338">
        <f>IF(WU$19-'様式３（療養者名簿）（⑤の場合）'!$BD96+1&lt;=15,IF(WU$19&gt;='様式３（療養者名簿）（⑤の場合）'!$BD96,IF(WU$19&lt;='様式３（療養者名簿）（⑤の場合）'!$BE96,1,0),0),0)</f>
        <v>0</v>
      </c>
      <c r="WV91" s="338">
        <f>IF(WV$19-'様式３（療養者名簿）（⑤の場合）'!$BD96+1&lt;=15,IF(WV$19&gt;='様式３（療養者名簿）（⑤の場合）'!$BD96,IF(WV$19&lt;='様式３（療養者名簿）（⑤の場合）'!$BE96,1,0),0),0)</f>
        <v>0</v>
      </c>
      <c r="WW91" s="338">
        <f>IF(WW$19-'様式３（療養者名簿）（⑤の場合）'!$BD96+1&lt;=15,IF(WW$19&gt;='様式３（療養者名簿）（⑤の場合）'!$BD96,IF(WW$19&lt;='様式３（療養者名簿）（⑤の場合）'!$BE96,1,0),0),0)</f>
        <v>0</v>
      </c>
      <c r="WX91" s="338">
        <f>IF(WX$19-'様式３（療養者名簿）（⑤の場合）'!$BD96+1&lt;=15,IF(WX$19&gt;='様式３（療養者名簿）（⑤の場合）'!$BD96,IF(WX$19&lt;='様式３（療養者名簿）（⑤の場合）'!$BE96,1,0),0),0)</f>
        <v>0</v>
      </c>
      <c r="WY91" s="338">
        <f>IF(WY$19-'様式３（療養者名簿）（⑤の場合）'!$BD96+1&lt;=15,IF(WY$19&gt;='様式３（療養者名簿）（⑤の場合）'!$BD96,IF(WY$19&lt;='様式３（療養者名簿）（⑤の場合）'!$BE96,1,0),0),0)</f>
        <v>0</v>
      </c>
      <c r="WZ91" s="338">
        <f>IF(WZ$19-'様式３（療養者名簿）（⑤の場合）'!$BD96+1&lt;=15,IF(WZ$19&gt;='様式３（療養者名簿）（⑤の場合）'!$BD96,IF(WZ$19&lt;='様式３（療養者名簿）（⑤の場合）'!$BE96,1,0),0),0)</f>
        <v>0</v>
      </c>
      <c r="XA91" s="338">
        <f>IF(XA$19-'様式３（療養者名簿）（⑤の場合）'!$BD96+1&lt;=15,IF(XA$19&gt;='様式３（療養者名簿）（⑤の場合）'!$BD96,IF(XA$19&lt;='様式３（療養者名簿）（⑤の場合）'!$BE96,1,0),0),0)</f>
        <v>0</v>
      </c>
      <c r="XB91" s="338">
        <f>IF(XB$19-'様式３（療養者名簿）（⑤の場合）'!$BD96+1&lt;=15,IF(XB$19&gt;='様式３（療養者名簿）（⑤の場合）'!$BD96,IF(XB$19&lt;='様式３（療養者名簿）（⑤の場合）'!$BE96,1,0),0),0)</f>
        <v>0</v>
      </c>
      <c r="XC91" s="338">
        <f>IF(XC$19-'様式３（療養者名簿）（⑤の場合）'!$BD96+1&lt;=15,IF(XC$19&gt;='様式３（療養者名簿）（⑤の場合）'!$BD96,IF(XC$19&lt;='様式３（療養者名簿）（⑤の場合）'!$BE96,1,0),0),0)</f>
        <v>0</v>
      </c>
      <c r="XD91" s="338">
        <f>IF(XD$19-'様式３（療養者名簿）（⑤の場合）'!$BD96+1&lt;=15,IF(XD$19&gt;='様式３（療養者名簿）（⑤の場合）'!$BD96,IF(XD$19&lt;='様式３（療養者名簿）（⑤の場合）'!$BE96,1,0),0),0)</f>
        <v>0</v>
      </c>
      <c r="XE91" s="338">
        <f>IF(XE$19-'様式３（療養者名簿）（⑤の場合）'!$BD96+1&lt;=15,IF(XE$19&gt;='様式３（療養者名簿）（⑤の場合）'!$BD96,IF(XE$19&lt;='様式３（療養者名簿）（⑤の場合）'!$BE96,1,0),0),0)</f>
        <v>0</v>
      </c>
      <c r="XF91" s="338">
        <f>IF(XF$19-'様式３（療養者名簿）（⑤の場合）'!$BD96+1&lt;=15,IF(XF$19&gt;='様式３（療養者名簿）（⑤の場合）'!$BD96,IF(XF$19&lt;='様式３（療養者名簿）（⑤の場合）'!$BE96,1,0),0),0)</f>
        <v>0</v>
      </c>
      <c r="XG91" s="338">
        <f>IF(XG$19-'様式３（療養者名簿）（⑤の場合）'!$BD96+1&lt;=15,IF(XG$19&gt;='様式３（療養者名簿）（⑤の場合）'!$BD96,IF(XG$19&lt;='様式３（療養者名簿）（⑤の場合）'!$BE96,1,0),0),0)</f>
        <v>0</v>
      </c>
      <c r="XH91" s="338">
        <f>IF(XH$19-'様式３（療養者名簿）（⑤の場合）'!$BD96+1&lt;=15,IF(XH$19&gt;='様式３（療養者名簿）（⑤の場合）'!$BD96,IF(XH$19&lt;='様式３（療養者名簿）（⑤の場合）'!$BE96,1,0),0),0)</f>
        <v>0</v>
      </c>
      <c r="XI91" s="338">
        <f>IF(XI$19-'様式３（療養者名簿）（⑤の場合）'!$BD96+1&lt;=15,IF(XI$19&gt;='様式３（療養者名簿）（⑤の場合）'!$BD96,IF(XI$19&lt;='様式３（療養者名簿）（⑤の場合）'!$BE96,1,0),0),0)</f>
        <v>0</v>
      </c>
      <c r="XJ91" s="338">
        <f>IF(XJ$19-'様式３（療養者名簿）（⑤の場合）'!$BD96+1&lt;=15,IF(XJ$19&gt;='様式３（療養者名簿）（⑤の場合）'!$BD96,IF(XJ$19&lt;='様式３（療養者名簿）（⑤の場合）'!$BE96,1,0),0),0)</f>
        <v>0</v>
      </c>
      <c r="XK91" s="338">
        <f>IF(XK$19-'様式３（療養者名簿）（⑤の場合）'!$BD96+1&lt;=15,IF(XK$19&gt;='様式３（療養者名簿）（⑤の場合）'!$BD96,IF(XK$19&lt;='様式３（療養者名簿）（⑤の場合）'!$BE96,1,0),0),0)</f>
        <v>0</v>
      </c>
      <c r="XL91" s="338">
        <f>IF(XL$19-'様式３（療養者名簿）（⑤の場合）'!$BD96+1&lt;=15,IF(XL$19&gt;='様式３（療養者名簿）（⑤の場合）'!$BD96,IF(XL$19&lt;='様式３（療養者名簿）（⑤の場合）'!$BE96,1,0),0),0)</f>
        <v>0</v>
      </c>
      <c r="XM91" s="338">
        <f>IF(XM$19-'様式３（療養者名簿）（⑤の場合）'!$BD96+1&lt;=15,IF(XM$19&gt;='様式３（療養者名簿）（⑤の場合）'!$BD96,IF(XM$19&lt;='様式３（療養者名簿）（⑤の場合）'!$BE96,1,0),0),0)</f>
        <v>0</v>
      </c>
      <c r="XN91" s="338">
        <f>IF(XN$19-'様式３（療養者名簿）（⑤の場合）'!$BD96+1&lt;=15,IF(XN$19&gt;='様式３（療養者名簿）（⑤の場合）'!$BD96,IF(XN$19&lt;='様式３（療養者名簿）（⑤の場合）'!$BE96,1,0),0),0)</f>
        <v>0</v>
      </c>
      <c r="XO91" s="338">
        <f>IF(XO$19-'様式３（療養者名簿）（⑤の場合）'!$BD96+1&lt;=15,IF(XO$19&gt;='様式３（療養者名簿）（⑤の場合）'!$BD96,IF(XO$19&lt;='様式３（療養者名簿）（⑤の場合）'!$BE96,1,0),0),0)</f>
        <v>0</v>
      </c>
      <c r="XP91" s="338">
        <f>IF(XP$19-'様式３（療養者名簿）（⑤の場合）'!$BD96+1&lt;=15,IF(XP$19&gt;='様式３（療養者名簿）（⑤の場合）'!$BD96,IF(XP$19&lt;='様式３（療養者名簿）（⑤の場合）'!$BE96,1,0),0),0)</f>
        <v>0</v>
      </c>
      <c r="XQ91" s="338">
        <f>IF(XQ$19-'様式３（療養者名簿）（⑤の場合）'!$BD96+1&lt;=15,IF(XQ$19&gt;='様式３（療養者名簿）（⑤の場合）'!$BD96,IF(XQ$19&lt;='様式３（療養者名簿）（⑤の場合）'!$BE96,1,0),0),0)</f>
        <v>0</v>
      </c>
      <c r="XR91" s="338">
        <f>IF(XR$19-'様式３（療養者名簿）（⑤の場合）'!$BD96+1&lt;=15,IF(XR$19&gt;='様式３（療養者名簿）（⑤の場合）'!$BD96,IF(XR$19&lt;='様式３（療養者名簿）（⑤の場合）'!$BE96,1,0),0),0)</f>
        <v>0</v>
      </c>
      <c r="XS91" s="338">
        <f>IF(XS$19-'様式３（療養者名簿）（⑤の場合）'!$BD96+1&lt;=15,IF(XS$19&gt;='様式３（療養者名簿）（⑤の場合）'!$BD96,IF(XS$19&lt;='様式３（療養者名簿）（⑤の場合）'!$BE96,1,0),0),0)</f>
        <v>0</v>
      </c>
      <c r="XT91" s="338">
        <f>IF(XT$19-'様式３（療養者名簿）（⑤の場合）'!$BD96+1&lt;=15,IF(XT$19&gt;='様式３（療養者名簿）（⑤の場合）'!$BD96,IF(XT$19&lt;='様式３（療養者名簿）（⑤の場合）'!$BE96,1,0),0),0)</f>
        <v>0</v>
      </c>
      <c r="XU91" s="338">
        <f>IF(XU$19-'様式３（療養者名簿）（⑤の場合）'!$BD96+1&lt;=15,IF(XU$19&gt;='様式３（療養者名簿）（⑤の場合）'!$BD96,IF(XU$19&lt;='様式３（療養者名簿）（⑤の場合）'!$BE96,1,0),0),0)</f>
        <v>0</v>
      </c>
      <c r="XV91" s="338">
        <f>IF(XV$19-'様式３（療養者名簿）（⑤の場合）'!$BD96+1&lt;=15,IF(XV$19&gt;='様式３（療養者名簿）（⑤の場合）'!$BD96,IF(XV$19&lt;='様式３（療養者名簿）（⑤の場合）'!$BE96,1,0),0),0)</f>
        <v>0</v>
      </c>
      <c r="XW91" s="338">
        <f>IF(XW$19-'様式３（療養者名簿）（⑤の場合）'!$BD96+1&lt;=15,IF(XW$19&gt;='様式３（療養者名簿）（⑤の場合）'!$BD96,IF(XW$19&lt;='様式３（療養者名簿）（⑤の場合）'!$BE96,1,0),0),0)</f>
        <v>0</v>
      </c>
      <c r="XX91" s="338">
        <f>IF(XX$19-'様式３（療養者名簿）（⑤の場合）'!$BD96+1&lt;=15,IF(XX$19&gt;='様式３（療養者名簿）（⑤の場合）'!$BD96,IF(XX$19&lt;='様式３（療養者名簿）（⑤の場合）'!$BE96,1,0),0),0)</f>
        <v>0</v>
      </c>
      <c r="XY91" s="338">
        <f>IF(XY$19-'様式３（療養者名簿）（⑤の場合）'!$BD96+1&lt;=15,IF(XY$19&gt;='様式３（療養者名簿）（⑤の場合）'!$BD96,IF(XY$19&lt;='様式３（療養者名簿）（⑤の場合）'!$BE96,1,0),0),0)</f>
        <v>0</v>
      </c>
      <c r="XZ91" s="338">
        <f>IF(XZ$19-'様式３（療養者名簿）（⑤の場合）'!$BD96+1&lt;=15,IF(XZ$19&gt;='様式３（療養者名簿）（⑤の場合）'!$BD96,IF(XZ$19&lt;='様式３（療養者名簿）（⑤の場合）'!$BE96,1,0),0),0)</f>
        <v>0</v>
      </c>
      <c r="YA91" s="338">
        <f>IF(YA$19-'様式３（療養者名簿）（⑤の場合）'!$BD96+1&lt;=15,IF(YA$19&gt;='様式３（療養者名簿）（⑤の場合）'!$BD96,IF(YA$19&lt;='様式３（療養者名簿）（⑤の場合）'!$BE96,1,0),0),0)</f>
        <v>0</v>
      </c>
      <c r="YB91" s="338">
        <f>IF(YB$19-'様式３（療養者名簿）（⑤の場合）'!$BD96+1&lt;=15,IF(YB$19&gt;='様式３（療養者名簿）（⑤の場合）'!$BD96,IF(YB$19&lt;='様式３（療養者名簿）（⑤の場合）'!$BE96,1,0),0),0)</f>
        <v>0</v>
      </c>
      <c r="YC91" s="338">
        <f>IF(YC$19-'様式３（療養者名簿）（⑤の場合）'!$BD96+1&lt;=15,IF(YC$19&gt;='様式３（療養者名簿）（⑤の場合）'!$BD96,IF(YC$19&lt;='様式３（療養者名簿）（⑤の場合）'!$BE96,1,0),0),0)</f>
        <v>0</v>
      </c>
      <c r="YD91" s="338">
        <f>IF(YD$19-'様式３（療養者名簿）（⑤の場合）'!$BD96+1&lt;=15,IF(YD$19&gt;='様式３（療養者名簿）（⑤の場合）'!$BD96,IF(YD$19&lt;='様式３（療養者名簿）（⑤の場合）'!$BE96,1,0),0),0)</f>
        <v>0</v>
      </c>
      <c r="YE91" s="338">
        <f>IF(YE$19-'様式３（療養者名簿）（⑤の場合）'!$BD96+1&lt;=15,IF(YE$19&gt;='様式３（療養者名簿）（⑤の場合）'!$BD96,IF(YE$19&lt;='様式３（療養者名簿）（⑤の場合）'!$BE96,1,0),0),0)</f>
        <v>0</v>
      </c>
      <c r="YF91" s="338">
        <f>IF(YF$19-'様式３（療養者名簿）（⑤の場合）'!$BD96+1&lt;=15,IF(YF$19&gt;='様式３（療養者名簿）（⑤の場合）'!$BD96,IF(YF$19&lt;='様式３（療養者名簿）（⑤の場合）'!$BE96,1,0),0),0)</f>
        <v>0</v>
      </c>
      <c r="YG91" s="338">
        <f>IF(YG$19-'様式３（療養者名簿）（⑤の場合）'!$BD96+1&lt;=15,IF(YG$19&gt;='様式３（療養者名簿）（⑤の場合）'!$BD96,IF(YG$19&lt;='様式３（療養者名簿）（⑤の場合）'!$BE96,1,0),0),0)</f>
        <v>0</v>
      </c>
      <c r="YH91" s="338">
        <f>IF(YH$19-'様式３（療養者名簿）（⑤の場合）'!$BD96+1&lt;=15,IF(YH$19&gt;='様式３（療養者名簿）（⑤の場合）'!$BD96,IF(YH$19&lt;='様式３（療養者名簿）（⑤の場合）'!$BE96,1,0),0),0)</f>
        <v>0</v>
      </c>
      <c r="YI91" s="338">
        <f>IF(YI$19-'様式３（療養者名簿）（⑤の場合）'!$BD96+1&lt;=15,IF(YI$19&gt;='様式３（療養者名簿）（⑤の場合）'!$BD96,IF(YI$19&lt;='様式３（療養者名簿）（⑤の場合）'!$BE96,1,0),0),0)</f>
        <v>0</v>
      </c>
      <c r="YJ91" s="338">
        <f>IF(YJ$19-'様式３（療養者名簿）（⑤の場合）'!$BD96+1&lt;=15,IF(YJ$19&gt;='様式３（療養者名簿）（⑤の場合）'!$BD96,IF(YJ$19&lt;='様式３（療養者名簿）（⑤の場合）'!$BE96,1,0),0),0)</f>
        <v>0</v>
      </c>
      <c r="YK91" s="338">
        <f>IF(YK$19-'様式３（療養者名簿）（⑤の場合）'!$BD96+1&lt;=15,IF(YK$19&gt;='様式３（療養者名簿）（⑤の場合）'!$BD96,IF(YK$19&lt;='様式３（療養者名簿）（⑤の場合）'!$BE96,1,0),0),0)</f>
        <v>0</v>
      </c>
      <c r="YL91" s="338">
        <f>IF(YL$19-'様式３（療養者名簿）（⑤の場合）'!$BD96+1&lt;=15,IF(YL$19&gt;='様式３（療養者名簿）（⑤の場合）'!$BD96,IF(YL$19&lt;='様式３（療養者名簿）（⑤の場合）'!$BE96,1,0),0),0)</f>
        <v>0</v>
      </c>
      <c r="YM91" s="338">
        <f>IF(YM$19-'様式３（療養者名簿）（⑤の場合）'!$BD96+1&lt;=15,IF(YM$19&gt;='様式３（療養者名簿）（⑤の場合）'!$BD96,IF(YM$19&lt;='様式３（療養者名簿）（⑤の場合）'!$BE96,1,0),0),0)</f>
        <v>0</v>
      </c>
      <c r="YN91" s="338">
        <f>IF(YN$19-'様式３（療養者名簿）（⑤の場合）'!$BD96+1&lt;=15,IF(YN$19&gt;='様式３（療養者名簿）（⑤の場合）'!$BD96,IF(YN$19&lt;='様式３（療養者名簿）（⑤の場合）'!$BE96,1,0),0),0)</f>
        <v>0</v>
      </c>
      <c r="YO91" s="338">
        <f>IF(YO$19-'様式３（療養者名簿）（⑤の場合）'!$BD96+1&lt;=15,IF(YO$19&gt;='様式３（療養者名簿）（⑤の場合）'!$BD96,IF(YO$19&lt;='様式３（療養者名簿）（⑤の場合）'!$BE96,1,0),0),0)</f>
        <v>0</v>
      </c>
      <c r="YP91" s="338">
        <f>IF(YP$19-'様式３（療養者名簿）（⑤の場合）'!$BD96+1&lt;=15,IF(YP$19&gt;='様式３（療養者名簿）（⑤の場合）'!$BD96,IF(YP$19&lt;='様式３（療養者名簿）（⑤の場合）'!$BE96,1,0),0),0)</f>
        <v>0</v>
      </c>
      <c r="YQ91" s="338">
        <f>IF(YQ$19-'様式３（療養者名簿）（⑤の場合）'!$BD96+1&lt;=15,IF(YQ$19&gt;='様式３（療養者名簿）（⑤の場合）'!$BD96,IF(YQ$19&lt;='様式３（療養者名簿）（⑤の場合）'!$BE96,1,0),0),0)</f>
        <v>0</v>
      </c>
      <c r="YR91" s="338">
        <f>IF(YR$19-'様式３（療養者名簿）（⑤の場合）'!$BD96+1&lt;=15,IF(YR$19&gt;='様式３（療養者名簿）（⑤の場合）'!$BD96,IF(YR$19&lt;='様式３（療養者名簿）（⑤の場合）'!$BE96,1,0),0),0)</f>
        <v>0</v>
      </c>
      <c r="YS91" s="338">
        <f>IF(YS$19-'様式３（療養者名簿）（⑤の場合）'!$BD96+1&lt;=15,IF(YS$19&gt;='様式３（療養者名簿）（⑤の場合）'!$BD96,IF(YS$19&lt;='様式３（療養者名簿）（⑤の場合）'!$BE96,1,0),0),0)</f>
        <v>0</v>
      </c>
      <c r="YT91" s="338">
        <f>IF(YT$19-'様式３（療養者名簿）（⑤の場合）'!$BD96+1&lt;=15,IF(YT$19&gt;='様式３（療養者名簿）（⑤の場合）'!$BD96,IF(YT$19&lt;='様式３（療養者名簿）（⑤の場合）'!$BE96,1,0),0),0)</f>
        <v>0</v>
      </c>
      <c r="YU91" s="338">
        <f>IF(YU$19-'様式３（療養者名簿）（⑤の場合）'!$BD96+1&lt;=15,IF(YU$19&gt;='様式３（療養者名簿）（⑤の場合）'!$BD96,IF(YU$19&lt;='様式３（療養者名簿）（⑤の場合）'!$BE96,1,0),0),0)</f>
        <v>0</v>
      </c>
      <c r="YV91" s="338">
        <f>IF(YV$19-'様式３（療養者名簿）（⑤の場合）'!$BD96+1&lt;=15,IF(YV$19&gt;='様式３（療養者名簿）（⑤の場合）'!$BD96,IF(YV$19&lt;='様式３（療養者名簿）（⑤の場合）'!$BE96,1,0),0),0)</f>
        <v>0</v>
      </c>
      <c r="YW91" s="338">
        <f>IF(YW$19-'様式３（療養者名簿）（⑤の場合）'!$BD96+1&lt;=15,IF(YW$19&gt;='様式３（療養者名簿）（⑤の場合）'!$BD96,IF(YW$19&lt;='様式３（療養者名簿）（⑤の場合）'!$BE96,1,0),0),0)</f>
        <v>0</v>
      </c>
      <c r="YX91" s="338">
        <f>IF(YX$19-'様式３（療養者名簿）（⑤の場合）'!$BD96+1&lt;=15,IF(YX$19&gt;='様式３（療養者名簿）（⑤の場合）'!$BD96,IF(YX$19&lt;='様式３（療養者名簿）（⑤の場合）'!$BE96,1,0),0),0)</f>
        <v>0</v>
      </c>
      <c r="YY91" s="338">
        <f>IF(YY$19-'様式３（療養者名簿）（⑤の場合）'!$BD96+1&lt;=15,IF(YY$19&gt;='様式３（療養者名簿）（⑤の場合）'!$BD96,IF(YY$19&lt;='様式３（療養者名簿）（⑤の場合）'!$BE96,1,0),0),0)</f>
        <v>0</v>
      </c>
      <c r="YZ91" s="338">
        <f>IF(YZ$19-'様式３（療養者名簿）（⑤の場合）'!$BD96+1&lt;=15,IF(YZ$19&gt;='様式３（療養者名簿）（⑤の場合）'!$BD96,IF(YZ$19&lt;='様式３（療養者名簿）（⑤の場合）'!$BE96,1,0),0),0)</f>
        <v>0</v>
      </c>
      <c r="ZA91" s="338">
        <f>IF(ZA$19-'様式３（療養者名簿）（⑤の場合）'!$BD96+1&lt;=15,IF(ZA$19&gt;='様式３（療養者名簿）（⑤の場合）'!$BD96,IF(ZA$19&lt;='様式３（療養者名簿）（⑤の場合）'!$BE96,1,0),0),0)</f>
        <v>0</v>
      </c>
      <c r="ZB91" s="338">
        <f>IF(ZB$19-'様式３（療養者名簿）（⑤の場合）'!$BD96+1&lt;=15,IF(ZB$19&gt;='様式３（療養者名簿）（⑤の場合）'!$BD96,IF(ZB$19&lt;='様式３（療養者名簿）（⑤の場合）'!$BE96,1,0),0),0)</f>
        <v>0</v>
      </c>
      <c r="ZC91" s="338">
        <f>IF(ZC$19-'様式３（療養者名簿）（⑤の場合）'!$BD96+1&lt;=15,IF(ZC$19&gt;='様式３（療養者名簿）（⑤の場合）'!$BD96,IF(ZC$19&lt;='様式３（療養者名簿）（⑤の場合）'!$BE96,1,0),0),0)</f>
        <v>0</v>
      </c>
      <c r="ZD91" s="338">
        <f>IF(ZD$19-'様式３（療養者名簿）（⑤の場合）'!$BD96+1&lt;=15,IF(ZD$19&gt;='様式３（療養者名簿）（⑤の場合）'!$BD96,IF(ZD$19&lt;='様式３（療養者名簿）（⑤の場合）'!$BE96,1,0),0),0)</f>
        <v>0</v>
      </c>
      <c r="ZE91" s="338">
        <f>IF(ZE$19-'様式３（療養者名簿）（⑤の場合）'!$BD96+1&lt;=15,IF(ZE$19&gt;='様式３（療養者名簿）（⑤の場合）'!$BD96,IF(ZE$19&lt;='様式３（療養者名簿）（⑤の場合）'!$BE96,1,0),0),0)</f>
        <v>0</v>
      </c>
      <c r="ZF91" s="338">
        <f>IF(ZF$19-'様式３（療養者名簿）（⑤の場合）'!$BD96+1&lt;=15,IF(ZF$19&gt;='様式３（療養者名簿）（⑤の場合）'!$BD96,IF(ZF$19&lt;='様式３（療養者名簿）（⑤の場合）'!$BE96,1,0),0),0)</f>
        <v>0</v>
      </c>
      <c r="ZG91" s="338">
        <f>IF(ZG$19-'様式３（療養者名簿）（⑤の場合）'!$BD96+1&lt;=15,IF(ZG$19&gt;='様式３（療養者名簿）（⑤の場合）'!$BD96,IF(ZG$19&lt;='様式３（療養者名簿）（⑤の場合）'!$BE96,1,0),0),0)</f>
        <v>0</v>
      </c>
      <c r="ZH91" s="338">
        <f>IF(ZH$19-'様式３（療養者名簿）（⑤の場合）'!$BD96+1&lt;=15,IF(ZH$19&gt;='様式３（療養者名簿）（⑤の場合）'!$BD96,IF(ZH$19&lt;='様式３（療養者名簿）（⑤の場合）'!$BE96,1,0),0),0)</f>
        <v>0</v>
      </c>
      <c r="ZI91" s="338">
        <f>IF(ZI$19-'様式３（療養者名簿）（⑤の場合）'!$BD96+1&lt;=15,IF(ZI$19&gt;='様式３（療養者名簿）（⑤の場合）'!$BD96,IF(ZI$19&lt;='様式３（療養者名簿）（⑤の場合）'!$BE96,1,0),0),0)</f>
        <v>0</v>
      </c>
      <c r="ZJ91" s="338">
        <f>IF(ZJ$19-'様式３（療養者名簿）（⑤の場合）'!$BD96+1&lt;=15,IF(ZJ$19&gt;='様式３（療養者名簿）（⑤の場合）'!$BD96,IF(ZJ$19&lt;='様式３（療養者名簿）（⑤の場合）'!$BE96,1,0),0),0)</f>
        <v>0</v>
      </c>
      <c r="ZK91" s="338">
        <f>IF(ZK$19-'様式３（療養者名簿）（⑤の場合）'!$BD96+1&lt;=15,IF(ZK$19&gt;='様式３（療養者名簿）（⑤の場合）'!$BD96,IF(ZK$19&lt;='様式３（療養者名簿）（⑤の場合）'!$BE96,1,0),0),0)</f>
        <v>0</v>
      </c>
      <c r="ZL91" s="338">
        <f>IF(ZL$19-'様式３（療養者名簿）（⑤の場合）'!$BD96+1&lt;=15,IF(ZL$19&gt;='様式３（療養者名簿）（⑤の場合）'!$BD96,IF(ZL$19&lt;='様式３（療養者名簿）（⑤の場合）'!$BE96,1,0),0),0)</f>
        <v>0</v>
      </c>
      <c r="ZM91" s="338">
        <f>IF(ZM$19-'様式３（療養者名簿）（⑤の場合）'!$BD96+1&lt;=15,IF(ZM$19&gt;='様式３（療養者名簿）（⑤の場合）'!$BD96,IF(ZM$19&lt;='様式３（療養者名簿）（⑤の場合）'!$BE96,1,0),0),0)</f>
        <v>0</v>
      </c>
      <c r="ZN91" s="338">
        <f>IF(ZN$19-'様式３（療養者名簿）（⑤の場合）'!$BD96+1&lt;=15,IF(ZN$19&gt;='様式３（療養者名簿）（⑤の場合）'!$BD96,IF(ZN$19&lt;='様式３（療養者名簿）（⑤の場合）'!$BE96,1,0),0),0)</f>
        <v>0</v>
      </c>
      <c r="ZO91" s="338">
        <f>IF(ZO$19-'様式３（療養者名簿）（⑤の場合）'!$BD96+1&lt;=15,IF(ZO$19&gt;='様式３（療養者名簿）（⑤の場合）'!$BD96,IF(ZO$19&lt;='様式３（療養者名簿）（⑤の場合）'!$BE96,1,0),0),0)</f>
        <v>0</v>
      </c>
      <c r="ZP91" s="338">
        <f>IF(ZP$19-'様式３（療養者名簿）（⑤の場合）'!$BD96+1&lt;=15,IF(ZP$19&gt;='様式３（療養者名簿）（⑤の場合）'!$BD96,IF(ZP$19&lt;='様式３（療養者名簿）（⑤の場合）'!$BE96,1,0),0),0)</f>
        <v>0</v>
      </c>
      <c r="ZQ91" s="338">
        <f>IF(ZQ$19-'様式３（療養者名簿）（⑤の場合）'!$BD96+1&lt;=15,IF(ZQ$19&gt;='様式３（療養者名簿）（⑤の場合）'!$BD96,IF(ZQ$19&lt;='様式３（療養者名簿）（⑤の場合）'!$BE96,1,0),0),0)</f>
        <v>0</v>
      </c>
      <c r="ZR91" s="338">
        <f>IF(ZR$19-'様式３（療養者名簿）（⑤の場合）'!$BD96+1&lt;=15,IF(ZR$19&gt;='様式３（療養者名簿）（⑤の場合）'!$BD96,IF(ZR$19&lt;='様式３（療養者名簿）（⑤の場合）'!$BE96,1,0),0),0)</f>
        <v>0</v>
      </c>
      <c r="ZS91" s="338">
        <f>IF(ZS$19-'様式３（療養者名簿）（⑤の場合）'!$BD96+1&lt;=15,IF(ZS$19&gt;='様式３（療養者名簿）（⑤の場合）'!$BD96,IF(ZS$19&lt;='様式３（療養者名簿）（⑤の場合）'!$BE96,1,0),0),0)</f>
        <v>0</v>
      </c>
      <c r="ZT91" s="338">
        <f>IF(ZT$19-'様式３（療養者名簿）（⑤の場合）'!$BD96+1&lt;=15,IF(ZT$19&gt;='様式３（療養者名簿）（⑤の場合）'!$BD96,IF(ZT$19&lt;='様式３（療養者名簿）（⑤の場合）'!$BE96,1,0),0),0)</f>
        <v>0</v>
      </c>
      <c r="ZU91" s="338">
        <f>IF(ZU$19-'様式３（療養者名簿）（⑤の場合）'!$BD96+1&lt;=15,IF(ZU$19&gt;='様式３（療養者名簿）（⑤の場合）'!$BD96,IF(ZU$19&lt;='様式３（療養者名簿）（⑤の場合）'!$BE96,1,0),0),0)</f>
        <v>0</v>
      </c>
      <c r="ZV91" s="338">
        <f>IF(ZV$19-'様式３（療養者名簿）（⑤の場合）'!$BD96+1&lt;=15,IF(ZV$19&gt;='様式３（療養者名簿）（⑤の場合）'!$BD96,IF(ZV$19&lt;='様式３（療養者名簿）（⑤の場合）'!$BE96,1,0),0),0)</f>
        <v>0</v>
      </c>
      <c r="ZW91" s="338">
        <f>IF(ZW$19-'様式３（療養者名簿）（⑤の場合）'!$BD96+1&lt;=15,IF(ZW$19&gt;='様式３（療養者名簿）（⑤の場合）'!$BD96,IF(ZW$19&lt;='様式３（療養者名簿）（⑤の場合）'!$BE96,1,0),0),0)</f>
        <v>0</v>
      </c>
      <c r="ZX91" s="338">
        <f>IF(ZX$19-'様式３（療養者名簿）（⑤の場合）'!$BD96+1&lt;=15,IF(ZX$19&gt;='様式３（療養者名簿）（⑤の場合）'!$BD96,IF(ZX$19&lt;='様式３（療養者名簿）（⑤の場合）'!$BE96,1,0),0),0)</f>
        <v>0</v>
      </c>
      <c r="ZY91" s="338">
        <f>IF(ZY$19-'様式３（療養者名簿）（⑤の場合）'!$BD96+1&lt;=15,IF(ZY$19&gt;='様式３（療養者名簿）（⑤の場合）'!$BD96,IF(ZY$19&lt;='様式３（療養者名簿）（⑤の場合）'!$BE96,1,0),0),0)</f>
        <v>0</v>
      </c>
      <c r="ZZ91" s="338">
        <f>IF(ZZ$19-'様式３（療養者名簿）（⑤の場合）'!$BD96+1&lt;=15,IF(ZZ$19&gt;='様式３（療養者名簿）（⑤の場合）'!$BD96,IF(ZZ$19&lt;='様式３（療養者名簿）（⑤の場合）'!$BE96,1,0),0),0)</f>
        <v>0</v>
      </c>
      <c r="AAA91" s="338">
        <f>IF(AAA$19-'様式３（療養者名簿）（⑤の場合）'!$BD96+1&lt;=15,IF(AAA$19&gt;='様式３（療養者名簿）（⑤の場合）'!$BD96,IF(AAA$19&lt;='様式３（療養者名簿）（⑤の場合）'!$BE96,1,0),0),0)</f>
        <v>0</v>
      </c>
      <c r="AAB91" s="338">
        <f>IF(AAB$19-'様式３（療養者名簿）（⑤の場合）'!$BD96+1&lt;=15,IF(AAB$19&gt;='様式３（療養者名簿）（⑤の場合）'!$BD96,IF(AAB$19&lt;='様式３（療養者名簿）（⑤の場合）'!$BE96,1,0),0),0)</f>
        <v>0</v>
      </c>
      <c r="AAC91" s="338">
        <f>IF(AAC$19-'様式３（療養者名簿）（⑤の場合）'!$BD96+1&lt;=15,IF(AAC$19&gt;='様式３（療養者名簿）（⑤の場合）'!$BD96,IF(AAC$19&lt;='様式３（療養者名簿）（⑤の場合）'!$BE96,1,0),0),0)</f>
        <v>0</v>
      </c>
      <c r="AAD91" s="338">
        <f>IF(AAD$19-'様式３（療養者名簿）（⑤の場合）'!$BD96+1&lt;=15,IF(AAD$19&gt;='様式３（療養者名簿）（⑤の場合）'!$BD96,IF(AAD$19&lt;='様式３（療養者名簿）（⑤の場合）'!$BE96,1,0),0),0)</f>
        <v>0</v>
      </c>
      <c r="AAE91" s="338">
        <f>IF(AAE$19-'様式３（療養者名簿）（⑤の場合）'!$BD96+1&lt;=15,IF(AAE$19&gt;='様式３（療養者名簿）（⑤の場合）'!$BD96,IF(AAE$19&lt;='様式３（療養者名簿）（⑤の場合）'!$BE96,1,0),0),0)</f>
        <v>0</v>
      </c>
      <c r="AAF91" s="338">
        <f>IF(AAF$19-'様式３（療養者名簿）（⑤の場合）'!$BD96+1&lt;=15,IF(AAF$19&gt;='様式３（療養者名簿）（⑤の場合）'!$BD96,IF(AAF$19&lt;='様式３（療養者名簿）（⑤の場合）'!$BE96,1,0),0),0)</f>
        <v>0</v>
      </c>
      <c r="AAG91" s="338">
        <f>IF(AAG$19-'様式３（療養者名簿）（⑤の場合）'!$BD96+1&lt;=15,IF(AAG$19&gt;='様式３（療養者名簿）（⑤の場合）'!$BD96,IF(AAG$19&lt;='様式３（療養者名簿）（⑤の場合）'!$BE96,1,0),0),0)</f>
        <v>0</v>
      </c>
      <c r="AAH91" s="338">
        <f>IF(AAH$19-'様式３（療養者名簿）（⑤の場合）'!$BD96+1&lt;=15,IF(AAH$19&gt;='様式３（療養者名簿）（⑤の場合）'!$BD96,IF(AAH$19&lt;='様式３（療養者名簿）（⑤の場合）'!$BE96,1,0),0),0)</f>
        <v>0</v>
      </c>
      <c r="AAI91" s="338">
        <f>IF(AAI$19-'様式３（療養者名簿）（⑤の場合）'!$BD96+1&lt;=15,IF(AAI$19&gt;='様式３（療養者名簿）（⑤の場合）'!$BD96,IF(AAI$19&lt;='様式３（療養者名簿）（⑤の場合）'!$BE96,1,0),0),0)</f>
        <v>0</v>
      </c>
      <c r="AAJ91" s="338">
        <f>IF(AAJ$19-'様式３（療養者名簿）（⑤の場合）'!$BD96+1&lt;=15,IF(AAJ$19&gt;='様式３（療養者名簿）（⑤の場合）'!$BD96,IF(AAJ$19&lt;='様式３（療養者名簿）（⑤の場合）'!$BE96,1,0),0),0)</f>
        <v>0</v>
      </c>
      <c r="AAK91" s="338">
        <f>IF(AAK$19-'様式３（療養者名簿）（⑤の場合）'!$BD96+1&lt;=15,IF(AAK$19&gt;='様式３（療養者名簿）（⑤の場合）'!$BD96,IF(AAK$19&lt;='様式３（療養者名簿）（⑤の場合）'!$BE96,1,0),0),0)</f>
        <v>0</v>
      </c>
      <c r="AAL91" s="338">
        <f>IF(AAL$19-'様式３（療養者名簿）（⑤の場合）'!$BD96+1&lt;=15,IF(AAL$19&gt;='様式３（療養者名簿）（⑤の場合）'!$BD96,IF(AAL$19&lt;='様式３（療養者名簿）（⑤の場合）'!$BE96,1,0),0),0)</f>
        <v>0</v>
      </c>
      <c r="AAM91" s="338">
        <f>IF(AAM$19-'様式３（療養者名簿）（⑤の場合）'!$BD96+1&lt;=15,IF(AAM$19&gt;='様式３（療養者名簿）（⑤の場合）'!$BD96,IF(AAM$19&lt;='様式３（療養者名簿）（⑤の場合）'!$BE96,1,0),0),0)</f>
        <v>0</v>
      </c>
      <c r="AAN91" s="338">
        <f>IF(AAN$19-'様式３（療養者名簿）（⑤の場合）'!$BD96+1&lt;=15,IF(AAN$19&gt;='様式３（療養者名簿）（⑤の場合）'!$BD96,IF(AAN$19&lt;='様式３（療養者名簿）（⑤の場合）'!$BE96,1,0),0),0)</f>
        <v>0</v>
      </c>
      <c r="AAO91" s="338">
        <f>IF(AAO$19-'様式３（療養者名簿）（⑤の場合）'!$BD96+1&lt;=15,IF(AAO$19&gt;='様式３（療養者名簿）（⑤の場合）'!$BD96,IF(AAO$19&lt;='様式３（療養者名簿）（⑤の場合）'!$BE96,1,0),0),0)</f>
        <v>0</v>
      </c>
      <c r="AAP91" s="338">
        <f>IF(AAP$19-'様式３（療養者名簿）（⑤の場合）'!$BD96+1&lt;=15,IF(AAP$19&gt;='様式３（療養者名簿）（⑤の場合）'!$BD96,IF(AAP$19&lt;='様式３（療養者名簿）（⑤の場合）'!$BE96,1,0),0),0)</f>
        <v>0</v>
      </c>
      <c r="AAQ91" s="338">
        <f>IF(AAQ$19-'様式３（療養者名簿）（⑤の場合）'!$BD96+1&lt;=15,IF(AAQ$19&gt;='様式３（療養者名簿）（⑤の場合）'!$BD96,IF(AAQ$19&lt;='様式３（療養者名簿）（⑤の場合）'!$BE96,1,0),0),0)</f>
        <v>0</v>
      </c>
      <c r="AAR91" s="338">
        <f>IF(AAR$19-'様式３（療養者名簿）（⑤の場合）'!$BD96+1&lt;=15,IF(AAR$19&gt;='様式３（療養者名簿）（⑤の場合）'!$BD96,IF(AAR$19&lt;='様式３（療養者名簿）（⑤の場合）'!$BE96,1,0),0),0)</f>
        <v>0</v>
      </c>
      <c r="AAS91" s="338">
        <f>IF(AAS$19-'様式３（療養者名簿）（⑤の場合）'!$BD96+1&lt;=15,IF(AAS$19&gt;='様式３（療養者名簿）（⑤の場合）'!$BD96,IF(AAS$19&lt;='様式３（療養者名簿）（⑤の場合）'!$BE96,1,0),0),0)</f>
        <v>0</v>
      </c>
      <c r="AAT91" s="338">
        <f>IF(AAT$19-'様式３（療養者名簿）（⑤の場合）'!$BD96+1&lt;=15,IF(AAT$19&gt;='様式３（療養者名簿）（⑤の場合）'!$BD96,IF(AAT$19&lt;='様式３（療養者名簿）（⑤の場合）'!$BE96,1,0),0),0)</f>
        <v>0</v>
      </c>
      <c r="AAU91" s="338">
        <f>IF(AAU$19-'様式３（療養者名簿）（⑤の場合）'!$BD96+1&lt;=15,IF(AAU$19&gt;='様式３（療養者名簿）（⑤の場合）'!$BD96,IF(AAU$19&lt;='様式３（療養者名簿）（⑤の場合）'!$BE96,1,0),0),0)</f>
        <v>0</v>
      </c>
      <c r="AAV91" s="338">
        <f>IF(AAV$19-'様式３（療養者名簿）（⑤の場合）'!$BD96+1&lt;=15,IF(AAV$19&gt;='様式３（療養者名簿）（⑤の場合）'!$BD96,IF(AAV$19&lt;='様式３（療養者名簿）（⑤の場合）'!$BE96,1,0),0),0)</f>
        <v>0</v>
      </c>
      <c r="AAW91" s="338">
        <f>IF(AAW$19-'様式３（療養者名簿）（⑤の場合）'!$BD96+1&lt;=15,IF(AAW$19&gt;='様式３（療養者名簿）（⑤の場合）'!$BD96,IF(AAW$19&lt;='様式３（療養者名簿）（⑤の場合）'!$BE96,1,0),0),0)</f>
        <v>0</v>
      </c>
      <c r="AAX91" s="338">
        <f>IF(AAX$19-'様式３（療養者名簿）（⑤の場合）'!$BD96+1&lt;=15,IF(AAX$19&gt;='様式３（療養者名簿）（⑤の場合）'!$BD96,IF(AAX$19&lt;='様式３（療養者名簿）（⑤の場合）'!$BE96,1,0),0),0)</f>
        <v>0</v>
      </c>
      <c r="AAY91" s="338">
        <f>IF(AAY$19-'様式３（療養者名簿）（⑤の場合）'!$BD96+1&lt;=15,IF(AAY$19&gt;='様式３（療養者名簿）（⑤の場合）'!$BD96,IF(AAY$19&lt;='様式３（療養者名簿）（⑤の場合）'!$BE96,1,0),0),0)</f>
        <v>0</v>
      </c>
      <c r="AAZ91" s="338">
        <f>IF(AAZ$19-'様式３（療養者名簿）（⑤の場合）'!$BD96+1&lt;=15,IF(AAZ$19&gt;='様式３（療養者名簿）（⑤の場合）'!$BD96,IF(AAZ$19&lt;='様式３（療養者名簿）（⑤の場合）'!$BE96,1,0),0),0)</f>
        <v>0</v>
      </c>
      <c r="ABA91" s="338">
        <f>IF(ABA$19-'様式３（療養者名簿）（⑤の場合）'!$BD96+1&lt;=15,IF(ABA$19&gt;='様式３（療養者名簿）（⑤の場合）'!$BD96,IF(ABA$19&lt;='様式３（療養者名簿）（⑤の場合）'!$BE96,1,0),0),0)</f>
        <v>0</v>
      </c>
      <c r="ABB91" s="338">
        <f>IF(ABB$19-'様式３（療養者名簿）（⑤の場合）'!$BD96+1&lt;=15,IF(ABB$19&gt;='様式３（療養者名簿）（⑤の場合）'!$BD96,IF(ABB$19&lt;='様式３（療養者名簿）（⑤の場合）'!$BE96,1,0),0),0)</f>
        <v>0</v>
      </c>
      <c r="ABC91" s="338">
        <f>IF(ABC$19-'様式３（療養者名簿）（⑤の場合）'!$BD96+1&lt;=15,IF(ABC$19&gt;='様式３（療養者名簿）（⑤の場合）'!$BD96,IF(ABC$19&lt;='様式３（療養者名簿）（⑤の場合）'!$BE96,1,0),0),0)</f>
        <v>0</v>
      </c>
      <c r="ABD91" s="338">
        <f>IF(ABD$19-'様式３（療養者名簿）（⑤の場合）'!$BD96+1&lt;=15,IF(ABD$19&gt;='様式３（療養者名簿）（⑤の場合）'!$BD96,IF(ABD$19&lt;='様式３（療養者名簿）（⑤の場合）'!$BE96,1,0),0),0)</f>
        <v>0</v>
      </c>
    </row>
    <row r="92" spans="1:732" ht="42" customHeight="1">
      <c r="A92" s="227">
        <f>'様式３（療養者名簿）（⑤の場合）'!C97</f>
        <v>0</v>
      </c>
      <c r="B92" s="224">
        <f>IF(B$19-'様式３（療養者名簿）（⑤の場合）'!$BD97+1&lt;=15,IF(B$19&gt;='様式３（療養者名簿）（⑤の場合）'!$BD97,IF(B$19&lt;='様式３（療養者名簿）（⑤の場合）'!$BE97,1,0),0),0)</f>
        <v>0</v>
      </c>
      <c r="C92" s="224">
        <f>IF(C$19-'様式３（療養者名簿）（⑤の場合）'!$BD97+1&lt;=15,IF(C$19&gt;='様式３（療養者名簿）（⑤の場合）'!$BD97,IF(C$19&lt;='様式３（療養者名簿）（⑤の場合）'!$BE97,1,0),0),0)</f>
        <v>0</v>
      </c>
      <c r="D92" s="224">
        <f>IF(D$19-'様式３（療養者名簿）（⑤の場合）'!$BD97+1&lt;=15,IF(D$19&gt;='様式３（療養者名簿）（⑤の場合）'!$BD97,IF(D$19&lt;='様式３（療養者名簿）（⑤の場合）'!$BE97,1,0),0),0)</f>
        <v>0</v>
      </c>
      <c r="E92" s="224">
        <f>IF(E$19-'様式３（療養者名簿）（⑤の場合）'!$BD97+1&lt;=15,IF(E$19&gt;='様式３（療養者名簿）（⑤の場合）'!$BD97,IF(E$19&lt;='様式３（療養者名簿）（⑤の場合）'!$BE97,1,0),0),0)</f>
        <v>0</v>
      </c>
      <c r="F92" s="224">
        <f>IF(F$19-'様式３（療養者名簿）（⑤の場合）'!$BD97+1&lt;=15,IF(F$19&gt;='様式３（療養者名簿）（⑤の場合）'!$BD97,IF(F$19&lt;='様式３（療養者名簿）（⑤の場合）'!$BE97,1,0),0),0)</f>
        <v>0</v>
      </c>
      <c r="G92" s="224">
        <f>IF(G$19-'様式３（療養者名簿）（⑤の場合）'!$BD97+1&lt;=15,IF(G$19&gt;='様式３（療養者名簿）（⑤の場合）'!$BD97,IF(G$19&lt;='様式３（療養者名簿）（⑤の場合）'!$BE97,1,0),0),0)</f>
        <v>0</v>
      </c>
      <c r="H92" s="224">
        <f>IF(H$19-'様式３（療養者名簿）（⑤の場合）'!$BD97+1&lt;=15,IF(H$19&gt;='様式３（療養者名簿）（⑤の場合）'!$BD97,IF(H$19&lt;='様式３（療養者名簿）（⑤の場合）'!$BE97,1,0),0),0)</f>
        <v>0</v>
      </c>
      <c r="I92" s="224">
        <f>IF(I$19-'様式３（療養者名簿）（⑤の場合）'!$BD97+1&lt;=15,IF(I$19&gt;='様式３（療養者名簿）（⑤の場合）'!$BD97,IF(I$19&lt;='様式３（療養者名簿）（⑤の場合）'!$BE97,1,0),0),0)</f>
        <v>0</v>
      </c>
      <c r="J92" s="224">
        <f>IF(J$19-'様式３（療養者名簿）（⑤の場合）'!$BD97+1&lt;=15,IF(J$19&gt;='様式３（療養者名簿）（⑤の場合）'!$BD97,IF(J$19&lt;='様式３（療養者名簿）（⑤の場合）'!$BE97,1,0),0),0)</f>
        <v>0</v>
      </c>
      <c r="K92" s="224">
        <f>IF(K$19-'様式３（療養者名簿）（⑤の場合）'!$BD97+1&lt;=15,IF(K$19&gt;='様式３（療養者名簿）（⑤の場合）'!$BD97,IF(K$19&lt;='様式３（療養者名簿）（⑤の場合）'!$BE97,1,0),0),0)</f>
        <v>0</v>
      </c>
      <c r="L92" s="224">
        <f>IF(L$19-'様式３（療養者名簿）（⑤の場合）'!$BD97+1&lt;=15,IF(L$19&gt;='様式３（療養者名簿）（⑤の場合）'!$BD97,IF(L$19&lt;='様式３（療養者名簿）（⑤の場合）'!$BE97,1,0),0),0)</f>
        <v>0</v>
      </c>
      <c r="M92" s="224">
        <f>IF(M$19-'様式３（療養者名簿）（⑤の場合）'!$BD97+1&lt;=15,IF(M$19&gt;='様式３（療養者名簿）（⑤の場合）'!$BD97,IF(M$19&lt;='様式３（療養者名簿）（⑤の場合）'!$BE97,1,0),0),0)</f>
        <v>0</v>
      </c>
      <c r="N92" s="224">
        <f>IF(N$19-'様式３（療養者名簿）（⑤の場合）'!$BD97+1&lt;=15,IF(N$19&gt;='様式３（療養者名簿）（⑤の場合）'!$BD97,IF(N$19&lt;='様式３（療養者名簿）（⑤の場合）'!$BE97,1,0),0),0)</f>
        <v>0</v>
      </c>
      <c r="O92" s="224">
        <f>IF(O$19-'様式３（療養者名簿）（⑤の場合）'!$BD97+1&lt;=15,IF(O$19&gt;='様式３（療養者名簿）（⑤の場合）'!$BD97,IF(O$19&lt;='様式３（療養者名簿）（⑤の場合）'!$BE97,1,0),0),0)</f>
        <v>0</v>
      </c>
      <c r="P92" s="224">
        <f>IF(P$19-'様式３（療養者名簿）（⑤の場合）'!$BD97+1&lt;=15,IF(P$19&gt;='様式３（療養者名簿）（⑤の場合）'!$BD97,IF(P$19&lt;='様式３（療養者名簿）（⑤の場合）'!$BE97,1,0),0),0)</f>
        <v>0</v>
      </c>
      <c r="Q92" s="224">
        <f>IF(Q$19-'様式３（療養者名簿）（⑤の場合）'!$BD97+1&lt;=15,IF(Q$19&gt;='様式３（療養者名簿）（⑤の場合）'!$BD97,IF(Q$19&lt;='様式３（療養者名簿）（⑤の場合）'!$BE97,1,0),0),0)</f>
        <v>0</v>
      </c>
      <c r="R92" s="224">
        <f>IF(R$19-'様式３（療養者名簿）（⑤の場合）'!$BD97+1&lt;=15,IF(R$19&gt;='様式３（療養者名簿）（⑤の場合）'!$BD97,IF(R$19&lt;='様式３（療養者名簿）（⑤の場合）'!$BE97,1,0),0),0)</f>
        <v>0</v>
      </c>
      <c r="S92" s="224">
        <f>IF(S$19-'様式３（療養者名簿）（⑤の場合）'!$BD97+1&lt;=15,IF(S$19&gt;='様式３（療養者名簿）（⑤の場合）'!$BD97,IF(S$19&lt;='様式３（療養者名簿）（⑤の場合）'!$BE97,1,0),0),0)</f>
        <v>0</v>
      </c>
      <c r="T92" s="224">
        <f>IF(T$19-'様式３（療養者名簿）（⑤の場合）'!$BD97+1&lt;=15,IF(T$19&gt;='様式３（療養者名簿）（⑤の場合）'!$BD97,IF(T$19&lt;='様式３（療養者名簿）（⑤の場合）'!$BE97,1,0),0),0)</f>
        <v>0</v>
      </c>
      <c r="U92" s="224">
        <f>IF(U$19-'様式３（療養者名簿）（⑤の場合）'!$BD97+1&lt;=15,IF(U$19&gt;='様式３（療養者名簿）（⑤の場合）'!$BD97,IF(U$19&lt;='様式３（療養者名簿）（⑤の場合）'!$BE97,1,0),0),0)</f>
        <v>0</v>
      </c>
      <c r="V92" s="224">
        <f>IF(V$19-'様式３（療養者名簿）（⑤の場合）'!$BD97+1&lt;=15,IF(V$19&gt;='様式３（療養者名簿）（⑤の場合）'!$BD97,IF(V$19&lt;='様式３（療養者名簿）（⑤の場合）'!$BE97,1,0),0),0)</f>
        <v>0</v>
      </c>
      <c r="W92" s="224">
        <f>IF(W$19-'様式３（療養者名簿）（⑤の場合）'!$BD97+1&lt;=15,IF(W$19&gt;='様式３（療養者名簿）（⑤の場合）'!$BD97,IF(W$19&lt;='様式３（療養者名簿）（⑤の場合）'!$BE97,1,0),0),0)</f>
        <v>0</v>
      </c>
      <c r="X92" s="224">
        <f>IF(X$19-'様式３（療養者名簿）（⑤の場合）'!$BD97+1&lt;=15,IF(X$19&gt;='様式３（療養者名簿）（⑤の場合）'!$BD97,IF(X$19&lt;='様式３（療養者名簿）（⑤の場合）'!$BE97,1,0),0),0)</f>
        <v>0</v>
      </c>
      <c r="Y92" s="224">
        <f>IF(Y$19-'様式３（療養者名簿）（⑤の場合）'!$BD97+1&lt;=15,IF(Y$19&gt;='様式３（療養者名簿）（⑤の場合）'!$BD97,IF(Y$19&lt;='様式３（療養者名簿）（⑤の場合）'!$BE97,1,0),0),0)</f>
        <v>0</v>
      </c>
      <c r="Z92" s="224">
        <f>IF(Z$19-'様式３（療養者名簿）（⑤の場合）'!$BD97+1&lt;=15,IF(Z$19&gt;='様式３（療養者名簿）（⑤の場合）'!$BD97,IF(Z$19&lt;='様式３（療養者名簿）（⑤の場合）'!$BE97,1,0),0),0)</f>
        <v>0</v>
      </c>
      <c r="AA92" s="224">
        <f>IF(AA$19-'様式３（療養者名簿）（⑤の場合）'!$BD97+1&lt;=15,IF(AA$19&gt;='様式３（療養者名簿）（⑤の場合）'!$BD97,IF(AA$19&lt;='様式３（療養者名簿）（⑤の場合）'!$BE97,1,0),0),0)</f>
        <v>0</v>
      </c>
      <c r="AB92" s="224">
        <f>IF(AB$19-'様式３（療養者名簿）（⑤の場合）'!$BD97+1&lt;=15,IF(AB$19&gt;='様式３（療養者名簿）（⑤の場合）'!$BD97,IF(AB$19&lt;='様式３（療養者名簿）（⑤の場合）'!$BE97,1,0),0),0)</f>
        <v>0</v>
      </c>
      <c r="AC92" s="224">
        <f>IF(AC$19-'様式３（療養者名簿）（⑤の場合）'!$BD97+1&lt;=15,IF(AC$19&gt;='様式３（療養者名簿）（⑤の場合）'!$BD97,IF(AC$19&lt;='様式３（療養者名簿）（⑤の場合）'!$BE97,1,0),0),0)</f>
        <v>0</v>
      </c>
      <c r="AD92" s="224">
        <f>IF(AD$19-'様式３（療養者名簿）（⑤の場合）'!$BD97+1&lt;=15,IF(AD$19&gt;='様式３（療養者名簿）（⑤の場合）'!$BD97,IF(AD$19&lt;='様式３（療養者名簿）（⑤の場合）'!$BE97,1,0),0),0)</f>
        <v>0</v>
      </c>
      <c r="AE92" s="224">
        <f>IF(AE$19-'様式３（療養者名簿）（⑤の場合）'!$BD97+1&lt;=15,IF(AE$19&gt;='様式３（療養者名簿）（⑤の場合）'!$BD97,IF(AE$19&lt;='様式３（療養者名簿）（⑤の場合）'!$BE97,1,0),0),0)</f>
        <v>0</v>
      </c>
      <c r="AF92" s="224">
        <f>IF(AF$19-'様式３（療養者名簿）（⑤の場合）'!$BD97+1&lt;=15,IF(AF$19&gt;='様式３（療養者名簿）（⑤の場合）'!$BD97,IF(AF$19&lt;='様式３（療養者名簿）（⑤の場合）'!$BE97,1,0),0),0)</f>
        <v>0</v>
      </c>
      <c r="AG92" s="224">
        <f>IF(AG$19-'様式３（療養者名簿）（⑤の場合）'!$BD97+1&lt;=15,IF(AG$19&gt;='様式３（療養者名簿）（⑤の場合）'!$BD97,IF(AG$19&lt;='様式３（療養者名簿）（⑤の場合）'!$BE97,1,0),0),0)</f>
        <v>0</v>
      </c>
      <c r="AH92" s="224">
        <f>IF(AH$19-'様式３（療養者名簿）（⑤の場合）'!$BD97+1&lt;=15,IF(AH$19&gt;='様式３（療養者名簿）（⑤の場合）'!$BD97,IF(AH$19&lt;='様式３（療養者名簿）（⑤の場合）'!$BE97,1,0),0),0)</f>
        <v>0</v>
      </c>
      <c r="AI92" s="224">
        <f>IF(AI$19-'様式３（療養者名簿）（⑤の場合）'!$BD97+1&lt;=15,IF(AI$19&gt;='様式３（療養者名簿）（⑤の場合）'!$BD97,IF(AI$19&lt;='様式３（療養者名簿）（⑤の場合）'!$BE97,1,0),0),0)</f>
        <v>0</v>
      </c>
      <c r="AJ92" s="224">
        <f>IF(AJ$19-'様式３（療養者名簿）（⑤の場合）'!$BD97+1&lt;=15,IF(AJ$19&gt;='様式３（療養者名簿）（⑤の場合）'!$BD97,IF(AJ$19&lt;='様式３（療養者名簿）（⑤の場合）'!$BE97,1,0),0),0)</f>
        <v>0</v>
      </c>
      <c r="AK92" s="224">
        <f>IF(AK$19-'様式３（療養者名簿）（⑤の場合）'!$BD97+1&lt;=15,IF(AK$19&gt;='様式３（療養者名簿）（⑤の場合）'!$BD97,IF(AK$19&lt;='様式３（療養者名簿）（⑤の場合）'!$BE97,1,0),0),0)</f>
        <v>0</v>
      </c>
      <c r="AL92" s="224">
        <f>IF(AL$19-'様式３（療養者名簿）（⑤の場合）'!$BD97+1&lt;=15,IF(AL$19&gt;='様式３（療養者名簿）（⑤の場合）'!$BD97,IF(AL$19&lt;='様式３（療養者名簿）（⑤の場合）'!$BE97,1,0),0),0)</f>
        <v>0</v>
      </c>
      <c r="AM92" s="224">
        <f>IF(AM$19-'様式３（療養者名簿）（⑤の場合）'!$BD97+1&lt;=15,IF(AM$19&gt;='様式３（療養者名簿）（⑤の場合）'!$BD97,IF(AM$19&lt;='様式３（療養者名簿）（⑤の場合）'!$BE97,1,0),0),0)</f>
        <v>0</v>
      </c>
      <c r="AN92" s="224">
        <f>IF(AN$19-'様式３（療養者名簿）（⑤の場合）'!$BD97+1&lt;=15,IF(AN$19&gt;='様式３（療養者名簿）（⑤の場合）'!$BD97,IF(AN$19&lt;='様式３（療養者名簿）（⑤の場合）'!$BE97,1,0),0),0)</f>
        <v>0</v>
      </c>
      <c r="AO92" s="224">
        <f>IF(AO$19-'様式３（療養者名簿）（⑤の場合）'!$BD97+1&lt;=15,IF(AO$19&gt;='様式３（療養者名簿）（⑤の場合）'!$BD97,IF(AO$19&lt;='様式３（療養者名簿）（⑤の場合）'!$BE97,1,0),0),0)</f>
        <v>0</v>
      </c>
      <c r="AP92" s="224">
        <f>IF(AP$19-'様式３（療養者名簿）（⑤の場合）'!$BD97+1&lt;=15,IF(AP$19&gt;='様式３（療養者名簿）（⑤の場合）'!$BD97,IF(AP$19&lt;='様式３（療養者名簿）（⑤の場合）'!$BE97,1,0),0),0)</f>
        <v>0</v>
      </c>
      <c r="AQ92" s="224">
        <f>IF(AQ$19-'様式３（療養者名簿）（⑤の場合）'!$BD97+1&lt;=15,IF(AQ$19&gt;='様式３（療養者名簿）（⑤の場合）'!$BD97,IF(AQ$19&lt;='様式３（療養者名簿）（⑤の場合）'!$BE97,1,0),0),0)</f>
        <v>0</v>
      </c>
      <c r="AR92" s="224">
        <f>IF(AR$19-'様式３（療養者名簿）（⑤の場合）'!$BD97+1&lt;=15,IF(AR$19&gt;='様式３（療養者名簿）（⑤の場合）'!$BD97,IF(AR$19&lt;='様式３（療養者名簿）（⑤の場合）'!$BE97,1,0),0),0)</f>
        <v>0</v>
      </c>
      <c r="AS92" s="224">
        <f>IF(AS$19-'様式３（療養者名簿）（⑤の場合）'!$BD97+1&lt;=15,IF(AS$19&gt;='様式３（療養者名簿）（⑤の場合）'!$BD97,IF(AS$19&lt;='様式３（療養者名簿）（⑤の場合）'!$BE97,1,0),0),0)</f>
        <v>0</v>
      </c>
      <c r="AT92" s="224">
        <f>IF(AT$19-'様式３（療養者名簿）（⑤の場合）'!$BD97+1&lt;=15,IF(AT$19&gt;='様式３（療養者名簿）（⑤の場合）'!$BD97,IF(AT$19&lt;='様式３（療養者名簿）（⑤の場合）'!$BE97,1,0),0),0)</f>
        <v>0</v>
      </c>
      <c r="AU92" s="224">
        <f>IF(AU$19-'様式３（療養者名簿）（⑤の場合）'!$BD97+1&lt;=15,IF(AU$19&gt;='様式３（療養者名簿）（⑤の場合）'!$BD97,IF(AU$19&lt;='様式３（療養者名簿）（⑤の場合）'!$BE97,1,0),0),0)</f>
        <v>0</v>
      </c>
      <c r="AV92" s="224">
        <f>IF(AV$19-'様式３（療養者名簿）（⑤の場合）'!$BD97+1&lt;=15,IF(AV$19&gt;='様式３（療養者名簿）（⑤の場合）'!$BD97,IF(AV$19&lt;='様式３（療養者名簿）（⑤の場合）'!$BE97,1,0),0),0)</f>
        <v>0</v>
      </c>
      <c r="AW92" s="224">
        <f>IF(AW$19-'様式３（療養者名簿）（⑤の場合）'!$BD97+1&lt;=15,IF(AW$19&gt;='様式３（療養者名簿）（⑤の場合）'!$BD97,IF(AW$19&lt;='様式３（療養者名簿）（⑤の場合）'!$BE97,1,0),0),0)</f>
        <v>0</v>
      </c>
      <c r="AX92" s="224">
        <f>IF(AX$19-'様式３（療養者名簿）（⑤の場合）'!$BD97+1&lt;=15,IF(AX$19&gt;='様式３（療養者名簿）（⑤の場合）'!$BD97,IF(AX$19&lt;='様式３（療養者名簿）（⑤の場合）'!$BE97,1,0),0),0)</f>
        <v>0</v>
      </c>
      <c r="AY92" s="224">
        <f>IF(AY$19-'様式３（療養者名簿）（⑤の場合）'!$BD97+1&lt;=15,IF(AY$19&gt;='様式３（療養者名簿）（⑤の場合）'!$BD97,IF(AY$19&lt;='様式３（療養者名簿）（⑤の場合）'!$BE97,1,0),0),0)</f>
        <v>0</v>
      </c>
      <c r="AZ92" s="224">
        <f>IF(AZ$19-'様式３（療養者名簿）（⑤の場合）'!$BD97+1&lt;=15,IF(AZ$19&gt;='様式３（療養者名簿）（⑤の場合）'!$BD97,IF(AZ$19&lt;='様式３（療養者名簿）（⑤の場合）'!$BE97,1,0),0),0)</f>
        <v>0</v>
      </c>
      <c r="BA92" s="224">
        <f>IF(BA$19-'様式３（療養者名簿）（⑤の場合）'!$BD97+1&lt;=15,IF(BA$19&gt;='様式３（療養者名簿）（⑤の場合）'!$BD97,IF(BA$19&lt;='様式３（療養者名簿）（⑤の場合）'!$BE97,1,0),0),0)</f>
        <v>0</v>
      </c>
      <c r="BB92" s="224">
        <f>IF(BB$19-'様式３（療養者名簿）（⑤の場合）'!$BD97+1&lt;=15,IF(BB$19&gt;='様式３（療養者名簿）（⑤の場合）'!$BD97,IF(BB$19&lt;='様式３（療養者名簿）（⑤の場合）'!$BE97,1,0),0),0)</f>
        <v>0</v>
      </c>
      <c r="BC92" s="224">
        <f>IF(BC$19-'様式３（療養者名簿）（⑤の場合）'!$BD97+1&lt;=15,IF(BC$19&gt;='様式３（療養者名簿）（⑤の場合）'!$BD97,IF(BC$19&lt;='様式３（療養者名簿）（⑤の場合）'!$BE97,1,0),0),0)</f>
        <v>0</v>
      </c>
      <c r="BD92" s="224">
        <f>IF(BD$19-'様式３（療養者名簿）（⑤の場合）'!$BD97+1&lt;=15,IF(BD$19&gt;='様式３（療養者名簿）（⑤の場合）'!$BD97,IF(BD$19&lt;='様式３（療養者名簿）（⑤の場合）'!$BE97,1,0),0),0)</f>
        <v>0</v>
      </c>
      <c r="BE92" s="224">
        <f>IF(BE$19-'様式３（療養者名簿）（⑤の場合）'!$BD97+1&lt;=15,IF(BE$19&gt;='様式３（療養者名簿）（⑤の場合）'!$BD97,IF(BE$19&lt;='様式３（療養者名簿）（⑤の場合）'!$BE97,1,0),0),0)</f>
        <v>0</v>
      </c>
      <c r="BF92" s="224">
        <f>IF(BF$19-'様式３（療養者名簿）（⑤の場合）'!$BD97+1&lt;=15,IF(BF$19&gt;='様式３（療養者名簿）（⑤の場合）'!$BD97,IF(BF$19&lt;='様式３（療養者名簿）（⑤の場合）'!$BE97,1,0),0),0)</f>
        <v>0</v>
      </c>
      <c r="BG92" s="224">
        <f>IF(BG$19-'様式３（療養者名簿）（⑤の場合）'!$BD97+1&lt;=15,IF(BG$19&gt;='様式３（療養者名簿）（⑤の場合）'!$BD97,IF(BG$19&lt;='様式３（療養者名簿）（⑤の場合）'!$BE97,1,0),0),0)</f>
        <v>0</v>
      </c>
      <c r="BH92" s="224">
        <f>IF(BH$19-'様式３（療養者名簿）（⑤の場合）'!$BD97+1&lt;=15,IF(BH$19&gt;='様式３（療養者名簿）（⑤の場合）'!$BD97,IF(BH$19&lt;='様式３（療養者名簿）（⑤の場合）'!$BE97,1,0),0),0)</f>
        <v>0</v>
      </c>
      <c r="BI92" s="224">
        <f>IF(BI$19-'様式３（療養者名簿）（⑤の場合）'!$BD97+1&lt;=15,IF(BI$19&gt;='様式３（療養者名簿）（⑤の場合）'!$BD97,IF(BI$19&lt;='様式３（療養者名簿）（⑤の場合）'!$BE97,1,0),0),0)</f>
        <v>0</v>
      </c>
      <c r="BJ92" s="224">
        <f>IF(BJ$19-'様式３（療養者名簿）（⑤の場合）'!$BD97+1&lt;=15,IF(BJ$19&gt;='様式３（療養者名簿）（⑤の場合）'!$BD97,IF(BJ$19&lt;='様式３（療養者名簿）（⑤の場合）'!$BE97,1,0),0),0)</f>
        <v>0</v>
      </c>
      <c r="BK92" s="224">
        <f>IF(BK$19-'様式３（療養者名簿）（⑤の場合）'!$BD97+1&lt;=15,IF(BK$19&gt;='様式３（療養者名簿）（⑤の場合）'!$BD97,IF(BK$19&lt;='様式３（療養者名簿）（⑤の場合）'!$BE97,1,0),0),0)</f>
        <v>0</v>
      </c>
      <c r="BL92" s="224">
        <f>IF(BL$19-'様式３（療養者名簿）（⑤の場合）'!$BD97+1&lt;=15,IF(BL$19&gt;='様式３（療養者名簿）（⑤の場合）'!$BD97,IF(BL$19&lt;='様式３（療養者名簿）（⑤の場合）'!$BE97,1,0),0),0)</f>
        <v>0</v>
      </c>
      <c r="BM92" s="224">
        <f>IF(BM$19-'様式３（療養者名簿）（⑤の場合）'!$BD97+1&lt;=15,IF(BM$19&gt;='様式３（療養者名簿）（⑤の場合）'!$BD97,IF(BM$19&lt;='様式３（療養者名簿）（⑤の場合）'!$BE97,1,0),0),0)</f>
        <v>0</v>
      </c>
      <c r="BN92" s="224">
        <f>IF(BN$19-'様式３（療養者名簿）（⑤の場合）'!$BD97+1&lt;=15,IF(BN$19&gt;='様式３（療養者名簿）（⑤の場合）'!$BD97,IF(BN$19&lt;='様式３（療養者名簿）（⑤の場合）'!$BE97,1,0),0),0)</f>
        <v>0</v>
      </c>
      <c r="BO92" s="224">
        <f>IF(BO$19-'様式３（療養者名簿）（⑤の場合）'!$BD97+1&lt;=15,IF(BO$19&gt;='様式３（療養者名簿）（⑤の場合）'!$BD97,IF(BO$19&lt;='様式３（療養者名簿）（⑤の場合）'!$BE97,1,0),0),0)</f>
        <v>0</v>
      </c>
      <c r="BP92" s="224">
        <f>IF(BP$19-'様式３（療養者名簿）（⑤の場合）'!$BD97+1&lt;=15,IF(BP$19&gt;='様式３（療養者名簿）（⑤の場合）'!$BD97,IF(BP$19&lt;='様式３（療養者名簿）（⑤の場合）'!$BE97,1,0),0),0)</f>
        <v>0</v>
      </c>
      <c r="BQ92" s="224">
        <f>IF(BQ$19-'様式３（療養者名簿）（⑤の場合）'!$BD97+1&lt;=15,IF(BQ$19&gt;='様式３（療養者名簿）（⑤の場合）'!$BD97,IF(BQ$19&lt;='様式３（療養者名簿）（⑤の場合）'!$BE97,1,0),0),0)</f>
        <v>0</v>
      </c>
      <c r="BR92" s="224">
        <f>IF(BR$19-'様式３（療養者名簿）（⑤の場合）'!$BD97+1&lt;=15,IF(BR$19&gt;='様式３（療養者名簿）（⑤の場合）'!$BD97,IF(BR$19&lt;='様式３（療養者名簿）（⑤の場合）'!$BE97,1,0),0),0)</f>
        <v>0</v>
      </c>
      <c r="BS92" s="224">
        <f>IF(BS$19-'様式３（療養者名簿）（⑤の場合）'!$BD97+1&lt;=15,IF(BS$19&gt;='様式３（療養者名簿）（⑤の場合）'!$BD97,IF(BS$19&lt;='様式３（療養者名簿）（⑤の場合）'!$BE97,1,0),0),0)</f>
        <v>0</v>
      </c>
      <c r="BT92" s="224">
        <f>IF(BT$19-'様式３（療養者名簿）（⑤の場合）'!$BD97+1&lt;=15,IF(BT$19&gt;='様式３（療養者名簿）（⑤の場合）'!$BD97,IF(BT$19&lt;='様式３（療養者名簿）（⑤の場合）'!$BE97,1,0),0),0)</f>
        <v>0</v>
      </c>
      <c r="BU92" s="224">
        <f>IF(BU$19-'様式３（療養者名簿）（⑤の場合）'!$BD97+1&lt;=15,IF(BU$19&gt;='様式３（療養者名簿）（⑤の場合）'!$BD97,IF(BU$19&lt;='様式３（療養者名簿）（⑤の場合）'!$BE97,1,0),0),0)</f>
        <v>0</v>
      </c>
      <c r="BV92" s="224">
        <f>IF(BV$19-'様式３（療養者名簿）（⑤の場合）'!$BD97+1&lt;=15,IF(BV$19&gt;='様式３（療養者名簿）（⑤の場合）'!$BD97,IF(BV$19&lt;='様式３（療養者名簿）（⑤の場合）'!$BE97,1,0),0),0)</f>
        <v>0</v>
      </c>
      <c r="BW92" s="224">
        <f>IF(BW$19-'様式３（療養者名簿）（⑤の場合）'!$BD97+1&lt;=15,IF(BW$19&gt;='様式３（療養者名簿）（⑤の場合）'!$BD97,IF(BW$19&lt;='様式３（療養者名簿）（⑤の場合）'!$BE97,1,0),0),0)</f>
        <v>0</v>
      </c>
      <c r="BX92" s="224">
        <f>IF(BX$19-'様式３（療養者名簿）（⑤の場合）'!$BD97+1&lt;=15,IF(BX$19&gt;='様式３（療養者名簿）（⑤の場合）'!$BD97,IF(BX$19&lt;='様式３（療養者名簿）（⑤の場合）'!$BE97,1,0),0),0)</f>
        <v>0</v>
      </c>
      <c r="BY92" s="224">
        <f>IF(BY$19-'様式３（療養者名簿）（⑤の場合）'!$BD97+1&lt;=15,IF(BY$19&gt;='様式３（療養者名簿）（⑤の場合）'!$BD97,IF(BY$19&lt;='様式３（療養者名簿）（⑤の場合）'!$BE97,1,0),0),0)</f>
        <v>0</v>
      </c>
      <c r="BZ92" s="224">
        <f>IF(BZ$19-'様式３（療養者名簿）（⑤の場合）'!$BD97+1&lt;=15,IF(BZ$19&gt;='様式３（療養者名簿）（⑤の場合）'!$BD97,IF(BZ$19&lt;='様式３（療養者名簿）（⑤の場合）'!$BE97,1,0),0),0)</f>
        <v>0</v>
      </c>
      <c r="CA92" s="224">
        <f>IF(CA$19-'様式３（療養者名簿）（⑤の場合）'!$BD97+1&lt;=15,IF(CA$19&gt;='様式３（療養者名簿）（⑤の場合）'!$BD97,IF(CA$19&lt;='様式３（療養者名簿）（⑤の場合）'!$BE97,1,0),0),0)</f>
        <v>0</v>
      </c>
      <c r="CB92" s="224">
        <f>IF(CB$19-'様式３（療養者名簿）（⑤の場合）'!$BD97+1&lt;=15,IF(CB$19&gt;='様式３（療養者名簿）（⑤の場合）'!$BD97,IF(CB$19&lt;='様式３（療養者名簿）（⑤の場合）'!$BE97,1,0),0),0)</f>
        <v>0</v>
      </c>
      <c r="CC92" s="224">
        <f>IF(CC$19-'様式３（療養者名簿）（⑤の場合）'!$BD97+1&lt;=15,IF(CC$19&gt;='様式３（療養者名簿）（⑤の場合）'!$BD97,IF(CC$19&lt;='様式３（療養者名簿）（⑤の場合）'!$BE97,1,0),0),0)</f>
        <v>0</v>
      </c>
      <c r="CD92" s="224">
        <f>IF(CD$19-'様式３（療養者名簿）（⑤の場合）'!$BD97+1&lt;=15,IF(CD$19&gt;='様式３（療養者名簿）（⑤の場合）'!$BD97,IF(CD$19&lt;='様式３（療養者名簿）（⑤の場合）'!$BE97,1,0),0),0)</f>
        <v>0</v>
      </c>
      <c r="CE92" s="224">
        <f>IF(CE$19-'様式３（療養者名簿）（⑤の場合）'!$BD97+1&lt;=15,IF(CE$19&gt;='様式３（療養者名簿）（⑤の場合）'!$BD97,IF(CE$19&lt;='様式３（療養者名簿）（⑤の場合）'!$BE97,1,0),0),0)</f>
        <v>0</v>
      </c>
      <c r="CF92" s="224">
        <f>IF(CF$19-'様式３（療養者名簿）（⑤の場合）'!$BD97+1&lt;=15,IF(CF$19&gt;='様式３（療養者名簿）（⑤の場合）'!$BD97,IF(CF$19&lt;='様式３（療養者名簿）（⑤の場合）'!$BE97,1,0),0),0)</f>
        <v>0</v>
      </c>
      <c r="CG92" s="224">
        <f>IF(CG$19-'様式３（療養者名簿）（⑤の場合）'!$BD97+1&lt;=15,IF(CG$19&gt;='様式３（療養者名簿）（⑤の場合）'!$BD97,IF(CG$19&lt;='様式３（療養者名簿）（⑤の場合）'!$BE97,1,0),0),0)</f>
        <v>0</v>
      </c>
      <c r="CH92" s="224">
        <f>IF(CH$19-'様式３（療養者名簿）（⑤の場合）'!$BD97+1&lt;=15,IF(CH$19&gt;='様式３（療養者名簿）（⑤の場合）'!$BD97,IF(CH$19&lt;='様式３（療養者名簿）（⑤の場合）'!$BE97,1,0),0),0)</f>
        <v>0</v>
      </c>
      <c r="CI92" s="224">
        <f>IF(CI$19-'様式３（療養者名簿）（⑤の場合）'!$BD97+1&lt;=15,IF(CI$19&gt;='様式３（療養者名簿）（⑤の場合）'!$BD97,IF(CI$19&lt;='様式３（療養者名簿）（⑤の場合）'!$BE97,1,0),0),0)</f>
        <v>0</v>
      </c>
      <c r="CJ92" s="224">
        <f>IF(CJ$19-'様式３（療養者名簿）（⑤の場合）'!$BD97+1&lt;=15,IF(CJ$19&gt;='様式３（療養者名簿）（⑤の場合）'!$BD97,IF(CJ$19&lt;='様式３（療養者名簿）（⑤の場合）'!$BE97,1,0),0),0)</f>
        <v>0</v>
      </c>
      <c r="CK92" s="224">
        <f>IF(CK$19-'様式３（療養者名簿）（⑤の場合）'!$BD97+1&lt;=15,IF(CK$19&gt;='様式３（療養者名簿）（⑤の場合）'!$BD97,IF(CK$19&lt;='様式３（療養者名簿）（⑤の場合）'!$BE97,1,0),0),0)</f>
        <v>0</v>
      </c>
      <c r="CL92" s="224">
        <f>IF(CL$19-'様式３（療養者名簿）（⑤の場合）'!$BD97+1&lt;=15,IF(CL$19&gt;='様式３（療養者名簿）（⑤の場合）'!$BD97,IF(CL$19&lt;='様式３（療養者名簿）（⑤の場合）'!$BE97,1,0),0),0)</f>
        <v>0</v>
      </c>
      <c r="CM92" s="224">
        <f>IF(CM$19-'様式３（療養者名簿）（⑤の場合）'!$BD97+1&lt;=15,IF(CM$19&gt;='様式３（療養者名簿）（⑤の場合）'!$BD97,IF(CM$19&lt;='様式３（療養者名簿）（⑤の場合）'!$BE97,1,0),0),0)</f>
        <v>0</v>
      </c>
      <c r="CN92" s="224">
        <f>IF(CN$19-'様式３（療養者名簿）（⑤の場合）'!$BD97+1&lt;=15,IF(CN$19&gt;='様式３（療養者名簿）（⑤の場合）'!$BD97,IF(CN$19&lt;='様式３（療養者名簿）（⑤の場合）'!$BE97,1,0),0),0)</f>
        <v>0</v>
      </c>
      <c r="CO92" s="224">
        <f>IF(CO$19-'様式３（療養者名簿）（⑤の場合）'!$BD97+1&lt;=15,IF(CO$19&gt;='様式３（療養者名簿）（⑤の場合）'!$BD97,IF(CO$19&lt;='様式３（療養者名簿）（⑤の場合）'!$BE97,1,0),0),0)</f>
        <v>0</v>
      </c>
      <c r="CP92" s="224">
        <f>IF(CP$19-'様式３（療養者名簿）（⑤の場合）'!$BD97+1&lt;=15,IF(CP$19&gt;='様式３（療養者名簿）（⑤の場合）'!$BD97,IF(CP$19&lt;='様式３（療養者名簿）（⑤の場合）'!$BE97,1,0),0),0)</f>
        <v>0</v>
      </c>
      <c r="CQ92" s="224">
        <f>IF(CQ$19-'様式３（療養者名簿）（⑤の場合）'!$BD97+1&lt;=15,IF(CQ$19&gt;='様式３（療養者名簿）（⑤の場合）'!$BD97,IF(CQ$19&lt;='様式３（療養者名簿）（⑤の場合）'!$BE97,1,0),0),0)</f>
        <v>0</v>
      </c>
      <c r="CR92" s="224">
        <f>IF(CR$19-'様式３（療養者名簿）（⑤の場合）'!$BD97+1&lt;=15,IF(CR$19&gt;='様式３（療養者名簿）（⑤の場合）'!$BD97,IF(CR$19&lt;='様式３（療養者名簿）（⑤の場合）'!$BE97,1,0),0),0)</f>
        <v>0</v>
      </c>
      <c r="CS92" s="224">
        <f>IF(CS$19-'様式３（療養者名簿）（⑤の場合）'!$BD97+1&lt;=15,IF(CS$19&gt;='様式３（療養者名簿）（⑤の場合）'!$BD97,IF(CS$19&lt;='様式３（療養者名簿）（⑤の場合）'!$BE97,1,0),0),0)</f>
        <v>0</v>
      </c>
      <c r="CT92" s="224">
        <f>IF(CT$19-'様式３（療養者名簿）（⑤の場合）'!$BD97+1&lt;=15,IF(CT$19&gt;='様式３（療養者名簿）（⑤の場合）'!$BD97,IF(CT$19&lt;='様式３（療養者名簿）（⑤の場合）'!$BE97,1,0),0),0)</f>
        <v>0</v>
      </c>
      <c r="CU92" s="224">
        <f>IF(CU$19-'様式３（療養者名簿）（⑤の場合）'!$BD97+1&lt;=15,IF(CU$19&gt;='様式３（療養者名簿）（⑤の場合）'!$BD97,IF(CU$19&lt;='様式３（療養者名簿）（⑤の場合）'!$BE97,1,0),0),0)</f>
        <v>0</v>
      </c>
      <c r="CV92" s="224">
        <f>IF(CV$19-'様式３（療養者名簿）（⑤の場合）'!$BD97+1&lt;=15,IF(CV$19&gt;='様式３（療養者名簿）（⑤の場合）'!$BD97,IF(CV$19&lt;='様式３（療養者名簿）（⑤の場合）'!$BE97,1,0),0),0)</f>
        <v>0</v>
      </c>
      <c r="CW92" s="224">
        <f>IF(CW$19-'様式３（療養者名簿）（⑤の場合）'!$BD97+1&lt;=15,IF(CW$19&gt;='様式３（療養者名簿）（⑤の場合）'!$BD97,IF(CW$19&lt;='様式３（療養者名簿）（⑤の場合）'!$BE97,1,0),0),0)</f>
        <v>0</v>
      </c>
      <c r="CX92" s="224">
        <f>IF(CX$19-'様式３（療養者名簿）（⑤の場合）'!$BD97+1&lt;=15,IF(CX$19&gt;='様式３（療養者名簿）（⑤の場合）'!$BD97,IF(CX$19&lt;='様式３（療養者名簿）（⑤の場合）'!$BE97,1,0),0),0)</f>
        <v>0</v>
      </c>
      <c r="CY92" s="224">
        <f>IF(CY$19-'様式３（療養者名簿）（⑤の場合）'!$BD97+1&lt;=15,IF(CY$19&gt;='様式３（療養者名簿）（⑤の場合）'!$BD97,IF(CY$19&lt;='様式３（療養者名簿）（⑤の場合）'!$BE97,1,0),0),0)</f>
        <v>0</v>
      </c>
      <c r="CZ92" s="224">
        <f>IF(CZ$19-'様式３（療養者名簿）（⑤の場合）'!$BD97+1&lt;=15,IF(CZ$19&gt;='様式３（療養者名簿）（⑤の場合）'!$BD97,IF(CZ$19&lt;='様式３（療養者名簿）（⑤の場合）'!$BE97,1,0),0),0)</f>
        <v>0</v>
      </c>
      <c r="DA92" s="224">
        <f>IF(DA$19-'様式３（療養者名簿）（⑤の場合）'!$BD97+1&lt;=15,IF(DA$19&gt;='様式３（療養者名簿）（⑤の場合）'!$BD97,IF(DA$19&lt;='様式３（療養者名簿）（⑤の場合）'!$BE97,1,0),0),0)</f>
        <v>0</v>
      </c>
      <c r="DB92" s="224">
        <f>IF(DB$19-'様式３（療養者名簿）（⑤の場合）'!$BD97+1&lt;=15,IF(DB$19&gt;='様式３（療養者名簿）（⑤の場合）'!$BD97,IF(DB$19&lt;='様式３（療養者名簿）（⑤の場合）'!$BE97,1,0),0),0)</f>
        <v>0</v>
      </c>
      <c r="DC92" s="224">
        <f>IF(DC$19-'様式３（療養者名簿）（⑤の場合）'!$BD97+1&lt;=15,IF(DC$19&gt;='様式３（療養者名簿）（⑤の場合）'!$BD97,IF(DC$19&lt;='様式３（療養者名簿）（⑤の場合）'!$BE97,1,0),0),0)</f>
        <v>0</v>
      </c>
      <c r="DD92" s="224">
        <f>IF(DD$19-'様式３（療養者名簿）（⑤の場合）'!$BD97+1&lt;=15,IF(DD$19&gt;='様式３（療養者名簿）（⑤の場合）'!$BD97,IF(DD$19&lt;='様式３（療養者名簿）（⑤の場合）'!$BE97,1,0),0),0)</f>
        <v>0</v>
      </c>
      <c r="DE92" s="224">
        <f>IF(DE$19-'様式３（療養者名簿）（⑤の場合）'!$BD97+1&lt;=15,IF(DE$19&gt;='様式３（療養者名簿）（⑤の場合）'!$BD97,IF(DE$19&lt;='様式３（療養者名簿）（⑤の場合）'!$BE97,1,0),0),0)</f>
        <v>0</v>
      </c>
      <c r="DF92" s="224">
        <f>IF(DF$19-'様式３（療養者名簿）（⑤の場合）'!$BD97+1&lt;=15,IF(DF$19&gt;='様式３（療養者名簿）（⑤の場合）'!$BD97,IF(DF$19&lt;='様式３（療養者名簿）（⑤の場合）'!$BE97,1,0),0),0)</f>
        <v>0</v>
      </c>
      <c r="DG92" s="224">
        <f>IF(DG$19-'様式３（療養者名簿）（⑤の場合）'!$BD97+1&lt;=15,IF(DG$19&gt;='様式３（療養者名簿）（⑤の場合）'!$BD97,IF(DG$19&lt;='様式３（療養者名簿）（⑤の場合）'!$BE97,1,0),0),0)</f>
        <v>0</v>
      </c>
      <c r="DH92" s="224">
        <f>IF(DH$19-'様式３（療養者名簿）（⑤の場合）'!$BD97+1&lt;=15,IF(DH$19&gt;='様式３（療養者名簿）（⑤の場合）'!$BD97,IF(DH$19&lt;='様式３（療養者名簿）（⑤の場合）'!$BE97,1,0),0),0)</f>
        <v>0</v>
      </c>
      <c r="DI92" s="224">
        <f>IF(DI$19-'様式３（療養者名簿）（⑤の場合）'!$BD97+1&lt;=15,IF(DI$19&gt;='様式３（療養者名簿）（⑤の場合）'!$BD97,IF(DI$19&lt;='様式３（療養者名簿）（⑤の場合）'!$BE97,1,0),0),0)</f>
        <v>0</v>
      </c>
      <c r="DJ92" s="224">
        <f>IF(DJ$19-'様式３（療養者名簿）（⑤の場合）'!$BD97+1&lt;=15,IF(DJ$19&gt;='様式３（療養者名簿）（⑤の場合）'!$BD97,IF(DJ$19&lt;='様式３（療養者名簿）（⑤の場合）'!$BE97,1,0),0),0)</f>
        <v>0</v>
      </c>
      <c r="DK92" s="224">
        <f>IF(DK$19-'様式３（療養者名簿）（⑤の場合）'!$BD97+1&lt;=15,IF(DK$19&gt;='様式３（療養者名簿）（⑤の場合）'!$BD97,IF(DK$19&lt;='様式３（療養者名簿）（⑤の場合）'!$BE97,1,0),0),0)</f>
        <v>0</v>
      </c>
      <c r="DL92" s="224">
        <f>IF(DL$19-'様式３（療養者名簿）（⑤の場合）'!$BD97+1&lt;=15,IF(DL$19&gt;='様式３（療養者名簿）（⑤の場合）'!$BD97,IF(DL$19&lt;='様式３（療養者名簿）（⑤の場合）'!$BE97,1,0),0),0)</f>
        <v>0</v>
      </c>
      <c r="DM92" s="224">
        <f>IF(DM$19-'様式３（療養者名簿）（⑤の場合）'!$BD97+1&lt;=15,IF(DM$19&gt;='様式３（療養者名簿）（⑤の場合）'!$BD97,IF(DM$19&lt;='様式３（療養者名簿）（⑤の場合）'!$BE97,1,0),0),0)</f>
        <v>0</v>
      </c>
      <c r="DN92" s="224">
        <f>IF(DN$19-'様式３（療養者名簿）（⑤の場合）'!$BD97+1&lt;=15,IF(DN$19&gt;='様式３（療養者名簿）（⑤の場合）'!$BD97,IF(DN$19&lt;='様式３（療養者名簿）（⑤の場合）'!$BE97,1,0),0),0)</f>
        <v>0</v>
      </c>
      <c r="DO92" s="224">
        <f>IF(DO$19-'様式３（療養者名簿）（⑤の場合）'!$BD97+1&lt;=15,IF(DO$19&gt;='様式３（療養者名簿）（⑤の場合）'!$BD97,IF(DO$19&lt;='様式３（療養者名簿）（⑤の場合）'!$BE97,1,0),0),0)</f>
        <v>0</v>
      </c>
      <c r="DP92" s="224">
        <f>IF(DP$19-'様式３（療養者名簿）（⑤の場合）'!$BD97+1&lt;=15,IF(DP$19&gt;='様式３（療養者名簿）（⑤の場合）'!$BD97,IF(DP$19&lt;='様式３（療養者名簿）（⑤の場合）'!$BE97,1,0),0),0)</f>
        <v>0</v>
      </c>
      <c r="DQ92" s="224">
        <f>IF(DQ$19-'様式３（療養者名簿）（⑤の場合）'!$BD97+1&lt;=15,IF(DQ$19&gt;='様式３（療養者名簿）（⑤の場合）'!$BD97,IF(DQ$19&lt;='様式３（療養者名簿）（⑤の場合）'!$BE97,1,0),0),0)</f>
        <v>0</v>
      </c>
      <c r="DR92" s="224">
        <f>IF(DR$19-'様式３（療養者名簿）（⑤の場合）'!$BD97+1&lt;=15,IF(DR$19&gt;='様式３（療養者名簿）（⑤の場合）'!$BD97,IF(DR$19&lt;='様式３（療養者名簿）（⑤の場合）'!$BE97,1,0),0),0)</f>
        <v>0</v>
      </c>
      <c r="DS92" s="224">
        <f>IF(DS$19-'様式３（療養者名簿）（⑤の場合）'!$BD97+1&lt;=15,IF(DS$19&gt;='様式３（療養者名簿）（⑤の場合）'!$BD97,IF(DS$19&lt;='様式３（療養者名簿）（⑤の場合）'!$BE97,1,0),0),0)</f>
        <v>0</v>
      </c>
      <c r="DT92" s="224">
        <f>IF(DT$19-'様式３（療養者名簿）（⑤の場合）'!$BD97+1&lt;=15,IF(DT$19&gt;='様式３（療養者名簿）（⑤の場合）'!$BD97,IF(DT$19&lt;='様式３（療養者名簿）（⑤の場合）'!$BE97,1,0),0),0)</f>
        <v>0</v>
      </c>
      <c r="DU92" s="224">
        <f>IF(DU$19-'様式３（療養者名簿）（⑤の場合）'!$BD97+1&lt;=15,IF(DU$19&gt;='様式３（療養者名簿）（⑤の場合）'!$BD97,IF(DU$19&lt;='様式３（療養者名簿）（⑤の場合）'!$BE97,1,0),0),0)</f>
        <v>0</v>
      </c>
      <c r="DV92" s="224">
        <f>IF(DV$19-'様式３（療養者名簿）（⑤の場合）'!$BD97+1&lt;=15,IF(DV$19&gt;='様式３（療養者名簿）（⑤の場合）'!$BD97,IF(DV$19&lt;='様式３（療養者名簿）（⑤の場合）'!$BE97,1,0),0),0)</f>
        <v>0</v>
      </c>
      <c r="DW92" s="224">
        <f>IF(DW$19-'様式３（療養者名簿）（⑤の場合）'!$BD97+1&lt;=15,IF(DW$19&gt;='様式３（療養者名簿）（⑤の場合）'!$BD97,IF(DW$19&lt;='様式３（療養者名簿）（⑤の場合）'!$BE97,1,0),0),0)</f>
        <v>0</v>
      </c>
      <c r="DX92" s="224">
        <f>IF(DX$19-'様式３（療養者名簿）（⑤の場合）'!$BD97+1&lt;=15,IF(DX$19&gt;='様式３（療養者名簿）（⑤の場合）'!$BD97,IF(DX$19&lt;='様式３（療養者名簿）（⑤の場合）'!$BE97,1,0),0),0)</f>
        <v>0</v>
      </c>
      <c r="DY92" s="224">
        <f>IF(DY$19-'様式３（療養者名簿）（⑤の場合）'!$BD97+1&lt;=15,IF(DY$19&gt;='様式３（療養者名簿）（⑤の場合）'!$BD97,IF(DY$19&lt;='様式３（療養者名簿）（⑤の場合）'!$BE97,1,0),0),0)</f>
        <v>0</v>
      </c>
      <c r="DZ92" s="224">
        <f>IF(DZ$19-'様式３（療養者名簿）（⑤の場合）'!$BD97+1&lt;=15,IF(DZ$19&gt;='様式３（療養者名簿）（⑤の場合）'!$BD97,IF(DZ$19&lt;='様式３（療養者名簿）（⑤の場合）'!$BE97,1,0),0),0)</f>
        <v>0</v>
      </c>
      <c r="EA92" s="224">
        <f>IF(EA$19-'様式３（療養者名簿）（⑤の場合）'!$BD97+1&lt;=15,IF(EA$19&gt;='様式３（療養者名簿）（⑤の場合）'!$BD97,IF(EA$19&lt;='様式３（療養者名簿）（⑤の場合）'!$BE97,1,0),0),0)</f>
        <v>0</v>
      </c>
      <c r="EB92" s="224">
        <f>IF(EB$19-'様式３（療養者名簿）（⑤の場合）'!$BD97+1&lt;=15,IF(EB$19&gt;='様式３（療養者名簿）（⑤の場合）'!$BD97,IF(EB$19&lt;='様式３（療養者名簿）（⑤の場合）'!$BE97,1,0),0),0)</f>
        <v>0</v>
      </c>
      <c r="EC92" s="224">
        <f>IF(EC$19-'様式３（療養者名簿）（⑤の場合）'!$BD97+1&lt;=15,IF(EC$19&gt;='様式３（療養者名簿）（⑤の場合）'!$BD97,IF(EC$19&lt;='様式３（療養者名簿）（⑤の場合）'!$BE97,1,0),0),0)</f>
        <v>0</v>
      </c>
      <c r="ED92" s="224">
        <f>IF(ED$19-'様式３（療養者名簿）（⑤の場合）'!$BD97+1&lt;=15,IF(ED$19&gt;='様式３（療養者名簿）（⑤の場合）'!$BD97,IF(ED$19&lt;='様式３（療養者名簿）（⑤の場合）'!$BE97,1,0),0),0)</f>
        <v>0</v>
      </c>
      <c r="EE92" s="224">
        <f>IF(EE$19-'様式３（療養者名簿）（⑤の場合）'!$BD97+1&lt;=15,IF(EE$19&gt;='様式３（療養者名簿）（⑤の場合）'!$BD97,IF(EE$19&lt;='様式３（療養者名簿）（⑤の場合）'!$BE97,1,0),0),0)</f>
        <v>0</v>
      </c>
      <c r="EF92" s="224">
        <f>IF(EF$19-'様式３（療養者名簿）（⑤の場合）'!$BD97+1&lt;=15,IF(EF$19&gt;='様式３（療養者名簿）（⑤の場合）'!$BD97,IF(EF$19&lt;='様式３（療養者名簿）（⑤の場合）'!$BE97,1,0),0),0)</f>
        <v>0</v>
      </c>
      <c r="EG92" s="224">
        <f>IF(EG$19-'様式３（療養者名簿）（⑤の場合）'!$BD97+1&lt;=15,IF(EG$19&gt;='様式３（療養者名簿）（⑤の場合）'!$BD97,IF(EG$19&lt;='様式３（療養者名簿）（⑤の場合）'!$BE97,1,0),0),0)</f>
        <v>0</v>
      </c>
      <c r="EH92" s="224">
        <f>IF(EH$19-'様式３（療養者名簿）（⑤の場合）'!$BD97+1&lt;=15,IF(EH$19&gt;='様式３（療養者名簿）（⑤の場合）'!$BD97,IF(EH$19&lt;='様式３（療養者名簿）（⑤の場合）'!$BE97,1,0),0),0)</f>
        <v>0</v>
      </c>
      <c r="EI92" s="224">
        <f>IF(EI$19-'様式３（療養者名簿）（⑤の場合）'!$BD97+1&lt;=15,IF(EI$19&gt;='様式３（療養者名簿）（⑤の場合）'!$BD97,IF(EI$19&lt;='様式３（療養者名簿）（⑤の場合）'!$BE97,1,0),0),0)</f>
        <v>0</v>
      </c>
      <c r="EJ92" s="224">
        <f>IF(EJ$19-'様式３（療養者名簿）（⑤の場合）'!$BD97+1&lt;=15,IF(EJ$19&gt;='様式３（療養者名簿）（⑤の場合）'!$BD97,IF(EJ$19&lt;='様式３（療養者名簿）（⑤の場合）'!$BE97,1,0),0),0)</f>
        <v>0</v>
      </c>
      <c r="EK92" s="224">
        <f>IF(EK$19-'様式３（療養者名簿）（⑤の場合）'!$BD97+1&lt;=15,IF(EK$19&gt;='様式３（療養者名簿）（⑤の場合）'!$BD97,IF(EK$19&lt;='様式３（療養者名簿）（⑤の場合）'!$BE97,1,0),0),0)</f>
        <v>0</v>
      </c>
      <c r="EL92" s="224">
        <f>IF(EL$19-'様式３（療養者名簿）（⑤の場合）'!$BD97+1&lt;=15,IF(EL$19&gt;='様式３（療養者名簿）（⑤の場合）'!$BD97,IF(EL$19&lt;='様式３（療養者名簿）（⑤の場合）'!$BE97,1,0),0),0)</f>
        <v>0</v>
      </c>
      <c r="EM92" s="224">
        <f>IF(EM$19-'様式３（療養者名簿）（⑤の場合）'!$BD97+1&lt;=15,IF(EM$19&gt;='様式３（療養者名簿）（⑤の場合）'!$BD97,IF(EM$19&lt;='様式３（療養者名簿）（⑤の場合）'!$BE97,1,0),0),0)</f>
        <v>0</v>
      </c>
      <c r="EN92" s="224">
        <f>IF(EN$19-'様式３（療養者名簿）（⑤の場合）'!$BD97+1&lt;=15,IF(EN$19&gt;='様式３（療養者名簿）（⑤の場合）'!$BD97,IF(EN$19&lt;='様式３（療養者名簿）（⑤の場合）'!$BE97,1,0),0),0)</f>
        <v>0</v>
      </c>
      <c r="EO92" s="224">
        <f>IF(EO$19-'様式３（療養者名簿）（⑤の場合）'!$BD97+1&lt;=15,IF(EO$19&gt;='様式３（療養者名簿）（⑤の場合）'!$BD97,IF(EO$19&lt;='様式３（療養者名簿）（⑤の場合）'!$BE97,1,0),0),0)</f>
        <v>0</v>
      </c>
      <c r="EP92" s="224">
        <f>IF(EP$19-'様式３（療養者名簿）（⑤の場合）'!$BD97+1&lt;=15,IF(EP$19&gt;='様式３（療養者名簿）（⑤の場合）'!$BD97,IF(EP$19&lt;='様式３（療養者名簿）（⑤の場合）'!$BE97,1,0),0),0)</f>
        <v>0</v>
      </c>
      <c r="EQ92" s="224">
        <f>IF(EQ$19-'様式３（療養者名簿）（⑤の場合）'!$BD97+1&lt;=15,IF(EQ$19&gt;='様式３（療養者名簿）（⑤の場合）'!$BD97,IF(EQ$19&lt;='様式３（療養者名簿）（⑤の場合）'!$BE97,1,0),0),0)</f>
        <v>0</v>
      </c>
      <c r="ER92" s="224">
        <f>IF(ER$19-'様式３（療養者名簿）（⑤の場合）'!$BD97+1&lt;=15,IF(ER$19&gt;='様式３（療養者名簿）（⑤の場合）'!$BD97,IF(ER$19&lt;='様式３（療養者名簿）（⑤の場合）'!$BE97,1,0),0),0)</f>
        <v>0</v>
      </c>
      <c r="ES92" s="224">
        <f>IF(ES$19-'様式３（療養者名簿）（⑤の場合）'!$BD97+1&lt;=15,IF(ES$19&gt;='様式３（療養者名簿）（⑤の場合）'!$BD97,IF(ES$19&lt;='様式３（療養者名簿）（⑤の場合）'!$BE97,1,0),0),0)</f>
        <v>0</v>
      </c>
      <c r="ET92" s="224">
        <f>IF(ET$19-'様式３（療養者名簿）（⑤の場合）'!$BD97+1&lt;=15,IF(ET$19&gt;='様式３（療養者名簿）（⑤の場合）'!$BD97,IF(ET$19&lt;='様式３（療養者名簿）（⑤の場合）'!$BE97,1,0),0),0)</f>
        <v>0</v>
      </c>
      <c r="EU92" s="224">
        <f>IF(EU$19-'様式３（療養者名簿）（⑤の場合）'!$BD97+1&lt;=15,IF(EU$19&gt;='様式３（療養者名簿）（⑤の場合）'!$BD97,IF(EU$19&lt;='様式３（療養者名簿）（⑤の場合）'!$BE97,1,0),0),0)</f>
        <v>0</v>
      </c>
      <c r="EV92" s="224">
        <f>IF(EV$19-'様式３（療養者名簿）（⑤の場合）'!$BD97+1&lt;=15,IF(EV$19&gt;='様式３（療養者名簿）（⑤の場合）'!$BD97,IF(EV$19&lt;='様式３（療養者名簿）（⑤の場合）'!$BE97,1,0),0),0)</f>
        <v>0</v>
      </c>
      <c r="EW92" s="224">
        <f>IF(EW$19-'様式３（療養者名簿）（⑤の場合）'!$BD97+1&lt;=15,IF(EW$19&gt;='様式３（療養者名簿）（⑤の場合）'!$BD97,IF(EW$19&lt;='様式３（療養者名簿）（⑤の場合）'!$BE97,1,0),0),0)</f>
        <v>0</v>
      </c>
      <c r="EX92" s="224">
        <f>IF(EX$19-'様式３（療養者名簿）（⑤の場合）'!$BD97+1&lt;=15,IF(EX$19&gt;='様式３（療養者名簿）（⑤の場合）'!$BD97,IF(EX$19&lt;='様式３（療養者名簿）（⑤の場合）'!$BE97,1,0),0),0)</f>
        <v>0</v>
      </c>
      <c r="EY92" s="224">
        <f>IF(EY$19-'様式３（療養者名簿）（⑤の場合）'!$BD97+1&lt;=15,IF(EY$19&gt;='様式３（療養者名簿）（⑤の場合）'!$BD97,IF(EY$19&lt;='様式３（療養者名簿）（⑤の場合）'!$BE97,1,0),0),0)</f>
        <v>0</v>
      </c>
      <c r="EZ92" s="224">
        <f>IF(EZ$19-'様式３（療養者名簿）（⑤の場合）'!$BD97+1&lt;=15,IF(EZ$19&gt;='様式３（療養者名簿）（⑤の場合）'!$BD97,IF(EZ$19&lt;='様式３（療養者名簿）（⑤の場合）'!$BE97,1,0),0),0)</f>
        <v>0</v>
      </c>
      <c r="FA92" s="224">
        <f>IF(FA$19-'様式３（療養者名簿）（⑤の場合）'!$BD97+1&lt;=15,IF(FA$19&gt;='様式３（療養者名簿）（⑤の場合）'!$BD97,IF(FA$19&lt;='様式３（療養者名簿）（⑤の場合）'!$BE97,1,0),0),0)</f>
        <v>0</v>
      </c>
      <c r="FB92" s="224">
        <f>IF(FB$19-'様式３（療養者名簿）（⑤の場合）'!$BD97+1&lt;=15,IF(FB$19&gt;='様式３（療養者名簿）（⑤の場合）'!$BD97,IF(FB$19&lt;='様式３（療養者名簿）（⑤の場合）'!$BE97,1,0),0),0)</f>
        <v>0</v>
      </c>
      <c r="FC92" s="224">
        <f>IF(FC$19-'様式３（療養者名簿）（⑤の場合）'!$BD97+1&lt;=15,IF(FC$19&gt;='様式３（療養者名簿）（⑤の場合）'!$BD97,IF(FC$19&lt;='様式３（療養者名簿）（⑤の場合）'!$BE97,1,0),0),0)</f>
        <v>0</v>
      </c>
      <c r="FD92" s="224">
        <f>IF(FD$19-'様式３（療養者名簿）（⑤の場合）'!$BD97+1&lt;=15,IF(FD$19&gt;='様式３（療養者名簿）（⑤の場合）'!$BD97,IF(FD$19&lt;='様式３（療養者名簿）（⑤の場合）'!$BE97,1,0),0),0)</f>
        <v>0</v>
      </c>
      <c r="FE92" s="224">
        <f>IF(FE$19-'様式３（療養者名簿）（⑤の場合）'!$BD97+1&lt;=15,IF(FE$19&gt;='様式３（療養者名簿）（⑤の場合）'!$BD97,IF(FE$19&lt;='様式３（療養者名簿）（⑤の場合）'!$BE97,1,0),0),0)</f>
        <v>0</v>
      </c>
      <c r="FF92" s="224">
        <f>IF(FF$19-'様式３（療養者名簿）（⑤の場合）'!$BD97+1&lt;=15,IF(FF$19&gt;='様式３（療養者名簿）（⑤の場合）'!$BD97,IF(FF$19&lt;='様式３（療養者名簿）（⑤の場合）'!$BE97,1,0),0),0)</f>
        <v>0</v>
      </c>
      <c r="FG92" s="224">
        <f>IF(FG$19-'様式３（療養者名簿）（⑤の場合）'!$BD97+1&lt;=15,IF(FG$19&gt;='様式３（療養者名簿）（⑤の場合）'!$BD97,IF(FG$19&lt;='様式３（療養者名簿）（⑤の場合）'!$BE97,1,0),0),0)</f>
        <v>0</v>
      </c>
      <c r="FH92" s="224">
        <f>IF(FH$19-'様式３（療養者名簿）（⑤の場合）'!$BD97+1&lt;=15,IF(FH$19&gt;='様式３（療養者名簿）（⑤の場合）'!$BD97,IF(FH$19&lt;='様式３（療養者名簿）（⑤の場合）'!$BE97,1,0),0),0)</f>
        <v>0</v>
      </c>
      <c r="FI92" s="224">
        <f>IF(FI$19-'様式３（療養者名簿）（⑤の場合）'!$BD97+1&lt;=15,IF(FI$19&gt;='様式３（療養者名簿）（⑤の場合）'!$BD97,IF(FI$19&lt;='様式３（療養者名簿）（⑤の場合）'!$BE97,1,0),0),0)</f>
        <v>0</v>
      </c>
      <c r="FJ92" s="224">
        <f>IF(FJ$19-'様式３（療養者名簿）（⑤の場合）'!$BD97+1&lt;=15,IF(FJ$19&gt;='様式３（療養者名簿）（⑤の場合）'!$BD97,IF(FJ$19&lt;='様式３（療養者名簿）（⑤の場合）'!$BE97,1,0),0),0)</f>
        <v>0</v>
      </c>
      <c r="FK92" s="224">
        <f>IF(FK$19-'様式３（療養者名簿）（⑤の場合）'!$BD97+1&lt;=15,IF(FK$19&gt;='様式３（療養者名簿）（⑤の場合）'!$BD97,IF(FK$19&lt;='様式３（療養者名簿）（⑤の場合）'!$BE97,1,0),0),0)</f>
        <v>0</v>
      </c>
      <c r="FL92" s="224">
        <f>IF(FL$19-'様式３（療養者名簿）（⑤の場合）'!$BD97+1&lt;=15,IF(FL$19&gt;='様式３（療養者名簿）（⑤の場合）'!$BD97,IF(FL$19&lt;='様式３（療養者名簿）（⑤の場合）'!$BE97,1,0),0),0)</f>
        <v>0</v>
      </c>
      <c r="FM92" s="224">
        <f>IF(FM$19-'様式３（療養者名簿）（⑤の場合）'!$BD97+1&lt;=15,IF(FM$19&gt;='様式３（療養者名簿）（⑤の場合）'!$BD97,IF(FM$19&lt;='様式３（療養者名簿）（⑤の場合）'!$BE97,1,0),0),0)</f>
        <v>0</v>
      </c>
      <c r="FN92" s="224">
        <f>IF(FN$19-'様式３（療養者名簿）（⑤の場合）'!$BD97+1&lt;=15,IF(FN$19&gt;='様式３（療養者名簿）（⑤の場合）'!$BD97,IF(FN$19&lt;='様式３（療養者名簿）（⑤の場合）'!$BE97,1,0),0),0)</f>
        <v>0</v>
      </c>
      <c r="FO92" s="224">
        <f>IF(FO$19-'様式３（療養者名簿）（⑤の場合）'!$BD97+1&lt;=15,IF(FO$19&gt;='様式３（療養者名簿）（⑤の場合）'!$BD97,IF(FO$19&lt;='様式３（療養者名簿）（⑤の場合）'!$BE97,1,0),0),0)</f>
        <v>0</v>
      </c>
      <c r="FP92" s="224">
        <f>IF(FP$19-'様式３（療養者名簿）（⑤の場合）'!$BD97+1&lt;=15,IF(FP$19&gt;='様式３（療養者名簿）（⑤の場合）'!$BD97,IF(FP$19&lt;='様式３（療養者名簿）（⑤の場合）'!$BE97,1,0),0),0)</f>
        <v>0</v>
      </c>
      <c r="FQ92" s="224">
        <f>IF(FQ$19-'様式３（療養者名簿）（⑤の場合）'!$BD97+1&lt;=15,IF(FQ$19&gt;='様式３（療養者名簿）（⑤の場合）'!$BD97,IF(FQ$19&lt;='様式３（療養者名簿）（⑤の場合）'!$BE97,1,0),0),0)</f>
        <v>0</v>
      </c>
      <c r="FR92" s="224">
        <f>IF(FR$19-'様式３（療養者名簿）（⑤の場合）'!$BD97+1&lt;=15,IF(FR$19&gt;='様式３（療養者名簿）（⑤の場合）'!$BD97,IF(FR$19&lt;='様式３（療養者名簿）（⑤の場合）'!$BE97,1,0),0),0)</f>
        <v>0</v>
      </c>
      <c r="FS92" s="224">
        <f>IF(FS$19-'様式３（療養者名簿）（⑤の場合）'!$BD97+1&lt;=15,IF(FS$19&gt;='様式３（療養者名簿）（⑤の場合）'!$BD97,IF(FS$19&lt;='様式３（療養者名簿）（⑤の場合）'!$BE97,1,0),0),0)</f>
        <v>0</v>
      </c>
      <c r="FT92" s="224">
        <f>IF(FT$19-'様式３（療養者名簿）（⑤の場合）'!$BD97+1&lt;=15,IF(FT$19&gt;='様式３（療養者名簿）（⑤の場合）'!$BD97,IF(FT$19&lt;='様式３（療養者名簿）（⑤の場合）'!$BE97,1,0),0),0)</f>
        <v>0</v>
      </c>
      <c r="FU92" s="224">
        <f>IF(FU$19-'様式３（療養者名簿）（⑤の場合）'!$BD97+1&lt;=15,IF(FU$19&gt;='様式３（療養者名簿）（⑤の場合）'!$BD97,IF(FU$19&lt;='様式３（療養者名簿）（⑤の場合）'!$BE97,1,0),0),0)</f>
        <v>0</v>
      </c>
      <c r="FV92" s="224">
        <f>IF(FV$19-'様式３（療養者名簿）（⑤の場合）'!$BD97+1&lt;=15,IF(FV$19&gt;='様式３（療養者名簿）（⑤の場合）'!$BD97,IF(FV$19&lt;='様式３（療養者名簿）（⑤の場合）'!$BE97,1,0),0),0)</f>
        <v>0</v>
      </c>
      <c r="FW92" s="224">
        <f>IF(FW$19-'様式３（療養者名簿）（⑤の場合）'!$BD97+1&lt;=15,IF(FW$19&gt;='様式３（療養者名簿）（⑤の場合）'!$BD97,IF(FW$19&lt;='様式３（療養者名簿）（⑤の場合）'!$BE97,1,0),0),0)</f>
        <v>0</v>
      </c>
      <c r="FX92" s="224">
        <f>IF(FX$19-'様式３（療養者名簿）（⑤の場合）'!$BD97+1&lt;=15,IF(FX$19&gt;='様式３（療養者名簿）（⑤の場合）'!$BD97,IF(FX$19&lt;='様式３（療養者名簿）（⑤の場合）'!$BE97,1,0),0),0)</f>
        <v>0</v>
      </c>
      <c r="FY92" s="224">
        <f>IF(FY$19-'様式３（療養者名簿）（⑤の場合）'!$BD97+1&lt;=15,IF(FY$19&gt;='様式３（療養者名簿）（⑤の場合）'!$BD97,IF(FY$19&lt;='様式３（療養者名簿）（⑤の場合）'!$BE97,1,0),0),0)</f>
        <v>0</v>
      </c>
      <c r="FZ92" s="224">
        <f>IF(FZ$19-'様式３（療養者名簿）（⑤の場合）'!$BD97+1&lt;=15,IF(FZ$19&gt;='様式３（療養者名簿）（⑤の場合）'!$BD97,IF(FZ$19&lt;='様式３（療養者名簿）（⑤の場合）'!$BE97,1,0),0),0)</f>
        <v>0</v>
      </c>
      <c r="GA92" s="224">
        <f>IF(GA$19-'様式３（療養者名簿）（⑤の場合）'!$BD97+1&lt;=15,IF(GA$19&gt;='様式３（療養者名簿）（⑤の場合）'!$BD97,IF(GA$19&lt;='様式３（療養者名簿）（⑤の場合）'!$BE97,1,0),0),0)</f>
        <v>0</v>
      </c>
      <c r="GB92" s="224">
        <f>IF(GB$19-'様式３（療養者名簿）（⑤の場合）'!$BD97+1&lt;=15,IF(GB$19&gt;='様式３（療養者名簿）（⑤の場合）'!$BD97,IF(GB$19&lt;='様式３（療養者名簿）（⑤の場合）'!$BE97,1,0),0),0)</f>
        <v>0</v>
      </c>
      <c r="GC92" s="224">
        <f>IF(GC$19-'様式３（療養者名簿）（⑤の場合）'!$BD97+1&lt;=15,IF(GC$19&gt;='様式３（療養者名簿）（⑤の場合）'!$BD97,IF(GC$19&lt;='様式３（療養者名簿）（⑤の場合）'!$BE97,1,0),0),0)</f>
        <v>0</v>
      </c>
      <c r="GD92" s="224">
        <f>IF(GD$19-'様式３（療養者名簿）（⑤の場合）'!$BD97+1&lt;=15,IF(GD$19&gt;='様式３（療養者名簿）（⑤の場合）'!$BD97,IF(GD$19&lt;='様式３（療養者名簿）（⑤の場合）'!$BE97,1,0),0),0)</f>
        <v>0</v>
      </c>
      <c r="GE92" s="224">
        <f>IF(GE$19-'様式３（療養者名簿）（⑤の場合）'!$BD97+1&lt;=15,IF(GE$19&gt;='様式３（療養者名簿）（⑤の場合）'!$BD97,IF(GE$19&lt;='様式３（療養者名簿）（⑤の場合）'!$BE97,1,0),0),0)</f>
        <v>0</v>
      </c>
      <c r="GF92" s="224">
        <f>IF(GF$19-'様式３（療養者名簿）（⑤の場合）'!$BD97+1&lt;=15,IF(GF$19&gt;='様式３（療養者名簿）（⑤の場合）'!$BD97,IF(GF$19&lt;='様式３（療養者名簿）（⑤の場合）'!$BE97,1,0),0),0)</f>
        <v>0</v>
      </c>
      <c r="GG92" s="224">
        <f>IF(GG$19-'様式３（療養者名簿）（⑤の場合）'!$BD97+1&lt;=15,IF(GG$19&gt;='様式３（療養者名簿）（⑤の場合）'!$BD97,IF(GG$19&lt;='様式３（療養者名簿）（⑤の場合）'!$BE97,1,0),0),0)</f>
        <v>0</v>
      </c>
      <c r="GH92" s="224">
        <f>IF(GH$19-'様式３（療養者名簿）（⑤の場合）'!$BD97+1&lt;=15,IF(GH$19&gt;='様式３（療養者名簿）（⑤の場合）'!$BD97,IF(GH$19&lt;='様式３（療養者名簿）（⑤の場合）'!$BE97,1,0),0),0)</f>
        <v>0</v>
      </c>
      <c r="GI92" s="224">
        <f>IF(GI$19-'様式３（療養者名簿）（⑤の場合）'!$BD97+1&lt;=15,IF(GI$19&gt;='様式３（療養者名簿）（⑤の場合）'!$BD97,IF(GI$19&lt;='様式３（療養者名簿）（⑤の場合）'!$BE97,1,0),0),0)</f>
        <v>0</v>
      </c>
      <c r="GJ92" s="224">
        <f>IF(GJ$19-'様式３（療養者名簿）（⑤の場合）'!$BD97+1&lt;=15,IF(GJ$19&gt;='様式３（療養者名簿）（⑤の場合）'!$BD97,IF(GJ$19&lt;='様式３（療養者名簿）（⑤の場合）'!$BE97,1,0),0),0)</f>
        <v>0</v>
      </c>
      <c r="GK92" s="224">
        <f>IF(GK$19-'様式３（療養者名簿）（⑤の場合）'!$BD97+1&lt;=15,IF(GK$19&gt;='様式３（療養者名簿）（⑤の場合）'!$BD97,IF(GK$19&lt;='様式３（療養者名簿）（⑤の場合）'!$BE97,1,0),0),0)</f>
        <v>0</v>
      </c>
      <c r="GL92" s="224">
        <f>IF(GL$19-'様式３（療養者名簿）（⑤の場合）'!$BD97+1&lt;=15,IF(GL$19&gt;='様式３（療養者名簿）（⑤の場合）'!$BD97,IF(GL$19&lt;='様式３（療養者名簿）（⑤の場合）'!$BE97,1,0),0),0)</f>
        <v>0</v>
      </c>
      <c r="GM92" s="224">
        <f>IF(GM$19-'様式３（療養者名簿）（⑤の場合）'!$BD97+1&lt;=15,IF(GM$19&gt;='様式３（療養者名簿）（⑤の場合）'!$BD97,IF(GM$19&lt;='様式３（療養者名簿）（⑤の場合）'!$BE97,1,0),0),0)</f>
        <v>0</v>
      </c>
      <c r="GN92" s="224">
        <f>IF(GN$19-'様式３（療養者名簿）（⑤の場合）'!$BD97+1&lt;=15,IF(GN$19&gt;='様式３（療養者名簿）（⑤の場合）'!$BD97,IF(GN$19&lt;='様式３（療養者名簿）（⑤の場合）'!$BE97,1,0),0),0)</f>
        <v>0</v>
      </c>
      <c r="GO92" s="224">
        <f>IF(GO$19-'様式３（療養者名簿）（⑤の場合）'!$BD97+1&lt;=15,IF(GO$19&gt;='様式３（療養者名簿）（⑤の場合）'!$BD97,IF(GO$19&lt;='様式３（療養者名簿）（⑤の場合）'!$BE97,1,0),0),0)</f>
        <v>0</v>
      </c>
      <c r="GP92" s="224">
        <f>IF(GP$19-'様式３（療養者名簿）（⑤の場合）'!$BD97+1&lt;=15,IF(GP$19&gt;='様式３（療養者名簿）（⑤の場合）'!$BD97,IF(GP$19&lt;='様式３（療養者名簿）（⑤の場合）'!$BE97,1,0),0),0)</f>
        <v>0</v>
      </c>
      <c r="GQ92" s="224">
        <f>IF(GQ$19-'様式３（療養者名簿）（⑤の場合）'!$BD97+1&lt;=15,IF(GQ$19&gt;='様式３（療養者名簿）（⑤の場合）'!$BD97,IF(GQ$19&lt;='様式３（療養者名簿）（⑤の場合）'!$BE97,1,0),0),0)</f>
        <v>0</v>
      </c>
      <c r="GR92" s="224">
        <f>IF(GR$19-'様式３（療養者名簿）（⑤の場合）'!$BD97+1&lt;=15,IF(GR$19&gt;='様式３（療養者名簿）（⑤の場合）'!$BD97,IF(GR$19&lt;='様式３（療養者名簿）（⑤の場合）'!$BE97,1,0),0),0)</f>
        <v>0</v>
      </c>
      <c r="GS92" s="224">
        <f>IF(GS$19-'様式３（療養者名簿）（⑤の場合）'!$BD97+1&lt;=15,IF(GS$19&gt;='様式３（療養者名簿）（⑤の場合）'!$BD97,IF(GS$19&lt;='様式３（療養者名簿）（⑤の場合）'!$BE97,1,0),0),0)</f>
        <v>0</v>
      </c>
      <c r="GT92" s="224">
        <f>IF(GT$19-'様式３（療養者名簿）（⑤の場合）'!$BD97+1&lt;=15,IF(GT$19&gt;='様式３（療養者名簿）（⑤の場合）'!$BD97,IF(GT$19&lt;='様式３（療養者名簿）（⑤の場合）'!$BE97,1,0),0),0)</f>
        <v>0</v>
      </c>
      <c r="GU92" s="224">
        <f>IF(GU$19-'様式３（療養者名簿）（⑤の場合）'!$BD97+1&lt;=15,IF(GU$19&gt;='様式３（療養者名簿）（⑤の場合）'!$BD97,IF(GU$19&lt;='様式３（療養者名簿）（⑤の場合）'!$BE97,1,0),0),0)</f>
        <v>0</v>
      </c>
      <c r="GV92" s="224">
        <f>IF(GV$19-'様式３（療養者名簿）（⑤の場合）'!$BD97+1&lt;=15,IF(GV$19&gt;='様式３（療養者名簿）（⑤の場合）'!$BD97,IF(GV$19&lt;='様式３（療養者名簿）（⑤の場合）'!$BE97,1,0),0),0)</f>
        <v>0</v>
      </c>
      <c r="GW92" s="224">
        <f>IF(GW$19-'様式３（療養者名簿）（⑤の場合）'!$BD97+1&lt;=15,IF(GW$19&gt;='様式３（療養者名簿）（⑤の場合）'!$BD97,IF(GW$19&lt;='様式３（療養者名簿）（⑤の場合）'!$BE97,1,0),0),0)</f>
        <v>0</v>
      </c>
      <c r="GX92" s="224">
        <f>IF(GX$19-'様式３（療養者名簿）（⑤の場合）'!$BD97+1&lt;=15,IF(GX$19&gt;='様式３（療養者名簿）（⑤の場合）'!$BD97,IF(GX$19&lt;='様式３（療養者名簿）（⑤の場合）'!$BE97,1,0),0),0)</f>
        <v>0</v>
      </c>
      <c r="GY92" s="224">
        <f>IF(GY$19-'様式３（療養者名簿）（⑤の場合）'!$BD97+1&lt;=15,IF(GY$19&gt;='様式３（療養者名簿）（⑤の場合）'!$BD97,IF(GY$19&lt;='様式３（療養者名簿）（⑤の場合）'!$BE97,1,0),0),0)</f>
        <v>0</v>
      </c>
      <c r="GZ92" s="224">
        <f>IF(GZ$19-'様式３（療養者名簿）（⑤の場合）'!$BD97+1&lt;=15,IF(GZ$19&gt;='様式３（療養者名簿）（⑤の場合）'!$BD97,IF(GZ$19&lt;='様式３（療養者名簿）（⑤の場合）'!$BE97,1,0),0),0)</f>
        <v>0</v>
      </c>
      <c r="HA92" s="224">
        <f>IF(HA$19-'様式３（療養者名簿）（⑤の場合）'!$BD97+1&lt;=15,IF(HA$19&gt;='様式３（療養者名簿）（⑤の場合）'!$BD97,IF(HA$19&lt;='様式３（療養者名簿）（⑤の場合）'!$BE97,1,0),0),0)</f>
        <v>0</v>
      </c>
      <c r="HB92" s="224">
        <f>IF(HB$19-'様式３（療養者名簿）（⑤の場合）'!$BD97+1&lt;=15,IF(HB$19&gt;='様式３（療養者名簿）（⑤の場合）'!$BD97,IF(HB$19&lt;='様式３（療養者名簿）（⑤の場合）'!$BE97,1,0),0),0)</f>
        <v>0</v>
      </c>
      <c r="HC92" s="224">
        <f>IF(HC$19-'様式３（療養者名簿）（⑤の場合）'!$BD97+1&lt;=15,IF(HC$19&gt;='様式３（療養者名簿）（⑤の場合）'!$BD97,IF(HC$19&lt;='様式３（療養者名簿）（⑤の場合）'!$BE97,1,0),0),0)</f>
        <v>0</v>
      </c>
      <c r="HD92" s="224">
        <f>IF(HD$19-'様式３（療養者名簿）（⑤の場合）'!$BD97+1&lt;=15,IF(HD$19&gt;='様式３（療養者名簿）（⑤の場合）'!$BD97,IF(HD$19&lt;='様式３（療養者名簿）（⑤の場合）'!$BE97,1,0),0),0)</f>
        <v>0</v>
      </c>
      <c r="HE92" s="224">
        <f>IF(HE$19-'様式３（療養者名簿）（⑤の場合）'!$BD97+1&lt;=15,IF(HE$19&gt;='様式３（療養者名簿）（⑤の場合）'!$BD97,IF(HE$19&lt;='様式３（療養者名簿）（⑤の場合）'!$BE97,1,0),0),0)</f>
        <v>0</v>
      </c>
      <c r="HF92" s="224">
        <f>IF(HF$19-'様式３（療養者名簿）（⑤の場合）'!$BD97+1&lt;=15,IF(HF$19&gt;='様式３（療養者名簿）（⑤の場合）'!$BD97,IF(HF$19&lt;='様式３（療養者名簿）（⑤の場合）'!$BE97,1,0),0),0)</f>
        <v>0</v>
      </c>
      <c r="HG92" s="224">
        <f>IF(HG$19-'様式３（療養者名簿）（⑤の場合）'!$BD97+1&lt;=15,IF(HG$19&gt;='様式３（療養者名簿）（⑤の場合）'!$BD97,IF(HG$19&lt;='様式３（療養者名簿）（⑤の場合）'!$BE97,1,0),0),0)</f>
        <v>0</v>
      </c>
      <c r="HH92" s="224">
        <f>IF(HH$19-'様式３（療養者名簿）（⑤の場合）'!$BD97+1&lt;=15,IF(HH$19&gt;='様式３（療養者名簿）（⑤の場合）'!$BD97,IF(HH$19&lt;='様式３（療養者名簿）（⑤の場合）'!$BE97,1,0),0),0)</f>
        <v>0</v>
      </c>
      <c r="HI92" s="224">
        <f>IF(HI$19-'様式３（療養者名簿）（⑤の場合）'!$BD97+1&lt;=15,IF(HI$19&gt;='様式３（療養者名簿）（⑤の場合）'!$BD97,IF(HI$19&lt;='様式３（療養者名簿）（⑤の場合）'!$BE97,1,0),0),0)</f>
        <v>0</v>
      </c>
      <c r="HJ92" s="224">
        <f>IF(HJ$19-'様式３（療養者名簿）（⑤の場合）'!$BD97+1&lt;=15,IF(HJ$19&gt;='様式３（療養者名簿）（⑤の場合）'!$BD97,IF(HJ$19&lt;='様式３（療養者名簿）（⑤の場合）'!$BE97,1,0),0),0)</f>
        <v>0</v>
      </c>
      <c r="HK92" s="224">
        <f>IF(HK$19-'様式３（療養者名簿）（⑤の場合）'!$BD97+1&lt;=15,IF(HK$19&gt;='様式３（療養者名簿）（⑤の場合）'!$BD97,IF(HK$19&lt;='様式３（療養者名簿）（⑤の場合）'!$BE97,1,0),0),0)</f>
        <v>0</v>
      </c>
      <c r="HL92" s="224">
        <f>IF(HL$19-'様式３（療養者名簿）（⑤の場合）'!$BD97+1&lt;=15,IF(HL$19&gt;='様式３（療養者名簿）（⑤の場合）'!$BD97,IF(HL$19&lt;='様式３（療養者名簿）（⑤の場合）'!$BE97,1,0),0),0)</f>
        <v>0</v>
      </c>
      <c r="HM92" s="224">
        <f>IF(HM$19-'様式３（療養者名簿）（⑤の場合）'!$BD97+1&lt;=15,IF(HM$19&gt;='様式３（療養者名簿）（⑤の場合）'!$BD97,IF(HM$19&lt;='様式３（療養者名簿）（⑤の場合）'!$BE97,1,0),0),0)</f>
        <v>0</v>
      </c>
      <c r="HN92" s="224">
        <f>IF(HN$19-'様式３（療養者名簿）（⑤の場合）'!$BD97+1&lt;=15,IF(HN$19&gt;='様式３（療養者名簿）（⑤の場合）'!$BD97,IF(HN$19&lt;='様式３（療養者名簿）（⑤の場合）'!$BE97,1,0),0),0)</f>
        <v>0</v>
      </c>
      <c r="HO92" s="224">
        <f>IF(HO$19-'様式３（療養者名簿）（⑤の場合）'!$BD97+1&lt;=15,IF(HO$19&gt;='様式３（療養者名簿）（⑤の場合）'!$BD97,IF(HO$19&lt;='様式３（療養者名簿）（⑤の場合）'!$BE97,1,0),0),0)</f>
        <v>0</v>
      </c>
      <c r="HP92" s="224">
        <f>IF(HP$19-'様式３（療養者名簿）（⑤の場合）'!$BD97+1&lt;=15,IF(HP$19&gt;='様式３（療養者名簿）（⑤の場合）'!$BD97,IF(HP$19&lt;='様式３（療養者名簿）（⑤の場合）'!$BE97,1,0),0),0)</f>
        <v>0</v>
      </c>
      <c r="HQ92" s="224">
        <f>IF(HQ$19-'様式３（療養者名簿）（⑤の場合）'!$BD97+1&lt;=15,IF(HQ$19&gt;='様式３（療養者名簿）（⑤の場合）'!$BD97,IF(HQ$19&lt;='様式３（療養者名簿）（⑤の場合）'!$BE97,1,0),0),0)</f>
        <v>0</v>
      </c>
      <c r="HR92" s="224">
        <f>IF(HR$19-'様式３（療養者名簿）（⑤の場合）'!$BD97+1&lt;=15,IF(HR$19&gt;='様式３（療養者名簿）（⑤の場合）'!$BD97,IF(HR$19&lt;='様式３（療養者名簿）（⑤の場合）'!$BE97,1,0),0),0)</f>
        <v>0</v>
      </c>
      <c r="HS92" s="224">
        <f>IF(HS$19-'様式３（療養者名簿）（⑤の場合）'!$BD97+1&lt;=15,IF(HS$19&gt;='様式３（療養者名簿）（⑤の場合）'!$BD97,IF(HS$19&lt;='様式３（療養者名簿）（⑤の場合）'!$BE97,1,0),0),0)</f>
        <v>0</v>
      </c>
      <c r="HT92" s="224">
        <f>IF(HT$19-'様式３（療養者名簿）（⑤の場合）'!$BD97+1&lt;=15,IF(HT$19&gt;='様式３（療養者名簿）（⑤の場合）'!$BD97,IF(HT$19&lt;='様式３（療養者名簿）（⑤の場合）'!$BE97,1,0),0),0)</f>
        <v>0</v>
      </c>
      <c r="HU92" s="224">
        <f>IF(HU$19-'様式３（療養者名簿）（⑤の場合）'!$BD97+1&lt;=15,IF(HU$19&gt;='様式３（療養者名簿）（⑤の場合）'!$BD97,IF(HU$19&lt;='様式３（療養者名簿）（⑤の場合）'!$BE97,1,0),0),0)</f>
        <v>0</v>
      </c>
      <c r="HV92" s="224">
        <f>IF(HV$19-'様式３（療養者名簿）（⑤の場合）'!$BD97+1&lt;=15,IF(HV$19&gt;='様式３（療養者名簿）（⑤の場合）'!$BD97,IF(HV$19&lt;='様式３（療養者名簿）（⑤の場合）'!$BE97,1,0),0),0)</f>
        <v>0</v>
      </c>
      <c r="HW92" s="224">
        <f>IF(HW$19-'様式３（療養者名簿）（⑤の場合）'!$BD97+1&lt;=15,IF(HW$19&gt;='様式３（療養者名簿）（⑤の場合）'!$BD97,IF(HW$19&lt;='様式３（療養者名簿）（⑤の場合）'!$BE97,1,0),0),0)</f>
        <v>0</v>
      </c>
      <c r="HX92" s="224">
        <f>IF(HX$19-'様式３（療養者名簿）（⑤の場合）'!$BD97+1&lt;=15,IF(HX$19&gt;='様式３（療養者名簿）（⑤の場合）'!$BD97,IF(HX$19&lt;='様式３（療養者名簿）（⑤の場合）'!$BE97,1,0),0),0)</f>
        <v>0</v>
      </c>
      <c r="HY92" s="224">
        <f>IF(HY$19-'様式３（療養者名簿）（⑤の場合）'!$BD97+1&lt;=15,IF(HY$19&gt;='様式３（療養者名簿）（⑤の場合）'!$BD97,IF(HY$19&lt;='様式３（療養者名簿）（⑤の場合）'!$BE97,1,0),0),0)</f>
        <v>0</v>
      </c>
      <c r="HZ92" s="224">
        <f>IF(HZ$19-'様式３（療養者名簿）（⑤の場合）'!$BD97+1&lt;=15,IF(HZ$19&gt;='様式３（療養者名簿）（⑤の場合）'!$BD97,IF(HZ$19&lt;='様式３（療養者名簿）（⑤の場合）'!$BE97,1,0),0),0)</f>
        <v>0</v>
      </c>
      <c r="IA92" s="224">
        <f>IF(IA$19-'様式３（療養者名簿）（⑤の場合）'!$BD97+1&lt;=15,IF(IA$19&gt;='様式３（療養者名簿）（⑤の場合）'!$BD97,IF(IA$19&lt;='様式３（療養者名簿）（⑤の場合）'!$BE97,1,0),0),0)</f>
        <v>0</v>
      </c>
      <c r="IB92" s="224">
        <f>IF(IB$19-'様式３（療養者名簿）（⑤の場合）'!$BD97+1&lt;=15,IF(IB$19&gt;='様式３（療養者名簿）（⑤の場合）'!$BD97,IF(IB$19&lt;='様式３（療養者名簿）（⑤の場合）'!$BE97,1,0),0),0)</f>
        <v>0</v>
      </c>
      <c r="IC92" s="224">
        <f>IF(IC$19-'様式３（療養者名簿）（⑤の場合）'!$BD97+1&lt;=15,IF(IC$19&gt;='様式３（療養者名簿）（⑤の場合）'!$BD97,IF(IC$19&lt;='様式３（療養者名簿）（⑤の場合）'!$BE97,1,0),0),0)</f>
        <v>0</v>
      </c>
      <c r="ID92" s="224">
        <f>IF(ID$19-'様式３（療養者名簿）（⑤の場合）'!$BD97+1&lt;=15,IF(ID$19&gt;='様式３（療養者名簿）（⑤の場合）'!$BD97,IF(ID$19&lt;='様式３（療養者名簿）（⑤の場合）'!$BE97,1,0),0),0)</f>
        <v>0</v>
      </c>
      <c r="IE92" s="224">
        <f>IF(IE$19-'様式３（療養者名簿）（⑤の場合）'!$BD97+1&lt;=15,IF(IE$19&gt;='様式３（療養者名簿）（⑤の場合）'!$BD97,IF(IE$19&lt;='様式３（療養者名簿）（⑤の場合）'!$BE97,1,0),0),0)</f>
        <v>0</v>
      </c>
      <c r="IF92" s="224">
        <f>IF(IF$19-'様式３（療養者名簿）（⑤の場合）'!$BD97+1&lt;=15,IF(IF$19&gt;='様式３（療養者名簿）（⑤の場合）'!$BD97,IF(IF$19&lt;='様式３（療養者名簿）（⑤の場合）'!$BE97,1,0),0),0)</f>
        <v>0</v>
      </c>
      <c r="IG92" s="224">
        <f>IF(IG$19-'様式３（療養者名簿）（⑤の場合）'!$BD97+1&lt;=15,IF(IG$19&gt;='様式３（療養者名簿）（⑤の場合）'!$BD97,IF(IG$19&lt;='様式３（療養者名簿）（⑤の場合）'!$BE97,1,0),0),0)</f>
        <v>0</v>
      </c>
      <c r="IH92" s="224">
        <f>IF(IH$19-'様式３（療養者名簿）（⑤の場合）'!$BD97+1&lt;=15,IF(IH$19&gt;='様式３（療養者名簿）（⑤の場合）'!$BD97,IF(IH$19&lt;='様式３（療養者名簿）（⑤の場合）'!$BE97,1,0),0),0)</f>
        <v>0</v>
      </c>
      <c r="II92" s="224">
        <f>IF(II$19-'様式３（療養者名簿）（⑤の場合）'!$BD97+1&lt;=15,IF(II$19&gt;='様式３（療養者名簿）（⑤の場合）'!$BD97,IF(II$19&lt;='様式３（療養者名簿）（⑤の場合）'!$BE97,1,0),0),0)</f>
        <v>0</v>
      </c>
      <c r="IJ92" s="224">
        <f>IF(IJ$19-'様式３（療養者名簿）（⑤の場合）'!$BD97+1&lt;=15,IF(IJ$19&gt;='様式３（療養者名簿）（⑤の場合）'!$BD97,IF(IJ$19&lt;='様式３（療養者名簿）（⑤の場合）'!$BE97,1,0),0),0)</f>
        <v>0</v>
      </c>
      <c r="IK92" s="224">
        <f>IF(IK$19-'様式３（療養者名簿）（⑤の場合）'!$BD97+1&lt;=15,IF(IK$19&gt;='様式３（療養者名簿）（⑤の場合）'!$BD97,IF(IK$19&lt;='様式３（療養者名簿）（⑤の場合）'!$BE97,1,0),0),0)</f>
        <v>0</v>
      </c>
      <c r="IL92" s="224">
        <f>IF(IL$19-'様式３（療養者名簿）（⑤の場合）'!$BD97+1&lt;=15,IF(IL$19&gt;='様式３（療養者名簿）（⑤の場合）'!$BD97,IF(IL$19&lt;='様式３（療養者名簿）（⑤の場合）'!$BE97,1,0),0),0)</f>
        <v>0</v>
      </c>
      <c r="IM92" s="224">
        <f>IF(IM$19-'様式３（療養者名簿）（⑤の場合）'!$BD97+1&lt;=15,IF(IM$19&gt;='様式３（療養者名簿）（⑤の場合）'!$BD97,IF(IM$19&lt;='様式３（療養者名簿）（⑤の場合）'!$BE97,1,0),0),0)</f>
        <v>0</v>
      </c>
      <c r="IN92" s="224">
        <f>IF(IN$19-'様式３（療養者名簿）（⑤の場合）'!$BD97+1&lt;=15,IF(IN$19&gt;='様式３（療養者名簿）（⑤の場合）'!$BD97,IF(IN$19&lt;='様式３（療養者名簿）（⑤の場合）'!$BE97,1,0),0),0)</f>
        <v>0</v>
      </c>
      <c r="IO92" s="224">
        <f>IF(IO$19-'様式３（療養者名簿）（⑤の場合）'!$BD97+1&lt;=15,IF(IO$19&gt;='様式３（療養者名簿）（⑤の場合）'!$BD97,IF(IO$19&lt;='様式３（療養者名簿）（⑤の場合）'!$BE97,1,0),0),0)</f>
        <v>0</v>
      </c>
      <c r="IP92" s="224">
        <f>IF(IP$19-'様式３（療養者名簿）（⑤の場合）'!$BD97+1&lt;=15,IF(IP$19&gt;='様式３（療養者名簿）（⑤の場合）'!$BD97,IF(IP$19&lt;='様式３（療養者名簿）（⑤の場合）'!$BE97,1,0),0),0)</f>
        <v>0</v>
      </c>
      <c r="IQ92" s="224">
        <f>IF(IQ$19-'様式３（療養者名簿）（⑤の場合）'!$BD97+1&lt;=15,IF(IQ$19&gt;='様式３（療養者名簿）（⑤の場合）'!$BD97,IF(IQ$19&lt;='様式３（療養者名簿）（⑤の場合）'!$BE97,1,0),0),0)</f>
        <v>0</v>
      </c>
      <c r="IR92" s="224">
        <f>IF(IR$19-'様式３（療養者名簿）（⑤の場合）'!$BD97+1&lt;=15,IF(IR$19&gt;='様式３（療養者名簿）（⑤の場合）'!$BD97,IF(IR$19&lt;='様式３（療養者名簿）（⑤の場合）'!$BE97,1,0),0),0)</f>
        <v>0</v>
      </c>
      <c r="IS92" s="224">
        <f>IF(IS$19-'様式３（療養者名簿）（⑤の場合）'!$BD97+1&lt;=15,IF(IS$19&gt;='様式３（療養者名簿）（⑤の場合）'!$BD97,IF(IS$19&lt;='様式３（療養者名簿）（⑤の場合）'!$BE97,1,0),0),0)</f>
        <v>0</v>
      </c>
      <c r="IT92" s="224">
        <f>IF(IT$19-'様式３（療養者名簿）（⑤の場合）'!$BD97+1&lt;=15,IF(IT$19&gt;='様式３（療養者名簿）（⑤の場合）'!$BD97,IF(IT$19&lt;='様式３（療養者名簿）（⑤の場合）'!$BE97,1,0),0),0)</f>
        <v>0</v>
      </c>
      <c r="IU92" s="224">
        <f>IF(IU$19-'様式３（療養者名簿）（⑤の場合）'!$BD97+1&lt;=15,IF(IU$19&gt;='様式３（療養者名簿）（⑤の場合）'!$BD97,IF(IU$19&lt;='様式３（療養者名簿）（⑤の場合）'!$BE97,1,0),0),0)</f>
        <v>0</v>
      </c>
      <c r="IV92" s="224">
        <f>IF(IV$19-'様式３（療養者名簿）（⑤の場合）'!$BD97+1&lt;=15,IF(IV$19&gt;='様式３（療養者名簿）（⑤の場合）'!$BD97,IF(IV$19&lt;='様式３（療養者名簿）（⑤の場合）'!$BE97,1,0),0),0)</f>
        <v>0</v>
      </c>
      <c r="IW92" s="224">
        <f>IF(IW$19-'様式３（療養者名簿）（⑤の場合）'!$BD97+1&lt;=15,IF(IW$19&gt;='様式３（療養者名簿）（⑤の場合）'!$BD97,IF(IW$19&lt;='様式３（療養者名簿）（⑤の場合）'!$BE97,1,0),0),0)</f>
        <v>0</v>
      </c>
      <c r="IX92" s="224">
        <f>IF(IX$19-'様式３（療養者名簿）（⑤の場合）'!$BD97+1&lt;=15,IF(IX$19&gt;='様式３（療養者名簿）（⑤の場合）'!$BD97,IF(IX$19&lt;='様式３（療養者名簿）（⑤の場合）'!$BE97,1,0),0),0)</f>
        <v>0</v>
      </c>
      <c r="IY92" s="224">
        <f>IF(IY$19-'様式３（療養者名簿）（⑤の場合）'!$BD97+1&lt;=15,IF(IY$19&gt;='様式３（療養者名簿）（⑤の場合）'!$BD97,IF(IY$19&lt;='様式３（療養者名簿）（⑤の場合）'!$BE97,1,0),0),0)</f>
        <v>0</v>
      </c>
      <c r="IZ92" s="224">
        <f>IF(IZ$19-'様式３（療養者名簿）（⑤の場合）'!$BD97+1&lt;=15,IF(IZ$19&gt;='様式３（療養者名簿）（⑤の場合）'!$BD97,IF(IZ$19&lt;='様式３（療養者名簿）（⑤の場合）'!$BE97,1,0),0),0)</f>
        <v>0</v>
      </c>
      <c r="JA92" s="224">
        <f>IF(JA$19-'様式３（療養者名簿）（⑤の場合）'!$BD97+1&lt;=15,IF(JA$19&gt;='様式３（療養者名簿）（⑤の場合）'!$BD97,IF(JA$19&lt;='様式３（療養者名簿）（⑤の場合）'!$BE97,1,0),0),0)</f>
        <v>0</v>
      </c>
      <c r="JB92" s="224">
        <f>IF(JB$19-'様式３（療養者名簿）（⑤の場合）'!$BD97+1&lt;=15,IF(JB$19&gt;='様式３（療養者名簿）（⑤の場合）'!$BD97,IF(JB$19&lt;='様式３（療養者名簿）（⑤の場合）'!$BE97,1,0),0),0)</f>
        <v>0</v>
      </c>
      <c r="JC92" s="224">
        <f>IF(JC$19-'様式３（療養者名簿）（⑤の場合）'!$BD97+1&lt;=15,IF(JC$19&gt;='様式３（療養者名簿）（⑤の場合）'!$BD97,IF(JC$19&lt;='様式３（療養者名簿）（⑤の場合）'!$BE97,1,0),0),0)</f>
        <v>0</v>
      </c>
      <c r="JD92" s="224">
        <f>IF(JD$19-'様式３（療養者名簿）（⑤の場合）'!$BD97+1&lt;=15,IF(JD$19&gt;='様式３（療養者名簿）（⑤の場合）'!$BD97,IF(JD$19&lt;='様式３（療養者名簿）（⑤の場合）'!$BE97,1,0),0),0)</f>
        <v>0</v>
      </c>
      <c r="JE92" s="224">
        <f>IF(JE$19-'様式３（療養者名簿）（⑤の場合）'!$BD97+1&lt;=15,IF(JE$19&gt;='様式３（療養者名簿）（⑤の場合）'!$BD97,IF(JE$19&lt;='様式３（療養者名簿）（⑤の場合）'!$BE97,1,0),0),0)</f>
        <v>0</v>
      </c>
      <c r="JF92" s="224">
        <f>IF(JF$19-'様式３（療養者名簿）（⑤の場合）'!$BD97+1&lt;=15,IF(JF$19&gt;='様式３（療養者名簿）（⑤の場合）'!$BD97,IF(JF$19&lt;='様式３（療養者名簿）（⑤の場合）'!$BE97,1,0),0),0)</f>
        <v>0</v>
      </c>
      <c r="JG92" s="224">
        <f>IF(JG$19-'様式３（療養者名簿）（⑤の場合）'!$BD97+1&lt;=15,IF(JG$19&gt;='様式３（療養者名簿）（⑤の場合）'!$BD97,IF(JG$19&lt;='様式３（療養者名簿）（⑤の場合）'!$BE97,1,0),0),0)</f>
        <v>0</v>
      </c>
      <c r="JH92" s="224">
        <f>IF(JH$19-'様式３（療養者名簿）（⑤の場合）'!$BD97+1&lt;=15,IF(JH$19&gt;='様式３（療養者名簿）（⑤の場合）'!$BD97,IF(JH$19&lt;='様式３（療養者名簿）（⑤の場合）'!$BE97,1,0),0),0)</f>
        <v>0</v>
      </c>
      <c r="JI92" s="224">
        <f>IF(JI$19-'様式３（療養者名簿）（⑤の場合）'!$BD97+1&lt;=15,IF(JI$19&gt;='様式３（療養者名簿）（⑤の場合）'!$BD97,IF(JI$19&lt;='様式３（療養者名簿）（⑤の場合）'!$BE97,1,0),0),0)</f>
        <v>0</v>
      </c>
      <c r="JJ92" s="224">
        <f>IF(JJ$19-'様式３（療養者名簿）（⑤の場合）'!$BD97+1&lt;=15,IF(JJ$19&gt;='様式３（療養者名簿）（⑤の場合）'!$BD97,IF(JJ$19&lt;='様式３（療養者名簿）（⑤の場合）'!$BE97,1,0),0),0)</f>
        <v>0</v>
      </c>
      <c r="JK92" s="224">
        <f>IF(JK$19-'様式３（療養者名簿）（⑤の場合）'!$BD97+1&lt;=15,IF(JK$19&gt;='様式３（療養者名簿）（⑤の場合）'!$BD97,IF(JK$19&lt;='様式３（療養者名簿）（⑤の場合）'!$BE97,1,0),0),0)</f>
        <v>0</v>
      </c>
      <c r="JL92" s="224">
        <f>IF(JL$19-'様式３（療養者名簿）（⑤の場合）'!$BD97+1&lt;=15,IF(JL$19&gt;='様式３（療養者名簿）（⑤の場合）'!$BD97,IF(JL$19&lt;='様式３（療養者名簿）（⑤の場合）'!$BE97,1,0),0),0)</f>
        <v>0</v>
      </c>
      <c r="JM92" s="224">
        <f>IF(JM$19-'様式３（療養者名簿）（⑤の場合）'!$BD97+1&lt;=15,IF(JM$19&gt;='様式３（療養者名簿）（⑤の場合）'!$BD97,IF(JM$19&lt;='様式３（療養者名簿）（⑤の場合）'!$BE97,1,0),0),0)</f>
        <v>0</v>
      </c>
      <c r="JN92" s="224">
        <f>IF(JN$19-'様式３（療養者名簿）（⑤の場合）'!$BD97+1&lt;=15,IF(JN$19&gt;='様式３（療養者名簿）（⑤の場合）'!$BD97,IF(JN$19&lt;='様式３（療養者名簿）（⑤の場合）'!$BE97,1,0),0),0)</f>
        <v>0</v>
      </c>
      <c r="JO92" s="224">
        <f>IF(JO$19-'様式３（療養者名簿）（⑤の場合）'!$BD97+1&lt;=15,IF(JO$19&gt;='様式３（療養者名簿）（⑤の場合）'!$BD97,IF(JO$19&lt;='様式３（療養者名簿）（⑤の場合）'!$BE97,1,0),0),0)</f>
        <v>0</v>
      </c>
      <c r="JP92" s="224">
        <f>IF(JP$19-'様式３（療養者名簿）（⑤の場合）'!$BD97+1&lt;=15,IF(JP$19&gt;='様式３（療養者名簿）（⑤の場合）'!$BD97,IF(JP$19&lt;='様式３（療養者名簿）（⑤の場合）'!$BE97,1,0),0),0)</f>
        <v>0</v>
      </c>
      <c r="JQ92" s="224">
        <f>IF(JQ$19-'様式３（療養者名簿）（⑤の場合）'!$BD97+1&lt;=15,IF(JQ$19&gt;='様式３（療養者名簿）（⑤の場合）'!$BD97,IF(JQ$19&lt;='様式３（療養者名簿）（⑤の場合）'!$BE97,1,0),0),0)</f>
        <v>0</v>
      </c>
      <c r="JR92" s="224">
        <f>IF(JR$19-'様式３（療養者名簿）（⑤の場合）'!$BD97+1&lt;=15,IF(JR$19&gt;='様式３（療養者名簿）（⑤の場合）'!$BD97,IF(JR$19&lt;='様式３（療養者名簿）（⑤の場合）'!$BE97,1,0),0),0)</f>
        <v>0</v>
      </c>
      <c r="JS92" s="224">
        <f>IF(JS$19-'様式３（療養者名簿）（⑤の場合）'!$BD97+1&lt;=15,IF(JS$19&gt;='様式３（療養者名簿）（⑤の場合）'!$BD97,IF(JS$19&lt;='様式３（療養者名簿）（⑤の場合）'!$BE97,1,0),0),0)</f>
        <v>0</v>
      </c>
      <c r="JT92" s="224">
        <f>IF(JT$19-'様式３（療養者名簿）（⑤の場合）'!$BD97+1&lt;=15,IF(JT$19&gt;='様式３（療養者名簿）（⑤の場合）'!$BD97,IF(JT$19&lt;='様式３（療養者名簿）（⑤の場合）'!$BE97,1,0),0),0)</f>
        <v>0</v>
      </c>
      <c r="JU92" s="224">
        <f>IF(JU$19-'様式３（療養者名簿）（⑤の場合）'!$BD97+1&lt;=15,IF(JU$19&gt;='様式３（療養者名簿）（⑤の場合）'!$BD97,IF(JU$19&lt;='様式３（療養者名簿）（⑤の場合）'!$BE97,1,0),0),0)</f>
        <v>0</v>
      </c>
      <c r="JV92" s="224">
        <f>IF(JV$19-'様式３（療養者名簿）（⑤の場合）'!$BD97+1&lt;=15,IF(JV$19&gt;='様式３（療養者名簿）（⑤の場合）'!$BD97,IF(JV$19&lt;='様式３（療養者名簿）（⑤の場合）'!$BE97,1,0),0),0)</f>
        <v>0</v>
      </c>
      <c r="JW92" s="224">
        <f>IF(JW$19-'様式３（療養者名簿）（⑤の場合）'!$BD97+1&lt;=15,IF(JW$19&gt;='様式３（療養者名簿）（⑤の場合）'!$BD97,IF(JW$19&lt;='様式３（療養者名簿）（⑤の場合）'!$BE97,1,0),0),0)</f>
        <v>0</v>
      </c>
      <c r="JX92" s="224">
        <f>IF(JX$19-'様式３（療養者名簿）（⑤の場合）'!$BD97+1&lt;=15,IF(JX$19&gt;='様式３（療養者名簿）（⑤の場合）'!$BD97,IF(JX$19&lt;='様式３（療養者名簿）（⑤の場合）'!$BE97,1,0),0),0)</f>
        <v>0</v>
      </c>
      <c r="JY92" s="224">
        <f>IF(JY$19-'様式３（療養者名簿）（⑤の場合）'!$BD97+1&lt;=15,IF(JY$19&gt;='様式３（療養者名簿）（⑤の場合）'!$BD97,IF(JY$19&lt;='様式３（療養者名簿）（⑤の場合）'!$BE97,1,0),0),0)</f>
        <v>0</v>
      </c>
      <c r="JZ92" s="224">
        <f>IF(JZ$19-'様式３（療養者名簿）（⑤の場合）'!$BD97+1&lt;=15,IF(JZ$19&gt;='様式３（療養者名簿）（⑤の場合）'!$BD97,IF(JZ$19&lt;='様式３（療養者名簿）（⑤の場合）'!$BE97,1,0),0),0)</f>
        <v>0</v>
      </c>
      <c r="KA92" s="224">
        <f>IF(KA$19-'様式３（療養者名簿）（⑤の場合）'!$BD97+1&lt;=15,IF(KA$19&gt;='様式３（療養者名簿）（⑤の場合）'!$BD97,IF(KA$19&lt;='様式３（療養者名簿）（⑤の場合）'!$BE97,1,0),0),0)</f>
        <v>0</v>
      </c>
      <c r="KB92" s="224">
        <f>IF(KB$19-'様式３（療養者名簿）（⑤の場合）'!$BD97+1&lt;=15,IF(KB$19&gt;='様式３（療養者名簿）（⑤の場合）'!$BD97,IF(KB$19&lt;='様式３（療養者名簿）（⑤の場合）'!$BE97,1,0),0),0)</f>
        <v>0</v>
      </c>
      <c r="KC92" s="224">
        <f>IF(KC$19-'様式３（療養者名簿）（⑤の場合）'!$BD97+1&lt;=15,IF(KC$19&gt;='様式３（療養者名簿）（⑤の場合）'!$BD97,IF(KC$19&lt;='様式３（療養者名簿）（⑤の場合）'!$BE97,1,0),0),0)</f>
        <v>0</v>
      </c>
      <c r="KD92" s="224">
        <f>IF(KD$19-'様式３（療養者名簿）（⑤の場合）'!$BD97+1&lt;=15,IF(KD$19&gt;='様式３（療養者名簿）（⑤の場合）'!$BD97,IF(KD$19&lt;='様式３（療養者名簿）（⑤の場合）'!$BE97,1,0),0),0)</f>
        <v>0</v>
      </c>
      <c r="KE92" s="224">
        <f>IF(KE$19-'様式３（療養者名簿）（⑤の場合）'!$BD97+1&lt;=15,IF(KE$19&gt;='様式３（療養者名簿）（⑤の場合）'!$BD97,IF(KE$19&lt;='様式３（療養者名簿）（⑤の場合）'!$BE97,1,0),0),0)</f>
        <v>0</v>
      </c>
      <c r="KF92" s="224">
        <f>IF(KF$19-'様式３（療養者名簿）（⑤の場合）'!$BD97+1&lt;=15,IF(KF$19&gt;='様式３（療養者名簿）（⑤の場合）'!$BD97,IF(KF$19&lt;='様式３（療養者名簿）（⑤の場合）'!$BE97,1,0),0),0)</f>
        <v>0</v>
      </c>
      <c r="KG92" s="224">
        <f>IF(KG$19-'様式３（療養者名簿）（⑤の場合）'!$BD97+1&lt;=15,IF(KG$19&gt;='様式３（療養者名簿）（⑤の場合）'!$BD97,IF(KG$19&lt;='様式３（療養者名簿）（⑤の場合）'!$BE97,1,0),0),0)</f>
        <v>0</v>
      </c>
      <c r="KH92" s="224">
        <f>IF(KH$19-'様式３（療養者名簿）（⑤の場合）'!$BD97+1&lt;=15,IF(KH$19&gt;='様式３（療養者名簿）（⑤の場合）'!$BD97,IF(KH$19&lt;='様式３（療養者名簿）（⑤の場合）'!$BE97,1,0),0),0)</f>
        <v>0</v>
      </c>
      <c r="KI92" s="224">
        <f>IF(KI$19-'様式３（療養者名簿）（⑤の場合）'!$BD97+1&lt;=15,IF(KI$19&gt;='様式３（療養者名簿）（⑤の場合）'!$BD97,IF(KI$19&lt;='様式３（療養者名簿）（⑤の場合）'!$BE97,1,0),0),0)</f>
        <v>0</v>
      </c>
      <c r="KJ92" s="224">
        <f>IF(KJ$19-'様式３（療養者名簿）（⑤の場合）'!$BD97+1&lt;=15,IF(KJ$19&gt;='様式３（療養者名簿）（⑤の場合）'!$BD97,IF(KJ$19&lt;='様式３（療養者名簿）（⑤の場合）'!$BE97,1,0),0),0)</f>
        <v>0</v>
      </c>
      <c r="KK92" s="224">
        <f>IF(KK$19-'様式３（療養者名簿）（⑤の場合）'!$BD97+1&lt;=15,IF(KK$19&gt;='様式３（療養者名簿）（⑤の場合）'!$BD97,IF(KK$19&lt;='様式３（療養者名簿）（⑤の場合）'!$BE97,1,0),0),0)</f>
        <v>0</v>
      </c>
      <c r="KL92" s="224">
        <f>IF(KL$19-'様式３（療養者名簿）（⑤の場合）'!$BD97+1&lt;=15,IF(KL$19&gt;='様式３（療養者名簿）（⑤の場合）'!$BD97,IF(KL$19&lt;='様式３（療養者名簿）（⑤の場合）'!$BE97,1,0),0),0)</f>
        <v>0</v>
      </c>
      <c r="KM92" s="224">
        <f>IF(KM$19-'様式３（療養者名簿）（⑤の場合）'!$BD97+1&lt;=15,IF(KM$19&gt;='様式３（療養者名簿）（⑤の場合）'!$BD97,IF(KM$19&lt;='様式３（療養者名簿）（⑤の場合）'!$BE97,1,0),0),0)</f>
        <v>0</v>
      </c>
      <c r="KN92" s="224">
        <f>IF(KN$19-'様式３（療養者名簿）（⑤の場合）'!$BD97+1&lt;=15,IF(KN$19&gt;='様式３（療養者名簿）（⑤の場合）'!$BD97,IF(KN$19&lt;='様式３（療養者名簿）（⑤の場合）'!$BE97,1,0),0),0)</f>
        <v>0</v>
      </c>
      <c r="KO92" s="224">
        <f>IF(KO$19-'様式３（療養者名簿）（⑤の場合）'!$BD97+1&lt;=15,IF(KO$19&gt;='様式３（療養者名簿）（⑤の場合）'!$BD97,IF(KO$19&lt;='様式３（療養者名簿）（⑤の場合）'!$BE97,1,0),0),0)</f>
        <v>0</v>
      </c>
      <c r="KP92" s="224">
        <f>IF(KP$19-'様式３（療養者名簿）（⑤の場合）'!$BD97+1&lt;=15,IF(KP$19&gt;='様式３（療養者名簿）（⑤の場合）'!$BD97,IF(KP$19&lt;='様式３（療養者名簿）（⑤の場合）'!$BE97,1,0),0),0)</f>
        <v>0</v>
      </c>
      <c r="KQ92" s="224">
        <f>IF(KQ$19-'様式３（療養者名簿）（⑤の場合）'!$BD97+1&lt;=15,IF(KQ$19&gt;='様式３（療養者名簿）（⑤の場合）'!$BD97,IF(KQ$19&lt;='様式３（療養者名簿）（⑤の場合）'!$BE97,1,0),0),0)</f>
        <v>0</v>
      </c>
      <c r="KR92" s="224">
        <f>IF(KR$19-'様式３（療養者名簿）（⑤の場合）'!$BD97+1&lt;=15,IF(KR$19&gt;='様式３（療養者名簿）（⑤の場合）'!$BD97,IF(KR$19&lt;='様式３（療養者名簿）（⑤の場合）'!$BE97,1,0),0),0)</f>
        <v>0</v>
      </c>
      <c r="KS92" s="224">
        <f>IF(KS$19-'様式３（療養者名簿）（⑤の場合）'!$BD97+1&lt;=15,IF(KS$19&gt;='様式３（療養者名簿）（⑤の場合）'!$BD97,IF(KS$19&lt;='様式３（療養者名簿）（⑤の場合）'!$BE97,1,0),0),0)</f>
        <v>0</v>
      </c>
      <c r="KT92" s="224">
        <f>IF(KT$19-'様式３（療養者名簿）（⑤の場合）'!$BD97+1&lt;=15,IF(KT$19&gt;='様式３（療養者名簿）（⑤の場合）'!$BD97,IF(KT$19&lt;='様式３（療養者名簿）（⑤の場合）'!$BE97,1,0),0),0)</f>
        <v>0</v>
      </c>
      <c r="KU92" s="224">
        <f>IF(KU$19-'様式３（療養者名簿）（⑤の場合）'!$BD97+1&lt;=15,IF(KU$19&gt;='様式３（療養者名簿）（⑤の場合）'!$BD97,IF(KU$19&lt;='様式３（療養者名簿）（⑤の場合）'!$BE97,1,0),0),0)</f>
        <v>0</v>
      </c>
      <c r="KV92" s="224">
        <f>IF(KV$19-'様式３（療養者名簿）（⑤の場合）'!$BD97+1&lt;=15,IF(KV$19&gt;='様式３（療養者名簿）（⑤の場合）'!$BD97,IF(KV$19&lt;='様式３（療養者名簿）（⑤の場合）'!$BE97,1,0),0),0)</f>
        <v>0</v>
      </c>
      <c r="KW92" s="224">
        <f>IF(KW$19-'様式３（療養者名簿）（⑤の場合）'!$BD97+1&lt;=15,IF(KW$19&gt;='様式３（療養者名簿）（⑤の場合）'!$BD97,IF(KW$19&lt;='様式３（療養者名簿）（⑤の場合）'!$BE97,1,0),0),0)</f>
        <v>0</v>
      </c>
      <c r="KX92" s="224">
        <f>IF(KX$19-'様式３（療養者名簿）（⑤の場合）'!$BD97+1&lt;=15,IF(KX$19&gt;='様式３（療養者名簿）（⑤の場合）'!$BD97,IF(KX$19&lt;='様式３（療養者名簿）（⑤の場合）'!$BE97,1,0),0),0)</f>
        <v>0</v>
      </c>
      <c r="KY92" s="224">
        <f>IF(KY$19-'様式３（療養者名簿）（⑤の場合）'!$BD97+1&lt;=15,IF(KY$19&gt;='様式３（療養者名簿）（⑤の場合）'!$BD97,IF(KY$19&lt;='様式３（療養者名簿）（⑤の場合）'!$BE97,1,0),0),0)</f>
        <v>0</v>
      </c>
      <c r="KZ92" s="224">
        <f>IF(KZ$19-'様式３（療養者名簿）（⑤の場合）'!$BD97+1&lt;=15,IF(KZ$19&gt;='様式３（療養者名簿）（⑤の場合）'!$BD97,IF(KZ$19&lt;='様式３（療養者名簿）（⑤の場合）'!$BE97,1,0),0),0)</f>
        <v>0</v>
      </c>
      <c r="LA92" s="224">
        <f>IF(LA$19-'様式３（療養者名簿）（⑤の場合）'!$BD97+1&lt;=15,IF(LA$19&gt;='様式３（療養者名簿）（⑤の場合）'!$BD97,IF(LA$19&lt;='様式３（療養者名簿）（⑤の場合）'!$BE97,1,0),0),0)</f>
        <v>0</v>
      </c>
      <c r="LB92" s="224">
        <f>IF(LB$19-'様式３（療養者名簿）（⑤の場合）'!$BD97+1&lt;=15,IF(LB$19&gt;='様式３（療養者名簿）（⑤の場合）'!$BD97,IF(LB$19&lt;='様式３（療養者名簿）（⑤の場合）'!$BE97,1,0),0),0)</f>
        <v>0</v>
      </c>
      <c r="LC92" s="224">
        <f>IF(LC$19-'様式３（療養者名簿）（⑤の場合）'!$BD97+1&lt;=15,IF(LC$19&gt;='様式３（療養者名簿）（⑤の場合）'!$BD97,IF(LC$19&lt;='様式３（療養者名簿）（⑤の場合）'!$BE97,1,0),0),0)</f>
        <v>0</v>
      </c>
      <c r="LD92" s="224">
        <f>IF(LD$19-'様式３（療養者名簿）（⑤の場合）'!$BD97+1&lt;=15,IF(LD$19&gt;='様式３（療養者名簿）（⑤の場合）'!$BD97,IF(LD$19&lt;='様式３（療養者名簿）（⑤の場合）'!$BE97,1,0),0),0)</f>
        <v>0</v>
      </c>
      <c r="LE92" s="224">
        <f>IF(LE$19-'様式３（療養者名簿）（⑤の場合）'!$BD97+1&lt;=15,IF(LE$19&gt;='様式３（療養者名簿）（⑤の場合）'!$BD97,IF(LE$19&lt;='様式３（療養者名簿）（⑤の場合）'!$BE97,1,0),0),0)</f>
        <v>0</v>
      </c>
      <c r="LF92" s="224">
        <f>IF(LF$19-'様式３（療養者名簿）（⑤の場合）'!$BD97+1&lt;=15,IF(LF$19&gt;='様式３（療養者名簿）（⑤の場合）'!$BD97,IF(LF$19&lt;='様式３（療養者名簿）（⑤の場合）'!$BE97,1,0),0),0)</f>
        <v>0</v>
      </c>
      <c r="LG92" s="224">
        <f>IF(LG$19-'様式３（療養者名簿）（⑤の場合）'!$BD97+1&lt;=15,IF(LG$19&gt;='様式３（療養者名簿）（⑤の場合）'!$BD97,IF(LG$19&lt;='様式３（療養者名簿）（⑤の場合）'!$BE97,1,0),0),0)</f>
        <v>0</v>
      </c>
      <c r="LH92" s="224">
        <f>IF(LH$19-'様式３（療養者名簿）（⑤の場合）'!$BD97+1&lt;=15,IF(LH$19&gt;='様式３（療養者名簿）（⑤の場合）'!$BD97,IF(LH$19&lt;='様式３（療養者名簿）（⑤の場合）'!$BE97,1,0),0),0)</f>
        <v>0</v>
      </c>
      <c r="LI92" s="224">
        <f>IF(LI$19-'様式３（療養者名簿）（⑤の場合）'!$BD97+1&lt;=15,IF(LI$19&gt;='様式３（療養者名簿）（⑤の場合）'!$BD97,IF(LI$19&lt;='様式３（療養者名簿）（⑤の場合）'!$BE97,1,0),0),0)</f>
        <v>0</v>
      </c>
      <c r="LJ92" s="224">
        <f>IF(LJ$19-'様式３（療養者名簿）（⑤の場合）'!$BD97+1&lt;=15,IF(LJ$19&gt;='様式３（療養者名簿）（⑤の場合）'!$BD97,IF(LJ$19&lt;='様式３（療養者名簿）（⑤の場合）'!$BE97,1,0),0),0)</f>
        <v>0</v>
      </c>
      <c r="LK92" s="224">
        <f>IF(LK$19-'様式３（療養者名簿）（⑤の場合）'!$BD97+1&lt;=15,IF(LK$19&gt;='様式３（療養者名簿）（⑤の場合）'!$BD97,IF(LK$19&lt;='様式３（療養者名簿）（⑤の場合）'!$BE97,1,0),0),0)</f>
        <v>0</v>
      </c>
      <c r="LL92" s="224">
        <f>IF(LL$19-'様式３（療養者名簿）（⑤の場合）'!$BD97+1&lt;=15,IF(LL$19&gt;='様式３（療養者名簿）（⑤の場合）'!$BD97,IF(LL$19&lt;='様式３（療養者名簿）（⑤の場合）'!$BE97,1,0),0),0)</f>
        <v>0</v>
      </c>
      <c r="LM92" s="224">
        <f>IF(LM$19-'様式３（療養者名簿）（⑤の場合）'!$BD97+1&lt;=15,IF(LM$19&gt;='様式３（療養者名簿）（⑤の場合）'!$BD97,IF(LM$19&lt;='様式３（療養者名簿）（⑤の場合）'!$BE97,1,0),0),0)</f>
        <v>0</v>
      </c>
      <c r="LN92" s="224">
        <f>IF(LN$19-'様式３（療養者名簿）（⑤の場合）'!$BD97+1&lt;=15,IF(LN$19&gt;='様式３（療養者名簿）（⑤の場合）'!$BD97,IF(LN$19&lt;='様式３（療養者名簿）（⑤の場合）'!$BE97,1,0),0),0)</f>
        <v>0</v>
      </c>
      <c r="LO92" s="224">
        <f>IF(LO$19-'様式３（療養者名簿）（⑤の場合）'!$BD97+1&lt;=15,IF(LO$19&gt;='様式３（療養者名簿）（⑤の場合）'!$BD97,IF(LO$19&lt;='様式３（療養者名簿）（⑤の場合）'!$BE97,1,0),0),0)</f>
        <v>0</v>
      </c>
      <c r="LP92" s="224">
        <f>IF(LP$19-'様式３（療養者名簿）（⑤の場合）'!$BD97+1&lt;=15,IF(LP$19&gt;='様式３（療養者名簿）（⑤の場合）'!$BD97,IF(LP$19&lt;='様式３（療養者名簿）（⑤の場合）'!$BE97,1,0),0),0)</f>
        <v>0</v>
      </c>
      <c r="LQ92" s="224">
        <f>IF(LQ$19-'様式３（療養者名簿）（⑤の場合）'!$BD97+1&lt;=15,IF(LQ$19&gt;='様式３（療養者名簿）（⑤の場合）'!$BD97,IF(LQ$19&lt;='様式３（療養者名簿）（⑤の場合）'!$BE97,1,0),0),0)</f>
        <v>0</v>
      </c>
      <c r="LR92" s="224">
        <f>IF(LR$19-'様式３（療養者名簿）（⑤の場合）'!$BD97+1&lt;=15,IF(LR$19&gt;='様式３（療養者名簿）（⑤の場合）'!$BD97,IF(LR$19&lt;='様式３（療養者名簿）（⑤の場合）'!$BE97,1,0),0),0)</f>
        <v>0</v>
      </c>
      <c r="LS92" s="224">
        <f>IF(LS$19-'様式３（療養者名簿）（⑤の場合）'!$BD97+1&lt;=15,IF(LS$19&gt;='様式３（療養者名簿）（⑤の場合）'!$BD97,IF(LS$19&lt;='様式３（療養者名簿）（⑤の場合）'!$BE97,1,0),0),0)</f>
        <v>0</v>
      </c>
      <c r="LT92" s="224">
        <f>IF(LT$19-'様式３（療養者名簿）（⑤の場合）'!$BD97+1&lt;=15,IF(LT$19&gt;='様式３（療養者名簿）（⑤の場合）'!$BD97,IF(LT$19&lt;='様式３（療養者名簿）（⑤の場合）'!$BE97,1,0),0),0)</f>
        <v>0</v>
      </c>
      <c r="LU92" s="224">
        <f>IF(LU$19-'様式３（療養者名簿）（⑤の場合）'!$BD97+1&lt;=15,IF(LU$19&gt;='様式３（療養者名簿）（⑤の場合）'!$BD97,IF(LU$19&lt;='様式３（療養者名簿）（⑤の場合）'!$BE97,1,0),0),0)</f>
        <v>0</v>
      </c>
      <c r="LV92" s="224">
        <f>IF(LV$19-'様式３（療養者名簿）（⑤の場合）'!$BD97+1&lt;=15,IF(LV$19&gt;='様式３（療養者名簿）（⑤の場合）'!$BD97,IF(LV$19&lt;='様式３（療養者名簿）（⑤の場合）'!$BE97,1,0),0),0)</f>
        <v>0</v>
      </c>
      <c r="LW92" s="224">
        <f>IF(LW$19-'様式３（療養者名簿）（⑤の場合）'!$BD97+1&lt;=15,IF(LW$19&gt;='様式３（療養者名簿）（⑤の場合）'!$BD97,IF(LW$19&lt;='様式３（療養者名簿）（⑤の場合）'!$BE97,1,0),0),0)</f>
        <v>0</v>
      </c>
      <c r="LX92" s="224">
        <f>IF(LX$19-'様式３（療養者名簿）（⑤の場合）'!$BD97+1&lt;=15,IF(LX$19&gt;='様式３（療養者名簿）（⑤の場合）'!$BD97,IF(LX$19&lt;='様式３（療養者名簿）（⑤の場合）'!$BE97,1,0),0),0)</f>
        <v>0</v>
      </c>
      <c r="LY92" s="224">
        <f>IF(LY$19-'様式３（療養者名簿）（⑤の場合）'!$BD97+1&lt;=15,IF(LY$19&gt;='様式３（療養者名簿）（⑤の場合）'!$BD97,IF(LY$19&lt;='様式３（療養者名簿）（⑤の場合）'!$BE97,1,0),0),0)</f>
        <v>0</v>
      </c>
      <c r="LZ92" s="224">
        <f>IF(LZ$19-'様式３（療養者名簿）（⑤の場合）'!$BD97+1&lt;=15,IF(LZ$19&gt;='様式３（療養者名簿）（⑤の場合）'!$BD97,IF(LZ$19&lt;='様式３（療養者名簿）（⑤の場合）'!$BE97,1,0),0),0)</f>
        <v>0</v>
      </c>
      <c r="MA92" s="224">
        <f>IF(MA$19-'様式３（療養者名簿）（⑤の場合）'!$BD97+1&lt;=15,IF(MA$19&gt;='様式３（療養者名簿）（⑤の場合）'!$BD97,IF(MA$19&lt;='様式３（療養者名簿）（⑤の場合）'!$BE97,1,0),0),0)</f>
        <v>0</v>
      </c>
      <c r="MB92" s="224">
        <f>IF(MB$19-'様式３（療養者名簿）（⑤の場合）'!$BD97+1&lt;=15,IF(MB$19&gt;='様式３（療養者名簿）（⑤の場合）'!$BD97,IF(MB$19&lt;='様式３（療養者名簿）（⑤の場合）'!$BE97,1,0),0),0)</f>
        <v>0</v>
      </c>
      <c r="MC92" s="224">
        <f>IF(MC$19-'様式３（療養者名簿）（⑤の場合）'!$BD97+1&lt;=15,IF(MC$19&gt;='様式３（療養者名簿）（⑤の場合）'!$BD97,IF(MC$19&lt;='様式３（療養者名簿）（⑤の場合）'!$BE97,1,0),0),0)</f>
        <v>0</v>
      </c>
      <c r="MD92" s="224">
        <f>IF(MD$19-'様式３（療養者名簿）（⑤の場合）'!$BD97+1&lt;=15,IF(MD$19&gt;='様式３（療養者名簿）（⑤の場合）'!$BD97,IF(MD$19&lt;='様式３（療養者名簿）（⑤の場合）'!$BE97,1,0),0),0)</f>
        <v>0</v>
      </c>
      <c r="ME92" s="224">
        <f>IF(ME$19-'様式３（療養者名簿）（⑤の場合）'!$BD97+1&lt;=15,IF(ME$19&gt;='様式３（療養者名簿）（⑤の場合）'!$BD97,IF(ME$19&lt;='様式３（療養者名簿）（⑤の場合）'!$BE97,1,0),0),0)</f>
        <v>0</v>
      </c>
      <c r="MF92" s="224">
        <f>IF(MF$19-'様式３（療養者名簿）（⑤の場合）'!$BD97+1&lt;=15,IF(MF$19&gt;='様式３（療養者名簿）（⑤の場合）'!$BD97,IF(MF$19&lt;='様式３（療養者名簿）（⑤の場合）'!$BE97,1,0),0),0)</f>
        <v>0</v>
      </c>
      <c r="MG92" s="224">
        <f>IF(MG$19-'様式３（療養者名簿）（⑤の場合）'!$BD97+1&lt;=15,IF(MG$19&gt;='様式３（療養者名簿）（⑤の場合）'!$BD97,IF(MG$19&lt;='様式３（療養者名簿）（⑤の場合）'!$BE97,1,0),0),0)</f>
        <v>0</v>
      </c>
      <c r="MH92" s="224">
        <f>IF(MH$19-'様式３（療養者名簿）（⑤の場合）'!$BD97+1&lt;=15,IF(MH$19&gt;='様式３（療養者名簿）（⑤の場合）'!$BD97,IF(MH$19&lt;='様式３（療養者名簿）（⑤の場合）'!$BE97,1,0),0),0)</f>
        <v>0</v>
      </c>
      <c r="MI92" s="224">
        <f>IF(MI$19-'様式３（療養者名簿）（⑤の場合）'!$BD97+1&lt;=15,IF(MI$19&gt;='様式３（療養者名簿）（⑤の場合）'!$BD97,IF(MI$19&lt;='様式３（療養者名簿）（⑤の場合）'!$BE97,1,0),0),0)</f>
        <v>0</v>
      </c>
      <c r="MJ92" s="224">
        <f>IF(MJ$19-'様式３（療養者名簿）（⑤の場合）'!$BD97+1&lt;=15,IF(MJ$19&gt;='様式３（療養者名簿）（⑤の場合）'!$BD97,IF(MJ$19&lt;='様式３（療養者名簿）（⑤の場合）'!$BE97,1,0),0),0)</f>
        <v>0</v>
      </c>
      <c r="MK92" s="224">
        <f>IF(MK$19-'様式３（療養者名簿）（⑤の場合）'!$BD97+1&lt;=15,IF(MK$19&gt;='様式３（療養者名簿）（⑤の場合）'!$BD97,IF(MK$19&lt;='様式３（療養者名簿）（⑤の場合）'!$BE97,1,0),0),0)</f>
        <v>0</v>
      </c>
      <c r="ML92" s="224">
        <f>IF(ML$19-'様式３（療養者名簿）（⑤の場合）'!$BD97+1&lt;=15,IF(ML$19&gt;='様式３（療養者名簿）（⑤の場合）'!$BD97,IF(ML$19&lt;='様式３（療養者名簿）（⑤の場合）'!$BE97,1,0),0),0)</f>
        <v>0</v>
      </c>
      <c r="MM92" s="224">
        <f>IF(MM$19-'様式３（療養者名簿）（⑤の場合）'!$BD97+1&lt;=15,IF(MM$19&gt;='様式３（療養者名簿）（⑤の場合）'!$BD97,IF(MM$19&lt;='様式３（療養者名簿）（⑤の場合）'!$BE97,1,0),0),0)</f>
        <v>0</v>
      </c>
      <c r="MN92" s="224">
        <f>IF(MN$19-'様式３（療養者名簿）（⑤の場合）'!$BD97+1&lt;=15,IF(MN$19&gt;='様式３（療養者名簿）（⑤の場合）'!$BD97,IF(MN$19&lt;='様式３（療養者名簿）（⑤の場合）'!$BE97,1,0),0),0)</f>
        <v>0</v>
      </c>
      <c r="MO92" s="224">
        <f>IF(MO$19-'様式３（療養者名簿）（⑤の場合）'!$BD97+1&lt;=15,IF(MO$19&gt;='様式３（療養者名簿）（⑤の場合）'!$BD97,IF(MO$19&lt;='様式３（療養者名簿）（⑤の場合）'!$BE97,1,0),0),0)</f>
        <v>0</v>
      </c>
      <c r="MP92" s="224">
        <f>IF(MP$19-'様式３（療養者名簿）（⑤の場合）'!$BD97+1&lt;=15,IF(MP$19&gt;='様式３（療養者名簿）（⑤の場合）'!$BD97,IF(MP$19&lt;='様式３（療養者名簿）（⑤の場合）'!$BE97,1,0),0),0)</f>
        <v>0</v>
      </c>
      <c r="MQ92" s="224">
        <f>IF(MQ$19-'様式３（療養者名簿）（⑤の場合）'!$BD97+1&lt;=15,IF(MQ$19&gt;='様式３（療養者名簿）（⑤の場合）'!$BD97,IF(MQ$19&lt;='様式３（療養者名簿）（⑤の場合）'!$BE97,1,0),0),0)</f>
        <v>0</v>
      </c>
      <c r="MR92" s="224">
        <f>IF(MR$19-'様式３（療養者名簿）（⑤の場合）'!$BD97+1&lt;=15,IF(MR$19&gt;='様式３（療養者名簿）（⑤の場合）'!$BD97,IF(MR$19&lt;='様式３（療養者名簿）（⑤の場合）'!$BE97,1,0),0),0)</f>
        <v>0</v>
      </c>
      <c r="MS92" s="224">
        <f>IF(MS$19-'様式３（療養者名簿）（⑤の場合）'!$BD97+1&lt;=15,IF(MS$19&gt;='様式３（療養者名簿）（⑤の場合）'!$BD97,IF(MS$19&lt;='様式３（療養者名簿）（⑤の場合）'!$BE97,1,0),0),0)</f>
        <v>0</v>
      </c>
      <c r="MT92" s="224">
        <f>IF(MT$19-'様式３（療養者名簿）（⑤の場合）'!$BD97+1&lt;=15,IF(MT$19&gt;='様式３（療養者名簿）（⑤の場合）'!$BD97,IF(MT$19&lt;='様式３（療養者名簿）（⑤の場合）'!$BE97,1,0),0),0)</f>
        <v>0</v>
      </c>
      <c r="MU92" s="224">
        <f>IF(MU$19-'様式３（療養者名簿）（⑤の場合）'!$BD97+1&lt;=15,IF(MU$19&gt;='様式３（療養者名簿）（⑤の場合）'!$BD97,IF(MU$19&lt;='様式３（療養者名簿）（⑤の場合）'!$BE97,1,0),0),0)</f>
        <v>0</v>
      </c>
      <c r="MV92" s="224">
        <f>IF(MV$19-'様式３（療養者名簿）（⑤の場合）'!$BD97+1&lt;=15,IF(MV$19&gt;='様式３（療養者名簿）（⑤の場合）'!$BD97,IF(MV$19&lt;='様式３（療養者名簿）（⑤の場合）'!$BE97,1,0),0),0)</f>
        <v>0</v>
      </c>
      <c r="MW92" s="224">
        <f>IF(MW$19-'様式３（療養者名簿）（⑤の場合）'!$BD97+1&lt;=15,IF(MW$19&gt;='様式３（療養者名簿）（⑤の場合）'!$BD97,IF(MW$19&lt;='様式３（療養者名簿）（⑤の場合）'!$BE97,1,0),0),0)</f>
        <v>0</v>
      </c>
      <c r="MX92" s="224">
        <f>IF(MX$19-'様式３（療養者名簿）（⑤の場合）'!$BD97+1&lt;=15,IF(MX$19&gt;='様式３（療養者名簿）（⑤の場合）'!$BD97,IF(MX$19&lt;='様式３（療養者名簿）（⑤の場合）'!$BE97,1,0),0),0)</f>
        <v>0</v>
      </c>
      <c r="MY92" s="224">
        <f>IF(MY$19-'様式３（療養者名簿）（⑤の場合）'!$BD97+1&lt;=15,IF(MY$19&gt;='様式３（療養者名簿）（⑤の場合）'!$BD97,IF(MY$19&lt;='様式３（療養者名簿）（⑤の場合）'!$BE97,1,0),0),0)</f>
        <v>0</v>
      </c>
      <c r="MZ92" s="224">
        <f>IF(MZ$19-'様式３（療養者名簿）（⑤の場合）'!$BD97+1&lt;=15,IF(MZ$19&gt;='様式３（療養者名簿）（⑤の場合）'!$BD97,IF(MZ$19&lt;='様式３（療養者名簿）（⑤の場合）'!$BE97,1,0),0),0)</f>
        <v>0</v>
      </c>
      <c r="NA92" s="224">
        <f>IF(NA$19-'様式３（療養者名簿）（⑤の場合）'!$BD97+1&lt;=15,IF(NA$19&gt;='様式３（療養者名簿）（⑤の場合）'!$BD97,IF(NA$19&lt;='様式３（療養者名簿）（⑤の場合）'!$BE97,1,0),0),0)</f>
        <v>0</v>
      </c>
      <c r="NB92" s="224">
        <f>IF(NB$19-'様式３（療養者名簿）（⑤の場合）'!$BD97+1&lt;=15,IF(NB$19&gt;='様式３（療養者名簿）（⑤の場合）'!$BD97,IF(NB$19&lt;='様式３（療養者名簿）（⑤の場合）'!$BE97,1,0),0),0)</f>
        <v>0</v>
      </c>
      <c r="NC92" s="225">
        <f>IF(NC$19-'様式３（療養者名簿）（⑤の場合）'!$BD97+1&lt;=15,IF(NC$19&gt;='様式３（療養者名簿）（⑤の場合）'!$BD97,IF(NC$19&lt;='様式３（療養者名簿）（⑤の場合）'!$BE97,1,0),0),0)</f>
        <v>0</v>
      </c>
      <c r="ND92" s="225">
        <f>IF(ND$19-'様式３（療養者名簿）（⑤の場合）'!$BD97+1&lt;=15,IF(ND$19&gt;='様式３（療養者名簿）（⑤の場合）'!$BD97,IF(ND$19&lt;='様式３（療養者名簿）（⑤の場合）'!$BE97,1,0),0),0)</f>
        <v>0</v>
      </c>
      <c r="NE92" s="225">
        <f>IF(NE$19-'様式３（療養者名簿）（⑤の場合）'!$BD97+1&lt;=15,IF(NE$19&gt;='様式３（療養者名簿）（⑤の場合）'!$BD97,IF(NE$19&lt;='様式３（療養者名簿）（⑤の場合）'!$BE97,1,0),0),0)</f>
        <v>0</v>
      </c>
      <c r="NF92" s="225">
        <f>IF(NF$19-'様式３（療養者名簿）（⑤の場合）'!$BD97+1&lt;=15,IF(NF$19&gt;='様式３（療養者名簿）（⑤の場合）'!$BD97,IF(NF$19&lt;='様式３（療養者名簿）（⑤の場合）'!$BE97,1,0),0),0)</f>
        <v>0</v>
      </c>
      <c r="NG92" s="225">
        <f>IF(NG$19-'様式３（療養者名簿）（⑤の場合）'!$BD97+1&lt;=15,IF(NG$19&gt;='様式３（療養者名簿）（⑤の場合）'!$BD97,IF(NG$19&lt;='様式３（療養者名簿）（⑤の場合）'!$BE97,1,0),0),0)</f>
        <v>0</v>
      </c>
      <c r="NH92" s="225">
        <f>IF(NH$19-'様式３（療養者名簿）（⑤の場合）'!$BD97+1&lt;=15,IF(NH$19&gt;='様式３（療養者名簿）（⑤の場合）'!$BD97,IF(NH$19&lt;='様式３（療養者名簿）（⑤の場合）'!$BE97,1,0),0),0)</f>
        <v>0</v>
      </c>
      <c r="NI92" s="225">
        <f>IF(NI$19-'様式３（療養者名簿）（⑤の場合）'!$BD97+1&lt;=15,IF(NI$19&gt;='様式３（療養者名簿）（⑤の場合）'!$BD97,IF(NI$19&lt;='様式３（療養者名簿）（⑤の場合）'!$BE97,1,0),0),0)</f>
        <v>0</v>
      </c>
      <c r="NJ92" s="225">
        <f>IF(NJ$19-'様式３（療養者名簿）（⑤の場合）'!$BD97+1&lt;=15,IF(NJ$19&gt;='様式３（療養者名簿）（⑤の場合）'!$BD97,IF(NJ$19&lt;='様式３（療養者名簿）（⑤の場合）'!$BE97,1,0),0),0)</f>
        <v>0</v>
      </c>
      <c r="NK92" s="225">
        <f>IF(NK$19-'様式３（療養者名簿）（⑤の場合）'!$BD97+1&lt;=15,IF(NK$19&gt;='様式３（療養者名簿）（⑤の場合）'!$BD97,IF(NK$19&lt;='様式３（療養者名簿）（⑤の場合）'!$BE97,1,0),0),0)</f>
        <v>0</v>
      </c>
      <c r="NL92" s="225">
        <f>IF(NL$19-'様式３（療養者名簿）（⑤の場合）'!$BD97+1&lt;=15,IF(NL$19&gt;='様式３（療養者名簿）（⑤の場合）'!$BD97,IF(NL$19&lt;='様式３（療養者名簿）（⑤の場合）'!$BE97,1,0),0),0)</f>
        <v>0</v>
      </c>
      <c r="NM92" s="225">
        <f>IF(NM$19-'様式３（療養者名簿）（⑤の場合）'!$BD97+1&lt;=15,IF(NM$19&gt;='様式３（療養者名簿）（⑤の場合）'!$BD97,IF(NM$19&lt;='様式３（療養者名簿）（⑤の場合）'!$BE97,1,0),0),0)</f>
        <v>0</v>
      </c>
      <c r="NN92" s="225">
        <f>IF(NN$19-'様式３（療養者名簿）（⑤の場合）'!$BD97+1&lt;=15,IF(NN$19&gt;='様式３（療養者名簿）（⑤の場合）'!$BD97,IF(NN$19&lt;='様式３（療養者名簿）（⑤の場合）'!$BE97,1,0),0),0)</f>
        <v>0</v>
      </c>
      <c r="NO92" s="225">
        <f>IF(NO$19-'様式３（療養者名簿）（⑤の場合）'!$BD97+1&lt;=15,IF(NO$19&gt;='様式３（療養者名簿）（⑤の場合）'!$BD97,IF(NO$19&lt;='様式３（療養者名簿）（⑤の場合）'!$BE97,1,0),0),0)</f>
        <v>0</v>
      </c>
      <c r="NP92" s="225">
        <f>IF(NP$19-'様式３（療養者名簿）（⑤の場合）'!$BD97+1&lt;=15,IF(NP$19&gt;='様式３（療養者名簿）（⑤の場合）'!$BD97,IF(NP$19&lt;='様式３（療養者名簿）（⑤の場合）'!$BE97,1,0),0),0)</f>
        <v>0</v>
      </c>
      <c r="NQ92" s="225">
        <f>IF(NQ$19-'様式３（療養者名簿）（⑤の場合）'!$BD97+1&lt;=15,IF(NQ$19&gt;='様式３（療養者名簿）（⑤の場合）'!$BD97,IF(NQ$19&lt;='様式３（療養者名簿）（⑤の場合）'!$BE97,1,0),0),0)</f>
        <v>0</v>
      </c>
      <c r="NR92" s="225">
        <f>IF(NR$19-'様式３（療養者名簿）（⑤の場合）'!$BD97+1&lt;=15,IF(NR$19&gt;='様式３（療養者名簿）（⑤の場合）'!$BD97,IF(NR$19&lt;='様式３（療養者名簿）（⑤の場合）'!$BE97,1,0),0),0)</f>
        <v>0</v>
      </c>
      <c r="NS92" s="225">
        <f>IF(NS$19-'様式３（療養者名簿）（⑤の場合）'!$BD97+1&lt;=15,IF(NS$19&gt;='様式３（療養者名簿）（⑤の場合）'!$BD97,IF(NS$19&lt;='様式３（療養者名簿）（⑤の場合）'!$BE97,1,0),0),0)</f>
        <v>0</v>
      </c>
      <c r="NT92" s="225">
        <f>IF(NT$19-'様式３（療養者名簿）（⑤の場合）'!$BD97+1&lt;=15,IF(NT$19&gt;='様式３（療養者名簿）（⑤の場合）'!$BD97,IF(NT$19&lt;='様式３（療養者名簿）（⑤の場合）'!$BE97,1,0),0),0)</f>
        <v>0</v>
      </c>
      <c r="NU92" s="225">
        <f>IF(NU$19-'様式３（療養者名簿）（⑤の場合）'!$BD97+1&lt;=15,IF(NU$19&gt;='様式３（療養者名簿）（⑤の場合）'!$BD97,IF(NU$19&lt;='様式３（療養者名簿）（⑤の場合）'!$BE97,1,0),0),0)</f>
        <v>0</v>
      </c>
      <c r="NV92" s="225">
        <f>IF(NV$19-'様式３（療養者名簿）（⑤の場合）'!$BD97+1&lt;=15,IF(NV$19&gt;='様式３（療養者名簿）（⑤の場合）'!$BD97,IF(NV$19&lt;='様式３（療養者名簿）（⑤の場合）'!$BE97,1,0),0),0)</f>
        <v>0</v>
      </c>
      <c r="NW92" s="225">
        <f>IF(NW$19-'様式３（療養者名簿）（⑤の場合）'!$BD97+1&lt;=15,IF(NW$19&gt;='様式３（療養者名簿）（⑤の場合）'!$BD97,IF(NW$19&lt;='様式３（療養者名簿）（⑤の場合）'!$BE97,1,0),0),0)</f>
        <v>0</v>
      </c>
      <c r="NX92" s="225">
        <f>IF(NX$19-'様式３（療養者名簿）（⑤の場合）'!$BD97+1&lt;=15,IF(NX$19&gt;='様式３（療養者名簿）（⑤の場合）'!$BD97,IF(NX$19&lt;='様式３（療養者名簿）（⑤の場合）'!$BE97,1,0),0),0)</f>
        <v>0</v>
      </c>
      <c r="NY92" s="225">
        <f>IF(NY$19-'様式３（療養者名簿）（⑤の場合）'!$BD97+1&lt;=15,IF(NY$19&gt;='様式３（療養者名簿）（⑤の場合）'!$BD97,IF(NY$19&lt;='様式３（療養者名簿）（⑤の場合）'!$BE97,1,0),0),0)</f>
        <v>0</v>
      </c>
      <c r="NZ92" s="225">
        <f>IF(NZ$19-'様式３（療養者名簿）（⑤の場合）'!$BD97+1&lt;=15,IF(NZ$19&gt;='様式３（療養者名簿）（⑤の場合）'!$BD97,IF(NZ$19&lt;='様式３（療養者名簿）（⑤の場合）'!$BE97,1,0),0),0)</f>
        <v>0</v>
      </c>
      <c r="OA92" s="225">
        <f>IF(OA$19-'様式３（療養者名簿）（⑤の場合）'!$BD97+1&lt;=15,IF(OA$19&gt;='様式３（療養者名簿）（⑤の場合）'!$BD97,IF(OA$19&lt;='様式３（療養者名簿）（⑤の場合）'!$BE97,1,0),0),0)</f>
        <v>0</v>
      </c>
      <c r="OB92" s="225">
        <f>IF(OB$19-'様式３（療養者名簿）（⑤の場合）'!$BD97+1&lt;=15,IF(OB$19&gt;='様式３（療養者名簿）（⑤の場合）'!$BD97,IF(OB$19&lt;='様式３（療養者名簿）（⑤の場合）'!$BE97,1,0),0),0)</f>
        <v>0</v>
      </c>
      <c r="OC92" s="225">
        <f>IF(OC$19-'様式３（療養者名簿）（⑤の場合）'!$BD97+1&lt;=15,IF(OC$19&gt;='様式３（療養者名簿）（⑤の場合）'!$BD97,IF(OC$19&lt;='様式３（療養者名簿）（⑤の場合）'!$BE97,1,0),0),0)</f>
        <v>0</v>
      </c>
      <c r="OD92" s="225">
        <f>IF(OD$19-'様式３（療養者名簿）（⑤の場合）'!$BD97+1&lt;=15,IF(OD$19&gt;='様式３（療養者名簿）（⑤の場合）'!$BD97,IF(OD$19&lt;='様式３（療養者名簿）（⑤の場合）'!$BE97,1,0),0),0)</f>
        <v>0</v>
      </c>
      <c r="OE92" s="225">
        <f>IF(OE$19-'様式３（療養者名簿）（⑤の場合）'!$BD97+1&lt;=15,IF(OE$19&gt;='様式３（療養者名簿）（⑤の場合）'!$BD97,IF(OE$19&lt;='様式３（療養者名簿）（⑤の場合）'!$BE97,1,0),0),0)</f>
        <v>0</v>
      </c>
      <c r="OF92" s="225">
        <f>IF(OF$19-'様式３（療養者名簿）（⑤の場合）'!$BD97+1&lt;=15,IF(OF$19&gt;='様式３（療養者名簿）（⑤の場合）'!$BD97,IF(OF$19&lt;='様式３（療養者名簿）（⑤の場合）'!$BE97,1,0),0),0)</f>
        <v>0</v>
      </c>
      <c r="OG92" s="225">
        <f>IF(OG$19-'様式３（療養者名簿）（⑤の場合）'!$BD97+1&lt;=15,IF(OG$19&gt;='様式３（療養者名簿）（⑤の場合）'!$BD97,IF(OG$19&lt;='様式３（療養者名簿）（⑤の場合）'!$BE97,1,0),0),0)</f>
        <v>0</v>
      </c>
      <c r="OH92" s="225">
        <f>IF(OH$19-'様式３（療養者名簿）（⑤の場合）'!$BD97+1&lt;=15,IF(OH$19&gt;='様式３（療養者名簿）（⑤の場合）'!$BD97,IF(OH$19&lt;='様式３（療養者名簿）（⑤の場合）'!$BE97,1,0),0),0)</f>
        <v>0</v>
      </c>
      <c r="OI92" s="225">
        <f>IF(OI$19-'様式３（療養者名簿）（⑤の場合）'!$BD97+1&lt;=15,IF(OI$19&gt;='様式３（療養者名簿）（⑤の場合）'!$BD97,IF(OI$19&lt;='様式３（療養者名簿）（⑤の場合）'!$BE97,1,0),0),0)</f>
        <v>0</v>
      </c>
      <c r="OJ92" s="225">
        <f>IF(OJ$19-'様式３（療養者名簿）（⑤の場合）'!$BD97+1&lt;=15,IF(OJ$19&gt;='様式３（療養者名簿）（⑤の場合）'!$BD97,IF(OJ$19&lt;='様式３（療養者名簿）（⑤の場合）'!$BE97,1,0),0),0)</f>
        <v>0</v>
      </c>
      <c r="OK92" s="225">
        <f>IF(OK$19-'様式３（療養者名簿）（⑤の場合）'!$BD97+1&lt;=15,IF(OK$19&gt;='様式３（療養者名簿）（⑤の場合）'!$BD97,IF(OK$19&lt;='様式３（療養者名簿）（⑤の場合）'!$BE97,1,0),0),0)</f>
        <v>0</v>
      </c>
      <c r="OL92" s="225">
        <f>IF(OL$19-'様式３（療養者名簿）（⑤の場合）'!$BD97+1&lt;=15,IF(OL$19&gt;='様式３（療養者名簿）（⑤の場合）'!$BD97,IF(OL$19&lt;='様式３（療養者名簿）（⑤の場合）'!$BE97,1,0),0),0)</f>
        <v>0</v>
      </c>
      <c r="OM92" s="225">
        <f>IF(OM$19-'様式３（療養者名簿）（⑤の場合）'!$BD97+1&lt;=15,IF(OM$19&gt;='様式３（療養者名簿）（⑤の場合）'!$BD97,IF(OM$19&lt;='様式３（療養者名簿）（⑤の場合）'!$BE97,1,0),0),0)</f>
        <v>0</v>
      </c>
      <c r="ON92" s="225">
        <f>IF(ON$19-'様式３（療養者名簿）（⑤の場合）'!$BD97+1&lt;=15,IF(ON$19&gt;='様式３（療養者名簿）（⑤の場合）'!$BD97,IF(ON$19&lt;='様式３（療養者名簿）（⑤の場合）'!$BE97,1,0),0),0)</f>
        <v>0</v>
      </c>
      <c r="OO92" s="225">
        <f>IF(OO$19-'様式３（療養者名簿）（⑤の場合）'!$BD97+1&lt;=15,IF(OO$19&gt;='様式３（療養者名簿）（⑤の場合）'!$BD97,IF(OO$19&lt;='様式３（療養者名簿）（⑤の場合）'!$BE97,1,0),0),0)</f>
        <v>0</v>
      </c>
      <c r="OP92" s="225">
        <f>IF(OP$19-'様式３（療養者名簿）（⑤の場合）'!$BD97+1&lt;=15,IF(OP$19&gt;='様式３（療養者名簿）（⑤の場合）'!$BD97,IF(OP$19&lt;='様式３（療養者名簿）（⑤の場合）'!$BE97,1,0),0),0)</f>
        <v>0</v>
      </c>
      <c r="OQ92" s="225">
        <f>IF(OQ$19-'様式３（療養者名簿）（⑤の場合）'!$BD97+1&lt;=15,IF(OQ$19&gt;='様式３（療養者名簿）（⑤の場合）'!$BD97,IF(OQ$19&lt;='様式３（療養者名簿）（⑤の場合）'!$BE97,1,0),0),0)</f>
        <v>0</v>
      </c>
      <c r="OR92" s="225">
        <f>IF(OR$19-'様式３（療養者名簿）（⑤の場合）'!$BD97+1&lt;=15,IF(OR$19&gt;='様式３（療養者名簿）（⑤の場合）'!$BD97,IF(OR$19&lt;='様式３（療養者名簿）（⑤の場合）'!$BE97,1,0),0),0)</f>
        <v>0</v>
      </c>
      <c r="OS92" s="225">
        <f>IF(OS$19-'様式３（療養者名簿）（⑤の場合）'!$BD97+1&lt;=15,IF(OS$19&gt;='様式３（療養者名簿）（⑤の場合）'!$BD97,IF(OS$19&lt;='様式３（療養者名簿）（⑤の場合）'!$BE97,1,0),0),0)</f>
        <v>0</v>
      </c>
      <c r="OT92" s="225">
        <f>IF(OT$19-'様式３（療養者名簿）（⑤の場合）'!$BD97+1&lt;=15,IF(OT$19&gt;='様式３（療養者名簿）（⑤の場合）'!$BD97,IF(OT$19&lt;='様式３（療養者名簿）（⑤の場合）'!$BE97,1,0),0),0)</f>
        <v>0</v>
      </c>
      <c r="OU92" s="225">
        <f>IF(OU$19-'様式３（療養者名簿）（⑤の場合）'!$BD97+1&lt;=15,IF(OU$19&gt;='様式３（療養者名簿）（⑤の場合）'!$BD97,IF(OU$19&lt;='様式３（療養者名簿）（⑤の場合）'!$BE97,1,0),0),0)</f>
        <v>0</v>
      </c>
      <c r="OV92" s="225">
        <f>IF(OV$19-'様式３（療養者名簿）（⑤の場合）'!$BD97+1&lt;=15,IF(OV$19&gt;='様式３（療養者名簿）（⑤の場合）'!$BD97,IF(OV$19&lt;='様式３（療養者名簿）（⑤の場合）'!$BE97,1,0),0),0)</f>
        <v>0</v>
      </c>
      <c r="OW92" s="225">
        <f>IF(OW$19-'様式３（療養者名簿）（⑤の場合）'!$BD97+1&lt;=15,IF(OW$19&gt;='様式３（療養者名簿）（⑤の場合）'!$BD97,IF(OW$19&lt;='様式３（療養者名簿）（⑤の場合）'!$BE97,1,0),0),0)</f>
        <v>0</v>
      </c>
      <c r="OX92" s="225">
        <f>IF(OX$19-'様式３（療養者名簿）（⑤の場合）'!$BD97+1&lt;=15,IF(OX$19&gt;='様式３（療養者名簿）（⑤の場合）'!$BD97,IF(OX$19&lt;='様式３（療養者名簿）（⑤の場合）'!$BE97,1,0),0),0)</f>
        <v>0</v>
      </c>
      <c r="OY92" s="225">
        <f>IF(OY$19-'様式３（療養者名簿）（⑤の場合）'!$BD97+1&lt;=15,IF(OY$19&gt;='様式３（療養者名簿）（⑤の場合）'!$BD97,IF(OY$19&lt;='様式３（療養者名簿）（⑤の場合）'!$BE97,1,0),0),0)</f>
        <v>0</v>
      </c>
      <c r="OZ92" s="225">
        <f>IF(OZ$19-'様式３（療養者名簿）（⑤の場合）'!$BD97+1&lt;=15,IF(OZ$19&gt;='様式３（療養者名簿）（⑤の場合）'!$BD97,IF(OZ$19&lt;='様式３（療養者名簿）（⑤の場合）'!$BE97,1,0),0),0)</f>
        <v>0</v>
      </c>
      <c r="PA92" s="225">
        <f>IF(PA$19-'様式３（療養者名簿）（⑤の場合）'!$BD97+1&lt;=15,IF(PA$19&gt;='様式３（療養者名簿）（⑤の場合）'!$BD97,IF(PA$19&lt;='様式３（療養者名簿）（⑤の場合）'!$BE97,1,0),0),0)</f>
        <v>0</v>
      </c>
      <c r="PB92" s="225">
        <f>IF(PB$19-'様式３（療養者名簿）（⑤の場合）'!$BD97+1&lt;=15,IF(PB$19&gt;='様式３（療養者名簿）（⑤の場合）'!$BD97,IF(PB$19&lt;='様式３（療養者名簿）（⑤の場合）'!$BE97,1,0),0),0)</f>
        <v>0</v>
      </c>
      <c r="PC92" s="225">
        <f>IF(PC$19-'様式３（療養者名簿）（⑤の場合）'!$BD97+1&lt;=15,IF(PC$19&gt;='様式３（療養者名簿）（⑤の場合）'!$BD97,IF(PC$19&lt;='様式３（療養者名簿）（⑤の場合）'!$BE97,1,0),0),0)</f>
        <v>0</v>
      </c>
      <c r="PD92" s="225">
        <f>IF(PD$19-'様式３（療養者名簿）（⑤の場合）'!$BD97+1&lt;=15,IF(PD$19&gt;='様式３（療養者名簿）（⑤の場合）'!$BD97,IF(PD$19&lt;='様式３（療養者名簿）（⑤の場合）'!$BE97,1,0),0),0)</f>
        <v>0</v>
      </c>
      <c r="PE92" s="225">
        <f>IF(PE$19-'様式３（療養者名簿）（⑤の場合）'!$BD97+1&lt;=15,IF(PE$19&gt;='様式３（療養者名簿）（⑤の場合）'!$BD97,IF(PE$19&lt;='様式３（療養者名簿）（⑤の場合）'!$BE97,1,0),0),0)</f>
        <v>0</v>
      </c>
      <c r="PF92" s="225">
        <f>IF(PF$19-'様式３（療養者名簿）（⑤の場合）'!$BD97+1&lt;=15,IF(PF$19&gt;='様式３（療養者名簿）（⑤の場合）'!$BD97,IF(PF$19&lt;='様式３（療養者名簿）（⑤の場合）'!$BE97,1,0),0),0)</f>
        <v>0</v>
      </c>
      <c r="PG92" s="225">
        <f>IF(PG$19-'様式３（療養者名簿）（⑤の場合）'!$BD97+1&lt;=15,IF(PG$19&gt;='様式３（療養者名簿）（⑤の場合）'!$BD97,IF(PG$19&lt;='様式３（療養者名簿）（⑤の場合）'!$BE97,1,0),0),0)</f>
        <v>0</v>
      </c>
      <c r="PH92" s="225">
        <f>IF(PH$19-'様式３（療養者名簿）（⑤の場合）'!$BD97+1&lt;=15,IF(PH$19&gt;='様式３（療養者名簿）（⑤の場合）'!$BD97,IF(PH$19&lt;='様式３（療養者名簿）（⑤の場合）'!$BE97,1,0),0),0)</f>
        <v>0</v>
      </c>
      <c r="PI92" s="225">
        <f>IF(PI$19-'様式３（療養者名簿）（⑤の場合）'!$BD97+1&lt;=15,IF(PI$19&gt;='様式３（療養者名簿）（⑤の場合）'!$BD97,IF(PI$19&lt;='様式３（療養者名簿）（⑤の場合）'!$BE97,1,0),0),0)</f>
        <v>0</v>
      </c>
      <c r="PJ92" s="225">
        <f>IF(PJ$19-'様式３（療養者名簿）（⑤の場合）'!$BD97+1&lt;=15,IF(PJ$19&gt;='様式３（療養者名簿）（⑤の場合）'!$BD97,IF(PJ$19&lt;='様式３（療養者名簿）（⑤の場合）'!$BE97,1,0),0),0)</f>
        <v>0</v>
      </c>
      <c r="PK92" s="225">
        <f>IF(PK$19-'様式３（療養者名簿）（⑤の場合）'!$BD97+1&lt;=15,IF(PK$19&gt;='様式３（療養者名簿）（⑤の場合）'!$BD97,IF(PK$19&lt;='様式３（療養者名簿）（⑤の場合）'!$BE97,1,0),0),0)</f>
        <v>0</v>
      </c>
      <c r="PL92" s="225">
        <f>IF(PL$19-'様式３（療養者名簿）（⑤の場合）'!$BD97+1&lt;=15,IF(PL$19&gt;='様式３（療養者名簿）（⑤の場合）'!$BD97,IF(PL$19&lt;='様式３（療養者名簿）（⑤の場合）'!$BE97,1,0),0),0)</f>
        <v>0</v>
      </c>
      <c r="PM92" s="225">
        <f>IF(PM$19-'様式３（療養者名簿）（⑤の場合）'!$BD97+1&lt;=15,IF(PM$19&gt;='様式３（療養者名簿）（⑤の場合）'!$BD97,IF(PM$19&lt;='様式３（療養者名簿）（⑤の場合）'!$BE97,1,0),0),0)</f>
        <v>0</v>
      </c>
      <c r="PN92" s="225">
        <f>IF(PN$19-'様式３（療養者名簿）（⑤の場合）'!$BD97+1&lt;=15,IF(PN$19&gt;='様式３（療養者名簿）（⑤の場合）'!$BD97,IF(PN$19&lt;='様式３（療養者名簿）（⑤の場合）'!$BE97,1,0),0),0)</f>
        <v>0</v>
      </c>
      <c r="PO92" s="225">
        <f>IF(PO$19-'様式３（療養者名簿）（⑤の場合）'!$BD97+1&lt;=15,IF(PO$19&gt;='様式３（療養者名簿）（⑤の場合）'!$BD97,IF(PO$19&lt;='様式３（療養者名簿）（⑤の場合）'!$BE97,1,0),0),0)</f>
        <v>0</v>
      </c>
      <c r="PP92" s="225">
        <f>IF(PP$19-'様式３（療養者名簿）（⑤の場合）'!$BD97+1&lt;=15,IF(PP$19&gt;='様式３（療養者名簿）（⑤の場合）'!$BD97,IF(PP$19&lt;='様式３（療養者名簿）（⑤の場合）'!$BE97,1,0),0),0)</f>
        <v>0</v>
      </c>
      <c r="PQ92" s="225">
        <f>IF(PQ$19-'様式３（療養者名簿）（⑤の場合）'!$BD97+1&lt;=15,IF(PQ$19&gt;='様式３（療養者名簿）（⑤の場合）'!$BD97,IF(PQ$19&lt;='様式３（療養者名簿）（⑤の場合）'!$BE97,1,0),0),0)</f>
        <v>0</v>
      </c>
      <c r="PR92" s="225">
        <f>IF(PR$19-'様式３（療養者名簿）（⑤の場合）'!$BD97+1&lt;=15,IF(PR$19&gt;='様式３（療養者名簿）（⑤の場合）'!$BD97,IF(PR$19&lt;='様式３（療養者名簿）（⑤の場合）'!$BE97,1,0),0),0)</f>
        <v>0</v>
      </c>
      <c r="PS92" s="225">
        <f>IF(PS$19-'様式３（療養者名簿）（⑤の場合）'!$BD97+1&lt;=15,IF(PS$19&gt;='様式３（療養者名簿）（⑤の場合）'!$BD97,IF(PS$19&lt;='様式３（療養者名簿）（⑤の場合）'!$BE97,1,0),0),0)</f>
        <v>0</v>
      </c>
      <c r="PT92" s="225">
        <f>IF(PT$19-'様式３（療養者名簿）（⑤の場合）'!$BD97+1&lt;=15,IF(PT$19&gt;='様式３（療養者名簿）（⑤の場合）'!$BD97,IF(PT$19&lt;='様式３（療養者名簿）（⑤の場合）'!$BE97,1,0),0),0)</f>
        <v>0</v>
      </c>
      <c r="PU92" s="225">
        <f>IF(PU$19-'様式３（療養者名簿）（⑤の場合）'!$BD97+1&lt;=15,IF(PU$19&gt;='様式３（療養者名簿）（⑤の場合）'!$BD97,IF(PU$19&lt;='様式３（療養者名簿）（⑤の場合）'!$BE97,1,0),0),0)</f>
        <v>0</v>
      </c>
      <c r="PV92" s="225">
        <f>IF(PV$19-'様式３（療養者名簿）（⑤の場合）'!$BD97+1&lt;=15,IF(PV$19&gt;='様式３（療養者名簿）（⑤の場合）'!$BD97,IF(PV$19&lt;='様式３（療養者名簿）（⑤の場合）'!$BE97,1,0),0),0)</f>
        <v>0</v>
      </c>
      <c r="PW92" s="225">
        <f>IF(PW$19-'様式３（療養者名簿）（⑤の場合）'!$BD97+1&lt;=15,IF(PW$19&gt;='様式３（療養者名簿）（⑤の場合）'!$BD97,IF(PW$19&lt;='様式３（療養者名簿）（⑤の場合）'!$BE97,1,0),0),0)</f>
        <v>0</v>
      </c>
      <c r="PX92" s="225">
        <f>IF(PX$19-'様式３（療養者名簿）（⑤の場合）'!$BD97+1&lt;=15,IF(PX$19&gt;='様式３（療養者名簿）（⑤の場合）'!$BD97,IF(PX$19&lt;='様式３（療養者名簿）（⑤の場合）'!$BE97,1,0),0),0)</f>
        <v>0</v>
      </c>
      <c r="PY92" s="225">
        <f>IF(PY$19-'様式３（療養者名簿）（⑤の場合）'!$BD97+1&lt;=15,IF(PY$19&gt;='様式３（療養者名簿）（⑤の場合）'!$BD97,IF(PY$19&lt;='様式３（療養者名簿）（⑤の場合）'!$BE97,1,0),0),0)</f>
        <v>0</v>
      </c>
      <c r="PZ92" s="225">
        <f>IF(PZ$19-'様式３（療養者名簿）（⑤の場合）'!$BD97+1&lt;=15,IF(PZ$19&gt;='様式３（療養者名簿）（⑤の場合）'!$BD97,IF(PZ$19&lt;='様式３（療養者名簿）（⑤の場合）'!$BE97,1,0),0),0)</f>
        <v>0</v>
      </c>
      <c r="QA92" s="225">
        <f>IF(QA$19-'様式３（療養者名簿）（⑤の場合）'!$BD97+1&lt;=15,IF(QA$19&gt;='様式３（療養者名簿）（⑤の場合）'!$BD97,IF(QA$19&lt;='様式３（療養者名簿）（⑤の場合）'!$BE97,1,0),0),0)</f>
        <v>0</v>
      </c>
      <c r="QB92" s="225">
        <f>IF(QB$19-'様式３（療養者名簿）（⑤の場合）'!$BD97+1&lt;=15,IF(QB$19&gt;='様式３（療養者名簿）（⑤の場合）'!$BD97,IF(QB$19&lt;='様式３（療養者名簿）（⑤の場合）'!$BE97,1,0),0),0)</f>
        <v>0</v>
      </c>
      <c r="QC92" s="225">
        <f>IF(QC$19-'様式３（療養者名簿）（⑤の場合）'!$BD97+1&lt;=15,IF(QC$19&gt;='様式３（療養者名簿）（⑤の場合）'!$BD97,IF(QC$19&lt;='様式３（療養者名簿）（⑤の場合）'!$BE97,1,0),0),0)</f>
        <v>0</v>
      </c>
      <c r="QD92" s="225">
        <f>IF(QD$19-'様式３（療養者名簿）（⑤の場合）'!$BD97+1&lt;=15,IF(QD$19&gt;='様式３（療養者名簿）（⑤の場合）'!$BD97,IF(QD$19&lt;='様式３（療養者名簿）（⑤の場合）'!$BE97,1,0),0),0)</f>
        <v>0</v>
      </c>
      <c r="QE92" s="225">
        <f>IF(QE$19-'様式３（療養者名簿）（⑤の場合）'!$BD97+1&lt;=15,IF(QE$19&gt;='様式３（療養者名簿）（⑤の場合）'!$BD97,IF(QE$19&lt;='様式３（療養者名簿）（⑤の場合）'!$BE97,1,0),0),0)</f>
        <v>0</v>
      </c>
      <c r="QF92" s="225">
        <f>IF(QF$19-'様式３（療養者名簿）（⑤の場合）'!$BD97+1&lt;=15,IF(QF$19&gt;='様式３（療養者名簿）（⑤の場合）'!$BD97,IF(QF$19&lt;='様式３（療養者名簿）（⑤の場合）'!$BE97,1,0),0),0)</f>
        <v>0</v>
      </c>
      <c r="QG92" s="225">
        <f>IF(QG$19-'様式３（療養者名簿）（⑤の場合）'!$BD97+1&lt;=15,IF(QG$19&gt;='様式３（療養者名簿）（⑤の場合）'!$BD97,IF(QG$19&lt;='様式３（療養者名簿）（⑤の場合）'!$BE97,1,0),0),0)</f>
        <v>0</v>
      </c>
      <c r="QH92" s="225">
        <f>IF(QH$19-'様式３（療養者名簿）（⑤の場合）'!$BD97+1&lt;=15,IF(QH$19&gt;='様式３（療養者名簿）（⑤の場合）'!$BD97,IF(QH$19&lt;='様式３（療養者名簿）（⑤の場合）'!$BE97,1,0),0),0)</f>
        <v>0</v>
      </c>
      <c r="QI92" s="225">
        <f>IF(QI$19-'様式３（療養者名簿）（⑤の場合）'!$BD97+1&lt;=15,IF(QI$19&gt;='様式３（療養者名簿）（⑤の場合）'!$BD97,IF(QI$19&lt;='様式３（療養者名簿）（⑤の場合）'!$BE97,1,0),0),0)</f>
        <v>0</v>
      </c>
      <c r="QJ92" s="225">
        <f>IF(QJ$19-'様式３（療養者名簿）（⑤の場合）'!$BD97+1&lt;=15,IF(QJ$19&gt;='様式３（療養者名簿）（⑤の場合）'!$BD97,IF(QJ$19&lt;='様式３（療養者名簿）（⑤の場合）'!$BE97,1,0),0),0)</f>
        <v>0</v>
      </c>
      <c r="QK92" s="225">
        <f>IF(QK$19-'様式３（療養者名簿）（⑤の場合）'!$BD97+1&lt;=15,IF(QK$19&gt;='様式３（療養者名簿）（⑤の場合）'!$BD97,IF(QK$19&lt;='様式３（療養者名簿）（⑤の場合）'!$BE97,1,0),0),0)</f>
        <v>0</v>
      </c>
      <c r="QL92" s="225">
        <f>IF(QL$19-'様式３（療養者名簿）（⑤の場合）'!$BD97+1&lt;=15,IF(QL$19&gt;='様式３（療養者名簿）（⑤の場合）'!$BD97,IF(QL$19&lt;='様式３（療養者名簿）（⑤の場合）'!$BE97,1,0),0),0)</f>
        <v>0</v>
      </c>
      <c r="QM92" s="225">
        <f>IF(QM$19-'様式３（療養者名簿）（⑤の場合）'!$BD97+1&lt;=15,IF(QM$19&gt;='様式３（療養者名簿）（⑤の場合）'!$BD97,IF(QM$19&lt;='様式３（療養者名簿）（⑤の場合）'!$BE97,1,0),0),0)</f>
        <v>0</v>
      </c>
      <c r="QN92" s="225">
        <f>IF(QN$19-'様式３（療養者名簿）（⑤の場合）'!$BD97+1&lt;=15,IF(QN$19&gt;='様式３（療養者名簿）（⑤の場合）'!$BD97,IF(QN$19&lt;='様式３（療養者名簿）（⑤の場合）'!$BE97,1,0),0),0)</f>
        <v>0</v>
      </c>
      <c r="QO92" s="225">
        <f>IF(QO$19-'様式３（療養者名簿）（⑤の場合）'!$BD97+1&lt;=15,IF(QO$19&gt;='様式３（療養者名簿）（⑤の場合）'!$BD97,IF(QO$19&lt;='様式３（療養者名簿）（⑤の場合）'!$BE97,1,0),0),0)</f>
        <v>0</v>
      </c>
      <c r="QP92" s="225">
        <f>IF(QP$19-'様式３（療養者名簿）（⑤の場合）'!$BD97+1&lt;=15,IF(QP$19&gt;='様式３（療養者名簿）（⑤の場合）'!$BD97,IF(QP$19&lt;='様式３（療養者名簿）（⑤の場合）'!$BE97,1,0),0),0)</f>
        <v>0</v>
      </c>
      <c r="QQ92" s="225">
        <f>IF(QQ$19-'様式３（療養者名簿）（⑤の場合）'!$BD97+1&lt;=15,IF(QQ$19&gt;='様式３（療養者名簿）（⑤の場合）'!$BD97,IF(QQ$19&lt;='様式３（療養者名簿）（⑤の場合）'!$BE97,1,0),0),0)</f>
        <v>0</v>
      </c>
      <c r="QR92" s="225">
        <f>IF(QR$19-'様式３（療養者名簿）（⑤の場合）'!$BD97+1&lt;=15,IF(QR$19&gt;='様式３（療養者名簿）（⑤の場合）'!$BD97,IF(QR$19&lt;='様式３（療養者名簿）（⑤の場合）'!$BE97,1,0),0),0)</f>
        <v>0</v>
      </c>
      <c r="QS92" s="225">
        <f>IF(QS$19-'様式３（療養者名簿）（⑤の場合）'!$BD97+1&lt;=15,IF(QS$19&gt;='様式３（療養者名簿）（⑤の場合）'!$BD97,IF(QS$19&lt;='様式３（療養者名簿）（⑤の場合）'!$BE97,1,0),0),0)</f>
        <v>0</v>
      </c>
      <c r="QT92" s="225">
        <f>IF(QT$19-'様式３（療養者名簿）（⑤の場合）'!$BD97+1&lt;=15,IF(QT$19&gt;='様式３（療養者名簿）（⑤の場合）'!$BD97,IF(QT$19&lt;='様式３（療養者名簿）（⑤の場合）'!$BE97,1,0),0),0)</f>
        <v>0</v>
      </c>
      <c r="QU92" s="225">
        <f>IF(QU$19-'様式３（療養者名簿）（⑤の場合）'!$BD97+1&lt;=15,IF(QU$19&gt;='様式３（療養者名簿）（⑤の場合）'!$BD97,IF(QU$19&lt;='様式３（療養者名簿）（⑤の場合）'!$BE97,1,0),0),0)</f>
        <v>0</v>
      </c>
      <c r="QV92" s="225">
        <f>IF(QV$19-'様式３（療養者名簿）（⑤の場合）'!$BD97+1&lt;=15,IF(QV$19&gt;='様式３（療養者名簿）（⑤の場合）'!$BD97,IF(QV$19&lt;='様式３（療養者名簿）（⑤の場合）'!$BE97,1,0),0),0)</f>
        <v>0</v>
      </c>
      <c r="QW92" s="225">
        <f>IF(QW$19-'様式３（療養者名簿）（⑤の場合）'!$BD97+1&lt;=15,IF(QW$19&gt;='様式３（療養者名簿）（⑤の場合）'!$BD97,IF(QW$19&lt;='様式３（療養者名簿）（⑤の場合）'!$BE97,1,0),0),0)</f>
        <v>0</v>
      </c>
      <c r="QX92" s="225">
        <f>IF(QX$19-'様式３（療養者名簿）（⑤の場合）'!$BD97+1&lt;=15,IF(QX$19&gt;='様式３（療養者名簿）（⑤の場合）'!$BD97,IF(QX$19&lt;='様式３（療養者名簿）（⑤の場合）'!$BE97,1,0),0),0)</f>
        <v>0</v>
      </c>
      <c r="QY92" s="225">
        <f>IF(QY$19-'様式３（療養者名簿）（⑤の場合）'!$BD97+1&lt;=15,IF(QY$19&gt;='様式３（療養者名簿）（⑤の場合）'!$BD97,IF(QY$19&lt;='様式３（療養者名簿）（⑤の場合）'!$BE97,1,0),0),0)</f>
        <v>0</v>
      </c>
      <c r="QZ92" s="225">
        <f>IF(QZ$19-'様式３（療養者名簿）（⑤の場合）'!$BD97+1&lt;=15,IF(QZ$19&gt;='様式３（療養者名簿）（⑤の場合）'!$BD97,IF(QZ$19&lt;='様式３（療養者名簿）（⑤の場合）'!$BE97,1,0),0),0)</f>
        <v>0</v>
      </c>
      <c r="RA92" s="225">
        <f>IF(RA$19-'様式３（療養者名簿）（⑤の場合）'!$BD97+1&lt;=15,IF(RA$19&gt;='様式３（療養者名簿）（⑤の場合）'!$BD97,IF(RA$19&lt;='様式３（療養者名簿）（⑤の場合）'!$BE97,1,0),0),0)</f>
        <v>0</v>
      </c>
      <c r="RB92" s="225">
        <f>IF(RB$19-'様式３（療養者名簿）（⑤の場合）'!$BD97+1&lt;=15,IF(RB$19&gt;='様式３（療養者名簿）（⑤の場合）'!$BD97,IF(RB$19&lt;='様式３（療養者名簿）（⑤の場合）'!$BE97,1,0),0),0)</f>
        <v>0</v>
      </c>
      <c r="RC92" s="225">
        <f>IF(RC$19-'様式３（療養者名簿）（⑤の場合）'!$BD97+1&lt;=15,IF(RC$19&gt;='様式３（療養者名簿）（⑤の場合）'!$BD97,IF(RC$19&lt;='様式３（療養者名簿）（⑤の場合）'!$BE97,1,0),0),0)</f>
        <v>0</v>
      </c>
      <c r="RD92" s="225">
        <f>IF(RD$19-'様式３（療養者名簿）（⑤の場合）'!$BD97+1&lt;=15,IF(RD$19&gt;='様式３（療養者名簿）（⑤の場合）'!$BD97,IF(RD$19&lt;='様式３（療養者名簿）（⑤の場合）'!$BE97,1,0),0),0)</f>
        <v>0</v>
      </c>
      <c r="RE92" s="225">
        <f>IF(RE$19-'様式３（療養者名簿）（⑤の場合）'!$BD97+1&lt;=15,IF(RE$19&gt;='様式３（療養者名簿）（⑤の場合）'!$BD97,IF(RE$19&lt;='様式３（療養者名簿）（⑤の場合）'!$BE97,1,0),0),0)</f>
        <v>0</v>
      </c>
      <c r="RF92" s="225">
        <f>IF(RF$19-'様式３（療養者名簿）（⑤の場合）'!$BD97+1&lt;=15,IF(RF$19&gt;='様式３（療養者名簿）（⑤の場合）'!$BD97,IF(RF$19&lt;='様式３（療養者名簿）（⑤の場合）'!$BE97,1,0),0),0)</f>
        <v>0</v>
      </c>
      <c r="RG92" s="225">
        <f>IF(RG$19-'様式３（療養者名簿）（⑤の場合）'!$BD97+1&lt;=15,IF(RG$19&gt;='様式３（療養者名簿）（⑤の場合）'!$BD97,IF(RG$19&lt;='様式３（療養者名簿）（⑤の場合）'!$BE97,1,0),0),0)</f>
        <v>0</v>
      </c>
      <c r="RH92" s="225">
        <f>IF(RH$19-'様式３（療養者名簿）（⑤の場合）'!$BD97+1&lt;=15,IF(RH$19&gt;='様式３（療養者名簿）（⑤の場合）'!$BD97,IF(RH$19&lt;='様式３（療養者名簿）（⑤の場合）'!$BE97,1,0),0),0)</f>
        <v>0</v>
      </c>
      <c r="RI92" s="225">
        <f>IF(RI$19-'様式３（療養者名簿）（⑤の場合）'!$BD97+1&lt;=15,IF(RI$19&gt;='様式３（療養者名簿）（⑤の場合）'!$BD97,IF(RI$19&lt;='様式３（療養者名簿）（⑤の場合）'!$BE97,1,0),0),0)</f>
        <v>0</v>
      </c>
      <c r="RJ92" s="225">
        <f>IF(RJ$19-'様式３（療養者名簿）（⑤の場合）'!$BD97+1&lt;=15,IF(RJ$19&gt;='様式３（療養者名簿）（⑤の場合）'!$BD97,IF(RJ$19&lt;='様式３（療養者名簿）（⑤の場合）'!$BE97,1,0),0),0)</f>
        <v>0</v>
      </c>
      <c r="RK92" s="225">
        <f>IF(RK$19-'様式３（療養者名簿）（⑤の場合）'!$BD97+1&lt;=15,IF(RK$19&gt;='様式３（療養者名簿）（⑤の場合）'!$BD97,IF(RK$19&lt;='様式３（療養者名簿）（⑤の場合）'!$BE97,1,0),0),0)</f>
        <v>0</v>
      </c>
      <c r="RL92" s="225">
        <f>IF(RL$19-'様式３（療養者名簿）（⑤の場合）'!$BD97+1&lt;=15,IF(RL$19&gt;='様式３（療養者名簿）（⑤の場合）'!$BD97,IF(RL$19&lt;='様式３（療養者名簿）（⑤の場合）'!$BE97,1,0),0),0)</f>
        <v>0</v>
      </c>
      <c r="RM92" s="225">
        <f>IF(RM$19-'様式３（療養者名簿）（⑤の場合）'!$BD97+1&lt;=15,IF(RM$19&gt;='様式３（療養者名簿）（⑤の場合）'!$BD97,IF(RM$19&lt;='様式３（療養者名簿）（⑤の場合）'!$BE97,1,0),0),0)</f>
        <v>0</v>
      </c>
      <c r="RN92" s="225">
        <f>IF(RN$19-'様式３（療養者名簿）（⑤の場合）'!$BD97+1&lt;=15,IF(RN$19&gt;='様式３（療養者名簿）（⑤の場合）'!$BD97,IF(RN$19&lt;='様式３（療養者名簿）（⑤の場合）'!$BE97,1,0),0),0)</f>
        <v>0</v>
      </c>
      <c r="RO92" s="225">
        <f>IF(RO$19-'様式３（療養者名簿）（⑤の場合）'!$BD97+1&lt;=15,IF(RO$19&gt;='様式３（療養者名簿）（⑤の場合）'!$BD97,IF(RO$19&lt;='様式３（療養者名簿）（⑤の場合）'!$BE97,1,0),0),0)</f>
        <v>0</v>
      </c>
      <c r="RP92" s="225">
        <f>IF(RP$19-'様式３（療養者名簿）（⑤の場合）'!$BD97+1&lt;=15,IF(RP$19&gt;='様式３（療養者名簿）（⑤の場合）'!$BD97,IF(RP$19&lt;='様式３（療養者名簿）（⑤の場合）'!$BE97,1,0),0),0)</f>
        <v>0</v>
      </c>
      <c r="RQ92" s="225">
        <f>IF(RQ$19-'様式３（療養者名簿）（⑤の場合）'!$BD97+1&lt;=15,IF(RQ$19&gt;='様式３（療養者名簿）（⑤の場合）'!$BD97,IF(RQ$19&lt;='様式３（療養者名簿）（⑤の場合）'!$BE97,1,0),0),0)</f>
        <v>0</v>
      </c>
      <c r="RR92" s="225">
        <f>IF(RR$19-'様式３（療養者名簿）（⑤の場合）'!$BD97+1&lt;=15,IF(RR$19&gt;='様式３（療養者名簿）（⑤の場合）'!$BD97,IF(RR$19&lt;='様式３（療養者名簿）（⑤の場合）'!$BE97,1,0),0),0)</f>
        <v>0</v>
      </c>
      <c r="RS92" s="225">
        <f>IF(RS$19-'様式３（療養者名簿）（⑤の場合）'!$BD97+1&lt;=15,IF(RS$19&gt;='様式３（療養者名簿）（⑤の場合）'!$BD97,IF(RS$19&lt;='様式３（療養者名簿）（⑤の場合）'!$BE97,1,0),0),0)</f>
        <v>0</v>
      </c>
      <c r="RT92" s="225">
        <f>IF(RT$19-'様式３（療養者名簿）（⑤の場合）'!$BD97+1&lt;=15,IF(RT$19&gt;='様式３（療養者名簿）（⑤の場合）'!$BD97,IF(RT$19&lt;='様式３（療養者名簿）（⑤の場合）'!$BE97,1,0),0),0)</f>
        <v>0</v>
      </c>
      <c r="RU92" s="225">
        <f>IF(RU$19-'様式３（療養者名簿）（⑤の場合）'!$BD97+1&lt;=15,IF(RU$19&gt;='様式３（療養者名簿）（⑤の場合）'!$BD97,IF(RU$19&lt;='様式３（療養者名簿）（⑤の場合）'!$BE97,1,0),0),0)</f>
        <v>0</v>
      </c>
      <c r="RV92" s="225">
        <f>IF(RV$19-'様式３（療養者名簿）（⑤の場合）'!$BD97+1&lt;=15,IF(RV$19&gt;='様式３（療養者名簿）（⑤の場合）'!$BD97,IF(RV$19&lt;='様式３（療養者名簿）（⑤の場合）'!$BE97,1,0),0),0)</f>
        <v>0</v>
      </c>
      <c r="RW92" s="225">
        <f>IF(RW$19-'様式３（療養者名簿）（⑤の場合）'!$BD97+1&lt;=15,IF(RW$19&gt;='様式３（療養者名簿）（⑤の場合）'!$BD97,IF(RW$19&lt;='様式３（療養者名簿）（⑤の場合）'!$BE97,1,0),0),0)</f>
        <v>0</v>
      </c>
      <c r="RX92" s="225">
        <f>IF(RX$19-'様式３（療養者名簿）（⑤の場合）'!$BD97+1&lt;=15,IF(RX$19&gt;='様式３（療養者名簿）（⑤の場合）'!$BD97,IF(RX$19&lt;='様式３（療養者名簿）（⑤の場合）'!$BE97,1,0),0),0)</f>
        <v>0</v>
      </c>
      <c r="RY92" s="225">
        <f>IF(RY$19-'様式３（療養者名簿）（⑤の場合）'!$BD97+1&lt;=15,IF(RY$19&gt;='様式３（療養者名簿）（⑤の場合）'!$BD97,IF(RY$19&lt;='様式３（療養者名簿）（⑤の場合）'!$BE97,1,0),0),0)</f>
        <v>0</v>
      </c>
      <c r="RZ92" s="225">
        <f>IF(RZ$19-'様式３（療養者名簿）（⑤の場合）'!$BD97+1&lt;=15,IF(RZ$19&gt;='様式３（療養者名簿）（⑤の場合）'!$BD97,IF(RZ$19&lt;='様式３（療養者名簿）（⑤の場合）'!$BE97,1,0),0),0)</f>
        <v>0</v>
      </c>
      <c r="SA92" s="225">
        <f>IF(SA$19-'様式３（療養者名簿）（⑤の場合）'!$BD97+1&lt;=15,IF(SA$19&gt;='様式３（療養者名簿）（⑤の場合）'!$BD97,IF(SA$19&lt;='様式３（療養者名簿）（⑤の場合）'!$BE97,1,0),0),0)</f>
        <v>0</v>
      </c>
      <c r="SB92" s="225">
        <f>IF(SB$19-'様式３（療養者名簿）（⑤の場合）'!$BD97+1&lt;=15,IF(SB$19&gt;='様式３（療養者名簿）（⑤の場合）'!$BD97,IF(SB$19&lt;='様式３（療養者名簿）（⑤の場合）'!$BE97,1,0),0),0)</f>
        <v>0</v>
      </c>
      <c r="SC92" s="225">
        <f>IF(SC$19-'様式３（療養者名簿）（⑤の場合）'!$BD97+1&lt;=15,IF(SC$19&gt;='様式３（療養者名簿）（⑤の場合）'!$BD97,IF(SC$19&lt;='様式３（療養者名簿）（⑤の場合）'!$BE97,1,0),0),0)</f>
        <v>0</v>
      </c>
      <c r="SD92" s="225">
        <f>IF(SD$19-'様式３（療養者名簿）（⑤の場合）'!$BD97+1&lt;=15,IF(SD$19&gt;='様式３（療養者名簿）（⑤の場合）'!$BD97,IF(SD$19&lt;='様式３（療養者名簿）（⑤の場合）'!$BE97,1,0),0),0)</f>
        <v>0</v>
      </c>
      <c r="SE92" s="225">
        <f>IF(SE$19-'様式３（療養者名簿）（⑤の場合）'!$BD97+1&lt;=15,IF(SE$19&gt;='様式３（療養者名簿）（⑤の場合）'!$BD97,IF(SE$19&lt;='様式３（療養者名簿）（⑤の場合）'!$BE97,1,0),0),0)</f>
        <v>0</v>
      </c>
      <c r="SF92" s="225">
        <f>IF(SF$19-'様式３（療養者名簿）（⑤の場合）'!$BD97+1&lt;=15,IF(SF$19&gt;='様式３（療養者名簿）（⑤の場合）'!$BD97,IF(SF$19&lt;='様式３（療養者名簿）（⑤の場合）'!$BE97,1,0),0),0)</f>
        <v>0</v>
      </c>
      <c r="SG92" s="225">
        <f>IF(SG$19-'様式３（療養者名簿）（⑤の場合）'!$BD97+1&lt;=15,IF(SG$19&gt;='様式３（療養者名簿）（⑤の場合）'!$BD97,IF(SG$19&lt;='様式３（療養者名簿）（⑤の場合）'!$BE97,1,0),0),0)</f>
        <v>0</v>
      </c>
      <c r="SH92" s="225">
        <f>IF(SH$19-'様式３（療養者名簿）（⑤の場合）'!$BD97+1&lt;=15,IF(SH$19&gt;='様式３（療養者名簿）（⑤の場合）'!$BD97,IF(SH$19&lt;='様式３（療養者名簿）（⑤の場合）'!$BE97,1,0),0),0)</f>
        <v>0</v>
      </c>
      <c r="SI92" s="225">
        <f>IF(SI$19-'様式３（療養者名簿）（⑤の場合）'!$BD97+1&lt;=15,IF(SI$19&gt;='様式３（療養者名簿）（⑤の場合）'!$BD97,IF(SI$19&lt;='様式３（療養者名簿）（⑤の場合）'!$BE97,1,0),0),0)</f>
        <v>0</v>
      </c>
      <c r="SJ92" s="225">
        <f>IF(SJ$19-'様式３（療養者名簿）（⑤の場合）'!$BD97+1&lt;=15,IF(SJ$19&gt;='様式３（療養者名簿）（⑤の場合）'!$BD97,IF(SJ$19&lt;='様式３（療養者名簿）（⑤の場合）'!$BE97,1,0),0),0)</f>
        <v>0</v>
      </c>
      <c r="SK92" s="225">
        <f>IF(SK$19-'様式３（療養者名簿）（⑤の場合）'!$BD97+1&lt;=15,IF(SK$19&gt;='様式３（療養者名簿）（⑤の場合）'!$BD97,IF(SK$19&lt;='様式３（療養者名簿）（⑤の場合）'!$BE97,1,0),0),0)</f>
        <v>0</v>
      </c>
      <c r="SL92" s="225">
        <f>IF(SL$19-'様式３（療養者名簿）（⑤の場合）'!$BD97+1&lt;=15,IF(SL$19&gt;='様式３（療養者名簿）（⑤の場合）'!$BD97,IF(SL$19&lt;='様式３（療養者名簿）（⑤の場合）'!$BE97,1,0),0),0)</f>
        <v>0</v>
      </c>
      <c r="SM92" s="225">
        <f>IF(SM$19-'様式３（療養者名簿）（⑤の場合）'!$BD97+1&lt;=15,IF(SM$19&gt;='様式３（療養者名簿）（⑤の場合）'!$BD97,IF(SM$19&lt;='様式３（療養者名簿）（⑤の場合）'!$BE97,1,0),0),0)</f>
        <v>0</v>
      </c>
      <c r="SN92" s="225">
        <f>IF(SN$19-'様式３（療養者名簿）（⑤の場合）'!$BD97+1&lt;=15,IF(SN$19&gt;='様式３（療養者名簿）（⑤の場合）'!$BD97,IF(SN$19&lt;='様式３（療養者名簿）（⑤の場合）'!$BE97,1,0),0),0)</f>
        <v>0</v>
      </c>
      <c r="SO92" s="225">
        <f>IF(SO$19-'様式３（療養者名簿）（⑤の場合）'!$BD97+1&lt;=15,IF(SO$19&gt;='様式３（療養者名簿）（⑤の場合）'!$BD97,IF(SO$19&lt;='様式３（療養者名簿）（⑤の場合）'!$BE97,1,0),0),0)</f>
        <v>0</v>
      </c>
      <c r="SP92" s="225">
        <f>IF(SP$19-'様式３（療養者名簿）（⑤の場合）'!$BD97+1&lt;=15,IF(SP$19&gt;='様式３（療養者名簿）（⑤の場合）'!$BD97,IF(SP$19&lt;='様式３（療養者名簿）（⑤の場合）'!$BE97,1,0),0),0)</f>
        <v>0</v>
      </c>
      <c r="SQ92" s="225">
        <f>IF(SQ$19-'様式３（療養者名簿）（⑤の場合）'!$BD97+1&lt;=15,IF(SQ$19&gt;='様式３（療養者名簿）（⑤の場合）'!$BD97,IF(SQ$19&lt;='様式３（療養者名簿）（⑤の場合）'!$BE97,1,0),0),0)</f>
        <v>0</v>
      </c>
      <c r="SR92" s="225">
        <f>IF(SR$19-'様式３（療養者名簿）（⑤の場合）'!$BD97+1&lt;=15,IF(SR$19&gt;='様式３（療養者名簿）（⑤の場合）'!$BD97,IF(SR$19&lt;='様式３（療養者名簿）（⑤の場合）'!$BE97,1,0),0),0)</f>
        <v>0</v>
      </c>
      <c r="SS92" s="225">
        <f>IF(SS$19-'様式３（療養者名簿）（⑤の場合）'!$BD97+1&lt;=15,IF(SS$19&gt;='様式３（療養者名簿）（⑤の場合）'!$BD97,IF(SS$19&lt;='様式３（療養者名簿）（⑤の場合）'!$BE97,1,0),0),0)</f>
        <v>0</v>
      </c>
      <c r="ST92" s="225">
        <f>IF(ST$19-'様式３（療養者名簿）（⑤の場合）'!$BD97+1&lt;=15,IF(ST$19&gt;='様式３（療養者名簿）（⑤の場合）'!$BD97,IF(ST$19&lt;='様式３（療養者名簿）（⑤の場合）'!$BE97,1,0),0),0)</f>
        <v>0</v>
      </c>
      <c r="SU92" s="225">
        <f>IF(SU$19-'様式３（療養者名簿）（⑤の場合）'!$BD97+1&lt;=15,IF(SU$19&gt;='様式３（療養者名簿）（⑤の場合）'!$BD97,IF(SU$19&lt;='様式３（療養者名簿）（⑤の場合）'!$BE97,1,0),0),0)</f>
        <v>0</v>
      </c>
      <c r="SV92" s="225">
        <f>IF(SV$19-'様式３（療養者名簿）（⑤の場合）'!$BD97+1&lt;=15,IF(SV$19&gt;='様式３（療養者名簿）（⑤の場合）'!$BD97,IF(SV$19&lt;='様式３（療養者名簿）（⑤の場合）'!$BE97,1,0),0),0)</f>
        <v>0</v>
      </c>
      <c r="SW92" s="225">
        <f>IF(SW$19-'様式３（療養者名簿）（⑤の場合）'!$BD97+1&lt;=15,IF(SW$19&gt;='様式３（療養者名簿）（⑤の場合）'!$BD97,IF(SW$19&lt;='様式３（療養者名簿）（⑤の場合）'!$BE97,1,0),0),0)</f>
        <v>0</v>
      </c>
      <c r="SX92" s="225">
        <f>IF(SX$19-'様式３（療養者名簿）（⑤の場合）'!$BD97+1&lt;=15,IF(SX$19&gt;='様式３（療養者名簿）（⑤の場合）'!$BD97,IF(SX$19&lt;='様式３（療養者名簿）（⑤の場合）'!$BE97,1,0),0),0)</f>
        <v>0</v>
      </c>
      <c r="SY92" s="225">
        <f>IF(SY$19-'様式３（療養者名簿）（⑤の場合）'!$BD97+1&lt;=15,IF(SY$19&gt;='様式３（療養者名簿）（⑤の場合）'!$BD97,IF(SY$19&lt;='様式３（療養者名簿）（⑤の場合）'!$BE97,1,0),0),0)</f>
        <v>0</v>
      </c>
      <c r="SZ92" s="225">
        <f>IF(SZ$19-'様式３（療養者名簿）（⑤の場合）'!$BD97+1&lt;=15,IF(SZ$19&gt;='様式３（療養者名簿）（⑤の場合）'!$BD97,IF(SZ$19&lt;='様式３（療養者名簿）（⑤の場合）'!$BE97,1,0),0),0)</f>
        <v>0</v>
      </c>
      <c r="TA92" s="225">
        <f>IF(TA$19-'様式３（療養者名簿）（⑤の場合）'!$BD97+1&lt;=15,IF(TA$19&gt;='様式３（療養者名簿）（⑤の場合）'!$BD97,IF(TA$19&lt;='様式３（療養者名簿）（⑤の場合）'!$BE97,1,0),0),0)</f>
        <v>0</v>
      </c>
      <c r="TB92" s="225">
        <f>IF(TB$19-'様式３（療養者名簿）（⑤の場合）'!$BD97+1&lt;=15,IF(TB$19&gt;='様式３（療養者名簿）（⑤の場合）'!$BD97,IF(TB$19&lt;='様式３（療養者名簿）（⑤の場合）'!$BE97,1,0),0),0)</f>
        <v>0</v>
      </c>
      <c r="TC92" s="225">
        <f>IF(TC$19-'様式３（療養者名簿）（⑤の場合）'!$BD97+1&lt;=15,IF(TC$19&gt;='様式３（療養者名簿）（⑤の場合）'!$BD97,IF(TC$19&lt;='様式３（療養者名簿）（⑤の場合）'!$BE97,1,0),0),0)</f>
        <v>0</v>
      </c>
      <c r="TD92" s="225">
        <f>IF(TD$19-'様式３（療養者名簿）（⑤の場合）'!$BD97+1&lt;=15,IF(TD$19&gt;='様式３（療養者名簿）（⑤の場合）'!$BD97,IF(TD$19&lt;='様式３（療養者名簿）（⑤の場合）'!$BE97,1,0),0),0)</f>
        <v>0</v>
      </c>
      <c r="TE92" s="225">
        <f>IF(TE$19-'様式３（療養者名簿）（⑤の場合）'!$BD97+1&lt;=15,IF(TE$19&gt;='様式３（療養者名簿）（⑤の場合）'!$BD97,IF(TE$19&lt;='様式３（療養者名簿）（⑤の場合）'!$BE97,1,0),0),0)</f>
        <v>0</v>
      </c>
      <c r="TF92" s="225">
        <f>IF(TF$19-'様式３（療養者名簿）（⑤の場合）'!$BD97+1&lt;=15,IF(TF$19&gt;='様式３（療養者名簿）（⑤の場合）'!$BD97,IF(TF$19&lt;='様式３（療養者名簿）（⑤の場合）'!$BE97,1,0),0),0)</f>
        <v>0</v>
      </c>
      <c r="TG92" s="225">
        <f>IF(TG$19-'様式３（療養者名簿）（⑤の場合）'!$BD97+1&lt;=15,IF(TG$19&gt;='様式３（療養者名簿）（⑤の場合）'!$BD97,IF(TG$19&lt;='様式３（療養者名簿）（⑤の場合）'!$BE97,1,0),0),0)</f>
        <v>0</v>
      </c>
      <c r="TH92" s="225">
        <f>IF(TH$19-'様式３（療養者名簿）（⑤の場合）'!$BD97+1&lt;=15,IF(TH$19&gt;='様式３（療養者名簿）（⑤の場合）'!$BD97,IF(TH$19&lt;='様式３（療養者名簿）（⑤の場合）'!$BE97,1,0),0),0)</f>
        <v>0</v>
      </c>
      <c r="TI92" s="225">
        <f>IF(TI$19-'様式３（療養者名簿）（⑤の場合）'!$BD97+1&lt;=15,IF(TI$19&gt;='様式３（療養者名簿）（⑤の場合）'!$BD97,IF(TI$19&lt;='様式３（療養者名簿）（⑤の場合）'!$BE97,1,0),0),0)</f>
        <v>0</v>
      </c>
      <c r="TJ92" s="225">
        <f>IF(TJ$19-'様式３（療養者名簿）（⑤の場合）'!$BD97+1&lt;=15,IF(TJ$19&gt;='様式３（療養者名簿）（⑤の場合）'!$BD97,IF(TJ$19&lt;='様式３（療養者名簿）（⑤の場合）'!$BE97,1,0),0),0)</f>
        <v>0</v>
      </c>
      <c r="TK92" s="225">
        <f>IF(TK$19-'様式３（療養者名簿）（⑤の場合）'!$BD97+1&lt;=15,IF(TK$19&gt;='様式３（療養者名簿）（⑤の場合）'!$BD97,IF(TK$19&lt;='様式３（療養者名簿）（⑤の場合）'!$BE97,1,0),0),0)</f>
        <v>0</v>
      </c>
      <c r="TL92" s="225">
        <f>IF(TL$19-'様式３（療養者名簿）（⑤の場合）'!$BD97+1&lt;=15,IF(TL$19&gt;='様式３（療養者名簿）（⑤の場合）'!$BD97,IF(TL$19&lt;='様式３（療養者名簿）（⑤の場合）'!$BE97,1,0),0),0)</f>
        <v>0</v>
      </c>
      <c r="TM92" s="225">
        <f>IF(TM$19-'様式３（療養者名簿）（⑤の場合）'!$BD97+1&lt;=15,IF(TM$19&gt;='様式３（療養者名簿）（⑤の場合）'!$BD97,IF(TM$19&lt;='様式３（療養者名簿）（⑤の場合）'!$BE97,1,0),0),0)</f>
        <v>0</v>
      </c>
      <c r="TN92" s="225">
        <f>IF(TN$19-'様式３（療養者名簿）（⑤の場合）'!$BD97+1&lt;=15,IF(TN$19&gt;='様式３（療養者名簿）（⑤の場合）'!$BD97,IF(TN$19&lt;='様式３（療養者名簿）（⑤の場合）'!$BE97,1,0),0),0)</f>
        <v>0</v>
      </c>
      <c r="TO92" s="225">
        <f>IF(TO$19-'様式３（療養者名簿）（⑤の場合）'!$BD97+1&lt;=15,IF(TO$19&gt;='様式３（療養者名簿）（⑤の場合）'!$BD97,IF(TO$19&lt;='様式３（療養者名簿）（⑤の場合）'!$BE97,1,0),0),0)</f>
        <v>0</v>
      </c>
      <c r="TP92" s="225">
        <f>IF(TP$19-'様式３（療養者名簿）（⑤の場合）'!$BD97+1&lt;=15,IF(TP$19&gt;='様式３（療養者名簿）（⑤の場合）'!$BD97,IF(TP$19&lt;='様式３（療養者名簿）（⑤の場合）'!$BE97,1,0),0),0)</f>
        <v>0</v>
      </c>
      <c r="TQ92" s="225">
        <f>IF(TQ$19-'様式３（療養者名簿）（⑤の場合）'!$BD97+1&lt;=15,IF(TQ$19&gt;='様式３（療養者名簿）（⑤の場合）'!$BD97,IF(TQ$19&lt;='様式３（療養者名簿）（⑤の場合）'!$BE97,1,0),0),0)</f>
        <v>0</v>
      </c>
      <c r="TR92" s="225">
        <f>IF(TR$19-'様式３（療養者名簿）（⑤の場合）'!$BD97+1&lt;=15,IF(TR$19&gt;='様式３（療養者名簿）（⑤の場合）'!$BD97,IF(TR$19&lt;='様式３（療養者名簿）（⑤の場合）'!$BE97,1,0),0),0)</f>
        <v>0</v>
      </c>
      <c r="TS92" s="225">
        <f>IF(TS$19-'様式３（療養者名簿）（⑤の場合）'!$BD97+1&lt;=15,IF(TS$19&gt;='様式３（療養者名簿）（⑤の場合）'!$BD97,IF(TS$19&lt;='様式３（療養者名簿）（⑤の場合）'!$BE97,1,0),0),0)</f>
        <v>0</v>
      </c>
      <c r="TT92" s="225">
        <f>IF(TT$19-'様式３（療養者名簿）（⑤の場合）'!$BD97+1&lt;=15,IF(TT$19&gt;='様式３（療養者名簿）（⑤の場合）'!$BD97,IF(TT$19&lt;='様式３（療養者名簿）（⑤の場合）'!$BE97,1,0),0),0)</f>
        <v>0</v>
      </c>
      <c r="TU92" s="225">
        <f>IF(TU$19-'様式３（療養者名簿）（⑤の場合）'!$BD97+1&lt;=15,IF(TU$19&gt;='様式３（療養者名簿）（⑤の場合）'!$BD97,IF(TU$19&lt;='様式３（療養者名簿）（⑤の場合）'!$BE97,1,0),0),0)</f>
        <v>0</v>
      </c>
      <c r="TV92" s="225">
        <f>IF(TV$19-'様式３（療養者名簿）（⑤の場合）'!$BD97+1&lt;=15,IF(TV$19&gt;='様式３（療養者名簿）（⑤の場合）'!$BD97,IF(TV$19&lt;='様式３（療養者名簿）（⑤の場合）'!$BE97,1,0),0),0)</f>
        <v>0</v>
      </c>
      <c r="TW92" s="225">
        <f>IF(TW$19-'様式３（療養者名簿）（⑤の場合）'!$BD97+1&lt;=15,IF(TW$19&gt;='様式３（療養者名簿）（⑤の場合）'!$BD97,IF(TW$19&lt;='様式３（療養者名簿）（⑤の場合）'!$BE97,1,0),0),0)</f>
        <v>0</v>
      </c>
      <c r="TX92" s="225">
        <f>IF(TX$19-'様式３（療養者名簿）（⑤の場合）'!$BD97+1&lt;=15,IF(TX$19&gt;='様式３（療養者名簿）（⑤の場合）'!$BD97,IF(TX$19&lt;='様式３（療養者名簿）（⑤の場合）'!$BE97,1,0),0),0)</f>
        <v>0</v>
      </c>
      <c r="TY92" s="225">
        <f>IF(TY$19-'様式３（療養者名簿）（⑤の場合）'!$BD97+1&lt;=15,IF(TY$19&gt;='様式３（療養者名簿）（⑤の場合）'!$BD97,IF(TY$19&lt;='様式３（療養者名簿）（⑤の場合）'!$BE97,1,0),0),0)</f>
        <v>0</v>
      </c>
      <c r="TZ92" s="225">
        <f>IF(TZ$19-'様式３（療養者名簿）（⑤の場合）'!$BD97+1&lt;=15,IF(TZ$19&gt;='様式３（療養者名簿）（⑤の場合）'!$BD97,IF(TZ$19&lt;='様式３（療養者名簿）（⑤の場合）'!$BE97,1,0),0),0)</f>
        <v>0</v>
      </c>
      <c r="UA92" s="225">
        <f>IF(UA$19-'様式３（療養者名簿）（⑤の場合）'!$BD97+1&lt;=15,IF(UA$19&gt;='様式３（療養者名簿）（⑤の場合）'!$BD97,IF(UA$19&lt;='様式３（療養者名簿）（⑤の場合）'!$BE97,1,0),0),0)</f>
        <v>0</v>
      </c>
      <c r="UB92" s="225">
        <f>IF(UB$19-'様式３（療養者名簿）（⑤の場合）'!$BD97+1&lt;=15,IF(UB$19&gt;='様式３（療養者名簿）（⑤の場合）'!$BD97,IF(UB$19&lt;='様式３（療養者名簿）（⑤の場合）'!$BE97,1,0),0),0)</f>
        <v>0</v>
      </c>
      <c r="UC92" s="225">
        <f>IF(UC$19-'様式３（療養者名簿）（⑤の場合）'!$BD97+1&lt;=15,IF(UC$19&gt;='様式３（療養者名簿）（⑤の場合）'!$BD97,IF(UC$19&lt;='様式３（療養者名簿）（⑤の場合）'!$BE97,1,0),0),0)</f>
        <v>0</v>
      </c>
      <c r="UD92" s="338">
        <f>IF(UD$19-'様式３（療養者名簿）（⑤の場合）'!$BD97+1&lt;=15,IF(UD$19&gt;='様式３（療養者名簿）（⑤の場合）'!$BD97,IF(UD$19&lt;='様式３（療養者名簿）（⑤の場合）'!$BE97,1,0),0),0)</f>
        <v>0</v>
      </c>
      <c r="UE92" s="338">
        <f>IF(UE$19-'様式３（療養者名簿）（⑤の場合）'!$BD97+1&lt;=15,IF(UE$19&gt;='様式３（療養者名簿）（⑤の場合）'!$BD97,IF(UE$19&lt;='様式３（療養者名簿）（⑤の場合）'!$BE97,1,0),0),0)</f>
        <v>0</v>
      </c>
      <c r="UF92" s="338">
        <f>IF(UF$19-'様式３（療養者名簿）（⑤の場合）'!$BD97+1&lt;=15,IF(UF$19&gt;='様式３（療養者名簿）（⑤の場合）'!$BD97,IF(UF$19&lt;='様式３（療養者名簿）（⑤の場合）'!$BE97,1,0),0),0)</f>
        <v>0</v>
      </c>
      <c r="UG92" s="338">
        <f>IF(UG$19-'様式３（療養者名簿）（⑤の場合）'!$BD97+1&lt;=15,IF(UG$19&gt;='様式３（療養者名簿）（⑤の場合）'!$BD97,IF(UG$19&lt;='様式３（療養者名簿）（⑤の場合）'!$BE97,1,0),0),0)</f>
        <v>0</v>
      </c>
      <c r="UH92" s="338">
        <f>IF(UH$19-'様式３（療養者名簿）（⑤の場合）'!$BD97+1&lt;=15,IF(UH$19&gt;='様式３（療養者名簿）（⑤の場合）'!$BD97,IF(UH$19&lt;='様式３（療養者名簿）（⑤の場合）'!$BE97,1,0),0),0)</f>
        <v>0</v>
      </c>
      <c r="UI92" s="338">
        <f>IF(UI$19-'様式３（療養者名簿）（⑤の場合）'!$BD97+1&lt;=15,IF(UI$19&gt;='様式３（療養者名簿）（⑤の場合）'!$BD97,IF(UI$19&lt;='様式３（療養者名簿）（⑤の場合）'!$BE97,1,0),0),0)</f>
        <v>0</v>
      </c>
      <c r="UJ92" s="338">
        <f>IF(UJ$19-'様式３（療養者名簿）（⑤の場合）'!$BD97+1&lt;=15,IF(UJ$19&gt;='様式３（療養者名簿）（⑤の場合）'!$BD97,IF(UJ$19&lt;='様式３（療養者名簿）（⑤の場合）'!$BE97,1,0),0),0)</f>
        <v>0</v>
      </c>
      <c r="UK92" s="338">
        <f>IF(UK$19-'様式３（療養者名簿）（⑤の場合）'!$BD97+1&lt;=15,IF(UK$19&gt;='様式３（療養者名簿）（⑤の場合）'!$BD97,IF(UK$19&lt;='様式３（療養者名簿）（⑤の場合）'!$BE97,1,0),0),0)</f>
        <v>0</v>
      </c>
      <c r="UL92" s="338">
        <f>IF(UL$19-'様式３（療養者名簿）（⑤の場合）'!$BD97+1&lt;=15,IF(UL$19&gt;='様式３（療養者名簿）（⑤の場合）'!$BD97,IF(UL$19&lt;='様式３（療養者名簿）（⑤の場合）'!$BE97,1,0),0),0)</f>
        <v>0</v>
      </c>
      <c r="UM92" s="338">
        <f>IF(UM$19-'様式３（療養者名簿）（⑤の場合）'!$BD97+1&lt;=15,IF(UM$19&gt;='様式３（療養者名簿）（⑤の場合）'!$BD97,IF(UM$19&lt;='様式３（療養者名簿）（⑤の場合）'!$BE97,1,0),0),0)</f>
        <v>0</v>
      </c>
      <c r="UN92" s="338">
        <f>IF(UN$19-'様式３（療養者名簿）（⑤の場合）'!$BD97+1&lt;=15,IF(UN$19&gt;='様式３（療養者名簿）（⑤の場合）'!$BD97,IF(UN$19&lt;='様式３（療養者名簿）（⑤の場合）'!$BE97,1,0),0),0)</f>
        <v>0</v>
      </c>
      <c r="UO92" s="338">
        <f>IF(UO$19-'様式３（療養者名簿）（⑤の場合）'!$BD97+1&lt;=15,IF(UO$19&gt;='様式３（療養者名簿）（⑤の場合）'!$BD97,IF(UO$19&lt;='様式３（療養者名簿）（⑤の場合）'!$BE97,1,0),0),0)</f>
        <v>0</v>
      </c>
      <c r="UP92" s="338">
        <f>IF(UP$19-'様式３（療養者名簿）（⑤の場合）'!$BD97+1&lt;=15,IF(UP$19&gt;='様式３（療養者名簿）（⑤の場合）'!$BD97,IF(UP$19&lt;='様式３（療養者名簿）（⑤の場合）'!$BE97,1,0),0),0)</f>
        <v>0</v>
      </c>
      <c r="UQ92" s="338">
        <f>IF(UQ$19-'様式３（療養者名簿）（⑤の場合）'!$BD97+1&lt;=15,IF(UQ$19&gt;='様式３（療養者名簿）（⑤の場合）'!$BD97,IF(UQ$19&lt;='様式３（療養者名簿）（⑤の場合）'!$BE97,1,0),0),0)</f>
        <v>0</v>
      </c>
      <c r="UR92" s="338">
        <f>IF(UR$19-'様式３（療養者名簿）（⑤の場合）'!$BD97+1&lt;=15,IF(UR$19&gt;='様式３（療養者名簿）（⑤の場合）'!$BD97,IF(UR$19&lt;='様式３（療養者名簿）（⑤の場合）'!$BE97,1,0),0),0)</f>
        <v>0</v>
      </c>
      <c r="US92" s="338">
        <f>IF(US$19-'様式３（療養者名簿）（⑤の場合）'!$BD97+1&lt;=15,IF(US$19&gt;='様式３（療養者名簿）（⑤の場合）'!$BD97,IF(US$19&lt;='様式３（療養者名簿）（⑤の場合）'!$BE97,1,0),0),0)</f>
        <v>0</v>
      </c>
      <c r="UT92" s="338">
        <f>IF(UT$19-'様式３（療養者名簿）（⑤の場合）'!$BD97+1&lt;=15,IF(UT$19&gt;='様式３（療養者名簿）（⑤の場合）'!$BD97,IF(UT$19&lt;='様式３（療養者名簿）（⑤の場合）'!$BE97,1,0),0),0)</f>
        <v>0</v>
      </c>
      <c r="UU92" s="338">
        <f>IF(UU$19-'様式３（療養者名簿）（⑤の場合）'!$BD97+1&lt;=15,IF(UU$19&gt;='様式３（療養者名簿）（⑤の場合）'!$BD97,IF(UU$19&lt;='様式３（療養者名簿）（⑤の場合）'!$BE97,1,0),0),0)</f>
        <v>0</v>
      </c>
      <c r="UV92" s="338">
        <f>IF(UV$19-'様式３（療養者名簿）（⑤の場合）'!$BD97+1&lt;=15,IF(UV$19&gt;='様式３（療養者名簿）（⑤の場合）'!$BD97,IF(UV$19&lt;='様式３（療養者名簿）（⑤の場合）'!$BE97,1,0),0),0)</f>
        <v>0</v>
      </c>
      <c r="UW92" s="338">
        <f>IF(UW$19-'様式３（療養者名簿）（⑤の場合）'!$BD97+1&lt;=15,IF(UW$19&gt;='様式３（療養者名簿）（⑤の場合）'!$BD97,IF(UW$19&lt;='様式３（療養者名簿）（⑤の場合）'!$BE97,1,0),0),0)</f>
        <v>0</v>
      </c>
      <c r="UX92" s="338">
        <f>IF(UX$19-'様式３（療養者名簿）（⑤の場合）'!$BD97+1&lt;=15,IF(UX$19&gt;='様式３（療養者名簿）（⑤の場合）'!$BD97,IF(UX$19&lt;='様式３（療養者名簿）（⑤の場合）'!$BE97,1,0),0),0)</f>
        <v>0</v>
      </c>
      <c r="UY92" s="338">
        <f>IF(UY$19-'様式３（療養者名簿）（⑤の場合）'!$BD97+1&lt;=15,IF(UY$19&gt;='様式３（療養者名簿）（⑤の場合）'!$BD97,IF(UY$19&lt;='様式３（療養者名簿）（⑤の場合）'!$BE97,1,0),0),0)</f>
        <v>0</v>
      </c>
      <c r="UZ92" s="338">
        <f>IF(UZ$19-'様式３（療養者名簿）（⑤の場合）'!$BD97+1&lt;=15,IF(UZ$19&gt;='様式３（療養者名簿）（⑤の場合）'!$BD97,IF(UZ$19&lt;='様式３（療養者名簿）（⑤の場合）'!$BE97,1,0),0),0)</f>
        <v>0</v>
      </c>
      <c r="VA92" s="338">
        <f>IF(VA$19-'様式３（療養者名簿）（⑤の場合）'!$BD97+1&lt;=15,IF(VA$19&gt;='様式３（療養者名簿）（⑤の場合）'!$BD97,IF(VA$19&lt;='様式３（療養者名簿）（⑤の場合）'!$BE97,1,0),0),0)</f>
        <v>0</v>
      </c>
      <c r="VB92" s="338">
        <f>IF(VB$19-'様式３（療養者名簿）（⑤の場合）'!$BD97+1&lt;=15,IF(VB$19&gt;='様式３（療養者名簿）（⑤の場合）'!$BD97,IF(VB$19&lt;='様式３（療養者名簿）（⑤の場合）'!$BE97,1,0),0),0)</f>
        <v>0</v>
      </c>
      <c r="VC92" s="338">
        <f>IF(VC$19-'様式３（療養者名簿）（⑤の場合）'!$BD97+1&lt;=15,IF(VC$19&gt;='様式３（療養者名簿）（⑤の場合）'!$BD97,IF(VC$19&lt;='様式３（療養者名簿）（⑤の場合）'!$BE97,1,0),0),0)</f>
        <v>0</v>
      </c>
      <c r="VD92" s="338">
        <f>IF(VD$19-'様式３（療養者名簿）（⑤の場合）'!$BD97+1&lt;=15,IF(VD$19&gt;='様式３（療養者名簿）（⑤の場合）'!$BD97,IF(VD$19&lt;='様式３（療養者名簿）（⑤の場合）'!$BE97,1,0),0),0)</f>
        <v>0</v>
      </c>
      <c r="VE92" s="338">
        <f>IF(VE$19-'様式３（療養者名簿）（⑤の場合）'!$BD97+1&lt;=15,IF(VE$19&gt;='様式３（療養者名簿）（⑤の場合）'!$BD97,IF(VE$19&lt;='様式３（療養者名簿）（⑤の場合）'!$BE97,1,0),0),0)</f>
        <v>0</v>
      </c>
      <c r="VF92" s="338">
        <f>IF(VF$19-'様式３（療養者名簿）（⑤の場合）'!$BD97+1&lt;=15,IF(VF$19&gt;='様式３（療養者名簿）（⑤の場合）'!$BD97,IF(VF$19&lt;='様式３（療養者名簿）（⑤の場合）'!$BE97,1,0),0),0)</f>
        <v>0</v>
      </c>
      <c r="VG92" s="338">
        <f>IF(VG$19-'様式３（療養者名簿）（⑤の場合）'!$BD97+1&lt;=15,IF(VG$19&gt;='様式３（療養者名簿）（⑤の場合）'!$BD97,IF(VG$19&lt;='様式３（療養者名簿）（⑤の場合）'!$BE97,1,0),0),0)</f>
        <v>0</v>
      </c>
      <c r="VH92" s="338">
        <f>IF(VH$19-'様式３（療養者名簿）（⑤の場合）'!$BD97+1&lt;=15,IF(VH$19&gt;='様式３（療養者名簿）（⑤の場合）'!$BD97,IF(VH$19&lt;='様式３（療養者名簿）（⑤の場合）'!$BE97,1,0),0),0)</f>
        <v>0</v>
      </c>
      <c r="VI92" s="338">
        <f>IF(VI$19-'様式３（療養者名簿）（⑤の場合）'!$BD97+1&lt;=15,IF(VI$19&gt;='様式３（療養者名簿）（⑤の場合）'!$BD97,IF(VI$19&lt;='様式３（療養者名簿）（⑤の場合）'!$BE97,1,0),0),0)</f>
        <v>0</v>
      </c>
      <c r="VJ92" s="338">
        <f>IF(VJ$19-'様式３（療養者名簿）（⑤の場合）'!$BD97+1&lt;=15,IF(VJ$19&gt;='様式３（療養者名簿）（⑤の場合）'!$BD97,IF(VJ$19&lt;='様式３（療養者名簿）（⑤の場合）'!$BE97,1,0),0),0)</f>
        <v>0</v>
      </c>
      <c r="VK92" s="338">
        <f>IF(VK$19-'様式３（療養者名簿）（⑤の場合）'!$BD97+1&lt;=15,IF(VK$19&gt;='様式３（療養者名簿）（⑤の場合）'!$BD97,IF(VK$19&lt;='様式３（療養者名簿）（⑤の場合）'!$BE97,1,0),0),0)</f>
        <v>0</v>
      </c>
      <c r="VL92" s="338">
        <f>IF(VL$19-'様式３（療養者名簿）（⑤の場合）'!$BD97+1&lt;=15,IF(VL$19&gt;='様式３（療養者名簿）（⑤の場合）'!$BD97,IF(VL$19&lt;='様式３（療養者名簿）（⑤の場合）'!$BE97,1,0),0),0)</f>
        <v>0</v>
      </c>
      <c r="VM92" s="338">
        <f>IF(VM$19-'様式３（療養者名簿）（⑤の場合）'!$BD97+1&lt;=15,IF(VM$19&gt;='様式３（療養者名簿）（⑤の場合）'!$BD97,IF(VM$19&lt;='様式３（療養者名簿）（⑤の場合）'!$BE97,1,0),0),0)</f>
        <v>0</v>
      </c>
      <c r="VN92" s="338">
        <f>IF(VN$19-'様式３（療養者名簿）（⑤の場合）'!$BD97+1&lt;=15,IF(VN$19&gt;='様式３（療養者名簿）（⑤の場合）'!$BD97,IF(VN$19&lt;='様式３（療養者名簿）（⑤の場合）'!$BE97,1,0),0),0)</f>
        <v>0</v>
      </c>
      <c r="VO92" s="338">
        <f>IF(VO$19-'様式３（療養者名簿）（⑤の場合）'!$BD97+1&lt;=15,IF(VO$19&gt;='様式３（療養者名簿）（⑤の場合）'!$BD97,IF(VO$19&lt;='様式３（療養者名簿）（⑤の場合）'!$BE97,1,0),0),0)</f>
        <v>0</v>
      </c>
      <c r="VP92" s="338">
        <f>IF(VP$19-'様式３（療養者名簿）（⑤の場合）'!$BD97+1&lt;=15,IF(VP$19&gt;='様式３（療養者名簿）（⑤の場合）'!$BD97,IF(VP$19&lt;='様式３（療養者名簿）（⑤の場合）'!$BE97,1,0),0),0)</f>
        <v>0</v>
      </c>
      <c r="VQ92" s="338">
        <f>IF(VQ$19-'様式３（療養者名簿）（⑤の場合）'!$BD97+1&lt;=15,IF(VQ$19&gt;='様式３（療養者名簿）（⑤の場合）'!$BD97,IF(VQ$19&lt;='様式３（療養者名簿）（⑤の場合）'!$BE97,1,0),0),0)</f>
        <v>0</v>
      </c>
      <c r="VR92" s="338">
        <f>IF(VR$19-'様式３（療養者名簿）（⑤の場合）'!$BD97+1&lt;=15,IF(VR$19&gt;='様式３（療養者名簿）（⑤の場合）'!$BD97,IF(VR$19&lt;='様式３（療養者名簿）（⑤の場合）'!$BE97,1,0),0),0)</f>
        <v>0</v>
      </c>
      <c r="VS92" s="338">
        <f>IF(VS$19-'様式３（療養者名簿）（⑤の場合）'!$BD97+1&lt;=15,IF(VS$19&gt;='様式３（療養者名簿）（⑤の場合）'!$BD97,IF(VS$19&lt;='様式３（療養者名簿）（⑤の場合）'!$BE97,1,0),0),0)</f>
        <v>0</v>
      </c>
      <c r="VT92" s="338">
        <f>IF(VT$19-'様式３（療養者名簿）（⑤の場合）'!$BD97+1&lt;=15,IF(VT$19&gt;='様式３（療養者名簿）（⑤の場合）'!$BD97,IF(VT$19&lt;='様式３（療養者名簿）（⑤の場合）'!$BE97,1,0),0),0)</f>
        <v>0</v>
      </c>
      <c r="VU92" s="338">
        <f>IF(VU$19-'様式３（療養者名簿）（⑤の場合）'!$BD97+1&lt;=15,IF(VU$19&gt;='様式３（療養者名簿）（⑤の場合）'!$BD97,IF(VU$19&lt;='様式３（療養者名簿）（⑤の場合）'!$BE97,1,0),0),0)</f>
        <v>0</v>
      </c>
      <c r="VV92" s="338">
        <f>IF(VV$19-'様式３（療養者名簿）（⑤の場合）'!$BD97+1&lt;=15,IF(VV$19&gt;='様式３（療養者名簿）（⑤の場合）'!$BD97,IF(VV$19&lt;='様式３（療養者名簿）（⑤の場合）'!$BE97,1,0),0),0)</f>
        <v>0</v>
      </c>
      <c r="VW92" s="338">
        <f>IF(VW$19-'様式３（療養者名簿）（⑤の場合）'!$BD97+1&lt;=15,IF(VW$19&gt;='様式３（療養者名簿）（⑤の場合）'!$BD97,IF(VW$19&lt;='様式３（療養者名簿）（⑤の場合）'!$BE97,1,0),0),0)</f>
        <v>0</v>
      </c>
      <c r="VX92" s="338">
        <f>IF(VX$19-'様式３（療養者名簿）（⑤の場合）'!$BD97+1&lt;=15,IF(VX$19&gt;='様式３（療養者名簿）（⑤の場合）'!$BD97,IF(VX$19&lt;='様式３（療養者名簿）（⑤の場合）'!$BE97,1,0),0),0)</f>
        <v>0</v>
      </c>
      <c r="VY92" s="338">
        <f>IF(VY$19-'様式３（療養者名簿）（⑤の場合）'!$BD97+1&lt;=15,IF(VY$19&gt;='様式３（療養者名簿）（⑤の場合）'!$BD97,IF(VY$19&lt;='様式３（療養者名簿）（⑤の場合）'!$BE97,1,0),0),0)</f>
        <v>0</v>
      </c>
      <c r="VZ92" s="338">
        <f>IF(VZ$19-'様式３（療養者名簿）（⑤の場合）'!$BD97+1&lt;=15,IF(VZ$19&gt;='様式３（療養者名簿）（⑤の場合）'!$BD97,IF(VZ$19&lt;='様式３（療養者名簿）（⑤の場合）'!$BE97,1,0),0),0)</f>
        <v>0</v>
      </c>
      <c r="WA92" s="338">
        <f>IF(WA$19-'様式３（療養者名簿）（⑤の場合）'!$BD97+1&lt;=15,IF(WA$19&gt;='様式３（療養者名簿）（⑤の場合）'!$BD97,IF(WA$19&lt;='様式３（療養者名簿）（⑤の場合）'!$BE97,1,0),0),0)</f>
        <v>0</v>
      </c>
      <c r="WB92" s="338">
        <f>IF(WB$19-'様式３（療養者名簿）（⑤の場合）'!$BD97+1&lt;=15,IF(WB$19&gt;='様式３（療養者名簿）（⑤の場合）'!$BD97,IF(WB$19&lt;='様式３（療養者名簿）（⑤の場合）'!$BE97,1,0),0),0)</f>
        <v>0</v>
      </c>
      <c r="WC92" s="338">
        <f>IF(WC$19-'様式３（療養者名簿）（⑤の場合）'!$BD97+1&lt;=15,IF(WC$19&gt;='様式３（療養者名簿）（⑤の場合）'!$BD97,IF(WC$19&lt;='様式３（療養者名簿）（⑤の場合）'!$BE97,1,0),0),0)</f>
        <v>0</v>
      </c>
      <c r="WD92" s="338">
        <f>IF(WD$19-'様式３（療養者名簿）（⑤の場合）'!$BD97+1&lt;=15,IF(WD$19&gt;='様式３（療養者名簿）（⑤の場合）'!$BD97,IF(WD$19&lt;='様式３（療養者名簿）（⑤の場合）'!$BE97,1,0),0),0)</f>
        <v>0</v>
      </c>
      <c r="WE92" s="338">
        <f>IF(WE$19-'様式３（療養者名簿）（⑤の場合）'!$BD97+1&lt;=15,IF(WE$19&gt;='様式３（療養者名簿）（⑤の場合）'!$BD97,IF(WE$19&lt;='様式３（療養者名簿）（⑤の場合）'!$BE97,1,0),0),0)</f>
        <v>0</v>
      </c>
      <c r="WF92" s="338">
        <f>IF(WF$19-'様式３（療養者名簿）（⑤の場合）'!$BD97+1&lt;=15,IF(WF$19&gt;='様式３（療養者名簿）（⑤の場合）'!$BD97,IF(WF$19&lt;='様式３（療養者名簿）（⑤の場合）'!$BE97,1,0),0),0)</f>
        <v>0</v>
      </c>
      <c r="WG92" s="338">
        <f>IF(WG$19-'様式３（療養者名簿）（⑤の場合）'!$BD97+1&lt;=15,IF(WG$19&gt;='様式３（療養者名簿）（⑤の場合）'!$BD97,IF(WG$19&lt;='様式３（療養者名簿）（⑤の場合）'!$BE97,1,0),0),0)</f>
        <v>0</v>
      </c>
      <c r="WH92" s="338">
        <f>IF(WH$19-'様式３（療養者名簿）（⑤の場合）'!$BD97+1&lt;=15,IF(WH$19&gt;='様式３（療養者名簿）（⑤の場合）'!$BD97,IF(WH$19&lt;='様式３（療養者名簿）（⑤の場合）'!$BE97,1,0),0),0)</f>
        <v>0</v>
      </c>
      <c r="WI92" s="338">
        <f>IF(WI$19-'様式３（療養者名簿）（⑤の場合）'!$BD97+1&lt;=15,IF(WI$19&gt;='様式３（療養者名簿）（⑤の場合）'!$BD97,IF(WI$19&lt;='様式３（療養者名簿）（⑤の場合）'!$BE97,1,0),0),0)</f>
        <v>0</v>
      </c>
      <c r="WJ92" s="338">
        <f>IF(WJ$19-'様式３（療養者名簿）（⑤の場合）'!$BD97+1&lt;=15,IF(WJ$19&gt;='様式３（療養者名簿）（⑤の場合）'!$BD97,IF(WJ$19&lt;='様式３（療養者名簿）（⑤の場合）'!$BE97,1,0),0),0)</f>
        <v>0</v>
      </c>
      <c r="WK92" s="338">
        <f>IF(WK$19-'様式３（療養者名簿）（⑤の場合）'!$BD97+1&lt;=15,IF(WK$19&gt;='様式３（療養者名簿）（⑤の場合）'!$BD97,IF(WK$19&lt;='様式３（療養者名簿）（⑤の場合）'!$BE97,1,0),0),0)</f>
        <v>0</v>
      </c>
      <c r="WL92" s="338">
        <f>IF(WL$19-'様式３（療養者名簿）（⑤の場合）'!$BD97+1&lt;=15,IF(WL$19&gt;='様式３（療養者名簿）（⑤の場合）'!$BD97,IF(WL$19&lt;='様式３（療養者名簿）（⑤の場合）'!$BE97,1,0),0),0)</f>
        <v>0</v>
      </c>
      <c r="WM92" s="338">
        <f>IF(WM$19-'様式３（療養者名簿）（⑤の場合）'!$BD97+1&lt;=15,IF(WM$19&gt;='様式３（療養者名簿）（⑤の場合）'!$BD97,IF(WM$19&lt;='様式３（療養者名簿）（⑤の場合）'!$BE97,1,0),0),0)</f>
        <v>0</v>
      </c>
      <c r="WN92" s="338">
        <f>IF(WN$19-'様式３（療養者名簿）（⑤の場合）'!$BD97+1&lt;=15,IF(WN$19&gt;='様式３（療養者名簿）（⑤の場合）'!$BD97,IF(WN$19&lt;='様式３（療養者名簿）（⑤の場合）'!$BE97,1,0),0),0)</f>
        <v>0</v>
      </c>
      <c r="WO92" s="338">
        <f>IF(WO$19-'様式３（療養者名簿）（⑤の場合）'!$BD97+1&lt;=15,IF(WO$19&gt;='様式３（療養者名簿）（⑤の場合）'!$BD97,IF(WO$19&lt;='様式３（療養者名簿）（⑤の場合）'!$BE97,1,0),0),0)</f>
        <v>0</v>
      </c>
      <c r="WP92" s="338">
        <f>IF(WP$19-'様式３（療養者名簿）（⑤の場合）'!$BD97+1&lt;=15,IF(WP$19&gt;='様式３（療養者名簿）（⑤の場合）'!$BD97,IF(WP$19&lt;='様式３（療養者名簿）（⑤の場合）'!$BE97,1,0),0),0)</f>
        <v>0</v>
      </c>
      <c r="WQ92" s="338">
        <f>IF(WQ$19-'様式３（療養者名簿）（⑤の場合）'!$BD97+1&lt;=15,IF(WQ$19&gt;='様式３（療養者名簿）（⑤の場合）'!$BD97,IF(WQ$19&lt;='様式３（療養者名簿）（⑤の場合）'!$BE97,1,0),0),0)</f>
        <v>0</v>
      </c>
      <c r="WR92" s="338">
        <f>IF(WR$19-'様式３（療養者名簿）（⑤の場合）'!$BD97+1&lt;=15,IF(WR$19&gt;='様式３（療養者名簿）（⑤の場合）'!$BD97,IF(WR$19&lt;='様式３（療養者名簿）（⑤の場合）'!$BE97,1,0),0),0)</f>
        <v>0</v>
      </c>
      <c r="WS92" s="338">
        <f>IF(WS$19-'様式３（療養者名簿）（⑤の場合）'!$BD97+1&lt;=15,IF(WS$19&gt;='様式３（療養者名簿）（⑤の場合）'!$BD97,IF(WS$19&lt;='様式３（療養者名簿）（⑤の場合）'!$BE97,1,0),0),0)</f>
        <v>0</v>
      </c>
      <c r="WT92" s="338">
        <f>IF(WT$19-'様式３（療養者名簿）（⑤の場合）'!$BD97+1&lt;=15,IF(WT$19&gt;='様式３（療養者名簿）（⑤の場合）'!$BD97,IF(WT$19&lt;='様式３（療養者名簿）（⑤の場合）'!$BE97,1,0),0),0)</f>
        <v>0</v>
      </c>
      <c r="WU92" s="338">
        <f>IF(WU$19-'様式３（療養者名簿）（⑤の場合）'!$BD97+1&lt;=15,IF(WU$19&gt;='様式３（療養者名簿）（⑤の場合）'!$BD97,IF(WU$19&lt;='様式３（療養者名簿）（⑤の場合）'!$BE97,1,0),0),0)</f>
        <v>0</v>
      </c>
      <c r="WV92" s="338">
        <f>IF(WV$19-'様式３（療養者名簿）（⑤の場合）'!$BD97+1&lt;=15,IF(WV$19&gt;='様式３（療養者名簿）（⑤の場合）'!$BD97,IF(WV$19&lt;='様式３（療養者名簿）（⑤の場合）'!$BE97,1,0),0),0)</f>
        <v>0</v>
      </c>
      <c r="WW92" s="338">
        <f>IF(WW$19-'様式３（療養者名簿）（⑤の場合）'!$BD97+1&lt;=15,IF(WW$19&gt;='様式３（療養者名簿）（⑤の場合）'!$BD97,IF(WW$19&lt;='様式３（療養者名簿）（⑤の場合）'!$BE97,1,0),0),0)</f>
        <v>0</v>
      </c>
      <c r="WX92" s="338">
        <f>IF(WX$19-'様式３（療養者名簿）（⑤の場合）'!$BD97+1&lt;=15,IF(WX$19&gt;='様式３（療養者名簿）（⑤の場合）'!$BD97,IF(WX$19&lt;='様式３（療養者名簿）（⑤の場合）'!$BE97,1,0),0),0)</f>
        <v>0</v>
      </c>
      <c r="WY92" s="338">
        <f>IF(WY$19-'様式３（療養者名簿）（⑤の場合）'!$BD97+1&lt;=15,IF(WY$19&gt;='様式３（療養者名簿）（⑤の場合）'!$BD97,IF(WY$19&lt;='様式３（療養者名簿）（⑤の場合）'!$BE97,1,0),0),0)</f>
        <v>0</v>
      </c>
      <c r="WZ92" s="338">
        <f>IF(WZ$19-'様式３（療養者名簿）（⑤の場合）'!$BD97+1&lt;=15,IF(WZ$19&gt;='様式３（療養者名簿）（⑤の場合）'!$BD97,IF(WZ$19&lt;='様式３（療養者名簿）（⑤の場合）'!$BE97,1,0),0),0)</f>
        <v>0</v>
      </c>
      <c r="XA92" s="338">
        <f>IF(XA$19-'様式３（療養者名簿）（⑤の場合）'!$BD97+1&lt;=15,IF(XA$19&gt;='様式３（療養者名簿）（⑤の場合）'!$BD97,IF(XA$19&lt;='様式３（療養者名簿）（⑤の場合）'!$BE97,1,0),0),0)</f>
        <v>0</v>
      </c>
      <c r="XB92" s="338">
        <f>IF(XB$19-'様式３（療養者名簿）（⑤の場合）'!$BD97+1&lt;=15,IF(XB$19&gt;='様式３（療養者名簿）（⑤の場合）'!$BD97,IF(XB$19&lt;='様式３（療養者名簿）（⑤の場合）'!$BE97,1,0),0),0)</f>
        <v>0</v>
      </c>
      <c r="XC92" s="338">
        <f>IF(XC$19-'様式３（療養者名簿）（⑤の場合）'!$BD97+1&lt;=15,IF(XC$19&gt;='様式３（療養者名簿）（⑤の場合）'!$BD97,IF(XC$19&lt;='様式３（療養者名簿）（⑤の場合）'!$BE97,1,0),0),0)</f>
        <v>0</v>
      </c>
      <c r="XD92" s="338">
        <f>IF(XD$19-'様式３（療養者名簿）（⑤の場合）'!$BD97+1&lt;=15,IF(XD$19&gt;='様式３（療養者名簿）（⑤の場合）'!$BD97,IF(XD$19&lt;='様式３（療養者名簿）（⑤の場合）'!$BE97,1,0),0),0)</f>
        <v>0</v>
      </c>
      <c r="XE92" s="338">
        <f>IF(XE$19-'様式３（療養者名簿）（⑤の場合）'!$BD97+1&lt;=15,IF(XE$19&gt;='様式３（療養者名簿）（⑤の場合）'!$BD97,IF(XE$19&lt;='様式３（療養者名簿）（⑤の場合）'!$BE97,1,0),0),0)</f>
        <v>0</v>
      </c>
      <c r="XF92" s="338">
        <f>IF(XF$19-'様式３（療養者名簿）（⑤の場合）'!$BD97+1&lt;=15,IF(XF$19&gt;='様式３（療養者名簿）（⑤の場合）'!$BD97,IF(XF$19&lt;='様式３（療養者名簿）（⑤の場合）'!$BE97,1,0),0),0)</f>
        <v>0</v>
      </c>
      <c r="XG92" s="338">
        <f>IF(XG$19-'様式３（療養者名簿）（⑤の場合）'!$BD97+1&lt;=15,IF(XG$19&gt;='様式３（療養者名簿）（⑤の場合）'!$BD97,IF(XG$19&lt;='様式３（療養者名簿）（⑤の場合）'!$BE97,1,0),0),0)</f>
        <v>0</v>
      </c>
      <c r="XH92" s="338">
        <f>IF(XH$19-'様式３（療養者名簿）（⑤の場合）'!$BD97+1&lt;=15,IF(XH$19&gt;='様式３（療養者名簿）（⑤の場合）'!$BD97,IF(XH$19&lt;='様式３（療養者名簿）（⑤の場合）'!$BE97,1,0),0),0)</f>
        <v>0</v>
      </c>
      <c r="XI92" s="338">
        <f>IF(XI$19-'様式３（療養者名簿）（⑤の場合）'!$BD97+1&lt;=15,IF(XI$19&gt;='様式３（療養者名簿）（⑤の場合）'!$BD97,IF(XI$19&lt;='様式３（療養者名簿）（⑤の場合）'!$BE97,1,0),0),0)</f>
        <v>0</v>
      </c>
      <c r="XJ92" s="338">
        <f>IF(XJ$19-'様式３（療養者名簿）（⑤の場合）'!$BD97+1&lt;=15,IF(XJ$19&gt;='様式３（療養者名簿）（⑤の場合）'!$BD97,IF(XJ$19&lt;='様式３（療養者名簿）（⑤の場合）'!$BE97,1,0),0),0)</f>
        <v>0</v>
      </c>
      <c r="XK92" s="338">
        <f>IF(XK$19-'様式３（療養者名簿）（⑤の場合）'!$BD97+1&lt;=15,IF(XK$19&gt;='様式３（療養者名簿）（⑤の場合）'!$BD97,IF(XK$19&lt;='様式３（療養者名簿）（⑤の場合）'!$BE97,1,0),0),0)</f>
        <v>0</v>
      </c>
      <c r="XL92" s="338">
        <f>IF(XL$19-'様式３（療養者名簿）（⑤の場合）'!$BD97+1&lt;=15,IF(XL$19&gt;='様式３（療養者名簿）（⑤の場合）'!$BD97,IF(XL$19&lt;='様式３（療養者名簿）（⑤の場合）'!$BE97,1,0),0),0)</f>
        <v>0</v>
      </c>
      <c r="XM92" s="338">
        <f>IF(XM$19-'様式３（療養者名簿）（⑤の場合）'!$BD97+1&lt;=15,IF(XM$19&gt;='様式３（療養者名簿）（⑤の場合）'!$BD97,IF(XM$19&lt;='様式３（療養者名簿）（⑤の場合）'!$BE97,1,0),0),0)</f>
        <v>0</v>
      </c>
      <c r="XN92" s="338">
        <f>IF(XN$19-'様式３（療養者名簿）（⑤の場合）'!$BD97+1&lt;=15,IF(XN$19&gt;='様式３（療養者名簿）（⑤の場合）'!$BD97,IF(XN$19&lt;='様式３（療養者名簿）（⑤の場合）'!$BE97,1,0),0),0)</f>
        <v>0</v>
      </c>
      <c r="XO92" s="338">
        <f>IF(XO$19-'様式３（療養者名簿）（⑤の場合）'!$BD97+1&lt;=15,IF(XO$19&gt;='様式３（療養者名簿）（⑤の場合）'!$BD97,IF(XO$19&lt;='様式３（療養者名簿）（⑤の場合）'!$BE97,1,0),0),0)</f>
        <v>0</v>
      </c>
      <c r="XP92" s="338">
        <f>IF(XP$19-'様式３（療養者名簿）（⑤の場合）'!$BD97+1&lt;=15,IF(XP$19&gt;='様式３（療養者名簿）（⑤の場合）'!$BD97,IF(XP$19&lt;='様式３（療養者名簿）（⑤の場合）'!$BE97,1,0),0),0)</f>
        <v>0</v>
      </c>
      <c r="XQ92" s="338">
        <f>IF(XQ$19-'様式３（療養者名簿）（⑤の場合）'!$BD97+1&lt;=15,IF(XQ$19&gt;='様式３（療養者名簿）（⑤の場合）'!$BD97,IF(XQ$19&lt;='様式３（療養者名簿）（⑤の場合）'!$BE97,1,0),0),0)</f>
        <v>0</v>
      </c>
      <c r="XR92" s="338">
        <f>IF(XR$19-'様式３（療養者名簿）（⑤の場合）'!$BD97+1&lt;=15,IF(XR$19&gt;='様式３（療養者名簿）（⑤の場合）'!$BD97,IF(XR$19&lt;='様式３（療養者名簿）（⑤の場合）'!$BE97,1,0),0),0)</f>
        <v>0</v>
      </c>
      <c r="XS92" s="338">
        <f>IF(XS$19-'様式３（療養者名簿）（⑤の場合）'!$BD97+1&lt;=15,IF(XS$19&gt;='様式３（療養者名簿）（⑤の場合）'!$BD97,IF(XS$19&lt;='様式３（療養者名簿）（⑤の場合）'!$BE97,1,0),0),0)</f>
        <v>0</v>
      </c>
      <c r="XT92" s="338">
        <f>IF(XT$19-'様式３（療養者名簿）（⑤の場合）'!$BD97+1&lt;=15,IF(XT$19&gt;='様式３（療養者名簿）（⑤の場合）'!$BD97,IF(XT$19&lt;='様式３（療養者名簿）（⑤の場合）'!$BE97,1,0),0),0)</f>
        <v>0</v>
      </c>
      <c r="XU92" s="338">
        <f>IF(XU$19-'様式３（療養者名簿）（⑤の場合）'!$BD97+1&lt;=15,IF(XU$19&gt;='様式３（療養者名簿）（⑤の場合）'!$BD97,IF(XU$19&lt;='様式３（療養者名簿）（⑤の場合）'!$BE97,1,0),0),0)</f>
        <v>0</v>
      </c>
      <c r="XV92" s="338">
        <f>IF(XV$19-'様式３（療養者名簿）（⑤の場合）'!$BD97+1&lt;=15,IF(XV$19&gt;='様式３（療養者名簿）（⑤の場合）'!$BD97,IF(XV$19&lt;='様式３（療養者名簿）（⑤の場合）'!$BE97,1,0),0),0)</f>
        <v>0</v>
      </c>
      <c r="XW92" s="338">
        <f>IF(XW$19-'様式３（療養者名簿）（⑤の場合）'!$BD97+1&lt;=15,IF(XW$19&gt;='様式３（療養者名簿）（⑤の場合）'!$BD97,IF(XW$19&lt;='様式３（療養者名簿）（⑤の場合）'!$BE97,1,0),0),0)</f>
        <v>0</v>
      </c>
      <c r="XX92" s="338">
        <f>IF(XX$19-'様式３（療養者名簿）（⑤の場合）'!$BD97+1&lt;=15,IF(XX$19&gt;='様式３（療養者名簿）（⑤の場合）'!$BD97,IF(XX$19&lt;='様式３（療養者名簿）（⑤の場合）'!$BE97,1,0),0),0)</f>
        <v>0</v>
      </c>
      <c r="XY92" s="338">
        <f>IF(XY$19-'様式３（療養者名簿）（⑤の場合）'!$BD97+1&lt;=15,IF(XY$19&gt;='様式３（療養者名簿）（⑤の場合）'!$BD97,IF(XY$19&lt;='様式３（療養者名簿）（⑤の場合）'!$BE97,1,0),0),0)</f>
        <v>0</v>
      </c>
      <c r="XZ92" s="338">
        <f>IF(XZ$19-'様式３（療養者名簿）（⑤の場合）'!$BD97+1&lt;=15,IF(XZ$19&gt;='様式３（療養者名簿）（⑤の場合）'!$BD97,IF(XZ$19&lt;='様式３（療養者名簿）（⑤の場合）'!$BE97,1,0),0),0)</f>
        <v>0</v>
      </c>
      <c r="YA92" s="338">
        <f>IF(YA$19-'様式３（療養者名簿）（⑤の場合）'!$BD97+1&lt;=15,IF(YA$19&gt;='様式３（療養者名簿）（⑤の場合）'!$BD97,IF(YA$19&lt;='様式３（療養者名簿）（⑤の場合）'!$BE97,1,0),0),0)</f>
        <v>0</v>
      </c>
      <c r="YB92" s="338">
        <f>IF(YB$19-'様式３（療養者名簿）（⑤の場合）'!$BD97+1&lt;=15,IF(YB$19&gt;='様式３（療養者名簿）（⑤の場合）'!$BD97,IF(YB$19&lt;='様式３（療養者名簿）（⑤の場合）'!$BE97,1,0),0),0)</f>
        <v>0</v>
      </c>
      <c r="YC92" s="338">
        <f>IF(YC$19-'様式３（療養者名簿）（⑤の場合）'!$BD97+1&lt;=15,IF(YC$19&gt;='様式３（療養者名簿）（⑤の場合）'!$BD97,IF(YC$19&lt;='様式３（療養者名簿）（⑤の場合）'!$BE97,1,0),0),0)</f>
        <v>0</v>
      </c>
      <c r="YD92" s="338">
        <f>IF(YD$19-'様式３（療養者名簿）（⑤の場合）'!$BD97+1&lt;=15,IF(YD$19&gt;='様式３（療養者名簿）（⑤の場合）'!$BD97,IF(YD$19&lt;='様式３（療養者名簿）（⑤の場合）'!$BE97,1,0),0),0)</f>
        <v>0</v>
      </c>
      <c r="YE92" s="338">
        <f>IF(YE$19-'様式３（療養者名簿）（⑤の場合）'!$BD97+1&lt;=15,IF(YE$19&gt;='様式３（療養者名簿）（⑤の場合）'!$BD97,IF(YE$19&lt;='様式３（療養者名簿）（⑤の場合）'!$BE97,1,0),0),0)</f>
        <v>0</v>
      </c>
      <c r="YF92" s="338">
        <f>IF(YF$19-'様式３（療養者名簿）（⑤の場合）'!$BD97+1&lt;=15,IF(YF$19&gt;='様式３（療養者名簿）（⑤の場合）'!$BD97,IF(YF$19&lt;='様式３（療養者名簿）（⑤の場合）'!$BE97,1,0),0),0)</f>
        <v>0</v>
      </c>
      <c r="YG92" s="338">
        <f>IF(YG$19-'様式３（療養者名簿）（⑤の場合）'!$BD97+1&lt;=15,IF(YG$19&gt;='様式３（療養者名簿）（⑤の場合）'!$BD97,IF(YG$19&lt;='様式３（療養者名簿）（⑤の場合）'!$BE97,1,0),0),0)</f>
        <v>0</v>
      </c>
      <c r="YH92" s="338">
        <f>IF(YH$19-'様式３（療養者名簿）（⑤の場合）'!$BD97+1&lt;=15,IF(YH$19&gt;='様式３（療養者名簿）（⑤の場合）'!$BD97,IF(YH$19&lt;='様式３（療養者名簿）（⑤の場合）'!$BE97,1,0),0),0)</f>
        <v>0</v>
      </c>
      <c r="YI92" s="338">
        <f>IF(YI$19-'様式３（療養者名簿）（⑤の場合）'!$BD97+1&lt;=15,IF(YI$19&gt;='様式３（療養者名簿）（⑤の場合）'!$BD97,IF(YI$19&lt;='様式３（療養者名簿）（⑤の場合）'!$BE97,1,0),0),0)</f>
        <v>0</v>
      </c>
      <c r="YJ92" s="338">
        <f>IF(YJ$19-'様式３（療養者名簿）（⑤の場合）'!$BD97+1&lt;=15,IF(YJ$19&gt;='様式３（療養者名簿）（⑤の場合）'!$BD97,IF(YJ$19&lt;='様式３（療養者名簿）（⑤の場合）'!$BE97,1,0),0),0)</f>
        <v>0</v>
      </c>
      <c r="YK92" s="338">
        <f>IF(YK$19-'様式３（療養者名簿）（⑤の場合）'!$BD97+1&lt;=15,IF(YK$19&gt;='様式３（療養者名簿）（⑤の場合）'!$BD97,IF(YK$19&lt;='様式３（療養者名簿）（⑤の場合）'!$BE97,1,0),0),0)</f>
        <v>0</v>
      </c>
      <c r="YL92" s="338">
        <f>IF(YL$19-'様式３（療養者名簿）（⑤の場合）'!$BD97+1&lt;=15,IF(YL$19&gt;='様式３（療養者名簿）（⑤の場合）'!$BD97,IF(YL$19&lt;='様式３（療養者名簿）（⑤の場合）'!$BE97,1,0),0),0)</f>
        <v>0</v>
      </c>
      <c r="YM92" s="338">
        <f>IF(YM$19-'様式３（療養者名簿）（⑤の場合）'!$BD97+1&lt;=15,IF(YM$19&gt;='様式３（療養者名簿）（⑤の場合）'!$BD97,IF(YM$19&lt;='様式３（療養者名簿）（⑤の場合）'!$BE97,1,0),0),0)</f>
        <v>0</v>
      </c>
      <c r="YN92" s="338">
        <f>IF(YN$19-'様式３（療養者名簿）（⑤の場合）'!$BD97+1&lt;=15,IF(YN$19&gt;='様式３（療養者名簿）（⑤の場合）'!$BD97,IF(YN$19&lt;='様式３（療養者名簿）（⑤の場合）'!$BE97,1,0),0),0)</f>
        <v>0</v>
      </c>
      <c r="YO92" s="338">
        <f>IF(YO$19-'様式３（療養者名簿）（⑤の場合）'!$BD97+1&lt;=15,IF(YO$19&gt;='様式３（療養者名簿）（⑤の場合）'!$BD97,IF(YO$19&lt;='様式３（療養者名簿）（⑤の場合）'!$BE97,1,0),0),0)</f>
        <v>0</v>
      </c>
      <c r="YP92" s="338">
        <f>IF(YP$19-'様式３（療養者名簿）（⑤の場合）'!$BD97+1&lt;=15,IF(YP$19&gt;='様式３（療養者名簿）（⑤の場合）'!$BD97,IF(YP$19&lt;='様式３（療養者名簿）（⑤の場合）'!$BE97,1,0),0),0)</f>
        <v>0</v>
      </c>
      <c r="YQ92" s="338">
        <f>IF(YQ$19-'様式３（療養者名簿）（⑤の場合）'!$BD97+1&lt;=15,IF(YQ$19&gt;='様式３（療養者名簿）（⑤の場合）'!$BD97,IF(YQ$19&lt;='様式３（療養者名簿）（⑤の場合）'!$BE97,1,0),0),0)</f>
        <v>0</v>
      </c>
      <c r="YR92" s="338">
        <f>IF(YR$19-'様式３（療養者名簿）（⑤の場合）'!$BD97+1&lt;=15,IF(YR$19&gt;='様式３（療養者名簿）（⑤の場合）'!$BD97,IF(YR$19&lt;='様式３（療養者名簿）（⑤の場合）'!$BE97,1,0),0),0)</f>
        <v>0</v>
      </c>
      <c r="YS92" s="338">
        <f>IF(YS$19-'様式３（療養者名簿）（⑤の場合）'!$BD97+1&lt;=15,IF(YS$19&gt;='様式３（療養者名簿）（⑤の場合）'!$BD97,IF(YS$19&lt;='様式３（療養者名簿）（⑤の場合）'!$BE97,1,0),0),0)</f>
        <v>0</v>
      </c>
      <c r="YT92" s="338">
        <f>IF(YT$19-'様式３（療養者名簿）（⑤の場合）'!$BD97+1&lt;=15,IF(YT$19&gt;='様式３（療養者名簿）（⑤の場合）'!$BD97,IF(YT$19&lt;='様式３（療養者名簿）（⑤の場合）'!$BE97,1,0),0),0)</f>
        <v>0</v>
      </c>
      <c r="YU92" s="338">
        <f>IF(YU$19-'様式３（療養者名簿）（⑤の場合）'!$BD97+1&lt;=15,IF(YU$19&gt;='様式３（療養者名簿）（⑤の場合）'!$BD97,IF(YU$19&lt;='様式３（療養者名簿）（⑤の場合）'!$BE97,1,0),0),0)</f>
        <v>0</v>
      </c>
      <c r="YV92" s="338">
        <f>IF(YV$19-'様式３（療養者名簿）（⑤の場合）'!$BD97+1&lt;=15,IF(YV$19&gt;='様式３（療養者名簿）（⑤の場合）'!$BD97,IF(YV$19&lt;='様式３（療養者名簿）（⑤の場合）'!$BE97,1,0),0),0)</f>
        <v>0</v>
      </c>
      <c r="YW92" s="338">
        <f>IF(YW$19-'様式３（療養者名簿）（⑤の場合）'!$BD97+1&lt;=15,IF(YW$19&gt;='様式３（療養者名簿）（⑤の場合）'!$BD97,IF(YW$19&lt;='様式３（療養者名簿）（⑤の場合）'!$BE97,1,0),0),0)</f>
        <v>0</v>
      </c>
      <c r="YX92" s="338">
        <f>IF(YX$19-'様式３（療養者名簿）（⑤の場合）'!$BD97+1&lt;=15,IF(YX$19&gt;='様式３（療養者名簿）（⑤の場合）'!$BD97,IF(YX$19&lt;='様式３（療養者名簿）（⑤の場合）'!$BE97,1,0),0),0)</f>
        <v>0</v>
      </c>
      <c r="YY92" s="338">
        <f>IF(YY$19-'様式３（療養者名簿）（⑤の場合）'!$BD97+1&lt;=15,IF(YY$19&gt;='様式３（療養者名簿）（⑤の場合）'!$BD97,IF(YY$19&lt;='様式３（療養者名簿）（⑤の場合）'!$BE97,1,0),0),0)</f>
        <v>0</v>
      </c>
      <c r="YZ92" s="338">
        <f>IF(YZ$19-'様式３（療養者名簿）（⑤の場合）'!$BD97+1&lt;=15,IF(YZ$19&gt;='様式３（療養者名簿）（⑤の場合）'!$BD97,IF(YZ$19&lt;='様式３（療養者名簿）（⑤の場合）'!$BE97,1,0),0),0)</f>
        <v>0</v>
      </c>
      <c r="ZA92" s="338">
        <f>IF(ZA$19-'様式３（療養者名簿）（⑤の場合）'!$BD97+1&lt;=15,IF(ZA$19&gt;='様式３（療養者名簿）（⑤の場合）'!$BD97,IF(ZA$19&lt;='様式３（療養者名簿）（⑤の場合）'!$BE97,1,0),0),0)</f>
        <v>0</v>
      </c>
      <c r="ZB92" s="338">
        <f>IF(ZB$19-'様式３（療養者名簿）（⑤の場合）'!$BD97+1&lt;=15,IF(ZB$19&gt;='様式３（療養者名簿）（⑤の場合）'!$BD97,IF(ZB$19&lt;='様式３（療養者名簿）（⑤の場合）'!$BE97,1,0),0),0)</f>
        <v>0</v>
      </c>
      <c r="ZC92" s="338">
        <f>IF(ZC$19-'様式３（療養者名簿）（⑤の場合）'!$BD97+1&lt;=15,IF(ZC$19&gt;='様式３（療養者名簿）（⑤の場合）'!$BD97,IF(ZC$19&lt;='様式３（療養者名簿）（⑤の場合）'!$BE97,1,0),0),0)</f>
        <v>0</v>
      </c>
      <c r="ZD92" s="338">
        <f>IF(ZD$19-'様式３（療養者名簿）（⑤の場合）'!$BD97+1&lt;=15,IF(ZD$19&gt;='様式３（療養者名簿）（⑤の場合）'!$BD97,IF(ZD$19&lt;='様式３（療養者名簿）（⑤の場合）'!$BE97,1,0),0),0)</f>
        <v>0</v>
      </c>
      <c r="ZE92" s="338">
        <f>IF(ZE$19-'様式３（療養者名簿）（⑤の場合）'!$BD97+1&lt;=15,IF(ZE$19&gt;='様式３（療養者名簿）（⑤の場合）'!$BD97,IF(ZE$19&lt;='様式３（療養者名簿）（⑤の場合）'!$BE97,1,0),0),0)</f>
        <v>0</v>
      </c>
      <c r="ZF92" s="338">
        <f>IF(ZF$19-'様式３（療養者名簿）（⑤の場合）'!$BD97+1&lt;=15,IF(ZF$19&gt;='様式３（療養者名簿）（⑤の場合）'!$BD97,IF(ZF$19&lt;='様式３（療養者名簿）（⑤の場合）'!$BE97,1,0),0),0)</f>
        <v>0</v>
      </c>
      <c r="ZG92" s="338">
        <f>IF(ZG$19-'様式３（療養者名簿）（⑤の場合）'!$BD97+1&lt;=15,IF(ZG$19&gt;='様式３（療養者名簿）（⑤の場合）'!$BD97,IF(ZG$19&lt;='様式３（療養者名簿）（⑤の場合）'!$BE97,1,0),0),0)</f>
        <v>0</v>
      </c>
      <c r="ZH92" s="338">
        <f>IF(ZH$19-'様式３（療養者名簿）（⑤の場合）'!$BD97+1&lt;=15,IF(ZH$19&gt;='様式３（療養者名簿）（⑤の場合）'!$BD97,IF(ZH$19&lt;='様式３（療養者名簿）（⑤の場合）'!$BE97,1,0),0),0)</f>
        <v>0</v>
      </c>
      <c r="ZI92" s="338">
        <f>IF(ZI$19-'様式３（療養者名簿）（⑤の場合）'!$BD97+1&lt;=15,IF(ZI$19&gt;='様式３（療養者名簿）（⑤の場合）'!$BD97,IF(ZI$19&lt;='様式３（療養者名簿）（⑤の場合）'!$BE97,1,0),0),0)</f>
        <v>0</v>
      </c>
      <c r="ZJ92" s="338">
        <f>IF(ZJ$19-'様式３（療養者名簿）（⑤の場合）'!$BD97+1&lt;=15,IF(ZJ$19&gt;='様式３（療養者名簿）（⑤の場合）'!$BD97,IF(ZJ$19&lt;='様式３（療養者名簿）（⑤の場合）'!$BE97,1,0),0),0)</f>
        <v>0</v>
      </c>
      <c r="ZK92" s="338">
        <f>IF(ZK$19-'様式３（療養者名簿）（⑤の場合）'!$BD97+1&lt;=15,IF(ZK$19&gt;='様式３（療養者名簿）（⑤の場合）'!$BD97,IF(ZK$19&lt;='様式３（療養者名簿）（⑤の場合）'!$BE97,1,0),0),0)</f>
        <v>0</v>
      </c>
      <c r="ZL92" s="338">
        <f>IF(ZL$19-'様式３（療養者名簿）（⑤の場合）'!$BD97+1&lt;=15,IF(ZL$19&gt;='様式３（療養者名簿）（⑤の場合）'!$BD97,IF(ZL$19&lt;='様式３（療養者名簿）（⑤の場合）'!$BE97,1,0),0),0)</f>
        <v>0</v>
      </c>
      <c r="ZM92" s="338">
        <f>IF(ZM$19-'様式３（療養者名簿）（⑤の場合）'!$BD97+1&lt;=15,IF(ZM$19&gt;='様式３（療養者名簿）（⑤の場合）'!$BD97,IF(ZM$19&lt;='様式３（療養者名簿）（⑤の場合）'!$BE97,1,0),0),0)</f>
        <v>0</v>
      </c>
      <c r="ZN92" s="338">
        <f>IF(ZN$19-'様式３（療養者名簿）（⑤の場合）'!$BD97+1&lt;=15,IF(ZN$19&gt;='様式３（療養者名簿）（⑤の場合）'!$BD97,IF(ZN$19&lt;='様式３（療養者名簿）（⑤の場合）'!$BE97,1,0),0),0)</f>
        <v>0</v>
      </c>
      <c r="ZO92" s="338">
        <f>IF(ZO$19-'様式３（療養者名簿）（⑤の場合）'!$BD97+1&lt;=15,IF(ZO$19&gt;='様式３（療養者名簿）（⑤の場合）'!$BD97,IF(ZO$19&lt;='様式３（療養者名簿）（⑤の場合）'!$BE97,1,0),0),0)</f>
        <v>0</v>
      </c>
      <c r="ZP92" s="338">
        <f>IF(ZP$19-'様式３（療養者名簿）（⑤の場合）'!$BD97+1&lt;=15,IF(ZP$19&gt;='様式３（療養者名簿）（⑤の場合）'!$BD97,IF(ZP$19&lt;='様式３（療養者名簿）（⑤の場合）'!$BE97,1,0),0),0)</f>
        <v>0</v>
      </c>
      <c r="ZQ92" s="338">
        <f>IF(ZQ$19-'様式３（療養者名簿）（⑤の場合）'!$BD97+1&lt;=15,IF(ZQ$19&gt;='様式３（療養者名簿）（⑤の場合）'!$BD97,IF(ZQ$19&lt;='様式３（療養者名簿）（⑤の場合）'!$BE97,1,0),0),0)</f>
        <v>0</v>
      </c>
      <c r="ZR92" s="338">
        <f>IF(ZR$19-'様式３（療養者名簿）（⑤の場合）'!$BD97+1&lt;=15,IF(ZR$19&gt;='様式３（療養者名簿）（⑤の場合）'!$BD97,IF(ZR$19&lt;='様式３（療養者名簿）（⑤の場合）'!$BE97,1,0),0),0)</f>
        <v>0</v>
      </c>
      <c r="ZS92" s="338">
        <f>IF(ZS$19-'様式３（療養者名簿）（⑤の場合）'!$BD97+1&lt;=15,IF(ZS$19&gt;='様式３（療養者名簿）（⑤の場合）'!$BD97,IF(ZS$19&lt;='様式３（療養者名簿）（⑤の場合）'!$BE97,1,0),0),0)</f>
        <v>0</v>
      </c>
      <c r="ZT92" s="338">
        <f>IF(ZT$19-'様式３（療養者名簿）（⑤の場合）'!$BD97+1&lt;=15,IF(ZT$19&gt;='様式３（療養者名簿）（⑤の場合）'!$BD97,IF(ZT$19&lt;='様式３（療養者名簿）（⑤の場合）'!$BE97,1,0),0),0)</f>
        <v>0</v>
      </c>
      <c r="ZU92" s="338">
        <f>IF(ZU$19-'様式３（療養者名簿）（⑤の場合）'!$BD97+1&lt;=15,IF(ZU$19&gt;='様式３（療養者名簿）（⑤の場合）'!$BD97,IF(ZU$19&lt;='様式３（療養者名簿）（⑤の場合）'!$BE97,1,0),0),0)</f>
        <v>0</v>
      </c>
      <c r="ZV92" s="338">
        <f>IF(ZV$19-'様式３（療養者名簿）（⑤の場合）'!$BD97+1&lt;=15,IF(ZV$19&gt;='様式３（療養者名簿）（⑤の場合）'!$BD97,IF(ZV$19&lt;='様式３（療養者名簿）（⑤の場合）'!$BE97,1,0),0),0)</f>
        <v>0</v>
      </c>
      <c r="ZW92" s="338">
        <f>IF(ZW$19-'様式３（療養者名簿）（⑤の場合）'!$BD97+1&lt;=15,IF(ZW$19&gt;='様式３（療養者名簿）（⑤の場合）'!$BD97,IF(ZW$19&lt;='様式３（療養者名簿）（⑤の場合）'!$BE97,1,0),0),0)</f>
        <v>0</v>
      </c>
      <c r="ZX92" s="338">
        <f>IF(ZX$19-'様式３（療養者名簿）（⑤の場合）'!$BD97+1&lt;=15,IF(ZX$19&gt;='様式３（療養者名簿）（⑤の場合）'!$BD97,IF(ZX$19&lt;='様式３（療養者名簿）（⑤の場合）'!$BE97,1,0),0),0)</f>
        <v>0</v>
      </c>
      <c r="ZY92" s="338">
        <f>IF(ZY$19-'様式３（療養者名簿）（⑤の場合）'!$BD97+1&lt;=15,IF(ZY$19&gt;='様式３（療養者名簿）（⑤の場合）'!$BD97,IF(ZY$19&lt;='様式３（療養者名簿）（⑤の場合）'!$BE97,1,0),0),0)</f>
        <v>0</v>
      </c>
      <c r="ZZ92" s="338">
        <f>IF(ZZ$19-'様式３（療養者名簿）（⑤の場合）'!$BD97+1&lt;=15,IF(ZZ$19&gt;='様式３（療養者名簿）（⑤の場合）'!$BD97,IF(ZZ$19&lt;='様式３（療養者名簿）（⑤の場合）'!$BE97,1,0),0),0)</f>
        <v>0</v>
      </c>
      <c r="AAA92" s="338">
        <f>IF(AAA$19-'様式３（療養者名簿）（⑤の場合）'!$BD97+1&lt;=15,IF(AAA$19&gt;='様式３（療養者名簿）（⑤の場合）'!$BD97,IF(AAA$19&lt;='様式３（療養者名簿）（⑤の場合）'!$BE97,1,0),0),0)</f>
        <v>0</v>
      </c>
      <c r="AAB92" s="338">
        <f>IF(AAB$19-'様式３（療養者名簿）（⑤の場合）'!$BD97+1&lt;=15,IF(AAB$19&gt;='様式３（療養者名簿）（⑤の場合）'!$BD97,IF(AAB$19&lt;='様式３（療養者名簿）（⑤の場合）'!$BE97,1,0),0),0)</f>
        <v>0</v>
      </c>
      <c r="AAC92" s="338">
        <f>IF(AAC$19-'様式３（療養者名簿）（⑤の場合）'!$BD97+1&lt;=15,IF(AAC$19&gt;='様式３（療養者名簿）（⑤の場合）'!$BD97,IF(AAC$19&lt;='様式３（療養者名簿）（⑤の場合）'!$BE97,1,0),0),0)</f>
        <v>0</v>
      </c>
      <c r="AAD92" s="338">
        <f>IF(AAD$19-'様式３（療養者名簿）（⑤の場合）'!$BD97+1&lt;=15,IF(AAD$19&gt;='様式３（療養者名簿）（⑤の場合）'!$BD97,IF(AAD$19&lt;='様式３（療養者名簿）（⑤の場合）'!$BE97,1,0),0),0)</f>
        <v>0</v>
      </c>
      <c r="AAE92" s="338">
        <f>IF(AAE$19-'様式３（療養者名簿）（⑤の場合）'!$BD97+1&lt;=15,IF(AAE$19&gt;='様式３（療養者名簿）（⑤の場合）'!$BD97,IF(AAE$19&lt;='様式３（療養者名簿）（⑤の場合）'!$BE97,1,0),0),0)</f>
        <v>0</v>
      </c>
      <c r="AAF92" s="338">
        <f>IF(AAF$19-'様式３（療養者名簿）（⑤の場合）'!$BD97+1&lt;=15,IF(AAF$19&gt;='様式３（療養者名簿）（⑤の場合）'!$BD97,IF(AAF$19&lt;='様式３（療養者名簿）（⑤の場合）'!$BE97,1,0),0),0)</f>
        <v>0</v>
      </c>
      <c r="AAG92" s="338">
        <f>IF(AAG$19-'様式３（療養者名簿）（⑤の場合）'!$BD97+1&lt;=15,IF(AAG$19&gt;='様式３（療養者名簿）（⑤の場合）'!$BD97,IF(AAG$19&lt;='様式３（療養者名簿）（⑤の場合）'!$BE97,1,0),0),0)</f>
        <v>0</v>
      </c>
      <c r="AAH92" s="338">
        <f>IF(AAH$19-'様式３（療養者名簿）（⑤の場合）'!$BD97+1&lt;=15,IF(AAH$19&gt;='様式３（療養者名簿）（⑤の場合）'!$BD97,IF(AAH$19&lt;='様式３（療養者名簿）（⑤の場合）'!$BE97,1,0),0),0)</f>
        <v>0</v>
      </c>
      <c r="AAI92" s="338">
        <f>IF(AAI$19-'様式３（療養者名簿）（⑤の場合）'!$BD97+1&lt;=15,IF(AAI$19&gt;='様式３（療養者名簿）（⑤の場合）'!$BD97,IF(AAI$19&lt;='様式３（療養者名簿）（⑤の場合）'!$BE97,1,0),0),0)</f>
        <v>0</v>
      </c>
      <c r="AAJ92" s="338">
        <f>IF(AAJ$19-'様式３（療養者名簿）（⑤の場合）'!$BD97+1&lt;=15,IF(AAJ$19&gt;='様式３（療養者名簿）（⑤の場合）'!$BD97,IF(AAJ$19&lt;='様式３（療養者名簿）（⑤の場合）'!$BE97,1,0),0),0)</f>
        <v>0</v>
      </c>
      <c r="AAK92" s="338">
        <f>IF(AAK$19-'様式３（療養者名簿）（⑤の場合）'!$BD97+1&lt;=15,IF(AAK$19&gt;='様式３（療養者名簿）（⑤の場合）'!$BD97,IF(AAK$19&lt;='様式３（療養者名簿）（⑤の場合）'!$BE97,1,0),0),0)</f>
        <v>0</v>
      </c>
      <c r="AAL92" s="338">
        <f>IF(AAL$19-'様式３（療養者名簿）（⑤の場合）'!$BD97+1&lt;=15,IF(AAL$19&gt;='様式３（療養者名簿）（⑤の場合）'!$BD97,IF(AAL$19&lt;='様式３（療養者名簿）（⑤の場合）'!$BE97,1,0),0),0)</f>
        <v>0</v>
      </c>
      <c r="AAM92" s="338">
        <f>IF(AAM$19-'様式３（療養者名簿）（⑤の場合）'!$BD97+1&lt;=15,IF(AAM$19&gt;='様式３（療養者名簿）（⑤の場合）'!$BD97,IF(AAM$19&lt;='様式３（療養者名簿）（⑤の場合）'!$BE97,1,0),0),0)</f>
        <v>0</v>
      </c>
      <c r="AAN92" s="338">
        <f>IF(AAN$19-'様式３（療養者名簿）（⑤の場合）'!$BD97+1&lt;=15,IF(AAN$19&gt;='様式３（療養者名簿）（⑤の場合）'!$BD97,IF(AAN$19&lt;='様式３（療養者名簿）（⑤の場合）'!$BE97,1,0),0),0)</f>
        <v>0</v>
      </c>
      <c r="AAO92" s="338">
        <f>IF(AAO$19-'様式３（療養者名簿）（⑤の場合）'!$BD97+1&lt;=15,IF(AAO$19&gt;='様式３（療養者名簿）（⑤の場合）'!$BD97,IF(AAO$19&lt;='様式３（療養者名簿）（⑤の場合）'!$BE97,1,0),0),0)</f>
        <v>0</v>
      </c>
      <c r="AAP92" s="338">
        <f>IF(AAP$19-'様式３（療養者名簿）（⑤の場合）'!$BD97+1&lt;=15,IF(AAP$19&gt;='様式３（療養者名簿）（⑤の場合）'!$BD97,IF(AAP$19&lt;='様式３（療養者名簿）（⑤の場合）'!$BE97,1,0),0),0)</f>
        <v>0</v>
      </c>
      <c r="AAQ92" s="338">
        <f>IF(AAQ$19-'様式３（療養者名簿）（⑤の場合）'!$BD97+1&lt;=15,IF(AAQ$19&gt;='様式３（療養者名簿）（⑤の場合）'!$BD97,IF(AAQ$19&lt;='様式３（療養者名簿）（⑤の場合）'!$BE97,1,0),0),0)</f>
        <v>0</v>
      </c>
      <c r="AAR92" s="338">
        <f>IF(AAR$19-'様式３（療養者名簿）（⑤の場合）'!$BD97+1&lt;=15,IF(AAR$19&gt;='様式３（療養者名簿）（⑤の場合）'!$BD97,IF(AAR$19&lt;='様式３（療養者名簿）（⑤の場合）'!$BE97,1,0),0),0)</f>
        <v>0</v>
      </c>
      <c r="AAS92" s="338">
        <f>IF(AAS$19-'様式３（療養者名簿）（⑤の場合）'!$BD97+1&lt;=15,IF(AAS$19&gt;='様式３（療養者名簿）（⑤の場合）'!$BD97,IF(AAS$19&lt;='様式３（療養者名簿）（⑤の場合）'!$BE97,1,0),0),0)</f>
        <v>0</v>
      </c>
      <c r="AAT92" s="338">
        <f>IF(AAT$19-'様式３（療養者名簿）（⑤の場合）'!$BD97+1&lt;=15,IF(AAT$19&gt;='様式３（療養者名簿）（⑤の場合）'!$BD97,IF(AAT$19&lt;='様式３（療養者名簿）（⑤の場合）'!$BE97,1,0),0),0)</f>
        <v>0</v>
      </c>
      <c r="AAU92" s="338">
        <f>IF(AAU$19-'様式３（療養者名簿）（⑤の場合）'!$BD97+1&lt;=15,IF(AAU$19&gt;='様式３（療養者名簿）（⑤の場合）'!$BD97,IF(AAU$19&lt;='様式３（療養者名簿）（⑤の場合）'!$BE97,1,0),0),0)</f>
        <v>0</v>
      </c>
      <c r="AAV92" s="338">
        <f>IF(AAV$19-'様式３（療養者名簿）（⑤の場合）'!$BD97+1&lt;=15,IF(AAV$19&gt;='様式３（療養者名簿）（⑤の場合）'!$BD97,IF(AAV$19&lt;='様式３（療養者名簿）（⑤の場合）'!$BE97,1,0),0),0)</f>
        <v>0</v>
      </c>
      <c r="AAW92" s="338">
        <f>IF(AAW$19-'様式３（療養者名簿）（⑤の場合）'!$BD97+1&lt;=15,IF(AAW$19&gt;='様式３（療養者名簿）（⑤の場合）'!$BD97,IF(AAW$19&lt;='様式３（療養者名簿）（⑤の場合）'!$BE97,1,0),0),0)</f>
        <v>0</v>
      </c>
      <c r="AAX92" s="338">
        <f>IF(AAX$19-'様式３（療養者名簿）（⑤の場合）'!$BD97+1&lt;=15,IF(AAX$19&gt;='様式３（療養者名簿）（⑤の場合）'!$BD97,IF(AAX$19&lt;='様式３（療養者名簿）（⑤の場合）'!$BE97,1,0),0),0)</f>
        <v>0</v>
      </c>
      <c r="AAY92" s="338">
        <f>IF(AAY$19-'様式３（療養者名簿）（⑤の場合）'!$BD97+1&lt;=15,IF(AAY$19&gt;='様式３（療養者名簿）（⑤の場合）'!$BD97,IF(AAY$19&lt;='様式３（療養者名簿）（⑤の場合）'!$BE97,1,0),0),0)</f>
        <v>0</v>
      </c>
      <c r="AAZ92" s="338">
        <f>IF(AAZ$19-'様式３（療養者名簿）（⑤の場合）'!$BD97+1&lt;=15,IF(AAZ$19&gt;='様式３（療養者名簿）（⑤の場合）'!$BD97,IF(AAZ$19&lt;='様式３（療養者名簿）（⑤の場合）'!$BE97,1,0),0),0)</f>
        <v>0</v>
      </c>
      <c r="ABA92" s="338">
        <f>IF(ABA$19-'様式３（療養者名簿）（⑤の場合）'!$BD97+1&lt;=15,IF(ABA$19&gt;='様式３（療養者名簿）（⑤の場合）'!$BD97,IF(ABA$19&lt;='様式３（療養者名簿）（⑤の場合）'!$BE97,1,0),0),0)</f>
        <v>0</v>
      </c>
      <c r="ABB92" s="338">
        <f>IF(ABB$19-'様式３（療養者名簿）（⑤の場合）'!$BD97+1&lt;=15,IF(ABB$19&gt;='様式３（療養者名簿）（⑤の場合）'!$BD97,IF(ABB$19&lt;='様式３（療養者名簿）（⑤の場合）'!$BE97,1,0),0),0)</f>
        <v>0</v>
      </c>
      <c r="ABC92" s="338">
        <f>IF(ABC$19-'様式３（療養者名簿）（⑤の場合）'!$BD97+1&lt;=15,IF(ABC$19&gt;='様式３（療養者名簿）（⑤の場合）'!$BD97,IF(ABC$19&lt;='様式３（療養者名簿）（⑤の場合）'!$BE97,1,0),0),0)</f>
        <v>0</v>
      </c>
      <c r="ABD92" s="338">
        <f>IF(ABD$19-'様式３（療養者名簿）（⑤の場合）'!$BD97+1&lt;=15,IF(ABD$19&gt;='様式３（療養者名簿）（⑤の場合）'!$BD97,IF(ABD$19&lt;='様式３（療養者名簿）（⑤の場合）'!$BE97,1,0),0),0)</f>
        <v>0</v>
      </c>
    </row>
    <row r="93" spans="1:732" ht="42" customHeight="1">
      <c r="A93" s="227">
        <f>'様式３（療養者名簿）（⑤の場合）'!C98</f>
        <v>0</v>
      </c>
      <c r="B93" s="224">
        <f>IF(B$19-'様式３（療養者名簿）（⑤の場合）'!$BD98+1&lt;=15,IF(B$19&gt;='様式３（療養者名簿）（⑤の場合）'!$BD98,IF(B$19&lt;='様式３（療養者名簿）（⑤の場合）'!$BE98,1,0),0),0)</f>
        <v>0</v>
      </c>
      <c r="C93" s="224">
        <f>IF(C$19-'様式３（療養者名簿）（⑤の場合）'!$BD98+1&lt;=15,IF(C$19&gt;='様式３（療養者名簿）（⑤の場合）'!$BD98,IF(C$19&lt;='様式３（療養者名簿）（⑤の場合）'!$BE98,1,0),0),0)</f>
        <v>0</v>
      </c>
      <c r="D93" s="224">
        <f>IF(D$19-'様式３（療養者名簿）（⑤の場合）'!$BD98+1&lt;=15,IF(D$19&gt;='様式３（療養者名簿）（⑤の場合）'!$BD98,IF(D$19&lt;='様式３（療養者名簿）（⑤の場合）'!$BE98,1,0),0),0)</f>
        <v>0</v>
      </c>
      <c r="E93" s="224">
        <f>IF(E$19-'様式３（療養者名簿）（⑤の場合）'!$BD98+1&lt;=15,IF(E$19&gt;='様式３（療養者名簿）（⑤の場合）'!$BD98,IF(E$19&lt;='様式３（療養者名簿）（⑤の場合）'!$BE98,1,0),0),0)</f>
        <v>0</v>
      </c>
      <c r="F93" s="224">
        <f>IF(F$19-'様式３（療養者名簿）（⑤の場合）'!$BD98+1&lt;=15,IF(F$19&gt;='様式３（療養者名簿）（⑤の場合）'!$BD98,IF(F$19&lt;='様式３（療養者名簿）（⑤の場合）'!$BE98,1,0),0),0)</f>
        <v>0</v>
      </c>
      <c r="G93" s="224">
        <f>IF(G$19-'様式３（療養者名簿）（⑤の場合）'!$BD98+1&lt;=15,IF(G$19&gt;='様式３（療養者名簿）（⑤の場合）'!$BD98,IF(G$19&lt;='様式３（療養者名簿）（⑤の場合）'!$BE98,1,0),0),0)</f>
        <v>0</v>
      </c>
      <c r="H93" s="224">
        <f>IF(H$19-'様式３（療養者名簿）（⑤の場合）'!$BD98+1&lt;=15,IF(H$19&gt;='様式３（療養者名簿）（⑤の場合）'!$BD98,IF(H$19&lt;='様式３（療養者名簿）（⑤の場合）'!$BE98,1,0),0),0)</f>
        <v>0</v>
      </c>
      <c r="I93" s="224">
        <f>IF(I$19-'様式３（療養者名簿）（⑤の場合）'!$BD98+1&lt;=15,IF(I$19&gt;='様式３（療養者名簿）（⑤の場合）'!$BD98,IF(I$19&lt;='様式３（療養者名簿）（⑤の場合）'!$BE98,1,0),0),0)</f>
        <v>0</v>
      </c>
      <c r="J93" s="224">
        <f>IF(J$19-'様式３（療養者名簿）（⑤の場合）'!$BD98+1&lt;=15,IF(J$19&gt;='様式３（療養者名簿）（⑤の場合）'!$BD98,IF(J$19&lt;='様式３（療養者名簿）（⑤の場合）'!$BE98,1,0),0),0)</f>
        <v>0</v>
      </c>
      <c r="K93" s="224">
        <f>IF(K$19-'様式３（療養者名簿）（⑤の場合）'!$BD98+1&lt;=15,IF(K$19&gt;='様式３（療養者名簿）（⑤の場合）'!$BD98,IF(K$19&lt;='様式３（療養者名簿）（⑤の場合）'!$BE98,1,0),0),0)</f>
        <v>0</v>
      </c>
      <c r="L93" s="224">
        <f>IF(L$19-'様式３（療養者名簿）（⑤の場合）'!$BD98+1&lt;=15,IF(L$19&gt;='様式３（療養者名簿）（⑤の場合）'!$BD98,IF(L$19&lt;='様式３（療養者名簿）（⑤の場合）'!$BE98,1,0),0),0)</f>
        <v>0</v>
      </c>
      <c r="M93" s="224">
        <f>IF(M$19-'様式３（療養者名簿）（⑤の場合）'!$BD98+1&lt;=15,IF(M$19&gt;='様式３（療養者名簿）（⑤の場合）'!$BD98,IF(M$19&lt;='様式３（療養者名簿）（⑤の場合）'!$BE98,1,0),0),0)</f>
        <v>0</v>
      </c>
      <c r="N93" s="224">
        <f>IF(N$19-'様式３（療養者名簿）（⑤の場合）'!$BD98+1&lt;=15,IF(N$19&gt;='様式３（療養者名簿）（⑤の場合）'!$BD98,IF(N$19&lt;='様式３（療養者名簿）（⑤の場合）'!$BE98,1,0),0),0)</f>
        <v>0</v>
      </c>
      <c r="O93" s="224">
        <f>IF(O$19-'様式３（療養者名簿）（⑤の場合）'!$BD98+1&lt;=15,IF(O$19&gt;='様式３（療養者名簿）（⑤の場合）'!$BD98,IF(O$19&lt;='様式３（療養者名簿）（⑤の場合）'!$BE98,1,0),0),0)</f>
        <v>0</v>
      </c>
      <c r="P93" s="224">
        <f>IF(P$19-'様式３（療養者名簿）（⑤の場合）'!$BD98+1&lt;=15,IF(P$19&gt;='様式３（療養者名簿）（⑤の場合）'!$BD98,IF(P$19&lt;='様式３（療養者名簿）（⑤の場合）'!$BE98,1,0),0),0)</f>
        <v>0</v>
      </c>
      <c r="Q93" s="224">
        <f>IF(Q$19-'様式３（療養者名簿）（⑤の場合）'!$BD98+1&lt;=15,IF(Q$19&gt;='様式３（療養者名簿）（⑤の場合）'!$BD98,IF(Q$19&lt;='様式３（療養者名簿）（⑤の場合）'!$BE98,1,0),0),0)</f>
        <v>0</v>
      </c>
      <c r="R93" s="224">
        <f>IF(R$19-'様式３（療養者名簿）（⑤の場合）'!$BD98+1&lt;=15,IF(R$19&gt;='様式３（療養者名簿）（⑤の場合）'!$BD98,IF(R$19&lt;='様式３（療養者名簿）（⑤の場合）'!$BE98,1,0),0),0)</f>
        <v>0</v>
      </c>
      <c r="S93" s="224">
        <f>IF(S$19-'様式３（療養者名簿）（⑤の場合）'!$BD98+1&lt;=15,IF(S$19&gt;='様式３（療養者名簿）（⑤の場合）'!$BD98,IF(S$19&lt;='様式３（療養者名簿）（⑤の場合）'!$BE98,1,0),0),0)</f>
        <v>0</v>
      </c>
      <c r="T93" s="224">
        <f>IF(T$19-'様式３（療養者名簿）（⑤の場合）'!$BD98+1&lt;=15,IF(T$19&gt;='様式３（療養者名簿）（⑤の場合）'!$BD98,IF(T$19&lt;='様式３（療養者名簿）（⑤の場合）'!$BE98,1,0),0),0)</f>
        <v>0</v>
      </c>
      <c r="U93" s="224">
        <f>IF(U$19-'様式３（療養者名簿）（⑤の場合）'!$BD98+1&lt;=15,IF(U$19&gt;='様式３（療養者名簿）（⑤の場合）'!$BD98,IF(U$19&lt;='様式３（療養者名簿）（⑤の場合）'!$BE98,1,0),0),0)</f>
        <v>0</v>
      </c>
      <c r="V93" s="224">
        <f>IF(V$19-'様式３（療養者名簿）（⑤の場合）'!$BD98+1&lt;=15,IF(V$19&gt;='様式３（療養者名簿）（⑤の場合）'!$BD98,IF(V$19&lt;='様式３（療養者名簿）（⑤の場合）'!$BE98,1,0),0),0)</f>
        <v>0</v>
      </c>
      <c r="W93" s="224">
        <f>IF(W$19-'様式３（療養者名簿）（⑤の場合）'!$BD98+1&lt;=15,IF(W$19&gt;='様式３（療養者名簿）（⑤の場合）'!$BD98,IF(W$19&lt;='様式３（療養者名簿）（⑤の場合）'!$BE98,1,0),0),0)</f>
        <v>0</v>
      </c>
      <c r="X93" s="224">
        <f>IF(X$19-'様式３（療養者名簿）（⑤の場合）'!$BD98+1&lt;=15,IF(X$19&gt;='様式３（療養者名簿）（⑤の場合）'!$BD98,IF(X$19&lt;='様式３（療養者名簿）（⑤の場合）'!$BE98,1,0),0),0)</f>
        <v>0</v>
      </c>
      <c r="Y93" s="224">
        <f>IF(Y$19-'様式３（療養者名簿）（⑤の場合）'!$BD98+1&lt;=15,IF(Y$19&gt;='様式３（療養者名簿）（⑤の場合）'!$BD98,IF(Y$19&lt;='様式３（療養者名簿）（⑤の場合）'!$BE98,1,0),0),0)</f>
        <v>0</v>
      </c>
      <c r="Z93" s="224">
        <f>IF(Z$19-'様式３（療養者名簿）（⑤の場合）'!$BD98+1&lt;=15,IF(Z$19&gt;='様式３（療養者名簿）（⑤の場合）'!$BD98,IF(Z$19&lt;='様式３（療養者名簿）（⑤の場合）'!$BE98,1,0),0),0)</f>
        <v>0</v>
      </c>
      <c r="AA93" s="224">
        <f>IF(AA$19-'様式３（療養者名簿）（⑤の場合）'!$BD98+1&lt;=15,IF(AA$19&gt;='様式３（療養者名簿）（⑤の場合）'!$BD98,IF(AA$19&lt;='様式３（療養者名簿）（⑤の場合）'!$BE98,1,0),0),0)</f>
        <v>0</v>
      </c>
      <c r="AB93" s="224">
        <f>IF(AB$19-'様式３（療養者名簿）（⑤の場合）'!$BD98+1&lt;=15,IF(AB$19&gt;='様式３（療養者名簿）（⑤の場合）'!$BD98,IF(AB$19&lt;='様式３（療養者名簿）（⑤の場合）'!$BE98,1,0),0),0)</f>
        <v>0</v>
      </c>
      <c r="AC93" s="224">
        <f>IF(AC$19-'様式３（療養者名簿）（⑤の場合）'!$BD98+1&lt;=15,IF(AC$19&gt;='様式３（療養者名簿）（⑤の場合）'!$BD98,IF(AC$19&lt;='様式３（療養者名簿）（⑤の場合）'!$BE98,1,0),0),0)</f>
        <v>0</v>
      </c>
      <c r="AD93" s="224">
        <f>IF(AD$19-'様式３（療養者名簿）（⑤の場合）'!$BD98+1&lt;=15,IF(AD$19&gt;='様式３（療養者名簿）（⑤の場合）'!$BD98,IF(AD$19&lt;='様式３（療養者名簿）（⑤の場合）'!$BE98,1,0),0),0)</f>
        <v>0</v>
      </c>
      <c r="AE93" s="224">
        <f>IF(AE$19-'様式３（療養者名簿）（⑤の場合）'!$BD98+1&lt;=15,IF(AE$19&gt;='様式３（療養者名簿）（⑤の場合）'!$BD98,IF(AE$19&lt;='様式３（療養者名簿）（⑤の場合）'!$BE98,1,0),0),0)</f>
        <v>0</v>
      </c>
      <c r="AF93" s="224">
        <f>IF(AF$19-'様式３（療養者名簿）（⑤の場合）'!$BD98+1&lt;=15,IF(AF$19&gt;='様式３（療養者名簿）（⑤の場合）'!$BD98,IF(AF$19&lt;='様式３（療養者名簿）（⑤の場合）'!$BE98,1,0),0),0)</f>
        <v>0</v>
      </c>
      <c r="AG93" s="224">
        <f>IF(AG$19-'様式３（療養者名簿）（⑤の場合）'!$BD98+1&lt;=15,IF(AG$19&gt;='様式３（療養者名簿）（⑤の場合）'!$BD98,IF(AG$19&lt;='様式３（療養者名簿）（⑤の場合）'!$BE98,1,0),0),0)</f>
        <v>0</v>
      </c>
      <c r="AH93" s="224">
        <f>IF(AH$19-'様式３（療養者名簿）（⑤の場合）'!$BD98+1&lt;=15,IF(AH$19&gt;='様式３（療養者名簿）（⑤の場合）'!$BD98,IF(AH$19&lt;='様式３（療養者名簿）（⑤の場合）'!$BE98,1,0),0),0)</f>
        <v>0</v>
      </c>
      <c r="AI93" s="224">
        <f>IF(AI$19-'様式３（療養者名簿）（⑤の場合）'!$BD98+1&lt;=15,IF(AI$19&gt;='様式３（療養者名簿）（⑤の場合）'!$BD98,IF(AI$19&lt;='様式３（療養者名簿）（⑤の場合）'!$BE98,1,0),0),0)</f>
        <v>0</v>
      </c>
      <c r="AJ93" s="224">
        <f>IF(AJ$19-'様式３（療養者名簿）（⑤の場合）'!$BD98+1&lt;=15,IF(AJ$19&gt;='様式３（療養者名簿）（⑤の場合）'!$BD98,IF(AJ$19&lt;='様式３（療養者名簿）（⑤の場合）'!$BE98,1,0),0),0)</f>
        <v>0</v>
      </c>
      <c r="AK93" s="224">
        <f>IF(AK$19-'様式３（療養者名簿）（⑤の場合）'!$BD98+1&lt;=15,IF(AK$19&gt;='様式３（療養者名簿）（⑤の場合）'!$BD98,IF(AK$19&lt;='様式３（療養者名簿）（⑤の場合）'!$BE98,1,0),0),0)</f>
        <v>0</v>
      </c>
      <c r="AL93" s="224">
        <f>IF(AL$19-'様式３（療養者名簿）（⑤の場合）'!$BD98+1&lt;=15,IF(AL$19&gt;='様式３（療養者名簿）（⑤の場合）'!$BD98,IF(AL$19&lt;='様式３（療養者名簿）（⑤の場合）'!$BE98,1,0),0),0)</f>
        <v>0</v>
      </c>
      <c r="AM93" s="224">
        <f>IF(AM$19-'様式３（療養者名簿）（⑤の場合）'!$BD98+1&lt;=15,IF(AM$19&gt;='様式３（療養者名簿）（⑤の場合）'!$BD98,IF(AM$19&lt;='様式３（療養者名簿）（⑤の場合）'!$BE98,1,0),0),0)</f>
        <v>0</v>
      </c>
      <c r="AN93" s="224">
        <f>IF(AN$19-'様式３（療養者名簿）（⑤の場合）'!$BD98+1&lt;=15,IF(AN$19&gt;='様式３（療養者名簿）（⑤の場合）'!$BD98,IF(AN$19&lt;='様式３（療養者名簿）（⑤の場合）'!$BE98,1,0),0),0)</f>
        <v>0</v>
      </c>
      <c r="AO93" s="224">
        <f>IF(AO$19-'様式３（療養者名簿）（⑤の場合）'!$BD98+1&lt;=15,IF(AO$19&gt;='様式３（療養者名簿）（⑤の場合）'!$BD98,IF(AO$19&lt;='様式３（療養者名簿）（⑤の場合）'!$BE98,1,0),0),0)</f>
        <v>0</v>
      </c>
      <c r="AP93" s="224">
        <f>IF(AP$19-'様式３（療養者名簿）（⑤の場合）'!$BD98+1&lt;=15,IF(AP$19&gt;='様式３（療養者名簿）（⑤の場合）'!$BD98,IF(AP$19&lt;='様式３（療養者名簿）（⑤の場合）'!$BE98,1,0),0),0)</f>
        <v>0</v>
      </c>
      <c r="AQ93" s="224">
        <f>IF(AQ$19-'様式３（療養者名簿）（⑤の場合）'!$BD98+1&lt;=15,IF(AQ$19&gt;='様式３（療養者名簿）（⑤の場合）'!$BD98,IF(AQ$19&lt;='様式３（療養者名簿）（⑤の場合）'!$BE98,1,0),0),0)</f>
        <v>0</v>
      </c>
      <c r="AR93" s="224">
        <f>IF(AR$19-'様式３（療養者名簿）（⑤の場合）'!$BD98+1&lt;=15,IF(AR$19&gt;='様式３（療養者名簿）（⑤の場合）'!$BD98,IF(AR$19&lt;='様式３（療養者名簿）（⑤の場合）'!$BE98,1,0),0),0)</f>
        <v>0</v>
      </c>
      <c r="AS93" s="224">
        <f>IF(AS$19-'様式３（療養者名簿）（⑤の場合）'!$BD98+1&lt;=15,IF(AS$19&gt;='様式３（療養者名簿）（⑤の場合）'!$BD98,IF(AS$19&lt;='様式３（療養者名簿）（⑤の場合）'!$BE98,1,0),0),0)</f>
        <v>0</v>
      </c>
      <c r="AT93" s="224">
        <f>IF(AT$19-'様式３（療養者名簿）（⑤の場合）'!$BD98+1&lt;=15,IF(AT$19&gt;='様式３（療養者名簿）（⑤の場合）'!$BD98,IF(AT$19&lt;='様式３（療養者名簿）（⑤の場合）'!$BE98,1,0),0),0)</f>
        <v>0</v>
      </c>
      <c r="AU93" s="224">
        <f>IF(AU$19-'様式３（療養者名簿）（⑤の場合）'!$BD98+1&lt;=15,IF(AU$19&gt;='様式３（療養者名簿）（⑤の場合）'!$BD98,IF(AU$19&lt;='様式３（療養者名簿）（⑤の場合）'!$BE98,1,0),0),0)</f>
        <v>0</v>
      </c>
      <c r="AV93" s="224">
        <f>IF(AV$19-'様式３（療養者名簿）（⑤の場合）'!$BD98+1&lt;=15,IF(AV$19&gt;='様式３（療養者名簿）（⑤の場合）'!$BD98,IF(AV$19&lt;='様式３（療養者名簿）（⑤の場合）'!$BE98,1,0),0),0)</f>
        <v>0</v>
      </c>
      <c r="AW93" s="224">
        <f>IF(AW$19-'様式３（療養者名簿）（⑤の場合）'!$BD98+1&lt;=15,IF(AW$19&gt;='様式３（療養者名簿）（⑤の場合）'!$BD98,IF(AW$19&lt;='様式３（療養者名簿）（⑤の場合）'!$BE98,1,0),0),0)</f>
        <v>0</v>
      </c>
      <c r="AX93" s="224">
        <f>IF(AX$19-'様式３（療養者名簿）（⑤の場合）'!$BD98+1&lt;=15,IF(AX$19&gt;='様式３（療養者名簿）（⑤の場合）'!$BD98,IF(AX$19&lt;='様式３（療養者名簿）（⑤の場合）'!$BE98,1,0),0),0)</f>
        <v>0</v>
      </c>
      <c r="AY93" s="224">
        <f>IF(AY$19-'様式３（療養者名簿）（⑤の場合）'!$BD98+1&lt;=15,IF(AY$19&gt;='様式３（療養者名簿）（⑤の場合）'!$BD98,IF(AY$19&lt;='様式３（療養者名簿）（⑤の場合）'!$BE98,1,0),0),0)</f>
        <v>0</v>
      </c>
      <c r="AZ93" s="224">
        <f>IF(AZ$19-'様式３（療養者名簿）（⑤の場合）'!$BD98+1&lt;=15,IF(AZ$19&gt;='様式３（療養者名簿）（⑤の場合）'!$BD98,IF(AZ$19&lt;='様式３（療養者名簿）（⑤の場合）'!$BE98,1,0),0),0)</f>
        <v>0</v>
      </c>
      <c r="BA93" s="224">
        <f>IF(BA$19-'様式３（療養者名簿）（⑤の場合）'!$BD98+1&lt;=15,IF(BA$19&gt;='様式３（療養者名簿）（⑤の場合）'!$BD98,IF(BA$19&lt;='様式３（療養者名簿）（⑤の場合）'!$BE98,1,0),0),0)</f>
        <v>0</v>
      </c>
      <c r="BB93" s="224">
        <f>IF(BB$19-'様式３（療養者名簿）（⑤の場合）'!$BD98+1&lt;=15,IF(BB$19&gt;='様式３（療養者名簿）（⑤の場合）'!$BD98,IF(BB$19&lt;='様式３（療養者名簿）（⑤の場合）'!$BE98,1,0),0),0)</f>
        <v>0</v>
      </c>
      <c r="BC93" s="224">
        <f>IF(BC$19-'様式３（療養者名簿）（⑤の場合）'!$BD98+1&lt;=15,IF(BC$19&gt;='様式３（療養者名簿）（⑤の場合）'!$BD98,IF(BC$19&lt;='様式３（療養者名簿）（⑤の場合）'!$BE98,1,0),0),0)</f>
        <v>0</v>
      </c>
      <c r="BD93" s="224">
        <f>IF(BD$19-'様式３（療養者名簿）（⑤の場合）'!$BD98+1&lt;=15,IF(BD$19&gt;='様式３（療養者名簿）（⑤の場合）'!$BD98,IF(BD$19&lt;='様式３（療養者名簿）（⑤の場合）'!$BE98,1,0),0),0)</f>
        <v>0</v>
      </c>
      <c r="BE93" s="224">
        <f>IF(BE$19-'様式３（療養者名簿）（⑤の場合）'!$BD98+1&lt;=15,IF(BE$19&gt;='様式３（療養者名簿）（⑤の場合）'!$BD98,IF(BE$19&lt;='様式３（療養者名簿）（⑤の場合）'!$BE98,1,0),0),0)</f>
        <v>0</v>
      </c>
      <c r="BF93" s="224">
        <f>IF(BF$19-'様式３（療養者名簿）（⑤の場合）'!$BD98+1&lt;=15,IF(BF$19&gt;='様式３（療養者名簿）（⑤の場合）'!$BD98,IF(BF$19&lt;='様式３（療養者名簿）（⑤の場合）'!$BE98,1,0),0),0)</f>
        <v>0</v>
      </c>
      <c r="BG93" s="224">
        <f>IF(BG$19-'様式３（療養者名簿）（⑤の場合）'!$BD98+1&lt;=15,IF(BG$19&gt;='様式３（療養者名簿）（⑤の場合）'!$BD98,IF(BG$19&lt;='様式３（療養者名簿）（⑤の場合）'!$BE98,1,0),0),0)</f>
        <v>0</v>
      </c>
      <c r="BH93" s="224">
        <f>IF(BH$19-'様式３（療養者名簿）（⑤の場合）'!$BD98+1&lt;=15,IF(BH$19&gt;='様式３（療養者名簿）（⑤の場合）'!$BD98,IF(BH$19&lt;='様式３（療養者名簿）（⑤の場合）'!$BE98,1,0),0),0)</f>
        <v>0</v>
      </c>
      <c r="BI93" s="224">
        <f>IF(BI$19-'様式３（療養者名簿）（⑤の場合）'!$BD98+1&lt;=15,IF(BI$19&gt;='様式３（療養者名簿）（⑤の場合）'!$BD98,IF(BI$19&lt;='様式３（療養者名簿）（⑤の場合）'!$BE98,1,0),0),0)</f>
        <v>0</v>
      </c>
      <c r="BJ93" s="224">
        <f>IF(BJ$19-'様式３（療養者名簿）（⑤の場合）'!$BD98+1&lt;=15,IF(BJ$19&gt;='様式３（療養者名簿）（⑤の場合）'!$BD98,IF(BJ$19&lt;='様式３（療養者名簿）（⑤の場合）'!$BE98,1,0),0),0)</f>
        <v>0</v>
      </c>
      <c r="BK93" s="224">
        <f>IF(BK$19-'様式３（療養者名簿）（⑤の場合）'!$BD98+1&lt;=15,IF(BK$19&gt;='様式３（療養者名簿）（⑤の場合）'!$BD98,IF(BK$19&lt;='様式３（療養者名簿）（⑤の場合）'!$BE98,1,0),0),0)</f>
        <v>0</v>
      </c>
      <c r="BL93" s="224">
        <f>IF(BL$19-'様式３（療養者名簿）（⑤の場合）'!$BD98+1&lt;=15,IF(BL$19&gt;='様式３（療養者名簿）（⑤の場合）'!$BD98,IF(BL$19&lt;='様式３（療養者名簿）（⑤の場合）'!$BE98,1,0),0),0)</f>
        <v>0</v>
      </c>
      <c r="BM93" s="224">
        <f>IF(BM$19-'様式３（療養者名簿）（⑤の場合）'!$BD98+1&lt;=15,IF(BM$19&gt;='様式３（療養者名簿）（⑤の場合）'!$BD98,IF(BM$19&lt;='様式３（療養者名簿）（⑤の場合）'!$BE98,1,0),0),0)</f>
        <v>0</v>
      </c>
      <c r="BN93" s="224">
        <f>IF(BN$19-'様式３（療養者名簿）（⑤の場合）'!$BD98+1&lt;=15,IF(BN$19&gt;='様式３（療養者名簿）（⑤の場合）'!$BD98,IF(BN$19&lt;='様式３（療養者名簿）（⑤の場合）'!$BE98,1,0),0),0)</f>
        <v>0</v>
      </c>
      <c r="BO93" s="224">
        <f>IF(BO$19-'様式３（療養者名簿）（⑤の場合）'!$BD98+1&lt;=15,IF(BO$19&gt;='様式３（療養者名簿）（⑤の場合）'!$BD98,IF(BO$19&lt;='様式３（療養者名簿）（⑤の場合）'!$BE98,1,0),0),0)</f>
        <v>0</v>
      </c>
      <c r="BP93" s="224">
        <f>IF(BP$19-'様式３（療養者名簿）（⑤の場合）'!$BD98+1&lt;=15,IF(BP$19&gt;='様式３（療養者名簿）（⑤の場合）'!$BD98,IF(BP$19&lt;='様式３（療養者名簿）（⑤の場合）'!$BE98,1,0),0),0)</f>
        <v>0</v>
      </c>
      <c r="BQ93" s="224">
        <f>IF(BQ$19-'様式３（療養者名簿）（⑤の場合）'!$BD98+1&lt;=15,IF(BQ$19&gt;='様式３（療養者名簿）（⑤の場合）'!$BD98,IF(BQ$19&lt;='様式３（療養者名簿）（⑤の場合）'!$BE98,1,0),0),0)</f>
        <v>0</v>
      </c>
      <c r="BR93" s="224">
        <f>IF(BR$19-'様式３（療養者名簿）（⑤の場合）'!$BD98+1&lt;=15,IF(BR$19&gt;='様式３（療養者名簿）（⑤の場合）'!$BD98,IF(BR$19&lt;='様式３（療養者名簿）（⑤の場合）'!$BE98,1,0),0),0)</f>
        <v>0</v>
      </c>
      <c r="BS93" s="224">
        <f>IF(BS$19-'様式３（療養者名簿）（⑤の場合）'!$BD98+1&lt;=15,IF(BS$19&gt;='様式３（療養者名簿）（⑤の場合）'!$BD98,IF(BS$19&lt;='様式３（療養者名簿）（⑤の場合）'!$BE98,1,0),0),0)</f>
        <v>0</v>
      </c>
      <c r="BT93" s="224">
        <f>IF(BT$19-'様式３（療養者名簿）（⑤の場合）'!$BD98+1&lt;=15,IF(BT$19&gt;='様式３（療養者名簿）（⑤の場合）'!$BD98,IF(BT$19&lt;='様式３（療養者名簿）（⑤の場合）'!$BE98,1,0),0),0)</f>
        <v>0</v>
      </c>
      <c r="BU93" s="224">
        <f>IF(BU$19-'様式３（療養者名簿）（⑤の場合）'!$BD98+1&lt;=15,IF(BU$19&gt;='様式３（療養者名簿）（⑤の場合）'!$BD98,IF(BU$19&lt;='様式３（療養者名簿）（⑤の場合）'!$BE98,1,0),0),0)</f>
        <v>0</v>
      </c>
      <c r="BV93" s="224">
        <f>IF(BV$19-'様式３（療養者名簿）（⑤の場合）'!$BD98+1&lt;=15,IF(BV$19&gt;='様式３（療養者名簿）（⑤の場合）'!$BD98,IF(BV$19&lt;='様式３（療養者名簿）（⑤の場合）'!$BE98,1,0),0),0)</f>
        <v>0</v>
      </c>
      <c r="BW93" s="224">
        <f>IF(BW$19-'様式３（療養者名簿）（⑤の場合）'!$BD98+1&lt;=15,IF(BW$19&gt;='様式３（療養者名簿）（⑤の場合）'!$BD98,IF(BW$19&lt;='様式３（療養者名簿）（⑤の場合）'!$BE98,1,0),0),0)</f>
        <v>0</v>
      </c>
      <c r="BX93" s="224">
        <f>IF(BX$19-'様式３（療養者名簿）（⑤の場合）'!$BD98+1&lt;=15,IF(BX$19&gt;='様式３（療養者名簿）（⑤の場合）'!$BD98,IF(BX$19&lt;='様式３（療養者名簿）（⑤の場合）'!$BE98,1,0),0),0)</f>
        <v>0</v>
      </c>
      <c r="BY93" s="224">
        <f>IF(BY$19-'様式３（療養者名簿）（⑤の場合）'!$BD98+1&lt;=15,IF(BY$19&gt;='様式３（療養者名簿）（⑤の場合）'!$BD98,IF(BY$19&lt;='様式３（療養者名簿）（⑤の場合）'!$BE98,1,0),0),0)</f>
        <v>0</v>
      </c>
      <c r="BZ93" s="224">
        <f>IF(BZ$19-'様式３（療養者名簿）（⑤の場合）'!$BD98+1&lt;=15,IF(BZ$19&gt;='様式３（療養者名簿）（⑤の場合）'!$BD98,IF(BZ$19&lt;='様式３（療養者名簿）（⑤の場合）'!$BE98,1,0),0),0)</f>
        <v>0</v>
      </c>
      <c r="CA93" s="224">
        <f>IF(CA$19-'様式３（療養者名簿）（⑤の場合）'!$BD98+1&lt;=15,IF(CA$19&gt;='様式３（療養者名簿）（⑤の場合）'!$BD98,IF(CA$19&lt;='様式３（療養者名簿）（⑤の場合）'!$BE98,1,0),0),0)</f>
        <v>0</v>
      </c>
      <c r="CB93" s="224">
        <f>IF(CB$19-'様式３（療養者名簿）（⑤の場合）'!$BD98+1&lt;=15,IF(CB$19&gt;='様式３（療養者名簿）（⑤の場合）'!$BD98,IF(CB$19&lt;='様式３（療養者名簿）（⑤の場合）'!$BE98,1,0),0),0)</f>
        <v>0</v>
      </c>
      <c r="CC93" s="224">
        <f>IF(CC$19-'様式３（療養者名簿）（⑤の場合）'!$BD98+1&lt;=15,IF(CC$19&gt;='様式３（療養者名簿）（⑤の場合）'!$BD98,IF(CC$19&lt;='様式３（療養者名簿）（⑤の場合）'!$BE98,1,0),0),0)</f>
        <v>0</v>
      </c>
      <c r="CD93" s="224">
        <f>IF(CD$19-'様式３（療養者名簿）（⑤の場合）'!$BD98+1&lt;=15,IF(CD$19&gt;='様式３（療養者名簿）（⑤の場合）'!$BD98,IF(CD$19&lt;='様式３（療養者名簿）（⑤の場合）'!$BE98,1,0),0),0)</f>
        <v>0</v>
      </c>
      <c r="CE93" s="224">
        <f>IF(CE$19-'様式３（療養者名簿）（⑤の場合）'!$BD98+1&lt;=15,IF(CE$19&gt;='様式３（療養者名簿）（⑤の場合）'!$BD98,IF(CE$19&lt;='様式３（療養者名簿）（⑤の場合）'!$BE98,1,0),0),0)</f>
        <v>0</v>
      </c>
      <c r="CF93" s="224">
        <f>IF(CF$19-'様式３（療養者名簿）（⑤の場合）'!$BD98+1&lt;=15,IF(CF$19&gt;='様式３（療養者名簿）（⑤の場合）'!$BD98,IF(CF$19&lt;='様式３（療養者名簿）（⑤の場合）'!$BE98,1,0),0),0)</f>
        <v>0</v>
      </c>
      <c r="CG93" s="224">
        <f>IF(CG$19-'様式３（療養者名簿）（⑤の場合）'!$BD98+1&lt;=15,IF(CG$19&gt;='様式３（療養者名簿）（⑤の場合）'!$BD98,IF(CG$19&lt;='様式３（療養者名簿）（⑤の場合）'!$BE98,1,0),0),0)</f>
        <v>0</v>
      </c>
      <c r="CH93" s="224">
        <f>IF(CH$19-'様式３（療養者名簿）（⑤の場合）'!$BD98+1&lt;=15,IF(CH$19&gt;='様式３（療養者名簿）（⑤の場合）'!$BD98,IF(CH$19&lt;='様式３（療養者名簿）（⑤の場合）'!$BE98,1,0),0),0)</f>
        <v>0</v>
      </c>
      <c r="CI93" s="224">
        <f>IF(CI$19-'様式３（療養者名簿）（⑤の場合）'!$BD98+1&lt;=15,IF(CI$19&gt;='様式３（療養者名簿）（⑤の場合）'!$BD98,IF(CI$19&lt;='様式３（療養者名簿）（⑤の場合）'!$BE98,1,0),0),0)</f>
        <v>0</v>
      </c>
      <c r="CJ93" s="224">
        <f>IF(CJ$19-'様式３（療養者名簿）（⑤の場合）'!$BD98+1&lt;=15,IF(CJ$19&gt;='様式３（療養者名簿）（⑤の場合）'!$BD98,IF(CJ$19&lt;='様式３（療養者名簿）（⑤の場合）'!$BE98,1,0),0),0)</f>
        <v>0</v>
      </c>
      <c r="CK93" s="224">
        <f>IF(CK$19-'様式３（療養者名簿）（⑤の場合）'!$BD98+1&lt;=15,IF(CK$19&gt;='様式３（療養者名簿）（⑤の場合）'!$BD98,IF(CK$19&lt;='様式３（療養者名簿）（⑤の場合）'!$BE98,1,0),0),0)</f>
        <v>0</v>
      </c>
      <c r="CL93" s="224">
        <f>IF(CL$19-'様式３（療養者名簿）（⑤の場合）'!$BD98+1&lt;=15,IF(CL$19&gt;='様式３（療養者名簿）（⑤の場合）'!$BD98,IF(CL$19&lt;='様式３（療養者名簿）（⑤の場合）'!$BE98,1,0),0),0)</f>
        <v>0</v>
      </c>
      <c r="CM93" s="224">
        <f>IF(CM$19-'様式３（療養者名簿）（⑤の場合）'!$BD98+1&lt;=15,IF(CM$19&gt;='様式３（療養者名簿）（⑤の場合）'!$BD98,IF(CM$19&lt;='様式３（療養者名簿）（⑤の場合）'!$BE98,1,0),0),0)</f>
        <v>0</v>
      </c>
      <c r="CN93" s="224">
        <f>IF(CN$19-'様式３（療養者名簿）（⑤の場合）'!$BD98+1&lt;=15,IF(CN$19&gt;='様式３（療養者名簿）（⑤の場合）'!$BD98,IF(CN$19&lt;='様式３（療養者名簿）（⑤の場合）'!$BE98,1,0),0),0)</f>
        <v>0</v>
      </c>
      <c r="CO93" s="224">
        <f>IF(CO$19-'様式３（療養者名簿）（⑤の場合）'!$BD98+1&lt;=15,IF(CO$19&gt;='様式３（療養者名簿）（⑤の場合）'!$BD98,IF(CO$19&lt;='様式３（療養者名簿）（⑤の場合）'!$BE98,1,0),0),0)</f>
        <v>0</v>
      </c>
      <c r="CP93" s="224">
        <f>IF(CP$19-'様式３（療養者名簿）（⑤の場合）'!$BD98+1&lt;=15,IF(CP$19&gt;='様式３（療養者名簿）（⑤の場合）'!$BD98,IF(CP$19&lt;='様式３（療養者名簿）（⑤の場合）'!$BE98,1,0),0),0)</f>
        <v>0</v>
      </c>
      <c r="CQ93" s="224">
        <f>IF(CQ$19-'様式３（療養者名簿）（⑤の場合）'!$BD98+1&lt;=15,IF(CQ$19&gt;='様式３（療養者名簿）（⑤の場合）'!$BD98,IF(CQ$19&lt;='様式３（療養者名簿）（⑤の場合）'!$BE98,1,0),0),0)</f>
        <v>0</v>
      </c>
      <c r="CR93" s="224">
        <f>IF(CR$19-'様式３（療養者名簿）（⑤の場合）'!$BD98+1&lt;=15,IF(CR$19&gt;='様式３（療養者名簿）（⑤の場合）'!$BD98,IF(CR$19&lt;='様式３（療養者名簿）（⑤の場合）'!$BE98,1,0),0),0)</f>
        <v>0</v>
      </c>
      <c r="CS93" s="224">
        <f>IF(CS$19-'様式３（療養者名簿）（⑤の場合）'!$BD98+1&lt;=15,IF(CS$19&gt;='様式３（療養者名簿）（⑤の場合）'!$BD98,IF(CS$19&lt;='様式３（療養者名簿）（⑤の場合）'!$BE98,1,0),0),0)</f>
        <v>0</v>
      </c>
      <c r="CT93" s="224">
        <f>IF(CT$19-'様式３（療養者名簿）（⑤の場合）'!$BD98+1&lt;=15,IF(CT$19&gt;='様式３（療養者名簿）（⑤の場合）'!$BD98,IF(CT$19&lt;='様式３（療養者名簿）（⑤の場合）'!$BE98,1,0),0),0)</f>
        <v>0</v>
      </c>
      <c r="CU93" s="224">
        <f>IF(CU$19-'様式３（療養者名簿）（⑤の場合）'!$BD98+1&lt;=15,IF(CU$19&gt;='様式３（療養者名簿）（⑤の場合）'!$BD98,IF(CU$19&lt;='様式３（療養者名簿）（⑤の場合）'!$BE98,1,0),0),0)</f>
        <v>0</v>
      </c>
      <c r="CV93" s="224">
        <f>IF(CV$19-'様式３（療養者名簿）（⑤の場合）'!$BD98+1&lt;=15,IF(CV$19&gt;='様式３（療養者名簿）（⑤の場合）'!$BD98,IF(CV$19&lt;='様式３（療養者名簿）（⑤の場合）'!$BE98,1,0),0),0)</f>
        <v>0</v>
      </c>
      <c r="CW93" s="224">
        <f>IF(CW$19-'様式３（療養者名簿）（⑤の場合）'!$BD98+1&lt;=15,IF(CW$19&gt;='様式３（療養者名簿）（⑤の場合）'!$BD98,IF(CW$19&lt;='様式３（療養者名簿）（⑤の場合）'!$BE98,1,0),0),0)</f>
        <v>0</v>
      </c>
      <c r="CX93" s="224">
        <f>IF(CX$19-'様式３（療養者名簿）（⑤の場合）'!$BD98+1&lt;=15,IF(CX$19&gt;='様式３（療養者名簿）（⑤の場合）'!$BD98,IF(CX$19&lt;='様式３（療養者名簿）（⑤の場合）'!$BE98,1,0),0),0)</f>
        <v>0</v>
      </c>
      <c r="CY93" s="224">
        <f>IF(CY$19-'様式３（療養者名簿）（⑤の場合）'!$BD98+1&lt;=15,IF(CY$19&gt;='様式３（療養者名簿）（⑤の場合）'!$BD98,IF(CY$19&lt;='様式３（療養者名簿）（⑤の場合）'!$BE98,1,0),0),0)</f>
        <v>0</v>
      </c>
      <c r="CZ93" s="224">
        <f>IF(CZ$19-'様式３（療養者名簿）（⑤の場合）'!$BD98+1&lt;=15,IF(CZ$19&gt;='様式３（療養者名簿）（⑤の場合）'!$BD98,IF(CZ$19&lt;='様式３（療養者名簿）（⑤の場合）'!$BE98,1,0),0),0)</f>
        <v>0</v>
      </c>
      <c r="DA93" s="224">
        <f>IF(DA$19-'様式３（療養者名簿）（⑤の場合）'!$BD98+1&lt;=15,IF(DA$19&gt;='様式３（療養者名簿）（⑤の場合）'!$BD98,IF(DA$19&lt;='様式３（療養者名簿）（⑤の場合）'!$BE98,1,0),0),0)</f>
        <v>0</v>
      </c>
      <c r="DB93" s="224">
        <f>IF(DB$19-'様式３（療養者名簿）（⑤の場合）'!$BD98+1&lt;=15,IF(DB$19&gt;='様式３（療養者名簿）（⑤の場合）'!$BD98,IF(DB$19&lt;='様式３（療養者名簿）（⑤の場合）'!$BE98,1,0),0),0)</f>
        <v>0</v>
      </c>
      <c r="DC93" s="224">
        <f>IF(DC$19-'様式３（療養者名簿）（⑤の場合）'!$BD98+1&lt;=15,IF(DC$19&gt;='様式３（療養者名簿）（⑤の場合）'!$BD98,IF(DC$19&lt;='様式３（療養者名簿）（⑤の場合）'!$BE98,1,0),0),0)</f>
        <v>0</v>
      </c>
      <c r="DD93" s="224">
        <f>IF(DD$19-'様式３（療養者名簿）（⑤の場合）'!$BD98+1&lt;=15,IF(DD$19&gt;='様式３（療養者名簿）（⑤の場合）'!$BD98,IF(DD$19&lt;='様式３（療養者名簿）（⑤の場合）'!$BE98,1,0),0),0)</f>
        <v>0</v>
      </c>
      <c r="DE93" s="224">
        <f>IF(DE$19-'様式３（療養者名簿）（⑤の場合）'!$BD98+1&lt;=15,IF(DE$19&gt;='様式３（療養者名簿）（⑤の場合）'!$BD98,IF(DE$19&lt;='様式３（療養者名簿）（⑤の場合）'!$BE98,1,0),0),0)</f>
        <v>0</v>
      </c>
      <c r="DF93" s="224">
        <f>IF(DF$19-'様式３（療養者名簿）（⑤の場合）'!$BD98+1&lt;=15,IF(DF$19&gt;='様式３（療養者名簿）（⑤の場合）'!$BD98,IF(DF$19&lt;='様式３（療養者名簿）（⑤の場合）'!$BE98,1,0),0),0)</f>
        <v>0</v>
      </c>
      <c r="DG93" s="224">
        <f>IF(DG$19-'様式３（療養者名簿）（⑤の場合）'!$BD98+1&lt;=15,IF(DG$19&gt;='様式３（療養者名簿）（⑤の場合）'!$BD98,IF(DG$19&lt;='様式３（療養者名簿）（⑤の場合）'!$BE98,1,0),0),0)</f>
        <v>0</v>
      </c>
      <c r="DH93" s="224">
        <f>IF(DH$19-'様式３（療養者名簿）（⑤の場合）'!$BD98+1&lt;=15,IF(DH$19&gt;='様式３（療養者名簿）（⑤の場合）'!$BD98,IF(DH$19&lt;='様式３（療養者名簿）（⑤の場合）'!$BE98,1,0),0),0)</f>
        <v>0</v>
      </c>
      <c r="DI93" s="224">
        <f>IF(DI$19-'様式３（療養者名簿）（⑤の場合）'!$BD98+1&lt;=15,IF(DI$19&gt;='様式３（療養者名簿）（⑤の場合）'!$BD98,IF(DI$19&lt;='様式３（療養者名簿）（⑤の場合）'!$BE98,1,0),0),0)</f>
        <v>0</v>
      </c>
      <c r="DJ93" s="224">
        <f>IF(DJ$19-'様式３（療養者名簿）（⑤の場合）'!$BD98+1&lt;=15,IF(DJ$19&gt;='様式３（療養者名簿）（⑤の場合）'!$BD98,IF(DJ$19&lt;='様式３（療養者名簿）（⑤の場合）'!$BE98,1,0),0),0)</f>
        <v>0</v>
      </c>
      <c r="DK93" s="224">
        <f>IF(DK$19-'様式３（療養者名簿）（⑤の場合）'!$BD98+1&lt;=15,IF(DK$19&gt;='様式３（療養者名簿）（⑤の場合）'!$BD98,IF(DK$19&lt;='様式３（療養者名簿）（⑤の場合）'!$BE98,1,0),0),0)</f>
        <v>0</v>
      </c>
      <c r="DL93" s="224">
        <f>IF(DL$19-'様式３（療養者名簿）（⑤の場合）'!$BD98+1&lt;=15,IF(DL$19&gt;='様式３（療養者名簿）（⑤の場合）'!$BD98,IF(DL$19&lt;='様式３（療養者名簿）（⑤の場合）'!$BE98,1,0),0),0)</f>
        <v>0</v>
      </c>
      <c r="DM93" s="224">
        <f>IF(DM$19-'様式３（療養者名簿）（⑤の場合）'!$BD98+1&lt;=15,IF(DM$19&gt;='様式３（療養者名簿）（⑤の場合）'!$BD98,IF(DM$19&lt;='様式３（療養者名簿）（⑤の場合）'!$BE98,1,0),0),0)</f>
        <v>0</v>
      </c>
      <c r="DN93" s="224">
        <f>IF(DN$19-'様式３（療養者名簿）（⑤の場合）'!$BD98+1&lt;=15,IF(DN$19&gt;='様式３（療養者名簿）（⑤の場合）'!$BD98,IF(DN$19&lt;='様式３（療養者名簿）（⑤の場合）'!$BE98,1,0),0),0)</f>
        <v>0</v>
      </c>
      <c r="DO93" s="224">
        <f>IF(DO$19-'様式３（療養者名簿）（⑤の場合）'!$BD98+1&lt;=15,IF(DO$19&gt;='様式３（療養者名簿）（⑤の場合）'!$BD98,IF(DO$19&lt;='様式３（療養者名簿）（⑤の場合）'!$BE98,1,0),0),0)</f>
        <v>0</v>
      </c>
      <c r="DP93" s="224">
        <f>IF(DP$19-'様式３（療養者名簿）（⑤の場合）'!$BD98+1&lt;=15,IF(DP$19&gt;='様式３（療養者名簿）（⑤の場合）'!$BD98,IF(DP$19&lt;='様式３（療養者名簿）（⑤の場合）'!$BE98,1,0),0),0)</f>
        <v>0</v>
      </c>
      <c r="DQ93" s="224">
        <f>IF(DQ$19-'様式３（療養者名簿）（⑤の場合）'!$BD98+1&lt;=15,IF(DQ$19&gt;='様式３（療養者名簿）（⑤の場合）'!$BD98,IF(DQ$19&lt;='様式３（療養者名簿）（⑤の場合）'!$BE98,1,0),0),0)</f>
        <v>0</v>
      </c>
      <c r="DR93" s="224">
        <f>IF(DR$19-'様式３（療養者名簿）（⑤の場合）'!$BD98+1&lt;=15,IF(DR$19&gt;='様式３（療養者名簿）（⑤の場合）'!$BD98,IF(DR$19&lt;='様式３（療養者名簿）（⑤の場合）'!$BE98,1,0),0),0)</f>
        <v>0</v>
      </c>
      <c r="DS93" s="224">
        <f>IF(DS$19-'様式３（療養者名簿）（⑤の場合）'!$BD98+1&lt;=15,IF(DS$19&gt;='様式３（療養者名簿）（⑤の場合）'!$BD98,IF(DS$19&lt;='様式３（療養者名簿）（⑤の場合）'!$BE98,1,0),0),0)</f>
        <v>0</v>
      </c>
      <c r="DT93" s="224">
        <f>IF(DT$19-'様式３（療養者名簿）（⑤の場合）'!$BD98+1&lt;=15,IF(DT$19&gt;='様式３（療養者名簿）（⑤の場合）'!$BD98,IF(DT$19&lt;='様式３（療養者名簿）（⑤の場合）'!$BE98,1,0),0),0)</f>
        <v>0</v>
      </c>
      <c r="DU93" s="224">
        <f>IF(DU$19-'様式３（療養者名簿）（⑤の場合）'!$BD98+1&lt;=15,IF(DU$19&gt;='様式３（療養者名簿）（⑤の場合）'!$BD98,IF(DU$19&lt;='様式３（療養者名簿）（⑤の場合）'!$BE98,1,0),0),0)</f>
        <v>0</v>
      </c>
      <c r="DV93" s="224">
        <f>IF(DV$19-'様式３（療養者名簿）（⑤の場合）'!$BD98+1&lt;=15,IF(DV$19&gt;='様式３（療養者名簿）（⑤の場合）'!$BD98,IF(DV$19&lt;='様式３（療養者名簿）（⑤の場合）'!$BE98,1,0),0),0)</f>
        <v>0</v>
      </c>
      <c r="DW93" s="224">
        <f>IF(DW$19-'様式３（療養者名簿）（⑤の場合）'!$BD98+1&lt;=15,IF(DW$19&gt;='様式３（療養者名簿）（⑤の場合）'!$BD98,IF(DW$19&lt;='様式３（療養者名簿）（⑤の場合）'!$BE98,1,0),0),0)</f>
        <v>0</v>
      </c>
      <c r="DX93" s="224">
        <f>IF(DX$19-'様式３（療養者名簿）（⑤の場合）'!$BD98+1&lt;=15,IF(DX$19&gt;='様式３（療養者名簿）（⑤の場合）'!$BD98,IF(DX$19&lt;='様式３（療養者名簿）（⑤の場合）'!$BE98,1,0),0),0)</f>
        <v>0</v>
      </c>
      <c r="DY93" s="224">
        <f>IF(DY$19-'様式３（療養者名簿）（⑤の場合）'!$BD98+1&lt;=15,IF(DY$19&gt;='様式３（療養者名簿）（⑤の場合）'!$BD98,IF(DY$19&lt;='様式３（療養者名簿）（⑤の場合）'!$BE98,1,0),0),0)</f>
        <v>0</v>
      </c>
      <c r="DZ93" s="224">
        <f>IF(DZ$19-'様式３（療養者名簿）（⑤の場合）'!$BD98+1&lt;=15,IF(DZ$19&gt;='様式３（療養者名簿）（⑤の場合）'!$BD98,IF(DZ$19&lt;='様式３（療養者名簿）（⑤の場合）'!$BE98,1,0),0),0)</f>
        <v>0</v>
      </c>
      <c r="EA93" s="224">
        <f>IF(EA$19-'様式３（療養者名簿）（⑤の場合）'!$BD98+1&lt;=15,IF(EA$19&gt;='様式３（療養者名簿）（⑤の場合）'!$BD98,IF(EA$19&lt;='様式３（療養者名簿）（⑤の場合）'!$BE98,1,0),0),0)</f>
        <v>0</v>
      </c>
      <c r="EB93" s="224">
        <f>IF(EB$19-'様式３（療養者名簿）（⑤の場合）'!$BD98+1&lt;=15,IF(EB$19&gt;='様式３（療養者名簿）（⑤の場合）'!$BD98,IF(EB$19&lt;='様式３（療養者名簿）（⑤の場合）'!$BE98,1,0),0),0)</f>
        <v>0</v>
      </c>
      <c r="EC93" s="224">
        <f>IF(EC$19-'様式３（療養者名簿）（⑤の場合）'!$BD98+1&lt;=15,IF(EC$19&gt;='様式３（療養者名簿）（⑤の場合）'!$BD98,IF(EC$19&lt;='様式３（療養者名簿）（⑤の場合）'!$BE98,1,0),0),0)</f>
        <v>0</v>
      </c>
      <c r="ED93" s="224">
        <f>IF(ED$19-'様式３（療養者名簿）（⑤の場合）'!$BD98+1&lt;=15,IF(ED$19&gt;='様式３（療養者名簿）（⑤の場合）'!$BD98,IF(ED$19&lt;='様式３（療養者名簿）（⑤の場合）'!$BE98,1,0),0),0)</f>
        <v>0</v>
      </c>
      <c r="EE93" s="224">
        <f>IF(EE$19-'様式３（療養者名簿）（⑤の場合）'!$BD98+1&lt;=15,IF(EE$19&gt;='様式３（療養者名簿）（⑤の場合）'!$BD98,IF(EE$19&lt;='様式３（療養者名簿）（⑤の場合）'!$BE98,1,0),0),0)</f>
        <v>0</v>
      </c>
      <c r="EF93" s="224">
        <f>IF(EF$19-'様式３（療養者名簿）（⑤の場合）'!$BD98+1&lt;=15,IF(EF$19&gt;='様式３（療養者名簿）（⑤の場合）'!$BD98,IF(EF$19&lt;='様式３（療養者名簿）（⑤の場合）'!$BE98,1,0),0),0)</f>
        <v>0</v>
      </c>
      <c r="EG93" s="224">
        <f>IF(EG$19-'様式３（療養者名簿）（⑤の場合）'!$BD98+1&lt;=15,IF(EG$19&gt;='様式３（療養者名簿）（⑤の場合）'!$BD98,IF(EG$19&lt;='様式３（療養者名簿）（⑤の場合）'!$BE98,1,0),0),0)</f>
        <v>0</v>
      </c>
      <c r="EH93" s="224">
        <f>IF(EH$19-'様式３（療養者名簿）（⑤の場合）'!$BD98+1&lt;=15,IF(EH$19&gt;='様式３（療養者名簿）（⑤の場合）'!$BD98,IF(EH$19&lt;='様式３（療養者名簿）（⑤の場合）'!$BE98,1,0),0),0)</f>
        <v>0</v>
      </c>
      <c r="EI93" s="224">
        <f>IF(EI$19-'様式３（療養者名簿）（⑤の場合）'!$BD98+1&lt;=15,IF(EI$19&gt;='様式３（療養者名簿）（⑤の場合）'!$BD98,IF(EI$19&lt;='様式３（療養者名簿）（⑤の場合）'!$BE98,1,0),0),0)</f>
        <v>0</v>
      </c>
      <c r="EJ93" s="224">
        <f>IF(EJ$19-'様式３（療養者名簿）（⑤の場合）'!$BD98+1&lt;=15,IF(EJ$19&gt;='様式３（療養者名簿）（⑤の場合）'!$BD98,IF(EJ$19&lt;='様式３（療養者名簿）（⑤の場合）'!$BE98,1,0),0),0)</f>
        <v>0</v>
      </c>
      <c r="EK93" s="224">
        <f>IF(EK$19-'様式３（療養者名簿）（⑤の場合）'!$BD98+1&lt;=15,IF(EK$19&gt;='様式３（療養者名簿）（⑤の場合）'!$BD98,IF(EK$19&lt;='様式３（療養者名簿）（⑤の場合）'!$BE98,1,0),0),0)</f>
        <v>0</v>
      </c>
      <c r="EL93" s="224">
        <f>IF(EL$19-'様式３（療養者名簿）（⑤の場合）'!$BD98+1&lt;=15,IF(EL$19&gt;='様式３（療養者名簿）（⑤の場合）'!$BD98,IF(EL$19&lt;='様式３（療養者名簿）（⑤の場合）'!$BE98,1,0),0),0)</f>
        <v>0</v>
      </c>
      <c r="EM93" s="224">
        <f>IF(EM$19-'様式３（療養者名簿）（⑤の場合）'!$BD98+1&lt;=15,IF(EM$19&gt;='様式３（療養者名簿）（⑤の場合）'!$BD98,IF(EM$19&lt;='様式３（療養者名簿）（⑤の場合）'!$BE98,1,0),0),0)</f>
        <v>0</v>
      </c>
      <c r="EN93" s="224">
        <f>IF(EN$19-'様式３（療養者名簿）（⑤の場合）'!$BD98+1&lt;=15,IF(EN$19&gt;='様式３（療養者名簿）（⑤の場合）'!$BD98,IF(EN$19&lt;='様式３（療養者名簿）（⑤の場合）'!$BE98,1,0),0),0)</f>
        <v>0</v>
      </c>
      <c r="EO93" s="224">
        <f>IF(EO$19-'様式３（療養者名簿）（⑤の場合）'!$BD98+1&lt;=15,IF(EO$19&gt;='様式３（療養者名簿）（⑤の場合）'!$BD98,IF(EO$19&lt;='様式３（療養者名簿）（⑤の場合）'!$BE98,1,0),0),0)</f>
        <v>0</v>
      </c>
      <c r="EP93" s="224">
        <f>IF(EP$19-'様式３（療養者名簿）（⑤の場合）'!$BD98+1&lt;=15,IF(EP$19&gt;='様式３（療養者名簿）（⑤の場合）'!$BD98,IF(EP$19&lt;='様式３（療養者名簿）（⑤の場合）'!$BE98,1,0),0),0)</f>
        <v>0</v>
      </c>
      <c r="EQ93" s="224">
        <f>IF(EQ$19-'様式３（療養者名簿）（⑤の場合）'!$BD98+1&lt;=15,IF(EQ$19&gt;='様式３（療養者名簿）（⑤の場合）'!$BD98,IF(EQ$19&lt;='様式３（療養者名簿）（⑤の場合）'!$BE98,1,0),0),0)</f>
        <v>0</v>
      </c>
      <c r="ER93" s="224">
        <f>IF(ER$19-'様式３（療養者名簿）（⑤の場合）'!$BD98+1&lt;=15,IF(ER$19&gt;='様式３（療養者名簿）（⑤の場合）'!$BD98,IF(ER$19&lt;='様式３（療養者名簿）（⑤の場合）'!$BE98,1,0),0),0)</f>
        <v>0</v>
      </c>
      <c r="ES93" s="224">
        <f>IF(ES$19-'様式３（療養者名簿）（⑤の場合）'!$BD98+1&lt;=15,IF(ES$19&gt;='様式３（療養者名簿）（⑤の場合）'!$BD98,IF(ES$19&lt;='様式３（療養者名簿）（⑤の場合）'!$BE98,1,0),0),0)</f>
        <v>0</v>
      </c>
      <c r="ET93" s="224">
        <f>IF(ET$19-'様式３（療養者名簿）（⑤の場合）'!$BD98+1&lt;=15,IF(ET$19&gt;='様式３（療養者名簿）（⑤の場合）'!$BD98,IF(ET$19&lt;='様式３（療養者名簿）（⑤の場合）'!$BE98,1,0),0),0)</f>
        <v>0</v>
      </c>
      <c r="EU93" s="224">
        <f>IF(EU$19-'様式３（療養者名簿）（⑤の場合）'!$BD98+1&lt;=15,IF(EU$19&gt;='様式３（療養者名簿）（⑤の場合）'!$BD98,IF(EU$19&lt;='様式３（療養者名簿）（⑤の場合）'!$BE98,1,0),0),0)</f>
        <v>0</v>
      </c>
      <c r="EV93" s="224">
        <f>IF(EV$19-'様式３（療養者名簿）（⑤の場合）'!$BD98+1&lt;=15,IF(EV$19&gt;='様式３（療養者名簿）（⑤の場合）'!$BD98,IF(EV$19&lt;='様式３（療養者名簿）（⑤の場合）'!$BE98,1,0),0),0)</f>
        <v>0</v>
      </c>
      <c r="EW93" s="224">
        <f>IF(EW$19-'様式３（療養者名簿）（⑤の場合）'!$BD98+1&lt;=15,IF(EW$19&gt;='様式３（療養者名簿）（⑤の場合）'!$BD98,IF(EW$19&lt;='様式３（療養者名簿）（⑤の場合）'!$BE98,1,0),0),0)</f>
        <v>0</v>
      </c>
      <c r="EX93" s="224">
        <f>IF(EX$19-'様式３（療養者名簿）（⑤の場合）'!$BD98+1&lt;=15,IF(EX$19&gt;='様式３（療養者名簿）（⑤の場合）'!$BD98,IF(EX$19&lt;='様式３（療養者名簿）（⑤の場合）'!$BE98,1,0),0),0)</f>
        <v>0</v>
      </c>
      <c r="EY93" s="224">
        <f>IF(EY$19-'様式３（療養者名簿）（⑤の場合）'!$BD98+1&lt;=15,IF(EY$19&gt;='様式３（療養者名簿）（⑤の場合）'!$BD98,IF(EY$19&lt;='様式３（療養者名簿）（⑤の場合）'!$BE98,1,0),0),0)</f>
        <v>0</v>
      </c>
      <c r="EZ93" s="224">
        <f>IF(EZ$19-'様式３（療養者名簿）（⑤の場合）'!$BD98+1&lt;=15,IF(EZ$19&gt;='様式３（療養者名簿）（⑤の場合）'!$BD98,IF(EZ$19&lt;='様式３（療養者名簿）（⑤の場合）'!$BE98,1,0),0),0)</f>
        <v>0</v>
      </c>
      <c r="FA93" s="224">
        <f>IF(FA$19-'様式３（療養者名簿）（⑤の場合）'!$BD98+1&lt;=15,IF(FA$19&gt;='様式３（療養者名簿）（⑤の場合）'!$BD98,IF(FA$19&lt;='様式３（療養者名簿）（⑤の場合）'!$BE98,1,0),0),0)</f>
        <v>0</v>
      </c>
      <c r="FB93" s="224">
        <f>IF(FB$19-'様式３（療養者名簿）（⑤の場合）'!$BD98+1&lt;=15,IF(FB$19&gt;='様式３（療養者名簿）（⑤の場合）'!$BD98,IF(FB$19&lt;='様式３（療養者名簿）（⑤の場合）'!$BE98,1,0),0),0)</f>
        <v>0</v>
      </c>
      <c r="FC93" s="224">
        <f>IF(FC$19-'様式３（療養者名簿）（⑤の場合）'!$BD98+1&lt;=15,IF(FC$19&gt;='様式３（療養者名簿）（⑤の場合）'!$BD98,IF(FC$19&lt;='様式３（療養者名簿）（⑤の場合）'!$BE98,1,0),0),0)</f>
        <v>0</v>
      </c>
      <c r="FD93" s="224">
        <f>IF(FD$19-'様式３（療養者名簿）（⑤の場合）'!$BD98+1&lt;=15,IF(FD$19&gt;='様式３（療養者名簿）（⑤の場合）'!$BD98,IF(FD$19&lt;='様式３（療養者名簿）（⑤の場合）'!$BE98,1,0),0),0)</f>
        <v>0</v>
      </c>
      <c r="FE93" s="224">
        <f>IF(FE$19-'様式３（療養者名簿）（⑤の場合）'!$BD98+1&lt;=15,IF(FE$19&gt;='様式３（療養者名簿）（⑤の場合）'!$BD98,IF(FE$19&lt;='様式３（療養者名簿）（⑤の場合）'!$BE98,1,0),0),0)</f>
        <v>0</v>
      </c>
      <c r="FF93" s="224">
        <f>IF(FF$19-'様式３（療養者名簿）（⑤の場合）'!$BD98+1&lt;=15,IF(FF$19&gt;='様式３（療養者名簿）（⑤の場合）'!$BD98,IF(FF$19&lt;='様式３（療養者名簿）（⑤の場合）'!$BE98,1,0),0),0)</f>
        <v>0</v>
      </c>
      <c r="FG93" s="224">
        <f>IF(FG$19-'様式３（療養者名簿）（⑤の場合）'!$BD98+1&lt;=15,IF(FG$19&gt;='様式３（療養者名簿）（⑤の場合）'!$BD98,IF(FG$19&lt;='様式３（療養者名簿）（⑤の場合）'!$BE98,1,0),0),0)</f>
        <v>0</v>
      </c>
      <c r="FH93" s="224">
        <f>IF(FH$19-'様式３（療養者名簿）（⑤の場合）'!$BD98+1&lt;=15,IF(FH$19&gt;='様式３（療養者名簿）（⑤の場合）'!$BD98,IF(FH$19&lt;='様式３（療養者名簿）（⑤の場合）'!$BE98,1,0),0),0)</f>
        <v>0</v>
      </c>
      <c r="FI93" s="224">
        <f>IF(FI$19-'様式３（療養者名簿）（⑤の場合）'!$BD98+1&lt;=15,IF(FI$19&gt;='様式３（療養者名簿）（⑤の場合）'!$BD98,IF(FI$19&lt;='様式３（療養者名簿）（⑤の場合）'!$BE98,1,0),0),0)</f>
        <v>0</v>
      </c>
      <c r="FJ93" s="224">
        <f>IF(FJ$19-'様式３（療養者名簿）（⑤の場合）'!$BD98+1&lt;=15,IF(FJ$19&gt;='様式３（療養者名簿）（⑤の場合）'!$BD98,IF(FJ$19&lt;='様式３（療養者名簿）（⑤の場合）'!$BE98,1,0),0),0)</f>
        <v>0</v>
      </c>
      <c r="FK93" s="224">
        <f>IF(FK$19-'様式３（療養者名簿）（⑤の場合）'!$BD98+1&lt;=15,IF(FK$19&gt;='様式３（療養者名簿）（⑤の場合）'!$BD98,IF(FK$19&lt;='様式３（療養者名簿）（⑤の場合）'!$BE98,1,0),0),0)</f>
        <v>0</v>
      </c>
      <c r="FL93" s="224">
        <f>IF(FL$19-'様式３（療養者名簿）（⑤の場合）'!$BD98+1&lt;=15,IF(FL$19&gt;='様式３（療養者名簿）（⑤の場合）'!$BD98,IF(FL$19&lt;='様式３（療養者名簿）（⑤の場合）'!$BE98,1,0),0),0)</f>
        <v>0</v>
      </c>
      <c r="FM93" s="224">
        <f>IF(FM$19-'様式３（療養者名簿）（⑤の場合）'!$BD98+1&lt;=15,IF(FM$19&gt;='様式３（療養者名簿）（⑤の場合）'!$BD98,IF(FM$19&lt;='様式３（療養者名簿）（⑤の場合）'!$BE98,1,0),0),0)</f>
        <v>0</v>
      </c>
      <c r="FN93" s="224">
        <f>IF(FN$19-'様式３（療養者名簿）（⑤の場合）'!$BD98+1&lt;=15,IF(FN$19&gt;='様式３（療養者名簿）（⑤の場合）'!$BD98,IF(FN$19&lt;='様式３（療養者名簿）（⑤の場合）'!$BE98,1,0),0),0)</f>
        <v>0</v>
      </c>
      <c r="FO93" s="224">
        <f>IF(FO$19-'様式３（療養者名簿）（⑤の場合）'!$BD98+1&lt;=15,IF(FO$19&gt;='様式３（療養者名簿）（⑤の場合）'!$BD98,IF(FO$19&lt;='様式３（療養者名簿）（⑤の場合）'!$BE98,1,0),0),0)</f>
        <v>0</v>
      </c>
      <c r="FP93" s="224">
        <f>IF(FP$19-'様式３（療養者名簿）（⑤の場合）'!$BD98+1&lt;=15,IF(FP$19&gt;='様式３（療養者名簿）（⑤の場合）'!$BD98,IF(FP$19&lt;='様式３（療養者名簿）（⑤の場合）'!$BE98,1,0),0),0)</f>
        <v>0</v>
      </c>
      <c r="FQ93" s="224">
        <f>IF(FQ$19-'様式３（療養者名簿）（⑤の場合）'!$BD98+1&lt;=15,IF(FQ$19&gt;='様式３（療養者名簿）（⑤の場合）'!$BD98,IF(FQ$19&lt;='様式３（療養者名簿）（⑤の場合）'!$BE98,1,0),0),0)</f>
        <v>0</v>
      </c>
      <c r="FR93" s="224">
        <f>IF(FR$19-'様式３（療養者名簿）（⑤の場合）'!$BD98+1&lt;=15,IF(FR$19&gt;='様式３（療養者名簿）（⑤の場合）'!$BD98,IF(FR$19&lt;='様式３（療養者名簿）（⑤の場合）'!$BE98,1,0),0),0)</f>
        <v>0</v>
      </c>
      <c r="FS93" s="224">
        <f>IF(FS$19-'様式３（療養者名簿）（⑤の場合）'!$BD98+1&lt;=15,IF(FS$19&gt;='様式３（療養者名簿）（⑤の場合）'!$BD98,IF(FS$19&lt;='様式３（療養者名簿）（⑤の場合）'!$BE98,1,0),0),0)</f>
        <v>0</v>
      </c>
      <c r="FT93" s="224">
        <f>IF(FT$19-'様式３（療養者名簿）（⑤の場合）'!$BD98+1&lt;=15,IF(FT$19&gt;='様式３（療養者名簿）（⑤の場合）'!$BD98,IF(FT$19&lt;='様式３（療養者名簿）（⑤の場合）'!$BE98,1,0),0),0)</f>
        <v>0</v>
      </c>
      <c r="FU93" s="224">
        <f>IF(FU$19-'様式３（療養者名簿）（⑤の場合）'!$BD98+1&lt;=15,IF(FU$19&gt;='様式３（療養者名簿）（⑤の場合）'!$BD98,IF(FU$19&lt;='様式３（療養者名簿）（⑤の場合）'!$BE98,1,0),0),0)</f>
        <v>0</v>
      </c>
      <c r="FV93" s="224">
        <f>IF(FV$19-'様式３（療養者名簿）（⑤の場合）'!$BD98+1&lt;=15,IF(FV$19&gt;='様式３（療養者名簿）（⑤の場合）'!$BD98,IF(FV$19&lt;='様式３（療養者名簿）（⑤の場合）'!$BE98,1,0),0),0)</f>
        <v>0</v>
      </c>
      <c r="FW93" s="224">
        <f>IF(FW$19-'様式３（療養者名簿）（⑤の場合）'!$BD98+1&lt;=15,IF(FW$19&gt;='様式３（療養者名簿）（⑤の場合）'!$BD98,IF(FW$19&lt;='様式３（療養者名簿）（⑤の場合）'!$BE98,1,0),0),0)</f>
        <v>0</v>
      </c>
      <c r="FX93" s="224">
        <f>IF(FX$19-'様式３（療養者名簿）（⑤の場合）'!$BD98+1&lt;=15,IF(FX$19&gt;='様式３（療養者名簿）（⑤の場合）'!$BD98,IF(FX$19&lt;='様式３（療養者名簿）（⑤の場合）'!$BE98,1,0),0),0)</f>
        <v>0</v>
      </c>
      <c r="FY93" s="224">
        <f>IF(FY$19-'様式３（療養者名簿）（⑤の場合）'!$BD98+1&lt;=15,IF(FY$19&gt;='様式３（療養者名簿）（⑤の場合）'!$BD98,IF(FY$19&lt;='様式３（療養者名簿）（⑤の場合）'!$BE98,1,0),0),0)</f>
        <v>0</v>
      </c>
      <c r="FZ93" s="224">
        <f>IF(FZ$19-'様式３（療養者名簿）（⑤の場合）'!$BD98+1&lt;=15,IF(FZ$19&gt;='様式３（療養者名簿）（⑤の場合）'!$BD98,IF(FZ$19&lt;='様式３（療養者名簿）（⑤の場合）'!$BE98,1,0),0),0)</f>
        <v>0</v>
      </c>
      <c r="GA93" s="224">
        <f>IF(GA$19-'様式３（療養者名簿）（⑤の場合）'!$BD98+1&lt;=15,IF(GA$19&gt;='様式３（療養者名簿）（⑤の場合）'!$BD98,IF(GA$19&lt;='様式３（療養者名簿）（⑤の場合）'!$BE98,1,0),0),0)</f>
        <v>0</v>
      </c>
      <c r="GB93" s="224">
        <f>IF(GB$19-'様式３（療養者名簿）（⑤の場合）'!$BD98+1&lt;=15,IF(GB$19&gt;='様式３（療養者名簿）（⑤の場合）'!$BD98,IF(GB$19&lt;='様式３（療養者名簿）（⑤の場合）'!$BE98,1,0),0),0)</f>
        <v>0</v>
      </c>
      <c r="GC93" s="224">
        <f>IF(GC$19-'様式３（療養者名簿）（⑤の場合）'!$BD98+1&lt;=15,IF(GC$19&gt;='様式３（療養者名簿）（⑤の場合）'!$BD98,IF(GC$19&lt;='様式３（療養者名簿）（⑤の場合）'!$BE98,1,0),0),0)</f>
        <v>0</v>
      </c>
      <c r="GD93" s="224">
        <f>IF(GD$19-'様式３（療養者名簿）（⑤の場合）'!$BD98+1&lt;=15,IF(GD$19&gt;='様式３（療養者名簿）（⑤の場合）'!$BD98,IF(GD$19&lt;='様式３（療養者名簿）（⑤の場合）'!$BE98,1,0),0),0)</f>
        <v>0</v>
      </c>
      <c r="GE93" s="224">
        <f>IF(GE$19-'様式３（療養者名簿）（⑤の場合）'!$BD98+1&lt;=15,IF(GE$19&gt;='様式３（療養者名簿）（⑤の場合）'!$BD98,IF(GE$19&lt;='様式３（療養者名簿）（⑤の場合）'!$BE98,1,0),0),0)</f>
        <v>0</v>
      </c>
      <c r="GF93" s="224">
        <f>IF(GF$19-'様式３（療養者名簿）（⑤の場合）'!$BD98+1&lt;=15,IF(GF$19&gt;='様式３（療養者名簿）（⑤の場合）'!$BD98,IF(GF$19&lt;='様式３（療養者名簿）（⑤の場合）'!$BE98,1,0),0),0)</f>
        <v>0</v>
      </c>
      <c r="GG93" s="224">
        <f>IF(GG$19-'様式３（療養者名簿）（⑤の場合）'!$BD98+1&lt;=15,IF(GG$19&gt;='様式３（療養者名簿）（⑤の場合）'!$BD98,IF(GG$19&lt;='様式３（療養者名簿）（⑤の場合）'!$BE98,1,0),0),0)</f>
        <v>0</v>
      </c>
      <c r="GH93" s="224">
        <f>IF(GH$19-'様式３（療養者名簿）（⑤の場合）'!$BD98+1&lt;=15,IF(GH$19&gt;='様式３（療養者名簿）（⑤の場合）'!$BD98,IF(GH$19&lt;='様式３（療養者名簿）（⑤の場合）'!$BE98,1,0),0),0)</f>
        <v>0</v>
      </c>
      <c r="GI93" s="224">
        <f>IF(GI$19-'様式３（療養者名簿）（⑤の場合）'!$BD98+1&lt;=15,IF(GI$19&gt;='様式３（療養者名簿）（⑤の場合）'!$BD98,IF(GI$19&lt;='様式３（療養者名簿）（⑤の場合）'!$BE98,1,0),0),0)</f>
        <v>0</v>
      </c>
      <c r="GJ93" s="224">
        <f>IF(GJ$19-'様式３（療養者名簿）（⑤の場合）'!$BD98+1&lt;=15,IF(GJ$19&gt;='様式３（療養者名簿）（⑤の場合）'!$BD98,IF(GJ$19&lt;='様式３（療養者名簿）（⑤の場合）'!$BE98,1,0),0),0)</f>
        <v>0</v>
      </c>
      <c r="GK93" s="224">
        <f>IF(GK$19-'様式３（療養者名簿）（⑤の場合）'!$BD98+1&lt;=15,IF(GK$19&gt;='様式３（療養者名簿）（⑤の場合）'!$BD98,IF(GK$19&lt;='様式３（療養者名簿）（⑤の場合）'!$BE98,1,0),0),0)</f>
        <v>0</v>
      </c>
      <c r="GL93" s="224">
        <f>IF(GL$19-'様式３（療養者名簿）（⑤の場合）'!$BD98+1&lt;=15,IF(GL$19&gt;='様式３（療養者名簿）（⑤の場合）'!$BD98,IF(GL$19&lt;='様式３（療養者名簿）（⑤の場合）'!$BE98,1,0),0),0)</f>
        <v>0</v>
      </c>
      <c r="GM93" s="224">
        <f>IF(GM$19-'様式３（療養者名簿）（⑤の場合）'!$BD98+1&lt;=15,IF(GM$19&gt;='様式３（療養者名簿）（⑤の場合）'!$BD98,IF(GM$19&lt;='様式３（療養者名簿）（⑤の場合）'!$BE98,1,0),0),0)</f>
        <v>0</v>
      </c>
      <c r="GN93" s="224">
        <f>IF(GN$19-'様式３（療養者名簿）（⑤の場合）'!$BD98+1&lt;=15,IF(GN$19&gt;='様式３（療養者名簿）（⑤の場合）'!$BD98,IF(GN$19&lt;='様式３（療養者名簿）（⑤の場合）'!$BE98,1,0),0),0)</f>
        <v>0</v>
      </c>
      <c r="GO93" s="224">
        <f>IF(GO$19-'様式３（療養者名簿）（⑤の場合）'!$BD98+1&lt;=15,IF(GO$19&gt;='様式３（療養者名簿）（⑤の場合）'!$BD98,IF(GO$19&lt;='様式３（療養者名簿）（⑤の場合）'!$BE98,1,0),0),0)</f>
        <v>0</v>
      </c>
      <c r="GP93" s="224">
        <f>IF(GP$19-'様式３（療養者名簿）（⑤の場合）'!$BD98+1&lt;=15,IF(GP$19&gt;='様式３（療養者名簿）（⑤の場合）'!$BD98,IF(GP$19&lt;='様式３（療養者名簿）（⑤の場合）'!$BE98,1,0),0),0)</f>
        <v>0</v>
      </c>
      <c r="GQ93" s="224">
        <f>IF(GQ$19-'様式３（療養者名簿）（⑤の場合）'!$BD98+1&lt;=15,IF(GQ$19&gt;='様式３（療養者名簿）（⑤の場合）'!$BD98,IF(GQ$19&lt;='様式３（療養者名簿）（⑤の場合）'!$BE98,1,0),0),0)</f>
        <v>0</v>
      </c>
      <c r="GR93" s="224">
        <f>IF(GR$19-'様式３（療養者名簿）（⑤の場合）'!$BD98+1&lt;=15,IF(GR$19&gt;='様式３（療養者名簿）（⑤の場合）'!$BD98,IF(GR$19&lt;='様式３（療養者名簿）（⑤の場合）'!$BE98,1,0),0),0)</f>
        <v>0</v>
      </c>
      <c r="GS93" s="224">
        <f>IF(GS$19-'様式３（療養者名簿）（⑤の場合）'!$BD98+1&lt;=15,IF(GS$19&gt;='様式３（療養者名簿）（⑤の場合）'!$BD98,IF(GS$19&lt;='様式３（療養者名簿）（⑤の場合）'!$BE98,1,0),0),0)</f>
        <v>0</v>
      </c>
      <c r="GT93" s="224">
        <f>IF(GT$19-'様式３（療養者名簿）（⑤の場合）'!$BD98+1&lt;=15,IF(GT$19&gt;='様式３（療養者名簿）（⑤の場合）'!$BD98,IF(GT$19&lt;='様式３（療養者名簿）（⑤の場合）'!$BE98,1,0),0),0)</f>
        <v>0</v>
      </c>
      <c r="GU93" s="224">
        <f>IF(GU$19-'様式３（療養者名簿）（⑤の場合）'!$BD98+1&lt;=15,IF(GU$19&gt;='様式３（療養者名簿）（⑤の場合）'!$BD98,IF(GU$19&lt;='様式３（療養者名簿）（⑤の場合）'!$BE98,1,0),0),0)</f>
        <v>0</v>
      </c>
      <c r="GV93" s="224">
        <f>IF(GV$19-'様式３（療養者名簿）（⑤の場合）'!$BD98+1&lt;=15,IF(GV$19&gt;='様式３（療養者名簿）（⑤の場合）'!$BD98,IF(GV$19&lt;='様式３（療養者名簿）（⑤の場合）'!$BE98,1,0),0),0)</f>
        <v>0</v>
      </c>
      <c r="GW93" s="224">
        <f>IF(GW$19-'様式３（療養者名簿）（⑤の場合）'!$BD98+1&lt;=15,IF(GW$19&gt;='様式３（療養者名簿）（⑤の場合）'!$BD98,IF(GW$19&lt;='様式３（療養者名簿）（⑤の場合）'!$BE98,1,0),0),0)</f>
        <v>0</v>
      </c>
      <c r="GX93" s="224">
        <f>IF(GX$19-'様式３（療養者名簿）（⑤の場合）'!$BD98+1&lt;=15,IF(GX$19&gt;='様式３（療養者名簿）（⑤の場合）'!$BD98,IF(GX$19&lt;='様式３（療養者名簿）（⑤の場合）'!$BE98,1,0),0),0)</f>
        <v>0</v>
      </c>
      <c r="GY93" s="224">
        <f>IF(GY$19-'様式３（療養者名簿）（⑤の場合）'!$BD98+1&lt;=15,IF(GY$19&gt;='様式３（療養者名簿）（⑤の場合）'!$BD98,IF(GY$19&lt;='様式３（療養者名簿）（⑤の場合）'!$BE98,1,0),0),0)</f>
        <v>0</v>
      </c>
      <c r="GZ93" s="224">
        <f>IF(GZ$19-'様式３（療養者名簿）（⑤の場合）'!$BD98+1&lt;=15,IF(GZ$19&gt;='様式３（療養者名簿）（⑤の場合）'!$BD98,IF(GZ$19&lt;='様式３（療養者名簿）（⑤の場合）'!$BE98,1,0),0),0)</f>
        <v>0</v>
      </c>
      <c r="HA93" s="224">
        <f>IF(HA$19-'様式３（療養者名簿）（⑤の場合）'!$BD98+1&lt;=15,IF(HA$19&gt;='様式３（療養者名簿）（⑤の場合）'!$BD98,IF(HA$19&lt;='様式３（療養者名簿）（⑤の場合）'!$BE98,1,0),0),0)</f>
        <v>0</v>
      </c>
      <c r="HB93" s="224">
        <f>IF(HB$19-'様式３（療養者名簿）（⑤の場合）'!$BD98+1&lt;=15,IF(HB$19&gt;='様式３（療養者名簿）（⑤の場合）'!$BD98,IF(HB$19&lt;='様式３（療養者名簿）（⑤の場合）'!$BE98,1,0),0),0)</f>
        <v>0</v>
      </c>
      <c r="HC93" s="224">
        <f>IF(HC$19-'様式３（療養者名簿）（⑤の場合）'!$BD98+1&lt;=15,IF(HC$19&gt;='様式３（療養者名簿）（⑤の場合）'!$BD98,IF(HC$19&lt;='様式３（療養者名簿）（⑤の場合）'!$BE98,1,0),0),0)</f>
        <v>0</v>
      </c>
      <c r="HD93" s="224">
        <f>IF(HD$19-'様式３（療養者名簿）（⑤の場合）'!$BD98+1&lt;=15,IF(HD$19&gt;='様式３（療養者名簿）（⑤の場合）'!$BD98,IF(HD$19&lt;='様式３（療養者名簿）（⑤の場合）'!$BE98,1,0),0),0)</f>
        <v>0</v>
      </c>
      <c r="HE93" s="224">
        <f>IF(HE$19-'様式３（療養者名簿）（⑤の場合）'!$BD98+1&lt;=15,IF(HE$19&gt;='様式３（療養者名簿）（⑤の場合）'!$BD98,IF(HE$19&lt;='様式３（療養者名簿）（⑤の場合）'!$BE98,1,0),0),0)</f>
        <v>0</v>
      </c>
      <c r="HF93" s="224">
        <f>IF(HF$19-'様式３（療養者名簿）（⑤の場合）'!$BD98+1&lt;=15,IF(HF$19&gt;='様式３（療養者名簿）（⑤の場合）'!$BD98,IF(HF$19&lt;='様式３（療養者名簿）（⑤の場合）'!$BE98,1,0),0),0)</f>
        <v>0</v>
      </c>
      <c r="HG93" s="224">
        <f>IF(HG$19-'様式３（療養者名簿）（⑤の場合）'!$BD98+1&lt;=15,IF(HG$19&gt;='様式３（療養者名簿）（⑤の場合）'!$BD98,IF(HG$19&lt;='様式３（療養者名簿）（⑤の場合）'!$BE98,1,0),0),0)</f>
        <v>0</v>
      </c>
      <c r="HH93" s="224">
        <f>IF(HH$19-'様式３（療養者名簿）（⑤の場合）'!$BD98+1&lt;=15,IF(HH$19&gt;='様式３（療養者名簿）（⑤の場合）'!$BD98,IF(HH$19&lt;='様式３（療養者名簿）（⑤の場合）'!$BE98,1,0),0),0)</f>
        <v>0</v>
      </c>
      <c r="HI93" s="224">
        <f>IF(HI$19-'様式３（療養者名簿）（⑤の場合）'!$BD98+1&lt;=15,IF(HI$19&gt;='様式３（療養者名簿）（⑤の場合）'!$BD98,IF(HI$19&lt;='様式３（療養者名簿）（⑤の場合）'!$BE98,1,0),0),0)</f>
        <v>0</v>
      </c>
      <c r="HJ93" s="224">
        <f>IF(HJ$19-'様式３（療養者名簿）（⑤の場合）'!$BD98+1&lt;=15,IF(HJ$19&gt;='様式３（療養者名簿）（⑤の場合）'!$BD98,IF(HJ$19&lt;='様式３（療養者名簿）（⑤の場合）'!$BE98,1,0),0),0)</f>
        <v>0</v>
      </c>
      <c r="HK93" s="224">
        <f>IF(HK$19-'様式３（療養者名簿）（⑤の場合）'!$BD98+1&lt;=15,IF(HK$19&gt;='様式３（療養者名簿）（⑤の場合）'!$BD98,IF(HK$19&lt;='様式３（療養者名簿）（⑤の場合）'!$BE98,1,0),0),0)</f>
        <v>0</v>
      </c>
      <c r="HL93" s="224">
        <f>IF(HL$19-'様式３（療養者名簿）（⑤の場合）'!$BD98+1&lt;=15,IF(HL$19&gt;='様式３（療養者名簿）（⑤の場合）'!$BD98,IF(HL$19&lt;='様式３（療養者名簿）（⑤の場合）'!$BE98,1,0),0),0)</f>
        <v>0</v>
      </c>
      <c r="HM93" s="224">
        <f>IF(HM$19-'様式３（療養者名簿）（⑤の場合）'!$BD98+1&lt;=15,IF(HM$19&gt;='様式３（療養者名簿）（⑤の場合）'!$BD98,IF(HM$19&lt;='様式３（療養者名簿）（⑤の場合）'!$BE98,1,0),0),0)</f>
        <v>0</v>
      </c>
      <c r="HN93" s="224">
        <f>IF(HN$19-'様式３（療養者名簿）（⑤の場合）'!$BD98+1&lt;=15,IF(HN$19&gt;='様式３（療養者名簿）（⑤の場合）'!$BD98,IF(HN$19&lt;='様式３（療養者名簿）（⑤の場合）'!$BE98,1,0),0),0)</f>
        <v>0</v>
      </c>
      <c r="HO93" s="224">
        <f>IF(HO$19-'様式３（療養者名簿）（⑤の場合）'!$BD98+1&lt;=15,IF(HO$19&gt;='様式３（療養者名簿）（⑤の場合）'!$BD98,IF(HO$19&lt;='様式３（療養者名簿）（⑤の場合）'!$BE98,1,0),0),0)</f>
        <v>0</v>
      </c>
      <c r="HP93" s="224">
        <f>IF(HP$19-'様式３（療養者名簿）（⑤の場合）'!$BD98+1&lt;=15,IF(HP$19&gt;='様式３（療養者名簿）（⑤の場合）'!$BD98,IF(HP$19&lt;='様式３（療養者名簿）（⑤の場合）'!$BE98,1,0),0),0)</f>
        <v>0</v>
      </c>
      <c r="HQ93" s="224">
        <f>IF(HQ$19-'様式３（療養者名簿）（⑤の場合）'!$BD98+1&lt;=15,IF(HQ$19&gt;='様式３（療養者名簿）（⑤の場合）'!$BD98,IF(HQ$19&lt;='様式３（療養者名簿）（⑤の場合）'!$BE98,1,0),0),0)</f>
        <v>0</v>
      </c>
      <c r="HR93" s="224">
        <f>IF(HR$19-'様式３（療養者名簿）（⑤の場合）'!$BD98+1&lt;=15,IF(HR$19&gt;='様式３（療養者名簿）（⑤の場合）'!$BD98,IF(HR$19&lt;='様式３（療養者名簿）（⑤の場合）'!$BE98,1,0),0),0)</f>
        <v>0</v>
      </c>
      <c r="HS93" s="224">
        <f>IF(HS$19-'様式３（療養者名簿）（⑤の場合）'!$BD98+1&lt;=15,IF(HS$19&gt;='様式３（療養者名簿）（⑤の場合）'!$BD98,IF(HS$19&lt;='様式３（療養者名簿）（⑤の場合）'!$BE98,1,0),0),0)</f>
        <v>0</v>
      </c>
      <c r="HT93" s="224">
        <f>IF(HT$19-'様式３（療養者名簿）（⑤の場合）'!$BD98+1&lt;=15,IF(HT$19&gt;='様式３（療養者名簿）（⑤の場合）'!$BD98,IF(HT$19&lt;='様式３（療養者名簿）（⑤の場合）'!$BE98,1,0),0),0)</f>
        <v>0</v>
      </c>
      <c r="HU93" s="224">
        <f>IF(HU$19-'様式３（療養者名簿）（⑤の場合）'!$BD98+1&lt;=15,IF(HU$19&gt;='様式３（療養者名簿）（⑤の場合）'!$BD98,IF(HU$19&lt;='様式３（療養者名簿）（⑤の場合）'!$BE98,1,0),0),0)</f>
        <v>0</v>
      </c>
      <c r="HV93" s="224">
        <f>IF(HV$19-'様式３（療養者名簿）（⑤の場合）'!$BD98+1&lt;=15,IF(HV$19&gt;='様式３（療養者名簿）（⑤の場合）'!$BD98,IF(HV$19&lt;='様式３（療養者名簿）（⑤の場合）'!$BE98,1,0),0),0)</f>
        <v>0</v>
      </c>
      <c r="HW93" s="224">
        <f>IF(HW$19-'様式３（療養者名簿）（⑤の場合）'!$BD98+1&lt;=15,IF(HW$19&gt;='様式３（療養者名簿）（⑤の場合）'!$BD98,IF(HW$19&lt;='様式３（療養者名簿）（⑤の場合）'!$BE98,1,0),0),0)</f>
        <v>0</v>
      </c>
      <c r="HX93" s="224">
        <f>IF(HX$19-'様式３（療養者名簿）（⑤の場合）'!$BD98+1&lt;=15,IF(HX$19&gt;='様式３（療養者名簿）（⑤の場合）'!$BD98,IF(HX$19&lt;='様式３（療養者名簿）（⑤の場合）'!$BE98,1,0),0),0)</f>
        <v>0</v>
      </c>
      <c r="HY93" s="224">
        <f>IF(HY$19-'様式３（療養者名簿）（⑤の場合）'!$BD98+1&lt;=15,IF(HY$19&gt;='様式３（療養者名簿）（⑤の場合）'!$BD98,IF(HY$19&lt;='様式３（療養者名簿）（⑤の場合）'!$BE98,1,0),0),0)</f>
        <v>0</v>
      </c>
      <c r="HZ93" s="224">
        <f>IF(HZ$19-'様式３（療養者名簿）（⑤の場合）'!$BD98+1&lt;=15,IF(HZ$19&gt;='様式３（療養者名簿）（⑤の場合）'!$BD98,IF(HZ$19&lt;='様式３（療養者名簿）（⑤の場合）'!$BE98,1,0),0),0)</f>
        <v>0</v>
      </c>
      <c r="IA93" s="224">
        <f>IF(IA$19-'様式３（療養者名簿）（⑤の場合）'!$BD98+1&lt;=15,IF(IA$19&gt;='様式３（療養者名簿）（⑤の場合）'!$BD98,IF(IA$19&lt;='様式３（療養者名簿）（⑤の場合）'!$BE98,1,0),0),0)</f>
        <v>0</v>
      </c>
      <c r="IB93" s="224">
        <f>IF(IB$19-'様式３（療養者名簿）（⑤の場合）'!$BD98+1&lt;=15,IF(IB$19&gt;='様式３（療養者名簿）（⑤の場合）'!$BD98,IF(IB$19&lt;='様式３（療養者名簿）（⑤の場合）'!$BE98,1,0),0),0)</f>
        <v>0</v>
      </c>
      <c r="IC93" s="224">
        <f>IF(IC$19-'様式３（療養者名簿）（⑤の場合）'!$BD98+1&lt;=15,IF(IC$19&gt;='様式３（療養者名簿）（⑤の場合）'!$BD98,IF(IC$19&lt;='様式３（療養者名簿）（⑤の場合）'!$BE98,1,0),0),0)</f>
        <v>0</v>
      </c>
      <c r="ID93" s="224">
        <f>IF(ID$19-'様式３（療養者名簿）（⑤の場合）'!$BD98+1&lt;=15,IF(ID$19&gt;='様式３（療養者名簿）（⑤の場合）'!$BD98,IF(ID$19&lt;='様式３（療養者名簿）（⑤の場合）'!$BE98,1,0),0),0)</f>
        <v>0</v>
      </c>
      <c r="IE93" s="224">
        <f>IF(IE$19-'様式３（療養者名簿）（⑤の場合）'!$BD98+1&lt;=15,IF(IE$19&gt;='様式３（療養者名簿）（⑤の場合）'!$BD98,IF(IE$19&lt;='様式３（療養者名簿）（⑤の場合）'!$BE98,1,0),0),0)</f>
        <v>0</v>
      </c>
      <c r="IF93" s="224">
        <f>IF(IF$19-'様式３（療養者名簿）（⑤の場合）'!$BD98+1&lt;=15,IF(IF$19&gt;='様式３（療養者名簿）（⑤の場合）'!$BD98,IF(IF$19&lt;='様式３（療養者名簿）（⑤の場合）'!$BE98,1,0),0),0)</f>
        <v>0</v>
      </c>
      <c r="IG93" s="224">
        <f>IF(IG$19-'様式３（療養者名簿）（⑤の場合）'!$BD98+1&lt;=15,IF(IG$19&gt;='様式３（療養者名簿）（⑤の場合）'!$BD98,IF(IG$19&lt;='様式３（療養者名簿）（⑤の場合）'!$BE98,1,0),0),0)</f>
        <v>0</v>
      </c>
      <c r="IH93" s="224">
        <f>IF(IH$19-'様式３（療養者名簿）（⑤の場合）'!$BD98+1&lt;=15,IF(IH$19&gt;='様式３（療養者名簿）（⑤の場合）'!$BD98,IF(IH$19&lt;='様式３（療養者名簿）（⑤の場合）'!$BE98,1,0),0),0)</f>
        <v>0</v>
      </c>
      <c r="II93" s="224">
        <f>IF(II$19-'様式３（療養者名簿）（⑤の場合）'!$BD98+1&lt;=15,IF(II$19&gt;='様式３（療養者名簿）（⑤の場合）'!$BD98,IF(II$19&lt;='様式３（療養者名簿）（⑤の場合）'!$BE98,1,0),0),0)</f>
        <v>0</v>
      </c>
      <c r="IJ93" s="224">
        <f>IF(IJ$19-'様式３（療養者名簿）（⑤の場合）'!$BD98+1&lt;=15,IF(IJ$19&gt;='様式３（療養者名簿）（⑤の場合）'!$BD98,IF(IJ$19&lt;='様式３（療養者名簿）（⑤の場合）'!$BE98,1,0),0),0)</f>
        <v>0</v>
      </c>
      <c r="IK93" s="224">
        <f>IF(IK$19-'様式３（療養者名簿）（⑤の場合）'!$BD98+1&lt;=15,IF(IK$19&gt;='様式３（療養者名簿）（⑤の場合）'!$BD98,IF(IK$19&lt;='様式３（療養者名簿）（⑤の場合）'!$BE98,1,0),0),0)</f>
        <v>0</v>
      </c>
      <c r="IL93" s="224">
        <f>IF(IL$19-'様式３（療養者名簿）（⑤の場合）'!$BD98+1&lt;=15,IF(IL$19&gt;='様式３（療養者名簿）（⑤の場合）'!$BD98,IF(IL$19&lt;='様式３（療養者名簿）（⑤の場合）'!$BE98,1,0),0),0)</f>
        <v>0</v>
      </c>
      <c r="IM93" s="224">
        <f>IF(IM$19-'様式３（療養者名簿）（⑤の場合）'!$BD98+1&lt;=15,IF(IM$19&gt;='様式３（療養者名簿）（⑤の場合）'!$BD98,IF(IM$19&lt;='様式３（療養者名簿）（⑤の場合）'!$BE98,1,0),0),0)</f>
        <v>0</v>
      </c>
      <c r="IN93" s="224">
        <f>IF(IN$19-'様式３（療養者名簿）（⑤の場合）'!$BD98+1&lt;=15,IF(IN$19&gt;='様式３（療養者名簿）（⑤の場合）'!$BD98,IF(IN$19&lt;='様式３（療養者名簿）（⑤の場合）'!$BE98,1,0),0),0)</f>
        <v>0</v>
      </c>
      <c r="IO93" s="224">
        <f>IF(IO$19-'様式３（療養者名簿）（⑤の場合）'!$BD98+1&lt;=15,IF(IO$19&gt;='様式３（療養者名簿）（⑤の場合）'!$BD98,IF(IO$19&lt;='様式３（療養者名簿）（⑤の場合）'!$BE98,1,0),0),0)</f>
        <v>0</v>
      </c>
      <c r="IP93" s="224">
        <f>IF(IP$19-'様式３（療養者名簿）（⑤の場合）'!$BD98+1&lt;=15,IF(IP$19&gt;='様式３（療養者名簿）（⑤の場合）'!$BD98,IF(IP$19&lt;='様式３（療養者名簿）（⑤の場合）'!$BE98,1,0),0),0)</f>
        <v>0</v>
      </c>
      <c r="IQ93" s="224">
        <f>IF(IQ$19-'様式３（療養者名簿）（⑤の場合）'!$BD98+1&lt;=15,IF(IQ$19&gt;='様式３（療養者名簿）（⑤の場合）'!$BD98,IF(IQ$19&lt;='様式３（療養者名簿）（⑤の場合）'!$BE98,1,0),0),0)</f>
        <v>0</v>
      </c>
      <c r="IR93" s="224">
        <f>IF(IR$19-'様式３（療養者名簿）（⑤の場合）'!$BD98+1&lt;=15,IF(IR$19&gt;='様式３（療養者名簿）（⑤の場合）'!$BD98,IF(IR$19&lt;='様式３（療養者名簿）（⑤の場合）'!$BE98,1,0),0),0)</f>
        <v>0</v>
      </c>
      <c r="IS93" s="224">
        <f>IF(IS$19-'様式３（療養者名簿）（⑤の場合）'!$BD98+1&lt;=15,IF(IS$19&gt;='様式３（療養者名簿）（⑤の場合）'!$BD98,IF(IS$19&lt;='様式３（療養者名簿）（⑤の場合）'!$BE98,1,0),0),0)</f>
        <v>0</v>
      </c>
      <c r="IT93" s="224">
        <f>IF(IT$19-'様式３（療養者名簿）（⑤の場合）'!$BD98+1&lt;=15,IF(IT$19&gt;='様式３（療養者名簿）（⑤の場合）'!$BD98,IF(IT$19&lt;='様式３（療養者名簿）（⑤の場合）'!$BE98,1,0),0),0)</f>
        <v>0</v>
      </c>
      <c r="IU93" s="224">
        <f>IF(IU$19-'様式３（療養者名簿）（⑤の場合）'!$BD98+1&lt;=15,IF(IU$19&gt;='様式３（療養者名簿）（⑤の場合）'!$BD98,IF(IU$19&lt;='様式３（療養者名簿）（⑤の場合）'!$BE98,1,0),0),0)</f>
        <v>0</v>
      </c>
      <c r="IV93" s="224">
        <f>IF(IV$19-'様式３（療養者名簿）（⑤の場合）'!$BD98+1&lt;=15,IF(IV$19&gt;='様式３（療養者名簿）（⑤の場合）'!$BD98,IF(IV$19&lt;='様式３（療養者名簿）（⑤の場合）'!$BE98,1,0),0),0)</f>
        <v>0</v>
      </c>
      <c r="IW93" s="224">
        <f>IF(IW$19-'様式３（療養者名簿）（⑤の場合）'!$BD98+1&lt;=15,IF(IW$19&gt;='様式３（療養者名簿）（⑤の場合）'!$BD98,IF(IW$19&lt;='様式３（療養者名簿）（⑤の場合）'!$BE98,1,0),0),0)</f>
        <v>0</v>
      </c>
      <c r="IX93" s="224">
        <f>IF(IX$19-'様式３（療養者名簿）（⑤の場合）'!$BD98+1&lt;=15,IF(IX$19&gt;='様式３（療養者名簿）（⑤の場合）'!$BD98,IF(IX$19&lt;='様式３（療養者名簿）（⑤の場合）'!$BE98,1,0),0),0)</f>
        <v>0</v>
      </c>
      <c r="IY93" s="224">
        <f>IF(IY$19-'様式３（療養者名簿）（⑤の場合）'!$BD98+1&lt;=15,IF(IY$19&gt;='様式３（療養者名簿）（⑤の場合）'!$BD98,IF(IY$19&lt;='様式３（療養者名簿）（⑤の場合）'!$BE98,1,0),0),0)</f>
        <v>0</v>
      </c>
      <c r="IZ93" s="224">
        <f>IF(IZ$19-'様式３（療養者名簿）（⑤の場合）'!$BD98+1&lt;=15,IF(IZ$19&gt;='様式３（療養者名簿）（⑤の場合）'!$BD98,IF(IZ$19&lt;='様式３（療養者名簿）（⑤の場合）'!$BE98,1,0),0),0)</f>
        <v>0</v>
      </c>
      <c r="JA93" s="224">
        <f>IF(JA$19-'様式３（療養者名簿）（⑤の場合）'!$BD98+1&lt;=15,IF(JA$19&gt;='様式３（療養者名簿）（⑤の場合）'!$BD98,IF(JA$19&lt;='様式３（療養者名簿）（⑤の場合）'!$BE98,1,0),0),0)</f>
        <v>0</v>
      </c>
      <c r="JB93" s="224">
        <f>IF(JB$19-'様式３（療養者名簿）（⑤の場合）'!$BD98+1&lt;=15,IF(JB$19&gt;='様式３（療養者名簿）（⑤の場合）'!$BD98,IF(JB$19&lt;='様式３（療養者名簿）（⑤の場合）'!$BE98,1,0),0),0)</f>
        <v>0</v>
      </c>
      <c r="JC93" s="224">
        <f>IF(JC$19-'様式３（療養者名簿）（⑤の場合）'!$BD98+1&lt;=15,IF(JC$19&gt;='様式３（療養者名簿）（⑤の場合）'!$BD98,IF(JC$19&lt;='様式３（療養者名簿）（⑤の場合）'!$BE98,1,0),0),0)</f>
        <v>0</v>
      </c>
      <c r="JD93" s="224">
        <f>IF(JD$19-'様式３（療養者名簿）（⑤の場合）'!$BD98+1&lt;=15,IF(JD$19&gt;='様式３（療養者名簿）（⑤の場合）'!$BD98,IF(JD$19&lt;='様式３（療養者名簿）（⑤の場合）'!$BE98,1,0),0),0)</f>
        <v>0</v>
      </c>
      <c r="JE93" s="224">
        <f>IF(JE$19-'様式３（療養者名簿）（⑤の場合）'!$BD98+1&lt;=15,IF(JE$19&gt;='様式３（療養者名簿）（⑤の場合）'!$BD98,IF(JE$19&lt;='様式３（療養者名簿）（⑤の場合）'!$BE98,1,0),0),0)</f>
        <v>0</v>
      </c>
      <c r="JF93" s="224">
        <f>IF(JF$19-'様式３（療養者名簿）（⑤の場合）'!$BD98+1&lt;=15,IF(JF$19&gt;='様式３（療養者名簿）（⑤の場合）'!$BD98,IF(JF$19&lt;='様式３（療養者名簿）（⑤の場合）'!$BE98,1,0),0),0)</f>
        <v>0</v>
      </c>
      <c r="JG93" s="224">
        <f>IF(JG$19-'様式３（療養者名簿）（⑤の場合）'!$BD98+1&lt;=15,IF(JG$19&gt;='様式３（療養者名簿）（⑤の場合）'!$BD98,IF(JG$19&lt;='様式３（療養者名簿）（⑤の場合）'!$BE98,1,0),0),0)</f>
        <v>0</v>
      </c>
      <c r="JH93" s="224">
        <f>IF(JH$19-'様式３（療養者名簿）（⑤の場合）'!$BD98+1&lt;=15,IF(JH$19&gt;='様式３（療養者名簿）（⑤の場合）'!$BD98,IF(JH$19&lt;='様式３（療養者名簿）（⑤の場合）'!$BE98,1,0),0),0)</f>
        <v>0</v>
      </c>
      <c r="JI93" s="224">
        <f>IF(JI$19-'様式３（療養者名簿）（⑤の場合）'!$BD98+1&lt;=15,IF(JI$19&gt;='様式３（療養者名簿）（⑤の場合）'!$BD98,IF(JI$19&lt;='様式３（療養者名簿）（⑤の場合）'!$BE98,1,0),0),0)</f>
        <v>0</v>
      </c>
      <c r="JJ93" s="224">
        <f>IF(JJ$19-'様式３（療養者名簿）（⑤の場合）'!$BD98+1&lt;=15,IF(JJ$19&gt;='様式３（療養者名簿）（⑤の場合）'!$BD98,IF(JJ$19&lt;='様式３（療養者名簿）（⑤の場合）'!$BE98,1,0),0),0)</f>
        <v>0</v>
      </c>
      <c r="JK93" s="224">
        <f>IF(JK$19-'様式３（療養者名簿）（⑤の場合）'!$BD98+1&lt;=15,IF(JK$19&gt;='様式３（療養者名簿）（⑤の場合）'!$BD98,IF(JK$19&lt;='様式３（療養者名簿）（⑤の場合）'!$BE98,1,0),0),0)</f>
        <v>0</v>
      </c>
      <c r="JL93" s="224">
        <f>IF(JL$19-'様式３（療養者名簿）（⑤の場合）'!$BD98+1&lt;=15,IF(JL$19&gt;='様式３（療養者名簿）（⑤の場合）'!$BD98,IF(JL$19&lt;='様式３（療養者名簿）（⑤の場合）'!$BE98,1,0),0),0)</f>
        <v>0</v>
      </c>
      <c r="JM93" s="224">
        <f>IF(JM$19-'様式３（療養者名簿）（⑤の場合）'!$BD98+1&lt;=15,IF(JM$19&gt;='様式３（療養者名簿）（⑤の場合）'!$BD98,IF(JM$19&lt;='様式３（療養者名簿）（⑤の場合）'!$BE98,1,0),0),0)</f>
        <v>0</v>
      </c>
      <c r="JN93" s="224">
        <f>IF(JN$19-'様式３（療養者名簿）（⑤の場合）'!$BD98+1&lt;=15,IF(JN$19&gt;='様式３（療養者名簿）（⑤の場合）'!$BD98,IF(JN$19&lt;='様式３（療養者名簿）（⑤の場合）'!$BE98,1,0),0),0)</f>
        <v>0</v>
      </c>
      <c r="JO93" s="224">
        <f>IF(JO$19-'様式３（療養者名簿）（⑤の場合）'!$BD98+1&lt;=15,IF(JO$19&gt;='様式３（療養者名簿）（⑤の場合）'!$BD98,IF(JO$19&lt;='様式３（療養者名簿）（⑤の場合）'!$BE98,1,0),0),0)</f>
        <v>0</v>
      </c>
      <c r="JP93" s="224">
        <f>IF(JP$19-'様式３（療養者名簿）（⑤の場合）'!$BD98+1&lt;=15,IF(JP$19&gt;='様式３（療養者名簿）（⑤の場合）'!$BD98,IF(JP$19&lt;='様式３（療養者名簿）（⑤の場合）'!$BE98,1,0),0),0)</f>
        <v>0</v>
      </c>
      <c r="JQ93" s="224">
        <f>IF(JQ$19-'様式３（療養者名簿）（⑤の場合）'!$BD98+1&lt;=15,IF(JQ$19&gt;='様式３（療養者名簿）（⑤の場合）'!$BD98,IF(JQ$19&lt;='様式３（療養者名簿）（⑤の場合）'!$BE98,1,0),0),0)</f>
        <v>0</v>
      </c>
      <c r="JR93" s="224">
        <f>IF(JR$19-'様式３（療養者名簿）（⑤の場合）'!$BD98+1&lt;=15,IF(JR$19&gt;='様式３（療養者名簿）（⑤の場合）'!$BD98,IF(JR$19&lt;='様式３（療養者名簿）（⑤の場合）'!$BE98,1,0),0),0)</f>
        <v>0</v>
      </c>
      <c r="JS93" s="224">
        <f>IF(JS$19-'様式３（療養者名簿）（⑤の場合）'!$BD98+1&lt;=15,IF(JS$19&gt;='様式３（療養者名簿）（⑤の場合）'!$BD98,IF(JS$19&lt;='様式３（療養者名簿）（⑤の場合）'!$BE98,1,0),0),0)</f>
        <v>0</v>
      </c>
      <c r="JT93" s="224">
        <f>IF(JT$19-'様式３（療養者名簿）（⑤の場合）'!$BD98+1&lt;=15,IF(JT$19&gt;='様式３（療養者名簿）（⑤の場合）'!$BD98,IF(JT$19&lt;='様式３（療養者名簿）（⑤の場合）'!$BE98,1,0),0),0)</f>
        <v>0</v>
      </c>
      <c r="JU93" s="224">
        <f>IF(JU$19-'様式３（療養者名簿）（⑤の場合）'!$BD98+1&lt;=15,IF(JU$19&gt;='様式３（療養者名簿）（⑤の場合）'!$BD98,IF(JU$19&lt;='様式３（療養者名簿）（⑤の場合）'!$BE98,1,0),0),0)</f>
        <v>0</v>
      </c>
      <c r="JV93" s="224">
        <f>IF(JV$19-'様式３（療養者名簿）（⑤の場合）'!$BD98+1&lt;=15,IF(JV$19&gt;='様式３（療養者名簿）（⑤の場合）'!$BD98,IF(JV$19&lt;='様式３（療養者名簿）（⑤の場合）'!$BE98,1,0),0),0)</f>
        <v>0</v>
      </c>
      <c r="JW93" s="224">
        <f>IF(JW$19-'様式３（療養者名簿）（⑤の場合）'!$BD98+1&lt;=15,IF(JW$19&gt;='様式３（療養者名簿）（⑤の場合）'!$BD98,IF(JW$19&lt;='様式３（療養者名簿）（⑤の場合）'!$BE98,1,0),0),0)</f>
        <v>0</v>
      </c>
      <c r="JX93" s="224">
        <f>IF(JX$19-'様式３（療養者名簿）（⑤の場合）'!$BD98+1&lt;=15,IF(JX$19&gt;='様式３（療養者名簿）（⑤の場合）'!$BD98,IF(JX$19&lt;='様式３（療養者名簿）（⑤の場合）'!$BE98,1,0),0),0)</f>
        <v>0</v>
      </c>
      <c r="JY93" s="224">
        <f>IF(JY$19-'様式３（療養者名簿）（⑤の場合）'!$BD98+1&lt;=15,IF(JY$19&gt;='様式３（療養者名簿）（⑤の場合）'!$BD98,IF(JY$19&lt;='様式３（療養者名簿）（⑤の場合）'!$BE98,1,0),0),0)</f>
        <v>0</v>
      </c>
      <c r="JZ93" s="224">
        <f>IF(JZ$19-'様式３（療養者名簿）（⑤の場合）'!$BD98+1&lt;=15,IF(JZ$19&gt;='様式３（療養者名簿）（⑤の場合）'!$BD98,IF(JZ$19&lt;='様式３（療養者名簿）（⑤の場合）'!$BE98,1,0),0),0)</f>
        <v>0</v>
      </c>
      <c r="KA93" s="224">
        <f>IF(KA$19-'様式３（療養者名簿）（⑤の場合）'!$BD98+1&lt;=15,IF(KA$19&gt;='様式３（療養者名簿）（⑤の場合）'!$BD98,IF(KA$19&lt;='様式３（療養者名簿）（⑤の場合）'!$BE98,1,0),0),0)</f>
        <v>0</v>
      </c>
      <c r="KB93" s="224">
        <f>IF(KB$19-'様式３（療養者名簿）（⑤の場合）'!$BD98+1&lt;=15,IF(KB$19&gt;='様式３（療養者名簿）（⑤の場合）'!$BD98,IF(KB$19&lt;='様式３（療養者名簿）（⑤の場合）'!$BE98,1,0),0),0)</f>
        <v>0</v>
      </c>
      <c r="KC93" s="224">
        <f>IF(KC$19-'様式３（療養者名簿）（⑤の場合）'!$BD98+1&lt;=15,IF(KC$19&gt;='様式３（療養者名簿）（⑤の場合）'!$BD98,IF(KC$19&lt;='様式３（療養者名簿）（⑤の場合）'!$BE98,1,0),0),0)</f>
        <v>0</v>
      </c>
      <c r="KD93" s="224">
        <f>IF(KD$19-'様式３（療養者名簿）（⑤の場合）'!$BD98+1&lt;=15,IF(KD$19&gt;='様式３（療養者名簿）（⑤の場合）'!$BD98,IF(KD$19&lt;='様式３（療養者名簿）（⑤の場合）'!$BE98,1,0),0),0)</f>
        <v>0</v>
      </c>
      <c r="KE93" s="224">
        <f>IF(KE$19-'様式３（療養者名簿）（⑤の場合）'!$BD98+1&lt;=15,IF(KE$19&gt;='様式３（療養者名簿）（⑤の場合）'!$BD98,IF(KE$19&lt;='様式３（療養者名簿）（⑤の場合）'!$BE98,1,0),0),0)</f>
        <v>0</v>
      </c>
      <c r="KF93" s="224">
        <f>IF(KF$19-'様式３（療養者名簿）（⑤の場合）'!$BD98+1&lt;=15,IF(KF$19&gt;='様式３（療養者名簿）（⑤の場合）'!$BD98,IF(KF$19&lt;='様式３（療養者名簿）（⑤の場合）'!$BE98,1,0),0),0)</f>
        <v>0</v>
      </c>
      <c r="KG93" s="224">
        <f>IF(KG$19-'様式３（療養者名簿）（⑤の場合）'!$BD98+1&lt;=15,IF(KG$19&gt;='様式３（療養者名簿）（⑤の場合）'!$BD98,IF(KG$19&lt;='様式３（療養者名簿）（⑤の場合）'!$BE98,1,0),0),0)</f>
        <v>0</v>
      </c>
      <c r="KH93" s="224">
        <f>IF(KH$19-'様式３（療養者名簿）（⑤の場合）'!$BD98+1&lt;=15,IF(KH$19&gt;='様式３（療養者名簿）（⑤の場合）'!$BD98,IF(KH$19&lt;='様式３（療養者名簿）（⑤の場合）'!$BE98,1,0),0),0)</f>
        <v>0</v>
      </c>
      <c r="KI93" s="224">
        <f>IF(KI$19-'様式３（療養者名簿）（⑤の場合）'!$BD98+1&lt;=15,IF(KI$19&gt;='様式３（療養者名簿）（⑤の場合）'!$BD98,IF(KI$19&lt;='様式３（療養者名簿）（⑤の場合）'!$BE98,1,0),0),0)</f>
        <v>0</v>
      </c>
      <c r="KJ93" s="224">
        <f>IF(KJ$19-'様式３（療養者名簿）（⑤の場合）'!$BD98+1&lt;=15,IF(KJ$19&gt;='様式３（療養者名簿）（⑤の場合）'!$BD98,IF(KJ$19&lt;='様式３（療養者名簿）（⑤の場合）'!$BE98,1,0),0),0)</f>
        <v>0</v>
      </c>
      <c r="KK93" s="224">
        <f>IF(KK$19-'様式３（療養者名簿）（⑤の場合）'!$BD98+1&lt;=15,IF(KK$19&gt;='様式３（療養者名簿）（⑤の場合）'!$BD98,IF(KK$19&lt;='様式３（療養者名簿）（⑤の場合）'!$BE98,1,0),0),0)</f>
        <v>0</v>
      </c>
      <c r="KL93" s="224">
        <f>IF(KL$19-'様式３（療養者名簿）（⑤の場合）'!$BD98+1&lt;=15,IF(KL$19&gt;='様式３（療養者名簿）（⑤の場合）'!$BD98,IF(KL$19&lt;='様式３（療養者名簿）（⑤の場合）'!$BE98,1,0),0),0)</f>
        <v>0</v>
      </c>
      <c r="KM93" s="224">
        <f>IF(KM$19-'様式３（療養者名簿）（⑤の場合）'!$BD98+1&lt;=15,IF(KM$19&gt;='様式３（療養者名簿）（⑤の場合）'!$BD98,IF(KM$19&lt;='様式３（療養者名簿）（⑤の場合）'!$BE98,1,0),0),0)</f>
        <v>0</v>
      </c>
      <c r="KN93" s="224">
        <f>IF(KN$19-'様式３（療養者名簿）（⑤の場合）'!$BD98+1&lt;=15,IF(KN$19&gt;='様式３（療養者名簿）（⑤の場合）'!$BD98,IF(KN$19&lt;='様式３（療養者名簿）（⑤の場合）'!$BE98,1,0),0),0)</f>
        <v>0</v>
      </c>
      <c r="KO93" s="224">
        <f>IF(KO$19-'様式３（療養者名簿）（⑤の場合）'!$BD98+1&lt;=15,IF(KO$19&gt;='様式３（療養者名簿）（⑤の場合）'!$BD98,IF(KO$19&lt;='様式３（療養者名簿）（⑤の場合）'!$BE98,1,0),0),0)</f>
        <v>0</v>
      </c>
      <c r="KP93" s="224">
        <f>IF(KP$19-'様式３（療養者名簿）（⑤の場合）'!$BD98+1&lt;=15,IF(KP$19&gt;='様式３（療養者名簿）（⑤の場合）'!$BD98,IF(KP$19&lt;='様式３（療養者名簿）（⑤の場合）'!$BE98,1,0),0),0)</f>
        <v>0</v>
      </c>
      <c r="KQ93" s="224">
        <f>IF(KQ$19-'様式３（療養者名簿）（⑤の場合）'!$BD98+1&lt;=15,IF(KQ$19&gt;='様式３（療養者名簿）（⑤の場合）'!$BD98,IF(KQ$19&lt;='様式３（療養者名簿）（⑤の場合）'!$BE98,1,0),0),0)</f>
        <v>0</v>
      </c>
      <c r="KR93" s="224">
        <f>IF(KR$19-'様式３（療養者名簿）（⑤の場合）'!$BD98+1&lt;=15,IF(KR$19&gt;='様式３（療養者名簿）（⑤の場合）'!$BD98,IF(KR$19&lt;='様式３（療養者名簿）（⑤の場合）'!$BE98,1,0),0),0)</f>
        <v>0</v>
      </c>
      <c r="KS93" s="224">
        <f>IF(KS$19-'様式３（療養者名簿）（⑤の場合）'!$BD98+1&lt;=15,IF(KS$19&gt;='様式３（療養者名簿）（⑤の場合）'!$BD98,IF(KS$19&lt;='様式３（療養者名簿）（⑤の場合）'!$BE98,1,0),0),0)</f>
        <v>0</v>
      </c>
      <c r="KT93" s="224">
        <f>IF(KT$19-'様式３（療養者名簿）（⑤の場合）'!$BD98+1&lt;=15,IF(KT$19&gt;='様式３（療養者名簿）（⑤の場合）'!$BD98,IF(KT$19&lt;='様式３（療養者名簿）（⑤の場合）'!$BE98,1,0),0),0)</f>
        <v>0</v>
      </c>
      <c r="KU93" s="224">
        <f>IF(KU$19-'様式３（療養者名簿）（⑤の場合）'!$BD98+1&lt;=15,IF(KU$19&gt;='様式３（療養者名簿）（⑤の場合）'!$BD98,IF(KU$19&lt;='様式３（療養者名簿）（⑤の場合）'!$BE98,1,0),0),0)</f>
        <v>0</v>
      </c>
      <c r="KV93" s="224">
        <f>IF(KV$19-'様式３（療養者名簿）（⑤の場合）'!$BD98+1&lt;=15,IF(KV$19&gt;='様式３（療養者名簿）（⑤の場合）'!$BD98,IF(KV$19&lt;='様式３（療養者名簿）（⑤の場合）'!$BE98,1,0),0),0)</f>
        <v>0</v>
      </c>
      <c r="KW93" s="224">
        <f>IF(KW$19-'様式３（療養者名簿）（⑤の場合）'!$BD98+1&lt;=15,IF(KW$19&gt;='様式３（療養者名簿）（⑤の場合）'!$BD98,IF(KW$19&lt;='様式３（療養者名簿）（⑤の場合）'!$BE98,1,0),0),0)</f>
        <v>0</v>
      </c>
      <c r="KX93" s="224">
        <f>IF(KX$19-'様式３（療養者名簿）（⑤の場合）'!$BD98+1&lt;=15,IF(KX$19&gt;='様式３（療養者名簿）（⑤の場合）'!$BD98,IF(KX$19&lt;='様式３（療養者名簿）（⑤の場合）'!$BE98,1,0),0),0)</f>
        <v>0</v>
      </c>
      <c r="KY93" s="224">
        <f>IF(KY$19-'様式３（療養者名簿）（⑤の場合）'!$BD98+1&lt;=15,IF(KY$19&gt;='様式３（療養者名簿）（⑤の場合）'!$BD98,IF(KY$19&lt;='様式３（療養者名簿）（⑤の場合）'!$BE98,1,0),0),0)</f>
        <v>0</v>
      </c>
      <c r="KZ93" s="224">
        <f>IF(KZ$19-'様式３（療養者名簿）（⑤の場合）'!$BD98+1&lt;=15,IF(KZ$19&gt;='様式３（療養者名簿）（⑤の場合）'!$BD98,IF(KZ$19&lt;='様式３（療養者名簿）（⑤の場合）'!$BE98,1,0),0),0)</f>
        <v>0</v>
      </c>
      <c r="LA93" s="224">
        <f>IF(LA$19-'様式３（療養者名簿）（⑤の場合）'!$BD98+1&lt;=15,IF(LA$19&gt;='様式３（療養者名簿）（⑤の場合）'!$BD98,IF(LA$19&lt;='様式３（療養者名簿）（⑤の場合）'!$BE98,1,0),0),0)</f>
        <v>0</v>
      </c>
      <c r="LB93" s="224">
        <f>IF(LB$19-'様式３（療養者名簿）（⑤の場合）'!$BD98+1&lt;=15,IF(LB$19&gt;='様式３（療養者名簿）（⑤の場合）'!$BD98,IF(LB$19&lt;='様式３（療養者名簿）（⑤の場合）'!$BE98,1,0),0),0)</f>
        <v>0</v>
      </c>
      <c r="LC93" s="224">
        <f>IF(LC$19-'様式３（療養者名簿）（⑤の場合）'!$BD98+1&lt;=15,IF(LC$19&gt;='様式３（療養者名簿）（⑤の場合）'!$BD98,IF(LC$19&lt;='様式３（療養者名簿）（⑤の場合）'!$BE98,1,0),0),0)</f>
        <v>0</v>
      </c>
      <c r="LD93" s="224">
        <f>IF(LD$19-'様式３（療養者名簿）（⑤の場合）'!$BD98+1&lt;=15,IF(LD$19&gt;='様式３（療養者名簿）（⑤の場合）'!$BD98,IF(LD$19&lt;='様式３（療養者名簿）（⑤の場合）'!$BE98,1,0),0),0)</f>
        <v>0</v>
      </c>
      <c r="LE93" s="224">
        <f>IF(LE$19-'様式３（療養者名簿）（⑤の場合）'!$BD98+1&lt;=15,IF(LE$19&gt;='様式３（療養者名簿）（⑤の場合）'!$BD98,IF(LE$19&lt;='様式３（療養者名簿）（⑤の場合）'!$BE98,1,0),0),0)</f>
        <v>0</v>
      </c>
      <c r="LF93" s="224">
        <f>IF(LF$19-'様式３（療養者名簿）（⑤の場合）'!$BD98+1&lt;=15,IF(LF$19&gt;='様式３（療養者名簿）（⑤の場合）'!$BD98,IF(LF$19&lt;='様式３（療養者名簿）（⑤の場合）'!$BE98,1,0),0),0)</f>
        <v>0</v>
      </c>
      <c r="LG93" s="224">
        <f>IF(LG$19-'様式３（療養者名簿）（⑤の場合）'!$BD98+1&lt;=15,IF(LG$19&gt;='様式３（療養者名簿）（⑤の場合）'!$BD98,IF(LG$19&lt;='様式３（療養者名簿）（⑤の場合）'!$BE98,1,0),0),0)</f>
        <v>0</v>
      </c>
      <c r="LH93" s="224">
        <f>IF(LH$19-'様式３（療養者名簿）（⑤の場合）'!$BD98+1&lt;=15,IF(LH$19&gt;='様式３（療養者名簿）（⑤の場合）'!$BD98,IF(LH$19&lt;='様式３（療養者名簿）（⑤の場合）'!$BE98,1,0),0),0)</f>
        <v>0</v>
      </c>
      <c r="LI93" s="224">
        <f>IF(LI$19-'様式３（療養者名簿）（⑤の場合）'!$BD98+1&lt;=15,IF(LI$19&gt;='様式３（療養者名簿）（⑤の場合）'!$BD98,IF(LI$19&lt;='様式３（療養者名簿）（⑤の場合）'!$BE98,1,0),0),0)</f>
        <v>0</v>
      </c>
      <c r="LJ93" s="224">
        <f>IF(LJ$19-'様式３（療養者名簿）（⑤の場合）'!$BD98+1&lt;=15,IF(LJ$19&gt;='様式３（療養者名簿）（⑤の場合）'!$BD98,IF(LJ$19&lt;='様式３（療養者名簿）（⑤の場合）'!$BE98,1,0),0),0)</f>
        <v>0</v>
      </c>
      <c r="LK93" s="224">
        <f>IF(LK$19-'様式３（療養者名簿）（⑤の場合）'!$BD98+1&lt;=15,IF(LK$19&gt;='様式３（療養者名簿）（⑤の場合）'!$BD98,IF(LK$19&lt;='様式３（療養者名簿）（⑤の場合）'!$BE98,1,0),0),0)</f>
        <v>0</v>
      </c>
      <c r="LL93" s="224">
        <f>IF(LL$19-'様式３（療養者名簿）（⑤の場合）'!$BD98+1&lt;=15,IF(LL$19&gt;='様式３（療養者名簿）（⑤の場合）'!$BD98,IF(LL$19&lt;='様式３（療養者名簿）（⑤の場合）'!$BE98,1,0),0),0)</f>
        <v>0</v>
      </c>
      <c r="LM93" s="224">
        <f>IF(LM$19-'様式３（療養者名簿）（⑤の場合）'!$BD98+1&lt;=15,IF(LM$19&gt;='様式３（療養者名簿）（⑤の場合）'!$BD98,IF(LM$19&lt;='様式３（療養者名簿）（⑤の場合）'!$BE98,1,0),0),0)</f>
        <v>0</v>
      </c>
      <c r="LN93" s="224">
        <f>IF(LN$19-'様式３（療養者名簿）（⑤の場合）'!$BD98+1&lt;=15,IF(LN$19&gt;='様式３（療養者名簿）（⑤の場合）'!$BD98,IF(LN$19&lt;='様式３（療養者名簿）（⑤の場合）'!$BE98,1,0),0),0)</f>
        <v>0</v>
      </c>
      <c r="LO93" s="224">
        <f>IF(LO$19-'様式３（療養者名簿）（⑤の場合）'!$BD98+1&lt;=15,IF(LO$19&gt;='様式３（療養者名簿）（⑤の場合）'!$BD98,IF(LO$19&lt;='様式３（療養者名簿）（⑤の場合）'!$BE98,1,0),0),0)</f>
        <v>0</v>
      </c>
      <c r="LP93" s="224">
        <f>IF(LP$19-'様式３（療養者名簿）（⑤の場合）'!$BD98+1&lt;=15,IF(LP$19&gt;='様式３（療養者名簿）（⑤の場合）'!$BD98,IF(LP$19&lt;='様式３（療養者名簿）（⑤の場合）'!$BE98,1,0),0),0)</f>
        <v>0</v>
      </c>
      <c r="LQ93" s="224">
        <f>IF(LQ$19-'様式３（療養者名簿）（⑤の場合）'!$BD98+1&lt;=15,IF(LQ$19&gt;='様式３（療養者名簿）（⑤の場合）'!$BD98,IF(LQ$19&lt;='様式３（療養者名簿）（⑤の場合）'!$BE98,1,0),0),0)</f>
        <v>0</v>
      </c>
      <c r="LR93" s="224">
        <f>IF(LR$19-'様式３（療養者名簿）（⑤の場合）'!$BD98+1&lt;=15,IF(LR$19&gt;='様式３（療養者名簿）（⑤の場合）'!$BD98,IF(LR$19&lt;='様式３（療養者名簿）（⑤の場合）'!$BE98,1,0),0),0)</f>
        <v>0</v>
      </c>
      <c r="LS93" s="224">
        <f>IF(LS$19-'様式３（療養者名簿）（⑤の場合）'!$BD98+1&lt;=15,IF(LS$19&gt;='様式３（療養者名簿）（⑤の場合）'!$BD98,IF(LS$19&lt;='様式３（療養者名簿）（⑤の場合）'!$BE98,1,0),0),0)</f>
        <v>0</v>
      </c>
      <c r="LT93" s="224">
        <f>IF(LT$19-'様式３（療養者名簿）（⑤の場合）'!$BD98+1&lt;=15,IF(LT$19&gt;='様式３（療養者名簿）（⑤の場合）'!$BD98,IF(LT$19&lt;='様式３（療養者名簿）（⑤の場合）'!$BE98,1,0),0),0)</f>
        <v>0</v>
      </c>
      <c r="LU93" s="224">
        <f>IF(LU$19-'様式３（療養者名簿）（⑤の場合）'!$BD98+1&lt;=15,IF(LU$19&gt;='様式３（療養者名簿）（⑤の場合）'!$BD98,IF(LU$19&lt;='様式３（療養者名簿）（⑤の場合）'!$BE98,1,0),0),0)</f>
        <v>0</v>
      </c>
      <c r="LV93" s="224">
        <f>IF(LV$19-'様式３（療養者名簿）（⑤の場合）'!$BD98+1&lt;=15,IF(LV$19&gt;='様式３（療養者名簿）（⑤の場合）'!$BD98,IF(LV$19&lt;='様式３（療養者名簿）（⑤の場合）'!$BE98,1,0),0),0)</f>
        <v>0</v>
      </c>
      <c r="LW93" s="224">
        <f>IF(LW$19-'様式３（療養者名簿）（⑤の場合）'!$BD98+1&lt;=15,IF(LW$19&gt;='様式３（療養者名簿）（⑤の場合）'!$BD98,IF(LW$19&lt;='様式３（療養者名簿）（⑤の場合）'!$BE98,1,0),0),0)</f>
        <v>0</v>
      </c>
      <c r="LX93" s="224">
        <f>IF(LX$19-'様式３（療養者名簿）（⑤の場合）'!$BD98+1&lt;=15,IF(LX$19&gt;='様式３（療養者名簿）（⑤の場合）'!$BD98,IF(LX$19&lt;='様式３（療養者名簿）（⑤の場合）'!$BE98,1,0),0),0)</f>
        <v>0</v>
      </c>
      <c r="LY93" s="224">
        <f>IF(LY$19-'様式３（療養者名簿）（⑤の場合）'!$BD98+1&lt;=15,IF(LY$19&gt;='様式３（療養者名簿）（⑤の場合）'!$BD98,IF(LY$19&lt;='様式３（療養者名簿）（⑤の場合）'!$BE98,1,0),0),0)</f>
        <v>0</v>
      </c>
      <c r="LZ93" s="224">
        <f>IF(LZ$19-'様式３（療養者名簿）（⑤の場合）'!$BD98+1&lt;=15,IF(LZ$19&gt;='様式３（療養者名簿）（⑤の場合）'!$BD98,IF(LZ$19&lt;='様式３（療養者名簿）（⑤の場合）'!$BE98,1,0),0),0)</f>
        <v>0</v>
      </c>
      <c r="MA93" s="224">
        <f>IF(MA$19-'様式３（療養者名簿）（⑤の場合）'!$BD98+1&lt;=15,IF(MA$19&gt;='様式３（療養者名簿）（⑤の場合）'!$BD98,IF(MA$19&lt;='様式３（療養者名簿）（⑤の場合）'!$BE98,1,0),0),0)</f>
        <v>0</v>
      </c>
      <c r="MB93" s="224">
        <f>IF(MB$19-'様式３（療養者名簿）（⑤の場合）'!$BD98+1&lt;=15,IF(MB$19&gt;='様式３（療養者名簿）（⑤の場合）'!$BD98,IF(MB$19&lt;='様式３（療養者名簿）（⑤の場合）'!$BE98,1,0),0),0)</f>
        <v>0</v>
      </c>
      <c r="MC93" s="224">
        <f>IF(MC$19-'様式３（療養者名簿）（⑤の場合）'!$BD98+1&lt;=15,IF(MC$19&gt;='様式３（療養者名簿）（⑤の場合）'!$BD98,IF(MC$19&lt;='様式３（療養者名簿）（⑤の場合）'!$BE98,1,0),0),0)</f>
        <v>0</v>
      </c>
      <c r="MD93" s="224">
        <f>IF(MD$19-'様式３（療養者名簿）（⑤の場合）'!$BD98+1&lt;=15,IF(MD$19&gt;='様式３（療養者名簿）（⑤の場合）'!$BD98,IF(MD$19&lt;='様式３（療養者名簿）（⑤の場合）'!$BE98,1,0),0),0)</f>
        <v>0</v>
      </c>
      <c r="ME93" s="224">
        <f>IF(ME$19-'様式３（療養者名簿）（⑤の場合）'!$BD98+1&lt;=15,IF(ME$19&gt;='様式３（療養者名簿）（⑤の場合）'!$BD98,IF(ME$19&lt;='様式３（療養者名簿）（⑤の場合）'!$BE98,1,0),0),0)</f>
        <v>0</v>
      </c>
      <c r="MF93" s="224">
        <f>IF(MF$19-'様式３（療養者名簿）（⑤の場合）'!$BD98+1&lt;=15,IF(MF$19&gt;='様式３（療養者名簿）（⑤の場合）'!$BD98,IF(MF$19&lt;='様式３（療養者名簿）（⑤の場合）'!$BE98,1,0),0),0)</f>
        <v>0</v>
      </c>
      <c r="MG93" s="224">
        <f>IF(MG$19-'様式３（療養者名簿）（⑤の場合）'!$BD98+1&lt;=15,IF(MG$19&gt;='様式３（療養者名簿）（⑤の場合）'!$BD98,IF(MG$19&lt;='様式３（療養者名簿）（⑤の場合）'!$BE98,1,0),0),0)</f>
        <v>0</v>
      </c>
      <c r="MH93" s="224">
        <f>IF(MH$19-'様式３（療養者名簿）（⑤の場合）'!$BD98+1&lt;=15,IF(MH$19&gt;='様式３（療養者名簿）（⑤の場合）'!$BD98,IF(MH$19&lt;='様式３（療養者名簿）（⑤の場合）'!$BE98,1,0),0),0)</f>
        <v>0</v>
      </c>
      <c r="MI93" s="224">
        <f>IF(MI$19-'様式３（療養者名簿）（⑤の場合）'!$BD98+1&lt;=15,IF(MI$19&gt;='様式３（療養者名簿）（⑤の場合）'!$BD98,IF(MI$19&lt;='様式３（療養者名簿）（⑤の場合）'!$BE98,1,0),0),0)</f>
        <v>0</v>
      </c>
      <c r="MJ93" s="224">
        <f>IF(MJ$19-'様式３（療養者名簿）（⑤の場合）'!$BD98+1&lt;=15,IF(MJ$19&gt;='様式３（療養者名簿）（⑤の場合）'!$BD98,IF(MJ$19&lt;='様式３（療養者名簿）（⑤の場合）'!$BE98,1,0),0),0)</f>
        <v>0</v>
      </c>
      <c r="MK93" s="224">
        <f>IF(MK$19-'様式３（療養者名簿）（⑤の場合）'!$BD98+1&lt;=15,IF(MK$19&gt;='様式３（療養者名簿）（⑤の場合）'!$BD98,IF(MK$19&lt;='様式３（療養者名簿）（⑤の場合）'!$BE98,1,0),0),0)</f>
        <v>0</v>
      </c>
      <c r="ML93" s="224">
        <f>IF(ML$19-'様式３（療養者名簿）（⑤の場合）'!$BD98+1&lt;=15,IF(ML$19&gt;='様式３（療養者名簿）（⑤の場合）'!$BD98,IF(ML$19&lt;='様式３（療養者名簿）（⑤の場合）'!$BE98,1,0),0),0)</f>
        <v>0</v>
      </c>
      <c r="MM93" s="224">
        <f>IF(MM$19-'様式３（療養者名簿）（⑤の場合）'!$BD98+1&lt;=15,IF(MM$19&gt;='様式３（療養者名簿）（⑤の場合）'!$BD98,IF(MM$19&lt;='様式３（療養者名簿）（⑤の場合）'!$BE98,1,0),0),0)</f>
        <v>0</v>
      </c>
      <c r="MN93" s="224">
        <f>IF(MN$19-'様式３（療養者名簿）（⑤の場合）'!$BD98+1&lt;=15,IF(MN$19&gt;='様式３（療養者名簿）（⑤の場合）'!$BD98,IF(MN$19&lt;='様式３（療養者名簿）（⑤の場合）'!$BE98,1,0),0),0)</f>
        <v>0</v>
      </c>
      <c r="MO93" s="224">
        <f>IF(MO$19-'様式３（療養者名簿）（⑤の場合）'!$BD98+1&lt;=15,IF(MO$19&gt;='様式３（療養者名簿）（⑤の場合）'!$BD98,IF(MO$19&lt;='様式３（療養者名簿）（⑤の場合）'!$BE98,1,0),0),0)</f>
        <v>0</v>
      </c>
      <c r="MP93" s="224">
        <f>IF(MP$19-'様式３（療養者名簿）（⑤の場合）'!$BD98+1&lt;=15,IF(MP$19&gt;='様式３（療養者名簿）（⑤の場合）'!$BD98,IF(MP$19&lt;='様式３（療養者名簿）（⑤の場合）'!$BE98,1,0),0),0)</f>
        <v>0</v>
      </c>
      <c r="MQ93" s="224">
        <f>IF(MQ$19-'様式３（療養者名簿）（⑤の場合）'!$BD98+1&lt;=15,IF(MQ$19&gt;='様式３（療養者名簿）（⑤の場合）'!$BD98,IF(MQ$19&lt;='様式３（療養者名簿）（⑤の場合）'!$BE98,1,0),0),0)</f>
        <v>0</v>
      </c>
      <c r="MR93" s="224">
        <f>IF(MR$19-'様式３（療養者名簿）（⑤の場合）'!$BD98+1&lt;=15,IF(MR$19&gt;='様式３（療養者名簿）（⑤の場合）'!$BD98,IF(MR$19&lt;='様式３（療養者名簿）（⑤の場合）'!$BE98,1,0),0),0)</f>
        <v>0</v>
      </c>
      <c r="MS93" s="224">
        <f>IF(MS$19-'様式３（療養者名簿）（⑤の場合）'!$BD98+1&lt;=15,IF(MS$19&gt;='様式３（療養者名簿）（⑤の場合）'!$BD98,IF(MS$19&lt;='様式３（療養者名簿）（⑤の場合）'!$BE98,1,0),0),0)</f>
        <v>0</v>
      </c>
      <c r="MT93" s="224">
        <f>IF(MT$19-'様式３（療養者名簿）（⑤の場合）'!$BD98+1&lt;=15,IF(MT$19&gt;='様式３（療養者名簿）（⑤の場合）'!$BD98,IF(MT$19&lt;='様式３（療養者名簿）（⑤の場合）'!$BE98,1,0),0),0)</f>
        <v>0</v>
      </c>
      <c r="MU93" s="224">
        <f>IF(MU$19-'様式３（療養者名簿）（⑤の場合）'!$BD98+1&lt;=15,IF(MU$19&gt;='様式３（療養者名簿）（⑤の場合）'!$BD98,IF(MU$19&lt;='様式３（療養者名簿）（⑤の場合）'!$BE98,1,0),0),0)</f>
        <v>0</v>
      </c>
      <c r="MV93" s="224">
        <f>IF(MV$19-'様式３（療養者名簿）（⑤の場合）'!$BD98+1&lt;=15,IF(MV$19&gt;='様式３（療養者名簿）（⑤の場合）'!$BD98,IF(MV$19&lt;='様式３（療養者名簿）（⑤の場合）'!$BE98,1,0),0),0)</f>
        <v>0</v>
      </c>
      <c r="MW93" s="224">
        <f>IF(MW$19-'様式３（療養者名簿）（⑤の場合）'!$BD98+1&lt;=15,IF(MW$19&gt;='様式３（療養者名簿）（⑤の場合）'!$BD98,IF(MW$19&lt;='様式３（療養者名簿）（⑤の場合）'!$BE98,1,0),0),0)</f>
        <v>0</v>
      </c>
      <c r="MX93" s="224">
        <f>IF(MX$19-'様式３（療養者名簿）（⑤の場合）'!$BD98+1&lt;=15,IF(MX$19&gt;='様式３（療養者名簿）（⑤の場合）'!$BD98,IF(MX$19&lt;='様式３（療養者名簿）（⑤の場合）'!$BE98,1,0),0),0)</f>
        <v>0</v>
      </c>
      <c r="MY93" s="224">
        <f>IF(MY$19-'様式３（療養者名簿）（⑤の場合）'!$BD98+1&lt;=15,IF(MY$19&gt;='様式３（療養者名簿）（⑤の場合）'!$BD98,IF(MY$19&lt;='様式３（療養者名簿）（⑤の場合）'!$BE98,1,0),0),0)</f>
        <v>0</v>
      </c>
      <c r="MZ93" s="224">
        <f>IF(MZ$19-'様式３（療養者名簿）（⑤の場合）'!$BD98+1&lt;=15,IF(MZ$19&gt;='様式３（療養者名簿）（⑤の場合）'!$BD98,IF(MZ$19&lt;='様式３（療養者名簿）（⑤の場合）'!$BE98,1,0),0),0)</f>
        <v>0</v>
      </c>
      <c r="NA93" s="224">
        <f>IF(NA$19-'様式３（療養者名簿）（⑤の場合）'!$BD98+1&lt;=15,IF(NA$19&gt;='様式３（療養者名簿）（⑤の場合）'!$BD98,IF(NA$19&lt;='様式３（療養者名簿）（⑤の場合）'!$BE98,1,0),0),0)</f>
        <v>0</v>
      </c>
      <c r="NB93" s="224">
        <f>IF(NB$19-'様式３（療養者名簿）（⑤の場合）'!$BD98+1&lt;=15,IF(NB$19&gt;='様式３（療養者名簿）（⑤の場合）'!$BD98,IF(NB$19&lt;='様式３（療養者名簿）（⑤の場合）'!$BE98,1,0),0),0)</f>
        <v>0</v>
      </c>
      <c r="NC93" s="225">
        <f>IF(NC$19-'様式３（療養者名簿）（⑤の場合）'!$BD98+1&lt;=15,IF(NC$19&gt;='様式３（療養者名簿）（⑤の場合）'!$BD98,IF(NC$19&lt;='様式３（療養者名簿）（⑤の場合）'!$BE98,1,0),0),0)</f>
        <v>0</v>
      </c>
      <c r="ND93" s="225">
        <f>IF(ND$19-'様式３（療養者名簿）（⑤の場合）'!$BD98+1&lt;=15,IF(ND$19&gt;='様式３（療養者名簿）（⑤の場合）'!$BD98,IF(ND$19&lt;='様式３（療養者名簿）（⑤の場合）'!$BE98,1,0),0),0)</f>
        <v>0</v>
      </c>
      <c r="NE93" s="225">
        <f>IF(NE$19-'様式３（療養者名簿）（⑤の場合）'!$BD98+1&lt;=15,IF(NE$19&gt;='様式３（療養者名簿）（⑤の場合）'!$BD98,IF(NE$19&lt;='様式３（療養者名簿）（⑤の場合）'!$BE98,1,0),0),0)</f>
        <v>0</v>
      </c>
      <c r="NF93" s="225">
        <f>IF(NF$19-'様式３（療養者名簿）（⑤の場合）'!$BD98+1&lt;=15,IF(NF$19&gt;='様式３（療養者名簿）（⑤の場合）'!$BD98,IF(NF$19&lt;='様式３（療養者名簿）（⑤の場合）'!$BE98,1,0),0),0)</f>
        <v>0</v>
      </c>
      <c r="NG93" s="225">
        <f>IF(NG$19-'様式３（療養者名簿）（⑤の場合）'!$BD98+1&lt;=15,IF(NG$19&gt;='様式３（療養者名簿）（⑤の場合）'!$BD98,IF(NG$19&lt;='様式３（療養者名簿）（⑤の場合）'!$BE98,1,0),0),0)</f>
        <v>0</v>
      </c>
      <c r="NH93" s="225">
        <f>IF(NH$19-'様式３（療養者名簿）（⑤の場合）'!$BD98+1&lt;=15,IF(NH$19&gt;='様式３（療養者名簿）（⑤の場合）'!$BD98,IF(NH$19&lt;='様式３（療養者名簿）（⑤の場合）'!$BE98,1,0),0),0)</f>
        <v>0</v>
      </c>
      <c r="NI93" s="225">
        <f>IF(NI$19-'様式３（療養者名簿）（⑤の場合）'!$BD98+1&lt;=15,IF(NI$19&gt;='様式３（療養者名簿）（⑤の場合）'!$BD98,IF(NI$19&lt;='様式３（療養者名簿）（⑤の場合）'!$BE98,1,0),0),0)</f>
        <v>0</v>
      </c>
      <c r="NJ93" s="225">
        <f>IF(NJ$19-'様式３（療養者名簿）（⑤の場合）'!$BD98+1&lt;=15,IF(NJ$19&gt;='様式３（療養者名簿）（⑤の場合）'!$BD98,IF(NJ$19&lt;='様式３（療養者名簿）（⑤の場合）'!$BE98,1,0),0),0)</f>
        <v>0</v>
      </c>
      <c r="NK93" s="225">
        <f>IF(NK$19-'様式３（療養者名簿）（⑤の場合）'!$BD98+1&lt;=15,IF(NK$19&gt;='様式３（療養者名簿）（⑤の場合）'!$BD98,IF(NK$19&lt;='様式３（療養者名簿）（⑤の場合）'!$BE98,1,0),0),0)</f>
        <v>0</v>
      </c>
      <c r="NL93" s="225">
        <f>IF(NL$19-'様式３（療養者名簿）（⑤の場合）'!$BD98+1&lt;=15,IF(NL$19&gt;='様式３（療養者名簿）（⑤の場合）'!$BD98,IF(NL$19&lt;='様式３（療養者名簿）（⑤の場合）'!$BE98,1,0),0),0)</f>
        <v>0</v>
      </c>
      <c r="NM93" s="225">
        <f>IF(NM$19-'様式３（療養者名簿）（⑤の場合）'!$BD98+1&lt;=15,IF(NM$19&gt;='様式３（療養者名簿）（⑤の場合）'!$BD98,IF(NM$19&lt;='様式３（療養者名簿）（⑤の場合）'!$BE98,1,0),0),0)</f>
        <v>0</v>
      </c>
      <c r="NN93" s="225">
        <f>IF(NN$19-'様式３（療養者名簿）（⑤の場合）'!$BD98+1&lt;=15,IF(NN$19&gt;='様式３（療養者名簿）（⑤の場合）'!$BD98,IF(NN$19&lt;='様式３（療養者名簿）（⑤の場合）'!$BE98,1,0),0),0)</f>
        <v>0</v>
      </c>
      <c r="NO93" s="225">
        <f>IF(NO$19-'様式３（療養者名簿）（⑤の場合）'!$BD98+1&lt;=15,IF(NO$19&gt;='様式３（療養者名簿）（⑤の場合）'!$BD98,IF(NO$19&lt;='様式３（療養者名簿）（⑤の場合）'!$BE98,1,0),0),0)</f>
        <v>0</v>
      </c>
      <c r="NP93" s="225">
        <f>IF(NP$19-'様式３（療養者名簿）（⑤の場合）'!$BD98+1&lt;=15,IF(NP$19&gt;='様式３（療養者名簿）（⑤の場合）'!$BD98,IF(NP$19&lt;='様式３（療養者名簿）（⑤の場合）'!$BE98,1,0),0),0)</f>
        <v>0</v>
      </c>
      <c r="NQ93" s="225">
        <f>IF(NQ$19-'様式３（療養者名簿）（⑤の場合）'!$BD98+1&lt;=15,IF(NQ$19&gt;='様式３（療養者名簿）（⑤の場合）'!$BD98,IF(NQ$19&lt;='様式３（療養者名簿）（⑤の場合）'!$BE98,1,0),0),0)</f>
        <v>0</v>
      </c>
      <c r="NR93" s="225">
        <f>IF(NR$19-'様式３（療養者名簿）（⑤の場合）'!$BD98+1&lt;=15,IF(NR$19&gt;='様式３（療養者名簿）（⑤の場合）'!$BD98,IF(NR$19&lt;='様式３（療養者名簿）（⑤の場合）'!$BE98,1,0),0),0)</f>
        <v>0</v>
      </c>
      <c r="NS93" s="225">
        <f>IF(NS$19-'様式３（療養者名簿）（⑤の場合）'!$BD98+1&lt;=15,IF(NS$19&gt;='様式３（療養者名簿）（⑤の場合）'!$BD98,IF(NS$19&lt;='様式３（療養者名簿）（⑤の場合）'!$BE98,1,0),0),0)</f>
        <v>0</v>
      </c>
      <c r="NT93" s="225">
        <f>IF(NT$19-'様式３（療養者名簿）（⑤の場合）'!$BD98+1&lt;=15,IF(NT$19&gt;='様式３（療養者名簿）（⑤の場合）'!$BD98,IF(NT$19&lt;='様式３（療養者名簿）（⑤の場合）'!$BE98,1,0),0),0)</f>
        <v>0</v>
      </c>
      <c r="NU93" s="225">
        <f>IF(NU$19-'様式３（療養者名簿）（⑤の場合）'!$BD98+1&lt;=15,IF(NU$19&gt;='様式３（療養者名簿）（⑤の場合）'!$BD98,IF(NU$19&lt;='様式３（療養者名簿）（⑤の場合）'!$BE98,1,0),0),0)</f>
        <v>0</v>
      </c>
      <c r="NV93" s="225">
        <f>IF(NV$19-'様式３（療養者名簿）（⑤の場合）'!$BD98+1&lt;=15,IF(NV$19&gt;='様式３（療養者名簿）（⑤の場合）'!$BD98,IF(NV$19&lt;='様式３（療養者名簿）（⑤の場合）'!$BE98,1,0),0),0)</f>
        <v>0</v>
      </c>
      <c r="NW93" s="225">
        <f>IF(NW$19-'様式３（療養者名簿）（⑤の場合）'!$BD98+1&lt;=15,IF(NW$19&gt;='様式３（療養者名簿）（⑤の場合）'!$BD98,IF(NW$19&lt;='様式３（療養者名簿）（⑤の場合）'!$BE98,1,0),0),0)</f>
        <v>0</v>
      </c>
      <c r="NX93" s="225">
        <f>IF(NX$19-'様式３（療養者名簿）（⑤の場合）'!$BD98+1&lt;=15,IF(NX$19&gt;='様式３（療養者名簿）（⑤の場合）'!$BD98,IF(NX$19&lt;='様式３（療養者名簿）（⑤の場合）'!$BE98,1,0),0),0)</f>
        <v>0</v>
      </c>
      <c r="NY93" s="225">
        <f>IF(NY$19-'様式３（療養者名簿）（⑤の場合）'!$BD98+1&lt;=15,IF(NY$19&gt;='様式３（療養者名簿）（⑤の場合）'!$BD98,IF(NY$19&lt;='様式３（療養者名簿）（⑤の場合）'!$BE98,1,0),0),0)</f>
        <v>0</v>
      </c>
      <c r="NZ93" s="225">
        <f>IF(NZ$19-'様式３（療養者名簿）（⑤の場合）'!$BD98+1&lt;=15,IF(NZ$19&gt;='様式３（療養者名簿）（⑤の場合）'!$BD98,IF(NZ$19&lt;='様式３（療養者名簿）（⑤の場合）'!$BE98,1,0),0),0)</f>
        <v>0</v>
      </c>
      <c r="OA93" s="225">
        <f>IF(OA$19-'様式３（療養者名簿）（⑤の場合）'!$BD98+1&lt;=15,IF(OA$19&gt;='様式３（療養者名簿）（⑤の場合）'!$BD98,IF(OA$19&lt;='様式３（療養者名簿）（⑤の場合）'!$BE98,1,0),0),0)</f>
        <v>0</v>
      </c>
      <c r="OB93" s="225">
        <f>IF(OB$19-'様式３（療養者名簿）（⑤の場合）'!$BD98+1&lt;=15,IF(OB$19&gt;='様式３（療養者名簿）（⑤の場合）'!$BD98,IF(OB$19&lt;='様式３（療養者名簿）（⑤の場合）'!$BE98,1,0),0),0)</f>
        <v>0</v>
      </c>
      <c r="OC93" s="225">
        <f>IF(OC$19-'様式３（療養者名簿）（⑤の場合）'!$BD98+1&lt;=15,IF(OC$19&gt;='様式３（療養者名簿）（⑤の場合）'!$BD98,IF(OC$19&lt;='様式３（療養者名簿）（⑤の場合）'!$BE98,1,0),0),0)</f>
        <v>0</v>
      </c>
      <c r="OD93" s="225">
        <f>IF(OD$19-'様式３（療養者名簿）（⑤の場合）'!$BD98+1&lt;=15,IF(OD$19&gt;='様式３（療養者名簿）（⑤の場合）'!$BD98,IF(OD$19&lt;='様式３（療養者名簿）（⑤の場合）'!$BE98,1,0),0),0)</f>
        <v>0</v>
      </c>
      <c r="OE93" s="225">
        <f>IF(OE$19-'様式３（療養者名簿）（⑤の場合）'!$BD98+1&lt;=15,IF(OE$19&gt;='様式３（療養者名簿）（⑤の場合）'!$BD98,IF(OE$19&lt;='様式３（療養者名簿）（⑤の場合）'!$BE98,1,0),0),0)</f>
        <v>0</v>
      </c>
      <c r="OF93" s="225">
        <f>IF(OF$19-'様式３（療養者名簿）（⑤の場合）'!$BD98+1&lt;=15,IF(OF$19&gt;='様式３（療養者名簿）（⑤の場合）'!$BD98,IF(OF$19&lt;='様式３（療養者名簿）（⑤の場合）'!$BE98,1,0),0),0)</f>
        <v>0</v>
      </c>
      <c r="OG93" s="225">
        <f>IF(OG$19-'様式３（療養者名簿）（⑤の場合）'!$BD98+1&lt;=15,IF(OG$19&gt;='様式３（療養者名簿）（⑤の場合）'!$BD98,IF(OG$19&lt;='様式３（療養者名簿）（⑤の場合）'!$BE98,1,0),0),0)</f>
        <v>0</v>
      </c>
      <c r="OH93" s="225">
        <f>IF(OH$19-'様式３（療養者名簿）（⑤の場合）'!$BD98+1&lt;=15,IF(OH$19&gt;='様式３（療養者名簿）（⑤の場合）'!$BD98,IF(OH$19&lt;='様式３（療養者名簿）（⑤の場合）'!$BE98,1,0),0),0)</f>
        <v>0</v>
      </c>
      <c r="OI93" s="225">
        <f>IF(OI$19-'様式３（療養者名簿）（⑤の場合）'!$BD98+1&lt;=15,IF(OI$19&gt;='様式３（療養者名簿）（⑤の場合）'!$BD98,IF(OI$19&lt;='様式３（療養者名簿）（⑤の場合）'!$BE98,1,0),0),0)</f>
        <v>0</v>
      </c>
      <c r="OJ93" s="225">
        <f>IF(OJ$19-'様式３（療養者名簿）（⑤の場合）'!$BD98+1&lt;=15,IF(OJ$19&gt;='様式３（療養者名簿）（⑤の場合）'!$BD98,IF(OJ$19&lt;='様式３（療養者名簿）（⑤の場合）'!$BE98,1,0),0),0)</f>
        <v>0</v>
      </c>
      <c r="OK93" s="225">
        <f>IF(OK$19-'様式３（療養者名簿）（⑤の場合）'!$BD98+1&lt;=15,IF(OK$19&gt;='様式３（療養者名簿）（⑤の場合）'!$BD98,IF(OK$19&lt;='様式３（療養者名簿）（⑤の場合）'!$BE98,1,0),0),0)</f>
        <v>0</v>
      </c>
      <c r="OL93" s="225">
        <f>IF(OL$19-'様式３（療養者名簿）（⑤の場合）'!$BD98+1&lt;=15,IF(OL$19&gt;='様式３（療養者名簿）（⑤の場合）'!$BD98,IF(OL$19&lt;='様式３（療養者名簿）（⑤の場合）'!$BE98,1,0),0),0)</f>
        <v>0</v>
      </c>
      <c r="OM93" s="225">
        <f>IF(OM$19-'様式３（療養者名簿）（⑤の場合）'!$BD98+1&lt;=15,IF(OM$19&gt;='様式３（療養者名簿）（⑤の場合）'!$BD98,IF(OM$19&lt;='様式３（療養者名簿）（⑤の場合）'!$BE98,1,0),0),0)</f>
        <v>0</v>
      </c>
      <c r="ON93" s="225">
        <f>IF(ON$19-'様式３（療養者名簿）（⑤の場合）'!$BD98+1&lt;=15,IF(ON$19&gt;='様式３（療養者名簿）（⑤の場合）'!$BD98,IF(ON$19&lt;='様式３（療養者名簿）（⑤の場合）'!$BE98,1,0),0),0)</f>
        <v>0</v>
      </c>
      <c r="OO93" s="225">
        <f>IF(OO$19-'様式３（療養者名簿）（⑤の場合）'!$BD98+1&lt;=15,IF(OO$19&gt;='様式３（療養者名簿）（⑤の場合）'!$BD98,IF(OO$19&lt;='様式３（療養者名簿）（⑤の場合）'!$BE98,1,0),0),0)</f>
        <v>0</v>
      </c>
      <c r="OP93" s="225">
        <f>IF(OP$19-'様式３（療養者名簿）（⑤の場合）'!$BD98+1&lt;=15,IF(OP$19&gt;='様式３（療養者名簿）（⑤の場合）'!$BD98,IF(OP$19&lt;='様式３（療養者名簿）（⑤の場合）'!$BE98,1,0),0),0)</f>
        <v>0</v>
      </c>
      <c r="OQ93" s="225">
        <f>IF(OQ$19-'様式３（療養者名簿）（⑤の場合）'!$BD98+1&lt;=15,IF(OQ$19&gt;='様式３（療養者名簿）（⑤の場合）'!$BD98,IF(OQ$19&lt;='様式３（療養者名簿）（⑤の場合）'!$BE98,1,0),0),0)</f>
        <v>0</v>
      </c>
      <c r="OR93" s="225">
        <f>IF(OR$19-'様式３（療養者名簿）（⑤の場合）'!$BD98+1&lt;=15,IF(OR$19&gt;='様式３（療養者名簿）（⑤の場合）'!$BD98,IF(OR$19&lt;='様式３（療養者名簿）（⑤の場合）'!$BE98,1,0),0),0)</f>
        <v>0</v>
      </c>
      <c r="OS93" s="225">
        <f>IF(OS$19-'様式３（療養者名簿）（⑤の場合）'!$BD98+1&lt;=15,IF(OS$19&gt;='様式３（療養者名簿）（⑤の場合）'!$BD98,IF(OS$19&lt;='様式３（療養者名簿）（⑤の場合）'!$BE98,1,0),0),0)</f>
        <v>0</v>
      </c>
      <c r="OT93" s="225">
        <f>IF(OT$19-'様式３（療養者名簿）（⑤の場合）'!$BD98+1&lt;=15,IF(OT$19&gt;='様式３（療養者名簿）（⑤の場合）'!$BD98,IF(OT$19&lt;='様式３（療養者名簿）（⑤の場合）'!$BE98,1,0),0),0)</f>
        <v>0</v>
      </c>
      <c r="OU93" s="225">
        <f>IF(OU$19-'様式３（療養者名簿）（⑤の場合）'!$BD98+1&lt;=15,IF(OU$19&gt;='様式３（療養者名簿）（⑤の場合）'!$BD98,IF(OU$19&lt;='様式３（療養者名簿）（⑤の場合）'!$BE98,1,0),0),0)</f>
        <v>0</v>
      </c>
      <c r="OV93" s="225">
        <f>IF(OV$19-'様式３（療養者名簿）（⑤の場合）'!$BD98+1&lt;=15,IF(OV$19&gt;='様式３（療養者名簿）（⑤の場合）'!$BD98,IF(OV$19&lt;='様式３（療養者名簿）（⑤の場合）'!$BE98,1,0),0),0)</f>
        <v>0</v>
      </c>
      <c r="OW93" s="225">
        <f>IF(OW$19-'様式３（療養者名簿）（⑤の場合）'!$BD98+1&lt;=15,IF(OW$19&gt;='様式３（療養者名簿）（⑤の場合）'!$BD98,IF(OW$19&lt;='様式３（療養者名簿）（⑤の場合）'!$BE98,1,0),0),0)</f>
        <v>0</v>
      </c>
      <c r="OX93" s="225">
        <f>IF(OX$19-'様式３（療養者名簿）（⑤の場合）'!$BD98+1&lt;=15,IF(OX$19&gt;='様式３（療養者名簿）（⑤の場合）'!$BD98,IF(OX$19&lt;='様式３（療養者名簿）（⑤の場合）'!$BE98,1,0),0),0)</f>
        <v>0</v>
      </c>
      <c r="OY93" s="225">
        <f>IF(OY$19-'様式３（療養者名簿）（⑤の場合）'!$BD98+1&lt;=15,IF(OY$19&gt;='様式３（療養者名簿）（⑤の場合）'!$BD98,IF(OY$19&lt;='様式３（療養者名簿）（⑤の場合）'!$BE98,1,0),0),0)</f>
        <v>0</v>
      </c>
      <c r="OZ93" s="225">
        <f>IF(OZ$19-'様式３（療養者名簿）（⑤の場合）'!$BD98+1&lt;=15,IF(OZ$19&gt;='様式３（療養者名簿）（⑤の場合）'!$BD98,IF(OZ$19&lt;='様式３（療養者名簿）（⑤の場合）'!$BE98,1,0),0),0)</f>
        <v>0</v>
      </c>
      <c r="PA93" s="225">
        <f>IF(PA$19-'様式３（療養者名簿）（⑤の場合）'!$BD98+1&lt;=15,IF(PA$19&gt;='様式３（療養者名簿）（⑤の場合）'!$BD98,IF(PA$19&lt;='様式３（療養者名簿）（⑤の場合）'!$BE98,1,0),0),0)</f>
        <v>0</v>
      </c>
      <c r="PB93" s="225">
        <f>IF(PB$19-'様式３（療養者名簿）（⑤の場合）'!$BD98+1&lt;=15,IF(PB$19&gt;='様式３（療養者名簿）（⑤の場合）'!$BD98,IF(PB$19&lt;='様式３（療養者名簿）（⑤の場合）'!$BE98,1,0),0),0)</f>
        <v>0</v>
      </c>
      <c r="PC93" s="225">
        <f>IF(PC$19-'様式３（療養者名簿）（⑤の場合）'!$BD98+1&lt;=15,IF(PC$19&gt;='様式３（療養者名簿）（⑤の場合）'!$BD98,IF(PC$19&lt;='様式３（療養者名簿）（⑤の場合）'!$BE98,1,0),0),0)</f>
        <v>0</v>
      </c>
      <c r="PD93" s="225">
        <f>IF(PD$19-'様式３（療養者名簿）（⑤の場合）'!$BD98+1&lt;=15,IF(PD$19&gt;='様式３（療養者名簿）（⑤の場合）'!$BD98,IF(PD$19&lt;='様式３（療養者名簿）（⑤の場合）'!$BE98,1,0),0),0)</f>
        <v>0</v>
      </c>
      <c r="PE93" s="225">
        <f>IF(PE$19-'様式３（療養者名簿）（⑤の場合）'!$BD98+1&lt;=15,IF(PE$19&gt;='様式３（療養者名簿）（⑤の場合）'!$BD98,IF(PE$19&lt;='様式３（療養者名簿）（⑤の場合）'!$BE98,1,0),0),0)</f>
        <v>0</v>
      </c>
      <c r="PF93" s="225">
        <f>IF(PF$19-'様式３（療養者名簿）（⑤の場合）'!$BD98+1&lt;=15,IF(PF$19&gt;='様式３（療養者名簿）（⑤の場合）'!$BD98,IF(PF$19&lt;='様式３（療養者名簿）（⑤の場合）'!$BE98,1,0),0),0)</f>
        <v>0</v>
      </c>
      <c r="PG93" s="225">
        <f>IF(PG$19-'様式３（療養者名簿）（⑤の場合）'!$BD98+1&lt;=15,IF(PG$19&gt;='様式３（療養者名簿）（⑤の場合）'!$BD98,IF(PG$19&lt;='様式３（療養者名簿）（⑤の場合）'!$BE98,1,0),0),0)</f>
        <v>0</v>
      </c>
      <c r="PH93" s="225">
        <f>IF(PH$19-'様式３（療養者名簿）（⑤の場合）'!$BD98+1&lt;=15,IF(PH$19&gt;='様式３（療養者名簿）（⑤の場合）'!$BD98,IF(PH$19&lt;='様式３（療養者名簿）（⑤の場合）'!$BE98,1,0),0),0)</f>
        <v>0</v>
      </c>
      <c r="PI93" s="225">
        <f>IF(PI$19-'様式３（療養者名簿）（⑤の場合）'!$BD98+1&lt;=15,IF(PI$19&gt;='様式３（療養者名簿）（⑤の場合）'!$BD98,IF(PI$19&lt;='様式３（療養者名簿）（⑤の場合）'!$BE98,1,0),0),0)</f>
        <v>0</v>
      </c>
      <c r="PJ93" s="225">
        <f>IF(PJ$19-'様式３（療養者名簿）（⑤の場合）'!$BD98+1&lt;=15,IF(PJ$19&gt;='様式３（療養者名簿）（⑤の場合）'!$BD98,IF(PJ$19&lt;='様式３（療養者名簿）（⑤の場合）'!$BE98,1,0),0),0)</f>
        <v>0</v>
      </c>
      <c r="PK93" s="225">
        <f>IF(PK$19-'様式３（療養者名簿）（⑤の場合）'!$BD98+1&lt;=15,IF(PK$19&gt;='様式３（療養者名簿）（⑤の場合）'!$BD98,IF(PK$19&lt;='様式３（療養者名簿）（⑤の場合）'!$BE98,1,0),0),0)</f>
        <v>0</v>
      </c>
      <c r="PL93" s="225">
        <f>IF(PL$19-'様式３（療養者名簿）（⑤の場合）'!$BD98+1&lt;=15,IF(PL$19&gt;='様式３（療養者名簿）（⑤の場合）'!$BD98,IF(PL$19&lt;='様式３（療養者名簿）（⑤の場合）'!$BE98,1,0),0),0)</f>
        <v>0</v>
      </c>
      <c r="PM93" s="225">
        <f>IF(PM$19-'様式３（療養者名簿）（⑤の場合）'!$BD98+1&lt;=15,IF(PM$19&gt;='様式３（療養者名簿）（⑤の場合）'!$BD98,IF(PM$19&lt;='様式３（療養者名簿）（⑤の場合）'!$BE98,1,0),0),0)</f>
        <v>0</v>
      </c>
      <c r="PN93" s="225">
        <f>IF(PN$19-'様式３（療養者名簿）（⑤の場合）'!$BD98+1&lt;=15,IF(PN$19&gt;='様式３（療養者名簿）（⑤の場合）'!$BD98,IF(PN$19&lt;='様式３（療養者名簿）（⑤の場合）'!$BE98,1,0),0),0)</f>
        <v>0</v>
      </c>
      <c r="PO93" s="225">
        <f>IF(PO$19-'様式３（療養者名簿）（⑤の場合）'!$BD98+1&lt;=15,IF(PO$19&gt;='様式３（療養者名簿）（⑤の場合）'!$BD98,IF(PO$19&lt;='様式３（療養者名簿）（⑤の場合）'!$BE98,1,0),0),0)</f>
        <v>0</v>
      </c>
      <c r="PP93" s="225">
        <f>IF(PP$19-'様式３（療養者名簿）（⑤の場合）'!$BD98+1&lt;=15,IF(PP$19&gt;='様式３（療養者名簿）（⑤の場合）'!$BD98,IF(PP$19&lt;='様式３（療養者名簿）（⑤の場合）'!$BE98,1,0),0),0)</f>
        <v>0</v>
      </c>
      <c r="PQ93" s="225">
        <f>IF(PQ$19-'様式３（療養者名簿）（⑤の場合）'!$BD98+1&lt;=15,IF(PQ$19&gt;='様式３（療養者名簿）（⑤の場合）'!$BD98,IF(PQ$19&lt;='様式３（療養者名簿）（⑤の場合）'!$BE98,1,0),0),0)</f>
        <v>0</v>
      </c>
      <c r="PR93" s="225">
        <f>IF(PR$19-'様式３（療養者名簿）（⑤の場合）'!$BD98+1&lt;=15,IF(PR$19&gt;='様式３（療養者名簿）（⑤の場合）'!$BD98,IF(PR$19&lt;='様式３（療養者名簿）（⑤の場合）'!$BE98,1,0),0),0)</f>
        <v>0</v>
      </c>
      <c r="PS93" s="225">
        <f>IF(PS$19-'様式３（療養者名簿）（⑤の場合）'!$BD98+1&lt;=15,IF(PS$19&gt;='様式３（療養者名簿）（⑤の場合）'!$BD98,IF(PS$19&lt;='様式３（療養者名簿）（⑤の場合）'!$BE98,1,0),0),0)</f>
        <v>0</v>
      </c>
      <c r="PT93" s="225">
        <f>IF(PT$19-'様式３（療養者名簿）（⑤の場合）'!$BD98+1&lt;=15,IF(PT$19&gt;='様式３（療養者名簿）（⑤の場合）'!$BD98,IF(PT$19&lt;='様式３（療養者名簿）（⑤の場合）'!$BE98,1,0),0),0)</f>
        <v>0</v>
      </c>
      <c r="PU93" s="225">
        <f>IF(PU$19-'様式３（療養者名簿）（⑤の場合）'!$BD98+1&lt;=15,IF(PU$19&gt;='様式３（療養者名簿）（⑤の場合）'!$BD98,IF(PU$19&lt;='様式３（療養者名簿）（⑤の場合）'!$BE98,1,0),0),0)</f>
        <v>0</v>
      </c>
      <c r="PV93" s="225">
        <f>IF(PV$19-'様式３（療養者名簿）（⑤の場合）'!$BD98+1&lt;=15,IF(PV$19&gt;='様式３（療養者名簿）（⑤の場合）'!$BD98,IF(PV$19&lt;='様式３（療養者名簿）（⑤の場合）'!$BE98,1,0),0),0)</f>
        <v>0</v>
      </c>
      <c r="PW93" s="225">
        <f>IF(PW$19-'様式３（療養者名簿）（⑤の場合）'!$BD98+1&lt;=15,IF(PW$19&gt;='様式３（療養者名簿）（⑤の場合）'!$BD98,IF(PW$19&lt;='様式３（療養者名簿）（⑤の場合）'!$BE98,1,0),0),0)</f>
        <v>0</v>
      </c>
      <c r="PX93" s="225">
        <f>IF(PX$19-'様式３（療養者名簿）（⑤の場合）'!$BD98+1&lt;=15,IF(PX$19&gt;='様式３（療養者名簿）（⑤の場合）'!$BD98,IF(PX$19&lt;='様式３（療養者名簿）（⑤の場合）'!$BE98,1,0),0),0)</f>
        <v>0</v>
      </c>
      <c r="PY93" s="225">
        <f>IF(PY$19-'様式３（療養者名簿）（⑤の場合）'!$BD98+1&lt;=15,IF(PY$19&gt;='様式３（療養者名簿）（⑤の場合）'!$BD98,IF(PY$19&lt;='様式３（療養者名簿）（⑤の場合）'!$BE98,1,0),0),0)</f>
        <v>0</v>
      </c>
      <c r="PZ93" s="225">
        <f>IF(PZ$19-'様式３（療養者名簿）（⑤の場合）'!$BD98+1&lt;=15,IF(PZ$19&gt;='様式３（療養者名簿）（⑤の場合）'!$BD98,IF(PZ$19&lt;='様式３（療養者名簿）（⑤の場合）'!$BE98,1,0),0),0)</f>
        <v>0</v>
      </c>
      <c r="QA93" s="225">
        <f>IF(QA$19-'様式３（療養者名簿）（⑤の場合）'!$BD98+1&lt;=15,IF(QA$19&gt;='様式３（療養者名簿）（⑤の場合）'!$BD98,IF(QA$19&lt;='様式３（療養者名簿）（⑤の場合）'!$BE98,1,0),0),0)</f>
        <v>0</v>
      </c>
      <c r="QB93" s="225">
        <f>IF(QB$19-'様式３（療養者名簿）（⑤の場合）'!$BD98+1&lt;=15,IF(QB$19&gt;='様式３（療養者名簿）（⑤の場合）'!$BD98,IF(QB$19&lt;='様式３（療養者名簿）（⑤の場合）'!$BE98,1,0),0),0)</f>
        <v>0</v>
      </c>
      <c r="QC93" s="225">
        <f>IF(QC$19-'様式３（療養者名簿）（⑤の場合）'!$BD98+1&lt;=15,IF(QC$19&gt;='様式３（療養者名簿）（⑤の場合）'!$BD98,IF(QC$19&lt;='様式３（療養者名簿）（⑤の場合）'!$BE98,1,0),0),0)</f>
        <v>0</v>
      </c>
      <c r="QD93" s="225">
        <f>IF(QD$19-'様式３（療養者名簿）（⑤の場合）'!$BD98+1&lt;=15,IF(QD$19&gt;='様式３（療養者名簿）（⑤の場合）'!$BD98,IF(QD$19&lt;='様式３（療養者名簿）（⑤の場合）'!$BE98,1,0),0),0)</f>
        <v>0</v>
      </c>
      <c r="QE93" s="225">
        <f>IF(QE$19-'様式３（療養者名簿）（⑤の場合）'!$BD98+1&lt;=15,IF(QE$19&gt;='様式３（療養者名簿）（⑤の場合）'!$BD98,IF(QE$19&lt;='様式３（療養者名簿）（⑤の場合）'!$BE98,1,0),0),0)</f>
        <v>0</v>
      </c>
      <c r="QF93" s="225">
        <f>IF(QF$19-'様式３（療養者名簿）（⑤の場合）'!$BD98+1&lt;=15,IF(QF$19&gt;='様式３（療養者名簿）（⑤の場合）'!$BD98,IF(QF$19&lt;='様式３（療養者名簿）（⑤の場合）'!$BE98,1,0),0),0)</f>
        <v>0</v>
      </c>
      <c r="QG93" s="225">
        <f>IF(QG$19-'様式３（療養者名簿）（⑤の場合）'!$BD98+1&lt;=15,IF(QG$19&gt;='様式３（療養者名簿）（⑤の場合）'!$BD98,IF(QG$19&lt;='様式３（療養者名簿）（⑤の場合）'!$BE98,1,0),0),0)</f>
        <v>0</v>
      </c>
      <c r="QH93" s="225">
        <f>IF(QH$19-'様式３（療養者名簿）（⑤の場合）'!$BD98+1&lt;=15,IF(QH$19&gt;='様式３（療養者名簿）（⑤の場合）'!$BD98,IF(QH$19&lt;='様式３（療養者名簿）（⑤の場合）'!$BE98,1,0),0),0)</f>
        <v>0</v>
      </c>
      <c r="QI93" s="225">
        <f>IF(QI$19-'様式３（療養者名簿）（⑤の場合）'!$BD98+1&lt;=15,IF(QI$19&gt;='様式３（療養者名簿）（⑤の場合）'!$BD98,IF(QI$19&lt;='様式３（療養者名簿）（⑤の場合）'!$BE98,1,0),0),0)</f>
        <v>0</v>
      </c>
      <c r="QJ93" s="225">
        <f>IF(QJ$19-'様式３（療養者名簿）（⑤の場合）'!$BD98+1&lt;=15,IF(QJ$19&gt;='様式３（療養者名簿）（⑤の場合）'!$BD98,IF(QJ$19&lt;='様式３（療養者名簿）（⑤の場合）'!$BE98,1,0),0),0)</f>
        <v>0</v>
      </c>
      <c r="QK93" s="225">
        <f>IF(QK$19-'様式３（療養者名簿）（⑤の場合）'!$BD98+1&lt;=15,IF(QK$19&gt;='様式３（療養者名簿）（⑤の場合）'!$BD98,IF(QK$19&lt;='様式３（療養者名簿）（⑤の場合）'!$BE98,1,0),0),0)</f>
        <v>0</v>
      </c>
      <c r="QL93" s="225">
        <f>IF(QL$19-'様式３（療養者名簿）（⑤の場合）'!$BD98+1&lt;=15,IF(QL$19&gt;='様式３（療養者名簿）（⑤の場合）'!$BD98,IF(QL$19&lt;='様式３（療養者名簿）（⑤の場合）'!$BE98,1,0),0),0)</f>
        <v>0</v>
      </c>
      <c r="QM93" s="225">
        <f>IF(QM$19-'様式３（療養者名簿）（⑤の場合）'!$BD98+1&lt;=15,IF(QM$19&gt;='様式３（療養者名簿）（⑤の場合）'!$BD98,IF(QM$19&lt;='様式３（療養者名簿）（⑤の場合）'!$BE98,1,0),0),0)</f>
        <v>0</v>
      </c>
      <c r="QN93" s="225">
        <f>IF(QN$19-'様式３（療養者名簿）（⑤の場合）'!$BD98+1&lt;=15,IF(QN$19&gt;='様式３（療養者名簿）（⑤の場合）'!$BD98,IF(QN$19&lt;='様式３（療養者名簿）（⑤の場合）'!$BE98,1,0),0),0)</f>
        <v>0</v>
      </c>
      <c r="QO93" s="225">
        <f>IF(QO$19-'様式３（療養者名簿）（⑤の場合）'!$BD98+1&lt;=15,IF(QO$19&gt;='様式３（療養者名簿）（⑤の場合）'!$BD98,IF(QO$19&lt;='様式３（療養者名簿）（⑤の場合）'!$BE98,1,0),0),0)</f>
        <v>0</v>
      </c>
      <c r="QP93" s="225">
        <f>IF(QP$19-'様式３（療養者名簿）（⑤の場合）'!$BD98+1&lt;=15,IF(QP$19&gt;='様式３（療養者名簿）（⑤の場合）'!$BD98,IF(QP$19&lt;='様式３（療養者名簿）（⑤の場合）'!$BE98,1,0),0),0)</f>
        <v>0</v>
      </c>
      <c r="QQ93" s="225">
        <f>IF(QQ$19-'様式３（療養者名簿）（⑤の場合）'!$BD98+1&lt;=15,IF(QQ$19&gt;='様式３（療養者名簿）（⑤の場合）'!$BD98,IF(QQ$19&lt;='様式３（療養者名簿）（⑤の場合）'!$BE98,1,0),0),0)</f>
        <v>0</v>
      </c>
      <c r="QR93" s="225">
        <f>IF(QR$19-'様式３（療養者名簿）（⑤の場合）'!$BD98+1&lt;=15,IF(QR$19&gt;='様式３（療養者名簿）（⑤の場合）'!$BD98,IF(QR$19&lt;='様式３（療養者名簿）（⑤の場合）'!$BE98,1,0),0),0)</f>
        <v>0</v>
      </c>
      <c r="QS93" s="225">
        <f>IF(QS$19-'様式３（療養者名簿）（⑤の場合）'!$BD98+1&lt;=15,IF(QS$19&gt;='様式３（療養者名簿）（⑤の場合）'!$BD98,IF(QS$19&lt;='様式３（療養者名簿）（⑤の場合）'!$BE98,1,0),0),0)</f>
        <v>0</v>
      </c>
      <c r="QT93" s="225">
        <f>IF(QT$19-'様式３（療養者名簿）（⑤の場合）'!$BD98+1&lt;=15,IF(QT$19&gt;='様式３（療養者名簿）（⑤の場合）'!$BD98,IF(QT$19&lt;='様式３（療養者名簿）（⑤の場合）'!$BE98,1,0),0),0)</f>
        <v>0</v>
      </c>
      <c r="QU93" s="225">
        <f>IF(QU$19-'様式３（療養者名簿）（⑤の場合）'!$BD98+1&lt;=15,IF(QU$19&gt;='様式３（療養者名簿）（⑤の場合）'!$BD98,IF(QU$19&lt;='様式３（療養者名簿）（⑤の場合）'!$BE98,1,0),0),0)</f>
        <v>0</v>
      </c>
      <c r="QV93" s="225">
        <f>IF(QV$19-'様式３（療養者名簿）（⑤の場合）'!$BD98+1&lt;=15,IF(QV$19&gt;='様式３（療養者名簿）（⑤の場合）'!$BD98,IF(QV$19&lt;='様式３（療養者名簿）（⑤の場合）'!$BE98,1,0),0),0)</f>
        <v>0</v>
      </c>
      <c r="QW93" s="225">
        <f>IF(QW$19-'様式３（療養者名簿）（⑤の場合）'!$BD98+1&lt;=15,IF(QW$19&gt;='様式３（療養者名簿）（⑤の場合）'!$BD98,IF(QW$19&lt;='様式３（療養者名簿）（⑤の場合）'!$BE98,1,0),0),0)</f>
        <v>0</v>
      </c>
      <c r="QX93" s="225">
        <f>IF(QX$19-'様式３（療養者名簿）（⑤の場合）'!$BD98+1&lt;=15,IF(QX$19&gt;='様式３（療養者名簿）（⑤の場合）'!$BD98,IF(QX$19&lt;='様式３（療養者名簿）（⑤の場合）'!$BE98,1,0),0),0)</f>
        <v>0</v>
      </c>
      <c r="QY93" s="225">
        <f>IF(QY$19-'様式３（療養者名簿）（⑤の場合）'!$BD98+1&lt;=15,IF(QY$19&gt;='様式３（療養者名簿）（⑤の場合）'!$BD98,IF(QY$19&lt;='様式３（療養者名簿）（⑤の場合）'!$BE98,1,0),0),0)</f>
        <v>0</v>
      </c>
      <c r="QZ93" s="225">
        <f>IF(QZ$19-'様式３（療養者名簿）（⑤の場合）'!$BD98+1&lt;=15,IF(QZ$19&gt;='様式３（療養者名簿）（⑤の場合）'!$BD98,IF(QZ$19&lt;='様式３（療養者名簿）（⑤の場合）'!$BE98,1,0),0),0)</f>
        <v>0</v>
      </c>
      <c r="RA93" s="225">
        <f>IF(RA$19-'様式３（療養者名簿）（⑤の場合）'!$BD98+1&lt;=15,IF(RA$19&gt;='様式３（療養者名簿）（⑤の場合）'!$BD98,IF(RA$19&lt;='様式３（療養者名簿）（⑤の場合）'!$BE98,1,0),0),0)</f>
        <v>0</v>
      </c>
      <c r="RB93" s="225">
        <f>IF(RB$19-'様式３（療養者名簿）（⑤の場合）'!$BD98+1&lt;=15,IF(RB$19&gt;='様式３（療養者名簿）（⑤の場合）'!$BD98,IF(RB$19&lt;='様式３（療養者名簿）（⑤の場合）'!$BE98,1,0),0),0)</f>
        <v>0</v>
      </c>
      <c r="RC93" s="225">
        <f>IF(RC$19-'様式３（療養者名簿）（⑤の場合）'!$BD98+1&lt;=15,IF(RC$19&gt;='様式３（療養者名簿）（⑤の場合）'!$BD98,IF(RC$19&lt;='様式３（療養者名簿）（⑤の場合）'!$BE98,1,0),0),0)</f>
        <v>0</v>
      </c>
      <c r="RD93" s="225">
        <f>IF(RD$19-'様式３（療養者名簿）（⑤の場合）'!$BD98+1&lt;=15,IF(RD$19&gt;='様式３（療養者名簿）（⑤の場合）'!$BD98,IF(RD$19&lt;='様式３（療養者名簿）（⑤の場合）'!$BE98,1,0),0),0)</f>
        <v>0</v>
      </c>
      <c r="RE93" s="225">
        <f>IF(RE$19-'様式３（療養者名簿）（⑤の場合）'!$BD98+1&lt;=15,IF(RE$19&gt;='様式３（療養者名簿）（⑤の場合）'!$BD98,IF(RE$19&lt;='様式３（療養者名簿）（⑤の場合）'!$BE98,1,0),0),0)</f>
        <v>0</v>
      </c>
      <c r="RF93" s="225">
        <f>IF(RF$19-'様式３（療養者名簿）（⑤の場合）'!$BD98+1&lt;=15,IF(RF$19&gt;='様式３（療養者名簿）（⑤の場合）'!$BD98,IF(RF$19&lt;='様式３（療養者名簿）（⑤の場合）'!$BE98,1,0),0),0)</f>
        <v>0</v>
      </c>
      <c r="RG93" s="225">
        <f>IF(RG$19-'様式３（療養者名簿）（⑤の場合）'!$BD98+1&lt;=15,IF(RG$19&gt;='様式３（療養者名簿）（⑤の場合）'!$BD98,IF(RG$19&lt;='様式３（療養者名簿）（⑤の場合）'!$BE98,1,0),0),0)</f>
        <v>0</v>
      </c>
      <c r="RH93" s="225">
        <f>IF(RH$19-'様式３（療養者名簿）（⑤の場合）'!$BD98+1&lt;=15,IF(RH$19&gt;='様式３（療養者名簿）（⑤の場合）'!$BD98,IF(RH$19&lt;='様式３（療養者名簿）（⑤の場合）'!$BE98,1,0),0),0)</f>
        <v>0</v>
      </c>
      <c r="RI93" s="225">
        <f>IF(RI$19-'様式３（療養者名簿）（⑤の場合）'!$BD98+1&lt;=15,IF(RI$19&gt;='様式３（療養者名簿）（⑤の場合）'!$BD98,IF(RI$19&lt;='様式３（療養者名簿）（⑤の場合）'!$BE98,1,0),0),0)</f>
        <v>0</v>
      </c>
      <c r="RJ93" s="225">
        <f>IF(RJ$19-'様式３（療養者名簿）（⑤の場合）'!$BD98+1&lt;=15,IF(RJ$19&gt;='様式３（療養者名簿）（⑤の場合）'!$BD98,IF(RJ$19&lt;='様式３（療養者名簿）（⑤の場合）'!$BE98,1,0),0),0)</f>
        <v>0</v>
      </c>
      <c r="RK93" s="225">
        <f>IF(RK$19-'様式３（療養者名簿）（⑤の場合）'!$BD98+1&lt;=15,IF(RK$19&gt;='様式３（療養者名簿）（⑤の場合）'!$BD98,IF(RK$19&lt;='様式３（療養者名簿）（⑤の場合）'!$BE98,1,0),0),0)</f>
        <v>0</v>
      </c>
      <c r="RL93" s="225">
        <f>IF(RL$19-'様式３（療養者名簿）（⑤の場合）'!$BD98+1&lt;=15,IF(RL$19&gt;='様式３（療養者名簿）（⑤の場合）'!$BD98,IF(RL$19&lt;='様式３（療養者名簿）（⑤の場合）'!$BE98,1,0),0),0)</f>
        <v>0</v>
      </c>
      <c r="RM93" s="225">
        <f>IF(RM$19-'様式３（療養者名簿）（⑤の場合）'!$BD98+1&lt;=15,IF(RM$19&gt;='様式３（療養者名簿）（⑤の場合）'!$BD98,IF(RM$19&lt;='様式３（療養者名簿）（⑤の場合）'!$BE98,1,0),0),0)</f>
        <v>0</v>
      </c>
      <c r="RN93" s="225">
        <f>IF(RN$19-'様式３（療養者名簿）（⑤の場合）'!$BD98+1&lt;=15,IF(RN$19&gt;='様式３（療養者名簿）（⑤の場合）'!$BD98,IF(RN$19&lt;='様式３（療養者名簿）（⑤の場合）'!$BE98,1,0),0),0)</f>
        <v>0</v>
      </c>
      <c r="RO93" s="225">
        <f>IF(RO$19-'様式３（療養者名簿）（⑤の場合）'!$BD98+1&lt;=15,IF(RO$19&gt;='様式３（療養者名簿）（⑤の場合）'!$BD98,IF(RO$19&lt;='様式３（療養者名簿）（⑤の場合）'!$BE98,1,0),0),0)</f>
        <v>0</v>
      </c>
      <c r="RP93" s="225">
        <f>IF(RP$19-'様式３（療養者名簿）（⑤の場合）'!$BD98+1&lt;=15,IF(RP$19&gt;='様式３（療養者名簿）（⑤の場合）'!$BD98,IF(RP$19&lt;='様式３（療養者名簿）（⑤の場合）'!$BE98,1,0),0),0)</f>
        <v>0</v>
      </c>
      <c r="RQ93" s="225">
        <f>IF(RQ$19-'様式３（療養者名簿）（⑤の場合）'!$BD98+1&lt;=15,IF(RQ$19&gt;='様式３（療養者名簿）（⑤の場合）'!$BD98,IF(RQ$19&lt;='様式３（療養者名簿）（⑤の場合）'!$BE98,1,0),0),0)</f>
        <v>0</v>
      </c>
      <c r="RR93" s="225">
        <f>IF(RR$19-'様式３（療養者名簿）（⑤の場合）'!$BD98+1&lt;=15,IF(RR$19&gt;='様式３（療養者名簿）（⑤の場合）'!$BD98,IF(RR$19&lt;='様式３（療養者名簿）（⑤の場合）'!$BE98,1,0),0),0)</f>
        <v>0</v>
      </c>
      <c r="RS93" s="225">
        <f>IF(RS$19-'様式３（療養者名簿）（⑤の場合）'!$BD98+1&lt;=15,IF(RS$19&gt;='様式３（療養者名簿）（⑤の場合）'!$BD98,IF(RS$19&lt;='様式３（療養者名簿）（⑤の場合）'!$BE98,1,0),0),0)</f>
        <v>0</v>
      </c>
      <c r="RT93" s="225">
        <f>IF(RT$19-'様式３（療養者名簿）（⑤の場合）'!$BD98+1&lt;=15,IF(RT$19&gt;='様式３（療養者名簿）（⑤の場合）'!$BD98,IF(RT$19&lt;='様式３（療養者名簿）（⑤の場合）'!$BE98,1,0),0),0)</f>
        <v>0</v>
      </c>
      <c r="RU93" s="225">
        <f>IF(RU$19-'様式３（療養者名簿）（⑤の場合）'!$BD98+1&lt;=15,IF(RU$19&gt;='様式３（療養者名簿）（⑤の場合）'!$BD98,IF(RU$19&lt;='様式３（療養者名簿）（⑤の場合）'!$BE98,1,0),0),0)</f>
        <v>0</v>
      </c>
      <c r="RV93" s="225">
        <f>IF(RV$19-'様式３（療養者名簿）（⑤の場合）'!$BD98+1&lt;=15,IF(RV$19&gt;='様式３（療養者名簿）（⑤の場合）'!$BD98,IF(RV$19&lt;='様式３（療養者名簿）（⑤の場合）'!$BE98,1,0),0),0)</f>
        <v>0</v>
      </c>
      <c r="RW93" s="225">
        <f>IF(RW$19-'様式３（療養者名簿）（⑤の場合）'!$BD98+1&lt;=15,IF(RW$19&gt;='様式３（療養者名簿）（⑤の場合）'!$BD98,IF(RW$19&lt;='様式３（療養者名簿）（⑤の場合）'!$BE98,1,0),0),0)</f>
        <v>0</v>
      </c>
      <c r="RX93" s="225">
        <f>IF(RX$19-'様式３（療養者名簿）（⑤の場合）'!$BD98+1&lt;=15,IF(RX$19&gt;='様式３（療養者名簿）（⑤の場合）'!$BD98,IF(RX$19&lt;='様式３（療養者名簿）（⑤の場合）'!$BE98,1,0),0),0)</f>
        <v>0</v>
      </c>
      <c r="RY93" s="225">
        <f>IF(RY$19-'様式３（療養者名簿）（⑤の場合）'!$BD98+1&lt;=15,IF(RY$19&gt;='様式３（療養者名簿）（⑤の場合）'!$BD98,IF(RY$19&lt;='様式３（療養者名簿）（⑤の場合）'!$BE98,1,0),0),0)</f>
        <v>0</v>
      </c>
      <c r="RZ93" s="225">
        <f>IF(RZ$19-'様式３（療養者名簿）（⑤の場合）'!$BD98+1&lt;=15,IF(RZ$19&gt;='様式３（療養者名簿）（⑤の場合）'!$BD98,IF(RZ$19&lt;='様式３（療養者名簿）（⑤の場合）'!$BE98,1,0),0),0)</f>
        <v>0</v>
      </c>
      <c r="SA93" s="225">
        <f>IF(SA$19-'様式３（療養者名簿）（⑤の場合）'!$BD98+1&lt;=15,IF(SA$19&gt;='様式３（療養者名簿）（⑤の場合）'!$BD98,IF(SA$19&lt;='様式３（療養者名簿）（⑤の場合）'!$BE98,1,0),0),0)</f>
        <v>0</v>
      </c>
      <c r="SB93" s="225">
        <f>IF(SB$19-'様式３（療養者名簿）（⑤の場合）'!$BD98+1&lt;=15,IF(SB$19&gt;='様式３（療養者名簿）（⑤の場合）'!$BD98,IF(SB$19&lt;='様式３（療養者名簿）（⑤の場合）'!$BE98,1,0),0),0)</f>
        <v>0</v>
      </c>
      <c r="SC93" s="225">
        <f>IF(SC$19-'様式３（療養者名簿）（⑤の場合）'!$BD98+1&lt;=15,IF(SC$19&gt;='様式３（療養者名簿）（⑤の場合）'!$BD98,IF(SC$19&lt;='様式３（療養者名簿）（⑤の場合）'!$BE98,1,0),0),0)</f>
        <v>0</v>
      </c>
      <c r="SD93" s="225">
        <f>IF(SD$19-'様式３（療養者名簿）（⑤の場合）'!$BD98+1&lt;=15,IF(SD$19&gt;='様式３（療養者名簿）（⑤の場合）'!$BD98,IF(SD$19&lt;='様式３（療養者名簿）（⑤の場合）'!$BE98,1,0),0),0)</f>
        <v>0</v>
      </c>
      <c r="SE93" s="225">
        <f>IF(SE$19-'様式３（療養者名簿）（⑤の場合）'!$BD98+1&lt;=15,IF(SE$19&gt;='様式３（療養者名簿）（⑤の場合）'!$BD98,IF(SE$19&lt;='様式３（療養者名簿）（⑤の場合）'!$BE98,1,0),0),0)</f>
        <v>0</v>
      </c>
      <c r="SF93" s="225">
        <f>IF(SF$19-'様式３（療養者名簿）（⑤の場合）'!$BD98+1&lt;=15,IF(SF$19&gt;='様式３（療養者名簿）（⑤の場合）'!$BD98,IF(SF$19&lt;='様式３（療養者名簿）（⑤の場合）'!$BE98,1,0),0),0)</f>
        <v>0</v>
      </c>
      <c r="SG93" s="225">
        <f>IF(SG$19-'様式３（療養者名簿）（⑤の場合）'!$BD98+1&lt;=15,IF(SG$19&gt;='様式３（療養者名簿）（⑤の場合）'!$BD98,IF(SG$19&lt;='様式３（療養者名簿）（⑤の場合）'!$BE98,1,0),0),0)</f>
        <v>0</v>
      </c>
      <c r="SH93" s="225">
        <f>IF(SH$19-'様式３（療養者名簿）（⑤の場合）'!$BD98+1&lt;=15,IF(SH$19&gt;='様式３（療養者名簿）（⑤の場合）'!$BD98,IF(SH$19&lt;='様式３（療養者名簿）（⑤の場合）'!$BE98,1,0),0),0)</f>
        <v>0</v>
      </c>
      <c r="SI93" s="225">
        <f>IF(SI$19-'様式３（療養者名簿）（⑤の場合）'!$BD98+1&lt;=15,IF(SI$19&gt;='様式３（療養者名簿）（⑤の場合）'!$BD98,IF(SI$19&lt;='様式３（療養者名簿）（⑤の場合）'!$BE98,1,0),0),0)</f>
        <v>0</v>
      </c>
      <c r="SJ93" s="225">
        <f>IF(SJ$19-'様式３（療養者名簿）（⑤の場合）'!$BD98+1&lt;=15,IF(SJ$19&gt;='様式３（療養者名簿）（⑤の場合）'!$BD98,IF(SJ$19&lt;='様式３（療養者名簿）（⑤の場合）'!$BE98,1,0),0),0)</f>
        <v>0</v>
      </c>
      <c r="SK93" s="225">
        <f>IF(SK$19-'様式３（療養者名簿）（⑤の場合）'!$BD98+1&lt;=15,IF(SK$19&gt;='様式３（療養者名簿）（⑤の場合）'!$BD98,IF(SK$19&lt;='様式３（療養者名簿）（⑤の場合）'!$BE98,1,0),0),0)</f>
        <v>0</v>
      </c>
      <c r="SL93" s="225">
        <f>IF(SL$19-'様式３（療養者名簿）（⑤の場合）'!$BD98+1&lt;=15,IF(SL$19&gt;='様式３（療養者名簿）（⑤の場合）'!$BD98,IF(SL$19&lt;='様式３（療養者名簿）（⑤の場合）'!$BE98,1,0),0),0)</f>
        <v>0</v>
      </c>
      <c r="SM93" s="225">
        <f>IF(SM$19-'様式３（療養者名簿）（⑤の場合）'!$BD98+1&lt;=15,IF(SM$19&gt;='様式３（療養者名簿）（⑤の場合）'!$BD98,IF(SM$19&lt;='様式３（療養者名簿）（⑤の場合）'!$BE98,1,0),0),0)</f>
        <v>0</v>
      </c>
      <c r="SN93" s="225">
        <f>IF(SN$19-'様式３（療養者名簿）（⑤の場合）'!$BD98+1&lt;=15,IF(SN$19&gt;='様式３（療養者名簿）（⑤の場合）'!$BD98,IF(SN$19&lt;='様式３（療養者名簿）（⑤の場合）'!$BE98,1,0),0),0)</f>
        <v>0</v>
      </c>
      <c r="SO93" s="225">
        <f>IF(SO$19-'様式３（療養者名簿）（⑤の場合）'!$BD98+1&lt;=15,IF(SO$19&gt;='様式３（療養者名簿）（⑤の場合）'!$BD98,IF(SO$19&lt;='様式３（療養者名簿）（⑤の場合）'!$BE98,1,0),0),0)</f>
        <v>0</v>
      </c>
      <c r="SP93" s="225">
        <f>IF(SP$19-'様式３（療養者名簿）（⑤の場合）'!$BD98+1&lt;=15,IF(SP$19&gt;='様式３（療養者名簿）（⑤の場合）'!$BD98,IF(SP$19&lt;='様式３（療養者名簿）（⑤の場合）'!$BE98,1,0),0),0)</f>
        <v>0</v>
      </c>
      <c r="SQ93" s="225">
        <f>IF(SQ$19-'様式３（療養者名簿）（⑤の場合）'!$BD98+1&lt;=15,IF(SQ$19&gt;='様式３（療養者名簿）（⑤の場合）'!$BD98,IF(SQ$19&lt;='様式３（療養者名簿）（⑤の場合）'!$BE98,1,0),0),0)</f>
        <v>0</v>
      </c>
      <c r="SR93" s="225">
        <f>IF(SR$19-'様式３（療養者名簿）（⑤の場合）'!$BD98+1&lt;=15,IF(SR$19&gt;='様式３（療養者名簿）（⑤の場合）'!$BD98,IF(SR$19&lt;='様式３（療養者名簿）（⑤の場合）'!$BE98,1,0),0),0)</f>
        <v>0</v>
      </c>
      <c r="SS93" s="225">
        <f>IF(SS$19-'様式３（療養者名簿）（⑤の場合）'!$BD98+1&lt;=15,IF(SS$19&gt;='様式３（療養者名簿）（⑤の場合）'!$BD98,IF(SS$19&lt;='様式３（療養者名簿）（⑤の場合）'!$BE98,1,0),0),0)</f>
        <v>0</v>
      </c>
      <c r="ST93" s="225">
        <f>IF(ST$19-'様式３（療養者名簿）（⑤の場合）'!$BD98+1&lt;=15,IF(ST$19&gt;='様式３（療養者名簿）（⑤の場合）'!$BD98,IF(ST$19&lt;='様式３（療養者名簿）（⑤の場合）'!$BE98,1,0),0),0)</f>
        <v>0</v>
      </c>
      <c r="SU93" s="225">
        <f>IF(SU$19-'様式３（療養者名簿）（⑤の場合）'!$BD98+1&lt;=15,IF(SU$19&gt;='様式３（療養者名簿）（⑤の場合）'!$BD98,IF(SU$19&lt;='様式３（療養者名簿）（⑤の場合）'!$BE98,1,0),0),0)</f>
        <v>0</v>
      </c>
      <c r="SV93" s="225">
        <f>IF(SV$19-'様式３（療養者名簿）（⑤の場合）'!$BD98+1&lt;=15,IF(SV$19&gt;='様式３（療養者名簿）（⑤の場合）'!$BD98,IF(SV$19&lt;='様式３（療養者名簿）（⑤の場合）'!$BE98,1,0),0),0)</f>
        <v>0</v>
      </c>
      <c r="SW93" s="225">
        <f>IF(SW$19-'様式３（療養者名簿）（⑤の場合）'!$BD98+1&lt;=15,IF(SW$19&gt;='様式３（療養者名簿）（⑤の場合）'!$BD98,IF(SW$19&lt;='様式３（療養者名簿）（⑤の場合）'!$BE98,1,0),0),0)</f>
        <v>0</v>
      </c>
      <c r="SX93" s="225">
        <f>IF(SX$19-'様式３（療養者名簿）（⑤の場合）'!$BD98+1&lt;=15,IF(SX$19&gt;='様式３（療養者名簿）（⑤の場合）'!$BD98,IF(SX$19&lt;='様式３（療養者名簿）（⑤の場合）'!$BE98,1,0),0),0)</f>
        <v>0</v>
      </c>
      <c r="SY93" s="225">
        <f>IF(SY$19-'様式３（療養者名簿）（⑤の場合）'!$BD98+1&lt;=15,IF(SY$19&gt;='様式３（療養者名簿）（⑤の場合）'!$BD98,IF(SY$19&lt;='様式３（療養者名簿）（⑤の場合）'!$BE98,1,0),0),0)</f>
        <v>0</v>
      </c>
      <c r="SZ93" s="225">
        <f>IF(SZ$19-'様式３（療養者名簿）（⑤の場合）'!$BD98+1&lt;=15,IF(SZ$19&gt;='様式３（療養者名簿）（⑤の場合）'!$BD98,IF(SZ$19&lt;='様式３（療養者名簿）（⑤の場合）'!$BE98,1,0),0),0)</f>
        <v>0</v>
      </c>
      <c r="TA93" s="225">
        <f>IF(TA$19-'様式３（療養者名簿）（⑤の場合）'!$BD98+1&lt;=15,IF(TA$19&gt;='様式３（療養者名簿）（⑤の場合）'!$BD98,IF(TA$19&lt;='様式３（療養者名簿）（⑤の場合）'!$BE98,1,0),0),0)</f>
        <v>0</v>
      </c>
      <c r="TB93" s="225">
        <f>IF(TB$19-'様式３（療養者名簿）（⑤の場合）'!$BD98+1&lt;=15,IF(TB$19&gt;='様式３（療養者名簿）（⑤の場合）'!$BD98,IF(TB$19&lt;='様式３（療養者名簿）（⑤の場合）'!$BE98,1,0),0),0)</f>
        <v>0</v>
      </c>
      <c r="TC93" s="225">
        <f>IF(TC$19-'様式３（療養者名簿）（⑤の場合）'!$BD98+1&lt;=15,IF(TC$19&gt;='様式３（療養者名簿）（⑤の場合）'!$BD98,IF(TC$19&lt;='様式３（療養者名簿）（⑤の場合）'!$BE98,1,0),0),0)</f>
        <v>0</v>
      </c>
      <c r="TD93" s="225">
        <f>IF(TD$19-'様式３（療養者名簿）（⑤の場合）'!$BD98+1&lt;=15,IF(TD$19&gt;='様式３（療養者名簿）（⑤の場合）'!$BD98,IF(TD$19&lt;='様式３（療養者名簿）（⑤の場合）'!$BE98,1,0),0),0)</f>
        <v>0</v>
      </c>
      <c r="TE93" s="225">
        <f>IF(TE$19-'様式３（療養者名簿）（⑤の場合）'!$BD98+1&lt;=15,IF(TE$19&gt;='様式３（療養者名簿）（⑤の場合）'!$BD98,IF(TE$19&lt;='様式３（療養者名簿）（⑤の場合）'!$BE98,1,0),0),0)</f>
        <v>0</v>
      </c>
      <c r="TF93" s="225">
        <f>IF(TF$19-'様式３（療養者名簿）（⑤の場合）'!$BD98+1&lt;=15,IF(TF$19&gt;='様式３（療養者名簿）（⑤の場合）'!$BD98,IF(TF$19&lt;='様式３（療養者名簿）（⑤の場合）'!$BE98,1,0),0),0)</f>
        <v>0</v>
      </c>
      <c r="TG93" s="225">
        <f>IF(TG$19-'様式３（療養者名簿）（⑤の場合）'!$BD98+1&lt;=15,IF(TG$19&gt;='様式３（療養者名簿）（⑤の場合）'!$BD98,IF(TG$19&lt;='様式３（療養者名簿）（⑤の場合）'!$BE98,1,0),0),0)</f>
        <v>0</v>
      </c>
      <c r="TH93" s="225">
        <f>IF(TH$19-'様式３（療養者名簿）（⑤の場合）'!$BD98+1&lt;=15,IF(TH$19&gt;='様式３（療養者名簿）（⑤の場合）'!$BD98,IF(TH$19&lt;='様式３（療養者名簿）（⑤の場合）'!$BE98,1,0),0),0)</f>
        <v>0</v>
      </c>
      <c r="TI93" s="225">
        <f>IF(TI$19-'様式３（療養者名簿）（⑤の場合）'!$BD98+1&lt;=15,IF(TI$19&gt;='様式３（療養者名簿）（⑤の場合）'!$BD98,IF(TI$19&lt;='様式３（療養者名簿）（⑤の場合）'!$BE98,1,0),0),0)</f>
        <v>0</v>
      </c>
      <c r="TJ93" s="225">
        <f>IF(TJ$19-'様式３（療養者名簿）（⑤の場合）'!$BD98+1&lt;=15,IF(TJ$19&gt;='様式３（療養者名簿）（⑤の場合）'!$BD98,IF(TJ$19&lt;='様式３（療養者名簿）（⑤の場合）'!$BE98,1,0),0),0)</f>
        <v>0</v>
      </c>
      <c r="TK93" s="225">
        <f>IF(TK$19-'様式３（療養者名簿）（⑤の場合）'!$BD98+1&lt;=15,IF(TK$19&gt;='様式３（療養者名簿）（⑤の場合）'!$BD98,IF(TK$19&lt;='様式３（療養者名簿）（⑤の場合）'!$BE98,1,0),0),0)</f>
        <v>0</v>
      </c>
      <c r="TL93" s="225">
        <f>IF(TL$19-'様式３（療養者名簿）（⑤の場合）'!$BD98+1&lt;=15,IF(TL$19&gt;='様式３（療養者名簿）（⑤の場合）'!$BD98,IF(TL$19&lt;='様式３（療養者名簿）（⑤の場合）'!$BE98,1,0),0),0)</f>
        <v>0</v>
      </c>
      <c r="TM93" s="225">
        <f>IF(TM$19-'様式３（療養者名簿）（⑤の場合）'!$BD98+1&lt;=15,IF(TM$19&gt;='様式３（療養者名簿）（⑤の場合）'!$BD98,IF(TM$19&lt;='様式３（療養者名簿）（⑤の場合）'!$BE98,1,0),0),0)</f>
        <v>0</v>
      </c>
      <c r="TN93" s="225">
        <f>IF(TN$19-'様式３（療養者名簿）（⑤の場合）'!$BD98+1&lt;=15,IF(TN$19&gt;='様式３（療養者名簿）（⑤の場合）'!$BD98,IF(TN$19&lt;='様式３（療養者名簿）（⑤の場合）'!$BE98,1,0),0),0)</f>
        <v>0</v>
      </c>
      <c r="TO93" s="225">
        <f>IF(TO$19-'様式３（療養者名簿）（⑤の場合）'!$BD98+1&lt;=15,IF(TO$19&gt;='様式３（療養者名簿）（⑤の場合）'!$BD98,IF(TO$19&lt;='様式３（療養者名簿）（⑤の場合）'!$BE98,1,0),0),0)</f>
        <v>0</v>
      </c>
      <c r="TP93" s="225">
        <f>IF(TP$19-'様式３（療養者名簿）（⑤の場合）'!$BD98+1&lt;=15,IF(TP$19&gt;='様式３（療養者名簿）（⑤の場合）'!$BD98,IF(TP$19&lt;='様式３（療養者名簿）（⑤の場合）'!$BE98,1,0),0),0)</f>
        <v>0</v>
      </c>
      <c r="TQ93" s="225">
        <f>IF(TQ$19-'様式３（療養者名簿）（⑤の場合）'!$BD98+1&lt;=15,IF(TQ$19&gt;='様式３（療養者名簿）（⑤の場合）'!$BD98,IF(TQ$19&lt;='様式３（療養者名簿）（⑤の場合）'!$BE98,1,0),0),0)</f>
        <v>0</v>
      </c>
      <c r="TR93" s="225">
        <f>IF(TR$19-'様式３（療養者名簿）（⑤の場合）'!$BD98+1&lt;=15,IF(TR$19&gt;='様式３（療養者名簿）（⑤の場合）'!$BD98,IF(TR$19&lt;='様式３（療養者名簿）（⑤の場合）'!$BE98,1,0),0),0)</f>
        <v>0</v>
      </c>
      <c r="TS93" s="225">
        <f>IF(TS$19-'様式３（療養者名簿）（⑤の場合）'!$BD98+1&lt;=15,IF(TS$19&gt;='様式３（療養者名簿）（⑤の場合）'!$BD98,IF(TS$19&lt;='様式３（療養者名簿）（⑤の場合）'!$BE98,1,0),0),0)</f>
        <v>0</v>
      </c>
      <c r="TT93" s="225">
        <f>IF(TT$19-'様式３（療養者名簿）（⑤の場合）'!$BD98+1&lt;=15,IF(TT$19&gt;='様式３（療養者名簿）（⑤の場合）'!$BD98,IF(TT$19&lt;='様式３（療養者名簿）（⑤の場合）'!$BE98,1,0),0),0)</f>
        <v>0</v>
      </c>
      <c r="TU93" s="225">
        <f>IF(TU$19-'様式３（療養者名簿）（⑤の場合）'!$BD98+1&lt;=15,IF(TU$19&gt;='様式３（療養者名簿）（⑤の場合）'!$BD98,IF(TU$19&lt;='様式３（療養者名簿）（⑤の場合）'!$BE98,1,0),0),0)</f>
        <v>0</v>
      </c>
      <c r="TV93" s="225">
        <f>IF(TV$19-'様式３（療養者名簿）（⑤の場合）'!$BD98+1&lt;=15,IF(TV$19&gt;='様式３（療養者名簿）（⑤の場合）'!$BD98,IF(TV$19&lt;='様式３（療養者名簿）（⑤の場合）'!$BE98,1,0),0),0)</f>
        <v>0</v>
      </c>
      <c r="TW93" s="225">
        <f>IF(TW$19-'様式３（療養者名簿）（⑤の場合）'!$BD98+1&lt;=15,IF(TW$19&gt;='様式３（療養者名簿）（⑤の場合）'!$BD98,IF(TW$19&lt;='様式３（療養者名簿）（⑤の場合）'!$BE98,1,0),0),0)</f>
        <v>0</v>
      </c>
      <c r="TX93" s="225">
        <f>IF(TX$19-'様式３（療養者名簿）（⑤の場合）'!$BD98+1&lt;=15,IF(TX$19&gt;='様式３（療養者名簿）（⑤の場合）'!$BD98,IF(TX$19&lt;='様式３（療養者名簿）（⑤の場合）'!$BE98,1,0),0),0)</f>
        <v>0</v>
      </c>
      <c r="TY93" s="225">
        <f>IF(TY$19-'様式３（療養者名簿）（⑤の場合）'!$BD98+1&lt;=15,IF(TY$19&gt;='様式３（療養者名簿）（⑤の場合）'!$BD98,IF(TY$19&lt;='様式３（療養者名簿）（⑤の場合）'!$BE98,1,0),0),0)</f>
        <v>0</v>
      </c>
      <c r="TZ93" s="225">
        <f>IF(TZ$19-'様式３（療養者名簿）（⑤の場合）'!$BD98+1&lt;=15,IF(TZ$19&gt;='様式３（療養者名簿）（⑤の場合）'!$BD98,IF(TZ$19&lt;='様式３（療養者名簿）（⑤の場合）'!$BE98,1,0),0),0)</f>
        <v>0</v>
      </c>
      <c r="UA93" s="225">
        <f>IF(UA$19-'様式３（療養者名簿）（⑤の場合）'!$BD98+1&lt;=15,IF(UA$19&gt;='様式３（療養者名簿）（⑤の場合）'!$BD98,IF(UA$19&lt;='様式３（療養者名簿）（⑤の場合）'!$BE98,1,0),0),0)</f>
        <v>0</v>
      </c>
      <c r="UB93" s="225">
        <f>IF(UB$19-'様式３（療養者名簿）（⑤の場合）'!$BD98+1&lt;=15,IF(UB$19&gt;='様式３（療養者名簿）（⑤の場合）'!$BD98,IF(UB$19&lt;='様式３（療養者名簿）（⑤の場合）'!$BE98,1,0),0),0)</f>
        <v>0</v>
      </c>
      <c r="UC93" s="225">
        <f>IF(UC$19-'様式３（療養者名簿）（⑤の場合）'!$BD98+1&lt;=15,IF(UC$19&gt;='様式３（療養者名簿）（⑤の場合）'!$BD98,IF(UC$19&lt;='様式３（療養者名簿）（⑤の場合）'!$BE98,1,0),0),0)</f>
        <v>0</v>
      </c>
      <c r="UD93" s="338">
        <f>IF(UD$19-'様式３（療養者名簿）（⑤の場合）'!$BD98+1&lt;=15,IF(UD$19&gt;='様式３（療養者名簿）（⑤の場合）'!$BD98,IF(UD$19&lt;='様式３（療養者名簿）（⑤の場合）'!$BE98,1,0),0),0)</f>
        <v>0</v>
      </c>
      <c r="UE93" s="338">
        <f>IF(UE$19-'様式３（療養者名簿）（⑤の場合）'!$BD98+1&lt;=15,IF(UE$19&gt;='様式３（療養者名簿）（⑤の場合）'!$BD98,IF(UE$19&lt;='様式３（療養者名簿）（⑤の場合）'!$BE98,1,0),0),0)</f>
        <v>0</v>
      </c>
      <c r="UF93" s="338">
        <f>IF(UF$19-'様式３（療養者名簿）（⑤の場合）'!$BD98+1&lt;=15,IF(UF$19&gt;='様式３（療養者名簿）（⑤の場合）'!$BD98,IF(UF$19&lt;='様式３（療養者名簿）（⑤の場合）'!$BE98,1,0),0),0)</f>
        <v>0</v>
      </c>
      <c r="UG93" s="338">
        <f>IF(UG$19-'様式３（療養者名簿）（⑤の場合）'!$BD98+1&lt;=15,IF(UG$19&gt;='様式３（療養者名簿）（⑤の場合）'!$BD98,IF(UG$19&lt;='様式３（療養者名簿）（⑤の場合）'!$BE98,1,0),0),0)</f>
        <v>0</v>
      </c>
      <c r="UH93" s="338">
        <f>IF(UH$19-'様式３（療養者名簿）（⑤の場合）'!$BD98+1&lt;=15,IF(UH$19&gt;='様式３（療養者名簿）（⑤の場合）'!$BD98,IF(UH$19&lt;='様式３（療養者名簿）（⑤の場合）'!$BE98,1,0),0),0)</f>
        <v>0</v>
      </c>
      <c r="UI93" s="338">
        <f>IF(UI$19-'様式３（療養者名簿）（⑤の場合）'!$BD98+1&lt;=15,IF(UI$19&gt;='様式３（療養者名簿）（⑤の場合）'!$BD98,IF(UI$19&lt;='様式３（療養者名簿）（⑤の場合）'!$BE98,1,0),0),0)</f>
        <v>0</v>
      </c>
      <c r="UJ93" s="338">
        <f>IF(UJ$19-'様式３（療養者名簿）（⑤の場合）'!$BD98+1&lt;=15,IF(UJ$19&gt;='様式３（療養者名簿）（⑤の場合）'!$BD98,IF(UJ$19&lt;='様式３（療養者名簿）（⑤の場合）'!$BE98,1,0),0),0)</f>
        <v>0</v>
      </c>
      <c r="UK93" s="338">
        <f>IF(UK$19-'様式３（療養者名簿）（⑤の場合）'!$BD98+1&lt;=15,IF(UK$19&gt;='様式３（療養者名簿）（⑤の場合）'!$BD98,IF(UK$19&lt;='様式３（療養者名簿）（⑤の場合）'!$BE98,1,0),0),0)</f>
        <v>0</v>
      </c>
      <c r="UL93" s="338">
        <f>IF(UL$19-'様式３（療養者名簿）（⑤の場合）'!$BD98+1&lt;=15,IF(UL$19&gt;='様式３（療養者名簿）（⑤の場合）'!$BD98,IF(UL$19&lt;='様式３（療養者名簿）（⑤の場合）'!$BE98,1,0),0),0)</f>
        <v>0</v>
      </c>
      <c r="UM93" s="338">
        <f>IF(UM$19-'様式３（療養者名簿）（⑤の場合）'!$BD98+1&lt;=15,IF(UM$19&gt;='様式３（療養者名簿）（⑤の場合）'!$BD98,IF(UM$19&lt;='様式３（療養者名簿）（⑤の場合）'!$BE98,1,0),0),0)</f>
        <v>0</v>
      </c>
      <c r="UN93" s="338">
        <f>IF(UN$19-'様式３（療養者名簿）（⑤の場合）'!$BD98+1&lt;=15,IF(UN$19&gt;='様式３（療養者名簿）（⑤の場合）'!$BD98,IF(UN$19&lt;='様式３（療養者名簿）（⑤の場合）'!$BE98,1,0),0),0)</f>
        <v>0</v>
      </c>
      <c r="UO93" s="338">
        <f>IF(UO$19-'様式３（療養者名簿）（⑤の場合）'!$BD98+1&lt;=15,IF(UO$19&gt;='様式３（療養者名簿）（⑤の場合）'!$BD98,IF(UO$19&lt;='様式３（療養者名簿）（⑤の場合）'!$BE98,1,0),0),0)</f>
        <v>0</v>
      </c>
      <c r="UP93" s="338">
        <f>IF(UP$19-'様式３（療養者名簿）（⑤の場合）'!$BD98+1&lt;=15,IF(UP$19&gt;='様式３（療養者名簿）（⑤の場合）'!$BD98,IF(UP$19&lt;='様式３（療養者名簿）（⑤の場合）'!$BE98,1,0),0),0)</f>
        <v>0</v>
      </c>
      <c r="UQ93" s="338">
        <f>IF(UQ$19-'様式３（療養者名簿）（⑤の場合）'!$BD98+1&lt;=15,IF(UQ$19&gt;='様式３（療養者名簿）（⑤の場合）'!$BD98,IF(UQ$19&lt;='様式３（療養者名簿）（⑤の場合）'!$BE98,1,0),0),0)</f>
        <v>0</v>
      </c>
      <c r="UR93" s="338">
        <f>IF(UR$19-'様式３（療養者名簿）（⑤の場合）'!$BD98+1&lt;=15,IF(UR$19&gt;='様式３（療養者名簿）（⑤の場合）'!$BD98,IF(UR$19&lt;='様式３（療養者名簿）（⑤の場合）'!$BE98,1,0),0),0)</f>
        <v>0</v>
      </c>
      <c r="US93" s="338">
        <f>IF(US$19-'様式３（療養者名簿）（⑤の場合）'!$BD98+1&lt;=15,IF(US$19&gt;='様式３（療養者名簿）（⑤の場合）'!$BD98,IF(US$19&lt;='様式３（療養者名簿）（⑤の場合）'!$BE98,1,0),0),0)</f>
        <v>0</v>
      </c>
      <c r="UT93" s="338">
        <f>IF(UT$19-'様式３（療養者名簿）（⑤の場合）'!$BD98+1&lt;=15,IF(UT$19&gt;='様式３（療養者名簿）（⑤の場合）'!$BD98,IF(UT$19&lt;='様式３（療養者名簿）（⑤の場合）'!$BE98,1,0),0),0)</f>
        <v>0</v>
      </c>
      <c r="UU93" s="338">
        <f>IF(UU$19-'様式３（療養者名簿）（⑤の場合）'!$BD98+1&lt;=15,IF(UU$19&gt;='様式３（療養者名簿）（⑤の場合）'!$BD98,IF(UU$19&lt;='様式３（療養者名簿）（⑤の場合）'!$BE98,1,0),0),0)</f>
        <v>0</v>
      </c>
      <c r="UV93" s="338">
        <f>IF(UV$19-'様式３（療養者名簿）（⑤の場合）'!$BD98+1&lt;=15,IF(UV$19&gt;='様式３（療養者名簿）（⑤の場合）'!$BD98,IF(UV$19&lt;='様式３（療養者名簿）（⑤の場合）'!$BE98,1,0),0),0)</f>
        <v>0</v>
      </c>
      <c r="UW93" s="338">
        <f>IF(UW$19-'様式３（療養者名簿）（⑤の場合）'!$BD98+1&lt;=15,IF(UW$19&gt;='様式３（療養者名簿）（⑤の場合）'!$BD98,IF(UW$19&lt;='様式３（療養者名簿）（⑤の場合）'!$BE98,1,0),0),0)</f>
        <v>0</v>
      </c>
      <c r="UX93" s="338">
        <f>IF(UX$19-'様式３（療養者名簿）（⑤の場合）'!$BD98+1&lt;=15,IF(UX$19&gt;='様式３（療養者名簿）（⑤の場合）'!$BD98,IF(UX$19&lt;='様式３（療養者名簿）（⑤の場合）'!$BE98,1,0),0),0)</f>
        <v>0</v>
      </c>
      <c r="UY93" s="338">
        <f>IF(UY$19-'様式３（療養者名簿）（⑤の場合）'!$BD98+1&lt;=15,IF(UY$19&gt;='様式３（療養者名簿）（⑤の場合）'!$BD98,IF(UY$19&lt;='様式３（療養者名簿）（⑤の場合）'!$BE98,1,0),0),0)</f>
        <v>0</v>
      </c>
      <c r="UZ93" s="338">
        <f>IF(UZ$19-'様式３（療養者名簿）（⑤の場合）'!$BD98+1&lt;=15,IF(UZ$19&gt;='様式３（療養者名簿）（⑤の場合）'!$BD98,IF(UZ$19&lt;='様式３（療養者名簿）（⑤の場合）'!$BE98,1,0),0),0)</f>
        <v>0</v>
      </c>
      <c r="VA93" s="338">
        <f>IF(VA$19-'様式３（療養者名簿）（⑤の場合）'!$BD98+1&lt;=15,IF(VA$19&gt;='様式３（療養者名簿）（⑤の場合）'!$BD98,IF(VA$19&lt;='様式３（療養者名簿）（⑤の場合）'!$BE98,1,0),0),0)</f>
        <v>0</v>
      </c>
      <c r="VB93" s="338">
        <f>IF(VB$19-'様式３（療養者名簿）（⑤の場合）'!$BD98+1&lt;=15,IF(VB$19&gt;='様式３（療養者名簿）（⑤の場合）'!$BD98,IF(VB$19&lt;='様式３（療養者名簿）（⑤の場合）'!$BE98,1,0),0),0)</f>
        <v>0</v>
      </c>
      <c r="VC93" s="338">
        <f>IF(VC$19-'様式３（療養者名簿）（⑤の場合）'!$BD98+1&lt;=15,IF(VC$19&gt;='様式３（療養者名簿）（⑤の場合）'!$BD98,IF(VC$19&lt;='様式３（療養者名簿）（⑤の場合）'!$BE98,1,0),0),0)</f>
        <v>0</v>
      </c>
      <c r="VD93" s="338">
        <f>IF(VD$19-'様式３（療養者名簿）（⑤の場合）'!$BD98+1&lt;=15,IF(VD$19&gt;='様式３（療養者名簿）（⑤の場合）'!$BD98,IF(VD$19&lt;='様式３（療養者名簿）（⑤の場合）'!$BE98,1,0),0),0)</f>
        <v>0</v>
      </c>
      <c r="VE93" s="338">
        <f>IF(VE$19-'様式３（療養者名簿）（⑤の場合）'!$BD98+1&lt;=15,IF(VE$19&gt;='様式３（療養者名簿）（⑤の場合）'!$BD98,IF(VE$19&lt;='様式３（療養者名簿）（⑤の場合）'!$BE98,1,0),0),0)</f>
        <v>0</v>
      </c>
      <c r="VF93" s="338">
        <f>IF(VF$19-'様式３（療養者名簿）（⑤の場合）'!$BD98+1&lt;=15,IF(VF$19&gt;='様式３（療養者名簿）（⑤の場合）'!$BD98,IF(VF$19&lt;='様式３（療養者名簿）（⑤の場合）'!$BE98,1,0),0),0)</f>
        <v>0</v>
      </c>
      <c r="VG93" s="338">
        <f>IF(VG$19-'様式３（療養者名簿）（⑤の場合）'!$BD98+1&lt;=15,IF(VG$19&gt;='様式３（療養者名簿）（⑤の場合）'!$BD98,IF(VG$19&lt;='様式３（療養者名簿）（⑤の場合）'!$BE98,1,0),0),0)</f>
        <v>0</v>
      </c>
      <c r="VH93" s="338">
        <f>IF(VH$19-'様式３（療養者名簿）（⑤の場合）'!$BD98+1&lt;=15,IF(VH$19&gt;='様式３（療養者名簿）（⑤の場合）'!$BD98,IF(VH$19&lt;='様式３（療養者名簿）（⑤の場合）'!$BE98,1,0),0),0)</f>
        <v>0</v>
      </c>
      <c r="VI93" s="338">
        <f>IF(VI$19-'様式３（療養者名簿）（⑤の場合）'!$BD98+1&lt;=15,IF(VI$19&gt;='様式３（療養者名簿）（⑤の場合）'!$BD98,IF(VI$19&lt;='様式３（療養者名簿）（⑤の場合）'!$BE98,1,0),0),0)</f>
        <v>0</v>
      </c>
      <c r="VJ93" s="338">
        <f>IF(VJ$19-'様式３（療養者名簿）（⑤の場合）'!$BD98+1&lt;=15,IF(VJ$19&gt;='様式３（療養者名簿）（⑤の場合）'!$BD98,IF(VJ$19&lt;='様式３（療養者名簿）（⑤の場合）'!$BE98,1,0),0),0)</f>
        <v>0</v>
      </c>
      <c r="VK93" s="338">
        <f>IF(VK$19-'様式３（療養者名簿）（⑤の場合）'!$BD98+1&lt;=15,IF(VK$19&gt;='様式３（療養者名簿）（⑤の場合）'!$BD98,IF(VK$19&lt;='様式３（療養者名簿）（⑤の場合）'!$BE98,1,0),0),0)</f>
        <v>0</v>
      </c>
      <c r="VL93" s="338">
        <f>IF(VL$19-'様式３（療養者名簿）（⑤の場合）'!$BD98+1&lt;=15,IF(VL$19&gt;='様式３（療養者名簿）（⑤の場合）'!$BD98,IF(VL$19&lt;='様式３（療養者名簿）（⑤の場合）'!$BE98,1,0),0),0)</f>
        <v>0</v>
      </c>
      <c r="VM93" s="338">
        <f>IF(VM$19-'様式３（療養者名簿）（⑤の場合）'!$BD98+1&lt;=15,IF(VM$19&gt;='様式３（療養者名簿）（⑤の場合）'!$BD98,IF(VM$19&lt;='様式３（療養者名簿）（⑤の場合）'!$BE98,1,0),0),0)</f>
        <v>0</v>
      </c>
      <c r="VN93" s="338">
        <f>IF(VN$19-'様式３（療養者名簿）（⑤の場合）'!$BD98+1&lt;=15,IF(VN$19&gt;='様式３（療養者名簿）（⑤の場合）'!$BD98,IF(VN$19&lt;='様式３（療養者名簿）（⑤の場合）'!$BE98,1,0),0),0)</f>
        <v>0</v>
      </c>
      <c r="VO93" s="338">
        <f>IF(VO$19-'様式３（療養者名簿）（⑤の場合）'!$BD98+1&lt;=15,IF(VO$19&gt;='様式３（療養者名簿）（⑤の場合）'!$BD98,IF(VO$19&lt;='様式３（療養者名簿）（⑤の場合）'!$BE98,1,0),0),0)</f>
        <v>0</v>
      </c>
      <c r="VP93" s="338">
        <f>IF(VP$19-'様式３（療養者名簿）（⑤の場合）'!$BD98+1&lt;=15,IF(VP$19&gt;='様式３（療養者名簿）（⑤の場合）'!$BD98,IF(VP$19&lt;='様式３（療養者名簿）（⑤の場合）'!$BE98,1,0),0),0)</f>
        <v>0</v>
      </c>
      <c r="VQ93" s="338">
        <f>IF(VQ$19-'様式３（療養者名簿）（⑤の場合）'!$BD98+1&lt;=15,IF(VQ$19&gt;='様式３（療養者名簿）（⑤の場合）'!$BD98,IF(VQ$19&lt;='様式３（療養者名簿）（⑤の場合）'!$BE98,1,0),0),0)</f>
        <v>0</v>
      </c>
      <c r="VR93" s="338">
        <f>IF(VR$19-'様式３（療養者名簿）（⑤の場合）'!$BD98+1&lt;=15,IF(VR$19&gt;='様式３（療養者名簿）（⑤の場合）'!$BD98,IF(VR$19&lt;='様式３（療養者名簿）（⑤の場合）'!$BE98,1,0),0),0)</f>
        <v>0</v>
      </c>
      <c r="VS93" s="338">
        <f>IF(VS$19-'様式３（療養者名簿）（⑤の場合）'!$BD98+1&lt;=15,IF(VS$19&gt;='様式３（療養者名簿）（⑤の場合）'!$BD98,IF(VS$19&lt;='様式３（療養者名簿）（⑤の場合）'!$BE98,1,0),0),0)</f>
        <v>0</v>
      </c>
      <c r="VT93" s="338">
        <f>IF(VT$19-'様式３（療養者名簿）（⑤の場合）'!$BD98+1&lt;=15,IF(VT$19&gt;='様式３（療養者名簿）（⑤の場合）'!$BD98,IF(VT$19&lt;='様式３（療養者名簿）（⑤の場合）'!$BE98,1,0),0),0)</f>
        <v>0</v>
      </c>
      <c r="VU93" s="338">
        <f>IF(VU$19-'様式３（療養者名簿）（⑤の場合）'!$BD98+1&lt;=15,IF(VU$19&gt;='様式３（療養者名簿）（⑤の場合）'!$BD98,IF(VU$19&lt;='様式３（療養者名簿）（⑤の場合）'!$BE98,1,0),0),0)</f>
        <v>0</v>
      </c>
      <c r="VV93" s="338">
        <f>IF(VV$19-'様式３（療養者名簿）（⑤の場合）'!$BD98+1&lt;=15,IF(VV$19&gt;='様式３（療養者名簿）（⑤の場合）'!$BD98,IF(VV$19&lt;='様式３（療養者名簿）（⑤の場合）'!$BE98,1,0),0),0)</f>
        <v>0</v>
      </c>
      <c r="VW93" s="338">
        <f>IF(VW$19-'様式３（療養者名簿）（⑤の場合）'!$BD98+1&lt;=15,IF(VW$19&gt;='様式３（療養者名簿）（⑤の場合）'!$BD98,IF(VW$19&lt;='様式３（療養者名簿）（⑤の場合）'!$BE98,1,0),0),0)</f>
        <v>0</v>
      </c>
      <c r="VX93" s="338">
        <f>IF(VX$19-'様式３（療養者名簿）（⑤の場合）'!$BD98+1&lt;=15,IF(VX$19&gt;='様式３（療養者名簿）（⑤の場合）'!$BD98,IF(VX$19&lt;='様式３（療養者名簿）（⑤の場合）'!$BE98,1,0),0),0)</f>
        <v>0</v>
      </c>
      <c r="VY93" s="338">
        <f>IF(VY$19-'様式３（療養者名簿）（⑤の場合）'!$BD98+1&lt;=15,IF(VY$19&gt;='様式３（療養者名簿）（⑤の場合）'!$BD98,IF(VY$19&lt;='様式３（療養者名簿）（⑤の場合）'!$BE98,1,0),0),0)</f>
        <v>0</v>
      </c>
      <c r="VZ93" s="338">
        <f>IF(VZ$19-'様式３（療養者名簿）（⑤の場合）'!$BD98+1&lt;=15,IF(VZ$19&gt;='様式３（療養者名簿）（⑤の場合）'!$BD98,IF(VZ$19&lt;='様式３（療養者名簿）（⑤の場合）'!$BE98,1,0),0),0)</f>
        <v>0</v>
      </c>
      <c r="WA93" s="338">
        <f>IF(WA$19-'様式３（療養者名簿）（⑤の場合）'!$BD98+1&lt;=15,IF(WA$19&gt;='様式３（療養者名簿）（⑤の場合）'!$BD98,IF(WA$19&lt;='様式３（療養者名簿）（⑤の場合）'!$BE98,1,0),0),0)</f>
        <v>0</v>
      </c>
      <c r="WB93" s="338">
        <f>IF(WB$19-'様式３（療養者名簿）（⑤の場合）'!$BD98+1&lt;=15,IF(WB$19&gt;='様式３（療養者名簿）（⑤の場合）'!$BD98,IF(WB$19&lt;='様式３（療養者名簿）（⑤の場合）'!$BE98,1,0),0),0)</f>
        <v>0</v>
      </c>
      <c r="WC93" s="338">
        <f>IF(WC$19-'様式３（療養者名簿）（⑤の場合）'!$BD98+1&lt;=15,IF(WC$19&gt;='様式３（療養者名簿）（⑤の場合）'!$BD98,IF(WC$19&lt;='様式３（療養者名簿）（⑤の場合）'!$BE98,1,0),0),0)</f>
        <v>0</v>
      </c>
      <c r="WD93" s="338">
        <f>IF(WD$19-'様式３（療養者名簿）（⑤の場合）'!$BD98+1&lt;=15,IF(WD$19&gt;='様式３（療養者名簿）（⑤の場合）'!$BD98,IF(WD$19&lt;='様式３（療養者名簿）（⑤の場合）'!$BE98,1,0),0),0)</f>
        <v>0</v>
      </c>
      <c r="WE93" s="338">
        <f>IF(WE$19-'様式３（療養者名簿）（⑤の場合）'!$BD98+1&lt;=15,IF(WE$19&gt;='様式３（療養者名簿）（⑤の場合）'!$BD98,IF(WE$19&lt;='様式３（療養者名簿）（⑤の場合）'!$BE98,1,0),0),0)</f>
        <v>0</v>
      </c>
      <c r="WF93" s="338">
        <f>IF(WF$19-'様式３（療養者名簿）（⑤の場合）'!$BD98+1&lt;=15,IF(WF$19&gt;='様式３（療養者名簿）（⑤の場合）'!$BD98,IF(WF$19&lt;='様式３（療養者名簿）（⑤の場合）'!$BE98,1,0),0),0)</f>
        <v>0</v>
      </c>
      <c r="WG93" s="338">
        <f>IF(WG$19-'様式３（療養者名簿）（⑤の場合）'!$BD98+1&lt;=15,IF(WG$19&gt;='様式３（療養者名簿）（⑤の場合）'!$BD98,IF(WG$19&lt;='様式３（療養者名簿）（⑤の場合）'!$BE98,1,0),0),0)</f>
        <v>0</v>
      </c>
      <c r="WH93" s="338">
        <f>IF(WH$19-'様式３（療養者名簿）（⑤の場合）'!$BD98+1&lt;=15,IF(WH$19&gt;='様式３（療養者名簿）（⑤の場合）'!$BD98,IF(WH$19&lt;='様式３（療養者名簿）（⑤の場合）'!$BE98,1,0),0),0)</f>
        <v>0</v>
      </c>
      <c r="WI93" s="338">
        <f>IF(WI$19-'様式３（療養者名簿）（⑤の場合）'!$BD98+1&lt;=15,IF(WI$19&gt;='様式３（療養者名簿）（⑤の場合）'!$BD98,IF(WI$19&lt;='様式３（療養者名簿）（⑤の場合）'!$BE98,1,0),0),0)</f>
        <v>0</v>
      </c>
      <c r="WJ93" s="338">
        <f>IF(WJ$19-'様式３（療養者名簿）（⑤の場合）'!$BD98+1&lt;=15,IF(WJ$19&gt;='様式３（療養者名簿）（⑤の場合）'!$BD98,IF(WJ$19&lt;='様式３（療養者名簿）（⑤の場合）'!$BE98,1,0),0),0)</f>
        <v>0</v>
      </c>
      <c r="WK93" s="338">
        <f>IF(WK$19-'様式３（療養者名簿）（⑤の場合）'!$BD98+1&lt;=15,IF(WK$19&gt;='様式３（療養者名簿）（⑤の場合）'!$BD98,IF(WK$19&lt;='様式３（療養者名簿）（⑤の場合）'!$BE98,1,0),0),0)</f>
        <v>0</v>
      </c>
      <c r="WL93" s="338">
        <f>IF(WL$19-'様式３（療養者名簿）（⑤の場合）'!$BD98+1&lt;=15,IF(WL$19&gt;='様式３（療養者名簿）（⑤の場合）'!$BD98,IF(WL$19&lt;='様式３（療養者名簿）（⑤の場合）'!$BE98,1,0),0),0)</f>
        <v>0</v>
      </c>
      <c r="WM93" s="338">
        <f>IF(WM$19-'様式３（療養者名簿）（⑤の場合）'!$BD98+1&lt;=15,IF(WM$19&gt;='様式３（療養者名簿）（⑤の場合）'!$BD98,IF(WM$19&lt;='様式３（療養者名簿）（⑤の場合）'!$BE98,1,0),0),0)</f>
        <v>0</v>
      </c>
      <c r="WN93" s="338">
        <f>IF(WN$19-'様式３（療養者名簿）（⑤の場合）'!$BD98+1&lt;=15,IF(WN$19&gt;='様式３（療養者名簿）（⑤の場合）'!$BD98,IF(WN$19&lt;='様式３（療養者名簿）（⑤の場合）'!$BE98,1,0),0),0)</f>
        <v>0</v>
      </c>
      <c r="WO93" s="338">
        <f>IF(WO$19-'様式３（療養者名簿）（⑤の場合）'!$BD98+1&lt;=15,IF(WO$19&gt;='様式３（療養者名簿）（⑤の場合）'!$BD98,IF(WO$19&lt;='様式３（療養者名簿）（⑤の場合）'!$BE98,1,0),0),0)</f>
        <v>0</v>
      </c>
      <c r="WP93" s="338">
        <f>IF(WP$19-'様式３（療養者名簿）（⑤の場合）'!$BD98+1&lt;=15,IF(WP$19&gt;='様式３（療養者名簿）（⑤の場合）'!$BD98,IF(WP$19&lt;='様式３（療養者名簿）（⑤の場合）'!$BE98,1,0),0),0)</f>
        <v>0</v>
      </c>
      <c r="WQ93" s="338">
        <f>IF(WQ$19-'様式３（療養者名簿）（⑤の場合）'!$BD98+1&lt;=15,IF(WQ$19&gt;='様式３（療養者名簿）（⑤の場合）'!$BD98,IF(WQ$19&lt;='様式３（療養者名簿）（⑤の場合）'!$BE98,1,0),0),0)</f>
        <v>0</v>
      </c>
      <c r="WR93" s="338">
        <f>IF(WR$19-'様式３（療養者名簿）（⑤の場合）'!$BD98+1&lt;=15,IF(WR$19&gt;='様式３（療養者名簿）（⑤の場合）'!$BD98,IF(WR$19&lt;='様式３（療養者名簿）（⑤の場合）'!$BE98,1,0),0),0)</f>
        <v>0</v>
      </c>
      <c r="WS93" s="338">
        <f>IF(WS$19-'様式３（療養者名簿）（⑤の場合）'!$BD98+1&lt;=15,IF(WS$19&gt;='様式３（療養者名簿）（⑤の場合）'!$BD98,IF(WS$19&lt;='様式３（療養者名簿）（⑤の場合）'!$BE98,1,0),0),0)</f>
        <v>0</v>
      </c>
      <c r="WT93" s="338">
        <f>IF(WT$19-'様式３（療養者名簿）（⑤の場合）'!$BD98+1&lt;=15,IF(WT$19&gt;='様式３（療養者名簿）（⑤の場合）'!$BD98,IF(WT$19&lt;='様式３（療養者名簿）（⑤の場合）'!$BE98,1,0),0),0)</f>
        <v>0</v>
      </c>
      <c r="WU93" s="338">
        <f>IF(WU$19-'様式３（療養者名簿）（⑤の場合）'!$BD98+1&lt;=15,IF(WU$19&gt;='様式３（療養者名簿）（⑤の場合）'!$BD98,IF(WU$19&lt;='様式３（療養者名簿）（⑤の場合）'!$BE98,1,0),0),0)</f>
        <v>0</v>
      </c>
      <c r="WV93" s="338">
        <f>IF(WV$19-'様式３（療養者名簿）（⑤の場合）'!$BD98+1&lt;=15,IF(WV$19&gt;='様式３（療養者名簿）（⑤の場合）'!$BD98,IF(WV$19&lt;='様式３（療養者名簿）（⑤の場合）'!$BE98,1,0),0),0)</f>
        <v>0</v>
      </c>
      <c r="WW93" s="338">
        <f>IF(WW$19-'様式３（療養者名簿）（⑤の場合）'!$BD98+1&lt;=15,IF(WW$19&gt;='様式３（療養者名簿）（⑤の場合）'!$BD98,IF(WW$19&lt;='様式３（療養者名簿）（⑤の場合）'!$BE98,1,0),0),0)</f>
        <v>0</v>
      </c>
      <c r="WX93" s="338">
        <f>IF(WX$19-'様式３（療養者名簿）（⑤の場合）'!$BD98+1&lt;=15,IF(WX$19&gt;='様式３（療養者名簿）（⑤の場合）'!$BD98,IF(WX$19&lt;='様式３（療養者名簿）（⑤の場合）'!$BE98,1,0),0),0)</f>
        <v>0</v>
      </c>
      <c r="WY93" s="338">
        <f>IF(WY$19-'様式３（療養者名簿）（⑤の場合）'!$BD98+1&lt;=15,IF(WY$19&gt;='様式３（療養者名簿）（⑤の場合）'!$BD98,IF(WY$19&lt;='様式３（療養者名簿）（⑤の場合）'!$BE98,1,0),0),0)</f>
        <v>0</v>
      </c>
      <c r="WZ93" s="338">
        <f>IF(WZ$19-'様式３（療養者名簿）（⑤の場合）'!$BD98+1&lt;=15,IF(WZ$19&gt;='様式３（療養者名簿）（⑤の場合）'!$BD98,IF(WZ$19&lt;='様式３（療養者名簿）（⑤の場合）'!$BE98,1,0),0),0)</f>
        <v>0</v>
      </c>
      <c r="XA93" s="338">
        <f>IF(XA$19-'様式３（療養者名簿）（⑤の場合）'!$BD98+1&lt;=15,IF(XA$19&gt;='様式３（療養者名簿）（⑤の場合）'!$BD98,IF(XA$19&lt;='様式３（療養者名簿）（⑤の場合）'!$BE98,1,0),0),0)</f>
        <v>0</v>
      </c>
      <c r="XB93" s="338">
        <f>IF(XB$19-'様式３（療養者名簿）（⑤の場合）'!$BD98+1&lt;=15,IF(XB$19&gt;='様式３（療養者名簿）（⑤の場合）'!$BD98,IF(XB$19&lt;='様式３（療養者名簿）（⑤の場合）'!$BE98,1,0),0),0)</f>
        <v>0</v>
      </c>
      <c r="XC93" s="338">
        <f>IF(XC$19-'様式３（療養者名簿）（⑤の場合）'!$BD98+1&lt;=15,IF(XC$19&gt;='様式３（療養者名簿）（⑤の場合）'!$BD98,IF(XC$19&lt;='様式３（療養者名簿）（⑤の場合）'!$BE98,1,0),0),0)</f>
        <v>0</v>
      </c>
      <c r="XD93" s="338">
        <f>IF(XD$19-'様式３（療養者名簿）（⑤の場合）'!$BD98+1&lt;=15,IF(XD$19&gt;='様式３（療養者名簿）（⑤の場合）'!$BD98,IF(XD$19&lt;='様式３（療養者名簿）（⑤の場合）'!$BE98,1,0),0),0)</f>
        <v>0</v>
      </c>
      <c r="XE93" s="338">
        <f>IF(XE$19-'様式３（療養者名簿）（⑤の場合）'!$BD98+1&lt;=15,IF(XE$19&gt;='様式３（療養者名簿）（⑤の場合）'!$BD98,IF(XE$19&lt;='様式３（療養者名簿）（⑤の場合）'!$BE98,1,0),0),0)</f>
        <v>0</v>
      </c>
      <c r="XF93" s="338">
        <f>IF(XF$19-'様式３（療養者名簿）（⑤の場合）'!$BD98+1&lt;=15,IF(XF$19&gt;='様式３（療養者名簿）（⑤の場合）'!$BD98,IF(XF$19&lt;='様式３（療養者名簿）（⑤の場合）'!$BE98,1,0),0),0)</f>
        <v>0</v>
      </c>
      <c r="XG93" s="338">
        <f>IF(XG$19-'様式３（療養者名簿）（⑤の場合）'!$BD98+1&lt;=15,IF(XG$19&gt;='様式３（療養者名簿）（⑤の場合）'!$BD98,IF(XG$19&lt;='様式３（療養者名簿）（⑤の場合）'!$BE98,1,0),0),0)</f>
        <v>0</v>
      </c>
      <c r="XH93" s="338">
        <f>IF(XH$19-'様式３（療養者名簿）（⑤の場合）'!$BD98+1&lt;=15,IF(XH$19&gt;='様式３（療養者名簿）（⑤の場合）'!$BD98,IF(XH$19&lt;='様式３（療養者名簿）（⑤の場合）'!$BE98,1,0),0),0)</f>
        <v>0</v>
      </c>
      <c r="XI93" s="338">
        <f>IF(XI$19-'様式３（療養者名簿）（⑤の場合）'!$BD98+1&lt;=15,IF(XI$19&gt;='様式３（療養者名簿）（⑤の場合）'!$BD98,IF(XI$19&lt;='様式３（療養者名簿）（⑤の場合）'!$BE98,1,0),0),0)</f>
        <v>0</v>
      </c>
      <c r="XJ93" s="338">
        <f>IF(XJ$19-'様式３（療養者名簿）（⑤の場合）'!$BD98+1&lt;=15,IF(XJ$19&gt;='様式３（療養者名簿）（⑤の場合）'!$BD98,IF(XJ$19&lt;='様式３（療養者名簿）（⑤の場合）'!$BE98,1,0),0),0)</f>
        <v>0</v>
      </c>
      <c r="XK93" s="338">
        <f>IF(XK$19-'様式３（療養者名簿）（⑤の場合）'!$BD98+1&lt;=15,IF(XK$19&gt;='様式３（療養者名簿）（⑤の場合）'!$BD98,IF(XK$19&lt;='様式３（療養者名簿）（⑤の場合）'!$BE98,1,0),0),0)</f>
        <v>0</v>
      </c>
      <c r="XL93" s="338">
        <f>IF(XL$19-'様式３（療養者名簿）（⑤の場合）'!$BD98+1&lt;=15,IF(XL$19&gt;='様式３（療養者名簿）（⑤の場合）'!$BD98,IF(XL$19&lt;='様式３（療養者名簿）（⑤の場合）'!$BE98,1,0),0),0)</f>
        <v>0</v>
      </c>
      <c r="XM93" s="338">
        <f>IF(XM$19-'様式３（療養者名簿）（⑤の場合）'!$BD98+1&lt;=15,IF(XM$19&gt;='様式３（療養者名簿）（⑤の場合）'!$BD98,IF(XM$19&lt;='様式３（療養者名簿）（⑤の場合）'!$BE98,1,0),0),0)</f>
        <v>0</v>
      </c>
      <c r="XN93" s="338">
        <f>IF(XN$19-'様式３（療養者名簿）（⑤の場合）'!$BD98+1&lt;=15,IF(XN$19&gt;='様式３（療養者名簿）（⑤の場合）'!$BD98,IF(XN$19&lt;='様式３（療養者名簿）（⑤の場合）'!$BE98,1,0),0),0)</f>
        <v>0</v>
      </c>
      <c r="XO93" s="338">
        <f>IF(XO$19-'様式３（療養者名簿）（⑤の場合）'!$BD98+1&lt;=15,IF(XO$19&gt;='様式３（療養者名簿）（⑤の場合）'!$BD98,IF(XO$19&lt;='様式３（療養者名簿）（⑤の場合）'!$BE98,1,0),0),0)</f>
        <v>0</v>
      </c>
      <c r="XP93" s="338">
        <f>IF(XP$19-'様式３（療養者名簿）（⑤の場合）'!$BD98+1&lt;=15,IF(XP$19&gt;='様式３（療養者名簿）（⑤の場合）'!$BD98,IF(XP$19&lt;='様式３（療養者名簿）（⑤の場合）'!$BE98,1,0),0),0)</f>
        <v>0</v>
      </c>
      <c r="XQ93" s="338">
        <f>IF(XQ$19-'様式３（療養者名簿）（⑤の場合）'!$BD98+1&lt;=15,IF(XQ$19&gt;='様式３（療養者名簿）（⑤の場合）'!$BD98,IF(XQ$19&lt;='様式３（療養者名簿）（⑤の場合）'!$BE98,1,0),0),0)</f>
        <v>0</v>
      </c>
      <c r="XR93" s="338">
        <f>IF(XR$19-'様式３（療養者名簿）（⑤の場合）'!$BD98+1&lt;=15,IF(XR$19&gt;='様式３（療養者名簿）（⑤の場合）'!$BD98,IF(XR$19&lt;='様式３（療養者名簿）（⑤の場合）'!$BE98,1,0),0),0)</f>
        <v>0</v>
      </c>
      <c r="XS93" s="338">
        <f>IF(XS$19-'様式３（療養者名簿）（⑤の場合）'!$BD98+1&lt;=15,IF(XS$19&gt;='様式３（療養者名簿）（⑤の場合）'!$BD98,IF(XS$19&lt;='様式３（療養者名簿）（⑤の場合）'!$BE98,1,0),0),0)</f>
        <v>0</v>
      </c>
      <c r="XT93" s="338">
        <f>IF(XT$19-'様式３（療養者名簿）（⑤の場合）'!$BD98+1&lt;=15,IF(XT$19&gt;='様式３（療養者名簿）（⑤の場合）'!$BD98,IF(XT$19&lt;='様式３（療養者名簿）（⑤の場合）'!$BE98,1,0),0),0)</f>
        <v>0</v>
      </c>
      <c r="XU93" s="338">
        <f>IF(XU$19-'様式３（療養者名簿）（⑤の場合）'!$BD98+1&lt;=15,IF(XU$19&gt;='様式３（療養者名簿）（⑤の場合）'!$BD98,IF(XU$19&lt;='様式３（療養者名簿）（⑤の場合）'!$BE98,1,0),0),0)</f>
        <v>0</v>
      </c>
      <c r="XV93" s="338">
        <f>IF(XV$19-'様式３（療養者名簿）（⑤の場合）'!$BD98+1&lt;=15,IF(XV$19&gt;='様式３（療養者名簿）（⑤の場合）'!$BD98,IF(XV$19&lt;='様式３（療養者名簿）（⑤の場合）'!$BE98,1,0),0),0)</f>
        <v>0</v>
      </c>
      <c r="XW93" s="338">
        <f>IF(XW$19-'様式３（療養者名簿）（⑤の場合）'!$BD98+1&lt;=15,IF(XW$19&gt;='様式３（療養者名簿）（⑤の場合）'!$BD98,IF(XW$19&lt;='様式３（療養者名簿）（⑤の場合）'!$BE98,1,0),0),0)</f>
        <v>0</v>
      </c>
      <c r="XX93" s="338">
        <f>IF(XX$19-'様式３（療養者名簿）（⑤の場合）'!$BD98+1&lt;=15,IF(XX$19&gt;='様式３（療養者名簿）（⑤の場合）'!$BD98,IF(XX$19&lt;='様式３（療養者名簿）（⑤の場合）'!$BE98,1,0),0),0)</f>
        <v>0</v>
      </c>
      <c r="XY93" s="338">
        <f>IF(XY$19-'様式３（療養者名簿）（⑤の場合）'!$BD98+1&lt;=15,IF(XY$19&gt;='様式３（療養者名簿）（⑤の場合）'!$BD98,IF(XY$19&lt;='様式３（療養者名簿）（⑤の場合）'!$BE98,1,0),0),0)</f>
        <v>0</v>
      </c>
      <c r="XZ93" s="338">
        <f>IF(XZ$19-'様式３（療養者名簿）（⑤の場合）'!$BD98+1&lt;=15,IF(XZ$19&gt;='様式３（療養者名簿）（⑤の場合）'!$BD98,IF(XZ$19&lt;='様式３（療養者名簿）（⑤の場合）'!$BE98,1,0),0),0)</f>
        <v>0</v>
      </c>
      <c r="YA93" s="338">
        <f>IF(YA$19-'様式３（療養者名簿）（⑤の場合）'!$BD98+1&lt;=15,IF(YA$19&gt;='様式３（療養者名簿）（⑤の場合）'!$BD98,IF(YA$19&lt;='様式３（療養者名簿）（⑤の場合）'!$BE98,1,0),0),0)</f>
        <v>0</v>
      </c>
      <c r="YB93" s="338">
        <f>IF(YB$19-'様式３（療養者名簿）（⑤の場合）'!$BD98+1&lt;=15,IF(YB$19&gt;='様式３（療養者名簿）（⑤の場合）'!$BD98,IF(YB$19&lt;='様式３（療養者名簿）（⑤の場合）'!$BE98,1,0),0),0)</f>
        <v>0</v>
      </c>
      <c r="YC93" s="338">
        <f>IF(YC$19-'様式３（療養者名簿）（⑤の場合）'!$BD98+1&lt;=15,IF(YC$19&gt;='様式３（療養者名簿）（⑤の場合）'!$BD98,IF(YC$19&lt;='様式３（療養者名簿）（⑤の場合）'!$BE98,1,0),0),0)</f>
        <v>0</v>
      </c>
      <c r="YD93" s="338">
        <f>IF(YD$19-'様式３（療養者名簿）（⑤の場合）'!$BD98+1&lt;=15,IF(YD$19&gt;='様式３（療養者名簿）（⑤の場合）'!$BD98,IF(YD$19&lt;='様式３（療養者名簿）（⑤の場合）'!$BE98,1,0),0),0)</f>
        <v>0</v>
      </c>
      <c r="YE93" s="338">
        <f>IF(YE$19-'様式３（療養者名簿）（⑤の場合）'!$BD98+1&lt;=15,IF(YE$19&gt;='様式３（療養者名簿）（⑤の場合）'!$BD98,IF(YE$19&lt;='様式３（療養者名簿）（⑤の場合）'!$BE98,1,0),0),0)</f>
        <v>0</v>
      </c>
      <c r="YF93" s="338">
        <f>IF(YF$19-'様式３（療養者名簿）（⑤の場合）'!$BD98+1&lt;=15,IF(YF$19&gt;='様式３（療養者名簿）（⑤の場合）'!$BD98,IF(YF$19&lt;='様式３（療養者名簿）（⑤の場合）'!$BE98,1,0),0),0)</f>
        <v>0</v>
      </c>
      <c r="YG93" s="338">
        <f>IF(YG$19-'様式３（療養者名簿）（⑤の場合）'!$BD98+1&lt;=15,IF(YG$19&gt;='様式３（療養者名簿）（⑤の場合）'!$BD98,IF(YG$19&lt;='様式３（療養者名簿）（⑤の場合）'!$BE98,1,0),0),0)</f>
        <v>0</v>
      </c>
      <c r="YH93" s="338">
        <f>IF(YH$19-'様式３（療養者名簿）（⑤の場合）'!$BD98+1&lt;=15,IF(YH$19&gt;='様式３（療養者名簿）（⑤の場合）'!$BD98,IF(YH$19&lt;='様式３（療養者名簿）（⑤の場合）'!$BE98,1,0),0),0)</f>
        <v>0</v>
      </c>
      <c r="YI93" s="338">
        <f>IF(YI$19-'様式３（療養者名簿）（⑤の場合）'!$BD98+1&lt;=15,IF(YI$19&gt;='様式３（療養者名簿）（⑤の場合）'!$BD98,IF(YI$19&lt;='様式３（療養者名簿）（⑤の場合）'!$BE98,1,0),0),0)</f>
        <v>0</v>
      </c>
      <c r="YJ93" s="338">
        <f>IF(YJ$19-'様式３（療養者名簿）（⑤の場合）'!$BD98+1&lt;=15,IF(YJ$19&gt;='様式３（療養者名簿）（⑤の場合）'!$BD98,IF(YJ$19&lt;='様式３（療養者名簿）（⑤の場合）'!$BE98,1,0),0),0)</f>
        <v>0</v>
      </c>
      <c r="YK93" s="338">
        <f>IF(YK$19-'様式３（療養者名簿）（⑤の場合）'!$BD98+1&lt;=15,IF(YK$19&gt;='様式３（療養者名簿）（⑤の場合）'!$BD98,IF(YK$19&lt;='様式３（療養者名簿）（⑤の場合）'!$BE98,1,0),0),0)</f>
        <v>0</v>
      </c>
      <c r="YL93" s="338">
        <f>IF(YL$19-'様式３（療養者名簿）（⑤の場合）'!$BD98+1&lt;=15,IF(YL$19&gt;='様式３（療養者名簿）（⑤の場合）'!$BD98,IF(YL$19&lt;='様式３（療養者名簿）（⑤の場合）'!$BE98,1,0),0),0)</f>
        <v>0</v>
      </c>
      <c r="YM93" s="338">
        <f>IF(YM$19-'様式３（療養者名簿）（⑤の場合）'!$BD98+1&lt;=15,IF(YM$19&gt;='様式３（療養者名簿）（⑤の場合）'!$BD98,IF(YM$19&lt;='様式３（療養者名簿）（⑤の場合）'!$BE98,1,0),0),0)</f>
        <v>0</v>
      </c>
      <c r="YN93" s="338">
        <f>IF(YN$19-'様式３（療養者名簿）（⑤の場合）'!$BD98+1&lt;=15,IF(YN$19&gt;='様式３（療養者名簿）（⑤の場合）'!$BD98,IF(YN$19&lt;='様式３（療養者名簿）（⑤の場合）'!$BE98,1,0),0),0)</f>
        <v>0</v>
      </c>
      <c r="YO93" s="338">
        <f>IF(YO$19-'様式３（療養者名簿）（⑤の場合）'!$BD98+1&lt;=15,IF(YO$19&gt;='様式３（療養者名簿）（⑤の場合）'!$BD98,IF(YO$19&lt;='様式３（療養者名簿）（⑤の場合）'!$BE98,1,0),0),0)</f>
        <v>0</v>
      </c>
      <c r="YP93" s="338">
        <f>IF(YP$19-'様式３（療養者名簿）（⑤の場合）'!$BD98+1&lt;=15,IF(YP$19&gt;='様式３（療養者名簿）（⑤の場合）'!$BD98,IF(YP$19&lt;='様式３（療養者名簿）（⑤の場合）'!$BE98,1,0),0),0)</f>
        <v>0</v>
      </c>
      <c r="YQ93" s="338">
        <f>IF(YQ$19-'様式３（療養者名簿）（⑤の場合）'!$BD98+1&lt;=15,IF(YQ$19&gt;='様式３（療養者名簿）（⑤の場合）'!$BD98,IF(YQ$19&lt;='様式３（療養者名簿）（⑤の場合）'!$BE98,1,0),0),0)</f>
        <v>0</v>
      </c>
      <c r="YR93" s="338">
        <f>IF(YR$19-'様式３（療養者名簿）（⑤の場合）'!$BD98+1&lt;=15,IF(YR$19&gt;='様式３（療養者名簿）（⑤の場合）'!$BD98,IF(YR$19&lt;='様式３（療養者名簿）（⑤の場合）'!$BE98,1,0),0),0)</f>
        <v>0</v>
      </c>
      <c r="YS93" s="338">
        <f>IF(YS$19-'様式３（療養者名簿）（⑤の場合）'!$BD98+1&lt;=15,IF(YS$19&gt;='様式３（療養者名簿）（⑤の場合）'!$BD98,IF(YS$19&lt;='様式３（療養者名簿）（⑤の場合）'!$BE98,1,0),0),0)</f>
        <v>0</v>
      </c>
      <c r="YT93" s="338">
        <f>IF(YT$19-'様式３（療養者名簿）（⑤の場合）'!$BD98+1&lt;=15,IF(YT$19&gt;='様式３（療養者名簿）（⑤の場合）'!$BD98,IF(YT$19&lt;='様式３（療養者名簿）（⑤の場合）'!$BE98,1,0),0),0)</f>
        <v>0</v>
      </c>
      <c r="YU93" s="338">
        <f>IF(YU$19-'様式３（療養者名簿）（⑤の場合）'!$BD98+1&lt;=15,IF(YU$19&gt;='様式３（療養者名簿）（⑤の場合）'!$BD98,IF(YU$19&lt;='様式３（療養者名簿）（⑤の場合）'!$BE98,1,0),0),0)</f>
        <v>0</v>
      </c>
      <c r="YV93" s="338">
        <f>IF(YV$19-'様式３（療養者名簿）（⑤の場合）'!$BD98+1&lt;=15,IF(YV$19&gt;='様式３（療養者名簿）（⑤の場合）'!$BD98,IF(YV$19&lt;='様式３（療養者名簿）（⑤の場合）'!$BE98,1,0),0),0)</f>
        <v>0</v>
      </c>
      <c r="YW93" s="338">
        <f>IF(YW$19-'様式３（療養者名簿）（⑤の場合）'!$BD98+1&lt;=15,IF(YW$19&gt;='様式３（療養者名簿）（⑤の場合）'!$BD98,IF(YW$19&lt;='様式３（療養者名簿）（⑤の場合）'!$BE98,1,0),0),0)</f>
        <v>0</v>
      </c>
      <c r="YX93" s="338">
        <f>IF(YX$19-'様式３（療養者名簿）（⑤の場合）'!$BD98+1&lt;=15,IF(YX$19&gt;='様式３（療養者名簿）（⑤の場合）'!$BD98,IF(YX$19&lt;='様式３（療養者名簿）（⑤の場合）'!$BE98,1,0),0),0)</f>
        <v>0</v>
      </c>
      <c r="YY93" s="338">
        <f>IF(YY$19-'様式３（療養者名簿）（⑤の場合）'!$BD98+1&lt;=15,IF(YY$19&gt;='様式３（療養者名簿）（⑤の場合）'!$BD98,IF(YY$19&lt;='様式３（療養者名簿）（⑤の場合）'!$BE98,1,0),0),0)</f>
        <v>0</v>
      </c>
      <c r="YZ93" s="338">
        <f>IF(YZ$19-'様式３（療養者名簿）（⑤の場合）'!$BD98+1&lt;=15,IF(YZ$19&gt;='様式３（療養者名簿）（⑤の場合）'!$BD98,IF(YZ$19&lt;='様式３（療養者名簿）（⑤の場合）'!$BE98,1,0),0),0)</f>
        <v>0</v>
      </c>
      <c r="ZA93" s="338">
        <f>IF(ZA$19-'様式３（療養者名簿）（⑤の場合）'!$BD98+1&lt;=15,IF(ZA$19&gt;='様式３（療養者名簿）（⑤の場合）'!$BD98,IF(ZA$19&lt;='様式３（療養者名簿）（⑤の場合）'!$BE98,1,0),0),0)</f>
        <v>0</v>
      </c>
      <c r="ZB93" s="338">
        <f>IF(ZB$19-'様式３（療養者名簿）（⑤の場合）'!$BD98+1&lt;=15,IF(ZB$19&gt;='様式３（療養者名簿）（⑤の場合）'!$BD98,IF(ZB$19&lt;='様式３（療養者名簿）（⑤の場合）'!$BE98,1,0),0),0)</f>
        <v>0</v>
      </c>
      <c r="ZC93" s="338">
        <f>IF(ZC$19-'様式３（療養者名簿）（⑤の場合）'!$BD98+1&lt;=15,IF(ZC$19&gt;='様式３（療養者名簿）（⑤の場合）'!$BD98,IF(ZC$19&lt;='様式３（療養者名簿）（⑤の場合）'!$BE98,1,0),0),0)</f>
        <v>0</v>
      </c>
      <c r="ZD93" s="338">
        <f>IF(ZD$19-'様式３（療養者名簿）（⑤の場合）'!$BD98+1&lt;=15,IF(ZD$19&gt;='様式３（療養者名簿）（⑤の場合）'!$BD98,IF(ZD$19&lt;='様式３（療養者名簿）（⑤の場合）'!$BE98,1,0),0),0)</f>
        <v>0</v>
      </c>
      <c r="ZE93" s="338">
        <f>IF(ZE$19-'様式３（療養者名簿）（⑤の場合）'!$BD98+1&lt;=15,IF(ZE$19&gt;='様式３（療養者名簿）（⑤の場合）'!$BD98,IF(ZE$19&lt;='様式３（療養者名簿）（⑤の場合）'!$BE98,1,0),0),0)</f>
        <v>0</v>
      </c>
      <c r="ZF93" s="338">
        <f>IF(ZF$19-'様式３（療養者名簿）（⑤の場合）'!$BD98+1&lt;=15,IF(ZF$19&gt;='様式３（療養者名簿）（⑤の場合）'!$BD98,IF(ZF$19&lt;='様式３（療養者名簿）（⑤の場合）'!$BE98,1,0),0),0)</f>
        <v>0</v>
      </c>
      <c r="ZG93" s="338">
        <f>IF(ZG$19-'様式３（療養者名簿）（⑤の場合）'!$BD98+1&lt;=15,IF(ZG$19&gt;='様式３（療養者名簿）（⑤の場合）'!$BD98,IF(ZG$19&lt;='様式３（療養者名簿）（⑤の場合）'!$BE98,1,0),0),0)</f>
        <v>0</v>
      </c>
      <c r="ZH93" s="338">
        <f>IF(ZH$19-'様式３（療養者名簿）（⑤の場合）'!$BD98+1&lt;=15,IF(ZH$19&gt;='様式３（療養者名簿）（⑤の場合）'!$BD98,IF(ZH$19&lt;='様式３（療養者名簿）（⑤の場合）'!$BE98,1,0),0),0)</f>
        <v>0</v>
      </c>
      <c r="ZI93" s="338">
        <f>IF(ZI$19-'様式３（療養者名簿）（⑤の場合）'!$BD98+1&lt;=15,IF(ZI$19&gt;='様式３（療養者名簿）（⑤の場合）'!$BD98,IF(ZI$19&lt;='様式３（療養者名簿）（⑤の場合）'!$BE98,1,0),0),0)</f>
        <v>0</v>
      </c>
      <c r="ZJ93" s="338">
        <f>IF(ZJ$19-'様式３（療養者名簿）（⑤の場合）'!$BD98+1&lt;=15,IF(ZJ$19&gt;='様式３（療養者名簿）（⑤の場合）'!$BD98,IF(ZJ$19&lt;='様式３（療養者名簿）（⑤の場合）'!$BE98,1,0),0),0)</f>
        <v>0</v>
      </c>
      <c r="ZK93" s="338">
        <f>IF(ZK$19-'様式３（療養者名簿）（⑤の場合）'!$BD98+1&lt;=15,IF(ZK$19&gt;='様式３（療養者名簿）（⑤の場合）'!$BD98,IF(ZK$19&lt;='様式３（療養者名簿）（⑤の場合）'!$BE98,1,0),0),0)</f>
        <v>0</v>
      </c>
      <c r="ZL93" s="338">
        <f>IF(ZL$19-'様式３（療養者名簿）（⑤の場合）'!$BD98+1&lt;=15,IF(ZL$19&gt;='様式３（療養者名簿）（⑤の場合）'!$BD98,IF(ZL$19&lt;='様式３（療養者名簿）（⑤の場合）'!$BE98,1,0),0),0)</f>
        <v>0</v>
      </c>
      <c r="ZM93" s="338">
        <f>IF(ZM$19-'様式３（療養者名簿）（⑤の場合）'!$BD98+1&lt;=15,IF(ZM$19&gt;='様式３（療養者名簿）（⑤の場合）'!$BD98,IF(ZM$19&lt;='様式３（療養者名簿）（⑤の場合）'!$BE98,1,0),0),0)</f>
        <v>0</v>
      </c>
      <c r="ZN93" s="338">
        <f>IF(ZN$19-'様式３（療養者名簿）（⑤の場合）'!$BD98+1&lt;=15,IF(ZN$19&gt;='様式３（療養者名簿）（⑤の場合）'!$BD98,IF(ZN$19&lt;='様式３（療養者名簿）（⑤の場合）'!$BE98,1,0),0),0)</f>
        <v>0</v>
      </c>
      <c r="ZO93" s="338">
        <f>IF(ZO$19-'様式３（療養者名簿）（⑤の場合）'!$BD98+1&lt;=15,IF(ZO$19&gt;='様式３（療養者名簿）（⑤の場合）'!$BD98,IF(ZO$19&lt;='様式３（療養者名簿）（⑤の場合）'!$BE98,1,0),0),0)</f>
        <v>0</v>
      </c>
      <c r="ZP93" s="338">
        <f>IF(ZP$19-'様式３（療養者名簿）（⑤の場合）'!$BD98+1&lt;=15,IF(ZP$19&gt;='様式３（療養者名簿）（⑤の場合）'!$BD98,IF(ZP$19&lt;='様式３（療養者名簿）（⑤の場合）'!$BE98,1,0),0),0)</f>
        <v>0</v>
      </c>
      <c r="ZQ93" s="338">
        <f>IF(ZQ$19-'様式３（療養者名簿）（⑤の場合）'!$BD98+1&lt;=15,IF(ZQ$19&gt;='様式３（療養者名簿）（⑤の場合）'!$BD98,IF(ZQ$19&lt;='様式３（療養者名簿）（⑤の場合）'!$BE98,1,0),0),0)</f>
        <v>0</v>
      </c>
      <c r="ZR93" s="338">
        <f>IF(ZR$19-'様式３（療養者名簿）（⑤の場合）'!$BD98+1&lt;=15,IF(ZR$19&gt;='様式３（療養者名簿）（⑤の場合）'!$BD98,IF(ZR$19&lt;='様式３（療養者名簿）（⑤の場合）'!$BE98,1,0),0),0)</f>
        <v>0</v>
      </c>
      <c r="ZS93" s="338">
        <f>IF(ZS$19-'様式３（療養者名簿）（⑤の場合）'!$BD98+1&lt;=15,IF(ZS$19&gt;='様式３（療養者名簿）（⑤の場合）'!$BD98,IF(ZS$19&lt;='様式３（療養者名簿）（⑤の場合）'!$BE98,1,0),0),0)</f>
        <v>0</v>
      </c>
      <c r="ZT93" s="338">
        <f>IF(ZT$19-'様式３（療養者名簿）（⑤の場合）'!$BD98+1&lt;=15,IF(ZT$19&gt;='様式３（療養者名簿）（⑤の場合）'!$BD98,IF(ZT$19&lt;='様式３（療養者名簿）（⑤の場合）'!$BE98,1,0),0),0)</f>
        <v>0</v>
      </c>
      <c r="ZU93" s="338">
        <f>IF(ZU$19-'様式３（療養者名簿）（⑤の場合）'!$BD98+1&lt;=15,IF(ZU$19&gt;='様式３（療養者名簿）（⑤の場合）'!$BD98,IF(ZU$19&lt;='様式３（療養者名簿）（⑤の場合）'!$BE98,1,0),0),0)</f>
        <v>0</v>
      </c>
      <c r="ZV93" s="338">
        <f>IF(ZV$19-'様式３（療養者名簿）（⑤の場合）'!$BD98+1&lt;=15,IF(ZV$19&gt;='様式３（療養者名簿）（⑤の場合）'!$BD98,IF(ZV$19&lt;='様式３（療養者名簿）（⑤の場合）'!$BE98,1,0),0),0)</f>
        <v>0</v>
      </c>
      <c r="ZW93" s="338">
        <f>IF(ZW$19-'様式３（療養者名簿）（⑤の場合）'!$BD98+1&lt;=15,IF(ZW$19&gt;='様式３（療養者名簿）（⑤の場合）'!$BD98,IF(ZW$19&lt;='様式３（療養者名簿）（⑤の場合）'!$BE98,1,0),0),0)</f>
        <v>0</v>
      </c>
      <c r="ZX93" s="338">
        <f>IF(ZX$19-'様式３（療養者名簿）（⑤の場合）'!$BD98+1&lt;=15,IF(ZX$19&gt;='様式３（療養者名簿）（⑤の場合）'!$BD98,IF(ZX$19&lt;='様式３（療養者名簿）（⑤の場合）'!$BE98,1,0),0),0)</f>
        <v>0</v>
      </c>
      <c r="ZY93" s="338">
        <f>IF(ZY$19-'様式３（療養者名簿）（⑤の場合）'!$BD98+1&lt;=15,IF(ZY$19&gt;='様式３（療養者名簿）（⑤の場合）'!$BD98,IF(ZY$19&lt;='様式３（療養者名簿）（⑤の場合）'!$BE98,1,0),0),0)</f>
        <v>0</v>
      </c>
      <c r="ZZ93" s="338">
        <f>IF(ZZ$19-'様式３（療養者名簿）（⑤の場合）'!$BD98+1&lt;=15,IF(ZZ$19&gt;='様式３（療養者名簿）（⑤の場合）'!$BD98,IF(ZZ$19&lt;='様式３（療養者名簿）（⑤の場合）'!$BE98,1,0),0),0)</f>
        <v>0</v>
      </c>
      <c r="AAA93" s="338">
        <f>IF(AAA$19-'様式３（療養者名簿）（⑤の場合）'!$BD98+1&lt;=15,IF(AAA$19&gt;='様式３（療養者名簿）（⑤の場合）'!$BD98,IF(AAA$19&lt;='様式３（療養者名簿）（⑤の場合）'!$BE98,1,0),0),0)</f>
        <v>0</v>
      </c>
      <c r="AAB93" s="338">
        <f>IF(AAB$19-'様式３（療養者名簿）（⑤の場合）'!$BD98+1&lt;=15,IF(AAB$19&gt;='様式３（療養者名簿）（⑤の場合）'!$BD98,IF(AAB$19&lt;='様式３（療養者名簿）（⑤の場合）'!$BE98,1,0),0),0)</f>
        <v>0</v>
      </c>
      <c r="AAC93" s="338">
        <f>IF(AAC$19-'様式３（療養者名簿）（⑤の場合）'!$BD98+1&lt;=15,IF(AAC$19&gt;='様式３（療養者名簿）（⑤の場合）'!$BD98,IF(AAC$19&lt;='様式３（療養者名簿）（⑤の場合）'!$BE98,1,0),0),0)</f>
        <v>0</v>
      </c>
      <c r="AAD93" s="338">
        <f>IF(AAD$19-'様式３（療養者名簿）（⑤の場合）'!$BD98+1&lt;=15,IF(AAD$19&gt;='様式３（療養者名簿）（⑤の場合）'!$BD98,IF(AAD$19&lt;='様式３（療養者名簿）（⑤の場合）'!$BE98,1,0),0),0)</f>
        <v>0</v>
      </c>
      <c r="AAE93" s="338">
        <f>IF(AAE$19-'様式３（療養者名簿）（⑤の場合）'!$BD98+1&lt;=15,IF(AAE$19&gt;='様式３（療養者名簿）（⑤の場合）'!$BD98,IF(AAE$19&lt;='様式３（療養者名簿）（⑤の場合）'!$BE98,1,0),0),0)</f>
        <v>0</v>
      </c>
      <c r="AAF93" s="338">
        <f>IF(AAF$19-'様式３（療養者名簿）（⑤の場合）'!$BD98+1&lt;=15,IF(AAF$19&gt;='様式３（療養者名簿）（⑤の場合）'!$BD98,IF(AAF$19&lt;='様式３（療養者名簿）（⑤の場合）'!$BE98,1,0),0),0)</f>
        <v>0</v>
      </c>
      <c r="AAG93" s="338">
        <f>IF(AAG$19-'様式３（療養者名簿）（⑤の場合）'!$BD98+1&lt;=15,IF(AAG$19&gt;='様式３（療養者名簿）（⑤の場合）'!$BD98,IF(AAG$19&lt;='様式３（療養者名簿）（⑤の場合）'!$BE98,1,0),0),0)</f>
        <v>0</v>
      </c>
      <c r="AAH93" s="338">
        <f>IF(AAH$19-'様式３（療養者名簿）（⑤の場合）'!$BD98+1&lt;=15,IF(AAH$19&gt;='様式３（療養者名簿）（⑤の場合）'!$BD98,IF(AAH$19&lt;='様式３（療養者名簿）（⑤の場合）'!$BE98,1,0),0),0)</f>
        <v>0</v>
      </c>
      <c r="AAI93" s="338">
        <f>IF(AAI$19-'様式３（療養者名簿）（⑤の場合）'!$BD98+1&lt;=15,IF(AAI$19&gt;='様式３（療養者名簿）（⑤の場合）'!$BD98,IF(AAI$19&lt;='様式３（療養者名簿）（⑤の場合）'!$BE98,1,0),0),0)</f>
        <v>0</v>
      </c>
      <c r="AAJ93" s="338">
        <f>IF(AAJ$19-'様式３（療養者名簿）（⑤の場合）'!$BD98+1&lt;=15,IF(AAJ$19&gt;='様式３（療養者名簿）（⑤の場合）'!$BD98,IF(AAJ$19&lt;='様式３（療養者名簿）（⑤の場合）'!$BE98,1,0),0),0)</f>
        <v>0</v>
      </c>
      <c r="AAK93" s="338">
        <f>IF(AAK$19-'様式３（療養者名簿）（⑤の場合）'!$BD98+1&lt;=15,IF(AAK$19&gt;='様式３（療養者名簿）（⑤の場合）'!$BD98,IF(AAK$19&lt;='様式３（療養者名簿）（⑤の場合）'!$BE98,1,0),0),0)</f>
        <v>0</v>
      </c>
      <c r="AAL93" s="338">
        <f>IF(AAL$19-'様式３（療養者名簿）（⑤の場合）'!$BD98+1&lt;=15,IF(AAL$19&gt;='様式３（療養者名簿）（⑤の場合）'!$BD98,IF(AAL$19&lt;='様式３（療養者名簿）（⑤の場合）'!$BE98,1,0),0),0)</f>
        <v>0</v>
      </c>
      <c r="AAM93" s="338">
        <f>IF(AAM$19-'様式３（療養者名簿）（⑤の場合）'!$BD98+1&lt;=15,IF(AAM$19&gt;='様式３（療養者名簿）（⑤の場合）'!$BD98,IF(AAM$19&lt;='様式３（療養者名簿）（⑤の場合）'!$BE98,1,0),0),0)</f>
        <v>0</v>
      </c>
      <c r="AAN93" s="338">
        <f>IF(AAN$19-'様式３（療養者名簿）（⑤の場合）'!$BD98+1&lt;=15,IF(AAN$19&gt;='様式３（療養者名簿）（⑤の場合）'!$BD98,IF(AAN$19&lt;='様式３（療養者名簿）（⑤の場合）'!$BE98,1,0),0),0)</f>
        <v>0</v>
      </c>
      <c r="AAO93" s="338">
        <f>IF(AAO$19-'様式３（療養者名簿）（⑤の場合）'!$BD98+1&lt;=15,IF(AAO$19&gt;='様式３（療養者名簿）（⑤の場合）'!$BD98,IF(AAO$19&lt;='様式３（療養者名簿）（⑤の場合）'!$BE98,1,0),0),0)</f>
        <v>0</v>
      </c>
      <c r="AAP93" s="338">
        <f>IF(AAP$19-'様式３（療養者名簿）（⑤の場合）'!$BD98+1&lt;=15,IF(AAP$19&gt;='様式３（療養者名簿）（⑤の場合）'!$BD98,IF(AAP$19&lt;='様式３（療養者名簿）（⑤の場合）'!$BE98,1,0),0),0)</f>
        <v>0</v>
      </c>
      <c r="AAQ93" s="338">
        <f>IF(AAQ$19-'様式３（療養者名簿）（⑤の場合）'!$BD98+1&lt;=15,IF(AAQ$19&gt;='様式３（療養者名簿）（⑤の場合）'!$BD98,IF(AAQ$19&lt;='様式３（療養者名簿）（⑤の場合）'!$BE98,1,0),0),0)</f>
        <v>0</v>
      </c>
      <c r="AAR93" s="338">
        <f>IF(AAR$19-'様式３（療養者名簿）（⑤の場合）'!$BD98+1&lt;=15,IF(AAR$19&gt;='様式３（療養者名簿）（⑤の場合）'!$BD98,IF(AAR$19&lt;='様式３（療養者名簿）（⑤の場合）'!$BE98,1,0),0),0)</f>
        <v>0</v>
      </c>
      <c r="AAS93" s="338">
        <f>IF(AAS$19-'様式３（療養者名簿）（⑤の場合）'!$BD98+1&lt;=15,IF(AAS$19&gt;='様式３（療養者名簿）（⑤の場合）'!$BD98,IF(AAS$19&lt;='様式３（療養者名簿）（⑤の場合）'!$BE98,1,0),0),0)</f>
        <v>0</v>
      </c>
      <c r="AAT93" s="338">
        <f>IF(AAT$19-'様式３（療養者名簿）（⑤の場合）'!$BD98+1&lt;=15,IF(AAT$19&gt;='様式３（療養者名簿）（⑤の場合）'!$BD98,IF(AAT$19&lt;='様式３（療養者名簿）（⑤の場合）'!$BE98,1,0),0),0)</f>
        <v>0</v>
      </c>
      <c r="AAU93" s="338">
        <f>IF(AAU$19-'様式３（療養者名簿）（⑤の場合）'!$BD98+1&lt;=15,IF(AAU$19&gt;='様式３（療養者名簿）（⑤の場合）'!$BD98,IF(AAU$19&lt;='様式３（療養者名簿）（⑤の場合）'!$BE98,1,0),0),0)</f>
        <v>0</v>
      </c>
      <c r="AAV93" s="338">
        <f>IF(AAV$19-'様式３（療養者名簿）（⑤の場合）'!$BD98+1&lt;=15,IF(AAV$19&gt;='様式３（療養者名簿）（⑤の場合）'!$BD98,IF(AAV$19&lt;='様式３（療養者名簿）（⑤の場合）'!$BE98,1,0),0),0)</f>
        <v>0</v>
      </c>
      <c r="AAW93" s="338">
        <f>IF(AAW$19-'様式３（療養者名簿）（⑤の場合）'!$BD98+1&lt;=15,IF(AAW$19&gt;='様式３（療養者名簿）（⑤の場合）'!$BD98,IF(AAW$19&lt;='様式３（療養者名簿）（⑤の場合）'!$BE98,1,0),0),0)</f>
        <v>0</v>
      </c>
      <c r="AAX93" s="338">
        <f>IF(AAX$19-'様式３（療養者名簿）（⑤の場合）'!$BD98+1&lt;=15,IF(AAX$19&gt;='様式３（療養者名簿）（⑤の場合）'!$BD98,IF(AAX$19&lt;='様式３（療養者名簿）（⑤の場合）'!$BE98,1,0),0),0)</f>
        <v>0</v>
      </c>
      <c r="AAY93" s="338">
        <f>IF(AAY$19-'様式３（療養者名簿）（⑤の場合）'!$BD98+1&lt;=15,IF(AAY$19&gt;='様式３（療養者名簿）（⑤の場合）'!$BD98,IF(AAY$19&lt;='様式３（療養者名簿）（⑤の場合）'!$BE98,1,0),0),0)</f>
        <v>0</v>
      </c>
      <c r="AAZ93" s="338">
        <f>IF(AAZ$19-'様式３（療養者名簿）（⑤の場合）'!$BD98+1&lt;=15,IF(AAZ$19&gt;='様式３（療養者名簿）（⑤の場合）'!$BD98,IF(AAZ$19&lt;='様式３（療養者名簿）（⑤の場合）'!$BE98,1,0),0),0)</f>
        <v>0</v>
      </c>
      <c r="ABA93" s="338">
        <f>IF(ABA$19-'様式３（療養者名簿）（⑤の場合）'!$BD98+1&lt;=15,IF(ABA$19&gt;='様式３（療養者名簿）（⑤の場合）'!$BD98,IF(ABA$19&lt;='様式３（療養者名簿）（⑤の場合）'!$BE98,1,0),0),0)</f>
        <v>0</v>
      </c>
      <c r="ABB93" s="338">
        <f>IF(ABB$19-'様式３（療養者名簿）（⑤の場合）'!$BD98+1&lt;=15,IF(ABB$19&gt;='様式３（療養者名簿）（⑤の場合）'!$BD98,IF(ABB$19&lt;='様式３（療養者名簿）（⑤の場合）'!$BE98,1,0),0),0)</f>
        <v>0</v>
      </c>
      <c r="ABC93" s="338">
        <f>IF(ABC$19-'様式３（療養者名簿）（⑤の場合）'!$BD98+1&lt;=15,IF(ABC$19&gt;='様式３（療養者名簿）（⑤の場合）'!$BD98,IF(ABC$19&lt;='様式３（療養者名簿）（⑤の場合）'!$BE98,1,0),0),0)</f>
        <v>0</v>
      </c>
      <c r="ABD93" s="338">
        <f>IF(ABD$19-'様式３（療養者名簿）（⑤の場合）'!$BD98+1&lt;=15,IF(ABD$19&gt;='様式３（療養者名簿）（⑤の場合）'!$BD98,IF(ABD$19&lt;='様式３（療養者名簿）（⑤の場合）'!$BE98,1,0),0),0)</f>
        <v>0</v>
      </c>
    </row>
    <row r="94" spans="1:732" ht="42" customHeight="1">
      <c r="A94" s="227">
        <f>'様式３（療養者名簿）（⑤の場合）'!C99</f>
        <v>0</v>
      </c>
      <c r="B94" s="224">
        <f>IF(B$19-'様式３（療養者名簿）（⑤の場合）'!$BD99+1&lt;=15,IF(B$19&gt;='様式３（療養者名簿）（⑤の場合）'!$BD99,IF(B$19&lt;='様式３（療養者名簿）（⑤の場合）'!$BE99,1,0),0),0)</f>
        <v>0</v>
      </c>
      <c r="C94" s="224">
        <f>IF(C$19-'様式３（療養者名簿）（⑤の場合）'!$BD99+1&lt;=15,IF(C$19&gt;='様式３（療養者名簿）（⑤の場合）'!$BD99,IF(C$19&lt;='様式３（療養者名簿）（⑤の場合）'!$BE99,1,0),0),0)</f>
        <v>0</v>
      </c>
      <c r="D94" s="224">
        <f>IF(D$19-'様式３（療養者名簿）（⑤の場合）'!$BD99+1&lt;=15,IF(D$19&gt;='様式３（療養者名簿）（⑤の場合）'!$BD99,IF(D$19&lt;='様式３（療養者名簿）（⑤の場合）'!$BE99,1,0),0),0)</f>
        <v>0</v>
      </c>
      <c r="E94" s="224">
        <f>IF(E$19-'様式３（療養者名簿）（⑤の場合）'!$BD99+1&lt;=15,IF(E$19&gt;='様式３（療養者名簿）（⑤の場合）'!$BD99,IF(E$19&lt;='様式３（療養者名簿）（⑤の場合）'!$BE99,1,0),0),0)</f>
        <v>0</v>
      </c>
      <c r="F94" s="224">
        <f>IF(F$19-'様式３（療養者名簿）（⑤の場合）'!$BD99+1&lt;=15,IF(F$19&gt;='様式３（療養者名簿）（⑤の場合）'!$BD99,IF(F$19&lt;='様式３（療養者名簿）（⑤の場合）'!$BE99,1,0),0),0)</f>
        <v>0</v>
      </c>
      <c r="G94" s="224">
        <f>IF(G$19-'様式３（療養者名簿）（⑤の場合）'!$BD99+1&lt;=15,IF(G$19&gt;='様式３（療養者名簿）（⑤の場合）'!$BD99,IF(G$19&lt;='様式３（療養者名簿）（⑤の場合）'!$BE99,1,0),0),0)</f>
        <v>0</v>
      </c>
      <c r="H94" s="224">
        <f>IF(H$19-'様式３（療養者名簿）（⑤の場合）'!$BD99+1&lt;=15,IF(H$19&gt;='様式３（療養者名簿）（⑤の場合）'!$BD99,IF(H$19&lt;='様式３（療養者名簿）（⑤の場合）'!$BE99,1,0),0),0)</f>
        <v>0</v>
      </c>
      <c r="I94" s="224">
        <f>IF(I$19-'様式３（療養者名簿）（⑤の場合）'!$BD99+1&lt;=15,IF(I$19&gt;='様式３（療養者名簿）（⑤の場合）'!$BD99,IF(I$19&lt;='様式３（療養者名簿）（⑤の場合）'!$BE99,1,0),0),0)</f>
        <v>0</v>
      </c>
      <c r="J94" s="224">
        <f>IF(J$19-'様式３（療養者名簿）（⑤の場合）'!$BD99+1&lt;=15,IF(J$19&gt;='様式３（療養者名簿）（⑤の場合）'!$BD99,IF(J$19&lt;='様式３（療養者名簿）（⑤の場合）'!$BE99,1,0),0),0)</f>
        <v>0</v>
      </c>
      <c r="K94" s="224">
        <f>IF(K$19-'様式３（療養者名簿）（⑤の場合）'!$BD99+1&lt;=15,IF(K$19&gt;='様式３（療養者名簿）（⑤の場合）'!$BD99,IF(K$19&lt;='様式３（療養者名簿）（⑤の場合）'!$BE99,1,0),0),0)</f>
        <v>0</v>
      </c>
      <c r="L94" s="224">
        <f>IF(L$19-'様式３（療養者名簿）（⑤の場合）'!$BD99+1&lt;=15,IF(L$19&gt;='様式３（療養者名簿）（⑤の場合）'!$BD99,IF(L$19&lt;='様式３（療養者名簿）（⑤の場合）'!$BE99,1,0),0),0)</f>
        <v>0</v>
      </c>
      <c r="M94" s="224">
        <f>IF(M$19-'様式３（療養者名簿）（⑤の場合）'!$BD99+1&lt;=15,IF(M$19&gt;='様式３（療養者名簿）（⑤の場合）'!$BD99,IF(M$19&lt;='様式３（療養者名簿）（⑤の場合）'!$BE99,1,0),0),0)</f>
        <v>0</v>
      </c>
      <c r="N94" s="224">
        <f>IF(N$19-'様式３（療養者名簿）（⑤の場合）'!$BD99+1&lt;=15,IF(N$19&gt;='様式３（療養者名簿）（⑤の場合）'!$BD99,IF(N$19&lt;='様式３（療養者名簿）（⑤の場合）'!$BE99,1,0),0),0)</f>
        <v>0</v>
      </c>
      <c r="O94" s="224">
        <f>IF(O$19-'様式３（療養者名簿）（⑤の場合）'!$BD99+1&lt;=15,IF(O$19&gt;='様式３（療養者名簿）（⑤の場合）'!$BD99,IF(O$19&lt;='様式３（療養者名簿）（⑤の場合）'!$BE99,1,0),0),0)</f>
        <v>0</v>
      </c>
      <c r="P94" s="224">
        <f>IF(P$19-'様式３（療養者名簿）（⑤の場合）'!$BD99+1&lt;=15,IF(P$19&gt;='様式３（療養者名簿）（⑤の場合）'!$BD99,IF(P$19&lt;='様式３（療養者名簿）（⑤の場合）'!$BE99,1,0),0),0)</f>
        <v>0</v>
      </c>
      <c r="Q94" s="224">
        <f>IF(Q$19-'様式３（療養者名簿）（⑤の場合）'!$BD99+1&lt;=15,IF(Q$19&gt;='様式３（療養者名簿）（⑤の場合）'!$BD99,IF(Q$19&lt;='様式３（療養者名簿）（⑤の場合）'!$BE99,1,0),0),0)</f>
        <v>0</v>
      </c>
      <c r="R94" s="224">
        <f>IF(R$19-'様式３（療養者名簿）（⑤の場合）'!$BD99+1&lt;=15,IF(R$19&gt;='様式３（療養者名簿）（⑤の場合）'!$BD99,IF(R$19&lt;='様式３（療養者名簿）（⑤の場合）'!$BE99,1,0),0),0)</f>
        <v>0</v>
      </c>
      <c r="S94" s="224">
        <f>IF(S$19-'様式３（療養者名簿）（⑤の場合）'!$BD99+1&lt;=15,IF(S$19&gt;='様式３（療養者名簿）（⑤の場合）'!$BD99,IF(S$19&lt;='様式３（療養者名簿）（⑤の場合）'!$BE99,1,0),0),0)</f>
        <v>0</v>
      </c>
      <c r="T94" s="224">
        <f>IF(T$19-'様式３（療養者名簿）（⑤の場合）'!$BD99+1&lt;=15,IF(T$19&gt;='様式３（療養者名簿）（⑤の場合）'!$BD99,IF(T$19&lt;='様式３（療養者名簿）（⑤の場合）'!$BE99,1,0),0),0)</f>
        <v>0</v>
      </c>
      <c r="U94" s="224">
        <f>IF(U$19-'様式３（療養者名簿）（⑤の場合）'!$BD99+1&lt;=15,IF(U$19&gt;='様式３（療養者名簿）（⑤の場合）'!$BD99,IF(U$19&lt;='様式３（療養者名簿）（⑤の場合）'!$BE99,1,0),0),0)</f>
        <v>0</v>
      </c>
      <c r="V94" s="224">
        <f>IF(V$19-'様式３（療養者名簿）（⑤の場合）'!$BD99+1&lt;=15,IF(V$19&gt;='様式３（療養者名簿）（⑤の場合）'!$BD99,IF(V$19&lt;='様式３（療養者名簿）（⑤の場合）'!$BE99,1,0),0),0)</f>
        <v>0</v>
      </c>
      <c r="W94" s="224">
        <f>IF(W$19-'様式３（療養者名簿）（⑤の場合）'!$BD99+1&lt;=15,IF(W$19&gt;='様式３（療養者名簿）（⑤の場合）'!$BD99,IF(W$19&lt;='様式３（療養者名簿）（⑤の場合）'!$BE99,1,0),0),0)</f>
        <v>0</v>
      </c>
      <c r="X94" s="224">
        <f>IF(X$19-'様式３（療養者名簿）（⑤の場合）'!$BD99+1&lt;=15,IF(X$19&gt;='様式３（療養者名簿）（⑤の場合）'!$BD99,IF(X$19&lt;='様式３（療養者名簿）（⑤の場合）'!$BE99,1,0),0),0)</f>
        <v>0</v>
      </c>
      <c r="Y94" s="224">
        <f>IF(Y$19-'様式３（療養者名簿）（⑤の場合）'!$BD99+1&lt;=15,IF(Y$19&gt;='様式３（療養者名簿）（⑤の場合）'!$BD99,IF(Y$19&lt;='様式３（療養者名簿）（⑤の場合）'!$BE99,1,0),0),0)</f>
        <v>0</v>
      </c>
      <c r="Z94" s="224">
        <f>IF(Z$19-'様式３（療養者名簿）（⑤の場合）'!$BD99+1&lt;=15,IF(Z$19&gt;='様式３（療養者名簿）（⑤の場合）'!$BD99,IF(Z$19&lt;='様式３（療養者名簿）（⑤の場合）'!$BE99,1,0),0),0)</f>
        <v>0</v>
      </c>
      <c r="AA94" s="224">
        <f>IF(AA$19-'様式３（療養者名簿）（⑤の場合）'!$BD99+1&lt;=15,IF(AA$19&gt;='様式３（療養者名簿）（⑤の場合）'!$BD99,IF(AA$19&lt;='様式３（療養者名簿）（⑤の場合）'!$BE99,1,0),0),0)</f>
        <v>0</v>
      </c>
      <c r="AB94" s="224">
        <f>IF(AB$19-'様式３（療養者名簿）（⑤の場合）'!$BD99+1&lt;=15,IF(AB$19&gt;='様式３（療養者名簿）（⑤の場合）'!$BD99,IF(AB$19&lt;='様式３（療養者名簿）（⑤の場合）'!$BE99,1,0),0),0)</f>
        <v>0</v>
      </c>
      <c r="AC94" s="224">
        <f>IF(AC$19-'様式３（療養者名簿）（⑤の場合）'!$BD99+1&lt;=15,IF(AC$19&gt;='様式３（療養者名簿）（⑤の場合）'!$BD99,IF(AC$19&lt;='様式３（療養者名簿）（⑤の場合）'!$BE99,1,0),0),0)</f>
        <v>0</v>
      </c>
      <c r="AD94" s="224">
        <f>IF(AD$19-'様式３（療養者名簿）（⑤の場合）'!$BD99+1&lt;=15,IF(AD$19&gt;='様式３（療養者名簿）（⑤の場合）'!$BD99,IF(AD$19&lt;='様式３（療養者名簿）（⑤の場合）'!$BE99,1,0),0),0)</f>
        <v>0</v>
      </c>
      <c r="AE94" s="224">
        <f>IF(AE$19-'様式３（療養者名簿）（⑤の場合）'!$BD99+1&lt;=15,IF(AE$19&gt;='様式３（療養者名簿）（⑤の場合）'!$BD99,IF(AE$19&lt;='様式３（療養者名簿）（⑤の場合）'!$BE99,1,0),0),0)</f>
        <v>0</v>
      </c>
      <c r="AF94" s="224">
        <f>IF(AF$19-'様式３（療養者名簿）（⑤の場合）'!$BD99+1&lt;=15,IF(AF$19&gt;='様式３（療養者名簿）（⑤の場合）'!$BD99,IF(AF$19&lt;='様式３（療養者名簿）（⑤の場合）'!$BE99,1,0),0),0)</f>
        <v>0</v>
      </c>
      <c r="AG94" s="224">
        <f>IF(AG$19-'様式３（療養者名簿）（⑤の場合）'!$BD99+1&lt;=15,IF(AG$19&gt;='様式３（療養者名簿）（⑤の場合）'!$BD99,IF(AG$19&lt;='様式３（療養者名簿）（⑤の場合）'!$BE99,1,0),0),0)</f>
        <v>0</v>
      </c>
      <c r="AH94" s="224">
        <f>IF(AH$19-'様式３（療養者名簿）（⑤の場合）'!$BD99+1&lt;=15,IF(AH$19&gt;='様式３（療養者名簿）（⑤の場合）'!$BD99,IF(AH$19&lt;='様式３（療養者名簿）（⑤の場合）'!$BE99,1,0),0),0)</f>
        <v>0</v>
      </c>
      <c r="AI94" s="224">
        <f>IF(AI$19-'様式３（療養者名簿）（⑤の場合）'!$BD99+1&lt;=15,IF(AI$19&gt;='様式３（療養者名簿）（⑤の場合）'!$BD99,IF(AI$19&lt;='様式３（療養者名簿）（⑤の場合）'!$BE99,1,0),0),0)</f>
        <v>0</v>
      </c>
      <c r="AJ94" s="224">
        <f>IF(AJ$19-'様式３（療養者名簿）（⑤の場合）'!$BD99+1&lt;=15,IF(AJ$19&gt;='様式３（療養者名簿）（⑤の場合）'!$BD99,IF(AJ$19&lt;='様式３（療養者名簿）（⑤の場合）'!$BE99,1,0),0),0)</f>
        <v>0</v>
      </c>
      <c r="AK94" s="224">
        <f>IF(AK$19-'様式３（療養者名簿）（⑤の場合）'!$BD99+1&lt;=15,IF(AK$19&gt;='様式３（療養者名簿）（⑤の場合）'!$BD99,IF(AK$19&lt;='様式３（療養者名簿）（⑤の場合）'!$BE99,1,0),0),0)</f>
        <v>0</v>
      </c>
      <c r="AL94" s="224">
        <f>IF(AL$19-'様式３（療養者名簿）（⑤の場合）'!$BD99+1&lt;=15,IF(AL$19&gt;='様式３（療養者名簿）（⑤の場合）'!$BD99,IF(AL$19&lt;='様式３（療養者名簿）（⑤の場合）'!$BE99,1,0),0),0)</f>
        <v>0</v>
      </c>
      <c r="AM94" s="224">
        <f>IF(AM$19-'様式３（療養者名簿）（⑤の場合）'!$BD99+1&lt;=15,IF(AM$19&gt;='様式３（療養者名簿）（⑤の場合）'!$BD99,IF(AM$19&lt;='様式３（療養者名簿）（⑤の場合）'!$BE99,1,0),0),0)</f>
        <v>0</v>
      </c>
      <c r="AN94" s="224">
        <f>IF(AN$19-'様式３（療養者名簿）（⑤の場合）'!$BD99+1&lt;=15,IF(AN$19&gt;='様式３（療養者名簿）（⑤の場合）'!$BD99,IF(AN$19&lt;='様式３（療養者名簿）（⑤の場合）'!$BE99,1,0),0),0)</f>
        <v>0</v>
      </c>
      <c r="AO94" s="224">
        <f>IF(AO$19-'様式３（療養者名簿）（⑤の場合）'!$BD99+1&lt;=15,IF(AO$19&gt;='様式３（療養者名簿）（⑤の場合）'!$BD99,IF(AO$19&lt;='様式３（療養者名簿）（⑤の場合）'!$BE99,1,0),0),0)</f>
        <v>0</v>
      </c>
      <c r="AP94" s="224">
        <f>IF(AP$19-'様式３（療養者名簿）（⑤の場合）'!$BD99+1&lt;=15,IF(AP$19&gt;='様式３（療養者名簿）（⑤の場合）'!$BD99,IF(AP$19&lt;='様式３（療養者名簿）（⑤の場合）'!$BE99,1,0),0),0)</f>
        <v>0</v>
      </c>
      <c r="AQ94" s="224">
        <f>IF(AQ$19-'様式３（療養者名簿）（⑤の場合）'!$BD99+1&lt;=15,IF(AQ$19&gt;='様式３（療養者名簿）（⑤の場合）'!$BD99,IF(AQ$19&lt;='様式３（療養者名簿）（⑤の場合）'!$BE99,1,0),0),0)</f>
        <v>0</v>
      </c>
      <c r="AR94" s="224">
        <f>IF(AR$19-'様式３（療養者名簿）（⑤の場合）'!$BD99+1&lt;=15,IF(AR$19&gt;='様式３（療養者名簿）（⑤の場合）'!$BD99,IF(AR$19&lt;='様式３（療養者名簿）（⑤の場合）'!$BE99,1,0),0),0)</f>
        <v>0</v>
      </c>
      <c r="AS94" s="224">
        <f>IF(AS$19-'様式３（療養者名簿）（⑤の場合）'!$BD99+1&lt;=15,IF(AS$19&gt;='様式３（療養者名簿）（⑤の場合）'!$BD99,IF(AS$19&lt;='様式３（療養者名簿）（⑤の場合）'!$BE99,1,0),0),0)</f>
        <v>0</v>
      </c>
      <c r="AT94" s="224">
        <f>IF(AT$19-'様式３（療養者名簿）（⑤の場合）'!$BD99+1&lt;=15,IF(AT$19&gt;='様式３（療養者名簿）（⑤の場合）'!$BD99,IF(AT$19&lt;='様式３（療養者名簿）（⑤の場合）'!$BE99,1,0),0),0)</f>
        <v>0</v>
      </c>
      <c r="AU94" s="224">
        <f>IF(AU$19-'様式３（療養者名簿）（⑤の場合）'!$BD99+1&lt;=15,IF(AU$19&gt;='様式３（療養者名簿）（⑤の場合）'!$BD99,IF(AU$19&lt;='様式３（療養者名簿）（⑤の場合）'!$BE99,1,0),0),0)</f>
        <v>0</v>
      </c>
      <c r="AV94" s="224">
        <f>IF(AV$19-'様式３（療養者名簿）（⑤の場合）'!$BD99+1&lt;=15,IF(AV$19&gt;='様式３（療養者名簿）（⑤の場合）'!$BD99,IF(AV$19&lt;='様式３（療養者名簿）（⑤の場合）'!$BE99,1,0),0),0)</f>
        <v>0</v>
      </c>
      <c r="AW94" s="224">
        <f>IF(AW$19-'様式３（療養者名簿）（⑤の場合）'!$BD99+1&lt;=15,IF(AW$19&gt;='様式３（療養者名簿）（⑤の場合）'!$BD99,IF(AW$19&lt;='様式３（療養者名簿）（⑤の場合）'!$BE99,1,0),0),0)</f>
        <v>0</v>
      </c>
      <c r="AX94" s="224">
        <f>IF(AX$19-'様式３（療養者名簿）（⑤の場合）'!$BD99+1&lt;=15,IF(AX$19&gt;='様式３（療養者名簿）（⑤の場合）'!$BD99,IF(AX$19&lt;='様式３（療養者名簿）（⑤の場合）'!$BE99,1,0),0),0)</f>
        <v>0</v>
      </c>
      <c r="AY94" s="224">
        <f>IF(AY$19-'様式３（療養者名簿）（⑤の場合）'!$BD99+1&lt;=15,IF(AY$19&gt;='様式３（療養者名簿）（⑤の場合）'!$BD99,IF(AY$19&lt;='様式３（療養者名簿）（⑤の場合）'!$BE99,1,0),0),0)</f>
        <v>0</v>
      </c>
      <c r="AZ94" s="224">
        <f>IF(AZ$19-'様式３（療養者名簿）（⑤の場合）'!$BD99+1&lt;=15,IF(AZ$19&gt;='様式３（療養者名簿）（⑤の場合）'!$BD99,IF(AZ$19&lt;='様式３（療養者名簿）（⑤の場合）'!$BE99,1,0),0),0)</f>
        <v>0</v>
      </c>
      <c r="BA94" s="224">
        <f>IF(BA$19-'様式３（療養者名簿）（⑤の場合）'!$BD99+1&lt;=15,IF(BA$19&gt;='様式３（療養者名簿）（⑤の場合）'!$BD99,IF(BA$19&lt;='様式３（療養者名簿）（⑤の場合）'!$BE99,1,0),0),0)</f>
        <v>0</v>
      </c>
      <c r="BB94" s="224">
        <f>IF(BB$19-'様式３（療養者名簿）（⑤の場合）'!$BD99+1&lt;=15,IF(BB$19&gt;='様式３（療養者名簿）（⑤の場合）'!$BD99,IF(BB$19&lt;='様式３（療養者名簿）（⑤の場合）'!$BE99,1,0),0),0)</f>
        <v>0</v>
      </c>
      <c r="BC94" s="224">
        <f>IF(BC$19-'様式３（療養者名簿）（⑤の場合）'!$BD99+1&lt;=15,IF(BC$19&gt;='様式３（療養者名簿）（⑤の場合）'!$BD99,IF(BC$19&lt;='様式３（療養者名簿）（⑤の場合）'!$BE99,1,0),0),0)</f>
        <v>0</v>
      </c>
      <c r="BD94" s="224">
        <f>IF(BD$19-'様式３（療養者名簿）（⑤の場合）'!$BD99+1&lt;=15,IF(BD$19&gt;='様式３（療養者名簿）（⑤の場合）'!$BD99,IF(BD$19&lt;='様式３（療養者名簿）（⑤の場合）'!$BE99,1,0),0),0)</f>
        <v>0</v>
      </c>
      <c r="BE94" s="224">
        <f>IF(BE$19-'様式３（療養者名簿）（⑤の場合）'!$BD99+1&lt;=15,IF(BE$19&gt;='様式３（療養者名簿）（⑤の場合）'!$BD99,IF(BE$19&lt;='様式３（療養者名簿）（⑤の場合）'!$BE99,1,0),0),0)</f>
        <v>0</v>
      </c>
      <c r="BF94" s="224">
        <f>IF(BF$19-'様式３（療養者名簿）（⑤の場合）'!$BD99+1&lt;=15,IF(BF$19&gt;='様式３（療養者名簿）（⑤の場合）'!$BD99,IF(BF$19&lt;='様式３（療養者名簿）（⑤の場合）'!$BE99,1,0),0),0)</f>
        <v>0</v>
      </c>
      <c r="BG94" s="224">
        <f>IF(BG$19-'様式３（療養者名簿）（⑤の場合）'!$BD99+1&lt;=15,IF(BG$19&gt;='様式３（療養者名簿）（⑤の場合）'!$BD99,IF(BG$19&lt;='様式３（療養者名簿）（⑤の場合）'!$BE99,1,0),0),0)</f>
        <v>0</v>
      </c>
      <c r="BH94" s="224">
        <f>IF(BH$19-'様式３（療養者名簿）（⑤の場合）'!$BD99+1&lt;=15,IF(BH$19&gt;='様式３（療養者名簿）（⑤の場合）'!$BD99,IF(BH$19&lt;='様式３（療養者名簿）（⑤の場合）'!$BE99,1,0),0),0)</f>
        <v>0</v>
      </c>
      <c r="BI94" s="224">
        <f>IF(BI$19-'様式３（療養者名簿）（⑤の場合）'!$BD99+1&lt;=15,IF(BI$19&gt;='様式３（療養者名簿）（⑤の場合）'!$BD99,IF(BI$19&lt;='様式３（療養者名簿）（⑤の場合）'!$BE99,1,0),0),0)</f>
        <v>0</v>
      </c>
      <c r="BJ94" s="224">
        <f>IF(BJ$19-'様式３（療養者名簿）（⑤の場合）'!$BD99+1&lt;=15,IF(BJ$19&gt;='様式３（療養者名簿）（⑤の場合）'!$BD99,IF(BJ$19&lt;='様式３（療養者名簿）（⑤の場合）'!$BE99,1,0),0),0)</f>
        <v>0</v>
      </c>
      <c r="BK94" s="224">
        <f>IF(BK$19-'様式３（療養者名簿）（⑤の場合）'!$BD99+1&lt;=15,IF(BK$19&gt;='様式３（療養者名簿）（⑤の場合）'!$BD99,IF(BK$19&lt;='様式３（療養者名簿）（⑤の場合）'!$BE99,1,0),0),0)</f>
        <v>0</v>
      </c>
      <c r="BL94" s="224">
        <f>IF(BL$19-'様式３（療養者名簿）（⑤の場合）'!$BD99+1&lt;=15,IF(BL$19&gt;='様式３（療養者名簿）（⑤の場合）'!$BD99,IF(BL$19&lt;='様式３（療養者名簿）（⑤の場合）'!$BE99,1,0),0),0)</f>
        <v>0</v>
      </c>
      <c r="BM94" s="224">
        <f>IF(BM$19-'様式３（療養者名簿）（⑤の場合）'!$BD99+1&lt;=15,IF(BM$19&gt;='様式３（療養者名簿）（⑤の場合）'!$BD99,IF(BM$19&lt;='様式３（療養者名簿）（⑤の場合）'!$BE99,1,0),0),0)</f>
        <v>0</v>
      </c>
      <c r="BN94" s="224">
        <f>IF(BN$19-'様式３（療養者名簿）（⑤の場合）'!$BD99+1&lt;=15,IF(BN$19&gt;='様式３（療養者名簿）（⑤の場合）'!$BD99,IF(BN$19&lt;='様式３（療養者名簿）（⑤の場合）'!$BE99,1,0),0),0)</f>
        <v>0</v>
      </c>
      <c r="BO94" s="224">
        <f>IF(BO$19-'様式３（療養者名簿）（⑤の場合）'!$BD99+1&lt;=15,IF(BO$19&gt;='様式３（療養者名簿）（⑤の場合）'!$BD99,IF(BO$19&lt;='様式３（療養者名簿）（⑤の場合）'!$BE99,1,0),0),0)</f>
        <v>0</v>
      </c>
      <c r="BP94" s="224">
        <f>IF(BP$19-'様式３（療養者名簿）（⑤の場合）'!$BD99+1&lt;=15,IF(BP$19&gt;='様式３（療養者名簿）（⑤の場合）'!$BD99,IF(BP$19&lt;='様式３（療養者名簿）（⑤の場合）'!$BE99,1,0),0),0)</f>
        <v>0</v>
      </c>
      <c r="BQ94" s="224">
        <f>IF(BQ$19-'様式３（療養者名簿）（⑤の場合）'!$BD99+1&lt;=15,IF(BQ$19&gt;='様式３（療養者名簿）（⑤の場合）'!$BD99,IF(BQ$19&lt;='様式３（療養者名簿）（⑤の場合）'!$BE99,1,0),0),0)</f>
        <v>0</v>
      </c>
      <c r="BR94" s="224">
        <f>IF(BR$19-'様式３（療養者名簿）（⑤の場合）'!$BD99+1&lt;=15,IF(BR$19&gt;='様式３（療養者名簿）（⑤の場合）'!$BD99,IF(BR$19&lt;='様式３（療養者名簿）（⑤の場合）'!$BE99,1,0),0),0)</f>
        <v>0</v>
      </c>
      <c r="BS94" s="224">
        <f>IF(BS$19-'様式３（療養者名簿）（⑤の場合）'!$BD99+1&lt;=15,IF(BS$19&gt;='様式３（療養者名簿）（⑤の場合）'!$BD99,IF(BS$19&lt;='様式３（療養者名簿）（⑤の場合）'!$BE99,1,0),0),0)</f>
        <v>0</v>
      </c>
      <c r="BT94" s="224">
        <f>IF(BT$19-'様式３（療養者名簿）（⑤の場合）'!$BD99+1&lt;=15,IF(BT$19&gt;='様式３（療養者名簿）（⑤の場合）'!$BD99,IF(BT$19&lt;='様式３（療養者名簿）（⑤の場合）'!$BE99,1,0),0),0)</f>
        <v>0</v>
      </c>
      <c r="BU94" s="224">
        <f>IF(BU$19-'様式３（療養者名簿）（⑤の場合）'!$BD99+1&lt;=15,IF(BU$19&gt;='様式３（療養者名簿）（⑤の場合）'!$BD99,IF(BU$19&lt;='様式３（療養者名簿）（⑤の場合）'!$BE99,1,0),0),0)</f>
        <v>0</v>
      </c>
      <c r="BV94" s="224">
        <f>IF(BV$19-'様式３（療養者名簿）（⑤の場合）'!$BD99+1&lt;=15,IF(BV$19&gt;='様式３（療養者名簿）（⑤の場合）'!$BD99,IF(BV$19&lt;='様式３（療養者名簿）（⑤の場合）'!$BE99,1,0),0),0)</f>
        <v>0</v>
      </c>
      <c r="BW94" s="224">
        <f>IF(BW$19-'様式３（療養者名簿）（⑤の場合）'!$BD99+1&lt;=15,IF(BW$19&gt;='様式３（療養者名簿）（⑤の場合）'!$BD99,IF(BW$19&lt;='様式３（療養者名簿）（⑤の場合）'!$BE99,1,0),0),0)</f>
        <v>0</v>
      </c>
      <c r="BX94" s="224">
        <f>IF(BX$19-'様式３（療養者名簿）（⑤の場合）'!$BD99+1&lt;=15,IF(BX$19&gt;='様式３（療養者名簿）（⑤の場合）'!$BD99,IF(BX$19&lt;='様式３（療養者名簿）（⑤の場合）'!$BE99,1,0),0),0)</f>
        <v>0</v>
      </c>
      <c r="BY94" s="224">
        <f>IF(BY$19-'様式３（療養者名簿）（⑤の場合）'!$BD99+1&lt;=15,IF(BY$19&gt;='様式３（療養者名簿）（⑤の場合）'!$BD99,IF(BY$19&lt;='様式３（療養者名簿）（⑤の場合）'!$BE99,1,0),0),0)</f>
        <v>0</v>
      </c>
      <c r="BZ94" s="224">
        <f>IF(BZ$19-'様式３（療養者名簿）（⑤の場合）'!$BD99+1&lt;=15,IF(BZ$19&gt;='様式３（療養者名簿）（⑤の場合）'!$BD99,IF(BZ$19&lt;='様式３（療養者名簿）（⑤の場合）'!$BE99,1,0),0),0)</f>
        <v>0</v>
      </c>
      <c r="CA94" s="224">
        <f>IF(CA$19-'様式３（療養者名簿）（⑤の場合）'!$BD99+1&lt;=15,IF(CA$19&gt;='様式３（療養者名簿）（⑤の場合）'!$BD99,IF(CA$19&lt;='様式３（療養者名簿）（⑤の場合）'!$BE99,1,0),0),0)</f>
        <v>0</v>
      </c>
      <c r="CB94" s="224">
        <f>IF(CB$19-'様式３（療養者名簿）（⑤の場合）'!$BD99+1&lt;=15,IF(CB$19&gt;='様式３（療養者名簿）（⑤の場合）'!$BD99,IF(CB$19&lt;='様式３（療養者名簿）（⑤の場合）'!$BE99,1,0),0),0)</f>
        <v>0</v>
      </c>
      <c r="CC94" s="224">
        <f>IF(CC$19-'様式３（療養者名簿）（⑤の場合）'!$BD99+1&lt;=15,IF(CC$19&gt;='様式３（療養者名簿）（⑤の場合）'!$BD99,IF(CC$19&lt;='様式３（療養者名簿）（⑤の場合）'!$BE99,1,0),0),0)</f>
        <v>0</v>
      </c>
      <c r="CD94" s="224">
        <f>IF(CD$19-'様式３（療養者名簿）（⑤の場合）'!$BD99+1&lt;=15,IF(CD$19&gt;='様式３（療養者名簿）（⑤の場合）'!$BD99,IF(CD$19&lt;='様式３（療養者名簿）（⑤の場合）'!$BE99,1,0),0),0)</f>
        <v>0</v>
      </c>
      <c r="CE94" s="224">
        <f>IF(CE$19-'様式３（療養者名簿）（⑤の場合）'!$BD99+1&lt;=15,IF(CE$19&gt;='様式３（療養者名簿）（⑤の場合）'!$BD99,IF(CE$19&lt;='様式３（療養者名簿）（⑤の場合）'!$BE99,1,0),0),0)</f>
        <v>0</v>
      </c>
      <c r="CF94" s="224">
        <f>IF(CF$19-'様式３（療養者名簿）（⑤の場合）'!$BD99+1&lt;=15,IF(CF$19&gt;='様式３（療養者名簿）（⑤の場合）'!$BD99,IF(CF$19&lt;='様式３（療養者名簿）（⑤の場合）'!$BE99,1,0),0),0)</f>
        <v>0</v>
      </c>
      <c r="CG94" s="224">
        <f>IF(CG$19-'様式３（療養者名簿）（⑤の場合）'!$BD99+1&lt;=15,IF(CG$19&gt;='様式３（療養者名簿）（⑤の場合）'!$BD99,IF(CG$19&lt;='様式３（療養者名簿）（⑤の場合）'!$BE99,1,0),0),0)</f>
        <v>0</v>
      </c>
      <c r="CH94" s="224">
        <f>IF(CH$19-'様式３（療養者名簿）（⑤の場合）'!$BD99+1&lt;=15,IF(CH$19&gt;='様式３（療養者名簿）（⑤の場合）'!$BD99,IF(CH$19&lt;='様式３（療養者名簿）（⑤の場合）'!$BE99,1,0),0),0)</f>
        <v>0</v>
      </c>
      <c r="CI94" s="224">
        <f>IF(CI$19-'様式３（療養者名簿）（⑤の場合）'!$BD99+1&lt;=15,IF(CI$19&gt;='様式３（療養者名簿）（⑤の場合）'!$BD99,IF(CI$19&lt;='様式３（療養者名簿）（⑤の場合）'!$BE99,1,0),0),0)</f>
        <v>0</v>
      </c>
      <c r="CJ94" s="224">
        <f>IF(CJ$19-'様式３（療養者名簿）（⑤の場合）'!$BD99+1&lt;=15,IF(CJ$19&gt;='様式３（療養者名簿）（⑤の場合）'!$BD99,IF(CJ$19&lt;='様式３（療養者名簿）（⑤の場合）'!$BE99,1,0),0),0)</f>
        <v>0</v>
      </c>
      <c r="CK94" s="224">
        <f>IF(CK$19-'様式３（療養者名簿）（⑤の場合）'!$BD99+1&lt;=15,IF(CK$19&gt;='様式３（療養者名簿）（⑤の場合）'!$BD99,IF(CK$19&lt;='様式３（療養者名簿）（⑤の場合）'!$BE99,1,0),0),0)</f>
        <v>0</v>
      </c>
      <c r="CL94" s="224">
        <f>IF(CL$19-'様式３（療養者名簿）（⑤の場合）'!$BD99+1&lt;=15,IF(CL$19&gt;='様式３（療養者名簿）（⑤の場合）'!$BD99,IF(CL$19&lt;='様式３（療養者名簿）（⑤の場合）'!$BE99,1,0),0),0)</f>
        <v>0</v>
      </c>
      <c r="CM94" s="224">
        <f>IF(CM$19-'様式３（療養者名簿）（⑤の場合）'!$BD99+1&lt;=15,IF(CM$19&gt;='様式３（療養者名簿）（⑤の場合）'!$BD99,IF(CM$19&lt;='様式３（療養者名簿）（⑤の場合）'!$BE99,1,0),0),0)</f>
        <v>0</v>
      </c>
      <c r="CN94" s="224">
        <f>IF(CN$19-'様式３（療養者名簿）（⑤の場合）'!$BD99+1&lt;=15,IF(CN$19&gt;='様式３（療養者名簿）（⑤の場合）'!$BD99,IF(CN$19&lt;='様式３（療養者名簿）（⑤の場合）'!$BE99,1,0),0),0)</f>
        <v>0</v>
      </c>
      <c r="CO94" s="224">
        <f>IF(CO$19-'様式３（療養者名簿）（⑤の場合）'!$BD99+1&lt;=15,IF(CO$19&gt;='様式３（療養者名簿）（⑤の場合）'!$BD99,IF(CO$19&lt;='様式３（療養者名簿）（⑤の場合）'!$BE99,1,0),0),0)</f>
        <v>0</v>
      </c>
      <c r="CP94" s="224">
        <f>IF(CP$19-'様式３（療養者名簿）（⑤の場合）'!$BD99+1&lt;=15,IF(CP$19&gt;='様式３（療養者名簿）（⑤の場合）'!$BD99,IF(CP$19&lt;='様式３（療養者名簿）（⑤の場合）'!$BE99,1,0),0),0)</f>
        <v>0</v>
      </c>
      <c r="CQ94" s="224">
        <f>IF(CQ$19-'様式３（療養者名簿）（⑤の場合）'!$BD99+1&lt;=15,IF(CQ$19&gt;='様式３（療養者名簿）（⑤の場合）'!$BD99,IF(CQ$19&lt;='様式３（療養者名簿）（⑤の場合）'!$BE99,1,0),0),0)</f>
        <v>0</v>
      </c>
      <c r="CR94" s="224">
        <f>IF(CR$19-'様式３（療養者名簿）（⑤の場合）'!$BD99+1&lt;=15,IF(CR$19&gt;='様式３（療養者名簿）（⑤の場合）'!$BD99,IF(CR$19&lt;='様式３（療養者名簿）（⑤の場合）'!$BE99,1,0),0),0)</f>
        <v>0</v>
      </c>
      <c r="CS94" s="224">
        <f>IF(CS$19-'様式３（療養者名簿）（⑤の場合）'!$BD99+1&lt;=15,IF(CS$19&gt;='様式３（療養者名簿）（⑤の場合）'!$BD99,IF(CS$19&lt;='様式３（療養者名簿）（⑤の場合）'!$BE99,1,0),0),0)</f>
        <v>0</v>
      </c>
      <c r="CT94" s="224">
        <f>IF(CT$19-'様式３（療養者名簿）（⑤の場合）'!$BD99+1&lt;=15,IF(CT$19&gt;='様式３（療養者名簿）（⑤の場合）'!$BD99,IF(CT$19&lt;='様式３（療養者名簿）（⑤の場合）'!$BE99,1,0),0),0)</f>
        <v>0</v>
      </c>
      <c r="CU94" s="224">
        <f>IF(CU$19-'様式３（療養者名簿）（⑤の場合）'!$BD99+1&lt;=15,IF(CU$19&gt;='様式３（療養者名簿）（⑤の場合）'!$BD99,IF(CU$19&lt;='様式３（療養者名簿）（⑤の場合）'!$BE99,1,0),0),0)</f>
        <v>0</v>
      </c>
      <c r="CV94" s="224">
        <f>IF(CV$19-'様式３（療養者名簿）（⑤の場合）'!$BD99+1&lt;=15,IF(CV$19&gt;='様式３（療養者名簿）（⑤の場合）'!$BD99,IF(CV$19&lt;='様式３（療養者名簿）（⑤の場合）'!$BE99,1,0),0),0)</f>
        <v>0</v>
      </c>
      <c r="CW94" s="224">
        <f>IF(CW$19-'様式３（療養者名簿）（⑤の場合）'!$BD99+1&lt;=15,IF(CW$19&gt;='様式３（療養者名簿）（⑤の場合）'!$BD99,IF(CW$19&lt;='様式３（療養者名簿）（⑤の場合）'!$BE99,1,0),0),0)</f>
        <v>0</v>
      </c>
      <c r="CX94" s="224">
        <f>IF(CX$19-'様式３（療養者名簿）（⑤の場合）'!$BD99+1&lt;=15,IF(CX$19&gt;='様式３（療養者名簿）（⑤の場合）'!$BD99,IF(CX$19&lt;='様式３（療養者名簿）（⑤の場合）'!$BE99,1,0),0),0)</f>
        <v>0</v>
      </c>
      <c r="CY94" s="224">
        <f>IF(CY$19-'様式３（療養者名簿）（⑤の場合）'!$BD99+1&lt;=15,IF(CY$19&gt;='様式３（療養者名簿）（⑤の場合）'!$BD99,IF(CY$19&lt;='様式３（療養者名簿）（⑤の場合）'!$BE99,1,0),0),0)</f>
        <v>0</v>
      </c>
      <c r="CZ94" s="224">
        <f>IF(CZ$19-'様式３（療養者名簿）（⑤の場合）'!$BD99+1&lt;=15,IF(CZ$19&gt;='様式３（療養者名簿）（⑤の場合）'!$BD99,IF(CZ$19&lt;='様式３（療養者名簿）（⑤の場合）'!$BE99,1,0),0),0)</f>
        <v>0</v>
      </c>
      <c r="DA94" s="224">
        <f>IF(DA$19-'様式３（療養者名簿）（⑤の場合）'!$BD99+1&lt;=15,IF(DA$19&gt;='様式３（療養者名簿）（⑤の場合）'!$BD99,IF(DA$19&lt;='様式３（療養者名簿）（⑤の場合）'!$BE99,1,0),0),0)</f>
        <v>0</v>
      </c>
      <c r="DB94" s="224">
        <f>IF(DB$19-'様式３（療養者名簿）（⑤の場合）'!$BD99+1&lt;=15,IF(DB$19&gt;='様式３（療養者名簿）（⑤の場合）'!$BD99,IF(DB$19&lt;='様式３（療養者名簿）（⑤の場合）'!$BE99,1,0),0),0)</f>
        <v>0</v>
      </c>
      <c r="DC94" s="224">
        <f>IF(DC$19-'様式３（療養者名簿）（⑤の場合）'!$BD99+1&lt;=15,IF(DC$19&gt;='様式３（療養者名簿）（⑤の場合）'!$BD99,IF(DC$19&lt;='様式３（療養者名簿）（⑤の場合）'!$BE99,1,0),0),0)</f>
        <v>0</v>
      </c>
      <c r="DD94" s="224">
        <f>IF(DD$19-'様式３（療養者名簿）（⑤の場合）'!$BD99+1&lt;=15,IF(DD$19&gt;='様式３（療養者名簿）（⑤の場合）'!$BD99,IF(DD$19&lt;='様式３（療養者名簿）（⑤の場合）'!$BE99,1,0),0),0)</f>
        <v>0</v>
      </c>
      <c r="DE94" s="224">
        <f>IF(DE$19-'様式３（療養者名簿）（⑤の場合）'!$BD99+1&lt;=15,IF(DE$19&gt;='様式３（療養者名簿）（⑤の場合）'!$BD99,IF(DE$19&lt;='様式３（療養者名簿）（⑤の場合）'!$BE99,1,0),0),0)</f>
        <v>0</v>
      </c>
      <c r="DF94" s="224">
        <f>IF(DF$19-'様式３（療養者名簿）（⑤の場合）'!$BD99+1&lt;=15,IF(DF$19&gt;='様式３（療養者名簿）（⑤の場合）'!$BD99,IF(DF$19&lt;='様式３（療養者名簿）（⑤の場合）'!$BE99,1,0),0),0)</f>
        <v>0</v>
      </c>
      <c r="DG94" s="224">
        <f>IF(DG$19-'様式３（療養者名簿）（⑤の場合）'!$BD99+1&lt;=15,IF(DG$19&gt;='様式３（療養者名簿）（⑤の場合）'!$BD99,IF(DG$19&lt;='様式３（療養者名簿）（⑤の場合）'!$BE99,1,0),0),0)</f>
        <v>0</v>
      </c>
      <c r="DH94" s="224">
        <f>IF(DH$19-'様式３（療養者名簿）（⑤の場合）'!$BD99+1&lt;=15,IF(DH$19&gt;='様式３（療養者名簿）（⑤の場合）'!$BD99,IF(DH$19&lt;='様式３（療養者名簿）（⑤の場合）'!$BE99,1,0),0),0)</f>
        <v>0</v>
      </c>
      <c r="DI94" s="224">
        <f>IF(DI$19-'様式３（療養者名簿）（⑤の場合）'!$BD99+1&lt;=15,IF(DI$19&gt;='様式３（療養者名簿）（⑤の場合）'!$BD99,IF(DI$19&lt;='様式３（療養者名簿）（⑤の場合）'!$BE99,1,0),0),0)</f>
        <v>0</v>
      </c>
      <c r="DJ94" s="224">
        <f>IF(DJ$19-'様式３（療養者名簿）（⑤の場合）'!$BD99+1&lt;=15,IF(DJ$19&gt;='様式３（療養者名簿）（⑤の場合）'!$BD99,IF(DJ$19&lt;='様式３（療養者名簿）（⑤の場合）'!$BE99,1,0),0),0)</f>
        <v>0</v>
      </c>
      <c r="DK94" s="224">
        <f>IF(DK$19-'様式３（療養者名簿）（⑤の場合）'!$BD99+1&lt;=15,IF(DK$19&gt;='様式３（療養者名簿）（⑤の場合）'!$BD99,IF(DK$19&lt;='様式３（療養者名簿）（⑤の場合）'!$BE99,1,0),0),0)</f>
        <v>0</v>
      </c>
      <c r="DL94" s="224">
        <f>IF(DL$19-'様式３（療養者名簿）（⑤の場合）'!$BD99+1&lt;=15,IF(DL$19&gt;='様式３（療養者名簿）（⑤の場合）'!$BD99,IF(DL$19&lt;='様式３（療養者名簿）（⑤の場合）'!$BE99,1,0),0),0)</f>
        <v>0</v>
      </c>
      <c r="DM94" s="224">
        <f>IF(DM$19-'様式３（療養者名簿）（⑤の場合）'!$BD99+1&lt;=15,IF(DM$19&gt;='様式３（療養者名簿）（⑤の場合）'!$BD99,IF(DM$19&lt;='様式３（療養者名簿）（⑤の場合）'!$BE99,1,0),0),0)</f>
        <v>0</v>
      </c>
      <c r="DN94" s="224">
        <f>IF(DN$19-'様式３（療養者名簿）（⑤の場合）'!$BD99+1&lt;=15,IF(DN$19&gt;='様式３（療養者名簿）（⑤の場合）'!$BD99,IF(DN$19&lt;='様式３（療養者名簿）（⑤の場合）'!$BE99,1,0),0),0)</f>
        <v>0</v>
      </c>
      <c r="DO94" s="224">
        <f>IF(DO$19-'様式３（療養者名簿）（⑤の場合）'!$BD99+1&lt;=15,IF(DO$19&gt;='様式３（療養者名簿）（⑤の場合）'!$BD99,IF(DO$19&lt;='様式３（療養者名簿）（⑤の場合）'!$BE99,1,0),0),0)</f>
        <v>0</v>
      </c>
      <c r="DP94" s="224">
        <f>IF(DP$19-'様式３（療養者名簿）（⑤の場合）'!$BD99+1&lt;=15,IF(DP$19&gt;='様式３（療養者名簿）（⑤の場合）'!$BD99,IF(DP$19&lt;='様式３（療養者名簿）（⑤の場合）'!$BE99,1,0),0),0)</f>
        <v>0</v>
      </c>
      <c r="DQ94" s="224">
        <f>IF(DQ$19-'様式３（療養者名簿）（⑤の場合）'!$BD99+1&lt;=15,IF(DQ$19&gt;='様式３（療養者名簿）（⑤の場合）'!$BD99,IF(DQ$19&lt;='様式３（療養者名簿）（⑤の場合）'!$BE99,1,0),0),0)</f>
        <v>0</v>
      </c>
      <c r="DR94" s="224">
        <f>IF(DR$19-'様式３（療養者名簿）（⑤の場合）'!$BD99+1&lt;=15,IF(DR$19&gt;='様式３（療養者名簿）（⑤の場合）'!$BD99,IF(DR$19&lt;='様式３（療養者名簿）（⑤の場合）'!$BE99,1,0),0),0)</f>
        <v>0</v>
      </c>
      <c r="DS94" s="224">
        <f>IF(DS$19-'様式３（療養者名簿）（⑤の場合）'!$BD99+1&lt;=15,IF(DS$19&gt;='様式３（療養者名簿）（⑤の場合）'!$BD99,IF(DS$19&lt;='様式３（療養者名簿）（⑤の場合）'!$BE99,1,0),0),0)</f>
        <v>0</v>
      </c>
      <c r="DT94" s="224">
        <f>IF(DT$19-'様式３（療養者名簿）（⑤の場合）'!$BD99+1&lt;=15,IF(DT$19&gt;='様式３（療養者名簿）（⑤の場合）'!$BD99,IF(DT$19&lt;='様式３（療養者名簿）（⑤の場合）'!$BE99,1,0),0),0)</f>
        <v>0</v>
      </c>
      <c r="DU94" s="224">
        <f>IF(DU$19-'様式３（療養者名簿）（⑤の場合）'!$BD99+1&lt;=15,IF(DU$19&gt;='様式３（療養者名簿）（⑤の場合）'!$BD99,IF(DU$19&lt;='様式３（療養者名簿）（⑤の場合）'!$BE99,1,0),0),0)</f>
        <v>0</v>
      </c>
      <c r="DV94" s="224">
        <f>IF(DV$19-'様式３（療養者名簿）（⑤の場合）'!$BD99+1&lt;=15,IF(DV$19&gt;='様式３（療養者名簿）（⑤の場合）'!$BD99,IF(DV$19&lt;='様式３（療養者名簿）（⑤の場合）'!$BE99,1,0),0),0)</f>
        <v>0</v>
      </c>
      <c r="DW94" s="224">
        <f>IF(DW$19-'様式３（療養者名簿）（⑤の場合）'!$BD99+1&lt;=15,IF(DW$19&gt;='様式３（療養者名簿）（⑤の場合）'!$BD99,IF(DW$19&lt;='様式３（療養者名簿）（⑤の場合）'!$BE99,1,0),0),0)</f>
        <v>0</v>
      </c>
      <c r="DX94" s="224">
        <f>IF(DX$19-'様式３（療養者名簿）（⑤の場合）'!$BD99+1&lt;=15,IF(DX$19&gt;='様式３（療養者名簿）（⑤の場合）'!$BD99,IF(DX$19&lt;='様式３（療養者名簿）（⑤の場合）'!$BE99,1,0),0),0)</f>
        <v>0</v>
      </c>
      <c r="DY94" s="224">
        <f>IF(DY$19-'様式３（療養者名簿）（⑤の場合）'!$BD99+1&lt;=15,IF(DY$19&gt;='様式３（療養者名簿）（⑤の場合）'!$BD99,IF(DY$19&lt;='様式３（療養者名簿）（⑤の場合）'!$BE99,1,0),0),0)</f>
        <v>0</v>
      </c>
      <c r="DZ94" s="224">
        <f>IF(DZ$19-'様式３（療養者名簿）（⑤の場合）'!$BD99+1&lt;=15,IF(DZ$19&gt;='様式３（療養者名簿）（⑤の場合）'!$BD99,IF(DZ$19&lt;='様式３（療養者名簿）（⑤の場合）'!$BE99,1,0),0),0)</f>
        <v>0</v>
      </c>
      <c r="EA94" s="224">
        <f>IF(EA$19-'様式３（療養者名簿）（⑤の場合）'!$BD99+1&lt;=15,IF(EA$19&gt;='様式３（療養者名簿）（⑤の場合）'!$BD99,IF(EA$19&lt;='様式３（療養者名簿）（⑤の場合）'!$BE99,1,0),0),0)</f>
        <v>0</v>
      </c>
      <c r="EB94" s="224">
        <f>IF(EB$19-'様式３（療養者名簿）（⑤の場合）'!$BD99+1&lt;=15,IF(EB$19&gt;='様式３（療養者名簿）（⑤の場合）'!$BD99,IF(EB$19&lt;='様式３（療養者名簿）（⑤の場合）'!$BE99,1,0),0),0)</f>
        <v>0</v>
      </c>
      <c r="EC94" s="224">
        <f>IF(EC$19-'様式３（療養者名簿）（⑤の場合）'!$BD99+1&lt;=15,IF(EC$19&gt;='様式３（療養者名簿）（⑤の場合）'!$BD99,IF(EC$19&lt;='様式３（療養者名簿）（⑤の場合）'!$BE99,1,0),0),0)</f>
        <v>0</v>
      </c>
      <c r="ED94" s="224">
        <f>IF(ED$19-'様式３（療養者名簿）（⑤の場合）'!$BD99+1&lt;=15,IF(ED$19&gt;='様式３（療養者名簿）（⑤の場合）'!$BD99,IF(ED$19&lt;='様式３（療養者名簿）（⑤の場合）'!$BE99,1,0),0),0)</f>
        <v>0</v>
      </c>
      <c r="EE94" s="224">
        <f>IF(EE$19-'様式３（療養者名簿）（⑤の場合）'!$BD99+1&lt;=15,IF(EE$19&gt;='様式３（療養者名簿）（⑤の場合）'!$BD99,IF(EE$19&lt;='様式３（療養者名簿）（⑤の場合）'!$BE99,1,0),0),0)</f>
        <v>0</v>
      </c>
      <c r="EF94" s="224">
        <f>IF(EF$19-'様式３（療養者名簿）（⑤の場合）'!$BD99+1&lt;=15,IF(EF$19&gt;='様式３（療養者名簿）（⑤の場合）'!$BD99,IF(EF$19&lt;='様式３（療養者名簿）（⑤の場合）'!$BE99,1,0),0),0)</f>
        <v>0</v>
      </c>
      <c r="EG94" s="224">
        <f>IF(EG$19-'様式３（療養者名簿）（⑤の場合）'!$BD99+1&lt;=15,IF(EG$19&gt;='様式３（療養者名簿）（⑤の場合）'!$BD99,IF(EG$19&lt;='様式３（療養者名簿）（⑤の場合）'!$BE99,1,0),0),0)</f>
        <v>0</v>
      </c>
      <c r="EH94" s="224">
        <f>IF(EH$19-'様式３（療養者名簿）（⑤の場合）'!$BD99+1&lt;=15,IF(EH$19&gt;='様式３（療養者名簿）（⑤の場合）'!$BD99,IF(EH$19&lt;='様式３（療養者名簿）（⑤の場合）'!$BE99,1,0),0),0)</f>
        <v>0</v>
      </c>
      <c r="EI94" s="224">
        <f>IF(EI$19-'様式３（療養者名簿）（⑤の場合）'!$BD99+1&lt;=15,IF(EI$19&gt;='様式３（療養者名簿）（⑤の場合）'!$BD99,IF(EI$19&lt;='様式３（療養者名簿）（⑤の場合）'!$BE99,1,0),0),0)</f>
        <v>0</v>
      </c>
      <c r="EJ94" s="224">
        <f>IF(EJ$19-'様式３（療養者名簿）（⑤の場合）'!$BD99+1&lt;=15,IF(EJ$19&gt;='様式３（療養者名簿）（⑤の場合）'!$BD99,IF(EJ$19&lt;='様式３（療養者名簿）（⑤の場合）'!$BE99,1,0),0),0)</f>
        <v>0</v>
      </c>
      <c r="EK94" s="224">
        <f>IF(EK$19-'様式３（療養者名簿）（⑤の場合）'!$BD99+1&lt;=15,IF(EK$19&gt;='様式３（療養者名簿）（⑤の場合）'!$BD99,IF(EK$19&lt;='様式３（療養者名簿）（⑤の場合）'!$BE99,1,0),0),0)</f>
        <v>0</v>
      </c>
      <c r="EL94" s="224">
        <f>IF(EL$19-'様式３（療養者名簿）（⑤の場合）'!$BD99+1&lt;=15,IF(EL$19&gt;='様式３（療養者名簿）（⑤の場合）'!$BD99,IF(EL$19&lt;='様式３（療養者名簿）（⑤の場合）'!$BE99,1,0),0),0)</f>
        <v>0</v>
      </c>
      <c r="EM94" s="224">
        <f>IF(EM$19-'様式３（療養者名簿）（⑤の場合）'!$BD99+1&lt;=15,IF(EM$19&gt;='様式３（療養者名簿）（⑤の場合）'!$BD99,IF(EM$19&lt;='様式３（療養者名簿）（⑤の場合）'!$BE99,1,0),0),0)</f>
        <v>0</v>
      </c>
      <c r="EN94" s="224">
        <f>IF(EN$19-'様式３（療養者名簿）（⑤の場合）'!$BD99+1&lt;=15,IF(EN$19&gt;='様式３（療養者名簿）（⑤の場合）'!$BD99,IF(EN$19&lt;='様式３（療養者名簿）（⑤の場合）'!$BE99,1,0),0),0)</f>
        <v>0</v>
      </c>
      <c r="EO94" s="224">
        <f>IF(EO$19-'様式３（療養者名簿）（⑤の場合）'!$BD99+1&lt;=15,IF(EO$19&gt;='様式３（療養者名簿）（⑤の場合）'!$BD99,IF(EO$19&lt;='様式３（療養者名簿）（⑤の場合）'!$BE99,1,0),0),0)</f>
        <v>0</v>
      </c>
      <c r="EP94" s="224">
        <f>IF(EP$19-'様式３（療養者名簿）（⑤の場合）'!$BD99+1&lt;=15,IF(EP$19&gt;='様式３（療養者名簿）（⑤の場合）'!$BD99,IF(EP$19&lt;='様式３（療養者名簿）（⑤の場合）'!$BE99,1,0),0),0)</f>
        <v>0</v>
      </c>
      <c r="EQ94" s="224">
        <f>IF(EQ$19-'様式３（療養者名簿）（⑤の場合）'!$BD99+1&lt;=15,IF(EQ$19&gt;='様式３（療養者名簿）（⑤の場合）'!$BD99,IF(EQ$19&lt;='様式３（療養者名簿）（⑤の場合）'!$BE99,1,0),0),0)</f>
        <v>0</v>
      </c>
      <c r="ER94" s="224">
        <f>IF(ER$19-'様式３（療養者名簿）（⑤の場合）'!$BD99+1&lt;=15,IF(ER$19&gt;='様式３（療養者名簿）（⑤の場合）'!$BD99,IF(ER$19&lt;='様式３（療養者名簿）（⑤の場合）'!$BE99,1,0),0),0)</f>
        <v>0</v>
      </c>
      <c r="ES94" s="224">
        <f>IF(ES$19-'様式３（療養者名簿）（⑤の場合）'!$BD99+1&lt;=15,IF(ES$19&gt;='様式３（療養者名簿）（⑤の場合）'!$BD99,IF(ES$19&lt;='様式３（療養者名簿）（⑤の場合）'!$BE99,1,0),0),0)</f>
        <v>0</v>
      </c>
      <c r="ET94" s="224">
        <f>IF(ET$19-'様式３（療養者名簿）（⑤の場合）'!$BD99+1&lt;=15,IF(ET$19&gt;='様式３（療養者名簿）（⑤の場合）'!$BD99,IF(ET$19&lt;='様式３（療養者名簿）（⑤の場合）'!$BE99,1,0),0),0)</f>
        <v>0</v>
      </c>
      <c r="EU94" s="224">
        <f>IF(EU$19-'様式３（療養者名簿）（⑤の場合）'!$BD99+1&lt;=15,IF(EU$19&gt;='様式３（療養者名簿）（⑤の場合）'!$BD99,IF(EU$19&lt;='様式３（療養者名簿）（⑤の場合）'!$BE99,1,0),0),0)</f>
        <v>0</v>
      </c>
      <c r="EV94" s="224">
        <f>IF(EV$19-'様式３（療養者名簿）（⑤の場合）'!$BD99+1&lt;=15,IF(EV$19&gt;='様式３（療養者名簿）（⑤の場合）'!$BD99,IF(EV$19&lt;='様式３（療養者名簿）（⑤の場合）'!$BE99,1,0),0),0)</f>
        <v>0</v>
      </c>
      <c r="EW94" s="224">
        <f>IF(EW$19-'様式３（療養者名簿）（⑤の場合）'!$BD99+1&lt;=15,IF(EW$19&gt;='様式３（療養者名簿）（⑤の場合）'!$BD99,IF(EW$19&lt;='様式３（療養者名簿）（⑤の場合）'!$BE99,1,0),0),0)</f>
        <v>0</v>
      </c>
      <c r="EX94" s="224">
        <f>IF(EX$19-'様式３（療養者名簿）（⑤の場合）'!$BD99+1&lt;=15,IF(EX$19&gt;='様式３（療養者名簿）（⑤の場合）'!$BD99,IF(EX$19&lt;='様式３（療養者名簿）（⑤の場合）'!$BE99,1,0),0),0)</f>
        <v>0</v>
      </c>
      <c r="EY94" s="224">
        <f>IF(EY$19-'様式３（療養者名簿）（⑤の場合）'!$BD99+1&lt;=15,IF(EY$19&gt;='様式３（療養者名簿）（⑤の場合）'!$BD99,IF(EY$19&lt;='様式３（療養者名簿）（⑤の場合）'!$BE99,1,0),0),0)</f>
        <v>0</v>
      </c>
      <c r="EZ94" s="224">
        <f>IF(EZ$19-'様式３（療養者名簿）（⑤の場合）'!$BD99+1&lt;=15,IF(EZ$19&gt;='様式３（療養者名簿）（⑤の場合）'!$BD99,IF(EZ$19&lt;='様式３（療養者名簿）（⑤の場合）'!$BE99,1,0),0),0)</f>
        <v>0</v>
      </c>
      <c r="FA94" s="224">
        <f>IF(FA$19-'様式３（療養者名簿）（⑤の場合）'!$BD99+1&lt;=15,IF(FA$19&gt;='様式３（療養者名簿）（⑤の場合）'!$BD99,IF(FA$19&lt;='様式３（療養者名簿）（⑤の場合）'!$BE99,1,0),0),0)</f>
        <v>0</v>
      </c>
      <c r="FB94" s="224">
        <f>IF(FB$19-'様式３（療養者名簿）（⑤の場合）'!$BD99+1&lt;=15,IF(FB$19&gt;='様式３（療養者名簿）（⑤の場合）'!$BD99,IF(FB$19&lt;='様式３（療養者名簿）（⑤の場合）'!$BE99,1,0),0),0)</f>
        <v>0</v>
      </c>
      <c r="FC94" s="224">
        <f>IF(FC$19-'様式３（療養者名簿）（⑤の場合）'!$BD99+1&lt;=15,IF(FC$19&gt;='様式３（療養者名簿）（⑤の場合）'!$BD99,IF(FC$19&lt;='様式３（療養者名簿）（⑤の場合）'!$BE99,1,0),0),0)</f>
        <v>0</v>
      </c>
      <c r="FD94" s="224">
        <f>IF(FD$19-'様式３（療養者名簿）（⑤の場合）'!$BD99+1&lt;=15,IF(FD$19&gt;='様式３（療養者名簿）（⑤の場合）'!$BD99,IF(FD$19&lt;='様式３（療養者名簿）（⑤の場合）'!$BE99,1,0),0),0)</f>
        <v>0</v>
      </c>
      <c r="FE94" s="224">
        <f>IF(FE$19-'様式３（療養者名簿）（⑤の場合）'!$BD99+1&lt;=15,IF(FE$19&gt;='様式３（療養者名簿）（⑤の場合）'!$BD99,IF(FE$19&lt;='様式３（療養者名簿）（⑤の場合）'!$BE99,1,0),0),0)</f>
        <v>0</v>
      </c>
      <c r="FF94" s="224">
        <f>IF(FF$19-'様式３（療養者名簿）（⑤の場合）'!$BD99+1&lt;=15,IF(FF$19&gt;='様式３（療養者名簿）（⑤の場合）'!$BD99,IF(FF$19&lt;='様式３（療養者名簿）（⑤の場合）'!$BE99,1,0),0),0)</f>
        <v>0</v>
      </c>
      <c r="FG94" s="224">
        <f>IF(FG$19-'様式３（療養者名簿）（⑤の場合）'!$BD99+1&lt;=15,IF(FG$19&gt;='様式３（療養者名簿）（⑤の場合）'!$BD99,IF(FG$19&lt;='様式３（療養者名簿）（⑤の場合）'!$BE99,1,0),0),0)</f>
        <v>0</v>
      </c>
      <c r="FH94" s="224">
        <f>IF(FH$19-'様式３（療養者名簿）（⑤の場合）'!$BD99+1&lt;=15,IF(FH$19&gt;='様式３（療養者名簿）（⑤の場合）'!$BD99,IF(FH$19&lt;='様式３（療養者名簿）（⑤の場合）'!$BE99,1,0),0),0)</f>
        <v>0</v>
      </c>
      <c r="FI94" s="224">
        <f>IF(FI$19-'様式３（療養者名簿）（⑤の場合）'!$BD99+1&lt;=15,IF(FI$19&gt;='様式３（療養者名簿）（⑤の場合）'!$BD99,IF(FI$19&lt;='様式３（療養者名簿）（⑤の場合）'!$BE99,1,0),0),0)</f>
        <v>0</v>
      </c>
      <c r="FJ94" s="224">
        <f>IF(FJ$19-'様式３（療養者名簿）（⑤の場合）'!$BD99+1&lt;=15,IF(FJ$19&gt;='様式３（療養者名簿）（⑤の場合）'!$BD99,IF(FJ$19&lt;='様式３（療養者名簿）（⑤の場合）'!$BE99,1,0),0),0)</f>
        <v>0</v>
      </c>
      <c r="FK94" s="224">
        <f>IF(FK$19-'様式３（療養者名簿）（⑤の場合）'!$BD99+1&lt;=15,IF(FK$19&gt;='様式３（療養者名簿）（⑤の場合）'!$BD99,IF(FK$19&lt;='様式３（療養者名簿）（⑤の場合）'!$BE99,1,0),0),0)</f>
        <v>0</v>
      </c>
      <c r="FL94" s="224">
        <f>IF(FL$19-'様式３（療養者名簿）（⑤の場合）'!$BD99+1&lt;=15,IF(FL$19&gt;='様式３（療養者名簿）（⑤の場合）'!$BD99,IF(FL$19&lt;='様式３（療養者名簿）（⑤の場合）'!$BE99,1,0),0),0)</f>
        <v>0</v>
      </c>
      <c r="FM94" s="224">
        <f>IF(FM$19-'様式３（療養者名簿）（⑤の場合）'!$BD99+1&lt;=15,IF(FM$19&gt;='様式３（療養者名簿）（⑤の場合）'!$BD99,IF(FM$19&lt;='様式３（療養者名簿）（⑤の場合）'!$BE99,1,0),0),0)</f>
        <v>0</v>
      </c>
      <c r="FN94" s="224">
        <f>IF(FN$19-'様式３（療養者名簿）（⑤の場合）'!$BD99+1&lt;=15,IF(FN$19&gt;='様式３（療養者名簿）（⑤の場合）'!$BD99,IF(FN$19&lt;='様式３（療養者名簿）（⑤の場合）'!$BE99,1,0),0),0)</f>
        <v>0</v>
      </c>
      <c r="FO94" s="224">
        <f>IF(FO$19-'様式３（療養者名簿）（⑤の場合）'!$BD99+1&lt;=15,IF(FO$19&gt;='様式３（療養者名簿）（⑤の場合）'!$BD99,IF(FO$19&lt;='様式３（療養者名簿）（⑤の場合）'!$BE99,1,0),0),0)</f>
        <v>0</v>
      </c>
      <c r="FP94" s="224">
        <f>IF(FP$19-'様式３（療養者名簿）（⑤の場合）'!$BD99+1&lt;=15,IF(FP$19&gt;='様式３（療養者名簿）（⑤の場合）'!$BD99,IF(FP$19&lt;='様式３（療養者名簿）（⑤の場合）'!$BE99,1,0),0),0)</f>
        <v>0</v>
      </c>
      <c r="FQ94" s="224">
        <f>IF(FQ$19-'様式３（療養者名簿）（⑤の場合）'!$BD99+1&lt;=15,IF(FQ$19&gt;='様式３（療養者名簿）（⑤の場合）'!$BD99,IF(FQ$19&lt;='様式３（療養者名簿）（⑤の場合）'!$BE99,1,0),0),0)</f>
        <v>0</v>
      </c>
      <c r="FR94" s="224">
        <f>IF(FR$19-'様式３（療養者名簿）（⑤の場合）'!$BD99+1&lt;=15,IF(FR$19&gt;='様式３（療養者名簿）（⑤の場合）'!$BD99,IF(FR$19&lt;='様式３（療養者名簿）（⑤の場合）'!$BE99,1,0),0),0)</f>
        <v>0</v>
      </c>
      <c r="FS94" s="224">
        <f>IF(FS$19-'様式３（療養者名簿）（⑤の場合）'!$BD99+1&lt;=15,IF(FS$19&gt;='様式３（療養者名簿）（⑤の場合）'!$BD99,IF(FS$19&lt;='様式３（療養者名簿）（⑤の場合）'!$BE99,1,0),0),0)</f>
        <v>0</v>
      </c>
      <c r="FT94" s="224">
        <f>IF(FT$19-'様式３（療養者名簿）（⑤の場合）'!$BD99+1&lt;=15,IF(FT$19&gt;='様式３（療養者名簿）（⑤の場合）'!$BD99,IF(FT$19&lt;='様式３（療養者名簿）（⑤の場合）'!$BE99,1,0),0),0)</f>
        <v>0</v>
      </c>
      <c r="FU94" s="224">
        <f>IF(FU$19-'様式３（療養者名簿）（⑤の場合）'!$BD99+1&lt;=15,IF(FU$19&gt;='様式３（療養者名簿）（⑤の場合）'!$BD99,IF(FU$19&lt;='様式３（療養者名簿）（⑤の場合）'!$BE99,1,0),0),0)</f>
        <v>0</v>
      </c>
      <c r="FV94" s="224">
        <f>IF(FV$19-'様式３（療養者名簿）（⑤の場合）'!$BD99+1&lt;=15,IF(FV$19&gt;='様式３（療養者名簿）（⑤の場合）'!$BD99,IF(FV$19&lt;='様式３（療養者名簿）（⑤の場合）'!$BE99,1,0),0),0)</f>
        <v>0</v>
      </c>
      <c r="FW94" s="224">
        <f>IF(FW$19-'様式３（療養者名簿）（⑤の場合）'!$BD99+1&lt;=15,IF(FW$19&gt;='様式３（療養者名簿）（⑤の場合）'!$BD99,IF(FW$19&lt;='様式３（療養者名簿）（⑤の場合）'!$BE99,1,0),0),0)</f>
        <v>0</v>
      </c>
      <c r="FX94" s="224">
        <f>IF(FX$19-'様式３（療養者名簿）（⑤の場合）'!$BD99+1&lt;=15,IF(FX$19&gt;='様式３（療養者名簿）（⑤の場合）'!$BD99,IF(FX$19&lt;='様式３（療養者名簿）（⑤の場合）'!$BE99,1,0),0),0)</f>
        <v>0</v>
      </c>
      <c r="FY94" s="224">
        <f>IF(FY$19-'様式３（療養者名簿）（⑤の場合）'!$BD99+1&lt;=15,IF(FY$19&gt;='様式３（療養者名簿）（⑤の場合）'!$BD99,IF(FY$19&lt;='様式３（療養者名簿）（⑤の場合）'!$BE99,1,0),0),0)</f>
        <v>0</v>
      </c>
      <c r="FZ94" s="224">
        <f>IF(FZ$19-'様式３（療養者名簿）（⑤の場合）'!$BD99+1&lt;=15,IF(FZ$19&gt;='様式３（療養者名簿）（⑤の場合）'!$BD99,IF(FZ$19&lt;='様式３（療養者名簿）（⑤の場合）'!$BE99,1,0),0),0)</f>
        <v>0</v>
      </c>
      <c r="GA94" s="224">
        <f>IF(GA$19-'様式３（療養者名簿）（⑤の場合）'!$BD99+1&lt;=15,IF(GA$19&gt;='様式３（療養者名簿）（⑤の場合）'!$BD99,IF(GA$19&lt;='様式３（療養者名簿）（⑤の場合）'!$BE99,1,0),0),0)</f>
        <v>0</v>
      </c>
      <c r="GB94" s="224">
        <f>IF(GB$19-'様式３（療養者名簿）（⑤の場合）'!$BD99+1&lt;=15,IF(GB$19&gt;='様式３（療養者名簿）（⑤の場合）'!$BD99,IF(GB$19&lt;='様式３（療養者名簿）（⑤の場合）'!$BE99,1,0),0),0)</f>
        <v>0</v>
      </c>
      <c r="GC94" s="224">
        <f>IF(GC$19-'様式３（療養者名簿）（⑤の場合）'!$BD99+1&lt;=15,IF(GC$19&gt;='様式３（療養者名簿）（⑤の場合）'!$BD99,IF(GC$19&lt;='様式３（療養者名簿）（⑤の場合）'!$BE99,1,0),0),0)</f>
        <v>0</v>
      </c>
      <c r="GD94" s="224">
        <f>IF(GD$19-'様式３（療養者名簿）（⑤の場合）'!$BD99+1&lt;=15,IF(GD$19&gt;='様式３（療養者名簿）（⑤の場合）'!$BD99,IF(GD$19&lt;='様式３（療養者名簿）（⑤の場合）'!$BE99,1,0),0),0)</f>
        <v>0</v>
      </c>
      <c r="GE94" s="224">
        <f>IF(GE$19-'様式３（療養者名簿）（⑤の場合）'!$BD99+1&lt;=15,IF(GE$19&gt;='様式３（療養者名簿）（⑤の場合）'!$BD99,IF(GE$19&lt;='様式３（療養者名簿）（⑤の場合）'!$BE99,1,0),0),0)</f>
        <v>0</v>
      </c>
      <c r="GF94" s="224">
        <f>IF(GF$19-'様式３（療養者名簿）（⑤の場合）'!$BD99+1&lt;=15,IF(GF$19&gt;='様式３（療養者名簿）（⑤の場合）'!$BD99,IF(GF$19&lt;='様式３（療養者名簿）（⑤の場合）'!$BE99,1,0),0),0)</f>
        <v>0</v>
      </c>
      <c r="GG94" s="224">
        <f>IF(GG$19-'様式３（療養者名簿）（⑤の場合）'!$BD99+1&lt;=15,IF(GG$19&gt;='様式３（療養者名簿）（⑤の場合）'!$BD99,IF(GG$19&lt;='様式３（療養者名簿）（⑤の場合）'!$BE99,1,0),0),0)</f>
        <v>0</v>
      </c>
      <c r="GH94" s="224">
        <f>IF(GH$19-'様式３（療養者名簿）（⑤の場合）'!$BD99+1&lt;=15,IF(GH$19&gt;='様式３（療養者名簿）（⑤の場合）'!$BD99,IF(GH$19&lt;='様式３（療養者名簿）（⑤の場合）'!$BE99,1,0),0),0)</f>
        <v>0</v>
      </c>
      <c r="GI94" s="224">
        <f>IF(GI$19-'様式３（療養者名簿）（⑤の場合）'!$BD99+1&lt;=15,IF(GI$19&gt;='様式３（療養者名簿）（⑤の場合）'!$BD99,IF(GI$19&lt;='様式３（療養者名簿）（⑤の場合）'!$BE99,1,0),0),0)</f>
        <v>0</v>
      </c>
      <c r="GJ94" s="224">
        <f>IF(GJ$19-'様式３（療養者名簿）（⑤の場合）'!$BD99+1&lt;=15,IF(GJ$19&gt;='様式３（療養者名簿）（⑤の場合）'!$BD99,IF(GJ$19&lt;='様式３（療養者名簿）（⑤の場合）'!$BE99,1,0),0),0)</f>
        <v>0</v>
      </c>
      <c r="GK94" s="224">
        <f>IF(GK$19-'様式３（療養者名簿）（⑤の場合）'!$BD99+1&lt;=15,IF(GK$19&gt;='様式３（療養者名簿）（⑤の場合）'!$BD99,IF(GK$19&lt;='様式３（療養者名簿）（⑤の場合）'!$BE99,1,0),0),0)</f>
        <v>0</v>
      </c>
      <c r="GL94" s="224">
        <f>IF(GL$19-'様式３（療養者名簿）（⑤の場合）'!$BD99+1&lt;=15,IF(GL$19&gt;='様式３（療養者名簿）（⑤の場合）'!$BD99,IF(GL$19&lt;='様式３（療養者名簿）（⑤の場合）'!$BE99,1,0),0),0)</f>
        <v>0</v>
      </c>
      <c r="GM94" s="224">
        <f>IF(GM$19-'様式３（療養者名簿）（⑤の場合）'!$BD99+1&lt;=15,IF(GM$19&gt;='様式３（療養者名簿）（⑤の場合）'!$BD99,IF(GM$19&lt;='様式３（療養者名簿）（⑤の場合）'!$BE99,1,0),0),0)</f>
        <v>0</v>
      </c>
      <c r="GN94" s="224">
        <f>IF(GN$19-'様式３（療養者名簿）（⑤の場合）'!$BD99+1&lt;=15,IF(GN$19&gt;='様式３（療養者名簿）（⑤の場合）'!$BD99,IF(GN$19&lt;='様式３（療養者名簿）（⑤の場合）'!$BE99,1,0),0),0)</f>
        <v>0</v>
      </c>
      <c r="GO94" s="224">
        <f>IF(GO$19-'様式３（療養者名簿）（⑤の場合）'!$BD99+1&lt;=15,IF(GO$19&gt;='様式３（療養者名簿）（⑤の場合）'!$BD99,IF(GO$19&lt;='様式３（療養者名簿）（⑤の場合）'!$BE99,1,0),0),0)</f>
        <v>0</v>
      </c>
      <c r="GP94" s="224">
        <f>IF(GP$19-'様式３（療養者名簿）（⑤の場合）'!$BD99+1&lt;=15,IF(GP$19&gt;='様式３（療養者名簿）（⑤の場合）'!$BD99,IF(GP$19&lt;='様式３（療養者名簿）（⑤の場合）'!$BE99,1,0),0),0)</f>
        <v>0</v>
      </c>
      <c r="GQ94" s="224">
        <f>IF(GQ$19-'様式３（療養者名簿）（⑤の場合）'!$BD99+1&lt;=15,IF(GQ$19&gt;='様式３（療養者名簿）（⑤の場合）'!$BD99,IF(GQ$19&lt;='様式３（療養者名簿）（⑤の場合）'!$BE99,1,0),0),0)</f>
        <v>0</v>
      </c>
      <c r="GR94" s="224">
        <f>IF(GR$19-'様式３（療養者名簿）（⑤の場合）'!$BD99+1&lt;=15,IF(GR$19&gt;='様式３（療養者名簿）（⑤の場合）'!$BD99,IF(GR$19&lt;='様式３（療養者名簿）（⑤の場合）'!$BE99,1,0),0),0)</f>
        <v>0</v>
      </c>
      <c r="GS94" s="224">
        <f>IF(GS$19-'様式３（療養者名簿）（⑤の場合）'!$BD99+1&lt;=15,IF(GS$19&gt;='様式３（療養者名簿）（⑤の場合）'!$BD99,IF(GS$19&lt;='様式３（療養者名簿）（⑤の場合）'!$BE99,1,0),0),0)</f>
        <v>0</v>
      </c>
      <c r="GT94" s="224">
        <f>IF(GT$19-'様式３（療養者名簿）（⑤の場合）'!$BD99+1&lt;=15,IF(GT$19&gt;='様式３（療養者名簿）（⑤の場合）'!$BD99,IF(GT$19&lt;='様式３（療養者名簿）（⑤の場合）'!$BE99,1,0),0),0)</f>
        <v>0</v>
      </c>
      <c r="GU94" s="224">
        <f>IF(GU$19-'様式３（療養者名簿）（⑤の場合）'!$BD99+1&lt;=15,IF(GU$19&gt;='様式３（療養者名簿）（⑤の場合）'!$BD99,IF(GU$19&lt;='様式３（療養者名簿）（⑤の場合）'!$BE99,1,0),0),0)</f>
        <v>0</v>
      </c>
      <c r="GV94" s="224">
        <f>IF(GV$19-'様式３（療養者名簿）（⑤の場合）'!$BD99+1&lt;=15,IF(GV$19&gt;='様式３（療養者名簿）（⑤の場合）'!$BD99,IF(GV$19&lt;='様式３（療養者名簿）（⑤の場合）'!$BE99,1,0),0),0)</f>
        <v>0</v>
      </c>
      <c r="GW94" s="224">
        <f>IF(GW$19-'様式３（療養者名簿）（⑤の場合）'!$BD99+1&lt;=15,IF(GW$19&gt;='様式３（療養者名簿）（⑤の場合）'!$BD99,IF(GW$19&lt;='様式３（療養者名簿）（⑤の場合）'!$BE99,1,0),0),0)</f>
        <v>0</v>
      </c>
      <c r="GX94" s="224">
        <f>IF(GX$19-'様式３（療養者名簿）（⑤の場合）'!$BD99+1&lt;=15,IF(GX$19&gt;='様式３（療養者名簿）（⑤の場合）'!$BD99,IF(GX$19&lt;='様式３（療養者名簿）（⑤の場合）'!$BE99,1,0),0),0)</f>
        <v>0</v>
      </c>
      <c r="GY94" s="224">
        <f>IF(GY$19-'様式３（療養者名簿）（⑤の場合）'!$BD99+1&lt;=15,IF(GY$19&gt;='様式３（療養者名簿）（⑤の場合）'!$BD99,IF(GY$19&lt;='様式３（療養者名簿）（⑤の場合）'!$BE99,1,0),0),0)</f>
        <v>0</v>
      </c>
      <c r="GZ94" s="224">
        <f>IF(GZ$19-'様式３（療養者名簿）（⑤の場合）'!$BD99+1&lt;=15,IF(GZ$19&gt;='様式３（療養者名簿）（⑤の場合）'!$BD99,IF(GZ$19&lt;='様式３（療養者名簿）（⑤の場合）'!$BE99,1,0),0),0)</f>
        <v>0</v>
      </c>
      <c r="HA94" s="224">
        <f>IF(HA$19-'様式３（療養者名簿）（⑤の場合）'!$BD99+1&lt;=15,IF(HA$19&gt;='様式３（療養者名簿）（⑤の場合）'!$BD99,IF(HA$19&lt;='様式３（療養者名簿）（⑤の場合）'!$BE99,1,0),0),0)</f>
        <v>0</v>
      </c>
      <c r="HB94" s="224">
        <f>IF(HB$19-'様式３（療養者名簿）（⑤の場合）'!$BD99+1&lt;=15,IF(HB$19&gt;='様式３（療養者名簿）（⑤の場合）'!$BD99,IF(HB$19&lt;='様式３（療養者名簿）（⑤の場合）'!$BE99,1,0),0),0)</f>
        <v>0</v>
      </c>
      <c r="HC94" s="224">
        <f>IF(HC$19-'様式３（療養者名簿）（⑤の場合）'!$BD99+1&lt;=15,IF(HC$19&gt;='様式３（療養者名簿）（⑤の場合）'!$BD99,IF(HC$19&lt;='様式３（療養者名簿）（⑤の場合）'!$BE99,1,0),0),0)</f>
        <v>0</v>
      </c>
      <c r="HD94" s="224">
        <f>IF(HD$19-'様式３（療養者名簿）（⑤の場合）'!$BD99+1&lt;=15,IF(HD$19&gt;='様式３（療養者名簿）（⑤の場合）'!$BD99,IF(HD$19&lt;='様式３（療養者名簿）（⑤の場合）'!$BE99,1,0),0),0)</f>
        <v>0</v>
      </c>
      <c r="HE94" s="224">
        <f>IF(HE$19-'様式３（療養者名簿）（⑤の場合）'!$BD99+1&lt;=15,IF(HE$19&gt;='様式３（療養者名簿）（⑤の場合）'!$BD99,IF(HE$19&lt;='様式３（療養者名簿）（⑤の場合）'!$BE99,1,0),0),0)</f>
        <v>0</v>
      </c>
      <c r="HF94" s="224">
        <f>IF(HF$19-'様式３（療養者名簿）（⑤の場合）'!$BD99+1&lt;=15,IF(HF$19&gt;='様式３（療養者名簿）（⑤の場合）'!$BD99,IF(HF$19&lt;='様式３（療養者名簿）（⑤の場合）'!$BE99,1,0),0),0)</f>
        <v>0</v>
      </c>
      <c r="HG94" s="224">
        <f>IF(HG$19-'様式３（療養者名簿）（⑤の場合）'!$BD99+1&lt;=15,IF(HG$19&gt;='様式３（療養者名簿）（⑤の場合）'!$BD99,IF(HG$19&lt;='様式３（療養者名簿）（⑤の場合）'!$BE99,1,0),0),0)</f>
        <v>0</v>
      </c>
      <c r="HH94" s="224">
        <f>IF(HH$19-'様式３（療養者名簿）（⑤の場合）'!$BD99+1&lt;=15,IF(HH$19&gt;='様式３（療養者名簿）（⑤の場合）'!$BD99,IF(HH$19&lt;='様式３（療養者名簿）（⑤の場合）'!$BE99,1,0),0),0)</f>
        <v>0</v>
      </c>
      <c r="HI94" s="224">
        <f>IF(HI$19-'様式３（療養者名簿）（⑤の場合）'!$BD99+1&lt;=15,IF(HI$19&gt;='様式３（療養者名簿）（⑤の場合）'!$BD99,IF(HI$19&lt;='様式３（療養者名簿）（⑤の場合）'!$BE99,1,0),0),0)</f>
        <v>0</v>
      </c>
      <c r="HJ94" s="224">
        <f>IF(HJ$19-'様式３（療養者名簿）（⑤の場合）'!$BD99+1&lt;=15,IF(HJ$19&gt;='様式３（療養者名簿）（⑤の場合）'!$BD99,IF(HJ$19&lt;='様式３（療養者名簿）（⑤の場合）'!$BE99,1,0),0),0)</f>
        <v>0</v>
      </c>
      <c r="HK94" s="224">
        <f>IF(HK$19-'様式３（療養者名簿）（⑤の場合）'!$BD99+1&lt;=15,IF(HK$19&gt;='様式３（療養者名簿）（⑤の場合）'!$BD99,IF(HK$19&lt;='様式３（療養者名簿）（⑤の場合）'!$BE99,1,0),0),0)</f>
        <v>0</v>
      </c>
      <c r="HL94" s="224">
        <f>IF(HL$19-'様式３（療養者名簿）（⑤の場合）'!$BD99+1&lt;=15,IF(HL$19&gt;='様式３（療養者名簿）（⑤の場合）'!$BD99,IF(HL$19&lt;='様式３（療養者名簿）（⑤の場合）'!$BE99,1,0),0),0)</f>
        <v>0</v>
      </c>
      <c r="HM94" s="224">
        <f>IF(HM$19-'様式３（療養者名簿）（⑤の場合）'!$BD99+1&lt;=15,IF(HM$19&gt;='様式３（療養者名簿）（⑤の場合）'!$BD99,IF(HM$19&lt;='様式３（療養者名簿）（⑤の場合）'!$BE99,1,0),0),0)</f>
        <v>0</v>
      </c>
      <c r="HN94" s="224">
        <f>IF(HN$19-'様式３（療養者名簿）（⑤の場合）'!$BD99+1&lt;=15,IF(HN$19&gt;='様式３（療養者名簿）（⑤の場合）'!$BD99,IF(HN$19&lt;='様式３（療養者名簿）（⑤の場合）'!$BE99,1,0),0),0)</f>
        <v>0</v>
      </c>
      <c r="HO94" s="224">
        <f>IF(HO$19-'様式３（療養者名簿）（⑤の場合）'!$BD99+1&lt;=15,IF(HO$19&gt;='様式３（療養者名簿）（⑤の場合）'!$BD99,IF(HO$19&lt;='様式３（療養者名簿）（⑤の場合）'!$BE99,1,0),0),0)</f>
        <v>0</v>
      </c>
      <c r="HP94" s="224">
        <f>IF(HP$19-'様式３（療養者名簿）（⑤の場合）'!$BD99+1&lt;=15,IF(HP$19&gt;='様式３（療養者名簿）（⑤の場合）'!$BD99,IF(HP$19&lt;='様式３（療養者名簿）（⑤の場合）'!$BE99,1,0),0),0)</f>
        <v>0</v>
      </c>
      <c r="HQ94" s="224">
        <f>IF(HQ$19-'様式３（療養者名簿）（⑤の場合）'!$BD99+1&lt;=15,IF(HQ$19&gt;='様式３（療養者名簿）（⑤の場合）'!$BD99,IF(HQ$19&lt;='様式３（療養者名簿）（⑤の場合）'!$BE99,1,0),0),0)</f>
        <v>0</v>
      </c>
      <c r="HR94" s="224">
        <f>IF(HR$19-'様式３（療養者名簿）（⑤の場合）'!$BD99+1&lt;=15,IF(HR$19&gt;='様式３（療養者名簿）（⑤の場合）'!$BD99,IF(HR$19&lt;='様式３（療養者名簿）（⑤の場合）'!$BE99,1,0),0),0)</f>
        <v>0</v>
      </c>
      <c r="HS94" s="224">
        <f>IF(HS$19-'様式３（療養者名簿）（⑤の場合）'!$BD99+1&lt;=15,IF(HS$19&gt;='様式３（療養者名簿）（⑤の場合）'!$BD99,IF(HS$19&lt;='様式３（療養者名簿）（⑤の場合）'!$BE99,1,0),0),0)</f>
        <v>0</v>
      </c>
      <c r="HT94" s="224">
        <f>IF(HT$19-'様式３（療養者名簿）（⑤の場合）'!$BD99+1&lt;=15,IF(HT$19&gt;='様式３（療養者名簿）（⑤の場合）'!$BD99,IF(HT$19&lt;='様式３（療養者名簿）（⑤の場合）'!$BE99,1,0),0),0)</f>
        <v>0</v>
      </c>
      <c r="HU94" s="224">
        <f>IF(HU$19-'様式３（療養者名簿）（⑤の場合）'!$BD99+1&lt;=15,IF(HU$19&gt;='様式３（療養者名簿）（⑤の場合）'!$BD99,IF(HU$19&lt;='様式３（療養者名簿）（⑤の場合）'!$BE99,1,0),0),0)</f>
        <v>0</v>
      </c>
      <c r="HV94" s="224">
        <f>IF(HV$19-'様式３（療養者名簿）（⑤の場合）'!$BD99+1&lt;=15,IF(HV$19&gt;='様式３（療養者名簿）（⑤の場合）'!$BD99,IF(HV$19&lt;='様式３（療養者名簿）（⑤の場合）'!$BE99,1,0),0),0)</f>
        <v>0</v>
      </c>
      <c r="HW94" s="224">
        <f>IF(HW$19-'様式３（療養者名簿）（⑤の場合）'!$BD99+1&lt;=15,IF(HW$19&gt;='様式３（療養者名簿）（⑤の場合）'!$BD99,IF(HW$19&lt;='様式３（療養者名簿）（⑤の場合）'!$BE99,1,0),0),0)</f>
        <v>0</v>
      </c>
      <c r="HX94" s="224">
        <f>IF(HX$19-'様式３（療養者名簿）（⑤の場合）'!$BD99+1&lt;=15,IF(HX$19&gt;='様式３（療養者名簿）（⑤の場合）'!$BD99,IF(HX$19&lt;='様式３（療養者名簿）（⑤の場合）'!$BE99,1,0),0),0)</f>
        <v>0</v>
      </c>
      <c r="HY94" s="224">
        <f>IF(HY$19-'様式３（療養者名簿）（⑤の場合）'!$BD99+1&lt;=15,IF(HY$19&gt;='様式３（療養者名簿）（⑤の場合）'!$BD99,IF(HY$19&lt;='様式３（療養者名簿）（⑤の場合）'!$BE99,1,0),0),0)</f>
        <v>0</v>
      </c>
      <c r="HZ94" s="224">
        <f>IF(HZ$19-'様式３（療養者名簿）（⑤の場合）'!$BD99+1&lt;=15,IF(HZ$19&gt;='様式３（療養者名簿）（⑤の場合）'!$BD99,IF(HZ$19&lt;='様式３（療養者名簿）（⑤の場合）'!$BE99,1,0),0),0)</f>
        <v>0</v>
      </c>
      <c r="IA94" s="224">
        <f>IF(IA$19-'様式３（療養者名簿）（⑤の場合）'!$BD99+1&lt;=15,IF(IA$19&gt;='様式３（療養者名簿）（⑤の場合）'!$BD99,IF(IA$19&lt;='様式３（療養者名簿）（⑤の場合）'!$BE99,1,0),0),0)</f>
        <v>0</v>
      </c>
      <c r="IB94" s="224">
        <f>IF(IB$19-'様式３（療養者名簿）（⑤の場合）'!$BD99+1&lt;=15,IF(IB$19&gt;='様式３（療養者名簿）（⑤の場合）'!$BD99,IF(IB$19&lt;='様式３（療養者名簿）（⑤の場合）'!$BE99,1,0),0),0)</f>
        <v>0</v>
      </c>
      <c r="IC94" s="224">
        <f>IF(IC$19-'様式３（療養者名簿）（⑤の場合）'!$BD99+1&lt;=15,IF(IC$19&gt;='様式３（療養者名簿）（⑤の場合）'!$BD99,IF(IC$19&lt;='様式３（療養者名簿）（⑤の場合）'!$BE99,1,0),0),0)</f>
        <v>0</v>
      </c>
      <c r="ID94" s="224">
        <f>IF(ID$19-'様式３（療養者名簿）（⑤の場合）'!$BD99+1&lt;=15,IF(ID$19&gt;='様式３（療養者名簿）（⑤の場合）'!$BD99,IF(ID$19&lt;='様式３（療養者名簿）（⑤の場合）'!$BE99,1,0),0),0)</f>
        <v>0</v>
      </c>
      <c r="IE94" s="224">
        <f>IF(IE$19-'様式３（療養者名簿）（⑤の場合）'!$BD99+1&lt;=15,IF(IE$19&gt;='様式３（療養者名簿）（⑤の場合）'!$BD99,IF(IE$19&lt;='様式３（療養者名簿）（⑤の場合）'!$BE99,1,0),0),0)</f>
        <v>0</v>
      </c>
      <c r="IF94" s="224">
        <f>IF(IF$19-'様式３（療養者名簿）（⑤の場合）'!$BD99+1&lt;=15,IF(IF$19&gt;='様式３（療養者名簿）（⑤の場合）'!$BD99,IF(IF$19&lt;='様式３（療養者名簿）（⑤の場合）'!$BE99,1,0),0),0)</f>
        <v>0</v>
      </c>
      <c r="IG94" s="224">
        <f>IF(IG$19-'様式３（療養者名簿）（⑤の場合）'!$BD99+1&lt;=15,IF(IG$19&gt;='様式３（療養者名簿）（⑤の場合）'!$BD99,IF(IG$19&lt;='様式３（療養者名簿）（⑤の場合）'!$BE99,1,0),0),0)</f>
        <v>0</v>
      </c>
      <c r="IH94" s="224">
        <f>IF(IH$19-'様式３（療養者名簿）（⑤の場合）'!$BD99+1&lt;=15,IF(IH$19&gt;='様式３（療養者名簿）（⑤の場合）'!$BD99,IF(IH$19&lt;='様式３（療養者名簿）（⑤の場合）'!$BE99,1,0),0),0)</f>
        <v>0</v>
      </c>
      <c r="II94" s="224">
        <f>IF(II$19-'様式３（療養者名簿）（⑤の場合）'!$BD99+1&lt;=15,IF(II$19&gt;='様式３（療養者名簿）（⑤の場合）'!$BD99,IF(II$19&lt;='様式３（療養者名簿）（⑤の場合）'!$BE99,1,0),0),0)</f>
        <v>0</v>
      </c>
      <c r="IJ94" s="224">
        <f>IF(IJ$19-'様式３（療養者名簿）（⑤の場合）'!$BD99+1&lt;=15,IF(IJ$19&gt;='様式３（療養者名簿）（⑤の場合）'!$BD99,IF(IJ$19&lt;='様式３（療養者名簿）（⑤の場合）'!$BE99,1,0),0),0)</f>
        <v>0</v>
      </c>
      <c r="IK94" s="224">
        <f>IF(IK$19-'様式３（療養者名簿）（⑤の場合）'!$BD99+1&lt;=15,IF(IK$19&gt;='様式３（療養者名簿）（⑤の場合）'!$BD99,IF(IK$19&lt;='様式３（療養者名簿）（⑤の場合）'!$BE99,1,0),0),0)</f>
        <v>0</v>
      </c>
      <c r="IL94" s="224">
        <f>IF(IL$19-'様式３（療養者名簿）（⑤の場合）'!$BD99+1&lt;=15,IF(IL$19&gt;='様式３（療養者名簿）（⑤の場合）'!$BD99,IF(IL$19&lt;='様式３（療養者名簿）（⑤の場合）'!$BE99,1,0),0),0)</f>
        <v>0</v>
      </c>
      <c r="IM94" s="224">
        <f>IF(IM$19-'様式３（療養者名簿）（⑤の場合）'!$BD99+1&lt;=15,IF(IM$19&gt;='様式３（療養者名簿）（⑤の場合）'!$BD99,IF(IM$19&lt;='様式３（療養者名簿）（⑤の場合）'!$BE99,1,0),0),0)</f>
        <v>0</v>
      </c>
      <c r="IN94" s="224">
        <f>IF(IN$19-'様式３（療養者名簿）（⑤の場合）'!$BD99+1&lt;=15,IF(IN$19&gt;='様式３（療養者名簿）（⑤の場合）'!$BD99,IF(IN$19&lt;='様式３（療養者名簿）（⑤の場合）'!$BE99,1,0),0),0)</f>
        <v>0</v>
      </c>
      <c r="IO94" s="224">
        <f>IF(IO$19-'様式３（療養者名簿）（⑤の場合）'!$BD99+1&lt;=15,IF(IO$19&gt;='様式３（療養者名簿）（⑤の場合）'!$BD99,IF(IO$19&lt;='様式３（療養者名簿）（⑤の場合）'!$BE99,1,0),0),0)</f>
        <v>0</v>
      </c>
      <c r="IP94" s="224">
        <f>IF(IP$19-'様式３（療養者名簿）（⑤の場合）'!$BD99+1&lt;=15,IF(IP$19&gt;='様式３（療養者名簿）（⑤の場合）'!$BD99,IF(IP$19&lt;='様式３（療養者名簿）（⑤の場合）'!$BE99,1,0),0),0)</f>
        <v>0</v>
      </c>
      <c r="IQ94" s="224">
        <f>IF(IQ$19-'様式３（療養者名簿）（⑤の場合）'!$BD99+1&lt;=15,IF(IQ$19&gt;='様式３（療養者名簿）（⑤の場合）'!$BD99,IF(IQ$19&lt;='様式３（療養者名簿）（⑤の場合）'!$BE99,1,0),0),0)</f>
        <v>0</v>
      </c>
      <c r="IR94" s="224">
        <f>IF(IR$19-'様式３（療養者名簿）（⑤の場合）'!$BD99+1&lt;=15,IF(IR$19&gt;='様式３（療養者名簿）（⑤の場合）'!$BD99,IF(IR$19&lt;='様式３（療養者名簿）（⑤の場合）'!$BE99,1,0),0),0)</f>
        <v>0</v>
      </c>
      <c r="IS94" s="224">
        <f>IF(IS$19-'様式３（療養者名簿）（⑤の場合）'!$BD99+1&lt;=15,IF(IS$19&gt;='様式３（療養者名簿）（⑤の場合）'!$BD99,IF(IS$19&lt;='様式３（療養者名簿）（⑤の場合）'!$BE99,1,0),0),0)</f>
        <v>0</v>
      </c>
      <c r="IT94" s="224">
        <f>IF(IT$19-'様式３（療養者名簿）（⑤の場合）'!$BD99+1&lt;=15,IF(IT$19&gt;='様式３（療養者名簿）（⑤の場合）'!$BD99,IF(IT$19&lt;='様式３（療養者名簿）（⑤の場合）'!$BE99,1,0),0),0)</f>
        <v>0</v>
      </c>
      <c r="IU94" s="224">
        <f>IF(IU$19-'様式３（療養者名簿）（⑤の場合）'!$BD99+1&lt;=15,IF(IU$19&gt;='様式３（療養者名簿）（⑤の場合）'!$BD99,IF(IU$19&lt;='様式３（療養者名簿）（⑤の場合）'!$BE99,1,0),0),0)</f>
        <v>0</v>
      </c>
      <c r="IV94" s="224">
        <f>IF(IV$19-'様式３（療養者名簿）（⑤の場合）'!$BD99+1&lt;=15,IF(IV$19&gt;='様式３（療養者名簿）（⑤の場合）'!$BD99,IF(IV$19&lt;='様式３（療養者名簿）（⑤の場合）'!$BE99,1,0),0),0)</f>
        <v>0</v>
      </c>
      <c r="IW94" s="224">
        <f>IF(IW$19-'様式３（療養者名簿）（⑤の場合）'!$BD99+1&lt;=15,IF(IW$19&gt;='様式３（療養者名簿）（⑤の場合）'!$BD99,IF(IW$19&lt;='様式３（療養者名簿）（⑤の場合）'!$BE99,1,0),0),0)</f>
        <v>0</v>
      </c>
      <c r="IX94" s="224">
        <f>IF(IX$19-'様式３（療養者名簿）（⑤の場合）'!$BD99+1&lt;=15,IF(IX$19&gt;='様式３（療養者名簿）（⑤の場合）'!$BD99,IF(IX$19&lt;='様式３（療養者名簿）（⑤の場合）'!$BE99,1,0),0),0)</f>
        <v>0</v>
      </c>
      <c r="IY94" s="224">
        <f>IF(IY$19-'様式３（療養者名簿）（⑤の場合）'!$BD99+1&lt;=15,IF(IY$19&gt;='様式３（療養者名簿）（⑤の場合）'!$BD99,IF(IY$19&lt;='様式３（療養者名簿）（⑤の場合）'!$BE99,1,0),0),0)</f>
        <v>0</v>
      </c>
      <c r="IZ94" s="224">
        <f>IF(IZ$19-'様式３（療養者名簿）（⑤の場合）'!$BD99+1&lt;=15,IF(IZ$19&gt;='様式３（療養者名簿）（⑤の場合）'!$BD99,IF(IZ$19&lt;='様式３（療養者名簿）（⑤の場合）'!$BE99,1,0),0),0)</f>
        <v>0</v>
      </c>
      <c r="JA94" s="224">
        <f>IF(JA$19-'様式３（療養者名簿）（⑤の場合）'!$BD99+1&lt;=15,IF(JA$19&gt;='様式３（療養者名簿）（⑤の場合）'!$BD99,IF(JA$19&lt;='様式３（療養者名簿）（⑤の場合）'!$BE99,1,0),0),0)</f>
        <v>0</v>
      </c>
      <c r="JB94" s="224">
        <f>IF(JB$19-'様式３（療養者名簿）（⑤の場合）'!$BD99+1&lt;=15,IF(JB$19&gt;='様式３（療養者名簿）（⑤の場合）'!$BD99,IF(JB$19&lt;='様式３（療養者名簿）（⑤の場合）'!$BE99,1,0),0),0)</f>
        <v>0</v>
      </c>
      <c r="JC94" s="224">
        <f>IF(JC$19-'様式３（療養者名簿）（⑤の場合）'!$BD99+1&lt;=15,IF(JC$19&gt;='様式３（療養者名簿）（⑤の場合）'!$BD99,IF(JC$19&lt;='様式３（療養者名簿）（⑤の場合）'!$BE99,1,0),0),0)</f>
        <v>0</v>
      </c>
      <c r="JD94" s="224">
        <f>IF(JD$19-'様式３（療養者名簿）（⑤の場合）'!$BD99+1&lt;=15,IF(JD$19&gt;='様式３（療養者名簿）（⑤の場合）'!$BD99,IF(JD$19&lt;='様式３（療養者名簿）（⑤の場合）'!$BE99,1,0),0),0)</f>
        <v>0</v>
      </c>
      <c r="JE94" s="224">
        <f>IF(JE$19-'様式３（療養者名簿）（⑤の場合）'!$BD99+1&lt;=15,IF(JE$19&gt;='様式３（療養者名簿）（⑤の場合）'!$BD99,IF(JE$19&lt;='様式３（療養者名簿）（⑤の場合）'!$BE99,1,0),0),0)</f>
        <v>0</v>
      </c>
      <c r="JF94" s="224">
        <f>IF(JF$19-'様式３（療養者名簿）（⑤の場合）'!$BD99+1&lt;=15,IF(JF$19&gt;='様式３（療養者名簿）（⑤の場合）'!$BD99,IF(JF$19&lt;='様式３（療養者名簿）（⑤の場合）'!$BE99,1,0),0),0)</f>
        <v>0</v>
      </c>
      <c r="JG94" s="224">
        <f>IF(JG$19-'様式３（療養者名簿）（⑤の場合）'!$BD99+1&lt;=15,IF(JG$19&gt;='様式３（療養者名簿）（⑤の場合）'!$BD99,IF(JG$19&lt;='様式３（療養者名簿）（⑤の場合）'!$BE99,1,0),0),0)</f>
        <v>0</v>
      </c>
      <c r="JH94" s="224">
        <f>IF(JH$19-'様式３（療養者名簿）（⑤の場合）'!$BD99+1&lt;=15,IF(JH$19&gt;='様式３（療養者名簿）（⑤の場合）'!$BD99,IF(JH$19&lt;='様式３（療養者名簿）（⑤の場合）'!$BE99,1,0),0),0)</f>
        <v>0</v>
      </c>
      <c r="JI94" s="224">
        <f>IF(JI$19-'様式３（療養者名簿）（⑤の場合）'!$BD99+1&lt;=15,IF(JI$19&gt;='様式３（療養者名簿）（⑤の場合）'!$BD99,IF(JI$19&lt;='様式３（療養者名簿）（⑤の場合）'!$BE99,1,0),0),0)</f>
        <v>0</v>
      </c>
      <c r="JJ94" s="224">
        <f>IF(JJ$19-'様式３（療養者名簿）（⑤の場合）'!$BD99+1&lt;=15,IF(JJ$19&gt;='様式３（療養者名簿）（⑤の場合）'!$BD99,IF(JJ$19&lt;='様式３（療養者名簿）（⑤の場合）'!$BE99,1,0),0),0)</f>
        <v>0</v>
      </c>
      <c r="JK94" s="224">
        <f>IF(JK$19-'様式３（療養者名簿）（⑤の場合）'!$BD99+1&lt;=15,IF(JK$19&gt;='様式３（療養者名簿）（⑤の場合）'!$BD99,IF(JK$19&lt;='様式３（療養者名簿）（⑤の場合）'!$BE99,1,0),0),0)</f>
        <v>0</v>
      </c>
      <c r="JL94" s="224">
        <f>IF(JL$19-'様式３（療養者名簿）（⑤の場合）'!$BD99+1&lt;=15,IF(JL$19&gt;='様式３（療養者名簿）（⑤の場合）'!$BD99,IF(JL$19&lt;='様式３（療養者名簿）（⑤の場合）'!$BE99,1,0),0),0)</f>
        <v>0</v>
      </c>
      <c r="JM94" s="224">
        <f>IF(JM$19-'様式３（療養者名簿）（⑤の場合）'!$BD99+1&lt;=15,IF(JM$19&gt;='様式３（療養者名簿）（⑤の場合）'!$BD99,IF(JM$19&lt;='様式３（療養者名簿）（⑤の場合）'!$BE99,1,0),0),0)</f>
        <v>0</v>
      </c>
      <c r="JN94" s="224">
        <f>IF(JN$19-'様式３（療養者名簿）（⑤の場合）'!$BD99+1&lt;=15,IF(JN$19&gt;='様式３（療養者名簿）（⑤の場合）'!$BD99,IF(JN$19&lt;='様式３（療養者名簿）（⑤の場合）'!$BE99,1,0),0),0)</f>
        <v>0</v>
      </c>
      <c r="JO94" s="224">
        <f>IF(JO$19-'様式３（療養者名簿）（⑤の場合）'!$BD99+1&lt;=15,IF(JO$19&gt;='様式３（療養者名簿）（⑤の場合）'!$BD99,IF(JO$19&lt;='様式３（療養者名簿）（⑤の場合）'!$BE99,1,0),0),0)</f>
        <v>0</v>
      </c>
      <c r="JP94" s="224">
        <f>IF(JP$19-'様式３（療養者名簿）（⑤の場合）'!$BD99+1&lt;=15,IF(JP$19&gt;='様式３（療養者名簿）（⑤の場合）'!$BD99,IF(JP$19&lt;='様式３（療養者名簿）（⑤の場合）'!$BE99,1,0),0),0)</f>
        <v>0</v>
      </c>
      <c r="JQ94" s="224">
        <f>IF(JQ$19-'様式３（療養者名簿）（⑤の場合）'!$BD99+1&lt;=15,IF(JQ$19&gt;='様式３（療養者名簿）（⑤の場合）'!$BD99,IF(JQ$19&lt;='様式３（療養者名簿）（⑤の場合）'!$BE99,1,0),0),0)</f>
        <v>0</v>
      </c>
      <c r="JR94" s="224">
        <f>IF(JR$19-'様式３（療養者名簿）（⑤の場合）'!$BD99+1&lt;=15,IF(JR$19&gt;='様式３（療養者名簿）（⑤の場合）'!$BD99,IF(JR$19&lt;='様式３（療養者名簿）（⑤の場合）'!$BE99,1,0),0),0)</f>
        <v>0</v>
      </c>
      <c r="JS94" s="224">
        <f>IF(JS$19-'様式３（療養者名簿）（⑤の場合）'!$BD99+1&lt;=15,IF(JS$19&gt;='様式３（療養者名簿）（⑤の場合）'!$BD99,IF(JS$19&lt;='様式３（療養者名簿）（⑤の場合）'!$BE99,1,0),0),0)</f>
        <v>0</v>
      </c>
      <c r="JT94" s="224">
        <f>IF(JT$19-'様式３（療養者名簿）（⑤の場合）'!$BD99+1&lt;=15,IF(JT$19&gt;='様式３（療養者名簿）（⑤の場合）'!$BD99,IF(JT$19&lt;='様式３（療養者名簿）（⑤の場合）'!$BE99,1,0),0),0)</f>
        <v>0</v>
      </c>
      <c r="JU94" s="224">
        <f>IF(JU$19-'様式３（療養者名簿）（⑤の場合）'!$BD99+1&lt;=15,IF(JU$19&gt;='様式３（療養者名簿）（⑤の場合）'!$BD99,IF(JU$19&lt;='様式３（療養者名簿）（⑤の場合）'!$BE99,1,0),0),0)</f>
        <v>0</v>
      </c>
      <c r="JV94" s="224">
        <f>IF(JV$19-'様式３（療養者名簿）（⑤の場合）'!$BD99+1&lt;=15,IF(JV$19&gt;='様式３（療養者名簿）（⑤の場合）'!$BD99,IF(JV$19&lt;='様式３（療養者名簿）（⑤の場合）'!$BE99,1,0),0),0)</f>
        <v>0</v>
      </c>
      <c r="JW94" s="224">
        <f>IF(JW$19-'様式３（療養者名簿）（⑤の場合）'!$BD99+1&lt;=15,IF(JW$19&gt;='様式３（療養者名簿）（⑤の場合）'!$BD99,IF(JW$19&lt;='様式３（療養者名簿）（⑤の場合）'!$BE99,1,0),0),0)</f>
        <v>0</v>
      </c>
      <c r="JX94" s="224">
        <f>IF(JX$19-'様式３（療養者名簿）（⑤の場合）'!$BD99+1&lt;=15,IF(JX$19&gt;='様式３（療養者名簿）（⑤の場合）'!$BD99,IF(JX$19&lt;='様式３（療養者名簿）（⑤の場合）'!$BE99,1,0),0),0)</f>
        <v>0</v>
      </c>
      <c r="JY94" s="224">
        <f>IF(JY$19-'様式３（療養者名簿）（⑤の場合）'!$BD99+1&lt;=15,IF(JY$19&gt;='様式３（療養者名簿）（⑤の場合）'!$BD99,IF(JY$19&lt;='様式３（療養者名簿）（⑤の場合）'!$BE99,1,0),0),0)</f>
        <v>0</v>
      </c>
      <c r="JZ94" s="224">
        <f>IF(JZ$19-'様式３（療養者名簿）（⑤の場合）'!$BD99+1&lt;=15,IF(JZ$19&gt;='様式３（療養者名簿）（⑤の場合）'!$BD99,IF(JZ$19&lt;='様式３（療養者名簿）（⑤の場合）'!$BE99,1,0),0),0)</f>
        <v>0</v>
      </c>
      <c r="KA94" s="224">
        <f>IF(KA$19-'様式３（療養者名簿）（⑤の場合）'!$BD99+1&lt;=15,IF(KA$19&gt;='様式３（療養者名簿）（⑤の場合）'!$BD99,IF(KA$19&lt;='様式３（療養者名簿）（⑤の場合）'!$BE99,1,0),0),0)</f>
        <v>0</v>
      </c>
      <c r="KB94" s="224">
        <f>IF(KB$19-'様式３（療養者名簿）（⑤の場合）'!$BD99+1&lt;=15,IF(KB$19&gt;='様式３（療養者名簿）（⑤の場合）'!$BD99,IF(KB$19&lt;='様式３（療養者名簿）（⑤の場合）'!$BE99,1,0),0),0)</f>
        <v>0</v>
      </c>
      <c r="KC94" s="224">
        <f>IF(KC$19-'様式３（療養者名簿）（⑤の場合）'!$BD99+1&lt;=15,IF(KC$19&gt;='様式３（療養者名簿）（⑤の場合）'!$BD99,IF(KC$19&lt;='様式３（療養者名簿）（⑤の場合）'!$BE99,1,0),0),0)</f>
        <v>0</v>
      </c>
      <c r="KD94" s="224">
        <f>IF(KD$19-'様式３（療養者名簿）（⑤の場合）'!$BD99+1&lt;=15,IF(KD$19&gt;='様式３（療養者名簿）（⑤の場合）'!$BD99,IF(KD$19&lt;='様式３（療養者名簿）（⑤の場合）'!$BE99,1,0),0),0)</f>
        <v>0</v>
      </c>
      <c r="KE94" s="224">
        <f>IF(KE$19-'様式３（療養者名簿）（⑤の場合）'!$BD99+1&lt;=15,IF(KE$19&gt;='様式３（療養者名簿）（⑤の場合）'!$BD99,IF(KE$19&lt;='様式３（療養者名簿）（⑤の場合）'!$BE99,1,0),0),0)</f>
        <v>0</v>
      </c>
      <c r="KF94" s="224">
        <f>IF(KF$19-'様式３（療養者名簿）（⑤の場合）'!$BD99+1&lt;=15,IF(KF$19&gt;='様式３（療養者名簿）（⑤の場合）'!$BD99,IF(KF$19&lt;='様式３（療養者名簿）（⑤の場合）'!$BE99,1,0),0),0)</f>
        <v>0</v>
      </c>
      <c r="KG94" s="224">
        <f>IF(KG$19-'様式３（療養者名簿）（⑤の場合）'!$BD99+1&lt;=15,IF(KG$19&gt;='様式３（療養者名簿）（⑤の場合）'!$BD99,IF(KG$19&lt;='様式３（療養者名簿）（⑤の場合）'!$BE99,1,0),0),0)</f>
        <v>0</v>
      </c>
      <c r="KH94" s="224">
        <f>IF(KH$19-'様式３（療養者名簿）（⑤の場合）'!$BD99+1&lt;=15,IF(KH$19&gt;='様式３（療養者名簿）（⑤の場合）'!$BD99,IF(KH$19&lt;='様式３（療養者名簿）（⑤の場合）'!$BE99,1,0),0),0)</f>
        <v>0</v>
      </c>
      <c r="KI94" s="224">
        <f>IF(KI$19-'様式３（療養者名簿）（⑤の場合）'!$BD99+1&lt;=15,IF(KI$19&gt;='様式３（療養者名簿）（⑤の場合）'!$BD99,IF(KI$19&lt;='様式３（療養者名簿）（⑤の場合）'!$BE99,1,0),0),0)</f>
        <v>0</v>
      </c>
      <c r="KJ94" s="224">
        <f>IF(KJ$19-'様式３（療養者名簿）（⑤の場合）'!$BD99+1&lt;=15,IF(KJ$19&gt;='様式３（療養者名簿）（⑤の場合）'!$BD99,IF(KJ$19&lt;='様式３（療養者名簿）（⑤の場合）'!$BE99,1,0),0),0)</f>
        <v>0</v>
      </c>
      <c r="KK94" s="224">
        <f>IF(KK$19-'様式３（療養者名簿）（⑤の場合）'!$BD99+1&lt;=15,IF(KK$19&gt;='様式３（療養者名簿）（⑤の場合）'!$BD99,IF(KK$19&lt;='様式３（療養者名簿）（⑤の場合）'!$BE99,1,0),0),0)</f>
        <v>0</v>
      </c>
      <c r="KL94" s="224">
        <f>IF(KL$19-'様式３（療養者名簿）（⑤の場合）'!$BD99+1&lt;=15,IF(KL$19&gt;='様式３（療養者名簿）（⑤の場合）'!$BD99,IF(KL$19&lt;='様式３（療養者名簿）（⑤の場合）'!$BE99,1,0),0),0)</f>
        <v>0</v>
      </c>
      <c r="KM94" s="224">
        <f>IF(KM$19-'様式３（療養者名簿）（⑤の場合）'!$BD99+1&lt;=15,IF(KM$19&gt;='様式３（療養者名簿）（⑤の場合）'!$BD99,IF(KM$19&lt;='様式３（療養者名簿）（⑤の場合）'!$BE99,1,0),0),0)</f>
        <v>0</v>
      </c>
      <c r="KN94" s="224">
        <f>IF(KN$19-'様式３（療養者名簿）（⑤の場合）'!$BD99+1&lt;=15,IF(KN$19&gt;='様式３（療養者名簿）（⑤の場合）'!$BD99,IF(KN$19&lt;='様式３（療養者名簿）（⑤の場合）'!$BE99,1,0),0),0)</f>
        <v>0</v>
      </c>
      <c r="KO94" s="224">
        <f>IF(KO$19-'様式３（療養者名簿）（⑤の場合）'!$BD99+1&lt;=15,IF(KO$19&gt;='様式３（療養者名簿）（⑤の場合）'!$BD99,IF(KO$19&lt;='様式３（療養者名簿）（⑤の場合）'!$BE99,1,0),0),0)</f>
        <v>0</v>
      </c>
      <c r="KP94" s="224">
        <f>IF(KP$19-'様式３（療養者名簿）（⑤の場合）'!$BD99+1&lt;=15,IF(KP$19&gt;='様式３（療養者名簿）（⑤の場合）'!$BD99,IF(KP$19&lt;='様式３（療養者名簿）（⑤の場合）'!$BE99,1,0),0),0)</f>
        <v>0</v>
      </c>
      <c r="KQ94" s="224">
        <f>IF(KQ$19-'様式３（療養者名簿）（⑤の場合）'!$BD99+1&lt;=15,IF(KQ$19&gt;='様式３（療養者名簿）（⑤の場合）'!$BD99,IF(KQ$19&lt;='様式３（療養者名簿）（⑤の場合）'!$BE99,1,0),0),0)</f>
        <v>0</v>
      </c>
      <c r="KR94" s="224">
        <f>IF(KR$19-'様式３（療養者名簿）（⑤の場合）'!$BD99+1&lt;=15,IF(KR$19&gt;='様式３（療養者名簿）（⑤の場合）'!$BD99,IF(KR$19&lt;='様式３（療養者名簿）（⑤の場合）'!$BE99,1,0),0),0)</f>
        <v>0</v>
      </c>
      <c r="KS94" s="224">
        <f>IF(KS$19-'様式３（療養者名簿）（⑤の場合）'!$BD99+1&lt;=15,IF(KS$19&gt;='様式３（療養者名簿）（⑤の場合）'!$BD99,IF(KS$19&lt;='様式３（療養者名簿）（⑤の場合）'!$BE99,1,0),0),0)</f>
        <v>0</v>
      </c>
      <c r="KT94" s="224">
        <f>IF(KT$19-'様式３（療養者名簿）（⑤の場合）'!$BD99+1&lt;=15,IF(KT$19&gt;='様式３（療養者名簿）（⑤の場合）'!$BD99,IF(KT$19&lt;='様式３（療養者名簿）（⑤の場合）'!$BE99,1,0),0),0)</f>
        <v>0</v>
      </c>
      <c r="KU94" s="224">
        <f>IF(KU$19-'様式３（療養者名簿）（⑤の場合）'!$BD99+1&lt;=15,IF(KU$19&gt;='様式３（療養者名簿）（⑤の場合）'!$BD99,IF(KU$19&lt;='様式３（療養者名簿）（⑤の場合）'!$BE99,1,0),0),0)</f>
        <v>0</v>
      </c>
      <c r="KV94" s="224">
        <f>IF(KV$19-'様式３（療養者名簿）（⑤の場合）'!$BD99+1&lt;=15,IF(KV$19&gt;='様式３（療養者名簿）（⑤の場合）'!$BD99,IF(KV$19&lt;='様式３（療養者名簿）（⑤の場合）'!$BE99,1,0),0),0)</f>
        <v>0</v>
      </c>
      <c r="KW94" s="224">
        <f>IF(KW$19-'様式３（療養者名簿）（⑤の場合）'!$BD99+1&lt;=15,IF(KW$19&gt;='様式３（療養者名簿）（⑤の場合）'!$BD99,IF(KW$19&lt;='様式３（療養者名簿）（⑤の場合）'!$BE99,1,0),0),0)</f>
        <v>0</v>
      </c>
      <c r="KX94" s="224">
        <f>IF(KX$19-'様式３（療養者名簿）（⑤の場合）'!$BD99+1&lt;=15,IF(KX$19&gt;='様式３（療養者名簿）（⑤の場合）'!$BD99,IF(KX$19&lt;='様式３（療養者名簿）（⑤の場合）'!$BE99,1,0),0),0)</f>
        <v>0</v>
      </c>
      <c r="KY94" s="224">
        <f>IF(KY$19-'様式３（療養者名簿）（⑤の場合）'!$BD99+1&lt;=15,IF(KY$19&gt;='様式３（療養者名簿）（⑤の場合）'!$BD99,IF(KY$19&lt;='様式３（療養者名簿）（⑤の場合）'!$BE99,1,0),0),0)</f>
        <v>0</v>
      </c>
      <c r="KZ94" s="224">
        <f>IF(KZ$19-'様式３（療養者名簿）（⑤の場合）'!$BD99+1&lt;=15,IF(KZ$19&gt;='様式３（療養者名簿）（⑤の場合）'!$BD99,IF(KZ$19&lt;='様式３（療養者名簿）（⑤の場合）'!$BE99,1,0),0),0)</f>
        <v>0</v>
      </c>
      <c r="LA94" s="224">
        <f>IF(LA$19-'様式３（療養者名簿）（⑤の場合）'!$BD99+1&lt;=15,IF(LA$19&gt;='様式３（療養者名簿）（⑤の場合）'!$BD99,IF(LA$19&lt;='様式３（療養者名簿）（⑤の場合）'!$BE99,1,0),0),0)</f>
        <v>0</v>
      </c>
      <c r="LB94" s="224">
        <f>IF(LB$19-'様式３（療養者名簿）（⑤の場合）'!$BD99+1&lt;=15,IF(LB$19&gt;='様式３（療養者名簿）（⑤の場合）'!$BD99,IF(LB$19&lt;='様式３（療養者名簿）（⑤の場合）'!$BE99,1,0),0),0)</f>
        <v>0</v>
      </c>
      <c r="LC94" s="224">
        <f>IF(LC$19-'様式３（療養者名簿）（⑤の場合）'!$BD99+1&lt;=15,IF(LC$19&gt;='様式３（療養者名簿）（⑤の場合）'!$BD99,IF(LC$19&lt;='様式３（療養者名簿）（⑤の場合）'!$BE99,1,0),0),0)</f>
        <v>0</v>
      </c>
      <c r="LD94" s="224">
        <f>IF(LD$19-'様式３（療養者名簿）（⑤の場合）'!$BD99+1&lt;=15,IF(LD$19&gt;='様式３（療養者名簿）（⑤の場合）'!$BD99,IF(LD$19&lt;='様式３（療養者名簿）（⑤の場合）'!$BE99,1,0),0),0)</f>
        <v>0</v>
      </c>
      <c r="LE94" s="224">
        <f>IF(LE$19-'様式３（療養者名簿）（⑤の場合）'!$BD99+1&lt;=15,IF(LE$19&gt;='様式３（療養者名簿）（⑤の場合）'!$BD99,IF(LE$19&lt;='様式３（療養者名簿）（⑤の場合）'!$BE99,1,0),0),0)</f>
        <v>0</v>
      </c>
      <c r="LF94" s="224">
        <f>IF(LF$19-'様式３（療養者名簿）（⑤の場合）'!$BD99+1&lt;=15,IF(LF$19&gt;='様式３（療養者名簿）（⑤の場合）'!$BD99,IF(LF$19&lt;='様式３（療養者名簿）（⑤の場合）'!$BE99,1,0),0),0)</f>
        <v>0</v>
      </c>
      <c r="LG94" s="224">
        <f>IF(LG$19-'様式３（療養者名簿）（⑤の場合）'!$BD99+1&lt;=15,IF(LG$19&gt;='様式３（療養者名簿）（⑤の場合）'!$BD99,IF(LG$19&lt;='様式３（療養者名簿）（⑤の場合）'!$BE99,1,0),0),0)</f>
        <v>0</v>
      </c>
      <c r="LH94" s="224">
        <f>IF(LH$19-'様式３（療養者名簿）（⑤の場合）'!$BD99+1&lt;=15,IF(LH$19&gt;='様式３（療養者名簿）（⑤の場合）'!$BD99,IF(LH$19&lt;='様式３（療養者名簿）（⑤の場合）'!$BE99,1,0),0),0)</f>
        <v>0</v>
      </c>
      <c r="LI94" s="224">
        <f>IF(LI$19-'様式３（療養者名簿）（⑤の場合）'!$BD99+1&lt;=15,IF(LI$19&gt;='様式３（療養者名簿）（⑤の場合）'!$BD99,IF(LI$19&lt;='様式３（療養者名簿）（⑤の場合）'!$BE99,1,0),0),0)</f>
        <v>0</v>
      </c>
      <c r="LJ94" s="224">
        <f>IF(LJ$19-'様式３（療養者名簿）（⑤の場合）'!$BD99+1&lt;=15,IF(LJ$19&gt;='様式３（療養者名簿）（⑤の場合）'!$BD99,IF(LJ$19&lt;='様式３（療養者名簿）（⑤の場合）'!$BE99,1,0),0),0)</f>
        <v>0</v>
      </c>
      <c r="LK94" s="224">
        <f>IF(LK$19-'様式３（療養者名簿）（⑤の場合）'!$BD99+1&lt;=15,IF(LK$19&gt;='様式３（療養者名簿）（⑤の場合）'!$BD99,IF(LK$19&lt;='様式３（療養者名簿）（⑤の場合）'!$BE99,1,0),0),0)</f>
        <v>0</v>
      </c>
      <c r="LL94" s="224">
        <f>IF(LL$19-'様式３（療養者名簿）（⑤の場合）'!$BD99+1&lt;=15,IF(LL$19&gt;='様式３（療養者名簿）（⑤の場合）'!$BD99,IF(LL$19&lt;='様式３（療養者名簿）（⑤の場合）'!$BE99,1,0),0),0)</f>
        <v>0</v>
      </c>
      <c r="LM94" s="224">
        <f>IF(LM$19-'様式３（療養者名簿）（⑤の場合）'!$BD99+1&lt;=15,IF(LM$19&gt;='様式３（療養者名簿）（⑤の場合）'!$BD99,IF(LM$19&lt;='様式３（療養者名簿）（⑤の場合）'!$BE99,1,0),0),0)</f>
        <v>0</v>
      </c>
      <c r="LN94" s="224">
        <f>IF(LN$19-'様式３（療養者名簿）（⑤の場合）'!$BD99+1&lt;=15,IF(LN$19&gt;='様式３（療養者名簿）（⑤の場合）'!$BD99,IF(LN$19&lt;='様式３（療養者名簿）（⑤の場合）'!$BE99,1,0),0),0)</f>
        <v>0</v>
      </c>
      <c r="LO94" s="224">
        <f>IF(LO$19-'様式３（療養者名簿）（⑤の場合）'!$BD99+1&lt;=15,IF(LO$19&gt;='様式３（療養者名簿）（⑤の場合）'!$BD99,IF(LO$19&lt;='様式３（療養者名簿）（⑤の場合）'!$BE99,1,0),0),0)</f>
        <v>0</v>
      </c>
      <c r="LP94" s="224">
        <f>IF(LP$19-'様式３（療養者名簿）（⑤の場合）'!$BD99+1&lt;=15,IF(LP$19&gt;='様式３（療養者名簿）（⑤の場合）'!$BD99,IF(LP$19&lt;='様式３（療養者名簿）（⑤の場合）'!$BE99,1,0),0),0)</f>
        <v>0</v>
      </c>
      <c r="LQ94" s="224">
        <f>IF(LQ$19-'様式３（療養者名簿）（⑤の場合）'!$BD99+1&lt;=15,IF(LQ$19&gt;='様式３（療養者名簿）（⑤の場合）'!$BD99,IF(LQ$19&lt;='様式３（療養者名簿）（⑤の場合）'!$BE99,1,0),0),0)</f>
        <v>0</v>
      </c>
      <c r="LR94" s="224">
        <f>IF(LR$19-'様式３（療養者名簿）（⑤の場合）'!$BD99+1&lt;=15,IF(LR$19&gt;='様式３（療養者名簿）（⑤の場合）'!$BD99,IF(LR$19&lt;='様式３（療養者名簿）（⑤の場合）'!$BE99,1,0),0),0)</f>
        <v>0</v>
      </c>
      <c r="LS94" s="224">
        <f>IF(LS$19-'様式３（療養者名簿）（⑤の場合）'!$BD99+1&lt;=15,IF(LS$19&gt;='様式３（療養者名簿）（⑤の場合）'!$BD99,IF(LS$19&lt;='様式３（療養者名簿）（⑤の場合）'!$BE99,1,0),0),0)</f>
        <v>0</v>
      </c>
      <c r="LT94" s="224">
        <f>IF(LT$19-'様式３（療養者名簿）（⑤の場合）'!$BD99+1&lt;=15,IF(LT$19&gt;='様式３（療養者名簿）（⑤の場合）'!$BD99,IF(LT$19&lt;='様式３（療養者名簿）（⑤の場合）'!$BE99,1,0),0),0)</f>
        <v>0</v>
      </c>
      <c r="LU94" s="224">
        <f>IF(LU$19-'様式３（療養者名簿）（⑤の場合）'!$BD99+1&lt;=15,IF(LU$19&gt;='様式３（療養者名簿）（⑤の場合）'!$BD99,IF(LU$19&lt;='様式３（療養者名簿）（⑤の場合）'!$BE99,1,0),0),0)</f>
        <v>0</v>
      </c>
      <c r="LV94" s="224">
        <f>IF(LV$19-'様式３（療養者名簿）（⑤の場合）'!$BD99+1&lt;=15,IF(LV$19&gt;='様式３（療養者名簿）（⑤の場合）'!$BD99,IF(LV$19&lt;='様式３（療養者名簿）（⑤の場合）'!$BE99,1,0),0),0)</f>
        <v>0</v>
      </c>
      <c r="LW94" s="224">
        <f>IF(LW$19-'様式３（療養者名簿）（⑤の場合）'!$BD99+1&lt;=15,IF(LW$19&gt;='様式３（療養者名簿）（⑤の場合）'!$BD99,IF(LW$19&lt;='様式３（療養者名簿）（⑤の場合）'!$BE99,1,0),0),0)</f>
        <v>0</v>
      </c>
      <c r="LX94" s="224">
        <f>IF(LX$19-'様式３（療養者名簿）（⑤の場合）'!$BD99+1&lt;=15,IF(LX$19&gt;='様式３（療養者名簿）（⑤の場合）'!$BD99,IF(LX$19&lt;='様式３（療養者名簿）（⑤の場合）'!$BE99,1,0),0),0)</f>
        <v>0</v>
      </c>
      <c r="LY94" s="224">
        <f>IF(LY$19-'様式３（療養者名簿）（⑤の場合）'!$BD99+1&lt;=15,IF(LY$19&gt;='様式３（療養者名簿）（⑤の場合）'!$BD99,IF(LY$19&lt;='様式３（療養者名簿）（⑤の場合）'!$BE99,1,0),0),0)</f>
        <v>0</v>
      </c>
      <c r="LZ94" s="224">
        <f>IF(LZ$19-'様式３（療養者名簿）（⑤の場合）'!$BD99+1&lt;=15,IF(LZ$19&gt;='様式３（療養者名簿）（⑤の場合）'!$BD99,IF(LZ$19&lt;='様式３（療養者名簿）（⑤の場合）'!$BE99,1,0),0),0)</f>
        <v>0</v>
      </c>
      <c r="MA94" s="224">
        <f>IF(MA$19-'様式３（療養者名簿）（⑤の場合）'!$BD99+1&lt;=15,IF(MA$19&gt;='様式３（療養者名簿）（⑤の場合）'!$BD99,IF(MA$19&lt;='様式３（療養者名簿）（⑤の場合）'!$BE99,1,0),0),0)</f>
        <v>0</v>
      </c>
      <c r="MB94" s="224">
        <f>IF(MB$19-'様式３（療養者名簿）（⑤の場合）'!$BD99+1&lt;=15,IF(MB$19&gt;='様式３（療養者名簿）（⑤の場合）'!$BD99,IF(MB$19&lt;='様式３（療養者名簿）（⑤の場合）'!$BE99,1,0),0),0)</f>
        <v>0</v>
      </c>
      <c r="MC94" s="224">
        <f>IF(MC$19-'様式３（療養者名簿）（⑤の場合）'!$BD99+1&lt;=15,IF(MC$19&gt;='様式３（療養者名簿）（⑤の場合）'!$BD99,IF(MC$19&lt;='様式３（療養者名簿）（⑤の場合）'!$BE99,1,0),0),0)</f>
        <v>0</v>
      </c>
      <c r="MD94" s="224">
        <f>IF(MD$19-'様式３（療養者名簿）（⑤の場合）'!$BD99+1&lt;=15,IF(MD$19&gt;='様式３（療養者名簿）（⑤の場合）'!$BD99,IF(MD$19&lt;='様式３（療養者名簿）（⑤の場合）'!$BE99,1,0),0),0)</f>
        <v>0</v>
      </c>
      <c r="ME94" s="224">
        <f>IF(ME$19-'様式３（療養者名簿）（⑤の場合）'!$BD99+1&lt;=15,IF(ME$19&gt;='様式３（療養者名簿）（⑤の場合）'!$BD99,IF(ME$19&lt;='様式３（療養者名簿）（⑤の場合）'!$BE99,1,0),0),0)</f>
        <v>0</v>
      </c>
      <c r="MF94" s="224">
        <f>IF(MF$19-'様式３（療養者名簿）（⑤の場合）'!$BD99+1&lt;=15,IF(MF$19&gt;='様式３（療養者名簿）（⑤の場合）'!$BD99,IF(MF$19&lt;='様式３（療養者名簿）（⑤の場合）'!$BE99,1,0),0),0)</f>
        <v>0</v>
      </c>
      <c r="MG94" s="224">
        <f>IF(MG$19-'様式３（療養者名簿）（⑤の場合）'!$BD99+1&lt;=15,IF(MG$19&gt;='様式３（療養者名簿）（⑤の場合）'!$BD99,IF(MG$19&lt;='様式３（療養者名簿）（⑤の場合）'!$BE99,1,0),0),0)</f>
        <v>0</v>
      </c>
      <c r="MH94" s="224">
        <f>IF(MH$19-'様式３（療養者名簿）（⑤の場合）'!$BD99+1&lt;=15,IF(MH$19&gt;='様式３（療養者名簿）（⑤の場合）'!$BD99,IF(MH$19&lt;='様式３（療養者名簿）（⑤の場合）'!$BE99,1,0),0),0)</f>
        <v>0</v>
      </c>
      <c r="MI94" s="224">
        <f>IF(MI$19-'様式３（療養者名簿）（⑤の場合）'!$BD99+1&lt;=15,IF(MI$19&gt;='様式３（療養者名簿）（⑤の場合）'!$BD99,IF(MI$19&lt;='様式３（療養者名簿）（⑤の場合）'!$BE99,1,0),0),0)</f>
        <v>0</v>
      </c>
      <c r="MJ94" s="224">
        <f>IF(MJ$19-'様式３（療養者名簿）（⑤の場合）'!$BD99+1&lt;=15,IF(MJ$19&gt;='様式３（療養者名簿）（⑤の場合）'!$BD99,IF(MJ$19&lt;='様式３（療養者名簿）（⑤の場合）'!$BE99,1,0),0),0)</f>
        <v>0</v>
      </c>
      <c r="MK94" s="224">
        <f>IF(MK$19-'様式３（療養者名簿）（⑤の場合）'!$BD99+1&lt;=15,IF(MK$19&gt;='様式３（療養者名簿）（⑤の場合）'!$BD99,IF(MK$19&lt;='様式３（療養者名簿）（⑤の場合）'!$BE99,1,0),0),0)</f>
        <v>0</v>
      </c>
      <c r="ML94" s="224">
        <f>IF(ML$19-'様式３（療養者名簿）（⑤の場合）'!$BD99+1&lt;=15,IF(ML$19&gt;='様式３（療養者名簿）（⑤の場合）'!$BD99,IF(ML$19&lt;='様式３（療養者名簿）（⑤の場合）'!$BE99,1,0),0),0)</f>
        <v>0</v>
      </c>
      <c r="MM94" s="224">
        <f>IF(MM$19-'様式３（療養者名簿）（⑤の場合）'!$BD99+1&lt;=15,IF(MM$19&gt;='様式３（療養者名簿）（⑤の場合）'!$BD99,IF(MM$19&lt;='様式３（療養者名簿）（⑤の場合）'!$BE99,1,0),0),0)</f>
        <v>0</v>
      </c>
      <c r="MN94" s="224">
        <f>IF(MN$19-'様式３（療養者名簿）（⑤の場合）'!$BD99+1&lt;=15,IF(MN$19&gt;='様式３（療養者名簿）（⑤の場合）'!$BD99,IF(MN$19&lt;='様式３（療養者名簿）（⑤の場合）'!$BE99,1,0),0),0)</f>
        <v>0</v>
      </c>
      <c r="MO94" s="224">
        <f>IF(MO$19-'様式３（療養者名簿）（⑤の場合）'!$BD99+1&lt;=15,IF(MO$19&gt;='様式３（療養者名簿）（⑤の場合）'!$BD99,IF(MO$19&lt;='様式３（療養者名簿）（⑤の場合）'!$BE99,1,0),0),0)</f>
        <v>0</v>
      </c>
      <c r="MP94" s="224">
        <f>IF(MP$19-'様式３（療養者名簿）（⑤の場合）'!$BD99+1&lt;=15,IF(MP$19&gt;='様式３（療養者名簿）（⑤の場合）'!$BD99,IF(MP$19&lt;='様式３（療養者名簿）（⑤の場合）'!$BE99,1,0),0),0)</f>
        <v>0</v>
      </c>
      <c r="MQ94" s="224">
        <f>IF(MQ$19-'様式３（療養者名簿）（⑤の場合）'!$BD99+1&lt;=15,IF(MQ$19&gt;='様式３（療養者名簿）（⑤の場合）'!$BD99,IF(MQ$19&lt;='様式３（療養者名簿）（⑤の場合）'!$BE99,1,0),0),0)</f>
        <v>0</v>
      </c>
      <c r="MR94" s="224">
        <f>IF(MR$19-'様式３（療養者名簿）（⑤の場合）'!$BD99+1&lt;=15,IF(MR$19&gt;='様式３（療養者名簿）（⑤の場合）'!$BD99,IF(MR$19&lt;='様式３（療養者名簿）（⑤の場合）'!$BE99,1,0),0),0)</f>
        <v>0</v>
      </c>
      <c r="MS94" s="224">
        <f>IF(MS$19-'様式３（療養者名簿）（⑤の場合）'!$BD99+1&lt;=15,IF(MS$19&gt;='様式３（療養者名簿）（⑤の場合）'!$BD99,IF(MS$19&lt;='様式３（療養者名簿）（⑤の場合）'!$BE99,1,0),0),0)</f>
        <v>0</v>
      </c>
      <c r="MT94" s="224">
        <f>IF(MT$19-'様式３（療養者名簿）（⑤の場合）'!$BD99+1&lt;=15,IF(MT$19&gt;='様式３（療養者名簿）（⑤の場合）'!$BD99,IF(MT$19&lt;='様式３（療養者名簿）（⑤の場合）'!$BE99,1,0),0),0)</f>
        <v>0</v>
      </c>
      <c r="MU94" s="224">
        <f>IF(MU$19-'様式３（療養者名簿）（⑤の場合）'!$BD99+1&lt;=15,IF(MU$19&gt;='様式３（療養者名簿）（⑤の場合）'!$BD99,IF(MU$19&lt;='様式３（療養者名簿）（⑤の場合）'!$BE99,1,0),0),0)</f>
        <v>0</v>
      </c>
      <c r="MV94" s="224">
        <f>IF(MV$19-'様式３（療養者名簿）（⑤の場合）'!$BD99+1&lt;=15,IF(MV$19&gt;='様式３（療養者名簿）（⑤の場合）'!$BD99,IF(MV$19&lt;='様式３（療養者名簿）（⑤の場合）'!$BE99,1,0),0),0)</f>
        <v>0</v>
      </c>
      <c r="MW94" s="224">
        <f>IF(MW$19-'様式３（療養者名簿）（⑤の場合）'!$BD99+1&lt;=15,IF(MW$19&gt;='様式３（療養者名簿）（⑤の場合）'!$BD99,IF(MW$19&lt;='様式３（療養者名簿）（⑤の場合）'!$BE99,1,0),0),0)</f>
        <v>0</v>
      </c>
      <c r="MX94" s="224">
        <f>IF(MX$19-'様式３（療養者名簿）（⑤の場合）'!$BD99+1&lt;=15,IF(MX$19&gt;='様式３（療養者名簿）（⑤の場合）'!$BD99,IF(MX$19&lt;='様式３（療養者名簿）（⑤の場合）'!$BE99,1,0),0),0)</f>
        <v>0</v>
      </c>
      <c r="MY94" s="224">
        <f>IF(MY$19-'様式３（療養者名簿）（⑤の場合）'!$BD99+1&lt;=15,IF(MY$19&gt;='様式３（療養者名簿）（⑤の場合）'!$BD99,IF(MY$19&lt;='様式３（療養者名簿）（⑤の場合）'!$BE99,1,0),0),0)</f>
        <v>0</v>
      </c>
      <c r="MZ94" s="224">
        <f>IF(MZ$19-'様式３（療養者名簿）（⑤の場合）'!$BD99+1&lt;=15,IF(MZ$19&gt;='様式３（療養者名簿）（⑤の場合）'!$BD99,IF(MZ$19&lt;='様式３（療養者名簿）（⑤の場合）'!$BE99,1,0),0),0)</f>
        <v>0</v>
      </c>
      <c r="NA94" s="224">
        <f>IF(NA$19-'様式３（療養者名簿）（⑤の場合）'!$BD99+1&lt;=15,IF(NA$19&gt;='様式３（療養者名簿）（⑤の場合）'!$BD99,IF(NA$19&lt;='様式３（療養者名簿）（⑤の場合）'!$BE99,1,0),0),0)</f>
        <v>0</v>
      </c>
      <c r="NB94" s="224">
        <f>IF(NB$19-'様式３（療養者名簿）（⑤の場合）'!$BD99+1&lt;=15,IF(NB$19&gt;='様式３（療養者名簿）（⑤の場合）'!$BD99,IF(NB$19&lt;='様式３（療養者名簿）（⑤の場合）'!$BE99,1,0),0),0)</f>
        <v>0</v>
      </c>
      <c r="NC94" s="225">
        <f>IF(NC$19-'様式３（療養者名簿）（⑤の場合）'!$BD99+1&lt;=15,IF(NC$19&gt;='様式３（療養者名簿）（⑤の場合）'!$BD99,IF(NC$19&lt;='様式３（療養者名簿）（⑤の場合）'!$BE99,1,0),0),0)</f>
        <v>0</v>
      </c>
      <c r="ND94" s="225">
        <f>IF(ND$19-'様式３（療養者名簿）（⑤の場合）'!$BD99+1&lt;=15,IF(ND$19&gt;='様式３（療養者名簿）（⑤の場合）'!$BD99,IF(ND$19&lt;='様式３（療養者名簿）（⑤の場合）'!$BE99,1,0),0),0)</f>
        <v>0</v>
      </c>
      <c r="NE94" s="225">
        <f>IF(NE$19-'様式３（療養者名簿）（⑤の場合）'!$BD99+1&lt;=15,IF(NE$19&gt;='様式３（療養者名簿）（⑤の場合）'!$BD99,IF(NE$19&lt;='様式３（療養者名簿）（⑤の場合）'!$BE99,1,0),0),0)</f>
        <v>0</v>
      </c>
      <c r="NF94" s="225">
        <f>IF(NF$19-'様式３（療養者名簿）（⑤の場合）'!$BD99+1&lt;=15,IF(NF$19&gt;='様式３（療養者名簿）（⑤の場合）'!$BD99,IF(NF$19&lt;='様式３（療養者名簿）（⑤の場合）'!$BE99,1,0),0),0)</f>
        <v>0</v>
      </c>
      <c r="NG94" s="225">
        <f>IF(NG$19-'様式３（療養者名簿）（⑤の場合）'!$BD99+1&lt;=15,IF(NG$19&gt;='様式３（療養者名簿）（⑤の場合）'!$BD99,IF(NG$19&lt;='様式３（療養者名簿）（⑤の場合）'!$BE99,1,0),0),0)</f>
        <v>0</v>
      </c>
      <c r="NH94" s="225">
        <f>IF(NH$19-'様式３（療養者名簿）（⑤の場合）'!$BD99+1&lt;=15,IF(NH$19&gt;='様式３（療養者名簿）（⑤の場合）'!$BD99,IF(NH$19&lt;='様式３（療養者名簿）（⑤の場合）'!$BE99,1,0),0),0)</f>
        <v>0</v>
      </c>
      <c r="NI94" s="225">
        <f>IF(NI$19-'様式３（療養者名簿）（⑤の場合）'!$BD99+1&lt;=15,IF(NI$19&gt;='様式３（療養者名簿）（⑤の場合）'!$BD99,IF(NI$19&lt;='様式３（療養者名簿）（⑤の場合）'!$BE99,1,0),0),0)</f>
        <v>0</v>
      </c>
      <c r="NJ94" s="225">
        <f>IF(NJ$19-'様式３（療養者名簿）（⑤の場合）'!$BD99+1&lt;=15,IF(NJ$19&gt;='様式３（療養者名簿）（⑤の場合）'!$BD99,IF(NJ$19&lt;='様式３（療養者名簿）（⑤の場合）'!$BE99,1,0),0),0)</f>
        <v>0</v>
      </c>
      <c r="NK94" s="225">
        <f>IF(NK$19-'様式３（療養者名簿）（⑤の場合）'!$BD99+1&lt;=15,IF(NK$19&gt;='様式３（療養者名簿）（⑤の場合）'!$BD99,IF(NK$19&lt;='様式３（療養者名簿）（⑤の場合）'!$BE99,1,0),0),0)</f>
        <v>0</v>
      </c>
      <c r="NL94" s="225">
        <f>IF(NL$19-'様式３（療養者名簿）（⑤の場合）'!$BD99+1&lt;=15,IF(NL$19&gt;='様式３（療養者名簿）（⑤の場合）'!$BD99,IF(NL$19&lt;='様式３（療養者名簿）（⑤の場合）'!$BE99,1,0),0),0)</f>
        <v>0</v>
      </c>
      <c r="NM94" s="225">
        <f>IF(NM$19-'様式３（療養者名簿）（⑤の場合）'!$BD99+1&lt;=15,IF(NM$19&gt;='様式３（療養者名簿）（⑤の場合）'!$BD99,IF(NM$19&lt;='様式３（療養者名簿）（⑤の場合）'!$BE99,1,0),0),0)</f>
        <v>0</v>
      </c>
      <c r="NN94" s="225">
        <f>IF(NN$19-'様式３（療養者名簿）（⑤の場合）'!$BD99+1&lt;=15,IF(NN$19&gt;='様式３（療養者名簿）（⑤の場合）'!$BD99,IF(NN$19&lt;='様式３（療養者名簿）（⑤の場合）'!$BE99,1,0),0),0)</f>
        <v>0</v>
      </c>
      <c r="NO94" s="225">
        <f>IF(NO$19-'様式３（療養者名簿）（⑤の場合）'!$BD99+1&lt;=15,IF(NO$19&gt;='様式３（療養者名簿）（⑤の場合）'!$BD99,IF(NO$19&lt;='様式３（療養者名簿）（⑤の場合）'!$BE99,1,0),0),0)</f>
        <v>0</v>
      </c>
      <c r="NP94" s="225">
        <f>IF(NP$19-'様式３（療養者名簿）（⑤の場合）'!$BD99+1&lt;=15,IF(NP$19&gt;='様式３（療養者名簿）（⑤の場合）'!$BD99,IF(NP$19&lt;='様式３（療養者名簿）（⑤の場合）'!$BE99,1,0),0),0)</f>
        <v>0</v>
      </c>
      <c r="NQ94" s="225">
        <f>IF(NQ$19-'様式３（療養者名簿）（⑤の場合）'!$BD99+1&lt;=15,IF(NQ$19&gt;='様式３（療養者名簿）（⑤の場合）'!$BD99,IF(NQ$19&lt;='様式３（療養者名簿）（⑤の場合）'!$BE99,1,0),0),0)</f>
        <v>0</v>
      </c>
      <c r="NR94" s="225">
        <f>IF(NR$19-'様式３（療養者名簿）（⑤の場合）'!$BD99+1&lt;=15,IF(NR$19&gt;='様式３（療養者名簿）（⑤の場合）'!$BD99,IF(NR$19&lt;='様式３（療養者名簿）（⑤の場合）'!$BE99,1,0),0),0)</f>
        <v>0</v>
      </c>
      <c r="NS94" s="225">
        <f>IF(NS$19-'様式３（療養者名簿）（⑤の場合）'!$BD99+1&lt;=15,IF(NS$19&gt;='様式３（療養者名簿）（⑤の場合）'!$BD99,IF(NS$19&lt;='様式３（療養者名簿）（⑤の場合）'!$BE99,1,0),0),0)</f>
        <v>0</v>
      </c>
      <c r="NT94" s="225">
        <f>IF(NT$19-'様式３（療養者名簿）（⑤の場合）'!$BD99+1&lt;=15,IF(NT$19&gt;='様式３（療養者名簿）（⑤の場合）'!$BD99,IF(NT$19&lt;='様式３（療養者名簿）（⑤の場合）'!$BE99,1,0),0),0)</f>
        <v>0</v>
      </c>
      <c r="NU94" s="225">
        <f>IF(NU$19-'様式３（療養者名簿）（⑤の場合）'!$BD99+1&lt;=15,IF(NU$19&gt;='様式３（療養者名簿）（⑤の場合）'!$BD99,IF(NU$19&lt;='様式３（療養者名簿）（⑤の場合）'!$BE99,1,0),0),0)</f>
        <v>0</v>
      </c>
      <c r="NV94" s="225">
        <f>IF(NV$19-'様式３（療養者名簿）（⑤の場合）'!$BD99+1&lt;=15,IF(NV$19&gt;='様式３（療養者名簿）（⑤の場合）'!$BD99,IF(NV$19&lt;='様式３（療養者名簿）（⑤の場合）'!$BE99,1,0),0),0)</f>
        <v>0</v>
      </c>
      <c r="NW94" s="225">
        <f>IF(NW$19-'様式３（療養者名簿）（⑤の場合）'!$BD99+1&lt;=15,IF(NW$19&gt;='様式３（療養者名簿）（⑤の場合）'!$BD99,IF(NW$19&lt;='様式３（療養者名簿）（⑤の場合）'!$BE99,1,0),0),0)</f>
        <v>0</v>
      </c>
      <c r="NX94" s="225">
        <f>IF(NX$19-'様式３（療養者名簿）（⑤の場合）'!$BD99+1&lt;=15,IF(NX$19&gt;='様式３（療養者名簿）（⑤の場合）'!$BD99,IF(NX$19&lt;='様式３（療養者名簿）（⑤の場合）'!$BE99,1,0),0),0)</f>
        <v>0</v>
      </c>
      <c r="NY94" s="225">
        <f>IF(NY$19-'様式３（療養者名簿）（⑤の場合）'!$BD99+1&lt;=15,IF(NY$19&gt;='様式３（療養者名簿）（⑤の場合）'!$BD99,IF(NY$19&lt;='様式３（療養者名簿）（⑤の場合）'!$BE99,1,0),0),0)</f>
        <v>0</v>
      </c>
      <c r="NZ94" s="225">
        <f>IF(NZ$19-'様式３（療養者名簿）（⑤の場合）'!$BD99+1&lt;=15,IF(NZ$19&gt;='様式３（療養者名簿）（⑤の場合）'!$BD99,IF(NZ$19&lt;='様式３（療養者名簿）（⑤の場合）'!$BE99,1,0),0),0)</f>
        <v>0</v>
      </c>
      <c r="OA94" s="225">
        <f>IF(OA$19-'様式３（療養者名簿）（⑤の場合）'!$BD99+1&lt;=15,IF(OA$19&gt;='様式３（療養者名簿）（⑤の場合）'!$BD99,IF(OA$19&lt;='様式３（療養者名簿）（⑤の場合）'!$BE99,1,0),0),0)</f>
        <v>0</v>
      </c>
      <c r="OB94" s="225">
        <f>IF(OB$19-'様式３（療養者名簿）（⑤の場合）'!$BD99+1&lt;=15,IF(OB$19&gt;='様式３（療養者名簿）（⑤の場合）'!$BD99,IF(OB$19&lt;='様式３（療養者名簿）（⑤の場合）'!$BE99,1,0),0),0)</f>
        <v>0</v>
      </c>
      <c r="OC94" s="225">
        <f>IF(OC$19-'様式３（療養者名簿）（⑤の場合）'!$BD99+1&lt;=15,IF(OC$19&gt;='様式３（療養者名簿）（⑤の場合）'!$BD99,IF(OC$19&lt;='様式３（療養者名簿）（⑤の場合）'!$BE99,1,0),0),0)</f>
        <v>0</v>
      </c>
      <c r="OD94" s="225">
        <f>IF(OD$19-'様式３（療養者名簿）（⑤の場合）'!$BD99+1&lt;=15,IF(OD$19&gt;='様式３（療養者名簿）（⑤の場合）'!$BD99,IF(OD$19&lt;='様式３（療養者名簿）（⑤の場合）'!$BE99,1,0),0),0)</f>
        <v>0</v>
      </c>
      <c r="OE94" s="225">
        <f>IF(OE$19-'様式３（療養者名簿）（⑤の場合）'!$BD99+1&lt;=15,IF(OE$19&gt;='様式３（療養者名簿）（⑤の場合）'!$BD99,IF(OE$19&lt;='様式３（療養者名簿）（⑤の場合）'!$BE99,1,0),0),0)</f>
        <v>0</v>
      </c>
      <c r="OF94" s="225">
        <f>IF(OF$19-'様式３（療養者名簿）（⑤の場合）'!$BD99+1&lt;=15,IF(OF$19&gt;='様式３（療養者名簿）（⑤の場合）'!$BD99,IF(OF$19&lt;='様式３（療養者名簿）（⑤の場合）'!$BE99,1,0),0),0)</f>
        <v>0</v>
      </c>
      <c r="OG94" s="225">
        <f>IF(OG$19-'様式３（療養者名簿）（⑤の場合）'!$BD99+1&lt;=15,IF(OG$19&gt;='様式３（療養者名簿）（⑤の場合）'!$BD99,IF(OG$19&lt;='様式３（療養者名簿）（⑤の場合）'!$BE99,1,0),0),0)</f>
        <v>0</v>
      </c>
      <c r="OH94" s="225">
        <f>IF(OH$19-'様式３（療養者名簿）（⑤の場合）'!$BD99+1&lt;=15,IF(OH$19&gt;='様式３（療養者名簿）（⑤の場合）'!$BD99,IF(OH$19&lt;='様式３（療養者名簿）（⑤の場合）'!$BE99,1,0),0),0)</f>
        <v>0</v>
      </c>
      <c r="OI94" s="225">
        <f>IF(OI$19-'様式３（療養者名簿）（⑤の場合）'!$BD99+1&lt;=15,IF(OI$19&gt;='様式３（療養者名簿）（⑤の場合）'!$BD99,IF(OI$19&lt;='様式３（療養者名簿）（⑤の場合）'!$BE99,1,0),0),0)</f>
        <v>0</v>
      </c>
      <c r="OJ94" s="225">
        <f>IF(OJ$19-'様式３（療養者名簿）（⑤の場合）'!$BD99+1&lt;=15,IF(OJ$19&gt;='様式３（療養者名簿）（⑤の場合）'!$BD99,IF(OJ$19&lt;='様式３（療養者名簿）（⑤の場合）'!$BE99,1,0),0),0)</f>
        <v>0</v>
      </c>
      <c r="OK94" s="225">
        <f>IF(OK$19-'様式３（療養者名簿）（⑤の場合）'!$BD99+1&lt;=15,IF(OK$19&gt;='様式３（療養者名簿）（⑤の場合）'!$BD99,IF(OK$19&lt;='様式３（療養者名簿）（⑤の場合）'!$BE99,1,0),0),0)</f>
        <v>0</v>
      </c>
      <c r="OL94" s="225">
        <f>IF(OL$19-'様式３（療養者名簿）（⑤の場合）'!$BD99+1&lt;=15,IF(OL$19&gt;='様式３（療養者名簿）（⑤の場合）'!$BD99,IF(OL$19&lt;='様式３（療養者名簿）（⑤の場合）'!$BE99,1,0),0),0)</f>
        <v>0</v>
      </c>
      <c r="OM94" s="225">
        <f>IF(OM$19-'様式３（療養者名簿）（⑤の場合）'!$BD99+1&lt;=15,IF(OM$19&gt;='様式３（療養者名簿）（⑤の場合）'!$BD99,IF(OM$19&lt;='様式３（療養者名簿）（⑤の場合）'!$BE99,1,0),0),0)</f>
        <v>0</v>
      </c>
      <c r="ON94" s="225">
        <f>IF(ON$19-'様式３（療養者名簿）（⑤の場合）'!$BD99+1&lt;=15,IF(ON$19&gt;='様式３（療養者名簿）（⑤の場合）'!$BD99,IF(ON$19&lt;='様式３（療養者名簿）（⑤の場合）'!$BE99,1,0),0),0)</f>
        <v>0</v>
      </c>
      <c r="OO94" s="225">
        <f>IF(OO$19-'様式３（療養者名簿）（⑤の場合）'!$BD99+1&lt;=15,IF(OO$19&gt;='様式３（療養者名簿）（⑤の場合）'!$BD99,IF(OO$19&lt;='様式３（療養者名簿）（⑤の場合）'!$BE99,1,0),0),0)</f>
        <v>0</v>
      </c>
      <c r="OP94" s="225">
        <f>IF(OP$19-'様式３（療養者名簿）（⑤の場合）'!$BD99+1&lt;=15,IF(OP$19&gt;='様式３（療養者名簿）（⑤の場合）'!$BD99,IF(OP$19&lt;='様式３（療養者名簿）（⑤の場合）'!$BE99,1,0),0),0)</f>
        <v>0</v>
      </c>
      <c r="OQ94" s="225">
        <f>IF(OQ$19-'様式３（療養者名簿）（⑤の場合）'!$BD99+1&lt;=15,IF(OQ$19&gt;='様式３（療養者名簿）（⑤の場合）'!$BD99,IF(OQ$19&lt;='様式３（療養者名簿）（⑤の場合）'!$BE99,1,0),0),0)</f>
        <v>0</v>
      </c>
      <c r="OR94" s="225">
        <f>IF(OR$19-'様式３（療養者名簿）（⑤の場合）'!$BD99+1&lt;=15,IF(OR$19&gt;='様式３（療養者名簿）（⑤の場合）'!$BD99,IF(OR$19&lt;='様式３（療養者名簿）（⑤の場合）'!$BE99,1,0),0),0)</f>
        <v>0</v>
      </c>
      <c r="OS94" s="225">
        <f>IF(OS$19-'様式３（療養者名簿）（⑤の場合）'!$BD99+1&lt;=15,IF(OS$19&gt;='様式３（療養者名簿）（⑤の場合）'!$BD99,IF(OS$19&lt;='様式３（療養者名簿）（⑤の場合）'!$BE99,1,0),0),0)</f>
        <v>0</v>
      </c>
      <c r="OT94" s="225">
        <f>IF(OT$19-'様式３（療養者名簿）（⑤の場合）'!$BD99+1&lt;=15,IF(OT$19&gt;='様式３（療養者名簿）（⑤の場合）'!$BD99,IF(OT$19&lt;='様式３（療養者名簿）（⑤の場合）'!$BE99,1,0),0),0)</f>
        <v>0</v>
      </c>
      <c r="OU94" s="225">
        <f>IF(OU$19-'様式３（療養者名簿）（⑤の場合）'!$BD99+1&lt;=15,IF(OU$19&gt;='様式３（療養者名簿）（⑤の場合）'!$BD99,IF(OU$19&lt;='様式３（療養者名簿）（⑤の場合）'!$BE99,1,0),0),0)</f>
        <v>0</v>
      </c>
      <c r="OV94" s="225">
        <f>IF(OV$19-'様式３（療養者名簿）（⑤の場合）'!$BD99+1&lt;=15,IF(OV$19&gt;='様式３（療養者名簿）（⑤の場合）'!$BD99,IF(OV$19&lt;='様式３（療養者名簿）（⑤の場合）'!$BE99,1,0),0),0)</f>
        <v>0</v>
      </c>
      <c r="OW94" s="225">
        <f>IF(OW$19-'様式３（療養者名簿）（⑤の場合）'!$BD99+1&lt;=15,IF(OW$19&gt;='様式３（療養者名簿）（⑤の場合）'!$BD99,IF(OW$19&lt;='様式３（療養者名簿）（⑤の場合）'!$BE99,1,0),0),0)</f>
        <v>0</v>
      </c>
      <c r="OX94" s="225">
        <f>IF(OX$19-'様式３（療養者名簿）（⑤の場合）'!$BD99+1&lt;=15,IF(OX$19&gt;='様式３（療養者名簿）（⑤の場合）'!$BD99,IF(OX$19&lt;='様式３（療養者名簿）（⑤の場合）'!$BE99,1,0),0),0)</f>
        <v>0</v>
      </c>
      <c r="OY94" s="225">
        <f>IF(OY$19-'様式３（療養者名簿）（⑤の場合）'!$BD99+1&lt;=15,IF(OY$19&gt;='様式３（療養者名簿）（⑤の場合）'!$BD99,IF(OY$19&lt;='様式３（療養者名簿）（⑤の場合）'!$BE99,1,0),0),0)</f>
        <v>0</v>
      </c>
      <c r="OZ94" s="225">
        <f>IF(OZ$19-'様式３（療養者名簿）（⑤の場合）'!$BD99+1&lt;=15,IF(OZ$19&gt;='様式３（療養者名簿）（⑤の場合）'!$BD99,IF(OZ$19&lt;='様式３（療養者名簿）（⑤の場合）'!$BE99,1,0),0),0)</f>
        <v>0</v>
      </c>
      <c r="PA94" s="225">
        <f>IF(PA$19-'様式３（療養者名簿）（⑤の場合）'!$BD99+1&lt;=15,IF(PA$19&gt;='様式３（療養者名簿）（⑤の場合）'!$BD99,IF(PA$19&lt;='様式３（療養者名簿）（⑤の場合）'!$BE99,1,0),0),0)</f>
        <v>0</v>
      </c>
      <c r="PB94" s="225">
        <f>IF(PB$19-'様式３（療養者名簿）（⑤の場合）'!$BD99+1&lt;=15,IF(PB$19&gt;='様式３（療養者名簿）（⑤の場合）'!$BD99,IF(PB$19&lt;='様式３（療養者名簿）（⑤の場合）'!$BE99,1,0),0),0)</f>
        <v>0</v>
      </c>
      <c r="PC94" s="225">
        <f>IF(PC$19-'様式３（療養者名簿）（⑤の場合）'!$BD99+1&lt;=15,IF(PC$19&gt;='様式３（療養者名簿）（⑤の場合）'!$BD99,IF(PC$19&lt;='様式３（療養者名簿）（⑤の場合）'!$BE99,1,0),0),0)</f>
        <v>0</v>
      </c>
      <c r="PD94" s="225">
        <f>IF(PD$19-'様式３（療養者名簿）（⑤の場合）'!$BD99+1&lt;=15,IF(PD$19&gt;='様式３（療養者名簿）（⑤の場合）'!$BD99,IF(PD$19&lt;='様式３（療養者名簿）（⑤の場合）'!$BE99,1,0),0),0)</f>
        <v>0</v>
      </c>
      <c r="PE94" s="225">
        <f>IF(PE$19-'様式３（療養者名簿）（⑤の場合）'!$BD99+1&lt;=15,IF(PE$19&gt;='様式３（療養者名簿）（⑤の場合）'!$BD99,IF(PE$19&lt;='様式３（療養者名簿）（⑤の場合）'!$BE99,1,0),0),0)</f>
        <v>0</v>
      </c>
      <c r="PF94" s="225">
        <f>IF(PF$19-'様式３（療養者名簿）（⑤の場合）'!$BD99+1&lt;=15,IF(PF$19&gt;='様式３（療養者名簿）（⑤の場合）'!$BD99,IF(PF$19&lt;='様式３（療養者名簿）（⑤の場合）'!$BE99,1,0),0),0)</f>
        <v>0</v>
      </c>
      <c r="PG94" s="225">
        <f>IF(PG$19-'様式３（療養者名簿）（⑤の場合）'!$BD99+1&lt;=15,IF(PG$19&gt;='様式３（療養者名簿）（⑤の場合）'!$BD99,IF(PG$19&lt;='様式３（療養者名簿）（⑤の場合）'!$BE99,1,0),0),0)</f>
        <v>0</v>
      </c>
      <c r="PH94" s="225">
        <f>IF(PH$19-'様式３（療養者名簿）（⑤の場合）'!$BD99+1&lt;=15,IF(PH$19&gt;='様式３（療養者名簿）（⑤の場合）'!$BD99,IF(PH$19&lt;='様式３（療養者名簿）（⑤の場合）'!$BE99,1,0),0),0)</f>
        <v>0</v>
      </c>
      <c r="PI94" s="225">
        <f>IF(PI$19-'様式３（療養者名簿）（⑤の場合）'!$BD99+1&lt;=15,IF(PI$19&gt;='様式３（療養者名簿）（⑤の場合）'!$BD99,IF(PI$19&lt;='様式３（療養者名簿）（⑤の場合）'!$BE99,1,0),0),0)</f>
        <v>0</v>
      </c>
      <c r="PJ94" s="225">
        <f>IF(PJ$19-'様式３（療養者名簿）（⑤の場合）'!$BD99+1&lt;=15,IF(PJ$19&gt;='様式３（療養者名簿）（⑤の場合）'!$BD99,IF(PJ$19&lt;='様式３（療養者名簿）（⑤の場合）'!$BE99,1,0),0),0)</f>
        <v>0</v>
      </c>
      <c r="PK94" s="225">
        <f>IF(PK$19-'様式３（療養者名簿）（⑤の場合）'!$BD99+1&lt;=15,IF(PK$19&gt;='様式３（療養者名簿）（⑤の場合）'!$BD99,IF(PK$19&lt;='様式３（療養者名簿）（⑤の場合）'!$BE99,1,0),0),0)</f>
        <v>0</v>
      </c>
      <c r="PL94" s="225">
        <f>IF(PL$19-'様式３（療養者名簿）（⑤の場合）'!$BD99+1&lt;=15,IF(PL$19&gt;='様式３（療養者名簿）（⑤の場合）'!$BD99,IF(PL$19&lt;='様式３（療養者名簿）（⑤の場合）'!$BE99,1,0),0),0)</f>
        <v>0</v>
      </c>
      <c r="PM94" s="225">
        <f>IF(PM$19-'様式３（療養者名簿）（⑤の場合）'!$BD99+1&lt;=15,IF(PM$19&gt;='様式３（療養者名簿）（⑤の場合）'!$BD99,IF(PM$19&lt;='様式３（療養者名簿）（⑤の場合）'!$BE99,1,0),0),0)</f>
        <v>0</v>
      </c>
      <c r="PN94" s="225">
        <f>IF(PN$19-'様式３（療養者名簿）（⑤の場合）'!$BD99+1&lt;=15,IF(PN$19&gt;='様式３（療養者名簿）（⑤の場合）'!$BD99,IF(PN$19&lt;='様式３（療養者名簿）（⑤の場合）'!$BE99,1,0),0),0)</f>
        <v>0</v>
      </c>
      <c r="PO94" s="225">
        <f>IF(PO$19-'様式３（療養者名簿）（⑤の場合）'!$BD99+1&lt;=15,IF(PO$19&gt;='様式３（療養者名簿）（⑤の場合）'!$BD99,IF(PO$19&lt;='様式３（療養者名簿）（⑤の場合）'!$BE99,1,0),0),0)</f>
        <v>0</v>
      </c>
      <c r="PP94" s="225">
        <f>IF(PP$19-'様式３（療養者名簿）（⑤の場合）'!$BD99+1&lt;=15,IF(PP$19&gt;='様式３（療養者名簿）（⑤の場合）'!$BD99,IF(PP$19&lt;='様式３（療養者名簿）（⑤の場合）'!$BE99,1,0),0),0)</f>
        <v>0</v>
      </c>
      <c r="PQ94" s="225">
        <f>IF(PQ$19-'様式３（療養者名簿）（⑤の場合）'!$BD99+1&lt;=15,IF(PQ$19&gt;='様式３（療養者名簿）（⑤の場合）'!$BD99,IF(PQ$19&lt;='様式３（療養者名簿）（⑤の場合）'!$BE99,1,0),0),0)</f>
        <v>0</v>
      </c>
      <c r="PR94" s="225">
        <f>IF(PR$19-'様式３（療養者名簿）（⑤の場合）'!$BD99+1&lt;=15,IF(PR$19&gt;='様式３（療養者名簿）（⑤の場合）'!$BD99,IF(PR$19&lt;='様式３（療養者名簿）（⑤の場合）'!$BE99,1,0),0),0)</f>
        <v>0</v>
      </c>
      <c r="PS94" s="225">
        <f>IF(PS$19-'様式３（療養者名簿）（⑤の場合）'!$BD99+1&lt;=15,IF(PS$19&gt;='様式３（療養者名簿）（⑤の場合）'!$BD99,IF(PS$19&lt;='様式３（療養者名簿）（⑤の場合）'!$BE99,1,0),0),0)</f>
        <v>0</v>
      </c>
      <c r="PT94" s="225">
        <f>IF(PT$19-'様式３（療養者名簿）（⑤の場合）'!$BD99+1&lt;=15,IF(PT$19&gt;='様式３（療養者名簿）（⑤の場合）'!$BD99,IF(PT$19&lt;='様式３（療養者名簿）（⑤の場合）'!$BE99,1,0),0),0)</f>
        <v>0</v>
      </c>
      <c r="PU94" s="225">
        <f>IF(PU$19-'様式３（療養者名簿）（⑤の場合）'!$BD99+1&lt;=15,IF(PU$19&gt;='様式３（療養者名簿）（⑤の場合）'!$BD99,IF(PU$19&lt;='様式３（療養者名簿）（⑤の場合）'!$BE99,1,0),0),0)</f>
        <v>0</v>
      </c>
      <c r="PV94" s="225">
        <f>IF(PV$19-'様式３（療養者名簿）（⑤の場合）'!$BD99+1&lt;=15,IF(PV$19&gt;='様式３（療養者名簿）（⑤の場合）'!$BD99,IF(PV$19&lt;='様式３（療養者名簿）（⑤の場合）'!$BE99,1,0),0),0)</f>
        <v>0</v>
      </c>
      <c r="PW94" s="225">
        <f>IF(PW$19-'様式３（療養者名簿）（⑤の場合）'!$BD99+1&lt;=15,IF(PW$19&gt;='様式３（療養者名簿）（⑤の場合）'!$BD99,IF(PW$19&lt;='様式３（療養者名簿）（⑤の場合）'!$BE99,1,0),0),0)</f>
        <v>0</v>
      </c>
      <c r="PX94" s="225">
        <f>IF(PX$19-'様式３（療養者名簿）（⑤の場合）'!$BD99+1&lt;=15,IF(PX$19&gt;='様式３（療養者名簿）（⑤の場合）'!$BD99,IF(PX$19&lt;='様式３（療養者名簿）（⑤の場合）'!$BE99,1,0),0),0)</f>
        <v>0</v>
      </c>
      <c r="PY94" s="225">
        <f>IF(PY$19-'様式３（療養者名簿）（⑤の場合）'!$BD99+1&lt;=15,IF(PY$19&gt;='様式３（療養者名簿）（⑤の場合）'!$BD99,IF(PY$19&lt;='様式３（療養者名簿）（⑤の場合）'!$BE99,1,0),0),0)</f>
        <v>0</v>
      </c>
      <c r="PZ94" s="225">
        <f>IF(PZ$19-'様式３（療養者名簿）（⑤の場合）'!$BD99+1&lt;=15,IF(PZ$19&gt;='様式３（療養者名簿）（⑤の場合）'!$BD99,IF(PZ$19&lt;='様式３（療養者名簿）（⑤の場合）'!$BE99,1,0),0),0)</f>
        <v>0</v>
      </c>
      <c r="QA94" s="225">
        <f>IF(QA$19-'様式３（療養者名簿）（⑤の場合）'!$BD99+1&lt;=15,IF(QA$19&gt;='様式３（療養者名簿）（⑤の場合）'!$BD99,IF(QA$19&lt;='様式３（療養者名簿）（⑤の場合）'!$BE99,1,0),0),0)</f>
        <v>0</v>
      </c>
      <c r="QB94" s="225">
        <f>IF(QB$19-'様式３（療養者名簿）（⑤の場合）'!$BD99+1&lt;=15,IF(QB$19&gt;='様式３（療養者名簿）（⑤の場合）'!$BD99,IF(QB$19&lt;='様式３（療養者名簿）（⑤の場合）'!$BE99,1,0),0),0)</f>
        <v>0</v>
      </c>
      <c r="QC94" s="225">
        <f>IF(QC$19-'様式３（療養者名簿）（⑤の場合）'!$BD99+1&lt;=15,IF(QC$19&gt;='様式３（療養者名簿）（⑤の場合）'!$BD99,IF(QC$19&lt;='様式３（療養者名簿）（⑤の場合）'!$BE99,1,0),0),0)</f>
        <v>0</v>
      </c>
      <c r="QD94" s="225">
        <f>IF(QD$19-'様式３（療養者名簿）（⑤の場合）'!$BD99+1&lt;=15,IF(QD$19&gt;='様式３（療養者名簿）（⑤の場合）'!$BD99,IF(QD$19&lt;='様式３（療養者名簿）（⑤の場合）'!$BE99,1,0),0),0)</f>
        <v>0</v>
      </c>
      <c r="QE94" s="225">
        <f>IF(QE$19-'様式３（療養者名簿）（⑤の場合）'!$BD99+1&lt;=15,IF(QE$19&gt;='様式３（療養者名簿）（⑤の場合）'!$BD99,IF(QE$19&lt;='様式３（療養者名簿）（⑤の場合）'!$BE99,1,0),0),0)</f>
        <v>0</v>
      </c>
      <c r="QF94" s="225">
        <f>IF(QF$19-'様式３（療養者名簿）（⑤の場合）'!$BD99+1&lt;=15,IF(QF$19&gt;='様式３（療養者名簿）（⑤の場合）'!$BD99,IF(QF$19&lt;='様式３（療養者名簿）（⑤の場合）'!$BE99,1,0),0),0)</f>
        <v>0</v>
      </c>
      <c r="QG94" s="225">
        <f>IF(QG$19-'様式３（療養者名簿）（⑤の場合）'!$BD99+1&lt;=15,IF(QG$19&gt;='様式３（療養者名簿）（⑤の場合）'!$BD99,IF(QG$19&lt;='様式３（療養者名簿）（⑤の場合）'!$BE99,1,0),0),0)</f>
        <v>0</v>
      </c>
      <c r="QH94" s="225">
        <f>IF(QH$19-'様式３（療養者名簿）（⑤の場合）'!$BD99+1&lt;=15,IF(QH$19&gt;='様式３（療養者名簿）（⑤の場合）'!$BD99,IF(QH$19&lt;='様式３（療養者名簿）（⑤の場合）'!$BE99,1,0),0),0)</f>
        <v>0</v>
      </c>
      <c r="QI94" s="225">
        <f>IF(QI$19-'様式３（療養者名簿）（⑤の場合）'!$BD99+1&lt;=15,IF(QI$19&gt;='様式３（療養者名簿）（⑤の場合）'!$BD99,IF(QI$19&lt;='様式３（療養者名簿）（⑤の場合）'!$BE99,1,0),0),0)</f>
        <v>0</v>
      </c>
      <c r="QJ94" s="225">
        <f>IF(QJ$19-'様式３（療養者名簿）（⑤の場合）'!$BD99+1&lt;=15,IF(QJ$19&gt;='様式３（療養者名簿）（⑤の場合）'!$BD99,IF(QJ$19&lt;='様式３（療養者名簿）（⑤の場合）'!$BE99,1,0),0),0)</f>
        <v>0</v>
      </c>
      <c r="QK94" s="225">
        <f>IF(QK$19-'様式３（療養者名簿）（⑤の場合）'!$BD99+1&lt;=15,IF(QK$19&gt;='様式３（療養者名簿）（⑤の場合）'!$BD99,IF(QK$19&lt;='様式３（療養者名簿）（⑤の場合）'!$BE99,1,0),0),0)</f>
        <v>0</v>
      </c>
      <c r="QL94" s="225">
        <f>IF(QL$19-'様式３（療養者名簿）（⑤の場合）'!$BD99+1&lt;=15,IF(QL$19&gt;='様式３（療養者名簿）（⑤の場合）'!$BD99,IF(QL$19&lt;='様式３（療養者名簿）（⑤の場合）'!$BE99,1,0),0),0)</f>
        <v>0</v>
      </c>
      <c r="QM94" s="225">
        <f>IF(QM$19-'様式３（療養者名簿）（⑤の場合）'!$BD99+1&lt;=15,IF(QM$19&gt;='様式３（療養者名簿）（⑤の場合）'!$BD99,IF(QM$19&lt;='様式３（療養者名簿）（⑤の場合）'!$BE99,1,0),0),0)</f>
        <v>0</v>
      </c>
      <c r="QN94" s="225">
        <f>IF(QN$19-'様式３（療養者名簿）（⑤の場合）'!$BD99+1&lt;=15,IF(QN$19&gt;='様式３（療養者名簿）（⑤の場合）'!$BD99,IF(QN$19&lt;='様式３（療養者名簿）（⑤の場合）'!$BE99,1,0),0),0)</f>
        <v>0</v>
      </c>
      <c r="QO94" s="225">
        <f>IF(QO$19-'様式３（療養者名簿）（⑤の場合）'!$BD99+1&lt;=15,IF(QO$19&gt;='様式３（療養者名簿）（⑤の場合）'!$BD99,IF(QO$19&lt;='様式３（療養者名簿）（⑤の場合）'!$BE99,1,0),0),0)</f>
        <v>0</v>
      </c>
      <c r="QP94" s="225">
        <f>IF(QP$19-'様式３（療養者名簿）（⑤の場合）'!$BD99+1&lt;=15,IF(QP$19&gt;='様式３（療養者名簿）（⑤の場合）'!$BD99,IF(QP$19&lt;='様式３（療養者名簿）（⑤の場合）'!$BE99,1,0),0),0)</f>
        <v>0</v>
      </c>
      <c r="QQ94" s="225">
        <f>IF(QQ$19-'様式３（療養者名簿）（⑤の場合）'!$BD99+1&lt;=15,IF(QQ$19&gt;='様式３（療養者名簿）（⑤の場合）'!$BD99,IF(QQ$19&lt;='様式３（療養者名簿）（⑤の場合）'!$BE99,1,0),0),0)</f>
        <v>0</v>
      </c>
      <c r="QR94" s="225">
        <f>IF(QR$19-'様式３（療養者名簿）（⑤の場合）'!$BD99+1&lt;=15,IF(QR$19&gt;='様式３（療養者名簿）（⑤の場合）'!$BD99,IF(QR$19&lt;='様式３（療養者名簿）（⑤の場合）'!$BE99,1,0),0),0)</f>
        <v>0</v>
      </c>
      <c r="QS94" s="225">
        <f>IF(QS$19-'様式３（療養者名簿）（⑤の場合）'!$BD99+1&lt;=15,IF(QS$19&gt;='様式３（療養者名簿）（⑤の場合）'!$BD99,IF(QS$19&lt;='様式３（療養者名簿）（⑤の場合）'!$BE99,1,0),0),0)</f>
        <v>0</v>
      </c>
      <c r="QT94" s="225">
        <f>IF(QT$19-'様式３（療養者名簿）（⑤の場合）'!$BD99+1&lt;=15,IF(QT$19&gt;='様式３（療養者名簿）（⑤の場合）'!$BD99,IF(QT$19&lt;='様式３（療養者名簿）（⑤の場合）'!$BE99,1,0),0),0)</f>
        <v>0</v>
      </c>
      <c r="QU94" s="225">
        <f>IF(QU$19-'様式３（療養者名簿）（⑤の場合）'!$BD99+1&lt;=15,IF(QU$19&gt;='様式３（療養者名簿）（⑤の場合）'!$BD99,IF(QU$19&lt;='様式３（療養者名簿）（⑤の場合）'!$BE99,1,0),0),0)</f>
        <v>0</v>
      </c>
      <c r="QV94" s="225">
        <f>IF(QV$19-'様式３（療養者名簿）（⑤の場合）'!$BD99+1&lt;=15,IF(QV$19&gt;='様式３（療養者名簿）（⑤の場合）'!$BD99,IF(QV$19&lt;='様式３（療養者名簿）（⑤の場合）'!$BE99,1,0),0),0)</f>
        <v>0</v>
      </c>
      <c r="QW94" s="225">
        <f>IF(QW$19-'様式３（療養者名簿）（⑤の場合）'!$BD99+1&lt;=15,IF(QW$19&gt;='様式３（療養者名簿）（⑤の場合）'!$BD99,IF(QW$19&lt;='様式３（療養者名簿）（⑤の場合）'!$BE99,1,0),0),0)</f>
        <v>0</v>
      </c>
      <c r="QX94" s="225">
        <f>IF(QX$19-'様式３（療養者名簿）（⑤の場合）'!$BD99+1&lt;=15,IF(QX$19&gt;='様式３（療養者名簿）（⑤の場合）'!$BD99,IF(QX$19&lt;='様式３（療養者名簿）（⑤の場合）'!$BE99,1,0),0),0)</f>
        <v>0</v>
      </c>
      <c r="QY94" s="225">
        <f>IF(QY$19-'様式３（療養者名簿）（⑤の場合）'!$BD99+1&lt;=15,IF(QY$19&gt;='様式３（療養者名簿）（⑤の場合）'!$BD99,IF(QY$19&lt;='様式３（療養者名簿）（⑤の場合）'!$BE99,1,0),0),0)</f>
        <v>0</v>
      </c>
      <c r="QZ94" s="225">
        <f>IF(QZ$19-'様式３（療養者名簿）（⑤の場合）'!$BD99+1&lt;=15,IF(QZ$19&gt;='様式３（療養者名簿）（⑤の場合）'!$BD99,IF(QZ$19&lt;='様式３（療養者名簿）（⑤の場合）'!$BE99,1,0),0),0)</f>
        <v>0</v>
      </c>
      <c r="RA94" s="225">
        <f>IF(RA$19-'様式３（療養者名簿）（⑤の場合）'!$BD99+1&lt;=15,IF(RA$19&gt;='様式３（療養者名簿）（⑤の場合）'!$BD99,IF(RA$19&lt;='様式３（療養者名簿）（⑤の場合）'!$BE99,1,0),0),0)</f>
        <v>0</v>
      </c>
      <c r="RB94" s="225">
        <f>IF(RB$19-'様式３（療養者名簿）（⑤の場合）'!$BD99+1&lt;=15,IF(RB$19&gt;='様式３（療養者名簿）（⑤の場合）'!$BD99,IF(RB$19&lt;='様式３（療養者名簿）（⑤の場合）'!$BE99,1,0),0),0)</f>
        <v>0</v>
      </c>
      <c r="RC94" s="225">
        <f>IF(RC$19-'様式３（療養者名簿）（⑤の場合）'!$BD99+1&lt;=15,IF(RC$19&gt;='様式３（療養者名簿）（⑤の場合）'!$BD99,IF(RC$19&lt;='様式３（療養者名簿）（⑤の場合）'!$BE99,1,0),0),0)</f>
        <v>0</v>
      </c>
      <c r="RD94" s="225">
        <f>IF(RD$19-'様式３（療養者名簿）（⑤の場合）'!$BD99+1&lt;=15,IF(RD$19&gt;='様式３（療養者名簿）（⑤の場合）'!$BD99,IF(RD$19&lt;='様式３（療養者名簿）（⑤の場合）'!$BE99,1,0),0),0)</f>
        <v>0</v>
      </c>
      <c r="RE94" s="225">
        <f>IF(RE$19-'様式３（療養者名簿）（⑤の場合）'!$BD99+1&lt;=15,IF(RE$19&gt;='様式３（療養者名簿）（⑤の場合）'!$BD99,IF(RE$19&lt;='様式３（療養者名簿）（⑤の場合）'!$BE99,1,0),0),0)</f>
        <v>0</v>
      </c>
      <c r="RF94" s="225">
        <f>IF(RF$19-'様式３（療養者名簿）（⑤の場合）'!$BD99+1&lt;=15,IF(RF$19&gt;='様式３（療養者名簿）（⑤の場合）'!$BD99,IF(RF$19&lt;='様式３（療養者名簿）（⑤の場合）'!$BE99,1,0),0),0)</f>
        <v>0</v>
      </c>
      <c r="RG94" s="225">
        <f>IF(RG$19-'様式３（療養者名簿）（⑤の場合）'!$BD99+1&lt;=15,IF(RG$19&gt;='様式３（療養者名簿）（⑤の場合）'!$BD99,IF(RG$19&lt;='様式３（療養者名簿）（⑤の場合）'!$BE99,1,0),0),0)</f>
        <v>0</v>
      </c>
      <c r="RH94" s="225">
        <f>IF(RH$19-'様式３（療養者名簿）（⑤の場合）'!$BD99+1&lt;=15,IF(RH$19&gt;='様式３（療養者名簿）（⑤の場合）'!$BD99,IF(RH$19&lt;='様式３（療養者名簿）（⑤の場合）'!$BE99,1,0),0),0)</f>
        <v>0</v>
      </c>
      <c r="RI94" s="225">
        <f>IF(RI$19-'様式３（療養者名簿）（⑤の場合）'!$BD99+1&lt;=15,IF(RI$19&gt;='様式３（療養者名簿）（⑤の場合）'!$BD99,IF(RI$19&lt;='様式３（療養者名簿）（⑤の場合）'!$BE99,1,0),0),0)</f>
        <v>0</v>
      </c>
      <c r="RJ94" s="225">
        <f>IF(RJ$19-'様式３（療養者名簿）（⑤の場合）'!$BD99+1&lt;=15,IF(RJ$19&gt;='様式３（療養者名簿）（⑤の場合）'!$BD99,IF(RJ$19&lt;='様式３（療養者名簿）（⑤の場合）'!$BE99,1,0),0),0)</f>
        <v>0</v>
      </c>
      <c r="RK94" s="225">
        <f>IF(RK$19-'様式３（療養者名簿）（⑤の場合）'!$BD99+1&lt;=15,IF(RK$19&gt;='様式３（療養者名簿）（⑤の場合）'!$BD99,IF(RK$19&lt;='様式３（療養者名簿）（⑤の場合）'!$BE99,1,0),0),0)</f>
        <v>0</v>
      </c>
      <c r="RL94" s="225">
        <f>IF(RL$19-'様式３（療養者名簿）（⑤の場合）'!$BD99+1&lt;=15,IF(RL$19&gt;='様式３（療養者名簿）（⑤の場合）'!$BD99,IF(RL$19&lt;='様式３（療養者名簿）（⑤の場合）'!$BE99,1,0),0),0)</f>
        <v>0</v>
      </c>
      <c r="RM94" s="225">
        <f>IF(RM$19-'様式３（療養者名簿）（⑤の場合）'!$BD99+1&lt;=15,IF(RM$19&gt;='様式３（療養者名簿）（⑤の場合）'!$BD99,IF(RM$19&lt;='様式３（療養者名簿）（⑤の場合）'!$BE99,1,0),0),0)</f>
        <v>0</v>
      </c>
      <c r="RN94" s="225">
        <f>IF(RN$19-'様式３（療養者名簿）（⑤の場合）'!$BD99+1&lt;=15,IF(RN$19&gt;='様式３（療養者名簿）（⑤の場合）'!$BD99,IF(RN$19&lt;='様式３（療養者名簿）（⑤の場合）'!$BE99,1,0),0),0)</f>
        <v>0</v>
      </c>
      <c r="RO94" s="225">
        <f>IF(RO$19-'様式３（療養者名簿）（⑤の場合）'!$BD99+1&lt;=15,IF(RO$19&gt;='様式３（療養者名簿）（⑤の場合）'!$BD99,IF(RO$19&lt;='様式３（療養者名簿）（⑤の場合）'!$BE99,1,0),0),0)</f>
        <v>0</v>
      </c>
      <c r="RP94" s="225">
        <f>IF(RP$19-'様式３（療養者名簿）（⑤の場合）'!$BD99+1&lt;=15,IF(RP$19&gt;='様式３（療養者名簿）（⑤の場合）'!$BD99,IF(RP$19&lt;='様式３（療養者名簿）（⑤の場合）'!$BE99,1,0),0),0)</f>
        <v>0</v>
      </c>
      <c r="RQ94" s="225">
        <f>IF(RQ$19-'様式３（療養者名簿）（⑤の場合）'!$BD99+1&lt;=15,IF(RQ$19&gt;='様式３（療養者名簿）（⑤の場合）'!$BD99,IF(RQ$19&lt;='様式３（療養者名簿）（⑤の場合）'!$BE99,1,0),0),0)</f>
        <v>0</v>
      </c>
      <c r="RR94" s="225">
        <f>IF(RR$19-'様式３（療養者名簿）（⑤の場合）'!$BD99+1&lt;=15,IF(RR$19&gt;='様式３（療養者名簿）（⑤の場合）'!$BD99,IF(RR$19&lt;='様式３（療養者名簿）（⑤の場合）'!$BE99,1,0),0),0)</f>
        <v>0</v>
      </c>
      <c r="RS94" s="225">
        <f>IF(RS$19-'様式３（療養者名簿）（⑤の場合）'!$BD99+1&lt;=15,IF(RS$19&gt;='様式３（療養者名簿）（⑤の場合）'!$BD99,IF(RS$19&lt;='様式３（療養者名簿）（⑤の場合）'!$BE99,1,0),0),0)</f>
        <v>0</v>
      </c>
      <c r="RT94" s="225">
        <f>IF(RT$19-'様式３（療養者名簿）（⑤の場合）'!$BD99+1&lt;=15,IF(RT$19&gt;='様式３（療養者名簿）（⑤の場合）'!$BD99,IF(RT$19&lt;='様式３（療養者名簿）（⑤の場合）'!$BE99,1,0),0),0)</f>
        <v>0</v>
      </c>
      <c r="RU94" s="225">
        <f>IF(RU$19-'様式３（療養者名簿）（⑤の場合）'!$BD99+1&lt;=15,IF(RU$19&gt;='様式３（療養者名簿）（⑤の場合）'!$BD99,IF(RU$19&lt;='様式３（療養者名簿）（⑤の場合）'!$BE99,1,0),0),0)</f>
        <v>0</v>
      </c>
      <c r="RV94" s="225">
        <f>IF(RV$19-'様式３（療養者名簿）（⑤の場合）'!$BD99+1&lt;=15,IF(RV$19&gt;='様式３（療養者名簿）（⑤の場合）'!$BD99,IF(RV$19&lt;='様式３（療養者名簿）（⑤の場合）'!$BE99,1,0),0),0)</f>
        <v>0</v>
      </c>
      <c r="RW94" s="225">
        <f>IF(RW$19-'様式３（療養者名簿）（⑤の場合）'!$BD99+1&lt;=15,IF(RW$19&gt;='様式３（療養者名簿）（⑤の場合）'!$BD99,IF(RW$19&lt;='様式３（療養者名簿）（⑤の場合）'!$BE99,1,0),0),0)</f>
        <v>0</v>
      </c>
      <c r="RX94" s="225">
        <f>IF(RX$19-'様式３（療養者名簿）（⑤の場合）'!$BD99+1&lt;=15,IF(RX$19&gt;='様式３（療養者名簿）（⑤の場合）'!$BD99,IF(RX$19&lt;='様式３（療養者名簿）（⑤の場合）'!$BE99,1,0),0),0)</f>
        <v>0</v>
      </c>
      <c r="RY94" s="225">
        <f>IF(RY$19-'様式３（療養者名簿）（⑤の場合）'!$BD99+1&lt;=15,IF(RY$19&gt;='様式３（療養者名簿）（⑤の場合）'!$BD99,IF(RY$19&lt;='様式３（療養者名簿）（⑤の場合）'!$BE99,1,0),0),0)</f>
        <v>0</v>
      </c>
      <c r="RZ94" s="225">
        <f>IF(RZ$19-'様式３（療養者名簿）（⑤の場合）'!$BD99+1&lt;=15,IF(RZ$19&gt;='様式３（療養者名簿）（⑤の場合）'!$BD99,IF(RZ$19&lt;='様式３（療養者名簿）（⑤の場合）'!$BE99,1,0),0),0)</f>
        <v>0</v>
      </c>
      <c r="SA94" s="225">
        <f>IF(SA$19-'様式３（療養者名簿）（⑤の場合）'!$BD99+1&lt;=15,IF(SA$19&gt;='様式３（療養者名簿）（⑤の場合）'!$BD99,IF(SA$19&lt;='様式３（療養者名簿）（⑤の場合）'!$BE99,1,0),0),0)</f>
        <v>0</v>
      </c>
      <c r="SB94" s="225">
        <f>IF(SB$19-'様式３（療養者名簿）（⑤の場合）'!$BD99+1&lt;=15,IF(SB$19&gt;='様式３（療養者名簿）（⑤の場合）'!$BD99,IF(SB$19&lt;='様式３（療養者名簿）（⑤の場合）'!$BE99,1,0),0),0)</f>
        <v>0</v>
      </c>
      <c r="SC94" s="225">
        <f>IF(SC$19-'様式３（療養者名簿）（⑤の場合）'!$BD99+1&lt;=15,IF(SC$19&gt;='様式３（療養者名簿）（⑤の場合）'!$BD99,IF(SC$19&lt;='様式３（療養者名簿）（⑤の場合）'!$BE99,1,0),0),0)</f>
        <v>0</v>
      </c>
      <c r="SD94" s="225">
        <f>IF(SD$19-'様式３（療養者名簿）（⑤の場合）'!$BD99+1&lt;=15,IF(SD$19&gt;='様式３（療養者名簿）（⑤の場合）'!$BD99,IF(SD$19&lt;='様式３（療養者名簿）（⑤の場合）'!$BE99,1,0),0),0)</f>
        <v>0</v>
      </c>
      <c r="SE94" s="225">
        <f>IF(SE$19-'様式３（療養者名簿）（⑤の場合）'!$BD99+1&lt;=15,IF(SE$19&gt;='様式３（療養者名簿）（⑤の場合）'!$BD99,IF(SE$19&lt;='様式３（療養者名簿）（⑤の場合）'!$BE99,1,0),0),0)</f>
        <v>0</v>
      </c>
      <c r="SF94" s="225">
        <f>IF(SF$19-'様式３（療養者名簿）（⑤の場合）'!$BD99+1&lt;=15,IF(SF$19&gt;='様式３（療養者名簿）（⑤の場合）'!$BD99,IF(SF$19&lt;='様式３（療養者名簿）（⑤の場合）'!$BE99,1,0),0),0)</f>
        <v>0</v>
      </c>
      <c r="SG94" s="225">
        <f>IF(SG$19-'様式３（療養者名簿）（⑤の場合）'!$BD99+1&lt;=15,IF(SG$19&gt;='様式３（療養者名簿）（⑤の場合）'!$BD99,IF(SG$19&lt;='様式３（療養者名簿）（⑤の場合）'!$BE99,1,0),0),0)</f>
        <v>0</v>
      </c>
      <c r="SH94" s="225">
        <f>IF(SH$19-'様式３（療養者名簿）（⑤の場合）'!$BD99+1&lt;=15,IF(SH$19&gt;='様式３（療養者名簿）（⑤の場合）'!$BD99,IF(SH$19&lt;='様式３（療養者名簿）（⑤の場合）'!$BE99,1,0),0),0)</f>
        <v>0</v>
      </c>
      <c r="SI94" s="225">
        <f>IF(SI$19-'様式３（療養者名簿）（⑤の場合）'!$BD99+1&lt;=15,IF(SI$19&gt;='様式３（療養者名簿）（⑤の場合）'!$BD99,IF(SI$19&lt;='様式３（療養者名簿）（⑤の場合）'!$BE99,1,0),0),0)</f>
        <v>0</v>
      </c>
      <c r="SJ94" s="225">
        <f>IF(SJ$19-'様式３（療養者名簿）（⑤の場合）'!$BD99+1&lt;=15,IF(SJ$19&gt;='様式３（療養者名簿）（⑤の場合）'!$BD99,IF(SJ$19&lt;='様式３（療養者名簿）（⑤の場合）'!$BE99,1,0),0),0)</f>
        <v>0</v>
      </c>
      <c r="SK94" s="225">
        <f>IF(SK$19-'様式３（療養者名簿）（⑤の場合）'!$BD99+1&lt;=15,IF(SK$19&gt;='様式３（療養者名簿）（⑤の場合）'!$BD99,IF(SK$19&lt;='様式３（療養者名簿）（⑤の場合）'!$BE99,1,0),0),0)</f>
        <v>0</v>
      </c>
      <c r="SL94" s="225">
        <f>IF(SL$19-'様式３（療養者名簿）（⑤の場合）'!$BD99+1&lt;=15,IF(SL$19&gt;='様式３（療養者名簿）（⑤の場合）'!$BD99,IF(SL$19&lt;='様式３（療養者名簿）（⑤の場合）'!$BE99,1,0),0),0)</f>
        <v>0</v>
      </c>
      <c r="SM94" s="225">
        <f>IF(SM$19-'様式３（療養者名簿）（⑤の場合）'!$BD99+1&lt;=15,IF(SM$19&gt;='様式３（療養者名簿）（⑤の場合）'!$BD99,IF(SM$19&lt;='様式３（療養者名簿）（⑤の場合）'!$BE99,1,0),0),0)</f>
        <v>0</v>
      </c>
      <c r="SN94" s="225">
        <f>IF(SN$19-'様式３（療養者名簿）（⑤の場合）'!$BD99+1&lt;=15,IF(SN$19&gt;='様式３（療養者名簿）（⑤の場合）'!$BD99,IF(SN$19&lt;='様式３（療養者名簿）（⑤の場合）'!$BE99,1,0),0),0)</f>
        <v>0</v>
      </c>
      <c r="SO94" s="225">
        <f>IF(SO$19-'様式３（療養者名簿）（⑤の場合）'!$BD99+1&lt;=15,IF(SO$19&gt;='様式３（療養者名簿）（⑤の場合）'!$BD99,IF(SO$19&lt;='様式３（療養者名簿）（⑤の場合）'!$BE99,1,0),0),0)</f>
        <v>0</v>
      </c>
      <c r="SP94" s="225">
        <f>IF(SP$19-'様式３（療養者名簿）（⑤の場合）'!$BD99+1&lt;=15,IF(SP$19&gt;='様式３（療養者名簿）（⑤の場合）'!$BD99,IF(SP$19&lt;='様式３（療養者名簿）（⑤の場合）'!$BE99,1,0),0),0)</f>
        <v>0</v>
      </c>
      <c r="SQ94" s="225">
        <f>IF(SQ$19-'様式３（療養者名簿）（⑤の場合）'!$BD99+1&lt;=15,IF(SQ$19&gt;='様式３（療養者名簿）（⑤の場合）'!$BD99,IF(SQ$19&lt;='様式３（療養者名簿）（⑤の場合）'!$BE99,1,0),0),0)</f>
        <v>0</v>
      </c>
      <c r="SR94" s="225">
        <f>IF(SR$19-'様式３（療養者名簿）（⑤の場合）'!$BD99+1&lt;=15,IF(SR$19&gt;='様式３（療養者名簿）（⑤の場合）'!$BD99,IF(SR$19&lt;='様式３（療養者名簿）（⑤の場合）'!$BE99,1,0),0),0)</f>
        <v>0</v>
      </c>
      <c r="SS94" s="225">
        <f>IF(SS$19-'様式３（療養者名簿）（⑤の場合）'!$BD99+1&lt;=15,IF(SS$19&gt;='様式３（療養者名簿）（⑤の場合）'!$BD99,IF(SS$19&lt;='様式３（療養者名簿）（⑤の場合）'!$BE99,1,0),0),0)</f>
        <v>0</v>
      </c>
      <c r="ST94" s="225">
        <f>IF(ST$19-'様式３（療養者名簿）（⑤の場合）'!$BD99+1&lt;=15,IF(ST$19&gt;='様式３（療養者名簿）（⑤の場合）'!$BD99,IF(ST$19&lt;='様式３（療養者名簿）（⑤の場合）'!$BE99,1,0),0),0)</f>
        <v>0</v>
      </c>
      <c r="SU94" s="225">
        <f>IF(SU$19-'様式３（療養者名簿）（⑤の場合）'!$BD99+1&lt;=15,IF(SU$19&gt;='様式３（療養者名簿）（⑤の場合）'!$BD99,IF(SU$19&lt;='様式３（療養者名簿）（⑤の場合）'!$BE99,1,0),0),0)</f>
        <v>0</v>
      </c>
      <c r="SV94" s="225">
        <f>IF(SV$19-'様式３（療養者名簿）（⑤の場合）'!$BD99+1&lt;=15,IF(SV$19&gt;='様式３（療養者名簿）（⑤の場合）'!$BD99,IF(SV$19&lt;='様式３（療養者名簿）（⑤の場合）'!$BE99,1,0),0),0)</f>
        <v>0</v>
      </c>
      <c r="SW94" s="225">
        <f>IF(SW$19-'様式３（療養者名簿）（⑤の場合）'!$BD99+1&lt;=15,IF(SW$19&gt;='様式３（療養者名簿）（⑤の場合）'!$BD99,IF(SW$19&lt;='様式３（療養者名簿）（⑤の場合）'!$BE99,1,0),0),0)</f>
        <v>0</v>
      </c>
      <c r="SX94" s="225">
        <f>IF(SX$19-'様式３（療養者名簿）（⑤の場合）'!$BD99+1&lt;=15,IF(SX$19&gt;='様式３（療養者名簿）（⑤の場合）'!$BD99,IF(SX$19&lt;='様式３（療養者名簿）（⑤の場合）'!$BE99,1,0),0),0)</f>
        <v>0</v>
      </c>
      <c r="SY94" s="225">
        <f>IF(SY$19-'様式３（療養者名簿）（⑤の場合）'!$BD99+1&lt;=15,IF(SY$19&gt;='様式３（療養者名簿）（⑤の場合）'!$BD99,IF(SY$19&lt;='様式３（療養者名簿）（⑤の場合）'!$BE99,1,0),0),0)</f>
        <v>0</v>
      </c>
      <c r="SZ94" s="225">
        <f>IF(SZ$19-'様式３（療養者名簿）（⑤の場合）'!$BD99+1&lt;=15,IF(SZ$19&gt;='様式３（療養者名簿）（⑤の場合）'!$BD99,IF(SZ$19&lt;='様式３（療養者名簿）（⑤の場合）'!$BE99,1,0),0),0)</f>
        <v>0</v>
      </c>
      <c r="TA94" s="225">
        <f>IF(TA$19-'様式３（療養者名簿）（⑤の場合）'!$BD99+1&lt;=15,IF(TA$19&gt;='様式３（療養者名簿）（⑤の場合）'!$BD99,IF(TA$19&lt;='様式３（療養者名簿）（⑤の場合）'!$BE99,1,0),0),0)</f>
        <v>0</v>
      </c>
      <c r="TB94" s="225">
        <f>IF(TB$19-'様式３（療養者名簿）（⑤の場合）'!$BD99+1&lt;=15,IF(TB$19&gt;='様式３（療養者名簿）（⑤の場合）'!$BD99,IF(TB$19&lt;='様式３（療養者名簿）（⑤の場合）'!$BE99,1,0),0),0)</f>
        <v>0</v>
      </c>
      <c r="TC94" s="225">
        <f>IF(TC$19-'様式３（療養者名簿）（⑤の場合）'!$BD99+1&lt;=15,IF(TC$19&gt;='様式３（療養者名簿）（⑤の場合）'!$BD99,IF(TC$19&lt;='様式３（療養者名簿）（⑤の場合）'!$BE99,1,0),0),0)</f>
        <v>0</v>
      </c>
      <c r="TD94" s="225">
        <f>IF(TD$19-'様式３（療養者名簿）（⑤の場合）'!$BD99+1&lt;=15,IF(TD$19&gt;='様式３（療養者名簿）（⑤の場合）'!$BD99,IF(TD$19&lt;='様式３（療養者名簿）（⑤の場合）'!$BE99,1,0),0),0)</f>
        <v>0</v>
      </c>
      <c r="TE94" s="225">
        <f>IF(TE$19-'様式３（療養者名簿）（⑤の場合）'!$BD99+1&lt;=15,IF(TE$19&gt;='様式３（療養者名簿）（⑤の場合）'!$BD99,IF(TE$19&lt;='様式３（療養者名簿）（⑤の場合）'!$BE99,1,0),0),0)</f>
        <v>0</v>
      </c>
      <c r="TF94" s="225">
        <f>IF(TF$19-'様式３（療養者名簿）（⑤の場合）'!$BD99+1&lt;=15,IF(TF$19&gt;='様式３（療養者名簿）（⑤の場合）'!$BD99,IF(TF$19&lt;='様式３（療養者名簿）（⑤の場合）'!$BE99,1,0),0),0)</f>
        <v>0</v>
      </c>
      <c r="TG94" s="225">
        <f>IF(TG$19-'様式３（療養者名簿）（⑤の場合）'!$BD99+1&lt;=15,IF(TG$19&gt;='様式３（療養者名簿）（⑤の場合）'!$BD99,IF(TG$19&lt;='様式３（療養者名簿）（⑤の場合）'!$BE99,1,0),0),0)</f>
        <v>0</v>
      </c>
      <c r="TH94" s="225">
        <f>IF(TH$19-'様式３（療養者名簿）（⑤の場合）'!$BD99+1&lt;=15,IF(TH$19&gt;='様式３（療養者名簿）（⑤の場合）'!$BD99,IF(TH$19&lt;='様式３（療養者名簿）（⑤の場合）'!$BE99,1,0),0),0)</f>
        <v>0</v>
      </c>
      <c r="TI94" s="225">
        <f>IF(TI$19-'様式３（療養者名簿）（⑤の場合）'!$BD99+1&lt;=15,IF(TI$19&gt;='様式３（療養者名簿）（⑤の場合）'!$BD99,IF(TI$19&lt;='様式３（療養者名簿）（⑤の場合）'!$BE99,1,0),0),0)</f>
        <v>0</v>
      </c>
      <c r="TJ94" s="225">
        <f>IF(TJ$19-'様式３（療養者名簿）（⑤の場合）'!$BD99+1&lt;=15,IF(TJ$19&gt;='様式３（療養者名簿）（⑤の場合）'!$BD99,IF(TJ$19&lt;='様式３（療養者名簿）（⑤の場合）'!$BE99,1,0),0),0)</f>
        <v>0</v>
      </c>
      <c r="TK94" s="225">
        <f>IF(TK$19-'様式３（療養者名簿）（⑤の場合）'!$BD99+1&lt;=15,IF(TK$19&gt;='様式３（療養者名簿）（⑤の場合）'!$BD99,IF(TK$19&lt;='様式３（療養者名簿）（⑤の場合）'!$BE99,1,0),0),0)</f>
        <v>0</v>
      </c>
      <c r="TL94" s="225">
        <f>IF(TL$19-'様式３（療養者名簿）（⑤の場合）'!$BD99+1&lt;=15,IF(TL$19&gt;='様式３（療養者名簿）（⑤の場合）'!$BD99,IF(TL$19&lt;='様式３（療養者名簿）（⑤の場合）'!$BE99,1,0),0),0)</f>
        <v>0</v>
      </c>
      <c r="TM94" s="225">
        <f>IF(TM$19-'様式３（療養者名簿）（⑤の場合）'!$BD99+1&lt;=15,IF(TM$19&gt;='様式３（療養者名簿）（⑤の場合）'!$BD99,IF(TM$19&lt;='様式３（療養者名簿）（⑤の場合）'!$BE99,1,0),0),0)</f>
        <v>0</v>
      </c>
      <c r="TN94" s="225">
        <f>IF(TN$19-'様式３（療養者名簿）（⑤の場合）'!$BD99+1&lt;=15,IF(TN$19&gt;='様式３（療養者名簿）（⑤の場合）'!$BD99,IF(TN$19&lt;='様式３（療養者名簿）（⑤の場合）'!$BE99,1,0),0),0)</f>
        <v>0</v>
      </c>
      <c r="TO94" s="225">
        <f>IF(TO$19-'様式３（療養者名簿）（⑤の場合）'!$BD99+1&lt;=15,IF(TO$19&gt;='様式３（療養者名簿）（⑤の場合）'!$BD99,IF(TO$19&lt;='様式３（療養者名簿）（⑤の場合）'!$BE99,1,0),0),0)</f>
        <v>0</v>
      </c>
      <c r="TP94" s="225">
        <f>IF(TP$19-'様式３（療養者名簿）（⑤の場合）'!$BD99+1&lt;=15,IF(TP$19&gt;='様式３（療養者名簿）（⑤の場合）'!$BD99,IF(TP$19&lt;='様式３（療養者名簿）（⑤の場合）'!$BE99,1,0),0),0)</f>
        <v>0</v>
      </c>
      <c r="TQ94" s="225">
        <f>IF(TQ$19-'様式３（療養者名簿）（⑤の場合）'!$BD99+1&lt;=15,IF(TQ$19&gt;='様式３（療養者名簿）（⑤の場合）'!$BD99,IF(TQ$19&lt;='様式３（療養者名簿）（⑤の場合）'!$BE99,1,0),0),0)</f>
        <v>0</v>
      </c>
      <c r="TR94" s="225">
        <f>IF(TR$19-'様式３（療養者名簿）（⑤の場合）'!$BD99+1&lt;=15,IF(TR$19&gt;='様式３（療養者名簿）（⑤の場合）'!$BD99,IF(TR$19&lt;='様式３（療養者名簿）（⑤の場合）'!$BE99,1,0),0),0)</f>
        <v>0</v>
      </c>
      <c r="TS94" s="225">
        <f>IF(TS$19-'様式３（療養者名簿）（⑤の場合）'!$BD99+1&lt;=15,IF(TS$19&gt;='様式３（療養者名簿）（⑤の場合）'!$BD99,IF(TS$19&lt;='様式３（療養者名簿）（⑤の場合）'!$BE99,1,0),0),0)</f>
        <v>0</v>
      </c>
      <c r="TT94" s="225">
        <f>IF(TT$19-'様式３（療養者名簿）（⑤の場合）'!$BD99+1&lt;=15,IF(TT$19&gt;='様式３（療養者名簿）（⑤の場合）'!$BD99,IF(TT$19&lt;='様式３（療養者名簿）（⑤の場合）'!$BE99,1,0),0),0)</f>
        <v>0</v>
      </c>
      <c r="TU94" s="225">
        <f>IF(TU$19-'様式３（療養者名簿）（⑤の場合）'!$BD99+1&lt;=15,IF(TU$19&gt;='様式３（療養者名簿）（⑤の場合）'!$BD99,IF(TU$19&lt;='様式３（療養者名簿）（⑤の場合）'!$BE99,1,0),0),0)</f>
        <v>0</v>
      </c>
      <c r="TV94" s="225">
        <f>IF(TV$19-'様式３（療養者名簿）（⑤の場合）'!$BD99+1&lt;=15,IF(TV$19&gt;='様式３（療養者名簿）（⑤の場合）'!$BD99,IF(TV$19&lt;='様式３（療養者名簿）（⑤の場合）'!$BE99,1,0),0),0)</f>
        <v>0</v>
      </c>
      <c r="TW94" s="225">
        <f>IF(TW$19-'様式３（療養者名簿）（⑤の場合）'!$BD99+1&lt;=15,IF(TW$19&gt;='様式３（療養者名簿）（⑤の場合）'!$BD99,IF(TW$19&lt;='様式３（療養者名簿）（⑤の場合）'!$BE99,1,0),0),0)</f>
        <v>0</v>
      </c>
      <c r="TX94" s="225">
        <f>IF(TX$19-'様式３（療養者名簿）（⑤の場合）'!$BD99+1&lt;=15,IF(TX$19&gt;='様式３（療養者名簿）（⑤の場合）'!$BD99,IF(TX$19&lt;='様式３（療養者名簿）（⑤の場合）'!$BE99,1,0),0),0)</f>
        <v>0</v>
      </c>
      <c r="TY94" s="225">
        <f>IF(TY$19-'様式３（療養者名簿）（⑤の場合）'!$BD99+1&lt;=15,IF(TY$19&gt;='様式３（療養者名簿）（⑤の場合）'!$BD99,IF(TY$19&lt;='様式３（療養者名簿）（⑤の場合）'!$BE99,1,0),0),0)</f>
        <v>0</v>
      </c>
      <c r="TZ94" s="225">
        <f>IF(TZ$19-'様式３（療養者名簿）（⑤の場合）'!$BD99+1&lt;=15,IF(TZ$19&gt;='様式３（療養者名簿）（⑤の場合）'!$BD99,IF(TZ$19&lt;='様式３（療養者名簿）（⑤の場合）'!$BE99,1,0),0),0)</f>
        <v>0</v>
      </c>
      <c r="UA94" s="225">
        <f>IF(UA$19-'様式３（療養者名簿）（⑤の場合）'!$BD99+1&lt;=15,IF(UA$19&gt;='様式３（療養者名簿）（⑤の場合）'!$BD99,IF(UA$19&lt;='様式３（療養者名簿）（⑤の場合）'!$BE99,1,0),0),0)</f>
        <v>0</v>
      </c>
      <c r="UB94" s="225">
        <f>IF(UB$19-'様式３（療養者名簿）（⑤の場合）'!$BD99+1&lt;=15,IF(UB$19&gt;='様式３（療養者名簿）（⑤の場合）'!$BD99,IF(UB$19&lt;='様式３（療養者名簿）（⑤の場合）'!$BE99,1,0),0),0)</f>
        <v>0</v>
      </c>
      <c r="UC94" s="225">
        <f>IF(UC$19-'様式３（療養者名簿）（⑤の場合）'!$BD99+1&lt;=15,IF(UC$19&gt;='様式３（療養者名簿）（⑤の場合）'!$BD99,IF(UC$19&lt;='様式３（療養者名簿）（⑤の場合）'!$BE99,1,0),0),0)</f>
        <v>0</v>
      </c>
      <c r="UD94" s="338">
        <f>IF(UD$19-'様式３（療養者名簿）（⑤の場合）'!$BD99+1&lt;=15,IF(UD$19&gt;='様式３（療養者名簿）（⑤の場合）'!$BD99,IF(UD$19&lt;='様式３（療養者名簿）（⑤の場合）'!$BE99,1,0),0),0)</f>
        <v>0</v>
      </c>
      <c r="UE94" s="338">
        <f>IF(UE$19-'様式３（療養者名簿）（⑤の場合）'!$BD99+1&lt;=15,IF(UE$19&gt;='様式３（療養者名簿）（⑤の場合）'!$BD99,IF(UE$19&lt;='様式３（療養者名簿）（⑤の場合）'!$BE99,1,0),0),0)</f>
        <v>0</v>
      </c>
      <c r="UF94" s="338">
        <f>IF(UF$19-'様式３（療養者名簿）（⑤の場合）'!$BD99+1&lt;=15,IF(UF$19&gt;='様式３（療養者名簿）（⑤の場合）'!$BD99,IF(UF$19&lt;='様式３（療養者名簿）（⑤の場合）'!$BE99,1,0),0),0)</f>
        <v>0</v>
      </c>
      <c r="UG94" s="338">
        <f>IF(UG$19-'様式３（療養者名簿）（⑤の場合）'!$BD99+1&lt;=15,IF(UG$19&gt;='様式３（療養者名簿）（⑤の場合）'!$BD99,IF(UG$19&lt;='様式３（療養者名簿）（⑤の場合）'!$BE99,1,0),0),0)</f>
        <v>0</v>
      </c>
      <c r="UH94" s="338">
        <f>IF(UH$19-'様式３（療養者名簿）（⑤の場合）'!$BD99+1&lt;=15,IF(UH$19&gt;='様式３（療養者名簿）（⑤の場合）'!$BD99,IF(UH$19&lt;='様式３（療養者名簿）（⑤の場合）'!$BE99,1,0),0),0)</f>
        <v>0</v>
      </c>
      <c r="UI94" s="338">
        <f>IF(UI$19-'様式３（療養者名簿）（⑤の場合）'!$BD99+1&lt;=15,IF(UI$19&gt;='様式３（療養者名簿）（⑤の場合）'!$BD99,IF(UI$19&lt;='様式３（療養者名簿）（⑤の場合）'!$BE99,1,0),0),0)</f>
        <v>0</v>
      </c>
      <c r="UJ94" s="338">
        <f>IF(UJ$19-'様式３（療養者名簿）（⑤の場合）'!$BD99+1&lt;=15,IF(UJ$19&gt;='様式３（療養者名簿）（⑤の場合）'!$BD99,IF(UJ$19&lt;='様式３（療養者名簿）（⑤の場合）'!$BE99,1,0),0),0)</f>
        <v>0</v>
      </c>
      <c r="UK94" s="338">
        <f>IF(UK$19-'様式３（療養者名簿）（⑤の場合）'!$BD99+1&lt;=15,IF(UK$19&gt;='様式３（療養者名簿）（⑤の場合）'!$BD99,IF(UK$19&lt;='様式３（療養者名簿）（⑤の場合）'!$BE99,1,0),0),0)</f>
        <v>0</v>
      </c>
      <c r="UL94" s="338">
        <f>IF(UL$19-'様式３（療養者名簿）（⑤の場合）'!$BD99+1&lt;=15,IF(UL$19&gt;='様式３（療養者名簿）（⑤の場合）'!$BD99,IF(UL$19&lt;='様式３（療養者名簿）（⑤の場合）'!$BE99,1,0),0),0)</f>
        <v>0</v>
      </c>
      <c r="UM94" s="338">
        <f>IF(UM$19-'様式３（療養者名簿）（⑤の場合）'!$BD99+1&lt;=15,IF(UM$19&gt;='様式３（療養者名簿）（⑤の場合）'!$BD99,IF(UM$19&lt;='様式３（療養者名簿）（⑤の場合）'!$BE99,1,0),0),0)</f>
        <v>0</v>
      </c>
      <c r="UN94" s="338">
        <f>IF(UN$19-'様式３（療養者名簿）（⑤の場合）'!$BD99+1&lt;=15,IF(UN$19&gt;='様式３（療養者名簿）（⑤の場合）'!$BD99,IF(UN$19&lt;='様式３（療養者名簿）（⑤の場合）'!$BE99,1,0),0),0)</f>
        <v>0</v>
      </c>
      <c r="UO94" s="338">
        <f>IF(UO$19-'様式３（療養者名簿）（⑤の場合）'!$BD99+1&lt;=15,IF(UO$19&gt;='様式３（療養者名簿）（⑤の場合）'!$BD99,IF(UO$19&lt;='様式３（療養者名簿）（⑤の場合）'!$BE99,1,0),0),0)</f>
        <v>0</v>
      </c>
      <c r="UP94" s="338">
        <f>IF(UP$19-'様式３（療養者名簿）（⑤の場合）'!$BD99+1&lt;=15,IF(UP$19&gt;='様式３（療養者名簿）（⑤の場合）'!$BD99,IF(UP$19&lt;='様式３（療養者名簿）（⑤の場合）'!$BE99,1,0),0),0)</f>
        <v>0</v>
      </c>
      <c r="UQ94" s="338">
        <f>IF(UQ$19-'様式３（療養者名簿）（⑤の場合）'!$BD99+1&lt;=15,IF(UQ$19&gt;='様式３（療養者名簿）（⑤の場合）'!$BD99,IF(UQ$19&lt;='様式３（療養者名簿）（⑤の場合）'!$BE99,1,0),0),0)</f>
        <v>0</v>
      </c>
      <c r="UR94" s="338">
        <f>IF(UR$19-'様式３（療養者名簿）（⑤の場合）'!$BD99+1&lt;=15,IF(UR$19&gt;='様式３（療養者名簿）（⑤の場合）'!$BD99,IF(UR$19&lt;='様式３（療養者名簿）（⑤の場合）'!$BE99,1,0),0),0)</f>
        <v>0</v>
      </c>
      <c r="US94" s="338">
        <f>IF(US$19-'様式３（療養者名簿）（⑤の場合）'!$BD99+1&lt;=15,IF(US$19&gt;='様式３（療養者名簿）（⑤の場合）'!$BD99,IF(US$19&lt;='様式３（療養者名簿）（⑤の場合）'!$BE99,1,0),0),0)</f>
        <v>0</v>
      </c>
      <c r="UT94" s="338">
        <f>IF(UT$19-'様式３（療養者名簿）（⑤の場合）'!$BD99+1&lt;=15,IF(UT$19&gt;='様式３（療養者名簿）（⑤の場合）'!$BD99,IF(UT$19&lt;='様式３（療養者名簿）（⑤の場合）'!$BE99,1,0),0),0)</f>
        <v>0</v>
      </c>
      <c r="UU94" s="338">
        <f>IF(UU$19-'様式３（療養者名簿）（⑤の場合）'!$BD99+1&lt;=15,IF(UU$19&gt;='様式３（療養者名簿）（⑤の場合）'!$BD99,IF(UU$19&lt;='様式３（療養者名簿）（⑤の場合）'!$BE99,1,0),0),0)</f>
        <v>0</v>
      </c>
      <c r="UV94" s="338">
        <f>IF(UV$19-'様式３（療養者名簿）（⑤の場合）'!$BD99+1&lt;=15,IF(UV$19&gt;='様式３（療養者名簿）（⑤の場合）'!$BD99,IF(UV$19&lt;='様式３（療養者名簿）（⑤の場合）'!$BE99,1,0),0),0)</f>
        <v>0</v>
      </c>
      <c r="UW94" s="338">
        <f>IF(UW$19-'様式３（療養者名簿）（⑤の場合）'!$BD99+1&lt;=15,IF(UW$19&gt;='様式３（療養者名簿）（⑤の場合）'!$BD99,IF(UW$19&lt;='様式３（療養者名簿）（⑤の場合）'!$BE99,1,0),0),0)</f>
        <v>0</v>
      </c>
      <c r="UX94" s="338">
        <f>IF(UX$19-'様式３（療養者名簿）（⑤の場合）'!$BD99+1&lt;=15,IF(UX$19&gt;='様式３（療養者名簿）（⑤の場合）'!$BD99,IF(UX$19&lt;='様式３（療養者名簿）（⑤の場合）'!$BE99,1,0),0),0)</f>
        <v>0</v>
      </c>
      <c r="UY94" s="338">
        <f>IF(UY$19-'様式３（療養者名簿）（⑤の場合）'!$BD99+1&lt;=15,IF(UY$19&gt;='様式３（療養者名簿）（⑤の場合）'!$BD99,IF(UY$19&lt;='様式３（療養者名簿）（⑤の場合）'!$BE99,1,0),0),0)</f>
        <v>0</v>
      </c>
      <c r="UZ94" s="338">
        <f>IF(UZ$19-'様式３（療養者名簿）（⑤の場合）'!$BD99+1&lt;=15,IF(UZ$19&gt;='様式３（療養者名簿）（⑤の場合）'!$BD99,IF(UZ$19&lt;='様式３（療養者名簿）（⑤の場合）'!$BE99,1,0),0),0)</f>
        <v>0</v>
      </c>
      <c r="VA94" s="338">
        <f>IF(VA$19-'様式３（療養者名簿）（⑤の場合）'!$BD99+1&lt;=15,IF(VA$19&gt;='様式３（療養者名簿）（⑤の場合）'!$BD99,IF(VA$19&lt;='様式３（療養者名簿）（⑤の場合）'!$BE99,1,0),0),0)</f>
        <v>0</v>
      </c>
      <c r="VB94" s="338">
        <f>IF(VB$19-'様式３（療養者名簿）（⑤の場合）'!$BD99+1&lt;=15,IF(VB$19&gt;='様式３（療養者名簿）（⑤の場合）'!$BD99,IF(VB$19&lt;='様式３（療養者名簿）（⑤の場合）'!$BE99,1,0),0),0)</f>
        <v>0</v>
      </c>
      <c r="VC94" s="338">
        <f>IF(VC$19-'様式３（療養者名簿）（⑤の場合）'!$BD99+1&lt;=15,IF(VC$19&gt;='様式３（療養者名簿）（⑤の場合）'!$BD99,IF(VC$19&lt;='様式３（療養者名簿）（⑤の場合）'!$BE99,1,0),0),0)</f>
        <v>0</v>
      </c>
      <c r="VD94" s="338">
        <f>IF(VD$19-'様式３（療養者名簿）（⑤の場合）'!$BD99+1&lt;=15,IF(VD$19&gt;='様式３（療養者名簿）（⑤の場合）'!$BD99,IF(VD$19&lt;='様式３（療養者名簿）（⑤の場合）'!$BE99,1,0),0),0)</f>
        <v>0</v>
      </c>
      <c r="VE94" s="338">
        <f>IF(VE$19-'様式３（療養者名簿）（⑤の場合）'!$BD99+1&lt;=15,IF(VE$19&gt;='様式３（療養者名簿）（⑤の場合）'!$BD99,IF(VE$19&lt;='様式３（療養者名簿）（⑤の場合）'!$BE99,1,0),0),0)</f>
        <v>0</v>
      </c>
      <c r="VF94" s="338">
        <f>IF(VF$19-'様式３（療養者名簿）（⑤の場合）'!$BD99+1&lt;=15,IF(VF$19&gt;='様式３（療養者名簿）（⑤の場合）'!$BD99,IF(VF$19&lt;='様式３（療養者名簿）（⑤の場合）'!$BE99,1,0),0),0)</f>
        <v>0</v>
      </c>
      <c r="VG94" s="338">
        <f>IF(VG$19-'様式３（療養者名簿）（⑤の場合）'!$BD99+1&lt;=15,IF(VG$19&gt;='様式３（療養者名簿）（⑤の場合）'!$BD99,IF(VG$19&lt;='様式３（療養者名簿）（⑤の場合）'!$BE99,1,0),0),0)</f>
        <v>0</v>
      </c>
      <c r="VH94" s="338">
        <f>IF(VH$19-'様式３（療養者名簿）（⑤の場合）'!$BD99+1&lt;=15,IF(VH$19&gt;='様式３（療養者名簿）（⑤の場合）'!$BD99,IF(VH$19&lt;='様式３（療養者名簿）（⑤の場合）'!$BE99,1,0),0),0)</f>
        <v>0</v>
      </c>
      <c r="VI94" s="338">
        <f>IF(VI$19-'様式３（療養者名簿）（⑤の場合）'!$BD99+1&lt;=15,IF(VI$19&gt;='様式３（療養者名簿）（⑤の場合）'!$BD99,IF(VI$19&lt;='様式３（療養者名簿）（⑤の場合）'!$BE99,1,0),0),0)</f>
        <v>0</v>
      </c>
      <c r="VJ94" s="338">
        <f>IF(VJ$19-'様式３（療養者名簿）（⑤の場合）'!$BD99+1&lt;=15,IF(VJ$19&gt;='様式３（療養者名簿）（⑤の場合）'!$BD99,IF(VJ$19&lt;='様式３（療養者名簿）（⑤の場合）'!$BE99,1,0),0),0)</f>
        <v>0</v>
      </c>
      <c r="VK94" s="338">
        <f>IF(VK$19-'様式３（療養者名簿）（⑤の場合）'!$BD99+1&lt;=15,IF(VK$19&gt;='様式３（療養者名簿）（⑤の場合）'!$BD99,IF(VK$19&lt;='様式３（療養者名簿）（⑤の場合）'!$BE99,1,0),0),0)</f>
        <v>0</v>
      </c>
      <c r="VL94" s="338">
        <f>IF(VL$19-'様式３（療養者名簿）（⑤の場合）'!$BD99+1&lt;=15,IF(VL$19&gt;='様式３（療養者名簿）（⑤の場合）'!$BD99,IF(VL$19&lt;='様式３（療養者名簿）（⑤の場合）'!$BE99,1,0),0),0)</f>
        <v>0</v>
      </c>
      <c r="VM94" s="338">
        <f>IF(VM$19-'様式３（療養者名簿）（⑤の場合）'!$BD99+1&lt;=15,IF(VM$19&gt;='様式３（療養者名簿）（⑤の場合）'!$BD99,IF(VM$19&lt;='様式３（療養者名簿）（⑤の場合）'!$BE99,1,0),0),0)</f>
        <v>0</v>
      </c>
      <c r="VN94" s="338">
        <f>IF(VN$19-'様式３（療養者名簿）（⑤の場合）'!$BD99+1&lt;=15,IF(VN$19&gt;='様式３（療養者名簿）（⑤の場合）'!$BD99,IF(VN$19&lt;='様式３（療養者名簿）（⑤の場合）'!$BE99,1,0),0),0)</f>
        <v>0</v>
      </c>
      <c r="VO94" s="338">
        <f>IF(VO$19-'様式３（療養者名簿）（⑤の場合）'!$BD99+1&lt;=15,IF(VO$19&gt;='様式３（療養者名簿）（⑤の場合）'!$BD99,IF(VO$19&lt;='様式３（療養者名簿）（⑤の場合）'!$BE99,1,0),0),0)</f>
        <v>0</v>
      </c>
      <c r="VP94" s="338">
        <f>IF(VP$19-'様式３（療養者名簿）（⑤の場合）'!$BD99+1&lt;=15,IF(VP$19&gt;='様式３（療養者名簿）（⑤の場合）'!$BD99,IF(VP$19&lt;='様式３（療養者名簿）（⑤の場合）'!$BE99,1,0),0),0)</f>
        <v>0</v>
      </c>
      <c r="VQ94" s="338">
        <f>IF(VQ$19-'様式３（療養者名簿）（⑤の場合）'!$BD99+1&lt;=15,IF(VQ$19&gt;='様式３（療養者名簿）（⑤の場合）'!$BD99,IF(VQ$19&lt;='様式３（療養者名簿）（⑤の場合）'!$BE99,1,0),0),0)</f>
        <v>0</v>
      </c>
      <c r="VR94" s="338">
        <f>IF(VR$19-'様式３（療養者名簿）（⑤の場合）'!$BD99+1&lt;=15,IF(VR$19&gt;='様式３（療養者名簿）（⑤の場合）'!$BD99,IF(VR$19&lt;='様式３（療養者名簿）（⑤の場合）'!$BE99,1,0),0),0)</f>
        <v>0</v>
      </c>
      <c r="VS94" s="338">
        <f>IF(VS$19-'様式３（療養者名簿）（⑤の場合）'!$BD99+1&lt;=15,IF(VS$19&gt;='様式３（療養者名簿）（⑤の場合）'!$BD99,IF(VS$19&lt;='様式３（療養者名簿）（⑤の場合）'!$BE99,1,0),0),0)</f>
        <v>0</v>
      </c>
      <c r="VT94" s="338">
        <f>IF(VT$19-'様式３（療養者名簿）（⑤の場合）'!$BD99+1&lt;=15,IF(VT$19&gt;='様式３（療養者名簿）（⑤の場合）'!$BD99,IF(VT$19&lt;='様式３（療養者名簿）（⑤の場合）'!$BE99,1,0),0),0)</f>
        <v>0</v>
      </c>
      <c r="VU94" s="338">
        <f>IF(VU$19-'様式３（療養者名簿）（⑤の場合）'!$BD99+1&lt;=15,IF(VU$19&gt;='様式３（療養者名簿）（⑤の場合）'!$BD99,IF(VU$19&lt;='様式３（療養者名簿）（⑤の場合）'!$BE99,1,0),0),0)</f>
        <v>0</v>
      </c>
      <c r="VV94" s="338">
        <f>IF(VV$19-'様式３（療養者名簿）（⑤の場合）'!$BD99+1&lt;=15,IF(VV$19&gt;='様式３（療養者名簿）（⑤の場合）'!$BD99,IF(VV$19&lt;='様式３（療養者名簿）（⑤の場合）'!$BE99,1,0),0),0)</f>
        <v>0</v>
      </c>
      <c r="VW94" s="338">
        <f>IF(VW$19-'様式３（療養者名簿）（⑤の場合）'!$BD99+1&lt;=15,IF(VW$19&gt;='様式３（療養者名簿）（⑤の場合）'!$BD99,IF(VW$19&lt;='様式３（療養者名簿）（⑤の場合）'!$BE99,1,0),0),0)</f>
        <v>0</v>
      </c>
      <c r="VX94" s="338">
        <f>IF(VX$19-'様式３（療養者名簿）（⑤の場合）'!$BD99+1&lt;=15,IF(VX$19&gt;='様式３（療養者名簿）（⑤の場合）'!$BD99,IF(VX$19&lt;='様式３（療養者名簿）（⑤の場合）'!$BE99,1,0),0),0)</f>
        <v>0</v>
      </c>
      <c r="VY94" s="338">
        <f>IF(VY$19-'様式３（療養者名簿）（⑤の場合）'!$BD99+1&lt;=15,IF(VY$19&gt;='様式３（療養者名簿）（⑤の場合）'!$BD99,IF(VY$19&lt;='様式３（療養者名簿）（⑤の場合）'!$BE99,1,0),0),0)</f>
        <v>0</v>
      </c>
      <c r="VZ94" s="338">
        <f>IF(VZ$19-'様式３（療養者名簿）（⑤の場合）'!$BD99+1&lt;=15,IF(VZ$19&gt;='様式３（療養者名簿）（⑤の場合）'!$BD99,IF(VZ$19&lt;='様式３（療養者名簿）（⑤の場合）'!$BE99,1,0),0),0)</f>
        <v>0</v>
      </c>
      <c r="WA94" s="338">
        <f>IF(WA$19-'様式３（療養者名簿）（⑤の場合）'!$BD99+1&lt;=15,IF(WA$19&gt;='様式３（療養者名簿）（⑤の場合）'!$BD99,IF(WA$19&lt;='様式３（療養者名簿）（⑤の場合）'!$BE99,1,0),0),0)</f>
        <v>0</v>
      </c>
      <c r="WB94" s="338">
        <f>IF(WB$19-'様式３（療養者名簿）（⑤の場合）'!$BD99+1&lt;=15,IF(WB$19&gt;='様式３（療養者名簿）（⑤の場合）'!$BD99,IF(WB$19&lt;='様式３（療養者名簿）（⑤の場合）'!$BE99,1,0),0),0)</f>
        <v>0</v>
      </c>
      <c r="WC94" s="338">
        <f>IF(WC$19-'様式３（療養者名簿）（⑤の場合）'!$BD99+1&lt;=15,IF(WC$19&gt;='様式３（療養者名簿）（⑤の場合）'!$BD99,IF(WC$19&lt;='様式３（療養者名簿）（⑤の場合）'!$BE99,1,0),0),0)</f>
        <v>0</v>
      </c>
      <c r="WD94" s="338">
        <f>IF(WD$19-'様式３（療養者名簿）（⑤の場合）'!$BD99+1&lt;=15,IF(WD$19&gt;='様式３（療養者名簿）（⑤の場合）'!$BD99,IF(WD$19&lt;='様式３（療養者名簿）（⑤の場合）'!$BE99,1,0),0),0)</f>
        <v>0</v>
      </c>
      <c r="WE94" s="338">
        <f>IF(WE$19-'様式３（療養者名簿）（⑤の場合）'!$BD99+1&lt;=15,IF(WE$19&gt;='様式３（療養者名簿）（⑤の場合）'!$BD99,IF(WE$19&lt;='様式３（療養者名簿）（⑤の場合）'!$BE99,1,0),0),0)</f>
        <v>0</v>
      </c>
      <c r="WF94" s="338">
        <f>IF(WF$19-'様式３（療養者名簿）（⑤の場合）'!$BD99+1&lt;=15,IF(WF$19&gt;='様式３（療養者名簿）（⑤の場合）'!$BD99,IF(WF$19&lt;='様式３（療養者名簿）（⑤の場合）'!$BE99,1,0),0),0)</f>
        <v>0</v>
      </c>
      <c r="WG94" s="338">
        <f>IF(WG$19-'様式３（療養者名簿）（⑤の場合）'!$BD99+1&lt;=15,IF(WG$19&gt;='様式３（療養者名簿）（⑤の場合）'!$BD99,IF(WG$19&lt;='様式３（療養者名簿）（⑤の場合）'!$BE99,1,0),0),0)</f>
        <v>0</v>
      </c>
      <c r="WH94" s="338">
        <f>IF(WH$19-'様式３（療養者名簿）（⑤の場合）'!$BD99+1&lt;=15,IF(WH$19&gt;='様式３（療養者名簿）（⑤の場合）'!$BD99,IF(WH$19&lt;='様式３（療養者名簿）（⑤の場合）'!$BE99,1,0),0),0)</f>
        <v>0</v>
      </c>
      <c r="WI94" s="338">
        <f>IF(WI$19-'様式３（療養者名簿）（⑤の場合）'!$BD99+1&lt;=15,IF(WI$19&gt;='様式３（療養者名簿）（⑤の場合）'!$BD99,IF(WI$19&lt;='様式３（療養者名簿）（⑤の場合）'!$BE99,1,0),0),0)</f>
        <v>0</v>
      </c>
      <c r="WJ94" s="338">
        <f>IF(WJ$19-'様式３（療養者名簿）（⑤の場合）'!$BD99+1&lt;=15,IF(WJ$19&gt;='様式３（療養者名簿）（⑤の場合）'!$BD99,IF(WJ$19&lt;='様式３（療養者名簿）（⑤の場合）'!$BE99,1,0),0),0)</f>
        <v>0</v>
      </c>
      <c r="WK94" s="338">
        <f>IF(WK$19-'様式３（療養者名簿）（⑤の場合）'!$BD99+1&lt;=15,IF(WK$19&gt;='様式３（療養者名簿）（⑤の場合）'!$BD99,IF(WK$19&lt;='様式３（療養者名簿）（⑤の場合）'!$BE99,1,0),0),0)</f>
        <v>0</v>
      </c>
      <c r="WL94" s="338">
        <f>IF(WL$19-'様式３（療養者名簿）（⑤の場合）'!$BD99+1&lt;=15,IF(WL$19&gt;='様式３（療養者名簿）（⑤の場合）'!$BD99,IF(WL$19&lt;='様式３（療養者名簿）（⑤の場合）'!$BE99,1,0),0),0)</f>
        <v>0</v>
      </c>
      <c r="WM94" s="338">
        <f>IF(WM$19-'様式３（療養者名簿）（⑤の場合）'!$BD99+1&lt;=15,IF(WM$19&gt;='様式３（療養者名簿）（⑤の場合）'!$BD99,IF(WM$19&lt;='様式３（療養者名簿）（⑤の場合）'!$BE99,1,0),0),0)</f>
        <v>0</v>
      </c>
      <c r="WN94" s="338">
        <f>IF(WN$19-'様式３（療養者名簿）（⑤の場合）'!$BD99+1&lt;=15,IF(WN$19&gt;='様式３（療養者名簿）（⑤の場合）'!$BD99,IF(WN$19&lt;='様式３（療養者名簿）（⑤の場合）'!$BE99,1,0),0),0)</f>
        <v>0</v>
      </c>
      <c r="WO94" s="338">
        <f>IF(WO$19-'様式３（療養者名簿）（⑤の場合）'!$BD99+1&lt;=15,IF(WO$19&gt;='様式３（療養者名簿）（⑤の場合）'!$BD99,IF(WO$19&lt;='様式３（療養者名簿）（⑤の場合）'!$BE99,1,0),0),0)</f>
        <v>0</v>
      </c>
      <c r="WP94" s="338">
        <f>IF(WP$19-'様式３（療養者名簿）（⑤の場合）'!$BD99+1&lt;=15,IF(WP$19&gt;='様式３（療養者名簿）（⑤の場合）'!$BD99,IF(WP$19&lt;='様式３（療養者名簿）（⑤の場合）'!$BE99,1,0),0),0)</f>
        <v>0</v>
      </c>
      <c r="WQ94" s="338">
        <f>IF(WQ$19-'様式３（療養者名簿）（⑤の場合）'!$BD99+1&lt;=15,IF(WQ$19&gt;='様式３（療養者名簿）（⑤の場合）'!$BD99,IF(WQ$19&lt;='様式３（療養者名簿）（⑤の場合）'!$BE99,1,0),0),0)</f>
        <v>0</v>
      </c>
      <c r="WR94" s="338">
        <f>IF(WR$19-'様式３（療養者名簿）（⑤の場合）'!$BD99+1&lt;=15,IF(WR$19&gt;='様式３（療養者名簿）（⑤の場合）'!$BD99,IF(WR$19&lt;='様式３（療養者名簿）（⑤の場合）'!$BE99,1,0),0),0)</f>
        <v>0</v>
      </c>
      <c r="WS94" s="338">
        <f>IF(WS$19-'様式３（療養者名簿）（⑤の場合）'!$BD99+1&lt;=15,IF(WS$19&gt;='様式３（療養者名簿）（⑤の場合）'!$BD99,IF(WS$19&lt;='様式３（療養者名簿）（⑤の場合）'!$BE99,1,0),0),0)</f>
        <v>0</v>
      </c>
      <c r="WT94" s="338">
        <f>IF(WT$19-'様式３（療養者名簿）（⑤の場合）'!$BD99+1&lt;=15,IF(WT$19&gt;='様式３（療養者名簿）（⑤の場合）'!$BD99,IF(WT$19&lt;='様式３（療養者名簿）（⑤の場合）'!$BE99,1,0),0),0)</f>
        <v>0</v>
      </c>
      <c r="WU94" s="338">
        <f>IF(WU$19-'様式３（療養者名簿）（⑤の場合）'!$BD99+1&lt;=15,IF(WU$19&gt;='様式３（療養者名簿）（⑤の場合）'!$BD99,IF(WU$19&lt;='様式３（療養者名簿）（⑤の場合）'!$BE99,1,0),0),0)</f>
        <v>0</v>
      </c>
      <c r="WV94" s="338">
        <f>IF(WV$19-'様式３（療養者名簿）（⑤の場合）'!$BD99+1&lt;=15,IF(WV$19&gt;='様式３（療養者名簿）（⑤の場合）'!$BD99,IF(WV$19&lt;='様式３（療養者名簿）（⑤の場合）'!$BE99,1,0),0),0)</f>
        <v>0</v>
      </c>
      <c r="WW94" s="338">
        <f>IF(WW$19-'様式３（療養者名簿）（⑤の場合）'!$BD99+1&lt;=15,IF(WW$19&gt;='様式３（療養者名簿）（⑤の場合）'!$BD99,IF(WW$19&lt;='様式３（療養者名簿）（⑤の場合）'!$BE99,1,0),0),0)</f>
        <v>0</v>
      </c>
      <c r="WX94" s="338">
        <f>IF(WX$19-'様式３（療養者名簿）（⑤の場合）'!$BD99+1&lt;=15,IF(WX$19&gt;='様式３（療養者名簿）（⑤の場合）'!$BD99,IF(WX$19&lt;='様式３（療養者名簿）（⑤の場合）'!$BE99,1,0),0),0)</f>
        <v>0</v>
      </c>
      <c r="WY94" s="338">
        <f>IF(WY$19-'様式３（療養者名簿）（⑤の場合）'!$BD99+1&lt;=15,IF(WY$19&gt;='様式３（療養者名簿）（⑤の場合）'!$BD99,IF(WY$19&lt;='様式３（療養者名簿）（⑤の場合）'!$BE99,1,0),0),0)</f>
        <v>0</v>
      </c>
      <c r="WZ94" s="338">
        <f>IF(WZ$19-'様式３（療養者名簿）（⑤の場合）'!$BD99+1&lt;=15,IF(WZ$19&gt;='様式３（療養者名簿）（⑤の場合）'!$BD99,IF(WZ$19&lt;='様式３（療養者名簿）（⑤の場合）'!$BE99,1,0),0),0)</f>
        <v>0</v>
      </c>
      <c r="XA94" s="338">
        <f>IF(XA$19-'様式３（療養者名簿）（⑤の場合）'!$BD99+1&lt;=15,IF(XA$19&gt;='様式３（療養者名簿）（⑤の場合）'!$BD99,IF(XA$19&lt;='様式３（療養者名簿）（⑤の場合）'!$BE99,1,0),0),0)</f>
        <v>0</v>
      </c>
      <c r="XB94" s="338">
        <f>IF(XB$19-'様式３（療養者名簿）（⑤の場合）'!$BD99+1&lt;=15,IF(XB$19&gt;='様式３（療養者名簿）（⑤の場合）'!$BD99,IF(XB$19&lt;='様式３（療養者名簿）（⑤の場合）'!$BE99,1,0),0),0)</f>
        <v>0</v>
      </c>
      <c r="XC94" s="338">
        <f>IF(XC$19-'様式３（療養者名簿）（⑤の場合）'!$BD99+1&lt;=15,IF(XC$19&gt;='様式３（療養者名簿）（⑤の場合）'!$BD99,IF(XC$19&lt;='様式３（療養者名簿）（⑤の場合）'!$BE99,1,0),0),0)</f>
        <v>0</v>
      </c>
      <c r="XD94" s="338">
        <f>IF(XD$19-'様式３（療養者名簿）（⑤の場合）'!$BD99+1&lt;=15,IF(XD$19&gt;='様式３（療養者名簿）（⑤の場合）'!$BD99,IF(XD$19&lt;='様式３（療養者名簿）（⑤の場合）'!$BE99,1,0),0),0)</f>
        <v>0</v>
      </c>
      <c r="XE94" s="338">
        <f>IF(XE$19-'様式３（療養者名簿）（⑤の場合）'!$BD99+1&lt;=15,IF(XE$19&gt;='様式３（療養者名簿）（⑤の場合）'!$BD99,IF(XE$19&lt;='様式３（療養者名簿）（⑤の場合）'!$BE99,1,0),0),0)</f>
        <v>0</v>
      </c>
      <c r="XF94" s="338">
        <f>IF(XF$19-'様式３（療養者名簿）（⑤の場合）'!$BD99+1&lt;=15,IF(XF$19&gt;='様式３（療養者名簿）（⑤の場合）'!$BD99,IF(XF$19&lt;='様式３（療養者名簿）（⑤の場合）'!$BE99,1,0),0),0)</f>
        <v>0</v>
      </c>
      <c r="XG94" s="338">
        <f>IF(XG$19-'様式３（療養者名簿）（⑤の場合）'!$BD99+1&lt;=15,IF(XG$19&gt;='様式３（療養者名簿）（⑤の場合）'!$BD99,IF(XG$19&lt;='様式３（療養者名簿）（⑤の場合）'!$BE99,1,0),0),0)</f>
        <v>0</v>
      </c>
      <c r="XH94" s="338">
        <f>IF(XH$19-'様式３（療養者名簿）（⑤の場合）'!$BD99+1&lt;=15,IF(XH$19&gt;='様式３（療養者名簿）（⑤の場合）'!$BD99,IF(XH$19&lt;='様式３（療養者名簿）（⑤の場合）'!$BE99,1,0),0),0)</f>
        <v>0</v>
      </c>
      <c r="XI94" s="338">
        <f>IF(XI$19-'様式３（療養者名簿）（⑤の場合）'!$BD99+1&lt;=15,IF(XI$19&gt;='様式３（療養者名簿）（⑤の場合）'!$BD99,IF(XI$19&lt;='様式３（療養者名簿）（⑤の場合）'!$BE99,1,0),0),0)</f>
        <v>0</v>
      </c>
      <c r="XJ94" s="338">
        <f>IF(XJ$19-'様式３（療養者名簿）（⑤の場合）'!$BD99+1&lt;=15,IF(XJ$19&gt;='様式３（療養者名簿）（⑤の場合）'!$BD99,IF(XJ$19&lt;='様式３（療養者名簿）（⑤の場合）'!$BE99,1,0),0),0)</f>
        <v>0</v>
      </c>
      <c r="XK94" s="338">
        <f>IF(XK$19-'様式３（療養者名簿）（⑤の場合）'!$BD99+1&lt;=15,IF(XK$19&gt;='様式３（療養者名簿）（⑤の場合）'!$BD99,IF(XK$19&lt;='様式３（療養者名簿）（⑤の場合）'!$BE99,1,0),0),0)</f>
        <v>0</v>
      </c>
      <c r="XL94" s="338">
        <f>IF(XL$19-'様式３（療養者名簿）（⑤の場合）'!$BD99+1&lt;=15,IF(XL$19&gt;='様式３（療養者名簿）（⑤の場合）'!$BD99,IF(XL$19&lt;='様式３（療養者名簿）（⑤の場合）'!$BE99,1,0),0),0)</f>
        <v>0</v>
      </c>
      <c r="XM94" s="338">
        <f>IF(XM$19-'様式３（療養者名簿）（⑤の場合）'!$BD99+1&lt;=15,IF(XM$19&gt;='様式３（療養者名簿）（⑤の場合）'!$BD99,IF(XM$19&lt;='様式３（療養者名簿）（⑤の場合）'!$BE99,1,0),0),0)</f>
        <v>0</v>
      </c>
      <c r="XN94" s="338">
        <f>IF(XN$19-'様式３（療養者名簿）（⑤の場合）'!$BD99+1&lt;=15,IF(XN$19&gt;='様式３（療養者名簿）（⑤の場合）'!$BD99,IF(XN$19&lt;='様式３（療養者名簿）（⑤の場合）'!$BE99,1,0),0),0)</f>
        <v>0</v>
      </c>
      <c r="XO94" s="338">
        <f>IF(XO$19-'様式３（療養者名簿）（⑤の場合）'!$BD99+1&lt;=15,IF(XO$19&gt;='様式３（療養者名簿）（⑤の場合）'!$BD99,IF(XO$19&lt;='様式３（療養者名簿）（⑤の場合）'!$BE99,1,0),0),0)</f>
        <v>0</v>
      </c>
      <c r="XP94" s="338">
        <f>IF(XP$19-'様式３（療養者名簿）（⑤の場合）'!$BD99+1&lt;=15,IF(XP$19&gt;='様式３（療養者名簿）（⑤の場合）'!$BD99,IF(XP$19&lt;='様式３（療養者名簿）（⑤の場合）'!$BE99,1,0),0),0)</f>
        <v>0</v>
      </c>
      <c r="XQ94" s="338">
        <f>IF(XQ$19-'様式３（療養者名簿）（⑤の場合）'!$BD99+1&lt;=15,IF(XQ$19&gt;='様式３（療養者名簿）（⑤の場合）'!$BD99,IF(XQ$19&lt;='様式３（療養者名簿）（⑤の場合）'!$BE99,1,0),0),0)</f>
        <v>0</v>
      </c>
      <c r="XR94" s="338">
        <f>IF(XR$19-'様式３（療養者名簿）（⑤の場合）'!$BD99+1&lt;=15,IF(XR$19&gt;='様式３（療養者名簿）（⑤の場合）'!$BD99,IF(XR$19&lt;='様式３（療養者名簿）（⑤の場合）'!$BE99,1,0),0),0)</f>
        <v>0</v>
      </c>
      <c r="XS94" s="338">
        <f>IF(XS$19-'様式３（療養者名簿）（⑤の場合）'!$BD99+1&lt;=15,IF(XS$19&gt;='様式３（療養者名簿）（⑤の場合）'!$BD99,IF(XS$19&lt;='様式３（療養者名簿）（⑤の場合）'!$BE99,1,0),0),0)</f>
        <v>0</v>
      </c>
      <c r="XT94" s="338">
        <f>IF(XT$19-'様式３（療養者名簿）（⑤の場合）'!$BD99+1&lt;=15,IF(XT$19&gt;='様式３（療養者名簿）（⑤の場合）'!$BD99,IF(XT$19&lt;='様式３（療養者名簿）（⑤の場合）'!$BE99,1,0),0),0)</f>
        <v>0</v>
      </c>
      <c r="XU94" s="338">
        <f>IF(XU$19-'様式３（療養者名簿）（⑤の場合）'!$BD99+1&lt;=15,IF(XU$19&gt;='様式３（療養者名簿）（⑤の場合）'!$BD99,IF(XU$19&lt;='様式３（療養者名簿）（⑤の場合）'!$BE99,1,0),0),0)</f>
        <v>0</v>
      </c>
      <c r="XV94" s="338">
        <f>IF(XV$19-'様式３（療養者名簿）（⑤の場合）'!$BD99+1&lt;=15,IF(XV$19&gt;='様式３（療養者名簿）（⑤の場合）'!$BD99,IF(XV$19&lt;='様式３（療養者名簿）（⑤の場合）'!$BE99,1,0),0),0)</f>
        <v>0</v>
      </c>
      <c r="XW94" s="338">
        <f>IF(XW$19-'様式３（療養者名簿）（⑤の場合）'!$BD99+1&lt;=15,IF(XW$19&gt;='様式３（療養者名簿）（⑤の場合）'!$BD99,IF(XW$19&lt;='様式３（療養者名簿）（⑤の場合）'!$BE99,1,0),0),0)</f>
        <v>0</v>
      </c>
      <c r="XX94" s="338">
        <f>IF(XX$19-'様式３（療養者名簿）（⑤の場合）'!$BD99+1&lt;=15,IF(XX$19&gt;='様式３（療養者名簿）（⑤の場合）'!$BD99,IF(XX$19&lt;='様式３（療養者名簿）（⑤の場合）'!$BE99,1,0),0),0)</f>
        <v>0</v>
      </c>
      <c r="XY94" s="338">
        <f>IF(XY$19-'様式３（療養者名簿）（⑤の場合）'!$BD99+1&lt;=15,IF(XY$19&gt;='様式３（療養者名簿）（⑤の場合）'!$BD99,IF(XY$19&lt;='様式３（療養者名簿）（⑤の場合）'!$BE99,1,0),0),0)</f>
        <v>0</v>
      </c>
      <c r="XZ94" s="338">
        <f>IF(XZ$19-'様式３（療養者名簿）（⑤の場合）'!$BD99+1&lt;=15,IF(XZ$19&gt;='様式３（療養者名簿）（⑤の場合）'!$BD99,IF(XZ$19&lt;='様式３（療養者名簿）（⑤の場合）'!$BE99,1,0),0),0)</f>
        <v>0</v>
      </c>
      <c r="YA94" s="338">
        <f>IF(YA$19-'様式３（療養者名簿）（⑤の場合）'!$BD99+1&lt;=15,IF(YA$19&gt;='様式３（療養者名簿）（⑤の場合）'!$BD99,IF(YA$19&lt;='様式３（療養者名簿）（⑤の場合）'!$BE99,1,0),0),0)</f>
        <v>0</v>
      </c>
      <c r="YB94" s="338">
        <f>IF(YB$19-'様式３（療養者名簿）（⑤の場合）'!$BD99+1&lt;=15,IF(YB$19&gt;='様式３（療養者名簿）（⑤の場合）'!$BD99,IF(YB$19&lt;='様式３（療養者名簿）（⑤の場合）'!$BE99,1,0),0),0)</f>
        <v>0</v>
      </c>
      <c r="YC94" s="338">
        <f>IF(YC$19-'様式３（療養者名簿）（⑤の場合）'!$BD99+1&lt;=15,IF(YC$19&gt;='様式３（療養者名簿）（⑤の場合）'!$BD99,IF(YC$19&lt;='様式３（療養者名簿）（⑤の場合）'!$BE99,1,0),0),0)</f>
        <v>0</v>
      </c>
      <c r="YD94" s="338">
        <f>IF(YD$19-'様式３（療養者名簿）（⑤の場合）'!$BD99+1&lt;=15,IF(YD$19&gt;='様式３（療養者名簿）（⑤の場合）'!$BD99,IF(YD$19&lt;='様式３（療養者名簿）（⑤の場合）'!$BE99,1,0),0),0)</f>
        <v>0</v>
      </c>
      <c r="YE94" s="338">
        <f>IF(YE$19-'様式３（療養者名簿）（⑤の場合）'!$BD99+1&lt;=15,IF(YE$19&gt;='様式３（療養者名簿）（⑤の場合）'!$BD99,IF(YE$19&lt;='様式３（療養者名簿）（⑤の場合）'!$BE99,1,0),0),0)</f>
        <v>0</v>
      </c>
      <c r="YF94" s="338">
        <f>IF(YF$19-'様式３（療養者名簿）（⑤の場合）'!$BD99+1&lt;=15,IF(YF$19&gt;='様式３（療養者名簿）（⑤の場合）'!$BD99,IF(YF$19&lt;='様式３（療養者名簿）（⑤の場合）'!$BE99,1,0),0),0)</f>
        <v>0</v>
      </c>
      <c r="YG94" s="338">
        <f>IF(YG$19-'様式３（療養者名簿）（⑤の場合）'!$BD99+1&lt;=15,IF(YG$19&gt;='様式３（療養者名簿）（⑤の場合）'!$BD99,IF(YG$19&lt;='様式３（療養者名簿）（⑤の場合）'!$BE99,1,0),0),0)</f>
        <v>0</v>
      </c>
      <c r="YH94" s="338">
        <f>IF(YH$19-'様式３（療養者名簿）（⑤の場合）'!$BD99+1&lt;=15,IF(YH$19&gt;='様式３（療養者名簿）（⑤の場合）'!$BD99,IF(YH$19&lt;='様式３（療養者名簿）（⑤の場合）'!$BE99,1,0),0),0)</f>
        <v>0</v>
      </c>
      <c r="YI94" s="338">
        <f>IF(YI$19-'様式３（療養者名簿）（⑤の場合）'!$BD99+1&lt;=15,IF(YI$19&gt;='様式３（療養者名簿）（⑤の場合）'!$BD99,IF(YI$19&lt;='様式３（療養者名簿）（⑤の場合）'!$BE99,1,0),0),0)</f>
        <v>0</v>
      </c>
      <c r="YJ94" s="338">
        <f>IF(YJ$19-'様式３（療養者名簿）（⑤の場合）'!$BD99+1&lt;=15,IF(YJ$19&gt;='様式３（療養者名簿）（⑤の場合）'!$BD99,IF(YJ$19&lt;='様式３（療養者名簿）（⑤の場合）'!$BE99,1,0),0),0)</f>
        <v>0</v>
      </c>
      <c r="YK94" s="338">
        <f>IF(YK$19-'様式３（療養者名簿）（⑤の場合）'!$BD99+1&lt;=15,IF(YK$19&gt;='様式３（療養者名簿）（⑤の場合）'!$BD99,IF(YK$19&lt;='様式３（療養者名簿）（⑤の場合）'!$BE99,1,0),0),0)</f>
        <v>0</v>
      </c>
      <c r="YL94" s="338">
        <f>IF(YL$19-'様式３（療養者名簿）（⑤の場合）'!$BD99+1&lt;=15,IF(YL$19&gt;='様式３（療養者名簿）（⑤の場合）'!$BD99,IF(YL$19&lt;='様式３（療養者名簿）（⑤の場合）'!$BE99,1,0),0),0)</f>
        <v>0</v>
      </c>
      <c r="YM94" s="338">
        <f>IF(YM$19-'様式３（療養者名簿）（⑤の場合）'!$BD99+1&lt;=15,IF(YM$19&gt;='様式３（療養者名簿）（⑤の場合）'!$BD99,IF(YM$19&lt;='様式３（療養者名簿）（⑤の場合）'!$BE99,1,0),0),0)</f>
        <v>0</v>
      </c>
      <c r="YN94" s="338">
        <f>IF(YN$19-'様式３（療養者名簿）（⑤の場合）'!$BD99+1&lt;=15,IF(YN$19&gt;='様式３（療養者名簿）（⑤の場合）'!$BD99,IF(YN$19&lt;='様式３（療養者名簿）（⑤の場合）'!$BE99,1,0),0),0)</f>
        <v>0</v>
      </c>
      <c r="YO94" s="338">
        <f>IF(YO$19-'様式３（療養者名簿）（⑤の場合）'!$BD99+1&lt;=15,IF(YO$19&gt;='様式３（療養者名簿）（⑤の場合）'!$BD99,IF(YO$19&lt;='様式３（療養者名簿）（⑤の場合）'!$BE99,1,0),0),0)</f>
        <v>0</v>
      </c>
      <c r="YP94" s="338">
        <f>IF(YP$19-'様式３（療養者名簿）（⑤の場合）'!$BD99+1&lt;=15,IF(YP$19&gt;='様式３（療養者名簿）（⑤の場合）'!$BD99,IF(YP$19&lt;='様式３（療養者名簿）（⑤の場合）'!$BE99,1,0),0),0)</f>
        <v>0</v>
      </c>
      <c r="YQ94" s="338">
        <f>IF(YQ$19-'様式３（療養者名簿）（⑤の場合）'!$BD99+1&lt;=15,IF(YQ$19&gt;='様式３（療養者名簿）（⑤の場合）'!$BD99,IF(YQ$19&lt;='様式３（療養者名簿）（⑤の場合）'!$BE99,1,0),0),0)</f>
        <v>0</v>
      </c>
      <c r="YR94" s="338">
        <f>IF(YR$19-'様式３（療養者名簿）（⑤の場合）'!$BD99+1&lt;=15,IF(YR$19&gt;='様式３（療養者名簿）（⑤の場合）'!$BD99,IF(YR$19&lt;='様式３（療養者名簿）（⑤の場合）'!$BE99,1,0),0),0)</f>
        <v>0</v>
      </c>
      <c r="YS94" s="338">
        <f>IF(YS$19-'様式３（療養者名簿）（⑤の場合）'!$BD99+1&lt;=15,IF(YS$19&gt;='様式３（療養者名簿）（⑤の場合）'!$BD99,IF(YS$19&lt;='様式３（療養者名簿）（⑤の場合）'!$BE99,1,0),0),0)</f>
        <v>0</v>
      </c>
      <c r="YT94" s="338">
        <f>IF(YT$19-'様式３（療養者名簿）（⑤の場合）'!$BD99+1&lt;=15,IF(YT$19&gt;='様式３（療養者名簿）（⑤の場合）'!$BD99,IF(YT$19&lt;='様式３（療養者名簿）（⑤の場合）'!$BE99,1,0),0),0)</f>
        <v>0</v>
      </c>
      <c r="YU94" s="338">
        <f>IF(YU$19-'様式３（療養者名簿）（⑤の場合）'!$BD99+1&lt;=15,IF(YU$19&gt;='様式３（療養者名簿）（⑤の場合）'!$BD99,IF(YU$19&lt;='様式３（療養者名簿）（⑤の場合）'!$BE99,1,0),0),0)</f>
        <v>0</v>
      </c>
      <c r="YV94" s="338">
        <f>IF(YV$19-'様式３（療養者名簿）（⑤の場合）'!$BD99+1&lt;=15,IF(YV$19&gt;='様式３（療養者名簿）（⑤の場合）'!$BD99,IF(YV$19&lt;='様式３（療養者名簿）（⑤の場合）'!$BE99,1,0),0),0)</f>
        <v>0</v>
      </c>
      <c r="YW94" s="338">
        <f>IF(YW$19-'様式３（療養者名簿）（⑤の場合）'!$BD99+1&lt;=15,IF(YW$19&gt;='様式３（療養者名簿）（⑤の場合）'!$BD99,IF(YW$19&lt;='様式３（療養者名簿）（⑤の場合）'!$BE99,1,0),0),0)</f>
        <v>0</v>
      </c>
      <c r="YX94" s="338">
        <f>IF(YX$19-'様式３（療養者名簿）（⑤の場合）'!$BD99+1&lt;=15,IF(YX$19&gt;='様式３（療養者名簿）（⑤の場合）'!$BD99,IF(YX$19&lt;='様式３（療養者名簿）（⑤の場合）'!$BE99,1,0),0),0)</f>
        <v>0</v>
      </c>
      <c r="YY94" s="338">
        <f>IF(YY$19-'様式３（療養者名簿）（⑤の場合）'!$BD99+1&lt;=15,IF(YY$19&gt;='様式３（療養者名簿）（⑤の場合）'!$BD99,IF(YY$19&lt;='様式３（療養者名簿）（⑤の場合）'!$BE99,1,0),0),0)</f>
        <v>0</v>
      </c>
      <c r="YZ94" s="338">
        <f>IF(YZ$19-'様式３（療養者名簿）（⑤の場合）'!$BD99+1&lt;=15,IF(YZ$19&gt;='様式３（療養者名簿）（⑤の場合）'!$BD99,IF(YZ$19&lt;='様式３（療養者名簿）（⑤の場合）'!$BE99,1,0),0),0)</f>
        <v>0</v>
      </c>
      <c r="ZA94" s="338">
        <f>IF(ZA$19-'様式３（療養者名簿）（⑤の場合）'!$BD99+1&lt;=15,IF(ZA$19&gt;='様式３（療養者名簿）（⑤の場合）'!$BD99,IF(ZA$19&lt;='様式３（療養者名簿）（⑤の場合）'!$BE99,1,0),0),0)</f>
        <v>0</v>
      </c>
      <c r="ZB94" s="338">
        <f>IF(ZB$19-'様式３（療養者名簿）（⑤の場合）'!$BD99+1&lt;=15,IF(ZB$19&gt;='様式３（療養者名簿）（⑤の場合）'!$BD99,IF(ZB$19&lt;='様式３（療養者名簿）（⑤の場合）'!$BE99,1,0),0),0)</f>
        <v>0</v>
      </c>
      <c r="ZC94" s="338">
        <f>IF(ZC$19-'様式３（療養者名簿）（⑤の場合）'!$BD99+1&lt;=15,IF(ZC$19&gt;='様式３（療養者名簿）（⑤の場合）'!$BD99,IF(ZC$19&lt;='様式３（療養者名簿）（⑤の場合）'!$BE99,1,0),0),0)</f>
        <v>0</v>
      </c>
      <c r="ZD94" s="338">
        <f>IF(ZD$19-'様式３（療養者名簿）（⑤の場合）'!$BD99+1&lt;=15,IF(ZD$19&gt;='様式３（療養者名簿）（⑤の場合）'!$BD99,IF(ZD$19&lt;='様式３（療養者名簿）（⑤の場合）'!$BE99,1,0),0),0)</f>
        <v>0</v>
      </c>
      <c r="ZE94" s="338">
        <f>IF(ZE$19-'様式３（療養者名簿）（⑤の場合）'!$BD99+1&lt;=15,IF(ZE$19&gt;='様式３（療養者名簿）（⑤の場合）'!$BD99,IF(ZE$19&lt;='様式３（療養者名簿）（⑤の場合）'!$BE99,1,0),0),0)</f>
        <v>0</v>
      </c>
      <c r="ZF94" s="338">
        <f>IF(ZF$19-'様式３（療養者名簿）（⑤の場合）'!$BD99+1&lt;=15,IF(ZF$19&gt;='様式３（療養者名簿）（⑤の場合）'!$BD99,IF(ZF$19&lt;='様式３（療養者名簿）（⑤の場合）'!$BE99,1,0),0),0)</f>
        <v>0</v>
      </c>
      <c r="ZG94" s="338">
        <f>IF(ZG$19-'様式３（療養者名簿）（⑤の場合）'!$BD99+1&lt;=15,IF(ZG$19&gt;='様式３（療養者名簿）（⑤の場合）'!$BD99,IF(ZG$19&lt;='様式３（療養者名簿）（⑤の場合）'!$BE99,1,0),0),0)</f>
        <v>0</v>
      </c>
      <c r="ZH94" s="338">
        <f>IF(ZH$19-'様式３（療養者名簿）（⑤の場合）'!$BD99+1&lt;=15,IF(ZH$19&gt;='様式３（療養者名簿）（⑤の場合）'!$BD99,IF(ZH$19&lt;='様式３（療養者名簿）（⑤の場合）'!$BE99,1,0),0),0)</f>
        <v>0</v>
      </c>
      <c r="ZI94" s="338">
        <f>IF(ZI$19-'様式３（療養者名簿）（⑤の場合）'!$BD99+1&lt;=15,IF(ZI$19&gt;='様式３（療養者名簿）（⑤の場合）'!$BD99,IF(ZI$19&lt;='様式３（療養者名簿）（⑤の場合）'!$BE99,1,0),0),0)</f>
        <v>0</v>
      </c>
      <c r="ZJ94" s="338">
        <f>IF(ZJ$19-'様式３（療養者名簿）（⑤の場合）'!$BD99+1&lt;=15,IF(ZJ$19&gt;='様式３（療養者名簿）（⑤の場合）'!$BD99,IF(ZJ$19&lt;='様式３（療養者名簿）（⑤の場合）'!$BE99,1,0),0),0)</f>
        <v>0</v>
      </c>
      <c r="ZK94" s="338">
        <f>IF(ZK$19-'様式３（療養者名簿）（⑤の場合）'!$BD99+1&lt;=15,IF(ZK$19&gt;='様式３（療養者名簿）（⑤の場合）'!$BD99,IF(ZK$19&lt;='様式３（療養者名簿）（⑤の場合）'!$BE99,1,0),0),0)</f>
        <v>0</v>
      </c>
      <c r="ZL94" s="338">
        <f>IF(ZL$19-'様式３（療養者名簿）（⑤の場合）'!$BD99+1&lt;=15,IF(ZL$19&gt;='様式３（療養者名簿）（⑤の場合）'!$BD99,IF(ZL$19&lt;='様式３（療養者名簿）（⑤の場合）'!$BE99,1,0),0),0)</f>
        <v>0</v>
      </c>
      <c r="ZM94" s="338">
        <f>IF(ZM$19-'様式３（療養者名簿）（⑤の場合）'!$BD99+1&lt;=15,IF(ZM$19&gt;='様式３（療養者名簿）（⑤の場合）'!$BD99,IF(ZM$19&lt;='様式３（療養者名簿）（⑤の場合）'!$BE99,1,0),0),0)</f>
        <v>0</v>
      </c>
      <c r="ZN94" s="338">
        <f>IF(ZN$19-'様式３（療養者名簿）（⑤の場合）'!$BD99+1&lt;=15,IF(ZN$19&gt;='様式３（療養者名簿）（⑤の場合）'!$BD99,IF(ZN$19&lt;='様式３（療養者名簿）（⑤の場合）'!$BE99,1,0),0),0)</f>
        <v>0</v>
      </c>
      <c r="ZO94" s="338">
        <f>IF(ZO$19-'様式３（療養者名簿）（⑤の場合）'!$BD99+1&lt;=15,IF(ZO$19&gt;='様式３（療養者名簿）（⑤の場合）'!$BD99,IF(ZO$19&lt;='様式３（療養者名簿）（⑤の場合）'!$BE99,1,0),0),0)</f>
        <v>0</v>
      </c>
      <c r="ZP94" s="338">
        <f>IF(ZP$19-'様式３（療養者名簿）（⑤の場合）'!$BD99+1&lt;=15,IF(ZP$19&gt;='様式３（療養者名簿）（⑤の場合）'!$BD99,IF(ZP$19&lt;='様式３（療養者名簿）（⑤の場合）'!$BE99,1,0),0),0)</f>
        <v>0</v>
      </c>
      <c r="ZQ94" s="338">
        <f>IF(ZQ$19-'様式３（療養者名簿）（⑤の場合）'!$BD99+1&lt;=15,IF(ZQ$19&gt;='様式３（療養者名簿）（⑤の場合）'!$BD99,IF(ZQ$19&lt;='様式３（療養者名簿）（⑤の場合）'!$BE99,1,0),0),0)</f>
        <v>0</v>
      </c>
      <c r="ZR94" s="338">
        <f>IF(ZR$19-'様式３（療養者名簿）（⑤の場合）'!$BD99+1&lt;=15,IF(ZR$19&gt;='様式３（療養者名簿）（⑤の場合）'!$BD99,IF(ZR$19&lt;='様式３（療養者名簿）（⑤の場合）'!$BE99,1,0),0),0)</f>
        <v>0</v>
      </c>
      <c r="ZS94" s="338">
        <f>IF(ZS$19-'様式３（療養者名簿）（⑤の場合）'!$BD99+1&lt;=15,IF(ZS$19&gt;='様式３（療養者名簿）（⑤の場合）'!$BD99,IF(ZS$19&lt;='様式３（療養者名簿）（⑤の場合）'!$BE99,1,0),0),0)</f>
        <v>0</v>
      </c>
      <c r="ZT94" s="338">
        <f>IF(ZT$19-'様式３（療養者名簿）（⑤の場合）'!$BD99+1&lt;=15,IF(ZT$19&gt;='様式３（療養者名簿）（⑤の場合）'!$BD99,IF(ZT$19&lt;='様式３（療養者名簿）（⑤の場合）'!$BE99,1,0),0),0)</f>
        <v>0</v>
      </c>
      <c r="ZU94" s="338">
        <f>IF(ZU$19-'様式３（療養者名簿）（⑤の場合）'!$BD99+1&lt;=15,IF(ZU$19&gt;='様式３（療養者名簿）（⑤の場合）'!$BD99,IF(ZU$19&lt;='様式３（療養者名簿）（⑤の場合）'!$BE99,1,0),0),0)</f>
        <v>0</v>
      </c>
      <c r="ZV94" s="338">
        <f>IF(ZV$19-'様式３（療養者名簿）（⑤の場合）'!$BD99+1&lt;=15,IF(ZV$19&gt;='様式３（療養者名簿）（⑤の場合）'!$BD99,IF(ZV$19&lt;='様式３（療養者名簿）（⑤の場合）'!$BE99,1,0),0),0)</f>
        <v>0</v>
      </c>
      <c r="ZW94" s="338">
        <f>IF(ZW$19-'様式３（療養者名簿）（⑤の場合）'!$BD99+1&lt;=15,IF(ZW$19&gt;='様式３（療養者名簿）（⑤の場合）'!$BD99,IF(ZW$19&lt;='様式３（療養者名簿）（⑤の場合）'!$BE99,1,0),0),0)</f>
        <v>0</v>
      </c>
      <c r="ZX94" s="338">
        <f>IF(ZX$19-'様式３（療養者名簿）（⑤の場合）'!$BD99+1&lt;=15,IF(ZX$19&gt;='様式３（療養者名簿）（⑤の場合）'!$BD99,IF(ZX$19&lt;='様式３（療養者名簿）（⑤の場合）'!$BE99,1,0),0),0)</f>
        <v>0</v>
      </c>
      <c r="ZY94" s="338">
        <f>IF(ZY$19-'様式３（療養者名簿）（⑤の場合）'!$BD99+1&lt;=15,IF(ZY$19&gt;='様式３（療養者名簿）（⑤の場合）'!$BD99,IF(ZY$19&lt;='様式３（療養者名簿）（⑤の場合）'!$BE99,1,0),0),0)</f>
        <v>0</v>
      </c>
      <c r="ZZ94" s="338">
        <f>IF(ZZ$19-'様式３（療養者名簿）（⑤の場合）'!$BD99+1&lt;=15,IF(ZZ$19&gt;='様式３（療養者名簿）（⑤の場合）'!$BD99,IF(ZZ$19&lt;='様式３（療養者名簿）（⑤の場合）'!$BE99,1,0),0),0)</f>
        <v>0</v>
      </c>
      <c r="AAA94" s="338">
        <f>IF(AAA$19-'様式３（療養者名簿）（⑤の場合）'!$BD99+1&lt;=15,IF(AAA$19&gt;='様式３（療養者名簿）（⑤の場合）'!$BD99,IF(AAA$19&lt;='様式３（療養者名簿）（⑤の場合）'!$BE99,1,0),0),0)</f>
        <v>0</v>
      </c>
      <c r="AAB94" s="338">
        <f>IF(AAB$19-'様式３（療養者名簿）（⑤の場合）'!$BD99+1&lt;=15,IF(AAB$19&gt;='様式３（療養者名簿）（⑤の場合）'!$BD99,IF(AAB$19&lt;='様式３（療養者名簿）（⑤の場合）'!$BE99,1,0),0),0)</f>
        <v>0</v>
      </c>
      <c r="AAC94" s="338">
        <f>IF(AAC$19-'様式３（療養者名簿）（⑤の場合）'!$BD99+1&lt;=15,IF(AAC$19&gt;='様式３（療養者名簿）（⑤の場合）'!$BD99,IF(AAC$19&lt;='様式３（療養者名簿）（⑤の場合）'!$BE99,1,0),0),0)</f>
        <v>0</v>
      </c>
      <c r="AAD94" s="338">
        <f>IF(AAD$19-'様式３（療養者名簿）（⑤の場合）'!$BD99+1&lt;=15,IF(AAD$19&gt;='様式３（療養者名簿）（⑤の場合）'!$BD99,IF(AAD$19&lt;='様式３（療養者名簿）（⑤の場合）'!$BE99,1,0),0),0)</f>
        <v>0</v>
      </c>
      <c r="AAE94" s="338">
        <f>IF(AAE$19-'様式３（療養者名簿）（⑤の場合）'!$BD99+1&lt;=15,IF(AAE$19&gt;='様式３（療養者名簿）（⑤の場合）'!$BD99,IF(AAE$19&lt;='様式３（療養者名簿）（⑤の場合）'!$BE99,1,0),0),0)</f>
        <v>0</v>
      </c>
      <c r="AAF94" s="338">
        <f>IF(AAF$19-'様式３（療養者名簿）（⑤の場合）'!$BD99+1&lt;=15,IF(AAF$19&gt;='様式３（療養者名簿）（⑤の場合）'!$BD99,IF(AAF$19&lt;='様式３（療養者名簿）（⑤の場合）'!$BE99,1,0),0),0)</f>
        <v>0</v>
      </c>
      <c r="AAG94" s="338">
        <f>IF(AAG$19-'様式３（療養者名簿）（⑤の場合）'!$BD99+1&lt;=15,IF(AAG$19&gt;='様式３（療養者名簿）（⑤の場合）'!$BD99,IF(AAG$19&lt;='様式３（療養者名簿）（⑤の場合）'!$BE99,1,0),0),0)</f>
        <v>0</v>
      </c>
      <c r="AAH94" s="338">
        <f>IF(AAH$19-'様式３（療養者名簿）（⑤の場合）'!$BD99+1&lt;=15,IF(AAH$19&gt;='様式３（療養者名簿）（⑤の場合）'!$BD99,IF(AAH$19&lt;='様式３（療養者名簿）（⑤の場合）'!$BE99,1,0),0),0)</f>
        <v>0</v>
      </c>
      <c r="AAI94" s="338">
        <f>IF(AAI$19-'様式３（療養者名簿）（⑤の場合）'!$BD99+1&lt;=15,IF(AAI$19&gt;='様式３（療養者名簿）（⑤の場合）'!$BD99,IF(AAI$19&lt;='様式３（療養者名簿）（⑤の場合）'!$BE99,1,0),0),0)</f>
        <v>0</v>
      </c>
      <c r="AAJ94" s="338">
        <f>IF(AAJ$19-'様式３（療養者名簿）（⑤の場合）'!$BD99+1&lt;=15,IF(AAJ$19&gt;='様式３（療養者名簿）（⑤の場合）'!$BD99,IF(AAJ$19&lt;='様式３（療養者名簿）（⑤の場合）'!$BE99,1,0),0),0)</f>
        <v>0</v>
      </c>
      <c r="AAK94" s="338">
        <f>IF(AAK$19-'様式３（療養者名簿）（⑤の場合）'!$BD99+1&lt;=15,IF(AAK$19&gt;='様式３（療養者名簿）（⑤の場合）'!$BD99,IF(AAK$19&lt;='様式３（療養者名簿）（⑤の場合）'!$BE99,1,0),0),0)</f>
        <v>0</v>
      </c>
      <c r="AAL94" s="338">
        <f>IF(AAL$19-'様式３（療養者名簿）（⑤の場合）'!$BD99+1&lt;=15,IF(AAL$19&gt;='様式３（療養者名簿）（⑤の場合）'!$BD99,IF(AAL$19&lt;='様式３（療養者名簿）（⑤の場合）'!$BE99,1,0),0),0)</f>
        <v>0</v>
      </c>
      <c r="AAM94" s="338">
        <f>IF(AAM$19-'様式３（療養者名簿）（⑤の場合）'!$BD99+1&lt;=15,IF(AAM$19&gt;='様式３（療養者名簿）（⑤の場合）'!$BD99,IF(AAM$19&lt;='様式３（療養者名簿）（⑤の場合）'!$BE99,1,0),0),0)</f>
        <v>0</v>
      </c>
      <c r="AAN94" s="338">
        <f>IF(AAN$19-'様式３（療養者名簿）（⑤の場合）'!$BD99+1&lt;=15,IF(AAN$19&gt;='様式３（療養者名簿）（⑤の場合）'!$BD99,IF(AAN$19&lt;='様式３（療養者名簿）（⑤の場合）'!$BE99,1,0),0),0)</f>
        <v>0</v>
      </c>
      <c r="AAO94" s="338">
        <f>IF(AAO$19-'様式３（療養者名簿）（⑤の場合）'!$BD99+1&lt;=15,IF(AAO$19&gt;='様式３（療養者名簿）（⑤の場合）'!$BD99,IF(AAO$19&lt;='様式３（療養者名簿）（⑤の場合）'!$BE99,1,0),0),0)</f>
        <v>0</v>
      </c>
      <c r="AAP94" s="338">
        <f>IF(AAP$19-'様式３（療養者名簿）（⑤の場合）'!$BD99+1&lt;=15,IF(AAP$19&gt;='様式３（療養者名簿）（⑤の場合）'!$BD99,IF(AAP$19&lt;='様式３（療養者名簿）（⑤の場合）'!$BE99,1,0),0),0)</f>
        <v>0</v>
      </c>
      <c r="AAQ94" s="338">
        <f>IF(AAQ$19-'様式３（療養者名簿）（⑤の場合）'!$BD99+1&lt;=15,IF(AAQ$19&gt;='様式３（療養者名簿）（⑤の場合）'!$BD99,IF(AAQ$19&lt;='様式３（療養者名簿）（⑤の場合）'!$BE99,1,0),0),0)</f>
        <v>0</v>
      </c>
      <c r="AAR94" s="338">
        <f>IF(AAR$19-'様式３（療養者名簿）（⑤の場合）'!$BD99+1&lt;=15,IF(AAR$19&gt;='様式３（療養者名簿）（⑤の場合）'!$BD99,IF(AAR$19&lt;='様式３（療養者名簿）（⑤の場合）'!$BE99,1,0),0),0)</f>
        <v>0</v>
      </c>
      <c r="AAS94" s="338">
        <f>IF(AAS$19-'様式３（療養者名簿）（⑤の場合）'!$BD99+1&lt;=15,IF(AAS$19&gt;='様式３（療養者名簿）（⑤の場合）'!$BD99,IF(AAS$19&lt;='様式３（療養者名簿）（⑤の場合）'!$BE99,1,0),0),0)</f>
        <v>0</v>
      </c>
      <c r="AAT94" s="338">
        <f>IF(AAT$19-'様式３（療養者名簿）（⑤の場合）'!$BD99+1&lt;=15,IF(AAT$19&gt;='様式３（療養者名簿）（⑤の場合）'!$BD99,IF(AAT$19&lt;='様式３（療養者名簿）（⑤の場合）'!$BE99,1,0),0),0)</f>
        <v>0</v>
      </c>
      <c r="AAU94" s="338">
        <f>IF(AAU$19-'様式３（療養者名簿）（⑤の場合）'!$BD99+1&lt;=15,IF(AAU$19&gt;='様式３（療養者名簿）（⑤の場合）'!$BD99,IF(AAU$19&lt;='様式３（療養者名簿）（⑤の場合）'!$BE99,1,0),0),0)</f>
        <v>0</v>
      </c>
      <c r="AAV94" s="338">
        <f>IF(AAV$19-'様式３（療養者名簿）（⑤の場合）'!$BD99+1&lt;=15,IF(AAV$19&gt;='様式３（療養者名簿）（⑤の場合）'!$BD99,IF(AAV$19&lt;='様式３（療養者名簿）（⑤の場合）'!$BE99,1,0),0),0)</f>
        <v>0</v>
      </c>
      <c r="AAW94" s="338">
        <f>IF(AAW$19-'様式３（療養者名簿）（⑤の場合）'!$BD99+1&lt;=15,IF(AAW$19&gt;='様式３（療養者名簿）（⑤の場合）'!$BD99,IF(AAW$19&lt;='様式３（療養者名簿）（⑤の場合）'!$BE99,1,0),0),0)</f>
        <v>0</v>
      </c>
      <c r="AAX94" s="338">
        <f>IF(AAX$19-'様式３（療養者名簿）（⑤の場合）'!$BD99+1&lt;=15,IF(AAX$19&gt;='様式３（療養者名簿）（⑤の場合）'!$BD99,IF(AAX$19&lt;='様式３（療養者名簿）（⑤の場合）'!$BE99,1,0),0),0)</f>
        <v>0</v>
      </c>
      <c r="AAY94" s="338">
        <f>IF(AAY$19-'様式３（療養者名簿）（⑤の場合）'!$BD99+1&lt;=15,IF(AAY$19&gt;='様式３（療養者名簿）（⑤の場合）'!$BD99,IF(AAY$19&lt;='様式３（療養者名簿）（⑤の場合）'!$BE99,1,0),0),0)</f>
        <v>0</v>
      </c>
      <c r="AAZ94" s="338">
        <f>IF(AAZ$19-'様式３（療養者名簿）（⑤の場合）'!$BD99+1&lt;=15,IF(AAZ$19&gt;='様式３（療養者名簿）（⑤の場合）'!$BD99,IF(AAZ$19&lt;='様式３（療養者名簿）（⑤の場合）'!$BE99,1,0),0),0)</f>
        <v>0</v>
      </c>
      <c r="ABA94" s="338">
        <f>IF(ABA$19-'様式３（療養者名簿）（⑤の場合）'!$BD99+1&lt;=15,IF(ABA$19&gt;='様式３（療養者名簿）（⑤の場合）'!$BD99,IF(ABA$19&lt;='様式３（療養者名簿）（⑤の場合）'!$BE99,1,0),0),0)</f>
        <v>0</v>
      </c>
      <c r="ABB94" s="338">
        <f>IF(ABB$19-'様式３（療養者名簿）（⑤の場合）'!$BD99+1&lt;=15,IF(ABB$19&gt;='様式３（療養者名簿）（⑤の場合）'!$BD99,IF(ABB$19&lt;='様式３（療養者名簿）（⑤の場合）'!$BE99,1,0),0),0)</f>
        <v>0</v>
      </c>
      <c r="ABC94" s="338">
        <f>IF(ABC$19-'様式３（療養者名簿）（⑤の場合）'!$BD99+1&lt;=15,IF(ABC$19&gt;='様式３（療養者名簿）（⑤の場合）'!$BD99,IF(ABC$19&lt;='様式３（療養者名簿）（⑤の場合）'!$BE99,1,0),0),0)</f>
        <v>0</v>
      </c>
      <c r="ABD94" s="338">
        <f>IF(ABD$19-'様式３（療養者名簿）（⑤の場合）'!$BD99+1&lt;=15,IF(ABD$19&gt;='様式３（療養者名簿）（⑤の場合）'!$BD99,IF(ABD$19&lt;='様式３（療養者名簿）（⑤の場合）'!$BE99,1,0),0),0)</f>
        <v>0</v>
      </c>
    </row>
    <row r="95" spans="1:732" ht="42" customHeight="1">
      <c r="A95" s="227">
        <f>'様式３（療養者名簿）（⑤の場合）'!C100</f>
        <v>0</v>
      </c>
      <c r="B95" s="224">
        <f>IF(B$19-'様式３（療養者名簿）（⑤の場合）'!$BD100+1&lt;=15,IF(B$19&gt;='様式３（療養者名簿）（⑤の場合）'!$BD100,IF(B$19&lt;='様式３（療養者名簿）（⑤の場合）'!$BE100,1,0),0),0)</f>
        <v>0</v>
      </c>
      <c r="C95" s="224">
        <f>IF(C$19-'様式３（療養者名簿）（⑤の場合）'!$BD100+1&lt;=15,IF(C$19&gt;='様式３（療養者名簿）（⑤の場合）'!$BD100,IF(C$19&lt;='様式３（療養者名簿）（⑤の場合）'!$BE100,1,0),0),0)</f>
        <v>0</v>
      </c>
      <c r="D95" s="224">
        <f>IF(D$19-'様式３（療養者名簿）（⑤の場合）'!$BD100+1&lt;=15,IF(D$19&gt;='様式３（療養者名簿）（⑤の場合）'!$BD100,IF(D$19&lt;='様式３（療養者名簿）（⑤の場合）'!$BE100,1,0),0),0)</f>
        <v>0</v>
      </c>
      <c r="E95" s="224">
        <f>IF(E$19-'様式３（療養者名簿）（⑤の場合）'!$BD100+1&lt;=15,IF(E$19&gt;='様式３（療養者名簿）（⑤の場合）'!$BD100,IF(E$19&lt;='様式３（療養者名簿）（⑤の場合）'!$BE100,1,0),0),0)</f>
        <v>0</v>
      </c>
      <c r="F95" s="224">
        <f>IF(F$19-'様式３（療養者名簿）（⑤の場合）'!$BD100+1&lt;=15,IF(F$19&gt;='様式３（療養者名簿）（⑤の場合）'!$BD100,IF(F$19&lt;='様式３（療養者名簿）（⑤の場合）'!$BE100,1,0),0),0)</f>
        <v>0</v>
      </c>
      <c r="G95" s="224">
        <f>IF(G$19-'様式３（療養者名簿）（⑤の場合）'!$BD100+1&lt;=15,IF(G$19&gt;='様式３（療養者名簿）（⑤の場合）'!$BD100,IF(G$19&lt;='様式３（療養者名簿）（⑤の場合）'!$BE100,1,0),0),0)</f>
        <v>0</v>
      </c>
      <c r="H95" s="224">
        <f>IF(H$19-'様式３（療養者名簿）（⑤の場合）'!$BD100+1&lt;=15,IF(H$19&gt;='様式３（療養者名簿）（⑤の場合）'!$BD100,IF(H$19&lt;='様式３（療養者名簿）（⑤の場合）'!$BE100,1,0),0),0)</f>
        <v>0</v>
      </c>
      <c r="I95" s="224">
        <f>IF(I$19-'様式３（療養者名簿）（⑤の場合）'!$BD100+1&lt;=15,IF(I$19&gt;='様式３（療養者名簿）（⑤の場合）'!$BD100,IF(I$19&lt;='様式３（療養者名簿）（⑤の場合）'!$BE100,1,0),0),0)</f>
        <v>0</v>
      </c>
      <c r="J95" s="224">
        <f>IF(J$19-'様式３（療養者名簿）（⑤の場合）'!$BD100+1&lt;=15,IF(J$19&gt;='様式３（療養者名簿）（⑤の場合）'!$BD100,IF(J$19&lt;='様式３（療養者名簿）（⑤の場合）'!$BE100,1,0),0),0)</f>
        <v>0</v>
      </c>
      <c r="K95" s="224">
        <f>IF(K$19-'様式３（療養者名簿）（⑤の場合）'!$BD100+1&lt;=15,IF(K$19&gt;='様式３（療養者名簿）（⑤の場合）'!$BD100,IF(K$19&lt;='様式３（療養者名簿）（⑤の場合）'!$BE100,1,0),0),0)</f>
        <v>0</v>
      </c>
      <c r="L95" s="224">
        <f>IF(L$19-'様式３（療養者名簿）（⑤の場合）'!$BD100+1&lt;=15,IF(L$19&gt;='様式３（療養者名簿）（⑤の場合）'!$BD100,IF(L$19&lt;='様式３（療養者名簿）（⑤の場合）'!$BE100,1,0),0),0)</f>
        <v>0</v>
      </c>
      <c r="M95" s="224">
        <f>IF(M$19-'様式３（療養者名簿）（⑤の場合）'!$BD100+1&lt;=15,IF(M$19&gt;='様式３（療養者名簿）（⑤の場合）'!$BD100,IF(M$19&lt;='様式３（療養者名簿）（⑤の場合）'!$BE100,1,0),0),0)</f>
        <v>0</v>
      </c>
      <c r="N95" s="224">
        <f>IF(N$19-'様式３（療養者名簿）（⑤の場合）'!$BD100+1&lt;=15,IF(N$19&gt;='様式３（療養者名簿）（⑤の場合）'!$BD100,IF(N$19&lt;='様式３（療養者名簿）（⑤の場合）'!$BE100,1,0),0),0)</f>
        <v>0</v>
      </c>
      <c r="O95" s="224">
        <f>IF(O$19-'様式３（療養者名簿）（⑤の場合）'!$BD100+1&lt;=15,IF(O$19&gt;='様式３（療養者名簿）（⑤の場合）'!$BD100,IF(O$19&lt;='様式３（療養者名簿）（⑤の場合）'!$BE100,1,0),0),0)</f>
        <v>0</v>
      </c>
      <c r="P95" s="224">
        <f>IF(P$19-'様式３（療養者名簿）（⑤の場合）'!$BD100+1&lt;=15,IF(P$19&gt;='様式３（療養者名簿）（⑤の場合）'!$BD100,IF(P$19&lt;='様式３（療養者名簿）（⑤の場合）'!$BE100,1,0),0),0)</f>
        <v>0</v>
      </c>
      <c r="Q95" s="224">
        <f>IF(Q$19-'様式３（療養者名簿）（⑤の場合）'!$BD100+1&lt;=15,IF(Q$19&gt;='様式３（療養者名簿）（⑤の場合）'!$BD100,IF(Q$19&lt;='様式３（療養者名簿）（⑤の場合）'!$BE100,1,0),0),0)</f>
        <v>0</v>
      </c>
      <c r="R95" s="224">
        <f>IF(R$19-'様式３（療養者名簿）（⑤の場合）'!$BD100+1&lt;=15,IF(R$19&gt;='様式３（療養者名簿）（⑤の場合）'!$BD100,IF(R$19&lt;='様式３（療養者名簿）（⑤の場合）'!$BE100,1,0),0),0)</f>
        <v>0</v>
      </c>
      <c r="S95" s="224">
        <f>IF(S$19-'様式３（療養者名簿）（⑤の場合）'!$BD100+1&lt;=15,IF(S$19&gt;='様式３（療養者名簿）（⑤の場合）'!$BD100,IF(S$19&lt;='様式３（療養者名簿）（⑤の場合）'!$BE100,1,0),0),0)</f>
        <v>0</v>
      </c>
      <c r="T95" s="224">
        <f>IF(T$19-'様式３（療養者名簿）（⑤の場合）'!$BD100+1&lt;=15,IF(T$19&gt;='様式３（療養者名簿）（⑤の場合）'!$BD100,IF(T$19&lt;='様式３（療養者名簿）（⑤の場合）'!$BE100,1,0),0),0)</f>
        <v>0</v>
      </c>
      <c r="U95" s="224">
        <f>IF(U$19-'様式３（療養者名簿）（⑤の場合）'!$BD100+1&lt;=15,IF(U$19&gt;='様式３（療養者名簿）（⑤の場合）'!$BD100,IF(U$19&lt;='様式３（療養者名簿）（⑤の場合）'!$BE100,1,0),0),0)</f>
        <v>0</v>
      </c>
      <c r="V95" s="224">
        <f>IF(V$19-'様式３（療養者名簿）（⑤の場合）'!$BD100+1&lt;=15,IF(V$19&gt;='様式３（療養者名簿）（⑤の場合）'!$BD100,IF(V$19&lt;='様式３（療養者名簿）（⑤の場合）'!$BE100,1,0),0),0)</f>
        <v>0</v>
      </c>
      <c r="W95" s="224">
        <f>IF(W$19-'様式３（療養者名簿）（⑤の場合）'!$BD100+1&lt;=15,IF(W$19&gt;='様式３（療養者名簿）（⑤の場合）'!$BD100,IF(W$19&lt;='様式３（療養者名簿）（⑤の場合）'!$BE100,1,0),0),0)</f>
        <v>0</v>
      </c>
      <c r="X95" s="224">
        <f>IF(X$19-'様式３（療養者名簿）（⑤の場合）'!$BD100+1&lt;=15,IF(X$19&gt;='様式３（療養者名簿）（⑤の場合）'!$BD100,IF(X$19&lt;='様式３（療養者名簿）（⑤の場合）'!$BE100,1,0),0),0)</f>
        <v>0</v>
      </c>
      <c r="Y95" s="224">
        <f>IF(Y$19-'様式３（療養者名簿）（⑤の場合）'!$BD100+1&lt;=15,IF(Y$19&gt;='様式３（療養者名簿）（⑤の場合）'!$BD100,IF(Y$19&lt;='様式３（療養者名簿）（⑤の場合）'!$BE100,1,0),0),0)</f>
        <v>0</v>
      </c>
      <c r="Z95" s="224">
        <f>IF(Z$19-'様式３（療養者名簿）（⑤の場合）'!$BD100+1&lt;=15,IF(Z$19&gt;='様式３（療養者名簿）（⑤の場合）'!$BD100,IF(Z$19&lt;='様式３（療養者名簿）（⑤の場合）'!$BE100,1,0),0),0)</f>
        <v>0</v>
      </c>
      <c r="AA95" s="224">
        <f>IF(AA$19-'様式３（療養者名簿）（⑤の場合）'!$BD100+1&lt;=15,IF(AA$19&gt;='様式３（療養者名簿）（⑤の場合）'!$BD100,IF(AA$19&lt;='様式３（療養者名簿）（⑤の場合）'!$BE100,1,0),0),0)</f>
        <v>0</v>
      </c>
      <c r="AB95" s="224">
        <f>IF(AB$19-'様式３（療養者名簿）（⑤の場合）'!$BD100+1&lt;=15,IF(AB$19&gt;='様式３（療養者名簿）（⑤の場合）'!$BD100,IF(AB$19&lt;='様式３（療養者名簿）（⑤の場合）'!$BE100,1,0),0),0)</f>
        <v>0</v>
      </c>
      <c r="AC95" s="224">
        <f>IF(AC$19-'様式３（療養者名簿）（⑤の場合）'!$BD100+1&lt;=15,IF(AC$19&gt;='様式３（療養者名簿）（⑤の場合）'!$BD100,IF(AC$19&lt;='様式３（療養者名簿）（⑤の場合）'!$BE100,1,0),0),0)</f>
        <v>0</v>
      </c>
      <c r="AD95" s="224">
        <f>IF(AD$19-'様式３（療養者名簿）（⑤の場合）'!$BD100+1&lt;=15,IF(AD$19&gt;='様式３（療養者名簿）（⑤の場合）'!$BD100,IF(AD$19&lt;='様式３（療養者名簿）（⑤の場合）'!$BE100,1,0),0),0)</f>
        <v>0</v>
      </c>
      <c r="AE95" s="224">
        <f>IF(AE$19-'様式３（療養者名簿）（⑤の場合）'!$BD100+1&lt;=15,IF(AE$19&gt;='様式３（療養者名簿）（⑤の場合）'!$BD100,IF(AE$19&lt;='様式３（療養者名簿）（⑤の場合）'!$BE100,1,0),0),0)</f>
        <v>0</v>
      </c>
      <c r="AF95" s="224">
        <f>IF(AF$19-'様式３（療養者名簿）（⑤の場合）'!$BD100+1&lt;=15,IF(AF$19&gt;='様式３（療養者名簿）（⑤の場合）'!$BD100,IF(AF$19&lt;='様式３（療養者名簿）（⑤の場合）'!$BE100,1,0),0),0)</f>
        <v>0</v>
      </c>
      <c r="AG95" s="224">
        <f>IF(AG$19-'様式３（療養者名簿）（⑤の場合）'!$BD100+1&lt;=15,IF(AG$19&gt;='様式３（療養者名簿）（⑤の場合）'!$BD100,IF(AG$19&lt;='様式３（療養者名簿）（⑤の場合）'!$BE100,1,0),0),0)</f>
        <v>0</v>
      </c>
      <c r="AH95" s="224">
        <f>IF(AH$19-'様式３（療養者名簿）（⑤の場合）'!$BD100+1&lt;=15,IF(AH$19&gt;='様式３（療養者名簿）（⑤の場合）'!$BD100,IF(AH$19&lt;='様式３（療養者名簿）（⑤の場合）'!$BE100,1,0),0),0)</f>
        <v>0</v>
      </c>
      <c r="AI95" s="224">
        <f>IF(AI$19-'様式３（療養者名簿）（⑤の場合）'!$BD100+1&lt;=15,IF(AI$19&gt;='様式３（療養者名簿）（⑤の場合）'!$BD100,IF(AI$19&lt;='様式３（療養者名簿）（⑤の場合）'!$BE100,1,0),0),0)</f>
        <v>0</v>
      </c>
      <c r="AJ95" s="224">
        <f>IF(AJ$19-'様式３（療養者名簿）（⑤の場合）'!$BD100+1&lt;=15,IF(AJ$19&gt;='様式３（療養者名簿）（⑤の場合）'!$BD100,IF(AJ$19&lt;='様式３（療養者名簿）（⑤の場合）'!$BE100,1,0),0),0)</f>
        <v>0</v>
      </c>
      <c r="AK95" s="224">
        <f>IF(AK$19-'様式３（療養者名簿）（⑤の場合）'!$BD100+1&lt;=15,IF(AK$19&gt;='様式３（療養者名簿）（⑤の場合）'!$BD100,IF(AK$19&lt;='様式３（療養者名簿）（⑤の場合）'!$BE100,1,0),0),0)</f>
        <v>0</v>
      </c>
      <c r="AL95" s="224">
        <f>IF(AL$19-'様式３（療養者名簿）（⑤の場合）'!$BD100+1&lt;=15,IF(AL$19&gt;='様式３（療養者名簿）（⑤の場合）'!$BD100,IF(AL$19&lt;='様式３（療養者名簿）（⑤の場合）'!$BE100,1,0),0),0)</f>
        <v>0</v>
      </c>
      <c r="AM95" s="224">
        <f>IF(AM$19-'様式３（療養者名簿）（⑤の場合）'!$BD100+1&lt;=15,IF(AM$19&gt;='様式３（療養者名簿）（⑤の場合）'!$BD100,IF(AM$19&lt;='様式３（療養者名簿）（⑤の場合）'!$BE100,1,0),0),0)</f>
        <v>0</v>
      </c>
      <c r="AN95" s="224">
        <f>IF(AN$19-'様式３（療養者名簿）（⑤の場合）'!$BD100+1&lt;=15,IF(AN$19&gt;='様式３（療養者名簿）（⑤の場合）'!$BD100,IF(AN$19&lt;='様式３（療養者名簿）（⑤の場合）'!$BE100,1,0),0),0)</f>
        <v>0</v>
      </c>
      <c r="AO95" s="224">
        <f>IF(AO$19-'様式３（療養者名簿）（⑤の場合）'!$BD100+1&lt;=15,IF(AO$19&gt;='様式３（療養者名簿）（⑤の場合）'!$BD100,IF(AO$19&lt;='様式３（療養者名簿）（⑤の場合）'!$BE100,1,0),0),0)</f>
        <v>0</v>
      </c>
      <c r="AP95" s="224">
        <f>IF(AP$19-'様式３（療養者名簿）（⑤の場合）'!$BD100+1&lt;=15,IF(AP$19&gt;='様式３（療養者名簿）（⑤の場合）'!$BD100,IF(AP$19&lt;='様式３（療養者名簿）（⑤の場合）'!$BE100,1,0),0),0)</f>
        <v>0</v>
      </c>
      <c r="AQ95" s="224">
        <f>IF(AQ$19-'様式３（療養者名簿）（⑤の場合）'!$BD100+1&lt;=15,IF(AQ$19&gt;='様式３（療養者名簿）（⑤の場合）'!$BD100,IF(AQ$19&lt;='様式３（療養者名簿）（⑤の場合）'!$BE100,1,0),0),0)</f>
        <v>0</v>
      </c>
      <c r="AR95" s="224">
        <f>IF(AR$19-'様式３（療養者名簿）（⑤の場合）'!$BD100+1&lt;=15,IF(AR$19&gt;='様式３（療養者名簿）（⑤の場合）'!$BD100,IF(AR$19&lt;='様式３（療養者名簿）（⑤の場合）'!$BE100,1,0),0),0)</f>
        <v>0</v>
      </c>
      <c r="AS95" s="224">
        <f>IF(AS$19-'様式３（療養者名簿）（⑤の場合）'!$BD100+1&lt;=15,IF(AS$19&gt;='様式３（療養者名簿）（⑤の場合）'!$BD100,IF(AS$19&lt;='様式３（療養者名簿）（⑤の場合）'!$BE100,1,0),0),0)</f>
        <v>0</v>
      </c>
      <c r="AT95" s="224">
        <f>IF(AT$19-'様式３（療養者名簿）（⑤の場合）'!$BD100+1&lt;=15,IF(AT$19&gt;='様式３（療養者名簿）（⑤の場合）'!$BD100,IF(AT$19&lt;='様式３（療養者名簿）（⑤の場合）'!$BE100,1,0),0),0)</f>
        <v>0</v>
      </c>
      <c r="AU95" s="224">
        <f>IF(AU$19-'様式３（療養者名簿）（⑤の場合）'!$BD100+1&lt;=15,IF(AU$19&gt;='様式３（療養者名簿）（⑤の場合）'!$BD100,IF(AU$19&lt;='様式３（療養者名簿）（⑤の場合）'!$BE100,1,0),0),0)</f>
        <v>0</v>
      </c>
      <c r="AV95" s="224">
        <f>IF(AV$19-'様式３（療養者名簿）（⑤の場合）'!$BD100+1&lt;=15,IF(AV$19&gt;='様式３（療養者名簿）（⑤の場合）'!$BD100,IF(AV$19&lt;='様式３（療養者名簿）（⑤の場合）'!$BE100,1,0),0),0)</f>
        <v>0</v>
      </c>
      <c r="AW95" s="224">
        <f>IF(AW$19-'様式３（療養者名簿）（⑤の場合）'!$BD100+1&lt;=15,IF(AW$19&gt;='様式３（療養者名簿）（⑤の場合）'!$BD100,IF(AW$19&lt;='様式３（療養者名簿）（⑤の場合）'!$BE100,1,0),0),0)</f>
        <v>0</v>
      </c>
      <c r="AX95" s="224">
        <f>IF(AX$19-'様式３（療養者名簿）（⑤の場合）'!$BD100+1&lt;=15,IF(AX$19&gt;='様式３（療養者名簿）（⑤の場合）'!$BD100,IF(AX$19&lt;='様式３（療養者名簿）（⑤の場合）'!$BE100,1,0),0),0)</f>
        <v>0</v>
      </c>
      <c r="AY95" s="224">
        <f>IF(AY$19-'様式３（療養者名簿）（⑤の場合）'!$BD100+1&lt;=15,IF(AY$19&gt;='様式３（療養者名簿）（⑤の場合）'!$BD100,IF(AY$19&lt;='様式３（療養者名簿）（⑤の場合）'!$BE100,1,0),0),0)</f>
        <v>0</v>
      </c>
      <c r="AZ95" s="224">
        <f>IF(AZ$19-'様式３（療養者名簿）（⑤の場合）'!$BD100+1&lt;=15,IF(AZ$19&gt;='様式３（療養者名簿）（⑤の場合）'!$BD100,IF(AZ$19&lt;='様式３（療養者名簿）（⑤の場合）'!$BE100,1,0),0),0)</f>
        <v>0</v>
      </c>
      <c r="BA95" s="224">
        <f>IF(BA$19-'様式３（療養者名簿）（⑤の場合）'!$BD100+1&lt;=15,IF(BA$19&gt;='様式３（療養者名簿）（⑤の場合）'!$BD100,IF(BA$19&lt;='様式３（療養者名簿）（⑤の場合）'!$BE100,1,0),0),0)</f>
        <v>0</v>
      </c>
      <c r="BB95" s="224">
        <f>IF(BB$19-'様式３（療養者名簿）（⑤の場合）'!$BD100+1&lt;=15,IF(BB$19&gt;='様式３（療養者名簿）（⑤の場合）'!$BD100,IF(BB$19&lt;='様式３（療養者名簿）（⑤の場合）'!$BE100,1,0),0),0)</f>
        <v>0</v>
      </c>
      <c r="BC95" s="224">
        <f>IF(BC$19-'様式３（療養者名簿）（⑤の場合）'!$BD100+1&lt;=15,IF(BC$19&gt;='様式３（療養者名簿）（⑤の場合）'!$BD100,IF(BC$19&lt;='様式３（療養者名簿）（⑤の場合）'!$BE100,1,0),0),0)</f>
        <v>0</v>
      </c>
      <c r="BD95" s="224">
        <f>IF(BD$19-'様式３（療養者名簿）（⑤の場合）'!$BD100+1&lt;=15,IF(BD$19&gt;='様式３（療養者名簿）（⑤の場合）'!$BD100,IF(BD$19&lt;='様式３（療養者名簿）（⑤の場合）'!$BE100,1,0),0),0)</f>
        <v>0</v>
      </c>
      <c r="BE95" s="224">
        <f>IF(BE$19-'様式３（療養者名簿）（⑤の場合）'!$BD100+1&lt;=15,IF(BE$19&gt;='様式３（療養者名簿）（⑤の場合）'!$BD100,IF(BE$19&lt;='様式３（療養者名簿）（⑤の場合）'!$BE100,1,0),0),0)</f>
        <v>0</v>
      </c>
      <c r="BF95" s="224">
        <f>IF(BF$19-'様式３（療養者名簿）（⑤の場合）'!$BD100+1&lt;=15,IF(BF$19&gt;='様式３（療養者名簿）（⑤の場合）'!$BD100,IF(BF$19&lt;='様式３（療養者名簿）（⑤の場合）'!$BE100,1,0),0),0)</f>
        <v>0</v>
      </c>
      <c r="BG95" s="224">
        <f>IF(BG$19-'様式３（療養者名簿）（⑤の場合）'!$BD100+1&lt;=15,IF(BG$19&gt;='様式３（療養者名簿）（⑤の場合）'!$BD100,IF(BG$19&lt;='様式３（療養者名簿）（⑤の場合）'!$BE100,1,0),0),0)</f>
        <v>0</v>
      </c>
      <c r="BH95" s="224">
        <f>IF(BH$19-'様式３（療養者名簿）（⑤の場合）'!$BD100+1&lt;=15,IF(BH$19&gt;='様式３（療養者名簿）（⑤の場合）'!$BD100,IF(BH$19&lt;='様式３（療養者名簿）（⑤の場合）'!$BE100,1,0),0),0)</f>
        <v>0</v>
      </c>
      <c r="BI95" s="224">
        <f>IF(BI$19-'様式３（療養者名簿）（⑤の場合）'!$BD100+1&lt;=15,IF(BI$19&gt;='様式３（療養者名簿）（⑤の場合）'!$BD100,IF(BI$19&lt;='様式３（療養者名簿）（⑤の場合）'!$BE100,1,0),0),0)</f>
        <v>0</v>
      </c>
      <c r="BJ95" s="224">
        <f>IF(BJ$19-'様式３（療養者名簿）（⑤の場合）'!$BD100+1&lt;=15,IF(BJ$19&gt;='様式３（療養者名簿）（⑤の場合）'!$BD100,IF(BJ$19&lt;='様式３（療養者名簿）（⑤の場合）'!$BE100,1,0),0),0)</f>
        <v>0</v>
      </c>
      <c r="BK95" s="224">
        <f>IF(BK$19-'様式３（療養者名簿）（⑤の場合）'!$BD100+1&lt;=15,IF(BK$19&gt;='様式３（療養者名簿）（⑤の場合）'!$BD100,IF(BK$19&lt;='様式３（療養者名簿）（⑤の場合）'!$BE100,1,0),0),0)</f>
        <v>0</v>
      </c>
      <c r="BL95" s="224">
        <f>IF(BL$19-'様式３（療養者名簿）（⑤の場合）'!$BD100+1&lt;=15,IF(BL$19&gt;='様式３（療養者名簿）（⑤の場合）'!$BD100,IF(BL$19&lt;='様式３（療養者名簿）（⑤の場合）'!$BE100,1,0),0),0)</f>
        <v>0</v>
      </c>
      <c r="BM95" s="224">
        <f>IF(BM$19-'様式３（療養者名簿）（⑤の場合）'!$BD100+1&lt;=15,IF(BM$19&gt;='様式３（療養者名簿）（⑤の場合）'!$BD100,IF(BM$19&lt;='様式３（療養者名簿）（⑤の場合）'!$BE100,1,0),0),0)</f>
        <v>0</v>
      </c>
      <c r="BN95" s="224">
        <f>IF(BN$19-'様式３（療養者名簿）（⑤の場合）'!$BD100+1&lt;=15,IF(BN$19&gt;='様式３（療養者名簿）（⑤の場合）'!$BD100,IF(BN$19&lt;='様式３（療養者名簿）（⑤の場合）'!$BE100,1,0),0),0)</f>
        <v>0</v>
      </c>
      <c r="BO95" s="224">
        <f>IF(BO$19-'様式３（療養者名簿）（⑤の場合）'!$BD100+1&lt;=15,IF(BO$19&gt;='様式３（療養者名簿）（⑤の場合）'!$BD100,IF(BO$19&lt;='様式３（療養者名簿）（⑤の場合）'!$BE100,1,0),0),0)</f>
        <v>0</v>
      </c>
      <c r="BP95" s="224">
        <f>IF(BP$19-'様式３（療養者名簿）（⑤の場合）'!$BD100+1&lt;=15,IF(BP$19&gt;='様式３（療養者名簿）（⑤の場合）'!$BD100,IF(BP$19&lt;='様式３（療養者名簿）（⑤の場合）'!$BE100,1,0),0),0)</f>
        <v>0</v>
      </c>
      <c r="BQ95" s="224">
        <f>IF(BQ$19-'様式３（療養者名簿）（⑤の場合）'!$BD100+1&lt;=15,IF(BQ$19&gt;='様式３（療養者名簿）（⑤の場合）'!$BD100,IF(BQ$19&lt;='様式３（療養者名簿）（⑤の場合）'!$BE100,1,0),0),0)</f>
        <v>0</v>
      </c>
      <c r="BR95" s="224">
        <f>IF(BR$19-'様式３（療養者名簿）（⑤の場合）'!$BD100+1&lt;=15,IF(BR$19&gt;='様式３（療養者名簿）（⑤の場合）'!$BD100,IF(BR$19&lt;='様式３（療養者名簿）（⑤の場合）'!$BE100,1,0),0),0)</f>
        <v>0</v>
      </c>
      <c r="BS95" s="224">
        <f>IF(BS$19-'様式３（療養者名簿）（⑤の場合）'!$BD100+1&lt;=15,IF(BS$19&gt;='様式３（療養者名簿）（⑤の場合）'!$BD100,IF(BS$19&lt;='様式３（療養者名簿）（⑤の場合）'!$BE100,1,0),0),0)</f>
        <v>0</v>
      </c>
      <c r="BT95" s="224">
        <f>IF(BT$19-'様式３（療養者名簿）（⑤の場合）'!$BD100+1&lt;=15,IF(BT$19&gt;='様式３（療養者名簿）（⑤の場合）'!$BD100,IF(BT$19&lt;='様式３（療養者名簿）（⑤の場合）'!$BE100,1,0),0),0)</f>
        <v>0</v>
      </c>
      <c r="BU95" s="224">
        <f>IF(BU$19-'様式３（療養者名簿）（⑤の場合）'!$BD100+1&lt;=15,IF(BU$19&gt;='様式３（療養者名簿）（⑤の場合）'!$BD100,IF(BU$19&lt;='様式３（療養者名簿）（⑤の場合）'!$BE100,1,0),0),0)</f>
        <v>0</v>
      </c>
      <c r="BV95" s="224">
        <f>IF(BV$19-'様式３（療養者名簿）（⑤の場合）'!$BD100+1&lt;=15,IF(BV$19&gt;='様式３（療養者名簿）（⑤の場合）'!$BD100,IF(BV$19&lt;='様式３（療養者名簿）（⑤の場合）'!$BE100,1,0),0),0)</f>
        <v>0</v>
      </c>
      <c r="BW95" s="224">
        <f>IF(BW$19-'様式３（療養者名簿）（⑤の場合）'!$BD100+1&lt;=15,IF(BW$19&gt;='様式３（療養者名簿）（⑤の場合）'!$BD100,IF(BW$19&lt;='様式３（療養者名簿）（⑤の場合）'!$BE100,1,0),0),0)</f>
        <v>0</v>
      </c>
      <c r="BX95" s="224">
        <f>IF(BX$19-'様式３（療養者名簿）（⑤の場合）'!$BD100+1&lt;=15,IF(BX$19&gt;='様式３（療養者名簿）（⑤の場合）'!$BD100,IF(BX$19&lt;='様式３（療養者名簿）（⑤の場合）'!$BE100,1,0),0),0)</f>
        <v>0</v>
      </c>
      <c r="BY95" s="224">
        <f>IF(BY$19-'様式３（療養者名簿）（⑤の場合）'!$BD100+1&lt;=15,IF(BY$19&gt;='様式３（療養者名簿）（⑤の場合）'!$BD100,IF(BY$19&lt;='様式３（療養者名簿）（⑤の場合）'!$BE100,1,0),0),0)</f>
        <v>0</v>
      </c>
      <c r="BZ95" s="224">
        <f>IF(BZ$19-'様式３（療養者名簿）（⑤の場合）'!$BD100+1&lt;=15,IF(BZ$19&gt;='様式３（療養者名簿）（⑤の場合）'!$BD100,IF(BZ$19&lt;='様式３（療養者名簿）（⑤の場合）'!$BE100,1,0),0),0)</f>
        <v>0</v>
      </c>
      <c r="CA95" s="224">
        <f>IF(CA$19-'様式３（療養者名簿）（⑤の場合）'!$BD100+1&lt;=15,IF(CA$19&gt;='様式３（療養者名簿）（⑤の場合）'!$BD100,IF(CA$19&lt;='様式３（療養者名簿）（⑤の場合）'!$BE100,1,0),0),0)</f>
        <v>0</v>
      </c>
      <c r="CB95" s="224">
        <f>IF(CB$19-'様式３（療養者名簿）（⑤の場合）'!$BD100+1&lt;=15,IF(CB$19&gt;='様式３（療養者名簿）（⑤の場合）'!$BD100,IF(CB$19&lt;='様式３（療養者名簿）（⑤の場合）'!$BE100,1,0),0),0)</f>
        <v>0</v>
      </c>
      <c r="CC95" s="224">
        <f>IF(CC$19-'様式３（療養者名簿）（⑤の場合）'!$BD100+1&lt;=15,IF(CC$19&gt;='様式３（療養者名簿）（⑤の場合）'!$BD100,IF(CC$19&lt;='様式３（療養者名簿）（⑤の場合）'!$BE100,1,0),0),0)</f>
        <v>0</v>
      </c>
      <c r="CD95" s="224">
        <f>IF(CD$19-'様式３（療養者名簿）（⑤の場合）'!$BD100+1&lt;=15,IF(CD$19&gt;='様式３（療養者名簿）（⑤の場合）'!$BD100,IF(CD$19&lt;='様式３（療養者名簿）（⑤の場合）'!$BE100,1,0),0),0)</f>
        <v>0</v>
      </c>
      <c r="CE95" s="224">
        <f>IF(CE$19-'様式３（療養者名簿）（⑤の場合）'!$BD100+1&lt;=15,IF(CE$19&gt;='様式３（療養者名簿）（⑤の場合）'!$BD100,IF(CE$19&lt;='様式３（療養者名簿）（⑤の場合）'!$BE100,1,0),0),0)</f>
        <v>0</v>
      </c>
      <c r="CF95" s="224">
        <f>IF(CF$19-'様式３（療養者名簿）（⑤の場合）'!$BD100+1&lt;=15,IF(CF$19&gt;='様式３（療養者名簿）（⑤の場合）'!$BD100,IF(CF$19&lt;='様式３（療養者名簿）（⑤の場合）'!$BE100,1,0),0),0)</f>
        <v>0</v>
      </c>
      <c r="CG95" s="224">
        <f>IF(CG$19-'様式３（療養者名簿）（⑤の場合）'!$BD100+1&lt;=15,IF(CG$19&gt;='様式３（療養者名簿）（⑤の場合）'!$BD100,IF(CG$19&lt;='様式３（療養者名簿）（⑤の場合）'!$BE100,1,0),0),0)</f>
        <v>0</v>
      </c>
      <c r="CH95" s="224">
        <f>IF(CH$19-'様式３（療養者名簿）（⑤の場合）'!$BD100+1&lt;=15,IF(CH$19&gt;='様式３（療養者名簿）（⑤の場合）'!$BD100,IF(CH$19&lt;='様式３（療養者名簿）（⑤の場合）'!$BE100,1,0),0),0)</f>
        <v>0</v>
      </c>
      <c r="CI95" s="224">
        <f>IF(CI$19-'様式３（療養者名簿）（⑤の場合）'!$BD100+1&lt;=15,IF(CI$19&gt;='様式３（療養者名簿）（⑤の場合）'!$BD100,IF(CI$19&lt;='様式３（療養者名簿）（⑤の場合）'!$BE100,1,0),0),0)</f>
        <v>0</v>
      </c>
      <c r="CJ95" s="224">
        <f>IF(CJ$19-'様式３（療養者名簿）（⑤の場合）'!$BD100+1&lt;=15,IF(CJ$19&gt;='様式３（療養者名簿）（⑤の場合）'!$BD100,IF(CJ$19&lt;='様式３（療養者名簿）（⑤の場合）'!$BE100,1,0),0),0)</f>
        <v>0</v>
      </c>
      <c r="CK95" s="224">
        <f>IF(CK$19-'様式３（療養者名簿）（⑤の場合）'!$BD100+1&lt;=15,IF(CK$19&gt;='様式３（療養者名簿）（⑤の場合）'!$BD100,IF(CK$19&lt;='様式３（療養者名簿）（⑤の場合）'!$BE100,1,0),0),0)</f>
        <v>0</v>
      </c>
      <c r="CL95" s="224">
        <f>IF(CL$19-'様式３（療養者名簿）（⑤の場合）'!$BD100+1&lt;=15,IF(CL$19&gt;='様式３（療養者名簿）（⑤の場合）'!$BD100,IF(CL$19&lt;='様式３（療養者名簿）（⑤の場合）'!$BE100,1,0),0),0)</f>
        <v>0</v>
      </c>
      <c r="CM95" s="224">
        <f>IF(CM$19-'様式３（療養者名簿）（⑤の場合）'!$BD100+1&lt;=15,IF(CM$19&gt;='様式３（療養者名簿）（⑤の場合）'!$BD100,IF(CM$19&lt;='様式３（療養者名簿）（⑤の場合）'!$BE100,1,0),0),0)</f>
        <v>0</v>
      </c>
      <c r="CN95" s="224">
        <f>IF(CN$19-'様式３（療養者名簿）（⑤の場合）'!$BD100+1&lt;=15,IF(CN$19&gt;='様式３（療養者名簿）（⑤の場合）'!$BD100,IF(CN$19&lt;='様式３（療養者名簿）（⑤の場合）'!$BE100,1,0),0),0)</f>
        <v>0</v>
      </c>
      <c r="CO95" s="224">
        <f>IF(CO$19-'様式３（療養者名簿）（⑤の場合）'!$BD100+1&lt;=15,IF(CO$19&gt;='様式３（療養者名簿）（⑤の場合）'!$BD100,IF(CO$19&lt;='様式３（療養者名簿）（⑤の場合）'!$BE100,1,0),0),0)</f>
        <v>0</v>
      </c>
      <c r="CP95" s="224">
        <f>IF(CP$19-'様式３（療養者名簿）（⑤の場合）'!$BD100+1&lt;=15,IF(CP$19&gt;='様式３（療養者名簿）（⑤の場合）'!$BD100,IF(CP$19&lt;='様式３（療養者名簿）（⑤の場合）'!$BE100,1,0),0),0)</f>
        <v>0</v>
      </c>
      <c r="CQ95" s="224">
        <f>IF(CQ$19-'様式３（療養者名簿）（⑤の場合）'!$BD100+1&lt;=15,IF(CQ$19&gt;='様式３（療養者名簿）（⑤の場合）'!$BD100,IF(CQ$19&lt;='様式３（療養者名簿）（⑤の場合）'!$BE100,1,0),0),0)</f>
        <v>0</v>
      </c>
      <c r="CR95" s="224">
        <f>IF(CR$19-'様式３（療養者名簿）（⑤の場合）'!$BD100+1&lt;=15,IF(CR$19&gt;='様式３（療養者名簿）（⑤の場合）'!$BD100,IF(CR$19&lt;='様式３（療養者名簿）（⑤の場合）'!$BE100,1,0),0),0)</f>
        <v>0</v>
      </c>
      <c r="CS95" s="224">
        <f>IF(CS$19-'様式３（療養者名簿）（⑤の場合）'!$BD100+1&lt;=15,IF(CS$19&gt;='様式３（療養者名簿）（⑤の場合）'!$BD100,IF(CS$19&lt;='様式３（療養者名簿）（⑤の場合）'!$BE100,1,0),0),0)</f>
        <v>0</v>
      </c>
      <c r="CT95" s="224">
        <f>IF(CT$19-'様式３（療養者名簿）（⑤の場合）'!$BD100+1&lt;=15,IF(CT$19&gt;='様式３（療養者名簿）（⑤の場合）'!$BD100,IF(CT$19&lt;='様式３（療養者名簿）（⑤の場合）'!$BE100,1,0),0),0)</f>
        <v>0</v>
      </c>
      <c r="CU95" s="224">
        <f>IF(CU$19-'様式３（療養者名簿）（⑤の場合）'!$BD100+1&lt;=15,IF(CU$19&gt;='様式３（療養者名簿）（⑤の場合）'!$BD100,IF(CU$19&lt;='様式３（療養者名簿）（⑤の場合）'!$BE100,1,0),0),0)</f>
        <v>0</v>
      </c>
      <c r="CV95" s="224">
        <f>IF(CV$19-'様式３（療養者名簿）（⑤の場合）'!$BD100+1&lt;=15,IF(CV$19&gt;='様式３（療養者名簿）（⑤の場合）'!$BD100,IF(CV$19&lt;='様式３（療養者名簿）（⑤の場合）'!$BE100,1,0),0),0)</f>
        <v>0</v>
      </c>
      <c r="CW95" s="224">
        <f>IF(CW$19-'様式３（療養者名簿）（⑤の場合）'!$BD100+1&lt;=15,IF(CW$19&gt;='様式３（療養者名簿）（⑤の場合）'!$BD100,IF(CW$19&lt;='様式３（療養者名簿）（⑤の場合）'!$BE100,1,0),0),0)</f>
        <v>0</v>
      </c>
      <c r="CX95" s="224">
        <f>IF(CX$19-'様式３（療養者名簿）（⑤の場合）'!$BD100+1&lt;=15,IF(CX$19&gt;='様式３（療養者名簿）（⑤の場合）'!$BD100,IF(CX$19&lt;='様式３（療養者名簿）（⑤の場合）'!$BE100,1,0),0),0)</f>
        <v>0</v>
      </c>
      <c r="CY95" s="224">
        <f>IF(CY$19-'様式３（療養者名簿）（⑤の場合）'!$BD100+1&lt;=15,IF(CY$19&gt;='様式３（療養者名簿）（⑤の場合）'!$BD100,IF(CY$19&lt;='様式３（療養者名簿）（⑤の場合）'!$BE100,1,0),0),0)</f>
        <v>0</v>
      </c>
      <c r="CZ95" s="224">
        <f>IF(CZ$19-'様式３（療養者名簿）（⑤の場合）'!$BD100+1&lt;=15,IF(CZ$19&gt;='様式３（療養者名簿）（⑤の場合）'!$BD100,IF(CZ$19&lt;='様式３（療養者名簿）（⑤の場合）'!$BE100,1,0),0),0)</f>
        <v>0</v>
      </c>
      <c r="DA95" s="224">
        <f>IF(DA$19-'様式３（療養者名簿）（⑤の場合）'!$BD100+1&lt;=15,IF(DA$19&gt;='様式３（療養者名簿）（⑤の場合）'!$BD100,IF(DA$19&lt;='様式３（療養者名簿）（⑤の場合）'!$BE100,1,0),0),0)</f>
        <v>0</v>
      </c>
      <c r="DB95" s="224">
        <f>IF(DB$19-'様式３（療養者名簿）（⑤の場合）'!$BD100+1&lt;=15,IF(DB$19&gt;='様式３（療養者名簿）（⑤の場合）'!$BD100,IF(DB$19&lt;='様式３（療養者名簿）（⑤の場合）'!$BE100,1,0),0),0)</f>
        <v>0</v>
      </c>
      <c r="DC95" s="224">
        <f>IF(DC$19-'様式３（療養者名簿）（⑤の場合）'!$BD100+1&lt;=15,IF(DC$19&gt;='様式３（療養者名簿）（⑤の場合）'!$BD100,IF(DC$19&lt;='様式３（療養者名簿）（⑤の場合）'!$BE100,1,0),0),0)</f>
        <v>0</v>
      </c>
      <c r="DD95" s="224">
        <f>IF(DD$19-'様式３（療養者名簿）（⑤の場合）'!$BD100+1&lt;=15,IF(DD$19&gt;='様式３（療養者名簿）（⑤の場合）'!$BD100,IF(DD$19&lt;='様式３（療養者名簿）（⑤の場合）'!$BE100,1,0),0),0)</f>
        <v>0</v>
      </c>
      <c r="DE95" s="224">
        <f>IF(DE$19-'様式３（療養者名簿）（⑤の場合）'!$BD100+1&lt;=15,IF(DE$19&gt;='様式３（療養者名簿）（⑤の場合）'!$BD100,IF(DE$19&lt;='様式３（療養者名簿）（⑤の場合）'!$BE100,1,0),0),0)</f>
        <v>0</v>
      </c>
      <c r="DF95" s="224">
        <f>IF(DF$19-'様式３（療養者名簿）（⑤の場合）'!$BD100+1&lt;=15,IF(DF$19&gt;='様式３（療養者名簿）（⑤の場合）'!$BD100,IF(DF$19&lt;='様式３（療養者名簿）（⑤の場合）'!$BE100,1,0),0),0)</f>
        <v>0</v>
      </c>
      <c r="DG95" s="224">
        <f>IF(DG$19-'様式３（療養者名簿）（⑤の場合）'!$BD100+1&lt;=15,IF(DG$19&gt;='様式３（療養者名簿）（⑤の場合）'!$BD100,IF(DG$19&lt;='様式３（療養者名簿）（⑤の場合）'!$BE100,1,0),0),0)</f>
        <v>0</v>
      </c>
      <c r="DH95" s="224">
        <f>IF(DH$19-'様式３（療養者名簿）（⑤の場合）'!$BD100+1&lt;=15,IF(DH$19&gt;='様式３（療養者名簿）（⑤の場合）'!$BD100,IF(DH$19&lt;='様式３（療養者名簿）（⑤の場合）'!$BE100,1,0),0),0)</f>
        <v>0</v>
      </c>
      <c r="DI95" s="224">
        <f>IF(DI$19-'様式３（療養者名簿）（⑤の場合）'!$BD100+1&lt;=15,IF(DI$19&gt;='様式３（療養者名簿）（⑤の場合）'!$BD100,IF(DI$19&lt;='様式３（療養者名簿）（⑤の場合）'!$BE100,1,0),0),0)</f>
        <v>0</v>
      </c>
      <c r="DJ95" s="224">
        <f>IF(DJ$19-'様式３（療養者名簿）（⑤の場合）'!$BD100+1&lt;=15,IF(DJ$19&gt;='様式３（療養者名簿）（⑤の場合）'!$BD100,IF(DJ$19&lt;='様式３（療養者名簿）（⑤の場合）'!$BE100,1,0),0),0)</f>
        <v>0</v>
      </c>
      <c r="DK95" s="224">
        <f>IF(DK$19-'様式３（療養者名簿）（⑤の場合）'!$BD100+1&lt;=15,IF(DK$19&gt;='様式３（療養者名簿）（⑤の場合）'!$BD100,IF(DK$19&lt;='様式３（療養者名簿）（⑤の場合）'!$BE100,1,0),0),0)</f>
        <v>0</v>
      </c>
      <c r="DL95" s="224">
        <f>IF(DL$19-'様式３（療養者名簿）（⑤の場合）'!$BD100+1&lt;=15,IF(DL$19&gt;='様式３（療養者名簿）（⑤の場合）'!$BD100,IF(DL$19&lt;='様式３（療養者名簿）（⑤の場合）'!$BE100,1,0),0),0)</f>
        <v>0</v>
      </c>
      <c r="DM95" s="224">
        <f>IF(DM$19-'様式３（療養者名簿）（⑤の場合）'!$BD100+1&lt;=15,IF(DM$19&gt;='様式３（療養者名簿）（⑤の場合）'!$BD100,IF(DM$19&lt;='様式３（療養者名簿）（⑤の場合）'!$BE100,1,0),0),0)</f>
        <v>0</v>
      </c>
      <c r="DN95" s="224">
        <f>IF(DN$19-'様式３（療養者名簿）（⑤の場合）'!$BD100+1&lt;=15,IF(DN$19&gt;='様式３（療養者名簿）（⑤の場合）'!$BD100,IF(DN$19&lt;='様式３（療養者名簿）（⑤の場合）'!$BE100,1,0),0),0)</f>
        <v>0</v>
      </c>
      <c r="DO95" s="224">
        <f>IF(DO$19-'様式３（療養者名簿）（⑤の場合）'!$BD100+1&lt;=15,IF(DO$19&gt;='様式３（療養者名簿）（⑤の場合）'!$BD100,IF(DO$19&lt;='様式３（療養者名簿）（⑤の場合）'!$BE100,1,0),0),0)</f>
        <v>0</v>
      </c>
      <c r="DP95" s="224">
        <f>IF(DP$19-'様式３（療養者名簿）（⑤の場合）'!$BD100+1&lt;=15,IF(DP$19&gt;='様式３（療養者名簿）（⑤の場合）'!$BD100,IF(DP$19&lt;='様式３（療養者名簿）（⑤の場合）'!$BE100,1,0),0),0)</f>
        <v>0</v>
      </c>
      <c r="DQ95" s="224">
        <f>IF(DQ$19-'様式３（療養者名簿）（⑤の場合）'!$BD100+1&lt;=15,IF(DQ$19&gt;='様式３（療養者名簿）（⑤の場合）'!$BD100,IF(DQ$19&lt;='様式３（療養者名簿）（⑤の場合）'!$BE100,1,0),0),0)</f>
        <v>0</v>
      </c>
      <c r="DR95" s="224">
        <f>IF(DR$19-'様式３（療養者名簿）（⑤の場合）'!$BD100+1&lt;=15,IF(DR$19&gt;='様式３（療養者名簿）（⑤の場合）'!$BD100,IF(DR$19&lt;='様式３（療養者名簿）（⑤の場合）'!$BE100,1,0),0),0)</f>
        <v>0</v>
      </c>
      <c r="DS95" s="224">
        <f>IF(DS$19-'様式３（療養者名簿）（⑤の場合）'!$BD100+1&lt;=15,IF(DS$19&gt;='様式３（療養者名簿）（⑤の場合）'!$BD100,IF(DS$19&lt;='様式３（療養者名簿）（⑤の場合）'!$BE100,1,0),0),0)</f>
        <v>0</v>
      </c>
      <c r="DT95" s="224">
        <f>IF(DT$19-'様式３（療養者名簿）（⑤の場合）'!$BD100+1&lt;=15,IF(DT$19&gt;='様式３（療養者名簿）（⑤の場合）'!$BD100,IF(DT$19&lt;='様式３（療養者名簿）（⑤の場合）'!$BE100,1,0),0),0)</f>
        <v>0</v>
      </c>
      <c r="DU95" s="224">
        <f>IF(DU$19-'様式３（療養者名簿）（⑤の場合）'!$BD100+1&lt;=15,IF(DU$19&gt;='様式３（療養者名簿）（⑤の場合）'!$BD100,IF(DU$19&lt;='様式３（療養者名簿）（⑤の場合）'!$BE100,1,0),0),0)</f>
        <v>0</v>
      </c>
      <c r="DV95" s="224">
        <f>IF(DV$19-'様式３（療養者名簿）（⑤の場合）'!$BD100+1&lt;=15,IF(DV$19&gt;='様式３（療養者名簿）（⑤の場合）'!$BD100,IF(DV$19&lt;='様式３（療養者名簿）（⑤の場合）'!$BE100,1,0),0),0)</f>
        <v>0</v>
      </c>
      <c r="DW95" s="224">
        <f>IF(DW$19-'様式３（療養者名簿）（⑤の場合）'!$BD100+1&lt;=15,IF(DW$19&gt;='様式３（療養者名簿）（⑤の場合）'!$BD100,IF(DW$19&lt;='様式３（療養者名簿）（⑤の場合）'!$BE100,1,0),0),0)</f>
        <v>0</v>
      </c>
      <c r="DX95" s="224">
        <f>IF(DX$19-'様式３（療養者名簿）（⑤の場合）'!$BD100+1&lt;=15,IF(DX$19&gt;='様式３（療養者名簿）（⑤の場合）'!$BD100,IF(DX$19&lt;='様式３（療養者名簿）（⑤の場合）'!$BE100,1,0),0),0)</f>
        <v>0</v>
      </c>
      <c r="DY95" s="224">
        <f>IF(DY$19-'様式３（療養者名簿）（⑤の場合）'!$BD100+1&lt;=15,IF(DY$19&gt;='様式３（療養者名簿）（⑤の場合）'!$BD100,IF(DY$19&lt;='様式３（療養者名簿）（⑤の場合）'!$BE100,1,0),0),0)</f>
        <v>0</v>
      </c>
      <c r="DZ95" s="224">
        <f>IF(DZ$19-'様式３（療養者名簿）（⑤の場合）'!$BD100+1&lt;=15,IF(DZ$19&gt;='様式３（療養者名簿）（⑤の場合）'!$BD100,IF(DZ$19&lt;='様式３（療養者名簿）（⑤の場合）'!$BE100,1,0),0),0)</f>
        <v>0</v>
      </c>
      <c r="EA95" s="224">
        <f>IF(EA$19-'様式３（療養者名簿）（⑤の場合）'!$BD100+1&lt;=15,IF(EA$19&gt;='様式３（療養者名簿）（⑤の場合）'!$BD100,IF(EA$19&lt;='様式３（療養者名簿）（⑤の場合）'!$BE100,1,0),0),0)</f>
        <v>0</v>
      </c>
      <c r="EB95" s="224">
        <f>IF(EB$19-'様式３（療養者名簿）（⑤の場合）'!$BD100+1&lt;=15,IF(EB$19&gt;='様式３（療養者名簿）（⑤の場合）'!$BD100,IF(EB$19&lt;='様式３（療養者名簿）（⑤の場合）'!$BE100,1,0),0),0)</f>
        <v>0</v>
      </c>
      <c r="EC95" s="224">
        <f>IF(EC$19-'様式３（療養者名簿）（⑤の場合）'!$BD100+1&lt;=15,IF(EC$19&gt;='様式３（療養者名簿）（⑤の場合）'!$BD100,IF(EC$19&lt;='様式３（療養者名簿）（⑤の場合）'!$BE100,1,0),0),0)</f>
        <v>0</v>
      </c>
      <c r="ED95" s="224">
        <f>IF(ED$19-'様式３（療養者名簿）（⑤の場合）'!$BD100+1&lt;=15,IF(ED$19&gt;='様式３（療養者名簿）（⑤の場合）'!$BD100,IF(ED$19&lt;='様式３（療養者名簿）（⑤の場合）'!$BE100,1,0),0),0)</f>
        <v>0</v>
      </c>
      <c r="EE95" s="224">
        <f>IF(EE$19-'様式３（療養者名簿）（⑤の場合）'!$BD100+1&lt;=15,IF(EE$19&gt;='様式３（療養者名簿）（⑤の場合）'!$BD100,IF(EE$19&lt;='様式３（療養者名簿）（⑤の場合）'!$BE100,1,0),0),0)</f>
        <v>0</v>
      </c>
      <c r="EF95" s="224">
        <f>IF(EF$19-'様式３（療養者名簿）（⑤の場合）'!$BD100+1&lt;=15,IF(EF$19&gt;='様式３（療養者名簿）（⑤の場合）'!$BD100,IF(EF$19&lt;='様式３（療養者名簿）（⑤の場合）'!$BE100,1,0),0),0)</f>
        <v>0</v>
      </c>
      <c r="EG95" s="224">
        <f>IF(EG$19-'様式３（療養者名簿）（⑤の場合）'!$BD100+1&lt;=15,IF(EG$19&gt;='様式３（療養者名簿）（⑤の場合）'!$BD100,IF(EG$19&lt;='様式３（療養者名簿）（⑤の場合）'!$BE100,1,0),0),0)</f>
        <v>0</v>
      </c>
      <c r="EH95" s="224">
        <f>IF(EH$19-'様式３（療養者名簿）（⑤の場合）'!$BD100+1&lt;=15,IF(EH$19&gt;='様式３（療養者名簿）（⑤の場合）'!$BD100,IF(EH$19&lt;='様式３（療養者名簿）（⑤の場合）'!$BE100,1,0),0),0)</f>
        <v>0</v>
      </c>
      <c r="EI95" s="224">
        <f>IF(EI$19-'様式３（療養者名簿）（⑤の場合）'!$BD100+1&lt;=15,IF(EI$19&gt;='様式３（療養者名簿）（⑤の場合）'!$BD100,IF(EI$19&lt;='様式３（療養者名簿）（⑤の場合）'!$BE100,1,0),0),0)</f>
        <v>0</v>
      </c>
      <c r="EJ95" s="224">
        <f>IF(EJ$19-'様式３（療養者名簿）（⑤の場合）'!$BD100+1&lt;=15,IF(EJ$19&gt;='様式３（療養者名簿）（⑤の場合）'!$BD100,IF(EJ$19&lt;='様式３（療養者名簿）（⑤の場合）'!$BE100,1,0),0),0)</f>
        <v>0</v>
      </c>
      <c r="EK95" s="224">
        <f>IF(EK$19-'様式３（療養者名簿）（⑤の場合）'!$BD100+1&lt;=15,IF(EK$19&gt;='様式３（療養者名簿）（⑤の場合）'!$BD100,IF(EK$19&lt;='様式３（療養者名簿）（⑤の場合）'!$BE100,1,0),0),0)</f>
        <v>0</v>
      </c>
      <c r="EL95" s="224">
        <f>IF(EL$19-'様式３（療養者名簿）（⑤の場合）'!$BD100+1&lt;=15,IF(EL$19&gt;='様式３（療養者名簿）（⑤の場合）'!$BD100,IF(EL$19&lt;='様式３（療養者名簿）（⑤の場合）'!$BE100,1,0),0),0)</f>
        <v>0</v>
      </c>
      <c r="EM95" s="224">
        <f>IF(EM$19-'様式３（療養者名簿）（⑤の場合）'!$BD100+1&lt;=15,IF(EM$19&gt;='様式３（療養者名簿）（⑤の場合）'!$BD100,IF(EM$19&lt;='様式３（療養者名簿）（⑤の場合）'!$BE100,1,0),0),0)</f>
        <v>0</v>
      </c>
      <c r="EN95" s="224">
        <f>IF(EN$19-'様式３（療養者名簿）（⑤の場合）'!$BD100+1&lt;=15,IF(EN$19&gt;='様式３（療養者名簿）（⑤の場合）'!$BD100,IF(EN$19&lt;='様式３（療養者名簿）（⑤の場合）'!$BE100,1,0),0),0)</f>
        <v>0</v>
      </c>
      <c r="EO95" s="224">
        <f>IF(EO$19-'様式３（療養者名簿）（⑤の場合）'!$BD100+1&lt;=15,IF(EO$19&gt;='様式３（療養者名簿）（⑤の場合）'!$BD100,IF(EO$19&lt;='様式３（療養者名簿）（⑤の場合）'!$BE100,1,0),0),0)</f>
        <v>0</v>
      </c>
      <c r="EP95" s="224">
        <f>IF(EP$19-'様式３（療養者名簿）（⑤の場合）'!$BD100+1&lt;=15,IF(EP$19&gt;='様式３（療養者名簿）（⑤の場合）'!$BD100,IF(EP$19&lt;='様式３（療養者名簿）（⑤の場合）'!$BE100,1,0),0),0)</f>
        <v>0</v>
      </c>
      <c r="EQ95" s="224">
        <f>IF(EQ$19-'様式３（療養者名簿）（⑤の場合）'!$BD100+1&lt;=15,IF(EQ$19&gt;='様式３（療養者名簿）（⑤の場合）'!$BD100,IF(EQ$19&lt;='様式３（療養者名簿）（⑤の場合）'!$BE100,1,0),0),0)</f>
        <v>0</v>
      </c>
      <c r="ER95" s="224">
        <f>IF(ER$19-'様式３（療養者名簿）（⑤の場合）'!$BD100+1&lt;=15,IF(ER$19&gt;='様式３（療養者名簿）（⑤の場合）'!$BD100,IF(ER$19&lt;='様式３（療養者名簿）（⑤の場合）'!$BE100,1,0),0),0)</f>
        <v>0</v>
      </c>
      <c r="ES95" s="224">
        <f>IF(ES$19-'様式３（療養者名簿）（⑤の場合）'!$BD100+1&lt;=15,IF(ES$19&gt;='様式３（療養者名簿）（⑤の場合）'!$BD100,IF(ES$19&lt;='様式３（療養者名簿）（⑤の場合）'!$BE100,1,0),0),0)</f>
        <v>0</v>
      </c>
      <c r="ET95" s="224">
        <f>IF(ET$19-'様式３（療養者名簿）（⑤の場合）'!$BD100+1&lt;=15,IF(ET$19&gt;='様式３（療養者名簿）（⑤の場合）'!$BD100,IF(ET$19&lt;='様式３（療養者名簿）（⑤の場合）'!$BE100,1,0),0),0)</f>
        <v>0</v>
      </c>
      <c r="EU95" s="224">
        <f>IF(EU$19-'様式３（療養者名簿）（⑤の場合）'!$BD100+1&lt;=15,IF(EU$19&gt;='様式３（療養者名簿）（⑤の場合）'!$BD100,IF(EU$19&lt;='様式３（療養者名簿）（⑤の場合）'!$BE100,1,0),0),0)</f>
        <v>0</v>
      </c>
      <c r="EV95" s="224">
        <f>IF(EV$19-'様式３（療養者名簿）（⑤の場合）'!$BD100+1&lt;=15,IF(EV$19&gt;='様式３（療養者名簿）（⑤の場合）'!$BD100,IF(EV$19&lt;='様式３（療養者名簿）（⑤の場合）'!$BE100,1,0),0),0)</f>
        <v>0</v>
      </c>
      <c r="EW95" s="224">
        <f>IF(EW$19-'様式３（療養者名簿）（⑤の場合）'!$BD100+1&lt;=15,IF(EW$19&gt;='様式３（療養者名簿）（⑤の場合）'!$BD100,IF(EW$19&lt;='様式３（療養者名簿）（⑤の場合）'!$BE100,1,0),0),0)</f>
        <v>0</v>
      </c>
      <c r="EX95" s="224">
        <f>IF(EX$19-'様式３（療養者名簿）（⑤の場合）'!$BD100+1&lt;=15,IF(EX$19&gt;='様式３（療養者名簿）（⑤の場合）'!$BD100,IF(EX$19&lt;='様式３（療養者名簿）（⑤の場合）'!$BE100,1,0),0),0)</f>
        <v>0</v>
      </c>
      <c r="EY95" s="224">
        <f>IF(EY$19-'様式３（療養者名簿）（⑤の場合）'!$BD100+1&lt;=15,IF(EY$19&gt;='様式３（療養者名簿）（⑤の場合）'!$BD100,IF(EY$19&lt;='様式３（療養者名簿）（⑤の場合）'!$BE100,1,0),0),0)</f>
        <v>0</v>
      </c>
      <c r="EZ95" s="224">
        <f>IF(EZ$19-'様式３（療養者名簿）（⑤の場合）'!$BD100+1&lt;=15,IF(EZ$19&gt;='様式３（療養者名簿）（⑤の場合）'!$BD100,IF(EZ$19&lt;='様式３（療養者名簿）（⑤の場合）'!$BE100,1,0),0),0)</f>
        <v>0</v>
      </c>
      <c r="FA95" s="224">
        <f>IF(FA$19-'様式３（療養者名簿）（⑤の場合）'!$BD100+1&lt;=15,IF(FA$19&gt;='様式３（療養者名簿）（⑤の場合）'!$BD100,IF(FA$19&lt;='様式３（療養者名簿）（⑤の場合）'!$BE100,1,0),0),0)</f>
        <v>0</v>
      </c>
      <c r="FB95" s="224">
        <f>IF(FB$19-'様式３（療養者名簿）（⑤の場合）'!$BD100+1&lt;=15,IF(FB$19&gt;='様式３（療養者名簿）（⑤の場合）'!$BD100,IF(FB$19&lt;='様式３（療養者名簿）（⑤の場合）'!$BE100,1,0),0),0)</f>
        <v>0</v>
      </c>
      <c r="FC95" s="224">
        <f>IF(FC$19-'様式３（療養者名簿）（⑤の場合）'!$BD100+1&lt;=15,IF(FC$19&gt;='様式３（療養者名簿）（⑤の場合）'!$BD100,IF(FC$19&lt;='様式３（療養者名簿）（⑤の場合）'!$BE100,1,0),0),0)</f>
        <v>0</v>
      </c>
      <c r="FD95" s="224">
        <f>IF(FD$19-'様式３（療養者名簿）（⑤の場合）'!$BD100+1&lt;=15,IF(FD$19&gt;='様式３（療養者名簿）（⑤の場合）'!$BD100,IF(FD$19&lt;='様式３（療養者名簿）（⑤の場合）'!$BE100,1,0),0),0)</f>
        <v>0</v>
      </c>
      <c r="FE95" s="224">
        <f>IF(FE$19-'様式３（療養者名簿）（⑤の場合）'!$BD100+1&lt;=15,IF(FE$19&gt;='様式３（療養者名簿）（⑤の場合）'!$BD100,IF(FE$19&lt;='様式３（療養者名簿）（⑤の場合）'!$BE100,1,0),0),0)</f>
        <v>0</v>
      </c>
      <c r="FF95" s="224">
        <f>IF(FF$19-'様式３（療養者名簿）（⑤の場合）'!$BD100+1&lt;=15,IF(FF$19&gt;='様式３（療養者名簿）（⑤の場合）'!$BD100,IF(FF$19&lt;='様式３（療養者名簿）（⑤の場合）'!$BE100,1,0),0),0)</f>
        <v>0</v>
      </c>
      <c r="FG95" s="224">
        <f>IF(FG$19-'様式３（療養者名簿）（⑤の場合）'!$BD100+1&lt;=15,IF(FG$19&gt;='様式３（療養者名簿）（⑤の場合）'!$BD100,IF(FG$19&lt;='様式３（療養者名簿）（⑤の場合）'!$BE100,1,0),0),0)</f>
        <v>0</v>
      </c>
      <c r="FH95" s="224">
        <f>IF(FH$19-'様式３（療養者名簿）（⑤の場合）'!$BD100+1&lt;=15,IF(FH$19&gt;='様式３（療養者名簿）（⑤の場合）'!$BD100,IF(FH$19&lt;='様式３（療養者名簿）（⑤の場合）'!$BE100,1,0),0),0)</f>
        <v>0</v>
      </c>
      <c r="FI95" s="224">
        <f>IF(FI$19-'様式３（療養者名簿）（⑤の場合）'!$BD100+1&lt;=15,IF(FI$19&gt;='様式３（療養者名簿）（⑤の場合）'!$BD100,IF(FI$19&lt;='様式３（療養者名簿）（⑤の場合）'!$BE100,1,0),0),0)</f>
        <v>0</v>
      </c>
      <c r="FJ95" s="224">
        <f>IF(FJ$19-'様式３（療養者名簿）（⑤の場合）'!$BD100+1&lt;=15,IF(FJ$19&gt;='様式３（療養者名簿）（⑤の場合）'!$BD100,IF(FJ$19&lt;='様式３（療養者名簿）（⑤の場合）'!$BE100,1,0),0),0)</f>
        <v>0</v>
      </c>
      <c r="FK95" s="224">
        <f>IF(FK$19-'様式３（療養者名簿）（⑤の場合）'!$BD100+1&lt;=15,IF(FK$19&gt;='様式３（療養者名簿）（⑤の場合）'!$BD100,IF(FK$19&lt;='様式３（療養者名簿）（⑤の場合）'!$BE100,1,0),0),0)</f>
        <v>0</v>
      </c>
      <c r="FL95" s="224">
        <f>IF(FL$19-'様式３（療養者名簿）（⑤の場合）'!$BD100+1&lt;=15,IF(FL$19&gt;='様式３（療養者名簿）（⑤の場合）'!$BD100,IF(FL$19&lt;='様式３（療養者名簿）（⑤の場合）'!$BE100,1,0),0),0)</f>
        <v>0</v>
      </c>
      <c r="FM95" s="224">
        <f>IF(FM$19-'様式３（療養者名簿）（⑤の場合）'!$BD100+1&lt;=15,IF(FM$19&gt;='様式３（療養者名簿）（⑤の場合）'!$BD100,IF(FM$19&lt;='様式３（療養者名簿）（⑤の場合）'!$BE100,1,0),0),0)</f>
        <v>0</v>
      </c>
      <c r="FN95" s="224">
        <f>IF(FN$19-'様式３（療養者名簿）（⑤の場合）'!$BD100+1&lt;=15,IF(FN$19&gt;='様式３（療養者名簿）（⑤の場合）'!$BD100,IF(FN$19&lt;='様式３（療養者名簿）（⑤の場合）'!$BE100,1,0),0),0)</f>
        <v>0</v>
      </c>
      <c r="FO95" s="224">
        <f>IF(FO$19-'様式３（療養者名簿）（⑤の場合）'!$BD100+1&lt;=15,IF(FO$19&gt;='様式３（療養者名簿）（⑤の場合）'!$BD100,IF(FO$19&lt;='様式３（療養者名簿）（⑤の場合）'!$BE100,1,0),0),0)</f>
        <v>0</v>
      </c>
      <c r="FP95" s="224">
        <f>IF(FP$19-'様式３（療養者名簿）（⑤の場合）'!$BD100+1&lt;=15,IF(FP$19&gt;='様式３（療養者名簿）（⑤の場合）'!$BD100,IF(FP$19&lt;='様式３（療養者名簿）（⑤の場合）'!$BE100,1,0),0),0)</f>
        <v>0</v>
      </c>
      <c r="FQ95" s="224">
        <f>IF(FQ$19-'様式３（療養者名簿）（⑤の場合）'!$BD100+1&lt;=15,IF(FQ$19&gt;='様式３（療養者名簿）（⑤の場合）'!$BD100,IF(FQ$19&lt;='様式３（療養者名簿）（⑤の場合）'!$BE100,1,0),0),0)</f>
        <v>0</v>
      </c>
      <c r="FR95" s="224">
        <f>IF(FR$19-'様式３（療養者名簿）（⑤の場合）'!$BD100+1&lt;=15,IF(FR$19&gt;='様式３（療養者名簿）（⑤の場合）'!$BD100,IF(FR$19&lt;='様式３（療養者名簿）（⑤の場合）'!$BE100,1,0),0),0)</f>
        <v>0</v>
      </c>
      <c r="FS95" s="224">
        <f>IF(FS$19-'様式３（療養者名簿）（⑤の場合）'!$BD100+1&lt;=15,IF(FS$19&gt;='様式３（療養者名簿）（⑤の場合）'!$BD100,IF(FS$19&lt;='様式３（療養者名簿）（⑤の場合）'!$BE100,1,0),0),0)</f>
        <v>0</v>
      </c>
      <c r="FT95" s="224">
        <f>IF(FT$19-'様式３（療養者名簿）（⑤の場合）'!$BD100+1&lt;=15,IF(FT$19&gt;='様式３（療養者名簿）（⑤の場合）'!$BD100,IF(FT$19&lt;='様式３（療養者名簿）（⑤の場合）'!$BE100,1,0),0),0)</f>
        <v>0</v>
      </c>
      <c r="FU95" s="224">
        <f>IF(FU$19-'様式３（療養者名簿）（⑤の場合）'!$BD100+1&lt;=15,IF(FU$19&gt;='様式３（療養者名簿）（⑤の場合）'!$BD100,IF(FU$19&lt;='様式３（療養者名簿）（⑤の場合）'!$BE100,1,0),0),0)</f>
        <v>0</v>
      </c>
      <c r="FV95" s="224">
        <f>IF(FV$19-'様式３（療養者名簿）（⑤の場合）'!$BD100+1&lt;=15,IF(FV$19&gt;='様式３（療養者名簿）（⑤の場合）'!$BD100,IF(FV$19&lt;='様式３（療養者名簿）（⑤の場合）'!$BE100,1,0),0),0)</f>
        <v>0</v>
      </c>
      <c r="FW95" s="224">
        <f>IF(FW$19-'様式３（療養者名簿）（⑤の場合）'!$BD100+1&lt;=15,IF(FW$19&gt;='様式３（療養者名簿）（⑤の場合）'!$BD100,IF(FW$19&lt;='様式３（療養者名簿）（⑤の場合）'!$BE100,1,0),0),0)</f>
        <v>0</v>
      </c>
      <c r="FX95" s="224">
        <f>IF(FX$19-'様式３（療養者名簿）（⑤の場合）'!$BD100+1&lt;=15,IF(FX$19&gt;='様式３（療養者名簿）（⑤の場合）'!$BD100,IF(FX$19&lt;='様式３（療養者名簿）（⑤の場合）'!$BE100,1,0),0),0)</f>
        <v>0</v>
      </c>
      <c r="FY95" s="224">
        <f>IF(FY$19-'様式３（療養者名簿）（⑤の場合）'!$BD100+1&lt;=15,IF(FY$19&gt;='様式３（療養者名簿）（⑤の場合）'!$BD100,IF(FY$19&lt;='様式３（療養者名簿）（⑤の場合）'!$BE100,1,0),0),0)</f>
        <v>0</v>
      </c>
      <c r="FZ95" s="224">
        <f>IF(FZ$19-'様式３（療養者名簿）（⑤の場合）'!$BD100+1&lt;=15,IF(FZ$19&gt;='様式３（療養者名簿）（⑤の場合）'!$BD100,IF(FZ$19&lt;='様式３（療養者名簿）（⑤の場合）'!$BE100,1,0),0),0)</f>
        <v>0</v>
      </c>
      <c r="GA95" s="224">
        <f>IF(GA$19-'様式３（療養者名簿）（⑤の場合）'!$BD100+1&lt;=15,IF(GA$19&gt;='様式３（療養者名簿）（⑤の場合）'!$BD100,IF(GA$19&lt;='様式３（療養者名簿）（⑤の場合）'!$BE100,1,0),0),0)</f>
        <v>0</v>
      </c>
      <c r="GB95" s="224">
        <f>IF(GB$19-'様式３（療養者名簿）（⑤の場合）'!$BD100+1&lt;=15,IF(GB$19&gt;='様式３（療養者名簿）（⑤の場合）'!$BD100,IF(GB$19&lt;='様式３（療養者名簿）（⑤の場合）'!$BE100,1,0),0),0)</f>
        <v>0</v>
      </c>
      <c r="GC95" s="224">
        <f>IF(GC$19-'様式３（療養者名簿）（⑤の場合）'!$BD100+1&lt;=15,IF(GC$19&gt;='様式３（療養者名簿）（⑤の場合）'!$BD100,IF(GC$19&lt;='様式３（療養者名簿）（⑤の場合）'!$BE100,1,0),0),0)</f>
        <v>0</v>
      </c>
      <c r="GD95" s="224">
        <f>IF(GD$19-'様式３（療養者名簿）（⑤の場合）'!$BD100+1&lt;=15,IF(GD$19&gt;='様式３（療養者名簿）（⑤の場合）'!$BD100,IF(GD$19&lt;='様式３（療養者名簿）（⑤の場合）'!$BE100,1,0),0),0)</f>
        <v>0</v>
      </c>
      <c r="GE95" s="224">
        <f>IF(GE$19-'様式３（療養者名簿）（⑤の場合）'!$BD100+1&lt;=15,IF(GE$19&gt;='様式３（療養者名簿）（⑤の場合）'!$BD100,IF(GE$19&lt;='様式３（療養者名簿）（⑤の場合）'!$BE100,1,0),0),0)</f>
        <v>0</v>
      </c>
      <c r="GF95" s="224">
        <f>IF(GF$19-'様式３（療養者名簿）（⑤の場合）'!$BD100+1&lt;=15,IF(GF$19&gt;='様式３（療養者名簿）（⑤の場合）'!$BD100,IF(GF$19&lt;='様式３（療養者名簿）（⑤の場合）'!$BE100,1,0),0),0)</f>
        <v>0</v>
      </c>
      <c r="GG95" s="224">
        <f>IF(GG$19-'様式３（療養者名簿）（⑤の場合）'!$BD100+1&lt;=15,IF(GG$19&gt;='様式３（療養者名簿）（⑤の場合）'!$BD100,IF(GG$19&lt;='様式３（療養者名簿）（⑤の場合）'!$BE100,1,0),0),0)</f>
        <v>0</v>
      </c>
      <c r="GH95" s="224">
        <f>IF(GH$19-'様式３（療養者名簿）（⑤の場合）'!$BD100+1&lt;=15,IF(GH$19&gt;='様式３（療養者名簿）（⑤の場合）'!$BD100,IF(GH$19&lt;='様式３（療養者名簿）（⑤の場合）'!$BE100,1,0),0),0)</f>
        <v>0</v>
      </c>
      <c r="GI95" s="224">
        <f>IF(GI$19-'様式３（療養者名簿）（⑤の場合）'!$BD100+1&lt;=15,IF(GI$19&gt;='様式３（療養者名簿）（⑤の場合）'!$BD100,IF(GI$19&lt;='様式３（療養者名簿）（⑤の場合）'!$BE100,1,0),0),0)</f>
        <v>0</v>
      </c>
      <c r="GJ95" s="224">
        <f>IF(GJ$19-'様式３（療養者名簿）（⑤の場合）'!$BD100+1&lt;=15,IF(GJ$19&gt;='様式３（療養者名簿）（⑤の場合）'!$BD100,IF(GJ$19&lt;='様式３（療養者名簿）（⑤の場合）'!$BE100,1,0),0),0)</f>
        <v>0</v>
      </c>
      <c r="GK95" s="224">
        <f>IF(GK$19-'様式３（療養者名簿）（⑤の場合）'!$BD100+1&lt;=15,IF(GK$19&gt;='様式３（療養者名簿）（⑤の場合）'!$BD100,IF(GK$19&lt;='様式３（療養者名簿）（⑤の場合）'!$BE100,1,0),0),0)</f>
        <v>0</v>
      </c>
      <c r="GL95" s="224">
        <f>IF(GL$19-'様式３（療養者名簿）（⑤の場合）'!$BD100+1&lt;=15,IF(GL$19&gt;='様式３（療養者名簿）（⑤の場合）'!$BD100,IF(GL$19&lt;='様式３（療養者名簿）（⑤の場合）'!$BE100,1,0),0),0)</f>
        <v>0</v>
      </c>
      <c r="GM95" s="224">
        <f>IF(GM$19-'様式３（療養者名簿）（⑤の場合）'!$BD100+1&lt;=15,IF(GM$19&gt;='様式３（療養者名簿）（⑤の場合）'!$BD100,IF(GM$19&lt;='様式３（療養者名簿）（⑤の場合）'!$BE100,1,0),0),0)</f>
        <v>0</v>
      </c>
      <c r="GN95" s="224">
        <f>IF(GN$19-'様式３（療養者名簿）（⑤の場合）'!$BD100+1&lt;=15,IF(GN$19&gt;='様式３（療養者名簿）（⑤の場合）'!$BD100,IF(GN$19&lt;='様式３（療養者名簿）（⑤の場合）'!$BE100,1,0),0),0)</f>
        <v>0</v>
      </c>
      <c r="GO95" s="224">
        <f>IF(GO$19-'様式３（療養者名簿）（⑤の場合）'!$BD100+1&lt;=15,IF(GO$19&gt;='様式３（療養者名簿）（⑤の場合）'!$BD100,IF(GO$19&lt;='様式３（療養者名簿）（⑤の場合）'!$BE100,1,0),0),0)</f>
        <v>0</v>
      </c>
      <c r="GP95" s="224">
        <f>IF(GP$19-'様式３（療養者名簿）（⑤の場合）'!$BD100+1&lt;=15,IF(GP$19&gt;='様式３（療養者名簿）（⑤の場合）'!$BD100,IF(GP$19&lt;='様式３（療養者名簿）（⑤の場合）'!$BE100,1,0),0),0)</f>
        <v>0</v>
      </c>
      <c r="GQ95" s="224">
        <f>IF(GQ$19-'様式３（療養者名簿）（⑤の場合）'!$BD100+1&lt;=15,IF(GQ$19&gt;='様式３（療養者名簿）（⑤の場合）'!$BD100,IF(GQ$19&lt;='様式３（療養者名簿）（⑤の場合）'!$BE100,1,0),0),0)</f>
        <v>0</v>
      </c>
      <c r="GR95" s="224">
        <f>IF(GR$19-'様式３（療養者名簿）（⑤の場合）'!$BD100+1&lt;=15,IF(GR$19&gt;='様式３（療養者名簿）（⑤の場合）'!$BD100,IF(GR$19&lt;='様式３（療養者名簿）（⑤の場合）'!$BE100,1,0),0),0)</f>
        <v>0</v>
      </c>
      <c r="GS95" s="224">
        <f>IF(GS$19-'様式３（療養者名簿）（⑤の場合）'!$BD100+1&lt;=15,IF(GS$19&gt;='様式３（療養者名簿）（⑤の場合）'!$BD100,IF(GS$19&lt;='様式３（療養者名簿）（⑤の場合）'!$BE100,1,0),0),0)</f>
        <v>0</v>
      </c>
      <c r="GT95" s="224">
        <f>IF(GT$19-'様式３（療養者名簿）（⑤の場合）'!$BD100+1&lt;=15,IF(GT$19&gt;='様式３（療養者名簿）（⑤の場合）'!$BD100,IF(GT$19&lt;='様式３（療養者名簿）（⑤の場合）'!$BE100,1,0),0),0)</f>
        <v>0</v>
      </c>
      <c r="GU95" s="224">
        <f>IF(GU$19-'様式３（療養者名簿）（⑤の場合）'!$BD100+1&lt;=15,IF(GU$19&gt;='様式３（療養者名簿）（⑤の場合）'!$BD100,IF(GU$19&lt;='様式３（療養者名簿）（⑤の場合）'!$BE100,1,0),0),0)</f>
        <v>0</v>
      </c>
      <c r="GV95" s="224">
        <f>IF(GV$19-'様式３（療養者名簿）（⑤の場合）'!$BD100+1&lt;=15,IF(GV$19&gt;='様式３（療養者名簿）（⑤の場合）'!$BD100,IF(GV$19&lt;='様式３（療養者名簿）（⑤の場合）'!$BE100,1,0),0),0)</f>
        <v>0</v>
      </c>
      <c r="GW95" s="224">
        <f>IF(GW$19-'様式３（療養者名簿）（⑤の場合）'!$BD100+1&lt;=15,IF(GW$19&gt;='様式３（療養者名簿）（⑤の場合）'!$BD100,IF(GW$19&lt;='様式３（療養者名簿）（⑤の場合）'!$BE100,1,0),0),0)</f>
        <v>0</v>
      </c>
      <c r="GX95" s="224">
        <f>IF(GX$19-'様式３（療養者名簿）（⑤の場合）'!$BD100+1&lt;=15,IF(GX$19&gt;='様式３（療養者名簿）（⑤の場合）'!$BD100,IF(GX$19&lt;='様式３（療養者名簿）（⑤の場合）'!$BE100,1,0),0),0)</f>
        <v>0</v>
      </c>
      <c r="GY95" s="224">
        <f>IF(GY$19-'様式３（療養者名簿）（⑤の場合）'!$BD100+1&lt;=15,IF(GY$19&gt;='様式３（療養者名簿）（⑤の場合）'!$BD100,IF(GY$19&lt;='様式３（療養者名簿）（⑤の場合）'!$BE100,1,0),0),0)</f>
        <v>0</v>
      </c>
      <c r="GZ95" s="224">
        <f>IF(GZ$19-'様式３（療養者名簿）（⑤の場合）'!$BD100+1&lt;=15,IF(GZ$19&gt;='様式３（療養者名簿）（⑤の場合）'!$BD100,IF(GZ$19&lt;='様式３（療養者名簿）（⑤の場合）'!$BE100,1,0),0),0)</f>
        <v>0</v>
      </c>
      <c r="HA95" s="224">
        <f>IF(HA$19-'様式３（療養者名簿）（⑤の場合）'!$BD100+1&lt;=15,IF(HA$19&gt;='様式３（療養者名簿）（⑤の場合）'!$BD100,IF(HA$19&lt;='様式３（療養者名簿）（⑤の場合）'!$BE100,1,0),0),0)</f>
        <v>0</v>
      </c>
      <c r="HB95" s="224">
        <f>IF(HB$19-'様式３（療養者名簿）（⑤の場合）'!$BD100+1&lt;=15,IF(HB$19&gt;='様式３（療養者名簿）（⑤の場合）'!$BD100,IF(HB$19&lt;='様式３（療養者名簿）（⑤の場合）'!$BE100,1,0),0),0)</f>
        <v>0</v>
      </c>
      <c r="HC95" s="224">
        <f>IF(HC$19-'様式３（療養者名簿）（⑤の場合）'!$BD100+1&lt;=15,IF(HC$19&gt;='様式３（療養者名簿）（⑤の場合）'!$BD100,IF(HC$19&lt;='様式３（療養者名簿）（⑤の場合）'!$BE100,1,0),0),0)</f>
        <v>0</v>
      </c>
      <c r="HD95" s="224">
        <f>IF(HD$19-'様式３（療養者名簿）（⑤の場合）'!$BD100+1&lt;=15,IF(HD$19&gt;='様式３（療養者名簿）（⑤の場合）'!$BD100,IF(HD$19&lt;='様式３（療養者名簿）（⑤の場合）'!$BE100,1,0),0),0)</f>
        <v>0</v>
      </c>
      <c r="HE95" s="224">
        <f>IF(HE$19-'様式３（療養者名簿）（⑤の場合）'!$BD100+1&lt;=15,IF(HE$19&gt;='様式３（療養者名簿）（⑤の場合）'!$BD100,IF(HE$19&lt;='様式３（療養者名簿）（⑤の場合）'!$BE100,1,0),0),0)</f>
        <v>0</v>
      </c>
      <c r="HF95" s="224">
        <f>IF(HF$19-'様式３（療養者名簿）（⑤の場合）'!$BD100+1&lt;=15,IF(HF$19&gt;='様式３（療養者名簿）（⑤の場合）'!$BD100,IF(HF$19&lt;='様式３（療養者名簿）（⑤の場合）'!$BE100,1,0),0),0)</f>
        <v>0</v>
      </c>
      <c r="HG95" s="224">
        <f>IF(HG$19-'様式３（療養者名簿）（⑤の場合）'!$BD100+1&lt;=15,IF(HG$19&gt;='様式３（療養者名簿）（⑤の場合）'!$BD100,IF(HG$19&lt;='様式３（療養者名簿）（⑤の場合）'!$BE100,1,0),0),0)</f>
        <v>0</v>
      </c>
      <c r="HH95" s="224">
        <f>IF(HH$19-'様式３（療養者名簿）（⑤の場合）'!$BD100+1&lt;=15,IF(HH$19&gt;='様式３（療養者名簿）（⑤の場合）'!$BD100,IF(HH$19&lt;='様式３（療養者名簿）（⑤の場合）'!$BE100,1,0),0),0)</f>
        <v>0</v>
      </c>
      <c r="HI95" s="224">
        <f>IF(HI$19-'様式３（療養者名簿）（⑤の場合）'!$BD100+1&lt;=15,IF(HI$19&gt;='様式３（療養者名簿）（⑤の場合）'!$BD100,IF(HI$19&lt;='様式３（療養者名簿）（⑤の場合）'!$BE100,1,0),0),0)</f>
        <v>0</v>
      </c>
      <c r="HJ95" s="224">
        <f>IF(HJ$19-'様式３（療養者名簿）（⑤の場合）'!$BD100+1&lt;=15,IF(HJ$19&gt;='様式３（療養者名簿）（⑤の場合）'!$BD100,IF(HJ$19&lt;='様式３（療養者名簿）（⑤の場合）'!$BE100,1,0),0),0)</f>
        <v>0</v>
      </c>
      <c r="HK95" s="224">
        <f>IF(HK$19-'様式３（療養者名簿）（⑤の場合）'!$BD100+1&lt;=15,IF(HK$19&gt;='様式３（療養者名簿）（⑤の場合）'!$BD100,IF(HK$19&lt;='様式３（療養者名簿）（⑤の場合）'!$BE100,1,0),0),0)</f>
        <v>0</v>
      </c>
      <c r="HL95" s="224">
        <f>IF(HL$19-'様式３（療養者名簿）（⑤の場合）'!$BD100+1&lt;=15,IF(HL$19&gt;='様式３（療養者名簿）（⑤の場合）'!$BD100,IF(HL$19&lt;='様式３（療養者名簿）（⑤の場合）'!$BE100,1,0),0),0)</f>
        <v>0</v>
      </c>
      <c r="HM95" s="224">
        <f>IF(HM$19-'様式３（療養者名簿）（⑤の場合）'!$BD100+1&lt;=15,IF(HM$19&gt;='様式３（療養者名簿）（⑤の場合）'!$BD100,IF(HM$19&lt;='様式３（療養者名簿）（⑤の場合）'!$BE100,1,0),0),0)</f>
        <v>0</v>
      </c>
      <c r="HN95" s="224">
        <f>IF(HN$19-'様式３（療養者名簿）（⑤の場合）'!$BD100+1&lt;=15,IF(HN$19&gt;='様式３（療養者名簿）（⑤の場合）'!$BD100,IF(HN$19&lt;='様式３（療養者名簿）（⑤の場合）'!$BE100,1,0),0),0)</f>
        <v>0</v>
      </c>
      <c r="HO95" s="224">
        <f>IF(HO$19-'様式３（療養者名簿）（⑤の場合）'!$BD100+1&lt;=15,IF(HO$19&gt;='様式３（療養者名簿）（⑤の場合）'!$BD100,IF(HO$19&lt;='様式３（療養者名簿）（⑤の場合）'!$BE100,1,0),0),0)</f>
        <v>0</v>
      </c>
      <c r="HP95" s="224">
        <f>IF(HP$19-'様式３（療養者名簿）（⑤の場合）'!$BD100+1&lt;=15,IF(HP$19&gt;='様式３（療養者名簿）（⑤の場合）'!$BD100,IF(HP$19&lt;='様式３（療養者名簿）（⑤の場合）'!$BE100,1,0),0),0)</f>
        <v>0</v>
      </c>
      <c r="HQ95" s="224">
        <f>IF(HQ$19-'様式３（療養者名簿）（⑤の場合）'!$BD100+1&lt;=15,IF(HQ$19&gt;='様式３（療養者名簿）（⑤の場合）'!$BD100,IF(HQ$19&lt;='様式３（療養者名簿）（⑤の場合）'!$BE100,1,0),0),0)</f>
        <v>0</v>
      </c>
      <c r="HR95" s="224">
        <f>IF(HR$19-'様式３（療養者名簿）（⑤の場合）'!$BD100+1&lt;=15,IF(HR$19&gt;='様式３（療養者名簿）（⑤の場合）'!$BD100,IF(HR$19&lt;='様式３（療養者名簿）（⑤の場合）'!$BE100,1,0),0),0)</f>
        <v>0</v>
      </c>
      <c r="HS95" s="224">
        <f>IF(HS$19-'様式３（療養者名簿）（⑤の場合）'!$BD100+1&lt;=15,IF(HS$19&gt;='様式３（療養者名簿）（⑤の場合）'!$BD100,IF(HS$19&lt;='様式３（療養者名簿）（⑤の場合）'!$BE100,1,0),0),0)</f>
        <v>0</v>
      </c>
      <c r="HT95" s="224">
        <f>IF(HT$19-'様式３（療養者名簿）（⑤の場合）'!$BD100+1&lt;=15,IF(HT$19&gt;='様式３（療養者名簿）（⑤の場合）'!$BD100,IF(HT$19&lt;='様式３（療養者名簿）（⑤の場合）'!$BE100,1,0),0),0)</f>
        <v>0</v>
      </c>
      <c r="HU95" s="224">
        <f>IF(HU$19-'様式３（療養者名簿）（⑤の場合）'!$BD100+1&lt;=15,IF(HU$19&gt;='様式３（療養者名簿）（⑤の場合）'!$BD100,IF(HU$19&lt;='様式３（療養者名簿）（⑤の場合）'!$BE100,1,0),0),0)</f>
        <v>0</v>
      </c>
      <c r="HV95" s="224">
        <f>IF(HV$19-'様式３（療養者名簿）（⑤の場合）'!$BD100+1&lt;=15,IF(HV$19&gt;='様式３（療養者名簿）（⑤の場合）'!$BD100,IF(HV$19&lt;='様式３（療養者名簿）（⑤の場合）'!$BE100,1,0),0),0)</f>
        <v>0</v>
      </c>
      <c r="HW95" s="224">
        <f>IF(HW$19-'様式３（療養者名簿）（⑤の場合）'!$BD100+1&lt;=15,IF(HW$19&gt;='様式３（療養者名簿）（⑤の場合）'!$BD100,IF(HW$19&lt;='様式３（療養者名簿）（⑤の場合）'!$BE100,1,0),0),0)</f>
        <v>0</v>
      </c>
      <c r="HX95" s="224">
        <f>IF(HX$19-'様式３（療養者名簿）（⑤の場合）'!$BD100+1&lt;=15,IF(HX$19&gt;='様式３（療養者名簿）（⑤の場合）'!$BD100,IF(HX$19&lt;='様式３（療養者名簿）（⑤の場合）'!$BE100,1,0),0),0)</f>
        <v>0</v>
      </c>
      <c r="HY95" s="224">
        <f>IF(HY$19-'様式３（療養者名簿）（⑤の場合）'!$BD100+1&lt;=15,IF(HY$19&gt;='様式３（療養者名簿）（⑤の場合）'!$BD100,IF(HY$19&lt;='様式３（療養者名簿）（⑤の場合）'!$BE100,1,0),0),0)</f>
        <v>0</v>
      </c>
      <c r="HZ95" s="224">
        <f>IF(HZ$19-'様式３（療養者名簿）（⑤の場合）'!$BD100+1&lt;=15,IF(HZ$19&gt;='様式３（療養者名簿）（⑤の場合）'!$BD100,IF(HZ$19&lt;='様式３（療養者名簿）（⑤の場合）'!$BE100,1,0),0),0)</f>
        <v>0</v>
      </c>
      <c r="IA95" s="224">
        <f>IF(IA$19-'様式３（療養者名簿）（⑤の場合）'!$BD100+1&lt;=15,IF(IA$19&gt;='様式３（療養者名簿）（⑤の場合）'!$BD100,IF(IA$19&lt;='様式３（療養者名簿）（⑤の場合）'!$BE100,1,0),0),0)</f>
        <v>0</v>
      </c>
      <c r="IB95" s="224">
        <f>IF(IB$19-'様式３（療養者名簿）（⑤の場合）'!$BD100+1&lt;=15,IF(IB$19&gt;='様式３（療養者名簿）（⑤の場合）'!$BD100,IF(IB$19&lt;='様式３（療養者名簿）（⑤の場合）'!$BE100,1,0),0),0)</f>
        <v>0</v>
      </c>
      <c r="IC95" s="224">
        <f>IF(IC$19-'様式３（療養者名簿）（⑤の場合）'!$BD100+1&lt;=15,IF(IC$19&gt;='様式３（療養者名簿）（⑤の場合）'!$BD100,IF(IC$19&lt;='様式３（療養者名簿）（⑤の場合）'!$BE100,1,0),0),0)</f>
        <v>0</v>
      </c>
      <c r="ID95" s="224">
        <f>IF(ID$19-'様式３（療養者名簿）（⑤の場合）'!$BD100+1&lt;=15,IF(ID$19&gt;='様式３（療養者名簿）（⑤の場合）'!$BD100,IF(ID$19&lt;='様式３（療養者名簿）（⑤の場合）'!$BE100,1,0),0),0)</f>
        <v>0</v>
      </c>
      <c r="IE95" s="224">
        <f>IF(IE$19-'様式３（療養者名簿）（⑤の場合）'!$BD100+1&lt;=15,IF(IE$19&gt;='様式３（療養者名簿）（⑤の場合）'!$BD100,IF(IE$19&lt;='様式３（療養者名簿）（⑤の場合）'!$BE100,1,0),0),0)</f>
        <v>0</v>
      </c>
      <c r="IF95" s="224">
        <f>IF(IF$19-'様式３（療養者名簿）（⑤の場合）'!$BD100+1&lt;=15,IF(IF$19&gt;='様式３（療養者名簿）（⑤の場合）'!$BD100,IF(IF$19&lt;='様式３（療養者名簿）（⑤の場合）'!$BE100,1,0),0),0)</f>
        <v>0</v>
      </c>
      <c r="IG95" s="224">
        <f>IF(IG$19-'様式３（療養者名簿）（⑤の場合）'!$BD100+1&lt;=15,IF(IG$19&gt;='様式３（療養者名簿）（⑤の場合）'!$BD100,IF(IG$19&lt;='様式３（療養者名簿）（⑤の場合）'!$BE100,1,0),0),0)</f>
        <v>0</v>
      </c>
      <c r="IH95" s="224">
        <f>IF(IH$19-'様式３（療養者名簿）（⑤の場合）'!$BD100+1&lt;=15,IF(IH$19&gt;='様式３（療養者名簿）（⑤の場合）'!$BD100,IF(IH$19&lt;='様式３（療養者名簿）（⑤の場合）'!$BE100,1,0),0),0)</f>
        <v>0</v>
      </c>
      <c r="II95" s="224">
        <f>IF(II$19-'様式３（療養者名簿）（⑤の場合）'!$BD100+1&lt;=15,IF(II$19&gt;='様式３（療養者名簿）（⑤の場合）'!$BD100,IF(II$19&lt;='様式３（療養者名簿）（⑤の場合）'!$BE100,1,0),0),0)</f>
        <v>0</v>
      </c>
      <c r="IJ95" s="224">
        <f>IF(IJ$19-'様式３（療養者名簿）（⑤の場合）'!$BD100+1&lt;=15,IF(IJ$19&gt;='様式３（療養者名簿）（⑤の場合）'!$BD100,IF(IJ$19&lt;='様式３（療養者名簿）（⑤の場合）'!$BE100,1,0),0),0)</f>
        <v>0</v>
      </c>
      <c r="IK95" s="224">
        <f>IF(IK$19-'様式３（療養者名簿）（⑤の場合）'!$BD100+1&lt;=15,IF(IK$19&gt;='様式３（療養者名簿）（⑤の場合）'!$BD100,IF(IK$19&lt;='様式３（療養者名簿）（⑤の場合）'!$BE100,1,0),0),0)</f>
        <v>0</v>
      </c>
      <c r="IL95" s="224">
        <f>IF(IL$19-'様式３（療養者名簿）（⑤の場合）'!$BD100+1&lt;=15,IF(IL$19&gt;='様式３（療養者名簿）（⑤の場合）'!$BD100,IF(IL$19&lt;='様式３（療養者名簿）（⑤の場合）'!$BE100,1,0),0),0)</f>
        <v>0</v>
      </c>
      <c r="IM95" s="224">
        <f>IF(IM$19-'様式３（療養者名簿）（⑤の場合）'!$BD100+1&lt;=15,IF(IM$19&gt;='様式３（療養者名簿）（⑤の場合）'!$BD100,IF(IM$19&lt;='様式３（療養者名簿）（⑤の場合）'!$BE100,1,0),0),0)</f>
        <v>0</v>
      </c>
      <c r="IN95" s="224">
        <f>IF(IN$19-'様式３（療養者名簿）（⑤の場合）'!$BD100+1&lt;=15,IF(IN$19&gt;='様式３（療養者名簿）（⑤の場合）'!$BD100,IF(IN$19&lt;='様式３（療養者名簿）（⑤の場合）'!$BE100,1,0),0),0)</f>
        <v>0</v>
      </c>
      <c r="IO95" s="224">
        <f>IF(IO$19-'様式３（療養者名簿）（⑤の場合）'!$BD100+1&lt;=15,IF(IO$19&gt;='様式３（療養者名簿）（⑤の場合）'!$BD100,IF(IO$19&lt;='様式３（療養者名簿）（⑤の場合）'!$BE100,1,0),0),0)</f>
        <v>0</v>
      </c>
      <c r="IP95" s="224">
        <f>IF(IP$19-'様式３（療養者名簿）（⑤の場合）'!$BD100+1&lt;=15,IF(IP$19&gt;='様式３（療養者名簿）（⑤の場合）'!$BD100,IF(IP$19&lt;='様式３（療養者名簿）（⑤の場合）'!$BE100,1,0),0),0)</f>
        <v>0</v>
      </c>
      <c r="IQ95" s="224">
        <f>IF(IQ$19-'様式３（療養者名簿）（⑤の場合）'!$BD100+1&lt;=15,IF(IQ$19&gt;='様式３（療養者名簿）（⑤の場合）'!$BD100,IF(IQ$19&lt;='様式３（療養者名簿）（⑤の場合）'!$BE100,1,0),0),0)</f>
        <v>0</v>
      </c>
      <c r="IR95" s="224">
        <f>IF(IR$19-'様式３（療養者名簿）（⑤の場合）'!$BD100+1&lt;=15,IF(IR$19&gt;='様式３（療養者名簿）（⑤の場合）'!$BD100,IF(IR$19&lt;='様式３（療養者名簿）（⑤の場合）'!$BE100,1,0),0),0)</f>
        <v>0</v>
      </c>
      <c r="IS95" s="224">
        <f>IF(IS$19-'様式３（療養者名簿）（⑤の場合）'!$BD100+1&lt;=15,IF(IS$19&gt;='様式３（療養者名簿）（⑤の場合）'!$BD100,IF(IS$19&lt;='様式３（療養者名簿）（⑤の場合）'!$BE100,1,0),0),0)</f>
        <v>0</v>
      </c>
      <c r="IT95" s="224">
        <f>IF(IT$19-'様式３（療養者名簿）（⑤の場合）'!$BD100+1&lt;=15,IF(IT$19&gt;='様式３（療養者名簿）（⑤の場合）'!$BD100,IF(IT$19&lt;='様式３（療養者名簿）（⑤の場合）'!$BE100,1,0),0),0)</f>
        <v>0</v>
      </c>
      <c r="IU95" s="224">
        <f>IF(IU$19-'様式３（療養者名簿）（⑤の場合）'!$BD100+1&lt;=15,IF(IU$19&gt;='様式３（療養者名簿）（⑤の場合）'!$BD100,IF(IU$19&lt;='様式３（療養者名簿）（⑤の場合）'!$BE100,1,0),0),0)</f>
        <v>0</v>
      </c>
      <c r="IV95" s="224">
        <f>IF(IV$19-'様式３（療養者名簿）（⑤の場合）'!$BD100+1&lt;=15,IF(IV$19&gt;='様式３（療養者名簿）（⑤の場合）'!$BD100,IF(IV$19&lt;='様式３（療養者名簿）（⑤の場合）'!$BE100,1,0),0),0)</f>
        <v>0</v>
      </c>
      <c r="IW95" s="224">
        <f>IF(IW$19-'様式３（療養者名簿）（⑤の場合）'!$BD100+1&lt;=15,IF(IW$19&gt;='様式３（療養者名簿）（⑤の場合）'!$BD100,IF(IW$19&lt;='様式３（療養者名簿）（⑤の場合）'!$BE100,1,0),0),0)</f>
        <v>0</v>
      </c>
      <c r="IX95" s="224">
        <f>IF(IX$19-'様式３（療養者名簿）（⑤の場合）'!$BD100+1&lt;=15,IF(IX$19&gt;='様式３（療養者名簿）（⑤の場合）'!$BD100,IF(IX$19&lt;='様式３（療養者名簿）（⑤の場合）'!$BE100,1,0),0),0)</f>
        <v>0</v>
      </c>
      <c r="IY95" s="224">
        <f>IF(IY$19-'様式３（療養者名簿）（⑤の場合）'!$BD100+1&lt;=15,IF(IY$19&gt;='様式３（療養者名簿）（⑤の場合）'!$BD100,IF(IY$19&lt;='様式３（療養者名簿）（⑤の場合）'!$BE100,1,0),0),0)</f>
        <v>0</v>
      </c>
      <c r="IZ95" s="224">
        <f>IF(IZ$19-'様式３（療養者名簿）（⑤の場合）'!$BD100+1&lt;=15,IF(IZ$19&gt;='様式３（療養者名簿）（⑤の場合）'!$BD100,IF(IZ$19&lt;='様式３（療養者名簿）（⑤の場合）'!$BE100,1,0),0),0)</f>
        <v>0</v>
      </c>
      <c r="JA95" s="224">
        <f>IF(JA$19-'様式３（療養者名簿）（⑤の場合）'!$BD100+1&lt;=15,IF(JA$19&gt;='様式３（療養者名簿）（⑤の場合）'!$BD100,IF(JA$19&lt;='様式３（療養者名簿）（⑤の場合）'!$BE100,1,0),0),0)</f>
        <v>0</v>
      </c>
      <c r="JB95" s="224">
        <f>IF(JB$19-'様式３（療養者名簿）（⑤の場合）'!$BD100+1&lt;=15,IF(JB$19&gt;='様式３（療養者名簿）（⑤の場合）'!$BD100,IF(JB$19&lt;='様式３（療養者名簿）（⑤の場合）'!$BE100,1,0),0),0)</f>
        <v>0</v>
      </c>
      <c r="JC95" s="224">
        <f>IF(JC$19-'様式３（療養者名簿）（⑤の場合）'!$BD100+1&lt;=15,IF(JC$19&gt;='様式３（療養者名簿）（⑤の場合）'!$BD100,IF(JC$19&lt;='様式３（療養者名簿）（⑤の場合）'!$BE100,1,0),0),0)</f>
        <v>0</v>
      </c>
      <c r="JD95" s="224">
        <f>IF(JD$19-'様式３（療養者名簿）（⑤の場合）'!$BD100+1&lt;=15,IF(JD$19&gt;='様式３（療養者名簿）（⑤の場合）'!$BD100,IF(JD$19&lt;='様式３（療養者名簿）（⑤の場合）'!$BE100,1,0),0),0)</f>
        <v>0</v>
      </c>
      <c r="JE95" s="224">
        <f>IF(JE$19-'様式３（療養者名簿）（⑤の場合）'!$BD100+1&lt;=15,IF(JE$19&gt;='様式３（療養者名簿）（⑤の場合）'!$BD100,IF(JE$19&lt;='様式３（療養者名簿）（⑤の場合）'!$BE100,1,0),0),0)</f>
        <v>0</v>
      </c>
      <c r="JF95" s="224">
        <f>IF(JF$19-'様式３（療養者名簿）（⑤の場合）'!$BD100+1&lt;=15,IF(JF$19&gt;='様式３（療養者名簿）（⑤の場合）'!$BD100,IF(JF$19&lt;='様式３（療養者名簿）（⑤の場合）'!$BE100,1,0),0),0)</f>
        <v>0</v>
      </c>
      <c r="JG95" s="224">
        <f>IF(JG$19-'様式３（療養者名簿）（⑤の場合）'!$BD100+1&lt;=15,IF(JG$19&gt;='様式３（療養者名簿）（⑤の場合）'!$BD100,IF(JG$19&lt;='様式３（療養者名簿）（⑤の場合）'!$BE100,1,0),0),0)</f>
        <v>0</v>
      </c>
      <c r="JH95" s="224">
        <f>IF(JH$19-'様式３（療養者名簿）（⑤の場合）'!$BD100+1&lt;=15,IF(JH$19&gt;='様式３（療養者名簿）（⑤の場合）'!$BD100,IF(JH$19&lt;='様式３（療養者名簿）（⑤の場合）'!$BE100,1,0),0),0)</f>
        <v>0</v>
      </c>
      <c r="JI95" s="224">
        <f>IF(JI$19-'様式３（療養者名簿）（⑤の場合）'!$BD100+1&lt;=15,IF(JI$19&gt;='様式３（療養者名簿）（⑤の場合）'!$BD100,IF(JI$19&lt;='様式３（療養者名簿）（⑤の場合）'!$BE100,1,0),0),0)</f>
        <v>0</v>
      </c>
      <c r="JJ95" s="224">
        <f>IF(JJ$19-'様式３（療養者名簿）（⑤の場合）'!$BD100+1&lt;=15,IF(JJ$19&gt;='様式３（療養者名簿）（⑤の場合）'!$BD100,IF(JJ$19&lt;='様式３（療養者名簿）（⑤の場合）'!$BE100,1,0),0),0)</f>
        <v>0</v>
      </c>
      <c r="JK95" s="224">
        <f>IF(JK$19-'様式３（療養者名簿）（⑤の場合）'!$BD100+1&lt;=15,IF(JK$19&gt;='様式３（療養者名簿）（⑤の場合）'!$BD100,IF(JK$19&lt;='様式３（療養者名簿）（⑤の場合）'!$BE100,1,0),0),0)</f>
        <v>0</v>
      </c>
      <c r="JL95" s="224">
        <f>IF(JL$19-'様式３（療養者名簿）（⑤の場合）'!$BD100+1&lt;=15,IF(JL$19&gt;='様式３（療養者名簿）（⑤の場合）'!$BD100,IF(JL$19&lt;='様式３（療養者名簿）（⑤の場合）'!$BE100,1,0),0),0)</f>
        <v>0</v>
      </c>
      <c r="JM95" s="224">
        <f>IF(JM$19-'様式３（療養者名簿）（⑤の場合）'!$BD100+1&lt;=15,IF(JM$19&gt;='様式３（療養者名簿）（⑤の場合）'!$BD100,IF(JM$19&lt;='様式３（療養者名簿）（⑤の場合）'!$BE100,1,0),0),0)</f>
        <v>0</v>
      </c>
      <c r="JN95" s="224">
        <f>IF(JN$19-'様式３（療養者名簿）（⑤の場合）'!$BD100+1&lt;=15,IF(JN$19&gt;='様式３（療養者名簿）（⑤の場合）'!$BD100,IF(JN$19&lt;='様式３（療養者名簿）（⑤の場合）'!$BE100,1,0),0),0)</f>
        <v>0</v>
      </c>
      <c r="JO95" s="224">
        <f>IF(JO$19-'様式３（療養者名簿）（⑤の場合）'!$BD100+1&lt;=15,IF(JO$19&gt;='様式３（療養者名簿）（⑤の場合）'!$BD100,IF(JO$19&lt;='様式３（療養者名簿）（⑤の場合）'!$BE100,1,0),0),0)</f>
        <v>0</v>
      </c>
      <c r="JP95" s="224">
        <f>IF(JP$19-'様式３（療養者名簿）（⑤の場合）'!$BD100+1&lt;=15,IF(JP$19&gt;='様式３（療養者名簿）（⑤の場合）'!$BD100,IF(JP$19&lt;='様式３（療養者名簿）（⑤の場合）'!$BE100,1,0),0),0)</f>
        <v>0</v>
      </c>
      <c r="JQ95" s="224">
        <f>IF(JQ$19-'様式３（療養者名簿）（⑤の場合）'!$BD100+1&lt;=15,IF(JQ$19&gt;='様式３（療養者名簿）（⑤の場合）'!$BD100,IF(JQ$19&lt;='様式３（療養者名簿）（⑤の場合）'!$BE100,1,0),0),0)</f>
        <v>0</v>
      </c>
      <c r="JR95" s="224">
        <f>IF(JR$19-'様式３（療養者名簿）（⑤の場合）'!$BD100+1&lt;=15,IF(JR$19&gt;='様式３（療養者名簿）（⑤の場合）'!$BD100,IF(JR$19&lt;='様式３（療養者名簿）（⑤の場合）'!$BE100,1,0),0),0)</f>
        <v>0</v>
      </c>
      <c r="JS95" s="224">
        <f>IF(JS$19-'様式３（療養者名簿）（⑤の場合）'!$BD100+1&lt;=15,IF(JS$19&gt;='様式３（療養者名簿）（⑤の場合）'!$BD100,IF(JS$19&lt;='様式３（療養者名簿）（⑤の場合）'!$BE100,1,0),0),0)</f>
        <v>0</v>
      </c>
      <c r="JT95" s="224">
        <f>IF(JT$19-'様式３（療養者名簿）（⑤の場合）'!$BD100+1&lt;=15,IF(JT$19&gt;='様式３（療養者名簿）（⑤の場合）'!$BD100,IF(JT$19&lt;='様式３（療養者名簿）（⑤の場合）'!$BE100,1,0),0),0)</f>
        <v>0</v>
      </c>
      <c r="JU95" s="224">
        <f>IF(JU$19-'様式３（療養者名簿）（⑤の場合）'!$BD100+1&lt;=15,IF(JU$19&gt;='様式３（療養者名簿）（⑤の場合）'!$BD100,IF(JU$19&lt;='様式３（療養者名簿）（⑤の場合）'!$BE100,1,0),0),0)</f>
        <v>0</v>
      </c>
      <c r="JV95" s="224">
        <f>IF(JV$19-'様式３（療養者名簿）（⑤の場合）'!$BD100+1&lt;=15,IF(JV$19&gt;='様式３（療養者名簿）（⑤の場合）'!$BD100,IF(JV$19&lt;='様式３（療養者名簿）（⑤の場合）'!$BE100,1,0),0),0)</f>
        <v>0</v>
      </c>
      <c r="JW95" s="224">
        <f>IF(JW$19-'様式３（療養者名簿）（⑤の場合）'!$BD100+1&lt;=15,IF(JW$19&gt;='様式３（療養者名簿）（⑤の場合）'!$BD100,IF(JW$19&lt;='様式３（療養者名簿）（⑤の場合）'!$BE100,1,0),0),0)</f>
        <v>0</v>
      </c>
      <c r="JX95" s="224">
        <f>IF(JX$19-'様式３（療養者名簿）（⑤の場合）'!$BD100+1&lt;=15,IF(JX$19&gt;='様式３（療養者名簿）（⑤の場合）'!$BD100,IF(JX$19&lt;='様式３（療養者名簿）（⑤の場合）'!$BE100,1,0),0),0)</f>
        <v>0</v>
      </c>
      <c r="JY95" s="224">
        <f>IF(JY$19-'様式３（療養者名簿）（⑤の場合）'!$BD100+1&lt;=15,IF(JY$19&gt;='様式３（療養者名簿）（⑤の場合）'!$BD100,IF(JY$19&lt;='様式３（療養者名簿）（⑤の場合）'!$BE100,1,0),0),0)</f>
        <v>0</v>
      </c>
      <c r="JZ95" s="224">
        <f>IF(JZ$19-'様式３（療養者名簿）（⑤の場合）'!$BD100+1&lt;=15,IF(JZ$19&gt;='様式３（療養者名簿）（⑤の場合）'!$BD100,IF(JZ$19&lt;='様式３（療養者名簿）（⑤の場合）'!$BE100,1,0),0),0)</f>
        <v>0</v>
      </c>
      <c r="KA95" s="224">
        <f>IF(KA$19-'様式３（療養者名簿）（⑤の場合）'!$BD100+1&lt;=15,IF(KA$19&gt;='様式３（療養者名簿）（⑤の場合）'!$BD100,IF(KA$19&lt;='様式３（療養者名簿）（⑤の場合）'!$BE100,1,0),0),0)</f>
        <v>0</v>
      </c>
      <c r="KB95" s="224">
        <f>IF(KB$19-'様式３（療養者名簿）（⑤の場合）'!$BD100+1&lt;=15,IF(KB$19&gt;='様式３（療養者名簿）（⑤の場合）'!$BD100,IF(KB$19&lt;='様式３（療養者名簿）（⑤の場合）'!$BE100,1,0),0),0)</f>
        <v>0</v>
      </c>
      <c r="KC95" s="224">
        <f>IF(KC$19-'様式３（療養者名簿）（⑤の場合）'!$BD100+1&lt;=15,IF(KC$19&gt;='様式３（療養者名簿）（⑤の場合）'!$BD100,IF(KC$19&lt;='様式３（療養者名簿）（⑤の場合）'!$BE100,1,0),0),0)</f>
        <v>0</v>
      </c>
      <c r="KD95" s="224">
        <f>IF(KD$19-'様式３（療養者名簿）（⑤の場合）'!$BD100+1&lt;=15,IF(KD$19&gt;='様式３（療養者名簿）（⑤の場合）'!$BD100,IF(KD$19&lt;='様式３（療養者名簿）（⑤の場合）'!$BE100,1,0),0),0)</f>
        <v>0</v>
      </c>
      <c r="KE95" s="224">
        <f>IF(KE$19-'様式３（療養者名簿）（⑤の場合）'!$BD100+1&lt;=15,IF(KE$19&gt;='様式３（療養者名簿）（⑤の場合）'!$BD100,IF(KE$19&lt;='様式３（療養者名簿）（⑤の場合）'!$BE100,1,0),0),0)</f>
        <v>0</v>
      </c>
      <c r="KF95" s="224">
        <f>IF(KF$19-'様式３（療養者名簿）（⑤の場合）'!$BD100+1&lt;=15,IF(KF$19&gt;='様式３（療養者名簿）（⑤の場合）'!$BD100,IF(KF$19&lt;='様式３（療養者名簿）（⑤の場合）'!$BE100,1,0),0),0)</f>
        <v>0</v>
      </c>
      <c r="KG95" s="224">
        <f>IF(KG$19-'様式３（療養者名簿）（⑤の場合）'!$BD100+1&lt;=15,IF(KG$19&gt;='様式３（療養者名簿）（⑤の場合）'!$BD100,IF(KG$19&lt;='様式３（療養者名簿）（⑤の場合）'!$BE100,1,0),0),0)</f>
        <v>0</v>
      </c>
      <c r="KH95" s="224">
        <f>IF(KH$19-'様式３（療養者名簿）（⑤の場合）'!$BD100+1&lt;=15,IF(KH$19&gt;='様式３（療養者名簿）（⑤の場合）'!$BD100,IF(KH$19&lt;='様式３（療養者名簿）（⑤の場合）'!$BE100,1,0),0),0)</f>
        <v>0</v>
      </c>
      <c r="KI95" s="224">
        <f>IF(KI$19-'様式３（療養者名簿）（⑤の場合）'!$BD100+1&lt;=15,IF(KI$19&gt;='様式３（療養者名簿）（⑤の場合）'!$BD100,IF(KI$19&lt;='様式３（療養者名簿）（⑤の場合）'!$BE100,1,0),0),0)</f>
        <v>0</v>
      </c>
      <c r="KJ95" s="224">
        <f>IF(KJ$19-'様式３（療養者名簿）（⑤の場合）'!$BD100+1&lt;=15,IF(KJ$19&gt;='様式３（療養者名簿）（⑤の場合）'!$BD100,IF(KJ$19&lt;='様式３（療養者名簿）（⑤の場合）'!$BE100,1,0),0),0)</f>
        <v>0</v>
      </c>
      <c r="KK95" s="224">
        <f>IF(KK$19-'様式３（療養者名簿）（⑤の場合）'!$BD100+1&lt;=15,IF(KK$19&gt;='様式３（療養者名簿）（⑤の場合）'!$BD100,IF(KK$19&lt;='様式３（療養者名簿）（⑤の場合）'!$BE100,1,0),0),0)</f>
        <v>0</v>
      </c>
      <c r="KL95" s="224">
        <f>IF(KL$19-'様式３（療養者名簿）（⑤の場合）'!$BD100+1&lt;=15,IF(KL$19&gt;='様式３（療養者名簿）（⑤の場合）'!$BD100,IF(KL$19&lt;='様式３（療養者名簿）（⑤の場合）'!$BE100,1,0),0),0)</f>
        <v>0</v>
      </c>
      <c r="KM95" s="224">
        <f>IF(KM$19-'様式３（療養者名簿）（⑤の場合）'!$BD100+1&lt;=15,IF(KM$19&gt;='様式３（療養者名簿）（⑤の場合）'!$BD100,IF(KM$19&lt;='様式３（療養者名簿）（⑤の場合）'!$BE100,1,0),0),0)</f>
        <v>0</v>
      </c>
      <c r="KN95" s="224">
        <f>IF(KN$19-'様式３（療養者名簿）（⑤の場合）'!$BD100+1&lt;=15,IF(KN$19&gt;='様式３（療養者名簿）（⑤の場合）'!$BD100,IF(KN$19&lt;='様式３（療養者名簿）（⑤の場合）'!$BE100,1,0),0),0)</f>
        <v>0</v>
      </c>
      <c r="KO95" s="224">
        <f>IF(KO$19-'様式３（療養者名簿）（⑤の場合）'!$BD100+1&lt;=15,IF(KO$19&gt;='様式３（療養者名簿）（⑤の場合）'!$BD100,IF(KO$19&lt;='様式３（療養者名簿）（⑤の場合）'!$BE100,1,0),0),0)</f>
        <v>0</v>
      </c>
      <c r="KP95" s="224">
        <f>IF(KP$19-'様式３（療養者名簿）（⑤の場合）'!$BD100+1&lt;=15,IF(KP$19&gt;='様式３（療養者名簿）（⑤の場合）'!$BD100,IF(KP$19&lt;='様式３（療養者名簿）（⑤の場合）'!$BE100,1,0),0),0)</f>
        <v>0</v>
      </c>
      <c r="KQ95" s="224">
        <f>IF(KQ$19-'様式３（療養者名簿）（⑤の場合）'!$BD100+1&lt;=15,IF(KQ$19&gt;='様式３（療養者名簿）（⑤の場合）'!$BD100,IF(KQ$19&lt;='様式３（療養者名簿）（⑤の場合）'!$BE100,1,0),0),0)</f>
        <v>0</v>
      </c>
      <c r="KR95" s="224">
        <f>IF(KR$19-'様式３（療養者名簿）（⑤の場合）'!$BD100+1&lt;=15,IF(KR$19&gt;='様式３（療養者名簿）（⑤の場合）'!$BD100,IF(KR$19&lt;='様式３（療養者名簿）（⑤の場合）'!$BE100,1,0),0),0)</f>
        <v>0</v>
      </c>
      <c r="KS95" s="224">
        <f>IF(KS$19-'様式３（療養者名簿）（⑤の場合）'!$BD100+1&lt;=15,IF(KS$19&gt;='様式３（療養者名簿）（⑤の場合）'!$BD100,IF(KS$19&lt;='様式３（療養者名簿）（⑤の場合）'!$BE100,1,0),0),0)</f>
        <v>0</v>
      </c>
      <c r="KT95" s="224">
        <f>IF(KT$19-'様式３（療養者名簿）（⑤の場合）'!$BD100+1&lt;=15,IF(KT$19&gt;='様式３（療養者名簿）（⑤の場合）'!$BD100,IF(KT$19&lt;='様式３（療養者名簿）（⑤の場合）'!$BE100,1,0),0),0)</f>
        <v>0</v>
      </c>
      <c r="KU95" s="224">
        <f>IF(KU$19-'様式３（療養者名簿）（⑤の場合）'!$BD100+1&lt;=15,IF(KU$19&gt;='様式３（療養者名簿）（⑤の場合）'!$BD100,IF(KU$19&lt;='様式３（療養者名簿）（⑤の場合）'!$BE100,1,0),0),0)</f>
        <v>0</v>
      </c>
      <c r="KV95" s="224">
        <f>IF(KV$19-'様式３（療養者名簿）（⑤の場合）'!$BD100+1&lt;=15,IF(KV$19&gt;='様式３（療養者名簿）（⑤の場合）'!$BD100,IF(KV$19&lt;='様式３（療養者名簿）（⑤の場合）'!$BE100,1,0),0),0)</f>
        <v>0</v>
      </c>
      <c r="KW95" s="224">
        <f>IF(KW$19-'様式３（療養者名簿）（⑤の場合）'!$BD100+1&lt;=15,IF(KW$19&gt;='様式３（療養者名簿）（⑤の場合）'!$BD100,IF(KW$19&lt;='様式３（療養者名簿）（⑤の場合）'!$BE100,1,0),0),0)</f>
        <v>0</v>
      </c>
      <c r="KX95" s="224">
        <f>IF(KX$19-'様式３（療養者名簿）（⑤の場合）'!$BD100+1&lt;=15,IF(KX$19&gt;='様式３（療養者名簿）（⑤の場合）'!$BD100,IF(KX$19&lt;='様式３（療養者名簿）（⑤の場合）'!$BE100,1,0),0),0)</f>
        <v>0</v>
      </c>
      <c r="KY95" s="224">
        <f>IF(KY$19-'様式３（療養者名簿）（⑤の場合）'!$BD100+1&lt;=15,IF(KY$19&gt;='様式３（療養者名簿）（⑤の場合）'!$BD100,IF(KY$19&lt;='様式３（療養者名簿）（⑤の場合）'!$BE100,1,0),0),0)</f>
        <v>0</v>
      </c>
      <c r="KZ95" s="224">
        <f>IF(KZ$19-'様式３（療養者名簿）（⑤の場合）'!$BD100+1&lt;=15,IF(KZ$19&gt;='様式３（療養者名簿）（⑤の場合）'!$BD100,IF(KZ$19&lt;='様式３（療養者名簿）（⑤の場合）'!$BE100,1,0),0),0)</f>
        <v>0</v>
      </c>
      <c r="LA95" s="224">
        <f>IF(LA$19-'様式３（療養者名簿）（⑤の場合）'!$BD100+1&lt;=15,IF(LA$19&gt;='様式３（療養者名簿）（⑤の場合）'!$BD100,IF(LA$19&lt;='様式３（療養者名簿）（⑤の場合）'!$BE100,1,0),0),0)</f>
        <v>0</v>
      </c>
      <c r="LB95" s="224">
        <f>IF(LB$19-'様式３（療養者名簿）（⑤の場合）'!$BD100+1&lt;=15,IF(LB$19&gt;='様式３（療養者名簿）（⑤の場合）'!$BD100,IF(LB$19&lt;='様式３（療養者名簿）（⑤の場合）'!$BE100,1,0),0),0)</f>
        <v>0</v>
      </c>
      <c r="LC95" s="224">
        <f>IF(LC$19-'様式３（療養者名簿）（⑤の場合）'!$BD100+1&lt;=15,IF(LC$19&gt;='様式３（療養者名簿）（⑤の場合）'!$BD100,IF(LC$19&lt;='様式３（療養者名簿）（⑤の場合）'!$BE100,1,0),0),0)</f>
        <v>0</v>
      </c>
      <c r="LD95" s="224">
        <f>IF(LD$19-'様式３（療養者名簿）（⑤の場合）'!$BD100+1&lt;=15,IF(LD$19&gt;='様式３（療養者名簿）（⑤の場合）'!$BD100,IF(LD$19&lt;='様式３（療養者名簿）（⑤の場合）'!$BE100,1,0),0),0)</f>
        <v>0</v>
      </c>
      <c r="LE95" s="224">
        <f>IF(LE$19-'様式３（療養者名簿）（⑤の場合）'!$BD100+1&lt;=15,IF(LE$19&gt;='様式３（療養者名簿）（⑤の場合）'!$BD100,IF(LE$19&lt;='様式３（療養者名簿）（⑤の場合）'!$BE100,1,0),0),0)</f>
        <v>0</v>
      </c>
      <c r="LF95" s="224">
        <f>IF(LF$19-'様式３（療養者名簿）（⑤の場合）'!$BD100+1&lt;=15,IF(LF$19&gt;='様式３（療養者名簿）（⑤の場合）'!$BD100,IF(LF$19&lt;='様式３（療養者名簿）（⑤の場合）'!$BE100,1,0),0),0)</f>
        <v>0</v>
      </c>
      <c r="LG95" s="224">
        <f>IF(LG$19-'様式３（療養者名簿）（⑤の場合）'!$BD100+1&lt;=15,IF(LG$19&gt;='様式３（療養者名簿）（⑤の場合）'!$BD100,IF(LG$19&lt;='様式３（療養者名簿）（⑤の場合）'!$BE100,1,0),0),0)</f>
        <v>0</v>
      </c>
      <c r="LH95" s="224">
        <f>IF(LH$19-'様式３（療養者名簿）（⑤の場合）'!$BD100+1&lt;=15,IF(LH$19&gt;='様式３（療養者名簿）（⑤の場合）'!$BD100,IF(LH$19&lt;='様式３（療養者名簿）（⑤の場合）'!$BE100,1,0),0),0)</f>
        <v>0</v>
      </c>
      <c r="LI95" s="224">
        <f>IF(LI$19-'様式３（療養者名簿）（⑤の場合）'!$BD100+1&lt;=15,IF(LI$19&gt;='様式３（療養者名簿）（⑤の場合）'!$BD100,IF(LI$19&lt;='様式３（療養者名簿）（⑤の場合）'!$BE100,1,0),0),0)</f>
        <v>0</v>
      </c>
      <c r="LJ95" s="224">
        <f>IF(LJ$19-'様式３（療養者名簿）（⑤の場合）'!$BD100+1&lt;=15,IF(LJ$19&gt;='様式３（療養者名簿）（⑤の場合）'!$BD100,IF(LJ$19&lt;='様式３（療養者名簿）（⑤の場合）'!$BE100,1,0),0),0)</f>
        <v>0</v>
      </c>
      <c r="LK95" s="224">
        <f>IF(LK$19-'様式３（療養者名簿）（⑤の場合）'!$BD100+1&lt;=15,IF(LK$19&gt;='様式３（療養者名簿）（⑤の場合）'!$BD100,IF(LK$19&lt;='様式３（療養者名簿）（⑤の場合）'!$BE100,1,0),0),0)</f>
        <v>0</v>
      </c>
      <c r="LL95" s="224">
        <f>IF(LL$19-'様式３（療養者名簿）（⑤の場合）'!$BD100+1&lt;=15,IF(LL$19&gt;='様式３（療養者名簿）（⑤の場合）'!$BD100,IF(LL$19&lt;='様式３（療養者名簿）（⑤の場合）'!$BE100,1,0),0),0)</f>
        <v>0</v>
      </c>
      <c r="LM95" s="224">
        <f>IF(LM$19-'様式３（療養者名簿）（⑤の場合）'!$BD100+1&lt;=15,IF(LM$19&gt;='様式３（療養者名簿）（⑤の場合）'!$BD100,IF(LM$19&lt;='様式３（療養者名簿）（⑤の場合）'!$BE100,1,0),0),0)</f>
        <v>0</v>
      </c>
      <c r="LN95" s="224">
        <f>IF(LN$19-'様式３（療養者名簿）（⑤の場合）'!$BD100+1&lt;=15,IF(LN$19&gt;='様式３（療養者名簿）（⑤の場合）'!$BD100,IF(LN$19&lt;='様式３（療養者名簿）（⑤の場合）'!$BE100,1,0),0),0)</f>
        <v>0</v>
      </c>
      <c r="LO95" s="224">
        <f>IF(LO$19-'様式３（療養者名簿）（⑤の場合）'!$BD100+1&lt;=15,IF(LO$19&gt;='様式３（療養者名簿）（⑤の場合）'!$BD100,IF(LO$19&lt;='様式３（療養者名簿）（⑤の場合）'!$BE100,1,0),0),0)</f>
        <v>0</v>
      </c>
      <c r="LP95" s="224">
        <f>IF(LP$19-'様式３（療養者名簿）（⑤の場合）'!$BD100+1&lt;=15,IF(LP$19&gt;='様式３（療養者名簿）（⑤の場合）'!$BD100,IF(LP$19&lt;='様式３（療養者名簿）（⑤の場合）'!$BE100,1,0),0),0)</f>
        <v>0</v>
      </c>
      <c r="LQ95" s="224">
        <f>IF(LQ$19-'様式３（療養者名簿）（⑤の場合）'!$BD100+1&lt;=15,IF(LQ$19&gt;='様式３（療養者名簿）（⑤の場合）'!$BD100,IF(LQ$19&lt;='様式３（療養者名簿）（⑤の場合）'!$BE100,1,0),0),0)</f>
        <v>0</v>
      </c>
      <c r="LR95" s="224">
        <f>IF(LR$19-'様式３（療養者名簿）（⑤の場合）'!$BD100+1&lt;=15,IF(LR$19&gt;='様式３（療養者名簿）（⑤の場合）'!$BD100,IF(LR$19&lt;='様式３（療養者名簿）（⑤の場合）'!$BE100,1,0),0),0)</f>
        <v>0</v>
      </c>
      <c r="LS95" s="224">
        <f>IF(LS$19-'様式３（療養者名簿）（⑤の場合）'!$BD100+1&lt;=15,IF(LS$19&gt;='様式３（療養者名簿）（⑤の場合）'!$BD100,IF(LS$19&lt;='様式３（療養者名簿）（⑤の場合）'!$BE100,1,0),0),0)</f>
        <v>0</v>
      </c>
      <c r="LT95" s="224">
        <f>IF(LT$19-'様式３（療養者名簿）（⑤の場合）'!$BD100+1&lt;=15,IF(LT$19&gt;='様式３（療養者名簿）（⑤の場合）'!$BD100,IF(LT$19&lt;='様式３（療養者名簿）（⑤の場合）'!$BE100,1,0),0),0)</f>
        <v>0</v>
      </c>
      <c r="LU95" s="224">
        <f>IF(LU$19-'様式３（療養者名簿）（⑤の場合）'!$BD100+1&lt;=15,IF(LU$19&gt;='様式３（療養者名簿）（⑤の場合）'!$BD100,IF(LU$19&lt;='様式３（療養者名簿）（⑤の場合）'!$BE100,1,0),0),0)</f>
        <v>0</v>
      </c>
      <c r="LV95" s="224">
        <f>IF(LV$19-'様式３（療養者名簿）（⑤の場合）'!$BD100+1&lt;=15,IF(LV$19&gt;='様式３（療養者名簿）（⑤の場合）'!$BD100,IF(LV$19&lt;='様式３（療養者名簿）（⑤の場合）'!$BE100,1,0),0),0)</f>
        <v>0</v>
      </c>
      <c r="LW95" s="224">
        <f>IF(LW$19-'様式３（療養者名簿）（⑤の場合）'!$BD100+1&lt;=15,IF(LW$19&gt;='様式３（療養者名簿）（⑤の場合）'!$BD100,IF(LW$19&lt;='様式３（療養者名簿）（⑤の場合）'!$BE100,1,0),0),0)</f>
        <v>0</v>
      </c>
      <c r="LX95" s="224">
        <f>IF(LX$19-'様式３（療養者名簿）（⑤の場合）'!$BD100+1&lt;=15,IF(LX$19&gt;='様式３（療養者名簿）（⑤の場合）'!$BD100,IF(LX$19&lt;='様式３（療養者名簿）（⑤の場合）'!$BE100,1,0),0),0)</f>
        <v>0</v>
      </c>
      <c r="LY95" s="224">
        <f>IF(LY$19-'様式３（療養者名簿）（⑤の場合）'!$BD100+1&lt;=15,IF(LY$19&gt;='様式３（療養者名簿）（⑤の場合）'!$BD100,IF(LY$19&lt;='様式３（療養者名簿）（⑤の場合）'!$BE100,1,0),0),0)</f>
        <v>0</v>
      </c>
      <c r="LZ95" s="224">
        <f>IF(LZ$19-'様式３（療養者名簿）（⑤の場合）'!$BD100+1&lt;=15,IF(LZ$19&gt;='様式３（療養者名簿）（⑤の場合）'!$BD100,IF(LZ$19&lt;='様式３（療養者名簿）（⑤の場合）'!$BE100,1,0),0),0)</f>
        <v>0</v>
      </c>
      <c r="MA95" s="224">
        <f>IF(MA$19-'様式３（療養者名簿）（⑤の場合）'!$BD100+1&lt;=15,IF(MA$19&gt;='様式３（療養者名簿）（⑤の場合）'!$BD100,IF(MA$19&lt;='様式３（療養者名簿）（⑤の場合）'!$BE100,1,0),0),0)</f>
        <v>0</v>
      </c>
      <c r="MB95" s="224">
        <f>IF(MB$19-'様式３（療養者名簿）（⑤の場合）'!$BD100+1&lt;=15,IF(MB$19&gt;='様式３（療養者名簿）（⑤の場合）'!$BD100,IF(MB$19&lt;='様式３（療養者名簿）（⑤の場合）'!$BE100,1,0),0),0)</f>
        <v>0</v>
      </c>
      <c r="MC95" s="224">
        <f>IF(MC$19-'様式３（療養者名簿）（⑤の場合）'!$BD100+1&lt;=15,IF(MC$19&gt;='様式３（療養者名簿）（⑤の場合）'!$BD100,IF(MC$19&lt;='様式３（療養者名簿）（⑤の場合）'!$BE100,1,0),0),0)</f>
        <v>0</v>
      </c>
      <c r="MD95" s="224">
        <f>IF(MD$19-'様式３（療養者名簿）（⑤の場合）'!$BD100+1&lt;=15,IF(MD$19&gt;='様式３（療養者名簿）（⑤の場合）'!$BD100,IF(MD$19&lt;='様式３（療養者名簿）（⑤の場合）'!$BE100,1,0),0),0)</f>
        <v>0</v>
      </c>
      <c r="ME95" s="224">
        <f>IF(ME$19-'様式３（療養者名簿）（⑤の場合）'!$BD100+1&lt;=15,IF(ME$19&gt;='様式３（療養者名簿）（⑤の場合）'!$BD100,IF(ME$19&lt;='様式３（療養者名簿）（⑤の場合）'!$BE100,1,0),0),0)</f>
        <v>0</v>
      </c>
      <c r="MF95" s="224">
        <f>IF(MF$19-'様式３（療養者名簿）（⑤の場合）'!$BD100+1&lt;=15,IF(MF$19&gt;='様式３（療養者名簿）（⑤の場合）'!$BD100,IF(MF$19&lt;='様式３（療養者名簿）（⑤の場合）'!$BE100,1,0),0),0)</f>
        <v>0</v>
      </c>
      <c r="MG95" s="224">
        <f>IF(MG$19-'様式３（療養者名簿）（⑤の場合）'!$BD100+1&lt;=15,IF(MG$19&gt;='様式３（療養者名簿）（⑤の場合）'!$BD100,IF(MG$19&lt;='様式３（療養者名簿）（⑤の場合）'!$BE100,1,0),0),0)</f>
        <v>0</v>
      </c>
      <c r="MH95" s="224">
        <f>IF(MH$19-'様式３（療養者名簿）（⑤の場合）'!$BD100+1&lt;=15,IF(MH$19&gt;='様式３（療養者名簿）（⑤の場合）'!$BD100,IF(MH$19&lt;='様式３（療養者名簿）（⑤の場合）'!$BE100,1,0),0),0)</f>
        <v>0</v>
      </c>
      <c r="MI95" s="224">
        <f>IF(MI$19-'様式３（療養者名簿）（⑤の場合）'!$BD100+1&lt;=15,IF(MI$19&gt;='様式３（療養者名簿）（⑤の場合）'!$BD100,IF(MI$19&lt;='様式３（療養者名簿）（⑤の場合）'!$BE100,1,0),0),0)</f>
        <v>0</v>
      </c>
      <c r="MJ95" s="224">
        <f>IF(MJ$19-'様式３（療養者名簿）（⑤の場合）'!$BD100+1&lt;=15,IF(MJ$19&gt;='様式３（療養者名簿）（⑤の場合）'!$BD100,IF(MJ$19&lt;='様式３（療養者名簿）（⑤の場合）'!$BE100,1,0),0),0)</f>
        <v>0</v>
      </c>
      <c r="MK95" s="224">
        <f>IF(MK$19-'様式３（療養者名簿）（⑤の場合）'!$BD100+1&lt;=15,IF(MK$19&gt;='様式３（療養者名簿）（⑤の場合）'!$BD100,IF(MK$19&lt;='様式３（療養者名簿）（⑤の場合）'!$BE100,1,0),0),0)</f>
        <v>0</v>
      </c>
      <c r="ML95" s="224">
        <f>IF(ML$19-'様式３（療養者名簿）（⑤の場合）'!$BD100+1&lt;=15,IF(ML$19&gt;='様式３（療養者名簿）（⑤の場合）'!$BD100,IF(ML$19&lt;='様式３（療養者名簿）（⑤の場合）'!$BE100,1,0),0),0)</f>
        <v>0</v>
      </c>
      <c r="MM95" s="224">
        <f>IF(MM$19-'様式３（療養者名簿）（⑤の場合）'!$BD100+1&lt;=15,IF(MM$19&gt;='様式３（療養者名簿）（⑤の場合）'!$BD100,IF(MM$19&lt;='様式３（療養者名簿）（⑤の場合）'!$BE100,1,0),0),0)</f>
        <v>0</v>
      </c>
      <c r="MN95" s="224">
        <f>IF(MN$19-'様式３（療養者名簿）（⑤の場合）'!$BD100+1&lt;=15,IF(MN$19&gt;='様式３（療養者名簿）（⑤の場合）'!$BD100,IF(MN$19&lt;='様式３（療養者名簿）（⑤の場合）'!$BE100,1,0),0),0)</f>
        <v>0</v>
      </c>
      <c r="MO95" s="224">
        <f>IF(MO$19-'様式３（療養者名簿）（⑤の場合）'!$BD100+1&lt;=15,IF(MO$19&gt;='様式３（療養者名簿）（⑤の場合）'!$BD100,IF(MO$19&lt;='様式３（療養者名簿）（⑤の場合）'!$BE100,1,0),0),0)</f>
        <v>0</v>
      </c>
      <c r="MP95" s="224">
        <f>IF(MP$19-'様式３（療養者名簿）（⑤の場合）'!$BD100+1&lt;=15,IF(MP$19&gt;='様式３（療養者名簿）（⑤の場合）'!$BD100,IF(MP$19&lt;='様式３（療養者名簿）（⑤の場合）'!$BE100,1,0),0),0)</f>
        <v>0</v>
      </c>
      <c r="MQ95" s="224">
        <f>IF(MQ$19-'様式３（療養者名簿）（⑤の場合）'!$BD100+1&lt;=15,IF(MQ$19&gt;='様式３（療養者名簿）（⑤の場合）'!$BD100,IF(MQ$19&lt;='様式３（療養者名簿）（⑤の場合）'!$BE100,1,0),0),0)</f>
        <v>0</v>
      </c>
      <c r="MR95" s="224">
        <f>IF(MR$19-'様式３（療養者名簿）（⑤の場合）'!$BD100+1&lt;=15,IF(MR$19&gt;='様式３（療養者名簿）（⑤の場合）'!$BD100,IF(MR$19&lt;='様式３（療養者名簿）（⑤の場合）'!$BE100,1,0),0),0)</f>
        <v>0</v>
      </c>
      <c r="MS95" s="224">
        <f>IF(MS$19-'様式３（療養者名簿）（⑤の場合）'!$BD100+1&lt;=15,IF(MS$19&gt;='様式３（療養者名簿）（⑤の場合）'!$BD100,IF(MS$19&lt;='様式３（療養者名簿）（⑤の場合）'!$BE100,1,0),0),0)</f>
        <v>0</v>
      </c>
      <c r="MT95" s="224">
        <f>IF(MT$19-'様式３（療養者名簿）（⑤の場合）'!$BD100+1&lt;=15,IF(MT$19&gt;='様式３（療養者名簿）（⑤の場合）'!$BD100,IF(MT$19&lt;='様式３（療養者名簿）（⑤の場合）'!$BE100,1,0),0),0)</f>
        <v>0</v>
      </c>
      <c r="MU95" s="224">
        <f>IF(MU$19-'様式３（療養者名簿）（⑤の場合）'!$BD100+1&lt;=15,IF(MU$19&gt;='様式３（療養者名簿）（⑤の場合）'!$BD100,IF(MU$19&lt;='様式３（療養者名簿）（⑤の場合）'!$BE100,1,0),0),0)</f>
        <v>0</v>
      </c>
      <c r="MV95" s="224">
        <f>IF(MV$19-'様式３（療養者名簿）（⑤の場合）'!$BD100+1&lt;=15,IF(MV$19&gt;='様式３（療養者名簿）（⑤の場合）'!$BD100,IF(MV$19&lt;='様式３（療養者名簿）（⑤の場合）'!$BE100,1,0),0),0)</f>
        <v>0</v>
      </c>
      <c r="MW95" s="224">
        <f>IF(MW$19-'様式３（療養者名簿）（⑤の場合）'!$BD100+1&lt;=15,IF(MW$19&gt;='様式３（療養者名簿）（⑤の場合）'!$BD100,IF(MW$19&lt;='様式３（療養者名簿）（⑤の場合）'!$BE100,1,0),0),0)</f>
        <v>0</v>
      </c>
      <c r="MX95" s="224">
        <f>IF(MX$19-'様式３（療養者名簿）（⑤の場合）'!$BD100+1&lt;=15,IF(MX$19&gt;='様式３（療養者名簿）（⑤の場合）'!$BD100,IF(MX$19&lt;='様式３（療養者名簿）（⑤の場合）'!$BE100,1,0),0),0)</f>
        <v>0</v>
      </c>
      <c r="MY95" s="224">
        <f>IF(MY$19-'様式３（療養者名簿）（⑤の場合）'!$BD100+1&lt;=15,IF(MY$19&gt;='様式３（療養者名簿）（⑤の場合）'!$BD100,IF(MY$19&lt;='様式３（療養者名簿）（⑤の場合）'!$BE100,1,0),0),0)</f>
        <v>0</v>
      </c>
      <c r="MZ95" s="224">
        <f>IF(MZ$19-'様式３（療養者名簿）（⑤の場合）'!$BD100+1&lt;=15,IF(MZ$19&gt;='様式３（療養者名簿）（⑤の場合）'!$BD100,IF(MZ$19&lt;='様式３（療養者名簿）（⑤の場合）'!$BE100,1,0),0),0)</f>
        <v>0</v>
      </c>
      <c r="NA95" s="224">
        <f>IF(NA$19-'様式３（療養者名簿）（⑤の場合）'!$BD100+1&lt;=15,IF(NA$19&gt;='様式３（療養者名簿）（⑤の場合）'!$BD100,IF(NA$19&lt;='様式３（療養者名簿）（⑤の場合）'!$BE100,1,0),0),0)</f>
        <v>0</v>
      </c>
      <c r="NB95" s="224">
        <f>IF(NB$19-'様式３（療養者名簿）（⑤の場合）'!$BD100+1&lt;=15,IF(NB$19&gt;='様式３（療養者名簿）（⑤の場合）'!$BD100,IF(NB$19&lt;='様式３（療養者名簿）（⑤の場合）'!$BE100,1,0),0),0)</f>
        <v>0</v>
      </c>
      <c r="NC95" s="225">
        <f>IF(NC$19-'様式３（療養者名簿）（⑤の場合）'!$BD100+1&lt;=15,IF(NC$19&gt;='様式３（療養者名簿）（⑤の場合）'!$BD100,IF(NC$19&lt;='様式３（療養者名簿）（⑤の場合）'!$BE100,1,0),0),0)</f>
        <v>0</v>
      </c>
      <c r="ND95" s="225">
        <f>IF(ND$19-'様式３（療養者名簿）（⑤の場合）'!$BD100+1&lt;=15,IF(ND$19&gt;='様式３（療養者名簿）（⑤の場合）'!$BD100,IF(ND$19&lt;='様式３（療養者名簿）（⑤の場合）'!$BE100,1,0),0),0)</f>
        <v>0</v>
      </c>
      <c r="NE95" s="225">
        <f>IF(NE$19-'様式３（療養者名簿）（⑤の場合）'!$BD100+1&lt;=15,IF(NE$19&gt;='様式３（療養者名簿）（⑤の場合）'!$BD100,IF(NE$19&lt;='様式３（療養者名簿）（⑤の場合）'!$BE100,1,0),0),0)</f>
        <v>0</v>
      </c>
      <c r="NF95" s="225">
        <f>IF(NF$19-'様式３（療養者名簿）（⑤の場合）'!$BD100+1&lt;=15,IF(NF$19&gt;='様式３（療養者名簿）（⑤の場合）'!$BD100,IF(NF$19&lt;='様式３（療養者名簿）（⑤の場合）'!$BE100,1,0),0),0)</f>
        <v>0</v>
      </c>
      <c r="NG95" s="225">
        <f>IF(NG$19-'様式３（療養者名簿）（⑤の場合）'!$BD100+1&lt;=15,IF(NG$19&gt;='様式３（療養者名簿）（⑤の場合）'!$BD100,IF(NG$19&lt;='様式３（療養者名簿）（⑤の場合）'!$BE100,1,0),0),0)</f>
        <v>0</v>
      </c>
      <c r="NH95" s="225">
        <f>IF(NH$19-'様式３（療養者名簿）（⑤の場合）'!$BD100+1&lt;=15,IF(NH$19&gt;='様式３（療養者名簿）（⑤の場合）'!$BD100,IF(NH$19&lt;='様式３（療養者名簿）（⑤の場合）'!$BE100,1,0),0),0)</f>
        <v>0</v>
      </c>
      <c r="NI95" s="225">
        <f>IF(NI$19-'様式３（療養者名簿）（⑤の場合）'!$BD100+1&lt;=15,IF(NI$19&gt;='様式３（療養者名簿）（⑤の場合）'!$BD100,IF(NI$19&lt;='様式３（療養者名簿）（⑤の場合）'!$BE100,1,0),0),0)</f>
        <v>0</v>
      </c>
      <c r="NJ95" s="225">
        <f>IF(NJ$19-'様式３（療養者名簿）（⑤の場合）'!$BD100+1&lt;=15,IF(NJ$19&gt;='様式３（療養者名簿）（⑤の場合）'!$BD100,IF(NJ$19&lt;='様式３（療養者名簿）（⑤の場合）'!$BE100,1,0),0),0)</f>
        <v>0</v>
      </c>
      <c r="NK95" s="225">
        <f>IF(NK$19-'様式３（療養者名簿）（⑤の場合）'!$BD100+1&lt;=15,IF(NK$19&gt;='様式３（療養者名簿）（⑤の場合）'!$BD100,IF(NK$19&lt;='様式３（療養者名簿）（⑤の場合）'!$BE100,1,0),0),0)</f>
        <v>0</v>
      </c>
      <c r="NL95" s="225">
        <f>IF(NL$19-'様式３（療養者名簿）（⑤の場合）'!$BD100+1&lt;=15,IF(NL$19&gt;='様式３（療養者名簿）（⑤の場合）'!$BD100,IF(NL$19&lt;='様式３（療養者名簿）（⑤の場合）'!$BE100,1,0),0),0)</f>
        <v>0</v>
      </c>
      <c r="NM95" s="225">
        <f>IF(NM$19-'様式３（療養者名簿）（⑤の場合）'!$BD100+1&lt;=15,IF(NM$19&gt;='様式３（療養者名簿）（⑤の場合）'!$BD100,IF(NM$19&lt;='様式３（療養者名簿）（⑤の場合）'!$BE100,1,0),0),0)</f>
        <v>0</v>
      </c>
      <c r="NN95" s="225">
        <f>IF(NN$19-'様式３（療養者名簿）（⑤の場合）'!$BD100+1&lt;=15,IF(NN$19&gt;='様式３（療養者名簿）（⑤の場合）'!$BD100,IF(NN$19&lt;='様式３（療養者名簿）（⑤の場合）'!$BE100,1,0),0),0)</f>
        <v>0</v>
      </c>
      <c r="NO95" s="225">
        <f>IF(NO$19-'様式３（療養者名簿）（⑤の場合）'!$BD100+1&lt;=15,IF(NO$19&gt;='様式３（療養者名簿）（⑤の場合）'!$BD100,IF(NO$19&lt;='様式３（療養者名簿）（⑤の場合）'!$BE100,1,0),0),0)</f>
        <v>0</v>
      </c>
      <c r="NP95" s="225">
        <f>IF(NP$19-'様式３（療養者名簿）（⑤の場合）'!$BD100+1&lt;=15,IF(NP$19&gt;='様式３（療養者名簿）（⑤の場合）'!$BD100,IF(NP$19&lt;='様式３（療養者名簿）（⑤の場合）'!$BE100,1,0),0),0)</f>
        <v>0</v>
      </c>
      <c r="NQ95" s="225">
        <f>IF(NQ$19-'様式３（療養者名簿）（⑤の場合）'!$BD100+1&lt;=15,IF(NQ$19&gt;='様式３（療養者名簿）（⑤の場合）'!$BD100,IF(NQ$19&lt;='様式３（療養者名簿）（⑤の場合）'!$BE100,1,0),0),0)</f>
        <v>0</v>
      </c>
      <c r="NR95" s="225">
        <f>IF(NR$19-'様式３（療養者名簿）（⑤の場合）'!$BD100+1&lt;=15,IF(NR$19&gt;='様式３（療養者名簿）（⑤の場合）'!$BD100,IF(NR$19&lt;='様式３（療養者名簿）（⑤の場合）'!$BE100,1,0),0),0)</f>
        <v>0</v>
      </c>
      <c r="NS95" s="225">
        <f>IF(NS$19-'様式３（療養者名簿）（⑤の場合）'!$BD100+1&lt;=15,IF(NS$19&gt;='様式３（療養者名簿）（⑤の場合）'!$BD100,IF(NS$19&lt;='様式３（療養者名簿）（⑤の場合）'!$BE100,1,0),0),0)</f>
        <v>0</v>
      </c>
      <c r="NT95" s="225">
        <f>IF(NT$19-'様式３（療養者名簿）（⑤の場合）'!$BD100+1&lt;=15,IF(NT$19&gt;='様式３（療養者名簿）（⑤の場合）'!$BD100,IF(NT$19&lt;='様式３（療養者名簿）（⑤の場合）'!$BE100,1,0),0),0)</f>
        <v>0</v>
      </c>
      <c r="NU95" s="225">
        <f>IF(NU$19-'様式３（療養者名簿）（⑤の場合）'!$BD100+1&lt;=15,IF(NU$19&gt;='様式３（療養者名簿）（⑤の場合）'!$BD100,IF(NU$19&lt;='様式３（療養者名簿）（⑤の場合）'!$BE100,1,0),0),0)</f>
        <v>0</v>
      </c>
      <c r="NV95" s="225">
        <f>IF(NV$19-'様式３（療養者名簿）（⑤の場合）'!$BD100+1&lt;=15,IF(NV$19&gt;='様式３（療養者名簿）（⑤の場合）'!$BD100,IF(NV$19&lt;='様式３（療養者名簿）（⑤の場合）'!$BE100,1,0),0),0)</f>
        <v>0</v>
      </c>
      <c r="NW95" s="225">
        <f>IF(NW$19-'様式３（療養者名簿）（⑤の場合）'!$BD100+1&lt;=15,IF(NW$19&gt;='様式３（療養者名簿）（⑤の場合）'!$BD100,IF(NW$19&lt;='様式３（療養者名簿）（⑤の場合）'!$BE100,1,0),0),0)</f>
        <v>0</v>
      </c>
      <c r="NX95" s="225">
        <f>IF(NX$19-'様式３（療養者名簿）（⑤の場合）'!$BD100+1&lt;=15,IF(NX$19&gt;='様式３（療養者名簿）（⑤の場合）'!$BD100,IF(NX$19&lt;='様式３（療養者名簿）（⑤の場合）'!$BE100,1,0),0),0)</f>
        <v>0</v>
      </c>
      <c r="NY95" s="225">
        <f>IF(NY$19-'様式３（療養者名簿）（⑤の場合）'!$BD100+1&lt;=15,IF(NY$19&gt;='様式３（療養者名簿）（⑤の場合）'!$BD100,IF(NY$19&lt;='様式３（療養者名簿）（⑤の場合）'!$BE100,1,0),0),0)</f>
        <v>0</v>
      </c>
      <c r="NZ95" s="225">
        <f>IF(NZ$19-'様式３（療養者名簿）（⑤の場合）'!$BD100+1&lt;=15,IF(NZ$19&gt;='様式３（療養者名簿）（⑤の場合）'!$BD100,IF(NZ$19&lt;='様式３（療養者名簿）（⑤の場合）'!$BE100,1,0),0),0)</f>
        <v>0</v>
      </c>
      <c r="OA95" s="225">
        <f>IF(OA$19-'様式３（療養者名簿）（⑤の場合）'!$BD100+1&lt;=15,IF(OA$19&gt;='様式３（療養者名簿）（⑤の場合）'!$BD100,IF(OA$19&lt;='様式３（療養者名簿）（⑤の場合）'!$BE100,1,0),0),0)</f>
        <v>0</v>
      </c>
      <c r="OB95" s="225">
        <f>IF(OB$19-'様式３（療養者名簿）（⑤の場合）'!$BD100+1&lt;=15,IF(OB$19&gt;='様式３（療養者名簿）（⑤の場合）'!$BD100,IF(OB$19&lt;='様式３（療養者名簿）（⑤の場合）'!$BE100,1,0),0),0)</f>
        <v>0</v>
      </c>
      <c r="OC95" s="225">
        <f>IF(OC$19-'様式３（療養者名簿）（⑤の場合）'!$BD100+1&lt;=15,IF(OC$19&gt;='様式３（療養者名簿）（⑤の場合）'!$BD100,IF(OC$19&lt;='様式３（療養者名簿）（⑤の場合）'!$BE100,1,0),0),0)</f>
        <v>0</v>
      </c>
      <c r="OD95" s="225">
        <f>IF(OD$19-'様式３（療養者名簿）（⑤の場合）'!$BD100+1&lt;=15,IF(OD$19&gt;='様式３（療養者名簿）（⑤の場合）'!$BD100,IF(OD$19&lt;='様式３（療養者名簿）（⑤の場合）'!$BE100,1,0),0),0)</f>
        <v>0</v>
      </c>
      <c r="OE95" s="225">
        <f>IF(OE$19-'様式３（療養者名簿）（⑤の場合）'!$BD100+1&lt;=15,IF(OE$19&gt;='様式３（療養者名簿）（⑤の場合）'!$BD100,IF(OE$19&lt;='様式３（療養者名簿）（⑤の場合）'!$BE100,1,0),0),0)</f>
        <v>0</v>
      </c>
      <c r="OF95" s="225">
        <f>IF(OF$19-'様式３（療養者名簿）（⑤の場合）'!$BD100+1&lt;=15,IF(OF$19&gt;='様式３（療養者名簿）（⑤の場合）'!$BD100,IF(OF$19&lt;='様式３（療養者名簿）（⑤の場合）'!$BE100,1,0),0),0)</f>
        <v>0</v>
      </c>
      <c r="OG95" s="225">
        <f>IF(OG$19-'様式３（療養者名簿）（⑤の場合）'!$BD100+1&lt;=15,IF(OG$19&gt;='様式３（療養者名簿）（⑤の場合）'!$BD100,IF(OG$19&lt;='様式３（療養者名簿）（⑤の場合）'!$BE100,1,0),0),0)</f>
        <v>0</v>
      </c>
      <c r="OH95" s="225">
        <f>IF(OH$19-'様式３（療養者名簿）（⑤の場合）'!$BD100+1&lt;=15,IF(OH$19&gt;='様式３（療養者名簿）（⑤の場合）'!$BD100,IF(OH$19&lt;='様式３（療養者名簿）（⑤の場合）'!$BE100,1,0),0),0)</f>
        <v>0</v>
      </c>
      <c r="OI95" s="225">
        <f>IF(OI$19-'様式３（療養者名簿）（⑤の場合）'!$BD100+1&lt;=15,IF(OI$19&gt;='様式３（療養者名簿）（⑤の場合）'!$BD100,IF(OI$19&lt;='様式３（療養者名簿）（⑤の場合）'!$BE100,1,0),0),0)</f>
        <v>0</v>
      </c>
      <c r="OJ95" s="225">
        <f>IF(OJ$19-'様式３（療養者名簿）（⑤の場合）'!$BD100+1&lt;=15,IF(OJ$19&gt;='様式３（療養者名簿）（⑤の場合）'!$BD100,IF(OJ$19&lt;='様式３（療養者名簿）（⑤の場合）'!$BE100,1,0),0),0)</f>
        <v>0</v>
      </c>
      <c r="OK95" s="225">
        <f>IF(OK$19-'様式３（療養者名簿）（⑤の場合）'!$BD100+1&lt;=15,IF(OK$19&gt;='様式３（療養者名簿）（⑤の場合）'!$BD100,IF(OK$19&lt;='様式３（療養者名簿）（⑤の場合）'!$BE100,1,0),0),0)</f>
        <v>0</v>
      </c>
      <c r="OL95" s="225">
        <f>IF(OL$19-'様式３（療養者名簿）（⑤の場合）'!$BD100+1&lt;=15,IF(OL$19&gt;='様式３（療養者名簿）（⑤の場合）'!$BD100,IF(OL$19&lt;='様式３（療養者名簿）（⑤の場合）'!$BE100,1,0),0),0)</f>
        <v>0</v>
      </c>
      <c r="OM95" s="225">
        <f>IF(OM$19-'様式３（療養者名簿）（⑤の場合）'!$BD100+1&lt;=15,IF(OM$19&gt;='様式３（療養者名簿）（⑤の場合）'!$BD100,IF(OM$19&lt;='様式３（療養者名簿）（⑤の場合）'!$BE100,1,0),0),0)</f>
        <v>0</v>
      </c>
      <c r="ON95" s="225">
        <f>IF(ON$19-'様式３（療養者名簿）（⑤の場合）'!$BD100+1&lt;=15,IF(ON$19&gt;='様式３（療養者名簿）（⑤の場合）'!$BD100,IF(ON$19&lt;='様式３（療養者名簿）（⑤の場合）'!$BE100,1,0),0),0)</f>
        <v>0</v>
      </c>
      <c r="OO95" s="225">
        <f>IF(OO$19-'様式３（療養者名簿）（⑤の場合）'!$BD100+1&lt;=15,IF(OO$19&gt;='様式３（療養者名簿）（⑤の場合）'!$BD100,IF(OO$19&lt;='様式３（療養者名簿）（⑤の場合）'!$BE100,1,0),0),0)</f>
        <v>0</v>
      </c>
      <c r="OP95" s="225">
        <f>IF(OP$19-'様式３（療養者名簿）（⑤の場合）'!$BD100+1&lt;=15,IF(OP$19&gt;='様式３（療養者名簿）（⑤の場合）'!$BD100,IF(OP$19&lt;='様式３（療養者名簿）（⑤の場合）'!$BE100,1,0),0),0)</f>
        <v>0</v>
      </c>
      <c r="OQ95" s="225">
        <f>IF(OQ$19-'様式３（療養者名簿）（⑤の場合）'!$BD100+1&lt;=15,IF(OQ$19&gt;='様式３（療養者名簿）（⑤の場合）'!$BD100,IF(OQ$19&lt;='様式３（療養者名簿）（⑤の場合）'!$BE100,1,0),0),0)</f>
        <v>0</v>
      </c>
      <c r="OR95" s="225">
        <f>IF(OR$19-'様式３（療養者名簿）（⑤の場合）'!$BD100+1&lt;=15,IF(OR$19&gt;='様式３（療養者名簿）（⑤の場合）'!$BD100,IF(OR$19&lt;='様式３（療養者名簿）（⑤の場合）'!$BE100,1,0),0),0)</f>
        <v>0</v>
      </c>
      <c r="OS95" s="225">
        <f>IF(OS$19-'様式３（療養者名簿）（⑤の場合）'!$BD100+1&lt;=15,IF(OS$19&gt;='様式３（療養者名簿）（⑤の場合）'!$BD100,IF(OS$19&lt;='様式３（療養者名簿）（⑤の場合）'!$BE100,1,0),0),0)</f>
        <v>0</v>
      </c>
      <c r="OT95" s="225">
        <f>IF(OT$19-'様式３（療養者名簿）（⑤の場合）'!$BD100+1&lt;=15,IF(OT$19&gt;='様式３（療養者名簿）（⑤の場合）'!$BD100,IF(OT$19&lt;='様式３（療養者名簿）（⑤の場合）'!$BE100,1,0),0),0)</f>
        <v>0</v>
      </c>
      <c r="OU95" s="225">
        <f>IF(OU$19-'様式３（療養者名簿）（⑤の場合）'!$BD100+1&lt;=15,IF(OU$19&gt;='様式３（療養者名簿）（⑤の場合）'!$BD100,IF(OU$19&lt;='様式３（療養者名簿）（⑤の場合）'!$BE100,1,0),0),0)</f>
        <v>0</v>
      </c>
      <c r="OV95" s="225">
        <f>IF(OV$19-'様式３（療養者名簿）（⑤の場合）'!$BD100+1&lt;=15,IF(OV$19&gt;='様式３（療養者名簿）（⑤の場合）'!$BD100,IF(OV$19&lt;='様式３（療養者名簿）（⑤の場合）'!$BE100,1,0),0),0)</f>
        <v>0</v>
      </c>
      <c r="OW95" s="225">
        <f>IF(OW$19-'様式３（療養者名簿）（⑤の場合）'!$BD100+1&lt;=15,IF(OW$19&gt;='様式３（療養者名簿）（⑤の場合）'!$BD100,IF(OW$19&lt;='様式３（療養者名簿）（⑤の場合）'!$BE100,1,0),0),0)</f>
        <v>0</v>
      </c>
      <c r="OX95" s="225">
        <f>IF(OX$19-'様式３（療養者名簿）（⑤の場合）'!$BD100+1&lt;=15,IF(OX$19&gt;='様式３（療養者名簿）（⑤の場合）'!$BD100,IF(OX$19&lt;='様式３（療養者名簿）（⑤の場合）'!$BE100,1,0),0),0)</f>
        <v>0</v>
      </c>
      <c r="OY95" s="225">
        <f>IF(OY$19-'様式３（療養者名簿）（⑤の場合）'!$BD100+1&lt;=15,IF(OY$19&gt;='様式３（療養者名簿）（⑤の場合）'!$BD100,IF(OY$19&lt;='様式３（療養者名簿）（⑤の場合）'!$BE100,1,0),0),0)</f>
        <v>0</v>
      </c>
      <c r="OZ95" s="225">
        <f>IF(OZ$19-'様式３（療養者名簿）（⑤の場合）'!$BD100+1&lt;=15,IF(OZ$19&gt;='様式３（療養者名簿）（⑤の場合）'!$BD100,IF(OZ$19&lt;='様式３（療養者名簿）（⑤の場合）'!$BE100,1,0),0),0)</f>
        <v>0</v>
      </c>
      <c r="PA95" s="225">
        <f>IF(PA$19-'様式３（療養者名簿）（⑤の場合）'!$BD100+1&lt;=15,IF(PA$19&gt;='様式３（療養者名簿）（⑤の場合）'!$BD100,IF(PA$19&lt;='様式３（療養者名簿）（⑤の場合）'!$BE100,1,0),0),0)</f>
        <v>0</v>
      </c>
      <c r="PB95" s="225">
        <f>IF(PB$19-'様式３（療養者名簿）（⑤の場合）'!$BD100+1&lt;=15,IF(PB$19&gt;='様式３（療養者名簿）（⑤の場合）'!$BD100,IF(PB$19&lt;='様式３（療養者名簿）（⑤の場合）'!$BE100,1,0),0),0)</f>
        <v>0</v>
      </c>
      <c r="PC95" s="225">
        <f>IF(PC$19-'様式３（療養者名簿）（⑤の場合）'!$BD100+1&lt;=15,IF(PC$19&gt;='様式３（療養者名簿）（⑤の場合）'!$BD100,IF(PC$19&lt;='様式３（療養者名簿）（⑤の場合）'!$BE100,1,0),0),0)</f>
        <v>0</v>
      </c>
      <c r="PD95" s="225">
        <f>IF(PD$19-'様式３（療養者名簿）（⑤の場合）'!$BD100+1&lt;=15,IF(PD$19&gt;='様式３（療養者名簿）（⑤の場合）'!$BD100,IF(PD$19&lt;='様式３（療養者名簿）（⑤の場合）'!$BE100,1,0),0),0)</f>
        <v>0</v>
      </c>
      <c r="PE95" s="225">
        <f>IF(PE$19-'様式３（療養者名簿）（⑤の場合）'!$BD100+1&lt;=15,IF(PE$19&gt;='様式３（療養者名簿）（⑤の場合）'!$BD100,IF(PE$19&lt;='様式３（療養者名簿）（⑤の場合）'!$BE100,1,0),0),0)</f>
        <v>0</v>
      </c>
      <c r="PF95" s="225">
        <f>IF(PF$19-'様式３（療養者名簿）（⑤の場合）'!$BD100+1&lt;=15,IF(PF$19&gt;='様式３（療養者名簿）（⑤の場合）'!$BD100,IF(PF$19&lt;='様式３（療養者名簿）（⑤の場合）'!$BE100,1,0),0),0)</f>
        <v>0</v>
      </c>
      <c r="PG95" s="225">
        <f>IF(PG$19-'様式３（療養者名簿）（⑤の場合）'!$BD100+1&lt;=15,IF(PG$19&gt;='様式３（療養者名簿）（⑤の場合）'!$BD100,IF(PG$19&lt;='様式３（療養者名簿）（⑤の場合）'!$BE100,1,0),0),0)</f>
        <v>0</v>
      </c>
      <c r="PH95" s="225">
        <f>IF(PH$19-'様式３（療養者名簿）（⑤の場合）'!$BD100+1&lt;=15,IF(PH$19&gt;='様式３（療養者名簿）（⑤の場合）'!$BD100,IF(PH$19&lt;='様式３（療養者名簿）（⑤の場合）'!$BE100,1,0),0),0)</f>
        <v>0</v>
      </c>
      <c r="PI95" s="225">
        <f>IF(PI$19-'様式３（療養者名簿）（⑤の場合）'!$BD100+1&lt;=15,IF(PI$19&gt;='様式３（療養者名簿）（⑤の場合）'!$BD100,IF(PI$19&lt;='様式３（療養者名簿）（⑤の場合）'!$BE100,1,0),0),0)</f>
        <v>0</v>
      </c>
      <c r="PJ95" s="225">
        <f>IF(PJ$19-'様式３（療養者名簿）（⑤の場合）'!$BD100+1&lt;=15,IF(PJ$19&gt;='様式３（療養者名簿）（⑤の場合）'!$BD100,IF(PJ$19&lt;='様式３（療養者名簿）（⑤の場合）'!$BE100,1,0),0),0)</f>
        <v>0</v>
      </c>
      <c r="PK95" s="225">
        <f>IF(PK$19-'様式３（療養者名簿）（⑤の場合）'!$BD100+1&lt;=15,IF(PK$19&gt;='様式３（療養者名簿）（⑤の場合）'!$BD100,IF(PK$19&lt;='様式３（療養者名簿）（⑤の場合）'!$BE100,1,0),0),0)</f>
        <v>0</v>
      </c>
      <c r="PL95" s="225">
        <f>IF(PL$19-'様式３（療養者名簿）（⑤の場合）'!$BD100+1&lt;=15,IF(PL$19&gt;='様式３（療養者名簿）（⑤の場合）'!$BD100,IF(PL$19&lt;='様式３（療養者名簿）（⑤の場合）'!$BE100,1,0),0),0)</f>
        <v>0</v>
      </c>
      <c r="PM95" s="225">
        <f>IF(PM$19-'様式３（療養者名簿）（⑤の場合）'!$BD100+1&lt;=15,IF(PM$19&gt;='様式３（療養者名簿）（⑤の場合）'!$BD100,IF(PM$19&lt;='様式３（療養者名簿）（⑤の場合）'!$BE100,1,0),0),0)</f>
        <v>0</v>
      </c>
      <c r="PN95" s="225">
        <f>IF(PN$19-'様式３（療養者名簿）（⑤の場合）'!$BD100+1&lt;=15,IF(PN$19&gt;='様式３（療養者名簿）（⑤の場合）'!$BD100,IF(PN$19&lt;='様式３（療養者名簿）（⑤の場合）'!$BE100,1,0),0),0)</f>
        <v>0</v>
      </c>
      <c r="PO95" s="225">
        <f>IF(PO$19-'様式３（療養者名簿）（⑤の場合）'!$BD100+1&lt;=15,IF(PO$19&gt;='様式３（療養者名簿）（⑤の場合）'!$BD100,IF(PO$19&lt;='様式３（療養者名簿）（⑤の場合）'!$BE100,1,0),0),0)</f>
        <v>0</v>
      </c>
      <c r="PP95" s="225">
        <f>IF(PP$19-'様式３（療養者名簿）（⑤の場合）'!$BD100+1&lt;=15,IF(PP$19&gt;='様式３（療養者名簿）（⑤の場合）'!$BD100,IF(PP$19&lt;='様式３（療養者名簿）（⑤の場合）'!$BE100,1,0),0),0)</f>
        <v>0</v>
      </c>
      <c r="PQ95" s="225">
        <f>IF(PQ$19-'様式３（療養者名簿）（⑤の場合）'!$BD100+1&lt;=15,IF(PQ$19&gt;='様式３（療養者名簿）（⑤の場合）'!$BD100,IF(PQ$19&lt;='様式３（療養者名簿）（⑤の場合）'!$BE100,1,0),0),0)</f>
        <v>0</v>
      </c>
      <c r="PR95" s="225">
        <f>IF(PR$19-'様式３（療養者名簿）（⑤の場合）'!$BD100+1&lt;=15,IF(PR$19&gt;='様式３（療養者名簿）（⑤の場合）'!$BD100,IF(PR$19&lt;='様式３（療養者名簿）（⑤の場合）'!$BE100,1,0),0),0)</f>
        <v>0</v>
      </c>
      <c r="PS95" s="225">
        <f>IF(PS$19-'様式３（療養者名簿）（⑤の場合）'!$BD100+1&lt;=15,IF(PS$19&gt;='様式３（療養者名簿）（⑤の場合）'!$BD100,IF(PS$19&lt;='様式３（療養者名簿）（⑤の場合）'!$BE100,1,0),0),0)</f>
        <v>0</v>
      </c>
      <c r="PT95" s="225">
        <f>IF(PT$19-'様式３（療養者名簿）（⑤の場合）'!$BD100+1&lt;=15,IF(PT$19&gt;='様式３（療養者名簿）（⑤の場合）'!$BD100,IF(PT$19&lt;='様式３（療養者名簿）（⑤の場合）'!$BE100,1,0),0),0)</f>
        <v>0</v>
      </c>
      <c r="PU95" s="225">
        <f>IF(PU$19-'様式３（療養者名簿）（⑤の場合）'!$BD100+1&lt;=15,IF(PU$19&gt;='様式３（療養者名簿）（⑤の場合）'!$BD100,IF(PU$19&lt;='様式３（療養者名簿）（⑤の場合）'!$BE100,1,0),0),0)</f>
        <v>0</v>
      </c>
      <c r="PV95" s="225">
        <f>IF(PV$19-'様式３（療養者名簿）（⑤の場合）'!$BD100+1&lt;=15,IF(PV$19&gt;='様式３（療養者名簿）（⑤の場合）'!$BD100,IF(PV$19&lt;='様式３（療養者名簿）（⑤の場合）'!$BE100,1,0),0),0)</f>
        <v>0</v>
      </c>
      <c r="PW95" s="225">
        <f>IF(PW$19-'様式３（療養者名簿）（⑤の場合）'!$BD100+1&lt;=15,IF(PW$19&gt;='様式３（療養者名簿）（⑤の場合）'!$BD100,IF(PW$19&lt;='様式３（療養者名簿）（⑤の場合）'!$BE100,1,0),0),0)</f>
        <v>0</v>
      </c>
      <c r="PX95" s="225">
        <f>IF(PX$19-'様式３（療養者名簿）（⑤の場合）'!$BD100+1&lt;=15,IF(PX$19&gt;='様式３（療養者名簿）（⑤の場合）'!$BD100,IF(PX$19&lt;='様式３（療養者名簿）（⑤の場合）'!$BE100,1,0),0),0)</f>
        <v>0</v>
      </c>
      <c r="PY95" s="225">
        <f>IF(PY$19-'様式３（療養者名簿）（⑤の場合）'!$BD100+1&lt;=15,IF(PY$19&gt;='様式３（療養者名簿）（⑤の場合）'!$BD100,IF(PY$19&lt;='様式３（療養者名簿）（⑤の場合）'!$BE100,1,0),0),0)</f>
        <v>0</v>
      </c>
      <c r="PZ95" s="225">
        <f>IF(PZ$19-'様式３（療養者名簿）（⑤の場合）'!$BD100+1&lt;=15,IF(PZ$19&gt;='様式３（療養者名簿）（⑤の場合）'!$BD100,IF(PZ$19&lt;='様式３（療養者名簿）（⑤の場合）'!$BE100,1,0),0),0)</f>
        <v>0</v>
      </c>
      <c r="QA95" s="225">
        <f>IF(QA$19-'様式３（療養者名簿）（⑤の場合）'!$BD100+1&lt;=15,IF(QA$19&gt;='様式３（療養者名簿）（⑤の場合）'!$BD100,IF(QA$19&lt;='様式３（療養者名簿）（⑤の場合）'!$BE100,1,0),0),0)</f>
        <v>0</v>
      </c>
      <c r="QB95" s="225">
        <f>IF(QB$19-'様式３（療養者名簿）（⑤の場合）'!$BD100+1&lt;=15,IF(QB$19&gt;='様式３（療養者名簿）（⑤の場合）'!$BD100,IF(QB$19&lt;='様式３（療養者名簿）（⑤の場合）'!$BE100,1,0),0),0)</f>
        <v>0</v>
      </c>
      <c r="QC95" s="225">
        <f>IF(QC$19-'様式３（療養者名簿）（⑤の場合）'!$BD100+1&lt;=15,IF(QC$19&gt;='様式３（療養者名簿）（⑤の場合）'!$BD100,IF(QC$19&lt;='様式３（療養者名簿）（⑤の場合）'!$BE100,1,0),0),0)</f>
        <v>0</v>
      </c>
      <c r="QD95" s="225">
        <f>IF(QD$19-'様式３（療養者名簿）（⑤の場合）'!$BD100+1&lt;=15,IF(QD$19&gt;='様式３（療養者名簿）（⑤の場合）'!$BD100,IF(QD$19&lt;='様式３（療養者名簿）（⑤の場合）'!$BE100,1,0),0),0)</f>
        <v>0</v>
      </c>
      <c r="QE95" s="225">
        <f>IF(QE$19-'様式３（療養者名簿）（⑤の場合）'!$BD100+1&lt;=15,IF(QE$19&gt;='様式３（療養者名簿）（⑤の場合）'!$BD100,IF(QE$19&lt;='様式３（療養者名簿）（⑤の場合）'!$BE100,1,0),0),0)</f>
        <v>0</v>
      </c>
      <c r="QF95" s="225">
        <f>IF(QF$19-'様式３（療養者名簿）（⑤の場合）'!$BD100+1&lt;=15,IF(QF$19&gt;='様式３（療養者名簿）（⑤の場合）'!$BD100,IF(QF$19&lt;='様式３（療養者名簿）（⑤の場合）'!$BE100,1,0),0),0)</f>
        <v>0</v>
      </c>
      <c r="QG95" s="225">
        <f>IF(QG$19-'様式３（療養者名簿）（⑤の場合）'!$BD100+1&lt;=15,IF(QG$19&gt;='様式３（療養者名簿）（⑤の場合）'!$BD100,IF(QG$19&lt;='様式３（療養者名簿）（⑤の場合）'!$BE100,1,0),0),0)</f>
        <v>0</v>
      </c>
      <c r="QH95" s="225">
        <f>IF(QH$19-'様式３（療養者名簿）（⑤の場合）'!$BD100+1&lt;=15,IF(QH$19&gt;='様式３（療養者名簿）（⑤の場合）'!$BD100,IF(QH$19&lt;='様式３（療養者名簿）（⑤の場合）'!$BE100,1,0),0),0)</f>
        <v>0</v>
      </c>
      <c r="QI95" s="225">
        <f>IF(QI$19-'様式３（療養者名簿）（⑤の場合）'!$BD100+1&lt;=15,IF(QI$19&gt;='様式３（療養者名簿）（⑤の場合）'!$BD100,IF(QI$19&lt;='様式３（療養者名簿）（⑤の場合）'!$BE100,1,0),0),0)</f>
        <v>0</v>
      </c>
      <c r="QJ95" s="225">
        <f>IF(QJ$19-'様式３（療養者名簿）（⑤の場合）'!$BD100+1&lt;=15,IF(QJ$19&gt;='様式３（療養者名簿）（⑤の場合）'!$BD100,IF(QJ$19&lt;='様式３（療養者名簿）（⑤の場合）'!$BE100,1,0),0),0)</f>
        <v>0</v>
      </c>
      <c r="QK95" s="225">
        <f>IF(QK$19-'様式３（療養者名簿）（⑤の場合）'!$BD100+1&lt;=15,IF(QK$19&gt;='様式３（療養者名簿）（⑤の場合）'!$BD100,IF(QK$19&lt;='様式３（療養者名簿）（⑤の場合）'!$BE100,1,0),0),0)</f>
        <v>0</v>
      </c>
      <c r="QL95" s="225">
        <f>IF(QL$19-'様式３（療養者名簿）（⑤の場合）'!$BD100+1&lt;=15,IF(QL$19&gt;='様式３（療養者名簿）（⑤の場合）'!$BD100,IF(QL$19&lt;='様式３（療養者名簿）（⑤の場合）'!$BE100,1,0),0),0)</f>
        <v>0</v>
      </c>
      <c r="QM95" s="225">
        <f>IF(QM$19-'様式３（療養者名簿）（⑤の場合）'!$BD100+1&lt;=15,IF(QM$19&gt;='様式３（療養者名簿）（⑤の場合）'!$BD100,IF(QM$19&lt;='様式３（療養者名簿）（⑤の場合）'!$BE100,1,0),0),0)</f>
        <v>0</v>
      </c>
      <c r="QN95" s="225">
        <f>IF(QN$19-'様式３（療養者名簿）（⑤の場合）'!$BD100+1&lt;=15,IF(QN$19&gt;='様式３（療養者名簿）（⑤の場合）'!$BD100,IF(QN$19&lt;='様式３（療養者名簿）（⑤の場合）'!$BE100,1,0),0),0)</f>
        <v>0</v>
      </c>
      <c r="QO95" s="225">
        <f>IF(QO$19-'様式３（療養者名簿）（⑤の場合）'!$BD100+1&lt;=15,IF(QO$19&gt;='様式３（療養者名簿）（⑤の場合）'!$BD100,IF(QO$19&lt;='様式３（療養者名簿）（⑤の場合）'!$BE100,1,0),0),0)</f>
        <v>0</v>
      </c>
      <c r="QP95" s="225">
        <f>IF(QP$19-'様式３（療養者名簿）（⑤の場合）'!$BD100+1&lt;=15,IF(QP$19&gt;='様式３（療養者名簿）（⑤の場合）'!$BD100,IF(QP$19&lt;='様式３（療養者名簿）（⑤の場合）'!$BE100,1,0),0),0)</f>
        <v>0</v>
      </c>
      <c r="QQ95" s="225">
        <f>IF(QQ$19-'様式３（療養者名簿）（⑤の場合）'!$BD100+1&lt;=15,IF(QQ$19&gt;='様式３（療養者名簿）（⑤の場合）'!$BD100,IF(QQ$19&lt;='様式３（療養者名簿）（⑤の場合）'!$BE100,1,0),0),0)</f>
        <v>0</v>
      </c>
      <c r="QR95" s="225">
        <f>IF(QR$19-'様式３（療養者名簿）（⑤の場合）'!$BD100+1&lt;=15,IF(QR$19&gt;='様式３（療養者名簿）（⑤の場合）'!$BD100,IF(QR$19&lt;='様式３（療養者名簿）（⑤の場合）'!$BE100,1,0),0),0)</f>
        <v>0</v>
      </c>
      <c r="QS95" s="225">
        <f>IF(QS$19-'様式３（療養者名簿）（⑤の場合）'!$BD100+1&lt;=15,IF(QS$19&gt;='様式３（療養者名簿）（⑤の場合）'!$BD100,IF(QS$19&lt;='様式３（療養者名簿）（⑤の場合）'!$BE100,1,0),0),0)</f>
        <v>0</v>
      </c>
      <c r="QT95" s="225">
        <f>IF(QT$19-'様式３（療養者名簿）（⑤の場合）'!$BD100+1&lt;=15,IF(QT$19&gt;='様式３（療養者名簿）（⑤の場合）'!$BD100,IF(QT$19&lt;='様式３（療養者名簿）（⑤の場合）'!$BE100,1,0),0),0)</f>
        <v>0</v>
      </c>
      <c r="QU95" s="225">
        <f>IF(QU$19-'様式３（療養者名簿）（⑤の場合）'!$BD100+1&lt;=15,IF(QU$19&gt;='様式３（療養者名簿）（⑤の場合）'!$BD100,IF(QU$19&lt;='様式３（療養者名簿）（⑤の場合）'!$BE100,1,0),0),0)</f>
        <v>0</v>
      </c>
      <c r="QV95" s="225">
        <f>IF(QV$19-'様式３（療養者名簿）（⑤の場合）'!$BD100+1&lt;=15,IF(QV$19&gt;='様式３（療養者名簿）（⑤の場合）'!$BD100,IF(QV$19&lt;='様式３（療養者名簿）（⑤の場合）'!$BE100,1,0),0),0)</f>
        <v>0</v>
      </c>
      <c r="QW95" s="225">
        <f>IF(QW$19-'様式３（療養者名簿）（⑤の場合）'!$BD100+1&lt;=15,IF(QW$19&gt;='様式３（療養者名簿）（⑤の場合）'!$BD100,IF(QW$19&lt;='様式３（療養者名簿）（⑤の場合）'!$BE100,1,0),0),0)</f>
        <v>0</v>
      </c>
      <c r="QX95" s="225">
        <f>IF(QX$19-'様式３（療養者名簿）（⑤の場合）'!$BD100+1&lt;=15,IF(QX$19&gt;='様式３（療養者名簿）（⑤の場合）'!$BD100,IF(QX$19&lt;='様式３（療養者名簿）（⑤の場合）'!$BE100,1,0),0),0)</f>
        <v>0</v>
      </c>
      <c r="QY95" s="225">
        <f>IF(QY$19-'様式３（療養者名簿）（⑤の場合）'!$BD100+1&lt;=15,IF(QY$19&gt;='様式３（療養者名簿）（⑤の場合）'!$BD100,IF(QY$19&lt;='様式３（療養者名簿）（⑤の場合）'!$BE100,1,0),0),0)</f>
        <v>0</v>
      </c>
      <c r="QZ95" s="225">
        <f>IF(QZ$19-'様式３（療養者名簿）（⑤の場合）'!$BD100+1&lt;=15,IF(QZ$19&gt;='様式３（療養者名簿）（⑤の場合）'!$BD100,IF(QZ$19&lt;='様式３（療養者名簿）（⑤の場合）'!$BE100,1,0),0),0)</f>
        <v>0</v>
      </c>
      <c r="RA95" s="225">
        <f>IF(RA$19-'様式３（療養者名簿）（⑤の場合）'!$BD100+1&lt;=15,IF(RA$19&gt;='様式３（療養者名簿）（⑤の場合）'!$BD100,IF(RA$19&lt;='様式３（療養者名簿）（⑤の場合）'!$BE100,1,0),0),0)</f>
        <v>0</v>
      </c>
      <c r="RB95" s="225">
        <f>IF(RB$19-'様式３（療養者名簿）（⑤の場合）'!$BD100+1&lt;=15,IF(RB$19&gt;='様式３（療養者名簿）（⑤の場合）'!$BD100,IF(RB$19&lt;='様式３（療養者名簿）（⑤の場合）'!$BE100,1,0),0),0)</f>
        <v>0</v>
      </c>
      <c r="RC95" s="225">
        <f>IF(RC$19-'様式３（療養者名簿）（⑤の場合）'!$BD100+1&lt;=15,IF(RC$19&gt;='様式３（療養者名簿）（⑤の場合）'!$BD100,IF(RC$19&lt;='様式３（療養者名簿）（⑤の場合）'!$BE100,1,0),0),0)</f>
        <v>0</v>
      </c>
      <c r="RD95" s="225">
        <f>IF(RD$19-'様式３（療養者名簿）（⑤の場合）'!$BD100+1&lt;=15,IF(RD$19&gt;='様式３（療養者名簿）（⑤の場合）'!$BD100,IF(RD$19&lt;='様式３（療養者名簿）（⑤の場合）'!$BE100,1,0),0),0)</f>
        <v>0</v>
      </c>
      <c r="RE95" s="225">
        <f>IF(RE$19-'様式３（療養者名簿）（⑤の場合）'!$BD100+1&lt;=15,IF(RE$19&gt;='様式３（療養者名簿）（⑤の場合）'!$BD100,IF(RE$19&lt;='様式３（療養者名簿）（⑤の場合）'!$BE100,1,0),0),0)</f>
        <v>0</v>
      </c>
      <c r="RF95" s="225">
        <f>IF(RF$19-'様式３（療養者名簿）（⑤の場合）'!$BD100+1&lt;=15,IF(RF$19&gt;='様式３（療養者名簿）（⑤の場合）'!$BD100,IF(RF$19&lt;='様式３（療養者名簿）（⑤の場合）'!$BE100,1,0),0),0)</f>
        <v>0</v>
      </c>
      <c r="RG95" s="225">
        <f>IF(RG$19-'様式３（療養者名簿）（⑤の場合）'!$BD100+1&lt;=15,IF(RG$19&gt;='様式３（療養者名簿）（⑤の場合）'!$BD100,IF(RG$19&lt;='様式３（療養者名簿）（⑤の場合）'!$BE100,1,0),0),0)</f>
        <v>0</v>
      </c>
      <c r="RH95" s="225">
        <f>IF(RH$19-'様式３（療養者名簿）（⑤の場合）'!$BD100+1&lt;=15,IF(RH$19&gt;='様式３（療養者名簿）（⑤の場合）'!$BD100,IF(RH$19&lt;='様式３（療養者名簿）（⑤の場合）'!$BE100,1,0),0),0)</f>
        <v>0</v>
      </c>
      <c r="RI95" s="225">
        <f>IF(RI$19-'様式３（療養者名簿）（⑤の場合）'!$BD100+1&lt;=15,IF(RI$19&gt;='様式３（療養者名簿）（⑤の場合）'!$BD100,IF(RI$19&lt;='様式３（療養者名簿）（⑤の場合）'!$BE100,1,0),0),0)</f>
        <v>0</v>
      </c>
      <c r="RJ95" s="225">
        <f>IF(RJ$19-'様式３（療養者名簿）（⑤の場合）'!$BD100+1&lt;=15,IF(RJ$19&gt;='様式３（療養者名簿）（⑤の場合）'!$BD100,IF(RJ$19&lt;='様式３（療養者名簿）（⑤の場合）'!$BE100,1,0),0),0)</f>
        <v>0</v>
      </c>
      <c r="RK95" s="225">
        <f>IF(RK$19-'様式３（療養者名簿）（⑤の場合）'!$BD100+1&lt;=15,IF(RK$19&gt;='様式３（療養者名簿）（⑤の場合）'!$BD100,IF(RK$19&lt;='様式３（療養者名簿）（⑤の場合）'!$BE100,1,0),0),0)</f>
        <v>0</v>
      </c>
      <c r="RL95" s="225">
        <f>IF(RL$19-'様式３（療養者名簿）（⑤の場合）'!$BD100+1&lt;=15,IF(RL$19&gt;='様式３（療養者名簿）（⑤の場合）'!$BD100,IF(RL$19&lt;='様式３（療養者名簿）（⑤の場合）'!$BE100,1,0),0),0)</f>
        <v>0</v>
      </c>
      <c r="RM95" s="225">
        <f>IF(RM$19-'様式３（療養者名簿）（⑤の場合）'!$BD100+1&lt;=15,IF(RM$19&gt;='様式３（療養者名簿）（⑤の場合）'!$BD100,IF(RM$19&lt;='様式３（療養者名簿）（⑤の場合）'!$BE100,1,0),0),0)</f>
        <v>0</v>
      </c>
      <c r="RN95" s="225">
        <f>IF(RN$19-'様式３（療養者名簿）（⑤の場合）'!$BD100+1&lt;=15,IF(RN$19&gt;='様式３（療養者名簿）（⑤の場合）'!$BD100,IF(RN$19&lt;='様式３（療養者名簿）（⑤の場合）'!$BE100,1,0),0),0)</f>
        <v>0</v>
      </c>
      <c r="RO95" s="225">
        <f>IF(RO$19-'様式３（療養者名簿）（⑤の場合）'!$BD100+1&lt;=15,IF(RO$19&gt;='様式３（療養者名簿）（⑤の場合）'!$BD100,IF(RO$19&lt;='様式３（療養者名簿）（⑤の場合）'!$BE100,1,0),0),0)</f>
        <v>0</v>
      </c>
      <c r="RP95" s="225">
        <f>IF(RP$19-'様式３（療養者名簿）（⑤の場合）'!$BD100+1&lt;=15,IF(RP$19&gt;='様式３（療養者名簿）（⑤の場合）'!$BD100,IF(RP$19&lt;='様式３（療養者名簿）（⑤の場合）'!$BE100,1,0),0),0)</f>
        <v>0</v>
      </c>
      <c r="RQ95" s="225">
        <f>IF(RQ$19-'様式３（療養者名簿）（⑤の場合）'!$BD100+1&lt;=15,IF(RQ$19&gt;='様式３（療養者名簿）（⑤の場合）'!$BD100,IF(RQ$19&lt;='様式３（療養者名簿）（⑤の場合）'!$BE100,1,0),0),0)</f>
        <v>0</v>
      </c>
      <c r="RR95" s="225">
        <f>IF(RR$19-'様式３（療養者名簿）（⑤の場合）'!$BD100+1&lt;=15,IF(RR$19&gt;='様式３（療養者名簿）（⑤の場合）'!$BD100,IF(RR$19&lt;='様式３（療養者名簿）（⑤の場合）'!$BE100,1,0),0),0)</f>
        <v>0</v>
      </c>
      <c r="RS95" s="225">
        <f>IF(RS$19-'様式３（療養者名簿）（⑤の場合）'!$BD100+1&lt;=15,IF(RS$19&gt;='様式３（療養者名簿）（⑤の場合）'!$BD100,IF(RS$19&lt;='様式３（療養者名簿）（⑤の場合）'!$BE100,1,0),0),0)</f>
        <v>0</v>
      </c>
      <c r="RT95" s="225">
        <f>IF(RT$19-'様式３（療養者名簿）（⑤の場合）'!$BD100+1&lt;=15,IF(RT$19&gt;='様式３（療養者名簿）（⑤の場合）'!$BD100,IF(RT$19&lt;='様式３（療養者名簿）（⑤の場合）'!$BE100,1,0),0),0)</f>
        <v>0</v>
      </c>
      <c r="RU95" s="225">
        <f>IF(RU$19-'様式３（療養者名簿）（⑤の場合）'!$BD100+1&lt;=15,IF(RU$19&gt;='様式３（療養者名簿）（⑤の場合）'!$BD100,IF(RU$19&lt;='様式３（療養者名簿）（⑤の場合）'!$BE100,1,0),0),0)</f>
        <v>0</v>
      </c>
      <c r="RV95" s="225">
        <f>IF(RV$19-'様式３（療養者名簿）（⑤の場合）'!$BD100+1&lt;=15,IF(RV$19&gt;='様式３（療養者名簿）（⑤の場合）'!$BD100,IF(RV$19&lt;='様式３（療養者名簿）（⑤の場合）'!$BE100,1,0),0),0)</f>
        <v>0</v>
      </c>
      <c r="RW95" s="225">
        <f>IF(RW$19-'様式３（療養者名簿）（⑤の場合）'!$BD100+1&lt;=15,IF(RW$19&gt;='様式３（療養者名簿）（⑤の場合）'!$BD100,IF(RW$19&lt;='様式３（療養者名簿）（⑤の場合）'!$BE100,1,0),0),0)</f>
        <v>0</v>
      </c>
      <c r="RX95" s="225">
        <f>IF(RX$19-'様式３（療養者名簿）（⑤の場合）'!$BD100+1&lt;=15,IF(RX$19&gt;='様式３（療養者名簿）（⑤の場合）'!$BD100,IF(RX$19&lt;='様式３（療養者名簿）（⑤の場合）'!$BE100,1,0),0),0)</f>
        <v>0</v>
      </c>
      <c r="RY95" s="225">
        <f>IF(RY$19-'様式３（療養者名簿）（⑤の場合）'!$BD100+1&lt;=15,IF(RY$19&gt;='様式３（療養者名簿）（⑤の場合）'!$BD100,IF(RY$19&lt;='様式３（療養者名簿）（⑤の場合）'!$BE100,1,0),0),0)</f>
        <v>0</v>
      </c>
      <c r="RZ95" s="225">
        <f>IF(RZ$19-'様式３（療養者名簿）（⑤の場合）'!$BD100+1&lt;=15,IF(RZ$19&gt;='様式３（療養者名簿）（⑤の場合）'!$BD100,IF(RZ$19&lt;='様式３（療養者名簿）（⑤の場合）'!$BE100,1,0),0),0)</f>
        <v>0</v>
      </c>
      <c r="SA95" s="225">
        <f>IF(SA$19-'様式３（療養者名簿）（⑤の場合）'!$BD100+1&lt;=15,IF(SA$19&gt;='様式３（療養者名簿）（⑤の場合）'!$BD100,IF(SA$19&lt;='様式３（療養者名簿）（⑤の場合）'!$BE100,1,0),0),0)</f>
        <v>0</v>
      </c>
      <c r="SB95" s="225">
        <f>IF(SB$19-'様式３（療養者名簿）（⑤の場合）'!$BD100+1&lt;=15,IF(SB$19&gt;='様式３（療養者名簿）（⑤の場合）'!$BD100,IF(SB$19&lt;='様式３（療養者名簿）（⑤の場合）'!$BE100,1,0),0),0)</f>
        <v>0</v>
      </c>
      <c r="SC95" s="225">
        <f>IF(SC$19-'様式３（療養者名簿）（⑤の場合）'!$BD100+1&lt;=15,IF(SC$19&gt;='様式３（療養者名簿）（⑤の場合）'!$BD100,IF(SC$19&lt;='様式３（療養者名簿）（⑤の場合）'!$BE100,1,0),0),0)</f>
        <v>0</v>
      </c>
      <c r="SD95" s="225">
        <f>IF(SD$19-'様式３（療養者名簿）（⑤の場合）'!$BD100+1&lt;=15,IF(SD$19&gt;='様式３（療養者名簿）（⑤の場合）'!$BD100,IF(SD$19&lt;='様式３（療養者名簿）（⑤の場合）'!$BE100,1,0),0),0)</f>
        <v>0</v>
      </c>
      <c r="SE95" s="225">
        <f>IF(SE$19-'様式３（療養者名簿）（⑤の場合）'!$BD100+1&lt;=15,IF(SE$19&gt;='様式３（療養者名簿）（⑤の場合）'!$BD100,IF(SE$19&lt;='様式３（療養者名簿）（⑤の場合）'!$BE100,1,0),0),0)</f>
        <v>0</v>
      </c>
      <c r="SF95" s="225">
        <f>IF(SF$19-'様式３（療養者名簿）（⑤の場合）'!$BD100+1&lt;=15,IF(SF$19&gt;='様式３（療養者名簿）（⑤の場合）'!$BD100,IF(SF$19&lt;='様式３（療養者名簿）（⑤の場合）'!$BE100,1,0),0),0)</f>
        <v>0</v>
      </c>
      <c r="SG95" s="225">
        <f>IF(SG$19-'様式３（療養者名簿）（⑤の場合）'!$BD100+1&lt;=15,IF(SG$19&gt;='様式３（療養者名簿）（⑤の場合）'!$BD100,IF(SG$19&lt;='様式３（療養者名簿）（⑤の場合）'!$BE100,1,0),0),0)</f>
        <v>0</v>
      </c>
      <c r="SH95" s="225">
        <f>IF(SH$19-'様式３（療養者名簿）（⑤の場合）'!$BD100+1&lt;=15,IF(SH$19&gt;='様式３（療養者名簿）（⑤の場合）'!$BD100,IF(SH$19&lt;='様式３（療養者名簿）（⑤の場合）'!$BE100,1,0),0),0)</f>
        <v>0</v>
      </c>
      <c r="SI95" s="225">
        <f>IF(SI$19-'様式３（療養者名簿）（⑤の場合）'!$BD100+1&lt;=15,IF(SI$19&gt;='様式３（療養者名簿）（⑤の場合）'!$BD100,IF(SI$19&lt;='様式３（療養者名簿）（⑤の場合）'!$BE100,1,0),0),0)</f>
        <v>0</v>
      </c>
      <c r="SJ95" s="225">
        <f>IF(SJ$19-'様式３（療養者名簿）（⑤の場合）'!$BD100+1&lt;=15,IF(SJ$19&gt;='様式３（療養者名簿）（⑤の場合）'!$BD100,IF(SJ$19&lt;='様式３（療養者名簿）（⑤の場合）'!$BE100,1,0),0),0)</f>
        <v>0</v>
      </c>
      <c r="SK95" s="225">
        <f>IF(SK$19-'様式３（療養者名簿）（⑤の場合）'!$BD100+1&lt;=15,IF(SK$19&gt;='様式３（療養者名簿）（⑤の場合）'!$BD100,IF(SK$19&lt;='様式３（療養者名簿）（⑤の場合）'!$BE100,1,0),0),0)</f>
        <v>0</v>
      </c>
      <c r="SL95" s="225">
        <f>IF(SL$19-'様式３（療養者名簿）（⑤の場合）'!$BD100+1&lt;=15,IF(SL$19&gt;='様式３（療養者名簿）（⑤の場合）'!$BD100,IF(SL$19&lt;='様式３（療養者名簿）（⑤の場合）'!$BE100,1,0),0),0)</f>
        <v>0</v>
      </c>
      <c r="SM95" s="225">
        <f>IF(SM$19-'様式３（療養者名簿）（⑤の場合）'!$BD100+1&lt;=15,IF(SM$19&gt;='様式３（療養者名簿）（⑤の場合）'!$BD100,IF(SM$19&lt;='様式３（療養者名簿）（⑤の場合）'!$BE100,1,0),0),0)</f>
        <v>0</v>
      </c>
      <c r="SN95" s="225">
        <f>IF(SN$19-'様式３（療養者名簿）（⑤の場合）'!$BD100+1&lt;=15,IF(SN$19&gt;='様式３（療養者名簿）（⑤の場合）'!$BD100,IF(SN$19&lt;='様式３（療養者名簿）（⑤の場合）'!$BE100,1,0),0),0)</f>
        <v>0</v>
      </c>
      <c r="SO95" s="225">
        <f>IF(SO$19-'様式３（療養者名簿）（⑤の場合）'!$BD100+1&lt;=15,IF(SO$19&gt;='様式３（療養者名簿）（⑤の場合）'!$BD100,IF(SO$19&lt;='様式３（療養者名簿）（⑤の場合）'!$BE100,1,0),0),0)</f>
        <v>0</v>
      </c>
      <c r="SP95" s="225">
        <f>IF(SP$19-'様式３（療養者名簿）（⑤の場合）'!$BD100+1&lt;=15,IF(SP$19&gt;='様式３（療養者名簿）（⑤の場合）'!$BD100,IF(SP$19&lt;='様式３（療養者名簿）（⑤の場合）'!$BE100,1,0),0),0)</f>
        <v>0</v>
      </c>
      <c r="SQ95" s="225">
        <f>IF(SQ$19-'様式３（療養者名簿）（⑤の場合）'!$BD100+1&lt;=15,IF(SQ$19&gt;='様式３（療養者名簿）（⑤の場合）'!$BD100,IF(SQ$19&lt;='様式３（療養者名簿）（⑤の場合）'!$BE100,1,0),0),0)</f>
        <v>0</v>
      </c>
      <c r="SR95" s="225">
        <f>IF(SR$19-'様式３（療養者名簿）（⑤の場合）'!$BD100+1&lt;=15,IF(SR$19&gt;='様式３（療養者名簿）（⑤の場合）'!$BD100,IF(SR$19&lt;='様式３（療養者名簿）（⑤の場合）'!$BE100,1,0),0),0)</f>
        <v>0</v>
      </c>
      <c r="SS95" s="225">
        <f>IF(SS$19-'様式３（療養者名簿）（⑤の場合）'!$BD100+1&lt;=15,IF(SS$19&gt;='様式３（療養者名簿）（⑤の場合）'!$BD100,IF(SS$19&lt;='様式３（療養者名簿）（⑤の場合）'!$BE100,1,0),0),0)</f>
        <v>0</v>
      </c>
      <c r="ST95" s="225">
        <f>IF(ST$19-'様式３（療養者名簿）（⑤の場合）'!$BD100+1&lt;=15,IF(ST$19&gt;='様式３（療養者名簿）（⑤の場合）'!$BD100,IF(ST$19&lt;='様式３（療養者名簿）（⑤の場合）'!$BE100,1,0),0),0)</f>
        <v>0</v>
      </c>
      <c r="SU95" s="225">
        <f>IF(SU$19-'様式３（療養者名簿）（⑤の場合）'!$BD100+1&lt;=15,IF(SU$19&gt;='様式３（療養者名簿）（⑤の場合）'!$BD100,IF(SU$19&lt;='様式３（療養者名簿）（⑤の場合）'!$BE100,1,0),0),0)</f>
        <v>0</v>
      </c>
      <c r="SV95" s="225">
        <f>IF(SV$19-'様式３（療養者名簿）（⑤の場合）'!$BD100+1&lt;=15,IF(SV$19&gt;='様式３（療養者名簿）（⑤の場合）'!$BD100,IF(SV$19&lt;='様式３（療養者名簿）（⑤の場合）'!$BE100,1,0),0),0)</f>
        <v>0</v>
      </c>
      <c r="SW95" s="225">
        <f>IF(SW$19-'様式３（療養者名簿）（⑤の場合）'!$BD100+1&lt;=15,IF(SW$19&gt;='様式３（療養者名簿）（⑤の場合）'!$BD100,IF(SW$19&lt;='様式３（療養者名簿）（⑤の場合）'!$BE100,1,0),0),0)</f>
        <v>0</v>
      </c>
      <c r="SX95" s="225">
        <f>IF(SX$19-'様式３（療養者名簿）（⑤の場合）'!$BD100+1&lt;=15,IF(SX$19&gt;='様式３（療養者名簿）（⑤の場合）'!$BD100,IF(SX$19&lt;='様式３（療養者名簿）（⑤の場合）'!$BE100,1,0),0),0)</f>
        <v>0</v>
      </c>
      <c r="SY95" s="225">
        <f>IF(SY$19-'様式３（療養者名簿）（⑤の場合）'!$BD100+1&lt;=15,IF(SY$19&gt;='様式３（療養者名簿）（⑤の場合）'!$BD100,IF(SY$19&lt;='様式３（療養者名簿）（⑤の場合）'!$BE100,1,0),0),0)</f>
        <v>0</v>
      </c>
      <c r="SZ95" s="225">
        <f>IF(SZ$19-'様式３（療養者名簿）（⑤の場合）'!$BD100+1&lt;=15,IF(SZ$19&gt;='様式３（療養者名簿）（⑤の場合）'!$BD100,IF(SZ$19&lt;='様式３（療養者名簿）（⑤の場合）'!$BE100,1,0),0),0)</f>
        <v>0</v>
      </c>
      <c r="TA95" s="225">
        <f>IF(TA$19-'様式３（療養者名簿）（⑤の場合）'!$BD100+1&lt;=15,IF(TA$19&gt;='様式３（療養者名簿）（⑤の場合）'!$BD100,IF(TA$19&lt;='様式３（療養者名簿）（⑤の場合）'!$BE100,1,0),0),0)</f>
        <v>0</v>
      </c>
      <c r="TB95" s="225">
        <f>IF(TB$19-'様式３（療養者名簿）（⑤の場合）'!$BD100+1&lt;=15,IF(TB$19&gt;='様式３（療養者名簿）（⑤の場合）'!$BD100,IF(TB$19&lt;='様式３（療養者名簿）（⑤の場合）'!$BE100,1,0),0),0)</f>
        <v>0</v>
      </c>
      <c r="TC95" s="225">
        <f>IF(TC$19-'様式３（療養者名簿）（⑤の場合）'!$BD100+1&lt;=15,IF(TC$19&gt;='様式３（療養者名簿）（⑤の場合）'!$BD100,IF(TC$19&lt;='様式３（療養者名簿）（⑤の場合）'!$BE100,1,0),0),0)</f>
        <v>0</v>
      </c>
      <c r="TD95" s="225">
        <f>IF(TD$19-'様式３（療養者名簿）（⑤の場合）'!$BD100+1&lt;=15,IF(TD$19&gt;='様式３（療養者名簿）（⑤の場合）'!$BD100,IF(TD$19&lt;='様式３（療養者名簿）（⑤の場合）'!$BE100,1,0),0),0)</f>
        <v>0</v>
      </c>
      <c r="TE95" s="225">
        <f>IF(TE$19-'様式３（療養者名簿）（⑤の場合）'!$BD100+1&lt;=15,IF(TE$19&gt;='様式３（療養者名簿）（⑤の場合）'!$BD100,IF(TE$19&lt;='様式３（療養者名簿）（⑤の場合）'!$BE100,1,0),0),0)</f>
        <v>0</v>
      </c>
      <c r="TF95" s="225">
        <f>IF(TF$19-'様式３（療養者名簿）（⑤の場合）'!$BD100+1&lt;=15,IF(TF$19&gt;='様式３（療養者名簿）（⑤の場合）'!$BD100,IF(TF$19&lt;='様式３（療養者名簿）（⑤の場合）'!$BE100,1,0),0),0)</f>
        <v>0</v>
      </c>
      <c r="TG95" s="225">
        <f>IF(TG$19-'様式３（療養者名簿）（⑤の場合）'!$BD100+1&lt;=15,IF(TG$19&gt;='様式３（療養者名簿）（⑤の場合）'!$BD100,IF(TG$19&lt;='様式３（療養者名簿）（⑤の場合）'!$BE100,1,0),0),0)</f>
        <v>0</v>
      </c>
      <c r="TH95" s="225">
        <f>IF(TH$19-'様式３（療養者名簿）（⑤の場合）'!$BD100+1&lt;=15,IF(TH$19&gt;='様式３（療養者名簿）（⑤の場合）'!$BD100,IF(TH$19&lt;='様式３（療養者名簿）（⑤の場合）'!$BE100,1,0),0),0)</f>
        <v>0</v>
      </c>
      <c r="TI95" s="225">
        <f>IF(TI$19-'様式３（療養者名簿）（⑤の場合）'!$BD100+1&lt;=15,IF(TI$19&gt;='様式３（療養者名簿）（⑤の場合）'!$BD100,IF(TI$19&lt;='様式３（療養者名簿）（⑤の場合）'!$BE100,1,0),0),0)</f>
        <v>0</v>
      </c>
      <c r="TJ95" s="225">
        <f>IF(TJ$19-'様式３（療養者名簿）（⑤の場合）'!$BD100+1&lt;=15,IF(TJ$19&gt;='様式３（療養者名簿）（⑤の場合）'!$BD100,IF(TJ$19&lt;='様式３（療養者名簿）（⑤の場合）'!$BE100,1,0),0),0)</f>
        <v>0</v>
      </c>
      <c r="TK95" s="225">
        <f>IF(TK$19-'様式３（療養者名簿）（⑤の場合）'!$BD100+1&lt;=15,IF(TK$19&gt;='様式３（療養者名簿）（⑤の場合）'!$BD100,IF(TK$19&lt;='様式３（療養者名簿）（⑤の場合）'!$BE100,1,0),0),0)</f>
        <v>0</v>
      </c>
      <c r="TL95" s="225">
        <f>IF(TL$19-'様式３（療養者名簿）（⑤の場合）'!$BD100+1&lt;=15,IF(TL$19&gt;='様式３（療養者名簿）（⑤の場合）'!$BD100,IF(TL$19&lt;='様式３（療養者名簿）（⑤の場合）'!$BE100,1,0),0),0)</f>
        <v>0</v>
      </c>
      <c r="TM95" s="225">
        <f>IF(TM$19-'様式３（療養者名簿）（⑤の場合）'!$BD100+1&lt;=15,IF(TM$19&gt;='様式３（療養者名簿）（⑤の場合）'!$BD100,IF(TM$19&lt;='様式３（療養者名簿）（⑤の場合）'!$BE100,1,0),0),0)</f>
        <v>0</v>
      </c>
      <c r="TN95" s="225">
        <f>IF(TN$19-'様式３（療養者名簿）（⑤の場合）'!$BD100+1&lt;=15,IF(TN$19&gt;='様式３（療養者名簿）（⑤の場合）'!$BD100,IF(TN$19&lt;='様式３（療養者名簿）（⑤の場合）'!$BE100,1,0),0),0)</f>
        <v>0</v>
      </c>
      <c r="TO95" s="225">
        <f>IF(TO$19-'様式３（療養者名簿）（⑤の場合）'!$BD100+1&lt;=15,IF(TO$19&gt;='様式３（療養者名簿）（⑤の場合）'!$BD100,IF(TO$19&lt;='様式３（療養者名簿）（⑤の場合）'!$BE100,1,0),0),0)</f>
        <v>0</v>
      </c>
      <c r="TP95" s="225">
        <f>IF(TP$19-'様式３（療養者名簿）（⑤の場合）'!$BD100+1&lt;=15,IF(TP$19&gt;='様式３（療養者名簿）（⑤の場合）'!$BD100,IF(TP$19&lt;='様式３（療養者名簿）（⑤の場合）'!$BE100,1,0),0),0)</f>
        <v>0</v>
      </c>
      <c r="TQ95" s="225">
        <f>IF(TQ$19-'様式３（療養者名簿）（⑤の場合）'!$BD100+1&lt;=15,IF(TQ$19&gt;='様式３（療養者名簿）（⑤の場合）'!$BD100,IF(TQ$19&lt;='様式３（療養者名簿）（⑤の場合）'!$BE100,1,0),0),0)</f>
        <v>0</v>
      </c>
      <c r="TR95" s="225">
        <f>IF(TR$19-'様式３（療養者名簿）（⑤の場合）'!$BD100+1&lt;=15,IF(TR$19&gt;='様式３（療養者名簿）（⑤の場合）'!$BD100,IF(TR$19&lt;='様式３（療養者名簿）（⑤の場合）'!$BE100,1,0),0),0)</f>
        <v>0</v>
      </c>
      <c r="TS95" s="225">
        <f>IF(TS$19-'様式３（療養者名簿）（⑤の場合）'!$BD100+1&lt;=15,IF(TS$19&gt;='様式３（療養者名簿）（⑤の場合）'!$BD100,IF(TS$19&lt;='様式３（療養者名簿）（⑤の場合）'!$BE100,1,0),0),0)</f>
        <v>0</v>
      </c>
      <c r="TT95" s="225">
        <f>IF(TT$19-'様式３（療養者名簿）（⑤の場合）'!$BD100+1&lt;=15,IF(TT$19&gt;='様式３（療養者名簿）（⑤の場合）'!$BD100,IF(TT$19&lt;='様式３（療養者名簿）（⑤の場合）'!$BE100,1,0),0),0)</f>
        <v>0</v>
      </c>
      <c r="TU95" s="225">
        <f>IF(TU$19-'様式３（療養者名簿）（⑤の場合）'!$BD100+1&lt;=15,IF(TU$19&gt;='様式３（療養者名簿）（⑤の場合）'!$BD100,IF(TU$19&lt;='様式３（療養者名簿）（⑤の場合）'!$BE100,1,0),0),0)</f>
        <v>0</v>
      </c>
      <c r="TV95" s="225">
        <f>IF(TV$19-'様式３（療養者名簿）（⑤の場合）'!$BD100+1&lt;=15,IF(TV$19&gt;='様式３（療養者名簿）（⑤の場合）'!$BD100,IF(TV$19&lt;='様式３（療養者名簿）（⑤の場合）'!$BE100,1,0),0),0)</f>
        <v>0</v>
      </c>
      <c r="TW95" s="225">
        <f>IF(TW$19-'様式３（療養者名簿）（⑤の場合）'!$BD100+1&lt;=15,IF(TW$19&gt;='様式３（療養者名簿）（⑤の場合）'!$BD100,IF(TW$19&lt;='様式３（療養者名簿）（⑤の場合）'!$BE100,1,0),0),0)</f>
        <v>0</v>
      </c>
      <c r="TX95" s="225">
        <f>IF(TX$19-'様式３（療養者名簿）（⑤の場合）'!$BD100+1&lt;=15,IF(TX$19&gt;='様式３（療養者名簿）（⑤の場合）'!$BD100,IF(TX$19&lt;='様式３（療養者名簿）（⑤の場合）'!$BE100,1,0),0),0)</f>
        <v>0</v>
      </c>
      <c r="TY95" s="225">
        <f>IF(TY$19-'様式３（療養者名簿）（⑤の場合）'!$BD100+1&lt;=15,IF(TY$19&gt;='様式３（療養者名簿）（⑤の場合）'!$BD100,IF(TY$19&lt;='様式３（療養者名簿）（⑤の場合）'!$BE100,1,0),0),0)</f>
        <v>0</v>
      </c>
      <c r="TZ95" s="225">
        <f>IF(TZ$19-'様式３（療養者名簿）（⑤の場合）'!$BD100+1&lt;=15,IF(TZ$19&gt;='様式３（療養者名簿）（⑤の場合）'!$BD100,IF(TZ$19&lt;='様式３（療養者名簿）（⑤の場合）'!$BE100,1,0),0),0)</f>
        <v>0</v>
      </c>
      <c r="UA95" s="225">
        <f>IF(UA$19-'様式３（療養者名簿）（⑤の場合）'!$BD100+1&lt;=15,IF(UA$19&gt;='様式３（療養者名簿）（⑤の場合）'!$BD100,IF(UA$19&lt;='様式３（療養者名簿）（⑤の場合）'!$BE100,1,0),0),0)</f>
        <v>0</v>
      </c>
      <c r="UB95" s="225">
        <f>IF(UB$19-'様式３（療養者名簿）（⑤の場合）'!$BD100+1&lt;=15,IF(UB$19&gt;='様式３（療養者名簿）（⑤の場合）'!$BD100,IF(UB$19&lt;='様式３（療養者名簿）（⑤の場合）'!$BE100,1,0),0),0)</f>
        <v>0</v>
      </c>
      <c r="UC95" s="225">
        <f>IF(UC$19-'様式３（療養者名簿）（⑤の場合）'!$BD100+1&lt;=15,IF(UC$19&gt;='様式３（療養者名簿）（⑤の場合）'!$BD100,IF(UC$19&lt;='様式３（療養者名簿）（⑤の場合）'!$BE100,1,0),0),0)</f>
        <v>0</v>
      </c>
      <c r="UD95" s="338">
        <f>IF(UD$19-'様式３（療養者名簿）（⑤の場合）'!$BD100+1&lt;=15,IF(UD$19&gt;='様式３（療養者名簿）（⑤の場合）'!$BD100,IF(UD$19&lt;='様式３（療養者名簿）（⑤の場合）'!$BE100,1,0),0),0)</f>
        <v>0</v>
      </c>
      <c r="UE95" s="338">
        <f>IF(UE$19-'様式３（療養者名簿）（⑤の場合）'!$BD100+1&lt;=15,IF(UE$19&gt;='様式３（療養者名簿）（⑤の場合）'!$BD100,IF(UE$19&lt;='様式３（療養者名簿）（⑤の場合）'!$BE100,1,0),0),0)</f>
        <v>0</v>
      </c>
      <c r="UF95" s="338">
        <f>IF(UF$19-'様式３（療養者名簿）（⑤の場合）'!$BD100+1&lt;=15,IF(UF$19&gt;='様式３（療養者名簿）（⑤の場合）'!$BD100,IF(UF$19&lt;='様式３（療養者名簿）（⑤の場合）'!$BE100,1,0),0),0)</f>
        <v>0</v>
      </c>
      <c r="UG95" s="338">
        <f>IF(UG$19-'様式３（療養者名簿）（⑤の場合）'!$BD100+1&lt;=15,IF(UG$19&gt;='様式３（療養者名簿）（⑤の場合）'!$BD100,IF(UG$19&lt;='様式３（療養者名簿）（⑤の場合）'!$BE100,1,0),0),0)</f>
        <v>0</v>
      </c>
      <c r="UH95" s="338">
        <f>IF(UH$19-'様式３（療養者名簿）（⑤の場合）'!$BD100+1&lt;=15,IF(UH$19&gt;='様式３（療養者名簿）（⑤の場合）'!$BD100,IF(UH$19&lt;='様式３（療養者名簿）（⑤の場合）'!$BE100,1,0),0),0)</f>
        <v>0</v>
      </c>
      <c r="UI95" s="338">
        <f>IF(UI$19-'様式３（療養者名簿）（⑤の場合）'!$BD100+1&lt;=15,IF(UI$19&gt;='様式３（療養者名簿）（⑤の場合）'!$BD100,IF(UI$19&lt;='様式３（療養者名簿）（⑤の場合）'!$BE100,1,0),0),0)</f>
        <v>0</v>
      </c>
      <c r="UJ95" s="338">
        <f>IF(UJ$19-'様式３（療養者名簿）（⑤の場合）'!$BD100+1&lt;=15,IF(UJ$19&gt;='様式３（療養者名簿）（⑤の場合）'!$BD100,IF(UJ$19&lt;='様式３（療養者名簿）（⑤の場合）'!$BE100,1,0),0),0)</f>
        <v>0</v>
      </c>
      <c r="UK95" s="338">
        <f>IF(UK$19-'様式３（療養者名簿）（⑤の場合）'!$BD100+1&lt;=15,IF(UK$19&gt;='様式３（療養者名簿）（⑤の場合）'!$BD100,IF(UK$19&lt;='様式３（療養者名簿）（⑤の場合）'!$BE100,1,0),0),0)</f>
        <v>0</v>
      </c>
      <c r="UL95" s="338">
        <f>IF(UL$19-'様式３（療養者名簿）（⑤の場合）'!$BD100+1&lt;=15,IF(UL$19&gt;='様式３（療養者名簿）（⑤の場合）'!$BD100,IF(UL$19&lt;='様式３（療養者名簿）（⑤の場合）'!$BE100,1,0),0),0)</f>
        <v>0</v>
      </c>
      <c r="UM95" s="338">
        <f>IF(UM$19-'様式３（療養者名簿）（⑤の場合）'!$BD100+1&lt;=15,IF(UM$19&gt;='様式３（療養者名簿）（⑤の場合）'!$BD100,IF(UM$19&lt;='様式３（療養者名簿）（⑤の場合）'!$BE100,1,0),0),0)</f>
        <v>0</v>
      </c>
      <c r="UN95" s="338">
        <f>IF(UN$19-'様式３（療養者名簿）（⑤の場合）'!$BD100+1&lt;=15,IF(UN$19&gt;='様式３（療養者名簿）（⑤の場合）'!$BD100,IF(UN$19&lt;='様式３（療養者名簿）（⑤の場合）'!$BE100,1,0),0),0)</f>
        <v>0</v>
      </c>
      <c r="UO95" s="338">
        <f>IF(UO$19-'様式３（療養者名簿）（⑤の場合）'!$BD100+1&lt;=15,IF(UO$19&gt;='様式３（療養者名簿）（⑤の場合）'!$BD100,IF(UO$19&lt;='様式３（療養者名簿）（⑤の場合）'!$BE100,1,0),0),0)</f>
        <v>0</v>
      </c>
      <c r="UP95" s="338">
        <f>IF(UP$19-'様式３（療養者名簿）（⑤の場合）'!$BD100+1&lt;=15,IF(UP$19&gt;='様式３（療養者名簿）（⑤の場合）'!$BD100,IF(UP$19&lt;='様式３（療養者名簿）（⑤の場合）'!$BE100,1,0),0),0)</f>
        <v>0</v>
      </c>
      <c r="UQ95" s="338">
        <f>IF(UQ$19-'様式３（療養者名簿）（⑤の場合）'!$BD100+1&lt;=15,IF(UQ$19&gt;='様式３（療養者名簿）（⑤の場合）'!$BD100,IF(UQ$19&lt;='様式３（療養者名簿）（⑤の場合）'!$BE100,1,0),0),0)</f>
        <v>0</v>
      </c>
      <c r="UR95" s="338">
        <f>IF(UR$19-'様式３（療養者名簿）（⑤の場合）'!$BD100+1&lt;=15,IF(UR$19&gt;='様式３（療養者名簿）（⑤の場合）'!$BD100,IF(UR$19&lt;='様式３（療養者名簿）（⑤の場合）'!$BE100,1,0),0),0)</f>
        <v>0</v>
      </c>
      <c r="US95" s="338">
        <f>IF(US$19-'様式３（療養者名簿）（⑤の場合）'!$BD100+1&lt;=15,IF(US$19&gt;='様式３（療養者名簿）（⑤の場合）'!$BD100,IF(US$19&lt;='様式３（療養者名簿）（⑤の場合）'!$BE100,1,0),0),0)</f>
        <v>0</v>
      </c>
      <c r="UT95" s="338">
        <f>IF(UT$19-'様式３（療養者名簿）（⑤の場合）'!$BD100+1&lt;=15,IF(UT$19&gt;='様式３（療養者名簿）（⑤の場合）'!$BD100,IF(UT$19&lt;='様式３（療養者名簿）（⑤の場合）'!$BE100,1,0),0),0)</f>
        <v>0</v>
      </c>
      <c r="UU95" s="338">
        <f>IF(UU$19-'様式３（療養者名簿）（⑤の場合）'!$BD100+1&lt;=15,IF(UU$19&gt;='様式３（療養者名簿）（⑤の場合）'!$BD100,IF(UU$19&lt;='様式３（療養者名簿）（⑤の場合）'!$BE100,1,0),0),0)</f>
        <v>0</v>
      </c>
      <c r="UV95" s="338">
        <f>IF(UV$19-'様式３（療養者名簿）（⑤の場合）'!$BD100+1&lt;=15,IF(UV$19&gt;='様式３（療養者名簿）（⑤の場合）'!$BD100,IF(UV$19&lt;='様式３（療養者名簿）（⑤の場合）'!$BE100,1,0),0),0)</f>
        <v>0</v>
      </c>
      <c r="UW95" s="338">
        <f>IF(UW$19-'様式３（療養者名簿）（⑤の場合）'!$BD100+1&lt;=15,IF(UW$19&gt;='様式３（療養者名簿）（⑤の場合）'!$BD100,IF(UW$19&lt;='様式３（療養者名簿）（⑤の場合）'!$BE100,1,0),0),0)</f>
        <v>0</v>
      </c>
      <c r="UX95" s="338">
        <f>IF(UX$19-'様式３（療養者名簿）（⑤の場合）'!$BD100+1&lt;=15,IF(UX$19&gt;='様式３（療養者名簿）（⑤の場合）'!$BD100,IF(UX$19&lt;='様式３（療養者名簿）（⑤の場合）'!$BE100,1,0),0),0)</f>
        <v>0</v>
      </c>
      <c r="UY95" s="338">
        <f>IF(UY$19-'様式３（療養者名簿）（⑤の場合）'!$BD100+1&lt;=15,IF(UY$19&gt;='様式３（療養者名簿）（⑤の場合）'!$BD100,IF(UY$19&lt;='様式３（療養者名簿）（⑤の場合）'!$BE100,1,0),0),0)</f>
        <v>0</v>
      </c>
      <c r="UZ95" s="338">
        <f>IF(UZ$19-'様式３（療養者名簿）（⑤の場合）'!$BD100+1&lt;=15,IF(UZ$19&gt;='様式３（療養者名簿）（⑤の場合）'!$BD100,IF(UZ$19&lt;='様式３（療養者名簿）（⑤の場合）'!$BE100,1,0),0),0)</f>
        <v>0</v>
      </c>
      <c r="VA95" s="338">
        <f>IF(VA$19-'様式３（療養者名簿）（⑤の場合）'!$BD100+1&lt;=15,IF(VA$19&gt;='様式３（療養者名簿）（⑤の場合）'!$BD100,IF(VA$19&lt;='様式３（療養者名簿）（⑤の場合）'!$BE100,1,0),0),0)</f>
        <v>0</v>
      </c>
      <c r="VB95" s="338">
        <f>IF(VB$19-'様式３（療養者名簿）（⑤の場合）'!$BD100+1&lt;=15,IF(VB$19&gt;='様式３（療養者名簿）（⑤の場合）'!$BD100,IF(VB$19&lt;='様式３（療養者名簿）（⑤の場合）'!$BE100,1,0),0),0)</f>
        <v>0</v>
      </c>
      <c r="VC95" s="338">
        <f>IF(VC$19-'様式３（療養者名簿）（⑤の場合）'!$BD100+1&lt;=15,IF(VC$19&gt;='様式３（療養者名簿）（⑤の場合）'!$BD100,IF(VC$19&lt;='様式３（療養者名簿）（⑤の場合）'!$BE100,1,0),0),0)</f>
        <v>0</v>
      </c>
      <c r="VD95" s="338">
        <f>IF(VD$19-'様式３（療養者名簿）（⑤の場合）'!$BD100+1&lt;=15,IF(VD$19&gt;='様式３（療養者名簿）（⑤の場合）'!$BD100,IF(VD$19&lt;='様式３（療養者名簿）（⑤の場合）'!$BE100,1,0),0),0)</f>
        <v>0</v>
      </c>
      <c r="VE95" s="338">
        <f>IF(VE$19-'様式３（療養者名簿）（⑤の場合）'!$BD100+1&lt;=15,IF(VE$19&gt;='様式３（療養者名簿）（⑤の場合）'!$BD100,IF(VE$19&lt;='様式３（療養者名簿）（⑤の場合）'!$BE100,1,0),0),0)</f>
        <v>0</v>
      </c>
      <c r="VF95" s="338">
        <f>IF(VF$19-'様式３（療養者名簿）（⑤の場合）'!$BD100+1&lt;=15,IF(VF$19&gt;='様式３（療養者名簿）（⑤の場合）'!$BD100,IF(VF$19&lt;='様式３（療養者名簿）（⑤の場合）'!$BE100,1,0),0),0)</f>
        <v>0</v>
      </c>
      <c r="VG95" s="338">
        <f>IF(VG$19-'様式３（療養者名簿）（⑤の場合）'!$BD100+1&lt;=15,IF(VG$19&gt;='様式３（療養者名簿）（⑤の場合）'!$BD100,IF(VG$19&lt;='様式３（療養者名簿）（⑤の場合）'!$BE100,1,0),0),0)</f>
        <v>0</v>
      </c>
      <c r="VH95" s="338">
        <f>IF(VH$19-'様式３（療養者名簿）（⑤の場合）'!$BD100+1&lt;=15,IF(VH$19&gt;='様式３（療養者名簿）（⑤の場合）'!$BD100,IF(VH$19&lt;='様式３（療養者名簿）（⑤の場合）'!$BE100,1,0),0),0)</f>
        <v>0</v>
      </c>
      <c r="VI95" s="338">
        <f>IF(VI$19-'様式３（療養者名簿）（⑤の場合）'!$BD100+1&lt;=15,IF(VI$19&gt;='様式３（療養者名簿）（⑤の場合）'!$BD100,IF(VI$19&lt;='様式３（療養者名簿）（⑤の場合）'!$BE100,1,0),0),0)</f>
        <v>0</v>
      </c>
      <c r="VJ95" s="338">
        <f>IF(VJ$19-'様式３（療養者名簿）（⑤の場合）'!$BD100+1&lt;=15,IF(VJ$19&gt;='様式３（療養者名簿）（⑤の場合）'!$BD100,IF(VJ$19&lt;='様式３（療養者名簿）（⑤の場合）'!$BE100,1,0),0),0)</f>
        <v>0</v>
      </c>
      <c r="VK95" s="338">
        <f>IF(VK$19-'様式３（療養者名簿）（⑤の場合）'!$BD100+1&lt;=15,IF(VK$19&gt;='様式３（療養者名簿）（⑤の場合）'!$BD100,IF(VK$19&lt;='様式３（療養者名簿）（⑤の場合）'!$BE100,1,0),0),0)</f>
        <v>0</v>
      </c>
      <c r="VL95" s="338">
        <f>IF(VL$19-'様式３（療養者名簿）（⑤の場合）'!$BD100+1&lt;=15,IF(VL$19&gt;='様式３（療養者名簿）（⑤の場合）'!$BD100,IF(VL$19&lt;='様式３（療養者名簿）（⑤の場合）'!$BE100,1,0),0),0)</f>
        <v>0</v>
      </c>
      <c r="VM95" s="338">
        <f>IF(VM$19-'様式３（療養者名簿）（⑤の場合）'!$BD100+1&lt;=15,IF(VM$19&gt;='様式３（療養者名簿）（⑤の場合）'!$BD100,IF(VM$19&lt;='様式３（療養者名簿）（⑤の場合）'!$BE100,1,0),0),0)</f>
        <v>0</v>
      </c>
      <c r="VN95" s="338">
        <f>IF(VN$19-'様式３（療養者名簿）（⑤の場合）'!$BD100+1&lt;=15,IF(VN$19&gt;='様式３（療養者名簿）（⑤の場合）'!$BD100,IF(VN$19&lt;='様式３（療養者名簿）（⑤の場合）'!$BE100,1,0),0),0)</f>
        <v>0</v>
      </c>
      <c r="VO95" s="338">
        <f>IF(VO$19-'様式３（療養者名簿）（⑤の場合）'!$BD100+1&lt;=15,IF(VO$19&gt;='様式３（療養者名簿）（⑤の場合）'!$BD100,IF(VO$19&lt;='様式３（療養者名簿）（⑤の場合）'!$BE100,1,0),0),0)</f>
        <v>0</v>
      </c>
      <c r="VP95" s="338">
        <f>IF(VP$19-'様式３（療養者名簿）（⑤の場合）'!$BD100+1&lt;=15,IF(VP$19&gt;='様式３（療養者名簿）（⑤の場合）'!$BD100,IF(VP$19&lt;='様式３（療養者名簿）（⑤の場合）'!$BE100,1,0),0),0)</f>
        <v>0</v>
      </c>
      <c r="VQ95" s="338">
        <f>IF(VQ$19-'様式３（療養者名簿）（⑤の場合）'!$BD100+1&lt;=15,IF(VQ$19&gt;='様式３（療養者名簿）（⑤の場合）'!$BD100,IF(VQ$19&lt;='様式３（療養者名簿）（⑤の場合）'!$BE100,1,0),0),0)</f>
        <v>0</v>
      </c>
      <c r="VR95" s="338">
        <f>IF(VR$19-'様式３（療養者名簿）（⑤の場合）'!$BD100+1&lt;=15,IF(VR$19&gt;='様式３（療養者名簿）（⑤の場合）'!$BD100,IF(VR$19&lt;='様式３（療養者名簿）（⑤の場合）'!$BE100,1,0),0),0)</f>
        <v>0</v>
      </c>
      <c r="VS95" s="338">
        <f>IF(VS$19-'様式３（療養者名簿）（⑤の場合）'!$BD100+1&lt;=15,IF(VS$19&gt;='様式３（療養者名簿）（⑤の場合）'!$BD100,IF(VS$19&lt;='様式３（療養者名簿）（⑤の場合）'!$BE100,1,0),0),0)</f>
        <v>0</v>
      </c>
      <c r="VT95" s="338">
        <f>IF(VT$19-'様式３（療養者名簿）（⑤の場合）'!$BD100+1&lt;=15,IF(VT$19&gt;='様式３（療養者名簿）（⑤の場合）'!$BD100,IF(VT$19&lt;='様式３（療養者名簿）（⑤の場合）'!$BE100,1,0),0),0)</f>
        <v>0</v>
      </c>
      <c r="VU95" s="338">
        <f>IF(VU$19-'様式３（療養者名簿）（⑤の場合）'!$BD100+1&lt;=15,IF(VU$19&gt;='様式３（療養者名簿）（⑤の場合）'!$BD100,IF(VU$19&lt;='様式３（療養者名簿）（⑤の場合）'!$BE100,1,0),0),0)</f>
        <v>0</v>
      </c>
      <c r="VV95" s="338">
        <f>IF(VV$19-'様式３（療養者名簿）（⑤の場合）'!$BD100+1&lt;=15,IF(VV$19&gt;='様式３（療養者名簿）（⑤の場合）'!$BD100,IF(VV$19&lt;='様式３（療養者名簿）（⑤の場合）'!$BE100,1,0),0),0)</f>
        <v>0</v>
      </c>
      <c r="VW95" s="338">
        <f>IF(VW$19-'様式３（療養者名簿）（⑤の場合）'!$BD100+1&lt;=15,IF(VW$19&gt;='様式３（療養者名簿）（⑤の場合）'!$BD100,IF(VW$19&lt;='様式３（療養者名簿）（⑤の場合）'!$BE100,1,0),0),0)</f>
        <v>0</v>
      </c>
      <c r="VX95" s="338">
        <f>IF(VX$19-'様式３（療養者名簿）（⑤の場合）'!$BD100+1&lt;=15,IF(VX$19&gt;='様式３（療養者名簿）（⑤の場合）'!$BD100,IF(VX$19&lt;='様式３（療養者名簿）（⑤の場合）'!$BE100,1,0),0),0)</f>
        <v>0</v>
      </c>
      <c r="VY95" s="338">
        <f>IF(VY$19-'様式３（療養者名簿）（⑤の場合）'!$BD100+1&lt;=15,IF(VY$19&gt;='様式３（療養者名簿）（⑤の場合）'!$BD100,IF(VY$19&lt;='様式３（療養者名簿）（⑤の場合）'!$BE100,1,0),0),0)</f>
        <v>0</v>
      </c>
      <c r="VZ95" s="338">
        <f>IF(VZ$19-'様式３（療養者名簿）（⑤の場合）'!$BD100+1&lt;=15,IF(VZ$19&gt;='様式３（療養者名簿）（⑤の場合）'!$BD100,IF(VZ$19&lt;='様式３（療養者名簿）（⑤の場合）'!$BE100,1,0),0),0)</f>
        <v>0</v>
      </c>
      <c r="WA95" s="338">
        <f>IF(WA$19-'様式３（療養者名簿）（⑤の場合）'!$BD100+1&lt;=15,IF(WA$19&gt;='様式３（療養者名簿）（⑤の場合）'!$BD100,IF(WA$19&lt;='様式３（療養者名簿）（⑤の場合）'!$BE100,1,0),0),0)</f>
        <v>0</v>
      </c>
      <c r="WB95" s="338">
        <f>IF(WB$19-'様式３（療養者名簿）（⑤の場合）'!$BD100+1&lt;=15,IF(WB$19&gt;='様式３（療養者名簿）（⑤の場合）'!$BD100,IF(WB$19&lt;='様式３（療養者名簿）（⑤の場合）'!$BE100,1,0),0),0)</f>
        <v>0</v>
      </c>
      <c r="WC95" s="338">
        <f>IF(WC$19-'様式３（療養者名簿）（⑤の場合）'!$BD100+1&lt;=15,IF(WC$19&gt;='様式３（療養者名簿）（⑤の場合）'!$BD100,IF(WC$19&lt;='様式３（療養者名簿）（⑤の場合）'!$BE100,1,0),0),0)</f>
        <v>0</v>
      </c>
      <c r="WD95" s="338">
        <f>IF(WD$19-'様式３（療養者名簿）（⑤の場合）'!$BD100+1&lt;=15,IF(WD$19&gt;='様式３（療養者名簿）（⑤の場合）'!$BD100,IF(WD$19&lt;='様式３（療養者名簿）（⑤の場合）'!$BE100,1,0),0),0)</f>
        <v>0</v>
      </c>
      <c r="WE95" s="338">
        <f>IF(WE$19-'様式３（療養者名簿）（⑤の場合）'!$BD100+1&lt;=15,IF(WE$19&gt;='様式３（療養者名簿）（⑤の場合）'!$BD100,IF(WE$19&lt;='様式３（療養者名簿）（⑤の場合）'!$BE100,1,0),0),0)</f>
        <v>0</v>
      </c>
      <c r="WF95" s="338">
        <f>IF(WF$19-'様式３（療養者名簿）（⑤の場合）'!$BD100+1&lt;=15,IF(WF$19&gt;='様式３（療養者名簿）（⑤の場合）'!$BD100,IF(WF$19&lt;='様式３（療養者名簿）（⑤の場合）'!$BE100,1,0),0),0)</f>
        <v>0</v>
      </c>
      <c r="WG95" s="338">
        <f>IF(WG$19-'様式３（療養者名簿）（⑤の場合）'!$BD100+1&lt;=15,IF(WG$19&gt;='様式３（療養者名簿）（⑤の場合）'!$BD100,IF(WG$19&lt;='様式３（療養者名簿）（⑤の場合）'!$BE100,1,0),0),0)</f>
        <v>0</v>
      </c>
      <c r="WH95" s="338">
        <f>IF(WH$19-'様式３（療養者名簿）（⑤の場合）'!$BD100+1&lt;=15,IF(WH$19&gt;='様式３（療養者名簿）（⑤の場合）'!$BD100,IF(WH$19&lt;='様式３（療養者名簿）（⑤の場合）'!$BE100,1,0),0),0)</f>
        <v>0</v>
      </c>
      <c r="WI95" s="338">
        <f>IF(WI$19-'様式３（療養者名簿）（⑤の場合）'!$BD100+1&lt;=15,IF(WI$19&gt;='様式３（療養者名簿）（⑤の場合）'!$BD100,IF(WI$19&lt;='様式３（療養者名簿）（⑤の場合）'!$BE100,1,0),0),0)</f>
        <v>0</v>
      </c>
      <c r="WJ95" s="338">
        <f>IF(WJ$19-'様式３（療養者名簿）（⑤の場合）'!$BD100+1&lt;=15,IF(WJ$19&gt;='様式３（療養者名簿）（⑤の場合）'!$BD100,IF(WJ$19&lt;='様式３（療養者名簿）（⑤の場合）'!$BE100,1,0),0),0)</f>
        <v>0</v>
      </c>
      <c r="WK95" s="338">
        <f>IF(WK$19-'様式３（療養者名簿）（⑤の場合）'!$BD100+1&lt;=15,IF(WK$19&gt;='様式３（療養者名簿）（⑤の場合）'!$BD100,IF(WK$19&lt;='様式３（療養者名簿）（⑤の場合）'!$BE100,1,0),0),0)</f>
        <v>0</v>
      </c>
      <c r="WL95" s="338">
        <f>IF(WL$19-'様式３（療養者名簿）（⑤の場合）'!$BD100+1&lt;=15,IF(WL$19&gt;='様式３（療養者名簿）（⑤の場合）'!$BD100,IF(WL$19&lt;='様式３（療養者名簿）（⑤の場合）'!$BE100,1,0),0),0)</f>
        <v>0</v>
      </c>
      <c r="WM95" s="338">
        <f>IF(WM$19-'様式３（療養者名簿）（⑤の場合）'!$BD100+1&lt;=15,IF(WM$19&gt;='様式３（療養者名簿）（⑤の場合）'!$BD100,IF(WM$19&lt;='様式３（療養者名簿）（⑤の場合）'!$BE100,1,0),0),0)</f>
        <v>0</v>
      </c>
      <c r="WN95" s="338">
        <f>IF(WN$19-'様式３（療養者名簿）（⑤の場合）'!$BD100+1&lt;=15,IF(WN$19&gt;='様式３（療養者名簿）（⑤の場合）'!$BD100,IF(WN$19&lt;='様式３（療養者名簿）（⑤の場合）'!$BE100,1,0),0),0)</f>
        <v>0</v>
      </c>
      <c r="WO95" s="338">
        <f>IF(WO$19-'様式３（療養者名簿）（⑤の場合）'!$BD100+1&lt;=15,IF(WO$19&gt;='様式３（療養者名簿）（⑤の場合）'!$BD100,IF(WO$19&lt;='様式３（療養者名簿）（⑤の場合）'!$BE100,1,0),0),0)</f>
        <v>0</v>
      </c>
      <c r="WP95" s="338">
        <f>IF(WP$19-'様式３（療養者名簿）（⑤の場合）'!$BD100+1&lt;=15,IF(WP$19&gt;='様式３（療養者名簿）（⑤の場合）'!$BD100,IF(WP$19&lt;='様式３（療養者名簿）（⑤の場合）'!$BE100,1,0),0),0)</f>
        <v>0</v>
      </c>
      <c r="WQ95" s="338">
        <f>IF(WQ$19-'様式３（療養者名簿）（⑤の場合）'!$BD100+1&lt;=15,IF(WQ$19&gt;='様式３（療養者名簿）（⑤の場合）'!$BD100,IF(WQ$19&lt;='様式３（療養者名簿）（⑤の場合）'!$BE100,1,0),0),0)</f>
        <v>0</v>
      </c>
      <c r="WR95" s="338">
        <f>IF(WR$19-'様式３（療養者名簿）（⑤の場合）'!$BD100+1&lt;=15,IF(WR$19&gt;='様式３（療養者名簿）（⑤の場合）'!$BD100,IF(WR$19&lt;='様式３（療養者名簿）（⑤の場合）'!$BE100,1,0),0),0)</f>
        <v>0</v>
      </c>
      <c r="WS95" s="338">
        <f>IF(WS$19-'様式３（療養者名簿）（⑤の場合）'!$BD100+1&lt;=15,IF(WS$19&gt;='様式３（療養者名簿）（⑤の場合）'!$BD100,IF(WS$19&lt;='様式３（療養者名簿）（⑤の場合）'!$BE100,1,0),0),0)</f>
        <v>0</v>
      </c>
      <c r="WT95" s="338">
        <f>IF(WT$19-'様式３（療養者名簿）（⑤の場合）'!$BD100+1&lt;=15,IF(WT$19&gt;='様式３（療養者名簿）（⑤の場合）'!$BD100,IF(WT$19&lt;='様式３（療養者名簿）（⑤の場合）'!$BE100,1,0),0),0)</f>
        <v>0</v>
      </c>
      <c r="WU95" s="338">
        <f>IF(WU$19-'様式３（療養者名簿）（⑤の場合）'!$BD100+1&lt;=15,IF(WU$19&gt;='様式３（療養者名簿）（⑤の場合）'!$BD100,IF(WU$19&lt;='様式３（療養者名簿）（⑤の場合）'!$BE100,1,0),0),0)</f>
        <v>0</v>
      </c>
      <c r="WV95" s="338">
        <f>IF(WV$19-'様式３（療養者名簿）（⑤の場合）'!$BD100+1&lt;=15,IF(WV$19&gt;='様式３（療養者名簿）（⑤の場合）'!$BD100,IF(WV$19&lt;='様式３（療養者名簿）（⑤の場合）'!$BE100,1,0),0),0)</f>
        <v>0</v>
      </c>
      <c r="WW95" s="338">
        <f>IF(WW$19-'様式３（療養者名簿）（⑤の場合）'!$BD100+1&lt;=15,IF(WW$19&gt;='様式３（療養者名簿）（⑤の場合）'!$BD100,IF(WW$19&lt;='様式３（療養者名簿）（⑤の場合）'!$BE100,1,0),0),0)</f>
        <v>0</v>
      </c>
      <c r="WX95" s="338">
        <f>IF(WX$19-'様式３（療養者名簿）（⑤の場合）'!$BD100+1&lt;=15,IF(WX$19&gt;='様式３（療養者名簿）（⑤の場合）'!$BD100,IF(WX$19&lt;='様式３（療養者名簿）（⑤の場合）'!$BE100,1,0),0),0)</f>
        <v>0</v>
      </c>
      <c r="WY95" s="338">
        <f>IF(WY$19-'様式３（療養者名簿）（⑤の場合）'!$BD100+1&lt;=15,IF(WY$19&gt;='様式３（療養者名簿）（⑤の場合）'!$BD100,IF(WY$19&lt;='様式３（療養者名簿）（⑤の場合）'!$BE100,1,0),0),0)</f>
        <v>0</v>
      </c>
      <c r="WZ95" s="338">
        <f>IF(WZ$19-'様式３（療養者名簿）（⑤の場合）'!$BD100+1&lt;=15,IF(WZ$19&gt;='様式３（療養者名簿）（⑤の場合）'!$BD100,IF(WZ$19&lt;='様式３（療養者名簿）（⑤の場合）'!$BE100,1,0),0),0)</f>
        <v>0</v>
      </c>
      <c r="XA95" s="338">
        <f>IF(XA$19-'様式３（療養者名簿）（⑤の場合）'!$BD100+1&lt;=15,IF(XA$19&gt;='様式３（療養者名簿）（⑤の場合）'!$BD100,IF(XA$19&lt;='様式３（療養者名簿）（⑤の場合）'!$BE100,1,0),0),0)</f>
        <v>0</v>
      </c>
      <c r="XB95" s="338">
        <f>IF(XB$19-'様式３（療養者名簿）（⑤の場合）'!$BD100+1&lt;=15,IF(XB$19&gt;='様式３（療養者名簿）（⑤の場合）'!$BD100,IF(XB$19&lt;='様式３（療養者名簿）（⑤の場合）'!$BE100,1,0),0),0)</f>
        <v>0</v>
      </c>
      <c r="XC95" s="338">
        <f>IF(XC$19-'様式３（療養者名簿）（⑤の場合）'!$BD100+1&lt;=15,IF(XC$19&gt;='様式３（療養者名簿）（⑤の場合）'!$BD100,IF(XC$19&lt;='様式３（療養者名簿）（⑤の場合）'!$BE100,1,0),0),0)</f>
        <v>0</v>
      </c>
      <c r="XD95" s="338">
        <f>IF(XD$19-'様式３（療養者名簿）（⑤の場合）'!$BD100+1&lt;=15,IF(XD$19&gt;='様式３（療養者名簿）（⑤の場合）'!$BD100,IF(XD$19&lt;='様式３（療養者名簿）（⑤の場合）'!$BE100,1,0),0),0)</f>
        <v>0</v>
      </c>
      <c r="XE95" s="338">
        <f>IF(XE$19-'様式３（療養者名簿）（⑤の場合）'!$BD100+1&lt;=15,IF(XE$19&gt;='様式３（療養者名簿）（⑤の場合）'!$BD100,IF(XE$19&lt;='様式３（療養者名簿）（⑤の場合）'!$BE100,1,0),0),0)</f>
        <v>0</v>
      </c>
      <c r="XF95" s="338">
        <f>IF(XF$19-'様式３（療養者名簿）（⑤の場合）'!$BD100+1&lt;=15,IF(XF$19&gt;='様式３（療養者名簿）（⑤の場合）'!$BD100,IF(XF$19&lt;='様式３（療養者名簿）（⑤の場合）'!$BE100,1,0),0),0)</f>
        <v>0</v>
      </c>
      <c r="XG95" s="338">
        <f>IF(XG$19-'様式３（療養者名簿）（⑤の場合）'!$BD100+1&lt;=15,IF(XG$19&gt;='様式３（療養者名簿）（⑤の場合）'!$BD100,IF(XG$19&lt;='様式３（療養者名簿）（⑤の場合）'!$BE100,1,0),0),0)</f>
        <v>0</v>
      </c>
      <c r="XH95" s="338">
        <f>IF(XH$19-'様式３（療養者名簿）（⑤の場合）'!$BD100+1&lt;=15,IF(XH$19&gt;='様式３（療養者名簿）（⑤の場合）'!$BD100,IF(XH$19&lt;='様式３（療養者名簿）（⑤の場合）'!$BE100,1,0),0),0)</f>
        <v>0</v>
      </c>
      <c r="XI95" s="338">
        <f>IF(XI$19-'様式３（療養者名簿）（⑤の場合）'!$BD100+1&lt;=15,IF(XI$19&gt;='様式３（療養者名簿）（⑤の場合）'!$BD100,IF(XI$19&lt;='様式３（療養者名簿）（⑤の場合）'!$BE100,1,0),0),0)</f>
        <v>0</v>
      </c>
      <c r="XJ95" s="338">
        <f>IF(XJ$19-'様式３（療養者名簿）（⑤の場合）'!$BD100+1&lt;=15,IF(XJ$19&gt;='様式３（療養者名簿）（⑤の場合）'!$BD100,IF(XJ$19&lt;='様式３（療養者名簿）（⑤の場合）'!$BE100,1,0),0),0)</f>
        <v>0</v>
      </c>
      <c r="XK95" s="338">
        <f>IF(XK$19-'様式３（療養者名簿）（⑤の場合）'!$BD100+1&lt;=15,IF(XK$19&gt;='様式３（療養者名簿）（⑤の場合）'!$BD100,IF(XK$19&lt;='様式３（療養者名簿）（⑤の場合）'!$BE100,1,0),0),0)</f>
        <v>0</v>
      </c>
      <c r="XL95" s="338">
        <f>IF(XL$19-'様式３（療養者名簿）（⑤の場合）'!$BD100+1&lt;=15,IF(XL$19&gt;='様式３（療養者名簿）（⑤の場合）'!$BD100,IF(XL$19&lt;='様式３（療養者名簿）（⑤の場合）'!$BE100,1,0),0),0)</f>
        <v>0</v>
      </c>
      <c r="XM95" s="338">
        <f>IF(XM$19-'様式３（療養者名簿）（⑤の場合）'!$BD100+1&lt;=15,IF(XM$19&gt;='様式３（療養者名簿）（⑤の場合）'!$BD100,IF(XM$19&lt;='様式３（療養者名簿）（⑤の場合）'!$BE100,1,0),0),0)</f>
        <v>0</v>
      </c>
      <c r="XN95" s="338">
        <f>IF(XN$19-'様式３（療養者名簿）（⑤の場合）'!$BD100+1&lt;=15,IF(XN$19&gt;='様式３（療養者名簿）（⑤の場合）'!$BD100,IF(XN$19&lt;='様式３（療養者名簿）（⑤の場合）'!$BE100,1,0),0),0)</f>
        <v>0</v>
      </c>
      <c r="XO95" s="338">
        <f>IF(XO$19-'様式３（療養者名簿）（⑤の場合）'!$BD100+1&lt;=15,IF(XO$19&gt;='様式３（療養者名簿）（⑤の場合）'!$BD100,IF(XO$19&lt;='様式３（療養者名簿）（⑤の場合）'!$BE100,1,0),0),0)</f>
        <v>0</v>
      </c>
      <c r="XP95" s="338">
        <f>IF(XP$19-'様式３（療養者名簿）（⑤の場合）'!$BD100+1&lt;=15,IF(XP$19&gt;='様式３（療養者名簿）（⑤の場合）'!$BD100,IF(XP$19&lt;='様式３（療養者名簿）（⑤の場合）'!$BE100,1,0),0),0)</f>
        <v>0</v>
      </c>
      <c r="XQ95" s="338">
        <f>IF(XQ$19-'様式３（療養者名簿）（⑤の場合）'!$BD100+1&lt;=15,IF(XQ$19&gt;='様式３（療養者名簿）（⑤の場合）'!$BD100,IF(XQ$19&lt;='様式３（療養者名簿）（⑤の場合）'!$BE100,1,0),0),0)</f>
        <v>0</v>
      </c>
      <c r="XR95" s="338">
        <f>IF(XR$19-'様式３（療養者名簿）（⑤の場合）'!$BD100+1&lt;=15,IF(XR$19&gt;='様式３（療養者名簿）（⑤の場合）'!$BD100,IF(XR$19&lt;='様式３（療養者名簿）（⑤の場合）'!$BE100,1,0),0),0)</f>
        <v>0</v>
      </c>
      <c r="XS95" s="338">
        <f>IF(XS$19-'様式３（療養者名簿）（⑤の場合）'!$BD100+1&lt;=15,IF(XS$19&gt;='様式３（療養者名簿）（⑤の場合）'!$BD100,IF(XS$19&lt;='様式３（療養者名簿）（⑤の場合）'!$BE100,1,0),0),0)</f>
        <v>0</v>
      </c>
      <c r="XT95" s="338">
        <f>IF(XT$19-'様式３（療養者名簿）（⑤の場合）'!$BD100+1&lt;=15,IF(XT$19&gt;='様式３（療養者名簿）（⑤の場合）'!$BD100,IF(XT$19&lt;='様式３（療養者名簿）（⑤の場合）'!$BE100,1,0),0),0)</f>
        <v>0</v>
      </c>
      <c r="XU95" s="338">
        <f>IF(XU$19-'様式３（療養者名簿）（⑤の場合）'!$BD100+1&lt;=15,IF(XU$19&gt;='様式３（療養者名簿）（⑤の場合）'!$BD100,IF(XU$19&lt;='様式３（療養者名簿）（⑤の場合）'!$BE100,1,0),0),0)</f>
        <v>0</v>
      </c>
      <c r="XV95" s="338">
        <f>IF(XV$19-'様式３（療養者名簿）（⑤の場合）'!$BD100+1&lt;=15,IF(XV$19&gt;='様式３（療養者名簿）（⑤の場合）'!$BD100,IF(XV$19&lt;='様式３（療養者名簿）（⑤の場合）'!$BE100,1,0),0),0)</f>
        <v>0</v>
      </c>
      <c r="XW95" s="338">
        <f>IF(XW$19-'様式３（療養者名簿）（⑤の場合）'!$BD100+1&lt;=15,IF(XW$19&gt;='様式３（療養者名簿）（⑤の場合）'!$BD100,IF(XW$19&lt;='様式３（療養者名簿）（⑤の場合）'!$BE100,1,0),0),0)</f>
        <v>0</v>
      </c>
      <c r="XX95" s="338">
        <f>IF(XX$19-'様式３（療養者名簿）（⑤の場合）'!$BD100+1&lt;=15,IF(XX$19&gt;='様式３（療養者名簿）（⑤の場合）'!$BD100,IF(XX$19&lt;='様式３（療養者名簿）（⑤の場合）'!$BE100,1,0),0),0)</f>
        <v>0</v>
      </c>
      <c r="XY95" s="338">
        <f>IF(XY$19-'様式３（療養者名簿）（⑤の場合）'!$BD100+1&lt;=15,IF(XY$19&gt;='様式３（療養者名簿）（⑤の場合）'!$BD100,IF(XY$19&lt;='様式３（療養者名簿）（⑤の場合）'!$BE100,1,0),0),0)</f>
        <v>0</v>
      </c>
      <c r="XZ95" s="338">
        <f>IF(XZ$19-'様式３（療養者名簿）（⑤の場合）'!$BD100+1&lt;=15,IF(XZ$19&gt;='様式３（療養者名簿）（⑤の場合）'!$BD100,IF(XZ$19&lt;='様式３（療養者名簿）（⑤の場合）'!$BE100,1,0),0),0)</f>
        <v>0</v>
      </c>
      <c r="YA95" s="338">
        <f>IF(YA$19-'様式３（療養者名簿）（⑤の場合）'!$BD100+1&lt;=15,IF(YA$19&gt;='様式３（療養者名簿）（⑤の場合）'!$BD100,IF(YA$19&lt;='様式３（療養者名簿）（⑤の場合）'!$BE100,1,0),0),0)</f>
        <v>0</v>
      </c>
      <c r="YB95" s="338">
        <f>IF(YB$19-'様式３（療養者名簿）（⑤の場合）'!$BD100+1&lt;=15,IF(YB$19&gt;='様式３（療養者名簿）（⑤の場合）'!$BD100,IF(YB$19&lt;='様式３（療養者名簿）（⑤の場合）'!$BE100,1,0),0),0)</f>
        <v>0</v>
      </c>
      <c r="YC95" s="338">
        <f>IF(YC$19-'様式３（療養者名簿）（⑤の場合）'!$BD100+1&lt;=15,IF(YC$19&gt;='様式３（療養者名簿）（⑤の場合）'!$BD100,IF(YC$19&lt;='様式３（療養者名簿）（⑤の場合）'!$BE100,1,0),0),0)</f>
        <v>0</v>
      </c>
      <c r="YD95" s="338">
        <f>IF(YD$19-'様式３（療養者名簿）（⑤の場合）'!$BD100+1&lt;=15,IF(YD$19&gt;='様式３（療養者名簿）（⑤の場合）'!$BD100,IF(YD$19&lt;='様式３（療養者名簿）（⑤の場合）'!$BE100,1,0),0),0)</f>
        <v>0</v>
      </c>
      <c r="YE95" s="338">
        <f>IF(YE$19-'様式３（療養者名簿）（⑤の場合）'!$BD100+1&lt;=15,IF(YE$19&gt;='様式３（療養者名簿）（⑤の場合）'!$BD100,IF(YE$19&lt;='様式３（療養者名簿）（⑤の場合）'!$BE100,1,0),0),0)</f>
        <v>0</v>
      </c>
      <c r="YF95" s="338">
        <f>IF(YF$19-'様式３（療養者名簿）（⑤の場合）'!$BD100+1&lt;=15,IF(YF$19&gt;='様式３（療養者名簿）（⑤の場合）'!$BD100,IF(YF$19&lt;='様式３（療養者名簿）（⑤の場合）'!$BE100,1,0),0),0)</f>
        <v>0</v>
      </c>
      <c r="YG95" s="338">
        <f>IF(YG$19-'様式３（療養者名簿）（⑤の場合）'!$BD100+1&lt;=15,IF(YG$19&gt;='様式３（療養者名簿）（⑤の場合）'!$BD100,IF(YG$19&lt;='様式３（療養者名簿）（⑤の場合）'!$BE100,1,0),0),0)</f>
        <v>0</v>
      </c>
      <c r="YH95" s="338">
        <f>IF(YH$19-'様式３（療養者名簿）（⑤の場合）'!$BD100+1&lt;=15,IF(YH$19&gt;='様式３（療養者名簿）（⑤の場合）'!$BD100,IF(YH$19&lt;='様式３（療養者名簿）（⑤の場合）'!$BE100,1,0),0),0)</f>
        <v>0</v>
      </c>
      <c r="YI95" s="338">
        <f>IF(YI$19-'様式３（療養者名簿）（⑤の場合）'!$BD100+1&lt;=15,IF(YI$19&gt;='様式３（療養者名簿）（⑤の場合）'!$BD100,IF(YI$19&lt;='様式３（療養者名簿）（⑤の場合）'!$BE100,1,0),0),0)</f>
        <v>0</v>
      </c>
      <c r="YJ95" s="338">
        <f>IF(YJ$19-'様式３（療養者名簿）（⑤の場合）'!$BD100+1&lt;=15,IF(YJ$19&gt;='様式３（療養者名簿）（⑤の場合）'!$BD100,IF(YJ$19&lt;='様式３（療養者名簿）（⑤の場合）'!$BE100,1,0),0),0)</f>
        <v>0</v>
      </c>
      <c r="YK95" s="338">
        <f>IF(YK$19-'様式３（療養者名簿）（⑤の場合）'!$BD100+1&lt;=15,IF(YK$19&gt;='様式３（療養者名簿）（⑤の場合）'!$BD100,IF(YK$19&lt;='様式３（療養者名簿）（⑤の場合）'!$BE100,1,0),0),0)</f>
        <v>0</v>
      </c>
      <c r="YL95" s="338">
        <f>IF(YL$19-'様式３（療養者名簿）（⑤の場合）'!$BD100+1&lt;=15,IF(YL$19&gt;='様式３（療養者名簿）（⑤の場合）'!$BD100,IF(YL$19&lt;='様式３（療養者名簿）（⑤の場合）'!$BE100,1,0),0),0)</f>
        <v>0</v>
      </c>
      <c r="YM95" s="338">
        <f>IF(YM$19-'様式３（療養者名簿）（⑤の場合）'!$BD100+1&lt;=15,IF(YM$19&gt;='様式３（療養者名簿）（⑤の場合）'!$BD100,IF(YM$19&lt;='様式３（療養者名簿）（⑤の場合）'!$BE100,1,0),0),0)</f>
        <v>0</v>
      </c>
      <c r="YN95" s="338">
        <f>IF(YN$19-'様式３（療養者名簿）（⑤の場合）'!$BD100+1&lt;=15,IF(YN$19&gt;='様式３（療養者名簿）（⑤の場合）'!$BD100,IF(YN$19&lt;='様式３（療養者名簿）（⑤の場合）'!$BE100,1,0),0),0)</f>
        <v>0</v>
      </c>
      <c r="YO95" s="338">
        <f>IF(YO$19-'様式３（療養者名簿）（⑤の場合）'!$BD100+1&lt;=15,IF(YO$19&gt;='様式３（療養者名簿）（⑤の場合）'!$BD100,IF(YO$19&lt;='様式３（療養者名簿）（⑤の場合）'!$BE100,1,0),0),0)</f>
        <v>0</v>
      </c>
      <c r="YP95" s="338">
        <f>IF(YP$19-'様式３（療養者名簿）（⑤の場合）'!$BD100+1&lt;=15,IF(YP$19&gt;='様式３（療養者名簿）（⑤の場合）'!$BD100,IF(YP$19&lt;='様式３（療養者名簿）（⑤の場合）'!$BE100,1,0),0),0)</f>
        <v>0</v>
      </c>
      <c r="YQ95" s="338">
        <f>IF(YQ$19-'様式３（療養者名簿）（⑤の場合）'!$BD100+1&lt;=15,IF(YQ$19&gt;='様式３（療養者名簿）（⑤の場合）'!$BD100,IF(YQ$19&lt;='様式３（療養者名簿）（⑤の場合）'!$BE100,1,0),0),0)</f>
        <v>0</v>
      </c>
      <c r="YR95" s="338">
        <f>IF(YR$19-'様式３（療養者名簿）（⑤の場合）'!$BD100+1&lt;=15,IF(YR$19&gt;='様式３（療養者名簿）（⑤の場合）'!$BD100,IF(YR$19&lt;='様式３（療養者名簿）（⑤の場合）'!$BE100,1,0),0),0)</f>
        <v>0</v>
      </c>
      <c r="YS95" s="338">
        <f>IF(YS$19-'様式３（療養者名簿）（⑤の場合）'!$BD100+1&lt;=15,IF(YS$19&gt;='様式３（療養者名簿）（⑤の場合）'!$BD100,IF(YS$19&lt;='様式３（療養者名簿）（⑤の場合）'!$BE100,1,0),0),0)</f>
        <v>0</v>
      </c>
      <c r="YT95" s="338">
        <f>IF(YT$19-'様式３（療養者名簿）（⑤の場合）'!$BD100+1&lt;=15,IF(YT$19&gt;='様式３（療養者名簿）（⑤の場合）'!$BD100,IF(YT$19&lt;='様式３（療養者名簿）（⑤の場合）'!$BE100,1,0),0),0)</f>
        <v>0</v>
      </c>
      <c r="YU95" s="338">
        <f>IF(YU$19-'様式３（療養者名簿）（⑤の場合）'!$BD100+1&lt;=15,IF(YU$19&gt;='様式３（療養者名簿）（⑤の場合）'!$BD100,IF(YU$19&lt;='様式３（療養者名簿）（⑤の場合）'!$BE100,1,0),0),0)</f>
        <v>0</v>
      </c>
      <c r="YV95" s="338">
        <f>IF(YV$19-'様式３（療養者名簿）（⑤の場合）'!$BD100+1&lt;=15,IF(YV$19&gt;='様式３（療養者名簿）（⑤の場合）'!$BD100,IF(YV$19&lt;='様式３（療養者名簿）（⑤の場合）'!$BE100,1,0),0),0)</f>
        <v>0</v>
      </c>
      <c r="YW95" s="338">
        <f>IF(YW$19-'様式３（療養者名簿）（⑤の場合）'!$BD100+1&lt;=15,IF(YW$19&gt;='様式３（療養者名簿）（⑤の場合）'!$BD100,IF(YW$19&lt;='様式３（療養者名簿）（⑤の場合）'!$BE100,1,0),0),0)</f>
        <v>0</v>
      </c>
      <c r="YX95" s="338">
        <f>IF(YX$19-'様式３（療養者名簿）（⑤の場合）'!$BD100+1&lt;=15,IF(YX$19&gt;='様式３（療養者名簿）（⑤の場合）'!$BD100,IF(YX$19&lt;='様式３（療養者名簿）（⑤の場合）'!$BE100,1,0),0),0)</f>
        <v>0</v>
      </c>
      <c r="YY95" s="338">
        <f>IF(YY$19-'様式３（療養者名簿）（⑤の場合）'!$BD100+1&lt;=15,IF(YY$19&gt;='様式３（療養者名簿）（⑤の場合）'!$BD100,IF(YY$19&lt;='様式３（療養者名簿）（⑤の場合）'!$BE100,1,0),0),0)</f>
        <v>0</v>
      </c>
      <c r="YZ95" s="338">
        <f>IF(YZ$19-'様式３（療養者名簿）（⑤の場合）'!$BD100+1&lt;=15,IF(YZ$19&gt;='様式３（療養者名簿）（⑤の場合）'!$BD100,IF(YZ$19&lt;='様式３（療養者名簿）（⑤の場合）'!$BE100,1,0),0),0)</f>
        <v>0</v>
      </c>
      <c r="ZA95" s="338">
        <f>IF(ZA$19-'様式３（療養者名簿）（⑤の場合）'!$BD100+1&lt;=15,IF(ZA$19&gt;='様式３（療養者名簿）（⑤の場合）'!$BD100,IF(ZA$19&lt;='様式３（療養者名簿）（⑤の場合）'!$BE100,1,0),0),0)</f>
        <v>0</v>
      </c>
      <c r="ZB95" s="338">
        <f>IF(ZB$19-'様式３（療養者名簿）（⑤の場合）'!$BD100+1&lt;=15,IF(ZB$19&gt;='様式３（療養者名簿）（⑤の場合）'!$BD100,IF(ZB$19&lt;='様式３（療養者名簿）（⑤の場合）'!$BE100,1,0),0),0)</f>
        <v>0</v>
      </c>
      <c r="ZC95" s="338">
        <f>IF(ZC$19-'様式３（療養者名簿）（⑤の場合）'!$BD100+1&lt;=15,IF(ZC$19&gt;='様式３（療養者名簿）（⑤の場合）'!$BD100,IF(ZC$19&lt;='様式３（療養者名簿）（⑤の場合）'!$BE100,1,0),0),0)</f>
        <v>0</v>
      </c>
      <c r="ZD95" s="338">
        <f>IF(ZD$19-'様式３（療養者名簿）（⑤の場合）'!$BD100+1&lt;=15,IF(ZD$19&gt;='様式３（療養者名簿）（⑤の場合）'!$BD100,IF(ZD$19&lt;='様式３（療養者名簿）（⑤の場合）'!$BE100,1,0),0),0)</f>
        <v>0</v>
      </c>
      <c r="ZE95" s="338">
        <f>IF(ZE$19-'様式３（療養者名簿）（⑤の場合）'!$BD100+1&lt;=15,IF(ZE$19&gt;='様式３（療養者名簿）（⑤の場合）'!$BD100,IF(ZE$19&lt;='様式３（療養者名簿）（⑤の場合）'!$BE100,1,0),0),0)</f>
        <v>0</v>
      </c>
      <c r="ZF95" s="338">
        <f>IF(ZF$19-'様式３（療養者名簿）（⑤の場合）'!$BD100+1&lt;=15,IF(ZF$19&gt;='様式３（療養者名簿）（⑤の場合）'!$BD100,IF(ZF$19&lt;='様式３（療養者名簿）（⑤の場合）'!$BE100,1,0),0),0)</f>
        <v>0</v>
      </c>
      <c r="ZG95" s="338">
        <f>IF(ZG$19-'様式３（療養者名簿）（⑤の場合）'!$BD100+1&lt;=15,IF(ZG$19&gt;='様式３（療養者名簿）（⑤の場合）'!$BD100,IF(ZG$19&lt;='様式３（療養者名簿）（⑤の場合）'!$BE100,1,0),0),0)</f>
        <v>0</v>
      </c>
      <c r="ZH95" s="338">
        <f>IF(ZH$19-'様式３（療養者名簿）（⑤の場合）'!$BD100+1&lt;=15,IF(ZH$19&gt;='様式３（療養者名簿）（⑤の場合）'!$BD100,IF(ZH$19&lt;='様式３（療養者名簿）（⑤の場合）'!$BE100,1,0),0),0)</f>
        <v>0</v>
      </c>
      <c r="ZI95" s="338">
        <f>IF(ZI$19-'様式３（療養者名簿）（⑤の場合）'!$BD100+1&lt;=15,IF(ZI$19&gt;='様式３（療養者名簿）（⑤の場合）'!$BD100,IF(ZI$19&lt;='様式３（療養者名簿）（⑤の場合）'!$BE100,1,0),0),0)</f>
        <v>0</v>
      </c>
      <c r="ZJ95" s="338">
        <f>IF(ZJ$19-'様式３（療養者名簿）（⑤の場合）'!$BD100+1&lt;=15,IF(ZJ$19&gt;='様式３（療養者名簿）（⑤の場合）'!$BD100,IF(ZJ$19&lt;='様式３（療養者名簿）（⑤の場合）'!$BE100,1,0),0),0)</f>
        <v>0</v>
      </c>
      <c r="ZK95" s="338">
        <f>IF(ZK$19-'様式３（療養者名簿）（⑤の場合）'!$BD100+1&lt;=15,IF(ZK$19&gt;='様式３（療養者名簿）（⑤の場合）'!$BD100,IF(ZK$19&lt;='様式３（療養者名簿）（⑤の場合）'!$BE100,1,0),0),0)</f>
        <v>0</v>
      </c>
      <c r="ZL95" s="338">
        <f>IF(ZL$19-'様式３（療養者名簿）（⑤の場合）'!$BD100+1&lt;=15,IF(ZL$19&gt;='様式３（療養者名簿）（⑤の場合）'!$BD100,IF(ZL$19&lt;='様式３（療養者名簿）（⑤の場合）'!$BE100,1,0),0),0)</f>
        <v>0</v>
      </c>
      <c r="ZM95" s="338">
        <f>IF(ZM$19-'様式３（療養者名簿）（⑤の場合）'!$BD100+1&lt;=15,IF(ZM$19&gt;='様式３（療養者名簿）（⑤の場合）'!$BD100,IF(ZM$19&lt;='様式３（療養者名簿）（⑤の場合）'!$BE100,1,0),0),0)</f>
        <v>0</v>
      </c>
      <c r="ZN95" s="338">
        <f>IF(ZN$19-'様式３（療養者名簿）（⑤の場合）'!$BD100+1&lt;=15,IF(ZN$19&gt;='様式３（療養者名簿）（⑤の場合）'!$BD100,IF(ZN$19&lt;='様式３（療養者名簿）（⑤の場合）'!$BE100,1,0),0),0)</f>
        <v>0</v>
      </c>
      <c r="ZO95" s="338">
        <f>IF(ZO$19-'様式３（療養者名簿）（⑤の場合）'!$BD100+1&lt;=15,IF(ZO$19&gt;='様式３（療養者名簿）（⑤の場合）'!$BD100,IF(ZO$19&lt;='様式３（療養者名簿）（⑤の場合）'!$BE100,1,0),0),0)</f>
        <v>0</v>
      </c>
      <c r="ZP95" s="338">
        <f>IF(ZP$19-'様式３（療養者名簿）（⑤の場合）'!$BD100+1&lt;=15,IF(ZP$19&gt;='様式３（療養者名簿）（⑤の場合）'!$BD100,IF(ZP$19&lt;='様式３（療養者名簿）（⑤の場合）'!$BE100,1,0),0),0)</f>
        <v>0</v>
      </c>
      <c r="ZQ95" s="338">
        <f>IF(ZQ$19-'様式３（療養者名簿）（⑤の場合）'!$BD100+1&lt;=15,IF(ZQ$19&gt;='様式３（療養者名簿）（⑤の場合）'!$BD100,IF(ZQ$19&lt;='様式３（療養者名簿）（⑤の場合）'!$BE100,1,0),0),0)</f>
        <v>0</v>
      </c>
      <c r="ZR95" s="338">
        <f>IF(ZR$19-'様式３（療養者名簿）（⑤の場合）'!$BD100+1&lt;=15,IF(ZR$19&gt;='様式３（療養者名簿）（⑤の場合）'!$BD100,IF(ZR$19&lt;='様式３（療養者名簿）（⑤の場合）'!$BE100,1,0),0),0)</f>
        <v>0</v>
      </c>
      <c r="ZS95" s="338">
        <f>IF(ZS$19-'様式３（療養者名簿）（⑤の場合）'!$BD100+1&lt;=15,IF(ZS$19&gt;='様式３（療養者名簿）（⑤の場合）'!$BD100,IF(ZS$19&lt;='様式３（療養者名簿）（⑤の場合）'!$BE100,1,0),0),0)</f>
        <v>0</v>
      </c>
      <c r="ZT95" s="338">
        <f>IF(ZT$19-'様式３（療養者名簿）（⑤の場合）'!$BD100+1&lt;=15,IF(ZT$19&gt;='様式３（療養者名簿）（⑤の場合）'!$BD100,IF(ZT$19&lt;='様式３（療養者名簿）（⑤の場合）'!$BE100,1,0),0),0)</f>
        <v>0</v>
      </c>
      <c r="ZU95" s="338">
        <f>IF(ZU$19-'様式３（療養者名簿）（⑤の場合）'!$BD100+1&lt;=15,IF(ZU$19&gt;='様式３（療養者名簿）（⑤の場合）'!$BD100,IF(ZU$19&lt;='様式３（療養者名簿）（⑤の場合）'!$BE100,1,0),0),0)</f>
        <v>0</v>
      </c>
      <c r="ZV95" s="338">
        <f>IF(ZV$19-'様式３（療養者名簿）（⑤の場合）'!$BD100+1&lt;=15,IF(ZV$19&gt;='様式３（療養者名簿）（⑤の場合）'!$BD100,IF(ZV$19&lt;='様式３（療養者名簿）（⑤の場合）'!$BE100,1,0),0),0)</f>
        <v>0</v>
      </c>
      <c r="ZW95" s="338">
        <f>IF(ZW$19-'様式３（療養者名簿）（⑤の場合）'!$BD100+1&lt;=15,IF(ZW$19&gt;='様式３（療養者名簿）（⑤の場合）'!$BD100,IF(ZW$19&lt;='様式３（療養者名簿）（⑤の場合）'!$BE100,1,0),0),0)</f>
        <v>0</v>
      </c>
      <c r="ZX95" s="338">
        <f>IF(ZX$19-'様式３（療養者名簿）（⑤の場合）'!$BD100+1&lt;=15,IF(ZX$19&gt;='様式３（療養者名簿）（⑤の場合）'!$BD100,IF(ZX$19&lt;='様式３（療養者名簿）（⑤の場合）'!$BE100,1,0),0),0)</f>
        <v>0</v>
      </c>
      <c r="ZY95" s="338">
        <f>IF(ZY$19-'様式３（療養者名簿）（⑤の場合）'!$BD100+1&lt;=15,IF(ZY$19&gt;='様式３（療養者名簿）（⑤の場合）'!$BD100,IF(ZY$19&lt;='様式３（療養者名簿）（⑤の場合）'!$BE100,1,0),0),0)</f>
        <v>0</v>
      </c>
      <c r="ZZ95" s="338">
        <f>IF(ZZ$19-'様式３（療養者名簿）（⑤の場合）'!$BD100+1&lt;=15,IF(ZZ$19&gt;='様式３（療養者名簿）（⑤の場合）'!$BD100,IF(ZZ$19&lt;='様式３（療養者名簿）（⑤の場合）'!$BE100,1,0),0),0)</f>
        <v>0</v>
      </c>
      <c r="AAA95" s="338">
        <f>IF(AAA$19-'様式３（療養者名簿）（⑤の場合）'!$BD100+1&lt;=15,IF(AAA$19&gt;='様式３（療養者名簿）（⑤の場合）'!$BD100,IF(AAA$19&lt;='様式３（療養者名簿）（⑤の場合）'!$BE100,1,0),0),0)</f>
        <v>0</v>
      </c>
      <c r="AAB95" s="338">
        <f>IF(AAB$19-'様式３（療養者名簿）（⑤の場合）'!$BD100+1&lt;=15,IF(AAB$19&gt;='様式３（療養者名簿）（⑤の場合）'!$BD100,IF(AAB$19&lt;='様式３（療養者名簿）（⑤の場合）'!$BE100,1,0),0),0)</f>
        <v>0</v>
      </c>
      <c r="AAC95" s="338">
        <f>IF(AAC$19-'様式３（療養者名簿）（⑤の場合）'!$BD100+1&lt;=15,IF(AAC$19&gt;='様式３（療養者名簿）（⑤の場合）'!$BD100,IF(AAC$19&lt;='様式３（療養者名簿）（⑤の場合）'!$BE100,1,0),0),0)</f>
        <v>0</v>
      </c>
      <c r="AAD95" s="338">
        <f>IF(AAD$19-'様式３（療養者名簿）（⑤の場合）'!$BD100+1&lt;=15,IF(AAD$19&gt;='様式３（療養者名簿）（⑤の場合）'!$BD100,IF(AAD$19&lt;='様式３（療養者名簿）（⑤の場合）'!$BE100,1,0),0),0)</f>
        <v>0</v>
      </c>
      <c r="AAE95" s="338">
        <f>IF(AAE$19-'様式３（療養者名簿）（⑤の場合）'!$BD100+1&lt;=15,IF(AAE$19&gt;='様式３（療養者名簿）（⑤の場合）'!$BD100,IF(AAE$19&lt;='様式３（療養者名簿）（⑤の場合）'!$BE100,1,0),0),0)</f>
        <v>0</v>
      </c>
      <c r="AAF95" s="338">
        <f>IF(AAF$19-'様式３（療養者名簿）（⑤の場合）'!$BD100+1&lt;=15,IF(AAF$19&gt;='様式３（療養者名簿）（⑤の場合）'!$BD100,IF(AAF$19&lt;='様式３（療養者名簿）（⑤の場合）'!$BE100,1,0),0),0)</f>
        <v>0</v>
      </c>
      <c r="AAG95" s="338">
        <f>IF(AAG$19-'様式３（療養者名簿）（⑤の場合）'!$BD100+1&lt;=15,IF(AAG$19&gt;='様式３（療養者名簿）（⑤の場合）'!$BD100,IF(AAG$19&lt;='様式３（療養者名簿）（⑤の場合）'!$BE100,1,0),0),0)</f>
        <v>0</v>
      </c>
      <c r="AAH95" s="338">
        <f>IF(AAH$19-'様式３（療養者名簿）（⑤の場合）'!$BD100+1&lt;=15,IF(AAH$19&gt;='様式３（療養者名簿）（⑤の場合）'!$BD100,IF(AAH$19&lt;='様式３（療養者名簿）（⑤の場合）'!$BE100,1,0),0),0)</f>
        <v>0</v>
      </c>
      <c r="AAI95" s="338">
        <f>IF(AAI$19-'様式３（療養者名簿）（⑤の場合）'!$BD100+1&lt;=15,IF(AAI$19&gt;='様式３（療養者名簿）（⑤の場合）'!$BD100,IF(AAI$19&lt;='様式３（療養者名簿）（⑤の場合）'!$BE100,1,0),0),0)</f>
        <v>0</v>
      </c>
      <c r="AAJ95" s="338">
        <f>IF(AAJ$19-'様式３（療養者名簿）（⑤の場合）'!$BD100+1&lt;=15,IF(AAJ$19&gt;='様式３（療養者名簿）（⑤の場合）'!$BD100,IF(AAJ$19&lt;='様式３（療養者名簿）（⑤の場合）'!$BE100,1,0),0),0)</f>
        <v>0</v>
      </c>
      <c r="AAK95" s="338">
        <f>IF(AAK$19-'様式３（療養者名簿）（⑤の場合）'!$BD100+1&lt;=15,IF(AAK$19&gt;='様式３（療養者名簿）（⑤の場合）'!$BD100,IF(AAK$19&lt;='様式３（療養者名簿）（⑤の場合）'!$BE100,1,0),0),0)</f>
        <v>0</v>
      </c>
      <c r="AAL95" s="338">
        <f>IF(AAL$19-'様式３（療養者名簿）（⑤の場合）'!$BD100+1&lt;=15,IF(AAL$19&gt;='様式３（療養者名簿）（⑤の場合）'!$BD100,IF(AAL$19&lt;='様式３（療養者名簿）（⑤の場合）'!$BE100,1,0),0),0)</f>
        <v>0</v>
      </c>
      <c r="AAM95" s="338">
        <f>IF(AAM$19-'様式３（療養者名簿）（⑤の場合）'!$BD100+1&lt;=15,IF(AAM$19&gt;='様式３（療養者名簿）（⑤の場合）'!$BD100,IF(AAM$19&lt;='様式３（療養者名簿）（⑤の場合）'!$BE100,1,0),0),0)</f>
        <v>0</v>
      </c>
      <c r="AAN95" s="338">
        <f>IF(AAN$19-'様式３（療養者名簿）（⑤の場合）'!$BD100+1&lt;=15,IF(AAN$19&gt;='様式３（療養者名簿）（⑤の場合）'!$BD100,IF(AAN$19&lt;='様式３（療養者名簿）（⑤の場合）'!$BE100,1,0),0),0)</f>
        <v>0</v>
      </c>
      <c r="AAO95" s="338">
        <f>IF(AAO$19-'様式３（療養者名簿）（⑤の場合）'!$BD100+1&lt;=15,IF(AAO$19&gt;='様式３（療養者名簿）（⑤の場合）'!$BD100,IF(AAO$19&lt;='様式３（療養者名簿）（⑤の場合）'!$BE100,1,0),0),0)</f>
        <v>0</v>
      </c>
      <c r="AAP95" s="338">
        <f>IF(AAP$19-'様式３（療養者名簿）（⑤の場合）'!$BD100+1&lt;=15,IF(AAP$19&gt;='様式３（療養者名簿）（⑤の場合）'!$BD100,IF(AAP$19&lt;='様式３（療養者名簿）（⑤の場合）'!$BE100,1,0),0),0)</f>
        <v>0</v>
      </c>
      <c r="AAQ95" s="338">
        <f>IF(AAQ$19-'様式３（療養者名簿）（⑤の場合）'!$BD100+1&lt;=15,IF(AAQ$19&gt;='様式３（療養者名簿）（⑤の場合）'!$BD100,IF(AAQ$19&lt;='様式３（療養者名簿）（⑤の場合）'!$BE100,1,0),0),0)</f>
        <v>0</v>
      </c>
      <c r="AAR95" s="338">
        <f>IF(AAR$19-'様式３（療養者名簿）（⑤の場合）'!$BD100+1&lt;=15,IF(AAR$19&gt;='様式３（療養者名簿）（⑤の場合）'!$BD100,IF(AAR$19&lt;='様式３（療養者名簿）（⑤の場合）'!$BE100,1,0),0),0)</f>
        <v>0</v>
      </c>
      <c r="AAS95" s="338">
        <f>IF(AAS$19-'様式３（療養者名簿）（⑤の場合）'!$BD100+1&lt;=15,IF(AAS$19&gt;='様式３（療養者名簿）（⑤の場合）'!$BD100,IF(AAS$19&lt;='様式３（療養者名簿）（⑤の場合）'!$BE100,1,0),0),0)</f>
        <v>0</v>
      </c>
      <c r="AAT95" s="338">
        <f>IF(AAT$19-'様式３（療養者名簿）（⑤の場合）'!$BD100+1&lt;=15,IF(AAT$19&gt;='様式３（療養者名簿）（⑤の場合）'!$BD100,IF(AAT$19&lt;='様式３（療養者名簿）（⑤の場合）'!$BE100,1,0),0),0)</f>
        <v>0</v>
      </c>
      <c r="AAU95" s="338">
        <f>IF(AAU$19-'様式３（療養者名簿）（⑤の場合）'!$BD100+1&lt;=15,IF(AAU$19&gt;='様式３（療養者名簿）（⑤の場合）'!$BD100,IF(AAU$19&lt;='様式３（療養者名簿）（⑤の場合）'!$BE100,1,0),0),0)</f>
        <v>0</v>
      </c>
      <c r="AAV95" s="338">
        <f>IF(AAV$19-'様式３（療養者名簿）（⑤の場合）'!$BD100+1&lt;=15,IF(AAV$19&gt;='様式３（療養者名簿）（⑤の場合）'!$BD100,IF(AAV$19&lt;='様式３（療養者名簿）（⑤の場合）'!$BE100,1,0),0),0)</f>
        <v>0</v>
      </c>
      <c r="AAW95" s="338">
        <f>IF(AAW$19-'様式３（療養者名簿）（⑤の場合）'!$BD100+1&lt;=15,IF(AAW$19&gt;='様式３（療養者名簿）（⑤の場合）'!$BD100,IF(AAW$19&lt;='様式３（療養者名簿）（⑤の場合）'!$BE100,1,0),0),0)</f>
        <v>0</v>
      </c>
      <c r="AAX95" s="338">
        <f>IF(AAX$19-'様式３（療養者名簿）（⑤の場合）'!$BD100+1&lt;=15,IF(AAX$19&gt;='様式３（療養者名簿）（⑤の場合）'!$BD100,IF(AAX$19&lt;='様式３（療養者名簿）（⑤の場合）'!$BE100,1,0),0),0)</f>
        <v>0</v>
      </c>
      <c r="AAY95" s="338">
        <f>IF(AAY$19-'様式３（療養者名簿）（⑤の場合）'!$BD100+1&lt;=15,IF(AAY$19&gt;='様式３（療養者名簿）（⑤の場合）'!$BD100,IF(AAY$19&lt;='様式３（療養者名簿）（⑤の場合）'!$BE100,1,0),0),0)</f>
        <v>0</v>
      </c>
      <c r="AAZ95" s="338">
        <f>IF(AAZ$19-'様式３（療養者名簿）（⑤の場合）'!$BD100+1&lt;=15,IF(AAZ$19&gt;='様式３（療養者名簿）（⑤の場合）'!$BD100,IF(AAZ$19&lt;='様式３（療養者名簿）（⑤の場合）'!$BE100,1,0),0),0)</f>
        <v>0</v>
      </c>
      <c r="ABA95" s="338">
        <f>IF(ABA$19-'様式３（療養者名簿）（⑤の場合）'!$BD100+1&lt;=15,IF(ABA$19&gt;='様式３（療養者名簿）（⑤の場合）'!$BD100,IF(ABA$19&lt;='様式３（療養者名簿）（⑤の場合）'!$BE100,1,0),0),0)</f>
        <v>0</v>
      </c>
      <c r="ABB95" s="338">
        <f>IF(ABB$19-'様式３（療養者名簿）（⑤の場合）'!$BD100+1&lt;=15,IF(ABB$19&gt;='様式３（療養者名簿）（⑤の場合）'!$BD100,IF(ABB$19&lt;='様式３（療養者名簿）（⑤の場合）'!$BE100,1,0),0),0)</f>
        <v>0</v>
      </c>
      <c r="ABC95" s="338">
        <f>IF(ABC$19-'様式３（療養者名簿）（⑤の場合）'!$BD100+1&lt;=15,IF(ABC$19&gt;='様式３（療養者名簿）（⑤の場合）'!$BD100,IF(ABC$19&lt;='様式３（療養者名簿）（⑤の場合）'!$BE100,1,0),0),0)</f>
        <v>0</v>
      </c>
      <c r="ABD95" s="338">
        <f>IF(ABD$19-'様式３（療養者名簿）（⑤の場合）'!$BD100+1&lt;=15,IF(ABD$19&gt;='様式３（療養者名簿）（⑤の場合）'!$BD100,IF(ABD$19&lt;='様式３（療養者名簿）（⑤の場合）'!$BE100,1,0),0),0)</f>
        <v>0</v>
      </c>
    </row>
    <row r="96" spans="1:732" ht="42" customHeight="1">
      <c r="A96" s="227">
        <f>'様式３（療養者名簿）（⑤の場合）'!C101</f>
        <v>0</v>
      </c>
      <c r="B96" s="224">
        <f>IF(B$19-'様式３（療養者名簿）（⑤の場合）'!$BD101+1&lt;=15,IF(B$19&gt;='様式３（療養者名簿）（⑤の場合）'!$BD101,IF(B$19&lt;='様式３（療養者名簿）（⑤の場合）'!$BE101,1,0),0),0)</f>
        <v>0</v>
      </c>
      <c r="C96" s="224">
        <f>IF(C$19-'様式３（療養者名簿）（⑤の場合）'!$BD101+1&lt;=15,IF(C$19&gt;='様式３（療養者名簿）（⑤の場合）'!$BD101,IF(C$19&lt;='様式３（療養者名簿）（⑤の場合）'!$BE101,1,0),0),0)</f>
        <v>0</v>
      </c>
      <c r="D96" s="224">
        <f>IF(D$19-'様式３（療養者名簿）（⑤の場合）'!$BD101+1&lt;=15,IF(D$19&gt;='様式３（療養者名簿）（⑤の場合）'!$BD101,IF(D$19&lt;='様式３（療養者名簿）（⑤の場合）'!$BE101,1,0),0),0)</f>
        <v>0</v>
      </c>
      <c r="E96" s="224">
        <f>IF(E$19-'様式３（療養者名簿）（⑤の場合）'!$BD101+1&lt;=15,IF(E$19&gt;='様式３（療養者名簿）（⑤の場合）'!$BD101,IF(E$19&lt;='様式３（療養者名簿）（⑤の場合）'!$BE101,1,0),0),0)</f>
        <v>0</v>
      </c>
      <c r="F96" s="224">
        <f>IF(F$19-'様式３（療養者名簿）（⑤の場合）'!$BD101+1&lt;=15,IF(F$19&gt;='様式３（療養者名簿）（⑤の場合）'!$BD101,IF(F$19&lt;='様式３（療養者名簿）（⑤の場合）'!$BE101,1,0),0),0)</f>
        <v>0</v>
      </c>
      <c r="G96" s="224">
        <f>IF(G$19-'様式３（療養者名簿）（⑤の場合）'!$BD101+1&lt;=15,IF(G$19&gt;='様式３（療養者名簿）（⑤の場合）'!$BD101,IF(G$19&lt;='様式３（療養者名簿）（⑤の場合）'!$BE101,1,0),0),0)</f>
        <v>0</v>
      </c>
      <c r="H96" s="224">
        <f>IF(H$19-'様式３（療養者名簿）（⑤の場合）'!$BD101+1&lt;=15,IF(H$19&gt;='様式３（療養者名簿）（⑤の場合）'!$BD101,IF(H$19&lt;='様式３（療養者名簿）（⑤の場合）'!$BE101,1,0),0),0)</f>
        <v>0</v>
      </c>
      <c r="I96" s="224">
        <f>IF(I$19-'様式３（療養者名簿）（⑤の場合）'!$BD101+1&lt;=15,IF(I$19&gt;='様式３（療養者名簿）（⑤の場合）'!$BD101,IF(I$19&lt;='様式３（療養者名簿）（⑤の場合）'!$BE101,1,0),0),0)</f>
        <v>0</v>
      </c>
      <c r="J96" s="224">
        <f>IF(J$19-'様式３（療養者名簿）（⑤の場合）'!$BD101+1&lt;=15,IF(J$19&gt;='様式３（療養者名簿）（⑤の場合）'!$BD101,IF(J$19&lt;='様式３（療養者名簿）（⑤の場合）'!$BE101,1,0),0),0)</f>
        <v>0</v>
      </c>
      <c r="K96" s="224">
        <f>IF(K$19-'様式３（療養者名簿）（⑤の場合）'!$BD101+1&lt;=15,IF(K$19&gt;='様式３（療養者名簿）（⑤の場合）'!$BD101,IF(K$19&lt;='様式３（療養者名簿）（⑤の場合）'!$BE101,1,0),0),0)</f>
        <v>0</v>
      </c>
      <c r="L96" s="224">
        <f>IF(L$19-'様式３（療養者名簿）（⑤の場合）'!$BD101+1&lt;=15,IF(L$19&gt;='様式３（療養者名簿）（⑤の場合）'!$BD101,IF(L$19&lt;='様式３（療養者名簿）（⑤の場合）'!$BE101,1,0),0),0)</f>
        <v>0</v>
      </c>
      <c r="M96" s="224">
        <f>IF(M$19-'様式３（療養者名簿）（⑤の場合）'!$BD101+1&lt;=15,IF(M$19&gt;='様式３（療養者名簿）（⑤の場合）'!$BD101,IF(M$19&lt;='様式３（療養者名簿）（⑤の場合）'!$BE101,1,0),0),0)</f>
        <v>0</v>
      </c>
      <c r="N96" s="224">
        <f>IF(N$19-'様式３（療養者名簿）（⑤の場合）'!$BD101+1&lt;=15,IF(N$19&gt;='様式３（療養者名簿）（⑤の場合）'!$BD101,IF(N$19&lt;='様式３（療養者名簿）（⑤の場合）'!$BE101,1,0),0),0)</f>
        <v>0</v>
      </c>
      <c r="O96" s="224">
        <f>IF(O$19-'様式３（療養者名簿）（⑤の場合）'!$BD101+1&lt;=15,IF(O$19&gt;='様式３（療養者名簿）（⑤の場合）'!$BD101,IF(O$19&lt;='様式３（療養者名簿）（⑤の場合）'!$BE101,1,0),0),0)</f>
        <v>0</v>
      </c>
      <c r="P96" s="224">
        <f>IF(P$19-'様式３（療養者名簿）（⑤の場合）'!$BD101+1&lt;=15,IF(P$19&gt;='様式３（療養者名簿）（⑤の場合）'!$BD101,IF(P$19&lt;='様式３（療養者名簿）（⑤の場合）'!$BE101,1,0),0),0)</f>
        <v>0</v>
      </c>
      <c r="Q96" s="224">
        <f>IF(Q$19-'様式３（療養者名簿）（⑤の場合）'!$BD101+1&lt;=15,IF(Q$19&gt;='様式３（療養者名簿）（⑤の場合）'!$BD101,IF(Q$19&lt;='様式３（療養者名簿）（⑤の場合）'!$BE101,1,0),0),0)</f>
        <v>0</v>
      </c>
      <c r="R96" s="224">
        <f>IF(R$19-'様式３（療養者名簿）（⑤の場合）'!$BD101+1&lt;=15,IF(R$19&gt;='様式３（療養者名簿）（⑤の場合）'!$BD101,IF(R$19&lt;='様式３（療養者名簿）（⑤の場合）'!$BE101,1,0),0),0)</f>
        <v>0</v>
      </c>
      <c r="S96" s="224">
        <f>IF(S$19-'様式３（療養者名簿）（⑤の場合）'!$BD101+1&lt;=15,IF(S$19&gt;='様式３（療養者名簿）（⑤の場合）'!$BD101,IF(S$19&lt;='様式３（療養者名簿）（⑤の場合）'!$BE101,1,0),0),0)</f>
        <v>0</v>
      </c>
      <c r="T96" s="224">
        <f>IF(T$19-'様式３（療養者名簿）（⑤の場合）'!$BD101+1&lt;=15,IF(T$19&gt;='様式３（療養者名簿）（⑤の場合）'!$BD101,IF(T$19&lt;='様式３（療養者名簿）（⑤の場合）'!$BE101,1,0),0),0)</f>
        <v>0</v>
      </c>
      <c r="U96" s="224">
        <f>IF(U$19-'様式３（療養者名簿）（⑤の場合）'!$BD101+1&lt;=15,IF(U$19&gt;='様式３（療養者名簿）（⑤の場合）'!$BD101,IF(U$19&lt;='様式３（療養者名簿）（⑤の場合）'!$BE101,1,0),0),0)</f>
        <v>0</v>
      </c>
      <c r="V96" s="224">
        <f>IF(V$19-'様式３（療養者名簿）（⑤の場合）'!$BD101+1&lt;=15,IF(V$19&gt;='様式３（療養者名簿）（⑤の場合）'!$BD101,IF(V$19&lt;='様式３（療養者名簿）（⑤の場合）'!$BE101,1,0),0),0)</f>
        <v>0</v>
      </c>
      <c r="W96" s="224">
        <f>IF(W$19-'様式３（療養者名簿）（⑤の場合）'!$BD101+1&lt;=15,IF(W$19&gt;='様式３（療養者名簿）（⑤の場合）'!$BD101,IF(W$19&lt;='様式３（療養者名簿）（⑤の場合）'!$BE101,1,0),0),0)</f>
        <v>0</v>
      </c>
      <c r="X96" s="224">
        <f>IF(X$19-'様式３（療養者名簿）（⑤の場合）'!$BD101+1&lt;=15,IF(X$19&gt;='様式３（療養者名簿）（⑤の場合）'!$BD101,IF(X$19&lt;='様式３（療養者名簿）（⑤の場合）'!$BE101,1,0),0),0)</f>
        <v>0</v>
      </c>
      <c r="Y96" s="224">
        <f>IF(Y$19-'様式３（療養者名簿）（⑤の場合）'!$BD101+1&lt;=15,IF(Y$19&gt;='様式３（療養者名簿）（⑤の場合）'!$BD101,IF(Y$19&lt;='様式３（療養者名簿）（⑤の場合）'!$BE101,1,0),0),0)</f>
        <v>0</v>
      </c>
      <c r="Z96" s="224">
        <f>IF(Z$19-'様式３（療養者名簿）（⑤の場合）'!$BD101+1&lt;=15,IF(Z$19&gt;='様式３（療養者名簿）（⑤の場合）'!$BD101,IF(Z$19&lt;='様式３（療養者名簿）（⑤の場合）'!$BE101,1,0),0),0)</f>
        <v>0</v>
      </c>
      <c r="AA96" s="224">
        <f>IF(AA$19-'様式３（療養者名簿）（⑤の場合）'!$BD101+1&lt;=15,IF(AA$19&gt;='様式３（療養者名簿）（⑤の場合）'!$BD101,IF(AA$19&lt;='様式３（療養者名簿）（⑤の場合）'!$BE101,1,0),0),0)</f>
        <v>0</v>
      </c>
      <c r="AB96" s="224">
        <f>IF(AB$19-'様式３（療養者名簿）（⑤の場合）'!$BD101+1&lt;=15,IF(AB$19&gt;='様式３（療養者名簿）（⑤の場合）'!$BD101,IF(AB$19&lt;='様式３（療養者名簿）（⑤の場合）'!$BE101,1,0),0),0)</f>
        <v>0</v>
      </c>
      <c r="AC96" s="224">
        <f>IF(AC$19-'様式３（療養者名簿）（⑤の場合）'!$BD101+1&lt;=15,IF(AC$19&gt;='様式３（療養者名簿）（⑤の場合）'!$BD101,IF(AC$19&lt;='様式３（療養者名簿）（⑤の場合）'!$BE101,1,0),0),0)</f>
        <v>0</v>
      </c>
      <c r="AD96" s="224">
        <f>IF(AD$19-'様式３（療養者名簿）（⑤の場合）'!$BD101+1&lt;=15,IF(AD$19&gt;='様式３（療養者名簿）（⑤の場合）'!$BD101,IF(AD$19&lt;='様式３（療養者名簿）（⑤の場合）'!$BE101,1,0),0),0)</f>
        <v>0</v>
      </c>
      <c r="AE96" s="224">
        <f>IF(AE$19-'様式３（療養者名簿）（⑤の場合）'!$BD101+1&lt;=15,IF(AE$19&gt;='様式３（療養者名簿）（⑤の場合）'!$BD101,IF(AE$19&lt;='様式３（療養者名簿）（⑤の場合）'!$BE101,1,0),0),0)</f>
        <v>0</v>
      </c>
      <c r="AF96" s="224">
        <f>IF(AF$19-'様式３（療養者名簿）（⑤の場合）'!$BD101+1&lt;=15,IF(AF$19&gt;='様式３（療養者名簿）（⑤の場合）'!$BD101,IF(AF$19&lt;='様式３（療養者名簿）（⑤の場合）'!$BE101,1,0),0),0)</f>
        <v>0</v>
      </c>
      <c r="AG96" s="224">
        <f>IF(AG$19-'様式３（療養者名簿）（⑤の場合）'!$BD101+1&lt;=15,IF(AG$19&gt;='様式３（療養者名簿）（⑤の場合）'!$BD101,IF(AG$19&lt;='様式３（療養者名簿）（⑤の場合）'!$BE101,1,0),0),0)</f>
        <v>0</v>
      </c>
      <c r="AH96" s="224">
        <f>IF(AH$19-'様式３（療養者名簿）（⑤の場合）'!$BD101+1&lt;=15,IF(AH$19&gt;='様式３（療養者名簿）（⑤の場合）'!$BD101,IF(AH$19&lt;='様式３（療養者名簿）（⑤の場合）'!$BE101,1,0),0),0)</f>
        <v>0</v>
      </c>
      <c r="AI96" s="224">
        <f>IF(AI$19-'様式３（療養者名簿）（⑤の場合）'!$BD101+1&lt;=15,IF(AI$19&gt;='様式３（療養者名簿）（⑤の場合）'!$BD101,IF(AI$19&lt;='様式３（療養者名簿）（⑤の場合）'!$BE101,1,0),0),0)</f>
        <v>0</v>
      </c>
      <c r="AJ96" s="224">
        <f>IF(AJ$19-'様式３（療養者名簿）（⑤の場合）'!$BD101+1&lt;=15,IF(AJ$19&gt;='様式３（療養者名簿）（⑤の場合）'!$BD101,IF(AJ$19&lt;='様式３（療養者名簿）（⑤の場合）'!$BE101,1,0),0),0)</f>
        <v>0</v>
      </c>
      <c r="AK96" s="224">
        <f>IF(AK$19-'様式３（療養者名簿）（⑤の場合）'!$BD101+1&lt;=15,IF(AK$19&gt;='様式３（療養者名簿）（⑤の場合）'!$BD101,IF(AK$19&lt;='様式３（療養者名簿）（⑤の場合）'!$BE101,1,0),0),0)</f>
        <v>0</v>
      </c>
      <c r="AL96" s="224">
        <f>IF(AL$19-'様式３（療養者名簿）（⑤の場合）'!$BD101+1&lt;=15,IF(AL$19&gt;='様式３（療養者名簿）（⑤の場合）'!$BD101,IF(AL$19&lt;='様式３（療養者名簿）（⑤の場合）'!$BE101,1,0),0),0)</f>
        <v>0</v>
      </c>
      <c r="AM96" s="224">
        <f>IF(AM$19-'様式３（療養者名簿）（⑤の場合）'!$BD101+1&lt;=15,IF(AM$19&gt;='様式３（療養者名簿）（⑤の場合）'!$BD101,IF(AM$19&lt;='様式３（療養者名簿）（⑤の場合）'!$BE101,1,0),0),0)</f>
        <v>0</v>
      </c>
      <c r="AN96" s="224">
        <f>IF(AN$19-'様式３（療養者名簿）（⑤の場合）'!$BD101+1&lt;=15,IF(AN$19&gt;='様式３（療養者名簿）（⑤の場合）'!$BD101,IF(AN$19&lt;='様式３（療養者名簿）（⑤の場合）'!$BE101,1,0),0),0)</f>
        <v>0</v>
      </c>
      <c r="AO96" s="224">
        <f>IF(AO$19-'様式３（療養者名簿）（⑤の場合）'!$BD101+1&lt;=15,IF(AO$19&gt;='様式３（療養者名簿）（⑤の場合）'!$BD101,IF(AO$19&lt;='様式３（療養者名簿）（⑤の場合）'!$BE101,1,0),0),0)</f>
        <v>0</v>
      </c>
      <c r="AP96" s="224">
        <f>IF(AP$19-'様式３（療養者名簿）（⑤の場合）'!$BD101+1&lt;=15,IF(AP$19&gt;='様式３（療養者名簿）（⑤の場合）'!$BD101,IF(AP$19&lt;='様式３（療養者名簿）（⑤の場合）'!$BE101,1,0),0),0)</f>
        <v>0</v>
      </c>
      <c r="AQ96" s="224">
        <f>IF(AQ$19-'様式３（療養者名簿）（⑤の場合）'!$BD101+1&lt;=15,IF(AQ$19&gt;='様式３（療養者名簿）（⑤の場合）'!$BD101,IF(AQ$19&lt;='様式３（療養者名簿）（⑤の場合）'!$BE101,1,0),0),0)</f>
        <v>0</v>
      </c>
      <c r="AR96" s="224">
        <f>IF(AR$19-'様式３（療養者名簿）（⑤の場合）'!$BD101+1&lt;=15,IF(AR$19&gt;='様式３（療養者名簿）（⑤の場合）'!$BD101,IF(AR$19&lt;='様式３（療養者名簿）（⑤の場合）'!$BE101,1,0),0),0)</f>
        <v>0</v>
      </c>
      <c r="AS96" s="224">
        <f>IF(AS$19-'様式３（療養者名簿）（⑤の場合）'!$BD101+1&lt;=15,IF(AS$19&gt;='様式３（療養者名簿）（⑤の場合）'!$BD101,IF(AS$19&lt;='様式３（療養者名簿）（⑤の場合）'!$BE101,1,0),0),0)</f>
        <v>0</v>
      </c>
      <c r="AT96" s="224">
        <f>IF(AT$19-'様式３（療養者名簿）（⑤の場合）'!$BD101+1&lt;=15,IF(AT$19&gt;='様式３（療養者名簿）（⑤の場合）'!$BD101,IF(AT$19&lt;='様式３（療養者名簿）（⑤の場合）'!$BE101,1,0),0),0)</f>
        <v>0</v>
      </c>
      <c r="AU96" s="224">
        <f>IF(AU$19-'様式３（療養者名簿）（⑤の場合）'!$BD101+1&lt;=15,IF(AU$19&gt;='様式３（療養者名簿）（⑤の場合）'!$BD101,IF(AU$19&lt;='様式３（療養者名簿）（⑤の場合）'!$BE101,1,0),0),0)</f>
        <v>0</v>
      </c>
      <c r="AV96" s="224">
        <f>IF(AV$19-'様式３（療養者名簿）（⑤の場合）'!$BD101+1&lt;=15,IF(AV$19&gt;='様式３（療養者名簿）（⑤の場合）'!$BD101,IF(AV$19&lt;='様式３（療養者名簿）（⑤の場合）'!$BE101,1,0),0),0)</f>
        <v>0</v>
      </c>
      <c r="AW96" s="224">
        <f>IF(AW$19-'様式３（療養者名簿）（⑤の場合）'!$BD101+1&lt;=15,IF(AW$19&gt;='様式３（療養者名簿）（⑤の場合）'!$BD101,IF(AW$19&lt;='様式３（療養者名簿）（⑤の場合）'!$BE101,1,0),0),0)</f>
        <v>0</v>
      </c>
      <c r="AX96" s="224">
        <f>IF(AX$19-'様式３（療養者名簿）（⑤の場合）'!$BD101+1&lt;=15,IF(AX$19&gt;='様式３（療養者名簿）（⑤の場合）'!$BD101,IF(AX$19&lt;='様式３（療養者名簿）（⑤の場合）'!$BE101,1,0),0),0)</f>
        <v>0</v>
      </c>
      <c r="AY96" s="224">
        <f>IF(AY$19-'様式３（療養者名簿）（⑤の場合）'!$BD101+1&lt;=15,IF(AY$19&gt;='様式３（療養者名簿）（⑤の場合）'!$BD101,IF(AY$19&lt;='様式３（療養者名簿）（⑤の場合）'!$BE101,1,0),0),0)</f>
        <v>0</v>
      </c>
      <c r="AZ96" s="224">
        <f>IF(AZ$19-'様式３（療養者名簿）（⑤の場合）'!$BD101+1&lt;=15,IF(AZ$19&gt;='様式３（療養者名簿）（⑤の場合）'!$BD101,IF(AZ$19&lt;='様式３（療養者名簿）（⑤の場合）'!$BE101,1,0),0),0)</f>
        <v>0</v>
      </c>
      <c r="BA96" s="224">
        <f>IF(BA$19-'様式３（療養者名簿）（⑤の場合）'!$BD101+1&lt;=15,IF(BA$19&gt;='様式３（療養者名簿）（⑤の場合）'!$BD101,IF(BA$19&lt;='様式３（療養者名簿）（⑤の場合）'!$BE101,1,0),0),0)</f>
        <v>0</v>
      </c>
      <c r="BB96" s="224">
        <f>IF(BB$19-'様式３（療養者名簿）（⑤の場合）'!$BD101+1&lt;=15,IF(BB$19&gt;='様式３（療養者名簿）（⑤の場合）'!$BD101,IF(BB$19&lt;='様式３（療養者名簿）（⑤の場合）'!$BE101,1,0),0),0)</f>
        <v>0</v>
      </c>
      <c r="BC96" s="224">
        <f>IF(BC$19-'様式３（療養者名簿）（⑤の場合）'!$BD101+1&lt;=15,IF(BC$19&gt;='様式３（療養者名簿）（⑤の場合）'!$BD101,IF(BC$19&lt;='様式３（療養者名簿）（⑤の場合）'!$BE101,1,0),0),0)</f>
        <v>0</v>
      </c>
      <c r="BD96" s="224">
        <f>IF(BD$19-'様式３（療養者名簿）（⑤の場合）'!$BD101+1&lt;=15,IF(BD$19&gt;='様式３（療養者名簿）（⑤の場合）'!$BD101,IF(BD$19&lt;='様式３（療養者名簿）（⑤の場合）'!$BE101,1,0),0),0)</f>
        <v>0</v>
      </c>
      <c r="BE96" s="224">
        <f>IF(BE$19-'様式３（療養者名簿）（⑤の場合）'!$BD101+1&lt;=15,IF(BE$19&gt;='様式３（療養者名簿）（⑤の場合）'!$BD101,IF(BE$19&lt;='様式３（療養者名簿）（⑤の場合）'!$BE101,1,0),0),0)</f>
        <v>0</v>
      </c>
      <c r="BF96" s="224">
        <f>IF(BF$19-'様式３（療養者名簿）（⑤の場合）'!$BD101+1&lt;=15,IF(BF$19&gt;='様式３（療養者名簿）（⑤の場合）'!$BD101,IF(BF$19&lt;='様式３（療養者名簿）（⑤の場合）'!$BE101,1,0),0),0)</f>
        <v>0</v>
      </c>
      <c r="BG96" s="224">
        <f>IF(BG$19-'様式３（療養者名簿）（⑤の場合）'!$BD101+1&lt;=15,IF(BG$19&gt;='様式３（療養者名簿）（⑤の場合）'!$BD101,IF(BG$19&lt;='様式３（療養者名簿）（⑤の場合）'!$BE101,1,0),0),0)</f>
        <v>0</v>
      </c>
      <c r="BH96" s="224">
        <f>IF(BH$19-'様式３（療養者名簿）（⑤の場合）'!$BD101+1&lt;=15,IF(BH$19&gt;='様式３（療養者名簿）（⑤の場合）'!$BD101,IF(BH$19&lt;='様式３（療養者名簿）（⑤の場合）'!$BE101,1,0),0),0)</f>
        <v>0</v>
      </c>
      <c r="BI96" s="224">
        <f>IF(BI$19-'様式３（療養者名簿）（⑤の場合）'!$BD101+1&lt;=15,IF(BI$19&gt;='様式３（療養者名簿）（⑤の場合）'!$BD101,IF(BI$19&lt;='様式３（療養者名簿）（⑤の場合）'!$BE101,1,0),0),0)</f>
        <v>0</v>
      </c>
      <c r="BJ96" s="224">
        <f>IF(BJ$19-'様式３（療養者名簿）（⑤の場合）'!$BD101+1&lt;=15,IF(BJ$19&gt;='様式３（療養者名簿）（⑤の場合）'!$BD101,IF(BJ$19&lt;='様式３（療養者名簿）（⑤の場合）'!$BE101,1,0),0),0)</f>
        <v>0</v>
      </c>
      <c r="BK96" s="224">
        <f>IF(BK$19-'様式３（療養者名簿）（⑤の場合）'!$BD101+1&lt;=15,IF(BK$19&gt;='様式３（療養者名簿）（⑤の場合）'!$BD101,IF(BK$19&lt;='様式３（療養者名簿）（⑤の場合）'!$BE101,1,0),0),0)</f>
        <v>0</v>
      </c>
      <c r="BL96" s="224">
        <f>IF(BL$19-'様式３（療養者名簿）（⑤の場合）'!$BD101+1&lt;=15,IF(BL$19&gt;='様式３（療養者名簿）（⑤の場合）'!$BD101,IF(BL$19&lt;='様式３（療養者名簿）（⑤の場合）'!$BE101,1,0),0),0)</f>
        <v>0</v>
      </c>
      <c r="BM96" s="224">
        <f>IF(BM$19-'様式３（療養者名簿）（⑤の場合）'!$BD101+1&lt;=15,IF(BM$19&gt;='様式３（療養者名簿）（⑤の場合）'!$BD101,IF(BM$19&lt;='様式３（療養者名簿）（⑤の場合）'!$BE101,1,0),0),0)</f>
        <v>0</v>
      </c>
      <c r="BN96" s="224">
        <f>IF(BN$19-'様式３（療養者名簿）（⑤の場合）'!$BD101+1&lt;=15,IF(BN$19&gt;='様式３（療養者名簿）（⑤の場合）'!$BD101,IF(BN$19&lt;='様式３（療養者名簿）（⑤の場合）'!$BE101,1,0),0),0)</f>
        <v>0</v>
      </c>
      <c r="BO96" s="224">
        <f>IF(BO$19-'様式３（療養者名簿）（⑤の場合）'!$BD101+1&lt;=15,IF(BO$19&gt;='様式３（療養者名簿）（⑤の場合）'!$BD101,IF(BO$19&lt;='様式３（療養者名簿）（⑤の場合）'!$BE101,1,0),0),0)</f>
        <v>0</v>
      </c>
      <c r="BP96" s="224">
        <f>IF(BP$19-'様式３（療養者名簿）（⑤の場合）'!$BD101+1&lt;=15,IF(BP$19&gt;='様式３（療養者名簿）（⑤の場合）'!$BD101,IF(BP$19&lt;='様式３（療養者名簿）（⑤の場合）'!$BE101,1,0),0),0)</f>
        <v>0</v>
      </c>
      <c r="BQ96" s="224">
        <f>IF(BQ$19-'様式３（療養者名簿）（⑤の場合）'!$BD101+1&lt;=15,IF(BQ$19&gt;='様式３（療養者名簿）（⑤の場合）'!$BD101,IF(BQ$19&lt;='様式３（療養者名簿）（⑤の場合）'!$BE101,1,0),0),0)</f>
        <v>0</v>
      </c>
      <c r="BR96" s="224">
        <f>IF(BR$19-'様式３（療養者名簿）（⑤の場合）'!$BD101+1&lt;=15,IF(BR$19&gt;='様式３（療養者名簿）（⑤の場合）'!$BD101,IF(BR$19&lt;='様式３（療養者名簿）（⑤の場合）'!$BE101,1,0),0),0)</f>
        <v>0</v>
      </c>
      <c r="BS96" s="224">
        <f>IF(BS$19-'様式３（療養者名簿）（⑤の場合）'!$BD101+1&lt;=15,IF(BS$19&gt;='様式３（療養者名簿）（⑤の場合）'!$BD101,IF(BS$19&lt;='様式３（療養者名簿）（⑤の場合）'!$BE101,1,0),0),0)</f>
        <v>0</v>
      </c>
      <c r="BT96" s="224">
        <f>IF(BT$19-'様式３（療養者名簿）（⑤の場合）'!$BD101+1&lt;=15,IF(BT$19&gt;='様式３（療養者名簿）（⑤の場合）'!$BD101,IF(BT$19&lt;='様式３（療養者名簿）（⑤の場合）'!$BE101,1,0),0),0)</f>
        <v>0</v>
      </c>
      <c r="BU96" s="224">
        <f>IF(BU$19-'様式３（療養者名簿）（⑤の場合）'!$BD101+1&lt;=15,IF(BU$19&gt;='様式３（療養者名簿）（⑤の場合）'!$BD101,IF(BU$19&lt;='様式３（療養者名簿）（⑤の場合）'!$BE101,1,0),0),0)</f>
        <v>0</v>
      </c>
      <c r="BV96" s="224">
        <f>IF(BV$19-'様式３（療養者名簿）（⑤の場合）'!$BD101+1&lt;=15,IF(BV$19&gt;='様式３（療養者名簿）（⑤の場合）'!$BD101,IF(BV$19&lt;='様式３（療養者名簿）（⑤の場合）'!$BE101,1,0),0),0)</f>
        <v>0</v>
      </c>
      <c r="BW96" s="224">
        <f>IF(BW$19-'様式３（療養者名簿）（⑤の場合）'!$BD101+1&lt;=15,IF(BW$19&gt;='様式３（療養者名簿）（⑤の場合）'!$BD101,IF(BW$19&lt;='様式３（療養者名簿）（⑤の場合）'!$BE101,1,0),0),0)</f>
        <v>0</v>
      </c>
      <c r="BX96" s="224">
        <f>IF(BX$19-'様式３（療養者名簿）（⑤の場合）'!$BD101+1&lt;=15,IF(BX$19&gt;='様式３（療養者名簿）（⑤の場合）'!$BD101,IF(BX$19&lt;='様式３（療養者名簿）（⑤の場合）'!$BE101,1,0),0),0)</f>
        <v>0</v>
      </c>
      <c r="BY96" s="224">
        <f>IF(BY$19-'様式３（療養者名簿）（⑤の場合）'!$BD101+1&lt;=15,IF(BY$19&gt;='様式３（療養者名簿）（⑤の場合）'!$BD101,IF(BY$19&lt;='様式３（療養者名簿）（⑤の場合）'!$BE101,1,0),0),0)</f>
        <v>0</v>
      </c>
      <c r="BZ96" s="224">
        <f>IF(BZ$19-'様式３（療養者名簿）（⑤の場合）'!$BD101+1&lt;=15,IF(BZ$19&gt;='様式３（療養者名簿）（⑤の場合）'!$BD101,IF(BZ$19&lt;='様式３（療養者名簿）（⑤の場合）'!$BE101,1,0),0),0)</f>
        <v>0</v>
      </c>
      <c r="CA96" s="224">
        <f>IF(CA$19-'様式３（療養者名簿）（⑤の場合）'!$BD101+1&lt;=15,IF(CA$19&gt;='様式３（療養者名簿）（⑤の場合）'!$BD101,IF(CA$19&lt;='様式３（療養者名簿）（⑤の場合）'!$BE101,1,0),0),0)</f>
        <v>0</v>
      </c>
      <c r="CB96" s="224">
        <f>IF(CB$19-'様式３（療養者名簿）（⑤の場合）'!$BD101+1&lt;=15,IF(CB$19&gt;='様式３（療養者名簿）（⑤の場合）'!$BD101,IF(CB$19&lt;='様式３（療養者名簿）（⑤の場合）'!$BE101,1,0),0),0)</f>
        <v>0</v>
      </c>
      <c r="CC96" s="224">
        <f>IF(CC$19-'様式３（療養者名簿）（⑤の場合）'!$BD101+1&lt;=15,IF(CC$19&gt;='様式３（療養者名簿）（⑤の場合）'!$BD101,IF(CC$19&lt;='様式３（療養者名簿）（⑤の場合）'!$BE101,1,0),0),0)</f>
        <v>0</v>
      </c>
      <c r="CD96" s="224">
        <f>IF(CD$19-'様式３（療養者名簿）（⑤の場合）'!$BD101+1&lt;=15,IF(CD$19&gt;='様式３（療養者名簿）（⑤の場合）'!$BD101,IF(CD$19&lt;='様式３（療養者名簿）（⑤の場合）'!$BE101,1,0),0),0)</f>
        <v>0</v>
      </c>
      <c r="CE96" s="224">
        <f>IF(CE$19-'様式３（療養者名簿）（⑤の場合）'!$BD101+1&lt;=15,IF(CE$19&gt;='様式３（療養者名簿）（⑤の場合）'!$BD101,IF(CE$19&lt;='様式３（療養者名簿）（⑤の場合）'!$BE101,1,0),0),0)</f>
        <v>0</v>
      </c>
      <c r="CF96" s="224">
        <f>IF(CF$19-'様式３（療養者名簿）（⑤の場合）'!$BD101+1&lt;=15,IF(CF$19&gt;='様式３（療養者名簿）（⑤の場合）'!$BD101,IF(CF$19&lt;='様式３（療養者名簿）（⑤の場合）'!$BE101,1,0),0),0)</f>
        <v>0</v>
      </c>
      <c r="CG96" s="224">
        <f>IF(CG$19-'様式３（療養者名簿）（⑤の場合）'!$BD101+1&lt;=15,IF(CG$19&gt;='様式３（療養者名簿）（⑤の場合）'!$BD101,IF(CG$19&lt;='様式３（療養者名簿）（⑤の場合）'!$BE101,1,0),0),0)</f>
        <v>0</v>
      </c>
      <c r="CH96" s="224">
        <f>IF(CH$19-'様式３（療養者名簿）（⑤の場合）'!$BD101+1&lt;=15,IF(CH$19&gt;='様式３（療養者名簿）（⑤の場合）'!$BD101,IF(CH$19&lt;='様式３（療養者名簿）（⑤の場合）'!$BE101,1,0),0),0)</f>
        <v>0</v>
      </c>
      <c r="CI96" s="224">
        <f>IF(CI$19-'様式３（療養者名簿）（⑤の場合）'!$BD101+1&lt;=15,IF(CI$19&gt;='様式３（療養者名簿）（⑤の場合）'!$BD101,IF(CI$19&lt;='様式３（療養者名簿）（⑤の場合）'!$BE101,1,0),0),0)</f>
        <v>0</v>
      </c>
      <c r="CJ96" s="224">
        <f>IF(CJ$19-'様式３（療養者名簿）（⑤の場合）'!$BD101+1&lt;=15,IF(CJ$19&gt;='様式３（療養者名簿）（⑤の場合）'!$BD101,IF(CJ$19&lt;='様式３（療養者名簿）（⑤の場合）'!$BE101,1,0),0),0)</f>
        <v>0</v>
      </c>
      <c r="CK96" s="224">
        <f>IF(CK$19-'様式３（療養者名簿）（⑤の場合）'!$BD101+1&lt;=15,IF(CK$19&gt;='様式３（療養者名簿）（⑤の場合）'!$BD101,IF(CK$19&lt;='様式３（療養者名簿）（⑤の場合）'!$BE101,1,0),0),0)</f>
        <v>0</v>
      </c>
      <c r="CL96" s="224">
        <f>IF(CL$19-'様式３（療養者名簿）（⑤の場合）'!$BD101+1&lt;=15,IF(CL$19&gt;='様式３（療養者名簿）（⑤の場合）'!$BD101,IF(CL$19&lt;='様式３（療養者名簿）（⑤の場合）'!$BE101,1,0),0),0)</f>
        <v>0</v>
      </c>
      <c r="CM96" s="224">
        <f>IF(CM$19-'様式３（療養者名簿）（⑤の場合）'!$BD101+1&lt;=15,IF(CM$19&gt;='様式３（療養者名簿）（⑤の場合）'!$BD101,IF(CM$19&lt;='様式３（療養者名簿）（⑤の場合）'!$BE101,1,0),0),0)</f>
        <v>0</v>
      </c>
      <c r="CN96" s="224">
        <f>IF(CN$19-'様式３（療養者名簿）（⑤の場合）'!$BD101+1&lt;=15,IF(CN$19&gt;='様式３（療養者名簿）（⑤の場合）'!$BD101,IF(CN$19&lt;='様式３（療養者名簿）（⑤の場合）'!$BE101,1,0),0),0)</f>
        <v>0</v>
      </c>
      <c r="CO96" s="224">
        <f>IF(CO$19-'様式３（療養者名簿）（⑤の場合）'!$BD101+1&lt;=15,IF(CO$19&gt;='様式３（療養者名簿）（⑤の場合）'!$BD101,IF(CO$19&lt;='様式３（療養者名簿）（⑤の場合）'!$BE101,1,0),0),0)</f>
        <v>0</v>
      </c>
      <c r="CP96" s="224">
        <f>IF(CP$19-'様式３（療養者名簿）（⑤の場合）'!$BD101+1&lt;=15,IF(CP$19&gt;='様式３（療養者名簿）（⑤の場合）'!$BD101,IF(CP$19&lt;='様式３（療養者名簿）（⑤の場合）'!$BE101,1,0),0),0)</f>
        <v>0</v>
      </c>
      <c r="CQ96" s="224">
        <f>IF(CQ$19-'様式３（療養者名簿）（⑤の場合）'!$BD101+1&lt;=15,IF(CQ$19&gt;='様式３（療養者名簿）（⑤の場合）'!$BD101,IF(CQ$19&lt;='様式３（療養者名簿）（⑤の場合）'!$BE101,1,0),0),0)</f>
        <v>0</v>
      </c>
      <c r="CR96" s="224">
        <f>IF(CR$19-'様式３（療養者名簿）（⑤の場合）'!$BD101+1&lt;=15,IF(CR$19&gt;='様式３（療養者名簿）（⑤の場合）'!$BD101,IF(CR$19&lt;='様式３（療養者名簿）（⑤の場合）'!$BE101,1,0),0),0)</f>
        <v>0</v>
      </c>
      <c r="CS96" s="224">
        <f>IF(CS$19-'様式３（療養者名簿）（⑤の場合）'!$BD101+1&lt;=15,IF(CS$19&gt;='様式３（療養者名簿）（⑤の場合）'!$BD101,IF(CS$19&lt;='様式３（療養者名簿）（⑤の場合）'!$BE101,1,0),0),0)</f>
        <v>0</v>
      </c>
      <c r="CT96" s="224">
        <f>IF(CT$19-'様式３（療養者名簿）（⑤の場合）'!$BD101+1&lt;=15,IF(CT$19&gt;='様式３（療養者名簿）（⑤の場合）'!$BD101,IF(CT$19&lt;='様式３（療養者名簿）（⑤の場合）'!$BE101,1,0),0),0)</f>
        <v>0</v>
      </c>
      <c r="CU96" s="224">
        <f>IF(CU$19-'様式３（療養者名簿）（⑤の場合）'!$BD101+1&lt;=15,IF(CU$19&gt;='様式３（療養者名簿）（⑤の場合）'!$BD101,IF(CU$19&lt;='様式３（療養者名簿）（⑤の場合）'!$BE101,1,0),0),0)</f>
        <v>0</v>
      </c>
      <c r="CV96" s="224">
        <f>IF(CV$19-'様式３（療養者名簿）（⑤の場合）'!$BD101+1&lt;=15,IF(CV$19&gt;='様式３（療養者名簿）（⑤の場合）'!$BD101,IF(CV$19&lt;='様式３（療養者名簿）（⑤の場合）'!$BE101,1,0),0),0)</f>
        <v>0</v>
      </c>
      <c r="CW96" s="224">
        <f>IF(CW$19-'様式３（療養者名簿）（⑤の場合）'!$BD101+1&lt;=15,IF(CW$19&gt;='様式３（療養者名簿）（⑤の場合）'!$BD101,IF(CW$19&lt;='様式３（療養者名簿）（⑤の場合）'!$BE101,1,0),0),0)</f>
        <v>0</v>
      </c>
      <c r="CX96" s="224">
        <f>IF(CX$19-'様式３（療養者名簿）（⑤の場合）'!$BD101+1&lt;=15,IF(CX$19&gt;='様式３（療養者名簿）（⑤の場合）'!$BD101,IF(CX$19&lt;='様式３（療養者名簿）（⑤の場合）'!$BE101,1,0),0),0)</f>
        <v>0</v>
      </c>
      <c r="CY96" s="224">
        <f>IF(CY$19-'様式３（療養者名簿）（⑤の場合）'!$BD101+1&lt;=15,IF(CY$19&gt;='様式３（療養者名簿）（⑤の場合）'!$BD101,IF(CY$19&lt;='様式３（療養者名簿）（⑤の場合）'!$BE101,1,0),0),0)</f>
        <v>0</v>
      </c>
      <c r="CZ96" s="224">
        <f>IF(CZ$19-'様式３（療養者名簿）（⑤の場合）'!$BD101+1&lt;=15,IF(CZ$19&gt;='様式３（療養者名簿）（⑤の場合）'!$BD101,IF(CZ$19&lt;='様式３（療養者名簿）（⑤の場合）'!$BE101,1,0),0),0)</f>
        <v>0</v>
      </c>
      <c r="DA96" s="224">
        <f>IF(DA$19-'様式３（療養者名簿）（⑤の場合）'!$BD101+1&lt;=15,IF(DA$19&gt;='様式３（療養者名簿）（⑤の場合）'!$BD101,IF(DA$19&lt;='様式３（療養者名簿）（⑤の場合）'!$BE101,1,0),0),0)</f>
        <v>0</v>
      </c>
      <c r="DB96" s="224">
        <f>IF(DB$19-'様式３（療養者名簿）（⑤の場合）'!$BD101+1&lt;=15,IF(DB$19&gt;='様式３（療養者名簿）（⑤の場合）'!$BD101,IF(DB$19&lt;='様式３（療養者名簿）（⑤の場合）'!$BE101,1,0),0),0)</f>
        <v>0</v>
      </c>
      <c r="DC96" s="224">
        <f>IF(DC$19-'様式３（療養者名簿）（⑤の場合）'!$BD101+1&lt;=15,IF(DC$19&gt;='様式３（療養者名簿）（⑤の場合）'!$BD101,IF(DC$19&lt;='様式３（療養者名簿）（⑤の場合）'!$BE101,1,0),0),0)</f>
        <v>0</v>
      </c>
      <c r="DD96" s="224">
        <f>IF(DD$19-'様式３（療養者名簿）（⑤の場合）'!$BD101+1&lt;=15,IF(DD$19&gt;='様式３（療養者名簿）（⑤の場合）'!$BD101,IF(DD$19&lt;='様式３（療養者名簿）（⑤の場合）'!$BE101,1,0),0),0)</f>
        <v>0</v>
      </c>
      <c r="DE96" s="224">
        <f>IF(DE$19-'様式３（療養者名簿）（⑤の場合）'!$BD101+1&lt;=15,IF(DE$19&gt;='様式３（療養者名簿）（⑤の場合）'!$BD101,IF(DE$19&lt;='様式３（療養者名簿）（⑤の場合）'!$BE101,1,0),0),0)</f>
        <v>0</v>
      </c>
      <c r="DF96" s="224">
        <f>IF(DF$19-'様式３（療養者名簿）（⑤の場合）'!$BD101+1&lt;=15,IF(DF$19&gt;='様式３（療養者名簿）（⑤の場合）'!$BD101,IF(DF$19&lt;='様式３（療養者名簿）（⑤の場合）'!$BE101,1,0),0),0)</f>
        <v>0</v>
      </c>
      <c r="DG96" s="224">
        <f>IF(DG$19-'様式３（療養者名簿）（⑤の場合）'!$BD101+1&lt;=15,IF(DG$19&gt;='様式３（療養者名簿）（⑤の場合）'!$BD101,IF(DG$19&lt;='様式３（療養者名簿）（⑤の場合）'!$BE101,1,0),0),0)</f>
        <v>0</v>
      </c>
      <c r="DH96" s="224">
        <f>IF(DH$19-'様式３（療養者名簿）（⑤の場合）'!$BD101+1&lt;=15,IF(DH$19&gt;='様式３（療養者名簿）（⑤の場合）'!$BD101,IF(DH$19&lt;='様式３（療養者名簿）（⑤の場合）'!$BE101,1,0),0),0)</f>
        <v>0</v>
      </c>
      <c r="DI96" s="224">
        <f>IF(DI$19-'様式３（療養者名簿）（⑤の場合）'!$BD101+1&lt;=15,IF(DI$19&gt;='様式３（療養者名簿）（⑤の場合）'!$BD101,IF(DI$19&lt;='様式３（療養者名簿）（⑤の場合）'!$BE101,1,0),0),0)</f>
        <v>0</v>
      </c>
      <c r="DJ96" s="224">
        <f>IF(DJ$19-'様式３（療養者名簿）（⑤の場合）'!$BD101+1&lt;=15,IF(DJ$19&gt;='様式３（療養者名簿）（⑤の場合）'!$BD101,IF(DJ$19&lt;='様式３（療養者名簿）（⑤の場合）'!$BE101,1,0),0),0)</f>
        <v>0</v>
      </c>
      <c r="DK96" s="224">
        <f>IF(DK$19-'様式３（療養者名簿）（⑤の場合）'!$BD101+1&lt;=15,IF(DK$19&gt;='様式３（療養者名簿）（⑤の場合）'!$BD101,IF(DK$19&lt;='様式３（療養者名簿）（⑤の場合）'!$BE101,1,0),0),0)</f>
        <v>0</v>
      </c>
      <c r="DL96" s="224">
        <f>IF(DL$19-'様式３（療養者名簿）（⑤の場合）'!$BD101+1&lt;=15,IF(DL$19&gt;='様式３（療養者名簿）（⑤の場合）'!$BD101,IF(DL$19&lt;='様式３（療養者名簿）（⑤の場合）'!$BE101,1,0),0),0)</f>
        <v>0</v>
      </c>
      <c r="DM96" s="224">
        <f>IF(DM$19-'様式３（療養者名簿）（⑤の場合）'!$BD101+1&lt;=15,IF(DM$19&gt;='様式３（療養者名簿）（⑤の場合）'!$BD101,IF(DM$19&lt;='様式３（療養者名簿）（⑤の場合）'!$BE101,1,0),0),0)</f>
        <v>0</v>
      </c>
      <c r="DN96" s="224">
        <f>IF(DN$19-'様式３（療養者名簿）（⑤の場合）'!$BD101+1&lt;=15,IF(DN$19&gt;='様式３（療養者名簿）（⑤の場合）'!$BD101,IF(DN$19&lt;='様式３（療養者名簿）（⑤の場合）'!$BE101,1,0),0),0)</f>
        <v>0</v>
      </c>
      <c r="DO96" s="224">
        <f>IF(DO$19-'様式３（療養者名簿）（⑤の場合）'!$BD101+1&lt;=15,IF(DO$19&gt;='様式３（療養者名簿）（⑤の場合）'!$BD101,IF(DO$19&lt;='様式３（療養者名簿）（⑤の場合）'!$BE101,1,0),0),0)</f>
        <v>0</v>
      </c>
      <c r="DP96" s="224">
        <f>IF(DP$19-'様式３（療養者名簿）（⑤の場合）'!$BD101+1&lt;=15,IF(DP$19&gt;='様式３（療養者名簿）（⑤の場合）'!$BD101,IF(DP$19&lt;='様式３（療養者名簿）（⑤の場合）'!$BE101,1,0),0),0)</f>
        <v>0</v>
      </c>
      <c r="DQ96" s="224">
        <f>IF(DQ$19-'様式３（療養者名簿）（⑤の場合）'!$BD101+1&lt;=15,IF(DQ$19&gt;='様式３（療養者名簿）（⑤の場合）'!$BD101,IF(DQ$19&lt;='様式３（療養者名簿）（⑤の場合）'!$BE101,1,0),0),0)</f>
        <v>0</v>
      </c>
      <c r="DR96" s="224">
        <f>IF(DR$19-'様式３（療養者名簿）（⑤の場合）'!$BD101+1&lt;=15,IF(DR$19&gt;='様式３（療養者名簿）（⑤の場合）'!$BD101,IF(DR$19&lt;='様式３（療養者名簿）（⑤の場合）'!$BE101,1,0),0),0)</f>
        <v>0</v>
      </c>
      <c r="DS96" s="224">
        <f>IF(DS$19-'様式３（療養者名簿）（⑤の場合）'!$BD101+1&lt;=15,IF(DS$19&gt;='様式３（療養者名簿）（⑤の場合）'!$BD101,IF(DS$19&lt;='様式３（療養者名簿）（⑤の場合）'!$BE101,1,0),0),0)</f>
        <v>0</v>
      </c>
      <c r="DT96" s="224">
        <f>IF(DT$19-'様式３（療養者名簿）（⑤の場合）'!$BD101+1&lt;=15,IF(DT$19&gt;='様式３（療養者名簿）（⑤の場合）'!$BD101,IF(DT$19&lt;='様式３（療養者名簿）（⑤の場合）'!$BE101,1,0),0),0)</f>
        <v>0</v>
      </c>
      <c r="DU96" s="224">
        <f>IF(DU$19-'様式３（療養者名簿）（⑤の場合）'!$BD101+1&lt;=15,IF(DU$19&gt;='様式３（療養者名簿）（⑤の場合）'!$BD101,IF(DU$19&lt;='様式３（療養者名簿）（⑤の場合）'!$BE101,1,0),0),0)</f>
        <v>0</v>
      </c>
      <c r="DV96" s="224">
        <f>IF(DV$19-'様式３（療養者名簿）（⑤の場合）'!$BD101+1&lt;=15,IF(DV$19&gt;='様式３（療養者名簿）（⑤の場合）'!$BD101,IF(DV$19&lt;='様式３（療養者名簿）（⑤の場合）'!$BE101,1,0),0),0)</f>
        <v>0</v>
      </c>
      <c r="DW96" s="224">
        <f>IF(DW$19-'様式３（療養者名簿）（⑤の場合）'!$BD101+1&lt;=15,IF(DW$19&gt;='様式３（療養者名簿）（⑤の場合）'!$BD101,IF(DW$19&lt;='様式３（療養者名簿）（⑤の場合）'!$BE101,1,0),0),0)</f>
        <v>0</v>
      </c>
      <c r="DX96" s="224">
        <f>IF(DX$19-'様式３（療養者名簿）（⑤の場合）'!$BD101+1&lt;=15,IF(DX$19&gt;='様式３（療養者名簿）（⑤の場合）'!$BD101,IF(DX$19&lt;='様式３（療養者名簿）（⑤の場合）'!$BE101,1,0),0),0)</f>
        <v>0</v>
      </c>
      <c r="DY96" s="224">
        <f>IF(DY$19-'様式３（療養者名簿）（⑤の場合）'!$BD101+1&lt;=15,IF(DY$19&gt;='様式３（療養者名簿）（⑤の場合）'!$BD101,IF(DY$19&lt;='様式３（療養者名簿）（⑤の場合）'!$BE101,1,0),0),0)</f>
        <v>0</v>
      </c>
      <c r="DZ96" s="224">
        <f>IF(DZ$19-'様式３（療養者名簿）（⑤の場合）'!$BD101+1&lt;=15,IF(DZ$19&gt;='様式３（療養者名簿）（⑤の場合）'!$BD101,IF(DZ$19&lt;='様式３（療養者名簿）（⑤の場合）'!$BE101,1,0),0),0)</f>
        <v>0</v>
      </c>
      <c r="EA96" s="224">
        <f>IF(EA$19-'様式３（療養者名簿）（⑤の場合）'!$BD101+1&lt;=15,IF(EA$19&gt;='様式３（療養者名簿）（⑤の場合）'!$BD101,IF(EA$19&lt;='様式３（療養者名簿）（⑤の場合）'!$BE101,1,0),0),0)</f>
        <v>0</v>
      </c>
      <c r="EB96" s="224">
        <f>IF(EB$19-'様式３（療養者名簿）（⑤の場合）'!$BD101+1&lt;=15,IF(EB$19&gt;='様式３（療養者名簿）（⑤の場合）'!$BD101,IF(EB$19&lt;='様式３（療養者名簿）（⑤の場合）'!$BE101,1,0),0),0)</f>
        <v>0</v>
      </c>
      <c r="EC96" s="224">
        <f>IF(EC$19-'様式３（療養者名簿）（⑤の場合）'!$BD101+1&lt;=15,IF(EC$19&gt;='様式３（療養者名簿）（⑤の場合）'!$BD101,IF(EC$19&lt;='様式３（療養者名簿）（⑤の場合）'!$BE101,1,0),0),0)</f>
        <v>0</v>
      </c>
      <c r="ED96" s="224">
        <f>IF(ED$19-'様式３（療養者名簿）（⑤の場合）'!$BD101+1&lt;=15,IF(ED$19&gt;='様式３（療養者名簿）（⑤の場合）'!$BD101,IF(ED$19&lt;='様式３（療養者名簿）（⑤の場合）'!$BE101,1,0),0),0)</f>
        <v>0</v>
      </c>
      <c r="EE96" s="224">
        <f>IF(EE$19-'様式３（療養者名簿）（⑤の場合）'!$BD101+1&lt;=15,IF(EE$19&gt;='様式３（療養者名簿）（⑤の場合）'!$BD101,IF(EE$19&lt;='様式３（療養者名簿）（⑤の場合）'!$BE101,1,0),0),0)</f>
        <v>0</v>
      </c>
      <c r="EF96" s="224">
        <f>IF(EF$19-'様式３（療養者名簿）（⑤の場合）'!$BD101+1&lt;=15,IF(EF$19&gt;='様式３（療養者名簿）（⑤の場合）'!$BD101,IF(EF$19&lt;='様式３（療養者名簿）（⑤の場合）'!$BE101,1,0),0),0)</f>
        <v>0</v>
      </c>
      <c r="EG96" s="224">
        <f>IF(EG$19-'様式３（療養者名簿）（⑤の場合）'!$BD101+1&lt;=15,IF(EG$19&gt;='様式３（療養者名簿）（⑤の場合）'!$BD101,IF(EG$19&lt;='様式３（療養者名簿）（⑤の場合）'!$BE101,1,0),0),0)</f>
        <v>0</v>
      </c>
      <c r="EH96" s="224">
        <f>IF(EH$19-'様式３（療養者名簿）（⑤の場合）'!$BD101+1&lt;=15,IF(EH$19&gt;='様式３（療養者名簿）（⑤の場合）'!$BD101,IF(EH$19&lt;='様式３（療養者名簿）（⑤の場合）'!$BE101,1,0),0),0)</f>
        <v>0</v>
      </c>
      <c r="EI96" s="224">
        <f>IF(EI$19-'様式３（療養者名簿）（⑤の場合）'!$BD101+1&lt;=15,IF(EI$19&gt;='様式３（療養者名簿）（⑤の場合）'!$BD101,IF(EI$19&lt;='様式３（療養者名簿）（⑤の場合）'!$BE101,1,0),0),0)</f>
        <v>0</v>
      </c>
      <c r="EJ96" s="224">
        <f>IF(EJ$19-'様式３（療養者名簿）（⑤の場合）'!$BD101+1&lt;=15,IF(EJ$19&gt;='様式３（療養者名簿）（⑤の場合）'!$BD101,IF(EJ$19&lt;='様式３（療養者名簿）（⑤の場合）'!$BE101,1,0),0),0)</f>
        <v>0</v>
      </c>
      <c r="EK96" s="224">
        <f>IF(EK$19-'様式３（療養者名簿）（⑤の場合）'!$BD101+1&lt;=15,IF(EK$19&gt;='様式３（療養者名簿）（⑤の場合）'!$BD101,IF(EK$19&lt;='様式３（療養者名簿）（⑤の場合）'!$BE101,1,0),0),0)</f>
        <v>0</v>
      </c>
      <c r="EL96" s="224">
        <f>IF(EL$19-'様式３（療養者名簿）（⑤の場合）'!$BD101+1&lt;=15,IF(EL$19&gt;='様式３（療養者名簿）（⑤の場合）'!$BD101,IF(EL$19&lt;='様式３（療養者名簿）（⑤の場合）'!$BE101,1,0),0),0)</f>
        <v>0</v>
      </c>
      <c r="EM96" s="224">
        <f>IF(EM$19-'様式３（療養者名簿）（⑤の場合）'!$BD101+1&lt;=15,IF(EM$19&gt;='様式３（療養者名簿）（⑤の場合）'!$BD101,IF(EM$19&lt;='様式３（療養者名簿）（⑤の場合）'!$BE101,1,0),0),0)</f>
        <v>0</v>
      </c>
      <c r="EN96" s="224">
        <f>IF(EN$19-'様式３（療養者名簿）（⑤の場合）'!$BD101+1&lt;=15,IF(EN$19&gt;='様式３（療養者名簿）（⑤の場合）'!$BD101,IF(EN$19&lt;='様式３（療養者名簿）（⑤の場合）'!$BE101,1,0),0),0)</f>
        <v>0</v>
      </c>
      <c r="EO96" s="224">
        <f>IF(EO$19-'様式３（療養者名簿）（⑤の場合）'!$BD101+1&lt;=15,IF(EO$19&gt;='様式３（療養者名簿）（⑤の場合）'!$BD101,IF(EO$19&lt;='様式３（療養者名簿）（⑤の場合）'!$BE101,1,0),0),0)</f>
        <v>0</v>
      </c>
      <c r="EP96" s="224">
        <f>IF(EP$19-'様式３（療養者名簿）（⑤の場合）'!$BD101+1&lt;=15,IF(EP$19&gt;='様式３（療養者名簿）（⑤の場合）'!$BD101,IF(EP$19&lt;='様式３（療養者名簿）（⑤の場合）'!$BE101,1,0),0),0)</f>
        <v>0</v>
      </c>
      <c r="EQ96" s="224">
        <f>IF(EQ$19-'様式３（療養者名簿）（⑤の場合）'!$BD101+1&lt;=15,IF(EQ$19&gt;='様式３（療養者名簿）（⑤の場合）'!$BD101,IF(EQ$19&lt;='様式３（療養者名簿）（⑤の場合）'!$BE101,1,0),0),0)</f>
        <v>0</v>
      </c>
      <c r="ER96" s="224">
        <f>IF(ER$19-'様式３（療養者名簿）（⑤の場合）'!$BD101+1&lt;=15,IF(ER$19&gt;='様式３（療養者名簿）（⑤の場合）'!$BD101,IF(ER$19&lt;='様式３（療養者名簿）（⑤の場合）'!$BE101,1,0),0),0)</f>
        <v>0</v>
      </c>
      <c r="ES96" s="224">
        <f>IF(ES$19-'様式３（療養者名簿）（⑤の場合）'!$BD101+1&lt;=15,IF(ES$19&gt;='様式３（療養者名簿）（⑤の場合）'!$BD101,IF(ES$19&lt;='様式３（療養者名簿）（⑤の場合）'!$BE101,1,0),0),0)</f>
        <v>0</v>
      </c>
      <c r="ET96" s="224">
        <f>IF(ET$19-'様式３（療養者名簿）（⑤の場合）'!$BD101+1&lt;=15,IF(ET$19&gt;='様式３（療養者名簿）（⑤の場合）'!$BD101,IF(ET$19&lt;='様式３（療養者名簿）（⑤の場合）'!$BE101,1,0),0),0)</f>
        <v>0</v>
      </c>
      <c r="EU96" s="224">
        <f>IF(EU$19-'様式３（療養者名簿）（⑤の場合）'!$BD101+1&lt;=15,IF(EU$19&gt;='様式３（療養者名簿）（⑤の場合）'!$BD101,IF(EU$19&lt;='様式３（療養者名簿）（⑤の場合）'!$BE101,1,0),0),0)</f>
        <v>0</v>
      </c>
      <c r="EV96" s="224">
        <f>IF(EV$19-'様式３（療養者名簿）（⑤の場合）'!$BD101+1&lt;=15,IF(EV$19&gt;='様式３（療養者名簿）（⑤の場合）'!$BD101,IF(EV$19&lt;='様式３（療養者名簿）（⑤の場合）'!$BE101,1,0),0),0)</f>
        <v>0</v>
      </c>
      <c r="EW96" s="224">
        <f>IF(EW$19-'様式３（療養者名簿）（⑤の場合）'!$BD101+1&lt;=15,IF(EW$19&gt;='様式３（療養者名簿）（⑤の場合）'!$BD101,IF(EW$19&lt;='様式３（療養者名簿）（⑤の場合）'!$BE101,1,0),0),0)</f>
        <v>0</v>
      </c>
      <c r="EX96" s="224">
        <f>IF(EX$19-'様式３（療養者名簿）（⑤の場合）'!$BD101+1&lt;=15,IF(EX$19&gt;='様式３（療養者名簿）（⑤の場合）'!$BD101,IF(EX$19&lt;='様式３（療養者名簿）（⑤の場合）'!$BE101,1,0),0),0)</f>
        <v>0</v>
      </c>
      <c r="EY96" s="224">
        <f>IF(EY$19-'様式３（療養者名簿）（⑤の場合）'!$BD101+1&lt;=15,IF(EY$19&gt;='様式３（療養者名簿）（⑤の場合）'!$BD101,IF(EY$19&lt;='様式３（療養者名簿）（⑤の場合）'!$BE101,1,0),0),0)</f>
        <v>0</v>
      </c>
      <c r="EZ96" s="224">
        <f>IF(EZ$19-'様式３（療養者名簿）（⑤の場合）'!$BD101+1&lt;=15,IF(EZ$19&gt;='様式３（療養者名簿）（⑤の場合）'!$BD101,IF(EZ$19&lt;='様式３（療養者名簿）（⑤の場合）'!$BE101,1,0),0),0)</f>
        <v>0</v>
      </c>
      <c r="FA96" s="224">
        <f>IF(FA$19-'様式３（療養者名簿）（⑤の場合）'!$BD101+1&lt;=15,IF(FA$19&gt;='様式３（療養者名簿）（⑤の場合）'!$BD101,IF(FA$19&lt;='様式３（療養者名簿）（⑤の場合）'!$BE101,1,0),0),0)</f>
        <v>0</v>
      </c>
      <c r="FB96" s="224">
        <f>IF(FB$19-'様式３（療養者名簿）（⑤の場合）'!$BD101+1&lt;=15,IF(FB$19&gt;='様式３（療養者名簿）（⑤の場合）'!$BD101,IF(FB$19&lt;='様式３（療養者名簿）（⑤の場合）'!$BE101,1,0),0),0)</f>
        <v>0</v>
      </c>
      <c r="FC96" s="224">
        <f>IF(FC$19-'様式３（療養者名簿）（⑤の場合）'!$BD101+1&lt;=15,IF(FC$19&gt;='様式３（療養者名簿）（⑤の場合）'!$BD101,IF(FC$19&lt;='様式３（療養者名簿）（⑤の場合）'!$BE101,1,0),0),0)</f>
        <v>0</v>
      </c>
      <c r="FD96" s="224">
        <f>IF(FD$19-'様式３（療養者名簿）（⑤の場合）'!$BD101+1&lt;=15,IF(FD$19&gt;='様式３（療養者名簿）（⑤の場合）'!$BD101,IF(FD$19&lt;='様式３（療養者名簿）（⑤の場合）'!$BE101,1,0),0),0)</f>
        <v>0</v>
      </c>
      <c r="FE96" s="224">
        <f>IF(FE$19-'様式３（療養者名簿）（⑤の場合）'!$BD101+1&lt;=15,IF(FE$19&gt;='様式３（療養者名簿）（⑤の場合）'!$BD101,IF(FE$19&lt;='様式３（療養者名簿）（⑤の場合）'!$BE101,1,0),0),0)</f>
        <v>0</v>
      </c>
      <c r="FF96" s="224">
        <f>IF(FF$19-'様式３（療養者名簿）（⑤の場合）'!$BD101+1&lt;=15,IF(FF$19&gt;='様式３（療養者名簿）（⑤の場合）'!$BD101,IF(FF$19&lt;='様式３（療養者名簿）（⑤の場合）'!$BE101,1,0),0),0)</f>
        <v>0</v>
      </c>
      <c r="FG96" s="224">
        <f>IF(FG$19-'様式３（療養者名簿）（⑤の場合）'!$BD101+1&lt;=15,IF(FG$19&gt;='様式３（療養者名簿）（⑤の場合）'!$BD101,IF(FG$19&lt;='様式３（療養者名簿）（⑤の場合）'!$BE101,1,0),0),0)</f>
        <v>0</v>
      </c>
      <c r="FH96" s="224">
        <f>IF(FH$19-'様式３（療養者名簿）（⑤の場合）'!$BD101+1&lt;=15,IF(FH$19&gt;='様式３（療養者名簿）（⑤の場合）'!$BD101,IF(FH$19&lt;='様式３（療養者名簿）（⑤の場合）'!$BE101,1,0),0),0)</f>
        <v>0</v>
      </c>
      <c r="FI96" s="224">
        <f>IF(FI$19-'様式３（療養者名簿）（⑤の場合）'!$BD101+1&lt;=15,IF(FI$19&gt;='様式３（療養者名簿）（⑤の場合）'!$BD101,IF(FI$19&lt;='様式３（療養者名簿）（⑤の場合）'!$BE101,1,0),0),0)</f>
        <v>0</v>
      </c>
      <c r="FJ96" s="224">
        <f>IF(FJ$19-'様式３（療養者名簿）（⑤の場合）'!$BD101+1&lt;=15,IF(FJ$19&gt;='様式３（療養者名簿）（⑤の場合）'!$BD101,IF(FJ$19&lt;='様式３（療養者名簿）（⑤の場合）'!$BE101,1,0),0),0)</f>
        <v>0</v>
      </c>
      <c r="FK96" s="224">
        <f>IF(FK$19-'様式３（療養者名簿）（⑤の場合）'!$BD101+1&lt;=15,IF(FK$19&gt;='様式３（療養者名簿）（⑤の場合）'!$BD101,IF(FK$19&lt;='様式３（療養者名簿）（⑤の場合）'!$BE101,1,0),0),0)</f>
        <v>0</v>
      </c>
      <c r="FL96" s="224">
        <f>IF(FL$19-'様式３（療養者名簿）（⑤の場合）'!$BD101+1&lt;=15,IF(FL$19&gt;='様式３（療養者名簿）（⑤の場合）'!$BD101,IF(FL$19&lt;='様式３（療養者名簿）（⑤の場合）'!$BE101,1,0),0),0)</f>
        <v>0</v>
      </c>
      <c r="FM96" s="224">
        <f>IF(FM$19-'様式３（療養者名簿）（⑤の場合）'!$BD101+1&lt;=15,IF(FM$19&gt;='様式３（療養者名簿）（⑤の場合）'!$BD101,IF(FM$19&lt;='様式３（療養者名簿）（⑤の場合）'!$BE101,1,0),0),0)</f>
        <v>0</v>
      </c>
      <c r="FN96" s="224">
        <f>IF(FN$19-'様式３（療養者名簿）（⑤の場合）'!$BD101+1&lt;=15,IF(FN$19&gt;='様式３（療養者名簿）（⑤の場合）'!$BD101,IF(FN$19&lt;='様式３（療養者名簿）（⑤の場合）'!$BE101,1,0),0),0)</f>
        <v>0</v>
      </c>
      <c r="FO96" s="224">
        <f>IF(FO$19-'様式３（療養者名簿）（⑤の場合）'!$BD101+1&lt;=15,IF(FO$19&gt;='様式３（療養者名簿）（⑤の場合）'!$BD101,IF(FO$19&lt;='様式３（療養者名簿）（⑤の場合）'!$BE101,1,0),0),0)</f>
        <v>0</v>
      </c>
      <c r="FP96" s="224">
        <f>IF(FP$19-'様式３（療養者名簿）（⑤の場合）'!$BD101+1&lt;=15,IF(FP$19&gt;='様式３（療養者名簿）（⑤の場合）'!$BD101,IF(FP$19&lt;='様式３（療養者名簿）（⑤の場合）'!$BE101,1,0),0),0)</f>
        <v>0</v>
      </c>
      <c r="FQ96" s="224">
        <f>IF(FQ$19-'様式３（療養者名簿）（⑤の場合）'!$BD101+1&lt;=15,IF(FQ$19&gt;='様式３（療養者名簿）（⑤の場合）'!$BD101,IF(FQ$19&lt;='様式３（療養者名簿）（⑤の場合）'!$BE101,1,0),0),0)</f>
        <v>0</v>
      </c>
      <c r="FR96" s="224">
        <f>IF(FR$19-'様式３（療養者名簿）（⑤の場合）'!$BD101+1&lt;=15,IF(FR$19&gt;='様式３（療養者名簿）（⑤の場合）'!$BD101,IF(FR$19&lt;='様式３（療養者名簿）（⑤の場合）'!$BE101,1,0),0),0)</f>
        <v>0</v>
      </c>
      <c r="FS96" s="224">
        <f>IF(FS$19-'様式３（療養者名簿）（⑤の場合）'!$BD101+1&lt;=15,IF(FS$19&gt;='様式３（療養者名簿）（⑤の場合）'!$BD101,IF(FS$19&lt;='様式３（療養者名簿）（⑤の場合）'!$BE101,1,0),0),0)</f>
        <v>0</v>
      </c>
      <c r="FT96" s="224">
        <f>IF(FT$19-'様式３（療養者名簿）（⑤の場合）'!$BD101+1&lt;=15,IF(FT$19&gt;='様式３（療養者名簿）（⑤の場合）'!$BD101,IF(FT$19&lt;='様式３（療養者名簿）（⑤の場合）'!$BE101,1,0),0),0)</f>
        <v>0</v>
      </c>
      <c r="FU96" s="224">
        <f>IF(FU$19-'様式３（療養者名簿）（⑤の場合）'!$BD101+1&lt;=15,IF(FU$19&gt;='様式３（療養者名簿）（⑤の場合）'!$BD101,IF(FU$19&lt;='様式３（療養者名簿）（⑤の場合）'!$BE101,1,0),0),0)</f>
        <v>0</v>
      </c>
      <c r="FV96" s="224">
        <f>IF(FV$19-'様式３（療養者名簿）（⑤の場合）'!$BD101+1&lt;=15,IF(FV$19&gt;='様式３（療養者名簿）（⑤の場合）'!$BD101,IF(FV$19&lt;='様式３（療養者名簿）（⑤の場合）'!$BE101,1,0),0),0)</f>
        <v>0</v>
      </c>
      <c r="FW96" s="224">
        <f>IF(FW$19-'様式３（療養者名簿）（⑤の場合）'!$BD101+1&lt;=15,IF(FW$19&gt;='様式３（療養者名簿）（⑤の場合）'!$BD101,IF(FW$19&lt;='様式３（療養者名簿）（⑤の場合）'!$BE101,1,0),0),0)</f>
        <v>0</v>
      </c>
      <c r="FX96" s="224">
        <f>IF(FX$19-'様式３（療養者名簿）（⑤の場合）'!$BD101+1&lt;=15,IF(FX$19&gt;='様式３（療養者名簿）（⑤の場合）'!$BD101,IF(FX$19&lt;='様式３（療養者名簿）（⑤の場合）'!$BE101,1,0),0),0)</f>
        <v>0</v>
      </c>
      <c r="FY96" s="224">
        <f>IF(FY$19-'様式３（療養者名簿）（⑤の場合）'!$BD101+1&lt;=15,IF(FY$19&gt;='様式３（療養者名簿）（⑤の場合）'!$BD101,IF(FY$19&lt;='様式３（療養者名簿）（⑤の場合）'!$BE101,1,0),0),0)</f>
        <v>0</v>
      </c>
      <c r="FZ96" s="224">
        <f>IF(FZ$19-'様式３（療養者名簿）（⑤の場合）'!$BD101+1&lt;=15,IF(FZ$19&gt;='様式３（療養者名簿）（⑤の場合）'!$BD101,IF(FZ$19&lt;='様式３（療養者名簿）（⑤の場合）'!$BE101,1,0),0),0)</f>
        <v>0</v>
      </c>
      <c r="GA96" s="224">
        <f>IF(GA$19-'様式３（療養者名簿）（⑤の場合）'!$BD101+1&lt;=15,IF(GA$19&gt;='様式３（療養者名簿）（⑤の場合）'!$BD101,IF(GA$19&lt;='様式３（療養者名簿）（⑤の場合）'!$BE101,1,0),0),0)</f>
        <v>0</v>
      </c>
      <c r="GB96" s="224">
        <f>IF(GB$19-'様式３（療養者名簿）（⑤の場合）'!$BD101+1&lt;=15,IF(GB$19&gt;='様式３（療養者名簿）（⑤の場合）'!$BD101,IF(GB$19&lt;='様式３（療養者名簿）（⑤の場合）'!$BE101,1,0),0),0)</f>
        <v>0</v>
      </c>
      <c r="GC96" s="224">
        <f>IF(GC$19-'様式３（療養者名簿）（⑤の場合）'!$BD101+1&lt;=15,IF(GC$19&gt;='様式３（療養者名簿）（⑤の場合）'!$BD101,IF(GC$19&lt;='様式３（療養者名簿）（⑤の場合）'!$BE101,1,0),0),0)</f>
        <v>0</v>
      </c>
      <c r="GD96" s="224">
        <f>IF(GD$19-'様式３（療養者名簿）（⑤の場合）'!$BD101+1&lt;=15,IF(GD$19&gt;='様式３（療養者名簿）（⑤の場合）'!$BD101,IF(GD$19&lt;='様式３（療養者名簿）（⑤の場合）'!$BE101,1,0),0),0)</f>
        <v>0</v>
      </c>
      <c r="GE96" s="224">
        <f>IF(GE$19-'様式３（療養者名簿）（⑤の場合）'!$BD101+1&lt;=15,IF(GE$19&gt;='様式３（療養者名簿）（⑤の場合）'!$BD101,IF(GE$19&lt;='様式３（療養者名簿）（⑤の場合）'!$BE101,1,0),0),0)</f>
        <v>0</v>
      </c>
      <c r="GF96" s="224">
        <f>IF(GF$19-'様式３（療養者名簿）（⑤の場合）'!$BD101+1&lt;=15,IF(GF$19&gt;='様式３（療養者名簿）（⑤の場合）'!$BD101,IF(GF$19&lt;='様式３（療養者名簿）（⑤の場合）'!$BE101,1,0),0),0)</f>
        <v>0</v>
      </c>
      <c r="GG96" s="224">
        <f>IF(GG$19-'様式３（療養者名簿）（⑤の場合）'!$BD101+1&lt;=15,IF(GG$19&gt;='様式３（療養者名簿）（⑤の場合）'!$BD101,IF(GG$19&lt;='様式３（療養者名簿）（⑤の場合）'!$BE101,1,0),0),0)</f>
        <v>0</v>
      </c>
      <c r="GH96" s="224">
        <f>IF(GH$19-'様式３（療養者名簿）（⑤の場合）'!$BD101+1&lt;=15,IF(GH$19&gt;='様式３（療養者名簿）（⑤の場合）'!$BD101,IF(GH$19&lt;='様式３（療養者名簿）（⑤の場合）'!$BE101,1,0),0),0)</f>
        <v>0</v>
      </c>
      <c r="GI96" s="224">
        <f>IF(GI$19-'様式３（療養者名簿）（⑤の場合）'!$BD101+1&lt;=15,IF(GI$19&gt;='様式３（療養者名簿）（⑤の場合）'!$BD101,IF(GI$19&lt;='様式３（療養者名簿）（⑤の場合）'!$BE101,1,0),0),0)</f>
        <v>0</v>
      </c>
      <c r="GJ96" s="224">
        <f>IF(GJ$19-'様式３（療養者名簿）（⑤の場合）'!$BD101+1&lt;=15,IF(GJ$19&gt;='様式３（療養者名簿）（⑤の場合）'!$BD101,IF(GJ$19&lt;='様式３（療養者名簿）（⑤の場合）'!$BE101,1,0),0),0)</f>
        <v>0</v>
      </c>
      <c r="GK96" s="224">
        <f>IF(GK$19-'様式３（療養者名簿）（⑤の場合）'!$BD101+1&lt;=15,IF(GK$19&gt;='様式３（療養者名簿）（⑤の場合）'!$BD101,IF(GK$19&lt;='様式３（療養者名簿）（⑤の場合）'!$BE101,1,0),0),0)</f>
        <v>0</v>
      </c>
      <c r="GL96" s="224">
        <f>IF(GL$19-'様式３（療養者名簿）（⑤の場合）'!$BD101+1&lt;=15,IF(GL$19&gt;='様式３（療養者名簿）（⑤の場合）'!$BD101,IF(GL$19&lt;='様式３（療養者名簿）（⑤の場合）'!$BE101,1,0),0),0)</f>
        <v>0</v>
      </c>
      <c r="GM96" s="224">
        <f>IF(GM$19-'様式３（療養者名簿）（⑤の場合）'!$BD101+1&lt;=15,IF(GM$19&gt;='様式３（療養者名簿）（⑤の場合）'!$BD101,IF(GM$19&lt;='様式３（療養者名簿）（⑤の場合）'!$BE101,1,0),0),0)</f>
        <v>0</v>
      </c>
      <c r="GN96" s="224">
        <f>IF(GN$19-'様式３（療養者名簿）（⑤の場合）'!$BD101+1&lt;=15,IF(GN$19&gt;='様式３（療養者名簿）（⑤の場合）'!$BD101,IF(GN$19&lt;='様式３（療養者名簿）（⑤の場合）'!$BE101,1,0),0),0)</f>
        <v>0</v>
      </c>
      <c r="GO96" s="224">
        <f>IF(GO$19-'様式３（療養者名簿）（⑤の場合）'!$BD101+1&lt;=15,IF(GO$19&gt;='様式３（療養者名簿）（⑤の場合）'!$BD101,IF(GO$19&lt;='様式３（療養者名簿）（⑤の場合）'!$BE101,1,0),0),0)</f>
        <v>0</v>
      </c>
      <c r="GP96" s="224">
        <f>IF(GP$19-'様式３（療養者名簿）（⑤の場合）'!$BD101+1&lt;=15,IF(GP$19&gt;='様式３（療養者名簿）（⑤の場合）'!$BD101,IF(GP$19&lt;='様式３（療養者名簿）（⑤の場合）'!$BE101,1,0),0),0)</f>
        <v>0</v>
      </c>
      <c r="GQ96" s="224">
        <f>IF(GQ$19-'様式３（療養者名簿）（⑤の場合）'!$BD101+1&lt;=15,IF(GQ$19&gt;='様式３（療養者名簿）（⑤の場合）'!$BD101,IF(GQ$19&lt;='様式３（療養者名簿）（⑤の場合）'!$BE101,1,0),0),0)</f>
        <v>0</v>
      </c>
      <c r="GR96" s="224">
        <f>IF(GR$19-'様式３（療養者名簿）（⑤の場合）'!$BD101+1&lt;=15,IF(GR$19&gt;='様式３（療養者名簿）（⑤の場合）'!$BD101,IF(GR$19&lt;='様式３（療養者名簿）（⑤の場合）'!$BE101,1,0),0),0)</f>
        <v>0</v>
      </c>
      <c r="GS96" s="224">
        <f>IF(GS$19-'様式３（療養者名簿）（⑤の場合）'!$BD101+1&lt;=15,IF(GS$19&gt;='様式３（療養者名簿）（⑤の場合）'!$BD101,IF(GS$19&lt;='様式３（療養者名簿）（⑤の場合）'!$BE101,1,0),0),0)</f>
        <v>0</v>
      </c>
      <c r="GT96" s="224">
        <f>IF(GT$19-'様式３（療養者名簿）（⑤の場合）'!$BD101+1&lt;=15,IF(GT$19&gt;='様式３（療養者名簿）（⑤の場合）'!$BD101,IF(GT$19&lt;='様式３（療養者名簿）（⑤の場合）'!$BE101,1,0),0),0)</f>
        <v>0</v>
      </c>
      <c r="GU96" s="224">
        <f>IF(GU$19-'様式３（療養者名簿）（⑤の場合）'!$BD101+1&lt;=15,IF(GU$19&gt;='様式３（療養者名簿）（⑤の場合）'!$BD101,IF(GU$19&lt;='様式３（療養者名簿）（⑤の場合）'!$BE101,1,0),0),0)</f>
        <v>0</v>
      </c>
      <c r="GV96" s="224">
        <f>IF(GV$19-'様式３（療養者名簿）（⑤の場合）'!$BD101+1&lt;=15,IF(GV$19&gt;='様式３（療養者名簿）（⑤の場合）'!$BD101,IF(GV$19&lt;='様式３（療養者名簿）（⑤の場合）'!$BE101,1,0),0),0)</f>
        <v>0</v>
      </c>
      <c r="GW96" s="224">
        <f>IF(GW$19-'様式３（療養者名簿）（⑤の場合）'!$BD101+1&lt;=15,IF(GW$19&gt;='様式３（療養者名簿）（⑤の場合）'!$BD101,IF(GW$19&lt;='様式３（療養者名簿）（⑤の場合）'!$BE101,1,0),0),0)</f>
        <v>0</v>
      </c>
      <c r="GX96" s="224">
        <f>IF(GX$19-'様式３（療養者名簿）（⑤の場合）'!$BD101+1&lt;=15,IF(GX$19&gt;='様式３（療養者名簿）（⑤の場合）'!$BD101,IF(GX$19&lt;='様式３（療養者名簿）（⑤の場合）'!$BE101,1,0),0),0)</f>
        <v>0</v>
      </c>
      <c r="GY96" s="224">
        <f>IF(GY$19-'様式３（療養者名簿）（⑤の場合）'!$BD101+1&lt;=15,IF(GY$19&gt;='様式３（療養者名簿）（⑤の場合）'!$BD101,IF(GY$19&lt;='様式３（療養者名簿）（⑤の場合）'!$BE101,1,0),0),0)</f>
        <v>0</v>
      </c>
      <c r="GZ96" s="224">
        <f>IF(GZ$19-'様式３（療養者名簿）（⑤の場合）'!$BD101+1&lt;=15,IF(GZ$19&gt;='様式３（療養者名簿）（⑤の場合）'!$BD101,IF(GZ$19&lt;='様式３（療養者名簿）（⑤の場合）'!$BE101,1,0),0),0)</f>
        <v>0</v>
      </c>
      <c r="HA96" s="224">
        <f>IF(HA$19-'様式３（療養者名簿）（⑤の場合）'!$BD101+1&lt;=15,IF(HA$19&gt;='様式３（療養者名簿）（⑤の場合）'!$BD101,IF(HA$19&lt;='様式３（療養者名簿）（⑤の場合）'!$BE101,1,0),0),0)</f>
        <v>0</v>
      </c>
      <c r="HB96" s="224">
        <f>IF(HB$19-'様式３（療養者名簿）（⑤の場合）'!$BD101+1&lt;=15,IF(HB$19&gt;='様式３（療養者名簿）（⑤の場合）'!$BD101,IF(HB$19&lt;='様式３（療養者名簿）（⑤の場合）'!$BE101,1,0),0),0)</f>
        <v>0</v>
      </c>
      <c r="HC96" s="224">
        <f>IF(HC$19-'様式３（療養者名簿）（⑤の場合）'!$BD101+1&lt;=15,IF(HC$19&gt;='様式３（療養者名簿）（⑤の場合）'!$BD101,IF(HC$19&lt;='様式３（療養者名簿）（⑤の場合）'!$BE101,1,0),0),0)</f>
        <v>0</v>
      </c>
      <c r="HD96" s="224">
        <f>IF(HD$19-'様式３（療養者名簿）（⑤の場合）'!$BD101+1&lt;=15,IF(HD$19&gt;='様式３（療養者名簿）（⑤の場合）'!$BD101,IF(HD$19&lt;='様式３（療養者名簿）（⑤の場合）'!$BE101,1,0),0),0)</f>
        <v>0</v>
      </c>
      <c r="HE96" s="224">
        <f>IF(HE$19-'様式３（療養者名簿）（⑤の場合）'!$BD101+1&lt;=15,IF(HE$19&gt;='様式３（療養者名簿）（⑤の場合）'!$BD101,IF(HE$19&lt;='様式３（療養者名簿）（⑤の場合）'!$BE101,1,0),0),0)</f>
        <v>0</v>
      </c>
      <c r="HF96" s="224">
        <f>IF(HF$19-'様式３（療養者名簿）（⑤の場合）'!$BD101+1&lt;=15,IF(HF$19&gt;='様式３（療養者名簿）（⑤の場合）'!$BD101,IF(HF$19&lt;='様式３（療養者名簿）（⑤の場合）'!$BE101,1,0),0),0)</f>
        <v>0</v>
      </c>
      <c r="HG96" s="224">
        <f>IF(HG$19-'様式３（療養者名簿）（⑤の場合）'!$BD101+1&lt;=15,IF(HG$19&gt;='様式３（療養者名簿）（⑤の場合）'!$BD101,IF(HG$19&lt;='様式３（療養者名簿）（⑤の場合）'!$BE101,1,0),0),0)</f>
        <v>0</v>
      </c>
      <c r="HH96" s="224">
        <f>IF(HH$19-'様式３（療養者名簿）（⑤の場合）'!$BD101+1&lt;=15,IF(HH$19&gt;='様式３（療養者名簿）（⑤の場合）'!$BD101,IF(HH$19&lt;='様式３（療養者名簿）（⑤の場合）'!$BE101,1,0),0),0)</f>
        <v>0</v>
      </c>
      <c r="HI96" s="224">
        <f>IF(HI$19-'様式３（療養者名簿）（⑤の場合）'!$BD101+1&lt;=15,IF(HI$19&gt;='様式３（療養者名簿）（⑤の場合）'!$BD101,IF(HI$19&lt;='様式３（療養者名簿）（⑤の場合）'!$BE101,1,0),0),0)</f>
        <v>0</v>
      </c>
      <c r="HJ96" s="224">
        <f>IF(HJ$19-'様式３（療養者名簿）（⑤の場合）'!$BD101+1&lt;=15,IF(HJ$19&gt;='様式３（療養者名簿）（⑤の場合）'!$BD101,IF(HJ$19&lt;='様式３（療養者名簿）（⑤の場合）'!$BE101,1,0),0),0)</f>
        <v>0</v>
      </c>
      <c r="HK96" s="224">
        <f>IF(HK$19-'様式３（療養者名簿）（⑤の場合）'!$BD101+1&lt;=15,IF(HK$19&gt;='様式３（療養者名簿）（⑤の場合）'!$BD101,IF(HK$19&lt;='様式３（療養者名簿）（⑤の場合）'!$BE101,1,0),0),0)</f>
        <v>0</v>
      </c>
      <c r="HL96" s="224">
        <f>IF(HL$19-'様式３（療養者名簿）（⑤の場合）'!$BD101+1&lt;=15,IF(HL$19&gt;='様式３（療養者名簿）（⑤の場合）'!$BD101,IF(HL$19&lt;='様式３（療養者名簿）（⑤の場合）'!$BE101,1,0),0),0)</f>
        <v>0</v>
      </c>
      <c r="HM96" s="224">
        <f>IF(HM$19-'様式３（療養者名簿）（⑤の場合）'!$BD101+1&lt;=15,IF(HM$19&gt;='様式３（療養者名簿）（⑤の場合）'!$BD101,IF(HM$19&lt;='様式３（療養者名簿）（⑤の場合）'!$BE101,1,0),0),0)</f>
        <v>0</v>
      </c>
      <c r="HN96" s="224">
        <f>IF(HN$19-'様式３（療養者名簿）（⑤の場合）'!$BD101+1&lt;=15,IF(HN$19&gt;='様式３（療養者名簿）（⑤の場合）'!$BD101,IF(HN$19&lt;='様式３（療養者名簿）（⑤の場合）'!$BE101,1,0),0),0)</f>
        <v>0</v>
      </c>
      <c r="HO96" s="224">
        <f>IF(HO$19-'様式３（療養者名簿）（⑤の場合）'!$BD101+1&lt;=15,IF(HO$19&gt;='様式３（療養者名簿）（⑤の場合）'!$BD101,IF(HO$19&lt;='様式３（療養者名簿）（⑤の場合）'!$BE101,1,0),0),0)</f>
        <v>0</v>
      </c>
      <c r="HP96" s="224">
        <f>IF(HP$19-'様式３（療養者名簿）（⑤の場合）'!$BD101+1&lt;=15,IF(HP$19&gt;='様式３（療養者名簿）（⑤の場合）'!$BD101,IF(HP$19&lt;='様式３（療養者名簿）（⑤の場合）'!$BE101,1,0),0),0)</f>
        <v>0</v>
      </c>
      <c r="HQ96" s="224">
        <f>IF(HQ$19-'様式３（療養者名簿）（⑤の場合）'!$BD101+1&lt;=15,IF(HQ$19&gt;='様式３（療養者名簿）（⑤の場合）'!$BD101,IF(HQ$19&lt;='様式３（療養者名簿）（⑤の場合）'!$BE101,1,0),0),0)</f>
        <v>0</v>
      </c>
      <c r="HR96" s="224">
        <f>IF(HR$19-'様式３（療養者名簿）（⑤の場合）'!$BD101+1&lt;=15,IF(HR$19&gt;='様式３（療養者名簿）（⑤の場合）'!$BD101,IF(HR$19&lt;='様式３（療養者名簿）（⑤の場合）'!$BE101,1,0),0),0)</f>
        <v>0</v>
      </c>
      <c r="HS96" s="224">
        <f>IF(HS$19-'様式３（療養者名簿）（⑤の場合）'!$BD101+1&lt;=15,IF(HS$19&gt;='様式３（療養者名簿）（⑤の場合）'!$BD101,IF(HS$19&lt;='様式３（療養者名簿）（⑤の場合）'!$BE101,1,0),0),0)</f>
        <v>0</v>
      </c>
      <c r="HT96" s="224">
        <f>IF(HT$19-'様式３（療養者名簿）（⑤の場合）'!$BD101+1&lt;=15,IF(HT$19&gt;='様式３（療養者名簿）（⑤の場合）'!$BD101,IF(HT$19&lt;='様式３（療養者名簿）（⑤の場合）'!$BE101,1,0),0),0)</f>
        <v>0</v>
      </c>
      <c r="HU96" s="224">
        <f>IF(HU$19-'様式３（療養者名簿）（⑤の場合）'!$BD101+1&lt;=15,IF(HU$19&gt;='様式３（療養者名簿）（⑤の場合）'!$BD101,IF(HU$19&lt;='様式３（療養者名簿）（⑤の場合）'!$BE101,1,0),0),0)</f>
        <v>0</v>
      </c>
      <c r="HV96" s="224">
        <f>IF(HV$19-'様式３（療養者名簿）（⑤の場合）'!$BD101+1&lt;=15,IF(HV$19&gt;='様式３（療養者名簿）（⑤の場合）'!$BD101,IF(HV$19&lt;='様式３（療養者名簿）（⑤の場合）'!$BE101,1,0),0),0)</f>
        <v>0</v>
      </c>
      <c r="HW96" s="224">
        <f>IF(HW$19-'様式３（療養者名簿）（⑤の場合）'!$BD101+1&lt;=15,IF(HW$19&gt;='様式３（療養者名簿）（⑤の場合）'!$BD101,IF(HW$19&lt;='様式３（療養者名簿）（⑤の場合）'!$BE101,1,0),0),0)</f>
        <v>0</v>
      </c>
      <c r="HX96" s="224">
        <f>IF(HX$19-'様式３（療養者名簿）（⑤の場合）'!$BD101+1&lt;=15,IF(HX$19&gt;='様式３（療養者名簿）（⑤の場合）'!$BD101,IF(HX$19&lt;='様式３（療養者名簿）（⑤の場合）'!$BE101,1,0),0),0)</f>
        <v>0</v>
      </c>
      <c r="HY96" s="224">
        <f>IF(HY$19-'様式３（療養者名簿）（⑤の場合）'!$BD101+1&lt;=15,IF(HY$19&gt;='様式３（療養者名簿）（⑤の場合）'!$BD101,IF(HY$19&lt;='様式３（療養者名簿）（⑤の場合）'!$BE101,1,0),0),0)</f>
        <v>0</v>
      </c>
      <c r="HZ96" s="224">
        <f>IF(HZ$19-'様式３（療養者名簿）（⑤の場合）'!$BD101+1&lt;=15,IF(HZ$19&gt;='様式３（療養者名簿）（⑤の場合）'!$BD101,IF(HZ$19&lt;='様式３（療養者名簿）（⑤の場合）'!$BE101,1,0),0),0)</f>
        <v>0</v>
      </c>
      <c r="IA96" s="224">
        <f>IF(IA$19-'様式３（療養者名簿）（⑤の場合）'!$BD101+1&lt;=15,IF(IA$19&gt;='様式３（療養者名簿）（⑤の場合）'!$BD101,IF(IA$19&lt;='様式３（療養者名簿）（⑤の場合）'!$BE101,1,0),0),0)</f>
        <v>0</v>
      </c>
      <c r="IB96" s="224">
        <f>IF(IB$19-'様式３（療養者名簿）（⑤の場合）'!$BD101+1&lt;=15,IF(IB$19&gt;='様式３（療養者名簿）（⑤の場合）'!$BD101,IF(IB$19&lt;='様式３（療養者名簿）（⑤の場合）'!$BE101,1,0),0),0)</f>
        <v>0</v>
      </c>
      <c r="IC96" s="224">
        <f>IF(IC$19-'様式３（療養者名簿）（⑤の場合）'!$BD101+1&lt;=15,IF(IC$19&gt;='様式３（療養者名簿）（⑤の場合）'!$BD101,IF(IC$19&lt;='様式３（療養者名簿）（⑤の場合）'!$BE101,1,0),0),0)</f>
        <v>0</v>
      </c>
      <c r="ID96" s="224">
        <f>IF(ID$19-'様式３（療養者名簿）（⑤の場合）'!$BD101+1&lt;=15,IF(ID$19&gt;='様式３（療養者名簿）（⑤の場合）'!$BD101,IF(ID$19&lt;='様式３（療養者名簿）（⑤の場合）'!$BE101,1,0),0),0)</f>
        <v>0</v>
      </c>
      <c r="IE96" s="224">
        <f>IF(IE$19-'様式３（療養者名簿）（⑤の場合）'!$BD101+1&lt;=15,IF(IE$19&gt;='様式３（療養者名簿）（⑤の場合）'!$BD101,IF(IE$19&lt;='様式３（療養者名簿）（⑤の場合）'!$BE101,1,0),0),0)</f>
        <v>0</v>
      </c>
      <c r="IF96" s="224">
        <f>IF(IF$19-'様式３（療養者名簿）（⑤の場合）'!$BD101+1&lt;=15,IF(IF$19&gt;='様式３（療養者名簿）（⑤の場合）'!$BD101,IF(IF$19&lt;='様式３（療養者名簿）（⑤の場合）'!$BE101,1,0),0),0)</f>
        <v>0</v>
      </c>
      <c r="IG96" s="224">
        <f>IF(IG$19-'様式３（療養者名簿）（⑤の場合）'!$BD101+1&lt;=15,IF(IG$19&gt;='様式３（療養者名簿）（⑤の場合）'!$BD101,IF(IG$19&lt;='様式３（療養者名簿）（⑤の場合）'!$BE101,1,0),0),0)</f>
        <v>0</v>
      </c>
      <c r="IH96" s="224">
        <f>IF(IH$19-'様式３（療養者名簿）（⑤の場合）'!$BD101+1&lt;=15,IF(IH$19&gt;='様式３（療養者名簿）（⑤の場合）'!$BD101,IF(IH$19&lt;='様式３（療養者名簿）（⑤の場合）'!$BE101,1,0),0),0)</f>
        <v>0</v>
      </c>
      <c r="II96" s="224">
        <f>IF(II$19-'様式３（療養者名簿）（⑤の場合）'!$BD101+1&lt;=15,IF(II$19&gt;='様式３（療養者名簿）（⑤の場合）'!$BD101,IF(II$19&lt;='様式３（療養者名簿）（⑤の場合）'!$BE101,1,0),0),0)</f>
        <v>0</v>
      </c>
      <c r="IJ96" s="224">
        <f>IF(IJ$19-'様式３（療養者名簿）（⑤の場合）'!$BD101+1&lt;=15,IF(IJ$19&gt;='様式３（療養者名簿）（⑤の場合）'!$BD101,IF(IJ$19&lt;='様式３（療養者名簿）（⑤の場合）'!$BE101,1,0),0),0)</f>
        <v>0</v>
      </c>
      <c r="IK96" s="224">
        <f>IF(IK$19-'様式３（療養者名簿）（⑤の場合）'!$BD101+1&lt;=15,IF(IK$19&gt;='様式３（療養者名簿）（⑤の場合）'!$BD101,IF(IK$19&lt;='様式３（療養者名簿）（⑤の場合）'!$BE101,1,0),0),0)</f>
        <v>0</v>
      </c>
      <c r="IL96" s="224">
        <f>IF(IL$19-'様式３（療養者名簿）（⑤の場合）'!$BD101+1&lt;=15,IF(IL$19&gt;='様式３（療養者名簿）（⑤の場合）'!$BD101,IF(IL$19&lt;='様式３（療養者名簿）（⑤の場合）'!$BE101,1,0),0),0)</f>
        <v>0</v>
      </c>
      <c r="IM96" s="224">
        <f>IF(IM$19-'様式３（療養者名簿）（⑤の場合）'!$BD101+1&lt;=15,IF(IM$19&gt;='様式３（療養者名簿）（⑤の場合）'!$BD101,IF(IM$19&lt;='様式３（療養者名簿）（⑤の場合）'!$BE101,1,0),0),0)</f>
        <v>0</v>
      </c>
      <c r="IN96" s="224">
        <f>IF(IN$19-'様式３（療養者名簿）（⑤の場合）'!$BD101+1&lt;=15,IF(IN$19&gt;='様式３（療養者名簿）（⑤の場合）'!$BD101,IF(IN$19&lt;='様式３（療養者名簿）（⑤の場合）'!$BE101,1,0),0),0)</f>
        <v>0</v>
      </c>
      <c r="IO96" s="224">
        <f>IF(IO$19-'様式３（療養者名簿）（⑤の場合）'!$BD101+1&lt;=15,IF(IO$19&gt;='様式３（療養者名簿）（⑤の場合）'!$BD101,IF(IO$19&lt;='様式３（療養者名簿）（⑤の場合）'!$BE101,1,0),0),0)</f>
        <v>0</v>
      </c>
      <c r="IP96" s="224">
        <f>IF(IP$19-'様式３（療養者名簿）（⑤の場合）'!$BD101+1&lt;=15,IF(IP$19&gt;='様式３（療養者名簿）（⑤の場合）'!$BD101,IF(IP$19&lt;='様式３（療養者名簿）（⑤の場合）'!$BE101,1,0),0),0)</f>
        <v>0</v>
      </c>
      <c r="IQ96" s="224">
        <f>IF(IQ$19-'様式３（療養者名簿）（⑤の場合）'!$BD101+1&lt;=15,IF(IQ$19&gt;='様式３（療養者名簿）（⑤の場合）'!$BD101,IF(IQ$19&lt;='様式３（療養者名簿）（⑤の場合）'!$BE101,1,0),0),0)</f>
        <v>0</v>
      </c>
      <c r="IR96" s="224">
        <f>IF(IR$19-'様式３（療養者名簿）（⑤の場合）'!$BD101+1&lt;=15,IF(IR$19&gt;='様式３（療養者名簿）（⑤の場合）'!$BD101,IF(IR$19&lt;='様式３（療養者名簿）（⑤の場合）'!$BE101,1,0),0),0)</f>
        <v>0</v>
      </c>
      <c r="IS96" s="224">
        <f>IF(IS$19-'様式３（療養者名簿）（⑤の場合）'!$BD101+1&lt;=15,IF(IS$19&gt;='様式３（療養者名簿）（⑤の場合）'!$BD101,IF(IS$19&lt;='様式３（療養者名簿）（⑤の場合）'!$BE101,1,0),0),0)</f>
        <v>0</v>
      </c>
      <c r="IT96" s="224">
        <f>IF(IT$19-'様式３（療養者名簿）（⑤の場合）'!$BD101+1&lt;=15,IF(IT$19&gt;='様式３（療養者名簿）（⑤の場合）'!$BD101,IF(IT$19&lt;='様式３（療養者名簿）（⑤の場合）'!$BE101,1,0),0),0)</f>
        <v>0</v>
      </c>
      <c r="IU96" s="224">
        <f>IF(IU$19-'様式３（療養者名簿）（⑤の場合）'!$BD101+1&lt;=15,IF(IU$19&gt;='様式３（療養者名簿）（⑤の場合）'!$BD101,IF(IU$19&lt;='様式３（療養者名簿）（⑤の場合）'!$BE101,1,0),0),0)</f>
        <v>0</v>
      </c>
      <c r="IV96" s="224">
        <f>IF(IV$19-'様式３（療養者名簿）（⑤の場合）'!$BD101+1&lt;=15,IF(IV$19&gt;='様式３（療養者名簿）（⑤の場合）'!$BD101,IF(IV$19&lt;='様式３（療養者名簿）（⑤の場合）'!$BE101,1,0),0),0)</f>
        <v>0</v>
      </c>
      <c r="IW96" s="224">
        <f>IF(IW$19-'様式３（療養者名簿）（⑤の場合）'!$BD101+1&lt;=15,IF(IW$19&gt;='様式３（療養者名簿）（⑤の場合）'!$BD101,IF(IW$19&lt;='様式３（療養者名簿）（⑤の場合）'!$BE101,1,0),0),0)</f>
        <v>0</v>
      </c>
      <c r="IX96" s="224">
        <f>IF(IX$19-'様式３（療養者名簿）（⑤の場合）'!$BD101+1&lt;=15,IF(IX$19&gt;='様式３（療養者名簿）（⑤の場合）'!$BD101,IF(IX$19&lt;='様式３（療養者名簿）（⑤の場合）'!$BE101,1,0),0),0)</f>
        <v>0</v>
      </c>
      <c r="IY96" s="224">
        <f>IF(IY$19-'様式３（療養者名簿）（⑤の場合）'!$BD101+1&lt;=15,IF(IY$19&gt;='様式３（療養者名簿）（⑤の場合）'!$BD101,IF(IY$19&lt;='様式３（療養者名簿）（⑤の場合）'!$BE101,1,0),0),0)</f>
        <v>0</v>
      </c>
      <c r="IZ96" s="224">
        <f>IF(IZ$19-'様式３（療養者名簿）（⑤の場合）'!$BD101+1&lt;=15,IF(IZ$19&gt;='様式３（療養者名簿）（⑤の場合）'!$BD101,IF(IZ$19&lt;='様式３（療養者名簿）（⑤の場合）'!$BE101,1,0),0),0)</f>
        <v>0</v>
      </c>
      <c r="JA96" s="224">
        <f>IF(JA$19-'様式３（療養者名簿）（⑤の場合）'!$BD101+1&lt;=15,IF(JA$19&gt;='様式３（療養者名簿）（⑤の場合）'!$BD101,IF(JA$19&lt;='様式３（療養者名簿）（⑤の場合）'!$BE101,1,0),0),0)</f>
        <v>0</v>
      </c>
      <c r="JB96" s="224">
        <f>IF(JB$19-'様式３（療養者名簿）（⑤の場合）'!$BD101+1&lt;=15,IF(JB$19&gt;='様式３（療養者名簿）（⑤の場合）'!$BD101,IF(JB$19&lt;='様式３（療養者名簿）（⑤の場合）'!$BE101,1,0),0),0)</f>
        <v>0</v>
      </c>
      <c r="JC96" s="224">
        <f>IF(JC$19-'様式３（療養者名簿）（⑤の場合）'!$BD101+1&lt;=15,IF(JC$19&gt;='様式３（療養者名簿）（⑤の場合）'!$BD101,IF(JC$19&lt;='様式３（療養者名簿）（⑤の場合）'!$BE101,1,0),0),0)</f>
        <v>0</v>
      </c>
      <c r="JD96" s="224">
        <f>IF(JD$19-'様式３（療養者名簿）（⑤の場合）'!$BD101+1&lt;=15,IF(JD$19&gt;='様式３（療養者名簿）（⑤の場合）'!$BD101,IF(JD$19&lt;='様式３（療養者名簿）（⑤の場合）'!$BE101,1,0),0),0)</f>
        <v>0</v>
      </c>
      <c r="JE96" s="224">
        <f>IF(JE$19-'様式３（療養者名簿）（⑤の場合）'!$BD101+1&lt;=15,IF(JE$19&gt;='様式３（療養者名簿）（⑤の場合）'!$BD101,IF(JE$19&lt;='様式３（療養者名簿）（⑤の場合）'!$BE101,1,0),0),0)</f>
        <v>0</v>
      </c>
      <c r="JF96" s="224">
        <f>IF(JF$19-'様式３（療養者名簿）（⑤の場合）'!$BD101+1&lt;=15,IF(JF$19&gt;='様式３（療養者名簿）（⑤の場合）'!$BD101,IF(JF$19&lt;='様式３（療養者名簿）（⑤の場合）'!$BE101,1,0),0),0)</f>
        <v>0</v>
      </c>
      <c r="JG96" s="224">
        <f>IF(JG$19-'様式３（療養者名簿）（⑤の場合）'!$BD101+1&lt;=15,IF(JG$19&gt;='様式３（療養者名簿）（⑤の場合）'!$BD101,IF(JG$19&lt;='様式３（療養者名簿）（⑤の場合）'!$BE101,1,0),0),0)</f>
        <v>0</v>
      </c>
      <c r="JH96" s="224">
        <f>IF(JH$19-'様式３（療養者名簿）（⑤の場合）'!$BD101+1&lt;=15,IF(JH$19&gt;='様式３（療養者名簿）（⑤の場合）'!$BD101,IF(JH$19&lt;='様式３（療養者名簿）（⑤の場合）'!$BE101,1,0),0),0)</f>
        <v>0</v>
      </c>
      <c r="JI96" s="224">
        <f>IF(JI$19-'様式３（療養者名簿）（⑤の場合）'!$BD101+1&lt;=15,IF(JI$19&gt;='様式３（療養者名簿）（⑤の場合）'!$BD101,IF(JI$19&lt;='様式３（療養者名簿）（⑤の場合）'!$BE101,1,0),0),0)</f>
        <v>0</v>
      </c>
      <c r="JJ96" s="224">
        <f>IF(JJ$19-'様式３（療養者名簿）（⑤の場合）'!$BD101+1&lt;=15,IF(JJ$19&gt;='様式３（療養者名簿）（⑤の場合）'!$BD101,IF(JJ$19&lt;='様式３（療養者名簿）（⑤の場合）'!$BE101,1,0),0),0)</f>
        <v>0</v>
      </c>
      <c r="JK96" s="224">
        <f>IF(JK$19-'様式３（療養者名簿）（⑤の場合）'!$BD101+1&lt;=15,IF(JK$19&gt;='様式３（療養者名簿）（⑤の場合）'!$BD101,IF(JK$19&lt;='様式３（療養者名簿）（⑤の場合）'!$BE101,1,0),0),0)</f>
        <v>0</v>
      </c>
      <c r="JL96" s="224">
        <f>IF(JL$19-'様式３（療養者名簿）（⑤の場合）'!$BD101+1&lt;=15,IF(JL$19&gt;='様式３（療養者名簿）（⑤の場合）'!$BD101,IF(JL$19&lt;='様式３（療養者名簿）（⑤の場合）'!$BE101,1,0),0),0)</f>
        <v>0</v>
      </c>
      <c r="JM96" s="224">
        <f>IF(JM$19-'様式３（療養者名簿）（⑤の場合）'!$BD101+1&lt;=15,IF(JM$19&gt;='様式３（療養者名簿）（⑤の場合）'!$BD101,IF(JM$19&lt;='様式３（療養者名簿）（⑤の場合）'!$BE101,1,0),0),0)</f>
        <v>0</v>
      </c>
      <c r="JN96" s="224">
        <f>IF(JN$19-'様式３（療養者名簿）（⑤の場合）'!$BD101+1&lt;=15,IF(JN$19&gt;='様式３（療養者名簿）（⑤の場合）'!$BD101,IF(JN$19&lt;='様式３（療養者名簿）（⑤の場合）'!$BE101,1,0),0),0)</f>
        <v>0</v>
      </c>
      <c r="JO96" s="224">
        <f>IF(JO$19-'様式３（療養者名簿）（⑤の場合）'!$BD101+1&lt;=15,IF(JO$19&gt;='様式３（療養者名簿）（⑤の場合）'!$BD101,IF(JO$19&lt;='様式３（療養者名簿）（⑤の場合）'!$BE101,1,0),0),0)</f>
        <v>0</v>
      </c>
      <c r="JP96" s="224">
        <f>IF(JP$19-'様式３（療養者名簿）（⑤の場合）'!$BD101+1&lt;=15,IF(JP$19&gt;='様式３（療養者名簿）（⑤の場合）'!$BD101,IF(JP$19&lt;='様式３（療養者名簿）（⑤の場合）'!$BE101,1,0),0),0)</f>
        <v>0</v>
      </c>
      <c r="JQ96" s="224">
        <f>IF(JQ$19-'様式３（療養者名簿）（⑤の場合）'!$BD101+1&lt;=15,IF(JQ$19&gt;='様式３（療養者名簿）（⑤の場合）'!$BD101,IF(JQ$19&lt;='様式３（療養者名簿）（⑤の場合）'!$BE101,1,0),0),0)</f>
        <v>0</v>
      </c>
      <c r="JR96" s="224">
        <f>IF(JR$19-'様式３（療養者名簿）（⑤の場合）'!$BD101+1&lt;=15,IF(JR$19&gt;='様式３（療養者名簿）（⑤の場合）'!$BD101,IF(JR$19&lt;='様式３（療養者名簿）（⑤の場合）'!$BE101,1,0),0),0)</f>
        <v>0</v>
      </c>
      <c r="JS96" s="224">
        <f>IF(JS$19-'様式３（療養者名簿）（⑤の場合）'!$BD101+1&lt;=15,IF(JS$19&gt;='様式３（療養者名簿）（⑤の場合）'!$BD101,IF(JS$19&lt;='様式３（療養者名簿）（⑤の場合）'!$BE101,1,0),0),0)</f>
        <v>0</v>
      </c>
      <c r="JT96" s="224">
        <f>IF(JT$19-'様式３（療養者名簿）（⑤の場合）'!$BD101+1&lt;=15,IF(JT$19&gt;='様式３（療養者名簿）（⑤の場合）'!$BD101,IF(JT$19&lt;='様式３（療養者名簿）（⑤の場合）'!$BE101,1,0),0),0)</f>
        <v>0</v>
      </c>
      <c r="JU96" s="224">
        <f>IF(JU$19-'様式３（療養者名簿）（⑤の場合）'!$BD101+1&lt;=15,IF(JU$19&gt;='様式３（療養者名簿）（⑤の場合）'!$BD101,IF(JU$19&lt;='様式３（療養者名簿）（⑤の場合）'!$BE101,1,0),0),0)</f>
        <v>0</v>
      </c>
      <c r="JV96" s="224">
        <f>IF(JV$19-'様式３（療養者名簿）（⑤の場合）'!$BD101+1&lt;=15,IF(JV$19&gt;='様式３（療養者名簿）（⑤の場合）'!$BD101,IF(JV$19&lt;='様式３（療養者名簿）（⑤の場合）'!$BE101,1,0),0),0)</f>
        <v>0</v>
      </c>
      <c r="JW96" s="224">
        <f>IF(JW$19-'様式３（療養者名簿）（⑤の場合）'!$BD101+1&lt;=15,IF(JW$19&gt;='様式３（療養者名簿）（⑤の場合）'!$BD101,IF(JW$19&lt;='様式３（療養者名簿）（⑤の場合）'!$BE101,1,0),0),0)</f>
        <v>0</v>
      </c>
      <c r="JX96" s="224">
        <f>IF(JX$19-'様式３（療養者名簿）（⑤の場合）'!$BD101+1&lt;=15,IF(JX$19&gt;='様式３（療養者名簿）（⑤の場合）'!$BD101,IF(JX$19&lt;='様式３（療養者名簿）（⑤の場合）'!$BE101,1,0),0),0)</f>
        <v>0</v>
      </c>
      <c r="JY96" s="224">
        <f>IF(JY$19-'様式３（療養者名簿）（⑤の場合）'!$BD101+1&lt;=15,IF(JY$19&gt;='様式３（療養者名簿）（⑤の場合）'!$BD101,IF(JY$19&lt;='様式３（療養者名簿）（⑤の場合）'!$BE101,1,0),0),0)</f>
        <v>0</v>
      </c>
      <c r="JZ96" s="224">
        <f>IF(JZ$19-'様式３（療養者名簿）（⑤の場合）'!$BD101+1&lt;=15,IF(JZ$19&gt;='様式３（療養者名簿）（⑤の場合）'!$BD101,IF(JZ$19&lt;='様式３（療養者名簿）（⑤の場合）'!$BE101,1,0),0),0)</f>
        <v>0</v>
      </c>
      <c r="KA96" s="224">
        <f>IF(KA$19-'様式３（療養者名簿）（⑤の場合）'!$BD101+1&lt;=15,IF(KA$19&gt;='様式３（療養者名簿）（⑤の場合）'!$BD101,IF(KA$19&lt;='様式３（療養者名簿）（⑤の場合）'!$BE101,1,0),0),0)</f>
        <v>0</v>
      </c>
      <c r="KB96" s="224">
        <f>IF(KB$19-'様式３（療養者名簿）（⑤の場合）'!$BD101+1&lt;=15,IF(KB$19&gt;='様式３（療養者名簿）（⑤の場合）'!$BD101,IF(KB$19&lt;='様式３（療養者名簿）（⑤の場合）'!$BE101,1,0),0),0)</f>
        <v>0</v>
      </c>
      <c r="KC96" s="224">
        <f>IF(KC$19-'様式３（療養者名簿）（⑤の場合）'!$BD101+1&lt;=15,IF(KC$19&gt;='様式３（療養者名簿）（⑤の場合）'!$BD101,IF(KC$19&lt;='様式３（療養者名簿）（⑤の場合）'!$BE101,1,0),0),0)</f>
        <v>0</v>
      </c>
      <c r="KD96" s="224">
        <f>IF(KD$19-'様式３（療養者名簿）（⑤の場合）'!$BD101+1&lt;=15,IF(KD$19&gt;='様式３（療養者名簿）（⑤の場合）'!$BD101,IF(KD$19&lt;='様式３（療養者名簿）（⑤の場合）'!$BE101,1,0),0),0)</f>
        <v>0</v>
      </c>
      <c r="KE96" s="224">
        <f>IF(KE$19-'様式３（療養者名簿）（⑤の場合）'!$BD101+1&lt;=15,IF(KE$19&gt;='様式３（療養者名簿）（⑤の場合）'!$BD101,IF(KE$19&lt;='様式３（療養者名簿）（⑤の場合）'!$BE101,1,0),0),0)</f>
        <v>0</v>
      </c>
      <c r="KF96" s="224">
        <f>IF(KF$19-'様式３（療養者名簿）（⑤の場合）'!$BD101+1&lt;=15,IF(KF$19&gt;='様式３（療養者名簿）（⑤の場合）'!$BD101,IF(KF$19&lt;='様式３（療養者名簿）（⑤の場合）'!$BE101,1,0),0),0)</f>
        <v>0</v>
      </c>
      <c r="KG96" s="224">
        <f>IF(KG$19-'様式３（療養者名簿）（⑤の場合）'!$BD101+1&lt;=15,IF(KG$19&gt;='様式３（療養者名簿）（⑤の場合）'!$BD101,IF(KG$19&lt;='様式３（療養者名簿）（⑤の場合）'!$BE101,1,0),0),0)</f>
        <v>0</v>
      </c>
      <c r="KH96" s="224">
        <f>IF(KH$19-'様式３（療養者名簿）（⑤の場合）'!$BD101+1&lt;=15,IF(KH$19&gt;='様式３（療養者名簿）（⑤の場合）'!$BD101,IF(KH$19&lt;='様式３（療養者名簿）（⑤の場合）'!$BE101,1,0),0),0)</f>
        <v>0</v>
      </c>
      <c r="KI96" s="224">
        <f>IF(KI$19-'様式３（療養者名簿）（⑤の場合）'!$BD101+1&lt;=15,IF(KI$19&gt;='様式３（療養者名簿）（⑤の場合）'!$BD101,IF(KI$19&lt;='様式３（療養者名簿）（⑤の場合）'!$BE101,1,0),0),0)</f>
        <v>0</v>
      </c>
      <c r="KJ96" s="224">
        <f>IF(KJ$19-'様式３（療養者名簿）（⑤の場合）'!$BD101+1&lt;=15,IF(KJ$19&gt;='様式３（療養者名簿）（⑤の場合）'!$BD101,IF(KJ$19&lt;='様式３（療養者名簿）（⑤の場合）'!$BE101,1,0),0),0)</f>
        <v>0</v>
      </c>
      <c r="KK96" s="224">
        <f>IF(KK$19-'様式３（療養者名簿）（⑤の場合）'!$BD101+1&lt;=15,IF(KK$19&gt;='様式３（療養者名簿）（⑤の場合）'!$BD101,IF(KK$19&lt;='様式３（療養者名簿）（⑤の場合）'!$BE101,1,0),0),0)</f>
        <v>0</v>
      </c>
      <c r="KL96" s="224">
        <f>IF(KL$19-'様式３（療養者名簿）（⑤の場合）'!$BD101+1&lt;=15,IF(KL$19&gt;='様式３（療養者名簿）（⑤の場合）'!$BD101,IF(KL$19&lt;='様式３（療養者名簿）（⑤の場合）'!$BE101,1,0),0),0)</f>
        <v>0</v>
      </c>
      <c r="KM96" s="224">
        <f>IF(KM$19-'様式３（療養者名簿）（⑤の場合）'!$BD101+1&lt;=15,IF(KM$19&gt;='様式３（療養者名簿）（⑤の場合）'!$BD101,IF(KM$19&lt;='様式３（療養者名簿）（⑤の場合）'!$BE101,1,0),0),0)</f>
        <v>0</v>
      </c>
      <c r="KN96" s="224">
        <f>IF(KN$19-'様式３（療養者名簿）（⑤の場合）'!$BD101+1&lt;=15,IF(KN$19&gt;='様式３（療養者名簿）（⑤の場合）'!$BD101,IF(KN$19&lt;='様式３（療養者名簿）（⑤の場合）'!$BE101,1,0),0),0)</f>
        <v>0</v>
      </c>
      <c r="KO96" s="224">
        <f>IF(KO$19-'様式３（療養者名簿）（⑤の場合）'!$BD101+1&lt;=15,IF(KO$19&gt;='様式３（療養者名簿）（⑤の場合）'!$BD101,IF(KO$19&lt;='様式３（療養者名簿）（⑤の場合）'!$BE101,1,0),0),0)</f>
        <v>0</v>
      </c>
      <c r="KP96" s="224">
        <f>IF(KP$19-'様式３（療養者名簿）（⑤の場合）'!$BD101+1&lt;=15,IF(KP$19&gt;='様式３（療養者名簿）（⑤の場合）'!$BD101,IF(KP$19&lt;='様式３（療養者名簿）（⑤の場合）'!$BE101,1,0),0),0)</f>
        <v>0</v>
      </c>
      <c r="KQ96" s="224">
        <f>IF(KQ$19-'様式３（療養者名簿）（⑤の場合）'!$BD101+1&lt;=15,IF(KQ$19&gt;='様式３（療養者名簿）（⑤の場合）'!$BD101,IF(KQ$19&lt;='様式３（療養者名簿）（⑤の場合）'!$BE101,1,0),0),0)</f>
        <v>0</v>
      </c>
      <c r="KR96" s="224">
        <f>IF(KR$19-'様式３（療養者名簿）（⑤の場合）'!$BD101+1&lt;=15,IF(KR$19&gt;='様式３（療養者名簿）（⑤の場合）'!$BD101,IF(KR$19&lt;='様式３（療養者名簿）（⑤の場合）'!$BE101,1,0),0),0)</f>
        <v>0</v>
      </c>
      <c r="KS96" s="224">
        <f>IF(KS$19-'様式３（療養者名簿）（⑤の場合）'!$BD101+1&lt;=15,IF(KS$19&gt;='様式３（療養者名簿）（⑤の場合）'!$BD101,IF(KS$19&lt;='様式３（療養者名簿）（⑤の場合）'!$BE101,1,0),0),0)</f>
        <v>0</v>
      </c>
      <c r="KT96" s="224">
        <f>IF(KT$19-'様式３（療養者名簿）（⑤の場合）'!$BD101+1&lt;=15,IF(KT$19&gt;='様式３（療養者名簿）（⑤の場合）'!$BD101,IF(KT$19&lt;='様式３（療養者名簿）（⑤の場合）'!$BE101,1,0),0),0)</f>
        <v>0</v>
      </c>
      <c r="KU96" s="224">
        <f>IF(KU$19-'様式３（療養者名簿）（⑤の場合）'!$BD101+1&lt;=15,IF(KU$19&gt;='様式３（療養者名簿）（⑤の場合）'!$BD101,IF(KU$19&lt;='様式３（療養者名簿）（⑤の場合）'!$BE101,1,0),0),0)</f>
        <v>0</v>
      </c>
      <c r="KV96" s="224">
        <f>IF(KV$19-'様式３（療養者名簿）（⑤の場合）'!$BD101+1&lt;=15,IF(KV$19&gt;='様式３（療養者名簿）（⑤の場合）'!$BD101,IF(KV$19&lt;='様式３（療養者名簿）（⑤の場合）'!$BE101,1,0),0),0)</f>
        <v>0</v>
      </c>
      <c r="KW96" s="224">
        <f>IF(KW$19-'様式３（療養者名簿）（⑤の場合）'!$BD101+1&lt;=15,IF(KW$19&gt;='様式３（療養者名簿）（⑤の場合）'!$BD101,IF(KW$19&lt;='様式３（療養者名簿）（⑤の場合）'!$BE101,1,0),0),0)</f>
        <v>0</v>
      </c>
      <c r="KX96" s="224">
        <f>IF(KX$19-'様式３（療養者名簿）（⑤の場合）'!$BD101+1&lt;=15,IF(KX$19&gt;='様式３（療養者名簿）（⑤の場合）'!$BD101,IF(KX$19&lt;='様式３（療養者名簿）（⑤の場合）'!$BE101,1,0),0),0)</f>
        <v>0</v>
      </c>
      <c r="KY96" s="224">
        <f>IF(KY$19-'様式３（療養者名簿）（⑤の場合）'!$BD101+1&lt;=15,IF(KY$19&gt;='様式３（療養者名簿）（⑤の場合）'!$BD101,IF(KY$19&lt;='様式３（療養者名簿）（⑤の場合）'!$BE101,1,0),0),0)</f>
        <v>0</v>
      </c>
      <c r="KZ96" s="224">
        <f>IF(KZ$19-'様式３（療養者名簿）（⑤の場合）'!$BD101+1&lt;=15,IF(KZ$19&gt;='様式３（療養者名簿）（⑤の場合）'!$BD101,IF(KZ$19&lt;='様式３（療養者名簿）（⑤の場合）'!$BE101,1,0),0),0)</f>
        <v>0</v>
      </c>
      <c r="LA96" s="224">
        <f>IF(LA$19-'様式３（療養者名簿）（⑤の場合）'!$BD101+1&lt;=15,IF(LA$19&gt;='様式３（療養者名簿）（⑤の場合）'!$BD101,IF(LA$19&lt;='様式３（療養者名簿）（⑤の場合）'!$BE101,1,0),0),0)</f>
        <v>0</v>
      </c>
      <c r="LB96" s="224">
        <f>IF(LB$19-'様式３（療養者名簿）（⑤の場合）'!$BD101+1&lt;=15,IF(LB$19&gt;='様式３（療養者名簿）（⑤の場合）'!$BD101,IF(LB$19&lt;='様式３（療養者名簿）（⑤の場合）'!$BE101,1,0),0),0)</f>
        <v>0</v>
      </c>
      <c r="LC96" s="224">
        <f>IF(LC$19-'様式３（療養者名簿）（⑤の場合）'!$BD101+1&lt;=15,IF(LC$19&gt;='様式３（療養者名簿）（⑤の場合）'!$BD101,IF(LC$19&lt;='様式３（療養者名簿）（⑤の場合）'!$BE101,1,0),0),0)</f>
        <v>0</v>
      </c>
      <c r="LD96" s="224">
        <f>IF(LD$19-'様式３（療養者名簿）（⑤の場合）'!$BD101+1&lt;=15,IF(LD$19&gt;='様式３（療養者名簿）（⑤の場合）'!$BD101,IF(LD$19&lt;='様式３（療養者名簿）（⑤の場合）'!$BE101,1,0),0),0)</f>
        <v>0</v>
      </c>
      <c r="LE96" s="224">
        <f>IF(LE$19-'様式３（療養者名簿）（⑤の場合）'!$BD101+1&lt;=15,IF(LE$19&gt;='様式３（療養者名簿）（⑤の場合）'!$BD101,IF(LE$19&lt;='様式３（療養者名簿）（⑤の場合）'!$BE101,1,0),0),0)</f>
        <v>0</v>
      </c>
      <c r="LF96" s="224">
        <f>IF(LF$19-'様式３（療養者名簿）（⑤の場合）'!$BD101+1&lt;=15,IF(LF$19&gt;='様式３（療養者名簿）（⑤の場合）'!$BD101,IF(LF$19&lt;='様式３（療養者名簿）（⑤の場合）'!$BE101,1,0),0),0)</f>
        <v>0</v>
      </c>
      <c r="LG96" s="224">
        <f>IF(LG$19-'様式３（療養者名簿）（⑤の場合）'!$BD101+1&lt;=15,IF(LG$19&gt;='様式３（療養者名簿）（⑤の場合）'!$BD101,IF(LG$19&lt;='様式３（療養者名簿）（⑤の場合）'!$BE101,1,0),0),0)</f>
        <v>0</v>
      </c>
      <c r="LH96" s="224">
        <f>IF(LH$19-'様式３（療養者名簿）（⑤の場合）'!$BD101+1&lt;=15,IF(LH$19&gt;='様式３（療養者名簿）（⑤の場合）'!$BD101,IF(LH$19&lt;='様式３（療養者名簿）（⑤の場合）'!$BE101,1,0),0),0)</f>
        <v>0</v>
      </c>
      <c r="LI96" s="224">
        <f>IF(LI$19-'様式３（療養者名簿）（⑤の場合）'!$BD101+1&lt;=15,IF(LI$19&gt;='様式３（療養者名簿）（⑤の場合）'!$BD101,IF(LI$19&lt;='様式３（療養者名簿）（⑤の場合）'!$BE101,1,0),0),0)</f>
        <v>0</v>
      </c>
      <c r="LJ96" s="224">
        <f>IF(LJ$19-'様式３（療養者名簿）（⑤の場合）'!$BD101+1&lt;=15,IF(LJ$19&gt;='様式３（療養者名簿）（⑤の場合）'!$BD101,IF(LJ$19&lt;='様式３（療養者名簿）（⑤の場合）'!$BE101,1,0),0),0)</f>
        <v>0</v>
      </c>
      <c r="LK96" s="224">
        <f>IF(LK$19-'様式３（療養者名簿）（⑤の場合）'!$BD101+1&lt;=15,IF(LK$19&gt;='様式３（療養者名簿）（⑤の場合）'!$BD101,IF(LK$19&lt;='様式３（療養者名簿）（⑤の場合）'!$BE101,1,0),0),0)</f>
        <v>0</v>
      </c>
      <c r="LL96" s="224">
        <f>IF(LL$19-'様式３（療養者名簿）（⑤の場合）'!$BD101+1&lt;=15,IF(LL$19&gt;='様式３（療養者名簿）（⑤の場合）'!$BD101,IF(LL$19&lt;='様式３（療養者名簿）（⑤の場合）'!$BE101,1,0),0),0)</f>
        <v>0</v>
      </c>
      <c r="LM96" s="224">
        <f>IF(LM$19-'様式３（療養者名簿）（⑤の場合）'!$BD101+1&lt;=15,IF(LM$19&gt;='様式３（療養者名簿）（⑤の場合）'!$BD101,IF(LM$19&lt;='様式３（療養者名簿）（⑤の場合）'!$BE101,1,0),0),0)</f>
        <v>0</v>
      </c>
      <c r="LN96" s="224">
        <f>IF(LN$19-'様式３（療養者名簿）（⑤の場合）'!$BD101+1&lt;=15,IF(LN$19&gt;='様式３（療養者名簿）（⑤の場合）'!$BD101,IF(LN$19&lt;='様式３（療養者名簿）（⑤の場合）'!$BE101,1,0),0),0)</f>
        <v>0</v>
      </c>
      <c r="LO96" s="224">
        <f>IF(LO$19-'様式３（療養者名簿）（⑤の場合）'!$BD101+1&lt;=15,IF(LO$19&gt;='様式３（療養者名簿）（⑤の場合）'!$BD101,IF(LO$19&lt;='様式３（療養者名簿）（⑤の場合）'!$BE101,1,0),0),0)</f>
        <v>0</v>
      </c>
      <c r="LP96" s="224">
        <f>IF(LP$19-'様式３（療養者名簿）（⑤の場合）'!$BD101+1&lt;=15,IF(LP$19&gt;='様式３（療養者名簿）（⑤の場合）'!$BD101,IF(LP$19&lt;='様式３（療養者名簿）（⑤の場合）'!$BE101,1,0),0),0)</f>
        <v>0</v>
      </c>
      <c r="LQ96" s="224">
        <f>IF(LQ$19-'様式３（療養者名簿）（⑤の場合）'!$BD101+1&lt;=15,IF(LQ$19&gt;='様式３（療養者名簿）（⑤の場合）'!$BD101,IF(LQ$19&lt;='様式３（療養者名簿）（⑤の場合）'!$BE101,1,0),0),0)</f>
        <v>0</v>
      </c>
      <c r="LR96" s="224">
        <f>IF(LR$19-'様式３（療養者名簿）（⑤の場合）'!$BD101+1&lt;=15,IF(LR$19&gt;='様式３（療養者名簿）（⑤の場合）'!$BD101,IF(LR$19&lt;='様式３（療養者名簿）（⑤の場合）'!$BE101,1,0),0),0)</f>
        <v>0</v>
      </c>
      <c r="LS96" s="224">
        <f>IF(LS$19-'様式３（療養者名簿）（⑤の場合）'!$BD101+1&lt;=15,IF(LS$19&gt;='様式３（療養者名簿）（⑤の場合）'!$BD101,IF(LS$19&lt;='様式３（療養者名簿）（⑤の場合）'!$BE101,1,0),0),0)</f>
        <v>0</v>
      </c>
      <c r="LT96" s="224">
        <f>IF(LT$19-'様式３（療養者名簿）（⑤の場合）'!$BD101+1&lt;=15,IF(LT$19&gt;='様式３（療養者名簿）（⑤の場合）'!$BD101,IF(LT$19&lt;='様式３（療養者名簿）（⑤の場合）'!$BE101,1,0),0),0)</f>
        <v>0</v>
      </c>
      <c r="LU96" s="224">
        <f>IF(LU$19-'様式３（療養者名簿）（⑤の場合）'!$BD101+1&lt;=15,IF(LU$19&gt;='様式３（療養者名簿）（⑤の場合）'!$BD101,IF(LU$19&lt;='様式３（療養者名簿）（⑤の場合）'!$BE101,1,0),0),0)</f>
        <v>0</v>
      </c>
      <c r="LV96" s="224">
        <f>IF(LV$19-'様式３（療養者名簿）（⑤の場合）'!$BD101+1&lt;=15,IF(LV$19&gt;='様式３（療養者名簿）（⑤の場合）'!$BD101,IF(LV$19&lt;='様式３（療養者名簿）（⑤の場合）'!$BE101,1,0),0),0)</f>
        <v>0</v>
      </c>
      <c r="LW96" s="224">
        <f>IF(LW$19-'様式３（療養者名簿）（⑤の場合）'!$BD101+1&lt;=15,IF(LW$19&gt;='様式３（療養者名簿）（⑤の場合）'!$BD101,IF(LW$19&lt;='様式３（療養者名簿）（⑤の場合）'!$BE101,1,0),0),0)</f>
        <v>0</v>
      </c>
      <c r="LX96" s="224">
        <f>IF(LX$19-'様式３（療養者名簿）（⑤の場合）'!$BD101+1&lt;=15,IF(LX$19&gt;='様式３（療養者名簿）（⑤の場合）'!$BD101,IF(LX$19&lt;='様式３（療養者名簿）（⑤の場合）'!$BE101,1,0),0),0)</f>
        <v>0</v>
      </c>
      <c r="LY96" s="224">
        <f>IF(LY$19-'様式３（療養者名簿）（⑤の場合）'!$BD101+1&lt;=15,IF(LY$19&gt;='様式３（療養者名簿）（⑤の場合）'!$BD101,IF(LY$19&lt;='様式３（療養者名簿）（⑤の場合）'!$BE101,1,0),0),0)</f>
        <v>0</v>
      </c>
      <c r="LZ96" s="224">
        <f>IF(LZ$19-'様式３（療養者名簿）（⑤の場合）'!$BD101+1&lt;=15,IF(LZ$19&gt;='様式３（療養者名簿）（⑤の場合）'!$BD101,IF(LZ$19&lt;='様式３（療養者名簿）（⑤の場合）'!$BE101,1,0),0),0)</f>
        <v>0</v>
      </c>
      <c r="MA96" s="224">
        <f>IF(MA$19-'様式３（療養者名簿）（⑤の場合）'!$BD101+1&lt;=15,IF(MA$19&gt;='様式３（療養者名簿）（⑤の場合）'!$BD101,IF(MA$19&lt;='様式３（療養者名簿）（⑤の場合）'!$BE101,1,0),0),0)</f>
        <v>0</v>
      </c>
      <c r="MB96" s="224">
        <f>IF(MB$19-'様式３（療養者名簿）（⑤の場合）'!$BD101+1&lt;=15,IF(MB$19&gt;='様式３（療養者名簿）（⑤の場合）'!$BD101,IF(MB$19&lt;='様式３（療養者名簿）（⑤の場合）'!$BE101,1,0),0),0)</f>
        <v>0</v>
      </c>
      <c r="MC96" s="224">
        <f>IF(MC$19-'様式３（療養者名簿）（⑤の場合）'!$BD101+1&lt;=15,IF(MC$19&gt;='様式３（療養者名簿）（⑤の場合）'!$BD101,IF(MC$19&lt;='様式３（療養者名簿）（⑤の場合）'!$BE101,1,0),0),0)</f>
        <v>0</v>
      </c>
      <c r="MD96" s="224">
        <f>IF(MD$19-'様式３（療養者名簿）（⑤の場合）'!$BD101+1&lt;=15,IF(MD$19&gt;='様式３（療養者名簿）（⑤の場合）'!$BD101,IF(MD$19&lt;='様式３（療養者名簿）（⑤の場合）'!$BE101,1,0),0),0)</f>
        <v>0</v>
      </c>
      <c r="ME96" s="224">
        <f>IF(ME$19-'様式３（療養者名簿）（⑤の場合）'!$BD101+1&lt;=15,IF(ME$19&gt;='様式３（療養者名簿）（⑤の場合）'!$BD101,IF(ME$19&lt;='様式３（療養者名簿）（⑤の場合）'!$BE101,1,0),0),0)</f>
        <v>0</v>
      </c>
      <c r="MF96" s="224">
        <f>IF(MF$19-'様式３（療養者名簿）（⑤の場合）'!$BD101+1&lt;=15,IF(MF$19&gt;='様式３（療養者名簿）（⑤の場合）'!$BD101,IF(MF$19&lt;='様式３（療養者名簿）（⑤の場合）'!$BE101,1,0),0),0)</f>
        <v>0</v>
      </c>
      <c r="MG96" s="224">
        <f>IF(MG$19-'様式３（療養者名簿）（⑤の場合）'!$BD101+1&lt;=15,IF(MG$19&gt;='様式３（療養者名簿）（⑤の場合）'!$BD101,IF(MG$19&lt;='様式３（療養者名簿）（⑤の場合）'!$BE101,1,0),0),0)</f>
        <v>0</v>
      </c>
      <c r="MH96" s="224">
        <f>IF(MH$19-'様式３（療養者名簿）（⑤の場合）'!$BD101+1&lt;=15,IF(MH$19&gt;='様式３（療養者名簿）（⑤の場合）'!$BD101,IF(MH$19&lt;='様式３（療養者名簿）（⑤の場合）'!$BE101,1,0),0),0)</f>
        <v>0</v>
      </c>
      <c r="MI96" s="224">
        <f>IF(MI$19-'様式３（療養者名簿）（⑤の場合）'!$BD101+1&lt;=15,IF(MI$19&gt;='様式３（療養者名簿）（⑤の場合）'!$BD101,IF(MI$19&lt;='様式３（療養者名簿）（⑤の場合）'!$BE101,1,0),0),0)</f>
        <v>0</v>
      </c>
      <c r="MJ96" s="224">
        <f>IF(MJ$19-'様式３（療養者名簿）（⑤の場合）'!$BD101+1&lt;=15,IF(MJ$19&gt;='様式３（療養者名簿）（⑤の場合）'!$BD101,IF(MJ$19&lt;='様式３（療養者名簿）（⑤の場合）'!$BE101,1,0),0),0)</f>
        <v>0</v>
      </c>
      <c r="MK96" s="224">
        <f>IF(MK$19-'様式３（療養者名簿）（⑤の場合）'!$BD101+1&lt;=15,IF(MK$19&gt;='様式３（療養者名簿）（⑤の場合）'!$BD101,IF(MK$19&lt;='様式３（療養者名簿）（⑤の場合）'!$BE101,1,0),0),0)</f>
        <v>0</v>
      </c>
      <c r="ML96" s="224">
        <f>IF(ML$19-'様式３（療養者名簿）（⑤の場合）'!$BD101+1&lt;=15,IF(ML$19&gt;='様式３（療養者名簿）（⑤の場合）'!$BD101,IF(ML$19&lt;='様式３（療養者名簿）（⑤の場合）'!$BE101,1,0),0),0)</f>
        <v>0</v>
      </c>
      <c r="MM96" s="224">
        <f>IF(MM$19-'様式３（療養者名簿）（⑤の場合）'!$BD101+1&lt;=15,IF(MM$19&gt;='様式３（療養者名簿）（⑤の場合）'!$BD101,IF(MM$19&lt;='様式３（療養者名簿）（⑤の場合）'!$BE101,1,0),0),0)</f>
        <v>0</v>
      </c>
      <c r="MN96" s="224">
        <f>IF(MN$19-'様式３（療養者名簿）（⑤の場合）'!$BD101+1&lt;=15,IF(MN$19&gt;='様式３（療養者名簿）（⑤の場合）'!$BD101,IF(MN$19&lt;='様式３（療養者名簿）（⑤の場合）'!$BE101,1,0),0),0)</f>
        <v>0</v>
      </c>
      <c r="MO96" s="224">
        <f>IF(MO$19-'様式３（療養者名簿）（⑤の場合）'!$BD101+1&lt;=15,IF(MO$19&gt;='様式３（療養者名簿）（⑤の場合）'!$BD101,IF(MO$19&lt;='様式３（療養者名簿）（⑤の場合）'!$BE101,1,0),0),0)</f>
        <v>0</v>
      </c>
      <c r="MP96" s="224">
        <f>IF(MP$19-'様式３（療養者名簿）（⑤の場合）'!$BD101+1&lt;=15,IF(MP$19&gt;='様式３（療養者名簿）（⑤の場合）'!$BD101,IF(MP$19&lt;='様式３（療養者名簿）（⑤の場合）'!$BE101,1,0),0),0)</f>
        <v>0</v>
      </c>
      <c r="MQ96" s="224">
        <f>IF(MQ$19-'様式３（療養者名簿）（⑤の場合）'!$BD101+1&lt;=15,IF(MQ$19&gt;='様式３（療養者名簿）（⑤の場合）'!$BD101,IF(MQ$19&lt;='様式３（療養者名簿）（⑤の場合）'!$BE101,1,0),0),0)</f>
        <v>0</v>
      </c>
      <c r="MR96" s="224">
        <f>IF(MR$19-'様式３（療養者名簿）（⑤の場合）'!$BD101+1&lt;=15,IF(MR$19&gt;='様式３（療養者名簿）（⑤の場合）'!$BD101,IF(MR$19&lt;='様式３（療養者名簿）（⑤の場合）'!$BE101,1,0),0),0)</f>
        <v>0</v>
      </c>
      <c r="MS96" s="224">
        <f>IF(MS$19-'様式３（療養者名簿）（⑤の場合）'!$BD101+1&lt;=15,IF(MS$19&gt;='様式３（療養者名簿）（⑤の場合）'!$BD101,IF(MS$19&lt;='様式３（療養者名簿）（⑤の場合）'!$BE101,1,0),0),0)</f>
        <v>0</v>
      </c>
      <c r="MT96" s="224">
        <f>IF(MT$19-'様式３（療養者名簿）（⑤の場合）'!$BD101+1&lt;=15,IF(MT$19&gt;='様式３（療養者名簿）（⑤の場合）'!$BD101,IF(MT$19&lt;='様式３（療養者名簿）（⑤の場合）'!$BE101,1,0),0),0)</f>
        <v>0</v>
      </c>
      <c r="MU96" s="224">
        <f>IF(MU$19-'様式３（療養者名簿）（⑤の場合）'!$BD101+1&lt;=15,IF(MU$19&gt;='様式３（療養者名簿）（⑤の場合）'!$BD101,IF(MU$19&lt;='様式３（療養者名簿）（⑤の場合）'!$BE101,1,0),0),0)</f>
        <v>0</v>
      </c>
      <c r="MV96" s="224">
        <f>IF(MV$19-'様式３（療養者名簿）（⑤の場合）'!$BD101+1&lt;=15,IF(MV$19&gt;='様式３（療養者名簿）（⑤の場合）'!$BD101,IF(MV$19&lt;='様式３（療養者名簿）（⑤の場合）'!$BE101,1,0),0),0)</f>
        <v>0</v>
      </c>
      <c r="MW96" s="224">
        <f>IF(MW$19-'様式３（療養者名簿）（⑤の場合）'!$BD101+1&lt;=15,IF(MW$19&gt;='様式３（療養者名簿）（⑤の場合）'!$BD101,IF(MW$19&lt;='様式３（療養者名簿）（⑤の場合）'!$BE101,1,0),0),0)</f>
        <v>0</v>
      </c>
      <c r="MX96" s="224">
        <f>IF(MX$19-'様式３（療養者名簿）（⑤の場合）'!$BD101+1&lt;=15,IF(MX$19&gt;='様式３（療養者名簿）（⑤の場合）'!$BD101,IF(MX$19&lt;='様式３（療養者名簿）（⑤の場合）'!$BE101,1,0),0),0)</f>
        <v>0</v>
      </c>
      <c r="MY96" s="224">
        <f>IF(MY$19-'様式３（療養者名簿）（⑤の場合）'!$BD101+1&lt;=15,IF(MY$19&gt;='様式３（療養者名簿）（⑤の場合）'!$BD101,IF(MY$19&lt;='様式３（療養者名簿）（⑤の場合）'!$BE101,1,0),0),0)</f>
        <v>0</v>
      </c>
      <c r="MZ96" s="224">
        <f>IF(MZ$19-'様式３（療養者名簿）（⑤の場合）'!$BD101+1&lt;=15,IF(MZ$19&gt;='様式３（療養者名簿）（⑤の場合）'!$BD101,IF(MZ$19&lt;='様式３（療養者名簿）（⑤の場合）'!$BE101,1,0),0),0)</f>
        <v>0</v>
      </c>
      <c r="NA96" s="224">
        <f>IF(NA$19-'様式３（療養者名簿）（⑤の場合）'!$BD101+1&lt;=15,IF(NA$19&gt;='様式３（療養者名簿）（⑤の場合）'!$BD101,IF(NA$19&lt;='様式３（療養者名簿）（⑤の場合）'!$BE101,1,0),0),0)</f>
        <v>0</v>
      </c>
      <c r="NB96" s="224">
        <f>IF(NB$19-'様式３（療養者名簿）（⑤の場合）'!$BD101+1&lt;=15,IF(NB$19&gt;='様式３（療養者名簿）（⑤の場合）'!$BD101,IF(NB$19&lt;='様式３（療養者名簿）（⑤の場合）'!$BE101,1,0),0),0)</f>
        <v>0</v>
      </c>
      <c r="NC96" s="225">
        <f>IF(NC$19-'様式３（療養者名簿）（⑤の場合）'!$BD101+1&lt;=15,IF(NC$19&gt;='様式３（療養者名簿）（⑤の場合）'!$BD101,IF(NC$19&lt;='様式３（療養者名簿）（⑤の場合）'!$BE101,1,0),0),0)</f>
        <v>0</v>
      </c>
      <c r="ND96" s="225">
        <f>IF(ND$19-'様式３（療養者名簿）（⑤の場合）'!$BD101+1&lt;=15,IF(ND$19&gt;='様式３（療養者名簿）（⑤の場合）'!$BD101,IF(ND$19&lt;='様式３（療養者名簿）（⑤の場合）'!$BE101,1,0),0),0)</f>
        <v>0</v>
      </c>
      <c r="NE96" s="225">
        <f>IF(NE$19-'様式３（療養者名簿）（⑤の場合）'!$BD101+1&lt;=15,IF(NE$19&gt;='様式３（療養者名簿）（⑤の場合）'!$BD101,IF(NE$19&lt;='様式３（療養者名簿）（⑤の場合）'!$BE101,1,0),0),0)</f>
        <v>0</v>
      </c>
      <c r="NF96" s="225">
        <f>IF(NF$19-'様式３（療養者名簿）（⑤の場合）'!$BD101+1&lt;=15,IF(NF$19&gt;='様式３（療養者名簿）（⑤の場合）'!$BD101,IF(NF$19&lt;='様式３（療養者名簿）（⑤の場合）'!$BE101,1,0),0),0)</f>
        <v>0</v>
      </c>
      <c r="NG96" s="225">
        <f>IF(NG$19-'様式３（療養者名簿）（⑤の場合）'!$BD101+1&lt;=15,IF(NG$19&gt;='様式３（療養者名簿）（⑤の場合）'!$BD101,IF(NG$19&lt;='様式３（療養者名簿）（⑤の場合）'!$BE101,1,0),0),0)</f>
        <v>0</v>
      </c>
      <c r="NH96" s="225">
        <f>IF(NH$19-'様式３（療養者名簿）（⑤の場合）'!$BD101+1&lt;=15,IF(NH$19&gt;='様式３（療養者名簿）（⑤の場合）'!$BD101,IF(NH$19&lt;='様式３（療養者名簿）（⑤の場合）'!$BE101,1,0),0),0)</f>
        <v>0</v>
      </c>
      <c r="NI96" s="225">
        <f>IF(NI$19-'様式３（療養者名簿）（⑤の場合）'!$BD101+1&lt;=15,IF(NI$19&gt;='様式３（療養者名簿）（⑤の場合）'!$BD101,IF(NI$19&lt;='様式３（療養者名簿）（⑤の場合）'!$BE101,1,0),0),0)</f>
        <v>0</v>
      </c>
      <c r="NJ96" s="225">
        <f>IF(NJ$19-'様式３（療養者名簿）（⑤の場合）'!$BD101+1&lt;=15,IF(NJ$19&gt;='様式３（療養者名簿）（⑤の場合）'!$BD101,IF(NJ$19&lt;='様式３（療養者名簿）（⑤の場合）'!$BE101,1,0),0),0)</f>
        <v>0</v>
      </c>
      <c r="NK96" s="225">
        <f>IF(NK$19-'様式３（療養者名簿）（⑤の場合）'!$BD101+1&lt;=15,IF(NK$19&gt;='様式３（療養者名簿）（⑤の場合）'!$BD101,IF(NK$19&lt;='様式３（療養者名簿）（⑤の場合）'!$BE101,1,0),0),0)</f>
        <v>0</v>
      </c>
      <c r="NL96" s="225">
        <f>IF(NL$19-'様式３（療養者名簿）（⑤の場合）'!$BD101+1&lt;=15,IF(NL$19&gt;='様式３（療養者名簿）（⑤の場合）'!$BD101,IF(NL$19&lt;='様式３（療養者名簿）（⑤の場合）'!$BE101,1,0),0),0)</f>
        <v>0</v>
      </c>
      <c r="NM96" s="225">
        <f>IF(NM$19-'様式３（療養者名簿）（⑤の場合）'!$BD101+1&lt;=15,IF(NM$19&gt;='様式３（療養者名簿）（⑤の場合）'!$BD101,IF(NM$19&lt;='様式３（療養者名簿）（⑤の場合）'!$BE101,1,0),0),0)</f>
        <v>0</v>
      </c>
      <c r="NN96" s="225">
        <f>IF(NN$19-'様式３（療養者名簿）（⑤の場合）'!$BD101+1&lt;=15,IF(NN$19&gt;='様式３（療養者名簿）（⑤の場合）'!$BD101,IF(NN$19&lt;='様式３（療養者名簿）（⑤の場合）'!$BE101,1,0),0),0)</f>
        <v>0</v>
      </c>
      <c r="NO96" s="225">
        <f>IF(NO$19-'様式３（療養者名簿）（⑤の場合）'!$BD101+1&lt;=15,IF(NO$19&gt;='様式３（療養者名簿）（⑤の場合）'!$BD101,IF(NO$19&lt;='様式３（療養者名簿）（⑤の場合）'!$BE101,1,0),0),0)</f>
        <v>0</v>
      </c>
      <c r="NP96" s="225">
        <f>IF(NP$19-'様式３（療養者名簿）（⑤の場合）'!$BD101+1&lt;=15,IF(NP$19&gt;='様式３（療養者名簿）（⑤の場合）'!$BD101,IF(NP$19&lt;='様式３（療養者名簿）（⑤の場合）'!$BE101,1,0),0),0)</f>
        <v>0</v>
      </c>
      <c r="NQ96" s="225">
        <f>IF(NQ$19-'様式３（療養者名簿）（⑤の場合）'!$BD101+1&lt;=15,IF(NQ$19&gt;='様式３（療養者名簿）（⑤の場合）'!$BD101,IF(NQ$19&lt;='様式３（療養者名簿）（⑤の場合）'!$BE101,1,0),0),0)</f>
        <v>0</v>
      </c>
      <c r="NR96" s="225">
        <f>IF(NR$19-'様式３（療養者名簿）（⑤の場合）'!$BD101+1&lt;=15,IF(NR$19&gt;='様式３（療養者名簿）（⑤の場合）'!$BD101,IF(NR$19&lt;='様式３（療養者名簿）（⑤の場合）'!$BE101,1,0),0),0)</f>
        <v>0</v>
      </c>
      <c r="NS96" s="225">
        <f>IF(NS$19-'様式３（療養者名簿）（⑤の場合）'!$BD101+1&lt;=15,IF(NS$19&gt;='様式３（療養者名簿）（⑤の場合）'!$BD101,IF(NS$19&lt;='様式３（療養者名簿）（⑤の場合）'!$BE101,1,0),0),0)</f>
        <v>0</v>
      </c>
      <c r="NT96" s="225">
        <f>IF(NT$19-'様式３（療養者名簿）（⑤の場合）'!$BD101+1&lt;=15,IF(NT$19&gt;='様式３（療養者名簿）（⑤の場合）'!$BD101,IF(NT$19&lt;='様式３（療養者名簿）（⑤の場合）'!$BE101,1,0),0),0)</f>
        <v>0</v>
      </c>
      <c r="NU96" s="225">
        <f>IF(NU$19-'様式３（療養者名簿）（⑤の場合）'!$BD101+1&lt;=15,IF(NU$19&gt;='様式３（療養者名簿）（⑤の場合）'!$BD101,IF(NU$19&lt;='様式３（療養者名簿）（⑤の場合）'!$BE101,1,0),0),0)</f>
        <v>0</v>
      </c>
      <c r="NV96" s="225">
        <f>IF(NV$19-'様式３（療養者名簿）（⑤の場合）'!$BD101+1&lt;=15,IF(NV$19&gt;='様式３（療養者名簿）（⑤の場合）'!$BD101,IF(NV$19&lt;='様式３（療養者名簿）（⑤の場合）'!$BE101,1,0),0),0)</f>
        <v>0</v>
      </c>
      <c r="NW96" s="225">
        <f>IF(NW$19-'様式３（療養者名簿）（⑤の場合）'!$BD101+1&lt;=15,IF(NW$19&gt;='様式３（療養者名簿）（⑤の場合）'!$BD101,IF(NW$19&lt;='様式３（療養者名簿）（⑤の場合）'!$BE101,1,0),0),0)</f>
        <v>0</v>
      </c>
      <c r="NX96" s="225">
        <f>IF(NX$19-'様式３（療養者名簿）（⑤の場合）'!$BD101+1&lt;=15,IF(NX$19&gt;='様式３（療養者名簿）（⑤の場合）'!$BD101,IF(NX$19&lt;='様式３（療養者名簿）（⑤の場合）'!$BE101,1,0),0),0)</f>
        <v>0</v>
      </c>
      <c r="NY96" s="225">
        <f>IF(NY$19-'様式３（療養者名簿）（⑤の場合）'!$BD101+1&lt;=15,IF(NY$19&gt;='様式３（療養者名簿）（⑤の場合）'!$BD101,IF(NY$19&lt;='様式３（療養者名簿）（⑤の場合）'!$BE101,1,0),0),0)</f>
        <v>0</v>
      </c>
      <c r="NZ96" s="225">
        <f>IF(NZ$19-'様式３（療養者名簿）（⑤の場合）'!$BD101+1&lt;=15,IF(NZ$19&gt;='様式３（療養者名簿）（⑤の場合）'!$BD101,IF(NZ$19&lt;='様式３（療養者名簿）（⑤の場合）'!$BE101,1,0),0),0)</f>
        <v>0</v>
      </c>
      <c r="OA96" s="225">
        <f>IF(OA$19-'様式３（療養者名簿）（⑤の場合）'!$BD101+1&lt;=15,IF(OA$19&gt;='様式３（療養者名簿）（⑤の場合）'!$BD101,IF(OA$19&lt;='様式３（療養者名簿）（⑤の場合）'!$BE101,1,0),0),0)</f>
        <v>0</v>
      </c>
      <c r="OB96" s="225">
        <f>IF(OB$19-'様式３（療養者名簿）（⑤の場合）'!$BD101+1&lt;=15,IF(OB$19&gt;='様式３（療養者名簿）（⑤の場合）'!$BD101,IF(OB$19&lt;='様式３（療養者名簿）（⑤の場合）'!$BE101,1,0),0),0)</f>
        <v>0</v>
      </c>
      <c r="OC96" s="225">
        <f>IF(OC$19-'様式３（療養者名簿）（⑤の場合）'!$BD101+1&lt;=15,IF(OC$19&gt;='様式３（療養者名簿）（⑤の場合）'!$BD101,IF(OC$19&lt;='様式３（療養者名簿）（⑤の場合）'!$BE101,1,0),0),0)</f>
        <v>0</v>
      </c>
      <c r="OD96" s="225">
        <f>IF(OD$19-'様式３（療養者名簿）（⑤の場合）'!$BD101+1&lt;=15,IF(OD$19&gt;='様式３（療養者名簿）（⑤の場合）'!$BD101,IF(OD$19&lt;='様式３（療養者名簿）（⑤の場合）'!$BE101,1,0),0),0)</f>
        <v>0</v>
      </c>
      <c r="OE96" s="225">
        <f>IF(OE$19-'様式３（療養者名簿）（⑤の場合）'!$BD101+1&lt;=15,IF(OE$19&gt;='様式３（療養者名簿）（⑤の場合）'!$BD101,IF(OE$19&lt;='様式３（療養者名簿）（⑤の場合）'!$BE101,1,0),0),0)</f>
        <v>0</v>
      </c>
      <c r="OF96" s="225">
        <f>IF(OF$19-'様式３（療養者名簿）（⑤の場合）'!$BD101+1&lt;=15,IF(OF$19&gt;='様式３（療養者名簿）（⑤の場合）'!$BD101,IF(OF$19&lt;='様式３（療養者名簿）（⑤の場合）'!$BE101,1,0),0),0)</f>
        <v>0</v>
      </c>
      <c r="OG96" s="225">
        <f>IF(OG$19-'様式３（療養者名簿）（⑤の場合）'!$BD101+1&lt;=15,IF(OG$19&gt;='様式３（療養者名簿）（⑤の場合）'!$BD101,IF(OG$19&lt;='様式３（療養者名簿）（⑤の場合）'!$BE101,1,0),0),0)</f>
        <v>0</v>
      </c>
      <c r="OH96" s="225">
        <f>IF(OH$19-'様式３（療養者名簿）（⑤の場合）'!$BD101+1&lt;=15,IF(OH$19&gt;='様式３（療養者名簿）（⑤の場合）'!$BD101,IF(OH$19&lt;='様式３（療養者名簿）（⑤の場合）'!$BE101,1,0),0),0)</f>
        <v>0</v>
      </c>
      <c r="OI96" s="225">
        <f>IF(OI$19-'様式３（療養者名簿）（⑤の場合）'!$BD101+1&lt;=15,IF(OI$19&gt;='様式３（療養者名簿）（⑤の場合）'!$BD101,IF(OI$19&lt;='様式３（療養者名簿）（⑤の場合）'!$BE101,1,0),0),0)</f>
        <v>0</v>
      </c>
      <c r="OJ96" s="225">
        <f>IF(OJ$19-'様式３（療養者名簿）（⑤の場合）'!$BD101+1&lt;=15,IF(OJ$19&gt;='様式３（療養者名簿）（⑤の場合）'!$BD101,IF(OJ$19&lt;='様式３（療養者名簿）（⑤の場合）'!$BE101,1,0),0),0)</f>
        <v>0</v>
      </c>
      <c r="OK96" s="225">
        <f>IF(OK$19-'様式３（療養者名簿）（⑤の場合）'!$BD101+1&lt;=15,IF(OK$19&gt;='様式３（療養者名簿）（⑤の場合）'!$BD101,IF(OK$19&lt;='様式３（療養者名簿）（⑤の場合）'!$BE101,1,0),0),0)</f>
        <v>0</v>
      </c>
      <c r="OL96" s="225">
        <f>IF(OL$19-'様式３（療養者名簿）（⑤の場合）'!$BD101+1&lt;=15,IF(OL$19&gt;='様式３（療養者名簿）（⑤の場合）'!$BD101,IF(OL$19&lt;='様式３（療養者名簿）（⑤の場合）'!$BE101,1,0),0),0)</f>
        <v>0</v>
      </c>
      <c r="OM96" s="225">
        <f>IF(OM$19-'様式３（療養者名簿）（⑤の場合）'!$BD101+1&lt;=15,IF(OM$19&gt;='様式３（療養者名簿）（⑤の場合）'!$BD101,IF(OM$19&lt;='様式３（療養者名簿）（⑤の場合）'!$BE101,1,0),0),0)</f>
        <v>0</v>
      </c>
      <c r="ON96" s="225">
        <f>IF(ON$19-'様式３（療養者名簿）（⑤の場合）'!$BD101+1&lt;=15,IF(ON$19&gt;='様式３（療養者名簿）（⑤の場合）'!$BD101,IF(ON$19&lt;='様式３（療養者名簿）（⑤の場合）'!$BE101,1,0),0),0)</f>
        <v>0</v>
      </c>
      <c r="OO96" s="225">
        <f>IF(OO$19-'様式３（療養者名簿）（⑤の場合）'!$BD101+1&lt;=15,IF(OO$19&gt;='様式３（療養者名簿）（⑤の場合）'!$BD101,IF(OO$19&lt;='様式３（療養者名簿）（⑤の場合）'!$BE101,1,0),0),0)</f>
        <v>0</v>
      </c>
      <c r="OP96" s="225">
        <f>IF(OP$19-'様式３（療養者名簿）（⑤の場合）'!$BD101+1&lt;=15,IF(OP$19&gt;='様式３（療養者名簿）（⑤の場合）'!$BD101,IF(OP$19&lt;='様式３（療養者名簿）（⑤の場合）'!$BE101,1,0),0),0)</f>
        <v>0</v>
      </c>
      <c r="OQ96" s="225">
        <f>IF(OQ$19-'様式３（療養者名簿）（⑤の場合）'!$BD101+1&lt;=15,IF(OQ$19&gt;='様式３（療養者名簿）（⑤の場合）'!$BD101,IF(OQ$19&lt;='様式３（療養者名簿）（⑤の場合）'!$BE101,1,0),0),0)</f>
        <v>0</v>
      </c>
      <c r="OR96" s="225">
        <f>IF(OR$19-'様式３（療養者名簿）（⑤の場合）'!$BD101+1&lt;=15,IF(OR$19&gt;='様式３（療養者名簿）（⑤の場合）'!$BD101,IF(OR$19&lt;='様式３（療養者名簿）（⑤の場合）'!$BE101,1,0),0),0)</f>
        <v>0</v>
      </c>
      <c r="OS96" s="225">
        <f>IF(OS$19-'様式３（療養者名簿）（⑤の場合）'!$BD101+1&lt;=15,IF(OS$19&gt;='様式３（療養者名簿）（⑤の場合）'!$BD101,IF(OS$19&lt;='様式３（療養者名簿）（⑤の場合）'!$BE101,1,0),0),0)</f>
        <v>0</v>
      </c>
      <c r="OT96" s="225">
        <f>IF(OT$19-'様式３（療養者名簿）（⑤の場合）'!$BD101+1&lt;=15,IF(OT$19&gt;='様式３（療養者名簿）（⑤の場合）'!$BD101,IF(OT$19&lt;='様式３（療養者名簿）（⑤の場合）'!$BE101,1,0),0),0)</f>
        <v>0</v>
      </c>
      <c r="OU96" s="225">
        <f>IF(OU$19-'様式３（療養者名簿）（⑤の場合）'!$BD101+1&lt;=15,IF(OU$19&gt;='様式３（療養者名簿）（⑤の場合）'!$BD101,IF(OU$19&lt;='様式３（療養者名簿）（⑤の場合）'!$BE101,1,0),0),0)</f>
        <v>0</v>
      </c>
      <c r="OV96" s="225">
        <f>IF(OV$19-'様式３（療養者名簿）（⑤の場合）'!$BD101+1&lt;=15,IF(OV$19&gt;='様式３（療養者名簿）（⑤の場合）'!$BD101,IF(OV$19&lt;='様式３（療養者名簿）（⑤の場合）'!$BE101,1,0),0),0)</f>
        <v>0</v>
      </c>
      <c r="OW96" s="225">
        <f>IF(OW$19-'様式３（療養者名簿）（⑤の場合）'!$BD101+1&lt;=15,IF(OW$19&gt;='様式３（療養者名簿）（⑤の場合）'!$BD101,IF(OW$19&lt;='様式３（療養者名簿）（⑤の場合）'!$BE101,1,0),0),0)</f>
        <v>0</v>
      </c>
      <c r="OX96" s="225">
        <f>IF(OX$19-'様式３（療養者名簿）（⑤の場合）'!$BD101+1&lt;=15,IF(OX$19&gt;='様式３（療養者名簿）（⑤の場合）'!$BD101,IF(OX$19&lt;='様式３（療養者名簿）（⑤の場合）'!$BE101,1,0),0),0)</f>
        <v>0</v>
      </c>
      <c r="OY96" s="225">
        <f>IF(OY$19-'様式３（療養者名簿）（⑤の場合）'!$BD101+1&lt;=15,IF(OY$19&gt;='様式３（療養者名簿）（⑤の場合）'!$BD101,IF(OY$19&lt;='様式３（療養者名簿）（⑤の場合）'!$BE101,1,0),0),0)</f>
        <v>0</v>
      </c>
      <c r="OZ96" s="225">
        <f>IF(OZ$19-'様式３（療養者名簿）（⑤の場合）'!$BD101+1&lt;=15,IF(OZ$19&gt;='様式３（療養者名簿）（⑤の場合）'!$BD101,IF(OZ$19&lt;='様式３（療養者名簿）（⑤の場合）'!$BE101,1,0),0),0)</f>
        <v>0</v>
      </c>
      <c r="PA96" s="225">
        <f>IF(PA$19-'様式３（療養者名簿）（⑤の場合）'!$BD101+1&lt;=15,IF(PA$19&gt;='様式３（療養者名簿）（⑤の場合）'!$BD101,IF(PA$19&lt;='様式３（療養者名簿）（⑤の場合）'!$BE101,1,0),0),0)</f>
        <v>0</v>
      </c>
      <c r="PB96" s="225">
        <f>IF(PB$19-'様式３（療養者名簿）（⑤の場合）'!$BD101+1&lt;=15,IF(PB$19&gt;='様式３（療養者名簿）（⑤の場合）'!$BD101,IF(PB$19&lt;='様式３（療養者名簿）（⑤の場合）'!$BE101,1,0),0),0)</f>
        <v>0</v>
      </c>
      <c r="PC96" s="225">
        <f>IF(PC$19-'様式３（療養者名簿）（⑤の場合）'!$BD101+1&lt;=15,IF(PC$19&gt;='様式３（療養者名簿）（⑤の場合）'!$BD101,IF(PC$19&lt;='様式３（療養者名簿）（⑤の場合）'!$BE101,1,0),0),0)</f>
        <v>0</v>
      </c>
      <c r="PD96" s="225">
        <f>IF(PD$19-'様式３（療養者名簿）（⑤の場合）'!$BD101+1&lt;=15,IF(PD$19&gt;='様式３（療養者名簿）（⑤の場合）'!$BD101,IF(PD$19&lt;='様式３（療養者名簿）（⑤の場合）'!$BE101,1,0),0),0)</f>
        <v>0</v>
      </c>
      <c r="PE96" s="225">
        <f>IF(PE$19-'様式３（療養者名簿）（⑤の場合）'!$BD101+1&lt;=15,IF(PE$19&gt;='様式３（療養者名簿）（⑤の場合）'!$BD101,IF(PE$19&lt;='様式３（療養者名簿）（⑤の場合）'!$BE101,1,0),0),0)</f>
        <v>0</v>
      </c>
      <c r="PF96" s="225">
        <f>IF(PF$19-'様式３（療養者名簿）（⑤の場合）'!$BD101+1&lt;=15,IF(PF$19&gt;='様式３（療養者名簿）（⑤の場合）'!$BD101,IF(PF$19&lt;='様式３（療養者名簿）（⑤の場合）'!$BE101,1,0),0),0)</f>
        <v>0</v>
      </c>
      <c r="PG96" s="225">
        <f>IF(PG$19-'様式３（療養者名簿）（⑤の場合）'!$BD101+1&lt;=15,IF(PG$19&gt;='様式３（療養者名簿）（⑤の場合）'!$BD101,IF(PG$19&lt;='様式３（療養者名簿）（⑤の場合）'!$BE101,1,0),0),0)</f>
        <v>0</v>
      </c>
      <c r="PH96" s="225">
        <f>IF(PH$19-'様式３（療養者名簿）（⑤の場合）'!$BD101+1&lt;=15,IF(PH$19&gt;='様式３（療養者名簿）（⑤の場合）'!$BD101,IF(PH$19&lt;='様式３（療養者名簿）（⑤の場合）'!$BE101,1,0),0),0)</f>
        <v>0</v>
      </c>
      <c r="PI96" s="225">
        <f>IF(PI$19-'様式３（療養者名簿）（⑤の場合）'!$BD101+1&lt;=15,IF(PI$19&gt;='様式３（療養者名簿）（⑤の場合）'!$BD101,IF(PI$19&lt;='様式３（療養者名簿）（⑤の場合）'!$BE101,1,0),0),0)</f>
        <v>0</v>
      </c>
      <c r="PJ96" s="225">
        <f>IF(PJ$19-'様式３（療養者名簿）（⑤の場合）'!$BD101+1&lt;=15,IF(PJ$19&gt;='様式３（療養者名簿）（⑤の場合）'!$BD101,IF(PJ$19&lt;='様式３（療養者名簿）（⑤の場合）'!$BE101,1,0),0),0)</f>
        <v>0</v>
      </c>
      <c r="PK96" s="225">
        <f>IF(PK$19-'様式３（療養者名簿）（⑤の場合）'!$BD101+1&lt;=15,IF(PK$19&gt;='様式３（療養者名簿）（⑤の場合）'!$BD101,IF(PK$19&lt;='様式３（療養者名簿）（⑤の場合）'!$BE101,1,0),0),0)</f>
        <v>0</v>
      </c>
      <c r="PL96" s="225">
        <f>IF(PL$19-'様式３（療養者名簿）（⑤の場合）'!$BD101+1&lt;=15,IF(PL$19&gt;='様式３（療養者名簿）（⑤の場合）'!$BD101,IF(PL$19&lt;='様式３（療養者名簿）（⑤の場合）'!$BE101,1,0),0),0)</f>
        <v>0</v>
      </c>
      <c r="PM96" s="225">
        <f>IF(PM$19-'様式３（療養者名簿）（⑤の場合）'!$BD101+1&lt;=15,IF(PM$19&gt;='様式３（療養者名簿）（⑤の場合）'!$BD101,IF(PM$19&lt;='様式３（療養者名簿）（⑤の場合）'!$BE101,1,0),0),0)</f>
        <v>0</v>
      </c>
      <c r="PN96" s="225">
        <f>IF(PN$19-'様式３（療養者名簿）（⑤の場合）'!$BD101+1&lt;=15,IF(PN$19&gt;='様式３（療養者名簿）（⑤の場合）'!$BD101,IF(PN$19&lt;='様式３（療養者名簿）（⑤の場合）'!$BE101,1,0),0),0)</f>
        <v>0</v>
      </c>
      <c r="PO96" s="225">
        <f>IF(PO$19-'様式３（療養者名簿）（⑤の場合）'!$BD101+1&lt;=15,IF(PO$19&gt;='様式３（療養者名簿）（⑤の場合）'!$BD101,IF(PO$19&lt;='様式３（療養者名簿）（⑤の場合）'!$BE101,1,0),0),0)</f>
        <v>0</v>
      </c>
      <c r="PP96" s="225">
        <f>IF(PP$19-'様式３（療養者名簿）（⑤の場合）'!$BD101+1&lt;=15,IF(PP$19&gt;='様式３（療養者名簿）（⑤の場合）'!$BD101,IF(PP$19&lt;='様式３（療養者名簿）（⑤の場合）'!$BE101,1,0),0),0)</f>
        <v>0</v>
      </c>
      <c r="PQ96" s="225">
        <f>IF(PQ$19-'様式３（療養者名簿）（⑤の場合）'!$BD101+1&lt;=15,IF(PQ$19&gt;='様式３（療養者名簿）（⑤の場合）'!$BD101,IF(PQ$19&lt;='様式３（療養者名簿）（⑤の場合）'!$BE101,1,0),0),0)</f>
        <v>0</v>
      </c>
      <c r="PR96" s="225">
        <f>IF(PR$19-'様式３（療養者名簿）（⑤の場合）'!$BD101+1&lt;=15,IF(PR$19&gt;='様式３（療養者名簿）（⑤の場合）'!$BD101,IF(PR$19&lt;='様式３（療養者名簿）（⑤の場合）'!$BE101,1,0),0),0)</f>
        <v>0</v>
      </c>
      <c r="PS96" s="225">
        <f>IF(PS$19-'様式３（療養者名簿）（⑤の場合）'!$BD101+1&lt;=15,IF(PS$19&gt;='様式３（療養者名簿）（⑤の場合）'!$BD101,IF(PS$19&lt;='様式３（療養者名簿）（⑤の場合）'!$BE101,1,0),0),0)</f>
        <v>0</v>
      </c>
      <c r="PT96" s="225">
        <f>IF(PT$19-'様式３（療養者名簿）（⑤の場合）'!$BD101+1&lt;=15,IF(PT$19&gt;='様式３（療養者名簿）（⑤の場合）'!$BD101,IF(PT$19&lt;='様式３（療養者名簿）（⑤の場合）'!$BE101,1,0),0),0)</f>
        <v>0</v>
      </c>
      <c r="PU96" s="225">
        <f>IF(PU$19-'様式３（療養者名簿）（⑤の場合）'!$BD101+1&lt;=15,IF(PU$19&gt;='様式３（療養者名簿）（⑤の場合）'!$BD101,IF(PU$19&lt;='様式３（療養者名簿）（⑤の場合）'!$BE101,1,0),0),0)</f>
        <v>0</v>
      </c>
      <c r="PV96" s="225">
        <f>IF(PV$19-'様式３（療養者名簿）（⑤の場合）'!$BD101+1&lt;=15,IF(PV$19&gt;='様式３（療養者名簿）（⑤の場合）'!$BD101,IF(PV$19&lt;='様式３（療養者名簿）（⑤の場合）'!$BE101,1,0),0),0)</f>
        <v>0</v>
      </c>
      <c r="PW96" s="225">
        <f>IF(PW$19-'様式３（療養者名簿）（⑤の場合）'!$BD101+1&lt;=15,IF(PW$19&gt;='様式３（療養者名簿）（⑤の場合）'!$BD101,IF(PW$19&lt;='様式３（療養者名簿）（⑤の場合）'!$BE101,1,0),0),0)</f>
        <v>0</v>
      </c>
      <c r="PX96" s="225">
        <f>IF(PX$19-'様式３（療養者名簿）（⑤の場合）'!$BD101+1&lt;=15,IF(PX$19&gt;='様式３（療養者名簿）（⑤の場合）'!$BD101,IF(PX$19&lt;='様式３（療養者名簿）（⑤の場合）'!$BE101,1,0),0),0)</f>
        <v>0</v>
      </c>
      <c r="PY96" s="225">
        <f>IF(PY$19-'様式３（療養者名簿）（⑤の場合）'!$BD101+1&lt;=15,IF(PY$19&gt;='様式３（療養者名簿）（⑤の場合）'!$BD101,IF(PY$19&lt;='様式３（療養者名簿）（⑤の場合）'!$BE101,1,0),0),0)</f>
        <v>0</v>
      </c>
      <c r="PZ96" s="225">
        <f>IF(PZ$19-'様式３（療養者名簿）（⑤の場合）'!$BD101+1&lt;=15,IF(PZ$19&gt;='様式３（療養者名簿）（⑤の場合）'!$BD101,IF(PZ$19&lt;='様式３（療養者名簿）（⑤の場合）'!$BE101,1,0),0),0)</f>
        <v>0</v>
      </c>
      <c r="QA96" s="225">
        <f>IF(QA$19-'様式３（療養者名簿）（⑤の場合）'!$BD101+1&lt;=15,IF(QA$19&gt;='様式３（療養者名簿）（⑤の場合）'!$BD101,IF(QA$19&lt;='様式３（療養者名簿）（⑤の場合）'!$BE101,1,0),0),0)</f>
        <v>0</v>
      </c>
      <c r="QB96" s="225">
        <f>IF(QB$19-'様式３（療養者名簿）（⑤の場合）'!$BD101+1&lt;=15,IF(QB$19&gt;='様式３（療養者名簿）（⑤の場合）'!$BD101,IF(QB$19&lt;='様式３（療養者名簿）（⑤の場合）'!$BE101,1,0),0),0)</f>
        <v>0</v>
      </c>
      <c r="QC96" s="225">
        <f>IF(QC$19-'様式３（療養者名簿）（⑤の場合）'!$BD101+1&lt;=15,IF(QC$19&gt;='様式３（療養者名簿）（⑤の場合）'!$BD101,IF(QC$19&lt;='様式３（療養者名簿）（⑤の場合）'!$BE101,1,0),0),0)</f>
        <v>0</v>
      </c>
      <c r="QD96" s="225">
        <f>IF(QD$19-'様式３（療養者名簿）（⑤の場合）'!$BD101+1&lt;=15,IF(QD$19&gt;='様式３（療養者名簿）（⑤の場合）'!$BD101,IF(QD$19&lt;='様式３（療養者名簿）（⑤の場合）'!$BE101,1,0),0),0)</f>
        <v>0</v>
      </c>
      <c r="QE96" s="225">
        <f>IF(QE$19-'様式３（療養者名簿）（⑤の場合）'!$BD101+1&lt;=15,IF(QE$19&gt;='様式３（療養者名簿）（⑤の場合）'!$BD101,IF(QE$19&lt;='様式３（療養者名簿）（⑤の場合）'!$BE101,1,0),0),0)</f>
        <v>0</v>
      </c>
      <c r="QF96" s="225">
        <f>IF(QF$19-'様式３（療養者名簿）（⑤の場合）'!$BD101+1&lt;=15,IF(QF$19&gt;='様式３（療養者名簿）（⑤の場合）'!$BD101,IF(QF$19&lt;='様式３（療養者名簿）（⑤の場合）'!$BE101,1,0),0),0)</f>
        <v>0</v>
      </c>
      <c r="QG96" s="225">
        <f>IF(QG$19-'様式３（療養者名簿）（⑤の場合）'!$BD101+1&lt;=15,IF(QG$19&gt;='様式３（療養者名簿）（⑤の場合）'!$BD101,IF(QG$19&lt;='様式３（療養者名簿）（⑤の場合）'!$BE101,1,0),0),0)</f>
        <v>0</v>
      </c>
      <c r="QH96" s="225">
        <f>IF(QH$19-'様式３（療養者名簿）（⑤の場合）'!$BD101+1&lt;=15,IF(QH$19&gt;='様式３（療養者名簿）（⑤の場合）'!$BD101,IF(QH$19&lt;='様式３（療養者名簿）（⑤の場合）'!$BE101,1,0),0),0)</f>
        <v>0</v>
      </c>
      <c r="QI96" s="225">
        <f>IF(QI$19-'様式３（療養者名簿）（⑤の場合）'!$BD101+1&lt;=15,IF(QI$19&gt;='様式３（療養者名簿）（⑤の場合）'!$BD101,IF(QI$19&lt;='様式３（療養者名簿）（⑤の場合）'!$BE101,1,0),0),0)</f>
        <v>0</v>
      </c>
      <c r="QJ96" s="225">
        <f>IF(QJ$19-'様式３（療養者名簿）（⑤の場合）'!$BD101+1&lt;=15,IF(QJ$19&gt;='様式３（療養者名簿）（⑤の場合）'!$BD101,IF(QJ$19&lt;='様式３（療養者名簿）（⑤の場合）'!$BE101,1,0),0),0)</f>
        <v>0</v>
      </c>
      <c r="QK96" s="225">
        <f>IF(QK$19-'様式３（療養者名簿）（⑤の場合）'!$BD101+1&lt;=15,IF(QK$19&gt;='様式３（療養者名簿）（⑤の場合）'!$BD101,IF(QK$19&lt;='様式３（療養者名簿）（⑤の場合）'!$BE101,1,0),0),0)</f>
        <v>0</v>
      </c>
      <c r="QL96" s="225">
        <f>IF(QL$19-'様式３（療養者名簿）（⑤の場合）'!$BD101+1&lt;=15,IF(QL$19&gt;='様式３（療養者名簿）（⑤の場合）'!$BD101,IF(QL$19&lt;='様式３（療養者名簿）（⑤の場合）'!$BE101,1,0),0),0)</f>
        <v>0</v>
      </c>
      <c r="QM96" s="225">
        <f>IF(QM$19-'様式３（療養者名簿）（⑤の場合）'!$BD101+1&lt;=15,IF(QM$19&gt;='様式３（療養者名簿）（⑤の場合）'!$BD101,IF(QM$19&lt;='様式３（療養者名簿）（⑤の場合）'!$BE101,1,0),0),0)</f>
        <v>0</v>
      </c>
      <c r="QN96" s="225">
        <f>IF(QN$19-'様式３（療養者名簿）（⑤の場合）'!$BD101+1&lt;=15,IF(QN$19&gt;='様式３（療養者名簿）（⑤の場合）'!$BD101,IF(QN$19&lt;='様式３（療養者名簿）（⑤の場合）'!$BE101,1,0),0),0)</f>
        <v>0</v>
      </c>
      <c r="QO96" s="225">
        <f>IF(QO$19-'様式３（療養者名簿）（⑤の場合）'!$BD101+1&lt;=15,IF(QO$19&gt;='様式３（療養者名簿）（⑤の場合）'!$BD101,IF(QO$19&lt;='様式３（療養者名簿）（⑤の場合）'!$BE101,1,0),0),0)</f>
        <v>0</v>
      </c>
      <c r="QP96" s="225">
        <f>IF(QP$19-'様式３（療養者名簿）（⑤の場合）'!$BD101+1&lt;=15,IF(QP$19&gt;='様式３（療養者名簿）（⑤の場合）'!$BD101,IF(QP$19&lt;='様式３（療養者名簿）（⑤の場合）'!$BE101,1,0),0),0)</f>
        <v>0</v>
      </c>
      <c r="QQ96" s="225">
        <f>IF(QQ$19-'様式３（療養者名簿）（⑤の場合）'!$BD101+1&lt;=15,IF(QQ$19&gt;='様式３（療養者名簿）（⑤の場合）'!$BD101,IF(QQ$19&lt;='様式３（療養者名簿）（⑤の場合）'!$BE101,1,0),0),0)</f>
        <v>0</v>
      </c>
      <c r="QR96" s="225">
        <f>IF(QR$19-'様式３（療養者名簿）（⑤の場合）'!$BD101+1&lt;=15,IF(QR$19&gt;='様式３（療養者名簿）（⑤の場合）'!$BD101,IF(QR$19&lt;='様式３（療養者名簿）（⑤の場合）'!$BE101,1,0),0),0)</f>
        <v>0</v>
      </c>
      <c r="QS96" s="225">
        <f>IF(QS$19-'様式３（療養者名簿）（⑤の場合）'!$BD101+1&lt;=15,IF(QS$19&gt;='様式３（療養者名簿）（⑤の場合）'!$BD101,IF(QS$19&lt;='様式３（療養者名簿）（⑤の場合）'!$BE101,1,0),0),0)</f>
        <v>0</v>
      </c>
      <c r="QT96" s="225">
        <f>IF(QT$19-'様式３（療養者名簿）（⑤の場合）'!$BD101+1&lt;=15,IF(QT$19&gt;='様式３（療養者名簿）（⑤の場合）'!$BD101,IF(QT$19&lt;='様式３（療養者名簿）（⑤の場合）'!$BE101,1,0),0),0)</f>
        <v>0</v>
      </c>
      <c r="QU96" s="225">
        <f>IF(QU$19-'様式３（療養者名簿）（⑤の場合）'!$BD101+1&lt;=15,IF(QU$19&gt;='様式３（療養者名簿）（⑤の場合）'!$BD101,IF(QU$19&lt;='様式３（療養者名簿）（⑤の場合）'!$BE101,1,0),0),0)</f>
        <v>0</v>
      </c>
      <c r="QV96" s="225">
        <f>IF(QV$19-'様式３（療養者名簿）（⑤の場合）'!$BD101+1&lt;=15,IF(QV$19&gt;='様式３（療養者名簿）（⑤の場合）'!$BD101,IF(QV$19&lt;='様式３（療養者名簿）（⑤の場合）'!$BE101,1,0),0),0)</f>
        <v>0</v>
      </c>
      <c r="QW96" s="225">
        <f>IF(QW$19-'様式３（療養者名簿）（⑤の場合）'!$BD101+1&lt;=15,IF(QW$19&gt;='様式３（療養者名簿）（⑤の場合）'!$BD101,IF(QW$19&lt;='様式３（療養者名簿）（⑤の場合）'!$BE101,1,0),0),0)</f>
        <v>0</v>
      </c>
      <c r="QX96" s="225">
        <f>IF(QX$19-'様式３（療養者名簿）（⑤の場合）'!$BD101+1&lt;=15,IF(QX$19&gt;='様式３（療養者名簿）（⑤の場合）'!$BD101,IF(QX$19&lt;='様式３（療養者名簿）（⑤の場合）'!$BE101,1,0),0),0)</f>
        <v>0</v>
      </c>
      <c r="QY96" s="225">
        <f>IF(QY$19-'様式３（療養者名簿）（⑤の場合）'!$BD101+1&lt;=15,IF(QY$19&gt;='様式３（療養者名簿）（⑤の場合）'!$BD101,IF(QY$19&lt;='様式３（療養者名簿）（⑤の場合）'!$BE101,1,0),0),0)</f>
        <v>0</v>
      </c>
      <c r="QZ96" s="225">
        <f>IF(QZ$19-'様式３（療養者名簿）（⑤の場合）'!$BD101+1&lt;=15,IF(QZ$19&gt;='様式３（療養者名簿）（⑤の場合）'!$BD101,IF(QZ$19&lt;='様式３（療養者名簿）（⑤の場合）'!$BE101,1,0),0),0)</f>
        <v>0</v>
      </c>
      <c r="RA96" s="225">
        <f>IF(RA$19-'様式３（療養者名簿）（⑤の場合）'!$BD101+1&lt;=15,IF(RA$19&gt;='様式３（療養者名簿）（⑤の場合）'!$BD101,IF(RA$19&lt;='様式３（療養者名簿）（⑤の場合）'!$BE101,1,0),0),0)</f>
        <v>0</v>
      </c>
      <c r="RB96" s="225">
        <f>IF(RB$19-'様式３（療養者名簿）（⑤の場合）'!$BD101+1&lt;=15,IF(RB$19&gt;='様式３（療養者名簿）（⑤の場合）'!$BD101,IF(RB$19&lt;='様式３（療養者名簿）（⑤の場合）'!$BE101,1,0),0),0)</f>
        <v>0</v>
      </c>
      <c r="RC96" s="225">
        <f>IF(RC$19-'様式３（療養者名簿）（⑤の場合）'!$BD101+1&lt;=15,IF(RC$19&gt;='様式３（療養者名簿）（⑤の場合）'!$BD101,IF(RC$19&lt;='様式３（療養者名簿）（⑤の場合）'!$BE101,1,0),0),0)</f>
        <v>0</v>
      </c>
      <c r="RD96" s="225">
        <f>IF(RD$19-'様式３（療養者名簿）（⑤の場合）'!$BD101+1&lt;=15,IF(RD$19&gt;='様式３（療養者名簿）（⑤の場合）'!$BD101,IF(RD$19&lt;='様式３（療養者名簿）（⑤の場合）'!$BE101,1,0),0),0)</f>
        <v>0</v>
      </c>
      <c r="RE96" s="225">
        <f>IF(RE$19-'様式３（療養者名簿）（⑤の場合）'!$BD101+1&lt;=15,IF(RE$19&gt;='様式３（療養者名簿）（⑤の場合）'!$BD101,IF(RE$19&lt;='様式３（療養者名簿）（⑤の場合）'!$BE101,1,0),0),0)</f>
        <v>0</v>
      </c>
      <c r="RF96" s="225">
        <f>IF(RF$19-'様式３（療養者名簿）（⑤の場合）'!$BD101+1&lt;=15,IF(RF$19&gt;='様式３（療養者名簿）（⑤の場合）'!$BD101,IF(RF$19&lt;='様式３（療養者名簿）（⑤の場合）'!$BE101,1,0),0),0)</f>
        <v>0</v>
      </c>
      <c r="RG96" s="225">
        <f>IF(RG$19-'様式３（療養者名簿）（⑤の場合）'!$BD101+1&lt;=15,IF(RG$19&gt;='様式３（療養者名簿）（⑤の場合）'!$BD101,IF(RG$19&lt;='様式３（療養者名簿）（⑤の場合）'!$BE101,1,0),0),0)</f>
        <v>0</v>
      </c>
      <c r="RH96" s="225">
        <f>IF(RH$19-'様式３（療養者名簿）（⑤の場合）'!$BD101+1&lt;=15,IF(RH$19&gt;='様式３（療養者名簿）（⑤の場合）'!$BD101,IF(RH$19&lt;='様式３（療養者名簿）（⑤の場合）'!$BE101,1,0),0),0)</f>
        <v>0</v>
      </c>
      <c r="RI96" s="225">
        <f>IF(RI$19-'様式３（療養者名簿）（⑤の場合）'!$BD101+1&lt;=15,IF(RI$19&gt;='様式３（療養者名簿）（⑤の場合）'!$BD101,IF(RI$19&lt;='様式３（療養者名簿）（⑤の場合）'!$BE101,1,0),0),0)</f>
        <v>0</v>
      </c>
      <c r="RJ96" s="225">
        <f>IF(RJ$19-'様式３（療養者名簿）（⑤の場合）'!$BD101+1&lt;=15,IF(RJ$19&gt;='様式３（療養者名簿）（⑤の場合）'!$BD101,IF(RJ$19&lt;='様式３（療養者名簿）（⑤の場合）'!$BE101,1,0),0),0)</f>
        <v>0</v>
      </c>
      <c r="RK96" s="225">
        <f>IF(RK$19-'様式３（療養者名簿）（⑤の場合）'!$BD101+1&lt;=15,IF(RK$19&gt;='様式３（療養者名簿）（⑤の場合）'!$BD101,IF(RK$19&lt;='様式３（療養者名簿）（⑤の場合）'!$BE101,1,0),0),0)</f>
        <v>0</v>
      </c>
      <c r="RL96" s="225">
        <f>IF(RL$19-'様式３（療養者名簿）（⑤の場合）'!$BD101+1&lt;=15,IF(RL$19&gt;='様式３（療養者名簿）（⑤の場合）'!$BD101,IF(RL$19&lt;='様式３（療養者名簿）（⑤の場合）'!$BE101,1,0),0),0)</f>
        <v>0</v>
      </c>
      <c r="RM96" s="225">
        <f>IF(RM$19-'様式３（療養者名簿）（⑤の場合）'!$BD101+1&lt;=15,IF(RM$19&gt;='様式３（療養者名簿）（⑤の場合）'!$BD101,IF(RM$19&lt;='様式３（療養者名簿）（⑤の場合）'!$BE101,1,0),0),0)</f>
        <v>0</v>
      </c>
      <c r="RN96" s="225">
        <f>IF(RN$19-'様式３（療養者名簿）（⑤の場合）'!$BD101+1&lt;=15,IF(RN$19&gt;='様式３（療養者名簿）（⑤の場合）'!$BD101,IF(RN$19&lt;='様式３（療養者名簿）（⑤の場合）'!$BE101,1,0),0),0)</f>
        <v>0</v>
      </c>
      <c r="RO96" s="225">
        <f>IF(RO$19-'様式３（療養者名簿）（⑤の場合）'!$BD101+1&lt;=15,IF(RO$19&gt;='様式３（療養者名簿）（⑤の場合）'!$BD101,IF(RO$19&lt;='様式３（療養者名簿）（⑤の場合）'!$BE101,1,0),0),0)</f>
        <v>0</v>
      </c>
      <c r="RP96" s="225">
        <f>IF(RP$19-'様式３（療養者名簿）（⑤の場合）'!$BD101+1&lt;=15,IF(RP$19&gt;='様式３（療養者名簿）（⑤の場合）'!$BD101,IF(RP$19&lt;='様式３（療養者名簿）（⑤の場合）'!$BE101,1,0),0),0)</f>
        <v>0</v>
      </c>
      <c r="RQ96" s="225">
        <f>IF(RQ$19-'様式３（療養者名簿）（⑤の場合）'!$BD101+1&lt;=15,IF(RQ$19&gt;='様式３（療養者名簿）（⑤の場合）'!$BD101,IF(RQ$19&lt;='様式３（療養者名簿）（⑤の場合）'!$BE101,1,0),0),0)</f>
        <v>0</v>
      </c>
      <c r="RR96" s="225">
        <f>IF(RR$19-'様式３（療養者名簿）（⑤の場合）'!$BD101+1&lt;=15,IF(RR$19&gt;='様式３（療養者名簿）（⑤の場合）'!$BD101,IF(RR$19&lt;='様式３（療養者名簿）（⑤の場合）'!$BE101,1,0),0),0)</f>
        <v>0</v>
      </c>
      <c r="RS96" s="225">
        <f>IF(RS$19-'様式３（療養者名簿）（⑤の場合）'!$BD101+1&lt;=15,IF(RS$19&gt;='様式３（療養者名簿）（⑤の場合）'!$BD101,IF(RS$19&lt;='様式３（療養者名簿）（⑤の場合）'!$BE101,1,0),0),0)</f>
        <v>0</v>
      </c>
      <c r="RT96" s="225">
        <f>IF(RT$19-'様式３（療養者名簿）（⑤の場合）'!$BD101+1&lt;=15,IF(RT$19&gt;='様式３（療養者名簿）（⑤の場合）'!$BD101,IF(RT$19&lt;='様式３（療養者名簿）（⑤の場合）'!$BE101,1,0),0),0)</f>
        <v>0</v>
      </c>
      <c r="RU96" s="225">
        <f>IF(RU$19-'様式３（療養者名簿）（⑤の場合）'!$BD101+1&lt;=15,IF(RU$19&gt;='様式３（療養者名簿）（⑤の場合）'!$BD101,IF(RU$19&lt;='様式３（療養者名簿）（⑤の場合）'!$BE101,1,0),0),0)</f>
        <v>0</v>
      </c>
      <c r="RV96" s="225">
        <f>IF(RV$19-'様式３（療養者名簿）（⑤の場合）'!$BD101+1&lt;=15,IF(RV$19&gt;='様式３（療養者名簿）（⑤の場合）'!$BD101,IF(RV$19&lt;='様式３（療養者名簿）（⑤の場合）'!$BE101,1,0),0),0)</f>
        <v>0</v>
      </c>
      <c r="RW96" s="225">
        <f>IF(RW$19-'様式３（療養者名簿）（⑤の場合）'!$BD101+1&lt;=15,IF(RW$19&gt;='様式３（療養者名簿）（⑤の場合）'!$BD101,IF(RW$19&lt;='様式３（療養者名簿）（⑤の場合）'!$BE101,1,0),0),0)</f>
        <v>0</v>
      </c>
      <c r="RX96" s="225">
        <f>IF(RX$19-'様式３（療養者名簿）（⑤の場合）'!$BD101+1&lt;=15,IF(RX$19&gt;='様式３（療養者名簿）（⑤の場合）'!$BD101,IF(RX$19&lt;='様式３（療養者名簿）（⑤の場合）'!$BE101,1,0),0),0)</f>
        <v>0</v>
      </c>
      <c r="RY96" s="225">
        <f>IF(RY$19-'様式３（療養者名簿）（⑤の場合）'!$BD101+1&lt;=15,IF(RY$19&gt;='様式３（療養者名簿）（⑤の場合）'!$BD101,IF(RY$19&lt;='様式３（療養者名簿）（⑤の場合）'!$BE101,1,0),0),0)</f>
        <v>0</v>
      </c>
      <c r="RZ96" s="225">
        <f>IF(RZ$19-'様式３（療養者名簿）（⑤の場合）'!$BD101+1&lt;=15,IF(RZ$19&gt;='様式３（療養者名簿）（⑤の場合）'!$BD101,IF(RZ$19&lt;='様式３（療養者名簿）（⑤の場合）'!$BE101,1,0),0),0)</f>
        <v>0</v>
      </c>
      <c r="SA96" s="225">
        <f>IF(SA$19-'様式３（療養者名簿）（⑤の場合）'!$BD101+1&lt;=15,IF(SA$19&gt;='様式３（療養者名簿）（⑤の場合）'!$BD101,IF(SA$19&lt;='様式３（療養者名簿）（⑤の場合）'!$BE101,1,0),0),0)</f>
        <v>0</v>
      </c>
      <c r="SB96" s="225">
        <f>IF(SB$19-'様式３（療養者名簿）（⑤の場合）'!$BD101+1&lt;=15,IF(SB$19&gt;='様式３（療養者名簿）（⑤の場合）'!$BD101,IF(SB$19&lt;='様式３（療養者名簿）（⑤の場合）'!$BE101,1,0),0),0)</f>
        <v>0</v>
      </c>
      <c r="SC96" s="225">
        <f>IF(SC$19-'様式３（療養者名簿）（⑤の場合）'!$BD101+1&lt;=15,IF(SC$19&gt;='様式３（療養者名簿）（⑤の場合）'!$BD101,IF(SC$19&lt;='様式３（療養者名簿）（⑤の場合）'!$BE101,1,0),0),0)</f>
        <v>0</v>
      </c>
      <c r="SD96" s="225">
        <f>IF(SD$19-'様式３（療養者名簿）（⑤の場合）'!$BD101+1&lt;=15,IF(SD$19&gt;='様式３（療養者名簿）（⑤の場合）'!$BD101,IF(SD$19&lt;='様式３（療養者名簿）（⑤の場合）'!$BE101,1,0),0),0)</f>
        <v>0</v>
      </c>
      <c r="SE96" s="225">
        <f>IF(SE$19-'様式３（療養者名簿）（⑤の場合）'!$BD101+1&lt;=15,IF(SE$19&gt;='様式３（療養者名簿）（⑤の場合）'!$BD101,IF(SE$19&lt;='様式３（療養者名簿）（⑤の場合）'!$BE101,1,0),0),0)</f>
        <v>0</v>
      </c>
      <c r="SF96" s="225">
        <f>IF(SF$19-'様式３（療養者名簿）（⑤の場合）'!$BD101+1&lt;=15,IF(SF$19&gt;='様式３（療養者名簿）（⑤の場合）'!$BD101,IF(SF$19&lt;='様式３（療養者名簿）（⑤の場合）'!$BE101,1,0),0),0)</f>
        <v>0</v>
      </c>
      <c r="SG96" s="225">
        <f>IF(SG$19-'様式３（療養者名簿）（⑤の場合）'!$BD101+1&lt;=15,IF(SG$19&gt;='様式３（療養者名簿）（⑤の場合）'!$BD101,IF(SG$19&lt;='様式３（療養者名簿）（⑤の場合）'!$BE101,1,0),0),0)</f>
        <v>0</v>
      </c>
      <c r="SH96" s="225">
        <f>IF(SH$19-'様式３（療養者名簿）（⑤の場合）'!$BD101+1&lt;=15,IF(SH$19&gt;='様式３（療養者名簿）（⑤の場合）'!$BD101,IF(SH$19&lt;='様式３（療養者名簿）（⑤の場合）'!$BE101,1,0),0),0)</f>
        <v>0</v>
      </c>
      <c r="SI96" s="225">
        <f>IF(SI$19-'様式３（療養者名簿）（⑤の場合）'!$BD101+1&lt;=15,IF(SI$19&gt;='様式３（療養者名簿）（⑤の場合）'!$BD101,IF(SI$19&lt;='様式３（療養者名簿）（⑤の場合）'!$BE101,1,0),0),0)</f>
        <v>0</v>
      </c>
      <c r="SJ96" s="225">
        <f>IF(SJ$19-'様式３（療養者名簿）（⑤の場合）'!$BD101+1&lt;=15,IF(SJ$19&gt;='様式３（療養者名簿）（⑤の場合）'!$BD101,IF(SJ$19&lt;='様式３（療養者名簿）（⑤の場合）'!$BE101,1,0),0),0)</f>
        <v>0</v>
      </c>
      <c r="SK96" s="225">
        <f>IF(SK$19-'様式３（療養者名簿）（⑤の場合）'!$BD101+1&lt;=15,IF(SK$19&gt;='様式３（療養者名簿）（⑤の場合）'!$BD101,IF(SK$19&lt;='様式３（療養者名簿）（⑤の場合）'!$BE101,1,0),0),0)</f>
        <v>0</v>
      </c>
      <c r="SL96" s="225">
        <f>IF(SL$19-'様式３（療養者名簿）（⑤の場合）'!$BD101+1&lt;=15,IF(SL$19&gt;='様式３（療養者名簿）（⑤の場合）'!$BD101,IF(SL$19&lt;='様式３（療養者名簿）（⑤の場合）'!$BE101,1,0),0),0)</f>
        <v>0</v>
      </c>
      <c r="SM96" s="225">
        <f>IF(SM$19-'様式３（療養者名簿）（⑤の場合）'!$BD101+1&lt;=15,IF(SM$19&gt;='様式３（療養者名簿）（⑤の場合）'!$BD101,IF(SM$19&lt;='様式３（療養者名簿）（⑤の場合）'!$BE101,1,0),0),0)</f>
        <v>0</v>
      </c>
      <c r="SN96" s="225">
        <f>IF(SN$19-'様式３（療養者名簿）（⑤の場合）'!$BD101+1&lt;=15,IF(SN$19&gt;='様式３（療養者名簿）（⑤の場合）'!$BD101,IF(SN$19&lt;='様式３（療養者名簿）（⑤の場合）'!$BE101,1,0),0),0)</f>
        <v>0</v>
      </c>
      <c r="SO96" s="225">
        <f>IF(SO$19-'様式３（療養者名簿）（⑤の場合）'!$BD101+1&lt;=15,IF(SO$19&gt;='様式３（療養者名簿）（⑤の場合）'!$BD101,IF(SO$19&lt;='様式３（療養者名簿）（⑤の場合）'!$BE101,1,0),0),0)</f>
        <v>0</v>
      </c>
      <c r="SP96" s="225">
        <f>IF(SP$19-'様式３（療養者名簿）（⑤の場合）'!$BD101+1&lt;=15,IF(SP$19&gt;='様式３（療養者名簿）（⑤の場合）'!$BD101,IF(SP$19&lt;='様式３（療養者名簿）（⑤の場合）'!$BE101,1,0),0),0)</f>
        <v>0</v>
      </c>
      <c r="SQ96" s="225">
        <f>IF(SQ$19-'様式３（療養者名簿）（⑤の場合）'!$BD101+1&lt;=15,IF(SQ$19&gt;='様式３（療養者名簿）（⑤の場合）'!$BD101,IF(SQ$19&lt;='様式３（療養者名簿）（⑤の場合）'!$BE101,1,0),0),0)</f>
        <v>0</v>
      </c>
      <c r="SR96" s="225">
        <f>IF(SR$19-'様式３（療養者名簿）（⑤の場合）'!$BD101+1&lt;=15,IF(SR$19&gt;='様式３（療養者名簿）（⑤の場合）'!$BD101,IF(SR$19&lt;='様式３（療養者名簿）（⑤の場合）'!$BE101,1,0),0),0)</f>
        <v>0</v>
      </c>
      <c r="SS96" s="225">
        <f>IF(SS$19-'様式３（療養者名簿）（⑤の場合）'!$BD101+1&lt;=15,IF(SS$19&gt;='様式３（療養者名簿）（⑤の場合）'!$BD101,IF(SS$19&lt;='様式３（療養者名簿）（⑤の場合）'!$BE101,1,0),0),0)</f>
        <v>0</v>
      </c>
      <c r="ST96" s="225">
        <f>IF(ST$19-'様式３（療養者名簿）（⑤の場合）'!$BD101+1&lt;=15,IF(ST$19&gt;='様式３（療養者名簿）（⑤の場合）'!$BD101,IF(ST$19&lt;='様式３（療養者名簿）（⑤の場合）'!$BE101,1,0),0),0)</f>
        <v>0</v>
      </c>
      <c r="SU96" s="225">
        <f>IF(SU$19-'様式３（療養者名簿）（⑤の場合）'!$BD101+1&lt;=15,IF(SU$19&gt;='様式３（療養者名簿）（⑤の場合）'!$BD101,IF(SU$19&lt;='様式３（療養者名簿）（⑤の場合）'!$BE101,1,0),0),0)</f>
        <v>0</v>
      </c>
      <c r="SV96" s="225">
        <f>IF(SV$19-'様式３（療養者名簿）（⑤の場合）'!$BD101+1&lt;=15,IF(SV$19&gt;='様式３（療養者名簿）（⑤の場合）'!$BD101,IF(SV$19&lt;='様式３（療養者名簿）（⑤の場合）'!$BE101,1,0),0),0)</f>
        <v>0</v>
      </c>
      <c r="SW96" s="225">
        <f>IF(SW$19-'様式３（療養者名簿）（⑤の場合）'!$BD101+1&lt;=15,IF(SW$19&gt;='様式３（療養者名簿）（⑤の場合）'!$BD101,IF(SW$19&lt;='様式３（療養者名簿）（⑤の場合）'!$BE101,1,0),0),0)</f>
        <v>0</v>
      </c>
      <c r="SX96" s="225">
        <f>IF(SX$19-'様式３（療養者名簿）（⑤の場合）'!$BD101+1&lt;=15,IF(SX$19&gt;='様式３（療養者名簿）（⑤の場合）'!$BD101,IF(SX$19&lt;='様式３（療養者名簿）（⑤の場合）'!$BE101,1,0),0),0)</f>
        <v>0</v>
      </c>
      <c r="SY96" s="225">
        <f>IF(SY$19-'様式３（療養者名簿）（⑤の場合）'!$BD101+1&lt;=15,IF(SY$19&gt;='様式３（療養者名簿）（⑤の場合）'!$BD101,IF(SY$19&lt;='様式３（療養者名簿）（⑤の場合）'!$BE101,1,0),0),0)</f>
        <v>0</v>
      </c>
      <c r="SZ96" s="225">
        <f>IF(SZ$19-'様式３（療養者名簿）（⑤の場合）'!$BD101+1&lt;=15,IF(SZ$19&gt;='様式３（療養者名簿）（⑤の場合）'!$BD101,IF(SZ$19&lt;='様式３（療養者名簿）（⑤の場合）'!$BE101,1,0),0),0)</f>
        <v>0</v>
      </c>
      <c r="TA96" s="225">
        <f>IF(TA$19-'様式３（療養者名簿）（⑤の場合）'!$BD101+1&lt;=15,IF(TA$19&gt;='様式３（療養者名簿）（⑤の場合）'!$BD101,IF(TA$19&lt;='様式３（療養者名簿）（⑤の場合）'!$BE101,1,0),0),0)</f>
        <v>0</v>
      </c>
      <c r="TB96" s="225">
        <f>IF(TB$19-'様式３（療養者名簿）（⑤の場合）'!$BD101+1&lt;=15,IF(TB$19&gt;='様式３（療養者名簿）（⑤の場合）'!$BD101,IF(TB$19&lt;='様式３（療養者名簿）（⑤の場合）'!$BE101,1,0),0),0)</f>
        <v>0</v>
      </c>
      <c r="TC96" s="225">
        <f>IF(TC$19-'様式３（療養者名簿）（⑤の場合）'!$BD101+1&lt;=15,IF(TC$19&gt;='様式３（療養者名簿）（⑤の場合）'!$BD101,IF(TC$19&lt;='様式３（療養者名簿）（⑤の場合）'!$BE101,1,0),0),0)</f>
        <v>0</v>
      </c>
      <c r="TD96" s="225">
        <f>IF(TD$19-'様式３（療養者名簿）（⑤の場合）'!$BD101+1&lt;=15,IF(TD$19&gt;='様式３（療養者名簿）（⑤の場合）'!$BD101,IF(TD$19&lt;='様式３（療養者名簿）（⑤の場合）'!$BE101,1,0),0),0)</f>
        <v>0</v>
      </c>
      <c r="TE96" s="225">
        <f>IF(TE$19-'様式３（療養者名簿）（⑤の場合）'!$BD101+1&lt;=15,IF(TE$19&gt;='様式３（療養者名簿）（⑤の場合）'!$BD101,IF(TE$19&lt;='様式３（療養者名簿）（⑤の場合）'!$BE101,1,0),0),0)</f>
        <v>0</v>
      </c>
      <c r="TF96" s="225">
        <f>IF(TF$19-'様式３（療養者名簿）（⑤の場合）'!$BD101+1&lt;=15,IF(TF$19&gt;='様式３（療養者名簿）（⑤の場合）'!$BD101,IF(TF$19&lt;='様式３（療養者名簿）（⑤の場合）'!$BE101,1,0),0),0)</f>
        <v>0</v>
      </c>
      <c r="TG96" s="225">
        <f>IF(TG$19-'様式３（療養者名簿）（⑤の場合）'!$BD101+1&lt;=15,IF(TG$19&gt;='様式３（療養者名簿）（⑤の場合）'!$BD101,IF(TG$19&lt;='様式３（療養者名簿）（⑤の場合）'!$BE101,1,0),0),0)</f>
        <v>0</v>
      </c>
      <c r="TH96" s="225">
        <f>IF(TH$19-'様式３（療養者名簿）（⑤の場合）'!$BD101+1&lt;=15,IF(TH$19&gt;='様式３（療養者名簿）（⑤の場合）'!$BD101,IF(TH$19&lt;='様式３（療養者名簿）（⑤の場合）'!$BE101,1,0),0),0)</f>
        <v>0</v>
      </c>
      <c r="TI96" s="225">
        <f>IF(TI$19-'様式３（療養者名簿）（⑤の場合）'!$BD101+1&lt;=15,IF(TI$19&gt;='様式３（療養者名簿）（⑤の場合）'!$BD101,IF(TI$19&lt;='様式３（療養者名簿）（⑤の場合）'!$BE101,1,0),0),0)</f>
        <v>0</v>
      </c>
      <c r="TJ96" s="225">
        <f>IF(TJ$19-'様式３（療養者名簿）（⑤の場合）'!$BD101+1&lt;=15,IF(TJ$19&gt;='様式３（療養者名簿）（⑤の場合）'!$BD101,IF(TJ$19&lt;='様式３（療養者名簿）（⑤の場合）'!$BE101,1,0),0),0)</f>
        <v>0</v>
      </c>
      <c r="TK96" s="225">
        <f>IF(TK$19-'様式３（療養者名簿）（⑤の場合）'!$BD101+1&lt;=15,IF(TK$19&gt;='様式３（療養者名簿）（⑤の場合）'!$BD101,IF(TK$19&lt;='様式３（療養者名簿）（⑤の場合）'!$BE101,1,0),0),0)</f>
        <v>0</v>
      </c>
      <c r="TL96" s="225">
        <f>IF(TL$19-'様式３（療養者名簿）（⑤の場合）'!$BD101+1&lt;=15,IF(TL$19&gt;='様式３（療養者名簿）（⑤の場合）'!$BD101,IF(TL$19&lt;='様式３（療養者名簿）（⑤の場合）'!$BE101,1,0),0),0)</f>
        <v>0</v>
      </c>
      <c r="TM96" s="225">
        <f>IF(TM$19-'様式３（療養者名簿）（⑤の場合）'!$BD101+1&lt;=15,IF(TM$19&gt;='様式３（療養者名簿）（⑤の場合）'!$BD101,IF(TM$19&lt;='様式３（療養者名簿）（⑤の場合）'!$BE101,1,0),0),0)</f>
        <v>0</v>
      </c>
      <c r="TN96" s="225">
        <f>IF(TN$19-'様式３（療養者名簿）（⑤の場合）'!$BD101+1&lt;=15,IF(TN$19&gt;='様式３（療養者名簿）（⑤の場合）'!$BD101,IF(TN$19&lt;='様式３（療養者名簿）（⑤の場合）'!$BE101,1,0),0),0)</f>
        <v>0</v>
      </c>
      <c r="TO96" s="225">
        <f>IF(TO$19-'様式３（療養者名簿）（⑤の場合）'!$BD101+1&lt;=15,IF(TO$19&gt;='様式３（療養者名簿）（⑤の場合）'!$BD101,IF(TO$19&lt;='様式３（療養者名簿）（⑤の場合）'!$BE101,1,0),0),0)</f>
        <v>0</v>
      </c>
      <c r="TP96" s="225">
        <f>IF(TP$19-'様式３（療養者名簿）（⑤の場合）'!$BD101+1&lt;=15,IF(TP$19&gt;='様式３（療養者名簿）（⑤の場合）'!$BD101,IF(TP$19&lt;='様式３（療養者名簿）（⑤の場合）'!$BE101,1,0),0),0)</f>
        <v>0</v>
      </c>
      <c r="TQ96" s="225">
        <f>IF(TQ$19-'様式３（療養者名簿）（⑤の場合）'!$BD101+1&lt;=15,IF(TQ$19&gt;='様式３（療養者名簿）（⑤の場合）'!$BD101,IF(TQ$19&lt;='様式３（療養者名簿）（⑤の場合）'!$BE101,1,0),0),0)</f>
        <v>0</v>
      </c>
      <c r="TR96" s="225">
        <f>IF(TR$19-'様式３（療養者名簿）（⑤の場合）'!$BD101+1&lt;=15,IF(TR$19&gt;='様式３（療養者名簿）（⑤の場合）'!$BD101,IF(TR$19&lt;='様式３（療養者名簿）（⑤の場合）'!$BE101,1,0),0),0)</f>
        <v>0</v>
      </c>
      <c r="TS96" s="225">
        <f>IF(TS$19-'様式３（療養者名簿）（⑤の場合）'!$BD101+1&lt;=15,IF(TS$19&gt;='様式３（療養者名簿）（⑤の場合）'!$BD101,IF(TS$19&lt;='様式３（療養者名簿）（⑤の場合）'!$BE101,1,0),0),0)</f>
        <v>0</v>
      </c>
      <c r="TT96" s="225">
        <f>IF(TT$19-'様式３（療養者名簿）（⑤の場合）'!$BD101+1&lt;=15,IF(TT$19&gt;='様式３（療養者名簿）（⑤の場合）'!$BD101,IF(TT$19&lt;='様式３（療養者名簿）（⑤の場合）'!$BE101,1,0),0),0)</f>
        <v>0</v>
      </c>
      <c r="TU96" s="225">
        <f>IF(TU$19-'様式３（療養者名簿）（⑤の場合）'!$BD101+1&lt;=15,IF(TU$19&gt;='様式３（療養者名簿）（⑤の場合）'!$BD101,IF(TU$19&lt;='様式３（療養者名簿）（⑤の場合）'!$BE101,1,0),0),0)</f>
        <v>0</v>
      </c>
      <c r="TV96" s="225">
        <f>IF(TV$19-'様式３（療養者名簿）（⑤の場合）'!$BD101+1&lt;=15,IF(TV$19&gt;='様式３（療養者名簿）（⑤の場合）'!$BD101,IF(TV$19&lt;='様式３（療養者名簿）（⑤の場合）'!$BE101,1,0),0),0)</f>
        <v>0</v>
      </c>
      <c r="TW96" s="225">
        <f>IF(TW$19-'様式３（療養者名簿）（⑤の場合）'!$BD101+1&lt;=15,IF(TW$19&gt;='様式３（療養者名簿）（⑤の場合）'!$BD101,IF(TW$19&lt;='様式３（療養者名簿）（⑤の場合）'!$BE101,1,0),0),0)</f>
        <v>0</v>
      </c>
      <c r="TX96" s="225">
        <f>IF(TX$19-'様式３（療養者名簿）（⑤の場合）'!$BD101+1&lt;=15,IF(TX$19&gt;='様式３（療養者名簿）（⑤の場合）'!$BD101,IF(TX$19&lt;='様式３（療養者名簿）（⑤の場合）'!$BE101,1,0),0),0)</f>
        <v>0</v>
      </c>
      <c r="TY96" s="225">
        <f>IF(TY$19-'様式３（療養者名簿）（⑤の場合）'!$BD101+1&lt;=15,IF(TY$19&gt;='様式３（療養者名簿）（⑤の場合）'!$BD101,IF(TY$19&lt;='様式３（療養者名簿）（⑤の場合）'!$BE101,1,0),0),0)</f>
        <v>0</v>
      </c>
      <c r="TZ96" s="225">
        <f>IF(TZ$19-'様式３（療養者名簿）（⑤の場合）'!$BD101+1&lt;=15,IF(TZ$19&gt;='様式３（療養者名簿）（⑤の場合）'!$BD101,IF(TZ$19&lt;='様式３（療養者名簿）（⑤の場合）'!$BE101,1,0),0),0)</f>
        <v>0</v>
      </c>
      <c r="UA96" s="225">
        <f>IF(UA$19-'様式３（療養者名簿）（⑤の場合）'!$BD101+1&lt;=15,IF(UA$19&gt;='様式３（療養者名簿）（⑤の場合）'!$BD101,IF(UA$19&lt;='様式３（療養者名簿）（⑤の場合）'!$BE101,1,0),0),0)</f>
        <v>0</v>
      </c>
      <c r="UB96" s="225">
        <f>IF(UB$19-'様式３（療養者名簿）（⑤の場合）'!$BD101+1&lt;=15,IF(UB$19&gt;='様式３（療養者名簿）（⑤の場合）'!$BD101,IF(UB$19&lt;='様式３（療養者名簿）（⑤の場合）'!$BE101,1,0),0),0)</f>
        <v>0</v>
      </c>
      <c r="UC96" s="225">
        <f>IF(UC$19-'様式３（療養者名簿）（⑤の場合）'!$BD101+1&lt;=15,IF(UC$19&gt;='様式３（療養者名簿）（⑤の場合）'!$BD101,IF(UC$19&lt;='様式３（療養者名簿）（⑤の場合）'!$BE101,1,0),0),0)</f>
        <v>0</v>
      </c>
      <c r="UD96" s="338">
        <f>IF(UD$19-'様式３（療養者名簿）（⑤の場合）'!$BD101+1&lt;=15,IF(UD$19&gt;='様式３（療養者名簿）（⑤の場合）'!$BD101,IF(UD$19&lt;='様式３（療養者名簿）（⑤の場合）'!$BE101,1,0),0),0)</f>
        <v>0</v>
      </c>
      <c r="UE96" s="338">
        <f>IF(UE$19-'様式３（療養者名簿）（⑤の場合）'!$BD101+1&lt;=15,IF(UE$19&gt;='様式３（療養者名簿）（⑤の場合）'!$BD101,IF(UE$19&lt;='様式３（療養者名簿）（⑤の場合）'!$BE101,1,0),0),0)</f>
        <v>0</v>
      </c>
      <c r="UF96" s="338">
        <f>IF(UF$19-'様式３（療養者名簿）（⑤の場合）'!$BD101+1&lt;=15,IF(UF$19&gt;='様式３（療養者名簿）（⑤の場合）'!$BD101,IF(UF$19&lt;='様式３（療養者名簿）（⑤の場合）'!$BE101,1,0),0),0)</f>
        <v>0</v>
      </c>
      <c r="UG96" s="338">
        <f>IF(UG$19-'様式３（療養者名簿）（⑤の場合）'!$BD101+1&lt;=15,IF(UG$19&gt;='様式３（療養者名簿）（⑤の場合）'!$BD101,IF(UG$19&lt;='様式３（療養者名簿）（⑤の場合）'!$BE101,1,0),0),0)</f>
        <v>0</v>
      </c>
      <c r="UH96" s="338">
        <f>IF(UH$19-'様式３（療養者名簿）（⑤の場合）'!$BD101+1&lt;=15,IF(UH$19&gt;='様式３（療養者名簿）（⑤の場合）'!$BD101,IF(UH$19&lt;='様式３（療養者名簿）（⑤の場合）'!$BE101,1,0),0),0)</f>
        <v>0</v>
      </c>
      <c r="UI96" s="338">
        <f>IF(UI$19-'様式３（療養者名簿）（⑤の場合）'!$BD101+1&lt;=15,IF(UI$19&gt;='様式３（療養者名簿）（⑤の場合）'!$BD101,IF(UI$19&lt;='様式３（療養者名簿）（⑤の場合）'!$BE101,1,0),0),0)</f>
        <v>0</v>
      </c>
      <c r="UJ96" s="338">
        <f>IF(UJ$19-'様式３（療養者名簿）（⑤の場合）'!$BD101+1&lt;=15,IF(UJ$19&gt;='様式３（療養者名簿）（⑤の場合）'!$BD101,IF(UJ$19&lt;='様式３（療養者名簿）（⑤の場合）'!$BE101,1,0),0),0)</f>
        <v>0</v>
      </c>
      <c r="UK96" s="338">
        <f>IF(UK$19-'様式３（療養者名簿）（⑤の場合）'!$BD101+1&lt;=15,IF(UK$19&gt;='様式３（療養者名簿）（⑤の場合）'!$BD101,IF(UK$19&lt;='様式３（療養者名簿）（⑤の場合）'!$BE101,1,0),0),0)</f>
        <v>0</v>
      </c>
      <c r="UL96" s="338">
        <f>IF(UL$19-'様式３（療養者名簿）（⑤の場合）'!$BD101+1&lt;=15,IF(UL$19&gt;='様式３（療養者名簿）（⑤の場合）'!$BD101,IF(UL$19&lt;='様式３（療養者名簿）（⑤の場合）'!$BE101,1,0),0),0)</f>
        <v>0</v>
      </c>
      <c r="UM96" s="338">
        <f>IF(UM$19-'様式３（療養者名簿）（⑤の場合）'!$BD101+1&lt;=15,IF(UM$19&gt;='様式３（療養者名簿）（⑤の場合）'!$BD101,IF(UM$19&lt;='様式３（療養者名簿）（⑤の場合）'!$BE101,1,0),0),0)</f>
        <v>0</v>
      </c>
      <c r="UN96" s="338">
        <f>IF(UN$19-'様式３（療養者名簿）（⑤の場合）'!$BD101+1&lt;=15,IF(UN$19&gt;='様式３（療養者名簿）（⑤の場合）'!$BD101,IF(UN$19&lt;='様式３（療養者名簿）（⑤の場合）'!$BE101,1,0),0),0)</f>
        <v>0</v>
      </c>
      <c r="UO96" s="338">
        <f>IF(UO$19-'様式３（療養者名簿）（⑤の場合）'!$BD101+1&lt;=15,IF(UO$19&gt;='様式３（療養者名簿）（⑤の場合）'!$BD101,IF(UO$19&lt;='様式３（療養者名簿）（⑤の場合）'!$BE101,1,0),0),0)</f>
        <v>0</v>
      </c>
      <c r="UP96" s="338">
        <f>IF(UP$19-'様式３（療養者名簿）（⑤の場合）'!$BD101+1&lt;=15,IF(UP$19&gt;='様式３（療養者名簿）（⑤の場合）'!$BD101,IF(UP$19&lt;='様式３（療養者名簿）（⑤の場合）'!$BE101,1,0),0),0)</f>
        <v>0</v>
      </c>
      <c r="UQ96" s="338">
        <f>IF(UQ$19-'様式３（療養者名簿）（⑤の場合）'!$BD101+1&lt;=15,IF(UQ$19&gt;='様式３（療養者名簿）（⑤の場合）'!$BD101,IF(UQ$19&lt;='様式３（療養者名簿）（⑤の場合）'!$BE101,1,0),0),0)</f>
        <v>0</v>
      </c>
      <c r="UR96" s="338">
        <f>IF(UR$19-'様式３（療養者名簿）（⑤の場合）'!$BD101+1&lt;=15,IF(UR$19&gt;='様式３（療養者名簿）（⑤の場合）'!$BD101,IF(UR$19&lt;='様式３（療養者名簿）（⑤の場合）'!$BE101,1,0),0),0)</f>
        <v>0</v>
      </c>
      <c r="US96" s="338">
        <f>IF(US$19-'様式３（療養者名簿）（⑤の場合）'!$BD101+1&lt;=15,IF(US$19&gt;='様式３（療養者名簿）（⑤の場合）'!$BD101,IF(US$19&lt;='様式３（療養者名簿）（⑤の場合）'!$BE101,1,0),0),0)</f>
        <v>0</v>
      </c>
      <c r="UT96" s="338">
        <f>IF(UT$19-'様式３（療養者名簿）（⑤の場合）'!$BD101+1&lt;=15,IF(UT$19&gt;='様式３（療養者名簿）（⑤の場合）'!$BD101,IF(UT$19&lt;='様式３（療養者名簿）（⑤の場合）'!$BE101,1,0),0),0)</f>
        <v>0</v>
      </c>
      <c r="UU96" s="338">
        <f>IF(UU$19-'様式３（療養者名簿）（⑤の場合）'!$BD101+1&lt;=15,IF(UU$19&gt;='様式３（療養者名簿）（⑤の場合）'!$BD101,IF(UU$19&lt;='様式３（療養者名簿）（⑤の場合）'!$BE101,1,0),0),0)</f>
        <v>0</v>
      </c>
      <c r="UV96" s="338">
        <f>IF(UV$19-'様式３（療養者名簿）（⑤の場合）'!$BD101+1&lt;=15,IF(UV$19&gt;='様式３（療養者名簿）（⑤の場合）'!$BD101,IF(UV$19&lt;='様式３（療養者名簿）（⑤の場合）'!$BE101,1,0),0),0)</f>
        <v>0</v>
      </c>
      <c r="UW96" s="338">
        <f>IF(UW$19-'様式３（療養者名簿）（⑤の場合）'!$BD101+1&lt;=15,IF(UW$19&gt;='様式３（療養者名簿）（⑤の場合）'!$BD101,IF(UW$19&lt;='様式３（療養者名簿）（⑤の場合）'!$BE101,1,0),0),0)</f>
        <v>0</v>
      </c>
      <c r="UX96" s="338">
        <f>IF(UX$19-'様式３（療養者名簿）（⑤の場合）'!$BD101+1&lt;=15,IF(UX$19&gt;='様式３（療養者名簿）（⑤の場合）'!$BD101,IF(UX$19&lt;='様式３（療養者名簿）（⑤の場合）'!$BE101,1,0),0),0)</f>
        <v>0</v>
      </c>
      <c r="UY96" s="338">
        <f>IF(UY$19-'様式３（療養者名簿）（⑤の場合）'!$BD101+1&lt;=15,IF(UY$19&gt;='様式３（療養者名簿）（⑤の場合）'!$BD101,IF(UY$19&lt;='様式３（療養者名簿）（⑤の場合）'!$BE101,1,0),0),0)</f>
        <v>0</v>
      </c>
      <c r="UZ96" s="338">
        <f>IF(UZ$19-'様式３（療養者名簿）（⑤の場合）'!$BD101+1&lt;=15,IF(UZ$19&gt;='様式３（療養者名簿）（⑤の場合）'!$BD101,IF(UZ$19&lt;='様式３（療養者名簿）（⑤の場合）'!$BE101,1,0),0),0)</f>
        <v>0</v>
      </c>
      <c r="VA96" s="338">
        <f>IF(VA$19-'様式３（療養者名簿）（⑤の場合）'!$BD101+1&lt;=15,IF(VA$19&gt;='様式３（療養者名簿）（⑤の場合）'!$BD101,IF(VA$19&lt;='様式３（療養者名簿）（⑤の場合）'!$BE101,1,0),0),0)</f>
        <v>0</v>
      </c>
      <c r="VB96" s="338">
        <f>IF(VB$19-'様式３（療養者名簿）（⑤の場合）'!$BD101+1&lt;=15,IF(VB$19&gt;='様式３（療養者名簿）（⑤の場合）'!$BD101,IF(VB$19&lt;='様式３（療養者名簿）（⑤の場合）'!$BE101,1,0),0),0)</f>
        <v>0</v>
      </c>
      <c r="VC96" s="338">
        <f>IF(VC$19-'様式３（療養者名簿）（⑤の場合）'!$BD101+1&lt;=15,IF(VC$19&gt;='様式３（療養者名簿）（⑤の場合）'!$BD101,IF(VC$19&lt;='様式３（療養者名簿）（⑤の場合）'!$BE101,1,0),0),0)</f>
        <v>0</v>
      </c>
      <c r="VD96" s="338">
        <f>IF(VD$19-'様式３（療養者名簿）（⑤の場合）'!$BD101+1&lt;=15,IF(VD$19&gt;='様式３（療養者名簿）（⑤の場合）'!$BD101,IF(VD$19&lt;='様式３（療養者名簿）（⑤の場合）'!$BE101,1,0),0),0)</f>
        <v>0</v>
      </c>
      <c r="VE96" s="338">
        <f>IF(VE$19-'様式３（療養者名簿）（⑤の場合）'!$BD101+1&lt;=15,IF(VE$19&gt;='様式３（療養者名簿）（⑤の場合）'!$BD101,IF(VE$19&lt;='様式３（療養者名簿）（⑤の場合）'!$BE101,1,0),0),0)</f>
        <v>0</v>
      </c>
      <c r="VF96" s="338">
        <f>IF(VF$19-'様式３（療養者名簿）（⑤の場合）'!$BD101+1&lt;=15,IF(VF$19&gt;='様式３（療養者名簿）（⑤の場合）'!$BD101,IF(VF$19&lt;='様式３（療養者名簿）（⑤の場合）'!$BE101,1,0),0),0)</f>
        <v>0</v>
      </c>
      <c r="VG96" s="338">
        <f>IF(VG$19-'様式３（療養者名簿）（⑤の場合）'!$BD101+1&lt;=15,IF(VG$19&gt;='様式３（療養者名簿）（⑤の場合）'!$BD101,IF(VG$19&lt;='様式３（療養者名簿）（⑤の場合）'!$BE101,1,0),0),0)</f>
        <v>0</v>
      </c>
      <c r="VH96" s="338">
        <f>IF(VH$19-'様式３（療養者名簿）（⑤の場合）'!$BD101+1&lt;=15,IF(VH$19&gt;='様式３（療養者名簿）（⑤の場合）'!$BD101,IF(VH$19&lt;='様式３（療養者名簿）（⑤の場合）'!$BE101,1,0),0),0)</f>
        <v>0</v>
      </c>
      <c r="VI96" s="338">
        <f>IF(VI$19-'様式３（療養者名簿）（⑤の場合）'!$BD101+1&lt;=15,IF(VI$19&gt;='様式３（療養者名簿）（⑤の場合）'!$BD101,IF(VI$19&lt;='様式３（療養者名簿）（⑤の場合）'!$BE101,1,0),0),0)</f>
        <v>0</v>
      </c>
      <c r="VJ96" s="338">
        <f>IF(VJ$19-'様式３（療養者名簿）（⑤の場合）'!$BD101+1&lt;=15,IF(VJ$19&gt;='様式３（療養者名簿）（⑤の場合）'!$BD101,IF(VJ$19&lt;='様式３（療養者名簿）（⑤の場合）'!$BE101,1,0),0),0)</f>
        <v>0</v>
      </c>
      <c r="VK96" s="338">
        <f>IF(VK$19-'様式３（療養者名簿）（⑤の場合）'!$BD101+1&lt;=15,IF(VK$19&gt;='様式３（療養者名簿）（⑤の場合）'!$BD101,IF(VK$19&lt;='様式３（療養者名簿）（⑤の場合）'!$BE101,1,0),0),0)</f>
        <v>0</v>
      </c>
      <c r="VL96" s="338">
        <f>IF(VL$19-'様式３（療養者名簿）（⑤の場合）'!$BD101+1&lt;=15,IF(VL$19&gt;='様式３（療養者名簿）（⑤の場合）'!$BD101,IF(VL$19&lt;='様式３（療養者名簿）（⑤の場合）'!$BE101,1,0),0),0)</f>
        <v>0</v>
      </c>
      <c r="VM96" s="338">
        <f>IF(VM$19-'様式３（療養者名簿）（⑤の場合）'!$BD101+1&lt;=15,IF(VM$19&gt;='様式３（療養者名簿）（⑤の場合）'!$BD101,IF(VM$19&lt;='様式３（療養者名簿）（⑤の場合）'!$BE101,1,0),0),0)</f>
        <v>0</v>
      </c>
      <c r="VN96" s="338">
        <f>IF(VN$19-'様式３（療養者名簿）（⑤の場合）'!$BD101+1&lt;=15,IF(VN$19&gt;='様式３（療養者名簿）（⑤の場合）'!$BD101,IF(VN$19&lt;='様式３（療養者名簿）（⑤の場合）'!$BE101,1,0),0),0)</f>
        <v>0</v>
      </c>
      <c r="VO96" s="338">
        <f>IF(VO$19-'様式３（療養者名簿）（⑤の場合）'!$BD101+1&lt;=15,IF(VO$19&gt;='様式３（療養者名簿）（⑤の場合）'!$BD101,IF(VO$19&lt;='様式３（療養者名簿）（⑤の場合）'!$BE101,1,0),0),0)</f>
        <v>0</v>
      </c>
      <c r="VP96" s="338">
        <f>IF(VP$19-'様式３（療養者名簿）（⑤の場合）'!$BD101+1&lt;=15,IF(VP$19&gt;='様式３（療養者名簿）（⑤の場合）'!$BD101,IF(VP$19&lt;='様式３（療養者名簿）（⑤の場合）'!$BE101,1,0),0),0)</f>
        <v>0</v>
      </c>
      <c r="VQ96" s="338">
        <f>IF(VQ$19-'様式３（療養者名簿）（⑤の場合）'!$BD101+1&lt;=15,IF(VQ$19&gt;='様式３（療養者名簿）（⑤の場合）'!$BD101,IF(VQ$19&lt;='様式３（療養者名簿）（⑤の場合）'!$BE101,1,0),0),0)</f>
        <v>0</v>
      </c>
      <c r="VR96" s="338">
        <f>IF(VR$19-'様式３（療養者名簿）（⑤の場合）'!$BD101+1&lt;=15,IF(VR$19&gt;='様式３（療養者名簿）（⑤の場合）'!$BD101,IF(VR$19&lt;='様式３（療養者名簿）（⑤の場合）'!$BE101,1,0),0),0)</f>
        <v>0</v>
      </c>
      <c r="VS96" s="338">
        <f>IF(VS$19-'様式３（療養者名簿）（⑤の場合）'!$BD101+1&lt;=15,IF(VS$19&gt;='様式３（療養者名簿）（⑤の場合）'!$BD101,IF(VS$19&lt;='様式３（療養者名簿）（⑤の場合）'!$BE101,1,0),0),0)</f>
        <v>0</v>
      </c>
      <c r="VT96" s="338">
        <f>IF(VT$19-'様式３（療養者名簿）（⑤の場合）'!$BD101+1&lt;=15,IF(VT$19&gt;='様式３（療養者名簿）（⑤の場合）'!$BD101,IF(VT$19&lt;='様式３（療養者名簿）（⑤の場合）'!$BE101,1,0),0),0)</f>
        <v>0</v>
      </c>
      <c r="VU96" s="338">
        <f>IF(VU$19-'様式３（療養者名簿）（⑤の場合）'!$BD101+1&lt;=15,IF(VU$19&gt;='様式３（療養者名簿）（⑤の場合）'!$BD101,IF(VU$19&lt;='様式３（療養者名簿）（⑤の場合）'!$BE101,1,0),0),0)</f>
        <v>0</v>
      </c>
      <c r="VV96" s="338">
        <f>IF(VV$19-'様式３（療養者名簿）（⑤の場合）'!$BD101+1&lt;=15,IF(VV$19&gt;='様式３（療養者名簿）（⑤の場合）'!$BD101,IF(VV$19&lt;='様式３（療養者名簿）（⑤の場合）'!$BE101,1,0),0),0)</f>
        <v>0</v>
      </c>
      <c r="VW96" s="338">
        <f>IF(VW$19-'様式３（療養者名簿）（⑤の場合）'!$BD101+1&lt;=15,IF(VW$19&gt;='様式３（療養者名簿）（⑤の場合）'!$BD101,IF(VW$19&lt;='様式３（療養者名簿）（⑤の場合）'!$BE101,1,0),0),0)</f>
        <v>0</v>
      </c>
      <c r="VX96" s="338">
        <f>IF(VX$19-'様式３（療養者名簿）（⑤の場合）'!$BD101+1&lt;=15,IF(VX$19&gt;='様式３（療養者名簿）（⑤の場合）'!$BD101,IF(VX$19&lt;='様式３（療養者名簿）（⑤の場合）'!$BE101,1,0),0),0)</f>
        <v>0</v>
      </c>
      <c r="VY96" s="338">
        <f>IF(VY$19-'様式３（療養者名簿）（⑤の場合）'!$BD101+1&lt;=15,IF(VY$19&gt;='様式３（療養者名簿）（⑤の場合）'!$BD101,IF(VY$19&lt;='様式３（療養者名簿）（⑤の場合）'!$BE101,1,0),0),0)</f>
        <v>0</v>
      </c>
      <c r="VZ96" s="338">
        <f>IF(VZ$19-'様式３（療養者名簿）（⑤の場合）'!$BD101+1&lt;=15,IF(VZ$19&gt;='様式３（療養者名簿）（⑤の場合）'!$BD101,IF(VZ$19&lt;='様式３（療養者名簿）（⑤の場合）'!$BE101,1,0),0),0)</f>
        <v>0</v>
      </c>
      <c r="WA96" s="338">
        <f>IF(WA$19-'様式３（療養者名簿）（⑤の場合）'!$BD101+1&lt;=15,IF(WA$19&gt;='様式３（療養者名簿）（⑤の場合）'!$BD101,IF(WA$19&lt;='様式３（療養者名簿）（⑤の場合）'!$BE101,1,0),0),0)</f>
        <v>0</v>
      </c>
      <c r="WB96" s="338">
        <f>IF(WB$19-'様式３（療養者名簿）（⑤の場合）'!$BD101+1&lt;=15,IF(WB$19&gt;='様式３（療養者名簿）（⑤の場合）'!$BD101,IF(WB$19&lt;='様式３（療養者名簿）（⑤の場合）'!$BE101,1,0),0),0)</f>
        <v>0</v>
      </c>
      <c r="WC96" s="338">
        <f>IF(WC$19-'様式３（療養者名簿）（⑤の場合）'!$BD101+1&lt;=15,IF(WC$19&gt;='様式３（療養者名簿）（⑤の場合）'!$BD101,IF(WC$19&lt;='様式３（療養者名簿）（⑤の場合）'!$BE101,1,0),0),0)</f>
        <v>0</v>
      </c>
      <c r="WD96" s="338">
        <f>IF(WD$19-'様式３（療養者名簿）（⑤の場合）'!$BD101+1&lt;=15,IF(WD$19&gt;='様式３（療養者名簿）（⑤の場合）'!$BD101,IF(WD$19&lt;='様式３（療養者名簿）（⑤の場合）'!$BE101,1,0),0),0)</f>
        <v>0</v>
      </c>
      <c r="WE96" s="338">
        <f>IF(WE$19-'様式３（療養者名簿）（⑤の場合）'!$BD101+1&lt;=15,IF(WE$19&gt;='様式３（療養者名簿）（⑤の場合）'!$BD101,IF(WE$19&lt;='様式３（療養者名簿）（⑤の場合）'!$BE101,1,0),0),0)</f>
        <v>0</v>
      </c>
      <c r="WF96" s="338">
        <f>IF(WF$19-'様式３（療養者名簿）（⑤の場合）'!$BD101+1&lt;=15,IF(WF$19&gt;='様式３（療養者名簿）（⑤の場合）'!$BD101,IF(WF$19&lt;='様式３（療養者名簿）（⑤の場合）'!$BE101,1,0),0),0)</f>
        <v>0</v>
      </c>
      <c r="WG96" s="338">
        <f>IF(WG$19-'様式３（療養者名簿）（⑤の場合）'!$BD101+1&lt;=15,IF(WG$19&gt;='様式３（療養者名簿）（⑤の場合）'!$BD101,IF(WG$19&lt;='様式３（療養者名簿）（⑤の場合）'!$BE101,1,0),0),0)</f>
        <v>0</v>
      </c>
      <c r="WH96" s="338">
        <f>IF(WH$19-'様式３（療養者名簿）（⑤の場合）'!$BD101+1&lt;=15,IF(WH$19&gt;='様式３（療養者名簿）（⑤の場合）'!$BD101,IF(WH$19&lt;='様式３（療養者名簿）（⑤の場合）'!$BE101,1,0),0),0)</f>
        <v>0</v>
      </c>
      <c r="WI96" s="338">
        <f>IF(WI$19-'様式３（療養者名簿）（⑤の場合）'!$BD101+1&lt;=15,IF(WI$19&gt;='様式３（療養者名簿）（⑤の場合）'!$BD101,IF(WI$19&lt;='様式３（療養者名簿）（⑤の場合）'!$BE101,1,0),0),0)</f>
        <v>0</v>
      </c>
      <c r="WJ96" s="338">
        <f>IF(WJ$19-'様式３（療養者名簿）（⑤の場合）'!$BD101+1&lt;=15,IF(WJ$19&gt;='様式３（療養者名簿）（⑤の場合）'!$BD101,IF(WJ$19&lt;='様式３（療養者名簿）（⑤の場合）'!$BE101,1,0),0),0)</f>
        <v>0</v>
      </c>
      <c r="WK96" s="338">
        <f>IF(WK$19-'様式３（療養者名簿）（⑤の場合）'!$BD101+1&lt;=15,IF(WK$19&gt;='様式３（療養者名簿）（⑤の場合）'!$BD101,IF(WK$19&lt;='様式３（療養者名簿）（⑤の場合）'!$BE101,1,0),0),0)</f>
        <v>0</v>
      </c>
      <c r="WL96" s="338">
        <f>IF(WL$19-'様式３（療養者名簿）（⑤の場合）'!$BD101+1&lt;=15,IF(WL$19&gt;='様式３（療養者名簿）（⑤の場合）'!$BD101,IF(WL$19&lt;='様式３（療養者名簿）（⑤の場合）'!$BE101,1,0),0),0)</f>
        <v>0</v>
      </c>
      <c r="WM96" s="338">
        <f>IF(WM$19-'様式３（療養者名簿）（⑤の場合）'!$BD101+1&lt;=15,IF(WM$19&gt;='様式３（療養者名簿）（⑤の場合）'!$BD101,IF(WM$19&lt;='様式３（療養者名簿）（⑤の場合）'!$BE101,1,0),0),0)</f>
        <v>0</v>
      </c>
      <c r="WN96" s="338">
        <f>IF(WN$19-'様式３（療養者名簿）（⑤の場合）'!$BD101+1&lt;=15,IF(WN$19&gt;='様式３（療養者名簿）（⑤の場合）'!$BD101,IF(WN$19&lt;='様式３（療養者名簿）（⑤の場合）'!$BE101,1,0),0),0)</f>
        <v>0</v>
      </c>
      <c r="WO96" s="338">
        <f>IF(WO$19-'様式３（療養者名簿）（⑤の場合）'!$BD101+1&lt;=15,IF(WO$19&gt;='様式３（療養者名簿）（⑤の場合）'!$BD101,IF(WO$19&lt;='様式３（療養者名簿）（⑤の場合）'!$BE101,1,0),0),0)</f>
        <v>0</v>
      </c>
      <c r="WP96" s="338">
        <f>IF(WP$19-'様式３（療養者名簿）（⑤の場合）'!$BD101+1&lt;=15,IF(WP$19&gt;='様式３（療養者名簿）（⑤の場合）'!$BD101,IF(WP$19&lt;='様式３（療養者名簿）（⑤の場合）'!$BE101,1,0),0),0)</f>
        <v>0</v>
      </c>
      <c r="WQ96" s="338">
        <f>IF(WQ$19-'様式３（療養者名簿）（⑤の場合）'!$BD101+1&lt;=15,IF(WQ$19&gt;='様式３（療養者名簿）（⑤の場合）'!$BD101,IF(WQ$19&lt;='様式３（療養者名簿）（⑤の場合）'!$BE101,1,0),0),0)</f>
        <v>0</v>
      </c>
      <c r="WR96" s="338">
        <f>IF(WR$19-'様式３（療養者名簿）（⑤の場合）'!$BD101+1&lt;=15,IF(WR$19&gt;='様式３（療養者名簿）（⑤の場合）'!$BD101,IF(WR$19&lt;='様式３（療養者名簿）（⑤の場合）'!$BE101,1,0),0),0)</f>
        <v>0</v>
      </c>
      <c r="WS96" s="338">
        <f>IF(WS$19-'様式３（療養者名簿）（⑤の場合）'!$BD101+1&lt;=15,IF(WS$19&gt;='様式３（療養者名簿）（⑤の場合）'!$BD101,IF(WS$19&lt;='様式３（療養者名簿）（⑤の場合）'!$BE101,1,0),0),0)</f>
        <v>0</v>
      </c>
      <c r="WT96" s="338">
        <f>IF(WT$19-'様式３（療養者名簿）（⑤の場合）'!$BD101+1&lt;=15,IF(WT$19&gt;='様式３（療養者名簿）（⑤の場合）'!$BD101,IF(WT$19&lt;='様式３（療養者名簿）（⑤の場合）'!$BE101,1,0),0),0)</f>
        <v>0</v>
      </c>
      <c r="WU96" s="338">
        <f>IF(WU$19-'様式３（療養者名簿）（⑤の場合）'!$BD101+1&lt;=15,IF(WU$19&gt;='様式３（療養者名簿）（⑤の場合）'!$BD101,IF(WU$19&lt;='様式３（療養者名簿）（⑤の場合）'!$BE101,1,0),0),0)</f>
        <v>0</v>
      </c>
      <c r="WV96" s="338">
        <f>IF(WV$19-'様式３（療養者名簿）（⑤の場合）'!$BD101+1&lt;=15,IF(WV$19&gt;='様式３（療養者名簿）（⑤の場合）'!$BD101,IF(WV$19&lt;='様式３（療養者名簿）（⑤の場合）'!$BE101,1,0),0),0)</f>
        <v>0</v>
      </c>
      <c r="WW96" s="338">
        <f>IF(WW$19-'様式３（療養者名簿）（⑤の場合）'!$BD101+1&lt;=15,IF(WW$19&gt;='様式３（療養者名簿）（⑤の場合）'!$BD101,IF(WW$19&lt;='様式３（療養者名簿）（⑤の場合）'!$BE101,1,0),0),0)</f>
        <v>0</v>
      </c>
      <c r="WX96" s="338">
        <f>IF(WX$19-'様式３（療養者名簿）（⑤の場合）'!$BD101+1&lt;=15,IF(WX$19&gt;='様式３（療養者名簿）（⑤の場合）'!$BD101,IF(WX$19&lt;='様式３（療養者名簿）（⑤の場合）'!$BE101,1,0),0),0)</f>
        <v>0</v>
      </c>
      <c r="WY96" s="338">
        <f>IF(WY$19-'様式３（療養者名簿）（⑤の場合）'!$BD101+1&lt;=15,IF(WY$19&gt;='様式３（療養者名簿）（⑤の場合）'!$BD101,IF(WY$19&lt;='様式３（療養者名簿）（⑤の場合）'!$BE101,1,0),0),0)</f>
        <v>0</v>
      </c>
      <c r="WZ96" s="338">
        <f>IF(WZ$19-'様式３（療養者名簿）（⑤の場合）'!$BD101+1&lt;=15,IF(WZ$19&gt;='様式３（療養者名簿）（⑤の場合）'!$BD101,IF(WZ$19&lt;='様式３（療養者名簿）（⑤の場合）'!$BE101,1,0),0),0)</f>
        <v>0</v>
      </c>
      <c r="XA96" s="338">
        <f>IF(XA$19-'様式３（療養者名簿）（⑤の場合）'!$BD101+1&lt;=15,IF(XA$19&gt;='様式３（療養者名簿）（⑤の場合）'!$BD101,IF(XA$19&lt;='様式３（療養者名簿）（⑤の場合）'!$BE101,1,0),0),0)</f>
        <v>0</v>
      </c>
      <c r="XB96" s="338">
        <f>IF(XB$19-'様式３（療養者名簿）（⑤の場合）'!$BD101+1&lt;=15,IF(XB$19&gt;='様式３（療養者名簿）（⑤の場合）'!$BD101,IF(XB$19&lt;='様式３（療養者名簿）（⑤の場合）'!$BE101,1,0),0),0)</f>
        <v>0</v>
      </c>
      <c r="XC96" s="338">
        <f>IF(XC$19-'様式３（療養者名簿）（⑤の場合）'!$BD101+1&lt;=15,IF(XC$19&gt;='様式３（療養者名簿）（⑤の場合）'!$BD101,IF(XC$19&lt;='様式３（療養者名簿）（⑤の場合）'!$BE101,1,0),0),0)</f>
        <v>0</v>
      </c>
      <c r="XD96" s="338">
        <f>IF(XD$19-'様式３（療養者名簿）（⑤の場合）'!$BD101+1&lt;=15,IF(XD$19&gt;='様式３（療養者名簿）（⑤の場合）'!$BD101,IF(XD$19&lt;='様式３（療養者名簿）（⑤の場合）'!$BE101,1,0),0),0)</f>
        <v>0</v>
      </c>
      <c r="XE96" s="338">
        <f>IF(XE$19-'様式３（療養者名簿）（⑤の場合）'!$BD101+1&lt;=15,IF(XE$19&gt;='様式３（療養者名簿）（⑤の場合）'!$BD101,IF(XE$19&lt;='様式３（療養者名簿）（⑤の場合）'!$BE101,1,0),0),0)</f>
        <v>0</v>
      </c>
      <c r="XF96" s="338">
        <f>IF(XF$19-'様式３（療養者名簿）（⑤の場合）'!$BD101+1&lt;=15,IF(XF$19&gt;='様式３（療養者名簿）（⑤の場合）'!$BD101,IF(XF$19&lt;='様式３（療養者名簿）（⑤の場合）'!$BE101,1,0),0),0)</f>
        <v>0</v>
      </c>
      <c r="XG96" s="338">
        <f>IF(XG$19-'様式３（療養者名簿）（⑤の場合）'!$BD101+1&lt;=15,IF(XG$19&gt;='様式３（療養者名簿）（⑤の場合）'!$BD101,IF(XG$19&lt;='様式３（療養者名簿）（⑤の場合）'!$BE101,1,0),0),0)</f>
        <v>0</v>
      </c>
      <c r="XH96" s="338">
        <f>IF(XH$19-'様式３（療養者名簿）（⑤の場合）'!$BD101+1&lt;=15,IF(XH$19&gt;='様式３（療養者名簿）（⑤の場合）'!$BD101,IF(XH$19&lt;='様式３（療養者名簿）（⑤の場合）'!$BE101,1,0),0),0)</f>
        <v>0</v>
      </c>
      <c r="XI96" s="338">
        <f>IF(XI$19-'様式３（療養者名簿）（⑤の場合）'!$BD101+1&lt;=15,IF(XI$19&gt;='様式３（療養者名簿）（⑤の場合）'!$BD101,IF(XI$19&lt;='様式３（療養者名簿）（⑤の場合）'!$BE101,1,0),0),0)</f>
        <v>0</v>
      </c>
      <c r="XJ96" s="338">
        <f>IF(XJ$19-'様式３（療養者名簿）（⑤の場合）'!$BD101+1&lt;=15,IF(XJ$19&gt;='様式３（療養者名簿）（⑤の場合）'!$BD101,IF(XJ$19&lt;='様式３（療養者名簿）（⑤の場合）'!$BE101,1,0),0),0)</f>
        <v>0</v>
      </c>
      <c r="XK96" s="338">
        <f>IF(XK$19-'様式３（療養者名簿）（⑤の場合）'!$BD101+1&lt;=15,IF(XK$19&gt;='様式３（療養者名簿）（⑤の場合）'!$BD101,IF(XK$19&lt;='様式３（療養者名簿）（⑤の場合）'!$BE101,1,0),0),0)</f>
        <v>0</v>
      </c>
      <c r="XL96" s="338">
        <f>IF(XL$19-'様式３（療養者名簿）（⑤の場合）'!$BD101+1&lt;=15,IF(XL$19&gt;='様式３（療養者名簿）（⑤の場合）'!$BD101,IF(XL$19&lt;='様式３（療養者名簿）（⑤の場合）'!$BE101,1,0),0),0)</f>
        <v>0</v>
      </c>
      <c r="XM96" s="338">
        <f>IF(XM$19-'様式３（療養者名簿）（⑤の場合）'!$BD101+1&lt;=15,IF(XM$19&gt;='様式３（療養者名簿）（⑤の場合）'!$BD101,IF(XM$19&lt;='様式３（療養者名簿）（⑤の場合）'!$BE101,1,0),0),0)</f>
        <v>0</v>
      </c>
      <c r="XN96" s="338">
        <f>IF(XN$19-'様式３（療養者名簿）（⑤の場合）'!$BD101+1&lt;=15,IF(XN$19&gt;='様式３（療養者名簿）（⑤の場合）'!$BD101,IF(XN$19&lt;='様式３（療養者名簿）（⑤の場合）'!$BE101,1,0),0),0)</f>
        <v>0</v>
      </c>
      <c r="XO96" s="338">
        <f>IF(XO$19-'様式３（療養者名簿）（⑤の場合）'!$BD101+1&lt;=15,IF(XO$19&gt;='様式３（療養者名簿）（⑤の場合）'!$BD101,IF(XO$19&lt;='様式３（療養者名簿）（⑤の場合）'!$BE101,1,0),0),0)</f>
        <v>0</v>
      </c>
      <c r="XP96" s="338">
        <f>IF(XP$19-'様式３（療養者名簿）（⑤の場合）'!$BD101+1&lt;=15,IF(XP$19&gt;='様式３（療養者名簿）（⑤の場合）'!$BD101,IF(XP$19&lt;='様式３（療養者名簿）（⑤の場合）'!$BE101,1,0),0),0)</f>
        <v>0</v>
      </c>
      <c r="XQ96" s="338">
        <f>IF(XQ$19-'様式３（療養者名簿）（⑤の場合）'!$BD101+1&lt;=15,IF(XQ$19&gt;='様式３（療養者名簿）（⑤の場合）'!$BD101,IF(XQ$19&lt;='様式３（療養者名簿）（⑤の場合）'!$BE101,1,0),0),0)</f>
        <v>0</v>
      </c>
      <c r="XR96" s="338">
        <f>IF(XR$19-'様式３（療養者名簿）（⑤の場合）'!$BD101+1&lt;=15,IF(XR$19&gt;='様式３（療養者名簿）（⑤の場合）'!$BD101,IF(XR$19&lt;='様式３（療養者名簿）（⑤の場合）'!$BE101,1,0),0),0)</f>
        <v>0</v>
      </c>
      <c r="XS96" s="338">
        <f>IF(XS$19-'様式３（療養者名簿）（⑤の場合）'!$BD101+1&lt;=15,IF(XS$19&gt;='様式３（療養者名簿）（⑤の場合）'!$BD101,IF(XS$19&lt;='様式３（療養者名簿）（⑤の場合）'!$BE101,1,0),0),0)</f>
        <v>0</v>
      </c>
      <c r="XT96" s="338">
        <f>IF(XT$19-'様式３（療養者名簿）（⑤の場合）'!$BD101+1&lt;=15,IF(XT$19&gt;='様式３（療養者名簿）（⑤の場合）'!$BD101,IF(XT$19&lt;='様式３（療養者名簿）（⑤の場合）'!$BE101,1,0),0),0)</f>
        <v>0</v>
      </c>
      <c r="XU96" s="338">
        <f>IF(XU$19-'様式３（療養者名簿）（⑤の場合）'!$BD101+1&lt;=15,IF(XU$19&gt;='様式３（療養者名簿）（⑤の場合）'!$BD101,IF(XU$19&lt;='様式３（療養者名簿）（⑤の場合）'!$BE101,1,0),0),0)</f>
        <v>0</v>
      </c>
      <c r="XV96" s="338">
        <f>IF(XV$19-'様式３（療養者名簿）（⑤の場合）'!$BD101+1&lt;=15,IF(XV$19&gt;='様式３（療養者名簿）（⑤の場合）'!$BD101,IF(XV$19&lt;='様式３（療養者名簿）（⑤の場合）'!$BE101,1,0),0),0)</f>
        <v>0</v>
      </c>
      <c r="XW96" s="338">
        <f>IF(XW$19-'様式３（療養者名簿）（⑤の場合）'!$BD101+1&lt;=15,IF(XW$19&gt;='様式３（療養者名簿）（⑤の場合）'!$BD101,IF(XW$19&lt;='様式３（療養者名簿）（⑤の場合）'!$BE101,1,0),0),0)</f>
        <v>0</v>
      </c>
      <c r="XX96" s="338">
        <f>IF(XX$19-'様式３（療養者名簿）（⑤の場合）'!$BD101+1&lt;=15,IF(XX$19&gt;='様式３（療養者名簿）（⑤の場合）'!$BD101,IF(XX$19&lt;='様式３（療養者名簿）（⑤の場合）'!$BE101,1,0),0),0)</f>
        <v>0</v>
      </c>
      <c r="XY96" s="338">
        <f>IF(XY$19-'様式３（療養者名簿）（⑤の場合）'!$BD101+1&lt;=15,IF(XY$19&gt;='様式３（療養者名簿）（⑤の場合）'!$BD101,IF(XY$19&lt;='様式３（療養者名簿）（⑤の場合）'!$BE101,1,0),0),0)</f>
        <v>0</v>
      </c>
      <c r="XZ96" s="338">
        <f>IF(XZ$19-'様式３（療養者名簿）（⑤の場合）'!$BD101+1&lt;=15,IF(XZ$19&gt;='様式３（療養者名簿）（⑤の場合）'!$BD101,IF(XZ$19&lt;='様式３（療養者名簿）（⑤の場合）'!$BE101,1,0),0),0)</f>
        <v>0</v>
      </c>
      <c r="YA96" s="338">
        <f>IF(YA$19-'様式３（療養者名簿）（⑤の場合）'!$BD101+1&lt;=15,IF(YA$19&gt;='様式３（療養者名簿）（⑤の場合）'!$BD101,IF(YA$19&lt;='様式３（療養者名簿）（⑤の場合）'!$BE101,1,0),0),0)</f>
        <v>0</v>
      </c>
      <c r="YB96" s="338">
        <f>IF(YB$19-'様式３（療養者名簿）（⑤の場合）'!$BD101+1&lt;=15,IF(YB$19&gt;='様式３（療養者名簿）（⑤の場合）'!$BD101,IF(YB$19&lt;='様式３（療養者名簿）（⑤の場合）'!$BE101,1,0),0),0)</f>
        <v>0</v>
      </c>
      <c r="YC96" s="338">
        <f>IF(YC$19-'様式３（療養者名簿）（⑤の場合）'!$BD101+1&lt;=15,IF(YC$19&gt;='様式３（療養者名簿）（⑤の場合）'!$BD101,IF(YC$19&lt;='様式３（療養者名簿）（⑤の場合）'!$BE101,1,0),0),0)</f>
        <v>0</v>
      </c>
      <c r="YD96" s="338">
        <f>IF(YD$19-'様式３（療養者名簿）（⑤の場合）'!$BD101+1&lt;=15,IF(YD$19&gt;='様式３（療養者名簿）（⑤の場合）'!$BD101,IF(YD$19&lt;='様式３（療養者名簿）（⑤の場合）'!$BE101,1,0),0),0)</f>
        <v>0</v>
      </c>
      <c r="YE96" s="338">
        <f>IF(YE$19-'様式３（療養者名簿）（⑤の場合）'!$BD101+1&lt;=15,IF(YE$19&gt;='様式３（療養者名簿）（⑤の場合）'!$BD101,IF(YE$19&lt;='様式３（療養者名簿）（⑤の場合）'!$BE101,1,0),0),0)</f>
        <v>0</v>
      </c>
      <c r="YF96" s="338">
        <f>IF(YF$19-'様式３（療養者名簿）（⑤の場合）'!$BD101+1&lt;=15,IF(YF$19&gt;='様式３（療養者名簿）（⑤の場合）'!$BD101,IF(YF$19&lt;='様式３（療養者名簿）（⑤の場合）'!$BE101,1,0),0),0)</f>
        <v>0</v>
      </c>
      <c r="YG96" s="338">
        <f>IF(YG$19-'様式３（療養者名簿）（⑤の場合）'!$BD101+1&lt;=15,IF(YG$19&gt;='様式３（療養者名簿）（⑤の場合）'!$BD101,IF(YG$19&lt;='様式３（療養者名簿）（⑤の場合）'!$BE101,1,0),0),0)</f>
        <v>0</v>
      </c>
      <c r="YH96" s="338">
        <f>IF(YH$19-'様式３（療養者名簿）（⑤の場合）'!$BD101+1&lt;=15,IF(YH$19&gt;='様式３（療養者名簿）（⑤の場合）'!$BD101,IF(YH$19&lt;='様式３（療養者名簿）（⑤の場合）'!$BE101,1,0),0),0)</f>
        <v>0</v>
      </c>
      <c r="YI96" s="338">
        <f>IF(YI$19-'様式３（療養者名簿）（⑤の場合）'!$BD101+1&lt;=15,IF(YI$19&gt;='様式３（療養者名簿）（⑤の場合）'!$BD101,IF(YI$19&lt;='様式３（療養者名簿）（⑤の場合）'!$BE101,1,0),0),0)</f>
        <v>0</v>
      </c>
      <c r="YJ96" s="338">
        <f>IF(YJ$19-'様式３（療養者名簿）（⑤の場合）'!$BD101+1&lt;=15,IF(YJ$19&gt;='様式３（療養者名簿）（⑤の場合）'!$BD101,IF(YJ$19&lt;='様式３（療養者名簿）（⑤の場合）'!$BE101,1,0),0),0)</f>
        <v>0</v>
      </c>
      <c r="YK96" s="338">
        <f>IF(YK$19-'様式３（療養者名簿）（⑤の場合）'!$BD101+1&lt;=15,IF(YK$19&gt;='様式３（療養者名簿）（⑤の場合）'!$BD101,IF(YK$19&lt;='様式３（療養者名簿）（⑤の場合）'!$BE101,1,0),0),0)</f>
        <v>0</v>
      </c>
      <c r="YL96" s="338">
        <f>IF(YL$19-'様式３（療養者名簿）（⑤の場合）'!$BD101+1&lt;=15,IF(YL$19&gt;='様式３（療養者名簿）（⑤の場合）'!$BD101,IF(YL$19&lt;='様式３（療養者名簿）（⑤の場合）'!$BE101,1,0),0),0)</f>
        <v>0</v>
      </c>
      <c r="YM96" s="338">
        <f>IF(YM$19-'様式３（療養者名簿）（⑤の場合）'!$BD101+1&lt;=15,IF(YM$19&gt;='様式３（療養者名簿）（⑤の場合）'!$BD101,IF(YM$19&lt;='様式３（療養者名簿）（⑤の場合）'!$BE101,1,0),0),0)</f>
        <v>0</v>
      </c>
      <c r="YN96" s="338">
        <f>IF(YN$19-'様式３（療養者名簿）（⑤の場合）'!$BD101+1&lt;=15,IF(YN$19&gt;='様式３（療養者名簿）（⑤の場合）'!$BD101,IF(YN$19&lt;='様式３（療養者名簿）（⑤の場合）'!$BE101,1,0),0),0)</f>
        <v>0</v>
      </c>
      <c r="YO96" s="338">
        <f>IF(YO$19-'様式３（療養者名簿）（⑤の場合）'!$BD101+1&lt;=15,IF(YO$19&gt;='様式３（療養者名簿）（⑤の場合）'!$BD101,IF(YO$19&lt;='様式３（療養者名簿）（⑤の場合）'!$BE101,1,0),0),0)</f>
        <v>0</v>
      </c>
      <c r="YP96" s="338">
        <f>IF(YP$19-'様式３（療養者名簿）（⑤の場合）'!$BD101+1&lt;=15,IF(YP$19&gt;='様式３（療養者名簿）（⑤の場合）'!$BD101,IF(YP$19&lt;='様式３（療養者名簿）（⑤の場合）'!$BE101,1,0),0),0)</f>
        <v>0</v>
      </c>
      <c r="YQ96" s="338">
        <f>IF(YQ$19-'様式３（療養者名簿）（⑤の場合）'!$BD101+1&lt;=15,IF(YQ$19&gt;='様式３（療養者名簿）（⑤の場合）'!$BD101,IF(YQ$19&lt;='様式３（療養者名簿）（⑤の場合）'!$BE101,1,0),0),0)</f>
        <v>0</v>
      </c>
      <c r="YR96" s="338">
        <f>IF(YR$19-'様式３（療養者名簿）（⑤の場合）'!$BD101+1&lt;=15,IF(YR$19&gt;='様式３（療養者名簿）（⑤の場合）'!$BD101,IF(YR$19&lt;='様式３（療養者名簿）（⑤の場合）'!$BE101,1,0),0),0)</f>
        <v>0</v>
      </c>
      <c r="YS96" s="338">
        <f>IF(YS$19-'様式３（療養者名簿）（⑤の場合）'!$BD101+1&lt;=15,IF(YS$19&gt;='様式３（療養者名簿）（⑤の場合）'!$BD101,IF(YS$19&lt;='様式３（療養者名簿）（⑤の場合）'!$BE101,1,0),0),0)</f>
        <v>0</v>
      </c>
      <c r="YT96" s="338">
        <f>IF(YT$19-'様式３（療養者名簿）（⑤の場合）'!$BD101+1&lt;=15,IF(YT$19&gt;='様式３（療養者名簿）（⑤の場合）'!$BD101,IF(YT$19&lt;='様式３（療養者名簿）（⑤の場合）'!$BE101,1,0),0),0)</f>
        <v>0</v>
      </c>
      <c r="YU96" s="338">
        <f>IF(YU$19-'様式３（療養者名簿）（⑤の場合）'!$BD101+1&lt;=15,IF(YU$19&gt;='様式３（療養者名簿）（⑤の場合）'!$BD101,IF(YU$19&lt;='様式３（療養者名簿）（⑤の場合）'!$BE101,1,0),0),0)</f>
        <v>0</v>
      </c>
      <c r="YV96" s="338">
        <f>IF(YV$19-'様式３（療養者名簿）（⑤の場合）'!$BD101+1&lt;=15,IF(YV$19&gt;='様式３（療養者名簿）（⑤の場合）'!$BD101,IF(YV$19&lt;='様式３（療養者名簿）（⑤の場合）'!$BE101,1,0),0),0)</f>
        <v>0</v>
      </c>
      <c r="YW96" s="338">
        <f>IF(YW$19-'様式３（療養者名簿）（⑤の場合）'!$BD101+1&lt;=15,IF(YW$19&gt;='様式３（療養者名簿）（⑤の場合）'!$BD101,IF(YW$19&lt;='様式３（療養者名簿）（⑤の場合）'!$BE101,1,0),0),0)</f>
        <v>0</v>
      </c>
      <c r="YX96" s="338">
        <f>IF(YX$19-'様式３（療養者名簿）（⑤の場合）'!$BD101+1&lt;=15,IF(YX$19&gt;='様式３（療養者名簿）（⑤の場合）'!$BD101,IF(YX$19&lt;='様式３（療養者名簿）（⑤の場合）'!$BE101,1,0),0),0)</f>
        <v>0</v>
      </c>
      <c r="YY96" s="338">
        <f>IF(YY$19-'様式３（療養者名簿）（⑤の場合）'!$BD101+1&lt;=15,IF(YY$19&gt;='様式３（療養者名簿）（⑤の場合）'!$BD101,IF(YY$19&lt;='様式３（療養者名簿）（⑤の場合）'!$BE101,1,0),0),0)</f>
        <v>0</v>
      </c>
      <c r="YZ96" s="338">
        <f>IF(YZ$19-'様式３（療養者名簿）（⑤の場合）'!$BD101+1&lt;=15,IF(YZ$19&gt;='様式３（療養者名簿）（⑤の場合）'!$BD101,IF(YZ$19&lt;='様式３（療養者名簿）（⑤の場合）'!$BE101,1,0),0),0)</f>
        <v>0</v>
      </c>
      <c r="ZA96" s="338">
        <f>IF(ZA$19-'様式３（療養者名簿）（⑤の場合）'!$BD101+1&lt;=15,IF(ZA$19&gt;='様式３（療養者名簿）（⑤の場合）'!$BD101,IF(ZA$19&lt;='様式３（療養者名簿）（⑤の場合）'!$BE101,1,0),0),0)</f>
        <v>0</v>
      </c>
      <c r="ZB96" s="338">
        <f>IF(ZB$19-'様式３（療養者名簿）（⑤の場合）'!$BD101+1&lt;=15,IF(ZB$19&gt;='様式３（療養者名簿）（⑤の場合）'!$BD101,IF(ZB$19&lt;='様式３（療養者名簿）（⑤の場合）'!$BE101,1,0),0),0)</f>
        <v>0</v>
      </c>
      <c r="ZC96" s="338">
        <f>IF(ZC$19-'様式３（療養者名簿）（⑤の場合）'!$BD101+1&lt;=15,IF(ZC$19&gt;='様式３（療養者名簿）（⑤の場合）'!$BD101,IF(ZC$19&lt;='様式３（療養者名簿）（⑤の場合）'!$BE101,1,0),0),0)</f>
        <v>0</v>
      </c>
      <c r="ZD96" s="338">
        <f>IF(ZD$19-'様式３（療養者名簿）（⑤の場合）'!$BD101+1&lt;=15,IF(ZD$19&gt;='様式３（療養者名簿）（⑤の場合）'!$BD101,IF(ZD$19&lt;='様式３（療養者名簿）（⑤の場合）'!$BE101,1,0),0),0)</f>
        <v>0</v>
      </c>
      <c r="ZE96" s="338">
        <f>IF(ZE$19-'様式３（療養者名簿）（⑤の場合）'!$BD101+1&lt;=15,IF(ZE$19&gt;='様式３（療養者名簿）（⑤の場合）'!$BD101,IF(ZE$19&lt;='様式３（療養者名簿）（⑤の場合）'!$BE101,1,0),0),0)</f>
        <v>0</v>
      </c>
      <c r="ZF96" s="338">
        <f>IF(ZF$19-'様式３（療養者名簿）（⑤の場合）'!$BD101+1&lt;=15,IF(ZF$19&gt;='様式３（療養者名簿）（⑤の場合）'!$BD101,IF(ZF$19&lt;='様式３（療養者名簿）（⑤の場合）'!$BE101,1,0),0),0)</f>
        <v>0</v>
      </c>
      <c r="ZG96" s="338">
        <f>IF(ZG$19-'様式３（療養者名簿）（⑤の場合）'!$BD101+1&lt;=15,IF(ZG$19&gt;='様式３（療養者名簿）（⑤の場合）'!$BD101,IF(ZG$19&lt;='様式３（療養者名簿）（⑤の場合）'!$BE101,1,0),0),0)</f>
        <v>0</v>
      </c>
      <c r="ZH96" s="338">
        <f>IF(ZH$19-'様式３（療養者名簿）（⑤の場合）'!$BD101+1&lt;=15,IF(ZH$19&gt;='様式３（療養者名簿）（⑤の場合）'!$BD101,IF(ZH$19&lt;='様式３（療養者名簿）（⑤の場合）'!$BE101,1,0),0),0)</f>
        <v>0</v>
      </c>
      <c r="ZI96" s="338">
        <f>IF(ZI$19-'様式３（療養者名簿）（⑤の場合）'!$BD101+1&lt;=15,IF(ZI$19&gt;='様式３（療養者名簿）（⑤の場合）'!$BD101,IF(ZI$19&lt;='様式３（療養者名簿）（⑤の場合）'!$BE101,1,0),0),0)</f>
        <v>0</v>
      </c>
      <c r="ZJ96" s="338">
        <f>IF(ZJ$19-'様式３（療養者名簿）（⑤の場合）'!$BD101+1&lt;=15,IF(ZJ$19&gt;='様式３（療養者名簿）（⑤の場合）'!$BD101,IF(ZJ$19&lt;='様式３（療養者名簿）（⑤の場合）'!$BE101,1,0),0),0)</f>
        <v>0</v>
      </c>
      <c r="ZK96" s="338">
        <f>IF(ZK$19-'様式３（療養者名簿）（⑤の場合）'!$BD101+1&lt;=15,IF(ZK$19&gt;='様式３（療養者名簿）（⑤の場合）'!$BD101,IF(ZK$19&lt;='様式３（療養者名簿）（⑤の場合）'!$BE101,1,0),0),0)</f>
        <v>0</v>
      </c>
      <c r="ZL96" s="338">
        <f>IF(ZL$19-'様式３（療養者名簿）（⑤の場合）'!$BD101+1&lt;=15,IF(ZL$19&gt;='様式３（療養者名簿）（⑤の場合）'!$BD101,IF(ZL$19&lt;='様式３（療養者名簿）（⑤の場合）'!$BE101,1,0),0),0)</f>
        <v>0</v>
      </c>
      <c r="ZM96" s="338">
        <f>IF(ZM$19-'様式３（療養者名簿）（⑤の場合）'!$BD101+1&lt;=15,IF(ZM$19&gt;='様式３（療養者名簿）（⑤の場合）'!$BD101,IF(ZM$19&lt;='様式３（療養者名簿）（⑤の場合）'!$BE101,1,0),0),0)</f>
        <v>0</v>
      </c>
      <c r="ZN96" s="338">
        <f>IF(ZN$19-'様式３（療養者名簿）（⑤の場合）'!$BD101+1&lt;=15,IF(ZN$19&gt;='様式３（療養者名簿）（⑤の場合）'!$BD101,IF(ZN$19&lt;='様式３（療養者名簿）（⑤の場合）'!$BE101,1,0),0),0)</f>
        <v>0</v>
      </c>
      <c r="ZO96" s="338">
        <f>IF(ZO$19-'様式３（療養者名簿）（⑤の場合）'!$BD101+1&lt;=15,IF(ZO$19&gt;='様式３（療養者名簿）（⑤の場合）'!$BD101,IF(ZO$19&lt;='様式３（療養者名簿）（⑤の場合）'!$BE101,1,0),0),0)</f>
        <v>0</v>
      </c>
      <c r="ZP96" s="338">
        <f>IF(ZP$19-'様式３（療養者名簿）（⑤の場合）'!$BD101+1&lt;=15,IF(ZP$19&gt;='様式３（療養者名簿）（⑤の場合）'!$BD101,IF(ZP$19&lt;='様式３（療養者名簿）（⑤の場合）'!$BE101,1,0),0),0)</f>
        <v>0</v>
      </c>
      <c r="ZQ96" s="338">
        <f>IF(ZQ$19-'様式３（療養者名簿）（⑤の場合）'!$BD101+1&lt;=15,IF(ZQ$19&gt;='様式３（療養者名簿）（⑤の場合）'!$BD101,IF(ZQ$19&lt;='様式３（療養者名簿）（⑤の場合）'!$BE101,1,0),0),0)</f>
        <v>0</v>
      </c>
      <c r="ZR96" s="338">
        <f>IF(ZR$19-'様式３（療養者名簿）（⑤の場合）'!$BD101+1&lt;=15,IF(ZR$19&gt;='様式３（療養者名簿）（⑤の場合）'!$BD101,IF(ZR$19&lt;='様式３（療養者名簿）（⑤の場合）'!$BE101,1,0),0),0)</f>
        <v>0</v>
      </c>
      <c r="ZS96" s="338">
        <f>IF(ZS$19-'様式３（療養者名簿）（⑤の場合）'!$BD101+1&lt;=15,IF(ZS$19&gt;='様式３（療養者名簿）（⑤の場合）'!$BD101,IF(ZS$19&lt;='様式３（療養者名簿）（⑤の場合）'!$BE101,1,0),0),0)</f>
        <v>0</v>
      </c>
      <c r="ZT96" s="338">
        <f>IF(ZT$19-'様式３（療養者名簿）（⑤の場合）'!$BD101+1&lt;=15,IF(ZT$19&gt;='様式３（療養者名簿）（⑤の場合）'!$BD101,IF(ZT$19&lt;='様式３（療養者名簿）（⑤の場合）'!$BE101,1,0),0),0)</f>
        <v>0</v>
      </c>
      <c r="ZU96" s="338">
        <f>IF(ZU$19-'様式３（療養者名簿）（⑤の場合）'!$BD101+1&lt;=15,IF(ZU$19&gt;='様式３（療養者名簿）（⑤の場合）'!$BD101,IF(ZU$19&lt;='様式３（療養者名簿）（⑤の場合）'!$BE101,1,0),0),0)</f>
        <v>0</v>
      </c>
      <c r="ZV96" s="338">
        <f>IF(ZV$19-'様式３（療養者名簿）（⑤の場合）'!$BD101+1&lt;=15,IF(ZV$19&gt;='様式３（療養者名簿）（⑤の場合）'!$BD101,IF(ZV$19&lt;='様式３（療養者名簿）（⑤の場合）'!$BE101,1,0),0),0)</f>
        <v>0</v>
      </c>
      <c r="ZW96" s="338">
        <f>IF(ZW$19-'様式３（療養者名簿）（⑤の場合）'!$BD101+1&lt;=15,IF(ZW$19&gt;='様式３（療養者名簿）（⑤の場合）'!$BD101,IF(ZW$19&lt;='様式３（療養者名簿）（⑤の場合）'!$BE101,1,0),0),0)</f>
        <v>0</v>
      </c>
      <c r="ZX96" s="338">
        <f>IF(ZX$19-'様式３（療養者名簿）（⑤の場合）'!$BD101+1&lt;=15,IF(ZX$19&gt;='様式３（療養者名簿）（⑤の場合）'!$BD101,IF(ZX$19&lt;='様式３（療養者名簿）（⑤の場合）'!$BE101,1,0),0),0)</f>
        <v>0</v>
      </c>
      <c r="ZY96" s="338">
        <f>IF(ZY$19-'様式３（療養者名簿）（⑤の場合）'!$BD101+1&lt;=15,IF(ZY$19&gt;='様式３（療養者名簿）（⑤の場合）'!$BD101,IF(ZY$19&lt;='様式３（療養者名簿）（⑤の場合）'!$BE101,1,0),0),0)</f>
        <v>0</v>
      </c>
      <c r="ZZ96" s="338">
        <f>IF(ZZ$19-'様式３（療養者名簿）（⑤の場合）'!$BD101+1&lt;=15,IF(ZZ$19&gt;='様式３（療養者名簿）（⑤の場合）'!$BD101,IF(ZZ$19&lt;='様式３（療養者名簿）（⑤の場合）'!$BE101,1,0),0),0)</f>
        <v>0</v>
      </c>
      <c r="AAA96" s="338">
        <f>IF(AAA$19-'様式３（療養者名簿）（⑤の場合）'!$BD101+1&lt;=15,IF(AAA$19&gt;='様式３（療養者名簿）（⑤の場合）'!$BD101,IF(AAA$19&lt;='様式３（療養者名簿）（⑤の場合）'!$BE101,1,0),0),0)</f>
        <v>0</v>
      </c>
      <c r="AAB96" s="338">
        <f>IF(AAB$19-'様式３（療養者名簿）（⑤の場合）'!$BD101+1&lt;=15,IF(AAB$19&gt;='様式３（療養者名簿）（⑤の場合）'!$BD101,IF(AAB$19&lt;='様式３（療養者名簿）（⑤の場合）'!$BE101,1,0),0),0)</f>
        <v>0</v>
      </c>
      <c r="AAC96" s="338">
        <f>IF(AAC$19-'様式３（療養者名簿）（⑤の場合）'!$BD101+1&lt;=15,IF(AAC$19&gt;='様式３（療養者名簿）（⑤の場合）'!$BD101,IF(AAC$19&lt;='様式３（療養者名簿）（⑤の場合）'!$BE101,1,0),0),0)</f>
        <v>0</v>
      </c>
      <c r="AAD96" s="338">
        <f>IF(AAD$19-'様式３（療養者名簿）（⑤の場合）'!$BD101+1&lt;=15,IF(AAD$19&gt;='様式３（療養者名簿）（⑤の場合）'!$BD101,IF(AAD$19&lt;='様式３（療養者名簿）（⑤の場合）'!$BE101,1,0),0),0)</f>
        <v>0</v>
      </c>
      <c r="AAE96" s="338">
        <f>IF(AAE$19-'様式３（療養者名簿）（⑤の場合）'!$BD101+1&lt;=15,IF(AAE$19&gt;='様式３（療養者名簿）（⑤の場合）'!$BD101,IF(AAE$19&lt;='様式３（療養者名簿）（⑤の場合）'!$BE101,1,0),0),0)</f>
        <v>0</v>
      </c>
      <c r="AAF96" s="338">
        <f>IF(AAF$19-'様式３（療養者名簿）（⑤の場合）'!$BD101+1&lt;=15,IF(AAF$19&gt;='様式３（療養者名簿）（⑤の場合）'!$BD101,IF(AAF$19&lt;='様式３（療養者名簿）（⑤の場合）'!$BE101,1,0),0),0)</f>
        <v>0</v>
      </c>
      <c r="AAG96" s="338">
        <f>IF(AAG$19-'様式３（療養者名簿）（⑤の場合）'!$BD101+1&lt;=15,IF(AAG$19&gt;='様式３（療養者名簿）（⑤の場合）'!$BD101,IF(AAG$19&lt;='様式３（療養者名簿）（⑤の場合）'!$BE101,1,0),0),0)</f>
        <v>0</v>
      </c>
      <c r="AAH96" s="338">
        <f>IF(AAH$19-'様式３（療養者名簿）（⑤の場合）'!$BD101+1&lt;=15,IF(AAH$19&gt;='様式３（療養者名簿）（⑤の場合）'!$BD101,IF(AAH$19&lt;='様式３（療養者名簿）（⑤の場合）'!$BE101,1,0),0),0)</f>
        <v>0</v>
      </c>
      <c r="AAI96" s="338">
        <f>IF(AAI$19-'様式３（療養者名簿）（⑤の場合）'!$BD101+1&lt;=15,IF(AAI$19&gt;='様式３（療養者名簿）（⑤の場合）'!$BD101,IF(AAI$19&lt;='様式３（療養者名簿）（⑤の場合）'!$BE101,1,0),0),0)</f>
        <v>0</v>
      </c>
      <c r="AAJ96" s="338">
        <f>IF(AAJ$19-'様式３（療養者名簿）（⑤の場合）'!$BD101+1&lt;=15,IF(AAJ$19&gt;='様式３（療養者名簿）（⑤の場合）'!$BD101,IF(AAJ$19&lt;='様式３（療養者名簿）（⑤の場合）'!$BE101,1,0),0),0)</f>
        <v>0</v>
      </c>
      <c r="AAK96" s="338">
        <f>IF(AAK$19-'様式３（療養者名簿）（⑤の場合）'!$BD101+1&lt;=15,IF(AAK$19&gt;='様式３（療養者名簿）（⑤の場合）'!$BD101,IF(AAK$19&lt;='様式３（療養者名簿）（⑤の場合）'!$BE101,1,0),0),0)</f>
        <v>0</v>
      </c>
      <c r="AAL96" s="338">
        <f>IF(AAL$19-'様式３（療養者名簿）（⑤の場合）'!$BD101+1&lt;=15,IF(AAL$19&gt;='様式３（療養者名簿）（⑤の場合）'!$BD101,IF(AAL$19&lt;='様式３（療養者名簿）（⑤の場合）'!$BE101,1,0),0),0)</f>
        <v>0</v>
      </c>
      <c r="AAM96" s="338">
        <f>IF(AAM$19-'様式３（療養者名簿）（⑤の場合）'!$BD101+1&lt;=15,IF(AAM$19&gt;='様式３（療養者名簿）（⑤の場合）'!$BD101,IF(AAM$19&lt;='様式３（療養者名簿）（⑤の場合）'!$BE101,1,0),0),0)</f>
        <v>0</v>
      </c>
      <c r="AAN96" s="338">
        <f>IF(AAN$19-'様式３（療養者名簿）（⑤の場合）'!$BD101+1&lt;=15,IF(AAN$19&gt;='様式３（療養者名簿）（⑤の場合）'!$BD101,IF(AAN$19&lt;='様式３（療養者名簿）（⑤の場合）'!$BE101,1,0),0),0)</f>
        <v>0</v>
      </c>
      <c r="AAO96" s="338">
        <f>IF(AAO$19-'様式３（療養者名簿）（⑤の場合）'!$BD101+1&lt;=15,IF(AAO$19&gt;='様式３（療養者名簿）（⑤の場合）'!$BD101,IF(AAO$19&lt;='様式３（療養者名簿）（⑤の場合）'!$BE101,1,0),0),0)</f>
        <v>0</v>
      </c>
      <c r="AAP96" s="338">
        <f>IF(AAP$19-'様式３（療養者名簿）（⑤の場合）'!$BD101+1&lt;=15,IF(AAP$19&gt;='様式３（療養者名簿）（⑤の場合）'!$BD101,IF(AAP$19&lt;='様式３（療養者名簿）（⑤の場合）'!$BE101,1,0),0),0)</f>
        <v>0</v>
      </c>
      <c r="AAQ96" s="338">
        <f>IF(AAQ$19-'様式３（療養者名簿）（⑤の場合）'!$BD101+1&lt;=15,IF(AAQ$19&gt;='様式３（療養者名簿）（⑤の場合）'!$BD101,IF(AAQ$19&lt;='様式３（療養者名簿）（⑤の場合）'!$BE101,1,0),0),0)</f>
        <v>0</v>
      </c>
      <c r="AAR96" s="338">
        <f>IF(AAR$19-'様式３（療養者名簿）（⑤の場合）'!$BD101+1&lt;=15,IF(AAR$19&gt;='様式３（療養者名簿）（⑤の場合）'!$BD101,IF(AAR$19&lt;='様式３（療養者名簿）（⑤の場合）'!$BE101,1,0),0),0)</f>
        <v>0</v>
      </c>
      <c r="AAS96" s="338">
        <f>IF(AAS$19-'様式３（療養者名簿）（⑤の場合）'!$BD101+1&lt;=15,IF(AAS$19&gt;='様式３（療養者名簿）（⑤の場合）'!$BD101,IF(AAS$19&lt;='様式３（療養者名簿）（⑤の場合）'!$BE101,1,0),0),0)</f>
        <v>0</v>
      </c>
      <c r="AAT96" s="338">
        <f>IF(AAT$19-'様式３（療養者名簿）（⑤の場合）'!$BD101+1&lt;=15,IF(AAT$19&gt;='様式３（療養者名簿）（⑤の場合）'!$BD101,IF(AAT$19&lt;='様式３（療養者名簿）（⑤の場合）'!$BE101,1,0),0),0)</f>
        <v>0</v>
      </c>
      <c r="AAU96" s="338">
        <f>IF(AAU$19-'様式３（療養者名簿）（⑤の場合）'!$BD101+1&lt;=15,IF(AAU$19&gt;='様式３（療養者名簿）（⑤の場合）'!$BD101,IF(AAU$19&lt;='様式３（療養者名簿）（⑤の場合）'!$BE101,1,0),0),0)</f>
        <v>0</v>
      </c>
      <c r="AAV96" s="338">
        <f>IF(AAV$19-'様式３（療養者名簿）（⑤の場合）'!$BD101+1&lt;=15,IF(AAV$19&gt;='様式３（療養者名簿）（⑤の場合）'!$BD101,IF(AAV$19&lt;='様式３（療養者名簿）（⑤の場合）'!$BE101,1,0),0),0)</f>
        <v>0</v>
      </c>
      <c r="AAW96" s="338">
        <f>IF(AAW$19-'様式３（療養者名簿）（⑤の場合）'!$BD101+1&lt;=15,IF(AAW$19&gt;='様式３（療養者名簿）（⑤の場合）'!$BD101,IF(AAW$19&lt;='様式３（療養者名簿）（⑤の場合）'!$BE101,1,0),0),0)</f>
        <v>0</v>
      </c>
      <c r="AAX96" s="338">
        <f>IF(AAX$19-'様式３（療養者名簿）（⑤の場合）'!$BD101+1&lt;=15,IF(AAX$19&gt;='様式３（療養者名簿）（⑤の場合）'!$BD101,IF(AAX$19&lt;='様式３（療養者名簿）（⑤の場合）'!$BE101,1,0),0),0)</f>
        <v>0</v>
      </c>
      <c r="AAY96" s="338">
        <f>IF(AAY$19-'様式３（療養者名簿）（⑤の場合）'!$BD101+1&lt;=15,IF(AAY$19&gt;='様式３（療養者名簿）（⑤の場合）'!$BD101,IF(AAY$19&lt;='様式３（療養者名簿）（⑤の場合）'!$BE101,1,0),0),0)</f>
        <v>0</v>
      </c>
      <c r="AAZ96" s="338">
        <f>IF(AAZ$19-'様式３（療養者名簿）（⑤の場合）'!$BD101+1&lt;=15,IF(AAZ$19&gt;='様式３（療養者名簿）（⑤の場合）'!$BD101,IF(AAZ$19&lt;='様式３（療養者名簿）（⑤の場合）'!$BE101,1,0),0),0)</f>
        <v>0</v>
      </c>
      <c r="ABA96" s="338">
        <f>IF(ABA$19-'様式３（療養者名簿）（⑤の場合）'!$BD101+1&lt;=15,IF(ABA$19&gt;='様式３（療養者名簿）（⑤の場合）'!$BD101,IF(ABA$19&lt;='様式３（療養者名簿）（⑤の場合）'!$BE101,1,0),0),0)</f>
        <v>0</v>
      </c>
      <c r="ABB96" s="338">
        <f>IF(ABB$19-'様式３（療養者名簿）（⑤の場合）'!$BD101+1&lt;=15,IF(ABB$19&gt;='様式３（療養者名簿）（⑤の場合）'!$BD101,IF(ABB$19&lt;='様式３（療養者名簿）（⑤の場合）'!$BE101,1,0),0),0)</f>
        <v>0</v>
      </c>
      <c r="ABC96" s="338">
        <f>IF(ABC$19-'様式３（療養者名簿）（⑤の場合）'!$BD101+1&lt;=15,IF(ABC$19&gt;='様式３（療養者名簿）（⑤の場合）'!$BD101,IF(ABC$19&lt;='様式３（療養者名簿）（⑤の場合）'!$BE101,1,0),0),0)</f>
        <v>0</v>
      </c>
      <c r="ABD96" s="338">
        <f>IF(ABD$19-'様式３（療養者名簿）（⑤の場合）'!$BD101+1&lt;=15,IF(ABD$19&gt;='様式３（療養者名簿）（⑤の場合）'!$BD101,IF(ABD$19&lt;='様式３（療養者名簿）（⑤の場合）'!$BE101,1,0),0),0)</f>
        <v>0</v>
      </c>
    </row>
    <row r="97" spans="1:732" ht="42" customHeight="1">
      <c r="A97" s="227">
        <f>'様式３（療養者名簿）（⑤の場合）'!C102</f>
        <v>0</v>
      </c>
      <c r="B97" s="224">
        <f>IF(B$19-'様式３（療養者名簿）（⑤の場合）'!$BD102+1&lt;=15,IF(B$19&gt;='様式３（療養者名簿）（⑤の場合）'!$BD102,IF(B$19&lt;='様式３（療養者名簿）（⑤の場合）'!$BE102,1,0),0),0)</f>
        <v>0</v>
      </c>
      <c r="C97" s="224">
        <f>IF(C$19-'様式３（療養者名簿）（⑤の場合）'!$BD102+1&lt;=15,IF(C$19&gt;='様式３（療養者名簿）（⑤の場合）'!$BD102,IF(C$19&lt;='様式３（療養者名簿）（⑤の場合）'!$BE102,1,0),0),0)</f>
        <v>0</v>
      </c>
      <c r="D97" s="224">
        <f>IF(D$19-'様式３（療養者名簿）（⑤の場合）'!$BD102+1&lt;=15,IF(D$19&gt;='様式３（療養者名簿）（⑤の場合）'!$BD102,IF(D$19&lt;='様式３（療養者名簿）（⑤の場合）'!$BE102,1,0),0),0)</f>
        <v>0</v>
      </c>
      <c r="E97" s="224">
        <f>IF(E$19-'様式３（療養者名簿）（⑤の場合）'!$BD102+1&lt;=15,IF(E$19&gt;='様式３（療養者名簿）（⑤の場合）'!$BD102,IF(E$19&lt;='様式３（療養者名簿）（⑤の場合）'!$BE102,1,0),0),0)</f>
        <v>0</v>
      </c>
      <c r="F97" s="224">
        <f>IF(F$19-'様式３（療養者名簿）（⑤の場合）'!$BD102+1&lt;=15,IF(F$19&gt;='様式３（療養者名簿）（⑤の場合）'!$BD102,IF(F$19&lt;='様式３（療養者名簿）（⑤の場合）'!$BE102,1,0),0),0)</f>
        <v>0</v>
      </c>
      <c r="G97" s="224">
        <f>IF(G$19-'様式３（療養者名簿）（⑤の場合）'!$BD102+1&lt;=15,IF(G$19&gt;='様式３（療養者名簿）（⑤の場合）'!$BD102,IF(G$19&lt;='様式３（療養者名簿）（⑤の場合）'!$BE102,1,0),0),0)</f>
        <v>0</v>
      </c>
      <c r="H97" s="224">
        <f>IF(H$19-'様式３（療養者名簿）（⑤の場合）'!$BD102+1&lt;=15,IF(H$19&gt;='様式３（療養者名簿）（⑤の場合）'!$BD102,IF(H$19&lt;='様式３（療養者名簿）（⑤の場合）'!$BE102,1,0),0),0)</f>
        <v>0</v>
      </c>
      <c r="I97" s="224">
        <f>IF(I$19-'様式３（療養者名簿）（⑤の場合）'!$BD102+1&lt;=15,IF(I$19&gt;='様式３（療養者名簿）（⑤の場合）'!$BD102,IF(I$19&lt;='様式３（療養者名簿）（⑤の場合）'!$BE102,1,0),0),0)</f>
        <v>0</v>
      </c>
      <c r="J97" s="224">
        <f>IF(J$19-'様式３（療養者名簿）（⑤の場合）'!$BD102+1&lt;=15,IF(J$19&gt;='様式３（療養者名簿）（⑤の場合）'!$BD102,IF(J$19&lt;='様式３（療養者名簿）（⑤の場合）'!$BE102,1,0),0),0)</f>
        <v>0</v>
      </c>
      <c r="K97" s="224">
        <f>IF(K$19-'様式３（療養者名簿）（⑤の場合）'!$BD102+1&lt;=15,IF(K$19&gt;='様式３（療養者名簿）（⑤の場合）'!$BD102,IF(K$19&lt;='様式３（療養者名簿）（⑤の場合）'!$BE102,1,0),0),0)</f>
        <v>0</v>
      </c>
      <c r="L97" s="224">
        <f>IF(L$19-'様式３（療養者名簿）（⑤の場合）'!$BD102+1&lt;=15,IF(L$19&gt;='様式３（療養者名簿）（⑤の場合）'!$BD102,IF(L$19&lt;='様式３（療養者名簿）（⑤の場合）'!$BE102,1,0),0),0)</f>
        <v>0</v>
      </c>
      <c r="M97" s="224">
        <f>IF(M$19-'様式３（療養者名簿）（⑤の場合）'!$BD102+1&lt;=15,IF(M$19&gt;='様式３（療養者名簿）（⑤の場合）'!$BD102,IF(M$19&lt;='様式３（療養者名簿）（⑤の場合）'!$BE102,1,0),0),0)</f>
        <v>0</v>
      </c>
      <c r="N97" s="224">
        <f>IF(N$19-'様式３（療養者名簿）（⑤の場合）'!$BD102+1&lt;=15,IF(N$19&gt;='様式３（療養者名簿）（⑤の場合）'!$BD102,IF(N$19&lt;='様式３（療養者名簿）（⑤の場合）'!$BE102,1,0),0),0)</f>
        <v>0</v>
      </c>
      <c r="O97" s="224">
        <f>IF(O$19-'様式３（療養者名簿）（⑤の場合）'!$BD102+1&lt;=15,IF(O$19&gt;='様式３（療養者名簿）（⑤の場合）'!$BD102,IF(O$19&lt;='様式３（療養者名簿）（⑤の場合）'!$BE102,1,0),0),0)</f>
        <v>0</v>
      </c>
      <c r="P97" s="224">
        <f>IF(P$19-'様式３（療養者名簿）（⑤の場合）'!$BD102+1&lt;=15,IF(P$19&gt;='様式３（療養者名簿）（⑤の場合）'!$BD102,IF(P$19&lt;='様式３（療養者名簿）（⑤の場合）'!$BE102,1,0),0),0)</f>
        <v>0</v>
      </c>
      <c r="Q97" s="224">
        <f>IF(Q$19-'様式３（療養者名簿）（⑤の場合）'!$BD102+1&lt;=15,IF(Q$19&gt;='様式３（療養者名簿）（⑤の場合）'!$BD102,IF(Q$19&lt;='様式３（療養者名簿）（⑤の場合）'!$BE102,1,0),0),0)</f>
        <v>0</v>
      </c>
      <c r="R97" s="224">
        <f>IF(R$19-'様式３（療養者名簿）（⑤の場合）'!$BD102+1&lt;=15,IF(R$19&gt;='様式３（療養者名簿）（⑤の場合）'!$BD102,IF(R$19&lt;='様式３（療養者名簿）（⑤の場合）'!$BE102,1,0),0),0)</f>
        <v>0</v>
      </c>
      <c r="S97" s="224">
        <f>IF(S$19-'様式３（療養者名簿）（⑤の場合）'!$BD102+1&lt;=15,IF(S$19&gt;='様式３（療養者名簿）（⑤の場合）'!$BD102,IF(S$19&lt;='様式３（療養者名簿）（⑤の場合）'!$BE102,1,0),0),0)</f>
        <v>0</v>
      </c>
      <c r="T97" s="224">
        <f>IF(T$19-'様式３（療養者名簿）（⑤の場合）'!$BD102+1&lt;=15,IF(T$19&gt;='様式３（療養者名簿）（⑤の場合）'!$BD102,IF(T$19&lt;='様式３（療養者名簿）（⑤の場合）'!$BE102,1,0),0),0)</f>
        <v>0</v>
      </c>
      <c r="U97" s="224">
        <f>IF(U$19-'様式３（療養者名簿）（⑤の場合）'!$BD102+1&lt;=15,IF(U$19&gt;='様式３（療養者名簿）（⑤の場合）'!$BD102,IF(U$19&lt;='様式３（療養者名簿）（⑤の場合）'!$BE102,1,0),0),0)</f>
        <v>0</v>
      </c>
      <c r="V97" s="224">
        <f>IF(V$19-'様式３（療養者名簿）（⑤の場合）'!$BD102+1&lt;=15,IF(V$19&gt;='様式３（療養者名簿）（⑤の場合）'!$BD102,IF(V$19&lt;='様式３（療養者名簿）（⑤の場合）'!$BE102,1,0),0),0)</f>
        <v>0</v>
      </c>
      <c r="W97" s="224">
        <f>IF(W$19-'様式３（療養者名簿）（⑤の場合）'!$BD102+1&lt;=15,IF(W$19&gt;='様式３（療養者名簿）（⑤の場合）'!$BD102,IF(W$19&lt;='様式３（療養者名簿）（⑤の場合）'!$BE102,1,0),0),0)</f>
        <v>0</v>
      </c>
      <c r="X97" s="224">
        <f>IF(X$19-'様式３（療養者名簿）（⑤の場合）'!$BD102+1&lt;=15,IF(X$19&gt;='様式３（療養者名簿）（⑤の場合）'!$BD102,IF(X$19&lt;='様式３（療養者名簿）（⑤の場合）'!$BE102,1,0),0),0)</f>
        <v>0</v>
      </c>
      <c r="Y97" s="224">
        <f>IF(Y$19-'様式３（療養者名簿）（⑤の場合）'!$BD102+1&lt;=15,IF(Y$19&gt;='様式３（療養者名簿）（⑤の場合）'!$BD102,IF(Y$19&lt;='様式３（療養者名簿）（⑤の場合）'!$BE102,1,0),0),0)</f>
        <v>0</v>
      </c>
      <c r="Z97" s="224">
        <f>IF(Z$19-'様式３（療養者名簿）（⑤の場合）'!$BD102+1&lt;=15,IF(Z$19&gt;='様式３（療養者名簿）（⑤の場合）'!$BD102,IF(Z$19&lt;='様式３（療養者名簿）（⑤の場合）'!$BE102,1,0),0),0)</f>
        <v>0</v>
      </c>
      <c r="AA97" s="224">
        <f>IF(AA$19-'様式３（療養者名簿）（⑤の場合）'!$BD102+1&lt;=15,IF(AA$19&gt;='様式３（療養者名簿）（⑤の場合）'!$BD102,IF(AA$19&lt;='様式３（療養者名簿）（⑤の場合）'!$BE102,1,0),0),0)</f>
        <v>0</v>
      </c>
      <c r="AB97" s="224">
        <f>IF(AB$19-'様式３（療養者名簿）（⑤の場合）'!$BD102+1&lt;=15,IF(AB$19&gt;='様式３（療養者名簿）（⑤の場合）'!$BD102,IF(AB$19&lt;='様式３（療養者名簿）（⑤の場合）'!$BE102,1,0),0),0)</f>
        <v>0</v>
      </c>
      <c r="AC97" s="224">
        <f>IF(AC$19-'様式３（療養者名簿）（⑤の場合）'!$BD102+1&lt;=15,IF(AC$19&gt;='様式３（療養者名簿）（⑤の場合）'!$BD102,IF(AC$19&lt;='様式３（療養者名簿）（⑤の場合）'!$BE102,1,0),0),0)</f>
        <v>0</v>
      </c>
      <c r="AD97" s="224">
        <f>IF(AD$19-'様式３（療養者名簿）（⑤の場合）'!$BD102+1&lt;=15,IF(AD$19&gt;='様式３（療養者名簿）（⑤の場合）'!$BD102,IF(AD$19&lt;='様式３（療養者名簿）（⑤の場合）'!$BE102,1,0),0),0)</f>
        <v>0</v>
      </c>
      <c r="AE97" s="224">
        <f>IF(AE$19-'様式３（療養者名簿）（⑤の場合）'!$BD102+1&lt;=15,IF(AE$19&gt;='様式３（療養者名簿）（⑤の場合）'!$BD102,IF(AE$19&lt;='様式３（療養者名簿）（⑤の場合）'!$BE102,1,0),0),0)</f>
        <v>0</v>
      </c>
      <c r="AF97" s="224">
        <f>IF(AF$19-'様式３（療養者名簿）（⑤の場合）'!$BD102+1&lt;=15,IF(AF$19&gt;='様式３（療養者名簿）（⑤の場合）'!$BD102,IF(AF$19&lt;='様式３（療養者名簿）（⑤の場合）'!$BE102,1,0),0),0)</f>
        <v>0</v>
      </c>
      <c r="AG97" s="224">
        <f>IF(AG$19-'様式３（療養者名簿）（⑤の場合）'!$BD102+1&lt;=15,IF(AG$19&gt;='様式３（療養者名簿）（⑤の場合）'!$BD102,IF(AG$19&lt;='様式３（療養者名簿）（⑤の場合）'!$BE102,1,0),0),0)</f>
        <v>0</v>
      </c>
      <c r="AH97" s="224">
        <f>IF(AH$19-'様式３（療養者名簿）（⑤の場合）'!$BD102+1&lt;=15,IF(AH$19&gt;='様式３（療養者名簿）（⑤の場合）'!$BD102,IF(AH$19&lt;='様式３（療養者名簿）（⑤の場合）'!$BE102,1,0),0),0)</f>
        <v>0</v>
      </c>
      <c r="AI97" s="224">
        <f>IF(AI$19-'様式３（療養者名簿）（⑤の場合）'!$BD102+1&lt;=15,IF(AI$19&gt;='様式３（療養者名簿）（⑤の場合）'!$BD102,IF(AI$19&lt;='様式３（療養者名簿）（⑤の場合）'!$BE102,1,0),0),0)</f>
        <v>0</v>
      </c>
      <c r="AJ97" s="224">
        <f>IF(AJ$19-'様式３（療養者名簿）（⑤の場合）'!$BD102+1&lt;=15,IF(AJ$19&gt;='様式３（療養者名簿）（⑤の場合）'!$BD102,IF(AJ$19&lt;='様式３（療養者名簿）（⑤の場合）'!$BE102,1,0),0),0)</f>
        <v>0</v>
      </c>
      <c r="AK97" s="224">
        <f>IF(AK$19-'様式３（療養者名簿）（⑤の場合）'!$BD102+1&lt;=15,IF(AK$19&gt;='様式３（療養者名簿）（⑤の場合）'!$BD102,IF(AK$19&lt;='様式３（療養者名簿）（⑤の場合）'!$BE102,1,0),0),0)</f>
        <v>0</v>
      </c>
      <c r="AL97" s="224">
        <f>IF(AL$19-'様式３（療養者名簿）（⑤の場合）'!$BD102+1&lt;=15,IF(AL$19&gt;='様式３（療養者名簿）（⑤の場合）'!$BD102,IF(AL$19&lt;='様式３（療養者名簿）（⑤の場合）'!$BE102,1,0),0),0)</f>
        <v>0</v>
      </c>
      <c r="AM97" s="224">
        <f>IF(AM$19-'様式３（療養者名簿）（⑤の場合）'!$BD102+1&lt;=15,IF(AM$19&gt;='様式３（療養者名簿）（⑤の場合）'!$BD102,IF(AM$19&lt;='様式３（療養者名簿）（⑤の場合）'!$BE102,1,0),0),0)</f>
        <v>0</v>
      </c>
      <c r="AN97" s="224">
        <f>IF(AN$19-'様式３（療養者名簿）（⑤の場合）'!$BD102+1&lt;=15,IF(AN$19&gt;='様式３（療養者名簿）（⑤の場合）'!$BD102,IF(AN$19&lt;='様式３（療養者名簿）（⑤の場合）'!$BE102,1,0),0),0)</f>
        <v>0</v>
      </c>
      <c r="AO97" s="224">
        <f>IF(AO$19-'様式３（療養者名簿）（⑤の場合）'!$BD102+1&lt;=15,IF(AO$19&gt;='様式３（療養者名簿）（⑤の場合）'!$BD102,IF(AO$19&lt;='様式３（療養者名簿）（⑤の場合）'!$BE102,1,0),0),0)</f>
        <v>0</v>
      </c>
      <c r="AP97" s="224">
        <f>IF(AP$19-'様式３（療養者名簿）（⑤の場合）'!$BD102+1&lt;=15,IF(AP$19&gt;='様式３（療養者名簿）（⑤の場合）'!$BD102,IF(AP$19&lt;='様式３（療養者名簿）（⑤の場合）'!$BE102,1,0),0),0)</f>
        <v>0</v>
      </c>
      <c r="AQ97" s="224">
        <f>IF(AQ$19-'様式３（療養者名簿）（⑤の場合）'!$BD102+1&lt;=15,IF(AQ$19&gt;='様式３（療養者名簿）（⑤の場合）'!$BD102,IF(AQ$19&lt;='様式３（療養者名簿）（⑤の場合）'!$BE102,1,0),0),0)</f>
        <v>0</v>
      </c>
      <c r="AR97" s="224">
        <f>IF(AR$19-'様式３（療養者名簿）（⑤の場合）'!$BD102+1&lt;=15,IF(AR$19&gt;='様式３（療養者名簿）（⑤の場合）'!$BD102,IF(AR$19&lt;='様式３（療養者名簿）（⑤の場合）'!$BE102,1,0),0),0)</f>
        <v>0</v>
      </c>
      <c r="AS97" s="224">
        <f>IF(AS$19-'様式３（療養者名簿）（⑤の場合）'!$BD102+1&lt;=15,IF(AS$19&gt;='様式３（療養者名簿）（⑤の場合）'!$BD102,IF(AS$19&lt;='様式３（療養者名簿）（⑤の場合）'!$BE102,1,0),0),0)</f>
        <v>0</v>
      </c>
      <c r="AT97" s="224">
        <f>IF(AT$19-'様式３（療養者名簿）（⑤の場合）'!$BD102+1&lt;=15,IF(AT$19&gt;='様式３（療養者名簿）（⑤の場合）'!$BD102,IF(AT$19&lt;='様式３（療養者名簿）（⑤の場合）'!$BE102,1,0),0),0)</f>
        <v>0</v>
      </c>
      <c r="AU97" s="224">
        <f>IF(AU$19-'様式３（療養者名簿）（⑤の場合）'!$BD102+1&lt;=15,IF(AU$19&gt;='様式３（療養者名簿）（⑤の場合）'!$BD102,IF(AU$19&lt;='様式３（療養者名簿）（⑤の場合）'!$BE102,1,0),0),0)</f>
        <v>0</v>
      </c>
      <c r="AV97" s="224">
        <f>IF(AV$19-'様式３（療養者名簿）（⑤の場合）'!$BD102+1&lt;=15,IF(AV$19&gt;='様式３（療養者名簿）（⑤の場合）'!$BD102,IF(AV$19&lt;='様式３（療養者名簿）（⑤の場合）'!$BE102,1,0),0),0)</f>
        <v>0</v>
      </c>
      <c r="AW97" s="224">
        <f>IF(AW$19-'様式３（療養者名簿）（⑤の場合）'!$BD102+1&lt;=15,IF(AW$19&gt;='様式３（療養者名簿）（⑤の場合）'!$BD102,IF(AW$19&lt;='様式３（療養者名簿）（⑤の場合）'!$BE102,1,0),0),0)</f>
        <v>0</v>
      </c>
      <c r="AX97" s="224">
        <f>IF(AX$19-'様式３（療養者名簿）（⑤の場合）'!$BD102+1&lt;=15,IF(AX$19&gt;='様式３（療養者名簿）（⑤の場合）'!$BD102,IF(AX$19&lt;='様式３（療養者名簿）（⑤の場合）'!$BE102,1,0),0),0)</f>
        <v>0</v>
      </c>
      <c r="AY97" s="224">
        <f>IF(AY$19-'様式３（療養者名簿）（⑤の場合）'!$BD102+1&lt;=15,IF(AY$19&gt;='様式３（療養者名簿）（⑤の場合）'!$BD102,IF(AY$19&lt;='様式３（療養者名簿）（⑤の場合）'!$BE102,1,0),0),0)</f>
        <v>0</v>
      </c>
      <c r="AZ97" s="224">
        <f>IF(AZ$19-'様式３（療養者名簿）（⑤の場合）'!$BD102+1&lt;=15,IF(AZ$19&gt;='様式３（療養者名簿）（⑤の場合）'!$BD102,IF(AZ$19&lt;='様式３（療養者名簿）（⑤の場合）'!$BE102,1,0),0),0)</f>
        <v>0</v>
      </c>
      <c r="BA97" s="224">
        <f>IF(BA$19-'様式３（療養者名簿）（⑤の場合）'!$BD102+1&lt;=15,IF(BA$19&gt;='様式３（療養者名簿）（⑤の場合）'!$BD102,IF(BA$19&lt;='様式３（療養者名簿）（⑤の場合）'!$BE102,1,0),0),0)</f>
        <v>0</v>
      </c>
      <c r="BB97" s="224">
        <f>IF(BB$19-'様式３（療養者名簿）（⑤の場合）'!$BD102+1&lt;=15,IF(BB$19&gt;='様式３（療養者名簿）（⑤の場合）'!$BD102,IF(BB$19&lt;='様式３（療養者名簿）（⑤の場合）'!$BE102,1,0),0),0)</f>
        <v>0</v>
      </c>
      <c r="BC97" s="224">
        <f>IF(BC$19-'様式３（療養者名簿）（⑤の場合）'!$BD102+1&lt;=15,IF(BC$19&gt;='様式３（療養者名簿）（⑤の場合）'!$BD102,IF(BC$19&lt;='様式３（療養者名簿）（⑤の場合）'!$BE102,1,0),0),0)</f>
        <v>0</v>
      </c>
      <c r="BD97" s="224">
        <f>IF(BD$19-'様式３（療養者名簿）（⑤の場合）'!$BD102+1&lt;=15,IF(BD$19&gt;='様式３（療養者名簿）（⑤の場合）'!$BD102,IF(BD$19&lt;='様式３（療養者名簿）（⑤の場合）'!$BE102,1,0),0),0)</f>
        <v>0</v>
      </c>
      <c r="BE97" s="224">
        <f>IF(BE$19-'様式３（療養者名簿）（⑤の場合）'!$BD102+1&lt;=15,IF(BE$19&gt;='様式３（療養者名簿）（⑤の場合）'!$BD102,IF(BE$19&lt;='様式３（療養者名簿）（⑤の場合）'!$BE102,1,0),0),0)</f>
        <v>0</v>
      </c>
      <c r="BF97" s="224">
        <f>IF(BF$19-'様式３（療養者名簿）（⑤の場合）'!$BD102+1&lt;=15,IF(BF$19&gt;='様式３（療養者名簿）（⑤の場合）'!$BD102,IF(BF$19&lt;='様式３（療養者名簿）（⑤の場合）'!$BE102,1,0),0),0)</f>
        <v>0</v>
      </c>
      <c r="BG97" s="224">
        <f>IF(BG$19-'様式３（療養者名簿）（⑤の場合）'!$BD102+1&lt;=15,IF(BG$19&gt;='様式３（療養者名簿）（⑤の場合）'!$BD102,IF(BG$19&lt;='様式３（療養者名簿）（⑤の場合）'!$BE102,1,0),0),0)</f>
        <v>0</v>
      </c>
      <c r="BH97" s="224">
        <f>IF(BH$19-'様式３（療養者名簿）（⑤の場合）'!$BD102+1&lt;=15,IF(BH$19&gt;='様式３（療養者名簿）（⑤の場合）'!$BD102,IF(BH$19&lt;='様式３（療養者名簿）（⑤の場合）'!$BE102,1,0),0),0)</f>
        <v>0</v>
      </c>
      <c r="BI97" s="224">
        <f>IF(BI$19-'様式３（療養者名簿）（⑤の場合）'!$BD102+1&lt;=15,IF(BI$19&gt;='様式３（療養者名簿）（⑤の場合）'!$BD102,IF(BI$19&lt;='様式３（療養者名簿）（⑤の場合）'!$BE102,1,0),0),0)</f>
        <v>0</v>
      </c>
      <c r="BJ97" s="224">
        <f>IF(BJ$19-'様式３（療養者名簿）（⑤の場合）'!$BD102+1&lt;=15,IF(BJ$19&gt;='様式３（療養者名簿）（⑤の場合）'!$BD102,IF(BJ$19&lt;='様式３（療養者名簿）（⑤の場合）'!$BE102,1,0),0),0)</f>
        <v>0</v>
      </c>
      <c r="BK97" s="224">
        <f>IF(BK$19-'様式３（療養者名簿）（⑤の場合）'!$BD102+1&lt;=15,IF(BK$19&gt;='様式３（療養者名簿）（⑤の場合）'!$BD102,IF(BK$19&lt;='様式３（療養者名簿）（⑤の場合）'!$BE102,1,0),0),0)</f>
        <v>0</v>
      </c>
      <c r="BL97" s="224">
        <f>IF(BL$19-'様式３（療養者名簿）（⑤の場合）'!$BD102+1&lt;=15,IF(BL$19&gt;='様式３（療養者名簿）（⑤の場合）'!$BD102,IF(BL$19&lt;='様式３（療養者名簿）（⑤の場合）'!$BE102,1,0),0),0)</f>
        <v>0</v>
      </c>
      <c r="BM97" s="224">
        <f>IF(BM$19-'様式３（療養者名簿）（⑤の場合）'!$BD102+1&lt;=15,IF(BM$19&gt;='様式３（療養者名簿）（⑤の場合）'!$BD102,IF(BM$19&lt;='様式３（療養者名簿）（⑤の場合）'!$BE102,1,0),0),0)</f>
        <v>0</v>
      </c>
      <c r="BN97" s="224">
        <f>IF(BN$19-'様式３（療養者名簿）（⑤の場合）'!$BD102+1&lt;=15,IF(BN$19&gt;='様式３（療養者名簿）（⑤の場合）'!$BD102,IF(BN$19&lt;='様式３（療養者名簿）（⑤の場合）'!$BE102,1,0),0),0)</f>
        <v>0</v>
      </c>
      <c r="BO97" s="224">
        <f>IF(BO$19-'様式３（療養者名簿）（⑤の場合）'!$BD102+1&lt;=15,IF(BO$19&gt;='様式３（療養者名簿）（⑤の場合）'!$BD102,IF(BO$19&lt;='様式３（療養者名簿）（⑤の場合）'!$BE102,1,0),0),0)</f>
        <v>0</v>
      </c>
      <c r="BP97" s="224">
        <f>IF(BP$19-'様式３（療養者名簿）（⑤の場合）'!$BD102+1&lt;=15,IF(BP$19&gt;='様式３（療養者名簿）（⑤の場合）'!$BD102,IF(BP$19&lt;='様式３（療養者名簿）（⑤の場合）'!$BE102,1,0),0),0)</f>
        <v>0</v>
      </c>
      <c r="BQ97" s="224">
        <f>IF(BQ$19-'様式３（療養者名簿）（⑤の場合）'!$BD102+1&lt;=15,IF(BQ$19&gt;='様式３（療養者名簿）（⑤の場合）'!$BD102,IF(BQ$19&lt;='様式３（療養者名簿）（⑤の場合）'!$BE102,1,0),0),0)</f>
        <v>0</v>
      </c>
      <c r="BR97" s="224">
        <f>IF(BR$19-'様式３（療養者名簿）（⑤の場合）'!$BD102+1&lt;=15,IF(BR$19&gt;='様式３（療養者名簿）（⑤の場合）'!$BD102,IF(BR$19&lt;='様式３（療養者名簿）（⑤の場合）'!$BE102,1,0),0),0)</f>
        <v>0</v>
      </c>
      <c r="BS97" s="224">
        <f>IF(BS$19-'様式３（療養者名簿）（⑤の場合）'!$BD102+1&lt;=15,IF(BS$19&gt;='様式３（療養者名簿）（⑤の場合）'!$BD102,IF(BS$19&lt;='様式３（療養者名簿）（⑤の場合）'!$BE102,1,0),0),0)</f>
        <v>0</v>
      </c>
      <c r="BT97" s="224">
        <f>IF(BT$19-'様式３（療養者名簿）（⑤の場合）'!$BD102+1&lt;=15,IF(BT$19&gt;='様式３（療養者名簿）（⑤の場合）'!$BD102,IF(BT$19&lt;='様式３（療養者名簿）（⑤の場合）'!$BE102,1,0),0),0)</f>
        <v>0</v>
      </c>
      <c r="BU97" s="224">
        <f>IF(BU$19-'様式３（療養者名簿）（⑤の場合）'!$BD102+1&lt;=15,IF(BU$19&gt;='様式３（療養者名簿）（⑤の場合）'!$BD102,IF(BU$19&lt;='様式３（療養者名簿）（⑤の場合）'!$BE102,1,0),0),0)</f>
        <v>0</v>
      </c>
      <c r="BV97" s="224">
        <f>IF(BV$19-'様式３（療養者名簿）（⑤の場合）'!$BD102+1&lt;=15,IF(BV$19&gt;='様式３（療養者名簿）（⑤の場合）'!$BD102,IF(BV$19&lt;='様式３（療養者名簿）（⑤の場合）'!$BE102,1,0),0),0)</f>
        <v>0</v>
      </c>
      <c r="BW97" s="224">
        <f>IF(BW$19-'様式３（療養者名簿）（⑤の場合）'!$BD102+1&lt;=15,IF(BW$19&gt;='様式３（療養者名簿）（⑤の場合）'!$BD102,IF(BW$19&lt;='様式３（療養者名簿）（⑤の場合）'!$BE102,1,0),0),0)</f>
        <v>0</v>
      </c>
      <c r="BX97" s="224">
        <f>IF(BX$19-'様式３（療養者名簿）（⑤の場合）'!$BD102+1&lt;=15,IF(BX$19&gt;='様式３（療養者名簿）（⑤の場合）'!$BD102,IF(BX$19&lt;='様式３（療養者名簿）（⑤の場合）'!$BE102,1,0),0),0)</f>
        <v>0</v>
      </c>
      <c r="BY97" s="224">
        <f>IF(BY$19-'様式３（療養者名簿）（⑤の場合）'!$BD102+1&lt;=15,IF(BY$19&gt;='様式３（療養者名簿）（⑤の場合）'!$BD102,IF(BY$19&lt;='様式３（療養者名簿）（⑤の場合）'!$BE102,1,0),0),0)</f>
        <v>0</v>
      </c>
      <c r="BZ97" s="224">
        <f>IF(BZ$19-'様式３（療養者名簿）（⑤の場合）'!$BD102+1&lt;=15,IF(BZ$19&gt;='様式３（療養者名簿）（⑤の場合）'!$BD102,IF(BZ$19&lt;='様式３（療養者名簿）（⑤の場合）'!$BE102,1,0),0),0)</f>
        <v>0</v>
      </c>
      <c r="CA97" s="224">
        <f>IF(CA$19-'様式３（療養者名簿）（⑤の場合）'!$BD102+1&lt;=15,IF(CA$19&gt;='様式３（療養者名簿）（⑤の場合）'!$BD102,IF(CA$19&lt;='様式３（療養者名簿）（⑤の場合）'!$BE102,1,0),0),0)</f>
        <v>0</v>
      </c>
      <c r="CB97" s="224">
        <f>IF(CB$19-'様式３（療養者名簿）（⑤の場合）'!$BD102+1&lt;=15,IF(CB$19&gt;='様式３（療養者名簿）（⑤の場合）'!$BD102,IF(CB$19&lt;='様式３（療養者名簿）（⑤の場合）'!$BE102,1,0),0),0)</f>
        <v>0</v>
      </c>
      <c r="CC97" s="224">
        <f>IF(CC$19-'様式３（療養者名簿）（⑤の場合）'!$BD102+1&lt;=15,IF(CC$19&gt;='様式３（療養者名簿）（⑤の場合）'!$BD102,IF(CC$19&lt;='様式３（療養者名簿）（⑤の場合）'!$BE102,1,0),0),0)</f>
        <v>0</v>
      </c>
      <c r="CD97" s="224">
        <f>IF(CD$19-'様式３（療養者名簿）（⑤の場合）'!$BD102+1&lt;=15,IF(CD$19&gt;='様式３（療養者名簿）（⑤の場合）'!$BD102,IF(CD$19&lt;='様式３（療養者名簿）（⑤の場合）'!$BE102,1,0),0),0)</f>
        <v>0</v>
      </c>
      <c r="CE97" s="224">
        <f>IF(CE$19-'様式３（療養者名簿）（⑤の場合）'!$BD102+1&lt;=15,IF(CE$19&gt;='様式３（療養者名簿）（⑤の場合）'!$BD102,IF(CE$19&lt;='様式３（療養者名簿）（⑤の場合）'!$BE102,1,0),0),0)</f>
        <v>0</v>
      </c>
      <c r="CF97" s="224">
        <f>IF(CF$19-'様式３（療養者名簿）（⑤の場合）'!$BD102+1&lt;=15,IF(CF$19&gt;='様式３（療養者名簿）（⑤の場合）'!$BD102,IF(CF$19&lt;='様式３（療養者名簿）（⑤の場合）'!$BE102,1,0),0),0)</f>
        <v>0</v>
      </c>
      <c r="CG97" s="224">
        <f>IF(CG$19-'様式３（療養者名簿）（⑤の場合）'!$BD102+1&lt;=15,IF(CG$19&gt;='様式３（療養者名簿）（⑤の場合）'!$BD102,IF(CG$19&lt;='様式３（療養者名簿）（⑤の場合）'!$BE102,1,0),0),0)</f>
        <v>0</v>
      </c>
      <c r="CH97" s="224">
        <f>IF(CH$19-'様式３（療養者名簿）（⑤の場合）'!$BD102+1&lt;=15,IF(CH$19&gt;='様式３（療養者名簿）（⑤の場合）'!$BD102,IF(CH$19&lt;='様式３（療養者名簿）（⑤の場合）'!$BE102,1,0),0),0)</f>
        <v>0</v>
      </c>
      <c r="CI97" s="224">
        <f>IF(CI$19-'様式３（療養者名簿）（⑤の場合）'!$BD102+1&lt;=15,IF(CI$19&gt;='様式３（療養者名簿）（⑤の場合）'!$BD102,IF(CI$19&lt;='様式３（療養者名簿）（⑤の場合）'!$BE102,1,0),0),0)</f>
        <v>0</v>
      </c>
      <c r="CJ97" s="224">
        <f>IF(CJ$19-'様式３（療養者名簿）（⑤の場合）'!$BD102+1&lt;=15,IF(CJ$19&gt;='様式３（療養者名簿）（⑤の場合）'!$BD102,IF(CJ$19&lt;='様式３（療養者名簿）（⑤の場合）'!$BE102,1,0),0),0)</f>
        <v>0</v>
      </c>
      <c r="CK97" s="224">
        <f>IF(CK$19-'様式３（療養者名簿）（⑤の場合）'!$BD102+1&lt;=15,IF(CK$19&gt;='様式３（療養者名簿）（⑤の場合）'!$BD102,IF(CK$19&lt;='様式３（療養者名簿）（⑤の場合）'!$BE102,1,0),0),0)</f>
        <v>0</v>
      </c>
      <c r="CL97" s="224">
        <f>IF(CL$19-'様式３（療養者名簿）（⑤の場合）'!$BD102+1&lt;=15,IF(CL$19&gt;='様式３（療養者名簿）（⑤の場合）'!$BD102,IF(CL$19&lt;='様式３（療養者名簿）（⑤の場合）'!$BE102,1,0),0),0)</f>
        <v>0</v>
      </c>
      <c r="CM97" s="224">
        <f>IF(CM$19-'様式３（療養者名簿）（⑤の場合）'!$BD102+1&lt;=15,IF(CM$19&gt;='様式３（療養者名簿）（⑤の場合）'!$BD102,IF(CM$19&lt;='様式３（療養者名簿）（⑤の場合）'!$BE102,1,0),0),0)</f>
        <v>0</v>
      </c>
      <c r="CN97" s="224">
        <f>IF(CN$19-'様式３（療養者名簿）（⑤の場合）'!$BD102+1&lt;=15,IF(CN$19&gt;='様式３（療養者名簿）（⑤の場合）'!$BD102,IF(CN$19&lt;='様式３（療養者名簿）（⑤の場合）'!$BE102,1,0),0),0)</f>
        <v>0</v>
      </c>
      <c r="CO97" s="224">
        <f>IF(CO$19-'様式３（療養者名簿）（⑤の場合）'!$BD102+1&lt;=15,IF(CO$19&gt;='様式３（療養者名簿）（⑤の場合）'!$BD102,IF(CO$19&lt;='様式３（療養者名簿）（⑤の場合）'!$BE102,1,0),0),0)</f>
        <v>0</v>
      </c>
      <c r="CP97" s="224">
        <f>IF(CP$19-'様式３（療養者名簿）（⑤の場合）'!$BD102+1&lt;=15,IF(CP$19&gt;='様式３（療養者名簿）（⑤の場合）'!$BD102,IF(CP$19&lt;='様式３（療養者名簿）（⑤の場合）'!$BE102,1,0),0),0)</f>
        <v>0</v>
      </c>
      <c r="CQ97" s="224">
        <f>IF(CQ$19-'様式３（療養者名簿）（⑤の場合）'!$BD102+1&lt;=15,IF(CQ$19&gt;='様式３（療養者名簿）（⑤の場合）'!$BD102,IF(CQ$19&lt;='様式３（療養者名簿）（⑤の場合）'!$BE102,1,0),0),0)</f>
        <v>0</v>
      </c>
      <c r="CR97" s="224">
        <f>IF(CR$19-'様式３（療養者名簿）（⑤の場合）'!$BD102+1&lt;=15,IF(CR$19&gt;='様式３（療養者名簿）（⑤の場合）'!$BD102,IF(CR$19&lt;='様式３（療養者名簿）（⑤の場合）'!$BE102,1,0),0),0)</f>
        <v>0</v>
      </c>
      <c r="CS97" s="224">
        <f>IF(CS$19-'様式３（療養者名簿）（⑤の場合）'!$BD102+1&lt;=15,IF(CS$19&gt;='様式３（療養者名簿）（⑤の場合）'!$BD102,IF(CS$19&lt;='様式３（療養者名簿）（⑤の場合）'!$BE102,1,0),0),0)</f>
        <v>0</v>
      </c>
      <c r="CT97" s="224">
        <f>IF(CT$19-'様式３（療養者名簿）（⑤の場合）'!$BD102+1&lt;=15,IF(CT$19&gt;='様式３（療養者名簿）（⑤の場合）'!$BD102,IF(CT$19&lt;='様式３（療養者名簿）（⑤の場合）'!$BE102,1,0),0),0)</f>
        <v>0</v>
      </c>
      <c r="CU97" s="224">
        <f>IF(CU$19-'様式３（療養者名簿）（⑤の場合）'!$BD102+1&lt;=15,IF(CU$19&gt;='様式３（療養者名簿）（⑤の場合）'!$BD102,IF(CU$19&lt;='様式３（療養者名簿）（⑤の場合）'!$BE102,1,0),0),0)</f>
        <v>0</v>
      </c>
      <c r="CV97" s="224">
        <f>IF(CV$19-'様式３（療養者名簿）（⑤の場合）'!$BD102+1&lt;=15,IF(CV$19&gt;='様式３（療養者名簿）（⑤の場合）'!$BD102,IF(CV$19&lt;='様式３（療養者名簿）（⑤の場合）'!$BE102,1,0),0),0)</f>
        <v>0</v>
      </c>
      <c r="CW97" s="224">
        <f>IF(CW$19-'様式３（療養者名簿）（⑤の場合）'!$BD102+1&lt;=15,IF(CW$19&gt;='様式３（療養者名簿）（⑤の場合）'!$BD102,IF(CW$19&lt;='様式３（療養者名簿）（⑤の場合）'!$BE102,1,0),0),0)</f>
        <v>0</v>
      </c>
      <c r="CX97" s="224">
        <f>IF(CX$19-'様式３（療養者名簿）（⑤の場合）'!$BD102+1&lt;=15,IF(CX$19&gt;='様式３（療養者名簿）（⑤の場合）'!$BD102,IF(CX$19&lt;='様式３（療養者名簿）（⑤の場合）'!$BE102,1,0),0),0)</f>
        <v>0</v>
      </c>
      <c r="CY97" s="224">
        <f>IF(CY$19-'様式３（療養者名簿）（⑤の場合）'!$BD102+1&lt;=15,IF(CY$19&gt;='様式３（療養者名簿）（⑤の場合）'!$BD102,IF(CY$19&lt;='様式３（療養者名簿）（⑤の場合）'!$BE102,1,0),0),0)</f>
        <v>0</v>
      </c>
      <c r="CZ97" s="224">
        <f>IF(CZ$19-'様式３（療養者名簿）（⑤の場合）'!$BD102+1&lt;=15,IF(CZ$19&gt;='様式３（療養者名簿）（⑤の場合）'!$BD102,IF(CZ$19&lt;='様式３（療養者名簿）（⑤の場合）'!$BE102,1,0),0),0)</f>
        <v>0</v>
      </c>
      <c r="DA97" s="224">
        <f>IF(DA$19-'様式３（療養者名簿）（⑤の場合）'!$BD102+1&lt;=15,IF(DA$19&gt;='様式３（療養者名簿）（⑤の場合）'!$BD102,IF(DA$19&lt;='様式３（療養者名簿）（⑤の場合）'!$BE102,1,0),0),0)</f>
        <v>0</v>
      </c>
      <c r="DB97" s="224">
        <f>IF(DB$19-'様式３（療養者名簿）（⑤の場合）'!$BD102+1&lt;=15,IF(DB$19&gt;='様式３（療養者名簿）（⑤の場合）'!$BD102,IF(DB$19&lt;='様式３（療養者名簿）（⑤の場合）'!$BE102,1,0),0),0)</f>
        <v>0</v>
      </c>
      <c r="DC97" s="224">
        <f>IF(DC$19-'様式３（療養者名簿）（⑤の場合）'!$BD102+1&lt;=15,IF(DC$19&gt;='様式３（療養者名簿）（⑤の場合）'!$BD102,IF(DC$19&lt;='様式３（療養者名簿）（⑤の場合）'!$BE102,1,0),0),0)</f>
        <v>0</v>
      </c>
      <c r="DD97" s="224">
        <f>IF(DD$19-'様式３（療養者名簿）（⑤の場合）'!$BD102+1&lt;=15,IF(DD$19&gt;='様式３（療養者名簿）（⑤の場合）'!$BD102,IF(DD$19&lt;='様式３（療養者名簿）（⑤の場合）'!$BE102,1,0),0),0)</f>
        <v>0</v>
      </c>
      <c r="DE97" s="224">
        <f>IF(DE$19-'様式３（療養者名簿）（⑤の場合）'!$BD102+1&lt;=15,IF(DE$19&gt;='様式３（療養者名簿）（⑤の場合）'!$BD102,IF(DE$19&lt;='様式３（療養者名簿）（⑤の場合）'!$BE102,1,0),0),0)</f>
        <v>0</v>
      </c>
      <c r="DF97" s="224">
        <f>IF(DF$19-'様式３（療養者名簿）（⑤の場合）'!$BD102+1&lt;=15,IF(DF$19&gt;='様式３（療養者名簿）（⑤の場合）'!$BD102,IF(DF$19&lt;='様式３（療養者名簿）（⑤の場合）'!$BE102,1,0),0),0)</f>
        <v>0</v>
      </c>
      <c r="DG97" s="224">
        <f>IF(DG$19-'様式３（療養者名簿）（⑤の場合）'!$BD102+1&lt;=15,IF(DG$19&gt;='様式３（療養者名簿）（⑤の場合）'!$BD102,IF(DG$19&lt;='様式３（療養者名簿）（⑤の場合）'!$BE102,1,0),0),0)</f>
        <v>0</v>
      </c>
      <c r="DH97" s="224">
        <f>IF(DH$19-'様式３（療養者名簿）（⑤の場合）'!$BD102+1&lt;=15,IF(DH$19&gt;='様式３（療養者名簿）（⑤の場合）'!$BD102,IF(DH$19&lt;='様式３（療養者名簿）（⑤の場合）'!$BE102,1,0),0),0)</f>
        <v>0</v>
      </c>
      <c r="DI97" s="224">
        <f>IF(DI$19-'様式３（療養者名簿）（⑤の場合）'!$BD102+1&lt;=15,IF(DI$19&gt;='様式３（療養者名簿）（⑤の場合）'!$BD102,IF(DI$19&lt;='様式３（療養者名簿）（⑤の場合）'!$BE102,1,0),0),0)</f>
        <v>0</v>
      </c>
      <c r="DJ97" s="224">
        <f>IF(DJ$19-'様式３（療養者名簿）（⑤の場合）'!$BD102+1&lt;=15,IF(DJ$19&gt;='様式３（療養者名簿）（⑤の場合）'!$BD102,IF(DJ$19&lt;='様式３（療養者名簿）（⑤の場合）'!$BE102,1,0),0),0)</f>
        <v>0</v>
      </c>
      <c r="DK97" s="224">
        <f>IF(DK$19-'様式３（療養者名簿）（⑤の場合）'!$BD102+1&lt;=15,IF(DK$19&gt;='様式３（療養者名簿）（⑤の場合）'!$BD102,IF(DK$19&lt;='様式３（療養者名簿）（⑤の場合）'!$BE102,1,0),0),0)</f>
        <v>0</v>
      </c>
      <c r="DL97" s="224">
        <f>IF(DL$19-'様式３（療養者名簿）（⑤の場合）'!$BD102+1&lt;=15,IF(DL$19&gt;='様式３（療養者名簿）（⑤の場合）'!$BD102,IF(DL$19&lt;='様式３（療養者名簿）（⑤の場合）'!$BE102,1,0),0),0)</f>
        <v>0</v>
      </c>
      <c r="DM97" s="224">
        <f>IF(DM$19-'様式３（療養者名簿）（⑤の場合）'!$BD102+1&lt;=15,IF(DM$19&gt;='様式３（療養者名簿）（⑤の場合）'!$BD102,IF(DM$19&lt;='様式３（療養者名簿）（⑤の場合）'!$BE102,1,0),0),0)</f>
        <v>0</v>
      </c>
      <c r="DN97" s="224">
        <f>IF(DN$19-'様式３（療養者名簿）（⑤の場合）'!$BD102+1&lt;=15,IF(DN$19&gt;='様式３（療養者名簿）（⑤の場合）'!$BD102,IF(DN$19&lt;='様式３（療養者名簿）（⑤の場合）'!$BE102,1,0),0),0)</f>
        <v>0</v>
      </c>
      <c r="DO97" s="224">
        <f>IF(DO$19-'様式３（療養者名簿）（⑤の場合）'!$BD102+1&lt;=15,IF(DO$19&gt;='様式３（療養者名簿）（⑤の場合）'!$BD102,IF(DO$19&lt;='様式３（療養者名簿）（⑤の場合）'!$BE102,1,0),0),0)</f>
        <v>0</v>
      </c>
      <c r="DP97" s="224">
        <f>IF(DP$19-'様式３（療養者名簿）（⑤の場合）'!$BD102+1&lt;=15,IF(DP$19&gt;='様式３（療養者名簿）（⑤の場合）'!$BD102,IF(DP$19&lt;='様式３（療養者名簿）（⑤の場合）'!$BE102,1,0),0),0)</f>
        <v>0</v>
      </c>
      <c r="DQ97" s="224">
        <f>IF(DQ$19-'様式３（療養者名簿）（⑤の場合）'!$BD102+1&lt;=15,IF(DQ$19&gt;='様式３（療養者名簿）（⑤の場合）'!$BD102,IF(DQ$19&lt;='様式３（療養者名簿）（⑤の場合）'!$BE102,1,0),0),0)</f>
        <v>0</v>
      </c>
      <c r="DR97" s="224">
        <f>IF(DR$19-'様式３（療養者名簿）（⑤の場合）'!$BD102+1&lt;=15,IF(DR$19&gt;='様式３（療養者名簿）（⑤の場合）'!$BD102,IF(DR$19&lt;='様式３（療養者名簿）（⑤の場合）'!$BE102,1,0),0),0)</f>
        <v>0</v>
      </c>
      <c r="DS97" s="224">
        <f>IF(DS$19-'様式３（療養者名簿）（⑤の場合）'!$BD102+1&lt;=15,IF(DS$19&gt;='様式３（療養者名簿）（⑤の場合）'!$BD102,IF(DS$19&lt;='様式３（療養者名簿）（⑤の場合）'!$BE102,1,0),0),0)</f>
        <v>0</v>
      </c>
      <c r="DT97" s="224">
        <f>IF(DT$19-'様式３（療養者名簿）（⑤の場合）'!$BD102+1&lt;=15,IF(DT$19&gt;='様式３（療養者名簿）（⑤の場合）'!$BD102,IF(DT$19&lt;='様式３（療養者名簿）（⑤の場合）'!$BE102,1,0),0),0)</f>
        <v>0</v>
      </c>
      <c r="DU97" s="224">
        <f>IF(DU$19-'様式３（療養者名簿）（⑤の場合）'!$BD102+1&lt;=15,IF(DU$19&gt;='様式３（療養者名簿）（⑤の場合）'!$BD102,IF(DU$19&lt;='様式３（療養者名簿）（⑤の場合）'!$BE102,1,0),0),0)</f>
        <v>0</v>
      </c>
      <c r="DV97" s="224">
        <f>IF(DV$19-'様式３（療養者名簿）（⑤の場合）'!$BD102+1&lt;=15,IF(DV$19&gt;='様式３（療養者名簿）（⑤の場合）'!$BD102,IF(DV$19&lt;='様式３（療養者名簿）（⑤の場合）'!$BE102,1,0),0),0)</f>
        <v>0</v>
      </c>
      <c r="DW97" s="224">
        <f>IF(DW$19-'様式３（療養者名簿）（⑤の場合）'!$BD102+1&lt;=15,IF(DW$19&gt;='様式３（療養者名簿）（⑤の場合）'!$BD102,IF(DW$19&lt;='様式３（療養者名簿）（⑤の場合）'!$BE102,1,0),0),0)</f>
        <v>0</v>
      </c>
      <c r="DX97" s="224">
        <f>IF(DX$19-'様式３（療養者名簿）（⑤の場合）'!$BD102+1&lt;=15,IF(DX$19&gt;='様式３（療養者名簿）（⑤の場合）'!$BD102,IF(DX$19&lt;='様式３（療養者名簿）（⑤の場合）'!$BE102,1,0),0),0)</f>
        <v>0</v>
      </c>
      <c r="DY97" s="224">
        <f>IF(DY$19-'様式３（療養者名簿）（⑤の場合）'!$BD102+1&lt;=15,IF(DY$19&gt;='様式３（療養者名簿）（⑤の場合）'!$BD102,IF(DY$19&lt;='様式３（療養者名簿）（⑤の場合）'!$BE102,1,0),0),0)</f>
        <v>0</v>
      </c>
      <c r="DZ97" s="224">
        <f>IF(DZ$19-'様式３（療養者名簿）（⑤の場合）'!$BD102+1&lt;=15,IF(DZ$19&gt;='様式３（療養者名簿）（⑤の場合）'!$BD102,IF(DZ$19&lt;='様式３（療養者名簿）（⑤の場合）'!$BE102,1,0),0),0)</f>
        <v>0</v>
      </c>
      <c r="EA97" s="224">
        <f>IF(EA$19-'様式３（療養者名簿）（⑤の場合）'!$BD102+1&lt;=15,IF(EA$19&gt;='様式３（療養者名簿）（⑤の場合）'!$BD102,IF(EA$19&lt;='様式３（療養者名簿）（⑤の場合）'!$BE102,1,0),0),0)</f>
        <v>0</v>
      </c>
      <c r="EB97" s="224">
        <f>IF(EB$19-'様式３（療養者名簿）（⑤の場合）'!$BD102+1&lt;=15,IF(EB$19&gt;='様式３（療養者名簿）（⑤の場合）'!$BD102,IF(EB$19&lt;='様式３（療養者名簿）（⑤の場合）'!$BE102,1,0),0),0)</f>
        <v>0</v>
      </c>
      <c r="EC97" s="224">
        <f>IF(EC$19-'様式３（療養者名簿）（⑤の場合）'!$BD102+1&lt;=15,IF(EC$19&gt;='様式３（療養者名簿）（⑤の場合）'!$BD102,IF(EC$19&lt;='様式３（療養者名簿）（⑤の場合）'!$BE102,1,0),0),0)</f>
        <v>0</v>
      </c>
      <c r="ED97" s="224">
        <f>IF(ED$19-'様式３（療養者名簿）（⑤の場合）'!$BD102+1&lt;=15,IF(ED$19&gt;='様式３（療養者名簿）（⑤の場合）'!$BD102,IF(ED$19&lt;='様式３（療養者名簿）（⑤の場合）'!$BE102,1,0),0),0)</f>
        <v>0</v>
      </c>
      <c r="EE97" s="224">
        <f>IF(EE$19-'様式３（療養者名簿）（⑤の場合）'!$BD102+1&lt;=15,IF(EE$19&gt;='様式３（療養者名簿）（⑤の場合）'!$BD102,IF(EE$19&lt;='様式３（療養者名簿）（⑤の場合）'!$BE102,1,0),0),0)</f>
        <v>0</v>
      </c>
      <c r="EF97" s="224">
        <f>IF(EF$19-'様式３（療養者名簿）（⑤の場合）'!$BD102+1&lt;=15,IF(EF$19&gt;='様式３（療養者名簿）（⑤の場合）'!$BD102,IF(EF$19&lt;='様式３（療養者名簿）（⑤の場合）'!$BE102,1,0),0),0)</f>
        <v>0</v>
      </c>
      <c r="EG97" s="224">
        <f>IF(EG$19-'様式３（療養者名簿）（⑤の場合）'!$BD102+1&lt;=15,IF(EG$19&gt;='様式３（療養者名簿）（⑤の場合）'!$BD102,IF(EG$19&lt;='様式３（療養者名簿）（⑤の場合）'!$BE102,1,0),0),0)</f>
        <v>0</v>
      </c>
      <c r="EH97" s="224">
        <f>IF(EH$19-'様式３（療養者名簿）（⑤の場合）'!$BD102+1&lt;=15,IF(EH$19&gt;='様式３（療養者名簿）（⑤の場合）'!$BD102,IF(EH$19&lt;='様式３（療養者名簿）（⑤の場合）'!$BE102,1,0),0),0)</f>
        <v>0</v>
      </c>
      <c r="EI97" s="224">
        <f>IF(EI$19-'様式３（療養者名簿）（⑤の場合）'!$BD102+1&lt;=15,IF(EI$19&gt;='様式３（療養者名簿）（⑤の場合）'!$BD102,IF(EI$19&lt;='様式３（療養者名簿）（⑤の場合）'!$BE102,1,0),0),0)</f>
        <v>0</v>
      </c>
      <c r="EJ97" s="224">
        <f>IF(EJ$19-'様式３（療養者名簿）（⑤の場合）'!$BD102+1&lt;=15,IF(EJ$19&gt;='様式３（療養者名簿）（⑤の場合）'!$BD102,IF(EJ$19&lt;='様式３（療養者名簿）（⑤の場合）'!$BE102,1,0),0),0)</f>
        <v>0</v>
      </c>
      <c r="EK97" s="224">
        <f>IF(EK$19-'様式３（療養者名簿）（⑤の場合）'!$BD102+1&lt;=15,IF(EK$19&gt;='様式３（療養者名簿）（⑤の場合）'!$BD102,IF(EK$19&lt;='様式３（療養者名簿）（⑤の場合）'!$BE102,1,0),0),0)</f>
        <v>0</v>
      </c>
      <c r="EL97" s="224">
        <f>IF(EL$19-'様式３（療養者名簿）（⑤の場合）'!$BD102+1&lt;=15,IF(EL$19&gt;='様式３（療養者名簿）（⑤の場合）'!$BD102,IF(EL$19&lt;='様式３（療養者名簿）（⑤の場合）'!$BE102,1,0),0),0)</f>
        <v>0</v>
      </c>
      <c r="EM97" s="224">
        <f>IF(EM$19-'様式３（療養者名簿）（⑤の場合）'!$BD102+1&lt;=15,IF(EM$19&gt;='様式３（療養者名簿）（⑤の場合）'!$BD102,IF(EM$19&lt;='様式３（療養者名簿）（⑤の場合）'!$BE102,1,0),0),0)</f>
        <v>0</v>
      </c>
      <c r="EN97" s="224">
        <f>IF(EN$19-'様式３（療養者名簿）（⑤の場合）'!$BD102+1&lt;=15,IF(EN$19&gt;='様式３（療養者名簿）（⑤の場合）'!$BD102,IF(EN$19&lt;='様式３（療養者名簿）（⑤の場合）'!$BE102,1,0),0),0)</f>
        <v>0</v>
      </c>
      <c r="EO97" s="224">
        <f>IF(EO$19-'様式３（療養者名簿）（⑤の場合）'!$BD102+1&lt;=15,IF(EO$19&gt;='様式３（療養者名簿）（⑤の場合）'!$BD102,IF(EO$19&lt;='様式３（療養者名簿）（⑤の場合）'!$BE102,1,0),0),0)</f>
        <v>0</v>
      </c>
      <c r="EP97" s="224">
        <f>IF(EP$19-'様式３（療養者名簿）（⑤の場合）'!$BD102+1&lt;=15,IF(EP$19&gt;='様式３（療養者名簿）（⑤の場合）'!$BD102,IF(EP$19&lt;='様式３（療養者名簿）（⑤の場合）'!$BE102,1,0),0),0)</f>
        <v>0</v>
      </c>
      <c r="EQ97" s="224">
        <f>IF(EQ$19-'様式３（療養者名簿）（⑤の場合）'!$BD102+1&lt;=15,IF(EQ$19&gt;='様式３（療養者名簿）（⑤の場合）'!$BD102,IF(EQ$19&lt;='様式３（療養者名簿）（⑤の場合）'!$BE102,1,0),0),0)</f>
        <v>0</v>
      </c>
      <c r="ER97" s="224">
        <f>IF(ER$19-'様式３（療養者名簿）（⑤の場合）'!$BD102+1&lt;=15,IF(ER$19&gt;='様式３（療養者名簿）（⑤の場合）'!$BD102,IF(ER$19&lt;='様式３（療養者名簿）（⑤の場合）'!$BE102,1,0),0),0)</f>
        <v>0</v>
      </c>
      <c r="ES97" s="224">
        <f>IF(ES$19-'様式３（療養者名簿）（⑤の場合）'!$BD102+1&lt;=15,IF(ES$19&gt;='様式３（療養者名簿）（⑤の場合）'!$BD102,IF(ES$19&lt;='様式３（療養者名簿）（⑤の場合）'!$BE102,1,0),0),0)</f>
        <v>0</v>
      </c>
      <c r="ET97" s="224">
        <f>IF(ET$19-'様式３（療養者名簿）（⑤の場合）'!$BD102+1&lt;=15,IF(ET$19&gt;='様式３（療養者名簿）（⑤の場合）'!$BD102,IF(ET$19&lt;='様式３（療養者名簿）（⑤の場合）'!$BE102,1,0),0),0)</f>
        <v>0</v>
      </c>
      <c r="EU97" s="224">
        <f>IF(EU$19-'様式３（療養者名簿）（⑤の場合）'!$BD102+1&lt;=15,IF(EU$19&gt;='様式３（療養者名簿）（⑤の場合）'!$BD102,IF(EU$19&lt;='様式３（療養者名簿）（⑤の場合）'!$BE102,1,0),0),0)</f>
        <v>0</v>
      </c>
      <c r="EV97" s="224">
        <f>IF(EV$19-'様式３（療養者名簿）（⑤の場合）'!$BD102+1&lt;=15,IF(EV$19&gt;='様式３（療養者名簿）（⑤の場合）'!$BD102,IF(EV$19&lt;='様式３（療養者名簿）（⑤の場合）'!$BE102,1,0),0),0)</f>
        <v>0</v>
      </c>
      <c r="EW97" s="224">
        <f>IF(EW$19-'様式３（療養者名簿）（⑤の場合）'!$BD102+1&lt;=15,IF(EW$19&gt;='様式３（療養者名簿）（⑤の場合）'!$BD102,IF(EW$19&lt;='様式３（療養者名簿）（⑤の場合）'!$BE102,1,0),0),0)</f>
        <v>0</v>
      </c>
      <c r="EX97" s="224">
        <f>IF(EX$19-'様式３（療養者名簿）（⑤の場合）'!$BD102+1&lt;=15,IF(EX$19&gt;='様式３（療養者名簿）（⑤の場合）'!$BD102,IF(EX$19&lt;='様式３（療養者名簿）（⑤の場合）'!$BE102,1,0),0),0)</f>
        <v>0</v>
      </c>
      <c r="EY97" s="224">
        <f>IF(EY$19-'様式３（療養者名簿）（⑤の場合）'!$BD102+1&lt;=15,IF(EY$19&gt;='様式３（療養者名簿）（⑤の場合）'!$BD102,IF(EY$19&lt;='様式３（療養者名簿）（⑤の場合）'!$BE102,1,0),0),0)</f>
        <v>0</v>
      </c>
      <c r="EZ97" s="224">
        <f>IF(EZ$19-'様式３（療養者名簿）（⑤の場合）'!$BD102+1&lt;=15,IF(EZ$19&gt;='様式３（療養者名簿）（⑤の場合）'!$BD102,IF(EZ$19&lt;='様式３（療養者名簿）（⑤の場合）'!$BE102,1,0),0),0)</f>
        <v>0</v>
      </c>
      <c r="FA97" s="224">
        <f>IF(FA$19-'様式３（療養者名簿）（⑤の場合）'!$BD102+1&lt;=15,IF(FA$19&gt;='様式３（療養者名簿）（⑤の場合）'!$BD102,IF(FA$19&lt;='様式３（療養者名簿）（⑤の場合）'!$BE102,1,0),0),0)</f>
        <v>0</v>
      </c>
      <c r="FB97" s="224">
        <f>IF(FB$19-'様式３（療養者名簿）（⑤の場合）'!$BD102+1&lt;=15,IF(FB$19&gt;='様式３（療養者名簿）（⑤の場合）'!$BD102,IF(FB$19&lt;='様式３（療養者名簿）（⑤の場合）'!$BE102,1,0),0),0)</f>
        <v>0</v>
      </c>
      <c r="FC97" s="224">
        <f>IF(FC$19-'様式３（療養者名簿）（⑤の場合）'!$BD102+1&lt;=15,IF(FC$19&gt;='様式３（療養者名簿）（⑤の場合）'!$BD102,IF(FC$19&lt;='様式３（療養者名簿）（⑤の場合）'!$BE102,1,0),0),0)</f>
        <v>0</v>
      </c>
      <c r="FD97" s="224">
        <f>IF(FD$19-'様式３（療養者名簿）（⑤の場合）'!$BD102+1&lt;=15,IF(FD$19&gt;='様式３（療養者名簿）（⑤の場合）'!$BD102,IF(FD$19&lt;='様式３（療養者名簿）（⑤の場合）'!$BE102,1,0),0),0)</f>
        <v>0</v>
      </c>
      <c r="FE97" s="224">
        <f>IF(FE$19-'様式３（療養者名簿）（⑤の場合）'!$BD102+1&lt;=15,IF(FE$19&gt;='様式３（療養者名簿）（⑤の場合）'!$BD102,IF(FE$19&lt;='様式３（療養者名簿）（⑤の場合）'!$BE102,1,0),0),0)</f>
        <v>0</v>
      </c>
      <c r="FF97" s="224">
        <f>IF(FF$19-'様式３（療養者名簿）（⑤の場合）'!$BD102+1&lt;=15,IF(FF$19&gt;='様式３（療養者名簿）（⑤の場合）'!$BD102,IF(FF$19&lt;='様式３（療養者名簿）（⑤の場合）'!$BE102,1,0),0),0)</f>
        <v>0</v>
      </c>
      <c r="FG97" s="224">
        <f>IF(FG$19-'様式３（療養者名簿）（⑤の場合）'!$BD102+1&lt;=15,IF(FG$19&gt;='様式３（療養者名簿）（⑤の場合）'!$BD102,IF(FG$19&lt;='様式３（療養者名簿）（⑤の場合）'!$BE102,1,0),0),0)</f>
        <v>0</v>
      </c>
      <c r="FH97" s="224">
        <f>IF(FH$19-'様式３（療養者名簿）（⑤の場合）'!$BD102+1&lt;=15,IF(FH$19&gt;='様式３（療養者名簿）（⑤の場合）'!$BD102,IF(FH$19&lt;='様式３（療養者名簿）（⑤の場合）'!$BE102,1,0),0),0)</f>
        <v>0</v>
      </c>
      <c r="FI97" s="224">
        <f>IF(FI$19-'様式３（療養者名簿）（⑤の場合）'!$BD102+1&lt;=15,IF(FI$19&gt;='様式３（療養者名簿）（⑤の場合）'!$BD102,IF(FI$19&lt;='様式３（療養者名簿）（⑤の場合）'!$BE102,1,0),0),0)</f>
        <v>0</v>
      </c>
      <c r="FJ97" s="224">
        <f>IF(FJ$19-'様式３（療養者名簿）（⑤の場合）'!$BD102+1&lt;=15,IF(FJ$19&gt;='様式３（療養者名簿）（⑤の場合）'!$BD102,IF(FJ$19&lt;='様式３（療養者名簿）（⑤の場合）'!$BE102,1,0),0),0)</f>
        <v>0</v>
      </c>
      <c r="FK97" s="224">
        <f>IF(FK$19-'様式３（療養者名簿）（⑤の場合）'!$BD102+1&lt;=15,IF(FK$19&gt;='様式３（療養者名簿）（⑤の場合）'!$BD102,IF(FK$19&lt;='様式３（療養者名簿）（⑤の場合）'!$BE102,1,0),0),0)</f>
        <v>0</v>
      </c>
      <c r="FL97" s="224">
        <f>IF(FL$19-'様式３（療養者名簿）（⑤の場合）'!$BD102+1&lt;=15,IF(FL$19&gt;='様式３（療養者名簿）（⑤の場合）'!$BD102,IF(FL$19&lt;='様式３（療養者名簿）（⑤の場合）'!$BE102,1,0),0),0)</f>
        <v>0</v>
      </c>
      <c r="FM97" s="224">
        <f>IF(FM$19-'様式３（療養者名簿）（⑤の場合）'!$BD102+1&lt;=15,IF(FM$19&gt;='様式３（療養者名簿）（⑤の場合）'!$BD102,IF(FM$19&lt;='様式３（療養者名簿）（⑤の場合）'!$BE102,1,0),0),0)</f>
        <v>0</v>
      </c>
      <c r="FN97" s="224">
        <f>IF(FN$19-'様式３（療養者名簿）（⑤の場合）'!$BD102+1&lt;=15,IF(FN$19&gt;='様式３（療養者名簿）（⑤の場合）'!$BD102,IF(FN$19&lt;='様式３（療養者名簿）（⑤の場合）'!$BE102,1,0),0),0)</f>
        <v>0</v>
      </c>
      <c r="FO97" s="224">
        <f>IF(FO$19-'様式３（療養者名簿）（⑤の場合）'!$BD102+1&lt;=15,IF(FO$19&gt;='様式３（療養者名簿）（⑤の場合）'!$BD102,IF(FO$19&lt;='様式３（療養者名簿）（⑤の場合）'!$BE102,1,0),0),0)</f>
        <v>0</v>
      </c>
      <c r="FP97" s="224">
        <f>IF(FP$19-'様式３（療養者名簿）（⑤の場合）'!$BD102+1&lt;=15,IF(FP$19&gt;='様式３（療養者名簿）（⑤の場合）'!$BD102,IF(FP$19&lt;='様式３（療養者名簿）（⑤の場合）'!$BE102,1,0),0),0)</f>
        <v>0</v>
      </c>
      <c r="FQ97" s="224">
        <f>IF(FQ$19-'様式３（療養者名簿）（⑤の場合）'!$BD102+1&lt;=15,IF(FQ$19&gt;='様式３（療養者名簿）（⑤の場合）'!$BD102,IF(FQ$19&lt;='様式３（療養者名簿）（⑤の場合）'!$BE102,1,0),0),0)</f>
        <v>0</v>
      </c>
      <c r="FR97" s="224">
        <f>IF(FR$19-'様式３（療養者名簿）（⑤の場合）'!$BD102+1&lt;=15,IF(FR$19&gt;='様式３（療養者名簿）（⑤の場合）'!$BD102,IF(FR$19&lt;='様式３（療養者名簿）（⑤の場合）'!$BE102,1,0),0),0)</f>
        <v>0</v>
      </c>
      <c r="FS97" s="224">
        <f>IF(FS$19-'様式３（療養者名簿）（⑤の場合）'!$BD102+1&lt;=15,IF(FS$19&gt;='様式３（療養者名簿）（⑤の場合）'!$BD102,IF(FS$19&lt;='様式３（療養者名簿）（⑤の場合）'!$BE102,1,0),0),0)</f>
        <v>0</v>
      </c>
      <c r="FT97" s="224">
        <f>IF(FT$19-'様式３（療養者名簿）（⑤の場合）'!$BD102+1&lt;=15,IF(FT$19&gt;='様式３（療養者名簿）（⑤の場合）'!$BD102,IF(FT$19&lt;='様式３（療養者名簿）（⑤の場合）'!$BE102,1,0),0),0)</f>
        <v>0</v>
      </c>
      <c r="FU97" s="224">
        <f>IF(FU$19-'様式３（療養者名簿）（⑤の場合）'!$BD102+1&lt;=15,IF(FU$19&gt;='様式３（療養者名簿）（⑤の場合）'!$BD102,IF(FU$19&lt;='様式３（療養者名簿）（⑤の場合）'!$BE102,1,0),0),0)</f>
        <v>0</v>
      </c>
      <c r="FV97" s="224">
        <f>IF(FV$19-'様式３（療養者名簿）（⑤の場合）'!$BD102+1&lt;=15,IF(FV$19&gt;='様式３（療養者名簿）（⑤の場合）'!$BD102,IF(FV$19&lt;='様式３（療養者名簿）（⑤の場合）'!$BE102,1,0),0),0)</f>
        <v>0</v>
      </c>
      <c r="FW97" s="224">
        <f>IF(FW$19-'様式３（療養者名簿）（⑤の場合）'!$BD102+1&lt;=15,IF(FW$19&gt;='様式３（療養者名簿）（⑤の場合）'!$BD102,IF(FW$19&lt;='様式３（療養者名簿）（⑤の場合）'!$BE102,1,0),0),0)</f>
        <v>0</v>
      </c>
      <c r="FX97" s="224">
        <f>IF(FX$19-'様式３（療養者名簿）（⑤の場合）'!$BD102+1&lt;=15,IF(FX$19&gt;='様式３（療養者名簿）（⑤の場合）'!$BD102,IF(FX$19&lt;='様式３（療養者名簿）（⑤の場合）'!$BE102,1,0),0),0)</f>
        <v>0</v>
      </c>
      <c r="FY97" s="224">
        <f>IF(FY$19-'様式３（療養者名簿）（⑤の場合）'!$BD102+1&lt;=15,IF(FY$19&gt;='様式３（療養者名簿）（⑤の場合）'!$BD102,IF(FY$19&lt;='様式３（療養者名簿）（⑤の場合）'!$BE102,1,0),0),0)</f>
        <v>0</v>
      </c>
      <c r="FZ97" s="224">
        <f>IF(FZ$19-'様式３（療養者名簿）（⑤の場合）'!$BD102+1&lt;=15,IF(FZ$19&gt;='様式３（療養者名簿）（⑤の場合）'!$BD102,IF(FZ$19&lt;='様式３（療養者名簿）（⑤の場合）'!$BE102,1,0),0),0)</f>
        <v>0</v>
      </c>
      <c r="GA97" s="224">
        <f>IF(GA$19-'様式３（療養者名簿）（⑤の場合）'!$BD102+1&lt;=15,IF(GA$19&gt;='様式３（療養者名簿）（⑤の場合）'!$BD102,IF(GA$19&lt;='様式３（療養者名簿）（⑤の場合）'!$BE102,1,0),0),0)</f>
        <v>0</v>
      </c>
      <c r="GB97" s="224">
        <f>IF(GB$19-'様式３（療養者名簿）（⑤の場合）'!$BD102+1&lt;=15,IF(GB$19&gt;='様式３（療養者名簿）（⑤の場合）'!$BD102,IF(GB$19&lt;='様式３（療養者名簿）（⑤の場合）'!$BE102,1,0),0),0)</f>
        <v>0</v>
      </c>
      <c r="GC97" s="224">
        <f>IF(GC$19-'様式３（療養者名簿）（⑤の場合）'!$BD102+1&lt;=15,IF(GC$19&gt;='様式３（療養者名簿）（⑤の場合）'!$BD102,IF(GC$19&lt;='様式３（療養者名簿）（⑤の場合）'!$BE102,1,0),0),0)</f>
        <v>0</v>
      </c>
      <c r="GD97" s="224">
        <f>IF(GD$19-'様式３（療養者名簿）（⑤の場合）'!$BD102+1&lt;=15,IF(GD$19&gt;='様式３（療養者名簿）（⑤の場合）'!$BD102,IF(GD$19&lt;='様式３（療養者名簿）（⑤の場合）'!$BE102,1,0),0),0)</f>
        <v>0</v>
      </c>
      <c r="GE97" s="224">
        <f>IF(GE$19-'様式３（療養者名簿）（⑤の場合）'!$BD102+1&lt;=15,IF(GE$19&gt;='様式３（療養者名簿）（⑤の場合）'!$BD102,IF(GE$19&lt;='様式３（療養者名簿）（⑤の場合）'!$BE102,1,0),0),0)</f>
        <v>0</v>
      </c>
      <c r="GF97" s="224">
        <f>IF(GF$19-'様式３（療養者名簿）（⑤の場合）'!$BD102+1&lt;=15,IF(GF$19&gt;='様式３（療養者名簿）（⑤の場合）'!$BD102,IF(GF$19&lt;='様式３（療養者名簿）（⑤の場合）'!$BE102,1,0),0),0)</f>
        <v>0</v>
      </c>
      <c r="GG97" s="224">
        <f>IF(GG$19-'様式３（療養者名簿）（⑤の場合）'!$BD102+1&lt;=15,IF(GG$19&gt;='様式３（療養者名簿）（⑤の場合）'!$BD102,IF(GG$19&lt;='様式３（療養者名簿）（⑤の場合）'!$BE102,1,0),0),0)</f>
        <v>0</v>
      </c>
      <c r="GH97" s="224">
        <f>IF(GH$19-'様式３（療養者名簿）（⑤の場合）'!$BD102+1&lt;=15,IF(GH$19&gt;='様式３（療養者名簿）（⑤の場合）'!$BD102,IF(GH$19&lt;='様式３（療養者名簿）（⑤の場合）'!$BE102,1,0),0),0)</f>
        <v>0</v>
      </c>
      <c r="GI97" s="224">
        <f>IF(GI$19-'様式３（療養者名簿）（⑤の場合）'!$BD102+1&lt;=15,IF(GI$19&gt;='様式３（療養者名簿）（⑤の場合）'!$BD102,IF(GI$19&lt;='様式３（療養者名簿）（⑤の場合）'!$BE102,1,0),0),0)</f>
        <v>0</v>
      </c>
      <c r="GJ97" s="224">
        <f>IF(GJ$19-'様式３（療養者名簿）（⑤の場合）'!$BD102+1&lt;=15,IF(GJ$19&gt;='様式３（療養者名簿）（⑤の場合）'!$BD102,IF(GJ$19&lt;='様式３（療養者名簿）（⑤の場合）'!$BE102,1,0),0),0)</f>
        <v>0</v>
      </c>
      <c r="GK97" s="224">
        <f>IF(GK$19-'様式３（療養者名簿）（⑤の場合）'!$BD102+1&lt;=15,IF(GK$19&gt;='様式３（療養者名簿）（⑤の場合）'!$BD102,IF(GK$19&lt;='様式３（療養者名簿）（⑤の場合）'!$BE102,1,0),0),0)</f>
        <v>0</v>
      </c>
      <c r="GL97" s="224">
        <f>IF(GL$19-'様式３（療養者名簿）（⑤の場合）'!$BD102+1&lt;=15,IF(GL$19&gt;='様式３（療養者名簿）（⑤の場合）'!$BD102,IF(GL$19&lt;='様式３（療養者名簿）（⑤の場合）'!$BE102,1,0),0),0)</f>
        <v>0</v>
      </c>
      <c r="GM97" s="224">
        <f>IF(GM$19-'様式３（療養者名簿）（⑤の場合）'!$BD102+1&lt;=15,IF(GM$19&gt;='様式３（療養者名簿）（⑤の場合）'!$BD102,IF(GM$19&lt;='様式３（療養者名簿）（⑤の場合）'!$BE102,1,0),0),0)</f>
        <v>0</v>
      </c>
      <c r="GN97" s="224">
        <f>IF(GN$19-'様式３（療養者名簿）（⑤の場合）'!$BD102+1&lt;=15,IF(GN$19&gt;='様式３（療養者名簿）（⑤の場合）'!$BD102,IF(GN$19&lt;='様式３（療養者名簿）（⑤の場合）'!$BE102,1,0),0),0)</f>
        <v>0</v>
      </c>
      <c r="GO97" s="224">
        <f>IF(GO$19-'様式３（療養者名簿）（⑤の場合）'!$BD102+1&lt;=15,IF(GO$19&gt;='様式３（療養者名簿）（⑤の場合）'!$BD102,IF(GO$19&lt;='様式３（療養者名簿）（⑤の場合）'!$BE102,1,0),0),0)</f>
        <v>0</v>
      </c>
      <c r="GP97" s="224">
        <f>IF(GP$19-'様式３（療養者名簿）（⑤の場合）'!$BD102+1&lt;=15,IF(GP$19&gt;='様式３（療養者名簿）（⑤の場合）'!$BD102,IF(GP$19&lt;='様式３（療養者名簿）（⑤の場合）'!$BE102,1,0),0),0)</f>
        <v>0</v>
      </c>
      <c r="GQ97" s="224">
        <f>IF(GQ$19-'様式３（療養者名簿）（⑤の場合）'!$BD102+1&lt;=15,IF(GQ$19&gt;='様式３（療養者名簿）（⑤の場合）'!$BD102,IF(GQ$19&lt;='様式３（療養者名簿）（⑤の場合）'!$BE102,1,0),0),0)</f>
        <v>0</v>
      </c>
      <c r="GR97" s="224">
        <f>IF(GR$19-'様式３（療養者名簿）（⑤の場合）'!$BD102+1&lt;=15,IF(GR$19&gt;='様式３（療養者名簿）（⑤の場合）'!$BD102,IF(GR$19&lt;='様式３（療養者名簿）（⑤の場合）'!$BE102,1,0),0),0)</f>
        <v>0</v>
      </c>
      <c r="GS97" s="224">
        <f>IF(GS$19-'様式３（療養者名簿）（⑤の場合）'!$BD102+1&lt;=15,IF(GS$19&gt;='様式３（療養者名簿）（⑤の場合）'!$BD102,IF(GS$19&lt;='様式３（療養者名簿）（⑤の場合）'!$BE102,1,0),0),0)</f>
        <v>0</v>
      </c>
      <c r="GT97" s="224">
        <f>IF(GT$19-'様式３（療養者名簿）（⑤の場合）'!$BD102+1&lt;=15,IF(GT$19&gt;='様式３（療養者名簿）（⑤の場合）'!$BD102,IF(GT$19&lt;='様式３（療養者名簿）（⑤の場合）'!$BE102,1,0),0),0)</f>
        <v>0</v>
      </c>
      <c r="GU97" s="224">
        <f>IF(GU$19-'様式３（療養者名簿）（⑤の場合）'!$BD102+1&lt;=15,IF(GU$19&gt;='様式３（療養者名簿）（⑤の場合）'!$BD102,IF(GU$19&lt;='様式３（療養者名簿）（⑤の場合）'!$BE102,1,0),0),0)</f>
        <v>0</v>
      </c>
      <c r="GV97" s="224">
        <f>IF(GV$19-'様式３（療養者名簿）（⑤の場合）'!$BD102+1&lt;=15,IF(GV$19&gt;='様式３（療養者名簿）（⑤の場合）'!$BD102,IF(GV$19&lt;='様式３（療養者名簿）（⑤の場合）'!$BE102,1,0),0),0)</f>
        <v>0</v>
      </c>
      <c r="GW97" s="224">
        <f>IF(GW$19-'様式３（療養者名簿）（⑤の場合）'!$BD102+1&lt;=15,IF(GW$19&gt;='様式３（療養者名簿）（⑤の場合）'!$BD102,IF(GW$19&lt;='様式３（療養者名簿）（⑤の場合）'!$BE102,1,0),0),0)</f>
        <v>0</v>
      </c>
      <c r="GX97" s="224">
        <f>IF(GX$19-'様式３（療養者名簿）（⑤の場合）'!$BD102+1&lt;=15,IF(GX$19&gt;='様式３（療養者名簿）（⑤の場合）'!$BD102,IF(GX$19&lt;='様式３（療養者名簿）（⑤の場合）'!$BE102,1,0),0),0)</f>
        <v>0</v>
      </c>
      <c r="GY97" s="224">
        <f>IF(GY$19-'様式３（療養者名簿）（⑤の場合）'!$BD102+1&lt;=15,IF(GY$19&gt;='様式３（療養者名簿）（⑤の場合）'!$BD102,IF(GY$19&lt;='様式３（療養者名簿）（⑤の場合）'!$BE102,1,0),0),0)</f>
        <v>0</v>
      </c>
      <c r="GZ97" s="224">
        <f>IF(GZ$19-'様式３（療養者名簿）（⑤の場合）'!$BD102+1&lt;=15,IF(GZ$19&gt;='様式３（療養者名簿）（⑤の場合）'!$BD102,IF(GZ$19&lt;='様式３（療養者名簿）（⑤の場合）'!$BE102,1,0),0),0)</f>
        <v>0</v>
      </c>
      <c r="HA97" s="224">
        <f>IF(HA$19-'様式３（療養者名簿）（⑤の場合）'!$BD102+1&lt;=15,IF(HA$19&gt;='様式３（療養者名簿）（⑤の場合）'!$BD102,IF(HA$19&lt;='様式３（療養者名簿）（⑤の場合）'!$BE102,1,0),0),0)</f>
        <v>0</v>
      </c>
      <c r="HB97" s="224">
        <f>IF(HB$19-'様式３（療養者名簿）（⑤の場合）'!$BD102+1&lt;=15,IF(HB$19&gt;='様式３（療養者名簿）（⑤の場合）'!$BD102,IF(HB$19&lt;='様式３（療養者名簿）（⑤の場合）'!$BE102,1,0),0),0)</f>
        <v>0</v>
      </c>
      <c r="HC97" s="224">
        <f>IF(HC$19-'様式３（療養者名簿）（⑤の場合）'!$BD102+1&lt;=15,IF(HC$19&gt;='様式３（療養者名簿）（⑤の場合）'!$BD102,IF(HC$19&lt;='様式３（療養者名簿）（⑤の場合）'!$BE102,1,0),0),0)</f>
        <v>0</v>
      </c>
      <c r="HD97" s="224">
        <f>IF(HD$19-'様式３（療養者名簿）（⑤の場合）'!$BD102+1&lt;=15,IF(HD$19&gt;='様式３（療養者名簿）（⑤の場合）'!$BD102,IF(HD$19&lt;='様式３（療養者名簿）（⑤の場合）'!$BE102,1,0),0),0)</f>
        <v>0</v>
      </c>
      <c r="HE97" s="224">
        <f>IF(HE$19-'様式３（療養者名簿）（⑤の場合）'!$BD102+1&lt;=15,IF(HE$19&gt;='様式３（療養者名簿）（⑤の場合）'!$BD102,IF(HE$19&lt;='様式３（療養者名簿）（⑤の場合）'!$BE102,1,0),0),0)</f>
        <v>0</v>
      </c>
      <c r="HF97" s="224">
        <f>IF(HF$19-'様式３（療養者名簿）（⑤の場合）'!$BD102+1&lt;=15,IF(HF$19&gt;='様式３（療養者名簿）（⑤の場合）'!$BD102,IF(HF$19&lt;='様式３（療養者名簿）（⑤の場合）'!$BE102,1,0),0),0)</f>
        <v>0</v>
      </c>
      <c r="HG97" s="224">
        <f>IF(HG$19-'様式３（療養者名簿）（⑤の場合）'!$BD102+1&lt;=15,IF(HG$19&gt;='様式３（療養者名簿）（⑤の場合）'!$BD102,IF(HG$19&lt;='様式３（療養者名簿）（⑤の場合）'!$BE102,1,0),0),0)</f>
        <v>0</v>
      </c>
      <c r="HH97" s="224">
        <f>IF(HH$19-'様式３（療養者名簿）（⑤の場合）'!$BD102+1&lt;=15,IF(HH$19&gt;='様式３（療養者名簿）（⑤の場合）'!$BD102,IF(HH$19&lt;='様式３（療養者名簿）（⑤の場合）'!$BE102,1,0),0),0)</f>
        <v>0</v>
      </c>
      <c r="HI97" s="224">
        <f>IF(HI$19-'様式３（療養者名簿）（⑤の場合）'!$BD102+1&lt;=15,IF(HI$19&gt;='様式３（療養者名簿）（⑤の場合）'!$BD102,IF(HI$19&lt;='様式３（療養者名簿）（⑤の場合）'!$BE102,1,0),0),0)</f>
        <v>0</v>
      </c>
      <c r="HJ97" s="224">
        <f>IF(HJ$19-'様式３（療養者名簿）（⑤の場合）'!$BD102+1&lt;=15,IF(HJ$19&gt;='様式３（療養者名簿）（⑤の場合）'!$BD102,IF(HJ$19&lt;='様式３（療養者名簿）（⑤の場合）'!$BE102,1,0),0),0)</f>
        <v>0</v>
      </c>
      <c r="HK97" s="224">
        <f>IF(HK$19-'様式３（療養者名簿）（⑤の場合）'!$BD102+1&lt;=15,IF(HK$19&gt;='様式３（療養者名簿）（⑤の場合）'!$BD102,IF(HK$19&lt;='様式３（療養者名簿）（⑤の場合）'!$BE102,1,0),0),0)</f>
        <v>0</v>
      </c>
      <c r="HL97" s="224">
        <f>IF(HL$19-'様式３（療養者名簿）（⑤の場合）'!$BD102+1&lt;=15,IF(HL$19&gt;='様式３（療養者名簿）（⑤の場合）'!$BD102,IF(HL$19&lt;='様式３（療養者名簿）（⑤の場合）'!$BE102,1,0),0),0)</f>
        <v>0</v>
      </c>
      <c r="HM97" s="224">
        <f>IF(HM$19-'様式３（療養者名簿）（⑤の場合）'!$BD102+1&lt;=15,IF(HM$19&gt;='様式３（療養者名簿）（⑤の場合）'!$BD102,IF(HM$19&lt;='様式３（療養者名簿）（⑤の場合）'!$BE102,1,0),0),0)</f>
        <v>0</v>
      </c>
      <c r="HN97" s="224">
        <f>IF(HN$19-'様式３（療養者名簿）（⑤の場合）'!$BD102+1&lt;=15,IF(HN$19&gt;='様式３（療養者名簿）（⑤の場合）'!$BD102,IF(HN$19&lt;='様式３（療養者名簿）（⑤の場合）'!$BE102,1,0),0),0)</f>
        <v>0</v>
      </c>
      <c r="HO97" s="224">
        <f>IF(HO$19-'様式３（療養者名簿）（⑤の場合）'!$BD102+1&lt;=15,IF(HO$19&gt;='様式３（療養者名簿）（⑤の場合）'!$BD102,IF(HO$19&lt;='様式３（療養者名簿）（⑤の場合）'!$BE102,1,0),0),0)</f>
        <v>0</v>
      </c>
      <c r="HP97" s="224">
        <f>IF(HP$19-'様式３（療養者名簿）（⑤の場合）'!$BD102+1&lt;=15,IF(HP$19&gt;='様式３（療養者名簿）（⑤の場合）'!$BD102,IF(HP$19&lt;='様式３（療養者名簿）（⑤の場合）'!$BE102,1,0),0),0)</f>
        <v>0</v>
      </c>
      <c r="HQ97" s="224">
        <f>IF(HQ$19-'様式３（療養者名簿）（⑤の場合）'!$BD102+1&lt;=15,IF(HQ$19&gt;='様式３（療養者名簿）（⑤の場合）'!$BD102,IF(HQ$19&lt;='様式３（療養者名簿）（⑤の場合）'!$BE102,1,0),0),0)</f>
        <v>0</v>
      </c>
      <c r="HR97" s="224">
        <f>IF(HR$19-'様式３（療養者名簿）（⑤の場合）'!$BD102+1&lt;=15,IF(HR$19&gt;='様式３（療養者名簿）（⑤の場合）'!$BD102,IF(HR$19&lt;='様式３（療養者名簿）（⑤の場合）'!$BE102,1,0),0),0)</f>
        <v>0</v>
      </c>
      <c r="HS97" s="224">
        <f>IF(HS$19-'様式３（療養者名簿）（⑤の場合）'!$BD102+1&lt;=15,IF(HS$19&gt;='様式３（療養者名簿）（⑤の場合）'!$BD102,IF(HS$19&lt;='様式３（療養者名簿）（⑤の場合）'!$BE102,1,0),0),0)</f>
        <v>0</v>
      </c>
      <c r="HT97" s="224">
        <f>IF(HT$19-'様式３（療養者名簿）（⑤の場合）'!$BD102+1&lt;=15,IF(HT$19&gt;='様式３（療養者名簿）（⑤の場合）'!$BD102,IF(HT$19&lt;='様式３（療養者名簿）（⑤の場合）'!$BE102,1,0),0),0)</f>
        <v>0</v>
      </c>
      <c r="HU97" s="224">
        <f>IF(HU$19-'様式３（療養者名簿）（⑤の場合）'!$BD102+1&lt;=15,IF(HU$19&gt;='様式３（療養者名簿）（⑤の場合）'!$BD102,IF(HU$19&lt;='様式３（療養者名簿）（⑤の場合）'!$BE102,1,0),0),0)</f>
        <v>0</v>
      </c>
      <c r="HV97" s="224">
        <f>IF(HV$19-'様式３（療養者名簿）（⑤の場合）'!$BD102+1&lt;=15,IF(HV$19&gt;='様式３（療養者名簿）（⑤の場合）'!$BD102,IF(HV$19&lt;='様式３（療養者名簿）（⑤の場合）'!$BE102,1,0),0),0)</f>
        <v>0</v>
      </c>
      <c r="HW97" s="224">
        <f>IF(HW$19-'様式３（療養者名簿）（⑤の場合）'!$BD102+1&lt;=15,IF(HW$19&gt;='様式３（療養者名簿）（⑤の場合）'!$BD102,IF(HW$19&lt;='様式３（療養者名簿）（⑤の場合）'!$BE102,1,0),0),0)</f>
        <v>0</v>
      </c>
      <c r="HX97" s="224">
        <f>IF(HX$19-'様式３（療養者名簿）（⑤の場合）'!$BD102+1&lt;=15,IF(HX$19&gt;='様式３（療養者名簿）（⑤の場合）'!$BD102,IF(HX$19&lt;='様式３（療養者名簿）（⑤の場合）'!$BE102,1,0),0),0)</f>
        <v>0</v>
      </c>
      <c r="HY97" s="224">
        <f>IF(HY$19-'様式３（療養者名簿）（⑤の場合）'!$BD102+1&lt;=15,IF(HY$19&gt;='様式３（療養者名簿）（⑤の場合）'!$BD102,IF(HY$19&lt;='様式３（療養者名簿）（⑤の場合）'!$BE102,1,0),0),0)</f>
        <v>0</v>
      </c>
      <c r="HZ97" s="224">
        <f>IF(HZ$19-'様式３（療養者名簿）（⑤の場合）'!$BD102+1&lt;=15,IF(HZ$19&gt;='様式３（療養者名簿）（⑤の場合）'!$BD102,IF(HZ$19&lt;='様式３（療養者名簿）（⑤の場合）'!$BE102,1,0),0),0)</f>
        <v>0</v>
      </c>
      <c r="IA97" s="224">
        <f>IF(IA$19-'様式３（療養者名簿）（⑤の場合）'!$BD102+1&lt;=15,IF(IA$19&gt;='様式３（療養者名簿）（⑤の場合）'!$BD102,IF(IA$19&lt;='様式３（療養者名簿）（⑤の場合）'!$BE102,1,0),0),0)</f>
        <v>0</v>
      </c>
      <c r="IB97" s="224">
        <f>IF(IB$19-'様式３（療養者名簿）（⑤の場合）'!$BD102+1&lt;=15,IF(IB$19&gt;='様式３（療養者名簿）（⑤の場合）'!$BD102,IF(IB$19&lt;='様式３（療養者名簿）（⑤の場合）'!$BE102,1,0),0),0)</f>
        <v>0</v>
      </c>
      <c r="IC97" s="224">
        <f>IF(IC$19-'様式３（療養者名簿）（⑤の場合）'!$BD102+1&lt;=15,IF(IC$19&gt;='様式３（療養者名簿）（⑤の場合）'!$BD102,IF(IC$19&lt;='様式３（療養者名簿）（⑤の場合）'!$BE102,1,0),0),0)</f>
        <v>0</v>
      </c>
      <c r="ID97" s="224">
        <f>IF(ID$19-'様式３（療養者名簿）（⑤の場合）'!$BD102+1&lt;=15,IF(ID$19&gt;='様式３（療養者名簿）（⑤の場合）'!$BD102,IF(ID$19&lt;='様式３（療養者名簿）（⑤の場合）'!$BE102,1,0),0),0)</f>
        <v>0</v>
      </c>
      <c r="IE97" s="224">
        <f>IF(IE$19-'様式３（療養者名簿）（⑤の場合）'!$BD102+1&lt;=15,IF(IE$19&gt;='様式３（療養者名簿）（⑤の場合）'!$BD102,IF(IE$19&lt;='様式３（療養者名簿）（⑤の場合）'!$BE102,1,0),0),0)</f>
        <v>0</v>
      </c>
      <c r="IF97" s="224">
        <f>IF(IF$19-'様式３（療養者名簿）（⑤の場合）'!$BD102+1&lt;=15,IF(IF$19&gt;='様式３（療養者名簿）（⑤の場合）'!$BD102,IF(IF$19&lt;='様式３（療養者名簿）（⑤の場合）'!$BE102,1,0),0),0)</f>
        <v>0</v>
      </c>
      <c r="IG97" s="224">
        <f>IF(IG$19-'様式３（療養者名簿）（⑤の場合）'!$BD102+1&lt;=15,IF(IG$19&gt;='様式３（療養者名簿）（⑤の場合）'!$BD102,IF(IG$19&lt;='様式３（療養者名簿）（⑤の場合）'!$BE102,1,0),0),0)</f>
        <v>0</v>
      </c>
      <c r="IH97" s="224">
        <f>IF(IH$19-'様式３（療養者名簿）（⑤の場合）'!$BD102+1&lt;=15,IF(IH$19&gt;='様式３（療養者名簿）（⑤の場合）'!$BD102,IF(IH$19&lt;='様式３（療養者名簿）（⑤の場合）'!$BE102,1,0),0),0)</f>
        <v>0</v>
      </c>
      <c r="II97" s="224">
        <f>IF(II$19-'様式３（療養者名簿）（⑤の場合）'!$BD102+1&lt;=15,IF(II$19&gt;='様式３（療養者名簿）（⑤の場合）'!$BD102,IF(II$19&lt;='様式３（療養者名簿）（⑤の場合）'!$BE102,1,0),0),0)</f>
        <v>0</v>
      </c>
      <c r="IJ97" s="224">
        <f>IF(IJ$19-'様式３（療養者名簿）（⑤の場合）'!$BD102+1&lt;=15,IF(IJ$19&gt;='様式３（療養者名簿）（⑤の場合）'!$BD102,IF(IJ$19&lt;='様式３（療養者名簿）（⑤の場合）'!$BE102,1,0),0),0)</f>
        <v>0</v>
      </c>
      <c r="IK97" s="224">
        <f>IF(IK$19-'様式３（療養者名簿）（⑤の場合）'!$BD102+1&lt;=15,IF(IK$19&gt;='様式３（療養者名簿）（⑤の場合）'!$BD102,IF(IK$19&lt;='様式３（療養者名簿）（⑤の場合）'!$BE102,1,0),0),0)</f>
        <v>0</v>
      </c>
      <c r="IL97" s="224">
        <f>IF(IL$19-'様式３（療養者名簿）（⑤の場合）'!$BD102+1&lt;=15,IF(IL$19&gt;='様式３（療養者名簿）（⑤の場合）'!$BD102,IF(IL$19&lt;='様式３（療養者名簿）（⑤の場合）'!$BE102,1,0),0),0)</f>
        <v>0</v>
      </c>
      <c r="IM97" s="224">
        <f>IF(IM$19-'様式３（療養者名簿）（⑤の場合）'!$BD102+1&lt;=15,IF(IM$19&gt;='様式３（療養者名簿）（⑤の場合）'!$BD102,IF(IM$19&lt;='様式３（療養者名簿）（⑤の場合）'!$BE102,1,0),0),0)</f>
        <v>0</v>
      </c>
      <c r="IN97" s="224">
        <f>IF(IN$19-'様式３（療養者名簿）（⑤の場合）'!$BD102+1&lt;=15,IF(IN$19&gt;='様式３（療養者名簿）（⑤の場合）'!$BD102,IF(IN$19&lt;='様式３（療養者名簿）（⑤の場合）'!$BE102,1,0),0),0)</f>
        <v>0</v>
      </c>
      <c r="IO97" s="224">
        <f>IF(IO$19-'様式３（療養者名簿）（⑤の場合）'!$BD102+1&lt;=15,IF(IO$19&gt;='様式３（療養者名簿）（⑤の場合）'!$BD102,IF(IO$19&lt;='様式３（療養者名簿）（⑤の場合）'!$BE102,1,0),0),0)</f>
        <v>0</v>
      </c>
      <c r="IP97" s="224">
        <f>IF(IP$19-'様式３（療養者名簿）（⑤の場合）'!$BD102+1&lt;=15,IF(IP$19&gt;='様式３（療養者名簿）（⑤の場合）'!$BD102,IF(IP$19&lt;='様式３（療養者名簿）（⑤の場合）'!$BE102,1,0),0),0)</f>
        <v>0</v>
      </c>
      <c r="IQ97" s="224">
        <f>IF(IQ$19-'様式３（療養者名簿）（⑤の場合）'!$BD102+1&lt;=15,IF(IQ$19&gt;='様式３（療養者名簿）（⑤の場合）'!$BD102,IF(IQ$19&lt;='様式３（療養者名簿）（⑤の場合）'!$BE102,1,0),0),0)</f>
        <v>0</v>
      </c>
      <c r="IR97" s="224">
        <f>IF(IR$19-'様式３（療養者名簿）（⑤の場合）'!$BD102+1&lt;=15,IF(IR$19&gt;='様式３（療養者名簿）（⑤の場合）'!$BD102,IF(IR$19&lt;='様式３（療養者名簿）（⑤の場合）'!$BE102,1,0),0),0)</f>
        <v>0</v>
      </c>
      <c r="IS97" s="224">
        <f>IF(IS$19-'様式３（療養者名簿）（⑤の場合）'!$BD102+1&lt;=15,IF(IS$19&gt;='様式３（療養者名簿）（⑤の場合）'!$BD102,IF(IS$19&lt;='様式３（療養者名簿）（⑤の場合）'!$BE102,1,0),0),0)</f>
        <v>0</v>
      </c>
      <c r="IT97" s="224">
        <f>IF(IT$19-'様式３（療養者名簿）（⑤の場合）'!$BD102+1&lt;=15,IF(IT$19&gt;='様式３（療養者名簿）（⑤の場合）'!$BD102,IF(IT$19&lt;='様式３（療養者名簿）（⑤の場合）'!$BE102,1,0),0),0)</f>
        <v>0</v>
      </c>
      <c r="IU97" s="224">
        <f>IF(IU$19-'様式３（療養者名簿）（⑤の場合）'!$BD102+1&lt;=15,IF(IU$19&gt;='様式３（療養者名簿）（⑤の場合）'!$BD102,IF(IU$19&lt;='様式３（療養者名簿）（⑤の場合）'!$BE102,1,0),0),0)</f>
        <v>0</v>
      </c>
      <c r="IV97" s="224">
        <f>IF(IV$19-'様式３（療養者名簿）（⑤の場合）'!$BD102+1&lt;=15,IF(IV$19&gt;='様式３（療養者名簿）（⑤の場合）'!$BD102,IF(IV$19&lt;='様式３（療養者名簿）（⑤の場合）'!$BE102,1,0),0),0)</f>
        <v>0</v>
      </c>
      <c r="IW97" s="224">
        <f>IF(IW$19-'様式３（療養者名簿）（⑤の場合）'!$BD102+1&lt;=15,IF(IW$19&gt;='様式３（療養者名簿）（⑤の場合）'!$BD102,IF(IW$19&lt;='様式３（療養者名簿）（⑤の場合）'!$BE102,1,0),0),0)</f>
        <v>0</v>
      </c>
      <c r="IX97" s="224">
        <f>IF(IX$19-'様式３（療養者名簿）（⑤の場合）'!$BD102+1&lt;=15,IF(IX$19&gt;='様式３（療養者名簿）（⑤の場合）'!$BD102,IF(IX$19&lt;='様式３（療養者名簿）（⑤の場合）'!$BE102,1,0),0),0)</f>
        <v>0</v>
      </c>
      <c r="IY97" s="224">
        <f>IF(IY$19-'様式３（療養者名簿）（⑤の場合）'!$BD102+1&lt;=15,IF(IY$19&gt;='様式３（療養者名簿）（⑤の場合）'!$BD102,IF(IY$19&lt;='様式３（療養者名簿）（⑤の場合）'!$BE102,1,0),0),0)</f>
        <v>0</v>
      </c>
      <c r="IZ97" s="224">
        <f>IF(IZ$19-'様式３（療養者名簿）（⑤の場合）'!$BD102+1&lt;=15,IF(IZ$19&gt;='様式３（療養者名簿）（⑤の場合）'!$BD102,IF(IZ$19&lt;='様式３（療養者名簿）（⑤の場合）'!$BE102,1,0),0),0)</f>
        <v>0</v>
      </c>
      <c r="JA97" s="224">
        <f>IF(JA$19-'様式３（療養者名簿）（⑤の場合）'!$BD102+1&lt;=15,IF(JA$19&gt;='様式３（療養者名簿）（⑤の場合）'!$BD102,IF(JA$19&lt;='様式３（療養者名簿）（⑤の場合）'!$BE102,1,0),0),0)</f>
        <v>0</v>
      </c>
      <c r="JB97" s="224">
        <f>IF(JB$19-'様式３（療養者名簿）（⑤の場合）'!$BD102+1&lt;=15,IF(JB$19&gt;='様式３（療養者名簿）（⑤の場合）'!$BD102,IF(JB$19&lt;='様式３（療養者名簿）（⑤の場合）'!$BE102,1,0),0),0)</f>
        <v>0</v>
      </c>
      <c r="JC97" s="224">
        <f>IF(JC$19-'様式３（療養者名簿）（⑤の場合）'!$BD102+1&lt;=15,IF(JC$19&gt;='様式３（療養者名簿）（⑤の場合）'!$BD102,IF(JC$19&lt;='様式３（療養者名簿）（⑤の場合）'!$BE102,1,0),0),0)</f>
        <v>0</v>
      </c>
      <c r="JD97" s="224">
        <f>IF(JD$19-'様式３（療養者名簿）（⑤の場合）'!$BD102+1&lt;=15,IF(JD$19&gt;='様式３（療養者名簿）（⑤の場合）'!$BD102,IF(JD$19&lt;='様式３（療養者名簿）（⑤の場合）'!$BE102,1,0),0),0)</f>
        <v>0</v>
      </c>
      <c r="JE97" s="224">
        <f>IF(JE$19-'様式３（療養者名簿）（⑤の場合）'!$BD102+1&lt;=15,IF(JE$19&gt;='様式３（療養者名簿）（⑤の場合）'!$BD102,IF(JE$19&lt;='様式３（療養者名簿）（⑤の場合）'!$BE102,1,0),0),0)</f>
        <v>0</v>
      </c>
      <c r="JF97" s="224">
        <f>IF(JF$19-'様式３（療養者名簿）（⑤の場合）'!$BD102+1&lt;=15,IF(JF$19&gt;='様式３（療養者名簿）（⑤の場合）'!$BD102,IF(JF$19&lt;='様式３（療養者名簿）（⑤の場合）'!$BE102,1,0),0),0)</f>
        <v>0</v>
      </c>
      <c r="JG97" s="224">
        <f>IF(JG$19-'様式３（療養者名簿）（⑤の場合）'!$BD102+1&lt;=15,IF(JG$19&gt;='様式３（療養者名簿）（⑤の場合）'!$BD102,IF(JG$19&lt;='様式３（療養者名簿）（⑤の場合）'!$BE102,1,0),0),0)</f>
        <v>0</v>
      </c>
      <c r="JH97" s="224">
        <f>IF(JH$19-'様式３（療養者名簿）（⑤の場合）'!$BD102+1&lt;=15,IF(JH$19&gt;='様式３（療養者名簿）（⑤の場合）'!$BD102,IF(JH$19&lt;='様式３（療養者名簿）（⑤の場合）'!$BE102,1,0),0),0)</f>
        <v>0</v>
      </c>
      <c r="JI97" s="224">
        <f>IF(JI$19-'様式３（療養者名簿）（⑤の場合）'!$BD102+1&lt;=15,IF(JI$19&gt;='様式３（療養者名簿）（⑤の場合）'!$BD102,IF(JI$19&lt;='様式３（療養者名簿）（⑤の場合）'!$BE102,1,0),0),0)</f>
        <v>0</v>
      </c>
      <c r="JJ97" s="224">
        <f>IF(JJ$19-'様式３（療養者名簿）（⑤の場合）'!$BD102+1&lt;=15,IF(JJ$19&gt;='様式３（療養者名簿）（⑤の場合）'!$BD102,IF(JJ$19&lt;='様式３（療養者名簿）（⑤の場合）'!$BE102,1,0),0),0)</f>
        <v>0</v>
      </c>
      <c r="JK97" s="224">
        <f>IF(JK$19-'様式３（療養者名簿）（⑤の場合）'!$BD102+1&lt;=15,IF(JK$19&gt;='様式３（療養者名簿）（⑤の場合）'!$BD102,IF(JK$19&lt;='様式３（療養者名簿）（⑤の場合）'!$BE102,1,0),0),0)</f>
        <v>0</v>
      </c>
      <c r="JL97" s="224">
        <f>IF(JL$19-'様式３（療養者名簿）（⑤の場合）'!$BD102+1&lt;=15,IF(JL$19&gt;='様式３（療養者名簿）（⑤の場合）'!$BD102,IF(JL$19&lt;='様式３（療養者名簿）（⑤の場合）'!$BE102,1,0),0),0)</f>
        <v>0</v>
      </c>
      <c r="JM97" s="224">
        <f>IF(JM$19-'様式３（療養者名簿）（⑤の場合）'!$BD102+1&lt;=15,IF(JM$19&gt;='様式３（療養者名簿）（⑤の場合）'!$BD102,IF(JM$19&lt;='様式３（療養者名簿）（⑤の場合）'!$BE102,1,0),0),0)</f>
        <v>0</v>
      </c>
      <c r="JN97" s="224">
        <f>IF(JN$19-'様式３（療養者名簿）（⑤の場合）'!$BD102+1&lt;=15,IF(JN$19&gt;='様式３（療養者名簿）（⑤の場合）'!$BD102,IF(JN$19&lt;='様式３（療養者名簿）（⑤の場合）'!$BE102,1,0),0),0)</f>
        <v>0</v>
      </c>
      <c r="JO97" s="224">
        <f>IF(JO$19-'様式３（療養者名簿）（⑤の場合）'!$BD102+1&lt;=15,IF(JO$19&gt;='様式３（療養者名簿）（⑤の場合）'!$BD102,IF(JO$19&lt;='様式３（療養者名簿）（⑤の場合）'!$BE102,1,0),0),0)</f>
        <v>0</v>
      </c>
      <c r="JP97" s="224">
        <f>IF(JP$19-'様式３（療養者名簿）（⑤の場合）'!$BD102+1&lt;=15,IF(JP$19&gt;='様式３（療養者名簿）（⑤の場合）'!$BD102,IF(JP$19&lt;='様式３（療養者名簿）（⑤の場合）'!$BE102,1,0),0),0)</f>
        <v>0</v>
      </c>
      <c r="JQ97" s="224">
        <f>IF(JQ$19-'様式３（療養者名簿）（⑤の場合）'!$BD102+1&lt;=15,IF(JQ$19&gt;='様式３（療養者名簿）（⑤の場合）'!$BD102,IF(JQ$19&lt;='様式３（療養者名簿）（⑤の場合）'!$BE102,1,0),0),0)</f>
        <v>0</v>
      </c>
      <c r="JR97" s="224">
        <f>IF(JR$19-'様式３（療養者名簿）（⑤の場合）'!$BD102+1&lt;=15,IF(JR$19&gt;='様式３（療養者名簿）（⑤の場合）'!$BD102,IF(JR$19&lt;='様式３（療養者名簿）（⑤の場合）'!$BE102,1,0),0),0)</f>
        <v>0</v>
      </c>
      <c r="JS97" s="224">
        <f>IF(JS$19-'様式３（療養者名簿）（⑤の場合）'!$BD102+1&lt;=15,IF(JS$19&gt;='様式３（療養者名簿）（⑤の場合）'!$BD102,IF(JS$19&lt;='様式３（療養者名簿）（⑤の場合）'!$BE102,1,0),0),0)</f>
        <v>0</v>
      </c>
      <c r="JT97" s="224">
        <f>IF(JT$19-'様式３（療養者名簿）（⑤の場合）'!$BD102+1&lt;=15,IF(JT$19&gt;='様式３（療養者名簿）（⑤の場合）'!$BD102,IF(JT$19&lt;='様式３（療養者名簿）（⑤の場合）'!$BE102,1,0),0),0)</f>
        <v>0</v>
      </c>
      <c r="JU97" s="224">
        <f>IF(JU$19-'様式３（療養者名簿）（⑤の場合）'!$BD102+1&lt;=15,IF(JU$19&gt;='様式３（療養者名簿）（⑤の場合）'!$BD102,IF(JU$19&lt;='様式３（療養者名簿）（⑤の場合）'!$BE102,1,0),0),0)</f>
        <v>0</v>
      </c>
      <c r="JV97" s="224">
        <f>IF(JV$19-'様式３（療養者名簿）（⑤の場合）'!$BD102+1&lt;=15,IF(JV$19&gt;='様式３（療養者名簿）（⑤の場合）'!$BD102,IF(JV$19&lt;='様式３（療養者名簿）（⑤の場合）'!$BE102,1,0),0),0)</f>
        <v>0</v>
      </c>
      <c r="JW97" s="224">
        <f>IF(JW$19-'様式３（療養者名簿）（⑤の場合）'!$BD102+1&lt;=15,IF(JW$19&gt;='様式３（療養者名簿）（⑤の場合）'!$BD102,IF(JW$19&lt;='様式３（療養者名簿）（⑤の場合）'!$BE102,1,0),0),0)</f>
        <v>0</v>
      </c>
      <c r="JX97" s="224">
        <f>IF(JX$19-'様式３（療養者名簿）（⑤の場合）'!$BD102+1&lt;=15,IF(JX$19&gt;='様式３（療養者名簿）（⑤の場合）'!$BD102,IF(JX$19&lt;='様式３（療養者名簿）（⑤の場合）'!$BE102,1,0),0),0)</f>
        <v>0</v>
      </c>
      <c r="JY97" s="224">
        <f>IF(JY$19-'様式３（療養者名簿）（⑤の場合）'!$BD102+1&lt;=15,IF(JY$19&gt;='様式３（療養者名簿）（⑤の場合）'!$BD102,IF(JY$19&lt;='様式３（療養者名簿）（⑤の場合）'!$BE102,1,0),0),0)</f>
        <v>0</v>
      </c>
      <c r="JZ97" s="224">
        <f>IF(JZ$19-'様式３（療養者名簿）（⑤の場合）'!$BD102+1&lt;=15,IF(JZ$19&gt;='様式３（療養者名簿）（⑤の場合）'!$BD102,IF(JZ$19&lt;='様式３（療養者名簿）（⑤の場合）'!$BE102,1,0),0),0)</f>
        <v>0</v>
      </c>
      <c r="KA97" s="224">
        <f>IF(KA$19-'様式３（療養者名簿）（⑤の場合）'!$BD102+1&lt;=15,IF(KA$19&gt;='様式３（療養者名簿）（⑤の場合）'!$BD102,IF(KA$19&lt;='様式３（療養者名簿）（⑤の場合）'!$BE102,1,0),0),0)</f>
        <v>0</v>
      </c>
      <c r="KB97" s="224">
        <f>IF(KB$19-'様式３（療養者名簿）（⑤の場合）'!$BD102+1&lt;=15,IF(KB$19&gt;='様式３（療養者名簿）（⑤の場合）'!$BD102,IF(KB$19&lt;='様式３（療養者名簿）（⑤の場合）'!$BE102,1,0),0),0)</f>
        <v>0</v>
      </c>
      <c r="KC97" s="224">
        <f>IF(KC$19-'様式３（療養者名簿）（⑤の場合）'!$BD102+1&lt;=15,IF(KC$19&gt;='様式３（療養者名簿）（⑤の場合）'!$BD102,IF(KC$19&lt;='様式３（療養者名簿）（⑤の場合）'!$BE102,1,0),0),0)</f>
        <v>0</v>
      </c>
      <c r="KD97" s="224">
        <f>IF(KD$19-'様式３（療養者名簿）（⑤の場合）'!$BD102+1&lt;=15,IF(KD$19&gt;='様式３（療養者名簿）（⑤の場合）'!$BD102,IF(KD$19&lt;='様式３（療養者名簿）（⑤の場合）'!$BE102,1,0),0),0)</f>
        <v>0</v>
      </c>
      <c r="KE97" s="224">
        <f>IF(KE$19-'様式３（療養者名簿）（⑤の場合）'!$BD102+1&lt;=15,IF(KE$19&gt;='様式３（療養者名簿）（⑤の場合）'!$BD102,IF(KE$19&lt;='様式３（療養者名簿）（⑤の場合）'!$BE102,1,0),0),0)</f>
        <v>0</v>
      </c>
      <c r="KF97" s="224">
        <f>IF(KF$19-'様式３（療養者名簿）（⑤の場合）'!$BD102+1&lt;=15,IF(KF$19&gt;='様式３（療養者名簿）（⑤の場合）'!$BD102,IF(KF$19&lt;='様式３（療養者名簿）（⑤の場合）'!$BE102,1,0),0),0)</f>
        <v>0</v>
      </c>
      <c r="KG97" s="224">
        <f>IF(KG$19-'様式３（療養者名簿）（⑤の場合）'!$BD102+1&lt;=15,IF(KG$19&gt;='様式３（療養者名簿）（⑤の場合）'!$BD102,IF(KG$19&lt;='様式３（療養者名簿）（⑤の場合）'!$BE102,1,0),0),0)</f>
        <v>0</v>
      </c>
      <c r="KH97" s="224">
        <f>IF(KH$19-'様式３（療養者名簿）（⑤の場合）'!$BD102+1&lt;=15,IF(KH$19&gt;='様式３（療養者名簿）（⑤の場合）'!$BD102,IF(KH$19&lt;='様式３（療養者名簿）（⑤の場合）'!$BE102,1,0),0),0)</f>
        <v>0</v>
      </c>
      <c r="KI97" s="224">
        <f>IF(KI$19-'様式３（療養者名簿）（⑤の場合）'!$BD102+1&lt;=15,IF(KI$19&gt;='様式３（療養者名簿）（⑤の場合）'!$BD102,IF(KI$19&lt;='様式３（療養者名簿）（⑤の場合）'!$BE102,1,0),0),0)</f>
        <v>0</v>
      </c>
      <c r="KJ97" s="224">
        <f>IF(KJ$19-'様式３（療養者名簿）（⑤の場合）'!$BD102+1&lt;=15,IF(KJ$19&gt;='様式３（療養者名簿）（⑤の場合）'!$BD102,IF(KJ$19&lt;='様式３（療養者名簿）（⑤の場合）'!$BE102,1,0),0),0)</f>
        <v>0</v>
      </c>
      <c r="KK97" s="224">
        <f>IF(KK$19-'様式３（療養者名簿）（⑤の場合）'!$BD102+1&lt;=15,IF(KK$19&gt;='様式３（療養者名簿）（⑤の場合）'!$BD102,IF(KK$19&lt;='様式３（療養者名簿）（⑤の場合）'!$BE102,1,0),0),0)</f>
        <v>0</v>
      </c>
      <c r="KL97" s="224">
        <f>IF(KL$19-'様式３（療養者名簿）（⑤の場合）'!$BD102+1&lt;=15,IF(KL$19&gt;='様式３（療養者名簿）（⑤の場合）'!$BD102,IF(KL$19&lt;='様式３（療養者名簿）（⑤の場合）'!$BE102,1,0),0),0)</f>
        <v>0</v>
      </c>
      <c r="KM97" s="224">
        <f>IF(KM$19-'様式３（療養者名簿）（⑤の場合）'!$BD102+1&lt;=15,IF(KM$19&gt;='様式３（療養者名簿）（⑤の場合）'!$BD102,IF(KM$19&lt;='様式３（療養者名簿）（⑤の場合）'!$BE102,1,0),0),0)</f>
        <v>0</v>
      </c>
      <c r="KN97" s="224">
        <f>IF(KN$19-'様式３（療養者名簿）（⑤の場合）'!$BD102+1&lt;=15,IF(KN$19&gt;='様式３（療養者名簿）（⑤の場合）'!$BD102,IF(KN$19&lt;='様式３（療養者名簿）（⑤の場合）'!$BE102,1,0),0),0)</f>
        <v>0</v>
      </c>
      <c r="KO97" s="224">
        <f>IF(KO$19-'様式３（療養者名簿）（⑤の場合）'!$BD102+1&lt;=15,IF(KO$19&gt;='様式３（療養者名簿）（⑤の場合）'!$BD102,IF(KO$19&lt;='様式３（療養者名簿）（⑤の場合）'!$BE102,1,0),0),0)</f>
        <v>0</v>
      </c>
      <c r="KP97" s="224">
        <f>IF(KP$19-'様式３（療養者名簿）（⑤の場合）'!$BD102+1&lt;=15,IF(KP$19&gt;='様式３（療養者名簿）（⑤の場合）'!$BD102,IF(KP$19&lt;='様式３（療養者名簿）（⑤の場合）'!$BE102,1,0),0),0)</f>
        <v>0</v>
      </c>
      <c r="KQ97" s="224">
        <f>IF(KQ$19-'様式３（療養者名簿）（⑤の場合）'!$BD102+1&lt;=15,IF(KQ$19&gt;='様式３（療養者名簿）（⑤の場合）'!$BD102,IF(KQ$19&lt;='様式３（療養者名簿）（⑤の場合）'!$BE102,1,0),0),0)</f>
        <v>0</v>
      </c>
      <c r="KR97" s="224">
        <f>IF(KR$19-'様式３（療養者名簿）（⑤の場合）'!$BD102+1&lt;=15,IF(KR$19&gt;='様式３（療養者名簿）（⑤の場合）'!$BD102,IF(KR$19&lt;='様式３（療養者名簿）（⑤の場合）'!$BE102,1,0),0),0)</f>
        <v>0</v>
      </c>
      <c r="KS97" s="224">
        <f>IF(KS$19-'様式３（療養者名簿）（⑤の場合）'!$BD102+1&lt;=15,IF(KS$19&gt;='様式３（療養者名簿）（⑤の場合）'!$BD102,IF(KS$19&lt;='様式３（療養者名簿）（⑤の場合）'!$BE102,1,0),0),0)</f>
        <v>0</v>
      </c>
      <c r="KT97" s="224">
        <f>IF(KT$19-'様式３（療養者名簿）（⑤の場合）'!$BD102+1&lt;=15,IF(KT$19&gt;='様式３（療養者名簿）（⑤の場合）'!$BD102,IF(KT$19&lt;='様式３（療養者名簿）（⑤の場合）'!$BE102,1,0),0),0)</f>
        <v>0</v>
      </c>
      <c r="KU97" s="224">
        <f>IF(KU$19-'様式３（療養者名簿）（⑤の場合）'!$BD102+1&lt;=15,IF(KU$19&gt;='様式３（療養者名簿）（⑤の場合）'!$BD102,IF(KU$19&lt;='様式３（療養者名簿）（⑤の場合）'!$BE102,1,0),0),0)</f>
        <v>0</v>
      </c>
      <c r="KV97" s="224">
        <f>IF(KV$19-'様式３（療養者名簿）（⑤の場合）'!$BD102+1&lt;=15,IF(KV$19&gt;='様式３（療養者名簿）（⑤の場合）'!$BD102,IF(KV$19&lt;='様式３（療養者名簿）（⑤の場合）'!$BE102,1,0),0),0)</f>
        <v>0</v>
      </c>
      <c r="KW97" s="224">
        <f>IF(KW$19-'様式３（療養者名簿）（⑤の場合）'!$BD102+1&lt;=15,IF(KW$19&gt;='様式３（療養者名簿）（⑤の場合）'!$BD102,IF(KW$19&lt;='様式３（療養者名簿）（⑤の場合）'!$BE102,1,0),0),0)</f>
        <v>0</v>
      </c>
      <c r="KX97" s="224">
        <f>IF(KX$19-'様式３（療養者名簿）（⑤の場合）'!$BD102+1&lt;=15,IF(KX$19&gt;='様式３（療養者名簿）（⑤の場合）'!$BD102,IF(KX$19&lt;='様式３（療養者名簿）（⑤の場合）'!$BE102,1,0),0),0)</f>
        <v>0</v>
      </c>
      <c r="KY97" s="224">
        <f>IF(KY$19-'様式３（療養者名簿）（⑤の場合）'!$BD102+1&lt;=15,IF(KY$19&gt;='様式３（療養者名簿）（⑤の場合）'!$BD102,IF(KY$19&lt;='様式３（療養者名簿）（⑤の場合）'!$BE102,1,0),0),0)</f>
        <v>0</v>
      </c>
      <c r="KZ97" s="224">
        <f>IF(KZ$19-'様式３（療養者名簿）（⑤の場合）'!$BD102+1&lt;=15,IF(KZ$19&gt;='様式３（療養者名簿）（⑤の場合）'!$BD102,IF(KZ$19&lt;='様式３（療養者名簿）（⑤の場合）'!$BE102,1,0),0),0)</f>
        <v>0</v>
      </c>
      <c r="LA97" s="224">
        <f>IF(LA$19-'様式３（療養者名簿）（⑤の場合）'!$BD102+1&lt;=15,IF(LA$19&gt;='様式３（療養者名簿）（⑤の場合）'!$BD102,IF(LA$19&lt;='様式３（療養者名簿）（⑤の場合）'!$BE102,1,0),0),0)</f>
        <v>0</v>
      </c>
      <c r="LB97" s="224">
        <f>IF(LB$19-'様式３（療養者名簿）（⑤の場合）'!$BD102+1&lt;=15,IF(LB$19&gt;='様式３（療養者名簿）（⑤の場合）'!$BD102,IF(LB$19&lt;='様式３（療養者名簿）（⑤の場合）'!$BE102,1,0),0),0)</f>
        <v>0</v>
      </c>
      <c r="LC97" s="224">
        <f>IF(LC$19-'様式３（療養者名簿）（⑤の場合）'!$BD102+1&lt;=15,IF(LC$19&gt;='様式３（療養者名簿）（⑤の場合）'!$BD102,IF(LC$19&lt;='様式３（療養者名簿）（⑤の場合）'!$BE102,1,0),0),0)</f>
        <v>0</v>
      </c>
      <c r="LD97" s="224">
        <f>IF(LD$19-'様式３（療養者名簿）（⑤の場合）'!$BD102+1&lt;=15,IF(LD$19&gt;='様式３（療養者名簿）（⑤の場合）'!$BD102,IF(LD$19&lt;='様式３（療養者名簿）（⑤の場合）'!$BE102,1,0),0),0)</f>
        <v>0</v>
      </c>
      <c r="LE97" s="224">
        <f>IF(LE$19-'様式３（療養者名簿）（⑤の場合）'!$BD102+1&lt;=15,IF(LE$19&gt;='様式３（療養者名簿）（⑤の場合）'!$BD102,IF(LE$19&lt;='様式３（療養者名簿）（⑤の場合）'!$BE102,1,0),0),0)</f>
        <v>0</v>
      </c>
      <c r="LF97" s="224">
        <f>IF(LF$19-'様式３（療養者名簿）（⑤の場合）'!$BD102+1&lt;=15,IF(LF$19&gt;='様式３（療養者名簿）（⑤の場合）'!$BD102,IF(LF$19&lt;='様式３（療養者名簿）（⑤の場合）'!$BE102,1,0),0),0)</f>
        <v>0</v>
      </c>
      <c r="LG97" s="224">
        <f>IF(LG$19-'様式３（療養者名簿）（⑤の場合）'!$BD102+1&lt;=15,IF(LG$19&gt;='様式３（療養者名簿）（⑤の場合）'!$BD102,IF(LG$19&lt;='様式３（療養者名簿）（⑤の場合）'!$BE102,1,0),0),0)</f>
        <v>0</v>
      </c>
      <c r="LH97" s="224">
        <f>IF(LH$19-'様式３（療養者名簿）（⑤の場合）'!$BD102+1&lt;=15,IF(LH$19&gt;='様式３（療養者名簿）（⑤の場合）'!$BD102,IF(LH$19&lt;='様式３（療養者名簿）（⑤の場合）'!$BE102,1,0),0),0)</f>
        <v>0</v>
      </c>
      <c r="LI97" s="224">
        <f>IF(LI$19-'様式３（療養者名簿）（⑤の場合）'!$BD102+1&lt;=15,IF(LI$19&gt;='様式３（療養者名簿）（⑤の場合）'!$BD102,IF(LI$19&lt;='様式３（療養者名簿）（⑤の場合）'!$BE102,1,0),0),0)</f>
        <v>0</v>
      </c>
      <c r="LJ97" s="224">
        <f>IF(LJ$19-'様式３（療養者名簿）（⑤の場合）'!$BD102+1&lt;=15,IF(LJ$19&gt;='様式３（療養者名簿）（⑤の場合）'!$BD102,IF(LJ$19&lt;='様式３（療養者名簿）（⑤の場合）'!$BE102,1,0),0),0)</f>
        <v>0</v>
      </c>
      <c r="LK97" s="224">
        <f>IF(LK$19-'様式３（療養者名簿）（⑤の場合）'!$BD102+1&lt;=15,IF(LK$19&gt;='様式３（療養者名簿）（⑤の場合）'!$BD102,IF(LK$19&lt;='様式３（療養者名簿）（⑤の場合）'!$BE102,1,0),0),0)</f>
        <v>0</v>
      </c>
      <c r="LL97" s="224">
        <f>IF(LL$19-'様式３（療養者名簿）（⑤の場合）'!$BD102+1&lt;=15,IF(LL$19&gt;='様式３（療養者名簿）（⑤の場合）'!$BD102,IF(LL$19&lt;='様式３（療養者名簿）（⑤の場合）'!$BE102,1,0),0),0)</f>
        <v>0</v>
      </c>
      <c r="LM97" s="224">
        <f>IF(LM$19-'様式３（療養者名簿）（⑤の場合）'!$BD102+1&lt;=15,IF(LM$19&gt;='様式３（療養者名簿）（⑤の場合）'!$BD102,IF(LM$19&lt;='様式３（療養者名簿）（⑤の場合）'!$BE102,1,0),0),0)</f>
        <v>0</v>
      </c>
      <c r="LN97" s="224">
        <f>IF(LN$19-'様式３（療養者名簿）（⑤の場合）'!$BD102+1&lt;=15,IF(LN$19&gt;='様式３（療養者名簿）（⑤の場合）'!$BD102,IF(LN$19&lt;='様式３（療養者名簿）（⑤の場合）'!$BE102,1,0),0),0)</f>
        <v>0</v>
      </c>
      <c r="LO97" s="224">
        <f>IF(LO$19-'様式３（療養者名簿）（⑤の場合）'!$BD102+1&lt;=15,IF(LO$19&gt;='様式３（療養者名簿）（⑤の場合）'!$BD102,IF(LO$19&lt;='様式３（療養者名簿）（⑤の場合）'!$BE102,1,0),0),0)</f>
        <v>0</v>
      </c>
      <c r="LP97" s="224">
        <f>IF(LP$19-'様式３（療養者名簿）（⑤の場合）'!$BD102+1&lt;=15,IF(LP$19&gt;='様式３（療養者名簿）（⑤の場合）'!$BD102,IF(LP$19&lt;='様式３（療養者名簿）（⑤の場合）'!$BE102,1,0),0),0)</f>
        <v>0</v>
      </c>
      <c r="LQ97" s="224">
        <f>IF(LQ$19-'様式３（療養者名簿）（⑤の場合）'!$BD102+1&lt;=15,IF(LQ$19&gt;='様式３（療養者名簿）（⑤の場合）'!$BD102,IF(LQ$19&lt;='様式３（療養者名簿）（⑤の場合）'!$BE102,1,0),0),0)</f>
        <v>0</v>
      </c>
      <c r="LR97" s="224">
        <f>IF(LR$19-'様式３（療養者名簿）（⑤の場合）'!$BD102+1&lt;=15,IF(LR$19&gt;='様式３（療養者名簿）（⑤の場合）'!$BD102,IF(LR$19&lt;='様式３（療養者名簿）（⑤の場合）'!$BE102,1,0),0),0)</f>
        <v>0</v>
      </c>
      <c r="LS97" s="224">
        <f>IF(LS$19-'様式３（療養者名簿）（⑤の場合）'!$BD102+1&lt;=15,IF(LS$19&gt;='様式３（療養者名簿）（⑤の場合）'!$BD102,IF(LS$19&lt;='様式３（療養者名簿）（⑤の場合）'!$BE102,1,0),0),0)</f>
        <v>0</v>
      </c>
      <c r="LT97" s="224">
        <f>IF(LT$19-'様式３（療養者名簿）（⑤の場合）'!$BD102+1&lt;=15,IF(LT$19&gt;='様式３（療養者名簿）（⑤の場合）'!$BD102,IF(LT$19&lt;='様式３（療養者名簿）（⑤の場合）'!$BE102,1,0),0),0)</f>
        <v>0</v>
      </c>
      <c r="LU97" s="224">
        <f>IF(LU$19-'様式３（療養者名簿）（⑤の場合）'!$BD102+1&lt;=15,IF(LU$19&gt;='様式３（療養者名簿）（⑤の場合）'!$BD102,IF(LU$19&lt;='様式３（療養者名簿）（⑤の場合）'!$BE102,1,0),0),0)</f>
        <v>0</v>
      </c>
      <c r="LV97" s="224">
        <f>IF(LV$19-'様式３（療養者名簿）（⑤の場合）'!$BD102+1&lt;=15,IF(LV$19&gt;='様式３（療養者名簿）（⑤の場合）'!$BD102,IF(LV$19&lt;='様式３（療養者名簿）（⑤の場合）'!$BE102,1,0),0),0)</f>
        <v>0</v>
      </c>
      <c r="LW97" s="224">
        <f>IF(LW$19-'様式３（療養者名簿）（⑤の場合）'!$BD102+1&lt;=15,IF(LW$19&gt;='様式３（療養者名簿）（⑤の場合）'!$BD102,IF(LW$19&lt;='様式３（療養者名簿）（⑤の場合）'!$BE102,1,0),0),0)</f>
        <v>0</v>
      </c>
      <c r="LX97" s="224">
        <f>IF(LX$19-'様式３（療養者名簿）（⑤の場合）'!$BD102+1&lt;=15,IF(LX$19&gt;='様式３（療養者名簿）（⑤の場合）'!$BD102,IF(LX$19&lt;='様式３（療養者名簿）（⑤の場合）'!$BE102,1,0),0),0)</f>
        <v>0</v>
      </c>
      <c r="LY97" s="224">
        <f>IF(LY$19-'様式３（療養者名簿）（⑤の場合）'!$BD102+1&lt;=15,IF(LY$19&gt;='様式３（療養者名簿）（⑤の場合）'!$BD102,IF(LY$19&lt;='様式３（療養者名簿）（⑤の場合）'!$BE102,1,0),0),0)</f>
        <v>0</v>
      </c>
      <c r="LZ97" s="224">
        <f>IF(LZ$19-'様式３（療養者名簿）（⑤の場合）'!$BD102+1&lt;=15,IF(LZ$19&gt;='様式３（療養者名簿）（⑤の場合）'!$BD102,IF(LZ$19&lt;='様式３（療養者名簿）（⑤の場合）'!$BE102,1,0),0),0)</f>
        <v>0</v>
      </c>
      <c r="MA97" s="224">
        <f>IF(MA$19-'様式３（療養者名簿）（⑤の場合）'!$BD102+1&lt;=15,IF(MA$19&gt;='様式３（療養者名簿）（⑤の場合）'!$BD102,IF(MA$19&lt;='様式３（療養者名簿）（⑤の場合）'!$BE102,1,0),0),0)</f>
        <v>0</v>
      </c>
      <c r="MB97" s="224">
        <f>IF(MB$19-'様式３（療養者名簿）（⑤の場合）'!$BD102+1&lt;=15,IF(MB$19&gt;='様式３（療養者名簿）（⑤の場合）'!$BD102,IF(MB$19&lt;='様式３（療養者名簿）（⑤の場合）'!$BE102,1,0),0),0)</f>
        <v>0</v>
      </c>
      <c r="MC97" s="224">
        <f>IF(MC$19-'様式３（療養者名簿）（⑤の場合）'!$BD102+1&lt;=15,IF(MC$19&gt;='様式３（療養者名簿）（⑤の場合）'!$BD102,IF(MC$19&lt;='様式３（療養者名簿）（⑤の場合）'!$BE102,1,0),0),0)</f>
        <v>0</v>
      </c>
      <c r="MD97" s="224">
        <f>IF(MD$19-'様式３（療養者名簿）（⑤の場合）'!$BD102+1&lt;=15,IF(MD$19&gt;='様式３（療養者名簿）（⑤の場合）'!$BD102,IF(MD$19&lt;='様式３（療養者名簿）（⑤の場合）'!$BE102,1,0),0),0)</f>
        <v>0</v>
      </c>
      <c r="ME97" s="224">
        <f>IF(ME$19-'様式３（療養者名簿）（⑤の場合）'!$BD102+1&lt;=15,IF(ME$19&gt;='様式３（療養者名簿）（⑤の場合）'!$BD102,IF(ME$19&lt;='様式３（療養者名簿）（⑤の場合）'!$BE102,1,0),0),0)</f>
        <v>0</v>
      </c>
      <c r="MF97" s="224">
        <f>IF(MF$19-'様式３（療養者名簿）（⑤の場合）'!$BD102+1&lt;=15,IF(MF$19&gt;='様式３（療養者名簿）（⑤の場合）'!$BD102,IF(MF$19&lt;='様式３（療養者名簿）（⑤の場合）'!$BE102,1,0),0),0)</f>
        <v>0</v>
      </c>
      <c r="MG97" s="224">
        <f>IF(MG$19-'様式３（療養者名簿）（⑤の場合）'!$BD102+1&lt;=15,IF(MG$19&gt;='様式３（療養者名簿）（⑤の場合）'!$BD102,IF(MG$19&lt;='様式３（療養者名簿）（⑤の場合）'!$BE102,1,0),0),0)</f>
        <v>0</v>
      </c>
      <c r="MH97" s="224">
        <f>IF(MH$19-'様式３（療養者名簿）（⑤の場合）'!$BD102+1&lt;=15,IF(MH$19&gt;='様式３（療養者名簿）（⑤の場合）'!$BD102,IF(MH$19&lt;='様式３（療養者名簿）（⑤の場合）'!$BE102,1,0),0),0)</f>
        <v>0</v>
      </c>
      <c r="MI97" s="224">
        <f>IF(MI$19-'様式３（療養者名簿）（⑤の場合）'!$BD102+1&lt;=15,IF(MI$19&gt;='様式３（療養者名簿）（⑤の場合）'!$BD102,IF(MI$19&lt;='様式３（療養者名簿）（⑤の場合）'!$BE102,1,0),0),0)</f>
        <v>0</v>
      </c>
      <c r="MJ97" s="224">
        <f>IF(MJ$19-'様式３（療養者名簿）（⑤の場合）'!$BD102+1&lt;=15,IF(MJ$19&gt;='様式３（療養者名簿）（⑤の場合）'!$BD102,IF(MJ$19&lt;='様式３（療養者名簿）（⑤の場合）'!$BE102,1,0),0),0)</f>
        <v>0</v>
      </c>
      <c r="MK97" s="224">
        <f>IF(MK$19-'様式３（療養者名簿）（⑤の場合）'!$BD102+1&lt;=15,IF(MK$19&gt;='様式３（療養者名簿）（⑤の場合）'!$BD102,IF(MK$19&lt;='様式３（療養者名簿）（⑤の場合）'!$BE102,1,0),0),0)</f>
        <v>0</v>
      </c>
      <c r="ML97" s="224">
        <f>IF(ML$19-'様式３（療養者名簿）（⑤の場合）'!$BD102+1&lt;=15,IF(ML$19&gt;='様式３（療養者名簿）（⑤の場合）'!$BD102,IF(ML$19&lt;='様式３（療養者名簿）（⑤の場合）'!$BE102,1,0),0),0)</f>
        <v>0</v>
      </c>
      <c r="MM97" s="224">
        <f>IF(MM$19-'様式３（療養者名簿）（⑤の場合）'!$BD102+1&lt;=15,IF(MM$19&gt;='様式３（療養者名簿）（⑤の場合）'!$BD102,IF(MM$19&lt;='様式３（療養者名簿）（⑤の場合）'!$BE102,1,0),0),0)</f>
        <v>0</v>
      </c>
      <c r="MN97" s="224">
        <f>IF(MN$19-'様式３（療養者名簿）（⑤の場合）'!$BD102+1&lt;=15,IF(MN$19&gt;='様式３（療養者名簿）（⑤の場合）'!$BD102,IF(MN$19&lt;='様式３（療養者名簿）（⑤の場合）'!$BE102,1,0),0),0)</f>
        <v>0</v>
      </c>
      <c r="MO97" s="224">
        <f>IF(MO$19-'様式３（療養者名簿）（⑤の場合）'!$BD102+1&lt;=15,IF(MO$19&gt;='様式３（療養者名簿）（⑤の場合）'!$BD102,IF(MO$19&lt;='様式３（療養者名簿）（⑤の場合）'!$BE102,1,0),0),0)</f>
        <v>0</v>
      </c>
      <c r="MP97" s="224">
        <f>IF(MP$19-'様式３（療養者名簿）（⑤の場合）'!$BD102+1&lt;=15,IF(MP$19&gt;='様式３（療養者名簿）（⑤の場合）'!$BD102,IF(MP$19&lt;='様式３（療養者名簿）（⑤の場合）'!$BE102,1,0),0),0)</f>
        <v>0</v>
      </c>
      <c r="MQ97" s="224">
        <f>IF(MQ$19-'様式３（療養者名簿）（⑤の場合）'!$BD102+1&lt;=15,IF(MQ$19&gt;='様式３（療養者名簿）（⑤の場合）'!$BD102,IF(MQ$19&lt;='様式３（療養者名簿）（⑤の場合）'!$BE102,1,0),0),0)</f>
        <v>0</v>
      </c>
      <c r="MR97" s="224">
        <f>IF(MR$19-'様式３（療養者名簿）（⑤の場合）'!$BD102+1&lt;=15,IF(MR$19&gt;='様式３（療養者名簿）（⑤の場合）'!$BD102,IF(MR$19&lt;='様式３（療養者名簿）（⑤の場合）'!$BE102,1,0),0),0)</f>
        <v>0</v>
      </c>
      <c r="MS97" s="224">
        <f>IF(MS$19-'様式３（療養者名簿）（⑤の場合）'!$BD102+1&lt;=15,IF(MS$19&gt;='様式３（療養者名簿）（⑤の場合）'!$BD102,IF(MS$19&lt;='様式３（療養者名簿）（⑤の場合）'!$BE102,1,0),0),0)</f>
        <v>0</v>
      </c>
      <c r="MT97" s="224">
        <f>IF(MT$19-'様式３（療養者名簿）（⑤の場合）'!$BD102+1&lt;=15,IF(MT$19&gt;='様式３（療養者名簿）（⑤の場合）'!$BD102,IF(MT$19&lt;='様式３（療養者名簿）（⑤の場合）'!$BE102,1,0),0),0)</f>
        <v>0</v>
      </c>
      <c r="MU97" s="224">
        <f>IF(MU$19-'様式３（療養者名簿）（⑤の場合）'!$BD102+1&lt;=15,IF(MU$19&gt;='様式３（療養者名簿）（⑤の場合）'!$BD102,IF(MU$19&lt;='様式３（療養者名簿）（⑤の場合）'!$BE102,1,0),0),0)</f>
        <v>0</v>
      </c>
      <c r="MV97" s="224">
        <f>IF(MV$19-'様式３（療養者名簿）（⑤の場合）'!$BD102+1&lt;=15,IF(MV$19&gt;='様式３（療養者名簿）（⑤の場合）'!$BD102,IF(MV$19&lt;='様式３（療養者名簿）（⑤の場合）'!$BE102,1,0),0),0)</f>
        <v>0</v>
      </c>
      <c r="MW97" s="224">
        <f>IF(MW$19-'様式３（療養者名簿）（⑤の場合）'!$BD102+1&lt;=15,IF(MW$19&gt;='様式３（療養者名簿）（⑤の場合）'!$BD102,IF(MW$19&lt;='様式３（療養者名簿）（⑤の場合）'!$BE102,1,0),0),0)</f>
        <v>0</v>
      </c>
      <c r="MX97" s="224">
        <f>IF(MX$19-'様式３（療養者名簿）（⑤の場合）'!$BD102+1&lt;=15,IF(MX$19&gt;='様式３（療養者名簿）（⑤の場合）'!$BD102,IF(MX$19&lt;='様式３（療養者名簿）（⑤の場合）'!$BE102,1,0),0),0)</f>
        <v>0</v>
      </c>
      <c r="MY97" s="224">
        <f>IF(MY$19-'様式３（療養者名簿）（⑤の場合）'!$BD102+1&lt;=15,IF(MY$19&gt;='様式３（療養者名簿）（⑤の場合）'!$BD102,IF(MY$19&lt;='様式３（療養者名簿）（⑤の場合）'!$BE102,1,0),0),0)</f>
        <v>0</v>
      </c>
      <c r="MZ97" s="224">
        <f>IF(MZ$19-'様式３（療養者名簿）（⑤の場合）'!$BD102+1&lt;=15,IF(MZ$19&gt;='様式３（療養者名簿）（⑤の場合）'!$BD102,IF(MZ$19&lt;='様式３（療養者名簿）（⑤の場合）'!$BE102,1,0),0),0)</f>
        <v>0</v>
      </c>
      <c r="NA97" s="224">
        <f>IF(NA$19-'様式３（療養者名簿）（⑤の場合）'!$BD102+1&lt;=15,IF(NA$19&gt;='様式３（療養者名簿）（⑤の場合）'!$BD102,IF(NA$19&lt;='様式３（療養者名簿）（⑤の場合）'!$BE102,1,0),0),0)</f>
        <v>0</v>
      </c>
      <c r="NB97" s="224">
        <f>IF(NB$19-'様式３（療養者名簿）（⑤の場合）'!$BD102+1&lt;=15,IF(NB$19&gt;='様式３（療養者名簿）（⑤の場合）'!$BD102,IF(NB$19&lt;='様式３（療養者名簿）（⑤の場合）'!$BE102,1,0),0),0)</f>
        <v>0</v>
      </c>
      <c r="NC97" s="225">
        <f>IF(NC$19-'様式３（療養者名簿）（⑤の場合）'!$BD102+1&lt;=15,IF(NC$19&gt;='様式３（療養者名簿）（⑤の場合）'!$BD102,IF(NC$19&lt;='様式３（療養者名簿）（⑤の場合）'!$BE102,1,0),0),0)</f>
        <v>0</v>
      </c>
      <c r="ND97" s="225">
        <f>IF(ND$19-'様式３（療養者名簿）（⑤の場合）'!$BD102+1&lt;=15,IF(ND$19&gt;='様式３（療養者名簿）（⑤の場合）'!$BD102,IF(ND$19&lt;='様式３（療養者名簿）（⑤の場合）'!$BE102,1,0),0),0)</f>
        <v>0</v>
      </c>
      <c r="NE97" s="225">
        <f>IF(NE$19-'様式３（療養者名簿）（⑤の場合）'!$BD102+1&lt;=15,IF(NE$19&gt;='様式３（療養者名簿）（⑤の場合）'!$BD102,IF(NE$19&lt;='様式３（療養者名簿）（⑤の場合）'!$BE102,1,0),0),0)</f>
        <v>0</v>
      </c>
      <c r="NF97" s="225">
        <f>IF(NF$19-'様式３（療養者名簿）（⑤の場合）'!$BD102+1&lt;=15,IF(NF$19&gt;='様式３（療養者名簿）（⑤の場合）'!$BD102,IF(NF$19&lt;='様式３（療養者名簿）（⑤の場合）'!$BE102,1,0),0),0)</f>
        <v>0</v>
      </c>
      <c r="NG97" s="225">
        <f>IF(NG$19-'様式３（療養者名簿）（⑤の場合）'!$BD102+1&lt;=15,IF(NG$19&gt;='様式３（療養者名簿）（⑤の場合）'!$BD102,IF(NG$19&lt;='様式３（療養者名簿）（⑤の場合）'!$BE102,1,0),0),0)</f>
        <v>0</v>
      </c>
      <c r="NH97" s="225">
        <f>IF(NH$19-'様式３（療養者名簿）（⑤の場合）'!$BD102+1&lt;=15,IF(NH$19&gt;='様式３（療養者名簿）（⑤の場合）'!$BD102,IF(NH$19&lt;='様式３（療養者名簿）（⑤の場合）'!$BE102,1,0),0),0)</f>
        <v>0</v>
      </c>
      <c r="NI97" s="225">
        <f>IF(NI$19-'様式３（療養者名簿）（⑤の場合）'!$BD102+1&lt;=15,IF(NI$19&gt;='様式３（療養者名簿）（⑤の場合）'!$BD102,IF(NI$19&lt;='様式３（療養者名簿）（⑤の場合）'!$BE102,1,0),0),0)</f>
        <v>0</v>
      </c>
      <c r="NJ97" s="225">
        <f>IF(NJ$19-'様式３（療養者名簿）（⑤の場合）'!$BD102+1&lt;=15,IF(NJ$19&gt;='様式３（療養者名簿）（⑤の場合）'!$BD102,IF(NJ$19&lt;='様式３（療養者名簿）（⑤の場合）'!$BE102,1,0),0),0)</f>
        <v>0</v>
      </c>
      <c r="NK97" s="225">
        <f>IF(NK$19-'様式３（療養者名簿）（⑤の場合）'!$BD102+1&lt;=15,IF(NK$19&gt;='様式３（療養者名簿）（⑤の場合）'!$BD102,IF(NK$19&lt;='様式３（療養者名簿）（⑤の場合）'!$BE102,1,0),0),0)</f>
        <v>0</v>
      </c>
      <c r="NL97" s="225">
        <f>IF(NL$19-'様式３（療養者名簿）（⑤の場合）'!$BD102+1&lt;=15,IF(NL$19&gt;='様式３（療養者名簿）（⑤の場合）'!$BD102,IF(NL$19&lt;='様式３（療養者名簿）（⑤の場合）'!$BE102,1,0),0),0)</f>
        <v>0</v>
      </c>
      <c r="NM97" s="225">
        <f>IF(NM$19-'様式３（療養者名簿）（⑤の場合）'!$BD102+1&lt;=15,IF(NM$19&gt;='様式３（療養者名簿）（⑤の場合）'!$BD102,IF(NM$19&lt;='様式３（療養者名簿）（⑤の場合）'!$BE102,1,0),0),0)</f>
        <v>0</v>
      </c>
      <c r="NN97" s="225">
        <f>IF(NN$19-'様式３（療養者名簿）（⑤の場合）'!$BD102+1&lt;=15,IF(NN$19&gt;='様式３（療養者名簿）（⑤の場合）'!$BD102,IF(NN$19&lt;='様式３（療養者名簿）（⑤の場合）'!$BE102,1,0),0),0)</f>
        <v>0</v>
      </c>
      <c r="NO97" s="225">
        <f>IF(NO$19-'様式３（療養者名簿）（⑤の場合）'!$BD102+1&lt;=15,IF(NO$19&gt;='様式３（療養者名簿）（⑤の場合）'!$BD102,IF(NO$19&lt;='様式３（療養者名簿）（⑤の場合）'!$BE102,1,0),0),0)</f>
        <v>0</v>
      </c>
      <c r="NP97" s="225">
        <f>IF(NP$19-'様式３（療養者名簿）（⑤の場合）'!$BD102+1&lt;=15,IF(NP$19&gt;='様式３（療養者名簿）（⑤の場合）'!$BD102,IF(NP$19&lt;='様式３（療養者名簿）（⑤の場合）'!$BE102,1,0),0),0)</f>
        <v>0</v>
      </c>
      <c r="NQ97" s="225">
        <f>IF(NQ$19-'様式３（療養者名簿）（⑤の場合）'!$BD102+1&lt;=15,IF(NQ$19&gt;='様式３（療養者名簿）（⑤の場合）'!$BD102,IF(NQ$19&lt;='様式３（療養者名簿）（⑤の場合）'!$BE102,1,0),0),0)</f>
        <v>0</v>
      </c>
      <c r="NR97" s="225">
        <f>IF(NR$19-'様式３（療養者名簿）（⑤の場合）'!$BD102+1&lt;=15,IF(NR$19&gt;='様式３（療養者名簿）（⑤の場合）'!$BD102,IF(NR$19&lt;='様式３（療養者名簿）（⑤の場合）'!$BE102,1,0),0),0)</f>
        <v>0</v>
      </c>
      <c r="NS97" s="225">
        <f>IF(NS$19-'様式３（療養者名簿）（⑤の場合）'!$BD102+1&lt;=15,IF(NS$19&gt;='様式３（療養者名簿）（⑤の場合）'!$BD102,IF(NS$19&lt;='様式３（療養者名簿）（⑤の場合）'!$BE102,1,0),0),0)</f>
        <v>0</v>
      </c>
      <c r="NT97" s="225">
        <f>IF(NT$19-'様式３（療養者名簿）（⑤の場合）'!$BD102+1&lt;=15,IF(NT$19&gt;='様式３（療養者名簿）（⑤の場合）'!$BD102,IF(NT$19&lt;='様式３（療養者名簿）（⑤の場合）'!$BE102,1,0),0),0)</f>
        <v>0</v>
      </c>
      <c r="NU97" s="225">
        <f>IF(NU$19-'様式３（療養者名簿）（⑤の場合）'!$BD102+1&lt;=15,IF(NU$19&gt;='様式３（療養者名簿）（⑤の場合）'!$BD102,IF(NU$19&lt;='様式３（療養者名簿）（⑤の場合）'!$BE102,1,0),0),0)</f>
        <v>0</v>
      </c>
      <c r="NV97" s="225">
        <f>IF(NV$19-'様式３（療養者名簿）（⑤の場合）'!$BD102+1&lt;=15,IF(NV$19&gt;='様式３（療養者名簿）（⑤の場合）'!$BD102,IF(NV$19&lt;='様式３（療養者名簿）（⑤の場合）'!$BE102,1,0),0),0)</f>
        <v>0</v>
      </c>
      <c r="NW97" s="225">
        <f>IF(NW$19-'様式３（療養者名簿）（⑤の場合）'!$BD102+1&lt;=15,IF(NW$19&gt;='様式３（療養者名簿）（⑤の場合）'!$BD102,IF(NW$19&lt;='様式３（療養者名簿）（⑤の場合）'!$BE102,1,0),0),0)</f>
        <v>0</v>
      </c>
      <c r="NX97" s="225">
        <f>IF(NX$19-'様式３（療養者名簿）（⑤の場合）'!$BD102+1&lt;=15,IF(NX$19&gt;='様式３（療養者名簿）（⑤の場合）'!$BD102,IF(NX$19&lt;='様式３（療養者名簿）（⑤の場合）'!$BE102,1,0),0),0)</f>
        <v>0</v>
      </c>
      <c r="NY97" s="225">
        <f>IF(NY$19-'様式３（療養者名簿）（⑤の場合）'!$BD102+1&lt;=15,IF(NY$19&gt;='様式３（療養者名簿）（⑤の場合）'!$BD102,IF(NY$19&lt;='様式３（療養者名簿）（⑤の場合）'!$BE102,1,0),0),0)</f>
        <v>0</v>
      </c>
      <c r="NZ97" s="225">
        <f>IF(NZ$19-'様式３（療養者名簿）（⑤の場合）'!$BD102+1&lt;=15,IF(NZ$19&gt;='様式３（療養者名簿）（⑤の場合）'!$BD102,IF(NZ$19&lt;='様式３（療養者名簿）（⑤の場合）'!$BE102,1,0),0),0)</f>
        <v>0</v>
      </c>
      <c r="OA97" s="225">
        <f>IF(OA$19-'様式３（療養者名簿）（⑤の場合）'!$BD102+1&lt;=15,IF(OA$19&gt;='様式３（療養者名簿）（⑤の場合）'!$BD102,IF(OA$19&lt;='様式３（療養者名簿）（⑤の場合）'!$BE102,1,0),0),0)</f>
        <v>0</v>
      </c>
      <c r="OB97" s="225">
        <f>IF(OB$19-'様式３（療養者名簿）（⑤の場合）'!$BD102+1&lt;=15,IF(OB$19&gt;='様式３（療養者名簿）（⑤の場合）'!$BD102,IF(OB$19&lt;='様式３（療養者名簿）（⑤の場合）'!$BE102,1,0),0),0)</f>
        <v>0</v>
      </c>
      <c r="OC97" s="225">
        <f>IF(OC$19-'様式３（療養者名簿）（⑤の場合）'!$BD102+1&lt;=15,IF(OC$19&gt;='様式３（療養者名簿）（⑤の場合）'!$BD102,IF(OC$19&lt;='様式３（療養者名簿）（⑤の場合）'!$BE102,1,0),0),0)</f>
        <v>0</v>
      </c>
      <c r="OD97" s="225">
        <f>IF(OD$19-'様式３（療養者名簿）（⑤の場合）'!$BD102+1&lt;=15,IF(OD$19&gt;='様式３（療養者名簿）（⑤の場合）'!$BD102,IF(OD$19&lt;='様式３（療養者名簿）（⑤の場合）'!$BE102,1,0),0),0)</f>
        <v>0</v>
      </c>
      <c r="OE97" s="225">
        <f>IF(OE$19-'様式３（療養者名簿）（⑤の場合）'!$BD102+1&lt;=15,IF(OE$19&gt;='様式３（療養者名簿）（⑤の場合）'!$BD102,IF(OE$19&lt;='様式３（療養者名簿）（⑤の場合）'!$BE102,1,0),0),0)</f>
        <v>0</v>
      </c>
      <c r="OF97" s="225">
        <f>IF(OF$19-'様式３（療養者名簿）（⑤の場合）'!$BD102+1&lt;=15,IF(OF$19&gt;='様式３（療養者名簿）（⑤の場合）'!$BD102,IF(OF$19&lt;='様式３（療養者名簿）（⑤の場合）'!$BE102,1,0),0),0)</f>
        <v>0</v>
      </c>
      <c r="OG97" s="225">
        <f>IF(OG$19-'様式３（療養者名簿）（⑤の場合）'!$BD102+1&lt;=15,IF(OG$19&gt;='様式３（療養者名簿）（⑤の場合）'!$BD102,IF(OG$19&lt;='様式３（療養者名簿）（⑤の場合）'!$BE102,1,0),0),0)</f>
        <v>0</v>
      </c>
      <c r="OH97" s="225">
        <f>IF(OH$19-'様式３（療養者名簿）（⑤の場合）'!$BD102+1&lt;=15,IF(OH$19&gt;='様式３（療養者名簿）（⑤の場合）'!$BD102,IF(OH$19&lt;='様式３（療養者名簿）（⑤の場合）'!$BE102,1,0),0),0)</f>
        <v>0</v>
      </c>
      <c r="OI97" s="225">
        <f>IF(OI$19-'様式３（療養者名簿）（⑤の場合）'!$BD102+1&lt;=15,IF(OI$19&gt;='様式３（療養者名簿）（⑤の場合）'!$BD102,IF(OI$19&lt;='様式３（療養者名簿）（⑤の場合）'!$BE102,1,0),0),0)</f>
        <v>0</v>
      </c>
      <c r="OJ97" s="225">
        <f>IF(OJ$19-'様式３（療養者名簿）（⑤の場合）'!$BD102+1&lt;=15,IF(OJ$19&gt;='様式３（療養者名簿）（⑤の場合）'!$BD102,IF(OJ$19&lt;='様式３（療養者名簿）（⑤の場合）'!$BE102,1,0),0),0)</f>
        <v>0</v>
      </c>
      <c r="OK97" s="225">
        <f>IF(OK$19-'様式３（療養者名簿）（⑤の場合）'!$BD102+1&lt;=15,IF(OK$19&gt;='様式３（療養者名簿）（⑤の場合）'!$BD102,IF(OK$19&lt;='様式３（療養者名簿）（⑤の場合）'!$BE102,1,0),0),0)</f>
        <v>0</v>
      </c>
      <c r="OL97" s="225">
        <f>IF(OL$19-'様式３（療養者名簿）（⑤の場合）'!$BD102+1&lt;=15,IF(OL$19&gt;='様式３（療養者名簿）（⑤の場合）'!$BD102,IF(OL$19&lt;='様式３（療養者名簿）（⑤の場合）'!$BE102,1,0),0),0)</f>
        <v>0</v>
      </c>
      <c r="OM97" s="225">
        <f>IF(OM$19-'様式３（療養者名簿）（⑤の場合）'!$BD102+1&lt;=15,IF(OM$19&gt;='様式３（療養者名簿）（⑤の場合）'!$BD102,IF(OM$19&lt;='様式３（療養者名簿）（⑤の場合）'!$BE102,1,0),0),0)</f>
        <v>0</v>
      </c>
      <c r="ON97" s="225">
        <f>IF(ON$19-'様式３（療養者名簿）（⑤の場合）'!$BD102+1&lt;=15,IF(ON$19&gt;='様式３（療養者名簿）（⑤の場合）'!$BD102,IF(ON$19&lt;='様式３（療養者名簿）（⑤の場合）'!$BE102,1,0),0),0)</f>
        <v>0</v>
      </c>
      <c r="OO97" s="225">
        <f>IF(OO$19-'様式３（療養者名簿）（⑤の場合）'!$BD102+1&lt;=15,IF(OO$19&gt;='様式３（療養者名簿）（⑤の場合）'!$BD102,IF(OO$19&lt;='様式３（療養者名簿）（⑤の場合）'!$BE102,1,0),0),0)</f>
        <v>0</v>
      </c>
      <c r="OP97" s="225">
        <f>IF(OP$19-'様式３（療養者名簿）（⑤の場合）'!$BD102+1&lt;=15,IF(OP$19&gt;='様式３（療養者名簿）（⑤の場合）'!$BD102,IF(OP$19&lt;='様式３（療養者名簿）（⑤の場合）'!$BE102,1,0),0),0)</f>
        <v>0</v>
      </c>
      <c r="OQ97" s="225">
        <f>IF(OQ$19-'様式３（療養者名簿）（⑤の場合）'!$BD102+1&lt;=15,IF(OQ$19&gt;='様式３（療養者名簿）（⑤の場合）'!$BD102,IF(OQ$19&lt;='様式３（療養者名簿）（⑤の場合）'!$BE102,1,0),0),0)</f>
        <v>0</v>
      </c>
      <c r="OR97" s="225">
        <f>IF(OR$19-'様式３（療養者名簿）（⑤の場合）'!$BD102+1&lt;=15,IF(OR$19&gt;='様式３（療養者名簿）（⑤の場合）'!$BD102,IF(OR$19&lt;='様式３（療養者名簿）（⑤の場合）'!$BE102,1,0),0),0)</f>
        <v>0</v>
      </c>
      <c r="OS97" s="225">
        <f>IF(OS$19-'様式３（療養者名簿）（⑤の場合）'!$BD102+1&lt;=15,IF(OS$19&gt;='様式３（療養者名簿）（⑤の場合）'!$BD102,IF(OS$19&lt;='様式３（療養者名簿）（⑤の場合）'!$BE102,1,0),0),0)</f>
        <v>0</v>
      </c>
      <c r="OT97" s="225">
        <f>IF(OT$19-'様式３（療養者名簿）（⑤の場合）'!$BD102+1&lt;=15,IF(OT$19&gt;='様式３（療養者名簿）（⑤の場合）'!$BD102,IF(OT$19&lt;='様式３（療養者名簿）（⑤の場合）'!$BE102,1,0),0),0)</f>
        <v>0</v>
      </c>
      <c r="OU97" s="225">
        <f>IF(OU$19-'様式３（療養者名簿）（⑤の場合）'!$BD102+1&lt;=15,IF(OU$19&gt;='様式３（療養者名簿）（⑤の場合）'!$BD102,IF(OU$19&lt;='様式３（療養者名簿）（⑤の場合）'!$BE102,1,0),0),0)</f>
        <v>0</v>
      </c>
      <c r="OV97" s="225">
        <f>IF(OV$19-'様式３（療養者名簿）（⑤の場合）'!$BD102+1&lt;=15,IF(OV$19&gt;='様式３（療養者名簿）（⑤の場合）'!$BD102,IF(OV$19&lt;='様式３（療養者名簿）（⑤の場合）'!$BE102,1,0),0),0)</f>
        <v>0</v>
      </c>
      <c r="OW97" s="225">
        <f>IF(OW$19-'様式３（療養者名簿）（⑤の場合）'!$BD102+1&lt;=15,IF(OW$19&gt;='様式３（療養者名簿）（⑤の場合）'!$BD102,IF(OW$19&lt;='様式３（療養者名簿）（⑤の場合）'!$BE102,1,0),0),0)</f>
        <v>0</v>
      </c>
      <c r="OX97" s="225">
        <f>IF(OX$19-'様式３（療養者名簿）（⑤の場合）'!$BD102+1&lt;=15,IF(OX$19&gt;='様式３（療養者名簿）（⑤の場合）'!$BD102,IF(OX$19&lt;='様式３（療養者名簿）（⑤の場合）'!$BE102,1,0),0),0)</f>
        <v>0</v>
      </c>
      <c r="OY97" s="225">
        <f>IF(OY$19-'様式３（療養者名簿）（⑤の場合）'!$BD102+1&lt;=15,IF(OY$19&gt;='様式３（療養者名簿）（⑤の場合）'!$BD102,IF(OY$19&lt;='様式３（療養者名簿）（⑤の場合）'!$BE102,1,0),0),0)</f>
        <v>0</v>
      </c>
      <c r="OZ97" s="225">
        <f>IF(OZ$19-'様式３（療養者名簿）（⑤の場合）'!$BD102+1&lt;=15,IF(OZ$19&gt;='様式３（療養者名簿）（⑤の場合）'!$BD102,IF(OZ$19&lt;='様式３（療養者名簿）（⑤の場合）'!$BE102,1,0),0),0)</f>
        <v>0</v>
      </c>
      <c r="PA97" s="225">
        <f>IF(PA$19-'様式３（療養者名簿）（⑤の場合）'!$BD102+1&lt;=15,IF(PA$19&gt;='様式３（療養者名簿）（⑤の場合）'!$BD102,IF(PA$19&lt;='様式３（療養者名簿）（⑤の場合）'!$BE102,1,0),0),0)</f>
        <v>0</v>
      </c>
      <c r="PB97" s="225">
        <f>IF(PB$19-'様式３（療養者名簿）（⑤の場合）'!$BD102+1&lt;=15,IF(PB$19&gt;='様式３（療養者名簿）（⑤の場合）'!$BD102,IF(PB$19&lt;='様式３（療養者名簿）（⑤の場合）'!$BE102,1,0),0),0)</f>
        <v>0</v>
      </c>
      <c r="PC97" s="225">
        <f>IF(PC$19-'様式３（療養者名簿）（⑤の場合）'!$BD102+1&lt;=15,IF(PC$19&gt;='様式３（療養者名簿）（⑤の場合）'!$BD102,IF(PC$19&lt;='様式３（療養者名簿）（⑤の場合）'!$BE102,1,0),0),0)</f>
        <v>0</v>
      </c>
      <c r="PD97" s="225">
        <f>IF(PD$19-'様式３（療養者名簿）（⑤の場合）'!$BD102+1&lt;=15,IF(PD$19&gt;='様式３（療養者名簿）（⑤の場合）'!$BD102,IF(PD$19&lt;='様式３（療養者名簿）（⑤の場合）'!$BE102,1,0),0),0)</f>
        <v>0</v>
      </c>
      <c r="PE97" s="225">
        <f>IF(PE$19-'様式３（療養者名簿）（⑤の場合）'!$BD102+1&lt;=15,IF(PE$19&gt;='様式３（療養者名簿）（⑤の場合）'!$BD102,IF(PE$19&lt;='様式３（療養者名簿）（⑤の場合）'!$BE102,1,0),0),0)</f>
        <v>0</v>
      </c>
      <c r="PF97" s="225">
        <f>IF(PF$19-'様式３（療養者名簿）（⑤の場合）'!$BD102+1&lt;=15,IF(PF$19&gt;='様式３（療養者名簿）（⑤の場合）'!$BD102,IF(PF$19&lt;='様式３（療養者名簿）（⑤の場合）'!$BE102,1,0),0),0)</f>
        <v>0</v>
      </c>
      <c r="PG97" s="225">
        <f>IF(PG$19-'様式３（療養者名簿）（⑤の場合）'!$BD102+1&lt;=15,IF(PG$19&gt;='様式３（療養者名簿）（⑤の場合）'!$BD102,IF(PG$19&lt;='様式３（療養者名簿）（⑤の場合）'!$BE102,1,0),0),0)</f>
        <v>0</v>
      </c>
      <c r="PH97" s="225">
        <f>IF(PH$19-'様式３（療養者名簿）（⑤の場合）'!$BD102+1&lt;=15,IF(PH$19&gt;='様式３（療養者名簿）（⑤の場合）'!$BD102,IF(PH$19&lt;='様式３（療養者名簿）（⑤の場合）'!$BE102,1,0),0),0)</f>
        <v>0</v>
      </c>
      <c r="PI97" s="225">
        <f>IF(PI$19-'様式３（療養者名簿）（⑤の場合）'!$BD102+1&lt;=15,IF(PI$19&gt;='様式３（療養者名簿）（⑤の場合）'!$BD102,IF(PI$19&lt;='様式３（療養者名簿）（⑤の場合）'!$BE102,1,0),0),0)</f>
        <v>0</v>
      </c>
      <c r="PJ97" s="225">
        <f>IF(PJ$19-'様式３（療養者名簿）（⑤の場合）'!$BD102+1&lt;=15,IF(PJ$19&gt;='様式３（療養者名簿）（⑤の場合）'!$BD102,IF(PJ$19&lt;='様式３（療養者名簿）（⑤の場合）'!$BE102,1,0),0),0)</f>
        <v>0</v>
      </c>
      <c r="PK97" s="225">
        <f>IF(PK$19-'様式３（療養者名簿）（⑤の場合）'!$BD102+1&lt;=15,IF(PK$19&gt;='様式３（療養者名簿）（⑤の場合）'!$BD102,IF(PK$19&lt;='様式３（療養者名簿）（⑤の場合）'!$BE102,1,0),0),0)</f>
        <v>0</v>
      </c>
      <c r="PL97" s="225">
        <f>IF(PL$19-'様式３（療養者名簿）（⑤の場合）'!$BD102+1&lt;=15,IF(PL$19&gt;='様式３（療養者名簿）（⑤の場合）'!$BD102,IF(PL$19&lt;='様式３（療養者名簿）（⑤の場合）'!$BE102,1,0),0),0)</f>
        <v>0</v>
      </c>
      <c r="PM97" s="225">
        <f>IF(PM$19-'様式３（療養者名簿）（⑤の場合）'!$BD102+1&lt;=15,IF(PM$19&gt;='様式３（療養者名簿）（⑤の場合）'!$BD102,IF(PM$19&lt;='様式３（療養者名簿）（⑤の場合）'!$BE102,1,0),0),0)</f>
        <v>0</v>
      </c>
      <c r="PN97" s="225">
        <f>IF(PN$19-'様式３（療養者名簿）（⑤の場合）'!$BD102+1&lt;=15,IF(PN$19&gt;='様式３（療養者名簿）（⑤の場合）'!$BD102,IF(PN$19&lt;='様式３（療養者名簿）（⑤の場合）'!$BE102,1,0),0),0)</f>
        <v>0</v>
      </c>
      <c r="PO97" s="225">
        <f>IF(PO$19-'様式３（療養者名簿）（⑤の場合）'!$BD102+1&lt;=15,IF(PO$19&gt;='様式３（療養者名簿）（⑤の場合）'!$BD102,IF(PO$19&lt;='様式３（療養者名簿）（⑤の場合）'!$BE102,1,0),0),0)</f>
        <v>0</v>
      </c>
      <c r="PP97" s="225">
        <f>IF(PP$19-'様式３（療養者名簿）（⑤の場合）'!$BD102+1&lt;=15,IF(PP$19&gt;='様式３（療養者名簿）（⑤の場合）'!$BD102,IF(PP$19&lt;='様式３（療養者名簿）（⑤の場合）'!$BE102,1,0),0),0)</f>
        <v>0</v>
      </c>
      <c r="PQ97" s="225">
        <f>IF(PQ$19-'様式３（療養者名簿）（⑤の場合）'!$BD102+1&lt;=15,IF(PQ$19&gt;='様式３（療養者名簿）（⑤の場合）'!$BD102,IF(PQ$19&lt;='様式３（療養者名簿）（⑤の場合）'!$BE102,1,0),0),0)</f>
        <v>0</v>
      </c>
      <c r="PR97" s="225">
        <f>IF(PR$19-'様式３（療養者名簿）（⑤の場合）'!$BD102+1&lt;=15,IF(PR$19&gt;='様式３（療養者名簿）（⑤の場合）'!$BD102,IF(PR$19&lt;='様式３（療養者名簿）（⑤の場合）'!$BE102,1,0),0),0)</f>
        <v>0</v>
      </c>
      <c r="PS97" s="225">
        <f>IF(PS$19-'様式３（療養者名簿）（⑤の場合）'!$BD102+1&lt;=15,IF(PS$19&gt;='様式３（療養者名簿）（⑤の場合）'!$BD102,IF(PS$19&lt;='様式３（療養者名簿）（⑤の場合）'!$BE102,1,0),0),0)</f>
        <v>0</v>
      </c>
      <c r="PT97" s="225">
        <f>IF(PT$19-'様式３（療養者名簿）（⑤の場合）'!$BD102+1&lt;=15,IF(PT$19&gt;='様式３（療養者名簿）（⑤の場合）'!$BD102,IF(PT$19&lt;='様式３（療養者名簿）（⑤の場合）'!$BE102,1,0),0),0)</f>
        <v>0</v>
      </c>
      <c r="PU97" s="225">
        <f>IF(PU$19-'様式３（療養者名簿）（⑤の場合）'!$BD102+1&lt;=15,IF(PU$19&gt;='様式３（療養者名簿）（⑤の場合）'!$BD102,IF(PU$19&lt;='様式３（療養者名簿）（⑤の場合）'!$BE102,1,0),0),0)</f>
        <v>0</v>
      </c>
      <c r="PV97" s="225">
        <f>IF(PV$19-'様式３（療養者名簿）（⑤の場合）'!$BD102+1&lt;=15,IF(PV$19&gt;='様式３（療養者名簿）（⑤の場合）'!$BD102,IF(PV$19&lt;='様式３（療養者名簿）（⑤の場合）'!$BE102,1,0),0),0)</f>
        <v>0</v>
      </c>
      <c r="PW97" s="225">
        <f>IF(PW$19-'様式３（療養者名簿）（⑤の場合）'!$BD102+1&lt;=15,IF(PW$19&gt;='様式３（療養者名簿）（⑤の場合）'!$BD102,IF(PW$19&lt;='様式３（療養者名簿）（⑤の場合）'!$BE102,1,0),0),0)</f>
        <v>0</v>
      </c>
      <c r="PX97" s="225">
        <f>IF(PX$19-'様式３（療養者名簿）（⑤の場合）'!$BD102+1&lt;=15,IF(PX$19&gt;='様式３（療養者名簿）（⑤の場合）'!$BD102,IF(PX$19&lt;='様式３（療養者名簿）（⑤の場合）'!$BE102,1,0),0),0)</f>
        <v>0</v>
      </c>
      <c r="PY97" s="225">
        <f>IF(PY$19-'様式３（療養者名簿）（⑤の場合）'!$BD102+1&lt;=15,IF(PY$19&gt;='様式３（療養者名簿）（⑤の場合）'!$BD102,IF(PY$19&lt;='様式３（療養者名簿）（⑤の場合）'!$BE102,1,0),0),0)</f>
        <v>0</v>
      </c>
      <c r="PZ97" s="225">
        <f>IF(PZ$19-'様式３（療養者名簿）（⑤の場合）'!$BD102+1&lt;=15,IF(PZ$19&gt;='様式３（療養者名簿）（⑤の場合）'!$BD102,IF(PZ$19&lt;='様式３（療養者名簿）（⑤の場合）'!$BE102,1,0),0),0)</f>
        <v>0</v>
      </c>
      <c r="QA97" s="225">
        <f>IF(QA$19-'様式３（療養者名簿）（⑤の場合）'!$BD102+1&lt;=15,IF(QA$19&gt;='様式３（療養者名簿）（⑤の場合）'!$BD102,IF(QA$19&lt;='様式３（療養者名簿）（⑤の場合）'!$BE102,1,0),0),0)</f>
        <v>0</v>
      </c>
      <c r="QB97" s="225">
        <f>IF(QB$19-'様式３（療養者名簿）（⑤の場合）'!$BD102+1&lt;=15,IF(QB$19&gt;='様式３（療養者名簿）（⑤の場合）'!$BD102,IF(QB$19&lt;='様式３（療養者名簿）（⑤の場合）'!$BE102,1,0),0),0)</f>
        <v>0</v>
      </c>
      <c r="QC97" s="225">
        <f>IF(QC$19-'様式３（療養者名簿）（⑤の場合）'!$BD102+1&lt;=15,IF(QC$19&gt;='様式３（療養者名簿）（⑤の場合）'!$BD102,IF(QC$19&lt;='様式３（療養者名簿）（⑤の場合）'!$BE102,1,0),0),0)</f>
        <v>0</v>
      </c>
      <c r="QD97" s="225">
        <f>IF(QD$19-'様式３（療養者名簿）（⑤の場合）'!$BD102+1&lt;=15,IF(QD$19&gt;='様式３（療養者名簿）（⑤の場合）'!$BD102,IF(QD$19&lt;='様式３（療養者名簿）（⑤の場合）'!$BE102,1,0),0),0)</f>
        <v>0</v>
      </c>
      <c r="QE97" s="225">
        <f>IF(QE$19-'様式３（療養者名簿）（⑤の場合）'!$BD102+1&lt;=15,IF(QE$19&gt;='様式３（療養者名簿）（⑤の場合）'!$BD102,IF(QE$19&lt;='様式３（療養者名簿）（⑤の場合）'!$BE102,1,0),0),0)</f>
        <v>0</v>
      </c>
      <c r="QF97" s="225">
        <f>IF(QF$19-'様式３（療養者名簿）（⑤の場合）'!$BD102+1&lt;=15,IF(QF$19&gt;='様式３（療養者名簿）（⑤の場合）'!$BD102,IF(QF$19&lt;='様式３（療養者名簿）（⑤の場合）'!$BE102,1,0),0),0)</f>
        <v>0</v>
      </c>
      <c r="QG97" s="225">
        <f>IF(QG$19-'様式３（療養者名簿）（⑤の場合）'!$BD102+1&lt;=15,IF(QG$19&gt;='様式３（療養者名簿）（⑤の場合）'!$BD102,IF(QG$19&lt;='様式３（療養者名簿）（⑤の場合）'!$BE102,1,0),0),0)</f>
        <v>0</v>
      </c>
      <c r="QH97" s="225">
        <f>IF(QH$19-'様式３（療養者名簿）（⑤の場合）'!$BD102+1&lt;=15,IF(QH$19&gt;='様式３（療養者名簿）（⑤の場合）'!$BD102,IF(QH$19&lt;='様式３（療養者名簿）（⑤の場合）'!$BE102,1,0),0),0)</f>
        <v>0</v>
      </c>
      <c r="QI97" s="225">
        <f>IF(QI$19-'様式３（療養者名簿）（⑤の場合）'!$BD102+1&lt;=15,IF(QI$19&gt;='様式３（療養者名簿）（⑤の場合）'!$BD102,IF(QI$19&lt;='様式３（療養者名簿）（⑤の場合）'!$BE102,1,0),0),0)</f>
        <v>0</v>
      </c>
      <c r="QJ97" s="225">
        <f>IF(QJ$19-'様式３（療養者名簿）（⑤の場合）'!$BD102+1&lt;=15,IF(QJ$19&gt;='様式３（療養者名簿）（⑤の場合）'!$BD102,IF(QJ$19&lt;='様式３（療養者名簿）（⑤の場合）'!$BE102,1,0),0),0)</f>
        <v>0</v>
      </c>
      <c r="QK97" s="225">
        <f>IF(QK$19-'様式３（療養者名簿）（⑤の場合）'!$BD102+1&lt;=15,IF(QK$19&gt;='様式３（療養者名簿）（⑤の場合）'!$BD102,IF(QK$19&lt;='様式３（療養者名簿）（⑤の場合）'!$BE102,1,0),0),0)</f>
        <v>0</v>
      </c>
      <c r="QL97" s="225">
        <f>IF(QL$19-'様式３（療養者名簿）（⑤の場合）'!$BD102+1&lt;=15,IF(QL$19&gt;='様式３（療養者名簿）（⑤の場合）'!$BD102,IF(QL$19&lt;='様式３（療養者名簿）（⑤の場合）'!$BE102,1,0),0),0)</f>
        <v>0</v>
      </c>
      <c r="QM97" s="225">
        <f>IF(QM$19-'様式３（療養者名簿）（⑤の場合）'!$BD102+1&lt;=15,IF(QM$19&gt;='様式３（療養者名簿）（⑤の場合）'!$BD102,IF(QM$19&lt;='様式３（療養者名簿）（⑤の場合）'!$BE102,1,0),0),0)</f>
        <v>0</v>
      </c>
      <c r="QN97" s="225">
        <f>IF(QN$19-'様式３（療養者名簿）（⑤の場合）'!$BD102+1&lt;=15,IF(QN$19&gt;='様式３（療養者名簿）（⑤の場合）'!$BD102,IF(QN$19&lt;='様式３（療養者名簿）（⑤の場合）'!$BE102,1,0),0),0)</f>
        <v>0</v>
      </c>
      <c r="QO97" s="225">
        <f>IF(QO$19-'様式３（療養者名簿）（⑤の場合）'!$BD102+1&lt;=15,IF(QO$19&gt;='様式３（療養者名簿）（⑤の場合）'!$BD102,IF(QO$19&lt;='様式３（療養者名簿）（⑤の場合）'!$BE102,1,0),0),0)</f>
        <v>0</v>
      </c>
      <c r="QP97" s="225">
        <f>IF(QP$19-'様式３（療養者名簿）（⑤の場合）'!$BD102+1&lt;=15,IF(QP$19&gt;='様式３（療養者名簿）（⑤の場合）'!$BD102,IF(QP$19&lt;='様式３（療養者名簿）（⑤の場合）'!$BE102,1,0),0),0)</f>
        <v>0</v>
      </c>
      <c r="QQ97" s="225">
        <f>IF(QQ$19-'様式３（療養者名簿）（⑤の場合）'!$BD102+1&lt;=15,IF(QQ$19&gt;='様式３（療養者名簿）（⑤の場合）'!$BD102,IF(QQ$19&lt;='様式３（療養者名簿）（⑤の場合）'!$BE102,1,0),0),0)</f>
        <v>0</v>
      </c>
      <c r="QR97" s="225">
        <f>IF(QR$19-'様式３（療養者名簿）（⑤の場合）'!$BD102+1&lt;=15,IF(QR$19&gt;='様式３（療養者名簿）（⑤の場合）'!$BD102,IF(QR$19&lt;='様式３（療養者名簿）（⑤の場合）'!$BE102,1,0),0),0)</f>
        <v>0</v>
      </c>
      <c r="QS97" s="225">
        <f>IF(QS$19-'様式３（療養者名簿）（⑤の場合）'!$BD102+1&lt;=15,IF(QS$19&gt;='様式３（療養者名簿）（⑤の場合）'!$BD102,IF(QS$19&lt;='様式３（療養者名簿）（⑤の場合）'!$BE102,1,0),0),0)</f>
        <v>0</v>
      </c>
      <c r="QT97" s="225">
        <f>IF(QT$19-'様式３（療養者名簿）（⑤の場合）'!$BD102+1&lt;=15,IF(QT$19&gt;='様式３（療養者名簿）（⑤の場合）'!$BD102,IF(QT$19&lt;='様式３（療養者名簿）（⑤の場合）'!$BE102,1,0),0),0)</f>
        <v>0</v>
      </c>
      <c r="QU97" s="225">
        <f>IF(QU$19-'様式３（療養者名簿）（⑤の場合）'!$BD102+1&lt;=15,IF(QU$19&gt;='様式３（療養者名簿）（⑤の場合）'!$BD102,IF(QU$19&lt;='様式３（療養者名簿）（⑤の場合）'!$BE102,1,0),0),0)</f>
        <v>0</v>
      </c>
      <c r="QV97" s="225">
        <f>IF(QV$19-'様式３（療養者名簿）（⑤の場合）'!$BD102+1&lt;=15,IF(QV$19&gt;='様式３（療養者名簿）（⑤の場合）'!$BD102,IF(QV$19&lt;='様式３（療養者名簿）（⑤の場合）'!$BE102,1,0),0),0)</f>
        <v>0</v>
      </c>
      <c r="QW97" s="225">
        <f>IF(QW$19-'様式３（療養者名簿）（⑤の場合）'!$BD102+1&lt;=15,IF(QW$19&gt;='様式３（療養者名簿）（⑤の場合）'!$BD102,IF(QW$19&lt;='様式３（療養者名簿）（⑤の場合）'!$BE102,1,0),0),0)</f>
        <v>0</v>
      </c>
      <c r="QX97" s="225">
        <f>IF(QX$19-'様式３（療養者名簿）（⑤の場合）'!$BD102+1&lt;=15,IF(QX$19&gt;='様式３（療養者名簿）（⑤の場合）'!$BD102,IF(QX$19&lt;='様式３（療養者名簿）（⑤の場合）'!$BE102,1,0),0),0)</f>
        <v>0</v>
      </c>
      <c r="QY97" s="225">
        <f>IF(QY$19-'様式３（療養者名簿）（⑤の場合）'!$BD102+1&lt;=15,IF(QY$19&gt;='様式３（療養者名簿）（⑤の場合）'!$BD102,IF(QY$19&lt;='様式３（療養者名簿）（⑤の場合）'!$BE102,1,0),0),0)</f>
        <v>0</v>
      </c>
      <c r="QZ97" s="225">
        <f>IF(QZ$19-'様式３（療養者名簿）（⑤の場合）'!$BD102+1&lt;=15,IF(QZ$19&gt;='様式３（療養者名簿）（⑤の場合）'!$BD102,IF(QZ$19&lt;='様式３（療養者名簿）（⑤の場合）'!$BE102,1,0),0),0)</f>
        <v>0</v>
      </c>
      <c r="RA97" s="225">
        <f>IF(RA$19-'様式３（療養者名簿）（⑤の場合）'!$BD102+1&lt;=15,IF(RA$19&gt;='様式３（療養者名簿）（⑤の場合）'!$BD102,IF(RA$19&lt;='様式３（療養者名簿）（⑤の場合）'!$BE102,1,0),0),0)</f>
        <v>0</v>
      </c>
      <c r="RB97" s="225">
        <f>IF(RB$19-'様式３（療養者名簿）（⑤の場合）'!$BD102+1&lt;=15,IF(RB$19&gt;='様式３（療養者名簿）（⑤の場合）'!$BD102,IF(RB$19&lt;='様式３（療養者名簿）（⑤の場合）'!$BE102,1,0),0),0)</f>
        <v>0</v>
      </c>
      <c r="RC97" s="225">
        <f>IF(RC$19-'様式３（療養者名簿）（⑤の場合）'!$BD102+1&lt;=15,IF(RC$19&gt;='様式３（療養者名簿）（⑤の場合）'!$BD102,IF(RC$19&lt;='様式３（療養者名簿）（⑤の場合）'!$BE102,1,0),0),0)</f>
        <v>0</v>
      </c>
      <c r="RD97" s="225">
        <f>IF(RD$19-'様式３（療養者名簿）（⑤の場合）'!$BD102+1&lt;=15,IF(RD$19&gt;='様式３（療養者名簿）（⑤の場合）'!$BD102,IF(RD$19&lt;='様式３（療養者名簿）（⑤の場合）'!$BE102,1,0),0),0)</f>
        <v>0</v>
      </c>
      <c r="RE97" s="225">
        <f>IF(RE$19-'様式３（療養者名簿）（⑤の場合）'!$BD102+1&lt;=15,IF(RE$19&gt;='様式３（療養者名簿）（⑤の場合）'!$BD102,IF(RE$19&lt;='様式３（療養者名簿）（⑤の場合）'!$BE102,1,0),0),0)</f>
        <v>0</v>
      </c>
      <c r="RF97" s="225">
        <f>IF(RF$19-'様式３（療養者名簿）（⑤の場合）'!$BD102+1&lt;=15,IF(RF$19&gt;='様式３（療養者名簿）（⑤の場合）'!$BD102,IF(RF$19&lt;='様式３（療養者名簿）（⑤の場合）'!$BE102,1,0),0),0)</f>
        <v>0</v>
      </c>
      <c r="RG97" s="225">
        <f>IF(RG$19-'様式３（療養者名簿）（⑤の場合）'!$BD102+1&lt;=15,IF(RG$19&gt;='様式３（療養者名簿）（⑤の場合）'!$BD102,IF(RG$19&lt;='様式３（療養者名簿）（⑤の場合）'!$BE102,1,0),0),0)</f>
        <v>0</v>
      </c>
      <c r="RH97" s="225">
        <f>IF(RH$19-'様式３（療養者名簿）（⑤の場合）'!$BD102+1&lt;=15,IF(RH$19&gt;='様式３（療養者名簿）（⑤の場合）'!$BD102,IF(RH$19&lt;='様式３（療養者名簿）（⑤の場合）'!$BE102,1,0),0),0)</f>
        <v>0</v>
      </c>
      <c r="RI97" s="225">
        <f>IF(RI$19-'様式３（療養者名簿）（⑤の場合）'!$BD102+1&lt;=15,IF(RI$19&gt;='様式３（療養者名簿）（⑤の場合）'!$BD102,IF(RI$19&lt;='様式３（療養者名簿）（⑤の場合）'!$BE102,1,0),0),0)</f>
        <v>0</v>
      </c>
      <c r="RJ97" s="225">
        <f>IF(RJ$19-'様式３（療養者名簿）（⑤の場合）'!$BD102+1&lt;=15,IF(RJ$19&gt;='様式３（療養者名簿）（⑤の場合）'!$BD102,IF(RJ$19&lt;='様式３（療養者名簿）（⑤の場合）'!$BE102,1,0),0),0)</f>
        <v>0</v>
      </c>
      <c r="RK97" s="225">
        <f>IF(RK$19-'様式３（療養者名簿）（⑤の場合）'!$BD102+1&lt;=15,IF(RK$19&gt;='様式３（療養者名簿）（⑤の場合）'!$BD102,IF(RK$19&lt;='様式３（療養者名簿）（⑤の場合）'!$BE102,1,0),0),0)</f>
        <v>0</v>
      </c>
      <c r="RL97" s="225">
        <f>IF(RL$19-'様式３（療養者名簿）（⑤の場合）'!$BD102+1&lt;=15,IF(RL$19&gt;='様式３（療養者名簿）（⑤の場合）'!$BD102,IF(RL$19&lt;='様式３（療養者名簿）（⑤の場合）'!$BE102,1,0),0),0)</f>
        <v>0</v>
      </c>
      <c r="RM97" s="225">
        <f>IF(RM$19-'様式３（療養者名簿）（⑤の場合）'!$BD102+1&lt;=15,IF(RM$19&gt;='様式３（療養者名簿）（⑤の場合）'!$BD102,IF(RM$19&lt;='様式３（療養者名簿）（⑤の場合）'!$BE102,1,0),0),0)</f>
        <v>0</v>
      </c>
      <c r="RN97" s="225">
        <f>IF(RN$19-'様式３（療養者名簿）（⑤の場合）'!$BD102+1&lt;=15,IF(RN$19&gt;='様式３（療養者名簿）（⑤の場合）'!$BD102,IF(RN$19&lt;='様式３（療養者名簿）（⑤の場合）'!$BE102,1,0),0),0)</f>
        <v>0</v>
      </c>
      <c r="RO97" s="225">
        <f>IF(RO$19-'様式３（療養者名簿）（⑤の場合）'!$BD102+1&lt;=15,IF(RO$19&gt;='様式３（療養者名簿）（⑤の場合）'!$BD102,IF(RO$19&lt;='様式３（療養者名簿）（⑤の場合）'!$BE102,1,0),0),0)</f>
        <v>0</v>
      </c>
      <c r="RP97" s="225">
        <f>IF(RP$19-'様式３（療養者名簿）（⑤の場合）'!$BD102+1&lt;=15,IF(RP$19&gt;='様式３（療養者名簿）（⑤の場合）'!$BD102,IF(RP$19&lt;='様式３（療養者名簿）（⑤の場合）'!$BE102,1,0),0),0)</f>
        <v>0</v>
      </c>
      <c r="RQ97" s="225">
        <f>IF(RQ$19-'様式３（療養者名簿）（⑤の場合）'!$BD102+1&lt;=15,IF(RQ$19&gt;='様式３（療養者名簿）（⑤の場合）'!$BD102,IF(RQ$19&lt;='様式３（療養者名簿）（⑤の場合）'!$BE102,1,0),0),0)</f>
        <v>0</v>
      </c>
      <c r="RR97" s="225">
        <f>IF(RR$19-'様式３（療養者名簿）（⑤の場合）'!$BD102+1&lt;=15,IF(RR$19&gt;='様式３（療養者名簿）（⑤の場合）'!$BD102,IF(RR$19&lt;='様式３（療養者名簿）（⑤の場合）'!$BE102,1,0),0),0)</f>
        <v>0</v>
      </c>
      <c r="RS97" s="225">
        <f>IF(RS$19-'様式３（療養者名簿）（⑤の場合）'!$BD102+1&lt;=15,IF(RS$19&gt;='様式３（療養者名簿）（⑤の場合）'!$BD102,IF(RS$19&lt;='様式３（療養者名簿）（⑤の場合）'!$BE102,1,0),0),0)</f>
        <v>0</v>
      </c>
      <c r="RT97" s="225">
        <f>IF(RT$19-'様式３（療養者名簿）（⑤の場合）'!$BD102+1&lt;=15,IF(RT$19&gt;='様式３（療養者名簿）（⑤の場合）'!$BD102,IF(RT$19&lt;='様式３（療養者名簿）（⑤の場合）'!$BE102,1,0),0),0)</f>
        <v>0</v>
      </c>
      <c r="RU97" s="225">
        <f>IF(RU$19-'様式３（療養者名簿）（⑤の場合）'!$BD102+1&lt;=15,IF(RU$19&gt;='様式３（療養者名簿）（⑤の場合）'!$BD102,IF(RU$19&lt;='様式３（療養者名簿）（⑤の場合）'!$BE102,1,0),0),0)</f>
        <v>0</v>
      </c>
      <c r="RV97" s="225">
        <f>IF(RV$19-'様式３（療養者名簿）（⑤の場合）'!$BD102+1&lt;=15,IF(RV$19&gt;='様式３（療養者名簿）（⑤の場合）'!$BD102,IF(RV$19&lt;='様式３（療養者名簿）（⑤の場合）'!$BE102,1,0),0),0)</f>
        <v>0</v>
      </c>
      <c r="RW97" s="225">
        <f>IF(RW$19-'様式３（療養者名簿）（⑤の場合）'!$BD102+1&lt;=15,IF(RW$19&gt;='様式３（療養者名簿）（⑤の場合）'!$BD102,IF(RW$19&lt;='様式３（療養者名簿）（⑤の場合）'!$BE102,1,0),0),0)</f>
        <v>0</v>
      </c>
      <c r="RX97" s="225">
        <f>IF(RX$19-'様式３（療養者名簿）（⑤の場合）'!$BD102+1&lt;=15,IF(RX$19&gt;='様式３（療養者名簿）（⑤の場合）'!$BD102,IF(RX$19&lt;='様式３（療養者名簿）（⑤の場合）'!$BE102,1,0),0),0)</f>
        <v>0</v>
      </c>
      <c r="RY97" s="225">
        <f>IF(RY$19-'様式３（療養者名簿）（⑤の場合）'!$BD102+1&lt;=15,IF(RY$19&gt;='様式３（療養者名簿）（⑤の場合）'!$BD102,IF(RY$19&lt;='様式３（療養者名簿）（⑤の場合）'!$BE102,1,0),0),0)</f>
        <v>0</v>
      </c>
      <c r="RZ97" s="225">
        <f>IF(RZ$19-'様式３（療養者名簿）（⑤の場合）'!$BD102+1&lt;=15,IF(RZ$19&gt;='様式３（療養者名簿）（⑤の場合）'!$BD102,IF(RZ$19&lt;='様式３（療養者名簿）（⑤の場合）'!$BE102,1,0),0),0)</f>
        <v>0</v>
      </c>
      <c r="SA97" s="225">
        <f>IF(SA$19-'様式３（療養者名簿）（⑤の場合）'!$BD102+1&lt;=15,IF(SA$19&gt;='様式３（療養者名簿）（⑤の場合）'!$BD102,IF(SA$19&lt;='様式３（療養者名簿）（⑤の場合）'!$BE102,1,0),0),0)</f>
        <v>0</v>
      </c>
      <c r="SB97" s="225">
        <f>IF(SB$19-'様式３（療養者名簿）（⑤の場合）'!$BD102+1&lt;=15,IF(SB$19&gt;='様式３（療養者名簿）（⑤の場合）'!$BD102,IF(SB$19&lt;='様式３（療養者名簿）（⑤の場合）'!$BE102,1,0),0),0)</f>
        <v>0</v>
      </c>
      <c r="SC97" s="225">
        <f>IF(SC$19-'様式３（療養者名簿）（⑤の場合）'!$BD102+1&lt;=15,IF(SC$19&gt;='様式３（療養者名簿）（⑤の場合）'!$BD102,IF(SC$19&lt;='様式３（療養者名簿）（⑤の場合）'!$BE102,1,0),0),0)</f>
        <v>0</v>
      </c>
      <c r="SD97" s="225">
        <f>IF(SD$19-'様式３（療養者名簿）（⑤の場合）'!$BD102+1&lt;=15,IF(SD$19&gt;='様式３（療養者名簿）（⑤の場合）'!$BD102,IF(SD$19&lt;='様式３（療養者名簿）（⑤の場合）'!$BE102,1,0),0),0)</f>
        <v>0</v>
      </c>
      <c r="SE97" s="225">
        <f>IF(SE$19-'様式３（療養者名簿）（⑤の場合）'!$BD102+1&lt;=15,IF(SE$19&gt;='様式３（療養者名簿）（⑤の場合）'!$BD102,IF(SE$19&lt;='様式３（療養者名簿）（⑤の場合）'!$BE102,1,0),0),0)</f>
        <v>0</v>
      </c>
      <c r="SF97" s="225">
        <f>IF(SF$19-'様式３（療養者名簿）（⑤の場合）'!$BD102+1&lt;=15,IF(SF$19&gt;='様式３（療養者名簿）（⑤の場合）'!$BD102,IF(SF$19&lt;='様式３（療養者名簿）（⑤の場合）'!$BE102,1,0),0),0)</f>
        <v>0</v>
      </c>
      <c r="SG97" s="225">
        <f>IF(SG$19-'様式３（療養者名簿）（⑤の場合）'!$BD102+1&lt;=15,IF(SG$19&gt;='様式３（療養者名簿）（⑤の場合）'!$BD102,IF(SG$19&lt;='様式３（療養者名簿）（⑤の場合）'!$BE102,1,0),0),0)</f>
        <v>0</v>
      </c>
      <c r="SH97" s="225">
        <f>IF(SH$19-'様式３（療養者名簿）（⑤の場合）'!$BD102+1&lt;=15,IF(SH$19&gt;='様式３（療養者名簿）（⑤の場合）'!$BD102,IF(SH$19&lt;='様式３（療養者名簿）（⑤の場合）'!$BE102,1,0),0),0)</f>
        <v>0</v>
      </c>
      <c r="SI97" s="225">
        <f>IF(SI$19-'様式３（療養者名簿）（⑤の場合）'!$BD102+1&lt;=15,IF(SI$19&gt;='様式３（療養者名簿）（⑤の場合）'!$BD102,IF(SI$19&lt;='様式３（療養者名簿）（⑤の場合）'!$BE102,1,0),0),0)</f>
        <v>0</v>
      </c>
      <c r="SJ97" s="225">
        <f>IF(SJ$19-'様式３（療養者名簿）（⑤の場合）'!$BD102+1&lt;=15,IF(SJ$19&gt;='様式３（療養者名簿）（⑤の場合）'!$BD102,IF(SJ$19&lt;='様式３（療養者名簿）（⑤の場合）'!$BE102,1,0),0),0)</f>
        <v>0</v>
      </c>
      <c r="SK97" s="225">
        <f>IF(SK$19-'様式３（療養者名簿）（⑤の場合）'!$BD102+1&lt;=15,IF(SK$19&gt;='様式３（療養者名簿）（⑤の場合）'!$BD102,IF(SK$19&lt;='様式３（療養者名簿）（⑤の場合）'!$BE102,1,0),0),0)</f>
        <v>0</v>
      </c>
      <c r="SL97" s="225">
        <f>IF(SL$19-'様式３（療養者名簿）（⑤の場合）'!$BD102+1&lt;=15,IF(SL$19&gt;='様式３（療養者名簿）（⑤の場合）'!$BD102,IF(SL$19&lt;='様式３（療養者名簿）（⑤の場合）'!$BE102,1,0),0),0)</f>
        <v>0</v>
      </c>
      <c r="SM97" s="225">
        <f>IF(SM$19-'様式３（療養者名簿）（⑤の場合）'!$BD102+1&lt;=15,IF(SM$19&gt;='様式３（療養者名簿）（⑤の場合）'!$BD102,IF(SM$19&lt;='様式３（療養者名簿）（⑤の場合）'!$BE102,1,0),0),0)</f>
        <v>0</v>
      </c>
      <c r="SN97" s="225">
        <f>IF(SN$19-'様式３（療養者名簿）（⑤の場合）'!$BD102+1&lt;=15,IF(SN$19&gt;='様式３（療養者名簿）（⑤の場合）'!$BD102,IF(SN$19&lt;='様式３（療養者名簿）（⑤の場合）'!$BE102,1,0),0),0)</f>
        <v>0</v>
      </c>
      <c r="SO97" s="225">
        <f>IF(SO$19-'様式３（療養者名簿）（⑤の場合）'!$BD102+1&lt;=15,IF(SO$19&gt;='様式３（療養者名簿）（⑤の場合）'!$BD102,IF(SO$19&lt;='様式３（療養者名簿）（⑤の場合）'!$BE102,1,0),0),0)</f>
        <v>0</v>
      </c>
      <c r="SP97" s="225">
        <f>IF(SP$19-'様式３（療養者名簿）（⑤の場合）'!$BD102+1&lt;=15,IF(SP$19&gt;='様式３（療養者名簿）（⑤の場合）'!$BD102,IF(SP$19&lt;='様式３（療養者名簿）（⑤の場合）'!$BE102,1,0),0),0)</f>
        <v>0</v>
      </c>
      <c r="SQ97" s="225">
        <f>IF(SQ$19-'様式３（療養者名簿）（⑤の場合）'!$BD102+1&lt;=15,IF(SQ$19&gt;='様式３（療養者名簿）（⑤の場合）'!$BD102,IF(SQ$19&lt;='様式３（療養者名簿）（⑤の場合）'!$BE102,1,0),0),0)</f>
        <v>0</v>
      </c>
      <c r="SR97" s="225">
        <f>IF(SR$19-'様式３（療養者名簿）（⑤の場合）'!$BD102+1&lt;=15,IF(SR$19&gt;='様式３（療養者名簿）（⑤の場合）'!$BD102,IF(SR$19&lt;='様式３（療養者名簿）（⑤の場合）'!$BE102,1,0),0),0)</f>
        <v>0</v>
      </c>
      <c r="SS97" s="225">
        <f>IF(SS$19-'様式３（療養者名簿）（⑤の場合）'!$BD102+1&lt;=15,IF(SS$19&gt;='様式３（療養者名簿）（⑤の場合）'!$BD102,IF(SS$19&lt;='様式３（療養者名簿）（⑤の場合）'!$BE102,1,0),0),0)</f>
        <v>0</v>
      </c>
      <c r="ST97" s="225">
        <f>IF(ST$19-'様式３（療養者名簿）（⑤の場合）'!$BD102+1&lt;=15,IF(ST$19&gt;='様式３（療養者名簿）（⑤の場合）'!$BD102,IF(ST$19&lt;='様式３（療養者名簿）（⑤の場合）'!$BE102,1,0),0),0)</f>
        <v>0</v>
      </c>
      <c r="SU97" s="225">
        <f>IF(SU$19-'様式３（療養者名簿）（⑤の場合）'!$BD102+1&lt;=15,IF(SU$19&gt;='様式３（療養者名簿）（⑤の場合）'!$BD102,IF(SU$19&lt;='様式３（療養者名簿）（⑤の場合）'!$BE102,1,0),0),0)</f>
        <v>0</v>
      </c>
      <c r="SV97" s="225">
        <f>IF(SV$19-'様式３（療養者名簿）（⑤の場合）'!$BD102+1&lt;=15,IF(SV$19&gt;='様式３（療養者名簿）（⑤の場合）'!$BD102,IF(SV$19&lt;='様式３（療養者名簿）（⑤の場合）'!$BE102,1,0),0),0)</f>
        <v>0</v>
      </c>
      <c r="SW97" s="225">
        <f>IF(SW$19-'様式３（療養者名簿）（⑤の場合）'!$BD102+1&lt;=15,IF(SW$19&gt;='様式３（療養者名簿）（⑤の場合）'!$BD102,IF(SW$19&lt;='様式３（療養者名簿）（⑤の場合）'!$BE102,1,0),0),0)</f>
        <v>0</v>
      </c>
      <c r="SX97" s="225">
        <f>IF(SX$19-'様式３（療養者名簿）（⑤の場合）'!$BD102+1&lt;=15,IF(SX$19&gt;='様式３（療養者名簿）（⑤の場合）'!$BD102,IF(SX$19&lt;='様式３（療養者名簿）（⑤の場合）'!$BE102,1,0),0),0)</f>
        <v>0</v>
      </c>
      <c r="SY97" s="225">
        <f>IF(SY$19-'様式３（療養者名簿）（⑤の場合）'!$BD102+1&lt;=15,IF(SY$19&gt;='様式３（療養者名簿）（⑤の場合）'!$BD102,IF(SY$19&lt;='様式３（療養者名簿）（⑤の場合）'!$BE102,1,0),0),0)</f>
        <v>0</v>
      </c>
      <c r="SZ97" s="225">
        <f>IF(SZ$19-'様式３（療養者名簿）（⑤の場合）'!$BD102+1&lt;=15,IF(SZ$19&gt;='様式３（療養者名簿）（⑤の場合）'!$BD102,IF(SZ$19&lt;='様式３（療養者名簿）（⑤の場合）'!$BE102,1,0),0),0)</f>
        <v>0</v>
      </c>
      <c r="TA97" s="225">
        <f>IF(TA$19-'様式３（療養者名簿）（⑤の場合）'!$BD102+1&lt;=15,IF(TA$19&gt;='様式３（療養者名簿）（⑤の場合）'!$BD102,IF(TA$19&lt;='様式３（療養者名簿）（⑤の場合）'!$BE102,1,0),0),0)</f>
        <v>0</v>
      </c>
      <c r="TB97" s="225">
        <f>IF(TB$19-'様式３（療養者名簿）（⑤の場合）'!$BD102+1&lt;=15,IF(TB$19&gt;='様式３（療養者名簿）（⑤の場合）'!$BD102,IF(TB$19&lt;='様式３（療養者名簿）（⑤の場合）'!$BE102,1,0),0),0)</f>
        <v>0</v>
      </c>
      <c r="TC97" s="225">
        <f>IF(TC$19-'様式３（療養者名簿）（⑤の場合）'!$BD102+1&lt;=15,IF(TC$19&gt;='様式３（療養者名簿）（⑤の場合）'!$BD102,IF(TC$19&lt;='様式３（療養者名簿）（⑤の場合）'!$BE102,1,0),0),0)</f>
        <v>0</v>
      </c>
      <c r="TD97" s="225">
        <f>IF(TD$19-'様式３（療養者名簿）（⑤の場合）'!$BD102+1&lt;=15,IF(TD$19&gt;='様式３（療養者名簿）（⑤の場合）'!$BD102,IF(TD$19&lt;='様式３（療養者名簿）（⑤の場合）'!$BE102,1,0),0),0)</f>
        <v>0</v>
      </c>
      <c r="TE97" s="225">
        <f>IF(TE$19-'様式３（療養者名簿）（⑤の場合）'!$BD102+1&lt;=15,IF(TE$19&gt;='様式３（療養者名簿）（⑤の場合）'!$BD102,IF(TE$19&lt;='様式３（療養者名簿）（⑤の場合）'!$BE102,1,0),0),0)</f>
        <v>0</v>
      </c>
      <c r="TF97" s="225">
        <f>IF(TF$19-'様式３（療養者名簿）（⑤の場合）'!$BD102+1&lt;=15,IF(TF$19&gt;='様式３（療養者名簿）（⑤の場合）'!$BD102,IF(TF$19&lt;='様式３（療養者名簿）（⑤の場合）'!$BE102,1,0),0),0)</f>
        <v>0</v>
      </c>
      <c r="TG97" s="225">
        <f>IF(TG$19-'様式３（療養者名簿）（⑤の場合）'!$BD102+1&lt;=15,IF(TG$19&gt;='様式３（療養者名簿）（⑤の場合）'!$BD102,IF(TG$19&lt;='様式３（療養者名簿）（⑤の場合）'!$BE102,1,0),0),0)</f>
        <v>0</v>
      </c>
      <c r="TH97" s="225">
        <f>IF(TH$19-'様式３（療養者名簿）（⑤の場合）'!$BD102+1&lt;=15,IF(TH$19&gt;='様式３（療養者名簿）（⑤の場合）'!$BD102,IF(TH$19&lt;='様式３（療養者名簿）（⑤の場合）'!$BE102,1,0),0),0)</f>
        <v>0</v>
      </c>
      <c r="TI97" s="225">
        <f>IF(TI$19-'様式３（療養者名簿）（⑤の場合）'!$BD102+1&lt;=15,IF(TI$19&gt;='様式３（療養者名簿）（⑤の場合）'!$BD102,IF(TI$19&lt;='様式３（療養者名簿）（⑤の場合）'!$BE102,1,0),0),0)</f>
        <v>0</v>
      </c>
      <c r="TJ97" s="225">
        <f>IF(TJ$19-'様式３（療養者名簿）（⑤の場合）'!$BD102+1&lt;=15,IF(TJ$19&gt;='様式３（療養者名簿）（⑤の場合）'!$BD102,IF(TJ$19&lt;='様式３（療養者名簿）（⑤の場合）'!$BE102,1,0),0),0)</f>
        <v>0</v>
      </c>
      <c r="TK97" s="225">
        <f>IF(TK$19-'様式３（療養者名簿）（⑤の場合）'!$BD102+1&lt;=15,IF(TK$19&gt;='様式３（療養者名簿）（⑤の場合）'!$BD102,IF(TK$19&lt;='様式３（療養者名簿）（⑤の場合）'!$BE102,1,0),0),0)</f>
        <v>0</v>
      </c>
      <c r="TL97" s="225">
        <f>IF(TL$19-'様式３（療養者名簿）（⑤の場合）'!$BD102+1&lt;=15,IF(TL$19&gt;='様式３（療養者名簿）（⑤の場合）'!$BD102,IF(TL$19&lt;='様式３（療養者名簿）（⑤の場合）'!$BE102,1,0),0),0)</f>
        <v>0</v>
      </c>
      <c r="TM97" s="225">
        <f>IF(TM$19-'様式３（療養者名簿）（⑤の場合）'!$BD102+1&lt;=15,IF(TM$19&gt;='様式３（療養者名簿）（⑤の場合）'!$BD102,IF(TM$19&lt;='様式３（療養者名簿）（⑤の場合）'!$BE102,1,0),0),0)</f>
        <v>0</v>
      </c>
      <c r="TN97" s="225">
        <f>IF(TN$19-'様式３（療養者名簿）（⑤の場合）'!$BD102+1&lt;=15,IF(TN$19&gt;='様式３（療養者名簿）（⑤の場合）'!$BD102,IF(TN$19&lt;='様式３（療養者名簿）（⑤の場合）'!$BE102,1,0),0),0)</f>
        <v>0</v>
      </c>
      <c r="TO97" s="225">
        <f>IF(TO$19-'様式３（療養者名簿）（⑤の場合）'!$BD102+1&lt;=15,IF(TO$19&gt;='様式３（療養者名簿）（⑤の場合）'!$BD102,IF(TO$19&lt;='様式３（療養者名簿）（⑤の場合）'!$BE102,1,0),0),0)</f>
        <v>0</v>
      </c>
      <c r="TP97" s="225">
        <f>IF(TP$19-'様式３（療養者名簿）（⑤の場合）'!$BD102+1&lt;=15,IF(TP$19&gt;='様式３（療養者名簿）（⑤の場合）'!$BD102,IF(TP$19&lt;='様式３（療養者名簿）（⑤の場合）'!$BE102,1,0),0),0)</f>
        <v>0</v>
      </c>
      <c r="TQ97" s="225">
        <f>IF(TQ$19-'様式３（療養者名簿）（⑤の場合）'!$BD102+1&lt;=15,IF(TQ$19&gt;='様式３（療養者名簿）（⑤の場合）'!$BD102,IF(TQ$19&lt;='様式３（療養者名簿）（⑤の場合）'!$BE102,1,0),0),0)</f>
        <v>0</v>
      </c>
      <c r="TR97" s="225">
        <f>IF(TR$19-'様式３（療養者名簿）（⑤の場合）'!$BD102+1&lt;=15,IF(TR$19&gt;='様式３（療養者名簿）（⑤の場合）'!$BD102,IF(TR$19&lt;='様式３（療養者名簿）（⑤の場合）'!$BE102,1,0),0),0)</f>
        <v>0</v>
      </c>
      <c r="TS97" s="225">
        <f>IF(TS$19-'様式３（療養者名簿）（⑤の場合）'!$BD102+1&lt;=15,IF(TS$19&gt;='様式３（療養者名簿）（⑤の場合）'!$BD102,IF(TS$19&lt;='様式３（療養者名簿）（⑤の場合）'!$BE102,1,0),0),0)</f>
        <v>0</v>
      </c>
      <c r="TT97" s="225">
        <f>IF(TT$19-'様式３（療養者名簿）（⑤の場合）'!$BD102+1&lt;=15,IF(TT$19&gt;='様式３（療養者名簿）（⑤の場合）'!$BD102,IF(TT$19&lt;='様式３（療養者名簿）（⑤の場合）'!$BE102,1,0),0),0)</f>
        <v>0</v>
      </c>
      <c r="TU97" s="225">
        <f>IF(TU$19-'様式３（療養者名簿）（⑤の場合）'!$BD102+1&lt;=15,IF(TU$19&gt;='様式３（療養者名簿）（⑤の場合）'!$BD102,IF(TU$19&lt;='様式３（療養者名簿）（⑤の場合）'!$BE102,1,0),0),0)</f>
        <v>0</v>
      </c>
      <c r="TV97" s="225">
        <f>IF(TV$19-'様式３（療養者名簿）（⑤の場合）'!$BD102+1&lt;=15,IF(TV$19&gt;='様式３（療養者名簿）（⑤の場合）'!$BD102,IF(TV$19&lt;='様式３（療養者名簿）（⑤の場合）'!$BE102,1,0),0),0)</f>
        <v>0</v>
      </c>
      <c r="TW97" s="225">
        <f>IF(TW$19-'様式３（療養者名簿）（⑤の場合）'!$BD102+1&lt;=15,IF(TW$19&gt;='様式３（療養者名簿）（⑤の場合）'!$BD102,IF(TW$19&lt;='様式３（療養者名簿）（⑤の場合）'!$BE102,1,0),0),0)</f>
        <v>0</v>
      </c>
      <c r="TX97" s="225">
        <f>IF(TX$19-'様式３（療養者名簿）（⑤の場合）'!$BD102+1&lt;=15,IF(TX$19&gt;='様式３（療養者名簿）（⑤の場合）'!$BD102,IF(TX$19&lt;='様式３（療養者名簿）（⑤の場合）'!$BE102,1,0),0),0)</f>
        <v>0</v>
      </c>
      <c r="TY97" s="225">
        <f>IF(TY$19-'様式３（療養者名簿）（⑤の場合）'!$BD102+1&lt;=15,IF(TY$19&gt;='様式３（療養者名簿）（⑤の場合）'!$BD102,IF(TY$19&lt;='様式３（療養者名簿）（⑤の場合）'!$BE102,1,0),0),0)</f>
        <v>0</v>
      </c>
      <c r="TZ97" s="225">
        <f>IF(TZ$19-'様式３（療養者名簿）（⑤の場合）'!$BD102+1&lt;=15,IF(TZ$19&gt;='様式３（療養者名簿）（⑤の場合）'!$BD102,IF(TZ$19&lt;='様式３（療養者名簿）（⑤の場合）'!$BE102,1,0),0),0)</f>
        <v>0</v>
      </c>
      <c r="UA97" s="225">
        <f>IF(UA$19-'様式３（療養者名簿）（⑤の場合）'!$BD102+1&lt;=15,IF(UA$19&gt;='様式３（療養者名簿）（⑤の場合）'!$BD102,IF(UA$19&lt;='様式３（療養者名簿）（⑤の場合）'!$BE102,1,0),0),0)</f>
        <v>0</v>
      </c>
      <c r="UB97" s="225">
        <f>IF(UB$19-'様式３（療養者名簿）（⑤の場合）'!$BD102+1&lt;=15,IF(UB$19&gt;='様式３（療養者名簿）（⑤の場合）'!$BD102,IF(UB$19&lt;='様式３（療養者名簿）（⑤の場合）'!$BE102,1,0),0),0)</f>
        <v>0</v>
      </c>
      <c r="UC97" s="225">
        <f>IF(UC$19-'様式３（療養者名簿）（⑤の場合）'!$BD102+1&lt;=15,IF(UC$19&gt;='様式３（療養者名簿）（⑤の場合）'!$BD102,IF(UC$19&lt;='様式３（療養者名簿）（⑤の場合）'!$BE102,1,0),0),0)</f>
        <v>0</v>
      </c>
      <c r="UD97" s="338">
        <f>IF(UD$19-'様式３（療養者名簿）（⑤の場合）'!$BD102+1&lt;=15,IF(UD$19&gt;='様式３（療養者名簿）（⑤の場合）'!$BD102,IF(UD$19&lt;='様式３（療養者名簿）（⑤の場合）'!$BE102,1,0),0),0)</f>
        <v>0</v>
      </c>
      <c r="UE97" s="338">
        <f>IF(UE$19-'様式３（療養者名簿）（⑤の場合）'!$BD102+1&lt;=15,IF(UE$19&gt;='様式３（療養者名簿）（⑤の場合）'!$BD102,IF(UE$19&lt;='様式３（療養者名簿）（⑤の場合）'!$BE102,1,0),0),0)</f>
        <v>0</v>
      </c>
      <c r="UF97" s="338">
        <f>IF(UF$19-'様式３（療養者名簿）（⑤の場合）'!$BD102+1&lt;=15,IF(UF$19&gt;='様式３（療養者名簿）（⑤の場合）'!$BD102,IF(UF$19&lt;='様式３（療養者名簿）（⑤の場合）'!$BE102,1,0),0),0)</f>
        <v>0</v>
      </c>
      <c r="UG97" s="338">
        <f>IF(UG$19-'様式３（療養者名簿）（⑤の場合）'!$BD102+1&lt;=15,IF(UG$19&gt;='様式３（療養者名簿）（⑤の場合）'!$BD102,IF(UG$19&lt;='様式３（療養者名簿）（⑤の場合）'!$BE102,1,0),0),0)</f>
        <v>0</v>
      </c>
      <c r="UH97" s="338">
        <f>IF(UH$19-'様式３（療養者名簿）（⑤の場合）'!$BD102+1&lt;=15,IF(UH$19&gt;='様式３（療養者名簿）（⑤の場合）'!$BD102,IF(UH$19&lt;='様式３（療養者名簿）（⑤の場合）'!$BE102,1,0),0),0)</f>
        <v>0</v>
      </c>
      <c r="UI97" s="338">
        <f>IF(UI$19-'様式３（療養者名簿）（⑤の場合）'!$BD102+1&lt;=15,IF(UI$19&gt;='様式３（療養者名簿）（⑤の場合）'!$BD102,IF(UI$19&lt;='様式３（療養者名簿）（⑤の場合）'!$BE102,1,0),0),0)</f>
        <v>0</v>
      </c>
      <c r="UJ97" s="338">
        <f>IF(UJ$19-'様式３（療養者名簿）（⑤の場合）'!$BD102+1&lt;=15,IF(UJ$19&gt;='様式３（療養者名簿）（⑤の場合）'!$BD102,IF(UJ$19&lt;='様式３（療養者名簿）（⑤の場合）'!$BE102,1,0),0),0)</f>
        <v>0</v>
      </c>
      <c r="UK97" s="338">
        <f>IF(UK$19-'様式３（療養者名簿）（⑤の場合）'!$BD102+1&lt;=15,IF(UK$19&gt;='様式３（療養者名簿）（⑤の場合）'!$BD102,IF(UK$19&lt;='様式３（療養者名簿）（⑤の場合）'!$BE102,1,0),0),0)</f>
        <v>0</v>
      </c>
      <c r="UL97" s="338">
        <f>IF(UL$19-'様式３（療養者名簿）（⑤の場合）'!$BD102+1&lt;=15,IF(UL$19&gt;='様式３（療養者名簿）（⑤の場合）'!$BD102,IF(UL$19&lt;='様式３（療養者名簿）（⑤の場合）'!$BE102,1,0),0),0)</f>
        <v>0</v>
      </c>
      <c r="UM97" s="338">
        <f>IF(UM$19-'様式３（療養者名簿）（⑤の場合）'!$BD102+1&lt;=15,IF(UM$19&gt;='様式３（療養者名簿）（⑤の場合）'!$BD102,IF(UM$19&lt;='様式３（療養者名簿）（⑤の場合）'!$BE102,1,0),0),0)</f>
        <v>0</v>
      </c>
      <c r="UN97" s="338">
        <f>IF(UN$19-'様式３（療養者名簿）（⑤の場合）'!$BD102+1&lt;=15,IF(UN$19&gt;='様式３（療養者名簿）（⑤の場合）'!$BD102,IF(UN$19&lt;='様式３（療養者名簿）（⑤の場合）'!$BE102,1,0),0),0)</f>
        <v>0</v>
      </c>
      <c r="UO97" s="338">
        <f>IF(UO$19-'様式３（療養者名簿）（⑤の場合）'!$BD102+1&lt;=15,IF(UO$19&gt;='様式３（療養者名簿）（⑤の場合）'!$BD102,IF(UO$19&lt;='様式３（療養者名簿）（⑤の場合）'!$BE102,1,0),0),0)</f>
        <v>0</v>
      </c>
      <c r="UP97" s="338">
        <f>IF(UP$19-'様式３（療養者名簿）（⑤の場合）'!$BD102+1&lt;=15,IF(UP$19&gt;='様式３（療養者名簿）（⑤の場合）'!$BD102,IF(UP$19&lt;='様式３（療養者名簿）（⑤の場合）'!$BE102,1,0),0),0)</f>
        <v>0</v>
      </c>
      <c r="UQ97" s="338">
        <f>IF(UQ$19-'様式３（療養者名簿）（⑤の場合）'!$BD102+1&lt;=15,IF(UQ$19&gt;='様式３（療養者名簿）（⑤の場合）'!$BD102,IF(UQ$19&lt;='様式３（療養者名簿）（⑤の場合）'!$BE102,1,0),0),0)</f>
        <v>0</v>
      </c>
      <c r="UR97" s="338">
        <f>IF(UR$19-'様式３（療養者名簿）（⑤の場合）'!$BD102+1&lt;=15,IF(UR$19&gt;='様式３（療養者名簿）（⑤の場合）'!$BD102,IF(UR$19&lt;='様式３（療養者名簿）（⑤の場合）'!$BE102,1,0),0),0)</f>
        <v>0</v>
      </c>
      <c r="US97" s="338">
        <f>IF(US$19-'様式３（療養者名簿）（⑤の場合）'!$BD102+1&lt;=15,IF(US$19&gt;='様式３（療養者名簿）（⑤の場合）'!$BD102,IF(US$19&lt;='様式３（療養者名簿）（⑤の場合）'!$BE102,1,0),0),0)</f>
        <v>0</v>
      </c>
      <c r="UT97" s="338">
        <f>IF(UT$19-'様式３（療養者名簿）（⑤の場合）'!$BD102+1&lt;=15,IF(UT$19&gt;='様式３（療養者名簿）（⑤の場合）'!$BD102,IF(UT$19&lt;='様式３（療養者名簿）（⑤の場合）'!$BE102,1,0),0),0)</f>
        <v>0</v>
      </c>
      <c r="UU97" s="338">
        <f>IF(UU$19-'様式３（療養者名簿）（⑤の場合）'!$BD102+1&lt;=15,IF(UU$19&gt;='様式３（療養者名簿）（⑤の場合）'!$BD102,IF(UU$19&lt;='様式３（療養者名簿）（⑤の場合）'!$BE102,1,0),0),0)</f>
        <v>0</v>
      </c>
      <c r="UV97" s="338">
        <f>IF(UV$19-'様式３（療養者名簿）（⑤の場合）'!$BD102+1&lt;=15,IF(UV$19&gt;='様式３（療養者名簿）（⑤の場合）'!$BD102,IF(UV$19&lt;='様式３（療養者名簿）（⑤の場合）'!$BE102,1,0),0),0)</f>
        <v>0</v>
      </c>
      <c r="UW97" s="338">
        <f>IF(UW$19-'様式３（療養者名簿）（⑤の場合）'!$BD102+1&lt;=15,IF(UW$19&gt;='様式３（療養者名簿）（⑤の場合）'!$BD102,IF(UW$19&lt;='様式３（療養者名簿）（⑤の場合）'!$BE102,1,0),0),0)</f>
        <v>0</v>
      </c>
      <c r="UX97" s="338">
        <f>IF(UX$19-'様式３（療養者名簿）（⑤の場合）'!$BD102+1&lt;=15,IF(UX$19&gt;='様式３（療養者名簿）（⑤の場合）'!$BD102,IF(UX$19&lt;='様式３（療養者名簿）（⑤の場合）'!$BE102,1,0),0),0)</f>
        <v>0</v>
      </c>
      <c r="UY97" s="338">
        <f>IF(UY$19-'様式３（療養者名簿）（⑤の場合）'!$BD102+1&lt;=15,IF(UY$19&gt;='様式３（療養者名簿）（⑤の場合）'!$BD102,IF(UY$19&lt;='様式３（療養者名簿）（⑤の場合）'!$BE102,1,0),0),0)</f>
        <v>0</v>
      </c>
      <c r="UZ97" s="338">
        <f>IF(UZ$19-'様式３（療養者名簿）（⑤の場合）'!$BD102+1&lt;=15,IF(UZ$19&gt;='様式３（療養者名簿）（⑤の場合）'!$BD102,IF(UZ$19&lt;='様式３（療養者名簿）（⑤の場合）'!$BE102,1,0),0),0)</f>
        <v>0</v>
      </c>
      <c r="VA97" s="338">
        <f>IF(VA$19-'様式３（療養者名簿）（⑤の場合）'!$BD102+1&lt;=15,IF(VA$19&gt;='様式３（療養者名簿）（⑤の場合）'!$BD102,IF(VA$19&lt;='様式３（療養者名簿）（⑤の場合）'!$BE102,1,0),0),0)</f>
        <v>0</v>
      </c>
      <c r="VB97" s="338">
        <f>IF(VB$19-'様式３（療養者名簿）（⑤の場合）'!$BD102+1&lt;=15,IF(VB$19&gt;='様式３（療養者名簿）（⑤の場合）'!$BD102,IF(VB$19&lt;='様式３（療養者名簿）（⑤の場合）'!$BE102,1,0),0),0)</f>
        <v>0</v>
      </c>
      <c r="VC97" s="338">
        <f>IF(VC$19-'様式３（療養者名簿）（⑤の場合）'!$BD102+1&lt;=15,IF(VC$19&gt;='様式３（療養者名簿）（⑤の場合）'!$BD102,IF(VC$19&lt;='様式３（療養者名簿）（⑤の場合）'!$BE102,1,0),0),0)</f>
        <v>0</v>
      </c>
      <c r="VD97" s="338">
        <f>IF(VD$19-'様式３（療養者名簿）（⑤の場合）'!$BD102+1&lt;=15,IF(VD$19&gt;='様式３（療養者名簿）（⑤の場合）'!$BD102,IF(VD$19&lt;='様式３（療養者名簿）（⑤の場合）'!$BE102,1,0),0),0)</f>
        <v>0</v>
      </c>
      <c r="VE97" s="338">
        <f>IF(VE$19-'様式３（療養者名簿）（⑤の場合）'!$BD102+1&lt;=15,IF(VE$19&gt;='様式３（療養者名簿）（⑤の場合）'!$BD102,IF(VE$19&lt;='様式３（療養者名簿）（⑤の場合）'!$BE102,1,0),0),0)</f>
        <v>0</v>
      </c>
      <c r="VF97" s="338">
        <f>IF(VF$19-'様式３（療養者名簿）（⑤の場合）'!$BD102+1&lt;=15,IF(VF$19&gt;='様式３（療養者名簿）（⑤の場合）'!$BD102,IF(VF$19&lt;='様式３（療養者名簿）（⑤の場合）'!$BE102,1,0),0),0)</f>
        <v>0</v>
      </c>
      <c r="VG97" s="338">
        <f>IF(VG$19-'様式３（療養者名簿）（⑤の場合）'!$BD102+1&lt;=15,IF(VG$19&gt;='様式３（療養者名簿）（⑤の場合）'!$BD102,IF(VG$19&lt;='様式３（療養者名簿）（⑤の場合）'!$BE102,1,0),0),0)</f>
        <v>0</v>
      </c>
      <c r="VH97" s="338">
        <f>IF(VH$19-'様式３（療養者名簿）（⑤の場合）'!$BD102+1&lt;=15,IF(VH$19&gt;='様式３（療養者名簿）（⑤の場合）'!$BD102,IF(VH$19&lt;='様式３（療養者名簿）（⑤の場合）'!$BE102,1,0),0),0)</f>
        <v>0</v>
      </c>
      <c r="VI97" s="338">
        <f>IF(VI$19-'様式３（療養者名簿）（⑤の場合）'!$BD102+1&lt;=15,IF(VI$19&gt;='様式３（療養者名簿）（⑤の場合）'!$BD102,IF(VI$19&lt;='様式３（療養者名簿）（⑤の場合）'!$BE102,1,0),0),0)</f>
        <v>0</v>
      </c>
      <c r="VJ97" s="338">
        <f>IF(VJ$19-'様式３（療養者名簿）（⑤の場合）'!$BD102+1&lt;=15,IF(VJ$19&gt;='様式３（療養者名簿）（⑤の場合）'!$BD102,IF(VJ$19&lt;='様式３（療養者名簿）（⑤の場合）'!$BE102,1,0),0),0)</f>
        <v>0</v>
      </c>
      <c r="VK97" s="338">
        <f>IF(VK$19-'様式３（療養者名簿）（⑤の場合）'!$BD102+1&lt;=15,IF(VK$19&gt;='様式３（療養者名簿）（⑤の場合）'!$BD102,IF(VK$19&lt;='様式３（療養者名簿）（⑤の場合）'!$BE102,1,0),0),0)</f>
        <v>0</v>
      </c>
      <c r="VL97" s="338">
        <f>IF(VL$19-'様式３（療養者名簿）（⑤の場合）'!$BD102+1&lt;=15,IF(VL$19&gt;='様式３（療養者名簿）（⑤の場合）'!$BD102,IF(VL$19&lt;='様式３（療養者名簿）（⑤の場合）'!$BE102,1,0),0),0)</f>
        <v>0</v>
      </c>
      <c r="VM97" s="338">
        <f>IF(VM$19-'様式３（療養者名簿）（⑤の場合）'!$BD102+1&lt;=15,IF(VM$19&gt;='様式３（療養者名簿）（⑤の場合）'!$BD102,IF(VM$19&lt;='様式３（療養者名簿）（⑤の場合）'!$BE102,1,0),0),0)</f>
        <v>0</v>
      </c>
      <c r="VN97" s="338">
        <f>IF(VN$19-'様式３（療養者名簿）（⑤の場合）'!$BD102+1&lt;=15,IF(VN$19&gt;='様式３（療養者名簿）（⑤の場合）'!$BD102,IF(VN$19&lt;='様式３（療養者名簿）（⑤の場合）'!$BE102,1,0),0),0)</f>
        <v>0</v>
      </c>
      <c r="VO97" s="338">
        <f>IF(VO$19-'様式３（療養者名簿）（⑤の場合）'!$BD102+1&lt;=15,IF(VO$19&gt;='様式３（療養者名簿）（⑤の場合）'!$BD102,IF(VO$19&lt;='様式３（療養者名簿）（⑤の場合）'!$BE102,1,0),0),0)</f>
        <v>0</v>
      </c>
      <c r="VP97" s="338">
        <f>IF(VP$19-'様式３（療養者名簿）（⑤の場合）'!$BD102+1&lt;=15,IF(VP$19&gt;='様式３（療養者名簿）（⑤の場合）'!$BD102,IF(VP$19&lt;='様式３（療養者名簿）（⑤の場合）'!$BE102,1,0),0),0)</f>
        <v>0</v>
      </c>
      <c r="VQ97" s="338">
        <f>IF(VQ$19-'様式３（療養者名簿）（⑤の場合）'!$BD102+1&lt;=15,IF(VQ$19&gt;='様式３（療養者名簿）（⑤の場合）'!$BD102,IF(VQ$19&lt;='様式３（療養者名簿）（⑤の場合）'!$BE102,1,0),0),0)</f>
        <v>0</v>
      </c>
      <c r="VR97" s="338">
        <f>IF(VR$19-'様式３（療養者名簿）（⑤の場合）'!$BD102+1&lt;=15,IF(VR$19&gt;='様式３（療養者名簿）（⑤の場合）'!$BD102,IF(VR$19&lt;='様式３（療養者名簿）（⑤の場合）'!$BE102,1,0),0),0)</f>
        <v>0</v>
      </c>
      <c r="VS97" s="338">
        <f>IF(VS$19-'様式３（療養者名簿）（⑤の場合）'!$BD102+1&lt;=15,IF(VS$19&gt;='様式３（療養者名簿）（⑤の場合）'!$BD102,IF(VS$19&lt;='様式３（療養者名簿）（⑤の場合）'!$BE102,1,0),0),0)</f>
        <v>0</v>
      </c>
      <c r="VT97" s="338">
        <f>IF(VT$19-'様式３（療養者名簿）（⑤の場合）'!$BD102+1&lt;=15,IF(VT$19&gt;='様式３（療養者名簿）（⑤の場合）'!$BD102,IF(VT$19&lt;='様式３（療養者名簿）（⑤の場合）'!$BE102,1,0),0),0)</f>
        <v>0</v>
      </c>
      <c r="VU97" s="338">
        <f>IF(VU$19-'様式３（療養者名簿）（⑤の場合）'!$BD102+1&lt;=15,IF(VU$19&gt;='様式３（療養者名簿）（⑤の場合）'!$BD102,IF(VU$19&lt;='様式３（療養者名簿）（⑤の場合）'!$BE102,1,0),0),0)</f>
        <v>0</v>
      </c>
      <c r="VV97" s="338">
        <f>IF(VV$19-'様式３（療養者名簿）（⑤の場合）'!$BD102+1&lt;=15,IF(VV$19&gt;='様式３（療養者名簿）（⑤の場合）'!$BD102,IF(VV$19&lt;='様式３（療養者名簿）（⑤の場合）'!$BE102,1,0),0),0)</f>
        <v>0</v>
      </c>
      <c r="VW97" s="338">
        <f>IF(VW$19-'様式３（療養者名簿）（⑤の場合）'!$BD102+1&lt;=15,IF(VW$19&gt;='様式３（療養者名簿）（⑤の場合）'!$BD102,IF(VW$19&lt;='様式３（療養者名簿）（⑤の場合）'!$BE102,1,0),0),0)</f>
        <v>0</v>
      </c>
      <c r="VX97" s="338">
        <f>IF(VX$19-'様式３（療養者名簿）（⑤の場合）'!$BD102+1&lt;=15,IF(VX$19&gt;='様式３（療養者名簿）（⑤の場合）'!$BD102,IF(VX$19&lt;='様式３（療養者名簿）（⑤の場合）'!$BE102,1,0),0),0)</f>
        <v>0</v>
      </c>
      <c r="VY97" s="338">
        <f>IF(VY$19-'様式３（療養者名簿）（⑤の場合）'!$BD102+1&lt;=15,IF(VY$19&gt;='様式３（療養者名簿）（⑤の場合）'!$BD102,IF(VY$19&lt;='様式３（療養者名簿）（⑤の場合）'!$BE102,1,0),0),0)</f>
        <v>0</v>
      </c>
      <c r="VZ97" s="338">
        <f>IF(VZ$19-'様式３（療養者名簿）（⑤の場合）'!$BD102+1&lt;=15,IF(VZ$19&gt;='様式３（療養者名簿）（⑤の場合）'!$BD102,IF(VZ$19&lt;='様式３（療養者名簿）（⑤の場合）'!$BE102,1,0),0),0)</f>
        <v>0</v>
      </c>
      <c r="WA97" s="338">
        <f>IF(WA$19-'様式３（療養者名簿）（⑤の場合）'!$BD102+1&lt;=15,IF(WA$19&gt;='様式３（療養者名簿）（⑤の場合）'!$BD102,IF(WA$19&lt;='様式３（療養者名簿）（⑤の場合）'!$BE102,1,0),0),0)</f>
        <v>0</v>
      </c>
      <c r="WB97" s="338">
        <f>IF(WB$19-'様式３（療養者名簿）（⑤の場合）'!$BD102+1&lt;=15,IF(WB$19&gt;='様式３（療養者名簿）（⑤の場合）'!$BD102,IF(WB$19&lt;='様式３（療養者名簿）（⑤の場合）'!$BE102,1,0),0),0)</f>
        <v>0</v>
      </c>
      <c r="WC97" s="338">
        <f>IF(WC$19-'様式３（療養者名簿）（⑤の場合）'!$BD102+1&lt;=15,IF(WC$19&gt;='様式３（療養者名簿）（⑤の場合）'!$BD102,IF(WC$19&lt;='様式３（療養者名簿）（⑤の場合）'!$BE102,1,0),0),0)</f>
        <v>0</v>
      </c>
      <c r="WD97" s="338">
        <f>IF(WD$19-'様式３（療養者名簿）（⑤の場合）'!$BD102+1&lt;=15,IF(WD$19&gt;='様式３（療養者名簿）（⑤の場合）'!$BD102,IF(WD$19&lt;='様式３（療養者名簿）（⑤の場合）'!$BE102,1,0),0),0)</f>
        <v>0</v>
      </c>
      <c r="WE97" s="338">
        <f>IF(WE$19-'様式３（療養者名簿）（⑤の場合）'!$BD102+1&lt;=15,IF(WE$19&gt;='様式３（療養者名簿）（⑤の場合）'!$BD102,IF(WE$19&lt;='様式３（療養者名簿）（⑤の場合）'!$BE102,1,0),0),0)</f>
        <v>0</v>
      </c>
      <c r="WF97" s="338">
        <f>IF(WF$19-'様式３（療養者名簿）（⑤の場合）'!$BD102+1&lt;=15,IF(WF$19&gt;='様式３（療養者名簿）（⑤の場合）'!$BD102,IF(WF$19&lt;='様式３（療養者名簿）（⑤の場合）'!$BE102,1,0),0),0)</f>
        <v>0</v>
      </c>
      <c r="WG97" s="338">
        <f>IF(WG$19-'様式３（療養者名簿）（⑤の場合）'!$BD102+1&lt;=15,IF(WG$19&gt;='様式３（療養者名簿）（⑤の場合）'!$BD102,IF(WG$19&lt;='様式３（療養者名簿）（⑤の場合）'!$BE102,1,0),0),0)</f>
        <v>0</v>
      </c>
      <c r="WH97" s="338">
        <f>IF(WH$19-'様式３（療養者名簿）（⑤の場合）'!$BD102+1&lt;=15,IF(WH$19&gt;='様式３（療養者名簿）（⑤の場合）'!$BD102,IF(WH$19&lt;='様式３（療養者名簿）（⑤の場合）'!$BE102,1,0),0),0)</f>
        <v>0</v>
      </c>
      <c r="WI97" s="338">
        <f>IF(WI$19-'様式３（療養者名簿）（⑤の場合）'!$BD102+1&lt;=15,IF(WI$19&gt;='様式３（療養者名簿）（⑤の場合）'!$BD102,IF(WI$19&lt;='様式３（療養者名簿）（⑤の場合）'!$BE102,1,0),0),0)</f>
        <v>0</v>
      </c>
      <c r="WJ97" s="338">
        <f>IF(WJ$19-'様式３（療養者名簿）（⑤の場合）'!$BD102+1&lt;=15,IF(WJ$19&gt;='様式３（療養者名簿）（⑤の場合）'!$BD102,IF(WJ$19&lt;='様式３（療養者名簿）（⑤の場合）'!$BE102,1,0),0),0)</f>
        <v>0</v>
      </c>
      <c r="WK97" s="338">
        <f>IF(WK$19-'様式３（療養者名簿）（⑤の場合）'!$BD102+1&lt;=15,IF(WK$19&gt;='様式３（療養者名簿）（⑤の場合）'!$BD102,IF(WK$19&lt;='様式３（療養者名簿）（⑤の場合）'!$BE102,1,0),0),0)</f>
        <v>0</v>
      </c>
      <c r="WL97" s="338">
        <f>IF(WL$19-'様式３（療養者名簿）（⑤の場合）'!$BD102+1&lt;=15,IF(WL$19&gt;='様式３（療養者名簿）（⑤の場合）'!$BD102,IF(WL$19&lt;='様式３（療養者名簿）（⑤の場合）'!$BE102,1,0),0),0)</f>
        <v>0</v>
      </c>
      <c r="WM97" s="338">
        <f>IF(WM$19-'様式３（療養者名簿）（⑤の場合）'!$BD102+1&lt;=15,IF(WM$19&gt;='様式３（療養者名簿）（⑤の場合）'!$BD102,IF(WM$19&lt;='様式３（療養者名簿）（⑤の場合）'!$BE102,1,0),0),0)</f>
        <v>0</v>
      </c>
      <c r="WN97" s="338">
        <f>IF(WN$19-'様式３（療養者名簿）（⑤の場合）'!$BD102+1&lt;=15,IF(WN$19&gt;='様式３（療養者名簿）（⑤の場合）'!$BD102,IF(WN$19&lt;='様式３（療養者名簿）（⑤の場合）'!$BE102,1,0),0),0)</f>
        <v>0</v>
      </c>
      <c r="WO97" s="338">
        <f>IF(WO$19-'様式３（療養者名簿）（⑤の場合）'!$BD102+1&lt;=15,IF(WO$19&gt;='様式３（療養者名簿）（⑤の場合）'!$BD102,IF(WO$19&lt;='様式３（療養者名簿）（⑤の場合）'!$BE102,1,0),0),0)</f>
        <v>0</v>
      </c>
      <c r="WP97" s="338">
        <f>IF(WP$19-'様式３（療養者名簿）（⑤の場合）'!$BD102+1&lt;=15,IF(WP$19&gt;='様式３（療養者名簿）（⑤の場合）'!$BD102,IF(WP$19&lt;='様式３（療養者名簿）（⑤の場合）'!$BE102,1,0),0),0)</f>
        <v>0</v>
      </c>
      <c r="WQ97" s="338">
        <f>IF(WQ$19-'様式３（療養者名簿）（⑤の場合）'!$BD102+1&lt;=15,IF(WQ$19&gt;='様式３（療養者名簿）（⑤の場合）'!$BD102,IF(WQ$19&lt;='様式３（療養者名簿）（⑤の場合）'!$BE102,1,0),0),0)</f>
        <v>0</v>
      </c>
      <c r="WR97" s="338">
        <f>IF(WR$19-'様式３（療養者名簿）（⑤の場合）'!$BD102+1&lt;=15,IF(WR$19&gt;='様式３（療養者名簿）（⑤の場合）'!$BD102,IF(WR$19&lt;='様式３（療養者名簿）（⑤の場合）'!$BE102,1,0),0),0)</f>
        <v>0</v>
      </c>
      <c r="WS97" s="338">
        <f>IF(WS$19-'様式３（療養者名簿）（⑤の場合）'!$BD102+1&lt;=15,IF(WS$19&gt;='様式３（療養者名簿）（⑤の場合）'!$BD102,IF(WS$19&lt;='様式３（療養者名簿）（⑤の場合）'!$BE102,1,0),0),0)</f>
        <v>0</v>
      </c>
      <c r="WT97" s="338">
        <f>IF(WT$19-'様式３（療養者名簿）（⑤の場合）'!$BD102+1&lt;=15,IF(WT$19&gt;='様式３（療養者名簿）（⑤の場合）'!$BD102,IF(WT$19&lt;='様式３（療養者名簿）（⑤の場合）'!$BE102,1,0),0),0)</f>
        <v>0</v>
      </c>
      <c r="WU97" s="338">
        <f>IF(WU$19-'様式３（療養者名簿）（⑤の場合）'!$BD102+1&lt;=15,IF(WU$19&gt;='様式３（療養者名簿）（⑤の場合）'!$BD102,IF(WU$19&lt;='様式３（療養者名簿）（⑤の場合）'!$BE102,1,0),0),0)</f>
        <v>0</v>
      </c>
      <c r="WV97" s="338">
        <f>IF(WV$19-'様式３（療養者名簿）（⑤の場合）'!$BD102+1&lt;=15,IF(WV$19&gt;='様式３（療養者名簿）（⑤の場合）'!$BD102,IF(WV$19&lt;='様式３（療養者名簿）（⑤の場合）'!$BE102,1,0),0),0)</f>
        <v>0</v>
      </c>
      <c r="WW97" s="338">
        <f>IF(WW$19-'様式３（療養者名簿）（⑤の場合）'!$BD102+1&lt;=15,IF(WW$19&gt;='様式３（療養者名簿）（⑤の場合）'!$BD102,IF(WW$19&lt;='様式３（療養者名簿）（⑤の場合）'!$BE102,1,0),0),0)</f>
        <v>0</v>
      </c>
      <c r="WX97" s="338">
        <f>IF(WX$19-'様式３（療養者名簿）（⑤の場合）'!$BD102+1&lt;=15,IF(WX$19&gt;='様式３（療養者名簿）（⑤の場合）'!$BD102,IF(WX$19&lt;='様式３（療養者名簿）（⑤の場合）'!$BE102,1,0),0),0)</f>
        <v>0</v>
      </c>
      <c r="WY97" s="338">
        <f>IF(WY$19-'様式３（療養者名簿）（⑤の場合）'!$BD102+1&lt;=15,IF(WY$19&gt;='様式３（療養者名簿）（⑤の場合）'!$BD102,IF(WY$19&lt;='様式３（療養者名簿）（⑤の場合）'!$BE102,1,0),0),0)</f>
        <v>0</v>
      </c>
      <c r="WZ97" s="338">
        <f>IF(WZ$19-'様式３（療養者名簿）（⑤の場合）'!$BD102+1&lt;=15,IF(WZ$19&gt;='様式３（療養者名簿）（⑤の場合）'!$BD102,IF(WZ$19&lt;='様式３（療養者名簿）（⑤の場合）'!$BE102,1,0),0),0)</f>
        <v>0</v>
      </c>
      <c r="XA97" s="338">
        <f>IF(XA$19-'様式３（療養者名簿）（⑤の場合）'!$BD102+1&lt;=15,IF(XA$19&gt;='様式３（療養者名簿）（⑤の場合）'!$BD102,IF(XA$19&lt;='様式３（療養者名簿）（⑤の場合）'!$BE102,1,0),0),0)</f>
        <v>0</v>
      </c>
      <c r="XB97" s="338">
        <f>IF(XB$19-'様式３（療養者名簿）（⑤の場合）'!$BD102+1&lt;=15,IF(XB$19&gt;='様式３（療養者名簿）（⑤の場合）'!$BD102,IF(XB$19&lt;='様式３（療養者名簿）（⑤の場合）'!$BE102,1,0),0),0)</f>
        <v>0</v>
      </c>
      <c r="XC97" s="338">
        <f>IF(XC$19-'様式３（療養者名簿）（⑤の場合）'!$BD102+1&lt;=15,IF(XC$19&gt;='様式３（療養者名簿）（⑤の場合）'!$BD102,IF(XC$19&lt;='様式３（療養者名簿）（⑤の場合）'!$BE102,1,0),0),0)</f>
        <v>0</v>
      </c>
      <c r="XD97" s="338">
        <f>IF(XD$19-'様式３（療養者名簿）（⑤の場合）'!$BD102+1&lt;=15,IF(XD$19&gt;='様式３（療養者名簿）（⑤の場合）'!$BD102,IF(XD$19&lt;='様式３（療養者名簿）（⑤の場合）'!$BE102,1,0),0),0)</f>
        <v>0</v>
      </c>
      <c r="XE97" s="338">
        <f>IF(XE$19-'様式３（療養者名簿）（⑤の場合）'!$BD102+1&lt;=15,IF(XE$19&gt;='様式３（療養者名簿）（⑤の場合）'!$BD102,IF(XE$19&lt;='様式３（療養者名簿）（⑤の場合）'!$BE102,1,0),0),0)</f>
        <v>0</v>
      </c>
      <c r="XF97" s="338">
        <f>IF(XF$19-'様式３（療養者名簿）（⑤の場合）'!$BD102+1&lt;=15,IF(XF$19&gt;='様式３（療養者名簿）（⑤の場合）'!$BD102,IF(XF$19&lt;='様式３（療養者名簿）（⑤の場合）'!$BE102,1,0),0),0)</f>
        <v>0</v>
      </c>
      <c r="XG97" s="338">
        <f>IF(XG$19-'様式３（療養者名簿）（⑤の場合）'!$BD102+1&lt;=15,IF(XG$19&gt;='様式３（療養者名簿）（⑤の場合）'!$BD102,IF(XG$19&lt;='様式３（療養者名簿）（⑤の場合）'!$BE102,1,0),0),0)</f>
        <v>0</v>
      </c>
      <c r="XH97" s="338">
        <f>IF(XH$19-'様式３（療養者名簿）（⑤の場合）'!$BD102+1&lt;=15,IF(XH$19&gt;='様式３（療養者名簿）（⑤の場合）'!$BD102,IF(XH$19&lt;='様式３（療養者名簿）（⑤の場合）'!$BE102,1,0),0),0)</f>
        <v>0</v>
      </c>
      <c r="XI97" s="338">
        <f>IF(XI$19-'様式３（療養者名簿）（⑤の場合）'!$BD102+1&lt;=15,IF(XI$19&gt;='様式３（療養者名簿）（⑤の場合）'!$BD102,IF(XI$19&lt;='様式３（療養者名簿）（⑤の場合）'!$BE102,1,0),0),0)</f>
        <v>0</v>
      </c>
      <c r="XJ97" s="338">
        <f>IF(XJ$19-'様式３（療養者名簿）（⑤の場合）'!$BD102+1&lt;=15,IF(XJ$19&gt;='様式３（療養者名簿）（⑤の場合）'!$BD102,IF(XJ$19&lt;='様式３（療養者名簿）（⑤の場合）'!$BE102,1,0),0),0)</f>
        <v>0</v>
      </c>
      <c r="XK97" s="338">
        <f>IF(XK$19-'様式３（療養者名簿）（⑤の場合）'!$BD102+1&lt;=15,IF(XK$19&gt;='様式３（療養者名簿）（⑤の場合）'!$BD102,IF(XK$19&lt;='様式３（療養者名簿）（⑤の場合）'!$BE102,1,0),0),0)</f>
        <v>0</v>
      </c>
      <c r="XL97" s="338">
        <f>IF(XL$19-'様式３（療養者名簿）（⑤の場合）'!$BD102+1&lt;=15,IF(XL$19&gt;='様式３（療養者名簿）（⑤の場合）'!$BD102,IF(XL$19&lt;='様式３（療養者名簿）（⑤の場合）'!$BE102,1,0),0),0)</f>
        <v>0</v>
      </c>
      <c r="XM97" s="338">
        <f>IF(XM$19-'様式３（療養者名簿）（⑤の場合）'!$BD102+1&lt;=15,IF(XM$19&gt;='様式３（療養者名簿）（⑤の場合）'!$BD102,IF(XM$19&lt;='様式３（療養者名簿）（⑤の場合）'!$BE102,1,0),0),0)</f>
        <v>0</v>
      </c>
      <c r="XN97" s="338">
        <f>IF(XN$19-'様式３（療養者名簿）（⑤の場合）'!$BD102+1&lt;=15,IF(XN$19&gt;='様式３（療養者名簿）（⑤の場合）'!$BD102,IF(XN$19&lt;='様式３（療養者名簿）（⑤の場合）'!$BE102,1,0),0),0)</f>
        <v>0</v>
      </c>
      <c r="XO97" s="338">
        <f>IF(XO$19-'様式３（療養者名簿）（⑤の場合）'!$BD102+1&lt;=15,IF(XO$19&gt;='様式３（療養者名簿）（⑤の場合）'!$BD102,IF(XO$19&lt;='様式３（療養者名簿）（⑤の場合）'!$BE102,1,0),0),0)</f>
        <v>0</v>
      </c>
      <c r="XP97" s="338">
        <f>IF(XP$19-'様式３（療養者名簿）（⑤の場合）'!$BD102+1&lt;=15,IF(XP$19&gt;='様式３（療養者名簿）（⑤の場合）'!$BD102,IF(XP$19&lt;='様式３（療養者名簿）（⑤の場合）'!$BE102,1,0),0),0)</f>
        <v>0</v>
      </c>
      <c r="XQ97" s="338">
        <f>IF(XQ$19-'様式３（療養者名簿）（⑤の場合）'!$BD102+1&lt;=15,IF(XQ$19&gt;='様式３（療養者名簿）（⑤の場合）'!$BD102,IF(XQ$19&lt;='様式３（療養者名簿）（⑤の場合）'!$BE102,1,0),0),0)</f>
        <v>0</v>
      </c>
      <c r="XR97" s="338">
        <f>IF(XR$19-'様式３（療養者名簿）（⑤の場合）'!$BD102+1&lt;=15,IF(XR$19&gt;='様式３（療養者名簿）（⑤の場合）'!$BD102,IF(XR$19&lt;='様式３（療養者名簿）（⑤の場合）'!$BE102,1,0),0),0)</f>
        <v>0</v>
      </c>
      <c r="XS97" s="338">
        <f>IF(XS$19-'様式３（療養者名簿）（⑤の場合）'!$BD102+1&lt;=15,IF(XS$19&gt;='様式３（療養者名簿）（⑤の場合）'!$BD102,IF(XS$19&lt;='様式３（療養者名簿）（⑤の場合）'!$BE102,1,0),0),0)</f>
        <v>0</v>
      </c>
      <c r="XT97" s="338">
        <f>IF(XT$19-'様式３（療養者名簿）（⑤の場合）'!$BD102+1&lt;=15,IF(XT$19&gt;='様式３（療養者名簿）（⑤の場合）'!$BD102,IF(XT$19&lt;='様式３（療養者名簿）（⑤の場合）'!$BE102,1,0),0),0)</f>
        <v>0</v>
      </c>
      <c r="XU97" s="338">
        <f>IF(XU$19-'様式３（療養者名簿）（⑤の場合）'!$BD102+1&lt;=15,IF(XU$19&gt;='様式３（療養者名簿）（⑤の場合）'!$BD102,IF(XU$19&lt;='様式３（療養者名簿）（⑤の場合）'!$BE102,1,0),0),0)</f>
        <v>0</v>
      </c>
      <c r="XV97" s="338">
        <f>IF(XV$19-'様式３（療養者名簿）（⑤の場合）'!$BD102+1&lt;=15,IF(XV$19&gt;='様式３（療養者名簿）（⑤の場合）'!$BD102,IF(XV$19&lt;='様式３（療養者名簿）（⑤の場合）'!$BE102,1,0),0),0)</f>
        <v>0</v>
      </c>
      <c r="XW97" s="338">
        <f>IF(XW$19-'様式３（療養者名簿）（⑤の場合）'!$BD102+1&lt;=15,IF(XW$19&gt;='様式３（療養者名簿）（⑤の場合）'!$BD102,IF(XW$19&lt;='様式３（療養者名簿）（⑤の場合）'!$BE102,1,0),0),0)</f>
        <v>0</v>
      </c>
      <c r="XX97" s="338">
        <f>IF(XX$19-'様式３（療養者名簿）（⑤の場合）'!$BD102+1&lt;=15,IF(XX$19&gt;='様式３（療養者名簿）（⑤の場合）'!$BD102,IF(XX$19&lt;='様式３（療養者名簿）（⑤の場合）'!$BE102,1,0),0),0)</f>
        <v>0</v>
      </c>
      <c r="XY97" s="338">
        <f>IF(XY$19-'様式３（療養者名簿）（⑤の場合）'!$BD102+1&lt;=15,IF(XY$19&gt;='様式３（療養者名簿）（⑤の場合）'!$BD102,IF(XY$19&lt;='様式３（療養者名簿）（⑤の場合）'!$BE102,1,0),0),0)</f>
        <v>0</v>
      </c>
      <c r="XZ97" s="338">
        <f>IF(XZ$19-'様式３（療養者名簿）（⑤の場合）'!$BD102+1&lt;=15,IF(XZ$19&gt;='様式３（療養者名簿）（⑤の場合）'!$BD102,IF(XZ$19&lt;='様式３（療養者名簿）（⑤の場合）'!$BE102,1,0),0),0)</f>
        <v>0</v>
      </c>
      <c r="YA97" s="338">
        <f>IF(YA$19-'様式３（療養者名簿）（⑤の場合）'!$BD102+1&lt;=15,IF(YA$19&gt;='様式３（療養者名簿）（⑤の場合）'!$BD102,IF(YA$19&lt;='様式３（療養者名簿）（⑤の場合）'!$BE102,1,0),0),0)</f>
        <v>0</v>
      </c>
      <c r="YB97" s="338">
        <f>IF(YB$19-'様式３（療養者名簿）（⑤の場合）'!$BD102+1&lt;=15,IF(YB$19&gt;='様式３（療養者名簿）（⑤の場合）'!$BD102,IF(YB$19&lt;='様式３（療養者名簿）（⑤の場合）'!$BE102,1,0),0),0)</f>
        <v>0</v>
      </c>
      <c r="YC97" s="338">
        <f>IF(YC$19-'様式３（療養者名簿）（⑤の場合）'!$BD102+1&lt;=15,IF(YC$19&gt;='様式３（療養者名簿）（⑤の場合）'!$BD102,IF(YC$19&lt;='様式３（療養者名簿）（⑤の場合）'!$BE102,1,0),0),0)</f>
        <v>0</v>
      </c>
      <c r="YD97" s="338">
        <f>IF(YD$19-'様式３（療養者名簿）（⑤の場合）'!$BD102+1&lt;=15,IF(YD$19&gt;='様式３（療養者名簿）（⑤の場合）'!$BD102,IF(YD$19&lt;='様式３（療養者名簿）（⑤の場合）'!$BE102,1,0),0),0)</f>
        <v>0</v>
      </c>
      <c r="YE97" s="338">
        <f>IF(YE$19-'様式３（療養者名簿）（⑤の場合）'!$BD102+1&lt;=15,IF(YE$19&gt;='様式３（療養者名簿）（⑤の場合）'!$BD102,IF(YE$19&lt;='様式３（療養者名簿）（⑤の場合）'!$BE102,1,0),0),0)</f>
        <v>0</v>
      </c>
      <c r="YF97" s="338">
        <f>IF(YF$19-'様式３（療養者名簿）（⑤の場合）'!$BD102+1&lt;=15,IF(YF$19&gt;='様式３（療養者名簿）（⑤の場合）'!$BD102,IF(YF$19&lt;='様式３（療養者名簿）（⑤の場合）'!$BE102,1,0),0),0)</f>
        <v>0</v>
      </c>
      <c r="YG97" s="338">
        <f>IF(YG$19-'様式３（療養者名簿）（⑤の場合）'!$BD102+1&lt;=15,IF(YG$19&gt;='様式３（療養者名簿）（⑤の場合）'!$BD102,IF(YG$19&lt;='様式３（療養者名簿）（⑤の場合）'!$BE102,1,0),0),0)</f>
        <v>0</v>
      </c>
      <c r="YH97" s="338">
        <f>IF(YH$19-'様式３（療養者名簿）（⑤の場合）'!$BD102+1&lt;=15,IF(YH$19&gt;='様式３（療養者名簿）（⑤の場合）'!$BD102,IF(YH$19&lt;='様式３（療養者名簿）（⑤の場合）'!$BE102,1,0),0),0)</f>
        <v>0</v>
      </c>
      <c r="YI97" s="338">
        <f>IF(YI$19-'様式３（療養者名簿）（⑤の場合）'!$BD102+1&lt;=15,IF(YI$19&gt;='様式３（療養者名簿）（⑤の場合）'!$BD102,IF(YI$19&lt;='様式３（療養者名簿）（⑤の場合）'!$BE102,1,0),0),0)</f>
        <v>0</v>
      </c>
      <c r="YJ97" s="338">
        <f>IF(YJ$19-'様式３（療養者名簿）（⑤の場合）'!$BD102+1&lt;=15,IF(YJ$19&gt;='様式３（療養者名簿）（⑤の場合）'!$BD102,IF(YJ$19&lt;='様式３（療養者名簿）（⑤の場合）'!$BE102,1,0),0),0)</f>
        <v>0</v>
      </c>
      <c r="YK97" s="338">
        <f>IF(YK$19-'様式３（療養者名簿）（⑤の場合）'!$BD102+1&lt;=15,IF(YK$19&gt;='様式３（療養者名簿）（⑤の場合）'!$BD102,IF(YK$19&lt;='様式３（療養者名簿）（⑤の場合）'!$BE102,1,0),0),0)</f>
        <v>0</v>
      </c>
      <c r="YL97" s="338">
        <f>IF(YL$19-'様式３（療養者名簿）（⑤の場合）'!$BD102+1&lt;=15,IF(YL$19&gt;='様式３（療養者名簿）（⑤の場合）'!$BD102,IF(YL$19&lt;='様式３（療養者名簿）（⑤の場合）'!$BE102,1,0),0),0)</f>
        <v>0</v>
      </c>
      <c r="YM97" s="338">
        <f>IF(YM$19-'様式３（療養者名簿）（⑤の場合）'!$BD102+1&lt;=15,IF(YM$19&gt;='様式３（療養者名簿）（⑤の場合）'!$BD102,IF(YM$19&lt;='様式３（療養者名簿）（⑤の場合）'!$BE102,1,0),0),0)</f>
        <v>0</v>
      </c>
      <c r="YN97" s="338">
        <f>IF(YN$19-'様式３（療養者名簿）（⑤の場合）'!$BD102+1&lt;=15,IF(YN$19&gt;='様式３（療養者名簿）（⑤の場合）'!$BD102,IF(YN$19&lt;='様式３（療養者名簿）（⑤の場合）'!$BE102,1,0),0),0)</f>
        <v>0</v>
      </c>
      <c r="YO97" s="338">
        <f>IF(YO$19-'様式３（療養者名簿）（⑤の場合）'!$BD102+1&lt;=15,IF(YO$19&gt;='様式３（療養者名簿）（⑤の場合）'!$BD102,IF(YO$19&lt;='様式３（療養者名簿）（⑤の場合）'!$BE102,1,0),0),0)</f>
        <v>0</v>
      </c>
      <c r="YP97" s="338">
        <f>IF(YP$19-'様式３（療養者名簿）（⑤の場合）'!$BD102+1&lt;=15,IF(YP$19&gt;='様式３（療養者名簿）（⑤の場合）'!$BD102,IF(YP$19&lt;='様式３（療養者名簿）（⑤の場合）'!$BE102,1,0),0),0)</f>
        <v>0</v>
      </c>
      <c r="YQ97" s="338">
        <f>IF(YQ$19-'様式３（療養者名簿）（⑤の場合）'!$BD102+1&lt;=15,IF(YQ$19&gt;='様式３（療養者名簿）（⑤の場合）'!$BD102,IF(YQ$19&lt;='様式３（療養者名簿）（⑤の場合）'!$BE102,1,0),0),0)</f>
        <v>0</v>
      </c>
      <c r="YR97" s="338">
        <f>IF(YR$19-'様式３（療養者名簿）（⑤の場合）'!$BD102+1&lt;=15,IF(YR$19&gt;='様式３（療養者名簿）（⑤の場合）'!$BD102,IF(YR$19&lt;='様式３（療養者名簿）（⑤の場合）'!$BE102,1,0),0),0)</f>
        <v>0</v>
      </c>
      <c r="YS97" s="338">
        <f>IF(YS$19-'様式３（療養者名簿）（⑤の場合）'!$BD102+1&lt;=15,IF(YS$19&gt;='様式３（療養者名簿）（⑤の場合）'!$BD102,IF(YS$19&lt;='様式３（療養者名簿）（⑤の場合）'!$BE102,1,0),0),0)</f>
        <v>0</v>
      </c>
      <c r="YT97" s="338">
        <f>IF(YT$19-'様式３（療養者名簿）（⑤の場合）'!$BD102+1&lt;=15,IF(YT$19&gt;='様式３（療養者名簿）（⑤の場合）'!$BD102,IF(YT$19&lt;='様式３（療養者名簿）（⑤の場合）'!$BE102,1,0),0),0)</f>
        <v>0</v>
      </c>
      <c r="YU97" s="338">
        <f>IF(YU$19-'様式３（療養者名簿）（⑤の場合）'!$BD102+1&lt;=15,IF(YU$19&gt;='様式３（療養者名簿）（⑤の場合）'!$BD102,IF(YU$19&lt;='様式３（療養者名簿）（⑤の場合）'!$BE102,1,0),0),0)</f>
        <v>0</v>
      </c>
      <c r="YV97" s="338">
        <f>IF(YV$19-'様式３（療養者名簿）（⑤の場合）'!$BD102+1&lt;=15,IF(YV$19&gt;='様式３（療養者名簿）（⑤の場合）'!$BD102,IF(YV$19&lt;='様式３（療養者名簿）（⑤の場合）'!$BE102,1,0),0),0)</f>
        <v>0</v>
      </c>
      <c r="YW97" s="338">
        <f>IF(YW$19-'様式３（療養者名簿）（⑤の場合）'!$BD102+1&lt;=15,IF(YW$19&gt;='様式３（療養者名簿）（⑤の場合）'!$BD102,IF(YW$19&lt;='様式３（療養者名簿）（⑤の場合）'!$BE102,1,0),0),0)</f>
        <v>0</v>
      </c>
      <c r="YX97" s="338">
        <f>IF(YX$19-'様式３（療養者名簿）（⑤の場合）'!$BD102+1&lt;=15,IF(YX$19&gt;='様式３（療養者名簿）（⑤の場合）'!$BD102,IF(YX$19&lt;='様式３（療養者名簿）（⑤の場合）'!$BE102,1,0),0),0)</f>
        <v>0</v>
      </c>
      <c r="YY97" s="338">
        <f>IF(YY$19-'様式３（療養者名簿）（⑤の場合）'!$BD102+1&lt;=15,IF(YY$19&gt;='様式３（療養者名簿）（⑤の場合）'!$BD102,IF(YY$19&lt;='様式３（療養者名簿）（⑤の場合）'!$BE102,1,0),0),0)</f>
        <v>0</v>
      </c>
      <c r="YZ97" s="338">
        <f>IF(YZ$19-'様式３（療養者名簿）（⑤の場合）'!$BD102+1&lt;=15,IF(YZ$19&gt;='様式３（療養者名簿）（⑤の場合）'!$BD102,IF(YZ$19&lt;='様式３（療養者名簿）（⑤の場合）'!$BE102,1,0),0),0)</f>
        <v>0</v>
      </c>
      <c r="ZA97" s="338">
        <f>IF(ZA$19-'様式３（療養者名簿）（⑤の場合）'!$BD102+1&lt;=15,IF(ZA$19&gt;='様式３（療養者名簿）（⑤の場合）'!$BD102,IF(ZA$19&lt;='様式３（療養者名簿）（⑤の場合）'!$BE102,1,0),0),0)</f>
        <v>0</v>
      </c>
      <c r="ZB97" s="338">
        <f>IF(ZB$19-'様式３（療養者名簿）（⑤の場合）'!$BD102+1&lt;=15,IF(ZB$19&gt;='様式３（療養者名簿）（⑤の場合）'!$BD102,IF(ZB$19&lt;='様式３（療養者名簿）（⑤の場合）'!$BE102,1,0),0),0)</f>
        <v>0</v>
      </c>
      <c r="ZC97" s="338">
        <f>IF(ZC$19-'様式３（療養者名簿）（⑤の場合）'!$BD102+1&lt;=15,IF(ZC$19&gt;='様式３（療養者名簿）（⑤の場合）'!$BD102,IF(ZC$19&lt;='様式３（療養者名簿）（⑤の場合）'!$BE102,1,0),0),0)</f>
        <v>0</v>
      </c>
      <c r="ZD97" s="338">
        <f>IF(ZD$19-'様式３（療養者名簿）（⑤の場合）'!$BD102+1&lt;=15,IF(ZD$19&gt;='様式３（療養者名簿）（⑤の場合）'!$BD102,IF(ZD$19&lt;='様式３（療養者名簿）（⑤の場合）'!$BE102,1,0),0),0)</f>
        <v>0</v>
      </c>
      <c r="ZE97" s="338">
        <f>IF(ZE$19-'様式３（療養者名簿）（⑤の場合）'!$BD102+1&lt;=15,IF(ZE$19&gt;='様式３（療養者名簿）（⑤の場合）'!$BD102,IF(ZE$19&lt;='様式３（療養者名簿）（⑤の場合）'!$BE102,1,0),0),0)</f>
        <v>0</v>
      </c>
      <c r="ZF97" s="338">
        <f>IF(ZF$19-'様式３（療養者名簿）（⑤の場合）'!$BD102+1&lt;=15,IF(ZF$19&gt;='様式３（療養者名簿）（⑤の場合）'!$BD102,IF(ZF$19&lt;='様式３（療養者名簿）（⑤の場合）'!$BE102,1,0),0),0)</f>
        <v>0</v>
      </c>
      <c r="ZG97" s="338">
        <f>IF(ZG$19-'様式３（療養者名簿）（⑤の場合）'!$BD102+1&lt;=15,IF(ZG$19&gt;='様式３（療養者名簿）（⑤の場合）'!$BD102,IF(ZG$19&lt;='様式３（療養者名簿）（⑤の場合）'!$BE102,1,0),0),0)</f>
        <v>0</v>
      </c>
      <c r="ZH97" s="338">
        <f>IF(ZH$19-'様式３（療養者名簿）（⑤の場合）'!$BD102+1&lt;=15,IF(ZH$19&gt;='様式３（療養者名簿）（⑤の場合）'!$BD102,IF(ZH$19&lt;='様式３（療養者名簿）（⑤の場合）'!$BE102,1,0),0),0)</f>
        <v>0</v>
      </c>
      <c r="ZI97" s="338">
        <f>IF(ZI$19-'様式３（療養者名簿）（⑤の場合）'!$BD102+1&lt;=15,IF(ZI$19&gt;='様式３（療養者名簿）（⑤の場合）'!$BD102,IF(ZI$19&lt;='様式３（療養者名簿）（⑤の場合）'!$BE102,1,0),0),0)</f>
        <v>0</v>
      </c>
      <c r="ZJ97" s="338">
        <f>IF(ZJ$19-'様式３（療養者名簿）（⑤の場合）'!$BD102+1&lt;=15,IF(ZJ$19&gt;='様式３（療養者名簿）（⑤の場合）'!$BD102,IF(ZJ$19&lt;='様式３（療養者名簿）（⑤の場合）'!$BE102,1,0),0),0)</f>
        <v>0</v>
      </c>
      <c r="ZK97" s="338">
        <f>IF(ZK$19-'様式３（療養者名簿）（⑤の場合）'!$BD102+1&lt;=15,IF(ZK$19&gt;='様式３（療養者名簿）（⑤の場合）'!$BD102,IF(ZK$19&lt;='様式３（療養者名簿）（⑤の場合）'!$BE102,1,0),0),0)</f>
        <v>0</v>
      </c>
      <c r="ZL97" s="338">
        <f>IF(ZL$19-'様式３（療養者名簿）（⑤の場合）'!$BD102+1&lt;=15,IF(ZL$19&gt;='様式３（療養者名簿）（⑤の場合）'!$BD102,IF(ZL$19&lt;='様式３（療養者名簿）（⑤の場合）'!$BE102,1,0),0),0)</f>
        <v>0</v>
      </c>
      <c r="ZM97" s="338">
        <f>IF(ZM$19-'様式３（療養者名簿）（⑤の場合）'!$BD102+1&lt;=15,IF(ZM$19&gt;='様式３（療養者名簿）（⑤の場合）'!$BD102,IF(ZM$19&lt;='様式３（療養者名簿）（⑤の場合）'!$BE102,1,0),0),0)</f>
        <v>0</v>
      </c>
      <c r="ZN97" s="338">
        <f>IF(ZN$19-'様式３（療養者名簿）（⑤の場合）'!$BD102+1&lt;=15,IF(ZN$19&gt;='様式３（療養者名簿）（⑤の場合）'!$BD102,IF(ZN$19&lt;='様式３（療養者名簿）（⑤の場合）'!$BE102,1,0),0),0)</f>
        <v>0</v>
      </c>
      <c r="ZO97" s="338">
        <f>IF(ZO$19-'様式３（療養者名簿）（⑤の場合）'!$BD102+1&lt;=15,IF(ZO$19&gt;='様式３（療養者名簿）（⑤の場合）'!$BD102,IF(ZO$19&lt;='様式３（療養者名簿）（⑤の場合）'!$BE102,1,0),0),0)</f>
        <v>0</v>
      </c>
      <c r="ZP97" s="338">
        <f>IF(ZP$19-'様式３（療養者名簿）（⑤の場合）'!$BD102+1&lt;=15,IF(ZP$19&gt;='様式３（療養者名簿）（⑤の場合）'!$BD102,IF(ZP$19&lt;='様式３（療養者名簿）（⑤の場合）'!$BE102,1,0),0),0)</f>
        <v>0</v>
      </c>
      <c r="ZQ97" s="338">
        <f>IF(ZQ$19-'様式３（療養者名簿）（⑤の場合）'!$BD102+1&lt;=15,IF(ZQ$19&gt;='様式３（療養者名簿）（⑤の場合）'!$BD102,IF(ZQ$19&lt;='様式３（療養者名簿）（⑤の場合）'!$BE102,1,0),0),0)</f>
        <v>0</v>
      </c>
      <c r="ZR97" s="338">
        <f>IF(ZR$19-'様式３（療養者名簿）（⑤の場合）'!$BD102+1&lt;=15,IF(ZR$19&gt;='様式３（療養者名簿）（⑤の場合）'!$BD102,IF(ZR$19&lt;='様式３（療養者名簿）（⑤の場合）'!$BE102,1,0),0),0)</f>
        <v>0</v>
      </c>
      <c r="ZS97" s="338">
        <f>IF(ZS$19-'様式３（療養者名簿）（⑤の場合）'!$BD102+1&lt;=15,IF(ZS$19&gt;='様式３（療養者名簿）（⑤の場合）'!$BD102,IF(ZS$19&lt;='様式３（療養者名簿）（⑤の場合）'!$BE102,1,0),0),0)</f>
        <v>0</v>
      </c>
      <c r="ZT97" s="338">
        <f>IF(ZT$19-'様式３（療養者名簿）（⑤の場合）'!$BD102+1&lt;=15,IF(ZT$19&gt;='様式３（療養者名簿）（⑤の場合）'!$BD102,IF(ZT$19&lt;='様式３（療養者名簿）（⑤の場合）'!$BE102,1,0),0),0)</f>
        <v>0</v>
      </c>
      <c r="ZU97" s="338">
        <f>IF(ZU$19-'様式３（療養者名簿）（⑤の場合）'!$BD102+1&lt;=15,IF(ZU$19&gt;='様式３（療養者名簿）（⑤の場合）'!$BD102,IF(ZU$19&lt;='様式３（療養者名簿）（⑤の場合）'!$BE102,1,0),0),0)</f>
        <v>0</v>
      </c>
      <c r="ZV97" s="338">
        <f>IF(ZV$19-'様式３（療養者名簿）（⑤の場合）'!$BD102+1&lt;=15,IF(ZV$19&gt;='様式３（療養者名簿）（⑤の場合）'!$BD102,IF(ZV$19&lt;='様式３（療養者名簿）（⑤の場合）'!$BE102,1,0),0),0)</f>
        <v>0</v>
      </c>
      <c r="ZW97" s="338">
        <f>IF(ZW$19-'様式３（療養者名簿）（⑤の場合）'!$BD102+1&lt;=15,IF(ZW$19&gt;='様式３（療養者名簿）（⑤の場合）'!$BD102,IF(ZW$19&lt;='様式３（療養者名簿）（⑤の場合）'!$BE102,1,0),0),0)</f>
        <v>0</v>
      </c>
      <c r="ZX97" s="338">
        <f>IF(ZX$19-'様式３（療養者名簿）（⑤の場合）'!$BD102+1&lt;=15,IF(ZX$19&gt;='様式３（療養者名簿）（⑤の場合）'!$BD102,IF(ZX$19&lt;='様式３（療養者名簿）（⑤の場合）'!$BE102,1,0),0),0)</f>
        <v>0</v>
      </c>
      <c r="ZY97" s="338">
        <f>IF(ZY$19-'様式３（療養者名簿）（⑤の場合）'!$BD102+1&lt;=15,IF(ZY$19&gt;='様式３（療養者名簿）（⑤の場合）'!$BD102,IF(ZY$19&lt;='様式３（療養者名簿）（⑤の場合）'!$BE102,1,0),0),0)</f>
        <v>0</v>
      </c>
      <c r="ZZ97" s="338">
        <f>IF(ZZ$19-'様式３（療養者名簿）（⑤の場合）'!$BD102+1&lt;=15,IF(ZZ$19&gt;='様式３（療養者名簿）（⑤の場合）'!$BD102,IF(ZZ$19&lt;='様式３（療養者名簿）（⑤の場合）'!$BE102,1,0),0),0)</f>
        <v>0</v>
      </c>
      <c r="AAA97" s="338">
        <f>IF(AAA$19-'様式３（療養者名簿）（⑤の場合）'!$BD102+1&lt;=15,IF(AAA$19&gt;='様式３（療養者名簿）（⑤の場合）'!$BD102,IF(AAA$19&lt;='様式３（療養者名簿）（⑤の場合）'!$BE102,1,0),0),0)</f>
        <v>0</v>
      </c>
      <c r="AAB97" s="338">
        <f>IF(AAB$19-'様式３（療養者名簿）（⑤の場合）'!$BD102+1&lt;=15,IF(AAB$19&gt;='様式３（療養者名簿）（⑤の場合）'!$BD102,IF(AAB$19&lt;='様式３（療養者名簿）（⑤の場合）'!$BE102,1,0),0),0)</f>
        <v>0</v>
      </c>
      <c r="AAC97" s="338">
        <f>IF(AAC$19-'様式３（療養者名簿）（⑤の場合）'!$BD102+1&lt;=15,IF(AAC$19&gt;='様式３（療養者名簿）（⑤の場合）'!$BD102,IF(AAC$19&lt;='様式３（療養者名簿）（⑤の場合）'!$BE102,1,0),0),0)</f>
        <v>0</v>
      </c>
      <c r="AAD97" s="338">
        <f>IF(AAD$19-'様式３（療養者名簿）（⑤の場合）'!$BD102+1&lt;=15,IF(AAD$19&gt;='様式３（療養者名簿）（⑤の場合）'!$BD102,IF(AAD$19&lt;='様式３（療養者名簿）（⑤の場合）'!$BE102,1,0),0),0)</f>
        <v>0</v>
      </c>
      <c r="AAE97" s="338">
        <f>IF(AAE$19-'様式３（療養者名簿）（⑤の場合）'!$BD102+1&lt;=15,IF(AAE$19&gt;='様式３（療養者名簿）（⑤の場合）'!$BD102,IF(AAE$19&lt;='様式３（療養者名簿）（⑤の場合）'!$BE102,1,0),0),0)</f>
        <v>0</v>
      </c>
      <c r="AAF97" s="338">
        <f>IF(AAF$19-'様式３（療養者名簿）（⑤の場合）'!$BD102+1&lt;=15,IF(AAF$19&gt;='様式３（療養者名簿）（⑤の場合）'!$BD102,IF(AAF$19&lt;='様式３（療養者名簿）（⑤の場合）'!$BE102,1,0),0),0)</f>
        <v>0</v>
      </c>
      <c r="AAG97" s="338">
        <f>IF(AAG$19-'様式３（療養者名簿）（⑤の場合）'!$BD102+1&lt;=15,IF(AAG$19&gt;='様式３（療養者名簿）（⑤の場合）'!$BD102,IF(AAG$19&lt;='様式３（療養者名簿）（⑤の場合）'!$BE102,1,0),0),0)</f>
        <v>0</v>
      </c>
      <c r="AAH97" s="338">
        <f>IF(AAH$19-'様式３（療養者名簿）（⑤の場合）'!$BD102+1&lt;=15,IF(AAH$19&gt;='様式３（療養者名簿）（⑤の場合）'!$BD102,IF(AAH$19&lt;='様式３（療養者名簿）（⑤の場合）'!$BE102,1,0),0),0)</f>
        <v>0</v>
      </c>
      <c r="AAI97" s="338">
        <f>IF(AAI$19-'様式３（療養者名簿）（⑤の場合）'!$BD102+1&lt;=15,IF(AAI$19&gt;='様式３（療養者名簿）（⑤の場合）'!$BD102,IF(AAI$19&lt;='様式３（療養者名簿）（⑤の場合）'!$BE102,1,0),0),0)</f>
        <v>0</v>
      </c>
      <c r="AAJ97" s="338">
        <f>IF(AAJ$19-'様式３（療養者名簿）（⑤の場合）'!$BD102+1&lt;=15,IF(AAJ$19&gt;='様式３（療養者名簿）（⑤の場合）'!$BD102,IF(AAJ$19&lt;='様式３（療養者名簿）（⑤の場合）'!$BE102,1,0),0),0)</f>
        <v>0</v>
      </c>
      <c r="AAK97" s="338">
        <f>IF(AAK$19-'様式３（療養者名簿）（⑤の場合）'!$BD102+1&lt;=15,IF(AAK$19&gt;='様式３（療養者名簿）（⑤の場合）'!$BD102,IF(AAK$19&lt;='様式３（療養者名簿）（⑤の場合）'!$BE102,1,0),0),0)</f>
        <v>0</v>
      </c>
      <c r="AAL97" s="338">
        <f>IF(AAL$19-'様式３（療養者名簿）（⑤の場合）'!$BD102+1&lt;=15,IF(AAL$19&gt;='様式３（療養者名簿）（⑤の場合）'!$BD102,IF(AAL$19&lt;='様式３（療養者名簿）（⑤の場合）'!$BE102,1,0),0),0)</f>
        <v>0</v>
      </c>
      <c r="AAM97" s="338">
        <f>IF(AAM$19-'様式３（療養者名簿）（⑤の場合）'!$BD102+1&lt;=15,IF(AAM$19&gt;='様式３（療養者名簿）（⑤の場合）'!$BD102,IF(AAM$19&lt;='様式３（療養者名簿）（⑤の場合）'!$BE102,1,0),0),0)</f>
        <v>0</v>
      </c>
      <c r="AAN97" s="338">
        <f>IF(AAN$19-'様式３（療養者名簿）（⑤の場合）'!$BD102+1&lt;=15,IF(AAN$19&gt;='様式３（療養者名簿）（⑤の場合）'!$BD102,IF(AAN$19&lt;='様式３（療養者名簿）（⑤の場合）'!$BE102,1,0),0),0)</f>
        <v>0</v>
      </c>
      <c r="AAO97" s="338">
        <f>IF(AAO$19-'様式３（療養者名簿）（⑤の場合）'!$BD102+1&lt;=15,IF(AAO$19&gt;='様式３（療養者名簿）（⑤の場合）'!$BD102,IF(AAO$19&lt;='様式３（療養者名簿）（⑤の場合）'!$BE102,1,0),0),0)</f>
        <v>0</v>
      </c>
      <c r="AAP97" s="338">
        <f>IF(AAP$19-'様式３（療養者名簿）（⑤の場合）'!$BD102+1&lt;=15,IF(AAP$19&gt;='様式３（療養者名簿）（⑤の場合）'!$BD102,IF(AAP$19&lt;='様式３（療養者名簿）（⑤の場合）'!$BE102,1,0),0),0)</f>
        <v>0</v>
      </c>
      <c r="AAQ97" s="338">
        <f>IF(AAQ$19-'様式３（療養者名簿）（⑤の場合）'!$BD102+1&lt;=15,IF(AAQ$19&gt;='様式３（療養者名簿）（⑤の場合）'!$BD102,IF(AAQ$19&lt;='様式３（療養者名簿）（⑤の場合）'!$BE102,1,0),0),0)</f>
        <v>0</v>
      </c>
      <c r="AAR97" s="338">
        <f>IF(AAR$19-'様式３（療養者名簿）（⑤の場合）'!$BD102+1&lt;=15,IF(AAR$19&gt;='様式３（療養者名簿）（⑤の場合）'!$BD102,IF(AAR$19&lt;='様式３（療養者名簿）（⑤の場合）'!$BE102,1,0),0),0)</f>
        <v>0</v>
      </c>
      <c r="AAS97" s="338">
        <f>IF(AAS$19-'様式３（療養者名簿）（⑤の場合）'!$BD102+1&lt;=15,IF(AAS$19&gt;='様式３（療養者名簿）（⑤の場合）'!$BD102,IF(AAS$19&lt;='様式３（療養者名簿）（⑤の場合）'!$BE102,1,0),0),0)</f>
        <v>0</v>
      </c>
      <c r="AAT97" s="338">
        <f>IF(AAT$19-'様式３（療養者名簿）（⑤の場合）'!$BD102+1&lt;=15,IF(AAT$19&gt;='様式３（療養者名簿）（⑤の場合）'!$BD102,IF(AAT$19&lt;='様式３（療養者名簿）（⑤の場合）'!$BE102,1,0),0),0)</f>
        <v>0</v>
      </c>
      <c r="AAU97" s="338">
        <f>IF(AAU$19-'様式３（療養者名簿）（⑤の場合）'!$BD102+1&lt;=15,IF(AAU$19&gt;='様式３（療養者名簿）（⑤の場合）'!$BD102,IF(AAU$19&lt;='様式３（療養者名簿）（⑤の場合）'!$BE102,1,0),0),0)</f>
        <v>0</v>
      </c>
      <c r="AAV97" s="338">
        <f>IF(AAV$19-'様式３（療養者名簿）（⑤の場合）'!$BD102+1&lt;=15,IF(AAV$19&gt;='様式３（療養者名簿）（⑤の場合）'!$BD102,IF(AAV$19&lt;='様式３（療養者名簿）（⑤の場合）'!$BE102,1,0),0),0)</f>
        <v>0</v>
      </c>
      <c r="AAW97" s="338">
        <f>IF(AAW$19-'様式３（療養者名簿）（⑤の場合）'!$BD102+1&lt;=15,IF(AAW$19&gt;='様式３（療養者名簿）（⑤の場合）'!$BD102,IF(AAW$19&lt;='様式３（療養者名簿）（⑤の場合）'!$BE102,1,0),0),0)</f>
        <v>0</v>
      </c>
      <c r="AAX97" s="338">
        <f>IF(AAX$19-'様式３（療養者名簿）（⑤の場合）'!$BD102+1&lt;=15,IF(AAX$19&gt;='様式３（療養者名簿）（⑤の場合）'!$BD102,IF(AAX$19&lt;='様式３（療養者名簿）（⑤の場合）'!$BE102,1,0),0),0)</f>
        <v>0</v>
      </c>
      <c r="AAY97" s="338">
        <f>IF(AAY$19-'様式３（療養者名簿）（⑤の場合）'!$BD102+1&lt;=15,IF(AAY$19&gt;='様式３（療養者名簿）（⑤の場合）'!$BD102,IF(AAY$19&lt;='様式３（療養者名簿）（⑤の場合）'!$BE102,1,0),0),0)</f>
        <v>0</v>
      </c>
      <c r="AAZ97" s="338">
        <f>IF(AAZ$19-'様式３（療養者名簿）（⑤の場合）'!$BD102+1&lt;=15,IF(AAZ$19&gt;='様式３（療養者名簿）（⑤の場合）'!$BD102,IF(AAZ$19&lt;='様式３（療養者名簿）（⑤の場合）'!$BE102,1,0),0),0)</f>
        <v>0</v>
      </c>
      <c r="ABA97" s="338">
        <f>IF(ABA$19-'様式３（療養者名簿）（⑤の場合）'!$BD102+1&lt;=15,IF(ABA$19&gt;='様式３（療養者名簿）（⑤の場合）'!$BD102,IF(ABA$19&lt;='様式３（療養者名簿）（⑤の場合）'!$BE102,1,0),0),0)</f>
        <v>0</v>
      </c>
      <c r="ABB97" s="338">
        <f>IF(ABB$19-'様式３（療養者名簿）（⑤の場合）'!$BD102+1&lt;=15,IF(ABB$19&gt;='様式３（療養者名簿）（⑤の場合）'!$BD102,IF(ABB$19&lt;='様式３（療養者名簿）（⑤の場合）'!$BE102,1,0),0),0)</f>
        <v>0</v>
      </c>
      <c r="ABC97" s="338">
        <f>IF(ABC$19-'様式３（療養者名簿）（⑤の場合）'!$BD102+1&lt;=15,IF(ABC$19&gt;='様式３（療養者名簿）（⑤の場合）'!$BD102,IF(ABC$19&lt;='様式３（療養者名簿）（⑤の場合）'!$BE102,1,0),0),0)</f>
        <v>0</v>
      </c>
      <c r="ABD97" s="338">
        <f>IF(ABD$19-'様式３（療養者名簿）（⑤の場合）'!$BD102+1&lt;=15,IF(ABD$19&gt;='様式３（療養者名簿）（⑤の場合）'!$BD102,IF(ABD$19&lt;='様式３（療養者名簿）（⑤の場合）'!$BE102,1,0),0),0)</f>
        <v>0</v>
      </c>
    </row>
    <row r="98" spans="1:732" ht="42" customHeight="1">
      <c r="A98" s="227">
        <f>'様式３（療養者名簿）（⑤の場合）'!C103</f>
        <v>0</v>
      </c>
      <c r="B98" s="224">
        <f>IF(B$19-'様式３（療養者名簿）（⑤の場合）'!$BD103+1&lt;=15,IF(B$19&gt;='様式３（療養者名簿）（⑤の場合）'!$BD103,IF(B$19&lt;='様式３（療養者名簿）（⑤の場合）'!$BE103,1,0),0),0)</f>
        <v>0</v>
      </c>
      <c r="C98" s="224">
        <f>IF(C$19-'様式３（療養者名簿）（⑤の場合）'!$BD103+1&lt;=15,IF(C$19&gt;='様式３（療養者名簿）（⑤の場合）'!$BD103,IF(C$19&lt;='様式３（療養者名簿）（⑤の場合）'!$BE103,1,0),0),0)</f>
        <v>0</v>
      </c>
      <c r="D98" s="224">
        <f>IF(D$19-'様式３（療養者名簿）（⑤の場合）'!$BD103+1&lt;=15,IF(D$19&gt;='様式３（療養者名簿）（⑤の場合）'!$BD103,IF(D$19&lt;='様式３（療養者名簿）（⑤の場合）'!$BE103,1,0),0),0)</f>
        <v>0</v>
      </c>
      <c r="E98" s="224">
        <f>IF(E$19-'様式３（療養者名簿）（⑤の場合）'!$BD103+1&lt;=15,IF(E$19&gt;='様式３（療養者名簿）（⑤の場合）'!$BD103,IF(E$19&lt;='様式３（療養者名簿）（⑤の場合）'!$BE103,1,0),0),0)</f>
        <v>0</v>
      </c>
      <c r="F98" s="224">
        <f>IF(F$19-'様式３（療養者名簿）（⑤の場合）'!$BD103+1&lt;=15,IF(F$19&gt;='様式３（療養者名簿）（⑤の場合）'!$BD103,IF(F$19&lt;='様式３（療養者名簿）（⑤の場合）'!$BE103,1,0),0),0)</f>
        <v>0</v>
      </c>
      <c r="G98" s="224">
        <f>IF(G$19-'様式３（療養者名簿）（⑤の場合）'!$BD103+1&lt;=15,IF(G$19&gt;='様式３（療養者名簿）（⑤の場合）'!$BD103,IF(G$19&lt;='様式３（療養者名簿）（⑤の場合）'!$BE103,1,0),0),0)</f>
        <v>0</v>
      </c>
      <c r="H98" s="224">
        <f>IF(H$19-'様式３（療養者名簿）（⑤の場合）'!$BD103+1&lt;=15,IF(H$19&gt;='様式３（療養者名簿）（⑤の場合）'!$BD103,IF(H$19&lt;='様式３（療養者名簿）（⑤の場合）'!$BE103,1,0),0),0)</f>
        <v>0</v>
      </c>
      <c r="I98" s="224">
        <f>IF(I$19-'様式３（療養者名簿）（⑤の場合）'!$BD103+1&lt;=15,IF(I$19&gt;='様式３（療養者名簿）（⑤の場合）'!$BD103,IF(I$19&lt;='様式３（療養者名簿）（⑤の場合）'!$BE103,1,0),0),0)</f>
        <v>0</v>
      </c>
      <c r="J98" s="224">
        <f>IF(J$19-'様式３（療養者名簿）（⑤の場合）'!$BD103+1&lt;=15,IF(J$19&gt;='様式３（療養者名簿）（⑤の場合）'!$BD103,IF(J$19&lt;='様式３（療養者名簿）（⑤の場合）'!$BE103,1,0),0),0)</f>
        <v>0</v>
      </c>
      <c r="K98" s="224">
        <f>IF(K$19-'様式３（療養者名簿）（⑤の場合）'!$BD103+1&lt;=15,IF(K$19&gt;='様式３（療養者名簿）（⑤の場合）'!$BD103,IF(K$19&lt;='様式３（療養者名簿）（⑤の場合）'!$BE103,1,0),0),0)</f>
        <v>0</v>
      </c>
      <c r="L98" s="224">
        <f>IF(L$19-'様式３（療養者名簿）（⑤の場合）'!$BD103+1&lt;=15,IF(L$19&gt;='様式３（療養者名簿）（⑤の場合）'!$BD103,IF(L$19&lt;='様式３（療養者名簿）（⑤の場合）'!$BE103,1,0),0),0)</f>
        <v>0</v>
      </c>
      <c r="M98" s="224">
        <f>IF(M$19-'様式３（療養者名簿）（⑤の場合）'!$BD103+1&lt;=15,IF(M$19&gt;='様式３（療養者名簿）（⑤の場合）'!$BD103,IF(M$19&lt;='様式３（療養者名簿）（⑤の場合）'!$BE103,1,0),0),0)</f>
        <v>0</v>
      </c>
      <c r="N98" s="224">
        <f>IF(N$19-'様式３（療養者名簿）（⑤の場合）'!$BD103+1&lt;=15,IF(N$19&gt;='様式３（療養者名簿）（⑤の場合）'!$BD103,IF(N$19&lt;='様式３（療養者名簿）（⑤の場合）'!$BE103,1,0),0),0)</f>
        <v>0</v>
      </c>
      <c r="O98" s="224">
        <f>IF(O$19-'様式３（療養者名簿）（⑤の場合）'!$BD103+1&lt;=15,IF(O$19&gt;='様式３（療養者名簿）（⑤の場合）'!$BD103,IF(O$19&lt;='様式３（療養者名簿）（⑤の場合）'!$BE103,1,0),0),0)</f>
        <v>0</v>
      </c>
      <c r="P98" s="224">
        <f>IF(P$19-'様式３（療養者名簿）（⑤の場合）'!$BD103+1&lt;=15,IF(P$19&gt;='様式３（療養者名簿）（⑤の場合）'!$BD103,IF(P$19&lt;='様式３（療養者名簿）（⑤の場合）'!$BE103,1,0),0),0)</f>
        <v>0</v>
      </c>
      <c r="Q98" s="224">
        <f>IF(Q$19-'様式３（療養者名簿）（⑤の場合）'!$BD103+1&lt;=15,IF(Q$19&gt;='様式３（療養者名簿）（⑤の場合）'!$BD103,IF(Q$19&lt;='様式３（療養者名簿）（⑤の場合）'!$BE103,1,0),0),0)</f>
        <v>0</v>
      </c>
      <c r="R98" s="224">
        <f>IF(R$19-'様式３（療養者名簿）（⑤の場合）'!$BD103+1&lt;=15,IF(R$19&gt;='様式３（療養者名簿）（⑤の場合）'!$BD103,IF(R$19&lt;='様式３（療養者名簿）（⑤の場合）'!$BE103,1,0),0),0)</f>
        <v>0</v>
      </c>
      <c r="S98" s="224">
        <f>IF(S$19-'様式３（療養者名簿）（⑤の場合）'!$BD103+1&lt;=15,IF(S$19&gt;='様式３（療養者名簿）（⑤の場合）'!$BD103,IF(S$19&lt;='様式３（療養者名簿）（⑤の場合）'!$BE103,1,0),0),0)</f>
        <v>0</v>
      </c>
      <c r="T98" s="224">
        <f>IF(T$19-'様式３（療養者名簿）（⑤の場合）'!$BD103+1&lt;=15,IF(T$19&gt;='様式３（療養者名簿）（⑤の場合）'!$BD103,IF(T$19&lt;='様式３（療養者名簿）（⑤の場合）'!$BE103,1,0),0),0)</f>
        <v>0</v>
      </c>
      <c r="U98" s="224">
        <f>IF(U$19-'様式３（療養者名簿）（⑤の場合）'!$BD103+1&lt;=15,IF(U$19&gt;='様式３（療養者名簿）（⑤の場合）'!$BD103,IF(U$19&lt;='様式３（療養者名簿）（⑤の場合）'!$BE103,1,0),0),0)</f>
        <v>0</v>
      </c>
      <c r="V98" s="224">
        <f>IF(V$19-'様式３（療養者名簿）（⑤の場合）'!$BD103+1&lt;=15,IF(V$19&gt;='様式３（療養者名簿）（⑤の場合）'!$BD103,IF(V$19&lt;='様式３（療養者名簿）（⑤の場合）'!$BE103,1,0),0),0)</f>
        <v>0</v>
      </c>
      <c r="W98" s="224">
        <f>IF(W$19-'様式３（療養者名簿）（⑤の場合）'!$BD103+1&lt;=15,IF(W$19&gt;='様式３（療養者名簿）（⑤の場合）'!$BD103,IF(W$19&lt;='様式３（療養者名簿）（⑤の場合）'!$BE103,1,0),0),0)</f>
        <v>0</v>
      </c>
      <c r="X98" s="224">
        <f>IF(X$19-'様式３（療養者名簿）（⑤の場合）'!$BD103+1&lt;=15,IF(X$19&gt;='様式３（療養者名簿）（⑤の場合）'!$BD103,IF(X$19&lt;='様式３（療養者名簿）（⑤の場合）'!$BE103,1,0),0),0)</f>
        <v>0</v>
      </c>
      <c r="Y98" s="224">
        <f>IF(Y$19-'様式３（療養者名簿）（⑤の場合）'!$BD103+1&lt;=15,IF(Y$19&gt;='様式３（療養者名簿）（⑤の場合）'!$BD103,IF(Y$19&lt;='様式３（療養者名簿）（⑤の場合）'!$BE103,1,0),0),0)</f>
        <v>0</v>
      </c>
      <c r="Z98" s="224">
        <f>IF(Z$19-'様式３（療養者名簿）（⑤の場合）'!$BD103+1&lt;=15,IF(Z$19&gt;='様式３（療養者名簿）（⑤の場合）'!$BD103,IF(Z$19&lt;='様式３（療養者名簿）（⑤の場合）'!$BE103,1,0),0),0)</f>
        <v>0</v>
      </c>
      <c r="AA98" s="224">
        <f>IF(AA$19-'様式３（療養者名簿）（⑤の場合）'!$BD103+1&lt;=15,IF(AA$19&gt;='様式３（療養者名簿）（⑤の場合）'!$BD103,IF(AA$19&lt;='様式３（療養者名簿）（⑤の場合）'!$BE103,1,0),0),0)</f>
        <v>0</v>
      </c>
      <c r="AB98" s="224">
        <f>IF(AB$19-'様式３（療養者名簿）（⑤の場合）'!$BD103+1&lt;=15,IF(AB$19&gt;='様式３（療養者名簿）（⑤の場合）'!$BD103,IF(AB$19&lt;='様式３（療養者名簿）（⑤の場合）'!$BE103,1,0),0),0)</f>
        <v>0</v>
      </c>
      <c r="AC98" s="224">
        <f>IF(AC$19-'様式３（療養者名簿）（⑤の場合）'!$BD103+1&lt;=15,IF(AC$19&gt;='様式３（療養者名簿）（⑤の場合）'!$BD103,IF(AC$19&lt;='様式３（療養者名簿）（⑤の場合）'!$BE103,1,0),0),0)</f>
        <v>0</v>
      </c>
      <c r="AD98" s="224">
        <f>IF(AD$19-'様式３（療養者名簿）（⑤の場合）'!$BD103+1&lt;=15,IF(AD$19&gt;='様式３（療養者名簿）（⑤の場合）'!$BD103,IF(AD$19&lt;='様式３（療養者名簿）（⑤の場合）'!$BE103,1,0),0),0)</f>
        <v>0</v>
      </c>
      <c r="AE98" s="224">
        <f>IF(AE$19-'様式３（療養者名簿）（⑤の場合）'!$BD103+1&lt;=15,IF(AE$19&gt;='様式３（療養者名簿）（⑤の場合）'!$BD103,IF(AE$19&lt;='様式３（療養者名簿）（⑤の場合）'!$BE103,1,0),0),0)</f>
        <v>0</v>
      </c>
      <c r="AF98" s="224">
        <f>IF(AF$19-'様式３（療養者名簿）（⑤の場合）'!$BD103+1&lt;=15,IF(AF$19&gt;='様式３（療養者名簿）（⑤の場合）'!$BD103,IF(AF$19&lt;='様式３（療養者名簿）（⑤の場合）'!$BE103,1,0),0),0)</f>
        <v>0</v>
      </c>
      <c r="AG98" s="224">
        <f>IF(AG$19-'様式３（療養者名簿）（⑤の場合）'!$BD103+1&lt;=15,IF(AG$19&gt;='様式３（療養者名簿）（⑤の場合）'!$BD103,IF(AG$19&lt;='様式３（療養者名簿）（⑤の場合）'!$BE103,1,0),0),0)</f>
        <v>0</v>
      </c>
      <c r="AH98" s="224">
        <f>IF(AH$19-'様式３（療養者名簿）（⑤の場合）'!$BD103+1&lt;=15,IF(AH$19&gt;='様式３（療養者名簿）（⑤の場合）'!$BD103,IF(AH$19&lt;='様式３（療養者名簿）（⑤の場合）'!$BE103,1,0),0),0)</f>
        <v>0</v>
      </c>
      <c r="AI98" s="224">
        <f>IF(AI$19-'様式３（療養者名簿）（⑤の場合）'!$BD103+1&lt;=15,IF(AI$19&gt;='様式３（療養者名簿）（⑤の場合）'!$BD103,IF(AI$19&lt;='様式３（療養者名簿）（⑤の場合）'!$BE103,1,0),0),0)</f>
        <v>0</v>
      </c>
      <c r="AJ98" s="224">
        <f>IF(AJ$19-'様式３（療養者名簿）（⑤の場合）'!$BD103+1&lt;=15,IF(AJ$19&gt;='様式３（療養者名簿）（⑤の場合）'!$BD103,IF(AJ$19&lt;='様式３（療養者名簿）（⑤の場合）'!$BE103,1,0),0),0)</f>
        <v>0</v>
      </c>
      <c r="AK98" s="224">
        <f>IF(AK$19-'様式３（療養者名簿）（⑤の場合）'!$BD103+1&lt;=15,IF(AK$19&gt;='様式３（療養者名簿）（⑤の場合）'!$BD103,IF(AK$19&lt;='様式３（療養者名簿）（⑤の場合）'!$BE103,1,0),0),0)</f>
        <v>0</v>
      </c>
      <c r="AL98" s="224">
        <f>IF(AL$19-'様式３（療養者名簿）（⑤の場合）'!$BD103+1&lt;=15,IF(AL$19&gt;='様式３（療養者名簿）（⑤の場合）'!$BD103,IF(AL$19&lt;='様式３（療養者名簿）（⑤の場合）'!$BE103,1,0),0),0)</f>
        <v>0</v>
      </c>
      <c r="AM98" s="224">
        <f>IF(AM$19-'様式３（療養者名簿）（⑤の場合）'!$BD103+1&lt;=15,IF(AM$19&gt;='様式３（療養者名簿）（⑤の場合）'!$BD103,IF(AM$19&lt;='様式３（療養者名簿）（⑤の場合）'!$BE103,1,0),0),0)</f>
        <v>0</v>
      </c>
      <c r="AN98" s="224">
        <f>IF(AN$19-'様式３（療養者名簿）（⑤の場合）'!$BD103+1&lt;=15,IF(AN$19&gt;='様式３（療養者名簿）（⑤の場合）'!$BD103,IF(AN$19&lt;='様式３（療養者名簿）（⑤の場合）'!$BE103,1,0),0),0)</f>
        <v>0</v>
      </c>
      <c r="AO98" s="224">
        <f>IF(AO$19-'様式３（療養者名簿）（⑤の場合）'!$BD103+1&lt;=15,IF(AO$19&gt;='様式３（療養者名簿）（⑤の場合）'!$BD103,IF(AO$19&lt;='様式３（療養者名簿）（⑤の場合）'!$BE103,1,0),0),0)</f>
        <v>0</v>
      </c>
      <c r="AP98" s="224">
        <f>IF(AP$19-'様式３（療養者名簿）（⑤の場合）'!$BD103+1&lt;=15,IF(AP$19&gt;='様式３（療養者名簿）（⑤の場合）'!$BD103,IF(AP$19&lt;='様式３（療養者名簿）（⑤の場合）'!$BE103,1,0),0),0)</f>
        <v>0</v>
      </c>
      <c r="AQ98" s="224">
        <f>IF(AQ$19-'様式３（療養者名簿）（⑤の場合）'!$BD103+1&lt;=15,IF(AQ$19&gt;='様式３（療養者名簿）（⑤の場合）'!$BD103,IF(AQ$19&lt;='様式３（療養者名簿）（⑤の場合）'!$BE103,1,0),0),0)</f>
        <v>0</v>
      </c>
      <c r="AR98" s="224">
        <f>IF(AR$19-'様式３（療養者名簿）（⑤の場合）'!$BD103+1&lt;=15,IF(AR$19&gt;='様式３（療養者名簿）（⑤の場合）'!$BD103,IF(AR$19&lt;='様式３（療養者名簿）（⑤の場合）'!$BE103,1,0),0),0)</f>
        <v>0</v>
      </c>
      <c r="AS98" s="224">
        <f>IF(AS$19-'様式３（療養者名簿）（⑤の場合）'!$BD103+1&lt;=15,IF(AS$19&gt;='様式３（療養者名簿）（⑤の場合）'!$BD103,IF(AS$19&lt;='様式３（療養者名簿）（⑤の場合）'!$BE103,1,0),0),0)</f>
        <v>0</v>
      </c>
      <c r="AT98" s="224">
        <f>IF(AT$19-'様式３（療養者名簿）（⑤の場合）'!$BD103+1&lt;=15,IF(AT$19&gt;='様式３（療養者名簿）（⑤の場合）'!$BD103,IF(AT$19&lt;='様式３（療養者名簿）（⑤の場合）'!$BE103,1,0),0),0)</f>
        <v>0</v>
      </c>
      <c r="AU98" s="224">
        <f>IF(AU$19-'様式３（療養者名簿）（⑤の場合）'!$BD103+1&lt;=15,IF(AU$19&gt;='様式３（療養者名簿）（⑤の場合）'!$BD103,IF(AU$19&lt;='様式３（療養者名簿）（⑤の場合）'!$BE103,1,0),0),0)</f>
        <v>0</v>
      </c>
      <c r="AV98" s="224">
        <f>IF(AV$19-'様式３（療養者名簿）（⑤の場合）'!$BD103+1&lt;=15,IF(AV$19&gt;='様式３（療養者名簿）（⑤の場合）'!$BD103,IF(AV$19&lt;='様式３（療養者名簿）（⑤の場合）'!$BE103,1,0),0),0)</f>
        <v>0</v>
      </c>
      <c r="AW98" s="224">
        <f>IF(AW$19-'様式３（療養者名簿）（⑤の場合）'!$BD103+1&lt;=15,IF(AW$19&gt;='様式３（療養者名簿）（⑤の場合）'!$BD103,IF(AW$19&lt;='様式３（療養者名簿）（⑤の場合）'!$BE103,1,0),0),0)</f>
        <v>0</v>
      </c>
      <c r="AX98" s="224">
        <f>IF(AX$19-'様式３（療養者名簿）（⑤の場合）'!$BD103+1&lt;=15,IF(AX$19&gt;='様式３（療養者名簿）（⑤の場合）'!$BD103,IF(AX$19&lt;='様式３（療養者名簿）（⑤の場合）'!$BE103,1,0),0),0)</f>
        <v>0</v>
      </c>
      <c r="AY98" s="224">
        <f>IF(AY$19-'様式３（療養者名簿）（⑤の場合）'!$BD103+1&lt;=15,IF(AY$19&gt;='様式３（療養者名簿）（⑤の場合）'!$BD103,IF(AY$19&lt;='様式３（療養者名簿）（⑤の場合）'!$BE103,1,0),0),0)</f>
        <v>0</v>
      </c>
      <c r="AZ98" s="224">
        <f>IF(AZ$19-'様式３（療養者名簿）（⑤の場合）'!$BD103+1&lt;=15,IF(AZ$19&gt;='様式３（療養者名簿）（⑤の場合）'!$BD103,IF(AZ$19&lt;='様式３（療養者名簿）（⑤の場合）'!$BE103,1,0),0),0)</f>
        <v>0</v>
      </c>
      <c r="BA98" s="224">
        <f>IF(BA$19-'様式３（療養者名簿）（⑤の場合）'!$BD103+1&lt;=15,IF(BA$19&gt;='様式３（療養者名簿）（⑤の場合）'!$BD103,IF(BA$19&lt;='様式３（療養者名簿）（⑤の場合）'!$BE103,1,0),0),0)</f>
        <v>0</v>
      </c>
      <c r="BB98" s="224">
        <f>IF(BB$19-'様式３（療養者名簿）（⑤の場合）'!$BD103+1&lt;=15,IF(BB$19&gt;='様式３（療養者名簿）（⑤の場合）'!$BD103,IF(BB$19&lt;='様式３（療養者名簿）（⑤の場合）'!$BE103,1,0),0),0)</f>
        <v>0</v>
      </c>
      <c r="BC98" s="224">
        <f>IF(BC$19-'様式３（療養者名簿）（⑤の場合）'!$BD103+1&lt;=15,IF(BC$19&gt;='様式３（療養者名簿）（⑤の場合）'!$BD103,IF(BC$19&lt;='様式３（療養者名簿）（⑤の場合）'!$BE103,1,0),0),0)</f>
        <v>0</v>
      </c>
      <c r="BD98" s="224">
        <f>IF(BD$19-'様式３（療養者名簿）（⑤の場合）'!$BD103+1&lt;=15,IF(BD$19&gt;='様式３（療養者名簿）（⑤の場合）'!$BD103,IF(BD$19&lt;='様式３（療養者名簿）（⑤の場合）'!$BE103,1,0),0),0)</f>
        <v>0</v>
      </c>
      <c r="BE98" s="224">
        <f>IF(BE$19-'様式３（療養者名簿）（⑤の場合）'!$BD103+1&lt;=15,IF(BE$19&gt;='様式３（療養者名簿）（⑤の場合）'!$BD103,IF(BE$19&lt;='様式３（療養者名簿）（⑤の場合）'!$BE103,1,0),0),0)</f>
        <v>0</v>
      </c>
      <c r="BF98" s="224">
        <f>IF(BF$19-'様式３（療養者名簿）（⑤の場合）'!$BD103+1&lt;=15,IF(BF$19&gt;='様式３（療養者名簿）（⑤の場合）'!$BD103,IF(BF$19&lt;='様式３（療養者名簿）（⑤の場合）'!$BE103,1,0),0),0)</f>
        <v>0</v>
      </c>
      <c r="BG98" s="224">
        <f>IF(BG$19-'様式３（療養者名簿）（⑤の場合）'!$BD103+1&lt;=15,IF(BG$19&gt;='様式３（療養者名簿）（⑤の場合）'!$BD103,IF(BG$19&lt;='様式３（療養者名簿）（⑤の場合）'!$BE103,1,0),0),0)</f>
        <v>0</v>
      </c>
      <c r="BH98" s="224">
        <f>IF(BH$19-'様式３（療養者名簿）（⑤の場合）'!$BD103+1&lt;=15,IF(BH$19&gt;='様式３（療養者名簿）（⑤の場合）'!$BD103,IF(BH$19&lt;='様式３（療養者名簿）（⑤の場合）'!$BE103,1,0),0),0)</f>
        <v>0</v>
      </c>
      <c r="BI98" s="224">
        <f>IF(BI$19-'様式３（療養者名簿）（⑤の場合）'!$BD103+1&lt;=15,IF(BI$19&gt;='様式３（療養者名簿）（⑤の場合）'!$BD103,IF(BI$19&lt;='様式３（療養者名簿）（⑤の場合）'!$BE103,1,0),0),0)</f>
        <v>0</v>
      </c>
      <c r="BJ98" s="224">
        <f>IF(BJ$19-'様式３（療養者名簿）（⑤の場合）'!$BD103+1&lt;=15,IF(BJ$19&gt;='様式３（療養者名簿）（⑤の場合）'!$BD103,IF(BJ$19&lt;='様式３（療養者名簿）（⑤の場合）'!$BE103,1,0),0),0)</f>
        <v>0</v>
      </c>
      <c r="BK98" s="224">
        <f>IF(BK$19-'様式３（療養者名簿）（⑤の場合）'!$BD103+1&lt;=15,IF(BK$19&gt;='様式３（療養者名簿）（⑤の場合）'!$BD103,IF(BK$19&lt;='様式３（療養者名簿）（⑤の場合）'!$BE103,1,0),0),0)</f>
        <v>0</v>
      </c>
      <c r="BL98" s="224">
        <f>IF(BL$19-'様式３（療養者名簿）（⑤の場合）'!$BD103+1&lt;=15,IF(BL$19&gt;='様式３（療養者名簿）（⑤の場合）'!$BD103,IF(BL$19&lt;='様式３（療養者名簿）（⑤の場合）'!$BE103,1,0),0),0)</f>
        <v>0</v>
      </c>
      <c r="BM98" s="224">
        <f>IF(BM$19-'様式３（療養者名簿）（⑤の場合）'!$BD103+1&lt;=15,IF(BM$19&gt;='様式３（療養者名簿）（⑤の場合）'!$BD103,IF(BM$19&lt;='様式３（療養者名簿）（⑤の場合）'!$BE103,1,0),0),0)</f>
        <v>0</v>
      </c>
      <c r="BN98" s="224">
        <f>IF(BN$19-'様式３（療養者名簿）（⑤の場合）'!$BD103+1&lt;=15,IF(BN$19&gt;='様式３（療養者名簿）（⑤の場合）'!$BD103,IF(BN$19&lt;='様式３（療養者名簿）（⑤の場合）'!$BE103,1,0),0),0)</f>
        <v>0</v>
      </c>
      <c r="BO98" s="224">
        <f>IF(BO$19-'様式３（療養者名簿）（⑤の場合）'!$BD103+1&lt;=15,IF(BO$19&gt;='様式３（療養者名簿）（⑤の場合）'!$BD103,IF(BO$19&lt;='様式３（療養者名簿）（⑤の場合）'!$BE103,1,0),0),0)</f>
        <v>0</v>
      </c>
      <c r="BP98" s="224">
        <f>IF(BP$19-'様式３（療養者名簿）（⑤の場合）'!$BD103+1&lt;=15,IF(BP$19&gt;='様式３（療養者名簿）（⑤の場合）'!$BD103,IF(BP$19&lt;='様式３（療養者名簿）（⑤の場合）'!$BE103,1,0),0),0)</f>
        <v>0</v>
      </c>
      <c r="BQ98" s="224">
        <f>IF(BQ$19-'様式３（療養者名簿）（⑤の場合）'!$BD103+1&lt;=15,IF(BQ$19&gt;='様式３（療養者名簿）（⑤の場合）'!$BD103,IF(BQ$19&lt;='様式３（療養者名簿）（⑤の場合）'!$BE103,1,0),0),0)</f>
        <v>0</v>
      </c>
      <c r="BR98" s="224">
        <f>IF(BR$19-'様式３（療養者名簿）（⑤の場合）'!$BD103+1&lt;=15,IF(BR$19&gt;='様式３（療養者名簿）（⑤の場合）'!$BD103,IF(BR$19&lt;='様式３（療養者名簿）（⑤の場合）'!$BE103,1,0),0),0)</f>
        <v>0</v>
      </c>
      <c r="BS98" s="224">
        <f>IF(BS$19-'様式３（療養者名簿）（⑤の場合）'!$BD103+1&lt;=15,IF(BS$19&gt;='様式３（療養者名簿）（⑤の場合）'!$BD103,IF(BS$19&lt;='様式３（療養者名簿）（⑤の場合）'!$BE103,1,0),0),0)</f>
        <v>0</v>
      </c>
      <c r="BT98" s="224">
        <f>IF(BT$19-'様式３（療養者名簿）（⑤の場合）'!$BD103+1&lt;=15,IF(BT$19&gt;='様式３（療養者名簿）（⑤の場合）'!$BD103,IF(BT$19&lt;='様式３（療養者名簿）（⑤の場合）'!$BE103,1,0),0),0)</f>
        <v>0</v>
      </c>
      <c r="BU98" s="224">
        <f>IF(BU$19-'様式３（療養者名簿）（⑤の場合）'!$BD103+1&lt;=15,IF(BU$19&gt;='様式３（療養者名簿）（⑤の場合）'!$BD103,IF(BU$19&lt;='様式３（療養者名簿）（⑤の場合）'!$BE103,1,0),0),0)</f>
        <v>0</v>
      </c>
      <c r="BV98" s="224">
        <f>IF(BV$19-'様式３（療養者名簿）（⑤の場合）'!$BD103+1&lt;=15,IF(BV$19&gt;='様式３（療養者名簿）（⑤の場合）'!$BD103,IF(BV$19&lt;='様式３（療養者名簿）（⑤の場合）'!$BE103,1,0),0),0)</f>
        <v>0</v>
      </c>
      <c r="BW98" s="224">
        <f>IF(BW$19-'様式３（療養者名簿）（⑤の場合）'!$BD103+1&lt;=15,IF(BW$19&gt;='様式３（療養者名簿）（⑤の場合）'!$BD103,IF(BW$19&lt;='様式３（療養者名簿）（⑤の場合）'!$BE103,1,0),0),0)</f>
        <v>0</v>
      </c>
      <c r="BX98" s="224">
        <f>IF(BX$19-'様式３（療養者名簿）（⑤の場合）'!$BD103+1&lt;=15,IF(BX$19&gt;='様式３（療養者名簿）（⑤の場合）'!$BD103,IF(BX$19&lt;='様式３（療養者名簿）（⑤の場合）'!$BE103,1,0),0),0)</f>
        <v>0</v>
      </c>
      <c r="BY98" s="224">
        <f>IF(BY$19-'様式３（療養者名簿）（⑤の場合）'!$BD103+1&lt;=15,IF(BY$19&gt;='様式３（療養者名簿）（⑤の場合）'!$BD103,IF(BY$19&lt;='様式３（療養者名簿）（⑤の場合）'!$BE103,1,0),0),0)</f>
        <v>0</v>
      </c>
      <c r="BZ98" s="224">
        <f>IF(BZ$19-'様式３（療養者名簿）（⑤の場合）'!$BD103+1&lt;=15,IF(BZ$19&gt;='様式３（療養者名簿）（⑤の場合）'!$BD103,IF(BZ$19&lt;='様式３（療養者名簿）（⑤の場合）'!$BE103,1,0),0),0)</f>
        <v>0</v>
      </c>
      <c r="CA98" s="224">
        <f>IF(CA$19-'様式３（療養者名簿）（⑤の場合）'!$BD103+1&lt;=15,IF(CA$19&gt;='様式３（療養者名簿）（⑤の場合）'!$BD103,IF(CA$19&lt;='様式３（療養者名簿）（⑤の場合）'!$BE103,1,0),0),0)</f>
        <v>0</v>
      </c>
      <c r="CB98" s="224">
        <f>IF(CB$19-'様式３（療養者名簿）（⑤の場合）'!$BD103+1&lt;=15,IF(CB$19&gt;='様式３（療養者名簿）（⑤の場合）'!$BD103,IF(CB$19&lt;='様式３（療養者名簿）（⑤の場合）'!$BE103,1,0),0),0)</f>
        <v>0</v>
      </c>
      <c r="CC98" s="224">
        <f>IF(CC$19-'様式３（療養者名簿）（⑤の場合）'!$BD103+1&lt;=15,IF(CC$19&gt;='様式３（療養者名簿）（⑤の場合）'!$BD103,IF(CC$19&lt;='様式３（療養者名簿）（⑤の場合）'!$BE103,1,0),0),0)</f>
        <v>0</v>
      </c>
      <c r="CD98" s="224">
        <f>IF(CD$19-'様式３（療養者名簿）（⑤の場合）'!$BD103+1&lt;=15,IF(CD$19&gt;='様式３（療養者名簿）（⑤の場合）'!$BD103,IF(CD$19&lt;='様式３（療養者名簿）（⑤の場合）'!$BE103,1,0),0),0)</f>
        <v>0</v>
      </c>
      <c r="CE98" s="224">
        <f>IF(CE$19-'様式３（療養者名簿）（⑤の場合）'!$BD103+1&lt;=15,IF(CE$19&gt;='様式３（療養者名簿）（⑤の場合）'!$BD103,IF(CE$19&lt;='様式３（療養者名簿）（⑤の場合）'!$BE103,1,0),0),0)</f>
        <v>0</v>
      </c>
      <c r="CF98" s="224">
        <f>IF(CF$19-'様式３（療養者名簿）（⑤の場合）'!$BD103+1&lt;=15,IF(CF$19&gt;='様式３（療養者名簿）（⑤の場合）'!$BD103,IF(CF$19&lt;='様式３（療養者名簿）（⑤の場合）'!$BE103,1,0),0),0)</f>
        <v>0</v>
      </c>
      <c r="CG98" s="224">
        <f>IF(CG$19-'様式３（療養者名簿）（⑤の場合）'!$BD103+1&lt;=15,IF(CG$19&gt;='様式３（療養者名簿）（⑤の場合）'!$BD103,IF(CG$19&lt;='様式３（療養者名簿）（⑤の場合）'!$BE103,1,0),0),0)</f>
        <v>0</v>
      </c>
      <c r="CH98" s="224">
        <f>IF(CH$19-'様式３（療養者名簿）（⑤の場合）'!$BD103+1&lt;=15,IF(CH$19&gt;='様式３（療養者名簿）（⑤の場合）'!$BD103,IF(CH$19&lt;='様式３（療養者名簿）（⑤の場合）'!$BE103,1,0),0),0)</f>
        <v>0</v>
      </c>
      <c r="CI98" s="224">
        <f>IF(CI$19-'様式３（療養者名簿）（⑤の場合）'!$BD103+1&lt;=15,IF(CI$19&gt;='様式３（療養者名簿）（⑤の場合）'!$BD103,IF(CI$19&lt;='様式３（療養者名簿）（⑤の場合）'!$BE103,1,0),0),0)</f>
        <v>0</v>
      </c>
      <c r="CJ98" s="224">
        <f>IF(CJ$19-'様式３（療養者名簿）（⑤の場合）'!$BD103+1&lt;=15,IF(CJ$19&gt;='様式３（療養者名簿）（⑤の場合）'!$BD103,IF(CJ$19&lt;='様式３（療養者名簿）（⑤の場合）'!$BE103,1,0),0),0)</f>
        <v>0</v>
      </c>
      <c r="CK98" s="224">
        <f>IF(CK$19-'様式３（療養者名簿）（⑤の場合）'!$BD103+1&lt;=15,IF(CK$19&gt;='様式３（療養者名簿）（⑤の場合）'!$BD103,IF(CK$19&lt;='様式３（療養者名簿）（⑤の場合）'!$BE103,1,0),0),0)</f>
        <v>0</v>
      </c>
      <c r="CL98" s="224">
        <f>IF(CL$19-'様式３（療養者名簿）（⑤の場合）'!$BD103+1&lt;=15,IF(CL$19&gt;='様式３（療養者名簿）（⑤の場合）'!$BD103,IF(CL$19&lt;='様式３（療養者名簿）（⑤の場合）'!$BE103,1,0),0),0)</f>
        <v>0</v>
      </c>
      <c r="CM98" s="224">
        <f>IF(CM$19-'様式３（療養者名簿）（⑤の場合）'!$BD103+1&lt;=15,IF(CM$19&gt;='様式３（療養者名簿）（⑤の場合）'!$BD103,IF(CM$19&lt;='様式３（療養者名簿）（⑤の場合）'!$BE103,1,0),0),0)</f>
        <v>0</v>
      </c>
      <c r="CN98" s="224">
        <f>IF(CN$19-'様式３（療養者名簿）（⑤の場合）'!$BD103+1&lt;=15,IF(CN$19&gt;='様式３（療養者名簿）（⑤の場合）'!$BD103,IF(CN$19&lt;='様式３（療養者名簿）（⑤の場合）'!$BE103,1,0),0),0)</f>
        <v>0</v>
      </c>
      <c r="CO98" s="224">
        <f>IF(CO$19-'様式３（療養者名簿）（⑤の場合）'!$BD103+1&lt;=15,IF(CO$19&gt;='様式３（療養者名簿）（⑤の場合）'!$BD103,IF(CO$19&lt;='様式３（療養者名簿）（⑤の場合）'!$BE103,1,0),0),0)</f>
        <v>0</v>
      </c>
      <c r="CP98" s="224">
        <f>IF(CP$19-'様式３（療養者名簿）（⑤の場合）'!$BD103+1&lt;=15,IF(CP$19&gt;='様式３（療養者名簿）（⑤の場合）'!$BD103,IF(CP$19&lt;='様式３（療養者名簿）（⑤の場合）'!$BE103,1,0),0),0)</f>
        <v>0</v>
      </c>
      <c r="CQ98" s="224">
        <f>IF(CQ$19-'様式３（療養者名簿）（⑤の場合）'!$BD103+1&lt;=15,IF(CQ$19&gt;='様式３（療養者名簿）（⑤の場合）'!$BD103,IF(CQ$19&lt;='様式３（療養者名簿）（⑤の場合）'!$BE103,1,0),0),0)</f>
        <v>0</v>
      </c>
      <c r="CR98" s="224">
        <f>IF(CR$19-'様式３（療養者名簿）（⑤の場合）'!$BD103+1&lt;=15,IF(CR$19&gt;='様式３（療養者名簿）（⑤の場合）'!$BD103,IF(CR$19&lt;='様式３（療養者名簿）（⑤の場合）'!$BE103,1,0),0),0)</f>
        <v>0</v>
      </c>
      <c r="CS98" s="224">
        <f>IF(CS$19-'様式３（療養者名簿）（⑤の場合）'!$BD103+1&lt;=15,IF(CS$19&gt;='様式３（療養者名簿）（⑤の場合）'!$BD103,IF(CS$19&lt;='様式３（療養者名簿）（⑤の場合）'!$BE103,1,0),0),0)</f>
        <v>0</v>
      </c>
      <c r="CT98" s="224">
        <f>IF(CT$19-'様式３（療養者名簿）（⑤の場合）'!$BD103+1&lt;=15,IF(CT$19&gt;='様式３（療養者名簿）（⑤の場合）'!$BD103,IF(CT$19&lt;='様式３（療養者名簿）（⑤の場合）'!$BE103,1,0),0),0)</f>
        <v>0</v>
      </c>
      <c r="CU98" s="224">
        <f>IF(CU$19-'様式３（療養者名簿）（⑤の場合）'!$BD103+1&lt;=15,IF(CU$19&gt;='様式３（療養者名簿）（⑤の場合）'!$BD103,IF(CU$19&lt;='様式３（療養者名簿）（⑤の場合）'!$BE103,1,0),0),0)</f>
        <v>0</v>
      </c>
      <c r="CV98" s="224">
        <f>IF(CV$19-'様式３（療養者名簿）（⑤の場合）'!$BD103+1&lt;=15,IF(CV$19&gt;='様式３（療養者名簿）（⑤の場合）'!$BD103,IF(CV$19&lt;='様式３（療養者名簿）（⑤の場合）'!$BE103,1,0),0),0)</f>
        <v>0</v>
      </c>
      <c r="CW98" s="224">
        <f>IF(CW$19-'様式３（療養者名簿）（⑤の場合）'!$BD103+1&lt;=15,IF(CW$19&gt;='様式３（療養者名簿）（⑤の場合）'!$BD103,IF(CW$19&lt;='様式３（療養者名簿）（⑤の場合）'!$BE103,1,0),0),0)</f>
        <v>0</v>
      </c>
      <c r="CX98" s="224">
        <f>IF(CX$19-'様式３（療養者名簿）（⑤の場合）'!$BD103+1&lt;=15,IF(CX$19&gt;='様式３（療養者名簿）（⑤の場合）'!$BD103,IF(CX$19&lt;='様式３（療養者名簿）（⑤の場合）'!$BE103,1,0),0),0)</f>
        <v>0</v>
      </c>
      <c r="CY98" s="224">
        <f>IF(CY$19-'様式３（療養者名簿）（⑤の場合）'!$BD103+1&lt;=15,IF(CY$19&gt;='様式３（療養者名簿）（⑤の場合）'!$BD103,IF(CY$19&lt;='様式３（療養者名簿）（⑤の場合）'!$BE103,1,0),0),0)</f>
        <v>0</v>
      </c>
      <c r="CZ98" s="224">
        <f>IF(CZ$19-'様式３（療養者名簿）（⑤の場合）'!$BD103+1&lt;=15,IF(CZ$19&gt;='様式３（療養者名簿）（⑤の場合）'!$BD103,IF(CZ$19&lt;='様式３（療養者名簿）（⑤の場合）'!$BE103,1,0),0),0)</f>
        <v>0</v>
      </c>
      <c r="DA98" s="224">
        <f>IF(DA$19-'様式３（療養者名簿）（⑤の場合）'!$BD103+1&lt;=15,IF(DA$19&gt;='様式３（療養者名簿）（⑤の場合）'!$BD103,IF(DA$19&lt;='様式３（療養者名簿）（⑤の場合）'!$BE103,1,0),0),0)</f>
        <v>0</v>
      </c>
      <c r="DB98" s="224">
        <f>IF(DB$19-'様式３（療養者名簿）（⑤の場合）'!$BD103+1&lt;=15,IF(DB$19&gt;='様式３（療養者名簿）（⑤の場合）'!$BD103,IF(DB$19&lt;='様式３（療養者名簿）（⑤の場合）'!$BE103,1,0),0),0)</f>
        <v>0</v>
      </c>
      <c r="DC98" s="224">
        <f>IF(DC$19-'様式３（療養者名簿）（⑤の場合）'!$BD103+1&lt;=15,IF(DC$19&gt;='様式３（療養者名簿）（⑤の場合）'!$BD103,IF(DC$19&lt;='様式３（療養者名簿）（⑤の場合）'!$BE103,1,0),0),0)</f>
        <v>0</v>
      </c>
      <c r="DD98" s="224">
        <f>IF(DD$19-'様式３（療養者名簿）（⑤の場合）'!$BD103+1&lt;=15,IF(DD$19&gt;='様式３（療養者名簿）（⑤の場合）'!$BD103,IF(DD$19&lt;='様式３（療養者名簿）（⑤の場合）'!$BE103,1,0),0),0)</f>
        <v>0</v>
      </c>
      <c r="DE98" s="224">
        <f>IF(DE$19-'様式３（療養者名簿）（⑤の場合）'!$BD103+1&lt;=15,IF(DE$19&gt;='様式３（療養者名簿）（⑤の場合）'!$BD103,IF(DE$19&lt;='様式３（療養者名簿）（⑤の場合）'!$BE103,1,0),0),0)</f>
        <v>0</v>
      </c>
      <c r="DF98" s="224">
        <f>IF(DF$19-'様式３（療養者名簿）（⑤の場合）'!$BD103+1&lt;=15,IF(DF$19&gt;='様式３（療養者名簿）（⑤の場合）'!$BD103,IF(DF$19&lt;='様式３（療養者名簿）（⑤の場合）'!$BE103,1,0),0),0)</f>
        <v>0</v>
      </c>
      <c r="DG98" s="224">
        <f>IF(DG$19-'様式３（療養者名簿）（⑤の場合）'!$BD103+1&lt;=15,IF(DG$19&gt;='様式３（療養者名簿）（⑤の場合）'!$BD103,IF(DG$19&lt;='様式３（療養者名簿）（⑤の場合）'!$BE103,1,0),0),0)</f>
        <v>0</v>
      </c>
      <c r="DH98" s="224">
        <f>IF(DH$19-'様式３（療養者名簿）（⑤の場合）'!$BD103+1&lt;=15,IF(DH$19&gt;='様式３（療養者名簿）（⑤の場合）'!$BD103,IF(DH$19&lt;='様式３（療養者名簿）（⑤の場合）'!$BE103,1,0),0),0)</f>
        <v>0</v>
      </c>
      <c r="DI98" s="224">
        <f>IF(DI$19-'様式３（療養者名簿）（⑤の場合）'!$BD103+1&lt;=15,IF(DI$19&gt;='様式３（療養者名簿）（⑤の場合）'!$BD103,IF(DI$19&lt;='様式３（療養者名簿）（⑤の場合）'!$BE103,1,0),0),0)</f>
        <v>0</v>
      </c>
      <c r="DJ98" s="224">
        <f>IF(DJ$19-'様式３（療養者名簿）（⑤の場合）'!$BD103+1&lt;=15,IF(DJ$19&gt;='様式３（療養者名簿）（⑤の場合）'!$BD103,IF(DJ$19&lt;='様式３（療養者名簿）（⑤の場合）'!$BE103,1,0),0),0)</f>
        <v>0</v>
      </c>
      <c r="DK98" s="224">
        <f>IF(DK$19-'様式３（療養者名簿）（⑤の場合）'!$BD103+1&lt;=15,IF(DK$19&gt;='様式３（療養者名簿）（⑤の場合）'!$BD103,IF(DK$19&lt;='様式３（療養者名簿）（⑤の場合）'!$BE103,1,0),0),0)</f>
        <v>0</v>
      </c>
      <c r="DL98" s="224">
        <f>IF(DL$19-'様式３（療養者名簿）（⑤の場合）'!$BD103+1&lt;=15,IF(DL$19&gt;='様式３（療養者名簿）（⑤の場合）'!$BD103,IF(DL$19&lt;='様式３（療養者名簿）（⑤の場合）'!$BE103,1,0),0),0)</f>
        <v>0</v>
      </c>
      <c r="DM98" s="224">
        <f>IF(DM$19-'様式３（療養者名簿）（⑤の場合）'!$BD103+1&lt;=15,IF(DM$19&gt;='様式３（療養者名簿）（⑤の場合）'!$BD103,IF(DM$19&lt;='様式３（療養者名簿）（⑤の場合）'!$BE103,1,0),0),0)</f>
        <v>0</v>
      </c>
      <c r="DN98" s="224">
        <f>IF(DN$19-'様式３（療養者名簿）（⑤の場合）'!$BD103+1&lt;=15,IF(DN$19&gt;='様式３（療養者名簿）（⑤の場合）'!$BD103,IF(DN$19&lt;='様式３（療養者名簿）（⑤の場合）'!$BE103,1,0),0),0)</f>
        <v>0</v>
      </c>
      <c r="DO98" s="224">
        <f>IF(DO$19-'様式３（療養者名簿）（⑤の場合）'!$BD103+1&lt;=15,IF(DO$19&gt;='様式３（療養者名簿）（⑤の場合）'!$BD103,IF(DO$19&lt;='様式３（療養者名簿）（⑤の場合）'!$BE103,1,0),0),0)</f>
        <v>0</v>
      </c>
      <c r="DP98" s="224">
        <f>IF(DP$19-'様式３（療養者名簿）（⑤の場合）'!$BD103+1&lt;=15,IF(DP$19&gt;='様式３（療養者名簿）（⑤の場合）'!$BD103,IF(DP$19&lt;='様式３（療養者名簿）（⑤の場合）'!$BE103,1,0),0),0)</f>
        <v>0</v>
      </c>
      <c r="DQ98" s="224">
        <f>IF(DQ$19-'様式３（療養者名簿）（⑤の場合）'!$BD103+1&lt;=15,IF(DQ$19&gt;='様式３（療養者名簿）（⑤の場合）'!$BD103,IF(DQ$19&lt;='様式３（療養者名簿）（⑤の場合）'!$BE103,1,0),0),0)</f>
        <v>0</v>
      </c>
      <c r="DR98" s="224">
        <f>IF(DR$19-'様式３（療養者名簿）（⑤の場合）'!$BD103+1&lt;=15,IF(DR$19&gt;='様式３（療養者名簿）（⑤の場合）'!$BD103,IF(DR$19&lt;='様式３（療養者名簿）（⑤の場合）'!$BE103,1,0),0),0)</f>
        <v>0</v>
      </c>
      <c r="DS98" s="224">
        <f>IF(DS$19-'様式３（療養者名簿）（⑤の場合）'!$BD103+1&lt;=15,IF(DS$19&gt;='様式３（療養者名簿）（⑤の場合）'!$BD103,IF(DS$19&lt;='様式３（療養者名簿）（⑤の場合）'!$BE103,1,0),0),0)</f>
        <v>0</v>
      </c>
      <c r="DT98" s="224">
        <f>IF(DT$19-'様式３（療養者名簿）（⑤の場合）'!$BD103+1&lt;=15,IF(DT$19&gt;='様式３（療養者名簿）（⑤の場合）'!$BD103,IF(DT$19&lt;='様式３（療養者名簿）（⑤の場合）'!$BE103,1,0),0),0)</f>
        <v>0</v>
      </c>
      <c r="DU98" s="224">
        <f>IF(DU$19-'様式３（療養者名簿）（⑤の場合）'!$BD103+1&lt;=15,IF(DU$19&gt;='様式３（療養者名簿）（⑤の場合）'!$BD103,IF(DU$19&lt;='様式３（療養者名簿）（⑤の場合）'!$BE103,1,0),0),0)</f>
        <v>0</v>
      </c>
      <c r="DV98" s="224">
        <f>IF(DV$19-'様式３（療養者名簿）（⑤の場合）'!$BD103+1&lt;=15,IF(DV$19&gt;='様式３（療養者名簿）（⑤の場合）'!$BD103,IF(DV$19&lt;='様式３（療養者名簿）（⑤の場合）'!$BE103,1,0),0),0)</f>
        <v>0</v>
      </c>
      <c r="DW98" s="224">
        <f>IF(DW$19-'様式３（療養者名簿）（⑤の場合）'!$BD103+1&lt;=15,IF(DW$19&gt;='様式３（療養者名簿）（⑤の場合）'!$BD103,IF(DW$19&lt;='様式３（療養者名簿）（⑤の場合）'!$BE103,1,0),0),0)</f>
        <v>0</v>
      </c>
      <c r="DX98" s="224">
        <f>IF(DX$19-'様式３（療養者名簿）（⑤の場合）'!$BD103+1&lt;=15,IF(DX$19&gt;='様式３（療養者名簿）（⑤の場合）'!$BD103,IF(DX$19&lt;='様式３（療養者名簿）（⑤の場合）'!$BE103,1,0),0),0)</f>
        <v>0</v>
      </c>
      <c r="DY98" s="224">
        <f>IF(DY$19-'様式３（療養者名簿）（⑤の場合）'!$BD103+1&lt;=15,IF(DY$19&gt;='様式３（療養者名簿）（⑤の場合）'!$BD103,IF(DY$19&lt;='様式３（療養者名簿）（⑤の場合）'!$BE103,1,0),0),0)</f>
        <v>0</v>
      </c>
      <c r="DZ98" s="224">
        <f>IF(DZ$19-'様式３（療養者名簿）（⑤の場合）'!$BD103+1&lt;=15,IF(DZ$19&gt;='様式３（療養者名簿）（⑤の場合）'!$BD103,IF(DZ$19&lt;='様式３（療養者名簿）（⑤の場合）'!$BE103,1,0),0),0)</f>
        <v>0</v>
      </c>
      <c r="EA98" s="224">
        <f>IF(EA$19-'様式３（療養者名簿）（⑤の場合）'!$BD103+1&lt;=15,IF(EA$19&gt;='様式３（療養者名簿）（⑤の場合）'!$BD103,IF(EA$19&lt;='様式３（療養者名簿）（⑤の場合）'!$BE103,1,0),0),0)</f>
        <v>0</v>
      </c>
      <c r="EB98" s="224">
        <f>IF(EB$19-'様式３（療養者名簿）（⑤の場合）'!$BD103+1&lt;=15,IF(EB$19&gt;='様式３（療養者名簿）（⑤の場合）'!$BD103,IF(EB$19&lt;='様式３（療養者名簿）（⑤の場合）'!$BE103,1,0),0),0)</f>
        <v>0</v>
      </c>
      <c r="EC98" s="224">
        <f>IF(EC$19-'様式３（療養者名簿）（⑤の場合）'!$BD103+1&lt;=15,IF(EC$19&gt;='様式３（療養者名簿）（⑤の場合）'!$BD103,IF(EC$19&lt;='様式３（療養者名簿）（⑤の場合）'!$BE103,1,0),0),0)</f>
        <v>0</v>
      </c>
      <c r="ED98" s="224">
        <f>IF(ED$19-'様式３（療養者名簿）（⑤の場合）'!$BD103+1&lt;=15,IF(ED$19&gt;='様式３（療養者名簿）（⑤の場合）'!$BD103,IF(ED$19&lt;='様式３（療養者名簿）（⑤の場合）'!$BE103,1,0),0),0)</f>
        <v>0</v>
      </c>
      <c r="EE98" s="224">
        <f>IF(EE$19-'様式３（療養者名簿）（⑤の場合）'!$BD103+1&lt;=15,IF(EE$19&gt;='様式３（療養者名簿）（⑤の場合）'!$BD103,IF(EE$19&lt;='様式３（療養者名簿）（⑤の場合）'!$BE103,1,0),0),0)</f>
        <v>0</v>
      </c>
      <c r="EF98" s="224">
        <f>IF(EF$19-'様式３（療養者名簿）（⑤の場合）'!$BD103+1&lt;=15,IF(EF$19&gt;='様式３（療養者名簿）（⑤の場合）'!$BD103,IF(EF$19&lt;='様式３（療養者名簿）（⑤の場合）'!$BE103,1,0),0),0)</f>
        <v>0</v>
      </c>
      <c r="EG98" s="224">
        <f>IF(EG$19-'様式３（療養者名簿）（⑤の場合）'!$BD103+1&lt;=15,IF(EG$19&gt;='様式３（療養者名簿）（⑤の場合）'!$BD103,IF(EG$19&lt;='様式３（療養者名簿）（⑤の場合）'!$BE103,1,0),0),0)</f>
        <v>0</v>
      </c>
      <c r="EH98" s="224">
        <f>IF(EH$19-'様式３（療養者名簿）（⑤の場合）'!$BD103+1&lt;=15,IF(EH$19&gt;='様式３（療養者名簿）（⑤の場合）'!$BD103,IF(EH$19&lt;='様式３（療養者名簿）（⑤の場合）'!$BE103,1,0),0),0)</f>
        <v>0</v>
      </c>
      <c r="EI98" s="224">
        <f>IF(EI$19-'様式３（療養者名簿）（⑤の場合）'!$BD103+1&lt;=15,IF(EI$19&gt;='様式３（療養者名簿）（⑤の場合）'!$BD103,IF(EI$19&lt;='様式３（療養者名簿）（⑤の場合）'!$BE103,1,0),0),0)</f>
        <v>0</v>
      </c>
      <c r="EJ98" s="224">
        <f>IF(EJ$19-'様式３（療養者名簿）（⑤の場合）'!$BD103+1&lt;=15,IF(EJ$19&gt;='様式３（療養者名簿）（⑤の場合）'!$BD103,IF(EJ$19&lt;='様式３（療養者名簿）（⑤の場合）'!$BE103,1,0),0),0)</f>
        <v>0</v>
      </c>
      <c r="EK98" s="224">
        <f>IF(EK$19-'様式３（療養者名簿）（⑤の場合）'!$BD103+1&lt;=15,IF(EK$19&gt;='様式３（療養者名簿）（⑤の場合）'!$BD103,IF(EK$19&lt;='様式３（療養者名簿）（⑤の場合）'!$BE103,1,0),0),0)</f>
        <v>0</v>
      </c>
      <c r="EL98" s="224">
        <f>IF(EL$19-'様式３（療養者名簿）（⑤の場合）'!$BD103+1&lt;=15,IF(EL$19&gt;='様式３（療養者名簿）（⑤の場合）'!$BD103,IF(EL$19&lt;='様式３（療養者名簿）（⑤の場合）'!$BE103,1,0),0),0)</f>
        <v>0</v>
      </c>
      <c r="EM98" s="224">
        <f>IF(EM$19-'様式３（療養者名簿）（⑤の場合）'!$BD103+1&lt;=15,IF(EM$19&gt;='様式３（療養者名簿）（⑤の場合）'!$BD103,IF(EM$19&lt;='様式３（療養者名簿）（⑤の場合）'!$BE103,1,0),0),0)</f>
        <v>0</v>
      </c>
      <c r="EN98" s="224">
        <f>IF(EN$19-'様式３（療養者名簿）（⑤の場合）'!$BD103+1&lt;=15,IF(EN$19&gt;='様式３（療養者名簿）（⑤の場合）'!$BD103,IF(EN$19&lt;='様式３（療養者名簿）（⑤の場合）'!$BE103,1,0),0),0)</f>
        <v>0</v>
      </c>
      <c r="EO98" s="224">
        <f>IF(EO$19-'様式３（療養者名簿）（⑤の場合）'!$BD103+1&lt;=15,IF(EO$19&gt;='様式３（療養者名簿）（⑤の場合）'!$BD103,IF(EO$19&lt;='様式３（療養者名簿）（⑤の場合）'!$BE103,1,0),0),0)</f>
        <v>0</v>
      </c>
      <c r="EP98" s="224">
        <f>IF(EP$19-'様式３（療養者名簿）（⑤の場合）'!$BD103+1&lt;=15,IF(EP$19&gt;='様式３（療養者名簿）（⑤の場合）'!$BD103,IF(EP$19&lt;='様式３（療養者名簿）（⑤の場合）'!$BE103,1,0),0),0)</f>
        <v>0</v>
      </c>
      <c r="EQ98" s="224">
        <f>IF(EQ$19-'様式３（療養者名簿）（⑤の場合）'!$BD103+1&lt;=15,IF(EQ$19&gt;='様式３（療養者名簿）（⑤の場合）'!$BD103,IF(EQ$19&lt;='様式３（療養者名簿）（⑤の場合）'!$BE103,1,0),0),0)</f>
        <v>0</v>
      </c>
      <c r="ER98" s="224">
        <f>IF(ER$19-'様式３（療養者名簿）（⑤の場合）'!$BD103+1&lt;=15,IF(ER$19&gt;='様式３（療養者名簿）（⑤の場合）'!$BD103,IF(ER$19&lt;='様式３（療養者名簿）（⑤の場合）'!$BE103,1,0),0),0)</f>
        <v>0</v>
      </c>
      <c r="ES98" s="224">
        <f>IF(ES$19-'様式３（療養者名簿）（⑤の場合）'!$BD103+1&lt;=15,IF(ES$19&gt;='様式３（療養者名簿）（⑤の場合）'!$BD103,IF(ES$19&lt;='様式３（療養者名簿）（⑤の場合）'!$BE103,1,0),0),0)</f>
        <v>0</v>
      </c>
      <c r="ET98" s="224">
        <f>IF(ET$19-'様式３（療養者名簿）（⑤の場合）'!$BD103+1&lt;=15,IF(ET$19&gt;='様式３（療養者名簿）（⑤の場合）'!$BD103,IF(ET$19&lt;='様式３（療養者名簿）（⑤の場合）'!$BE103,1,0),0),0)</f>
        <v>0</v>
      </c>
      <c r="EU98" s="224">
        <f>IF(EU$19-'様式３（療養者名簿）（⑤の場合）'!$BD103+1&lt;=15,IF(EU$19&gt;='様式３（療養者名簿）（⑤の場合）'!$BD103,IF(EU$19&lt;='様式３（療養者名簿）（⑤の場合）'!$BE103,1,0),0),0)</f>
        <v>0</v>
      </c>
      <c r="EV98" s="224">
        <f>IF(EV$19-'様式３（療養者名簿）（⑤の場合）'!$BD103+1&lt;=15,IF(EV$19&gt;='様式３（療養者名簿）（⑤の場合）'!$BD103,IF(EV$19&lt;='様式３（療養者名簿）（⑤の場合）'!$BE103,1,0),0),0)</f>
        <v>0</v>
      </c>
      <c r="EW98" s="224">
        <f>IF(EW$19-'様式３（療養者名簿）（⑤の場合）'!$BD103+1&lt;=15,IF(EW$19&gt;='様式３（療養者名簿）（⑤の場合）'!$BD103,IF(EW$19&lt;='様式３（療養者名簿）（⑤の場合）'!$BE103,1,0),0),0)</f>
        <v>0</v>
      </c>
      <c r="EX98" s="224">
        <f>IF(EX$19-'様式３（療養者名簿）（⑤の場合）'!$BD103+1&lt;=15,IF(EX$19&gt;='様式３（療養者名簿）（⑤の場合）'!$BD103,IF(EX$19&lt;='様式３（療養者名簿）（⑤の場合）'!$BE103,1,0),0),0)</f>
        <v>0</v>
      </c>
      <c r="EY98" s="224">
        <f>IF(EY$19-'様式３（療養者名簿）（⑤の場合）'!$BD103+1&lt;=15,IF(EY$19&gt;='様式３（療養者名簿）（⑤の場合）'!$BD103,IF(EY$19&lt;='様式３（療養者名簿）（⑤の場合）'!$BE103,1,0),0),0)</f>
        <v>0</v>
      </c>
      <c r="EZ98" s="224">
        <f>IF(EZ$19-'様式３（療養者名簿）（⑤の場合）'!$BD103+1&lt;=15,IF(EZ$19&gt;='様式３（療養者名簿）（⑤の場合）'!$BD103,IF(EZ$19&lt;='様式３（療養者名簿）（⑤の場合）'!$BE103,1,0),0),0)</f>
        <v>0</v>
      </c>
      <c r="FA98" s="224">
        <f>IF(FA$19-'様式３（療養者名簿）（⑤の場合）'!$BD103+1&lt;=15,IF(FA$19&gt;='様式３（療養者名簿）（⑤の場合）'!$BD103,IF(FA$19&lt;='様式３（療養者名簿）（⑤の場合）'!$BE103,1,0),0),0)</f>
        <v>0</v>
      </c>
      <c r="FB98" s="224">
        <f>IF(FB$19-'様式３（療養者名簿）（⑤の場合）'!$BD103+1&lt;=15,IF(FB$19&gt;='様式３（療養者名簿）（⑤の場合）'!$BD103,IF(FB$19&lt;='様式３（療養者名簿）（⑤の場合）'!$BE103,1,0),0),0)</f>
        <v>0</v>
      </c>
      <c r="FC98" s="224">
        <f>IF(FC$19-'様式３（療養者名簿）（⑤の場合）'!$BD103+1&lt;=15,IF(FC$19&gt;='様式３（療養者名簿）（⑤の場合）'!$BD103,IF(FC$19&lt;='様式３（療養者名簿）（⑤の場合）'!$BE103,1,0),0),0)</f>
        <v>0</v>
      </c>
      <c r="FD98" s="224">
        <f>IF(FD$19-'様式３（療養者名簿）（⑤の場合）'!$BD103+1&lt;=15,IF(FD$19&gt;='様式３（療養者名簿）（⑤の場合）'!$BD103,IF(FD$19&lt;='様式３（療養者名簿）（⑤の場合）'!$BE103,1,0),0),0)</f>
        <v>0</v>
      </c>
      <c r="FE98" s="224">
        <f>IF(FE$19-'様式３（療養者名簿）（⑤の場合）'!$BD103+1&lt;=15,IF(FE$19&gt;='様式３（療養者名簿）（⑤の場合）'!$BD103,IF(FE$19&lt;='様式３（療養者名簿）（⑤の場合）'!$BE103,1,0),0),0)</f>
        <v>0</v>
      </c>
      <c r="FF98" s="224">
        <f>IF(FF$19-'様式３（療養者名簿）（⑤の場合）'!$BD103+1&lt;=15,IF(FF$19&gt;='様式３（療養者名簿）（⑤の場合）'!$BD103,IF(FF$19&lt;='様式３（療養者名簿）（⑤の場合）'!$BE103,1,0),0),0)</f>
        <v>0</v>
      </c>
      <c r="FG98" s="224">
        <f>IF(FG$19-'様式３（療養者名簿）（⑤の場合）'!$BD103+1&lt;=15,IF(FG$19&gt;='様式３（療養者名簿）（⑤の場合）'!$BD103,IF(FG$19&lt;='様式３（療養者名簿）（⑤の場合）'!$BE103,1,0),0),0)</f>
        <v>0</v>
      </c>
      <c r="FH98" s="224">
        <f>IF(FH$19-'様式３（療養者名簿）（⑤の場合）'!$BD103+1&lt;=15,IF(FH$19&gt;='様式３（療養者名簿）（⑤の場合）'!$BD103,IF(FH$19&lt;='様式３（療養者名簿）（⑤の場合）'!$BE103,1,0),0),0)</f>
        <v>0</v>
      </c>
      <c r="FI98" s="224">
        <f>IF(FI$19-'様式３（療養者名簿）（⑤の場合）'!$BD103+1&lt;=15,IF(FI$19&gt;='様式３（療養者名簿）（⑤の場合）'!$BD103,IF(FI$19&lt;='様式３（療養者名簿）（⑤の場合）'!$BE103,1,0),0),0)</f>
        <v>0</v>
      </c>
      <c r="FJ98" s="224">
        <f>IF(FJ$19-'様式３（療養者名簿）（⑤の場合）'!$BD103+1&lt;=15,IF(FJ$19&gt;='様式３（療養者名簿）（⑤の場合）'!$BD103,IF(FJ$19&lt;='様式３（療養者名簿）（⑤の場合）'!$BE103,1,0),0),0)</f>
        <v>0</v>
      </c>
      <c r="FK98" s="224">
        <f>IF(FK$19-'様式３（療養者名簿）（⑤の場合）'!$BD103+1&lt;=15,IF(FK$19&gt;='様式３（療養者名簿）（⑤の場合）'!$BD103,IF(FK$19&lt;='様式３（療養者名簿）（⑤の場合）'!$BE103,1,0),0),0)</f>
        <v>0</v>
      </c>
      <c r="FL98" s="224">
        <f>IF(FL$19-'様式３（療養者名簿）（⑤の場合）'!$BD103+1&lt;=15,IF(FL$19&gt;='様式３（療養者名簿）（⑤の場合）'!$BD103,IF(FL$19&lt;='様式３（療養者名簿）（⑤の場合）'!$BE103,1,0),0),0)</f>
        <v>0</v>
      </c>
      <c r="FM98" s="224">
        <f>IF(FM$19-'様式３（療養者名簿）（⑤の場合）'!$BD103+1&lt;=15,IF(FM$19&gt;='様式３（療養者名簿）（⑤の場合）'!$BD103,IF(FM$19&lt;='様式３（療養者名簿）（⑤の場合）'!$BE103,1,0),0),0)</f>
        <v>0</v>
      </c>
      <c r="FN98" s="224">
        <f>IF(FN$19-'様式３（療養者名簿）（⑤の場合）'!$BD103+1&lt;=15,IF(FN$19&gt;='様式３（療養者名簿）（⑤の場合）'!$BD103,IF(FN$19&lt;='様式３（療養者名簿）（⑤の場合）'!$BE103,1,0),0),0)</f>
        <v>0</v>
      </c>
      <c r="FO98" s="224">
        <f>IF(FO$19-'様式３（療養者名簿）（⑤の場合）'!$BD103+1&lt;=15,IF(FO$19&gt;='様式３（療養者名簿）（⑤の場合）'!$BD103,IF(FO$19&lt;='様式３（療養者名簿）（⑤の場合）'!$BE103,1,0),0),0)</f>
        <v>0</v>
      </c>
      <c r="FP98" s="224">
        <f>IF(FP$19-'様式３（療養者名簿）（⑤の場合）'!$BD103+1&lt;=15,IF(FP$19&gt;='様式３（療養者名簿）（⑤の場合）'!$BD103,IF(FP$19&lt;='様式３（療養者名簿）（⑤の場合）'!$BE103,1,0),0),0)</f>
        <v>0</v>
      </c>
      <c r="FQ98" s="224">
        <f>IF(FQ$19-'様式３（療養者名簿）（⑤の場合）'!$BD103+1&lt;=15,IF(FQ$19&gt;='様式３（療養者名簿）（⑤の場合）'!$BD103,IF(FQ$19&lt;='様式３（療養者名簿）（⑤の場合）'!$BE103,1,0),0),0)</f>
        <v>0</v>
      </c>
      <c r="FR98" s="224">
        <f>IF(FR$19-'様式３（療養者名簿）（⑤の場合）'!$BD103+1&lt;=15,IF(FR$19&gt;='様式３（療養者名簿）（⑤の場合）'!$BD103,IF(FR$19&lt;='様式３（療養者名簿）（⑤の場合）'!$BE103,1,0),0),0)</f>
        <v>0</v>
      </c>
      <c r="FS98" s="224">
        <f>IF(FS$19-'様式３（療養者名簿）（⑤の場合）'!$BD103+1&lt;=15,IF(FS$19&gt;='様式３（療養者名簿）（⑤の場合）'!$BD103,IF(FS$19&lt;='様式３（療養者名簿）（⑤の場合）'!$BE103,1,0),0),0)</f>
        <v>0</v>
      </c>
      <c r="FT98" s="224">
        <f>IF(FT$19-'様式３（療養者名簿）（⑤の場合）'!$BD103+1&lt;=15,IF(FT$19&gt;='様式３（療養者名簿）（⑤の場合）'!$BD103,IF(FT$19&lt;='様式３（療養者名簿）（⑤の場合）'!$BE103,1,0),0),0)</f>
        <v>0</v>
      </c>
      <c r="FU98" s="224">
        <f>IF(FU$19-'様式３（療養者名簿）（⑤の場合）'!$BD103+1&lt;=15,IF(FU$19&gt;='様式３（療養者名簿）（⑤の場合）'!$BD103,IF(FU$19&lt;='様式３（療養者名簿）（⑤の場合）'!$BE103,1,0),0),0)</f>
        <v>0</v>
      </c>
      <c r="FV98" s="224">
        <f>IF(FV$19-'様式３（療養者名簿）（⑤の場合）'!$BD103+1&lt;=15,IF(FV$19&gt;='様式３（療養者名簿）（⑤の場合）'!$BD103,IF(FV$19&lt;='様式３（療養者名簿）（⑤の場合）'!$BE103,1,0),0),0)</f>
        <v>0</v>
      </c>
      <c r="FW98" s="224">
        <f>IF(FW$19-'様式３（療養者名簿）（⑤の場合）'!$BD103+1&lt;=15,IF(FW$19&gt;='様式３（療養者名簿）（⑤の場合）'!$BD103,IF(FW$19&lt;='様式３（療養者名簿）（⑤の場合）'!$BE103,1,0),0),0)</f>
        <v>0</v>
      </c>
      <c r="FX98" s="224">
        <f>IF(FX$19-'様式３（療養者名簿）（⑤の場合）'!$BD103+1&lt;=15,IF(FX$19&gt;='様式３（療養者名簿）（⑤の場合）'!$BD103,IF(FX$19&lt;='様式３（療養者名簿）（⑤の場合）'!$BE103,1,0),0),0)</f>
        <v>0</v>
      </c>
      <c r="FY98" s="224">
        <f>IF(FY$19-'様式３（療養者名簿）（⑤の場合）'!$BD103+1&lt;=15,IF(FY$19&gt;='様式３（療養者名簿）（⑤の場合）'!$BD103,IF(FY$19&lt;='様式３（療養者名簿）（⑤の場合）'!$BE103,1,0),0),0)</f>
        <v>0</v>
      </c>
      <c r="FZ98" s="224">
        <f>IF(FZ$19-'様式３（療養者名簿）（⑤の場合）'!$BD103+1&lt;=15,IF(FZ$19&gt;='様式３（療養者名簿）（⑤の場合）'!$BD103,IF(FZ$19&lt;='様式３（療養者名簿）（⑤の場合）'!$BE103,1,0),0),0)</f>
        <v>0</v>
      </c>
      <c r="GA98" s="224">
        <f>IF(GA$19-'様式３（療養者名簿）（⑤の場合）'!$BD103+1&lt;=15,IF(GA$19&gt;='様式３（療養者名簿）（⑤の場合）'!$BD103,IF(GA$19&lt;='様式３（療養者名簿）（⑤の場合）'!$BE103,1,0),0),0)</f>
        <v>0</v>
      </c>
      <c r="GB98" s="224">
        <f>IF(GB$19-'様式３（療養者名簿）（⑤の場合）'!$BD103+1&lt;=15,IF(GB$19&gt;='様式３（療養者名簿）（⑤の場合）'!$BD103,IF(GB$19&lt;='様式３（療養者名簿）（⑤の場合）'!$BE103,1,0),0),0)</f>
        <v>0</v>
      </c>
      <c r="GC98" s="224">
        <f>IF(GC$19-'様式３（療養者名簿）（⑤の場合）'!$BD103+1&lt;=15,IF(GC$19&gt;='様式３（療養者名簿）（⑤の場合）'!$BD103,IF(GC$19&lt;='様式３（療養者名簿）（⑤の場合）'!$BE103,1,0),0),0)</f>
        <v>0</v>
      </c>
      <c r="GD98" s="224">
        <f>IF(GD$19-'様式３（療養者名簿）（⑤の場合）'!$BD103+1&lt;=15,IF(GD$19&gt;='様式３（療養者名簿）（⑤の場合）'!$BD103,IF(GD$19&lt;='様式３（療養者名簿）（⑤の場合）'!$BE103,1,0),0),0)</f>
        <v>0</v>
      </c>
      <c r="GE98" s="224">
        <f>IF(GE$19-'様式３（療養者名簿）（⑤の場合）'!$BD103+1&lt;=15,IF(GE$19&gt;='様式３（療養者名簿）（⑤の場合）'!$BD103,IF(GE$19&lt;='様式３（療養者名簿）（⑤の場合）'!$BE103,1,0),0),0)</f>
        <v>0</v>
      </c>
      <c r="GF98" s="224">
        <f>IF(GF$19-'様式３（療養者名簿）（⑤の場合）'!$BD103+1&lt;=15,IF(GF$19&gt;='様式３（療養者名簿）（⑤の場合）'!$BD103,IF(GF$19&lt;='様式３（療養者名簿）（⑤の場合）'!$BE103,1,0),0),0)</f>
        <v>0</v>
      </c>
      <c r="GG98" s="224">
        <f>IF(GG$19-'様式３（療養者名簿）（⑤の場合）'!$BD103+1&lt;=15,IF(GG$19&gt;='様式３（療養者名簿）（⑤の場合）'!$BD103,IF(GG$19&lt;='様式３（療養者名簿）（⑤の場合）'!$BE103,1,0),0),0)</f>
        <v>0</v>
      </c>
      <c r="GH98" s="224">
        <f>IF(GH$19-'様式３（療養者名簿）（⑤の場合）'!$BD103+1&lt;=15,IF(GH$19&gt;='様式３（療養者名簿）（⑤の場合）'!$BD103,IF(GH$19&lt;='様式３（療養者名簿）（⑤の場合）'!$BE103,1,0),0),0)</f>
        <v>0</v>
      </c>
      <c r="GI98" s="224">
        <f>IF(GI$19-'様式３（療養者名簿）（⑤の場合）'!$BD103+1&lt;=15,IF(GI$19&gt;='様式３（療養者名簿）（⑤の場合）'!$BD103,IF(GI$19&lt;='様式３（療養者名簿）（⑤の場合）'!$BE103,1,0),0),0)</f>
        <v>0</v>
      </c>
      <c r="GJ98" s="224">
        <f>IF(GJ$19-'様式３（療養者名簿）（⑤の場合）'!$BD103+1&lt;=15,IF(GJ$19&gt;='様式３（療養者名簿）（⑤の場合）'!$BD103,IF(GJ$19&lt;='様式３（療養者名簿）（⑤の場合）'!$BE103,1,0),0),0)</f>
        <v>0</v>
      </c>
      <c r="GK98" s="224">
        <f>IF(GK$19-'様式３（療養者名簿）（⑤の場合）'!$BD103+1&lt;=15,IF(GK$19&gt;='様式３（療養者名簿）（⑤の場合）'!$BD103,IF(GK$19&lt;='様式３（療養者名簿）（⑤の場合）'!$BE103,1,0),0),0)</f>
        <v>0</v>
      </c>
      <c r="GL98" s="224">
        <f>IF(GL$19-'様式３（療養者名簿）（⑤の場合）'!$BD103+1&lt;=15,IF(GL$19&gt;='様式３（療養者名簿）（⑤の場合）'!$BD103,IF(GL$19&lt;='様式３（療養者名簿）（⑤の場合）'!$BE103,1,0),0),0)</f>
        <v>0</v>
      </c>
      <c r="GM98" s="224">
        <f>IF(GM$19-'様式３（療養者名簿）（⑤の場合）'!$BD103+1&lt;=15,IF(GM$19&gt;='様式３（療養者名簿）（⑤の場合）'!$BD103,IF(GM$19&lt;='様式３（療養者名簿）（⑤の場合）'!$BE103,1,0),0),0)</f>
        <v>0</v>
      </c>
      <c r="GN98" s="224">
        <f>IF(GN$19-'様式３（療養者名簿）（⑤の場合）'!$BD103+1&lt;=15,IF(GN$19&gt;='様式３（療養者名簿）（⑤の場合）'!$BD103,IF(GN$19&lt;='様式３（療養者名簿）（⑤の場合）'!$BE103,1,0),0),0)</f>
        <v>0</v>
      </c>
      <c r="GO98" s="224">
        <f>IF(GO$19-'様式３（療養者名簿）（⑤の場合）'!$BD103+1&lt;=15,IF(GO$19&gt;='様式３（療養者名簿）（⑤の場合）'!$BD103,IF(GO$19&lt;='様式３（療養者名簿）（⑤の場合）'!$BE103,1,0),0),0)</f>
        <v>0</v>
      </c>
      <c r="GP98" s="224">
        <f>IF(GP$19-'様式３（療養者名簿）（⑤の場合）'!$BD103+1&lt;=15,IF(GP$19&gt;='様式３（療養者名簿）（⑤の場合）'!$BD103,IF(GP$19&lt;='様式３（療養者名簿）（⑤の場合）'!$BE103,1,0),0),0)</f>
        <v>0</v>
      </c>
      <c r="GQ98" s="224">
        <f>IF(GQ$19-'様式３（療養者名簿）（⑤の場合）'!$BD103+1&lt;=15,IF(GQ$19&gt;='様式３（療養者名簿）（⑤の場合）'!$BD103,IF(GQ$19&lt;='様式３（療養者名簿）（⑤の場合）'!$BE103,1,0),0),0)</f>
        <v>0</v>
      </c>
      <c r="GR98" s="224">
        <f>IF(GR$19-'様式３（療養者名簿）（⑤の場合）'!$BD103+1&lt;=15,IF(GR$19&gt;='様式３（療養者名簿）（⑤の場合）'!$BD103,IF(GR$19&lt;='様式３（療養者名簿）（⑤の場合）'!$BE103,1,0),0),0)</f>
        <v>0</v>
      </c>
      <c r="GS98" s="224">
        <f>IF(GS$19-'様式３（療養者名簿）（⑤の場合）'!$BD103+1&lt;=15,IF(GS$19&gt;='様式３（療養者名簿）（⑤の場合）'!$BD103,IF(GS$19&lt;='様式３（療養者名簿）（⑤の場合）'!$BE103,1,0),0),0)</f>
        <v>0</v>
      </c>
      <c r="GT98" s="224">
        <f>IF(GT$19-'様式３（療養者名簿）（⑤の場合）'!$BD103+1&lt;=15,IF(GT$19&gt;='様式３（療養者名簿）（⑤の場合）'!$BD103,IF(GT$19&lt;='様式３（療養者名簿）（⑤の場合）'!$BE103,1,0),0),0)</f>
        <v>0</v>
      </c>
      <c r="GU98" s="224">
        <f>IF(GU$19-'様式３（療養者名簿）（⑤の場合）'!$BD103+1&lt;=15,IF(GU$19&gt;='様式３（療養者名簿）（⑤の場合）'!$BD103,IF(GU$19&lt;='様式３（療養者名簿）（⑤の場合）'!$BE103,1,0),0),0)</f>
        <v>0</v>
      </c>
      <c r="GV98" s="224">
        <f>IF(GV$19-'様式３（療養者名簿）（⑤の場合）'!$BD103+1&lt;=15,IF(GV$19&gt;='様式３（療養者名簿）（⑤の場合）'!$BD103,IF(GV$19&lt;='様式３（療養者名簿）（⑤の場合）'!$BE103,1,0),0),0)</f>
        <v>0</v>
      </c>
      <c r="GW98" s="224">
        <f>IF(GW$19-'様式３（療養者名簿）（⑤の場合）'!$BD103+1&lt;=15,IF(GW$19&gt;='様式３（療養者名簿）（⑤の場合）'!$BD103,IF(GW$19&lt;='様式３（療養者名簿）（⑤の場合）'!$BE103,1,0),0),0)</f>
        <v>0</v>
      </c>
      <c r="GX98" s="224">
        <f>IF(GX$19-'様式３（療養者名簿）（⑤の場合）'!$BD103+1&lt;=15,IF(GX$19&gt;='様式３（療養者名簿）（⑤の場合）'!$BD103,IF(GX$19&lt;='様式３（療養者名簿）（⑤の場合）'!$BE103,1,0),0),0)</f>
        <v>0</v>
      </c>
      <c r="GY98" s="224">
        <f>IF(GY$19-'様式３（療養者名簿）（⑤の場合）'!$BD103+1&lt;=15,IF(GY$19&gt;='様式３（療養者名簿）（⑤の場合）'!$BD103,IF(GY$19&lt;='様式３（療養者名簿）（⑤の場合）'!$BE103,1,0),0),0)</f>
        <v>0</v>
      </c>
      <c r="GZ98" s="224">
        <f>IF(GZ$19-'様式３（療養者名簿）（⑤の場合）'!$BD103+1&lt;=15,IF(GZ$19&gt;='様式３（療養者名簿）（⑤の場合）'!$BD103,IF(GZ$19&lt;='様式３（療養者名簿）（⑤の場合）'!$BE103,1,0),0),0)</f>
        <v>0</v>
      </c>
      <c r="HA98" s="224">
        <f>IF(HA$19-'様式３（療養者名簿）（⑤の場合）'!$BD103+1&lt;=15,IF(HA$19&gt;='様式３（療養者名簿）（⑤の場合）'!$BD103,IF(HA$19&lt;='様式３（療養者名簿）（⑤の場合）'!$BE103,1,0),0),0)</f>
        <v>0</v>
      </c>
      <c r="HB98" s="224">
        <f>IF(HB$19-'様式３（療養者名簿）（⑤の場合）'!$BD103+1&lt;=15,IF(HB$19&gt;='様式３（療養者名簿）（⑤の場合）'!$BD103,IF(HB$19&lt;='様式３（療養者名簿）（⑤の場合）'!$BE103,1,0),0),0)</f>
        <v>0</v>
      </c>
      <c r="HC98" s="224">
        <f>IF(HC$19-'様式３（療養者名簿）（⑤の場合）'!$BD103+1&lt;=15,IF(HC$19&gt;='様式３（療養者名簿）（⑤の場合）'!$BD103,IF(HC$19&lt;='様式３（療養者名簿）（⑤の場合）'!$BE103,1,0),0),0)</f>
        <v>0</v>
      </c>
      <c r="HD98" s="224">
        <f>IF(HD$19-'様式３（療養者名簿）（⑤の場合）'!$BD103+1&lt;=15,IF(HD$19&gt;='様式３（療養者名簿）（⑤の場合）'!$BD103,IF(HD$19&lt;='様式３（療養者名簿）（⑤の場合）'!$BE103,1,0),0),0)</f>
        <v>0</v>
      </c>
      <c r="HE98" s="224">
        <f>IF(HE$19-'様式３（療養者名簿）（⑤の場合）'!$BD103+1&lt;=15,IF(HE$19&gt;='様式３（療養者名簿）（⑤の場合）'!$BD103,IF(HE$19&lt;='様式３（療養者名簿）（⑤の場合）'!$BE103,1,0),0),0)</f>
        <v>0</v>
      </c>
      <c r="HF98" s="224">
        <f>IF(HF$19-'様式３（療養者名簿）（⑤の場合）'!$BD103+1&lt;=15,IF(HF$19&gt;='様式３（療養者名簿）（⑤の場合）'!$BD103,IF(HF$19&lt;='様式３（療養者名簿）（⑤の場合）'!$BE103,1,0),0),0)</f>
        <v>0</v>
      </c>
      <c r="HG98" s="224">
        <f>IF(HG$19-'様式３（療養者名簿）（⑤の場合）'!$BD103+1&lt;=15,IF(HG$19&gt;='様式３（療養者名簿）（⑤の場合）'!$BD103,IF(HG$19&lt;='様式３（療養者名簿）（⑤の場合）'!$BE103,1,0),0),0)</f>
        <v>0</v>
      </c>
      <c r="HH98" s="224">
        <f>IF(HH$19-'様式３（療養者名簿）（⑤の場合）'!$BD103+1&lt;=15,IF(HH$19&gt;='様式３（療養者名簿）（⑤の場合）'!$BD103,IF(HH$19&lt;='様式３（療養者名簿）（⑤の場合）'!$BE103,1,0),0),0)</f>
        <v>0</v>
      </c>
      <c r="HI98" s="224">
        <f>IF(HI$19-'様式３（療養者名簿）（⑤の場合）'!$BD103+1&lt;=15,IF(HI$19&gt;='様式３（療養者名簿）（⑤の場合）'!$BD103,IF(HI$19&lt;='様式３（療養者名簿）（⑤の場合）'!$BE103,1,0),0),0)</f>
        <v>0</v>
      </c>
      <c r="HJ98" s="224">
        <f>IF(HJ$19-'様式３（療養者名簿）（⑤の場合）'!$BD103+1&lt;=15,IF(HJ$19&gt;='様式３（療養者名簿）（⑤の場合）'!$BD103,IF(HJ$19&lt;='様式３（療養者名簿）（⑤の場合）'!$BE103,1,0),0),0)</f>
        <v>0</v>
      </c>
      <c r="HK98" s="224">
        <f>IF(HK$19-'様式３（療養者名簿）（⑤の場合）'!$BD103+1&lt;=15,IF(HK$19&gt;='様式３（療養者名簿）（⑤の場合）'!$BD103,IF(HK$19&lt;='様式３（療養者名簿）（⑤の場合）'!$BE103,1,0),0),0)</f>
        <v>0</v>
      </c>
      <c r="HL98" s="224">
        <f>IF(HL$19-'様式３（療養者名簿）（⑤の場合）'!$BD103+1&lt;=15,IF(HL$19&gt;='様式３（療養者名簿）（⑤の場合）'!$BD103,IF(HL$19&lt;='様式３（療養者名簿）（⑤の場合）'!$BE103,1,0),0),0)</f>
        <v>0</v>
      </c>
      <c r="HM98" s="224">
        <f>IF(HM$19-'様式３（療養者名簿）（⑤の場合）'!$BD103+1&lt;=15,IF(HM$19&gt;='様式３（療養者名簿）（⑤の場合）'!$BD103,IF(HM$19&lt;='様式３（療養者名簿）（⑤の場合）'!$BE103,1,0),0),0)</f>
        <v>0</v>
      </c>
      <c r="HN98" s="224">
        <f>IF(HN$19-'様式３（療養者名簿）（⑤の場合）'!$BD103+1&lt;=15,IF(HN$19&gt;='様式３（療養者名簿）（⑤の場合）'!$BD103,IF(HN$19&lt;='様式３（療養者名簿）（⑤の場合）'!$BE103,1,0),0),0)</f>
        <v>0</v>
      </c>
      <c r="HO98" s="224">
        <f>IF(HO$19-'様式３（療養者名簿）（⑤の場合）'!$BD103+1&lt;=15,IF(HO$19&gt;='様式３（療養者名簿）（⑤の場合）'!$BD103,IF(HO$19&lt;='様式３（療養者名簿）（⑤の場合）'!$BE103,1,0),0),0)</f>
        <v>0</v>
      </c>
      <c r="HP98" s="224">
        <f>IF(HP$19-'様式３（療養者名簿）（⑤の場合）'!$BD103+1&lt;=15,IF(HP$19&gt;='様式３（療養者名簿）（⑤の場合）'!$BD103,IF(HP$19&lt;='様式３（療養者名簿）（⑤の場合）'!$BE103,1,0),0),0)</f>
        <v>0</v>
      </c>
      <c r="HQ98" s="224">
        <f>IF(HQ$19-'様式３（療養者名簿）（⑤の場合）'!$BD103+1&lt;=15,IF(HQ$19&gt;='様式３（療養者名簿）（⑤の場合）'!$BD103,IF(HQ$19&lt;='様式３（療養者名簿）（⑤の場合）'!$BE103,1,0),0),0)</f>
        <v>0</v>
      </c>
      <c r="HR98" s="224">
        <f>IF(HR$19-'様式３（療養者名簿）（⑤の場合）'!$BD103+1&lt;=15,IF(HR$19&gt;='様式３（療養者名簿）（⑤の場合）'!$BD103,IF(HR$19&lt;='様式３（療養者名簿）（⑤の場合）'!$BE103,1,0),0),0)</f>
        <v>0</v>
      </c>
      <c r="HS98" s="224">
        <f>IF(HS$19-'様式３（療養者名簿）（⑤の場合）'!$BD103+1&lt;=15,IF(HS$19&gt;='様式３（療養者名簿）（⑤の場合）'!$BD103,IF(HS$19&lt;='様式３（療養者名簿）（⑤の場合）'!$BE103,1,0),0),0)</f>
        <v>0</v>
      </c>
      <c r="HT98" s="224">
        <f>IF(HT$19-'様式３（療養者名簿）（⑤の場合）'!$BD103+1&lt;=15,IF(HT$19&gt;='様式３（療養者名簿）（⑤の場合）'!$BD103,IF(HT$19&lt;='様式３（療養者名簿）（⑤の場合）'!$BE103,1,0),0),0)</f>
        <v>0</v>
      </c>
      <c r="HU98" s="224">
        <f>IF(HU$19-'様式３（療養者名簿）（⑤の場合）'!$BD103+1&lt;=15,IF(HU$19&gt;='様式３（療養者名簿）（⑤の場合）'!$BD103,IF(HU$19&lt;='様式３（療養者名簿）（⑤の場合）'!$BE103,1,0),0),0)</f>
        <v>0</v>
      </c>
      <c r="HV98" s="224">
        <f>IF(HV$19-'様式３（療養者名簿）（⑤の場合）'!$BD103+1&lt;=15,IF(HV$19&gt;='様式３（療養者名簿）（⑤の場合）'!$BD103,IF(HV$19&lt;='様式３（療養者名簿）（⑤の場合）'!$BE103,1,0),0),0)</f>
        <v>0</v>
      </c>
      <c r="HW98" s="224">
        <f>IF(HW$19-'様式３（療養者名簿）（⑤の場合）'!$BD103+1&lt;=15,IF(HW$19&gt;='様式３（療養者名簿）（⑤の場合）'!$BD103,IF(HW$19&lt;='様式３（療養者名簿）（⑤の場合）'!$BE103,1,0),0),0)</f>
        <v>0</v>
      </c>
      <c r="HX98" s="224">
        <f>IF(HX$19-'様式３（療養者名簿）（⑤の場合）'!$BD103+1&lt;=15,IF(HX$19&gt;='様式３（療養者名簿）（⑤の場合）'!$BD103,IF(HX$19&lt;='様式３（療養者名簿）（⑤の場合）'!$BE103,1,0),0),0)</f>
        <v>0</v>
      </c>
      <c r="HY98" s="224">
        <f>IF(HY$19-'様式３（療養者名簿）（⑤の場合）'!$BD103+1&lt;=15,IF(HY$19&gt;='様式３（療養者名簿）（⑤の場合）'!$BD103,IF(HY$19&lt;='様式３（療養者名簿）（⑤の場合）'!$BE103,1,0),0),0)</f>
        <v>0</v>
      </c>
      <c r="HZ98" s="224">
        <f>IF(HZ$19-'様式３（療養者名簿）（⑤の場合）'!$BD103+1&lt;=15,IF(HZ$19&gt;='様式３（療養者名簿）（⑤の場合）'!$BD103,IF(HZ$19&lt;='様式３（療養者名簿）（⑤の場合）'!$BE103,1,0),0),0)</f>
        <v>0</v>
      </c>
      <c r="IA98" s="224">
        <f>IF(IA$19-'様式３（療養者名簿）（⑤の場合）'!$BD103+1&lt;=15,IF(IA$19&gt;='様式３（療養者名簿）（⑤の場合）'!$BD103,IF(IA$19&lt;='様式３（療養者名簿）（⑤の場合）'!$BE103,1,0),0),0)</f>
        <v>0</v>
      </c>
      <c r="IB98" s="224">
        <f>IF(IB$19-'様式３（療養者名簿）（⑤の場合）'!$BD103+1&lt;=15,IF(IB$19&gt;='様式３（療養者名簿）（⑤の場合）'!$BD103,IF(IB$19&lt;='様式３（療養者名簿）（⑤の場合）'!$BE103,1,0),0),0)</f>
        <v>0</v>
      </c>
      <c r="IC98" s="224">
        <f>IF(IC$19-'様式３（療養者名簿）（⑤の場合）'!$BD103+1&lt;=15,IF(IC$19&gt;='様式３（療養者名簿）（⑤の場合）'!$BD103,IF(IC$19&lt;='様式３（療養者名簿）（⑤の場合）'!$BE103,1,0),0),0)</f>
        <v>0</v>
      </c>
      <c r="ID98" s="224">
        <f>IF(ID$19-'様式３（療養者名簿）（⑤の場合）'!$BD103+1&lt;=15,IF(ID$19&gt;='様式３（療養者名簿）（⑤の場合）'!$BD103,IF(ID$19&lt;='様式３（療養者名簿）（⑤の場合）'!$BE103,1,0),0),0)</f>
        <v>0</v>
      </c>
      <c r="IE98" s="224">
        <f>IF(IE$19-'様式３（療養者名簿）（⑤の場合）'!$BD103+1&lt;=15,IF(IE$19&gt;='様式３（療養者名簿）（⑤の場合）'!$BD103,IF(IE$19&lt;='様式３（療養者名簿）（⑤の場合）'!$BE103,1,0),0),0)</f>
        <v>0</v>
      </c>
      <c r="IF98" s="224">
        <f>IF(IF$19-'様式３（療養者名簿）（⑤の場合）'!$BD103+1&lt;=15,IF(IF$19&gt;='様式３（療養者名簿）（⑤の場合）'!$BD103,IF(IF$19&lt;='様式３（療養者名簿）（⑤の場合）'!$BE103,1,0),0),0)</f>
        <v>0</v>
      </c>
      <c r="IG98" s="224">
        <f>IF(IG$19-'様式３（療養者名簿）（⑤の場合）'!$BD103+1&lt;=15,IF(IG$19&gt;='様式３（療養者名簿）（⑤の場合）'!$BD103,IF(IG$19&lt;='様式３（療養者名簿）（⑤の場合）'!$BE103,1,0),0),0)</f>
        <v>0</v>
      </c>
      <c r="IH98" s="224">
        <f>IF(IH$19-'様式３（療養者名簿）（⑤の場合）'!$BD103+1&lt;=15,IF(IH$19&gt;='様式３（療養者名簿）（⑤の場合）'!$BD103,IF(IH$19&lt;='様式３（療養者名簿）（⑤の場合）'!$BE103,1,0),0),0)</f>
        <v>0</v>
      </c>
      <c r="II98" s="224">
        <f>IF(II$19-'様式３（療養者名簿）（⑤の場合）'!$BD103+1&lt;=15,IF(II$19&gt;='様式３（療養者名簿）（⑤の場合）'!$BD103,IF(II$19&lt;='様式３（療養者名簿）（⑤の場合）'!$BE103,1,0),0),0)</f>
        <v>0</v>
      </c>
      <c r="IJ98" s="224">
        <f>IF(IJ$19-'様式３（療養者名簿）（⑤の場合）'!$BD103+1&lt;=15,IF(IJ$19&gt;='様式３（療養者名簿）（⑤の場合）'!$BD103,IF(IJ$19&lt;='様式３（療養者名簿）（⑤の場合）'!$BE103,1,0),0),0)</f>
        <v>0</v>
      </c>
      <c r="IK98" s="224">
        <f>IF(IK$19-'様式３（療養者名簿）（⑤の場合）'!$BD103+1&lt;=15,IF(IK$19&gt;='様式３（療養者名簿）（⑤の場合）'!$BD103,IF(IK$19&lt;='様式３（療養者名簿）（⑤の場合）'!$BE103,1,0),0),0)</f>
        <v>0</v>
      </c>
      <c r="IL98" s="224">
        <f>IF(IL$19-'様式３（療養者名簿）（⑤の場合）'!$BD103+1&lt;=15,IF(IL$19&gt;='様式３（療養者名簿）（⑤の場合）'!$BD103,IF(IL$19&lt;='様式３（療養者名簿）（⑤の場合）'!$BE103,1,0),0),0)</f>
        <v>0</v>
      </c>
      <c r="IM98" s="224">
        <f>IF(IM$19-'様式３（療養者名簿）（⑤の場合）'!$BD103+1&lt;=15,IF(IM$19&gt;='様式３（療養者名簿）（⑤の場合）'!$BD103,IF(IM$19&lt;='様式３（療養者名簿）（⑤の場合）'!$BE103,1,0),0),0)</f>
        <v>0</v>
      </c>
      <c r="IN98" s="224">
        <f>IF(IN$19-'様式３（療養者名簿）（⑤の場合）'!$BD103+1&lt;=15,IF(IN$19&gt;='様式３（療養者名簿）（⑤の場合）'!$BD103,IF(IN$19&lt;='様式３（療養者名簿）（⑤の場合）'!$BE103,1,0),0),0)</f>
        <v>0</v>
      </c>
      <c r="IO98" s="224">
        <f>IF(IO$19-'様式３（療養者名簿）（⑤の場合）'!$BD103+1&lt;=15,IF(IO$19&gt;='様式３（療養者名簿）（⑤の場合）'!$BD103,IF(IO$19&lt;='様式３（療養者名簿）（⑤の場合）'!$BE103,1,0),0),0)</f>
        <v>0</v>
      </c>
      <c r="IP98" s="224">
        <f>IF(IP$19-'様式３（療養者名簿）（⑤の場合）'!$BD103+1&lt;=15,IF(IP$19&gt;='様式３（療養者名簿）（⑤の場合）'!$BD103,IF(IP$19&lt;='様式３（療養者名簿）（⑤の場合）'!$BE103,1,0),0),0)</f>
        <v>0</v>
      </c>
      <c r="IQ98" s="224">
        <f>IF(IQ$19-'様式３（療養者名簿）（⑤の場合）'!$BD103+1&lt;=15,IF(IQ$19&gt;='様式３（療養者名簿）（⑤の場合）'!$BD103,IF(IQ$19&lt;='様式３（療養者名簿）（⑤の場合）'!$BE103,1,0),0),0)</f>
        <v>0</v>
      </c>
      <c r="IR98" s="224">
        <f>IF(IR$19-'様式３（療養者名簿）（⑤の場合）'!$BD103+1&lt;=15,IF(IR$19&gt;='様式３（療養者名簿）（⑤の場合）'!$BD103,IF(IR$19&lt;='様式３（療養者名簿）（⑤の場合）'!$BE103,1,0),0),0)</f>
        <v>0</v>
      </c>
      <c r="IS98" s="224">
        <f>IF(IS$19-'様式３（療養者名簿）（⑤の場合）'!$BD103+1&lt;=15,IF(IS$19&gt;='様式３（療養者名簿）（⑤の場合）'!$BD103,IF(IS$19&lt;='様式３（療養者名簿）（⑤の場合）'!$BE103,1,0),0),0)</f>
        <v>0</v>
      </c>
      <c r="IT98" s="224">
        <f>IF(IT$19-'様式３（療養者名簿）（⑤の場合）'!$BD103+1&lt;=15,IF(IT$19&gt;='様式３（療養者名簿）（⑤の場合）'!$BD103,IF(IT$19&lt;='様式３（療養者名簿）（⑤の場合）'!$BE103,1,0),0),0)</f>
        <v>0</v>
      </c>
      <c r="IU98" s="224">
        <f>IF(IU$19-'様式３（療養者名簿）（⑤の場合）'!$BD103+1&lt;=15,IF(IU$19&gt;='様式３（療養者名簿）（⑤の場合）'!$BD103,IF(IU$19&lt;='様式３（療養者名簿）（⑤の場合）'!$BE103,1,0),0),0)</f>
        <v>0</v>
      </c>
      <c r="IV98" s="224">
        <f>IF(IV$19-'様式３（療養者名簿）（⑤の場合）'!$BD103+1&lt;=15,IF(IV$19&gt;='様式３（療養者名簿）（⑤の場合）'!$BD103,IF(IV$19&lt;='様式３（療養者名簿）（⑤の場合）'!$BE103,1,0),0),0)</f>
        <v>0</v>
      </c>
      <c r="IW98" s="224">
        <f>IF(IW$19-'様式３（療養者名簿）（⑤の場合）'!$BD103+1&lt;=15,IF(IW$19&gt;='様式３（療養者名簿）（⑤の場合）'!$BD103,IF(IW$19&lt;='様式３（療養者名簿）（⑤の場合）'!$BE103,1,0),0),0)</f>
        <v>0</v>
      </c>
      <c r="IX98" s="224">
        <f>IF(IX$19-'様式３（療養者名簿）（⑤の場合）'!$BD103+1&lt;=15,IF(IX$19&gt;='様式３（療養者名簿）（⑤の場合）'!$BD103,IF(IX$19&lt;='様式３（療養者名簿）（⑤の場合）'!$BE103,1,0),0),0)</f>
        <v>0</v>
      </c>
      <c r="IY98" s="224">
        <f>IF(IY$19-'様式３（療養者名簿）（⑤の場合）'!$BD103+1&lt;=15,IF(IY$19&gt;='様式３（療養者名簿）（⑤の場合）'!$BD103,IF(IY$19&lt;='様式３（療養者名簿）（⑤の場合）'!$BE103,1,0),0),0)</f>
        <v>0</v>
      </c>
      <c r="IZ98" s="224">
        <f>IF(IZ$19-'様式３（療養者名簿）（⑤の場合）'!$BD103+1&lt;=15,IF(IZ$19&gt;='様式３（療養者名簿）（⑤の場合）'!$BD103,IF(IZ$19&lt;='様式３（療養者名簿）（⑤の場合）'!$BE103,1,0),0),0)</f>
        <v>0</v>
      </c>
      <c r="JA98" s="224">
        <f>IF(JA$19-'様式３（療養者名簿）（⑤の場合）'!$BD103+1&lt;=15,IF(JA$19&gt;='様式３（療養者名簿）（⑤の場合）'!$BD103,IF(JA$19&lt;='様式３（療養者名簿）（⑤の場合）'!$BE103,1,0),0),0)</f>
        <v>0</v>
      </c>
      <c r="JB98" s="224">
        <f>IF(JB$19-'様式３（療養者名簿）（⑤の場合）'!$BD103+1&lt;=15,IF(JB$19&gt;='様式３（療養者名簿）（⑤の場合）'!$BD103,IF(JB$19&lt;='様式３（療養者名簿）（⑤の場合）'!$BE103,1,0),0),0)</f>
        <v>0</v>
      </c>
      <c r="JC98" s="224">
        <f>IF(JC$19-'様式３（療養者名簿）（⑤の場合）'!$BD103+1&lt;=15,IF(JC$19&gt;='様式３（療養者名簿）（⑤の場合）'!$BD103,IF(JC$19&lt;='様式３（療養者名簿）（⑤の場合）'!$BE103,1,0),0),0)</f>
        <v>0</v>
      </c>
      <c r="JD98" s="224">
        <f>IF(JD$19-'様式３（療養者名簿）（⑤の場合）'!$BD103+1&lt;=15,IF(JD$19&gt;='様式３（療養者名簿）（⑤の場合）'!$BD103,IF(JD$19&lt;='様式３（療養者名簿）（⑤の場合）'!$BE103,1,0),0),0)</f>
        <v>0</v>
      </c>
      <c r="JE98" s="224">
        <f>IF(JE$19-'様式３（療養者名簿）（⑤の場合）'!$BD103+1&lt;=15,IF(JE$19&gt;='様式３（療養者名簿）（⑤の場合）'!$BD103,IF(JE$19&lt;='様式３（療養者名簿）（⑤の場合）'!$BE103,1,0),0),0)</f>
        <v>0</v>
      </c>
      <c r="JF98" s="224">
        <f>IF(JF$19-'様式３（療養者名簿）（⑤の場合）'!$BD103+1&lt;=15,IF(JF$19&gt;='様式３（療養者名簿）（⑤の場合）'!$BD103,IF(JF$19&lt;='様式３（療養者名簿）（⑤の場合）'!$BE103,1,0),0),0)</f>
        <v>0</v>
      </c>
      <c r="JG98" s="224">
        <f>IF(JG$19-'様式３（療養者名簿）（⑤の場合）'!$BD103+1&lt;=15,IF(JG$19&gt;='様式３（療養者名簿）（⑤の場合）'!$BD103,IF(JG$19&lt;='様式３（療養者名簿）（⑤の場合）'!$BE103,1,0),0),0)</f>
        <v>0</v>
      </c>
      <c r="JH98" s="224">
        <f>IF(JH$19-'様式３（療養者名簿）（⑤の場合）'!$BD103+1&lt;=15,IF(JH$19&gt;='様式３（療養者名簿）（⑤の場合）'!$BD103,IF(JH$19&lt;='様式３（療養者名簿）（⑤の場合）'!$BE103,1,0),0),0)</f>
        <v>0</v>
      </c>
      <c r="JI98" s="224">
        <f>IF(JI$19-'様式３（療養者名簿）（⑤の場合）'!$BD103+1&lt;=15,IF(JI$19&gt;='様式３（療養者名簿）（⑤の場合）'!$BD103,IF(JI$19&lt;='様式３（療養者名簿）（⑤の場合）'!$BE103,1,0),0),0)</f>
        <v>0</v>
      </c>
      <c r="JJ98" s="224">
        <f>IF(JJ$19-'様式３（療養者名簿）（⑤の場合）'!$BD103+1&lt;=15,IF(JJ$19&gt;='様式３（療養者名簿）（⑤の場合）'!$BD103,IF(JJ$19&lt;='様式３（療養者名簿）（⑤の場合）'!$BE103,1,0),0),0)</f>
        <v>0</v>
      </c>
      <c r="JK98" s="224">
        <f>IF(JK$19-'様式３（療養者名簿）（⑤の場合）'!$BD103+1&lt;=15,IF(JK$19&gt;='様式３（療養者名簿）（⑤の場合）'!$BD103,IF(JK$19&lt;='様式３（療養者名簿）（⑤の場合）'!$BE103,1,0),0),0)</f>
        <v>0</v>
      </c>
      <c r="JL98" s="224">
        <f>IF(JL$19-'様式３（療養者名簿）（⑤の場合）'!$BD103+1&lt;=15,IF(JL$19&gt;='様式３（療養者名簿）（⑤の場合）'!$BD103,IF(JL$19&lt;='様式３（療養者名簿）（⑤の場合）'!$BE103,1,0),0),0)</f>
        <v>0</v>
      </c>
      <c r="JM98" s="224">
        <f>IF(JM$19-'様式３（療養者名簿）（⑤の場合）'!$BD103+1&lt;=15,IF(JM$19&gt;='様式３（療養者名簿）（⑤の場合）'!$BD103,IF(JM$19&lt;='様式３（療養者名簿）（⑤の場合）'!$BE103,1,0),0),0)</f>
        <v>0</v>
      </c>
      <c r="JN98" s="224">
        <f>IF(JN$19-'様式３（療養者名簿）（⑤の場合）'!$BD103+1&lt;=15,IF(JN$19&gt;='様式３（療養者名簿）（⑤の場合）'!$BD103,IF(JN$19&lt;='様式３（療養者名簿）（⑤の場合）'!$BE103,1,0),0),0)</f>
        <v>0</v>
      </c>
      <c r="JO98" s="224">
        <f>IF(JO$19-'様式３（療養者名簿）（⑤の場合）'!$BD103+1&lt;=15,IF(JO$19&gt;='様式３（療養者名簿）（⑤の場合）'!$BD103,IF(JO$19&lt;='様式３（療養者名簿）（⑤の場合）'!$BE103,1,0),0),0)</f>
        <v>0</v>
      </c>
      <c r="JP98" s="224">
        <f>IF(JP$19-'様式３（療養者名簿）（⑤の場合）'!$BD103+1&lt;=15,IF(JP$19&gt;='様式３（療養者名簿）（⑤の場合）'!$BD103,IF(JP$19&lt;='様式３（療養者名簿）（⑤の場合）'!$BE103,1,0),0),0)</f>
        <v>0</v>
      </c>
      <c r="JQ98" s="224">
        <f>IF(JQ$19-'様式３（療養者名簿）（⑤の場合）'!$BD103+1&lt;=15,IF(JQ$19&gt;='様式３（療養者名簿）（⑤の場合）'!$BD103,IF(JQ$19&lt;='様式３（療養者名簿）（⑤の場合）'!$BE103,1,0),0),0)</f>
        <v>0</v>
      </c>
      <c r="JR98" s="224">
        <f>IF(JR$19-'様式３（療養者名簿）（⑤の場合）'!$BD103+1&lt;=15,IF(JR$19&gt;='様式３（療養者名簿）（⑤の場合）'!$BD103,IF(JR$19&lt;='様式３（療養者名簿）（⑤の場合）'!$BE103,1,0),0),0)</f>
        <v>0</v>
      </c>
      <c r="JS98" s="224">
        <f>IF(JS$19-'様式３（療養者名簿）（⑤の場合）'!$BD103+1&lt;=15,IF(JS$19&gt;='様式３（療養者名簿）（⑤の場合）'!$BD103,IF(JS$19&lt;='様式３（療養者名簿）（⑤の場合）'!$BE103,1,0),0),0)</f>
        <v>0</v>
      </c>
      <c r="JT98" s="224">
        <f>IF(JT$19-'様式３（療養者名簿）（⑤の場合）'!$BD103+1&lt;=15,IF(JT$19&gt;='様式３（療養者名簿）（⑤の場合）'!$BD103,IF(JT$19&lt;='様式３（療養者名簿）（⑤の場合）'!$BE103,1,0),0),0)</f>
        <v>0</v>
      </c>
      <c r="JU98" s="224">
        <f>IF(JU$19-'様式３（療養者名簿）（⑤の場合）'!$BD103+1&lt;=15,IF(JU$19&gt;='様式３（療養者名簿）（⑤の場合）'!$BD103,IF(JU$19&lt;='様式３（療養者名簿）（⑤の場合）'!$BE103,1,0),0),0)</f>
        <v>0</v>
      </c>
      <c r="JV98" s="224">
        <f>IF(JV$19-'様式３（療養者名簿）（⑤の場合）'!$BD103+1&lt;=15,IF(JV$19&gt;='様式３（療養者名簿）（⑤の場合）'!$BD103,IF(JV$19&lt;='様式３（療養者名簿）（⑤の場合）'!$BE103,1,0),0),0)</f>
        <v>0</v>
      </c>
      <c r="JW98" s="224">
        <f>IF(JW$19-'様式３（療養者名簿）（⑤の場合）'!$BD103+1&lt;=15,IF(JW$19&gt;='様式３（療養者名簿）（⑤の場合）'!$BD103,IF(JW$19&lt;='様式３（療養者名簿）（⑤の場合）'!$BE103,1,0),0),0)</f>
        <v>0</v>
      </c>
      <c r="JX98" s="224">
        <f>IF(JX$19-'様式３（療養者名簿）（⑤の場合）'!$BD103+1&lt;=15,IF(JX$19&gt;='様式３（療養者名簿）（⑤の場合）'!$BD103,IF(JX$19&lt;='様式３（療養者名簿）（⑤の場合）'!$BE103,1,0),0),0)</f>
        <v>0</v>
      </c>
      <c r="JY98" s="224">
        <f>IF(JY$19-'様式３（療養者名簿）（⑤の場合）'!$BD103+1&lt;=15,IF(JY$19&gt;='様式３（療養者名簿）（⑤の場合）'!$BD103,IF(JY$19&lt;='様式３（療養者名簿）（⑤の場合）'!$BE103,1,0),0),0)</f>
        <v>0</v>
      </c>
      <c r="JZ98" s="224">
        <f>IF(JZ$19-'様式３（療養者名簿）（⑤の場合）'!$BD103+1&lt;=15,IF(JZ$19&gt;='様式３（療養者名簿）（⑤の場合）'!$BD103,IF(JZ$19&lt;='様式３（療養者名簿）（⑤の場合）'!$BE103,1,0),0),0)</f>
        <v>0</v>
      </c>
      <c r="KA98" s="224">
        <f>IF(KA$19-'様式３（療養者名簿）（⑤の場合）'!$BD103+1&lt;=15,IF(KA$19&gt;='様式３（療養者名簿）（⑤の場合）'!$BD103,IF(KA$19&lt;='様式３（療養者名簿）（⑤の場合）'!$BE103,1,0),0),0)</f>
        <v>0</v>
      </c>
      <c r="KB98" s="224">
        <f>IF(KB$19-'様式３（療養者名簿）（⑤の場合）'!$BD103+1&lt;=15,IF(KB$19&gt;='様式３（療養者名簿）（⑤の場合）'!$BD103,IF(KB$19&lt;='様式３（療養者名簿）（⑤の場合）'!$BE103,1,0),0),0)</f>
        <v>0</v>
      </c>
      <c r="KC98" s="224">
        <f>IF(KC$19-'様式３（療養者名簿）（⑤の場合）'!$BD103+1&lt;=15,IF(KC$19&gt;='様式３（療養者名簿）（⑤の場合）'!$BD103,IF(KC$19&lt;='様式３（療養者名簿）（⑤の場合）'!$BE103,1,0),0),0)</f>
        <v>0</v>
      </c>
      <c r="KD98" s="224">
        <f>IF(KD$19-'様式３（療養者名簿）（⑤の場合）'!$BD103+1&lt;=15,IF(KD$19&gt;='様式３（療養者名簿）（⑤の場合）'!$BD103,IF(KD$19&lt;='様式３（療養者名簿）（⑤の場合）'!$BE103,1,0),0),0)</f>
        <v>0</v>
      </c>
      <c r="KE98" s="224">
        <f>IF(KE$19-'様式３（療養者名簿）（⑤の場合）'!$BD103+1&lt;=15,IF(KE$19&gt;='様式３（療養者名簿）（⑤の場合）'!$BD103,IF(KE$19&lt;='様式３（療養者名簿）（⑤の場合）'!$BE103,1,0),0),0)</f>
        <v>0</v>
      </c>
      <c r="KF98" s="224">
        <f>IF(KF$19-'様式３（療養者名簿）（⑤の場合）'!$BD103+1&lt;=15,IF(KF$19&gt;='様式３（療養者名簿）（⑤の場合）'!$BD103,IF(KF$19&lt;='様式３（療養者名簿）（⑤の場合）'!$BE103,1,0),0),0)</f>
        <v>0</v>
      </c>
      <c r="KG98" s="224">
        <f>IF(KG$19-'様式３（療養者名簿）（⑤の場合）'!$BD103+1&lt;=15,IF(KG$19&gt;='様式３（療養者名簿）（⑤の場合）'!$BD103,IF(KG$19&lt;='様式３（療養者名簿）（⑤の場合）'!$BE103,1,0),0),0)</f>
        <v>0</v>
      </c>
      <c r="KH98" s="224">
        <f>IF(KH$19-'様式３（療養者名簿）（⑤の場合）'!$BD103+1&lt;=15,IF(KH$19&gt;='様式３（療養者名簿）（⑤の場合）'!$BD103,IF(KH$19&lt;='様式３（療養者名簿）（⑤の場合）'!$BE103,1,0),0),0)</f>
        <v>0</v>
      </c>
      <c r="KI98" s="224">
        <f>IF(KI$19-'様式３（療養者名簿）（⑤の場合）'!$BD103+1&lt;=15,IF(KI$19&gt;='様式３（療養者名簿）（⑤の場合）'!$BD103,IF(KI$19&lt;='様式３（療養者名簿）（⑤の場合）'!$BE103,1,0),0),0)</f>
        <v>0</v>
      </c>
      <c r="KJ98" s="224">
        <f>IF(KJ$19-'様式３（療養者名簿）（⑤の場合）'!$BD103+1&lt;=15,IF(KJ$19&gt;='様式３（療養者名簿）（⑤の場合）'!$BD103,IF(KJ$19&lt;='様式３（療養者名簿）（⑤の場合）'!$BE103,1,0),0),0)</f>
        <v>0</v>
      </c>
      <c r="KK98" s="224">
        <f>IF(KK$19-'様式３（療養者名簿）（⑤の場合）'!$BD103+1&lt;=15,IF(KK$19&gt;='様式３（療養者名簿）（⑤の場合）'!$BD103,IF(KK$19&lt;='様式３（療養者名簿）（⑤の場合）'!$BE103,1,0),0),0)</f>
        <v>0</v>
      </c>
      <c r="KL98" s="224">
        <f>IF(KL$19-'様式３（療養者名簿）（⑤の場合）'!$BD103+1&lt;=15,IF(KL$19&gt;='様式３（療養者名簿）（⑤の場合）'!$BD103,IF(KL$19&lt;='様式３（療養者名簿）（⑤の場合）'!$BE103,1,0),0),0)</f>
        <v>0</v>
      </c>
      <c r="KM98" s="224">
        <f>IF(KM$19-'様式３（療養者名簿）（⑤の場合）'!$BD103+1&lt;=15,IF(KM$19&gt;='様式３（療養者名簿）（⑤の場合）'!$BD103,IF(KM$19&lt;='様式３（療養者名簿）（⑤の場合）'!$BE103,1,0),0),0)</f>
        <v>0</v>
      </c>
      <c r="KN98" s="224">
        <f>IF(KN$19-'様式３（療養者名簿）（⑤の場合）'!$BD103+1&lt;=15,IF(KN$19&gt;='様式３（療養者名簿）（⑤の場合）'!$BD103,IF(KN$19&lt;='様式３（療養者名簿）（⑤の場合）'!$BE103,1,0),0),0)</f>
        <v>0</v>
      </c>
      <c r="KO98" s="224">
        <f>IF(KO$19-'様式３（療養者名簿）（⑤の場合）'!$BD103+1&lt;=15,IF(KO$19&gt;='様式３（療養者名簿）（⑤の場合）'!$BD103,IF(KO$19&lt;='様式３（療養者名簿）（⑤の場合）'!$BE103,1,0),0),0)</f>
        <v>0</v>
      </c>
      <c r="KP98" s="224">
        <f>IF(KP$19-'様式３（療養者名簿）（⑤の場合）'!$BD103+1&lt;=15,IF(KP$19&gt;='様式３（療養者名簿）（⑤の場合）'!$BD103,IF(KP$19&lt;='様式３（療養者名簿）（⑤の場合）'!$BE103,1,0),0),0)</f>
        <v>0</v>
      </c>
      <c r="KQ98" s="224">
        <f>IF(KQ$19-'様式３（療養者名簿）（⑤の場合）'!$BD103+1&lt;=15,IF(KQ$19&gt;='様式３（療養者名簿）（⑤の場合）'!$BD103,IF(KQ$19&lt;='様式３（療養者名簿）（⑤の場合）'!$BE103,1,0),0),0)</f>
        <v>0</v>
      </c>
      <c r="KR98" s="224">
        <f>IF(KR$19-'様式３（療養者名簿）（⑤の場合）'!$BD103+1&lt;=15,IF(KR$19&gt;='様式３（療養者名簿）（⑤の場合）'!$BD103,IF(KR$19&lt;='様式３（療養者名簿）（⑤の場合）'!$BE103,1,0),0),0)</f>
        <v>0</v>
      </c>
      <c r="KS98" s="224">
        <f>IF(KS$19-'様式３（療養者名簿）（⑤の場合）'!$BD103+1&lt;=15,IF(KS$19&gt;='様式３（療養者名簿）（⑤の場合）'!$BD103,IF(KS$19&lt;='様式３（療養者名簿）（⑤の場合）'!$BE103,1,0),0),0)</f>
        <v>0</v>
      </c>
      <c r="KT98" s="224">
        <f>IF(KT$19-'様式３（療養者名簿）（⑤の場合）'!$BD103+1&lt;=15,IF(KT$19&gt;='様式３（療養者名簿）（⑤の場合）'!$BD103,IF(KT$19&lt;='様式３（療養者名簿）（⑤の場合）'!$BE103,1,0),0),0)</f>
        <v>0</v>
      </c>
      <c r="KU98" s="224">
        <f>IF(KU$19-'様式３（療養者名簿）（⑤の場合）'!$BD103+1&lt;=15,IF(KU$19&gt;='様式３（療養者名簿）（⑤の場合）'!$BD103,IF(KU$19&lt;='様式３（療養者名簿）（⑤の場合）'!$BE103,1,0),0),0)</f>
        <v>0</v>
      </c>
      <c r="KV98" s="224">
        <f>IF(KV$19-'様式３（療養者名簿）（⑤の場合）'!$BD103+1&lt;=15,IF(KV$19&gt;='様式３（療養者名簿）（⑤の場合）'!$BD103,IF(KV$19&lt;='様式３（療養者名簿）（⑤の場合）'!$BE103,1,0),0),0)</f>
        <v>0</v>
      </c>
      <c r="KW98" s="224">
        <f>IF(KW$19-'様式３（療養者名簿）（⑤の場合）'!$BD103+1&lt;=15,IF(KW$19&gt;='様式３（療養者名簿）（⑤の場合）'!$BD103,IF(KW$19&lt;='様式３（療養者名簿）（⑤の場合）'!$BE103,1,0),0),0)</f>
        <v>0</v>
      </c>
      <c r="KX98" s="224">
        <f>IF(KX$19-'様式３（療養者名簿）（⑤の場合）'!$BD103+1&lt;=15,IF(KX$19&gt;='様式３（療養者名簿）（⑤の場合）'!$BD103,IF(KX$19&lt;='様式３（療養者名簿）（⑤の場合）'!$BE103,1,0),0),0)</f>
        <v>0</v>
      </c>
      <c r="KY98" s="224">
        <f>IF(KY$19-'様式３（療養者名簿）（⑤の場合）'!$BD103+1&lt;=15,IF(KY$19&gt;='様式３（療養者名簿）（⑤の場合）'!$BD103,IF(KY$19&lt;='様式３（療養者名簿）（⑤の場合）'!$BE103,1,0),0),0)</f>
        <v>0</v>
      </c>
      <c r="KZ98" s="224">
        <f>IF(KZ$19-'様式３（療養者名簿）（⑤の場合）'!$BD103+1&lt;=15,IF(KZ$19&gt;='様式３（療養者名簿）（⑤の場合）'!$BD103,IF(KZ$19&lt;='様式３（療養者名簿）（⑤の場合）'!$BE103,1,0),0),0)</f>
        <v>0</v>
      </c>
      <c r="LA98" s="224">
        <f>IF(LA$19-'様式３（療養者名簿）（⑤の場合）'!$BD103+1&lt;=15,IF(LA$19&gt;='様式３（療養者名簿）（⑤の場合）'!$BD103,IF(LA$19&lt;='様式３（療養者名簿）（⑤の場合）'!$BE103,1,0),0),0)</f>
        <v>0</v>
      </c>
      <c r="LB98" s="224">
        <f>IF(LB$19-'様式３（療養者名簿）（⑤の場合）'!$BD103+1&lt;=15,IF(LB$19&gt;='様式３（療養者名簿）（⑤の場合）'!$BD103,IF(LB$19&lt;='様式３（療養者名簿）（⑤の場合）'!$BE103,1,0),0),0)</f>
        <v>0</v>
      </c>
      <c r="LC98" s="224">
        <f>IF(LC$19-'様式３（療養者名簿）（⑤の場合）'!$BD103+1&lt;=15,IF(LC$19&gt;='様式３（療養者名簿）（⑤の場合）'!$BD103,IF(LC$19&lt;='様式３（療養者名簿）（⑤の場合）'!$BE103,1,0),0),0)</f>
        <v>0</v>
      </c>
      <c r="LD98" s="224">
        <f>IF(LD$19-'様式３（療養者名簿）（⑤の場合）'!$BD103+1&lt;=15,IF(LD$19&gt;='様式３（療養者名簿）（⑤の場合）'!$BD103,IF(LD$19&lt;='様式３（療養者名簿）（⑤の場合）'!$BE103,1,0),0),0)</f>
        <v>0</v>
      </c>
      <c r="LE98" s="224">
        <f>IF(LE$19-'様式３（療養者名簿）（⑤の場合）'!$BD103+1&lt;=15,IF(LE$19&gt;='様式３（療養者名簿）（⑤の場合）'!$BD103,IF(LE$19&lt;='様式３（療養者名簿）（⑤の場合）'!$BE103,1,0),0),0)</f>
        <v>0</v>
      </c>
      <c r="LF98" s="224">
        <f>IF(LF$19-'様式３（療養者名簿）（⑤の場合）'!$BD103+1&lt;=15,IF(LF$19&gt;='様式３（療養者名簿）（⑤の場合）'!$BD103,IF(LF$19&lt;='様式３（療養者名簿）（⑤の場合）'!$BE103,1,0),0),0)</f>
        <v>0</v>
      </c>
      <c r="LG98" s="224">
        <f>IF(LG$19-'様式３（療養者名簿）（⑤の場合）'!$BD103+1&lt;=15,IF(LG$19&gt;='様式３（療養者名簿）（⑤の場合）'!$BD103,IF(LG$19&lt;='様式３（療養者名簿）（⑤の場合）'!$BE103,1,0),0),0)</f>
        <v>0</v>
      </c>
      <c r="LH98" s="224">
        <f>IF(LH$19-'様式３（療養者名簿）（⑤の場合）'!$BD103+1&lt;=15,IF(LH$19&gt;='様式３（療養者名簿）（⑤の場合）'!$BD103,IF(LH$19&lt;='様式３（療養者名簿）（⑤の場合）'!$BE103,1,0),0),0)</f>
        <v>0</v>
      </c>
      <c r="LI98" s="224">
        <f>IF(LI$19-'様式３（療養者名簿）（⑤の場合）'!$BD103+1&lt;=15,IF(LI$19&gt;='様式３（療養者名簿）（⑤の場合）'!$BD103,IF(LI$19&lt;='様式３（療養者名簿）（⑤の場合）'!$BE103,1,0),0),0)</f>
        <v>0</v>
      </c>
      <c r="LJ98" s="224">
        <f>IF(LJ$19-'様式３（療養者名簿）（⑤の場合）'!$BD103+1&lt;=15,IF(LJ$19&gt;='様式３（療養者名簿）（⑤の場合）'!$BD103,IF(LJ$19&lt;='様式３（療養者名簿）（⑤の場合）'!$BE103,1,0),0),0)</f>
        <v>0</v>
      </c>
      <c r="LK98" s="224">
        <f>IF(LK$19-'様式３（療養者名簿）（⑤の場合）'!$BD103+1&lt;=15,IF(LK$19&gt;='様式３（療養者名簿）（⑤の場合）'!$BD103,IF(LK$19&lt;='様式３（療養者名簿）（⑤の場合）'!$BE103,1,0),0),0)</f>
        <v>0</v>
      </c>
      <c r="LL98" s="224">
        <f>IF(LL$19-'様式３（療養者名簿）（⑤の場合）'!$BD103+1&lt;=15,IF(LL$19&gt;='様式３（療養者名簿）（⑤の場合）'!$BD103,IF(LL$19&lt;='様式３（療養者名簿）（⑤の場合）'!$BE103,1,0),0),0)</f>
        <v>0</v>
      </c>
      <c r="LM98" s="224">
        <f>IF(LM$19-'様式３（療養者名簿）（⑤の場合）'!$BD103+1&lt;=15,IF(LM$19&gt;='様式３（療養者名簿）（⑤の場合）'!$BD103,IF(LM$19&lt;='様式３（療養者名簿）（⑤の場合）'!$BE103,1,0),0),0)</f>
        <v>0</v>
      </c>
      <c r="LN98" s="224">
        <f>IF(LN$19-'様式３（療養者名簿）（⑤の場合）'!$BD103+1&lt;=15,IF(LN$19&gt;='様式３（療養者名簿）（⑤の場合）'!$BD103,IF(LN$19&lt;='様式３（療養者名簿）（⑤の場合）'!$BE103,1,0),0),0)</f>
        <v>0</v>
      </c>
      <c r="LO98" s="224">
        <f>IF(LO$19-'様式３（療養者名簿）（⑤の場合）'!$BD103+1&lt;=15,IF(LO$19&gt;='様式３（療養者名簿）（⑤の場合）'!$BD103,IF(LO$19&lt;='様式３（療養者名簿）（⑤の場合）'!$BE103,1,0),0),0)</f>
        <v>0</v>
      </c>
      <c r="LP98" s="224">
        <f>IF(LP$19-'様式３（療養者名簿）（⑤の場合）'!$BD103+1&lt;=15,IF(LP$19&gt;='様式３（療養者名簿）（⑤の場合）'!$BD103,IF(LP$19&lt;='様式３（療養者名簿）（⑤の場合）'!$BE103,1,0),0),0)</f>
        <v>0</v>
      </c>
      <c r="LQ98" s="224">
        <f>IF(LQ$19-'様式３（療養者名簿）（⑤の場合）'!$BD103+1&lt;=15,IF(LQ$19&gt;='様式３（療養者名簿）（⑤の場合）'!$BD103,IF(LQ$19&lt;='様式３（療養者名簿）（⑤の場合）'!$BE103,1,0),0),0)</f>
        <v>0</v>
      </c>
      <c r="LR98" s="224">
        <f>IF(LR$19-'様式３（療養者名簿）（⑤の場合）'!$BD103+1&lt;=15,IF(LR$19&gt;='様式３（療養者名簿）（⑤の場合）'!$BD103,IF(LR$19&lt;='様式３（療養者名簿）（⑤の場合）'!$BE103,1,0),0),0)</f>
        <v>0</v>
      </c>
      <c r="LS98" s="224">
        <f>IF(LS$19-'様式３（療養者名簿）（⑤の場合）'!$BD103+1&lt;=15,IF(LS$19&gt;='様式３（療養者名簿）（⑤の場合）'!$BD103,IF(LS$19&lt;='様式３（療養者名簿）（⑤の場合）'!$BE103,1,0),0),0)</f>
        <v>0</v>
      </c>
      <c r="LT98" s="224">
        <f>IF(LT$19-'様式３（療養者名簿）（⑤の場合）'!$BD103+1&lt;=15,IF(LT$19&gt;='様式３（療養者名簿）（⑤の場合）'!$BD103,IF(LT$19&lt;='様式３（療養者名簿）（⑤の場合）'!$BE103,1,0),0),0)</f>
        <v>0</v>
      </c>
      <c r="LU98" s="224">
        <f>IF(LU$19-'様式３（療養者名簿）（⑤の場合）'!$BD103+1&lt;=15,IF(LU$19&gt;='様式３（療養者名簿）（⑤の場合）'!$BD103,IF(LU$19&lt;='様式３（療養者名簿）（⑤の場合）'!$BE103,1,0),0),0)</f>
        <v>0</v>
      </c>
      <c r="LV98" s="224">
        <f>IF(LV$19-'様式３（療養者名簿）（⑤の場合）'!$BD103+1&lt;=15,IF(LV$19&gt;='様式３（療養者名簿）（⑤の場合）'!$BD103,IF(LV$19&lt;='様式３（療養者名簿）（⑤の場合）'!$BE103,1,0),0),0)</f>
        <v>0</v>
      </c>
      <c r="LW98" s="224">
        <f>IF(LW$19-'様式３（療養者名簿）（⑤の場合）'!$BD103+1&lt;=15,IF(LW$19&gt;='様式３（療養者名簿）（⑤の場合）'!$BD103,IF(LW$19&lt;='様式３（療養者名簿）（⑤の場合）'!$BE103,1,0),0),0)</f>
        <v>0</v>
      </c>
      <c r="LX98" s="224">
        <f>IF(LX$19-'様式３（療養者名簿）（⑤の場合）'!$BD103+1&lt;=15,IF(LX$19&gt;='様式３（療養者名簿）（⑤の場合）'!$BD103,IF(LX$19&lt;='様式３（療養者名簿）（⑤の場合）'!$BE103,1,0),0),0)</f>
        <v>0</v>
      </c>
      <c r="LY98" s="224">
        <f>IF(LY$19-'様式３（療養者名簿）（⑤の場合）'!$BD103+1&lt;=15,IF(LY$19&gt;='様式３（療養者名簿）（⑤の場合）'!$BD103,IF(LY$19&lt;='様式３（療養者名簿）（⑤の場合）'!$BE103,1,0),0),0)</f>
        <v>0</v>
      </c>
      <c r="LZ98" s="224">
        <f>IF(LZ$19-'様式３（療養者名簿）（⑤の場合）'!$BD103+1&lt;=15,IF(LZ$19&gt;='様式３（療養者名簿）（⑤の場合）'!$BD103,IF(LZ$19&lt;='様式３（療養者名簿）（⑤の場合）'!$BE103,1,0),0),0)</f>
        <v>0</v>
      </c>
      <c r="MA98" s="224">
        <f>IF(MA$19-'様式３（療養者名簿）（⑤の場合）'!$BD103+1&lt;=15,IF(MA$19&gt;='様式３（療養者名簿）（⑤の場合）'!$BD103,IF(MA$19&lt;='様式３（療養者名簿）（⑤の場合）'!$BE103,1,0),0),0)</f>
        <v>0</v>
      </c>
      <c r="MB98" s="224">
        <f>IF(MB$19-'様式３（療養者名簿）（⑤の場合）'!$BD103+1&lt;=15,IF(MB$19&gt;='様式３（療養者名簿）（⑤の場合）'!$BD103,IF(MB$19&lt;='様式３（療養者名簿）（⑤の場合）'!$BE103,1,0),0),0)</f>
        <v>0</v>
      </c>
      <c r="MC98" s="224">
        <f>IF(MC$19-'様式３（療養者名簿）（⑤の場合）'!$BD103+1&lt;=15,IF(MC$19&gt;='様式３（療養者名簿）（⑤の場合）'!$BD103,IF(MC$19&lt;='様式３（療養者名簿）（⑤の場合）'!$BE103,1,0),0),0)</f>
        <v>0</v>
      </c>
      <c r="MD98" s="224">
        <f>IF(MD$19-'様式３（療養者名簿）（⑤の場合）'!$BD103+1&lt;=15,IF(MD$19&gt;='様式３（療養者名簿）（⑤の場合）'!$BD103,IF(MD$19&lt;='様式３（療養者名簿）（⑤の場合）'!$BE103,1,0),0),0)</f>
        <v>0</v>
      </c>
      <c r="ME98" s="224">
        <f>IF(ME$19-'様式３（療養者名簿）（⑤の場合）'!$BD103+1&lt;=15,IF(ME$19&gt;='様式３（療養者名簿）（⑤の場合）'!$BD103,IF(ME$19&lt;='様式３（療養者名簿）（⑤の場合）'!$BE103,1,0),0),0)</f>
        <v>0</v>
      </c>
      <c r="MF98" s="224">
        <f>IF(MF$19-'様式３（療養者名簿）（⑤の場合）'!$BD103+1&lt;=15,IF(MF$19&gt;='様式３（療養者名簿）（⑤の場合）'!$BD103,IF(MF$19&lt;='様式３（療養者名簿）（⑤の場合）'!$BE103,1,0),0),0)</f>
        <v>0</v>
      </c>
      <c r="MG98" s="224">
        <f>IF(MG$19-'様式３（療養者名簿）（⑤の場合）'!$BD103+1&lt;=15,IF(MG$19&gt;='様式３（療養者名簿）（⑤の場合）'!$BD103,IF(MG$19&lt;='様式３（療養者名簿）（⑤の場合）'!$BE103,1,0),0),0)</f>
        <v>0</v>
      </c>
      <c r="MH98" s="224">
        <f>IF(MH$19-'様式３（療養者名簿）（⑤の場合）'!$BD103+1&lt;=15,IF(MH$19&gt;='様式３（療養者名簿）（⑤の場合）'!$BD103,IF(MH$19&lt;='様式３（療養者名簿）（⑤の場合）'!$BE103,1,0),0),0)</f>
        <v>0</v>
      </c>
      <c r="MI98" s="224">
        <f>IF(MI$19-'様式３（療養者名簿）（⑤の場合）'!$BD103+1&lt;=15,IF(MI$19&gt;='様式３（療養者名簿）（⑤の場合）'!$BD103,IF(MI$19&lt;='様式３（療養者名簿）（⑤の場合）'!$BE103,1,0),0),0)</f>
        <v>0</v>
      </c>
      <c r="MJ98" s="224">
        <f>IF(MJ$19-'様式３（療養者名簿）（⑤の場合）'!$BD103+1&lt;=15,IF(MJ$19&gt;='様式３（療養者名簿）（⑤の場合）'!$BD103,IF(MJ$19&lt;='様式３（療養者名簿）（⑤の場合）'!$BE103,1,0),0),0)</f>
        <v>0</v>
      </c>
      <c r="MK98" s="224">
        <f>IF(MK$19-'様式３（療養者名簿）（⑤の場合）'!$BD103+1&lt;=15,IF(MK$19&gt;='様式３（療養者名簿）（⑤の場合）'!$BD103,IF(MK$19&lt;='様式３（療養者名簿）（⑤の場合）'!$BE103,1,0),0),0)</f>
        <v>0</v>
      </c>
      <c r="ML98" s="224">
        <f>IF(ML$19-'様式３（療養者名簿）（⑤の場合）'!$BD103+1&lt;=15,IF(ML$19&gt;='様式３（療養者名簿）（⑤の場合）'!$BD103,IF(ML$19&lt;='様式３（療養者名簿）（⑤の場合）'!$BE103,1,0),0),0)</f>
        <v>0</v>
      </c>
      <c r="MM98" s="224">
        <f>IF(MM$19-'様式３（療養者名簿）（⑤の場合）'!$BD103+1&lt;=15,IF(MM$19&gt;='様式３（療養者名簿）（⑤の場合）'!$BD103,IF(MM$19&lt;='様式３（療養者名簿）（⑤の場合）'!$BE103,1,0),0),0)</f>
        <v>0</v>
      </c>
      <c r="MN98" s="224">
        <f>IF(MN$19-'様式３（療養者名簿）（⑤の場合）'!$BD103+1&lt;=15,IF(MN$19&gt;='様式３（療養者名簿）（⑤の場合）'!$BD103,IF(MN$19&lt;='様式３（療養者名簿）（⑤の場合）'!$BE103,1,0),0),0)</f>
        <v>0</v>
      </c>
      <c r="MO98" s="224">
        <f>IF(MO$19-'様式３（療養者名簿）（⑤の場合）'!$BD103+1&lt;=15,IF(MO$19&gt;='様式３（療養者名簿）（⑤の場合）'!$BD103,IF(MO$19&lt;='様式３（療養者名簿）（⑤の場合）'!$BE103,1,0),0),0)</f>
        <v>0</v>
      </c>
      <c r="MP98" s="224">
        <f>IF(MP$19-'様式３（療養者名簿）（⑤の場合）'!$BD103+1&lt;=15,IF(MP$19&gt;='様式３（療養者名簿）（⑤の場合）'!$BD103,IF(MP$19&lt;='様式３（療養者名簿）（⑤の場合）'!$BE103,1,0),0),0)</f>
        <v>0</v>
      </c>
      <c r="MQ98" s="224">
        <f>IF(MQ$19-'様式３（療養者名簿）（⑤の場合）'!$BD103+1&lt;=15,IF(MQ$19&gt;='様式３（療養者名簿）（⑤の場合）'!$BD103,IF(MQ$19&lt;='様式３（療養者名簿）（⑤の場合）'!$BE103,1,0),0),0)</f>
        <v>0</v>
      </c>
      <c r="MR98" s="224">
        <f>IF(MR$19-'様式３（療養者名簿）（⑤の場合）'!$BD103+1&lt;=15,IF(MR$19&gt;='様式３（療養者名簿）（⑤の場合）'!$BD103,IF(MR$19&lt;='様式３（療養者名簿）（⑤の場合）'!$BE103,1,0),0),0)</f>
        <v>0</v>
      </c>
      <c r="MS98" s="224">
        <f>IF(MS$19-'様式３（療養者名簿）（⑤の場合）'!$BD103+1&lt;=15,IF(MS$19&gt;='様式３（療養者名簿）（⑤の場合）'!$BD103,IF(MS$19&lt;='様式３（療養者名簿）（⑤の場合）'!$BE103,1,0),0),0)</f>
        <v>0</v>
      </c>
      <c r="MT98" s="224">
        <f>IF(MT$19-'様式３（療養者名簿）（⑤の場合）'!$BD103+1&lt;=15,IF(MT$19&gt;='様式３（療養者名簿）（⑤の場合）'!$BD103,IF(MT$19&lt;='様式３（療養者名簿）（⑤の場合）'!$BE103,1,0),0),0)</f>
        <v>0</v>
      </c>
      <c r="MU98" s="224">
        <f>IF(MU$19-'様式３（療養者名簿）（⑤の場合）'!$BD103+1&lt;=15,IF(MU$19&gt;='様式３（療養者名簿）（⑤の場合）'!$BD103,IF(MU$19&lt;='様式３（療養者名簿）（⑤の場合）'!$BE103,1,0),0),0)</f>
        <v>0</v>
      </c>
      <c r="MV98" s="224">
        <f>IF(MV$19-'様式３（療養者名簿）（⑤の場合）'!$BD103+1&lt;=15,IF(MV$19&gt;='様式３（療養者名簿）（⑤の場合）'!$BD103,IF(MV$19&lt;='様式３（療養者名簿）（⑤の場合）'!$BE103,1,0),0),0)</f>
        <v>0</v>
      </c>
      <c r="MW98" s="224">
        <f>IF(MW$19-'様式３（療養者名簿）（⑤の場合）'!$BD103+1&lt;=15,IF(MW$19&gt;='様式３（療養者名簿）（⑤の場合）'!$BD103,IF(MW$19&lt;='様式３（療養者名簿）（⑤の場合）'!$BE103,1,0),0),0)</f>
        <v>0</v>
      </c>
      <c r="MX98" s="224">
        <f>IF(MX$19-'様式３（療養者名簿）（⑤の場合）'!$BD103+1&lt;=15,IF(MX$19&gt;='様式３（療養者名簿）（⑤の場合）'!$BD103,IF(MX$19&lt;='様式３（療養者名簿）（⑤の場合）'!$BE103,1,0),0),0)</f>
        <v>0</v>
      </c>
      <c r="MY98" s="224">
        <f>IF(MY$19-'様式３（療養者名簿）（⑤の場合）'!$BD103+1&lt;=15,IF(MY$19&gt;='様式３（療養者名簿）（⑤の場合）'!$BD103,IF(MY$19&lt;='様式３（療養者名簿）（⑤の場合）'!$BE103,1,0),0),0)</f>
        <v>0</v>
      </c>
      <c r="MZ98" s="224">
        <f>IF(MZ$19-'様式３（療養者名簿）（⑤の場合）'!$BD103+1&lt;=15,IF(MZ$19&gt;='様式３（療養者名簿）（⑤の場合）'!$BD103,IF(MZ$19&lt;='様式３（療養者名簿）（⑤の場合）'!$BE103,1,0),0),0)</f>
        <v>0</v>
      </c>
      <c r="NA98" s="224">
        <f>IF(NA$19-'様式３（療養者名簿）（⑤の場合）'!$BD103+1&lt;=15,IF(NA$19&gt;='様式３（療養者名簿）（⑤の場合）'!$BD103,IF(NA$19&lt;='様式３（療養者名簿）（⑤の場合）'!$BE103,1,0),0),0)</f>
        <v>0</v>
      </c>
      <c r="NB98" s="224">
        <f>IF(NB$19-'様式３（療養者名簿）（⑤の場合）'!$BD103+1&lt;=15,IF(NB$19&gt;='様式３（療養者名簿）（⑤の場合）'!$BD103,IF(NB$19&lt;='様式３（療養者名簿）（⑤の場合）'!$BE103,1,0),0),0)</f>
        <v>0</v>
      </c>
      <c r="NC98" s="225">
        <f>IF(NC$19-'様式３（療養者名簿）（⑤の場合）'!$BD103+1&lt;=15,IF(NC$19&gt;='様式３（療養者名簿）（⑤の場合）'!$BD103,IF(NC$19&lt;='様式３（療養者名簿）（⑤の場合）'!$BE103,1,0),0),0)</f>
        <v>0</v>
      </c>
      <c r="ND98" s="225">
        <f>IF(ND$19-'様式３（療養者名簿）（⑤の場合）'!$BD103+1&lt;=15,IF(ND$19&gt;='様式３（療養者名簿）（⑤の場合）'!$BD103,IF(ND$19&lt;='様式３（療養者名簿）（⑤の場合）'!$BE103,1,0),0),0)</f>
        <v>0</v>
      </c>
      <c r="NE98" s="225">
        <f>IF(NE$19-'様式３（療養者名簿）（⑤の場合）'!$BD103+1&lt;=15,IF(NE$19&gt;='様式３（療養者名簿）（⑤の場合）'!$BD103,IF(NE$19&lt;='様式３（療養者名簿）（⑤の場合）'!$BE103,1,0),0),0)</f>
        <v>0</v>
      </c>
      <c r="NF98" s="225">
        <f>IF(NF$19-'様式３（療養者名簿）（⑤の場合）'!$BD103+1&lt;=15,IF(NF$19&gt;='様式３（療養者名簿）（⑤の場合）'!$BD103,IF(NF$19&lt;='様式３（療養者名簿）（⑤の場合）'!$BE103,1,0),0),0)</f>
        <v>0</v>
      </c>
      <c r="NG98" s="225">
        <f>IF(NG$19-'様式３（療養者名簿）（⑤の場合）'!$BD103+1&lt;=15,IF(NG$19&gt;='様式３（療養者名簿）（⑤の場合）'!$BD103,IF(NG$19&lt;='様式３（療養者名簿）（⑤の場合）'!$BE103,1,0),0),0)</f>
        <v>0</v>
      </c>
      <c r="NH98" s="225">
        <f>IF(NH$19-'様式３（療養者名簿）（⑤の場合）'!$BD103+1&lt;=15,IF(NH$19&gt;='様式３（療養者名簿）（⑤の場合）'!$BD103,IF(NH$19&lt;='様式３（療養者名簿）（⑤の場合）'!$BE103,1,0),0),0)</f>
        <v>0</v>
      </c>
      <c r="NI98" s="225">
        <f>IF(NI$19-'様式３（療養者名簿）（⑤の場合）'!$BD103+1&lt;=15,IF(NI$19&gt;='様式３（療養者名簿）（⑤の場合）'!$BD103,IF(NI$19&lt;='様式３（療養者名簿）（⑤の場合）'!$BE103,1,0),0),0)</f>
        <v>0</v>
      </c>
      <c r="NJ98" s="225">
        <f>IF(NJ$19-'様式３（療養者名簿）（⑤の場合）'!$BD103+1&lt;=15,IF(NJ$19&gt;='様式３（療養者名簿）（⑤の場合）'!$BD103,IF(NJ$19&lt;='様式３（療養者名簿）（⑤の場合）'!$BE103,1,0),0),0)</f>
        <v>0</v>
      </c>
      <c r="NK98" s="225">
        <f>IF(NK$19-'様式３（療養者名簿）（⑤の場合）'!$BD103+1&lt;=15,IF(NK$19&gt;='様式３（療養者名簿）（⑤の場合）'!$BD103,IF(NK$19&lt;='様式３（療養者名簿）（⑤の場合）'!$BE103,1,0),0),0)</f>
        <v>0</v>
      </c>
      <c r="NL98" s="225">
        <f>IF(NL$19-'様式３（療養者名簿）（⑤の場合）'!$BD103+1&lt;=15,IF(NL$19&gt;='様式３（療養者名簿）（⑤の場合）'!$BD103,IF(NL$19&lt;='様式３（療養者名簿）（⑤の場合）'!$BE103,1,0),0),0)</f>
        <v>0</v>
      </c>
      <c r="NM98" s="225">
        <f>IF(NM$19-'様式３（療養者名簿）（⑤の場合）'!$BD103+1&lt;=15,IF(NM$19&gt;='様式３（療養者名簿）（⑤の場合）'!$BD103,IF(NM$19&lt;='様式３（療養者名簿）（⑤の場合）'!$BE103,1,0),0),0)</f>
        <v>0</v>
      </c>
      <c r="NN98" s="225">
        <f>IF(NN$19-'様式３（療養者名簿）（⑤の場合）'!$BD103+1&lt;=15,IF(NN$19&gt;='様式３（療養者名簿）（⑤の場合）'!$BD103,IF(NN$19&lt;='様式３（療養者名簿）（⑤の場合）'!$BE103,1,0),0),0)</f>
        <v>0</v>
      </c>
      <c r="NO98" s="225">
        <f>IF(NO$19-'様式３（療養者名簿）（⑤の場合）'!$BD103+1&lt;=15,IF(NO$19&gt;='様式３（療養者名簿）（⑤の場合）'!$BD103,IF(NO$19&lt;='様式３（療養者名簿）（⑤の場合）'!$BE103,1,0),0),0)</f>
        <v>0</v>
      </c>
      <c r="NP98" s="225">
        <f>IF(NP$19-'様式３（療養者名簿）（⑤の場合）'!$BD103+1&lt;=15,IF(NP$19&gt;='様式３（療養者名簿）（⑤の場合）'!$BD103,IF(NP$19&lt;='様式３（療養者名簿）（⑤の場合）'!$BE103,1,0),0),0)</f>
        <v>0</v>
      </c>
      <c r="NQ98" s="225">
        <f>IF(NQ$19-'様式３（療養者名簿）（⑤の場合）'!$BD103+1&lt;=15,IF(NQ$19&gt;='様式３（療養者名簿）（⑤の場合）'!$BD103,IF(NQ$19&lt;='様式３（療養者名簿）（⑤の場合）'!$BE103,1,0),0),0)</f>
        <v>0</v>
      </c>
      <c r="NR98" s="225">
        <f>IF(NR$19-'様式３（療養者名簿）（⑤の場合）'!$BD103+1&lt;=15,IF(NR$19&gt;='様式３（療養者名簿）（⑤の場合）'!$BD103,IF(NR$19&lt;='様式３（療養者名簿）（⑤の場合）'!$BE103,1,0),0),0)</f>
        <v>0</v>
      </c>
      <c r="NS98" s="225">
        <f>IF(NS$19-'様式３（療養者名簿）（⑤の場合）'!$BD103+1&lt;=15,IF(NS$19&gt;='様式３（療養者名簿）（⑤の場合）'!$BD103,IF(NS$19&lt;='様式３（療養者名簿）（⑤の場合）'!$BE103,1,0),0),0)</f>
        <v>0</v>
      </c>
      <c r="NT98" s="225">
        <f>IF(NT$19-'様式３（療養者名簿）（⑤の場合）'!$BD103+1&lt;=15,IF(NT$19&gt;='様式３（療養者名簿）（⑤の場合）'!$BD103,IF(NT$19&lt;='様式３（療養者名簿）（⑤の場合）'!$BE103,1,0),0),0)</f>
        <v>0</v>
      </c>
      <c r="NU98" s="225">
        <f>IF(NU$19-'様式３（療養者名簿）（⑤の場合）'!$BD103+1&lt;=15,IF(NU$19&gt;='様式３（療養者名簿）（⑤の場合）'!$BD103,IF(NU$19&lt;='様式３（療養者名簿）（⑤の場合）'!$BE103,1,0),0),0)</f>
        <v>0</v>
      </c>
      <c r="NV98" s="225">
        <f>IF(NV$19-'様式３（療養者名簿）（⑤の場合）'!$BD103+1&lt;=15,IF(NV$19&gt;='様式３（療養者名簿）（⑤の場合）'!$BD103,IF(NV$19&lt;='様式３（療養者名簿）（⑤の場合）'!$BE103,1,0),0),0)</f>
        <v>0</v>
      </c>
      <c r="NW98" s="225">
        <f>IF(NW$19-'様式３（療養者名簿）（⑤の場合）'!$BD103+1&lt;=15,IF(NW$19&gt;='様式３（療養者名簿）（⑤の場合）'!$BD103,IF(NW$19&lt;='様式３（療養者名簿）（⑤の場合）'!$BE103,1,0),0),0)</f>
        <v>0</v>
      </c>
      <c r="NX98" s="225">
        <f>IF(NX$19-'様式３（療養者名簿）（⑤の場合）'!$BD103+1&lt;=15,IF(NX$19&gt;='様式３（療養者名簿）（⑤の場合）'!$BD103,IF(NX$19&lt;='様式３（療養者名簿）（⑤の場合）'!$BE103,1,0),0),0)</f>
        <v>0</v>
      </c>
      <c r="NY98" s="225">
        <f>IF(NY$19-'様式３（療養者名簿）（⑤の場合）'!$BD103+1&lt;=15,IF(NY$19&gt;='様式３（療養者名簿）（⑤の場合）'!$BD103,IF(NY$19&lt;='様式３（療養者名簿）（⑤の場合）'!$BE103,1,0),0),0)</f>
        <v>0</v>
      </c>
      <c r="NZ98" s="225">
        <f>IF(NZ$19-'様式３（療養者名簿）（⑤の場合）'!$BD103+1&lt;=15,IF(NZ$19&gt;='様式３（療養者名簿）（⑤の場合）'!$BD103,IF(NZ$19&lt;='様式３（療養者名簿）（⑤の場合）'!$BE103,1,0),0),0)</f>
        <v>0</v>
      </c>
      <c r="OA98" s="225">
        <f>IF(OA$19-'様式３（療養者名簿）（⑤の場合）'!$BD103+1&lt;=15,IF(OA$19&gt;='様式３（療養者名簿）（⑤の場合）'!$BD103,IF(OA$19&lt;='様式３（療養者名簿）（⑤の場合）'!$BE103,1,0),0),0)</f>
        <v>0</v>
      </c>
      <c r="OB98" s="225">
        <f>IF(OB$19-'様式３（療養者名簿）（⑤の場合）'!$BD103+1&lt;=15,IF(OB$19&gt;='様式３（療養者名簿）（⑤の場合）'!$BD103,IF(OB$19&lt;='様式３（療養者名簿）（⑤の場合）'!$BE103,1,0),0),0)</f>
        <v>0</v>
      </c>
      <c r="OC98" s="225">
        <f>IF(OC$19-'様式３（療養者名簿）（⑤の場合）'!$BD103+1&lt;=15,IF(OC$19&gt;='様式３（療養者名簿）（⑤の場合）'!$BD103,IF(OC$19&lt;='様式３（療養者名簿）（⑤の場合）'!$BE103,1,0),0),0)</f>
        <v>0</v>
      </c>
      <c r="OD98" s="225">
        <f>IF(OD$19-'様式３（療養者名簿）（⑤の場合）'!$BD103+1&lt;=15,IF(OD$19&gt;='様式３（療養者名簿）（⑤の場合）'!$BD103,IF(OD$19&lt;='様式３（療養者名簿）（⑤の場合）'!$BE103,1,0),0),0)</f>
        <v>0</v>
      </c>
      <c r="OE98" s="225">
        <f>IF(OE$19-'様式３（療養者名簿）（⑤の場合）'!$BD103+1&lt;=15,IF(OE$19&gt;='様式３（療養者名簿）（⑤の場合）'!$BD103,IF(OE$19&lt;='様式３（療養者名簿）（⑤の場合）'!$BE103,1,0),0),0)</f>
        <v>0</v>
      </c>
      <c r="OF98" s="225">
        <f>IF(OF$19-'様式３（療養者名簿）（⑤の場合）'!$BD103+1&lt;=15,IF(OF$19&gt;='様式３（療養者名簿）（⑤の場合）'!$BD103,IF(OF$19&lt;='様式３（療養者名簿）（⑤の場合）'!$BE103,1,0),0),0)</f>
        <v>0</v>
      </c>
      <c r="OG98" s="225">
        <f>IF(OG$19-'様式３（療養者名簿）（⑤の場合）'!$BD103+1&lt;=15,IF(OG$19&gt;='様式３（療養者名簿）（⑤の場合）'!$BD103,IF(OG$19&lt;='様式３（療養者名簿）（⑤の場合）'!$BE103,1,0),0),0)</f>
        <v>0</v>
      </c>
      <c r="OH98" s="225">
        <f>IF(OH$19-'様式３（療養者名簿）（⑤の場合）'!$BD103+1&lt;=15,IF(OH$19&gt;='様式３（療養者名簿）（⑤の場合）'!$BD103,IF(OH$19&lt;='様式３（療養者名簿）（⑤の場合）'!$BE103,1,0),0),0)</f>
        <v>0</v>
      </c>
      <c r="OI98" s="225">
        <f>IF(OI$19-'様式３（療養者名簿）（⑤の場合）'!$BD103+1&lt;=15,IF(OI$19&gt;='様式３（療養者名簿）（⑤の場合）'!$BD103,IF(OI$19&lt;='様式３（療養者名簿）（⑤の場合）'!$BE103,1,0),0),0)</f>
        <v>0</v>
      </c>
      <c r="OJ98" s="225">
        <f>IF(OJ$19-'様式３（療養者名簿）（⑤の場合）'!$BD103+1&lt;=15,IF(OJ$19&gt;='様式３（療養者名簿）（⑤の場合）'!$BD103,IF(OJ$19&lt;='様式３（療養者名簿）（⑤の場合）'!$BE103,1,0),0),0)</f>
        <v>0</v>
      </c>
      <c r="OK98" s="225">
        <f>IF(OK$19-'様式３（療養者名簿）（⑤の場合）'!$BD103+1&lt;=15,IF(OK$19&gt;='様式３（療養者名簿）（⑤の場合）'!$BD103,IF(OK$19&lt;='様式３（療養者名簿）（⑤の場合）'!$BE103,1,0),0),0)</f>
        <v>0</v>
      </c>
      <c r="OL98" s="225">
        <f>IF(OL$19-'様式３（療養者名簿）（⑤の場合）'!$BD103+1&lt;=15,IF(OL$19&gt;='様式３（療養者名簿）（⑤の場合）'!$BD103,IF(OL$19&lt;='様式３（療養者名簿）（⑤の場合）'!$BE103,1,0),0),0)</f>
        <v>0</v>
      </c>
      <c r="OM98" s="225">
        <f>IF(OM$19-'様式３（療養者名簿）（⑤の場合）'!$BD103+1&lt;=15,IF(OM$19&gt;='様式３（療養者名簿）（⑤の場合）'!$BD103,IF(OM$19&lt;='様式３（療養者名簿）（⑤の場合）'!$BE103,1,0),0),0)</f>
        <v>0</v>
      </c>
      <c r="ON98" s="225">
        <f>IF(ON$19-'様式３（療養者名簿）（⑤の場合）'!$BD103+1&lt;=15,IF(ON$19&gt;='様式３（療養者名簿）（⑤の場合）'!$BD103,IF(ON$19&lt;='様式３（療養者名簿）（⑤の場合）'!$BE103,1,0),0),0)</f>
        <v>0</v>
      </c>
      <c r="OO98" s="225">
        <f>IF(OO$19-'様式３（療養者名簿）（⑤の場合）'!$BD103+1&lt;=15,IF(OO$19&gt;='様式３（療養者名簿）（⑤の場合）'!$BD103,IF(OO$19&lt;='様式３（療養者名簿）（⑤の場合）'!$BE103,1,0),0),0)</f>
        <v>0</v>
      </c>
      <c r="OP98" s="225">
        <f>IF(OP$19-'様式３（療養者名簿）（⑤の場合）'!$BD103+1&lt;=15,IF(OP$19&gt;='様式３（療養者名簿）（⑤の場合）'!$BD103,IF(OP$19&lt;='様式３（療養者名簿）（⑤の場合）'!$BE103,1,0),0),0)</f>
        <v>0</v>
      </c>
      <c r="OQ98" s="225">
        <f>IF(OQ$19-'様式３（療養者名簿）（⑤の場合）'!$BD103+1&lt;=15,IF(OQ$19&gt;='様式３（療養者名簿）（⑤の場合）'!$BD103,IF(OQ$19&lt;='様式３（療養者名簿）（⑤の場合）'!$BE103,1,0),0),0)</f>
        <v>0</v>
      </c>
      <c r="OR98" s="225">
        <f>IF(OR$19-'様式３（療養者名簿）（⑤の場合）'!$BD103+1&lt;=15,IF(OR$19&gt;='様式３（療養者名簿）（⑤の場合）'!$BD103,IF(OR$19&lt;='様式３（療養者名簿）（⑤の場合）'!$BE103,1,0),0),0)</f>
        <v>0</v>
      </c>
      <c r="OS98" s="225">
        <f>IF(OS$19-'様式３（療養者名簿）（⑤の場合）'!$BD103+1&lt;=15,IF(OS$19&gt;='様式３（療養者名簿）（⑤の場合）'!$BD103,IF(OS$19&lt;='様式３（療養者名簿）（⑤の場合）'!$BE103,1,0),0),0)</f>
        <v>0</v>
      </c>
      <c r="OT98" s="225">
        <f>IF(OT$19-'様式３（療養者名簿）（⑤の場合）'!$BD103+1&lt;=15,IF(OT$19&gt;='様式３（療養者名簿）（⑤の場合）'!$BD103,IF(OT$19&lt;='様式３（療養者名簿）（⑤の場合）'!$BE103,1,0),0),0)</f>
        <v>0</v>
      </c>
      <c r="OU98" s="225">
        <f>IF(OU$19-'様式３（療養者名簿）（⑤の場合）'!$BD103+1&lt;=15,IF(OU$19&gt;='様式３（療養者名簿）（⑤の場合）'!$BD103,IF(OU$19&lt;='様式３（療養者名簿）（⑤の場合）'!$BE103,1,0),0),0)</f>
        <v>0</v>
      </c>
      <c r="OV98" s="225">
        <f>IF(OV$19-'様式３（療養者名簿）（⑤の場合）'!$BD103+1&lt;=15,IF(OV$19&gt;='様式３（療養者名簿）（⑤の場合）'!$BD103,IF(OV$19&lt;='様式３（療養者名簿）（⑤の場合）'!$BE103,1,0),0),0)</f>
        <v>0</v>
      </c>
      <c r="OW98" s="225">
        <f>IF(OW$19-'様式３（療養者名簿）（⑤の場合）'!$BD103+1&lt;=15,IF(OW$19&gt;='様式３（療養者名簿）（⑤の場合）'!$BD103,IF(OW$19&lt;='様式３（療養者名簿）（⑤の場合）'!$BE103,1,0),0),0)</f>
        <v>0</v>
      </c>
      <c r="OX98" s="225">
        <f>IF(OX$19-'様式３（療養者名簿）（⑤の場合）'!$BD103+1&lt;=15,IF(OX$19&gt;='様式３（療養者名簿）（⑤の場合）'!$BD103,IF(OX$19&lt;='様式３（療養者名簿）（⑤の場合）'!$BE103,1,0),0),0)</f>
        <v>0</v>
      </c>
      <c r="OY98" s="225">
        <f>IF(OY$19-'様式３（療養者名簿）（⑤の場合）'!$BD103+1&lt;=15,IF(OY$19&gt;='様式３（療養者名簿）（⑤の場合）'!$BD103,IF(OY$19&lt;='様式３（療養者名簿）（⑤の場合）'!$BE103,1,0),0),0)</f>
        <v>0</v>
      </c>
      <c r="OZ98" s="225">
        <f>IF(OZ$19-'様式３（療養者名簿）（⑤の場合）'!$BD103+1&lt;=15,IF(OZ$19&gt;='様式３（療養者名簿）（⑤の場合）'!$BD103,IF(OZ$19&lt;='様式３（療養者名簿）（⑤の場合）'!$BE103,1,0),0),0)</f>
        <v>0</v>
      </c>
      <c r="PA98" s="225">
        <f>IF(PA$19-'様式３（療養者名簿）（⑤の場合）'!$BD103+1&lt;=15,IF(PA$19&gt;='様式３（療養者名簿）（⑤の場合）'!$BD103,IF(PA$19&lt;='様式３（療養者名簿）（⑤の場合）'!$BE103,1,0),0),0)</f>
        <v>0</v>
      </c>
      <c r="PB98" s="225">
        <f>IF(PB$19-'様式３（療養者名簿）（⑤の場合）'!$BD103+1&lt;=15,IF(PB$19&gt;='様式３（療養者名簿）（⑤の場合）'!$BD103,IF(PB$19&lt;='様式３（療養者名簿）（⑤の場合）'!$BE103,1,0),0),0)</f>
        <v>0</v>
      </c>
      <c r="PC98" s="225">
        <f>IF(PC$19-'様式３（療養者名簿）（⑤の場合）'!$BD103+1&lt;=15,IF(PC$19&gt;='様式３（療養者名簿）（⑤の場合）'!$BD103,IF(PC$19&lt;='様式３（療養者名簿）（⑤の場合）'!$BE103,1,0),0),0)</f>
        <v>0</v>
      </c>
      <c r="PD98" s="225">
        <f>IF(PD$19-'様式３（療養者名簿）（⑤の場合）'!$BD103+1&lt;=15,IF(PD$19&gt;='様式３（療養者名簿）（⑤の場合）'!$BD103,IF(PD$19&lt;='様式３（療養者名簿）（⑤の場合）'!$BE103,1,0),0),0)</f>
        <v>0</v>
      </c>
      <c r="PE98" s="225">
        <f>IF(PE$19-'様式３（療養者名簿）（⑤の場合）'!$BD103+1&lt;=15,IF(PE$19&gt;='様式３（療養者名簿）（⑤の場合）'!$BD103,IF(PE$19&lt;='様式３（療養者名簿）（⑤の場合）'!$BE103,1,0),0),0)</f>
        <v>0</v>
      </c>
      <c r="PF98" s="225">
        <f>IF(PF$19-'様式３（療養者名簿）（⑤の場合）'!$BD103+1&lt;=15,IF(PF$19&gt;='様式３（療養者名簿）（⑤の場合）'!$BD103,IF(PF$19&lt;='様式３（療養者名簿）（⑤の場合）'!$BE103,1,0),0),0)</f>
        <v>0</v>
      </c>
      <c r="PG98" s="225">
        <f>IF(PG$19-'様式３（療養者名簿）（⑤の場合）'!$BD103+1&lt;=15,IF(PG$19&gt;='様式３（療養者名簿）（⑤の場合）'!$BD103,IF(PG$19&lt;='様式３（療養者名簿）（⑤の場合）'!$BE103,1,0),0),0)</f>
        <v>0</v>
      </c>
      <c r="PH98" s="225">
        <f>IF(PH$19-'様式３（療養者名簿）（⑤の場合）'!$BD103+1&lt;=15,IF(PH$19&gt;='様式３（療養者名簿）（⑤の場合）'!$BD103,IF(PH$19&lt;='様式３（療養者名簿）（⑤の場合）'!$BE103,1,0),0),0)</f>
        <v>0</v>
      </c>
      <c r="PI98" s="225">
        <f>IF(PI$19-'様式３（療養者名簿）（⑤の場合）'!$BD103+1&lt;=15,IF(PI$19&gt;='様式３（療養者名簿）（⑤の場合）'!$BD103,IF(PI$19&lt;='様式３（療養者名簿）（⑤の場合）'!$BE103,1,0),0),0)</f>
        <v>0</v>
      </c>
      <c r="PJ98" s="225">
        <f>IF(PJ$19-'様式３（療養者名簿）（⑤の場合）'!$BD103+1&lt;=15,IF(PJ$19&gt;='様式３（療養者名簿）（⑤の場合）'!$BD103,IF(PJ$19&lt;='様式３（療養者名簿）（⑤の場合）'!$BE103,1,0),0),0)</f>
        <v>0</v>
      </c>
      <c r="PK98" s="225">
        <f>IF(PK$19-'様式３（療養者名簿）（⑤の場合）'!$BD103+1&lt;=15,IF(PK$19&gt;='様式３（療養者名簿）（⑤の場合）'!$BD103,IF(PK$19&lt;='様式３（療養者名簿）（⑤の場合）'!$BE103,1,0),0),0)</f>
        <v>0</v>
      </c>
      <c r="PL98" s="225">
        <f>IF(PL$19-'様式３（療養者名簿）（⑤の場合）'!$BD103+1&lt;=15,IF(PL$19&gt;='様式３（療養者名簿）（⑤の場合）'!$BD103,IF(PL$19&lt;='様式３（療養者名簿）（⑤の場合）'!$BE103,1,0),0),0)</f>
        <v>0</v>
      </c>
      <c r="PM98" s="225">
        <f>IF(PM$19-'様式３（療養者名簿）（⑤の場合）'!$BD103+1&lt;=15,IF(PM$19&gt;='様式３（療養者名簿）（⑤の場合）'!$BD103,IF(PM$19&lt;='様式３（療養者名簿）（⑤の場合）'!$BE103,1,0),0),0)</f>
        <v>0</v>
      </c>
      <c r="PN98" s="225">
        <f>IF(PN$19-'様式３（療養者名簿）（⑤の場合）'!$BD103+1&lt;=15,IF(PN$19&gt;='様式３（療養者名簿）（⑤の場合）'!$BD103,IF(PN$19&lt;='様式３（療養者名簿）（⑤の場合）'!$BE103,1,0),0),0)</f>
        <v>0</v>
      </c>
      <c r="PO98" s="225">
        <f>IF(PO$19-'様式３（療養者名簿）（⑤の場合）'!$BD103+1&lt;=15,IF(PO$19&gt;='様式３（療養者名簿）（⑤の場合）'!$BD103,IF(PO$19&lt;='様式３（療養者名簿）（⑤の場合）'!$BE103,1,0),0),0)</f>
        <v>0</v>
      </c>
      <c r="PP98" s="225">
        <f>IF(PP$19-'様式３（療養者名簿）（⑤の場合）'!$BD103+1&lt;=15,IF(PP$19&gt;='様式３（療養者名簿）（⑤の場合）'!$BD103,IF(PP$19&lt;='様式３（療養者名簿）（⑤の場合）'!$BE103,1,0),0),0)</f>
        <v>0</v>
      </c>
      <c r="PQ98" s="225">
        <f>IF(PQ$19-'様式３（療養者名簿）（⑤の場合）'!$BD103+1&lt;=15,IF(PQ$19&gt;='様式３（療養者名簿）（⑤の場合）'!$BD103,IF(PQ$19&lt;='様式３（療養者名簿）（⑤の場合）'!$BE103,1,0),0),0)</f>
        <v>0</v>
      </c>
      <c r="PR98" s="225">
        <f>IF(PR$19-'様式３（療養者名簿）（⑤の場合）'!$BD103+1&lt;=15,IF(PR$19&gt;='様式３（療養者名簿）（⑤の場合）'!$BD103,IF(PR$19&lt;='様式３（療養者名簿）（⑤の場合）'!$BE103,1,0),0),0)</f>
        <v>0</v>
      </c>
      <c r="PS98" s="225">
        <f>IF(PS$19-'様式３（療養者名簿）（⑤の場合）'!$BD103+1&lt;=15,IF(PS$19&gt;='様式３（療養者名簿）（⑤の場合）'!$BD103,IF(PS$19&lt;='様式３（療養者名簿）（⑤の場合）'!$BE103,1,0),0),0)</f>
        <v>0</v>
      </c>
      <c r="PT98" s="225">
        <f>IF(PT$19-'様式３（療養者名簿）（⑤の場合）'!$BD103+1&lt;=15,IF(PT$19&gt;='様式３（療養者名簿）（⑤の場合）'!$BD103,IF(PT$19&lt;='様式３（療養者名簿）（⑤の場合）'!$BE103,1,0),0),0)</f>
        <v>0</v>
      </c>
      <c r="PU98" s="225">
        <f>IF(PU$19-'様式３（療養者名簿）（⑤の場合）'!$BD103+1&lt;=15,IF(PU$19&gt;='様式３（療養者名簿）（⑤の場合）'!$BD103,IF(PU$19&lt;='様式３（療養者名簿）（⑤の場合）'!$BE103,1,0),0),0)</f>
        <v>0</v>
      </c>
      <c r="PV98" s="225">
        <f>IF(PV$19-'様式３（療養者名簿）（⑤の場合）'!$BD103+1&lt;=15,IF(PV$19&gt;='様式３（療養者名簿）（⑤の場合）'!$BD103,IF(PV$19&lt;='様式３（療養者名簿）（⑤の場合）'!$BE103,1,0),0),0)</f>
        <v>0</v>
      </c>
      <c r="PW98" s="225">
        <f>IF(PW$19-'様式３（療養者名簿）（⑤の場合）'!$BD103+1&lt;=15,IF(PW$19&gt;='様式３（療養者名簿）（⑤の場合）'!$BD103,IF(PW$19&lt;='様式３（療養者名簿）（⑤の場合）'!$BE103,1,0),0),0)</f>
        <v>0</v>
      </c>
      <c r="PX98" s="225">
        <f>IF(PX$19-'様式３（療養者名簿）（⑤の場合）'!$BD103+1&lt;=15,IF(PX$19&gt;='様式３（療養者名簿）（⑤の場合）'!$BD103,IF(PX$19&lt;='様式３（療養者名簿）（⑤の場合）'!$BE103,1,0),0),0)</f>
        <v>0</v>
      </c>
      <c r="PY98" s="225">
        <f>IF(PY$19-'様式３（療養者名簿）（⑤の場合）'!$BD103+1&lt;=15,IF(PY$19&gt;='様式３（療養者名簿）（⑤の場合）'!$BD103,IF(PY$19&lt;='様式３（療養者名簿）（⑤の場合）'!$BE103,1,0),0),0)</f>
        <v>0</v>
      </c>
      <c r="PZ98" s="225">
        <f>IF(PZ$19-'様式３（療養者名簿）（⑤の場合）'!$BD103+1&lt;=15,IF(PZ$19&gt;='様式３（療養者名簿）（⑤の場合）'!$BD103,IF(PZ$19&lt;='様式３（療養者名簿）（⑤の場合）'!$BE103,1,0),0),0)</f>
        <v>0</v>
      </c>
      <c r="QA98" s="225">
        <f>IF(QA$19-'様式３（療養者名簿）（⑤の場合）'!$BD103+1&lt;=15,IF(QA$19&gt;='様式３（療養者名簿）（⑤の場合）'!$BD103,IF(QA$19&lt;='様式３（療養者名簿）（⑤の場合）'!$BE103,1,0),0),0)</f>
        <v>0</v>
      </c>
      <c r="QB98" s="225">
        <f>IF(QB$19-'様式３（療養者名簿）（⑤の場合）'!$BD103+1&lt;=15,IF(QB$19&gt;='様式３（療養者名簿）（⑤の場合）'!$BD103,IF(QB$19&lt;='様式３（療養者名簿）（⑤の場合）'!$BE103,1,0),0),0)</f>
        <v>0</v>
      </c>
      <c r="QC98" s="225">
        <f>IF(QC$19-'様式３（療養者名簿）（⑤の場合）'!$BD103+1&lt;=15,IF(QC$19&gt;='様式３（療養者名簿）（⑤の場合）'!$BD103,IF(QC$19&lt;='様式３（療養者名簿）（⑤の場合）'!$BE103,1,0),0),0)</f>
        <v>0</v>
      </c>
      <c r="QD98" s="225">
        <f>IF(QD$19-'様式３（療養者名簿）（⑤の場合）'!$BD103+1&lt;=15,IF(QD$19&gt;='様式３（療養者名簿）（⑤の場合）'!$BD103,IF(QD$19&lt;='様式３（療養者名簿）（⑤の場合）'!$BE103,1,0),0),0)</f>
        <v>0</v>
      </c>
      <c r="QE98" s="225">
        <f>IF(QE$19-'様式３（療養者名簿）（⑤の場合）'!$BD103+1&lt;=15,IF(QE$19&gt;='様式３（療養者名簿）（⑤の場合）'!$BD103,IF(QE$19&lt;='様式３（療養者名簿）（⑤の場合）'!$BE103,1,0),0),0)</f>
        <v>0</v>
      </c>
      <c r="QF98" s="225">
        <f>IF(QF$19-'様式３（療養者名簿）（⑤の場合）'!$BD103+1&lt;=15,IF(QF$19&gt;='様式３（療養者名簿）（⑤の場合）'!$BD103,IF(QF$19&lt;='様式３（療養者名簿）（⑤の場合）'!$BE103,1,0),0),0)</f>
        <v>0</v>
      </c>
      <c r="QG98" s="225">
        <f>IF(QG$19-'様式３（療養者名簿）（⑤の場合）'!$BD103+1&lt;=15,IF(QG$19&gt;='様式３（療養者名簿）（⑤の場合）'!$BD103,IF(QG$19&lt;='様式３（療養者名簿）（⑤の場合）'!$BE103,1,0),0),0)</f>
        <v>0</v>
      </c>
      <c r="QH98" s="225">
        <f>IF(QH$19-'様式３（療養者名簿）（⑤の場合）'!$BD103+1&lt;=15,IF(QH$19&gt;='様式３（療養者名簿）（⑤の場合）'!$BD103,IF(QH$19&lt;='様式３（療養者名簿）（⑤の場合）'!$BE103,1,0),0),0)</f>
        <v>0</v>
      </c>
      <c r="QI98" s="225">
        <f>IF(QI$19-'様式３（療養者名簿）（⑤の場合）'!$BD103+1&lt;=15,IF(QI$19&gt;='様式３（療養者名簿）（⑤の場合）'!$BD103,IF(QI$19&lt;='様式３（療養者名簿）（⑤の場合）'!$BE103,1,0),0),0)</f>
        <v>0</v>
      </c>
      <c r="QJ98" s="225">
        <f>IF(QJ$19-'様式３（療養者名簿）（⑤の場合）'!$BD103+1&lt;=15,IF(QJ$19&gt;='様式３（療養者名簿）（⑤の場合）'!$BD103,IF(QJ$19&lt;='様式３（療養者名簿）（⑤の場合）'!$BE103,1,0),0),0)</f>
        <v>0</v>
      </c>
      <c r="QK98" s="225">
        <f>IF(QK$19-'様式３（療養者名簿）（⑤の場合）'!$BD103+1&lt;=15,IF(QK$19&gt;='様式３（療養者名簿）（⑤の場合）'!$BD103,IF(QK$19&lt;='様式３（療養者名簿）（⑤の場合）'!$BE103,1,0),0),0)</f>
        <v>0</v>
      </c>
      <c r="QL98" s="225">
        <f>IF(QL$19-'様式３（療養者名簿）（⑤の場合）'!$BD103+1&lt;=15,IF(QL$19&gt;='様式３（療養者名簿）（⑤の場合）'!$BD103,IF(QL$19&lt;='様式３（療養者名簿）（⑤の場合）'!$BE103,1,0),0),0)</f>
        <v>0</v>
      </c>
      <c r="QM98" s="225">
        <f>IF(QM$19-'様式３（療養者名簿）（⑤の場合）'!$BD103+1&lt;=15,IF(QM$19&gt;='様式３（療養者名簿）（⑤の場合）'!$BD103,IF(QM$19&lt;='様式３（療養者名簿）（⑤の場合）'!$BE103,1,0),0),0)</f>
        <v>0</v>
      </c>
      <c r="QN98" s="225">
        <f>IF(QN$19-'様式３（療養者名簿）（⑤の場合）'!$BD103+1&lt;=15,IF(QN$19&gt;='様式３（療養者名簿）（⑤の場合）'!$BD103,IF(QN$19&lt;='様式３（療養者名簿）（⑤の場合）'!$BE103,1,0),0),0)</f>
        <v>0</v>
      </c>
      <c r="QO98" s="225">
        <f>IF(QO$19-'様式３（療養者名簿）（⑤の場合）'!$BD103+1&lt;=15,IF(QO$19&gt;='様式３（療養者名簿）（⑤の場合）'!$BD103,IF(QO$19&lt;='様式３（療養者名簿）（⑤の場合）'!$BE103,1,0),0),0)</f>
        <v>0</v>
      </c>
      <c r="QP98" s="225">
        <f>IF(QP$19-'様式３（療養者名簿）（⑤の場合）'!$BD103+1&lt;=15,IF(QP$19&gt;='様式３（療養者名簿）（⑤の場合）'!$BD103,IF(QP$19&lt;='様式３（療養者名簿）（⑤の場合）'!$BE103,1,0),0),0)</f>
        <v>0</v>
      </c>
      <c r="QQ98" s="225">
        <f>IF(QQ$19-'様式３（療養者名簿）（⑤の場合）'!$BD103+1&lt;=15,IF(QQ$19&gt;='様式３（療養者名簿）（⑤の場合）'!$BD103,IF(QQ$19&lt;='様式３（療養者名簿）（⑤の場合）'!$BE103,1,0),0),0)</f>
        <v>0</v>
      </c>
      <c r="QR98" s="225">
        <f>IF(QR$19-'様式３（療養者名簿）（⑤の場合）'!$BD103+1&lt;=15,IF(QR$19&gt;='様式３（療養者名簿）（⑤の場合）'!$BD103,IF(QR$19&lt;='様式３（療養者名簿）（⑤の場合）'!$BE103,1,0),0),0)</f>
        <v>0</v>
      </c>
      <c r="QS98" s="225">
        <f>IF(QS$19-'様式３（療養者名簿）（⑤の場合）'!$BD103+1&lt;=15,IF(QS$19&gt;='様式３（療養者名簿）（⑤の場合）'!$BD103,IF(QS$19&lt;='様式３（療養者名簿）（⑤の場合）'!$BE103,1,0),0),0)</f>
        <v>0</v>
      </c>
      <c r="QT98" s="225">
        <f>IF(QT$19-'様式３（療養者名簿）（⑤の場合）'!$BD103+1&lt;=15,IF(QT$19&gt;='様式３（療養者名簿）（⑤の場合）'!$BD103,IF(QT$19&lt;='様式３（療養者名簿）（⑤の場合）'!$BE103,1,0),0),0)</f>
        <v>0</v>
      </c>
      <c r="QU98" s="225">
        <f>IF(QU$19-'様式３（療養者名簿）（⑤の場合）'!$BD103+1&lt;=15,IF(QU$19&gt;='様式３（療養者名簿）（⑤の場合）'!$BD103,IF(QU$19&lt;='様式３（療養者名簿）（⑤の場合）'!$BE103,1,0),0),0)</f>
        <v>0</v>
      </c>
      <c r="QV98" s="225">
        <f>IF(QV$19-'様式３（療養者名簿）（⑤の場合）'!$BD103+1&lt;=15,IF(QV$19&gt;='様式３（療養者名簿）（⑤の場合）'!$BD103,IF(QV$19&lt;='様式３（療養者名簿）（⑤の場合）'!$BE103,1,0),0),0)</f>
        <v>0</v>
      </c>
      <c r="QW98" s="225">
        <f>IF(QW$19-'様式３（療養者名簿）（⑤の場合）'!$BD103+1&lt;=15,IF(QW$19&gt;='様式３（療養者名簿）（⑤の場合）'!$BD103,IF(QW$19&lt;='様式３（療養者名簿）（⑤の場合）'!$BE103,1,0),0),0)</f>
        <v>0</v>
      </c>
      <c r="QX98" s="225">
        <f>IF(QX$19-'様式３（療養者名簿）（⑤の場合）'!$BD103+1&lt;=15,IF(QX$19&gt;='様式３（療養者名簿）（⑤の場合）'!$BD103,IF(QX$19&lt;='様式３（療養者名簿）（⑤の場合）'!$BE103,1,0),0),0)</f>
        <v>0</v>
      </c>
      <c r="QY98" s="225">
        <f>IF(QY$19-'様式３（療養者名簿）（⑤の場合）'!$BD103+1&lt;=15,IF(QY$19&gt;='様式３（療養者名簿）（⑤の場合）'!$BD103,IF(QY$19&lt;='様式３（療養者名簿）（⑤の場合）'!$BE103,1,0),0),0)</f>
        <v>0</v>
      </c>
      <c r="QZ98" s="225">
        <f>IF(QZ$19-'様式３（療養者名簿）（⑤の場合）'!$BD103+1&lt;=15,IF(QZ$19&gt;='様式３（療養者名簿）（⑤の場合）'!$BD103,IF(QZ$19&lt;='様式３（療養者名簿）（⑤の場合）'!$BE103,1,0),0),0)</f>
        <v>0</v>
      </c>
      <c r="RA98" s="225">
        <f>IF(RA$19-'様式３（療養者名簿）（⑤の場合）'!$BD103+1&lt;=15,IF(RA$19&gt;='様式３（療養者名簿）（⑤の場合）'!$BD103,IF(RA$19&lt;='様式３（療養者名簿）（⑤の場合）'!$BE103,1,0),0),0)</f>
        <v>0</v>
      </c>
      <c r="RB98" s="225">
        <f>IF(RB$19-'様式３（療養者名簿）（⑤の場合）'!$BD103+1&lt;=15,IF(RB$19&gt;='様式３（療養者名簿）（⑤の場合）'!$BD103,IF(RB$19&lt;='様式３（療養者名簿）（⑤の場合）'!$BE103,1,0),0),0)</f>
        <v>0</v>
      </c>
      <c r="RC98" s="225">
        <f>IF(RC$19-'様式３（療養者名簿）（⑤の場合）'!$BD103+1&lt;=15,IF(RC$19&gt;='様式３（療養者名簿）（⑤の場合）'!$BD103,IF(RC$19&lt;='様式３（療養者名簿）（⑤の場合）'!$BE103,1,0),0),0)</f>
        <v>0</v>
      </c>
      <c r="RD98" s="225">
        <f>IF(RD$19-'様式３（療養者名簿）（⑤の場合）'!$BD103+1&lt;=15,IF(RD$19&gt;='様式３（療養者名簿）（⑤の場合）'!$BD103,IF(RD$19&lt;='様式３（療養者名簿）（⑤の場合）'!$BE103,1,0),0),0)</f>
        <v>0</v>
      </c>
      <c r="RE98" s="225">
        <f>IF(RE$19-'様式３（療養者名簿）（⑤の場合）'!$BD103+1&lt;=15,IF(RE$19&gt;='様式３（療養者名簿）（⑤の場合）'!$BD103,IF(RE$19&lt;='様式３（療養者名簿）（⑤の場合）'!$BE103,1,0),0),0)</f>
        <v>0</v>
      </c>
      <c r="RF98" s="225">
        <f>IF(RF$19-'様式３（療養者名簿）（⑤の場合）'!$BD103+1&lt;=15,IF(RF$19&gt;='様式３（療養者名簿）（⑤の場合）'!$BD103,IF(RF$19&lt;='様式３（療養者名簿）（⑤の場合）'!$BE103,1,0),0),0)</f>
        <v>0</v>
      </c>
      <c r="RG98" s="225">
        <f>IF(RG$19-'様式３（療養者名簿）（⑤の場合）'!$BD103+1&lt;=15,IF(RG$19&gt;='様式３（療養者名簿）（⑤の場合）'!$BD103,IF(RG$19&lt;='様式３（療養者名簿）（⑤の場合）'!$BE103,1,0),0),0)</f>
        <v>0</v>
      </c>
      <c r="RH98" s="225">
        <f>IF(RH$19-'様式３（療養者名簿）（⑤の場合）'!$BD103+1&lt;=15,IF(RH$19&gt;='様式３（療養者名簿）（⑤の場合）'!$BD103,IF(RH$19&lt;='様式３（療養者名簿）（⑤の場合）'!$BE103,1,0),0),0)</f>
        <v>0</v>
      </c>
      <c r="RI98" s="225">
        <f>IF(RI$19-'様式３（療養者名簿）（⑤の場合）'!$BD103+1&lt;=15,IF(RI$19&gt;='様式３（療養者名簿）（⑤の場合）'!$BD103,IF(RI$19&lt;='様式３（療養者名簿）（⑤の場合）'!$BE103,1,0),0),0)</f>
        <v>0</v>
      </c>
      <c r="RJ98" s="225">
        <f>IF(RJ$19-'様式３（療養者名簿）（⑤の場合）'!$BD103+1&lt;=15,IF(RJ$19&gt;='様式３（療養者名簿）（⑤の場合）'!$BD103,IF(RJ$19&lt;='様式３（療養者名簿）（⑤の場合）'!$BE103,1,0),0),0)</f>
        <v>0</v>
      </c>
      <c r="RK98" s="225">
        <f>IF(RK$19-'様式３（療養者名簿）（⑤の場合）'!$BD103+1&lt;=15,IF(RK$19&gt;='様式３（療養者名簿）（⑤の場合）'!$BD103,IF(RK$19&lt;='様式３（療養者名簿）（⑤の場合）'!$BE103,1,0),0),0)</f>
        <v>0</v>
      </c>
      <c r="RL98" s="225">
        <f>IF(RL$19-'様式３（療養者名簿）（⑤の場合）'!$BD103+1&lt;=15,IF(RL$19&gt;='様式３（療養者名簿）（⑤の場合）'!$BD103,IF(RL$19&lt;='様式３（療養者名簿）（⑤の場合）'!$BE103,1,0),0),0)</f>
        <v>0</v>
      </c>
      <c r="RM98" s="225">
        <f>IF(RM$19-'様式３（療養者名簿）（⑤の場合）'!$BD103+1&lt;=15,IF(RM$19&gt;='様式３（療養者名簿）（⑤の場合）'!$BD103,IF(RM$19&lt;='様式３（療養者名簿）（⑤の場合）'!$BE103,1,0),0),0)</f>
        <v>0</v>
      </c>
      <c r="RN98" s="225">
        <f>IF(RN$19-'様式３（療養者名簿）（⑤の場合）'!$BD103+1&lt;=15,IF(RN$19&gt;='様式３（療養者名簿）（⑤の場合）'!$BD103,IF(RN$19&lt;='様式３（療養者名簿）（⑤の場合）'!$BE103,1,0),0),0)</f>
        <v>0</v>
      </c>
      <c r="RO98" s="225">
        <f>IF(RO$19-'様式３（療養者名簿）（⑤の場合）'!$BD103+1&lt;=15,IF(RO$19&gt;='様式３（療養者名簿）（⑤の場合）'!$BD103,IF(RO$19&lt;='様式３（療養者名簿）（⑤の場合）'!$BE103,1,0),0),0)</f>
        <v>0</v>
      </c>
      <c r="RP98" s="225">
        <f>IF(RP$19-'様式３（療養者名簿）（⑤の場合）'!$BD103+1&lt;=15,IF(RP$19&gt;='様式３（療養者名簿）（⑤の場合）'!$BD103,IF(RP$19&lt;='様式３（療養者名簿）（⑤の場合）'!$BE103,1,0),0),0)</f>
        <v>0</v>
      </c>
      <c r="RQ98" s="225">
        <f>IF(RQ$19-'様式３（療養者名簿）（⑤の場合）'!$BD103+1&lt;=15,IF(RQ$19&gt;='様式３（療養者名簿）（⑤の場合）'!$BD103,IF(RQ$19&lt;='様式３（療養者名簿）（⑤の場合）'!$BE103,1,0),0),0)</f>
        <v>0</v>
      </c>
      <c r="RR98" s="225">
        <f>IF(RR$19-'様式３（療養者名簿）（⑤の場合）'!$BD103+1&lt;=15,IF(RR$19&gt;='様式３（療養者名簿）（⑤の場合）'!$BD103,IF(RR$19&lt;='様式３（療養者名簿）（⑤の場合）'!$BE103,1,0),0),0)</f>
        <v>0</v>
      </c>
      <c r="RS98" s="225">
        <f>IF(RS$19-'様式３（療養者名簿）（⑤の場合）'!$BD103+1&lt;=15,IF(RS$19&gt;='様式３（療養者名簿）（⑤の場合）'!$BD103,IF(RS$19&lt;='様式３（療養者名簿）（⑤の場合）'!$BE103,1,0),0),0)</f>
        <v>0</v>
      </c>
      <c r="RT98" s="225">
        <f>IF(RT$19-'様式３（療養者名簿）（⑤の場合）'!$BD103+1&lt;=15,IF(RT$19&gt;='様式３（療養者名簿）（⑤の場合）'!$BD103,IF(RT$19&lt;='様式３（療養者名簿）（⑤の場合）'!$BE103,1,0),0),0)</f>
        <v>0</v>
      </c>
      <c r="RU98" s="225">
        <f>IF(RU$19-'様式３（療養者名簿）（⑤の場合）'!$BD103+1&lt;=15,IF(RU$19&gt;='様式３（療養者名簿）（⑤の場合）'!$BD103,IF(RU$19&lt;='様式３（療養者名簿）（⑤の場合）'!$BE103,1,0),0),0)</f>
        <v>0</v>
      </c>
      <c r="RV98" s="225">
        <f>IF(RV$19-'様式３（療養者名簿）（⑤の場合）'!$BD103+1&lt;=15,IF(RV$19&gt;='様式３（療養者名簿）（⑤の場合）'!$BD103,IF(RV$19&lt;='様式３（療養者名簿）（⑤の場合）'!$BE103,1,0),0),0)</f>
        <v>0</v>
      </c>
      <c r="RW98" s="225">
        <f>IF(RW$19-'様式３（療養者名簿）（⑤の場合）'!$BD103+1&lt;=15,IF(RW$19&gt;='様式３（療養者名簿）（⑤の場合）'!$BD103,IF(RW$19&lt;='様式３（療養者名簿）（⑤の場合）'!$BE103,1,0),0),0)</f>
        <v>0</v>
      </c>
      <c r="RX98" s="225">
        <f>IF(RX$19-'様式３（療養者名簿）（⑤の場合）'!$BD103+1&lt;=15,IF(RX$19&gt;='様式３（療養者名簿）（⑤の場合）'!$BD103,IF(RX$19&lt;='様式３（療養者名簿）（⑤の場合）'!$BE103,1,0),0),0)</f>
        <v>0</v>
      </c>
      <c r="RY98" s="225">
        <f>IF(RY$19-'様式３（療養者名簿）（⑤の場合）'!$BD103+1&lt;=15,IF(RY$19&gt;='様式３（療養者名簿）（⑤の場合）'!$BD103,IF(RY$19&lt;='様式３（療養者名簿）（⑤の場合）'!$BE103,1,0),0),0)</f>
        <v>0</v>
      </c>
      <c r="RZ98" s="225">
        <f>IF(RZ$19-'様式３（療養者名簿）（⑤の場合）'!$BD103+1&lt;=15,IF(RZ$19&gt;='様式３（療養者名簿）（⑤の場合）'!$BD103,IF(RZ$19&lt;='様式３（療養者名簿）（⑤の場合）'!$BE103,1,0),0),0)</f>
        <v>0</v>
      </c>
      <c r="SA98" s="225">
        <f>IF(SA$19-'様式３（療養者名簿）（⑤の場合）'!$BD103+1&lt;=15,IF(SA$19&gt;='様式３（療養者名簿）（⑤の場合）'!$BD103,IF(SA$19&lt;='様式３（療養者名簿）（⑤の場合）'!$BE103,1,0),0),0)</f>
        <v>0</v>
      </c>
      <c r="SB98" s="225">
        <f>IF(SB$19-'様式３（療養者名簿）（⑤の場合）'!$BD103+1&lt;=15,IF(SB$19&gt;='様式３（療養者名簿）（⑤の場合）'!$BD103,IF(SB$19&lt;='様式３（療養者名簿）（⑤の場合）'!$BE103,1,0),0),0)</f>
        <v>0</v>
      </c>
      <c r="SC98" s="225">
        <f>IF(SC$19-'様式３（療養者名簿）（⑤の場合）'!$BD103+1&lt;=15,IF(SC$19&gt;='様式３（療養者名簿）（⑤の場合）'!$BD103,IF(SC$19&lt;='様式３（療養者名簿）（⑤の場合）'!$BE103,1,0),0),0)</f>
        <v>0</v>
      </c>
      <c r="SD98" s="225">
        <f>IF(SD$19-'様式３（療養者名簿）（⑤の場合）'!$BD103+1&lt;=15,IF(SD$19&gt;='様式３（療養者名簿）（⑤の場合）'!$BD103,IF(SD$19&lt;='様式３（療養者名簿）（⑤の場合）'!$BE103,1,0),0),0)</f>
        <v>0</v>
      </c>
      <c r="SE98" s="225">
        <f>IF(SE$19-'様式３（療養者名簿）（⑤の場合）'!$BD103+1&lt;=15,IF(SE$19&gt;='様式３（療養者名簿）（⑤の場合）'!$BD103,IF(SE$19&lt;='様式３（療養者名簿）（⑤の場合）'!$BE103,1,0),0),0)</f>
        <v>0</v>
      </c>
      <c r="SF98" s="225">
        <f>IF(SF$19-'様式３（療養者名簿）（⑤の場合）'!$BD103+1&lt;=15,IF(SF$19&gt;='様式３（療養者名簿）（⑤の場合）'!$BD103,IF(SF$19&lt;='様式３（療養者名簿）（⑤の場合）'!$BE103,1,0),0),0)</f>
        <v>0</v>
      </c>
      <c r="SG98" s="225">
        <f>IF(SG$19-'様式３（療養者名簿）（⑤の場合）'!$BD103+1&lt;=15,IF(SG$19&gt;='様式３（療養者名簿）（⑤の場合）'!$BD103,IF(SG$19&lt;='様式３（療養者名簿）（⑤の場合）'!$BE103,1,0),0),0)</f>
        <v>0</v>
      </c>
      <c r="SH98" s="225">
        <f>IF(SH$19-'様式３（療養者名簿）（⑤の場合）'!$BD103+1&lt;=15,IF(SH$19&gt;='様式３（療養者名簿）（⑤の場合）'!$BD103,IF(SH$19&lt;='様式３（療養者名簿）（⑤の場合）'!$BE103,1,0),0),0)</f>
        <v>0</v>
      </c>
      <c r="SI98" s="225">
        <f>IF(SI$19-'様式３（療養者名簿）（⑤の場合）'!$BD103+1&lt;=15,IF(SI$19&gt;='様式３（療養者名簿）（⑤の場合）'!$BD103,IF(SI$19&lt;='様式３（療養者名簿）（⑤の場合）'!$BE103,1,0),0),0)</f>
        <v>0</v>
      </c>
      <c r="SJ98" s="225">
        <f>IF(SJ$19-'様式３（療養者名簿）（⑤の場合）'!$BD103+1&lt;=15,IF(SJ$19&gt;='様式３（療養者名簿）（⑤の場合）'!$BD103,IF(SJ$19&lt;='様式３（療養者名簿）（⑤の場合）'!$BE103,1,0),0),0)</f>
        <v>0</v>
      </c>
      <c r="SK98" s="225">
        <f>IF(SK$19-'様式３（療養者名簿）（⑤の場合）'!$BD103+1&lt;=15,IF(SK$19&gt;='様式３（療養者名簿）（⑤の場合）'!$BD103,IF(SK$19&lt;='様式３（療養者名簿）（⑤の場合）'!$BE103,1,0),0),0)</f>
        <v>0</v>
      </c>
      <c r="SL98" s="225">
        <f>IF(SL$19-'様式３（療養者名簿）（⑤の場合）'!$BD103+1&lt;=15,IF(SL$19&gt;='様式３（療養者名簿）（⑤の場合）'!$BD103,IF(SL$19&lt;='様式３（療養者名簿）（⑤の場合）'!$BE103,1,0),0),0)</f>
        <v>0</v>
      </c>
      <c r="SM98" s="225">
        <f>IF(SM$19-'様式３（療養者名簿）（⑤の場合）'!$BD103+1&lt;=15,IF(SM$19&gt;='様式３（療養者名簿）（⑤の場合）'!$BD103,IF(SM$19&lt;='様式３（療養者名簿）（⑤の場合）'!$BE103,1,0),0),0)</f>
        <v>0</v>
      </c>
      <c r="SN98" s="225">
        <f>IF(SN$19-'様式３（療養者名簿）（⑤の場合）'!$BD103+1&lt;=15,IF(SN$19&gt;='様式３（療養者名簿）（⑤の場合）'!$BD103,IF(SN$19&lt;='様式３（療養者名簿）（⑤の場合）'!$BE103,1,0),0),0)</f>
        <v>0</v>
      </c>
      <c r="SO98" s="225">
        <f>IF(SO$19-'様式３（療養者名簿）（⑤の場合）'!$BD103+1&lt;=15,IF(SO$19&gt;='様式３（療養者名簿）（⑤の場合）'!$BD103,IF(SO$19&lt;='様式３（療養者名簿）（⑤の場合）'!$BE103,1,0),0),0)</f>
        <v>0</v>
      </c>
      <c r="SP98" s="225">
        <f>IF(SP$19-'様式３（療養者名簿）（⑤の場合）'!$BD103+1&lt;=15,IF(SP$19&gt;='様式３（療養者名簿）（⑤の場合）'!$BD103,IF(SP$19&lt;='様式３（療養者名簿）（⑤の場合）'!$BE103,1,0),0),0)</f>
        <v>0</v>
      </c>
      <c r="SQ98" s="225">
        <f>IF(SQ$19-'様式３（療養者名簿）（⑤の場合）'!$BD103+1&lt;=15,IF(SQ$19&gt;='様式３（療養者名簿）（⑤の場合）'!$BD103,IF(SQ$19&lt;='様式３（療養者名簿）（⑤の場合）'!$BE103,1,0),0),0)</f>
        <v>0</v>
      </c>
      <c r="SR98" s="225">
        <f>IF(SR$19-'様式３（療養者名簿）（⑤の場合）'!$BD103+1&lt;=15,IF(SR$19&gt;='様式３（療養者名簿）（⑤の場合）'!$BD103,IF(SR$19&lt;='様式３（療養者名簿）（⑤の場合）'!$BE103,1,0),0),0)</f>
        <v>0</v>
      </c>
      <c r="SS98" s="225">
        <f>IF(SS$19-'様式３（療養者名簿）（⑤の場合）'!$BD103+1&lt;=15,IF(SS$19&gt;='様式３（療養者名簿）（⑤の場合）'!$BD103,IF(SS$19&lt;='様式３（療養者名簿）（⑤の場合）'!$BE103,1,0),0),0)</f>
        <v>0</v>
      </c>
      <c r="ST98" s="225">
        <f>IF(ST$19-'様式３（療養者名簿）（⑤の場合）'!$BD103+1&lt;=15,IF(ST$19&gt;='様式３（療養者名簿）（⑤の場合）'!$BD103,IF(ST$19&lt;='様式３（療養者名簿）（⑤の場合）'!$BE103,1,0),0),0)</f>
        <v>0</v>
      </c>
      <c r="SU98" s="225">
        <f>IF(SU$19-'様式３（療養者名簿）（⑤の場合）'!$BD103+1&lt;=15,IF(SU$19&gt;='様式３（療養者名簿）（⑤の場合）'!$BD103,IF(SU$19&lt;='様式３（療養者名簿）（⑤の場合）'!$BE103,1,0),0),0)</f>
        <v>0</v>
      </c>
      <c r="SV98" s="225">
        <f>IF(SV$19-'様式３（療養者名簿）（⑤の場合）'!$BD103+1&lt;=15,IF(SV$19&gt;='様式３（療養者名簿）（⑤の場合）'!$BD103,IF(SV$19&lt;='様式３（療養者名簿）（⑤の場合）'!$BE103,1,0),0),0)</f>
        <v>0</v>
      </c>
      <c r="SW98" s="225">
        <f>IF(SW$19-'様式３（療養者名簿）（⑤の場合）'!$BD103+1&lt;=15,IF(SW$19&gt;='様式３（療養者名簿）（⑤の場合）'!$BD103,IF(SW$19&lt;='様式３（療養者名簿）（⑤の場合）'!$BE103,1,0),0),0)</f>
        <v>0</v>
      </c>
      <c r="SX98" s="225">
        <f>IF(SX$19-'様式３（療養者名簿）（⑤の場合）'!$BD103+1&lt;=15,IF(SX$19&gt;='様式３（療養者名簿）（⑤の場合）'!$BD103,IF(SX$19&lt;='様式３（療養者名簿）（⑤の場合）'!$BE103,1,0),0),0)</f>
        <v>0</v>
      </c>
      <c r="SY98" s="225">
        <f>IF(SY$19-'様式３（療養者名簿）（⑤の場合）'!$BD103+1&lt;=15,IF(SY$19&gt;='様式３（療養者名簿）（⑤の場合）'!$BD103,IF(SY$19&lt;='様式３（療養者名簿）（⑤の場合）'!$BE103,1,0),0),0)</f>
        <v>0</v>
      </c>
      <c r="SZ98" s="225">
        <f>IF(SZ$19-'様式３（療養者名簿）（⑤の場合）'!$BD103+1&lt;=15,IF(SZ$19&gt;='様式３（療養者名簿）（⑤の場合）'!$BD103,IF(SZ$19&lt;='様式３（療養者名簿）（⑤の場合）'!$BE103,1,0),0),0)</f>
        <v>0</v>
      </c>
      <c r="TA98" s="225">
        <f>IF(TA$19-'様式３（療養者名簿）（⑤の場合）'!$BD103+1&lt;=15,IF(TA$19&gt;='様式３（療養者名簿）（⑤の場合）'!$BD103,IF(TA$19&lt;='様式３（療養者名簿）（⑤の場合）'!$BE103,1,0),0),0)</f>
        <v>0</v>
      </c>
      <c r="TB98" s="225">
        <f>IF(TB$19-'様式３（療養者名簿）（⑤の場合）'!$BD103+1&lt;=15,IF(TB$19&gt;='様式３（療養者名簿）（⑤の場合）'!$BD103,IF(TB$19&lt;='様式３（療養者名簿）（⑤の場合）'!$BE103,1,0),0),0)</f>
        <v>0</v>
      </c>
      <c r="TC98" s="225">
        <f>IF(TC$19-'様式３（療養者名簿）（⑤の場合）'!$BD103+1&lt;=15,IF(TC$19&gt;='様式３（療養者名簿）（⑤の場合）'!$BD103,IF(TC$19&lt;='様式３（療養者名簿）（⑤の場合）'!$BE103,1,0),0),0)</f>
        <v>0</v>
      </c>
      <c r="TD98" s="225">
        <f>IF(TD$19-'様式３（療養者名簿）（⑤の場合）'!$BD103+1&lt;=15,IF(TD$19&gt;='様式３（療養者名簿）（⑤の場合）'!$BD103,IF(TD$19&lt;='様式３（療養者名簿）（⑤の場合）'!$BE103,1,0),0),0)</f>
        <v>0</v>
      </c>
      <c r="TE98" s="225">
        <f>IF(TE$19-'様式３（療養者名簿）（⑤の場合）'!$BD103+1&lt;=15,IF(TE$19&gt;='様式３（療養者名簿）（⑤の場合）'!$BD103,IF(TE$19&lt;='様式３（療養者名簿）（⑤の場合）'!$BE103,1,0),0),0)</f>
        <v>0</v>
      </c>
      <c r="TF98" s="225">
        <f>IF(TF$19-'様式３（療養者名簿）（⑤の場合）'!$BD103+1&lt;=15,IF(TF$19&gt;='様式３（療養者名簿）（⑤の場合）'!$BD103,IF(TF$19&lt;='様式３（療養者名簿）（⑤の場合）'!$BE103,1,0),0),0)</f>
        <v>0</v>
      </c>
      <c r="TG98" s="225">
        <f>IF(TG$19-'様式３（療養者名簿）（⑤の場合）'!$BD103+1&lt;=15,IF(TG$19&gt;='様式３（療養者名簿）（⑤の場合）'!$BD103,IF(TG$19&lt;='様式３（療養者名簿）（⑤の場合）'!$BE103,1,0),0),0)</f>
        <v>0</v>
      </c>
      <c r="TH98" s="225">
        <f>IF(TH$19-'様式３（療養者名簿）（⑤の場合）'!$BD103+1&lt;=15,IF(TH$19&gt;='様式３（療養者名簿）（⑤の場合）'!$BD103,IF(TH$19&lt;='様式３（療養者名簿）（⑤の場合）'!$BE103,1,0),0),0)</f>
        <v>0</v>
      </c>
      <c r="TI98" s="225">
        <f>IF(TI$19-'様式３（療養者名簿）（⑤の場合）'!$BD103+1&lt;=15,IF(TI$19&gt;='様式３（療養者名簿）（⑤の場合）'!$BD103,IF(TI$19&lt;='様式３（療養者名簿）（⑤の場合）'!$BE103,1,0),0),0)</f>
        <v>0</v>
      </c>
      <c r="TJ98" s="225">
        <f>IF(TJ$19-'様式３（療養者名簿）（⑤の場合）'!$BD103+1&lt;=15,IF(TJ$19&gt;='様式３（療養者名簿）（⑤の場合）'!$BD103,IF(TJ$19&lt;='様式３（療養者名簿）（⑤の場合）'!$BE103,1,0),0),0)</f>
        <v>0</v>
      </c>
      <c r="TK98" s="225">
        <f>IF(TK$19-'様式３（療養者名簿）（⑤の場合）'!$BD103+1&lt;=15,IF(TK$19&gt;='様式３（療養者名簿）（⑤の場合）'!$BD103,IF(TK$19&lt;='様式３（療養者名簿）（⑤の場合）'!$BE103,1,0),0),0)</f>
        <v>0</v>
      </c>
      <c r="TL98" s="225">
        <f>IF(TL$19-'様式３（療養者名簿）（⑤の場合）'!$BD103+1&lt;=15,IF(TL$19&gt;='様式３（療養者名簿）（⑤の場合）'!$BD103,IF(TL$19&lt;='様式３（療養者名簿）（⑤の場合）'!$BE103,1,0),0),0)</f>
        <v>0</v>
      </c>
      <c r="TM98" s="225">
        <f>IF(TM$19-'様式３（療養者名簿）（⑤の場合）'!$BD103+1&lt;=15,IF(TM$19&gt;='様式３（療養者名簿）（⑤の場合）'!$BD103,IF(TM$19&lt;='様式３（療養者名簿）（⑤の場合）'!$BE103,1,0),0),0)</f>
        <v>0</v>
      </c>
      <c r="TN98" s="225">
        <f>IF(TN$19-'様式３（療養者名簿）（⑤の場合）'!$BD103+1&lt;=15,IF(TN$19&gt;='様式３（療養者名簿）（⑤の場合）'!$BD103,IF(TN$19&lt;='様式３（療養者名簿）（⑤の場合）'!$BE103,1,0),0),0)</f>
        <v>0</v>
      </c>
      <c r="TO98" s="225">
        <f>IF(TO$19-'様式３（療養者名簿）（⑤の場合）'!$BD103+1&lt;=15,IF(TO$19&gt;='様式３（療養者名簿）（⑤の場合）'!$BD103,IF(TO$19&lt;='様式３（療養者名簿）（⑤の場合）'!$BE103,1,0),0),0)</f>
        <v>0</v>
      </c>
      <c r="TP98" s="225">
        <f>IF(TP$19-'様式３（療養者名簿）（⑤の場合）'!$BD103+1&lt;=15,IF(TP$19&gt;='様式３（療養者名簿）（⑤の場合）'!$BD103,IF(TP$19&lt;='様式３（療養者名簿）（⑤の場合）'!$BE103,1,0),0),0)</f>
        <v>0</v>
      </c>
      <c r="TQ98" s="225">
        <f>IF(TQ$19-'様式３（療養者名簿）（⑤の場合）'!$BD103+1&lt;=15,IF(TQ$19&gt;='様式３（療養者名簿）（⑤の場合）'!$BD103,IF(TQ$19&lt;='様式３（療養者名簿）（⑤の場合）'!$BE103,1,0),0),0)</f>
        <v>0</v>
      </c>
      <c r="TR98" s="225">
        <f>IF(TR$19-'様式３（療養者名簿）（⑤の場合）'!$BD103+1&lt;=15,IF(TR$19&gt;='様式３（療養者名簿）（⑤の場合）'!$BD103,IF(TR$19&lt;='様式３（療養者名簿）（⑤の場合）'!$BE103,1,0),0),0)</f>
        <v>0</v>
      </c>
      <c r="TS98" s="225">
        <f>IF(TS$19-'様式３（療養者名簿）（⑤の場合）'!$BD103+1&lt;=15,IF(TS$19&gt;='様式３（療養者名簿）（⑤の場合）'!$BD103,IF(TS$19&lt;='様式３（療養者名簿）（⑤の場合）'!$BE103,1,0),0),0)</f>
        <v>0</v>
      </c>
      <c r="TT98" s="225">
        <f>IF(TT$19-'様式３（療養者名簿）（⑤の場合）'!$BD103+1&lt;=15,IF(TT$19&gt;='様式３（療養者名簿）（⑤の場合）'!$BD103,IF(TT$19&lt;='様式３（療養者名簿）（⑤の場合）'!$BE103,1,0),0),0)</f>
        <v>0</v>
      </c>
      <c r="TU98" s="225">
        <f>IF(TU$19-'様式３（療養者名簿）（⑤の場合）'!$BD103+1&lt;=15,IF(TU$19&gt;='様式３（療養者名簿）（⑤の場合）'!$BD103,IF(TU$19&lt;='様式３（療養者名簿）（⑤の場合）'!$BE103,1,0),0),0)</f>
        <v>0</v>
      </c>
      <c r="TV98" s="225">
        <f>IF(TV$19-'様式３（療養者名簿）（⑤の場合）'!$BD103+1&lt;=15,IF(TV$19&gt;='様式３（療養者名簿）（⑤の場合）'!$BD103,IF(TV$19&lt;='様式３（療養者名簿）（⑤の場合）'!$BE103,1,0),0),0)</f>
        <v>0</v>
      </c>
      <c r="TW98" s="225">
        <f>IF(TW$19-'様式３（療養者名簿）（⑤の場合）'!$BD103+1&lt;=15,IF(TW$19&gt;='様式３（療養者名簿）（⑤の場合）'!$BD103,IF(TW$19&lt;='様式３（療養者名簿）（⑤の場合）'!$BE103,1,0),0),0)</f>
        <v>0</v>
      </c>
      <c r="TX98" s="225">
        <f>IF(TX$19-'様式３（療養者名簿）（⑤の場合）'!$BD103+1&lt;=15,IF(TX$19&gt;='様式３（療養者名簿）（⑤の場合）'!$BD103,IF(TX$19&lt;='様式３（療養者名簿）（⑤の場合）'!$BE103,1,0),0),0)</f>
        <v>0</v>
      </c>
      <c r="TY98" s="225">
        <f>IF(TY$19-'様式３（療養者名簿）（⑤の場合）'!$BD103+1&lt;=15,IF(TY$19&gt;='様式３（療養者名簿）（⑤の場合）'!$BD103,IF(TY$19&lt;='様式３（療養者名簿）（⑤の場合）'!$BE103,1,0),0),0)</f>
        <v>0</v>
      </c>
      <c r="TZ98" s="225">
        <f>IF(TZ$19-'様式３（療養者名簿）（⑤の場合）'!$BD103+1&lt;=15,IF(TZ$19&gt;='様式３（療養者名簿）（⑤の場合）'!$BD103,IF(TZ$19&lt;='様式３（療養者名簿）（⑤の場合）'!$BE103,1,0),0),0)</f>
        <v>0</v>
      </c>
      <c r="UA98" s="225">
        <f>IF(UA$19-'様式３（療養者名簿）（⑤の場合）'!$BD103+1&lt;=15,IF(UA$19&gt;='様式３（療養者名簿）（⑤の場合）'!$BD103,IF(UA$19&lt;='様式３（療養者名簿）（⑤の場合）'!$BE103,1,0),0),0)</f>
        <v>0</v>
      </c>
      <c r="UB98" s="225">
        <f>IF(UB$19-'様式３（療養者名簿）（⑤の場合）'!$BD103+1&lt;=15,IF(UB$19&gt;='様式３（療養者名簿）（⑤の場合）'!$BD103,IF(UB$19&lt;='様式３（療養者名簿）（⑤の場合）'!$BE103,1,0),0),0)</f>
        <v>0</v>
      </c>
      <c r="UC98" s="225">
        <f>IF(UC$19-'様式３（療養者名簿）（⑤の場合）'!$BD103+1&lt;=15,IF(UC$19&gt;='様式３（療養者名簿）（⑤の場合）'!$BD103,IF(UC$19&lt;='様式３（療養者名簿）（⑤の場合）'!$BE103,1,0),0),0)</f>
        <v>0</v>
      </c>
      <c r="UD98" s="338">
        <f>IF(UD$19-'様式３（療養者名簿）（⑤の場合）'!$BD103+1&lt;=15,IF(UD$19&gt;='様式３（療養者名簿）（⑤の場合）'!$BD103,IF(UD$19&lt;='様式３（療養者名簿）（⑤の場合）'!$BE103,1,0),0),0)</f>
        <v>0</v>
      </c>
      <c r="UE98" s="338">
        <f>IF(UE$19-'様式３（療養者名簿）（⑤の場合）'!$BD103+1&lt;=15,IF(UE$19&gt;='様式３（療養者名簿）（⑤の場合）'!$BD103,IF(UE$19&lt;='様式３（療養者名簿）（⑤の場合）'!$BE103,1,0),0),0)</f>
        <v>0</v>
      </c>
      <c r="UF98" s="338">
        <f>IF(UF$19-'様式３（療養者名簿）（⑤の場合）'!$BD103+1&lt;=15,IF(UF$19&gt;='様式３（療養者名簿）（⑤の場合）'!$BD103,IF(UF$19&lt;='様式３（療養者名簿）（⑤の場合）'!$BE103,1,0),0),0)</f>
        <v>0</v>
      </c>
      <c r="UG98" s="338">
        <f>IF(UG$19-'様式３（療養者名簿）（⑤の場合）'!$BD103+1&lt;=15,IF(UG$19&gt;='様式３（療養者名簿）（⑤の場合）'!$BD103,IF(UG$19&lt;='様式３（療養者名簿）（⑤の場合）'!$BE103,1,0),0),0)</f>
        <v>0</v>
      </c>
      <c r="UH98" s="338">
        <f>IF(UH$19-'様式３（療養者名簿）（⑤の場合）'!$BD103+1&lt;=15,IF(UH$19&gt;='様式３（療養者名簿）（⑤の場合）'!$BD103,IF(UH$19&lt;='様式３（療養者名簿）（⑤の場合）'!$BE103,1,0),0),0)</f>
        <v>0</v>
      </c>
      <c r="UI98" s="338">
        <f>IF(UI$19-'様式３（療養者名簿）（⑤の場合）'!$BD103+1&lt;=15,IF(UI$19&gt;='様式３（療養者名簿）（⑤の場合）'!$BD103,IF(UI$19&lt;='様式３（療養者名簿）（⑤の場合）'!$BE103,1,0),0),0)</f>
        <v>0</v>
      </c>
      <c r="UJ98" s="338">
        <f>IF(UJ$19-'様式３（療養者名簿）（⑤の場合）'!$BD103+1&lt;=15,IF(UJ$19&gt;='様式３（療養者名簿）（⑤の場合）'!$BD103,IF(UJ$19&lt;='様式３（療養者名簿）（⑤の場合）'!$BE103,1,0),0),0)</f>
        <v>0</v>
      </c>
      <c r="UK98" s="338">
        <f>IF(UK$19-'様式３（療養者名簿）（⑤の場合）'!$BD103+1&lt;=15,IF(UK$19&gt;='様式３（療養者名簿）（⑤の場合）'!$BD103,IF(UK$19&lt;='様式３（療養者名簿）（⑤の場合）'!$BE103,1,0),0),0)</f>
        <v>0</v>
      </c>
      <c r="UL98" s="338">
        <f>IF(UL$19-'様式３（療養者名簿）（⑤の場合）'!$BD103+1&lt;=15,IF(UL$19&gt;='様式３（療養者名簿）（⑤の場合）'!$BD103,IF(UL$19&lt;='様式３（療養者名簿）（⑤の場合）'!$BE103,1,0),0),0)</f>
        <v>0</v>
      </c>
      <c r="UM98" s="338">
        <f>IF(UM$19-'様式３（療養者名簿）（⑤の場合）'!$BD103+1&lt;=15,IF(UM$19&gt;='様式３（療養者名簿）（⑤の場合）'!$BD103,IF(UM$19&lt;='様式３（療養者名簿）（⑤の場合）'!$BE103,1,0),0),0)</f>
        <v>0</v>
      </c>
      <c r="UN98" s="338">
        <f>IF(UN$19-'様式３（療養者名簿）（⑤の場合）'!$BD103+1&lt;=15,IF(UN$19&gt;='様式３（療養者名簿）（⑤の場合）'!$BD103,IF(UN$19&lt;='様式３（療養者名簿）（⑤の場合）'!$BE103,1,0),0),0)</f>
        <v>0</v>
      </c>
      <c r="UO98" s="338">
        <f>IF(UO$19-'様式３（療養者名簿）（⑤の場合）'!$BD103+1&lt;=15,IF(UO$19&gt;='様式３（療養者名簿）（⑤の場合）'!$BD103,IF(UO$19&lt;='様式３（療養者名簿）（⑤の場合）'!$BE103,1,0),0),0)</f>
        <v>0</v>
      </c>
      <c r="UP98" s="338">
        <f>IF(UP$19-'様式３（療養者名簿）（⑤の場合）'!$BD103+1&lt;=15,IF(UP$19&gt;='様式３（療養者名簿）（⑤の場合）'!$BD103,IF(UP$19&lt;='様式３（療養者名簿）（⑤の場合）'!$BE103,1,0),0),0)</f>
        <v>0</v>
      </c>
      <c r="UQ98" s="338">
        <f>IF(UQ$19-'様式３（療養者名簿）（⑤の場合）'!$BD103+1&lt;=15,IF(UQ$19&gt;='様式３（療養者名簿）（⑤の場合）'!$BD103,IF(UQ$19&lt;='様式３（療養者名簿）（⑤の場合）'!$BE103,1,0),0),0)</f>
        <v>0</v>
      </c>
      <c r="UR98" s="338">
        <f>IF(UR$19-'様式３（療養者名簿）（⑤の場合）'!$BD103+1&lt;=15,IF(UR$19&gt;='様式３（療養者名簿）（⑤の場合）'!$BD103,IF(UR$19&lt;='様式３（療養者名簿）（⑤の場合）'!$BE103,1,0),0),0)</f>
        <v>0</v>
      </c>
      <c r="US98" s="338">
        <f>IF(US$19-'様式３（療養者名簿）（⑤の場合）'!$BD103+1&lt;=15,IF(US$19&gt;='様式３（療養者名簿）（⑤の場合）'!$BD103,IF(US$19&lt;='様式３（療養者名簿）（⑤の場合）'!$BE103,1,0),0),0)</f>
        <v>0</v>
      </c>
      <c r="UT98" s="338">
        <f>IF(UT$19-'様式３（療養者名簿）（⑤の場合）'!$BD103+1&lt;=15,IF(UT$19&gt;='様式３（療養者名簿）（⑤の場合）'!$BD103,IF(UT$19&lt;='様式３（療養者名簿）（⑤の場合）'!$BE103,1,0),0),0)</f>
        <v>0</v>
      </c>
      <c r="UU98" s="338">
        <f>IF(UU$19-'様式３（療養者名簿）（⑤の場合）'!$BD103+1&lt;=15,IF(UU$19&gt;='様式３（療養者名簿）（⑤の場合）'!$BD103,IF(UU$19&lt;='様式３（療養者名簿）（⑤の場合）'!$BE103,1,0),0),0)</f>
        <v>0</v>
      </c>
      <c r="UV98" s="338">
        <f>IF(UV$19-'様式３（療養者名簿）（⑤の場合）'!$BD103+1&lt;=15,IF(UV$19&gt;='様式３（療養者名簿）（⑤の場合）'!$BD103,IF(UV$19&lt;='様式３（療養者名簿）（⑤の場合）'!$BE103,1,0),0),0)</f>
        <v>0</v>
      </c>
      <c r="UW98" s="338">
        <f>IF(UW$19-'様式３（療養者名簿）（⑤の場合）'!$BD103+1&lt;=15,IF(UW$19&gt;='様式３（療養者名簿）（⑤の場合）'!$BD103,IF(UW$19&lt;='様式３（療養者名簿）（⑤の場合）'!$BE103,1,0),0),0)</f>
        <v>0</v>
      </c>
      <c r="UX98" s="338">
        <f>IF(UX$19-'様式３（療養者名簿）（⑤の場合）'!$BD103+1&lt;=15,IF(UX$19&gt;='様式３（療養者名簿）（⑤の場合）'!$BD103,IF(UX$19&lt;='様式３（療養者名簿）（⑤の場合）'!$BE103,1,0),0),0)</f>
        <v>0</v>
      </c>
      <c r="UY98" s="338">
        <f>IF(UY$19-'様式３（療養者名簿）（⑤の場合）'!$BD103+1&lt;=15,IF(UY$19&gt;='様式３（療養者名簿）（⑤の場合）'!$BD103,IF(UY$19&lt;='様式３（療養者名簿）（⑤の場合）'!$BE103,1,0),0),0)</f>
        <v>0</v>
      </c>
      <c r="UZ98" s="338">
        <f>IF(UZ$19-'様式３（療養者名簿）（⑤の場合）'!$BD103+1&lt;=15,IF(UZ$19&gt;='様式３（療養者名簿）（⑤の場合）'!$BD103,IF(UZ$19&lt;='様式３（療養者名簿）（⑤の場合）'!$BE103,1,0),0),0)</f>
        <v>0</v>
      </c>
      <c r="VA98" s="338">
        <f>IF(VA$19-'様式３（療養者名簿）（⑤の場合）'!$BD103+1&lt;=15,IF(VA$19&gt;='様式３（療養者名簿）（⑤の場合）'!$BD103,IF(VA$19&lt;='様式３（療養者名簿）（⑤の場合）'!$BE103,1,0),0),0)</f>
        <v>0</v>
      </c>
      <c r="VB98" s="338">
        <f>IF(VB$19-'様式３（療養者名簿）（⑤の場合）'!$BD103+1&lt;=15,IF(VB$19&gt;='様式３（療養者名簿）（⑤の場合）'!$BD103,IF(VB$19&lt;='様式３（療養者名簿）（⑤の場合）'!$BE103,1,0),0),0)</f>
        <v>0</v>
      </c>
      <c r="VC98" s="338">
        <f>IF(VC$19-'様式３（療養者名簿）（⑤の場合）'!$BD103+1&lt;=15,IF(VC$19&gt;='様式３（療養者名簿）（⑤の場合）'!$BD103,IF(VC$19&lt;='様式３（療養者名簿）（⑤の場合）'!$BE103,1,0),0),0)</f>
        <v>0</v>
      </c>
      <c r="VD98" s="338">
        <f>IF(VD$19-'様式３（療養者名簿）（⑤の場合）'!$BD103+1&lt;=15,IF(VD$19&gt;='様式３（療養者名簿）（⑤の場合）'!$BD103,IF(VD$19&lt;='様式３（療養者名簿）（⑤の場合）'!$BE103,1,0),0),0)</f>
        <v>0</v>
      </c>
      <c r="VE98" s="338">
        <f>IF(VE$19-'様式３（療養者名簿）（⑤の場合）'!$BD103+1&lt;=15,IF(VE$19&gt;='様式３（療養者名簿）（⑤の場合）'!$BD103,IF(VE$19&lt;='様式３（療養者名簿）（⑤の場合）'!$BE103,1,0),0),0)</f>
        <v>0</v>
      </c>
      <c r="VF98" s="338">
        <f>IF(VF$19-'様式３（療養者名簿）（⑤の場合）'!$BD103+1&lt;=15,IF(VF$19&gt;='様式３（療養者名簿）（⑤の場合）'!$BD103,IF(VF$19&lt;='様式３（療養者名簿）（⑤の場合）'!$BE103,1,0),0),0)</f>
        <v>0</v>
      </c>
      <c r="VG98" s="338">
        <f>IF(VG$19-'様式３（療養者名簿）（⑤の場合）'!$BD103+1&lt;=15,IF(VG$19&gt;='様式３（療養者名簿）（⑤の場合）'!$BD103,IF(VG$19&lt;='様式３（療養者名簿）（⑤の場合）'!$BE103,1,0),0),0)</f>
        <v>0</v>
      </c>
      <c r="VH98" s="338">
        <f>IF(VH$19-'様式３（療養者名簿）（⑤の場合）'!$BD103+1&lt;=15,IF(VH$19&gt;='様式３（療養者名簿）（⑤の場合）'!$BD103,IF(VH$19&lt;='様式３（療養者名簿）（⑤の場合）'!$BE103,1,0),0),0)</f>
        <v>0</v>
      </c>
      <c r="VI98" s="338">
        <f>IF(VI$19-'様式３（療養者名簿）（⑤の場合）'!$BD103+1&lt;=15,IF(VI$19&gt;='様式３（療養者名簿）（⑤の場合）'!$BD103,IF(VI$19&lt;='様式３（療養者名簿）（⑤の場合）'!$BE103,1,0),0),0)</f>
        <v>0</v>
      </c>
      <c r="VJ98" s="338">
        <f>IF(VJ$19-'様式３（療養者名簿）（⑤の場合）'!$BD103+1&lt;=15,IF(VJ$19&gt;='様式３（療養者名簿）（⑤の場合）'!$BD103,IF(VJ$19&lt;='様式３（療養者名簿）（⑤の場合）'!$BE103,1,0),0),0)</f>
        <v>0</v>
      </c>
      <c r="VK98" s="338">
        <f>IF(VK$19-'様式３（療養者名簿）（⑤の場合）'!$BD103+1&lt;=15,IF(VK$19&gt;='様式３（療養者名簿）（⑤の場合）'!$BD103,IF(VK$19&lt;='様式３（療養者名簿）（⑤の場合）'!$BE103,1,0),0),0)</f>
        <v>0</v>
      </c>
      <c r="VL98" s="338">
        <f>IF(VL$19-'様式３（療養者名簿）（⑤の場合）'!$BD103+1&lt;=15,IF(VL$19&gt;='様式３（療養者名簿）（⑤の場合）'!$BD103,IF(VL$19&lt;='様式３（療養者名簿）（⑤の場合）'!$BE103,1,0),0),0)</f>
        <v>0</v>
      </c>
      <c r="VM98" s="338">
        <f>IF(VM$19-'様式３（療養者名簿）（⑤の場合）'!$BD103+1&lt;=15,IF(VM$19&gt;='様式３（療養者名簿）（⑤の場合）'!$BD103,IF(VM$19&lt;='様式３（療養者名簿）（⑤の場合）'!$BE103,1,0),0),0)</f>
        <v>0</v>
      </c>
      <c r="VN98" s="338">
        <f>IF(VN$19-'様式３（療養者名簿）（⑤の場合）'!$BD103+1&lt;=15,IF(VN$19&gt;='様式３（療養者名簿）（⑤の場合）'!$BD103,IF(VN$19&lt;='様式３（療養者名簿）（⑤の場合）'!$BE103,1,0),0),0)</f>
        <v>0</v>
      </c>
      <c r="VO98" s="338">
        <f>IF(VO$19-'様式３（療養者名簿）（⑤の場合）'!$BD103+1&lt;=15,IF(VO$19&gt;='様式３（療養者名簿）（⑤の場合）'!$BD103,IF(VO$19&lt;='様式３（療養者名簿）（⑤の場合）'!$BE103,1,0),0),0)</f>
        <v>0</v>
      </c>
      <c r="VP98" s="338">
        <f>IF(VP$19-'様式３（療養者名簿）（⑤の場合）'!$BD103+1&lt;=15,IF(VP$19&gt;='様式３（療養者名簿）（⑤の場合）'!$BD103,IF(VP$19&lt;='様式３（療養者名簿）（⑤の場合）'!$BE103,1,0),0),0)</f>
        <v>0</v>
      </c>
      <c r="VQ98" s="338">
        <f>IF(VQ$19-'様式３（療養者名簿）（⑤の場合）'!$BD103+1&lt;=15,IF(VQ$19&gt;='様式３（療養者名簿）（⑤の場合）'!$BD103,IF(VQ$19&lt;='様式３（療養者名簿）（⑤の場合）'!$BE103,1,0),0),0)</f>
        <v>0</v>
      </c>
      <c r="VR98" s="338">
        <f>IF(VR$19-'様式３（療養者名簿）（⑤の場合）'!$BD103+1&lt;=15,IF(VR$19&gt;='様式３（療養者名簿）（⑤の場合）'!$BD103,IF(VR$19&lt;='様式３（療養者名簿）（⑤の場合）'!$BE103,1,0),0),0)</f>
        <v>0</v>
      </c>
      <c r="VS98" s="338">
        <f>IF(VS$19-'様式３（療養者名簿）（⑤の場合）'!$BD103+1&lt;=15,IF(VS$19&gt;='様式３（療養者名簿）（⑤の場合）'!$BD103,IF(VS$19&lt;='様式３（療養者名簿）（⑤の場合）'!$BE103,1,0),0),0)</f>
        <v>0</v>
      </c>
      <c r="VT98" s="338">
        <f>IF(VT$19-'様式３（療養者名簿）（⑤の場合）'!$BD103+1&lt;=15,IF(VT$19&gt;='様式３（療養者名簿）（⑤の場合）'!$BD103,IF(VT$19&lt;='様式３（療養者名簿）（⑤の場合）'!$BE103,1,0),0),0)</f>
        <v>0</v>
      </c>
      <c r="VU98" s="338">
        <f>IF(VU$19-'様式３（療養者名簿）（⑤の場合）'!$BD103+1&lt;=15,IF(VU$19&gt;='様式３（療養者名簿）（⑤の場合）'!$BD103,IF(VU$19&lt;='様式３（療養者名簿）（⑤の場合）'!$BE103,1,0),0),0)</f>
        <v>0</v>
      </c>
      <c r="VV98" s="338">
        <f>IF(VV$19-'様式３（療養者名簿）（⑤の場合）'!$BD103+1&lt;=15,IF(VV$19&gt;='様式３（療養者名簿）（⑤の場合）'!$BD103,IF(VV$19&lt;='様式３（療養者名簿）（⑤の場合）'!$BE103,1,0),0),0)</f>
        <v>0</v>
      </c>
      <c r="VW98" s="338">
        <f>IF(VW$19-'様式３（療養者名簿）（⑤の場合）'!$BD103+1&lt;=15,IF(VW$19&gt;='様式３（療養者名簿）（⑤の場合）'!$BD103,IF(VW$19&lt;='様式３（療養者名簿）（⑤の場合）'!$BE103,1,0),0),0)</f>
        <v>0</v>
      </c>
      <c r="VX98" s="338">
        <f>IF(VX$19-'様式３（療養者名簿）（⑤の場合）'!$BD103+1&lt;=15,IF(VX$19&gt;='様式３（療養者名簿）（⑤の場合）'!$BD103,IF(VX$19&lt;='様式３（療養者名簿）（⑤の場合）'!$BE103,1,0),0),0)</f>
        <v>0</v>
      </c>
      <c r="VY98" s="338">
        <f>IF(VY$19-'様式３（療養者名簿）（⑤の場合）'!$BD103+1&lt;=15,IF(VY$19&gt;='様式３（療養者名簿）（⑤の場合）'!$BD103,IF(VY$19&lt;='様式３（療養者名簿）（⑤の場合）'!$BE103,1,0),0),0)</f>
        <v>0</v>
      </c>
      <c r="VZ98" s="338">
        <f>IF(VZ$19-'様式３（療養者名簿）（⑤の場合）'!$BD103+1&lt;=15,IF(VZ$19&gt;='様式３（療養者名簿）（⑤の場合）'!$BD103,IF(VZ$19&lt;='様式３（療養者名簿）（⑤の場合）'!$BE103,1,0),0),0)</f>
        <v>0</v>
      </c>
      <c r="WA98" s="338">
        <f>IF(WA$19-'様式３（療養者名簿）（⑤の場合）'!$BD103+1&lt;=15,IF(WA$19&gt;='様式３（療養者名簿）（⑤の場合）'!$BD103,IF(WA$19&lt;='様式３（療養者名簿）（⑤の場合）'!$BE103,1,0),0),0)</f>
        <v>0</v>
      </c>
      <c r="WB98" s="338">
        <f>IF(WB$19-'様式３（療養者名簿）（⑤の場合）'!$BD103+1&lt;=15,IF(WB$19&gt;='様式３（療養者名簿）（⑤の場合）'!$BD103,IF(WB$19&lt;='様式３（療養者名簿）（⑤の場合）'!$BE103,1,0),0),0)</f>
        <v>0</v>
      </c>
      <c r="WC98" s="338">
        <f>IF(WC$19-'様式３（療養者名簿）（⑤の場合）'!$BD103+1&lt;=15,IF(WC$19&gt;='様式３（療養者名簿）（⑤の場合）'!$BD103,IF(WC$19&lt;='様式３（療養者名簿）（⑤の場合）'!$BE103,1,0),0),0)</f>
        <v>0</v>
      </c>
      <c r="WD98" s="338">
        <f>IF(WD$19-'様式３（療養者名簿）（⑤の場合）'!$BD103+1&lt;=15,IF(WD$19&gt;='様式３（療養者名簿）（⑤の場合）'!$BD103,IF(WD$19&lt;='様式３（療養者名簿）（⑤の場合）'!$BE103,1,0),0),0)</f>
        <v>0</v>
      </c>
      <c r="WE98" s="338">
        <f>IF(WE$19-'様式３（療養者名簿）（⑤の場合）'!$BD103+1&lt;=15,IF(WE$19&gt;='様式３（療養者名簿）（⑤の場合）'!$BD103,IF(WE$19&lt;='様式３（療養者名簿）（⑤の場合）'!$BE103,1,0),0),0)</f>
        <v>0</v>
      </c>
      <c r="WF98" s="338">
        <f>IF(WF$19-'様式３（療養者名簿）（⑤の場合）'!$BD103+1&lt;=15,IF(WF$19&gt;='様式３（療養者名簿）（⑤の場合）'!$BD103,IF(WF$19&lt;='様式３（療養者名簿）（⑤の場合）'!$BE103,1,0),0),0)</f>
        <v>0</v>
      </c>
      <c r="WG98" s="338">
        <f>IF(WG$19-'様式３（療養者名簿）（⑤の場合）'!$BD103+1&lt;=15,IF(WG$19&gt;='様式３（療養者名簿）（⑤の場合）'!$BD103,IF(WG$19&lt;='様式３（療養者名簿）（⑤の場合）'!$BE103,1,0),0),0)</f>
        <v>0</v>
      </c>
      <c r="WH98" s="338">
        <f>IF(WH$19-'様式３（療養者名簿）（⑤の場合）'!$BD103+1&lt;=15,IF(WH$19&gt;='様式３（療養者名簿）（⑤の場合）'!$BD103,IF(WH$19&lt;='様式３（療養者名簿）（⑤の場合）'!$BE103,1,0),0),0)</f>
        <v>0</v>
      </c>
      <c r="WI98" s="338">
        <f>IF(WI$19-'様式３（療養者名簿）（⑤の場合）'!$BD103+1&lt;=15,IF(WI$19&gt;='様式３（療養者名簿）（⑤の場合）'!$BD103,IF(WI$19&lt;='様式３（療養者名簿）（⑤の場合）'!$BE103,1,0),0),0)</f>
        <v>0</v>
      </c>
      <c r="WJ98" s="338">
        <f>IF(WJ$19-'様式３（療養者名簿）（⑤の場合）'!$BD103+1&lt;=15,IF(WJ$19&gt;='様式３（療養者名簿）（⑤の場合）'!$BD103,IF(WJ$19&lt;='様式３（療養者名簿）（⑤の場合）'!$BE103,1,0),0),0)</f>
        <v>0</v>
      </c>
      <c r="WK98" s="338">
        <f>IF(WK$19-'様式３（療養者名簿）（⑤の場合）'!$BD103+1&lt;=15,IF(WK$19&gt;='様式３（療養者名簿）（⑤の場合）'!$BD103,IF(WK$19&lt;='様式３（療養者名簿）（⑤の場合）'!$BE103,1,0),0),0)</f>
        <v>0</v>
      </c>
      <c r="WL98" s="338">
        <f>IF(WL$19-'様式３（療養者名簿）（⑤の場合）'!$BD103+1&lt;=15,IF(WL$19&gt;='様式３（療養者名簿）（⑤の場合）'!$BD103,IF(WL$19&lt;='様式３（療養者名簿）（⑤の場合）'!$BE103,1,0),0),0)</f>
        <v>0</v>
      </c>
      <c r="WM98" s="338">
        <f>IF(WM$19-'様式３（療養者名簿）（⑤の場合）'!$BD103+1&lt;=15,IF(WM$19&gt;='様式３（療養者名簿）（⑤の場合）'!$BD103,IF(WM$19&lt;='様式３（療養者名簿）（⑤の場合）'!$BE103,1,0),0),0)</f>
        <v>0</v>
      </c>
      <c r="WN98" s="338">
        <f>IF(WN$19-'様式３（療養者名簿）（⑤の場合）'!$BD103+1&lt;=15,IF(WN$19&gt;='様式３（療養者名簿）（⑤の場合）'!$BD103,IF(WN$19&lt;='様式３（療養者名簿）（⑤の場合）'!$BE103,1,0),0),0)</f>
        <v>0</v>
      </c>
      <c r="WO98" s="338">
        <f>IF(WO$19-'様式３（療養者名簿）（⑤の場合）'!$BD103+1&lt;=15,IF(WO$19&gt;='様式３（療養者名簿）（⑤の場合）'!$BD103,IF(WO$19&lt;='様式３（療養者名簿）（⑤の場合）'!$BE103,1,0),0),0)</f>
        <v>0</v>
      </c>
      <c r="WP98" s="338">
        <f>IF(WP$19-'様式３（療養者名簿）（⑤の場合）'!$BD103+1&lt;=15,IF(WP$19&gt;='様式３（療養者名簿）（⑤の場合）'!$BD103,IF(WP$19&lt;='様式３（療養者名簿）（⑤の場合）'!$BE103,1,0),0),0)</f>
        <v>0</v>
      </c>
      <c r="WQ98" s="338">
        <f>IF(WQ$19-'様式３（療養者名簿）（⑤の場合）'!$BD103+1&lt;=15,IF(WQ$19&gt;='様式３（療養者名簿）（⑤の場合）'!$BD103,IF(WQ$19&lt;='様式３（療養者名簿）（⑤の場合）'!$BE103,1,0),0),0)</f>
        <v>0</v>
      </c>
      <c r="WR98" s="338">
        <f>IF(WR$19-'様式３（療養者名簿）（⑤の場合）'!$BD103+1&lt;=15,IF(WR$19&gt;='様式３（療養者名簿）（⑤の場合）'!$BD103,IF(WR$19&lt;='様式３（療養者名簿）（⑤の場合）'!$BE103,1,0),0),0)</f>
        <v>0</v>
      </c>
      <c r="WS98" s="338">
        <f>IF(WS$19-'様式３（療養者名簿）（⑤の場合）'!$BD103+1&lt;=15,IF(WS$19&gt;='様式３（療養者名簿）（⑤の場合）'!$BD103,IF(WS$19&lt;='様式３（療養者名簿）（⑤の場合）'!$BE103,1,0),0),0)</f>
        <v>0</v>
      </c>
      <c r="WT98" s="338">
        <f>IF(WT$19-'様式３（療養者名簿）（⑤の場合）'!$BD103+1&lt;=15,IF(WT$19&gt;='様式３（療養者名簿）（⑤の場合）'!$BD103,IF(WT$19&lt;='様式３（療養者名簿）（⑤の場合）'!$BE103,1,0),0),0)</f>
        <v>0</v>
      </c>
      <c r="WU98" s="338">
        <f>IF(WU$19-'様式３（療養者名簿）（⑤の場合）'!$BD103+1&lt;=15,IF(WU$19&gt;='様式３（療養者名簿）（⑤の場合）'!$BD103,IF(WU$19&lt;='様式３（療養者名簿）（⑤の場合）'!$BE103,1,0),0),0)</f>
        <v>0</v>
      </c>
      <c r="WV98" s="338">
        <f>IF(WV$19-'様式３（療養者名簿）（⑤の場合）'!$BD103+1&lt;=15,IF(WV$19&gt;='様式３（療養者名簿）（⑤の場合）'!$BD103,IF(WV$19&lt;='様式３（療養者名簿）（⑤の場合）'!$BE103,1,0),0),0)</f>
        <v>0</v>
      </c>
      <c r="WW98" s="338">
        <f>IF(WW$19-'様式３（療養者名簿）（⑤の場合）'!$BD103+1&lt;=15,IF(WW$19&gt;='様式３（療養者名簿）（⑤の場合）'!$BD103,IF(WW$19&lt;='様式３（療養者名簿）（⑤の場合）'!$BE103,1,0),0),0)</f>
        <v>0</v>
      </c>
      <c r="WX98" s="338">
        <f>IF(WX$19-'様式３（療養者名簿）（⑤の場合）'!$BD103+1&lt;=15,IF(WX$19&gt;='様式３（療養者名簿）（⑤の場合）'!$BD103,IF(WX$19&lt;='様式３（療養者名簿）（⑤の場合）'!$BE103,1,0),0),0)</f>
        <v>0</v>
      </c>
      <c r="WY98" s="338">
        <f>IF(WY$19-'様式３（療養者名簿）（⑤の場合）'!$BD103+1&lt;=15,IF(WY$19&gt;='様式３（療養者名簿）（⑤の場合）'!$BD103,IF(WY$19&lt;='様式３（療養者名簿）（⑤の場合）'!$BE103,1,0),0),0)</f>
        <v>0</v>
      </c>
      <c r="WZ98" s="338">
        <f>IF(WZ$19-'様式３（療養者名簿）（⑤の場合）'!$BD103+1&lt;=15,IF(WZ$19&gt;='様式３（療養者名簿）（⑤の場合）'!$BD103,IF(WZ$19&lt;='様式３（療養者名簿）（⑤の場合）'!$BE103,1,0),0),0)</f>
        <v>0</v>
      </c>
      <c r="XA98" s="338">
        <f>IF(XA$19-'様式３（療養者名簿）（⑤の場合）'!$BD103+1&lt;=15,IF(XA$19&gt;='様式３（療養者名簿）（⑤の場合）'!$BD103,IF(XA$19&lt;='様式３（療養者名簿）（⑤の場合）'!$BE103,1,0),0),0)</f>
        <v>0</v>
      </c>
      <c r="XB98" s="338">
        <f>IF(XB$19-'様式３（療養者名簿）（⑤の場合）'!$BD103+1&lt;=15,IF(XB$19&gt;='様式３（療養者名簿）（⑤の場合）'!$BD103,IF(XB$19&lt;='様式３（療養者名簿）（⑤の場合）'!$BE103,1,0),0),0)</f>
        <v>0</v>
      </c>
      <c r="XC98" s="338">
        <f>IF(XC$19-'様式３（療養者名簿）（⑤の場合）'!$BD103+1&lt;=15,IF(XC$19&gt;='様式３（療養者名簿）（⑤の場合）'!$BD103,IF(XC$19&lt;='様式３（療養者名簿）（⑤の場合）'!$BE103,1,0),0),0)</f>
        <v>0</v>
      </c>
      <c r="XD98" s="338">
        <f>IF(XD$19-'様式３（療養者名簿）（⑤の場合）'!$BD103+1&lt;=15,IF(XD$19&gt;='様式３（療養者名簿）（⑤の場合）'!$BD103,IF(XD$19&lt;='様式３（療養者名簿）（⑤の場合）'!$BE103,1,0),0),0)</f>
        <v>0</v>
      </c>
      <c r="XE98" s="338">
        <f>IF(XE$19-'様式３（療養者名簿）（⑤の場合）'!$BD103+1&lt;=15,IF(XE$19&gt;='様式３（療養者名簿）（⑤の場合）'!$BD103,IF(XE$19&lt;='様式３（療養者名簿）（⑤の場合）'!$BE103,1,0),0),0)</f>
        <v>0</v>
      </c>
      <c r="XF98" s="338">
        <f>IF(XF$19-'様式３（療養者名簿）（⑤の場合）'!$BD103+1&lt;=15,IF(XF$19&gt;='様式３（療養者名簿）（⑤の場合）'!$BD103,IF(XF$19&lt;='様式３（療養者名簿）（⑤の場合）'!$BE103,1,0),0),0)</f>
        <v>0</v>
      </c>
      <c r="XG98" s="338">
        <f>IF(XG$19-'様式３（療養者名簿）（⑤の場合）'!$BD103+1&lt;=15,IF(XG$19&gt;='様式３（療養者名簿）（⑤の場合）'!$BD103,IF(XG$19&lt;='様式３（療養者名簿）（⑤の場合）'!$BE103,1,0),0),0)</f>
        <v>0</v>
      </c>
      <c r="XH98" s="338">
        <f>IF(XH$19-'様式３（療養者名簿）（⑤の場合）'!$BD103+1&lt;=15,IF(XH$19&gt;='様式３（療養者名簿）（⑤の場合）'!$BD103,IF(XH$19&lt;='様式３（療養者名簿）（⑤の場合）'!$BE103,1,0),0),0)</f>
        <v>0</v>
      </c>
      <c r="XI98" s="338">
        <f>IF(XI$19-'様式３（療養者名簿）（⑤の場合）'!$BD103+1&lt;=15,IF(XI$19&gt;='様式３（療養者名簿）（⑤の場合）'!$BD103,IF(XI$19&lt;='様式３（療養者名簿）（⑤の場合）'!$BE103,1,0),0),0)</f>
        <v>0</v>
      </c>
      <c r="XJ98" s="338">
        <f>IF(XJ$19-'様式３（療養者名簿）（⑤の場合）'!$BD103+1&lt;=15,IF(XJ$19&gt;='様式３（療養者名簿）（⑤の場合）'!$BD103,IF(XJ$19&lt;='様式３（療養者名簿）（⑤の場合）'!$BE103,1,0),0),0)</f>
        <v>0</v>
      </c>
      <c r="XK98" s="338">
        <f>IF(XK$19-'様式３（療養者名簿）（⑤の場合）'!$BD103+1&lt;=15,IF(XK$19&gt;='様式３（療養者名簿）（⑤の場合）'!$BD103,IF(XK$19&lt;='様式３（療養者名簿）（⑤の場合）'!$BE103,1,0),0),0)</f>
        <v>0</v>
      </c>
      <c r="XL98" s="338">
        <f>IF(XL$19-'様式３（療養者名簿）（⑤の場合）'!$BD103+1&lt;=15,IF(XL$19&gt;='様式３（療養者名簿）（⑤の場合）'!$BD103,IF(XL$19&lt;='様式３（療養者名簿）（⑤の場合）'!$BE103,1,0),0),0)</f>
        <v>0</v>
      </c>
      <c r="XM98" s="338">
        <f>IF(XM$19-'様式３（療養者名簿）（⑤の場合）'!$BD103+1&lt;=15,IF(XM$19&gt;='様式３（療養者名簿）（⑤の場合）'!$BD103,IF(XM$19&lt;='様式３（療養者名簿）（⑤の場合）'!$BE103,1,0),0),0)</f>
        <v>0</v>
      </c>
      <c r="XN98" s="338">
        <f>IF(XN$19-'様式３（療養者名簿）（⑤の場合）'!$BD103+1&lt;=15,IF(XN$19&gt;='様式３（療養者名簿）（⑤の場合）'!$BD103,IF(XN$19&lt;='様式３（療養者名簿）（⑤の場合）'!$BE103,1,0),0),0)</f>
        <v>0</v>
      </c>
      <c r="XO98" s="338">
        <f>IF(XO$19-'様式３（療養者名簿）（⑤の場合）'!$BD103+1&lt;=15,IF(XO$19&gt;='様式３（療養者名簿）（⑤の場合）'!$BD103,IF(XO$19&lt;='様式３（療養者名簿）（⑤の場合）'!$BE103,1,0),0),0)</f>
        <v>0</v>
      </c>
      <c r="XP98" s="338">
        <f>IF(XP$19-'様式３（療養者名簿）（⑤の場合）'!$BD103+1&lt;=15,IF(XP$19&gt;='様式３（療養者名簿）（⑤の場合）'!$BD103,IF(XP$19&lt;='様式３（療養者名簿）（⑤の場合）'!$BE103,1,0),0),0)</f>
        <v>0</v>
      </c>
      <c r="XQ98" s="338">
        <f>IF(XQ$19-'様式３（療養者名簿）（⑤の場合）'!$BD103+1&lt;=15,IF(XQ$19&gt;='様式３（療養者名簿）（⑤の場合）'!$BD103,IF(XQ$19&lt;='様式３（療養者名簿）（⑤の場合）'!$BE103,1,0),0),0)</f>
        <v>0</v>
      </c>
      <c r="XR98" s="338">
        <f>IF(XR$19-'様式３（療養者名簿）（⑤の場合）'!$BD103+1&lt;=15,IF(XR$19&gt;='様式３（療養者名簿）（⑤の場合）'!$BD103,IF(XR$19&lt;='様式３（療養者名簿）（⑤の場合）'!$BE103,1,0),0),0)</f>
        <v>0</v>
      </c>
      <c r="XS98" s="338">
        <f>IF(XS$19-'様式３（療養者名簿）（⑤の場合）'!$BD103+1&lt;=15,IF(XS$19&gt;='様式３（療養者名簿）（⑤の場合）'!$BD103,IF(XS$19&lt;='様式３（療養者名簿）（⑤の場合）'!$BE103,1,0),0),0)</f>
        <v>0</v>
      </c>
      <c r="XT98" s="338">
        <f>IF(XT$19-'様式３（療養者名簿）（⑤の場合）'!$BD103+1&lt;=15,IF(XT$19&gt;='様式３（療養者名簿）（⑤の場合）'!$BD103,IF(XT$19&lt;='様式３（療養者名簿）（⑤の場合）'!$BE103,1,0),0),0)</f>
        <v>0</v>
      </c>
      <c r="XU98" s="338">
        <f>IF(XU$19-'様式３（療養者名簿）（⑤の場合）'!$BD103+1&lt;=15,IF(XU$19&gt;='様式３（療養者名簿）（⑤の場合）'!$BD103,IF(XU$19&lt;='様式３（療養者名簿）（⑤の場合）'!$BE103,1,0),0),0)</f>
        <v>0</v>
      </c>
      <c r="XV98" s="338">
        <f>IF(XV$19-'様式３（療養者名簿）（⑤の場合）'!$BD103+1&lt;=15,IF(XV$19&gt;='様式３（療養者名簿）（⑤の場合）'!$BD103,IF(XV$19&lt;='様式３（療養者名簿）（⑤の場合）'!$BE103,1,0),0),0)</f>
        <v>0</v>
      </c>
      <c r="XW98" s="338">
        <f>IF(XW$19-'様式３（療養者名簿）（⑤の場合）'!$BD103+1&lt;=15,IF(XW$19&gt;='様式３（療養者名簿）（⑤の場合）'!$BD103,IF(XW$19&lt;='様式３（療養者名簿）（⑤の場合）'!$BE103,1,0),0),0)</f>
        <v>0</v>
      </c>
      <c r="XX98" s="338">
        <f>IF(XX$19-'様式３（療養者名簿）（⑤の場合）'!$BD103+1&lt;=15,IF(XX$19&gt;='様式３（療養者名簿）（⑤の場合）'!$BD103,IF(XX$19&lt;='様式３（療養者名簿）（⑤の場合）'!$BE103,1,0),0),0)</f>
        <v>0</v>
      </c>
      <c r="XY98" s="338">
        <f>IF(XY$19-'様式３（療養者名簿）（⑤の場合）'!$BD103+1&lt;=15,IF(XY$19&gt;='様式３（療養者名簿）（⑤の場合）'!$BD103,IF(XY$19&lt;='様式３（療養者名簿）（⑤の場合）'!$BE103,1,0),0),0)</f>
        <v>0</v>
      </c>
      <c r="XZ98" s="338">
        <f>IF(XZ$19-'様式３（療養者名簿）（⑤の場合）'!$BD103+1&lt;=15,IF(XZ$19&gt;='様式３（療養者名簿）（⑤の場合）'!$BD103,IF(XZ$19&lt;='様式３（療養者名簿）（⑤の場合）'!$BE103,1,0),0),0)</f>
        <v>0</v>
      </c>
      <c r="YA98" s="338">
        <f>IF(YA$19-'様式３（療養者名簿）（⑤の場合）'!$BD103+1&lt;=15,IF(YA$19&gt;='様式３（療養者名簿）（⑤の場合）'!$BD103,IF(YA$19&lt;='様式３（療養者名簿）（⑤の場合）'!$BE103,1,0),0),0)</f>
        <v>0</v>
      </c>
      <c r="YB98" s="338">
        <f>IF(YB$19-'様式３（療養者名簿）（⑤の場合）'!$BD103+1&lt;=15,IF(YB$19&gt;='様式３（療養者名簿）（⑤の場合）'!$BD103,IF(YB$19&lt;='様式３（療養者名簿）（⑤の場合）'!$BE103,1,0),0),0)</f>
        <v>0</v>
      </c>
      <c r="YC98" s="338">
        <f>IF(YC$19-'様式３（療養者名簿）（⑤の場合）'!$BD103+1&lt;=15,IF(YC$19&gt;='様式３（療養者名簿）（⑤の場合）'!$BD103,IF(YC$19&lt;='様式３（療養者名簿）（⑤の場合）'!$BE103,1,0),0),0)</f>
        <v>0</v>
      </c>
      <c r="YD98" s="338">
        <f>IF(YD$19-'様式３（療養者名簿）（⑤の場合）'!$BD103+1&lt;=15,IF(YD$19&gt;='様式３（療養者名簿）（⑤の場合）'!$BD103,IF(YD$19&lt;='様式３（療養者名簿）（⑤の場合）'!$BE103,1,0),0),0)</f>
        <v>0</v>
      </c>
      <c r="YE98" s="338">
        <f>IF(YE$19-'様式３（療養者名簿）（⑤の場合）'!$BD103+1&lt;=15,IF(YE$19&gt;='様式３（療養者名簿）（⑤の場合）'!$BD103,IF(YE$19&lt;='様式３（療養者名簿）（⑤の場合）'!$BE103,1,0),0),0)</f>
        <v>0</v>
      </c>
      <c r="YF98" s="338">
        <f>IF(YF$19-'様式３（療養者名簿）（⑤の場合）'!$BD103+1&lt;=15,IF(YF$19&gt;='様式３（療養者名簿）（⑤の場合）'!$BD103,IF(YF$19&lt;='様式３（療養者名簿）（⑤の場合）'!$BE103,1,0),0),0)</f>
        <v>0</v>
      </c>
      <c r="YG98" s="338">
        <f>IF(YG$19-'様式３（療養者名簿）（⑤の場合）'!$BD103+1&lt;=15,IF(YG$19&gt;='様式３（療養者名簿）（⑤の場合）'!$BD103,IF(YG$19&lt;='様式３（療養者名簿）（⑤の場合）'!$BE103,1,0),0),0)</f>
        <v>0</v>
      </c>
      <c r="YH98" s="338">
        <f>IF(YH$19-'様式３（療養者名簿）（⑤の場合）'!$BD103+1&lt;=15,IF(YH$19&gt;='様式３（療養者名簿）（⑤の場合）'!$BD103,IF(YH$19&lt;='様式３（療養者名簿）（⑤の場合）'!$BE103,1,0),0),0)</f>
        <v>0</v>
      </c>
      <c r="YI98" s="338">
        <f>IF(YI$19-'様式３（療養者名簿）（⑤の場合）'!$BD103+1&lt;=15,IF(YI$19&gt;='様式３（療養者名簿）（⑤の場合）'!$BD103,IF(YI$19&lt;='様式３（療養者名簿）（⑤の場合）'!$BE103,1,0),0),0)</f>
        <v>0</v>
      </c>
      <c r="YJ98" s="338">
        <f>IF(YJ$19-'様式３（療養者名簿）（⑤の場合）'!$BD103+1&lt;=15,IF(YJ$19&gt;='様式３（療養者名簿）（⑤の場合）'!$BD103,IF(YJ$19&lt;='様式３（療養者名簿）（⑤の場合）'!$BE103,1,0),0),0)</f>
        <v>0</v>
      </c>
      <c r="YK98" s="338">
        <f>IF(YK$19-'様式３（療養者名簿）（⑤の場合）'!$BD103+1&lt;=15,IF(YK$19&gt;='様式３（療養者名簿）（⑤の場合）'!$BD103,IF(YK$19&lt;='様式３（療養者名簿）（⑤の場合）'!$BE103,1,0),0),0)</f>
        <v>0</v>
      </c>
      <c r="YL98" s="338">
        <f>IF(YL$19-'様式３（療養者名簿）（⑤の場合）'!$BD103+1&lt;=15,IF(YL$19&gt;='様式３（療養者名簿）（⑤の場合）'!$BD103,IF(YL$19&lt;='様式３（療養者名簿）（⑤の場合）'!$BE103,1,0),0),0)</f>
        <v>0</v>
      </c>
      <c r="YM98" s="338">
        <f>IF(YM$19-'様式３（療養者名簿）（⑤の場合）'!$BD103+1&lt;=15,IF(YM$19&gt;='様式３（療養者名簿）（⑤の場合）'!$BD103,IF(YM$19&lt;='様式３（療養者名簿）（⑤の場合）'!$BE103,1,0),0),0)</f>
        <v>0</v>
      </c>
      <c r="YN98" s="338">
        <f>IF(YN$19-'様式３（療養者名簿）（⑤の場合）'!$BD103+1&lt;=15,IF(YN$19&gt;='様式３（療養者名簿）（⑤の場合）'!$BD103,IF(YN$19&lt;='様式３（療養者名簿）（⑤の場合）'!$BE103,1,0),0),0)</f>
        <v>0</v>
      </c>
      <c r="YO98" s="338">
        <f>IF(YO$19-'様式３（療養者名簿）（⑤の場合）'!$BD103+1&lt;=15,IF(YO$19&gt;='様式３（療養者名簿）（⑤の場合）'!$BD103,IF(YO$19&lt;='様式３（療養者名簿）（⑤の場合）'!$BE103,1,0),0),0)</f>
        <v>0</v>
      </c>
      <c r="YP98" s="338">
        <f>IF(YP$19-'様式３（療養者名簿）（⑤の場合）'!$BD103+1&lt;=15,IF(YP$19&gt;='様式３（療養者名簿）（⑤の場合）'!$BD103,IF(YP$19&lt;='様式３（療養者名簿）（⑤の場合）'!$BE103,1,0),0),0)</f>
        <v>0</v>
      </c>
      <c r="YQ98" s="338">
        <f>IF(YQ$19-'様式３（療養者名簿）（⑤の場合）'!$BD103+1&lt;=15,IF(YQ$19&gt;='様式３（療養者名簿）（⑤の場合）'!$BD103,IF(YQ$19&lt;='様式３（療養者名簿）（⑤の場合）'!$BE103,1,0),0),0)</f>
        <v>0</v>
      </c>
      <c r="YR98" s="338">
        <f>IF(YR$19-'様式３（療養者名簿）（⑤の場合）'!$BD103+1&lt;=15,IF(YR$19&gt;='様式３（療養者名簿）（⑤の場合）'!$BD103,IF(YR$19&lt;='様式３（療養者名簿）（⑤の場合）'!$BE103,1,0),0),0)</f>
        <v>0</v>
      </c>
      <c r="YS98" s="338">
        <f>IF(YS$19-'様式３（療養者名簿）（⑤の場合）'!$BD103+1&lt;=15,IF(YS$19&gt;='様式３（療養者名簿）（⑤の場合）'!$BD103,IF(YS$19&lt;='様式３（療養者名簿）（⑤の場合）'!$BE103,1,0),0),0)</f>
        <v>0</v>
      </c>
      <c r="YT98" s="338">
        <f>IF(YT$19-'様式３（療養者名簿）（⑤の場合）'!$BD103+1&lt;=15,IF(YT$19&gt;='様式３（療養者名簿）（⑤の場合）'!$BD103,IF(YT$19&lt;='様式３（療養者名簿）（⑤の場合）'!$BE103,1,0),0),0)</f>
        <v>0</v>
      </c>
      <c r="YU98" s="338">
        <f>IF(YU$19-'様式３（療養者名簿）（⑤の場合）'!$BD103+1&lt;=15,IF(YU$19&gt;='様式３（療養者名簿）（⑤の場合）'!$BD103,IF(YU$19&lt;='様式３（療養者名簿）（⑤の場合）'!$BE103,1,0),0),0)</f>
        <v>0</v>
      </c>
      <c r="YV98" s="338">
        <f>IF(YV$19-'様式３（療養者名簿）（⑤の場合）'!$BD103+1&lt;=15,IF(YV$19&gt;='様式３（療養者名簿）（⑤の場合）'!$BD103,IF(YV$19&lt;='様式３（療養者名簿）（⑤の場合）'!$BE103,1,0),0),0)</f>
        <v>0</v>
      </c>
      <c r="YW98" s="338">
        <f>IF(YW$19-'様式３（療養者名簿）（⑤の場合）'!$BD103+1&lt;=15,IF(YW$19&gt;='様式３（療養者名簿）（⑤の場合）'!$BD103,IF(YW$19&lt;='様式３（療養者名簿）（⑤の場合）'!$BE103,1,0),0),0)</f>
        <v>0</v>
      </c>
      <c r="YX98" s="338">
        <f>IF(YX$19-'様式３（療養者名簿）（⑤の場合）'!$BD103+1&lt;=15,IF(YX$19&gt;='様式３（療養者名簿）（⑤の場合）'!$BD103,IF(YX$19&lt;='様式３（療養者名簿）（⑤の場合）'!$BE103,1,0),0),0)</f>
        <v>0</v>
      </c>
      <c r="YY98" s="338">
        <f>IF(YY$19-'様式３（療養者名簿）（⑤の場合）'!$BD103+1&lt;=15,IF(YY$19&gt;='様式３（療養者名簿）（⑤の場合）'!$BD103,IF(YY$19&lt;='様式３（療養者名簿）（⑤の場合）'!$BE103,1,0),0),0)</f>
        <v>0</v>
      </c>
      <c r="YZ98" s="338">
        <f>IF(YZ$19-'様式３（療養者名簿）（⑤の場合）'!$BD103+1&lt;=15,IF(YZ$19&gt;='様式３（療養者名簿）（⑤の場合）'!$BD103,IF(YZ$19&lt;='様式３（療養者名簿）（⑤の場合）'!$BE103,1,0),0),0)</f>
        <v>0</v>
      </c>
      <c r="ZA98" s="338">
        <f>IF(ZA$19-'様式３（療養者名簿）（⑤の場合）'!$BD103+1&lt;=15,IF(ZA$19&gt;='様式３（療養者名簿）（⑤の場合）'!$BD103,IF(ZA$19&lt;='様式３（療養者名簿）（⑤の場合）'!$BE103,1,0),0),0)</f>
        <v>0</v>
      </c>
      <c r="ZB98" s="338">
        <f>IF(ZB$19-'様式３（療養者名簿）（⑤の場合）'!$BD103+1&lt;=15,IF(ZB$19&gt;='様式３（療養者名簿）（⑤の場合）'!$BD103,IF(ZB$19&lt;='様式３（療養者名簿）（⑤の場合）'!$BE103,1,0),0),0)</f>
        <v>0</v>
      </c>
      <c r="ZC98" s="338">
        <f>IF(ZC$19-'様式３（療養者名簿）（⑤の場合）'!$BD103+1&lt;=15,IF(ZC$19&gt;='様式３（療養者名簿）（⑤の場合）'!$BD103,IF(ZC$19&lt;='様式３（療養者名簿）（⑤の場合）'!$BE103,1,0),0),0)</f>
        <v>0</v>
      </c>
      <c r="ZD98" s="338">
        <f>IF(ZD$19-'様式３（療養者名簿）（⑤の場合）'!$BD103+1&lt;=15,IF(ZD$19&gt;='様式３（療養者名簿）（⑤の場合）'!$BD103,IF(ZD$19&lt;='様式３（療養者名簿）（⑤の場合）'!$BE103,1,0),0),0)</f>
        <v>0</v>
      </c>
      <c r="ZE98" s="338">
        <f>IF(ZE$19-'様式３（療養者名簿）（⑤の場合）'!$BD103+1&lt;=15,IF(ZE$19&gt;='様式３（療養者名簿）（⑤の場合）'!$BD103,IF(ZE$19&lt;='様式３（療養者名簿）（⑤の場合）'!$BE103,1,0),0),0)</f>
        <v>0</v>
      </c>
      <c r="ZF98" s="338">
        <f>IF(ZF$19-'様式３（療養者名簿）（⑤の場合）'!$BD103+1&lt;=15,IF(ZF$19&gt;='様式３（療養者名簿）（⑤の場合）'!$BD103,IF(ZF$19&lt;='様式３（療養者名簿）（⑤の場合）'!$BE103,1,0),0),0)</f>
        <v>0</v>
      </c>
      <c r="ZG98" s="338">
        <f>IF(ZG$19-'様式３（療養者名簿）（⑤の場合）'!$BD103+1&lt;=15,IF(ZG$19&gt;='様式３（療養者名簿）（⑤の場合）'!$BD103,IF(ZG$19&lt;='様式３（療養者名簿）（⑤の場合）'!$BE103,1,0),0),0)</f>
        <v>0</v>
      </c>
      <c r="ZH98" s="338">
        <f>IF(ZH$19-'様式３（療養者名簿）（⑤の場合）'!$BD103+1&lt;=15,IF(ZH$19&gt;='様式３（療養者名簿）（⑤の場合）'!$BD103,IF(ZH$19&lt;='様式３（療養者名簿）（⑤の場合）'!$BE103,1,0),0),0)</f>
        <v>0</v>
      </c>
      <c r="ZI98" s="338">
        <f>IF(ZI$19-'様式３（療養者名簿）（⑤の場合）'!$BD103+1&lt;=15,IF(ZI$19&gt;='様式３（療養者名簿）（⑤の場合）'!$BD103,IF(ZI$19&lt;='様式３（療養者名簿）（⑤の場合）'!$BE103,1,0),0),0)</f>
        <v>0</v>
      </c>
      <c r="ZJ98" s="338">
        <f>IF(ZJ$19-'様式３（療養者名簿）（⑤の場合）'!$BD103+1&lt;=15,IF(ZJ$19&gt;='様式３（療養者名簿）（⑤の場合）'!$BD103,IF(ZJ$19&lt;='様式３（療養者名簿）（⑤の場合）'!$BE103,1,0),0),0)</f>
        <v>0</v>
      </c>
      <c r="ZK98" s="338">
        <f>IF(ZK$19-'様式３（療養者名簿）（⑤の場合）'!$BD103+1&lt;=15,IF(ZK$19&gt;='様式３（療養者名簿）（⑤の場合）'!$BD103,IF(ZK$19&lt;='様式３（療養者名簿）（⑤の場合）'!$BE103,1,0),0),0)</f>
        <v>0</v>
      </c>
      <c r="ZL98" s="338">
        <f>IF(ZL$19-'様式３（療養者名簿）（⑤の場合）'!$BD103+1&lt;=15,IF(ZL$19&gt;='様式３（療養者名簿）（⑤の場合）'!$BD103,IF(ZL$19&lt;='様式３（療養者名簿）（⑤の場合）'!$BE103,1,0),0),0)</f>
        <v>0</v>
      </c>
      <c r="ZM98" s="338">
        <f>IF(ZM$19-'様式３（療養者名簿）（⑤の場合）'!$BD103+1&lt;=15,IF(ZM$19&gt;='様式３（療養者名簿）（⑤の場合）'!$BD103,IF(ZM$19&lt;='様式３（療養者名簿）（⑤の場合）'!$BE103,1,0),0),0)</f>
        <v>0</v>
      </c>
      <c r="ZN98" s="338">
        <f>IF(ZN$19-'様式３（療養者名簿）（⑤の場合）'!$BD103+1&lt;=15,IF(ZN$19&gt;='様式３（療養者名簿）（⑤の場合）'!$BD103,IF(ZN$19&lt;='様式３（療養者名簿）（⑤の場合）'!$BE103,1,0),0),0)</f>
        <v>0</v>
      </c>
      <c r="ZO98" s="338">
        <f>IF(ZO$19-'様式３（療養者名簿）（⑤の場合）'!$BD103+1&lt;=15,IF(ZO$19&gt;='様式３（療養者名簿）（⑤の場合）'!$BD103,IF(ZO$19&lt;='様式３（療養者名簿）（⑤の場合）'!$BE103,1,0),0),0)</f>
        <v>0</v>
      </c>
      <c r="ZP98" s="338">
        <f>IF(ZP$19-'様式３（療養者名簿）（⑤の場合）'!$BD103+1&lt;=15,IF(ZP$19&gt;='様式３（療養者名簿）（⑤の場合）'!$BD103,IF(ZP$19&lt;='様式３（療養者名簿）（⑤の場合）'!$BE103,1,0),0),0)</f>
        <v>0</v>
      </c>
      <c r="ZQ98" s="338">
        <f>IF(ZQ$19-'様式３（療養者名簿）（⑤の場合）'!$BD103+1&lt;=15,IF(ZQ$19&gt;='様式３（療養者名簿）（⑤の場合）'!$BD103,IF(ZQ$19&lt;='様式３（療養者名簿）（⑤の場合）'!$BE103,1,0),0),0)</f>
        <v>0</v>
      </c>
      <c r="ZR98" s="338">
        <f>IF(ZR$19-'様式３（療養者名簿）（⑤の場合）'!$BD103+1&lt;=15,IF(ZR$19&gt;='様式３（療養者名簿）（⑤の場合）'!$BD103,IF(ZR$19&lt;='様式３（療養者名簿）（⑤の場合）'!$BE103,1,0),0),0)</f>
        <v>0</v>
      </c>
      <c r="ZS98" s="338">
        <f>IF(ZS$19-'様式３（療養者名簿）（⑤の場合）'!$BD103+1&lt;=15,IF(ZS$19&gt;='様式３（療養者名簿）（⑤の場合）'!$BD103,IF(ZS$19&lt;='様式３（療養者名簿）（⑤の場合）'!$BE103,1,0),0),0)</f>
        <v>0</v>
      </c>
      <c r="ZT98" s="338">
        <f>IF(ZT$19-'様式３（療養者名簿）（⑤の場合）'!$BD103+1&lt;=15,IF(ZT$19&gt;='様式３（療養者名簿）（⑤の場合）'!$BD103,IF(ZT$19&lt;='様式３（療養者名簿）（⑤の場合）'!$BE103,1,0),0),0)</f>
        <v>0</v>
      </c>
      <c r="ZU98" s="338">
        <f>IF(ZU$19-'様式３（療養者名簿）（⑤の場合）'!$BD103+1&lt;=15,IF(ZU$19&gt;='様式３（療養者名簿）（⑤の場合）'!$BD103,IF(ZU$19&lt;='様式３（療養者名簿）（⑤の場合）'!$BE103,1,0),0),0)</f>
        <v>0</v>
      </c>
      <c r="ZV98" s="338">
        <f>IF(ZV$19-'様式３（療養者名簿）（⑤の場合）'!$BD103+1&lt;=15,IF(ZV$19&gt;='様式３（療養者名簿）（⑤の場合）'!$BD103,IF(ZV$19&lt;='様式３（療養者名簿）（⑤の場合）'!$BE103,1,0),0),0)</f>
        <v>0</v>
      </c>
      <c r="ZW98" s="338">
        <f>IF(ZW$19-'様式３（療養者名簿）（⑤の場合）'!$BD103+1&lt;=15,IF(ZW$19&gt;='様式３（療養者名簿）（⑤の場合）'!$BD103,IF(ZW$19&lt;='様式３（療養者名簿）（⑤の場合）'!$BE103,1,0),0),0)</f>
        <v>0</v>
      </c>
      <c r="ZX98" s="338">
        <f>IF(ZX$19-'様式３（療養者名簿）（⑤の場合）'!$BD103+1&lt;=15,IF(ZX$19&gt;='様式３（療養者名簿）（⑤の場合）'!$BD103,IF(ZX$19&lt;='様式３（療養者名簿）（⑤の場合）'!$BE103,1,0),0),0)</f>
        <v>0</v>
      </c>
      <c r="ZY98" s="338">
        <f>IF(ZY$19-'様式３（療養者名簿）（⑤の場合）'!$BD103+1&lt;=15,IF(ZY$19&gt;='様式３（療養者名簿）（⑤の場合）'!$BD103,IF(ZY$19&lt;='様式３（療養者名簿）（⑤の場合）'!$BE103,1,0),0),0)</f>
        <v>0</v>
      </c>
      <c r="ZZ98" s="338">
        <f>IF(ZZ$19-'様式３（療養者名簿）（⑤の場合）'!$BD103+1&lt;=15,IF(ZZ$19&gt;='様式３（療養者名簿）（⑤の場合）'!$BD103,IF(ZZ$19&lt;='様式３（療養者名簿）（⑤の場合）'!$BE103,1,0),0),0)</f>
        <v>0</v>
      </c>
      <c r="AAA98" s="338">
        <f>IF(AAA$19-'様式３（療養者名簿）（⑤の場合）'!$BD103+1&lt;=15,IF(AAA$19&gt;='様式３（療養者名簿）（⑤の場合）'!$BD103,IF(AAA$19&lt;='様式３（療養者名簿）（⑤の場合）'!$BE103,1,0),0),0)</f>
        <v>0</v>
      </c>
      <c r="AAB98" s="338">
        <f>IF(AAB$19-'様式３（療養者名簿）（⑤の場合）'!$BD103+1&lt;=15,IF(AAB$19&gt;='様式３（療養者名簿）（⑤の場合）'!$BD103,IF(AAB$19&lt;='様式３（療養者名簿）（⑤の場合）'!$BE103,1,0),0),0)</f>
        <v>0</v>
      </c>
      <c r="AAC98" s="338">
        <f>IF(AAC$19-'様式３（療養者名簿）（⑤の場合）'!$BD103+1&lt;=15,IF(AAC$19&gt;='様式３（療養者名簿）（⑤の場合）'!$BD103,IF(AAC$19&lt;='様式３（療養者名簿）（⑤の場合）'!$BE103,1,0),0),0)</f>
        <v>0</v>
      </c>
      <c r="AAD98" s="338">
        <f>IF(AAD$19-'様式３（療養者名簿）（⑤の場合）'!$BD103+1&lt;=15,IF(AAD$19&gt;='様式３（療養者名簿）（⑤の場合）'!$BD103,IF(AAD$19&lt;='様式３（療養者名簿）（⑤の場合）'!$BE103,1,0),0),0)</f>
        <v>0</v>
      </c>
      <c r="AAE98" s="338">
        <f>IF(AAE$19-'様式３（療養者名簿）（⑤の場合）'!$BD103+1&lt;=15,IF(AAE$19&gt;='様式３（療養者名簿）（⑤の場合）'!$BD103,IF(AAE$19&lt;='様式３（療養者名簿）（⑤の場合）'!$BE103,1,0),0),0)</f>
        <v>0</v>
      </c>
      <c r="AAF98" s="338">
        <f>IF(AAF$19-'様式３（療養者名簿）（⑤の場合）'!$BD103+1&lt;=15,IF(AAF$19&gt;='様式３（療養者名簿）（⑤の場合）'!$BD103,IF(AAF$19&lt;='様式３（療養者名簿）（⑤の場合）'!$BE103,1,0),0),0)</f>
        <v>0</v>
      </c>
      <c r="AAG98" s="338">
        <f>IF(AAG$19-'様式３（療養者名簿）（⑤の場合）'!$BD103+1&lt;=15,IF(AAG$19&gt;='様式３（療養者名簿）（⑤の場合）'!$BD103,IF(AAG$19&lt;='様式３（療養者名簿）（⑤の場合）'!$BE103,1,0),0),0)</f>
        <v>0</v>
      </c>
      <c r="AAH98" s="338">
        <f>IF(AAH$19-'様式３（療養者名簿）（⑤の場合）'!$BD103+1&lt;=15,IF(AAH$19&gt;='様式３（療養者名簿）（⑤の場合）'!$BD103,IF(AAH$19&lt;='様式３（療養者名簿）（⑤の場合）'!$BE103,1,0),0),0)</f>
        <v>0</v>
      </c>
      <c r="AAI98" s="338">
        <f>IF(AAI$19-'様式３（療養者名簿）（⑤の場合）'!$BD103+1&lt;=15,IF(AAI$19&gt;='様式３（療養者名簿）（⑤の場合）'!$BD103,IF(AAI$19&lt;='様式３（療養者名簿）（⑤の場合）'!$BE103,1,0),0),0)</f>
        <v>0</v>
      </c>
      <c r="AAJ98" s="338">
        <f>IF(AAJ$19-'様式３（療養者名簿）（⑤の場合）'!$BD103+1&lt;=15,IF(AAJ$19&gt;='様式３（療養者名簿）（⑤の場合）'!$BD103,IF(AAJ$19&lt;='様式３（療養者名簿）（⑤の場合）'!$BE103,1,0),0),0)</f>
        <v>0</v>
      </c>
      <c r="AAK98" s="338">
        <f>IF(AAK$19-'様式３（療養者名簿）（⑤の場合）'!$BD103+1&lt;=15,IF(AAK$19&gt;='様式３（療養者名簿）（⑤の場合）'!$BD103,IF(AAK$19&lt;='様式３（療養者名簿）（⑤の場合）'!$BE103,1,0),0),0)</f>
        <v>0</v>
      </c>
      <c r="AAL98" s="338">
        <f>IF(AAL$19-'様式３（療養者名簿）（⑤の場合）'!$BD103+1&lt;=15,IF(AAL$19&gt;='様式３（療養者名簿）（⑤の場合）'!$BD103,IF(AAL$19&lt;='様式３（療養者名簿）（⑤の場合）'!$BE103,1,0),0),0)</f>
        <v>0</v>
      </c>
      <c r="AAM98" s="338">
        <f>IF(AAM$19-'様式３（療養者名簿）（⑤の場合）'!$BD103+1&lt;=15,IF(AAM$19&gt;='様式３（療養者名簿）（⑤の場合）'!$BD103,IF(AAM$19&lt;='様式３（療養者名簿）（⑤の場合）'!$BE103,1,0),0),0)</f>
        <v>0</v>
      </c>
      <c r="AAN98" s="338">
        <f>IF(AAN$19-'様式３（療養者名簿）（⑤の場合）'!$BD103+1&lt;=15,IF(AAN$19&gt;='様式３（療養者名簿）（⑤の場合）'!$BD103,IF(AAN$19&lt;='様式３（療養者名簿）（⑤の場合）'!$BE103,1,0),0),0)</f>
        <v>0</v>
      </c>
      <c r="AAO98" s="338">
        <f>IF(AAO$19-'様式３（療養者名簿）（⑤の場合）'!$BD103+1&lt;=15,IF(AAO$19&gt;='様式３（療養者名簿）（⑤の場合）'!$BD103,IF(AAO$19&lt;='様式３（療養者名簿）（⑤の場合）'!$BE103,1,0),0),0)</f>
        <v>0</v>
      </c>
      <c r="AAP98" s="338">
        <f>IF(AAP$19-'様式３（療養者名簿）（⑤の場合）'!$BD103+1&lt;=15,IF(AAP$19&gt;='様式３（療養者名簿）（⑤の場合）'!$BD103,IF(AAP$19&lt;='様式３（療養者名簿）（⑤の場合）'!$BE103,1,0),0),0)</f>
        <v>0</v>
      </c>
      <c r="AAQ98" s="338">
        <f>IF(AAQ$19-'様式３（療養者名簿）（⑤の場合）'!$BD103+1&lt;=15,IF(AAQ$19&gt;='様式３（療養者名簿）（⑤の場合）'!$BD103,IF(AAQ$19&lt;='様式３（療養者名簿）（⑤の場合）'!$BE103,1,0),0),0)</f>
        <v>0</v>
      </c>
      <c r="AAR98" s="338">
        <f>IF(AAR$19-'様式３（療養者名簿）（⑤の場合）'!$BD103+1&lt;=15,IF(AAR$19&gt;='様式３（療養者名簿）（⑤の場合）'!$BD103,IF(AAR$19&lt;='様式３（療養者名簿）（⑤の場合）'!$BE103,1,0),0),0)</f>
        <v>0</v>
      </c>
      <c r="AAS98" s="338">
        <f>IF(AAS$19-'様式３（療養者名簿）（⑤の場合）'!$BD103+1&lt;=15,IF(AAS$19&gt;='様式３（療養者名簿）（⑤の場合）'!$BD103,IF(AAS$19&lt;='様式３（療養者名簿）（⑤の場合）'!$BE103,1,0),0),0)</f>
        <v>0</v>
      </c>
      <c r="AAT98" s="338">
        <f>IF(AAT$19-'様式３（療養者名簿）（⑤の場合）'!$BD103+1&lt;=15,IF(AAT$19&gt;='様式３（療養者名簿）（⑤の場合）'!$BD103,IF(AAT$19&lt;='様式３（療養者名簿）（⑤の場合）'!$BE103,1,0),0),0)</f>
        <v>0</v>
      </c>
      <c r="AAU98" s="338">
        <f>IF(AAU$19-'様式３（療養者名簿）（⑤の場合）'!$BD103+1&lt;=15,IF(AAU$19&gt;='様式３（療養者名簿）（⑤の場合）'!$BD103,IF(AAU$19&lt;='様式３（療養者名簿）（⑤の場合）'!$BE103,1,0),0),0)</f>
        <v>0</v>
      </c>
      <c r="AAV98" s="338">
        <f>IF(AAV$19-'様式３（療養者名簿）（⑤の場合）'!$BD103+1&lt;=15,IF(AAV$19&gt;='様式３（療養者名簿）（⑤の場合）'!$BD103,IF(AAV$19&lt;='様式３（療養者名簿）（⑤の場合）'!$BE103,1,0),0),0)</f>
        <v>0</v>
      </c>
      <c r="AAW98" s="338">
        <f>IF(AAW$19-'様式３（療養者名簿）（⑤の場合）'!$BD103+1&lt;=15,IF(AAW$19&gt;='様式３（療養者名簿）（⑤の場合）'!$BD103,IF(AAW$19&lt;='様式３（療養者名簿）（⑤の場合）'!$BE103,1,0),0),0)</f>
        <v>0</v>
      </c>
      <c r="AAX98" s="338">
        <f>IF(AAX$19-'様式３（療養者名簿）（⑤の場合）'!$BD103+1&lt;=15,IF(AAX$19&gt;='様式３（療養者名簿）（⑤の場合）'!$BD103,IF(AAX$19&lt;='様式３（療養者名簿）（⑤の場合）'!$BE103,1,0),0),0)</f>
        <v>0</v>
      </c>
      <c r="AAY98" s="338">
        <f>IF(AAY$19-'様式３（療養者名簿）（⑤の場合）'!$BD103+1&lt;=15,IF(AAY$19&gt;='様式３（療養者名簿）（⑤の場合）'!$BD103,IF(AAY$19&lt;='様式３（療養者名簿）（⑤の場合）'!$BE103,1,0),0),0)</f>
        <v>0</v>
      </c>
      <c r="AAZ98" s="338">
        <f>IF(AAZ$19-'様式３（療養者名簿）（⑤の場合）'!$BD103+1&lt;=15,IF(AAZ$19&gt;='様式３（療養者名簿）（⑤の場合）'!$BD103,IF(AAZ$19&lt;='様式３（療養者名簿）（⑤の場合）'!$BE103,1,0),0),0)</f>
        <v>0</v>
      </c>
      <c r="ABA98" s="338">
        <f>IF(ABA$19-'様式３（療養者名簿）（⑤の場合）'!$BD103+1&lt;=15,IF(ABA$19&gt;='様式３（療養者名簿）（⑤の場合）'!$BD103,IF(ABA$19&lt;='様式３（療養者名簿）（⑤の場合）'!$BE103,1,0),0),0)</f>
        <v>0</v>
      </c>
      <c r="ABB98" s="338">
        <f>IF(ABB$19-'様式３（療養者名簿）（⑤の場合）'!$BD103+1&lt;=15,IF(ABB$19&gt;='様式３（療養者名簿）（⑤の場合）'!$BD103,IF(ABB$19&lt;='様式３（療養者名簿）（⑤の場合）'!$BE103,1,0),0),0)</f>
        <v>0</v>
      </c>
      <c r="ABC98" s="338">
        <f>IF(ABC$19-'様式３（療養者名簿）（⑤の場合）'!$BD103+1&lt;=15,IF(ABC$19&gt;='様式３（療養者名簿）（⑤の場合）'!$BD103,IF(ABC$19&lt;='様式３（療養者名簿）（⑤の場合）'!$BE103,1,0),0),0)</f>
        <v>0</v>
      </c>
      <c r="ABD98" s="338">
        <f>IF(ABD$19-'様式３（療養者名簿）（⑤の場合）'!$BD103+1&lt;=15,IF(ABD$19&gt;='様式３（療養者名簿）（⑤の場合）'!$BD103,IF(ABD$19&lt;='様式３（療養者名簿）（⑤の場合）'!$BE103,1,0),0),0)</f>
        <v>0</v>
      </c>
    </row>
    <row r="99" spans="1:732" ht="42" customHeight="1">
      <c r="A99" s="227">
        <f>'様式３（療養者名簿）（⑤の場合）'!C104</f>
        <v>0</v>
      </c>
      <c r="B99" s="224">
        <f>IF(B$19-'様式３（療養者名簿）（⑤の場合）'!$BD104+1&lt;=15,IF(B$19&gt;='様式３（療養者名簿）（⑤の場合）'!$BD104,IF(B$19&lt;='様式３（療養者名簿）（⑤の場合）'!$BE104,1,0),0),0)</f>
        <v>0</v>
      </c>
      <c r="C99" s="224">
        <f>IF(C$19-'様式３（療養者名簿）（⑤の場合）'!$BD104+1&lt;=15,IF(C$19&gt;='様式３（療養者名簿）（⑤の場合）'!$BD104,IF(C$19&lt;='様式３（療養者名簿）（⑤の場合）'!$BE104,1,0),0),0)</f>
        <v>0</v>
      </c>
      <c r="D99" s="224">
        <f>IF(D$19-'様式３（療養者名簿）（⑤の場合）'!$BD104+1&lt;=15,IF(D$19&gt;='様式３（療養者名簿）（⑤の場合）'!$BD104,IF(D$19&lt;='様式３（療養者名簿）（⑤の場合）'!$BE104,1,0),0),0)</f>
        <v>0</v>
      </c>
      <c r="E99" s="224">
        <f>IF(E$19-'様式３（療養者名簿）（⑤の場合）'!$BD104+1&lt;=15,IF(E$19&gt;='様式３（療養者名簿）（⑤の場合）'!$BD104,IF(E$19&lt;='様式３（療養者名簿）（⑤の場合）'!$BE104,1,0),0),0)</f>
        <v>0</v>
      </c>
      <c r="F99" s="224">
        <f>IF(F$19-'様式３（療養者名簿）（⑤の場合）'!$BD104+1&lt;=15,IF(F$19&gt;='様式３（療養者名簿）（⑤の場合）'!$BD104,IF(F$19&lt;='様式３（療養者名簿）（⑤の場合）'!$BE104,1,0),0),0)</f>
        <v>0</v>
      </c>
      <c r="G99" s="224">
        <f>IF(G$19-'様式３（療養者名簿）（⑤の場合）'!$BD104+1&lt;=15,IF(G$19&gt;='様式３（療養者名簿）（⑤の場合）'!$BD104,IF(G$19&lt;='様式３（療養者名簿）（⑤の場合）'!$BE104,1,0),0),0)</f>
        <v>0</v>
      </c>
      <c r="H99" s="224">
        <f>IF(H$19-'様式３（療養者名簿）（⑤の場合）'!$BD104+1&lt;=15,IF(H$19&gt;='様式３（療養者名簿）（⑤の場合）'!$BD104,IF(H$19&lt;='様式３（療養者名簿）（⑤の場合）'!$BE104,1,0),0),0)</f>
        <v>0</v>
      </c>
      <c r="I99" s="224">
        <f>IF(I$19-'様式３（療養者名簿）（⑤の場合）'!$BD104+1&lt;=15,IF(I$19&gt;='様式３（療養者名簿）（⑤の場合）'!$BD104,IF(I$19&lt;='様式３（療養者名簿）（⑤の場合）'!$BE104,1,0),0),0)</f>
        <v>0</v>
      </c>
      <c r="J99" s="224">
        <f>IF(J$19-'様式３（療養者名簿）（⑤の場合）'!$BD104+1&lt;=15,IF(J$19&gt;='様式３（療養者名簿）（⑤の場合）'!$BD104,IF(J$19&lt;='様式３（療養者名簿）（⑤の場合）'!$BE104,1,0),0),0)</f>
        <v>0</v>
      </c>
      <c r="K99" s="224">
        <f>IF(K$19-'様式３（療養者名簿）（⑤の場合）'!$BD104+1&lt;=15,IF(K$19&gt;='様式３（療養者名簿）（⑤の場合）'!$BD104,IF(K$19&lt;='様式３（療養者名簿）（⑤の場合）'!$BE104,1,0),0),0)</f>
        <v>0</v>
      </c>
      <c r="L99" s="224">
        <f>IF(L$19-'様式３（療養者名簿）（⑤の場合）'!$BD104+1&lt;=15,IF(L$19&gt;='様式３（療養者名簿）（⑤の場合）'!$BD104,IF(L$19&lt;='様式３（療養者名簿）（⑤の場合）'!$BE104,1,0),0),0)</f>
        <v>0</v>
      </c>
      <c r="M99" s="224">
        <f>IF(M$19-'様式３（療養者名簿）（⑤の場合）'!$BD104+1&lt;=15,IF(M$19&gt;='様式３（療養者名簿）（⑤の場合）'!$BD104,IF(M$19&lt;='様式３（療養者名簿）（⑤の場合）'!$BE104,1,0),0),0)</f>
        <v>0</v>
      </c>
      <c r="N99" s="224">
        <f>IF(N$19-'様式３（療養者名簿）（⑤の場合）'!$BD104+1&lt;=15,IF(N$19&gt;='様式３（療養者名簿）（⑤の場合）'!$BD104,IF(N$19&lt;='様式３（療養者名簿）（⑤の場合）'!$BE104,1,0),0),0)</f>
        <v>0</v>
      </c>
      <c r="O99" s="224">
        <f>IF(O$19-'様式３（療養者名簿）（⑤の場合）'!$BD104+1&lt;=15,IF(O$19&gt;='様式３（療養者名簿）（⑤の場合）'!$BD104,IF(O$19&lt;='様式３（療養者名簿）（⑤の場合）'!$BE104,1,0),0),0)</f>
        <v>0</v>
      </c>
      <c r="P99" s="224">
        <f>IF(P$19-'様式３（療養者名簿）（⑤の場合）'!$BD104+1&lt;=15,IF(P$19&gt;='様式３（療養者名簿）（⑤の場合）'!$BD104,IF(P$19&lt;='様式３（療養者名簿）（⑤の場合）'!$BE104,1,0),0),0)</f>
        <v>0</v>
      </c>
      <c r="Q99" s="224">
        <f>IF(Q$19-'様式３（療養者名簿）（⑤の場合）'!$BD104+1&lt;=15,IF(Q$19&gt;='様式３（療養者名簿）（⑤の場合）'!$BD104,IF(Q$19&lt;='様式３（療養者名簿）（⑤の場合）'!$BE104,1,0),0),0)</f>
        <v>0</v>
      </c>
      <c r="R99" s="224">
        <f>IF(R$19-'様式３（療養者名簿）（⑤の場合）'!$BD104+1&lt;=15,IF(R$19&gt;='様式３（療養者名簿）（⑤の場合）'!$BD104,IF(R$19&lt;='様式３（療養者名簿）（⑤の場合）'!$BE104,1,0),0),0)</f>
        <v>0</v>
      </c>
      <c r="S99" s="224">
        <f>IF(S$19-'様式３（療養者名簿）（⑤の場合）'!$BD104+1&lt;=15,IF(S$19&gt;='様式３（療養者名簿）（⑤の場合）'!$BD104,IF(S$19&lt;='様式３（療養者名簿）（⑤の場合）'!$BE104,1,0),0),0)</f>
        <v>0</v>
      </c>
      <c r="T99" s="224">
        <f>IF(T$19-'様式３（療養者名簿）（⑤の場合）'!$BD104+1&lt;=15,IF(T$19&gt;='様式３（療養者名簿）（⑤の場合）'!$BD104,IF(T$19&lt;='様式３（療養者名簿）（⑤の場合）'!$BE104,1,0),0),0)</f>
        <v>0</v>
      </c>
      <c r="U99" s="224">
        <f>IF(U$19-'様式３（療養者名簿）（⑤の場合）'!$BD104+1&lt;=15,IF(U$19&gt;='様式３（療養者名簿）（⑤の場合）'!$BD104,IF(U$19&lt;='様式３（療養者名簿）（⑤の場合）'!$BE104,1,0),0),0)</f>
        <v>0</v>
      </c>
      <c r="V99" s="224">
        <f>IF(V$19-'様式３（療養者名簿）（⑤の場合）'!$BD104+1&lt;=15,IF(V$19&gt;='様式３（療養者名簿）（⑤の場合）'!$BD104,IF(V$19&lt;='様式３（療養者名簿）（⑤の場合）'!$BE104,1,0),0),0)</f>
        <v>0</v>
      </c>
      <c r="W99" s="224">
        <f>IF(W$19-'様式３（療養者名簿）（⑤の場合）'!$BD104+1&lt;=15,IF(W$19&gt;='様式３（療養者名簿）（⑤の場合）'!$BD104,IF(W$19&lt;='様式３（療養者名簿）（⑤の場合）'!$BE104,1,0),0),0)</f>
        <v>0</v>
      </c>
      <c r="X99" s="224">
        <f>IF(X$19-'様式３（療養者名簿）（⑤の場合）'!$BD104+1&lt;=15,IF(X$19&gt;='様式３（療養者名簿）（⑤の場合）'!$BD104,IF(X$19&lt;='様式３（療養者名簿）（⑤の場合）'!$BE104,1,0),0),0)</f>
        <v>0</v>
      </c>
      <c r="Y99" s="224">
        <f>IF(Y$19-'様式３（療養者名簿）（⑤の場合）'!$BD104+1&lt;=15,IF(Y$19&gt;='様式３（療養者名簿）（⑤の場合）'!$BD104,IF(Y$19&lt;='様式３（療養者名簿）（⑤の場合）'!$BE104,1,0),0),0)</f>
        <v>0</v>
      </c>
      <c r="Z99" s="224">
        <f>IF(Z$19-'様式３（療養者名簿）（⑤の場合）'!$BD104+1&lt;=15,IF(Z$19&gt;='様式３（療養者名簿）（⑤の場合）'!$BD104,IF(Z$19&lt;='様式３（療養者名簿）（⑤の場合）'!$BE104,1,0),0),0)</f>
        <v>0</v>
      </c>
      <c r="AA99" s="224">
        <f>IF(AA$19-'様式３（療養者名簿）（⑤の場合）'!$BD104+1&lt;=15,IF(AA$19&gt;='様式３（療養者名簿）（⑤の場合）'!$BD104,IF(AA$19&lt;='様式３（療養者名簿）（⑤の場合）'!$BE104,1,0),0),0)</f>
        <v>0</v>
      </c>
      <c r="AB99" s="224">
        <f>IF(AB$19-'様式３（療養者名簿）（⑤の場合）'!$BD104+1&lt;=15,IF(AB$19&gt;='様式３（療養者名簿）（⑤の場合）'!$BD104,IF(AB$19&lt;='様式３（療養者名簿）（⑤の場合）'!$BE104,1,0),0),0)</f>
        <v>0</v>
      </c>
      <c r="AC99" s="224">
        <f>IF(AC$19-'様式３（療養者名簿）（⑤の場合）'!$BD104+1&lt;=15,IF(AC$19&gt;='様式３（療養者名簿）（⑤の場合）'!$BD104,IF(AC$19&lt;='様式３（療養者名簿）（⑤の場合）'!$BE104,1,0),0),0)</f>
        <v>0</v>
      </c>
      <c r="AD99" s="224">
        <f>IF(AD$19-'様式３（療養者名簿）（⑤の場合）'!$BD104+1&lt;=15,IF(AD$19&gt;='様式３（療養者名簿）（⑤の場合）'!$BD104,IF(AD$19&lt;='様式３（療養者名簿）（⑤の場合）'!$BE104,1,0),0),0)</f>
        <v>0</v>
      </c>
      <c r="AE99" s="224">
        <f>IF(AE$19-'様式３（療養者名簿）（⑤の場合）'!$BD104+1&lt;=15,IF(AE$19&gt;='様式３（療養者名簿）（⑤の場合）'!$BD104,IF(AE$19&lt;='様式３（療養者名簿）（⑤の場合）'!$BE104,1,0),0),0)</f>
        <v>0</v>
      </c>
      <c r="AF99" s="224">
        <f>IF(AF$19-'様式３（療養者名簿）（⑤の場合）'!$BD104+1&lt;=15,IF(AF$19&gt;='様式３（療養者名簿）（⑤の場合）'!$BD104,IF(AF$19&lt;='様式３（療養者名簿）（⑤の場合）'!$BE104,1,0),0),0)</f>
        <v>0</v>
      </c>
      <c r="AG99" s="224">
        <f>IF(AG$19-'様式３（療養者名簿）（⑤の場合）'!$BD104+1&lt;=15,IF(AG$19&gt;='様式３（療養者名簿）（⑤の場合）'!$BD104,IF(AG$19&lt;='様式３（療養者名簿）（⑤の場合）'!$BE104,1,0),0),0)</f>
        <v>0</v>
      </c>
      <c r="AH99" s="224">
        <f>IF(AH$19-'様式３（療養者名簿）（⑤の場合）'!$BD104+1&lt;=15,IF(AH$19&gt;='様式３（療養者名簿）（⑤の場合）'!$BD104,IF(AH$19&lt;='様式３（療養者名簿）（⑤の場合）'!$BE104,1,0),0),0)</f>
        <v>0</v>
      </c>
      <c r="AI99" s="224">
        <f>IF(AI$19-'様式３（療養者名簿）（⑤の場合）'!$BD104+1&lt;=15,IF(AI$19&gt;='様式３（療養者名簿）（⑤の場合）'!$BD104,IF(AI$19&lt;='様式３（療養者名簿）（⑤の場合）'!$BE104,1,0),0),0)</f>
        <v>0</v>
      </c>
      <c r="AJ99" s="224">
        <f>IF(AJ$19-'様式３（療養者名簿）（⑤の場合）'!$BD104+1&lt;=15,IF(AJ$19&gt;='様式３（療養者名簿）（⑤の場合）'!$BD104,IF(AJ$19&lt;='様式３（療養者名簿）（⑤の場合）'!$BE104,1,0),0),0)</f>
        <v>0</v>
      </c>
      <c r="AK99" s="224">
        <f>IF(AK$19-'様式３（療養者名簿）（⑤の場合）'!$BD104+1&lt;=15,IF(AK$19&gt;='様式３（療養者名簿）（⑤の場合）'!$BD104,IF(AK$19&lt;='様式３（療養者名簿）（⑤の場合）'!$BE104,1,0),0),0)</f>
        <v>0</v>
      </c>
      <c r="AL99" s="224">
        <f>IF(AL$19-'様式３（療養者名簿）（⑤の場合）'!$BD104+1&lt;=15,IF(AL$19&gt;='様式３（療養者名簿）（⑤の場合）'!$BD104,IF(AL$19&lt;='様式３（療養者名簿）（⑤の場合）'!$BE104,1,0),0),0)</f>
        <v>0</v>
      </c>
      <c r="AM99" s="224">
        <f>IF(AM$19-'様式３（療養者名簿）（⑤の場合）'!$BD104+1&lt;=15,IF(AM$19&gt;='様式３（療養者名簿）（⑤の場合）'!$BD104,IF(AM$19&lt;='様式３（療養者名簿）（⑤の場合）'!$BE104,1,0),0),0)</f>
        <v>0</v>
      </c>
      <c r="AN99" s="224">
        <f>IF(AN$19-'様式３（療養者名簿）（⑤の場合）'!$BD104+1&lt;=15,IF(AN$19&gt;='様式３（療養者名簿）（⑤の場合）'!$BD104,IF(AN$19&lt;='様式３（療養者名簿）（⑤の場合）'!$BE104,1,0),0),0)</f>
        <v>0</v>
      </c>
      <c r="AO99" s="224">
        <f>IF(AO$19-'様式３（療養者名簿）（⑤の場合）'!$BD104+1&lt;=15,IF(AO$19&gt;='様式３（療養者名簿）（⑤の場合）'!$BD104,IF(AO$19&lt;='様式３（療養者名簿）（⑤の場合）'!$BE104,1,0),0),0)</f>
        <v>0</v>
      </c>
      <c r="AP99" s="224">
        <f>IF(AP$19-'様式３（療養者名簿）（⑤の場合）'!$BD104+1&lt;=15,IF(AP$19&gt;='様式３（療養者名簿）（⑤の場合）'!$BD104,IF(AP$19&lt;='様式３（療養者名簿）（⑤の場合）'!$BE104,1,0),0),0)</f>
        <v>0</v>
      </c>
      <c r="AQ99" s="224">
        <f>IF(AQ$19-'様式３（療養者名簿）（⑤の場合）'!$BD104+1&lt;=15,IF(AQ$19&gt;='様式３（療養者名簿）（⑤の場合）'!$BD104,IF(AQ$19&lt;='様式３（療養者名簿）（⑤の場合）'!$BE104,1,0),0),0)</f>
        <v>0</v>
      </c>
      <c r="AR99" s="224">
        <f>IF(AR$19-'様式３（療養者名簿）（⑤の場合）'!$BD104+1&lt;=15,IF(AR$19&gt;='様式３（療養者名簿）（⑤の場合）'!$BD104,IF(AR$19&lt;='様式３（療養者名簿）（⑤の場合）'!$BE104,1,0),0),0)</f>
        <v>0</v>
      </c>
      <c r="AS99" s="224">
        <f>IF(AS$19-'様式３（療養者名簿）（⑤の場合）'!$BD104+1&lt;=15,IF(AS$19&gt;='様式３（療養者名簿）（⑤の場合）'!$BD104,IF(AS$19&lt;='様式３（療養者名簿）（⑤の場合）'!$BE104,1,0),0),0)</f>
        <v>0</v>
      </c>
      <c r="AT99" s="224">
        <f>IF(AT$19-'様式３（療養者名簿）（⑤の場合）'!$BD104+1&lt;=15,IF(AT$19&gt;='様式３（療養者名簿）（⑤の場合）'!$BD104,IF(AT$19&lt;='様式３（療養者名簿）（⑤の場合）'!$BE104,1,0),0),0)</f>
        <v>0</v>
      </c>
      <c r="AU99" s="224">
        <f>IF(AU$19-'様式３（療養者名簿）（⑤の場合）'!$BD104+1&lt;=15,IF(AU$19&gt;='様式３（療養者名簿）（⑤の場合）'!$BD104,IF(AU$19&lt;='様式３（療養者名簿）（⑤の場合）'!$BE104,1,0),0),0)</f>
        <v>0</v>
      </c>
      <c r="AV99" s="224">
        <f>IF(AV$19-'様式３（療養者名簿）（⑤の場合）'!$BD104+1&lt;=15,IF(AV$19&gt;='様式３（療養者名簿）（⑤の場合）'!$BD104,IF(AV$19&lt;='様式３（療養者名簿）（⑤の場合）'!$BE104,1,0),0),0)</f>
        <v>0</v>
      </c>
      <c r="AW99" s="224">
        <f>IF(AW$19-'様式３（療養者名簿）（⑤の場合）'!$BD104+1&lt;=15,IF(AW$19&gt;='様式３（療養者名簿）（⑤の場合）'!$BD104,IF(AW$19&lt;='様式３（療養者名簿）（⑤の場合）'!$BE104,1,0),0),0)</f>
        <v>0</v>
      </c>
      <c r="AX99" s="224">
        <f>IF(AX$19-'様式３（療養者名簿）（⑤の場合）'!$BD104+1&lt;=15,IF(AX$19&gt;='様式３（療養者名簿）（⑤の場合）'!$BD104,IF(AX$19&lt;='様式３（療養者名簿）（⑤の場合）'!$BE104,1,0),0),0)</f>
        <v>0</v>
      </c>
      <c r="AY99" s="224">
        <f>IF(AY$19-'様式３（療養者名簿）（⑤の場合）'!$BD104+1&lt;=15,IF(AY$19&gt;='様式３（療養者名簿）（⑤の場合）'!$BD104,IF(AY$19&lt;='様式３（療養者名簿）（⑤の場合）'!$BE104,1,0),0),0)</f>
        <v>0</v>
      </c>
      <c r="AZ99" s="224">
        <f>IF(AZ$19-'様式３（療養者名簿）（⑤の場合）'!$BD104+1&lt;=15,IF(AZ$19&gt;='様式３（療養者名簿）（⑤の場合）'!$BD104,IF(AZ$19&lt;='様式３（療養者名簿）（⑤の場合）'!$BE104,1,0),0),0)</f>
        <v>0</v>
      </c>
      <c r="BA99" s="224">
        <f>IF(BA$19-'様式３（療養者名簿）（⑤の場合）'!$BD104+1&lt;=15,IF(BA$19&gt;='様式３（療養者名簿）（⑤の場合）'!$BD104,IF(BA$19&lt;='様式３（療養者名簿）（⑤の場合）'!$BE104,1,0),0),0)</f>
        <v>0</v>
      </c>
      <c r="BB99" s="224">
        <f>IF(BB$19-'様式３（療養者名簿）（⑤の場合）'!$BD104+1&lt;=15,IF(BB$19&gt;='様式３（療養者名簿）（⑤の場合）'!$BD104,IF(BB$19&lt;='様式３（療養者名簿）（⑤の場合）'!$BE104,1,0),0),0)</f>
        <v>0</v>
      </c>
      <c r="BC99" s="224">
        <f>IF(BC$19-'様式３（療養者名簿）（⑤の場合）'!$BD104+1&lt;=15,IF(BC$19&gt;='様式３（療養者名簿）（⑤の場合）'!$BD104,IF(BC$19&lt;='様式３（療養者名簿）（⑤の場合）'!$BE104,1,0),0),0)</f>
        <v>0</v>
      </c>
      <c r="BD99" s="224">
        <f>IF(BD$19-'様式３（療養者名簿）（⑤の場合）'!$BD104+1&lt;=15,IF(BD$19&gt;='様式３（療養者名簿）（⑤の場合）'!$BD104,IF(BD$19&lt;='様式３（療養者名簿）（⑤の場合）'!$BE104,1,0),0),0)</f>
        <v>0</v>
      </c>
      <c r="BE99" s="224">
        <f>IF(BE$19-'様式３（療養者名簿）（⑤の場合）'!$BD104+1&lt;=15,IF(BE$19&gt;='様式３（療養者名簿）（⑤の場合）'!$BD104,IF(BE$19&lt;='様式３（療養者名簿）（⑤の場合）'!$BE104,1,0),0),0)</f>
        <v>0</v>
      </c>
      <c r="BF99" s="224">
        <f>IF(BF$19-'様式３（療養者名簿）（⑤の場合）'!$BD104+1&lt;=15,IF(BF$19&gt;='様式３（療養者名簿）（⑤の場合）'!$BD104,IF(BF$19&lt;='様式３（療養者名簿）（⑤の場合）'!$BE104,1,0),0),0)</f>
        <v>0</v>
      </c>
      <c r="BG99" s="224">
        <f>IF(BG$19-'様式３（療養者名簿）（⑤の場合）'!$BD104+1&lt;=15,IF(BG$19&gt;='様式３（療養者名簿）（⑤の場合）'!$BD104,IF(BG$19&lt;='様式３（療養者名簿）（⑤の場合）'!$BE104,1,0),0),0)</f>
        <v>0</v>
      </c>
      <c r="BH99" s="224">
        <f>IF(BH$19-'様式３（療養者名簿）（⑤の場合）'!$BD104+1&lt;=15,IF(BH$19&gt;='様式３（療養者名簿）（⑤の場合）'!$BD104,IF(BH$19&lt;='様式３（療養者名簿）（⑤の場合）'!$BE104,1,0),0),0)</f>
        <v>0</v>
      </c>
      <c r="BI99" s="224">
        <f>IF(BI$19-'様式３（療養者名簿）（⑤の場合）'!$BD104+1&lt;=15,IF(BI$19&gt;='様式３（療養者名簿）（⑤の場合）'!$BD104,IF(BI$19&lt;='様式３（療養者名簿）（⑤の場合）'!$BE104,1,0),0),0)</f>
        <v>0</v>
      </c>
      <c r="BJ99" s="224">
        <f>IF(BJ$19-'様式３（療養者名簿）（⑤の場合）'!$BD104+1&lt;=15,IF(BJ$19&gt;='様式３（療養者名簿）（⑤の場合）'!$BD104,IF(BJ$19&lt;='様式３（療養者名簿）（⑤の場合）'!$BE104,1,0),0),0)</f>
        <v>0</v>
      </c>
      <c r="BK99" s="224">
        <f>IF(BK$19-'様式３（療養者名簿）（⑤の場合）'!$BD104+1&lt;=15,IF(BK$19&gt;='様式３（療養者名簿）（⑤の場合）'!$BD104,IF(BK$19&lt;='様式３（療養者名簿）（⑤の場合）'!$BE104,1,0),0),0)</f>
        <v>0</v>
      </c>
      <c r="BL99" s="224">
        <f>IF(BL$19-'様式３（療養者名簿）（⑤の場合）'!$BD104+1&lt;=15,IF(BL$19&gt;='様式３（療養者名簿）（⑤の場合）'!$BD104,IF(BL$19&lt;='様式３（療養者名簿）（⑤の場合）'!$BE104,1,0),0),0)</f>
        <v>0</v>
      </c>
      <c r="BM99" s="224">
        <f>IF(BM$19-'様式３（療養者名簿）（⑤の場合）'!$BD104+1&lt;=15,IF(BM$19&gt;='様式３（療養者名簿）（⑤の場合）'!$BD104,IF(BM$19&lt;='様式３（療養者名簿）（⑤の場合）'!$BE104,1,0),0),0)</f>
        <v>0</v>
      </c>
      <c r="BN99" s="224">
        <f>IF(BN$19-'様式３（療養者名簿）（⑤の場合）'!$BD104+1&lt;=15,IF(BN$19&gt;='様式３（療養者名簿）（⑤の場合）'!$BD104,IF(BN$19&lt;='様式３（療養者名簿）（⑤の場合）'!$BE104,1,0),0),0)</f>
        <v>0</v>
      </c>
      <c r="BO99" s="224">
        <f>IF(BO$19-'様式３（療養者名簿）（⑤の場合）'!$BD104+1&lt;=15,IF(BO$19&gt;='様式３（療養者名簿）（⑤の場合）'!$BD104,IF(BO$19&lt;='様式３（療養者名簿）（⑤の場合）'!$BE104,1,0),0),0)</f>
        <v>0</v>
      </c>
      <c r="BP99" s="224">
        <f>IF(BP$19-'様式３（療養者名簿）（⑤の場合）'!$BD104+1&lt;=15,IF(BP$19&gt;='様式３（療養者名簿）（⑤の場合）'!$BD104,IF(BP$19&lt;='様式３（療養者名簿）（⑤の場合）'!$BE104,1,0),0),0)</f>
        <v>0</v>
      </c>
      <c r="BQ99" s="224">
        <f>IF(BQ$19-'様式３（療養者名簿）（⑤の場合）'!$BD104+1&lt;=15,IF(BQ$19&gt;='様式３（療養者名簿）（⑤の場合）'!$BD104,IF(BQ$19&lt;='様式３（療養者名簿）（⑤の場合）'!$BE104,1,0),0),0)</f>
        <v>0</v>
      </c>
      <c r="BR99" s="224">
        <f>IF(BR$19-'様式３（療養者名簿）（⑤の場合）'!$BD104+1&lt;=15,IF(BR$19&gt;='様式３（療養者名簿）（⑤の場合）'!$BD104,IF(BR$19&lt;='様式３（療養者名簿）（⑤の場合）'!$BE104,1,0),0),0)</f>
        <v>0</v>
      </c>
      <c r="BS99" s="224">
        <f>IF(BS$19-'様式３（療養者名簿）（⑤の場合）'!$BD104+1&lt;=15,IF(BS$19&gt;='様式３（療養者名簿）（⑤の場合）'!$BD104,IF(BS$19&lt;='様式３（療養者名簿）（⑤の場合）'!$BE104,1,0),0),0)</f>
        <v>0</v>
      </c>
      <c r="BT99" s="224">
        <f>IF(BT$19-'様式３（療養者名簿）（⑤の場合）'!$BD104+1&lt;=15,IF(BT$19&gt;='様式３（療養者名簿）（⑤の場合）'!$BD104,IF(BT$19&lt;='様式３（療養者名簿）（⑤の場合）'!$BE104,1,0),0),0)</f>
        <v>0</v>
      </c>
      <c r="BU99" s="224">
        <f>IF(BU$19-'様式３（療養者名簿）（⑤の場合）'!$BD104+1&lt;=15,IF(BU$19&gt;='様式３（療養者名簿）（⑤の場合）'!$BD104,IF(BU$19&lt;='様式３（療養者名簿）（⑤の場合）'!$BE104,1,0),0),0)</f>
        <v>0</v>
      </c>
      <c r="BV99" s="224">
        <f>IF(BV$19-'様式３（療養者名簿）（⑤の場合）'!$BD104+1&lt;=15,IF(BV$19&gt;='様式３（療養者名簿）（⑤の場合）'!$BD104,IF(BV$19&lt;='様式３（療養者名簿）（⑤の場合）'!$BE104,1,0),0),0)</f>
        <v>0</v>
      </c>
      <c r="BW99" s="224">
        <f>IF(BW$19-'様式３（療養者名簿）（⑤の場合）'!$BD104+1&lt;=15,IF(BW$19&gt;='様式３（療養者名簿）（⑤の場合）'!$BD104,IF(BW$19&lt;='様式３（療養者名簿）（⑤の場合）'!$BE104,1,0),0),0)</f>
        <v>0</v>
      </c>
      <c r="BX99" s="224">
        <f>IF(BX$19-'様式３（療養者名簿）（⑤の場合）'!$BD104+1&lt;=15,IF(BX$19&gt;='様式３（療養者名簿）（⑤の場合）'!$BD104,IF(BX$19&lt;='様式３（療養者名簿）（⑤の場合）'!$BE104,1,0),0),0)</f>
        <v>0</v>
      </c>
      <c r="BY99" s="224">
        <f>IF(BY$19-'様式３（療養者名簿）（⑤の場合）'!$BD104+1&lt;=15,IF(BY$19&gt;='様式３（療養者名簿）（⑤の場合）'!$BD104,IF(BY$19&lt;='様式３（療養者名簿）（⑤の場合）'!$BE104,1,0),0),0)</f>
        <v>0</v>
      </c>
      <c r="BZ99" s="224">
        <f>IF(BZ$19-'様式３（療養者名簿）（⑤の場合）'!$BD104+1&lt;=15,IF(BZ$19&gt;='様式３（療養者名簿）（⑤の場合）'!$BD104,IF(BZ$19&lt;='様式３（療養者名簿）（⑤の場合）'!$BE104,1,0),0),0)</f>
        <v>0</v>
      </c>
      <c r="CA99" s="224">
        <f>IF(CA$19-'様式３（療養者名簿）（⑤の場合）'!$BD104+1&lt;=15,IF(CA$19&gt;='様式３（療養者名簿）（⑤の場合）'!$BD104,IF(CA$19&lt;='様式３（療養者名簿）（⑤の場合）'!$BE104,1,0),0),0)</f>
        <v>0</v>
      </c>
      <c r="CB99" s="224">
        <f>IF(CB$19-'様式３（療養者名簿）（⑤の場合）'!$BD104+1&lt;=15,IF(CB$19&gt;='様式３（療養者名簿）（⑤の場合）'!$BD104,IF(CB$19&lt;='様式３（療養者名簿）（⑤の場合）'!$BE104,1,0),0),0)</f>
        <v>0</v>
      </c>
      <c r="CC99" s="224">
        <f>IF(CC$19-'様式３（療養者名簿）（⑤の場合）'!$BD104+1&lt;=15,IF(CC$19&gt;='様式３（療養者名簿）（⑤の場合）'!$BD104,IF(CC$19&lt;='様式３（療養者名簿）（⑤の場合）'!$BE104,1,0),0),0)</f>
        <v>0</v>
      </c>
      <c r="CD99" s="224">
        <f>IF(CD$19-'様式３（療養者名簿）（⑤の場合）'!$BD104+1&lt;=15,IF(CD$19&gt;='様式３（療養者名簿）（⑤の場合）'!$BD104,IF(CD$19&lt;='様式３（療養者名簿）（⑤の場合）'!$BE104,1,0),0),0)</f>
        <v>0</v>
      </c>
      <c r="CE99" s="224">
        <f>IF(CE$19-'様式３（療養者名簿）（⑤の場合）'!$BD104+1&lt;=15,IF(CE$19&gt;='様式３（療養者名簿）（⑤の場合）'!$BD104,IF(CE$19&lt;='様式３（療養者名簿）（⑤の場合）'!$BE104,1,0),0),0)</f>
        <v>0</v>
      </c>
      <c r="CF99" s="224">
        <f>IF(CF$19-'様式３（療養者名簿）（⑤の場合）'!$BD104+1&lt;=15,IF(CF$19&gt;='様式３（療養者名簿）（⑤の場合）'!$BD104,IF(CF$19&lt;='様式３（療養者名簿）（⑤の場合）'!$BE104,1,0),0),0)</f>
        <v>0</v>
      </c>
      <c r="CG99" s="224">
        <f>IF(CG$19-'様式３（療養者名簿）（⑤の場合）'!$BD104+1&lt;=15,IF(CG$19&gt;='様式３（療養者名簿）（⑤の場合）'!$BD104,IF(CG$19&lt;='様式３（療養者名簿）（⑤の場合）'!$BE104,1,0),0),0)</f>
        <v>0</v>
      </c>
      <c r="CH99" s="224">
        <f>IF(CH$19-'様式３（療養者名簿）（⑤の場合）'!$BD104+1&lt;=15,IF(CH$19&gt;='様式３（療養者名簿）（⑤の場合）'!$BD104,IF(CH$19&lt;='様式３（療養者名簿）（⑤の場合）'!$BE104,1,0),0),0)</f>
        <v>0</v>
      </c>
      <c r="CI99" s="224">
        <f>IF(CI$19-'様式３（療養者名簿）（⑤の場合）'!$BD104+1&lt;=15,IF(CI$19&gt;='様式３（療養者名簿）（⑤の場合）'!$BD104,IF(CI$19&lt;='様式３（療養者名簿）（⑤の場合）'!$BE104,1,0),0),0)</f>
        <v>0</v>
      </c>
      <c r="CJ99" s="224">
        <f>IF(CJ$19-'様式３（療養者名簿）（⑤の場合）'!$BD104+1&lt;=15,IF(CJ$19&gt;='様式３（療養者名簿）（⑤の場合）'!$BD104,IF(CJ$19&lt;='様式３（療養者名簿）（⑤の場合）'!$BE104,1,0),0),0)</f>
        <v>0</v>
      </c>
      <c r="CK99" s="224">
        <f>IF(CK$19-'様式３（療養者名簿）（⑤の場合）'!$BD104+1&lt;=15,IF(CK$19&gt;='様式３（療養者名簿）（⑤の場合）'!$BD104,IF(CK$19&lt;='様式３（療養者名簿）（⑤の場合）'!$BE104,1,0),0),0)</f>
        <v>0</v>
      </c>
      <c r="CL99" s="224">
        <f>IF(CL$19-'様式３（療養者名簿）（⑤の場合）'!$BD104+1&lt;=15,IF(CL$19&gt;='様式３（療養者名簿）（⑤の場合）'!$BD104,IF(CL$19&lt;='様式３（療養者名簿）（⑤の場合）'!$BE104,1,0),0),0)</f>
        <v>0</v>
      </c>
      <c r="CM99" s="224">
        <f>IF(CM$19-'様式３（療養者名簿）（⑤の場合）'!$BD104+1&lt;=15,IF(CM$19&gt;='様式３（療養者名簿）（⑤の場合）'!$BD104,IF(CM$19&lt;='様式３（療養者名簿）（⑤の場合）'!$BE104,1,0),0),0)</f>
        <v>0</v>
      </c>
      <c r="CN99" s="224">
        <f>IF(CN$19-'様式３（療養者名簿）（⑤の場合）'!$BD104+1&lt;=15,IF(CN$19&gt;='様式３（療養者名簿）（⑤の場合）'!$BD104,IF(CN$19&lt;='様式３（療養者名簿）（⑤の場合）'!$BE104,1,0),0),0)</f>
        <v>0</v>
      </c>
      <c r="CO99" s="224">
        <f>IF(CO$19-'様式３（療養者名簿）（⑤の場合）'!$BD104+1&lt;=15,IF(CO$19&gt;='様式３（療養者名簿）（⑤の場合）'!$BD104,IF(CO$19&lt;='様式３（療養者名簿）（⑤の場合）'!$BE104,1,0),0),0)</f>
        <v>0</v>
      </c>
      <c r="CP99" s="224">
        <f>IF(CP$19-'様式３（療養者名簿）（⑤の場合）'!$BD104+1&lt;=15,IF(CP$19&gt;='様式３（療養者名簿）（⑤の場合）'!$BD104,IF(CP$19&lt;='様式３（療養者名簿）（⑤の場合）'!$BE104,1,0),0),0)</f>
        <v>0</v>
      </c>
      <c r="CQ99" s="224">
        <f>IF(CQ$19-'様式３（療養者名簿）（⑤の場合）'!$BD104+1&lt;=15,IF(CQ$19&gt;='様式３（療養者名簿）（⑤の場合）'!$BD104,IF(CQ$19&lt;='様式３（療養者名簿）（⑤の場合）'!$BE104,1,0),0),0)</f>
        <v>0</v>
      </c>
      <c r="CR99" s="224">
        <f>IF(CR$19-'様式３（療養者名簿）（⑤の場合）'!$BD104+1&lt;=15,IF(CR$19&gt;='様式３（療養者名簿）（⑤の場合）'!$BD104,IF(CR$19&lt;='様式３（療養者名簿）（⑤の場合）'!$BE104,1,0),0),0)</f>
        <v>0</v>
      </c>
      <c r="CS99" s="224">
        <f>IF(CS$19-'様式３（療養者名簿）（⑤の場合）'!$BD104+1&lt;=15,IF(CS$19&gt;='様式３（療養者名簿）（⑤の場合）'!$BD104,IF(CS$19&lt;='様式３（療養者名簿）（⑤の場合）'!$BE104,1,0),0),0)</f>
        <v>0</v>
      </c>
      <c r="CT99" s="224">
        <f>IF(CT$19-'様式３（療養者名簿）（⑤の場合）'!$BD104+1&lt;=15,IF(CT$19&gt;='様式３（療養者名簿）（⑤の場合）'!$BD104,IF(CT$19&lt;='様式３（療養者名簿）（⑤の場合）'!$BE104,1,0),0),0)</f>
        <v>0</v>
      </c>
      <c r="CU99" s="224">
        <f>IF(CU$19-'様式３（療養者名簿）（⑤の場合）'!$BD104+1&lt;=15,IF(CU$19&gt;='様式３（療養者名簿）（⑤の場合）'!$BD104,IF(CU$19&lt;='様式３（療養者名簿）（⑤の場合）'!$BE104,1,0),0),0)</f>
        <v>0</v>
      </c>
      <c r="CV99" s="224">
        <f>IF(CV$19-'様式３（療養者名簿）（⑤の場合）'!$BD104+1&lt;=15,IF(CV$19&gt;='様式３（療養者名簿）（⑤の場合）'!$BD104,IF(CV$19&lt;='様式３（療養者名簿）（⑤の場合）'!$BE104,1,0),0),0)</f>
        <v>0</v>
      </c>
      <c r="CW99" s="224">
        <f>IF(CW$19-'様式３（療養者名簿）（⑤の場合）'!$BD104+1&lt;=15,IF(CW$19&gt;='様式３（療養者名簿）（⑤の場合）'!$BD104,IF(CW$19&lt;='様式３（療養者名簿）（⑤の場合）'!$BE104,1,0),0),0)</f>
        <v>0</v>
      </c>
      <c r="CX99" s="224">
        <f>IF(CX$19-'様式３（療養者名簿）（⑤の場合）'!$BD104+1&lt;=15,IF(CX$19&gt;='様式３（療養者名簿）（⑤の場合）'!$BD104,IF(CX$19&lt;='様式３（療養者名簿）（⑤の場合）'!$BE104,1,0),0),0)</f>
        <v>0</v>
      </c>
      <c r="CY99" s="224">
        <f>IF(CY$19-'様式３（療養者名簿）（⑤の場合）'!$BD104+1&lt;=15,IF(CY$19&gt;='様式３（療養者名簿）（⑤の場合）'!$BD104,IF(CY$19&lt;='様式３（療養者名簿）（⑤の場合）'!$BE104,1,0),0),0)</f>
        <v>0</v>
      </c>
      <c r="CZ99" s="224">
        <f>IF(CZ$19-'様式３（療養者名簿）（⑤の場合）'!$BD104+1&lt;=15,IF(CZ$19&gt;='様式３（療養者名簿）（⑤の場合）'!$BD104,IF(CZ$19&lt;='様式３（療養者名簿）（⑤の場合）'!$BE104,1,0),0),0)</f>
        <v>0</v>
      </c>
      <c r="DA99" s="224">
        <f>IF(DA$19-'様式３（療養者名簿）（⑤の場合）'!$BD104+1&lt;=15,IF(DA$19&gt;='様式３（療養者名簿）（⑤の場合）'!$BD104,IF(DA$19&lt;='様式３（療養者名簿）（⑤の場合）'!$BE104,1,0),0),0)</f>
        <v>0</v>
      </c>
      <c r="DB99" s="224">
        <f>IF(DB$19-'様式３（療養者名簿）（⑤の場合）'!$BD104+1&lt;=15,IF(DB$19&gt;='様式３（療養者名簿）（⑤の場合）'!$BD104,IF(DB$19&lt;='様式３（療養者名簿）（⑤の場合）'!$BE104,1,0),0),0)</f>
        <v>0</v>
      </c>
      <c r="DC99" s="224">
        <f>IF(DC$19-'様式３（療養者名簿）（⑤の場合）'!$BD104+1&lt;=15,IF(DC$19&gt;='様式３（療養者名簿）（⑤の場合）'!$BD104,IF(DC$19&lt;='様式３（療養者名簿）（⑤の場合）'!$BE104,1,0),0),0)</f>
        <v>0</v>
      </c>
      <c r="DD99" s="224">
        <f>IF(DD$19-'様式３（療養者名簿）（⑤の場合）'!$BD104+1&lt;=15,IF(DD$19&gt;='様式３（療養者名簿）（⑤の場合）'!$BD104,IF(DD$19&lt;='様式３（療養者名簿）（⑤の場合）'!$BE104,1,0),0),0)</f>
        <v>0</v>
      </c>
      <c r="DE99" s="224">
        <f>IF(DE$19-'様式３（療養者名簿）（⑤の場合）'!$BD104+1&lt;=15,IF(DE$19&gt;='様式３（療養者名簿）（⑤の場合）'!$BD104,IF(DE$19&lt;='様式３（療養者名簿）（⑤の場合）'!$BE104,1,0),0),0)</f>
        <v>0</v>
      </c>
      <c r="DF99" s="224">
        <f>IF(DF$19-'様式３（療養者名簿）（⑤の場合）'!$BD104+1&lt;=15,IF(DF$19&gt;='様式３（療養者名簿）（⑤の場合）'!$BD104,IF(DF$19&lt;='様式３（療養者名簿）（⑤の場合）'!$BE104,1,0),0),0)</f>
        <v>0</v>
      </c>
      <c r="DG99" s="224">
        <f>IF(DG$19-'様式３（療養者名簿）（⑤の場合）'!$BD104+1&lt;=15,IF(DG$19&gt;='様式３（療養者名簿）（⑤の場合）'!$BD104,IF(DG$19&lt;='様式３（療養者名簿）（⑤の場合）'!$BE104,1,0),0),0)</f>
        <v>0</v>
      </c>
      <c r="DH99" s="224">
        <f>IF(DH$19-'様式３（療養者名簿）（⑤の場合）'!$BD104+1&lt;=15,IF(DH$19&gt;='様式３（療養者名簿）（⑤の場合）'!$BD104,IF(DH$19&lt;='様式３（療養者名簿）（⑤の場合）'!$BE104,1,0),0),0)</f>
        <v>0</v>
      </c>
      <c r="DI99" s="224">
        <f>IF(DI$19-'様式３（療養者名簿）（⑤の場合）'!$BD104+1&lt;=15,IF(DI$19&gt;='様式３（療養者名簿）（⑤の場合）'!$BD104,IF(DI$19&lt;='様式３（療養者名簿）（⑤の場合）'!$BE104,1,0),0),0)</f>
        <v>0</v>
      </c>
      <c r="DJ99" s="224">
        <f>IF(DJ$19-'様式３（療養者名簿）（⑤の場合）'!$BD104+1&lt;=15,IF(DJ$19&gt;='様式３（療養者名簿）（⑤の場合）'!$BD104,IF(DJ$19&lt;='様式３（療養者名簿）（⑤の場合）'!$BE104,1,0),0),0)</f>
        <v>0</v>
      </c>
      <c r="DK99" s="224">
        <f>IF(DK$19-'様式３（療養者名簿）（⑤の場合）'!$BD104+1&lt;=15,IF(DK$19&gt;='様式３（療養者名簿）（⑤の場合）'!$BD104,IF(DK$19&lt;='様式３（療養者名簿）（⑤の場合）'!$BE104,1,0),0),0)</f>
        <v>0</v>
      </c>
      <c r="DL99" s="224">
        <f>IF(DL$19-'様式３（療養者名簿）（⑤の場合）'!$BD104+1&lt;=15,IF(DL$19&gt;='様式３（療養者名簿）（⑤の場合）'!$BD104,IF(DL$19&lt;='様式３（療養者名簿）（⑤の場合）'!$BE104,1,0),0),0)</f>
        <v>0</v>
      </c>
      <c r="DM99" s="224">
        <f>IF(DM$19-'様式３（療養者名簿）（⑤の場合）'!$BD104+1&lt;=15,IF(DM$19&gt;='様式３（療養者名簿）（⑤の場合）'!$BD104,IF(DM$19&lt;='様式３（療養者名簿）（⑤の場合）'!$BE104,1,0),0),0)</f>
        <v>0</v>
      </c>
      <c r="DN99" s="224">
        <f>IF(DN$19-'様式３（療養者名簿）（⑤の場合）'!$BD104+1&lt;=15,IF(DN$19&gt;='様式３（療養者名簿）（⑤の場合）'!$BD104,IF(DN$19&lt;='様式３（療養者名簿）（⑤の場合）'!$BE104,1,0),0),0)</f>
        <v>0</v>
      </c>
      <c r="DO99" s="224">
        <f>IF(DO$19-'様式３（療養者名簿）（⑤の場合）'!$BD104+1&lt;=15,IF(DO$19&gt;='様式３（療養者名簿）（⑤の場合）'!$BD104,IF(DO$19&lt;='様式３（療養者名簿）（⑤の場合）'!$BE104,1,0),0),0)</f>
        <v>0</v>
      </c>
      <c r="DP99" s="224">
        <f>IF(DP$19-'様式３（療養者名簿）（⑤の場合）'!$BD104+1&lt;=15,IF(DP$19&gt;='様式３（療養者名簿）（⑤の場合）'!$BD104,IF(DP$19&lt;='様式３（療養者名簿）（⑤の場合）'!$BE104,1,0),0),0)</f>
        <v>0</v>
      </c>
      <c r="DQ99" s="224">
        <f>IF(DQ$19-'様式３（療養者名簿）（⑤の場合）'!$BD104+1&lt;=15,IF(DQ$19&gt;='様式３（療養者名簿）（⑤の場合）'!$BD104,IF(DQ$19&lt;='様式３（療養者名簿）（⑤の場合）'!$BE104,1,0),0),0)</f>
        <v>0</v>
      </c>
      <c r="DR99" s="224">
        <f>IF(DR$19-'様式３（療養者名簿）（⑤の場合）'!$BD104+1&lt;=15,IF(DR$19&gt;='様式３（療養者名簿）（⑤の場合）'!$BD104,IF(DR$19&lt;='様式３（療養者名簿）（⑤の場合）'!$BE104,1,0),0),0)</f>
        <v>0</v>
      </c>
      <c r="DS99" s="224">
        <f>IF(DS$19-'様式３（療養者名簿）（⑤の場合）'!$BD104+1&lt;=15,IF(DS$19&gt;='様式３（療養者名簿）（⑤の場合）'!$BD104,IF(DS$19&lt;='様式３（療養者名簿）（⑤の場合）'!$BE104,1,0),0),0)</f>
        <v>0</v>
      </c>
      <c r="DT99" s="224">
        <f>IF(DT$19-'様式３（療養者名簿）（⑤の場合）'!$BD104+1&lt;=15,IF(DT$19&gt;='様式３（療養者名簿）（⑤の場合）'!$BD104,IF(DT$19&lt;='様式３（療養者名簿）（⑤の場合）'!$BE104,1,0),0),0)</f>
        <v>0</v>
      </c>
      <c r="DU99" s="224">
        <f>IF(DU$19-'様式３（療養者名簿）（⑤の場合）'!$BD104+1&lt;=15,IF(DU$19&gt;='様式３（療養者名簿）（⑤の場合）'!$BD104,IF(DU$19&lt;='様式３（療養者名簿）（⑤の場合）'!$BE104,1,0),0),0)</f>
        <v>0</v>
      </c>
      <c r="DV99" s="224">
        <f>IF(DV$19-'様式３（療養者名簿）（⑤の場合）'!$BD104+1&lt;=15,IF(DV$19&gt;='様式３（療養者名簿）（⑤の場合）'!$BD104,IF(DV$19&lt;='様式３（療養者名簿）（⑤の場合）'!$BE104,1,0),0),0)</f>
        <v>0</v>
      </c>
      <c r="DW99" s="224">
        <f>IF(DW$19-'様式３（療養者名簿）（⑤の場合）'!$BD104+1&lt;=15,IF(DW$19&gt;='様式３（療養者名簿）（⑤の場合）'!$BD104,IF(DW$19&lt;='様式３（療養者名簿）（⑤の場合）'!$BE104,1,0),0),0)</f>
        <v>0</v>
      </c>
      <c r="DX99" s="224">
        <f>IF(DX$19-'様式３（療養者名簿）（⑤の場合）'!$BD104+1&lt;=15,IF(DX$19&gt;='様式３（療養者名簿）（⑤の場合）'!$BD104,IF(DX$19&lt;='様式３（療養者名簿）（⑤の場合）'!$BE104,1,0),0),0)</f>
        <v>0</v>
      </c>
      <c r="DY99" s="224">
        <f>IF(DY$19-'様式３（療養者名簿）（⑤の場合）'!$BD104+1&lt;=15,IF(DY$19&gt;='様式３（療養者名簿）（⑤の場合）'!$BD104,IF(DY$19&lt;='様式３（療養者名簿）（⑤の場合）'!$BE104,1,0),0),0)</f>
        <v>0</v>
      </c>
      <c r="DZ99" s="224">
        <f>IF(DZ$19-'様式３（療養者名簿）（⑤の場合）'!$BD104+1&lt;=15,IF(DZ$19&gt;='様式３（療養者名簿）（⑤の場合）'!$BD104,IF(DZ$19&lt;='様式３（療養者名簿）（⑤の場合）'!$BE104,1,0),0),0)</f>
        <v>0</v>
      </c>
      <c r="EA99" s="224">
        <f>IF(EA$19-'様式３（療養者名簿）（⑤の場合）'!$BD104+1&lt;=15,IF(EA$19&gt;='様式３（療養者名簿）（⑤の場合）'!$BD104,IF(EA$19&lt;='様式３（療養者名簿）（⑤の場合）'!$BE104,1,0),0),0)</f>
        <v>0</v>
      </c>
      <c r="EB99" s="224">
        <f>IF(EB$19-'様式３（療養者名簿）（⑤の場合）'!$BD104+1&lt;=15,IF(EB$19&gt;='様式３（療養者名簿）（⑤の場合）'!$BD104,IF(EB$19&lt;='様式３（療養者名簿）（⑤の場合）'!$BE104,1,0),0),0)</f>
        <v>0</v>
      </c>
      <c r="EC99" s="224">
        <f>IF(EC$19-'様式３（療養者名簿）（⑤の場合）'!$BD104+1&lt;=15,IF(EC$19&gt;='様式３（療養者名簿）（⑤の場合）'!$BD104,IF(EC$19&lt;='様式３（療養者名簿）（⑤の場合）'!$BE104,1,0),0),0)</f>
        <v>0</v>
      </c>
      <c r="ED99" s="224">
        <f>IF(ED$19-'様式３（療養者名簿）（⑤の場合）'!$BD104+1&lt;=15,IF(ED$19&gt;='様式３（療養者名簿）（⑤の場合）'!$BD104,IF(ED$19&lt;='様式３（療養者名簿）（⑤の場合）'!$BE104,1,0),0),0)</f>
        <v>0</v>
      </c>
      <c r="EE99" s="224">
        <f>IF(EE$19-'様式３（療養者名簿）（⑤の場合）'!$BD104+1&lt;=15,IF(EE$19&gt;='様式３（療養者名簿）（⑤の場合）'!$BD104,IF(EE$19&lt;='様式３（療養者名簿）（⑤の場合）'!$BE104,1,0),0),0)</f>
        <v>0</v>
      </c>
      <c r="EF99" s="224">
        <f>IF(EF$19-'様式３（療養者名簿）（⑤の場合）'!$BD104+1&lt;=15,IF(EF$19&gt;='様式３（療養者名簿）（⑤の場合）'!$BD104,IF(EF$19&lt;='様式３（療養者名簿）（⑤の場合）'!$BE104,1,0),0),0)</f>
        <v>0</v>
      </c>
      <c r="EG99" s="224">
        <f>IF(EG$19-'様式３（療養者名簿）（⑤の場合）'!$BD104+1&lt;=15,IF(EG$19&gt;='様式３（療養者名簿）（⑤の場合）'!$BD104,IF(EG$19&lt;='様式３（療養者名簿）（⑤の場合）'!$BE104,1,0),0),0)</f>
        <v>0</v>
      </c>
      <c r="EH99" s="224">
        <f>IF(EH$19-'様式３（療養者名簿）（⑤の場合）'!$BD104+1&lt;=15,IF(EH$19&gt;='様式３（療養者名簿）（⑤の場合）'!$BD104,IF(EH$19&lt;='様式３（療養者名簿）（⑤の場合）'!$BE104,1,0),0),0)</f>
        <v>0</v>
      </c>
      <c r="EI99" s="224">
        <f>IF(EI$19-'様式３（療養者名簿）（⑤の場合）'!$BD104+1&lt;=15,IF(EI$19&gt;='様式３（療養者名簿）（⑤の場合）'!$BD104,IF(EI$19&lt;='様式３（療養者名簿）（⑤の場合）'!$BE104,1,0),0),0)</f>
        <v>0</v>
      </c>
      <c r="EJ99" s="224">
        <f>IF(EJ$19-'様式３（療養者名簿）（⑤の場合）'!$BD104+1&lt;=15,IF(EJ$19&gt;='様式３（療養者名簿）（⑤の場合）'!$BD104,IF(EJ$19&lt;='様式３（療養者名簿）（⑤の場合）'!$BE104,1,0),0),0)</f>
        <v>0</v>
      </c>
      <c r="EK99" s="224">
        <f>IF(EK$19-'様式３（療養者名簿）（⑤の場合）'!$BD104+1&lt;=15,IF(EK$19&gt;='様式３（療養者名簿）（⑤の場合）'!$BD104,IF(EK$19&lt;='様式３（療養者名簿）（⑤の場合）'!$BE104,1,0),0),0)</f>
        <v>0</v>
      </c>
      <c r="EL99" s="224">
        <f>IF(EL$19-'様式３（療養者名簿）（⑤の場合）'!$BD104+1&lt;=15,IF(EL$19&gt;='様式３（療養者名簿）（⑤の場合）'!$BD104,IF(EL$19&lt;='様式３（療養者名簿）（⑤の場合）'!$BE104,1,0),0),0)</f>
        <v>0</v>
      </c>
      <c r="EM99" s="224">
        <f>IF(EM$19-'様式３（療養者名簿）（⑤の場合）'!$BD104+1&lt;=15,IF(EM$19&gt;='様式３（療養者名簿）（⑤の場合）'!$BD104,IF(EM$19&lt;='様式３（療養者名簿）（⑤の場合）'!$BE104,1,0),0),0)</f>
        <v>0</v>
      </c>
      <c r="EN99" s="224">
        <f>IF(EN$19-'様式３（療養者名簿）（⑤の場合）'!$BD104+1&lt;=15,IF(EN$19&gt;='様式３（療養者名簿）（⑤の場合）'!$BD104,IF(EN$19&lt;='様式３（療養者名簿）（⑤の場合）'!$BE104,1,0),0),0)</f>
        <v>0</v>
      </c>
      <c r="EO99" s="224">
        <f>IF(EO$19-'様式３（療養者名簿）（⑤の場合）'!$BD104+1&lt;=15,IF(EO$19&gt;='様式３（療養者名簿）（⑤の場合）'!$BD104,IF(EO$19&lt;='様式３（療養者名簿）（⑤の場合）'!$BE104,1,0),0),0)</f>
        <v>0</v>
      </c>
      <c r="EP99" s="224">
        <f>IF(EP$19-'様式３（療養者名簿）（⑤の場合）'!$BD104+1&lt;=15,IF(EP$19&gt;='様式３（療養者名簿）（⑤の場合）'!$BD104,IF(EP$19&lt;='様式３（療養者名簿）（⑤の場合）'!$BE104,1,0),0),0)</f>
        <v>0</v>
      </c>
      <c r="EQ99" s="224">
        <f>IF(EQ$19-'様式３（療養者名簿）（⑤の場合）'!$BD104+1&lt;=15,IF(EQ$19&gt;='様式３（療養者名簿）（⑤の場合）'!$BD104,IF(EQ$19&lt;='様式３（療養者名簿）（⑤の場合）'!$BE104,1,0),0),0)</f>
        <v>0</v>
      </c>
      <c r="ER99" s="224">
        <f>IF(ER$19-'様式３（療養者名簿）（⑤の場合）'!$BD104+1&lt;=15,IF(ER$19&gt;='様式３（療養者名簿）（⑤の場合）'!$BD104,IF(ER$19&lt;='様式３（療養者名簿）（⑤の場合）'!$BE104,1,0),0),0)</f>
        <v>0</v>
      </c>
      <c r="ES99" s="224">
        <f>IF(ES$19-'様式３（療養者名簿）（⑤の場合）'!$BD104+1&lt;=15,IF(ES$19&gt;='様式３（療養者名簿）（⑤の場合）'!$BD104,IF(ES$19&lt;='様式３（療養者名簿）（⑤の場合）'!$BE104,1,0),0),0)</f>
        <v>0</v>
      </c>
      <c r="ET99" s="224">
        <f>IF(ET$19-'様式３（療養者名簿）（⑤の場合）'!$BD104+1&lt;=15,IF(ET$19&gt;='様式３（療養者名簿）（⑤の場合）'!$BD104,IF(ET$19&lt;='様式３（療養者名簿）（⑤の場合）'!$BE104,1,0),0),0)</f>
        <v>0</v>
      </c>
      <c r="EU99" s="224">
        <f>IF(EU$19-'様式３（療養者名簿）（⑤の場合）'!$BD104+1&lt;=15,IF(EU$19&gt;='様式３（療養者名簿）（⑤の場合）'!$BD104,IF(EU$19&lt;='様式３（療養者名簿）（⑤の場合）'!$BE104,1,0),0),0)</f>
        <v>0</v>
      </c>
      <c r="EV99" s="224">
        <f>IF(EV$19-'様式３（療養者名簿）（⑤の場合）'!$BD104+1&lt;=15,IF(EV$19&gt;='様式３（療養者名簿）（⑤の場合）'!$BD104,IF(EV$19&lt;='様式３（療養者名簿）（⑤の場合）'!$BE104,1,0),0),0)</f>
        <v>0</v>
      </c>
      <c r="EW99" s="224">
        <f>IF(EW$19-'様式３（療養者名簿）（⑤の場合）'!$BD104+1&lt;=15,IF(EW$19&gt;='様式３（療養者名簿）（⑤の場合）'!$BD104,IF(EW$19&lt;='様式３（療養者名簿）（⑤の場合）'!$BE104,1,0),0),0)</f>
        <v>0</v>
      </c>
      <c r="EX99" s="224">
        <f>IF(EX$19-'様式３（療養者名簿）（⑤の場合）'!$BD104+1&lt;=15,IF(EX$19&gt;='様式３（療養者名簿）（⑤の場合）'!$BD104,IF(EX$19&lt;='様式３（療養者名簿）（⑤の場合）'!$BE104,1,0),0),0)</f>
        <v>0</v>
      </c>
      <c r="EY99" s="224">
        <f>IF(EY$19-'様式３（療養者名簿）（⑤の場合）'!$BD104+1&lt;=15,IF(EY$19&gt;='様式３（療養者名簿）（⑤の場合）'!$BD104,IF(EY$19&lt;='様式３（療養者名簿）（⑤の場合）'!$BE104,1,0),0),0)</f>
        <v>0</v>
      </c>
      <c r="EZ99" s="224">
        <f>IF(EZ$19-'様式３（療養者名簿）（⑤の場合）'!$BD104+1&lt;=15,IF(EZ$19&gt;='様式３（療養者名簿）（⑤の場合）'!$BD104,IF(EZ$19&lt;='様式３（療養者名簿）（⑤の場合）'!$BE104,1,0),0),0)</f>
        <v>0</v>
      </c>
      <c r="FA99" s="224">
        <f>IF(FA$19-'様式３（療養者名簿）（⑤の場合）'!$BD104+1&lt;=15,IF(FA$19&gt;='様式３（療養者名簿）（⑤の場合）'!$BD104,IF(FA$19&lt;='様式３（療養者名簿）（⑤の場合）'!$BE104,1,0),0),0)</f>
        <v>0</v>
      </c>
      <c r="FB99" s="224">
        <f>IF(FB$19-'様式３（療養者名簿）（⑤の場合）'!$BD104+1&lt;=15,IF(FB$19&gt;='様式３（療養者名簿）（⑤の場合）'!$BD104,IF(FB$19&lt;='様式３（療養者名簿）（⑤の場合）'!$BE104,1,0),0),0)</f>
        <v>0</v>
      </c>
      <c r="FC99" s="224">
        <f>IF(FC$19-'様式３（療養者名簿）（⑤の場合）'!$BD104+1&lt;=15,IF(FC$19&gt;='様式３（療養者名簿）（⑤の場合）'!$BD104,IF(FC$19&lt;='様式３（療養者名簿）（⑤の場合）'!$BE104,1,0),0),0)</f>
        <v>0</v>
      </c>
      <c r="FD99" s="224">
        <f>IF(FD$19-'様式３（療養者名簿）（⑤の場合）'!$BD104+1&lt;=15,IF(FD$19&gt;='様式３（療養者名簿）（⑤の場合）'!$BD104,IF(FD$19&lt;='様式３（療養者名簿）（⑤の場合）'!$BE104,1,0),0),0)</f>
        <v>0</v>
      </c>
      <c r="FE99" s="224">
        <f>IF(FE$19-'様式３（療養者名簿）（⑤の場合）'!$BD104+1&lt;=15,IF(FE$19&gt;='様式３（療養者名簿）（⑤の場合）'!$BD104,IF(FE$19&lt;='様式３（療養者名簿）（⑤の場合）'!$BE104,1,0),0),0)</f>
        <v>0</v>
      </c>
      <c r="FF99" s="224">
        <f>IF(FF$19-'様式３（療養者名簿）（⑤の場合）'!$BD104+1&lt;=15,IF(FF$19&gt;='様式３（療養者名簿）（⑤の場合）'!$BD104,IF(FF$19&lt;='様式３（療養者名簿）（⑤の場合）'!$BE104,1,0),0),0)</f>
        <v>0</v>
      </c>
      <c r="FG99" s="224">
        <f>IF(FG$19-'様式３（療養者名簿）（⑤の場合）'!$BD104+1&lt;=15,IF(FG$19&gt;='様式３（療養者名簿）（⑤の場合）'!$BD104,IF(FG$19&lt;='様式３（療養者名簿）（⑤の場合）'!$BE104,1,0),0),0)</f>
        <v>0</v>
      </c>
      <c r="FH99" s="224">
        <f>IF(FH$19-'様式３（療養者名簿）（⑤の場合）'!$BD104+1&lt;=15,IF(FH$19&gt;='様式３（療養者名簿）（⑤の場合）'!$BD104,IF(FH$19&lt;='様式３（療養者名簿）（⑤の場合）'!$BE104,1,0),0),0)</f>
        <v>0</v>
      </c>
      <c r="FI99" s="224">
        <f>IF(FI$19-'様式３（療養者名簿）（⑤の場合）'!$BD104+1&lt;=15,IF(FI$19&gt;='様式３（療養者名簿）（⑤の場合）'!$BD104,IF(FI$19&lt;='様式３（療養者名簿）（⑤の場合）'!$BE104,1,0),0),0)</f>
        <v>0</v>
      </c>
      <c r="FJ99" s="224">
        <f>IF(FJ$19-'様式３（療養者名簿）（⑤の場合）'!$BD104+1&lt;=15,IF(FJ$19&gt;='様式３（療養者名簿）（⑤の場合）'!$BD104,IF(FJ$19&lt;='様式３（療養者名簿）（⑤の場合）'!$BE104,1,0),0),0)</f>
        <v>0</v>
      </c>
      <c r="FK99" s="224">
        <f>IF(FK$19-'様式３（療養者名簿）（⑤の場合）'!$BD104+1&lt;=15,IF(FK$19&gt;='様式３（療養者名簿）（⑤の場合）'!$BD104,IF(FK$19&lt;='様式３（療養者名簿）（⑤の場合）'!$BE104,1,0),0),0)</f>
        <v>0</v>
      </c>
      <c r="FL99" s="224">
        <f>IF(FL$19-'様式３（療養者名簿）（⑤の場合）'!$BD104+1&lt;=15,IF(FL$19&gt;='様式３（療養者名簿）（⑤の場合）'!$BD104,IF(FL$19&lt;='様式３（療養者名簿）（⑤の場合）'!$BE104,1,0),0),0)</f>
        <v>0</v>
      </c>
      <c r="FM99" s="224">
        <f>IF(FM$19-'様式３（療養者名簿）（⑤の場合）'!$BD104+1&lt;=15,IF(FM$19&gt;='様式３（療養者名簿）（⑤の場合）'!$BD104,IF(FM$19&lt;='様式３（療養者名簿）（⑤の場合）'!$BE104,1,0),0),0)</f>
        <v>0</v>
      </c>
      <c r="FN99" s="224">
        <f>IF(FN$19-'様式３（療養者名簿）（⑤の場合）'!$BD104+1&lt;=15,IF(FN$19&gt;='様式３（療養者名簿）（⑤の場合）'!$BD104,IF(FN$19&lt;='様式３（療養者名簿）（⑤の場合）'!$BE104,1,0),0),0)</f>
        <v>0</v>
      </c>
      <c r="FO99" s="224">
        <f>IF(FO$19-'様式３（療養者名簿）（⑤の場合）'!$BD104+1&lt;=15,IF(FO$19&gt;='様式３（療養者名簿）（⑤の場合）'!$BD104,IF(FO$19&lt;='様式３（療養者名簿）（⑤の場合）'!$BE104,1,0),0),0)</f>
        <v>0</v>
      </c>
      <c r="FP99" s="224">
        <f>IF(FP$19-'様式３（療養者名簿）（⑤の場合）'!$BD104+1&lt;=15,IF(FP$19&gt;='様式３（療養者名簿）（⑤の場合）'!$BD104,IF(FP$19&lt;='様式３（療養者名簿）（⑤の場合）'!$BE104,1,0),0),0)</f>
        <v>0</v>
      </c>
      <c r="FQ99" s="224">
        <f>IF(FQ$19-'様式３（療養者名簿）（⑤の場合）'!$BD104+1&lt;=15,IF(FQ$19&gt;='様式３（療養者名簿）（⑤の場合）'!$BD104,IF(FQ$19&lt;='様式３（療養者名簿）（⑤の場合）'!$BE104,1,0),0),0)</f>
        <v>0</v>
      </c>
      <c r="FR99" s="224">
        <f>IF(FR$19-'様式３（療養者名簿）（⑤の場合）'!$BD104+1&lt;=15,IF(FR$19&gt;='様式３（療養者名簿）（⑤の場合）'!$BD104,IF(FR$19&lt;='様式３（療養者名簿）（⑤の場合）'!$BE104,1,0),0),0)</f>
        <v>0</v>
      </c>
      <c r="FS99" s="224">
        <f>IF(FS$19-'様式３（療養者名簿）（⑤の場合）'!$BD104+1&lt;=15,IF(FS$19&gt;='様式３（療養者名簿）（⑤の場合）'!$BD104,IF(FS$19&lt;='様式３（療養者名簿）（⑤の場合）'!$BE104,1,0),0),0)</f>
        <v>0</v>
      </c>
      <c r="FT99" s="224">
        <f>IF(FT$19-'様式３（療養者名簿）（⑤の場合）'!$BD104+1&lt;=15,IF(FT$19&gt;='様式３（療養者名簿）（⑤の場合）'!$BD104,IF(FT$19&lt;='様式３（療養者名簿）（⑤の場合）'!$BE104,1,0),0),0)</f>
        <v>0</v>
      </c>
      <c r="FU99" s="224">
        <f>IF(FU$19-'様式３（療養者名簿）（⑤の場合）'!$BD104+1&lt;=15,IF(FU$19&gt;='様式３（療養者名簿）（⑤の場合）'!$BD104,IF(FU$19&lt;='様式３（療養者名簿）（⑤の場合）'!$BE104,1,0),0),0)</f>
        <v>0</v>
      </c>
      <c r="FV99" s="224">
        <f>IF(FV$19-'様式３（療養者名簿）（⑤の場合）'!$BD104+1&lt;=15,IF(FV$19&gt;='様式３（療養者名簿）（⑤の場合）'!$BD104,IF(FV$19&lt;='様式３（療養者名簿）（⑤の場合）'!$BE104,1,0),0),0)</f>
        <v>0</v>
      </c>
      <c r="FW99" s="224">
        <f>IF(FW$19-'様式３（療養者名簿）（⑤の場合）'!$BD104+1&lt;=15,IF(FW$19&gt;='様式３（療養者名簿）（⑤の場合）'!$BD104,IF(FW$19&lt;='様式３（療養者名簿）（⑤の場合）'!$BE104,1,0),0),0)</f>
        <v>0</v>
      </c>
      <c r="FX99" s="224">
        <f>IF(FX$19-'様式３（療養者名簿）（⑤の場合）'!$BD104+1&lt;=15,IF(FX$19&gt;='様式３（療養者名簿）（⑤の場合）'!$BD104,IF(FX$19&lt;='様式３（療養者名簿）（⑤の場合）'!$BE104,1,0),0),0)</f>
        <v>0</v>
      </c>
      <c r="FY99" s="224">
        <f>IF(FY$19-'様式３（療養者名簿）（⑤の場合）'!$BD104+1&lt;=15,IF(FY$19&gt;='様式３（療養者名簿）（⑤の場合）'!$BD104,IF(FY$19&lt;='様式３（療養者名簿）（⑤の場合）'!$BE104,1,0),0),0)</f>
        <v>0</v>
      </c>
      <c r="FZ99" s="224">
        <f>IF(FZ$19-'様式３（療養者名簿）（⑤の場合）'!$BD104+1&lt;=15,IF(FZ$19&gt;='様式３（療養者名簿）（⑤の場合）'!$BD104,IF(FZ$19&lt;='様式３（療養者名簿）（⑤の場合）'!$BE104,1,0),0),0)</f>
        <v>0</v>
      </c>
      <c r="GA99" s="224">
        <f>IF(GA$19-'様式３（療養者名簿）（⑤の場合）'!$BD104+1&lt;=15,IF(GA$19&gt;='様式３（療養者名簿）（⑤の場合）'!$BD104,IF(GA$19&lt;='様式３（療養者名簿）（⑤の場合）'!$BE104,1,0),0),0)</f>
        <v>0</v>
      </c>
      <c r="GB99" s="224">
        <f>IF(GB$19-'様式３（療養者名簿）（⑤の場合）'!$BD104+1&lt;=15,IF(GB$19&gt;='様式３（療養者名簿）（⑤の場合）'!$BD104,IF(GB$19&lt;='様式３（療養者名簿）（⑤の場合）'!$BE104,1,0),0),0)</f>
        <v>0</v>
      </c>
      <c r="GC99" s="224">
        <f>IF(GC$19-'様式３（療養者名簿）（⑤の場合）'!$BD104+1&lt;=15,IF(GC$19&gt;='様式３（療養者名簿）（⑤の場合）'!$BD104,IF(GC$19&lt;='様式３（療養者名簿）（⑤の場合）'!$BE104,1,0),0),0)</f>
        <v>0</v>
      </c>
      <c r="GD99" s="224">
        <f>IF(GD$19-'様式３（療養者名簿）（⑤の場合）'!$BD104+1&lt;=15,IF(GD$19&gt;='様式３（療養者名簿）（⑤の場合）'!$BD104,IF(GD$19&lt;='様式３（療養者名簿）（⑤の場合）'!$BE104,1,0),0),0)</f>
        <v>0</v>
      </c>
      <c r="GE99" s="224">
        <f>IF(GE$19-'様式３（療養者名簿）（⑤の場合）'!$BD104+1&lt;=15,IF(GE$19&gt;='様式３（療養者名簿）（⑤の場合）'!$BD104,IF(GE$19&lt;='様式３（療養者名簿）（⑤の場合）'!$BE104,1,0),0),0)</f>
        <v>0</v>
      </c>
      <c r="GF99" s="224">
        <f>IF(GF$19-'様式３（療養者名簿）（⑤の場合）'!$BD104+1&lt;=15,IF(GF$19&gt;='様式３（療養者名簿）（⑤の場合）'!$BD104,IF(GF$19&lt;='様式３（療養者名簿）（⑤の場合）'!$BE104,1,0),0),0)</f>
        <v>0</v>
      </c>
      <c r="GG99" s="224">
        <f>IF(GG$19-'様式３（療養者名簿）（⑤の場合）'!$BD104+1&lt;=15,IF(GG$19&gt;='様式３（療養者名簿）（⑤の場合）'!$BD104,IF(GG$19&lt;='様式３（療養者名簿）（⑤の場合）'!$BE104,1,0),0),0)</f>
        <v>0</v>
      </c>
      <c r="GH99" s="224">
        <f>IF(GH$19-'様式３（療養者名簿）（⑤の場合）'!$BD104+1&lt;=15,IF(GH$19&gt;='様式３（療養者名簿）（⑤の場合）'!$BD104,IF(GH$19&lt;='様式３（療養者名簿）（⑤の場合）'!$BE104,1,0),0),0)</f>
        <v>0</v>
      </c>
      <c r="GI99" s="224">
        <f>IF(GI$19-'様式３（療養者名簿）（⑤の場合）'!$BD104+1&lt;=15,IF(GI$19&gt;='様式３（療養者名簿）（⑤の場合）'!$BD104,IF(GI$19&lt;='様式３（療養者名簿）（⑤の場合）'!$BE104,1,0),0),0)</f>
        <v>0</v>
      </c>
      <c r="GJ99" s="224">
        <f>IF(GJ$19-'様式３（療養者名簿）（⑤の場合）'!$BD104+1&lt;=15,IF(GJ$19&gt;='様式３（療養者名簿）（⑤の場合）'!$BD104,IF(GJ$19&lt;='様式３（療養者名簿）（⑤の場合）'!$BE104,1,0),0),0)</f>
        <v>0</v>
      </c>
      <c r="GK99" s="224">
        <f>IF(GK$19-'様式３（療養者名簿）（⑤の場合）'!$BD104+1&lt;=15,IF(GK$19&gt;='様式３（療養者名簿）（⑤の場合）'!$BD104,IF(GK$19&lt;='様式３（療養者名簿）（⑤の場合）'!$BE104,1,0),0),0)</f>
        <v>0</v>
      </c>
      <c r="GL99" s="224">
        <f>IF(GL$19-'様式３（療養者名簿）（⑤の場合）'!$BD104+1&lt;=15,IF(GL$19&gt;='様式３（療養者名簿）（⑤の場合）'!$BD104,IF(GL$19&lt;='様式３（療養者名簿）（⑤の場合）'!$BE104,1,0),0),0)</f>
        <v>0</v>
      </c>
      <c r="GM99" s="224">
        <f>IF(GM$19-'様式３（療養者名簿）（⑤の場合）'!$BD104+1&lt;=15,IF(GM$19&gt;='様式３（療養者名簿）（⑤の場合）'!$BD104,IF(GM$19&lt;='様式３（療養者名簿）（⑤の場合）'!$BE104,1,0),0),0)</f>
        <v>0</v>
      </c>
      <c r="GN99" s="224">
        <f>IF(GN$19-'様式３（療養者名簿）（⑤の場合）'!$BD104+1&lt;=15,IF(GN$19&gt;='様式３（療養者名簿）（⑤の場合）'!$BD104,IF(GN$19&lt;='様式３（療養者名簿）（⑤の場合）'!$BE104,1,0),0),0)</f>
        <v>0</v>
      </c>
      <c r="GO99" s="224">
        <f>IF(GO$19-'様式３（療養者名簿）（⑤の場合）'!$BD104+1&lt;=15,IF(GO$19&gt;='様式３（療養者名簿）（⑤の場合）'!$BD104,IF(GO$19&lt;='様式３（療養者名簿）（⑤の場合）'!$BE104,1,0),0),0)</f>
        <v>0</v>
      </c>
      <c r="GP99" s="224">
        <f>IF(GP$19-'様式３（療養者名簿）（⑤の場合）'!$BD104+1&lt;=15,IF(GP$19&gt;='様式３（療養者名簿）（⑤の場合）'!$BD104,IF(GP$19&lt;='様式３（療養者名簿）（⑤の場合）'!$BE104,1,0),0),0)</f>
        <v>0</v>
      </c>
      <c r="GQ99" s="224">
        <f>IF(GQ$19-'様式３（療養者名簿）（⑤の場合）'!$BD104+1&lt;=15,IF(GQ$19&gt;='様式３（療養者名簿）（⑤の場合）'!$BD104,IF(GQ$19&lt;='様式３（療養者名簿）（⑤の場合）'!$BE104,1,0),0),0)</f>
        <v>0</v>
      </c>
      <c r="GR99" s="224">
        <f>IF(GR$19-'様式３（療養者名簿）（⑤の場合）'!$BD104+1&lt;=15,IF(GR$19&gt;='様式３（療養者名簿）（⑤の場合）'!$BD104,IF(GR$19&lt;='様式３（療養者名簿）（⑤の場合）'!$BE104,1,0),0),0)</f>
        <v>0</v>
      </c>
      <c r="GS99" s="224">
        <f>IF(GS$19-'様式３（療養者名簿）（⑤の場合）'!$BD104+1&lt;=15,IF(GS$19&gt;='様式３（療養者名簿）（⑤の場合）'!$BD104,IF(GS$19&lt;='様式３（療養者名簿）（⑤の場合）'!$BE104,1,0),0),0)</f>
        <v>0</v>
      </c>
      <c r="GT99" s="224">
        <f>IF(GT$19-'様式３（療養者名簿）（⑤の場合）'!$BD104+1&lt;=15,IF(GT$19&gt;='様式３（療養者名簿）（⑤の場合）'!$BD104,IF(GT$19&lt;='様式３（療養者名簿）（⑤の場合）'!$BE104,1,0),0),0)</f>
        <v>0</v>
      </c>
      <c r="GU99" s="224">
        <f>IF(GU$19-'様式３（療養者名簿）（⑤の場合）'!$BD104+1&lt;=15,IF(GU$19&gt;='様式３（療養者名簿）（⑤の場合）'!$BD104,IF(GU$19&lt;='様式３（療養者名簿）（⑤の場合）'!$BE104,1,0),0),0)</f>
        <v>0</v>
      </c>
      <c r="GV99" s="224">
        <f>IF(GV$19-'様式３（療養者名簿）（⑤の場合）'!$BD104+1&lt;=15,IF(GV$19&gt;='様式３（療養者名簿）（⑤の場合）'!$BD104,IF(GV$19&lt;='様式３（療養者名簿）（⑤の場合）'!$BE104,1,0),0),0)</f>
        <v>0</v>
      </c>
      <c r="GW99" s="224">
        <f>IF(GW$19-'様式３（療養者名簿）（⑤の場合）'!$BD104+1&lt;=15,IF(GW$19&gt;='様式３（療養者名簿）（⑤の場合）'!$BD104,IF(GW$19&lt;='様式３（療養者名簿）（⑤の場合）'!$BE104,1,0),0),0)</f>
        <v>0</v>
      </c>
      <c r="GX99" s="224">
        <f>IF(GX$19-'様式３（療養者名簿）（⑤の場合）'!$BD104+1&lt;=15,IF(GX$19&gt;='様式３（療養者名簿）（⑤の場合）'!$BD104,IF(GX$19&lt;='様式３（療養者名簿）（⑤の場合）'!$BE104,1,0),0),0)</f>
        <v>0</v>
      </c>
      <c r="GY99" s="224">
        <f>IF(GY$19-'様式３（療養者名簿）（⑤の場合）'!$BD104+1&lt;=15,IF(GY$19&gt;='様式３（療養者名簿）（⑤の場合）'!$BD104,IF(GY$19&lt;='様式３（療養者名簿）（⑤の場合）'!$BE104,1,0),0),0)</f>
        <v>0</v>
      </c>
      <c r="GZ99" s="224">
        <f>IF(GZ$19-'様式３（療養者名簿）（⑤の場合）'!$BD104+1&lt;=15,IF(GZ$19&gt;='様式３（療養者名簿）（⑤の場合）'!$BD104,IF(GZ$19&lt;='様式３（療養者名簿）（⑤の場合）'!$BE104,1,0),0),0)</f>
        <v>0</v>
      </c>
      <c r="HA99" s="224">
        <f>IF(HA$19-'様式３（療養者名簿）（⑤の場合）'!$BD104+1&lt;=15,IF(HA$19&gt;='様式３（療養者名簿）（⑤の場合）'!$BD104,IF(HA$19&lt;='様式３（療養者名簿）（⑤の場合）'!$BE104,1,0),0),0)</f>
        <v>0</v>
      </c>
      <c r="HB99" s="224">
        <f>IF(HB$19-'様式３（療養者名簿）（⑤の場合）'!$BD104+1&lt;=15,IF(HB$19&gt;='様式３（療養者名簿）（⑤の場合）'!$BD104,IF(HB$19&lt;='様式３（療養者名簿）（⑤の場合）'!$BE104,1,0),0),0)</f>
        <v>0</v>
      </c>
      <c r="HC99" s="224">
        <f>IF(HC$19-'様式３（療養者名簿）（⑤の場合）'!$BD104+1&lt;=15,IF(HC$19&gt;='様式３（療養者名簿）（⑤の場合）'!$BD104,IF(HC$19&lt;='様式３（療養者名簿）（⑤の場合）'!$BE104,1,0),0),0)</f>
        <v>0</v>
      </c>
      <c r="HD99" s="224">
        <f>IF(HD$19-'様式３（療養者名簿）（⑤の場合）'!$BD104+1&lt;=15,IF(HD$19&gt;='様式３（療養者名簿）（⑤の場合）'!$BD104,IF(HD$19&lt;='様式３（療養者名簿）（⑤の場合）'!$BE104,1,0),0),0)</f>
        <v>0</v>
      </c>
      <c r="HE99" s="224">
        <f>IF(HE$19-'様式３（療養者名簿）（⑤の場合）'!$BD104+1&lt;=15,IF(HE$19&gt;='様式３（療養者名簿）（⑤の場合）'!$BD104,IF(HE$19&lt;='様式３（療養者名簿）（⑤の場合）'!$BE104,1,0),0),0)</f>
        <v>0</v>
      </c>
      <c r="HF99" s="224">
        <f>IF(HF$19-'様式３（療養者名簿）（⑤の場合）'!$BD104+1&lt;=15,IF(HF$19&gt;='様式３（療養者名簿）（⑤の場合）'!$BD104,IF(HF$19&lt;='様式３（療養者名簿）（⑤の場合）'!$BE104,1,0),0),0)</f>
        <v>0</v>
      </c>
      <c r="HG99" s="224">
        <f>IF(HG$19-'様式３（療養者名簿）（⑤の場合）'!$BD104+1&lt;=15,IF(HG$19&gt;='様式３（療養者名簿）（⑤の場合）'!$BD104,IF(HG$19&lt;='様式３（療養者名簿）（⑤の場合）'!$BE104,1,0),0),0)</f>
        <v>0</v>
      </c>
      <c r="HH99" s="224">
        <f>IF(HH$19-'様式３（療養者名簿）（⑤の場合）'!$BD104+1&lt;=15,IF(HH$19&gt;='様式３（療養者名簿）（⑤の場合）'!$BD104,IF(HH$19&lt;='様式３（療養者名簿）（⑤の場合）'!$BE104,1,0),0),0)</f>
        <v>0</v>
      </c>
      <c r="HI99" s="224">
        <f>IF(HI$19-'様式３（療養者名簿）（⑤の場合）'!$BD104+1&lt;=15,IF(HI$19&gt;='様式３（療養者名簿）（⑤の場合）'!$BD104,IF(HI$19&lt;='様式３（療養者名簿）（⑤の場合）'!$BE104,1,0),0),0)</f>
        <v>0</v>
      </c>
      <c r="HJ99" s="224">
        <f>IF(HJ$19-'様式３（療養者名簿）（⑤の場合）'!$BD104+1&lt;=15,IF(HJ$19&gt;='様式３（療養者名簿）（⑤の場合）'!$BD104,IF(HJ$19&lt;='様式３（療養者名簿）（⑤の場合）'!$BE104,1,0),0),0)</f>
        <v>0</v>
      </c>
      <c r="HK99" s="224">
        <f>IF(HK$19-'様式３（療養者名簿）（⑤の場合）'!$BD104+1&lt;=15,IF(HK$19&gt;='様式３（療養者名簿）（⑤の場合）'!$BD104,IF(HK$19&lt;='様式３（療養者名簿）（⑤の場合）'!$BE104,1,0),0),0)</f>
        <v>0</v>
      </c>
      <c r="HL99" s="224">
        <f>IF(HL$19-'様式３（療養者名簿）（⑤の場合）'!$BD104+1&lt;=15,IF(HL$19&gt;='様式３（療養者名簿）（⑤の場合）'!$BD104,IF(HL$19&lt;='様式３（療養者名簿）（⑤の場合）'!$BE104,1,0),0),0)</f>
        <v>0</v>
      </c>
      <c r="HM99" s="224">
        <f>IF(HM$19-'様式３（療養者名簿）（⑤の場合）'!$BD104+1&lt;=15,IF(HM$19&gt;='様式３（療養者名簿）（⑤の場合）'!$BD104,IF(HM$19&lt;='様式３（療養者名簿）（⑤の場合）'!$BE104,1,0),0),0)</f>
        <v>0</v>
      </c>
      <c r="HN99" s="224">
        <f>IF(HN$19-'様式３（療養者名簿）（⑤の場合）'!$BD104+1&lt;=15,IF(HN$19&gt;='様式３（療養者名簿）（⑤の場合）'!$BD104,IF(HN$19&lt;='様式３（療養者名簿）（⑤の場合）'!$BE104,1,0),0),0)</f>
        <v>0</v>
      </c>
      <c r="HO99" s="224">
        <f>IF(HO$19-'様式３（療養者名簿）（⑤の場合）'!$BD104+1&lt;=15,IF(HO$19&gt;='様式３（療養者名簿）（⑤の場合）'!$BD104,IF(HO$19&lt;='様式３（療養者名簿）（⑤の場合）'!$BE104,1,0),0),0)</f>
        <v>0</v>
      </c>
      <c r="HP99" s="224">
        <f>IF(HP$19-'様式３（療養者名簿）（⑤の場合）'!$BD104+1&lt;=15,IF(HP$19&gt;='様式３（療養者名簿）（⑤の場合）'!$BD104,IF(HP$19&lt;='様式３（療養者名簿）（⑤の場合）'!$BE104,1,0),0),0)</f>
        <v>0</v>
      </c>
      <c r="HQ99" s="224">
        <f>IF(HQ$19-'様式３（療養者名簿）（⑤の場合）'!$BD104+1&lt;=15,IF(HQ$19&gt;='様式３（療養者名簿）（⑤の場合）'!$BD104,IF(HQ$19&lt;='様式３（療養者名簿）（⑤の場合）'!$BE104,1,0),0),0)</f>
        <v>0</v>
      </c>
      <c r="HR99" s="224">
        <f>IF(HR$19-'様式３（療養者名簿）（⑤の場合）'!$BD104+1&lt;=15,IF(HR$19&gt;='様式３（療養者名簿）（⑤の場合）'!$BD104,IF(HR$19&lt;='様式３（療養者名簿）（⑤の場合）'!$BE104,1,0),0),0)</f>
        <v>0</v>
      </c>
      <c r="HS99" s="224">
        <f>IF(HS$19-'様式３（療養者名簿）（⑤の場合）'!$BD104+1&lt;=15,IF(HS$19&gt;='様式３（療養者名簿）（⑤の場合）'!$BD104,IF(HS$19&lt;='様式３（療養者名簿）（⑤の場合）'!$BE104,1,0),0),0)</f>
        <v>0</v>
      </c>
      <c r="HT99" s="224">
        <f>IF(HT$19-'様式３（療養者名簿）（⑤の場合）'!$BD104+1&lt;=15,IF(HT$19&gt;='様式３（療養者名簿）（⑤の場合）'!$BD104,IF(HT$19&lt;='様式３（療養者名簿）（⑤の場合）'!$BE104,1,0),0),0)</f>
        <v>0</v>
      </c>
      <c r="HU99" s="224">
        <f>IF(HU$19-'様式３（療養者名簿）（⑤の場合）'!$BD104+1&lt;=15,IF(HU$19&gt;='様式３（療養者名簿）（⑤の場合）'!$BD104,IF(HU$19&lt;='様式３（療養者名簿）（⑤の場合）'!$BE104,1,0),0),0)</f>
        <v>0</v>
      </c>
      <c r="HV99" s="224">
        <f>IF(HV$19-'様式３（療養者名簿）（⑤の場合）'!$BD104+1&lt;=15,IF(HV$19&gt;='様式３（療養者名簿）（⑤の場合）'!$BD104,IF(HV$19&lt;='様式３（療養者名簿）（⑤の場合）'!$BE104,1,0),0),0)</f>
        <v>0</v>
      </c>
      <c r="HW99" s="224">
        <f>IF(HW$19-'様式３（療養者名簿）（⑤の場合）'!$BD104+1&lt;=15,IF(HW$19&gt;='様式３（療養者名簿）（⑤の場合）'!$BD104,IF(HW$19&lt;='様式３（療養者名簿）（⑤の場合）'!$BE104,1,0),0),0)</f>
        <v>0</v>
      </c>
      <c r="HX99" s="224">
        <f>IF(HX$19-'様式３（療養者名簿）（⑤の場合）'!$BD104+1&lt;=15,IF(HX$19&gt;='様式３（療養者名簿）（⑤の場合）'!$BD104,IF(HX$19&lt;='様式３（療養者名簿）（⑤の場合）'!$BE104,1,0),0),0)</f>
        <v>0</v>
      </c>
      <c r="HY99" s="224">
        <f>IF(HY$19-'様式３（療養者名簿）（⑤の場合）'!$BD104+1&lt;=15,IF(HY$19&gt;='様式３（療養者名簿）（⑤の場合）'!$BD104,IF(HY$19&lt;='様式３（療養者名簿）（⑤の場合）'!$BE104,1,0),0),0)</f>
        <v>0</v>
      </c>
      <c r="HZ99" s="224">
        <f>IF(HZ$19-'様式３（療養者名簿）（⑤の場合）'!$BD104+1&lt;=15,IF(HZ$19&gt;='様式３（療養者名簿）（⑤の場合）'!$BD104,IF(HZ$19&lt;='様式３（療養者名簿）（⑤の場合）'!$BE104,1,0),0),0)</f>
        <v>0</v>
      </c>
      <c r="IA99" s="224">
        <f>IF(IA$19-'様式３（療養者名簿）（⑤の場合）'!$BD104+1&lt;=15,IF(IA$19&gt;='様式３（療養者名簿）（⑤の場合）'!$BD104,IF(IA$19&lt;='様式３（療養者名簿）（⑤の場合）'!$BE104,1,0),0),0)</f>
        <v>0</v>
      </c>
      <c r="IB99" s="224">
        <f>IF(IB$19-'様式３（療養者名簿）（⑤の場合）'!$BD104+1&lt;=15,IF(IB$19&gt;='様式３（療養者名簿）（⑤の場合）'!$BD104,IF(IB$19&lt;='様式３（療養者名簿）（⑤の場合）'!$BE104,1,0),0),0)</f>
        <v>0</v>
      </c>
      <c r="IC99" s="224">
        <f>IF(IC$19-'様式３（療養者名簿）（⑤の場合）'!$BD104+1&lt;=15,IF(IC$19&gt;='様式３（療養者名簿）（⑤の場合）'!$BD104,IF(IC$19&lt;='様式３（療養者名簿）（⑤の場合）'!$BE104,1,0),0),0)</f>
        <v>0</v>
      </c>
      <c r="ID99" s="224">
        <f>IF(ID$19-'様式３（療養者名簿）（⑤の場合）'!$BD104+1&lt;=15,IF(ID$19&gt;='様式３（療養者名簿）（⑤の場合）'!$BD104,IF(ID$19&lt;='様式３（療養者名簿）（⑤の場合）'!$BE104,1,0),0),0)</f>
        <v>0</v>
      </c>
      <c r="IE99" s="224">
        <f>IF(IE$19-'様式３（療養者名簿）（⑤の場合）'!$BD104+1&lt;=15,IF(IE$19&gt;='様式３（療養者名簿）（⑤の場合）'!$BD104,IF(IE$19&lt;='様式３（療養者名簿）（⑤の場合）'!$BE104,1,0),0),0)</f>
        <v>0</v>
      </c>
      <c r="IF99" s="224">
        <f>IF(IF$19-'様式３（療養者名簿）（⑤の場合）'!$BD104+1&lt;=15,IF(IF$19&gt;='様式３（療養者名簿）（⑤の場合）'!$BD104,IF(IF$19&lt;='様式３（療養者名簿）（⑤の場合）'!$BE104,1,0),0),0)</f>
        <v>0</v>
      </c>
      <c r="IG99" s="224">
        <f>IF(IG$19-'様式３（療養者名簿）（⑤の場合）'!$BD104+1&lt;=15,IF(IG$19&gt;='様式３（療養者名簿）（⑤の場合）'!$BD104,IF(IG$19&lt;='様式３（療養者名簿）（⑤の場合）'!$BE104,1,0),0),0)</f>
        <v>0</v>
      </c>
      <c r="IH99" s="224">
        <f>IF(IH$19-'様式３（療養者名簿）（⑤の場合）'!$BD104+1&lt;=15,IF(IH$19&gt;='様式３（療養者名簿）（⑤の場合）'!$BD104,IF(IH$19&lt;='様式３（療養者名簿）（⑤の場合）'!$BE104,1,0),0),0)</f>
        <v>0</v>
      </c>
      <c r="II99" s="224">
        <f>IF(II$19-'様式３（療養者名簿）（⑤の場合）'!$BD104+1&lt;=15,IF(II$19&gt;='様式３（療養者名簿）（⑤の場合）'!$BD104,IF(II$19&lt;='様式３（療養者名簿）（⑤の場合）'!$BE104,1,0),0),0)</f>
        <v>0</v>
      </c>
      <c r="IJ99" s="224">
        <f>IF(IJ$19-'様式３（療養者名簿）（⑤の場合）'!$BD104+1&lt;=15,IF(IJ$19&gt;='様式３（療養者名簿）（⑤の場合）'!$BD104,IF(IJ$19&lt;='様式３（療養者名簿）（⑤の場合）'!$BE104,1,0),0),0)</f>
        <v>0</v>
      </c>
      <c r="IK99" s="224">
        <f>IF(IK$19-'様式３（療養者名簿）（⑤の場合）'!$BD104+1&lt;=15,IF(IK$19&gt;='様式３（療養者名簿）（⑤の場合）'!$BD104,IF(IK$19&lt;='様式３（療養者名簿）（⑤の場合）'!$BE104,1,0),0),0)</f>
        <v>0</v>
      </c>
      <c r="IL99" s="224">
        <f>IF(IL$19-'様式３（療養者名簿）（⑤の場合）'!$BD104+1&lt;=15,IF(IL$19&gt;='様式３（療養者名簿）（⑤の場合）'!$BD104,IF(IL$19&lt;='様式３（療養者名簿）（⑤の場合）'!$BE104,1,0),0),0)</f>
        <v>0</v>
      </c>
      <c r="IM99" s="224">
        <f>IF(IM$19-'様式３（療養者名簿）（⑤の場合）'!$BD104+1&lt;=15,IF(IM$19&gt;='様式３（療養者名簿）（⑤の場合）'!$BD104,IF(IM$19&lt;='様式３（療養者名簿）（⑤の場合）'!$BE104,1,0),0),0)</f>
        <v>0</v>
      </c>
      <c r="IN99" s="224">
        <f>IF(IN$19-'様式３（療養者名簿）（⑤の場合）'!$BD104+1&lt;=15,IF(IN$19&gt;='様式３（療養者名簿）（⑤の場合）'!$BD104,IF(IN$19&lt;='様式３（療養者名簿）（⑤の場合）'!$BE104,1,0),0),0)</f>
        <v>0</v>
      </c>
      <c r="IO99" s="224">
        <f>IF(IO$19-'様式３（療養者名簿）（⑤の場合）'!$BD104+1&lt;=15,IF(IO$19&gt;='様式３（療養者名簿）（⑤の場合）'!$BD104,IF(IO$19&lt;='様式３（療養者名簿）（⑤の場合）'!$BE104,1,0),0),0)</f>
        <v>0</v>
      </c>
      <c r="IP99" s="224">
        <f>IF(IP$19-'様式３（療養者名簿）（⑤の場合）'!$BD104+1&lt;=15,IF(IP$19&gt;='様式３（療養者名簿）（⑤の場合）'!$BD104,IF(IP$19&lt;='様式３（療養者名簿）（⑤の場合）'!$BE104,1,0),0),0)</f>
        <v>0</v>
      </c>
      <c r="IQ99" s="224">
        <f>IF(IQ$19-'様式３（療養者名簿）（⑤の場合）'!$BD104+1&lt;=15,IF(IQ$19&gt;='様式３（療養者名簿）（⑤の場合）'!$BD104,IF(IQ$19&lt;='様式３（療養者名簿）（⑤の場合）'!$BE104,1,0),0),0)</f>
        <v>0</v>
      </c>
      <c r="IR99" s="224">
        <f>IF(IR$19-'様式３（療養者名簿）（⑤の場合）'!$BD104+1&lt;=15,IF(IR$19&gt;='様式３（療養者名簿）（⑤の場合）'!$BD104,IF(IR$19&lt;='様式３（療養者名簿）（⑤の場合）'!$BE104,1,0),0),0)</f>
        <v>0</v>
      </c>
      <c r="IS99" s="224">
        <f>IF(IS$19-'様式３（療養者名簿）（⑤の場合）'!$BD104+1&lt;=15,IF(IS$19&gt;='様式３（療養者名簿）（⑤の場合）'!$BD104,IF(IS$19&lt;='様式３（療養者名簿）（⑤の場合）'!$BE104,1,0),0),0)</f>
        <v>0</v>
      </c>
      <c r="IT99" s="224">
        <f>IF(IT$19-'様式３（療養者名簿）（⑤の場合）'!$BD104+1&lt;=15,IF(IT$19&gt;='様式３（療養者名簿）（⑤の場合）'!$BD104,IF(IT$19&lt;='様式３（療養者名簿）（⑤の場合）'!$BE104,1,0),0),0)</f>
        <v>0</v>
      </c>
      <c r="IU99" s="224">
        <f>IF(IU$19-'様式３（療養者名簿）（⑤の場合）'!$BD104+1&lt;=15,IF(IU$19&gt;='様式３（療養者名簿）（⑤の場合）'!$BD104,IF(IU$19&lt;='様式３（療養者名簿）（⑤の場合）'!$BE104,1,0),0),0)</f>
        <v>0</v>
      </c>
      <c r="IV99" s="224">
        <f>IF(IV$19-'様式３（療養者名簿）（⑤の場合）'!$BD104+1&lt;=15,IF(IV$19&gt;='様式３（療養者名簿）（⑤の場合）'!$BD104,IF(IV$19&lt;='様式３（療養者名簿）（⑤の場合）'!$BE104,1,0),0),0)</f>
        <v>0</v>
      </c>
      <c r="IW99" s="224">
        <f>IF(IW$19-'様式３（療養者名簿）（⑤の場合）'!$BD104+1&lt;=15,IF(IW$19&gt;='様式３（療養者名簿）（⑤の場合）'!$BD104,IF(IW$19&lt;='様式３（療養者名簿）（⑤の場合）'!$BE104,1,0),0),0)</f>
        <v>0</v>
      </c>
      <c r="IX99" s="224">
        <f>IF(IX$19-'様式３（療養者名簿）（⑤の場合）'!$BD104+1&lt;=15,IF(IX$19&gt;='様式３（療養者名簿）（⑤の場合）'!$BD104,IF(IX$19&lt;='様式３（療養者名簿）（⑤の場合）'!$BE104,1,0),0),0)</f>
        <v>0</v>
      </c>
      <c r="IY99" s="224">
        <f>IF(IY$19-'様式３（療養者名簿）（⑤の場合）'!$BD104+1&lt;=15,IF(IY$19&gt;='様式３（療養者名簿）（⑤の場合）'!$BD104,IF(IY$19&lt;='様式３（療養者名簿）（⑤の場合）'!$BE104,1,0),0),0)</f>
        <v>0</v>
      </c>
      <c r="IZ99" s="224">
        <f>IF(IZ$19-'様式３（療養者名簿）（⑤の場合）'!$BD104+1&lt;=15,IF(IZ$19&gt;='様式３（療養者名簿）（⑤の場合）'!$BD104,IF(IZ$19&lt;='様式３（療養者名簿）（⑤の場合）'!$BE104,1,0),0),0)</f>
        <v>0</v>
      </c>
      <c r="JA99" s="224">
        <f>IF(JA$19-'様式３（療養者名簿）（⑤の場合）'!$BD104+1&lt;=15,IF(JA$19&gt;='様式３（療養者名簿）（⑤の場合）'!$BD104,IF(JA$19&lt;='様式３（療養者名簿）（⑤の場合）'!$BE104,1,0),0),0)</f>
        <v>0</v>
      </c>
      <c r="JB99" s="224">
        <f>IF(JB$19-'様式３（療養者名簿）（⑤の場合）'!$BD104+1&lt;=15,IF(JB$19&gt;='様式３（療養者名簿）（⑤の場合）'!$BD104,IF(JB$19&lt;='様式３（療養者名簿）（⑤の場合）'!$BE104,1,0),0),0)</f>
        <v>0</v>
      </c>
      <c r="JC99" s="224">
        <f>IF(JC$19-'様式３（療養者名簿）（⑤の場合）'!$BD104+1&lt;=15,IF(JC$19&gt;='様式３（療養者名簿）（⑤の場合）'!$BD104,IF(JC$19&lt;='様式３（療養者名簿）（⑤の場合）'!$BE104,1,0),0),0)</f>
        <v>0</v>
      </c>
      <c r="JD99" s="224">
        <f>IF(JD$19-'様式３（療養者名簿）（⑤の場合）'!$BD104+1&lt;=15,IF(JD$19&gt;='様式３（療養者名簿）（⑤の場合）'!$BD104,IF(JD$19&lt;='様式３（療養者名簿）（⑤の場合）'!$BE104,1,0),0),0)</f>
        <v>0</v>
      </c>
      <c r="JE99" s="224">
        <f>IF(JE$19-'様式３（療養者名簿）（⑤の場合）'!$BD104+1&lt;=15,IF(JE$19&gt;='様式３（療養者名簿）（⑤の場合）'!$BD104,IF(JE$19&lt;='様式３（療養者名簿）（⑤の場合）'!$BE104,1,0),0),0)</f>
        <v>0</v>
      </c>
      <c r="JF99" s="224">
        <f>IF(JF$19-'様式３（療養者名簿）（⑤の場合）'!$BD104+1&lt;=15,IF(JF$19&gt;='様式３（療養者名簿）（⑤の場合）'!$BD104,IF(JF$19&lt;='様式３（療養者名簿）（⑤の場合）'!$BE104,1,0),0),0)</f>
        <v>0</v>
      </c>
      <c r="JG99" s="224">
        <f>IF(JG$19-'様式３（療養者名簿）（⑤の場合）'!$BD104+1&lt;=15,IF(JG$19&gt;='様式３（療養者名簿）（⑤の場合）'!$BD104,IF(JG$19&lt;='様式３（療養者名簿）（⑤の場合）'!$BE104,1,0),0),0)</f>
        <v>0</v>
      </c>
      <c r="JH99" s="224">
        <f>IF(JH$19-'様式３（療養者名簿）（⑤の場合）'!$BD104+1&lt;=15,IF(JH$19&gt;='様式３（療養者名簿）（⑤の場合）'!$BD104,IF(JH$19&lt;='様式３（療養者名簿）（⑤の場合）'!$BE104,1,0),0),0)</f>
        <v>0</v>
      </c>
      <c r="JI99" s="224">
        <f>IF(JI$19-'様式３（療養者名簿）（⑤の場合）'!$BD104+1&lt;=15,IF(JI$19&gt;='様式３（療養者名簿）（⑤の場合）'!$BD104,IF(JI$19&lt;='様式３（療養者名簿）（⑤の場合）'!$BE104,1,0),0),0)</f>
        <v>0</v>
      </c>
      <c r="JJ99" s="224">
        <f>IF(JJ$19-'様式３（療養者名簿）（⑤の場合）'!$BD104+1&lt;=15,IF(JJ$19&gt;='様式３（療養者名簿）（⑤の場合）'!$BD104,IF(JJ$19&lt;='様式３（療養者名簿）（⑤の場合）'!$BE104,1,0),0),0)</f>
        <v>0</v>
      </c>
      <c r="JK99" s="224">
        <f>IF(JK$19-'様式３（療養者名簿）（⑤の場合）'!$BD104+1&lt;=15,IF(JK$19&gt;='様式３（療養者名簿）（⑤の場合）'!$BD104,IF(JK$19&lt;='様式３（療養者名簿）（⑤の場合）'!$BE104,1,0),0),0)</f>
        <v>0</v>
      </c>
      <c r="JL99" s="224">
        <f>IF(JL$19-'様式３（療養者名簿）（⑤の場合）'!$BD104+1&lt;=15,IF(JL$19&gt;='様式３（療養者名簿）（⑤の場合）'!$BD104,IF(JL$19&lt;='様式３（療養者名簿）（⑤の場合）'!$BE104,1,0),0),0)</f>
        <v>0</v>
      </c>
      <c r="JM99" s="224">
        <f>IF(JM$19-'様式３（療養者名簿）（⑤の場合）'!$BD104+1&lt;=15,IF(JM$19&gt;='様式３（療養者名簿）（⑤の場合）'!$BD104,IF(JM$19&lt;='様式３（療養者名簿）（⑤の場合）'!$BE104,1,0),0),0)</f>
        <v>0</v>
      </c>
      <c r="JN99" s="224">
        <f>IF(JN$19-'様式３（療養者名簿）（⑤の場合）'!$BD104+1&lt;=15,IF(JN$19&gt;='様式３（療養者名簿）（⑤の場合）'!$BD104,IF(JN$19&lt;='様式３（療養者名簿）（⑤の場合）'!$BE104,1,0),0),0)</f>
        <v>0</v>
      </c>
      <c r="JO99" s="224">
        <f>IF(JO$19-'様式３（療養者名簿）（⑤の場合）'!$BD104+1&lt;=15,IF(JO$19&gt;='様式３（療養者名簿）（⑤の場合）'!$BD104,IF(JO$19&lt;='様式３（療養者名簿）（⑤の場合）'!$BE104,1,0),0),0)</f>
        <v>0</v>
      </c>
      <c r="JP99" s="224">
        <f>IF(JP$19-'様式３（療養者名簿）（⑤の場合）'!$BD104+1&lt;=15,IF(JP$19&gt;='様式３（療養者名簿）（⑤の場合）'!$BD104,IF(JP$19&lt;='様式３（療養者名簿）（⑤の場合）'!$BE104,1,0),0),0)</f>
        <v>0</v>
      </c>
      <c r="JQ99" s="224">
        <f>IF(JQ$19-'様式３（療養者名簿）（⑤の場合）'!$BD104+1&lt;=15,IF(JQ$19&gt;='様式３（療養者名簿）（⑤の場合）'!$BD104,IF(JQ$19&lt;='様式３（療養者名簿）（⑤の場合）'!$BE104,1,0),0),0)</f>
        <v>0</v>
      </c>
      <c r="JR99" s="224">
        <f>IF(JR$19-'様式３（療養者名簿）（⑤の場合）'!$BD104+1&lt;=15,IF(JR$19&gt;='様式３（療養者名簿）（⑤の場合）'!$BD104,IF(JR$19&lt;='様式３（療養者名簿）（⑤の場合）'!$BE104,1,0),0),0)</f>
        <v>0</v>
      </c>
      <c r="JS99" s="224">
        <f>IF(JS$19-'様式３（療養者名簿）（⑤の場合）'!$BD104+1&lt;=15,IF(JS$19&gt;='様式３（療養者名簿）（⑤の場合）'!$BD104,IF(JS$19&lt;='様式３（療養者名簿）（⑤の場合）'!$BE104,1,0),0),0)</f>
        <v>0</v>
      </c>
      <c r="JT99" s="224">
        <f>IF(JT$19-'様式３（療養者名簿）（⑤の場合）'!$BD104+1&lt;=15,IF(JT$19&gt;='様式３（療養者名簿）（⑤の場合）'!$BD104,IF(JT$19&lt;='様式３（療養者名簿）（⑤の場合）'!$BE104,1,0),0),0)</f>
        <v>0</v>
      </c>
      <c r="JU99" s="224">
        <f>IF(JU$19-'様式３（療養者名簿）（⑤の場合）'!$BD104+1&lt;=15,IF(JU$19&gt;='様式３（療養者名簿）（⑤の場合）'!$BD104,IF(JU$19&lt;='様式３（療養者名簿）（⑤の場合）'!$BE104,1,0),0),0)</f>
        <v>0</v>
      </c>
      <c r="JV99" s="224">
        <f>IF(JV$19-'様式３（療養者名簿）（⑤の場合）'!$BD104+1&lt;=15,IF(JV$19&gt;='様式３（療養者名簿）（⑤の場合）'!$BD104,IF(JV$19&lt;='様式３（療養者名簿）（⑤の場合）'!$BE104,1,0),0),0)</f>
        <v>0</v>
      </c>
      <c r="JW99" s="224">
        <f>IF(JW$19-'様式３（療養者名簿）（⑤の場合）'!$BD104+1&lt;=15,IF(JW$19&gt;='様式３（療養者名簿）（⑤の場合）'!$BD104,IF(JW$19&lt;='様式３（療養者名簿）（⑤の場合）'!$BE104,1,0),0),0)</f>
        <v>0</v>
      </c>
      <c r="JX99" s="224">
        <f>IF(JX$19-'様式３（療養者名簿）（⑤の場合）'!$BD104+1&lt;=15,IF(JX$19&gt;='様式３（療養者名簿）（⑤の場合）'!$BD104,IF(JX$19&lt;='様式３（療養者名簿）（⑤の場合）'!$BE104,1,0),0),0)</f>
        <v>0</v>
      </c>
      <c r="JY99" s="224">
        <f>IF(JY$19-'様式３（療養者名簿）（⑤の場合）'!$BD104+1&lt;=15,IF(JY$19&gt;='様式３（療養者名簿）（⑤の場合）'!$BD104,IF(JY$19&lt;='様式３（療養者名簿）（⑤の場合）'!$BE104,1,0),0),0)</f>
        <v>0</v>
      </c>
      <c r="JZ99" s="224">
        <f>IF(JZ$19-'様式３（療養者名簿）（⑤の場合）'!$BD104+1&lt;=15,IF(JZ$19&gt;='様式３（療養者名簿）（⑤の場合）'!$BD104,IF(JZ$19&lt;='様式３（療養者名簿）（⑤の場合）'!$BE104,1,0),0),0)</f>
        <v>0</v>
      </c>
      <c r="KA99" s="224">
        <f>IF(KA$19-'様式３（療養者名簿）（⑤の場合）'!$BD104+1&lt;=15,IF(KA$19&gt;='様式３（療養者名簿）（⑤の場合）'!$BD104,IF(KA$19&lt;='様式３（療養者名簿）（⑤の場合）'!$BE104,1,0),0),0)</f>
        <v>0</v>
      </c>
      <c r="KB99" s="224">
        <f>IF(KB$19-'様式３（療養者名簿）（⑤の場合）'!$BD104+1&lt;=15,IF(KB$19&gt;='様式３（療養者名簿）（⑤の場合）'!$BD104,IF(KB$19&lt;='様式３（療養者名簿）（⑤の場合）'!$BE104,1,0),0),0)</f>
        <v>0</v>
      </c>
      <c r="KC99" s="224">
        <f>IF(KC$19-'様式３（療養者名簿）（⑤の場合）'!$BD104+1&lt;=15,IF(KC$19&gt;='様式３（療養者名簿）（⑤の場合）'!$BD104,IF(KC$19&lt;='様式３（療養者名簿）（⑤の場合）'!$BE104,1,0),0),0)</f>
        <v>0</v>
      </c>
      <c r="KD99" s="224">
        <f>IF(KD$19-'様式３（療養者名簿）（⑤の場合）'!$BD104+1&lt;=15,IF(KD$19&gt;='様式３（療養者名簿）（⑤の場合）'!$BD104,IF(KD$19&lt;='様式３（療養者名簿）（⑤の場合）'!$BE104,1,0),0),0)</f>
        <v>0</v>
      </c>
      <c r="KE99" s="224">
        <f>IF(KE$19-'様式３（療養者名簿）（⑤の場合）'!$BD104+1&lt;=15,IF(KE$19&gt;='様式３（療養者名簿）（⑤の場合）'!$BD104,IF(KE$19&lt;='様式３（療養者名簿）（⑤の場合）'!$BE104,1,0),0),0)</f>
        <v>0</v>
      </c>
      <c r="KF99" s="224">
        <f>IF(KF$19-'様式３（療養者名簿）（⑤の場合）'!$BD104+1&lt;=15,IF(KF$19&gt;='様式３（療養者名簿）（⑤の場合）'!$BD104,IF(KF$19&lt;='様式３（療養者名簿）（⑤の場合）'!$BE104,1,0),0),0)</f>
        <v>0</v>
      </c>
      <c r="KG99" s="224">
        <f>IF(KG$19-'様式３（療養者名簿）（⑤の場合）'!$BD104+1&lt;=15,IF(KG$19&gt;='様式３（療養者名簿）（⑤の場合）'!$BD104,IF(KG$19&lt;='様式３（療養者名簿）（⑤の場合）'!$BE104,1,0),0),0)</f>
        <v>0</v>
      </c>
      <c r="KH99" s="224">
        <f>IF(KH$19-'様式３（療養者名簿）（⑤の場合）'!$BD104+1&lt;=15,IF(KH$19&gt;='様式３（療養者名簿）（⑤の場合）'!$BD104,IF(KH$19&lt;='様式３（療養者名簿）（⑤の場合）'!$BE104,1,0),0),0)</f>
        <v>0</v>
      </c>
      <c r="KI99" s="224">
        <f>IF(KI$19-'様式３（療養者名簿）（⑤の場合）'!$BD104+1&lt;=15,IF(KI$19&gt;='様式３（療養者名簿）（⑤の場合）'!$BD104,IF(KI$19&lt;='様式３（療養者名簿）（⑤の場合）'!$BE104,1,0),0),0)</f>
        <v>0</v>
      </c>
      <c r="KJ99" s="224">
        <f>IF(KJ$19-'様式３（療養者名簿）（⑤の場合）'!$BD104+1&lt;=15,IF(KJ$19&gt;='様式３（療養者名簿）（⑤の場合）'!$BD104,IF(KJ$19&lt;='様式３（療養者名簿）（⑤の場合）'!$BE104,1,0),0),0)</f>
        <v>0</v>
      </c>
      <c r="KK99" s="224">
        <f>IF(KK$19-'様式３（療養者名簿）（⑤の場合）'!$BD104+1&lt;=15,IF(KK$19&gt;='様式３（療養者名簿）（⑤の場合）'!$BD104,IF(KK$19&lt;='様式３（療養者名簿）（⑤の場合）'!$BE104,1,0),0),0)</f>
        <v>0</v>
      </c>
      <c r="KL99" s="224">
        <f>IF(KL$19-'様式３（療養者名簿）（⑤の場合）'!$BD104+1&lt;=15,IF(KL$19&gt;='様式３（療養者名簿）（⑤の場合）'!$BD104,IF(KL$19&lt;='様式３（療養者名簿）（⑤の場合）'!$BE104,1,0),0),0)</f>
        <v>0</v>
      </c>
      <c r="KM99" s="224">
        <f>IF(KM$19-'様式３（療養者名簿）（⑤の場合）'!$BD104+1&lt;=15,IF(KM$19&gt;='様式３（療養者名簿）（⑤の場合）'!$BD104,IF(KM$19&lt;='様式３（療養者名簿）（⑤の場合）'!$BE104,1,0),0),0)</f>
        <v>0</v>
      </c>
      <c r="KN99" s="224">
        <f>IF(KN$19-'様式３（療養者名簿）（⑤の場合）'!$BD104+1&lt;=15,IF(KN$19&gt;='様式３（療養者名簿）（⑤の場合）'!$BD104,IF(KN$19&lt;='様式３（療養者名簿）（⑤の場合）'!$BE104,1,0),0),0)</f>
        <v>0</v>
      </c>
      <c r="KO99" s="224">
        <f>IF(KO$19-'様式３（療養者名簿）（⑤の場合）'!$BD104+1&lt;=15,IF(KO$19&gt;='様式３（療養者名簿）（⑤の場合）'!$BD104,IF(KO$19&lt;='様式３（療養者名簿）（⑤の場合）'!$BE104,1,0),0),0)</f>
        <v>0</v>
      </c>
      <c r="KP99" s="224">
        <f>IF(KP$19-'様式３（療養者名簿）（⑤の場合）'!$BD104+1&lt;=15,IF(KP$19&gt;='様式３（療養者名簿）（⑤の場合）'!$BD104,IF(KP$19&lt;='様式３（療養者名簿）（⑤の場合）'!$BE104,1,0),0),0)</f>
        <v>0</v>
      </c>
      <c r="KQ99" s="224">
        <f>IF(KQ$19-'様式３（療養者名簿）（⑤の場合）'!$BD104+1&lt;=15,IF(KQ$19&gt;='様式３（療養者名簿）（⑤の場合）'!$BD104,IF(KQ$19&lt;='様式３（療養者名簿）（⑤の場合）'!$BE104,1,0),0),0)</f>
        <v>0</v>
      </c>
      <c r="KR99" s="224">
        <f>IF(KR$19-'様式３（療養者名簿）（⑤の場合）'!$BD104+1&lt;=15,IF(KR$19&gt;='様式３（療養者名簿）（⑤の場合）'!$BD104,IF(KR$19&lt;='様式３（療養者名簿）（⑤の場合）'!$BE104,1,0),0),0)</f>
        <v>0</v>
      </c>
      <c r="KS99" s="224">
        <f>IF(KS$19-'様式３（療養者名簿）（⑤の場合）'!$BD104+1&lt;=15,IF(KS$19&gt;='様式３（療養者名簿）（⑤の場合）'!$BD104,IF(KS$19&lt;='様式３（療養者名簿）（⑤の場合）'!$BE104,1,0),0),0)</f>
        <v>0</v>
      </c>
      <c r="KT99" s="224">
        <f>IF(KT$19-'様式３（療養者名簿）（⑤の場合）'!$BD104+1&lt;=15,IF(KT$19&gt;='様式３（療養者名簿）（⑤の場合）'!$BD104,IF(KT$19&lt;='様式３（療養者名簿）（⑤の場合）'!$BE104,1,0),0),0)</f>
        <v>0</v>
      </c>
      <c r="KU99" s="224">
        <f>IF(KU$19-'様式３（療養者名簿）（⑤の場合）'!$BD104+1&lt;=15,IF(KU$19&gt;='様式３（療養者名簿）（⑤の場合）'!$BD104,IF(KU$19&lt;='様式３（療養者名簿）（⑤の場合）'!$BE104,1,0),0),0)</f>
        <v>0</v>
      </c>
      <c r="KV99" s="224">
        <f>IF(KV$19-'様式３（療養者名簿）（⑤の場合）'!$BD104+1&lt;=15,IF(KV$19&gt;='様式３（療養者名簿）（⑤の場合）'!$BD104,IF(KV$19&lt;='様式３（療養者名簿）（⑤の場合）'!$BE104,1,0),0),0)</f>
        <v>0</v>
      </c>
      <c r="KW99" s="224">
        <f>IF(KW$19-'様式３（療養者名簿）（⑤の場合）'!$BD104+1&lt;=15,IF(KW$19&gt;='様式３（療養者名簿）（⑤の場合）'!$BD104,IF(KW$19&lt;='様式３（療養者名簿）（⑤の場合）'!$BE104,1,0),0),0)</f>
        <v>0</v>
      </c>
      <c r="KX99" s="224">
        <f>IF(KX$19-'様式３（療養者名簿）（⑤の場合）'!$BD104+1&lt;=15,IF(KX$19&gt;='様式３（療養者名簿）（⑤の場合）'!$BD104,IF(KX$19&lt;='様式３（療養者名簿）（⑤の場合）'!$BE104,1,0),0),0)</f>
        <v>0</v>
      </c>
      <c r="KY99" s="224">
        <f>IF(KY$19-'様式３（療養者名簿）（⑤の場合）'!$BD104+1&lt;=15,IF(KY$19&gt;='様式３（療養者名簿）（⑤の場合）'!$BD104,IF(KY$19&lt;='様式３（療養者名簿）（⑤の場合）'!$BE104,1,0),0),0)</f>
        <v>0</v>
      </c>
      <c r="KZ99" s="224">
        <f>IF(KZ$19-'様式３（療養者名簿）（⑤の場合）'!$BD104+1&lt;=15,IF(KZ$19&gt;='様式３（療養者名簿）（⑤の場合）'!$BD104,IF(KZ$19&lt;='様式３（療養者名簿）（⑤の場合）'!$BE104,1,0),0),0)</f>
        <v>0</v>
      </c>
      <c r="LA99" s="224">
        <f>IF(LA$19-'様式３（療養者名簿）（⑤の場合）'!$BD104+1&lt;=15,IF(LA$19&gt;='様式３（療養者名簿）（⑤の場合）'!$BD104,IF(LA$19&lt;='様式３（療養者名簿）（⑤の場合）'!$BE104,1,0),0),0)</f>
        <v>0</v>
      </c>
      <c r="LB99" s="224">
        <f>IF(LB$19-'様式３（療養者名簿）（⑤の場合）'!$BD104+1&lt;=15,IF(LB$19&gt;='様式３（療養者名簿）（⑤の場合）'!$BD104,IF(LB$19&lt;='様式３（療養者名簿）（⑤の場合）'!$BE104,1,0),0),0)</f>
        <v>0</v>
      </c>
      <c r="LC99" s="224">
        <f>IF(LC$19-'様式３（療養者名簿）（⑤の場合）'!$BD104+1&lt;=15,IF(LC$19&gt;='様式３（療養者名簿）（⑤の場合）'!$BD104,IF(LC$19&lt;='様式３（療養者名簿）（⑤の場合）'!$BE104,1,0),0),0)</f>
        <v>0</v>
      </c>
      <c r="LD99" s="224">
        <f>IF(LD$19-'様式３（療養者名簿）（⑤の場合）'!$BD104+1&lt;=15,IF(LD$19&gt;='様式３（療養者名簿）（⑤の場合）'!$BD104,IF(LD$19&lt;='様式３（療養者名簿）（⑤の場合）'!$BE104,1,0),0),0)</f>
        <v>0</v>
      </c>
      <c r="LE99" s="224">
        <f>IF(LE$19-'様式３（療養者名簿）（⑤の場合）'!$BD104+1&lt;=15,IF(LE$19&gt;='様式３（療養者名簿）（⑤の場合）'!$BD104,IF(LE$19&lt;='様式３（療養者名簿）（⑤の場合）'!$BE104,1,0),0),0)</f>
        <v>0</v>
      </c>
      <c r="LF99" s="224">
        <f>IF(LF$19-'様式３（療養者名簿）（⑤の場合）'!$BD104+1&lt;=15,IF(LF$19&gt;='様式３（療養者名簿）（⑤の場合）'!$BD104,IF(LF$19&lt;='様式３（療養者名簿）（⑤の場合）'!$BE104,1,0),0),0)</f>
        <v>0</v>
      </c>
      <c r="LG99" s="224">
        <f>IF(LG$19-'様式３（療養者名簿）（⑤の場合）'!$BD104+1&lt;=15,IF(LG$19&gt;='様式３（療養者名簿）（⑤の場合）'!$BD104,IF(LG$19&lt;='様式３（療養者名簿）（⑤の場合）'!$BE104,1,0),0),0)</f>
        <v>0</v>
      </c>
      <c r="LH99" s="224">
        <f>IF(LH$19-'様式３（療養者名簿）（⑤の場合）'!$BD104+1&lt;=15,IF(LH$19&gt;='様式３（療養者名簿）（⑤の場合）'!$BD104,IF(LH$19&lt;='様式３（療養者名簿）（⑤の場合）'!$BE104,1,0),0),0)</f>
        <v>0</v>
      </c>
      <c r="LI99" s="224">
        <f>IF(LI$19-'様式３（療養者名簿）（⑤の場合）'!$BD104+1&lt;=15,IF(LI$19&gt;='様式３（療養者名簿）（⑤の場合）'!$BD104,IF(LI$19&lt;='様式３（療養者名簿）（⑤の場合）'!$BE104,1,0),0),0)</f>
        <v>0</v>
      </c>
      <c r="LJ99" s="224">
        <f>IF(LJ$19-'様式３（療養者名簿）（⑤の場合）'!$BD104+1&lt;=15,IF(LJ$19&gt;='様式３（療養者名簿）（⑤の場合）'!$BD104,IF(LJ$19&lt;='様式３（療養者名簿）（⑤の場合）'!$BE104,1,0),0),0)</f>
        <v>0</v>
      </c>
      <c r="LK99" s="224">
        <f>IF(LK$19-'様式３（療養者名簿）（⑤の場合）'!$BD104+1&lt;=15,IF(LK$19&gt;='様式３（療養者名簿）（⑤の場合）'!$BD104,IF(LK$19&lt;='様式３（療養者名簿）（⑤の場合）'!$BE104,1,0),0),0)</f>
        <v>0</v>
      </c>
      <c r="LL99" s="224">
        <f>IF(LL$19-'様式３（療養者名簿）（⑤の場合）'!$BD104+1&lt;=15,IF(LL$19&gt;='様式３（療養者名簿）（⑤の場合）'!$BD104,IF(LL$19&lt;='様式３（療養者名簿）（⑤の場合）'!$BE104,1,0),0),0)</f>
        <v>0</v>
      </c>
      <c r="LM99" s="224">
        <f>IF(LM$19-'様式３（療養者名簿）（⑤の場合）'!$BD104+1&lt;=15,IF(LM$19&gt;='様式３（療養者名簿）（⑤の場合）'!$BD104,IF(LM$19&lt;='様式３（療養者名簿）（⑤の場合）'!$BE104,1,0),0),0)</f>
        <v>0</v>
      </c>
      <c r="LN99" s="224">
        <f>IF(LN$19-'様式３（療養者名簿）（⑤の場合）'!$BD104+1&lt;=15,IF(LN$19&gt;='様式３（療養者名簿）（⑤の場合）'!$BD104,IF(LN$19&lt;='様式３（療養者名簿）（⑤の場合）'!$BE104,1,0),0),0)</f>
        <v>0</v>
      </c>
      <c r="LO99" s="224">
        <f>IF(LO$19-'様式３（療養者名簿）（⑤の場合）'!$BD104+1&lt;=15,IF(LO$19&gt;='様式３（療養者名簿）（⑤の場合）'!$BD104,IF(LO$19&lt;='様式３（療養者名簿）（⑤の場合）'!$BE104,1,0),0),0)</f>
        <v>0</v>
      </c>
      <c r="LP99" s="224">
        <f>IF(LP$19-'様式３（療養者名簿）（⑤の場合）'!$BD104+1&lt;=15,IF(LP$19&gt;='様式３（療養者名簿）（⑤の場合）'!$BD104,IF(LP$19&lt;='様式３（療養者名簿）（⑤の場合）'!$BE104,1,0),0),0)</f>
        <v>0</v>
      </c>
      <c r="LQ99" s="224">
        <f>IF(LQ$19-'様式３（療養者名簿）（⑤の場合）'!$BD104+1&lt;=15,IF(LQ$19&gt;='様式３（療養者名簿）（⑤の場合）'!$BD104,IF(LQ$19&lt;='様式３（療養者名簿）（⑤の場合）'!$BE104,1,0),0),0)</f>
        <v>0</v>
      </c>
      <c r="LR99" s="224">
        <f>IF(LR$19-'様式３（療養者名簿）（⑤の場合）'!$BD104+1&lt;=15,IF(LR$19&gt;='様式３（療養者名簿）（⑤の場合）'!$BD104,IF(LR$19&lt;='様式３（療養者名簿）（⑤の場合）'!$BE104,1,0),0),0)</f>
        <v>0</v>
      </c>
      <c r="LS99" s="224">
        <f>IF(LS$19-'様式３（療養者名簿）（⑤の場合）'!$BD104+1&lt;=15,IF(LS$19&gt;='様式３（療養者名簿）（⑤の場合）'!$BD104,IF(LS$19&lt;='様式３（療養者名簿）（⑤の場合）'!$BE104,1,0),0),0)</f>
        <v>0</v>
      </c>
      <c r="LT99" s="224">
        <f>IF(LT$19-'様式３（療養者名簿）（⑤の場合）'!$BD104+1&lt;=15,IF(LT$19&gt;='様式３（療養者名簿）（⑤の場合）'!$BD104,IF(LT$19&lt;='様式３（療養者名簿）（⑤の場合）'!$BE104,1,0),0),0)</f>
        <v>0</v>
      </c>
      <c r="LU99" s="224">
        <f>IF(LU$19-'様式３（療養者名簿）（⑤の場合）'!$BD104+1&lt;=15,IF(LU$19&gt;='様式３（療養者名簿）（⑤の場合）'!$BD104,IF(LU$19&lt;='様式３（療養者名簿）（⑤の場合）'!$BE104,1,0),0),0)</f>
        <v>0</v>
      </c>
      <c r="LV99" s="224">
        <f>IF(LV$19-'様式３（療養者名簿）（⑤の場合）'!$BD104+1&lt;=15,IF(LV$19&gt;='様式３（療養者名簿）（⑤の場合）'!$BD104,IF(LV$19&lt;='様式３（療養者名簿）（⑤の場合）'!$BE104,1,0),0),0)</f>
        <v>0</v>
      </c>
      <c r="LW99" s="224">
        <f>IF(LW$19-'様式３（療養者名簿）（⑤の場合）'!$BD104+1&lt;=15,IF(LW$19&gt;='様式３（療養者名簿）（⑤の場合）'!$BD104,IF(LW$19&lt;='様式３（療養者名簿）（⑤の場合）'!$BE104,1,0),0),0)</f>
        <v>0</v>
      </c>
      <c r="LX99" s="224">
        <f>IF(LX$19-'様式３（療養者名簿）（⑤の場合）'!$BD104+1&lt;=15,IF(LX$19&gt;='様式３（療養者名簿）（⑤の場合）'!$BD104,IF(LX$19&lt;='様式３（療養者名簿）（⑤の場合）'!$BE104,1,0),0),0)</f>
        <v>0</v>
      </c>
      <c r="LY99" s="224">
        <f>IF(LY$19-'様式３（療養者名簿）（⑤の場合）'!$BD104+1&lt;=15,IF(LY$19&gt;='様式３（療養者名簿）（⑤の場合）'!$BD104,IF(LY$19&lt;='様式３（療養者名簿）（⑤の場合）'!$BE104,1,0),0),0)</f>
        <v>0</v>
      </c>
      <c r="LZ99" s="224">
        <f>IF(LZ$19-'様式３（療養者名簿）（⑤の場合）'!$BD104+1&lt;=15,IF(LZ$19&gt;='様式３（療養者名簿）（⑤の場合）'!$BD104,IF(LZ$19&lt;='様式３（療養者名簿）（⑤の場合）'!$BE104,1,0),0),0)</f>
        <v>0</v>
      </c>
      <c r="MA99" s="224">
        <f>IF(MA$19-'様式３（療養者名簿）（⑤の場合）'!$BD104+1&lt;=15,IF(MA$19&gt;='様式３（療養者名簿）（⑤の場合）'!$BD104,IF(MA$19&lt;='様式３（療養者名簿）（⑤の場合）'!$BE104,1,0),0),0)</f>
        <v>0</v>
      </c>
      <c r="MB99" s="224">
        <f>IF(MB$19-'様式３（療養者名簿）（⑤の場合）'!$BD104+1&lt;=15,IF(MB$19&gt;='様式３（療養者名簿）（⑤の場合）'!$BD104,IF(MB$19&lt;='様式３（療養者名簿）（⑤の場合）'!$BE104,1,0),0),0)</f>
        <v>0</v>
      </c>
      <c r="MC99" s="224">
        <f>IF(MC$19-'様式３（療養者名簿）（⑤の場合）'!$BD104+1&lt;=15,IF(MC$19&gt;='様式３（療養者名簿）（⑤の場合）'!$BD104,IF(MC$19&lt;='様式３（療養者名簿）（⑤の場合）'!$BE104,1,0),0),0)</f>
        <v>0</v>
      </c>
      <c r="MD99" s="224">
        <f>IF(MD$19-'様式３（療養者名簿）（⑤の場合）'!$BD104+1&lt;=15,IF(MD$19&gt;='様式３（療養者名簿）（⑤の場合）'!$BD104,IF(MD$19&lt;='様式３（療養者名簿）（⑤の場合）'!$BE104,1,0),0),0)</f>
        <v>0</v>
      </c>
      <c r="ME99" s="224">
        <f>IF(ME$19-'様式３（療養者名簿）（⑤の場合）'!$BD104+1&lt;=15,IF(ME$19&gt;='様式３（療養者名簿）（⑤の場合）'!$BD104,IF(ME$19&lt;='様式３（療養者名簿）（⑤の場合）'!$BE104,1,0),0),0)</f>
        <v>0</v>
      </c>
      <c r="MF99" s="224">
        <f>IF(MF$19-'様式３（療養者名簿）（⑤の場合）'!$BD104+1&lt;=15,IF(MF$19&gt;='様式３（療養者名簿）（⑤の場合）'!$BD104,IF(MF$19&lt;='様式３（療養者名簿）（⑤の場合）'!$BE104,1,0),0),0)</f>
        <v>0</v>
      </c>
      <c r="MG99" s="224">
        <f>IF(MG$19-'様式３（療養者名簿）（⑤の場合）'!$BD104+1&lt;=15,IF(MG$19&gt;='様式３（療養者名簿）（⑤の場合）'!$BD104,IF(MG$19&lt;='様式３（療養者名簿）（⑤の場合）'!$BE104,1,0),0),0)</f>
        <v>0</v>
      </c>
      <c r="MH99" s="224">
        <f>IF(MH$19-'様式３（療養者名簿）（⑤の場合）'!$BD104+1&lt;=15,IF(MH$19&gt;='様式３（療養者名簿）（⑤の場合）'!$BD104,IF(MH$19&lt;='様式３（療養者名簿）（⑤の場合）'!$BE104,1,0),0),0)</f>
        <v>0</v>
      </c>
      <c r="MI99" s="224">
        <f>IF(MI$19-'様式３（療養者名簿）（⑤の場合）'!$BD104+1&lt;=15,IF(MI$19&gt;='様式３（療養者名簿）（⑤の場合）'!$BD104,IF(MI$19&lt;='様式３（療養者名簿）（⑤の場合）'!$BE104,1,0),0),0)</f>
        <v>0</v>
      </c>
      <c r="MJ99" s="224">
        <f>IF(MJ$19-'様式３（療養者名簿）（⑤の場合）'!$BD104+1&lt;=15,IF(MJ$19&gt;='様式３（療養者名簿）（⑤の場合）'!$BD104,IF(MJ$19&lt;='様式３（療養者名簿）（⑤の場合）'!$BE104,1,0),0),0)</f>
        <v>0</v>
      </c>
      <c r="MK99" s="224">
        <f>IF(MK$19-'様式３（療養者名簿）（⑤の場合）'!$BD104+1&lt;=15,IF(MK$19&gt;='様式３（療養者名簿）（⑤の場合）'!$BD104,IF(MK$19&lt;='様式３（療養者名簿）（⑤の場合）'!$BE104,1,0),0),0)</f>
        <v>0</v>
      </c>
      <c r="ML99" s="224">
        <f>IF(ML$19-'様式３（療養者名簿）（⑤の場合）'!$BD104+1&lt;=15,IF(ML$19&gt;='様式３（療養者名簿）（⑤の場合）'!$BD104,IF(ML$19&lt;='様式３（療養者名簿）（⑤の場合）'!$BE104,1,0),0),0)</f>
        <v>0</v>
      </c>
      <c r="MM99" s="224">
        <f>IF(MM$19-'様式３（療養者名簿）（⑤の場合）'!$BD104+1&lt;=15,IF(MM$19&gt;='様式３（療養者名簿）（⑤の場合）'!$BD104,IF(MM$19&lt;='様式３（療養者名簿）（⑤の場合）'!$BE104,1,0),0),0)</f>
        <v>0</v>
      </c>
      <c r="MN99" s="224">
        <f>IF(MN$19-'様式３（療養者名簿）（⑤の場合）'!$BD104+1&lt;=15,IF(MN$19&gt;='様式３（療養者名簿）（⑤の場合）'!$BD104,IF(MN$19&lt;='様式３（療養者名簿）（⑤の場合）'!$BE104,1,0),0),0)</f>
        <v>0</v>
      </c>
      <c r="MO99" s="224">
        <f>IF(MO$19-'様式３（療養者名簿）（⑤の場合）'!$BD104+1&lt;=15,IF(MO$19&gt;='様式３（療養者名簿）（⑤の場合）'!$BD104,IF(MO$19&lt;='様式３（療養者名簿）（⑤の場合）'!$BE104,1,0),0),0)</f>
        <v>0</v>
      </c>
      <c r="MP99" s="224">
        <f>IF(MP$19-'様式３（療養者名簿）（⑤の場合）'!$BD104+1&lt;=15,IF(MP$19&gt;='様式３（療養者名簿）（⑤の場合）'!$BD104,IF(MP$19&lt;='様式３（療養者名簿）（⑤の場合）'!$BE104,1,0),0),0)</f>
        <v>0</v>
      </c>
      <c r="MQ99" s="224">
        <f>IF(MQ$19-'様式３（療養者名簿）（⑤の場合）'!$BD104+1&lt;=15,IF(MQ$19&gt;='様式３（療養者名簿）（⑤の場合）'!$BD104,IF(MQ$19&lt;='様式３（療養者名簿）（⑤の場合）'!$BE104,1,0),0),0)</f>
        <v>0</v>
      </c>
      <c r="MR99" s="224">
        <f>IF(MR$19-'様式３（療養者名簿）（⑤の場合）'!$BD104+1&lt;=15,IF(MR$19&gt;='様式３（療養者名簿）（⑤の場合）'!$BD104,IF(MR$19&lt;='様式３（療養者名簿）（⑤の場合）'!$BE104,1,0),0),0)</f>
        <v>0</v>
      </c>
      <c r="MS99" s="224">
        <f>IF(MS$19-'様式３（療養者名簿）（⑤の場合）'!$BD104+1&lt;=15,IF(MS$19&gt;='様式３（療養者名簿）（⑤の場合）'!$BD104,IF(MS$19&lt;='様式３（療養者名簿）（⑤の場合）'!$BE104,1,0),0),0)</f>
        <v>0</v>
      </c>
      <c r="MT99" s="224">
        <f>IF(MT$19-'様式３（療養者名簿）（⑤の場合）'!$BD104+1&lt;=15,IF(MT$19&gt;='様式３（療養者名簿）（⑤の場合）'!$BD104,IF(MT$19&lt;='様式３（療養者名簿）（⑤の場合）'!$BE104,1,0),0),0)</f>
        <v>0</v>
      </c>
      <c r="MU99" s="224">
        <f>IF(MU$19-'様式３（療養者名簿）（⑤の場合）'!$BD104+1&lt;=15,IF(MU$19&gt;='様式３（療養者名簿）（⑤の場合）'!$BD104,IF(MU$19&lt;='様式３（療養者名簿）（⑤の場合）'!$BE104,1,0),0),0)</f>
        <v>0</v>
      </c>
      <c r="MV99" s="224">
        <f>IF(MV$19-'様式３（療養者名簿）（⑤の場合）'!$BD104+1&lt;=15,IF(MV$19&gt;='様式３（療養者名簿）（⑤の場合）'!$BD104,IF(MV$19&lt;='様式３（療養者名簿）（⑤の場合）'!$BE104,1,0),0),0)</f>
        <v>0</v>
      </c>
      <c r="MW99" s="224">
        <f>IF(MW$19-'様式３（療養者名簿）（⑤の場合）'!$BD104+1&lt;=15,IF(MW$19&gt;='様式３（療養者名簿）（⑤の場合）'!$BD104,IF(MW$19&lt;='様式３（療養者名簿）（⑤の場合）'!$BE104,1,0),0),0)</f>
        <v>0</v>
      </c>
      <c r="MX99" s="224">
        <f>IF(MX$19-'様式３（療養者名簿）（⑤の場合）'!$BD104+1&lt;=15,IF(MX$19&gt;='様式３（療養者名簿）（⑤の場合）'!$BD104,IF(MX$19&lt;='様式３（療養者名簿）（⑤の場合）'!$BE104,1,0),0),0)</f>
        <v>0</v>
      </c>
      <c r="MY99" s="224">
        <f>IF(MY$19-'様式３（療養者名簿）（⑤の場合）'!$BD104+1&lt;=15,IF(MY$19&gt;='様式３（療養者名簿）（⑤の場合）'!$BD104,IF(MY$19&lt;='様式３（療養者名簿）（⑤の場合）'!$BE104,1,0),0),0)</f>
        <v>0</v>
      </c>
      <c r="MZ99" s="224">
        <f>IF(MZ$19-'様式３（療養者名簿）（⑤の場合）'!$BD104+1&lt;=15,IF(MZ$19&gt;='様式３（療養者名簿）（⑤の場合）'!$BD104,IF(MZ$19&lt;='様式３（療養者名簿）（⑤の場合）'!$BE104,1,0),0),0)</f>
        <v>0</v>
      </c>
      <c r="NA99" s="224">
        <f>IF(NA$19-'様式３（療養者名簿）（⑤の場合）'!$BD104+1&lt;=15,IF(NA$19&gt;='様式３（療養者名簿）（⑤の場合）'!$BD104,IF(NA$19&lt;='様式３（療養者名簿）（⑤の場合）'!$BE104,1,0),0),0)</f>
        <v>0</v>
      </c>
      <c r="NB99" s="224">
        <f>IF(NB$19-'様式３（療養者名簿）（⑤の場合）'!$BD104+1&lt;=15,IF(NB$19&gt;='様式３（療養者名簿）（⑤の場合）'!$BD104,IF(NB$19&lt;='様式３（療養者名簿）（⑤の場合）'!$BE104,1,0),0),0)</f>
        <v>0</v>
      </c>
      <c r="NC99" s="225">
        <f>IF(NC$19-'様式３（療養者名簿）（⑤の場合）'!$BD104+1&lt;=15,IF(NC$19&gt;='様式３（療養者名簿）（⑤の場合）'!$BD104,IF(NC$19&lt;='様式３（療養者名簿）（⑤の場合）'!$BE104,1,0),0),0)</f>
        <v>0</v>
      </c>
      <c r="ND99" s="225">
        <f>IF(ND$19-'様式３（療養者名簿）（⑤の場合）'!$BD104+1&lt;=15,IF(ND$19&gt;='様式３（療養者名簿）（⑤の場合）'!$BD104,IF(ND$19&lt;='様式３（療養者名簿）（⑤の場合）'!$BE104,1,0),0),0)</f>
        <v>0</v>
      </c>
      <c r="NE99" s="225">
        <f>IF(NE$19-'様式３（療養者名簿）（⑤の場合）'!$BD104+1&lt;=15,IF(NE$19&gt;='様式３（療養者名簿）（⑤の場合）'!$BD104,IF(NE$19&lt;='様式３（療養者名簿）（⑤の場合）'!$BE104,1,0),0),0)</f>
        <v>0</v>
      </c>
      <c r="NF99" s="225">
        <f>IF(NF$19-'様式３（療養者名簿）（⑤の場合）'!$BD104+1&lt;=15,IF(NF$19&gt;='様式３（療養者名簿）（⑤の場合）'!$BD104,IF(NF$19&lt;='様式３（療養者名簿）（⑤の場合）'!$BE104,1,0),0),0)</f>
        <v>0</v>
      </c>
      <c r="NG99" s="225">
        <f>IF(NG$19-'様式３（療養者名簿）（⑤の場合）'!$BD104+1&lt;=15,IF(NG$19&gt;='様式３（療養者名簿）（⑤の場合）'!$BD104,IF(NG$19&lt;='様式３（療養者名簿）（⑤の場合）'!$BE104,1,0),0),0)</f>
        <v>0</v>
      </c>
      <c r="NH99" s="225">
        <f>IF(NH$19-'様式３（療養者名簿）（⑤の場合）'!$BD104+1&lt;=15,IF(NH$19&gt;='様式３（療養者名簿）（⑤の場合）'!$BD104,IF(NH$19&lt;='様式３（療養者名簿）（⑤の場合）'!$BE104,1,0),0),0)</f>
        <v>0</v>
      </c>
      <c r="NI99" s="225">
        <f>IF(NI$19-'様式３（療養者名簿）（⑤の場合）'!$BD104+1&lt;=15,IF(NI$19&gt;='様式３（療養者名簿）（⑤の場合）'!$BD104,IF(NI$19&lt;='様式３（療養者名簿）（⑤の場合）'!$BE104,1,0),0),0)</f>
        <v>0</v>
      </c>
      <c r="NJ99" s="225">
        <f>IF(NJ$19-'様式３（療養者名簿）（⑤の場合）'!$BD104+1&lt;=15,IF(NJ$19&gt;='様式３（療養者名簿）（⑤の場合）'!$BD104,IF(NJ$19&lt;='様式３（療養者名簿）（⑤の場合）'!$BE104,1,0),0),0)</f>
        <v>0</v>
      </c>
      <c r="NK99" s="225">
        <f>IF(NK$19-'様式３（療養者名簿）（⑤の場合）'!$BD104+1&lt;=15,IF(NK$19&gt;='様式３（療養者名簿）（⑤の場合）'!$BD104,IF(NK$19&lt;='様式３（療養者名簿）（⑤の場合）'!$BE104,1,0),0),0)</f>
        <v>0</v>
      </c>
      <c r="NL99" s="225">
        <f>IF(NL$19-'様式３（療養者名簿）（⑤の場合）'!$BD104+1&lt;=15,IF(NL$19&gt;='様式３（療養者名簿）（⑤の場合）'!$BD104,IF(NL$19&lt;='様式３（療養者名簿）（⑤の場合）'!$BE104,1,0),0),0)</f>
        <v>0</v>
      </c>
      <c r="NM99" s="225">
        <f>IF(NM$19-'様式３（療養者名簿）（⑤の場合）'!$BD104+1&lt;=15,IF(NM$19&gt;='様式３（療養者名簿）（⑤の場合）'!$BD104,IF(NM$19&lt;='様式３（療養者名簿）（⑤の場合）'!$BE104,1,0),0),0)</f>
        <v>0</v>
      </c>
      <c r="NN99" s="225">
        <f>IF(NN$19-'様式３（療養者名簿）（⑤の場合）'!$BD104+1&lt;=15,IF(NN$19&gt;='様式３（療養者名簿）（⑤の場合）'!$BD104,IF(NN$19&lt;='様式３（療養者名簿）（⑤の場合）'!$BE104,1,0),0),0)</f>
        <v>0</v>
      </c>
      <c r="NO99" s="225">
        <f>IF(NO$19-'様式３（療養者名簿）（⑤の場合）'!$BD104+1&lt;=15,IF(NO$19&gt;='様式３（療養者名簿）（⑤の場合）'!$BD104,IF(NO$19&lt;='様式３（療養者名簿）（⑤の場合）'!$BE104,1,0),0),0)</f>
        <v>0</v>
      </c>
      <c r="NP99" s="225">
        <f>IF(NP$19-'様式３（療養者名簿）（⑤の場合）'!$BD104+1&lt;=15,IF(NP$19&gt;='様式３（療養者名簿）（⑤の場合）'!$BD104,IF(NP$19&lt;='様式３（療養者名簿）（⑤の場合）'!$BE104,1,0),0),0)</f>
        <v>0</v>
      </c>
      <c r="NQ99" s="225">
        <f>IF(NQ$19-'様式３（療養者名簿）（⑤の場合）'!$BD104+1&lt;=15,IF(NQ$19&gt;='様式３（療養者名簿）（⑤の場合）'!$BD104,IF(NQ$19&lt;='様式３（療養者名簿）（⑤の場合）'!$BE104,1,0),0),0)</f>
        <v>0</v>
      </c>
      <c r="NR99" s="225">
        <f>IF(NR$19-'様式３（療養者名簿）（⑤の場合）'!$BD104+1&lt;=15,IF(NR$19&gt;='様式３（療養者名簿）（⑤の場合）'!$BD104,IF(NR$19&lt;='様式３（療養者名簿）（⑤の場合）'!$BE104,1,0),0),0)</f>
        <v>0</v>
      </c>
      <c r="NS99" s="225">
        <f>IF(NS$19-'様式３（療養者名簿）（⑤の場合）'!$BD104+1&lt;=15,IF(NS$19&gt;='様式３（療養者名簿）（⑤の場合）'!$BD104,IF(NS$19&lt;='様式３（療養者名簿）（⑤の場合）'!$BE104,1,0),0),0)</f>
        <v>0</v>
      </c>
      <c r="NT99" s="225">
        <f>IF(NT$19-'様式３（療養者名簿）（⑤の場合）'!$BD104+1&lt;=15,IF(NT$19&gt;='様式３（療養者名簿）（⑤の場合）'!$BD104,IF(NT$19&lt;='様式３（療養者名簿）（⑤の場合）'!$BE104,1,0),0),0)</f>
        <v>0</v>
      </c>
      <c r="NU99" s="225">
        <f>IF(NU$19-'様式３（療養者名簿）（⑤の場合）'!$BD104+1&lt;=15,IF(NU$19&gt;='様式３（療養者名簿）（⑤の場合）'!$BD104,IF(NU$19&lt;='様式３（療養者名簿）（⑤の場合）'!$BE104,1,0),0),0)</f>
        <v>0</v>
      </c>
      <c r="NV99" s="225">
        <f>IF(NV$19-'様式３（療養者名簿）（⑤の場合）'!$BD104+1&lt;=15,IF(NV$19&gt;='様式３（療養者名簿）（⑤の場合）'!$BD104,IF(NV$19&lt;='様式３（療養者名簿）（⑤の場合）'!$BE104,1,0),0),0)</f>
        <v>0</v>
      </c>
      <c r="NW99" s="225">
        <f>IF(NW$19-'様式３（療養者名簿）（⑤の場合）'!$BD104+1&lt;=15,IF(NW$19&gt;='様式３（療養者名簿）（⑤の場合）'!$BD104,IF(NW$19&lt;='様式３（療養者名簿）（⑤の場合）'!$BE104,1,0),0),0)</f>
        <v>0</v>
      </c>
      <c r="NX99" s="225">
        <f>IF(NX$19-'様式３（療養者名簿）（⑤の場合）'!$BD104+1&lt;=15,IF(NX$19&gt;='様式３（療養者名簿）（⑤の場合）'!$BD104,IF(NX$19&lt;='様式３（療養者名簿）（⑤の場合）'!$BE104,1,0),0),0)</f>
        <v>0</v>
      </c>
      <c r="NY99" s="225">
        <f>IF(NY$19-'様式３（療養者名簿）（⑤の場合）'!$BD104+1&lt;=15,IF(NY$19&gt;='様式３（療養者名簿）（⑤の場合）'!$BD104,IF(NY$19&lt;='様式３（療養者名簿）（⑤の場合）'!$BE104,1,0),0),0)</f>
        <v>0</v>
      </c>
      <c r="NZ99" s="225">
        <f>IF(NZ$19-'様式３（療養者名簿）（⑤の場合）'!$BD104+1&lt;=15,IF(NZ$19&gt;='様式３（療養者名簿）（⑤の場合）'!$BD104,IF(NZ$19&lt;='様式３（療養者名簿）（⑤の場合）'!$BE104,1,0),0),0)</f>
        <v>0</v>
      </c>
      <c r="OA99" s="225">
        <f>IF(OA$19-'様式３（療養者名簿）（⑤の場合）'!$BD104+1&lt;=15,IF(OA$19&gt;='様式３（療養者名簿）（⑤の場合）'!$BD104,IF(OA$19&lt;='様式３（療養者名簿）（⑤の場合）'!$BE104,1,0),0),0)</f>
        <v>0</v>
      </c>
      <c r="OB99" s="225">
        <f>IF(OB$19-'様式３（療養者名簿）（⑤の場合）'!$BD104+1&lt;=15,IF(OB$19&gt;='様式３（療養者名簿）（⑤の場合）'!$BD104,IF(OB$19&lt;='様式３（療養者名簿）（⑤の場合）'!$BE104,1,0),0),0)</f>
        <v>0</v>
      </c>
      <c r="OC99" s="225">
        <f>IF(OC$19-'様式３（療養者名簿）（⑤の場合）'!$BD104+1&lt;=15,IF(OC$19&gt;='様式３（療養者名簿）（⑤の場合）'!$BD104,IF(OC$19&lt;='様式３（療養者名簿）（⑤の場合）'!$BE104,1,0),0),0)</f>
        <v>0</v>
      </c>
      <c r="OD99" s="225">
        <f>IF(OD$19-'様式３（療養者名簿）（⑤の場合）'!$BD104+1&lt;=15,IF(OD$19&gt;='様式３（療養者名簿）（⑤の場合）'!$BD104,IF(OD$19&lt;='様式３（療養者名簿）（⑤の場合）'!$BE104,1,0),0),0)</f>
        <v>0</v>
      </c>
      <c r="OE99" s="225">
        <f>IF(OE$19-'様式３（療養者名簿）（⑤の場合）'!$BD104+1&lt;=15,IF(OE$19&gt;='様式３（療養者名簿）（⑤の場合）'!$BD104,IF(OE$19&lt;='様式３（療養者名簿）（⑤の場合）'!$BE104,1,0),0),0)</f>
        <v>0</v>
      </c>
      <c r="OF99" s="225">
        <f>IF(OF$19-'様式３（療養者名簿）（⑤の場合）'!$BD104+1&lt;=15,IF(OF$19&gt;='様式３（療養者名簿）（⑤の場合）'!$BD104,IF(OF$19&lt;='様式３（療養者名簿）（⑤の場合）'!$BE104,1,0),0),0)</f>
        <v>0</v>
      </c>
      <c r="OG99" s="225">
        <f>IF(OG$19-'様式３（療養者名簿）（⑤の場合）'!$BD104+1&lt;=15,IF(OG$19&gt;='様式３（療養者名簿）（⑤の場合）'!$BD104,IF(OG$19&lt;='様式３（療養者名簿）（⑤の場合）'!$BE104,1,0),0),0)</f>
        <v>0</v>
      </c>
      <c r="OH99" s="225">
        <f>IF(OH$19-'様式３（療養者名簿）（⑤の場合）'!$BD104+1&lt;=15,IF(OH$19&gt;='様式３（療養者名簿）（⑤の場合）'!$BD104,IF(OH$19&lt;='様式３（療養者名簿）（⑤の場合）'!$BE104,1,0),0),0)</f>
        <v>0</v>
      </c>
      <c r="OI99" s="225">
        <f>IF(OI$19-'様式３（療養者名簿）（⑤の場合）'!$BD104+1&lt;=15,IF(OI$19&gt;='様式３（療養者名簿）（⑤の場合）'!$BD104,IF(OI$19&lt;='様式３（療養者名簿）（⑤の場合）'!$BE104,1,0),0),0)</f>
        <v>0</v>
      </c>
      <c r="OJ99" s="225">
        <f>IF(OJ$19-'様式３（療養者名簿）（⑤の場合）'!$BD104+1&lt;=15,IF(OJ$19&gt;='様式３（療養者名簿）（⑤の場合）'!$BD104,IF(OJ$19&lt;='様式３（療養者名簿）（⑤の場合）'!$BE104,1,0),0),0)</f>
        <v>0</v>
      </c>
      <c r="OK99" s="225">
        <f>IF(OK$19-'様式３（療養者名簿）（⑤の場合）'!$BD104+1&lt;=15,IF(OK$19&gt;='様式３（療養者名簿）（⑤の場合）'!$BD104,IF(OK$19&lt;='様式３（療養者名簿）（⑤の場合）'!$BE104,1,0),0),0)</f>
        <v>0</v>
      </c>
      <c r="OL99" s="225">
        <f>IF(OL$19-'様式３（療養者名簿）（⑤の場合）'!$BD104+1&lt;=15,IF(OL$19&gt;='様式３（療養者名簿）（⑤の場合）'!$BD104,IF(OL$19&lt;='様式３（療養者名簿）（⑤の場合）'!$BE104,1,0),0),0)</f>
        <v>0</v>
      </c>
      <c r="OM99" s="225">
        <f>IF(OM$19-'様式３（療養者名簿）（⑤の場合）'!$BD104+1&lt;=15,IF(OM$19&gt;='様式３（療養者名簿）（⑤の場合）'!$BD104,IF(OM$19&lt;='様式３（療養者名簿）（⑤の場合）'!$BE104,1,0),0),0)</f>
        <v>0</v>
      </c>
      <c r="ON99" s="225">
        <f>IF(ON$19-'様式３（療養者名簿）（⑤の場合）'!$BD104+1&lt;=15,IF(ON$19&gt;='様式３（療養者名簿）（⑤の場合）'!$BD104,IF(ON$19&lt;='様式３（療養者名簿）（⑤の場合）'!$BE104,1,0),0),0)</f>
        <v>0</v>
      </c>
      <c r="OO99" s="225">
        <f>IF(OO$19-'様式３（療養者名簿）（⑤の場合）'!$BD104+1&lt;=15,IF(OO$19&gt;='様式３（療養者名簿）（⑤の場合）'!$BD104,IF(OO$19&lt;='様式３（療養者名簿）（⑤の場合）'!$BE104,1,0),0),0)</f>
        <v>0</v>
      </c>
      <c r="OP99" s="225">
        <f>IF(OP$19-'様式３（療養者名簿）（⑤の場合）'!$BD104+1&lt;=15,IF(OP$19&gt;='様式３（療養者名簿）（⑤の場合）'!$BD104,IF(OP$19&lt;='様式３（療養者名簿）（⑤の場合）'!$BE104,1,0),0),0)</f>
        <v>0</v>
      </c>
      <c r="OQ99" s="225">
        <f>IF(OQ$19-'様式３（療養者名簿）（⑤の場合）'!$BD104+1&lt;=15,IF(OQ$19&gt;='様式３（療養者名簿）（⑤の場合）'!$BD104,IF(OQ$19&lt;='様式３（療養者名簿）（⑤の場合）'!$BE104,1,0),0),0)</f>
        <v>0</v>
      </c>
      <c r="OR99" s="225">
        <f>IF(OR$19-'様式３（療養者名簿）（⑤の場合）'!$BD104+1&lt;=15,IF(OR$19&gt;='様式３（療養者名簿）（⑤の場合）'!$BD104,IF(OR$19&lt;='様式３（療養者名簿）（⑤の場合）'!$BE104,1,0),0),0)</f>
        <v>0</v>
      </c>
      <c r="OS99" s="225">
        <f>IF(OS$19-'様式３（療養者名簿）（⑤の場合）'!$BD104+1&lt;=15,IF(OS$19&gt;='様式３（療養者名簿）（⑤の場合）'!$BD104,IF(OS$19&lt;='様式３（療養者名簿）（⑤の場合）'!$BE104,1,0),0),0)</f>
        <v>0</v>
      </c>
      <c r="OT99" s="225">
        <f>IF(OT$19-'様式３（療養者名簿）（⑤の場合）'!$BD104+1&lt;=15,IF(OT$19&gt;='様式３（療養者名簿）（⑤の場合）'!$BD104,IF(OT$19&lt;='様式３（療養者名簿）（⑤の場合）'!$BE104,1,0),0),0)</f>
        <v>0</v>
      </c>
      <c r="OU99" s="225">
        <f>IF(OU$19-'様式３（療養者名簿）（⑤の場合）'!$BD104+1&lt;=15,IF(OU$19&gt;='様式３（療養者名簿）（⑤の場合）'!$BD104,IF(OU$19&lt;='様式３（療養者名簿）（⑤の場合）'!$BE104,1,0),0),0)</f>
        <v>0</v>
      </c>
      <c r="OV99" s="225">
        <f>IF(OV$19-'様式３（療養者名簿）（⑤の場合）'!$BD104+1&lt;=15,IF(OV$19&gt;='様式３（療養者名簿）（⑤の場合）'!$BD104,IF(OV$19&lt;='様式３（療養者名簿）（⑤の場合）'!$BE104,1,0),0),0)</f>
        <v>0</v>
      </c>
      <c r="OW99" s="225">
        <f>IF(OW$19-'様式３（療養者名簿）（⑤の場合）'!$BD104+1&lt;=15,IF(OW$19&gt;='様式３（療養者名簿）（⑤の場合）'!$BD104,IF(OW$19&lt;='様式３（療養者名簿）（⑤の場合）'!$BE104,1,0),0),0)</f>
        <v>0</v>
      </c>
      <c r="OX99" s="225">
        <f>IF(OX$19-'様式３（療養者名簿）（⑤の場合）'!$BD104+1&lt;=15,IF(OX$19&gt;='様式３（療養者名簿）（⑤の場合）'!$BD104,IF(OX$19&lt;='様式３（療養者名簿）（⑤の場合）'!$BE104,1,0),0),0)</f>
        <v>0</v>
      </c>
      <c r="OY99" s="225">
        <f>IF(OY$19-'様式３（療養者名簿）（⑤の場合）'!$BD104+1&lt;=15,IF(OY$19&gt;='様式３（療養者名簿）（⑤の場合）'!$BD104,IF(OY$19&lt;='様式３（療養者名簿）（⑤の場合）'!$BE104,1,0),0),0)</f>
        <v>0</v>
      </c>
      <c r="OZ99" s="225">
        <f>IF(OZ$19-'様式３（療養者名簿）（⑤の場合）'!$BD104+1&lt;=15,IF(OZ$19&gt;='様式３（療養者名簿）（⑤の場合）'!$BD104,IF(OZ$19&lt;='様式３（療養者名簿）（⑤の場合）'!$BE104,1,0),0),0)</f>
        <v>0</v>
      </c>
      <c r="PA99" s="225">
        <f>IF(PA$19-'様式３（療養者名簿）（⑤の場合）'!$BD104+1&lt;=15,IF(PA$19&gt;='様式３（療養者名簿）（⑤の場合）'!$BD104,IF(PA$19&lt;='様式３（療養者名簿）（⑤の場合）'!$BE104,1,0),0),0)</f>
        <v>0</v>
      </c>
      <c r="PB99" s="225">
        <f>IF(PB$19-'様式３（療養者名簿）（⑤の場合）'!$BD104+1&lt;=15,IF(PB$19&gt;='様式３（療養者名簿）（⑤の場合）'!$BD104,IF(PB$19&lt;='様式３（療養者名簿）（⑤の場合）'!$BE104,1,0),0),0)</f>
        <v>0</v>
      </c>
      <c r="PC99" s="225">
        <f>IF(PC$19-'様式３（療養者名簿）（⑤の場合）'!$BD104+1&lt;=15,IF(PC$19&gt;='様式３（療養者名簿）（⑤の場合）'!$BD104,IF(PC$19&lt;='様式３（療養者名簿）（⑤の場合）'!$BE104,1,0),0),0)</f>
        <v>0</v>
      </c>
      <c r="PD99" s="225">
        <f>IF(PD$19-'様式３（療養者名簿）（⑤の場合）'!$BD104+1&lt;=15,IF(PD$19&gt;='様式３（療養者名簿）（⑤の場合）'!$BD104,IF(PD$19&lt;='様式３（療養者名簿）（⑤の場合）'!$BE104,1,0),0),0)</f>
        <v>0</v>
      </c>
      <c r="PE99" s="225">
        <f>IF(PE$19-'様式３（療養者名簿）（⑤の場合）'!$BD104+1&lt;=15,IF(PE$19&gt;='様式３（療養者名簿）（⑤の場合）'!$BD104,IF(PE$19&lt;='様式３（療養者名簿）（⑤の場合）'!$BE104,1,0),0),0)</f>
        <v>0</v>
      </c>
      <c r="PF99" s="225">
        <f>IF(PF$19-'様式３（療養者名簿）（⑤の場合）'!$BD104+1&lt;=15,IF(PF$19&gt;='様式３（療養者名簿）（⑤の場合）'!$BD104,IF(PF$19&lt;='様式３（療養者名簿）（⑤の場合）'!$BE104,1,0),0),0)</f>
        <v>0</v>
      </c>
      <c r="PG99" s="225">
        <f>IF(PG$19-'様式３（療養者名簿）（⑤の場合）'!$BD104+1&lt;=15,IF(PG$19&gt;='様式３（療養者名簿）（⑤の場合）'!$BD104,IF(PG$19&lt;='様式３（療養者名簿）（⑤の場合）'!$BE104,1,0),0),0)</f>
        <v>0</v>
      </c>
      <c r="PH99" s="225">
        <f>IF(PH$19-'様式３（療養者名簿）（⑤の場合）'!$BD104+1&lt;=15,IF(PH$19&gt;='様式３（療養者名簿）（⑤の場合）'!$BD104,IF(PH$19&lt;='様式３（療養者名簿）（⑤の場合）'!$BE104,1,0),0),0)</f>
        <v>0</v>
      </c>
      <c r="PI99" s="225">
        <f>IF(PI$19-'様式３（療養者名簿）（⑤の場合）'!$BD104+1&lt;=15,IF(PI$19&gt;='様式３（療養者名簿）（⑤の場合）'!$BD104,IF(PI$19&lt;='様式３（療養者名簿）（⑤の場合）'!$BE104,1,0),0),0)</f>
        <v>0</v>
      </c>
      <c r="PJ99" s="225">
        <f>IF(PJ$19-'様式３（療養者名簿）（⑤の場合）'!$BD104+1&lt;=15,IF(PJ$19&gt;='様式３（療養者名簿）（⑤の場合）'!$BD104,IF(PJ$19&lt;='様式３（療養者名簿）（⑤の場合）'!$BE104,1,0),0),0)</f>
        <v>0</v>
      </c>
      <c r="PK99" s="225">
        <f>IF(PK$19-'様式３（療養者名簿）（⑤の場合）'!$BD104+1&lt;=15,IF(PK$19&gt;='様式３（療養者名簿）（⑤の場合）'!$BD104,IF(PK$19&lt;='様式３（療養者名簿）（⑤の場合）'!$BE104,1,0),0),0)</f>
        <v>0</v>
      </c>
      <c r="PL99" s="225">
        <f>IF(PL$19-'様式３（療養者名簿）（⑤の場合）'!$BD104+1&lt;=15,IF(PL$19&gt;='様式３（療養者名簿）（⑤の場合）'!$BD104,IF(PL$19&lt;='様式３（療養者名簿）（⑤の場合）'!$BE104,1,0),0),0)</f>
        <v>0</v>
      </c>
      <c r="PM99" s="225">
        <f>IF(PM$19-'様式３（療養者名簿）（⑤の場合）'!$BD104+1&lt;=15,IF(PM$19&gt;='様式３（療養者名簿）（⑤の場合）'!$BD104,IF(PM$19&lt;='様式３（療養者名簿）（⑤の場合）'!$BE104,1,0),0),0)</f>
        <v>0</v>
      </c>
      <c r="PN99" s="225">
        <f>IF(PN$19-'様式３（療養者名簿）（⑤の場合）'!$BD104+1&lt;=15,IF(PN$19&gt;='様式３（療養者名簿）（⑤の場合）'!$BD104,IF(PN$19&lt;='様式３（療養者名簿）（⑤の場合）'!$BE104,1,0),0),0)</f>
        <v>0</v>
      </c>
      <c r="PO99" s="225">
        <f>IF(PO$19-'様式３（療養者名簿）（⑤の場合）'!$BD104+1&lt;=15,IF(PO$19&gt;='様式３（療養者名簿）（⑤の場合）'!$BD104,IF(PO$19&lt;='様式３（療養者名簿）（⑤の場合）'!$BE104,1,0),0),0)</f>
        <v>0</v>
      </c>
      <c r="PP99" s="225">
        <f>IF(PP$19-'様式３（療養者名簿）（⑤の場合）'!$BD104+1&lt;=15,IF(PP$19&gt;='様式３（療養者名簿）（⑤の場合）'!$BD104,IF(PP$19&lt;='様式３（療養者名簿）（⑤の場合）'!$BE104,1,0),0),0)</f>
        <v>0</v>
      </c>
      <c r="PQ99" s="225">
        <f>IF(PQ$19-'様式３（療養者名簿）（⑤の場合）'!$BD104+1&lt;=15,IF(PQ$19&gt;='様式３（療養者名簿）（⑤の場合）'!$BD104,IF(PQ$19&lt;='様式３（療養者名簿）（⑤の場合）'!$BE104,1,0),0),0)</f>
        <v>0</v>
      </c>
      <c r="PR99" s="225">
        <f>IF(PR$19-'様式３（療養者名簿）（⑤の場合）'!$BD104+1&lt;=15,IF(PR$19&gt;='様式３（療養者名簿）（⑤の場合）'!$BD104,IF(PR$19&lt;='様式３（療養者名簿）（⑤の場合）'!$BE104,1,0),0),0)</f>
        <v>0</v>
      </c>
      <c r="PS99" s="225">
        <f>IF(PS$19-'様式３（療養者名簿）（⑤の場合）'!$BD104+1&lt;=15,IF(PS$19&gt;='様式３（療養者名簿）（⑤の場合）'!$BD104,IF(PS$19&lt;='様式３（療養者名簿）（⑤の場合）'!$BE104,1,0),0),0)</f>
        <v>0</v>
      </c>
      <c r="PT99" s="225">
        <f>IF(PT$19-'様式３（療養者名簿）（⑤の場合）'!$BD104+1&lt;=15,IF(PT$19&gt;='様式３（療養者名簿）（⑤の場合）'!$BD104,IF(PT$19&lt;='様式３（療養者名簿）（⑤の場合）'!$BE104,1,0),0),0)</f>
        <v>0</v>
      </c>
      <c r="PU99" s="225">
        <f>IF(PU$19-'様式３（療養者名簿）（⑤の場合）'!$BD104+1&lt;=15,IF(PU$19&gt;='様式３（療養者名簿）（⑤の場合）'!$BD104,IF(PU$19&lt;='様式３（療養者名簿）（⑤の場合）'!$BE104,1,0),0),0)</f>
        <v>0</v>
      </c>
      <c r="PV99" s="225">
        <f>IF(PV$19-'様式３（療養者名簿）（⑤の場合）'!$BD104+1&lt;=15,IF(PV$19&gt;='様式３（療養者名簿）（⑤の場合）'!$BD104,IF(PV$19&lt;='様式３（療養者名簿）（⑤の場合）'!$BE104,1,0),0),0)</f>
        <v>0</v>
      </c>
      <c r="PW99" s="225">
        <f>IF(PW$19-'様式３（療養者名簿）（⑤の場合）'!$BD104+1&lt;=15,IF(PW$19&gt;='様式３（療養者名簿）（⑤の場合）'!$BD104,IF(PW$19&lt;='様式３（療養者名簿）（⑤の場合）'!$BE104,1,0),0),0)</f>
        <v>0</v>
      </c>
      <c r="PX99" s="225">
        <f>IF(PX$19-'様式３（療養者名簿）（⑤の場合）'!$BD104+1&lt;=15,IF(PX$19&gt;='様式３（療養者名簿）（⑤の場合）'!$BD104,IF(PX$19&lt;='様式３（療養者名簿）（⑤の場合）'!$BE104,1,0),0),0)</f>
        <v>0</v>
      </c>
      <c r="PY99" s="225">
        <f>IF(PY$19-'様式３（療養者名簿）（⑤の場合）'!$BD104+1&lt;=15,IF(PY$19&gt;='様式３（療養者名簿）（⑤の場合）'!$BD104,IF(PY$19&lt;='様式３（療養者名簿）（⑤の場合）'!$BE104,1,0),0),0)</f>
        <v>0</v>
      </c>
      <c r="PZ99" s="225">
        <f>IF(PZ$19-'様式３（療養者名簿）（⑤の場合）'!$BD104+1&lt;=15,IF(PZ$19&gt;='様式３（療養者名簿）（⑤の場合）'!$BD104,IF(PZ$19&lt;='様式３（療養者名簿）（⑤の場合）'!$BE104,1,0),0),0)</f>
        <v>0</v>
      </c>
      <c r="QA99" s="225">
        <f>IF(QA$19-'様式３（療養者名簿）（⑤の場合）'!$BD104+1&lt;=15,IF(QA$19&gt;='様式３（療養者名簿）（⑤の場合）'!$BD104,IF(QA$19&lt;='様式３（療養者名簿）（⑤の場合）'!$BE104,1,0),0),0)</f>
        <v>0</v>
      </c>
      <c r="QB99" s="225">
        <f>IF(QB$19-'様式３（療養者名簿）（⑤の場合）'!$BD104+1&lt;=15,IF(QB$19&gt;='様式３（療養者名簿）（⑤の場合）'!$BD104,IF(QB$19&lt;='様式３（療養者名簿）（⑤の場合）'!$BE104,1,0),0),0)</f>
        <v>0</v>
      </c>
      <c r="QC99" s="225">
        <f>IF(QC$19-'様式３（療養者名簿）（⑤の場合）'!$BD104+1&lt;=15,IF(QC$19&gt;='様式３（療養者名簿）（⑤の場合）'!$BD104,IF(QC$19&lt;='様式３（療養者名簿）（⑤の場合）'!$BE104,1,0),0),0)</f>
        <v>0</v>
      </c>
      <c r="QD99" s="225">
        <f>IF(QD$19-'様式３（療養者名簿）（⑤の場合）'!$BD104+1&lt;=15,IF(QD$19&gt;='様式３（療養者名簿）（⑤の場合）'!$BD104,IF(QD$19&lt;='様式３（療養者名簿）（⑤の場合）'!$BE104,1,0),0),0)</f>
        <v>0</v>
      </c>
      <c r="QE99" s="225">
        <f>IF(QE$19-'様式３（療養者名簿）（⑤の場合）'!$BD104+1&lt;=15,IF(QE$19&gt;='様式３（療養者名簿）（⑤の場合）'!$BD104,IF(QE$19&lt;='様式３（療養者名簿）（⑤の場合）'!$BE104,1,0),0),0)</f>
        <v>0</v>
      </c>
      <c r="QF99" s="225">
        <f>IF(QF$19-'様式３（療養者名簿）（⑤の場合）'!$BD104+1&lt;=15,IF(QF$19&gt;='様式３（療養者名簿）（⑤の場合）'!$BD104,IF(QF$19&lt;='様式３（療養者名簿）（⑤の場合）'!$BE104,1,0),0),0)</f>
        <v>0</v>
      </c>
      <c r="QG99" s="225">
        <f>IF(QG$19-'様式３（療養者名簿）（⑤の場合）'!$BD104+1&lt;=15,IF(QG$19&gt;='様式３（療養者名簿）（⑤の場合）'!$BD104,IF(QG$19&lt;='様式３（療養者名簿）（⑤の場合）'!$BE104,1,0),0),0)</f>
        <v>0</v>
      </c>
      <c r="QH99" s="225">
        <f>IF(QH$19-'様式３（療養者名簿）（⑤の場合）'!$BD104+1&lt;=15,IF(QH$19&gt;='様式３（療養者名簿）（⑤の場合）'!$BD104,IF(QH$19&lt;='様式３（療養者名簿）（⑤の場合）'!$BE104,1,0),0),0)</f>
        <v>0</v>
      </c>
      <c r="QI99" s="225">
        <f>IF(QI$19-'様式３（療養者名簿）（⑤の場合）'!$BD104+1&lt;=15,IF(QI$19&gt;='様式３（療養者名簿）（⑤の場合）'!$BD104,IF(QI$19&lt;='様式３（療養者名簿）（⑤の場合）'!$BE104,1,0),0),0)</f>
        <v>0</v>
      </c>
      <c r="QJ99" s="225">
        <f>IF(QJ$19-'様式３（療養者名簿）（⑤の場合）'!$BD104+1&lt;=15,IF(QJ$19&gt;='様式３（療養者名簿）（⑤の場合）'!$BD104,IF(QJ$19&lt;='様式３（療養者名簿）（⑤の場合）'!$BE104,1,0),0),0)</f>
        <v>0</v>
      </c>
      <c r="QK99" s="225">
        <f>IF(QK$19-'様式３（療養者名簿）（⑤の場合）'!$BD104+1&lt;=15,IF(QK$19&gt;='様式３（療養者名簿）（⑤の場合）'!$BD104,IF(QK$19&lt;='様式３（療養者名簿）（⑤の場合）'!$BE104,1,0),0),0)</f>
        <v>0</v>
      </c>
      <c r="QL99" s="225">
        <f>IF(QL$19-'様式３（療養者名簿）（⑤の場合）'!$BD104+1&lt;=15,IF(QL$19&gt;='様式３（療養者名簿）（⑤の場合）'!$BD104,IF(QL$19&lt;='様式３（療養者名簿）（⑤の場合）'!$BE104,1,0),0),0)</f>
        <v>0</v>
      </c>
      <c r="QM99" s="225">
        <f>IF(QM$19-'様式３（療養者名簿）（⑤の場合）'!$BD104+1&lt;=15,IF(QM$19&gt;='様式３（療養者名簿）（⑤の場合）'!$BD104,IF(QM$19&lt;='様式３（療養者名簿）（⑤の場合）'!$BE104,1,0),0),0)</f>
        <v>0</v>
      </c>
      <c r="QN99" s="225">
        <f>IF(QN$19-'様式３（療養者名簿）（⑤の場合）'!$BD104+1&lt;=15,IF(QN$19&gt;='様式３（療養者名簿）（⑤の場合）'!$BD104,IF(QN$19&lt;='様式３（療養者名簿）（⑤の場合）'!$BE104,1,0),0),0)</f>
        <v>0</v>
      </c>
      <c r="QO99" s="225">
        <f>IF(QO$19-'様式３（療養者名簿）（⑤の場合）'!$BD104+1&lt;=15,IF(QO$19&gt;='様式３（療養者名簿）（⑤の場合）'!$BD104,IF(QO$19&lt;='様式３（療養者名簿）（⑤の場合）'!$BE104,1,0),0),0)</f>
        <v>0</v>
      </c>
      <c r="QP99" s="225">
        <f>IF(QP$19-'様式３（療養者名簿）（⑤の場合）'!$BD104+1&lt;=15,IF(QP$19&gt;='様式３（療養者名簿）（⑤の場合）'!$BD104,IF(QP$19&lt;='様式３（療養者名簿）（⑤の場合）'!$BE104,1,0),0),0)</f>
        <v>0</v>
      </c>
      <c r="QQ99" s="225">
        <f>IF(QQ$19-'様式３（療養者名簿）（⑤の場合）'!$BD104+1&lt;=15,IF(QQ$19&gt;='様式３（療養者名簿）（⑤の場合）'!$BD104,IF(QQ$19&lt;='様式３（療養者名簿）（⑤の場合）'!$BE104,1,0),0),0)</f>
        <v>0</v>
      </c>
      <c r="QR99" s="225">
        <f>IF(QR$19-'様式３（療養者名簿）（⑤の場合）'!$BD104+1&lt;=15,IF(QR$19&gt;='様式３（療養者名簿）（⑤の場合）'!$BD104,IF(QR$19&lt;='様式３（療養者名簿）（⑤の場合）'!$BE104,1,0),0),0)</f>
        <v>0</v>
      </c>
      <c r="QS99" s="225">
        <f>IF(QS$19-'様式３（療養者名簿）（⑤の場合）'!$BD104+1&lt;=15,IF(QS$19&gt;='様式３（療養者名簿）（⑤の場合）'!$BD104,IF(QS$19&lt;='様式３（療養者名簿）（⑤の場合）'!$BE104,1,0),0),0)</f>
        <v>0</v>
      </c>
      <c r="QT99" s="225">
        <f>IF(QT$19-'様式３（療養者名簿）（⑤の場合）'!$BD104+1&lt;=15,IF(QT$19&gt;='様式３（療養者名簿）（⑤の場合）'!$BD104,IF(QT$19&lt;='様式３（療養者名簿）（⑤の場合）'!$BE104,1,0),0),0)</f>
        <v>0</v>
      </c>
      <c r="QU99" s="225">
        <f>IF(QU$19-'様式３（療養者名簿）（⑤の場合）'!$BD104+1&lt;=15,IF(QU$19&gt;='様式３（療養者名簿）（⑤の場合）'!$BD104,IF(QU$19&lt;='様式３（療養者名簿）（⑤の場合）'!$BE104,1,0),0),0)</f>
        <v>0</v>
      </c>
      <c r="QV99" s="225">
        <f>IF(QV$19-'様式３（療養者名簿）（⑤の場合）'!$BD104+1&lt;=15,IF(QV$19&gt;='様式３（療養者名簿）（⑤の場合）'!$BD104,IF(QV$19&lt;='様式３（療養者名簿）（⑤の場合）'!$BE104,1,0),0),0)</f>
        <v>0</v>
      </c>
      <c r="QW99" s="225">
        <f>IF(QW$19-'様式３（療養者名簿）（⑤の場合）'!$BD104+1&lt;=15,IF(QW$19&gt;='様式３（療養者名簿）（⑤の場合）'!$BD104,IF(QW$19&lt;='様式３（療養者名簿）（⑤の場合）'!$BE104,1,0),0),0)</f>
        <v>0</v>
      </c>
      <c r="QX99" s="225">
        <f>IF(QX$19-'様式３（療養者名簿）（⑤の場合）'!$BD104+1&lt;=15,IF(QX$19&gt;='様式３（療養者名簿）（⑤の場合）'!$BD104,IF(QX$19&lt;='様式３（療養者名簿）（⑤の場合）'!$BE104,1,0),0),0)</f>
        <v>0</v>
      </c>
      <c r="QY99" s="225">
        <f>IF(QY$19-'様式３（療養者名簿）（⑤の場合）'!$BD104+1&lt;=15,IF(QY$19&gt;='様式３（療養者名簿）（⑤の場合）'!$BD104,IF(QY$19&lt;='様式３（療養者名簿）（⑤の場合）'!$BE104,1,0),0),0)</f>
        <v>0</v>
      </c>
      <c r="QZ99" s="225">
        <f>IF(QZ$19-'様式３（療養者名簿）（⑤の場合）'!$BD104+1&lt;=15,IF(QZ$19&gt;='様式３（療養者名簿）（⑤の場合）'!$BD104,IF(QZ$19&lt;='様式３（療養者名簿）（⑤の場合）'!$BE104,1,0),0),0)</f>
        <v>0</v>
      </c>
      <c r="RA99" s="225">
        <f>IF(RA$19-'様式３（療養者名簿）（⑤の場合）'!$BD104+1&lt;=15,IF(RA$19&gt;='様式３（療養者名簿）（⑤の場合）'!$BD104,IF(RA$19&lt;='様式３（療養者名簿）（⑤の場合）'!$BE104,1,0),0),0)</f>
        <v>0</v>
      </c>
      <c r="RB99" s="225">
        <f>IF(RB$19-'様式３（療養者名簿）（⑤の場合）'!$BD104+1&lt;=15,IF(RB$19&gt;='様式３（療養者名簿）（⑤の場合）'!$BD104,IF(RB$19&lt;='様式３（療養者名簿）（⑤の場合）'!$BE104,1,0),0),0)</f>
        <v>0</v>
      </c>
      <c r="RC99" s="225">
        <f>IF(RC$19-'様式３（療養者名簿）（⑤の場合）'!$BD104+1&lt;=15,IF(RC$19&gt;='様式３（療養者名簿）（⑤の場合）'!$BD104,IF(RC$19&lt;='様式３（療養者名簿）（⑤の場合）'!$BE104,1,0),0),0)</f>
        <v>0</v>
      </c>
      <c r="RD99" s="225">
        <f>IF(RD$19-'様式３（療養者名簿）（⑤の場合）'!$BD104+1&lt;=15,IF(RD$19&gt;='様式３（療養者名簿）（⑤の場合）'!$BD104,IF(RD$19&lt;='様式３（療養者名簿）（⑤の場合）'!$BE104,1,0),0),0)</f>
        <v>0</v>
      </c>
      <c r="RE99" s="225">
        <f>IF(RE$19-'様式３（療養者名簿）（⑤の場合）'!$BD104+1&lt;=15,IF(RE$19&gt;='様式３（療養者名簿）（⑤の場合）'!$BD104,IF(RE$19&lt;='様式３（療養者名簿）（⑤の場合）'!$BE104,1,0),0),0)</f>
        <v>0</v>
      </c>
      <c r="RF99" s="225">
        <f>IF(RF$19-'様式３（療養者名簿）（⑤の場合）'!$BD104+1&lt;=15,IF(RF$19&gt;='様式３（療養者名簿）（⑤の場合）'!$BD104,IF(RF$19&lt;='様式３（療養者名簿）（⑤の場合）'!$BE104,1,0),0),0)</f>
        <v>0</v>
      </c>
      <c r="RG99" s="225">
        <f>IF(RG$19-'様式３（療養者名簿）（⑤の場合）'!$BD104+1&lt;=15,IF(RG$19&gt;='様式３（療養者名簿）（⑤の場合）'!$BD104,IF(RG$19&lt;='様式３（療養者名簿）（⑤の場合）'!$BE104,1,0),0),0)</f>
        <v>0</v>
      </c>
      <c r="RH99" s="225">
        <f>IF(RH$19-'様式３（療養者名簿）（⑤の場合）'!$BD104+1&lt;=15,IF(RH$19&gt;='様式３（療養者名簿）（⑤の場合）'!$BD104,IF(RH$19&lt;='様式３（療養者名簿）（⑤の場合）'!$BE104,1,0),0),0)</f>
        <v>0</v>
      </c>
      <c r="RI99" s="225">
        <f>IF(RI$19-'様式３（療養者名簿）（⑤の場合）'!$BD104+1&lt;=15,IF(RI$19&gt;='様式３（療養者名簿）（⑤の場合）'!$BD104,IF(RI$19&lt;='様式３（療養者名簿）（⑤の場合）'!$BE104,1,0),0),0)</f>
        <v>0</v>
      </c>
      <c r="RJ99" s="225">
        <f>IF(RJ$19-'様式３（療養者名簿）（⑤の場合）'!$BD104+1&lt;=15,IF(RJ$19&gt;='様式３（療養者名簿）（⑤の場合）'!$BD104,IF(RJ$19&lt;='様式３（療養者名簿）（⑤の場合）'!$BE104,1,0),0),0)</f>
        <v>0</v>
      </c>
      <c r="RK99" s="225">
        <f>IF(RK$19-'様式３（療養者名簿）（⑤の場合）'!$BD104+1&lt;=15,IF(RK$19&gt;='様式３（療養者名簿）（⑤の場合）'!$BD104,IF(RK$19&lt;='様式３（療養者名簿）（⑤の場合）'!$BE104,1,0),0),0)</f>
        <v>0</v>
      </c>
      <c r="RL99" s="225">
        <f>IF(RL$19-'様式３（療養者名簿）（⑤の場合）'!$BD104+1&lt;=15,IF(RL$19&gt;='様式３（療養者名簿）（⑤の場合）'!$BD104,IF(RL$19&lt;='様式３（療養者名簿）（⑤の場合）'!$BE104,1,0),0),0)</f>
        <v>0</v>
      </c>
      <c r="RM99" s="225">
        <f>IF(RM$19-'様式３（療養者名簿）（⑤の場合）'!$BD104+1&lt;=15,IF(RM$19&gt;='様式３（療養者名簿）（⑤の場合）'!$BD104,IF(RM$19&lt;='様式３（療養者名簿）（⑤の場合）'!$BE104,1,0),0),0)</f>
        <v>0</v>
      </c>
      <c r="RN99" s="225">
        <f>IF(RN$19-'様式３（療養者名簿）（⑤の場合）'!$BD104+1&lt;=15,IF(RN$19&gt;='様式３（療養者名簿）（⑤の場合）'!$BD104,IF(RN$19&lt;='様式３（療養者名簿）（⑤の場合）'!$BE104,1,0),0),0)</f>
        <v>0</v>
      </c>
      <c r="RO99" s="225">
        <f>IF(RO$19-'様式３（療養者名簿）（⑤の場合）'!$BD104+1&lt;=15,IF(RO$19&gt;='様式３（療養者名簿）（⑤の場合）'!$BD104,IF(RO$19&lt;='様式３（療養者名簿）（⑤の場合）'!$BE104,1,0),0),0)</f>
        <v>0</v>
      </c>
      <c r="RP99" s="225">
        <f>IF(RP$19-'様式３（療養者名簿）（⑤の場合）'!$BD104+1&lt;=15,IF(RP$19&gt;='様式３（療養者名簿）（⑤の場合）'!$BD104,IF(RP$19&lt;='様式３（療養者名簿）（⑤の場合）'!$BE104,1,0),0),0)</f>
        <v>0</v>
      </c>
      <c r="RQ99" s="225">
        <f>IF(RQ$19-'様式３（療養者名簿）（⑤の場合）'!$BD104+1&lt;=15,IF(RQ$19&gt;='様式３（療養者名簿）（⑤の場合）'!$BD104,IF(RQ$19&lt;='様式３（療養者名簿）（⑤の場合）'!$BE104,1,0),0),0)</f>
        <v>0</v>
      </c>
      <c r="RR99" s="225">
        <f>IF(RR$19-'様式３（療養者名簿）（⑤の場合）'!$BD104+1&lt;=15,IF(RR$19&gt;='様式３（療養者名簿）（⑤の場合）'!$BD104,IF(RR$19&lt;='様式３（療養者名簿）（⑤の場合）'!$BE104,1,0),0),0)</f>
        <v>0</v>
      </c>
      <c r="RS99" s="225">
        <f>IF(RS$19-'様式３（療養者名簿）（⑤の場合）'!$BD104+1&lt;=15,IF(RS$19&gt;='様式３（療養者名簿）（⑤の場合）'!$BD104,IF(RS$19&lt;='様式３（療養者名簿）（⑤の場合）'!$BE104,1,0),0),0)</f>
        <v>0</v>
      </c>
      <c r="RT99" s="225">
        <f>IF(RT$19-'様式３（療養者名簿）（⑤の場合）'!$BD104+1&lt;=15,IF(RT$19&gt;='様式３（療養者名簿）（⑤の場合）'!$BD104,IF(RT$19&lt;='様式３（療養者名簿）（⑤の場合）'!$BE104,1,0),0),0)</f>
        <v>0</v>
      </c>
      <c r="RU99" s="225">
        <f>IF(RU$19-'様式３（療養者名簿）（⑤の場合）'!$BD104+1&lt;=15,IF(RU$19&gt;='様式３（療養者名簿）（⑤の場合）'!$BD104,IF(RU$19&lt;='様式３（療養者名簿）（⑤の場合）'!$BE104,1,0),0),0)</f>
        <v>0</v>
      </c>
      <c r="RV99" s="225">
        <f>IF(RV$19-'様式３（療養者名簿）（⑤の場合）'!$BD104+1&lt;=15,IF(RV$19&gt;='様式３（療養者名簿）（⑤の場合）'!$BD104,IF(RV$19&lt;='様式３（療養者名簿）（⑤の場合）'!$BE104,1,0),0),0)</f>
        <v>0</v>
      </c>
      <c r="RW99" s="225">
        <f>IF(RW$19-'様式３（療養者名簿）（⑤の場合）'!$BD104+1&lt;=15,IF(RW$19&gt;='様式３（療養者名簿）（⑤の場合）'!$BD104,IF(RW$19&lt;='様式３（療養者名簿）（⑤の場合）'!$BE104,1,0),0),0)</f>
        <v>0</v>
      </c>
      <c r="RX99" s="225">
        <f>IF(RX$19-'様式３（療養者名簿）（⑤の場合）'!$BD104+1&lt;=15,IF(RX$19&gt;='様式３（療養者名簿）（⑤の場合）'!$BD104,IF(RX$19&lt;='様式３（療養者名簿）（⑤の場合）'!$BE104,1,0),0),0)</f>
        <v>0</v>
      </c>
      <c r="RY99" s="225">
        <f>IF(RY$19-'様式３（療養者名簿）（⑤の場合）'!$BD104+1&lt;=15,IF(RY$19&gt;='様式３（療養者名簿）（⑤の場合）'!$BD104,IF(RY$19&lt;='様式３（療養者名簿）（⑤の場合）'!$BE104,1,0),0),0)</f>
        <v>0</v>
      </c>
      <c r="RZ99" s="225">
        <f>IF(RZ$19-'様式３（療養者名簿）（⑤の場合）'!$BD104+1&lt;=15,IF(RZ$19&gt;='様式３（療養者名簿）（⑤の場合）'!$BD104,IF(RZ$19&lt;='様式３（療養者名簿）（⑤の場合）'!$BE104,1,0),0),0)</f>
        <v>0</v>
      </c>
      <c r="SA99" s="225">
        <f>IF(SA$19-'様式３（療養者名簿）（⑤の場合）'!$BD104+1&lt;=15,IF(SA$19&gt;='様式３（療養者名簿）（⑤の場合）'!$BD104,IF(SA$19&lt;='様式３（療養者名簿）（⑤の場合）'!$BE104,1,0),0),0)</f>
        <v>0</v>
      </c>
      <c r="SB99" s="225">
        <f>IF(SB$19-'様式３（療養者名簿）（⑤の場合）'!$BD104+1&lt;=15,IF(SB$19&gt;='様式３（療養者名簿）（⑤の場合）'!$BD104,IF(SB$19&lt;='様式３（療養者名簿）（⑤の場合）'!$BE104,1,0),0),0)</f>
        <v>0</v>
      </c>
      <c r="SC99" s="225">
        <f>IF(SC$19-'様式３（療養者名簿）（⑤の場合）'!$BD104+1&lt;=15,IF(SC$19&gt;='様式３（療養者名簿）（⑤の場合）'!$BD104,IF(SC$19&lt;='様式３（療養者名簿）（⑤の場合）'!$BE104,1,0),0),0)</f>
        <v>0</v>
      </c>
      <c r="SD99" s="225">
        <f>IF(SD$19-'様式３（療養者名簿）（⑤の場合）'!$BD104+1&lt;=15,IF(SD$19&gt;='様式３（療養者名簿）（⑤の場合）'!$BD104,IF(SD$19&lt;='様式３（療養者名簿）（⑤の場合）'!$BE104,1,0),0),0)</f>
        <v>0</v>
      </c>
      <c r="SE99" s="225">
        <f>IF(SE$19-'様式３（療養者名簿）（⑤の場合）'!$BD104+1&lt;=15,IF(SE$19&gt;='様式３（療養者名簿）（⑤の場合）'!$BD104,IF(SE$19&lt;='様式３（療養者名簿）（⑤の場合）'!$BE104,1,0),0),0)</f>
        <v>0</v>
      </c>
      <c r="SF99" s="225">
        <f>IF(SF$19-'様式３（療養者名簿）（⑤の場合）'!$BD104+1&lt;=15,IF(SF$19&gt;='様式３（療養者名簿）（⑤の場合）'!$BD104,IF(SF$19&lt;='様式３（療養者名簿）（⑤の場合）'!$BE104,1,0),0),0)</f>
        <v>0</v>
      </c>
      <c r="SG99" s="225">
        <f>IF(SG$19-'様式３（療養者名簿）（⑤の場合）'!$BD104+1&lt;=15,IF(SG$19&gt;='様式３（療養者名簿）（⑤の場合）'!$BD104,IF(SG$19&lt;='様式３（療養者名簿）（⑤の場合）'!$BE104,1,0),0),0)</f>
        <v>0</v>
      </c>
      <c r="SH99" s="225">
        <f>IF(SH$19-'様式３（療養者名簿）（⑤の場合）'!$BD104+1&lt;=15,IF(SH$19&gt;='様式３（療養者名簿）（⑤の場合）'!$BD104,IF(SH$19&lt;='様式３（療養者名簿）（⑤の場合）'!$BE104,1,0),0),0)</f>
        <v>0</v>
      </c>
      <c r="SI99" s="225">
        <f>IF(SI$19-'様式３（療養者名簿）（⑤の場合）'!$BD104+1&lt;=15,IF(SI$19&gt;='様式３（療養者名簿）（⑤の場合）'!$BD104,IF(SI$19&lt;='様式３（療養者名簿）（⑤の場合）'!$BE104,1,0),0),0)</f>
        <v>0</v>
      </c>
      <c r="SJ99" s="225">
        <f>IF(SJ$19-'様式３（療養者名簿）（⑤の場合）'!$BD104+1&lt;=15,IF(SJ$19&gt;='様式３（療養者名簿）（⑤の場合）'!$BD104,IF(SJ$19&lt;='様式３（療養者名簿）（⑤の場合）'!$BE104,1,0),0),0)</f>
        <v>0</v>
      </c>
      <c r="SK99" s="225">
        <f>IF(SK$19-'様式３（療養者名簿）（⑤の場合）'!$BD104+1&lt;=15,IF(SK$19&gt;='様式３（療養者名簿）（⑤の場合）'!$BD104,IF(SK$19&lt;='様式３（療養者名簿）（⑤の場合）'!$BE104,1,0),0),0)</f>
        <v>0</v>
      </c>
      <c r="SL99" s="225">
        <f>IF(SL$19-'様式３（療養者名簿）（⑤の場合）'!$BD104+1&lt;=15,IF(SL$19&gt;='様式３（療養者名簿）（⑤の場合）'!$BD104,IF(SL$19&lt;='様式３（療養者名簿）（⑤の場合）'!$BE104,1,0),0),0)</f>
        <v>0</v>
      </c>
      <c r="SM99" s="225">
        <f>IF(SM$19-'様式３（療養者名簿）（⑤の場合）'!$BD104+1&lt;=15,IF(SM$19&gt;='様式３（療養者名簿）（⑤の場合）'!$BD104,IF(SM$19&lt;='様式３（療養者名簿）（⑤の場合）'!$BE104,1,0),0),0)</f>
        <v>0</v>
      </c>
      <c r="SN99" s="225">
        <f>IF(SN$19-'様式３（療養者名簿）（⑤の場合）'!$BD104+1&lt;=15,IF(SN$19&gt;='様式３（療養者名簿）（⑤の場合）'!$BD104,IF(SN$19&lt;='様式３（療養者名簿）（⑤の場合）'!$BE104,1,0),0),0)</f>
        <v>0</v>
      </c>
      <c r="SO99" s="225">
        <f>IF(SO$19-'様式３（療養者名簿）（⑤の場合）'!$BD104+1&lt;=15,IF(SO$19&gt;='様式３（療養者名簿）（⑤の場合）'!$BD104,IF(SO$19&lt;='様式３（療養者名簿）（⑤の場合）'!$BE104,1,0),0),0)</f>
        <v>0</v>
      </c>
      <c r="SP99" s="225">
        <f>IF(SP$19-'様式３（療養者名簿）（⑤の場合）'!$BD104+1&lt;=15,IF(SP$19&gt;='様式３（療養者名簿）（⑤の場合）'!$BD104,IF(SP$19&lt;='様式３（療養者名簿）（⑤の場合）'!$BE104,1,0),0),0)</f>
        <v>0</v>
      </c>
      <c r="SQ99" s="225">
        <f>IF(SQ$19-'様式３（療養者名簿）（⑤の場合）'!$BD104+1&lt;=15,IF(SQ$19&gt;='様式３（療養者名簿）（⑤の場合）'!$BD104,IF(SQ$19&lt;='様式３（療養者名簿）（⑤の場合）'!$BE104,1,0),0),0)</f>
        <v>0</v>
      </c>
      <c r="SR99" s="225">
        <f>IF(SR$19-'様式３（療養者名簿）（⑤の場合）'!$BD104+1&lt;=15,IF(SR$19&gt;='様式３（療養者名簿）（⑤の場合）'!$BD104,IF(SR$19&lt;='様式３（療養者名簿）（⑤の場合）'!$BE104,1,0),0),0)</f>
        <v>0</v>
      </c>
      <c r="SS99" s="225">
        <f>IF(SS$19-'様式３（療養者名簿）（⑤の場合）'!$BD104+1&lt;=15,IF(SS$19&gt;='様式３（療養者名簿）（⑤の場合）'!$BD104,IF(SS$19&lt;='様式３（療養者名簿）（⑤の場合）'!$BE104,1,0),0),0)</f>
        <v>0</v>
      </c>
      <c r="ST99" s="225">
        <f>IF(ST$19-'様式３（療養者名簿）（⑤の場合）'!$BD104+1&lt;=15,IF(ST$19&gt;='様式３（療養者名簿）（⑤の場合）'!$BD104,IF(ST$19&lt;='様式３（療養者名簿）（⑤の場合）'!$BE104,1,0),0),0)</f>
        <v>0</v>
      </c>
      <c r="SU99" s="225">
        <f>IF(SU$19-'様式３（療養者名簿）（⑤の場合）'!$BD104+1&lt;=15,IF(SU$19&gt;='様式３（療養者名簿）（⑤の場合）'!$BD104,IF(SU$19&lt;='様式３（療養者名簿）（⑤の場合）'!$BE104,1,0),0),0)</f>
        <v>0</v>
      </c>
      <c r="SV99" s="225">
        <f>IF(SV$19-'様式３（療養者名簿）（⑤の場合）'!$BD104+1&lt;=15,IF(SV$19&gt;='様式３（療養者名簿）（⑤の場合）'!$BD104,IF(SV$19&lt;='様式３（療養者名簿）（⑤の場合）'!$BE104,1,0),0),0)</f>
        <v>0</v>
      </c>
      <c r="SW99" s="225">
        <f>IF(SW$19-'様式３（療養者名簿）（⑤の場合）'!$BD104+1&lt;=15,IF(SW$19&gt;='様式３（療養者名簿）（⑤の場合）'!$BD104,IF(SW$19&lt;='様式３（療養者名簿）（⑤の場合）'!$BE104,1,0),0),0)</f>
        <v>0</v>
      </c>
      <c r="SX99" s="225">
        <f>IF(SX$19-'様式３（療養者名簿）（⑤の場合）'!$BD104+1&lt;=15,IF(SX$19&gt;='様式３（療養者名簿）（⑤の場合）'!$BD104,IF(SX$19&lt;='様式３（療養者名簿）（⑤の場合）'!$BE104,1,0),0),0)</f>
        <v>0</v>
      </c>
      <c r="SY99" s="225">
        <f>IF(SY$19-'様式３（療養者名簿）（⑤の場合）'!$BD104+1&lt;=15,IF(SY$19&gt;='様式３（療養者名簿）（⑤の場合）'!$BD104,IF(SY$19&lt;='様式３（療養者名簿）（⑤の場合）'!$BE104,1,0),0),0)</f>
        <v>0</v>
      </c>
      <c r="SZ99" s="225">
        <f>IF(SZ$19-'様式３（療養者名簿）（⑤の場合）'!$BD104+1&lt;=15,IF(SZ$19&gt;='様式３（療養者名簿）（⑤の場合）'!$BD104,IF(SZ$19&lt;='様式３（療養者名簿）（⑤の場合）'!$BE104,1,0),0),0)</f>
        <v>0</v>
      </c>
      <c r="TA99" s="225">
        <f>IF(TA$19-'様式３（療養者名簿）（⑤の場合）'!$BD104+1&lt;=15,IF(TA$19&gt;='様式３（療養者名簿）（⑤の場合）'!$BD104,IF(TA$19&lt;='様式３（療養者名簿）（⑤の場合）'!$BE104,1,0),0),0)</f>
        <v>0</v>
      </c>
      <c r="TB99" s="225">
        <f>IF(TB$19-'様式３（療養者名簿）（⑤の場合）'!$BD104+1&lt;=15,IF(TB$19&gt;='様式３（療養者名簿）（⑤の場合）'!$BD104,IF(TB$19&lt;='様式３（療養者名簿）（⑤の場合）'!$BE104,1,0),0),0)</f>
        <v>0</v>
      </c>
      <c r="TC99" s="225">
        <f>IF(TC$19-'様式３（療養者名簿）（⑤の場合）'!$BD104+1&lt;=15,IF(TC$19&gt;='様式３（療養者名簿）（⑤の場合）'!$BD104,IF(TC$19&lt;='様式３（療養者名簿）（⑤の場合）'!$BE104,1,0),0),0)</f>
        <v>0</v>
      </c>
      <c r="TD99" s="225">
        <f>IF(TD$19-'様式３（療養者名簿）（⑤の場合）'!$BD104+1&lt;=15,IF(TD$19&gt;='様式３（療養者名簿）（⑤の場合）'!$BD104,IF(TD$19&lt;='様式３（療養者名簿）（⑤の場合）'!$BE104,1,0),0),0)</f>
        <v>0</v>
      </c>
      <c r="TE99" s="225">
        <f>IF(TE$19-'様式３（療養者名簿）（⑤の場合）'!$BD104+1&lt;=15,IF(TE$19&gt;='様式３（療養者名簿）（⑤の場合）'!$BD104,IF(TE$19&lt;='様式３（療養者名簿）（⑤の場合）'!$BE104,1,0),0),0)</f>
        <v>0</v>
      </c>
      <c r="TF99" s="225">
        <f>IF(TF$19-'様式３（療養者名簿）（⑤の場合）'!$BD104+1&lt;=15,IF(TF$19&gt;='様式３（療養者名簿）（⑤の場合）'!$BD104,IF(TF$19&lt;='様式３（療養者名簿）（⑤の場合）'!$BE104,1,0),0),0)</f>
        <v>0</v>
      </c>
      <c r="TG99" s="225">
        <f>IF(TG$19-'様式３（療養者名簿）（⑤の場合）'!$BD104+1&lt;=15,IF(TG$19&gt;='様式３（療養者名簿）（⑤の場合）'!$BD104,IF(TG$19&lt;='様式３（療養者名簿）（⑤の場合）'!$BE104,1,0),0),0)</f>
        <v>0</v>
      </c>
      <c r="TH99" s="225">
        <f>IF(TH$19-'様式３（療養者名簿）（⑤の場合）'!$BD104+1&lt;=15,IF(TH$19&gt;='様式３（療養者名簿）（⑤の場合）'!$BD104,IF(TH$19&lt;='様式３（療養者名簿）（⑤の場合）'!$BE104,1,0),0),0)</f>
        <v>0</v>
      </c>
      <c r="TI99" s="225">
        <f>IF(TI$19-'様式３（療養者名簿）（⑤の場合）'!$BD104+1&lt;=15,IF(TI$19&gt;='様式３（療養者名簿）（⑤の場合）'!$BD104,IF(TI$19&lt;='様式３（療養者名簿）（⑤の場合）'!$BE104,1,0),0),0)</f>
        <v>0</v>
      </c>
      <c r="TJ99" s="225">
        <f>IF(TJ$19-'様式３（療養者名簿）（⑤の場合）'!$BD104+1&lt;=15,IF(TJ$19&gt;='様式３（療養者名簿）（⑤の場合）'!$BD104,IF(TJ$19&lt;='様式３（療養者名簿）（⑤の場合）'!$BE104,1,0),0),0)</f>
        <v>0</v>
      </c>
      <c r="TK99" s="225">
        <f>IF(TK$19-'様式３（療養者名簿）（⑤の場合）'!$BD104+1&lt;=15,IF(TK$19&gt;='様式３（療養者名簿）（⑤の場合）'!$BD104,IF(TK$19&lt;='様式３（療養者名簿）（⑤の場合）'!$BE104,1,0),0),0)</f>
        <v>0</v>
      </c>
      <c r="TL99" s="225">
        <f>IF(TL$19-'様式３（療養者名簿）（⑤の場合）'!$BD104+1&lt;=15,IF(TL$19&gt;='様式３（療養者名簿）（⑤の場合）'!$BD104,IF(TL$19&lt;='様式３（療養者名簿）（⑤の場合）'!$BE104,1,0),0),0)</f>
        <v>0</v>
      </c>
      <c r="TM99" s="225">
        <f>IF(TM$19-'様式３（療養者名簿）（⑤の場合）'!$BD104+1&lt;=15,IF(TM$19&gt;='様式３（療養者名簿）（⑤の場合）'!$BD104,IF(TM$19&lt;='様式３（療養者名簿）（⑤の場合）'!$BE104,1,0),0),0)</f>
        <v>0</v>
      </c>
      <c r="TN99" s="225">
        <f>IF(TN$19-'様式３（療養者名簿）（⑤の場合）'!$BD104+1&lt;=15,IF(TN$19&gt;='様式３（療養者名簿）（⑤の場合）'!$BD104,IF(TN$19&lt;='様式３（療養者名簿）（⑤の場合）'!$BE104,1,0),0),0)</f>
        <v>0</v>
      </c>
      <c r="TO99" s="225">
        <f>IF(TO$19-'様式３（療養者名簿）（⑤の場合）'!$BD104+1&lt;=15,IF(TO$19&gt;='様式３（療養者名簿）（⑤の場合）'!$BD104,IF(TO$19&lt;='様式３（療養者名簿）（⑤の場合）'!$BE104,1,0),0),0)</f>
        <v>0</v>
      </c>
      <c r="TP99" s="225">
        <f>IF(TP$19-'様式３（療養者名簿）（⑤の場合）'!$BD104+1&lt;=15,IF(TP$19&gt;='様式３（療養者名簿）（⑤の場合）'!$BD104,IF(TP$19&lt;='様式３（療養者名簿）（⑤の場合）'!$BE104,1,0),0),0)</f>
        <v>0</v>
      </c>
      <c r="TQ99" s="225">
        <f>IF(TQ$19-'様式３（療養者名簿）（⑤の場合）'!$BD104+1&lt;=15,IF(TQ$19&gt;='様式３（療養者名簿）（⑤の場合）'!$BD104,IF(TQ$19&lt;='様式３（療養者名簿）（⑤の場合）'!$BE104,1,0),0),0)</f>
        <v>0</v>
      </c>
      <c r="TR99" s="225">
        <f>IF(TR$19-'様式３（療養者名簿）（⑤の場合）'!$BD104+1&lt;=15,IF(TR$19&gt;='様式３（療養者名簿）（⑤の場合）'!$BD104,IF(TR$19&lt;='様式３（療養者名簿）（⑤の場合）'!$BE104,1,0),0),0)</f>
        <v>0</v>
      </c>
      <c r="TS99" s="225">
        <f>IF(TS$19-'様式３（療養者名簿）（⑤の場合）'!$BD104+1&lt;=15,IF(TS$19&gt;='様式３（療養者名簿）（⑤の場合）'!$BD104,IF(TS$19&lt;='様式３（療養者名簿）（⑤の場合）'!$BE104,1,0),0),0)</f>
        <v>0</v>
      </c>
      <c r="TT99" s="225">
        <f>IF(TT$19-'様式３（療養者名簿）（⑤の場合）'!$BD104+1&lt;=15,IF(TT$19&gt;='様式３（療養者名簿）（⑤の場合）'!$BD104,IF(TT$19&lt;='様式３（療養者名簿）（⑤の場合）'!$BE104,1,0),0),0)</f>
        <v>0</v>
      </c>
      <c r="TU99" s="225">
        <f>IF(TU$19-'様式３（療養者名簿）（⑤の場合）'!$BD104+1&lt;=15,IF(TU$19&gt;='様式３（療養者名簿）（⑤の場合）'!$BD104,IF(TU$19&lt;='様式３（療養者名簿）（⑤の場合）'!$BE104,1,0),0),0)</f>
        <v>0</v>
      </c>
      <c r="TV99" s="225">
        <f>IF(TV$19-'様式３（療養者名簿）（⑤の場合）'!$BD104+1&lt;=15,IF(TV$19&gt;='様式３（療養者名簿）（⑤の場合）'!$BD104,IF(TV$19&lt;='様式３（療養者名簿）（⑤の場合）'!$BE104,1,0),0),0)</f>
        <v>0</v>
      </c>
      <c r="TW99" s="225">
        <f>IF(TW$19-'様式３（療養者名簿）（⑤の場合）'!$BD104+1&lt;=15,IF(TW$19&gt;='様式３（療養者名簿）（⑤の場合）'!$BD104,IF(TW$19&lt;='様式３（療養者名簿）（⑤の場合）'!$BE104,1,0),0),0)</f>
        <v>0</v>
      </c>
      <c r="TX99" s="225">
        <f>IF(TX$19-'様式３（療養者名簿）（⑤の場合）'!$BD104+1&lt;=15,IF(TX$19&gt;='様式３（療養者名簿）（⑤の場合）'!$BD104,IF(TX$19&lt;='様式３（療養者名簿）（⑤の場合）'!$BE104,1,0),0),0)</f>
        <v>0</v>
      </c>
      <c r="TY99" s="225">
        <f>IF(TY$19-'様式３（療養者名簿）（⑤の場合）'!$BD104+1&lt;=15,IF(TY$19&gt;='様式３（療養者名簿）（⑤の場合）'!$BD104,IF(TY$19&lt;='様式３（療養者名簿）（⑤の場合）'!$BE104,1,0),0),0)</f>
        <v>0</v>
      </c>
      <c r="TZ99" s="225">
        <f>IF(TZ$19-'様式３（療養者名簿）（⑤の場合）'!$BD104+1&lt;=15,IF(TZ$19&gt;='様式３（療養者名簿）（⑤の場合）'!$BD104,IF(TZ$19&lt;='様式３（療養者名簿）（⑤の場合）'!$BE104,1,0),0),0)</f>
        <v>0</v>
      </c>
      <c r="UA99" s="225">
        <f>IF(UA$19-'様式３（療養者名簿）（⑤の場合）'!$BD104+1&lt;=15,IF(UA$19&gt;='様式３（療養者名簿）（⑤の場合）'!$BD104,IF(UA$19&lt;='様式３（療養者名簿）（⑤の場合）'!$BE104,1,0),0),0)</f>
        <v>0</v>
      </c>
      <c r="UB99" s="225">
        <f>IF(UB$19-'様式３（療養者名簿）（⑤の場合）'!$BD104+1&lt;=15,IF(UB$19&gt;='様式３（療養者名簿）（⑤の場合）'!$BD104,IF(UB$19&lt;='様式３（療養者名簿）（⑤の場合）'!$BE104,1,0),0),0)</f>
        <v>0</v>
      </c>
      <c r="UC99" s="225">
        <f>IF(UC$19-'様式３（療養者名簿）（⑤の場合）'!$BD104+1&lt;=15,IF(UC$19&gt;='様式３（療養者名簿）（⑤の場合）'!$BD104,IF(UC$19&lt;='様式３（療養者名簿）（⑤の場合）'!$BE104,1,0),0),0)</f>
        <v>0</v>
      </c>
      <c r="UD99" s="338">
        <f>IF(UD$19-'様式３（療養者名簿）（⑤の場合）'!$BD104+1&lt;=15,IF(UD$19&gt;='様式３（療養者名簿）（⑤の場合）'!$BD104,IF(UD$19&lt;='様式３（療養者名簿）（⑤の場合）'!$BE104,1,0),0),0)</f>
        <v>0</v>
      </c>
      <c r="UE99" s="338">
        <f>IF(UE$19-'様式３（療養者名簿）（⑤の場合）'!$BD104+1&lt;=15,IF(UE$19&gt;='様式３（療養者名簿）（⑤の場合）'!$BD104,IF(UE$19&lt;='様式３（療養者名簿）（⑤の場合）'!$BE104,1,0),0),0)</f>
        <v>0</v>
      </c>
      <c r="UF99" s="338">
        <f>IF(UF$19-'様式３（療養者名簿）（⑤の場合）'!$BD104+1&lt;=15,IF(UF$19&gt;='様式３（療養者名簿）（⑤の場合）'!$BD104,IF(UF$19&lt;='様式３（療養者名簿）（⑤の場合）'!$BE104,1,0),0),0)</f>
        <v>0</v>
      </c>
      <c r="UG99" s="338">
        <f>IF(UG$19-'様式３（療養者名簿）（⑤の場合）'!$BD104+1&lt;=15,IF(UG$19&gt;='様式３（療養者名簿）（⑤の場合）'!$BD104,IF(UG$19&lt;='様式３（療養者名簿）（⑤の場合）'!$BE104,1,0),0),0)</f>
        <v>0</v>
      </c>
      <c r="UH99" s="338">
        <f>IF(UH$19-'様式３（療養者名簿）（⑤の場合）'!$BD104+1&lt;=15,IF(UH$19&gt;='様式３（療養者名簿）（⑤の場合）'!$BD104,IF(UH$19&lt;='様式３（療養者名簿）（⑤の場合）'!$BE104,1,0),0),0)</f>
        <v>0</v>
      </c>
      <c r="UI99" s="338">
        <f>IF(UI$19-'様式３（療養者名簿）（⑤の場合）'!$BD104+1&lt;=15,IF(UI$19&gt;='様式３（療養者名簿）（⑤の場合）'!$BD104,IF(UI$19&lt;='様式３（療養者名簿）（⑤の場合）'!$BE104,1,0),0),0)</f>
        <v>0</v>
      </c>
      <c r="UJ99" s="338">
        <f>IF(UJ$19-'様式３（療養者名簿）（⑤の場合）'!$BD104+1&lt;=15,IF(UJ$19&gt;='様式３（療養者名簿）（⑤の場合）'!$BD104,IF(UJ$19&lt;='様式３（療養者名簿）（⑤の場合）'!$BE104,1,0),0),0)</f>
        <v>0</v>
      </c>
      <c r="UK99" s="338">
        <f>IF(UK$19-'様式３（療養者名簿）（⑤の場合）'!$BD104+1&lt;=15,IF(UK$19&gt;='様式３（療養者名簿）（⑤の場合）'!$BD104,IF(UK$19&lt;='様式３（療養者名簿）（⑤の場合）'!$BE104,1,0),0),0)</f>
        <v>0</v>
      </c>
      <c r="UL99" s="338">
        <f>IF(UL$19-'様式３（療養者名簿）（⑤の場合）'!$BD104+1&lt;=15,IF(UL$19&gt;='様式３（療養者名簿）（⑤の場合）'!$BD104,IF(UL$19&lt;='様式３（療養者名簿）（⑤の場合）'!$BE104,1,0),0),0)</f>
        <v>0</v>
      </c>
      <c r="UM99" s="338">
        <f>IF(UM$19-'様式３（療養者名簿）（⑤の場合）'!$BD104+1&lt;=15,IF(UM$19&gt;='様式３（療養者名簿）（⑤の場合）'!$BD104,IF(UM$19&lt;='様式３（療養者名簿）（⑤の場合）'!$BE104,1,0),0),0)</f>
        <v>0</v>
      </c>
      <c r="UN99" s="338">
        <f>IF(UN$19-'様式３（療養者名簿）（⑤の場合）'!$BD104+1&lt;=15,IF(UN$19&gt;='様式３（療養者名簿）（⑤の場合）'!$BD104,IF(UN$19&lt;='様式３（療養者名簿）（⑤の場合）'!$BE104,1,0),0),0)</f>
        <v>0</v>
      </c>
      <c r="UO99" s="338">
        <f>IF(UO$19-'様式３（療養者名簿）（⑤の場合）'!$BD104+1&lt;=15,IF(UO$19&gt;='様式３（療養者名簿）（⑤の場合）'!$BD104,IF(UO$19&lt;='様式３（療養者名簿）（⑤の場合）'!$BE104,1,0),0),0)</f>
        <v>0</v>
      </c>
      <c r="UP99" s="338">
        <f>IF(UP$19-'様式３（療養者名簿）（⑤の場合）'!$BD104+1&lt;=15,IF(UP$19&gt;='様式３（療養者名簿）（⑤の場合）'!$BD104,IF(UP$19&lt;='様式３（療養者名簿）（⑤の場合）'!$BE104,1,0),0),0)</f>
        <v>0</v>
      </c>
      <c r="UQ99" s="338">
        <f>IF(UQ$19-'様式３（療養者名簿）（⑤の場合）'!$BD104+1&lt;=15,IF(UQ$19&gt;='様式３（療養者名簿）（⑤の場合）'!$BD104,IF(UQ$19&lt;='様式３（療養者名簿）（⑤の場合）'!$BE104,1,0),0),0)</f>
        <v>0</v>
      </c>
      <c r="UR99" s="338">
        <f>IF(UR$19-'様式３（療養者名簿）（⑤の場合）'!$BD104+1&lt;=15,IF(UR$19&gt;='様式３（療養者名簿）（⑤の場合）'!$BD104,IF(UR$19&lt;='様式３（療養者名簿）（⑤の場合）'!$BE104,1,0),0),0)</f>
        <v>0</v>
      </c>
      <c r="US99" s="338">
        <f>IF(US$19-'様式３（療養者名簿）（⑤の場合）'!$BD104+1&lt;=15,IF(US$19&gt;='様式３（療養者名簿）（⑤の場合）'!$BD104,IF(US$19&lt;='様式３（療養者名簿）（⑤の場合）'!$BE104,1,0),0),0)</f>
        <v>0</v>
      </c>
      <c r="UT99" s="338">
        <f>IF(UT$19-'様式３（療養者名簿）（⑤の場合）'!$BD104+1&lt;=15,IF(UT$19&gt;='様式３（療養者名簿）（⑤の場合）'!$BD104,IF(UT$19&lt;='様式３（療養者名簿）（⑤の場合）'!$BE104,1,0),0),0)</f>
        <v>0</v>
      </c>
      <c r="UU99" s="338">
        <f>IF(UU$19-'様式３（療養者名簿）（⑤の場合）'!$BD104+1&lt;=15,IF(UU$19&gt;='様式３（療養者名簿）（⑤の場合）'!$BD104,IF(UU$19&lt;='様式３（療養者名簿）（⑤の場合）'!$BE104,1,0),0),0)</f>
        <v>0</v>
      </c>
      <c r="UV99" s="338">
        <f>IF(UV$19-'様式３（療養者名簿）（⑤の場合）'!$BD104+1&lt;=15,IF(UV$19&gt;='様式３（療養者名簿）（⑤の場合）'!$BD104,IF(UV$19&lt;='様式３（療養者名簿）（⑤の場合）'!$BE104,1,0),0),0)</f>
        <v>0</v>
      </c>
      <c r="UW99" s="338">
        <f>IF(UW$19-'様式３（療養者名簿）（⑤の場合）'!$BD104+1&lt;=15,IF(UW$19&gt;='様式３（療養者名簿）（⑤の場合）'!$BD104,IF(UW$19&lt;='様式３（療養者名簿）（⑤の場合）'!$BE104,1,0),0),0)</f>
        <v>0</v>
      </c>
      <c r="UX99" s="338">
        <f>IF(UX$19-'様式３（療養者名簿）（⑤の場合）'!$BD104+1&lt;=15,IF(UX$19&gt;='様式３（療養者名簿）（⑤の場合）'!$BD104,IF(UX$19&lt;='様式３（療養者名簿）（⑤の場合）'!$BE104,1,0),0),0)</f>
        <v>0</v>
      </c>
      <c r="UY99" s="338">
        <f>IF(UY$19-'様式３（療養者名簿）（⑤の場合）'!$BD104+1&lt;=15,IF(UY$19&gt;='様式３（療養者名簿）（⑤の場合）'!$BD104,IF(UY$19&lt;='様式３（療養者名簿）（⑤の場合）'!$BE104,1,0),0),0)</f>
        <v>0</v>
      </c>
      <c r="UZ99" s="338">
        <f>IF(UZ$19-'様式３（療養者名簿）（⑤の場合）'!$BD104+1&lt;=15,IF(UZ$19&gt;='様式３（療養者名簿）（⑤の場合）'!$BD104,IF(UZ$19&lt;='様式３（療養者名簿）（⑤の場合）'!$BE104,1,0),0),0)</f>
        <v>0</v>
      </c>
      <c r="VA99" s="338">
        <f>IF(VA$19-'様式３（療養者名簿）（⑤の場合）'!$BD104+1&lt;=15,IF(VA$19&gt;='様式３（療養者名簿）（⑤の場合）'!$BD104,IF(VA$19&lt;='様式３（療養者名簿）（⑤の場合）'!$BE104,1,0),0),0)</f>
        <v>0</v>
      </c>
      <c r="VB99" s="338">
        <f>IF(VB$19-'様式３（療養者名簿）（⑤の場合）'!$BD104+1&lt;=15,IF(VB$19&gt;='様式３（療養者名簿）（⑤の場合）'!$BD104,IF(VB$19&lt;='様式３（療養者名簿）（⑤の場合）'!$BE104,1,0),0),0)</f>
        <v>0</v>
      </c>
      <c r="VC99" s="338">
        <f>IF(VC$19-'様式３（療養者名簿）（⑤の場合）'!$BD104+1&lt;=15,IF(VC$19&gt;='様式３（療養者名簿）（⑤の場合）'!$BD104,IF(VC$19&lt;='様式３（療養者名簿）（⑤の場合）'!$BE104,1,0),0),0)</f>
        <v>0</v>
      </c>
      <c r="VD99" s="338">
        <f>IF(VD$19-'様式３（療養者名簿）（⑤の場合）'!$BD104+1&lt;=15,IF(VD$19&gt;='様式３（療養者名簿）（⑤の場合）'!$BD104,IF(VD$19&lt;='様式３（療養者名簿）（⑤の場合）'!$BE104,1,0),0),0)</f>
        <v>0</v>
      </c>
      <c r="VE99" s="338">
        <f>IF(VE$19-'様式３（療養者名簿）（⑤の場合）'!$BD104+1&lt;=15,IF(VE$19&gt;='様式３（療養者名簿）（⑤の場合）'!$BD104,IF(VE$19&lt;='様式３（療養者名簿）（⑤の場合）'!$BE104,1,0),0),0)</f>
        <v>0</v>
      </c>
      <c r="VF99" s="338">
        <f>IF(VF$19-'様式３（療養者名簿）（⑤の場合）'!$BD104+1&lt;=15,IF(VF$19&gt;='様式３（療養者名簿）（⑤の場合）'!$BD104,IF(VF$19&lt;='様式３（療養者名簿）（⑤の場合）'!$BE104,1,0),0),0)</f>
        <v>0</v>
      </c>
      <c r="VG99" s="338">
        <f>IF(VG$19-'様式３（療養者名簿）（⑤の場合）'!$BD104+1&lt;=15,IF(VG$19&gt;='様式３（療養者名簿）（⑤の場合）'!$BD104,IF(VG$19&lt;='様式３（療養者名簿）（⑤の場合）'!$BE104,1,0),0),0)</f>
        <v>0</v>
      </c>
      <c r="VH99" s="338">
        <f>IF(VH$19-'様式３（療養者名簿）（⑤の場合）'!$BD104+1&lt;=15,IF(VH$19&gt;='様式３（療養者名簿）（⑤の場合）'!$BD104,IF(VH$19&lt;='様式３（療養者名簿）（⑤の場合）'!$BE104,1,0),0),0)</f>
        <v>0</v>
      </c>
      <c r="VI99" s="338">
        <f>IF(VI$19-'様式３（療養者名簿）（⑤の場合）'!$BD104+1&lt;=15,IF(VI$19&gt;='様式３（療養者名簿）（⑤の場合）'!$BD104,IF(VI$19&lt;='様式３（療養者名簿）（⑤の場合）'!$BE104,1,0),0),0)</f>
        <v>0</v>
      </c>
      <c r="VJ99" s="338">
        <f>IF(VJ$19-'様式３（療養者名簿）（⑤の場合）'!$BD104+1&lt;=15,IF(VJ$19&gt;='様式３（療養者名簿）（⑤の場合）'!$BD104,IF(VJ$19&lt;='様式３（療養者名簿）（⑤の場合）'!$BE104,1,0),0),0)</f>
        <v>0</v>
      </c>
      <c r="VK99" s="338">
        <f>IF(VK$19-'様式３（療養者名簿）（⑤の場合）'!$BD104+1&lt;=15,IF(VK$19&gt;='様式３（療養者名簿）（⑤の場合）'!$BD104,IF(VK$19&lt;='様式３（療養者名簿）（⑤の場合）'!$BE104,1,0),0),0)</f>
        <v>0</v>
      </c>
      <c r="VL99" s="338">
        <f>IF(VL$19-'様式３（療養者名簿）（⑤の場合）'!$BD104+1&lt;=15,IF(VL$19&gt;='様式３（療養者名簿）（⑤の場合）'!$BD104,IF(VL$19&lt;='様式３（療養者名簿）（⑤の場合）'!$BE104,1,0),0),0)</f>
        <v>0</v>
      </c>
      <c r="VM99" s="338">
        <f>IF(VM$19-'様式３（療養者名簿）（⑤の場合）'!$BD104+1&lt;=15,IF(VM$19&gt;='様式３（療養者名簿）（⑤の場合）'!$BD104,IF(VM$19&lt;='様式３（療養者名簿）（⑤の場合）'!$BE104,1,0),0),0)</f>
        <v>0</v>
      </c>
      <c r="VN99" s="338">
        <f>IF(VN$19-'様式３（療養者名簿）（⑤の場合）'!$BD104+1&lt;=15,IF(VN$19&gt;='様式３（療養者名簿）（⑤の場合）'!$BD104,IF(VN$19&lt;='様式３（療養者名簿）（⑤の場合）'!$BE104,1,0),0),0)</f>
        <v>0</v>
      </c>
      <c r="VO99" s="338">
        <f>IF(VO$19-'様式３（療養者名簿）（⑤の場合）'!$BD104+1&lt;=15,IF(VO$19&gt;='様式３（療養者名簿）（⑤の場合）'!$BD104,IF(VO$19&lt;='様式３（療養者名簿）（⑤の場合）'!$BE104,1,0),0),0)</f>
        <v>0</v>
      </c>
      <c r="VP99" s="338">
        <f>IF(VP$19-'様式３（療養者名簿）（⑤の場合）'!$BD104+1&lt;=15,IF(VP$19&gt;='様式３（療養者名簿）（⑤の場合）'!$BD104,IF(VP$19&lt;='様式３（療養者名簿）（⑤の場合）'!$BE104,1,0),0),0)</f>
        <v>0</v>
      </c>
      <c r="VQ99" s="338">
        <f>IF(VQ$19-'様式３（療養者名簿）（⑤の場合）'!$BD104+1&lt;=15,IF(VQ$19&gt;='様式３（療養者名簿）（⑤の場合）'!$BD104,IF(VQ$19&lt;='様式３（療養者名簿）（⑤の場合）'!$BE104,1,0),0),0)</f>
        <v>0</v>
      </c>
      <c r="VR99" s="338">
        <f>IF(VR$19-'様式３（療養者名簿）（⑤の場合）'!$BD104+1&lt;=15,IF(VR$19&gt;='様式３（療養者名簿）（⑤の場合）'!$BD104,IF(VR$19&lt;='様式３（療養者名簿）（⑤の場合）'!$BE104,1,0),0),0)</f>
        <v>0</v>
      </c>
      <c r="VS99" s="338">
        <f>IF(VS$19-'様式３（療養者名簿）（⑤の場合）'!$BD104+1&lt;=15,IF(VS$19&gt;='様式３（療養者名簿）（⑤の場合）'!$BD104,IF(VS$19&lt;='様式３（療養者名簿）（⑤の場合）'!$BE104,1,0),0),0)</f>
        <v>0</v>
      </c>
      <c r="VT99" s="338">
        <f>IF(VT$19-'様式３（療養者名簿）（⑤の場合）'!$BD104+1&lt;=15,IF(VT$19&gt;='様式３（療養者名簿）（⑤の場合）'!$BD104,IF(VT$19&lt;='様式３（療養者名簿）（⑤の場合）'!$BE104,1,0),0),0)</f>
        <v>0</v>
      </c>
      <c r="VU99" s="338">
        <f>IF(VU$19-'様式３（療養者名簿）（⑤の場合）'!$BD104+1&lt;=15,IF(VU$19&gt;='様式３（療養者名簿）（⑤の場合）'!$BD104,IF(VU$19&lt;='様式３（療養者名簿）（⑤の場合）'!$BE104,1,0),0),0)</f>
        <v>0</v>
      </c>
      <c r="VV99" s="338">
        <f>IF(VV$19-'様式３（療養者名簿）（⑤の場合）'!$BD104+1&lt;=15,IF(VV$19&gt;='様式３（療養者名簿）（⑤の場合）'!$BD104,IF(VV$19&lt;='様式３（療養者名簿）（⑤の場合）'!$BE104,1,0),0),0)</f>
        <v>0</v>
      </c>
      <c r="VW99" s="338">
        <f>IF(VW$19-'様式３（療養者名簿）（⑤の場合）'!$BD104+1&lt;=15,IF(VW$19&gt;='様式３（療養者名簿）（⑤の場合）'!$BD104,IF(VW$19&lt;='様式３（療養者名簿）（⑤の場合）'!$BE104,1,0),0),0)</f>
        <v>0</v>
      </c>
      <c r="VX99" s="338">
        <f>IF(VX$19-'様式３（療養者名簿）（⑤の場合）'!$BD104+1&lt;=15,IF(VX$19&gt;='様式３（療養者名簿）（⑤の場合）'!$BD104,IF(VX$19&lt;='様式３（療養者名簿）（⑤の場合）'!$BE104,1,0),0),0)</f>
        <v>0</v>
      </c>
      <c r="VY99" s="338">
        <f>IF(VY$19-'様式３（療養者名簿）（⑤の場合）'!$BD104+1&lt;=15,IF(VY$19&gt;='様式３（療養者名簿）（⑤の場合）'!$BD104,IF(VY$19&lt;='様式３（療養者名簿）（⑤の場合）'!$BE104,1,0),0),0)</f>
        <v>0</v>
      </c>
      <c r="VZ99" s="338">
        <f>IF(VZ$19-'様式３（療養者名簿）（⑤の場合）'!$BD104+1&lt;=15,IF(VZ$19&gt;='様式３（療養者名簿）（⑤の場合）'!$BD104,IF(VZ$19&lt;='様式３（療養者名簿）（⑤の場合）'!$BE104,1,0),0),0)</f>
        <v>0</v>
      </c>
      <c r="WA99" s="338">
        <f>IF(WA$19-'様式３（療養者名簿）（⑤の場合）'!$BD104+1&lt;=15,IF(WA$19&gt;='様式３（療養者名簿）（⑤の場合）'!$BD104,IF(WA$19&lt;='様式３（療養者名簿）（⑤の場合）'!$BE104,1,0),0),0)</f>
        <v>0</v>
      </c>
      <c r="WB99" s="338">
        <f>IF(WB$19-'様式３（療養者名簿）（⑤の場合）'!$BD104+1&lt;=15,IF(WB$19&gt;='様式３（療養者名簿）（⑤の場合）'!$BD104,IF(WB$19&lt;='様式３（療養者名簿）（⑤の場合）'!$BE104,1,0),0),0)</f>
        <v>0</v>
      </c>
      <c r="WC99" s="338">
        <f>IF(WC$19-'様式３（療養者名簿）（⑤の場合）'!$BD104+1&lt;=15,IF(WC$19&gt;='様式３（療養者名簿）（⑤の場合）'!$BD104,IF(WC$19&lt;='様式３（療養者名簿）（⑤の場合）'!$BE104,1,0),0),0)</f>
        <v>0</v>
      </c>
      <c r="WD99" s="338">
        <f>IF(WD$19-'様式３（療養者名簿）（⑤の場合）'!$BD104+1&lt;=15,IF(WD$19&gt;='様式３（療養者名簿）（⑤の場合）'!$BD104,IF(WD$19&lt;='様式３（療養者名簿）（⑤の場合）'!$BE104,1,0),0),0)</f>
        <v>0</v>
      </c>
      <c r="WE99" s="338">
        <f>IF(WE$19-'様式３（療養者名簿）（⑤の場合）'!$BD104+1&lt;=15,IF(WE$19&gt;='様式３（療養者名簿）（⑤の場合）'!$BD104,IF(WE$19&lt;='様式３（療養者名簿）（⑤の場合）'!$BE104,1,0),0),0)</f>
        <v>0</v>
      </c>
      <c r="WF99" s="338">
        <f>IF(WF$19-'様式３（療養者名簿）（⑤の場合）'!$BD104+1&lt;=15,IF(WF$19&gt;='様式３（療養者名簿）（⑤の場合）'!$BD104,IF(WF$19&lt;='様式３（療養者名簿）（⑤の場合）'!$BE104,1,0),0),0)</f>
        <v>0</v>
      </c>
      <c r="WG99" s="338">
        <f>IF(WG$19-'様式３（療養者名簿）（⑤の場合）'!$BD104+1&lt;=15,IF(WG$19&gt;='様式３（療養者名簿）（⑤の場合）'!$BD104,IF(WG$19&lt;='様式３（療養者名簿）（⑤の場合）'!$BE104,1,0),0),0)</f>
        <v>0</v>
      </c>
      <c r="WH99" s="338">
        <f>IF(WH$19-'様式３（療養者名簿）（⑤の場合）'!$BD104+1&lt;=15,IF(WH$19&gt;='様式３（療養者名簿）（⑤の場合）'!$BD104,IF(WH$19&lt;='様式３（療養者名簿）（⑤の場合）'!$BE104,1,0),0),0)</f>
        <v>0</v>
      </c>
      <c r="WI99" s="338">
        <f>IF(WI$19-'様式３（療養者名簿）（⑤の場合）'!$BD104+1&lt;=15,IF(WI$19&gt;='様式３（療養者名簿）（⑤の場合）'!$BD104,IF(WI$19&lt;='様式３（療養者名簿）（⑤の場合）'!$BE104,1,0),0),0)</f>
        <v>0</v>
      </c>
      <c r="WJ99" s="338">
        <f>IF(WJ$19-'様式３（療養者名簿）（⑤の場合）'!$BD104+1&lt;=15,IF(WJ$19&gt;='様式３（療養者名簿）（⑤の場合）'!$BD104,IF(WJ$19&lt;='様式３（療養者名簿）（⑤の場合）'!$BE104,1,0),0),0)</f>
        <v>0</v>
      </c>
      <c r="WK99" s="338">
        <f>IF(WK$19-'様式３（療養者名簿）（⑤の場合）'!$BD104+1&lt;=15,IF(WK$19&gt;='様式３（療養者名簿）（⑤の場合）'!$BD104,IF(WK$19&lt;='様式３（療養者名簿）（⑤の場合）'!$BE104,1,0),0),0)</f>
        <v>0</v>
      </c>
      <c r="WL99" s="338">
        <f>IF(WL$19-'様式３（療養者名簿）（⑤の場合）'!$BD104+1&lt;=15,IF(WL$19&gt;='様式３（療養者名簿）（⑤の場合）'!$BD104,IF(WL$19&lt;='様式３（療養者名簿）（⑤の場合）'!$BE104,1,0),0),0)</f>
        <v>0</v>
      </c>
      <c r="WM99" s="338">
        <f>IF(WM$19-'様式３（療養者名簿）（⑤の場合）'!$BD104+1&lt;=15,IF(WM$19&gt;='様式３（療養者名簿）（⑤の場合）'!$BD104,IF(WM$19&lt;='様式３（療養者名簿）（⑤の場合）'!$BE104,1,0),0),0)</f>
        <v>0</v>
      </c>
      <c r="WN99" s="338">
        <f>IF(WN$19-'様式３（療養者名簿）（⑤の場合）'!$BD104+1&lt;=15,IF(WN$19&gt;='様式３（療養者名簿）（⑤の場合）'!$BD104,IF(WN$19&lt;='様式３（療養者名簿）（⑤の場合）'!$BE104,1,0),0),0)</f>
        <v>0</v>
      </c>
      <c r="WO99" s="338">
        <f>IF(WO$19-'様式３（療養者名簿）（⑤の場合）'!$BD104+1&lt;=15,IF(WO$19&gt;='様式３（療養者名簿）（⑤の場合）'!$BD104,IF(WO$19&lt;='様式３（療養者名簿）（⑤の場合）'!$BE104,1,0),0),0)</f>
        <v>0</v>
      </c>
      <c r="WP99" s="338">
        <f>IF(WP$19-'様式３（療養者名簿）（⑤の場合）'!$BD104+1&lt;=15,IF(WP$19&gt;='様式３（療養者名簿）（⑤の場合）'!$BD104,IF(WP$19&lt;='様式３（療養者名簿）（⑤の場合）'!$BE104,1,0),0),0)</f>
        <v>0</v>
      </c>
      <c r="WQ99" s="338">
        <f>IF(WQ$19-'様式３（療養者名簿）（⑤の場合）'!$BD104+1&lt;=15,IF(WQ$19&gt;='様式３（療養者名簿）（⑤の場合）'!$BD104,IF(WQ$19&lt;='様式３（療養者名簿）（⑤の場合）'!$BE104,1,0),0),0)</f>
        <v>0</v>
      </c>
      <c r="WR99" s="338">
        <f>IF(WR$19-'様式３（療養者名簿）（⑤の場合）'!$BD104+1&lt;=15,IF(WR$19&gt;='様式３（療養者名簿）（⑤の場合）'!$BD104,IF(WR$19&lt;='様式３（療養者名簿）（⑤の場合）'!$BE104,1,0),0),0)</f>
        <v>0</v>
      </c>
      <c r="WS99" s="338">
        <f>IF(WS$19-'様式３（療養者名簿）（⑤の場合）'!$BD104+1&lt;=15,IF(WS$19&gt;='様式３（療養者名簿）（⑤の場合）'!$BD104,IF(WS$19&lt;='様式３（療養者名簿）（⑤の場合）'!$BE104,1,0),0),0)</f>
        <v>0</v>
      </c>
      <c r="WT99" s="338">
        <f>IF(WT$19-'様式３（療養者名簿）（⑤の場合）'!$BD104+1&lt;=15,IF(WT$19&gt;='様式３（療養者名簿）（⑤の場合）'!$BD104,IF(WT$19&lt;='様式３（療養者名簿）（⑤の場合）'!$BE104,1,0),0),0)</f>
        <v>0</v>
      </c>
      <c r="WU99" s="338">
        <f>IF(WU$19-'様式３（療養者名簿）（⑤の場合）'!$BD104+1&lt;=15,IF(WU$19&gt;='様式３（療養者名簿）（⑤の場合）'!$BD104,IF(WU$19&lt;='様式３（療養者名簿）（⑤の場合）'!$BE104,1,0),0),0)</f>
        <v>0</v>
      </c>
      <c r="WV99" s="338">
        <f>IF(WV$19-'様式３（療養者名簿）（⑤の場合）'!$BD104+1&lt;=15,IF(WV$19&gt;='様式３（療養者名簿）（⑤の場合）'!$BD104,IF(WV$19&lt;='様式３（療養者名簿）（⑤の場合）'!$BE104,1,0),0),0)</f>
        <v>0</v>
      </c>
      <c r="WW99" s="338">
        <f>IF(WW$19-'様式３（療養者名簿）（⑤の場合）'!$BD104+1&lt;=15,IF(WW$19&gt;='様式３（療養者名簿）（⑤の場合）'!$BD104,IF(WW$19&lt;='様式３（療養者名簿）（⑤の場合）'!$BE104,1,0),0),0)</f>
        <v>0</v>
      </c>
      <c r="WX99" s="338">
        <f>IF(WX$19-'様式３（療養者名簿）（⑤の場合）'!$BD104+1&lt;=15,IF(WX$19&gt;='様式３（療養者名簿）（⑤の場合）'!$BD104,IF(WX$19&lt;='様式３（療養者名簿）（⑤の場合）'!$BE104,1,0),0),0)</f>
        <v>0</v>
      </c>
      <c r="WY99" s="338">
        <f>IF(WY$19-'様式３（療養者名簿）（⑤の場合）'!$BD104+1&lt;=15,IF(WY$19&gt;='様式３（療養者名簿）（⑤の場合）'!$BD104,IF(WY$19&lt;='様式３（療養者名簿）（⑤の場合）'!$BE104,1,0),0),0)</f>
        <v>0</v>
      </c>
      <c r="WZ99" s="338">
        <f>IF(WZ$19-'様式３（療養者名簿）（⑤の場合）'!$BD104+1&lt;=15,IF(WZ$19&gt;='様式３（療養者名簿）（⑤の場合）'!$BD104,IF(WZ$19&lt;='様式３（療養者名簿）（⑤の場合）'!$BE104,1,0),0),0)</f>
        <v>0</v>
      </c>
      <c r="XA99" s="338">
        <f>IF(XA$19-'様式３（療養者名簿）（⑤の場合）'!$BD104+1&lt;=15,IF(XA$19&gt;='様式３（療養者名簿）（⑤の場合）'!$BD104,IF(XA$19&lt;='様式３（療養者名簿）（⑤の場合）'!$BE104,1,0),0),0)</f>
        <v>0</v>
      </c>
      <c r="XB99" s="338">
        <f>IF(XB$19-'様式３（療養者名簿）（⑤の場合）'!$BD104+1&lt;=15,IF(XB$19&gt;='様式３（療養者名簿）（⑤の場合）'!$BD104,IF(XB$19&lt;='様式３（療養者名簿）（⑤の場合）'!$BE104,1,0),0),0)</f>
        <v>0</v>
      </c>
      <c r="XC99" s="338">
        <f>IF(XC$19-'様式３（療養者名簿）（⑤の場合）'!$BD104+1&lt;=15,IF(XC$19&gt;='様式３（療養者名簿）（⑤の場合）'!$BD104,IF(XC$19&lt;='様式３（療養者名簿）（⑤の場合）'!$BE104,1,0),0),0)</f>
        <v>0</v>
      </c>
      <c r="XD99" s="338">
        <f>IF(XD$19-'様式３（療養者名簿）（⑤の場合）'!$BD104+1&lt;=15,IF(XD$19&gt;='様式３（療養者名簿）（⑤の場合）'!$BD104,IF(XD$19&lt;='様式３（療養者名簿）（⑤の場合）'!$BE104,1,0),0),0)</f>
        <v>0</v>
      </c>
      <c r="XE99" s="338">
        <f>IF(XE$19-'様式３（療養者名簿）（⑤の場合）'!$BD104+1&lt;=15,IF(XE$19&gt;='様式３（療養者名簿）（⑤の場合）'!$BD104,IF(XE$19&lt;='様式３（療養者名簿）（⑤の場合）'!$BE104,1,0),0),0)</f>
        <v>0</v>
      </c>
      <c r="XF99" s="338">
        <f>IF(XF$19-'様式３（療養者名簿）（⑤の場合）'!$BD104+1&lt;=15,IF(XF$19&gt;='様式３（療養者名簿）（⑤の場合）'!$BD104,IF(XF$19&lt;='様式３（療養者名簿）（⑤の場合）'!$BE104,1,0),0),0)</f>
        <v>0</v>
      </c>
      <c r="XG99" s="338">
        <f>IF(XG$19-'様式３（療養者名簿）（⑤の場合）'!$BD104+1&lt;=15,IF(XG$19&gt;='様式３（療養者名簿）（⑤の場合）'!$BD104,IF(XG$19&lt;='様式３（療養者名簿）（⑤の場合）'!$BE104,1,0),0),0)</f>
        <v>0</v>
      </c>
      <c r="XH99" s="338">
        <f>IF(XH$19-'様式３（療養者名簿）（⑤の場合）'!$BD104+1&lt;=15,IF(XH$19&gt;='様式３（療養者名簿）（⑤の場合）'!$BD104,IF(XH$19&lt;='様式３（療養者名簿）（⑤の場合）'!$BE104,1,0),0),0)</f>
        <v>0</v>
      </c>
      <c r="XI99" s="338">
        <f>IF(XI$19-'様式３（療養者名簿）（⑤の場合）'!$BD104+1&lt;=15,IF(XI$19&gt;='様式３（療養者名簿）（⑤の場合）'!$BD104,IF(XI$19&lt;='様式３（療養者名簿）（⑤の場合）'!$BE104,1,0),0),0)</f>
        <v>0</v>
      </c>
      <c r="XJ99" s="338">
        <f>IF(XJ$19-'様式３（療養者名簿）（⑤の場合）'!$BD104+1&lt;=15,IF(XJ$19&gt;='様式３（療養者名簿）（⑤の場合）'!$BD104,IF(XJ$19&lt;='様式３（療養者名簿）（⑤の場合）'!$BE104,1,0),0),0)</f>
        <v>0</v>
      </c>
      <c r="XK99" s="338">
        <f>IF(XK$19-'様式３（療養者名簿）（⑤の場合）'!$BD104+1&lt;=15,IF(XK$19&gt;='様式３（療養者名簿）（⑤の場合）'!$BD104,IF(XK$19&lt;='様式３（療養者名簿）（⑤の場合）'!$BE104,1,0),0),0)</f>
        <v>0</v>
      </c>
      <c r="XL99" s="338">
        <f>IF(XL$19-'様式３（療養者名簿）（⑤の場合）'!$BD104+1&lt;=15,IF(XL$19&gt;='様式３（療養者名簿）（⑤の場合）'!$BD104,IF(XL$19&lt;='様式３（療養者名簿）（⑤の場合）'!$BE104,1,0),0),0)</f>
        <v>0</v>
      </c>
      <c r="XM99" s="338">
        <f>IF(XM$19-'様式３（療養者名簿）（⑤の場合）'!$BD104+1&lt;=15,IF(XM$19&gt;='様式３（療養者名簿）（⑤の場合）'!$BD104,IF(XM$19&lt;='様式３（療養者名簿）（⑤の場合）'!$BE104,1,0),0),0)</f>
        <v>0</v>
      </c>
      <c r="XN99" s="338">
        <f>IF(XN$19-'様式３（療養者名簿）（⑤の場合）'!$BD104+1&lt;=15,IF(XN$19&gt;='様式３（療養者名簿）（⑤の場合）'!$BD104,IF(XN$19&lt;='様式３（療養者名簿）（⑤の場合）'!$BE104,1,0),0),0)</f>
        <v>0</v>
      </c>
      <c r="XO99" s="338">
        <f>IF(XO$19-'様式３（療養者名簿）（⑤の場合）'!$BD104+1&lt;=15,IF(XO$19&gt;='様式３（療養者名簿）（⑤の場合）'!$BD104,IF(XO$19&lt;='様式３（療養者名簿）（⑤の場合）'!$BE104,1,0),0),0)</f>
        <v>0</v>
      </c>
      <c r="XP99" s="338">
        <f>IF(XP$19-'様式３（療養者名簿）（⑤の場合）'!$BD104+1&lt;=15,IF(XP$19&gt;='様式３（療養者名簿）（⑤の場合）'!$BD104,IF(XP$19&lt;='様式３（療養者名簿）（⑤の場合）'!$BE104,1,0),0),0)</f>
        <v>0</v>
      </c>
      <c r="XQ99" s="338">
        <f>IF(XQ$19-'様式３（療養者名簿）（⑤の場合）'!$BD104+1&lt;=15,IF(XQ$19&gt;='様式３（療養者名簿）（⑤の場合）'!$BD104,IF(XQ$19&lt;='様式３（療養者名簿）（⑤の場合）'!$BE104,1,0),0),0)</f>
        <v>0</v>
      </c>
      <c r="XR99" s="338">
        <f>IF(XR$19-'様式３（療養者名簿）（⑤の場合）'!$BD104+1&lt;=15,IF(XR$19&gt;='様式３（療養者名簿）（⑤の場合）'!$BD104,IF(XR$19&lt;='様式３（療養者名簿）（⑤の場合）'!$BE104,1,0),0),0)</f>
        <v>0</v>
      </c>
      <c r="XS99" s="338">
        <f>IF(XS$19-'様式３（療養者名簿）（⑤の場合）'!$BD104+1&lt;=15,IF(XS$19&gt;='様式３（療養者名簿）（⑤の場合）'!$BD104,IF(XS$19&lt;='様式３（療養者名簿）（⑤の場合）'!$BE104,1,0),0),0)</f>
        <v>0</v>
      </c>
      <c r="XT99" s="338">
        <f>IF(XT$19-'様式３（療養者名簿）（⑤の場合）'!$BD104+1&lt;=15,IF(XT$19&gt;='様式３（療養者名簿）（⑤の場合）'!$BD104,IF(XT$19&lt;='様式３（療養者名簿）（⑤の場合）'!$BE104,1,0),0),0)</f>
        <v>0</v>
      </c>
      <c r="XU99" s="338">
        <f>IF(XU$19-'様式３（療養者名簿）（⑤の場合）'!$BD104+1&lt;=15,IF(XU$19&gt;='様式３（療養者名簿）（⑤の場合）'!$BD104,IF(XU$19&lt;='様式３（療養者名簿）（⑤の場合）'!$BE104,1,0),0),0)</f>
        <v>0</v>
      </c>
      <c r="XV99" s="338">
        <f>IF(XV$19-'様式３（療養者名簿）（⑤の場合）'!$BD104+1&lt;=15,IF(XV$19&gt;='様式３（療養者名簿）（⑤の場合）'!$BD104,IF(XV$19&lt;='様式３（療養者名簿）（⑤の場合）'!$BE104,1,0),0),0)</f>
        <v>0</v>
      </c>
      <c r="XW99" s="338">
        <f>IF(XW$19-'様式３（療養者名簿）（⑤の場合）'!$BD104+1&lt;=15,IF(XW$19&gt;='様式３（療養者名簿）（⑤の場合）'!$BD104,IF(XW$19&lt;='様式３（療養者名簿）（⑤の場合）'!$BE104,1,0),0),0)</f>
        <v>0</v>
      </c>
      <c r="XX99" s="338">
        <f>IF(XX$19-'様式３（療養者名簿）（⑤の場合）'!$BD104+1&lt;=15,IF(XX$19&gt;='様式３（療養者名簿）（⑤の場合）'!$BD104,IF(XX$19&lt;='様式３（療養者名簿）（⑤の場合）'!$BE104,1,0),0),0)</f>
        <v>0</v>
      </c>
      <c r="XY99" s="338">
        <f>IF(XY$19-'様式３（療養者名簿）（⑤の場合）'!$BD104+1&lt;=15,IF(XY$19&gt;='様式３（療養者名簿）（⑤の場合）'!$BD104,IF(XY$19&lt;='様式３（療養者名簿）（⑤の場合）'!$BE104,1,0),0),0)</f>
        <v>0</v>
      </c>
      <c r="XZ99" s="338">
        <f>IF(XZ$19-'様式３（療養者名簿）（⑤の場合）'!$BD104+1&lt;=15,IF(XZ$19&gt;='様式３（療養者名簿）（⑤の場合）'!$BD104,IF(XZ$19&lt;='様式３（療養者名簿）（⑤の場合）'!$BE104,1,0),0),0)</f>
        <v>0</v>
      </c>
      <c r="YA99" s="338">
        <f>IF(YA$19-'様式３（療養者名簿）（⑤の場合）'!$BD104+1&lt;=15,IF(YA$19&gt;='様式３（療養者名簿）（⑤の場合）'!$BD104,IF(YA$19&lt;='様式３（療養者名簿）（⑤の場合）'!$BE104,1,0),0),0)</f>
        <v>0</v>
      </c>
      <c r="YB99" s="338">
        <f>IF(YB$19-'様式３（療養者名簿）（⑤の場合）'!$BD104+1&lt;=15,IF(YB$19&gt;='様式３（療養者名簿）（⑤の場合）'!$BD104,IF(YB$19&lt;='様式３（療養者名簿）（⑤の場合）'!$BE104,1,0),0),0)</f>
        <v>0</v>
      </c>
      <c r="YC99" s="338">
        <f>IF(YC$19-'様式３（療養者名簿）（⑤の場合）'!$BD104+1&lt;=15,IF(YC$19&gt;='様式３（療養者名簿）（⑤の場合）'!$BD104,IF(YC$19&lt;='様式３（療養者名簿）（⑤の場合）'!$BE104,1,0),0),0)</f>
        <v>0</v>
      </c>
      <c r="YD99" s="338">
        <f>IF(YD$19-'様式３（療養者名簿）（⑤の場合）'!$BD104+1&lt;=15,IF(YD$19&gt;='様式３（療養者名簿）（⑤の場合）'!$BD104,IF(YD$19&lt;='様式３（療養者名簿）（⑤の場合）'!$BE104,1,0),0),0)</f>
        <v>0</v>
      </c>
      <c r="YE99" s="338">
        <f>IF(YE$19-'様式３（療養者名簿）（⑤の場合）'!$BD104+1&lt;=15,IF(YE$19&gt;='様式３（療養者名簿）（⑤の場合）'!$BD104,IF(YE$19&lt;='様式３（療養者名簿）（⑤の場合）'!$BE104,1,0),0),0)</f>
        <v>0</v>
      </c>
      <c r="YF99" s="338">
        <f>IF(YF$19-'様式３（療養者名簿）（⑤の場合）'!$BD104+1&lt;=15,IF(YF$19&gt;='様式３（療養者名簿）（⑤の場合）'!$BD104,IF(YF$19&lt;='様式３（療養者名簿）（⑤の場合）'!$BE104,1,0),0),0)</f>
        <v>0</v>
      </c>
      <c r="YG99" s="338">
        <f>IF(YG$19-'様式３（療養者名簿）（⑤の場合）'!$BD104+1&lt;=15,IF(YG$19&gt;='様式３（療養者名簿）（⑤の場合）'!$BD104,IF(YG$19&lt;='様式３（療養者名簿）（⑤の場合）'!$BE104,1,0),0),0)</f>
        <v>0</v>
      </c>
      <c r="YH99" s="338">
        <f>IF(YH$19-'様式３（療養者名簿）（⑤の場合）'!$BD104+1&lt;=15,IF(YH$19&gt;='様式３（療養者名簿）（⑤の場合）'!$BD104,IF(YH$19&lt;='様式３（療養者名簿）（⑤の場合）'!$BE104,1,0),0),0)</f>
        <v>0</v>
      </c>
      <c r="YI99" s="338">
        <f>IF(YI$19-'様式３（療養者名簿）（⑤の場合）'!$BD104+1&lt;=15,IF(YI$19&gt;='様式３（療養者名簿）（⑤の場合）'!$BD104,IF(YI$19&lt;='様式３（療養者名簿）（⑤の場合）'!$BE104,1,0),0),0)</f>
        <v>0</v>
      </c>
      <c r="YJ99" s="338">
        <f>IF(YJ$19-'様式３（療養者名簿）（⑤の場合）'!$BD104+1&lt;=15,IF(YJ$19&gt;='様式３（療養者名簿）（⑤の場合）'!$BD104,IF(YJ$19&lt;='様式３（療養者名簿）（⑤の場合）'!$BE104,1,0),0),0)</f>
        <v>0</v>
      </c>
      <c r="YK99" s="338">
        <f>IF(YK$19-'様式３（療養者名簿）（⑤の場合）'!$BD104+1&lt;=15,IF(YK$19&gt;='様式３（療養者名簿）（⑤の場合）'!$BD104,IF(YK$19&lt;='様式３（療養者名簿）（⑤の場合）'!$BE104,1,0),0),0)</f>
        <v>0</v>
      </c>
      <c r="YL99" s="338">
        <f>IF(YL$19-'様式３（療養者名簿）（⑤の場合）'!$BD104+1&lt;=15,IF(YL$19&gt;='様式３（療養者名簿）（⑤の場合）'!$BD104,IF(YL$19&lt;='様式３（療養者名簿）（⑤の場合）'!$BE104,1,0),0),0)</f>
        <v>0</v>
      </c>
      <c r="YM99" s="338">
        <f>IF(YM$19-'様式３（療養者名簿）（⑤の場合）'!$BD104+1&lt;=15,IF(YM$19&gt;='様式３（療養者名簿）（⑤の場合）'!$BD104,IF(YM$19&lt;='様式３（療養者名簿）（⑤の場合）'!$BE104,1,0),0),0)</f>
        <v>0</v>
      </c>
      <c r="YN99" s="338">
        <f>IF(YN$19-'様式３（療養者名簿）（⑤の場合）'!$BD104+1&lt;=15,IF(YN$19&gt;='様式３（療養者名簿）（⑤の場合）'!$BD104,IF(YN$19&lt;='様式３（療養者名簿）（⑤の場合）'!$BE104,1,0),0),0)</f>
        <v>0</v>
      </c>
      <c r="YO99" s="338">
        <f>IF(YO$19-'様式３（療養者名簿）（⑤の場合）'!$BD104+1&lt;=15,IF(YO$19&gt;='様式３（療養者名簿）（⑤の場合）'!$BD104,IF(YO$19&lt;='様式３（療養者名簿）（⑤の場合）'!$BE104,1,0),0),0)</f>
        <v>0</v>
      </c>
      <c r="YP99" s="338">
        <f>IF(YP$19-'様式３（療養者名簿）（⑤の場合）'!$BD104+1&lt;=15,IF(YP$19&gt;='様式３（療養者名簿）（⑤の場合）'!$BD104,IF(YP$19&lt;='様式３（療養者名簿）（⑤の場合）'!$BE104,1,0),0),0)</f>
        <v>0</v>
      </c>
      <c r="YQ99" s="338">
        <f>IF(YQ$19-'様式３（療養者名簿）（⑤の場合）'!$BD104+1&lt;=15,IF(YQ$19&gt;='様式３（療養者名簿）（⑤の場合）'!$BD104,IF(YQ$19&lt;='様式３（療養者名簿）（⑤の場合）'!$BE104,1,0),0),0)</f>
        <v>0</v>
      </c>
      <c r="YR99" s="338">
        <f>IF(YR$19-'様式３（療養者名簿）（⑤の場合）'!$BD104+1&lt;=15,IF(YR$19&gt;='様式３（療養者名簿）（⑤の場合）'!$BD104,IF(YR$19&lt;='様式３（療養者名簿）（⑤の場合）'!$BE104,1,0),0),0)</f>
        <v>0</v>
      </c>
      <c r="YS99" s="338">
        <f>IF(YS$19-'様式３（療養者名簿）（⑤の場合）'!$BD104+1&lt;=15,IF(YS$19&gt;='様式３（療養者名簿）（⑤の場合）'!$BD104,IF(YS$19&lt;='様式３（療養者名簿）（⑤の場合）'!$BE104,1,0),0),0)</f>
        <v>0</v>
      </c>
      <c r="YT99" s="338">
        <f>IF(YT$19-'様式３（療養者名簿）（⑤の場合）'!$BD104+1&lt;=15,IF(YT$19&gt;='様式３（療養者名簿）（⑤の場合）'!$BD104,IF(YT$19&lt;='様式３（療養者名簿）（⑤の場合）'!$BE104,1,0),0),0)</f>
        <v>0</v>
      </c>
      <c r="YU99" s="338">
        <f>IF(YU$19-'様式３（療養者名簿）（⑤の場合）'!$BD104+1&lt;=15,IF(YU$19&gt;='様式３（療養者名簿）（⑤の場合）'!$BD104,IF(YU$19&lt;='様式３（療養者名簿）（⑤の場合）'!$BE104,1,0),0),0)</f>
        <v>0</v>
      </c>
      <c r="YV99" s="338">
        <f>IF(YV$19-'様式３（療養者名簿）（⑤の場合）'!$BD104+1&lt;=15,IF(YV$19&gt;='様式３（療養者名簿）（⑤の場合）'!$BD104,IF(YV$19&lt;='様式３（療養者名簿）（⑤の場合）'!$BE104,1,0),0),0)</f>
        <v>0</v>
      </c>
      <c r="YW99" s="338">
        <f>IF(YW$19-'様式３（療養者名簿）（⑤の場合）'!$BD104+1&lt;=15,IF(YW$19&gt;='様式３（療養者名簿）（⑤の場合）'!$BD104,IF(YW$19&lt;='様式３（療養者名簿）（⑤の場合）'!$BE104,1,0),0),0)</f>
        <v>0</v>
      </c>
      <c r="YX99" s="338">
        <f>IF(YX$19-'様式３（療養者名簿）（⑤の場合）'!$BD104+1&lt;=15,IF(YX$19&gt;='様式３（療養者名簿）（⑤の場合）'!$BD104,IF(YX$19&lt;='様式３（療養者名簿）（⑤の場合）'!$BE104,1,0),0),0)</f>
        <v>0</v>
      </c>
      <c r="YY99" s="338">
        <f>IF(YY$19-'様式３（療養者名簿）（⑤の場合）'!$BD104+1&lt;=15,IF(YY$19&gt;='様式３（療養者名簿）（⑤の場合）'!$BD104,IF(YY$19&lt;='様式３（療養者名簿）（⑤の場合）'!$BE104,1,0),0),0)</f>
        <v>0</v>
      </c>
      <c r="YZ99" s="338">
        <f>IF(YZ$19-'様式３（療養者名簿）（⑤の場合）'!$BD104+1&lt;=15,IF(YZ$19&gt;='様式３（療養者名簿）（⑤の場合）'!$BD104,IF(YZ$19&lt;='様式３（療養者名簿）（⑤の場合）'!$BE104,1,0),0),0)</f>
        <v>0</v>
      </c>
      <c r="ZA99" s="338">
        <f>IF(ZA$19-'様式３（療養者名簿）（⑤の場合）'!$BD104+1&lt;=15,IF(ZA$19&gt;='様式３（療養者名簿）（⑤の場合）'!$BD104,IF(ZA$19&lt;='様式３（療養者名簿）（⑤の場合）'!$BE104,1,0),0),0)</f>
        <v>0</v>
      </c>
      <c r="ZB99" s="338">
        <f>IF(ZB$19-'様式３（療養者名簿）（⑤の場合）'!$BD104+1&lt;=15,IF(ZB$19&gt;='様式３（療養者名簿）（⑤の場合）'!$BD104,IF(ZB$19&lt;='様式３（療養者名簿）（⑤の場合）'!$BE104,1,0),0),0)</f>
        <v>0</v>
      </c>
      <c r="ZC99" s="338">
        <f>IF(ZC$19-'様式３（療養者名簿）（⑤の場合）'!$BD104+1&lt;=15,IF(ZC$19&gt;='様式３（療養者名簿）（⑤の場合）'!$BD104,IF(ZC$19&lt;='様式３（療養者名簿）（⑤の場合）'!$BE104,1,0),0),0)</f>
        <v>0</v>
      </c>
      <c r="ZD99" s="338">
        <f>IF(ZD$19-'様式３（療養者名簿）（⑤の場合）'!$BD104+1&lt;=15,IF(ZD$19&gt;='様式３（療養者名簿）（⑤の場合）'!$BD104,IF(ZD$19&lt;='様式３（療養者名簿）（⑤の場合）'!$BE104,1,0),0),0)</f>
        <v>0</v>
      </c>
      <c r="ZE99" s="338">
        <f>IF(ZE$19-'様式３（療養者名簿）（⑤の場合）'!$BD104+1&lt;=15,IF(ZE$19&gt;='様式３（療養者名簿）（⑤の場合）'!$BD104,IF(ZE$19&lt;='様式３（療養者名簿）（⑤の場合）'!$BE104,1,0),0),0)</f>
        <v>0</v>
      </c>
      <c r="ZF99" s="338">
        <f>IF(ZF$19-'様式３（療養者名簿）（⑤の場合）'!$BD104+1&lt;=15,IF(ZF$19&gt;='様式３（療養者名簿）（⑤の場合）'!$BD104,IF(ZF$19&lt;='様式３（療養者名簿）（⑤の場合）'!$BE104,1,0),0),0)</f>
        <v>0</v>
      </c>
      <c r="ZG99" s="338">
        <f>IF(ZG$19-'様式３（療養者名簿）（⑤の場合）'!$BD104+1&lt;=15,IF(ZG$19&gt;='様式３（療養者名簿）（⑤の場合）'!$BD104,IF(ZG$19&lt;='様式３（療養者名簿）（⑤の場合）'!$BE104,1,0),0),0)</f>
        <v>0</v>
      </c>
      <c r="ZH99" s="338">
        <f>IF(ZH$19-'様式３（療養者名簿）（⑤の場合）'!$BD104+1&lt;=15,IF(ZH$19&gt;='様式３（療養者名簿）（⑤の場合）'!$BD104,IF(ZH$19&lt;='様式３（療養者名簿）（⑤の場合）'!$BE104,1,0),0),0)</f>
        <v>0</v>
      </c>
      <c r="ZI99" s="338">
        <f>IF(ZI$19-'様式３（療養者名簿）（⑤の場合）'!$BD104+1&lt;=15,IF(ZI$19&gt;='様式３（療養者名簿）（⑤の場合）'!$BD104,IF(ZI$19&lt;='様式３（療養者名簿）（⑤の場合）'!$BE104,1,0),0),0)</f>
        <v>0</v>
      </c>
      <c r="ZJ99" s="338">
        <f>IF(ZJ$19-'様式３（療養者名簿）（⑤の場合）'!$BD104+1&lt;=15,IF(ZJ$19&gt;='様式３（療養者名簿）（⑤の場合）'!$BD104,IF(ZJ$19&lt;='様式３（療養者名簿）（⑤の場合）'!$BE104,1,0),0),0)</f>
        <v>0</v>
      </c>
      <c r="ZK99" s="338">
        <f>IF(ZK$19-'様式３（療養者名簿）（⑤の場合）'!$BD104+1&lt;=15,IF(ZK$19&gt;='様式３（療養者名簿）（⑤の場合）'!$BD104,IF(ZK$19&lt;='様式３（療養者名簿）（⑤の場合）'!$BE104,1,0),0),0)</f>
        <v>0</v>
      </c>
      <c r="ZL99" s="338">
        <f>IF(ZL$19-'様式３（療養者名簿）（⑤の場合）'!$BD104+1&lt;=15,IF(ZL$19&gt;='様式３（療養者名簿）（⑤の場合）'!$BD104,IF(ZL$19&lt;='様式３（療養者名簿）（⑤の場合）'!$BE104,1,0),0),0)</f>
        <v>0</v>
      </c>
      <c r="ZM99" s="338">
        <f>IF(ZM$19-'様式３（療養者名簿）（⑤の場合）'!$BD104+1&lt;=15,IF(ZM$19&gt;='様式３（療養者名簿）（⑤の場合）'!$BD104,IF(ZM$19&lt;='様式３（療養者名簿）（⑤の場合）'!$BE104,1,0),0),0)</f>
        <v>0</v>
      </c>
      <c r="ZN99" s="338">
        <f>IF(ZN$19-'様式３（療養者名簿）（⑤の場合）'!$BD104+1&lt;=15,IF(ZN$19&gt;='様式３（療養者名簿）（⑤の場合）'!$BD104,IF(ZN$19&lt;='様式３（療養者名簿）（⑤の場合）'!$BE104,1,0),0),0)</f>
        <v>0</v>
      </c>
      <c r="ZO99" s="338">
        <f>IF(ZO$19-'様式３（療養者名簿）（⑤の場合）'!$BD104+1&lt;=15,IF(ZO$19&gt;='様式３（療養者名簿）（⑤の場合）'!$BD104,IF(ZO$19&lt;='様式３（療養者名簿）（⑤の場合）'!$BE104,1,0),0),0)</f>
        <v>0</v>
      </c>
      <c r="ZP99" s="338">
        <f>IF(ZP$19-'様式３（療養者名簿）（⑤の場合）'!$BD104+1&lt;=15,IF(ZP$19&gt;='様式３（療養者名簿）（⑤の場合）'!$BD104,IF(ZP$19&lt;='様式３（療養者名簿）（⑤の場合）'!$BE104,1,0),0),0)</f>
        <v>0</v>
      </c>
      <c r="ZQ99" s="338">
        <f>IF(ZQ$19-'様式３（療養者名簿）（⑤の場合）'!$BD104+1&lt;=15,IF(ZQ$19&gt;='様式３（療養者名簿）（⑤の場合）'!$BD104,IF(ZQ$19&lt;='様式３（療養者名簿）（⑤の場合）'!$BE104,1,0),0),0)</f>
        <v>0</v>
      </c>
      <c r="ZR99" s="338">
        <f>IF(ZR$19-'様式３（療養者名簿）（⑤の場合）'!$BD104+1&lt;=15,IF(ZR$19&gt;='様式３（療養者名簿）（⑤の場合）'!$BD104,IF(ZR$19&lt;='様式３（療養者名簿）（⑤の場合）'!$BE104,1,0),0),0)</f>
        <v>0</v>
      </c>
      <c r="ZS99" s="338">
        <f>IF(ZS$19-'様式３（療養者名簿）（⑤の場合）'!$BD104+1&lt;=15,IF(ZS$19&gt;='様式３（療養者名簿）（⑤の場合）'!$BD104,IF(ZS$19&lt;='様式３（療養者名簿）（⑤の場合）'!$BE104,1,0),0),0)</f>
        <v>0</v>
      </c>
      <c r="ZT99" s="338">
        <f>IF(ZT$19-'様式３（療養者名簿）（⑤の場合）'!$BD104+1&lt;=15,IF(ZT$19&gt;='様式３（療養者名簿）（⑤の場合）'!$BD104,IF(ZT$19&lt;='様式３（療養者名簿）（⑤の場合）'!$BE104,1,0),0),0)</f>
        <v>0</v>
      </c>
      <c r="ZU99" s="338">
        <f>IF(ZU$19-'様式３（療養者名簿）（⑤の場合）'!$BD104+1&lt;=15,IF(ZU$19&gt;='様式３（療養者名簿）（⑤の場合）'!$BD104,IF(ZU$19&lt;='様式３（療養者名簿）（⑤の場合）'!$BE104,1,0),0),0)</f>
        <v>0</v>
      </c>
      <c r="ZV99" s="338">
        <f>IF(ZV$19-'様式３（療養者名簿）（⑤の場合）'!$BD104+1&lt;=15,IF(ZV$19&gt;='様式３（療養者名簿）（⑤の場合）'!$BD104,IF(ZV$19&lt;='様式３（療養者名簿）（⑤の場合）'!$BE104,1,0),0),0)</f>
        <v>0</v>
      </c>
      <c r="ZW99" s="338">
        <f>IF(ZW$19-'様式３（療養者名簿）（⑤の場合）'!$BD104+1&lt;=15,IF(ZW$19&gt;='様式３（療養者名簿）（⑤の場合）'!$BD104,IF(ZW$19&lt;='様式３（療養者名簿）（⑤の場合）'!$BE104,1,0),0),0)</f>
        <v>0</v>
      </c>
      <c r="ZX99" s="338">
        <f>IF(ZX$19-'様式３（療養者名簿）（⑤の場合）'!$BD104+1&lt;=15,IF(ZX$19&gt;='様式３（療養者名簿）（⑤の場合）'!$BD104,IF(ZX$19&lt;='様式３（療養者名簿）（⑤の場合）'!$BE104,1,0),0),0)</f>
        <v>0</v>
      </c>
      <c r="ZY99" s="338">
        <f>IF(ZY$19-'様式３（療養者名簿）（⑤の場合）'!$BD104+1&lt;=15,IF(ZY$19&gt;='様式３（療養者名簿）（⑤の場合）'!$BD104,IF(ZY$19&lt;='様式３（療養者名簿）（⑤の場合）'!$BE104,1,0),0),0)</f>
        <v>0</v>
      </c>
      <c r="ZZ99" s="338">
        <f>IF(ZZ$19-'様式３（療養者名簿）（⑤の場合）'!$BD104+1&lt;=15,IF(ZZ$19&gt;='様式３（療養者名簿）（⑤の場合）'!$BD104,IF(ZZ$19&lt;='様式３（療養者名簿）（⑤の場合）'!$BE104,1,0),0),0)</f>
        <v>0</v>
      </c>
      <c r="AAA99" s="338">
        <f>IF(AAA$19-'様式３（療養者名簿）（⑤の場合）'!$BD104+1&lt;=15,IF(AAA$19&gt;='様式３（療養者名簿）（⑤の場合）'!$BD104,IF(AAA$19&lt;='様式３（療養者名簿）（⑤の場合）'!$BE104,1,0),0),0)</f>
        <v>0</v>
      </c>
      <c r="AAB99" s="338">
        <f>IF(AAB$19-'様式３（療養者名簿）（⑤の場合）'!$BD104+1&lt;=15,IF(AAB$19&gt;='様式３（療養者名簿）（⑤の場合）'!$BD104,IF(AAB$19&lt;='様式３（療養者名簿）（⑤の場合）'!$BE104,1,0),0),0)</f>
        <v>0</v>
      </c>
      <c r="AAC99" s="338">
        <f>IF(AAC$19-'様式３（療養者名簿）（⑤の場合）'!$BD104+1&lt;=15,IF(AAC$19&gt;='様式３（療養者名簿）（⑤の場合）'!$BD104,IF(AAC$19&lt;='様式３（療養者名簿）（⑤の場合）'!$BE104,1,0),0),0)</f>
        <v>0</v>
      </c>
      <c r="AAD99" s="338">
        <f>IF(AAD$19-'様式３（療養者名簿）（⑤の場合）'!$BD104+1&lt;=15,IF(AAD$19&gt;='様式３（療養者名簿）（⑤の場合）'!$BD104,IF(AAD$19&lt;='様式３（療養者名簿）（⑤の場合）'!$BE104,1,0),0),0)</f>
        <v>0</v>
      </c>
      <c r="AAE99" s="338">
        <f>IF(AAE$19-'様式３（療養者名簿）（⑤の場合）'!$BD104+1&lt;=15,IF(AAE$19&gt;='様式３（療養者名簿）（⑤の場合）'!$BD104,IF(AAE$19&lt;='様式３（療養者名簿）（⑤の場合）'!$BE104,1,0),0),0)</f>
        <v>0</v>
      </c>
      <c r="AAF99" s="338">
        <f>IF(AAF$19-'様式３（療養者名簿）（⑤の場合）'!$BD104+1&lt;=15,IF(AAF$19&gt;='様式３（療養者名簿）（⑤の場合）'!$BD104,IF(AAF$19&lt;='様式３（療養者名簿）（⑤の場合）'!$BE104,1,0),0),0)</f>
        <v>0</v>
      </c>
      <c r="AAG99" s="338">
        <f>IF(AAG$19-'様式３（療養者名簿）（⑤の場合）'!$BD104+1&lt;=15,IF(AAG$19&gt;='様式３（療養者名簿）（⑤の場合）'!$BD104,IF(AAG$19&lt;='様式３（療養者名簿）（⑤の場合）'!$BE104,1,0),0),0)</f>
        <v>0</v>
      </c>
      <c r="AAH99" s="338">
        <f>IF(AAH$19-'様式３（療養者名簿）（⑤の場合）'!$BD104+1&lt;=15,IF(AAH$19&gt;='様式３（療養者名簿）（⑤の場合）'!$BD104,IF(AAH$19&lt;='様式３（療養者名簿）（⑤の場合）'!$BE104,1,0),0),0)</f>
        <v>0</v>
      </c>
      <c r="AAI99" s="338">
        <f>IF(AAI$19-'様式３（療養者名簿）（⑤の場合）'!$BD104+1&lt;=15,IF(AAI$19&gt;='様式３（療養者名簿）（⑤の場合）'!$BD104,IF(AAI$19&lt;='様式３（療養者名簿）（⑤の場合）'!$BE104,1,0),0),0)</f>
        <v>0</v>
      </c>
      <c r="AAJ99" s="338">
        <f>IF(AAJ$19-'様式３（療養者名簿）（⑤の場合）'!$BD104+1&lt;=15,IF(AAJ$19&gt;='様式３（療養者名簿）（⑤の場合）'!$BD104,IF(AAJ$19&lt;='様式３（療養者名簿）（⑤の場合）'!$BE104,1,0),0),0)</f>
        <v>0</v>
      </c>
      <c r="AAK99" s="338">
        <f>IF(AAK$19-'様式３（療養者名簿）（⑤の場合）'!$BD104+1&lt;=15,IF(AAK$19&gt;='様式３（療養者名簿）（⑤の場合）'!$BD104,IF(AAK$19&lt;='様式３（療養者名簿）（⑤の場合）'!$BE104,1,0),0),0)</f>
        <v>0</v>
      </c>
      <c r="AAL99" s="338">
        <f>IF(AAL$19-'様式３（療養者名簿）（⑤の場合）'!$BD104+1&lt;=15,IF(AAL$19&gt;='様式３（療養者名簿）（⑤の場合）'!$BD104,IF(AAL$19&lt;='様式３（療養者名簿）（⑤の場合）'!$BE104,1,0),0),0)</f>
        <v>0</v>
      </c>
      <c r="AAM99" s="338">
        <f>IF(AAM$19-'様式３（療養者名簿）（⑤の場合）'!$BD104+1&lt;=15,IF(AAM$19&gt;='様式３（療養者名簿）（⑤の場合）'!$BD104,IF(AAM$19&lt;='様式３（療養者名簿）（⑤の場合）'!$BE104,1,0),0),0)</f>
        <v>0</v>
      </c>
      <c r="AAN99" s="338">
        <f>IF(AAN$19-'様式３（療養者名簿）（⑤の場合）'!$BD104+1&lt;=15,IF(AAN$19&gt;='様式３（療養者名簿）（⑤の場合）'!$BD104,IF(AAN$19&lt;='様式３（療養者名簿）（⑤の場合）'!$BE104,1,0),0),0)</f>
        <v>0</v>
      </c>
      <c r="AAO99" s="338">
        <f>IF(AAO$19-'様式３（療養者名簿）（⑤の場合）'!$BD104+1&lt;=15,IF(AAO$19&gt;='様式３（療養者名簿）（⑤の場合）'!$BD104,IF(AAO$19&lt;='様式３（療養者名簿）（⑤の場合）'!$BE104,1,0),0),0)</f>
        <v>0</v>
      </c>
      <c r="AAP99" s="338">
        <f>IF(AAP$19-'様式３（療養者名簿）（⑤の場合）'!$BD104+1&lt;=15,IF(AAP$19&gt;='様式３（療養者名簿）（⑤の場合）'!$BD104,IF(AAP$19&lt;='様式３（療養者名簿）（⑤の場合）'!$BE104,1,0),0),0)</f>
        <v>0</v>
      </c>
      <c r="AAQ99" s="338">
        <f>IF(AAQ$19-'様式３（療養者名簿）（⑤の場合）'!$BD104+1&lt;=15,IF(AAQ$19&gt;='様式３（療養者名簿）（⑤の場合）'!$BD104,IF(AAQ$19&lt;='様式３（療養者名簿）（⑤の場合）'!$BE104,1,0),0),0)</f>
        <v>0</v>
      </c>
      <c r="AAR99" s="338">
        <f>IF(AAR$19-'様式３（療養者名簿）（⑤の場合）'!$BD104+1&lt;=15,IF(AAR$19&gt;='様式３（療養者名簿）（⑤の場合）'!$BD104,IF(AAR$19&lt;='様式３（療養者名簿）（⑤の場合）'!$BE104,1,0),0),0)</f>
        <v>0</v>
      </c>
      <c r="AAS99" s="338">
        <f>IF(AAS$19-'様式３（療養者名簿）（⑤の場合）'!$BD104+1&lt;=15,IF(AAS$19&gt;='様式３（療養者名簿）（⑤の場合）'!$BD104,IF(AAS$19&lt;='様式３（療養者名簿）（⑤の場合）'!$BE104,1,0),0),0)</f>
        <v>0</v>
      </c>
      <c r="AAT99" s="338">
        <f>IF(AAT$19-'様式３（療養者名簿）（⑤の場合）'!$BD104+1&lt;=15,IF(AAT$19&gt;='様式３（療養者名簿）（⑤の場合）'!$BD104,IF(AAT$19&lt;='様式３（療養者名簿）（⑤の場合）'!$BE104,1,0),0),0)</f>
        <v>0</v>
      </c>
      <c r="AAU99" s="338">
        <f>IF(AAU$19-'様式３（療養者名簿）（⑤の場合）'!$BD104+1&lt;=15,IF(AAU$19&gt;='様式３（療養者名簿）（⑤の場合）'!$BD104,IF(AAU$19&lt;='様式３（療養者名簿）（⑤の場合）'!$BE104,1,0),0),0)</f>
        <v>0</v>
      </c>
      <c r="AAV99" s="338">
        <f>IF(AAV$19-'様式３（療養者名簿）（⑤の場合）'!$BD104+1&lt;=15,IF(AAV$19&gt;='様式３（療養者名簿）（⑤の場合）'!$BD104,IF(AAV$19&lt;='様式３（療養者名簿）（⑤の場合）'!$BE104,1,0),0),0)</f>
        <v>0</v>
      </c>
      <c r="AAW99" s="338">
        <f>IF(AAW$19-'様式３（療養者名簿）（⑤の場合）'!$BD104+1&lt;=15,IF(AAW$19&gt;='様式３（療養者名簿）（⑤の場合）'!$BD104,IF(AAW$19&lt;='様式３（療養者名簿）（⑤の場合）'!$BE104,1,0),0),0)</f>
        <v>0</v>
      </c>
      <c r="AAX99" s="338">
        <f>IF(AAX$19-'様式３（療養者名簿）（⑤の場合）'!$BD104+1&lt;=15,IF(AAX$19&gt;='様式３（療養者名簿）（⑤の場合）'!$BD104,IF(AAX$19&lt;='様式３（療養者名簿）（⑤の場合）'!$BE104,1,0),0),0)</f>
        <v>0</v>
      </c>
      <c r="AAY99" s="338">
        <f>IF(AAY$19-'様式３（療養者名簿）（⑤の場合）'!$BD104+1&lt;=15,IF(AAY$19&gt;='様式３（療養者名簿）（⑤の場合）'!$BD104,IF(AAY$19&lt;='様式３（療養者名簿）（⑤の場合）'!$BE104,1,0),0),0)</f>
        <v>0</v>
      </c>
      <c r="AAZ99" s="338">
        <f>IF(AAZ$19-'様式３（療養者名簿）（⑤の場合）'!$BD104+1&lt;=15,IF(AAZ$19&gt;='様式３（療養者名簿）（⑤の場合）'!$BD104,IF(AAZ$19&lt;='様式３（療養者名簿）（⑤の場合）'!$BE104,1,0),0),0)</f>
        <v>0</v>
      </c>
      <c r="ABA99" s="338">
        <f>IF(ABA$19-'様式３（療養者名簿）（⑤の場合）'!$BD104+1&lt;=15,IF(ABA$19&gt;='様式３（療養者名簿）（⑤の場合）'!$BD104,IF(ABA$19&lt;='様式３（療養者名簿）（⑤の場合）'!$BE104,1,0),0),0)</f>
        <v>0</v>
      </c>
      <c r="ABB99" s="338">
        <f>IF(ABB$19-'様式３（療養者名簿）（⑤の場合）'!$BD104+1&lt;=15,IF(ABB$19&gt;='様式３（療養者名簿）（⑤の場合）'!$BD104,IF(ABB$19&lt;='様式３（療養者名簿）（⑤の場合）'!$BE104,1,0),0),0)</f>
        <v>0</v>
      </c>
      <c r="ABC99" s="338">
        <f>IF(ABC$19-'様式３（療養者名簿）（⑤の場合）'!$BD104+1&lt;=15,IF(ABC$19&gt;='様式３（療養者名簿）（⑤の場合）'!$BD104,IF(ABC$19&lt;='様式３（療養者名簿）（⑤の場合）'!$BE104,1,0),0),0)</f>
        <v>0</v>
      </c>
      <c r="ABD99" s="338">
        <f>IF(ABD$19-'様式３（療養者名簿）（⑤の場合）'!$BD104+1&lt;=15,IF(ABD$19&gt;='様式３（療養者名簿）（⑤の場合）'!$BD104,IF(ABD$19&lt;='様式３（療養者名簿）（⑤の場合）'!$BE104,1,0),0),0)</f>
        <v>0</v>
      </c>
    </row>
    <row r="100" spans="1:732" ht="42" customHeight="1">
      <c r="A100" s="227">
        <f>'様式３（療養者名簿）（⑤の場合）'!C105</f>
        <v>0</v>
      </c>
      <c r="B100" s="224">
        <f>IF(B$19-'様式３（療養者名簿）（⑤の場合）'!$BD105+1&lt;=15,IF(B$19&gt;='様式３（療養者名簿）（⑤の場合）'!$BD105,IF(B$19&lt;='様式３（療養者名簿）（⑤の場合）'!$BE105,1,0),0),0)</f>
        <v>0</v>
      </c>
      <c r="C100" s="224">
        <f>IF(C$19-'様式３（療養者名簿）（⑤の場合）'!$BD105+1&lt;=15,IF(C$19&gt;='様式３（療養者名簿）（⑤の場合）'!$BD105,IF(C$19&lt;='様式３（療養者名簿）（⑤の場合）'!$BE105,1,0),0),0)</f>
        <v>0</v>
      </c>
      <c r="D100" s="224">
        <f>IF(D$19-'様式３（療養者名簿）（⑤の場合）'!$BD105+1&lt;=15,IF(D$19&gt;='様式３（療養者名簿）（⑤の場合）'!$BD105,IF(D$19&lt;='様式３（療養者名簿）（⑤の場合）'!$BE105,1,0),0),0)</f>
        <v>0</v>
      </c>
      <c r="E100" s="224">
        <f>IF(E$19-'様式３（療養者名簿）（⑤の場合）'!$BD105+1&lt;=15,IF(E$19&gt;='様式３（療養者名簿）（⑤の場合）'!$BD105,IF(E$19&lt;='様式３（療養者名簿）（⑤の場合）'!$BE105,1,0),0),0)</f>
        <v>0</v>
      </c>
      <c r="F100" s="224">
        <f>IF(F$19-'様式３（療養者名簿）（⑤の場合）'!$BD105+1&lt;=15,IF(F$19&gt;='様式３（療養者名簿）（⑤の場合）'!$BD105,IF(F$19&lt;='様式３（療養者名簿）（⑤の場合）'!$BE105,1,0),0),0)</f>
        <v>0</v>
      </c>
      <c r="G100" s="224">
        <f>IF(G$19-'様式３（療養者名簿）（⑤の場合）'!$BD105+1&lt;=15,IF(G$19&gt;='様式３（療養者名簿）（⑤の場合）'!$BD105,IF(G$19&lt;='様式３（療養者名簿）（⑤の場合）'!$BE105,1,0),0),0)</f>
        <v>0</v>
      </c>
      <c r="H100" s="224">
        <f>IF(H$19-'様式３（療養者名簿）（⑤の場合）'!$BD105+1&lt;=15,IF(H$19&gt;='様式３（療養者名簿）（⑤の場合）'!$BD105,IF(H$19&lt;='様式３（療養者名簿）（⑤の場合）'!$BE105,1,0),0),0)</f>
        <v>0</v>
      </c>
      <c r="I100" s="224">
        <f>IF(I$19-'様式３（療養者名簿）（⑤の場合）'!$BD105+1&lt;=15,IF(I$19&gt;='様式３（療養者名簿）（⑤の場合）'!$BD105,IF(I$19&lt;='様式３（療養者名簿）（⑤の場合）'!$BE105,1,0),0),0)</f>
        <v>0</v>
      </c>
      <c r="J100" s="224">
        <f>IF(J$19-'様式３（療養者名簿）（⑤の場合）'!$BD105+1&lt;=15,IF(J$19&gt;='様式３（療養者名簿）（⑤の場合）'!$BD105,IF(J$19&lt;='様式３（療養者名簿）（⑤の場合）'!$BE105,1,0),0),0)</f>
        <v>0</v>
      </c>
      <c r="K100" s="224">
        <f>IF(K$19-'様式３（療養者名簿）（⑤の場合）'!$BD105+1&lt;=15,IF(K$19&gt;='様式３（療養者名簿）（⑤の場合）'!$BD105,IF(K$19&lt;='様式３（療養者名簿）（⑤の場合）'!$BE105,1,0),0),0)</f>
        <v>0</v>
      </c>
      <c r="L100" s="224">
        <f>IF(L$19-'様式３（療養者名簿）（⑤の場合）'!$BD105+1&lt;=15,IF(L$19&gt;='様式３（療養者名簿）（⑤の場合）'!$BD105,IF(L$19&lt;='様式３（療養者名簿）（⑤の場合）'!$BE105,1,0),0),0)</f>
        <v>0</v>
      </c>
      <c r="M100" s="224">
        <f>IF(M$19-'様式３（療養者名簿）（⑤の場合）'!$BD105+1&lt;=15,IF(M$19&gt;='様式３（療養者名簿）（⑤の場合）'!$BD105,IF(M$19&lt;='様式３（療養者名簿）（⑤の場合）'!$BE105,1,0),0),0)</f>
        <v>0</v>
      </c>
      <c r="N100" s="224">
        <f>IF(N$19-'様式３（療養者名簿）（⑤の場合）'!$BD105+1&lt;=15,IF(N$19&gt;='様式３（療養者名簿）（⑤の場合）'!$BD105,IF(N$19&lt;='様式３（療養者名簿）（⑤の場合）'!$BE105,1,0),0),0)</f>
        <v>0</v>
      </c>
      <c r="O100" s="224">
        <f>IF(O$19-'様式３（療養者名簿）（⑤の場合）'!$BD105+1&lt;=15,IF(O$19&gt;='様式３（療養者名簿）（⑤の場合）'!$BD105,IF(O$19&lt;='様式３（療養者名簿）（⑤の場合）'!$BE105,1,0),0),0)</f>
        <v>0</v>
      </c>
      <c r="P100" s="224">
        <f>IF(P$19-'様式３（療養者名簿）（⑤の場合）'!$BD105+1&lt;=15,IF(P$19&gt;='様式３（療養者名簿）（⑤の場合）'!$BD105,IF(P$19&lt;='様式３（療養者名簿）（⑤の場合）'!$BE105,1,0),0),0)</f>
        <v>0</v>
      </c>
      <c r="Q100" s="224">
        <f>IF(Q$19-'様式３（療養者名簿）（⑤の場合）'!$BD105+1&lt;=15,IF(Q$19&gt;='様式３（療養者名簿）（⑤の場合）'!$BD105,IF(Q$19&lt;='様式３（療養者名簿）（⑤の場合）'!$BE105,1,0),0),0)</f>
        <v>0</v>
      </c>
      <c r="R100" s="224">
        <f>IF(R$19-'様式３（療養者名簿）（⑤の場合）'!$BD105+1&lt;=15,IF(R$19&gt;='様式３（療養者名簿）（⑤の場合）'!$BD105,IF(R$19&lt;='様式３（療養者名簿）（⑤の場合）'!$BE105,1,0),0),0)</f>
        <v>0</v>
      </c>
      <c r="S100" s="224">
        <f>IF(S$19-'様式３（療養者名簿）（⑤の場合）'!$BD105+1&lt;=15,IF(S$19&gt;='様式３（療養者名簿）（⑤の場合）'!$BD105,IF(S$19&lt;='様式３（療養者名簿）（⑤の場合）'!$BE105,1,0),0),0)</f>
        <v>0</v>
      </c>
      <c r="T100" s="224">
        <f>IF(T$19-'様式３（療養者名簿）（⑤の場合）'!$BD105+1&lt;=15,IF(T$19&gt;='様式３（療養者名簿）（⑤の場合）'!$BD105,IF(T$19&lt;='様式３（療養者名簿）（⑤の場合）'!$BE105,1,0),0),0)</f>
        <v>0</v>
      </c>
      <c r="U100" s="224">
        <f>IF(U$19-'様式３（療養者名簿）（⑤の場合）'!$BD105+1&lt;=15,IF(U$19&gt;='様式３（療養者名簿）（⑤の場合）'!$BD105,IF(U$19&lt;='様式３（療養者名簿）（⑤の場合）'!$BE105,1,0),0),0)</f>
        <v>0</v>
      </c>
      <c r="V100" s="224">
        <f>IF(V$19-'様式３（療養者名簿）（⑤の場合）'!$BD105+1&lt;=15,IF(V$19&gt;='様式３（療養者名簿）（⑤の場合）'!$BD105,IF(V$19&lt;='様式３（療養者名簿）（⑤の場合）'!$BE105,1,0),0),0)</f>
        <v>0</v>
      </c>
      <c r="W100" s="224">
        <f>IF(W$19-'様式３（療養者名簿）（⑤の場合）'!$BD105+1&lt;=15,IF(W$19&gt;='様式３（療養者名簿）（⑤の場合）'!$BD105,IF(W$19&lt;='様式３（療養者名簿）（⑤の場合）'!$BE105,1,0),0),0)</f>
        <v>0</v>
      </c>
      <c r="X100" s="224">
        <f>IF(X$19-'様式３（療養者名簿）（⑤の場合）'!$BD105+1&lt;=15,IF(X$19&gt;='様式３（療養者名簿）（⑤の場合）'!$BD105,IF(X$19&lt;='様式３（療養者名簿）（⑤の場合）'!$BE105,1,0),0),0)</f>
        <v>0</v>
      </c>
      <c r="Y100" s="224">
        <f>IF(Y$19-'様式３（療養者名簿）（⑤の場合）'!$BD105+1&lt;=15,IF(Y$19&gt;='様式３（療養者名簿）（⑤の場合）'!$BD105,IF(Y$19&lt;='様式３（療養者名簿）（⑤の場合）'!$BE105,1,0),0),0)</f>
        <v>0</v>
      </c>
      <c r="Z100" s="224">
        <f>IF(Z$19-'様式３（療養者名簿）（⑤の場合）'!$BD105+1&lt;=15,IF(Z$19&gt;='様式３（療養者名簿）（⑤の場合）'!$BD105,IF(Z$19&lt;='様式３（療養者名簿）（⑤の場合）'!$BE105,1,0),0),0)</f>
        <v>0</v>
      </c>
      <c r="AA100" s="224">
        <f>IF(AA$19-'様式３（療養者名簿）（⑤の場合）'!$BD105+1&lt;=15,IF(AA$19&gt;='様式３（療養者名簿）（⑤の場合）'!$BD105,IF(AA$19&lt;='様式３（療養者名簿）（⑤の場合）'!$BE105,1,0),0),0)</f>
        <v>0</v>
      </c>
      <c r="AB100" s="224">
        <f>IF(AB$19-'様式３（療養者名簿）（⑤の場合）'!$BD105+1&lt;=15,IF(AB$19&gt;='様式３（療養者名簿）（⑤の場合）'!$BD105,IF(AB$19&lt;='様式３（療養者名簿）（⑤の場合）'!$BE105,1,0),0),0)</f>
        <v>0</v>
      </c>
      <c r="AC100" s="224">
        <f>IF(AC$19-'様式３（療養者名簿）（⑤の場合）'!$BD105+1&lt;=15,IF(AC$19&gt;='様式３（療養者名簿）（⑤の場合）'!$BD105,IF(AC$19&lt;='様式３（療養者名簿）（⑤の場合）'!$BE105,1,0),0),0)</f>
        <v>0</v>
      </c>
      <c r="AD100" s="224">
        <f>IF(AD$19-'様式３（療養者名簿）（⑤の場合）'!$BD105+1&lt;=15,IF(AD$19&gt;='様式３（療養者名簿）（⑤の場合）'!$BD105,IF(AD$19&lt;='様式３（療養者名簿）（⑤の場合）'!$BE105,1,0),0),0)</f>
        <v>0</v>
      </c>
      <c r="AE100" s="224">
        <f>IF(AE$19-'様式３（療養者名簿）（⑤の場合）'!$BD105+1&lt;=15,IF(AE$19&gt;='様式３（療養者名簿）（⑤の場合）'!$BD105,IF(AE$19&lt;='様式３（療養者名簿）（⑤の場合）'!$BE105,1,0),0),0)</f>
        <v>0</v>
      </c>
      <c r="AF100" s="224">
        <f>IF(AF$19-'様式３（療養者名簿）（⑤の場合）'!$BD105+1&lt;=15,IF(AF$19&gt;='様式３（療養者名簿）（⑤の場合）'!$BD105,IF(AF$19&lt;='様式３（療養者名簿）（⑤の場合）'!$BE105,1,0),0),0)</f>
        <v>0</v>
      </c>
      <c r="AG100" s="224">
        <f>IF(AG$19-'様式３（療養者名簿）（⑤の場合）'!$BD105+1&lt;=15,IF(AG$19&gt;='様式３（療養者名簿）（⑤の場合）'!$BD105,IF(AG$19&lt;='様式３（療養者名簿）（⑤の場合）'!$BE105,1,0),0),0)</f>
        <v>0</v>
      </c>
      <c r="AH100" s="224">
        <f>IF(AH$19-'様式３（療養者名簿）（⑤の場合）'!$BD105+1&lt;=15,IF(AH$19&gt;='様式３（療養者名簿）（⑤の場合）'!$BD105,IF(AH$19&lt;='様式３（療養者名簿）（⑤の場合）'!$BE105,1,0),0),0)</f>
        <v>0</v>
      </c>
      <c r="AI100" s="224">
        <f>IF(AI$19-'様式３（療養者名簿）（⑤の場合）'!$BD105+1&lt;=15,IF(AI$19&gt;='様式３（療養者名簿）（⑤の場合）'!$BD105,IF(AI$19&lt;='様式３（療養者名簿）（⑤の場合）'!$BE105,1,0),0),0)</f>
        <v>0</v>
      </c>
      <c r="AJ100" s="224">
        <f>IF(AJ$19-'様式３（療養者名簿）（⑤の場合）'!$BD105+1&lt;=15,IF(AJ$19&gt;='様式３（療養者名簿）（⑤の場合）'!$BD105,IF(AJ$19&lt;='様式３（療養者名簿）（⑤の場合）'!$BE105,1,0),0),0)</f>
        <v>0</v>
      </c>
      <c r="AK100" s="224">
        <f>IF(AK$19-'様式３（療養者名簿）（⑤の場合）'!$BD105+1&lt;=15,IF(AK$19&gt;='様式３（療養者名簿）（⑤の場合）'!$BD105,IF(AK$19&lt;='様式３（療養者名簿）（⑤の場合）'!$BE105,1,0),0),0)</f>
        <v>0</v>
      </c>
      <c r="AL100" s="224">
        <f>IF(AL$19-'様式３（療養者名簿）（⑤の場合）'!$BD105+1&lt;=15,IF(AL$19&gt;='様式３（療養者名簿）（⑤の場合）'!$BD105,IF(AL$19&lt;='様式３（療養者名簿）（⑤の場合）'!$BE105,1,0),0),0)</f>
        <v>0</v>
      </c>
      <c r="AM100" s="224">
        <f>IF(AM$19-'様式３（療養者名簿）（⑤の場合）'!$BD105+1&lt;=15,IF(AM$19&gt;='様式３（療養者名簿）（⑤の場合）'!$BD105,IF(AM$19&lt;='様式３（療養者名簿）（⑤の場合）'!$BE105,1,0),0),0)</f>
        <v>0</v>
      </c>
      <c r="AN100" s="224">
        <f>IF(AN$19-'様式３（療養者名簿）（⑤の場合）'!$BD105+1&lt;=15,IF(AN$19&gt;='様式３（療養者名簿）（⑤の場合）'!$BD105,IF(AN$19&lt;='様式３（療養者名簿）（⑤の場合）'!$BE105,1,0),0),0)</f>
        <v>0</v>
      </c>
      <c r="AO100" s="224">
        <f>IF(AO$19-'様式３（療養者名簿）（⑤の場合）'!$BD105+1&lt;=15,IF(AO$19&gt;='様式３（療養者名簿）（⑤の場合）'!$BD105,IF(AO$19&lt;='様式３（療養者名簿）（⑤の場合）'!$BE105,1,0),0),0)</f>
        <v>0</v>
      </c>
      <c r="AP100" s="224">
        <f>IF(AP$19-'様式３（療養者名簿）（⑤の場合）'!$BD105+1&lt;=15,IF(AP$19&gt;='様式３（療養者名簿）（⑤の場合）'!$BD105,IF(AP$19&lt;='様式３（療養者名簿）（⑤の場合）'!$BE105,1,0),0),0)</f>
        <v>0</v>
      </c>
      <c r="AQ100" s="224">
        <f>IF(AQ$19-'様式３（療養者名簿）（⑤の場合）'!$BD105+1&lt;=15,IF(AQ$19&gt;='様式３（療養者名簿）（⑤の場合）'!$BD105,IF(AQ$19&lt;='様式３（療養者名簿）（⑤の場合）'!$BE105,1,0),0),0)</f>
        <v>0</v>
      </c>
      <c r="AR100" s="224">
        <f>IF(AR$19-'様式３（療養者名簿）（⑤の場合）'!$BD105+1&lt;=15,IF(AR$19&gt;='様式３（療養者名簿）（⑤の場合）'!$BD105,IF(AR$19&lt;='様式３（療養者名簿）（⑤の場合）'!$BE105,1,0),0),0)</f>
        <v>0</v>
      </c>
      <c r="AS100" s="224">
        <f>IF(AS$19-'様式３（療養者名簿）（⑤の場合）'!$BD105+1&lt;=15,IF(AS$19&gt;='様式３（療養者名簿）（⑤の場合）'!$BD105,IF(AS$19&lt;='様式３（療養者名簿）（⑤の場合）'!$BE105,1,0),0),0)</f>
        <v>0</v>
      </c>
      <c r="AT100" s="224">
        <f>IF(AT$19-'様式３（療養者名簿）（⑤の場合）'!$BD105+1&lt;=15,IF(AT$19&gt;='様式３（療養者名簿）（⑤の場合）'!$BD105,IF(AT$19&lt;='様式３（療養者名簿）（⑤の場合）'!$BE105,1,0),0),0)</f>
        <v>0</v>
      </c>
      <c r="AU100" s="224">
        <f>IF(AU$19-'様式３（療養者名簿）（⑤の場合）'!$BD105+1&lt;=15,IF(AU$19&gt;='様式３（療養者名簿）（⑤の場合）'!$BD105,IF(AU$19&lt;='様式３（療養者名簿）（⑤の場合）'!$BE105,1,0),0),0)</f>
        <v>0</v>
      </c>
      <c r="AV100" s="224">
        <f>IF(AV$19-'様式３（療養者名簿）（⑤の場合）'!$BD105+1&lt;=15,IF(AV$19&gt;='様式３（療養者名簿）（⑤の場合）'!$BD105,IF(AV$19&lt;='様式３（療養者名簿）（⑤の場合）'!$BE105,1,0),0),0)</f>
        <v>0</v>
      </c>
      <c r="AW100" s="224">
        <f>IF(AW$19-'様式３（療養者名簿）（⑤の場合）'!$BD105+1&lt;=15,IF(AW$19&gt;='様式３（療養者名簿）（⑤の場合）'!$BD105,IF(AW$19&lt;='様式３（療養者名簿）（⑤の場合）'!$BE105,1,0),0),0)</f>
        <v>0</v>
      </c>
      <c r="AX100" s="224">
        <f>IF(AX$19-'様式３（療養者名簿）（⑤の場合）'!$BD105+1&lt;=15,IF(AX$19&gt;='様式３（療養者名簿）（⑤の場合）'!$BD105,IF(AX$19&lt;='様式３（療養者名簿）（⑤の場合）'!$BE105,1,0),0),0)</f>
        <v>0</v>
      </c>
      <c r="AY100" s="224">
        <f>IF(AY$19-'様式３（療養者名簿）（⑤の場合）'!$BD105+1&lt;=15,IF(AY$19&gt;='様式３（療養者名簿）（⑤の場合）'!$BD105,IF(AY$19&lt;='様式３（療養者名簿）（⑤の場合）'!$BE105,1,0),0),0)</f>
        <v>0</v>
      </c>
      <c r="AZ100" s="224">
        <f>IF(AZ$19-'様式３（療養者名簿）（⑤の場合）'!$BD105+1&lt;=15,IF(AZ$19&gt;='様式３（療養者名簿）（⑤の場合）'!$BD105,IF(AZ$19&lt;='様式３（療養者名簿）（⑤の場合）'!$BE105,1,0),0),0)</f>
        <v>0</v>
      </c>
      <c r="BA100" s="224">
        <f>IF(BA$19-'様式３（療養者名簿）（⑤の場合）'!$BD105+1&lt;=15,IF(BA$19&gt;='様式３（療養者名簿）（⑤の場合）'!$BD105,IF(BA$19&lt;='様式３（療養者名簿）（⑤の場合）'!$BE105,1,0),0),0)</f>
        <v>0</v>
      </c>
      <c r="BB100" s="224">
        <f>IF(BB$19-'様式３（療養者名簿）（⑤の場合）'!$BD105+1&lt;=15,IF(BB$19&gt;='様式３（療養者名簿）（⑤の場合）'!$BD105,IF(BB$19&lt;='様式３（療養者名簿）（⑤の場合）'!$BE105,1,0),0),0)</f>
        <v>0</v>
      </c>
      <c r="BC100" s="224">
        <f>IF(BC$19-'様式３（療養者名簿）（⑤の場合）'!$BD105+1&lt;=15,IF(BC$19&gt;='様式３（療養者名簿）（⑤の場合）'!$BD105,IF(BC$19&lt;='様式３（療養者名簿）（⑤の場合）'!$BE105,1,0),0),0)</f>
        <v>0</v>
      </c>
      <c r="BD100" s="224">
        <f>IF(BD$19-'様式３（療養者名簿）（⑤の場合）'!$BD105+1&lt;=15,IF(BD$19&gt;='様式３（療養者名簿）（⑤の場合）'!$BD105,IF(BD$19&lt;='様式３（療養者名簿）（⑤の場合）'!$BE105,1,0),0),0)</f>
        <v>0</v>
      </c>
      <c r="BE100" s="224">
        <f>IF(BE$19-'様式３（療養者名簿）（⑤の場合）'!$BD105+1&lt;=15,IF(BE$19&gt;='様式３（療養者名簿）（⑤の場合）'!$BD105,IF(BE$19&lt;='様式３（療養者名簿）（⑤の場合）'!$BE105,1,0),0),0)</f>
        <v>0</v>
      </c>
      <c r="BF100" s="224">
        <f>IF(BF$19-'様式３（療養者名簿）（⑤の場合）'!$BD105+1&lt;=15,IF(BF$19&gt;='様式３（療養者名簿）（⑤の場合）'!$BD105,IF(BF$19&lt;='様式３（療養者名簿）（⑤の場合）'!$BE105,1,0),0),0)</f>
        <v>0</v>
      </c>
      <c r="BG100" s="224">
        <f>IF(BG$19-'様式３（療養者名簿）（⑤の場合）'!$BD105+1&lt;=15,IF(BG$19&gt;='様式３（療養者名簿）（⑤の場合）'!$BD105,IF(BG$19&lt;='様式３（療養者名簿）（⑤の場合）'!$BE105,1,0),0),0)</f>
        <v>0</v>
      </c>
      <c r="BH100" s="224">
        <f>IF(BH$19-'様式３（療養者名簿）（⑤の場合）'!$BD105+1&lt;=15,IF(BH$19&gt;='様式３（療養者名簿）（⑤の場合）'!$BD105,IF(BH$19&lt;='様式３（療養者名簿）（⑤の場合）'!$BE105,1,0),0),0)</f>
        <v>0</v>
      </c>
      <c r="BI100" s="224">
        <f>IF(BI$19-'様式３（療養者名簿）（⑤の場合）'!$BD105+1&lt;=15,IF(BI$19&gt;='様式３（療養者名簿）（⑤の場合）'!$BD105,IF(BI$19&lt;='様式３（療養者名簿）（⑤の場合）'!$BE105,1,0),0),0)</f>
        <v>0</v>
      </c>
      <c r="BJ100" s="224">
        <f>IF(BJ$19-'様式３（療養者名簿）（⑤の場合）'!$BD105+1&lt;=15,IF(BJ$19&gt;='様式３（療養者名簿）（⑤の場合）'!$BD105,IF(BJ$19&lt;='様式３（療養者名簿）（⑤の場合）'!$BE105,1,0),0),0)</f>
        <v>0</v>
      </c>
      <c r="BK100" s="224">
        <f>IF(BK$19-'様式３（療養者名簿）（⑤の場合）'!$BD105+1&lt;=15,IF(BK$19&gt;='様式３（療養者名簿）（⑤の場合）'!$BD105,IF(BK$19&lt;='様式３（療養者名簿）（⑤の場合）'!$BE105,1,0),0),0)</f>
        <v>0</v>
      </c>
      <c r="BL100" s="224">
        <f>IF(BL$19-'様式３（療養者名簿）（⑤の場合）'!$BD105+1&lt;=15,IF(BL$19&gt;='様式３（療養者名簿）（⑤の場合）'!$BD105,IF(BL$19&lt;='様式３（療養者名簿）（⑤の場合）'!$BE105,1,0),0),0)</f>
        <v>0</v>
      </c>
      <c r="BM100" s="224">
        <f>IF(BM$19-'様式３（療養者名簿）（⑤の場合）'!$BD105+1&lt;=15,IF(BM$19&gt;='様式３（療養者名簿）（⑤の場合）'!$BD105,IF(BM$19&lt;='様式３（療養者名簿）（⑤の場合）'!$BE105,1,0),0),0)</f>
        <v>0</v>
      </c>
      <c r="BN100" s="224">
        <f>IF(BN$19-'様式３（療養者名簿）（⑤の場合）'!$BD105+1&lt;=15,IF(BN$19&gt;='様式３（療養者名簿）（⑤の場合）'!$BD105,IF(BN$19&lt;='様式３（療養者名簿）（⑤の場合）'!$BE105,1,0),0),0)</f>
        <v>0</v>
      </c>
      <c r="BO100" s="224">
        <f>IF(BO$19-'様式３（療養者名簿）（⑤の場合）'!$BD105+1&lt;=15,IF(BO$19&gt;='様式３（療養者名簿）（⑤の場合）'!$BD105,IF(BO$19&lt;='様式３（療養者名簿）（⑤の場合）'!$BE105,1,0),0),0)</f>
        <v>0</v>
      </c>
      <c r="BP100" s="224">
        <f>IF(BP$19-'様式３（療養者名簿）（⑤の場合）'!$BD105+1&lt;=15,IF(BP$19&gt;='様式３（療養者名簿）（⑤の場合）'!$BD105,IF(BP$19&lt;='様式３（療養者名簿）（⑤の場合）'!$BE105,1,0),0),0)</f>
        <v>0</v>
      </c>
      <c r="BQ100" s="224">
        <f>IF(BQ$19-'様式３（療養者名簿）（⑤の場合）'!$BD105+1&lt;=15,IF(BQ$19&gt;='様式３（療養者名簿）（⑤の場合）'!$BD105,IF(BQ$19&lt;='様式３（療養者名簿）（⑤の場合）'!$BE105,1,0),0),0)</f>
        <v>0</v>
      </c>
      <c r="BR100" s="224">
        <f>IF(BR$19-'様式３（療養者名簿）（⑤の場合）'!$BD105+1&lt;=15,IF(BR$19&gt;='様式３（療養者名簿）（⑤の場合）'!$BD105,IF(BR$19&lt;='様式３（療養者名簿）（⑤の場合）'!$BE105,1,0),0),0)</f>
        <v>0</v>
      </c>
      <c r="BS100" s="224">
        <f>IF(BS$19-'様式３（療養者名簿）（⑤の場合）'!$BD105+1&lt;=15,IF(BS$19&gt;='様式３（療養者名簿）（⑤の場合）'!$BD105,IF(BS$19&lt;='様式３（療養者名簿）（⑤の場合）'!$BE105,1,0),0),0)</f>
        <v>0</v>
      </c>
      <c r="BT100" s="224">
        <f>IF(BT$19-'様式３（療養者名簿）（⑤の場合）'!$BD105+1&lt;=15,IF(BT$19&gt;='様式３（療養者名簿）（⑤の場合）'!$BD105,IF(BT$19&lt;='様式３（療養者名簿）（⑤の場合）'!$BE105,1,0),0),0)</f>
        <v>0</v>
      </c>
      <c r="BU100" s="224">
        <f>IF(BU$19-'様式３（療養者名簿）（⑤の場合）'!$BD105+1&lt;=15,IF(BU$19&gt;='様式３（療養者名簿）（⑤の場合）'!$BD105,IF(BU$19&lt;='様式３（療養者名簿）（⑤の場合）'!$BE105,1,0),0),0)</f>
        <v>0</v>
      </c>
      <c r="BV100" s="224">
        <f>IF(BV$19-'様式３（療養者名簿）（⑤の場合）'!$BD105+1&lt;=15,IF(BV$19&gt;='様式３（療養者名簿）（⑤の場合）'!$BD105,IF(BV$19&lt;='様式３（療養者名簿）（⑤の場合）'!$BE105,1,0),0),0)</f>
        <v>0</v>
      </c>
      <c r="BW100" s="224">
        <f>IF(BW$19-'様式３（療養者名簿）（⑤の場合）'!$BD105+1&lt;=15,IF(BW$19&gt;='様式３（療養者名簿）（⑤の場合）'!$BD105,IF(BW$19&lt;='様式３（療養者名簿）（⑤の場合）'!$BE105,1,0),0),0)</f>
        <v>0</v>
      </c>
      <c r="BX100" s="224">
        <f>IF(BX$19-'様式３（療養者名簿）（⑤の場合）'!$BD105+1&lt;=15,IF(BX$19&gt;='様式３（療養者名簿）（⑤の場合）'!$BD105,IF(BX$19&lt;='様式３（療養者名簿）（⑤の場合）'!$BE105,1,0),0),0)</f>
        <v>0</v>
      </c>
      <c r="BY100" s="224">
        <f>IF(BY$19-'様式３（療養者名簿）（⑤の場合）'!$BD105+1&lt;=15,IF(BY$19&gt;='様式３（療養者名簿）（⑤の場合）'!$BD105,IF(BY$19&lt;='様式３（療養者名簿）（⑤の場合）'!$BE105,1,0),0),0)</f>
        <v>0</v>
      </c>
      <c r="BZ100" s="224">
        <f>IF(BZ$19-'様式３（療養者名簿）（⑤の場合）'!$BD105+1&lt;=15,IF(BZ$19&gt;='様式３（療養者名簿）（⑤の場合）'!$BD105,IF(BZ$19&lt;='様式３（療養者名簿）（⑤の場合）'!$BE105,1,0),0),0)</f>
        <v>0</v>
      </c>
      <c r="CA100" s="224">
        <f>IF(CA$19-'様式３（療養者名簿）（⑤の場合）'!$BD105+1&lt;=15,IF(CA$19&gt;='様式３（療養者名簿）（⑤の場合）'!$BD105,IF(CA$19&lt;='様式３（療養者名簿）（⑤の場合）'!$BE105,1,0),0),0)</f>
        <v>0</v>
      </c>
      <c r="CB100" s="224">
        <f>IF(CB$19-'様式３（療養者名簿）（⑤の場合）'!$BD105+1&lt;=15,IF(CB$19&gt;='様式３（療養者名簿）（⑤の場合）'!$BD105,IF(CB$19&lt;='様式３（療養者名簿）（⑤の場合）'!$BE105,1,0),0),0)</f>
        <v>0</v>
      </c>
      <c r="CC100" s="224">
        <f>IF(CC$19-'様式３（療養者名簿）（⑤の場合）'!$BD105+1&lt;=15,IF(CC$19&gt;='様式３（療養者名簿）（⑤の場合）'!$BD105,IF(CC$19&lt;='様式３（療養者名簿）（⑤の場合）'!$BE105,1,0),0),0)</f>
        <v>0</v>
      </c>
      <c r="CD100" s="224">
        <f>IF(CD$19-'様式３（療養者名簿）（⑤の場合）'!$BD105+1&lt;=15,IF(CD$19&gt;='様式３（療養者名簿）（⑤の場合）'!$BD105,IF(CD$19&lt;='様式３（療養者名簿）（⑤の場合）'!$BE105,1,0),0),0)</f>
        <v>0</v>
      </c>
      <c r="CE100" s="224">
        <f>IF(CE$19-'様式３（療養者名簿）（⑤の場合）'!$BD105+1&lt;=15,IF(CE$19&gt;='様式３（療養者名簿）（⑤の場合）'!$BD105,IF(CE$19&lt;='様式３（療養者名簿）（⑤の場合）'!$BE105,1,0),0),0)</f>
        <v>0</v>
      </c>
      <c r="CF100" s="224">
        <f>IF(CF$19-'様式３（療養者名簿）（⑤の場合）'!$BD105+1&lt;=15,IF(CF$19&gt;='様式３（療養者名簿）（⑤の場合）'!$BD105,IF(CF$19&lt;='様式３（療養者名簿）（⑤の場合）'!$BE105,1,0),0),0)</f>
        <v>0</v>
      </c>
      <c r="CG100" s="224">
        <f>IF(CG$19-'様式３（療養者名簿）（⑤の場合）'!$BD105+1&lt;=15,IF(CG$19&gt;='様式３（療養者名簿）（⑤の場合）'!$BD105,IF(CG$19&lt;='様式３（療養者名簿）（⑤の場合）'!$BE105,1,0),0),0)</f>
        <v>0</v>
      </c>
      <c r="CH100" s="224">
        <f>IF(CH$19-'様式３（療養者名簿）（⑤の場合）'!$BD105+1&lt;=15,IF(CH$19&gt;='様式３（療養者名簿）（⑤の場合）'!$BD105,IF(CH$19&lt;='様式３（療養者名簿）（⑤の場合）'!$BE105,1,0),0),0)</f>
        <v>0</v>
      </c>
      <c r="CI100" s="224">
        <f>IF(CI$19-'様式３（療養者名簿）（⑤の場合）'!$BD105+1&lt;=15,IF(CI$19&gt;='様式３（療養者名簿）（⑤の場合）'!$BD105,IF(CI$19&lt;='様式３（療養者名簿）（⑤の場合）'!$BE105,1,0),0),0)</f>
        <v>0</v>
      </c>
      <c r="CJ100" s="224">
        <f>IF(CJ$19-'様式３（療養者名簿）（⑤の場合）'!$BD105+1&lt;=15,IF(CJ$19&gt;='様式３（療養者名簿）（⑤の場合）'!$BD105,IF(CJ$19&lt;='様式３（療養者名簿）（⑤の場合）'!$BE105,1,0),0),0)</f>
        <v>0</v>
      </c>
      <c r="CK100" s="224">
        <f>IF(CK$19-'様式３（療養者名簿）（⑤の場合）'!$BD105+1&lt;=15,IF(CK$19&gt;='様式３（療養者名簿）（⑤の場合）'!$BD105,IF(CK$19&lt;='様式３（療養者名簿）（⑤の場合）'!$BE105,1,0),0),0)</f>
        <v>0</v>
      </c>
      <c r="CL100" s="224">
        <f>IF(CL$19-'様式３（療養者名簿）（⑤の場合）'!$BD105+1&lt;=15,IF(CL$19&gt;='様式３（療養者名簿）（⑤の場合）'!$BD105,IF(CL$19&lt;='様式３（療養者名簿）（⑤の場合）'!$BE105,1,0),0),0)</f>
        <v>0</v>
      </c>
      <c r="CM100" s="224">
        <f>IF(CM$19-'様式３（療養者名簿）（⑤の場合）'!$BD105+1&lt;=15,IF(CM$19&gt;='様式３（療養者名簿）（⑤の場合）'!$BD105,IF(CM$19&lt;='様式３（療養者名簿）（⑤の場合）'!$BE105,1,0),0),0)</f>
        <v>0</v>
      </c>
      <c r="CN100" s="224">
        <f>IF(CN$19-'様式３（療養者名簿）（⑤の場合）'!$BD105+1&lt;=15,IF(CN$19&gt;='様式３（療養者名簿）（⑤の場合）'!$BD105,IF(CN$19&lt;='様式３（療養者名簿）（⑤の場合）'!$BE105,1,0),0),0)</f>
        <v>0</v>
      </c>
      <c r="CO100" s="224">
        <f>IF(CO$19-'様式３（療養者名簿）（⑤の場合）'!$BD105+1&lt;=15,IF(CO$19&gt;='様式３（療養者名簿）（⑤の場合）'!$BD105,IF(CO$19&lt;='様式３（療養者名簿）（⑤の場合）'!$BE105,1,0),0),0)</f>
        <v>0</v>
      </c>
      <c r="CP100" s="224">
        <f>IF(CP$19-'様式３（療養者名簿）（⑤の場合）'!$BD105+1&lt;=15,IF(CP$19&gt;='様式３（療養者名簿）（⑤の場合）'!$BD105,IF(CP$19&lt;='様式３（療養者名簿）（⑤の場合）'!$BE105,1,0),0),0)</f>
        <v>0</v>
      </c>
      <c r="CQ100" s="224">
        <f>IF(CQ$19-'様式３（療養者名簿）（⑤の場合）'!$BD105+1&lt;=15,IF(CQ$19&gt;='様式３（療養者名簿）（⑤の場合）'!$BD105,IF(CQ$19&lt;='様式３（療養者名簿）（⑤の場合）'!$BE105,1,0),0),0)</f>
        <v>0</v>
      </c>
      <c r="CR100" s="224">
        <f>IF(CR$19-'様式３（療養者名簿）（⑤の場合）'!$BD105+1&lt;=15,IF(CR$19&gt;='様式３（療養者名簿）（⑤の場合）'!$BD105,IF(CR$19&lt;='様式３（療養者名簿）（⑤の場合）'!$BE105,1,0),0),0)</f>
        <v>0</v>
      </c>
      <c r="CS100" s="224">
        <f>IF(CS$19-'様式３（療養者名簿）（⑤の場合）'!$BD105+1&lt;=15,IF(CS$19&gt;='様式３（療養者名簿）（⑤の場合）'!$BD105,IF(CS$19&lt;='様式３（療養者名簿）（⑤の場合）'!$BE105,1,0),0),0)</f>
        <v>0</v>
      </c>
      <c r="CT100" s="224">
        <f>IF(CT$19-'様式３（療養者名簿）（⑤の場合）'!$BD105+1&lt;=15,IF(CT$19&gt;='様式３（療養者名簿）（⑤の場合）'!$BD105,IF(CT$19&lt;='様式３（療養者名簿）（⑤の場合）'!$BE105,1,0),0),0)</f>
        <v>0</v>
      </c>
      <c r="CU100" s="224">
        <f>IF(CU$19-'様式３（療養者名簿）（⑤の場合）'!$BD105+1&lt;=15,IF(CU$19&gt;='様式３（療養者名簿）（⑤の場合）'!$BD105,IF(CU$19&lt;='様式３（療養者名簿）（⑤の場合）'!$BE105,1,0),0),0)</f>
        <v>0</v>
      </c>
      <c r="CV100" s="224">
        <f>IF(CV$19-'様式３（療養者名簿）（⑤の場合）'!$BD105+1&lt;=15,IF(CV$19&gt;='様式３（療養者名簿）（⑤の場合）'!$BD105,IF(CV$19&lt;='様式３（療養者名簿）（⑤の場合）'!$BE105,1,0),0),0)</f>
        <v>0</v>
      </c>
      <c r="CW100" s="224">
        <f>IF(CW$19-'様式３（療養者名簿）（⑤の場合）'!$BD105+1&lt;=15,IF(CW$19&gt;='様式３（療養者名簿）（⑤の場合）'!$BD105,IF(CW$19&lt;='様式３（療養者名簿）（⑤の場合）'!$BE105,1,0),0),0)</f>
        <v>0</v>
      </c>
      <c r="CX100" s="224">
        <f>IF(CX$19-'様式３（療養者名簿）（⑤の場合）'!$BD105+1&lt;=15,IF(CX$19&gt;='様式３（療養者名簿）（⑤の場合）'!$BD105,IF(CX$19&lt;='様式３（療養者名簿）（⑤の場合）'!$BE105,1,0),0),0)</f>
        <v>0</v>
      </c>
      <c r="CY100" s="224">
        <f>IF(CY$19-'様式３（療養者名簿）（⑤の場合）'!$BD105+1&lt;=15,IF(CY$19&gt;='様式３（療養者名簿）（⑤の場合）'!$BD105,IF(CY$19&lt;='様式３（療養者名簿）（⑤の場合）'!$BE105,1,0),0),0)</f>
        <v>0</v>
      </c>
      <c r="CZ100" s="224">
        <f>IF(CZ$19-'様式３（療養者名簿）（⑤の場合）'!$BD105+1&lt;=15,IF(CZ$19&gt;='様式３（療養者名簿）（⑤の場合）'!$BD105,IF(CZ$19&lt;='様式３（療養者名簿）（⑤の場合）'!$BE105,1,0),0),0)</f>
        <v>0</v>
      </c>
      <c r="DA100" s="224">
        <f>IF(DA$19-'様式３（療養者名簿）（⑤の場合）'!$BD105+1&lt;=15,IF(DA$19&gt;='様式３（療養者名簿）（⑤の場合）'!$BD105,IF(DA$19&lt;='様式３（療養者名簿）（⑤の場合）'!$BE105,1,0),0),0)</f>
        <v>0</v>
      </c>
      <c r="DB100" s="224">
        <f>IF(DB$19-'様式３（療養者名簿）（⑤の場合）'!$BD105+1&lt;=15,IF(DB$19&gt;='様式３（療養者名簿）（⑤の場合）'!$BD105,IF(DB$19&lt;='様式３（療養者名簿）（⑤の場合）'!$BE105,1,0),0),0)</f>
        <v>0</v>
      </c>
      <c r="DC100" s="224">
        <f>IF(DC$19-'様式３（療養者名簿）（⑤の場合）'!$BD105+1&lt;=15,IF(DC$19&gt;='様式３（療養者名簿）（⑤の場合）'!$BD105,IF(DC$19&lt;='様式３（療養者名簿）（⑤の場合）'!$BE105,1,0),0),0)</f>
        <v>0</v>
      </c>
      <c r="DD100" s="224">
        <f>IF(DD$19-'様式３（療養者名簿）（⑤の場合）'!$BD105+1&lt;=15,IF(DD$19&gt;='様式３（療養者名簿）（⑤の場合）'!$BD105,IF(DD$19&lt;='様式３（療養者名簿）（⑤の場合）'!$BE105,1,0),0),0)</f>
        <v>0</v>
      </c>
      <c r="DE100" s="224">
        <f>IF(DE$19-'様式３（療養者名簿）（⑤の場合）'!$BD105+1&lt;=15,IF(DE$19&gt;='様式３（療養者名簿）（⑤の場合）'!$BD105,IF(DE$19&lt;='様式３（療養者名簿）（⑤の場合）'!$BE105,1,0),0),0)</f>
        <v>0</v>
      </c>
      <c r="DF100" s="224">
        <f>IF(DF$19-'様式３（療養者名簿）（⑤の場合）'!$BD105+1&lt;=15,IF(DF$19&gt;='様式３（療養者名簿）（⑤の場合）'!$BD105,IF(DF$19&lt;='様式３（療養者名簿）（⑤の場合）'!$BE105,1,0),0),0)</f>
        <v>0</v>
      </c>
      <c r="DG100" s="224">
        <f>IF(DG$19-'様式３（療養者名簿）（⑤の場合）'!$BD105+1&lt;=15,IF(DG$19&gt;='様式３（療養者名簿）（⑤の場合）'!$BD105,IF(DG$19&lt;='様式３（療養者名簿）（⑤の場合）'!$BE105,1,0),0),0)</f>
        <v>0</v>
      </c>
      <c r="DH100" s="224">
        <f>IF(DH$19-'様式３（療養者名簿）（⑤の場合）'!$BD105+1&lt;=15,IF(DH$19&gt;='様式３（療養者名簿）（⑤の場合）'!$BD105,IF(DH$19&lt;='様式３（療養者名簿）（⑤の場合）'!$BE105,1,0),0),0)</f>
        <v>0</v>
      </c>
      <c r="DI100" s="224">
        <f>IF(DI$19-'様式３（療養者名簿）（⑤の場合）'!$BD105+1&lt;=15,IF(DI$19&gt;='様式３（療養者名簿）（⑤の場合）'!$BD105,IF(DI$19&lt;='様式３（療養者名簿）（⑤の場合）'!$BE105,1,0),0),0)</f>
        <v>0</v>
      </c>
      <c r="DJ100" s="224">
        <f>IF(DJ$19-'様式３（療養者名簿）（⑤の場合）'!$BD105+1&lt;=15,IF(DJ$19&gt;='様式３（療養者名簿）（⑤の場合）'!$BD105,IF(DJ$19&lt;='様式３（療養者名簿）（⑤の場合）'!$BE105,1,0),0),0)</f>
        <v>0</v>
      </c>
      <c r="DK100" s="224">
        <f>IF(DK$19-'様式３（療養者名簿）（⑤の場合）'!$BD105+1&lt;=15,IF(DK$19&gt;='様式３（療養者名簿）（⑤の場合）'!$BD105,IF(DK$19&lt;='様式３（療養者名簿）（⑤の場合）'!$BE105,1,0),0),0)</f>
        <v>0</v>
      </c>
      <c r="DL100" s="224">
        <f>IF(DL$19-'様式３（療養者名簿）（⑤の場合）'!$BD105+1&lt;=15,IF(DL$19&gt;='様式３（療養者名簿）（⑤の場合）'!$BD105,IF(DL$19&lt;='様式３（療養者名簿）（⑤の場合）'!$BE105,1,0),0),0)</f>
        <v>0</v>
      </c>
      <c r="DM100" s="224">
        <f>IF(DM$19-'様式３（療養者名簿）（⑤の場合）'!$BD105+1&lt;=15,IF(DM$19&gt;='様式３（療養者名簿）（⑤の場合）'!$BD105,IF(DM$19&lt;='様式３（療養者名簿）（⑤の場合）'!$BE105,1,0),0),0)</f>
        <v>0</v>
      </c>
      <c r="DN100" s="224">
        <f>IF(DN$19-'様式３（療養者名簿）（⑤の場合）'!$BD105+1&lt;=15,IF(DN$19&gt;='様式３（療養者名簿）（⑤の場合）'!$BD105,IF(DN$19&lt;='様式３（療養者名簿）（⑤の場合）'!$BE105,1,0),0),0)</f>
        <v>0</v>
      </c>
      <c r="DO100" s="224">
        <f>IF(DO$19-'様式３（療養者名簿）（⑤の場合）'!$BD105+1&lt;=15,IF(DO$19&gt;='様式３（療養者名簿）（⑤の場合）'!$BD105,IF(DO$19&lt;='様式３（療養者名簿）（⑤の場合）'!$BE105,1,0),0),0)</f>
        <v>0</v>
      </c>
      <c r="DP100" s="224">
        <f>IF(DP$19-'様式３（療養者名簿）（⑤の場合）'!$BD105+1&lt;=15,IF(DP$19&gt;='様式３（療養者名簿）（⑤の場合）'!$BD105,IF(DP$19&lt;='様式３（療養者名簿）（⑤の場合）'!$BE105,1,0),0),0)</f>
        <v>0</v>
      </c>
      <c r="DQ100" s="224">
        <f>IF(DQ$19-'様式３（療養者名簿）（⑤の場合）'!$BD105+1&lt;=15,IF(DQ$19&gt;='様式３（療養者名簿）（⑤の場合）'!$BD105,IF(DQ$19&lt;='様式３（療養者名簿）（⑤の場合）'!$BE105,1,0),0),0)</f>
        <v>0</v>
      </c>
      <c r="DR100" s="224">
        <f>IF(DR$19-'様式３（療養者名簿）（⑤の場合）'!$BD105+1&lt;=15,IF(DR$19&gt;='様式３（療養者名簿）（⑤の場合）'!$BD105,IF(DR$19&lt;='様式３（療養者名簿）（⑤の場合）'!$BE105,1,0),0),0)</f>
        <v>0</v>
      </c>
      <c r="DS100" s="224">
        <f>IF(DS$19-'様式３（療養者名簿）（⑤の場合）'!$BD105+1&lt;=15,IF(DS$19&gt;='様式３（療養者名簿）（⑤の場合）'!$BD105,IF(DS$19&lt;='様式３（療養者名簿）（⑤の場合）'!$BE105,1,0),0),0)</f>
        <v>0</v>
      </c>
      <c r="DT100" s="224">
        <f>IF(DT$19-'様式３（療養者名簿）（⑤の場合）'!$BD105+1&lt;=15,IF(DT$19&gt;='様式３（療養者名簿）（⑤の場合）'!$BD105,IF(DT$19&lt;='様式３（療養者名簿）（⑤の場合）'!$BE105,1,0),0),0)</f>
        <v>0</v>
      </c>
      <c r="DU100" s="224">
        <f>IF(DU$19-'様式３（療養者名簿）（⑤の場合）'!$BD105+1&lt;=15,IF(DU$19&gt;='様式３（療養者名簿）（⑤の場合）'!$BD105,IF(DU$19&lt;='様式３（療養者名簿）（⑤の場合）'!$BE105,1,0),0),0)</f>
        <v>0</v>
      </c>
      <c r="DV100" s="224">
        <f>IF(DV$19-'様式３（療養者名簿）（⑤の場合）'!$BD105+1&lt;=15,IF(DV$19&gt;='様式３（療養者名簿）（⑤の場合）'!$BD105,IF(DV$19&lt;='様式３（療養者名簿）（⑤の場合）'!$BE105,1,0),0),0)</f>
        <v>0</v>
      </c>
      <c r="DW100" s="224">
        <f>IF(DW$19-'様式３（療養者名簿）（⑤の場合）'!$BD105+1&lt;=15,IF(DW$19&gt;='様式３（療養者名簿）（⑤の場合）'!$BD105,IF(DW$19&lt;='様式３（療養者名簿）（⑤の場合）'!$BE105,1,0),0),0)</f>
        <v>0</v>
      </c>
      <c r="DX100" s="224">
        <f>IF(DX$19-'様式３（療養者名簿）（⑤の場合）'!$BD105+1&lt;=15,IF(DX$19&gt;='様式３（療養者名簿）（⑤の場合）'!$BD105,IF(DX$19&lt;='様式３（療養者名簿）（⑤の場合）'!$BE105,1,0),0),0)</f>
        <v>0</v>
      </c>
      <c r="DY100" s="224">
        <f>IF(DY$19-'様式３（療養者名簿）（⑤の場合）'!$BD105+1&lt;=15,IF(DY$19&gt;='様式３（療養者名簿）（⑤の場合）'!$BD105,IF(DY$19&lt;='様式３（療養者名簿）（⑤の場合）'!$BE105,1,0),0),0)</f>
        <v>0</v>
      </c>
      <c r="DZ100" s="224">
        <f>IF(DZ$19-'様式３（療養者名簿）（⑤の場合）'!$BD105+1&lt;=15,IF(DZ$19&gt;='様式３（療養者名簿）（⑤の場合）'!$BD105,IF(DZ$19&lt;='様式３（療養者名簿）（⑤の場合）'!$BE105,1,0),0),0)</f>
        <v>0</v>
      </c>
      <c r="EA100" s="224">
        <f>IF(EA$19-'様式３（療養者名簿）（⑤の場合）'!$BD105+1&lt;=15,IF(EA$19&gt;='様式３（療養者名簿）（⑤の場合）'!$BD105,IF(EA$19&lt;='様式３（療養者名簿）（⑤の場合）'!$BE105,1,0),0),0)</f>
        <v>0</v>
      </c>
      <c r="EB100" s="224">
        <f>IF(EB$19-'様式３（療養者名簿）（⑤の場合）'!$BD105+1&lt;=15,IF(EB$19&gt;='様式３（療養者名簿）（⑤の場合）'!$BD105,IF(EB$19&lt;='様式３（療養者名簿）（⑤の場合）'!$BE105,1,0),0),0)</f>
        <v>0</v>
      </c>
      <c r="EC100" s="224">
        <f>IF(EC$19-'様式３（療養者名簿）（⑤の場合）'!$BD105+1&lt;=15,IF(EC$19&gt;='様式３（療養者名簿）（⑤の場合）'!$BD105,IF(EC$19&lt;='様式３（療養者名簿）（⑤の場合）'!$BE105,1,0),0),0)</f>
        <v>0</v>
      </c>
      <c r="ED100" s="224">
        <f>IF(ED$19-'様式３（療養者名簿）（⑤の場合）'!$BD105+1&lt;=15,IF(ED$19&gt;='様式３（療養者名簿）（⑤の場合）'!$BD105,IF(ED$19&lt;='様式３（療養者名簿）（⑤の場合）'!$BE105,1,0),0),0)</f>
        <v>0</v>
      </c>
      <c r="EE100" s="224">
        <f>IF(EE$19-'様式３（療養者名簿）（⑤の場合）'!$BD105+1&lt;=15,IF(EE$19&gt;='様式３（療養者名簿）（⑤の場合）'!$BD105,IF(EE$19&lt;='様式３（療養者名簿）（⑤の場合）'!$BE105,1,0),0),0)</f>
        <v>0</v>
      </c>
      <c r="EF100" s="224">
        <f>IF(EF$19-'様式３（療養者名簿）（⑤の場合）'!$BD105+1&lt;=15,IF(EF$19&gt;='様式３（療養者名簿）（⑤の場合）'!$BD105,IF(EF$19&lt;='様式３（療養者名簿）（⑤の場合）'!$BE105,1,0),0),0)</f>
        <v>0</v>
      </c>
      <c r="EG100" s="224">
        <f>IF(EG$19-'様式３（療養者名簿）（⑤の場合）'!$BD105+1&lt;=15,IF(EG$19&gt;='様式３（療養者名簿）（⑤の場合）'!$BD105,IF(EG$19&lt;='様式３（療養者名簿）（⑤の場合）'!$BE105,1,0),0),0)</f>
        <v>0</v>
      </c>
      <c r="EH100" s="224">
        <f>IF(EH$19-'様式３（療養者名簿）（⑤の場合）'!$BD105+1&lt;=15,IF(EH$19&gt;='様式３（療養者名簿）（⑤の場合）'!$BD105,IF(EH$19&lt;='様式３（療養者名簿）（⑤の場合）'!$BE105,1,0),0),0)</f>
        <v>0</v>
      </c>
      <c r="EI100" s="224">
        <f>IF(EI$19-'様式３（療養者名簿）（⑤の場合）'!$BD105+1&lt;=15,IF(EI$19&gt;='様式３（療養者名簿）（⑤の場合）'!$BD105,IF(EI$19&lt;='様式３（療養者名簿）（⑤の場合）'!$BE105,1,0),0),0)</f>
        <v>0</v>
      </c>
      <c r="EJ100" s="224">
        <f>IF(EJ$19-'様式３（療養者名簿）（⑤の場合）'!$BD105+1&lt;=15,IF(EJ$19&gt;='様式３（療養者名簿）（⑤の場合）'!$BD105,IF(EJ$19&lt;='様式３（療養者名簿）（⑤の場合）'!$BE105,1,0),0),0)</f>
        <v>0</v>
      </c>
      <c r="EK100" s="224">
        <f>IF(EK$19-'様式３（療養者名簿）（⑤の場合）'!$BD105+1&lt;=15,IF(EK$19&gt;='様式３（療養者名簿）（⑤の場合）'!$BD105,IF(EK$19&lt;='様式３（療養者名簿）（⑤の場合）'!$BE105,1,0),0),0)</f>
        <v>0</v>
      </c>
      <c r="EL100" s="224">
        <f>IF(EL$19-'様式３（療養者名簿）（⑤の場合）'!$BD105+1&lt;=15,IF(EL$19&gt;='様式３（療養者名簿）（⑤の場合）'!$BD105,IF(EL$19&lt;='様式３（療養者名簿）（⑤の場合）'!$BE105,1,0),0),0)</f>
        <v>0</v>
      </c>
      <c r="EM100" s="224">
        <f>IF(EM$19-'様式３（療養者名簿）（⑤の場合）'!$BD105+1&lt;=15,IF(EM$19&gt;='様式３（療養者名簿）（⑤の場合）'!$BD105,IF(EM$19&lt;='様式３（療養者名簿）（⑤の場合）'!$BE105,1,0),0),0)</f>
        <v>0</v>
      </c>
      <c r="EN100" s="224">
        <f>IF(EN$19-'様式３（療養者名簿）（⑤の場合）'!$BD105+1&lt;=15,IF(EN$19&gt;='様式３（療養者名簿）（⑤の場合）'!$BD105,IF(EN$19&lt;='様式３（療養者名簿）（⑤の場合）'!$BE105,1,0),0),0)</f>
        <v>0</v>
      </c>
      <c r="EO100" s="224">
        <f>IF(EO$19-'様式３（療養者名簿）（⑤の場合）'!$BD105+1&lt;=15,IF(EO$19&gt;='様式３（療養者名簿）（⑤の場合）'!$BD105,IF(EO$19&lt;='様式３（療養者名簿）（⑤の場合）'!$BE105,1,0),0),0)</f>
        <v>0</v>
      </c>
      <c r="EP100" s="224">
        <f>IF(EP$19-'様式３（療養者名簿）（⑤の場合）'!$BD105+1&lt;=15,IF(EP$19&gt;='様式３（療養者名簿）（⑤の場合）'!$BD105,IF(EP$19&lt;='様式３（療養者名簿）（⑤の場合）'!$BE105,1,0),0),0)</f>
        <v>0</v>
      </c>
      <c r="EQ100" s="224">
        <f>IF(EQ$19-'様式３（療養者名簿）（⑤の場合）'!$BD105+1&lt;=15,IF(EQ$19&gt;='様式３（療養者名簿）（⑤の場合）'!$BD105,IF(EQ$19&lt;='様式３（療養者名簿）（⑤の場合）'!$BE105,1,0),0),0)</f>
        <v>0</v>
      </c>
      <c r="ER100" s="224">
        <f>IF(ER$19-'様式３（療養者名簿）（⑤の場合）'!$BD105+1&lt;=15,IF(ER$19&gt;='様式３（療養者名簿）（⑤の場合）'!$BD105,IF(ER$19&lt;='様式３（療養者名簿）（⑤の場合）'!$BE105,1,0),0),0)</f>
        <v>0</v>
      </c>
      <c r="ES100" s="224">
        <f>IF(ES$19-'様式３（療養者名簿）（⑤の場合）'!$BD105+1&lt;=15,IF(ES$19&gt;='様式３（療養者名簿）（⑤の場合）'!$BD105,IF(ES$19&lt;='様式３（療養者名簿）（⑤の場合）'!$BE105,1,0),0),0)</f>
        <v>0</v>
      </c>
      <c r="ET100" s="224">
        <f>IF(ET$19-'様式３（療養者名簿）（⑤の場合）'!$BD105+1&lt;=15,IF(ET$19&gt;='様式３（療養者名簿）（⑤の場合）'!$BD105,IF(ET$19&lt;='様式３（療養者名簿）（⑤の場合）'!$BE105,1,0),0),0)</f>
        <v>0</v>
      </c>
      <c r="EU100" s="224">
        <f>IF(EU$19-'様式３（療養者名簿）（⑤の場合）'!$BD105+1&lt;=15,IF(EU$19&gt;='様式３（療養者名簿）（⑤の場合）'!$BD105,IF(EU$19&lt;='様式３（療養者名簿）（⑤の場合）'!$BE105,1,0),0),0)</f>
        <v>0</v>
      </c>
      <c r="EV100" s="224">
        <f>IF(EV$19-'様式３（療養者名簿）（⑤の場合）'!$BD105+1&lt;=15,IF(EV$19&gt;='様式３（療養者名簿）（⑤の場合）'!$BD105,IF(EV$19&lt;='様式３（療養者名簿）（⑤の場合）'!$BE105,1,0),0),0)</f>
        <v>0</v>
      </c>
      <c r="EW100" s="224">
        <f>IF(EW$19-'様式３（療養者名簿）（⑤の場合）'!$BD105+1&lt;=15,IF(EW$19&gt;='様式３（療養者名簿）（⑤の場合）'!$BD105,IF(EW$19&lt;='様式３（療養者名簿）（⑤の場合）'!$BE105,1,0),0),0)</f>
        <v>0</v>
      </c>
      <c r="EX100" s="224">
        <f>IF(EX$19-'様式３（療養者名簿）（⑤の場合）'!$BD105+1&lt;=15,IF(EX$19&gt;='様式３（療養者名簿）（⑤の場合）'!$BD105,IF(EX$19&lt;='様式３（療養者名簿）（⑤の場合）'!$BE105,1,0),0),0)</f>
        <v>0</v>
      </c>
      <c r="EY100" s="224">
        <f>IF(EY$19-'様式３（療養者名簿）（⑤の場合）'!$BD105+1&lt;=15,IF(EY$19&gt;='様式３（療養者名簿）（⑤の場合）'!$BD105,IF(EY$19&lt;='様式３（療養者名簿）（⑤の場合）'!$BE105,1,0),0),0)</f>
        <v>0</v>
      </c>
      <c r="EZ100" s="224">
        <f>IF(EZ$19-'様式３（療養者名簿）（⑤の場合）'!$BD105+1&lt;=15,IF(EZ$19&gt;='様式３（療養者名簿）（⑤の場合）'!$BD105,IF(EZ$19&lt;='様式３（療養者名簿）（⑤の場合）'!$BE105,1,0),0),0)</f>
        <v>0</v>
      </c>
      <c r="FA100" s="224">
        <f>IF(FA$19-'様式３（療養者名簿）（⑤の場合）'!$BD105+1&lt;=15,IF(FA$19&gt;='様式３（療養者名簿）（⑤の場合）'!$BD105,IF(FA$19&lt;='様式３（療養者名簿）（⑤の場合）'!$BE105,1,0),0),0)</f>
        <v>0</v>
      </c>
      <c r="FB100" s="224">
        <f>IF(FB$19-'様式３（療養者名簿）（⑤の場合）'!$BD105+1&lt;=15,IF(FB$19&gt;='様式３（療養者名簿）（⑤の場合）'!$BD105,IF(FB$19&lt;='様式３（療養者名簿）（⑤の場合）'!$BE105,1,0),0),0)</f>
        <v>0</v>
      </c>
      <c r="FC100" s="224">
        <f>IF(FC$19-'様式３（療養者名簿）（⑤の場合）'!$BD105+1&lt;=15,IF(FC$19&gt;='様式３（療養者名簿）（⑤の場合）'!$BD105,IF(FC$19&lt;='様式３（療養者名簿）（⑤の場合）'!$BE105,1,0),0),0)</f>
        <v>0</v>
      </c>
      <c r="FD100" s="224">
        <f>IF(FD$19-'様式３（療養者名簿）（⑤の場合）'!$BD105+1&lt;=15,IF(FD$19&gt;='様式３（療養者名簿）（⑤の場合）'!$BD105,IF(FD$19&lt;='様式３（療養者名簿）（⑤の場合）'!$BE105,1,0),0),0)</f>
        <v>0</v>
      </c>
      <c r="FE100" s="224">
        <f>IF(FE$19-'様式３（療養者名簿）（⑤の場合）'!$BD105+1&lt;=15,IF(FE$19&gt;='様式３（療養者名簿）（⑤の場合）'!$BD105,IF(FE$19&lt;='様式３（療養者名簿）（⑤の場合）'!$BE105,1,0),0),0)</f>
        <v>0</v>
      </c>
      <c r="FF100" s="224">
        <f>IF(FF$19-'様式３（療養者名簿）（⑤の場合）'!$BD105+1&lt;=15,IF(FF$19&gt;='様式３（療養者名簿）（⑤の場合）'!$BD105,IF(FF$19&lt;='様式３（療養者名簿）（⑤の場合）'!$BE105,1,0),0),0)</f>
        <v>0</v>
      </c>
      <c r="FG100" s="224">
        <f>IF(FG$19-'様式３（療養者名簿）（⑤の場合）'!$BD105+1&lt;=15,IF(FG$19&gt;='様式３（療養者名簿）（⑤の場合）'!$BD105,IF(FG$19&lt;='様式３（療養者名簿）（⑤の場合）'!$BE105,1,0),0),0)</f>
        <v>0</v>
      </c>
      <c r="FH100" s="224">
        <f>IF(FH$19-'様式３（療養者名簿）（⑤の場合）'!$BD105+1&lt;=15,IF(FH$19&gt;='様式３（療養者名簿）（⑤の場合）'!$BD105,IF(FH$19&lt;='様式３（療養者名簿）（⑤の場合）'!$BE105,1,0),0),0)</f>
        <v>0</v>
      </c>
      <c r="FI100" s="224">
        <f>IF(FI$19-'様式３（療養者名簿）（⑤の場合）'!$BD105+1&lt;=15,IF(FI$19&gt;='様式３（療養者名簿）（⑤の場合）'!$BD105,IF(FI$19&lt;='様式３（療養者名簿）（⑤の場合）'!$BE105,1,0),0),0)</f>
        <v>0</v>
      </c>
      <c r="FJ100" s="224">
        <f>IF(FJ$19-'様式３（療養者名簿）（⑤の場合）'!$BD105+1&lt;=15,IF(FJ$19&gt;='様式３（療養者名簿）（⑤の場合）'!$BD105,IF(FJ$19&lt;='様式３（療養者名簿）（⑤の場合）'!$BE105,1,0),0),0)</f>
        <v>0</v>
      </c>
      <c r="FK100" s="224">
        <f>IF(FK$19-'様式３（療養者名簿）（⑤の場合）'!$BD105+1&lt;=15,IF(FK$19&gt;='様式３（療養者名簿）（⑤の場合）'!$BD105,IF(FK$19&lt;='様式３（療養者名簿）（⑤の場合）'!$BE105,1,0),0),0)</f>
        <v>0</v>
      </c>
      <c r="FL100" s="224">
        <f>IF(FL$19-'様式３（療養者名簿）（⑤の場合）'!$BD105+1&lt;=15,IF(FL$19&gt;='様式３（療養者名簿）（⑤の場合）'!$BD105,IF(FL$19&lt;='様式３（療養者名簿）（⑤の場合）'!$BE105,1,0),0),0)</f>
        <v>0</v>
      </c>
      <c r="FM100" s="224">
        <f>IF(FM$19-'様式３（療養者名簿）（⑤の場合）'!$BD105+1&lt;=15,IF(FM$19&gt;='様式３（療養者名簿）（⑤の場合）'!$BD105,IF(FM$19&lt;='様式３（療養者名簿）（⑤の場合）'!$BE105,1,0),0),0)</f>
        <v>0</v>
      </c>
      <c r="FN100" s="224">
        <f>IF(FN$19-'様式３（療養者名簿）（⑤の場合）'!$BD105+1&lt;=15,IF(FN$19&gt;='様式３（療養者名簿）（⑤の場合）'!$BD105,IF(FN$19&lt;='様式３（療養者名簿）（⑤の場合）'!$BE105,1,0),0),0)</f>
        <v>0</v>
      </c>
      <c r="FO100" s="224">
        <f>IF(FO$19-'様式３（療養者名簿）（⑤の場合）'!$BD105+1&lt;=15,IF(FO$19&gt;='様式３（療養者名簿）（⑤の場合）'!$BD105,IF(FO$19&lt;='様式３（療養者名簿）（⑤の場合）'!$BE105,1,0),0),0)</f>
        <v>0</v>
      </c>
      <c r="FP100" s="224">
        <f>IF(FP$19-'様式３（療養者名簿）（⑤の場合）'!$BD105+1&lt;=15,IF(FP$19&gt;='様式３（療養者名簿）（⑤の場合）'!$BD105,IF(FP$19&lt;='様式３（療養者名簿）（⑤の場合）'!$BE105,1,0),0),0)</f>
        <v>0</v>
      </c>
      <c r="FQ100" s="224">
        <f>IF(FQ$19-'様式３（療養者名簿）（⑤の場合）'!$BD105+1&lt;=15,IF(FQ$19&gt;='様式３（療養者名簿）（⑤の場合）'!$BD105,IF(FQ$19&lt;='様式３（療養者名簿）（⑤の場合）'!$BE105,1,0),0),0)</f>
        <v>0</v>
      </c>
      <c r="FR100" s="224">
        <f>IF(FR$19-'様式３（療養者名簿）（⑤の場合）'!$BD105+1&lt;=15,IF(FR$19&gt;='様式３（療養者名簿）（⑤の場合）'!$BD105,IF(FR$19&lt;='様式３（療養者名簿）（⑤の場合）'!$BE105,1,0),0),0)</f>
        <v>0</v>
      </c>
      <c r="FS100" s="224">
        <f>IF(FS$19-'様式３（療養者名簿）（⑤の場合）'!$BD105+1&lt;=15,IF(FS$19&gt;='様式３（療養者名簿）（⑤の場合）'!$BD105,IF(FS$19&lt;='様式３（療養者名簿）（⑤の場合）'!$BE105,1,0),0),0)</f>
        <v>0</v>
      </c>
      <c r="FT100" s="224">
        <f>IF(FT$19-'様式３（療養者名簿）（⑤の場合）'!$BD105+1&lt;=15,IF(FT$19&gt;='様式３（療養者名簿）（⑤の場合）'!$BD105,IF(FT$19&lt;='様式３（療養者名簿）（⑤の場合）'!$BE105,1,0),0),0)</f>
        <v>0</v>
      </c>
      <c r="FU100" s="224">
        <f>IF(FU$19-'様式３（療養者名簿）（⑤の場合）'!$BD105+1&lt;=15,IF(FU$19&gt;='様式３（療養者名簿）（⑤の場合）'!$BD105,IF(FU$19&lt;='様式３（療養者名簿）（⑤の場合）'!$BE105,1,0),0),0)</f>
        <v>0</v>
      </c>
      <c r="FV100" s="224">
        <f>IF(FV$19-'様式３（療養者名簿）（⑤の場合）'!$BD105+1&lt;=15,IF(FV$19&gt;='様式３（療養者名簿）（⑤の場合）'!$BD105,IF(FV$19&lt;='様式３（療養者名簿）（⑤の場合）'!$BE105,1,0),0),0)</f>
        <v>0</v>
      </c>
      <c r="FW100" s="224">
        <f>IF(FW$19-'様式３（療養者名簿）（⑤の場合）'!$BD105+1&lt;=15,IF(FW$19&gt;='様式３（療養者名簿）（⑤の場合）'!$BD105,IF(FW$19&lt;='様式３（療養者名簿）（⑤の場合）'!$BE105,1,0),0),0)</f>
        <v>0</v>
      </c>
      <c r="FX100" s="224">
        <f>IF(FX$19-'様式３（療養者名簿）（⑤の場合）'!$BD105+1&lt;=15,IF(FX$19&gt;='様式３（療養者名簿）（⑤の場合）'!$BD105,IF(FX$19&lt;='様式３（療養者名簿）（⑤の場合）'!$BE105,1,0),0),0)</f>
        <v>0</v>
      </c>
      <c r="FY100" s="224">
        <f>IF(FY$19-'様式３（療養者名簿）（⑤の場合）'!$BD105+1&lt;=15,IF(FY$19&gt;='様式３（療養者名簿）（⑤の場合）'!$BD105,IF(FY$19&lt;='様式３（療養者名簿）（⑤の場合）'!$BE105,1,0),0),0)</f>
        <v>0</v>
      </c>
      <c r="FZ100" s="224">
        <f>IF(FZ$19-'様式３（療養者名簿）（⑤の場合）'!$BD105+1&lt;=15,IF(FZ$19&gt;='様式３（療養者名簿）（⑤の場合）'!$BD105,IF(FZ$19&lt;='様式３（療養者名簿）（⑤の場合）'!$BE105,1,0),0),0)</f>
        <v>0</v>
      </c>
      <c r="GA100" s="224">
        <f>IF(GA$19-'様式３（療養者名簿）（⑤の場合）'!$BD105+1&lt;=15,IF(GA$19&gt;='様式３（療養者名簿）（⑤の場合）'!$BD105,IF(GA$19&lt;='様式３（療養者名簿）（⑤の場合）'!$BE105,1,0),0),0)</f>
        <v>0</v>
      </c>
      <c r="GB100" s="224">
        <f>IF(GB$19-'様式３（療養者名簿）（⑤の場合）'!$BD105+1&lt;=15,IF(GB$19&gt;='様式３（療養者名簿）（⑤の場合）'!$BD105,IF(GB$19&lt;='様式３（療養者名簿）（⑤の場合）'!$BE105,1,0),0),0)</f>
        <v>0</v>
      </c>
      <c r="GC100" s="224">
        <f>IF(GC$19-'様式３（療養者名簿）（⑤の場合）'!$BD105+1&lt;=15,IF(GC$19&gt;='様式３（療養者名簿）（⑤の場合）'!$BD105,IF(GC$19&lt;='様式３（療養者名簿）（⑤の場合）'!$BE105,1,0),0),0)</f>
        <v>0</v>
      </c>
      <c r="GD100" s="224">
        <f>IF(GD$19-'様式３（療養者名簿）（⑤の場合）'!$BD105+1&lt;=15,IF(GD$19&gt;='様式３（療養者名簿）（⑤の場合）'!$BD105,IF(GD$19&lt;='様式３（療養者名簿）（⑤の場合）'!$BE105,1,0),0),0)</f>
        <v>0</v>
      </c>
      <c r="GE100" s="224">
        <f>IF(GE$19-'様式３（療養者名簿）（⑤の場合）'!$BD105+1&lt;=15,IF(GE$19&gt;='様式３（療養者名簿）（⑤の場合）'!$BD105,IF(GE$19&lt;='様式３（療養者名簿）（⑤の場合）'!$BE105,1,0),0),0)</f>
        <v>0</v>
      </c>
      <c r="GF100" s="224">
        <f>IF(GF$19-'様式３（療養者名簿）（⑤の場合）'!$BD105+1&lt;=15,IF(GF$19&gt;='様式３（療養者名簿）（⑤の場合）'!$BD105,IF(GF$19&lt;='様式３（療養者名簿）（⑤の場合）'!$BE105,1,0),0),0)</f>
        <v>0</v>
      </c>
      <c r="GG100" s="224">
        <f>IF(GG$19-'様式３（療養者名簿）（⑤の場合）'!$BD105+1&lt;=15,IF(GG$19&gt;='様式３（療養者名簿）（⑤の場合）'!$BD105,IF(GG$19&lt;='様式３（療養者名簿）（⑤の場合）'!$BE105,1,0),0),0)</f>
        <v>0</v>
      </c>
      <c r="GH100" s="224">
        <f>IF(GH$19-'様式３（療養者名簿）（⑤の場合）'!$BD105+1&lt;=15,IF(GH$19&gt;='様式３（療養者名簿）（⑤の場合）'!$BD105,IF(GH$19&lt;='様式３（療養者名簿）（⑤の場合）'!$BE105,1,0),0),0)</f>
        <v>0</v>
      </c>
      <c r="GI100" s="224">
        <f>IF(GI$19-'様式３（療養者名簿）（⑤の場合）'!$BD105+1&lt;=15,IF(GI$19&gt;='様式３（療養者名簿）（⑤の場合）'!$BD105,IF(GI$19&lt;='様式３（療養者名簿）（⑤の場合）'!$BE105,1,0),0),0)</f>
        <v>0</v>
      </c>
      <c r="GJ100" s="224">
        <f>IF(GJ$19-'様式３（療養者名簿）（⑤の場合）'!$BD105+1&lt;=15,IF(GJ$19&gt;='様式３（療養者名簿）（⑤の場合）'!$BD105,IF(GJ$19&lt;='様式３（療養者名簿）（⑤の場合）'!$BE105,1,0),0),0)</f>
        <v>0</v>
      </c>
      <c r="GK100" s="224">
        <f>IF(GK$19-'様式３（療養者名簿）（⑤の場合）'!$BD105+1&lt;=15,IF(GK$19&gt;='様式３（療養者名簿）（⑤の場合）'!$BD105,IF(GK$19&lt;='様式３（療養者名簿）（⑤の場合）'!$BE105,1,0),0),0)</f>
        <v>0</v>
      </c>
      <c r="GL100" s="224">
        <f>IF(GL$19-'様式３（療養者名簿）（⑤の場合）'!$BD105+1&lt;=15,IF(GL$19&gt;='様式３（療養者名簿）（⑤の場合）'!$BD105,IF(GL$19&lt;='様式３（療養者名簿）（⑤の場合）'!$BE105,1,0),0),0)</f>
        <v>0</v>
      </c>
      <c r="GM100" s="224">
        <f>IF(GM$19-'様式３（療養者名簿）（⑤の場合）'!$BD105+1&lt;=15,IF(GM$19&gt;='様式３（療養者名簿）（⑤の場合）'!$BD105,IF(GM$19&lt;='様式３（療養者名簿）（⑤の場合）'!$BE105,1,0),0),0)</f>
        <v>0</v>
      </c>
      <c r="GN100" s="224">
        <f>IF(GN$19-'様式３（療養者名簿）（⑤の場合）'!$BD105+1&lt;=15,IF(GN$19&gt;='様式３（療養者名簿）（⑤の場合）'!$BD105,IF(GN$19&lt;='様式３（療養者名簿）（⑤の場合）'!$BE105,1,0),0),0)</f>
        <v>0</v>
      </c>
      <c r="GO100" s="224">
        <f>IF(GO$19-'様式３（療養者名簿）（⑤の場合）'!$BD105+1&lt;=15,IF(GO$19&gt;='様式３（療養者名簿）（⑤の場合）'!$BD105,IF(GO$19&lt;='様式３（療養者名簿）（⑤の場合）'!$BE105,1,0),0),0)</f>
        <v>0</v>
      </c>
      <c r="GP100" s="224">
        <f>IF(GP$19-'様式３（療養者名簿）（⑤の場合）'!$BD105+1&lt;=15,IF(GP$19&gt;='様式３（療養者名簿）（⑤の場合）'!$BD105,IF(GP$19&lt;='様式３（療養者名簿）（⑤の場合）'!$BE105,1,0),0),0)</f>
        <v>0</v>
      </c>
      <c r="GQ100" s="224">
        <f>IF(GQ$19-'様式３（療養者名簿）（⑤の場合）'!$BD105+1&lt;=15,IF(GQ$19&gt;='様式３（療養者名簿）（⑤の場合）'!$BD105,IF(GQ$19&lt;='様式３（療養者名簿）（⑤の場合）'!$BE105,1,0),0),0)</f>
        <v>0</v>
      </c>
      <c r="GR100" s="224">
        <f>IF(GR$19-'様式３（療養者名簿）（⑤の場合）'!$BD105+1&lt;=15,IF(GR$19&gt;='様式３（療養者名簿）（⑤の場合）'!$BD105,IF(GR$19&lt;='様式３（療養者名簿）（⑤の場合）'!$BE105,1,0),0),0)</f>
        <v>0</v>
      </c>
      <c r="GS100" s="224">
        <f>IF(GS$19-'様式３（療養者名簿）（⑤の場合）'!$BD105+1&lt;=15,IF(GS$19&gt;='様式３（療養者名簿）（⑤の場合）'!$BD105,IF(GS$19&lt;='様式３（療養者名簿）（⑤の場合）'!$BE105,1,0),0),0)</f>
        <v>0</v>
      </c>
      <c r="GT100" s="224">
        <f>IF(GT$19-'様式３（療養者名簿）（⑤の場合）'!$BD105+1&lt;=15,IF(GT$19&gt;='様式３（療養者名簿）（⑤の場合）'!$BD105,IF(GT$19&lt;='様式３（療養者名簿）（⑤の場合）'!$BE105,1,0),0),0)</f>
        <v>0</v>
      </c>
      <c r="GU100" s="224">
        <f>IF(GU$19-'様式３（療養者名簿）（⑤の場合）'!$BD105+1&lt;=15,IF(GU$19&gt;='様式３（療養者名簿）（⑤の場合）'!$BD105,IF(GU$19&lt;='様式３（療養者名簿）（⑤の場合）'!$BE105,1,0),0),0)</f>
        <v>0</v>
      </c>
      <c r="GV100" s="224">
        <f>IF(GV$19-'様式３（療養者名簿）（⑤の場合）'!$BD105+1&lt;=15,IF(GV$19&gt;='様式３（療養者名簿）（⑤の場合）'!$BD105,IF(GV$19&lt;='様式３（療養者名簿）（⑤の場合）'!$BE105,1,0),0),0)</f>
        <v>0</v>
      </c>
      <c r="GW100" s="224">
        <f>IF(GW$19-'様式３（療養者名簿）（⑤の場合）'!$BD105+1&lt;=15,IF(GW$19&gt;='様式３（療養者名簿）（⑤の場合）'!$BD105,IF(GW$19&lt;='様式３（療養者名簿）（⑤の場合）'!$BE105,1,0),0),0)</f>
        <v>0</v>
      </c>
      <c r="GX100" s="224">
        <f>IF(GX$19-'様式３（療養者名簿）（⑤の場合）'!$BD105+1&lt;=15,IF(GX$19&gt;='様式３（療養者名簿）（⑤の場合）'!$BD105,IF(GX$19&lt;='様式３（療養者名簿）（⑤の場合）'!$BE105,1,0),0),0)</f>
        <v>0</v>
      </c>
      <c r="GY100" s="224">
        <f>IF(GY$19-'様式３（療養者名簿）（⑤の場合）'!$BD105+1&lt;=15,IF(GY$19&gt;='様式３（療養者名簿）（⑤の場合）'!$BD105,IF(GY$19&lt;='様式３（療養者名簿）（⑤の場合）'!$BE105,1,0),0),0)</f>
        <v>0</v>
      </c>
      <c r="GZ100" s="224">
        <f>IF(GZ$19-'様式３（療養者名簿）（⑤の場合）'!$BD105+1&lt;=15,IF(GZ$19&gt;='様式３（療養者名簿）（⑤の場合）'!$BD105,IF(GZ$19&lt;='様式３（療養者名簿）（⑤の場合）'!$BE105,1,0),0),0)</f>
        <v>0</v>
      </c>
      <c r="HA100" s="224">
        <f>IF(HA$19-'様式３（療養者名簿）（⑤の場合）'!$BD105+1&lt;=15,IF(HA$19&gt;='様式３（療養者名簿）（⑤の場合）'!$BD105,IF(HA$19&lt;='様式３（療養者名簿）（⑤の場合）'!$BE105,1,0),0),0)</f>
        <v>0</v>
      </c>
      <c r="HB100" s="224">
        <f>IF(HB$19-'様式３（療養者名簿）（⑤の場合）'!$BD105+1&lt;=15,IF(HB$19&gt;='様式３（療養者名簿）（⑤の場合）'!$BD105,IF(HB$19&lt;='様式３（療養者名簿）（⑤の場合）'!$BE105,1,0),0),0)</f>
        <v>0</v>
      </c>
      <c r="HC100" s="224">
        <f>IF(HC$19-'様式３（療養者名簿）（⑤の場合）'!$BD105+1&lt;=15,IF(HC$19&gt;='様式３（療養者名簿）（⑤の場合）'!$BD105,IF(HC$19&lt;='様式３（療養者名簿）（⑤の場合）'!$BE105,1,0),0),0)</f>
        <v>0</v>
      </c>
      <c r="HD100" s="224">
        <f>IF(HD$19-'様式３（療養者名簿）（⑤の場合）'!$BD105+1&lt;=15,IF(HD$19&gt;='様式３（療養者名簿）（⑤の場合）'!$BD105,IF(HD$19&lt;='様式３（療養者名簿）（⑤の場合）'!$BE105,1,0),0),0)</f>
        <v>0</v>
      </c>
      <c r="HE100" s="224">
        <f>IF(HE$19-'様式３（療養者名簿）（⑤の場合）'!$BD105+1&lt;=15,IF(HE$19&gt;='様式３（療養者名簿）（⑤の場合）'!$BD105,IF(HE$19&lt;='様式３（療養者名簿）（⑤の場合）'!$BE105,1,0),0),0)</f>
        <v>0</v>
      </c>
      <c r="HF100" s="224">
        <f>IF(HF$19-'様式３（療養者名簿）（⑤の場合）'!$BD105+1&lt;=15,IF(HF$19&gt;='様式３（療養者名簿）（⑤の場合）'!$BD105,IF(HF$19&lt;='様式３（療養者名簿）（⑤の場合）'!$BE105,1,0),0),0)</f>
        <v>0</v>
      </c>
      <c r="HG100" s="224">
        <f>IF(HG$19-'様式３（療養者名簿）（⑤の場合）'!$BD105+1&lt;=15,IF(HG$19&gt;='様式３（療養者名簿）（⑤の場合）'!$BD105,IF(HG$19&lt;='様式３（療養者名簿）（⑤の場合）'!$BE105,1,0),0),0)</f>
        <v>0</v>
      </c>
      <c r="HH100" s="224">
        <f>IF(HH$19-'様式３（療養者名簿）（⑤の場合）'!$BD105+1&lt;=15,IF(HH$19&gt;='様式３（療養者名簿）（⑤の場合）'!$BD105,IF(HH$19&lt;='様式３（療養者名簿）（⑤の場合）'!$BE105,1,0),0),0)</f>
        <v>0</v>
      </c>
      <c r="HI100" s="224">
        <f>IF(HI$19-'様式３（療養者名簿）（⑤の場合）'!$BD105+1&lt;=15,IF(HI$19&gt;='様式３（療養者名簿）（⑤の場合）'!$BD105,IF(HI$19&lt;='様式３（療養者名簿）（⑤の場合）'!$BE105,1,0),0),0)</f>
        <v>0</v>
      </c>
      <c r="HJ100" s="224">
        <f>IF(HJ$19-'様式３（療養者名簿）（⑤の場合）'!$BD105+1&lt;=15,IF(HJ$19&gt;='様式３（療養者名簿）（⑤の場合）'!$BD105,IF(HJ$19&lt;='様式３（療養者名簿）（⑤の場合）'!$BE105,1,0),0),0)</f>
        <v>0</v>
      </c>
      <c r="HK100" s="224">
        <f>IF(HK$19-'様式３（療養者名簿）（⑤の場合）'!$BD105+1&lt;=15,IF(HK$19&gt;='様式３（療養者名簿）（⑤の場合）'!$BD105,IF(HK$19&lt;='様式３（療養者名簿）（⑤の場合）'!$BE105,1,0),0),0)</f>
        <v>0</v>
      </c>
      <c r="HL100" s="224">
        <f>IF(HL$19-'様式３（療養者名簿）（⑤の場合）'!$BD105+1&lt;=15,IF(HL$19&gt;='様式３（療養者名簿）（⑤の場合）'!$BD105,IF(HL$19&lt;='様式３（療養者名簿）（⑤の場合）'!$BE105,1,0),0),0)</f>
        <v>0</v>
      </c>
      <c r="HM100" s="224">
        <f>IF(HM$19-'様式３（療養者名簿）（⑤の場合）'!$BD105+1&lt;=15,IF(HM$19&gt;='様式３（療養者名簿）（⑤の場合）'!$BD105,IF(HM$19&lt;='様式３（療養者名簿）（⑤の場合）'!$BE105,1,0),0),0)</f>
        <v>0</v>
      </c>
      <c r="HN100" s="224">
        <f>IF(HN$19-'様式３（療養者名簿）（⑤の場合）'!$BD105+1&lt;=15,IF(HN$19&gt;='様式３（療養者名簿）（⑤の場合）'!$BD105,IF(HN$19&lt;='様式３（療養者名簿）（⑤の場合）'!$BE105,1,0),0),0)</f>
        <v>0</v>
      </c>
      <c r="HO100" s="224">
        <f>IF(HO$19-'様式３（療養者名簿）（⑤の場合）'!$BD105+1&lt;=15,IF(HO$19&gt;='様式３（療養者名簿）（⑤の場合）'!$BD105,IF(HO$19&lt;='様式３（療養者名簿）（⑤の場合）'!$BE105,1,0),0),0)</f>
        <v>0</v>
      </c>
      <c r="HP100" s="224">
        <f>IF(HP$19-'様式３（療養者名簿）（⑤の場合）'!$BD105+1&lt;=15,IF(HP$19&gt;='様式３（療養者名簿）（⑤の場合）'!$BD105,IF(HP$19&lt;='様式３（療養者名簿）（⑤の場合）'!$BE105,1,0),0),0)</f>
        <v>0</v>
      </c>
      <c r="HQ100" s="224">
        <f>IF(HQ$19-'様式３（療養者名簿）（⑤の場合）'!$BD105+1&lt;=15,IF(HQ$19&gt;='様式３（療養者名簿）（⑤の場合）'!$BD105,IF(HQ$19&lt;='様式３（療養者名簿）（⑤の場合）'!$BE105,1,0),0),0)</f>
        <v>0</v>
      </c>
      <c r="HR100" s="224">
        <f>IF(HR$19-'様式３（療養者名簿）（⑤の場合）'!$BD105+1&lt;=15,IF(HR$19&gt;='様式３（療養者名簿）（⑤の場合）'!$BD105,IF(HR$19&lt;='様式３（療養者名簿）（⑤の場合）'!$BE105,1,0),0),0)</f>
        <v>0</v>
      </c>
      <c r="HS100" s="224">
        <f>IF(HS$19-'様式３（療養者名簿）（⑤の場合）'!$BD105+1&lt;=15,IF(HS$19&gt;='様式３（療養者名簿）（⑤の場合）'!$BD105,IF(HS$19&lt;='様式３（療養者名簿）（⑤の場合）'!$BE105,1,0),0),0)</f>
        <v>0</v>
      </c>
      <c r="HT100" s="224">
        <f>IF(HT$19-'様式３（療養者名簿）（⑤の場合）'!$BD105+1&lt;=15,IF(HT$19&gt;='様式３（療養者名簿）（⑤の場合）'!$BD105,IF(HT$19&lt;='様式３（療養者名簿）（⑤の場合）'!$BE105,1,0),0),0)</f>
        <v>0</v>
      </c>
      <c r="HU100" s="224">
        <f>IF(HU$19-'様式３（療養者名簿）（⑤の場合）'!$BD105+1&lt;=15,IF(HU$19&gt;='様式３（療養者名簿）（⑤の場合）'!$BD105,IF(HU$19&lt;='様式３（療養者名簿）（⑤の場合）'!$BE105,1,0),0),0)</f>
        <v>0</v>
      </c>
      <c r="HV100" s="224">
        <f>IF(HV$19-'様式３（療養者名簿）（⑤の場合）'!$BD105+1&lt;=15,IF(HV$19&gt;='様式３（療養者名簿）（⑤の場合）'!$BD105,IF(HV$19&lt;='様式３（療養者名簿）（⑤の場合）'!$BE105,1,0),0),0)</f>
        <v>0</v>
      </c>
      <c r="HW100" s="224">
        <f>IF(HW$19-'様式３（療養者名簿）（⑤の場合）'!$BD105+1&lt;=15,IF(HW$19&gt;='様式３（療養者名簿）（⑤の場合）'!$BD105,IF(HW$19&lt;='様式３（療養者名簿）（⑤の場合）'!$BE105,1,0),0),0)</f>
        <v>0</v>
      </c>
      <c r="HX100" s="224">
        <f>IF(HX$19-'様式３（療養者名簿）（⑤の場合）'!$BD105+1&lt;=15,IF(HX$19&gt;='様式３（療養者名簿）（⑤の場合）'!$BD105,IF(HX$19&lt;='様式３（療養者名簿）（⑤の場合）'!$BE105,1,0),0),0)</f>
        <v>0</v>
      </c>
      <c r="HY100" s="224">
        <f>IF(HY$19-'様式３（療養者名簿）（⑤の場合）'!$BD105+1&lt;=15,IF(HY$19&gt;='様式３（療養者名簿）（⑤の場合）'!$BD105,IF(HY$19&lt;='様式３（療養者名簿）（⑤の場合）'!$BE105,1,0),0),0)</f>
        <v>0</v>
      </c>
      <c r="HZ100" s="224">
        <f>IF(HZ$19-'様式３（療養者名簿）（⑤の場合）'!$BD105+1&lt;=15,IF(HZ$19&gt;='様式３（療養者名簿）（⑤の場合）'!$BD105,IF(HZ$19&lt;='様式３（療養者名簿）（⑤の場合）'!$BE105,1,0),0),0)</f>
        <v>0</v>
      </c>
      <c r="IA100" s="224">
        <f>IF(IA$19-'様式３（療養者名簿）（⑤の場合）'!$BD105+1&lt;=15,IF(IA$19&gt;='様式３（療養者名簿）（⑤の場合）'!$BD105,IF(IA$19&lt;='様式３（療養者名簿）（⑤の場合）'!$BE105,1,0),0),0)</f>
        <v>0</v>
      </c>
      <c r="IB100" s="224">
        <f>IF(IB$19-'様式３（療養者名簿）（⑤の場合）'!$BD105+1&lt;=15,IF(IB$19&gt;='様式３（療養者名簿）（⑤の場合）'!$BD105,IF(IB$19&lt;='様式３（療養者名簿）（⑤の場合）'!$BE105,1,0),0),0)</f>
        <v>0</v>
      </c>
      <c r="IC100" s="224">
        <f>IF(IC$19-'様式３（療養者名簿）（⑤の場合）'!$BD105+1&lt;=15,IF(IC$19&gt;='様式３（療養者名簿）（⑤の場合）'!$BD105,IF(IC$19&lt;='様式３（療養者名簿）（⑤の場合）'!$BE105,1,0),0),0)</f>
        <v>0</v>
      </c>
      <c r="ID100" s="224">
        <f>IF(ID$19-'様式３（療養者名簿）（⑤の場合）'!$BD105+1&lt;=15,IF(ID$19&gt;='様式３（療養者名簿）（⑤の場合）'!$BD105,IF(ID$19&lt;='様式３（療養者名簿）（⑤の場合）'!$BE105,1,0),0),0)</f>
        <v>0</v>
      </c>
      <c r="IE100" s="224">
        <f>IF(IE$19-'様式３（療養者名簿）（⑤の場合）'!$BD105+1&lt;=15,IF(IE$19&gt;='様式３（療養者名簿）（⑤の場合）'!$BD105,IF(IE$19&lt;='様式３（療養者名簿）（⑤の場合）'!$BE105,1,0),0),0)</f>
        <v>0</v>
      </c>
      <c r="IF100" s="224">
        <f>IF(IF$19-'様式３（療養者名簿）（⑤の場合）'!$BD105+1&lt;=15,IF(IF$19&gt;='様式３（療養者名簿）（⑤の場合）'!$BD105,IF(IF$19&lt;='様式３（療養者名簿）（⑤の場合）'!$BE105,1,0),0),0)</f>
        <v>0</v>
      </c>
      <c r="IG100" s="224">
        <f>IF(IG$19-'様式３（療養者名簿）（⑤の場合）'!$BD105+1&lt;=15,IF(IG$19&gt;='様式３（療養者名簿）（⑤の場合）'!$BD105,IF(IG$19&lt;='様式３（療養者名簿）（⑤の場合）'!$BE105,1,0),0),0)</f>
        <v>0</v>
      </c>
      <c r="IH100" s="224">
        <f>IF(IH$19-'様式３（療養者名簿）（⑤の場合）'!$BD105+1&lt;=15,IF(IH$19&gt;='様式３（療養者名簿）（⑤の場合）'!$BD105,IF(IH$19&lt;='様式３（療養者名簿）（⑤の場合）'!$BE105,1,0),0),0)</f>
        <v>0</v>
      </c>
      <c r="II100" s="224">
        <f>IF(II$19-'様式３（療養者名簿）（⑤の場合）'!$BD105+1&lt;=15,IF(II$19&gt;='様式３（療養者名簿）（⑤の場合）'!$BD105,IF(II$19&lt;='様式３（療養者名簿）（⑤の場合）'!$BE105,1,0),0),0)</f>
        <v>0</v>
      </c>
      <c r="IJ100" s="224">
        <f>IF(IJ$19-'様式３（療養者名簿）（⑤の場合）'!$BD105+1&lt;=15,IF(IJ$19&gt;='様式３（療養者名簿）（⑤の場合）'!$BD105,IF(IJ$19&lt;='様式３（療養者名簿）（⑤の場合）'!$BE105,1,0),0),0)</f>
        <v>0</v>
      </c>
      <c r="IK100" s="224">
        <f>IF(IK$19-'様式３（療養者名簿）（⑤の場合）'!$BD105+1&lt;=15,IF(IK$19&gt;='様式３（療養者名簿）（⑤の場合）'!$BD105,IF(IK$19&lt;='様式３（療養者名簿）（⑤の場合）'!$BE105,1,0),0),0)</f>
        <v>0</v>
      </c>
      <c r="IL100" s="224">
        <f>IF(IL$19-'様式３（療養者名簿）（⑤の場合）'!$BD105+1&lt;=15,IF(IL$19&gt;='様式３（療養者名簿）（⑤の場合）'!$BD105,IF(IL$19&lt;='様式３（療養者名簿）（⑤の場合）'!$BE105,1,0),0),0)</f>
        <v>0</v>
      </c>
      <c r="IM100" s="224">
        <f>IF(IM$19-'様式３（療養者名簿）（⑤の場合）'!$BD105+1&lt;=15,IF(IM$19&gt;='様式３（療養者名簿）（⑤の場合）'!$BD105,IF(IM$19&lt;='様式３（療養者名簿）（⑤の場合）'!$BE105,1,0),0),0)</f>
        <v>0</v>
      </c>
      <c r="IN100" s="224">
        <f>IF(IN$19-'様式３（療養者名簿）（⑤の場合）'!$BD105+1&lt;=15,IF(IN$19&gt;='様式３（療養者名簿）（⑤の場合）'!$BD105,IF(IN$19&lt;='様式３（療養者名簿）（⑤の場合）'!$BE105,1,0),0),0)</f>
        <v>0</v>
      </c>
      <c r="IO100" s="224">
        <f>IF(IO$19-'様式３（療養者名簿）（⑤の場合）'!$BD105+1&lt;=15,IF(IO$19&gt;='様式３（療養者名簿）（⑤の場合）'!$BD105,IF(IO$19&lt;='様式３（療養者名簿）（⑤の場合）'!$BE105,1,0),0),0)</f>
        <v>0</v>
      </c>
      <c r="IP100" s="224">
        <f>IF(IP$19-'様式３（療養者名簿）（⑤の場合）'!$BD105+1&lt;=15,IF(IP$19&gt;='様式３（療養者名簿）（⑤の場合）'!$BD105,IF(IP$19&lt;='様式３（療養者名簿）（⑤の場合）'!$BE105,1,0),0),0)</f>
        <v>0</v>
      </c>
      <c r="IQ100" s="224">
        <f>IF(IQ$19-'様式３（療養者名簿）（⑤の場合）'!$BD105+1&lt;=15,IF(IQ$19&gt;='様式３（療養者名簿）（⑤の場合）'!$BD105,IF(IQ$19&lt;='様式３（療養者名簿）（⑤の場合）'!$BE105,1,0),0),0)</f>
        <v>0</v>
      </c>
      <c r="IR100" s="224">
        <f>IF(IR$19-'様式３（療養者名簿）（⑤の場合）'!$BD105+1&lt;=15,IF(IR$19&gt;='様式３（療養者名簿）（⑤の場合）'!$BD105,IF(IR$19&lt;='様式３（療養者名簿）（⑤の場合）'!$BE105,1,0),0),0)</f>
        <v>0</v>
      </c>
      <c r="IS100" s="224">
        <f>IF(IS$19-'様式３（療養者名簿）（⑤の場合）'!$BD105+1&lt;=15,IF(IS$19&gt;='様式３（療養者名簿）（⑤の場合）'!$BD105,IF(IS$19&lt;='様式３（療養者名簿）（⑤の場合）'!$BE105,1,0),0),0)</f>
        <v>0</v>
      </c>
      <c r="IT100" s="224">
        <f>IF(IT$19-'様式３（療養者名簿）（⑤の場合）'!$BD105+1&lt;=15,IF(IT$19&gt;='様式３（療養者名簿）（⑤の場合）'!$BD105,IF(IT$19&lt;='様式３（療養者名簿）（⑤の場合）'!$BE105,1,0),0),0)</f>
        <v>0</v>
      </c>
      <c r="IU100" s="224">
        <f>IF(IU$19-'様式３（療養者名簿）（⑤の場合）'!$BD105+1&lt;=15,IF(IU$19&gt;='様式３（療養者名簿）（⑤の場合）'!$BD105,IF(IU$19&lt;='様式３（療養者名簿）（⑤の場合）'!$BE105,1,0),0),0)</f>
        <v>0</v>
      </c>
      <c r="IV100" s="224">
        <f>IF(IV$19-'様式３（療養者名簿）（⑤の場合）'!$BD105+1&lt;=15,IF(IV$19&gt;='様式３（療養者名簿）（⑤の場合）'!$BD105,IF(IV$19&lt;='様式３（療養者名簿）（⑤の場合）'!$BE105,1,0),0),0)</f>
        <v>0</v>
      </c>
      <c r="IW100" s="224">
        <f>IF(IW$19-'様式３（療養者名簿）（⑤の場合）'!$BD105+1&lt;=15,IF(IW$19&gt;='様式３（療養者名簿）（⑤の場合）'!$BD105,IF(IW$19&lt;='様式３（療養者名簿）（⑤の場合）'!$BE105,1,0),0),0)</f>
        <v>0</v>
      </c>
      <c r="IX100" s="224">
        <f>IF(IX$19-'様式３（療養者名簿）（⑤の場合）'!$BD105+1&lt;=15,IF(IX$19&gt;='様式３（療養者名簿）（⑤の場合）'!$BD105,IF(IX$19&lt;='様式３（療養者名簿）（⑤の場合）'!$BE105,1,0),0),0)</f>
        <v>0</v>
      </c>
      <c r="IY100" s="224">
        <f>IF(IY$19-'様式３（療養者名簿）（⑤の場合）'!$BD105+1&lt;=15,IF(IY$19&gt;='様式３（療養者名簿）（⑤の場合）'!$BD105,IF(IY$19&lt;='様式３（療養者名簿）（⑤の場合）'!$BE105,1,0),0),0)</f>
        <v>0</v>
      </c>
      <c r="IZ100" s="224">
        <f>IF(IZ$19-'様式３（療養者名簿）（⑤の場合）'!$BD105+1&lt;=15,IF(IZ$19&gt;='様式３（療養者名簿）（⑤の場合）'!$BD105,IF(IZ$19&lt;='様式３（療養者名簿）（⑤の場合）'!$BE105,1,0),0),0)</f>
        <v>0</v>
      </c>
      <c r="JA100" s="224">
        <f>IF(JA$19-'様式３（療養者名簿）（⑤の場合）'!$BD105+1&lt;=15,IF(JA$19&gt;='様式３（療養者名簿）（⑤の場合）'!$BD105,IF(JA$19&lt;='様式３（療養者名簿）（⑤の場合）'!$BE105,1,0),0),0)</f>
        <v>0</v>
      </c>
      <c r="JB100" s="224">
        <f>IF(JB$19-'様式３（療養者名簿）（⑤の場合）'!$BD105+1&lt;=15,IF(JB$19&gt;='様式３（療養者名簿）（⑤の場合）'!$BD105,IF(JB$19&lt;='様式３（療養者名簿）（⑤の場合）'!$BE105,1,0),0),0)</f>
        <v>0</v>
      </c>
      <c r="JC100" s="224">
        <f>IF(JC$19-'様式３（療養者名簿）（⑤の場合）'!$BD105+1&lt;=15,IF(JC$19&gt;='様式３（療養者名簿）（⑤の場合）'!$BD105,IF(JC$19&lt;='様式３（療養者名簿）（⑤の場合）'!$BE105,1,0),0),0)</f>
        <v>0</v>
      </c>
      <c r="JD100" s="224">
        <f>IF(JD$19-'様式３（療養者名簿）（⑤の場合）'!$BD105+1&lt;=15,IF(JD$19&gt;='様式３（療養者名簿）（⑤の場合）'!$BD105,IF(JD$19&lt;='様式３（療養者名簿）（⑤の場合）'!$BE105,1,0),0),0)</f>
        <v>0</v>
      </c>
      <c r="JE100" s="224">
        <f>IF(JE$19-'様式３（療養者名簿）（⑤の場合）'!$BD105+1&lt;=15,IF(JE$19&gt;='様式３（療養者名簿）（⑤の場合）'!$BD105,IF(JE$19&lt;='様式３（療養者名簿）（⑤の場合）'!$BE105,1,0),0),0)</f>
        <v>0</v>
      </c>
      <c r="JF100" s="224">
        <f>IF(JF$19-'様式３（療養者名簿）（⑤の場合）'!$BD105+1&lt;=15,IF(JF$19&gt;='様式３（療養者名簿）（⑤の場合）'!$BD105,IF(JF$19&lt;='様式３（療養者名簿）（⑤の場合）'!$BE105,1,0),0),0)</f>
        <v>0</v>
      </c>
      <c r="JG100" s="224">
        <f>IF(JG$19-'様式３（療養者名簿）（⑤の場合）'!$BD105+1&lt;=15,IF(JG$19&gt;='様式３（療養者名簿）（⑤の場合）'!$BD105,IF(JG$19&lt;='様式３（療養者名簿）（⑤の場合）'!$BE105,1,0),0),0)</f>
        <v>0</v>
      </c>
      <c r="JH100" s="224">
        <f>IF(JH$19-'様式３（療養者名簿）（⑤の場合）'!$BD105+1&lt;=15,IF(JH$19&gt;='様式３（療養者名簿）（⑤の場合）'!$BD105,IF(JH$19&lt;='様式３（療養者名簿）（⑤の場合）'!$BE105,1,0),0),0)</f>
        <v>0</v>
      </c>
      <c r="JI100" s="224">
        <f>IF(JI$19-'様式３（療養者名簿）（⑤の場合）'!$BD105+1&lt;=15,IF(JI$19&gt;='様式３（療養者名簿）（⑤の場合）'!$BD105,IF(JI$19&lt;='様式３（療養者名簿）（⑤の場合）'!$BE105,1,0),0),0)</f>
        <v>0</v>
      </c>
      <c r="JJ100" s="224">
        <f>IF(JJ$19-'様式３（療養者名簿）（⑤の場合）'!$BD105+1&lt;=15,IF(JJ$19&gt;='様式３（療養者名簿）（⑤の場合）'!$BD105,IF(JJ$19&lt;='様式３（療養者名簿）（⑤の場合）'!$BE105,1,0),0),0)</f>
        <v>0</v>
      </c>
      <c r="JK100" s="224">
        <f>IF(JK$19-'様式３（療養者名簿）（⑤の場合）'!$BD105+1&lt;=15,IF(JK$19&gt;='様式３（療養者名簿）（⑤の場合）'!$BD105,IF(JK$19&lt;='様式３（療養者名簿）（⑤の場合）'!$BE105,1,0),0),0)</f>
        <v>0</v>
      </c>
      <c r="JL100" s="224">
        <f>IF(JL$19-'様式３（療養者名簿）（⑤の場合）'!$BD105+1&lt;=15,IF(JL$19&gt;='様式３（療養者名簿）（⑤の場合）'!$BD105,IF(JL$19&lt;='様式３（療養者名簿）（⑤の場合）'!$BE105,1,0),0),0)</f>
        <v>0</v>
      </c>
      <c r="JM100" s="224">
        <f>IF(JM$19-'様式３（療養者名簿）（⑤の場合）'!$BD105+1&lt;=15,IF(JM$19&gt;='様式３（療養者名簿）（⑤の場合）'!$BD105,IF(JM$19&lt;='様式３（療養者名簿）（⑤の場合）'!$BE105,1,0),0),0)</f>
        <v>0</v>
      </c>
      <c r="JN100" s="224">
        <f>IF(JN$19-'様式３（療養者名簿）（⑤の場合）'!$BD105+1&lt;=15,IF(JN$19&gt;='様式３（療養者名簿）（⑤の場合）'!$BD105,IF(JN$19&lt;='様式３（療養者名簿）（⑤の場合）'!$BE105,1,0),0),0)</f>
        <v>0</v>
      </c>
      <c r="JO100" s="224">
        <f>IF(JO$19-'様式３（療養者名簿）（⑤の場合）'!$BD105+1&lt;=15,IF(JO$19&gt;='様式３（療養者名簿）（⑤の場合）'!$BD105,IF(JO$19&lt;='様式３（療養者名簿）（⑤の場合）'!$BE105,1,0),0),0)</f>
        <v>0</v>
      </c>
      <c r="JP100" s="224">
        <f>IF(JP$19-'様式３（療養者名簿）（⑤の場合）'!$BD105+1&lt;=15,IF(JP$19&gt;='様式３（療養者名簿）（⑤の場合）'!$BD105,IF(JP$19&lt;='様式３（療養者名簿）（⑤の場合）'!$BE105,1,0),0),0)</f>
        <v>0</v>
      </c>
      <c r="JQ100" s="224">
        <f>IF(JQ$19-'様式３（療養者名簿）（⑤の場合）'!$BD105+1&lt;=15,IF(JQ$19&gt;='様式３（療養者名簿）（⑤の場合）'!$BD105,IF(JQ$19&lt;='様式３（療養者名簿）（⑤の場合）'!$BE105,1,0),0),0)</f>
        <v>0</v>
      </c>
      <c r="JR100" s="224">
        <f>IF(JR$19-'様式３（療養者名簿）（⑤の場合）'!$BD105+1&lt;=15,IF(JR$19&gt;='様式３（療養者名簿）（⑤の場合）'!$BD105,IF(JR$19&lt;='様式３（療養者名簿）（⑤の場合）'!$BE105,1,0),0),0)</f>
        <v>0</v>
      </c>
      <c r="JS100" s="224">
        <f>IF(JS$19-'様式３（療養者名簿）（⑤の場合）'!$BD105+1&lt;=15,IF(JS$19&gt;='様式３（療養者名簿）（⑤の場合）'!$BD105,IF(JS$19&lt;='様式３（療養者名簿）（⑤の場合）'!$BE105,1,0),0),0)</f>
        <v>0</v>
      </c>
      <c r="JT100" s="224">
        <f>IF(JT$19-'様式３（療養者名簿）（⑤の場合）'!$BD105+1&lt;=15,IF(JT$19&gt;='様式３（療養者名簿）（⑤の場合）'!$BD105,IF(JT$19&lt;='様式３（療養者名簿）（⑤の場合）'!$BE105,1,0),0),0)</f>
        <v>0</v>
      </c>
      <c r="JU100" s="224">
        <f>IF(JU$19-'様式３（療養者名簿）（⑤の場合）'!$BD105+1&lt;=15,IF(JU$19&gt;='様式３（療養者名簿）（⑤の場合）'!$BD105,IF(JU$19&lt;='様式３（療養者名簿）（⑤の場合）'!$BE105,1,0),0),0)</f>
        <v>0</v>
      </c>
      <c r="JV100" s="224">
        <f>IF(JV$19-'様式３（療養者名簿）（⑤の場合）'!$BD105+1&lt;=15,IF(JV$19&gt;='様式３（療養者名簿）（⑤の場合）'!$BD105,IF(JV$19&lt;='様式３（療養者名簿）（⑤の場合）'!$BE105,1,0),0),0)</f>
        <v>0</v>
      </c>
      <c r="JW100" s="224">
        <f>IF(JW$19-'様式３（療養者名簿）（⑤の場合）'!$BD105+1&lt;=15,IF(JW$19&gt;='様式３（療養者名簿）（⑤の場合）'!$BD105,IF(JW$19&lt;='様式３（療養者名簿）（⑤の場合）'!$BE105,1,0),0),0)</f>
        <v>0</v>
      </c>
      <c r="JX100" s="224">
        <f>IF(JX$19-'様式３（療養者名簿）（⑤の場合）'!$BD105+1&lt;=15,IF(JX$19&gt;='様式３（療養者名簿）（⑤の場合）'!$BD105,IF(JX$19&lt;='様式３（療養者名簿）（⑤の場合）'!$BE105,1,0),0),0)</f>
        <v>0</v>
      </c>
      <c r="JY100" s="224">
        <f>IF(JY$19-'様式３（療養者名簿）（⑤の場合）'!$BD105+1&lt;=15,IF(JY$19&gt;='様式３（療養者名簿）（⑤の場合）'!$BD105,IF(JY$19&lt;='様式３（療養者名簿）（⑤の場合）'!$BE105,1,0),0),0)</f>
        <v>0</v>
      </c>
      <c r="JZ100" s="224">
        <f>IF(JZ$19-'様式３（療養者名簿）（⑤の場合）'!$BD105+1&lt;=15,IF(JZ$19&gt;='様式３（療養者名簿）（⑤の場合）'!$BD105,IF(JZ$19&lt;='様式３（療養者名簿）（⑤の場合）'!$BE105,1,0),0),0)</f>
        <v>0</v>
      </c>
      <c r="KA100" s="224">
        <f>IF(KA$19-'様式３（療養者名簿）（⑤の場合）'!$BD105+1&lt;=15,IF(KA$19&gt;='様式３（療養者名簿）（⑤の場合）'!$BD105,IF(KA$19&lt;='様式３（療養者名簿）（⑤の場合）'!$BE105,1,0),0),0)</f>
        <v>0</v>
      </c>
      <c r="KB100" s="224">
        <f>IF(KB$19-'様式３（療養者名簿）（⑤の場合）'!$BD105+1&lt;=15,IF(KB$19&gt;='様式３（療養者名簿）（⑤の場合）'!$BD105,IF(KB$19&lt;='様式３（療養者名簿）（⑤の場合）'!$BE105,1,0),0),0)</f>
        <v>0</v>
      </c>
      <c r="KC100" s="224">
        <f>IF(KC$19-'様式３（療養者名簿）（⑤の場合）'!$BD105+1&lt;=15,IF(KC$19&gt;='様式３（療養者名簿）（⑤の場合）'!$BD105,IF(KC$19&lt;='様式３（療養者名簿）（⑤の場合）'!$BE105,1,0),0),0)</f>
        <v>0</v>
      </c>
      <c r="KD100" s="224">
        <f>IF(KD$19-'様式３（療養者名簿）（⑤の場合）'!$BD105+1&lt;=15,IF(KD$19&gt;='様式３（療養者名簿）（⑤の場合）'!$BD105,IF(KD$19&lt;='様式３（療養者名簿）（⑤の場合）'!$BE105,1,0),0),0)</f>
        <v>0</v>
      </c>
      <c r="KE100" s="224">
        <f>IF(KE$19-'様式３（療養者名簿）（⑤の場合）'!$BD105+1&lt;=15,IF(KE$19&gt;='様式３（療養者名簿）（⑤の場合）'!$BD105,IF(KE$19&lt;='様式３（療養者名簿）（⑤の場合）'!$BE105,1,0),0),0)</f>
        <v>0</v>
      </c>
      <c r="KF100" s="224">
        <f>IF(KF$19-'様式３（療養者名簿）（⑤の場合）'!$BD105+1&lt;=15,IF(KF$19&gt;='様式３（療養者名簿）（⑤の場合）'!$BD105,IF(KF$19&lt;='様式３（療養者名簿）（⑤の場合）'!$BE105,1,0),0),0)</f>
        <v>0</v>
      </c>
      <c r="KG100" s="224">
        <f>IF(KG$19-'様式３（療養者名簿）（⑤の場合）'!$BD105+1&lt;=15,IF(KG$19&gt;='様式３（療養者名簿）（⑤の場合）'!$BD105,IF(KG$19&lt;='様式３（療養者名簿）（⑤の場合）'!$BE105,1,0),0),0)</f>
        <v>0</v>
      </c>
      <c r="KH100" s="224">
        <f>IF(KH$19-'様式３（療養者名簿）（⑤の場合）'!$BD105+1&lt;=15,IF(KH$19&gt;='様式３（療養者名簿）（⑤の場合）'!$BD105,IF(KH$19&lt;='様式３（療養者名簿）（⑤の場合）'!$BE105,1,0),0),0)</f>
        <v>0</v>
      </c>
      <c r="KI100" s="224">
        <f>IF(KI$19-'様式３（療養者名簿）（⑤の場合）'!$BD105+1&lt;=15,IF(KI$19&gt;='様式３（療養者名簿）（⑤の場合）'!$BD105,IF(KI$19&lt;='様式３（療養者名簿）（⑤の場合）'!$BE105,1,0),0),0)</f>
        <v>0</v>
      </c>
      <c r="KJ100" s="224">
        <f>IF(KJ$19-'様式３（療養者名簿）（⑤の場合）'!$BD105+1&lt;=15,IF(KJ$19&gt;='様式３（療養者名簿）（⑤の場合）'!$BD105,IF(KJ$19&lt;='様式３（療養者名簿）（⑤の場合）'!$BE105,1,0),0),0)</f>
        <v>0</v>
      </c>
      <c r="KK100" s="224">
        <f>IF(KK$19-'様式３（療養者名簿）（⑤の場合）'!$BD105+1&lt;=15,IF(KK$19&gt;='様式３（療養者名簿）（⑤の場合）'!$BD105,IF(KK$19&lt;='様式３（療養者名簿）（⑤の場合）'!$BE105,1,0),0),0)</f>
        <v>0</v>
      </c>
      <c r="KL100" s="224">
        <f>IF(KL$19-'様式３（療養者名簿）（⑤の場合）'!$BD105+1&lt;=15,IF(KL$19&gt;='様式３（療養者名簿）（⑤の場合）'!$BD105,IF(KL$19&lt;='様式３（療養者名簿）（⑤の場合）'!$BE105,1,0),0),0)</f>
        <v>0</v>
      </c>
      <c r="KM100" s="224">
        <f>IF(KM$19-'様式３（療養者名簿）（⑤の場合）'!$BD105+1&lt;=15,IF(KM$19&gt;='様式３（療養者名簿）（⑤の場合）'!$BD105,IF(KM$19&lt;='様式３（療養者名簿）（⑤の場合）'!$BE105,1,0),0),0)</f>
        <v>0</v>
      </c>
      <c r="KN100" s="224">
        <f>IF(KN$19-'様式３（療養者名簿）（⑤の場合）'!$BD105+1&lt;=15,IF(KN$19&gt;='様式３（療養者名簿）（⑤の場合）'!$BD105,IF(KN$19&lt;='様式３（療養者名簿）（⑤の場合）'!$BE105,1,0),0),0)</f>
        <v>0</v>
      </c>
      <c r="KO100" s="224">
        <f>IF(KO$19-'様式３（療養者名簿）（⑤の場合）'!$BD105+1&lt;=15,IF(KO$19&gt;='様式３（療養者名簿）（⑤の場合）'!$BD105,IF(KO$19&lt;='様式３（療養者名簿）（⑤の場合）'!$BE105,1,0),0),0)</f>
        <v>0</v>
      </c>
      <c r="KP100" s="224">
        <f>IF(KP$19-'様式３（療養者名簿）（⑤の場合）'!$BD105+1&lt;=15,IF(KP$19&gt;='様式３（療養者名簿）（⑤の場合）'!$BD105,IF(KP$19&lt;='様式３（療養者名簿）（⑤の場合）'!$BE105,1,0),0),0)</f>
        <v>0</v>
      </c>
      <c r="KQ100" s="224">
        <f>IF(KQ$19-'様式３（療養者名簿）（⑤の場合）'!$BD105+1&lt;=15,IF(KQ$19&gt;='様式３（療養者名簿）（⑤の場合）'!$BD105,IF(KQ$19&lt;='様式３（療養者名簿）（⑤の場合）'!$BE105,1,0),0),0)</f>
        <v>0</v>
      </c>
      <c r="KR100" s="224">
        <f>IF(KR$19-'様式３（療養者名簿）（⑤の場合）'!$BD105+1&lt;=15,IF(KR$19&gt;='様式３（療養者名簿）（⑤の場合）'!$BD105,IF(KR$19&lt;='様式３（療養者名簿）（⑤の場合）'!$BE105,1,0),0),0)</f>
        <v>0</v>
      </c>
      <c r="KS100" s="224">
        <f>IF(KS$19-'様式３（療養者名簿）（⑤の場合）'!$BD105+1&lt;=15,IF(KS$19&gt;='様式３（療養者名簿）（⑤の場合）'!$BD105,IF(KS$19&lt;='様式３（療養者名簿）（⑤の場合）'!$BE105,1,0),0),0)</f>
        <v>0</v>
      </c>
      <c r="KT100" s="224">
        <f>IF(KT$19-'様式３（療養者名簿）（⑤の場合）'!$BD105+1&lt;=15,IF(KT$19&gt;='様式３（療養者名簿）（⑤の場合）'!$BD105,IF(KT$19&lt;='様式３（療養者名簿）（⑤の場合）'!$BE105,1,0),0),0)</f>
        <v>0</v>
      </c>
      <c r="KU100" s="224">
        <f>IF(KU$19-'様式３（療養者名簿）（⑤の場合）'!$BD105+1&lt;=15,IF(KU$19&gt;='様式３（療養者名簿）（⑤の場合）'!$BD105,IF(KU$19&lt;='様式３（療養者名簿）（⑤の場合）'!$BE105,1,0),0),0)</f>
        <v>0</v>
      </c>
      <c r="KV100" s="224">
        <f>IF(KV$19-'様式３（療養者名簿）（⑤の場合）'!$BD105+1&lt;=15,IF(KV$19&gt;='様式３（療養者名簿）（⑤の場合）'!$BD105,IF(KV$19&lt;='様式３（療養者名簿）（⑤の場合）'!$BE105,1,0),0),0)</f>
        <v>0</v>
      </c>
      <c r="KW100" s="224">
        <f>IF(KW$19-'様式３（療養者名簿）（⑤の場合）'!$BD105+1&lt;=15,IF(KW$19&gt;='様式３（療養者名簿）（⑤の場合）'!$BD105,IF(KW$19&lt;='様式３（療養者名簿）（⑤の場合）'!$BE105,1,0),0),0)</f>
        <v>0</v>
      </c>
      <c r="KX100" s="224">
        <f>IF(KX$19-'様式３（療養者名簿）（⑤の場合）'!$BD105+1&lt;=15,IF(KX$19&gt;='様式３（療養者名簿）（⑤の場合）'!$BD105,IF(KX$19&lt;='様式３（療養者名簿）（⑤の場合）'!$BE105,1,0),0),0)</f>
        <v>0</v>
      </c>
      <c r="KY100" s="224">
        <f>IF(KY$19-'様式３（療養者名簿）（⑤の場合）'!$BD105+1&lt;=15,IF(KY$19&gt;='様式３（療養者名簿）（⑤の場合）'!$BD105,IF(KY$19&lt;='様式３（療養者名簿）（⑤の場合）'!$BE105,1,0),0),0)</f>
        <v>0</v>
      </c>
      <c r="KZ100" s="224">
        <f>IF(KZ$19-'様式３（療養者名簿）（⑤の場合）'!$BD105+1&lt;=15,IF(KZ$19&gt;='様式３（療養者名簿）（⑤の場合）'!$BD105,IF(KZ$19&lt;='様式３（療養者名簿）（⑤の場合）'!$BE105,1,0),0),0)</f>
        <v>0</v>
      </c>
      <c r="LA100" s="224">
        <f>IF(LA$19-'様式３（療養者名簿）（⑤の場合）'!$BD105+1&lt;=15,IF(LA$19&gt;='様式３（療養者名簿）（⑤の場合）'!$BD105,IF(LA$19&lt;='様式３（療養者名簿）（⑤の場合）'!$BE105,1,0),0),0)</f>
        <v>0</v>
      </c>
      <c r="LB100" s="224">
        <f>IF(LB$19-'様式３（療養者名簿）（⑤の場合）'!$BD105+1&lt;=15,IF(LB$19&gt;='様式３（療養者名簿）（⑤の場合）'!$BD105,IF(LB$19&lt;='様式３（療養者名簿）（⑤の場合）'!$BE105,1,0),0),0)</f>
        <v>0</v>
      </c>
      <c r="LC100" s="224">
        <f>IF(LC$19-'様式３（療養者名簿）（⑤の場合）'!$BD105+1&lt;=15,IF(LC$19&gt;='様式３（療養者名簿）（⑤の場合）'!$BD105,IF(LC$19&lt;='様式３（療養者名簿）（⑤の場合）'!$BE105,1,0),0),0)</f>
        <v>0</v>
      </c>
      <c r="LD100" s="224">
        <f>IF(LD$19-'様式３（療養者名簿）（⑤の場合）'!$BD105+1&lt;=15,IF(LD$19&gt;='様式３（療養者名簿）（⑤の場合）'!$BD105,IF(LD$19&lt;='様式３（療養者名簿）（⑤の場合）'!$BE105,1,0),0),0)</f>
        <v>0</v>
      </c>
      <c r="LE100" s="224">
        <f>IF(LE$19-'様式３（療養者名簿）（⑤の場合）'!$BD105+1&lt;=15,IF(LE$19&gt;='様式３（療養者名簿）（⑤の場合）'!$BD105,IF(LE$19&lt;='様式３（療養者名簿）（⑤の場合）'!$BE105,1,0),0),0)</f>
        <v>0</v>
      </c>
      <c r="LF100" s="224">
        <f>IF(LF$19-'様式３（療養者名簿）（⑤の場合）'!$BD105+1&lt;=15,IF(LF$19&gt;='様式３（療養者名簿）（⑤の場合）'!$BD105,IF(LF$19&lt;='様式３（療養者名簿）（⑤の場合）'!$BE105,1,0),0),0)</f>
        <v>0</v>
      </c>
      <c r="LG100" s="224">
        <f>IF(LG$19-'様式３（療養者名簿）（⑤の場合）'!$BD105+1&lt;=15,IF(LG$19&gt;='様式３（療養者名簿）（⑤の場合）'!$BD105,IF(LG$19&lt;='様式３（療養者名簿）（⑤の場合）'!$BE105,1,0),0),0)</f>
        <v>0</v>
      </c>
      <c r="LH100" s="224">
        <f>IF(LH$19-'様式３（療養者名簿）（⑤の場合）'!$BD105+1&lt;=15,IF(LH$19&gt;='様式３（療養者名簿）（⑤の場合）'!$BD105,IF(LH$19&lt;='様式３（療養者名簿）（⑤の場合）'!$BE105,1,0),0),0)</f>
        <v>0</v>
      </c>
      <c r="LI100" s="224">
        <f>IF(LI$19-'様式３（療養者名簿）（⑤の場合）'!$BD105+1&lt;=15,IF(LI$19&gt;='様式３（療養者名簿）（⑤の場合）'!$BD105,IF(LI$19&lt;='様式３（療養者名簿）（⑤の場合）'!$BE105,1,0),0),0)</f>
        <v>0</v>
      </c>
      <c r="LJ100" s="224">
        <f>IF(LJ$19-'様式３（療養者名簿）（⑤の場合）'!$BD105+1&lt;=15,IF(LJ$19&gt;='様式３（療養者名簿）（⑤の場合）'!$BD105,IF(LJ$19&lt;='様式３（療養者名簿）（⑤の場合）'!$BE105,1,0),0),0)</f>
        <v>0</v>
      </c>
      <c r="LK100" s="224">
        <f>IF(LK$19-'様式３（療養者名簿）（⑤の場合）'!$BD105+1&lt;=15,IF(LK$19&gt;='様式３（療養者名簿）（⑤の場合）'!$BD105,IF(LK$19&lt;='様式３（療養者名簿）（⑤の場合）'!$BE105,1,0),0),0)</f>
        <v>0</v>
      </c>
      <c r="LL100" s="224">
        <f>IF(LL$19-'様式３（療養者名簿）（⑤の場合）'!$BD105+1&lt;=15,IF(LL$19&gt;='様式３（療養者名簿）（⑤の場合）'!$BD105,IF(LL$19&lt;='様式３（療養者名簿）（⑤の場合）'!$BE105,1,0),0),0)</f>
        <v>0</v>
      </c>
      <c r="LM100" s="224">
        <f>IF(LM$19-'様式３（療養者名簿）（⑤の場合）'!$BD105+1&lt;=15,IF(LM$19&gt;='様式３（療養者名簿）（⑤の場合）'!$BD105,IF(LM$19&lt;='様式３（療養者名簿）（⑤の場合）'!$BE105,1,0),0),0)</f>
        <v>0</v>
      </c>
      <c r="LN100" s="224">
        <f>IF(LN$19-'様式３（療養者名簿）（⑤の場合）'!$BD105+1&lt;=15,IF(LN$19&gt;='様式３（療養者名簿）（⑤の場合）'!$BD105,IF(LN$19&lt;='様式３（療養者名簿）（⑤の場合）'!$BE105,1,0),0),0)</f>
        <v>0</v>
      </c>
      <c r="LO100" s="224">
        <f>IF(LO$19-'様式３（療養者名簿）（⑤の場合）'!$BD105+1&lt;=15,IF(LO$19&gt;='様式３（療養者名簿）（⑤の場合）'!$BD105,IF(LO$19&lt;='様式３（療養者名簿）（⑤の場合）'!$BE105,1,0),0),0)</f>
        <v>0</v>
      </c>
      <c r="LP100" s="224">
        <f>IF(LP$19-'様式３（療養者名簿）（⑤の場合）'!$BD105+1&lt;=15,IF(LP$19&gt;='様式３（療養者名簿）（⑤の場合）'!$BD105,IF(LP$19&lt;='様式３（療養者名簿）（⑤の場合）'!$BE105,1,0),0),0)</f>
        <v>0</v>
      </c>
      <c r="LQ100" s="224">
        <f>IF(LQ$19-'様式３（療養者名簿）（⑤の場合）'!$BD105+1&lt;=15,IF(LQ$19&gt;='様式３（療養者名簿）（⑤の場合）'!$BD105,IF(LQ$19&lt;='様式３（療養者名簿）（⑤の場合）'!$BE105,1,0),0),0)</f>
        <v>0</v>
      </c>
      <c r="LR100" s="224">
        <f>IF(LR$19-'様式３（療養者名簿）（⑤の場合）'!$BD105+1&lt;=15,IF(LR$19&gt;='様式３（療養者名簿）（⑤の場合）'!$BD105,IF(LR$19&lt;='様式３（療養者名簿）（⑤の場合）'!$BE105,1,0),0),0)</f>
        <v>0</v>
      </c>
      <c r="LS100" s="224">
        <f>IF(LS$19-'様式３（療養者名簿）（⑤の場合）'!$BD105+1&lt;=15,IF(LS$19&gt;='様式３（療養者名簿）（⑤の場合）'!$BD105,IF(LS$19&lt;='様式３（療養者名簿）（⑤の場合）'!$BE105,1,0),0),0)</f>
        <v>0</v>
      </c>
      <c r="LT100" s="224">
        <f>IF(LT$19-'様式３（療養者名簿）（⑤の場合）'!$BD105+1&lt;=15,IF(LT$19&gt;='様式３（療養者名簿）（⑤の場合）'!$BD105,IF(LT$19&lt;='様式３（療養者名簿）（⑤の場合）'!$BE105,1,0),0),0)</f>
        <v>0</v>
      </c>
      <c r="LU100" s="224">
        <f>IF(LU$19-'様式３（療養者名簿）（⑤の場合）'!$BD105+1&lt;=15,IF(LU$19&gt;='様式３（療養者名簿）（⑤の場合）'!$BD105,IF(LU$19&lt;='様式３（療養者名簿）（⑤の場合）'!$BE105,1,0),0),0)</f>
        <v>0</v>
      </c>
      <c r="LV100" s="224">
        <f>IF(LV$19-'様式３（療養者名簿）（⑤の場合）'!$BD105+1&lt;=15,IF(LV$19&gt;='様式３（療養者名簿）（⑤の場合）'!$BD105,IF(LV$19&lt;='様式３（療養者名簿）（⑤の場合）'!$BE105,1,0),0),0)</f>
        <v>0</v>
      </c>
      <c r="LW100" s="224">
        <f>IF(LW$19-'様式３（療養者名簿）（⑤の場合）'!$BD105+1&lt;=15,IF(LW$19&gt;='様式３（療養者名簿）（⑤の場合）'!$BD105,IF(LW$19&lt;='様式３（療養者名簿）（⑤の場合）'!$BE105,1,0),0),0)</f>
        <v>0</v>
      </c>
      <c r="LX100" s="224">
        <f>IF(LX$19-'様式３（療養者名簿）（⑤の場合）'!$BD105+1&lt;=15,IF(LX$19&gt;='様式３（療養者名簿）（⑤の場合）'!$BD105,IF(LX$19&lt;='様式３（療養者名簿）（⑤の場合）'!$BE105,1,0),0),0)</f>
        <v>0</v>
      </c>
      <c r="LY100" s="224">
        <f>IF(LY$19-'様式３（療養者名簿）（⑤の場合）'!$BD105+1&lt;=15,IF(LY$19&gt;='様式３（療養者名簿）（⑤の場合）'!$BD105,IF(LY$19&lt;='様式３（療養者名簿）（⑤の場合）'!$BE105,1,0),0),0)</f>
        <v>0</v>
      </c>
      <c r="LZ100" s="224">
        <f>IF(LZ$19-'様式３（療養者名簿）（⑤の場合）'!$BD105+1&lt;=15,IF(LZ$19&gt;='様式３（療養者名簿）（⑤の場合）'!$BD105,IF(LZ$19&lt;='様式３（療養者名簿）（⑤の場合）'!$BE105,1,0),0),0)</f>
        <v>0</v>
      </c>
      <c r="MA100" s="224">
        <f>IF(MA$19-'様式３（療養者名簿）（⑤の場合）'!$BD105+1&lt;=15,IF(MA$19&gt;='様式３（療養者名簿）（⑤の場合）'!$BD105,IF(MA$19&lt;='様式３（療養者名簿）（⑤の場合）'!$BE105,1,0),0),0)</f>
        <v>0</v>
      </c>
      <c r="MB100" s="224">
        <f>IF(MB$19-'様式３（療養者名簿）（⑤の場合）'!$BD105+1&lt;=15,IF(MB$19&gt;='様式３（療養者名簿）（⑤の場合）'!$BD105,IF(MB$19&lt;='様式３（療養者名簿）（⑤の場合）'!$BE105,1,0),0),0)</f>
        <v>0</v>
      </c>
      <c r="MC100" s="224">
        <f>IF(MC$19-'様式３（療養者名簿）（⑤の場合）'!$BD105+1&lt;=15,IF(MC$19&gt;='様式３（療養者名簿）（⑤の場合）'!$BD105,IF(MC$19&lt;='様式３（療養者名簿）（⑤の場合）'!$BE105,1,0),0),0)</f>
        <v>0</v>
      </c>
      <c r="MD100" s="224">
        <f>IF(MD$19-'様式３（療養者名簿）（⑤の場合）'!$BD105+1&lt;=15,IF(MD$19&gt;='様式３（療養者名簿）（⑤の場合）'!$BD105,IF(MD$19&lt;='様式３（療養者名簿）（⑤の場合）'!$BE105,1,0),0),0)</f>
        <v>0</v>
      </c>
      <c r="ME100" s="224">
        <f>IF(ME$19-'様式３（療養者名簿）（⑤の場合）'!$BD105+1&lt;=15,IF(ME$19&gt;='様式３（療養者名簿）（⑤の場合）'!$BD105,IF(ME$19&lt;='様式３（療養者名簿）（⑤の場合）'!$BE105,1,0),0),0)</f>
        <v>0</v>
      </c>
      <c r="MF100" s="224">
        <f>IF(MF$19-'様式３（療養者名簿）（⑤の場合）'!$BD105+1&lt;=15,IF(MF$19&gt;='様式３（療養者名簿）（⑤の場合）'!$BD105,IF(MF$19&lt;='様式３（療養者名簿）（⑤の場合）'!$BE105,1,0),0),0)</f>
        <v>0</v>
      </c>
      <c r="MG100" s="224">
        <f>IF(MG$19-'様式３（療養者名簿）（⑤の場合）'!$BD105+1&lt;=15,IF(MG$19&gt;='様式３（療養者名簿）（⑤の場合）'!$BD105,IF(MG$19&lt;='様式３（療養者名簿）（⑤の場合）'!$BE105,1,0),0),0)</f>
        <v>0</v>
      </c>
      <c r="MH100" s="224">
        <f>IF(MH$19-'様式３（療養者名簿）（⑤の場合）'!$BD105+1&lt;=15,IF(MH$19&gt;='様式３（療養者名簿）（⑤の場合）'!$BD105,IF(MH$19&lt;='様式３（療養者名簿）（⑤の場合）'!$BE105,1,0),0),0)</f>
        <v>0</v>
      </c>
      <c r="MI100" s="224">
        <f>IF(MI$19-'様式３（療養者名簿）（⑤の場合）'!$BD105+1&lt;=15,IF(MI$19&gt;='様式３（療養者名簿）（⑤の場合）'!$BD105,IF(MI$19&lt;='様式３（療養者名簿）（⑤の場合）'!$BE105,1,0),0),0)</f>
        <v>0</v>
      </c>
      <c r="MJ100" s="224">
        <f>IF(MJ$19-'様式３（療養者名簿）（⑤の場合）'!$BD105+1&lt;=15,IF(MJ$19&gt;='様式３（療養者名簿）（⑤の場合）'!$BD105,IF(MJ$19&lt;='様式３（療養者名簿）（⑤の場合）'!$BE105,1,0),0),0)</f>
        <v>0</v>
      </c>
      <c r="MK100" s="224">
        <f>IF(MK$19-'様式３（療養者名簿）（⑤の場合）'!$BD105+1&lt;=15,IF(MK$19&gt;='様式３（療養者名簿）（⑤の場合）'!$BD105,IF(MK$19&lt;='様式３（療養者名簿）（⑤の場合）'!$BE105,1,0),0),0)</f>
        <v>0</v>
      </c>
      <c r="ML100" s="224">
        <f>IF(ML$19-'様式３（療養者名簿）（⑤の場合）'!$BD105+1&lt;=15,IF(ML$19&gt;='様式３（療養者名簿）（⑤の場合）'!$BD105,IF(ML$19&lt;='様式３（療養者名簿）（⑤の場合）'!$BE105,1,0),0),0)</f>
        <v>0</v>
      </c>
      <c r="MM100" s="224">
        <f>IF(MM$19-'様式３（療養者名簿）（⑤の場合）'!$BD105+1&lt;=15,IF(MM$19&gt;='様式３（療養者名簿）（⑤の場合）'!$BD105,IF(MM$19&lt;='様式３（療養者名簿）（⑤の場合）'!$BE105,1,0),0),0)</f>
        <v>0</v>
      </c>
      <c r="MN100" s="224">
        <f>IF(MN$19-'様式３（療養者名簿）（⑤の場合）'!$BD105+1&lt;=15,IF(MN$19&gt;='様式３（療養者名簿）（⑤の場合）'!$BD105,IF(MN$19&lt;='様式３（療養者名簿）（⑤の場合）'!$BE105,1,0),0),0)</f>
        <v>0</v>
      </c>
      <c r="MO100" s="224">
        <f>IF(MO$19-'様式３（療養者名簿）（⑤の場合）'!$BD105+1&lt;=15,IF(MO$19&gt;='様式３（療養者名簿）（⑤の場合）'!$BD105,IF(MO$19&lt;='様式３（療養者名簿）（⑤の場合）'!$BE105,1,0),0),0)</f>
        <v>0</v>
      </c>
      <c r="MP100" s="224">
        <f>IF(MP$19-'様式３（療養者名簿）（⑤の場合）'!$BD105+1&lt;=15,IF(MP$19&gt;='様式３（療養者名簿）（⑤の場合）'!$BD105,IF(MP$19&lt;='様式３（療養者名簿）（⑤の場合）'!$BE105,1,0),0),0)</f>
        <v>0</v>
      </c>
      <c r="MQ100" s="224">
        <f>IF(MQ$19-'様式３（療養者名簿）（⑤の場合）'!$BD105+1&lt;=15,IF(MQ$19&gt;='様式３（療養者名簿）（⑤の場合）'!$BD105,IF(MQ$19&lt;='様式３（療養者名簿）（⑤の場合）'!$BE105,1,0),0),0)</f>
        <v>0</v>
      </c>
      <c r="MR100" s="224">
        <f>IF(MR$19-'様式３（療養者名簿）（⑤の場合）'!$BD105+1&lt;=15,IF(MR$19&gt;='様式３（療養者名簿）（⑤の場合）'!$BD105,IF(MR$19&lt;='様式３（療養者名簿）（⑤の場合）'!$BE105,1,0),0),0)</f>
        <v>0</v>
      </c>
      <c r="MS100" s="224">
        <f>IF(MS$19-'様式３（療養者名簿）（⑤の場合）'!$BD105+1&lt;=15,IF(MS$19&gt;='様式３（療養者名簿）（⑤の場合）'!$BD105,IF(MS$19&lt;='様式３（療養者名簿）（⑤の場合）'!$BE105,1,0),0),0)</f>
        <v>0</v>
      </c>
      <c r="MT100" s="224">
        <f>IF(MT$19-'様式３（療養者名簿）（⑤の場合）'!$BD105+1&lt;=15,IF(MT$19&gt;='様式３（療養者名簿）（⑤の場合）'!$BD105,IF(MT$19&lt;='様式３（療養者名簿）（⑤の場合）'!$BE105,1,0),0),0)</f>
        <v>0</v>
      </c>
      <c r="MU100" s="224">
        <f>IF(MU$19-'様式３（療養者名簿）（⑤の場合）'!$BD105+1&lt;=15,IF(MU$19&gt;='様式３（療養者名簿）（⑤の場合）'!$BD105,IF(MU$19&lt;='様式３（療養者名簿）（⑤の場合）'!$BE105,1,0),0),0)</f>
        <v>0</v>
      </c>
      <c r="MV100" s="224">
        <f>IF(MV$19-'様式３（療養者名簿）（⑤の場合）'!$BD105+1&lt;=15,IF(MV$19&gt;='様式３（療養者名簿）（⑤の場合）'!$BD105,IF(MV$19&lt;='様式３（療養者名簿）（⑤の場合）'!$BE105,1,0),0),0)</f>
        <v>0</v>
      </c>
      <c r="MW100" s="224">
        <f>IF(MW$19-'様式３（療養者名簿）（⑤の場合）'!$BD105+1&lt;=15,IF(MW$19&gt;='様式３（療養者名簿）（⑤の場合）'!$BD105,IF(MW$19&lt;='様式３（療養者名簿）（⑤の場合）'!$BE105,1,0),0),0)</f>
        <v>0</v>
      </c>
      <c r="MX100" s="224">
        <f>IF(MX$19-'様式３（療養者名簿）（⑤の場合）'!$BD105+1&lt;=15,IF(MX$19&gt;='様式３（療養者名簿）（⑤の場合）'!$BD105,IF(MX$19&lt;='様式３（療養者名簿）（⑤の場合）'!$BE105,1,0),0),0)</f>
        <v>0</v>
      </c>
      <c r="MY100" s="224">
        <f>IF(MY$19-'様式３（療養者名簿）（⑤の場合）'!$BD105+1&lt;=15,IF(MY$19&gt;='様式３（療養者名簿）（⑤の場合）'!$BD105,IF(MY$19&lt;='様式３（療養者名簿）（⑤の場合）'!$BE105,1,0),0),0)</f>
        <v>0</v>
      </c>
      <c r="MZ100" s="224">
        <f>IF(MZ$19-'様式３（療養者名簿）（⑤の場合）'!$BD105+1&lt;=15,IF(MZ$19&gt;='様式３（療養者名簿）（⑤の場合）'!$BD105,IF(MZ$19&lt;='様式３（療養者名簿）（⑤の場合）'!$BE105,1,0),0),0)</f>
        <v>0</v>
      </c>
      <c r="NA100" s="224">
        <f>IF(NA$19-'様式３（療養者名簿）（⑤の場合）'!$BD105+1&lt;=15,IF(NA$19&gt;='様式３（療養者名簿）（⑤の場合）'!$BD105,IF(NA$19&lt;='様式３（療養者名簿）（⑤の場合）'!$BE105,1,0),0),0)</f>
        <v>0</v>
      </c>
      <c r="NB100" s="224">
        <f>IF(NB$19-'様式３（療養者名簿）（⑤の場合）'!$BD105+1&lt;=15,IF(NB$19&gt;='様式３（療養者名簿）（⑤の場合）'!$BD105,IF(NB$19&lt;='様式３（療養者名簿）（⑤の場合）'!$BE105,1,0),0),0)</f>
        <v>0</v>
      </c>
      <c r="NC100" s="225">
        <f>IF(NC$19-'様式３（療養者名簿）（⑤の場合）'!$BD105+1&lt;=15,IF(NC$19&gt;='様式３（療養者名簿）（⑤の場合）'!$BD105,IF(NC$19&lt;='様式３（療養者名簿）（⑤の場合）'!$BE105,1,0),0),0)</f>
        <v>0</v>
      </c>
      <c r="ND100" s="225">
        <f>IF(ND$19-'様式３（療養者名簿）（⑤の場合）'!$BD105+1&lt;=15,IF(ND$19&gt;='様式３（療養者名簿）（⑤の場合）'!$BD105,IF(ND$19&lt;='様式３（療養者名簿）（⑤の場合）'!$BE105,1,0),0),0)</f>
        <v>0</v>
      </c>
      <c r="NE100" s="225">
        <f>IF(NE$19-'様式３（療養者名簿）（⑤の場合）'!$BD105+1&lt;=15,IF(NE$19&gt;='様式３（療養者名簿）（⑤の場合）'!$BD105,IF(NE$19&lt;='様式３（療養者名簿）（⑤の場合）'!$BE105,1,0),0),0)</f>
        <v>0</v>
      </c>
      <c r="NF100" s="225">
        <f>IF(NF$19-'様式３（療養者名簿）（⑤の場合）'!$BD105+1&lt;=15,IF(NF$19&gt;='様式３（療養者名簿）（⑤の場合）'!$BD105,IF(NF$19&lt;='様式３（療養者名簿）（⑤の場合）'!$BE105,1,0),0),0)</f>
        <v>0</v>
      </c>
      <c r="NG100" s="225">
        <f>IF(NG$19-'様式３（療養者名簿）（⑤の場合）'!$BD105+1&lt;=15,IF(NG$19&gt;='様式３（療養者名簿）（⑤の場合）'!$BD105,IF(NG$19&lt;='様式３（療養者名簿）（⑤の場合）'!$BE105,1,0),0),0)</f>
        <v>0</v>
      </c>
      <c r="NH100" s="225">
        <f>IF(NH$19-'様式３（療養者名簿）（⑤の場合）'!$BD105+1&lt;=15,IF(NH$19&gt;='様式３（療養者名簿）（⑤の場合）'!$BD105,IF(NH$19&lt;='様式３（療養者名簿）（⑤の場合）'!$BE105,1,0),0),0)</f>
        <v>0</v>
      </c>
      <c r="NI100" s="225">
        <f>IF(NI$19-'様式３（療養者名簿）（⑤の場合）'!$BD105+1&lt;=15,IF(NI$19&gt;='様式３（療養者名簿）（⑤の場合）'!$BD105,IF(NI$19&lt;='様式３（療養者名簿）（⑤の場合）'!$BE105,1,0),0),0)</f>
        <v>0</v>
      </c>
      <c r="NJ100" s="225">
        <f>IF(NJ$19-'様式３（療養者名簿）（⑤の場合）'!$BD105+1&lt;=15,IF(NJ$19&gt;='様式３（療養者名簿）（⑤の場合）'!$BD105,IF(NJ$19&lt;='様式３（療養者名簿）（⑤の場合）'!$BE105,1,0),0),0)</f>
        <v>0</v>
      </c>
      <c r="NK100" s="225">
        <f>IF(NK$19-'様式３（療養者名簿）（⑤の場合）'!$BD105+1&lt;=15,IF(NK$19&gt;='様式３（療養者名簿）（⑤の場合）'!$BD105,IF(NK$19&lt;='様式３（療養者名簿）（⑤の場合）'!$BE105,1,0),0),0)</f>
        <v>0</v>
      </c>
      <c r="NL100" s="225">
        <f>IF(NL$19-'様式３（療養者名簿）（⑤の場合）'!$BD105+1&lt;=15,IF(NL$19&gt;='様式３（療養者名簿）（⑤の場合）'!$BD105,IF(NL$19&lt;='様式３（療養者名簿）（⑤の場合）'!$BE105,1,0),0),0)</f>
        <v>0</v>
      </c>
      <c r="NM100" s="225">
        <f>IF(NM$19-'様式３（療養者名簿）（⑤の場合）'!$BD105+1&lt;=15,IF(NM$19&gt;='様式３（療養者名簿）（⑤の場合）'!$BD105,IF(NM$19&lt;='様式３（療養者名簿）（⑤の場合）'!$BE105,1,0),0),0)</f>
        <v>0</v>
      </c>
      <c r="NN100" s="225">
        <f>IF(NN$19-'様式３（療養者名簿）（⑤の場合）'!$BD105+1&lt;=15,IF(NN$19&gt;='様式３（療養者名簿）（⑤の場合）'!$BD105,IF(NN$19&lt;='様式３（療養者名簿）（⑤の場合）'!$BE105,1,0),0),0)</f>
        <v>0</v>
      </c>
      <c r="NO100" s="225">
        <f>IF(NO$19-'様式３（療養者名簿）（⑤の場合）'!$BD105+1&lt;=15,IF(NO$19&gt;='様式３（療養者名簿）（⑤の場合）'!$BD105,IF(NO$19&lt;='様式３（療養者名簿）（⑤の場合）'!$BE105,1,0),0),0)</f>
        <v>0</v>
      </c>
      <c r="NP100" s="225">
        <f>IF(NP$19-'様式３（療養者名簿）（⑤の場合）'!$BD105+1&lt;=15,IF(NP$19&gt;='様式３（療養者名簿）（⑤の場合）'!$BD105,IF(NP$19&lt;='様式３（療養者名簿）（⑤の場合）'!$BE105,1,0),0),0)</f>
        <v>0</v>
      </c>
      <c r="NQ100" s="225">
        <f>IF(NQ$19-'様式３（療養者名簿）（⑤の場合）'!$BD105+1&lt;=15,IF(NQ$19&gt;='様式３（療養者名簿）（⑤の場合）'!$BD105,IF(NQ$19&lt;='様式３（療養者名簿）（⑤の場合）'!$BE105,1,0),0),0)</f>
        <v>0</v>
      </c>
      <c r="NR100" s="225">
        <f>IF(NR$19-'様式３（療養者名簿）（⑤の場合）'!$BD105+1&lt;=15,IF(NR$19&gt;='様式３（療養者名簿）（⑤の場合）'!$BD105,IF(NR$19&lt;='様式３（療養者名簿）（⑤の場合）'!$BE105,1,0),0),0)</f>
        <v>0</v>
      </c>
      <c r="NS100" s="225">
        <f>IF(NS$19-'様式３（療養者名簿）（⑤の場合）'!$BD105+1&lt;=15,IF(NS$19&gt;='様式３（療養者名簿）（⑤の場合）'!$BD105,IF(NS$19&lt;='様式３（療養者名簿）（⑤の場合）'!$BE105,1,0),0),0)</f>
        <v>0</v>
      </c>
      <c r="NT100" s="225">
        <f>IF(NT$19-'様式３（療養者名簿）（⑤の場合）'!$BD105+1&lt;=15,IF(NT$19&gt;='様式３（療養者名簿）（⑤の場合）'!$BD105,IF(NT$19&lt;='様式３（療養者名簿）（⑤の場合）'!$BE105,1,0),0),0)</f>
        <v>0</v>
      </c>
      <c r="NU100" s="225">
        <f>IF(NU$19-'様式３（療養者名簿）（⑤の場合）'!$BD105+1&lt;=15,IF(NU$19&gt;='様式３（療養者名簿）（⑤の場合）'!$BD105,IF(NU$19&lt;='様式３（療養者名簿）（⑤の場合）'!$BE105,1,0),0),0)</f>
        <v>0</v>
      </c>
      <c r="NV100" s="225">
        <f>IF(NV$19-'様式３（療養者名簿）（⑤の場合）'!$BD105+1&lt;=15,IF(NV$19&gt;='様式３（療養者名簿）（⑤の場合）'!$BD105,IF(NV$19&lt;='様式３（療養者名簿）（⑤の場合）'!$BE105,1,0),0),0)</f>
        <v>0</v>
      </c>
      <c r="NW100" s="225">
        <f>IF(NW$19-'様式３（療養者名簿）（⑤の場合）'!$BD105+1&lt;=15,IF(NW$19&gt;='様式３（療養者名簿）（⑤の場合）'!$BD105,IF(NW$19&lt;='様式３（療養者名簿）（⑤の場合）'!$BE105,1,0),0),0)</f>
        <v>0</v>
      </c>
      <c r="NX100" s="225">
        <f>IF(NX$19-'様式３（療養者名簿）（⑤の場合）'!$BD105+1&lt;=15,IF(NX$19&gt;='様式３（療養者名簿）（⑤の場合）'!$BD105,IF(NX$19&lt;='様式３（療養者名簿）（⑤の場合）'!$BE105,1,0),0),0)</f>
        <v>0</v>
      </c>
      <c r="NY100" s="225">
        <f>IF(NY$19-'様式３（療養者名簿）（⑤の場合）'!$BD105+1&lt;=15,IF(NY$19&gt;='様式３（療養者名簿）（⑤の場合）'!$BD105,IF(NY$19&lt;='様式３（療養者名簿）（⑤の場合）'!$BE105,1,0),0),0)</f>
        <v>0</v>
      </c>
      <c r="NZ100" s="225">
        <f>IF(NZ$19-'様式３（療養者名簿）（⑤の場合）'!$BD105+1&lt;=15,IF(NZ$19&gt;='様式３（療養者名簿）（⑤の場合）'!$BD105,IF(NZ$19&lt;='様式３（療養者名簿）（⑤の場合）'!$BE105,1,0),0),0)</f>
        <v>0</v>
      </c>
      <c r="OA100" s="225">
        <f>IF(OA$19-'様式３（療養者名簿）（⑤の場合）'!$BD105+1&lt;=15,IF(OA$19&gt;='様式３（療養者名簿）（⑤の場合）'!$BD105,IF(OA$19&lt;='様式３（療養者名簿）（⑤の場合）'!$BE105,1,0),0),0)</f>
        <v>0</v>
      </c>
      <c r="OB100" s="225">
        <f>IF(OB$19-'様式３（療養者名簿）（⑤の場合）'!$BD105+1&lt;=15,IF(OB$19&gt;='様式３（療養者名簿）（⑤の場合）'!$BD105,IF(OB$19&lt;='様式３（療養者名簿）（⑤の場合）'!$BE105,1,0),0),0)</f>
        <v>0</v>
      </c>
      <c r="OC100" s="225">
        <f>IF(OC$19-'様式３（療養者名簿）（⑤の場合）'!$BD105+1&lt;=15,IF(OC$19&gt;='様式３（療養者名簿）（⑤の場合）'!$BD105,IF(OC$19&lt;='様式３（療養者名簿）（⑤の場合）'!$BE105,1,0),0),0)</f>
        <v>0</v>
      </c>
      <c r="OD100" s="225">
        <f>IF(OD$19-'様式３（療養者名簿）（⑤の場合）'!$BD105+1&lt;=15,IF(OD$19&gt;='様式３（療養者名簿）（⑤の場合）'!$BD105,IF(OD$19&lt;='様式３（療養者名簿）（⑤の場合）'!$BE105,1,0),0),0)</f>
        <v>0</v>
      </c>
      <c r="OE100" s="225">
        <f>IF(OE$19-'様式３（療養者名簿）（⑤の場合）'!$BD105+1&lt;=15,IF(OE$19&gt;='様式３（療養者名簿）（⑤の場合）'!$BD105,IF(OE$19&lt;='様式３（療養者名簿）（⑤の場合）'!$BE105,1,0),0),0)</f>
        <v>0</v>
      </c>
      <c r="OF100" s="225">
        <f>IF(OF$19-'様式３（療養者名簿）（⑤の場合）'!$BD105+1&lt;=15,IF(OF$19&gt;='様式３（療養者名簿）（⑤の場合）'!$BD105,IF(OF$19&lt;='様式３（療養者名簿）（⑤の場合）'!$BE105,1,0),0),0)</f>
        <v>0</v>
      </c>
      <c r="OG100" s="225">
        <f>IF(OG$19-'様式３（療養者名簿）（⑤の場合）'!$BD105+1&lt;=15,IF(OG$19&gt;='様式３（療養者名簿）（⑤の場合）'!$BD105,IF(OG$19&lt;='様式３（療養者名簿）（⑤の場合）'!$BE105,1,0),0),0)</f>
        <v>0</v>
      </c>
      <c r="OH100" s="225">
        <f>IF(OH$19-'様式３（療養者名簿）（⑤の場合）'!$BD105+1&lt;=15,IF(OH$19&gt;='様式３（療養者名簿）（⑤の場合）'!$BD105,IF(OH$19&lt;='様式３（療養者名簿）（⑤の場合）'!$BE105,1,0),0),0)</f>
        <v>0</v>
      </c>
      <c r="OI100" s="225">
        <f>IF(OI$19-'様式３（療養者名簿）（⑤の場合）'!$BD105+1&lt;=15,IF(OI$19&gt;='様式３（療養者名簿）（⑤の場合）'!$BD105,IF(OI$19&lt;='様式３（療養者名簿）（⑤の場合）'!$BE105,1,0),0),0)</f>
        <v>0</v>
      </c>
      <c r="OJ100" s="225">
        <f>IF(OJ$19-'様式３（療養者名簿）（⑤の場合）'!$BD105+1&lt;=15,IF(OJ$19&gt;='様式３（療養者名簿）（⑤の場合）'!$BD105,IF(OJ$19&lt;='様式３（療養者名簿）（⑤の場合）'!$BE105,1,0),0),0)</f>
        <v>0</v>
      </c>
      <c r="OK100" s="225">
        <f>IF(OK$19-'様式３（療養者名簿）（⑤の場合）'!$BD105+1&lt;=15,IF(OK$19&gt;='様式３（療養者名簿）（⑤の場合）'!$BD105,IF(OK$19&lt;='様式３（療養者名簿）（⑤の場合）'!$BE105,1,0),0),0)</f>
        <v>0</v>
      </c>
      <c r="OL100" s="225">
        <f>IF(OL$19-'様式３（療養者名簿）（⑤の場合）'!$BD105+1&lt;=15,IF(OL$19&gt;='様式３（療養者名簿）（⑤の場合）'!$BD105,IF(OL$19&lt;='様式３（療養者名簿）（⑤の場合）'!$BE105,1,0),0),0)</f>
        <v>0</v>
      </c>
      <c r="OM100" s="225">
        <f>IF(OM$19-'様式３（療養者名簿）（⑤の場合）'!$BD105+1&lt;=15,IF(OM$19&gt;='様式３（療養者名簿）（⑤の場合）'!$BD105,IF(OM$19&lt;='様式３（療養者名簿）（⑤の場合）'!$BE105,1,0),0),0)</f>
        <v>0</v>
      </c>
      <c r="ON100" s="225">
        <f>IF(ON$19-'様式３（療養者名簿）（⑤の場合）'!$BD105+1&lt;=15,IF(ON$19&gt;='様式３（療養者名簿）（⑤の場合）'!$BD105,IF(ON$19&lt;='様式３（療養者名簿）（⑤の場合）'!$BE105,1,0),0),0)</f>
        <v>0</v>
      </c>
      <c r="OO100" s="225">
        <f>IF(OO$19-'様式３（療養者名簿）（⑤の場合）'!$BD105+1&lt;=15,IF(OO$19&gt;='様式３（療養者名簿）（⑤の場合）'!$BD105,IF(OO$19&lt;='様式３（療養者名簿）（⑤の場合）'!$BE105,1,0),0),0)</f>
        <v>0</v>
      </c>
      <c r="OP100" s="225">
        <f>IF(OP$19-'様式３（療養者名簿）（⑤の場合）'!$BD105+1&lt;=15,IF(OP$19&gt;='様式３（療養者名簿）（⑤の場合）'!$BD105,IF(OP$19&lt;='様式３（療養者名簿）（⑤の場合）'!$BE105,1,0),0),0)</f>
        <v>0</v>
      </c>
      <c r="OQ100" s="225">
        <f>IF(OQ$19-'様式３（療養者名簿）（⑤の場合）'!$BD105+1&lt;=15,IF(OQ$19&gt;='様式３（療養者名簿）（⑤の場合）'!$BD105,IF(OQ$19&lt;='様式３（療養者名簿）（⑤の場合）'!$BE105,1,0),0),0)</f>
        <v>0</v>
      </c>
      <c r="OR100" s="225">
        <f>IF(OR$19-'様式３（療養者名簿）（⑤の場合）'!$BD105+1&lt;=15,IF(OR$19&gt;='様式３（療養者名簿）（⑤の場合）'!$BD105,IF(OR$19&lt;='様式３（療養者名簿）（⑤の場合）'!$BE105,1,0),0),0)</f>
        <v>0</v>
      </c>
      <c r="OS100" s="225">
        <f>IF(OS$19-'様式３（療養者名簿）（⑤の場合）'!$BD105+1&lt;=15,IF(OS$19&gt;='様式３（療養者名簿）（⑤の場合）'!$BD105,IF(OS$19&lt;='様式３（療養者名簿）（⑤の場合）'!$BE105,1,0),0),0)</f>
        <v>0</v>
      </c>
      <c r="OT100" s="225">
        <f>IF(OT$19-'様式３（療養者名簿）（⑤の場合）'!$BD105+1&lt;=15,IF(OT$19&gt;='様式３（療養者名簿）（⑤の場合）'!$BD105,IF(OT$19&lt;='様式３（療養者名簿）（⑤の場合）'!$BE105,1,0),0),0)</f>
        <v>0</v>
      </c>
      <c r="OU100" s="225">
        <f>IF(OU$19-'様式３（療養者名簿）（⑤の場合）'!$BD105+1&lt;=15,IF(OU$19&gt;='様式３（療養者名簿）（⑤の場合）'!$BD105,IF(OU$19&lt;='様式３（療養者名簿）（⑤の場合）'!$BE105,1,0),0),0)</f>
        <v>0</v>
      </c>
      <c r="OV100" s="225">
        <f>IF(OV$19-'様式３（療養者名簿）（⑤の場合）'!$BD105+1&lt;=15,IF(OV$19&gt;='様式３（療養者名簿）（⑤の場合）'!$BD105,IF(OV$19&lt;='様式３（療養者名簿）（⑤の場合）'!$BE105,1,0),0),0)</f>
        <v>0</v>
      </c>
      <c r="OW100" s="225">
        <f>IF(OW$19-'様式３（療養者名簿）（⑤の場合）'!$BD105+1&lt;=15,IF(OW$19&gt;='様式３（療養者名簿）（⑤の場合）'!$BD105,IF(OW$19&lt;='様式３（療養者名簿）（⑤の場合）'!$BE105,1,0),0),0)</f>
        <v>0</v>
      </c>
      <c r="OX100" s="225">
        <f>IF(OX$19-'様式３（療養者名簿）（⑤の場合）'!$BD105+1&lt;=15,IF(OX$19&gt;='様式３（療養者名簿）（⑤の場合）'!$BD105,IF(OX$19&lt;='様式３（療養者名簿）（⑤の場合）'!$BE105,1,0),0),0)</f>
        <v>0</v>
      </c>
      <c r="OY100" s="225">
        <f>IF(OY$19-'様式３（療養者名簿）（⑤の場合）'!$BD105+1&lt;=15,IF(OY$19&gt;='様式３（療養者名簿）（⑤の場合）'!$BD105,IF(OY$19&lt;='様式３（療養者名簿）（⑤の場合）'!$BE105,1,0),0),0)</f>
        <v>0</v>
      </c>
      <c r="OZ100" s="225">
        <f>IF(OZ$19-'様式３（療養者名簿）（⑤の場合）'!$BD105+1&lt;=15,IF(OZ$19&gt;='様式３（療養者名簿）（⑤の場合）'!$BD105,IF(OZ$19&lt;='様式３（療養者名簿）（⑤の場合）'!$BE105,1,0),0),0)</f>
        <v>0</v>
      </c>
      <c r="PA100" s="225">
        <f>IF(PA$19-'様式３（療養者名簿）（⑤の場合）'!$BD105+1&lt;=15,IF(PA$19&gt;='様式３（療養者名簿）（⑤の場合）'!$BD105,IF(PA$19&lt;='様式３（療養者名簿）（⑤の場合）'!$BE105,1,0),0),0)</f>
        <v>0</v>
      </c>
      <c r="PB100" s="225">
        <f>IF(PB$19-'様式３（療養者名簿）（⑤の場合）'!$BD105+1&lt;=15,IF(PB$19&gt;='様式３（療養者名簿）（⑤の場合）'!$BD105,IF(PB$19&lt;='様式３（療養者名簿）（⑤の場合）'!$BE105,1,0),0),0)</f>
        <v>0</v>
      </c>
      <c r="PC100" s="225">
        <f>IF(PC$19-'様式３（療養者名簿）（⑤の場合）'!$BD105+1&lt;=15,IF(PC$19&gt;='様式３（療養者名簿）（⑤の場合）'!$BD105,IF(PC$19&lt;='様式３（療養者名簿）（⑤の場合）'!$BE105,1,0),0),0)</f>
        <v>0</v>
      </c>
      <c r="PD100" s="225">
        <f>IF(PD$19-'様式３（療養者名簿）（⑤の場合）'!$BD105+1&lt;=15,IF(PD$19&gt;='様式３（療養者名簿）（⑤の場合）'!$BD105,IF(PD$19&lt;='様式３（療養者名簿）（⑤の場合）'!$BE105,1,0),0),0)</f>
        <v>0</v>
      </c>
      <c r="PE100" s="225">
        <f>IF(PE$19-'様式３（療養者名簿）（⑤の場合）'!$BD105+1&lt;=15,IF(PE$19&gt;='様式３（療養者名簿）（⑤の場合）'!$BD105,IF(PE$19&lt;='様式３（療養者名簿）（⑤の場合）'!$BE105,1,0),0),0)</f>
        <v>0</v>
      </c>
      <c r="PF100" s="225">
        <f>IF(PF$19-'様式３（療養者名簿）（⑤の場合）'!$BD105+1&lt;=15,IF(PF$19&gt;='様式３（療養者名簿）（⑤の場合）'!$BD105,IF(PF$19&lt;='様式３（療養者名簿）（⑤の場合）'!$BE105,1,0),0),0)</f>
        <v>0</v>
      </c>
      <c r="PG100" s="225">
        <f>IF(PG$19-'様式３（療養者名簿）（⑤の場合）'!$BD105+1&lt;=15,IF(PG$19&gt;='様式３（療養者名簿）（⑤の場合）'!$BD105,IF(PG$19&lt;='様式３（療養者名簿）（⑤の場合）'!$BE105,1,0),0),0)</f>
        <v>0</v>
      </c>
      <c r="PH100" s="225">
        <f>IF(PH$19-'様式３（療養者名簿）（⑤の場合）'!$BD105+1&lt;=15,IF(PH$19&gt;='様式３（療養者名簿）（⑤の場合）'!$BD105,IF(PH$19&lt;='様式３（療養者名簿）（⑤の場合）'!$BE105,1,0),0),0)</f>
        <v>0</v>
      </c>
      <c r="PI100" s="225">
        <f>IF(PI$19-'様式３（療養者名簿）（⑤の場合）'!$BD105+1&lt;=15,IF(PI$19&gt;='様式３（療養者名簿）（⑤の場合）'!$BD105,IF(PI$19&lt;='様式３（療養者名簿）（⑤の場合）'!$BE105,1,0),0),0)</f>
        <v>0</v>
      </c>
      <c r="PJ100" s="225">
        <f>IF(PJ$19-'様式３（療養者名簿）（⑤の場合）'!$BD105+1&lt;=15,IF(PJ$19&gt;='様式３（療養者名簿）（⑤の場合）'!$BD105,IF(PJ$19&lt;='様式３（療養者名簿）（⑤の場合）'!$BE105,1,0),0),0)</f>
        <v>0</v>
      </c>
      <c r="PK100" s="225">
        <f>IF(PK$19-'様式３（療養者名簿）（⑤の場合）'!$BD105+1&lt;=15,IF(PK$19&gt;='様式３（療養者名簿）（⑤の場合）'!$BD105,IF(PK$19&lt;='様式３（療養者名簿）（⑤の場合）'!$BE105,1,0),0),0)</f>
        <v>0</v>
      </c>
      <c r="PL100" s="225">
        <f>IF(PL$19-'様式３（療養者名簿）（⑤の場合）'!$BD105+1&lt;=15,IF(PL$19&gt;='様式３（療養者名簿）（⑤の場合）'!$BD105,IF(PL$19&lt;='様式３（療養者名簿）（⑤の場合）'!$BE105,1,0),0),0)</f>
        <v>0</v>
      </c>
      <c r="PM100" s="225">
        <f>IF(PM$19-'様式３（療養者名簿）（⑤の場合）'!$BD105+1&lt;=15,IF(PM$19&gt;='様式３（療養者名簿）（⑤の場合）'!$BD105,IF(PM$19&lt;='様式３（療養者名簿）（⑤の場合）'!$BE105,1,0),0),0)</f>
        <v>0</v>
      </c>
      <c r="PN100" s="225">
        <f>IF(PN$19-'様式３（療養者名簿）（⑤の場合）'!$BD105+1&lt;=15,IF(PN$19&gt;='様式３（療養者名簿）（⑤の場合）'!$BD105,IF(PN$19&lt;='様式３（療養者名簿）（⑤の場合）'!$BE105,1,0),0),0)</f>
        <v>0</v>
      </c>
      <c r="PO100" s="225">
        <f>IF(PO$19-'様式３（療養者名簿）（⑤の場合）'!$BD105+1&lt;=15,IF(PO$19&gt;='様式３（療養者名簿）（⑤の場合）'!$BD105,IF(PO$19&lt;='様式３（療養者名簿）（⑤の場合）'!$BE105,1,0),0),0)</f>
        <v>0</v>
      </c>
      <c r="PP100" s="225">
        <f>IF(PP$19-'様式３（療養者名簿）（⑤の場合）'!$BD105+1&lt;=15,IF(PP$19&gt;='様式３（療養者名簿）（⑤の場合）'!$BD105,IF(PP$19&lt;='様式３（療養者名簿）（⑤の場合）'!$BE105,1,0),0),0)</f>
        <v>0</v>
      </c>
      <c r="PQ100" s="225">
        <f>IF(PQ$19-'様式３（療養者名簿）（⑤の場合）'!$BD105+1&lt;=15,IF(PQ$19&gt;='様式３（療養者名簿）（⑤の場合）'!$BD105,IF(PQ$19&lt;='様式３（療養者名簿）（⑤の場合）'!$BE105,1,0),0),0)</f>
        <v>0</v>
      </c>
      <c r="PR100" s="225">
        <f>IF(PR$19-'様式３（療養者名簿）（⑤の場合）'!$BD105+1&lt;=15,IF(PR$19&gt;='様式３（療養者名簿）（⑤の場合）'!$BD105,IF(PR$19&lt;='様式３（療養者名簿）（⑤の場合）'!$BE105,1,0),0),0)</f>
        <v>0</v>
      </c>
      <c r="PS100" s="225">
        <f>IF(PS$19-'様式３（療養者名簿）（⑤の場合）'!$BD105+1&lt;=15,IF(PS$19&gt;='様式３（療養者名簿）（⑤の場合）'!$BD105,IF(PS$19&lt;='様式３（療養者名簿）（⑤の場合）'!$BE105,1,0),0),0)</f>
        <v>0</v>
      </c>
      <c r="PT100" s="225">
        <f>IF(PT$19-'様式３（療養者名簿）（⑤の場合）'!$BD105+1&lt;=15,IF(PT$19&gt;='様式３（療養者名簿）（⑤の場合）'!$BD105,IF(PT$19&lt;='様式３（療養者名簿）（⑤の場合）'!$BE105,1,0),0),0)</f>
        <v>0</v>
      </c>
      <c r="PU100" s="225">
        <f>IF(PU$19-'様式３（療養者名簿）（⑤の場合）'!$BD105+1&lt;=15,IF(PU$19&gt;='様式３（療養者名簿）（⑤の場合）'!$BD105,IF(PU$19&lt;='様式３（療養者名簿）（⑤の場合）'!$BE105,1,0),0),0)</f>
        <v>0</v>
      </c>
      <c r="PV100" s="225">
        <f>IF(PV$19-'様式３（療養者名簿）（⑤の場合）'!$BD105+1&lt;=15,IF(PV$19&gt;='様式３（療養者名簿）（⑤の場合）'!$BD105,IF(PV$19&lt;='様式３（療養者名簿）（⑤の場合）'!$BE105,1,0),0),0)</f>
        <v>0</v>
      </c>
      <c r="PW100" s="225">
        <f>IF(PW$19-'様式３（療養者名簿）（⑤の場合）'!$BD105+1&lt;=15,IF(PW$19&gt;='様式３（療養者名簿）（⑤の場合）'!$BD105,IF(PW$19&lt;='様式３（療養者名簿）（⑤の場合）'!$BE105,1,0),0),0)</f>
        <v>0</v>
      </c>
      <c r="PX100" s="225">
        <f>IF(PX$19-'様式３（療養者名簿）（⑤の場合）'!$BD105+1&lt;=15,IF(PX$19&gt;='様式３（療養者名簿）（⑤の場合）'!$BD105,IF(PX$19&lt;='様式３（療養者名簿）（⑤の場合）'!$BE105,1,0),0),0)</f>
        <v>0</v>
      </c>
      <c r="PY100" s="225">
        <f>IF(PY$19-'様式３（療養者名簿）（⑤の場合）'!$BD105+1&lt;=15,IF(PY$19&gt;='様式３（療養者名簿）（⑤の場合）'!$BD105,IF(PY$19&lt;='様式３（療養者名簿）（⑤の場合）'!$BE105,1,0),0),0)</f>
        <v>0</v>
      </c>
      <c r="PZ100" s="225">
        <f>IF(PZ$19-'様式３（療養者名簿）（⑤の場合）'!$BD105+1&lt;=15,IF(PZ$19&gt;='様式３（療養者名簿）（⑤の場合）'!$BD105,IF(PZ$19&lt;='様式３（療養者名簿）（⑤の場合）'!$BE105,1,0),0),0)</f>
        <v>0</v>
      </c>
      <c r="QA100" s="225">
        <f>IF(QA$19-'様式３（療養者名簿）（⑤の場合）'!$BD105+1&lt;=15,IF(QA$19&gt;='様式３（療養者名簿）（⑤の場合）'!$BD105,IF(QA$19&lt;='様式３（療養者名簿）（⑤の場合）'!$BE105,1,0),0),0)</f>
        <v>0</v>
      </c>
      <c r="QB100" s="225">
        <f>IF(QB$19-'様式３（療養者名簿）（⑤の場合）'!$BD105+1&lt;=15,IF(QB$19&gt;='様式３（療養者名簿）（⑤の場合）'!$BD105,IF(QB$19&lt;='様式３（療養者名簿）（⑤の場合）'!$BE105,1,0),0),0)</f>
        <v>0</v>
      </c>
      <c r="QC100" s="225">
        <f>IF(QC$19-'様式３（療養者名簿）（⑤の場合）'!$BD105+1&lt;=15,IF(QC$19&gt;='様式３（療養者名簿）（⑤の場合）'!$BD105,IF(QC$19&lt;='様式３（療養者名簿）（⑤の場合）'!$BE105,1,0),0),0)</f>
        <v>0</v>
      </c>
      <c r="QD100" s="225">
        <f>IF(QD$19-'様式３（療養者名簿）（⑤の場合）'!$BD105+1&lt;=15,IF(QD$19&gt;='様式３（療養者名簿）（⑤の場合）'!$BD105,IF(QD$19&lt;='様式３（療養者名簿）（⑤の場合）'!$BE105,1,0),0),0)</f>
        <v>0</v>
      </c>
      <c r="QE100" s="225">
        <f>IF(QE$19-'様式３（療養者名簿）（⑤の場合）'!$BD105+1&lt;=15,IF(QE$19&gt;='様式３（療養者名簿）（⑤の場合）'!$BD105,IF(QE$19&lt;='様式３（療養者名簿）（⑤の場合）'!$BE105,1,0),0),0)</f>
        <v>0</v>
      </c>
      <c r="QF100" s="225">
        <f>IF(QF$19-'様式３（療養者名簿）（⑤の場合）'!$BD105+1&lt;=15,IF(QF$19&gt;='様式３（療養者名簿）（⑤の場合）'!$BD105,IF(QF$19&lt;='様式３（療養者名簿）（⑤の場合）'!$BE105,1,0),0),0)</f>
        <v>0</v>
      </c>
      <c r="QG100" s="225">
        <f>IF(QG$19-'様式３（療養者名簿）（⑤の場合）'!$BD105+1&lt;=15,IF(QG$19&gt;='様式３（療養者名簿）（⑤の場合）'!$BD105,IF(QG$19&lt;='様式３（療養者名簿）（⑤の場合）'!$BE105,1,0),0),0)</f>
        <v>0</v>
      </c>
      <c r="QH100" s="225">
        <f>IF(QH$19-'様式３（療養者名簿）（⑤の場合）'!$BD105+1&lt;=15,IF(QH$19&gt;='様式３（療養者名簿）（⑤の場合）'!$BD105,IF(QH$19&lt;='様式３（療養者名簿）（⑤の場合）'!$BE105,1,0),0),0)</f>
        <v>0</v>
      </c>
      <c r="QI100" s="225">
        <f>IF(QI$19-'様式３（療養者名簿）（⑤の場合）'!$BD105+1&lt;=15,IF(QI$19&gt;='様式３（療養者名簿）（⑤の場合）'!$BD105,IF(QI$19&lt;='様式３（療養者名簿）（⑤の場合）'!$BE105,1,0),0),0)</f>
        <v>0</v>
      </c>
      <c r="QJ100" s="225">
        <f>IF(QJ$19-'様式３（療養者名簿）（⑤の場合）'!$BD105+1&lt;=15,IF(QJ$19&gt;='様式３（療養者名簿）（⑤の場合）'!$BD105,IF(QJ$19&lt;='様式３（療養者名簿）（⑤の場合）'!$BE105,1,0),0),0)</f>
        <v>0</v>
      </c>
      <c r="QK100" s="225">
        <f>IF(QK$19-'様式３（療養者名簿）（⑤の場合）'!$BD105+1&lt;=15,IF(QK$19&gt;='様式３（療養者名簿）（⑤の場合）'!$BD105,IF(QK$19&lt;='様式３（療養者名簿）（⑤の場合）'!$BE105,1,0),0),0)</f>
        <v>0</v>
      </c>
      <c r="QL100" s="225">
        <f>IF(QL$19-'様式３（療養者名簿）（⑤の場合）'!$BD105+1&lt;=15,IF(QL$19&gt;='様式３（療養者名簿）（⑤の場合）'!$BD105,IF(QL$19&lt;='様式３（療養者名簿）（⑤の場合）'!$BE105,1,0),0),0)</f>
        <v>0</v>
      </c>
      <c r="QM100" s="225">
        <f>IF(QM$19-'様式３（療養者名簿）（⑤の場合）'!$BD105+1&lt;=15,IF(QM$19&gt;='様式３（療養者名簿）（⑤の場合）'!$BD105,IF(QM$19&lt;='様式３（療養者名簿）（⑤の場合）'!$BE105,1,0),0),0)</f>
        <v>0</v>
      </c>
      <c r="QN100" s="225">
        <f>IF(QN$19-'様式３（療養者名簿）（⑤の場合）'!$BD105+1&lt;=15,IF(QN$19&gt;='様式３（療養者名簿）（⑤の場合）'!$BD105,IF(QN$19&lt;='様式３（療養者名簿）（⑤の場合）'!$BE105,1,0),0),0)</f>
        <v>0</v>
      </c>
      <c r="QO100" s="225">
        <f>IF(QO$19-'様式３（療養者名簿）（⑤の場合）'!$BD105+1&lt;=15,IF(QO$19&gt;='様式３（療養者名簿）（⑤の場合）'!$BD105,IF(QO$19&lt;='様式３（療養者名簿）（⑤の場合）'!$BE105,1,0),0),0)</f>
        <v>0</v>
      </c>
      <c r="QP100" s="225">
        <f>IF(QP$19-'様式３（療養者名簿）（⑤の場合）'!$BD105+1&lt;=15,IF(QP$19&gt;='様式３（療養者名簿）（⑤の場合）'!$BD105,IF(QP$19&lt;='様式３（療養者名簿）（⑤の場合）'!$BE105,1,0),0),0)</f>
        <v>0</v>
      </c>
      <c r="QQ100" s="225">
        <f>IF(QQ$19-'様式３（療養者名簿）（⑤の場合）'!$BD105+1&lt;=15,IF(QQ$19&gt;='様式３（療養者名簿）（⑤の場合）'!$BD105,IF(QQ$19&lt;='様式３（療養者名簿）（⑤の場合）'!$BE105,1,0),0),0)</f>
        <v>0</v>
      </c>
      <c r="QR100" s="225">
        <f>IF(QR$19-'様式３（療養者名簿）（⑤の場合）'!$BD105+1&lt;=15,IF(QR$19&gt;='様式３（療養者名簿）（⑤の場合）'!$BD105,IF(QR$19&lt;='様式３（療養者名簿）（⑤の場合）'!$BE105,1,0),0),0)</f>
        <v>0</v>
      </c>
      <c r="QS100" s="225">
        <f>IF(QS$19-'様式３（療養者名簿）（⑤の場合）'!$BD105+1&lt;=15,IF(QS$19&gt;='様式３（療養者名簿）（⑤の場合）'!$BD105,IF(QS$19&lt;='様式３（療養者名簿）（⑤の場合）'!$BE105,1,0),0),0)</f>
        <v>0</v>
      </c>
      <c r="QT100" s="225">
        <f>IF(QT$19-'様式３（療養者名簿）（⑤の場合）'!$BD105+1&lt;=15,IF(QT$19&gt;='様式３（療養者名簿）（⑤の場合）'!$BD105,IF(QT$19&lt;='様式３（療養者名簿）（⑤の場合）'!$BE105,1,0),0),0)</f>
        <v>0</v>
      </c>
      <c r="QU100" s="225">
        <f>IF(QU$19-'様式３（療養者名簿）（⑤の場合）'!$BD105+1&lt;=15,IF(QU$19&gt;='様式３（療養者名簿）（⑤の場合）'!$BD105,IF(QU$19&lt;='様式３（療養者名簿）（⑤の場合）'!$BE105,1,0),0),0)</f>
        <v>0</v>
      </c>
      <c r="QV100" s="225">
        <f>IF(QV$19-'様式３（療養者名簿）（⑤の場合）'!$BD105+1&lt;=15,IF(QV$19&gt;='様式３（療養者名簿）（⑤の場合）'!$BD105,IF(QV$19&lt;='様式３（療養者名簿）（⑤の場合）'!$BE105,1,0),0),0)</f>
        <v>0</v>
      </c>
      <c r="QW100" s="225">
        <f>IF(QW$19-'様式３（療養者名簿）（⑤の場合）'!$BD105+1&lt;=15,IF(QW$19&gt;='様式３（療養者名簿）（⑤の場合）'!$BD105,IF(QW$19&lt;='様式３（療養者名簿）（⑤の場合）'!$BE105,1,0),0),0)</f>
        <v>0</v>
      </c>
      <c r="QX100" s="225">
        <f>IF(QX$19-'様式３（療養者名簿）（⑤の場合）'!$BD105+1&lt;=15,IF(QX$19&gt;='様式３（療養者名簿）（⑤の場合）'!$BD105,IF(QX$19&lt;='様式３（療養者名簿）（⑤の場合）'!$BE105,1,0),0),0)</f>
        <v>0</v>
      </c>
      <c r="QY100" s="225">
        <f>IF(QY$19-'様式３（療養者名簿）（⑤の場合）'!$BD105+1&lt;=15,IF(QY$19&gt;='様式３（療養者名簿）（⑤の場合）'!$BD105,IF(QY$19&lt;='様式３（療養者名簿）（⑤の場合）'!$BE105,1,0),0),0)</f>
        <v>0</v>
      </c>
      <c r="QZ100" s="225">
        <f>IF(QZ$19-'様式３（療養者名簿）（⑤の場合）'!$BD105+1&lt;=15,IF(QZ$19&gt;='様式３（療養者名簿）（⑤の場合）'!$BD105,IF(QZ$19&lt;='様式３（療養者名簿）（⑤の場合）'!$BE105,1,0),0),0)</f>
        <v>0</v>
      </c>
      <c r="RA100" s="225">
        <f>IF(RA$19-'様式３（療養者名簿）（⑤の場合）'!$BD105+1&lt;=15,IF(RA$19&gt;='様式３（療養者名簿）（⑤の場合）'!$BD105,IF(RA$19&lt;='様式３（療養者名簿）（⑤の場合）'!$BE105,1,0),0),0)</f>
        <v>0</v>
      </c>
      <c r="RB100" s="225">
        <f>IF(RB$19-'様式３（療養者名簿）（⑤の場合）'!$BD105+1&lt;=15,IF(RB$19&gt;='様式３（療養者名簿）（⑤の場合）'!$BD105,IF(RB$19&lt;='様式３（療養者名簿）（⑤の場合）'!$BE105,1,0),0),0)</f>
        <v>0</v>
      </c>
      <c r="RC100" s="225">
        <f>IF(RC$19-'様式３（療養者名簿）（⑤の場合）'!$BD105+1&lt;=15,IF(RC$19&gt;='様式３（療養者名簿）（⑤の場合）'!$BD105,IF(RC$19&lt;='様式３（療養者名簿）（⑤の場合）'!$BE105,1,0),0),0)</f>
        <v>0</v>
      </c>
      <c r="RD100" s="225">
        <f>IF(RD$19-'様式３（療養者名簿）（⑤の場合）'!$BD105+1&lt;=15,IF(RD$19&gt;='様式３（療養者名簿）（⑤の場合）'!$BD105,IF(RD$19&lt;='様式３（療養者名簿）（⑤の場合）'!$BE105,1,0),0),0)</f>
        <v>0</v>
      </c>
      <c r="RE100" s="225">
        <f>IF(RE$19-'様式３（療養者名簿）（⑤の場合）'!$BD105+1&lt;=15,IF(RE$19&gt;='様式３（療養者名簿）（⑤の場合）'!$BD105,IF(RE$19&lt;='様式３（療養者名簿）（⑤の場合）'!$BE105,1,0),0),0)</f>
        <v>0</v>
      </c>
      <c r="RF100" s="225">
        <f>IF(RF$19-'様式３（療養者名簿）（⑤の場合）'!$BD105+1&lt;=15,IF(RF$19&gt;='様式３（療養者名簿）（⑤の場合）'!$BD105,IF(RF$19&lt;='様式３（療養者名簿）（⑤の場合）'!$BE105,1,0),0),0)</f>
        <v>0</v>
      </c>
      <c r="RG100" s="225">
        <f>IF(RG$19-'様式３（療養者名簿）（⑤の場合）'!$BD105+1&lt;=15,IF(RG$19&gt;='様式３（療養者名簿）（⑤の場合）'!$BD105,IF(RG$19&lt;='様式３（療養者名簿）（⑤の場合）'!$BE105,1,0),0),0)</f>
        <v>0</v>
      </c>
      <c r="RH100" s="225">
        <f>IF(RH$19-'様式３（療養者名簿）（⑤の場合）'!$BD105+1&lt;=15,IF(RH$19&gt;='様式３（療養者名簿）（⑤の場合）'!$BD105,IF(RH$19&lt;='様式３（療養者名簿）（⑤の場合）'!$BE105,1,0),0),0)</f>
        <v>0</v>
      </c>
      <c r="RI100" s="225">
        <f>IF(RI$19-'様式３（療養者名簿）（⑤の場合）'!$BD105+1&lt;=15,IF(RI$19&gt;='様式３（療養者名簿）（⑤の場合）'!$BD105,IF(RI$19&lt;='様式３（療養者名簿）（⑤の場合）'!$BE105,1,0),0),0)</f>
        <v>0</v>
      </c>
      <c r="RJ100" s="225">
        <f>IF(RJ$19-'様式３（療養者名簿）（⑤の場合）'!$BD105+1&lt;=15,IF(RJ$19&gt;='様式３（療養者名簿）（⑤の場合）'!$BD105,IF(RJ$19&lt;='様式３（療養者名簿）（⑤の場合）'!$BE105,1,0),0),0)</f>
        <v>0</v>
      </c>
      <c r="RK100" s="225">
        <f>IF(RK$19-'様式３（療養者名簿）（⑤の場合）'!$BD105+1&lt;=15,IF(RK$19&gt;='様式３（療養者名簿）（⑤の場合）'!$BD105,IF(RK$19&lt;='様式３（療養者名簿）（⑤の場合）'!$BE105,1,0),0),0)</f>
        <v>0</v>
      </c>
      <c r="RL100" s="225">
        <f>IF(RL$19-'様式３（療養者名簿）（⑤の場合）'!$BD105+1&lt;=15,IF(RL$19&gt;='様式３（療養者名簿）（⑤の場合）'!$BD105,IF(RL$19&lt;='様式３（療養者名簿）（⑤の場合）'!$BE105,1,0),0),0)</f>
        <v>0</v>
      </c>
      <c r="RM100" s="225">
        <f>IF(RM$19-'様式３（療養者名簿）（⑤の場合）'!$BD105+1&lt;=15,IF(RM$19&gt;='様式３（療養者名簿）（⑤の場合）'!$BD105,IF(RM$19&lt;='様式３（療養者名簿）（⑤の場合）'!$BE105,1,0),0),0)</f>
        <v>0</v>
      </c>
      <c r="RN100" s="225">
        <f>IF(RN$19-'様式３（療養者名簿）（⑤の場合）'!$BD105+1&lt;=15,IF(RN$19&gt;='様式３（療養者名簿）（⑤の場合）'!$BD105,IF(RN$19&lt;='様式３（療養者名簿）（⑤の場合）'!$BE105,1,0),0),0)</f>
        <v>0</v>
      </c>
      <c r="RO100" s="225">
        <f>IF(RO$19-'様式３（療養者名簿）（⑤の場合）'!$BD105+1&lt;=15,IF(RO$19&gt;='様式３（療養者名簿）（⑤の場合）'!$BD105,IF(RO$19&lt;='様式３（療養者名簿）（⑤の場合）'!$BE105,1,0),0),0)</f>
        <v>0</v>
      </c>
      <c r="RP100" s="225">
        <f>IF(RP$19-'様式３（療養者名簿）（⑤の場合）'!$BD105+1&lt;=15,IF(RP$19&gt;='様式３（療養者名簿）（⑤の場合）'!$BD105,IF(RP$19&lt;='様式３（療養者名簿）（⑤の場合）'!$BE105,1,0),0),0)</f>
        <v>0</v>
      </c>
      <c r="RQ100" s="225">
        <f>IF(RQ$19-'様式３（療養者名簿）（⑤の場合）'!$BD105+1&lt;=15,IF(RQ$19&gt;='様式３（療養者名簿）（⑤の場合）'!$BD105,IF(RQ$19&lt;='様式３（療養者名簿）（⑤の場合）'!$BE105,1,0),0),0)</f>
        <v>0</v>
      </c>
      <c r="RR100" s="225">
        <f>IF(RR$19-'様式３（療養者名簿）（⑤の場合）'!$BD105+1&lt;=15,IF(RR$19&gt;='様式３（療養者名簿）（⑤の場合）'!$BD105,IF(RR$19&lt;='様式３（療養者名簿）（⑤の場合）'!$BE105,1,0),0),0)</f>
        <v>0</v>
      </c>
      <c r="RS100" s="225">
        <f>IF(RS$19-'様式３（療養者名簿）（⑤の場合）'!$BD105+1&lt;=15,IF(RS$19&gt;='様式３（療養者名簿）（⑤の場合）'!$BD105,IF(RS$19&lt;='様式３（療養者名簿）（⑤の場合）'!$BE105,1,0),0),0)</f>
        <v>0</v>
      </c>
      <c r="RT100" s="225">
        <f>IF(RT$19-'様式３（療養者名簿）（⑤の場合）'!$BD105+1&lt;=15,IF(RT$19&gt;='様式３（療養者名簿）（⑤の場合）'!$BD105,IF(RT$19&lt;='様式３（療養者名簿）（⑤の場合）'!$BE105,1,0),0),0)</f>
        <v>0</v>
      </c>
      <c r="RU100" s="225">
        <f>IF(RU$19-'様式３（療養者名簿）（⑤の場合）'!$BD105+1&lt;=15,IF(RU$19&gt;='様式３（療養者名簿）（⑤の場合）'!$BD105,IF(RU$19&lt;='様式３（療養者名簿）（⑤の場合）'!$BE105,1,0),0),0)</f>
        <v>0</v>
      </c>
      <c r="RV100" s="225">
        <f>IF(RV$19-'様式３（療養者名簿）（⑤の場合）'!$BD105+1&lt;=15,IF(RV$19&gt;='様式３（療養者名簿）（⑤の場合）'!$BD105,IF(RV$19&lt;='様式３（療養者名簿）（⑤の場合）'!$BE105,1,0),0),0)</f>
        <v>0</v>
      </c>
      <c r="RW100" s="225">
        <f>IF(RW$19-'様式３（療養者名簿）（⑤の場合）'!$BD105+1&lt;=15,IF(RW$19&gt;='様式３（療養者名簿）（⑤の場合）'!$BD105,IF(RW$19&lt;='様式３（療養者名簿）（⑤の場合）'!$BE105,1,0),0),0)</f>
        <v>0</v>
      </c>
      <c r="RX100" s="225">
        <f>IF(RX$19-'様式３（療養者名簿）（⑤の場合）'!$BD105+1&lt;=15,IF(RX$19&gt;='様式３（療養者名簿）（⑤の場合）'!$BD105,IF(RX$19&lt;='様式３（療養者名簿）（⑤の場合）'!$BE105,1,0),0),0)</f>
        <v>0</v>
      </c>
      <c r="RY100" s="225">
        <f>IF(RY$19-'様式３（療養者名簿）（⑤の場合）'!$BD105+1&lt;=15,IF(RY$19&gt;='様式３（療養者名簿）（⑤の場合）'!$BD105,IF(RY$19&lt;='様式３（療養者名簿）（⑤の場合）'!$BE105,1,0),0),0)</f>
        <v>0</v>
      </c>
      <c r="RZ100" s="225">
        <f>IF(RZ$19-'様式３（療養者名簿）（⑤の場合）'!$BD105+1&lt;=15,IF(RZ$19&gt;='様式３（療養者名簿）（⑤の場合）'!$BD105,IF(RZ$19&lt;='様式３（療養者名簿）（⑤の場合）'!$BE105,1,0),0),0)</f>
        <v>0</v>
      </c>
      <c r="SA100" s="225">
        <f>IF(SA$19-'様式３（療養者名簿）（⑤の場合）'!$BD105+1&lt;=15,IF(SA$19&gt;='様式３（療養者名簿）（⑤の場合）'!$BD105,IF(SA$19&lt;='様式３（療養者名簿）（⑤の場合）'!$BE105,1,0),0),0)</f>
        <v>0</v>
      </c>
      <c r="SB100" s="225">
        <f>IF(SB$19-'様式３（療養者名簿）（⑤の場合）'!$BD105+1&lt;=15,IF(SB$19&gt;='様式３（療養者名簿）（⑤の場合）'!$BD105,IF(SB$19&lt;='様式３（療養者名簿）（⑤の場合）'!$BE105,1,0),0),0)</f>
        <v>0</v>
      </c>
      <c r="SC100" s="225">
        <f>IF(SC$19-'様式３（療養者名簿）（⑤の場合）'!$BD105+1&lt;=15,IF(SC$19&gt;='様式３（療養者名簿）（⑤の場合）'!$BD105,IF(SC$19&lt;='様式３（療養者名簿）（⑤の場合）'!$BE105,1,0),0),0)</f>
        <v>0</v>
      </c>
      <c r="SD100" s="225">
        <f>IF(SD$19-'様式３（療養者名簿）（⑤の場合）'!$BD105+1&lt;=15,IF(SD$19&gt;='様式３（療養者名簿）（⑤の場合）'!$BD105,IF(SD$19&lt;='様式３（療養者名簿）（⑤の場合）'!$BE105,1,0),0),0)</f>
        <v>0</v>
      </c>
      <c r="SE100" s="225">
        <f>IF(SE$19-'様式３（療養者名簿）（⑤の場合）'!$BD105+1&lt;=15,IF(SE$19&gt;='様式３（療養者名簿）（⑤の場合）'!$BD105,IF(SE$19&lt;='様式３（療養者名簿）（⑤の場合）'!$BE105,1,0),0),0)</f>
        <v>0</v>
      </c>
      <c r="SF100" s="225">
        <f>IF(SF$19-'様式３（療養者名簿）（⑤の場合）'!$BD105+1&lt;=15,IF(SF$19&gt;='様式３（療養者名簿）（⑤の場合）'!$BD105,IF(SF$19&lt;='様式３（療養者名簿）（⑤の場合）'!$BE105,1,0),0),0)</f>
        <v>0</v>
      </c>
      <c r="SG100" s="225">
        <f>IF(SG$19-'様式３（療養者名簿）（⑤の場合）'!$BD105+1&lt;=15,IF(SG$19&gt;='様式３（療養者名簿）（⑤の場合）'!$BD105,IF(SG$19&lt;='様式３（療養者名簿）（⑤の場合）'!$BE105,1,0),0),0)</f>
        <v>0</v>
      </c>
      <c r="SH100" s="225">
        <f>IF(SH$19-'様式３（療養者名簿）（⑤の場合）'!$BD105+1&lt;=15,IF(SH$19&gt;='様式３（療養者名簿）（⑤の場合）'!$BD105,IF(SH$19&lt;='様式３（療養者名簿）（⑤の場合）'!$BE105,1,0),0),0)</f>
        <v>0</v>
      </c>
      <c r="SI100" s="225">
        <f>IF(SI$19-'様式３（療養者名簿）（⑤の場合）'!$BD105+1&lt;=15,IF(SI$19&gt;='様式３（療養者名簿）（⑤の場合）'!$BD105,IF(SI$19&lt;='様式３（療養者名簿）（⑤の場合）'!$BE105,1,0),0),0)</f>
        <v>0</v>
      </c>
      <c r="SJ100" s="225">
        <f>IF(SJ$19-'様式３（療養者名簿）（⑤の場合）'!$BD105+1&lt;=15,IF(SJ$19&gt;='様式３（療養者名簿）（⑤の場合）'!$BD105,IF(SJ$19&lt;='様式３（療養者名簿）（⑤の場合）'!$BE105,1,0),0),0)</f>
        <v>0</v>
      </c>
      <c r="SK100" s="225">
        <f>IF(SK$19-'様式３（療養者名簿）（⑤の場合）'!$BD105+1&lt;=15,IF(SK$19&gt;='様式３（療養者名簿）（⑤の場合）'!$BD105,IF(SK$19&lt;='様式３（療養者名簿）（⑤の場合）'!$BE105,1,0),0),0)</f>
        <v>0</v>
      </c>
      <c r="SL100" s="225">
        <f>IF(SL$19-'様式３（療養者名簿）（⑤の場合）'!$BD105+1&lt;=15,IF(SL$19&gt;='様式３（療養者名簿）（⑤の場合）'!$BD105,IF(SL$19&lt;='様式３（療養者名簿）（⑤の場合）'!$BE105,1,0),0),0)</f>
        <v>0</v>
      </c>
      <c r="SM100" s="225">
        <f>IF(SM$19-'様式３（療養者名簿）（⑤の場合）'!$BD105+1&lt;=15,IF(SM$19&gt;='様式３（療養者名簿）（⑤の場合）'!$BD105,IF(SM$19&lt;='様式３（療養者名簿）（⑤の場合）'!$BE105,1,0),0),0)</f>
        <v>0</v>
      </c>
      <c r="SN100" s="225">
        <f>IF(SN$19-'様式３（療養者名簿）（⑤の場合）'!$BD105+1&lt;=15,IF(SN$19&gt;='様式３（療養者名簿）（⑤の場合）'!$BD105,IF(SN$19&lt;='様式３（療養者名簿）（⑤の場合）'!$BE105,1,0),0),0)</f>
        <v>0</v>
      </c>
      <c r="SO100" s="225">
        <f>IF(SO$19-'様式３（療養者名簿）（⑤の場合）'!$BD105+1&lt;=15,IF(SO$19&gt;='様式３（療養者名簿）（⑤の場合）'!$BD105,IF(SO$19&lt;='様式３（療養者名簿）（⑤の場合）'!$BE105,1,0),0),0)</f>
        <v>0</v>
      </c>
      <c r="SP100" s="225">
        <f>IF(SP$19-'様式３（療養者名簿）（⑤の場合）'!$BD105+1&lt;=15,IF(SP$19&gt;='様式３（療養者名簿）（⑤の場合）'!$BD105,IF(SP$19&lt;='様式３（療養者名簿）（⑤の場合）'!$BE105,1,0),0),0)</f>
        <v>0</v>
      </c>
      <c r="SQ100" s="225">
        <f>IF(SQ$19-'様式３（療養者名簿）（⑤の場合）'!$BD105+1&lt;=15,IF(SQ$19&gt;='様式３（療養者名簿）（⑤の場合）'!$BD105,IF(SQ$19&lt;='様式３（療養者名簿）（⑤の場合）'!$BE105,1,0),0),0)</f>
        <v>0</v>
      </c>
      <c r="SR100" s="225">
        <f>IF(SR$19-'様式３（療養者名簿）（⑤の場合）'!$BD105+1&lt;=15,IF(SR$19&gt;='様式３（療養者名簿）（⑤の場合）'!$BD105,IF(SR$19&lt;='様式３（療養者名簿）（⑤の場合）'!$BE105,1,0),0),0)</f>
        <v>0</v>
      </c>
      <c r="SS100" s="225">
        <f>IF(SS$19-'様式３（療養者名簿）（⑤の場合）'!$BD105+1&lt;=15,IF(SS$19&gt;='様式３（療養者名簿）（⑤の場合）'!$BD105,IF(SS$19&lt;='様式３（療養者名簿）（⑤の場合）'!$BE105,1,0),0),0)</f>
        <v>0</v>
      </c>
      <c r="ST100" s="225">
        <f>IF(ST$19-'様式３（療養者名簿）（⑤の場合）'!$BD105+1&lt;=15,IF(ST$19&gt;='様式３（療養者名簿）（⑤の場合）'!$BD105,IF(ST$19&lt;='様式３（療養者名簿）（⑤の場合）'!$BE105,1,0),0),0)</f>
        <v>0</v>
      </c>
      <c r="SU100" s="225">
        <f>IF(SU$19-'様式３（療養者名簿）（⑤の場合）'!$BD105+1&lt;=15,IF(SU$19&gt;='様式３（療養者名簿）（⑤の場合）'!$BD105,IF(SU$19&lt;='様式３（療養者名簿）（⑤の場合）'!$BE105,1,0),0),0)</f>
        <v>0</v>
      </c>
      <c r="SV100" s="225">
        <f>IF(SV$19-'様式３（療養者名簿）（⑤の場合）'!$BD105+1&lt;=15,IF(SV$19&gt;='様式３（療養者名簿）（⑤の場合）'!$BD105,IF(SV$19&lt;='様式３（療養者名簿）（⑤の場合）'!$BE105,1,0),0),0)</f>
        <v>0</v>
      </c>
      <c r="SW100" s="225">
        <f>IF(SW$19-'様式３（療養者名簿）（⑤の場合）'!$BD105+1&lt;=15,IF(SW$19&gt;='様式３（療養者名簿）（⑤の場合）'!$BD105,IF(SW$19&lt;='様式３（療養者名簿）（⑤の場合）'!$BE105,1,0),0),0)</f>
        <v>0</v>
      </c>
      <c r="SX100" s="225">
        <f>IF(SX$19-'様式３（療養者名簿）（⑤の場合）'!$BD105+1&lt;=15,IF(SX$19&gt;='様式３（療養者名簿）（⑤の場合）'!$BD105,IF(SX$19&lt;='様式３（療養者名簿）（⑤の場合）'!$BE105,1,0),0),0)</f>
        <v>0</v>
      </c>
      <c r="SY100" s="225">
        <f>IF(SY$19-'様式３（療養者名簿）（⑤の場合）'!$BD105+1&lt;=15,IF(SY$19&gt;='様式３（療養者名簿）（⑤の場合）'!$BD105,IF(SY$19&lt;='様式３（療養者名簿）（⑤の場合）'!$BE105,1,0),0),0)</f>
        <v>0</v>
      </c>
      <c r="SZ100" s="225">
        <f>IF(SZ$19-'様式３（療養者名簿）（⑤の場合）'!$BD105+1&lt;=15,IF(SZ$19&gt;='様式３（療養者名簿）（⑤の場合）'!$BD105,IF(SZ$19&lt;='様式３（療養者名簿）（⑤の場合）'!$BE105,1,0),0),0)</f>
        <v>0</v>
      </c>
      <c r="TA100" s="225">
        <f>IF(TA$19-'様式３（療養者名簿）（⑤の場合）'!$BD105+1&lt;=15,IF(TA$19&gt;='様式３（療養者名簿）（⑤の場合）'!$BD105,IF(TA$19&lt;='様式３（療養者名簿）（⑤の場合）'!$BE105,1,0),0),0)</f>
        <v>0</v>
      </c>
      <c r="TB100" s="225">
        <f>IF(TB$19-'様式３（療養者名簿）（⑤の場合）'!$BD105+1&lt;=15,IF(TB$19&gt;='様式３（療養者名簿）（⑤の場合）'!$BD105,IF(TB$19&lt;='様式３（療養者名簿）（⑤の場合）'!$BE105,1,0),0),0)</f>
        <v>0</v>
      </c>
      <c r="TC100" s="225">
        <f>IF(TC$19-'様式３（療養者名簿）（⑤の場合）'!$BD105+1&lt;=15,IF(TC$19&gt;='様式３（療養者名簿）（⑤の場合）'!$BD105,IF(TC$19&lt;='様式３（療養者名簿）（⑤の場合）'!$BE105,1,0),0),0)</f>
        <v>0</v>
      </c>
      <c r="TD100" s="225">
        <f>IF(TD$19-'様式３（療養者名簿）（⑤の場合）'!$BD105+1&lt;=15,IF(TD$19&gt;='様式３（療養者名簿）（⑤の場合）'!$BD105,IF(TD$19&lt;='様式３（療養者名簿）（⑤の場合）'!$BE105,1,0),0),0)</f>
        <v>0</v>
      </c>
      <c r="TE100" s="225">
        <f>IF(TE$19-'様式３（療養者名簿）（⑤の場合）'!$BD105+1&lt;=15,IF(TE$19&gt;='様式３（療養者名簿）（⑤の場合）'!$BD105,IF(TE$19&lt;='様式３（療養者名簿）（⑤の場合）'!$BE105,1,0),0),0)</f>
        <v>0</v>
      </c>
      <c r="TF100" s="225">
        <f>IF(TF$19-'様式３（療養者名簿）（⑤の場合）'!$BD105+1&lt;=15,IF(TF$19&gt;='様式３（療養者名簿）（⑤の場合）'!$BD105,IF(TF$19&lt;='様式３（療養者名簿）（⑤の場合）'!$BE105,1,0),0),0)</f>
        <v>0</v>
      </c>
      <c r="TG100" s="225">
        <f>IF(TG$19-'様式３（療養者名簿）（⑤の場合）'!$BD105+1&lt;=15,IF(TG$19&gt;='様式３（療養者名簿）（⑤の場合）'!$BD105,IF(TG$19&lt;='様式３（療養者名簿）（⑤の場合）'!$BE105,1,0),0),0)</f>
        <v>0</v>
      </c>
      <c r="TH100" s="225">
        <f>IF(TH$19-'様式３（療養者名簿）（⑤の場合）'!$BD105+1&lt;=15,IF(TH$19&gt;='様式３（療養者名簿）（⑤の場合）'!$BD105,IF(TH$19&lt;='様式３（療養者名簿）（⑤の場合）'!$BE105,1,0),0),0)</f>
        <v>0</v>
      </c>
      <c r="TI100" s="225">
        <f>IF(TI$19-'様式３（療養者名簿）（⑤の場合）'!$BD105+1&lt;=15,IF(TI$19&gt;='様式３（療養者名簿）（⑤の場合）'!$BD105,IF(TI$19&lt;='様式３（療養者名簿）（⑤の場合）'!$BE105,1,0),0),0)</f>
        <v>0</v>
      </c>
      <c r="TJ100" s="225">
        <f>IF(TJ$19-'様式３（療養者名簿）（⑤の場合）'!$BD105+1&lt;=15,IF(TJ$19&gt;='様式３（療養者名簿）（⑤の場合）'!$BD105,IF(TJ$19&lt;='様式３（療養者名簿）（⑤の場合）'!$BE105,1,0),0),0)</f>
        <v>0</v>
      </c>
      <c r="TK100" s="225">
        <f>IF(TK$19-'様式３（療養者名簿）（⑤の場合）'!$BD105+1&lt;=15,IF(TK$19&gt;='様式３（療養者名簿）（⑤の場合）'!$BD105,IF(TK$19&lt;='様式３（療養者名簿）（⑤の場合）'!$BE105,1,0),0),0)</f>
        <v>0</v>
      </c>
      <c r="TL100" s="225">
        <f>IF(TL$19-'様式３（療養者名簿）（⑤の場合）'!$BD105+1&lt;=15,IF(TL$19&gt;='様式３（療養者名簿）（⑤の場合）'!$BD105,IF(TL$19&lt;='様式３（療養者名簿）（⑤の場合）'!$BE105,1,0),0),0)</f>
        <v>0</v>
      </c>
      <c r="TM100" s="225">
        <f>IF(TM$19-'様式３（療養者名簿）（⑤の場合）'!$BD105+1&lt;=15,IF(TM$19&gt;='様式３（療養者名簿）（⑤の場合）'!$BD105,IF(TM$19&lt;='様式３（療養者名簿）（⑤の場合）'!$BE105,1,0),0),0)</f>
        <v>0</v>
      </c>
      <c r="TN100" s="225">
        <f>IF(TN$19-'様式３（療養者名簿）（⑤の場合）'!$BD105+1&lt;=15,IF(TN$19&gt;='様式３（療養者名簿）（⑤の場合）'!$BD105,IF(TN$19&lt;='様式３（療養者名簿）（⑤の場合）'!$BE105,1,0),0),0)</f>
        <v>0</v>
      </c>
      <c r="TO100" s="225">
        <f>IF(TO$19-'様式３（療養者名簿）（⑤の場合）'!$BD105+1&lt;=15,IF(TO$19&gt;='様式３（療養者名簿）（⑤の場合）'!$BD105,IF(TO$19&lt;='様式３（療養者名簿）（⑤の場合）'!$BE105,1,0),0),0)</f>
        <v>0</v>
      </c>
      <c r="TP100" s="225">
        <f>IF(TP$19-'様式３（療養者名簿）（⑤の場合）'!$BD105+1&lt;=15,IF(TP$19&gt;='様式３（療養者名簿）（⑤の場合）'!$BD105,IF(TP$19&lt;='様式３（療養者名簿）（⑤の場合）'!$BE105,1,0),0),0)</f>
        <v>0</v>
      </c>
      <c r="TQ100" s="225">
        <f>IF(TQ$19-'様式３（療養者名簿）（⑤の場合）'!$BD105+1&lt;=15,IF(TQ$19&gt;='様式３（療養者名簿）（⑤の場合）'!$BD105,IF(TQ$19&lt;='様式３（療養者名簿）（⑤の場合）'!$BE105,1,0),0),0)</f>
        <v>0</v>
      </c>
      <c r="TR100" s="225">
        <f>IF(TR$19-'様式３（療養者名簿）（⑤の場合）'!$BD105+1&lt;=15,IF(TR$19&gt;='様式３（療養者名簿）（⑤の場合）'!$BD105,IF(TR$19&lt;='様式３（療養者名簿）（⑤の場合）'!$BE105,1,0),0),0)</f>
        <v>0</v>
      </c>
      <c r="TS100" s="225">
        <f>IF(TS$19-'様式３（療養者名簿）（⑤の場合）'!$BD105+1&lt;=15,IF(TS$19&gt;='様式３（療養者名簿）（⑤の場合）'!$BD105,IF(TS$19&lt;='様式３（療養者名簿）（⑤の場合）'!$BE105,1,0),0),0)</f>
        <v>0</v>
      </c>
      <c r="TT100" s="225">
        <f>IF(TT$19-'様式３（療養者名簿）（⑤の場合）'!$BD105+1&lt;=15,IF(TT$19&gt;='様式３（療養者名簿）（⑤の場合）'!$BD105,IF(TT$19&lt;='様式３（療養者名簿）（⑤の場合）'!$BE105,1,0),0),0)</f>
        <v>0</v>
      </c>
      <c r="TU100" s="225">
        <f>IF(TU$19-'様式３（療養者名簿）（⑤の場合）'!$BD105+1&lt;=15,IF(TU$19&gt;='様式３（療養者名簿）（⑤の場合）'!$BD105,IF(TU$19&lt;='様式３（療養者名簿）（⑤の場合）'!$BE105,1,0),0),0)</f>
        <v>0</v>
      </c>
      <c r="TV100" s="225">
        <f>IF(TV$19-'様式３（療養者名簿）（⑤の場合）'!$BD105+1&lt;=15,IF(TV$19&gt;='様式３（療養者名簿）（⑤の場合）'!$BD105,IF(TV$19&lt;='様式３（療養者名簿）（⑤の場合）'!$BE105,1,0),0),0)</f>
        <v>0</v>
      </c>
      <c r="TW100" s="225">
        <f>IF(TW$19-'様式３（療養者名簿）（⑤の場合）'!$BD105+1&lt;=15,IF(TW$19&gt;='様式３（療養者名簿）（⑤の場合）'!$BD105,IF(TW$19&lt;='様式３（療養者名簿）（⑤の場合）'!$BE105,1,0),0),0)</f>
        <v>0</v>
      </c>
      <c r="TX100" s="225">
        <f>IF(TX$19-'様式３（療養者名簿）（⑤の場合）'!$BD105+1&lt;=15,IF(TX$19&gt;='様式３（療養者名簿）（⑤の場合）'!$BD105,IF(TX$19&lt;='様式３（療養者名簿）（⑤の場合）'!$BE105,1,0),0),0)</f>
        <v>0</v>
      </c>
      <c r="TY100" s="225">
        <f>IF(TY$19-'様式３（療養者名簿）（⑤の場合）'!$BD105+1&lt;=15,IF(TY$19&gt;='様式３（療養者名簿）（⑤の場合）'!$BD105,IF(TY$19&lt;='様式３（療養者名簿）（⑤の場合）'!$BE105,1,0),0),0)</f>
        <v>0</v>
      </c>
      <c r="TZ100" s="225">
        <f>IF(TZ$19-'様式３（療養者名簿）（⑤の場合）'!$BD105+1&lt;=15,IF(TZ$19&gt;='様式３（療養者名簿）（⑤の場合）'!$BD105,IF(TZ$19&lt;='様式３（療養者名簿）（⑤の場合）'!$BE105,1,0),0),0)</f>
        <v>0</v>
      </c>
      <c r="UA100" s="225">
        <f>IF(UA$19-'様式３（療養者名簿）（⑤の場合）'!$BD105+1&lt;=15,IF(UA$19&gt;='様式３（療養者名簿）（⑤の場合）'!$BD105,IF(UA$19&lt;='様式３（療養者名簿）（⑤の場合）'!$BE105,1,0),0),0)</f>
        <v>0</v>
      </c>
      <c r="UB100" s="225">
        <f>IF(UB$19-'様式３（療養者名簿）（⑤の場合）'!$BD105+1&lt;=15,IF(UB$19&gt;='様式３（療養者名簿）（⑤の場合）'!$BD105,IF(UB$19&lt;='様式３（療養者名簿）（⑤の場合）'!$BE105,1,0),0),0)</f>
        <v>0</v>
      </c>
      <c r="UC100" s="225">
        <f>IF(UC$19-'様式３（療養者名簿）（⑤の場合）'!$BD105+1&lt;=15,IF(UC$19&gt;='様式３（療養者名簿）（⑤の場合）'!$BD105,IF(UC$19&lt;='様式３（療養者名簿）（⑤の場合）'!$BE105,1,0),0),0)</f>
        <v>0</v>
      </c>
      <c r="UD100" s="338">
        <f>IF(UD$19-'様式３（療養者名簿）（⑤の場合）'!$BD105+1&lt;=15,IF(UD$19&gt;='様式３（療養者名簿）（⑤の場合）'!$BD105,IF(UD$19&lt;='様式３（療養者名簿）（⑤の場合）'!$BE105,1,0),0),0)</f>
        <v>0</v>
      </c>
      <c r="UE100" s="338">
        <f>IF(UE$19-'様式３（療養者名簿）（⑤の場合）'!$BD105+1&lt;=15,IF(UE$19&gt;='様式３（療養者名簿）（⑤の場合）'!$BD105,IF(UE$19&lt;='様式３（療養者名簿）（⑤の場合）'!$BE105,1,0),0),0)</f>
        <v>0</v>
      </c>
      <c r="UF100" s="338">
        <f>IF(UF$19-'様式３（療養者名簿）（⑤の場合）'!$BD105+1&lt;=15,IF(UF$19&gt;='様式３（療養者名簿）（⑤の場合）'!$BD105,IF(UF$19&lt;='様式３（療養者名簿）（⑤の場合）'!$BE105,1,0),0),0)</f>
        <v>0</v>
      </c>
      <c r="UG100" s="338">
        <f>IF(UG$19-'様式３（療養者名簿）（⑤の場合）'!$BD105+1&lt;=15,IF(UG$19&gt;='様式３（療養者名簿）（⑤の場合）'!$BD105,IF(UG$19&lt;='様式３（療養者名簿）（⑤の場合）'!$BE105,1,0),0),0)</f>
        <v>0</v>
      </c>
      <c r="UH100" s="338">
        <f>IF(UH$19-'様式３（療養者名簿）（⑤の場合）'!$BD105+1&lt;=15,IF(UH$19&gt;='様式３（療養者名簿）（⑤の場合）'!$BD105,IF(UH$19&lt;='様式３（療養者名簿）（⑤の場合）'!$BE105,1,0),0),0)</f>
        <v>0</v>
      </c>
      <c r="UI100" s="338">
        <f>IF(UI$19-'様式３（療養者名簿）（⑤の場合）'!$BD105+1&lt;=15,IF(UI$19&gt;='様式３（療養者名簿）（⑤の場合）'!$BD105,IF(UI$19&lt;='様式３（療養者名簿）（⑤の場合）'!$BE105,1,0),0),0)</f>
        <v>0</v>
      </c>
      <c r="UJ100" s="338">
        <f>IF(UJ$19-'様式３（療養者名簿）（⑤の場合）'!$BD105+1&lt;=15,IF(UJ$19&gt;='様式３（療養者名簿）（⑤の場合）'!$BD105,IF(UJ$19&lt;='様式３（療養者名簿）（⑤の場合）'!$BE105,1,0),0),0)</f>
        <v>0</v>
      </c>
      <c r="UK100" s="338">
        <f>IF(UK$19-'様式３（療養者名簿）（⑤の場合）'!$BD105+1&lt;=15,IF(UK$19&gt;='様式３（療養者名簿）（⑤の場合）'!$BD105,IF(UK$19&lt;='様式３（療養者名簿）（⑤の場合）'!$BE105,1,0),0),0)</f>
        <v>0</v>
      </c>
      <c r="UL100" s="338">
        <f>IF(UL$19-'様式３（療養者名簿）（⑤の場合）'!$BD105+1&lt;=15,IF(UL$19&gt;='様式３（療養者名簿）（⑤の場合）'!$BD105,IF(UL$19&lt;='様式３（療養者名簿）（⑤の場合）'!$BE105,1,0),0),0)</f>
        <v>0</v>
      </c>
      <c r="UM100" s="338">
        <f>IF(UM$19-'様式３（療養者名簿）（⑤の場合）'!$BD105+1&lt;=15,IF(UM$19&gt;='様式３（療養者名簿）（⑤の場合）'!$BD105,IF(UM$19&lt;='様式３（療養者名簿）（⑤の場合）'!$BE105,1,0),0),0)</f>
        <v>0</v>
      </c>
      <c r="UN100" s="338">
        <f>IF(UN$19-'様式３（療養者名簿）（⑤の場合）'!$BD105+1&lt;=15,IF(UN$19&gt;='様式３（療養者名簿）（⑤の場合）'!$BD105,IF(UN$19&lt;='様式３（療養者名簿）（⑤の場合）'!$BE105,1,0),0),0)</f>
        <v>0</v>
      </c>
      <c r="UO100" s="338">
        <f>IF(UO$19-'様式３（療養者名簿）（⑤の場合）'!$BD105+1&lt;=15,IF(UO$19&gt;='様式３（療養者名簿）（⑤の場合）'!$BD105,IF(UO$19&lt;='様式３（療養者名簿）（⑤の場合）'!$BE105,1,0),0),0)</f>
        <v>0</v>
      </c>
      <c r="UP100" s="338">
        <f>IF(UP$19-'様式３（療養者名簿）（⑤の場合）'!$BD105+1&lt;=15,IF(UP$19&gt;='様式３（療養者名簿）（⑤の場合）'!$BD105,IF(UP$19&lt;='様式３（療養者名簿）（⑤の場合）'!$BE105,1,0),0),0)</f>
        <v>0</v>
      </c>
      <c r="UQ100" s="338">
        <f>IF(UQ$19-'様式３（療養者名簿）（⑤の場合）'!$BD105+1&lt;=15,IF(UQ$19&gt;='様式３（療養者名簿）（⑤の場合）'!$BD105,IF(UQ$19&lt;='様式３（療養者名簿）（⑤の場合）'!$BE105,1,0),0),0)</f>
        <v>0</v>
      </c>
      <c r="UR100" s="338">
        <f>IF(UR$19-'様式３（療養者名簿）（⑤の場合）'!$BD105+1&lt;=15,IF(UR$19&gt;='様式３（療養者名簿）（⑤の場合）'!$BD105,IF(UR$19&lt;='様式３（療養者名簿）（⑤の場合）'!$BE105,1,0),0),0)</f>
        <v>0</v>
      </c>
      <c r="US100" s="338">
        <f>IF(US$19-'様式３（療養者名簿）（⑤の場合）'!$BD105+1&lt;=15,IF(US$19&gt;='様式３（療養者名簿）（⑤の場合）'!$BD105,IF(US$19&lt;='様式３（療養者名簿）（⑤の場合）'!$BE105,1,0),0),0)</f>
        <v>0</v>
      </c>
      <c r="UT100" s="338">
        <f>IF(UT$19-'様式３（療養者名簿）（⑤の場合）'!$BD105+1&lt;=15,IF(UT$19&gt;='様式３（療養者名簿）（⑤の場合）'!$BD105,IF(UT$19&lt;='様式３（療養者名簿）（⑤の場合）'!$BE105,1,0),0),0)</f>
        <v>0</v>
      </c>
      <c r="UU100" s="338">
        <f>IF(UU$19-'様式３（療養者名簿）（⑤の場合）'!$BD105+1&lt;=15,IF(UU$19&gt;='様式３（療養者名簿）（⑤の場合）'!$BD105,IF(UU$19&lt;='様式３（療養者名簿）（⑤の場合）'!$BE105,1,0),0),0)</f>
        <v>0</v>
      </c>
      <c r="UV100" s="338">
        <f>IF(UV$19-'様式３（療養者名簿）（⑤の場合）'!$BD105+1&lt;=15,IF(UV$19&gt;='様式３（療養者名簿）（⑤の場合）'!$BD105,IF(UV$19&lt;='様式３（療養者名簿）（⑤の場合）'!$BE105,1,0),0),0)</f>
        <v>0</v>
      </c>
      <c r="UW100" s="338">
        <f>IF(UW$19-'様式３（療養者名簿）（⑤の場合）'!$BD105+1&lt;=15,IF(UW$19&gt;='様式３（療養者名簿）（⑤の場合）'!$BD105,IF(UW$19&lt;='様式３（療養者名簿）（⑤の場合）'!$BE105,1,0),0),0)</f>
        <v>0</v>
      </c>
      <c r="UX100" s="338">
        <f>IF(UX$19-'様式３（療養者名簿）（⑤の場合）'!$BD105+1&lt;=15,IF(UX$19&gt;='様式３（療養者名簿）（⑤の場合）'!$BD105,IF(UX$19&lt;='様式３（療養者名簿）（⑤の場合）'!$BE105,1,0),0),0)</f>
        <v>0</v>
      </c>
      <c r="UY100" s="338">
        <f>IF(UY$19-'様式３（療養者名簿）（⑤の場合）'!$BD105+1&lt;=15,IF(UY$19&gt;='様式３（療養者名簿）（⑤の場合）'!$BD105,IF(UY$19&lt;='様式３（療養者名簿）（⑤の場合）'!$BE105,1,0),0),0)</f>
        <v>0</v>
      </c>
      <c r="UZ100" s="338">
        <f>IF(UZ$19-'様式３（療養者名簿）（⑤の場合）'!$BD105+1&lt;=15,IF(UZ$19&gt;='様式３（療養者名簿）（⑤の場合）'!$BD105,IF(UZ$19&lt;='様式３（療養者名簿）（⑤の場合）'!$BE105,1,0),0),0)</f>
        <v>0</v>
      </c>
      <c r="VA100" s="338">
        <f>IF(VA$19-'様式３（療養者名簿）（⑤の場合）'!$BD105+1&lt;=15,IF(VA$19&gt;='様式３（療養者名簿）（⑤の場合）'!$BD105,IF(VA$19&lt;='様式３（療養者名簿）（⑤の場合）'!$BE105,1,0),0),0)</f>
        <v>0</v>
      </c>
      <c r="VB100" s="338">
        <f>IF(VB$19-'様式３（療養者名簿）（⑤の場合）'!$BD105+1&lt;=15,IF(VB$19&gt;='様式３（療養者名簿）（⑤の場合）'!$BD105,IF(VB$19&lt;='様式３（療養者名簿）（⑤の場合）'!$BE105,1,0),0),0)</f>
        <v>0</v>
      </c>
      <c r="VC100" s="338">
        <f>IF(VC$19-'様式３（療養者名簿）（⑤の場合）'!$BD105+1&lt;=15,IF(VC$19&gt;='様式３（療養者名簿）（⑤の場合）'!$BD105,IF(VC$19&lt;='様式３（療養者名簿）（⑤の場合）'!$BE105,1,0),0),0)</f>
        <v>0</v>
      </c>
      <c r="VD100" s="338">
        <f>IF(VD$19-'様式３（療養者名簿）（⑤の場合）'!$BD105+1&lt;=15,IF(VD$19&gt;='様式３（療養者名簿）（⑤の場合）'!$BD105,IF(VD$19&lt;='様式３（療養者名簿）（⑤の場合）'!$BE105,1,0),0),0)</f>
        <v>0</v>
      </c>
      <c r="VE100" s="338">
        <f>IF(VE$19-'様式３（療養者名簿）（⑤の場合）'!$BD105+1&lt;=15,IF(VE$19&gt;='様式３（療養者名簿）（⑤の場合）'!$BD105,IF(VE$19&lt;='様式３（療養者名簿）（⑤の場合）'!$BE105,1,0),0),0)</f>
        <v>0</v>
      </c>
      <c r="VF100" s="338">
        <f>IF(VF$19-'様式３（療養者名簿）（⑤の場合）'!$BD105+1&lt;=15,IF(VF$19&gt;='様式３（療養者名簿）（⑤の場合）'!$BD105,IF(VF$19&lt;='様式３（療養者名簿）（⑤の場合）'!$BE105,1,0),0),0)</f>
        <v>0</v>
      </c>
      <c r="VG100" s="338">
        <f>IF(VG$19-'様式３（療養者名簿）（⑤の場合）'!$BD105+1&lt;=15,IF(VG$19&gt;='様式３（療養者名簿）（⑤の場合）'!$BD105,IF(VG$19&lt;='様式３（療養者名簿）（⑤の場合）'!$BE105,1,0),0),0)</f>
        <v>0</v>
      </c>
      <c r="VH100" s="338">
        <f>IF(VH$19-'様式３（療養者名簿）（⑤の場合）'!$BD105+1&lt;=15,IF(VH$19&gt;='様式３（療養者名簿）（⑤の場合）'!$BD105,IF(VH$19&lt;='様式３（療養者名簿）（⑤の場合）'!$BE105,1,0),0),0)</f>
        <v>0</v>
      </c>
      <c r="VI100" s="338">
        <f>IF(VI$19-'様式３（療養者名簿）（⑤の場合）'!$BD105+1&lt;=15,IF(VI$19&gt;='様式３（療養者名簿）（⑤の場合）'!$BD105,IF(VI$19&lt;='様式３（療養者名簿）（⑤の場合）'!$BE105,1,0),0),0)</f>
        <v>0</v>
      </c>
      <c r="VJ100" s="338">
        <f>IF(VJ$19-'様式３（療養者名簿）（⑤の場合）'!$BD105+1&lt;=15,IF(VJ$19&gt;='様式３（療養者名簿）（⑤の場合）'!$BD105,IF(VJ$19&lt;='様式３（療養者名簿）（⑤の場合）'!$BE105,1,0),0),0)</f>
        <v>0</v>
      </c>
      <c r="VK100" s="338">
        <f>IF(VK$19-'様式３（療養者名簿）（⑤の場合）'!$BD105+1&lt;=15,IF(VK$19&gt;='様式３（療養者名簿）（⑤の場合）'!$BD105,IF(VK$19&lt;='様式３（療養者名簿）（⑤の場合）'!$BE105,1,0),0),0)</f>
        <v>0</v>
      </c>
      <c r="VL100" s="338">
        <f>IF(VL$19-'様式３（療養者名簿）（⑤の場合）'!$BD105+1&lt;=15,IF(VL$19&gt;='様式３（療養者名簿）（⑤の場合）'!$BD105,IF(VL$19&lt;='様式３（療養者名簿）（⑤の場合）'!$BE105,1,0),0),0)</f>
        <v>0</v>
      </c>
      <c r="VM100" s="338">
        <f>IF(VM$19-'様式３（療養者名簿）（⑤の場合）'!$BD105+1&lt;=15,IF(VM$19&gt;='様式３（療養者名簿）（⑤の場合）'!$BD105,IF(VM$19&lt;='様式３（療養者名簿）（⑤の場合）'!$BE105,1,0),0),0)</f>
        <v>0</v>
      </c>
      <c r="VN100" s="338">
        <f>IF(VN$19-'様式３（療養者名簿）（⑤の場合）'!$BD105+1&lt;=15,IF(VN$19&gt;='様式３（療養者名簿）（⑤の場合）'!$BD105,IF(VN$19&lt;='様式３（療養者名簿）（⑤の場合）'!$BE105,1,0),0),0)</f>
        <v>0</v>
      </c>
      <c r="VO100" s="338">
        <f>IF(VO$19-'様式３（療養者名簿）（⑤の場合）'!$BD105+1&lt;=15,IF(VO$19&gt;='様式３（療養者名簿）（⑤の場合）'!$BD105,IF(VO$19&lt;='様式３（療養者名簿）（⑤の場合）'!$BE105,1,0),0),0)</f>
        <v>0</v>
      </c>
      <c r="VP100" s="338">
        <f>IF(VP$19-'様式３（療養者名簿）（⑤の場合）'!$BD105+1&lt;=15,IF(VP$19&gt;='様式３（療養者名簿）（⑤の場合）'!$BD105,IF(VP$19&lt;='様式３（療養者名簿）（⑤の場合）'!$BE105,1,0),0),0)</f>
        <v>0</v>
      </c>
      <c r="VQ100" s="338">
        <f>IF(VQ$19-'様式３（療養者名簿）（⑤の場合）'!$BD105+1&lt;=15,IF(VQ$19&gt;='様式３（療養者名簿）（⑤の場合）'!$BD105,IF(VQ$19&lt;='様式３（療養者名簿）（⑤の場合）'!$BE105,1,0),0),0)</f>
        <v>0</v>
      </c>
      <c r="VR100" s="338">
        <f>IF(VR$19-'様式３（療養者名簿）（⑤の場合）'!$BD105+1&lt;=15,IF(VR$19&gt;='様式３（療養者名簿）（⑤の場合）'!$BD105,IF(VR$19&lt;='様式３（療養者名簿）（⑤の場合）'!$BE105,1,0),0),0)</f>
        <v>0</v>
      </c>
      <c r="VS100" s="338">
        <f>IF(VS$19-'様式３（療養者名簿）（⑤の場合）'!$BD105+1&lt;=15,IF(VS$19&gt;='様式３（療養者名簿）（⑤の場合）'!$BD105,IF(VS$19&lt;='様式３（療養者名簿）（⑤の場合）'!$BE105,1,0),0),0)</f>
        <v>0</v>
      </c>
      <c r="VT100" s="338">
        <f>IF(VT$19-'様式３（療養者名簿）（⑤の場合）'!$BD105+1&lt;=15,IF(VT$19&gt;='様式３（療養者名簿）（⑤の場合）'!$BD105,IF(VT$19&lt;='様式３（療養者名簿）（⑤の場合）'!$BE105,1,0),0),0)</f>
        <v>0</v>
      </c>
      <c r="VU100" s="338">
        <f>IF(VU$19-'様式３（療養者名簿）（⑤の場合）'!$BD105+1&lt;=15,IF(VU$19&gt;='様式３（療養者名簿）（⑤の場合）'!$BD105,IF(VU$19&lt;='様式３（療養者名簿）（⑤の場合）'!$BE105,1,0),0),0)</f>
        <v>0</v>
      </c>
      <c r="VV100" s="338">
        <f>IF(VV$19-'様式３（療養者名簿）（⑤の場合）'!$BD105+1&lt;=15,IF(VV$19&gt;='様式３（療養者名簿）（⑤の場合）'!$BD105,IF(VV$19&lt;='様式３（療養者名簿）（⑤の場合）'!$BE105,1,0),0),0)</f>
        <v>0</v>
      </c>
      <c r="VW100" s="338">
        <f>IF(VW$19-'様式３（療養者名簿）（⑤の場合）'!$BD105+1&lt;=15,IF(VW$19&gt;='様式３（療養者名簿）（⑤の場合）'!$BD105,IF(VW$19&lt;='様式３（療養者名簿）（⑤の場合）'!$BE105,1,0),0),0)</f>
        <v>0</v>
      </c>
      <c r="VX100" s="338">
        <f>IF(VX$19-'様式３（療養者名簿）（⑤の場合）'!$BD105+1&lt;=15,IF(VX$19&gt;='様式３（療養者名簿）（⑤の場合）'!$BD105,IF(VX$19&lt;='様式３（療養者名簿）（⑤の場合）'!$BE105,1,0),0),0)</f>
        <v>0</v>
      </c>
      <c r="VY100" s="338">
        <f>IF(VY$19-'様式３（療養者名簿）（⑤の場合）'!$BD105+1&lt;=15,IF(VY$19&gt;='様式３（療養者名簿）（⑤の場合）'!$BD105,IF(VY$19&lt;='様式３（療養者名簿）（⑤の場合）'!$BE105,1,0),0),0)</f>
        <v>0</v>
      </c>
      <c r="VZ100" s="338">
        <f>IF(VZ$19-'様式３（療養者名簿）（⑤の場合）'!$BD105+1&lt;=15,IF(VZ$19&gt;='様式３（療養者名簿）（⑤の場合）'!$BD105,IF(VZ$19&lt;='様式３（療養者名簿）（⑤の場合）'!$BE105,1,0),0),0)</f>
        <v>0</v>
      </c>
      <c r="WA100" s="338">
        <f>IF(WA$19-'様式３（療養者名簿）（⑤の場合）'!$BD105+1&lt;=15,IF(WA$19&gt;='様式３（療養者名簿）（⑤の場合）'!$BD105,IF(WA$19&lt;='様式３（療養者名簿）（⑤の場合）'!$BE105,1,0),0),0)</f>
        <v>0</v>
      </c>
      <c r="WB100" s="338">
        <f>IF(WB$19-'様式３（療養者名簿）（⑤の場合）'!$BD105+1&lt;=15,IF(WB$19&gt;='様式３（療養者名簿）（⑤の場合）'!$BD105,IF(WB$19&lt;='様式３（療養者名簿）（⑤の場合）'!$BE105,1,0),0),0)</f>
        <v>0</v>
      </c>
      <c r="WC100" s="338">
        <f>IF(WC$19-'様式３（療養者名簿）（⑤の場合）'!$BD105+1&lt;=15,IF(WC$19&gt;='様式３（療養者名簿）（⑤の場合）'!$BD105,IF(WC$19&lt;='様式３（療養者名簿）（⑤の場合）'!$BE105,1,0),0),0)</f>
        <v>0</v>
      </c>
      <c r="WD100" s="338">
        <f>IF(WD$19-'様式３（療養者名簿）（⑤の場合）'!$BD105+1&lt;=15,IF(WD$19&gt;='様式３（療養者名簿）（⑤の場合）'!$BD105,IF(WD$19&lt;='様式３（療養者名簿）（⑤の場合）'!$BE105,1,0),0),0)</f>
        <v>0</v>
      </c>
      <c r="WE100" s="338">
        <f>IF(WE$19-'様式３（療養者名簿）（⑤の場合）'!$BD105+1&lt;=15,IF(WE$19&gt;='様式３（療養者名簿）（⑤の場合）'!$BD105,IF(WE$19&lt;='様式３（療養者名簿）（⑤の場合）'!$BE105,1,0),0),0)</f>
        <v>0</v>
      </c>
      <c r="WF100" s="338">
        <f>IF(WF$19-'様式３（療養者名簿）（⑤の場合）'!$BD105+1&lt;=15,IF(WF$19&gt;='様式３（療養者名簿）（⑤の場合）'!$BD105,IF(WF$19&lt;='様式３（療養者名簿）（⑤の場合）'!$BE105,1,0),0),0)</f>
        <v>0</v>
      </c>
      <c r="WG100" s="338">
        <f>IF(WG$19-'様式３（療養者名簿）（⑤の場合）'!$BD105+1&lt;=15,IF(WG$19&gt;='様式３（療養者名簿）（⑤の場合）'!$BD105,IF(WG$19&lt;='様式３（療養者名簿）（⑤の場合）'!$BE105,1,0),0),0)</f>
        <v>0</v>
      </c>
      <c r="WH100" s="338">
        <f>IF(WH$19-'様式３（療養者名簿）（⑤の場合）'!$BD105+1&lt;=15,IF(WH$19&gt;='様式３（療養者名簿）（⑤の場合）'!$BD105,IF(WH$19&lt;='様式３（療養者名簿）（⑤の場合）'!$BE105,1,0),0),0)</f>
        <v>0</v>
      </c>
      <c r="WI100" s="338">
        <f>IF(WI$19-'様式３（療養者名簿）（⑤の場合）'!$BD105+1&lt;=15,IF(WI$19&gt;='様式３（療養者名簿）（⑤の場合）'!$BD105,IF(WI$19&lt;='様式３（療養者名簿）（⑤の場合）'!$BE105,1,0),0),0)</f>
        <v>0</v>
      </c>
      <c r="WJ100" s="338">
        <f>IF(WJ$19-'様式３（療養者名簿）（⑤の場合）'!$BD105+1&lt;=15,IF(WJ$19&gt;='様式３（療養者名簿）（⑤の場合）'!$BD105,IF(WJ$19&lt;='様式３（療養者名簿）（⑤の場合）'!$BE105,1,0),0),0)</f>
        <v>0</v>
      </c>
      <c r="WK100" s="338">
        <f>IF(WK$19-'様式３（療養者名簿）（⑤の場合）'!$BD105+1&lt;=15,IF(WK$19&gt;='様式３（療養者名簿）（⑤の場合）'!$BD105,IF(WK$19&lt;='様式３（療養者名簿）（⑤の場合）'!$BE105,1,0),0),0)</f>
        <v>0</v>
      </c>
      <c r="WL100" s="338">
        <f>IF(WL$19-'様式３（療養者名簿）（⑤の場合）'!$BD105+1&lt;=15,IF(WL$19&gt;='様式３（療養者名簿）（⑤の場合）'!$BD105,IF(WL$19&lt;='様式３（療養者名簿）（⑤の場合）'!$BE105,1,0),0),0)</f>
        <v>0</v>
      </c>
      <c r="WM100" s="338">
        <f>IF(WM$19-'様式３（療養者名簿）（⑤の場合）'!$BD105+1&lt;=15,IF(WM$19&gt;='様式３（療養者名簿）（⑤の場合）'!$BD105,IF(WM$19&lt;='様式３（療養者名簿）（⑤の場合）'!$BE105,1,0),0),0)</f>
        <v>0</v>
      </c>
      <c r="WN100" s="338">
        <f>IF(WN$19-'様式３（療養者名簿）（⑤の場合）'!$BD105+1&lt;=15,IF(WN$19&gt;='様式３（療養者名簿）（⑤の場合）'!$BD105,IF(WN$19&lt;='様式３（療養者名簿）（⑤の場合）'!$BE105,1,0),0),0)</f>
        <v>0</v>
      </c>
      <c r="WO100" s="338">
        <f>IF(WO$19-'様式３（療養者名簿）（⑤の場合）'!$BD105+1&lt;=15,IF(WO$19&gt;='様式３（療養者名簿）（⑤の場合）'!$BD105,IF(WO$19&lt;='様式３（療養者名簿）（⑤の場合）'!$BE105,1,0),0),0)</f>
        <v>0</v>
      </c>
      <c r="WP100" s="338">
        <f>IF(WP$19-'様式３（療養者名簿）（⑤の場合）'!$BD105+1&lt;=15,IF(WP$19&gt;='様式３（療養者名簿）（⑤の場合）'!$BD105,IF(WP$19&lt;='様式３（療養者名簿）（⑤の場合）'!$BE105,1,0),0),0)</f>
        <v>0</v>
      </c>
      <c r="WQ100" s="338">
        <f>IF(WQ$19-'様式３（療養者名簿）（⑤の場合）'!$BD105+1&lt;=15,IF(WQ$19&gt;='様式３（療養者名簿）（⑤の場合）'!$BD105,IF(WQ$19&lt;='様式３（療養者名簿）（⑤の場合）'!$BE105,1,0),0),0)</f>
        <v>0</v>
      </c>
      <c r="WR100" s="338">
        <f>IF(WR$19-'様式３（療養者名簿）（⑤の場合）'!$BD105+1&lt;=15,IF(WR$19&gt;='様式３（療養者名簿）（⑤の場合）'!$BD105,IF(WR$19&lt;='様式３（療養者名簿）（⑤の場合）'!$BE105,1,0),0),0)</f>
        <v>0</v>
      </c>
      <c r="WS100" s="338">
        <f>IF(WS$19-'様式３（療養者名簿）（⑤の場合）'!$BD105+1&lt;=15,IF(WS$19&gt;='様式３（療養者名簿）（⑤の場合）'!$BD105,IF(WS$19&lt;='様式３（療養者名簿）（⑤の場合）'!$BE105,1,0),0),0)</f>
        <v>0</v>
      </c>
      <c r="WT100" s="338">
        <f>IF(WT$19-'様式３（療養者名簿）（⑤の場合）'!$BD105+1&lt;=15,IF(WT$19&gt;='様式３（療養者名簿）（⑤の場合）'!$BD105,IF(WT$19&lt;='様式３（療養者名簿）（⑤の場合）'!$BE105,1,0),0),0)</f>
        <v>0</v>
      </c>
      <c r="WU100" s="338">
        <f>IF(WU$19-'様式３（療養者名簿）（⑤の場合）'!$BD105+1&lt;=15,IF(WU$19&gt;='様式３（療養者名簿）（⑤の場合）'!$BD105,IF(WU$19&lt;='様式３（療養者名簿）（⑤の場合）'!$BE105,1,0),0),0)</f>
        <v>0</v>
      </c>
      <c r="WV100" s="338">
        <f>IF(WV$19-'様式３（療養者名簿）（⑤の場合）'!$BD105+1&lt;=15,IF(WV$19&gt;='様式３（療養者名簿）（⑤の場合）'!$BD105,IF(WV$19&lt;='様式３（療養者名簿）（⑤の場合）'!$BE105,1,0),0),0)</f>
        <v>0</v>
      </c>
      <c r="WW100" s="338">
        <f>IF(WW$19-'様式３（療養者名簿）（⑤の場合）'!$BD105+1&lt;=15,IF(WW$19&gt;='様式３（療養者名簿）（⑤の場合）'!$BD105,IF(WW$19&lt;='様式３（療養者名簿）（⑤の場合）'!$BE105,1,0),0),0)</f>
        <v>0</v>
      </c>
      <c r="WX100" s="338">
        <f>IF(WX$19-'様式３（療養者名簿）（⑤の場合）'!$BD105+1&lt;=15,IF(WX$19&gt;='様式３（療養者名簿）（⑤の場合）'!$BD105,IF(WX$19&lt;='様式３（療養者名簿）（⑤の場合）'!$BE105,1,0),0),0)</f>
        <v>0</v>
      </c>
      <c r="WY100" s="338">
        <f>IF(WY$19-'様式３（療養者名簿）（⑤の場合）'!$BD105+1&lt;=15,IF(WY$19&gt;='様式３（療養者名簿）（⑤の場合）'!$BD105,IF(WY$19&lt;='様式３（療養者名簿）（⑤の場合）'!$BE105,1,0),0),0)</f>
        <v>0</v>
      </c>
      <c r="WZ100" s="338">
        <f>IF(WZ$19-'様式３（療養者名簿）（⑤の場合）'!$BD105+1&lt;=15,IF(WZ$19&gt;='様式３（療養者名簿）（⑤の場合）'!$BD105,IF(WZ$19&lt;='様式３（療養者名簿）（⑤の場合）'!$BE105,1,0),0),0)</f>
        <v>0</v>
      </c>
      <c r="XA100" s="338">
        <f>IF(XA$19-'様式３（療養者名簿）（⑤の場合）'!$BD105+1&lt;=15,IF(XA$19&gt;='様式３（療養者名簿）（⑤の場合）'!$BD105,IF(XA$19&lt;='様式３（療養者名簿）（⑤の場合）'!$BE105,1,0),0),0)</f>
        <v>0</v>
      </c>
      <c r="XB100" s="338">
        <f>IF(XB$19-'様式３（療養者名簿）（⑤の場合）'!$BD105+1&lt;=15,IF(XB$19&gt;='様式３（療養者名簿）（⑤の場合）'!$BD105,IF(XB$19&lt;='様式３（療養者名簿）（⑤の場合）'!$BE105,1,0),0),0)</f>
        <v>0</v>
      </c>
      <c r="XC100" s="338">
        <f>IF(XC$19-'様式３（療養者名簿）（⑤の場合）'!$BD105+1&lt;=15,IF(XC$19&gt;='様式３（療養者名簿）（⑤の場合）'!$BD105,IF(XC$19&lt;='様式３（療養者名簿）（⑤の場合）'!$BE105,1,0),0),0)</f>
        <v>0</v>
      </c>
      <c r="XD100" s="338">
        <f>IF(XD$19-'様式３（療養者名簿）（⑤の場合）'!$BD105+1&lt;=15,IF(XD$19&gt;='様式３（療養者名簿）（⑤の場合）'!$BD105,IF(XD$19&lt;='様式３（療養者名簿）（⑤の場合）'!$BE105,1,0),0),0)</f>
        <v>0</v>
      </c>
      <c r="XE100" s="338">
        <f>IF(XE$19-'様式３（療養者名簿）（⑤の場合）'!$BD105+1&lt;=15,IF(XE$19&gt;='様式３（療養者名簿）（⑤の場合）'!$BD105,IF(XE$19&lt;='様式３（療養者名簿）（⑤の場合）'!$BE105,1,0),0),0)</f>
        <v>0</v>
      </c>
      <c r="XF100" s="338">
        <f>IF(XF$19-'様式３（療養者名簿）（⑤の場合）'!$BD105+1&lt;=15,IF(XF$19&gt;='様式３（療養者名簿）（⑤の場合）'!$BD105,IF(XF$19&lt;='様式３（療養者名簿）（⑤の場合）'!$BE105,1,0),0),0)</f>
        <v>0</v>
      </c>
      <c r="XG100" s="338">
        <f>IF(XG$19-'様式３（療養者名簿）（⑤の場合）'!$BD105+1&lt;=15,IF(XG$19&gt;='様式３（療養者名簿）（⑤の場合）'!$BD105,IF(XG$19&lt;='様式３（療養者名簿）（⑤の場合）'!$BE105,1,0),0),0)</f>
        <v>0</v>
      </c>
      <c r="XH100" s="338">
        <f>IF(XH$19-'様式３（療養者名簿）（⑤の場合）'!$BD105+1&lt;=15,IF(XH$19&gt;='様式３（療養者名簿）（⑤の場合）'!$BD105,IF(XH$19&lt;='様式３（療養者名簿）（⑤の場合）'!$BE105,1,0),0),0)</f>
        <v>0</v>
      </c>
      <c r="XI100" s="338">
        <f>IF(XI$19-'様式３（療養者名簿）（⑤の場合）'!$BD105+1&lt;=15,IF(XI$19&gt;='様式３（療養者名簿）（⑤の場合）'!$BD105,IF(XI$19&lt;='様式３（療養者名簿）（⑤の場合）'!$BE105,1,0),0),0)</f>
        <v>0</v>
      </c>
      <c r="XJ100" s="338">
        <f>IF(XJ$19-'様式３（療養者名簿）（⑤の場合）'!$BD105+1&lt;=15,IF(XJ$19&gt;='様式３（療養者名簿）（⑤の場合）'!$BD105,IF(XJ$19&lt;='様式３（療養者名簿）（⑤の場合）'!$BE105,1,0),0),0)</f>
        <v>0</v>
      </c>
      <c r="XK100" s="338">
        <f>IF(XK$19-'様式３（療養者名簿）（⑤の場合）'!$BD105+1&lt;=15,IF(XK$19&gt;='様式３（療養者名簿）（⑤の場合）'!$BD105,IF(XK$19&lt;='様式３（療養者名簿）（⑤の場合）'!$BE105,1,0),0),0)</f>
        <v>0</v>
      </c>
      <c r="XL100" s="338">
        <f>IF(XL$19-'様式３（療養者名簿）（⑤の場合）'!$BD105+1&lt;=15,IF(XL$19&gt;='様式３（療養者名簿）（⑤の場合）'!$BD105,IF(XL$19&lt;='様式３（療養者名簿）（⑤の場合）'!$BE105,1,0),0),0)</f>
        <v>0</v>
      </c>
      <c r="XM100" s="338">
        <f>IF(XM$19-'様式３（療養者名簿）（⑤の場合）'!$BD105+1&lt;=15,IF(XM$19&gt;='様式３（療養者名簿）（⑤の場合）'!$BD105,IF(XM$19&lt;='様式３（療養者名簿）（⑤の場合）'!$BE105,1,0),0),0)</f>
        <v>0</v>
      </c>
      <c r="XN100" s="338">
        <f>IF(XN$19-'様式３（療養者名簿）（⑤の場合）'!$BD105+1&lt;=15,IF(XN$19&gt;='様式３（療養者名簿）（⑤の場合）'!$BD105,IF(XN$19&lt;='様式３（療養者名簿）（⑤の場合）'!$BE105,1,0),0),0)</f>
        <v>0</v>
      </c>
      <c r="XO100" s="338">
        <f>IF(XO$19-'様式３（療養者名簿）（⑤の場合）'!$BD105+1&lt;=15,IF(XO$19&gt;='様式３（療養者名簿）（⑤の場合）'!$BD105,IF(XO$19&lt;='様式３（療養者名簿）（⑤の場合）'!$BE105,1,0),0),0)</f>
        <v>0</v>
      </c>
      <c r="XP100" s="338">
        <f>IF(XP$19-'様式３（療養者名簿）（⑤の場合）'!$BD105+1&lt;=15,IF(XP$19&gt;='様式３（療養者名簿）（⑤の場合）'!$BD105,IF(XP$19&lt;='様式３（療養者名簿）（⑤の場合）'!$BE105,1,0),0),0)</f>
        <v>0</v>
      </c>
      <c r="XQ100" s="338">
        <f>IF(XQ$19-'様式３（療養者名簿）（⑤の場合）'!$BD105+1&lt;=15,IF(XQ$19&gt;='様式３（療養者名簿）（⑤の場合）'!$BD105,IF(XQ$19&lt;='様式３（療養者名簿）（⑤の場合）'!$BE105,1,0),0),0)</f>
        <v>0</v>
      </c>
      <c r="XR100" s="338">
        <f>IF(XR$19-'様式３（療養者名簿）（⑤の場合）'!$BD105+1&lt;=15,IF(XR$19&gt;='様式３（療養者名簿）（⑤の場合）'!$BD105,IF(XR$19&lt;='様式３（療養者名簿）（⑤の場合）'!$BE105,1,0),0),0)</f>
        <v>0</v>
      </c>
      <c r="XS100" s="338">
        <f>IF(XS$19-'様式３（療養者名簿）（⑤の場合）'!$BD105+1&lt;=15,IF(XS$19&gt;='様式３（療養者名簿）（⑤の場合）'!$BD105,IF(XS$19&lt;='様式３（療養者名簿）（⑤の場合）'!$BE105,1,0),0),0)</f>
        <v>0</v>
      </c>
      <c r="XT100" s="338">
        <f>IF(XT$19-'様式３（療養者名簿）（⑤の場合）'!$BD105+1&lt;=15,IF(XT$19&gt;='様式３（療養者名簿）（⑤の場合）'!$BD105,IF(XT$19&lt;='様式３（療養者名簿）（⑤の場合）'!$BE105,1,0),0),0)</f>
        <v>0</v>
      </c>
      <c r="XU100" s="338">
        <f>IF(XU$19-'様式３（療養者名簿）（⑤の場合）'!$BD105+1&lt;=15,IF(XU$19&gt;='様式３（療養者名簿）（⑤の場合）'!$BD105,IF(XU$19&lt;='様式３（療養者名簿）（⑤の場合）'!$BE105,1,0),0),0)</f>
        <v>0</v>
      </c>
      <c r="XV100" s="338">
        <f>IF(XV$19-'様式３（療養者名簿）（⑤の場合）'!$BD105+1&lt;=15,IF(XV$19&gt;='様式３（療養者名簿）（⑤の場合）'!$BD105,IF(XV$19&lt;='様式３（療養者名簿）（⑤の場合）'!$BE105,1,0),0),0)</f>
        <v>0</v>
      </c>
      <c r="XW100" s="338">
        <f>IF(XW$19-'様式３（療養者名簿）（⑤の場合）'!$BD105+1&lt;=15,IF(XW$19&gt;='様式３（療養者名簿）（⑤の場合）'!$BD105,IF(XW$19&lt;='様式３（療養者名簿）（⑤の場合）'!$BE105,1,0),0),0)</f>
        <v>0</v>
      </c>
      <c r="XX100" s="338">
        <f>IF(XX$19-'様式３（療養者名簿）（⑤の場合）'!$BD105+1&lt;=15,IF(XX$19&gt;='様式３（療養者名簿）（⑤の場合）'!$BD105,IF(XX$19&lt;='様式３（療養者名簿）（⑤の場合）'!$BE105,1,0),0),0)</f>
        <v>0</v>
      </c>
      <c r="XY100" s="338">
        <f>IF(XY$19-'様式３（療養者名簿）（⑤の場合）'!$BD105+1&lt;=15,IF(XY$19&gt;='様式３（療養者名簿）（⑤の場合）'!$BD105,IF(XY$19&lt;='様式３（療養者名簿）（⑤の場合）'!$BE105,1,0),0),0)</f>
        <v>0</v>
      </c>
      <c r="XZ100" s="338">
        <f>IF(XZ$19-'様式３（療養者名簿）（⑤の場合）'!$BD105+1&lt;=15,IF(XZ$19&gt;='様式３（療養者名簿）（⑤の場合）'!$BD105,IF(XZ$19&lt;='様式３（療養者名簿）（⑤の場合）'!$BE105,1,0),0),0)</f>
        <v>0</v>
      </c>
      <c r="YA100" s="338">
        <f>IF(YA$19-'様式３（療養者名簿）（⑤の場合）'!$BD105+1&lt;=15,IF(YA$19&gt;='様式３（療養者名簿）（⑤の場合）'!$BD105,IF(YA$19&lt;='様式３（療養者名簿）（⑤の場合）'!$BE105,1,0),0),0)</f>
        <v>0</v>
      </c>
      <c r="YB100" s="338">
        <f>IF(YB$19-'様式３（療養者名簿）（⑤の場合）'!$BD105+1&lt;=15,IF(YB$19&gt;='様式３（療養者名簿）（⑤の場合）'!$BD105,IF(YB$19&lt;='様式３（療養者名簿）（⑤の場合）'!$BE105,1,0),0),0)</f>
        <v>0</v>
      </c>
      <c r="YC100" s="338">
        <f>IF(YC$19-'様式３（療養者名簿）（⑤の場合）'!$BD105+1&lt;=15,IF(YC$19&gt;='様式３（療養者名簿）（⑤の場合）'!$BD105,IF(YC$19&lt;='様式３（療養者名簿）（⑤の場合）'!$BE105,1,0),0),0)</f>
        <v>0</v>
      </c>
      <c r="YD100" s="338">
        <f>IF(YD$19-'様式３（療養者名簿）（⑤の場合）'!$BD105+1&lt;=15,IF(YD$19&gt;='様式３（療養者名簿）（⑤の場合）'!$BD105,IF(YD$19&lt;='様式３（療養者名簿）（⑤の場合）'!$BE105,1,0),0),0)</f>
        <v>0</v>
      </c>
      <c r="YE100" s="338">
        <f>IF(YE$19-'様式３（療養者名簿）（⑤の場合）'!$BD105+1&lt;=15,IF(YE$19&gt;='様式３（療養者名簿）（⑤の場合）'!$BD105,IF(YE$19&lt;='様式３（療養者名簿）（⑤の場合）'!$BE105,1,0),0),0)</f>
        <v>0</v>
      </c>
      <c r="YF100" s="338">
        <f>IF(YF$19-'様式３（療養者名簿）（⑤の場合）'!$BD105+1&lt;=15,IF(YF$19&gt;='様式３（療養者名簿）（⑤の場合）'!$BD105,IF(YF$19&lt;='様式３（療養者名簿）（⑤の場合）'!$BE105,1,0),0),0)</f>
        <v>0</v>
      </c>
      <c r="YG100" s="338">
        <f>IF(YG$19-'様式３（療養者名簿）（⑤の場合）'!$BD105+1&lt;=15,IF(YG$19&gt;='様式３（療養者名簿）（⑤の場合）'!$BD105,IF(YG$19&lt;='様式３（療養者名簿）（⑤の場合）'!$BE105,1,0),0),0)</f>
        <v>0</v>
      </c>
      <c r="YH100" s="338">
        <f>IF(YH$19-'様式３（療養者名簿）（⑤の場合）'!$BD105+1&lt;=15,IF(YH$19&gt;='様式３（療養者名簿）（⑤の場合）'!$BD105,IF(YH$19&lt;='様式３（療養者名簿）（⑤の場合）'!$BE105,1,0),0),0)</f>
        <v>0</v>
      </c>
      <c r="YI100" s="338">
        <f>IF(YI$19-'様式３（療養者名簿）（⑤の場合）'!$BD105+1&lt;=15,IF(YI$19&gt;='様式３（療養者名簿）（⑤の場合）'!$BD105,IF(YI$19&lt;='様式３（療養者名簿）（⑤の場合）'!$BE105,1,0),0),0)</f>
        <v>0</v>
      </c>
      <c r="YJ100" s="338">
        <f>IF(YJ$19-'様式３（療養者名簿）（⑤の場合）'!$BD105+1&lt;=15,IF(YJ$19&gt;='様式３（療養者名簿）（⑤の場合）'!$BD105,IF(YJ$19&lt;='様式３（療養者名簿）（⑤の場合）'!$BE105,1,0),0),0)</f>
        <v>0</v>
      </c>
      <c r="YK100" s="338">
        <f>IF(YK$19-'様式３（療養者名簿）（⑤の場合）'!$BD105+1&lt;=15,IF(YK$19&gt;='様式３（療養者名簿）（⑤の場合）'!$BD105,IF(YK$19&lt;='様式３（療養者名簿）（⑤の場合）'!$BE105,1,0),0),0)</f>
        <v>0</v>
      </c>
      <c r="YL100" s="338">
        <f>IF(YL$19-'様式３（療養者名簿）（⑤の場合）'!$BD105+1&lt;=15,IF(YL$19&gt;='様式３（療養者名簿）（⑤の場合）'!$BD105,IF(YL$19&lt;='様式３（療養者名簿）（⑤の場合）'!$BE105,1,0),0),0)</f>
        <v>0</v>
      </c>
      <c r="YM100" s="338">
        <f>IF(YM$19-'様式３（療養者名簿）（⑤の場合）'!$BD105+1&lt;=15,IF(YM$19&gt;='様式３（療養者名簿）（⑤の場合）'!$BD105,IF(YM$19&lt;='様式３（療養者名簿）（⑤の場合）'!$BE105,1,0),0),0)</f>
        <v>0</v>
      </c>
      <c r="YN100" s="338">
        <f>IF(YN$19-'様式３（療養者名簿）（⑤の場合）'!$BD105+1&lt;=15,IF(YN$19&gt;='様式３（療養者名簿）（⑤の場合）'!$BD105,IF(YN$19&lt;='様式３（療養者名簿）（⑤の場合）'!$BE105,1,0),0),0)</f>
        <v>0</v>
      </c>
      <c r="YO100" s="338">
        <f>IF(YO$19-'様式３（療養者名簿）（⑤の場合）'!$BD105+1&lt;=15,IF(YO$19&gt;='様式３（療養者名簿）（⑤の場合）'!$BD105,IF(YO$19&lt;='様式３（療養者名簿）（⑤の場合）'!$BE105,1,0),0),0)</f>
        <v>0</v>
      </c>
      <c r="YP100" s="338">
        <f>IF(YP$19-'様式３（療養者名簿）（⑤の場合）'!$BD105+1&lt;=15,IF(YP$19&gt;='様式３（療養者名簿）（⑤の場合）'!$BD105,IF(YP$19&lt;='様式３（療養者名簿）（⑤の場合）'!$BE105,1,0),0),0)</f>
        <v>0</v>
      </c>
      <c r="YQ100" s="338">
        <f>IF(YQ$19-'様式３（療養者名簿）（⑤の場合）'!$BD105+1&lt;=15,IF(YQ$19&gt;='様式３（療養者名簿）（⑤の場合）'!$BD105,IF(YQ$19&lt;='様式３（療養者名簿）（⑤の場合）'!$BE105,1,0),0),0)</f>
        <v>0</v>
      </c>
      <c r="YR100" s="338">
        <f>IF(YR$19-'様式３（療養者名簿）（⑤の場合）'!$BD105+1&lt;=15,IF(YR$19&gt;='様式３（療養者名簿）（⑤の場合）'!$BD105,IF(YR$19&lt;='様式３（療養者名簿）（⑤の場合）'!$BE105,1,0),0),0)</f>
        <v>0</v>
      </c>
      <c r="YS100" s="338">
        <f>IF(YS$19-'様式３（療養者名簿）（⑤の場合）'!$BD105+1&lt;=15,IF(YS$19&gt;='様式３（療養者名簿）（⑤の場合）'!$BD105,IF(YS$19&lt;='様式３（療養者名簿）（⑤の場合）'!$BE105,1,0),0),0)</f>
        <v>0</v>
      </c>
      <c r="YT100" s="338">
        <f>IF(YT$19-'様式３（療養者名簿）（⑤の場合）'!$BD105+1&lt;=15,IF(YT$19&gt;='様式３（療養者名簿）（⑤の場合）'!$BD105,IF(YT$19&lt;='様式３（療養者名簿）（⑤の場合）'!$BE105,1,0),0),0)</f>
        <v>0</v>
      </c>
      <c r="YU100" s="338">
        <f>IF(YU$19-'様式３（療養者名簿）（⑤の場合）'!$BD105+1&lt;=15,IF(YU$19&gt;='様式３（療養者名簿）（⑤の場合）'!$BD105,IF(YU$19&lt;='様式３（療養者名簿）（⑤の場合）'!$BE105,1,0),0),0)</f>
        <v>0</v>
      </c>
      <c r="YV100" s="338">
        <f>IF(YV$19-'様式３（療養者名簿）（⑤の場合）'!$BD105+1&lt;=15,IF(YV$19&gt;='様式３（療養者名簿）（⑤の場合）'!$BD105,IF(YV$19&lt;='様式３（療養者名簿）（⑤の場合）'!$BE105,1,0),0),0)</f>
        <v>0</v>
      </c>
      <c r="YW100" s="338">
        <f>IF(YW$19-'様式３（療養者名簿）（⑤の場合）'!$BD105+1&lt;=15,IF(YW$19&gt;='様式３（療養者名簿）（⑤の場合）'!$BD105,IF(YW$19&lt;='様式３（療養者名簿）（⑤の場合）'!$BE105,1,0),0),0)</f>
        <v>0</v>
      </c>
      <c r="YX100" s="338">
        <f>IF(YX$19-'様式３（療養者名簿）（⑤の場合）'!$BD105+1&lt;=15,IF(YX$19&gt;='様式３（療養者名簿）（⑤の場合）'!$BD105,IF(YX$19&lt;='様式３（療養者名簿）（⑤の場合）'!$BE105,1,0),0),0)</f>
        <v>0</v>
      </c>
      <c r="YY100" s="338">
        <f>IF(YY$19-'様式３（療養者名簿）（⑤の場合）'!$BD105+1&lt;=15,IF(YY$19&gt;='様式３（療養者名簿）（⑤の場合）'!$BD105,IF(YY$19&lt;='様式３（療養者名簿）（⑤の場合）'!$BE105,1,0),0),0)</f>
        <v>0</v>
      </c>
      <c r="YZ100" s="338">
        <f>IF(YZ$19-'様式３（療養者名簿）（⑤の場合）'!$BD105+1&lt;=15,IF(YZ$19&gt;='様式３（療養者名簿）（⑤の場合）'!$BD105,IF(YZ$19&lt;='様式３（療養者名簿）（⑤の場合）'!$BE105,1,0),0),0)</f>
        <v>0</v>
      </c>
      <c r="ZA100" s="338">
        <f>IF(ZA$19-'様式３（療養者名簿）（⑤の場合）'!$BD105+1&lt;=15,IF(ZA$19&gt;='様式３（療養者名簿）（⑤の場合）'!$BD105,IF(ZA$19&lt;='様式３（療養者名簿）（⑤の場合）'!$BE105,1,0),0),0)</f>
        <v>0</v>
      </c>
      <c r="ZB100" s="338">
        <f>IF(ZB$19-'様式３（療養者名簿）（⑤の場合）'!$BD105+1&lt;=15,IF(ZB$19&gt;='様式３（療養者名簿）（⑤の場合）'!$BD105,IF(ZB$19&lt;='様式３（療養者名簿）（⑤の場合）'!$BE105,1,0),0),0)</f>
        <v>0</v>
      </c>
      <c r="ZC100" s="338">
        <f>IF(ZC$19-'様式３（療養者名簿）（⑤の場合）'!$BD105+1&lt;=15,IF(ZC$19&gt;='様式３（療養者名簿）（⑤の場合）'!$BD105,IF(ZC$19&lt;='様式３（療養者名簿）（⑤の場合）'!$BE105,1,0),0),0)</f>
        <v>0</v>
      </c>
      <c r="ZD100" s="338">
        <f>IF(ZD$19-'様式３（療養者名簿）（⑤の場合）'!$BD105+1&lt;=15,IF(ZD$19&gt;='様式３（療養者名簿）（⑤の場合）'!$BD105,IF(ZD$19&lt;='様式３（療養者名簿）（⑤の場合）'!$BE105,1,0),0),0)</f>
        <v>0</v>
      </c>
      <c r="ZE100" s="338">
        <f>IF(ZE$19-'様式３（療養者名簿）（⑤の場合）'!$BD105+1&lt;=15,IF(ZE$19&gt;='様式３（療養者名簿）（⑤の場合）'!$BD105,IF(ZE$19&lt;='様式３（療養者名簿）（⑤の場合）'!$BE105,1,0),0),0)</f>
        <v>0</v>
      </c>
      <c r="ZF100" s="338">
        <f>IF(ZF$19-'様式３（療養者名簿）（⑤の場合）'!$BD105+1&lt;=15,IF(ZF$19&gt;='様式３（療養者名簿）（⑤の場合）'!$BD105,IF(ZF$19&lt;='様式３（療養者名簿）（⑤の場合）'!$BE105,1,0),0),0)</f>
        <v>0</v>
      </c>
      <c r="ZG100" s="338">
        <f>IF(ZG$19-'様式３（療養者名簿）（⑤の場合）'!$BD105+1&lt;=15,IF(ZG$19&gt;='様式３（療養者名簿）（⑤の場合）'!$BD105,IF(ZG$19&lt;='様式３（療養者名簿）（⑤の場合）'!$BE105,1,0),0),0)</f>
        <v>0</v>
      </c>
      <c r="ZH100" s="338">
        <f>IF(ZH$19-'様式３（療養者名簿）（⑤の場合）'!$BD105+1&lt;=15,IF(ZH$19&gt;='様式３（療養者名簿）（⑤の場合）'!$BD105,IF(ZH$19&lt;='様式３（療養者名簿）（⑤の場合）'!$BE105,1,0),0),0)</f>
        <v>0</v>
      </c>
      <c r="ZI100" s="338">
        <f>IF(ZI$19-'様式３（療養者名簿）（⑤の場合）'!$BD105+1&lt;=15,IF(ZI$19&gt;='様式３（療養者名簿）（⑤の場合）'!$BD105,IF(ZI$19&lt;='様式３（療養者名簿）（⑤の場合）'!$BE105,1,0),0),0)</f>
        <v>0</v>
      </c>
      <c r="ZJ100" s="338">
        <f>IF(ZJ$19-'様式３（療養者名簿）（⑤の場合）'!$BD105+1&lt;=15,IF(ZJ$19&gt;='様式３（療養者名簿）（⑤の場合）'!$BD105,IF(ZJ$19&lt;='様式３（療養者名簿）（⑤の場合）'!$BE105,1,0),0),0)</f>
        <v>0</v>
      </c>
      <c r="ZK100" s="338">
        <f>IF(ZK$19-'様式３（療養者名簿）（⑤の場合）'!$BD105+1&lt;=15,IF(ZK$19&gt;='様式３（療養者名簿）（⑤の場合）'!$BD105,IF(ZK$19&lt;='様式３（療養者名簿）（⑤の場合）'!$BE105,1,0),0),0)</f>
        <v>0</v>
      </c>
      <c r="ZL100" s="338">
        <f>IF(ZL$19-'様式３（療養者名簿）（⑤の場合）'!$BD105+1&lt;=15,IF(ZL$19&gt;='様式３（療養者名簿）（⑤の場合）'!$BD105,IF(ZL$19&lt;='様式３（療養者名簿）（⑤の場合）'!$BE105,1,0),0),0)</f>
        <v>0</v>
      </c>
      <c r="ZM100" s="338">
        <f>IF(ZM$19-'様式３（療養者名簿）（⑤の場合）'!$BD105+1&lt;=15,IF(ZM$19&gt;='様式３（療養者名簿）（⑤の場合）'!$BD105,IF(ZM$19&lt;='様式３（療養者名簿）（⑤の場合）'!$BE105,1,0),0),0)</f>
        <v>0</v>
      </c>
      <c r="ZN100" s="338">
        <f>IF(ZN$19-'様式３（療養者名簿）（⑤の場合）'!$BD105+1&lt;=15,IF(ZN$19&gt;='様式３（療養者名簿）（⑤の場合）'!$BD105,IF(ZN$19&lt;='様式３（療養者名簿）（⑤の場合）'!$BE105,1,0),0),0)</f>
        <v>0</v>
      </c>
      <c r="ZO100" s="338">
        <f>IF(ZO$19-'様式３（療養者名簿）（⑤の場合）'!$BD105+1&lt;=15,IF(ZO$19&gt;='様式３（療養者名簿）（⑤の場合）'!$BD105,IF(ZO$19&lt;='様式３（療養者名簿）（⑤の場合）'!$BE105,1,0),0),0)</f>
        <v>0</v>
      </c>
      <c r="ZP100" s="338">
        <f>IF(ZP$19-'様式３（療養者名簿）（⑤の場合）'!$BD105+1&lt;=15,IF(ZP$19&gt;='様式３（療養者名簿）（⑤の場合）'!$BD105,IF(ZP$19&lt;='様式３（療養者名簿）（⑤の場合）'!$BE105,1,0),0),0)</f>
        <v>0</v>
      </c>
      <c r="ZQ100" s="338">
        <f>IF(ZQ$19-'様式３（療養者名簿）（⑤の場合）'!$BD105+1&lt;=15,IF(ZQ$19&gt;='様式３（療養者名簿）（⑤の場合）'!$BD105,IF(ZQ$19&lt;='様式３（療養者名簿）（⑤の場合）'!$BE105,1,0),0),0)</f>
        <v>0</v>
      </c>
      <c r="ZR100" s="338">
        <f>IF(ZR$19-'様式３（療養者名簿）（⑤の場合）'!$BD105+1&lt;=15,IF(ZR$19&gt;='様式３（療養者名簿）（⑤の場合）'!$BD105,IF(ZR$19&lt;='様式３（療養者名簿）（⑤の場合）'!$BE105,1,0),0),0)</f>
        <v>0</v>
      </c>
      <c r="ZS100" s="338">
        <f>IF(ZS$19-'様式３（療養者名簿）（⑤の場合）'!$BD105+1&lt;=15,IF(ZS$19&gt;='様式３（療養者名簿）（⑤の場合）'!$BD105,IF(ZS$19&lt;='様式３（療養者名簿）（⑤の場合）'!$BE105,1,0),0),0)</f>
        <v>0</v>
      </c>
      <c r="ZT100" s="338">
        <f>IF(ZT$19-'様式３（療養者名簿）（⑤の場合）'!$BD105+1&lt;=15,IF(ZT$19&gt;='様式３（療養者名簿）（⑤の場合）'!$BD105,IF(ZT$19&lt;='様式３（療養者名簿）（⑤の場合）'!$BE105,1,0),0),0)</f>
        <v>0</v>
      </c>
      <c r="ZU100" s="338">
        <f>IF(ZU$19-'様式３（療養者名簿）（⑤の場合）'!$BD105+1&lt;=15,IF(ZU$19&gt;='様式３（療養者名簿）（⑤の場合）'!$BD105,IF(ZU$19&lt;='様式３（療養者名簿）（⑤の場合）'!$BE105,1,0),0),0)</f>
        <v>0</v>
      </c>
      <c r="ZV100" s="338">
        <f>IF(ZV$19-'様式３（療養者名簿）（⑤の場合）'!$BD105+1&lt;=15,IF(ZV$19&gt;='様式３（療養者名簿）（⑤の場合）'!$BD105,IF(ZV$19&lt;='様式３（療養者名簿）（⑤の場合）'!$BE105,1,0),0),0)</f>
        <v>0</v>
      </c>
      <c r="ZW100" s="338">
        <f>IF(ZW$19-'様式３（療養者名簿）（⑤の場合）'!$BD105+1&lt;=15,IF(ZW$19&gt;='様式３（療養者名簿）（⑤の場合）'!$BD105,IF(ZW$19&lt;='様式３（療養者名簿）（⑤の場合）'!$BE105,1,0),0),0)</f>
        <v>0</v>
      </c>
      <c r="ZX100" s="338">
        <f>IF(ZX$19-'様式３（療養者名簿）（⑤の場合）'!$BD105+1&lt;=15,IF(ZX$19&gt;='様式３（療養者名簿）（⑤の場合）'!$BD105,IF(ZX$19&lt;='様式３（療養者名簿）（⑤の場合）'!$BE105,1,0),0),0)</f>
        <v>0</v>
      </c>
      <c r="ZY100" s="338">
        <f>IF(ZY$19-'様式３（療養者名簿）（⑤の場合）'!$BD105+1&lt;=15,IF(ZY$19&gt;='様式３（療養者名簿）（⑤の場合）'!$BD105,IF(ZY$19&lt;='様式３（療養者名簿）（⑤の場合）'!$BE105,1,0),0),0)</f>
        <v>0</v>
      </c>
      <c r="ZZ100" s="338">
        <f>IF(ZZ$19-'様式３（療養者名簿）（⑤の場合）'!$BD105+1&lt;=15,IF(ZZ$19&gt;='様式３（療養者名簿）（⑤の場合）'!$BD105,IF(ZZ$19&lt;='様式３（療養者名簿）（⑤の場合）'!$BE105,1,0),0),0)</f>
        <v>0</v>
      </c>
      <c r="AAA100" s="338">
        <f>IF(AAA$19-'様式３（療養者名簿）（⑤の場合）'!$BD105+1&lt;=15,IF(AAA$19&gt;='様式３（療養者名簿）（⑤の場合）'!$BD105,IF(AAA$19&lt;='様式３（療養者名簿）（⑤の場合）'!$BE105,1,0),0),0)</f>
        <v>0</v>
      </c>
      <c r="AAB100" s="338">
        <f>IF(AAB$19-'様式３（療養者名簿）（⑤の場合）'!$BD105+1&lt;=15,IF(AAB$19&gt;='様式３（療養者名簿）（⑤の場合）'!$BD105,IF(AAB$19&lt;='様式３（療養者名簿）（⑤の場合）'!$BE105,1,0),0),0)</f>
        <v>0</v>
      </c>
      <c r="AAC100" s="338">
        <f>IF(AAC$19-'様式３（療養者名簿）（⑤の場合）'!$BD105+1&lt;=15,IF(AAC$19&gt;='様式３（療養者名簿）（⑤の場合）'!$BD105,IF(AAC$19&lt;='様式３（療養者名簿）（⑤の場合）'!$BE105,1,0),0),0)</f>
        <v>0</v>
      </c>
      <c r="AAD100" s="338">
        <f>IF(AAD$19-'様式３（療養者名簿）（⑤の場合）'!$BD105+1&lt;=15,IF(AAD$19&gt;='様式３（療養者名簿）（⑤の場合）'!$BD105,IF(AAD$19&lt;='様式３（療養者名簿）（⑤の場合）'!$BE105,1,0),0),0)</f>
        <v>0</v>
      </c>
      <c r="AAE100" s="338">
        <f>IF(AAE$19-'様式３（療養者名簿）（⑤の場合）'!$BD105+1&lt;=15,IF(AAE$19&gt;='様式３（療養者名簿）（⑤の場合）'!$BD105,IF(AAE$19&lt;='様式３（療養者名簿）（⑤の場合）'!$BE105,1,0),0),0)</f>
        <v>0</v>
      </c>
      <c r="AAF100" s="338">
        <f>IF(AAF$19-'様式３（療養者名簿）（⑤の場合）'!$BD105+1&lt;=15,IF(AAF$19&gt;='様式３（療養者名簿）（⑤の場合）'!$BD105,IF(AAF$19&lt;='様式３（療養者名簿）（⑤の場合）'!$BE105,1,0),0),0)</f>
        <v>0</v>
      </c>
      <c r="AAG100" s="338">
        <f>IF(AAG$19-'様式３（療養者名簿）（⑤の場合）'!$BD105+1&lt;=15,IF(AAG$19&gt;='様式３（療養者名簿）（⑤の場合）'!$BD105,IF(AAG$19&lt;='様式３（療養者名簿）（⑤の場合）'!$BE105,1,0),0),0)</f>
        <v>0</v>
      </c>
      <c r="AAH100" s="338">
        <f>IF(AAH$19-'様式３（療養者名簿）（⑤の場合）'!$BD105+1&lt;=15,IF(AAH$19&gt;='様式３（療養者名簿）（⑤の場合）'!$BD105,IF(AAH$19&lt;='様式３（療養者名簿）（⑤の場合）'!$BE105,1,0),0),0)</f>
        <v>0</v>
      </c>
      <c r="AAI100" s="338">
        <f>IF(AAI$19-'様式３（療養者名簿）（⑤の場合）'!$BD105+1&lt;=15,IF(AAI$19&gt;='様式３（療養者名簿）（⑤の場合）'!$BD105,IF(AAI$19&lt;='様式３（療養者名簿）（⑤の場合）'!$BE105,1,0),0),0)</f>
        <v>0</v>
      </c>
      <c r="AAJ100" s="338">
        <f>IF(AAJ$19-'様式３（療養者名簿）（⑤の場合）'!$BD105+1&lt;=15,IF(AAJ$19&gt;='様式３（療養者名簿）（⑤の場合）'!$BD105,IF(AAJ$19&lt;='様式３（療養者名簿）（⑤の場合）'!$BE105,1,0),0),0)</f>
        <v>0</v>
      </c>
      <c r="AAK100" s="338">
        <f>IF(AAK$19-'様式３（療養者名簿）（⑤の場合）'!$BD105+1&lt;=15,IF(AAK$19&gt;='様式３（療養者名簿）（⑤の場合）'!$BD105,IF(AAK$19&lt;='様式３（療養者名簿）（⑤の場合）'!$BE105,1,0),0),0)</f>
        <v>0</v>
      </c>
      <c r="AAL100" s="338">
        <f>IF(AAL$19-'様式３（療養者名簿）（⑤の場合）'!$BD105+1&lt;=15,IF(AAL$19&gt;='様式３（療養者名簿）（⑤の場合）'!$BD105,IF(AAL$19&lt;='様式３（療養者名簿）（⑤の場合）'!$BE105,1,0),0),0)</f>
        <v>0</v>
      </c>
      <c r="AAM100" s="338">
        <f>IF(AAM$19-'様式３（療養者名簿）（⑤の場合）'!$BD105+1&lt;=15,IF(AAM$19&gt;='様式３（療養者名簿）（⑤の場合）'!$BD105,IF(AAM$19&lt;='様式３（療養者名簿）（⑤の場合）'!$BE105,1,0),0),0)</f>
        <v>0</v>
      </c>
      <c r="AAN100" s="338">
        <f>IF(AAN$19-'様式３（療養者名簿）（⑤の場合）'!$BD105+1&lt;=15,IF(AAN$19&gt;='様式３（療養者名簿）（⑤の場合）'!$BD105,IF(AAN$19&lt;='様式３（療養者名簿）（⑤の場合）'!$BE105,1,0),0),0)</f>
        <v>0</v>
      </c>
      <c r="AAO100" s="338">
        <f>IF(AAO$19-'様式３（療養者名簿）（⑤の場合）'!$BD105+1&lt;=15,IF(AAO$19&gt;='様式３（療養者名簿）（⑤の場合）'!$BD105,IF(AAO$19&lt;='様式３（療養者名簿）（⑤の場合）'!$BE105,1,0),0),0)</f>
        <v>0</v>
      </c>
      <c r="AAP100" s="338">
        <f>IF(AAP$19-'様式３（療養者名簿）（⑤の場合）'!$BD105+1&lt;=15,IF(AAP$19&gt;='様式３（療養者名簿）（⑤の場合）'!$BD105,IF(AAP$19&lt;='様式３（療養者名簿）（⑤の場合）'!$BE105,1,0),0),0)</f>
        <v>0</v>
      </c>
      <c r="AAQ100" s="338">
        <f>IF(AAQ$19-'様式３（療養者名簿）（⑤の場合）'!$BD105+1&lt;=15,IF(AAQ$19&gt;='様式３（療養者名簿）（⑤の場合）'!$BD105,IF(AAQ$19&lt;='様式３（療養者名簿）（⑤の場合）'!$BE105,1,0),0),0)</f>
        <v>0</v>
      </c>
      <c r="AAR100" s="338">
        <f>IF(AAR$19-'様式３（療養者名簿）（⑤の場合）'!$BD105+1&lt;=15,IF(AAR$19&gt;='様式３（療養者名簿）（⑤の場合）'!$BD105,IF(AAR$19&lt;='様式３（療養者名簿）（⑤の場合）'!$BE105,1,0),0),0)</f>
        <v>0</v>
      </c>
      <c r="AAS100" s="338">
        <f>IF(AAS$19-'様式３（療養者名簿）（⑤の場合）'!$BD105+1&lt;=15,IF(AAS$19&gt;='様式３（療養者名簿）（⑤の場合）'!$BD105,IF(AAS$19&lt;='様式３（療養者名簿）（⑤の場合）'!$BE105,1,0),0),0)</f>
        <v>0</v>
      </c>
      <c r="AAT100" s="338">
        <f>IF(AAT$19-'様式３（療養者名簿）（⑤の場合）'!$BD105+1&lt;=15,IF(AAT$19&gt;='様式３（療養者名簿）（⑤の場合）'!$BD105,IF(AAT$19&lt;='様式３（療養者名簿）（⑤の場合）'!$BE105,1,0),0),0)</f>
        <v>0</v>
      </c>
      <c r="AAU100" s="338">
        <f>IF(AAU$19-'様式３（療養者名簿）（⑤の場合）'!$BD105+1&lt;=15,IF(AAU$19&gt;='様式３（療養者名簿）（⑤の場合）'!$BD105,IF(AAU$19&lt;='様式３（療養者名簿）（⑤の場合）'!$BE105,1,0),0),0)</f>
        <v>0</v>
      </c>
      <c r="AAV100" s="338">
        <f>IF(AAV$19-'様式３（療養者名簿）（⑤の場合）'!$BD105+1&lt;=15,IF(AAV$19&gt;='様式３（療養者名簿）（⑤の場合）'!$BD105,IF(AAV$19&lt;='様式３（療養者名簿）（⑤の場合）'!$BE105,1,0),0),0)</f>
        <v>0</v>
      </c>
      <c r="AAW100" s="338">
        <f>IF(AAW$19-'様式３（療養者名簿）（⑤の場合）'!$BD105+1&lt;=15,IF(AAW$19&gt;='様式３（療養者名簿）（⑤の場合）'!$BD105,IF(AAW$19&lt;='様式３（療養者名簿）（⑤の場合）'!$BE105,1,0),0),0)</f>
        <v>0</v>
      </c>
      <c r="AAX100" s="338">
        <f>IF(AAX$19-'様式３（療養者名簿）（⑤の場合）'!$BD105+1&lt;=15,IF(AAX$19&gt;='様式３（療養者名簿）（⑤の場合）'!$BD105,IF(AAX$19&lt;='様式３（療養者名簿）（⑤の場合）'!$BE105,1,0),0),0)</f>
        <v>0</v>
      </c>
      <c r="AAY100" s="338">
        <f>IF(AAY$19-'様式３（療養者名簿）（⑤の場合）'!$BD105+1&lt;=15,IF(AAY$19&gt;='様式３（療養者名簿）（⑤の場合）'!$BD105,IF(AAY$19&lt;='様式３（療養者名簿）（⑤の場合）'!$BE105,1,0),0),0)</f>
        <v>0</v>
      </c>
      <c r="AAZ100" s="338">
        <f>IF(AAZ$19-'様式３（療養者名簿）（⑤の場合）'!$BD105+1&lt;=15,IF(AAZ$19&gt;='様式３（療養者名簿）（⑤の場合）'!$BD105,IF(AAZ$19&lt;='様式３（療養者名簿）（⑤の場合）'!$BE105,1,0),0),0)</f>
        <v>0</v>
      </c>
      <c r="ABA100" s="338">
        <f>IF(ABA$19-'様式３（療養者名簿）（⑤の場合）'!$BD105+1&lt;=15,IF(ABA$19&gt;='様式３（療養者名簿）（⑤の場合）'!$BD105,IF(ABA$19&lt;='様式３（療養者名簿）（⑤の場合）'!$BE105,1,0),0),0)</f>
        <v>0</v>
      </c>
      <c r="ABB100" s="338">
        <f>IF(ABB$19-'様式３（療養者名簿）（⑤の場合）'!$BD105+1&lt;=15,IF(ABB$19&gt;='様式３（療養者名簿）（⑤の場合）'!$BD105,IF(ABB$19&lt;='様式３（療養者名簿）（⑤の場合）'!$BE105,1,0),0),0)</f>
        <v>0</v>
      </c>
      <c r="ABC100" s="338">
        <f>IF(ABC$19-'様式３（療養者名簿）（⑤の場合）'!$BD105+1&lt;=15,IF(ABC$19&gt;='様式３（療養者名簿）（⑤の場合）'!$BD105,IF(ABC$19&lt;='様式３（療養者名簿）（⑤の場合）'!$BE105,1,0),0),0)</f>
        <v>0</v>
      </c>
      <c r="ABD100" s="338">
        <f>IF(ABD$19-'様式３（療養者名簿）（⑤の場合）'!$BD105+1&lt;=15,IF(ABD$19&gt;='様式３（療養者名簿）（⑤の場合）'!$BD105,IF(ABD$19&lt;='様式３（療養者名簿）（⑤の場合）'!$BE105,1,0),0),0)</f>
        <v>0</v>
      </c>
    </row>
    <row r="101" spans="1:732" ht="42" customHeight="1">
      <c r="A101" s="227">
        <f>'様式３（療養者名簿）（⑤の場合）'!C106</f>
        <v>0</v>
      </c>
      <c r="B101" s="224">
        <f>IF(B$19-'様式３（療養者名簿）（⑤の場合）'!$BD106+1&lt;=15,IF(B$19&gt;='様式３（療養者名簿）（⑤の場合）'!$BD106,IF(B$19&lt;='様式３（療養者名簿）（⑤の場合）'!$BE106,1,0),0),0)</f>
        <v>0</v>
      </c>
      <c r="C101" s="224">
        <f>IF(C$19-'様式３（療養者名簿）（⑤の場合）'!$BD106+1&lt;=15,IF(C$19&gt;='様式３（療養者名簿）（⑤の場合）'!$BD106,IF(C$19&lt;='様式３（療養者名簿）（⑤の場合）'!$BE106,1,0),0),0)</f>
        <v>0</v>
      </c>
      <c r="D101" s="224">
        <f>IF(D$19-'様式３（療養者名簿）（⑤の場合）'!$BD106+1&lt;=15,IF(D$19&gt;='様式３（療養者名簿）（⑤の場合）'!$BD106,IF(D$19&lt;='様式３（療養者名簿）（⑤の場合）'!$BE106,1,0),0),0)</f>
        <v>0</v>
      </c>
      <c r="E101" s="224">
        <f>IF(E$19-'様式３（療養者名簿）（⑤の場合）'!$BD106+1&lt;=15,IF(E$19&gt;='様式３（療養者名簿）（⑤の場合）'!$BD106,IF(E$19&lt;='様式３（療養者名簿）（⑤の場合）'!$BE106,1,0),0),0)</f>
        <v>0</v>
      </c>
      <c r="F101" s="224">
        <f>IF(F$19-'様式３（療養者名簿）（⑤の場合）'!$BD106+1&lt;=15,IF(F$19&gt;='様式３（療養者名簿）（⑤の場合）'!$BD106,IF(F$19&lt;='様式３（療養者名簿）（⑤の場合）'!$BE106,1,0),0),0)</f>
        <v>0</v>
      </c>
      <c r="G101" s="224">
        <f>IF(G$19-'様式３（療養者名簿）（⑤の場合）'!$BD106+1&lt;=15,IF(G$19&gt;='様式３（療養者名簿）（⑤の場合）'!$BD106,IF(G$19&lt;='様式３（療養者名簿）（⑤の場合）'!$BE106,1,0),0),0)</f>
        <v>0</v>
      </c>
      <c r="H101" s="224">
        <f>IF(H$19-'様式３（療養者名簿）（⑤の場合）'!$BD106+1&lt;=15,IF(H$19&gt;='様式３（療養者名簿）（⑤の場合）'!$BD106,IF(H$19&lt;='様式３（療養者名簿）（⑤の場合）'!$BE106,1,0),0),0)</f>
        <v>0</v>
      </c>
      <c r="I101" s="224">
        <f>IF(I$19-'様式３（療養者名簿）（⑤の場合）'!$BD106+1&lt;=15,IF(I$19&gt;='様式３（療養者名簿）（⑤の場合）'!$BD106,IF(I$19&lt;='様式３（療養者名簿）（⑤の場合）'!$BE106,1,0),0),0)</f>
        <v>0</v>
      </c>
      <c r="J101" s="224">
        <f>IF(J$19-'様式３（療養者名簿）（⑤の場合）'!$BD106+1&lt;=15,IF(J$19&gt;='様式３（療養者名簿）（⑤の場合）'!$BD106,IF(J$19&lt;='様式３（療養者名簿）（⑤の場合）'!$BE106,1,0),0),0)</f>
        <v>0</v>
      </c>
      <c r="K101" s="224">
        <f>IF(K$19-'様式３（療養者名簿）（⑤の場合）'!$BD106+1&lt;=15,IF(K$19&gt;='様式３（療養者名簿）（⑤の場合）'!$BD106,IF(K$19&lt;='様式３（療養者名簿）（⑤の場合）'!$BE106,1,0),0),0)</f>
        <v>0</v>
      </c>
      <c r="L101" s="224">
        <f>IF(L$19-'様式３（療養者名簿）（⑤の場合）'!$BD106+1&lt;=15,IF(L$19&gt;='様式３（療養者名簿）（⑤の場合）'!$BD106,IF(L$19&lt;='様式３（療養者名簿）（⑤の場合）'!$BE106,1,0),0),0)</f>
        <v>0</v>
      </c>
      <c r="M101" s="224">
        <f>IF(M$19-'様式３（療養者名簿）（⑤の場合）'!$BD106+1&lt;=15,IF(M$19&gt;='様式３（療養者名簿）（⑤の場合）'!$BD106,IF(M$19&lt;='様式３（療養者名簿）（⑤の場合）'!$BE106,1,0),0),0)</f>
        <v>0</v>
      </c>
      <c r="N101" s="224">
        <f>IF(N$19-'様式３（療養者名簿）（⑤の場合）'!$BD106+1&lt;=15,IF(N$19&gt;='様式３（療養者名簿）（⑤の場合）'!$BD106,IF(N$19&lt;='様式３（療養者名簿）（⑤の場合）'!$BE106,1,0),0),0)</f>
        <v>0</v>
      </c>
      <c r="O101" s="224">
        <f>IF(O$19-'様式３（療養者名簿）（⑤の場合）'!$BD106+1&lt;=15,IF(O$19&gt;='様式３（療養者名簿）（⑤の場合）'!$BD106,IF(O$19&lt;='様式３（療養者名簿）（⑤の場合）'!$BE106,1,0),0),0)</f>
        <v>0</v>
      </c>
      <c r="P101" s="224">
        <f>IF(P$19-'様式３（療養者名簿）（⑤の場合）'!$BD106+1&lt;=15,IF(P$19&gt;='様式３（療養者名簿）（⑤の場合）'!$BD106,IF(P$19&lt;='様式３（療養者名簿）（⑤の場合）'!$BE106,1,0),0),0)</f>
        <v>0</v>
      </c>
      <c r="Q101" s="224">
        <f>IF(Q$19-'様式３（療養者名簿）（⑤の場合）'!$BD106+1&lt;=15,IF(Q$19&gt;='様式３（療養者名簿）（⑤の場合）'!$BD106,IF(Q$19&lt;='様式３（療養者名簿）（⑤の場合）'!$BE106,1,0),0),0)</f>
        <v>0</v>
      </c>
      <c r="R101" s="224">
        <f>IF(R$19-'様式３（療養者名簿）（⑤の場合）'!$BD106+1&lt;=15,IF(R$19&gt;='様式３（療養者名簿）（⑤の場合）'!$BD106,IF(R$19&lt;='様式３（療養者名簿）（⑤の場合）'!$BE106,1,0),0),0)</f>
        <v>0</v>
      </c>
      <c r="S101" s="224">
        <f>IF(S$19-'様式３（療養者名簿）（⑤の場合）'!$BD106+1&lt;=15,IF(S$19&gt;='様式３（療養者名簿）（⑤の場合）'!$BD106,IF(S$19&lt;='様式３（療養者名簿）（⑤の場合）'!$BE106,1,0),0),0)</f>
        <v>0</v>
      </c>
      <c r="T101" s="224">
        <f>IF(T$19-'様式３（療養者名簿）（⑤の場合）'!$BD106+1&lt;=15,IF(T$19&gt;='様式３（療養者名簿）（⑤の場合）'!$BD106,IF(T$19&lt;='様式３（療養者名簿）（⑤の場合）'!$BE106,1,0),0),0)</f>
        <v>0</v>
      </c>
      <c r="U101" s="224">
        <f>IF(U$19-'様式３（療養者名簿）（⑤の場合）'!$BD106+1&lt;=15,IF(U$19&gt;='様式３（療養者名簿）（⑤の場合）'!$BD106,IF(U$19&lt;='様式３（療養者名簿）（⑤の場合）'!$BE106,1,0),0),0)</f>
        <v>0</v>
      </c>
      <c r="V101" s="224">
        <f>IF(V$19-'様式３（療養者名簿）（⑤の場合）'!$BD106+1&lt;=15,IF(V$19&gt;='様式３（療養者名簿）（⑤の場合）'!$BD106,IF(V$19&lt;='様式３（療養者名簿）（⑤の場合）'!$BE106,1,0),0),0)</f>
        <v>0</v>
      </c>
      <c r="W101" s="224">
        <f>IF(W$19-'様式３（療養者名簿）（⑤の場合）'!$BD106+1&lt;=15,IF(W$19&gt;='様式３（療養者名簿）（⑤の場合）'!$BD106,IF(W$19&lt;='様式３（療養者名簿）（⑤の場合）'!$BE106,1,0),0),0)</f>
        <v>0</v>
      </c>
      <c r="X101" s="224">
        <f>IF(X$19-'様式３（療養者名簿）（⑤の場合）'!$BD106+1&lt;=15,IF(X$19&gt;='様式３（療養者名簿）（⑤の場合）'!$BD106,IF(X$19&lt;='様式３（療養者名簿）（⑤の場合）'!$BE106,1,0),0),0)</f>
        <v>0</v>
      </c>
      <c r="Y101" s="224">
        <f>IF(Y$19-'様式３（療養者名簿）（⑤の場合）'!$BD106+1&lt;=15,IF(Y$19&gt;='様式３（療養者名簿）（⑤の場合）'!$BD106,IF(Y$19&lt;='様式３（療養者名簿）（⑤の場合）'!$BE106,1,0),0),0)</f>
        <v>0</v>
      </c>
      <c r="Z101" s="224">
        <f>IF(Z$19-'様式３（療養者名簿）（⑤の場合）'!$BD106+1&lt;=15,IF(Z$19&gt;='様式３（療養者名簿）（⑤の場合）'!$BD106,IF(Z$19&lt;='様式３（療養者名簿）（⑤の場合）'!$BE106,1,0),0),0)</f>
        <v>0</v>
      </c>
      <c r="AA101" s="224">
        <f>IF(AA$19-'様式３（療養者名簿）（⑤の場合）'!$BD106+1&lt;=15,IF(AA$19&gt;='様式３（療養者名簿）（⑤の場合）'!$BD106,IF(AA$19&lt;='様式３（療養者名簿）（⑤の場合）'!$BE106,1,0),0),0)</f>
        <v>0</v>
      </c>
      <c r="AB101" s="224">
        <f>IF(AB$19-'様式３（療養者名簿）（⑤の場合）'!$BD106+1&lt;=15,IF(AB$19&gt;='様式３（療養者名簿）（⑤の場合）'!$BD106,IF(AB$19&lt;='様式３（療養者名簿）（⑤の場合）'!$BE106,1,0),0),0)</f>
        <v>0</v>
      </c>
      <c r="AC101" s="224">
        <f>IF(AC$19-'様式３（療養者名簿）（⑤の場合）'!$BD106+1&lt;=15,IF(AC$19&gt;='様式３（療養者名簿）（⑤の場合）'!$BD106,IF(AC$19&lt;='様式３（療養者名簿）（⑤の場合）'!$BE106,1,0),0),0)</f>
        <v>0</v>
      </c>
      <c r="AD101" s="224">
        <f>IF(AD$19-'様式３（療養者名簿）（⑤の場合）'!$BD106+1&lt;=15,IF(AD$19&gt;='様式３（療養者名簿）（⑤の場合）'!$BD106,IF(AD$19&lt;='様式３（療養者名簿）（⑤の場合）'!$BE106,1,0),0),0)</f>
        <v>0</v>
      </c>
      <c r="AE101" s="224">
        <f>IF(AE$19-'様式３（療養者名簿）（⑤の場合）'!$BD106+1&lt;=15,IF(AE$19&gt;='様式３（療養者名簿）（⑤の場合）'!$BD106,IF(AE$19&lt;='様式３（療養者名簿）（⑤の場合）'!$BE106,1,0),0),0)</f>
        <v>0</v>
      </c>
      <c r="AF101" s="224">
        <f>IF(AF$19-'様式３（療養者名簿）（⑤の場合）'!$BD106+1&lt;=15,IF(AF$19&gt;='様式３（療養者名簿）（⑤の場合）'!$BD106,IF(AF$19&lt;='様式３（療養者名簿）（⑤の場合）'!$BE106,1,0),0),0)</f>
        <v>0</v>
      </c>
      <c r="AG101" s="224">
        <f>IF(AG$19-'様式３（療養者名簿）（⑤の場合）'!$BD106+1&lt;=15,IF(AG$19&gt;='様式３（療養者名簿）（⑤の場合）'!$BD106,IF(AG$19&lt;='様式３（療養者名簿）（⑤の場合）'!$BE106,1,0),0),0)</f>
        <v>0</v>
      </c>
      <c r="AH101" s="224">
        <f>IF(AH$19-'様式３（療養者名簿）（⑤の場合）'!$BD106+1&lt;=15,IF(AH$19&gt;='様式３（療養者名簿）（⑤の場合）'!$BD106,IF(AH$19&lt;='様式３（療養者名簿）（⑤の場合）'!$BE106,1,0),0),0)</f>
        <v>0</v>
      </c>
      <c r="AI101" s="224">
        <f>IF(AI$19-'様式３（療養者名簿）（⑤の場合）'!$BD106+1&lt;=15,IF(AI$19&gt;='様式３（療養者名簿）（⑤の場合）'!$BD106,IF(AI$19&lt;='様式３（療養者名簿）（⑤の場合）'!$BE106,1,0),0),0)</f>
        <v>0</v>
      </c>
      <c r="AJ101" s="224">
        <f>IF(AJ$19-'様式３（療養者名簿）（⑤の場合）'!$BD106+1&lt;=15,IF(AJ$19&gt;='様式３（療養者名簿）（⑤の場合）'!$BD106,IF(AJ$19&lt;='様式３（療養者名簿）（⑤の場合）'!$BE106,1,0),0),0)</f>
        <v>0</v>
      </c>
      <c r="AK101" s="224">
        <f>IF(AK$19-'様式３（療養者名簿）（⑤の場合）'!$BD106+1&lt;=15,IF(AK$19&gt;='様式３（療養者名簿）（⑤の場合）'!$BD106,IF(AK$19&lt;='様式３（療養者名簿）（⑤の場合）'!$BE106,1,0),0),0)</f>
        <v>0</v>
      </c>
      <c r="AL101" s="224">
        <f>IF(AL$19-'様式３（療養者名簿）（⑤の場合）'!$BD106+1&lt;=15,IF(AL$19&gt;='様式３（療養者名簿）（⑤の場合）'!$BD106,IF(AL$19&lt;='様式３（療養者名簿）（⑤の場合）'!$BE106,1,0),0),0)</f>
        <v>0</v>
      </c>
      <c r="AM101" s="224">
        <f>IF(AM$19-'様式３（療養者名簿）（⑤の場合）'!$BD106+1&lt;=15,IF(AM$19&gt;='様式３（療養者名簿）（⑤の場合）'!$BD106,IF(AM$19&lt;='様式３（療養者名簿）（⑤の場合）'!$BE106,1,0),0),0)</f>
        <v>0</v>
      </c>
      <c r="AN101" s="224">
        <f>IF(AN$19-'様式３（療養者名簿）（⑤の場合）'!$BD106+1&lt;=15,IF(AN$19&gt;='様式３（療養者名簿）（⑤の場合）'!$BD106,IF(AN$19&lt;='様式３（療養者名簿）（⑤の場合）'!$BE106,1,0),0),0)</f>
        <v>0</v>
      </c>
      <c r="AO101" s="224">
        <f>IF(AO$19-'様式３（療養者名簿）（⑤の場合）'!$BD106+1&lt;=15,IF(AO$19&gt;='様式３（療養者名簿）（⑤の場合）'!$BD106,IF(AO$19&lt;='様式３（療養者名簿）（⑤の場合）'!$BE106,1,0),0),0)</f>
        <v>0</v>
      </c>
      <c r="AP101" s="224">
        <f>IF(AP$19-'様式３（療養者名簿）（⑤の場合）'!$BD106+1&lt;=15,IF(AP$19&gt;='様式３（療養者名簿）（⑤の場合）'!$BD106,IF(AP$19&lt;='様式３（療養者名簿）（⑤の場合）'!$BE106,1,0),0),0)</f>
        <v>0</v>
      </c>
      <c r="AQ101" s="224">
        <f>IF(AQ$19-'様式３（療養者名簿）（⑤の場合）'!$BD106+1&lt;=15,IF(AQ$19&gt;='様式３（療養者名簿）（⑤の場合）'!$BD106,IF(AQ$19&lt;='様式３（療養者名簿）（⑤の場合）'!$BE106,1,0),0),0)</f>
        <v>0</v>
      </c>
      <c r="AR101" s="224">
        <f>IF(AR$19-'様式３（療養者名簿）（⑤の場合）'!$BD106+1&lt;=15,IF(AR$19&gt;='様式３（療養者名簿）（⑤の場合）'!$BD106,IF(AR$19&lt;='様式３（療養者名簿）（⑤の場合）'!$BE106,1,0),0),0)</f>
        <v>0</v>
      </c>
      <c r="AS101" s="224">
        <f>IF(AS$19-'様式３（療養者名簿）（⑤の場合）'!$BD106+1&lt;=15,IF(AS$19&gt;='様式３（療養者名簿）（⑤の場合）'!$BD106,IF(AS$19&lt;='様式３（療養者名簿）（⑤の場合）'!$BE106,1,0),0),0)</f>
        <v>0</v>
      </c>
      <c r="AT101" s="224">
        <f>IF(AT$19-'様式３（療養者名簿）（⑤の場合）'!$BD106+1&lt;=15,IF(AT$19&gt;='様式３（療養者名簿）（⑤の場合）'!$BD106,IF(AT$19&lt;='様式３（療養者名簿）（⑤の場合）'!$BE106,1,0),0),0)</f>
        <v>0</v>
      </c>
      <c r="AU101" s="224">
        <f>IF(AU$19-'様式３（療養者名簿）（⑤の場合）'!$BD106+1&lt;=15,IF(AU$19&gt;='様式３（療養者名簿）（⑤の場合）'!$BD106,IF(AU$19&lt;='様式３（療養者名簿）（⑤の場合）'!$BE106,1,0),0),0)</f>
        <v>0</v>
      </c>
      <c r="AV101" s="224">
        <f>IF(AV$19-'様式３（療養者名簿）（⑤の場合）'!$BD106+1&lt;=15,IF(AV$19&gt;='様式３（療養者名簿）（⑤の場合）'!$BD106,IF(AV$19&lt;='様式３（療養者名簿）（⑤の場合）'!$BE106,1,0),0),0)</f>
        <v>0</v>
      </c>
      <c r="AW101" s="224">
        <f>IF(AW$19-'様式３（療養者名簿）（⑤の場合）'!$BD106+1&lt;=15,IF(AW$19&gt;='様式３（療養者名簿）（⑤の場合）'!$BD106,IF(AW$19&lt;='様式３（療養者名簿）（⑤の場合）'!$BE106,1,0),0),0)</f>
        <v>0</v>
      </c>
      <c r="AX101" s="224">
        <f>IF(AX$19-'様式３（療養者名簿）（⑤の場合）'!$BD106+1&lt;=15,IF(AX$19&gt;='様式３（療養者名簿）（⑤の場合）'!$BD106,IF(AX$19&lt;='様式３（療養者名簿）（⑤の場合）'!$BE106,1,0),0),0)</f>
        <v>0</v>
      </c>
      <c r="AY101" s="224">
        <f>IF(AY$19-'様式３（療養者名簿）（⑤の場合）'!$BD106+1&lt;=15,IF(AY$19&gt;='様式３（療養者名簿）（⑤の場合）'!$BD106,IF(AY$19&lt;='様式３（療養者名簿）（⑤の場合）'!$BE106,1,0),0),0)</f>
        <v>0</v>
      </c>
      <c r="AZ101" s="224">
        <f>IF(AZ$19-'様式３（療養者名簿）（⑤の場合）'!$BD106+1&lt;=15,IF(AZ$19&gt;='様式３（療養者名簿）（⑤の場合）'!$BD106,IF(AZ$19&lt;='様式３（療養者名簿）（⑤の場合）'!$BE106,1,0),0),0)</f>
        <v>0</v>
      </c>
      <c r="BA101" s="224">
        <f>IF(BA$19-'様式３（療養者名簿）（⑤の場合）'!$BD106+1&lt;=15,IF(BA$19&gt;='様式３（療養者名簿）（⑤の場合）'!$BD106,IF(BA$19&lt;='様式３（療養者名簿）（⑤の場合）'!$BE106,1,0),0),0)</f>
        <v>0</v>
      </c>
      <c r="BB101" s="224">
        <f>IF(BB$19-'様式３（療養者名簿）（⑤の場合）'!$BD106+1&lt;=15,IF(BB$19&gt;='様式３（療養者名簿）（⑤の場合）'!$BD106,IF(BB$19&lt;='様式３（療養者名簿）（⑤の場合）'!$BE106,1,0),0),0)</f>
        <v>0</v>
      </c>
      <c r="BC101" s="224">
        <f>IF(BC$19-'様式３（療養者名簿）（⑤の場合）'!$BD106+1&lt;=15,IF(BC$19&gt;='様式３（療養者名簿）（⑤の場合）'!$BD106,IF(BC$19&lt;='様式３（療養者名簿）（⑤の場合）'!$BE106,1,0),0),0)</f>
        <v>0</v>
      </c>
      <c r="BD101" s="224">
        <f>IF(BD$19-'様式３（療養者名簿）（⑤の場合）'!$BD106+1&lt;=15,IF(BD$19&gt;='様式３（療養者名簿）（⑤の場合）'!$BD106,IF(BD$19&lt;='様式３（療養者名簿）（⑤の場合）'!$BE106,1,0),0),0)</f>
        <v>0</v>
      </c>
      <c r="BE101" s="224">
        <f>IF(BE$19-'様式３（療養者名簿）（⑤の場合）'!$BD106+1&lt;=15,IF(BE$19&gt;='様式３（療養者名簿）（⑤の場合）'!$BD106,IF(BE$19&lt;='様式３（療養者名簿）（⑤の場合）'!$BE106,1,0),0),0)</f>
        <v>0</v>
      </c>
      <c r="BF101" s="224">
        <f>IF(BF$19-'様式３（療養者名簿）（⑤の場合）'!$BD106+1&lt;=15,IF(BF$19&gt;='様式３（療養者名簿）（⑤の場合）'!$BD106,IF(BF$19&lt;='様式３（療養者名簿）（⑤の場合）'!$BE106,1,0),0),0)</f>
        <v>0</v>
      </c>
      <c r="BG101" s="224">
        <f>IF(BG$19-'様式３（療養者名簿）（⑤の場合）'!$BD106+1&lt;=15,IF(BG$19&gt;='様式３（療養者名簿）（⑤の場合）'!$BD106,IF(BG$19&lt;='様式３（療養者名簿）（⑤の場合）'!$BE106,1,0),0),0)</f>
        <v>0</v>
      </c>
      <c r="BH101" s="224">
        <f>IF(BH$19-'様式３（療養者名簿）（⑤の場合）'!$BD106+1&lt;=15,IF(BH$19&gt;='様式３（療養者名簿）（⑤の場合）'!$BD106,IF(BH$19&lt;='様式３（療養者名簿）（⑤の場合）'!$BE106,1,0),0),0)</f>
        <v>0</v>
      </c>
      <c r="BI101" s="224">
        <f>IF(BI$19-'様式３（療養者名簿）（⑤の場合）'!$BD106+1&lt;=15,IF(BI$19&gt;='様式３（療養者名簿）（⑤の場合）'!$BD106,IF(BI$19&lt;='様式３（療養者名簿）（⑤の場合）'!$BE106,1,0),0),0)</f>
        <v>0</v>
      </c>
      <c r="BJ101" s="224">
        <f>IF(BJ$19-'様式３（療養者名簿）（⑤の場合）'!$BD106+1&lt;=15,IF(BJ$19&gt;='様式３（療養者名簿）（⑤の場合）'!$BD106,IF(BJ$19&lt;='様式３（療養者名簿）（⑤の場合）'!$BE106,1,0),0),0)</f>
        <v>0</v>
      </c>
      <c r="BK101" s="224">
        <f>IF(BK$19-'様式３（療養者名簿）（⑤の場合）'!$BD106+1&lt;=15,IF(BK$19&gt;='様式３（療養者名簿）（⑤の場合）'!$BD106,IF(BK$19&lt;='様式３（療養者名簿）（⑤の場合）'!$BE106,1,0),0),0)</f>
        <v>0</v>
      </c>
      <c r="BL101" s="224">
        <f>IF(BL$19-'様式３（療養者名簿）（⑤の場合）'!$BD106+1&lt;=15,IF(BL$19&gt;='様式３（療養者名簿）（⑤の場合）'!$BD106,IF(BL$19&lt;='様式３（療養者名簿）（⑤の場合）'!$BE106,1,0),0),0)</f>
        <v>0</v>
      </c>
      <c r="BM101" s="224">
        <f>IF(BM$19-'様式３（療養者名簿）（⑤の場合）'!$BD106+1&lt;=15,IF(BM$19&gt;='様式３（療養者名簿）（⑤の場合）'!$BD106,IF(BM$19&lt;='様式３（療養者名簿）（⑤の場合）'!$BE106,1,0),0),0)</f>
        <v>0</v>
      </c>
      <c r="BN101" s="224">
        <f>IF(BN$19-'様式３（療養者名簿）（⑤の場合）'!$BD106+1&lt;=15,IF(BN$19&gt;='様式３（療養者名簿）（⑤の場合）'!$BD106,IF(BN$19&lt;='様式３（療養者名簿）（⑤の場合）'!$BE106,1,0),0),0)</f>
        <v>0</v>
      </c>
      <c r="BO101" s="224">
        <f>IF(BO$19-'様式３（療養者名簿）（⑤の場合）'!$BD106+1&lt;=15,IF(BO$19&gt;='様式３（療養者名簿）（⑤の場合）'!$BD106,IF(BO$19&lt;='様式３（療養者名簿）（⑤の場合）'!$BE106,1,0),0),0)</f>
        <v>0</v>
      </c>
      <c r="BP101" s="224">
        <f>IF(BP$19-'様式３（療養者名簿）（⑤の場合）'!$BD106+1&lt;=15,IF(BP$19&gt;='様式３（療養者名簿）（⑤の場合）'!$BD106,IF(BP$19&lt;='様式３（療養者名簿）（⑤の場合）'!$BE106,1,0),0),0)</f>
        <v>0</v>
      </c>
      <c r="BQ101" s="224">
        <f>IF(BQ$19-'様式３（療養者名簿）（⑤の場合）'!$BD106+1&lt;=15,IF(BQ$19&gt;='様式３（療養者名簿）（⑤の場合）'!$BD106,IF(BQ$19&lt;='様式３（療養者名簿）（⑤の場合）'!$BE106,1,0),0),0)</f>
        <v>0</v>
      </c>
      <c r="BR101" s="224">
        <f>IF(BR$19-'様式３（療養者名簿）（⑤の場合）'!$BD106+1&lt;=15,IF(BR$19&gt;='様式３（療養者名簿）（⑤の場合）'!$BD106,IF(BR$19&lt;='様式３（療養者名簿）（⑤の場合）'!$BE106,1,0),0),0)</f>
        <v>0</v>
      </c>
      <c r="BS101" s="224">
        <f>IF(BS$19-'様式３（療養者名簿）（⑤の場合）'!$BD106+1&lt;=15,IF(BS$19&gt;='様式３（療養者名簿）（⑤の場合）'!$BD106,IF(BS$19&lt;='様式３（療養者名簿）（⑤の場合）'!$BE106,1,0),0),0)</f>
        <v>0</v>
      </c>
      <c r="BT101" s="224">
        <f>IF(BT$19-'様式３（療養者名簿）（⑤の場合）'!$BD106+1&lt;=15,IF(BT$19&gt;='様式３（療養者名簿）（⑤の場合）'!$BD106,IF(BT$19&lt;='様式３（療養者名簿）（⑤の場合）'!$BE106,1,0),0),0)</f>
        <v>0</v>
      </c>
      <c r="BU101" s="224">
        <f>IF(BU$19-'様式３（療養者名簿）（⑤の場合）'!$BD106+1&lt;=15,IF(BU$19&gt;='様式３（療養者名簿）（⑤の場合）'!$BD106,IF(BU$19&lt;='様式３（療養者名簿）（⑤の場合）'!$BE106,1,0),0),0)</f>
        <v>0</v>
      </c>
      <c r="BV101" s="224">
        <f>IF(BV$19-'様式３（療養者名簿）（⑤の場合）'!$BD106+1&lt;=15,IF(BV$19&gt;='様式３（療養者名簿）（⑤の場合）'!$BD106,IF(BV$19&lt;='様式３（療養者名簿）（⑤の場合）'!$BE106,1,0),0),0)</f>
        <v>0</v>
      </c>
      <c r="BW101" s="224">
        <f>IF(BW$19-'様式３（療養者名簿）（⑤の場合）'!$BD106+1&lt;=15,IF(BW$19&gt;='様式３（療養者名簿）（⑤の場合）'!$BD106,IF(BW$19&lt;='様式３（療養者名簿）（⑤の場合）'!$BE106,1,0),0),0)</f>
        <v>0</v>
      </c>
      <c r="BX101" s="224">
        <f>IF(BX$19-'様式３（療養者名簿）（⑤の場合）'!$BD106+1&lt;=15,IF(BX$19&gt;='様式３（療養者名簿）（⑤の場合）'!$BD106,IF(BX$19&lt;='様式３（療養者名簿）（⑤の場合）'!$BE106,1,0),0),0)</f>
        <v>0</v>
      </c>
      <c r="BY101" s="224">
        <f>IF(BY$19-'様式３（療養者名簿）（⑤の場合）'!$BD106+1&lt;=15,IF(BY$19&gt;='様式３（療養者名簿）（⑤の場合）'!$BD106,IF(BY$19&lt;='様式３（療養者名簿）（⑤の場合）'!$BE106,1,0),0),0)</f>
        <v>0</v>
      </c>
      <c r="BZ101" s="224">
        <f>IF(BZ$19-'様式３（療養者名簿）（⑤の場合）'!$BD106+1&lt;=15,IF(BZ$19&gt;='様式３（療養者名簿）（⑤の場合）'!$BD106,IF(BZ$19&lt;='様式３（療養者名簿）（⑤の場合）'!$BE106,1,0),0),0)</f>
        <v>0</v>
      </c>
      <c r="CA101" s="224">
        <f>IF(CA$19-'様式３（療養者名簿）（⑤の場合）'!$BD106+1&lt;=15,IF(CA$19&gt;='様式３（療養者名簿）（⑤の場合）'!$BD106,IF(CA$19&lt;='様式３（療養者名簿）（⑤の場合）'!$BE106,1,0),0),0)</f>
        <v>0</v>
      </c>
      <c r="CB101" s="224">
        <f>IF(CB$19-'様式３（療養者名簿）（⑤の場合）'!$BD106+1&lt;=15,IF(CB$19&gt;='様式３（療養者名簿）（⑤の場合）'!$BD106,IF(CB$19&lt;='様式３（療養者名簿）（⑤の場合）'!$BE106,1,0),0),0)</f>
        <v>0</v>
      </c>
      <c r="CC101" s="224">
        <f>IF(CC$19-'様式３（療養者名簿）（⑤の場合）'!$BD106+1&lt;=15,IF(CC$19&gt;='様式３（療養者名簿）（⑤の場合）'!$BD106,IF(CC$19&lt;='様式３（療養者名簿）（⑤の場合）'!$BE106,1,0),0),0)</f>
        <v>0</v>
      </c>
      <c r="CD101" s="224">
        <f>IF(CD$19-'様式３（療養者名簿）（⑤の場合）'!$BD106+1&lt;=15,IF(CD$19&gt;='様式３（療養者名簿）（⑤の場合）'!$BD106,IF(CD$19&lt;='様式３（療養者名簿）（⑤の場合）'!$BE106,1,0),0),0)</f>
        <v>0</v>
      </c>
      <c r="CE101" s="224">
        <f>IF(CE$19-'様式３（療養者名簿）（⑤の場合）'!$BD106+1&lt;=15,IF(CE$19&gt;='様式３（療養者名簿）（⑤の場合）'!$BD106,IF(CE$19&lt;='様式３（療養者名簿）（⑤の場合）'!$BE106,1,0),0),0)</f>
        <v>0</v>
      </c>
      <c r="CF101" s="224">
        <f>IF(CF$19-'様式３（療養者名簿）（⑤の場合）'!$BD106+1&lt;=15,IF(CF$19&gt;='様式３（療養者名簿）（⑤の場合）'!$BD106,IF(CF$19&lt;='様式３（療養者名簿）（⑤の場合）'!$BE106,1,0),0),0)</f>
        <v>0</v>
      </c>
      <c r="CG101" s="224">
        <f>IF(CG$19-'様式３（療養者名簿）（⑤の場合）'!$BD106+1&lt;=15,IF(CG$19&gt;='様式３（療養者名簿）（⑤の場合）'!$BD106,IF(CG$19&lt;='様式３（療養者名簿）（⑤の場合）'!$BE106,1,0),0),0)</f>
        <v>0</v>
      </c>
      <c r="CH101" s="224">
        <f>IF(CH$19-'様式３（療養者名簿）（⑤の場合）'!$BD106+1&lt;=15,IF(CH$19&gt;='様式３（療養者名簿）（⑤の場合）'!$BD106,IF(CH$19&lt;='様式３（療養者名簿）（⑤の場合）'!$BE106,1,0),0),0)</f>
        <v>0</v>
      </c>
      <c r="CI101" s="224">
        <f>IF(CI$19-'様式３（療養者名簿）（⑤の場合）'!$BD106+1&lt;=15,IF(CI$19&gt;='様式３（療養者名簿）（⑤の場合）'!$BD106,IF(CI$19&lt;='様式３（療養者名簿）（⑤の場合）'!$BE106,1,0),0),0)</f>
        <v>0</v>
      </c>
      <c r="CJ101" s="224">
        <f>IF(CJ$19-'様式３（療養者名簿）（⑤の場合）'!$BD106+1&lt;=15,IF(CJ$19&gt;='様式３（療養者名簿）（⑤の場合）'!$BD106,IF(CJ$19&lt;='様式３（療養者名簿）（⑤の場合）'!$BE106,1,0),0),0)</f>
        <v>0</v>
      </c>
      <c r="CK101" s="224">
        <f>IF(CK$19-'様式３（療養者名簿）（⑤の場合）'!$BD106+1&lt;=15,IF(CK$19&gt;='様式３（療養者名簿）（⑤の場合）'!$BD106,IF(CK$19&lt;='様式３（療養者名簿）（⑤の場合）'!$BE106,1,0),0),0)</f>
        <v>0</v>
      </c>
      <c r="CL101" s="224">
        <f>IF(CL$19-'様式３（療養者名簿）（⑤の場合）'!$BD106+1&lt;=15,IF(CL$19&gt;='様式３（療養者名簿）（⑤の場合）'!$BD106,IF(CL$19&lt;='様式３（療養者名簿）（⑤の場合）'!$BE106,1,0),0),0)</f>
        <v>0</v>
      </c>
      <c r="CM101" s="224">
        <f>IF(CM$19-'様式３（療養者名簿）（⑤の場合）'!$BD106+1&lt;=15,IF(CM$19&gt;='様式３（療養者名簿）（⑤の場合）'!$BD106,IF(CM$19&lt;='様式３（療養者名簿）（⑤の場合）'!$BE106,1,0),0),0)</f>
        <v>0</v>
      </c>
      <c r="CN101" s="224">
        <f>IF(CN$19-'様式３（療養者名簿）（⑤の場合）'!$BD106+1&lt;=15,IF(CN$19&gt;='様式３（療養者名簿）（⑤の場合）'!$BD106,IF(CN$19&lt;='様式３（療養者名簿）（⑤の場合）'!$BE106,1,0),0),0)</f>
        <v>0</v>
      </c>
      <c r="CO101" s="224">
        <f>IF(CO$19-'様式３（療養者名簿）（⑤の場合）'!$BD106+1&lt;=15,IF(CO$19&gt;='様式３（療養者名簿）（⑤の場合）'!$BD106,IF(CO$19&lt;='様式３（療養者名簿）（⑤の場合）'!$BE106,1,0),0),0)</f>
        <v>0</v>
      </c>
      <c r="CP101" s="224">
        <f>IF(CP$19-'様式３（療養者名簿）（⑤の場合）'!$BD106+1&lt;=15,IF(CP$19&gt;='様式３（療養者名簿）（⑤の場合）'!$BD106,IF(CP$19&lt;='様式３（療養者名簿）（⑤の場合）'!$BE106,1,0),0),0)</f>
        <v>0</v>
      </c>
      <c r="CQ101" s="224">
        <f>IF(CQ$19-'様式３（療養者名簿）（⑤の場合）'!$BD106+1&lt;=15,IF(CQ$19&gt;='様式３（療養者名簿）（⑤の場合）'!$BD106,IF(CQ$19&lt;='様式３（療養者名簿）（⑤の場合）'!$BE106,1,0),0),0)</f>
        <v>0</v>
      </c>
      <c r="CR101" s="224">
        <f>IF(CR$19-'様式３（療養者名簿）（⑤の場合）'!$BD106+1&lt;=15,IF(CR$19&gt;='様式３（療養者名簿）（⑤の場合）'!$BD106,IF(CR$19&lt;='様式３（療養者名簿）（⑤の場合）'!$BE106,1,0),0),0)</f>
        <v>0</v>
      </c>
      <c r="CS101" s="224">
        <f>IF(CS$19-'様式３（療養者名簿）（⑤の場合）'!$BD106+1&lt;=15,IF(CS$19&gt;='様式３（療養者名簿）（⑤の場合）'!$BD106,IF(CS$19&lt;='様式３（療養者名簿）（⑤の場合）'!$BE106,1,0),0),0)</f>
        <v>0</v>
      </c>
      <c r="CT101" s="224">
        <f>IF(CT$19-'様式３（療養者名簿）（⑤の場合）'!$BD106+1&lt;=15,IF(CT$19&gt;='様式３（療養者名簿）（⑤の場合）'!$BD106,IF(CT$19&lt;='様式３（療養者名簿）（⑤の場合）'!$BE106,1,0),0),0)</f>
        <v>0</v>
      </c>
      <c r="CU101" s="224">
        <f>IF(CU$19-'様式３（療養者名簿）（⑤の場合）'!$BD106+1&lt;=15,IF(CU$19&gt;='様式３（療養者名簿）（⑤の場合）'!$BD106,IF(CU$19&lt;='様式３（療養者名簿）（⑤の場合）'!$BE106,1,0),0),0)</f>
        <v>0</v>
      </c>
      <c r="CV101" s="224">
        <f>IF(CV$19-'様式３（療養者名簿）（⑤の場合）'!$BD106+1&lt;=15,IF(CV$19&gt;='様式３（療養者名簿）（⑤の場合）'!$BD106,IF(CV$19&lt;='様式３（療養者名簿）（⑤の場合）'!$BE106,1,0),0),0)</f>
        <v>0</v>
      </c>
      <c r="CW101" s="224">
        <f>IF(CW$19-'様式３（療養者名簿）（⑤の場合）'!$BD106+1&lt;=15,IF(CW$19&gt;='様式３（療養者名簿）（⑤の場合）'!$BD106,IF(CW$19&lt;='様式３（療養者名簿）（⑤の場合）'!$BE106,1,0),0),0)</f>
        <v>0</v>
      </c>
      <c r="CX101" s="224">
        <f>IF(CX$19-'様式３（療養者名簿）（⑤の場合）'!$BD106+1&lt;=15,IF(CX$19&gt;='様式３（療養者名簿）（⑤の場合）'!$BD106,IF(CX$19&lt;='様式３（療養者名簿）（⑤の場合）'!$BE106,1,0),0),0)</f>
        <v>0</v>
      </c>
      <c r="CY101" s="224">
        <f>IF(CY$19-'様式３（療養者名簿）（⑤の場合）'!$BD106+1&lt;=15,IF(CY$19&gt;='様式３（療養者名簿）（⑤の場合）'!$BD106,IF(CY$19&lt;='様式３（療養者名簿）（⑤の場合）'!$BE106,1,0),0),0)</f>
        <v>0</v>
      </c>
      <c r="CZ101" s="224">
        <f>IF(CZ$19-'様式３（療養者名簿）（⑤の場合）'!$BD106+1&lt;=15,IF(CZ$19&gt;='様式３（療養者名簿）（⑤の場合）'!$BD106,IF(CZ$19&lt;='様式３（療養者名簿）（⑤の場合）'!$BE106,1,0),0),0)</f>
        <v>0</v>
      </c>
      <c r="DA101" s="224">
        <f>IF(DA$19-'様式３（療養者名簿）（⑤の場合）'!$BD106+1&lt;=15,IF(DA$19&gt;='様式３（療養者名簿）（⑤の場合）'!$BD106,IF(DA$19&lt;='様式３（療養者名簿）（⑤の場合）'!$BE106,1,0),0),0)</f>
        <v>0</v>
      </c>
      <c r="DB101" s="224">
        <f>IF(DB$19-'様式３（療養者名簿）（⑤の場合）'!$BD106+1&lt;=15,IF(DB$19&gt;='様式３（療養者名簿）（⑤の場合）'!$BD106,IF(DB$19&lt;='様式３（療養者名簿）（⑤の場合）'!$BE106,1,0),0),0)</f>
        <v>0</v>
      </c>
      <c r="DC101" s="224">
        <f>IF(DC$19-'様式３（療養者名簿）（⑤の場合）'!$BD106+1&lt;=15,IF(DC$19&gt;='様式３（療養者名簿）（⑤の場合）'!$BD106,IF(DC$19&lt;='様式３（療養者名簿）（⑤の場合）'!$BE106,1,0),0),0)</f>
        <v>0</v>
      </c>
      <c r="DD101" s="224">
        <f>IF(DD$19-'様式３（療養者名簿）（⑤の場合）'!$BD106+1&lt;=15,IF(DD$19&gt;='様式３（療養者名簿）（⑤の場合）'!$BD106,IF(DD$19&lt;='様式３（療養者名簿）（⑤の場合）'!$BE106,1,0),0),0)</f>
        <v>0</v>
      </c>
      <c r="DE101" s="224">
        <f>IF(DE$19-'様式３（療養者名簿）（⑤の場合）'!$BD106+1&lt;=15,IF(DE$19&gt;='様式３（療養者名簿）（⑤の場合）'!$BD106,IF(DE$19&lt;='様式３（療養者名簿）（⑤の場合）'!$BE106,1,0),0),0)</f>
        <v>0</v>
      </c>
      <c r="DF101" s="224">
        <f>IF(DF$19-'様式３（療養者名簿）（⑤の場合）'!$BD106+1&lt;=15,IF(DF$19&gt;='様式３（療養者名簿）（⑤の場合）'!$BD106,IF(DF$19&lt;='様式３（療養者名簿）（⑤の場合）'!$BE106,1,0),0),0)</f>
        <v>0</v>
      </c>
      <c r="DG101" s="224">
        <f>IF(DG$19-'様式３（療養者名簿）（⑤の場合）'!$BD106+1&lt;=15,IF(DG$19&gt;='様式３（療養者名簿）（⑤の場合）'!$BD106,IF(DG$19&lt;='様式３（療養者名簿）（⑤の場合）'!$BE106,1,0),0),0)</f>
        <v>0</v>
      </c>
      <c r="DH101" s="224">
        <f>IF(DH$19-'様式３（療養者名簿）（⑤の場合）'!$BD106+1&lt;=15,IF(DH$19&gt;='様式３（療養者名簿）（⑤の場合）'!$BD106,IF(DH$19&lt;='様式３（療養者名簿）（⑤の場合）'!$BE106,1,0),0),0)</f>
        <v>0</v>
      </c>
      <c r="DI101" s="224">
        <f>IF(DI$19-'様式３（療養者名簿）（⑤の場合）'!$BD106+1&lt;=15,IF(DI$19&gt;='様式３（療養者名簿）（⑤の場合）'!$BD106,IF(DI$19&lt;='様式３（療養者名簿）（⑤の場合）'!$BE106,1,0),0),0)</f>
        <v>0</v>
      </c>
      <c r="DJ101" s="224">
        <f>IF(DJ$19-'様式３（療養者名簿）（⑤の場合）'!$BD106+1&lt;=15,IF(DJ$19&gt;='様式３（療養者名簿）（⑤の場合）'!$BD106,IF(DJ$19&lt;='様式３（療養者名簿）（⑤の場合）'!$BE106,1,0),0),0)</f>
        <v>0</v>
      </c>
      <c r="DK101" s="224">
        <f>IF(DK$19-'様式３（療養者名簿）（⑤の場合）'!$BD106+1&lt;=15,IF(DK$19&gt;='様式３（療養者名簿）（⑤の場合）'!$BD106,IF(DK$19&lt;='様式３（療養者名簿）（⑤の場合）'!$BE106,1,0),0),0)</f>
        <v>0</v>
      </c>
      <c r="DL101" s="224">
        <f>IF(DL$19-'様式３（療養者名簿）（⑤の場合）'!$BD106+1&lt;=15,IF(DL$19&gt;='様式３（療養者名簿）（⑤の場合）'!$BD106,IF(DL$19&lt;='様式３（療養者名簿）（⑤の場合）'!$BE106,1,0),0),0)</f>
        <v>0</v>
      </c>
      <c r="DM101" s="224">
        <f>IF(DM$19-'様式３（療養者名簿）（⑤の場合）'!$BD106+1&lt;=15,IF(DM$19&gt;='様式３（療養者名簿）（⑤の場合）'!$BD106,IF(DM$19&lt;='様式３（療養者名簿）（⑤の場合）'!$BE106,1,0),0),0)</f>
        <v>0</v>
      </c>
      <c r="DN101" s="224">
        <f>IF(DN$19-'様式３（療養者名簿）（⑤の場合）'!$BD106+1&lt;=15,IF(DN$19&gt;='様式３（療養者名簿）（⑤の場合）'!$BD106,IF(DN$19&lt;='様式３（療養者名簿）（⑤の場合）'!$BE106,1,0),0),0)</f>
        <v>0</v>
      </c>
      <c r="DO101" s="224">
        <f>IF(DO$19-'様式３（療養者名簿）（⑤の場合）'!$BD106+1&lt;=15,IF(DO$19&gt;='様式３（療養者名簿）（⑤の場合）'!$BD106,IF(DO$19&lt;='様式３（療養者名簿）（⑤の場合）'!$BE106,1,0),0),0)</f>
        <v>0</v>
      </c>
      <c r="DP101" s="224">
        <f>IF(DP$19-'様式３（療養者名簿）（⑤の場合）'!$BD106+1&lt;=15,IF(DP$19&gt;='様式３（療養者名簿）（⑤の場合）'!$BD106,IF(DP$19&lt;='様式３（療養者名簿）（⑤の場合）'!$BE106,1,0),0),0)</f>
        <v>0</v>
      </c>
      <c r="DQ101" s="224">
        <f>IF(DQ$19-'様式３（療養者名簿）（⑤の場合）'!$BD106+1&lt;=15,IF(DQ$19&gt;='様式３（療養者名簿）（⑤の場合）'!$BD106,IF(DQ$19&lt;='様式３（療養者名簿）（⑤の場合）'!$BE106,1,0),0),0)</f>
        <v>0</v>
      </c>
      <c r="DR101" s="224">
        <f>IF(DR$19-'様式３（療養者名簿）（⑤の場合）'!$BD106+1&lt;=15,IF(DR$19&gt;='様式３（療養者名簿）（⑤の場合）'!$BD106,IF(DR$19&lt;='様式３（療養者名簿）（⑤の場合）'!$BE106,1,0),0),0)</f>
        <v>0</v>
      </c>
      <c r="DS101" s="224">
        <f>IF(DS$19-'様式３（療養者名簿）（⑤の場合）'!$BD106+1&lt;=15,IF(DS$19&gt;='様式３（療養者名簿）（⑤の場合）'!$BD106,IF(DS$19&lt;='様式３（療養者名簿）（⑤の場合）'!$BE106,1,0),0),0)</f>
        <v>0</v>
      </c>
      <c r="DT101" s="224">
        <f>IF(DT$19-'様式３（療養者名簿）（⑤の場合）'!$BD106+1&lt;=15,IF(DT$19&gt;='様式３（療養者名簿）（⑤の場合）'!$BD106,IF(DT$19&lt;='様式３（療養者名簿）（⑤の場合）'!$BE106,1,0),0),0)</f>
        <v>0</v>
      </c>
      <c r="DU101" s="224">
        <f>IF(DU$19-'様式３（療養者名簿）（⑤の場合）'!$BD106+1&lt;=15,IF(DU$19&gt;='様式３（療養者名簿）（⑤の場合）'!$BD106,IF(DU$19&lt;='様式３（療養者名簿）（⑤の場合）'!$BE106,1,0),0),0)</f>
        <v>0</v>
      </c>
      <c r="DV101" s="224">
        <f>IF(DV$19-'様式３（療養者名簿）（⑤の場合）'!$BD106+1&lt;=15,IF(DV$19&gt;='様式３（療養者名簿）（⑤の場合）'!$BD106,IF(DV$19&lt;='様式３（療養者名簿）（⑤の場合）'!$BE106,1,0),0),0)</f>
        <v>0</v>
      </c>
      <c r="DW101" s="224">
        <f>IF(DW$19-'様式３（療養者名簿）（⑤の場合）'!$BD106+1&lt;=15,IF(DW$19&gt;='様式３（療養者名簿）（⑤の場合）'!$BD106,IF(DW$19&lt;='様式３（療養者名簿）（⑤の場合）'!$BE106,1,0),0),0)</f>
        <v>0</v>
      </c>
      <c r="DX101" s="224">
        <f>IF(DX$19-'様式３（療養者名簿）（⑤の場合）'!$BD106+1&lt;=15,IF(DX$19&gt;='様式３（療養者名簿）（⑤の場合）'!$BD106,IF(DX$19&lt;='様式３（療養者名簿）（⑤の場合）'!$BE106,1,0),0),0)</f>
        <v>0</v>
      </c>
      <c r="DY101" s="224">
        <f>IF(DY$19-'様式３（療養者名簿）（⑤の場合）'!$BD106+1&lt;=15,IF(DY$19&gt;='様式３（療養者名簿）（⑤の場合）'!$BD106,IF(DY$19&lt;='様式３（療養者名簿）（⑤の場合）'!$BE106,1,0),0),0)</f>
        <v>0</v>
      </c>
      <c r="DZ101" s="224">
        <f>IF(DZ$19-'様式３（療養者名簿）（⑤の場合）'!$BD106+1&lt;=15,IF(DZ$19&gt;='様式３（療養者名簿）（⑤の場合）'!$BD106,IF(DZ$19&lt;='様式３（療養者名簿）（⑤の場合）'!$BE106,1,0),0),0)</f>
        <v>0</v>
      </c>
      <c r="EA101" s="224">
        <f>IF(EA$19-'様式３（療養者名簿）（⑤の場合）'!$BD106+1&lt;=15,IF(EA$19&gt;='様式３（療養者名簿）（⑤の場合）'!$BD106,IF(EA$19&lt;='様式３（療養者名簿）（⑤の場合）'!$BE106,1,0),0),0)</f>
        <v>0</v>
      </c>
      <c r="EB101" s="224">
        <f>IF(EB$19-'様式３（療養者名簿）（⑤の場合）'!$BD106+1&lt;=15,IF(EB$19&gt;='様式３（療養者名簿）（⑤の場合）'!$BD106,IF(EB$19&lt;='様式３（療養者名簿）（⑤の場合）'!$BE106,1,0),0),0)</f>
        <v>0</v>
      </c>
      <c r="EC101" s="224">
        <f>IF(EC$19-'様式３（療養者名簿）（⑤の場合）'!$BD106+1&lt;=15,IF(EC$19&gt;='様式３（療養者名簿）（⑤の場合）'!$BD106,IF(EC$19&lt;='様式３（療養者名簿）（⑤の場合）'!$BE106,1,0),0),0)</f>
        <v>0</v>
      </c>
      <c r="ED101" s="224">
        <f>IF(ED$19-'様式３（療養者名簿）（⑤の場合）'!$BD106+1&lt;=15,IF(ED$19&gt;='様式３（療養者名簿）（⑤の場合）'!$BD106,IF(ED$19&lt;='様式３（療養者名簿）（⑤の場合）'!$BE106,1,0),0),0)</f>
        <v>0</v>
      </c>
      <c r="EE101" s="224">
        <f>IF(EE$19-'様式３（療養者名簿）（⑤の場合）'!$BD106+1&lt;=15,IF(EE$19&gt;='様式３（療養者名簿）（⑤の場合）'!$BD106,IF(EE$19&lt;='様式３（療養者名簿）（⑤の場合）'!$BE106,1,0),0),0)</f>
        <v>0</v>
      </c>
      <c r="EF101" s="224">
        <f>IF(EF$19-'様式３（療養者名簿）（⑤の場合）'!$BD106+1&lt;=15,IF(EF$19&gt;='様式３（療養者名簿）（⑤の場合）'!$BD106,IF(EF$19&lt;='様式３（療養者名簿）（⑤の場合）'!$BE106,1,0),0),0)</f>
        <v>0</v>
      </c>
      <c r="EG101" s="224">
        <f>IF(EG$19-'様式３（療養者名簿）（⑤の場合）'!$BD106+1&lt;=15,IF(EG$19&gt;='様式３（療養者名簿）（⑤の場合）'!$BD106,IF(EG$19&lt;='様式３（療養者名簿）（⑤の場合）'!$BE106,1,0),0),0)</f>
        <v>0</v>
      </c>
      <c r="EH101" s="224">
        <f>IF(EH$19-'様式３（療養者名簿）（⑤の場合）'!$BD106+1&lt;=15,IF(EH$19&gt;='様式３（療養者名簿）（⑤の場合）'!$BD106,IF(EH$19&lt;='様式３（療養者名簿）（⑤の場合）'!$BE106,1,0),0),0)</f>
        <v>0</v>
      </c>
      <c r="EI101" s="224">
        <f>IF(EI$19-'様式３（療養者名簿）（⑤の場合）'!$BD106+1&lt;=15,IF(EI$19&gt;='様式３（療養者名簿）（⑤の場合）'!$BD106,IF(EI$19&lt;='様式３（療養者名簿）（⑤の場合）'!$BE106,1,0),0),0)</f>
        <v>0</v>
      </c>
      <c r="EJ101" s="224">
        <f>IF(EJ$19-'様式３（療養者名簿）（⑤の場合）'!$BD106+1&lt;=15,IF(EJ$19&gt;='様式３（療養者名簿）（⑤の場合）'!$BD106,IF(EJ$19&lt;='様式３（療養者名簿）（⑤の場合）'!$BE106,1,0),0),0)</f>
        <v>0</v>
      </c>
      <c r="EK101" s="224">
        <f>IF(EK$19-'様式３（療養者名簿）（⑤の場合）'!$BD106+1&lt;=15,IF(EK$19&gt;='様式３（療養者名簿）（⑤の場合）'!$BD106,IF(EK$19&lt;='様式３（療養者名簿）（⑤の場合）'!$BE106,1,0),0),0)</f>
        <v>0</v>
      </c>
      <c r="EL101" s="224">
        <f>IF(EL$19-'様式３（療養者名簿）（⑤の場合）'!$BD106+1&lt;=15,IF(EL$19&gt;='様式３（療養者名簿）（⑤の場合）'!$BD106,IF(EL$19&lt;='様式３（療養者名簿）（⑤の場合）'!$BE106,1,0),0),0)</f>
        <v>0</v>
      </c>
      <c r="EM101" s="224">
        <f>IF(EM$19-'様式３（療養者名簿）（⑤の場合）'!$BD106+1&lt;=15,IF(EM$19&gt;='様式３（療養者名簿）（⑤の場合）'!$BD106,IF(EM$19&lt;='様式３（療養者名簿）（⑤の場合）'!$BE106,1,0),0),0)</f>
        <v>0</v>
      </c>
      <c r="EN101" s="224">
        <f>IF(EN$19-'様式３（療養者名簿）（⑤の場合）'!$BD106+1&lt;=15,IF(EN$19&gt;='様式３（療養者名簿）（⑤の場合）'!$BD106,IF(EN$19&lt;='様式３（療養者名簿）（⑤の場合）'!$BE106,1,0),0),0)</f>
        <v>0</v>
      </c>
      <c r="EO101" s="224">
        <f>IF(EO$19-'様式３（療養者名簿）（⑤の場合）'!$BD106+1&lt;=15,IF(EO$19&gt;='様式３（療養者名簿）（⑤の場合）'!$BD106,IF(EO$19&lt;='様式３（療養者名簿）（⑤の場合）'!$BE106,1,0),0),0)</f>
        <v>0</v>
      </c>
      <c r="EP101" s="224">
        <f>IF(EP$19-'様式３（療養者名簿）（⑤の場合）'!$BD106+1&lt;=15,IF(EP$19&gt;='様式３（療養者名簿）（⑤の場合）'!$BD106,IF(EP$19&lt;='様式３（療養者名簿）（⑤の場合）'!$BE106,1,0),0),0)</f>
        <v>0</v>
      </c>
      <c r="EQ101" s="224">
        <f>IF(EQ$19-'様式３（療養者名簿）（⑤の場合）'!$BD106+1&lt;=15,IF(EQ$19&gt;='様式３（療養者名簿）（⑤の場合）'!$BD106,IF(EQ$19&lt;='様式３（療養者名簿）（⑤の場合）'!$BE106,1,0),0),0)</f>
        <v>0</v>
      </c>
      <c r="ER101" s="224">
        <f>IF(ER$19-'様式３（療養者名簿）（⑤の場合）'!$BD106+1&lt;=15,IF(ER$19&gt;='様式３（療養者名簿）（⑤の場合）'!$BD106,IF(ER$19&lt;='様式３（療養者名簿）（⑤の場合）'!$BE106,1,0),0),0)</f>
        <v>0</v>
      </c>
      <c r="ES101" s="224">
        <f>IF(ES$19-'様式３（療養者名簿）（⑤の場合）'!$BD106+1&lt;=15,IF(ES$19&gt;='様式３（療養者名簿）（⑤の場合）'!$BD106,IF(ES$19&lt;='様式３（療養者名簿）（⑤の場合）'!$BE106,1,0),0),0)</f>
        <v>0</v>
      </c>
      <c r="ET101" s="224">
        <f>IF(ET$19-'様式３（療養者名簿）（⑤の場合）'!$BD106+1&lt;=15,IF(ET$19&gt;='様式３（療養者名簿）（⑤の場合）'!$BD106,IF(ET$19&lt;='様式３（療養者名簿）（⑤の場合）'!$BE106,1,0),0),0)</f>
        <v>0</v>
      </c>
      <c r="EU101" s="224">
        <f>IF(EU$19-'様式３（療養者名簿）（⑤の場合）'!$BD106+1&lt;=15,IF(EU$19&gt;='様式３（療養者名簿）（⑤の場合）'!$BD106,IF(EU$19&lt;='様式３（療養者名簿）（⑤の場合）'!$BE106,1,0),0),0)</f>
        <v>0</v>
      </c>
      <c r="EV101" s="224">
        <f>IF(EV$19-'様式３（療養者名簿）（⑤の場合）'!$BD106+1&lt;=15,IF(EV$19&gt;='様式３（療養者名簿）（⑤の場合）'!$BD106,IF(EV$19&lt;='様式３（療養者名簿）（⑤の場合）'!$BE106,1,0),0),0)</f>
        <v>0</v>
      </c>
      <c r="EW101" s="224">
        <f>IF(EW$19-'様式３（療養者名簿）（⑤の場合）'!$BD106+1&lt;=15,IF(EW$19&gt;='様式３（療養者名簿）（⑤の場合）'!$BD106,IF(EW$19&lt;='様式３（療養者名簿）（⑤の場合）'!$BE106,1,0),0),0)</f>
        <v>0</v>
      </c>
      <c r="EX101" s="224">
        <f>IF(EX$19-'様式３（療養者名簿）（⑤の場合）'!$BD106+1&lt;=15,IF(EX$19&gt;='様式３（療養者名簿）（⑤の場合）'!$BD106,IF(EX$19&lt;='様式３（療養者名簿）（⑤の場合）'!$BE106,1,0),0),0)</f>
        <v>0</v>
      </c>
      <c r="EY101" s="224">
        <f>IF(EY$19-'様式３（療養者名簿）（⑤の場合）'!$BD106+1&lt;=15,IF(EY$19&gt;='様式３（療養者名簿）（⑤の場合）'!$BD106,IF(EY$19&lt;='様式３（療養者名簿）（⑤の場合）'!$BE106,1,0),0),0)</f>
        <v>0</v>
      </c>
      <c r="EZ101" s="224">
        <f>IF(EZ$19-'様式３（療養者名簿）（⑤の場合）'!$BD106+1&lt;=15,IF(EZ$19&gt;='様式３（療養者名簿）（⑤の場合）'!$BD106,IF(EZ$19&lt;='様式３（療養者名簿）（⑤の場合）'!$BE106,1,0),0),0)</f>
        <v>0</v>
      </c>
      <c r="FA101" s="224">
        <f>IF(FA$19-'様式３（療養者名簿）（⑤の場合）'!$BD106+1&lt;=15,IF(FA$19&gt;='様式３（療養者名簿）（⑤の場合）'!$BD106,IF(FA$19&lt;='様式３（療養者名簿）（⑤の場合）'!$BE106,1,0),0),0)</f>
        <v>0</v>
      </c>
      <c r="FB101" s="224">
        <f>IF(FB$19-'様式３（療養者名簿）（⑤の場合）'!$BD106+1&lt;=15,IF(FB$19&gt;='様式３（療養者名簿）（⑤の場合）'!$BD106,IF(FB$19&lt;='様式３（療養者名簿）（⑤の場合）'!$BE106,1,0),0),0)</f>
        <v>0</v>
      </c>
      <c r="FC101" s="224">
        <f>IF(FC$19-'様式３（療養者名簿）（⑤の場合）'!$BD106+1&lt;=15,IF(FC$19&gt;='様式３（療養者名簿）（⑤の場合）'!$BD106,IF(FC$19&lt;='様式３（療養者名簿）（⑤の場合）'!$BE106,1,0),0),0)</f>
        <v>0</v>
      </c>
      <c r="FD101" s="224">
        <f>IF(FD$19-'様式３（療養者名簿）（⑤の場合）'!$BD106+1&lt;=15,IF(FD$19&gt;='様式３（療養者名簿）（⑤の場合）'!$BD106,IF(FD$19&lt;='様式３（療養者名簿）（⑤の場合）'!$BE106,1,0),0),0)</f>
        <v>0</v>
      </c>
      <c r="FE101" s="224">
        <f>IF(FE$19-'様式３（療養者名簿）（⑤の場合）'!$BD106+1&lt;=15,IF(FE$19&gt;='様式３（療養者名簿）（⑤の場合）'!$BD106,IF(FE$19&lt;='様式３（療養者名簿）（⑤の場合）'!$BE106,1,0),0),0)</f>
        <v>0</v>
      </c>
      <c r="FF101" s="224">
        <f>IF(FF$19-'様式３（療養者名簿）（⑤の場合）'!$BD106+1&lt;=15,IF(FF$19&gt;='様式３（療養者名簿）（⑤の場合）'!$BD106,IF(FF$19&lt;='様式３（療養者名簿）（⑤の場合）'!$BE106,1,0),0),0)</f>
        <v>0</v>
      </c>
      <c r="FG101" s="224">
        <f>IF(FG$19-'様式３（療養者名簿）（⑤の場合）'!$BD106+1&lt;=15,IF(FG$19&gt;='様式３（療養者名簿）（⑤の場合）'!$BD106,IF(FG$19&lt;='様式３（療養者名簿）（⑤の場合）'!$BE106,1,0),0),0)</f>
        <v>0</v>
      </c>
      <c r="FH101" s="224">
        <f>IF(FH$19-'様式３（療養者名簿）（⑤の場合）'!$BD106+1&lt;=15,IF(FH$19&gt;='様式３（療養者名簿）（⑤の場合）'!$BD106,IF(FH$19&lt;='様式３（療養者名簿）（⑤の場合）'!$BE106,1,0),0),0)</f>
        <v>0</v>
      </c>
      <c r="FI101" s="224">
        <f>IF(FI$19-'様式３（療養者名簿）（⑤の場合）'!$BD106+1&lt;=15,IF(FI$19&gt;='様式３（療養者名簿）（⑤の場合）'!$BD106,IF(FI$19&lt;='様式３（療養者名簿）（⑤の場合）'!$BE106,1,0),0),0)</f>
        <v>0</v>
      </c>
      <c r="FJ101" s="224">
        <f>IF(FJ$19-'様式３（療養者名簿）（⑤の場合）'!$BD106+1&lt;=15,IF(FJ$19&gt;='様式３（療養者名簿）（⑤の場合）'!$BD106,IF(FJ$19&lt;='様式３（療養者名簿）（⑤の場合）'!$BE106,1,0),0),0)</f>
        <v>0</v>
      </c>
      <c r="FK101" s="224">
        <f>IF(FK$19-'様式３（療養者名簿）（⑤の場合）'!$BD106+1&lt;=15,IF(FK$19&gt;='様式３（療養者名簿）（⑤の場合）'!$BD106,IF(FK$19&lt;='様式３（療養者名簿）（⑤の場合）'!$BE106,1,0),0),0)</f>
        <v>0</v>
      </c>
      <c r="FL101" s="224">
        <f>IF(FL$19-'様式３（療養者名簿）（⑤の場合）'!$BD106+1&lt;=15,IF(FL$19&gt;='様式３（療養者名簿）（⑤の場合）'!$BD106,IF(FL$19&lt;='様式３（療養者名簿）（⑤の場合）'!$BE106,1,0),0),0)</f>
        <v>0</v>
      </c>
      <c r="FM101" s="224">
        <f>IF(FM$19-'様式３（療養者名簿）（⑤の場合）'!$BD106+1&lt;=15,IF(FM$19&gt;='様式３（療養者名簿）（⑤の場合）'!$BD106,IF(FM$19&lt;='様式３（療養者名簿）（⑤の場合）'!$BE106,1,0),0),0)</f>
        <v>0</v>
      </c>
      <c r="FN101" s="224">
        <f>IF(FN$19-'様式３（療養者名簿）（⑤の場合）'!$BD106+1&lt;=15,IF(FN$19&gt;='様式３（療養者名簿）（⑤の場合）'!$BD106,IF(FN$19&lt;='様式３（療養者名簿）（⑤の場合）'!$BE106,1,0),0),0)</f>
        <v>0</v>
      </c>
      <c r="FO101" s="224">
        <f>IF(FO$19-'様式３（療養者名簿）（⑤の場合）'!$BD106+1&lt;=15,IF(FO$19&gt;='様式３（療養者名簿）（⑤の場合）'!$BD106,IF(FO$19&lt;='様式３（療養者名簿）（⑤の場合）'!$BE106,1,0),0),0)</f>
        <v>0</v>
      </c>
      <c r="FP101" s="224">
        <f>IF(FP$19-'様式３（療養者名簿）（⑤の場合）'!$BD106+1&lt;=15,IF(FP$19&gt;='様式３（療養者名簿）（⑤の場合）'!$BD106,IF(FP$19&lt;='様式３（療養者名簿）（⑤の場合）'!$BE106,1,0),0),0)</f>
        <v>0</v>
      </c>
      <c r="FQ101" s="224">
        <f>IF(FQ$19-'様式３（療養者名簿）（⑤の場合）'!$BD106+1&lt;=15,IF(FQ$19&gt;='様式３（療養者名簿）（⑤の場合）'!$BD106,IF(FQ$19&lt;='様式３（療養者名簿）（⑤の場合）'!$BE106,1,0),0),0)</f>
        <v>0</v>
      </c>
      <c r="FR101" s="224">
        <f>IF(FR$19-'様式３（療養者名簿）（⑤の場合）'!$BD106+1&lt;=15,IF(FR$19&gt;='様式３（療養者名簿）（⑤の場合）'!$BD106,IF(FR$19&lt;='様式３（療養者名簿）（⑤の場合）'!$BE106,1,0),0),0)</f>
        <v>0</v>
      </c>
      <c r="FS101" s="224">
        <f>IF(FS$19-'様式３（療養者名簿）（⑤の場合）'!$BD106+1&lt;=15,IF(FS$19&gt;='様式３（療養者名簿）（⑤の場合）'!$BD106,IF(FS$19&lt;='様式３（療養者名簿）（⑤の場合）'!$BE106,1,0),0),0)</f>
        <v>0</v>
      </c>
      <c r="FT101" s="224">
        <f>IF(FT$19-'様式３（療養者名簿）（⑤の場合）'!$BD106+1&lt;=15,IF(FT$19&gt;='様式３（療養者名簿）（⑤の場合）'!$BD106,IF(FT$19&lt;='様式３（療養者名簿）（⑤の場合）'!$BE106,1,0),0),0)</f>
        <v>0</v>
      </c>
      <c r="FU101" s="224">
        <f>IF(FU$19-'様式３（療養者名簿）（⑤の場合）'!$BD106+1&lt;=15,IF(FU$19&gt;='様式３（療養者名簿）（⑤の場合）'!$BD106,IF(FU$19&lt;='様式３（療養者名簿）（⑤の場合）'!$BE106,1,0),0),0)</f>
        <v>0</v>
      </c>
      <c r="FV101" s="224">
        <f>IF(FV$19-'様式３（療養者名簿）（⑤の場合）'!$BD106+1&lt;=15,IF(FV$19&gt;='様式３（療養者名簿）（⑤の場合）'!$BD106,IF(FV$19&lt;='様式３（療養者名簿）（⑤の場合）'!$BE106,1,0),0),0)</f>
        <v>0</v>
      </c>
      <c r="FW101" s="224">
        <f>IF(FW$19-'様式３（療養者名簿）（⑤の場合）'!$BD106+1&lt;=15,IF(FW$19&gt;='様式３（療養者名簿）（⑤の場合）'!$BD106,IF(FW$19&lt;='様式３（療養者名簿）（⑤の場合）'!$BE106,1,0),0),0)</f>
        <v>0</v>
      </c>
      <c r="FX101" s="224">
        <f>IF(FX$19-'様式３（療養者名簿）（⑤の場合）'!$BD106+1&lt;=15,IF(FX$19&gt;='様式３（療養者名簿）（⑤の場合）'!$BD106,IF(FX$19&lt;='様式３（療養者名簿）（⑤の場合）'!$BE106,1,0),0),0)</f>
        <v>0</v>
      </c>
      <c r="FY101" s="224">
        <f>IF(FY$19-'様式３（療養者名簿）（⑤の場合）'!$BD106+1&lt;=15,IF(FY$19&gt;='様式３（療養者名簿）（⑤の場合）'!$BD106,IF(FY$19&lt;='様式３（療養者名簿）（⑤の場合）'!$BE106,1,0),0),0)</f>
        <v>0</v>
      </c>
      <c r="FZ101" s="224">
        <f>IF(FZ$19-'様式３（療養者名簿）（⑤の場合）'!$BD106+1&lt;=15,IF(FZ$19&gt;='様式３（療養者名簿）（⑤の場合）'!$BD106,IF(FZ$19&lt;='様式３（療養者名簿）（⑤の場合）'!$BE106,1,0),0),0)</f>
        <v>0</v>
      </c>
      <c r="GA101" s="224">
        <f>IF(GA$19-'様式３（療養者名簿）（⑤の場合）'!$BD106+1&lt;=15,IF(GA$19&gt;='様式３（療養者名簿）（⑤の場合）'!$BD106,IF(GA$19&lt;='様式３（療養者名簿）（⑤の場合）'!$BE106,1,0),0),0)</f>
        <v>0</v>
      </c>
      <c r="GB101" s="224">
        <f>IF(GB$19-'様式３（療養者名簿）（⑤の場合）'!$BD106+1&lt;=15,IF(GB$19&gt;='様式３（療養者名簿）（⑤の場合）'!$BD106,IF(GB$19&lt;='様式３（療養者名簿）（⑤の場合）'!$BE106,1,0),0),0)</f>
        <v>0</v>
      </c>
      <c r="GC101" s="224">
        <f>IF(GC$19-'様式３（療養者名簿）（⑤の場合）'!$BD106+1&lt;=15,IF(GC$19&gt;='様式３（療養者名簿）（⑤の場合）'!$BD106,IF(GC$19&lt;='様式３（療養者名簿）（⑤の場合）'!$BE106,1,0),0),0)</f>
        <v>0</v>
      </c>
      <c r="GD101" s="224">
        <f>IF(GD$19-'様式３（療養者名簿）（⑤の場合）'!$BD106+1&lt;=15,IF(GD$19&gt;='様式３（療養者名簿）（⑤の場合）'!$BD106,IF(GD$19&lt;='様式３（療養者名簿）（⑤の場合）'!$BE106,1,0),0),0)</f>
        <v>0</v>
      </c>
      <c r="GE101" s="224">
        <f>IF(GE$19-'様式３（療養者名簿）（⑤の場合）'!$BD106+1&lt;=15,IF(GE$19&gt;='様式３（療養者名簿）（⑤の場合）'!$BD106,IF(GE$19&lt;='様式３（療養者名簿）（⑤の場合）'!$BE106,1,0),0),0)</f>
        <v>0</v>
      </c>
      <c r="GF101" s="224">
        <f>IF(GF$19-'様式３（療養者名簿）（⑤の場合）'!$BD106+1&lt;=15,IF(GF$19&gt;='様式３（療養者名簿）（⑤の場合）'!$BD106,IF(GF$19&lt;='様式３（療養者名簿）（⑤の場合）'!$BE106,1,0),0),0)</f>
        <v>0</v>
      </c>
      <c r="GG101" s="224">
        <f>IF(GG$19-'様式３（療養者名簿）（⑤の場合）'!$BD106+1&lt;=15,IF(GG$19&gt;='様式３（療養者名簿）（⑤の場合）'!$BD106,IF(GG$19&lt;='様式３（療養者名簿）（⑤の場合）'!$BE106,1,0),0),0)</f>
        <v>0</v>
      </c>
      <c r="GH101" s="224">
        <f>IF(GH$19-'様式３（療養者名簿）（⑤の場合）'!$BD106+1&lt;=15,IF(GH$19&gt;='様式３（療養者名簿）（⑤の場合）'!$BD106,IF(GH$19&lt;='様式３（療養者名簿）（⑤の場合）'!$BE106,1,0),0),0)</f>
        <v>0</v>
      </c>
      <c r="GI101" s="224">
        <f>IF(GI$19-'様式３（療養者名簿）（⑤の場合）'!$BD106+1&lt;=15,IF(GI$19&gt;='様式３（療養者名簿）（⑤の場合）'!$BD106,IF(GI$19&lt;='様式３（療養者名簿）（⑤の場合）'!$BE106,1,0),0),0)</f>
        <v>0</v>
      </c>
      <c r="GJ101" s="224">
        <f>IF(GJ$19-'様式３（療養者名簿）（⑤の場合）'!$BD106+1&lt;=15,IF(GJ$19&gt;='様式３（療養者名簿）（⑤の場合）'!$BD106,IF(GJ$19&lt;='様式３（療養者名簿）（⑤の場合）'!$BE106,1,0),0),0)</f>
        <v>0</v>
      </c>
      <c r="GK101" s="224">
        <f>IF(GK$19-'様式３（療養者名簿）（⑤の場合）'!$BD106+1&lt;=15,IF(GK$19&gt;='様式３（療養者名簿）（⑤の場合）'!$BD106,IF(GK$19&lt;='様式３（療養者名簿）（⑤の場合）'!$BE106,1,0),0),0)</f>
        <v>0</v>
      </c>
      <c r="GL101" s="224">
        <f>IF(GL$19-'様式３（療養者名簿）（⑤の場合）'!$BD106+1&lt;=15,IF(GL$19&gt;='様式３（療養者名簿）（⑤の場合）'!$BD106,IF(GL$19&lt;='様式３（療養者名簿）（⑤の場合）'!$BE106,1,0),0),0)</f>
        <v>0</v>
      </c>
      <c r="GM101" s="224">
        <f>IF(GM$19-'様式３（療養者名簿）（⑤の場合）'!$BD106+1&lt;=15,IF(GM$19&gt;='様式３（療養者名簿）（⑤の場合）'!$BD106,IF(GM$19&lt;='様式３（療養者名簿）（⑤の場合）'!$BE106,1,0),0),0)</f>
        <v>0</v>
      </c>
      <c r="GN101" s="224">
        <f>IF(GN$19-'様式３（療養者名簿）（⑤の場合）'!$BD106+1&lt;=15,IF(GN$19&gt;='様式３（療養者名簿）（⑤の場合）'!$BD106,IF(GN$19&lt;='様式３（療養者名簿）（⑤の場合）'!$BE106,1,0),0),0)</f>
        <v>0</v>
      </c>
      <c r="GO101" s="224">
        <f>IF(GO$19-'様式３（療養者名簿）（⑤の場合）'!$BD106+1&lt;=15,IF(GO$19&gt;='様式３（療養者名簿）（⑤の場合）'!$BD106,IF(GO$19&lt;='様式３（療養者名簿）（⑤の場合）'!$BE106,1,0),0),0)</f>
        <v>0</v>
      </c>
      <c r="GP101" s="224">
        <f>IF(GP$19-'様式３（療養者名簿）（⑤の場合）'!$BD106+1&lt;=15,IF(GP$19&gt;='様式３（療養者名簿）（⑤の場合）'!$BD106,IF(GP$19&lt;='様式３（療養者名簿）（⑤の場合）'!$BE106,1,0),0),0)</f>
        <v>0</v>
      </c>
      <c r="GQ101" s="224">
        <f>IF(GQ$19-'様式３（療養者名簿）（⑤の場合）'!$BD106+1&lt;=15,IF(GQ$19&gt;='様式３（療養者名簿）（⑤の場合）'!$BD106,IF(GQ$19&lt;='様式３（療養者名簿）（⑤の場合）'!$BE106,1,0),0),0)</f>
        <v>0</v>
      </c>
      <c r="GR101" s="224">
        <f>IF(GR$19-'様式３（療養者名簿）（⑤の場合）'!$BD106+1&lt;=15,IF(GR$19&gt;='様式３（療養者名簿）（⑤の場合）'!$BD106,IF(GR$19&lt;='様式３（療養者名簿）（⑤の場合）'!$BE106,1,0),0),0)</f>
        <v>0</v>
      </c>
      <c r="GS101" s="224">
        <f>IF(GS$19-'様式３（療養者名簿）（⑤の場合）'!$BD106+1&lt;=15,IF(GS$19&gt;='様式３（療養者名簿）（⑤の場合）'!$BD106,IF(GS$19&lt;='様式３（療養者名簿）（⑤の場合）'!$BE106,1,0),0),0)</f>
        <v>0</v>
      </c>
      <c r="GT101" s="224">
        <f>IF(GT$19-'様式３（療養者名簿）（⑤の場合）'!$BD106+1&lt;=15,IF(GT$19&gt;='様式３（療養者名簿）（⑤の場合）'!$BD106,IF(GT$19&lt;='様式３（療養者名簿）（⑤の場合）'!$BE106,1,0),0),0)</f>
        <v>0</v>
      </c>
      <c r="GU101" s="224">
        <f>IF(GU$19-'様式３（療養者名簿）（⑤の場合）'!$BD106+1&lt;=15,IF(GU$19&gt;='様式３（療養者名簿）（⑤の場合）'!$BD106,IF(GU$19&lt;='様式３（療養者名簿）（⑤の場合）'!$BE106,1,0),0),0)</f>
        <v>0</v>
      </c>
      <c r="GV101" s="224">
        <f>IF(GV$19-'様式３（療養者名簿）（⑤の場合）'!$BD106+1&lt;=15,IF(GV$19&gt;='様式３（療養者名簿）（⑤の場合）'!$BD106,IF(GV$19&lt;='様式３（療養者名簿）（⑤の場合）'!$BE106,1,0),0),0)</f>
        <v>0</v>
      </c>
      <c r="GW101" s="224">
        <f>IF(GW$19-'様式３（療養者名簿）（⑤の場合）'!$BD106+1&lt;=15,IF(GW$19&gt;='様式３（療養者名簿）（⑤の場合）'!$BD106,IF(GW$19&lt;='様式３（療養者名簿）（⑤の場合）'!$BE106,1,0),0),0)</f>
        <v>0</v>
      </c>
      <c r="GX101" s="224">
        <f>IF(GX$19-'様式３（療養者名簿）（⑤の場合）'!$BD106+1&lt;=15,IF(GX$19&gt;='様式３（療養者名簿）（⑤の場合）'!$BD106,IF(GX$19&lt;='様式３（療養者名簿）（⑤の場合）'!$BE106,1,0),0),0)</f>
        <v>0</v>
      </c>
      <c r="GY101" s="224">
        <f>IF(GY$19-'様式３（療養者名簿）（⑤の場合）'!$BD106+1&lt;=15,IF(GY$19&gt;='様式３（療養者名簿）（⑤の場合）'!$BD106,IF(GY$19&lt;='様式３（療養者名簿）（⑤の場合）'!$BE106,1,0),0),0)</f>
        <v>0</v>
      </c>
      <c r="GZ101" s="224">
        <f>IF(GZ$19-'様式３（療養者名簿）（⑤の場合）'!$BD106+1&lt;=15,IF(GZ$19&gt;='様式３（療養者名簿）（⑤の場合）'!$BD106,IF(GZ$19&lt;='様式３（療養者名簿）（⑤の場合）'!$BE106,1,0),0),0)</f>
        <v>0</v>
      </c>
      <c r="HA101" s="224">
        <f>IF(HA$19-'様式３（療養者名簿）（⑤の場合）'!$BD106+1&lt;=15,IF(HA$19&gt;='様式３（療養者名簿）（⑤の場合）'!$BD106,IF(HA$19&lt;='様式３（療養者名簿）（⑤の場合）'!$BE106,1,0),0),0)</f>
        <v>0</v>
      </c>
      <c r="HB101" s="224">
        <f>IF(HB$19-'様式３（療養者名簿）（⑤の場合）'!$BD106+1&lt;=15,IF(HB$19&gt;='様式３（療養者名簿）（⑤の場合）'!$BD106,IF(HB$19&lt;='様式３（療養者名簿）（⑤の場合）'!$BE106,1,0),0),0)</f>
        <v>0</v>
      </c>
      <c r="HC101" s="224">
        <f>IF(HC$19-'様式３（療養者名簿）（⑤の場合）'!$BD106+1&lt;=15,IF(HC$19&gt;='様式３（療養者名簿）（⑤の場合）'!$BD106,IF(HC$19&lt;='様式３（療養者名簿）（⑤の場合）'!$BE106,1,0),0),0)</f>
        <v>0</v>
      </c>
      <c r="HD101" s="224">
        <f>IF(HD$19-'様式３（療養者名簿）（⑤の場合）'!$BD106+1&lt;=15,IF(HD$19&gt;='様式３（療養者名簿）（⑤の場合）'!$BD106,IF(HD$19&lt;='様式３（療養者名簿）（⑤の場合）'!$BE106,1,0),0),0)</f>
        <v>0</v>
      </c>
      <c r="HE101" s="224">
        <f>IF(HE$19-'様式３（療養者名簿）（⑤の場合）'!$BD106+1&lt;=15,IF(HE$19&gt;='様式３（療養者名簿）（⑤の場合）'!$BD106,IF(HE$19&lt;='様式３（療養者名簿）（⑤の場合）'!$BE106,1,0),0),0)</f>
        <v>0</v>
      </c>
      <c r="HF101" s="224">
        <f>IF(HF$19-'様式３（療養者名簿）（⑤の場合）'!$BD106+1&lt;=15,IF(HF$19&gt;='様式３（療養者名簿）（⑤の場合）'!$BD106,IF(HF$19&lt;='様式３（療養者名簿）（⑤の場合）'!$BE106,1,0),0),0)</f>
        <v>0</v>
      </c>
      <c r="HG101" s="224">
        <f>IF(HG$19-'様式３（療養者名簿）（⑤の場合）'!$BD106+1&lt;=15,IF(HG$19&gt;='様式３（療養者名簿）（⑤の場合）'!$BD106,IF(HG$19&lt;='様式３（療養者名簿）（⑤の場合）'!$BE106,1,0),0),0)</f>
        <v>0</v>
      </c>
      <c r="HH101" s="224">
        <f>IF(HH$19-'様式３（療養者名簿）（⑤の場合）'!$BD106+1&lt;=15,IF(HH$19&gt;='様式３（療養者名簿）（⑤の場合）'!$BD106,IF(HH$19&lt;='様式３（療養者名簿）（⑤の場合）'!$BE106,1,0),0),0)</f>
        <v>0</v>
      </c>
      <c r="HI101" s="224">
        <f>IF(HI$19-'様式３（療養者名簿）（⑤の場合）'!$BD106+1&lt;=15,IF(HI$19&gt;='様式３（療養者名簿）（⑤の場合）'!$BD106,IF(HI$19&lt;='様式３（療養者名簿）（⑤の場合）'!$BE106,1,0),0),0)</f>
        <v>0</v>
      </c>
      <c r="HJ101" s="224">
        <f>IF(HJ$19-'様式３（療養者名簿）（⑤の場合）'!$BD106+1&lt;=15,IF(HJ$19&gt;='様式３（療養者名簿）（⑤の場合）'!$BD106,IF(HJ$19&lt;='様式３（療養者名簿）（⑤の場合）'!$BE106,1,0),0),0)</f>
        <v>0</v>
      </c>
      <c r="HK101" s="224">
        <f>IF(HK$19-'様式３（療養者名簿）（⑤の場合）'!$BD106+1&lt;=15,IF(HK$19&gt;='様式３（療養者名簿）（⑤の場合）'!$BD106,IF(HK$19&lt;='様式３（療養者名簿）（⑤の場合）'!$BE106,1,0),0),0)</f>
        <v>0</v>
      </c>
      <c r="HL101" s="224">
        <f>IF(HL$19-'様式３（療養者名簿）（⑤の場合）'!$BD106+1&lt;=15,IF(HL$19&gt;='様式３（療養者名簿）（⑤の場合）'!$BD106,IF(HL$19&lt;='様式３（療養者名簿）（⑤の場合）'!$BE106,1,0),0),0)</f>
        <v>0</v>
      </c>
      <c r="HM101" s="224">
        <f>IF(HM$19-'様式３（療養者名簿）（⑤の場合）'!$BD106+1&lt;=15,IF(HM$19&gt;='様式３（療養者名簿）（⑤の場合）'!$BD106,IF(HM$19&lt;='様式３（療養者名簿）（⑤の場合）'!$BE106,1,0),0),0)</f>
        <v>0</v>
      </c>
      <c r="HN101" s="224">
        <f>IF(HN$19-'様式３（療養者名簿）（⑤の場合）'!$BD106+1&lt;=15,IF(HN$19&gt;='様式３（療養者名簿）（⑤の場合）'!$BD106,IF(HN$19&lt;='様式３（療養者名簿）（⑤の場合）'!$BE106,1,0),0),0)</f>
        <v>0</v>
      </c>
      <c r="HO101" s="224">
        <f>IF(HO$19-'様式３（療養者名簿）（⑤の場合）'!$BD106+1&lt;=15,IF(HO$19&gt;='様式３（療養者名簿）（⑤の場合）'!$BD106,IF(HO$19&lt;='様式３（療養者名簿）（⑤の場合）'!$BE106,1,0),0),0)</f>
        <v>0</v>
      </c>
      <c r="HP101" s="224">
        <f>IF(HP$19-'様式３（療養者名簿）（⑤の場合）'!$BD106+1&lt;=15,IF(HP$19&gt;='様式３（療養者名簿）（⑤の場合）'!$BD106,IF(HP$19&lt;='様式３（療養者名簿）（⑤の場合）'!$BE106,1,0),0),0)</f>
        <v>0</v>
      </c>
      <c r="HQ101" s="224">
        <f>IF(HQ$19-'様式３（療養者名簿）（⑤の場合）'!$BD106+1&lt;=15,IF(HQ$19&gt;='様式３（療養者名簿）（⑤の場合）'!$BD106,IF(HQ$19&lt;='様式３（療養者名簿）（⑤の場合）'!$BE106,1,0),0),0)</f>
        <v>0</v>
      </c>
      <c r="HR101" s="224">
        <f>IF(HR$19-'様式３（療養者名簿）（⑤の場合）'!$BD106+1&lt;=15,IF(HR$19&gt;='様式３（療養者名簿）（⑤の場合）'!$BD106,IF(HR$19&lt;='様式３（療養者名簿）（⑤の場合）'!$BE106,1,0),0),0)</f>
        <v>0</v>
      </c>
      <c r="HS101" s="224">
        <f>IF(HS$19-'様式３（療養者名簿）（⑤の場合）'!$BD106+1&lt;=15,IF(HS$19&gt;='様式３（療養者名簿）（⑤の場合）'!$BD106,IF(HS$19&lt;='様式３（療養者名簿）（⑤の場合）'!$BE106,1,0),0),0)</f>
        <v>0</v>
      </c>
      <c r="HT101" s="224">
        <f>IF(HT$19-'様式３（療養者名簿）（⑤の場合）'!$BD106+1&lt;=15,IF(HT$19&gt;='様式３（療養者名簿）（⑤の場合）'!$BD106,IF(HT$19&lt;='様式３（療養者名簿）（⑤の場合）'!$BE106,1,0),0),0)</f>
        <v>0</v>
      </c>
      <c r="HU101" s="224">
        <f>IF(HU$19-'様式３（療養者名簿）（⑤の場合）'!$BD106+1&lt;=15,IF(HU$19&gt;='様式３（療養者名簿）（⑤の場合）'!$BD106,IF(HU$19&lt;='様式３（療養者名簿）（⑤の場合）'!$BE106,1,0),0),0)</f>
        <v>0</v>
      </c>
      <c r="HV101" s="224">
        <f>IF(HV$19-'様式３（療養者名簿）（⑤の場合）'!$BD106+1&lt;=15,IF(HV$19&gt;='様式３（療養者名簿）（⑤の場合）'!$BD106,IF(HV$19&lt;='様式３（療養者名簿）（⑤の場合）'!$BE106,1,0),0),0)</f>
        <v>0</v>
      </c>
      <c r="HW101" s="224">
        <f>IF(HW$19-'様式３（療養者名簿）（⑤の場合）'!$BD106+1&lt;=15,IF(HW$19&gt;='様式３（療養者名簿）（⑤の場合）'!$BD106,IF(HW$19&lt;='様式３（療養者名簿）（⑤の場合）'!$BE106,1,0),0),0)</f>
        <v>0</v>
      </c>
      <c r="HX101" s="224">
        <f>IF(HX$19-'様式３（療養者名簿）（⑤の場合）'!$BD106+1&lt;=15,IF(HX$19&gt;='様式３（療養者名簿）（⑤の場合）'!$BD106,IF(HX$19&lt;='様式３（療養者名簿）（⑤の場合）'!$BE106,1,0),0),0)</f>
        <v>0</v>
      </c>
      <c r="HY101" s="224">
        <f>IF(HY$19-'様式３（療養者名簿）（⑤の場合）'!$BD106+1&lt;=15,IF(HY$19&gt;='様式３（療養者名簿）（⑤の場合）'!$BD106,IF(HY$19&lt;='様式３（療養者名簿）（⑤の場合）'!$BE106,1,0),0),0)</f>
        <v>0</v>
      </c>
      <c r="HZ101" s="224">
        <f>IF(HZ$19-'様式３（療養者名簿）（⑤の場合）'!$BD106+1&lt;=15,IF(HZ$19&gt;='様式３（療養者名簿）（⑤の場合）'!$BD106,IF(HZ$19&lt;='様式３（療養者名簿）（⑤の場合）'!$BE106,1,0),0),0)</f>
        <v>0</v>
      </c>
      <c r="IA101" s="224">
        <f>IF(IA$19-'様式３（療養者名簿）（⑤の場合）'!$BD106+1&lt;=15,IF(IA$19&gt;='様式３（療養者名簿）（⑤の場合）'!$BD106,IF(IA$19&lt;='様式３（療養者名簿）（⑤の場合）'!$BE106,1,0),0),0)</f>
        <v>0</v>
      </c>
      <c r="IB101" s="224">
        <f>IF(IB$19-'様式３（療養者名簿）（⑤の場合）'!$BD106+1&lt;=15,IF(IB$19&gt;='様式３（療養者名簿）（⑤の場合）'!$BD106,IF(IB$19&lt;='様式３（療養者名簿）（⑤の場合）'!$BE106,1,0),0),0)</f>
        <v>0</v>
      </c>
      <c r="IC101" s="224">
        <f>IF(IC$19-'様式３（療養者名簿）（⑤の場合）'!$BD106+1&lt;=15,IF(IC$19&gt;='様式３（療養者名簿）（⑤の場合）'!$BD106,IF(IC$19&lt;='様式３（療養者名簿）（⑤の場合）'!$BE106,1,0),0),0)</f>
        <v>0</v>
      </c>
      <c r="ID101" s="224">
        <f>IF(ID$19-'様式３（療養者名簿）（⑤の場合）'!$BD106+1&lt;=15,IF(ID$19&gt;='様式３（療養者名簿）（⑤の場合）'!$BD106,IF(ID$19&lt;='様式３（療養者名簿）（⑤の場合）'!$BE106,1,0),0),0)</f>
        <v>0</v>
      </c>
      <c r="IE101" s="224">
        <f>IF(IE$19-'様式３（療養者名簿）（⑤の場合）'!$BD106+1&lt;=15,IF(IE$19&gt;='様式３（療養者名簿）（⑤の場合）'!$BD106,IF(IE$19&lt;='様式３（療養者名簿）（⑤の場合）'!$BE106,1,0),0),0)</f>
        <v>0</v>
      </c>
      <c r="IF101" s="224">
        <f>IF(IF$19-'様式３（療養者名簿）（⑤の場合）'!$BD106+1&lt;=15,IF(IF$19&gt;='様式３（療養者名簿）（⑤の場合）'!$BD106,IF(IF$19&lt;='様式３（療養者名簿）（⑤の場合）'!$BE106,1,0),0),0)</f>
        <v>0</v>
      </c>
      <c r="IG101" s="224">
        <f>IF(IG$19-'様式３（療養者名簿）（⑤の場合）'!$BD106+1&lt;=15,IF(IG$19&gt;='様式３（療養者名簿）（⑤の場合）'!$BD106,IF(IG$19&lt;='様式３（療養者名簿）（⑤の場合）'!$BE106,1,0),0),0)</f>
        <v>0</v>
      </c>
      <c r="IH101" s="224">
        <f>IF(IH$19-'様式３（療養者名簿）（⑤の場合）'!$BD106+1&lt;=15,IF(IH$19&gt;='様式３（療養者名簿）（⑤の場合）'!$BD106,IF(IH$19&lt;='様式３（療養者名簿）（⑤の場合）'!$BE106,1,0),0),0)</f>
        <v>0</v>
      </c>
      <c r="II101" s="224">
        <f>IF(II$19-'様式３（療養者名簿）（⑤の場合）'!$BD106+1&lt;=15,IF(II$19&gt;='様式３（療養者名簿）（⑤の場合）'!$BD106,IF(II$19&lt;='様式３（療養者名簿）（⑤の場合）'!$BE106,1,0),0),0)</f>
        <v>0</v>
      </c>
      <c r="IJ101" s="224">
        <f>IF(IJ$19-'様式３（療養者名簿）（⑤の場合）'!$BD106+1&lt;=15,IF(IJ$19&gt;='様式３（療養者名簿）（⑤の場合）'!$BD106,IF(IJ$19&lt;='様式３（療養者名簿）（⑤の場合）'!$BE106,1,0),0),0)</f>
        <v>0</v>
      </c>
      <c r="IK101" s="224">
        <f>IF(IK$19-'様式３（療養者名簿）（⑤の場合）'!$BD106+1&lt;=15,IF(IK$19&gt;='様式３（療養者名簿）（⑤の場合）'!$BD106,IF(IK$19&lt;='様式３（療養者名簿）（⑤の場合）'!$BE106,1,0),0),0)</f>
        <v>0</v>
      </c>
      <c r="IL101" s="224">
        <f>IF(IL$19-'様式３（療養者名簿）（⑤の場合）'!$BD106+1&lt;=15,IF(IL$19&gt;='様式３（療養者名簿）（⑤の場合）'!$BD106,IF(IL$19&lt;='様式３（療養者名簿）（⑤の場合）'!$BE106,1,0),0),0)</f>
        <v>0</v>
      </c>
      <c r="IM101" s="224">
        <f>IF(IM$19-'様式３（療養者名簿）（⑤の場合）'!$BD106+1&lt;=15,IF(IM$19&gt;='様式３（療養者名簿）（⑤の場合）'!$BD106,IF(IM$19&lt;='様式３（療養者名簿）（⑤の場合）'!$BE106,1,0),0),0)</f>
        <v>0</v>
      </c>
      <c r="IN101" s="224">
        <f>IF(IN$19-'様式３（療養者名簿）（⑤の場合）'!$BD106+1&lt;=15,IF(IN$19&gt;='様式３（療養者名簿）（⑤の場合）'!$BD106,IF(IN$19&lt;='様式３（療養者名簿）（⑤の場合）'!$BE106,1,0),0),0)</f>
        <v>0</v>
      </c>
      <c r="IO101" s="224">
        <f>IF(IO$19-'様式３（療養者名簿）（⑤の場合）'!$BD106+1&lt;=15,IF(IO$19&gt;='様式３（療養者名簿）（⑤の場合）'!$BD106,IF(IO$19&lt;='様式３（療養者名簿）（⑤の場合）'!$BE106,1,0),0),0)</f>
        <v>0</v>
      </c>
      <c r="IP101" s="224">
        <f>IF(IP$19-'様式３（療養者名簿）（⑤の場合）'!$BD106+1&lt;=15,IF(IP$19&gt;='様式３（療養者名簿）（⑤の場合）'!$BD106,IF(IP$19&lt;='様式３（療養者名簿）（⑤の場合）'!$BE106,1,0),0),0)</f>
        <v>0</v>
      </c>
      <c r="IQ101" s="224">
        <f>IF(IQ$19-'様式３（療養者名簿）（⑤の場合）'!$BD106+1&lt;=15,IF(IQ$19&gt;='様式３（療養者名簿）（⑤の場合）'!$BD106,IF(IQ$19&lt;='様式３（療養者名簿）（⑤の場合）'!$BE106,1,0),0),0)</f>
        <v>0</v>
      </c>
      <c r="IR101" s="224">
        <f>IF(IR$19-'様式３（療養者名簿）（⑤の場合）'!$BD106+1&lt;=15,IF(IR$19&gt;='様式３（療養者名簿）（⑤の場合）'!$BD106,IF(IR$19&lt;='様式３（療養者名簿）（⑤の場合）'!$BE106,1,0),0),0)</f>
        <v>0</v>
      </c>
      <c r="IS101" s="224">
        <f>IF(IS$19-'様式３（療養者名簿）（⑤の場合）'!$BD106+1&lt;=15,IF(IS$19&gt;='様式３（療養者名簿）（⑤の場合）'!$BD106,IF(IS$19&lt;='様式３（療養者名簿）（⑤の場合）'!$BE106,1,0),0),0)</f>
        <v>0</v>
      </c>
      <c r="IT101" s="224">
        <f>IF(IT$19-'様式３（療養者名簿）（⑤の場合）'!$BD106+1&lt;=15,IF(IT$19&gt;='様式３（療養者名簿）（⑤の場合）'!$BD106,IF(IT$19&lt;='様式３（療養者名簿）（⑤の場合）'!$BE106,1,0),0),0)</f>
        <v>0</v>
      </c>
      <c r="IU101" s="224">
        <f>IF(IU$19-'様式３（療養者名簿）（⑤の場合）'!$BD106+1&lt;=15,IF(IU$19&gt;='様式３（療養者名簿）（⑤の場合）'!$BD106,IF(IU$19&lt;='様式３（療養者名簿）（⑤の場合）'!$BE106,1,0),0),0)</f>
        <v>0</v>
      </c>
      <c r="IV101" s="224">
        <f>IF(IV$19-'様式３（療養者名簿）（⑤の場合）'!$BD106+1&lt;=15,IF(IV$19&gt;='様式３（療養者名簿）（⑤の場合）'!$BD106,IF(IV$19&lt;='様式３（療養者名簿）（⑤の場合）'!$BE106,1,0),0),0)</f>
        <v>0</v>
      </c>
      <c r="IW101" s="224">
        <f>IF(IW$19-'様式３（療養者名簿）（⑤の場合）'!$BD106+1&lt;=15,IF(IW$19&gt;='様式３（療養者名簿）（⑤の場合）'!$BD106,IF(IW$19&lt;='様式３（療養者名簿）（⑤の場合）'!$BE106,1,0),0),0)</f>
        <v>0</v>
      </c>
      <c r="IX101" s="224">
        <f>IF(IX$19-'様式３（療養者名簿）（⑤の場合）'!$BD106+1&lt;=15,IF(IX$19&gt;='様式３（療養者名簿）（⑤の場合）'!$BD106,IF(IX$19&lt;='様式３（療養者名簿）（⑤の場合）'!$BE106,1,0),0),0)</f>
        <v>0</v>
      </c>
      <c r="IY101" s="224">
        <f>IF(IY$19-'様式３（療養者名簿）（⑤の場合）'!$BD106+1&lt;=15,IF(IY$19&gt;='様式３（療養者名簿）（⑤の場合）'!$BD106,IF(IY$19&lt;='様式３（療養者名簿）（⑤の場合）'!$BE106,1,0),0),0)</f>
        <v>0</v>
      </c>
      <c r="IZ101" s="224">
        <f>IF(IZ$19-'様式３（療養者名簿）（⑤の場合）'!$BD106+1&lt;=15,IF(IZ$19&gt;='様式３（療養者名簿）（⑤の場合）'!$BD106,IF(IZ$19&lt;='様式３（療養者名簿）（⑤の場合）'!$BE106,1,0),0),0)</f>
        <v>0</v>
      </c>
      <c r="JA101" s="224">
        <f>IF(JA$19-'様式３（療養者名簿）（⑤の場合）'!$BD106+1&lt;=15,IF(JA$19&gt;='様式３（療養者名簿）（⑤の場合）'!$BD106,IF(JA$19&lt;='様式３（療養者名簿）（⑤の場合）'!$BE106,1,0),0),0)</f>
        <v>0</v>
      </c>
      <c r="JB101" s="224">
        <f>IF(JB$19-'様式３（療養者名簿）（⑤の場合）'!$BD106+1&lt;=15,IF(JB$19&gt;='様式３（療養者名簿）（⑤の場合）'!$BD106,IF(JB$19&lt;='様式３（療養者名簿）（⑤の場合）'!$BE106,1,0),0),0)</f>
        <v>0</v>
      </c>
      <c r="JC101" s="224">
        <f>IF(JC$19-'様式３（療養者名簿）（⑤の場合）'!$BD106+1&lt;=15,IF(JC$19&gt;='様式３（療養者名簿）（⑤の場合）'!$BD106,IF(JC$19&lt;='様式３（療養者名簿）（⑤の場合）'!$BE106,1,0),0),0)</f>
        <v>0</v>
      </c>
      <c r="JD101" s="224">
        <f>IF(JD$19-'様式３（療養者名簿）（⑤の場合）'!$BD106+1&lt;=15,IF(JD$19&gt;='様式３（療養者名簿）（⑤の場合）'!$BD106,IF(JD$19&lt;='様式３（療養者名簿）（⑤の場合）'!$BE106,1,0),0),0)</f>
        <v>0</v>
      </c>
      <c r="JE101" s="224">
        <f>IF(JE$19-'様式３（療養者名簿）（⑤の場合）'!$BD106+1&lt;=15,IF(JE$19&gt;='様式３（療養者名簿）（⑤の場合）'!$BD106,IF(JE$19&lt;='様式３（療養者名簿）（⑤の場合）'!$BE106,1,0),0),0)</f>
        <v>0</v>
      </c>
      <c r="JF101" s="224">
        <f>IF(JF$19-'様式３（療養者名簿）（⑤の場合）'!$BD106+1&lt;=15,IF(JF$19&gt;='様式３（療養者名簿）（⑤の場合）'!$BD106,IF(JF$19&lt;='様式３（療養者名簿）（⑤の場合）'!$BE106,1,0),0),0)</f>
        <v>0</v>
      </c>
      <c r="JG101" s="224">
        <f>IF(JG$19-'様式３（療養者名簿）（⑤の場合）'!$BD106+1&lt;=15,IF(JG$19&gt;='様式３（療養者名簿）（⑤の場合）'!$BD106,IF(JG$19&lt;='様式３（療養者名簿）（⑤の場合）'!$BE106,1,0),0),0)</f>
        <v>0</v>
      </c>
      <c r="JH101" s="224">
        <f>IF(JH$19-'様式３（療養者名簿）（⑤の場合）'!$BD106+1&lt;=15,IF(JH$19&gt;='様式３（療養者名簿）（⑤の場合）'!$BD106,IF(JH$19&lt;='様式３（療養者名簿）（⑤の場合）'!$BE106,1,0),0),0)</f>
        <v>0</v>
      </c>
      <c r="JI101" s="224">
        <f>IF(JI$19-'様式３（療養者名簿）（⑤の場合）'!$BD106+1&lt;=15,IF(JI$19&gt;='様式３（療養者名簿）（⑤の場合）'!$BD106,IF(JI$19&lt;='様式３（療養者名簿）（⑤の場合）'!$BE106,1,0),0),0)</f>
        <v>0</v>
      </c>
      <c r="JJ101" s="224">
        <f>IF(JJ$19-'様式３（療養者名簿）（⑤の場合）'!$BD106+1&lt;=15,IF(JJ$19&gt;='様式３（療養者名簿）（⑤の場合）'!$BD106,IF(JJ$19&lt;='様式３（療養者名簿）（⑤の場合）'!$BE106,1,0),0),0)</f>
        <v>0</v>
      </c>
      <c r="JK101" s="224">
        <f>IF(JK$19-'様式３（療養者名簿）（⑤の場合）'!$BD106+1&lt;=15,IF(JK$19&gt;='様式３（療養者名簿）（⑤の場合）'!$BD106,IF(JK$19&lt;='様式３（療養者名簿）（⑤の場合）'!$BE106,1,0),0),0)</f>
        <v>0</v>
      </c>
      <c r="JL101" s="224">
        <f>IF(JL$19-'様式３（療養者名簿）（⑤の場合）'!$BD106+1&lt;=15,IF(JL$19&gt;='様式３（療養者名簿）（⑤の場合）'!$BD106,IF(JL$19&lt;='様式３（療養者名簿）（⑤の場合）'!$BE106,1,0),0),0)</f>
        <v>0</v>
      </c>
      <c r="JM101" s="224">
        <f>IF(JM$19-'様式３（療養者名簿）（⑤の場合）'!$BD106+1&lt;=15,IF(JM$19&gt;='様式３（療養者名簿）（⑤の場合）'!$BD106,IF(JM$19&lt;='様式３（療養者名簿）（⑤の場合）'!$BE106,1,0),0),0)</f>
        <v>0</v>
      </c>
      <c r="JN101" s="224">
        <f>IF(JN$19-'様式３（療養者名簿）（⑤の場合）'!$BD106+1&lt;=15,IF(JN$19&gt;='様式３（療養者名簿）（⑤の場合）'!$BD106,IF(JN$19&lt;='様式３（療養者名簿）（⑤の場合）'!$BE106,1,0),0),0)</f>
        <v>0</v>
      </c>
      <c r="JO101" s="224">
        <f>IF(JO$19-'様式３（療養者名簿）（⑤の場合）'!$BD106+1&lt;=15,IF(JO$19&gt;='様式３（療養者名簿）（⑤の場合）'!$BD106,IF(JO$19&lt;='様式３（療養者名簿）（⑤の場合）'!$BE106,1,0),0),0)</f>
        <v>0</v>
      </c>
      <c r="JP101" s="224">
        <f>IF(JP$19-'様式３（療養者名簿）（⑤の場合）'!$BD106+1&lt;=15,IF(JP$19&gt;='様式３（療養者名簿）（⑤の場合）'!$BD106,IF(JP$19&lt;='様式３（療養者名簿）（⑤の場合）'!$BE106,1,0),0),0)</f>
        <v>0</v>
      </c>
      <c r="JQ101" s="224">
        <f>IF(JQ$19-'様式３（療養者名簿）（⑤の場合）'!$BD106+1&lt;=15,IF(JQ$19&gt;='様式３（療養者名簿）（⑤の場合）'!$BD106,IF(JQ$19&lt;='様式３（療養者名簿）（⑤の場合）'!$BE106,1,0),0),0)</f>
        <v>0</v>
      </c>
      <c r="JR101" s="224">
        <f>IF(JR$19-'様式３（療養者名簿）（⑤の場合）'!$BD106+1&lt;=15,IF(JR$19&gt;='様式３（療養者名簿）（⑤の場合）'!$BD106,IF(JR$19&lt;='様式３（療養者名簿）（⑤の場合）'!$BE106,1,0),0),0)</f>
        <v>0</v>
      </c>
      <c r="JS101" s="224">
        <f>IF(JS$19-'様式３（療養者名簿）（⑤の場合）'!$BD106+1&lt;=15,IF(JS$19&gt;='様式３（療養者名簿）（⑤の場合）'!$BD106,IF(JS$19&lt;='様式３（療養者名簿）（⑤の場合）'!$BE106,1,0),0),0)</f>
        <v>0</v>
      </c>
      <c r="JT101" s="224">
        <f>IF(JT$19-'様式３（療養者名簿）（⑤の場合）'!$BD106+1&lt;=15,IF(JT$19&gt;='様式３（療養者名簿）（⑤の場合）'!$BD106,IF(JT$19&lt;='様式３（療養者名簿）（⑤の場合）'!$BE106,1,0),0),0)</f>
        <v>0</v>
      </c>
      <c r="JU101" s="224">
        <f>IF(JU$19-'様式３（療養者名簿）（⑤の場合）'!$BD106+1&lt;=15,IF(JU$19&gt;='様式３（療養者名簿）（⑤の場合）'!$BD106,IF(JU$19&lt;='様式３（療養者名簿）（⑤の場合）'!$BE106,1,0),0),0)</f>
        <v>0</v>
      </c>
      <c r="JV101" s="224">
        <f>IF(JV$19-'様式３（療養者名簿）（⑤の場合）'!$BD106+1&lt;=15,IF(JV$19&gt;='様式３（療養者名簿）（⑤の場合）'!$BD106,IF(JV$19&lt;='様式３（療養者名簿）（⑤の場合）'!$BE106,1,0),0),0)</f>
        <v>0</v>
      </c>
      <c r="JW101" s="224">
        <f>IF(JW$19-'様式３（療養者名簿）（⑤の場合）'!$BD106+1&lt;=15,IF(JW$19&gt;='様式３（療養者名簿）（⑤の場合）'!$BD106,IF(JW$19&lt;='様式３（療養者名簿）（⑤の場合）'!$BE106,1,0),0),0)</f>
        <v>0</v>
      </c>
      <c r="JX101" s="224">
        <f>IF(JX$19-'様式３（療養者名簿）（⑤の場合）'!$BD106+1&lt;=15,IF(JX$19&gt;='様式３（療養者名簿）（⑤の場合）'!$BD106,IF(JX$19&lt;='様式３（療養者名簿）（⑤の場合）'!$BE106,1,0),0),0)</f>
        <v>0</v>
      </c>
      <c r="JY101" s="224">
        <f>IF(JY$19-'様式３（療養者名簿）（⑤の場合）'!$BD106+1&lt;=15,IF(JY$19&gt;='様式３（療養者名簿）（⑤の場合）'!$BD106,IF(JY$19&lt;='様式３（療養者名簿）（⑤の場合）'!$BE106,1,0),0),0)</f>
        <v>0</v>
      </c>
      <c r="JZ101" s="224">
        <f>IF(JZ$19-'様式３（療養者名簿）（⑤の場合）'!$BD106+1&lt;=15,IF(JZ$19&gt;='様式３（療養者名簿）（⑤の場合）'!$BD106,IF(JZ$19&lt;='様式３（療養者名簿）（⑤の場合）'!$BE106,1,0),0),0)</f>
        <v>0</v>
      </c>
      <c r="KA101" s="224">
        <f>IF(KA$19-'様式３（療養者名簿）（⑤の場合）'!$BD106+1&lt;=15,IF(KA$19&gt;='様式３（療養者名簿）（⑤の場合）'!$BD106,IF(KA$19&lt;='様式３（療養者名簿）（⑤の場合）'!$BE106,1,0),0),0)</f>
        <v>0</v>
      </c>
      <c r="KB101" s="224">
        <f>IF(KB$19-'様式３（療養者名簿）（⑤の場合）'!$BD106+1&lt;=15,IF(KB$19&gt;='様式３（療養者名簿）（⑤の場合）'!$BD106,IF(KB$19&lt;='様式３（療養者名簿）（⑤の場合）'!$BE106,1,0),0),0)</f>
        <v>0</v>
      </c>
      <c r="KC101" s="224">
        <f>IF(KC$19-'様式３（療養者名簿）（⑤の場合）'!$BD106+1&lt;=15,IF(KC$19&gt;='様式３（療養者名簿）（⑤の場合）'!$BD106,IF(KC$19&lt;='様式３（療養者名簿）（⑤の場合）'!$BE106,1,0),0),0)</f>
        <v>0</v>
      </c>
      <c r="KD101" s="224">
        <f>IF(KD$19-'様式３（療養者名簿）（⑤の場合）'!$BD106+1&lt;=15,IF(KD$19&gt;='様式３（療養者名簿）（⑤の場合）'!$BD106,IF(KD$19&lt;='様式３（療養者名簿）（⑤の場合）'!$BE106,1,0),0),0)</f>
        <v>0</v>
      </c>
      <c r="KE101" s="224">
        <f>IF(KE$19-'様式３（療養者名簿）（⑤の場合）'!$BD106+1&lt;=15,IF(KE$19&gt;='様式３（療養者名簿）（⑤の場合）'!$BD106,IF(KE$19&lt;='様式３（療養者名簿）（⑤の場合）'!$BE106,1,0),0),0)</f>
        <v>0</v>
      </c>
      <c r="KF101" s="224">
        <f>IF(KF$19-'様式３（療養者名簿）（⑤の場合）'!$BD106+1&lt;=15,IF(KF$19&gt;='様式３（療養者名簿）（⑤の場合）'!$BD106,IF(KF$19&lt;='様式３（療養者名簿）（⑤の場合）'!$BE106,1,0),0),0)</f>
        <v>0</v>
      </c>
      <c r="KG101" s="224">
        <f>IF(KG$19-'様式３（療養者名簿）（⑤の場合）'!$BD106+1&lt;=15,IF(KG$19&gt;='様式３（療養者名簿）（⑤の場合）'!$BD106,IF(KG$19&lt;='様式３（療養者名簿）（⑤の場合）'!$BE106,1,0),0),0)</f>
        <v>0</v>
      </c>
      <c r="KH101" s="224">
        <f>IF(KH$19-'様式３（療養者名簿）（⑤の場合）'!$BD106+1&lt;=15,IF(KH$19&gt;='様式３（療養者名簿）（⑤の場合）'!$BD106,IF(KH$19&lt;='様式３（療養者名簿）（⑤の場合）'!$BE106,1,0),0),0)</f>
        <v>0</v>
      </c>
      <c r="KI101" s="224">
        <f>IF(KI$19-'様式３（療養者名簿）（⑤の場合）'!$BD106+1&lt;=15,IF(KI$19&gt;='様式３（療養者名簿）（⑤の場合）'!$BD106,IF(KI$19&lt;='様式３（療養者名簿）（⑤の場合）'!$BE106,1,0),0),0)</f>
        <v>0</v>
      </c>
      <c r="KJ101" s="224">
        <f>IF(KJ$19-'様式３（療養者名簿）（⑤の場合）'!$BD106+1&lt;=15,IF(KJ$19&gt;='様式３（療養者名簿）（⑤の場合）'!$BD106,IF(KJ$19&lt;='様式３（療養者名簿）（⑤の場合）'!$BE106,1,0),0),0)</f>
        <v>0</v>
      </c>
      <c r="KK101" s="224">
        <f>IF(KK$19-'様式３（療養者名簿）（⑤の場合）'!$BD106+1&lt;=15,IF(KK$19&gt;='様式３（療養者名簿）（⑤の場合）'!$BD106,IF(KK$19&lt;='様式３（療養者名簿）（⑤の場合）'!$BE106,1,0),0),0)</f>
        <v>0</v>
      </c>
      <c r="KL101" s="224">
        <f>IF(KL$19-'様式３（療養者名簿）（⑤の場合）'!$BD106+1&lt;=15,IF(KL$19&gt;='様式３（療養者名簿）（⑤の場合）'!$BD106,IF(KL$19&lt;='様式３（療養者名簿）（⑤の場合）'!$BE106,1,0),0),0)</f>
        <v>0</v>
      </c>
      <c r="KM101" s="224">
        <f>IF(KM$19-'様式３（療養者名簿）（⑤の場合）'!$BD106+1&lt;=15,IF(KM$19&gt;='様式３（療養者名簿）（⑤の場合）'!$BD106,IF(KM$19&lt;='様式３（療養者名簿）（⑤の場合）'!$BE106,1,0),0),0)</f>
        <v>0</v>
      </c>
      <c r="KN101" s="224">
        <f>IF(KN$19-'様式３（療養者名簿）（⑤の場合）'!$BD106+1&lt;=15,IF(KN$19&gt;='様式３（療養者名簿）（⑤の場合）'!$BD106,IF(KN$19&lt;='様式３（療養者名簿）（⑤の場合）'!$BE106,1,0),0),0)</f>
        <v>0</v>
      </c>
      <c r="KO101" s="224">
        <f>IF(KO$19-'様式３（療養者名簿）（⑤の場合）'!$BD106+1&lt;=15,IF(KO$19&gt;='様式３（療養者名簿）（⑤の場合）'!$BD106,IF(KO$19&lt;='様式３（療養者名簿）（⑤の場合）'!$BE106,1,0),0),0)</f>
        <v>0</v>
      </c>
      <c r="KP101" s="224">
        <f>IF(KP$19-'様式３（療養者名簿）（⑤の場合）'!$BD106+1&lt;=15,IF(KP$19&gt;='様式３（療養者名簿）（⑤の場合）'!$BD106,IF(KP$19&lt;='様式３（療養者名簿）（⑤の場合）'!$BE106,1,0),0),0)</f>
        <v>0</v>
      </c>
      <c r="KQ101" s="224">
        <f>IF(KQ$19-'様式３（療養者名簿）（⑤の場合）'!$BD106+1&lt;=15,IF(KQ$19&gt;='様式３（療養者名簿）（⑤の場合）'!$BD106,IF(KQ$19&lt;='様式３（療養者名簿）（⑤の場合）'!$BE106,1,0),0),0)</f>
        <v>0</v>
      </c>
      <c r="KR101" s="224">
        <f>IF(KR$19-'様式３（療養者名簿）（⑤の場合）'!$BD106+1&lt;=15,IF(KR$19&gt;='様式３（療養者名簿）（⑤の場合）'!$BD106,IF(KR$19&lt;='様式３（療養者名簿）（⑤の場合）'!$BE106,1,0),0),0)</f>
        <v>0</v>
      </c>
      <c r="KS101" s="224">
        <f>IF(KS$19-'様式３（療養者名簿）（⑤の場合）'!$BD106+1&lt;=15,IF(KS$19&gt;='様式３（療養者名簿）（⑤の場合）'!$BD106,IF(KS$19&lt;='様式３（療養者名簿）（⑤の場合）'!$BE106,1,0),0),0)</f>
        <v>0</v>
      </c>
      <c r="KT101" s="224">
        <f>IF(KT$19-'様式３（療養者名簿）（⑤の場合）'!$BD106+1&lt;=15,IF(KT$19&gt;='様式３（療養者名簿）（⑤の場合）'!$BD106,IF(KT$19&lt;='様式３（療養者名簿）（⑤の場合）'!$BE106,1,0),0),0)</f>
        <v>0</v>
      </c>
      <c r="KU101" s="224">
        <f>IF(KU$19-'様式３（療養者名簿）（⑤の場合）'!$BD106+1&lt;=15,IF(KU$19&gt;='様式３（療養者名簿）（⑤の場合）'!$BD106,IF(KU$19&lt;='様式３（療養者名簿）（⑤の場合）'!$BE106,1,0),0),0)</f>
        <v>0</v>
      </c>
      <c r="KV101" s="224">
        <f>IF(KV$19-'様式３（療養者名簿）（⑤の場合）'!$BD106+1&lt;=15,IF(KV$19&gt;='様式３（療養者名簿）（⑤の場合）'!$BD106,IF(KV$19&lt;='様式３（療養者名簿）（⑤の場合）'!$BE106,1,0),0),0)</f>
        <v>0</v>
      </c>
      <c r="KW101" s="224">
        <f>IF(KW$19-'様式３（療養者名簿）（⑤の場合）'!$BD106+1&lt;=15,IF(KW$19&gt;='様式３（療養者名簿）（⑤の場合）'!$BD106,IF(KW$19&lt;='様式３（療養者名簿）（⑤の場合）'!$BE106,1,0),0),0)</f>
        <v>0</v>
      </c>
      <c r="KX101" s="224">
        <f>IF(KX$19-'様式３（療養者名簿）（⑤の場合）'!$BD106+1&lt;=15,IF(KX$19&gt;='様式３（療養者名簿）（⑤の場合）'!$BD106,IF(KX$19&lt;='様式３（療養者名簿）（⑤の場合）'!$BE106,1,0),0),0)</f>
        <v>0</v>
      </c>
      <c r="KY101" s="224">
        <f>IF(KY$19-'様式３（療養者名簿）（⑤の場合）'!$BD106+1&lt;=15,IF(KY$19&gt;='様式３（療養者名簿）（⑤の場合）'!$BD106,IF(KY$19&lt;='様式３（療養者名簿）（⑤の場合）'!$BE106,1,0),0),0)</f>
        <v>0</v>
      </c>
      <c r="KZ101" s="224">
        <f>IF(KZ$19-'様式３（療養者名簿）（⑤の場合）'!$BD106+1&lt;=15,IF(KZ$19&gt;='様式３（療養者名簿）（⑤の場合）'!$BD106,IF(KZ$19&lt;='様式３（療養者名簿）（⑤の場合）'!$BE106,1,0),0),0)</f>
        <v>0</v>
      </c>
      <c r="LA101" s="224">
        <f>IF(LA$19-'様式３（療養者名簿）（⑤の場合）'!$BD106+1&lt;=15,IF(LA$19&gt;='様式３（療養者名簿）（⑤の場合）'!$BD106,IF(LA$19&lt;='様式３（療養者名簿）（⑤の場合）'!$BE106,1,0),0),0)</f>
        <v>0</v>
      </c>
      <c r="LB101" s="224">
        <f>IF(LB$19-'様式３（療養者名簿）（⑤の場合）'!$BD106+1&lt;=15,IF(LB$19&gt;='様式３（療養者名簿）（⑤の場合）'!$BD106,IF(LB$19&lt;='様式３（療養者名簿）（⑤の場合）'!$BE106,1,0),0),0)</f>
        <v>0</v>
      </c>
      <c r="LC101" s="224">
        <f>IF(LC$19-'様式３（療養者名簿）（⑤の場合）'!$BD106+1&lt;=15,IF(LC$19&gt;='様式３（療養者名簿）（⑤の場合）'!$BD106,IF(LC$19&lt;='様式３（療養者名簿）（⑤の場合）'!$BE106,1,0),0),0)</f>
        <v>0</v>
      </c>
      <c r="LD101" s="224">
        <f>IF(LD$19-'様式３（療養者名簿）（⑤の場合）'!$BD106+1&lt;=15,IF(LD$19&gt;='様式３（療養者名簿）（⑤の場合）'!$BD106,IF(LD$19&lt;='様式３（療養者名簿）（⑤の場合）'!$BE106,1,0),0),0)</f>
        <v>0</v>
      </c>
      <c r="LE101" s="224">
        <f>IF(LE$19-'様式３（療養者名簿）（⑤の場合）'!$BD106+1&lt;=15,IF(LE$19&gt;='様式３（療養者名簿）（⑤の場合）'!$BD106,IF(LE$19&lt;='様式３（療養者名簿）（⑤の場合）'!$BE106,1,0),0),0)</f>
        <v>0</v>
      </c>
      <c r="LF101" s="224">
        <f>IF(LF$19-'様式３（療養者名簿）（⑤の場合）'!$BD106+1&lt;=15,IF(LF$19&gt;='様式３（療養者名簿）（⑤の場合）'!$BD106,IF(LF$19&lt;='様式３（療養者名簿）（⑤の場合）'!$BE106,1,0),0),0)</f>
        <v>0</v>
      </c>
      <c r="LG101" s="224">
        <f>IF(LG$19-'様式３（療養者名簿）（⑤の場合）'!$BD106+1&lt;=15,IF(LG$19&gt;='様式３（療養者名簿）（⑤の場合）'!$BD106,IF(LG$19&lt;='様式３（療養者名簿）（⑤の場合）'!$BE106,1,0),0),0)</f>
        <v>0</v>
      </c>
      <c r="LH101" s="224">
        <f>IF(LH$19-'様式３（療養者名簿）（⑤の場合）'!$BD106+1&lt;=15,IF(LH$19&gt;='様式３（療養者名簿）（⑤の場合）'!$BD106,IF(LH$19&lt;='様式３（療養者名簿）（⑤の場合）'!$BE106,1,0),0),0)</f>
        <v>0</v>
      </c>
      <c r="LI101" s="224">
        <f>IF(LI$19-'様式３（療養者名簿）（⑤の場合）'!$BD106+1&lt;=15,IF(LI$19&gt;='様式３（療養者名簿）（⑤の場合）'!$BD106,IF(LI$19&lt;='様式３（療養者名簿）（⑤の場合）'!$BE106,1,0),0),0)</f>
        <v>0</v>
      </c>
      <c r="LJ101" s="224">
        <f>IF(LJ$19-'様式３（療養者名簿）（⑤の場合）'!$BD106+1&lt;=15,IF(LJ$19&gt;='様式３（療養者名簿）（⑤の場合）'!$BD106,IF(LJ$19&lt;='様式３（療養者名簿）（⑤の場合）'!$BE106,1,0),0),0)</f>
        <v>0</v>
      </c>
      <c r="LK101" s="224">
        <f>IF(LK$19-'様式３（療養者名簿）（⑤の場合）'!$BD106+1&lt;=15,IF(LK$19&gt;='様式３（療養者名簿）（⑤の場合）'!$BD106,IF(LK$19&lt;='様式３（療養者名簿）（⑤の場合）'!$BE106,1,0),0),0)</f>
        <v>0</v>
      </c>
      <c r="LL101" s="224">
        <f>IF(LL$19-'様式３（療養者名簿）（⑤の場合）'!$BD106+1&lt;=15,IF(LL$19&gt;='様式３（療養者名簿）（⑤の場合）'!$BD106,IF(LL$19&lt;='様式３（療養者名簿）（⑤の場合）'!$BE106,1,0),0),0)</f>
        <v>0</v>
      </c>
      <c r="LM101" s="224">
        <f>IF(LM$19-'様式３（療養者名簿）（⑤の場合）'!$BD106+1&lt;=15,IF(LM$19&gt;='様式３（療養者名簿）（⑤の場合）'!$BD106,IF(LM$19&lt;='様式３（療養者名簿）（⑤の場合）'!$BE106,1,0),0),0)</f>
        <v>0</v>
      </c>
      <c r="LN101" s="224">
        <f>IF(LN$19-'様式３（療養者名簿）（⑤の場合）'!$BD106+1&lt;=15,IF(LN$19&gt;='様式３（療養者名簿）（⑤の場合）'!$BD106,IF(LN$19&lt;='様式３（療養者名簿）（⑤の場合）'!$BE106,1,0),0),0)</f>
        <v>0</v>
      </c>
      <c r="LO101" s="224">
        <f>IF(LO$19-'様式３（療養者名簿）（⑤の場合）'!$BD106+1&lt;=15,IF(LO$19&gt;='様式３（療養者名簿）（⑤の場合）'!$BD106,IF(LO$19&lt;='様式３（療養者名簿）（⑤の場合）'!$BE106,1,0),0),0)</f>
        <v>0</v>
      </c>
      <c r="LP101" s="224">
        <f>IF(LP$19-'様式３（療養者名簿）（⑤の場合）'!$BD106+1&lt;=15,IF(LP$19&gt;='様式３（療養者名簿）（⑤の場合）'!$BD106,IF(LP$19&lt;='様式３（療養者名簿）（⑤の場合）'!$BE106,1,0),0),0)</f>
        <v>0</v>
      </c>
      <c r="LQ101" s="224">
        <f>IF(LQ$19-'様式３（療養者名簿）（⑤の場合）'!$BD106+1&lt;=15,IF(LQ$19&gt;='様式３（療養者名簿）（⑤の場合）'!$BD106,IF(LQ$19&lt;='様式３（療養者名簿）（⑤の場合）'!$BE106,1,0),0),0)</f>
        <v>0</v>
      </c>
      <c r="LR101" s="224">
        <f>IF(LR$19-'様式３（療養者名簿）（⑤の場合）'!$BD106+1&lt;=15,IF(LR$19&gt;='様式３（療養者名簿）（⑤の場合）'!$BD106,IF(LR$19&lt;='様式３（療養者名簿）（⑤の場合）'!$BE106,1,0),0),0)</f>
        <v>0</v>
      </c>
      <c r="LS101" s="224">
        <f>IF(LS$19-'様式３（療養者名簿）（⑤の場合）'!$BD106+1&lt;=15,IF(LS$19&gt;='様式３（療養者名簿）（⑤の場合）'!$BD106,IF(LS$19&lt;='様式３（療養者名簿）（⑤の場合）'!$BE106,1,0),0),0)</f>
        <v>0</v>
      </c>
      <c r="LT101" s="224">
        <f>IF(LT$19-'様式３（療養者名簿）（⑤の場合）'!$BD106+1&lt;=15,IF(LT$19&gt;='様式３（療養者名簿）（⑤の場合）'!$BD106,IF(LT$19&lt;='様式３（療養者名簿）（⑤の場合）'!$BE106,1,0),0),0)</f>
        <v>0</v>
      </c>
      <c r="LU101" s="224">
        <f>IF(LU$19-'様式３（療養者名簿）（⑤の場合）'!$BD106+1&lt;=15,IF(LU$19&gt;='様式３（療養者名簿）（⑤の場合）'!$BD106,IF(LU$19&lt;='様式３（療養者名簿）（⑤の場合）'!$BE106,1,0),0),0)</f>
        <v>0</v>
      </c>
      <c r="LV101" s="224">
        <f>IF(LV$19-'様式３（療養者名簿）（⑤の場合）'!$BD106+1&lt;=15,IF(LV$19&gt;='様式３（療養者名簿）（⑤の場合）'!$BD106,IF(LV$19&lt;='様式３（療養者名簿）（⑤の場合）'!$BE106,1,0),0),0)</f>
        <v>0</v>
      </c>
      <c r="LW101" s="224">
        <f>IF(LW$19-'様式３（療養者名簿）（⑤の場合）'!$BD106+1&lt;=15,IF(LW$19&gt;='様式３（療養者名簿）（⑤の場合）'!$BD106,IF(LW$19&lt;='様式３（療養者名簿）（⑤の場合）'!$BE106,1,0),0),0)</f>
        <v>0</v>
      </c>
      <c r="LX101" s="224">
        <f>IF(LX$19-'様式３（療養者名簿）（⑤の場合）'!$BD106+1&lt;=15,IF(LX$19&gt;='様式３（療養者名簿）（⑤の場合）'!$BD106,IF(LX$19&lt;='様式３（療養者名簿）（⑤の場合）'!$BE106,1,0),0),0)</f>
        <v>0</v>
      </c>
      <c r="LY101" s="224">
        <f>IF(LY$19-'様式３（療養者名簿）（⑤の場合）'!$BD106+1&lt;=15,IF(LY$19&gt;='様式３（療養者名簿）（⑤の場合）'!$BD106,IF(LY$19&lt;='様式３（療養者名簿）（⑤の場合）'!$BE106,1,0),0),0)</f>
        <v>0</v>
      </c>
      <c r="LZ101" s="224">
        <f>IF(LZ$19-'様式３（療養者名簿）（⑤の場合）'!$BD106+1&lt;=15,IF(LZ$19&gt;='様式３（療養者名簿）（⑤の場合）'!$BD106,IF(LZ$19&lt;='様式３（療養者名簿）（⑤の場合）'!$BE106,1,0),0),0)</f>
        <v>0</v>
      </c>
      <c r="MA101" s="224">
        <f>IF(MA$19-'様式３（療養者名簿）（⑤の場合）'!$BD106+1&lt;=15,IF(MA$19&gt;='様式３（療養者名簿）（⑤の場合）'!$BD106,IF(MA$19&lt;='様式３（療養者名簿）（⑤の場合）'!$BE106,1,0),0),0)</f>
        <v>0</v>
      </c>
      <c r="MB101" s="224">
        <f>IF(MB$19-'様式３（療養者名簿）（⑤の場合）'!$BD106+1&lt;=15,IF(MB$19&gt;='様式３（療養者名簿）（⑤の場合）'!$BD106,IF(MB$19&lt;='様式３（療養者名簿）（⑤の場合）'!$BE106,1,0),0),0)</f>
        <v>0</v>
      </c>
      <c r="MC101" s="224">
        <f>IF(MC$19-'様式３（療養者名簿）（⑤の場合）'!$BD106+1&lt;=15,IF(MC$19&gt;='様式３（療養者名簿）（⑤の場合）'!$BD106,IF(MC$19&lt;='様式３（療養者名簿）（⑤の場合）'!$BE106,1,0),0),0)</f>
        <v>0</v>
      </c>
      <c r="MD101" s="224">
        <f>IF(MD$19-'様式３（療養者名簿）（⑤の場合）'!$BD106+1&lt;=15,IF(MD$19&gt;='様式３（療養者名簿）（⑤の場合）'!$BD106,IF(MD$19&lt;='様式３（療養者名簿）（⑤の場合）'!$BE106,1,0),0),0)</f>
        <v>0</v>
      </c>
      <c r="ME101" s="224">
        <f>IF(ME$19-'様式３（療養者名簿）（⑤の場合）'!$BD106+1&lt;=15,IF(ME$19&gt;='様式３（療養者名簿）（⑤の場合）'!$BD106,IF(ME$19&lt;='様式３（療養者名簿）（⑤の場合）'!$BE106,1,0),0),0)</f>
        <v>0</v>
      </c>
      <c r="MF101" s="224">
        <f>IF(MF$19-'様式３（療養者名簿）（⑤の場合）'!$BD106+1&lt;=15,IF(MF$19&gt;='様式３（療養者名簿）（⑤の場合）'!$BD106,IF(MF$19&lt;='様式３（療養者名簿）（⑤の場合）'!$BE106,1,0),0),0)</f>
        <v>0</v>
      </c>
      <c r="MG101" s="224">
        <f>IF(MG$19-'様式３（療養者名簿）（⑤の場合）'!$BD106+1&lt;=15,IF(MG$19&gt;='様式３（療養者名簿）（⑤の場合）'!$BD106,IF(MG$19&lt;='様式３（療養者名簿）（⑤の場合）'!$BE106,1,0),0),0)</f>
        <v>0</v>
      </c>
      <c r="MH101" s="224">
        <f>IF(MH$19-'様式３（療養者名簿）（⑤の場合）'!$BD106+1&lt;=15,IF(MH$19&gt;='様式３（療養者名簿）（⑤の場合）'!$BD106,IF(MH$19&lt;='様式３（療養者名簿）（⑤の場合）'!$BE106,1,0),0),0)</f>
        <v>0</v>
      </c>
      <c r="MI101" s="224">
        <f>IF(MI$19-'様式３（療養者名簿）（⑤の場合）'!$BD106+1&lt;=15,IF(MI$19&gt;='様式３（療養者名簿）（⑤の場合）'!$BD106,IF(MI$19&lt;='様式３（療養者名簿）（⑤の場合）'!$BE106,1,0),0),0)</f>
        <v>0</v>
      </c>
      <c r="MJ101" s="224">
        <f>IF(MJ$19-'様式３（療養者名簿）（⑤の場合）'!$BD106+1&lt;=15,IF(MJ$19&gt;='様式３（療養者名簿）（⑤の場合）'!$BD106,IF(MJ$19&lt;='様式３（療養者名簿）（⑤の場合）'!$BE106,1,0),0),0)</f>
        <v>0</v>
      </c>
      <c r="MK101" s="224">
        <f>IF(MK$19-'様式３（療養者名簿）（⑤の場合）'!$BD106+1&lt;=15,IF(MK$19&gt;='様式３（療養者名簿）（⑤の場合）'!$BD106,IF(MK$19&lt;='様式３（療養者名簿）（⑤の場合）'!$BE106,1,0),0),0)</f>
        <v>0</v>
      </c>
      <c r="ML101" s="224">
        <f>IF(ML$19-'様式３（療養者名簿）（⑤の場合）'!$BD106+1&lt;=15,IF(ML$19&gt;='様式３（療養者名簿）（⑤の場合）'!$BD106,IF(ML$19&lt;='様式３（療養者名簿）（⑤の場合）'!$BE106,1,0),0),0)</f>
        <v>0</v>
      </c>
      <c r="MM101" s="224">
        <f>IF(MM$19-'様式３（療養者名簿）（⑤の場合）'!$BD106+1&lt;=15,IF(MM$19&gt;='様式３（療養者名簿）（⑤の場合）'!$BD106,IF(MM$19&lt;='様式３（療養者名簿）（⑤の場合）'!$BE106,1,0),0),0)</f>
        <v>0</v>
      </c>
      <c r="MN101" s="224">
        <f>IF(MN$19-'様式３（療養者名簿）（⑤の場合）'!$BD106+1&lt;=15,IF(MN$19&gt;='様式３（療養者名簿）（⑤の場合）'!$BD106,IF(MN$19&lt;='様式３（療養者名簿）（⑤の場合）'!$BE106,1,0),0),0)</f>
        <v>0</v>
      </c>
      <c r="MO101" s="224">
        <f>IF(MO$19-'様式３（療養者名簿）（⑤の場合）'!$BD106+1&lt;=15,IF(MO$19&gt;='様式３（療養者名簿）（⑤の場合）'!$BD106,IF(MO$19&lt;='様式３（療養者名簿）（⑤の場合）'!$BE106,1,0),0),0)</f>
        <v>0</v>
      </c>
      <c r="MP101" s="224">
        <f>IF(MP$19-'様式３（療養者名簿）（⑤の場合）'!$BD106+1&lt;=15,IF(MP$19&gt;='様式３（療養者名簿）（⑤の場合）'!$BD106,IF(MP$19&lt;='様式３（療養者名簿）（⑤の場合）'!$BE106,1,0),0),0)</f>
        <v>0</v>
      </c>
      <c r="MQ101" s="224">
        <f>IF(MQ$19-'様式３（療養者名簿）（⑤の場合）'!$BD106+1&lt;=15,IF(MQ$19&gt;='様式３（療養者名簿）（⑤の場合）'!$BD106,IF(MQ$19&lt;='様式３（療養者名簿）（⑤の場合）'!$BE106,1,0),0),0)</f>
        <v>0</v>
      </c>
      <c r="MR101" s="224">
        <f>IF(MR$19-'様式３（療養者名簿）（⑤の場合）'!$BD106+1&lt;=15,IF(MR$19&gt;='様式３（療養者名簿）（⑤の場合）'!$BD106,IF(MR$19&lt;='様式３（療養者名簿）（⑤の場合）'!$BE106,1,0),0),0)</f>
        <v>0</v>
      </c>
      <c r="MS101" s="224">
        <f>IF(MS$19-'様式３（療養者名簿）（⑤の場合）'!$BD106+1&lt;=15,IF(MS$19&gt;='様式３（療養者名簿）（⑤の場合）'!$BD106,IF(MS$19&lt;='様式３（療養者名簿）（⑤の場合）'!$BE106,1,0),0),0)</f>
        <v>0</v>
      </c>
      <c r="MT101" s="224">
        <f>IF(MT$19-'様式３（療養者名簿）（⑤の場合）'!$BD106+1&lt;=15,IF(MT$19&gt;='様式３（療養者名簿）（⑤の場合）'!$BD106,IF(MT$19&lt;='様式３（療養者名簿）（⑤の場合）'!$BE106,1,0),0),0)</f>
        <v>0</v>
      </c>
      <c r="MU101" s="224">
        <f>IF(MU$19-'様式３（療養者名簿）（⑤の場合）'!$BD106+1&lt;=15,IF(MU$19&gt;='様式３（療養者名簿）（⑤の場合）'!$BD106,IF(MU$19&lt;='様式３（療養者名簿）（⑤の場合）'!$BE106,1,0),0),0)</f>
        <v>0</v>
      </c>
      <c r="MV101" s="224">
        <f>IF(MV$19-'様式３（療養者名簿）（⑤の場合）'!$BD106+1&lt;=15,IF(MV$19&gt;='様式３（療養者名簿）（⑤の場合）'!$BD106,IF(MV$19&lt;='様式３（療養者名簿）（⑤の場合）'!$BE106,1,0),0),0)</f>
        <v>0</v>
      </c>
      <c r="MW101" s="224">
        <f>IF(MW$19-'様式３（療養者名簿）（⑤の場合）'!$BD106+1&lt;=15,IF(MW$19&gt;='様式３（療養者名簿）（⑤の場合）'!$BD106,IF(MW$19&lt;='様式３（療養者名簿）（⑤の場合）'!$BE106,1,0),0),0)</f>
        <v>0</v>
      </c>
      <c r="MX101" s="224">
        <f>IF(MX$19-'様式３（療養者名簿）（⑤の場合）'!$BD106+1&lt;=15,IF(MX$19&gt;='様式３（療養者名簿）（⑤の場合）'!$BD106,IF(MX$19&lt;='様式３（療養者名簿）（⑤の場合）'!$BE106,1,0),0),0)</f>
        <v>0</v>
      </c>
      <c r="MY101" s="224">
        <f>IF(MY$19-'様式３（療養者名簿）（⑤の場合）'!$BD106+1&lt;=15,IF(MY$19&gt;='様式３（療養者名簿）（⑤の場合）'!$BD106,IF(MY$19&lt;='様式３（療養者名簿）（⑤の場合）'!$BE106,1,0),0),0)</f>
        <v>0</v>
      </c>
      <c r="MZ101" s="224">
        <f>IF(MZ$19-'様式３（療養者名簿）（⑤の場合）'!$BD106+1&lt;=15,IF(MZ$19&gt;='様式３（療養者名簿）（⑤の場合）'!$BD106,IF(MZ$19&lt;='様式３（療養者名簿）（⑤の場合）'!$BE106,1,0),0),0)</f>
        <v>0</v>
      </c>
      <c r="NA101" s="224">
        <f>IF(NA$19-'様式３（療養者名簿）（⑤の場合）'!$BD106+1&lt;=15,IF(NA$19&gt;='様式３（療養者名簿）（⑤の場合）'!$BD106,IF(NA$19&lt;='様式３（療養者名簿）（⑤の場合）'!$BE106,1,0),0),0)</f>
        <v>0</v>
      </c>
      <c r="NB101" s="224">
        <f>IF(NB$19-'様式３（療養者名簿）（⑤の場合）'!$BD106+1&lt;=15,IF(NB$19&gt;='様式３（療養者名簿）（⑤の場合）'!$BD106,IF(NB$19&lt;='様式３（療養者名簿）（⑤の場合）'!$BE106,1,0),0),0)</f>
        <v>0</v>
      </c>
      <c r="NC101" s="225">
        <f>IF(NC$19-'様式３（療養者名簿）（⑤の場合）'!$BD106+1&lt;=15,IF(NC$19&gt;='様式３（療養者名簿）（⑤の場合）'!$BD106,IF(NC$19&lt;='様式３（療養者名簿）（⑤の場合）'!$BE106,1,0),0),0)</f>
        <v>0</v>
      </c>
      <c r="ND101" s="225">
        <f>IF(ND$19-'様式３（療養者名簿）（⑤の場合）'!$BD106+1&lt;=15,IF(ND$19&gt;='様式３（療養者名簿）（⑤の場合）'!$BD106,IF(ND$19&lt;='様式３（療養者名簿）（⑤の場合）'!$BE106,1,0),0),0)</f>
        <v>0</v>
      </c>
      <c r="NE101" s="225">
        <f>IF(NE$19-'様式３（療養者名簿）（⑤の場合）'!$BD106+1&lt;=15,IF(NE$19&gt;='様式３（療養者名簿）（⑤の場合）'!$BD106,IF(NE$19&lt;='様式３（療養者名簿）（⑤の場合）'!$BE106,1,0),0),0)</f>
        <v>0</v>
      </c>
      <c r="NF101" s="225">
        <f>IF(NF$19-'様式３（療養者名簿）（⑤の場合）'!$BD106+1&lt;=15,IF(NF$19&gt;='様式３（療養者名簿）（⑤の場合）'!$BD106,IF(NF$19&lt;='様式３（療養者名簿）（⑤の場合）'!$BE106,1,0),0),0)</f>
        <v>0</v>
      </c>
      <c r="NG101" s="225">
        <f>IF(NG$19-'様式３（療養者名簿）（⑤の場合）'!$BD106+1&lt;=15,IF(NG$19&gt;='様式３（療養者名簿）（⑤の場合）'!$BD106,IF(NG$19&lt;='様式３（療養者名簿）（⑤の場合）'!$BE106,1,0),0),0)</f>
        <v>0</v>
      </c>
      <c r="NH101" s="225">
        <f>IF(NH$19-'様式３（療養者名簿）（⑤の場合）'!$BD106+1&lt;=15,IF(NH$19&gt;='様式３（療養者名簿）（⑤の場合）'!$BD106,IF(NH$19&lt;='様式３（療養者名簿）（⑤の場合）'!$BE106,1,0),0),0)</f>
        <v>0</v>
      </c>
      <c r="NI101" s="225">
        <f>IF(NI$19-'様式３（療養者名簿）（⑤の場合）'!$BD106+1&lt;=15,IF(NI$19&gt;='様式３（療養者名簿）（⑤の場合）'!$BD106,IF(NI$19&lt;='様式３（療養者名簿）（⑤の場合）'!$BE106,1,0),0),0)</f>
        <v>0</v>
      </c>
      <c r="NJ101" s="225">
        <f>IF(NJ$19-'様式３（療養者名簿）（⑤の場合）'!$BD106+1&lt;=15,IF(NJ$19&gt;='様式３（療養者名簿）（⑤の場合）'!$BD106,IF(NJ$19&lt;='様式３（療養者名簿）（⑤の場合）'!$BE106,1,0),0),0)</f>
        <v>0</v>
      </c>
      <c r="NK101" s="225">
        <f>IF(NK$19-'様式３（療養者名簿）（⑤の場合）'!$BD106+1&lt;=15,IF(NK$19&gt;='様式３（療養者名簿）（⑤の場合）'!$BD106,IF(NK$19&lt;='様式３（療養者名簿）（⑤の場合）'!$BE106,1,0),0),0)</f>
        <v>0</v>
      </c>
      <c r="NL101" s="225">
        <f>IF(NL$19-'様式３（療養者名簿）（⑤の場合）'!$BD106+1&lt;=15,IF(NL$19&gt;='様式３（療養者名簿）（⑤の場合）'!$BD106,IF(NL$19&lt;='様式３（療養者名簿）（⑤の場合）'!$BE106,1,0),0),0)</f>
        <v>0</v>
      </c>
      <c r="NM101" s="225">
        <f>IF(NM$19-'様式３（療養者名簿）（⑤の場合）'!$BD106+1&lt;=15,IF(NM$19&gt;='様式３（療養者名簿）（⑤の場合）'!$BD106,IF(NM$19&lt;='様式３（療養者名簿）（⑤の場合）'!$BE106,1,0),0),0)</f>
        <v>0</v>
      </c>
      <c r="NN101" s="225">
        <f>IF(NN$19-'様式３（療養者名簿）（⑤の場合）'!$BD106+1&lt;=15,IF(NN$19&gt;='様式３（療養者名簿）（⑤の場合）'!$BD106,IF(NN$19&lt;='様式３（療養者名簿）（⑤の場合）'!$BE106,1,0),0),0)</f>
        <v>0</v>
      </c>
      <c r="NO101" s="225">
        <f>IF(NO$19-'様式３（療養者名簿）（⑤の場合）'!$BD106+1&lt;=15,IF(NO$19&gt;='様式３（療養者名簿）（⑤の場合）'!$BD106,IF(NO$19&lt;='様式３（療養者名簿）（⑤の場合）'!$BE106,1,0),0),0)</f>
        <v>0</v>
      </c>
      <c r="NP101" s="225">
        <f>IF(NP$19-'様式３（療養者名簿）（⑤の場合）'!$BD106+1&lt;=15,IF(NP$19&gt;='様式３（療養者名簿）（⑤の場合）'!$BD106,IF(NP$19&lt;='様式３（療養者名簿）（⑤の場合）'!$BE106,1,0),0),0)</f>
        <v>0</v>
      </c>
      <c r="NQ101" s="225">
        <f>IF(NQ$19-'様式３（療養者名簿）（⑤の場合）'!$BD106+1&lt;=15,IF(NQ$19&gt;='様式３（療養者名簿）（⑤の場合）'!$BD106,IF(NQ$19&lt;='様式３（療養者名簿）（⑤の場合）'!$BE106,1,0),0),0)</f>
        <v>0</v>
      </c>
      <c r="NR101" s="225">
        <f>IF(NR$19-'様式３（療養者名簿）（⑤の場合）'!$BD106+1&lt;=15,IF(NR$19&gt;='様式３（療養者名簿）（⑤の場合）'!$BD106,IF(NR$19&lt;='様式３（療養者名簿）（⑤の場合）'!$BE106,1,0),0),0)</f>
        <v>0</v>
      </c>
      <c r="NS101" s="225">
        <f>IF(NS$19-'様式３（療養者名簿）（⑤の場合）'!$BD106+1&lt;=15,IF(NS$19&gt;='様式３（療養者名簿）（⑤の場合）'!$BD106,IF(NS$19&lt;='様式３（療養者名簿）（⑤の場合）'!$BE106,1,0),0),0)</f>
        <v>0</v>
      </c>
      <c r="NT101" s="225">
        <f>IF(NT$19-'様式３（療養者名簿）（⑤の場合）'!$BD106+1&lt;=15,IF(NT$19&gt;='様式３（療養者名簿）（⑤の場合）'!$BD106,IF(NT$19&lt;='様式３（療養者名簿）（⑤の場合）'!$BE106,1,0),0),0)</f>
        <v>0</v>
      </c>
      <c r="NU101" s="225">
        <f>IF(NU$19-'様式３（療養者名簿）（⑤の場合）'!$BD106+1&lt;=15,IF(NU$19&gt;='様式３（療養者名簿）（⑤の場合）'!$BD106,IF(NU$19&lt;='様式３（療養者名簿）（⑤の場合）'!$BE106,1,0),0),0)</f>
        <v>0</v>
      </c>
      <c r="NV101" s="225">
        <f>IF(NV$19-'様式３（療養者名簿）（⑤の場合）'!$BD106+1&lt;=15,IF(NV$19&gt;='様式３（療養者名簿）（⑤の場合）'!$BD106,IF(NV$19&lt;='様式３（療養者名簿）（⑤の場合）'!$BE106,1,0),0),0)</f>
        <v>0</v>
      </c>
      <c r="NW101" s="225">
        <f>IF(NW$19-'様式３（療養者名簿）（⑤の場合）'!$BD106+1&lt;=15,IF(NW$19&gt;='様式３（療養者名簿）（⑤の場合）'!$BD106,IF(NW$19&lt;='様式３（療養者名簿）（⑤の場合）'!$BE106,1,0),0),0)</f>
        <v>0</v>
      </c>
      <c r="NX101" s="225">
        <f>IF(NX$19-'様式３（療養者名簿）（⑤の場合）'!$BD106+1&lt;=15,IF(NX$19&gt;='様式３（療養者名簿）（⑤の場合）'!$BD106,IF(NX$19&lt;='様式３（療養者名簿）（⑤の場合）'!$BE106,1,0),0),0)</f>
        <v>0</v>
      </c>
      <c r="NY101" s="225">
        <f>IF(NY$19-'様式３（療養者名簿）（⑤の場合）'!$BD106+1&lt;=15,IF(NY$19&gt;='様式３（療養者名簿）（⑤の場合）'!$BD106,IF(NY$19&lt;='様式３（療養者名簿）（⑤の場合）'!$BE106,1,0),0),0)</f>
        <v>0</v>
      </c>
      <c r="NZ101" s="225">
        <f>IF(NZ$19-'様式３（療養者名簿）（⑤の場合）'!$BD106+1&lt;=15,IF(NZ$19&gt;='様式３（療養者名簿）（⑤の場合）'!$BD106,IF(NZ$19&lt;='様式３（療養者名簿）（⑤の場合）'!$BE106,1,0),0),0)</f>
        <v>0</v>
      </c>
      <c r="OA101" s="225">
        <f>IF(OA$19-'様式３（療養者名簿）（⑤の場合）'!$BD106+1&lt;=15,IF(OA$19&gt;='様式３（療養者名簿）（⑤の場合）'!$BD106,IF(OA$19&lt;='様式３（療養者名簿）（⑤の場合）'!$BE106,1,0),0),0)</f>
        <v>0</v>
      </c>
      <c r="OB101" s="225">
        <f>IF(OB$19-'様式３（療養者名簿）（⑤の場合）'!$BD106+1&lt;=15,IF(OB$19&gt;='様式３（療養者名簿）（⑤の場合）'!$BD106,IF(OB$19&lt;='様式３（療養者名簿）（⑤の場合）'!$BE106,1,0),0),0)</f>
        <v>0</v>
      </c>
      <c r="OC101" s="225">
        <f>IF(OC$19-'様式３（療養者名簿）（⑤の場合）'!$BD106+1&lt;=15,IF(OC$19&gt;='様式３（療養者名簿）（⑤の場合）'!$BD106,IF(OC$19&lt;='様式３（療養者名簿）（⑤の場合）'!$BE106,1,0),0),0)</f>
        <v>0</v>
      </c>
      <c r="OD101" s="225">
        <f>IF(OD$19-'様式３（療養者名簿）（⑤の場合）'!$BD106+1&lt;=15,IF(OD$19&gt;='様式３（療養者名簿）（⑤の場合）'!$BD106,IF(OD$19&lt;='様式３（療養者名簿）（⑤の場合）'!$BE106,1,0),0),0)</f>
        <v>0</v>
      </c>
      <c r="OE101" s="225">
        <f>IF(OE$19-'様式３（療養者名簿）（⑤の場合）'!$BD106+1&lt;=15,IF(OE$19&gt;='様式３（療養者名簿）（⑤の場合）'!$BD106,IF(OE$19&lt;='様式３（療養者名簿）（⑤の場合）'!$BE106,1,0),0),0)</f>
        <v>0</v>
      </c>
      <c r="OF101" s="225">
        <f>IF(OF$19-'様式３（療養者名簿）（⑤の場合）'!$BD106+1&lt;=15,IF(OF$19&gt;='様式３（療養者名簿）（⑤の場合）'!$BD106,IF(OF$19&lt;='様式３（療養者名簿）（⑤の場合）'!$BE106,1,0),0),0)</f>
        <v>0</v>
      </c>
      <c r="OG101" s="225">
        <f>IF(OG$19-'様式３（療養者名簿）（⑤の場合）'!$BD106+1&lt;=15,IF(OG$19&gt;='様式３（療養者名簿）（⑤の場合）'!$BD106,IF(OG$19&lt;='様式３（療養者名簿）（⑤の場合）'!$BE106,1,0),0),0)</f>
        <v>0</v>
      </c>
      <c r="OH101" s="225">
        <f>IF(OH$19-'様式３（療養者名簿）（⑤の場合）'!$BD106+1&lt;=15,IF(OH$19&gt;='様式３（療養者名簿）（⑤の場合）'!$BD106,IF(OH$19&lt;='様式３（療養者名簿）（⑤の場合）'!$BE106,1,0),0),0)</f>
        <v>0</v>
      </c>
      <c r="OI101" s="225">
        <f>IF(OI$19-'様式３（療養者名簿）（⑤の場合）'!$BD106+1&lt;=15,IF(OI$19&gt;='様式３（療養者名簿）（⑤の場合）'!$BD106,IF(OI$19&lt;='様式３（療養者名簿）（⑤の場合）'!$BE106,1,0),0),0)</f>
        <v>0</v>
      </c>
      <c r="OJ101" s="225">
        <f>IF(OJ$19-'様式３（療養者名簿）（⑤の場合）'!$BD106+1&lt;=15,IF(OJ$19&gt;='様式３（療養者名簿）（⑤の場合）'!$BD106,IF(OJ$19&lt;='様式３（療養者名簿）（⑤の場合）'!$BE106,1,0),0),0)</f>
        <v>0</v>
      </c>
      <c r="OK101" s="225">
        <f>IF(OK$19-'様式３（療養者名簿）（⑤の場合）'!$BD106+1&lt;=15,IF(OK$19&gt;='様式３（療養者名簿）（⑤の場合）'!$BD106,IF(OK$19&lt;='様式３（療養者名簿）（⑤の場合）'!$BE106,1,0),0),0)</f>
        <v>0</v>
      </c>
      <c r="OL101" s="225">
        <f>IF(OL$19-'様式３（療養者名簿）（⑤の場合）'!$BD106+1&lt;=15,IF(OL$19&gt;='様式３（療養者名簿）（⑤の場合）'!$BD106,IF(OL$19&lt;='様式３（療養者名簿）（⑤の場合）'!$BE106,1,0),0),0)</f>
        <v>0</v>
      </c>
      <c r="OM101" s="225">
        <f>IF(OM$19-'様式３（療養者名簿）（⑤の場合）'!$BD106+1&lt;=15,IF(OM$19&gt;='様式３（療養者名簿）（⑤の場合）'!$BD106,IF(OM$19&lt;='様式３（療養者名簿）（⑤の場合）'!$BE106,1,0),0),0)</f>
        <v>0</v>
      </c>
      <c r="ON101" s="225">
        <f>IF(ON$19-'様式３（療養者名簿）（⑤の場合）'!$BD106+1&lt;=15,IF(ON$19&gt;='様式３（療養者名簿）（⑤の場合）'!$BD106,IF(ON$19&lt;='様式３（療養者名簿）（⑤の場合）'!$BE106,1,0),0),0)</f>
        <v>0</v>
      </c>
      <c r="OO101" s="225">
        <f>IF(OO$19-'様式３（療養者名簿）（⑤の場合）'!$BD106+1&lt;=15,IF(OO$19&gt;='様式３（療養者名簿）（⑤の場合）'!$BD106,IF(OO$19&lt;='様式３（療養者名簿）（⑤の場合）'!$BE106,1,0),0),0)</f>
        <v>0</v>
      </c>
      <c r="OP101" s="225">
        <f>IF(OP$19-'様式３（療養者名簿）（⑤の場合）'!$BD106+1&lt;=15,IF(OP$19&gt;='様式３（療養者名簿）（⑤の場合）'!$BD106,IF(OP$19&lt;='様式３（療養者名簿）（⑤の場合）'!$BE106,1,0),0),0)</f>
        <v>0</v>
      </c>
      <c r="OQ101" s="225">
        <f>IF(OQ$19-'様式３（療養者名簿）（⑤の場合）'!$BD106+1&lt;=15,IF(OQ$19&gt;='様式３（療養者名簿）（⑤の場合）'!$BD106,IF(OQ$19&lt;='様式３（療養者名簿）（⑤の場合）'!$BE106,1,0),0),0)</f>
        <v>0</v>
      </c>
      <c r="OR101" s="225">
        <f>IF(OR$19-'様式３（療養者名簿）（⑤の場合）'!$BD106+1&lt;=15,IF(OR$19&gt;='様式３（療養者名簿）（⑤の場合）'!$BD106,IF(OR$19&lt;='様式３（療養者名簿）（⑤の場合）'!$BE106,1,0),0),0)</f>
        <v>0</v>
      </c>
      <c r="OS101" s="225">
        <f>IF(OS$19-'様式３（療養者名簿）（⑤の場合）'!$BD106+1&lt;=15,IF(OS$19&gt;='様式３（療養者名簿）（⑤の場合）'!$BD106,IF(OS$19&lt;='様式３（療養者名簿）（⑤の場合）'!$BE106,1,0),0),0)</f>
        <v>0</v>
      </c>
      <c r="OT101" s="225">
        <f>IF(OT$19-'様式３（療養者名簿）（⑤の場合）'!$BD106+1&lt;=15,IF(OT$19&gt;='様式３（療養者名簿）（⑤の場合）'!$BD106,IF(OT$19&lt;='様式３（療養者名簿）（⑤の場合）'!$BE106,1,0),0),0)</f>
        <v>0</v>
      </c>
      <c r="OU101" s="225">
        <f>IF(OU$19-'様式３（療養者名簿）（⑤の場合）'!$BD106+1&lt;=15,IF(OU$19&gt;='様式３（療養者名簿）（⑤の場合）'!$BD106,IF(OU$19&lt;='様式３（療養者名簿）（⑤の場合）'!$BE106,1,0),0),0)</f>
        <v>0</v>
      </c>
      <c r="OV101" s="225">
        <f>IF(OV$19-'様式３（療養者名簿）（⑤の場合）'!$BD106+1&lt;=15,IF(OV$19&gt;='様式３（療養者名簿）（⑤の場合）'!$BD106,IF(OV$19&lt;='様式３（療養者名簿）（⑤の場合）'!$BE106,1,0),0),0)</f>
        <v>0</v>
      </c>
      <c r="OW101" s="225">
        <f>IF(OW$19-'様式３（療養者名簿）（⑤の場合）'!$BD106+1&lt;=15,IF(OW$19&gt;='様式３（療養者名簿）（⑤の場合）'!$BD106,IF(OW$19&lt;='様式３（療養者名簿）（⑤の場合）'!$BE106,1,0),0),0)</f>
        <v>0</v>
      </c>
      <c r="OX101" s="225">
        <f>IF(OX$19-'様式３（療養者名簿）（⑤の場合）'!$BD106+1&lt;=15,IF(OX$19&gt;='様式３（療養者名簿）（⑤の場合）'!$BD106,IF(OX$19&lt;='様式３（療養者名簿）（⑤の場合）'!$BE106,1,0),0),0)</f>
        <v>0</v>
      </c>
      <c r="OY101" s="225">
        <f>IF(OY$19-'様式３（療養者名簿）（⑤の場合）'!$BD106+1&lt;=15,IF(OY$19&gt;='様式３（療養者名簿）（⑤の場合）'!$BD106,IF(OY$19&lt;='様式３（療養者名簿）（⑤の場合）'!$BE106,1,0),0),0)</f>
        <v>0</v>
      </c>
      <c r="OZ101" s="225">
        <f>IF(OZ$19-'様式３（療養者名簿）（⑤の場合）'!$BD106+1&lt;=15,IF(OZ$19&gt;='様式３（療養者名簿）（⑤の場合）'!$BD106,IF(OZ$19&lt;='様式３（療養者名簿）（⑤の場合）'!$BE106,1,0),0),0)</f>
        <v>0</v>
      </c>
      <c r="PA101" s="225">
        <f>IF(PA$19-'様式３（療養者名簿）（⑤の場合）'!$BD106+1&lt;=15,IF(PA$19&gt;='様式３（療養者名簿）（⑤の場合）'!$BD106,IF(PA$19&lt;='様式３（療養者名簿）（⑤の場合）'!$BE106,1,0),0),0)</f>
        <v>0</v>
      </c>
      <c r="PB101" s="225">
        <f>IF(PB$19-'様式３（療養者名簿）（⑤の場合）'!$BD106+1&lt;=15,IF(PB$19&gt;='様式３（療養者名簿）（⑤の場合）'!$BD106,IF(PB$19&lt;='様式３（療養者名簿）（⑤の場合）'!$BE106,1,0),0),0)</f>
        <v>0</v>
      </c>
      <c r="PC101" s="225">
        <f>IF(PC$19-'様式３（療養者名簿）（⑤の場合）'!$BD106+1&lt;=15,IF(PC$19&gt;='様式３（療養者名簿）（⑤の場合）'!$BD106,IF(PC$19&lt;='様式３（療養者名簿）（⑤の場合）'!$BE106,1,0),0),0)</f>
        <v>0</v>
      </c>
      <c r="PD101" s="225">
        <f>IF(PD$19-'様式３（療養者名簿）（⑤の場合）'!$BD106+1&lt;=15,IF(PD$19&gt;='様式３（療養者名簿）（⑤の場合）'!$BD106,IF(PD$19&lt;='様式３（療養者名簿）（⑤の場合）'!$BE106,1,0),0),0)</f>
        <v>0</v>
      </c>
      <c r="PE101" s="225">
        <f>IF(PE$19-'様式３（療養者名簿）（⑤の場合）'!$BD106+1&lt;=15,IF(PE$19&gt;='様式３（療養者名簿）（⑤の場合）'!$BD106,IF(PE$19&lt;='様式３（療養者名簿）（⑤の場合）'!$BE106,1,0),0),0)</f>
        <v>0</v>
      </c>
      <c r="PF101" s="225">
        <f>IF(PF$19-'様式３（療養者名簿）（⑤の場合）'!$BD106+1&lt;=15,IF(PF$19&gt;='様式３（療養者名簿）（⑤の場合）'!$BD106,IF(PF$19&lt;='様式３（療養者名簿）（⑤の場合）'!$BE106,1,0),0),0)</f>
        <v>0</v>
      </c>
      <c r="PG101" s="225">
        <f>IF(PG$19-'様式３（療養者名簿）（⑤の場合）'!$BD106+1&lt;=15,IF(PG$19&gt;='様式３（療養者名簿）（⑤の場合）'!$BD106,IF(PG$19&lt;='様式３（療養者名簿）（⑤の場合）'!$BE106,1,0),0),0)</f>
        <v>0</v>
      </c>
      <c r="PH101" s="225">
        <f>IF(PH$19-'様式３（療養者名簿）（⑤の場合）'!$BD106+1&lt;=15,IF(PH$19&gt;='様式３（療養者名簿）（⑤の場合）'!$BD106,IF(PH$19&lt;='様式３（療養者名簿）（⑤の場合）'!$BE106,1,0),0),0)</f>
        <v>0</v>
      </c>
      <c r="PI101" s="225">
        <f>IF(PI$19-'様式３（療養者名簿）（⑤の場合）'!$BD106+1&lt;=15,IF(PI$19&gt;='様式３（療養者名簿）（⑤の場合）'!$BD106,IF(PI$19&lt;='様式３（療養者名簿）（⑤の場合）'!$BE106,1,0),0),0)</f>
        <v>0</v>
      </c>
      <c r="PJ101" s="225">
        <f>IF(PJ$19-'様式３（療養者名簿）（⑤の場合）'!$BD106+1&lt;=15,IF(PJ$19&gt;='様式３（療養者名簿）（⑤の場合）'!$BD106,IF(PJ$19&lt;='様式３（療養者名簿）（⑤の場合）'!$BE106,1,0),0),0)</f>
        <v>0</v>
      </c>
      <c r="PK101" s="225">
        <f>IF(PK$19-'様式３（療養者名簿）（⑤の場合）'!$BD106+1&lt;=15,IF(PK$19&gt;='様式３（療養者名簿）（⑤の場合）'!$BD106,IF(PK$19&lt;='様式３（療養者名簿）（⑤の場合）'!$BE106,1,0),0),0)</f>
        <v>0</v>
      </c>
      <c r="PL101" s="225">
        <f>IF(PL$19-'様式３（療養者名簿）（⑤の場合）'!$BD106+1&lt;=15,IF(PL$19&gt;='様式３（療養者名簿）（⑤の場合）'!$BD106,IF(PL$19&lt;='様式３（療養者名簿）（⑤の場合）'!$BE106,1,0),0),0)</f>
        <v>0</v>
      </c>
      <c r="PM101" s="225">
        <f>IF(PM$19-'様式３（療養者名簿）（⑤の場合）'!$BD106+1&lt;=15,IF(PM$19&gt;='様式３（療養者名簿）（⑤の場合）'!$BD106,IF(PM$19&lt;='様式３（療養者名簿）（⑤の場合）'!$BE106,1,0),0),0)</f>
        <v>0</v>
      </c>
      <c r="PN101" s="225">
        <f>IF(PN$19-'様式３（療養者名簿）（⑤の場合）'!$BD106+1&lt;=15,IF(PN$19&gt;='様式３（療養者名簿）（⑤の場合）'!$BD106,IF(PN$19&lt;='様式３（療養者名簿）（⑤の場合）'!$BE106,1,0),0),0)</f>
        <v>0</v>
      </c>
      <c r="PO101" s="225">
        <f>IF(PO$19-'様式３（療養者名簿）（⑤の場合）'!$BD106+1&lt;=15,IF(PO$19&gt;='様式３（療養者名簿）（⑤の場合）'!$BD106,IF(PO$19&lt;='様式３（療養者名簿）（⑤の場合）'!$BE106,1,0),0),0)</f>
        <v>0</v>
      </c>
      <c r="PP101" s="225">
        <f>IF(PP$19-'様式３（療養者名簿）（⑤の場合）'!$BD106+1&lt;=15,IF(PP$19&gt;='様式３（療養者名簿）（⑤の場合）'!$BD106,IF(PP$19&lt;='様式３（療養者名簿）（⑤の場合）'!$BE106,1,0),0),0)</f>
        <v>0</v>
      </c>
      <c r="PQ101" s="225">
        <f>IF(PQ$19-'様式３（療養者名簿）（⑤の場合）'!$BD106+1&lt;=15,IF(PQ$19&gt;='様式３（療養者名簿）（⑤の場合）'!$BD106,IF(PQ$19&lt;='様式３（療養者名簿）（⑤の場合）'!$BE106,1,0),0),0)</f>
        <v>0</v>
      </c>
      <c r="PR101" s="225">
        <f>IF(PR$19-'様式３（療養者名簿）（⑤の場合）'!$BD106+1&lt;=15,IF(PR$19&gt;='様式３（療養者名簿）（⑤の場合）'!$BD106,IF(PR$19&lt;='様式３（療養者名簿）（⑤の場合）'!$BE106,1,0),0),0)</f>
        <v>0</v>
      </c>
      <c r="PS101" s="225">
        <f>IF(PS$19-'様式３（療養者名簿）（⑤の場合）'!$BD106+1&lt;=15,IF(PS$19&gt;='様式３（療養者名簿）（⑤の場合）'!$BD106,IF(PS$19&lt;='様式３（療養者名簿）（⑤の場合）'!$BE106,1,0),0),0)</f>
        <v>0</v>
      </c>
      <c r="PT101" s="225">
        <f>IF(PT$19-'様式３（療養者名簿）（⑤の場合）'!$BD106+1&lt;=15,IF(PT$19&gt;='様式３（療養者名簿）（⑤の場合）'!$BD106,IF(PT$19&lt;='様式３（療養者名簿）（⑤の場合）'!$BE106,1,0),0),0)</f>
        <v>0</v>
      </c>
      <c r="PU101" s="225">
        <f>IF(PU$19-'様式３（療養者名簿）（⑤の場合）'!$BD106+1&lt;=15,IF(PU$19&gt;='様式３（療養者名簿）（⑤の場合）'!$BD106,IF(PU$19&lt;='様式３（療養者名簿）（⑤の場合）'!$BE106,1,0),0),0)</f>
        <v>0</v>
      </c>
      <c r="PV101" s="225">
        <f>IF(PV$19-'様式３（療養者名簿）（⑤の場合）'!$BD106+1&lt;=15,IF(PV$19&gt;='様式３（療養者名簿）（⑤の場合）'!$BD106,IF(PV$19&lt;='様式３（療養者名簿）（⑤の場合）'!$BE106,1,0),0),0)</f>
        <v>0</v>
      </c>
      <c r="PW101" s="225">
        <f>IF(PW$19-'様式３（療養者名簿）（⑤の場合）'!$BD106+1&lt;=15,IF(PW$19&gt;='様式３（療養者名簿）（⑤の場合）'!$BD106,IF(PW$19&lt;='様式３（療養者名簿）（⑤の場合）'!$BE106,1,0),0),0)</f>
        <v>0</v>
      </c>
      <c r="PX101" s="225">
        <f>IF(PX$19-'様式３（療養者名簿）（⑤の場合）'!$BD106+1&lt;=15,IF(PX$19&gt;='様式３（療養者名簿）（⑤の場合）'!$BD106,IF(PX$19&lt;='様式３（療養者名簿）（⑤の場合）'!$BE106,1,0),0),0)</f>
        <v>0</v>
      </c>
      <c r="PY101" s="225">
        <f>IF(PY$19-'様式３（療養者名簿）（⑤の場合）'!$BD106+1&lt;=15,IF(PY$19&gt;='様式３（療養者名簿）（⑤の場合）'!$BD106,IF(PY$19&lt;='様式３（療養者名簿）（⑤の場合）'!$BE106,1,0),0),0)</f>
        <v>0</v>
      </c>
      <c r="PZ101" s="225">
        <f>IF(PZ$19-'様式３（療養者名簿）（⑤の場合）'!$BD106+1&lt;=15,IF(PZ$19&gt;='様式３（療養者名簿）（⑤の場合）'!$BD106,IF(PZ$19&lt;='様式３（療養者名簿）（⑤の場合）'!$BE106,1,0),0),0)</f>
        <v>0</v>
      </c>
      <c r="QA101" s="225">
        <f>IF(QA$19-'様式３（療養者名簿）（⑤の場合）'!$BD106+1&lt;=15,IF(QA$19&gt;='様式３（療養者名簿）（⑤の場合）'!$BD106,IF(QA$19&lt;='様式３（療養者名簿）（⑤の場合）'!$BE106,1,0),0),0)</f>
        <v>0</v>
      </c>
      <c r="QB101" s="225">
        <f>IF(QB$19-'様式３（療養者名簿）（⑤の場合）'!$BD106+1&lt;=15,IF(QB$19&gt;='様式３（療養者名簿）（⑤の場合）'!$BD106,IF(QB$19&lt;='様式３（療養者名簿）（⑤の場合）'!$BE106,1,0),0),0)</f>
        <v>0</v>
      </c>
      <c r="QC101" s="225">
        <f>IF(QC$19-'様式３（療養者名簿）（⑤の場合）'!$BD106+1&lt;=15,IF(QC$19&gt;='様式３（療養者名簿）（⑤の場合）'!$BD106,IF(QC$19&lt;='様式３（療養者名簿）（⑤の場合）'!$BE106,1,0),0),0)</f>
        <v>0</v>
      </c>
      <c r="QD101" s="225">
        <f>IF(QD$19-'様式３（療養者名簿）（⑤の場合）'!$BD106+1&lt;=15,IF(QD$19&gt;='様式３（療養者名簿）（⑤の場合）'!$BD106,IF(QD$19&lt;='様式３（療養者名簿）（⑤の場合）'!$BE106,1,0),0),0)</f>
        <v>0</v>
      </c>
      <c r="QE101" s="225">
        <f>IF(QE$19-'様式３（療養者名簿）（⑤の場合）'!$BD106+1&lt;=15,IF(QE$19&gt;='様式３（療養者名簿）（⑤の場合）'!$BD106,IF(QE$19&lt;='様式３（療養者名簿）（⑤の場合）'!$BE106,1,0),0),0)</f>
        <v>0</v>
      </c>
      <c r="QF101" s="225">
        <f>IF(QF$19-'様式３（療養者名簿）（⑤の場合）'!$BD106+1&lt;=15,IF(QF$19&gt;='様式３（療養者名簿）（⑤の場合）'!$BD106,IF(QF$19&lt;='様式３（療養者名簿）（⑤の場合）'!$BE106,1,0),0),0)</f>
        <v>0</v>
      </c>
      <c r="QG101" s="225">
        <f>IF(QG$19-'様式３（療養者名簿）（⑤の場合）'!$BD106+1&lt;=15,IF(QG$19&gt;='様式３（療養者名簿）（⑤の場合）'!$BD106,IF(QG$19&lt;='様式３（療養者名簿）（⑤の場合）'!$BE106,1,0),0),0)</f>
        <v>0</v>
      </c>
      <c r="QH101" s="225">
        <f>IF(QH$19-'様式３（療養者名簿）（⑤の場合）'!$BD106+1&lt;=15,IF(QH$19&gt;='様式３（療養者名簿）（⑤の場合）'!$BD106,IF(QH$19&lt;='様式３（療養者名簿）（⑤の場合）'!$BE106,1,0),0),0)</f>
        <v>0</v>
      </c>
      <c r="QI101" s="225">
        <f>IF(QI$19-'様式３（療養者名簿）（⑤の場合）'!$BD106+1&lt;=15,IF(QI$19&gt;='様式３（療養者名簿）（⑤の場合）'!$BD106,IF(QI$19&lt;='様式３（療養者名簿）（⑤の場合）'!$BE106,1,0),0),0)</f>
        <v>0</v>
      </c>
      <c r="QJ101" s="225">
        <f>IF(QJ$19-'様式３（療養者名簿）（⑤の場合）'!$BD106+1&lt;=15,IF(QJ$19&gt;='様式３（療養者名簿）（⑤の場合）'!$BD106,IF(QJ$19&lt;='様式３（療養者名簿）（⑤の場合）'!$BE106,1,0),0),0)</f>
        <v>0</v>
      </c>
      <c r="QK101" s="225">
        <f>IF(QK$19-'様式３（療養者名簿）（⑤の場合）'!$BD106+1&lt;=15,IF(QK$19&gt;='様式３（療養者名簿）（⑤の場合）'!$BD106,IF(QK$19&lt;='様式３（療養者名簿）（⑤の場合）'!$BE106,1,0),0),0)</f>
        <v>0</v>
      </c>
      <c r="QL101" s="225">
        <f>IF(QL$19-'様式３（療養者名簿）（⑤の場合）'!$BD106+1&lt;=15,IF(QL$19&gt;='様式３（療養者名簿）（⑤の場合）'!$BD106,IF(QL$19&lt;='様式３（療養者名簿）（⑤の場合）'!$BE106,1,0),0),0)</f>
        <v>0</v>
      </c>
      <c r="QM101" s="225">
        <f>IF(QM$19-'様式３（療養者名簿）（⑤の場合）'!$BD106+1&lt;=15,IF(QM$19&gt;='様式３（療養者名簿）（⑤の場合）'!$BD106,IF(QM$19&lt;='様式３（療養者名簿）（⑤の場合）'!$BE106,1,0),0),0)</f>
        <v>0</v>
      </c>
      <c r="QN101" s="225">
        <f>IF(QN$19-'様式３（療養者名簿）（⑤の場合）'!$BD106+1&lt;=15,IF(QN$19&gt;='様式３（療養者名簿）（⑤の場合）'!$BD106,IF(QN$19&lt;='様式３（療養者名簿）（⑤の場合）'!$BE106,1,0),0),0)</f>
        <v>0</v>
      </c>
      <c r="QO101" s="225">
        <f>IF(QO$19-'様式３（療養者名簿）（⑤の場合）'!$BD106+1&lt;=15,IF(QO$19&gt;='様式３（療養者名簿）（⑤の場合）'!$BD106,IF(QO$19&lt;='様式３（療養者名簿）（⑤の場合）'!$BE106,1,0),0),0)</f>
        <v>0</v>
      </c>
      <c r="QP101" s="225">
        <f>IF(QP$19-'様式３（療養者名簿）（⑤の場合）'!$BD106+1&lt;=15,IF(QP$19&gt;='様式３（療養者名簿）（⑤の場合）'!$BD106,IF(QP$19&lt;='様式３（療養者名簿）（⑤の場合）'!$BE106,1,0),0),0)</f>
        <v>0</v>
      </c>
      <c r="QQ101" s="225">
        <f>IF(QQ$19-'様式３（療養者名簿）（⑤の場合）'!$BD106+1&lt;=15,IF(QQ$19&gt;='様式３（療養者名簿）（⑤の場合）'!$BD106,IF(QQ$19&lt;='様式３（療養者名簿）（⑤の場合）'!$BE106,1,0),0),0)</f>
        <v>0</v>
      </c>
      <c r="QR101" s="225">
        <f>IF(QR$19-'様式３（療養者名簿）（⑤の場合）'!$BD106+1&lt;=15,IF(QR$19&gt;='様式３（療養者名簿）（⑤の場合）'!$BD106,IF(QR$19&lt;='様式３（療養者名簿）（⑤の場合）'!$BE106,1,0),0),0)</f>
        <v>0</v>
      </c>
      <c r="QS101" s="225">
        <f>IF(QS$19-'様式３（療養者名簿）（⑤の場合）'!$BD106+1&lt;=15,IF(QS$19&gt;='様式３（療養者名簿）（⑤の場合）'!$BD106,IF(QS$19&lt;='様式３（療養者名簿）（⑤の場合）'!$BE106,1,0),0),0)</f>
        <v>0</v>
      </c>
      <c r="QT101" s="225">
        <f>IF(QT$19-'様式３（療養者名簿）（⑤の場合）'!$BD106+1&lt;=15,IF(QT$19&gt;='様式３（療養者名簿）（⑤の場合）'!$BD106,IF(QT$19&lt;='様式３（療養者名簿）（⑤の場合）'!$BE106,1,0),0),0)</f>
        <v>0</v>
      </c>
      <c r="QU101" s="225">
        <f>IF(QU$19-'様式３（療養者名簿）（⑤の場合）'!$BD106+1&lt;=15,IF(QU$19&gt;='様式３（療養者名簿）（⑤の場合）'!$BD106,IF(QU$19&lt;='様式３（療養者名簿）（⑤の場合）'!$BE106,1,0),0),0)</f>
        <v>0</v>
      </c>
      <c r="QV101" s="225">
        <f>IF(QV$19-'様式３（療養者名簿）（⑤の場合）'!$BD106+1&lt;=15,IF(QV$19&gt;='様式３（療養者名簿）（⑤の場合）'!$BD106,IF(QV$19&lt;='様式３（療養者名簿）（⑤の場合）'!$BE106,1,0),0),0)</f>
        <v>0</v>
      </c>
      <c r="QW101" s="225">
        <f>IF(QW$19-'様式３（療養者名簿）（⑤の場合）'!$BD106+1&lt;=15,IF(QW$19&gt;='様式３（療養者名簿）（⑤の場合）'!$BD106,IF(QW$19&lt;='様式３（療養者名簿）（⑤の場合）'!$BE106,1,0),0),0)</f>
        <v>0</v>
      </c>
      <c r="QX101" s="225">
        <f>IF(QX$19-'様式３（療養者名簿）（⑤の場合）'!$BD106+1&lt;=15,IF(QX$19&gt;='様式３（療養者名簿）（⑤の場合）'!$BD106,IF(QX$19&lt;='様式３（療養者名簿）（⑤の場合）'!$BE106,1,0),0),0)</f>
        <v>0</v>
      </c>
      <c r="QY101" s="225">
        <f>IF(QY$19-'様式３（療養者名簿）（⑤の場合）'!$BD106+1&lt;=15,IF(QY$19&gt;='様式３（療養者名簿）（⑤の場合）'!$BD106,IF(QY$19&lt;='様式３（療養者名簿）（⑤の場合）'!$BE106,1,0),0),0)</f>
        <v>0</v>
      </c>
      <c r="QZ101" s="225">
        <f>IF(QZ$19-'様式３（療養者名簿）（⑤の場合）'!$BD106+1&lt;=15,IF(QZ$19&gt;='様式３（療養者名簿）（⑤の場合）'!$BD106,IF(QZ$19&lt;='様式３（療養者名簿）（⑤の場合）'!$BE106,1,0),0),0)</f>
        <v>0</v>
      </c>
      <c r="RA101" s="225">
        <f>IF(RA$19-'様式３（療養者名簿）（⑤の場合）'!$BD106+1&lt;=15,IF(RA$19&gt;='様式３（療養者名簿）（⑤の場合）'!$BD106,IF(RA$19&lt;='様式３（療養者名簿）（⑤の場合）'!$BE106,1,0),0),0)</f>
        <v>0</v>
      </c>
      <c r="RB101" s="225">
        <f>IF(RB$19-'様式３（療養者名簿）（⑤の場合）'!$BD106+1&lt;=15,IF(RB$19&gt;='様式３（療養者名簿）（⑤の場合）'!$BD106,IF(RB$19&lt;='様式３（療養者名簿）（⑤の場合）'!$BE106,1,0),0),0)</f>
        <v>0</v>
      </c>
      <c r="RC101" s="225">
        <f>IF(RC$19-'様式３（療養者名簿）（⑤の場合）'!$BD106+1&lt;=15,IF(RC$19&gt;='様式３（療養者名簿）（⑤の場合）'!$BD106,IF(RC$19&lt;='様式３（療養者名簿）（⑤の場合）'!$BE106,1,0),0),0)</f>
        <v>0</v>
      </c>
      <c r="RD101" s="225">
        <f>IF(RD$19-'様式３（療養者名簿）（⑤の場合）'!$BD106+1&lt;=15,IF(RD$19&gt;='様式３（療養者名簿）（⑤の場合）'!$BD106,IF(RD$19&lt;='様式３（療養者名簿）（⑤の場合）'!$BE106,1,0),0),0)</f>
        <v>0</v>
      </c>
      <c r="RE101" s="225">
        <f>IF(RE$19-'様式３（療養者名簿）（⑤の場合）'!$BD106+1&lt;=15,IF(RE$19&gt;='様式３（療養者名簿）（⑤の場合）'!$BD106,IF(RE$19&lt;='様式３（療養者名簿）（⑤の場合）'!$BE106,1,0),0),0)</f>
        <v>0</v>
      </c>
      <c r="RF101" s="225">
        <f>IF(RF$19-'様式３（療養者名簿）（⑤の場合）'!$BD106+1&lt;=15,IF(RF$19&gt;='様式３（療養者名簿）（⑤の場合）'!$BD106,IF(RF$19&lt;='様式３（療養者名簿）（⑤の場合）'!$BE106,1,0),0),0)</f>
        <v>0</v>
      </c>
      <c r="RG101" s="225">
        <f>IF(RG$19-'様式３（療養者名簿）（⑤の場合）'!$BD106+1&lt;=15,IF(RG$19&gt;='様式３（療養者名簿）（⑤の場合）'!$BD106,IF(RG$19&lt;='様式３（療養者名簿）（⑤の場合）'!$BE106,1,0),0),0)</f>
        <v>0</v>
      </c>
      <c r="RH101" s="225">
        <f>IF(RH$19-'様式３（療養者名簿）（⑤の場合）'!$BD106+1&lt;=15,IF(RH$19&gt;='様式３（療養者名簿）（⑤の場合）'!$BD106,IF(RH$19&lt;='様式３（療養者名簿）（⑤の場合）'!$BE106,1,0),0),0)</f>
        <v>0</v>
      </c>
      <c r="RI101" s="225">
        <f>IF(RI$19-'様式３（療養者名簿）（⑤の場合）'!$BD106+1&lt;=15,IF(RI$19&gt;='様式３（療養者名簿）（⑤の場合）'!$BD106,IF(RI$19&lt;='様式３（療養者名簿）（⑤の場合）'!$BE106,1,0),0),0)</f>
        <v>0</v>
      </c>
      <c r="RJ101" s="225">
        <f>IF(RJ$19-'様式３（療養者名簿）（⑤の場合）'!$BD106+1&lt;=15,IF(RJ$19&gt;='様式３（療養者名簿）（⑤の場合）'!$BD106,IF(RJ$19&lt;='様式３（療養者名簿）（⑤の場合）'!$BE106,1,0),0),0)</f>
        <v>0</v>
      </c>
      <c r="RK101" s="225">
        <f>IF(RK$19-'様式３（療養者名簿）（⑤の場合）'!$BD106+1&lt;=15,IF(RK$19&gt;='様式３（療養者名簿）（⑤の場合）'!$BD106,IF(RK$19&lt;='様式３（療養者名簿）（⑤の場合）'!$BE106,1,0),0),0)</f>
        <v>0</v>
      </c>
      <c r="RL101" s="225">
        <f>IF(RL$19-'様式３（療養者名簿）（⑤の場合）'!$BD106+1&lt;=15,IF(RL$19&gt;='様式３（療養者名簿）（⑤の場合）'!$BD106,IF(RL$19&lt;='様式３（療養者名簿）（⑤の場合）'!$BE106,1,0),0),0)</f>
        <v>0</v>
      </c>
      <c r="RM101" s="225">
        <f>IF(RM$19-'様式３（療養者名簿）（⑤の場合）'!$BD106+1&lt;=15,IF(RM$19&gt;='様式３（療養者名簿）（⑤の場合）'!$BD106,IF(RM$19&lt;='様式３（療養者名簿）（⑤の場合）'!$BE106,1,0),0),0)</f>
        <v>0</v>
      </c>
      <c r="RN101" s="225">
        <f>IF(RN$19-'様式３（療養者名簿）（⑤の場合）'!$BD106+1&lt;=15,IF(RN$19&gt;='様式３（療養者名簿）（⑤の場合）'!$BD106,IF(RN$19&lt;='様式３（療養者名簿）（⑤の場合）'!$BE106,1,0),0),0)</f>
        <v>0</v>
      </c>
      <c r="RO101" s="225">
        <f>IF(RO$19-'様式３（療養者名簿）（⑤の場合）'!$BD106+1&lt;=15,IF(RO$19&gt;='様式３（療養者名簿）（⑤の場合）'!$BD106,IF(RO$19&lt;='様式３（療養者名簿）（⑤の場合）'!$BE106,1,0),0),0)</f>
        <v>0</v>
      </c>
      <c r="RP101" s="225">
        <f>IF(RP$19-'様式３（療養者名簿）（⑤の場合）'!$BD106+1&lt;=15,IF(RP$19&gt;='様式３（療養者名簿）（⑤の場合）'!$BD106,IF(RP$19&lt;='様式３（療養者名簿）（⑤の場合）'!$BE106,1,0),0),0)</f>
        <v>0</v>
      </c>
      <c r="RQ101" s="225">
        <f>IF(RQ$19-'様式３（療養者名簿）（⑤の場合）'!$BD106+1&lt;=15,IF(RQ$19&gt;='様式３（療養者名簿）（⑤の場合）'!$BD106,IF(RQ$19&lt;='様式３（療養者名簿）（⑤の場合）'!$BE106,1,0),0),0)</f>
        <v>0</v>
      </c>
      <c r="RR101" s="225">
        <f>IF(RR$19-'様式３（療養者名簿）（⑤の場合）'!$BD106+1&lt;=15,IF(RR$19&gt;='様式３（療養者名簿）（⑤の場合）'!$BD106,IF(RR$19&lt;='様式３（療養者名簿）（⑤の場合）'!$BE106,1,0),0),0)</f>
        <v>0</v>
      </c>
      <c r="RS101" s="225">
        <f>IF(RS$19-'様式３（療養者名簿）（⑤の場合）'!$BD106+1&lt;=15,IF(RS$19&gt;='様式３（療養者名簿）（⑤の場合）'!$BD106,IF(RS$19&lt;='様式３（療養者名簿）（⑤の場合）'!$BE106,1,0),0),0)</f>
        <v>0</v>
      </c>
      <c r="RT101" s="225">
        <f>IF(RT$19-'様式３（療養者名簿）（⑤の場合）'!$BD106+1&lt;=15,IF(RT$19&gt;='様式３（療養者名簿）（⑤の場合）'!$BD106,IF(RT$19&lt;='様式３（療養者名簿）（⑤の場合）'!$BE106,1,0),0),0)</f>
        <v>0</v>
      </c>
      <c r="RU101" s="225">
        <f>IF(RU$19-'様式３（療養者名簿）（⑤の場合）'!$BD106+1&lt;=15,IF(RU$19&gt;='様式３（療養者名簿）（⑤の場合）'!$BD106,IF(RU$19&lt;='様式３（療養者名簿）（⑤の場合）'!$BE106,1,0),0),0)</f>
        <v>0</v>
      </c>
      <c r="RV101" s="225">
        <f>IF(RV$19-'様式３（療養者名簿）（⑤の場合）'!$BD106+1&lt;=15,IF(RV$19&gt;='様式３（療養者名簿）（⑤の場合）'!$BD106,IF(RV$19&lt;='様式３（療養者名簿）（⑤の場合）'!$BE106,1,0),0),0)</f>
        <v>0</v>
      </c>
      <c r="RW101" s="225">
        <f>IF(RW$19-'様式３（療養者名簿）（⑤の場合）'!$BD106+1&lt;=15,IF(RW$19&gt;='様式３（療養者名簿）（⑤の場合）'!$BD106,IF(RW$19&lt;='様式３（療養者名簿）（⑤の場合）'!$BE106,1,0),0),0)</f>
        <v>0</v>
      </c>
      <c r="RX101" s="225">
        <f>IF(RX$19-'様式３（療養者名簿）（⑤の場合）'!$BD106+1&lt;=15,IF(RX$19&gt;='様式３（療養者名簿）（⑤の場合）'!$BD106,IF(RX$19&lt;='様式３（療養者名簿）（⑤の場合）'!$BE106,1,0),0),0)</f>
        <v>0</v>
      </c>
      <c r="RY101" s="225">
        <f>IF(RY$19-'様式３（療養者名簿）（⑤の場合）'!$BD106+1&lt;=15,IF(RY$19&gt;='様式３（療養者名簿）（⑤の場合）'!$BD106,IF(RY$19&lt;='様式３（療養者名簿）（⑤の場合）'!$BE106,1,0),0),0)</f>
        <v>0</v>
      </c>
      <c r="RZ101" s="225">
        <f>IF(RZ$19-'様式３（療養者名簿）（⑤の場合）'!$BD106+1&lt;=15,IF(RZ$19&gt;='様式３（療養者名簿）（⑤の場合）'!$BD106,IF(RZ$19&lt;='様式３（療養者名簿）（⑤の場合）'!$BE106,1,0),0),0)</f>
        <v>0</v>
      </c>
      <c r="SA101" s="225">
        <f>IF(SA$19-'様式３（療養者名簿）（⑤の場合）'!$BD106+1&lt;=15,IF(SA$19&gt;='様式３（療養者名簿）（⑤の場合）'!$BD106,IF(SA$19&lt;='様式３（療養者名簿）（⑤の場合）'!$BE106,1,0),0),0)</f>
        <v>0</v>
      </c>
      <c r="SB101" s="225">
        <f>IF(SB$19-'様式３（療養者名簿）（⑤の場合）'!$BD106+1&lt;=15,IF(SB$19&gt;='様式３（療養者名簿）（⑤の場合）'!$BD106,IF(SB$19&lt;='様式３（療養者名簿）（⑤の場合）'!$BE106,1,0),0),0)</f>
        <v>0</v>
      </c>
      <c r="SC101" s="225">
        <f>IF(SC$19-'様式３（療養者名簿）（⑤の場合）'!$BD106+1&lt;=15,IF(SC$19&gt;='様式３（療養者名簿）（⑤の場合）'!$BD106,IF(SC$19&lt;='様式３（療養者名簿）（⑤の場合）'!$BE106,1,0),0),0)</f>
        <v>0</v>
      </c>
      <c r="SD101" s="225">
        <f>IF(SD$19-'様式３（療養者名簿）（⑤の場合）'!$BD106+1&lt;=15,IF(SD$19&gt;='様式３（療養者名簿）（⑤の場合）'!$BD106,IF(SD$19&lt;='様式３（療養者名簿）（⑤の場合）'!$BE106,1,0),0),0)</f>
        <v>0</v>
      </c>
      <c r="SE101" s="225">
        <f>IF(SE$19-'様式３（療養者名簿）（⑤の場合）'!$BD106+1&lt;=15,IF(SE$19&gt;='様式３（療養者名簿）（⑤の場合）'!$BD106,IF(SE$19&lt;='様式３（療養者名簿）（⑤の場合）'!$BE106,1,0),0),0)</f>
        <v>0</v>
      </c>
      <c r="SF101" s="225">
        <f>IF(SF$19-'様式３（療養者名簿）（⑤の場合）'!$BD106+1&lt;=15,IF(SF$19&gt;='様式３（療養者名簿）（⑤の場合）'!$BD106,IF(SF$19&lt;='様式３（療養者名簿）（⑤の場合）'!$BE106,1,0),0),0)</f>
        <v>0</v>
      </c>
      <c r="SG101" s="225">
        <f>IF(SG$19-'様式３（療養者名簿）（⑤の場合）'!$BD106+1&lt;=15,IF(SG$19&gt;='様式３（療養者名簿）（⑤の場合）'!$BD106,IF(SG$19&lt;='様式３（療養者名簿）（⑤の場合）'!$BE106,1,0),0),0)</f>
        <v>0</v>
      </c>
      <c r="SH101" s="225">
        <f>IF(SH$19-'様式３（療養者名簿）（⑤の場合）'!$BD106+1&lt;=15,IF(SH$19&gt;='様式３（療養者名簿）（⑤の場合）'!$BD106,IF(SH$19&lt;='様式３（療養者名簿）（⑤の場合）'!$BE106,1,0),0),0)</f>
        <v>0</v>
      </c>
      <c r="SI101" s="225">
        <f>IF(SI$19-'様式３（療養者名簿）（⑤の場合）'!$BD106+1&lt;=15,IF(SI$19&gt;='様式３（療養者名簿）（⑤の場合）'!$BD106,IF(SI$19&lt;='様式３（療養者名簿）（⑤の場合）'!$BE106,1,0),0),0)</f>
        <v>0</v>
      </c>
      <c r="SJ101" s="225">
        <f>IF(SJ$19-'様式３（療養者名簿）（⑤の場合）'!$BD106+1&lt;=15,IF(SJ$19&gt;='様式３（療養者名簿）（⑤の場合）'!$BD106,IF(SJ$19&lt;='様式３（療養者名簿）（⑤の場合）'!$BE106,1,0),0),0)</f>
        <v>0</v>
      </c>
      <c r="SK101" s="225">
        <f>IF(SK$19-'様式３（療養者名簿）（⑤の場合）'!$BD106+1&lt;=15,IF(SK$19&gt;='様式３（療養者名簿）（⑤の場合）'!$BD106,IF(SK$19&lt;='様式３（療養者名簿）（⑤の場合）'!$BE106,1,0),0),0)</f>
        <v>0</v>
      </c>
      <c r="SL101" s="225">
        <f>IF(SL$19-'様式３（療養者名簿）（⑤の場合）'!$BD106+1&lt;=15,IF(SL$19&gt;='様式３（療養者名簿）（⑤の場合）'!$BD106,IF(SL$19&lt;='様式３（療養者名簿）（⑤の場合）'!$BE106,1,0),0),0)</f>
        <v>0</v>
      </c>
      <c r="SM101" s="225">
        <f>IF(SM$19-'様式３（療養者名簿）（⑤の場合）'!$BD106+1&lt;=15,IF(SM$19&gt;='様式３（療養者名簿）（⑤の場合）'!$BD106,IF(SM$19&lt;='様式３（療養者名簿）（⑤の場合）'!$BE106,1,0),0),0)</f>
        <v>0</v>
      </c>
      <c r="SN101" s="225">
        <f>IF(SN$19-'様式３（療養者名簿）（⑤の場合）'!$BD106+1&lt;=15,IF(SN$19&gt;='様式３（療養者名簿）（⑤の場合）'!$BD106,IF(SN$19&lt;='様式３（療養者名簿）（⑤の場合）'!$BE106,1,0),0),0)</f>
        <v>0</v>
      </c>
      <c r="SO101" s="225">
        <f>IF(SO$19-'様式３（療養者名簿）（⑤の場合）'!$BD106+1&lt;=15,IF(SO$19&gt;='様式３（療養者名簿）（⑤の場合）'!$BD106,IF(SO$19&lt;='様式３（療養者名簿）（⑤の場合）'!$BE106,1,0),0),0)</f>
        <v>0</v>
      </c>
      <c r="SP101" s="225">
        <f>IF(SP$19-'様式３（療養者名簿）（⑤の場合）'!$BD106+1&lt;=15,IF(SP$19&gt;='様式３（療養者名簿）（⑤の場合）'!$BD106,IF(SP$19&lt;='様式３（療養者名簿）（⑤の場合）'!$BE106,1,0),0),0)</f>
        <v>0</v>
      </c>
      <c r="SQ101" s="225">
        <f>IF(SQ$19-'様式３（療養者名簿）（⑤の場合）'!$BD106+1&lt;=15,IF(SQ$19&gt;='様式３（療養者名簿）（⑤の場合）'!$BD106,IF(SQ$19&lt;='様式３（療養者名簿）（⑤の場合）'!$BE106,1,0),0),0)</f>
        <v>0</v>
      </c>
      <c r="SR101" s="225">
        <f>IF(SR$19-'様式３（療養者名簿）（⑤の場合）'!$BD106+1&lt;=15,IF(SR$19&gt;='様式３（療養者名簿）（⑤の場合）'!$BD106,IF(SR$19&lt;='様式３（療養者名簿）（⑤の場合）'!$BE106,1,0),0),0)</f>
        <v>0</v>
      </c>
      <c r="SS101" s="225">
        <f>IF(SS$19-'様式３（療養者名簿）（⑤の場合）'!$BD106+1&lt;=15,IF(SS$19&gt;='様式３（療養者名簿）（⑤の場合）'!$BD106,IF(SS$19&lt;='様式３（療養者名簿）（⑤の場合）'!$BE106,1,0),0),0)</f>
        <v>0</v>
      </c>
      <c r="ST101" s="225">
        <f>IF(ST$19-'様式３（療養者名簿）（⑤の場合）'!$BD106+1&lt;=15,IF(ST$19&gt;='様式３（療養者名簿）（⑤の場合）'!$BD106,IF(ST$19&lt;='様式３（療養者名簿）（⑤の場合）'!$BE106,1,0),0),0)</f>
        <v>0</v>
      </c>
      <c r="SU101" s="225">
        <f>IF(SU$19-'様式３（療養者名簿）（⑤の場合）'!$BD106+1&lt;=15,IF(SU$19&gt;='様式３（療養者名簿）（⑤の場合）'!$BD106,IF(SU$19&lt;='様式３（療養者名簿）（⑤の場合）'!$BE106,1,0),0),0)</f>
        <v>0</v>
      </c>
      <c r="SV101" s="225">
        <f>IF(SV$19-'様式３（療養者名簿）（⑤の場合）'!$BD106+1&lt;=15,IF(SV$19&gt;='様式３（療養者名簿）（⑤の場合）'!$BD106,IF(SV$19&lt;='様式３（療養者名簿）（⑤の場合）'!$BE106,1,0),0),0)</f>
        <v>0</v>
      </c>
      <c r="SW101" s="225">
        <f>IF(SW$19-'様式３（療養者名簿）（⑤の場合）'!$BD106+1&lt;=15,IF(SW$19&gt;='様式３（療養者名簿）（⑤の場合）'!$BD106,IF(SW$19&lt;='様式３（療養者名簿）（⑤の場合）'!$BE106,1,0),0),0)</f>
        <v>0</v>
      </c>
      <c r="SX101" s="225">
        <f>IF(SX$19-'様式３（療養者名簿）（⑤の場合）'!$BD106+1&lt;=15,IF(SX$19&gt;='様式３（療養者名簿）（⑤の場合）'!$BD106,IF(SX$19&lt;='様式３（療養者名簿）（⑤の場合）'!$BE106,1,0),0),0)</f>
        <v>0</v>
      </c>
      <c r="SY101" s="225">
        <f>IF(SY$19-'様式３（療養者名簿）（⑤の場合）'!$BD106+1&lt;=15,IF(SY$19&gt;='様式３（療養者名簿）（⑤の場合）'!$BD106,IF(SY$19&lt;='様式３（療養者名簿）（⑤の場合）'!$BE106,1,0),0),0)</f>
        <v>0</v>
      </c>
      <c r="SZ101" s="225">
        <f>IF(SZ$19-'様式３（療養者名簿）（⑤の場合）'!$BD106+1&lt;=15,IF(SZ$19&gt;='様式３（療養者名簿）（⑤の場合）'!$BD106,IF(SZ$19&lt;='様式３（療養者名簿）（⑤の場合）'!$BE106,1,0),0),0)</f>
        <v>0</v>
      </c>
      <c r="TA101" s="225">
        <f>IF(TA$19-'様式３（療養者名簿）（⑤の場合）'!$BD106+1&lt;=15,IF(TA$19&gt;='様式３（療養者名簿）（⑤の場合）'!$BD106,IF(TA$19&lt;='様式３（療養者名簿）（⑤の場合）'!$BE106,1,0),0),0)</f>
        <v>0</v>
      </c>
      <c r="TB101" s="225">
        <f>IF(TB$19-'様式３（療養者名簿）（⑤の場合）'!$BD106+1&lt;=15,IF(TB$19&gt;='様式３（療養者名簿）（⑤の場合）'!$BD106,IF(TB$19&lt;='様式３（療養者名簿）（⑤の場合）'!$BE106,1,0),0),0)</f>
        <v>0</v>
      </c>
      <c r="TC101" s="225">
        <f>IF(TC$19-'様式３（療養者名簿）（⑤の場合）'!$BD106+1&lt;=15,IF(TC$19&gt;='様式３（療養者名簿）（⑤の場合）'!$BD106,IF(TC$19&lt;='様式３（療養者名簿）（⑤の場合）'!$BE106,1,0),0),0)</f>
        <v>0</v>
      </c>
      <c r="TD101" s="225">
        <f>IF(TD$19-'様式３（療養者名簿）（⑤の場合）'!$BD106+1&lt;=15,IF(TD$19&gt;='様式３（療養者名簿）（⑤の場合）'!$BD106,IF(TD$19&lt;='様式３（療養者名簿）（⑤の場合）'!$BE106,1,0),0),0)</f>
        <v>0</v>
      </c>
      <c r="TE101" s="225">
        <f>IF(TE$19-'様式３（療養者名簿）（⑤の場合）'!$BD106+1&lt;=15,IF(TE$19&gt;='様式３（療養者名簿）（⑤の場合）'!$BD106,IF(TE$19&lt;='様式３（療養者名簿）（⑤の場合）'!$BE106,1,0),0),0)</f>
        <v>0</v>
      </c>
      <c r="TF101" s="225">
        <f>IF(TF$19-'様式３（療養者名簿）（⑤の場合）'!$BD106+1&lt;=15,IF(TF$19&gt;='様式３（療養者名簿）（⑤の場合）'!$BD106,IF(TF$19&lt;='様式３（療養者名簿）（⑤の場合）'!$BE106,1,0),0),0)</f>
        <v>0</v>
      </c>
      <c r="TG101" s="225">
        <f>IF(TG$19-'様式３（療養者名簿）（⑤の場合）'!$BD106+1&lt;=15,IF(TG$19&gt;='様式３（療養者名簿）（⑤の場合）'!$BD106,IF(TG$19&lt;='様式３（療養者名簿）（⑤の場合）'!$BE106,1,0),0),0)</f>
        <v>0</v>
      </c>
      <c r="TH101" s="225">
        <f>IF(TH$19-'様式３（療養者名簿）（⑤の場合）'!$BD106+1&lt;=15,IF(TH$19&gt;='様式３（療養者名簿）（⑤の場合）'!$BD106,IF(TH$19&lt;='様式３（療養者名簿）（⑤の場合）'!$BE106,1,0),0),0)</f>
        <v>0</v>
      </c>
      <c r="TI101" s="225">
        <f>IF(TI$19-'様式３（療養者名簿）（⑤の場合）'!$BD106+1&lt;=15,IF(TI$19&gt;='様式３（療養者名簿）（⑤の場合）'!$BD106,IF(TI$19&lt;='様式３（療養者名簿）（⑤の場合）'!$BE106,1,0),0),0)</f>
        <v>0</v>
      </c>
      <c r="TJ101" s="225">
        <f>IF(TJ$19-'様式３（療養者名簿）（⑤の場合）'!$BD106+1&lt;=15,IF(TJ$19&gt;='様式３（療養者名簿）（⑤の場合）'!$BD106,IF(TJ$19&lt;='様式３（療養者名簿）（⑤の場合）'!$BE106,1,0),0),0)</f>
        <v>0</v>
      </c>
      <c r="TK101" s="225">
        <f>IF(TK$19-'様式３（療養者名簿）（⑤の場合）'!$BD106+1&lt;=15,IF(TK$19&gt;='様式３（療養者名簿）（⑤の場合）'!$BD106,IF(TK$19&lt;='様式３（療養者名簿）（⑤の場合）'!$BE106,1,0),0),0)</f>
        <v>0</v>
      </c>
      <c r="TL101" s="225">
        <f>IF(TL$19-'様式３（療養者名簿）（⑤の場合）'!$BD106+1&lt;=15,IF(TL$19&gt;='様式３（療養者名簿）（⑤の場合）'!$BD106,IF(TL$19&lt;='様式３（療養者名簿）（⑤の場合）'!$BE106,1,0),0),0)</f>
        <v>0</v>
      </c>
      <c r="TM101" s="225">
        <f>IF(TM$19-'様式３（療養者名簿）（⑤の場合）'!$BD106+1&lt;=15,IF(TM$19&gt;='様式３（療養者名簿）（⑤の場合）'!$BD106,IF(TM$19&lt;='様式３（療養者名簿）（⑤の場合）'!$BE106,1,0),0),0)</f>
        <v>0</v>
      </c>
      <c r="TN101" s="225">
        <f>IF(TN$19-'様式３（療養者名簿）（⑤の場合）'!$BD106+1&lt;=15,IF(TN$19&gt;='様式３（療養者名簿）（⑤の場合）'!$BD106,IF(TN$19&lt;='様式３（療養者名簿）（⑤の場合）'!$BE106,1,0),0),0)</f>
        <v>0</v>
      </c>
      <c r="TO101" s="225">
        <f>IF(TO$19-'様式３（療養者名簿）（⑤の場合）'!$BD106+1&lt;=15,IF(TO$19&gt;='様式３（療養者名簿）（⑤の場合）'!$BD106,IF(TO$19&lt;='様式３（療養者名簿）（⑤の場合）'!$BE106,1,0),0),0)</f>
        <v>0</v>
      </c>
      <c r="TP101" s="225">
        <f>IF(TP$19-'様式３（療養者名簿）（⑤の場合）'!$BD106+1&lt;=15,IF(TP$19&gt;='様式３（療養者名簿）（⑤の場合）'!$BD106,IF(TP$19&lt;='様式３（療養者名簿）（⑤の場合）'!$BE106,1,0),0),0)</f>
        <v>0</v>
      </c>
      <c r="TQ101" s="225">
        <f>IF(TQ$19-'様式３（療養者名簿）（⑤の場合）'!$BD106+1&lt;=15,IF(TQ$19&gt;='様式３（療養者名簿）（⑤の場合）'!$BD106,IF(TQ$19&lt;='様式３（療養者名簿）（⑤の場合）'!$BE106,1,0),0),0)</f>
        <v>0</v>
      </c>
      <c r="TR101" s="225">
        <f>IF(TR$19-'様式３（療養者名簿）（⑤の場合）'!$BD106+1&lt;=15,IF(TR$19&gt;='様式３（療養者名簿）（⑤の場合）'!$BD106,IF(TR$19&lt;='様式３（療養者名簿）（⑤の場合）'!$BE106,1,0),0),0)</f>
        <v>0</v>
      </c>
      <c r="TS101" s="225">
        <f>IF(TS$19-'様式３（療養者名簿）（⑤の場合）'!$BD106+1&lt;=15,IF(TS$19&gt;='様式３（療養者名簿）（⑤の場合）'!$BD106,IF(TS$19&lt;='様式３（療養者名簿）（⑤の場合）'!$BE106,1,0),0),0)</f>
        <v>0</v>
      </c>
      <c r="TT101" s="225">
        <f>IF(TT$19-'様式３（療養者名簿）（⑤の場合）'!$BD106+1&lt;=15,IF(TT$19&gt;='様式３（療養者名簿）（⑤の場合）'!$BD106,IF(TT$19&lt;='様式３（療養者名簿）（⑤の場合）'!$BE106,1,0),0),0)</f>
        <v>0</v>
      </c>
      <c r="TU101" s="225">
        <f>IF(TU$19-'様式３（療養者名簿）（⑤の場合）'!$BD106+1&lt;=15,IF(TU$19&gt;='様式３（療養者名簿）（⑤の場合）'!$BD106,IF(TU$19&lt;='様式３（療養者名簿）（⑤の場合）'!$BE106,1,0),0),0)</f>
        <v>0</v>
      </c>
      <c r="TV101" s="225">
        <f>IF(TV$19-'様式３（療養者名簿）（⑤の場合）'!$BD106+1&lt;=15,IF(TV$19&gt;='様式３（療養者名簿）（⑤の場合）'!$BD106,IF(TV$19&lt;='様式３（療養者名簿）（⑤の場合）'!$BE106,1,0),0),0)</f>
        <v>0</v>
      </c>
      <c r="TW101" s="225">
        <f>IF(TW$19-'様式３（療養者名簿）（⑤の場合）'!$BD106+1&lt;=15,IF(TW$19&gt;='様式３（療養者名簿）（⑤の場合）'!$BD106,IF(TW$19&lt;='様式３（療養者名簿）（⑤の場合）'!$BE106,1,0),0),0)</f>
        <v>0</v>
      </c>
      <c r="TX101" s="225">
        <f>IF(TX$19-'様式３（療養者名簿）（⑤の場合）'!$BD106+1&lt;=15,IF(TX$19&gt;='様式３（療養者名簿）（⑤の場合）'!$BD106,IF(TX$19&lt;='様式３（療養者名簿）（⑤の場合）'!$BE106,1,0),0),0)</f>
        <v>0</v>
      </c>
      <c r="TY101" s="225">
        <f>IF(TY$19-'様式３（療養者名簿）（⑤の場合）'!$BD106+1&lt;=15,IF(TY$19&gt;='様式３（療養者名簿）（⑤の場合）'!$BD106,IF(TY$19&lt;='様式３（療養者名簿）（⑤の場合）'!$BE106,1,0),0),0)</f>
        <v>0</v>
      </c>
      <c r="TZ101" s="225">
        <f>IF(TZ$19-'様式３（療養者名簿）（⑤の場合）'!$BD106+1&lt;=15,IF(TZ$19&gt;='様式３（療養者名簿）（⑤の場合）'!$BD106,IF(TZ$19&lt;='様式３（療養者名簿）（⑤の場合）'!$BE106,1,0),0),0)</f>
        <v>0</v>
      </c>
      <c r="UA101" s="225">
        <f>IF(UA$19-'様式３（療養者名簿）（⑤の場合）'!$BD106+1&lt;=15,IF(UA$19&gt;='様式３（療養者名簿）（⑤の場合）'!$BD106,IF(UA$19&lt;='様式３（療養者名簿）（⑤の場合）'!$BE106,1,0),0),0)</f>
        <v>0</v>
      </c>
      <c r="UB101" s="225">
        <f>IF(UB$19-'様式３（療養者名簿）（⑤の場合）'!$BD106+1&lt;=15,IF(UB$19&gt;='様式３（療養者名簿）（⑤の場合）'!$BD106,IF(UB$19&lt;='様式３（療養者名簿）（⑤の場合）'!$BE106,1,0),0),0)</f>
        <v>0</v>
      </c>
      <c r="UC101" s="225">
        <f>IF(UC$19-'様式３（療養者名簿）（⑤の場合）'!$BD106+1&lt;=15,IF(UC$19&gt;='様式３（療養者名簿）（⑤の場合）'!$BD106,IF(UC$19&lt;='様式３（療養者名簿）（⑤の場合）'!$BE106,1,0),0),0)</f>
        <v>0</v>
      </c>
      <c r="UD101" s="338">
        <f>IF(UD$19-'様式３（療養者名簿）（⑤の場合）'!$BD106+1&lt;=15,IF(UD$19&gt;='様式３（療養者名簿）（⑤の場合）'!$BD106,IF(UD$19&lt;='様式３（療養者名簿）（⑤の場合）'!$BE106,1,0),0),0)</f>
        <v>0</v>
      </c>
      <c r="UE101" s="338">
        <f>IF(UE$19-'様式３（療養者名簿）（⑤の場合）'!$BD106+1&lt;=15,IF(UE$19&gt;='様式３（療養者名簿）（⑤の場合）'!$BD106,IF(UE$19&lt;='様式３（療養者名簿）（⑤の場合）'!$BE106,1,0),0),0)</f>
        <v>0</v>
      </c>
      <c r="UF101" s="338">
        <f>IF(UF$19-'様式３（療養者名簿）（⑤の場合）'!$BD106+1&lt;=15,IF(UF$19&gt;='様式３（療養者名簿）（⑤の場合）'!$BD106,IF(UF$19&lt;='様式３（療養者名簿）（⑤の場合）'!$BE106,1,0),0),0)</f>
        <v>0</v>
      </c>
      <c r="UG101" s="338">
        <f>IF(UG$19-'様式３（療養者名簿）（⑤の場合）'!$BD106+1&lt;=15,IF(UG$19&gt;='様式３（療養者名簿）（⑤の場合）'!$BD106,IF(UG$19&lt;='様式３（療養者名簿）（⑤の場合）'!$BE106,1,0),0),0)</f>
        <v>0</v>
      </c>
      <c r="UH101" s="338">
        <f>IF(UH$19-'様式３（療養者名簿）（⑤の場合）'!$BD106+1&lt;=15,IF(UH$19&gt;='様式３（療養者名簿）（⑤の場合）'!$BD106,IF(UH$19&lt;='様式３（療養者名簿）（⑤の場合）'!$BE106,1,0),0),0)</f>
        <v>0</v>
      </c>
      <c r="UI101" s="338">
        <f>IF(UI$19-'様式３（療養者名簿）（⑤の場合）'!$BD106+1&lt;=15,IF(UI$19&gt;='様式３（療養者名簿）（⑤の場合）'!$BD106,IF(UI$19&lt;='様式３（療養者名簿）（⑤の場合）'!$BE106,1,0),0),0)</f>
        <v>0</v>
      </c>
      <c r="UJ101" s="338">
        <f>IF(UJ$19-'様式３（療養者名簿）（⑤の場合）'!$BD106+1&lt;=15,IF(UJ$19&gt;='様式３（療養者名簿）（⑤の場合）'!$BD106,IF(UJ$19&lt;='様式３（療養者名簿）（⑤の場合）'!$BE106,1,0),0),0)</f>
        <v>0</v>
      </c>
      <c r="UK101" s="338">
        <f>IF(UK$19-'様式３（療養者名簿）（⑤の場合）'!$BD106+1&lt;=15,IF(UK$19&gt;='様式３（療養者名簿）（⑤の場合）'!$BD106,IF(UK$19&lt;='様式３（療養者名簿）（⑤の場合）'!$BE106,1,0),0),0)</f>
        <v>0</v>
      </c>
      <c r="UL101" s="338">
        <f>IF(UL$19-'様式３（療養者名簿）（⑤の場合）'!$BD106+1&lt;=15,IF(UL$19&gt;='様式３（療養者名簿）（⑤の場合）'!$BD106,IF(UL$19&lt;='様式３（療養者名簿）（⑤の場合）'!$BE106,1,0),0),0)</f>
        <v>0</v>
      </c>
      <c r="UM101" s="338">
        <f>IF(UM$19-'様式３（療養者名簿）（⑤の場合）'!$BD106+1&lt;=15,IF(UM$19&gt;='様式３（療養者名簿）（⑤の場合）'!$BD106,IF(UM$19&lt;='様式３（療養者名簿）（⑤の場合）'!$BE106,1,0),0),0)</f>
        <v>0</v>
      </c>
      <c r="UN101" s="338">
        <f>IF(UN$19-'様式３（療養者名簿）（⑤の場合）'!$BD106+1&lt;=15,IF(UN$19&gt;='様式３（療養者名簿）（⑤の場合）'!$BD106,IF(UN$19&lt;='様式３（療養者名簿）（⑤の場合）'!$BE106,1,0),0),0)</f>
        <v>0</v>
      </c>
      <c r="UO101" s="338">
        <f>IF(UO$19-'様式３（療養者名簿）（⑤の場合）'!$BD106+1&lt;=15,IF(UO$19&gt;='様式３（療養者名簿）（⑤の場合）'!$BD106,IF(UO$19&lt;='様式３（療養者名簿）（⑤の場合）'!$BE106,1,0),0),0)</f>
        <v>0</v>
      </c>
      <c r="UP101" s="338">
        <f>IF(UP$19-'様式３（療養者名簿）（⑤の場合）'!$BD106+1&lt;=15,IF(UP$19&gt;='様式３（療養者名簿）（⑤の場合）'!$BD106,IF(UP$19&lt;='様式３（療養者名簿）（⑤の場合）'!$BE106,1,0),0),0)</f>
        <v>0</v>
      </c>
      <c r="UQ101" s="338">
        <f>IF(UQ$19-'様式３（療養者名簿）（⑤の場合）'!$BD106+1&lt;=15,IF(UQ$19&gt;='様式３（療養者名簿）（⑤の場合）'!$BD106,IF(UQ$19&lt;='様式３（療養者名簿）（⑤の場合）'!$BE106,1,0),0),0)</f>
        <v>0</v>
      </c>
      <c r="UR101" s="338">
        <f>IF(UR$19-'様式３（療養者名簿）（⑤の場合）'!$BD106+1&lt;=15,IF(UR$19&gt;='様式３（療養者名簿）（⑤の場合）'!$BD106,IF(UR$19&lt;='様式３（療養者名簿）（⑤の場合）'!$BE106,1,0),0),0)</f>
        <v>0</v>
      </c>
      <c r="US101" s="338">
        <f>IF(US$19-'様式３（療養者名簿）（⑤の場合）'!$BD106+1&lt;=15,IF(US$19&gt;='様式３（療養者名簿）（⑤の場合）'!$BD106,IF(US$19&lt;='様式３（療養者名簿）（⑤の場合）'!$BE106,1,0),0),0)</f>
        <v>0</v>
      </c>
      <c r="UT101" s="338">
        <f>IF(UT$19-'様式３（療養者名簿）（⑤の場合）'!$BD106+1&lt;=15,IF(UT$19&gt;='様式３（療養者名簿）（⑤の場合）'!$BD106,IF(UT$19&lt;='様式３（療養者名簿）（⑤の場合）'!$BE106,1,0),0),0)</f>
        <v>0</v>
      </c>
      <c r="UU101" s="338">
        <f>IF(UU$19-'様式３（療養者名簿）（⑤の場合）'!$BD106+1&lt;=15,IF(UU$19&gt;='様式３（療養者名簿）（⑤の場合）'!$BD106,IF(UU$19&lt;='様式３（療養者名簿）（⑤の場合）'!$BE106,1,0),0),0)</f>
        <v>0</v>
      </c>
      <c r="UV101" s="338">
        <f>IF(UV$19-'様式３（療養者名簿）（⑤の場合）'!$BD106+1&lt;=15,IF(UV$19&gt;='様式３（療養者名簿）（⑤の場合）'!$BD106,IF(UV$19&lt;='様式３（療養者名簿）（⑤の場合）'!$BE106,1,0),0),0)</f>
        <v>0</v>
      </c>
      <c r="UW101" s="338">
        <f>IF(UW$19-'様式３（療養者名簿）（⑤の場合）'!$BD106+1&lt;=15,IF(UW$19&gt;='様式３（療養者名簿）（⑤の場合）'!$BD106,IF(UW$19&lt;='様式３（療養者名簿）（⑤の場合）'!$BE106,1,0),0),0)</f>
        <v>0</v>
      </c>
      <c r="UX101" s="338">
        <f>IF(UX$19-'様式３（療養者名簿）（⑤の場合）'!$BD106+1&lt;=15,IF(UX$19&gt;='様式３（療養者名簿）（⑤の場合）'!$BD106,IF(UX$19&lt;='様式３（療養者名簿）（⑤の場合）'!$BE106,1,0),0),0)</f>
        <v>0</v>
      </c>
      <c r="UY101" s="338">
        <f>IF(UY$19-'様式３（療養者名簿）（⑤の場合）'!$BD106+1&lt;=15,IF(UY$19&gt;='様式３（療養者名簿）（⑤の場合）'!$BD106,IF(UY$19&lt;='様式３（療養者名簿）（⑤の場合）'!$BE106,1,0),0),0)</f>
        <v>0</v>
      </c>
      <c r="UZ101" s="338">
        <f>IF(UZ$19-'様式３（療養者名簿）（⑤の場合）'!$BD106+1&lt;=15,IF(UZ$19&gt;='様式３（療養者名簿）（⑤の場合）'!$BD106,IF(UZ$19&lt;='様式３（療養者名簿）（⑤の場合）'!$BE106,1,0),0),0)</f>
        <v>0</v>
      </c>
      <c r="VA101" s="338">
        <f>IF(VA$19-'様式３（療養者名簿）（⑤の場合）'!$BD106+1&lt;=15,IF(VA$19&gt;='様式３（療養者名簿）（⑤の場合）'!$BD106,IF(VA$19&lt;='様式３（療養者名簿）（⑤の場合）'!$BE106,1,0),0),0)</f>
        <v>0</v>
      </c>
      <c r="VB101" s="338">
        <f>IF(VB$19-'様式３（療養者名簿）（⑤の場合）'!$BD106+1&lt;=15,IF(VB$19&gt;='様式３（療養者名簿）（⑤の場合）'!$BD106,IF(VB$19&lt;='様式３（療養者名簿）（⑤の場合）'!$BE106,1,0),0),0)</f>
        <v>0</v>
      </c>
      <c r="VC101" s="338">
        <f>IF(VC$19-'様式３（療養者名簿）（⑤の場合）'!$BD106+1&lt;=15,IF(VC$19&gt;='様式３（療養者名簿）（⑤の場合）'!$BD106,IF(VC$19&lt;='様式３（療養者名簿）（⑤の場合）'!$BE106,1,0),0),0)</f>
        <v>0</v>
      </c>
      <c r="VD101" s="338">
        <f>IF(VD$19-'様式３（療養者名簿）（⑤の場合）'!$BD106+1&lt;=15,IF(VD$19&gt;='様式３（療養者名簿）（⑤の場合）'!$BD106,IF(VD$19&lt;='様式３（療養者名簿）（⑤の場合）'!$BE106,1,0),0),0)</f>
        <v>0</v>
      </c>
      <c r="VE101" s="338">
        <f>IF(VE$19-'様式３（療養者名簿）（⑤の場合）'!$BD106+1&lt;=15,IF(VE$19&gt;='様式３（療養者名簿）（⑤の場合）'!$BD106,IF(VE$19&lt;='様式３（療養者名簿）（⑤の場合）'!$BE106,1,0),0),0)</f>
        <v>0</v>
      </c>
      <c r="VF101" s="338">
        <f>IF(VF$19-'様式３（療養者名簿）（⑤の場合）'!$BD106+1&lt;=15,IF(VF$19&gt;='様式３（療養者名簿）（⑤の場合）'!$BD106,IF(VF$19&lt;='様式３（療養者名簿）（⑤の場合）'!$BE106,1,0),0),0)</f>
        <v>0</v>
      </c>
      <c r="VG101" s="338">
        <f>IF(VG$19-'様式３（療養者名簿）（⑤の場合）'!$BD106+1&lt;=15,IF(VG$19&gt;='様式３（療養者名簿）（⑤の場合）'!$BD106,IF(VG$19&lt;='様式３（療養者名簿）（⑤の場合）'!$BE106,1,0),0),0)</f>
        <v>0</v>
      </c>
      <c r="VH101" s="338">
        <f>IF(VH$19-'様式３（療養者名簿）（⑤の場合）'!$BD106+1&lt;=15,IF(VH$19&gt;='様式３（療養者名簿）（⑤の場合）'!$BD106,IF(VH$19&lt;='様式３（療養者名簿）（⑤の場合）'!$BE106,1,0),0),0)</f>
        <v>0</v>
      </c>
      <c r="VI101" s="338">
        <f>IF(VI$19-'様式３（療養者名簿）（⑤の場合）'!$BD106+1&lt;=15,IF(VI$19&gt;='様式３（療養者名簿）（⑤の場合）'!$BD106,IF(VI$19&lt;='様式３（療養者名簿）（⑤の場合）'!$BE106,1,0),0),0)</f>
        <v>0</v>
      </c>
      <c r="VJ101" s="338">
        <f>IF(VJ$19-'様式３（療養者名簿）（⑤の場合）'!$BD106+1&lt;=15,IF(VJ$19&gt;='様式３（療養者名簿）（⑤の場合）'!$BD106,IF(VJ$19&lt;='様式３（療養者名簿）（⑤の場合）'!$BE106,1,0),0),0)</f>
        <v>0</v>
      </c>
      <c r="VK101" s="338">
        <f>IF(VK$19-'様式３（療養者名簿）（⑤の場合）'!$BD106+1&lt;=15,IF(VK$19&gt;='様式３（療養者名簿）（⑤の場合）'!$BD106,IF(VK$19&lt;='様式３（療養者名簿）（⑤の場合）'!$BE106,1,0),0),0)</f>
        <v>0</v>
      </c>
      <c r="VL101" s="338">
        <f>IF(VL$19-'様式３（療養者名簿）（⑤の場合）'!$BD106+1&lt;=15,IF(VL$19&gt;='様式３（療養者名簿）（⑤の場合）'!$BD106,IF(VL$19&lt;='様式３（療養者名簿）（⑤の場合）'!$BE106,1,0),0),0)</f>
        <v>0</v>
      </c>
      <c r="VM101" s="338">
        <f>IF(VM$19-'様式３（療養者名簿）（⑤の場合）'!$BD106+1&lt;=15,IF(VM$19&gt;='様式３（療養者名簿）（⑤の場合）'!$BD106,IF(VM$19&lt;='様式３（療養者名簿）（⑤の場合）'!$BE106,1,0),0),0)</f>
        <v>0</v>
      </c>
      <c r="VN101" s="338">
        <f>IF(VN$19-'様式３（療養者名簿）（⑤の場合）'!$BD106+1&lt;=15,IF(VN$19&gt;='様式３（療養者名簿）（⑤の場合）'!$BD106,IF(VN$19&lt;='様式３（療養者名簿）（⑤の場合）'!$BE106,1,0),0),0)</f>
        <v>0</v>
      </c>
      <c r="VO101" s="338">
        <f>IF(VO$19-'様式３（療養者名簿）（⑤の場合）'!$BD106+1&lt;=15,IF(VO$19&gt;='様式３（療養者名簿）（⑤の場合）'!$BD106,IF(VO$19&lt;='様式３（療養者名簿）（⑤の場合）'!$BE106,1,0),0),0)</f>
        <v>0</v>
      </c>
      <c r="VP101" s="338">
        <f>IF(VP$19-'様式３（療養者名簿）（⑤の場合）'!$BD106+1&lt;=15,IF(VP$19&gt;='様式３（療養者名簿）（⑤の場合）'!$BD106,IF(VP$19&lt;='様式３（療養者名簿）（⑤の場合）'!$BE106,1,0),0),0)</f>
        <v>0</v>
      </c>
      <c r="VQ101" s="338">
        <f>IF(VQ$19-'様式３（療養者名簿）（⑤の場合）'!$BD106+1&lt;=15,IF(VQ$19&gt;='様式３（療養者名簿）（⑤の場合）'!$BD106,IF(VQ$19&lt;='様式３（療養者名簿）（⑤の場合）'!$BE106,1,0),0),0)</f>
        <v>0</v>
      </c>
      <c r="VR101" s="338">
        <f>IF(VR$19-'様式３（療養者名簿）（⑤の場合）'!$BD106+1&lt;=15,IF(VR$19&gt;='様式３（療養者名簿）（⑤の場合）'!$BD106,IF(VR$19&lt;='様式３（療養者名簿）（⑤の場合）'!$BE106,1,0),0),0)</f>
        <v>0</v>
      </c>
      <c r="VS101" s="338">
        <f>IF(VS$19-'様式３（療養者名簿）（⑤の場合）'!$BD106+1&lt;=15,IF(VS$19&gt;='様式３（療養者名簿）（⑤の場合）'!$BD106,IF(VS$19&lt;='様式３（療養者名簿）（⑤の場合）'!$BE106,1,0),0),0)</f>
        <v>0</v>
      </c>
      <c r="VT101" s="338">
        <f>IF(VT$19-'様式３（療養者名簿）（⑤の場合）'!$BD106+1&lt;=15,IF(VT$19&gt;='様式３（療養者名簿）（⑤の場合）'!$BD106,IF(VT$19&lt;='様式３（療養者名簿）（⑤の場合）'!$BE106,1,0),0),0)</f>
        <v>0</v>
      </c>
      <c r="VU101" s="338">
        <f>IF(VU$19-'様式３（療養者名簿）（⑤の場合）'!$BD106+1&lt;=15,IF(VU$19&gt;='様式３（療養者名簿）（⑤の場合）'!$BD106,IF(VU$19&lt;='様式３（療養者名簿）（⑤の場合）'!$BE106,1,0),0),0)</f>
        <v>0</v>
      </c>
      <c r="VV101" s="338">
        <f>IF(VV$19-'様式３（療養者名簿）（⑤の場合）'!$BD106+1&lt;=15,IF(VV$19&gt;='様式３（療養者名簿）（⑤の場合）'!$BD106,IF(VV$19&lt;='様式３（療養者名簿）（⑤の場合）'!$BE106,1,0),0),0)</f>
        <v>0</v>
      </c>
      <c r="VW101" s="338">
        <f>IF(VW$19-'様式３（療養者名簿）（⑤の場合）'!$BD106+1&lt;=15,IF(VW$19&gt;='様式３（療養者名簿）（⑤の場合）'!$BD106,IF(VW$19&lt;='様式３（療養者名簿）（⑤の場合）'!$BE106,1,0),0),0)</f>
        <v>0</v>
      </c>
      <c r="VX101" s="338">
        <f>IF(VX$19-'様式３（療養者名簿）（⑤の場合）'!$BD106+1&lt;=15,IF(VX$19&gt;='様式３（療養者名簿）（⑤の場合）'!$BD106,IF(VX$19&lt;='様式３（療養者名簿）（⑤の場合）'!$BE106,1,0),0),0)</f>
        <v>0</v>
      </c>
      <c r="VY101" s="338">
        <f>IF(VY$19-'様式３（療養者名簿）（⑤の場合）'!$BD106+1&lt;=15,IF(VY$19&gt;='様式３（療養者名簿）（⑤の場合）'!$BD106,IF(VY$19&lt;='様式３（療養者名簿）（⑤の場合）'!$BE106,1,0),0),0)</f>
        <v>0</v>
      </c>
      <c r="VZ101" s="338">
        <f>IF(VZ$19-'様式３（療養者名簿）（⑤の場合）'!$BD106+1&lt;=15,IF(VZ$19&gt;='様式３（療養者名簿）（⑤の場合）'!$BD106,IF(VZ$19&lt;='様式３（療養者名簿）（⑤の場合）'!$BE106,1,0),0),0)</f>
        <v>0</v>
      </c>
      <c r="WA101" s="338">
        <f>IF(WA$19-'様式３（療養者名簿）（⑤の場合）'!$BD106+1&lt;=15,IF(WA$19&gt;='様式３（療養者名簿）（⑤の場合）'!$BD106,IF(WA$19&lt;='様式３（療養者名簿）（⑤の場合）'!$BE106,1,0),0),0)</f>
        <v>0</v>
      </c>
      <c r="WB101" s="338">
        <f>IF(WB$19-'様式３（療養者名簿）（⑤の場合）'!$BD106+1&lt;=15,IF(WB$19&gt;='様式３（療養者名簿）（⑤の場合）'!$BD106,IF(WB$19&lt;='様式３（療養者名簿）（⑤の場合）'!$BE106,1,0),0),0)</f>
        <v>0</v>
      </c>
      <c r="WC101" s="338">
        <f>IF(WC$19-'様式３（療養者名簿）（⑤の場合）'!$BD106+1&lt;=15,IF(WC$19&gt;='様式３（療養者名簿）（⑤の場合）'!$BD106,IF(WC$19&lt;='様式３（療養者名簿）（⑤の場合）'!$BE106,1,0),0),0)</f>
        <v>0</v>
      </c>
      <c r="WD101" s="338">
        <f>IF(WD$19-'様式３（療養者名簿）（⑤の場合）'!$BD106+1&lt;=15,IF(WD$19&gt;='様式３（療養者名簿）（⑤の場合）'!$BD106,IF(WD$19&lt;='様式３（療養者名簿）（⑤の場合）'!$BE106,1,0),0),0)</f>
        <v>0</v>
      </c>
      <c r="WE101" s="338">
        <f>IF(WE$19-'様式３（療養者名簿）（⑤の場合）'!$BD106+1&lt;=15,IF(WE$19&gt;='様式３（療養者名簿）（⑤の場合）'!$BD106,IF(WE$19&lt;='様式３（療養者名簿）（⑤の場合）'!$BE106,1,0),0),0)</f>
        <v>0</v>
      </c>
      <c r="WF101" s="338">
        <f>IF(WF$19-'様式３（療養者名簿）（⑤の場合）'!$BD106+1&lt;=15,IF(WF$19&gt;='様式３（療養者名簿）（⑤の場合）'!$BD106,IF(WF$19&lt;='様式３（療養者名簿）（⑤の場合）'!$BE106,1,0),0),0)</f>
        <v>0</v>
      </c>
      <c r="WG101" s="338">
        <f>IF(WG$19-'様式３（療養者名簿）（⑤の場合）'!$BD106+1&lt;=15,IF(WG$19&gt;='様式３（療養者名簿）（⑤の場合）'!$BD106,IF(WG$19&lt;='様式３（療養者名簿）（⑤の場合）'!$BE106,1,0),0),0)</f>
        <v>0</v>
      </c>
      <c r="WH101" s="338">
        <f>IF(WH$19-'様式３（療養者名簿）（⑤の場合）'!$BD106+1&lt;=15,IF(WH$19&gt;='様式３（療養者名簿）（⑤の場合）'!$BD106,IF(WH$19&lt;='様式３（療養者名簿）（⑤の場合）'!$BE106,1,0),0),0)</f>
        <v>0</v>
      </c>
      <c r="WI101" s="338">
        <f>IF(WI$19-'様式３（療養者名簿）（⑤の場合）'!$BD106+1&lt;=15,IF(WI$19&gt;='様式３（療養者名簿）（⑤の場合）'!$BD106,IF(WI$19&lt;='様式３（療養者名簿）（⑤の場合）'!$BE106,1,0),0),0)</f>
        <v>0</v>
      </c>
      <c r="WJ101" s="338">
        <f>IF(WJ$19-'様式３（療養者名簿）（⑤の場合）'!$BD106+1&lt;=15,IF(WJ$19&gt;='様式３（療養者名簿）（⑤の場合）'!$BD106,IF(WJ$19&lt;='様式３（療養者名簿）（⑤の場合）'!$BE106,1,0),0),0)</f>
        <v>0</v>
      </c>
      <c r="WK101" s="338">
        <f>IF(WK$19-'様式３（療養者名簿）（⑤の場合）'!$BD106+1&lt;=15,IF(WK$19&gt;='様式３（療養者名簿）（⑤の場合）'!$BD106,IF(WK$19&lt;='様式３（療養者名簿）（⑤の場合）'!$BE106,1,0),0),0)</f>
        <v>0</v>
      </c>
      <c r="WL101" s="338">
        <f>IF(WL$19-'様式３（療養者名簿）（⑤の場合）'!$BD106+1&lt;=15,IF(WL$19&gt;='様式３（療養者名簿）（⑤の場合）'!$BD106,IF(WL$19&lt;='様式３（療養者名簿）（⑤の場合）'!$BE106,1,0),0),0)</f>
        <v>0</v>
      </c>
      <c r="WM101" s="338">
        <f>IF(WM$19-'様式３（療養者名簿）（⑤の場合）'!$BD106+1&lt;=15,IF(WM$19&gt;='様式３（療養者名簿）（⑤の場合）'!$BD106,IF(WM$19&lt;='様式３（療養者名簿）（⑤の場合）'!$BE106,1,0),0),0)</f>
        <v>0</v>
      </c>
      <c r="WN101" s="338">
        <f>IF(WN$19-'様式３（療養者名簿）（⑤の場合）'!$BD106+1&lt;=15,IF(WN$19&gt;='様式３（療養者名簿）（⑤の場合）'!$BD106,IF(WN$19&lt;='様式３（療養者名簿）（⑤の場合）'!$BE106,1,0),0),0)</f>
        <v>0</v>
      </c>
      <c r="WO101" s="338">
        <f>IF(WO$19-'様式３（療養者名簿）（⑤の場合）'!$BD106+1&lt;=15,IF(WO$19&gt;='様式３（療養者名簿）（⑤の場合）'!$BD106,IF(WO$19&lt;='様式３（療養者名簿）（⑤の場合）'!$BE106,1,0),0),0)</f>
        <v>0</v>
      </c>
      <c r="WP101" s="338">
        <f>IF(WP$19-'様式３（療養者名簿）（⑤の場合）'!$BD106+1&lt;=15,IF(WP$19&gt;='様式３（療養者名簿）（⑤の場合）'!$BD106,IF(WP$19&lt;='様式３（療養者名簿）（⑤の場合）'!$BE106,1,0),0),0)</f>
        <v>0</v>
      </c>
      <c r="WQ101" s="338">
        <f>IF(WQ$19-'様式３（療養者名簿）（⑤の場合）'!$BD106+1&lt;=15,IF(WQ$19&gt;='様式３（療養者名簿）（⑤の場合）'!$BD106,IF(WQ$19&lt;='様式３（療養者名簿）（⑤の場合）'!$BE106,1,0),0),0)</f>
        <v>0</v>
      </c>
      <c r="WR101" s="338">
        <f>IF(WR$19-'様式３（療養者名簿）（⑤の場合）'!$BD106+1&lt;=15,IF(WR$19&gt;='様式３（療養者名簿）（⑤の場合）'!$BD106,IF(WR$19&lt;='様式３（療養者名簿）（⑤の場合）'!$BE106,1,0),0),0)</f>
        <v>0</v>
      </c>
      <c r="WS101" s="338">
        <f>IF(WS$19-'様式３（療養者名簿）（⑤の場合）'!$BD106+1&lt;=15,IF(WS$19&gt;='様式３（療養者名簿）（⑤の場合）'!$BD106,IF(WS$19&lt;='様式３（療養者名簿）（⑤の場合）'!$BE106,1,0),0),0)</f>
        <v>0</v>
      </c>
      <c r="WT101" s="338">
        <f>IF(WT$19-'様式３（療養者名簿）（⑤の場合）'!$BD106+1&lt;=15,IF(WT$19&gt;='様式３（療養者名簿）（⑤の場合）'!$BD106,IF(WT$19&lt;='様式３（療養者名簿）（⑤の場合）'!$BE106,1,0),0),0)</f>
        <v>0</v>
      </c>
      <c r="WU101" s="338">
        <f>IF(WU$19-'様式３（療養者名簿）（⑤の場合）'!$BD106+1&lt;=15,IF(WU$19&gt;='様式３（療養者名簿）（⑤の場合）'!$BD106,IF(WU$19&lt;='様式３（療養者名簿）（⑤の場合）'!$BE106,1,0),0),0)</f>
        <v>0</v>
      </c>
      <c r="WV101" s="338">
        <f>IF(WV$19-'様式３（療養者名簿）（⑤の場合）'!$BD106+1&lt;=15,IF(WV$19&gt;='様式３（療養者名簿）（⑤の場合）'!$BD106,IF(WV$19&lt;='様式３（療養者名簿）（⑤の場合）'!$BE106,1,0),0),0)</f>
        <v>0</v>
      </c>
      <c r="WW101" s="338">
        <f>IF(WW$19-'様式３（療養者名簿）（⑤の場合）'!$BD106+1&lt;=15,IF(WW$19&gt;='様式３（療養者名簿）（⑤の場合）'!$BD106,IF(WW$19&lt;='様式３（療養者名簿）（⑤の場合）'!$BE106,1,0),0),0)</f>
        <v>0</v>
      </c>
      <c r="WX101" s="338">
        <f>IF(WX$19-'様式３（療養者名簿）（⑤の場合）'!$BD106+1&lt;=15,IF(WX$19&gt;='様式３（療養者名簿）（⑤の場合）'!$BD106,IF(WX$19&lt;='様式３（療養者名簿）（⑤の場合）'!$BE106,1,0),0),0)</f>
        <v>0</v>
      </c>
      <c r="WY101" s="338">
        <f>IF(WY$19-'様式３（療養者名簿）（⑤の場合）'!$BD106+1&lt;=15,IF(WY$19&gt;='様式３（療養者名簿）（⑤の場合）'!$BD106,IF(WY$19&lt;='様式３（療養者名簿）（⑤の場合）'!$BE106,1,0),0),0)</f>
        <v>0</v>
      </c>
      <c r="WZ101" s="338">
        <f>IF(WZ$19-'様式３（療養者名簿）（⑤の場合）'!$BD106+1&lt;=15,IF(WZ$19&gt;='様式３（療養者名簿）（⑤の場合）'!$BD106,IF(WZ$19&lt;='様式３（療養者名簿）（⑤の場合）'!$BE106,1,0),0),0)</f>
        <v>0</v>
      </c>
      <c r="XA101" s="338">
        <f>IF(XA$19-'様式３（療養者名簿）（⑤の場合）'!$BD106+1&lt;=15,IF(XA$19&gt;='様式３（療養者名簿）（⑤の場合）'!$BD106,IF(XA$19&lt;='様式３（療養者名簿）（⑤の場合）'!$BE106,1,0),0),0)</f>
        <v>0</v>
      </c>
      <c r="XB101" s="338">
        <f>IF(XB$19-'様式３（療養者名簿）（⑤の場合）'!$BD106+1&lt;=15,IF(XB$19&gt;='様式３（療養者名簿）（⑤の場合）'!$BD106,IF(XB$19&lt;='様式３（療養者名簿）（⑤の場合）'!$BE106,1,0),0),0)</f>
        <v>0</v>
      </c>
      <c r="XC101" s="338">
        <f>IF(XC$19-'様式３（療養者名簿）（⑤の場合）'!$BD106+1&lt;=15,IF(XC$19&gt;='様式３（療養者名簿）（⑤の場合）'!$BD106,IF(XC$19&lt;='様式３（療養者名簿）（⑤の場合）'!$BE106,1,0),0),0)</f>
        <v>0</v>
      </c>
      <c r="XD101" s="338">
        <f>IF(XD$19-'様式３（療養者名簿）（⑤の場合）'!$BD106+1&lt;=15,IF(XD$19&gt;='様式３（療養者名簿）（⑤の場合）'!$BD106,IF(XD$19&lt;='様式３（療養者名簿）（⑤の場合）'!$BE106,1,0),0),0)</f>
        <v>0</v>
      </c>
      <c r="XE101" s="338">
        <f>IF(XE$19-'様式３（療養者名簿）（⑤の場合）'!$BD106+1&lt;=15,IF(XE$19&gt;='様式３（療養者名簿）（⑤の場合）'!$BD106,IF(XE$19&lt;='様式３（療養者名簿）（⑤の場合）'!$BE106,1,0),0),0)</f>
        <v>0</v>
      </c>
      <c r="XF101" s="338">
        <f>IF(XF$19-'様式３（療養者名簿）（⑤の場合）'!$BD106+1&lt;=15,IF(XF$19&gt;='様式３（療養者名簿）（⑤の場合）'!$BD106,IF(XF$19&lt;='様式３（療養者名簿）（⑤の場合）'!$BE106,1,0),0),0)</f>
        <v>0</v>
      </c>
      <c r="XG101" s="338">
        <f>IF(XG$19-'様式３（療養者名簿）（⑤の場合）'!$BD106+1&lt;=15,IF(XG$19&gt;='様式３（療養者名簿）（⑤の場合）'!$BD106,IF(XG$19&lt;='様式３（療養者名簿）（⑤の場合）'!$BE106,1,0),0),0)</f>
        <v>0</v>
      </c>
      <c r="XH101" s="338">
        <f>IF(XH$19-'様式３（療養者名簿）（⑤の場合）'!$BD106+1&lt;=15,IF(XH$19&gt;='様式３（療養者名簿）（⑤の場合）'!$BD106,IF(XH$19&lt;='様式３（療養者名簿）（⑤の場合）'!$BE106,1,0),0),0)</f>
        <v>0</v>
      </c>
      <c r="XI101" s="338">
        <f>IF(XI$19-'様式３（療養者名簿）（⑤の場合）'!$BD106+1&lt;=15,IF(XI$19&gt;='様式３（療養者名簿）（⑤の場合）'!$BD106,IF(XI$19&lt;='様式３（療養者名簿）（⑤の場合）'!$BE106,1,0),0),0)</f>
        <v>0</v>
      </c>
      <c r="XJ101" s="338">
        <f>IF(XJ$19-'様式３（療養者名簿）（⑤の場合）'!$BD106+1&lt;=15,IF(XJ$19&gt;='様式３（療養者名簿）（⑤の場合）'!$BD106,IF(XJ$19&lt;='様式３（療養者名簿）（⑤の場合）'!$BE106,1,0),0),0)</f>
        <v>0</v>
      </c>
      <c r="XK101" s="338">
        <f>IF(XK$19-'様式３（療養者名簿）（⑤の場合）'!$BD106+1&lt;=15,IF(XK$19&gt;='様式３（療養者名簿）（⑤の場合）'!$BD106,IF(XK$19&lt;='様式３（療養者名簿）（⑤の場合）'!$BE106,1,0),0),0)</f>
        <v>0</v>
      </c>
      <c r="XL101" s="338">
        <f>IF(XL$19-'様式３（療養者名簿）（⑤の場合）'!$BD106+1&lt;=15,IF(XL$19&gt;='様式３（療養者名簿）（⑤の場合）'!$BD106,IF(XL$19&lt;='様式３（療養者名簿）（⑤の場合）'!$BE106,1,0),0),0)</f>
        <v>0</v>
      </c>
      <c r="XM101" s="338">
        <f>IF(XM$19-'様式３（療養者名簿）（⑤の場合）'!$BD106+1&lt;=15,IF(XM$19&gt;='様式３（療養者名簿）（⑤の場合）'!$BD106,IF(XM$19&lt;='様式３（療養者名簿）（⑤の場合）'!$BE106,1,0),0),0)</f>
        <v>0</v>
      </c>
      <c r="XN101" s="338">
        <f>IF(XN$19-'様式３（療養者名簿）（⑤の場合）'!$BD106+1&lt;=15,IF(XN$19&gt;='様式３（療養者名簿）（⑤の場合）'!$BD106,IF(XN$19&lt;='様式３（療養者名簿）（⑤の場合）'!$BE106,1,0),0),0)</f>
        <v>0</v>
      </c>
      <c r="XO101" s="338">
        <f>IF(XO$19-'様式３（療養者名簿）（⑤の場合）'!$BD106+1&lt;=15,IF(XO$19&gt;='様式３（療養者名簿）（⑤の場合）'!$BD106,IF(XO$19&lt;='様式３（療養者名簿）（⑤の場合）'!$BE106,1,0),0),0)</f>
        <v>0</v>
      </c>
      <c r="XP101" s="338">
        <f>IF(XP$19-'様式３（療養者名簿）（⑤の場合）'!$BD106+1&lt;=15,IF(XP$19&gt;='様式３（療養者名簿）（⑤の場合）'!$BD106,IF(XP$19&lt;='様式３（療養者名簿）（⑤の場合）'!$BE106,1,0),0),0)</f>
        <v>0</v>
      </c>
      <c r="XQ101" s="338">
        <f>IF(XQ$19-'様式３（療養者名簿）（⑤の場合）'!$BD106+1&lt;=15,IF(XQ$19&gt;='様式３（療養者名簿）（⑤の場合）'!$BD106,IF(XQ$19&lt;='様式３（療養者名簿）（⑤の場合）'!$BE106,1,0),0),0)</f>
        <v>0</v>
      </c>
      <c r="XR101" s="338">
        <f>IF(XR$19-'様式３（療養者名簿）（⑤の場合）'!$BD106+1&lt;=15,IF(XR$19&gt;='様式３（療養者名簿）（⑤の場合）'!$BD106,IF(XR$19&lt;='様式３（療養者名簿）（⑤の場合）'!$BE106,1,0),0),0)</f>
        <v>0</v>
      </c>
      <c r="XS101" s="338">
        <f>IF(XS$19-'様式３（療養者名簿）（⑤の場合）'!$BD106+1&lt;=15,IF(XS$19&gt;='様式３（療養者名簿）（⑤の場合）'!$BD106,IF(XS$19&lt;='様式３（療養者名簿）（⑤の場合）'!$BE106,1,0),0),0)</f>
        <v>0</v>
      </c>
      <c r="XT101" s="338">
        <f>IF(XT$19-'様式３（療養者名簿）（⑤の場合）'!$BD106+1&lt;=15,IF(XT$19&gt;='様式３（療養者名簿）（⑤の場合）'!$BD106,IF(XT$19&lt;='様式３（療養者名簿）（⑤の場合）'!$BE106,1,0),0),0)</f>
        <v>0</v>
      </c>
      <c r="XU101" s="338">
        <f>IF(XU$19-'様式３（療養者名簿）（⑤の場合）'!$BD106+1&lt;=15,IF(XU$19&gt;='様式３（療養者名簿）（⑤の場合）'!$BD106,IF(XU$19&lt;='様式３（療養者名簿）（⑤の場合）'!$BE106,1,0),0),0)</f>
        <v>0</v>
      </c>
      <c r="XV101" s="338">
        <f>IF(XV$19-'様式３（療養者名簿）（⑤の場合）'!$BD106+1&lt;=15,IF(XV$19&gt;='様式３（療養者名簿）（⑤の場合）'!$BD106,IF(XV$19&lt;='様式３（療養者名簿）（⑤の場合）'!$BE106,1,0),0),0)</f>
        <v>0</v>
      </c>
      <c r="XW101" s="338">
        <f>IF(XW$19-'様式３（療養者名簿）（⑤の場合）'!$BD106+1&lt;=15,IF(XW$19&gt;='様式３（療養者名簿）（⑤の場合）'!$BD106,IF(XW$19&lt;='様式３（療養者名簿）（⑤の場合）'!$BE106,1,0),0),0)</f>
        <v>0</v>
      </c>
      <c r="XX101" s="338">
        <f>IF(XX$19-'様式３（療養者名簿）（⑤の場合）'!$BD106+1&lt;=15,IF(XX$19&gt;='様式３（療養者名簿）（⑤の場合）'!$BD106,IF(XX$19&lt;='様式３（療養者名簿）（⑤の場合）'!$BE106,1,0),0),0)</f>
        <v>0</v>
      </c>
      <c r="XY101" s="338">
        <f>IF(XY$19-'様式３（療養者名簿）（⑤の場合）'!$BD106+1&lt;=15,IF(XY$19&gt;='様式３（療養者名簿）（⑤の場合）'!$BD106,IF(XY$19&lt;='様式３（療養者名簿）（⑤の場合）'!$BE106,1,0),0),0)</f>
        <v>0</v>
      </c>
      <c r="XZ101" s="338">
        <f>IF(XZ$19-'様式３（療養者名簿）（⑤の場合）'!$BD106+1&lt;=15,IF(XZ$19&gt;='様式３（療養者名簿）（⑤の場合）'!$BD106,IF(XZ$19&lt;='様式３（療養者名簿）（⑤の場合）'!$BE106,1,0),0),0)</f>
        <v>0</v>
      </c>
      <c r="YA101" s="338">
        <f>IF(YA$19-'様式３（療養者名簿）（⑤の場合）'!$BD106+1&lt;=15,IF(YA$19&gt;='様式３（療養者名簿）（⑤の場合）'!$BD106,IF(YA$19&lt;='様式３（療養者名簿）（⑤の場合）'!$BE106,1,0),0),0)</f>
        <v>0</v>
      </c>
      <c r="YB101" s="338">
        <f>IF(YB$19-'様式３（療養者名簿）（⑤の場合）'!$BD106+1&lt;=15,IF(YB$19&gt;='様式３（療養者名簿）（⑤の場合）'!$BD106,IF(YB$19&lt;='様式３（療養者名簿）（⑤の場合）'!$BE106,1,0),0),0)</f>
        <v>0</v>
      </c>
      <c r="YC101" s="338">
        <f>IF(YC$19-'様式３（療養者名簿）（⑤の場合）'!$BD106+1&lt;=15,IF(YC$19&gt;='様式３（療養者名簿）（⑤の場合）'!$BD106,IF(YC$19&lt;='様式３（療養者名簿）（⑤の場合）'!$BE106,1,0),0),0)</f>
        <v>0</v>
      </c>
      <c r="YD101" s="338">
        <f>IF(YD$19-'様式３（療養者名簿）（⑤の場合）'!$BD106+1&lt;=15,IF(YD$19&gt;='様式３（療養者名簿）（⑤の場合）'!$BD106,IF(YD$19&lt;='様式３（療養者名簿）（⑤の場合）'!$BE106,1,0),0),0)</f>
        <v>0</v>
      </c>
      <c r="YE101" s="338">
        <f>IF(YE$19-'様式３（療養者名簿）（⑤の場合）'!$BD106+1&lt;=15,IF(YE$19&gt;='様式３（療養者名簿）（⑤の場合）'!$BD106,IF(YE$19&lt;='様式３（療養者名簿）（⑤の場合）'!$BE106,1,0),0),0)</f>
        <v>0</v>
      </c>
      <c r="YF101" s="338">
        <f>IF(YF$19-'様式３（療養者名簿）（⑤の場合）'!$BD106+1&lt;=15,IF(YF$19&gt;='様式３（療養者名簿）（⑤の場合）'!$BD106,IF(YF$19&lt;='様式３（療養者名簿）（⑤の場合）'!$BE106,1,0),0),0)</f>
        <v>0</v>
      </c>
      <c r="YG101" s="338">
        <f>IF(YG$19-'様式３（療養者名簿）（⑤の場合）'!$BD106+1&lt;=15,IF(YG$19&gt;='様式３（療養者名簿）（⑤の場合）'!$BD106,IF(YG$19&lt;='様式３（療養者名簿）（⑤の場合）'!$BE106,1,0),0),0)</f>
        <v>0</v>
      </c>
      <c r="YH101" s="338">
        <f>IF(YH$19-'様式３（療養者名簿）（⑤の場合）'!$BD106+1&lt;=15,IF(YH$19&gt;='様式３（療養者名簿）（⑤の場合）'!$BD106,IF(YH$19&lt;='様式３（療養者名簿）（⑤の場合）'!$BE106,1,0),0),0)</f>
        <v>0</v>
      </c>
      <c r="YI101" s="338">
        <f>IF(YI$19-'様式３（療養者名簿）（⑤の場合）'!$BD106+1&lt;=15,IF(YI$19&gt;='様式３（療養者名簿）（⑤の場合）'!$BD106,IF(YI$19&lt;='様式３（療養者名簿）（⑤の場合）'!$BE106,1,0),0),0)</f>
        <v>0</v>
      </c>
      <c r="YJ101" s="338">
        <f>IF(YJ$19-'様式３（療養者名簿）（⑤の場合）'!$BD106+1&lt;=15,IF(YJ$19&gt;='様式３（療養者名簿）（⑤の場合）'!$BD106,IF(YJ$19&lt;='様式３（療養者名簿）（⑤の場合）'!$BE106,1,0),0),0)</f>
        <v>0</v>
      </c>
      <c r="YK101" s="338">
        <f>IF(YK$19-'様式３（療養者名簿）（⑤の場合）'!$BD106+1&lt;=15,IF(YK$19&gt;='様式３（療養者名簿）（⑤の場合）'!$BD106,IF(YK$19&lt;='様式３（療養者名簿）（⑤の場合）'!$BE106,1,0),0),0)</f>
        <v>0</v>
      </c>
      <c r="YL101" s="338">
        <f>IF(YL$19-'様式３（療養者名簿）（⑤の場合）'!$BD106+1&lt;=15,IF(YL$19&gt;='様式３（療養者名簿）（⑤の場合）'!$BD106,IF(YL$19&lt;='様式３（療養者名簿）（⑤の場合）'!$BE106,1,0),0),0)</f>
        <v>0</v>
      </c>
      <c r="YM101" s="338">
        <f>IF(YM$19-'様式３（療養者名簿）（⑤の場合）'!$BD106+1&lt;=15,IF(YM$19&gt;='様式３（療養者名簿）（⑤の場合）'!$BD106,IF(YM$19&lt;='様式３（療養者名簿）（⑤の場合）'!$BE106,1,0),0),0)</f>
        <v>0</v>
      </c>
      <c r="YN101" s="338">
        <f>IF(YN$19-'様式３（療養者名簿）（⑤の場合）'!$BD106+1&lt;=15,IF(YN$19&gt;='様式３（療養者名簿）（⑤の場合）'!$BD106,IF(YN$19&lt;='様式３（療養者名簿）（⑤の場合）'!$BE106,1,0),0),0)</f>
        <v>0</v>
      </c>
      <c r="YO101" s="338">
        <f>IF(YO$19-'様式３（療養者名簿）（⑤の場合）'!$BD106+1&lt;=15,IF(YO$19&gt;='様式３（療養者名簿）（⑤の場合）'!$BD106,IF(YO$19&lt;='様式３（療養者名簿）（⑤の場合）'!$BE106,1,0),0),0)</f>
        <v>0</v>
      </c>
      <c r="YP101" s="338">
        <f>IF(YP$19-'様式３（療養者名簿）（⑤の場合）'!$BD106+1&lt;=15,IF(YP$19&gt;='様式３（療養者名簿）（⑤の場合）'!$BD106,IF(YP$19&lt;='様式３（療養者名簿）（⑤の場合）'!$BE106,1,0),0),0)</f>
        <v>0</v>
      </c>
      <c r="YQ101" s="338">
        <f>IF(YQ$19-'様式３（療養者名簿）（⑤の場合）'!$BD106+1&lt;=15,IF(YQ$19&gt;='様式３（療養者名簿）（⑤の場合）'!$BD106,IF(YQ$19&lt;='様式３（療養者名簿）（⑤の場合）'!$BE106,1,0),0),0)</f>
        <v>0</v>
      </c>
      <c r="YR101" s="338">
        <f>IF(YR$19-'様式３（療養者名簿）（⑤の場合）'!$BD106+1&lt;=15,IF(YR$19&gt;='様式３（療養者名簿）（⑤の場合）'!$BD106,IF(YR$19&lt;='様式３（療養者名簿）（⑤の場合）'!$BE106,1,0),0),0)</f>
        <v>0</v>
      </c>
      <c r="YS101" s="338">
        <f>IF(YS$19-'様式３（療養者名簿）（⑤の場合）'!$BD106+1&lt;=15,IF(YS$19&gt;='様式３（療養者名簿）（⑤の場合）'!$BD106,IF(YS$19&lt;='様式３（療養者名簿）（⑤の場合）'!$BE106,1,0),0),0)</f>
        <v>0</v>
      </c>
      <c r="YT101" s="338">
        <f>IF(YT$19-'様式３（療養者名簿）（⑤の場合）'!$BD106+1&lt;=15,IF(YT$19&gt;='様式３（療養者名簿）（⑤の場合）'!$BD106,IF(YT$19&lt;='様式３（療養者名簿）（⑤の場合）'!$BE106,1,0),0),0)</f>
        <v>0</v>
      </c>
      <c r="YU101" s="338">
        <f>IF(YU$19-'様式３（療養者名簿）（⑤の場合）'!$BD106+1&lt;=15,IF(YU$19&gt;='様式３（療養者名簿）（⑤の場合）'!$BD106,IF(YU$19&lt;='様式３（療養者名簿）（⑤の場合）'!$BE106,1,0),0),0)</f>
        <v>0</v>
      </c>
      <c r="YV101" s="338">
        <f>IF(YV$19-'様式３（療養者名簿）（⑤の場合）'!$BD106+1&lt;=15,IF(YV$19&gt;='様式３（療養者名簿）（⑤の場合）'!$BD106,IF(YV$19&lt;='様式３（療養者名簿）（⑤の場合）'!$BE106,1,0),0),0)</f>
        <v>0</v>
      </c>
      <c r="YW101" s="338">
        <f>IF(YW$19-'様式３（療養者名簿）（⑤の場合）'!$BD106+1&lt;=15,IF(YW$19&gt;='様式３（療養者名簿）（⑤の場合）'!$BD106,IF(YW$19&lt;='様式３（療養者名簿）（⑤の場合）'!$BE106,1,0),0),0)</f>
        <v>0</v>
      </c>
      <c r="YX101" s="338">
        <f>IF(YX$19-'様式３（療養者名簿）（⑤の場合）'!$BD106+1&lt;=15,IF(YX$19&gt;='様式３（療養者名簿）（⑤の場合）'!$BD106,IF(YX$19&lt;='様式３（療養者名簿）（⑤の場合）'!$BE106,1,0),0),0)</f>
        <v>0</v>
      </c>
      <c r="YY101" s="338">
        <f>IF(YY$19-'様式３（療養者名簿）（⑤の場合）'!$BD106+1&lt;=15,IF(YY$19&gt;='様式３（療養者名簿）（⑤の場合）'!$BD106,IF(YY$19&lt;='様式３（療養者名簿）（⑤の場合）'!$BE106,1,0),0),0)</f>
        <v>0</v>
      </c>
      <c r="YZ101" s="338">
        <f>IF(YZ$19-'様式３（療養者名簿）（⑤の場合）'!$BD106+1&lt;=15,IF(YZ$19&gt;='様式３（療養者名簿）（⑤の場合）'!$BD106,IF(YZ$19&lt;='様式３（療養者名簿）（⑤の場合）'!$BE106,1,0),0),0)</f>
        <v>0</v>
      </c>
      <c r="ZA101" s="338">
        <f>IF(ZA$19-'様式３（療養者名簿）（⑤の場合）'!$BD106+1&lt;=15,IF(ZA$19&gt;='様式３（療養者名簿）（⑤の場合）'!$BD106,IF(ZA$19&lt;='様式３（療養者名簿）（⑤の場合）'!$BE106,1,0),0),0)</f>
        <v>0</v>
      </c>
      <c r="ZB101" s="338">
        <f>IF(ZB$19-'様式３（療養者名簿）（⑤の場合）'!$BD106+1&lt;=15,IF(ZB$19&gt;='様式３（療養者名簿）（⑤の場合）'!$BD106,IF(ZB$19&lt;='様式３（療養者名簿）（⑤の場合）'!$BE106,1,0),0),0)</f>
        <v>0</v>
      </c>
      <c r="ZC101" s="338">
        <f>IF(ZC$19-'様式３（療養者名簿）（⑤の場合）'!$BD106+1&lt;=15,IF(ZC$19&gt;='様式３（療養者名簿）（⑤の場合）'!$BD106,IF(ZC$19&lt;='様式３（療養者名簿）（⑤の場合）'!$BE106,1,0),0),0)</f>
        <v>0</v>
      </c>
      <c r="ZD101" s="338">
        <f>IF(ZD$19-'様式３（療養者名簿）（⑤の場合）'!$BD106+1&lt;=15,IF(ZD$19&gt;='様式３（療養者名簿）（⑤の場合）'!$BD106,IF(ZD$19&lt;='様式３（療養者名簿）（⑤の場合）'!$BE106,1,0),0),0)</f>
        <v>0</v>
      </c>
      <c r="ZE101" s="338">
        <f>IF(ZE$19-'様式３（療養者名簿）（⑤の場合）'!$BD106+1&lt;=15,IF(ZE$19&gt;='様式３（療養者名簿）（⑤の場合）'!$BD106,IF(ZE$19&lt;='様式３（療養者名簿）（⑤の場合）'!$BE106,1,0),0),0)</f>
        <v>0</v>
      </c>
      <c r="ZF101" s="338">
        <f>IF(ZF$19-'様式３（療養者名簿）（⑤の場合）'!$BD106+1&lt;=15,IF(ZF$19&gt;='様式３（療養者名簿）（⑤の場合）'!$BD106,IF(ZF$19&lt;='様式３（療養者名簿）（⑤の場合）'!$BE106,1,0),0),0)</f>
        <v>0</v>
      </c>
      <c r="ZG101" s="338">
        <f>IF(ZG$19-'様式３（療養者名簿）（⑤の場合）'!$BD106+1&lt;=15,IF(ZG$19&gt;='様式３（療養者名簿）（⑤の場合）'!$BD106,IF(ZG$19&lt;='様式３（療養者名簿）（⑤の場合）'!$BE106,1,0),0),0)</f>
        <v>0</v>
      </c>
      <c r="ZH101" s="338">
        <f>IF(ZH$19-'様式３（療養者名簿）（⑤の場合）'!$BD106+1&lt;=15,IF(ZH$19&gt;='様式３（療養者名簿）（⑤の場合）'!$BD106,IF(ZH$19&lt;='様式３（療養者名簿）（⑤の場合）'!$BE106,1,0),0),0)</f>
        <v>0</v>
      </c>
      <c r="ZI101" s="338">
        <f>IF(ZI$19-'様式３（療養者名簿）（⑤の場合）'!$BD106+1&lt;=15,IF(ZI$19&gt;='様式３（療養者名簿）（⑤の場合）'!$BD106,IF(ZI$19&lt;='様式３（療養者名簿）（⑤の場合）'!$BE106,1,0),0),0)</f>
        <v>0</v>
      </c>
      <c r="ZJ101" s="338">
        <f>IF(ZJ$19-'様式３（療養者名簿）（⑤の場合）'!$BD106+1&lt;=15,IF(ZJ$19&gt;='様式３（療養者名簿）（⑤の場合）'!$BD106,IF(ZJ$19&lt;='様式３（療養者名簿）（⑤の場合）'!$BE106,1,0),0),0)</f>
        <v>0</v>
      </c>
      <c r="ZK101" s="338">
        <f>IF(ZK$19-'様式３（療養者名簿）（⑤の場合）'!$BD106+1&lt;=15,IF(ZK$19&gt;='様式３（療養者名簿）（⑤の場合）'!$BD106,IF(ZK$19&lt;='様式３（療養者名簿）（⑤の場合）'!$BE106,1,0),0),0)</f>
        <v>0</v>
      </c>
      <c r="ZL101" s="338">
        <f>IF(ZL$19-'様式３（療養者名簿）（⑤の場合）'!$BD106+1&lt;=15,IF(ZL$19&gt;='様式３（療養者名簿）（⑤の場合）'!$BD106,IF(ZL$19&lt;='様式３（療養者名簿）（⑤の場合）'!$BE106,1,0),0),0)</f>
        <v>0</v>
      </c>
      <c r="ZM101" s="338">
        <f>IF(ZM$19-'様式３（療養者名簿）（⑤の場合）'!$BD106+1&lt;=15,IF(ZM$19&gt;='様式３（療養者名簿）（⑤の場合）'!$BD106,IF(ZM$19&lt;='様式３（療養者名簿）（⑤の場合）'!$BE106,1,0),0),0)</f>
        <v>0</v>
      </c>
      <c r="ZN101" s="338">
        <f>IF(ZN$19-'様式３（療養者名簿）（⑤の場合）'!$BD106+1&lt;=15,IF(ZN$19&gt;='様式３（療養者名簿）（⑤の場合）'!$BD106,IF(ZN$19&lt;='様式３（療養者名簿）（⑤の場合）'!$BE106,1,0),0),0)</f>
        <v>0</v>
      </c>
      <c r="ZO101" s="338">
        <f>IF(ZO$19-'様式３（療養者名簿）（⑤の場合）'!$BD106+1&lt;=15,IF(ZO$19&gt;='様式３（療養者名簿）（⑤の場合）'!$BD106,IF(ZO$19&lt;='様式３（療養者名簿）（⑤の場合）'!$BE106,1,0),0),0)</f>
        <v>0</v>
      </c>
      <c r="ZP101" s="338">
        <f>IF(ZP$19-'様式３（療養者名簿）（⑤の場合）'!$BD106+1&lt;=15,IF(ZP$19&gt;='様式３（療養者名簿）（⑤の場合）'!$BD106,IF(ZP$19&lt;='様式３（療養者名簿）（⑤の場合）'!$BE106,1,0),0),0)</f>
        <v>0</v>
      </c>
      <c r="ZQ101" s="338">
        <f>IF(ZQ$19-'様式３（療養者名簿）（⑤の場合）'!$BD106+1&lt;=15,IF(ZQ$19&gt;='様式３（療養者名簿）（⑤の場合）'!$BD106,IF(ZQ$19&lt;='様式３（療養者名簿）（⑤の場合）'!$BE106,1,0),0),0)</f>
        <v>0</v>
      </c>
      <c r="ZR101" s="338">
        <f>IF(ZR$19-'様式３（療養者名簿）（⑤の場合）'!$BD106+1&lt;=15,IF(ZR$19&gt;='様式３（療養者名簿）（⑤の場合）'!$BD106,IF(ZR$19&lt;='様式３（療養者名簿）（⑤の場合）'!$BE106,1,0),0),0)</f>
        <v>0</v>
      </c>
      <c r="ZS101" s="338">
        <f>IF(ZS$19-'様式３（療養者名簿）（⑤の場合）'!$BD106+1&lt;=15,IF(ZS$19&gt;='様式３（療養者名簿）（⑤の場合）'!$BD106,IF(ZS$19&lt;='様式３（療養者名簿）（⑤の場合）'!$BE106,1,0),0),0)</f>
        <v>0</v>
      </c>
      <c r="ZT101" s="338">
        <f>IF(ZT$19-'様式３（療養者名簿）（⑤の場合）'!$BD106+1&lt;=15,IF(ZT$19&gt;='様式３（療養者名簿）（⑤の場合）'!$BD106,IF(ZT$19&lt;='様式３（療養者名簿）（⑤の場合）'!$BE106,1,0),0),0)</f>
        <v>0</v>
      </c>
      <c r="ZU101" s="338">
        <f>IF(ZU$19-'様式３（療養者名簿）（⑤の場合）'!$BD106+1&lt;=15,IF(ZU$19&gt;='様式３（療養者名簿）（⑤の場合）'!$BD106,IF(ZU$19&lt;='様式３（療養者名簿）（⑤の場合）'!$BE106,1,0),0),0)</f>
        <v>0</v>
      </c>
      <c r="ZV101" s="338">
        <f>IF(ZV$19-'様式３（療養者名簿）（⑤の場合）'!$BD106+1&lt;=15,IF(ZV$19&gt;='様式３（療養者名簿）（⑤の場合）'!$BD106,IF(ZV$19&lt;='様式３（療養者名簿）（⑤の場合）'!$BE106,1,0),0),0)</f>
        <v>0</v>
      </c>
      <c r="ZW101" s="338">
        <f>IF(ZW$19-'様式３（療養者名簿）（⑤の場合）'!$BD106+1&lt;=15,IF(ZW$19&gt;='様式３（療養者名簿）（⑤の場合）'!$BD106,IF(ZW$19&lt;='様式３（療養者名簿）（⑤の場合）'!$BE106,1,0),0),0)</f>
        <v>0</v>
      </c>
      <c r="ZX101" s="338">
        <f>IF(ZX$19-'様式３（療養者名簿）（⑤の場合）'!$BD106+1&lt;=15,IF(ZX$19&gt;='様式３（療養者名簿）（⑤の場合）'!$BD106,IF(ZX$19&lt;='様式３（療養者名簿）（⑤の場合）'!$BE106,1,0),0),0)</f>
        <v>0</v>
      </c>
      <c r="ZY101" s="338">
        <f>IF(ZY$19-'様式３（療養者名簿）（⑤の場合）'!$BD106+1&lt;=15,IF(ZY$19&gt;='様式３（療養者名簿）（⑤の場合）'!$BD106,IF(ZY$19&lt;='様式３（療養者名簿）（⑤の場合）'!$BE106,1,0),0),0)</f>
        <v>0</v>
      </c>
      <c r="ZZ101" s="338">
        <f>IF(ZZ$19-'様式３（療養者名簿）（⑤の場合）'!$BD106+1&lt;=15,IF(ZZ$19&gt;='様式３（療養者名簿）（⑤の場合）'!$BD106,IF(ZZ$19&lt;='様式３（療養者名簿）（⑤の場合）'!$BE106,1,0),0),0)</f>
        <v>0</v>
      </c>
      <c r="AAA101" s="338">
        <f>IF(AAA$19-'様式３（療養者名簿）（⑤の場合）'!$BD106+1&lt;=15,IF(AAA$19&gt;='様式３（療養者名簿）（⑤の場合）'!$BD106,IF(AAA$19&lt;='様式３（療養者名簿）（⑤の場合）'!$BE106,1,0),0),0)</f>
        <v>0</v>
      </c>
      <c r="AAB101" s="338">
        <f>IF(AAB$19-'様式３（療養者名簿）（⑤の場合）'!$BD106+1&lt;=15,IF(AAB$19&gt;='様式３（療養者名簿）（⑤の場合）'!$BD106,IF(AAB$19&lt;='様式３（療養者名簿）（⑤の場合）'!$BE106,1,0),0),0)</f>
        <v>0</v>
      </c>
      <c r="AAC101" s="338">
        <f>IF(AAC$19-'様式３（療養者名簿）（⑤の場合）'!$BD106+1&lt;=15,IF(AAC$19&gt;='様式３（療養者名簿）（⑤の場合）'!$BD106,IF(AAC$19&lt;='様式３（療養者名簿）（⑤の場合）'!$BE106,1,0),0),0)</f>
        <v>0</v>
      </c>
      <c r="AAD101" s="338">
        <f>IF(AAD$19-'様式３（療養者名簿）（⑤の場合）'!$BD106+1&lt;=15,IF(AAD$19&gt;='様式３（療養者名簿）（⑤の場合）'!$BD106,IF(AAD$19&lt;='様式３（療養者名簿）（⑤の場合）'!$BE106,1,0),0),0)</f>
        <v>0</v>
      </c>
      <c r="AAE101" s="338">
        <f>IF(AAE$19-'様式３（療養者名簿）（⑤の場合）'!$BD106+1&lt;=15,IF(AAE$19&gt;='様式３（療養者名簿）（⑤の場合）'!$BD106,IF(AAE$19&lt;='様式３（療養者名簿）（⑤の場合）'!$BE106,1,0),0),0)</f>
        <v>0</v>
      </c>
      <c r="AAF101" s="338">
        <f>IF(AAF$19-'様式３（療養者名簿）（⑤の場合）'!$BD106+1&lt;=15,IF(AAF$19&gt;='様式３（療養者名簿）（⑤の場合）'!$BD106,IF(AAF$19&lt;='様式３（療養者名簿）（⑤の場合）'!$BE106,1,0),0),0)</f>
        <v>0</v>
      </c>
      <c r="AAG101" s="338">
        <f>IF(AAG$19-'様式３（療養者名簿）（⑤の場合）'!$BD106+1&lt;=15,IF(AAG$19&gt;='様式３（療養者名簿）（⑤の場合）'!$BD106,IF(AAG$19&lt;='様式３（療養者名簿）（⑤の場合）'!$BE106,1,0),0),0)</f>
        <v>0</v>
      </c>
      <c r="AAH101" s="338">
        <f>IF(AAH$19-'様式３（療養者名簿）（⑤の場合）'!$BD106+1&lt;=15,IF(AAH$19&gt;='様式３（療養者名簿）（⑤の場合）'!$BD106,IF(AAH$19&lt;='様式３（療養者名簿）（⑤の場合）'!$BE106,1,0),0),0)</f>
        <v>0</v>
      </c>
      <c r="AAI101" s="338">
        <f>IF(AAI$19-'様式３（療養者名簿）（⑤の場合）'!$BD106+1&lt;=15,IF(AAI$19&gt;='様式３（療養者名簿）（⑤の場合）'!$BD106,IF(AAI$19&lt;='様式３（療養者名簿）（⑤の場合）'!$BE106,1,0),0),0)</f>
        <v>0</v>
      </c>
      <c r="AAJ101" s="338">
        <f>IF(AAJ$19-'様式３（療養者名簿）（⑤の場合）'!$BD106+1&lt;=15,IF(AAJ$19&gt;='様式３（療養者名簿）（⑤の場合）'!$BD106,IF(AAJ$19&lt;='様式３（療養者名簿）（⑤の場合）'!$BE106,1,0),0),0)</f>
        <v>0</v>
      </c>
      <c r="AAK101" s="338">
        <f>IF(AAK$19-'様式３（療養者名簿）（⑤の場合）'!$BD106+1&lt;=15,IF(AAK$19&gt;='様式３（療養者名簿）（⑤の場合）'!$BD106,IF(AAK$19&lt;='様式３（療養者名簿）（⑤の場合）'!$BE106,1,0),0),0)</f>
        <v>0</v>
      </c>
      <c r="AAL101" s="338">
        <f>IF(AAL$19-'様式３（療養者名簿）（⑤の場合）'!$BD106+1&lt;=15,IF(AAL$19&gt;='様式３（療養者名簿）（⑤の場合）'!$BD106,IF(AAL$19&lt;='様式３（療養者名簿）（⑤の場合）'!$BE106,1,0),0),0)</f>
        <v>0</v>
      </c>
      <c r="AAM101" s="338">
        <f>IF(AAM$19-'様式３（療養者名簿）（⑤の場合）'!$BD106+1&lt;=15,IF(AAM$19&gt;='様式３（療養者名簿）（⑤の場合）'!$BD106,IF(AAM$19&lt;='様式３（療養者名簿）（⑤の場合）'!$BE106,1,0),0),0)</f>
        <v>0</v>
      </c>
      <c r="AAN101" s="338">
        <f>IF(AAN$19-'様式３（療養者名簿）（⑤の場合）'!$BD106+1&lt;=15,IF(AAN$19&gt;='様式３（療養者名簿）（⑤の場合）'!$BD106,IF(AAN$19&lt;='様式３（療養者名簿）（⑤の場合）'!$BE106,1,0),0),0)</f>
        <v>0</v>
      </c>
      <c r="AAO101" s="338">
        <f>IF(AAO$19-'様式３（療養者名簿）（⑤の場合）'!$BD106+1&lt;=15,IF(AAO$19&gt;='様式３（療養者名簿）（⑤の場合）'!$BD106,IF(AAO$19&lt;='様式３（療養者名簿）（⑤の場合）'!$BE106,1,0),0),0)</f>
        <v>0</v>
      </c>
      <c r="AAP101" s="338">
        <f>IF(AAP$19-'様式３（療養者名簿）（⑤の場合）'!$BD106+1&lt;=15,IF(AAP$19&gt;='様式３（療養者名簿）（⑤の場合）'!$BD106,IF(AAP$19&lt;='様式３（療養者名簿）（⑤の場合）'!$BE106,1,0),0),0)</f>
        <v>0</v>
      </c>
      <c r="AAQ101" s="338">
        <f>IF(AAQ$19-'様式３（療養者名簿）（⑤の場合）'!$BD106+1&lt;=15,IF(AAQ$19&gt;='様式３（療養者名簿）（⑤の場合）'!$BD106,IF(AAQ$19&lt;='様式３（療養者名簿）（⑤の場合）'!$BE106,1,0),0),0)</f>
        <v>0</v>
      </c>
      <c r="AAR101" s="338">
        <f>IF(AAR$19-'様式３（療養者名簿）（⑤の場合）'!$BD106+1&lt;=15,IF(AAR$19&gt;='様式３（療養者名簿）（⑤の場合）'!$BD106,IF(AAR$19&lt;='様式３（療養者名簿）（⑤の場合）'!$BE106,1,0),0),0)</f>
        <v>0</v>
      </c>
      <c r="AAS101" s="338">
        <f>IF(AAS$19-'様式３（療養者名簿）（⑤の場合）'!$BD106+1&lt;=15,IF(AAS$19&gt;='様式３（療養者名簿）（⑤の場合）'!$BD106,IF(AAS$19&lt;='様式３（療養者名簿）（⑤の場合）'!$BE106,1,0),0),0)</f>
        <v>0</v>
      </c>
      <c r="AAT101" s="338">
        <f>IF(AAT$19-'様式３（療養者名簿）（⑤の場合）'!$BD106+1&lt;=15,IF(AAT$19&gt;='様式３（療養者名簿）（⑤の場合）'!$BD106,IF(AAT$19&lt;='様式３（療養者名簿）（⑤の場合）'!$BE106,1,0),0),0)</f>
        <v>0</v>
      </c>
      <c r="AAU101" s="338">
        <f>IF(AAU$19-'様式３（療養者名簿）（⑤の場合）'!$BD106+1&lt;=15,IF(AAU$19&gt;='様式３（療養者名簿）（⑤の場合）'!$BD106,IF(AAU$19&lt;='様式３（療養者名簿）（⑤の場合）'!$BE106,1,0),0),0)</f>
        <v>0</v>
      </c>
      <c r="AAV101" s="338">
        <f>IF(AAV$19-'様式３（療養者名簿）（⑤の場合）'!$BD106+1&lt;=15,IF(AAV$19&gt;='様式３（療養者名簿）（⑤の場合）'!$BD106,IF(AAV$19&lt;='様式３（療養者名簿）（⑤の場合）'!$BE106,1,0),0),0)</f>
        <v>0</v>
      </c>
      <c r="AAW101" s="338">
        <f>IF(AAW$19-'様式３（療養者名簿）（⑤の場合）'!$BD106+1&lt;=15,IF(AAW$19&gt;='様式３（療養者名簿）（⑤の場合）'!$BD106,IF(AAW$19&lt;='様式３（療養者名簿）（⑤の場合）'!$BE106,1,0),0),0)</f>
        <v>0</v>
      </c>
      <c r="AAX101" s="338">
        <f>IF(AAX$19-'様式３（療養者名簿）（⑤の場合）'!$BD106+1&lt;=15,IF(AAX$19&gt;='様式３（療養者名簿）（⑤の場合）'!$BD106,IF(AAX$19&lt;='様式３（療養者名簿）（⑤の場合）'!$BE106,1,0),0),0)</f>
        <v>0</v>
      </c>
      <c r="AAY101" s="338">
        <f>IF(AAY$19-'様式３（療養者名簿）（⑤の場合）'!$BD106+1&lt;=15,IF(AAY$19&gt;='様式３（療養者名簿）（⑤の場合）'!$BD106,IF(AAY$19&lt;='様式３（療養者名簿）（⑤の場合）'!$BE106,1,0),0),0)</f>
        <v>0</v>
      </c>
      <c r="AAZ101" s="338">
        <f>IF(AAZ$19-'様式３（療養者名簿）（⑤の場合）'!$BD106+1&lt;=15,IF(AAZ$19&gt;='様式３（療養者名簿）（⑤の場合）'!$BD106,IF(AAZ$19&lt;='様式３（療養者名簿）（⑤の場合）'!$BE106,1,0),0),0)</f>
        <v>0</v>
      </c>
      <c r="ABA101" s="338">
        <f>IF(ABA$19-'様式３（療養者名簿）（⑤の場合）'!$BD106+1&lt;=15,IF(ABA$19&gt;='様式３（療養者名簿）（⑤の場合）'!$BD106,IF(ABA$19&lt;='様式３（療養者名簿）（⑤の場合）'!$BE106,1,0),0),0)</f>
        <v>0</v>
      </c>
      <c r="ABB101" s="338">
        <f>IF(ABB$19-'様式３（療養者名簿）（⑤の場合）'!$BD106+1&lt;=15,IF(ABB$19&gt;='様式３（療養者名簿）（⑤の場合）'!$BD106,IF(ABB$19&lt;='様式３（療養者名簿）（⑤の場合）'!$BE106,1,0),0),0)</f>
        <v>0</v>
      </c>
      <c r="ABC101" s="338">
        <f>IF(ABC$19-'様式３（療養者名簿）（⑤の場合）'!$BD106+1&lt;=15,IF(ABC$19&gt;='様式３（療養者名簿）（⑤の場合）'!$BD106,IF(ABC$19&lt;='様式３（療養者名簿）（⑤の場合）'!$BE106,1,0),0),0)</f>
        <v>0</v>
      </c>
      <c r="ABD101" s="338">
        <f>IF(ABD$19-'様式３（療養者名簿）（⑤の場合）'!$BD106+1&lt;=15,IF(ABD$19&gt;='様式３（療養者名簿）（⑤の場合）'!$BD106,IF(ABD$19&lt;='様式３（療養者名簿）（⑤の場合）'!$BE106,1,0),0),0)</f>
        <v>0</v>
      </c>
    </row>
    <row r="102" spans="1:732" ht="42" customHeight="1">
      <c r="A102" s="227">
        <f>'様式３（療養者名簿）（⑤の場合）'!C107</f>
        <v>0</v>
      </c>
      <c r="B102" s="224">
        <f>IF(B$19-'様式３（療養者名簿）（⑤の場合）'!$BD107+1&lt;=15,IF(B$19&gt;='様式３（療養者名簿）（⑤の場合）'!$BD107,IF(B$19&lt;='様式３（療養者名簿）（⑤の場合）'!$BE107,1,0),0),0)</f>
        <v>0</v>
      </c>
      <c r="C102" s="224">
        <f>IF(C$19-'様式３（療養者名簿）（⑤の場合）'!$BD107+1&lt;=15,IF(C$19&gt;='様式３（療養者名簿）（⑤の場合）'!$BD107,IF(C$19&lt;='様式３（療養者名簿）（⑤の場合）'!$BE107,1,0),0),0)</f>
        <v>0</v>
      </c>
      <c r="D102" s="224">
        <f>IF(D$19-'様式３（療養者名簿）（⑤の場合）'!$BD107+1&lt;=15,IF(D$19&gt;='様式３（療養者名簿）（⑤の場合）'!$BD107,IF(D$19&lt;='様式３（療養者名簿）（⑤の場合）'!$BE107,1,0),0),0)</f>
        <v>0</v>
      </c>
      <c r="E102" s="224">
        <f>IF(E$19-'様式３（療養者名簿）（⑤の場合）'!$BD107+1&lt;=15,IF(E$19&gt;='様式３（療養者名簿）（⑤の場合）'!$BD107,IF(E$19&lt;='様式３（療養者名簿）（⑤の場合）'!$BE107,1,0),0),0)</f>
        <v>0</v>
      </c>
      <c r="F102" s="224">
        <f>IF(F$19-'様式３（療養者名簿）（⑤の場合）'!$BD107+1&lt;=15,IF(F$19&gt;='様式３（療養者名簿）（⑤の場合）'!$BD107,IF(F$19&lt;='様式３（療養者名簿）（⑤の場合）'!$BE107,1,0),0),0)</f>
        <v>0</v>
      </c>
      <c r="G102" s="224">
        <f>IF(G$19-'様式３（療養者名簿）（⑤の場合）'!$BD107+1&lt;=15,IF(G$19&gt;='様式３（療養者名簿）（⑤の場合）'!$BD107,IF(G$19&lt;='様式３（療養者名簿）（⑤の場合）'!$BE107,1,0),0),0)</f>
        <v>0</v>
      </c>
      <c r="H102" s="224">
        <f>IF(H$19-'様式３（療養者名簿）（⑤の場合）'!$BD107+1&lt;=15,IF(H$19&gt;='様式３（療養者名簿）（⑤の場合）'!$BD107,IF(H$19&lt;='様式３（療養者名簿）（⑤の場合）'!$BE107,1,0),0),0)</f>
        <v>0</v>
      </c>
      <c r="I102" s="224">
        <f>IF(I$19-'様式３（療養者名簿）（⑤の場合）'!$BD107+1&lt;=15,IF(I$19&gt;='様式３（療養者名簿）（⑤の場合）'!$BD107,IF(I$19&lt;='様式３（療養者名簿）（⑤の場合）'!$BE107,1,0),0),0)</f>
        <v>0</v>
      </c>
      <c r="J102" s="224">
        <f>IF(J$19-'様式３（療養者名簿）（⑤の場合）'!$BD107+1&lt;=15,IF(J$19&gt;='様式３（療養者名簿）（⑤の場合）'!$BD107,IF(J$19&lt;='様式３（療養者名簿）（⑤の場合）'!$BE107,1,0),0),0)</f>
        <v>0</v>
      </c>
      <c r="K102" s="224">
        <f>IF(K$19-'様式３（療養者名簿）（⑤の場合）'!$BD107+1&lt;=15,IF(K$19&gt;='様式３（療養者名簿）（⑤の場合）'!$BD107,IF(K$19&lt;='様式３（療養者名簿）（⑤の場合）'!$BE107,1,0),0),0)</f>
        <v>0</v>
      </c>
      <c r="L102" s="224">
        <f>IF(L$19-'様式３（療養者名簿）（⑤の場合）'!$BD107+1&lt;=15,IF(L$19&gt;='様式３（療養者名簿）（⑤の場合）'!$BD107,IF(L$19&lt;='様式３（療養者名簿）（⑤の場合）'!$BE107,1,0),0),0)</f>
        <v>0</v>
      </c>
      <c r="M102" s="224">
        <f>IF(M$19-'様式３（療養者名簿）（⑤の場合）'!$BD107+1&lt;=15,IF(M$19&gt;='様式３（療養者名簿）（⑤の場合）'!$BD107,IF(M$19&lt;='様式３（療養者名簿）（⑤の場合）'!$BE107,1,0),0),0)</f>
        <v>0</v>
      </c>
      <c r="N102" s="224">
        <f>IF(N$19-'様式３（療養者名簿）（⑤の場合）'!$BD107+1&lt;=15,IF(N$19&gt;='様式３（療養者名簿）（⑤の場合）'!$BD107,IF(N$19&lt;='様式３（療養者名簿）（⑤の場合）'!$BE107,1,0),0),0)</f>
        <v>0</v>
      </c>
      <c r="O102" s="224">
        <f>IF(O$19-'様式３（療養者名簿）（⑤の場合）'!$BD107+1&lt;=15,IF(O$19&gt;='様式３（療養者名簿）（⑤の場合）'!$BD107,IF(O$19&lt;='様式３（療養者名簿）（⑤の場合）'!$BE107,1,0),0),0)</f>
        <v>0</v>
      </c>
      <c r="P102" s="224">
        <f>IF(P$19-'様式３（療養者名簿）（⑤の場合）'!$BD107+1&lt;=15,IF(P$19&gt;='様式３（療養者名簿）（⑤の場合）'!$BD107,IF(P$19&lt;='様式３（療養者名簿）（⑤の場合）'!$BE107,1,0),0),0)</f>
        <v>0</v>
      </c>
      <c r="Q102" s="224">
        <f>IF(Q$19-'様式３（療養者名簿）（⑤の場合）'!$BD107+1&lt;=15,IF(Q$19&gt;='様式３（療養者名簿）（⑤の場合）'!$BD107,IF(Q$19&lt;='様式３（療養者名簿）（⑤の場合）'!$BE107,1,0),0),0)</f>
        <v>0</v>
      </c>
      <c r="R102" s="224">
        <f>IF(R$19-'様式３（療養者名簿）（⑤の場合）'!$BD107+1&lt;=15,IF(R$19&gt;='様式３（療養者名簿）（⑤の場合）'!$BD107,IF(R$19&lt;='様式３（療養者名簿）（⑤の場合）'!$BE107,1,0),0),0)</f>
        <v>0</v>
      </c>
      <c r="S102" s="224">
        <f>IF(S$19-'様式３（療養者名簿）（⑤の場合）'!$BD107+1&lt;=15,IF(S$19&gt;='様式３（療養者名簿）（⑤の場合）'!$BD107,IF(S$19&lt;='様式３（療養者名簿）（⑤の場合）'!$BE107,1,0),0),0)</f>
        <v>0</v>
      </c>
      <c r="T102" s="224">
        <f>IF(T$19-'様式３（療養者名簿）（⑤の場合）'!$BD107+1&lt;=15,IF(T$19&gt;='様式３（療養者名簿）（⑤の場合）'!$BD107,IF(T$19&lt;='様式３（療養者名簿）（⑤の場合）'!$BE107,1,0),0),0)</f>
        <v>0</v>
      </c>
      <c r="U102" s="224">
        <f>IF(U$19-'様式３（療養者名簿）（⑤の場合）'!$BD107+1&lt;=15,IF(U$19&gt;='様式３（療養者名簿）（⑤の場合）'!$BD107,IF(U$19&lt;='様式３（療養者名簿）（⑤の場合）'!$BE107,1,0),0),0)</f>
        <v>0</v>
      </c>
      <c r="V102" s="224">
        <f>IF(V$19-'様式３（療養者名簿）（⑤の場合）'!$BD107+1&lt;=15,IF(V$19&gt;='様式３（療養者名簿）（⑤の場合）'!$BD107,IF(V$19&lt;='様式３（療養者名簿）（⑤の場合）'!$BE107,1,0),0),0)</f>
        <v>0</v>
      </c>
      <c r="W102" s="224">
        <f>IF(W$19-'様式３（療養者名簿）（⑤の場合）'!$BD107+1&lt;=15,IF(W$19&gt;='様式３（療養者名簿）（⑤の場合）'!$BD107,IF(W$19&lt;='様式３（療養者名簿）（⑤の場合）'!$BE107,1,0),0),0)</f>
        <v>0</v>
      </c>
      <c r="X102" s="224">
        <f>IF(X$19-'様式３（療養者名簿）（⑤の場合）'!$BD107+1&lt;=15,IF(X$19&gt;='様式３（療養者名簿）（⑤の場合）'!$BD107,IF(X$19&lt;='様式３（療養者名簿）（⑤の場合）'!$BE107,1,0),0),0)</f>
        <v>0</v>
      </c>
      <c r="Y102" s="224">
        <f>IF(Y$19-'様式３（療養者名簿）（⑤の場合）'!$BD107+1&lt;=15,IF(Y$19&gt;='様式３（療養者名簿）（⑤の場合）'!$BD107,IF(Y$19&lt;='様式３（療養者名簿）（⑤の場合）'!$BE107,1,0),0),0)</f>
        <v>0</v>
      </c>
      <c r="Z102" s="224">
        <f>IF(Z$19-'様式３（療養者名簿）（⑤の場合）'!$BD107+1&lt;=15,IF(Z$19&gt;='様式３（療養者名簿）（⑤の場合）'!$BD107,IF(Z$19&lt;='様式３（療養者名簿）（⑤の場合）'!$BE107,1,0),0),0)</f>
        <v>0</v>
      </c>
      <c r="AA102" s="224">
        <f>IF(AA$19-'様式３（療養者名簿）（⑤の場合）'!$BD107+1&lt;=15,IF(AA$19&gt;='様式３（療養者名簿）（⑤の場合）'!$BD107,IF(AA$19&lt;='様式３（療養者名簿）（⑤の場合）'!$BE107,1,0),0),0)</f>
        <v>0</v>
      </c>
      <c r="AB102" s="224">
        <f>IF(AB$19-'様式３（療養者名簿）（⑤の場合）'!$BD107+1&lt;=15,IF(AB$19&gt;='様式３（療養者名簿）（⑤の場合）'!$BD107,IF(AB$19&lt;='様式３（療養者名簿）（⑤の場合）'!$BE107,1,0),0),0)</f>
        <v>0</v>
      </c>
      <c r="AC102" s="224">
        <f>IF(AC$19-'様式３（療養者名簿）（⑤の場合）'!$BD107+1&lt;=15,IF(AC$19&gt;='様式３（療養者名簿）（⑤の場合）'!$BD107,IF(AC$19&lt;='様式３（療養者名簿）（⑤の場合）'!$BE107,1,0),0),0)</f>
        <v>0</v>
      </c>
      <c r="AD102" s="224">
        <f>IF(AD$19-'様式３（療養者名簿）（⑤の場合）'!$BD107+1&lt;=15,IF(AD$19&gt;='様式３（療養者名簿）（⑤の場合）'!$BD107,IF(AD$19&lt;='様式３（療養者名簿）（⑤の場合）'!$BE107,1,0),0),0)</f>
        <v>0</v>
      </c>
      <c r="AE102" s="224">
        <f>IF(AE$19-'様式３（療養者名簿）（⑤の場合）'!$BD107+1&lt;=15,IF(AE$19&gt;='様式３（療養者名簿）（⑤の場合）'!$BD107,IF(AE$19&lt;='様式３（療養者名簿）（⑤の場合）'!$BE107,1,0),0),0)</f>
        <v>0</v>
      </c>
      <c r="AF102" s="224">
        <f>IF(AF$19-'様式３（療養者名簿）（⑤の場合）'!$BD107+1&lt;=15,IF(AF$19&gt;='様式３（療養者名簿）（⑤の場合）'!$BD107,IF(AF$19&lt;='様式３（療養者名簿）（⑤の場合）'!$BE107,1,0),0),0)</f>
        <v>0</v>
      </c>
      <c r="AG102" s="224">
        <f>IF(AG$19-'様式３（療養者名簿）（⑤の場合）'!$BD107+1&lt;=15,IF(AG$19&gt;='様式３（療養者名簿）（⑤の場合）'!$BD107,IF(AG$19&lt;='様式３（療養者名簿）（⑤の場合）'!$BE107,1,0),0),0)</f>
        <v>0</v>
      </c>
      <c r="AH102" s="224">
        <f>IF(AH$19-'様式３（療養者名簿）（⑤の場合）'!$BD107+1&lt;=15,IF(AH$19&gt;='様式３（療養者名簿）（⑤の場合）'!$BD107,IF(AH$19&lt;='様式３（療養者名簿）（⑤の場合）'!$BE107,1,0),0),0)</f>
        <v>0</v>
      </c>
      <c r="AI102" s="224">
        <f>IF(AI$19-'様式３（療養者名簿）（⑤の場合）'!$BD107+1&lt;=15,IF(AI$19&gt;='様式３（療養者名簿）（⑤の場合）'!$BD107,IF(AI$19&lt;='様式３（療養者名簿）（⑤の場合）'!$BE107,1,0),0),0)</f>
        <v>0</v>
      </c>
      <c r="AJ102" s="224">
        <f>IF(AJ$19-'様式３（療養者名簿）（⑤の場合）'!$BD107+1&lt;=15,IF(AJ$19&gt;='様式３（療養者名簿）（⑤の場合）'!$BD107,IF(AJ$19&lt;='様式３（療養者名簿）（⑤の場合）'!$BE107,1,0),0),0)</f>
        <v>0</v>
      </c>
      <c r="AK102" s="224">
        <f>IF(AK$19-'様式３（療養者名簿）（⑤の場合）'!$BD107+1&lt;=15,IF(AK$19&gt;='様式３（療養者名簿）（⑤の場合）'!$BD107,IF(AK$19&lt;='様式３（療養者名簿）（⑤の場合）'!$BE107,1,0),0),0)</f>
        <v>0</v>
      </c>
      <c r="AL102" s="224">
        <f>IF(AL$19-'様式３（療養者名簿）（⑤の場合）'!$BD107+1&lt;=15,IF(AL$19&gt;='様式３（療養者名簿）（⑤の場合）'!$BD107,IF(AL$19&lt;='様式３（療養者名簿）（⑤の場合）'!$BE107,1,0),0),0)</f>
        <v>0</v>
      </c>
      <c r="AM102" s="224">
        <f>IF(AM$19-'様式３（療養者名簿）（⑤の場合）'!$BD107+1&lt;=15,IF(AM$19&gt;='様式３（療養者名簿）（⑤の場合）'!$BD107,IF(AM$19&lt;='様式３（療養者名簿）（⑤の場合）'!$BE107,1,0),0),0)</f>
        <v>0</v>
      </c>
      <c r="AN102" s="224">
        <f>IF(AN$19-'様式３（療養者名簿）（⑤の場合）'!$BD107+1&lt;=15,IF(AN$19&gt;='様式３（療養者名簿）（⑤の場合）'!$BD107,IF(AN$19&lt;='様式３（療養者名簿）（⑤の場合）'!$BE107,1,0),0),0)</f>
        <v>0</v>
      </c>
      <c r="AO102" s="224">
        <f>IF(AO$19-'様式３（療養者名簿）（⑤の場合）'!$BD107+1&lt;=15,IF(AO$19&gt;='様式３（療養者名簿）（⑤の場合）'!$BD107,IF(AO$19&lt;='様式３（療養者名簿）（⑤の場合）'!$BE107,1,0),0),0)</f>
        <v>0</v>
      </c>
      <c r="AP102" s="224">
        <f>IF(AP$19-'様式３（療養者名簿）（⑤の場合）'!$BD107+1&lt;=15,IF(AP$19&gt;='様式３（療養者名簿）（⑤の場合）'!$BD107,IF(AP$19&lt;='様式３（療養者名簿）（⑤の場合）'!$BE107,1,0),0),0)</f>
        <v>0</v>
      </c>
      <c r="AQ102" s="224">
        <f>IF(AQ$19-'様式３（療養者名簿）（⑤の場合）'!$BD107+1&lt;=15,IF(AQ$19&gt;='様式３（療養者名簿）（⑤の場合）'!$BD107,IF(AQ$19&lt;='様式３（療養者名簿）（⑤の場合）'!$BE107,1,0),0),0)</f>
        <v>0</v>
      </c>
      <c r="AR102" s="224">
        <f>IF(AR$19-'様式３（療養者名簿）（⑤の場合）'!$BD107+1&lt;=15,IF(AR$19&gt;='様式３（療養者名簿）（⑤の場合）'!$BD107,IF(AR$19&lt;='様式３（療養者名簿）（⑤の場合）'!$BE107,1,0),0),0)</f>
        <v>0</v>
      </c>
      <c r="AS102" s="224">
        <f>IF(AS$19-'様式３（療養者名簿）（⑤の場合）'!$BD107+1&lt;=15,IF(AS$19&gt;='様式３（療養者名簿）（⑤の場合）'!$BD107,IF(AS$19&lt;='様式３（療養者名簿）（⑤の場合）'!$BE107,1,0),0),0)</f>
        <v>0</v>
      </c>
      <c r="AT102" s="224">
        <f>IF(AT$19-'様式３（療養者名簿）（⑤の場合）'!$BD107+1&lt;=15,IF(AT$19&gt;='様式３（療養者名簿）（⑤の場合）'!$BD107,IF(AT$19&lt;='様式３（療養者名簿）（⑤の場合）'!$BE107,1,0),0),0)</f>
        <v>0</v>
      </c>
      <c r="AU102" s="224">
        <f>IF(AU$19-'様式３（療養者名簿）（⑤の場合）'!$BD107+1&lt;=15,IF(AU$19&gt;='様式３（療養者名簿）（⑤の場合）'!$BD107,IF(AU$19&lt;='様式３（療養者名簿）（⑤の場合）'!$BE107,1,0),0),0)</f>
        <v>0</v>
      </c>
      <c r="AV102" s="224">
        <f>IF(AV$19-'様式３（療養者名簿）（⑤の場合）'!$BD107+1&lt;=15,IF(AV$19&gt;='様式３（療養者名簿）（⑤の場合）'!$BD107,IF(AV$19&lt;='様式３（療養者名簿）（⑤の場合）'!$BE107,1,0),0),0)</f>
        <v>0</v>
      </c>
      <c r="AW102" s="224">
        <f>IF(AW$19-'様式３（療養者名簿）（⑤の場合）'!$BD107+1&lt;=15,IF(AW$19&gt;='様式３（療養者名簿）（⑤の場合）'!$BD107,IF(AW$19&lt;='様式３（療養者名簿）（⑤の場合）'!$BE107,1,0),0),0)</f>
        <v>0</v>
      </c>
      <c r="AX102" s="224">
        <f>IF(AX$19-'様式３（療養者名簿）（⑤の場合）'!$BD107+1&lt;=15,IF(AX$19&gt;='様式３（療養者名簿）（⑤の場合）'!$BD107,IF(AX$19&lt;='様式３（療養者名簿）（⑤の場合）'!$BE107,1,0),0),0)</f>
        <v>0</v>
      </c>
      <c r="AY102" s="224">
        <f>IF(AY$19-'様式３（療養者名簿）（⑤の場合）'!$BD107+1&lt;=15,IF(AY$19&gt;='様式３（療養者名簿）（⑤の場合）'!$BD107,IF(AY$19&lt;='様式３（療養者名簿）（⑤の場合）'!$BE107,1,0),0),0)</f>
        <v>0</v>
      </c>
      <c r="AZ102" s="224">
        <f>IF(AZ$19-'様式３（療養者名簿）（⑤の場合）'!$BD107+1&lt;=15,IF(AZ$19&gt;='様式３（療養者名簿）（⑤の場合）'!$BD107,IF(AZ$19&lt;='様式３（療養者名簿）（⑤の場合）'!$BE107,1,0),0),0)</f>
        <v>0</v>
      </c>
      <c r="BA102" s="224">
        <f>IF(BA$19-'様式３（療養者名簿）（⑤の場合）'!$BD107+1&lt;=15,IF(BA$19&gt;='様式３（療養者名簿）（⑤の場合）'!$BD107,IF(BA$19&lt;='様式３（療養者名簿）（⑤の場合）'!$BE107,1,0),0),0)</f>
        <v>0</v>
      </c>
      <c r="BB102" s="224">
        <f>IF(BB$19-'様式３（療養者名簿）（⑤の場合）'!$BD107+1&lt;=15,IF(BB$19&gt;='様式３（療養者名簿）（⑤の場合）'!$BD107,IF(BB$19&lt;='様式３（療養者名簿）（⑤の場合）'!$BE107,1,0),0),0)</f>
        <v>0</v>
      </c>
      <c r="BC102" s="224">
        <f>IF(BC$19-'様式３（療養者名簿）（⑤の場合）'!$BD107+1&lt;=15,IF(BC$19&gt;='様式３（療養者名簿）（⑤の場合）'!$BD107,IF(BC$19&lt;='様式３（療養者名簿）（⑤の場合）'!$BE107,1,0),0),0)</f>
        <v>0</v>
      </c>
      <c r="BD102" s="224">
        <f>IF(BD$19-'様式３（療養者名簿）（⑤の場合）'!$BD107+1&lt;=15,IF(BD$19&gt;='様式３（療養者名簿）（⑤の場合）'!$BD107,IF(BD$19&lt;='様式３（療養者名簿）（⑤の場合）'!$BE107,1,0),0),0)</f>
        <v>0</v>
      </c>
      <c r="BE102" s="224">
        <f>IF(BE$19-'様式３（療養者名簿）（⑤の場合）'!$BD107+1&lt;=15,IF(BE$19&gt;='様式３（療養者名簿）（⑤の場合）'!$BD107,IF(BE$19&lt;='様式３（療養者名簿）（⑤の場合）'!$BE107,1,0),0),0)</f>
        <v>0</v>
      </c>
      <c r="BF102" s="224">
        <f>IF(BF$19-'様式３（療養者名簿）（⑤の場合）'!$BD107+1&lt;=15,IF(BF$19&gt;='様式３（療養者名簿）（⑤の場合）'!$BD107,IF(BF$19&lt;='様式３（療養者名簿）（⑤の場合）'!$BE107,1,0),0),0)</f>
        <v>0</v>
      </c>
      <c r="BG102" s="224">
        <f>IF(BG$19-'様式３（療養者名簿）（⑤の場合）'!$BD107+1&lt;=15,IF(BG$19&gt;='様式３（療養者名簿）（⑤の場合）'!$BD107,IF(BG$19&lt;='様式３（療養者名簿）（⑤の場合）'!$BE107,1,0),0),0)</f>
        <v>0</v>
      </c>
      <c r="BH102" s="224">
        <f>IF(BH$19-'様式３（療養者名簿）（⑤の場合）'!$BD107+1&lt;=15,IF(BH$19&gt;='様式３（療養者名簿）（⑤の場合）'!$BD107,IF(BH$19&lt;='様式３（療養者名簿）（⑤の場合）'!$BE107,1,0),0),0)</f>
        <v>0</v>
      </c>
      <c r="BI102" s="224">
        <f>IF(BI$19-'様式３（療養者名簿）（⑤の場合）'!$BD107+1&lt;=15,IF(BI$19&gt;='様式３（療養者名簿）（⑤の場合）'!$BD107,IF(BI$19&lt;='様式３（療養者名簿）（⑤の場合）'!$BE107,1,0),0),0)</f>
        <v>0</v>
      </c>
      <c r="BJ102" s="224">
        <f>IF(BJ$19-'様式３（療養者名簿）（⑤の場合）'!$BD107+1&lt;=15,IF(BJ$19&gt;='様式３（療養者名簿）（⑤の場合）'!$BD107,IF(BJ$19&lt;='様式３（療養者名簿）（⑤の場合）'!$BE107,1,0),0),0)</f>
        <v>0</v>
      </c>
      <c r="BK102" s="224">
        <f>IF(BK$19-'様式３（療養者名簿）（⑤の場合）'!$BD107+1&lt;=15,IF(BK$19&gt;='様式３（療養者名簿）（⑤の場合）'!$BD107,IF(BK$19&lt;='様式３（療養者名簿）（⑤の場合）'!$BE107,1,0),0),0)</f>
        <v>0</v>
      </c>
      <c r="BL102" s="224">
        <f>IF(BL$19-'様式３（療養者名簿）（⑤の場合）'!$BD107+1&lt;=15,IF(BL$19&gt;='様式３（療養者名簿）（⑤の場合）'!$BD107,IF(BL$19&lt;='様式３（療養者名簿）（⑤の場合）'!$BE107,1,0),0),0)</f>
        <v>0</v>
      </c>
      <c r="BM102" s="224">
        <f>IF(BM$19-'様式３（療養者名簿）（⑤の場合）'!$BD107+1&lt;=15,IF(BM$19&gt;='様式３（療養者名簿）（⑤の場合）'!$BD107,IF(BM$19&lt;='様式３（療養者名簿）（⑤の場合）'!$BE107,1,0),0),0)</f>
        <v>0</v>
      </c>
      <c r="BN102" s="224">
        <f>IF(BN$19-'様式３（療養者名簿）（⑤の場合）'!$BD107+1&lt;=15,IF(BN$19&gt;='様式３（療養者名簿）（⑤の場合）'!$BD107,IF(BN$19&lt;='様式３（療養者名簿）（⑤の場合）'!$BE107,1,0),0),0)</f>
        <v>0</v>
      </c>
      <c r="BO102" s="224">
        <f>IF(BO$19-'様式３（療養者名簿）（⑤の場合）'!$BD107+1&lt;=15,IF(BO$19&gt;='様式３（療養者名簿）（⑤の場合）'!$BD107,IF(BO$19&lt;='様式３（療養者名簿）（⑤の場合）'!$BE107,1,0),0),0)</f>
        <v>0</v>
      </c>
      <c r="BP102" s="224">
        <f>IF(BP$19-'様式３（療養者名簿）（⑤の場合）'!$BD107+1&lt;=15,IF(BP$19&gt;='様式３（療養者名簿）（⑤の場合）'!$BD107,IF(BP$19&lt;='様式３（療養者名簿）（⑤の場合）'!$BE107,1,0),0),0)</f>
        <v>0</v>
      </c>
      <c r="BQ102" s="224">
        <f>IF(BQ$19-'様式３（療養者名簿）（⑤の場合）'!$BD107+1&lt;=15,IF(BQ$19&gt;='様式３（療養者名簿）（⑤の場合）'!$BD107,IF(BQ$19&lt;='様式３（療養者名簿）（⑤の場合）'!$BE107,1,0),0),0)</f>
        <v>0</v>
      </c>
      <c r="BR102" s="224">
        <f>IF(BR$19-'様式３（療養者名簿）（⑤の場合）'!$BD107+1&lt;=15,IF(BR$19&gt;='様式３（療養者名簿）（⑤の場合）'!$BD107,IF(BR$19&lt;='様式３（療養者名簿）（⑤の場合）'!$BE107,1,0),0),0)</f>
        <v>0</v>
      </c>
      <c r="BS102" s="224">
        <f>IF(BS$19-'様式３（療養者名簿）（⑤の場合）'!$BD107+1&lt;=15,IF(BS$19&gt;='様式３（療養者名簿）（⑤の場合）'!$BD107,IF(BS$19&lt;='様式３（療養者名簿）（⑤の場合）'!$BE107,1,0),0),0)</f>
        <v>0</v>
      </c>
      <c r="BT102" s="224">
        <f>IF(BT$19-'様式３（療養者名簿）（⑤の場合）'!$BD107+1&lt;=15,IF(BT$19&gt;='様式３（療養者名簿）（⑤の場合）'!$BD107,IF(BT$19&lt;='様式３（療養者名簿）（⑤の場合）'!$BE107,1,0),0),0)</f>
        <v>0</v>
      </c>
      <c r="BU102" s="224">
        <f>IF(BU$19-'様式３（療養者名簿）（⑤の場合）'!$BD107+1&lt;=15,IF(BU$19&gt;='様式３（療養者名簿）（⑤の場合）'!$BD107,IF(BU$19&lt;='様式３（療養者名簿）（⑤の場合）'!$BE107,1,0),0),0)</f>
        <v>0</v>
      </c>
      <c r="BV102" s="224">
        <f>IF(BV$19-'様式３（療養者名簿）（⑤の場合）'!$BD107+1&lt;=15,IF(BV$19&gt;='様式３（療養者名簿）（⑤の場合）'!$BD107,IF(BV$19&lt;='様式３（療養者名簿）（⑤の場合）'!$BE107,1,0),0),0)</f>
        <v>0</v>
      </c>
      <c r="BW102" s="224">
        <f>IF(BW$19-'様式３（療養者名簿）（⑤の場合）'!$BD107+1&lt;=15,IF(BW$19&gt;='様式３（療養者名簿）（⑤の場合）'!$BD107,IF(BW$19&lt;='様式３（療養者名簿）（⑤の場合）'!$BE107,1,0),0),0)</f>
        <v>0</v>
      </c>
      <c r="BX102" s="224">
        <f>IF(BX$19-'様式３（療養者名簿）（⑤の場合）'!$BD107+1&lt;=15,IF(BX$19&gt;='様式３（療養者名簿）（⑤の場合）'!$BD107,IF(BX$19&lt;='様式３（療養者名簿）（⑤の場合）'!$BE107,1,0),0),0)</f>
        <v>0</v>
      </c>
      <c r="BY102" s="224">
        <f>IF(BY$19-'様式３（療養者名簿）（⑤の場合）'!$BD107+1&lt;=15,IF(BY$19&gt;='様式３（療養者名簿）（⑤の場合）'!$BD107,IF(BY$19&lt;='様式３（療養者名簿）（⑤の場合）'!$BE107,1,0),0),0)</f>
        <v>0</v>
      </c>
      <c r="BZ102" s="224">
        <f>IF(BZ$19-'様式３（療養者名簿）（⑤の場合）'!$BD107+1&lt;=15,IF(BZ$19&gt;='様式３（療養者名簿）（⑤の場合）'!$BD107,IF(BZ$19&lt;='様式３（療養者名簿）（⑤の場合）'!$BE107,1,0),0),0)</f>
        <v>0</v>
      </c>
      <c r="CA102" s="224">
        <f>IF(CA$19-'様式３（療養者名簿）（⑤の場合）'!$BD107+1&lt;=15,IF(CA$19&gt;='様式３（療養者名簿）（⑤の場合）'!$BD107,IF(CA$19&lt;='様式３（療養者名簿）（⑤の場合）'!$BE107,1,0),0),0)</f>
        <v>0</v>
      </c>
      <c r="CB102" s="224">
        <f>IF(CB$19-'様式３（療養者名簿）（⑤の場合）'!$BD107+1&lt;=15,IF(CB$19&gt;='様式３（療養者名簿）（⑤の場合）'!$BD107,IF(CB$19&lt;='様式３（療養者名簿）（⑤の場合）'!$BE107,1,0),0),0)</f>
        <v>0</v>
      </c>
      <c r="CC102" s="224">
        <f>IF(CC$19-'様式３（療養者名簿）（⑤の場合）'!$BD107+1&lt;=15,IF(CC$19&gt;='様式３（療養者名簿）（⑤の場合）'!$BD107,IF(CC$19&lt;='様式３（療養者名簿）（⑤の場合）'!$BE107,1,0),0),0)</f>
        <v>0</v>
      </c>
      <c r="CD102" s="224">
        <f>IF(CD$19-'様式３（療養者名簿）（⑤の場合）'!$BD107+1&lt;=15,IF(CD$19&gt;='様式３（療養者名簿）（⑤の場合）'!$BD107,IF(CD$19&lt;='様式３（療養者名簿）（⑤の場合）'!$BE107,1,0),0),0)</f>
        <v>0</v>
      </c>
      <c r="CE102" s="224">
        <f>IF(CE$19-'様式３（療養者名簿）（⑤の場合）'!$BD107+1&lt;=15,IF(CE$19&gt;='様式３（療養者名簿）（⑤の場合）'!$BD107,IF(CE$19&lt;='様式３（療養者名簿）（⑤の場合）'!$BE107,1,0),0),0)</f>
        <v>0</v>
      </c>
      <c r="CF102" s="224">
        <f>IF(CF$19-'様式３（療養者名簿）（⑤の場合）'!$BD107+1&lt;=15,IF(CF$19&gt;='様式３（療養者名簿）（⑤の場合）'!$BD107,IF(CF$19&lt;='様式３（療養者名簿）（⑤の場合）'!$BE107,1,0),0),0)</f>
        <v>0</v>
      </c>
      <c r="CG102" s="224">
        <f>IF(CG$19-'様式３（療養者名簿）（⑤の場合）'!$BD107+1&lt;=15,IF(CG$19&gt;='様式３（療養者名簿）（⑤の場合）'!$BD107,IF(CG$19&lt;='様式３（療養者名簿）（⑤の場合）'!$BE107,1,0),0),0)</f>
        <v>0</v>
      </c>
      <c r="CH102" s="224">
        <f>IF(CH$19-'様式３（療養者名簿）（⑤の場合）'!$BD107+1&lt;=15,IF(CH$19&gt;='様式３（療養者名簿）（⑤の場合）'!$BD107,IF(CH$19&lt;='様式３（療養者名簿）（⑤の場合）'!$BE107,1,0),0),0)</f>
        <v>0</v>
      </c>
      <c r="CI102" s="224">
        <f>IF(CI$19-'様式３（療養者名簿）（⑤の場合）'!$BD107+1&lt;=15,IF(CI$19&gt;='様式３（療養者名簿）（⑤の場合）'!$BD107,IF(CI$19&lt;='様式３（療養者名簿）（⑤の場合）'!$BE107,1,0),0),0)</f>
        <v>0</v>
      </c>
      <c r="CJ102" s="224">
        <f>IF(CJ$19-'様式３（療養者名簿）（⑤の場合）'!$BD107+1&lt;=15,IF(CJ$19&gt;='様式３（療養者名簿）（⑤の場合）'!$BD107,IF(CJ$19&lt;='様式３（療養者名簿）（⑤の場合）'!$BE107,1,0),0),0)</f>
        <v>0</v>
      </c>
      <c r="CK102" s="224">
        <f>IF(CK$19-'様式３（療養者名簿）（⑤の場合）'!$BD107+1&lt;=15,IF(CK$19&gt;='様式３（療養者名簿）（⑤の場合）'!$BD107,IF(CK$19&lt;='様式３（療養者名簿）（⑤の場合）'!$BE107,1,0),0),0)</f>
        <v>0</v>
      </c>
      <c r="CL102" s="224">
        <f>IF(CL$19-'様式３（療養者名簿）（⑤の場合）'!$BD107+1&lt;=15,IF(CL$19&gt;='様式３（療養者名簿）（⑤の場合）'!$BD107,IF(CL$19&lt;='様式３（療養者名簿）（⑤の場合）'!$BE107,1,0),0),0)</f>
        <v>0</v>
      </c>
      <c r="CM102" s="224">
        <f>IF(CM$19-'様式３（療養者名簿）（⑤の場合）'!$BD107+1&lt;=15,IF(CM$19&gt;='様式３（療養者名簿）（⑤の場合）'!$BD107,IF(CM$19&lt;='様式３（療養者名簿）（⑤の場合）'!$BE107,1,0),0),0)</f>
        <v>0</v>
      </c>
      <c r="CN102" s="224">
        <f>IF(CN$19-'様式３（療養者名簿）（⑤の場合）'!$BD107+1&lt;=15,IF(CN$19&gt;='様式３（療養者名簿）（⑤の場合）'!$BD107,IF(CN$19&lt;='様式３（療養者名簿）（⑤の場合）'!$BE107,1,0),0),0)</f>
        <v>0</v>
      </c>
      <c r="CO102" s="224">
        <f>IF(CO$19-'様式３（療養者名簿）（⑤の場合）'!$BD107+1&lt;=15,IF(CO$19&gt;='様式３（療養者名簿）（⑤の場合）'!$BD107,IF(CO$19&lt;='様式３（療養者名簿）（⑤の場合）'!$BE107,1,0),0),0)</f>
        <v>0</v>
      </c>
      <c r="CP102" s="224">
        <f>IF(CP$19-'様式３（療養者名簿）（⑤の場合）'!$BD107+1&lt;=15,IF(CP$19&gt;='様式３（療養者名簿）（⑤の場合）'!$BD107,IF(CP$19&lt;='様式３（療養者名簿）（⑤の場合）'!$BE107,1,0),0),0)</f>
        <v>0</v>
      </c>
      <c r="CQ102" s="224">
        <f>IF(CQ$19-'様式３（療養者名簿）（⑤の場合）'!$BD107+1&lt;=15,IF(CQ$19&gt;='様式３（療養者名簿）（⑤の場合）'!$BD107,IF(CQ$19&lt;='様式３（療養者名簿）（⑤の場合）'!$BE107,1,0),0),0)</f>
        <v>0</v>
      </c>
      <c r="CR102" s="224">
        <f>IF(CR$19-'様式３（療養者名簿）（⑤の場合）'!$BD107+1&lt;=15,IF(CR$19&gt;='様式３（療養者名簿）（⑤の場合）'!$BD107,IF(CR$19&lt;='様式３（療養者名簿）（⑤の場合）'!$BE107,1,0),0),0)</f>
        <v>0</v>
      </c>
      <c r="CS102" s="224">
        <f>IF(CS$19-'様式３（療養者名簿）（⑤の場合）'!$BD107+1&lt;=15,IF(CS$19&gt;='様式３（療養者名簿）（⑤の場合）'!$BD107,IF(CS$19&lt;='様式３（療養者名簿）（⑤の場合）'!$BE107,1,0),0),0)</f>
        <v>0</v>
      </c>
      <c r="CT102" s="224">
        <f>IF(CT$19-'様式３（療養者名簿）（⑤の場合）'!$BD107+1&lt;=15,IF(CT$19&gt;='様式３（療養者名簿）（⑤の場合）'!$BD107,IF(CT$19&lt;='様式３（療養者名簿）（⑤の場合）'!$BE107,1,0),0),0)</f>
        <v>0</v>
      </c>
      <c r="CU102" s="224">
        <f>IF(CU$19-'様式３（療養者名簿）（⑤の場合）'!$BD107+1&lt;=15,IF(CU$19&gt;='様式３（療養者名簿）（⑤の場合）'!$BD107,IF(CU$19&lt;='様式３（療養者名簿）（⑤の場合）'!$BE107,1,0),0),0)</f>
        <v>0</v>
      </c>
      <c r="CV102" s="224">
        <f>IF(CV$19-'様式３（療養者名簿）（⑤の場合）'!$BD107+1&lt;=15,IF(CV$19&gt;='様式３（療養者名簿）（⑤の場合）'!$BD107,IF(CV$19&lt;='様式３（療養者名簿）（⑤の場合）'!$BE107,1,0),0),0)</f>
        <v>0</v>
      </c>
      <c r="CW102" s="224">
        <f>IF(CW$19-'様式３（療養者名簿）（⑤の場合）'!$BD107+1&lt;=15,IF(CW$19&gt;='様式３（療養者名簿）（⑤の場合）'!$BD107,IF(CW$19&lt;='様式３（療養者名簿）（⑤の場合）'!$BE107,1,0),0),0)</f>
        <v>0</v>
      </c>
      <c r="CX102" s="224">
        <f>IF(CX$19-'様式３（療養者名簿）（⑤の場合）'!$BD107+1&lt;=15,IF(CX$19&gt;='様式３（療養者名簿）（⑤の場合）'!$BD107,IF(CX$19&lt;='様式３（療養者名簿）（⑤の場合）'!$BE107,1,0),0),0)</f>
        <v>0</v>
      </c>
      <c r="CY102" s="224">
        <f>IF(CY$19-'様式３（療養者名簿）（⑤の場合）'!$BD107+1&lt;=15,IF(CY$19&gt;='様式３（療養者名簿）（⑤の場合）'!$BD107,IF(CY$19&lt;='様式３（療養者名簿）（⑤の場合）'!$BE107,1,0),0),0)</f>
        <v>0</v>
      </c>
      <c r="CZ102" s="224">
        <f>IF(CZ$19-'様式３（療養者名簿）（⑤の場合）'!$BD107+1&lt;=15,IF(CZ$19&gt;='様式３（療養者名簿）（⑤の場合）'!$BD107,IF(CZ$19&lt;='様式３（療養者名簿）（⑤の場合）'!$BE107,1,0),0),0)</f>
        <v>0</v>
      </c>
      <c r="DA102" s="224">
        <f>IF(DA$19-'様式３（療養者名簿）（⑤の場合）'!$BD107+1&lt;=15,IF(DA$19&gt;='様式３（療養者名簿）（⑤の場合）'!$BD107,IF(DA$19&lt;='様式３（療養者名簿）（⑤の場合）'!$BE107,1,0),0),0)</f>
        <v>0</v>
      </c>
      <c r="DB102" s="224">
        <f>IF(DB$19-'様式３（療養者名簿）（⑤の場合）'!$BD107+1&lt;=15,IF(DB$19&gt;='様式３（療養者名簿）（⑤の場合）'!$BD107,IF(DB$19&lt;='様式３（療養者名簿）（⑤の場合）'!$BE107,1,0),0),0)</f>
        <v>0</v>
      </c>
      <c r="DC102" s="224">
        <f>IF(DC$19-'様式３（療養者名簿）（⑤の場合）'!$BD107+1&lt;=15,IF(DC$19&gt;='様式３（療養者名簿）（⑤の場合）'!$BD107,IF(DC$19&lt;='様式３（療養者名簿）（⑤の場合）'!$BE107,1,0),0),0)</f>
        <v>0</v>
      </c>
      <c r="DD102" s="224">
        <f>IF(DD$19-'様式３（療養者名簿）（⑤の場合）'!$BD107+1&lt;=15,IF(DD$19&gt;='様式３（療養者名簿）（⑤の場合）'!$BD107,IF(DD$19&lt;='様式３（療養者名簿）（⑤の場合）'!$BE107,1,0),0),0)</f>
        <v>0</v>
      </c>
      <c r="DE102" s="224">
        <f>IF(DE$19-'様式３（療養者名簿）（⑤の場合）'!$BD107+1&lt;=15,IF(DE$19&gt;='様式３（療養者名簿）（⑤の場合）'!$BD107,IF(DE$19&lt;='様式３（療養者名簿）（⑤の場合）'!$BE107,1,0),0),0)</f>
        <v>0</v>
      </c>
      <c r="DF102" s="224">
        <f>IF(DF$19-'様式３（療養者名簿）（⑤の場合）'!$BD107+1&lt;=15,IF(DF$19&gt;='様式３（療養者名簿）（⑤の場合）'!$BD107,IF(DF$19&lt;='様式３（療養者名簿）（⑤の場合）'!$BE107,1,0),0),0)</f>
        <v>0</v>
      </c>
      <c r="DG102" s="224">
        <f>IF(DG$19-'様式３（療養者名簿）（⑤の場合）'!$BD107+1&lt;=15,IF(DG$19&gt;='様式３（療養者名簿）（⑤の場合）'!$BD107,IF(DG$19&lt;='様式３（療養者名簿）（⑤の場合）'!$BE107,1,0),0),0)</f>
        <v>0</v>
      </c>
      <c r="DH102" s="224">
        <f>IF(DH$19-'様式３（療養者名簿）（⑤の場合）'!$BD107+1&lt;=15,IF(DH$19&gt;='様式３（療養者名簿）（⑤の場合）'!$BD107,IF(DH$19&lt;='様式３（療養者名簿）（⑤の場合）'!$BE107,1,0),0),0)</f>
        <v>0</v>
      </c>
      <c r="DI102" s="224">
        <f>IF(DI$19-'様式３（療養者名簿）（⑤の場合）'!$BD107+1&lt;=15,IF(DI$19&gt;='様式３（療養者名簿）（⑤の場合）'!$BD107,IF(DI$19&lt;='様式３（療養者名簿）（⑤の場合）'!$BE107,1,0),0),0)</f>
        <v>0</v>
      </c>
      <c r="DJ102" s="224">
        <f>IF(DJ$19-'様式３（療養者名簿）（⑤の場合）'!$BD107+1&lt;=15,IF(DJ$19&gt;='様式３（療養者名簿）（⑤の場合）'!$BD107,IF(DJ$19&lt;='様式３（療養者名簿）（⑤の場合）'!$BE107,1,0),0),0)</f>
        <v>0</v>
      </c>
      <c r="DK102" s="224">
        <f>IF(DK$19-'様式３（療養者名簿）（⑤の場合）'!$BD107+1&lt;=15,IF(DK$19&gt;='様式３（療養者名簿）（⑤の場合）'!$BD107,IF(DK$19&lt;='様式３（療養者名簿）（⑤の場合）'!$BE107,1,0),0),0)</f>
        <v>0</v>
      </c>
      <c r="DL102" s="224">
        <f>IF(DL$19-'様式３（療養者名簿）（⑤の場合）'!$BD107+1&lt;=15,IF(DL$19&gt;='様式３（療養者名簿）（⑤の場合）'!$BD107,IF(DL$19&lt;='様式３（療養者名簿）（⑤の場合）'!$BE107,1,0),0),0)</f>
        <v>0</v>
      </c>
      <c r="DM102" s="224">
        <f>IF(DM$19-'様式３（療養者名簿）（⑤の場合）'!$BD107+1&lt;=15,IF(DM$19&gt;='様式３（療養者名簿）（⑤の場合）'!$BD107,IF(DM$19&lt;='様式３（療養者名簿）（⑤の場合）'!$BE107,1,0),0),0)</f>
        <v>0</v>
      </c>
      <c r="DN102" s="224">
        <f>IF(DN$19-'様式３（療養者名簿）（⑤の場合）'!$BD107+1&lt;=15,IF(DN$19&gt;='様式３（療養者名簿）（⑤の場合）'!$BD107,IF(DN$19&lt;='様式３（療養者名簿）（⑤の場合）'!$BE107,1,0),0),0)</f>
        <v>0</v>
      </c>
      <c r="DO102" s="224">
        <f>IF(DO$19-'様式３（療養者名簿）（⑤の場合）'!$BD107+1&lt;=15,IF(DO$19&gt;='様式３（療養者名簿）（⑤の場合）'!$BD107,IF(DO$19&lt;='様式３（療養者名簿）（⑤の場合）'!$BE107,1,0),0),0)</f>
        <v>0</v>
      </c>
      <c r="DP102" s="224">
        <f>IF(DP$19-'様式３（療養者名簿）（⑤の場合）'!$BD107+1&lt;=15,IF(DP$19&gt;='様式３（療養者名簿）（⑤の場合）'!$BD107,IF(DP$19&lt;='様式３（療養者名簿）（⑤の場合）'!$BE107,1,0),0),0)</f>
        <v>0</v>
      </c>
      <c r="DQ102" s="224">
        <f>IF(DQ$19-'様式３（療養者名簿）（⑤の場合）'!$BD107+1&lt;=15,IF(DQ$19&gt;='様式３（療養者名簿）（⑤の場合）'!$BD107,IF(DQ$19&lt;='様式３（療養者名簿）（⑤の場合）'!$BE107,1,0),0),0)</f>
        <v>0</v>
      </c>
      <c r="DR102" s="224">
        <f>IF(DR$19-'様式３（療養者名簿）（⑤の場合）'!$BD107+1&lt;=15,IF(DR$19&gt;='様式３（療養者名簿）（⑤の場合）'!$BD107,IF(DR$19&lt;='様式３（療養者名簿）（⑤の場合）'!$BE107,1,0),0),0)</f>
        <v>0</v>
      </c>
      <c r="DS102" s="224">
        <f>IF(DS$19-'様式３（療養者名簿）（⑤の場合）'!$BD107+1&lt;=15,IF(DS$19&gt;='様式３（療養者名簿）（⑤の場合）'!$BD107,IF(DS$19&lt;='様式３（療養者名簿）（⑤の場合）'!$BE107,1,0),0),0)</f>
        <v>0</v>
      </c>
      <c r="DT102" s="224">
        <f>IF(DT$19-'様式３（療養者名簿）（⑤の場合）'!$BD107+1&lt;=15,IF(DT$19&gt;='様式３（療養者名簿）（⑤の場合）'!$BD107,IF(DT$19&lt;='様式３（療養者名簿）（⑤の場合）'!$BE107,1,0),0),0)</f>
        <v>0</v>
      </c>
      <c r="DU102" s="224">
        <f>IF(DU$19-'様式３（療養者名簿）（⑤の場合）'!$BD107+1&lt;=15,IF(DU$19&gt;='様式３（療養者名簿）（⑤の場合）'!$BD107,IF(DU$19&lt;='様式３（療養者名簿）（⑤の場合）'!$BE107,1,0),0),0)</f>
        <v>0</v>
      </c>
      <c r="DV102" s="224">
        <f>IF(DV$19-'様式３（療養者名簿）（⑤の場合）'!$BD107+1&lt;=15,IF(DV$19&gt;='様式３（療養者名簿）（⑤の場合）'!$BD107,IF(DV$19&lt;='様式３（療養者名簿）（⑤の場合）'!$BE107,1,0),0),0)</f>
        <v>0</v>
      </c>
      <c r="DW102" s="224">
        <f>IF(DW$19-'様式３（療養者名簿）（⑤の場合）'!$BD107+1&lt;=15,IF(DW$19&gt;='様式３（療養者名簿）（⑤の場合）'!$BD107,IF(DW$19&lt;='様式３（療養者名簿）（⑤の場合）'!$BE107,1,0),0),0)</f>
        <v>0</v>
      </c>
      <c r="DX102" s="224">
        <f>IF(DX$19-'様式３（療養者名簿）（⑤の場合）'!$BD107+1&lt;=15,IF(DX$19&gt;='様式３（療養者名簿）（⑤の場合）'!$BD107,IF(DX$19&lt;='様式３（療養者名簿）（⑤の場合）'!$BE107,1,0),0),0)</f>
        <v>0</v>
      </c>
      <c r="DY102" s="224">
        <f>IF(DY$19-'様式３（療養者名簿）（⑤の場合）'!$BD107+1&lt;=15,IF(DY$19&gt;='様式３（療養者名簿）（⑤の場合）'!$BD107,IF(DY$19&lt;='様式３（療養者名簿）（⑤の場合）'!$BE107,1,0),0),0)</f>
        <v>0</v>
      </c>
      <c r="DZ102" s="224">
        <f>IF(DZ$19-'様式３（療養者名簿）（⑤の場合）'!$BD107+1&lt;=15,IF(DZ$19&gt;='様式３（療養者名簿）（⑤の場合）'!$BD107,IF(DZ$19&lt;='様式３（療養者名簿）（⑤の場合）'!$BE107,1,0),0),0)</f>
        <v>0</v>
      </c>
      <c r="EA102" s="224">
        <f>IF(EA$19-'様式３（療養者名簿）（⑤の場合）'!$BD107+1&lt;=15,IF(EA$19&gt;='様式３（療養者名簿）（⑤の場合）'!$BD107,IF(EA$19&lt;='様式３（療養者名簿）（⑤の場合）'!$BE107,1,0),0),0)</f>
        <v>0</v>
      </c>
      <c r="EB102" s="224">
        <f>IF(EB$19-'様式３（療養者名簿）（⑤の場合）'!$BD107+1&lt;=15,IF(EB$19&gt;='様式３（療養者名簿）（⑤の場合）'!$BD107,IF(EB$19&lt;='様式３（療養者名簿）（⑤の場合）'!$BE107,1,0),0),0)</f>
        <v>0</v>
      </c>
      <c r="EC102" s="224">
        <f>IF(EC$19-'様式３（療養者名簿）（⑤の場合）'!$BD107+1&lt;=15,IF(EC$19&gt;='様式３（療養者名簿）（⑤の場合）'!$BD107,IF(EC$19&lt;='様式３（療養者名簿）（⑤の場合）'!$BE107,1,0),0),0)</f>
        <v>0</v>
      </c>
      <c r="ED102" s="224">
        <f>IF(ED$19-'様式３（療養者名簿）（⑤の場合）'!$BD107+1&lt;=15,IF(ED$19&gt;='様式３（療養者名簿）（⑤の場合）'!$BD107,IF(ED$19&lt;='様式３（療養者名簿）（⑤の場合）'!$BE107,1,0),0),0)</f>
        <v>0</v>
      </c>
      <c r="EE102" s="224">
        <f>IF(EE$19-'様式３（療養者名簿）（⑤の場合）'!$BD107+1&lt;=15,IF(EE$19&gt;='様式３（療養者名簿）（⑤の場合）'!$BD107,IF(EE$19&lt;='様式３（療養者名簿）（⑤の場合）'!$BE107,1,0),0),0)</f>
        <v>0</v>
      </c>
      <c r="EF102" s="224">
        <f>IF(EF$19-'様式３（療養者名簿）（⑤の場合）'!$BD107+1&lt;=15,IF(EF$19&gt;='様式３（療養者名簿）（⑤の場合）'!$BD107,IF(EF$19&lt;='様式３（療養者名簿）（⑤の場合）'!$BE107,1,0),0),0)</f>
        <v>0</v>
      </c>
      <c r="EG102" s="224">
        <f>IF(EG$19-'様式３（療養者名簿）（⑤の場合）'!$BD107+1&lt;=15,IF(EG$19&gt;='様式３（療養者名簿）（⑤の場合）'!$BD107,IF(EG$19&lt;='様式３（療養者名簿）（⑤の場合）'!$BE107,1,0),0),0)</f>
        <v>0</v>
      </c>
      <c r="EH102" s="224">
        <f>IF(EH$19-'様式３（療養者名簿）（⑤の場合）'!$BD107+1&lt;=15,IF(EH$19&gt;='様式３（療養者名簿）（⑤の場合）'!$BD107,IF(EH$19&lt;='様式３（療養者名簿）（⑤の場合）'!$BE107,1,0),0),0)</f>
        <v>0</v>
      </c>
      <c r="EI102" s="224">
        <f>IF(EI$19-'様式３（療養者名簿）（⑤の場合）'!$BD107+1&lt;=15,IF(EI$19&gt;='様式３（療養者名簿）（⑤の場合）'!$BD107,IF(EI$19&lt;='様式３（療養者名簿）（⑤の場合）'!$BE107,1,0),0),0)</f>
        <v>0</v>
      </c>
      <c r="EJ102" s="224">
        <f>IF(EJ$19-'様式３（療養者名簿）（⑤の場合）'!$BD107+1&lt;=15,IF(EJ$19&gt;='様式３（療養者名簿）（⑤の場合）'!$BD107,IF(EJ$19&lt;='様式３（療養者名簿）（⑤の場合）'!$BE107,1,0),0),0)</f>
        <v>0</v>
      </c>
      <c r="EK102" s="224">
        <f>IF(EK$19-'様式３（療養者名簿）（⑤の場合）'!$BD107+1&lt;=15,IF(EK$19&gt;='様式３（療養者名簿）（⑤の場合）'!$BD107,IF(EK$19&lt;='様式３（療養者名簿）（⑤の場合）'!$BE107,1,0),0),0)</f>
        <v>0</v>
      </c>
      <c r="EL102" s="224">
        <f>IF(EL$19-'様式３（療養者名簿）（⑤の場合）'!$BD107+1&lt;=15,IF(EL$19&gt;='様式３（療養者名簿）（⑤の場合）'!$BD107,IF(EL$19&lt;='様式３（療養者名簿）（⑤の場合）'!$BE107,1,0),0),0)</f>
        <v>0</v>
      </c>
      <c r="EM102" s="224">
        <f>IF(EM$19-'様式３（療養者名簿）（⑤の場合）'!$BD107+1&lt;=15,IF(EM$19&gt;='様式３（療養者名簿）（⑤の場合）'!$BD107,IF(EM$19&lt;='様式３（療養者名簿）（⑤の場合）'!$BE107,1,0),0),0)</f>
        <v>0</v>
      </c>
      <c r="EN102" s="224">
        <f>IF(EN$19-'様式３（療養者名簿）（⑤の場合）'!$BD107+1&lt;=15,IF(EN$19&gt;='様式３（療養者名簿）（⑤の場合）'!$BD107,IF(EN$19&lt;='様式３（療養者名簿）（⑤の場合）'!$BE107,1,0),0),0)</f>
        <v>0</v>
      </c>
      <c r="EO102" s="224">
        <f>IF(EO$19-'様式３（療養者名簿）（⑤の場合）'!$BD107+1&lt;=15,IF(EO$19&gt;='様式３（療養者名簿）（⑤の場合）'!$BD107,IF(EO$19&lt;='様式３（療養者名簿）（⑤の場合）'!$BE107,1,0),0),0)</f>
        <v>0</v>
      </c>
      <c r="EP102" s="224">
        <f>IF(EP$19-'様式３（療養者名簿）（⑤の場合）'!$BD107+1&lt;=15,IF(EP$19&gt;='様式３（療養者名簿）（⑤の場合）'!$BD107,IF(EP$19&lt;='様式３（療養者名簿）（⑤の場合）'!$BE107,1,0),0),0)</f>
        <v>0</v>
      </c>
      <c r="EQ102" s="224">
        <f>IF(EQ$19-'様式３（療養者名簿）（⑤の場合）'!$BD107+1&lt;=15,IF(EQ$19&gt;='様式３（療養者名簿）（⑤の場合）'!$BD107,IF(EQ$19&lt;='様式３（療養者名簿）（⑤の場合）'!$BE107,1,0),0),0)</f>
        <v>0</v>
      </c>
      <c r="ER102" s="224">
        <f>IF(ER$19-'様式３（療養者名簿）（⑤の場合）'!$BD107+1&lt;=15,IF(ER$19&gt;='様式３（療養者名簿）（⑤の場合）'!$BD107,IF(ER$19&lt;='様式３（療養者名簿）（⑤の場合）'!$BE107,1,0),0),0)</f>
        <v>0</v>
      </c>
      <c r="ES102" s="224">
        <f>IF(ES$19-'様式３（療養者名簿）（⑤の場合）'!$BD107+1&lt;=15,IF(ES$19&gt;='様式３（療養者名簿）（⑤の場合）'!$BD107,IF(ES$19&lt;='様式３（療養者名簿）（⑤の場合）'!$BE107,1,0),0),0)</f>
        <v>0</v>
      </c>
      <c r="ET102" s="224">
        <f>IF(ET$19-'様式３（療養者名簿）（⑤の場合）'!$BD107+1&lt;=15,IF(ET$19&gt;='様式３（療養者名簿）（⑤の場合）'!$BD107,IF(ET$19&lt;='様式３（療養者名簿）（⑤の場合）'!$BE107,1,0),0),0)</f>
        <v>0</v>
      </c>
      <c r="EU102" s="224">
        <f>IF(EU$19-'様式３（療養者名簿）（⑤の場合）'!$BD107+1&lt;=15,IF(EU$19&gt;='様式３（療養者名簿）（⑤の場合）'!$BD107,IF(EU$19&lt;='様式３（療養者名簿）（⑤の場合）'!$BE107,1,0),0),0)</f>
        <v>0</v>
      </c>
      <c r="EV102" s="224">
        <f>IF(EV$19-'様式３（療養者名簿）（⑤の場合）'!$BD107+1&lt;=15,IF(EV$19&gt;='様式３（療養者名簿）（⑤の場合）'!$BD107,IF(EV$19&lt;='様式３（療養者名簿）（⑤の場合）'!$BE107,1,0),0),0)</f>
        <v>0</v>
      </c>
      <c r="EW102" s="224">
        <f>IF(EW$19-'様式３（療養者名簿）（⑤の場合）'!$BD107+1&lt;=15,IF(EW$19&gt;='様式３（療養者名簿）（⑤の場合）'!$BD107,IF(EW$19&lt;='様式３（療養者名簿）（⑤の場合）'!$BE107,1,0),0),0)</f>
        <v>0</v>
      </c>
      <c r="EX102" s="224">
        <f>IF(EX$19-'様式３（療養者名簿）（⑤の場合）'!$BD107+1&lt;=15,IF(EX$19&gt;='様式３（療養者名簿）（⑤の場合）'!$BD107,IF(EX$19&lt;='様式３（療養者名簿）（⑤の場合）'!$BE107,1,0),0),0)</f>
        <v>0</v>
      </c>
      <c r="EY102" s="224">
        <f>IF(EY$19-'様式３（療養者名簿）（⑤の場合）'!$BD107+1&lt;=15,IF(EY$19&gt;='様式３（療養者名簿）（⑤の場合）'!$BD107,IF(EY$19&lt;='様式３（療養者名簿）（⑤の場合）'!$BE107,1,0),0),0)</f>
        <v>0</v>
      </c>
      <c r="EZ102" s="224">
        <f>IF(EZ$19-'様式３（療養者名簿）（⑤の場合）'!$BD107+1&lt;=15,IF(EZ$19&gt;='様式３（療養者名簿）（⑤の場合）'!$BD107,IF(EZ$19&lt;='様式３（療養者名簿）（⑤の場合）'!$BE107,1,0),0),0)</f>
        <v>0</v>
      </c>
      <c r="FA102" s="224">
        <f>IF(FA$19-'様式３（療養者名簿）（⑤の場合）'!$BD107+1&lt;=15,IF(FA$19&gt;='様式３（療養者名簿）（⑤の場合）'!$BD107,IF(FA$19&lt;='様式３（療養者名簿）（⑤の場合）'!$BE107,1,0),0),0)</f>
        <v>0</v>
      </c>
      <c r="FB102" s="224">
        <f>IF(FB$19-'様式３（療養者名簿）（⑤の場合）'!$BD107+1&lt;=15,IF(FB$19&gt;='様式３（療養者名簿）（⑤の場合）'!$BD107,IF(FB$19&lt;='様式３（療養者名簿）（⑤の場合）'!$BE107,1,0),0),0)</f>
        <v>0</v>
      </c>
      <c r="FC102" s="224">
        <f>IF(FC$19-'様式３（療養者名簿）（⑤の場合）'!$BD107+1&lt;=15,IF(FC$19&gt;='様式３（療養者名簿）（⑤の場合）'!$BD107,IF(FC$19&lt;='様式３（療養者名簿）（⑤の場合）'!$BE107,1,0),0),0)</f>
        <v>0</v>
      </c>
      <c r="FD102" s="224">
        <f>IF(FD$19-'様式３（療養者名簿）（⑤の場合）'!$BD107+1&lt;=15,IF(FD$19&gt;='様式３（療養者名簿）（⑤の場合）'!$BD107,IF(FD$19&lt;='様式３（療養者名簿）（⑤の場合）'!$BE107,1,0),0),0)</f>
        <v>0</v>
      </c>
      <c r="FE102" s="224">
        <f>IF(FE$19-'様式３（療養者名簿）（⑤の場合）'!$BD107+1&lt;=15,IF(FE$19&gt;='様式３（療養者名簿）（⑤の場合）'!$BD107,IF(FE$19&lt;='様式３（療養者名簿）（⑤の場合）'!$BE107,1,0),0),0)</f>
        <v>0</v>
      </c>
      <c r="FF102" s="224">
        <f>IF(FF$19-'様式３（療養者名簿）（⑤の場合）'!$BD107+1&lt;=15,IF(FF$19&gt;='様式３（療養者名簿）（⑤の場合）'!$BD107,IF(FF$19&lt;='様式３（療養者名簿）（⑤の場合）'!$BE107,1,0),0),0)</f>
        <v>0</v>
      </c>
      <c r="FG102" s="224">
        <f>IF(FG$19-'様式３（療養者名簿）（⑤の場合）'!$BD107+1&lt;=15,IF(FG$19&gt;='様式３（療養者名簿）（⑤の場合）'!$BD107,IF(FG$19&lt;='様式３（療養者名簿）（⑤の場合）'!$BE107,1,0),0),0)</f>
        <v>0</v>
      </c>
      <c r="FH102" s="224">
        <f>IF(FH$19-'様式３（療養者名簿）（⑤の場合）'!$BD107+1&lt;=15,IF(FH$19&gt;='様式３（療養者名簿）（⑤の場合）'!$BD107,IF(FH$19&lt;='様式３（療養者名簿）（⑤の場合）'!$BE107,1,0),0),0)</f>
        <v>0</v>
      </c>
      <c r="FI102" s="224">
        <f>IF(FI$19-'様式３（療養者名簿）（⑤の場合）'!$BD107+1&lt;=15,IF(FI$19&gt;='様式３（療養者名簿）（⑤の場合）'!$BD107,IF(FI$19&lt;='様式３（療養者名簿）（⑤の場合）'!$BE107,1,0),0),0)</f>
        <v>0</v>
      </c>
      <c r="FJ102" s="224">
        <f>IF(FJ$19-'様式３（療養者名簿）（⑤の場合）'!$BD107+1&lt;=15,IF(FJ$19&gt;='様式３（療養者名簿）（⑤の場合）'!$BD107,IF(FJ$19&lt;='様式３（療養者名簿）（⑤の場合）'!$BE107,1,0),0),0)</f>
        <v>0</v>
      </c>
      <c r="FK102" s="224">
        <f>IF(FK$19-'様式３（療養者名簿）（⑤の場合）'!$BD107+1&lt;=15,IF(FK$19&gt;='様式３（療養者名簿）（⑤の場合）'!$BD107,IF(FK$19&lt;='様式３（療養者名簿）（⑤の場合）'!$BE107,1,0),0),0)</f>
        <v>0</v>
      </c>
      <c r="FL102" s="224">
        <f>IF(FL$19-'様式３（療養者名簿）（⑤の場合）'!$BD107+1&lt;=15,IF(FL$19&gt;='様式３（療養者名簿）（⑤の場合）'!$BD107,IF(FL$19&lt;='様式３（療養者名簿）（⑤の場合）'!$BE107,1,0),0),0)</f>
        <v>0</v>
      </c>
      <c r="FM102" s="224">
        <f>IF(FM$19-'様式３（療養者名簿）（⑤の場合）'!$BD107+1&lt;=15,IF(FM$19&gt;='様式３（療養者名簿）（⑤の場合）'!$BD107,IF(FM$19&lt;='様式３（療養者名簿）（⑤の場合）'!$BE107,1,0),0),0)</f>
        <v>0</v>
      </c>
      <c r="FN102" s="224">
        <f>IF(FN$19-'様式３（療養者名簿）（⑤の場合）'!$BD107+1&lt;=15,IF(FN$19&gt;='様式３（療養者名簿）（⑤の場合）'!$BD107,IF(FN$19&lt;='様式３（療養者名簿）（⑤の場合）'!$BE107,1,0),0),0)</f>
        <v>0</v>
      </c>
      <c r="FO102" s="224">
        <f>IF(FO$19-'様式３（療養者名簿）（⑤の場合）'!$BD107+1&lt;=15,IF(FO$19&gt;='様式３（療養者名簿）（⑤の場合）'!$BD107,IF(FO$19&lt;='様式３（療養者名簿）（⑤の場合）'!$BE107,1,0),0),0)</f>
        <v>0</v>
      </c>
      <c r="FP102" s="224">
        <f>IF(FP$19-'様式３（療養者名簿）（⑤の場合）'!$BD107+1&lt;=15,IF(FP$19&gt;='様式３（療養者名簿）（⑤の場合）'!$BD107,IF(FP$19&lt;='様式３（療養者名簿）（⑤の場合）'!$BE107,1,0),0),0)</f>
        <v>0</v>
      </c>
      <c r="FQ102" s="224">
        <f>IF(FQ$19-'様式３（療養者名簿）（⑤の場合）'!$BD107+1&lt;=15,IF(FQ$19&gt;='様式３（療養者名簿）（⑤の場合）'!$BD107,IF(FQ$19&lt;='様式３（療養者名簿）（⑤の場合）'!$BE107,1,0),0),0)</f>
        <v>0</v>
      </c>
      <c r="FR102" s="224">
        <f>IF(FR$19-'様式３（療養者名簿）（⑤の場合）'!$BD107+1&lt;=15,IF(FR$19&gt;='様式３（療養者名簿）（⑤の場合）'!$BD107,IF(FR$19&lt;='様式３（療養者名簿）（⑤の場合）'!$BE107,1,0),0),0)</f>
        <v>0</v>
      </c>
      <c r="FS102" s="224">
        <f>IF(FS$19-'様式３（療養者名簿）（⑤の場合）'!$BD107+1&lt;=15,IF(FS$19&gt;='様式３（療養者名簿）（⑤の場合）'!$BD107,IF(FS$19&lt;='様式３（療養者名簿）（⑤の場合）'!$BE107,1,0),0),0)</f>
        <v>0</v>
      </c>
      <c r="FT102" s="224">
        <f>IF(FT$19-'様式３（療養者名簿）（⑤の場合）'!$BD107+1&lt;=15,IF(FT$19&gt;='様式３（療養者名簿）（⑤の場合）'!$BD107,IF(FT$19&lt;='様式３（療養者名簿）（⑤の場合）'!$BE107,1,0),0),0)</f>
        <v>0</v>
      </c>
      <c r="FU102" s="224">
        <f>IF(FU$19-'様式３（療養者名簿）（⑤の場合）'!$BD107+1&lt;=15,IF(FU$19&gt;='様式３（療養者名簿）（⑤の場合）'!$BD107,IF(FU$19&lt;='様式３（療養者名簿）（⑤の場合）'!$BE107,1,0),0),0)</f>
        <v>0</v>
      </c>
      <c r="FV102" s="224">
        <f>IF(FV$19-'様式３（療養者名簿）（⑤の場合）'!$BD107+1&lt;=15,IF(FV$19&gt;='様式３（療養者名簿）（⑤の場合）'!$BD107,IF(FV$19&lt;='様式３（療養者名簿）（⑤の場合）'!$BE107,1,0),0),0)</f>
        <v>0</v>
      </c>
      <c r="FW102" s="224">
        <f>IF(FW$19-'様式３（療養者名簿）（⑤の場合）'!$BD107+1&lt;=15,IF(FW$19&gt;='様式３（療養者名簿）（⑤の場合）'!$BD107,IF(FW$19&lt;='様式３（療養者名簿）（⑤の場合）'!$BE107,1,0),0),0)</f>
        <v>0</v>
      </c>
      <c r="FX102" s="224">
        <f>IF(FX$19-'様式３（療養者名簿）（⑤の場合）'!$BD107+1&lt;=15,IF(FX$19&gt;='様式３（療養者名簿）（⑤の場合）'!$BD107,IF(FX$19&lt;='様式３（療養者名簿）（⑤の場合）'!$BE107,1,0),0),0)</f>
        <v>0</v>
      </c>
      <c r="FY102" s="224">
        <f>IF(FY$19-'様式３（療養者名簿）（⑤の場合）'!$BD107+1&lt;=15,IF(FY$19&gt;='様式３（療養者名簿）（⑤の場合）'!$BD107,IF(FY$19&lt;='様式３（療養者名簿）（⑤の場合）'!$BE107,1,0),0),0)</f>
        <v>0</v>
      </c>
      <c r="FZ102" s="224">
        <f>IF(FZ$19-'様式３（療養者名簿）（⑤の場合）'!$BD107+1&lt;=15,IF(FZ$19&gt;='様式３（療養者名簿）（⑤の場合）'!$BD107,IF(FZ$19&lt;='様式３（療養者名簿）（⑤の場合）'!$BE107,1,0),0),0)</f>
        <v>0</v>
      </c>
      <c r="GA102" s="224">
        <f>IF(GA$19-'様式３（療養者名簿）（⑤の場合）'!$BD107+1&lt;=15,IF(GA$19&gt;='様式３（療養者名簿）（⑤の場合）'!$BD107,IF(GA$19&lt;='様式３（療養者名簿）（⑤の場合）'!$BE107,1,0),0),0)</f>
        <v>0</v>
      </c>
      <c r="GB102" s="224">
        <f>IF(GB$19-'様式３（療養者名簿）（⑤の場合）'!$BD107+1&lt;=15,IF(GB$19&gt;='様式３（療養者名簿）（⑤の場合）'!$BD107,IF(GB$19&lt;='様式３（療養者名簿）（⑤の場合）'!$BE107,1,0),0),0)</f>
        <v>0</v>
      </c>
      <c r="GC102" s="224">
        <f>IF(GC$19-'様式３（療養者名簿）（⑤の場合）'!$BD107+1&lt;=15,IF(GC$19&gt;='様式３（療養者名簿）（⑤の場合）'!$BD107,IF(GC$19&lt;='様式３（療養者名簿）（⑤の場合）'!$BE107,1,0),0),0)</f>
        <v>0</v>
      </c>
      <c r="GD102" s="224">
        <f>IF(GD$19-'様式３（療養者名簿）（⑤の場合）'!$BD107+1&lt;=15,IF(GD$19&gt;='様式３（療養者名簿）（⑤の場合）'!$BD107,IF(GD$19&lt;='様式３（療養者名簿）（⑤の場合）'!$BE107,1,0),0),0)</f>
        <v>0</v>
      </c>
      <c r="GE102" s="224">
        <f>IF(GE$19-'様式３（療養者名簿）（⑤の場合）'!$BD107+1&lt;=15,IF(GE$19&gt;='様式３（療養者名簿）（⑤の場合）'!$BD107,IF(GE$19&lt;='様式３（療養者名簿）（⑤の場合）'!$BE107,1,0),0),0)</f>
        <v>0</v>
      </c>
      <c r="GF102" s="224">
        <f>IF(GF$19-'様式３（療養者名簿）（⑤の場合）'!$BD107+1&lt;=15,IF(GF$19&gt;='様式３（療養者名簿）（⑤の場合）'!$BD107,IF(GF$19&lt;='様式３（療養者名簿）（⑤の場合）'!$BE107,1,0),0),0)</f>
        <v>0</v>
      </c>
      <c r="GG102" s="224">
        <f>IF(GG$19-'様式３（療養者名簿）（⑤の場合）'!$BD107+1&lt;=15,IF(GG$19&gt;='様式３（療養者名簿）（⑤の場合）'!$BD107,IF(GG$19&lt;='様式３（療養者名簿）（⑤の場合）'!$BE107,1,0),0),0)</f>
        <v>0</v>
      </c>
      <c r="GH102" s="224">
        <f>IF(GH$19-'様式３（療養者名簿）（⑤の場合）'!$BD107+1&lt;=15,IF(GH$19&gt;='様式３（療養者名簿）（⑤の場合）'!$BD107,IF(GH$19&lt;='様式３（療養者名簿）（⑤の場合）'!$BE107,1,0),0),0)</f>
        <v>0</v>
      </c>
      <c r="GI102" s="224">
        <f>IF(GI$19-'様式３（療養者名簿）（⑤の場合）'!$BD107+1&lt;=15,IF(GI$19&gt;='様式３（療養者名簿）（⑤の場合）'!$BD107,IF(GI$19&lt;='様式３（療養者名簿）（⑤の場合）'!$BE107,1,0),0),0)</f>
        <v>0</v>
      </c>
      <c r="GJ102" s="224">
        <f>IF(GJ$19-'様式３（療養者名簿）（⑤の場合）'!$BD107+1&lt;=15,IF(GJ$19&gt;='様式３（療養者名簿）（⑤の場合）'!$BD107,IF(GJ$19&lt;='様式３（療養者名簿）（⑤の場合）'!$BE107,1,0),0),0)</f>
        <v>0</v>
      </c>
      <c r="GK102" s="224">
        <f>IF(GK$19-'様式３（療養者名簿）（⑤の場合）'!$BD107+1&lt;=15,IF(GK$19&gt;='様式３（療養者名簿）（⑤の場合）'!$BD107,IF(GK$19&lt;='様式３（療養者名簿）（⑤の場合）'!$BE107,1,0),0),0)</f>
        <v>0</v>
      </c>
      <c r="GL102" s="224">
        <f>IF(GL$19-'様式３（療養者名簿）（⑤の場合）'!$BD107+1&lt;=15,IF(GL$19&gt;='様式３（療養者名簿）（⑤の場合）'!$BD107,IF(GL$19&lt;='様式３（療養者名簿）（⑤の場合）'!$BE107,1,0),0),0)</f>
        <v>0</v>
      </c>
      <c r="GM102" s="224">
        <f>IF(GM$19-'様式３（療養者名簿）（⑤の場合）'!$BD107+1&lt;=15,IF(GM$19&gt;='様式３（療養者名簿）（⑤の場合）'!$BD107,IF(GM$19&lt;='様式３（療養者名簿）（⑤の場合）'!$BE107,1,0),0),0)</f>
        <v>0</v>
      </c>
      <c r="GN102" s="224">
        <f>IF(GN$19-'様式３（療養者名簿）（⑤の場合）'!$BD107+1&lt;=15,IF(GN$19&gt;='様式３（療養者名簿）（⑤の場合）'!$BD107,IF(GN$19&lt;='様式３（療養者名簿）（⑤の場合）'!$BE107,1,0),0),0)</f>
        <v>0</v>
      </c>
      <c r="GO102" s="224">
        <f>IF(GO$19-'様式３（療養者名簿）（⑤の場合）'!$BD107+1&lt;=15,IF(GO$19&gt;='様式３（療養者名簿）（⑤の場合）'!$BD107,IF(GO$19&lt;='様式３（療養者名簿）（⑤の場合）'!$BE107,1,0),0),0)</f>
        <v>0</v>
      </c>
      <c r="GP102" s="224">
        <f>IF(GP$19-'様式３（療養者名簿）（⑤の場合）'!$BD107+1&lt;=15,IF(GP$19&gt;='様式３（療養者名簿）（⑤の場合）'!$BD107,IF(GP$19&lt;='様式３（療養者名簿）（⑤の場合）'!$BE107,1,0),0),0)</f>
        <v>0</v>
      </c>
      <c r="GQ102" s="224">
        <f>IF(GQ$19-'様式３（療養者名簿）（⑤の場合）'!$BD107+1&lt;=15,IF(GQ$19&gt;='様式３（療養者名簿）（⑤の場合）'!$BD107,IF(GQ$19&lt;='様式３（療養者名簿）（⑤の場合）'!$BE107,1,0),0),0)</f>
        <v>0</v>
      </c>
      <c r="GR102" s="224">
        <f>IF(GR$19-'様式３（療養者名簿）（⑤の場合）'!$BD107+1&lt;=15,IF(GR$19&gt;='様式３（療養者名簿）（⑤の場合）'!$BD107,IF(GR$19&lt;='様式３（療養者名簿）（⑤の場合）'!$BE107,1,0),0),0)</f>
        <v>0</v>
      </c>
      <c r="GS102" s="224">
        <f>IF(GS$19-'様式３（療養者名簿）（⑤の場合）'!$BD107+1&lt;=15,IF(GS$19&gt;='様式３（療養者名簿）（⑤の場合）'!$BD107,IF(GS$19&lt;='様式３（療養者名簿）（⑤の場合）'!$BE107,1,0),0),0)</f>
        <v>0</v>
      </c>
      <c r="GT102" s="224">
        <f>IF(GT$19-'様式３（療養者名簿）（⑤の場合）'!$BD107+1&lt;=15,IF(GT$19&gt;='様式３（療養者名簿）（⑤の場合）'!$BD107,IF(GT$19&lt;='様式３（療養者名簿）（⑤の場合）'!$BE107,1,0),0),0)</f>
        <v>0</v>
      </c>
      <c r="GU102" s="224">
        <f>IF(GU$19-'様式３（療養者名簿）（⑤の場合）'!$BD107+1&lt;=15,IF(GU$19&gt;='様式３（療養者名簿）（⑤の場合）'!$BD107,IF(GU$19&lt;='様式３（療養者名簿）（⑤の場合）'!$BE107,1,0),0),0)</f>
        <v>0</v>
      </c>
      <c r="GV102" s="224">
        <f>IF(GV$19-'様式３（療養者名簿）（⑤の場合）'!$BD107+1&lt;=15,IF(GV$19&gt;='様式３（療養者名簿）（⑤の場合）'!$BD107,IF(GV$19&lt;='様式３（療養者名簿）（⑤の場合）'!$BE107,1,0),0),0)</f>
        <v>0</v>
      </c>
      <c r="GW102" s="224">
        <f>IF(GW$19-'様式３（療養者名簿）（⑤の場合）'!$BD107+1&lt;=15,IF(GW$19&gt;='様式３（療養者名簿）（⑤の場合）'!$BD107,IF(GW$19&lt;='様式３（療養者名簿）（⑤の場合）'!$BE107,1,0),0),0)</f>
        <v>0</v>
      </c>
      <c r="GX102" s="224">
        <f>IF(GX$19-'様式３（療養者名簿）（⑤の場合）'!$BD107+1&lt;=15,IF(GX$19&gt;='様式３（療養者名簿）（⑤の場合）'!$BD107,IF(GX$19&lt;='様式３（療養者名簿）（⑤の場合）'!$BE107,1,0),0),0)</f>
        <v>0</v>
      </c>
      <c r="GY102" s="224">
        <f>IF(GY$19-'様式３（療養者名簿）（⑤の場合）'!$BD107+1&lt;=15,IF(GY$19&gt;='様式３（療養者名簿）（⑤の場合）'!$BD107,IF(GY$19&lt;='様式３（療養者名簿）（⑤の場合）'!$BE107,1,0),0),0)</f>
        <v>0</v>
      </c>
      <c r="GZ102" s="224">
        <f>IF(GZ$19-'様式３（療養者名簿）（⑤の場合）'!$BD107+1&lt;=15,IF(GZ$19&gt;='様式３（療養者名簿）（⑤の場合）'!$BD107,IF(GZ$19&lt;='様式３（療養者名簿）（⑤の場合）'!$BE107,1,0),0),0)</f>
        <v>0</v>
      </c>
      <c r="HA102" s="224">
        <f>IF(HA$19-'様式３（療養者名簿）（⑤の場合）'!$BD107+1&lt;=15,IF(HA$19&gt;='様式３（療養者名簿）（⑤の場合）'!$BD107,IF(HA$19&lt;='様式３（療養者名簿）（⑤の場合）'!$BE107,1,0),0),0)</f>
        <v>0</v>
      </c>
      <c r="HB102" s="224">
        <f>IF(HB$19-'様式３（療養者名簿）（⑤の場合）'!$BD107+1&lt;=15,IF(HB$19&gt;='様式３（療養者名簿）（⑤の場合）'!$BD107,IF(HB$19&lt;='様式３（療養者名簿）（⑤の場合）'!$BE107,1,0),0),0)</f>
        <v>0</v>
      </c>
      <c r="HC102" s="224">
        <f>IF(HC$19-'様式３（療養者名簿）（⑤の場合）'!$BD107+1&lt;=15,IF(HC$19&gt;='様式３（療養者名簿）（⑤の場合）'!$BD107,IF(HC$19&lt;='様式３（療養者名簿）（⑤の場合）'!$BE107,1,0),0),0)</f>
        <v>0</v>
      </c>
      <c r="HD102" s="224">
        <f>IF(HD$19-'様式３（療養者名簿）（⑤の場合）'!$BD107+1&lt;=15,IF(HD$19&gt;='様式３（療養者名簿）（⑤の場合）'!$BD107,IF(HD$19&lt;='様式３（療養者名簿）（⑤の場合）'!$BE107,1,0),0),0)</f>
        <v>0</v>
      </c>
      <c r="HE102" s="224">
        <f>IF(HE$19-'様式３（療養者名簿）（⑤の場合）'!$BD107+1&lt;=15,IF(HE$19&gt;='様式３（療養者名簿）（⑤の場合）'!$BD107,IF(HE$19&lt;='様式３（療養者名簿）（⑤の場合）'!$BE107,1,0),0),0)</f>
        <v>0</v>
      </c>
      <c r="HF102" s="224">
        <f>IF(HF$19-'様式３（療養者名簿）（⑤の場合）'!$BD107+1&lt;=15,IF(HF$19&gt;='様式３（療養者名簿）（⑤の場合）'!$BD107,IF(HF$19&lt;='様式３（療養者名簿）（⑤の場合）'!$BE107,1,0),0),0)</f>
        <v>0</v>
      </c>
      <c r="HG102" s="224">
        <f>IF(HG$19-'様式３（療養者名簿）（⑤の場合）'!$BD107+1&lt;=15,IF(HG$19&gt;='様式３（療養者名簿）（⑤の場合）'!$BD107,IF(HG$19&lt;='様式３（療養者名簿）（⑤の場合）'!$BE107,1,0),0),0)</f>
        <v>0</v>
      </c>
      <c r="HH102" s="224">
        <f>IF(HH$19-'様式３（療養者名簿）（⑤の場合）'!$BD107+1&lt;=15,IF(HH$19&gt;='様式３（療養者名簿）（⑤の場合）'!$BD107,IF(HH$19&lt;='様式３（療養者名簿）（⑤の場合）'!$BE107,1,0),0),0)</f>
        <v>0</v>
      </c>
      <c r="HI102" s="224">
        <f>IF(HI$19-'様式３（療養者名簿）（⑤の場合）'!$BD107+1&lt;=15,IF(HI$19&gt;='様式３（療養者名簿）（⑤の場合）'!$BD107,IF(HI$19&lt;='様式３（療養者名簿）（⑤の場合）'!$BE107,1,0),0),0)</f>
        <v>0</v>
      </c>
      <c r="HJ102" s="224">
        <f>IF(HJ$19-'様式３（療養者名簿）（⑤の場合）'!$BD107+1&lt;=15,IF(HJ$19&gt;='様式３（療養者名簿）（⑤の場合）'!$BD107,IF(HJ$19&lt;='様式３（療養者名簿）（⑤の場合）'!$BE107,1,0),0),0)</f>
        <v>0</v>
      </c>
      <c r="HK102" s="224">
        <f>IF(HK$19-'様式３（療養者名簿）（⑤の場合）'!$BD107+1&lt;=15,IF(HK$19&gt;='様式３（療養者名簿）（⑤の場合）'!$BD107,IF(HK$19&lt;='様式３（療養者名簿）（⑤の場合）'!$BE107,1,0),0),0)</f>
        <v>0</v>
      </c>
      <c r="HL102" s="224">
        <f>IF(HL$19-'様式３（療養者名簿）（⑤の場合）'!$BD107+1&lt;=15,IF(HL$19&gt;='様式３（療養者名簿）（⑤の場合）'!$BD107,IF(HL$19&lt;='様式３（療養者名簿）（⑤の場合）'!$BE107,1,0),0),0)</f>
        <v>0</v>
      </c>
      <c r="HM102" s="224">
        <f>IF(HM$19-'様式３（療養者名簿）（⑤の場合）'!$BD107+1&lt;=15,IF(HM$19&gt;='様式３（療養者名簿）（⑤の場合）'!$BD107,IF(HM$19&lt;='様式３（療養者名簿）（⑤の場合）'!$BE107,1,0),0),0)</f>
        <v>0</v>
      </c>
      <c r="HN102" s="224">
        <f>IF(HN$19-'様式３（療養者名簿）（⑤の場合）'!$BD107+1&lt;=15,IF(HN$19&gt;='様式３（療養者名簿）（⑤の場合）'!$BD107,IF(HN$19&lt;='様式３（療養者名簿）（⑤の場合）'!$BE107,1,0),0),0)</f>
        <v>0</v>
      </c>
      <c r="HO102" s="224">
        <f>IF(HO$19-'様式３（療養者名簿）（⑤の場合）'!$BD107+1&lt;=15,IF(HO$19&gt;='様式３（療養者名簿）（⑤の場合）'!$BD107,IF(HO$19&lt;='様式３（療養者名簿）（⑤の場合）'!$BE107,1,0),0),0)</f>
        <v>0</v>
      </c>
      <c r="HP102" s="224">
        <f>IF(HP$19-'様式３（療養者名簿）（⑤の場合）'!$BD107+1&lt;=15,IF(HP$19&gt;='様式３（療養者名簿）（⑤の場合）'!$BD107,IF(HP$19&lt;='様式３（療養者名簿）（⑤の場合）'!$BE107,1,0),0),0)</f>
        <v>0</v>
      </c>
      <c r="HQ102" s="224">
        <f>IF(HQ$19-'様式３（療養者名簿）（⑤の場合）'!$BD107+1&lt;=15,IF(HQ$19&gt;='様式３（療養者名簿）（⑤の場合）'!$BD107,IF(HQ$19&lt;='様式３（療養者名簿）（⑤の場合）'!$BE107,1,0),0),0)</f>
        <v>0</v>
      </c>
      <c r="HR102" s="224">
        <f>IF(HR$19-'様式３（療養者名簿）（⑤の場合）'!$BD107+1&lt;=15,IF(HR$19&gt;='様式３（療養者名簿）（⑤の場合）'!$BD107,IF(HR$19&lt;='様式３（療養者名簿）（⑤の場合）'!$BE107,1,0),0),0)</f>
        <v>0</v>
      </c>
      <c r="HS102" s="224">
        <f>IF(HS$19-'様式３（療養者名簿）（⑤の場合）'!$BD107+1&lt;=15,IF(HS$19&gt;='様式３（療養者名簿）（⑤の場合）'!$BD107,IF(HS$19&lt;='様式３（療養者名簿）（⑤の場合）'!$BE107,1,0),0),0)</f>
        <v>0</v>
      </c>
      <c r="HT102" s="224">
        <f>IF(HT$19-'様式３（療養者名簿）（⑤の場合）'!$BD107+1&lt;=15,IF(HT$19&gt;='様式３（療養者名簿）（⑤の場合）'!$BD107,IF(HT$19&lt;='様式３（療養者名簿）（⑤の場合）'!$BE107,1,0),0),0)</f>
        <v>0</v>
      </c>
      <c r="HU102" s="224">
        <f>IF(HU$19-'様式３（療養者名簿）（⑤の場合）'!$BD107+1&lt;=15,IF(HU$19&gt;='様式３（療養者名簿）（⑤の場合）'!$BD107,IF(HU$19&lt;='様式３（療養者名簿）（⑤の場合）'!$BE107,1,0),0),0)</f>
        <v>0</v>
      </c>
      <c r="HV102" s="224">
        <f>IF(HV$19-'様式３（療養者名簿）（⑤の場合）'!$BD107+1&lt;=15,IF(HV$19&gt;='様式３（療養者名簿）（⑤の場合）'!$BD107,IF(HV$19&lt;='様式３（療養者名簿）（⑤の場合）'!$BE107,1,0),0),0)</f>
        <v>0</v>
      </c>
      <c r="HW102" s="224">
        <f>IF(HW$19-'様式３（療養者名簿）（⑤の場合）'!$BD107+1&lt;=15,IF(HW$19&gt;='様式３（療養者名簿）（⑤の場合）'!$BD107,IF(HW$19&lt;='様式３（療養者名簿）（⑤の場合）'!$BE107,1,0),0),0)</f>
        <v>0</v>
      </c>
      <c r="HX102" s="224">
        <f>IF(HX$19-'様式３（療養者名簿）（⑤の場合）'!$BD107+1&lt;=15,IF(HX$19&gt;='様式３（療養者名簿）（⑤の場合）'!$BD107,IF(HX$19&lt;='様式３（療養者名簿）（⑤の場合）'!$BE107,1,0),0),0)</f>
        <v>0</v>
      </c>
      <c r="HY102" s="224">
        <f>IF(HY$19-'様式３（療養者名簿）（⑤の場合）'!$BD107+1&lt;=15,IF(HY$19&gt;='様式３（療養者名簿）（⑤の場合）'!$BD107,IF(HY$19&lt;='様式３（療養者名簿）（⑤の場合）'!$BE107,1,0),0),0)</f>
        <v>0</v>
      </c>
      <c r="HZ102" s="224">
        <f>IF(HZ$19-'様式３（療養者名簿）（⑤の場合）'!$BD107+1&lt;=15,IF(HZ$19&gt;='様式３（療養者名簿）（⑤の場合）'!$BD107,IF(HZ$19&lt;='様式３（療養者名簿）（⑤の場合）'!$BE107,1,0),0),0)</f>
        <v>0</v>
      </c>
      <c r="IA102" s="224">
        <f>IF(IA$19-'様式３（療養者名簿）（⑤の場合）'!$BD107+1&lt;=15,IF(IA$19&gt;='様式３（療養者名簿）（⑤の場合）'!$BD107,IF(IA$19&lt;='様式３（療養者名簿）（⑤の場合）'!$BE107,1,0),0),0)</f>
        <v>0</v>
      </c>
      <c r="IB102" s="224">
        <f>IF(IB$19-'様式３（療養者名簿）（⑤の場合）'!$BD107+1&lt;=15,IF(IB$19&gt;='様式３（療養者名簿）（⑤の場合）'!$BD107,IF(IB$19&lt;='様式３（療養者名簿）（⑤の場合）'!$BE107,1,0),0),0)</f>
        <v>0</v>
      </c>
      <c r="IC102" s="224">
        <f>IF(IC$19-'様式３（療養者名簿）（⑤の場合）'!$BD107+1&lt;=15,IF(IC$19&gt;='様式３（療養者名簿）（⑤の場合）'!$BD107,IF(IC$19&lt;='様式３（療養者名簿）（⑤の場合）'!$BE107,1,0),0),0)</f>
        <v>0</v>
      </c>
      <c r="ID102" s="224">
        <f>IF(ID$19-'様式３（療養者名簿）（⑤の場合）'!$BD107+1&lt;=15,IF(ID$19&gt;='様式３（療養者名簿）（⑤の場合）'!$BD107,IF(ID$19&lt;='様式３（療養者名簿）（⑤の場合）'!$BE107,1,0),0),0)</f>
        <v>0</v>
      </c>
      <c r="IE102" s="224">
        <f>IF(IE$19-'様式３（療養者名簿）（⑤の場合）'!$BD107+1&lt;=15,IF(IE$19&gt;='様式３（療養者名簿）（⑤の場合）'!$BD107,IF(IE$19&lt;='様式３（療養者名簿）（⑤の場合）'!$BE107,1,0),0),0)</f>
        <v>0</v>
      </c>
      <c r="IF102" s="224">
        <f>IF(IF$19-'様式３（療養者名簿）（⑤の場合）'!$BD107+1&lt;=15,IF(IF$19&gt;='様式３（療養者名簿）（⑤の場合）'!$BD107,IF(IF$19&lt;='様式３（療養者名簿）（⑤の場合）'!$BE107,1,0),0),0)</f>
        <v>0</v>
      </c>
      <c r="IG102" s="224">
        <f>IF(IG$19-'様式３（療養者名簿）（⑤の場合）'!$BD107+1&lt;=15,IF(IG$19&gt;='様式３（療養者名簿）（⑤の場合）'!$BD107,IF(IG$19&lt;='様式３（療養者名簿）（⑤の場合）'!$BE107,1,0),0),0)</f>
        <v>0</v>
      </c>
      <c r="IH102" s="224">
        <f>IF(IH$19-'様式３（療養者名簿）（⑤の場合）'!$BD107+1&lt;=15,IF(IH$19&gt;='様式３（療養者名簿）（⑤の場合）'!$BD107,IF(IH$19&lt;='様式３（療養者名簿）（⑤の場合）'!$BE107,1,0),0),0)</f>
        <v>0</v>
      </c>
      <c r="II102" s="224">
        <f>IF(II$19-'様式３（療養者名簿）（⑤の場合）'!$BD107+1&lt;=15,IF(II$19&gt;='様式３（療養者名簿）（⑤の場合）'!$BD107,IF(II$19&lt;='様式３（療養者名簿）（⑤の場合）'!$BE107,1,0),0),0)</f>
        <v>0</v>
      </c>
      <c r="IJ102" s="224">
        <f>IF(IJ$19-'様式３（療養者名簿）（⑤の場合）'!$BD107+1&lt;=15,IF(IJ$19&gt;='様式３（療養者名簿）（⑤の場合）'!$BD107,IF(IJ$19&lt;='様式３（療養者名簿）（⑤の場合）'!$BE107,1,0),0),0)</f>
        <v>0</v>
      </c>
      <c r="IK102" s="224">
        <f>IF(IK$19-'様式３（療養者名簿）（⑤の場合）'!$BD107+1&lt;=15,IF(IK$19&gt;='様式３（療養者名簿）（⑤の場合）'!$BD107,IF(IK$19&lt;='様式３（療養者名簿）（⑤の場合）'!$BE107,1,0),0),0)</f>
        <v>0</v>
      </c>
      <c r="IL102" s="224">
        <f>IF(IL$19-'様式３（療養者名簿）（⑤の場合）'!$BD107+1&lt;=15,IF(IL$19&gt;='様式３（療養者名簿）（⑤の場合）'!$BD107,IF(IL$19&lt;='様式３（療養者名簿）（⑤の場合）'!$BE107,1,0),0),0)</f>
        <v>0</v>
      </c>
      <c r="IM102" s="224">
        <f>IF(IM$19-'様式３（療養者名簿）（⑤の場合）'!$BD107+1&lt;=15,IF(IM$19&gt;='様式３（療養者名簿）（⑤の場合）'!$BD107,IF(IM$19&lt;='様式３（療養者名簿）（⑤の場合）'!$BE107,1,0),0),0)</f>
        <v>0</v>
      </c>
      <c r="IN102" s="224">
        <f>IF(IN$19-'様式３（療養者名簿）（⑤の場合）'!$BD107+1&lt;=15,IF(IN$19&gt;='様式３（療養者名簿）（⑤の場合）'!$BD107,IF(IN$19&lt;='様式３（療養者名簿）（⑤の場合）'!$BE107,1,0),0),0)</f>
        <v>0</v>
      </c>
      <c r="IO102" s="224">
        <f>IF(IO$19-'様式３（療養者名簿）（⑤の場合）'!$BD107+1&lt;=15,IF(IO$19&gt;='様式３（療養者名簿）（⑤の場合）'!$BD107,IF(IO$19&lt;='様式３（療養者名簿）（⑤の場合）'!$BE107,1,0),0),0)</f>
        <v>0</v>
      </c>
      <c r="IP102" s="224">
        <f>IF(IP$19-'様式３（療養者名簿）（⑤の場合）'!$BD107+1&lt;=15,IF(IP$19&gt;='様式３（療養者名簿）（⑤の場合）'!$BD107,IF(IP$19&lt;='様式３（療養者名簿）（⑤の場合）'!$BE107,1,0),0),0)</f>
        <v>0</v>
      </c>
      <c r="IQ102" s="224">
        <f>IF(IQ$19-'様式３（療養者名簿）（⑤の場合）'!$BD107+1&lt;=15,IF(IQ$19&gt;='様式３（療養者名簿）（⑤の場合）'!$BD107,IF(IQ$19&lt;='様式３（療養者名簿）（⑤の場合）'!$BE107,1,0),0),0)</f>
        <v>0</v>
      </c>
      <c r="IR102" s="224">
        <f>IF(IR$19-'様式３（療養者名簿）（⑤の場合）'!$BD107+1&lt;=15,IF(IR$19&gt;='様式３（療養者名簿）（⑤の場合）'!$BD107,IF(IR$19&lt;='様式３（療養者名簿）（⑤の場合）'!$BE107,1,0),0),0)</f>
        <v>0</v>
      </c>
      <c r="IS102" s="224">
        <f>IF(IS$19-'様式３（療養者名簿）（⑤の場合）'!$BD107+1&lt;=15,IF(IS$19&gt;='様式３（療養者名簿）（⑤の場合）'!$BD107,IF(IS$19&lt;='様式３（療養者名簿）（⑤の場合）'!$BE107,1,0),0),0)</f>
        <v>0</v>
      </c>
      <c r="IT102" s="224">
        <f>IF(IT$19-'様式３（療養者名簿）（⑤の場合）'!$BD107+1&lt;=15,IF(IT$19&gt;='様式３（療養者名簿）（⑤の場合）'!$BD107,IF(IT$19&lt;='様式３（療養者名簿）（⑤の場合）'!$BE107,1,0),0),0)</f>
        <v>0</v>
      </c>
      <c r="IU102" s="224">
        <f>IF(IU$19-'様式３（療養者名簿）（⑤の場合）'!$BD107+1&lt;=15,IF(IU$19&gt;='様式３（療養者名簿）（⑤の場合）'!$BD107,IF(IU$19&lt;='様式３（療養者名簿）（⑤の場合）'!$BE107,1,0),0),0)</f>
        <v>0</v>
      </c>
      <c r="IV102" s="224">
        <f>IF(IV$19-'様式３（療養者名簿）（⑤の場合）'!$BD107+1&lt;=15,IF(IV$19&gt;='様式３（療養者名簿）（⑤の場合）'!$BD107,IF(IV$19&lt;='様式３（療養者名簿）（⑤の場合）'!$BE107,1,0),0),0)</f>
        <v>0</v>
      </c>
      <c r="IW102" s="224">
        <f>IF(IW$19-'様式３（療養者名簿）（⑤の場合）'!$BD107+1&lt;=15,IF(IW$19&gt;='様式３（療養者名簿）（⑤の場合）'!$BD107,IF(IW$19&lt;='様式３（療養者名簿）（⑤の場合）'!$BE107,1,0),0),0)</f>
        <v>0</v>
      </c>
      <c r="IX102" s="224">
        <f>IF(IX$19-'様式３（療養者名簿）（⑤の場合）'!$BD107+1&lt;=15,IF(IX$19&gt;='様式３（療養者名簿）（⑤の場合）'!$BD107,IF(IX$19&lt;='様式３（療養者名簿）（⑤の場合）'!$BE107,1,0),0),0)</f>
        <v>0</v>
      </c>
      <c r="IY102" s="224">
        <f>IF(IY$19-'様式３（療養者名簿）（⑤の場合）'!$BD107+1&lt;=15,IF(IY$19&gt;='様式３（療養者名簿）（⑤の場合）'!$BD107,IF(IY$19&lt;='様式３（療養者名簿）（⑤の場合）'!$BE107,1,0),0),0)</f>
        <v>0</v>
      </c>
      <c r="IZ102" s="224">
        <f>IF(IZ$19-'様式３（療養者名簿）（⑤の場合）'!$BD107+1&lt;=15,IF(IZ$19&gt;='様式３（療養者名簿）（⑤の場合）'!$BD107,IF(IZ$19&lt;='様式３（療養者名簿）（⑤の場合）'!$BE107,1,0),0),0)</f>
        <v>0</v>
      </c>
      <c r="JA102" s="224">
        <f>IF(JA$19-'様式３（療養者名簿）（⑤の場合）'!$BD107+1&lt;=15,IF(JA$19&gt;='様式３（療養者名簿）（⑤の場合）'!$BD107,IF(JA$19&lt;='様式３（療養者名簿）（⑤の場合）'!$BE107,1,0),0),0)</f>
        <v>0</v>
      </c>
      <c r="JB102" s="224">
        <f>IF(JB$19-'様式３（療養者名簿）（⑤の場合）'!$BD107+1&lt;=15,IF(JB$19&gt;='様式３（療養者名簿）（⑤の場合）'!$BD107,IF(JB$19&lt;='様式３（療養者名簿）（⑤の場合）'!$BE107,1,0),0),0)</f>
        <v>0</v>
      </c>
      <c r="JC102" s="224">
        <f>IF(JC$19-'様式３（療養者名簿）（⑤の場合）'!$BD107+1&lt;=15,IF(JC$19&gt;='様式３（療養者名簿）（⑤の場合）'!$BD107,IF(JC$19&lt;='様式３（療養者名簿）（⑤の場合）'!$BE107,1,0),0),0)</f>
        <v>0</v>
      </c>
      <c r="JD102" s="224">
        <f>IF(JD$19-'様式３（療養者名簿）（⑤の場合）'!$BD107+1&lt;=15,IF(JD$19&gt;='様式３（療養者名簿）（⑤の場合）'!$BD107,IF(JD$19&lt;='様式３（療養者名簿）（⑤の場合）'!$BE107,1,0),0),0)</f>
        <v>0</v>
      </c>
      <c r="JE102" s="224">
        <f>IF(JE$19-'様式３（療養者名簿）（⑤の場合）'!$BD107+1&lt;=15,IF(JE$19&gt;='様式３（療養者名簿）（⑤の場合）'!$BD107,IF(JE$19&lt;='様式３（療養者名簿）（⑤の場合）'!$BE107,1,0),0),0)</f>
        <v>0</v>
      </c>
      <c r="JF102" s="224">
        <f>IF(JF$19-'様式３（療養者名簿）（⑤の場合）'!$BD107+1&lt;=15,IF(JF$19&gt;='様式３（療養者名簿）（⑤の場合）'!$BD107,IF(JF$19&lt;='様式３（療養者名簿）（⑤の場合）'!$BE107,1,0),0),0)</f>
        <v>0</v>
      </c>
      <c r="JG102" s="224">
        <f>IF(JG$19-'様式３（療養者名簿）（⑤の場合）'!$BD107+1&lt;=15,IF(JG$19&gt;='様式３（療養者名簿）（⑤の場合）'!$BD107,IF(JG$19&lt;='様式３（療養者名簿）（⑤の場合）'!$BE107,1,0),0),0)</f>
        <v>0</v>
      </c>
      <c r="JH102" s="224">
        <f>IF(JH$19-'様式３（療養者名簿）（⑤の場合）'!$BD107+1&lt;=15,IF(JH$19&gt;='様式３（療養者名簿）（⑤の場合）'!$BD107,IF(JH$19&lt;='様式３（療養者名簿）（⑤の場合）'!$BE107,1,0),0),0)</f>
        <v>0</v>
      </c>
      <c r="JI102" s="224">
        <f>IF(JI$19-'様式３（療養者名簿）（⑤の場合）'!$BD107+1&lt;=15,IF(JI$19&gt;='様式３（療養者名簿）（⑤の場合）'!$BD107,IF(JI$19&lt;='様式３（療養者名簿）（⑤の場合）'!$BE107,1,0),0),0)</f>
        <v>0</v>
      </c>
      <c r="JJ102" s="224">
        <f>IF(JJ$19-'様式３（療養者名簿）（⑤の場合）'!$BD107+1&lt;=15,IF(JJ$19&gt;='様式３（療養者名簿）（⑤の場合）'!$BD107,IF(JJ$19&lt;='様式３（療養者名簿）（⑤の場合）'!$BE107,1,0),0),0)</f>
        <v>0</v>
      </c>
      <c r="JK102" s="224">
        <f>IF(JK$19-'様式３（療養者名簿）（⑤の場合）'!$BD107+1&lt;=15,IF(JK$19&gt;='様式３（療養者名簿）（⑤の場合）'!$BD107,IF(JK$19&lt;='様式３（療養者名簿）（⑤の場合）'!$BE107,1,0),0),0)</f>
        <v>0</v>
      </c>
      <c r="JL102" s="224">
        <f>IF(JL$19-'様式３（療養者名簿）（⑤の場合）'!$BD107+1&lt;=15,IF(JL$19&gt;='様式３（療養者名簿）（⑤の場合）'!$BD107,IF(JL$19&lt;='様式３（療養者名簿）（⑤の場合）'!$BE107,1,0),0),0)</f>
        <v>0</v>
      </c>
      <c r="JM102" s="224">
        <f>IF(JM$19-'様式３（療養者名簿）（⑤の場合）'!$BD107+1&lt;=15,IF(JM$19&gt;='様式３（療養者名簿）（⑤の場合）'!$BD107,IF(JM$19&lt;='様式３（療養者名簿）（⑤の場合）'!$BE107,1,0),0),0)</f>
        <v>0</v>
      </c>
      <c r="JN102" s="224">
        <f>IF(JN$19-'様式３（療養者名簿）（⑤の場合）'!$BD107+1&lt;=15,IF(JN$19&gt;='様式３（療養者名簿）（⑤の場合）'!$BD107,IF(JN$19&lt;='様式３（療養者名簿）（⑤の場合）'!$BE107,1,0),0),0)</f>
        <v>0</v>
      </c>
      <c r="JO102" s="224">
        <f>IF(JO$19-'様式３（療養者名簿）（⑤の場合）'!$BD107+1&lt;=15,IF(JO$19&gt;='様式３（療養者名簿）（⑤の場合）'!$BD107,IF(JO$19&lt;='様式３（療養者名簿）（⑤の場合）'!$BE107,1,0),0),0)</f>
        <v>0</v>
      </c>
      <c r="JP102" s="224">
        <f>IF(JP$19-'様式３（療養者名簿）（⑤の場合）'!$BD107+1&lt;=15,IF(JP$19&gt;='様式３（療養者名簿）（⑤の場合）'!$BD107,IF(JP$19&lt;='様式３（療養者名簿）（⑤の場合）'!$BE107,1,0),0),0)</f>
        <v>0</v>
      </c>
      <c r="JQ102" s="224">
        <f>IF(JQ$19-'様式３（療養者名簿）（⑤の場合）'!$BD107+1&lt;=15,IF(JQ$19&gt;='様式３（療養者名簿）（⑤の場合）'!$BD107,IF(JQ$19&lt;='様式３（療養者名簿）（⑤の場合）'!$BE107,1,0),0),0)</f>
        <v>0</v>
      </c>
      <c r="JR102" s="224">
        <f>IF(JR$19-'様式３（療養者名簿）（⑤の場合）'!$BD107+1&lt;=15,IF(JR$19&gt;='様式３（療養者名簿）（⑤の場合）'!$BD107,IF(JR$19&lt;='様式３（療養者名簿）（⑤の場合）'!$BE107,1,0),0),0)</f>
        <v>0</v>
      </c>
      <c r="JS102" s="224">
        <f>IF(JS$19-'様式３（療養者名簿）（⑤の場合）'!$BD107+1&lt;=15,IF(JS$19&gt;='様式３（療養者名簿）（⑤の場合）'!$BD107,IF(JS$19&lt;='様式３（療養者名簿）（⑤の場合）'!$BE107,1,0),0),0)</f>
        <v>0</v>
      </c>
      <c r="JT102" s="224">
        <f>IF(JT$19-'様式３（療養者名簿）（⑤の場合）'!$BD107+1&lt;=15,IF(JT$19&gt;='様式３（療養者名簿）（⑤の場合）'!$BD107,IF(JT$19&lt;='様式３（療養者名簿）（⑤の場合）'!$BE107,1,0),0),0)</f>
        <v>0</v>
      </c>
      <c r="JU102" s="224">
        <f>IF(JU$19-'様式３（療養者名簿）（⑤の場合）'!$BD107+1&lt;=15,IF(JU$19&gt;='様式３（療養者名簿）（⑤の場合）'!$BD107,IF(JU$19&lt;='様式３（療養者名簿）（⑤の場合）'!$BE107,1,0),0),0)</f>
        <v>0</v>
      </c>
      <c r="JV102" s="224">
        <f>IF(JV$19-'様式３（療養者名簿）（⑤の場合）'!$BD107+1&lt;=15,IF(JV$19&gt;='様式３（療養者名簿）（⑤の場合）'!$BD107,IF(JV$19&lt;='様式３（療養者名簿）（⑤の場合）'!$BE107,1,0),0),0)</f>
        <v>0</v>
      </c>
      <c r="JW102" s="224">
        <f>IF(JW$19-'様式３（療養者名簿）（⑤の場合）'!$BD107+1&lt;=15,IF(JW$19&gt;='様式３（療養者名簿）（⑤の場合）'!$BD107,IF(JW$19&lt;='様式３（療養者名簿）（⑤の場合）'!$BE107,1,0),0),0)</f>
        <v>0</v>
      </c>
      <c r="JX102" s="224">
        <f>IF(JX$19-'様式３（療養者名簿）（⑤の場合）'!$BD107+1&lt;=15,IF(JX$19&gt;='様式３（療養者名簿）（⑤の場合）'!$BD107,IF(JX$19&lt;='様式３（療養者名簿）（⑤の場合）'!$BE107,1,0),0),0)</f>
        <v>0</v>
      </c>
      <c r="JY102" s="224">
        <f>IF(JY$19-'様式３（療養者名簿）（⑤の場合）'!$BD107+1&lt;=15,IF(JY$19&gt;='様式３（療養者名簿）（⑤の場合）'!$BD107,IF(JY$19&lt;='様式３（療養者名簿）（⑤の場合）'!$BE107,1,0),0),0)</f>
        <v>0</v>
      </c>
      <c r="JZ102" s="224">
        <f>IF(JZ$19-'様式３（療養者名簿）（⑤の場合）'!$BD107+1&lt;=15,IF(JZ$19&gt;='様式３（療養者名簿）（⑤の場合）'!$BD107,IF(JZ$19&lt;='様式３（療養者名簿）（⑤の場合）'!$BE107,1,0),0),0)</f>
        <v>0</v>
      </c>
      <c r="KA102" s="224">
        <f>IF(KA$19-'様式３（療養者名簿）（⑤の場合）'!$BD107+1&lt;=15,IF(KA$19&gt;='様式３（療養者名簿）（⑤の場合）'!$BD107,IF(KA$19&lt;='様式３（療養者名簿）（⑤の場合）'!$BE107,1,0),0),0)</f>
        <v>0</v>
      </c>
      <c r="KB102" s="224">
        <f>IF(KB$19-'様式３（療養者名簿）（⑤の場合）'!$BD107+1&lt;=15,IF(KB$19&gt;='様式３（療養者名簿）（⑤の場合）'!$BD107,IF(KB$19&lt;='様式３（療養者名簿）（⑤の場合）'!$BE107,1,0),0),0)</f>
        <v>0</v>
      </c>
      <c r="KC102" s="224">
        <f>IF(KC$19-'様式３（療養者名簿）（⑤の場合）'!$BD107+1&lt;=15,IF(KC$19&gt;='様式３（療養者名簿）（⑤の場合）'!$BD107,IF(KC$19&lt;='様式３（療養者名簿）（⑤の場合）'!$BE107,1,0),0),0)</f>
        <v>0</v>
      </c>
      <c r="KD102" s="224">
        <f>IF(KD$19-'様式３（療養者名簿）（⑤の場合）'!$BD107+1&lt;=15,IF(KD$19&gt;='様式３（療養者名簿）（⑤の場合）'!$BD107,IF(KD$19&lt;='様式３（療養者名簿）（⑤の場合）'!$BE107,1,0),0),0)</f>
        <v>0</v>
      </c>
      <c r="KE102" s="224">
        <f>IF(KE$19-'様式３（療養者名簿）（⑤の場合）'!$BD107+1&lt;=15,IF(KE$19&gt;='様式３（療養者名簿）（⑤の場合）'!$BD107,IF(KE$19&lt;='様式３（療養者名簿）（⑤の場合）'!$BE107,1,0),0),0)</f>
        <v>0</v>
      </c>
      <c r="KF102" s="224">
        <f>IF(KF$19-'様式３（療養者名簿）（⑤の場合）'!$BD107+1&lt;=15,IF(KF$19&gt;='様式３（療養者名簿）（⑤の場合）'!$BD107,IF(KF$19&lt;='様式３（療養者名簿）（⑤の場合）'!$BE107,1,0),0),0)</f>
        <v>0</v>
      </c>
      <c r="KG102" s="224">
        <f>IF(KG$19-'様式３（療養者名簿）（⑤の場合）'!$BD107+1&lt;=15,IF(KG$19&gt;='様式３（療養者名簿）（⑤の場合）'!$BD107,IF(KG$19&lt;='様式３（療養者名簿）（⑤の場合）'!$BE107,1,0),0),0)</f>
        <v>0</v>
      </c>
      <c r="KH102" s="224">
        <f>IF(KH$19-'様式３（療養者名簿）（⑤の場合）'!$BD107+1&lt;=15,IF(KH$19&gt;='様式３（療養者名簿）（⑤の場合）'!$BD107,IF(KH$19&lt;='様式３（療養者名簿）（⑤の場合）'!$BE107,1,0),0),0)</f>
        <v>0</v>
      </c>
      <c r="KI102" s="224">
        <f>IF(KI$19-'様式３（療養者名簿）（⑤の場合）'!$BD107+1&lt;=15,IF(KI$19&gt;='様式３（療養者名簿）（⑤の場合）'!$BD107,IF(KI$19&lt;='様式３（療養者名簿）（⑤の場合）'!$BE107,1,0),0),0)</f>
        <v>0</v>
      </c>
      <c r="KJ102" s="224">
        <f>IF(KJ$19-'様式３（療養者名簿）（⑤の場合）'!$BD107+1&lt;=15,IF(KJ$19&gt;='様式３（療養者名簿）（⑤の場合）'!$BD107,IF(KJ$19&lt;='様式３（療養者名簿）（⑤の場合）'!$BE107,1,0),0),0)</f>
        <v>0</v>
      </c>
      <c r="KK102" s="224">
        <f>IF(KK$19-'様式３（療養者名簿）（⑤の場合）'!$BD107+1&lt;=15,IF(KK$19&gt;='様式３（療養者名簿）（⑤の場合）'!$BD107,IF(KK$19&lt;='様式３（療養者名簿）（⑤の場合）'!$BE107,1,0),0),0)</f>
        <v>0</v>
      </c>
      <c r="KL102" s="224">
        <f>IF(KL$19-'様式３（療養者名簿）（⑤の場合）'!$BD107+1&lt;=15,IF(KL$19&gt;='様式３（療養者名簿）（⑤の場合）'!$BD107,IF(KL$19&lt;='様式３（療養者名簿）（⑤の場合）'!$BE107,1,0),0),0)</f>
        <v>0</v>
      </c>
      <c r="KM102" s="224">
        <f>IF(KM$19-'様式３（療養者名簿）（⑤の場合）'!$BD107+1&lt;=15,IF(KM$19&gt;='様式３（療養者名簿）（⑤の場合）'!$BD107,IF(KM$19&lt;='様式３（療養者名簿）（⑤の場合）'!$BE107,1,0),0),0)</f>
        <v>0</v>
      </c>
      <c r="KN102" s="224">
        <f>IF(KN$19-'様式３（療養者名簿）（⑤の場合）'!$BD107+1&lt;=15,IF(KN$19&gt;='様式３（療養者名簿）（⑤の場合）'!$BD107,IF(KN$19&lt;='様式３（療養者名簿）（⑤の場合）'!$BE107,1,0),0),0)</f>
        <v>0</v>
      </c>
      <c r="KO102" s="224">
        <f>IF(KO$19-'様式３（療養者名簿）（⑤の場合）'!$BD107+1&lt;=15,IF(KO$19&gt;='様式３（療養者名簿）（⑤の場合）'!$BD107,IF(KO$19&lt;='様式３（療養者名簿）（⑤の場合）'!$BE107,1,0),0),0)</f>
        <v>0</v>
      </c>
      <c r="KP102" s="224">
        <f>IF(KP$19-'様式３（療養者名簿）（⑤の場合）'!$BD107+1&lt;=15,IF(KP$19&gt;='様式３（療養者名簿）（⑤の場合）'!$BD107,IF(KP$19&lt;='様式３（療養者名簿）（⑤の場合）'!$BE107,1,0),0),0)</f>
        <v>0</v>
      </c>
      <c r="KQ102" s="224">
        <f>IF(KQ$19-'様式３（療養者名簿）（⑤の場合）'!$BD107+1&lt;=15,IF(KQ$19&gt;='様式３（療養者名簿）（⑤の場合）'!$BD107,IF(KQ$19&lt;='様式３（療養者名簿）（⑤の場合）'!$BE107,1,0),0),0)</f>
        <v>0</v>
      </c>
      <c r="KR102" s="224">
        <f>IF(KR$19-'様式３（療養者名簿）（⑤の場合）'!$BD107+1&lt;=15,IF(KR$19&gt;='様式３（療養者名簿）（⑤の場合）'!$BD107,IF(KR$19&lt;='様式３（療養者名簿）（⑤の場合）'!$BE107,1,0),0),0)</f>
        <v>0</v>
      </c>
      <c r="KS102" s="224">
        <f>IF(KS$19-'様式３（療養者名簿）（⑤の場合）'!$BD107+1&lt;=15,IF(KS$19&gt;='様式３（療養者名簿）（⑤の場合）'!$BD107,IF(KS$19&lt;='様式３（療養者名簿）（⑤の場合）'!$BE107,1,0),0),0)</f>
        <v>0</v>
      </c>
      <c r="KT102" s="224">
        <f>IF(KT$19-'様式３（療養者名簿）（⑤の場合）'!$BD107+1&lt;=15,IF(KT$19&gt;='様式３（療養者名簿）（⑤の場合）'!$BD107,IF(KT$19&lt;='様式３（療養者名簿）（⑤の場合）'!$BE107,1,0),0),0)</f>
        <v>0</v>
      </c>
      <c r="KU102" s="224">
        <f>IF(KU$19-'様式３（療養者名簿）（⑤の場合）'!$BD107+1&lt;=15,IF(KU$19&gt;='様式３（療養者名簿）（⑤の場合）'!$BD107,IF(KU$19&lt;='様式３（療養者名簿）（⑤の場合）'!$BE107,1,0),0),0)</f>
        <v>0</v>
      </c>
      <c r="KV102" s="224">
        <f>IF(KV$19-'様式３（療養者名簿）（⑤の場合）'!$BD107+1&lt;=15,IF(KV$19&gt;='様式３（療養者名簿）（⑤の場合）'!$BD107,IF(KV$19&lt;='様式３（療養者名簿）（⑤の場合）'!$BE107,1,0),0),0)</f>
        <v>0</v>
      </c>
      <c r="KW102" s="224">
        <f>IF(KW$19-'様式３（療養者名簿）（⑤の場合）'!$BD107+1&lt;=15,IF(KW$19&gt;='様式３（療養者名簿）（⑤の場合）'!$BD107,IF(KW$19&lt;='様式３（療養者名簿）（⑤の場合）'!$BE107,1,0),0),0)</f>
        <v>0</v>
      </c>
      <c r="KX102" s="224">
        <f>IF(KX$19-'様式３（療養者名簿）（⑤の場合）'!$BD107+1&lt;=15,IF(KX$19&gt;='様式３（療養者名簿）（⑤の場合）'!$BD107,IF(KX$19&lt;='様式３（療養者名簿）（⑤の場合）'!$BE107,1,0),0),0)</f>
        <v>0</v>
      </c>
      <c r="KY102" s="224">
        <f>IF(KY$19-'様式３（療養者名簿）（⑤の場合）'!$BD107+1&lt;=15,IF(KY$19&gt;='様式３（療養者名簿）（⑤の場合）'!$BD107,IF(KY$19&lt;='様式３（療養者名簿）（⑤の場合）'!$BE107,1,0),0),0)</f>
        <v>0</v>
      </c>
      <c r="KZ102" s="224">
        <f>IF(KZ$19-'様式３（療養者名簿）（⑤の場合）'!$BD107+1&lt;=15,IF(KZ$19&gt;='様式３（療養者名簿）（⑤の場合）'!$BD107,IF(KZ$19&lt;='様式３（療養者名簿）（⑤の場合）'!$BE107,1,0),0),0)</f>
        <v>0</v>
      </c>
      <c r="LA102" s="224">
        <f>IF(LA$19-'様式３（療養者名簿）（⑤の場合）'!$BD107+1&lt;=15,IF(LA$19&gt;='様式３（療養者名簿）（⑤の場合）'!$BD107,IF(LA$19&lt;='様式３（療養者名簿）（⑤の場合）'!$BE107,1,0),0),0)</f>
        <v>0</v>
      </c>
      <c r="LB102" s="224">
        <f>IF(LB$19-'様式３（療養者名簿）（⑤の場合）'!$BD107+1&lt;=15,IF(LB$19&gt;='様式３（療養者名簿）（⑤の場合）'!$BD107,IF(LB$19&lt;='様式３（療養者名簿）（⑤の場合）'!$BE107,1,0),0),0)</f>
        <v>0</v>
      </c>
      <c r="LC102" s="224">
        <f>IF(LC$19-'様式３（療養者名簿）（⑤の場合）'!$BD107+1&lt;=15,IF(LC$19&gt;='様式３（療養者名簿）（⑤の場合）'!$BD107,IF(LC$19&lt;='様式３（療養者名簿）（⑤の場合）'!$BE107,1,0),0),0)</f>
        <v>0</v>
      </c>
      <c r="LD102" s="224">
        <f>IF(LD$19-'様式３（療養者名簿）（⑤の場合）'!$BD107+1&lt;=15,IF(LD$19&gt;='様式３（療養者名簿）（⑤の場合）'!$BD107,IF(LD$19&lt;='様式３（療養者名簿）（⑤の場合）'!$BE107,1,0),0),0)</f>
        <v>0</v>
      </c>
      <c r="LE102" s="224">
        <f>IF(LE$19-'様式３（療養者名簿）（⑤の場合）'!$BD107+1&lt;=15,IF(LE$19&gt;='様式３（療養者名簿）（⑤の場合）'!$BD107,IF(LE$19&lt;='様式３（療養者名簿）（⑤の場合）'!$BE107,1,0),0),0)</f>
        <v>0</v>
      </c>
      <c r="LF102" s="224">
        <f>IF(LF$19-'様式３（療養者名簿）（⑤の場合）'!$BD107+1&lt;=15,IF(LF$19&gt;='様式３（療養者名簿）（⑤の場合）'!$BD107,IF(LF$19&lt;='様式３（療養者名簿）（⑤の場合）'!$BE107,1,0),0),0)</f>
        <v>0</v>
      </c>
      <c r="LG102" s="224">
        <f>IF(LG$19-'様式３（療養者名簿）（⑤の場合）'!$BD107+1&lt;=15,IF(LG$19&gt;='様式３（療養者名簿）（⑤の場合）'!$BD107,IF(LG$19&lt;='様式３（療養者名簿）（⑤の場合）'!$BE107,1,0),0),0)</f>
        <v>0</v>
      </c>
      <c r="LH102" s="224">
        <f>IF(LH$19-'様式３（療養者名簿）（⑤の場合）'!$BD107+1&lt;=15,IF(LH$19&gt;='様式３（療養者名簿）（⑤の場合）'!$BD107,IF(LH$19&lt;='様式３（療養者名簿）（⑤の場合）'!$BE107,1,0),0),0)</f>
        <v>0</v>
      </c>
      <c r="LI102" s="224">
        <f>IF(LI$19-'様式３（療養者名簿）（⑤の場合）'!$BD107+1&lt;=15,IF(LI$19&gt;='様式３（療養者名簿）（⑤の場合）'!$BD107,IF(LI$19&lt;='様式３（療養者名簿）（⑤の場合）'!$BE107,1,0),0),0)</f>
        <v>0</v>
      </c>
      <c r="LJ102" s="224">
        <f>IF(LJ$19-'様式３（療養者名簿）（⑤の場合）'!$BD107+1&lt;=15,IF(LJ$19&gt;='様式３（療養者名簿）（⑤の場合）'!$BD107,IF(LJ$19&lt;='様式３（療養者名簿）（⑤の場合）'!$BE107,1,0),0),0)</f>
        <v>0</v>
      </c>
      <c r="LK102" s="224">
        <f>IF(LK$19-'様式３（療養者名簿）（⑤の場合）'!$BD107+1&lt;=15,IF(LK$19&gt;='様式３（療養者名簿）（⑤の場合）'!$BD107,IF(LK$19&lt;='様式３（療養者名簿）（⑤の場合）'!$BE107,1,0),0),0)</f>
        <v>0</v>
      </c>
      <c r="LL102" s="224">
        <f>IF(LL$19-'様式３（療養者名簿）（⑤の場合）'!$BD107+1&lt;=15,IF(LL$19&gt;='様式３（療養者名簿）（⑤の場合）'!$BD107,IF(LL$19&lt;='様式３（療養者名簿）（⑤の場合）'!$BE107,1,0),0),0)</f>
        <v>0</v>
      </c>
      <c r="LM102" s="224">
        <f>IF(LM$19-'様式３（療養者名簿）（⑤の場合）'!$BD107+1&lt;=15,IF(LM$19&gt;='様式３（療養者名簿）（⑤の場合）'!$BD107,IF(LM$19&lt;='様式３（療養者名簿）（⑤の場合）'!$BE107,1,0),0),0)</f>
        <v>0</v>
      </c>
      <c r="LN102" s="224">
        <f>IF(LN$19-'様式３（療養者名簿）（⑤の場合）'!$BD107+1&lt;=15,IF(LN$19&gt;='様式３（療養者名簿）（⑤の場合）'!$BD107,IF(LN$19&lt;='様式３（療養者名簿）（⑤の場合）'!$BE107,1,0),0),0)</f>
        <v>0</v>
      </c>
      <c r="LO102" s="224">
        <f>IF(LO$19-'様式３（療養者名簿）（⑤の場合）'!$BD107+1&lt;=15,IF(LO$19&gt;='様式３（療養者名簿）（⑤の場合）'!$BD107,IF(LO$19&lt;='様式３（療養者名簿）（⑤の場合）'!$BE107,1,0),0),0)</f>
        <v>0</v>
      </c>
      <c r="LP102" s="224">
        <f>IF(LP$19-'様式３（療養者名簿）（⑤の場合）'!$BD107+1&lt;=15,IF(LP$19&gt;='様式３（療養者名簿）（⑤の場合）'!$BD107,IF(LP$19&lt;='様式３（療養者名簿）（⑤の場合）'!$BE107,1,0),0),0)</f>
        <v>0</v>
      </c>
      <c r="LQ102" s="224">
        <f>IF(LQ$19-'様式３（療養者名簿）（⑤の場合）'!$BD107+1&lt;=15,IF(LQ$19&gt;='様式３（療養者名簿）（⑤の場合）'!$BD107,IF(LQ$19&lt;='様式３（療養者名簿）（⑤の場合）'!$BE107,1,0),0),0)</f>
        <v>0</v>
      </c>
      <c r="LR102" s="224">
        <f>IF(LR$19-'様式３（療養者名簿）（⑤の場合）'!$BD107+1&lt;=15,IF(LR$19&gt;='様式３（療養者名簿）（⑤の場合）'!$BD107,IF(LR$19&lt;='様式３（療養者名簿）（⑤の場合）'!$BE107,1,0),0),0)</f>
        <v>0</v>
      </c>
      <c r="LS102" s="224">
        <f>IF(LS$19-'様式３（療養者名簿）（⑤の場合）'!$BD107+1&lt;=15,IF(LS$19&gt;='様式３（療養者名簿）（⑤の場合）'!$BD107,IF(LS$19&lt;='様式３（療養者名簿）（⑤の場合）'!$BE107,1,0),0),0)</f>
        <v>0</v>
      </c>
      <c r="LT102" s="224">
        <f>IF(LT$19-'様式３（療養者名簿）（⑤の場合）'!$BD107+1&lt;=15,IF(LT$19&gt;='様式３（療養者名簿）（⑤の場合）'!$BD107,IF(LT$19&lt;='様式３（療養者名簿）（⑤の場合）'!$BE107,1,0),0),0)</f>
        <v>0</v>
      </c>
      <c r="LU102" s="224">
        <f>IF(LU$19-'様式３（療養者名簿）（⑤の場合）'!$BD107+1&lt;=15,IF(LU$19&gt;='様式３（療養者名簿）（⑤の場合）'!$BD107,IF(LU$19&lt;='様式３（療養者名簿）（⑤の場合）'!$BE107,1,0),0),0)</f>
        <v>0</v>
      </c>
      <c r="LV102" s="224">
        <f>IF(LV$19-'様式３（療養者名簿）（⑤の場合）'!$BD107+1&lt;=15,IF(LV$19&gt;='様式３（療養者名簿）（⑤の場合）'!$BD107,IF(LV$19&lt;='様式３（療養者名簿）（⑤の場合）'!$BE107,1,0),0),0)</f>
        <v>0</v>
      </c>
      <c r="LW102" s="224">
        <f>IF(LW$19-'様式３（療養者名簿）（⑤の場合）'!$BD107+1&lt;=15,IF(LW$19&gt;='様式３（療養者名簿）（⑤の場合）'!$BD107,IF(LW$19&lt;='様式３（療養者名簿）（⑤の場合）'!$BE107,1,0),0),0)</f>
        <v>0</v>
      </c>
      <c r="LX102" s="224">
        <f>IF(LX$19-'様式３（療養者名簿）（⑤の場合）'!$BD107+1&lt;=15,IF(LX$19&gt;='様式３（療養者名簿）（⑤の場合）'!$BD107,IF(LX$19&lt;='様式３（療養者名簿）（⑤の場合）'!$BE107,1,0),0),0)</f>
        <v>0</v>
      </c>
      <c r="LY102" s="224">
        <f>IF(LY$19-'様式３（療養者名簿）（⑤の場合）'!$BD107+1&lt;=15,IF(LY$19&gt;='様式３（療養者名簿）（⑤の場合）'!$BD107,IF(LY$19&lt;='様式３（療養者名簿）（⑤の場合）'!$BE107,1,0),0),0)</f>
        <v>0</v>
      </c>
      <c r="LZ102" s="224">
        <f>IF(LZ$19-'様式３（療養者名簿）（⑤の場合）'!$BD107+1&lt;=15,IF(LZ$19&gt;='様式３（療養者名簿）（⑤の場合）'!$BD107,IF(LZ$19&lt;='様式３（療養者名簿）（⑤の場合）'!$BE107,1,0),0),0)</f>
        <v>0</v>
      </c>
      <c r="MA102" s="224">
        <f>IF(MA$19-'様式３（療養者名簿）（⑤の場合）'!$BD107+1&lt;=15,IF(MA$19&gt;='様式３（療養者名簿）（⑤の場合）'!$BD107,IF(MA$19&lt;='様式３（療養者名簿）（⑤の場合）'!$BE107,1,0),0),0)</f>
        <v>0</v>
      </c>
      <c r="MB102" s="224">
        <f>IF(MB$19-'様式３（療養者名簿）（⑤の場合）'!$BD107+1&lt;=15,IF(MB$19&gt;='様式３（療養者名簿）（⑤の場合）'!$BD107,IF(MB$19&lt;='様式３（療養者名簿）（⑤の場合）'!$BE107,1,0),0),0)</f>
        <v>0</v>
      </c>
      <c r="MC102" s="224">
        <f>IF(MC$19-'様式３（療養者名簿）（⑤の場合）'!$BD107+1&lt;=15,IF(MC$19&gt;='様式３（療養者名簿）（⑤の場合）'!$BD107,IF(MC$19&lt;='様式３（療養者名簿）（⑤の場合）'!$BE107,1,0),0),0)</f>
        <v>0</v>
      </c>
      <c r="MD102" s="224">
        <f>IF(MD$19-'様式３（療養者名簿）（⑤の場合）'!$BD107+1&lt;=15,IF(MD$19&gt;='様式３（療養者名簿）（⑤の場合）'!$BD107,IF(MD$19&lt;='様式３（療養者名簿）（⑤の場合）'!$BE107,1,0),0),0)</f>
        <v>0</v>
      </c>
      <c r="ME102" s="224">
        <f>IF(ME$19-'様式３（療養者名簿）（⑤の場合）'!$BD107+1&lt;=15,IF(ME$19&gt;='様式３（療養者名簿）（⑤の場合）'!$BD107,IF(ME$19&lt;='様式３（療養者名簿）（⑤の場合）'!$BE107,1,0),0),0)</f>
        <v>0</v>
      </c>
      <c r="MF102" s="224">
        <f>IF(MF$19-'様式３（療養者名簿）（⑤の場合）'!$BD107+1&lt;=15,IF(MF$19&gt;='様式３（療養者名簿）（⑤の場合）'!$BD107,IF(MF$19&lt;='様式３（療養者名簿）（⑤の場合）'!$BE107,1,0),0),0)</f>
        <v>0</v>
      </c>
      <c r="MG102" s="224">
        <f>IF(MG$19-'様式３（療養者名簿）（⑤の場合）'!$BD107+1&lt;=15,IF(MG$19&gt;='様式３（療養者名簿）（⑤の場合）'!$BD107,IF(MG$19&lt;='様式３（療養者名簿）（⑤の場合）'!$BE107,1,0),0),0)</f>
        <v>0</v>
      </c>
      <c r="MH102" s="224">
        <f>IF(MH$19-'様式３（療養者名簿）（⑤の場合）'!$BD107+1&lt;=15,IF(MH$19&gt;='様式３（療養者名簿）（⑤の場合）'!$BD107,IF(MH$19&lt;='様式３（療養者名簿）（⑤の場合）'!$BE107,1,0),0),0)</f>
        <v>0</v>
      </c>
      <c r="MI102" s="224">
        <f>IF(MI$19-'様式３（療養者名簿）（⑤の場合）'!$BD107+1&lt;=15,IF(MI$19&gt;='様式３（療養者名簿）（⑤の場合）'!$BD107,IF(MI$19&lt;='様式３（療養者名簿）（⑤の場合）'!$BE107,1,0),0),0)</f>
        <v>0</v>
      </c>
      <c r="MJ102" s="224">
        <f>IF(MJ$19-'様式３（療養者名簿）（⑤の場合）'!$BD107+1&lt;=15,IF(MJ$19&gt;='様式３（療養者名簿）（⑤の場合）'!$BD107,IF(MJ$19&lt;='様式３（療養者名簿）（⑤の場合）'!$BE107,1,0),0),0)</f>
        <v>0</v>
      </c>
      <c r="MK102" s="224">
        <f>IF(MK$19-'様式３（療養者名簿）（⑤の場合）'!$BD107+1&lt;=15,IF(MK$19&gt;='様式３（療養者名簿）（⑤の場合）'!$BD107,IF(MK$19&lt;='様式３（療養者名簿）（⑤の場合）'!$BE107,1,0),0),0)</f>
        <v>0</v>
      </c>
      <c r="ML102" s="224">
        <f>IF(ML$19-'様式３（療養者名簿）（⑤の場合）'!$BD107+1&lt;=15,IF(ML$19&gt;='様式３（療養者名簿）（⑤の場合）'!$BD107,IF(ML$19&lt;='様式３（療養者名簿）（⑤の場合）'!$BE107,1,0),0),0)</f>
        <v>0</v>
      </c>
      <c r="MM102" s="224">
        <f>IF(MM$19-'様式３（療養者名簿）（⑤の場合）'!$BD107+1&lt;=15,IF(MM$19&gt;='様式３（療養者名簿）（⑤の場合）'!$BD107,IF(MM$19&lt;='様式３（療養者名簿）（⑤の場合）'!$BE107,1,0),0),0)</f>
        <v>0</v>
      </c>
      <c r="MN102" s="224">
        <f>IF(MN$19-'様式３（療養者名簿）（⑤の場合）'!$BD107+1&lt;=15,IF(MN$19&gt;='様式３（療養者名簿）（⑤の場合）'!$BD107,IF(MN$19&lt;='様式３（療養者名簿）（⑤の場合）'!$BE107,1,0),0),0)</f>
        <v>0</v>
      </c>
      <c r="MO102" s="224">
        <f>IF(MO$19-'様式３（療養者名簿）（⑤の場合）'!$BD107+1&lt;=15,IF(MO$19&gt;='様式３（療養者名簿）（⑤の場合）'!$BD107,IF(MO$19&lt;='様式３（療養者名簿）（⑤の場合）'!$BE107,1,0),0),0)</f>
        <v>0</v>
      </c>
      <c r="MP102" s="224">
        <f>IF(MP$19-'様式３（療養者名簿）（⑤の場合）'!$BD107+1&lt;=15,IF(MP$19&gt;='様式３（療養者名簿）（⑤の場合）'!$BD107,IF(MP$19&lt;='様式３（療養者名簿）（⑤の場合）'!$BE107,1,0),0),0)</f>
        <v>0</v>
      </c>
      <c r="MQ102" s="224">
        <f>IF(MQ$19-'様式３（療養者名簿）（⑤の場合）'!$BD107+1&lt;=15,IF(MQ$19&gt;='様式３（療養者名簿）（⑤の場合）'!$BD107,IF(MQ$19&lt;='様式３（療養者名簿）（⑤の場合）'!$BE107,1,0),0),0)</f>
        <v>0</v>
      </c>
      <c r="MR102" s="224">
        <f>IF(MR$19-'様式３（療養者名簿）（⑤の場合）'!$BD107+1&lt;=15,IF(MR$19&gt;='様式３（療養者名簿）（⑤の場合）'!$BD107,IF(MR$19&lt;='様式３（療養者名簿）（⑤の場合）'!$BE107,1,0),0),0)</f>
        <v>0</v>
      </c>
      <c r="MS102" s="224">
        <f>IF(MS$19-'様式３（療養者名簿）（⑤の場合）'!$BD107+1&lt;=15,IF(MS$19&gt;='様式３（療養者名簿）（⑤の場合）'!$BD107,IF(MS$19&lt;='様式３（療養者名簿）（⑤の場合）'!$BE107,1,0),0),0)</f>
        <v>0</v>
      </c>
      <c r="MT102" s="224">
        <f>IF(MT$19-'様式３（療養者名簿）（⑤の場合）'!$BD107+1&lt;=15,IF(MT$19&gt;='様式３（療養者名簿）（⑤の場合）'!$BD107,IF(MT$19&lt;='様式３（療養者名簿）（⑤の場合）'!$BE107,1,0),0),0)</f>
        <v>0</v>
      </c>
      <c r="MU102" s="224">
        <f>IF(MU$19-'様式３（療養者名簿）（⑤の場合）'!$BD107+1&lt;=15,IF(MU$19&gt;='様式３（療養者名簿）（⑤の場合）'!$BD107,IF(MU$19&lt;='様式３（療養者名簿）（⑤の場合）'!$BE107,1,0),0),0)</f>
        <v>0</v>
      </c>
      <c r="MV102" s="224">
        <f>IF(MV$19-'様式３（療養者名簿）（⑤の場合）'!$BD107+1&lt;=15,IF(MV$19&gt;='様式３（療養者名簿）（⑤の場合）'!$BD107,IF(MV$19&lt;='様式３（療養者名簿）（⑤の場合）'!$BE107,1,0),0),0)</f>
        <v>0</v>
      </c>
      <c r="MW102" s="224">
        <f>IF(MW$19-'様式３（療養者名簿）（⑤の場合）'!$BD107+1&lt;=15,IF(MW$19&gt;='様式３（療養者名簿）（⑤の場合）'!$BD107,IF(MW$19&lt;='様式３（療養者名簿）（⑤の場合）'!$BE107,1,0),0),0)</f>
        <v>0</v>
      </c>
      <c r="MX102" s="224">
        <f>IF(MX$19-'様式３（療養者名簿）（⑤の場合）'!$BD107+1&lt;=15,IF(MX$19&gt;='様式３（療養者名簿）（⑤の場合）'!$BD107,IF(MX$19&lt;='様式３（療養者名簿）（⑤の場合）'!$BE107,1,0),0),0)</f>
        <v>0</v>
      </c>
      <c r="MY102" s="224">
        <f>IF(MY$19-'様式３（療養者名簿）（⑤の場合）'!$BD107+1&lt;=15,IF(MY$19&gt;='様式３（療養者名簿）（⑤の場合）'!$BD107,IF(MY$19&lt;='様式３（療養者名簿）（⑤の場合）'!$BE107,1,0),0),0)</f>
        <v>0</v>
      </c>
      <c r="MZ102" s="224">
        <f>IF(MZ$19-'様式３（療養者名簿）（⑤の場合）'!$BD107+1&lt;=15,IF(MZ$19&gt;='様式３（療養者名簿）（⑤の場合）'!$BD107,IF(MZ$19&lt;='様式３（療養者名簿）（⑤の場合）'!$BE107,1,0),0),0)</f>
        <v>0</v>
      </c>
      <c r="NA102" s="224">
        <f>IF(NA$19-'様式３（療養者名簿）（⑤の場合）'!$BD107+1&lt;=15,IF(NA$19&gt;='様式３（療養者名簿）（⑤の場合）'!$BD107,IF(NA$19&lt;='様式３（療養者名簿）（⑤の場合）'!$BE107,1,0),0),0)</f>
        <v>0</v>
      </c>
      <c r="NB102" s="224">
        <f>IF(NB$19-'様式３（療養者名簿）（⑤の場合）'!$BD107+1&lt;=15,IF(NB$19&gt;='様式３（療養者名簿）（⑤の場合）'!$BD107,IF(NB$19&lt;='様式３（療養者名簿）（⑤の場合）'!$BE107,1,0),0),0)</f>
        <v>0</v>
      </c>
      <c r="NC102" s="225">
        <f>IF(NC$19-'様式３（療養者名簿）（⑤の場合）'!$BD107+1&lt;=15,IF(NC$19&gt;='様式３（療養者名簿）（⑤の場合）'!$BD107,IF(NC$19&lt;='様式３（療養者名簿）（⑤の場合）'!$BE107,1,0),0),0)</f>
        <v>0</v>
      </c>
      <c r="ND102" s="225">
        <f>IF(ND$19-'様式３（療養者名簿）（⑤の場合）'!$BD107+1&lt;=15,IF(ND$19&gt;='様式３（療養者名簿）（⑤の場合）'!$BD107,IF(ND$19&lt;='様式３（療養者名簿）（⑤の場合）'!$BE107,1,0),0),0)</f>
        <v>0</v>
      </c>
      <c r="NE102" s="225">
        <f>IF(NE$19-'様式３（療養者名簿）（⑤の場合）'!$BD107+1&lt;=15,IF(NE$19&gt;='様式３（療養者名簿）（⑤の場合）'!$BD107,IF(NE$19&lt;='様式３（療養者名簿）（⑤の場合）'!$BE107,1,0),0),0)</f>
        <v>0</v>
      </c>
      <c r="NF102" s="225">
        <f>IF(NF$19-'様式３（療養者名簿）（⑤の場合）'!$BD107+1&lt;=15,IF(NF$19&gt;='様式３（療養者名簿）（⑤の場合）'!$BD107,IF(NF$19&lt;='様式３（療養者名簿）（⑤の場合）'!$BE107,1,0),0),0)</f>
        <v>0</v>
      </c>
      <c r="NG102" s="225">
        <f>IF(NG$19-'様式３（療養者名簿）（⑤の場合）'!$BD107+1&lt;=15,IF(NG$19&gt;='様式３（療養者名簿）（⑤の場合）'!$BD107,IF(NG$19&lt;='様式３（療養者名簿）（⑤の場合）'!$BE107,1,0),0),0)</f>
        <v>0</v>
      </c>
      <c r="NH102" s="225">
        <f>IF(NH$19-'様式３（療養者名簿）（⑤の場合）'!$BD107+1&lt;=15,IF(NH$19&gt;='様式３（療養者名簿）（⑤の場合）'!$BD107,IF(NH$19&lt;='様式３（療養者名簿）（⑤の場合）'!$BE107,1,0),0),0)</f>
        <v>0</v>
      </c>
      <c r="NI102" s="225">
        <f>IF(NI$19-'様式３（療養者名簿）（⑤の場合）'!$BD107+1&lt;=15,IF(NI$19&gt;='様式３（療養者名簿）（⑤の場合）'!$BD107,IF(NI$19&lt;='様式３（療養者名簿）（⑤の場合）'!$BE107,1,0),0),0)</f>
        <v>0</v>
      </c>
      <c r="NJ102" s="225">
        <f>IF(NJ$19-'様式３（療養者名簿）（⑤の場合）'!$BD107+1&lt;=15,IF(NJ$19&gt;='様式３（療養者名簿）（⑤の場合）'!$BD107,IF(NJ$19&lt;='様式３（療養者名簿）（⑤の場合）'!$BE107,1,0),0),0)</f>
        <v>0</v>
      </c>
      <c r="NK102" s="225">
        <f>IF(NK$19-'様式３（療養者名簿）（⑤の場合）'!$BD107+1&lt;=15,IF(NK$19&gt;='様式３（療養者名簿）（⑤の場合）'!$BD107,IF(NK$19&lt;='様式３（療養者名簿）（⑤の場合）'!$BE107,1,0),0),0)</f>
        <v>0</v>
      </c>
      <c r="NL102" s="225">
        <f>IF(NL$19-'様式３（療養者名簿）（⑤の場合）'!$BD107+1&lt;=15,IF(NL$19&gt;='様式３（療養者名簿）（⑤の場合）'!$BD107,IF(NL$19&lt;='様式３（療養者名簿）（⑤の場合）'!$BE107,1,0),0),0)</f>
        <v>0</v>
      </c>
      <c r="NM102" s="225">
        <f>IF(NM$19-'様式３（療養者名簿）（⑤の場合）'!$BD107+1&lt;=15,IF(NM$19&gt;='様式３（療養者名簿）（⑤の場合）'!$BD107,IF(NM$19&lt;='様式３（療養者名簿）（⑤の場合）'!$BE107,1,0),0),0)</f>
        <v>0</v>
      </c>
      <c r="NN102" s="225">
        <f>IF(NN$19-'様式３（療養者名簿）（⑤の場合）'!$BD107+1&lt;=15,IF(NN$19&gt;='様式３（療養者名簿）（⑤の場合）'!$BD107,IF(NN$19&lt;='様式３（療養者名簿）（⑤の場合）'!$BE107,1,0),0),0)</f>
        <v>0</v>
      </c>
      <c r="NO102" s="225">
        <f>IF(NO$19-'様式３（療養者名簿）（⑤の場合）'!$BD107+1&lt;=15,IF(NO$19&gt;='様式３（療養者名簿）（⑤の場合）'!$BD107,IF(NO$19&lt;='様式３（療養者名簿）（⑤の場合）'!$BE107,1,0),0),0)</f>
        <v>0</v>
      </c>
      <c r="NP102" s="225">
        <f>IF(NP$19-'様式３（療養者名簿）（⑤の場合）'!$BD107+1&lt;=15,IF(NP$19&gt;='様式３（療養者名簿）（⑤の場合）'!$BD107,IF(NP$19&lt;='様式３（療養者名簿）（⑤の場合）'!$BE107,1,0),0),0)</f>
        <v>0</v>
      </c>
      <c r="NQ102" s="225">
        <f>IF(NQ$19-'様式３（療養者名簿）（⑤の場合）'!$BD107+1&lt;=15,IF(NQ$19&gt;='様式３（療養者名簿）（⑤の場合）'!$BD107,IF(NQ$19&lt;='様式３（療養者名簿）（⑤の場合）'!$BE107,1,0),0),0)</f>
        <v>0</v>
      </c>
      <c r="NR102" s="225">
        <f>IF(NR$19-'様式３（療養者名簿）（⑤の場合）'!$BD107+1&lt;=15,IF(NR$19&gt;='様式３（療養者名簿）（⑤の場合）'!$BD107,IF(NR$19&lt;='様式３（療養者名簿）（⑤の場合）'!$BE107,1,0),0),0)</f>
        <v>0</v>
      </c>
      <c r="NS102" s="225">
        <f>IF(NS$19-'様式３（療養者名簿）（⑤の場合）'!$BD107+1&lt;=15,IF(NS$19&gt;='様式３（療養者名簿）（⑤の場合）'!$BD107,IF(NS$19&lt;='様式３（療養者名簿）（⑤の場合）'!$BE107,1,0),0),0)</f>
        <v>0</v>
      </c>
      <c r="NT102" s="225">
        <f>IF(NT$19-'様式３（療養者名簿）（⑤の場合）'!$BD107+1&lt;=15,IF(NT$19&gt;='様式３（療養者名簿）（⑤の場合）'!$BD107,IF(NT$19&lt;='様式３（療養者名簿）（⑤の場合）'!$BE107,1,0),0),0)</f>
        <v>0</v>
      </c>
      <c r="NU102" s="225">
        <f>IF(NU$19-'様式３（療養者名簿）（⑤の場合）'!$BD107+1&lt;=15,IF(NU$19&gt;='様式３（療養者名簿）（⑤の場合）'!$BD107,IF(NU$19&lt;='様式３（療養者名簿）（⑤の場合）'!$BE107,1,0),0),0)</f>
        <v>0</v>
      </c>
      <c r="NV102" s="225">
        <f>IF(NV$19-'様式３（療養者名簿）（⑤の場合）'!$BD107+1&lt;=15,IF(NV$19&gt;='様式３（療養者名簿）（⑤の場合）'!$BD107,IF(NV$19&lt;='様式３（療養者名簿）（⑤の場合）'!$BE107,1,0),0),0)</f>
        <v>0</v>
      </c>
      <c r="NW102" s="225">
        <f>IF(NW$19-'様式３（療養者名簿）（⑤の場合）'!$BD107+1&lt;=15,IF(NW$19&gt;='様式３（療養者名簿）（⑤の場合）'!$BD107,IF(NW$19&lt;='様式３（療養者名簿）（⑤の場合）'!$BE107,1,0),0),0)</f>
        <v>0</v>
      </c>
      <c r="NX102" s="225">
        <f>IF(NX$19-'様式３（療養者名簿）（⑤の場合）'!$BD107+1&lt;=15,IF(NX$19&gt;='様式３（療養者名簿）（⑤の場合）'!$BD107,IF(NX$19&lt;='様式３（療養者名簿）（⑤の場合）'!$BE107,1,0),0),0)</f>
        <v>0</v>
      </c>
      <c r="NY102" s="225">
        <f>IF(NY$19-'様式３（療養者名簿）（⑤の場合）'!$BD107+1&lt;=15,IF(NY$19&gt;='様式３（療養者名簿）（⑤の場合）'!$BD107,IF(NY$19&lt;='様式３（療養者名簿）（⑤の場合）'!$BE107,1,0),0),0)</f>
        <v>0</v>
      </c>
      <c r="NZ102" s="225">
        <f>IF(NZ$19-'様式３（療養者名簿）（⑤の場合）'!$BD107+1&lt;=15,IF(NZ$19&gt;='様式３（療養者名簿）（⑤の場合）'!$BD107,IF(NZ$19&lt;='様式３（療養者名簿）（⑤の場合）'!$BE107,1,0),0),0)</f>
        <v>0</v>
      </c>
      <c r="OA102" s="225">
        <f>IF(OA$19-'様式３（療養者名簿）（⑤の場合）'!$BD107+1&lt;=15,IF(OA$19&gt;='様式３（療養者名簿）（⑤の場合）'!$BD107,IF(OA$19&lt;='様式３（療養者名簿）（⑤の場合）'!$BE107,1,0),0),0)</f>
        <v>0</v>
      </c>
      <c r="OB102" s="225">
        <f>IF(OB$19-'様式３（療養者名簿）（⑤の場合）'!$BD107+1&lt;=15,IF(OB$19&gt;='様式３（療養者名簿）（⑤の場合）'!$BD107,IF(OB$19&lt;='様式３（療養者名簿）（⑤の場合）'!$BE107,1,0),0),0)</f>
        <v>0</v>
      </c>
      <c r="OC102" s="225">
        <f>IF(OC$19-'様式３（療養者名簿）（⑤の場合）'!$BD107+1&lt;=15,IF(OC$19&gt;='様式３（療養者名簿）（⑤の場合）'!$BD107,IF(OC$19&lt;='様式３（療養者名簿）（⑤の場合）'!$BE107,1,0),0),0)</f>
        <v>0</v>
      </c>
      <c r="OD102" s="225">
        <f>IF(OD$19-'様式３（療養者名簿）（⑤の場合）'!$BD107+1&lt;=15,IF(OD$19&gt;='様式３（療養者名簿）（⑤の場合）'!$BD107,IF(OD$19&lt;='様式３（療養者名簿）（⑤の場合）'!$BE107,1,0),0),0)</f>
        <v>0</v>
      </c>
      <c r="OE102" s="225">
        <f>IF(OE$19-'様式３（療養者名簿）（⑤の場合）'!$BD107+1&lt;=15,IF(OE$19&gt;='様式３（療養者名簿）（⑤の場合）'!$BD107,IF(OE$19&lt;='様式３（療養者名簿）（⑤の場合）'!$BE107,1,0),0),0)</f>
        <v>0</v>
      </c>
      <c r="OF102" s="225">
        <f>IF(OF$19-'様式３（療養者名簿）（⑤の場合）'!$BD107+1&lt;=15,IF(OF$19&gt;='様式３（療養者名簿）（⑤の場合）'!$BD107,IF(OF$19&lt;='様式３（療養者名簿）（⑤の場合）'!$BE107,1,0),0),0)</f>
        <v>0</v>
      </c>
      <c r="OG102" s="225">
        <f>IF(OG$19-'様式３（療養者名簿）（⑤の場合）'!$BD107+1&lt;=15,IF(OG$19&gt;='様式３（療養者名簿）（⑤の場合）'!$BD107,IF(OG$19&lt;='様式３（療養者名簿）（⑤の場合）'!$BE107,1,0),0),0)</f>
        <v>0</v>
      </c>
      <c r="OH102" s="225">
        <f>IF(OH$19-'様式３（療養者名簿）（⑤の場合）'!$BD107+1&lt;=15,IF(OH$19&gt;='様式３（療養者名簿）（⑤の場合）'!$BD107,IF(OH$19&lt;='様式３（療養者名簿）（⑤の場合）'!$BE107,1,0),0),0)</f>
        <v>0</v>
      </c>
      <c r="OI102" s="225">
        <f>IF(OI$19-'様式３（療養者名簿）（⑤の場合）'!$BD107+1&lt;=15,IF(OI$19&gt;='様式３（療養者名簿）（⑤の場合）'!$BD107,IF(OI$19&lt;='様式３（療養者名簿）（⑤の場合）'!$BE107,1,0),0),0)</f>
        <v>0</v>
      </c>
      <c r="OJ102" s="225">
        <f>IF(OJ$19-'様式３（療養者名簿）（⑤の場合）'!$BD107+1&lt;=15,IF(OJ$19&gt;='様式３（療養者名簿）（⑤の場合）'!$BD107,IF(OJ$19&lt;='様式３（療養者名簿）（⑤の場合）'!$BE107,1,0),0),0)</f>
        <v>0</v>
      </c>
      <c r="OK102" s="225">
        <f>IF(OK$19-'様式３（療養者名簿）（⑤の場合）'!$BD107+1&lt;=15,IF(OK$19&gt;='様式３（療養者名簿）（⑤の場合）'!$BD107,IF(OK$19&lt;='様式３（療養者名簿）（⑤の場合）'!$BE107,1,0),0),0)</f>
        <v>0</v>
      </c>
      <c r="OL102" s="225">
        <f>IF(OL$19-'様式３（療養者名簿）（⑤の場合）'!$BD107+1&lt;=15,IF(OL$19&gt;='様式３（療養者名簿）（⑤の場合）'!$BD107,IF(OL$19&lt;='様式３（療養者名簿）（⑤の場合）'!$BE107,1,0),0),0)</f>
        <v>0</v>
      </c>
      <c r="OM102" s="225">
        <f>IF(OM$19-'様式３（療養者名簿）（⑤の場合）'!$BD107+1&lt;=15,IF(OM$19&gt;='様式３（療養者名簿）（⑤の場合）'!$BD107,IF(OM$19&lt;='様式３（療養者名簿）（⑤の場合）'!$BE107,1,0),0),0)</f>
        <v>0</v>
      </c>
      <c r="ON102" s="225">
        <f>IF(ON$19-'様式３（療養者名簿）（⑤の場合）'!$BD107+1&lt;=15,IF(ON$19&gt;='様式３（療養者名簿）（⑤の場合）'!$BD107,IF(ON$19&lt;='様式３（療養者名簿）（⑤の場合）'!$BE107,1,0),0),0)</f>
        <v>0</v>
      </c>
      <c r="OO102" s="225">
        <f>IF(OO$19-'様式３（療養者名簿）（⑤の場合）'!$BD107+1&lt;=15,IF(OO$19&gt;='様式３（療養者名簿）（⑤の場合）'!$BD107,IF(OO$19&lt;='様式３（療養者名簿）（⑤の場合）'!$BE107,1,0),0),0)</f>
        <v>0</v>
      </c>
      <c r="OP102" s="225">
        <f>IF(OP$19-'様式３（療養者名簿）（⑤の場合）'!$BD107+1&lt;=15,IF(OP$19&gt;='様式３（療養者名簿）（⑤の場合）'!$BD107,IF(OP$19&lt;='様式３（療養者名簿）（⑤の場合）'!$BE107,1,0),0),0)</f>
        <v>0</v>
      </c>
      <c r="OQ102" s="225">
        <f>IF(OQ$19-'様式３（療養者名簿）（⑤の場合）'!$BD107+1&lt;=15,IF(OQ$19&gt;='様式３（療養者名簿）（⑤の場合）'!$BD107,IF(OQ$19&lt;='様式３（療養者名簿）（⑤の場合）'!$BE107,1,0),0),0)</f>
        <v>0</v>
      </c>
      <c r="OR102" s="225">
        <f>IF(OR$19-'様式３（療養者名簿）（⑤の場合）'!$BD107+1&lt;=15,IF(OR$19&gt;='様式３（療養者名簿）（⑤の場合）'!$BD107,IF(OR$19&lt;='様式３（療養者名簿）（⑤の場合）'!$BE107,1,0),0),0)</f>
        <v>0</v>
      </c>
      <c r="OS102" s="225">
        <f>IF(OS$19-'様式３（療養者名簿）（⑤の場合）'!$BD107+1&lt;=15,IF(OS$19&gt;='様式３（療養者名簿）（⑤の場合）'!$BD107,IF(OS$19&lt;='様式３（療養者名簿）（⑤の場合）'!$BE107,1,0),0),0)</f>
        <v>0</v>
      </c>
      <c r="OT102" s="225">
        <f>IF(OT$19-'様式３（療養者名簿）（⑤の場合）'!$BD107+1&lt;=15,IF(OT$19&gt;='様式３（療養者名簿）（⑤の場合）'!$BD107,IF(OT$19&lt;='様式３（療養者名簿）（⑤の場合）'!$BE107,1,0),0),0)</f>
        <v>0</v>
      </c>
      <c r="OU102" s="225">
        <f>IF(OU$19-'様式３（療養者名簿）（⑤の場合）'!$BD107+1&lt;=15,IF(OU$19&gt;='様式３（療養者名簿）（⑤の場合）'!$BD107,IF(OU$19&lt;='様式３（療養者名簿）（⑤の場合）'!$BE107,1,0),0),0)</f>
        <v>0</v>
      </c>
      <c r="OV102" s="225">
        <f>IF(OV$19-'様式３（療養者名簿）（⑤の場合）'!$BD107+1&lt;=15,IF(OV$19&gt;='様式３（療養者名簿）（⑤の場合）'!$BD107,IF(OV$19&lt;='様式３（療養者名簿）（⑤の場合）'!$BE107,1,0),0),0)</f>
        <v>0</v>
      </c>
      <c r="OW102" s="225">
        <f>IF(OW$19-'様式３（療養者名簿）（⑤の場合）'!$BD107+1&lt;=15,IF(OW$19&gt;='様式３（療養者名簿）（⑤の場合）'!$BD107,IF(OW$19&lt;='様式３（療養者名簿）（⑤の場合）'!$BE107,1,0),0),0)</f>
        <v>0</v>
      </c>
      <c r="OX102" s="225">
        <f>IF(OX$19-'様式３（療養者名簿）（⑤の場合）'!$BD107+1&lt;=15,IF(OX$19&gt;='様式３（療養者名簿）（⑤の場合）'!$BD107,IF(OX$19&lt;='様式３（療養者名簿）（⑤の場合）'!$BE107,1,0),0),0)</f>
        <v>0</v>
      </c>
      <c r="OY102" s="225">
        <f>IF(OY$19-'様式３（療養者名簿）（⑤の場合）'!$BD107+1&lt;=15,IF(OY$19&gt;='様式３（療養者名簿）（⑤の場合）'!$BD107,IF(OY$19&lt;='様式３（療養者名簿）（⑤の場合）'!$BE107,1,0),0),0)</f>
        <v>0</v>
      </c>
      <c r="OZ102" s="225">
        <f>IF(OZ$19-'様式３（療養者名簿）（⑤の場合）'!$BD107+1&lt;=15,IF(OZ$19&gt;='様式３（療養者名簿）（⑤の場合）'!$BD107,IF(OZ$19&lt;='様式３（療養者名簿）（⑤の場合）'!$BE107,1,0),0),0)</f>
        <v>0</v>
      </c>
      <c r="PA102" s="225">
        <f>IF(PA$19-'様式３（療養者名簿）（⑤の場合）'!$BD107+1&lt;=15,IF(PA$19&gt;='様式３（療養者名簿）（⑤の場合）'!$BD107,IF(PA$19&lt;='様式３（療養者名簿）（⑤の場合）'!$BE107,1,0),0),0)</f>
        <v>0</v>
      </c>
      <c r="PB102" s="225">
        <f>IF(PB$19-'様式３（療養者名簿）（⑤の場合）'!$BD107+1&lt;=15,IF(PB$19&gt;='様式３（療養者名簿）（⑤の場合）'!$BD107,IF(PB$19&lt;='様式３（療養者名簿）（⑤の場合）'!$BE107,1,0),0),0)</f>
        <v>0</v>
      </c>
      <c r="PC102" s="225">
        <f>IF(PC$19-'様式３（療養者名簿）（⑤の場合）'!$BD107+1&lt;=15,IF(PC$19&gt;='様式３（療養者名簿）（⑤の場合）'!$BD107,IF(PC$19&lt;='様式３（療養者名簿）（⑤の場合）'!$BE107,1,0),0),0)</f>
        <v>0</v>
      </c>
      <c r="PD102" s="225">
        <f>IF(PD$19-'様式３（療養者名簿）（⑤の場合）'!$BD107+1&lt;=15,IF(PD$19&gt;='様式３（療養者名簿）（⑤の場合）'!$BD107,IF(PD$19&lt;='様式３（療養者名簿）（⑤の場合）'!$BE107,1,0),0),0)</f>
        <v>0</v>
      </c>
      <c r="PE102" s="225">
        <f>IF(PE$19-'様式３（療養者名簿）（⑤の場合）'!$BD107+1&lt;=15,IF(PE$19&gt;='様式３（療養者名簿）（⑤の場合）'!$BD107,IF(PE$19&lt;='様式３（療養者名簿）（⑤の場合）'!$BE107,1,0),0),0)</f>
        <v>0</v>
      </c>
      <c r="PF102" s="225">
        <f>IF(PF$19-'様式３（療養者名簿）（⑤の場合）'!$BD107+1&lt;=15,IF(PF$19&gt;='様式３（療養者名簿）（⑤の場合）'!$BD107,IF(PF$19&lt;='様式３（療養者名簿）（⑤の場合）'!$BE107,1,0),0),0)</f>
        <v>0</v>
      </c>
      <c r="PG102" s="225">
        <f>IF(PG$19-'様式３（療養者名簿）（⑤の場合）'!$BD107+1&lt;=15,IF(PG$19&gt;='様式３（療養者名簿）（⑤の場合）'!$BD107,IF(PG$19&lt;='様式３（療養者名簿）（⑤の場合）'!$BE107,1,0),0),0)</f>
        <v>0</v>
      </c>
      <c r="PH102" s="225">
        <f>IF(PH$19-'様式３（療養者名簿）（⑤の場合）'!$BD107+1&lt;=15,IF(PH$19&gt;='様式３（療養者名簿）（⑤の場合）'!$BD107,IF(PH$19&lt;='様式３（療養者名簿）（⑤の場合）'!$BE107,1,0),0),0)</f>
        <v>0</v>
      </c>
      <c r="PI102" s="225">
        <f>IF(PI$19-'様式３（療養者名簿）（⑤の場合）'!$BD107+1&lt;=15,IF(PI$19&gt;='様式３（療養者名簿）（⑤の場合）'!$BD107,IF(PI$19&lt;='様式３（療養者名簿）（⑤の場合）'!$BE107,1,0),0),0)</f>
        <v>0</v>
      </c>
      <c r="PJ102" s="225">
        <f>IF(PJ$19-'様式３（療養者名簿）（⑤の場合）'!$BD107+1&lt;=15,IF(PJ$19&gt;='様式３（療養者名簿）（⑤の場合）'!$BD107,IF(PJ$19&lt;='様式３（療養者名簿）（⑤の場合）'!$BE107,1,0),0),0)</f>
        <v>0</v>
      </c>
      <c r="PK102" s="225">
        <f>IF(PK$19-'様式３（療養者名簿）（⑤の場合）'!$BD107+1&lt;=15,IF(PK$19&gt;='様式３（療養者名簿）（⑤の場合）'!$BD107,IF(PK$19&lt;='様式３（療養者名簿）（⑤の場合）'!$BE107,1,0),0),0)</f>
        <v>0</v>
      </c>
      <c r="PL102" s="225">
        <f>IF(PL$19-'様式３（療養者名簿）（⑤の場合）'!$BD107+1&lt;=15,IF(PL$19&gt;='様式３（療養者名簿）（⑤の場合）'!$BD107,IF(PL$19&lt;='様式３（療養者名簿）（⑤の場合）'!$BE107,1,0),0),0)</f>
        <v>0</v>
      </c>
      <c r="PM102" s="225">
        <f>IF(PM$19-'様式３（療養者名簿）（⑤の場合）'!$BD107+1&lt;=15,IF(PM$19&gt;='様式３（療養者名簿）（⑤の場合）'!$BD107,IF(PM$19&lt;='様式３（療養者名簿）（⑤の場合）'!$BE107,1,0),0),0)</f>
        <v>0</v>
      </c>
      <c r="PN102" s="225">
        <f>IF(PN$19-'様式３（療養者名簿）（⑤の場合）'!$BD107+1&lt;=15,IF(PN$19&gt;='様式３（療養者名簿）（⑤の場合）'!$BD107,IF(PN$19&lt;='様式３（療養者名簿）（⑤の場合）'!$BE107,1,0),0),0)</f>
        <v>0</v>
      </c>
      <c r="PO102" s="225">
        <f>IF(PO$19-'様式３（療養者名簿）（⑤の場合）'!$BD107+1&lt;=15,IF(PO$19&gt;='様式３（療養者名簿）（⑤の場合）'!$BD107,IF(PO$19&lt;='様式３（療養者名簿）（⑤の場合）'!$BE107,1,0),0),0)</f>
        <v>0</v>
      </c>
      <c r="PP102" s="225">
        <f>IF(PP$19-'様式３（療養者名簿）（⑤の場合）'!$BD107+1&lt;=15,IF(PP$19&gt;='様式３（療養者名簿）（⑤の場合）'!$BD107,IF(PP$19&lt;='様式３（療養者名簿）（⑤の場合）'!$BE107,1,0),0),0)</f>
        <v>0</v>
      </c>
      <c r="PQ102" s="225">
        <f>IF(PQ$19-'様式３（療養者名簿）（⑤の場合）'!$BD107+1&lt;=15,IF(PQ$19&gt;='様式３（療養者名簿）（⑤の場合）'!$BD107,IF(PQ$19&lt;='様式３（療養者名簿）（⑤の場合）'!$BE107,1,0),0),0)</f>
        <v>0</v>
      </c>
      <c r="PR102" s="225">
        <f>IF(PR$19-'様式３（療養者名簿）（⑤の場合）'!$BD107+1&lt;=15,IF(PR$19&gt;='様式３（療養者名簿）（⑤の場合）'!$BD107,IF(PR$19&lt;='様式３（療養者名簿）（⑤の場合）'!$BE107,1,0),0),0)</f>
        <v>0</v>
      </c>
      <c r="PS102" s="225">
        <f>IF(PS$19-'様式３（療養者名簿）（⑤の場合）'!$BD107+1&lt;=15,IF(PS$19&gt;='様式３（療養者名簿）（⑤の場合）'!$BD107,IF(PS$19&lt;='様式３（療養者名簿）（⑤の場合）'!$BE107,1,0),0),0)</f>
        <v>0</v>
      </c>
      <c r="PT102" s="225">
        <f>IF(PT$19-'様式３（療養者名簿）（⑤の場合）'!$BD107+1&lt;=15,IF(PT$19&gt;='様式３（療養者名簿）（⑤の場合）'!$BD107,IF(PT$19&lt;='様式３（療養者名簿）（⑤の場合）'!$BE107,1,0),0),0)</f>
        <v>0</v>
      </c>
      <c r="PU102" s="225">
        <f>IF(PU$19-'様式３（療養者名簿）（⑤の場合）'!$BD107+1&lt;=15,IF(PU$19&gt;='様式３（療養者名簿）（⑤の場合）'!$BD107,IF(PU$19&lt;='様式３（療養者名簿）（⑤の場合）'!$BE107,1,0),0),0)</f>
        <v>0</v>
      </c>
      <c r="PV102" s="225">
        <f>IF(PV$19-'様式３（療養者名簿）（⑤の場合）'!$BD107+1&lt;=15,IF(PV$19&gt;='様式３（療養者名簿）（⑤の場合）'!$BD107,IF(PV$19&lt;='様式３（療養者名簿）（⑤の場合）'!$BE107,1,0),0),0)</f>
        <v>0</v>
      </c>
      <c r="PW102" s="225">
        <f>IF(PW$19-'様式３（療養者名簿）（⑤の場合）'!$BD107+1&lt;=15,IF(PW$19&gt;='様式３（療養者名簿）（⑤の場合）'!$BD107,IF(PW$19&lt;='様式３（療養者名簿）（⑤の場合）'!$BE107,1,0),0),0)</f>
        <v>0</v>
      </c>
      <c r="PX102" s="225">
        <f>IF(PX$19-'様式３（療養者名簿）（⑤の場合）'!$BD107+1&lt;=15,IF(PX$19&gt;='様式３（療養者名簿）（⑤の場合）'!$BD107,IF(PX$19&lt;='様式３（療養者名簿）（⑤の場合）'!$BE107,1,0),0),0)</f>
        <v>0</v>
      </c>
      <c r="PY102" s="225">
        <f>IF(PY$19-'様式３（療養者名簿）（⑤の場合）'!$BD107+1&lt;=15,IF(PY$19&gt;='様式３（療養者名簿）（⑤の場合）'!$BD107,IF(PY$19&lt;='様式３（療養者名簿）（⑤の場合）'!$BE107,1,0),0),0)</f>
        <v>0</v>
      </c>
      <c r="PZ102" s="225">
        <f>IF(PZ$19-'様式３（療養者名簿）（⑤の場合）'!$BD107+1&lt;=15,IF(PZ$19&gt;='様式３（療養者名簿）（⑤の場合）'!$BD107,IF(PZ$19&lt;='様式３（療養者名簿）（⑤の場合）'!$BE107,1,0),0),0)</f>
        <v>0</v>
      </c>
      <c r="QA102" s="225">
        <f>IF(QA$19-'様式３（療養者名簿）（⑤の場合）'!$BD107+1&lt;=15,IF(QA$19&gt;='様式３（療養者名簿）（⑤の場合）'!$BD107,IF(QA$19&lt;='様式３（療養者名簿）（⑤の場合）'!$BE107,1,0),0),0)</f>
        <v>0</v>
      </c>
      <c r="QB102" s="225">
        <f>IF(QB$19-'様式３（療養者名簿）（⑤の場合）'!$BD107+1&lt;=15,IF(QB$19&gt;='様式３（療養者名簿）（⑤の場合）'!$BD107,IF(QB$19&lt;='様式３（療養者名簿）（⑤の場合）'!$BE107,1,0),0),0)</f>
        <v>0</v>
      </c>
      <c r="QC102" s="225">
        <f>IF(QC$19-'様式３（療養者名簿）（⑤の場合）'!$BD107+1&lt;=15,IF(QC$19&gt;='様式３（療養者名簿）（⑤の場合）'!$BD107,IF(QC$19&lt;='様式３（療養者名簿）（⑤の場合）'!$BE107,1,0),0),0)</f>
        <v>0</v>
      </c>
      <c r="QD102" s="225">
        <f>IF(QD$19-'様式３（療養者名簿）（⑤の場合）'!$BD107+1&lt;=15,IF(QD$19&gt;='様式３（療養者名簿）（⑤の場合）'!$BD107,IF(QD$19&lt;='様式３（療養者名簿）（⑤の場合）'!$BE107,1,0),0),0)</f>
        <v>0</v>
      </c>
      <c r="QE102" s="225">
        <f>IF(QE$19-'様式３（療養者名簿）（⑤の場合）'!$BD107+1&lt;=15,IF(QE$19&gt;='様式３（療養者名簿）（⑤の場合）'!$BD107,IF(QE$19&lt;='様式３（療養者名簿）（⑤の場合）'!$BE107,1,0),0),0)</f>
        <v>0</v>
      </c>
      <c r="QF102" s="225">
        <f>IF(QF$19-'様式３（療養者名簿）（⑤の場合）'!$BD107+1&lt;=15,IF(QF$19&gt;='様式３（療養者名簿）（⑤の場合）'!$BD107,IF(QF$19&lt;='様式３（療養者名簿）（⑤の場合）'!$BE107,1,0),0),0)</f>
        <v>0</v>
      </c>
      <c r="QG102" s="225">
        <f>IF(QG$19-'様式３（療養者名簿）（⑤の場合）'!$BD107+1&lt;=15,IF(QG$19&gt;='様式３（療養者名簿）（⑤の場合）'!$BD107,IF(QG$19&lt;='様式３（療養者名簿）（⑤の場合）'!$BE107,1,0),0),0)</f>
        <v>0</v>
      </c>
      <c r="QH102" s="225">
        <f>IF(QH$19-'様式３（療養者名簿）（⑤の場合）'!$BD107+1&lt;=15,IF(QH$19&gt;='様式３（療養者名簿）（⑤の場合）'!$BD107,IF(QH$19&lt;='様式３（療養者名簿）（⑤の場合）'!$BE107,1,0),0),0)</f>
        <v>0</v>
      </c>
      <c r="QI102" s="225">
        <f>IF(QI$19-'様式３（療養者名簿）（⑤の場合）'!$BD107+1&lt;=15,IF(QI$19&gt;='様式３（療養者名簿）（⑤の場合）'!$BD107,IF(QI$19&lt;='様式３（療養者名簿）（⑤の場合）'!$BE107,1,0),0),0)</f>
        <v>0</v>
      </c>
      <c r="QJ102" s="225">
        <f>IF(QJ$19-'様式３（療養者名簿）（⑤の場合）'!$BD107+1&lt;=15,IF(QJ$19&gt;='様式３（療養者名簿）（⑤の場合）'!$BD107,IF(QJ$19&lt;='様式３（療養者名簿）（⑤の場合）'!$BE107,1,0),0),0)</f>
        <v>0</v>
      </c>
      <c r="QK102" s="225">
        <f>IF(QK$19-'様式３（療養者名簿）（⑤の場合）'!$BD107+1&lt;=15,IF(QK$19&gt;='様式３（療養者名簿）（⑤の場合）'!$BD107,IF(QK$19&lt;='様式３（療養者名簿）（⑤の場合）'!$BE107,1,0),0),0)</f>
        <v>0</v>
      </c>
      <c r="QL102" s="225">
        <f>IF(QL$19-'様式３（療養者名簿）（⑤の場合）'!$BD107+1&lt;=15,IF(QL$19&gt;='様式３（療養者名簿）（⑤の場合）'!$BD107,IF(QL$19&lt;='様式３（療養者名簿）（⑤の場合）'!$BE107,1,0),0),0)</f>
        <v>0</v>
      </c>
      <c r="QM102" s="225">
        <f>IF(QM$19-'様式３（療養者名簿）（⑤の場合）'!$BD107+1&lt;=15,IF(QM$19&gt;='様式３（療養者名簿）（⑤の場合）'!$BD107,IF(QM$19&lt;='様式３（療養者名簿）（⑤の場合）'!$BE107,1,0),0),0)</f>
        <v>0</v>
      </c>
      <c r="QN102" s="225">
        <f>IF(QN$19-'様式３（療養者名簿）（⑤の場合）'!$BD107+1&lt;=15,IF(QN$19&gt;='様式３（療養者名簿）（⑤の場合）'!$BD107,IF(QN$19&lt;='様式３（療養者名簿）（⑤の場合）'!$BE107,1,0),0),0)</f>
        <v>0</v>
      </c>
      <c r="QO102" s="225">
        <f>IF(QO$19-'様式３（療養者名簿）（⑤の場合）'!$BD107+1&lt;=15,IF(QO$19&gt;='様式３（療養者名簿）（⑤の場合）'!$BD107,IF(QO$19&lt;='様式３（療養者名簿）（⑤の場合）'!$BE107,1,0),0),0)</f>
        <v>0</v>
      </c>
      <c r="QP102" s="225">
        <f>IF(QP$19-'様式３（療養者名簿）（⑤の場合）'!$BD107+1&lt;=15,IF(QP$19&gt;='様式３（療養者名簿）（⑤の場合）'!$BD107,IF(QP$19&lt;='様式３（療養者名簿）（⑤の場合）'!$BE107,1,0),0),0)</f>
        <v>0</v>
      </c>
      <c r="QQ102" s="225">
        <f>IF(QQ$19-'様式３（療養者名簿）（⑤の場合）'!$BD107+1&lt;=15,IF(QQ$19&gt;='様式３（療養者名簿）（⑤の場合）'!$BD107,IF(QQ$19&lt;='様式３（療養者名簿）（⑤の場合）'!$BE107,1,0),0),0)</f>
        <v>0</v>
      </c>
      <c r="QR102" s="225">
        <f>IF(QR$19-'様式３（療養者名簿）（⑤の場合）'!$BD107+1&lt;=15,IF(QR$19&gt;='様式３（療養者名簿）（⑤の場合）'!$BD107,IF(QR$19&lt;='様式３（療養者名簿）（⑤の場合）'!$BE107,1,0),0),0)</f>
        <v>0</v>
      </c>
      <c r="QS102" s="225">
        <f>IF(QS$19-'様式３（療養者名簿）（⑤の場合）'!$BD107+1&lt;=15,IF(QS$19&gt;='様式３（療養者名簿）（⑤の場合）'!$BD107,IF(QS$19&lt;='様式３（療養者名簿）（⑤の場合）'!$BE107,1,0),0),0)</f>
        <v>0</v>
      </c>
      <c r="QT102" s="225">
        <f>IF(QT$19-'様式３（療養者名簿）（⑤の場合）'!$BD107+1&lt;=15,IF(QT$19&gt;='様式３（療養者名簿）（⑤の場合）'!$BD107,IF(QT$19&lt;='様式３（療養者名簿）（⑤の場合）'!$BE107,1,0),0),0)</f>
        <v>0</v>
      </c>
      <c r="QU102" s="225">
        <f>IF(QU$19-'様式３（療養者名簿）（⑤の場合）'!$BD107+1&lt;=15,IF(QU$19&gt;='様式３（療養者名簿）（⑤の場合）'!$BD107,IF(QU$19&lt;='様式３（療養者名簿）（⑤の場合）'!$BE107,1,0),0),0)</f>
        <v>0</v>
      </c>
      <c r="QV102" s="225">
        <f>IF(QV$19-'様式３（療養者名簿）（⑤の場合）'!$BD107+1&lt;=15,IF(QV$19&gt;='様式３（療養者名簿）（⑤の場合）'!$BD107,IF(QV$19&lt;='様式３（療養者名簿）（⑤の場合）'!$BE107,1,0),0),0)</f>
        <v>0</v>
      </c>
      <c r="QW102" s="225">
        <f>IF(QW$19-'様式３（療養者名簿）（⑤の場合）'!$BD107+1&lt;=15,IF(QW$19&gt;='様式３（療養者名簿）（⑤の場合）'!$BD107,IF(QW$19&lt;='様式３（療養者名簿）（⑤の場合）'!$BE107,1,0),0),0)</f>
        <v>0</v>
      </c>
      <c r="QX102" s="225">
        <f>IF(QX$19-'様式３（療養者名簿）（⑤の場合）'!$BD107+1&lt;=15,IF(QX$19&gt;='様式３（療養者名簿）（⑤の場合）'!$BD107,IF(QX$19&lt;='様式３（療養者名簿）（⑤の場合）'!$BE107,1,0),0),0)</f>
        <v>0</v>
      </c>
      <c r="QY102" s="225">
        <f>IF(QY$19-'様式３（療養者名簿）（⑤の場合）'!$BD107+1&lt;=15,IF(QY$19&gt;='様式３（療養者名簿）（⑤の場合）'!$BD107,IF(QY$19&lt;='様式３（療養者名簿）（⑤の場合）'!$BE107,1,0),0),0)</f>
        <v>0</v>
      </c>
      <c r="QZ102" s="225">
        <f>IF(QZ$19-'様式３（療養者名簿）（⑤の場合）'!$BD107+1&lt;=15,IF(QZ$19&gt;='様式３（療養者名簿）（⑤の場合）'!$BD107,IF(QZ$19&lt;='様式３（療養者名簿）（⑤の場合）'!$BE107,1,0),0),0)</f>
        <v>0</v>
      </c>
      <c r="RA102" s="225">
        <f>IF(RA$19-'様式３（療養者名簿）（⑤の場合）'!$BD107+1&lt;=15,IF(RA$19&gt;='様式３（療養者名簿）（⑤の場合）'!$BD107,IF(RA$19&lt;='様式３（療養者名簿）（⑤の場合）'!$BE107,1,0),0),0)</f>
        <v>0</v>
      </c>
      <c r="RB102" s="225">
        <f>IF(RB$19-'様式３（療養者名簿）（⑤の場合）'!$BD107+1&lt;=15,IF(RB$19&gt;='様式３（療養者名簿）（⑤の場合）'!$BD107,IF(RB$19&lt;='様式３（療養者名簿）（⑤の場合）'!$BE107,1,0),0),0)</f>
        <v>0</v>
      </c>
      <c r="RC102" s="225">
        <f>IF(RC$19-'様式３（療養者名簿）（⑤の場合）'!$BD107+1&lt;=15,IF(RC$19&gt;='様式３（療養者名簿）（⑤の場合）'!$BD107,IF(RC$19&lt;='様式３（療養者名簿）（⑤の場合）'!$BE107,1,0),0),0)</f>
        <v>0</v>
      </c>
      <c r="RD102" s="225">
        <f>IF(RD$19-'様式３（療養者名簿）（⑤の場合）'!$BD107+1&lt;=15,IF(RD$19&gt;='様式３（療養者名簿）（⑤の場合）'!$BD107,IF(RD$19&lt;='様式３（療養者名簿）（⑤の場合）'!$BE107,1,0),0),0)</f>
        <v>0</v>
      </c>
      <c r="RE102" s="225">
        <f>IF(RE$19-'様式３（療養者名簿）（⑤の場合）'!$BD107+1&lt;=15,IF(RE$19&gt;='様式３（療養者名簿）（⑤の場合）'!$BD107,IF(RE$19&lt;='様式３（療養者名簿）（⑤の場合）'!$BE107,1,0),0),0)</f>
        <v>0</v>
      </c>
      <c r="RF102" s="225">
        <f>IF(RF$19-'様式３（療養者名簿）（⑤の場合）'!$BD107+1&lt;=15,IF(RF$19&gt;='様式３（療養者名簿）（⑤の場合）'!$BD107,IF(RF$19&lt;='様式３（療養者名簿）（⑤の場合）'!$BE107,1,0),0),0)</f>
        <v>0</v>
      </c>
      <c r="RG102" s="225">
        <f>IF(RG$19-'様式３（療養者名簿）（⑤の場合）'!$BD107+1&lt;=15,IF(RG$19&gt;='様式３（療養者名簿）（⑤の場合）'!$BD107,IF(RG$19&lt;='様式３（療養者名簿）（⑤の場合）'!$BE107,1,0),0),0)</f>
        <v>0</v>
      </c>
      <c r="RH102" s="225">
        <f>IF(RH$19-'様式３（療養者名簿）（⑤の場合）'!$BD107+1&lt;=15,IF(RH$19&gt;='様式３（療養者名簿）（⑤の場合）'!$BD107,IF(RH$19&lt;='様式３（療養者名簿）（⑤の場合）'!$BE107,1,0),0),0)</f>
        <v>0</v>
      </c>
      <c r="RI102" s="225">
        <f>IF(RI$19-'様式３（療養者名簿）（⑤の場合）'!$BD107+1&lt;=15,IF(RI$19&gt;='様式３（療養者名簿）（⑤の場合）'!$BD107,IF(RI$19&lt;='様式３（療養者名簿）（⑤の場合）'!$BE107,1,0),0),0)</f>
        <v>0</v>
      </c>
      <c r="RJ102" s="225">
        <f>IF(RJ$19-'様式３（療養者名簿）（⑤の場合）'!$BD107+1&lt;=15,IF(RJ$19&gt;='様式３（療養者名簿）（⑤の場合）'!$BD107,IF(RJ$19&lt;='様式３（療養者名簿）（⑤の場合）'!$BE107,1,0),0),0)</f>
        <v>0</v>
      </c>
      <c r="RK102" s="225">
        <f>IF(RK$19-'様式３（療養者名簿）（⑤の場合）'!$BD107+1&lt;=15,IF(RK$19&gt;='様式３（療養者名簿）（⑤の場合）'!$BD107,IF(RK$19&lt;='様式３（療養者名簿）（⑤の場合）'!$BE107,1,0),0),0)</f>
        <v>0</v>
      </c>
      <c r="RL102" s="225">
        <f>IF(RL$19-'様式３（療養者名簿）（⑤の場合）'!$BD107+1&lt;=15,IF(RL$19&gt;='様式３（療養者名簿）（⑤の場合）'!$BD107,IF(RL$19&lt;='様式３（療養者名簿）（⑤の場合）'!$BE107,1,0),0),0)</f>
        <v>0</v>
      </c>
      <c r="RM102" s="225">
        <f>IF(RM$19-'様式３（療養者名簿）（⑤の場合）'!$BD107+1&lt;=15,IF(RM$19&gt;='様式３（療養者名簿）（⑤の場合）'!$BD107,IF(RM$19&lt;='様式３（療養者名簿）（⑤の場合）'!$BE107,1,0),0),0)</f>
        <v>0</v>
      </c>
      <c r="RN102" s="225">
        <f>IF(RN$19-'様式３（療養者名簿）（⑤の場合）'!$BD107+1&lt;=15,IF(RN$19&gt;='様式３（療養者名簿）（⑤の場合）'!$BD107,IF(RN$19&lt;='様式３（療養者名簿）（⑤の場合）'!$BE107,1,0),0),0)</f>
        <v>0</v>
      </c>
      <c r="RO102" s="225">
        <f>IF(RO$19-'様式３（療養者名簿）（⑤の場合）'!$BD107+1&lt;=15,IF(RO$19&gt;='様式３（療養者名簿）（⑤の場合）'!$BD107,IF(RO$19&lt;='様式３（療養者名簿）（⑤の場合）'!$BE107,1,0),0),0)</f>
        <v>0</v>
      </c>
      <c r="RP102" s="225">
        <f>IF(RP$19-'様式３（療養者名簿）（⑤の場合）'!$BD107+1&lt;=15,IF(RP$19&gt;='様式３（療養者名簿）（⑤の場合）'!$BD107,IF(RP$19&lt;='様式３（療養者名簿）（⑤の場合）'!$BE107,1,0),0),0)</f>
        <v>0</v>
      </c>
      <c r="RQ102" s="225">
        <f>IF(RQ$19-'様式３（療養者名簿）（⑤の場合）'!$BD107+1&lt;=15,IF(RQ$19&gt;='様式３（療養者名簿）（⑤の場合）'!$BD107,IF(RQ$19&lt;='様式３（療養者名簿）（⑤の場合）'!$BE107,1,0),0),0)</f>
        <v>0</v>
      </c>
      <c r="RR102" s="225">
        <f>IF(RR$19-'様式３（療養者名簿）（⑤の場合）'!$BD107+1&lt;=15,IF(RR$19&gt;='様式３（療養者名簿）（⑤の場合）'!$BD107,IF(RR$19&lt;='様式３（療養者名簿）（⑤の場合）'!$BE107,1,0),0),0)</f>
        <v>0</v>
      </c>
      <c r="RS102" s="225">
        <f>IF(RS$19-'様式３（療養者名簿）（⑤の場合）'!$BD107+1&lt;=15,IF(RS$19&gt;='様式３（療養者名簿）（⑤の場合）'!$BD107,IF(RS$19&lt;='様式３（療養者名簿）（⑤の場合）'!$BE107,1,0),0),0)</f>
        <v>0</v>
      </c>
      <c r="RT102" s="225">
        <f>IF(RT$19-'様式３（療養者名簿）（⑤の場合）'!$BD107+1&lt;=15,IF(RT$19&gt;='様式３（療養者名簿）（⑤の場合）'!$BD107,IF(RT$19&lt;='様式３（療養者名簿）（⑤の場合）'!$BE107,1,0),0),0)</f>
        <v>0</v>
      </c>
      <c r="RU102" s="225">
        <f>IF(RU$19-'様式３（療養者名簿）（⑤の場合）'!$BD107+1&lt;=15,IF(RU$19&gt;='様式３（療養者名簿）（⑤の場合）'!$BD107,IF(RU$19&lt;='様式３（療養者名簿）（⑤の場合）'!$BE107,1,0),0),0)</f>
        <v>0</v>
      </c>
      <c r="RV102" s="225">
        <f>IF(RV$19-'様式３（療養者名簿）（⑤の場合）'!$BD107+1&lt;=15,IF(RV$19&gt;='様式３（療養者名簿）（⑤の場合）'!$BD107,IF(RV$19&lt;='様式３（療養者名簿）（⑤の場合）'!$BE107,1,0),0),0)</f>
        <v>0</v>
      </c>
      <c r="RW102" s="225">
        <f>IF(RW$19-'様式３（療養者名簿）（⑤の場合）'!$BD107+1&lt;=15,IF(RW$19&gt;='様式３（療養者名簿）（⑤の場合）'!$BD107,IF(RW$19&lt;='様式３（療養者名簿）（⑤の場合）'!$BE107,1,0),0),0)</f>
        <v>0</v>
      </c>
      <c r="RX102" s="225">
        <f>IF(RX$19-'様式３（療養者名簿）（⑤の場合）'!$BD107+1&lt;=15,IF(RX$19&gt;='様式３（療養者名簿）（⑤の場合）'!$BD107,IF(RX$19&lt;='様式３（療養者名簿）（⑤の場合）'!$BE107,1,0),0),0)</f>
        <v>0</v>
      </c>
      <c r="RY102" s="225">
        <f>IF(RY$19-'様式３（療養者名簿）（⑤の場合）'!$BD107+1&lt;=15,IF(RY$19&gt;='様式３（療養者名簿）（⑤の場合）'!$BD107,IF(RY$19&lt;='様式３（療養者名簿）（⑤の場合）'!$BE107,1,0),0),0)</f>
        <v>0</v>
      </c>
      <c r="RZ102" s="225">
        <f>IF(RZ$19-'様式３（療養者名簿）（⑤の場合）'!$BD107+1&lt;=15,IF(RZ$19&gt;='様式３（療養者名簿）（⑤の場合）'!$BD107,IF(RZ$19&lt;='様式３（療養者名簿）（⑤の場合）'!$BE107,1,0),0),0)</f>
        <v>0</v>
      </c>
      <c r="SA102" s="225">
        <f>IF(SA$19-'様式３（療養者名簿）（⑤の場合）'!$BD107+1&lt;=15,IF(SA$19&gt;='様式３（療養者名簿）（⑤の場合）'!$BD107,IF(SA$19&lt;='様式３（療養者名簿）（⑤の場合）'!$BE107,1,0),0),0)</f>
        <v>0</v>
      </c>
      <c r="SB102" s="225">
        <f>IF(SB$19-'様式３（療養者名簿）（⑤の場合）'!$BD107+1&lt;=15,IF(SB$19&gt;='様式３（療養者名簿）（⑤の場合）'!$BD107,IF(SB$19&lt;='様式３（療養者名簿）（⑤の場合）'!$BE107,1,0),0),0)</f>
        <v>0</v>
      </c>
      <c r="SC102" s="225">
        <f>IF(SC$19-'様式３（療養者名簿）（⑤の場合）'!$BD107+1&lt;=15,IF(SC$19&gt;='様式３（療養者名簿）（⑤の場合）'!$BD107,IF(SC$19&lt;='様式３（療養者名簿）（⑤の場合）'!$BE107,1,0),0),0)</f>
        <v>0</v>
      </c>
      <c r="SD102" s="225">
        <f>IF(SD$19-'様式３（療養者名簿）（⑤の場合）'!$BD107+1&lt;=15,IF(SD$19&gt;='様式３（療養者名簿）（⑤の場合）'!$BD107,IF(SD$19&lt;='様式３（療養者名簿）（⑤の場合）'!$BE107,1,0),0),0)</f>
        <v>0</v>
      </c>
      <c r="SE102" s="225">
        <f>IF(SE$19-'様式３（療養者名簿）（⑤の場合）'!$BD107+1&lt;=15,IF(SE$19&gt;='様式３（療養者名簿）（⑤の場合）'!$BD107,IF(SE$19&lt;='様式３（療養者名簿）（⑤の場合）'!$BE107,1,0),0),0)</f>
        <v>0</v>
      </c>
      <c r="SF102" s="225">
        <f>IF(SF$19-'様式３（療養者名簿）（⑤の場合）'!$BD107+1&lt;=15,IF(SF$19&gt;='様式３（療養者名簿）（⑤の場合）'!$BD107,IF(SF$19&lt;='様式３（療養者名簿）（⑤の場合）'!$BE107,1,0),0),0)</f>
        <v>0</v>
      </c>
      <c r="SG102" s="225">
        <f>IF(SG$19-'様式３（療養者名簿）（⑤の場合）'!$BD107+1&lt;=15,IF(SG$19&gt;='様式３（療養者名簿）（⑤の場合）'!$BD107,IF(SG$19&lt;='様式３（療養者名簿）（⑤の場合）'!$BE107,1,0),0),0)</f>
        <v>0</v>
      </c>
      <c r="SH102" s="225">
        <f>IF(SH$19-'様式３（療養者名簿）（⑤の場合）'!$BD107+1&lt;=15,IF(SH$19&gt;='様式３（療養者名簿）（⑤の場合）'!$BD107,IF(SH$19&lt;='様式３（療養者名簿）（⑤の場合）'!$BE107,1,0),0),0)</f>
        <v>0</v>
      </c>
      <c r="SI102" s="225">
        <f>IF(SI$19-'様式３（療養者名簿）（⑤の場合）'!$BD107+1&lt;=15,IF(SI$19&gt;='様式３（療養者名簿）（⑤の場合）'!$BD107,IF(SI$19&lt;='様式３（療養者名簿）（⑤の場合）'!$BE107,1,0),0),0)</f>
        <v>0</v>
      </c>
      <c r="SJ102" s="225">
        <f>IF(SJ$19-'様式３（療養者名簿）（⑤の場合）'!$BD107+1&lt;=15,IF(SJ$19&gt;='様式３（療養者名簿）（⑤の場合）'!$BD107,IF(SJ$19&lt;='様式３（療養者名簿）（⑤の場合）'!$BE107,1,0),0),0)</f>
        <v>0</v>
      </c>
      <c r="SK102" s="225">
        <f>IF(SK$19-'様式３（療養者名簿）（⑤の場合）'!$BD107+1&lt;=15,IF(SK$19&gt;='様式３（療養者名簿）（⑤の場合）'!$BD107,IF(SK$19&lt;='様式３（療養者名簿）（⑤の場合）'!$BE107,1,0),0),0)</f>
        <v>0</v>
      </c>
      <c r="SL102" s="225">
        <f>IF(SL$19-'様式３（療養者名簿）（⑤の場合）'!$BD107+1&lt;=15,IF(SL$19&gt;='様式３（療養者名簿）（⑤の場合）'!$BD107,IF(SL$19&lt;='様式３（療養者名簿）（⑤の場合）'!$BE107,1,0),0),0)</f>
        <v>0</v>
      </c>
      <c r="SM102" s="225">
        <f>IF(SM$19-'様式３（療養者名簿）（⑤の場合）'!$BD107+1&lt;=15,IF(SM$19&gt;='様式３（療養者名簿）（⑤の場合）'!$BD107,IF(SM$19&lt;='様式３（療養者名簿）（⑤の場合）'!$BE107,1,0),0),0)</f>
        <v>0</v>
      </c>
      <c r="SN102" s="225">
        <f>IF(SN$19-'様式３（療養者名簿）（⑤の場合）'!$BD107+1&lt;=15,IF(SN$19&gt;='様式３（療養者名簿）（⑤の場合）'!$BD107,IF(SN$19&lt;='様式３（療養者名簿）（⑤の場合）'!$BE107,1,0),0),0)</f>
        <v>0</v>
      </c>
      <c r="SO102" s="225">
        <f>IF(SO$19-'様式３（療養者名簿）（⑤の場合）'!$BD107+1&lt;=15,IF(SO$19&gt;='様式３（療養者名簿）（⑤の場合）'!$BD107,IF(SO$19&lt;='様式３（療養者名簿）（⑤の場合）'!$BE107,1,0),0),0)</f>
        <v>0</v>
      </c>
      <c r="SP102" s="225">
        <f>IF(SP$19-'様式３（療養者名簿）（⑤の場合）'!$BD107+1&lt;=15,IF(SP$19&gt;='様式３（療養者名簿）（⑤の場合）'!$BD107,IF(SP$19&lt;='様式３（療養者名簿）（⑤の場合）'!$BE107,1,0),0),0)</f>
        <v>0</v>
      </c>
      <c r="SQ102" s="225">
        <f>IF(SQ$19-'様式３（療養者名簿）（⑤の場合）'!$BD107+1&lt;=15,IF(SQ$19&gt;='様式３（療養者名簿）（⑤の場合）'!$BD107,IF(SQ$19&lt;='様式３（療養者名簿）（⑤の場合）'!$BE107,1,0),0),0)</f>
        <v>0</v>
      </c>
      <c r="SR102" s="225">
        <f>IF(SR$19-'様式３（療養者名簿）（⑤の場合）'!$BD107+1&lt;=15,IF(SR$19&gt;='様式３（療養者名簿）（⑤の場合）'!$BD107,IF(SR$19&lt;='様式３（療養者名簿）（⑤の場合）'!$BE107,1,0),0),0)</f>
        <v>0</v>
      </c>
      <c r="SS102" s="225">
        <f>IF(SS$19-'様式３（療養者名簿）（⑤の場合）'!$BD107+1&lt;=15,IF(SS$19&gt;='様式３（療養者名簿）（⑤の場合）'!$BD107,IF(SS$19&lt;='様式３（療養者名簿）（⑤の場合）'!$BE107,1,0),0),0)</f>
        <v>0</v>
      </c>
      <c r="ST102" s="225">
        <f>IF(ST$19-'様式３（療養者名簿）（⑤の場合）'!$BD107+1&lt;=15,IF(ST$19&gt;='様式３（療養者名簿）（⑤の場合）'!$BD107,IF(ST$19&lt;='様式３（療養者名簿）（⑤の場合）'!$BE107,1,0),0),0)</f>
        <v>0</v>
      </c>
      <c r="SU102" s="225">
        <f>IF(SU$19-'様式３（療養者名簿）（⑤の場合）'!$BD107+1&lt;=15,IF(SU$19&gt;='様式３（療養者名簿）（⑤の場合）'!$BD107,IF(SU$19&lt;='様式３（療養者名簿）（⑤の場合）'!$BE107,1,0),0),0)</f>
        <v>0</v>
      </c>
      <c r="SV102" s="225">
        <f>IF(SV$19-'様式３（療養者名簿）（⑤の場合）'!$BD107+1&lt;=15,IF(SV$19&gt;='様式３（療養者名簿）（⑤の場合）'!$BD107,IF(SV$19&lt;='様式３（療養者名簿）（⑤の場合）'!$BE107,1,0),0),0)</f>
        <v>0</v>
      </c>
      <c r="SW102" s="225">
        <f>IF(SW$19-'様式３（療養者名簿）（⑤の場合）'!$BD107+1&lt;=15,IF(SW$19&gt;='様式３（療養者名簿）（⑤の場合）'!$BD107,IF(SW$19&lt;='様式３（療養者名簿）（⑤の場合）'!$BE107,1,0),0),0)</f>
        <v>0</v>
      </c>
      <c r="SX102" s="225">
        <f>IF(SX$19-'様式３（療養者名簿）（⑤の場合）'!$BD107+1&lt;=15,IF(SX$19&gt;='様式３（療養者名簿）（⑤の場合）'!$BD107,IF(SX$19&lt;='様式３（療養者名簿）（⑤の場合）'!$BE107,1,0),0),0)</f>
        <v>0</v>
      </c>
      <c r="SY102" s="225">
        <f>IF(SY$19-'様式３（療養者名簿）（⑤の場合）'!$BD107+1&lt;=15,IF(SY$19&gt;='様式３（療養者名簿）（⑤の場合）'!$BD107,IF(SY$19&lt;='様式３（療養者名簿）（⑤の場合）'!$BE107,1,0),0),0)</f>
        <v>0</v>
      </c>
      <c r="SZ102" s="225">
        <f>IF(SZ$19-'様式３（療養者名簿）（⑤の場合）'!$BD107+1&lt;=15,IF(SZ$19&gt;='様式３（療養者名簿）（⑤の場合）'!$BD107,IF(SZ$19&lt;='様式３（療養者名簿）（⑤の場合）'!$BE107,1,0),0),0)</f>
        <v>0</v>
      </c>
      <c r="TA102" s="225">
        <f>IF(TA$19-'様式３（療養者名簿）（⑤の場合）'!$BD107+1&lt;=15,IF(TA$19&gt;='様式３（療養者名簿）（⑤の場合）'!$BD107,IF(TA$19&lt;='様式３（療養者名簿）（⑤の場合）'!$BE107,1,0),0),0)</f>
        <v>0</v>
      </c>
      <c r="TB102" s="225">
        <f>IF(TB$19-'様式３（療養者名簿）（⑤の場合）'!$BD107+1&lt;=15,IF(TB$19&gt;='様式３（療養者名簿）（⑤の場合）'!$BD107,IF(TB$19&lt;='様式３（療養者名簿）（⑤の場合）'!$BE107,1,0),0),0)</f>
        <v>0</v>
      </c>
      <c r="TC102" s="225">
        <f>IF(TC$19-'様式３（療養者名簿）（⑤の場合）'!$BD107+1&lt;=15,IF(TC$19&gt;='様式３（療養者名簿）（⑤の場合）'!$BD107,IF(TC$19&lt;='様式３（療養者名簿）（⑤の場合）'!$BE107,1,0),0),0)</f>
        <v>0</v>
      </c>
      <c r="TD102" s="225">
        <f>IF(TD$19-'様式３（療養者名簿）（⑤の場合）'!$BD107+1&lt;=15,IF(TD$19&gt;='様式３（療養者名簿）（⑤の場合）'!$BD107,IF(TD$19&lt;='様式３（療養者名簿）（⑤の場合）'!$BE107,1,0),0),0)</f>
        <v>0</v>
      </c>
      <c r="TE102" s="225">
        <f>IF(TE$19-'様式３（療養者名簿）（⑤の場合）'!$BD107+1&lt;=15,IF(TE$19&gt;='様式３（療養者名簿）（⑤の場合）'!$BD107,IF(TE$19&lt;='様式３（療養者名簿）（⑤の場合）'!$BE107,1,0),0),0)</f>
        <v>0</v>
      </c>
      <c r="TF102" s="225">
        <f>IF(TF$19-'様式３（療養者名簿）（⑤の場合）'!$BD107+1&lt;=15,IF(TF$19&gt;='様式３（療養者名簿）（⑤の場合）'!$BD107,IF(TF$19&lt;='様式３（療養者名簿）（⑤の場合）'!$BE107,1,0),0),0)</f>
        <v>0</v>
      </c>
      <c r="TG102" s="225">
        <f>IF(TG$19-'様式３（療養者名簿）（⑤の場合）'!$BD107+1&lt;=15,IF(TG$19&gt;='様式３（療養者名簿）（⑤の場合）'!$BD107,IF(TG$19&lt;='様式３（療養者名簿）（⑤の場合）'!$BE107,1,0),0),0)</f>
        <v>0</v>
      </c>
      <c r="TH102" s="225">
        <f>IF(TH$19-'様式３（療養者名簿）（⑤の場合）'!$BD107+1&lt;=15,IF(TH$19&gt;='様式３（療養者名簿）（⑤の場合）'!$BD107,IF(TH$19&lt;='様式３（療養者名簿）（⑤の場合）'!$BE107,1,0),0),0)</f>
        <v>0</v>
      </c>
      <c r="TI102" s="225">
        <f>IF(TI$19-'様式３（療養者名簿）（⑤の場合）'!$BD107+1&lt;=15,IF(TI$19&gt;='様式３（療養者名簿）（⑤の場合）'!$BD107,IF(TI$19&lt;='様式３（療養者名簿）（⑤の場合）'!$BE107,1,0),0),0)</f>
        <v>0</v>
      </c>
      <c r="TJ102" s="225">
        <f>IF(TJ$19-'様式３（療養者名簿）（⑤の場合）'!$BD107+1&lt;=15,IF(TJ$19&gt;='様式３（療養者名簿）（⑤の場合）'!$BD107,IF(TJ$19&lt;='様式３（療養者名簿）（⑤の場合）'!$BE107,1,0),0),0)</f>
        <v>0</v>
      </c>
      <c r="TK102" s="225">
        <f>IF(TK$19-'様式３（療養者名簿）（⑤の場合）'!$BD107+1&lt;=15,IF(TK$19&gt;='様式３（療養者名簿）（⑤の場合）'!$BD107,IF(TK$19&lt;='様式３（療養者名簿）（⑤の場合）'!$BE107,1,0),0),0)</f>
        <v>0</v>
      </c>
      <c r="TL102" s="225">
        <f>IF(TL$19-'様式３（療養者名簿）（⑤の場合）'!$BD107+1&lt;=15,IF(TL$19&gt;='様式３（療養者名簿）（⑤の場合）'!$BD107,IF(TL$19&lt;='様式３（療養者名簿）（⑤の場合）'!$BE107,1,0),0),0)</f>
        <v>0</v>
      </c>
      <c r="TM102" s="225">
        <f>IF(TM$19-'様式３（療養者名簿）（⑤の場合）'!$BD107+1&lt;=15,IF(TM$19&gt;='様式３（療養者名簿）（⑤の場合）'!$BD107,IF(TM$19&lt;='様式３（療養者名簿）（⑤の場合）'!$BE107,1,0),0),0)</f>
        <v>0</v>
      </c>
      <c r="TN102" s="225">
        <f>IF(TN$19-'様式３（療養者名簿）（⑤の場合）'!$BD107+1&lt;=15,IF(TN$19&gt;='様式３（療養者名簿）（⑤の場合）'!$BD107,IF(TN$19&lt;='様式３（療養者名簿）（⑤の場合）'!$BE107,1,0),0),0)</f>
        <v>0</v>
      </c>
      <c r="TO102" s="225">
        <f>IF(TO$19-'様式３（療養者名簿）（⑤の場合）'!$BD107+1&lt;=15,IF(TO$19&gt;='様式３（療養者名簿）（⑤の場合）'!$BD107,IF(TO$19&lt;='様式３（療養者名簿）（⑤の場合）'!$BE107,1,0),0),0)</f>
        <v>0</v>
      </c>
      <c r="TP102" s="225">
        <f>IF(TP$19-'様式３（療養者名簿）（⑤の場合）'!$BD107+1&lt;=15,IF(TP$19&gt;='様式３（療養者名簿）（⑤の場合）'!$BD107,IF(TP$19&lt;='様式３（療養者名簿）（⑤の場合）'!$BE107,1,0),0),0)</f>
        <v>0</v>
      </c>
      <c r="TQ102" s="225">
        <f>IF(TQ$19-'様式３（療養者名簿）（⑤の場合）'!$BD107+1&lt;=15,IF(TQ$19&gt;='様式３（療養者名簿）（⑤の場合）'!$BD107,IF(TQ$19&lt;='様式３（療養者名簿）（⑤の場合）'!$BE107,1,0),0),0)</f>
        <v>0</v>
      </c>
      <c r="TR102" s="225">
        <f>IF(TR$19-'様式３（療養者名簿）（⑤の場合）'!$BD107+1&lt;=15,IF(TR$19&gt;='様式３（療養者名簿）（⑤の場合）'!$BD107,IF(TR$19&lt;='様式３（療養者名簿）（⑤の場合）'!$BE107,1,0),0),0)</f>
        <v>0</v>
      </c>
      <c r="TS102" s="225">
        <f>IF(TS$19-'様式３（療養者名簿）（⑤の場合）'!$BD107+1&lt;=15,IF(TS$19&gt;='様式３（療養者名簿）（⑤の場合）'!$BD107,IF(TS$19&lt;='様式３（療養者名簿）（⑤の場合）'!$BE107,1,0),0),0)</f>
        <v>0</v>
      </c>
      <c r="TT102" s="225">
        <f>IF(TT$19-'様式３（療養者名簿）（⑤の場合）'!$BD107+1&lt;=15,IF(TT$19&gt;='様式３（療養者名簿）（⑤の場合）'!$BD107,IF(TT$19&lt;='様式３（療養者名簿）（⑤の場合）'!$BE107,1,0),0),0)</f>
        <v>0</v>
      </c>
      <c r="TU102" s="225">
        <f>IF(TU$19-'様式３（療養者名簿）（⑤の場合）'!$BD107+1&lt;=15,IF(TU$19&gt;='様式３（療養者名簿）（⑤の場合）'!$BD107,IF(TU$19&lt;='様式３（療養者名簿）（⑤の場合）'!$BE107,1,0),0),0)</f>
        <v>0</v>
      </c>
      <c r="TV102" s="225">
        <f>IF(TV$19-'様式３（療養者名簿）（⑤の場合）'!$BD107+1&lt;=15,IF(TV$19&gt;='様式３（療養者名簿）（⑤の場合）'!$BD107,IF(TV$19&lt;='様式３（療養者名簿）（⑤の場合）'!$BE107,1,0),0),0)</f>
        <v>0</v>
      </c>
      <c r="TW102" s="225">
        <f>IF(TW$19-'様式３（療養者名簿）（⑤の場合）'!$BD107+1&lt;=15,IF(TW$19&gt;='様式３（療養者名簿）（⑤の場合）'!$BD107,IF(TW$19&lt;='様式３（療養者名簿）（⑤の場合）'!$BE107,1,0),0),0)</f>
        <v>0</v>
      </c>
      <c r="TX102" s="225">
        <f>IF(TX$19-'様式３（療養者名簿）（⑤の場合）'!$BD107+1&lt;=15,IF(TX$19&gt;='様式３（療養者名簿）（⑤の場合）'!$BD107,IF(TX$19&lt;='様式３（療養者名簿）（⑤の場合）'!$BE107,1,0),0),0)</f>
        <v>0</v>
      </c>
      <c r="TY102" s="225">
        <f>IF(TY$19-'様式３（療養者名簿）（⑤の場合）'!$BD107+1&lt;=15,IF(TY$19&gt;='様式３（療養者名簿）（⑤の場合）'!$BD107,IF(TY$19&lt;='様式３（療養者名簿）（⑤の場合）'!$BE107,1,0),0),0)</f>
        <v>0</v>
      </c>
      <c r="TZ102" s="225">
        <f>IF(TZ$19-'様式３（療養者名簿）（⑤の場合）'!$BD107+1&lt;=15,IF(TZ$19&gt;='様式３（療養者名簿）（⑤の場合）'!$BD107,IF(TZ$19&lt;='様式３（療養者名簿）（⑤の場合）'!$BE107,1,0),0),0)</f>
        <v>0</v>
      </c>
      <c r="UA102" s="225">
        <f>IF(UA$19-'様式３（療養者名簿）（⑤の場合）'!$BD107+1&lt;=15,IF(UA$19&gt;='様式３（療養者名簿）（⑤の場合）'!$BD107,IF(UA$19&lt;='様式３（療養者名簿）（⑤の場合）'!$BE107,1,0),0),0)</f>
        <v>0</v>
      </c>
      <c r="UB102" s="225">
        <f>IF(UB$19-'様式３（療養者名簿）（⑤の場合）'!$BD107+1&lt;=15,IF(UB$19&gt;='様式３（療養者名簿）（⑤の場合）'!$BD107,IF(UB$19&lt;='様式３（療養者名簿）（⑤の場合）'!$BE107,1,0),0),0)</f>
        <v>0</v>
      </c>
      <c r="UC102" s="225">
        <f>IF(UC$19-'様式３（療養者名簿）（⑤の場合）'!$BD107+1&lt;=15,IF(UC$19&gt;='様式３（療養者名簿）（⑤の場合）'!$BD107,IF(UC$19&lt;='様式３（療養者名簿）（⑤の場合）'!$BE107,1,0),0),0)</f>
        <v>0</v>
      </c>
      <c r="UD102" s="338">
        <f>IF(UD$19-'様式３（療養者名簿）（⑤の場合）'!$BD107+1&lt;=15,IF(UD$19&gt;='様式３（療養者名簿）（⑤の場合）'!$BD107,IF(UD$19&lt;='様式３（療養者名簿）（⑤の場合）'!$BE107,1,0),0),0)</f>
        <v>0</v>
      </c>
      <c r="UE102" s="338">
        <f>IF(UE$19-'様式３（療養者名簿）（⑤の場合）'!$BD107+1&lt;=15,IF(UE$19&gt;='様式３（療養者名簿）（⑤の場合）'!$BD107,IF(UE$19&lt;='様式３（療養者名簿）（⑤の場合）'!$BE107,1,0),0),0)</f>
        <v>0</v>
      </c>
      <c r="UF102" s="338">
        <f>IF(UF$19-'様式３（療養者名簿）（⑤の場合）'!$BD107+1&lt;=15,IF(UF$19&gt;='様式３（療養者名簿）（⑤の場合）'!$BD107,IF(UF$19&lt;='様式３（療養者名簿）（⑤の場合）'!$BE107,1,0),0),0)</f>
        <v>0</v>
      </c>
      <c r="UG102" s="338">
        <f>IF(UG$19-'様式３（療養者名簿）（⑤の場合）'!$BD107+1&lt;=15,IF(UG$19&gt;='様式３（療養者名簿）（⑤の場合）'!$BD107,IF(UG$19&lt;='様式３（療養者名簿）（⑤の場合）'!$BE107,1,0),0),0)</f>
        <v>0</v>
      </c>
      <c r="UH102" s="338">
        <f>IF(UH$19-'様式３（療養者名簿）（⑤の場合）'!$BD107+1&lt;=15,IF(UH$19&gt;='様式３（療養者名簿）（⑤の場合）'!$BD107,IF(UH$19&lt;='様式３（療養者名簿）（⑤の場合）'!$BE107,1,0),0),0)</f>
        <v>0</v>
      </c>
      <c r="UI102" s="338">
        <f>IF(UI$19-'様式３（療養者名簿）（⑤の場合）'!$BD107+1&lt;=15,IF(UI$19&gt;='様式３（療養者名簿）（⑤の場合）'!$BD107,IF(UI$19&lt;='様式３（療養者名簿）（⑤の場合）'!$BE107,1,0),0),0)</f>
        <v>0</v>
      </c>
      <c r="UJ102" s="338">
        <f>IF(UJ$19-'様式３（療養者名簿）（⑤の場合）'!$BD107+1&lt;=15,IF(UJ$19&gt;='様式３（療養者名簿）（⑤の場合）'!$BD107,IF(UJ$19&lt;='様式３（療養者名簿）（⑤の場合）'!$BE107,1,0),0),0)</f>
        <v>0</v>
      </c>
      <c r="UK102" s="338">
        <f>IF(UK$19-'様式３（療養者名簿）（⑤の場合）'!$BD107+1&lt;=15,IF(UK$19&gt;='様式３（療養者名簿）（⑤の場合）'!$BD107,IF(UK$19&lt;='様式３（療養者名簿）（⑤の場合）'!$BE107,1,0),0),0)</f>
        <v>0</v>
      </c>
      <c r="UL102" s="338">
        <f>IF(UL$19-'様式３（療養者名簿）（⑤の場合）'!$BD107+1&lt;=15,IF(UL$19&gt;='様式３（療養者名簿）（⑤の場合）'!$BD107,IF(UL$19&lt;='様式３（療養者名簿）（⑤の場合）'!$BE107,1,0),0),0)</f>
        <v>0</v>
      </c>
      <c r="UM102" s="338">
        <f>IF(UM$19-'様式３（療養者名簿）（⑤の場合）'!$BD107+1&lt;=15,IF(UM$19&gt;='様式３（療養者名簿）（⑤の場合）'!$BD107,IF(UM$19&lt;='様式３（療養者名簿）（⑤の場合）'!$BE107,1,0),0),0)</f>
        <v>0</v>
      </c>
      <c r="UN102" s="338">
        <f>IF(UN$19-'様式３（療養者名簿）（⑤の場合）'!$BD107+1&lt;=15,IF(UN$19&gt;='様式３（療養者名簿）（⑤の場合）'!$BD107,IF(UN$19&lt;='様式３（療養者名簿）（⑤の場合）'!$BE107,1,0),0),0)</f>
        <v>0</v>
      </c>
      <c r="UO102" s="338">
        <f>IF(UO$19-'様式３（療養者名簿）（⑤の場合）'!$BD107+1&lt;=15,IF(UO$19&gt;='様式３（療養者名簿）（⑤の場合）'!$BD107,IF(UO$19&lt;='様式３（療養者名簿）（⑤の場合）'!$BE107,1,0),0),0)</f>
        <v>0</v>
      </c>
      <c r="UP102" s="338">
        <f>IF(UP$19-'様式３（療養者名簿）（⑤の場合）'!$BD107+1&lt;=15,IF(UP$19&gt;='様式３（療養者名簿）（⑤の場合）'!$BD107,IF(UP$19&lt;='様式３（療養者名簿）（⑤の場合）'!$BE107,1,0),0),0)</f>
        <v>0</v>
      </c>
      <c r="UQ102" s="338">
        <f>IF(UQ$19-'様式３（療養者名簿）（⑤の場合）'!$BD107+1&lt;=15,IF(UQ$19&gt;='様式３（療養者名簿）（⑤の場合）'!$BD107,IF(UQ$19&lt;='様式３（療養者名簿）（⑤の場合）'!$BE107,1,0),0),0)</f>
        <v>0</v>
      </c>
      <c r="UR102" s="338">
        <f>IF(UR$19-'様式３（療養者名簿）（⑤の場合）'!$BD107+1&lt;=15,IF(UR$19&gt;='様式３（療養者名簿）（⑤の場合）'!$BD107,IF(UR$19&lt;='様式３（療養者名簿）（⑤の場合）'!$BE107,1,0),0),0)</f>
        <v>0</v>
      </c>
      <c r="US102" s="338">
        <f>IF(US$19-'様式３（療養者名簿）（⑤の場合）'!$BD107+1&lt;=15,IF(US$19&gt;='様式３（療養者名簿）（⑤の場合）'!$BD107,IF(US$19&lt;='様式３（療養者名簿）（⑤の場合）'!$BE107,1,0),0),0)</f>
        <v>0</v>
      </c>
      <c r="UT102" s="338">
        <f>IF(UT$19-'様式３（療養者名簿）（⑤の場合）'!$BD107+1&lt;=15,IF(UT$19&gt;='様式３（療養者名簿）（⑤の場合）'!$BD107,IF(UT$19&lt;='様式３（療養者名簿）（⑤の場合）'!$BE107,1,0),0),0)</f>
        <v>0</v>
      </c>
      <c r="UU102" s="338">
        <f>IF(UU$19-'様式３（療養者名簿）（⑤の場合）'!$BD107+1&lt;=15,IF(UU$19&gt;='様式３（療養者名簿）（⑤の場合）'!$BD107,IF(UU$19&lt;='様式３（療養者名簿）（⑤の場合）'!$BE107,1,0),0),0)</f>
        <v>0</v>
      </c>
      <c r="UV102" s="338">
        <f>IF(UV$19-'様式３（療養者名簿）（⑤の場合）'!$BD107+1&lt;=15,IF(UV$19&gt;='様式３（療養者名簿）（⑤の場合）'!$BD107,IF(UV$19&lt;='様式３（療養者名簿）（⑤の場合）'!$BE107,1,0),0),0)</f>
        <v>0</v>
      </c>
      <c r="UW102" s="338">
        <f>IF(UW$19-'様式３（療養者名簿）（⑤の場合）'!$BD107+1&lt;=15,IF(UW$19&gt;='様式３（療養者名簿）（⑤の場合）'!$BD107,IF(UW$19&lt;='様式３（療養者名簿）（⑤の場合）'!$BE107,1,0),0),0)</f>
        <v>0</v>
      </c>
      <c r="UX102" s="338">
        <f>IF(UX$19-'様式３（療養者名簿）（⑤の場合）'!$BD107+1&lt;=15,IF(UX$19&gt;='様式３（療養者名簿）（⑤の場合）'!$BD107,IF(UX$19&lt;='様式３（療養者名簿）（⑤の場合）'!$BE107,1,0),0),0)</f>
        <v>0</v>
      </c>
      <c r="UY102" s="338">
        <f>IF(UY$19-'様式３（療養者名簿）（⑤の場合）'!$BD107+1&lt;=15,IF(UY$19&gt;='様式３（療養者名簿）（⑤の場合）'!$BD107,IF(UY$19&lt;='様式３（療養者名簿）（⑤の場合）'!$BE107,1,0),0),0)</f>
        <v>0</v>
      </c>
      <c r="UZ102" s="338">
        <f>IF(UZ$19-'様式３（療養者名簿）（⑤の場合）'!$BD107+1&lt;=15,IF(UZ$19&gt;='様式３（療養者名簿）（⑤の場合）'!$BD107,IF(UZ$19&lt;='様式３（療養者名簿）（⑤の場合）'!$BE107,1,0),0),0)</f>
        <v>0</v>
      </c>
      <c r="VA102" s="338">
        <f>IF(VA$19-'様式３（療養者名簿）（⑤の場合）'!$BD107+1&lt;=15,IF(VA$19&gt;='様式３（療養者名簿）（⑤の場合）'!$BD107,IF(VA$19&lt;='様式３（療養者名簿）（⑤の場合）'!$BE107,1,0),0),0)</f>
        <v>0</v>
      </c>
      <c r="VB102" s="338">
        <f>IF(VB$19-'様式３（療養者名簿）（⑤の場合）'!$BD107+1&lt;=15,IF(VB$19&gt;='様式３（療養者名簿）（⑤の場合）'!$BD107,IF(VB$19&lt;='様式３（療養者名簿）（⑤の場合）'!$BE107,1,0),0),0)</f>
        <v>0</v>
      </c>
      <c r="VC102" s="338">
        <f>IF(VC$19-'様式３（療養者名簿）（⑤の場合）'!$BD107+1&lt;=15,IF(VC$19&gt;='様式３（療養者名簿）（⑤の場合）'!$BD107,IF(VC$19&lt;='様式３（療養者名簿）（⑤の場合）'!$BE107,1,0),0),0)</f>
        <v>0</v>
      </c>
      <c r="VD102" s="338">
        <f>IF(VD$19-'様式３（療養者名簿）（⑤の場合）'!$BD107+1&lt;=15,IF(VD$19&gt;='様式３（療養者名簿）（⑤の場合）'!$BD107,IF(VD$19&lt;='様式３（療養者名簿）（⑤の場合）'!$BE107,1,0),0),0)</f>
        <v>0</v>
      </c>
      <c r="VE102" s="338">
        <f>IF(VE$19-'様式３（療養者名簿）（⑤の場合）'!$BD107+1&lt;=15,IF(VE$19&gt;='様式３（療養者名簿）（⑤の場合）'!$BD107,IF(VE$19&lt;='様式３（療養者名簿）（⑤の場合）'!$BE107,1,0),0),0)</f>
        <v>0</v>
      </c>
      <c r="VF102" s="338">
        <f>IF(VF$19-'様式３（療養者名簿）（⑤の場合）'!$BD107+1&lt;=15,IF(VF$19&gt;='様式３（療養者名簿）（⑤の場合）'!$BD107,IF(VF$19&lt;='様式３（療養者名簿）（⑤の場合）'!$BE107,1,0),0),0)</f>
        <v>0</v>
      </c>
      <c r="VG102" s="338">
        <f>IF(VG$19-'様式３（療養者名簿）（⑤の場合）'!$BD107+1&lt;=15,IF(VG$19&gt;='様式３（療養者名簿）（⑤の場合）'!$BD107,IF(VG$19&lt;='様式３（療養者名簿）（⑤の場合）'!$BE107,1,0),0),0)</f>
        <v>0</v>
      </c>
      <c r="VH102" s="338">
        <f>IF(VH$19-'様式３（療養者名簿）（⑤の場合）'!$BD107+1&lt;=15,IF(VH$19&gt;='様式３（療養者名簿）（⑤の場合）'!$BD107,IF(VH$19&lt;='様式３（療養者名簿）（⑤の場合）'!$BE107,1,0),0),0)</f>
        <v>0</v>
      </c>
      <c r="VI102" s="338">
        <f>IF(VI$19-'様式３（療養者名簿）（⑤の場合）'!$BD107+1&lt;=15,IF(VI$19&gt;='様式３（療養者名簿）（⑤の場合）'!$BD107,IF(VI$19&lt;='様式３（療養者名簿）（⑤の場合）'!$BE107,1,0),0),0)</f>
        <v>0</v>
      </c>
      <c r="VJ102" s="338">
        <f>IF(VJ$19-'様式３（療養者名簿）（⑤の場合）'!$BD107+1&lt;=15,IF(VJ$19&gt;='様式３（療養者名簿）（⑤の場合）'!$BD107,IF(VJ$19&lt;='様式３（療養者名簿）（⑤の場合）'!$BE107,1,0),0),0)</f>
        <v>0</v>
      </c>
      <c r="VK102" s="338">
        <f>IF(VK$19-'様式３（療養者名簿）（⑤の場合）'!$BD107+1&lt;=15,IF(VK$19&gt;='様式３（療養者名簿）（⑤の場合）'!$BD107,IF(VK$19&lt;='様式３（療養者名簿）（⑤の場合）'!$BE107,1,0),0),0)</f>
        <v>0</v>
      </c>
      <c r="VL102" s="338">
        <f>IF(VL$19-'様式３（療養者名簿）（⑤の場合）'!$BD107+1&lt;=15,IF(VL$19&gt;='様式３（療養者名簿）（⑤の場合）'!$BD107,IF(VL$19&lt;='様式３（療養者名簿）（⑤の場合）'!$BE107,1,0),0),0)</f>
        <v>0</v>
      </c>
      <c r="VM102" s="338">
        <f>IF(VM$19-'様式３（療養者名簿）（⑤の場合）'!$BD107+1&lt;=15,IF(VM$19&gt;='様式３（療養者名簿）（⑤の場合）'!$BD107,IF(VM$19&lt;='様式３（療養者名簿）（⑤の場合）'!$BE107,1,0),0),0)</f>
        <v>0</v>
      </c>
      <c r="VN102" s="338">
        <f>IF(VN$19-'様式３（療養者名簿）（⑤の場合）'!$BD107+1&lt;=15,IF(VN$19&gt;='様式３（療養者名簿）（⑤の場合）'!$BD107,IF(VN$19&lt;='様式３（療養者名簿）（⑤の場合）'!$BE107,1,0),0),0)</f>
        <v>0</v>
      </c>
      <c r="VO102" s="338">
        <f>IF(VO$19-'様式３（療養者名簿）（⑤の場合）'!$BD107+1&lt;=15,IF(VO$19&gt;='様式３（療養者名簿）（⑤の場合）'!$BD107,IF(VO$19&lt;='様式３（療養者名簿）（⑤の場合）'!$BE107,1,0),0),0)</f>
        <v>0</v>
      </c>
      <c r="VP102" s="338">
        <f>IF(VP$19-'様式３（療養者名簿）（⑤の場合）'!$BD107+1&lt;=15,IF(VP$19&gt;='様式３（療養者名簿）（⑤の場合）'!$BD107,IF(VP$19&lt;='様式３（療養者名簿）（⑤の場合）'!$BE107,1,0),0),0)</f>
        <v>0</v>
      </c>
      <c r="VQ102" s="338">
        <f>IF(VQ$19-'様式３（療養者名簿）（⑤の場合）'!$BD107+1&lt;=15,IF(VQ$19&gt;='様式３（療養者名簿）（⑤の場合）'!$BD107,IF(VQ$19&lt;='様式３（療養者名簿）（⑤の場合）'!$BE107,1,0),0),0)</f>
        <v>0</v>
      </c>
      <c r="VR102" s="338">
        <f>IF(VR$19-'様式３（療養者名簿）（⑤の場合）'!$BD107+1&lt;=15,IF(VR$19&gt;='様式３（療養者名簿）（⑤の場合）'!$BD107,IF(VR$19&lt;='様式３（療養者名簿）（⑤の場合）'!$BE107,1,0),0),0)</f>
        <v>0</v>
      </c>
      <c r="VS102" s="338">
        <f>IF(VS$19-'様式３（療養者名簿）（⑤の場合）'!$BD107+1&lt;=15,IF(VS$19&gt;='様式３（療養者名簿）（⑤の場合）'!$BD107,IF(VS$19&lt;='様式３（療養者名簿）（⑤の場合）'!$BE107,1,0),0),0)</f>
        <v>0</v>
      </c>
      <c r="VT102" s="338">
        <f>IF(VT$19-'様式３（療養者名簿）（⑤の場合）'!$BD107+1&lt;=15,IF(VT$19&gt;='様式３（療養者名簿）（⑤の場合）'!$BD107,IF(VT$19&lt;='様式３（療養者名簿）（⑤の場合）'!$BE107,1,0),0),0)</f>
        <v>0</v>
      </c>
      <c r="VU102" s="338">
        <f>IF(VU$19-'様式３（療養者名簿）（⑤の場合）'!$BD107+1&lt;=15,IF(VU$19&gt;='様式３（療養者名簿）（⑤の場合）'!$BD107,IF(VU$19&lt;='様式３（療養者名簿）（⑤の場合）'!$BE107,1,0),0),0)</f>
        <v>0</v>
      </c>
      <c r="VV102" s="338">
        <f>IF(VV$19-'様式３（療養者名簿）（⑤の場合）'!$BD107+1&lt;=15,IF(VV$19&gt;='様式３（療養者名簿）（⑤の場合）'!$BD107,IF(VV$19&lt;='様式３（療養者名簿）（⑤の場合）'!$BE107,1,0),0),0)</f>
        <v>0</v>
      </c>
      <c r="VW102" s="338">
        <f>IF(VW$19-'様式３（療養者名簿）（⑤の場合）'!$BD107+1&lt;=15,IF(VW$19&gt;='様式３（療養者名簿）（⑤の場合）'!$BD107,IF(VW$19&lt;='様式３（療養者名簿）（⑤の場合）'!$BE107,1,0),0),0)</f>
        <v>0</v>
      </c>
      <c r="VX102" s="338">
        <f>IF(VX$19-'様式３（療養者名簿）（⑤の場合）'!$BD107+1&lt;=15,IF(VX$19&gt;='様式３（療養者名簿）（⑤の場合）'!$BD107,IF(VX$19&lt;='様式３（療養者名簿）（⑤の場合）'!$BE107,1,0),0),0)</f>
        <v>0</v>
      </c>
      <c r="VY102" s="338">
        <f>IF(VY$19-'様式３（療養者名簿）（⑤の場合）'!$BD107+1&lt;=15,IF(VY$19&gt;='様式３（療養者名簿）（⑤の場合）'!$BD107,IF(VY$19&lt;='様式３（療養者名簿）（⑤の場合）'!$BE107,1,0),0),0)</f>
        <v>0</v>
      </c>
      <c r="VZ102" s="338">
        <f>IF(VZ$19-'様式３（療養者名簿）（⑤の場合）'!$BD107+1&lt;=15,IF(VZ$19&gt;='様式３（療養者名簿）（⑤の場合）'!$BD107,IF(VZ$19&lt;='様式３（療養者名簿）（⑤の場合）'!$BE107,1,0),0),0)</f>
        <v>0</v>
      </c>
      <c r="WA102" s="338">
        <f>IF(WA$19-'様式３（療養者名簿）（⑤の場合）'!$BD107+1&lt;=15,IF(WA$19&gt;='様式３（療養者名簿）（⑤の場合）'!$BD107,IF(WA$19&lt;='様式３（療養者名簿）（⑤の場合）'!$BE107,1,0),0),0)</f>
        <v>0</v>
      </c>
      <c r="WB102" s="338">
        <f>IF(WB$19-'様式３（療養者名簿）（⑤の場合）'!$BD107+1&lt;=15,IF(WB$19&gt;='様式３（療養者名簿）（⑤の場合）'!$BD107,IF(WB$19&lt;='様式３（療養者名簿）（⑤の場合）'!$BE107,1,0),0),0)</f>
        <v>0</v>
      </c>
      <c r="WC102" s="338">
        <f>IF(WC$19-'様式３（療養者名簿）（⑤の場合）'!$BD107+1&lt;=15,IF(WC$19&gt;='様式３（療養者名簿）（⑤の場合）'!$BD107,IF(WC$19&lt;='様式３（療養者名簿）（⑤の場合）'!$BE107,1,0),0),0)</f>
        <v>0</v>
      </c>
      <c r="WD102" s="338">
        <f>IF(WD$19-'様式３（療養者名簿）（⑤の場合）'!$BD107+1&lt;=15,IF(WD$19&gt;='様式３（療養者名簿）（⑤の場合）'!$BD107,IF(WD$19&lt;='様式３（療養者名簿）（⑤の場合）'!$BE107,1,0),0),0)</f>
        <v>0</v>
      </c>
      <c r="WE102" s="338">
        <f>IF(WE$19-'様式３（療養者名簿）（⑤の場合）'!$BD107+1&lt;=15,IF(WE$19&gt;='様式３（療養者名簿）（⑤の場合）'!$BD107,IF(WE$19&lt;='様式３（療養者名簿）（⑤の場合）'!$BE107,1,0),0),0)</f>
        <v>0</v>
      </c>
      <c r="WF102" s="338">
        <f>IF(WF$19-'様式３（療養者名簿）（⑤の場合）'!$BD107+1&lt;=15,IF(WF$19&gt;='様式３（療養者名簿）（⑤の場合）'!$BD107,IF(WF$19&lt;='様式３（療養者名簿）（⑤の場合）'!$BE107,1,0),0),0)</f>
        <v>0</v>
      </c>
      <c r="WG102" s="338">
        <f>IF(WG$19-'様式３（療養者名簿）（⑤の場合）'!$BD107+1&lt;=15,IF(WG$19&gt;='様式３（療養者名簿）（⑤の場合）'!$BD107,IF(WG$19&lt;='様式３（療養者名簿）（⑤の場合）'!$BE107,1,0),0),0)</f>
        <v>0</v>
      </c>
      <c r="WH102" s="338">
        <f>IF(WH$19-'様式３（療養者名簿）（⑤の場合）'!$BD107+1&lt;=15,IF(WH$19&gt;='様式３（療養者名簿）（⑤の場合）'!$BD107,IF(WH$19&lt;='様式３（療養者名簿）（⑤の場合）'!$BE107,1,0),0),0)</f>
        <v>0</v>
      </c>
      <c r="WI102" s="338">
        <f>IF(WI$19-'様式３（療養者名簿）（⑤の場合）'!$BD107+1&lt;=15,IF(WI$19&gt;='様式３（療養者名簿）（⑤の場合）'!$BD107,IF(WI$19&lt;='様式３（療養者名簿）（⑤の場合）'!$BE107,1,0),0),0)</f>
        <v>0</v>
      </c>
      <c r="WJ102" s="338">
        <f>IF(WJ$19-'様式３（療養者名簿）（⑤の場合）'!$BD107+1&lt;=15,IF(WJ$19&gt;='様式３（療養者名簿）（⑤の場合）'!$BD107,IF(WJ$19&lt;='様式３（療養者名簿）（⑤の場合）'!$BE107,1,0),0),0)</f>
        <v>0</v>
      </c>
      <c r="WK102" s="338">
        <f>IF(WK$19-'様式３（療養者名簿）（⑤の場合）'!$BD107+1&lt;=15,IF(WK$19&gt;='様式３（療養者名簿）（⑤の場合）'!$BD107,IF(WK$19&lt;='様式３（療養者名簿）（⑤の場合）'!$BE107,1,0),0),0)</f>
        <v>0</v>
      </c>
      <c r="WL102" s="338">
        <f>IF(WL$19-'様式３（療養者名簿）（⑤の場合）'!$BD107+1&lt;=15,IF(WL$19&gt;='様式３（療養者名簿）（⑤の場合）'!$BD107,IF(WL$19&lt;='様式３（療養者名簿）（⑤の場合）'!$BE107,1,0),0),0)</f>
        <v>0</v>
      </c>
      <c r="WM102" s="338">
        <f>IF(WM$19-'様式３（療養者名簿）（⑤の場合）'!$BD107+1&lt;=15,IF(WM$19&gt;='様式３（療養者名簿）（⑤の場合）'!$BD107,IF(WM$19&lt;='様式３（療養者名簿）（⑤の場合）'!$BE107,1,0),0),0)</f>
        <v>0</v>
      </c>
      <c r="WN102" s="338">
        <f>IF(WN$19-'様式３（療養者名簿）（⑤の場合）'!$BD107+1&lt;=15,IF(WN$19&gt;='様式３（療養者名簿）（⑤の場合）'!$BD107,IF(WN$19&lt;='様式３（療養者名簿）（⑤の場合）'!$BE107,1,0),0),0)</f>
        <v>0</v>
      </c>
      <c r="WO102" s="338">
        <f>IF(WO$19-'様式３（療養者名簿）（⑤の場合）'!$BD107+1&lt;=15,IF(WO$19&gt;='様式３（療養者名簿）（⑤の場合）'!$BD107,IF(WO$19&lt;='様式３（療養者名簿）（⑤の場合）'!$BE107,1,0),0),0)</f>
        <v>0</v>
      </c>
      <c r="WP102" s="338">
        <f>IF(WP$19-'様式３（療養者名簿）（⑤の場合）'!$BD107+1&lt;=15,IF(WP$19&gt;='様式３（療養者名簿）（⑤の場合）'!$BD107,IF(WP$19&lt;='様式３（療養者名簿）（⑤の場合）'!$BE107,1,0),0),0)</f>
        <v>0</v>
      </c>
      <c r="WQ102" s="338">
        <f>IF(WQ$19-'様式３（療養者名簿）（⑤の場合）'!$BD107+1&lt;=15,IF(WQ$19&gt;='様式３（療養者名簿）（⑤の場合）'!$BD107,IF(WQ$19&lt;='様式３（療養者名簿）（⑤の場合）'!$BE107,1,0),0),0)</f>
        <v>0</v>
      </c>
      <c r="WR102" s="338">
        <f>IF(WR$19-'様式３（療養者名簿）（⑤の場合）'!$BD107+1&lt;=15,IF(WR$19&gt;='様式３（療養者名簿）（⑤の場合）'!$BD107,IF(WR$19&lt;='様式３（療養者名簿）（⑤の場合）'!$BE107,1,0),0),0)</f>
        <v>0</v>
      </c>
      <c r="WS102" s="338">
        <f>IF(WS$19-'様式３（療養者名簿）（⑤の場合）'!$BD107+1&lt;=15,IF(WS$19&gt;='様式３（療養者名簿）（⑤の場合）'!$BD107,IF(WS$19&lt;='様式３（療養者名簿）（⑤の場合）'!$BE107,1,0),0),0)</f>
        <v>0</v>
      </c>
      <c r="WT102" s="338">
        <f>IF(WT$19-'様式３（療養者名簿）（⑤の場合）'!$BD107+1&lt;=15,IF(WT$19&gt;='様式３（療養者名簿）（⑤の場合）'!$BD107,IF(WT$19&lt;='様式３（療養者名簿）（⑤の場合）'!$BE107,1,0),0),0)</f>
        <v>0</v>
      </c>
      <c r="WU102" s="338">
        <f>IF(WU$19-'様式３（療養者名簿）（⑤の場合）'!$BD107+1&lt;=15,IF(WU$19&gt;='様式３（療養者名簿）（⑤の場合）'!$BD107,IF(WU$19&lt;='様式３（療養者名簿）（⑤の場合）'!$BE107,1,0),0),0)</f>
        <v>0</v>
      </c>
      <c r="WV102" s="338">
        <f>IF(WV$19-'様式３（療養者名簿）（⑤の場合）'!$BD107+1&lt;=15,IF(WV$19&gt;='様式３（療養者名簿）（⑤の場合）'!$BD107,IF(WV$19&lt;='様式３（療養者名簿）（⑤の場合）'!$BE107,1,0),0),0)</f>
        <v>0</v>
      </c>
      <c r="WW102" s="338">
        <f>IF(WW$19-'様式３（療養者名簿）（⑤の場合）'!$BD107+1&lt;=15,IF(WW$19&gt;='様式３（療養者名簿）（⑤の場合）'!$BD107,IF(WW$19&lt;='様式３（療養者名簿）（⑤の場合）'!$BE107,1,0),0),0)</f>
        <v>0</v>
      </c>
      <c r="WX102" s="338">
        <f>IF(WX$19-'様式３（療養者名簿）（⑤の場合）'!$BD107+1&lt;=15,IF(WX$19&gt;='様式３（療養者名簿）（⑤の場合）'!$BD107,IF(WX$19&lt;='様式３（療養者名簿）（⑤の場合）'!$BE107,1,0),0),0)</f>
        <v>0</v>
      </c>
      <c r="WY102" s="338">
        <f>IF(WY$19-'様式３（療養者名簿）（⑤の場合）'!$BD107+1&lt;=15,IF(WY$19&gt;='様式３（療養者名簿）（⑤の場合）'!$BD107,IF(WY$19&lt;='様式３（療養者名簿）（⑤の場合）'!$BE107,1,0),0),0)</f>
        <v>0</v>
      </c>
      <c r="WZ102" s="338">
        <f>IF(WZ$19-'様式３（療養者名簿）（⑤の場合）'!$BD107+1&lt;=15,IF(WZ$19&gt;='様式３（療養者名簿）（⑤の場合）'!$BD107,IF(WZ$19&lt;='様式３（療養者名簿）（⑤の場合）'!$BE107,1,0),0),0)</f>
        <v>0</v>
      </c>
      <c r="XA102" s="338">
        <f>IF(XA$19-'様式３（療養者名簿）（⑤の場合）'!$BD107+1&lt;=15,IF(XA$19&gt;='様式３（療養者名簿）（⑤の場合）'!$BD107,IF(XA$19&lt;='様式３（療養者名簿）（⑤の場合）'!$BE107,1,0),0),0)</f>
        <v>0</v>
      </c>
      <c r="XB102" s="338">
        <f>IF(XB$19-'様式３（療養者名簿）（⑤の場合）'!$BD107+1&lt;=15,IF(XB$19&gt;='様式３（療養者名簿）（⑤の場合）'!$BD107,IF(XB$19&lt;='様式３（療養者名簿）（⑤の場合）'!$BE107,1,0),0),0)</f>
        <v>0</v>
      </c>
      <c r="XC102" s="338">
        <f>IF(XC$19-'様式３（療養者名簿）（⑤の場合）'!$BD107+1&lt;=15,IF(XC$19&gt;='様式３（療養者名簿）（⑤の場合）'!$BD107,IF(XC$19&lt;='様式３（療養者名簿）（⑤の場合）'!$BE107,1,0),0),0)</f>
        <v>0</v>
      </c>
      <c r="XD102" s="338">
        <f>IF(XD$19-'様式３（療養者名簿）（⑤の場合）'!$BD107+1&lt;=15,IF(XD$19&gt;='様式３（療養者名簿）（⑤の場合）'!$BD107,IF(XD$19&lt;='様式３（療養者名簿）（⑤の場合）'!$BE107,1,0),0),0)</f>
        <v>0</v>
      </c>
      <c r="XE102" s="338">
        <f>IF(XE$19-'様式３（療養者名簿）（⑤の場合）'!$BD107+1&lt;=15,IF(XE$19&gt;='様式３（療養者名簿）（⑤の場合）'!$BD107,IF(XE$19&lt;='様式３（療養者名簿）（⑤の場合）'!$BE107,1,0),0),0)</f>
        <v>0</v>
      </c>
      <c r="XF102" s="338">
        <f>IF(XF$19-'様式３（療養者名簿）（⑤の場合）'!$BD107+1&lt;=15,IF(XF$19&gt;='様式３（療養者名簿）（⑤の場合）'!$BD107,IF(XF$19&lt;='様式３（療養者名簿）（⑤の場合）'!$BE107,1,0),0),0)</f>
        <v>0</v>
      </c>
      <c r="XG102" s="338">
        <f>IF(XG$19-'様式３（療養者名簿）（⑤の場合）'!$BD107+1&lt;=15,IF(XG$19&gt;='様式３（療養者名簿）（⑤の場合）'!$BD107,IF(XG$19&lt;='様式３（療養者名簿）（⑤の場合）'!$BE107,1,0),0),0)</f>
        <v>0</v>
      </c>
      <c r="XH102" s="338">
        <f>IF(XH$19-'様式３（療養者名簿）（⑤の場合）'!$BD107+1&lt;=15,IF(XH$19&gt;='様式３（療養者名簿）（⑤の場合）'!$BD107,IF(XH$19&lt;='様式３（療養者名簿）（⑤の場合）'!$BE107,1,0),0),0)</f>
        <v>0</v>
      </c>
      <c r="XI102" s="338">
        <f>IF(XI$19-'様式３（療養者名簿）（⑤の場合）'!$BD107+1&lt;=15,IF(XI$19&gt;='様式３（療養者名簿）（⑤の場合）'!$BD107,IF(XI$19&lt;='様式３（療養者名簿）（⑤の場合）'!$BE107,1,0),0),0)</f>
        <v>0</v>
      </c>
      <c r="XJ102" s="338">
        <f>IF(XJ$19-'様式３（療養者名簿）（⑤の場合）'!$BD107+1&lt;=15,IF(XJ$19&gt;='様式３（療養者名簿）（⑤の場合）'!$BD107,IF(XJ$19&lt;='様式３（療養者名簿）（⑤の場合）'!$BE107,1,0),0),0)</f>
        <v>0</v>
      </c>
      <c r="XK102" s="338">
        <f>IF(XK$19-'様式３（療養者名簿）（⑤の場合）'!$BD107+1&lt;=15,IF(XK$19&gt;='様式３（療養者名簿）（⑤の場合）'!$BD107,IF(XK$19&lt;='様式３（療養者名簿）（⑤の場合）'!$BE107,1,0),0),0)</f>
        <v>0</v>
      </c>
      <c r="XL102" s="338">
        <f>IF(XL$19-'様式３（療養者名簿）（⑤の場合）'!$BD107+1&lt;=15,IF(XL$19&gt;='様式３（療養者名簿）（⑤の場合）'!$BD107,IF(XL$19&lt;='様式３（療養者名簿）（⑤の場合）'!$BE107,1,0),0),0)</f>
        <v>0</v>
      </c>
      <c r="XM102" s="338">
        <f>IF(XM$19-'様式３（療養者名簿）（⑤の場合）'!$BD107+1&lt;=15,IF(XM$19&gt;='様式３（療養者名簿）（⑤の場合）'!$BD107,IF(XM$19&lt;='様式３（療養者名簿）（⑤の場合）'!$BE107,1,0),0),0)</f>
        <v>0</v>
      </c>
      <c r="XN102" s="338">
        <f>IF(XN$19-'様式３（療養者名簿）（⑤の場合）'!$BD107+1&lt;=15,IF(XN$19&gt;='様式３（療養者名簿）（⑤の場合）'!$BD107,IF(XN$19&lt;='様式３（療養者名簿）（⑤の場合）'!$BE107,1,0),0),0)</f>
        <v>0</v>
      </c>
      <c r="XO102" s="338">
        <f>IF(XO$19-'様式３（療養者名簿）（⑤の場合）'!$BD107+1&lt;=15,IF(XO$19&gt;='様式３（療養者名簿）（⑤の場合）'!$BD107,IF(XO$19&lt;='様式３（療養者名簿）（⑤の場合）'!$BE107,1,0),0),0)</f>
        <v>0</v>
      </c>
      <c r="XP102" s="338">
        <f>IF(XP$19-'様式３（療養者名簿）（⑤の場合）'!$BD107+1&lt;=15,IF(XP$19&gt;='様式３（療養者名簿）（⑤の場合）'!$BD107,IF(XP$19&lt;='様式３（療養者名簿）（⑤の場合）'!$BE107,1,0),0),0)</f>
        <v>0</v>
      </c>
      <c r="XQ102" s="338">
        <f>IF(XQ$19-'様式３（療養者名簿）（⑤の場合）'!$BD107+1&lt;=15,IF(XQ$19&gt;='様式３（療養者名簿）（⑤の場合）'!$BD107,IF(XQ$19&lt;='様式３（療養者名簿）（⑤の場合）'!$BE107,1,0),0),0)</f>
        <v>0</v>
      </c>
      <c r="XR102" s="338">
        <f>IF(XR$19-'様式３（療養者名簿）（⑤の場合）'!$BD107+1&lt;=15,IF(XR$19&gt;='様式３（療養者名簿）（⑤の場合）'!$BD107,IF(XR$19&lt;='様式３（療養者名簿）（⑤の場合）'!$BE107,1,0),0),0)</f>
        <v>0</v>
      </c>
      <c r="XS102" s="338">
        <f>IF(XS$19-'様式３（療養者名簿）（⑤の場合）'!$BD107+1&lt;=15,IF(XS$19&gt;='様式３（療養者名簿）（⑤の場合）'!$BD107,IF(XS$19&lt;='様式３（療養者名簿）（⑤の場合）'!$BE107,1,0),0),0)</f>
        <v>0</v>
      </c>
      <c r="XT102" s="338">
        <f>IF(XT$19-'様式３（療養者名簿）（⑤の場合）'!$BD107+1&lt;=15,IF(XT$19&gt;='様式３（療養者名簿）（⑤の場合）'!$BD107,IF(XT$19&lt;='様式３（療養者名簿）（⑤の場合）'!$BE107,1,0),0),0)</f>
        <v>0</v>
      </c>
      <c r="XU102" s="338">
        <f>IF(XU$19-'様式３（療養者名簿）（⑤の場合）'!$BD107+1&lt;=15,IF(XU$19&gt;='様式３（療養者名簿）（⑤の場合）'!$BD107,IF(XU$19&lt;='様式３（療養者名簿）（⑤の場合）'!$BE107,1,0),0),0)</f>
        <v>0</v>
      </c>
      <c r="XV102" s="338">
        <f>IF(XV$19-'様式３（療養者名簿）（⑤の場合）'!$BD107+1&lt;=15,IF(XV$19&gt;='様式３（療養者名簿）（⑤の場合）'!$BD107,IF(XV$19&lt;='様式３（療養者名簿）（⑤の場合）'!$BE107,1,0),0),0)</f>
        <v>0</v>
      </c>
      <c r="XW102" s="338">
        <f>IF(XW$19-'様式３（療養者名簿）（⑤の場合）'!$BD107+1&lt;=15,IF(XW$19&gt;='様式３（療養者名簿）（⑤の場合）'!$BD107,IF(XW$19&lt;='様式３（療養者名簿）（⑤の場合）'!$BE107,1,0),0),0)</f>
        <v>0</v>
      </c>
      <c r="XX102" s="338">
        <f>IF(XX$19-'様式３（療養者名簿）（⑤の場合）'!$BD107+1&lt;=15,IF(XX$19&gt;='様式３（療養者名簿）（⑤の場合）'!$BD107,IF(XX$19&lt;='様式３（療養者名簿）（⑤の場合）'!$BE107,1,0),0),0)</f>
        <v>0</v>
      </c>
      <c r="XY102" s="338">
        <f>IF(XY$19-'様式３（療養者名簿）（⑤の場合）'!$BD107+1&lt;=15,IF(XY$19&gt;='様式３（療養者名簿）（⑤の場合）'!$BD107,IF(XY$19&lt;='様式３（療養者名簿）（⑤の場合）'!$BE107,1,0),0),0)</f>
        <v>0</v>
      </c>
      <c r="XZ102" s="338">
        <f>IF(XZ$19-'様式３（療養者名簿）（⑤の場合）'!$BD107+1&lt;=15,IF(XZ$19&gt;='様式３（療養者名簿）（⑤の場合）'!$BD107,IF(XZ$19&lt;='様式３（療養者名簿）（⑤の場合）'!$BE107,1,0),0),0)</f>
        <v>0</v>
      </c>
      <c r="YA102" s="338">
        <f>IF(YA$19-'様式３（療養者名簿）（⑤の場合）'!$BD107+1&lt;=15,IF(YA$19&gt;='様式３（療養者名簿）（⑤の場合）'!$BD107,IF(YA$19&lt;='様式３（療養者名簿）（⑤の場合）'!$BE107,1,0),0),0)</f>
        <v>0</v>
      </c>
      <c r="YB102" s="338">
        <f>IF(YB$19-'様式３（療養者名簿）（⑤の場合）'!$BD107+1&lt;=15,IF(YB$19&gt;='様式３（療養者名簿）（⑤の場合）'!$BD107,IF(YB$19&lt;='様式３（療養者名簿）（⑤の場合）'!$BE107,1,0),0),0)</f>
        <v>0</v>
      </c>
      <c r="YC102" s="338">
        <f>IF(YC$19-'様式３（療養者名簿）（⑤の場合）'!$BD107+1&lt;=15,IF(YC$19&gt;='様式３（療養者名簿）（⑤の場合）'!$BD107,IF(YC$19&lt;='様式３（療養者名簿）（⑤の場合）'!$BE107,1,0),0),0)</f>
        <v>0</v>
      </c>
      <c r="YD102" s="338">
        <f>IF(YD$19-'様式３（療養者名簿）（⑤の場合）'!$BD107+1&lt;=15,IF(YD$19&gt;='様式３（療養者名簿）（⑤の場合）'!$BD107,IF(YD$19&lt;='様式３（療養者名簿）（⑤の場合）'!$BE107,1,0),0),0)</f>
        <v>0</v>
      </c>
      <c r="YE102" s="338">
        <f>IF(YE$19-'様式３（療養者名簿）（⑤の場合）'!$BD107+1&lt;=15,IF(YE$19&gt;='様式３（療養者名簿）（⑤の場合）'!$BD107,IF(YE$19&lt;='様式３（療養者名簿）（⑤の場合）'!$BE107,1,0),0),0)</f>
        <v>0</v>
      </c>
      <c r="YF102" s="338">
        <f>IF(YF$19-'様式３（療養者名簿）（⑤の場合）'!$BD107+1&lt;=15,IF(YF$19&gt;='様式３（療養者名簿）（⑤の場合）'!$BD107,IF(YF$19&lt;='様式３（療養者名簿）（⑤の場合）'!$BE107,1,0),0),0)</f>
        <v>0</v>
      </c>
      <c r="YG102" s="338">
        <f>IF(YG$19-'様式３（療養者名簿）（⑤の場合）'!$BD107+1&lt;=15,IF(YG$19&gt;='様式３（療養者名簿）（⑤の場合）'!$BD107,IF(YG$19&lt;='様式３（療養者名簿）（⑤の場合）'!$BE107,1,0),0),0)</f>
        <v>0</v>
      </c>
      <c r="YH102" s="338">
        <f>IF(YH$19-'様式３（療養者名簿）（⑤の場合）'!$BD107+1&lt;=15,IF(YH$19&gt;='様式３（療養者名簿）（⑤の場合）'!$BD107,IF(YH$19&lt;='様式３（療養者名簿）（⑤の場合）'!$BE107,1,0),0),0)</f>
        <v>0</v>
      </c>
      <c r="YI102" s="338">
        <f>IF(YI$19-'様式３（療養者名簿）（⑤の場合）'!$BD107+1&lt;=15,IF(YI$19&gt;='様式３（療養者名簿）（⑤の場合）'!$BD107,IF(YI$19&lt;='様式３（療養者名簿）（⑤の場合）'!$BE107,1,0),0),0)</f>
        <v>0</v>
      </c>
      <c r="YJ102" s="338">
        <f>IF(YJ$19-'様式３（療養者名簿）（⑤の場合）'!$BD107+1&lt;=15,IF(YJ$19&gt;='様式３（療養者名簿）（⑤の場合）'!$BD107,IF(YJ$19&lt;='様式３（療養者名簿）（⑤の場合）'!$BE107,1,0),0),0)</f>
        <v>0</v>
      </c>
      <c r="YK102" s="338">
        <f>IF(YK$19-'様式３（療養者名簿）（⑤の場合）'!$BD107+1&lt;=15,IF(YK$19&gt;='様式３（療養者名簿）（⑤の場合）'!$BD107,IF(YK$19&lt;='様式３（療養者名簿）（⑤の場合）'!$BE107,1,0),0),0)</f>
        <v>0</v>
      </c>
      <c r="YL102" s="338">
        <f>IF(YL$19-'様式３（療養者名簿）（⑤の場合）'!$BD107+1&lt;=15,IF(YL$19&gt;='様式３（療養者名簿）（⑤の場合）'!$BD107,IF(YL$19&lt;='様式３（療養者名簿）（⑤の場合）'!$BE107,1,0),0),0)</f>
        <v>0</v>
      </c>
      <c r="YM102" s="338">
        <f>IF(YM$19-'様式３（療養者名簿）（⑤の場合）'!$BD107+1&lt;=15,IF(YM$19&gt;='様式３（療養者名簿）（⑤の場合）'!$BD107,IF(YM$19&lt;='様式３（療養者名簿）（⑤の場合）'!$BE107,1,0),0),0)</f>
        <v>0</v>
      </c>
      <c r="YN102" s="338">
        <f>IF(YN$19-'様式３（療養者名簿）（⑤の場合）'!$BD107+1&lt;=15,IF(YN$19&gt;='様式３（療養者名簿）（⑤の場合）'!$BD107,IF(YN$19&lt;='様式３（療養者名簿）（⑤の場合）'!$BE107,1,0),0),0)</f>
        <v>0</v>
      </c>
      <c r="YO102" s="338">
        <f>IF(YO$19-'様式３（療養者名簿）（⑤の場合）'!$BD107+1&lt;=15,IF(YO$19&gt;='様式３（療養者名簿）（⑤の場合）'!$BD107,IF(YO$19&lt;='様式３（療養者名簿）（⑤の場合）'!$BE107,1,0),0),0)</f>
        <v>0</v>
      </c>
      <c r="YP102" s="338">
        <f>IF(YP$19-'様式３（療養者名簿）（⑤の場合）'!$BD107+1&lt;=15,IF(YP$19&gt;='様式３（療養者名簿）（⑤の場合）'!$BD107,IF(YP$19&lt;='様式３（療養者名簿）（⑤の場合）'!$BE107,1,0),0),0)</f>
        <v>0</v>
      </c>
      <c r="YQ102" s="338">
        <f>IF(YQ$19-'様式３（療養者名簿）（⑤の場合）'!$BD107+1&lt;=15,IF(YQ$19&gt;='様式３（療養者名簿）（⑤の場合）'!$BD107,IF(YQ$19&lt;='様式３（療養者名簿）（⑤の場合）'!$BE107,1,0),0),0)</f>
        <v>0</v>
      </c>
      <c r="YR102" s="338">
        <f>IF(YR$19-'様式３（療養者名簿）（⑤の場合）'!$BD107+1&lt;=15,IF(YR$19&gt;='様式３（療養者名簿）（⑤の場合）'!$BD107,IF(YR$19&lt;='様式３（療養者名簿）（⑤の場合）'!$BE107,1,0),0),0)</f>
        <v>0</v>
      </c>
      <c r="YS102" s="338">
        <f>IF(YS$19-'様式３（療養者名簿）（⑤の場合）'!$BD107+1&lt;=15,IF(YS$19&gt;='様式３（療養者名簿）（⑤の場合）'!$BD107,IF(YS$19&lt;='様式３（療養者名簿）（⑤の場合）'!$BE107,1,0),0),0)</f>
        <v>0</v>
      </c>
      <c r="YT102" s="338">
        <f>IF(YT$19-'様式３（療養者名簿）（⑤の場合）'!$BD107+1&lt;=15,IF(YT$19&gt;='様式３（療養者名簿）（⑤の場合）'!$BD107,IF(YT$19&lt;='様式３（療養者名簿）（⑤の場合）'!$BE107,1,0),0),0)</f>
        <v>0</v>
      </c>
      <c r="YU102" s="338">
        <f>IF(YU$19-'様式３（療養者名簿）（⑤の場合）'!$BD107+1&lt;=15,IF(YU$19&gt;='様式３（療養者名簿）（⑤の場合）'!$BD107,IF(YU$19&lt;='様式３（療養者名簿）（⑤の場合）'!$BE107,1,0),0),0)</f>
        <v>0</v>
      </c>
      <c r="YV102" s="338">
        <f>IF(YV$19-'様式３（療養者名簿）（⑤の場合）'!$BD107+1&lt;=15,IF(YV$19&gt;='様式３（療養者名簿）（⑤の場合）'!$BD107,IF(YV$19&lt;='様式３（療養者名簿）（⑤の場合）'!$BE107,1,0),0),0)</f>
        <v>0</v>
      </c>
      <c r="YW102" s="338">
        <f>IF(YW$19-'様式３（療養者名簿）（⑤の場合）'!$BD107+1&lt;=15,IF(YW$19&gt;='様式３（療養者名簿）（⑤の場合）'!$BD107,IF(YW$19&lt;='様式３（療養者名簿）（⑤の場合）'!$BE107,1,0),0),0)</f>
        <v>0</v>
      </c>
      <c r="YX102" s="338">
        <f>IF(YX$19-'様式３（療養者名簿）（⑤の場合）'!$BD107+1&lt;=15,IF(YX$19&gt;='様式３（療養者名簿）（⑤の場合）'!$BD107,IF(YX$19&lt;='様式３（療養者名簿）（⑤の場合）'!$BE107,1,0),0),0)</f>
        <v>0</v>
      </c>
      <c r="YY102" s="338">
        <f>IF(YY$19-'様式３（療養者名簿）（⑤の場合）'!$BD107+1&lt;=15,IF(YY$19&gt;='様式３（療養者名簿）（⑤の場合）'!$BD107,IF(YY$19&lt;='様式３（療養者名簿）（⑤の場合）'!$BE107,1,0),0),0)</f>
        <v>0</v>
      </c>
      <c r="YZ102" s="338">
        <f>IF(YZ$19-'様式３（療養者名簿）（⑤の場合）'!$BD107+1&lt;=15,IF(YZ$19&gt;='様式３（療養者名簿）（⑤の場合）'!$BD107,IF(YZ$19&lt;='様式３（療養者名簿）（⑤の場合）'!$BE107,1,0),0),0)</f>
        <v>0</v>
      </c>
      <c r="ZA102" s="338">
        <f>IF(ZA$19-'様式３（療養者名簿）（⑤の場合）'!$BD107+1&lt;=15,IF(ZA$19&gt;='様式３（療養者名簿）（⑤の場合）'!$BD107,IF(ZA$19&lt;='様式３（療養者名簿）（⑤の場合）'!$BE107,1,0),0),0)</f>
        <v>0</v>
      </c>
      <c r="ZB102" s="338">
        <f>IF(ZB$19-'様式３（療養者名簿）（⑤の場合）'!$BD107+1&lt;=15,IF(ZB$19&gt;='様式３（療養者名簿）（⑤の場合）'!$BD107,IF(ZB$19&lt;='様式３（療養者名簿）（⑤の場合）'!$BE107,1,0),0),0)</f>
        <v>0</v>
      </c>
      <c r="ZC102" s="338">
        <f>IF(ZC$19-'様式３（療養者名簿）（⑤の場合）'!$BD107+1&lt;=15,IF(ZC$19&gt;='様式３（療養者名簿）（⑤の場合）'!$BD107,IF(ZC$19&lt;='様式３（療養者名簿）（⑤の場合）'!$BE107,1,0),0),0)</f>
        <v>0</v>
      </c>
      <c r="ZD102" s="338">
        <f>IF(ZD$19-'様式３（療養者名簿）（⑤の場合）'!$BD107+1&lt;=15,IF(ZD$19&gt;='様式３（療養者名簿）（⑤の場合）'!$BD107,IF(ZD$19&lt;='様式３（療養者名簿）（⑤の場合）'!$BE107,1,0),0),0)</f>
        <v>0</v>
      </c>
      <c r="ZE102" s="338">
        <f>IF(ZE$19-'様式３（療養者名簿）（⑤の場合）'!$BD107+1&lt;=15,IF(ZE$19&gt;='様式３（療養者名簿）（⑤の場合）'!$BD107,IF(ZE$19&lt;='様式３（療養者名簿）（⑤の場合）'!$BE107,1,0),0),0)</f>
        <v>0</v>
      </c>
      <c r="ZF102" s="338">
        <f>IF(ZF$19-'様式３（療養者名簿）（⑤の場合）'!$BD107+1&lt;=15,IF(ZF$19&gt;='様式３（療養者名簿）（⑤の場合）'!$BD107,IF(ZF$19&lt;='様式３（療養者名簿）（⑤の場合）'!$BE107,1,0),0),0)</f>
        <v>0</v>
      </c>
      <c r="ZG102" s="338">
        <f>IF(ZG$19-'様式３（療養者名簿）（⑤の場合）'!$BD107+1&lt;=15,IF(ZG$19&gt;='様式３（療養者名簿）（⑤の場合）'!$BD107,IF(ZG$19&lt;='様式３（療養者名簿）（⑤の場合）'!$BE107,1,0),0),0)</f>
        <v>0</v>
      </c>
      <c r="ZH102" s="338">
        <f>IF(ZH$19-'様式３（療養者名簿）（⑤の場合）'!$BD107+1&lt;=15,IF(ZH$19&gt;='様式３（療養者名簿）（⑤の場合）'!$BD107,IF(ZH$19&lt;='様式３（療養者名簿）（⑤の場合）'!$BE107,1,0),0),0)</f>
        <v>0</v>
      </c>
      <c r="ZI102" s="338">
        <f>IF(ZI$19-'様式３（療養者名簿）（⑤の場合）'!$BD107+1&lt;=15,IF(ZI$19&gt;='様式３（療養者名簿）（⑤の場合）'!$BD107,IF(ZI$19&lt;='様式３（療養者名簿）（⑤の場合）'!$BE107,1,0),0),0)</f>
        <v>0</v>
      </c>
      <c r="ZJ102" s="338">
        <f>IF(ZJ$19-'様式３（療養者名簿）（⑤の場合）'!$BD107+1&lt;=15,IF(ZJ$19&gt;='様式３（療養者名簿）（⑤の場合）'!$BD107,IF(ZJ$19&lt;='様式３（療養者名簿）（⑤の場合）'!$BE107,1,0),0),0)</f>
        <v>0</v>
      </c>
      <c r="ZK102" s="338">
        <f>IF(ZK$19-'様式３（療養者名簿）（⑤の場合）'!$BD107+1&lt;=15,IF(ZK$19&gt;='様式３（療養者名簿）（⑤の場合）'!$BD107,IF(ZK$19&lt;='様式３（療養者名簿）（⑤の場合）'!$BE107,1,0),0),0)</f>
        <v>0</v>
      </c>
      <c r="ZL102" s="338">
        <f>IF(ZL$19-'様式３（療養者名簿）（⑤の場合）'!$BD107+1&lt;=15,IF(ZL$19&gt;='様式３（療養者名簿）（⑤の場合）'!$BD107,IF(ZL$19&lt;='様式３（療養者名簿）（⑤の場合）'!$BE107,1,0),0),0)</f>
        <v>0</v>
      </c>
      <c r="ZM102" s="338">
        <f>IF(ZM$19-'様式３（療養者名簿）（⑤の場合）'!$BD107+1&lt;=15,IF(ZM$19&gt;='様式３（療養者名簿）（⑤の場合）'!$BD107,IF(ZM$19&lt;='様式３（療養者名簿）（⑤の場合）'!$BE107,1,0),0),0)</f>
        <v>0</v>
      </c>
      <c r="ZN102" s="338">
        <f>IF(ZN$19-'様式３（療養者名簿）（⑤の場合）'!$BD107+1&lt;=15,IF(ZN$19&gt;='様式３（療養者名簿）（⑤の場合）'!$BD107,IF(ZN$19&lt;='様式３（療養者名簿）（⑤の場合）'!$BE107,1,0),0),0)</f>
        <v>0</v>
      </c>
      <c r="ZO102" s="338">
        <f>IF(ZO$19-'様式３（療養者名簿）（⑤の場合）'!$BD107+1&lt;=15,IF(ZO$19&gt;='様式３（療養者名簿）（⑤の場合）'!$BD107,IF(ZO$19&lt;='様式３（療養者名簿）（⑤の場合）'!$BE107,1,0),0),0)</f>
        <v>0</v>
      </c>
      <c r="ZP102" s="338">
        <f>IF(ZP$19-'様式３（療養者名簿）（⑤の場合）'!$BD107+1&lt;=15,IF(ZP$19&gt;='様式３（療養者名簿）（⑤の場合）'!$BD107,IF(ZP$19&lt;='様式３（療養者名簿）（⑤の場合）'!$BE107,1,0),0),0)</f>
        <v>0</v>
      </c>
      <c r="ZQ102" s="338">
        <f>IF(ZQ$19-'様式３（療養者名簿）（⑤の場合）'!$BD107+1&lt;=15,IF(ZQ$19&gt;='様式３（療養者名簿）（⑤の場合）'!$BD107,IF(ZQ$19&lt;='様式３（療養者名簿）（⑤の場合）'!$BE107,1,0),0),0)</f>
        <v>0</v>
      </c>
      <c r="ZR102" s="338">
        <f>IF(ZR$19-'様式３（療養者名簿）（⑤の場合）'!$BD107+1&lt;=15,IF(ZR$19&gt;='様式３（療養者名簿）（⑤の場合）'!$BD107,IF(ZR$19&lt;='様式３（療養者名簿）（⑤の場合）'!$BE107,1,0),0),0)</f>
        <v>0</v>
      </c>
      <c r="ZS102" s="338">
        <f>IF(ZS$19-'様式３（療養者名簿）（⑤の場合）'!$BD107+1&lt;=15,IF(ZS$19&gt;='様式３（療養者名簿）（⑤の場合）'!$BD107,IF(ZS$19&lt;='様式３（療養者名簿）（⑤の場合）'!$BE107,1,0),0),0)</f>
        <v>0</v>
      </c>
      <c r="ZT102" s="338">
        <f>IF(ZT$19-'様式３（療養者名簿）（⑤の場合）'!$BD107+1&lt;=15,IF(ZT$19&gt;='様式３（療養者名簿）（⑤の場合）'!$BD107,IF(ZT$19&lt;='様式３（療養者名簿）（⑤の場合）'!$BE107,1,0),0),0)</f>
        <v>0</v>
      </c>
      <c r="ZU102" s="338">
        <f>IF(ZU$19-'様式３（療養者名簿）（⑤の場合）'!$BD107+1&lt;=15,IF(ZU$19&gt;='様式３（療養者名簿）（⑤の場合）'!$BD107,IF(ZU$19&lt;='様式３（療養者名簿）（⑤の場合）'!$BE107,1,0),0),0)</f>
        <v>0</v>
      </c>
      <c r="ZV102" s="338">
        <f>IF(ZV$19-'様式３（療養者名簿）（⑤の場合）'!$BD107+1&lt;=15,IF(ZV$19&gt;='様式３（療養者名簿）（⑤の場合）'!$BD107,IF(ZV$19&lt;='様式３（療養者名簿）（⑤の場合）'!$BE107,1,0),0),0)</f>
        <v>0</v>
      </c>
      <c r="ZW102" s="338">
        <f>IF(ZW$19-'様式３（療養者名簿）（⑤の場合）'!$BD107+1&lt;=15,IF(ZW$19&gt;='様式３（療養者名簿）（⑤の場合）'!$BD107,IF(ZW$19&lt;='様式３（療養者名簿）（⑤の場合）'!$BE107,1,0),0),0)</f>
        <v>0</v>
      </c>
      <c r="ZX102" s="338">
        <f>IF(ZX$19-'様式３（療養者名簿）（⑤の場合）'!$BD107+1&lt;=15,IF(ZX$19&gt;='様式３（療養者名簿）（⑤の場合）'!$BD107,IF(ZX$19&lt;='様式３（療養者名簿）（⑤の場合）'!$BE107,1,0),0),0)</f>
        <v>0</v>
      </c>
      <c r="ZY102" s="338">
        <f>IF(ZY$19-'様式３（療養者名簿）（⑤の場合）'!$BD107+1&lt;=15,IF(ZY$19&gt;='様式３（療養者名簿）（⑤の場合）'!$BD107,IF(ZY$19&lt;='様式３（療養者名簿）（⑤の場合）'!$BE107,1,0),0),0)</f>
        <v>0</v>
      </c>
      <c r="ZZ102" s="338">
        <f>IF(ZZ$19-'様式３（療養者名簿）（⑤の場合）'!$BD107+1&lt;=15,IF(ZZ$19&gt;='様式３（療養者名簿）（⑤の場合）'!$BD107,IF(ZZ$19&lt;='様式３（療養者名簿）（⑤の場合）'!$BE107,1,0),0),0)</f>
        <v>0</v>
      </c>
      <c r="AAA102" s="338">
        <f>IF(AAA$19-'様式３（療養者名簿）（⑤の場合）'!$BD107+1&lt;=15,IF(AAA$19&gt;='様式３（療養者名簿）（⑤の場合）'!$BD107,IF(AAA$19&lt;='様式３（療養者名簿）（⑤の場合）'!$BE107,1,0),0),0)</f>
        <v>0</v>
      </c>
      <c r="AAB102" s="338">
        <f>IF(AAB$19-'様式３（療養者名簿）（⑤の場合）'!$BD107+1&lt;=15,IF(AAB$19&gt;='様式３（療養者名簿）（⑤の場合）'!$BD107,IF(AAB$19&lt;='様式３（療養者名簿）（⑤の場合）'!$BE107,1,0),0),0)</f>
        <v>0</v>
      </c>
      <c r="AAC102" s="338">
        <f>IF(AAC$19-'様式３（療養者名簿）（⑤の場合）'!$BD107+1&lt;=15,IF(AAC$19&gt;='様式３（療養者名簿）（⑤の場合）'!$BD107,IF(AAC$19&lt;='様式３（療養者名簿）（⑤の場合）'!$BE107,1,0),0),0)</f>
        <v>0</v>
      </c>
      <c r="AAD102" s="338">
        <f>IF(AAD$19-'様式３（療養者名簿）（⑤の場合）'!$BD107+1&lt;=15,IF(AAD$19&gt;='様式３（療養者名簿）（⑤の場合）'!$BD107,IF(AAD$19&lt;='様式３（療養者名簿）（⑤の場合）'!$BE107,1,0),0),0)</f>
        <v>0</v>
      </c>
      <c r="AAE102" s="338">
        <f>IF(AAE$19-'様式３（療養者名簿）（⑤の場合）'!$BD107+1&lt;=15,IF(AAE$19&gt;='様式３（療養者名簿）（⑤の場合）'!$BD107,IF(AAE$19&lt;='様式３（療養者名簿）（⑤の場合）'!$BE107,1,0),0),0)</f>
        <v>0</v>
      </c>
      <c r="AAF102" s="338">
        <f>IF(AAF$19-'様式３（療養者名簿）（⑤の場合）'!$BD107+1&lt;=15,IF(AAF$19&gt;='様式３（療養者名簿）（⑤の場合）'!$BD107,IF(AAF$19&lt;='様式３（療養者名簿）（⑤の場合）'!$BE107,1,0),0),0)</f>
        <v>0</v>
      </c>
      <c r="AAG102" s="338">
        <f>IF(AAG$19-'様式３（療養者名簿）（⑤の場合）'!$BD107+1&lt;=15,IF(AAG$19&gt;='様式３（療養者名簿）（⑤の場合）'!$BD107,IF(AAG$19&lt;='様式３（療養者名簿）（⑤の場合）'!$BE107,1,0),0),0)</f>
        <v>0</v>
      </c>
      <c r="AAH102" s="338">
        <f>IF(AAH$19-'様式３（療養者名簿）（⑤の場合）'!$BD107+1&lt;=15,IF(AAH$19&gt;='様式３（療養者名簿）（⑤の場合）'!$BD107,IF(AAH$19&lt;='様式３（療養者名簿）（⑤の場合）'!$BE107,1,0),0),0)</f>
        <v>0</v>
      </c>
      <c r="AAI102" s="338">
        <f>IF(AAI$19-'様式３（療養者名簿）（⑤の場合）'!$BD107+1&lt;=15,IF(AAI$19&gt;='様式３（療養者名簿）（⑤の場合）'!$BD107,IF(AAI$19&lt;='様式３（療養者名簿）（⑤の場合）'!$BE107,1,0),0),0)</f>
        <v>0</v>
      </c>
      <c r="AAJ102" s="338">
        <f>IF(AAJ$19-'様式３（療養者名簿）（⑤の場合）'!$BD107+1&lt;=15,IF(AAJ$19&gt;='様式３（療養者名簿）（⑤の場合）'!$BD107,IF(AAJ$19&lt;='様式３（療養者名簿）（⑤の場合）'!$BE107,1,0),0),0)</f>
        <v>0</v>
      </c>
      <c r="AAK102" s="338">
        <f>IF(AAK$19-'様式３（療養者名簿）（⑤の場合）'!$BD107+1&lt;=15,IF(AAK$19&gt;='様式３（療養者名簿）（⑤の場合）'!$BD107,IF(AAK$19&lt;='様式３（療養者名簿）（⑤の場合）'!$BE107,1,0),0),0)</f>
        <v>0</v>
      </c>
      <c r="AAL102" s="338">
        <f>IF(AAL$19-'様式３（療養者名簿）（⑤の場合）'!$BD107+1&lt;=15,IF(AAL$19&gt;='様式３（療養者名簿）（⑤の場合）'!$BD107,IF(AAL$19&lt;='様式３（療養者名簿）（⑤の場合）'!$BE107,1,0),0),0)</f>
        <v>0</v>
      </c>
      <c r="AAM102" s="338">
        <f>IF(AAM$19-'様式３（療養者名簿）（⑤の場合）'!$BD107+1&lt;=15,IF(AAM$19&gt;='様式３（療養者名簿）（⑤の場合）'!$BD107,IF(AAM$19&lt;='様式３（療養者名簿）（⑤の場合）'!$BE107,1,0),0),0)</f>
        <v>0</v>
      </c>
      <c r="AAN102" s="338">
        <f>IF(AAN$19-'様式３（療養者名簿）（⑤の場合）'!$BD107+1&lt;=15,IF(AAN$19&gt;='様式３（療養者名簿）（⑤の場合）'!$BD107,IF(AAN$19&lt;='様式３（療養者名簿）（⑤の場合）'!$BE107,1,0),0),0)</f>
        <v>0</v>
      </c>
      <c r="AAO102" s="338">
        <f>IF(AAO$19-'様式３（療養者名簿）（⑤の場合）'!$BD107+1&lt;=15,IF(AAO$19&gt;='様式３（療養者名簿）（⑤の場合）'!$BD107,IF(AAO$19&lt;='様式３（療養者名簿）（⑤の場合）'!$BE107,1,0),0),0)</f>
        <v>0</v>
      </c>
      <c r="AAP102" s="338">
        <f>IF(AAP$19-'様式３（療養者名簿）（⑤の場合）'!$BD107+1&lt;=15,IF(AAP$19&gt;='様式３（療養者名簿）（⑤の場合）'!$BD107,IF(AAP$19&lt;='様式３（療養者名簿）（⑤の場合）'!$BE107,1,0),0),0)</f>
        <v>0</v>
      </c>
      <c r="AAQ102" s="338">
        <f>IF(AAQ$19-'様式３（療養者名簿）（⑤の場合）'!$BD107+1&lt;=15,IF(AAQ$19&gt;='様式３（療養者名簿）（⑤の場合）'!$BD107,IF(AAQ$19&lt;='様式３（療養者名簿）（⑤の場合）'!$BE107,1,0),0),0)</f>
        <v>0</v>
      </c>
      <c r="AAR102" s="338">
        <f>IF(AAR$19-'様式３（療養者名簿）（⑤の場合）'!$BD107+1&lt;=15,IF(AAR$19&gt;='様式３（療養者名簿）（⑤の場合）'!$BD107,IF(AAR$19&lt;='様式３（療養者名簿）（⑤の場合）'!$BE107,1,0),0),0)</f>
        <v>0</v>
      </c>
      <c r="AAS102" s="338">
        <f>IF(AAS$19-'様式３（療養者名簿）（⑤の場合）'!$BD107+1&lt;=15,IF(AAS$19&gt;='様式３（療養者名簿）（⑤の場合）'!$BD107,IF(AAS$19&lt;='様式３（療養者名簿）（⑤の場合）'!$BE107,1,0),0),0)</f>
        <v>0</v>
      </c>
      <c r="AAT102" s="338">
        <f>IF(AAT$19-'様式３（療養者名簿）（⑤の場合）'!$BD107+1&lt;=15,IF(AAT$19&gt;='様式３（療養者名簿）（⑤の場合）'!$BD107,IF(AAT$19&lt;='様式３（療養者名簿）（⑤の場合）'!$BE107,1,0),0),0)</f>
        <v>0</v>
      </c>
      <c r="AAU102" s="338">
        <f>IF(AAU$19-'様式３（療養者名簿）（⑤の場合）'!$BD107+1&lt;=15,IF(AAU$19&gt;='様式３（療養者名簿）（⑤の場合）'!$BD107,IF(AAU$19&lt;='様式３（療養者名簿）（⑤の場合）'!$BE107,1,0),0),0)</f>
        <v>0</v>
      </c>
      <c r="AAV102" s="338">
        <f>IF(AAV$19-'様式３（療養者名簿）（⑤の場合）'!$BD107+1&lt;=15,IF(AAV$19&gt;='様式３（療養者名簿）（⑤の場合）'!$BD107,IF(AAV$19&lt;='様式３（療養者名簿）（⑤の場合）'!$BE107,1,0),0),0)</f>
        <v>0</v>
      </c>
      <c r="AAW102" s="338">
        <f>IF(AAW$19-'様式３（療養者名簿）（⑤の場合）'!$BD107+1&lt;=15,IF(AAW$19&gt;='様式３（療養者名簿）（⑤の場合）'!$BD107,IF(AAW$19&lt;='様式３（療養者名簿）（⑤の場合）'!$BE107,1,0),0),0)</f>
        <v>0</v>
      </c>
      <c r="AAX102" s="338">
        <f>IF(AAX$19-'様式３（療養者名簿）（⑤の場合）'!$BD107+1&lt;=15,IF(AAX$19&gt;='様式３（療養者名簿）（⑤の場合）'!$BD107,IF(AAX$19&lt;='様式３（療養者名簿）（⑤の場合）'!$BE107,1,0),0),0)</f>
        <v>0</v>
      </c>
      <c r="AAY102" s="338">
        <f>IF(AAY$19-'様式３（療養者名簿）（⑤の場合）'!$BD107+1&lt;=15,IF(AAY$19&gt;='様式３（療養者名簿）（⑤の場合）'!$BD107,IF(AAY$19&lt;='様式３（療養者名簿）（⑤の場合）'!$BE107,1,0),0),0)</f>
        <v>0</v>
      </c>
      <c r="AAZ102" s="338">
        <f>IF(AAZ$19-'様式３（療養者名簿）（⑤の場合）'!$BD107+1&lt;=15,IF(AAZ$19&gt;='様式３（療養者名簿）（⑤の場合）'!$BD107,IF(AAZ$19&lt;='様式３（療養者名簿）（⑤の場合）'!$BE107,1,0),0),0)</f>
        <v>0</v>
      </c>
      <c r="ABA102" s="338">
        <f>IF(ABA$19-'様式３（療養者名簿）（⑤の場合）'!$BD107+1&lt;=15,IF(ABA$19&gt;='様式３（療養者名簿）（⑤の場合）'!$BD107,IF(ABA$19&lt;='様式３（療養者名簿）（⑤の場合）'!$BE107,1,0),0),0)</f>
        <v>0</v>
      </c>
      <c r="ABB102" s="338">
        <f>IF(ABB$19-'様式３（療養者名簿）（⑤の場合）'!$BD107+1&lt;=15,IF(ABB$19&gt;='様式３（療養者名簿）（⑤の場合）'!$BD107,IF(ABB$19&lt;='様式３（療養者名簿）（⑤の場合）'!$BE107,1,0),0),0)</f>
        <v>0</v>
      </c>
      <c r="ABC102" s="338">
        <f>IF(ABC$19-'様式３（療養者名簿）（⑤の場合）'!$BD107+1&lt;=15,IF(ABC$19&gt;='様式３（療養者名簿）（⑤の場合）'!$BD107,IF(ABC$19&lt;='様式３（療養者名簿）（⑤の場合）'!$BE107,1,0),0),0)</f>
        <v>0</v>
      </c>
      <c r="ABD102" s="338">
        <f>IF(ABD$19-'様式３（療養者名簿）（⑤の場合）'!$BD107+1&lt;=15,IF(ABD$19&gt;='様式３（療養者名簿）（⑤の場合）'!$BD107,IF(ABD$19&lt;='様式３（療養者名簿）（⑤の場合）'!$BE107,1,0),0),0)</f>
        <v>0</v>
      </c>
    </row>
    <row r="103" spans="1:732" ht="42" customHeight="1">
      <c r="A103" s="227">
        <f>'様式３（療養者名簿）（⑤の場合）'!C108</f>
        <v>0</v>
      </c>
      <c r="B103" s="224">
        <f>IF(B$19-'様式３（療養者名簿）（⑤の場合）'!$BD108+1&lt;=15,IF(B$19&gt;='様式３（療養者名簿）（⑤の場合）'!$BD108,IF(B$19&lt;='様式３（療養者名簿）（⑤の場合）'!$BE108,1,0),0),0)</f>
        <v>0</v>
      </c>
      <c r="C103" s="224">
        <f>IF(C$19-'様式３（療養者名簿）（⑤の場合）'!$BD108+1&lt;=15,IF(C$19&gt;='様式３（療養者名簿）（⑤の場合）'!$BD108,IF(C$19&lt;='様式３（療養者名簿）（⑤の場合）'!$BE108,1,0),0),0)</f>
        <v>0</v>
      </c>
      <c r="D103" s="224">
        <f>IF(D$19-'様式３（療養者名簿）（⑤の場合）'!$BD108+1&lt;=15,IF(D$19&gt;='様式３（療養者名簿）（⑤の場合）'!$BD108,IF(D$19&lt;='様式３（療養者名簿）（⑤の場合）'!$BE108,1,0),0),0)</f>
        <v>0</v>
      </c>
      <c r="E103" s="224">
        <f>IF(E$19-'様式３（療養者名簿）（⑤の場合）'!$BD108+1&lt;=15,IF(E$19&gt;='様式３（療養者名簿）（⑤の場合）'!$BD108,IF(E$19&lt;='様式３（療養者名簿）（⑤の場合）'!$BE108,1,0),0),0)</f>
        <v>0</v>
      </c>
      <c r="F103" s="224">
        <f>IF(F$19-'様式３（療養者名簿）（⑤の場合）'!$BD108+1&lt;=15,IF(F$19&gt;='様式３（療養者名簿）（⑤の場合）'!$BD108,IF(F$19&lt;='様式３（療養者名簿）（⑤の場合）'!$BE108,1,0),0),0)</f>
        <v>0</v>
      </c>
      <c r="G103" s="224">
        <f>IF(G$19-'様式３（療養者名簿）（⑤の場合）'!$BD108+1&lt;=15,IF(G$19&gt;='様式３（療養者名簿）（⑤の場合）'!$BD108,IF(G$19&lt;='様式３（療養者名簿）（⑤の場合）'!$BE108,1,0),0),0)</f>
        <v>0</v>
      </c>
      <c r="H103" s="224">
        <f>IF(H$19-'様式３（療養者名簿）（⑤の場合）'!$BD108+1&lt;=15,IF(H$19&gt;='様式３（療養者名簿）（⑤の場合）'!$BD108,IF(H$19&lt;='様式３（療養者名簿）（⑤の場合）'!$BE108,1,0),0),0)</f>
        <v>0</v>
      </c>
      <c r="I103" s="224">
        <f>IF(I$19-'様式３（療養者名簿）（⑤の場合）'!$BD108+1&lt;=15,IF(I$19&gt;='様式３（療養者名簿）（⑤の場合）'!$BD108,IF(I$19&lt;='様式３（療養者名簿）（⑤の場合）'!$BE108,1,0),0),0)</f>
        <v>0</v>
      </c>
      <c r="J103" s="224">
        <f>IF(J$19-'様式３（療養者名簿）（⑤の場合）'!$BD108+1&lt;=15,IF(J$19&gt;='様式３（療養者名簿）（⑤の場合）'!$BD108,IF(J$19&lt;='様式３（療養者名簿）（⑤の場合）'!$BE108,1,0),0),0)</f>
        <v>0</v>
      </c>
      <c r="K103" s="224">
        <f>IF(K$19-'様式３（療養者名簿）（⑤の場合）'!$BD108+1&lt;=15,IF(K$19&gt;='様式３（療養者名簿）（⑤の場合）'!$BD108,IF(K$19&lt;='様式３（療養者名簿）（⑤の場合）'!$BE108,1,0),0),0)</f>
        <v>0</v>
      </c>
      <c r="L103" s="224">
        <f>IF(L$19-'様式３（療養者名簿）（⑤の場合）'!$BD108+1&lt;=15,IF(L$19&gt;='様式３（療養者名簿）（⑤の場合）'!$BD108,IF(L$19&lt;='様式３（療養者名簿）（⑤の場合）'!$BE108,1,0),0),0)</f>
        <v>0</v>
      </c>
      <c r="M103" s="224">
        <f>IF(M$19-'様式３（療養者名簿）（⑤の場合）'!$BD108+1&lt;=15,IF(M$19&gt;='様式３（療養者名簿）（⑤の場合）'!$BD108,IF(M$19&lt;='様式３（療養者名簿）（⑤の場合）'!$BE108,1,0),0),0)</f>
        <v>0</v>
      </c>
      <c r="N103" s="224">
        <f>IF(N$19-'様式３（療養者名簿）（⑤の場合）'!$BD108+1&lt;=15,IF(N$19&gt;='様式３（療養者名簿）（⑤の場合）'!$BD108,IF(N$19&lt;='様式３（療養者名簿）（⑤の場合）'!$BE108,1,0),0),0)</f>
        <v>0</v>
      </c>
      <c r="O103" s="224">
        <f>IF(O$19-'様式３（療養者名簿）（⑤の場合）'!$BD108+1&lt;=15,IF(O$19&gt;='様式３（療養者名簿）（⑤の場合）'!$BD108,IF(O$19&lt;='様式３（療養者名簿）（⑤の場合）'!$BE108,1,0),0),0)</f>
        <v>0</v>
      </c>
      <c r="P103" s="224">
        <f>IF(P$19-'様式３（療養者名簿）（⑤の場合）'!$BD108+1&lt;=15,IF(P$19&gt;='様式３（療養者名簿）（⑤の場合）'!$BD108,IF(P$19&lt;='様式３（療養者名簿）（⑤の場合）'!$BE108,1,0),0),0)</f>
        <v>0</v>
      </c>
      <c r="Q103" s="224">
        <f>IF(Q$19-'様式３（療養者名簿）（⑤の場合）'!$BD108+1&lt;=15,IF(Q$19&gt;='様式３（療養者名簿）（⑤の場合）'!$BD108,IF(Q$19&lt;='様式３（療養者名簿）（⑤の場合）'!$BE108,1,0),0),0)</f>
        <v>0</v>
      </c>
      <c r="R103" s="224">
        <f>IF(R$19-'様式３（療養者名簿）（⑤の場合）'!$BD108+1&lt;=15,IF(R$19&gt;='様式３（療養者名簿）（⑤の場合）'!$BD108,IF(R$19&lt;='様式３（療養者名簿）（⑤の場合）'!$BE108,1,0),0),0)</f>
        <v>0</v>
      </c>
      <c r="S103" s="224">
        <f>IF(S$19-'様式３（療養者名簿）（⑤の場合）'!$BD108+1&lt;=15,IF(S$19&gt;='様式３（療養者名簿）（⑤の場合）'!$BD108,IF(S$19&lt;='様式３（療養者名簿）（⑤の場合）'!$BE108,1,0),0),0)</f>
        <v>0</v>
      </c>
      <c r="T103" s="224">
        <f>IF(T$19-'様式３（療養者名簿）（⑤の場合）'!$BD108+1&lt;=15,IF(T$19&gt;='様式３（療養者名簿）（⑤の場合）'!$BD108,IF(T$19&lt;='様式３（療養者名簿）（⑤の場合）'!$BE108,1,0),0),0)</f>
        <v>0</v>
      </c>
      <c r="U103" s="224">
        <f>IF(U$19-'様式３（療養者名簿）（⑤の場合）'!$BD108+1&lt;=15,IF(U$19&gt;='様式３（療養者名簿）（⑤の場合）'!$BD108,IF(U$19&lt;='様式３（療養者名簿）（⑤の場合）'!$BE108,1,0),0),0)</f>
        <v>0</v>
      </c>
      <c r="V103" s="224">
        <f>IF(V$19-'様式３（療養者名簿）（⑤の場合）'!$BD108+1&lt;=15,IF(V$19&gt;='様式３（療養者名簿）（⑤の場合）'!$BD108,IF(V$19&lt;='様式３（療養者名簿）（⑤の場合）'!$BE108,1,0),0),0)</f>
        <v>0</v>
      </c>
      <c r="W103" s="224">
        <f>IF(W$19-'様式３（療養者名簿）（⑤の場合）'!$BD108+1&lt;=15,IF(W$19&gt;='様式３（療養者名簿）（⑤の場合）'!$BD108,IF(W$19&lt;='様式３（療養者名簿）（⑤の場合）'!$BE108,1,0),0),0)</f>
        <v>0</v>
      </c>
      <c r="X103" s="224">
        <f>IF(X$19-'様式３（療養者名簿）（⑤の場合）'!$BD108+1&lt;=15,IF(X$19&gt;='様式３（療養者名簿）（⑤の場合）'!$BD108,IF(X$19&lt;='様式３（療養者名簿）（⑤の場合）'!$BE108,1,0),0),0)</f>
        <v>0</v>
      </c>
      <c r="Y103" s="224">
        <f>IF(Y$19-'様式３（療養者名簿）（⑤の場合）'!$BD108+1&lt;=15,IF(Y$19&gt;='様式３（療養者名簿）（⑤の場合）'!$BD108,IF(Y$19&lt;='様式３（療養者名簿）（⑤の場合）'!$BE108,1,0),0),0)</f>
        <v>0</v>
      </c>
      <c r="Z103" s="224">
        <f>IF(Z$19-'様式３（療養者名簿）（⑤の場合）'!$BD108+1&lt;=15,IF(Z$19&gt;='様式３（療養者名簿）（⑤の場合）'!$BD108,IF(Z$19&lt;='様式３（療養者名簿）（⑤の場合）'!$BE108,1,0),0),0)</f>
        <v>0</v>
      </c>
      <c r="AA103" s="224">
        <f>IF(AA$19-'様式３（療養者名簿）（⑤の場合）'!$BD108+1&lt;=15,IF(AA$19&gt;='様式３（療養者名簿）（⑤の場合）'!$BD108,IF(AA$19&lt;='様式３（療養者名簿）（⑤の場合）'!$BE108,1,0),0),0)</f>
        <v>0</v>
      </c>
      <c r="AB103" s="224">
        <f>IF(AB$19-'様式３（療養者名簿）（⑤の場合）'!$BD108+1&lt;=15,IF(AB$19&gt;='様式３（療養者名簿）（⑤の場合）'!$BD108,IF(AB$19&lt;='様式３（療養者名簿）（⑤の場合）'!$BE108,1,0),0),0)</f>
        <v>0</v>
      </c>
      <c r="AC103" s="224">
        <f>IF(AC$19-'様式３（療養者名簿）（⑤の場合）'!$BD108+1&lt;=15,IF(AC$19&gt;='様式３（療養者名簿）（⑤の場合）'!$BD108,IF(AC$19&lt;='様式３（療養者名簿）（⑤の場合）'!$BE108,1,0),0),0)</f>
        <v>0</v>
      </c>
      <c r="AD103" s="224">
        <f>IF(AD$19-'様式３（療養者名簿）（⑤の場合）'!$BD108+1&lt;=15,IF(AD$19&gt;='様式３（療養者名簿）（⑤の場合）'!$BD108,IF(AD$19&lt;='様式３（療養者名簿）（⑤の場合）'!$BE108,1,0),0),0)</f>
        <v>0</v>
      </c>
      <c r="AE103" s="224">
        <f>IF(AE$19-'様式３（療養者名簿）（⑤の場合）'!$BD108+1&lt;=15,IF(AE$19&gt;='様式３（療養者名簿）（⑤の場合）'!$BD108,IF(AE$19&lt;='様式３（療養者名簿）（⑤の場合）'!$BE108,1,0),0),0)</f>
        <v>0</v>
      </c>
      <c r="AF103" s="224">
        <f>IF(AF$19-'様式３（療養者名簿）（⑤の場合）'!$BD108+1&lt;=15,IF(AF$19&gt;='様式３（療養者名簿）（⑤の場合）'!$BD108,IF(AF$19&lt;='様式３（療養者名簿）（⑤の場合）'!$BE108,1,0),0),0)</f>
        <v>0</v>
      </c>
      <c r="AG103" s="224">
        <f>IF(AG$19-'様式３（療養者名簿）（⑤の場合）'!$BD108+1&lt;=15,IF(AG$19&gt;='様式３（療養者名簿）（⑤の場合）'!$BD108,IF(AG$19&lt;='様式３（療養者名簿）（⑤の場合）'!$BE108,1,0),0),0)</f>
        <v>0</v>
      </c>
      <c r="AH103" s="224">
        <f>IF(AH$19-'様式３（療養者名簿）（⑤の場合）'!$BD108+1&lt;=15,IF(AH$19&gt;='様式３（療養者名簿）（⑤の場合）'!$BD108,IF(AH$19&lt;='様式３（療養者名簿）（⑤の場合）'!$BE108,1,0),0),0)</f>
        <v>0</v>
      </c>
      <c r="AI103" s="224">
        <f>IF(AI$19-'様式３（療養者名簿）（⑤の場合）'!$BD108+1&lt;=15,IF(AI$19&gt;='様式３（療養者名簿）（⑤の場合）'!$BD108,IF(AI$19&lt;='様式３（療養者名簿）（⑤の場合）'!$BE108,1,0),0),0)</f>
        <v>0</v>
      </c>
      <c r="AJ103" s="224">
        <f>IF(AJ$19-'様式３（療養者名簿）（⑤の場合）'!$BD108+1&lt;=15,IF(AJ$19&gt;='様式３（療養者名簿）（⑤の場合）'!$BD108,IF(AJ$19&lt;='様式３（療養者名簿）（⑤の場合）'!$BE108,1,0),0),0)</f>
        <v>0</v>
      </c>
      <c r="AK103" s="224">
        <f>IF(AK$19-'様式３（療養者名簿）（⑤の場合）'!$BD108+1&lt;=15,IF(AK$19&gt;='様式３（療養者名簿）（⑤の場合）'!$BD108,IF(AK$19&lt;='様式３（療養者名簿）（⑤の場合）'!$BE108,1,0),0),0)</f>
        <v>0</v>
      </c>
      <c r="AL103" s="224">
        <f>IF(AL$19-'様式３（療養者名簿）（⑤の場合）'!$BD108+1&lt;=15,IF(AL$19&gt;='様式３（療養者名簿）（⑤の場合）'!$BD108,IF(AL$19&lt;='様式３（療養者名簿）（⑤の場合）'!$BE108,1,0),0),0)</f>
        <v>0</v>
      </c>
      <c r="AM103" s="224">
        <f>IF(AM$19-'様式３（療養者名簿）（⑤の場合）'!$BD108+1&lt;=15,IF(AM$19&gt;='様式３（療養者名簿）（⑤の場合）'!$BD108,IF(AM$19&lt;='様式３（療養者名簿）（⑤の場合）'!$BE108,1,0),0),0)</f>
        <v>0</v>
      </c>
      <c r="AN103" s="224">
        <f>IF(AN$19-'様式３（療養者名簿）（⑤の場合）'!$BD108+1&lt;=15,IF(AN$19&gt;='様式３（療養者名簿）（⑤の場合）'!$BD108,IF(AN$19&lt;='様式３（療養者名簿）（⑤の場合）'!$BE108,1,0),0),0)</f>
        <v>0</v>
      </c>
      <c r="AO103" s="224">
        <f>IF(AO$19-'様式３（療養者名簿）（⑤の場合）'!$BD108+1&lt;=15,IF(AO$19&gt;='様式３（療養者名簿）（⑤の場合）'!$BD108,IF(AO$19&lt;='様式３（療養者名簿）（⑤の場合）'!$BE108,1,0),0),0)</f>
        <v>0</v>
      </c>
      <c r="AP103" s="224">
        <f>IF(AP$19-'様式３（療養者名簿）（⑤の場合）'!$BD108+1&lt;=15,IF(AP$19&gt;='様式３（療養者名簿）（⑤の場合）'!$BD108,IF(AP$19&lt;='様式３（療養者名簿）（⑤の場合）'!$BE108,1,0),0),0)</f>
        <v>0</v>
      </c>
      <c r="AQ103" s="224">
        <f>IF(AQ$19-'様式３（療養者名簿）（⑤の場合）'!$BD108+1&lt;=15,IF(AQ$19&gt;='様式３（療養者名簿）（⑤の場合）'!$BD108,IF(AQ$19&lt;='様式３（療養者名簿）（⑤の場合）'!$BE108,1,0),0),0)</f>
        <v>0</v>
      </c>
      <c r="AR103" s="224">
        <f>IF(AR$19-'様式３（療養者名簿）（⑤の場合）'!$BD108+1&lt;=15,IF(AR$19&gt;='様式３（療養者名簿）（⑤の場合）'!$BD108,IF(AR$19&lt;='様式３（療養者名簿）（⑤の場合）'!$BE108,1,0),0),0)</f>
        <v>0</v>
      </c>
      <c r="AS103" s="224">
        <f>IF(AS$19-'様式３（療養者名簿）（⑤の場合）'!$BD108+1&lt;=15,IF(AS$19&gt;='様式３（療養者名簿）（⑤の場合）'!$BD108,IF(AS$19&lt;='様式３（療養者名簿）（⑤の場合）'!$BE108,1,0),0),0)</f>
        <v>0</v>
      </c>
      <c r="AT103" s="224">
        <f>IF(AT$19-'様式３（療養者名簿）（⑤の場合）'!$BD108+1&lt;=15,IF(AT$19&gt;='様式３（療養者名簿）（⑤の場合）'!$BD108,IF(AT$19&lt;='様式３（療養者名簿）（⑤の場合）'!$BE108,1,0),0),0)</f>
        <v>0</v>
      </c>
      <c r="AU103" s="224">
        <f>IF(AU$19-'様式３（療養者名簿）（⑤の場合）'!$BD108+1&lt;=15,IF(AU$19&gt;='様式３（療養者名簿）（⑤の場合）'!$BD108,IF(AU$19&lt;='様式３（療養者名簿）（⑤の場合）'!$BE108,1,0),0),0)</f>
        <v>0</v>
      </c>
      <c r="AV103" s="224">
        <f>IF(AV$19-'様式３（療養者名簿）（⑤の場合）'!$BD108+1&lt;=15,IF(AV$19&gt;='様式３（療養者名簿）（⑤の場合）'!$BD108,IF(AV$19&lt;='様式３（療養者名簿）（⑤の場合）'!$BE108,1,0),0),0)</f>
        <v>0</v>
      </c>
      <c r="AW103" s="224">
        <f>IF(AW$19-'様式３（療養者名簿）（⑤の場合）'!$BD108+1&lt;=15,IF(AW$19&gt;='様式３（療養者名簿）（⑤の場合）'!$BD108,IF(AW$19&lt;='様式３（療養者名簿）（⑤の場合）'!$BE108,1,0),0),0)</f>
        <v>0</v>
      </c>
      <c r="AX103" s="224">
        <f>IF(AX$19-'様式３（療養者名簿）（⑤の場合）'!$BD108+1&lt;=15,IF(AX$19&gt;='様式３（療養者名簿）（⑤の場合）'!$BD108,IF(AX$19&lt;='様式３（療養者名簿）（⑤の場合）'!$BE108,1,0),0),0)</f>
        <v>0</v>
      </c>
      <c r="AY103" s="224">
        <f>IF(AY$19-'様式３（療養者名簿）（⑤の場合）'!$BD108+1&lt;=15,IF(AY$19&gt;='様式３（療養者名簿）（⑤の場合）'!$BD108,IF(AY$19&lt;='様式３（療養者名簿）（⑤の場合）'!$BE108,1,0),0),0)</f>
        <v>0</v>
      </c>
      <c r="AZ103" s="224">
        <f>IF(AZ$19-'様式３（療養者名簿）（⑤の場合）'!$BD108+1&lt;=15,IF(AZ$19&gt;='様式３（療養者名簿）（⑤の場合）'!$BD108,IF(AZ$19&lt;='様式３（療養者名簿）（⑤の場合）'!$BE108,1,0),0),0)</f>
        <v>0</v>
      </c>
      <c r="BA103" s="224">
        <f>IF(BA$19-'様式３（療養者名簿）（⑤の場合）'!$BD108+1&lt;=15,IF(BA$19&gt;='様式３（療養者名簿）（⑤の場合）'!$BD108,IF(BA$19&lt;='様式３（療養者名簿）（⑤の場合）'!$BE108,1,0),0),0)</f>
        <v>0</v>
      </c>
      <c r="BB103" s="224">
        <f>IF(BB$19-'様式３（療養者名簿）（⑤の場合）'!$BD108+1&lt;=15,IF(BB$19&gt;='様式３（療養者名簿）（⑤の場合）'!$BD108,IF(BB$19&lt;='様式３（療養者名簿）（⑤の場合）'!$BE108,1,0),0),0)</f>
        <v>0</v>
      </c>
      <c r="BC103" s="224">
        <f>IF(BC$19-'様式３（療養者名簿）（⑤の場合）'!$BD108+1&lt;=15,IF(BC$19&gt;='様式３（療養者名簿）（⑤の場合）'!$BD108,IF(BC$19&lt;='様式３（療養者名簿）（⑤の場合）'!$BE108,1,0),0),0)</f>
        <v>0</v>
      </c>
      <c r="BD103" s="224">
        <f>IF(BD$19-'様式３（療養者名簿）（⑤の場合）'!$BD108+1&lt;=15,IF(BD$19&gt;='様式３（療養者名簿）（⑤の場合）'!$BD108,IF(BD$19&lt;='様式３（療養者名簿）（⑤の場合）'!$BE108,1,0),0),0)</f>
        <v>0</v>
      </c>
      <c r="BE103" s="224">
        <f>IF(BE$19-'様式３（療養者名簿）（⑤の場合）'!$BD108+1&lt;=15,IF(BE$19&gt;='様式３（療養者名簿）（⑤の場合）'!$BD108,IF(BE$19&lt;='様式３（療養者名簿）（⑤の場合）'!$BE108,1,0),0),0)</f>
        <v>0</v>
      </c>
      <c r="BF103" s="224">
        <f>IF(BF$19-'様式３（療養者名簿）（⑤の場合）'!$BD108+1&lt;=15,IF(BF$19&gt;='様式３（療養者名簿）（⑤の場合）'!$BD108,IF(BF$19&lt;='様式３（療養者名簿）（⑤の場合）'!$BE108,1,0),0),0)</f>
        <v>0</v>
      </c>
      <c r="BG103" s="224">
        <f>IF(BG$19-'様式３（療養者名簿）（⑤の場合）'!$BD108+1&lt;=15,IF(BG$19&gt;='様式３（療養者名簿）（⑤の場合）'!$BD108,IF(BG$19&lt;='様式３（療養者名簿）（⑤の場合）'!$BE108,1,0),0),0)</f>
        <v>0</v>
      </c>
      <c r="BH103" s="224">
        <f>IF(BH$19-'様式３（療養者名簿）（⑤の場合）'!$BD108+1&lt;=15,IF(BH$19&gt;='様式３（療養者名簿）（⑤の場合）'!$BD108,IF(BH$19&lt;='様式３（療養者名簿）（⑤の場合）'!$BE108,1,0),0),0)</f>
        <v>0</v>
      </c>
      <c r="BI103" s="224">
        <f>IF(BI$19-'様式３（療養者名簿）（⑤の場合）'!$BD108+1&lt;=15,IF(BI$19&gt;='様式３（療養者名簿）（⑤の場合）'!$BD108,IF(BI$19&lt;='様式３（療養者名簿）（⑤の場合）'!$BE108,1,0),0),0)</f>
        <v>0</v>
      </c>
      <c r="BJ103" s="224">
        <f>IF(BJ$19-'様式３（療養者名簿）（⑤の場合）'!$BD108+1&lt;=15,IF(BJ$19&gt;='様式３（療養者名簿）（⑤の場合）'!$BD108,IF(BJ$19&lt;='様式３（療養者名簿）（⑤の場合）'!$BE108,1,0),0),0)</f>
        <v>0</v>
      </c>
      <c r="BK103" s="224">
        <f>IF(BK$19-'様式３（療養者名簿）（⑤の場合）'!$BD108+1&lt;=15,IF(BK$19&gt;='様式３（療養者名簿）（⑤の場合）'!$BD108,IF(BK$19&lt;='様式３（療養者名簿）（⑤の場合）'!$BE108,1,0),0),0)</f>
        <v>0</v>
      </c>
      <c r="BL103" s="224">
        <f>IF(BL$19-'様式３（療養者名簿）（⑤の場合）'!$BD108+1&lt;=15,IF(BL$19&gt;='様式３（療養者名簿）（⑤の場合）'!$BD108,IF(BL$19&lt;='様式３（療養者名簿）（⑤の場合）'!$BE108,1,0),0),0)</f>
        <v>0</v>
      </c>
      <c r="BM103" s="224">
        <f>IF(BM$19-'様式３（療養者名簿）（⑤の場合）'!$BD108+1&lt;=15,IF(BM$19&gt;='様式３（療養者名簿）（⑤の場合）'!$BD108,IF(BM$19&lt;='様式３（療養者名簿）（⑤の場合）'!$BE108,1,0),0),0)</f>
        <v>0</v>
      </c>
      <c r="BN103" s="224">
        <f>IF(BN$19-'様式３（療養者名簿）（⑤の場合）'!$BD108+1&lt;=15,IF(BN$19&gt;='様式３（療養者名簿）（⑤の場合）'!$BD108,IF(BN$19&lt;='様式３（療養者名簿）（⑤の場合）'!$BE108,1,0),0),0)</f>
        <v>0</v>
      </c>
      <c r="BO103" s="224">
        <f>IF(BO$19-'様式３（療養者名簿）（⑤の場合）'!$BD108+1&lt;=15,IF(BO$19&gt;='様式３（療養者名簿）（⑤の場合）'!$BD108,IF(BO$19&lt;='様式３（療養者名簿）（⑤の場合）'!$BE108,1,0),0),0)</f>
        <v>0</v>
      </c>
      <c r="BP103" s="224">
        <f>IF(BP$19-'様式３（療養者名簿）（⑤の場合）'!$BD108+1&lt;=15,IF(BP$19&gt;='様式３（療養者名簿）（⑤の場合）'!$BD108,IF(BP$19&lt;='様式３（療養者名簿）（⑤の場合）'!$BE108,1,0),0),0)</f>
        <v>0</v>
      </c>
      <c r="BQ103" s="224">
        <f>IF(BQ$19-'様式３（療養者名簿）（⑤の場合）'!$BD108+1&lt;=15,IF(BQ$19&gt;='様式３（療養者名簿）（⑤の場合）'!$BD108,IF(BQ$19&lt;='様式３（療養者名簿）（⑤の場合）'!$BE108,1,0),0),0)</f>
        <v>0</v>
      </c>
      <c r="BR103" s="224">
        <f>IF(BR$19-'様式３（療養者名簿）（⑤の場合）'!$BD108+1&lt;=15,IF(BR$19&gt;='様式３（療養者名簿）（⑤の場合）'!$BD108,IF(BR$19&lt;='様式３（療養者名簿）（⑤の場合）'!$BE108,1,0),0),0)</f>
        <v>0</v>
      </c>
      <c r="BS103" s="224">
        <f>IF(BS$19-'様式３（療養者名簿）（⑤の場合）'!$BD108+1&lt;=15,IF(BS$19&gt;='様式３（療養者名簿）（⑤の場合）'!$BD108,IF(BS$19&lt;='様式３（療養者名簿）（⑤の場合）'!$BE108,1,0),0),0)</f>
        <v>0</v>
      </c>
      <c r="BT103" s="224">
        <f>IF(BT$19-'様式３（療養者名簿）（⑤の場合）'!$BD108+1&lt;=15,IF(BT$19&gt;='様式３（療養者名簿）（⑤の場合）'!$BD108,IF(BT$19&lt;='様式３（療養者名簿）（⑤の場合）'!$BE108,1,0),0),0)</f>
        <v>0</v>
      </c>
      <c r="BU103" s="224">
        <f>IF(BU$19-'様式３（療養者名簿）（⑤の場合）'!$BD108+1&lt;=15,IF(BU$19&gt;='様式３（療養者名簿）（⑤の場合）'!$BD108,IF(BU$19&lt;='様式３（療養者名簿）（⑤の場合）'!$BE108,1,0),0),0)</f>
        <v>0</v>
      </c>
      <c r="BV103" s="224">
        <f>IF(BV$19-'様式３（療養者名簿）（⑤の場合）'!$BD108+1&lt;=15,IF(BV$19&gt;='様式３（療養者名簿）（⑤の場合）'!$BD108,IF(BV$19&lt;='様式３（療養者名簿）（⑤の場合）'!$BE108,1,0),0),0)</f>
        <v>0</v>
      </c>
      <c r="BW103" s="224">
        <f>IF(BW$19-'様式３（療養者名簿）（⑤の場合）'!$BD108+1&lt;=15,IF(BW$19&gt;='様式３（療養者名簿）（⑤の場合）'!$BD108,IF(BW$19&lt;='様式３（療養者名簿）（⑤の場合）'!$BE108,1,0),0),0)</f>
        <v>0</v>
      </c>
      <c r="BX103" s="224">
        <f>IF(BX$19-'様式３（療養者名簿）（⑤の場合）'!$BD108+1&lt;=15,IF(BX$19&gt;='様式３（療養者名簿）（⑤の場合）'!$BD108,IF(BX$19&lt;='様式３（療養者名簿）（⑤の場合）'!$BE108,1,0),0),0)</f>
        <v>0</v>
      </c>
      <c r="BY103" s="224">
        <f>IF(BY$19-'様式３（療養者名簿）（⑤の場合）'!$BD108+1&lt;=15,IF(BY$19&gt;='様式３（療養者名簿）（⑤の場合）'!$BD108,IF(BY$19&lt;='様式３（療養者名簿）（⑤の場合）'!$BE108,1,0),0),0)</f>
        <v>0</v>
      </c>
      <c r="BZ103" s="224">
        <f>IF(BZ$19-'様式３（療養者名簿）（⑤の場合）'!$BD108+1&lt;=15,IF(BZ$19&gt;='様式３（療養者名簿）（⑤の場合）'!$BD108,IF(BZ$19&lt;='様式３（療養者名簿）（⑤の場合）'!$BE108,1,0),0),0)</f>
        <v>0</v>
      </c>
      <c r="CA103" s="224">
        <f>IF(CA$19-'様式３（療養者名簿）（⑤の場合）'!$BD108+1&lt;=15,IF(CA$19&gt;='様式３（療養者名簿）（⑤の場合）'!$BD108,IF(CA$19&lt;='様式３（療養者名簿）（⑤の場合）'!$BE108,1,0),0),0)</f>
        <v>0</v>
      </c>
      <c r="CB103" s="224">
        <f>IF(CB$19-'様式３（療養者名簿）（⑤の場合）'!$BD108+1&lt;=15,IF(CB$19&gt;='様式３（療養者名簿）（⑤の場合）'!$BD108,IF(CB$19&lt;='様式３（療養者名簿）（⑤の場合）'!$BE108,1,0),0),0)</f>
        <v>0</v>
      </c>
      <c r="CC103" s="224">
        <f>IF(CC$19-'様式３（療養者名簿）（⑤の場合）'!$BD108+1&lt;=15,IF(CC$19&gt;='様式３（療養者名簿）（⑤の場合）'!$BD108,IF(CC$19&lt;='様式３（療養者名簿）（⑤の場合）'!$BE108,1,0),0),0)</f>
        <v>0</v>
      </c>
      <c r="CD103" s="224">
        <f>IF(CD$19-'様式３（療養者名簿）（⑤の場合）'!$BD108+1&lt;=15,IF(CD$19&gt;='様式３（療養者名簿）（⑤の場合）'!$BD108,IF(CD$19&lt;='様式３（療養者名簿）（⑤の場合）'!$BE108,1,0),0),0)</f>
        <v>0</v>
      </c>
      <c r="CE103" s="224">
        <f>IF(CE$19-'様式３（療養者名簿）（⑤の場合）'!$BD108+1&lt;=15,IF(CE$19&gt;='様式３（療養者名簿）（⑤の場合）'!$BD108,IF(CE$19&lt;='様式３（療養者名簿）（⑤の場合）'!$BE108,1,0),0),0)</f>
        <v>0</v>
      </c>
      <c r="CF103" s="224">
        <f>IF(CF$19-'様式３（療養者名簿）（⑤の場合）'!$BD108+1&lt;=15,IF(CF$19&gt;='様式３（療養者名簿）（⑤の場合）'!$BD108,IF(CF$19&lt;='様式３（療養者名簿）（⑤の場合）'!$BE108,1,0),0),0)</f>
        <v>0</v>
      </c>
      <c r="CG103" s="224">
        <f>IF(CG$19-'様式３（療養者名簿）（⑤の場合）'!$BD108+1&lt;=15,IF(CG$19&gt;='様式３（療養者名簿）（⑤の場合）'!$BD108,IF(CG$19&lt;='様式３（療養者名簿）（⑤の場合）'!$BE108,1,0),0),0)</f>
        <v>0</v>
      </c>
      <c r="CH103" s="224">
        <f>IF(CH$19-'様式３（療養者名簿）（⑤の場合）'!$BD108+1&lt;=15,IF(CH$19&gt;='様式３（療養者名簿）（⑤の場合）'!$BD108,IF(CH$19&lt;='様式３（療養者名簿）（⑤の場合）'!$BE108,1,0),0),0)</f>
        <v>0</v>
      </c>
      <c r="CI103" s="224">
        <f>IF(CI$19-'様式３（療養者名簿）（⑤の場合）'!$BD108+1&lt;=15,IF(CI$19&gt;='様式３（療養者名簿）（⑤の場合）'!$BD108,IF(CI$19&lt;='様式３（療養者名簿）（⑤の場合）'!$BE108,1,0),0),0)</f>
        <v>0</v>
      </c>
      <c r="CJ103" s="224">
        <f>IF(CJ$19-'様式３（療養者名簿）（⑤の場合）'!$BD108+1&lt;=15,IF(CJ$19&gt;='様式３（療養者名簿）（⑤の場合）'!$BD108,IF(CJ$19&lt;='様式３（療養者名簿）（⑤の場合）'!$BE108,1,0),0),0)</f>
        <v>0</v>
      </c>
      <c r="CK103" s="224">
        <f>IF(CK$19-'様式３（療養者名簿）（⑤の場合）'!$BD108+1&lt;=15,IF(CK$19&gt;='様式３（療養者名簿）（⑤の場合）'!$BD108,IF(CK$19&lt;='様式３（療養者名簿）（⑤の場合）'!$BE108,1,0),0),0)</f>
        <v>0</v>
      </c>
      <c r="CL103" s="224">
        <f>IF(CL$19-'様式３（療養者名簿）（⑤の場合）'!$BD108+1&lt;=15,IF(CL$19&gt;='様式３（療養者名簿）（⑤の場合）'!$BD108,IF(CL$19&lt;='様式３（療養者名簿）（⑤の場合）'!$BE108,1,0),0),0)</f>
        <v>0</v>
      </c>
      <c r="CM103" s="224">
        <f>IF(CM$19-'様式３（療養者名簿）（⑤の場合）'!$BD108+1&lt;=15,IF(CM$19&gt;='様式３（療養者名簿）（⑤の場合）'!$BD108,IF(CM$19&lt;='様式３（療養者名簿）（⑤の場合）'!$BE108,1,0),0),0)</f>
        <v>0</v>
      </c>
      <c r="CN103" s="224">
        <f>IF(CN$19-'様式３（療養者名簿）（⑤の場合）'!$BD108+1&lt;=15,IF(CN$19&gt;='様式３（療養者名簿）（⑤の場合）'!$BD108,IF(CN$19&lt;='様式３（療養者名簿）（⑤の場合）'!$BE108,1,0),0),0)</f>
        <v>0</v>
      </c>
      <c r="CO103" s="224">
        <f>IF(CO$19-'様式３（療養者名簿）（⑤の場合）'!$BD108+1&lt;=15,IF(CO$19&gt;='様式３（療養者名簿）（⑤の場合）'!$BD108,IF(CO$19&lt;='様式３（療養者名簿）（⑤の場合）'!$BE108,1,0),0),0)</f>
        <v>0</v>
      </c>
      <c r="CP103" s="224">
        <f>IF(CP$19-'様式３（療養者名簿）（⑤の場合）'!$BD108+1&lt;=15,IF(CP$19&gt;='様式３（療養者名簿）（⑤の場合）'!$BD108,IF(CP$19&lt;='様式３（療養者名簿）（⑤の場合）'!$BE108,1,0),0),0)</f>
        <v>0</v>
      </c>
      <c r="CQ103" s="224">
        <f>IF(CQ$19-'様式３（療養者名簿）（⑤の場合）'!$BD108+1&lt;=15,IF(CQ$19&gt;='様式３（療養者名簿）（⑤の場合）'!$BD108,IF(CQ$19&lt;='様式３（療養者名簿）（⑤の場合）'!$BE108,1,0),0),0)</f>
        <v>0</v>
      </c>
      <c r="CR103" s="224">
        <f>IF(CR$19-'様式３（療養者名簿）（⑤の場合）'!$BD108+1&lt;=15,IF(CR$19&gt;='様式３（療養者名簿）（⑤の場合）'!$BD108,IF(CR$19&lt;='様式３（療養者名簿）（⑤の場合）'!$BE108,1,0),0),0)</f>
        <v>0</v>
      </c>
      <c r="CS103" s="224">
        <f>IF(CS$19-'様式３（療養者名簿）（⑤の場合）'!$BD108+1&lt;=15,IF(CS$19&gt;='様式３（療養者名簿）（⑤の場合）'!$BD108,IF(CS$19&lt;='様式３（療養者名簿）（⑤の場合）'!$BE108,1,0),0),0)</f>
        <v>0</v>
      </c>
      <c r="CT103" s="224">
        <f>IF(CT$19-'様式３（療養者名簿）（⑤の場合）'!$BD108+1&lt;=15,IF(CT$19&gt;='様式３（療養者名簿）（⑤の場合）'!$BD108,IF(CT$19&lt;='様式３（療養者名簿）（⑤の場合）'!$BE108,1,0),0),0)</f>
        <v>0</v>
      </c>
      <c r="CU103" s="224">
        <f>IF(CU$19-'様式３（療養者名簿）（⑤の場合）'!$BD108+1&lt;=15,IF(CU$19&gt;='様式３（療養者名簿）（⑤の場合）'!$BD108,IF(CU$19&lt;='様式３（療養者名簿）（⑤の場合）'!$BE108,1,0),0),0)</f>
        <v>0</v>
      </c>
      <c r="CV103" s="224">
        <f>IF(CV$19-'様式３（療養者名簿）（⑤の場合）'!$BD108+1&lt;=15,IF(CV$19&gt;='様式３（療養者名簿）（⑤の場合）'!$BD108,IF(CV$19&lt;='様式３（療養者名簿）（⑤の場合）'!$BE108,1,0),0),0)</f>
        <v>0</v>
      </c>
      <c r="CW103" s="224">
        <f>IF(CW$19-'様式３（療養者名簿）（⑤の場合）'!$BD108+1&lt;=15,IF(CW$19&gt;='様式３（療養者名簿）（⑤の場合）'!$BD108,IF(CW$19&lt;='様式３（療養者名簿）（⑤の場合）'!$BE108,1,0),0),0)</f>
        <v>0</v>
      </c>
      <c r="CX103" s="224">
        <f>IF(CX$19-'様式３（療養者名簿）（⑤の場合）'!$BD108+1&lt;=15,IF(CX$19&gt;='様式３（療養者名簿）（⑤の場合）'!$BD108,IF(CX$19&lt;='様式３（療養者名簿）（⑤の場合）'!$BE108,1,0),0),0)</f>
        <v>0</v>
      </c>
      <c r="CY103" s="224">
        <f>IF(CY$19-'様式３（療養者名簿）（⑤の場合）'!$BD108+1&lt;=15,IF(CY$19&gt;='様式３（療養者名簿）（⑤の場合）'!$BD108,IF(CY$19&lt;='様式３（療養者名簿）（⑤の場合）'!$BE108,1,0),0),0)</f>
        <v>0</v>
      </c>
      <c r="CZ103" s="224">
        <f>IF(CZ$19-'様式３（療養者名簿）（⑤の場合）'!$BD108+1&lt;=15,IF(CZ$19&gt;='様式３（療養者名簿）（⑤の場合）'!$BD108,IF(CZ$19&lt;='様式３（療養者名簿）（⑤の場合）'!$BE108,1,0),0),0)</f>
        <v>0</v>
      </c>
      <c r="DA103" s="224">
        <f>IF(DA$19-'様式３（療養者名簿）（⑤の場合）'!$BD108+1&lt;=15,IF(DA$19&gt;='様式３（療養者名簿）（⑤の場合）'!$BD108,IF(DA$19&lt;='様式３（療養者名簿）（⑤の場合）'!$BE108,1,0),0),0)</f>
        <v>0</v>
      </c>
      <c r="DB103" s="224">
        <f>IF(DB$19-'様式３（療養者名簿）（⑤の場合）'!$BD108+1&lt;=15,IF(DB$19&gt;='様式３（療養者名簿）（⑤の場合）'!$BD108,IF(DB$19&lt;='様式３（療養者名簿）（⑤の場合）'!$BE108,1,0),0),0)</f>
        <v>0</v>
      </c>
      <c r="DC103" s="224">
        <f>IF(DC$19-'様式３（療養者名簿）（⑤の場合）'!$BD108+1&lt;=15,IF(DC$19&gt;='様式３（療養者名簿）（⑤の場合）'!$BD108,IF(DC$19&lt;='様式３（療養者名簿）（⑤の場合）'!$BE108,1,0),0),0)</f>
        <v>0</v>
      </c>
      <c r="DD103" s="224">
        <f>IF(DD$19-'様式３（療養者名簿）（⑤の場合）'!$BD108+1&lt;=15,IF(DD$19&gt;='様式３（療養者名簿）（⑤の場合）'!$BD108,IF(DD$19&lt;='様式３（療養者名簿）（⑤の場合）'!$BE108,1,0),0),0)</f>
        <v>0</v>
      </c>
      <c r="DE103" s="224">
        <f>IF(DE$19-'様式３（療養者名簿）（⑤の場合）'!$BD108+1&lt;=15,IF(DE$19&gt;='様式３（療養者名簿）（⑤の場合）'!$BD108,IF(DE$19&lt;='様式３（療養者名簿）（⑤の場合）'!$BE108,1,0),0),0)</f>
        <v>0</v>
      </c>
      <c r="DF103" s="224">
        <f>IF(DF$19-'様式３（療養者名簿）（⑤の場合）'!$BD108+1&lt;=15,IF(DF$19&gt;='様式３（療養者名簿）（⑤の場合）'!$BD108,IF(DF$19&lt;='様式３（療養者名簿）（⑤の場合）'!$BE108,1,0),0),0)</f>
        <v>0</v>
      </c>
      <c r="DG103" s="224">
        <f>IF(DG$19-'様式３（療養者名簿）（⑤の場合）'!$BD108+1&lt;=15,IF(DG$19&gt;='様式３（療養者名簿）（⑤の場合）'!$BD108,IF(DG$19&lt;='様式３（療養者名簿）（⑤の場合）'!$BE108,1,0),0),0)</f>
        <v>0</v>
      </c>
      <c r="DH103" s="224">
        <f>IF(DH$19-'様式３（療養者名簿）（⑤の場合）'!$BD108+1&lt;=15,IF(DH$19&gt;='様式３（療養者名簿）（⑤の場合）'!$BD108,IF(DH$19&lt;='様式３（療養者名簿）（⑤の場合）'!$BE108,1,0),0),0)</f>
        <v>0</v>
      </c>
      <c r="DI103" s="224">
        <f>IF(DI$19-'様式３（療養者名簿）（⑤の場合）'!$BD108+1&lt;=15,IF(DI$19&gt;='様式３（療養者名簿）（⑤の場合）'!$BD108,IF(DI$19&lt;='様式３（療養者名簿）（⑤の場合）'!$BE108,1,0),0),0)</f>
        <v>0</v>
      </c>
      <c r="DJ103" s="224">
        <f>IF(DJ$19-'様式３（療養者名簿）（⑤の場合）'!$BD108+1&lt;=15,IF(DJ$19&gt;='様式３（療養者名簿）（⑤の場合）'!$BD108,IF(DJ$19&lt;='様式３（療養者名簿）（⑤の場合）'!$BE108,1,0),0),0)</f>
        <v>0</v>
      </c>
      <c r="DK103" s="224">
        <f>IF(DK$19-'様式３（療養者名簿）（⑤の場合）'!$BD108+1&lt;=15,IF(DK$19&gt;='様式３（療養者名簿）（⑤の場合）'!$BD108,IF(DK$19&lt;='様式３（療養者名簿）（⑤の場合）'!$BE108,1,0),0),0)</f>
        <v>0</v>
      </c>
      <c r="DL103" s="224">
        <f>IF(DL$19-'様式３（療養者名簿）（⑤の場合）'!$BD108+1&lt;=15,IF(DL$19&gt;='様式３（療養者名簿）（⑤の場合）'!$BD108,IF(DL$19&lt;='様式３（療養者名簿）（⑤の場合）'!$BE108,1,0),0),0)</f>
        <v>0</v>
      </c>
      <c r="DM103" s="224">
        <f>IF(DM$19-'様式３（療養者名簿）（⑤の場合）'!$BD108+1&lt;=15,IF(DM$19&gt;='様式３（療養者名簿）（⑤の場合）'!$BD108,IF(DM$19&lt;='様式３（療養者名簿）（⑤の場合）'!$BE108,1,0),0),0)</f>
        <v>0</v>
      </c>
      <c r="DN103" s="224">
        <f>IF(DN$19-'様式３（療養者名簿）（⑤の場合）'!$BD108+1&lt;=15,IF(DN$19&gt;='様式３（療養者名簿）（⑤の場合）'!$BD108,IF(DN$19&lt;='様式３（療養者名簿）（⑤の場合）'!$BE108,1,0),0),0)</f>
        <v>0</v>
      </c>
      <c r="DO103" s="224">
        <f>IF(DO$19-'様式３（療養者名簿）（⑤の場合）'!$BD108+1&lt;=15,IF(DO$19&gt;='様式３（療養者名簿）（⑤の場合）'!$BD108,IF(DO$19&lt;='様式３（療養者名簿）（⑤の場合）'!$BE108,1,0),0),0)</f>
        <v>0</v>
      </c>
      <c r="DP103" s="224">
        <f>IF(DP$19-'様式３（療養者名簿）（⑤の場合）'!$BD108+1&lt;=15,IF(DP$19&gt;='様式３（療養者名簿）（⑤の場合）'!$BD108,IF(DP$19&lt;='様式３（療養者名簿）（⑤の場合）'!$BE108,1,0),0),0)</f>
        <v>0</v>
      </c>
      <c r="DQ103" s="224">
        <f>IF(DQ$19-'様式３（療養者名簿）（⑤の場合）'!$BD108+1&lt;=15,IF(DQ$19&gt;='様式３（療養者名簿）（⑤の場合）'!$BD108,IF(DQ$19&lt;='様式３（療養者名簿）（⑤の場合）'!$BE108,1,0),0),0)</f>
        <v>0</v>
      </c>
      <c r="DR103" s="224">
        <f>IF(DR$19-'様式３（療養者名簿）（⑤の場合）'!$BD108+1&lt;=15,IF(DR$19&gt;='様式３（療養者名簿）（⑤の場合）'!$BD108,IF(DR$19&lt;='様式３（療養者名簿）（⑤の場合）'!$BE108,1,0),0),0)</f>
        <v>0</v>
      </c>
      <c r="DS103" s="224">
        <f>IF(DS$19-'様式３（療養者名簿）（⑤の場合）'!$BD108+1&lt;=15,IF(DS$19&gt;='様式３（療養者名簿）（⑤の場合）'!$BD108,IF(DS$19&lt;='様式３（療養者名簿）（⑤の場合）'!$BE108,1,0),0),0)</f>
        <v>0</v>
      </c>
      <c r="DT103" s="224">
        <f>IF(DT$19-'様式３（療養者名簿）（⑤の場合）'!$BD108+1&lt;=15,IF(DT$19&gt;='様式３（療養者名簿）（⑤の場合）'!$BD108,IF(DT$19&lt;='様式３（療養者名簿）（⑤の場合）'!$BE108,1,0),0),0)</f>
        <v>0</v>
      </c>
      <c r="DU103" s="224">
        <f>IF(DU$19-'様式３（療養者名簿）（⑤の場合）'!$BD108+1&lt;=15,IF(DU$19&gt;='様式３（療養者名簿）（⑤の場合）'!$BD108,IF(DU$19&lt;='様式３（療養者名簿）（⑤の場合）'!$BE108,1,0),0),0)</f>
        <v>0</v>
      </c>
      <c r="DV103" s="224">
        <f>IF(DV$19-'様式３（療養者名簿）（⑤の場合）'!$BD108+1&lt;=15,IF(DV$19&gt;='様式３（療養者名簿）（⑤の場合）'!$BD108,IF(DV$19&lt;='様式３（療養者名簿）（⑤の場合）'!$BE108,1,0),0),0)</f>
        <v>0</v>
      </c>
      <c r="DW103" s="224">
        <f>IF(DW$19-'様式３（療養者名簿）（⑤の場合）'!$BD108+1&lt;=15,IF(DW$19&gt;='様式３（療養者名簿）（⑤の場合）'!$BD108,IF(DW$19&lt;='様式３（療養者名簿）（⑤の場合）'!$BE108,1,0),0),0)</f>
        <v>0</v>
      </c>
      <c r="DX103" s="224">
        <f>IF(DX$19-'様式３（療養者名簿）（⑤の場合）'!$BD108+1&lt;=15,IF(DX$19&gt;='様式３（療養者名簿）（⑤の場合）'!$BD108,IF(DX$19&lt;='様式３（療養者名簿）（⑤の場合）'!$BE108,1,0),0),0)</f>
        <v>0</v>
      </c>
      <c r="DY103" s="224">
        <f>IF(DY$19-'様式３（療養者名簿）（⑤の場合）'!$BD108+1&lt;=15,IF(DY$19&gt;='様式３（療養者名簿）（⑤の場合）'!$BD108,IF(DY$19&lt;='様式３（療養者名簿）（⑤の場合）'!$BE108,1,0),0),0)</f>
        <v>0</v>
      </c>
      <c r="DZ103" s="224">
        <f>IF(DZ$19-'様式３（療養者名簿）（⑤の場合）'!$BD108+1&lt;=15,IF(DZ$19&gt;='様式３（療養者名簿）（⑤の場合）'!$BD108,IF(DZ$19&lt;='様式３（療養者名簿）（⑤の場合）'!$BE108,1,0),0),0)</f>
        <v>0</v>
      </c>
      <c r="EA103" s="224">
        <f>IF(EA$19-'様式３（療養者名簿）（⑤の場合）'!$BD108+1&lt;=15,IF(EA$19&gt;='様式３（療養者名簿）（⑤の場合）'!$BD108,IF(EA$19&lt;='様式３（療養者名簿）（⑤の場合）'!$BE108,1,0),0),0)</f>
        <v>0</v>
      </c>
      <c r="EB103" s="224">
        <f>IF(EB$19-'様式３（療養者名簿）（⑤の場合）'!$BD108+1&lt;=15,IF(EB$19&gt;='様式３（療養者名簿）（⑤の場合）'!$BD108,IF(EB$19&lt;='様式３（療養者名簿）（⑤の場合）'!$BE108,1,0),0),0)</f>
        <v>0</v>
      </c>
      <c r="EC103" s="224">
        <f>IF(EC$19-'様式３（療養者名簿）（⑤の場合）'!$BD108+1&lt;=15,IF(EC$19&gt;='様式３（療養者名簿）（⑤の場合）'!$BD108,IF(EC$19&lt;='様式３（療養者名簿）（⑤の場合）'!$BE108,1,0),0),0)</f>
        <v>0</v>
      </c>
      <c r="ED103" s="224">
        <f>IF(ED$19-'様式３（療養者名簿）（⑤の場合）'!$BD108+1&lt;=15,IF(ED$19&gt;='様式３（療養者名簿）（⑤の場合）'!$BD108,IF(ED$19&lt;='様式３（療養者名簿）（⑤の場合）'!$BE108,1,0),0),0)</f>
        <v>0</v>
      </c>
      <c r="EE103" s="224">
        <f>IF(EE$19-'様式３（療養者名簿）（⑤の場合）'!$BD108+1&lt;=15,IF(EE$19&gt;='様式３（療養者名簿）（⑤の場合）'!$BD108,IF(EE$19&lt;='様式３（療養者名簿）（⑤の場合）'!$BE108,1,0),0),0)</f>
        <v>0</v>
      </c>
      <c r="EF103" s="224">
        <f>IF(EF$19-'様式３（療養者名簿）（⑤の場合）'!$BD108+1&lt;=15,IF(EF$19&gt;='様式３（療養者名簿）（⑤の場合）'!$BD108,IF(EF$19&lt;='様式３（療養者名簿）（⑤の場合）'!$BE108,1,0),0),0)</f>
        <v>0</v>
      </c>
      <c r="EG103" s="224">
        <f>IF(EG$19-'様式３（療養者名簿）（⑤の場合）'!$BD108+1&lt;=15,IF(EG$19&gt;='様式３（療養者名簿）（⑤の場合）'!$BD108,IF(EG$19&lt;='様式３（療養者名簿）（⑤の場合）'!$BE108,1,0),0),0)</f>
        <v>0</v>
      </c>
      <c r="EH103" s="224">
        <f>IF(EH$19-'様式３（療養者名簿）（⑤の場合）'!$BD108+1&lt;=15,IF(EH$19&gt;='様式３（療養者名簿）（⑤の場合）'!$BD108,IF(EH$19&lt;='様式３（療養者名簿）（⑤の場合）'!$BE108,1,0),0),0)</f>
        <v>0</v>
      </c>
      <c r="EI103" s="224">
        <f>IF(EI$19-'様式３（療養者名簿）（⑤の場合）'!$BD108+1&lt;=15,IF(EI$19&gt;='様式３（療養者名簿）（⑤の場合）'!$BD108,IF(EI$19&lt;='様式３（療養者名簿）（⑤の場合）'!$BE108,1,0),0),0)</f>
        <v>0</v>
      </c>
      <c r="EJ103" s="224">
        <f>IF(EJ$19-'様式３（療養者名簿）（⑤の場合）'!$BD108+1&lt;=15,IF(EJ$19&gt;='様式３（療養者名簿）（⑤の場合）'!$BD108,IF(EJ$19&lt;='様式３（療養者名簿）（⑤の場合）'!$BE108,1,0),0),0)</f>
        <v>0</v>
      </c>
      <c r="EK103" s="224">
        <f>IF(EK$19-'様式３（療養者名簿）（⑤の場合）'!$BD108+1&lt;=15,IF(EK$19&gt;='様式３（療養者名簿）（⑤の場合）'!$BD108,IF(EK$19&lt;='様式３（療養者名簿）（⑤の場合）'!$BE108,1,0),0),0)</f>
        <v>0</v>
      </c>
      <c r="EL103" s="224">
        <f>IF(EL$19-'様式３（療養者名簿）（⑤の場合）'!$BD108+1&lt;=15,IF(EL$19&gt;='様式３（療養者名簿）（⑤の場合）'!$BD108,IF(EL$19&lt;='様式３（療養者名簿）（⑤の場合）'!$BE108,1,0),0),0)</f>
        <v>0</v>
      </c>
      <c r="EM103" s="224">
        <f>IF(EM$19-'様式３（療養者名簿）（⑤の場合）'!$BD108+1&lt;=15,IF(EM$19&gt;='様式３（療養者名簿）（⑤の場合）'!$BD108,IF(EM$19&lt;='様式３（療養者名簿）（⑤の場合）'!$BE108,1,0),0),0)</f>
        <v>0</v>
      </c>
      <c r="EN103" s="224">
        <f>IF(EN$19-'様式３（療養者名簿）（⑤の場合）'!$BD108+1&lt;=15,IF(EN$19&gt;='様式３（療養者名簿）（⑤の場合）'!$BD108,IF(EN$19&lt;='様式３（療養者名簿）（⑤の場合）'!$BE108,1,0),0),0)</f>
        <v>0</v>
      </c>
      <c r="EO103" s="224">
        <f>IF(EO$19-'様式３（療養者名簿）（⑤の場合）'!$BD108+1&lt;=15,IF(EO$19&gt;='様式３（療養者名簿）（⑤の場合）'!$BD108,IF(EO$19&lt;='様式３（療養者名簿）（⑤の場合）'!$BE108,1,0),0),0)</f>
        <v>0</v>
      </c>
      <c r="EP103" s="224">
        <f>IF(EP$19-'様式３（療養者名簿）（⑤の場合）'!$BD108+1&lt;=15,IF(EP$19&gt;='様式３（療養者名簿）（⑤の場合）'!$BD108,IF(EP$19&lt;='様式３（療養者名簿）（⑤の場合）'!$BE108,1,0),0),0)</f>
        <v>0</v>
      </c>
      <c r="EQ103" s="224">
        <f>IF(EQ$19-'様式３（療養者名簿）（⑤の場合）'!$BD108+1&lt;=15,IF(EQ$19&gt;='様式３（療養者名簿）（⑤の場合）'!$BD108,IF(EQ$19&lt;='様式３（療養者名簿）（⑤の場合）'!$BE108,1,0),0),0)</f>
        <v>0</v>
      </c>
      <c r="ER103" s="224">
        <f>IF(ER$19-'様式３（療養者名簿）（⑤の場合）'!$BD108+1&lt;=15,IF(ER$19&gt;='様式３（療養者名簿）（⑤の場合）'!$BD108,IF(ER$19&lt;='様式３（療養者名簿）（⑤の場合）'!$BE108,1,0),0),0)</f>
        <v>0</v>
      </c>
      <c r="ES103" s="224">
        <f>IF(ES$19-'様式３（療養者名簿）（⑤の場合）'!$BD108+1&lt;=15,IF(ES$19&gt;='様式３（療養者名簿）（⑤の場合）'!$BD108,IF(ES$19&lt;='様式３（療養者名簿）（⑤の場合）'!$BE108,1,0),0),0)</f>
        <v>0</v>
      </c>
      <c r="ET103" s="224">
        <f>IF(ET$19-'様式３（療養者名簿）（⑤の場合）'!$BD108+1&lt;=15,IF(ET$19&gt;='様式３（療養者名簿）（⑤の場合）'!$BD108,IF(ET$19&lt;='様式３（療養者名簿）（⑤の場合）'!$BE108,1,0),0),0)</f>
        <v>0</v>
      </c>
      <c r="EU103" s="224">
        <f>IF(EU$19-'様式３（療養者名簿）（⑤の場合）'!$BD108+1&lt;=15,IF(EU$19&gt;='様式３（療養者名簿）（⑤の場合）'!$BD108,IF(EU$19&lt;='様式３（療養者名簿）（⑤の場合）'!$BE108,1,0),0),0)</f>
        <v>0</v>
      </c>
      <c r="EV103" s="224">
        <f>IF(EV$19-'様式３（療養者名簿）（⑤の場合）'!$BD108+1&lt;=15,IF(EV$19&gt;='様式３（療養者名簿）（⑤の場合）'!$BD108,IF(EV$19&lt;='様式３（療養者名簿）（⑤の場合）'!$BE108,1,0),0),0)</f>
        <v>0</v>
      </c>
      <c r="EW103" s="224">
        <f>IF(EW$19-'様式３（療養者名簿）（⑤の場合）'!$BD108+1&lt;=15,IF(EW$19&gt;='様式３（療養者名簿）（⑤の場合）'!$BD108,IF(EW$19&lt;='様式３（療養者名簿）（⑤の場合）'!$BE108,1,0),0),0)</f>
        <v>0</v>
      </c>
      <c r="EX103" s="224">
        <f>IF(EX$19-'様式３（療養者名簿）（⑤の場合）'!$BD108+1&lt;=15,IF(EX$19&gt;='様式３（療養者名簿）（⑤の場合）'!$BD108,IF(EX$19&lt;='様式３（療養者名簿）（⑤の場合）'!$BE108,1,0),0),0)</f>
        <v>0</v>
      </c>
      <c r="EY103" s="224">
        <f>IF(EY$19-'様式３（療養者名簿）（⑤の場合）'!$BD108+1&lt;=15,IF(EY$19&gt;='様式３（療養者名簿）（⑤の場合）'!$BD108,IF(EY$19&lt;='様式３（療養者名簿）（⑤の場合）'!$BE108,1,0),0),0)</f>
        <v>0</v>
      </c>
      <c r="EZ103" s="224">
        <f>IF(EZ$19-'様式３（療養者名簿）（⑤の場合）'!$BD108+1&lt;=15,IF(EZ$19&gt;='様式３（療養者名簿）（⑤の場合）'!$BD108,IF(EZ$19&lt;='様式３（療養者名簿）（⑤の場合）'!$BE108,1,0),0),0)</f>
        <v>0</v>
      </c>
      <c r="FA103" s="224">
        <f>IF(FA$19-'様式３（療養者名簿）（⑤の場合）'!$BD108+1&lt;=15,IF(FA$19&gt;='様式３（療養者名簿）（⑤の場合）'!$BD108,IF(FA$19&lt;='様式３（療養者名簿）（⑤の場合）'!$BE108,1,0),0),0)</f>
        <v>0</v>
      </c>
      <c r="FB103" s="224">
        <f>IF(FB$19-'様式３（療養者名簿）（⑤の場合）'!$BD108+1&lt;=15,IF(FB$19&gt;='様式３（療養者名簿）（⑤の場合）'!$BD108,IF(FB$19&lt;='様式３（療養者名簿）（⑤の場合）'!$BE108,1,0),0),0)</f>
        <v>0</v>
      </c>
      <c r="FC103" s="224">
        <f>IF(FC$19-'様式３（療養者名簿）（⑤の場合）'!$BD108+1&lt;=15,IF(FC$19&gt;='様式３（療養者名簿）（⑤の場合）'!$BD108,IF(FC$19&lt;='様式３（療養者名簿）（⑤の場合）'!$BE108,1,0),0),0)</f>
        <v>0</v>
      </c>
      <c r="FD103" s="224">
        <f>IF(FD$19-'様式３（療養者名簿）（⑤の場合）'!$BD108+1&lt;=15,IF(FD$19&gt;='様式３（療養者名簿）（⑤の場合）'!$BD108,IF(FD$19&lt;='様式３（療養者名簿）（⑤の場合）'!$BE108,1,0),0),0)</f>
        <v>0</v>
      </c>
      <c r="FE103" s="224">
        <f>IF(FE$19-'様式３（療養者名簿）（⑤の場合）'!$BD108+1&lt;=15,IF(FE$19&gt;='様式３（療養者名簿）（⑤の場合）'!$BD108,IF(FE$19&lt;='様式３（療養者名簿）（⑤の場合）'!$BE108,1,0),0),0)</f>
        <v>0</v>
      </c>
      <c r="FF103" s="224">
        <f>IF(FF$19-'様式３（療養者名簿）（⑤の場合）'!$BD108+1&lt;=15,IF(FF$19&gt;='様式３（療養者名簿）（⑤の場合）'!$BD108,IF(FF$19&lt;='様式３（療養者名簿）（⑤の場合）'!$BE108,1,0),0),0)</f>
        <v>0</v>
      </c>
      <c r="FG103" s="224">
        <f>IF(FG$19-'様式３（療養者名簿）（⑤の場合）'!$BD108+1&lt;=15,IF(FG$19&gt;='様式３（療養者名簿）（⑤の場合）'!$BD108,IF(FG$19&lt;='様式３（療養者名簿）（⑤の場合）'!$BE108,1,0),0),0)</f>
        <v>0</v>
      </c>
      <c r="FH103" s="224">
        <f>IF(FH$19-'様式３（療養者名簿）（⑤の場合）'!$BD108+1&lt;=15,IF(FH$19&gt;='様式３（療養者名簿）（⑤の場合）'!$BD108,IF(FH$19&lt;='様式３（療養者名簿）（⑤の場合）'!$BE108,1,0),0),0)</f>
        <v>0</v>
      </c>
      <c r="FI103" s="224">
        <f>IF(FI$19-'様式３（療養者名簿）（⑤の場合）'!$BD108+1&lt;=15,IF(FI$19&gt;='様式３（療養者名簿）（⑤の場合）'!$BD108,IF(FI$19&lt;='様式３（療養者名簿）（⑤の場合）'!$BE108,1,0),0),0)</f>
        <v>0</v>
      </c>
      <c r="FJ103" s="224">
        <f>IF(FJ$19-'様式３（療養者名簿）（⑤の場合）'!$BD108+1&lt;=15,IF(FJ$19&gt;='様式３（療養者名簿）（⑤の場合）'!$BD108,IF(FJ$19&lt;='様式３（療養者名簿）（⑤の場合）'!$BE108,1,0),0),0)</f>
        <v>0</v>
      </c>
      <c r="FK103" s="224">
        <f>IF(FK$19-'様式３（療養者名簿）（⑤の場合）'!$BD108+1&lt;=15,IF(FK$19&gt;='様式３（療養者名簿）（⑤の場合）'!$BD108,IF(FK$19&lt;='様式３（療養者名簿）（⑤の場合）'!$BE108,1,0),0),0)</f>
        <v>0</v>
      </c>
      <c r="FL103" s="224">
        <f>IF(FL$19-'様式３（療養者名簿）（⑤の場合）'!$BD108+1&lt;=15,IF(FL$19&gt;='様式３（療養者名簿）（⑤の場合）'!$BD108,IF(FL$19&lt;='様式３（療養者名簿）（⑤の場合）'!$BE108,1,0),0),0)</f>
        <v>0</v>
      </c>
      <c r="FM103" s="224">
        <f>IF(FM$19-'様式３（療養者名簿）（⑤の場合）'!$BD108+1&lt;=15,IF(FM$19&gt;='様式３（療養者名簿）（⑤の場合）'!$BD108,IF(FM$19&lt;='様式３（療養者名簿）（⑤の場合）'!$BE108,1,0),0),0)</f>
        <v>0</v>
      </c>
      <c r="FN103" s="224">
        <f>IF(FN$19-'様式３（療養者名簿）（⑤の場合）'!$BD108+1&lt;=15,IF(FN$19&gt;='様式３（療養者名簿）（⑤の場合）'!$BD108,IF(FN$19&lt;='様式３（療養者名簿）（⑤の場合）'!$BE108,1,0),0),0)</f>
        <v>0</v>
      </c>
      <c r="FO103" s="224">
        <f>IF(FO$19-'様式３（療養者名簿）（⑤の場合）'!$BD108+1&lt;=15,IF(FO$19&gt;='様式３（療養者名簿）（⑤の場合）'!$BD108,IF(FO$19&lt;='様式３（療養者名簿）（⑤の場合）'!$BE108,1,0),0),0)</f>
        <v>0</v>
      </c>
      <c r="FP103" s="224">
        <f>IF(FP$19-'様式３（療養者名簿）（⑤の場合）'!$BD108+1&lt;=15,IF(FP$19&gt;='様式３（療養者名簿）（⑤の場合）'!$BD108,IF(FP$19&lt;='様式３（療養者名簿）（⑤の場合）'!$BE108,1,0),0),0)</f>
        <v>0</v>
      </c>
      <c r="FQ103" s="224">
        <f>IF(FQ$19-'様式３（療養者名簿）（⑤の場合）'!$BD108+1&lt;=15,IF(FQ$19&gt;='様式３（療養者名簿）（⑤の場合）'!$BD108,IF(FQ$19&lt;='様式３（療養者名簿）（⑤の場合）'!$BE108,1,0),0),0)</f>
        <v>0</v>
      </c>
      <c r="FR103" s="224">
        <f>IF(FR$19-'様式３（療養者名簿）（⑤の場合）'!$BD108+1&lt;=15,IF(FR$19&gt;='様式３（療養者名簿）（⑤の場合）'!$BD108,IF(FR$19&lt;='様式３（療養者名簿）（⑤の場合）'!$BE108,1,0),0),0)</f>
        <v>0</v>
      </c>
      <c r="FS103" s="224">
        <f>IF(FS$19-'様式３（療養者名簿）（⑤の場合）'!$BD108+1&lt;=15,IF(FS$19&gt;='様式３（療養者名簿）（⑤の場合）'!$BD108,IF(FS$19&lt;='様式３（療養者名簿）（⑤の場合）'!$BE108,1,0),0),0)</f>
        <v>0</v>
      </c>
      <c r="FT103" s="224">
        <f>IF(FT$19-'様式３（療養者名簿）（⑤の場合）'!$BD108+1&lt;=15,IF(FT$19&gt;='様式３（療養者名簿）（⑤の場合）'!$BD108,IF(FT$19&lt;='様式３（療養者名簿）（⑤の場合）'!$BE108,1,0),0),0)</f>
        <v>0</v>
      </c>
      <c r="FU103" s="224">
        <f>IF(FU$19-'様式３（療養者名簿）（⑤の場合）'!$BD108+1&lt;=15,IF(FU$19&gt;='様式３（療養者名簿）（⑤の場合）'!$BD108,IF(FU$19&lt;='様式３（療養者名簿）（⑤の場合）'!$BE108,1,0),0),0)</f>
        <v>0</v>
      </c>
      <c r="FV103" s="224">
        <f>IF(FV$19-'様式３（療養者名簿）（⑤の場合）'!$BD108+1&lt;=15,IF(FV$19&gt;='様式３（療養者名簿）（⑤の場合）'!$BD108,IF(FV$19&lt;='様式３（療養者名簿）（⑤の場合）'!$BE108,1,0),0),0)</f>
        <v>0</v>
      </c>
      <c r="FW103" s="224">
        <f>IF(FW$19-'様式３（療養者名簿）（⑤の場合）'!$BD108+1&lt;=15,IF(FW$19&gt;='様式３（療養者名簿）（⑤の場合）'!$BD108,IF(FW$19&lt;='様式３（療養者名簿）（⑤の場合）'!$BE108,1,0),0),0)</f>
        <v>0</v>
      </c>
      <c r="FX103" s="224">
        <f>IF(FX$19-'様式３（療養者名簿）（⑤の場合）'!$BD108+1&lt;=15,IF(FX$19&gt;='様式３（療養者名簿）（⑤の場合）'!$BD108,IF(FX$19&lt;='様式３（療養者名簿）（⑤の場合）'!$BE108,1,0),0),0)</f>
        <v>0</v>
      </c>
      <c r="FY103" s="224">
        <f>IF(FY$19-'様式３（療養者名簿）（⑤の場合）'!$BD108+1&lt;=15,IF(FY$19&gt;='様式３（療養者名簿）（⑤の場合）'!$BD108,IF(FY$19&lt;='様式３（療養者名簿）（⑤の場合）'!$BE108,1,0),0),0)</f>
        <v>0</v>
      </c>
      <c r="FZ103" s="224">
        <f>IF(FZ$19-'様式３（療養者名簿）（⑤の場合）'!$BD108+1&lt;=15,IF(FZ$19&gt;='様式３（療養者名簿）（⑤の場合）'!$BD108,IF(FZ$19&lt;='様式３（療養者名簿）（⑤の場合）'!$BE108,1,0),0),0)</f>
        <v>0</v>
      </c>
      <c r="GA103" s="224">
        <f>IF(GA$19-'様式３（療養者名簿）（⑤の場合）'!$BD108+1&lt;=15,IF(GA$19&gt;='様式３（療養者名簿）（⑤の場合）'!$BD108,IF(GA$19&lt;='様式３（療養者名簿）（⑤の場合）'!$BE108,1,0),0),0)</f>
        <v>0</v>
      </c>
      <c r="GB103" s="224">
        <f>IF(GB$19-'様式３（療養者名簿）（⑤の場合）'!$BD108+1&lt;=15,IF(GB$19&gt;='様式３（療養者名簿）（⑤の場合）'!$BD108,IF(GB$19&lt;='様式３（療養者名簿）（⑤の場合）'!$BE108,1,0),0),0)</f>
        <v>0</v>
      </c>
      <c r="GC103" s="224">
        <f>IF(GC$19-'様式３（療養者名簿）（⑤の場合）'!$BD108+1&lt;=15,IF(GC$19&gt;='様式３（療養者名簿）（⑤の場合）'!$BD108,IF(GC$19&lt;='様式３（療養者名簿）（⑤の場合）'!$BE108,1,0),0),0)</f>
        <v>0</v>
      </c>
      <c r="GD103" s="224">
        <f>IF(GD$19-'様式３（療養者名簿）（⑤の場合）'!$BD108+1&lt;=15,IF(GD$19&gt;='様式３（療養者名簿）（⑤の場合）'!$BD108,IF(GD$19&lt;='様式３（療養者名簿）（⑤の場合）'!$BE108,1,0),0),0)</f>
        <v>0</v>
      </c>
      <c r="GE103" s="224">
        <f>IF(GE$19-'様式３（療養者名簿）（⑤の場合）'!$BD108+1&lt;=15,IF(GE$19&gt;='様式３（療養者名簿）（⑤の場合）'!$BD108,IF(GE$19&lt;='様式３（療養者名簿）（⑤の場合）'!$BE108,1,0),0),0)</f>
        <v>0</v>
      </c>
      <c r="GF103" s="224">
        <f>IF(GF$19-'様式３（療養者名簿）（⑤の場合）'!$BD108+1&lt;=15,IF(GF$19&gt;='様式３（療養者名簿）（⑤の場合）'!$BD108,IF(GF$19&lt;='様式３（療養者名簿）（⑤の場合）'!$BE108,1,0),0),0)</f>
        <v>0</v>
      </c>
      <c r="GG103" s="224">
        <f>IF(GG$19-'様式３（療養者名簿）（⑤の場合）'!$BD108+1&lt;=15,IF(GG$19&gt;='様式３（療養者名簿）（⑤の場合）'!$BD108,IF(GG$19&lt;='様式３（療養者名簿）（⑤の場合）'!$BE108,1,0),0),0)</f>
        <v>0</v>
      </c>
      <c r="GH103" s="224">
        <f>IF(GH$19-'様式３（療養者名簿）（⑤の場合）'!$BD108+1&lt;=15,IF(GH$19&gt;='様式３（療養者名簿）（⑤の場合）'!$BD108,IF(GH$19&lt;='様式３（療養者名簿）（⑤の場合）'!$BE108,1,0),0),0)</f>
        <v>0</v>
      </c>
      <c r="GI103" s="224">
        <f>IF(GI$19-'様式３（療養者名簿）（⑤の場合）'!$BD108+1&lt;=15,IF(GI$19&gt;='様式３（療養者名簿）（⑤の場合）'!$BD108,IF(GI$19&lt;='様式３（療養者名簿）（⑤の場合）'!$BE108,1,0),0),0)</f>
        <v>0</v>
      </c>
      <c r="GJ103" s="224">
        <f>IF(GJ$19-'様式３（療養者名簿）（⑤の場合）'!$BD108+1&lt;=15,IF(GJ$19&gt;='様式３（療養者名簿）（⑤の場合）'!$BD108,IF(GJ$19&lt;='様式３（療養者名簿）（⑤の場合）'!$BE108,1,0),0),0)</f>
        <v>0</v>
      </c>
      <c r="GK103" s="224">
        <f>IF(GK$19-'様式３（療養者名簿）（⑤の場合）'!$BD108+1&lt;=15,IF(GK$19&gt;='様式３（療養者名簿）（⑤の場合）'!$BD108,IF(GK$19&lt;='様式３（療養者名簿）（⑤の場合）'!$BE108,1,0),0),0)</f>
        <v>0</v>
      </c>
      <c r="GL103" s="224">
        <f>IF(GL$19-'様式３（療養者名簿）（⑤の場合）'!$BD108+1&lt;=15,IF(GL$19&gt;='様式３（療養者名簿）（⑤の場合）'!$BD108,IF(GL$19&lt;='様式３（療養者名簿）（⑤の場合）'!$BE108,1,0),0),0)</f>
        <v>0</v>
      </c>
      <c r="GM103" s="224">
        <f>IF(GM$19-'様式３（療養者名簿）（⑤の場合）'!$BD108+1&lt;=15,IF(GM$19&gt;='様式３（療養者名簿）（⑤の場合）'!$BD108,IF(GM$19&lt;='様式３（療養者名簿）（⑤の場合）'!$BE108,1,0),0),0)</f>
        <v>0</v>
      </c>
      <c r="GN103" s="224">
        <f>IF(GN$19-'様式３（療養者名簿）（⑤の場合）'!$BD108+1&lt;=15,IF(GN$19&gt;='様式３（療養者名簿）（⑤の場合）'!$BD108,IF(GN$19&lt;='様式３（療養者名簿）（⑤の場合）'!$BE108,1,0),0),0)</f>
        <v>0</v>
      </c>
      <c r="GO103" s="224">
        <f>IF(GO$19-'様式３（療養者名簿）（⑤の場合）'!$BD108+1&lt;=15,IF(GO$19&gt;='様式３（療養者名簿）（⑤の場合）'!$BD108,IF(GO$19&lt;='様式３（療養者名簿）（⑤の場合）'!$BE108,1,0),0),0)</f>
        <v>0</v>
      </c>
      <c r="GP103" s="224">
        <f>IF(GP$19-'様式３（療養者名簿）（⑤の場合）'!$BD108+1&lt;=15,IF(GP$19&gt;='様式３（療養者名簿）（⑤の場合）'!$BD108,IF(GP$19&lt;='様式３（療養者名簿）（⑤の場合）'!$BE108,1,0),0),0)</f>
        <v>0</v>
      </c>
      <c r="GQ103" s="224">
        <f>IF(GQ$19-'様式３（療養者名簿）（⑤の場合）'!$BD108+1&lt;=15,IF(GQ$19&gt;='様式３（療養者名簿）（⑤の場合）'!$BD108,IF(GQ$19&lt;='様式３（療養者名簿）（⑤の場合）'!$BE108,1,0),0),0)</f>
        <v>0</v>
      </c>
      <c r="GR103" s="224">
        <f>IF(GR$19-'様式３（療養者名簿）（⑤の場合）'!$BD108+1&lt;=15,IF(GR$19&gt;='様式３（療養者名簿）（⑤の場合）'!$BD108,IF(GR$19&lt;='様式３（療養者名簿）（⑤の場合）'!$BE108,1,0),0),0)</f>
        <v>0</v>
      </c>
      <c r="GS103" s="224">
        <f>IF(GS$19-'様式３（療養者名簿）（⑤の場合）'!$BD108+1&lt;=15,IF(GS$19&gt;='様式３（療養者名簿）（⑤の場合）'!$BD108,IF(GS$19&lt;='様式３（療養者名簿）（⑤の場合）'!$BE108,1,0),0),0)</f>
        <v>0</v>
      </c>
      <c r="GT103" s="224">
        <f>IF(GT$19-'様式３（療養者名簿）（⑤の場合）'!$BD108+1&lt;=15,IF(GT$19&gt;='様式３（療養者名簿）（⑤の場合）'!$BD108,IF(GT$19&lt;='様式３（療養者名簿）（⑤の場合）'!$BE108,1,0),0),0)</f>
        <v>0</v>
      </c>
      <c r="GU103" s="224">
        <f>IF(GU$19-'様式３（療養者名簿）（⑤の場合）'!$BD108+1&lt;=15,IF(GU$19&gt;='様式３（療養者名簿）（⑤の場合）'!$BD108,IF(GU$19&lt;='様式３（療養者名簿）（⑤の場合）'!$BE108,1,0),0),0)</f>
        <v>0</v>
      </c>
      <c r="GV103" s="224">
        <f>IF(GV$19-'様式３（療養者名簿）（⑤の場合）'!$BD108+1&lt;=15,IF(GV$19&gt;='様式３（療養者名簿）（⑤の場合）'!$BD108,IF(GV$19&lt;='様式３（療養者名簿）（⑤の場合）'!$BE108,1,0),0),0)</f>
        <v>0</v>
      </c>
      <c r="GW103" s="224">
        <f>IF(GW$19-'様式３（療養者名簿）（⑤の場合）'!$BD108+1&lt;=15,IF(GW$19&gt;='様式３（療養者名簿）（⑤の場合）'!$BD108,IF(GW$19&lt;='様式３（療養者名簿）（⑤の場合）'!$BE108,1,0),0),0)</f>
        <v>0</v>
      </c>
      <c r="GX103" s="224">
        <f>IF(GX$19-'様式３（療養者名簿）（⑤の場合）'!$BD108+1&lt;=15,IF(GX$19&gt;='様式３（療養者名簿）（⑤の場合）'!$BD108,IF(GX$19&lt;='様式３（療養者名簿）（⑤の場合）'!$BE108,1,0),0),0)</f>
        <v>0</v>
      </c>
      <c r="GY103" s="224">
        <f>IF(GY$19-'様式３（療養者名簿）（⑤の場合）'!$BD108+1&lt;=15,IF(GY$19&gt;='様式３（療養者名簿）（⑤の場合）'!$BD108,IF(GY$19&lt;='様式３（療養者名簿）（⑤の場合）'!$BE108,1,0),0),0)</f>
        <v>0</v>
      </c>
      <c r="GZ103" s="224">
        <f>IF(GZ$19-'様式３（療養者名簿）（⑤の場合）'!$BD108+1&lt;=15,IF(GZ$19&gt;='様式３（療養者名簿）（⑤の場合）'!$BD108,IF(GZ$19&lt;='様式３（療養者名簿）（⑤の場合）'!$BE108,1,0),0),0)</f>
        <v>0</v>
      </c>
      <c r="HA103" s="224">
        <f>IF(HA$19-'様式３（療養者名簿）（⑤の場合）'!$BD108+1&lt;=15,IF(HA$19&gt;='様式３（療養者名簿）（⑤の場合）'!$BD108,IF(HA$19&lt;='様式３（療養者名簿）（⑤の場合）'!$BE108,1,0),0),0)</f>
        <v>0</v>
      </c>
      <c r="HB103" s="224">
        <f>IF(HB$19-'様式３（療養者名簿）（⑤の場合）'!$BD108+1&lt;=15,IF(HB$19&gt;='様式３（療養者名簿）（⑤の場合）'!$BD108,IF(HB$19&lt;='様式３（療養者名簿）（⑤の場合）'!$BE108,1,0),0),0)</f>
        <v>0</v>
      </c>
      <c r="HC103" s="224">
        <f>IF(HC$19-'様式３（療養者名簿）（⑤の場合）'!$BD108+1&lt;=15,IF(HC$19&gt;='様式３（療養者名簿）（⑤の場合）'!$BD108,IF(HC$19&lt;='様式３（療養者名簿）（⑤の場合）'!$BE108,1,0),0),0)</f>
        <v>0</v>
      </c>
      <c r="HD103" s="224">
        <f>IF(HD$19-'様式３（療養者名簿）（⑤の場合）'!$BD108+1&lt;=15,IF(HD$19&gt;='様式３（療養者名簿）（⑤の場合）'!$BD108,IF(HD$19&lt;='様式３（療養者名簿）（⑤の場合）'!$BE108,1,0),0),0)</f>
        <v>0</v>
      </c>
      <c r="HE103" s="224">
        <f>IF(HE$19-'様式３（療養者名簿）（⑤の場合）'!$BD108+1&lt;=15,IF(HE$19&gt;='様式３（療養者名簿）（⑤の場合）'!$BD108,IF(HE$19&lt;='様式３（療養者名簿）（⑤の場合）'!$BE108,1,0),0),0)</f>
        <v>0</v>
      </c>
      <c r="HF103" s="224">
        <f>IF(HF$19-'様式３（療養者名簿）（⑤の場合）'!$BD108+1&lt;=15,IF(HF$19&gt;='様式３（療養者名簿）（⑤の場合）'!$BD108,IF(HF$19&lt;='様式３（療養者名簿）（⑤の場合）'!$BE108,1,0),0),0)</f>
        <v>0</v>
      </c>
      <c r="HG103" s="224">
        <f>IF(HG$19-'様式３（療養者名簿）（⑤の場合）'!$BD108+1&lt;=15,IF(HG$19&gt;='様式３（療養者名簿）（⑤の場合）'!$BD108,IF(HG$19&lt;='様式３（療養者名簿）（⑤の場合）'!$BE108,1,0),0),0)</f>
        <v>0</v>
      </c>
      <c r="HH103" s="224">
        <f>IF(HH$19-'様式３（療養者名簿）（⑤の場合）'!$BD108+1&lt;=15,IF(HH$19&gt;='様式３（療養者名簿）（⑤の場合）'!$BD108,IF(HH$19&lt;='様式３（療養者名簿）（⑤の場合）'!$BE108,1,0),0),0)</f>
        <v>0</v>
      </c>
      <c r="HI103" s="224">
        <f>IF(HI$19-'様式３（療養者名簿）（⑤の場合）'!$BD108+1&lt;=15,IF(HI$19&gt;='様式３（療養者名簿）（⑤の場合）'!$BD108,IF(HI$19&lt;='様式３（療養者名簿）（⑤の場合）'!$BE108,1,0),0),0)</f>
        <v>0</v>
      </c>
      <c r="HJ103" s="224">
        <f>IF(HJ$19-'様式３（療養者名簿）（⑤の場合）'!$BD108+1&lt;=15,IF(HJ$19&gt;='様式３（療養者名簿）（⑤の場合）'!$BD108,IF(HJ$19&lt;='様式３（療養者名簿）（⑤の場合）'!$BE108,1,0),0),0)</f>
        <v>0</v>
      </c>
      <c r="HK103" s="224">
        <f>IF(HK$19-'様式３（療養者名簿）（⑤の場合）'!$BD108+1&lt;=15,IF(HK$19&gt;='様式３（療養者名簿）（⑤の場合）'!$BD108,IF(HK$19&lt;='様式３（療養者名簿）（⑤の場合）'!$BE108,1,0),0),0)</f>
        <v>0</v>
      </c>
      <c r="HL103" s="224">
        <f>IF(HL$19-'様式３（療養者名簿）（⑤の場合）'!$BD108+1&lt;=15,IF(HL$19&gt;='様式３（療養者名簿）（⑤の場合）'!$BD108,IF(HL$19&lt;='様式３（療養者名簿）（⑤の場合）'!$BE108,1,0),0),0)</f>
        <v>0</v>
      </c>
      <c r="HM103" s="224">
        <f>IF(HM$19-'様式３（療養者名簿）（⑤の場合）'!$BD108+1&lt;=15,IF(HM$19&gt;='様式３（療養者名簿）（⑤の場合）'!$BD108,IF(HM$19&lt;='様式３（療養者名簿）（⑤の場合）'!$BE108,1,0),0),0)</f>
        <v>0</v>
      </c>
      <c r="HN103" s="224">
        <f>IF(HN$19-'様式３（療養者名簿）（⑤の場合）'!$BD108+1&lt;=15,IF(HN$19&gt;='様式３（療養者名簿）（⑤の場合）'!$BD108,IF(HN$19&lt;='様式３（療養者名簿）（⑤の場合）'!$BE108,1,0),0),0)</f>
        <v>0</v>
      </c>
      <c r="HO103" s="224">
        <f>IF(HO$19-'様式３（療養者名簿）（⑤の場合）'!$BD108+1&lt;=15,IF(HO$19&gt;='様式３（療養者名簿）（⑤の場合）'!$BD108,IF(HO$19&lt;='様式３（療養者名簿）（⑤の場合）'!$BE108,1,0),0),0)</f>
        <v>0</v>
      </c>
      <c r="HP103" s="224">
        <f>IF(HP$19-'様式３（療養者名簿）（⑤の場合）'!$BD108+1&lt;=15,IF(HP$19&gt;='様式３（療養者名簿）（⑤の場合）'!$BD108,IF(HP$19&lt;='様式３（療養者名簿）（⑤の場合）'!$BE108,1,0),0),0)</f>
        <v>0</v>
      </c>
      <c r="HQ103" s="224">
        <f>IF(HQ$19-'様式３（療養者名簿）（⑤の場合）'!$BD108+1&lt;=15,IF(HQ$19&gt;='様式３（療養者名簿）（⑤の場合）'!$BD108,IF(HQ$19&lt;='様式３（療養者名簿）（⑤の場合）'!$BE108,1,0),0),0)</f>
        <v>0</v>
      </c>
      <c r="HR103" s="224">
        <f>IF(HR$19-'様式３（療養者名簿）（⑤の場合）'!$BD108+1&lt;=15,IF(HR$19&gt;='様式３（療養者名簿）（⑤の場合）'!$BD108,IF(HR$19&lt;='様式３（療養者名簿）（⑤の場合）'!$BE108,1,0),0),0)</f>
        <v>0</v>
      </c>
      <c r="HS103" s="224">
        <f>IF(HS$19-'様式３（療養者名簿）（⑤の場合）'!$BD108+1&lt;=15,IF(HS$19&gt;='様式３（療養者名簿）（⑤の場合）'!$BD108,IF(HS$19&lt;='様式３（療養者名簿）（⑤の場合）'!$BE108,1,0),0),0)</f>
        <v>0</v>
      </c>
      <c r="HT103" s="224">
        <f>IF(HT$19-'様式３（療養者名簿）（⑤の場合）'!$BD108+1&lt;=15,IF(HT$19&gt;='様式３（療養者名簿）（⑤の場合）'!$BD108,IF(HT$19&lt;='様式３（療養者名簿）（⑤の場合）'!$BE108,1,0),0),0)</f>
        <v>0</v>
      </c>
      <c r="HU103" s="224">
        <f>IF(HU$19-'様式３（療養者名簿）（⑤の場合）'!$BD108+1&lt;=15,IF(HU$19&gt;='様式３（療養者名簿）（⑤の場合）'!$BD108,IF(HU$19&lt;='様式３（療養者名簿）（⑤の場合）'!$BE108,1,0),0),0)</f>
        <v>0</v>
      </c>
      <c r="HV103" s="224">
        <f>IF(HV$19-'様式３（療養者名簿）（⑤の場合）'!$BD108+1&lt;=15,IF(HV$19&gt;='様式３（療養者名簿）（⑤の場合）'!$BD108,IF(HV$19&lt;='様式３（療養者名簿）（⑤の場合）'!$BE108,1,0),0),0)</f>
        <v>0</v>
      </c>
      <c r="HW103" s="224">
        <f>IF(HW$19-'様式３（療養者名簿）（⑤の場合）'!$BD108+1&lt;=15,IF(HW$19&gt;='様式３（療養者名簿）（⑤の場合）'!$BD108,IF(HW$19&lt;='様式３（療養者名簿）（⑤の場合）'!$BE108,1,0),0),0)</f>
        <v>0</v>
      </c>
      <c r="HX103" s="224">
        <f>IF(HX$19-'様式３（療養者名簿）（⑤の場合）'!$BD108+1&lt;=15,IF(HX$19&gt;='様式３（療養者名簿）（⑤の場合）'!$BD108,IF(HX$19&lt;='様式３（療養者名簿）（⑤の場合）'!$BE108,1,0),0),0)</f>
        <v>0</v>
      </c>
      <c r="HY103" s="224">
        <f>IF(HY$19-'様式３（療養者名簿）（⑤の場合）'!$BD108+1&lt;=15,IF(HY$19&gt;='様式３（療養者名簿）（⑤の場合）'!$BD108,IF(HY$19&lt;='様式３（療養者名簿）（⑤の場合）'!$BE108,1,0),0),0)</f>
        <v>0</v>
      </c>
      <c r="HZ103" s="224">
        <f>IF(HZ$19-'様式３（療養者名簿）（⑤の場合）'!$BD108+1&lt;=15,IF(HZ$19&gt;='様式３（療養者名簿）（⑤の場合）'!$BD108,IF(HZ$19&lt;='様式３（療養者名簿）（⑤の場合）'!$BE108,1,0),0),0)</f>
        <v>0</v>
      </c>
      <c r="IA103" s="224">
        <f>IF(IA$19-'様式３（療養者名簿）（⑤の場合）'!$BD108+1&lt;=15,IF(IA$19&gt;='様式３（療養者名簿）（⑤の場合）'!$BD108,IF(IA$19&lt;='様式３（療養者名簿）（⑤の場合）'!$BE108,1,0),0),0)</f>
        <v>0</v>
      </c>
      <c r="IB103" s="224">
        <f>IF(IB$19-'様式３（療養者名簿）（⑤の場合）'!$BD108+1&lt;=15,IF(IB$19&gt;='様式３（療養者名簿）（⑤の場合）'!$BD108,IF(IB$19&lt;='様式３（療養者名簿）（⑤の場合）'!$BE108,1,0),0),0)</f>
        <v>0</v>
      </c>
      <c r="IC103" s="224">
        <f>IF(IC$19-'様式３（療養者名簿）（⑤の場合）'!$BD108+1&lt;=15,IF(IC$19&gt;='様式３（療養者名簿）（⑤の場合）'!$BD108,IF(IC$19&lt;='様式３（療養者名簿）（⑤の場合）'!$BE108,1,0),0),0)</f>
        <v>0</v>
      </c>
      <c r="ID103" s="224">
        <f>IF(ID$19-'様式３（療養者名簿）（⑤の場合）'!$BD108+1&lt;=15,IF(ID$19&gt;='様式３（療養者名簿）（⑤の場合）'!$BD108,IF(ID$19&lt;='様式３（療養者名簿）（⑤の場合）'!$BE108,1,0),0),0)</f>
        <v>0</v>
      </c>
      <c r="IE103" s="224">
        <f>IF(IE$19-'様式３（療養者名簿）（⑤の場合）'!$BD108+1&lt;=15,IF(IE$19&gt;='様式３（療養者名簿）（⑤の場合）'!$BD108,IF(IE$19&lt;='様式３（療養者名簿）（⑤の場合）'!$BE108,1,0),0),0)</f>
        <v>0</v>
      </c>
      <c r="IF103" s="224">
        <f>IF(IF$19-'様式３（療養者名簿）（⑤の場合）'!$BD108+1&lt;=15,IF(IF$19&gt;='様式３（療養者名簿）（⑤の場合）'!$BD108,IF(IF$19&lt;='様式３（療養者名簿）（⑤の場合）'!$BE108,1,0),0),0)</f>
        <v>0</v>
      </c>
      <c r="IG103" s="224">
        <f>IF(IG$19-'様式３（療養者名簿）（⑤の場合）'!$BD108+1&lt;=15,IF(IG$19&gt;='様式３（療養者名簿）（⑤の場合）'!$BD108,IF(IG$19&lt;='様式３（療養者名簿）（⑤の場合）'!$BE108,1,0),0),0)</f>
        <v>0</v>
      </c>
      <c r="IH103" s="224">
        <f>IF(IH$19-'様式３（療養者名簿）（⑤の場合）'!$BD108+1&lt;=15,IF(IH$19&gt;='様式３（療養者名簿）（⑤の場合）'!$BD108,IF(IH$19&lt;='様式３（療養者名簿）（⑤の場合）'!$BE108,1,0),0),0)</f>
        <v>0</v>
      </c>
      <c r="II103" s="224">
        <f>IF(II$19-'様式３（療養者名簿）（⑤の場合）'!$BD108+1&lt;=15,IF(II$19&gt;='様式３（療養者名簿）（⑤の場合）'!$BD108,IF(II$19&lt;='様式３（療養者名簿）（⑤の場合）'!$BE108,1,0),0),0)</f>
        <v>0</v>
      </c>
      <c r="IJ103" s="224">
        <f>IF(IJ$19-'様式３（療養者名簿）（⑤の場合）'!$BD108+1&lt;=15,IF(IJ$19&gt;='様式３（療養者名簿）（⑤の場合）'!$BD108,IF(IJ$19&lt;='様式３（療養者名簿）（⑤の場合）'!$BE108,1,0),0),0)</f>
        <v>0</v>
      </c>
      <c r="IK103" s="224">
        <f>IF(IK$19-'様式３（療養者名簿）（⑤の場合）'!$BD108+1&lt;=15,IF(IK$19&gt;='様式３（療養者名簿）（⑤の場合）'!$BD108,IF(IK$19&lt;='様式３（療養者名簿）（⑤の場合）'!$BE108,1,0),0),0)</f>
        <v>0</v>
      </c>
      <c r="IL103" s="224">
        <f>IF(IL$19-'様式３（療養者名簿）（⑤の場合）'!$BD108+1&lt;=15,IF(IL$19&gt;='様式３（療養者名簿）（⑤の場合）'!$BD108,IF(IL$19&lt;='様式３（療養者名簿）（⑤の場合）'!$BE108,1,0),0),0)</f>
        <v>0</v>
      </c>
      <c r="IM103" s="224">
        <f>IF(IM$19-'様式３（療養者名簿）（⑤の場合）'!$BD108+1&lt;=15,IF(IM$19&gt;='様式３（療養者名簿）（⑤の場合）'!$BD108,IF(IM$19&lt;='様式３（療養者名簿）（⑤の場合）'!$BE108,1,0),0),0)</f>
        <v>0</v>
      </c>
      <c r="IN103" s="224">
        <f>IF(IN$19-'様式３（療養者名簿）（⑤の場合）'!$BD108+1&lt;=15,IF(IN$19&gt;='様式３（療養者名簿）（⑤の場合）'!$BD108,IF(IN$19&lt;='様式３（療養者名簿）（⑤の場合）'!$BE108,1,0),0),0)</f>
        <v>0</v>
      </c>
      <c r="IO103" s="224">
        <f>IF(IO$19-'様式３（療養者名簿）（⑤の場合）'!$BD108+1&lt;=15,IF(IO$19&gt;='様式３（療養者名簿）（⑤の場合）'!$BD108,IF(IO$19&lt;='様式３（療養者名簿）（⑤の場合）'!$BE108,1,0),0),0)</f>
        <v>0</v>
      </c>
      <c r="IP103" s="224">
        <f>IF(IP$19-'様式３（療養者名簿）（⑤の場合）'!$BD108+1&lt;=15,IF(IP$19&gt;='様式３（療養者名簿）（⑤の場合）'!$BD108,IF(IP$19&lt;='様式３（療養者名簿）（⑤の場合）'!$BE108,1,0),0),0)</f>
        <v>0</v>
      </c>
      <c r="IQ103" s="224">
        <f>IF(IQ$19-'様式３（療養者名簿）（⑤の場合）'!$BD108+1&lt;=15,IF(IQ$19&gt;='様式３（療養者名簿）（⑤の場合）'!$BD108,IF(IQ$19&lt;='様式３（療養者名簿）（⑤の場合）'!$BE108,1,0),0),0)</f>
        <v>0</v>
      </c>
      <c r="IR103" s="224">
        <f>IF(IR$19-'様式３（療養者名簿）（⑤の場合）'!$BD108+1&lt;=15,IF(IR$19&gt;='様式３（療養者名簿）（⑤の場合）'!$BD108,IF(IR$19&lt;='様式３（療養者名簿）（⑤の場合）'!$BE108,1,0),0),0)</f>
        <v>0</v>
      </c>
      <c r="IS103" s="224">
        <f>IF(IS$19-'様式３（療養者名簿）（⑤の場合）'!$BD108+1&lt;=15,IF(IS$19&gt;='様式３（療養者名簿）（⑤の場合）'!$BD108,IF(IS$19&lt;='様式３（療養者名簿）（⑤の場合）'!$BE108,1,0),0),0)</f>
        <v>0</v>
      </c>
      <c r="IT103" s="224">
        <f>IF(IT$19-'様式３（療養者名簿）（⑤の場合）'!$BD108+1&lt;=15,IF(IT$19&gt;='様式３（療養者名簿）（⑤の場合）'!$BD108,IF(IT$19&lt;='様式３（療養者名簿）（⑤の場合）'!$BE108,1,0),0),0)</f>
        <v>0</v>
      </c>
      <c r="IU103" s="224">
        <f>IF(IU$19-'様式３（療養者名簿）（⑤の場合）'!$BD108+1&lt;=15,IF(IU$19&gt;='様式３（療養者名簿）（⑤の場合）'!$BD108,IF(IU$19&lt;='様式３（療養者名簿）（⑤の場合）'!$BE108,1,0),0),0)</f>
        <v>0</v>
      </c>
      <c r="IV103" s="224">
        <f>IF(IV$19-'様式３（療養者名簿）（⑤の場合）'!$BD108+1&lt;=15,IF(IV$19&gt;='様式３（療養者名簿）（⑤の場合）'!$BD108,IF(IV$19&lt;='様式３（療養者名簿）（⑤の場合）'!$BE108,1,0),0),0)</f>
        <v>0</v>
      </c>
      <c r="IW103" s="224">
        <f>IF(IW$19-'様式３（療養者名簿）（⑤の場合）'!$BD108+1&lt;=15,IF(IW$19&gt;='様式３（療養者名簿）（⑤の場合）'!$BD108,IF(IW$19&lt;='様式３（療養者名簿）（⑤の場合）'!$BE108,1,0),0),0)</f>
        <v>0</v>
      </c>
      <c r="IX103" s="224">
        <f>IF(IX$19-'様式３（療養者名簿）（⑤の場合）'!$BD108+1&lt;=15,IF(IX$19&gt;='様式３（療養者名簿）（⑤の場合）'!$BD108,IF(IX$19&lt;='様式３（療養者名簿）（⑤の場合）'!$BE108,1,0),0),0)</f>
        <v>0</v>
      </c>
      <c r="IY103" s="224">
        <f>IF(IY$19-'様式３（療養者名簿）（⑤の場合）'!$BD108+1&lt;=15,IF(IY$19&gt;='様式３（療養者名簿）（⑤の場合）'!$BD108,IF(IY$19&lt;='様式３（療養者名簿）（⑤の場合）'!$BE108,1,0),0),0)</f>
        <v>0</v>
      </c>
      <c r="IZ103" s="224">
        <f>IF(IZ$19-'様式３（療養者名簿）（⑤の場合）'!$BD108+1&lt;=15,IF(IZ$19&gt;='様式３（療養者名簿）（⑤の場合）'!$BD108,IF(IZ$19&lt;='様式３（療養者名簿）（⑤の場合）'!$BE108,1,0),0),0)</f>
        <v>0</v>
      </c>
      <c r="JA103" s="224">
        <f>IF(JA$19-'様式３（療養者名簿）（⑤の場合）'!$BD108+1&lt;=15,IF(JA$19&gt;='様式３（療養者名簿）（⑤の場合）'!$BD108,IF(JA$19&lt;='様式３（療養者名簿）（⑤の場合）'!$BE108,1,0),0),0)</f>
        <v>0</v>
      </c>
      <c r="JB103" s="224">
        <f>IF(JB$19-'様式３（療養者名簿）（⑤の場合）'!$BD108+1&lt;=15,IF(JB$19&gt;='様式３（療養者名簿）（⑤の場合）'!$BD108,IF(JB$19&lt;='様式３（療養者名簿）（⑤の場合）'!$BE108,1,0),0),0)</f>
        <v>0</v>
      </c>
      <c r="JC103" s="224">
        <f>IF(JC$19-'様式３（療養者名簿）（⑤の場合）'!$BD108+1&lt;=15,IF(JC$19&gt;='様式３（療養者名簿）（⑤の場合）'!$BD108,IF(JC$19&lt;='様式３（療養者名簿）（⑤の場合）'!$BE108,1,0),0),0)</f>
        <v>0</v>
      </c>
      <c r="JD103" s="224">
        <f>IF(JD$19-'様式３（療養者名簿）（⑤の場合）'!$BD108+1&lt;=15,IF(JD$19&gt;='様式３（療養者名簿）（⑤の場合）'!$BD108,IF(JD$19&lt;='様式３（療養者名簿）（⑤の場合）'!$BE108,1,0),0),0)</f>
        <v>0</v>
      </c>
      <c r="JE103" s="224">
        <f>IF(JE$19-'様式３（療養者名簿）（⑤の場合）'!$BD108+1&lt;=15,IF(JE$19&gt;='様式３（療養者名簿）（⑤の場合）'!$BD108,IF(JE$19&lt;='様式３（療養者名簿）（⑤の場合）'!$BE108,1,0),0),0)</f>
        <v>0</v>
      </c>
      <c r="JF103" s="224">
        <f>IF(JF$19-'様式３（療養者名簿）（⑤の場合）'!$BD108+1&lt;=15,IF(JF$19&gt;='様式３（療養者名簿）（⑤の場合）'!$BD108,IF(JF$19&lt;='様式３（療養者名簿）（⑤の場合）'!$BE108,1,0),0),0)</f>
        <v>0</v>
      </c>
      <c r="JG103" s="224">
        <f>IF(JG$19-'様式３（療養者名簿）（⑤の場合）'!$BD108+1&lt;=15,IF(JG$19&gt;='様式３（療養者名簿）（⑤の場合）'!$BD108,IF(JG$19&lt;='様式３（療養者名簿）（⑤の場合）'!$BE108,1,0),0),0)</f>
        <v>0</v>
      </c>
      <c r="JH103" s="224">
        <f>IF(JH$19-'様式３（療養者名簿）（⑤の場合）'!$BD108+1&lt;=15,IF(JH$19&gt;='様式３（療養者名簿）（⑤の場合）'!$BD108,IF(JH$19&lt;='様式３（療養者名簿）（⑤の場合）'!$BE108,1,0),0),0)</f>
        <v>0</v>
      </c>
      <c r="JI103" s="224">
        <f>IF(JI$19-'様式３（療養者名簿）（⑤の場合）'!$BD108+1&lt;=15,IF(JI$19&gt;='様式３（療養者名簿）（⑤の場合）'!$BD108,IF(JI$19&lt;='様式３（療養者名簿）（⑤の場合）'!$BE108,1,0),0),0)</f>
        <v>0</v>
      </c>
      <c r="JJ103" s="224">
        <f>IF(JJ$19-'様式３（療養者名簿）（⑤の場合）'!$BD108+1&lt;=15,IF(JJ$19&gt;='様式３（療養者名簿）（⑤の場合）'!$BD108,IF(JJ$19&lt;='様式３（療養者名簿）（⑤の場合）'!$BE108,1,0),0),0)</f>
        <v>0</v>
      </c>
      <c r="JK103" s="224">
        <f>IF(JK$19-'様式３（療養者名簿）（⑤の場合）'!$BD108+1&lt;=15,IF(JK$19&gt;='様式３（療養者名簿）（⑤の場合）'!$BD108,IF(JK$19&lt;='様式３（療養者名簿）（⑤の場合）'!$BE108,1,0),0),0)</f>
        <v>0</v>
      </c>
      <c r="JL103" s="224">
        <f>IF(JL$19-'様式３（療養者名簿）（⑤の場合）'!$BD108+1&lt;=15,IF(JL$19&gt;='様式３（療養者名簿）（⑤の場合）'!$BD108,IF(JL$19&lt;='様式３（療養者名簿）（⑤の場合）'!$BE108,1,0),0),0)</f>
        <v>0</v>
      </c>
      <c r="JM103" s="224">
        <f>IF(JM$19-'様式３（療養者名簿）（⑤の場合）'!$BD108+1&lt;=15,IF(JM$19&gt;='様式３（療養者名簿）（⑤の場合）'!$BD108,IF(JM$19&lt;='様式３（療養者名簿）（⑤の場合）'!$BE108,1,0),0),0)</f>
        <v>0</v>
      </c>
      <c r="JN103" s="224">
        <f>IF(JN$19-'様式３（療養者名簿）（⑤の場合）'!$BD108+1&lt;=15,IF(JN$19&gt;='様式３（療養者名簿）（⑤の場合）'!$BD108,IF(JN$19&lt;='様式３（療養者名簿）（⑤の場合）'!$BE108,1,0),0),0)</f>
        <v>0</v>
      </c>
      <c r="JO103" s="224">
        <f>IF(JO$19-'様式３（療養者名簿）（⑤の場合）'!$BD108+1&lt;=15,IF(JO$19&gt;='様式３（療養者名簿）（⑤の場合）'!$BD108,IF(JO$19&lt;='様式３（療養者名簿）（⑤の場合）'!$BE108,1,0),0),0)</f>
        <v>0</v>
      </c>
      <c r="JP103" s="224">
        <f>IF(JP$19-'様式３（療養者名簿）（⑤の場合）'!$BD108+1&lt;=15,IF(JP$19&gt;='様式３（療養者名簿）（⑤の場合）'!$BD108,IF(JP$19&lt;='様式３（療養者名簿）（⑤の場合）'!$BE108,1,0),0),0)</f>
        <v>0</v>
      </c>
      <c r="JQ103" s="224">
        <f>IF(JQ$19-'様式３（療養者名簿）（⑤の場合）'!$BD108+1&lt;=15,IF(JQ$19&gt;='様式３（療養者名簿）（⑤の場合）'!$BD108,IF(JQ$19&lt;='様式３（療養者名簿）（⑤の場合）'!$BE108,1,0),0),0)</f>
        <v>0</v>
      </c>
      <c r="JR103" s="224">
        <f>IF(JR$19-'様式３（療養者名簿）（⑤の場合）'!$BD108+1&lt;=15,IF(JR$19&gt;='様式３（療養者名簿）（⑤の場合）'!$BD108,IF(JR$19&lt;='様式３（療養者名簿）（⑤の場合）'!$BE108,1,0),0),0)</f>
        <v>0</v>
      </c>
      <c r="JS103" s="224">
        <f>IF(JS$19-'様式３（療養者名簿）（⑤の場合）'!$BD108+1&lt;=15,IF(JS$19&gt;='様式３（療養者名簿）（⑤の場合）'!$BD108,IF(JS$19&lt;='様式３（療養者名簿）（⑤の場合）'!$BE108,1,0),0),0)</f>
        <v>0</v>
      </c>
      <c r="JT103" s="224">
        <f>IF(JT$19-'様式３（療養者名簿）（⑤の場合）'!$BD108+1&lt;=15,IF(JT$19&gt;='様式３（療養者名簿）（⑤の場合）'!$BD108,IF(JT$19&lt;='様式３（療養者名簿）（⑤の場合）'!$BE108,1,0),0),0)</f>
        <v>0</v>
      </c>
      <c r="JU103" s="224">
        <f>IF(JU$19-'様式３（療養者名簿）（⑤の場合）'!$BD108+1&lt;=15,IF(JU$19&gt;='様式３（療養者名簿）（⑤の場合）'!$BD108,IF(JU$19&lt;='様式３（療養者名簿）（⑤の場合）'!$BE108,1,0),0),0)</f>
        <v>0</v>
      </c>
      <c r="JV103" s="224">
        <f>IF(JV$19-'様式３（療養者名簿）（⑤の場合）'!$BD108+1&lt;=15,IF(JV$19&gt;='様式３（療養者名簿）（⑤の場合）'!$BD108,IF(JV$19&lt;='様式３（療養者名簿）（⑤の場合）'!$BE108,1,0),0),0)</f>
        <v>0</v>
      </c>
      <c r="JW103" s="224">
        <f>IF(JW$19-'様式３（療養者名簿）（⑤の場合）'!$BD108+1&lt;=15,IF(JW$19&gt;='様式３（療養者名簿）（⑤の場合）'!$BD108,IF(JW$19&lt;='様式３（療養者名簿）（⑤の場合）'!$BE108,1,0),0),0)</f>
        <v>0</v>
      </c>
      <c r="JX103" s="224">
        <f>IF(JX$19-'様式３（療養者名簿）（⑤の場合）'!$BD108+1&lt;=15,IF(JX$19&gt;='様式３（療養者名簿）（⑤の場合）'!$BD108,IF(JX$19&lt;='様式３（療養者名簿）（⑤の場合）'!$BE108,1,0),0),0)</f>
        <v>0</v>
      </c>
      <c r="JY103" s="224">
        <f>IF(JY$19-'様式３（療養者名簿）（⑤の場合）'!$BD108+1&lt;=15,IF(JY$19&gt;='様式３（療養者名簿）（⑤の場合）'!$BD108,IF(JY$19&lt;='様式３（療養者名簿）（⑤の場合）'!$BE108,1,0),0),0)</f>
        <v>0</v>
      </c>
      <c r="JZ103" s="224">
        <f>IF(JZ$19-'様式３（療養者名簿）（⑤の場合）'!$BD108+1&lt;=15,IF(JZ$19&gt;='様式３（療養者名簿）（⑤の場合）'!$BD108,IF(JZ$19&lt;='様式３（療養者名簿）（⑤の場合）'!$BE108,1,0),0),0)</f>
        <v>0</v>
      </c>
      <c r="KA103" s="224">
        <f>IF(KA$19-'様式３（療養者名簿）（⑤の場合）'!$BD108+1&lt;=15,IF(KA$19&gt;='様式３（療養者名簿）（⑤の場合）'!$BD108,IF(KA$19&lt;='様式３（療養者名簿）（⑤の場合）'!$BE108,1,0),0),0)</f>
        <v>0</v>
      </c>
      <c r="KB103" s="224">
        <f>IF(KB$19-'様式３（療養者名簿）（⑤の場合）'!$BD108+1&lt;=15,IF(KB$19&gt;='様式３（療養者名簿）（⑤の場合）'!$BD108,IF(KB$19&lt;='様式３（療養者名簿）（⑤の場合）'!$BE108,1,0),0),0)</f>
        <v>0</v>
      </c>
      <c r="KC103" s="224">
        <f>IF(KC$19-'様式３（療養者名簿）（⑤の場合）'!$BD108+1&lt;=15,IF(KC$19&gt;='様式３（療養者名簿）（⑤の場合）'!$BD108,IF(KC$19&lt;='様式３（療養者名簿）（⑤の場合）'!$BE108,1,0),0),0)</f>
        <v>0</v>
      </c>
      <c r="KD103" s="224">
        <f>IF(KD$19-'様式３（療養者名簿）（⑤の場合）'!$BD108+1&lt;=15,IF(KD$19&gt;='様式３（療養者名簿）（⑤の場合）'!$BD108,IF(KD$19&lt;='様式３（療養者名簿）（⑤の場合）'!$BE108,1,0),0),0)</f>
        <v>0</v>
      </c>
      <c r="KE103" s="224">
        <f>IF(KE$19-'様式３（療養者名簿）（⑤の場合）'!$BD108+1&lt;=15,IF(KE$19&gt;='様式３（療養者名簿）（⑤の場合）'!$BD108,IF(KE$19&lt;='様式３（療養者名簿）（⑤の場合）'!$BE108,1,0),0),0)</f>
        <v>0</v>
      </c>
      <c r="KF103" s="224">
        <f>IF(KF$19-'様式３（療養者名簿）（⑤の場合）'!$BD108+1&lt;=15,IF(KF$19&gt;='様式３（療養者名簿）（⑤の場合）'!$BD108,IF(KF$19&lt;='様式３（療養者名簿）（⑤の場合）'!$BE108,1,0),0),0)</f>
        <v>0</v>
      </c>
      <c r="KG103" s="224">
        <f>IF(KG$19-'様式３（療養者名簿）（⑤の場合）'!$BD108+1&lt;=15,IF(KG$19&gt;='様式３（療養者名簿）（⑤の場合）'!$BD108,IF(KG$19&lt;='様式３（療養者名簿）（⑤の場合）'!$BE108,1,0),0),0)</f>
        <v>0</v>
      </c>
      <c r="KH103" s="224">
        <f>IF(KH$19-'様式３（療養者名簿）（⑤の場合）'!$BD108+1&lt;=15,IF(KH$19&gt;='様式３（療養者名簿）（⑤の場合）'!$BD108,IF(KH$19&lt;='様式３（療養者名簿）（⑤の場合）'!$BE108,1,0),0),0)</f>
        <v>0</v>
      </c>
      <c r="KI103" s="224">
        <f>IF(KI$19-'様式３（療養者名簿）（⑤の場合）'!$BD108+1&lt;=15,IF(KI$19&gt;='様式３（療養者名簿）（⑤の場合）'!$BD108,IF(KI$19&lt;='様式３（療養者名簿）（⑤の場合）'!$BE108,1,0),0),0)</f>
        <v>0</v>
      </c>
      <c r="KJ103" s="224">
        <f>IF(KJ$19-'様式３（療養者名簿）（⑤の場合）'!$BD108+1&lt;=15,IF(KJ$19&gt;='様式３（療養者名簿）（⑤の場合）'!$BD108,IF(KJ$19&lt;='様式３（療養者名簿）（⑤の場合）'!$BE108,1,0),0),0)</f>
        <v>0</v>
      </c>
      <c r="KK103" s="224">
        <f>IF(KK$19-'様式３（療養者名簿）（⑤の場合）'!$BD108+1&lt;=15,IF(KK$19&gt;='様式３（療養者名簿）（⑤の場合）'!$BD108,IF(KK$19&lt;='様式３（療養者名簿）（⑤の場合）'!$BE108,1,0),0),0)</f>
        <v>0</v>
      </c>
      <c r="KL103" s="224">
        <f>IF(KL$19-'様式３（療養者名簿）（⑤の場合）'!$BD108+1&lt;=15,IF(KL$19&gt;='様式３（療養者名簿）（⑤の場合）'!$BD108,IF(KL$19&lt;='様式３（療養者名簿）（⑤の場合）'!$BE108,1,0),0),0)</f>
        <v>0</v>
      </c>
      <c r="KM103" s="224">
        <f>IF(KM$19-'様式３（療養者名簿）（⑤の場合）'!$BD108+1&lt;=15,IF(KM$19&gt;='様式３（療養者名簿）（⑤の場合）'!$BD108,IF(KM$19&lt;='様式３（療養者名簿）（⑤の場合）'!$BE108,1,0),0),0)</f>
        <v>0</v>
      </c>
      <c r="KN103" s="224">
        <f>IF(KN$19-'様式３（療養者名簿）（⑤の場合）'!$BD108+1&lt;=15,IF(KN$19&gt;='様式３（療養者名簿）（⑤の場合）'!$BD108,IF(KN$19&lt;='様式３（療養者名簿）（⑤の場合）'!$BE108,1,0),0),0)</f>
        <v>0</v>
      </c>
      <c r="KO103" s="224">
        <f>IF(KO$19-'様式３（療養者名簿）（⑤の場合）'!$BD108+1&lt;=15,IF(KO$19&gt;='様式３（療養者名簿）（⑤の場合）'!$BD108,IF(KO$19&lt;='様式３（療養者名簿）（⑤の場合）'!$BE108,1,0),0),0)</f>
        <v>0</v>
      </c>
      <c r="KP103" s="224">
        <f>IF(KP$19-'様式３（療養者名簿）（⑤の場合）'!$BD108+1&lt;=15,IF(KP$19&gt;='様式３（療養者名簿）（⑤の場合）'!$BD108,IF(KP$19&lt;='様式３（療養者名簿）（⑤の場合）'!$BE108,1,0),0),0)</f>
        <v>0</v>
      </c>
      <c r="KQ103" s="224">
        <f>IF(KQ$19-'様式３（療養者名簿）（⑤の場合）'!$BD108+1&lt;=15,IF(KQ$19&gt;='様式３（療養者名簿）（⑤の場合）'!$BD108,IF(KQ$19&lt;='様式３（療養者名簿）（⑤の場合）'!$BE108,1,0),0),0)</f>
        <v>0</v>
      </c>
      <c r="KR103" s="224">
        <f>IF(KR$19-'様式３（療養者名簿）（⑤の場合）'!$BD108+1&lt;=15,IF(KR$19&gt;='様式３（療養者名簿）（⑤の場合）'!$BD108,IF(KR$19&lt;='様式３（療養者名簿）（⑤の場合）'!$BE108,1,0),0),0)</f>
        <v>0</v>
      </c>
      <c r="KS103" s="224">
        <f>IF(KS$19-'様式３（療養者名簿）（⑤の場合）'!$BD108+1&lt;=15,IF(KS$19&gt;='様式３（療養者名簿）（⑤の場合）'!$BD108,IF(KS$19&lt;='様式３（療養者名簿）（⑤の場合）'!$BE108,1,0),0),0)</f>
        <v>0</v>
      </c>
      <c r="KT103" s="224">
        <f>IF(KT$19-'様式３（療養者名簿）（⑤の場合）'!$BD108+1&lt;=15,IF(KT$19&gt;='様式３（療養者名簿）（⑤の場合）'!$BD108,IF(KT$19&lt;='様式３（療養者名簿）（⑤の場合）'!$BE108,1,0),0),0)</f>
        <v>0</v>
      </c>
      <c r="KU103" s="224">
        <f>IF(KU$19-'様式３（療養者名簿）（⑤の場合）'!$BD108+1&lt;=15,IF(KU$19&gt;='様式３（療養者名簿）（⑤の場合）'!$BD108,IF(KU$19&lt;='様式３（療養者名簿）（⑤の場合）'!$BE108,1,0),0),0)</f>
        <v>0</v>
      </c>
      <c r="KV103" s="224">
        <f>IF(KV$19-'様式３（療養者名簿）（⑤の場合）'!$BD108+1&lt;=15,IF(KV$19&gt;='様式３（療養者名簿）（⑤の場合）'!$BD108,IF(KV$19&lt;='様式３（療養者名簿）（⑤の場合）'!$BE108,1,0),0),0)</f>
        <v>0</v>
      </c>
      <c r="KW103" s="224">
        <f>IF(KW$19-'様式３（療養者名簿）（⑤の場合）'!$BD108+1&lt;=15,IF(KW$19&gt;='様式３（療養者名簿）（⑤の場合）'!$BD108,IF(KW$19&lt;='様式３（療養者名簿）（⑤の場合）'!$BE108,1,0),0),0)</f>
        <v>0</v>
      </c>
      <c r="KX103" s="224">
        <f>IF(KX$19-'様式３（療養者名簿）（⑤の場合）'!$BD108+1&lt;=15,IF(KX$19&gt;='様式３（療養者名簿）（⑤の場合）'!$BD108,IF(KX$19&lt;='様式３（療養者名簿）（⑤の場合）'!$BE108,1,0),0),0)</f>
        <v>0</v>
      </c>
      <c r="KY103" s="224">
        <f>IF(KY$19-'様式３（療養者名簿）（⑤の場合）'!$BD108+1&lt;=15,IF(KY$19&gt;='様式３（療養者名簿）（⑤の場合）'!$BD108,IF(KY$19&lt;='様式３（療養者名簿）（⑤の場合）'!$BE108,1,0),0),0)</f>
        <v>0</v>
      </c>
      <c r="KZ103" s="224">
        <f>IF(KZ$19-'様式３（療養者名簿）（⑤の場合）'!$BD108+1&lt;=15,IF(KZ$19&gt;='様式３（療養者名簿）（⑤の場合）'!$BD108,IF(KZ$19&lt;='様式３（療養者名簿）（⑤の場合）'!$BE108,1,0),0),0)</f>
        <v>0</v>
      </c>
      <c r="LA103" s="224">
        <f>IF(LA$19-'様式３（療養者名簿）（⑤の場合）'!$BD108+1&lt;=15,IF(LA$19&gt;='様式３（療養者名簿）（⑤の場合）'!$BD108,IF(LA$19&lt;='様式３（療養者名簿）（⑤の場合）'!$BE108,1,0),0),0)</f>
        <v>0</v>
      </c>
      <c r="LB103" s="224">
        <f>IF(LB$19-'様式３（療養者名簿）（⑤の場合）'!$BD108+1&lt;=15,IF(LB$19&gt;='様式３（療養者名簿）（⑤の場合）'!$BD108,IF(LB$19&lt;='様式３（療養者名簿）（⑤の場合）'!$BE108,1,0),0),0)</f>
        <v>0</v>
      </c>
      <c r="LC103" s="224">
        <f>IF(LC$19-'様式３（療養者名簿）（⑤の場合）'!$BD108+1&lt;=15,IF(LC$19&gt;='様式３（療養者名簿）（⑤の場合）'!$BD108,IF(LC$19&lt;='様式３（療養者名簿）（⑤の場合）'!$BE108,1,0),0),0)</f>
        <v>0</v>
      </c>
      <c r="LD103" s="224">
        <f>IF(LD$19-'様式３（療養者名簿）（⑤の場合）'!$BD108+1&lt;=15,IF(LD$19&gt;='様式３（療養者名簿）（⑤の場合）'!$BD108,IF(LD$19&lt;='様式３（療養者名簿）（⑤の場合）'!$BE108,1,0),0),0)</f>
        <v>0</v>
      </c>
      <c r="LE103" s="224">
        <f>IF(LE$19-'様式３（療養者名簿）（⑤の場合）'!$BD108+1&lt;=15,IF(LE$19&gt;='様式３（療養者名簿）（⑤の場合）'!$BD108,IF(LE$19&lt;='様式３（療養者名簿）（⑤の場合）'!$BE108,1,0),0),0)</f>
        <v>0</v>
      </c>
      <c r="LF103" s="224">
        <f>IF(LF$19-'様式３（療養者名簿）（⑤の場合）'!$BD108+1&lt;=15,IF(LF$19&gt;='様式３（療養者名簿）（⑤の場合）'!$BD108,IF(LF$19&lt;='様式３（療養者名簿）（⑤の場合）'!$BE108,1,0),0),0)</f>
        <v>0</v>
      </c>
      <c r="LG103" s="224">
        <f>IF(LG$19-'様式３（療養者名簿）（⑤の場合）'!$BD108+1&lt;=15,IF(LG$19&gt;='様式３（療養者名簿）（⑤の場合）'!$BD108,IF(LG$19&lt;='様式３（療養者名簿）（⑤の場合）'!$BE108,1,0),0),0)</f>
        <v>0</v>
      </c>
      <c r="LH103" s="224">
        <f>IF(LH$19-'様式３（療養者名簿）（⑤の場合）'!$BD108+1&lt;=15,IF(LH$19&gt;='様式３（療養者名簿）（⑤の場合）'!$BD108,IF(LH$19&lt;='様式３（療養者名簿）（⑤の場合）'!$BE108,1,0),0),0)</f>
        <v>0</v>
      </c>
      <c r="LI103" s="224">
        <f>IF(LI$19-'様式３（療養者名簿）（⑤の場合）'!$BD108+1&lt;=15,IF(LI$19&gt;='様式３（療養者名簿）（⑤の場合）'!$BD108,IF(LI$19&lt;='様式３（療養者名簿）（⑤の場合）'!$BE108,1,0),0),0)</f>
        <v>0</v>
      </c>
      <c r="LJ103" s="224">
        <f>IF(LJ$19-'様式３（療養者名簿）（⑤の場合）'!$BD108+1&lt;=15,IF(LJ$19&gt;='様式３（療養者名簿）（⑤の場合）'!$BD108,IF(LJ$19&lt;='様式３（療養者名簿）（⑤の場合）'!$BE108,1,0),0),0)</f>
        <v>0</v>
      </c>
      <c r="LK103" s="224">
        <f>IF(LK$19-'様式３（療養者名簿）（⑤の場合）'!$BD108+1&lt;=15,IF(LK$19&gt;='様式３（療養者名簿）（⑤の場合）'!$BD108,IF(LK$19&lt;='様式３（療養者名簿）（⑤の場合）'!$BE108,1,0),0),0)</f>
        <v>0</v>
      </c>
      <c r="LL103" s="224">
        <f>IF(LL$19-'様式３（療養者名簿）（⑤の場合）'!$BD108+1&lt;=15,IF(LL$19&gt;='様式３（療養者名簿）（⑤の場合）'!$BD108,IF(LL$19&lt;='様式３（療養者名簿）（⑤の場合）'!$BE108,1,0),0),0)</f>
        <v>0</v>
      </c>
      <c r="LM103" s="224">
        <f>IF(LM$19-'様式３（療養者名簿）（⑤の場合）'!$BD108+1&lt;=15,IF(LM$19&gt;='様式３（療養者名簿）（⑤の場合）'!$BD108,IF(LM$19&lt;='様式３（療養者名簿）（⑤の場合）'!$BE108,1,0),0),0)</f>
        <v>0</v>
      </c>
      <c r="LN103" s="224">
        <f>IF(LN$19-'様式３（療養者名簿）（⑤の場合）'!$BD108+1&lt;=15,IF(LN$19&gt;='様式３（療養者名簿）（⑤の場合）'!$BD108,IF(LN$19&lt;='様式３（療養者名簿）（⑤の場合）'!$BE108,1,0),0),0)</f>
        <v>0</v>
      </c>
      <c r="LO103" s="224">
        <f>IF(LO$19-'様式３（療養者名簿）（⑤の場合）'!$BD108+1&lt;=15,IF(LO$19&gt;='様式３（療養者名簿）（⑤の場合）'!$BD108,IF(LO$19&lt;='様式３（療養者名簿）（⑤の場合）'!$BE108,1,0),0),0)</f>
        <v>0</v>
      </c>
      <c r="LP103" s="224">
        <f>IF(LP$19-'様式３（療養者名簿）（⑤の場合）'!$BD108+1&lt;=15,IF(LP$19&gt;='様式３（療養者名簿）（⑤の場合）'!$BD108,IF(LP$19&lt;='様式３（療養者名簿）（⑤の場合）'!$BE108,1,0),0),0)</f>
        <v>0</v>
      </c>
      <c r="LQ103" s="224">
        <f>IF(LQ$19-'様式３（療養者名簿）（⑤の場合）'!$BD108+1&lt;=15,IF(LQ$19&gt;='様式３（療養者名簿）（⑤の場合）'!$BD108,IF(LQ$19&lt;='様式３（療養者名簿）（⑤の場合）'!$BE108,1,0),0),0)</f>
        <v>0</v>
      </c>
      <c r="LR103" s="224">
        <f>IF(LR$19-'様式３（療養者名簿）（⑤の場合）'!$BD108+1&lt;=15,IF(LR$19&gt;='様式３（療養者名簿）（⑤の場合）'!$BD108,IF(LR$19&lt;='様式３（療養者名簿）（⑤の場合）'!$BE108,1,0),0),0)</f>
        <v>0</v>
      </c>
      <c r="LS103" s="224">
        <f>IF(LS$19-'様式３（療養者名簿）（⑤の場合）'!$BD108+1&lt;=15,IF(LS$19&gt;='様式３（療養者名簿）（⑤の場合）'!$BD108,IF(LS$19&lt;='様式３（療養者名簿）（⑤の場合）'!$BE108,1,0),0),0)</f>
        <v>0</v>
      </c>
      <c r="LT103" s="224">
        <f>IF(LT$19-'様式３（療養者名簿）（⑤の場合）'!$BD108+1&lt;=15,IF(LT$19&gt;='様式３（療養者名簿）（⑤の場合）'!$BD108,IF(LT$19&lt;='様式３（療養者名簿）（⑤の場合）'!$BE108,1,0),0),0)</f>
        <v>0</v>
      </c>
      <c r="LU103" s="224">
        <f>IF(LU$19-'様式３（療養者名簿）（⑤の場合）'!$BD108+1&lt;=15,IF(LU$19&gt;='様式３（療養者名簿）（⑤の場合）'!$BD108,IF(LU$19&lt;='様式３（療養者名簿）（⑤の場合）'!$BE108,1,0),0),0)</f>
        <v>0</v>
      </c>
      <c r="LV103" s="224">
        <f>IF(LV$19-'様式３（療養者名簿）（⑤の場合）'!$BD108+1&lt;=15,IF(LV$19&gt;='様式３（療養者名簿）（⑤の場合）'!$BD108,IF(LV$19&lt;='様式３（療養者名簿）（⑤の場合）'!$BE108,1,0),0),0)</f>
        <v>0</v>
      </c>
      <c r="LW103" s="224">
        <f>IF(LW$19-'様式３（療養者名簿）（⑤の場合）'!$BD108+1&lt;=15,IF(LW$19&gt;='様式３（療養者名簿）（⑤の場合）'!$BD108,IF(LW$19&lt;='様式３（療養者名簿）（⑤の場合）'!$BE108,1,0),0),0)</f>
        <v>0</v>
      </c>
      <c r="LX103" s="224">
        <f>IF(LX$19-'様式３（療養者名簿）（⑤の場合）'!$BD108+1&lt;=15,IF(LX$19&gt;='様式３（療養者名簿）（⑤の場合）'!$BD108,IF(LX$19&lt;='様式３（療養者名簿）（⑤の場合）'!$BE108,1,0),0),0)</f>
        <v>0</v>
      </c>
      <c r="LY103" s="224">
        <f>IF(LY$19-'様式３（療養者名簿）（⑤の場合）'!$BD108+1&lt;=15,IF(LY$19&gt;='様式３（療養者名簿）（⑤の場合）'!$BD108,IF(LY$19&lt;='様式３（療養者名簿）（⑤の場合）'!$BE108,1,0),0),0)</f>
        <v>0</v>
      </c>
      <c r="LZ103" s="224">
        <f>IF(LZ$19-'様式３（療養者名簿）（⑤の場合）'!$BD108+1&lt;=15,IF(LZ$19&gt;='様式３（療養者名簿）（⑤の場合）'!$BD108,IF(LZ$19&lt;='様式３（療養者名簿）（⑤の場合）'!$BE108,1,0),0),0)</f>
        <v>0</v>
      </c>
      <c r="MA103" s="224">
        <f>IF(MA$19-'様式３（療養者名簿）（⑤の場合）'!$BD108+1&lt;=15,IF(MA$19&gt;='様式３（療養者名簿）（⑤の場合）'!$BD108,IF(MA$19&lt;='様式３（療養者名簿）（⑤の場合）'!$BE108,1,0),0),0)</f>
        <v>0</v>
      </c>
      <c r="MB103" s="224">
        <f>IF(MB$19-'様式３（療養者名簿）（⑤の場合）'!$BD108+1&lt;=15,IF(MB$19&gt;='様式３（療養者名簿）（⑤の場合）'!$BD108,IF(MB$19&lt;='様式３（療養者名簿）（⑤の場合）'!$BE108,1,0),0),0)</f>
        <v>0</v>
      </c>
      <c r="MC103" s="224">
        <f>IF(MC$19-'様式３（療養者名簿）（⑤の場合）'!$BD108+1&lt;=15,IF(MC$19&gt;='様式３（療養者名簿）（⑤の場合）'!$BD108,IF(MC$19&lt;='様式３（療養者名簿）（⑤の場合）'!$BE108,1,0),0),0)</f>
        <v>0</v>
      </c>
      <c r="MD103" s="224">
        <f>IF(MD$19-'様式３（療養者名簿）（⑤の場合）'!$BD108+1&lt;=15,IF(MD$19&gt;='様式３（療養者名簿）（⑤の場合）'!$BD108,IF(MD$19&lt;='様式３（療養者名簿）（⑤の場合）'!$BE108,1,0),0),0)</f>
        <v>0</v>
      </c>
      <c r="ME103" s="224">
        <f>IF(ME$19-'様式３（療養者名簿）（⑤の場合）'!$BD108+1&lt;=15,IF(ME$19&gt;='様式３（療養者名簿）（⑤の場合）'!$BD108,IF(ME$19&lt;='様式３（療養者名簿）（⑤の場合）'!$BE108,1,0),0),0)</f>
        <v>0</v>
      </c>
      <c r="MF103" s="224">
        <f>IF(MF$19-'様式３（療養者名簿）（⑤の場合）'!$BD108+1&lt;=15,IF(MF$19&gt;='様式３（療養者名簿）（⑤の場合）'!$BD108,IF(MF$19&lt;='様式３（療養者名簿）（⑤の場合）'!$BE108,1,0),0),0)</f>
        <v>0</v>
      </c>
      <c r="MG103" s="224">
        <f>IF(MG$19-'様式３（療養者名簿）（⑤の場合）'!$BD108+1&lt;=15,IF(MG$19&gt;='様式３（療養者名簿）（⑤の場合）'!$BD108,IF(MG$19&lt;='様式３（療養者名簿）（⑤の場合）'!$BE108,1,0),0),0)</f>
        <v>0</v>
      </c>
      <c r="MH103" s="224">
        <f>IF(MH$19-'様式３（療養者名簿）（⑤の場合）'!$BD108+1&lt;=15,IF(MH$19&gt;='様式３（療養者名簿）（⑤の場合）'!$BD108,IF(MH$19&lt;='様式３（療養者名簿）（⑤の場合）'!$BE108,1,0),0),0)</f>
        <v>0</v>
      </c>
      <c r="MI103" s="224">
        <f>IF(MI$19-'様式３（療養者名簿）（⑤の場合）'!$BD108+1&lt;=15,IF(MI$19&gt;='様式３（療養者名簿）（⑤の場合）'!$BD108,IF(MI$19&lt;='様式３（療養者名簿）（⑤の場合）'!$BE108,1,0),0),0)</f>
        <v>0</v>
      </c>
      <c r="MJ103" s="224">
        <f>IF(MJ$19-'様式３（療養者名簿）（⑤の場合）'!$BD108+1&lt;=15,IF(MJ$19&gt;='様式３（療養者名簿）（⑤の場合）'!$BD108,IF(MJ$19&lt;='様式３（療養者名簿）（⑤の場合）'!$BE108,1,0),0),0)</f>
        <v>0</v>
      </c>
      <c r="MK103" s="224">
        <f>IF(MK$19-'様式３（療養者名簿）（⑤の場合）'!$BD108+1&lt;=15,IF(MK$19&gt;='様式３（療養者名簿）（⑤の場合）'!$BD108,IF(MK$19&lt;='様式３（療養者名簿）（⑤の場合）'!$BE108,1,0),0),0)</f>
        <v>0</v>
      </c>
      <c r="ML103" s="224">
        <f>IF(ML$19-'様式３（療養者名簿）（⑤の場合）'!$BD108+1&lt;=15,IF(ML$19&gt;='様式３（療養者名簿）（⑤の場合）'!$BD108,IF(ML$19&lt;='様式３（療養者名簿）（⑤の場合）'!$BE108,1,0),0),0)</f>
        <v>0</v>
      </c>
      <c r="MM103" s="224">
        <f>IF(MM$19-'様式３（療養者名簿）（⑤の場合）'!$BD108+1&lt;=15,IF(MM$19&gt;='様式３（療養者名簿）（⑤の場合）'!$BD108,IF(MM$19&lt;='様式３（療養者名簿）（⑤の場合）'!$BE108,1,0),0),0)</f>
        <v>0</v>
      </c>
      <c r="MN103" s="224">
        <f>IF(MN$19-'様式３（療養者名簿）（⑤の場合）'!$BD108+1&lt;=15,IF(MN$19&gt;='様式３（療養者名簿）（⑤の場合）'!$BD108,IF(MN$19&lt;='様式３（療養者名簿）（⑤の場合）'!$BE108,1,0),0),0)</f>
        <v>0</v>
      </c>
      <c r="MO103" s="224">
        <f>IF(MO$19-'様式３（療養者名簿）（⑤の場合）'!$BD108+1&lt;=15,IF(MO$19&gt;='様式３（療養者名簿）（⑤の場合）'!$BD108,IF(MO$19&lt;='様式３（療養者名簿）（⑤の場合）'!$BE108,1,0),0),0)</f>
        <v>0</v>
      </c>
      <c r="MP103" s="224">
        <f>IF(MP$19-'様式３（療養者名簿）（⑤の場合）'!$BD108+1&lt;=15,IF(MP$19&gt;='様式３（療養者名簿）（⑤の場合）'!$BD108,IF(MP$19&lt;='様式３（療養者名簿）（⑤の場合）'!$BE108,1,0),0),0)</f>
        <v>0</v>
      </c>
      <c r="MQ103" s="224">
        <f>IF(MQ$19-'様式３（療養者名簿）（⑤の場合）'!$BD108+1&lt;=15,IF(MQ$19&gt;='様式３（療養者名簿）（⑤の場合）'!$BD108,IF(MQ$19&lt;='様式３（療養者名簿）（⑤の場合）'!$BE108,1,0),0),0)</f>
        <v>0</v>
      </c>
      <c r="MR103" s="224">
        <f>IF(MR$19-'様式３（療養者名簿）（⑤の場合）'!$BD108+1&lt;=15,IF(MR$19&gt;='様式３（療養者名簿）（⑤の場合）'!$BD108,IF(MR$19&lt;='様式３（療養者名簿）（⑤の場合）'!$BE108,1,0),0),0)</f>
        <v>0</v>
      </c>
      <c r="MS103" s="224">
        <f>IF(MS$19-'様式３（療養者名簿）（⑤の場合）'!$BD108+1&lt;=15,IF(MS$19&gt;='様式３（療養者名簿）（⑤の場合）'!$BD108,IF(MS$19&lt;='様式３（療養者名簿）（⑤の場合）'!$BE108,1,0),0),0)</f>
        <v>0</v>
      </c>
      <c r="MT103" s="224">
        <f>IF(MT$19-'様式３（療養者名簿）（⑤の場合）'!$BD108+1&lt;=15,IF(MT$19&gt;='様式３（療養者名簿）（⑤の場合）'!$BD108,IF(MT$19&lt;='様式３（療養者名簿）（⑤の場合）'!$BE108,1,0),0),0)</f>
        <v>0</v>
      </c>
      <c r="MU103" s="224">
        <f>IF(MU$19-'様式３（療養者名簿）（⑤の場合）'!$BD108+1&lt;=15,IF(MU$19&gt;='様式３（療養者名簿）（⑤の場合）'!$BD108,IF(MU$19&lt;='様式３（療養者名簿）（⑤の場合）'!$BE108,1,0),0),0)</f>
        <v>0</v>
      </c>
      <c r="MV103" s="224">
        <f>IF(MV$19-'様式３（療養者名簿）（⑤の場合）'!$BD108+1&lt;=15,IF(MV$19&gt;='様式３（療養者名簿）（⑤の場合）'!$BD108,IF(MV$19&lt;='様式３（療養者名簿）（⑤の場合）'!$BE108,1,0),0),0)</f>
        <v>0</v>
      </c>
      <c r="MW103" s="224">
        <f>IF(MW$19-'様式３（療養者名簿）（⑤の場合）'!$BD108+1&lt;=15,IF(MW$19&gt;='様式３（療養者名簿）（⑤の場合）'!$BD108,IF(MW$19&lt;='様式３（療養者名簿）（⑤の場合）'!$BE108,1,0),0),0)</f>
        <v>0</v>
      </c>
      <c r="MX103" s="224">
        <f>IF(MX$19-'様式３（療養者名簿）（⑤の場合）'!$BD108+1&lt;=15,IF(MX$19&gt;='様式３（療養者名簿）（⑤の場合）'!$BD108,IF(MX$19&lt;='様式３（療養者名簿）（⑤の場合）'!$BE108,1,0),0),0)</f>
        <v>0</v>
      </c>
      <c r="MY103" s="224">
        <f>IF(MY$19-'様式３（療養者名簿）（⑤の場合）'!$BD108+1&lt;=15,IF(MY$19&gt;='様式３（療養者名簿）（⑤の場合）'!$BD108,IF(MY$19&lt;='様式３（療養者名簿）（⑤の場合）'!$BE108,1,0),0),0)</f>
        <v>0</v>
      </c>
      <c r="MZ103" s="224">
        <f>IF(MZ$19-'様式３（療養者名簿）（⑤の場合）'!$BD108+1&lt;=15,IF(MZ$19&gt;='様式３（療養者名簿）（⑤の場合）'!$BD108,IF(MZ$19&lt;='様式３（療養者名簿）（⑤の場合）'!$BE108,1,0),0),0)</f>
        <v>0</v>
      </c>
      <c r="NA103" s="224">
        <f>IF(NA$19-'様式３（療養者名簿）（⑤の場合）'!$BD108+1&lt;=15,IF(NA$19&gt;='様式３（療養者名簿）（⑤の場合）'!$BD108,IF(NA$19&lt;='様式３（療養者名簿）（⑤の場合）'!$BE108,1,0),0),0)</f>
        <v>0</v>
      </c>
      <c r="NB103" s="224">
        <f>IF(NB$19-'様式３（療養者名簿）（⑤の場合）'!$BD108+1&lt;=15,IF(NB$19&gt;='様式３（療養者名簿）（⑤の場合）'!$BD108,IF(NB$19&lt;='様式３（療養者名簿）（⑤の場合）'!$BE108,1,0),0),0)</f>
        <v>0</v>
      </c>
      <c r="NC103" s="225">
        <f>IF(NC$19-'様式３（療養者名簿）（⑤の場合）'!$BD108+1&lt;=15,IF(NC$19&gt;='様式３（療養者名簿）（⑤の場合）'!$BD108,IF(NC$19&lt;='様式３（療養者名簿）（⑤の場合）'!$BE108,1,0),0),0)</f>
        <v>0</v>
      </c>
      <c r="ND103" s="225">
        <f>IF(ND$19-'様式３（療養者名簿）（⑤の場合）'!$BD108+1&lt;=15,IF(ND$19&gt;='様式３（療養者名簿）（⑤の場合）'!$BD108,IF(ND$19&lt;='様式３（療養者名簿）（⑤の場合）'!$BE108,1,0),0),0)</f>
        <v>0</v>
      </c>
      <c r="NE103" s="225">
        <f>IF(NE$19-'様式３（療養者名簿）（⑤の場合）'!$BD108+1&lt;=15,IF(NE$19&gt;='様式３（療養者名簿）（⑤の場合）'!$BD108,IF(NE$19&lt;='様式３（療養者名簿）（⑤の場合）'!$BE108,1,0),0),0)</f>
        <v>0</v>
      </c>
      <c r="NF103" s="225">
        <f>IF(NF$19-'様式３（療養者名簿）（⑤の場合）'!$BD108+1&lt;=15,IF(NF$19&gt;='様式３（療養者名簿）（⑤の場合）'!$BD108,IF(NF$19&lt;='様式３（療養者名簿）（⑤の場合）'!$BE108,1,0),0),0)</f>
        <v>0</v>
      </c>
      <c r="NG103" s="225">
        <f>IF(NG$19-'様式３（療養者名簿）（⑤の場合）'!$BD108+1&lt;=15,IF(NG$19&gt;='様式３（療養者名簿）（⑤の場合）'!$BD108,IF(NG$19&lt;='様式３（療養者名簿）（⑤の場合）'!$BE108,1,0),0),0)</f>
        <v>0</v>
      </c>
      <c r="NH103" s="225">
        <f>IF(NH$19-'様式３（療養者名簿）（⑤の場合）'!$BD108+1&lt;=15,IF(NH$19&gt;='様式３（療養者名簿）（⑤の場合）'!$BD108,IF(NH$19&lt;='様式３（療養者名簿）（⑤の場合）'!$BE108,1,0),0),0)</f>
        <v>0</v>
      </c>
      <c r="NI103" s="225">
        <f>IF(NI$19-'様式３（療養者名簿）（⑤の場合）'!$BD108+1&lt;=15,IF(NI$19&gt;='様式３（療養者名簿）（⑤の場合）'!$BD108,IF(NI$19&lt;='様式３（療養者名簿）（⑤の場合）'!$BE108,1,0),0),0)</f>
        <v>0</v>
      </c>
      <c r="NJ103" s="225">
        <f>IF(NJ$19-'様式３（療養者名簿）（⑤の場合）'!$BD108+1&lt;=15,IF(NJ$19&gt;='様式３（療養者名簿）（⑤の場合）'!$BD108,IF(NJ$19&lt;='様式３（療養者名簿）（⑤の場合）'!$BE108,1,0),0),0)</f>
        <v>0</v>
      </c>
      <c r="NK103" s="225">
        <f>IF(NK$19-'様式３（療養者名簿）（⑤の場合）'!$BD108+1&lt;=15,IF(NK$19&gt;='様式３（療養者名簿）（⑤の場合）'!$BD108,IF(NK$19&lt;='様式３（療養者名簿）（⑤の場合）'!$BE108,1,0),0),0)</f>
        <v>0</v>
      </c>
      <c r="NL103" s="225">
        <f>IF(NL$19-'様式３（療養者名簿）（⑤の場合）'!$BD108+1&lt;=15,IF(NL$19&gt;='様式３（療養者名簿）（⑤の場合）'!$BD108,IF(NL$19&lt;='様式３（療養者名簿）（⑤の場合）'!$BE108,1,0),0),0)</f>
        <v>0</v>
      </c>
      <c r="NM103" s="225">
        <f>IF(NM$19-'様式３（療養者名簿）（⑤の場合）'!$BD108+1&lt;=15,IF(NM$19&gt;='様式３（療養者名簿）（⑤の場合）'!$BD108,IF(NM$19&lt;='様式３（療養者名簿）（⑤の場合）'!$BE108,1,0),0),0)</f>
        <v>0</v>
      </c>
      <c r="NN103" s="225">
        <f>IF(NN$19-'様式３（療養者名簿）（⑤の場合）'!$BD108+1&lt;=15,IF(NN$19&gt;='様式３（療養者名簿）（⑤の場合）'!$BD108,IF(NN$19&lt;='様式３（療養者名簿）（⑤の場合）'!$BE108,1,0),0),0)</f>
        <v>0</v>
      </c>
      <c r="NO103" s="225">
        <f>IF(NO$19-'様式３（療養者名簿）（⑤の場合）'!$BD108+1&lt;=15,IF(NO$19&gt;='様式３（療養者名簿）（⑤の場合）'!$BD108,IF(NO$19&lt;='様式３（療養者名簿）（⑤の場合）'!$BE108,1,0),0),0)</f>
        <v>0</v>
      </c>
      <c r="NP103" s="225">
        <f>IF(NP$19-'様式３（療養者名簿）（⑤の場合）'!$BD108+1&lt;=15,IF(NP$19&gt;='様式３（療養者名簿）（⑤の場合）'!$BD108,IF(NP$19&lt;='様式３（療養者名簿）（⑤の場合）'!$BE108,1,0),0),0)</f>
        <v>0</v>
      </c>
      <c r="NQ103" s="225">
        <f>IF(NQ$19-'様式３（療養者名簿）（⑤の場合）'!$BD108+1&lt;=15,IF(NQ$19&gt;='様式３（療養者名簿）（⑤の場合）'!$BD108,IF(NQ$19&lt;='様式３（療養者名簿）（⑤の場合）'!$BE108,1,0),0),0)</f>
        <v>0</v>
      </c>
      <c r="NR103" s="225">
        <f>IF(NR$19-'様式３（療養者名簿）（⑤の場合）'!$BD108+1&lt;=15,IF(NR$19&gt;='様式３（療養者名簿）（⑤の場合）'!$BD108,IF(NR$19&lt;='様式３（療養者名簿）（⑤の場合）'!$BE108,1,0),0),0)</f>
        <v>0</v>
      </c>
      <c r="NS103" s="225">
        <f>IF(NS$19-'様式３（療養者名簿）（⑤の場合）'!$BD108+1&lt;=15,IF(NS$19&gt;='様式３（療養者名簿）（⑤の場合）'!$BD108,IF(NS$19&lt;='様式３（療養者名簿）（⑤の場合）'!$BE108,1,0),0),0)</f>
        <v>0</v>
      </c>
      <c r="NT103" s="225">
        <f>IF(NT$19-'様式３（療養者名簿）（⑤の場合）'!$BD108+1&lt;=15,IF(NT$19&gt;='様式３（療養者名簿）（⑤の場合）'!$BD108,IF(NT$19&lt;='様式３（療養者名簿）（⑤の場合）'!$BE108,1,0),0),0)</f>
        <v>0</v>
      </c>
      <c r="NU103" s="225">
        <f>IF(NU$19-'様式３（療養者名簿）（⑤の場合）'!$BD108+1&lt;=15,IF(NU$19&gt;='様式３（療養者名簿）（⑤の場合）'!$BD108,IF(NU$19&lt;='様式３（療養者名簿）（⑤の場合）'!$BE108,1,0),0),0)</f>
        <v>0</v>
      </c>
      <c r="NV103" s="225">
        <f>IF(NV$19-'様式３（療養者名簿）（⑤の場合）'!$BD108+1&lt;=15,IF(NV$19&gt;='様式３（療養者名簿）（⑤の場合）'!$BD108,IF(NV$19&lt;='様式３（療養者名簿）（⑤の場合）'!$BE108,1,0),0),0)</f>
        <v>0</v>
      </c>
      <c r="NW103" s="225">
        <f>IF(NW$19-'様式３（療養者名簿）（⑤の場合）'!$BD108+1&lt;=15,IF(NW$19&gt;='様式３（療養者名簿）（⑤の場合）'!$BD108,IF(NW$19&lt;='様式３（療養者名簿）（⑤の場合）'!$BE108,1,0),0),0)</f>
        <v>0</v>
      </c>
      <c r="NX103" s="225">
        <f>IF(NX$19-'様式３（療養者名簿）（⑤の場合）'!$BD108+1&lt;=15,IF(NX$19&gt;='様式３（療養者名簿）（⑤の場合）'!$BD108,IF(NX$19&lt;='様式３（療養者名簿）（⑤の場合）'!$BE108,1,0),0),0)</f>
        <v>0</v>
      </c>
      <c r="NY103" s="225">
        <f>IF(NY$19-'様式３（療養者名簿）（⑤の場合）'!$BD108+1&lt;=15,IF(NY$19&gt;='様式３（療養者名簿）（⑤の場合）'!$BD108,IF(NY$19&lt;='様式３（療養者名簿）（⑤の場合）'!$BE108,1,0),0),0)</f>
        <v>0</v>
      </c>
      <c r="NZ103" s="225">
        <f>IF(NZ$19-'様式３（療養者名簿）（⑤の場合）'!$BD108+1&lt;=15,IF(NZ$19&gt;='様式３（療養者名簿）（⑤の場合）'!$BD108,IF(NZ$19&lt;='様式３（療養者名簿）（⑤の場合）'!$BE108,1,0),0),0)</f>
        <v>0</v>
      </c>
      <c r="OA103" s="225">
        <f>IF(OA$19-'様式３（療養者名簿）（⑤の場合）'!$BD108+1&lt;=15,IF(OA$19&gt;='様式３（療養者名簿）（⑤の場合）'!$BD108,IF(OA$19&lt;='様式３（療養者名簿）（⑤の場合）'!$BE108,1,0),0),0)</f>
        <v>0</v>
      </c>
      <c r="OB103" s="225">
        <f>IF(OB$19-'様式３（療養者名簿）（⑤の場合）'!$BD108+1&lt;=15,IF(OB$19&gt;='様式３（療養者名簿）（⑤の場合）'!$BD108,IF(OB$19&lt;='様式３（療養者名簿）（⑤の場合）'!$BE108,1,0),0),0)</f>
        <v>0</v>
      </c>
      <c r="OC103" s="225">
        <f>IF(OC$19-'様式３（療養者名簿）（⑤の場合）'!$BD108+1&lt;=15,IF(OC$19&gt;='様式３（療養者名簿）（⑤の場合）'!$BD108,IF(OC$19&lt;='様式３（療養者名簿）（⑤の場合）'!$BE108,1,0),0),0)</f>
        <v>0</v>
      </c>
      <c r="OD103" s="225">
        <f>IF(OD$19-'様式３（療養者名簿）（⑤の場合）'!$BD108+1&lt;=15,IF(OD$19&gt;='様式３（療養者名簿）（⑤の場合）'!$BD108,IF(OD$19&lt;='様式３（療養者名簿）（⑤の場合）'!$BE108,1,0),0),0)</f>
        <v>0</v>
      </c>
      <c r="OE103" s="225">
        <f>IF(OE$19-'様式３（療養者名簿）（⑤の場合）'!$BD108+1&lt;=15,IF(OE$19&gt;='様式３（療養者名簿）（⑤の場合）'!$BD108,IF(OE$19&lt;='様式３（療養者名簿）（⑤の場合）'!$BE108,1,0),0),0)</f>
        <v>0</v>
      </c>
      <c r="OF103" s="225">
        <f>IF(OF$19-'様式３（療養者名簿）（⑤の場合）'!$BD108+1&lt;=15,IF(OF$19&gt;='様式３（療養者名簿）（⑤の場合）'!$BD108,IF(OF$19&lt;='様式３（療養者名簿）（⑤の場合）'!$BE108,1,0),0),0)</f>
        <v>0</v>
      </c>
      <c r="OG103" s="225">
        <f>IF(OG$19-'様式３（療養者名簿）（⑤の場合）'!$BD108+1&lt;=15,IF(OG$19&gt;='様式３（療養者名簿）（⑤の場合）'!$BD108,IF(OG$19&lt;='様式３（療養者名簿）（⑤の場合）'!$BE108,1,0),0),0)</f>
        <v>0</v>
      </c>
      <c r="OH103" s="225">
        <f>IF(OH$19-'様式３（療養者名簿）（⑤の場合）'!$BD108+1&lt;=15,IF(OH$19&gt;='様式３（療養者名簿）（⑤の場合）'!$BD108,IF(OH$19&lt;='様式３（療養者名簿）（⑤の場合）'!$BE108,1,0),0),0)</f>
        <v>0</v>
      </c>
      <c r="OI103" s="225">
        <f>IF(OI$19-'様式３（療養者名簿）（⑤の場合）'!$BD108+1&lt;=15,IF(OI$19&gt;='様式３（療養者名簿）（⑤の場合）'!$BD108,IF(OI$19&lt;='様式３（療養者名簿）（⑤の場合）'!$BE108,1,0),0),0)</f>
        <v>0</v>
      </c>
      <c r="OJ103" s="225">
        <f>IF(OJ$19-'様式３（療養者名簿）（⑤の場合）'!$BD108+1&lt;=15,IF(OJ$19&gt;='様式３（療養者名簿）（⑤の場合）'!$BD108,IF(OJ$19&lt;='様式３（療養者名簿）（⑤の場合）'!$BE108,1,0),0),0)</f>
        <v>0</v>
      </c>
      <c r="OK103" s="225">
        <f>IF(OK$19-'様式３（療養者名簿）（⑤の場合）'!$BD108+1&lt;=15,IF(OK$19&gt;='様式３（療養者名簿）（⑤の場合）'!$BD108,IF(OK$19&lt;='様式３（療養者名簿）（⑤の場合）'!$BE108,1,0),0),0)</f>
        <v>0</v>
      </c>
      <c r="OL103" s="225">
        <f>IF(OL$19-'様式３（療養者名簿）（⑤の場合）'!$BD108+1&lt;=15,IF(OL$19&gt;='様式３（療養者名簿）（⑤の場合）'!$BD108,IF(OL$19&lt;='様式３（療養者名簿）（⑤の場合）'!$BE108,1,0),0),0)</f>
        <v>0</v>
      </c>
      <c r="OM103" s="225">
        <f>IF(OM$19-'様式３（療養者名簿）（⑤の場合）'!$BD108+1&lt;=15,IF(OM$19&gt;='様式３（療養者名簿）（⑤の場合）'!$BD108,IF(OM$19&lt;='様式３（療養者名簿）（⑤の場合）'!$BE108,1,0),0),0)</f>
        <v>0</v>
      </c>
      <c r="ON103" s="225">
        <f>IF(ON$19-'様式３（療養者名簿）（⑤の場合）'!$BD108+1&lt;=15,IF(ON$19&gt;='様式３（療養者名簿）（⑤の場合）'!$BD108,IF(ON$19&lt;='様式３（療養者名簿）（⑤の場合）'!$BE108,1,0),0),0)</f>
        <v>0</v>
      </c>
      <c r="OO103" s="225">
        <f>IF(OO$19-'様式３（療養者名簿）（⑤の場合）'!$BD108+1&lt;=15,IF(OO$19&gt;='様式３（療養者名簿）（⑤の場合）'!$BD108,IF(OO$19&lt;='様式３（療養者名簿）（⑤の場合）'!$BE108,1,0),0),0)</f>
        <v>0</v>
      </c>
      <c r="OP103" s="225">
        <f>IF(OP$19-'様式３（療養者名簿）（⑤の場合）'!$BD108+1&lt;=15,IF(OP$19&gt;='様式３（療養者名簿）（⑤の場合）'!$BD108,IF(OP$19&lt;='様式３（療養者名簿）（⑤の場合）'!$BE108,1,0),0),0)</f>
        <v>0</v>
      </c>
      <c r="OQ103" s="225">
        <f>IF(OQ$19-'様式３（療養者名簿）（⑤の場合）'!$BD108+1&lt;=15,IF(OQ$19&gt;='様式３（療養者名簿）（⑤の場合）'!$BD108,IF(OQ$19&lt;='様式３（療養者名簿）（⑤の場合）'!$BE108,1,0),0),0)</f>
        <v>0</v>
      </c>
      <c r="OR103" s="225">
        <f>IF(OR$19-'様式３（療養者名簿）（⑤の場合）'!$BD108+1&lt;=15,IF(OR$19&gt;='様式３（療養者名簿）（⑤の場合）'!$BD108,IF(OR$19&lt;='様式３（療養者名簿）（⑤の場合）'!$BE108,1,0),0),0)</f>
        <v>0</v>
      </c>
      <c r="OS103" s="225">
        <f>IF(OS$19-'様式３（療養者名簿）（⑤の場合）'!$BD108+1&lt;=15,IF(OS$19&gt;='様式３（療養者名簿）（⑤の場合）'!$BD108,IF(OS$19&lt;='様式３（療養者名簿）（⑤の場合）'!$BE108,1,0),0),0)</f>
        <v>0</v>
      </c>
      <c r="OT103" s="225">
        <f>IF(OT$19-'様式３（療養者名簿）（⑤の場合）'!$BD108+1&lt;=15,IF(OT$19&gt;='様式３（療養者名簿）（⑤の場合）'!$BD108,IF(OT$19&lt;='様式３（療養者名簿）（⑤の場合）'!$BE108,1,0),0),0)</f>
        <v>0</v>
      </c>
      <c r="OU103" s="225">
        <f>IF(OU$19-'様式３（療養者名簿）（⑤の場合）'!$BD108+1&lt;=15,IF(OU$19&gt;='様式３（療養者名簿）（⑤の場合）'!$BD108,IF(OU$19&lt;='様式３（療養者名簿）（⑤の場合）'!$BE108,1,0),0),0)</f>
        <v>0</v>
      </c>
      <c r="OV103" s="225">
        <f>IF(OV$19-'様式３（療養者名簿）（⑤の場合）'!$BD108+1&lt;=15,IF(OV$19&gt;='様式３（療養者名簿）（⑤の場合）'!$BD108,IF(OV$19&lt;='様式３（療養者名簿）（⑤の場合）'!$BE108,1,0),0),0)</f>
        <v>0</v>
      </c>
      <c r="OW103" s="225">
        <f>IF(OW$19-'様式３（療養者名簿）（⑤の場合）'!$BD108+1&lt;=15,IF(OW$19&gt;='様式３（療養者名簿）（⑤の場合）'!$BD108,IF(OW$19&lt;='様式３（療養者名簿）（⑤の場合）'!$BE108,1,0),0),0)</f>
        <v>0</v>
      </c>
      <c r="OX103" s="225">
        <f>IF(OX$19-'様式３（療養者名簿）（⑤の場合）'!$BD108+1&lt;=15,IF(OX$19&gt;='様式３（療養者名簿）（⑤の場合）'!$BD108,IF(OX$19&lt;='様式３（療養者名簿）（⑤の場合）'!$BE108,1,0),0),0)</f>
        <v>0</v>
      </c>
      <c r="OY103" s="225">
        <f>IF(OY$19-'様式３（療養者名簿）（⑤の場合）'!$BD108+1&lt;=15,IF(OY$19&gt;='様式３（療養者名簿）（⑤の場合）'!$BD108,IF(OY$19&lt;='様式３（療養者名簿）（⑤の場合）'!$BE108,1,0),0),0)</f>
        <v>0</v>
      </c>
      <c r="OZ103" s="225">
        <f>IF(OZ$19-'様式３（療養者名簿）（⑤の場合）'!$BD108+1&lt;=15,IF(OZ$19&gt;='様式３（療養者名簿）（⑤の場合）'!$BD108,IF(OZ$19&lt;='様式３（療養者名簿）（⑤の場合）'!$BE108,1,0),0),0)</f>
        <v>0</v>
      </c>
      <c r="PA103" s="225">
        <f>IF(PA$19-'様式３（療養者名簿）（⑤の場合）'!$BD108+1&lt;=15,IF(PA$19&gt;='様式３（療養者名簿）（⑤の場合）'!$BD108,IF(PA$19&lt;='様式３（療養者名簿）（⑤の場合）'!$BE108,1,0),0),0)</f>
        <v>0</v>
      </c>
      <c r="PB103" s="225">
        <f>IF(PB$19-'様式３（療養者名簿）（⑤の場合）'!$BD108+1&lt;=15,IF(PB$19&gt;='様式３（療養者名簿）（⑤の場合）'!$BD108,IF(PB$19&lt;='様式３（療養者名簿）（⑤の場合）'!$BE108,1,0),0),0)</f>
        <v>0</v>
      </c>
      <c r="PC103" s="225">
        <f>IF(PC$19-'様式３（療養者名簿）（⑤の場合）'!$BD108+1&lt;=15,IF(PC$19&gt;='様式３（療養者名簿）（⑤の場合）'!$BD108,IF(PC$19&lt;='様式３（療養者名簿）（⑤の場合）'!$BE108,1,0),0),0)</f>
        <v>0</v>
      </c>
      <c r="PD103" s="225">
        <f>IF(PD$19-'様式３（療養者名簿）（⑤の場合）'!$BD108+1&lt;=15,IF(PD$19&gt;='様式３（療養者名簿）（⑤の場合）'!$BD108,IF(PD$19&lt;='様式３（療養者名簿）（⑤の場合）'!$BE108,1,0),0),0)</f>
        <v>0</v>
      </c>
      <c r="PE103" s="225">
        <f>IF(PE$19-'様式３（療養者名簿）（⑤の場合）'!$BD108+1&lt;=15,IF(PE$19&gt;='様式３（療養者名簿）（⑤の場合）'!$BD108,IF(PE$19&lt;='様式３（療養者名簿）（⑤の場合）'!$BE108,1,0),0),0)</f>
        <v>0</v>
      </c>
      <c r="PF103" s="225">
        <f>IF(PF$19-'様式３（療養者名簿）（⑤の場合）'!$BD108+1&lt;=15,IF(PF$19&gt;='様式３（療養者名簿）（⑤の場合）'!$BD108,IF(PF$19&lt;='様式３（療養者名簿）（⑤の場合）'!$BE108,1,0),0),0)</f>
        <v>0</v>
      </c>
      <c r="PG103" s="225">
        <f>IF(PG$19-'様式３（療養者名簿）（⑤の場合）'!$BD108+1&lt;=15,IF(PG$19&gt;='様式３（療養者名簿）（⑤の場合）'!$BD108,IF(PG$19&lt;='様式３（療養者名簿）（⑤の場合）'!$BE108,1,0),0),0)</f>
        <v>0</v>
      </c>
      <c r="PH103" s="225">
        <f>IF(PH$19-'様式３（療養者名簿）（⑤の場合）'!$BD108+1&lt;=15,IF(PH$19&gt;='様式３（療養者名簿）（⑤の場合）'!$BD108,IF(PH$19&lt;='様式３（療養者名簿）（⑤の場合）'!$BE108,1,0),0),0)</f>
        <v>0</v>
      </c>
      <c r="PI103" s="225">
        <f>IF(PI$19-'様式３（療養者名簿）（⑤の場合）'!$BD108+1&lt;=15,IF(PI$19&gt;='様式３（療養者名簿）（⑤の場合）'!$BD108,IF(PI$19&lt;='様式３（療養者名簿）（⑤の場合）'!$BE108,1,0),0),0)</f>
        <v>0</v>
      </c>
      <c r="PJ103" s="225">
        <f>IF(PJ$19-'様式３（療養者名簿）（⑤の場合）'!$BD108+1&lt;=15,IF(PJ$19&gt;='様式３（療養者名簿）（⑤の場合）'!$BD108,IF(PJ$19&lt;='様式３（療養者名簿）（⑤の場合）'!$BE108,1,0),0),0)</f>
        <v>0</v>
      </c>
      <c r="PK103" s="225">
        <f>IF(PK$19-'様式３（療養者名簿）（⑤の場合）'!$BD108+1&lt;=15,IF(PK$19&gt;='様式３（療養者名簿）（⑤の場合）'!$BD108,IF(PK$19&lt;='様式３（療養者名簿）（⑤の場合）'!$BE108,1,0),0),0)</f>
        <v>0</v>
      </c>
      <c r="PL103" s="225">
        <f>IF(PL$19-'様式３（療養者名簿）（⑤の場合）'!$BD108+1&lt;=15,IF(PL$19&gt;='様式３（療養者名簿）（⑤の場合）'!$BD108,IF(PL$19&lt;='様式３（療養者名簿）（⑤の場合）'!$BE108,1,0),0),0)</f>
        <v>0</v>
      </c>
      <c r="PM103" s="225">
        <f>IF(PM$19-'様式３（療養者名簿）（⑤の場合）'!$BD108+1&lt;=15,IF(PM$19&gt;='様式３（療養者名簿）（⑤の場合）'!$BD108,IF(PM$19&lt;='様式３（療養者名簿）（⑤の場合）'!$BE108,1,0),0),0)</f>
        <v>0</v>
      </c>
      <c r="PN103" s="225">
        <f>IF(PN$19-'様式３（療養者名簿）（⑤の場合）'!$BD108+1&lt;=15,IF(PN$19&gt;='様式３（療養者名簿）（⑤の場合）'!$BD108,IF(PN$19&lt;='様式３（療養者名簿）（⑤の場合）'!$BE108,1,0),0),0)</f>
        <v>0</v>
      </c>
      <c r="PO103" s="225">
        <f>IF(PO$19-'様式３（療養者名簿）（⑤の場合）'!$BD108+1&lt;=15,IF(PO$19&gt;='様式３（療養者名簿）（⑤の場合）'!$BD108,IF(PO$19&lt;='様式３（療養者名簿）（⑤の場合）'!$BE108,1,0),0),0)</f>
        <v>0</v>
      </c>
      <c r="PP103" s="225">
        <f>IF(PP$19-'様式３（療養者名簿）（⑤の場合）'!$BD108+1&lt;=15,IF(PP$19&gt;='様式３（療養者名簿）（⑤の場合）'!$BD108,IF(PP$19&lt;='様式３（療養者名簿）（⑤の場合）'!$BE108,1,0),0),0)</f>
        <v>0</v>
      </c>
      <c r="PQ103" s="225">
        <f>IF(PQ$19-'様式３（療養者名簿）（⑤の場合）'!$BD108+1&lt;=15,IF(PQ$19&gt;='様式３（療養者名簿）（⑤の場合）'!$BD108,IF(PQ$19&lt;='様式３（療養者名簿）（⑤の場合）'!$BE108,1,0),0),0)</f>
        <v>0</v>
      </c>
      <c r="PR103" s="225">
        <f>IF(PR$19-'様式３（療養者名簿）（⑤の場合）'!$BD108+1&lt;=15,IF(PR$19&gt;='様式３（療養者名簿）（⑤の場合）'!$BD108,IF(PR$19&lt;='様式３（療養者名簿）（⑤の場合）'!$BE108,1,0),0),0)</f>
        <v>0</v>
      </c>
      <c r="PS103" s="225">
        <f>IF(PS$19-'様式３（療養者名簿）（⑤の場合）'!$BD108+1&lt;=15,IF(PS$19&gt;='様式３（療養者名簿）（⑤の場合）'!$BD108,IF(PS$19&lt;='様式３（療養者名簿）（⑤の場合）'!$BE108,1,0),0),0)</f>
        <v>0</v>
      </c>
      <c r="PT103" s="225">
        <f>IF(PT$19-'様式３（療養者名簿）（⑤の場合）'!$BD108+1&lt;=15,IF(PT$19&gt;='様式３（療養者名簿）（⑤の場合）'!$BD108,IF(PT$19&lt;='様式３（療養者名簿）（⑤の場合）'!$BE108,1,0),0),0)</f>
        <v>0</v>
      </c>
      <c r="PU103" s="225">
        <f>IF(PU$19-'様式３（療養者名簿）（⑤の場合）'!$BD108+1&lt;=15,IF(PU$19&gt;='様式３（療養者名簿）（⑤の場合）'!$BD108,IF(PU$19&lt;='様式３（療養者名簿）（⑤の場合）'!$BE108,1,0),0),0)</f>
        <v>0</v>
      </c>
      <c r="PV103" s="225">
        <f>IF(PV$19-'様式３（療養者名簿）（⑤の場合）'!$BD108+1&lt;=15,IF(PV$19&gt;='様式３（療養者名簿）（⑤の場合）'!$BD108,IF(PV$19&lt;='様式３（療養者名簿）（⑤の場合）'!$BE108,1,0),0),0)</f>
        <v>0</v>
      </c>
      <c r="PW103" s="225">
        <f>IF(PW$19-'様式３（療養者名簿）（⑤の場合）'!$BD108+1&lt;=15,IF(PW$19&gt;='様式３（療養者名簿）（⑤の場合）'!$BD108,IF(PW$19&lt;='様式３（療養者名簿）（⑤の場合）'!$BE108,1,0),0),0)</f>
        <v>0</v>
      </c>
      <c r="PX103" s="225">
        <f>IF(PX$19-'様式３（療養者名簿）（⑤の場合）'!$BD108+1&lt;=15,IF(PX$19&gt;='様式３（療養者名簿）（⑤の場合）'!$BD108,IF(PX$19&lt;='様式３（療養者名簿）（⑤の場合）'!$BE108,1,0),0),0)</f>
        <v>0</v>
      </c>
      <c r="PY103" s="225">
        <f>IF(PY$19-'様式３（療養者名簿）（⑤の場合）'!$BD108+1&lt;=15,IF(PY$19&gt;='様式３（療養者名簿）（⑤の場合）'!$BD108,IF(PY$19&lt;='様式３（療養者名簿）（⑤の場合）'!$BE108,1,0),0),0)</f>
        <v>0</v>
      </c>
      <c r="PZ103" s="225">
        <f>IF(PZ$19-'様式３（療養者名簿）（⑤の場合）'!$BD108+1&lt;=15,IF(PZ$19&gt;='様式３（療養者名簿）（⑤の場合）'!$BD108,IF(PZ$19&lt;='様式３（療養者名簿）（⑤の場合）'!$BE108,1,0),0),0)</f>
        <v>0</v>
      </c>
      <c r="QA103" s="225">
        <f>IF(QA$19-'様式３（療養者名簿）（⑤の場合）'!$BD108+1&lt;=15,IF(QA$19&gt;='様式３（療養者名簿）（⑤の場合）'!$BD108,IF(QA$19&lt;='様式３（療養者名簿）（⑤の場合）'!$BE108,1,0),0),0)</f>
        <v>0</v>
      </c>
      <c r="QB103" s="225">
        <f>IF(QB$19-'様式３（療養者名簿）（⑤の場合）'!$BD108+1&lt;=15,IF(QB$19&gt;='様式３（療養者名簿）（⑤の場合）'!$BD108,IF(QB$19&lt;='様式３（療養者名簿）（⑤の場合）'!$BE108,1,0),0),0)</f>
        <v>0</v>
      </c>
      <c r="QC103" s="225">
        <f>IF(QC$19-'様式３（療養者名簿）（⑤の場合）'!$BD108+1&lt;=15,IF(QC$19&gt;='様式３（療養者名簿）（⑤の場合）'!$BD108,IF(QC$19&lt;='様式３（療養者名簿）（⑤の場合）'!$BE108,1,0),0),0)</f>
        <v>0</v>
      </c>
      <c r="QD103" s="225">
        <f>IF(QD$19-'様式３（療養者名簿）（⑤の場合）'!$BD108+1&lt;=15,IF(QD$19&gt;='様式３（療養者名簿）（⑤の場合）'!$BD108,IF(QD$19&lt;='様式３（療養者名簿）（⑤の場合）'!$BE108,1,0),0),0)</f>
        <v>0</v>
      </c>
      <c r="QE103" s="225">
        <f>IF(QE$19-'様式３（療養者名簿）（⑤の場合）'!$BD108+1&lt;=15,IF(QE$19&gt;='様式３（療養者名簿）（⑤の場合）'!$BD108,IF(QE$19&lt;='様式３（療養者名簿）（⑤の場合）'!$BE108,1,0),0),0)</f>
        <v>0</v>
      </c>
      <c r="QF103" s="225">
        <f>IF(QF$19-'様式３（療養者名簿）（⑤の場合）'!$BD108+1&lt;=15,IF(QF$19&gt;='様式３（療養者名簿）（⑤の場合）'!$BD108,IF(QF$19&lt;='様式３（療養者名簿）（⑤の場合）'!$BE108,1,0),0),0)</f>
        <v>0</v>
      </c>
      <c r="QG103" s="225">
        <f>IF(QG$19-'様式３（療養者名簿）（⑤の場合）'!$BD108+1&lt;=15,IF(QG$19&gt;='様式３（療養者名簿）（⑤の場合）'!$BD108,IF(QG$19&lt;='様式３（療養者名簿）（⑤の場合）'!$BE108,1,0),0),0)</f>
        <v>0</v>
      </c>
      <c r="QH103" s="225">
        <f>IF(QH$19-'様式３（療養者名簿）（⑤の場合）'!$BD108+1&lt;=15,IF(QH$19&gt;='様式３（療養者名簿）（⑤の場合）'!$BD108,IF(QH$19&lt;='様式３（療養者名簿）（⑤の場合）'!$BE108,1,0),0),0)</f>
        <v>0</v>
      </c>
      <c r="QI103" s="225">
        <f>IF(QI$19-'様式３（療養者名簿）（⑤の場合）'!$BD108+1&lt;=15,IF(QI$19&gt;='様式３（療養者名簿）（⑤の場合）'!$BD108,IF(QI$19&lt;='様式３（療養者名簿）（⑤の場合）'!$BE108,1,0),0),0)</f>
        <v>0</v>
      </c>
      <c r="QJ103" s="225">
        <f>IF(QJ$19-'様式３（療養者名簿）（⑤の場合）'!$BD108+1&lt;=15,IF(QJ$19&gt;='様式３（療養者名簿）（⑤の場合）'!$BD108,IF(QJ$19&lt;='様式３（療養者名簿）（⑤の場合）'!$BE108,1,0),0),0)</f>
        <v>0</v>
      </c>
      <c r="QK103" s="225">
        <f>IF(QK$19-'様式３（療養者名簿）（⑤の場合）'!$BD108+1&lt;=15,IF(QK$19&gt;='様式３（療養者名簿）（⑤の場合）'!$BD108,IF(QK$19&lt;='様式３（療養者名簿）（⑤の場合）'!$BE108,1,0),0),0)</f>
        <v>0</v>
      </c>
      <c r="QL103" s="225">
        <f>IF(QL$19-'様式３（療養者名簿）（⑤の場合）'!$BD108+1&lt;=15,IF(QL$19&gt;='様式３（療養者名簿）（⑤の場合）'!$BD108,IF(QL$19&lt;='様式３（療養者名簿）（⑤の場合）'!$BE108,1,0),0),0)</f>
        <v>0</v>
      </c>
      <c r="QM103" s="225">
        <f>IF(QM$19-'様式３（療養者名簿）（⑤の場合）'!$BD108+1&lt;=15,IF(QM$19&gt;='様式３（療養者名簿）（⑤の場合）'!$BD108,IF(QM$19&lt;='様式３（療養者名簿）（⑤の場合）'!$BE108,1,0),0),0)</f>
        <v>0</v>
      </c>
      <c r="QN103" s="225">
        <f>IF(QN$19-'様式３（療養者名簿）（⑤の場合）'!$BD108+1&lt;=15,IF(QN$19&gt;='様式３（療養者名簿）（⑤の場合）'!$BD108,IF(QN$19&lt;='様式３（療養者名簿）（⑤の場合）'!$BE108,1,0),0),0)</f>
        <v>0</v>
      </c>
      <c r="QO103" s="225">
        <f>IF(QO$19-'様式３（療養者名簿）（⑤の場合）'!$BD108+1&lt;=15,IF(QO$19&gt;='様式３（療養者名簿）（⑤の場合）'!$BD108,IF(QO$19&lt;='様式３（療養者名簿）（⑤の場合）'!$BE108,1,0),0),0)</f>
        <v>0</v>
      </c>
      <c r="QP103" s="225">
        <f>IF(QP$19-'様式３（療養者名簿）（⑤の場合）'!$BD108+1&lt;=15,IF(QP$19&gt;='様式３（療養者名簿）（⑤の場合）'!$BD108,IF(QP$19&lt;='様式３（療養者名簿）（⑤の場合）'!$BE108,1,0),0),0)</f>
        <v>0</v>
      </c>
      <c r="QQ103" s="225">
        <f>IF(QQ$19-'様式３（療養者名簿）（⑤の場合）'!$BD108+1&lt;=15,IF(QQ$19&gt;='様式３（療養者名簿）（⑤の場合）'!$BD108,IF(QQ$19&lt;='様式３（療養者名簿）（⑤の場合）'!$BE108,1,0),0),0)</f>
        <v>0</v>
      </c>
      <c r="QR103" s="225">
        <f>IF(QR$19-'様式３（療養者名簿）（⑤の場合）'!$BD108+1&lt;=15,IF(QR$19&gt;='様式３（療養者名簿）（⑤の場合）'!$BD108,IF(QR$19&lt;='様式３（療養者名簿）（⑤の場合）'!$BE108,1,0),0),0)</f>
        <v>0</v>
      </c>
      <c r="QS103" s="225">
        <f>IF(QS$19-'様式３（療養者名簿）（⑤の場合）'!$BD108+1&lt;=15,IF(QS$19&gt;='様式３（療養者名簿）（⑤の場合）'!$BD108,IF(QS$19&lt;='様式３（療養者名簿）（⑤の場合）'!$BE108,1,0),0),0)</f>
        <v>0</v>
      </c>
      <c r="QT103" s="225">
        <f>IF(QT$19-'様式３（療養者名簿）（⑤の場合）'!$BD108+1&lt;=15,IF(QT$19&gt;='様式３（療養者名簿）（⑤の場合）'!$BD108,IF(QT$19&lt;='様式３（療養者名簿）（⑤の場合）'!$BE108,1,0),0),0)</f>
        <v>0</v>
      </c>
      <c r="QU103" s="225">
        <f>IF(QU$19-'様式３（療養者名簿）（⑤の場合）'!$BD108+1&lt;=15,IF(QU$19&gt;='様式３（療養者名簿）（⑤の場合）'!$BD108,IF(QU$19&lt;='様式３（療養者名簿）（⑤の場合）'!$BE108,1,0),0),0)</f>
        <v>0</v>
      </c>
      <c r="QV103" s="225">
        <f>IF(QV$19-'様式３（療養者名簿）（⑤の場合）'!$BD108+1&lt;=15,IF(QV$19&gt;='様式３（療養者名簿）（⑤の場合）'!$BD108,IF(QV$19&lt;='様式３（療養者名簿）（⑤の場合）'!$BE108,1,0),0),0)</f>
        <v>0</v>
      </c>
      <c r="QW103" s="225">
        <f>IF(QW$19-'様式３（療養者名簿）（⑤の場合）'!$BD108+1&lt;=15,IF(QW$19&gt;='様式３（療養者名簿）（⑤の場合）'!$BD108,IF(QW$19&lt;='様式３（療養者名簿）（⑤の場合）'!$BE108,1,0),0),0)</f>
        <v>0</v>
      </c>
      <c r="QX103" s="225">
        <f>IF(QX$19-'様式３（療養者名簿）（⑤の場合）'!$BD108+1&lt;=15,IF(QX$19&gt;='様式３（療養者名簿）（⑤の場合）'!$BD108,IF(QX$19&lt;='様式３（療養者名簿）（⑤の場合）'!$BE108,1,0),0),0)</f>
        <v>0</v>
      </c>
      <c r="QY103" s="225">
        <f>IF(QY$19-'様式３（療養者名簿）（⑤の場合）'!$BD108+1&lt;=15,IF(QY$19&gt;='様式３（療養者名簿）（⑤の場合）'!$BD108,IF(QY$19&lt;='様式３（療養者名簿）（⑤の場合）'!$BE108,1,0),0),0)</f>
        <v>0</v>
      </c>
      <c r="QZ103" s="225">
        <f>IF(QZ$19-'様式３（療養者名簿）（⑤の場合）'!$BD108+1&lt;=15,IF(QZ$19&gt;='様式３（療養者名簿）（⑤の場合）'!$BD108,IF(QZ$19&lt;='様式３（療養者名簿）（⑤の場合）'!$BE108,1,0),0),0)</f>
        <v>0</v>
      </c>
      <c r="RA103" s="225">
        <f>IF(RA$19-'様式３（療養者名簿）（⑤の場合）'!$BD108+1&lt;=15,IF(RA$19&gt;='様式３（療養者名簿）（⑤の場合）'!$BD108,IF(RA$19&lt;='様式３（療養者名簿）（⑤の場合）'!$BE108,1,0),0),0)</f>
        <v>0</v>
      </c>
      <c r="RB103" s="225">
        <f>IF(RB$19-'様式３（療養者名簿）（⑤の場合）'!$BD108+1&lt;=15,IF(RB$19&gt;='様式３（療養者名簿）（⑤の場合）'!$BD108,IF(RB$19&lt;='様式３（療養者名簿）（⑤の場合）'!$BE108,1,0),0),0)</f>
        <v>0</v>
      </c>
      <c r="RC103" s="225">
        <f>IF(RC$19-'様式３（療養者名簿）（⑤の場合）'!$BD108+1&lt;=15,IF(RC$19&gt;='様式３（療養者名簿）（⑤の場合）'!$BD108,IF(RC$19&lt;='様式３（療養者名簿）（⑤の場合）'!$BE108,1,0),0),0)</f>
        <v>0</v>
      </c>
      <c r="RD103" s="225">
        <f>IF(RD$19-'様式３（療養者名簿）（⑤の場合）'!$BD108+1&lt;=15,IF(RD$19&gt;='様式３（療養者名簿）（⑤の場合）'!$BD108,IF(RD$19&lt;='様式３（療養者名簿）（⑤の場合）'!$BE108,1,0),0),0)</f>
        <v>0</v>
      </c>
      <c r="RE103" s="225">
        <f>IF(RE$19-'様式３（療養者名簿）（⑤の場合）'!$BD108+1&lt;=15,IF(RE$19&gt;='様式３（療養者名簿）（⑤の場合）'!$BD108,IF(RE$19&lt;='様式３（療養者名簿）（⑤の場合）'!$BE108,1,0),0),0)</f>
        <v>0</v>
      </c>
      <c r="RF103" s="225">
        <f>IF(RF$19-'様式３（療養者名簿）（⑤の場合）'!$BD108+1&lt;=15,IF(RF$19&gt;='様式３（療養者名簿）（⑤の場合）'!$BD108,IF(RF$19&lt;='様式３（療養者名簿）（⑤の場合）'!$BE108,1,0),0),0)</f>
        <v>0</v>
      </c>
      <c r="RG103" s="225">
        <f>IF(RG$19-'様式３（療養者名簿）（⑤の場合）'!$BD108+1&lt;=15,IF(RG$19&gt;='様式３（療養者名簿）（⑤の場合）'!$BD108,IF(RG$19&lt;='様式３（療養者名簿）（⑤の場合）'!$BE108,1,0),0),0)</f>
        <v>0</v>
      </c>
      <c r="RH103" s="225">
        <f>IF(RH$19-'様式３（療養者名簿）（⑤の場合）'!$BD108+1&lt;=15,IF(RH$19&gt;='様式３（療養者名簿）（⑤の場合）'!$BD108,IF(RH$19&lt;='様式３（療養者名簿）（⑤の場合）'!$BE108,1,0),0),0)</f>
        <v>0</v>
      </c>
      <c r="RI103" s="225">
        <f>IF(RI$19-'様式３（療養者名簿）（⑤の場合）'!$BD108+1&lt;=15,IF(RI$19&gt;='様式３（療養者名簿）（⑤の場合）'!$BD108,IF(RI$19&lt;='様式３（療養者名簿）（⑤の場合）'!$BE108,1,0),0),0)</f>
        <v>0</v>
      </c>
      <c r="RJ103" s="225">
        <f>IF(RJ$19-'様式３（療養者名簿）（⑤の場合）'!$BD108+1&lt;=15,IF(RJ$19&gt;='様式３（療養者名簿）（⑤の場合）'!$BD108,IF(RJ$19&lt;='様式３（療養者名簿）（⑤の場合）'!$BE108,1,0),0),0)</f>
        <v>0</v>
      </c>
      <c r="RK103" s="225">
        <f>IF(RK$19-'様式３（療養者名簿）（⑤の場合）'!$BD108+1&lt;=15,IF(RK$19&gt;='様式３（療養者名簿）（⑤の場合）'!$BD108,IF(RK$19&lt;='様式３（療養者名簿）（⑤の場合）'!$BE108,1,0),0),0)</f>
        <v>0</v>
      </c>
      <c r="RL103" s="225">
        <f>IF(RL$19-'様式３（療養者名簿）（⑤の場合）'!$BD108+1&lt;=15,IF(RL$19&gt;='様式３（療養者名簿）（⑤の場合）'!$BD108,IF(RL$19&lt;='様式３（療養者名簿）（⑤の場合）'!$BE108,1,0),0),0)</f>
        <v>0</v>
      </c>
      <c r="RM103" s="225">
        <f>IF(RM$19-'様式３（療養者名簿）（⑤の場合）'!$BD108+1&lt;=15,IF(RM$19&gt;='様式３（療養者名簿）（⑤の場合）'!$BD108,IF(RM$19&lt;='様式３（療養者名簿）（⑤の場合）'!$BE108,1,0),0),0)</f>
        <v>0</v>
      </c>
      <c r="RN103" s="225">
        <f>IF(RN$19-'様式３（療養者名簿）（⑤の場合）'!$BD108+1&lt;=15,IF(RN$19&gt;='様式３（療養者名簿）（⑤の場合）'!$BD108,IF(RN$19&lt;='様式３（療養者名簿）（⑤の場合）'!$BE108,1,0),0),0)</f>
        <v>0</v>
      </c>
      <c r="RO103" s="225">
        <f>IF(RO$19-'様式３（療養者名簿）（⑤の場合）'!$BD108+1&lt;=15,IF(RO$19&gt;='様式３（療養者名簿）（⑤の場合）'!$BD108,IF(RO$19&lt;='様式３（療養者名簿）（⑤の場合）'!$BE108,1,0),0),0)</f>
        <v>0</v>
      </c>
      <c r="RP103" s="225">
        <f>IF(RP$19-'様式３（療養者名簿）（⑤の場合）'!$BD108+1&lt;=15,IF(RP$19&gt;='様式３（療養者名簿）（⑤の場合）'!$BD108,IF(RP$19&lt;='様式３（療養者名簿）（⑤の場合）'!$BE108,1,0),0),0)</f>
        <v>0</v>
      </c>
      <c r="RQ103" s="225">
        <f>IF(RQ$19-'様式３（療養者名簿）（⑤の場合）'!$BD108+1&lt;=15,IF(RQ$19&gt;='様式３（療養者名簿）（⑤の場合）'!$BD108,IF(RQ$19&lt;='様式３（療養者名簿）（⑤の場合）'!$BE108,1,0),0),0)</f>
        <v>0</v>
      </c>
      <c r="RR103" s="225">
        <f>IF(RR$19-'様式３（療養者名簿）（⑤の場合）'!$BD108+1&lt;=15,IF(RR$19&gt;='様式３（療養者名簿）（⑤の場合）'!$BD108,IF(RR$19&lt;='様式３（療養者名簿）（⑤の場合）'!$BE108,1,0),0),0)</f>
        <v>0</v>
      </c>
      <c r="RS103" s="225">
        <f>IF(RS$19-'様式３（療養者名簿）（⑤の場合）'!$BD108+1&lt;=15,IF(RS$19&gt;='様式３（療養者名簿）（⑤の場合）'!$BD108,IF(RS$19&lt;='様式３（療養者名簿）（⑤の場合）'!$BE108,1,0),0),0)</f>
        <v>0</v>
      </c>
      <c r="RT103" s="225">
        <f>IF(RT$19-'様式３（療養者名簿）（⑤の場合）'!$BD108+1&lt;=15,IF(RT$19&gt;='様式３（療養者名簿）（⑤の場合）'!$BD108,IF(RT$19&lt;='様式３（療養者名簿）（⑤の場合）'!$BE108,1,0),0),0)</f>
        <v>0</v>
      </c>
      <c r="RU103" s="225">
        <f>IF(RU$19-'様式３（療養者名簿）（⑤の場合）'!$BD108+1&lt;=15,IF(RU$19&gt;='様式３（療養者名簿）（⑤の場合）'!$BD108,IF(RU$19&lt;='様式３（療養者名簿）（⑤の場合）'!$BE108,1,0),0),0)</f>
        <v>0</v>
      </c>
      <c r="RV103" s="225">
        <f>IF(RV$19-'様式３（療養者名簿）（⑤の場合）'!$BD108+1&lt;=15,IF(RV$19&gt;='様式３（療養者名簿）（⑤の場合）'!$BD108,IF(RV$19&lt;='様式３（療養者名簿）（⑤の場合）'!$BE108,1,0),0),0)</f>
        <v>0</v>
      </c>
      <c r="RW103" s="225">
        <f>IF(RW$19-'様式３（療養者名簿）（⑤の場合）'!$BD108+1&lt;=15,IF(RW$19&gt;='様式３（療養者名簿）（⑤の場合）'!$BD108,IF(RW$19&lt;='様式３（療養者名簿）（⑤の場合）'!$BE108,1,0),0),0)</f>
        <v>0</v>
      </c>
      <c r="RX103" s="225">
        <f>IF(RX$19-'様式３（療養者名簿）（⑤の場合）'!$BD108+1&lt;=15,IF(RX$19&gt;='様式３（療養者名簿）（⑤の場合）'!$BD108,IF(RX$19&lt;='様式３（療養者名簿）（⑤の場合）'!$BE108,1,0),0),0)</f>
        <v>0</v>
      </c>
      <c r="RY103" s="225">
        <f>IF(RY$19-'様式３（療養者名簿）（⑤の場合）'!$BD108+1&lt;=15,IF(RY$19&gt;='様式３（療養者名簿）（⑤の場合）'!$BD108,IF(RY$19&lt;='様式３（療養者名簿）（⑤の場合）'!$BE108,1,0),0),0)</f>
        <v>0</v>
      </c>
      <c r="RZ103" s="225">
        <f>IF(RZ$19-'様式３（療養者名簿）（⑤の場合）'!$BD108+1&lt;=15,IF(RZ$19&gt;='様式３（療養者名簿）（⑤の場合）'!$BD108,IF(RZ$19&lt;='様式３（療養者名簿）（⑤の場合）'!$BE108,1,0),0),0)</f>
        <v>0</v>
      </c>
      <c r="SA103" s="225">
        <f>IF(SA$19-'様式３（療養者名簿）（⑤の場合）'!$BD108+1&lt;=15,IF(SA$19&gt;='様式３（療養者名簿）（⑤の場合）'!$BD108,IF(SA$19&lt;='様式３（療養者名簿）（⑤の場合）'!$BE108,1,0),0),0)</f>
        <v>0</v>
      </c>
      <c r="SB103" s="225">
        <f>IF(SB$19-'様式３（療養者名簿）（⑤の場合）'!$BD108+1&lt;=15,IF(SB$19&gt;='様式３（療養者名簿）（⑤の場合）'!$BD108,IF(SB$19&lt;='様式３（療養者名簿）（⑤の場合）'!$BE108,1,0),0),0)</f>
        <v>0</v>
      </c>
      <c r="SC103" s="225">
        <f>IF(SC$19-'様式３（療養者名簿）（⑤の場合）'!$BD108+1&lt;=15,IF(SC$19&gt;='様式３（療養者名簿）（⑤の場合）'!$BD108,IF(SC$19&lt;='様式３（療養者名簿）（⑤の場合）'!$BE108,1,0),0),0)</f>
        <v>0</v>
      </c>
      <c r="SD103" s="225">
        <f>IF(SD$19-'様式３（療養者名簿）（⑤の場合）'!$BD108+1&lt;=15,IF(SD$19&gt;='様式３（療養者名簿）（⑤の場合）'!$BD108,IF(SD$19&lt;='様式３（療養者名簿）（⑤の場合）'!$BE108,1,0),0),0)</f>
        <v>0</v>
      </c>
      <c r="SE103" s="225">
        <f>IF(SE$19-'様式３（療養者名簿）（⑤の場合）'!$BD108+1&lt;=15,IF(SE$19&gt;='様式３（療養者名簿）（⑤の場合）'!$BD108,IF(SE$19&lt;='様式３（療養者名簿）（⑤の場合）'!$BE108,1,0),0),0)</f>
        <v>0</v>
      </c>
      <c r="SF103" s="225">
        <f>IF(SF$19-'様式３（療養者名簿）（⑤の場合）'!$BD108+1&lt;=15,IF(SF$19&gt;='様式３（療養者名簿）（⑤の場合）'!$BD108,IF(SF$19&lt;='様式３（療養者名簿）（⑤の場合）'!$BE108,1,0),0),0)</f>
        <v>0</v>
      </c>
      <c r="SG103" s="225">
        <f>IF(SG$19-'様式３（療養者名簿）（⑤の場合）'!$BD108+1&lt;=15,IF(SG$19&gt;='様式３（療養者名簿）（⑤の場合）'!$BD108,IF(SG$19&lt;='様式３（療養者名簿）（⑤の場合）'!$BE108,1,0),0),0)</f>
        <v>0</v>
      </c>
      <c r="SH103" s="225">
        <f>IF(SH$19-'様式３（療養者名簿）（⑤の場合）'!$BD108+1&lt;=15,IF(SH$19&gt;='様式３（療養者名簿）（⑤の場合）'!$BD108,IF(SH$19&lt;='様式３（療養者名簿）（⑤の場合）'!$BE108,1,0),0),0)</f>
        <v>0</v>
      </c>
      <c r="SI103" s="225">
        <f>IF(SI$19-'様式３（療養者名簿）（⑤の場合）'!$BD108+1&lt;=15,IF(SI$19&gt;='様式３（療養者名簿）（⑤の場合）'!$BD108,IF(SI$19&lt;='様式３（療養者名簿）（⑤の場合）'!$BE108,1,0),0),0)</f>
        <v>0</v>
      </c>
      <c r="SJ103" s="225">
        <f>IF(SJ$19-'様式３（療養者名簿）（⑤の場合）'!$BD108+1&lt;=15,IF(SJ$19&gt;='様式３（療養者名簿）（⑤の場合）'!$BD108,IF(SJ$19&lt;='様式３（療養者名簿）（⑤の場合）'!$BE108,1,0),0),0)</f>
        <v>0</v>
      </c>
      <c r="SK103" s="225">
        <f>IF(SK$19-'様式３（療養者名簿）（⑤の場合）'!$BD108+1&lt;=15,IF(SK$19&gt;='様式３（療養者名簿）（⑤の場合）'!$BD108,IF(SK$19&lt;='様式３（療養者名簿）（⑤の場合）'!$BE108,1,0),0),0)</f>
        <v>0</v>
      </c>
      <c r="SL103" s="225">
        <f>IF(SL$19-'様式３（療養者名簿）（⑤の場合）'!$BD108+1&lt;=15,IF(SL$19&gt;='様式３（療養者名簿）（⑤の場合）'!$BD108,IF(SL$19&lt;='様式３（療養者名簿）（⑤の場合）'!$BE108,1,0),0),0)</f>
        <v>0</v>
      </c>
      <c r="SM103" s="225">
        <f>IF(SM$19-'様式３（療養者名簿）（⑤の場合）'!$BD108+1&lt;=15,IF(SM$19&gt;='様式３（療養者名簿）（⑤の場合）'!$BD108,IF(SM$19&lt;='様式３（療養者名簿）（⑤の場合）'!$BE108,1,0),0),0)</f>
        <v>0</v>
      </c>
      <c r="SN103" s="225">
        <f>IF(SN$19-'様式３（療養者名簿）（⑤の場合）'!$BD108+1&lt;=15,IF(SN$19&gt;='様式３（療養者名簿）（⑤の場合）'!$BD108,IF(SN$19&lt;='様式３（療養者名簿）（⑤の場合）'!$BE108,1,0),0),0)</f>
        <v>0</v>
      </c>
      <c r="SO103" s="225">
        <f>IF(SO$19-'様式３（療養者名簿）（⑤の場合）'!$BD108+1&lt;=15,IF(SO$19&gt;='様式３（療養者名簿）（⑤の場合）'!$BD108,IF(SO$19&lt;='様式３（療養者名簿）（⑤の場合）'!$BE108,1,0),0),0)</f>
        <v>0</v>
      </c>
      <c r="SP103" s="225">
        <f>IF(SP$19-'様式３（療養者名簿）（⑤の場合）'!$BD108+1&lt;=15,IF(SP$19&gt;='様式３（療養者名簿）（⑤の場合）'!$BD108,IF(SP$19&lt;='様式３（療養者名簿）（⑤の場合）'!$BE108,1,0),0),0)</f>
        <v>0</v>
      </c>
      <c r="SQ103" s="225">
        <f>IF(SQ$19-'様式３（療養者名簿）（⑤の場合）'!$BD108+1&lt;=15,IF(SQ$19&gt;='様式３（療養者名簿）（⑤の場合）'!$BD108,IF(SQ$19&lt;='様式３（療養者名簿）（⑤の場合）'!$BE108,1,0),0),0)</f>
        <v>0</v>
      </c>
      <c r="SR103" s="225">
        <f>IF(SR$19-'様式３（療養者名簿）（⑤の場合）'!$BD108+1&lt;=15,IF(SR$19&gt;='様式３（療養者名簿）（⑤の場合）'!$BD108,IF(SR$19&lt;='様式３（療養者名簿）（⑤の場合）'!$BE108,1,0),0),0)</f>
        <v>0</v>
      </c>
      <c r="SS103" s="225">
        <f>IF(SS$19-'様式３（療養者名簿）（⑤の場合）'!$BD108+1&lt;=15,IF(SS$19&gt;='様式３（療養者名簿）（⑤の場合）'!$BD108,IF(SS$19&lt;='様式３（療養者名簿）（⑤の場合）'!$BE108,1,0),0),0)</f>
        <v>0</v>
      </c>
      <c r="ST103" s="225">
        <f>IF(ST$19-'様式３（療養者名簿）（⑤の場合）'!$BD108+1&lt;=15,IF(ST$19&gt;='様式３（療養者名簿）（⑤の場合）'!$BD108,IF(ST$19&lt;='様式３（療養者名簿）（⑤の場合）'!$BE108,1,0),0),0)</f>
        <v>0</v>
      </c>
      <c r="SU103" s="225">
        <f>IF(SU$19-'様式３（療養者名簿）（⑤の場合）'!$BD108+1&lt;=15,IF(SU$19&gt;='様式３（療養者名簿）（⑤の場合）'!$BD108,IF(SU$19&lt;='様式３（療養者名簿）（⑤の場合）'!$BE108,1,0),0),0)</f>
        <v>0</v>
      </c>
      <c r="SV103" s="225">
        <f>IF(SV$19-'様式３（療養者名簿）（⑤の場合）'!$BD108+1&lt;=15,IF(SV$19&gt;='様式３（療養者名簿）（⑤の場合）'!$BD108,IF(SV$19&lt;='様式３（療養者名簿）（⑤の場合）'!$BE108,1,0),0),0)</f>
        <v>0</v>
      </c>
      <c r="SW103" s="225">
        <f>IF(SW$19-'様式３（療養者名簿）（⑤の場合）'!$BD108+1&lt;=15,IF(SW$19&gt;='様式３（療養者名簿）（⑤の場合）'!$BD108,IF(SW$19&lt;='様式３（療養者名簿）（⑤の場合）'!$BE108,1,0),0),0)</f>
        <v>0</v>
      </c>
      <c r="SX103" s="225">
        <f>IF(SX$19-'様式３（療養者名簿）（⑤の場合）'!$BD108+1&lt;=15,IF(SX$19&gt;='様式３（療養者名簿）（⑤の場合）'!$BD108,IF(SX$19&lt;='様式３（療養者名簿）（⑤の場合）'!$BE108,1,0),0),0)</f>
        <v>0</v>
      </c>
      <c r="SY103" s="225">
        <f>IF(SY$19-'様式３（療養者名簿）（⑤の場合）'!$BD108+1&lt;=15,IF(SY$19&gt;='様式３（療養者名簿）（⑤の場合）'!$BD108,IF(SY$19&lt;='様式３（療養者名簿）（⑤の場合）'!$BE108,1,0),0),0)</f>
        <v>0</v>
      </c>
      <c r="SZ103" s="225">
        <f>IF(SZ$19-'様式３（療養者名簿）（⑤の場合）'!$BD108+1&lt;=15,IF(SZ$19&gt;='様式３（療養者名簿）（⑤の場合）'!$BD108,IF(SZ$19&lt;='様式３（療養者名簿）（⑤の場合）'!$BE108,1,0),0),0)</f>
        <v>0</v>
      </c>
      <c r="TA103" s="225">
        <f>IF(TA$19-'様式３（療養者名簿）（⑤の場合）'!$BD108+1&lt;=15,IF(TA$19&gt;='様式３（療養者名簿）（⑤の場合）'!$BD108,IF(TA$19&lt;='様式３（療養者名簿）（⑤の場合）'!$BE108,1,0),0),0)</f>
        <v>0</v>
      </c>
      <c r="TB103" s="225">
        <f>IF(TB$19-'様式３（療養者名簿）（⑤の場合）'!$BD108+1&lt;=15,IF(TB$19&gt;='様式３（療養者名簿）（⑤の場合）'!$BD108,IF(TB$19&lt;='様式３（療養者名簿）（⑤の場合）'!$BE108,1,0),0),0)</f>
        <v>0</v>
      </c>
      <c r="TC103" s="225">
        <f>IF(TC$19-'様式３（療養者名簿）（⑤の場合）'!$BD108+1&lt;=15,IF(TC$19&gt;='様式３（療養者名簿）（⑤の場合）'!$BD108,IF(TC$19&lt;='様式３（療養者名簿）（⑤の場合）'!$BE108,1,0),0),0)</f>
        <v>0</v>
      </c>
      <c r="TD103" s="225">
        <f>IF(TD$19-'様式３（療養者名簿）（⑤の場合）'!$BD108+1&lt;=15,IF(TD$19&gt;='様式３（療養者名簿）（⑤の場合）'!$BD108,IF(TD$19&lt;='様式３（療養者名簿）（⑤の場合）'!$BE108,1,0),0),0)</f>
        <v>0</v>
      </c>
      <c r="TE103" s="225">
        <f>IF(TE$19-'様式３（療養者名簿）（⑤の場合）'!$BD108+1&lt;=15,IF(TE$19&gt;='様式３（療養者名簿）（⑤の場合）'!$BD108,IF(TE$19&lt;='様式３（療養者名簿）（⑤の場合）'!$BE108,1,0),0),0)</f>
        <v>0</v>
      </c>
      <c r="TF103" s="225">
        <f>IF(TF$19-'様式３（療養者名簿）（⑤の場合）'!$BD108+1&lt;=15,IF(TF$19&gt;='様式３（療養者名簿）（⑤の場合）'!$BD108,IF(TF$19&lt;='様式３（療養者名簿）（⑤の場合）'!$BE108,1,0),0),0)</f>
        <v>0</v>
      </c>
      <c r="TG103" s="225">
        <f>IF(TG$19-'様式３（療養者名簿）（⑤の場合）'!$BD108+1&lt;=15,IF(TG$19&gt;='様式３（療養者名簿）（⑤の場合）'!$BD108,IF(TG$19&lt;='様式３（療養者名簿）（⑤の場合）'!$BE108,1,0),0),0)</f>
        <v>0</v>
      </c>
      <c r="TH103" s="225">
        <f>IF(TH$19-'様式３（療養者名簿）（⑤の場合）'!$BD108+1&lt;=15,IF(TH$19&gt;='様式３（療養者名簿）（⑤の場合）'!$BD108,IF(TH$19&lt;='様式３（療養者名簿）（⑤の場合）'!$BE108,1,0),0),0)</f>
        <v>0</v>
      </c>
      <c r="TI103" s="225">
        <f>IF(TI$19-'様式３（療養者名簿）（⑤の場合）'!$BD108+1&lt;=15,IF(TI$19&gt;='様式３（療養者名簿）（⑤の場合）'!$BD108,IF(TI$19&lt;='様式３（療養者名簿）（⑤の場合）'!$BE108,1,0),0),0)</f>
        <v>0</v>
      </c>
      <c r="TJ103" s="225">
        <f>IF(TJ$19-'様式３（療養者名簿）（⑤の場合）'!$BD108+1&lt;=15,IF(TJ$19&gt;='様式３（療養者名簿）（⑤の場合）'!$BD108,IF(TJ$19&lt;='様式３（療養者名簿）（⑤の場合）'!$BE108,1,0),0),0)</f>
        <v>0</v>
      </c>
      <c r="TK103" s="225">
        <f>IF(TK$19-'様式３（療養者名簿）（⑤の場合）'!$BD108+1&lt;=15,IF(TK$19&gt;='様式３（療養者名簿）（⑤の場合）'!$BD108,IF(TK$19&lt;='様式３（療養者名簿）（⑤の場合）'!$BE108,1,0),0),0)</f>
        <v>0</v>
      </c>
      <c r="TL103" s="225">
        <f>IF(TL$19-'様式３（療養者名簿）（⑤の場合）'!$BD108+1&lt;=15,IF(TL$19&gt;='様式３（療養者名簿）（⑤の場合）'!$BD108,IF(TL$19&lt;='様式３（療養者名簿）（⑤の場合）'!$BE108,1,0),0),0)</f>
        <v>0</v>
      </c>
      <c r="TM103" s="225">
        <f>IF(TM$19-'様式３（療養者名簿）（⑤の場合）'!$BD108+1&lt;=15,IF(TM$19&gt;='様式３（療養者名簿）（⑤の場合）'!$BD108,IF(TM$19&lt;='様式３（療養者名簿）（⑤の場合）'!$BE108,1,0),0),0)</f>
        <v>0</v>
      </c>
      <c r="TN103" s="225">
        <f>IF(TN$19-'様式３（療養者名簿）（⑤の場合）'!$BD108+1&lt;=15,IF(TN$19&gt;='様式３（療養者名簿）（⑤の場合）'!$BD108,IF(TN$19&lt;='様式３（療養者名簿）（⑤の場合）'!$BE108,1,0),0),0)</f>
        <v>0</v>
      </c>
      <c r="TO103" s="225">
        <f>IF(TO$19-'様式３（療養者名簿）（⑤の場合）'!$BD108+1&lt;=15,IF(TO$19&gt;='様式３（療養者名簿）（⑤の場合）'!$BD108,IF(TO$19&lt;='様式３（療養者名簿）（⑤の場合）'!$BE108,1,0),0),0)</f>
        <v>0</v>
      </c>
      <c r="TP103" s="225">
        <f>IF(TP$19-'様式３（療養者名簿）（⑤の場合）'!$BD108+1&lt;=15,IF(TP$19&gt;='様式３（療養者名簿）（⑤の場合）'!$BD108,IF(TP$19&lt;='様式３（療養者名簿）（⑤の場合）'!$BE108,1,0),0),0)</f>
        <v>0</v>
      </c>
      <c r="TQ103" s="225">
        <f>IF(TQ$19-'様式３（療養者名簿）（⑤の場合）'!$BD108+1&lt;=15,IF(TQ$19&gt;='様式３（療養者名簿）（⑤の場合）'!$BD108,IF(TQ$19&lt;='様式３（療養者名簿）（⑤の場合）'!$BE108,1,0),0),0)</f>
        <v>0</v>
      </c>
      <c r="TR103" s="225">
        <f>IF(TR$19-'様式３（療養者名簿）（⑤の場合）'!$BD108+1&lt;=15,IF(TR$19&gt;='様式３（療養者名簿）（⑤の場合）'!$BD108,IF(TR$19&lt;='様式３（療養者名簿）（⑤の場合）'!$BE108,1,0),0),0)</f>
        <v>0</v>
      </c>
      <c r="TS103" s="225">
        <f>IF(TS$19-'様式３（療養者名簿）（⑤の場合）'!$BD108+1&lt;=15,IF(TS$19&gt;='様式３（療養者名簿）（⑤の場合）'!$BD108,IF(TS$19&lt;='様式３（療養者名簿）（⑤の場合）'!$BE108,1,0),0),0)</f>
        <v>0</v>
      </c>
      <c r="TT103" s="225">
        <f>IF(TT$19-'様式３（療養者名簿）（⑤の場合）'!$BD108+1&lt;=15,IF(TT$19&gt;='様式３（療養者名簿）（⑤の場合）'!$BD108,IF(TT$19&lt;='様式３（療養者名簿）（⑤の場合）'!$BE108,1,0),0),0)</f>
        <v>0</v>
      </c>
      <c r="TU103" s="225">
        <f>IF(TU$19-'様式３（療養者名簿）（⑤の場合）'!$BD108+1&lt;=15,IF(TU$19&gt;='様式３（療養者名簿）（⑤の場合）'!$BD108,IF(TU$19&lt;='様式３（療養者名簿）（⑤の場合）'!$BE108,1,0),0),0)</f>
        <v>0</v>
      </c>
      <c r="TV103" s="225">
        <f>IF(TV$19-'様式３（療養者名簿）（⑤の場合）'!$BD108+1&lt;=15,IF(TV$19&gt;='様式３（療養者名簿）（⑤の場合）'!$BD108,IF(TV$19&lt;='様式３（療養者名簿）（⑤の場合）'!$BE108,1,0),0),0)</f>
        <v>0</v>
      </c>
      <c r="TW103" s="225">
        <f>IF(TW$19-'様式３（療養者名簿）（⑤の場合）'!$BD108+1&lt;=15,IF(TW$19&gt;='様式３（療養者名簿）（⑤の場合）'!$BD108,IF(TW$19&lt;='様式３（療養者名簿）（⑤の場合）'!$BE108,1,0),0),0)</f>
        <v>0</v>
      </c>
      <c r="TX103" s="225">
        <f>IF(TX$19-'様式３（療養者名簿）（⑤の場合）'!$BD108+1&lt;=15,IF(TX$19&gt;='様式３（療養者名簿）（⑤の場合）'!$BD108,IF(TX$19&lt;='様式３（療養者名簿）（⑤の場合）'!$BE108,1,0),0),0)</f>
        <v>0</v>
      </c>
      <c r="TY103" s="225">
        <f>IF(TY$19-'様式３（療養者名簿）（⑤の場合）'!$BD108+1&lt;=15,IF(TY$19&gt;='様式３（療養者名簿）（⑤の場合）'!$BD108,IF(TY$19&lt;='様式３（療養者名簿）（⑤の場合）'!$BE108,1,0),0),0)</f>
        <v>0</v>
      </c>
      <c r="TZ103" s="225">
        <f>IF(TZ$19-'様式３（療養者名簿）（⑤の場合）'!$BD108+1&lt;=15,IF(TZ$19&gt;='様式３（療養者名簿）（⑤の場合）'!$BD108,IF(TZ$19&lt;='様式３（療養者名簿）（⑤の場合）'!$BE108,1,0),0),0)</f>
        <v>0</v>
      </c>
      <c r="UA103" s="225">
        <f>IF(UA$19-'様式３（療養者名簿）（⑤の場合）'!$BD108+1&lt;=15,IF(UA$19&gt;='様式３（療養者名簿）（⑤の場合）'!$BD108,IF(UA$19&lt;='様式３（療養者名簿）（⑤の場合）'!$BE108,1,0),0),0)</f>
        <v>0</v>
      </c>
      <c r="UB103" s="225">
        <f>IF(UB$19-'様式３（療養者名簿）（⑤の場合）'!$BD108+1&lt;=15,IF(UB$19&gt;='様式３（療養者名簿）（⑤の場合）'!$BD108,IF(UB$19&lt;='様式３（療養者名簿）（⑤の場合）'!$BE108,1,0),0),0)</f>
        <v>0</v>
      </c>
      <c r="UC103" s="225">
        <f>IF(UC$19-'様式３（療養者名簿）（⑤の場合）'!$BD108+1&lt;=15,IF(UC$19&gt;='様式３（療養者名簿）（⑤の場合）'!$BD108,IF(UC$19&lt;='様式３（療養者名簿）（⑤の場合）'!$BE108,1,0),0),0)</f>
        <v>0</v>
      </c>
      <c r="UD103" s="338">
        <f>IF(UD$19-'様式３（療養者名簿）（⑤の場合）'!$BD108+1&lt;=15,IF(UD$19&gt;='様式３（療養者名簿）（⑤の場合）'!$BD108,IF(UD$19&lt;='様式３（療養者名簿）（⑤の場合）'!$BE108,1,0),0),0)</f>
        <v>0</v>
      </c>
      <c r="UE103" s="338">
        <f>IF(UE$19-'様式３（療養者名簿）（⑤の場合）'!$BD108+1&lt;=15,IF(UE$19&gt;='様式３（療養者名簿）（⑤の場合）'!$BD108,IF(UE$19&lt;='様式３（療養者名簿）（⑤の場合）'!$BE108,1,0),0),0)</f>
        <v>0</v>
      </c>
      <c r="UF103" s="338">
        <f>IF(UF$19-'様式３（療養者名簿）（⑤の場合）'!$BD108+1&lt;=15,IF(UF$19&gt;='様式３（療養者名簿）（⑤の場合）'!$BD108,IF(UF$19&lt;='様式３（療養者名簿）（⑤の場合）'!$BE108,1,0),0),0)</f>
        <v>0</v>
      </c>
      <c r="UG103" s="338">
        <f>IF(UG$19-'様式３（療養者名簿）（⑤の場合）'!$BD108+1&lt;=15,IF(UG$19&gt;='様式３（療養者名簿）（⑤の場合）'!$BD108,IF(UG$19&lt;='様式３（療養者名簿）（⑤の場合）'!$BE108,1,0),0),0)</f>
        <v>0</v>
      </c>
      <c r="UH103" s="338">
        <f>IF(UH$19-'様式３（療養者名簿）（⑤の場合）'!$BD108+1&lt;=15,IF(UH$19&gt;='様式３（療養者名簿）（⑤の場合）'!$BD108,IF(UH$19&lt;='様式３（療養者名簿）（⑤の場合）'!$BE108,1,0),0),0)</f>
        <v>0</v>
      </c>
      <c r="UI103" s="338">
        <f>IF(UI$19-'様式３（療養者名簿）（⑤の場合）'!$BD108+1&lt;=15,IF(UI$19&gt;='様式３（療養者名簿）（⑤の場合）'!$BD108,IF(UI$19&lt;='様式３（療養者名簿）（⑤の場合）'!$BE108,1,0),0),0)</f>
        <v>0</v>
      </c>
      <c r="UJ103" s="338">
        <f>IF(UJ$19-'様式３（療養者名簿）（⑤の場合）'!$BD108+1&lt;=15,IF(UJ$19&gt;='様式３（療養者名簿）（⑤の場合）'!$BD108,IF(UJ$19&lt;='様式３（療養者名簿）（⑤の場合）'!$BE108,1,0),0),0)</f>
        <v>0</v>
      </c>
      <c r="UK103" s="338">
        <f>IF(UK$19-'様式３（療養者名簿）（⑤の場合）'!$BD108+1&lt;=15,IF(UK$19&gt;='様式３（療養者名簿）（⑤の場合）'!$BD108,IF(UK$19&lt;='様式３（療養者名簿）（⑤の場合）'!$BE108,1,0),0),0)</f>
        <v>0</v>
      </c>
      <c r="UL103" s="338">
        <f>IF(UL$19-'様式３（療養者名簿）（⑤の場合）'!$BD108+1&lt;=15,IF(UL$19&gt;='様式３（療養者名簿）（⑤の場合）'!$BD108,IF(UL$19&lt;='様式３（療養者名簿）（⑤の場合）'!$BE108,1,0),0),0)</f>
        <v>0</v>
      </c>
      <c r="UM103" s="338">
        <f>IF(UM$19-'様式３（療養者名簿）（⑤の場合）'!$BD108+1&lt;=15,IF(UM$19&gt;='様式３（療養者名簿）（⑤の場合）'!$BD108,IF(UM$19&lt;='様式３（療養者名簿）（⑤の場合）'!$BE108,1,0),0),0)</f>
        <v>0</v>
      </c>
      <c r="UN103" s="338">
        <f>IF(UN$19-'様式３（療養者名簿）（⑤の場合）'!$BD108+1&lt;=15,IF(UN$19&gt;='様式３（療養者名簿）（⑤の場合）'!$BD108,IF(UN$19&lt;='様式３（療養者名簿）（⑤の場合）'!$BE108,1,0),0),0)</f>
        <v>0</v>
      </c>
      <c r="UO103" s="338">
        <f>IF(UO$19-'様式３（療養者名簿）（⑤の場合）'!$BD108+1&lt;=15,IF(UO$19&gt;='様式３（療養者名簿）（⑤の場合）'!$BD108,IF(UO$19&lt;='様式３（療養者名簿）（⑤の場合）'!$BE108,1,0),0),0)</f>
        <v>0</v>
      </c>
      <c r="UP103" s="338">
        <f>IF(UP$19-'様式３（療養者名簿）（⑤の場合）'!$BD108+1&lt;=15,IF(UP$19&gt;='様式３（療養者名簿）（⑤の場合）'!$BD108,IF(UP$19&lt;='様式３（療養者名簿）（⑤の場合）'!$BE108,1,0),0),0)</f>
        <v>0</v>
      </c>
      <c r="UQ103" s="338">
        <f>IF(UQ$19-'様式３（療養者名簿）（⑤の場合）'!$BD108+1&lt;=15,IF(UQ$19&gt;='様式３（療養者名簿）（⑤の場合）'!$BD108,IF(UQ$19&lt;='様式３（療養者名簿）（⑤の場合）'!$BE108,1,0),0),0)</f>
        <v>0</v>
      </c>
      <c r="UR103" s="338">
        <f>IF(UR$19-'様式３（療養者名簿）（⑤の場合）'!$BD108+1&lt;=15,IF(UR$19&gt;='様式３（療養者名簿）（⑤の場合）'!$BD108,IF(UR$19&lt;='様式３（療養者名簿）（⑤の場合）'!$BE108,1,0),0),0)</f>
        <v>0</v>
      </c>
      <c r="US103" s="338">
        <f>IF(US$19-'様式３（療養者名簿）（⑤の場合）'!$BD108+1&lt;=15,IF(US$19&gt;='様式３（療養者名簿）（⑤の場合）'!$BD108,IF(US$19&lt;='様式３（療養者名簿）（⑤の場合）'!$BE108,1,0),0),0)</f>
        <v>0</v>
      </c>
      <c r="UT103" s="338">
        <f>IF(UT$19-'様式３（療養者名簿）（⑤の場合）'!$BD108+1&lt;=15,IF(UT$19&gt;='様式３（療養者名簿）（⑤の場合）'!$BD108,IF(UT$19&lt;='様式３（療養者名簿）（⑤の場合）'!$BE108,1,0),0),0)</f>
        <v>0</v>
      </c>
      <c r="UU103" s="338">
        <f>IF(UU$19-'様式３（療養者名簿）（⑤の場合）'!$BD108+1&lt;=15,IF(UU$19&gt;='様式３（療養者名簿）（⑤の場合）'!$BD108,IF(UU$19&lt;='様式３（療養者名簿）（⑤の場合）'!$BE108,1,0),0),0)</f>
        <v>0</v>
      </c>
      <c r="UV103" s="338">
        <f>IF(UV$19-'様式３（療養者名簿）（⑤の場合）'!$BD108+1&lt;=15,IF(UV$19&gt;='様式３（療養者名簿）（⑤の場合）'!$BD108,IF(UV$19&lt;='様式３（療養者名簿）（⑤の場合）'!$BE108,1,0),0),0)</f>
        <v>0</v>
      </c>
      <c r="UW103" s="338">
        <f>IF(UW$19-'様式３（療養者名簿）（⑤の場合）'!$BD108+1&lt;=15,IF(UW$19&gt;='様式３（療養者名簿）（⑤の場合）'!$BD108,IF(UW$19&lt;='様式３（療養者名簿）（⑤の場合）'!$BE108,1,0),0),0)</f>
        <v>0</v>
      </c>
      <c r="UX103" s="338">
        <f>IF(UX$19-'様式３（療養者名簿）（⑤の場合）'!$BD108+1&lt;=15,IF(UX$19&gt;='様式３（療養者名簿）（⑤の場合）'!$BD108,IF(UX$19&lt;='様式３（療養者名簿）（⑤の場合）'!$BE108,1,0),0),0)</f>
        <v>0</v>
      </c>
      <c r="UY103" s="338">
        <f>IF(UY$19-'様式３（療養者名簿）（⑤の場合）'!$BD108+1&lt;=15,IF(UY$19&gt;='様式３（療養者名簿）（⑤の場合）'!$BD108,IF(UY$19&lt;='様式３（療養者名簿）（⑤の場合）'!$BE108,1,0),0),0)</f>
        <v>0</v>
      </c>
      <c r="UZ103" s="338">
        <f>IF(UZ$19-'様式３（療養者名簿）（⑤の場合）'!$BD108+1&lt;=15,IF(UZ$19&gt;='様式３（療養者名簿）（⑤の場合）'!$BD108,IF(UZ$19&lt;='様式３（療養者名簿）（⑤の場合）'!$BE108,1,0),0),0)</f>
        <v>0</v>
      </c>
      <c r="VA103" s="338">
        <f>IF(VA$19-'様式３（療養者名簿）（⑤の場合）'!$BD108+1&lt;=15,IF(VA$19&gt;='様式３（療養者名簿）（⑤の場合）'!$BD108,IF(VA$19&lt;='様式３（療養者名簿）（⑤の場合）'!$BE108,1,0),0),0)</f>
        <v>0</v>
      </c>
      <c r="VB103" s="338">
        <f>IF(VB$19-'様式３（療養者名簿）（⑤の場合）'!$BD108+1&lt;=15,IF(VB$19&gt;='様式３（療養者名簿）（⑤の場合）'!$BD108,IF(VB$19&lt;='様式３（療養者名簿）（⑤の場合）'!$BE108,1,0),0),0)</f>
        <v>0</v>
      </c>
      <c r="VC103" s="338">
        <f>IF(VC$19-'様式３（療養者名簿）（⑤の場合）'!$BD108+1&lt;=15,IF(VC$19&gt;='様式３（療養者名簿）（⑤の場合）'!$BD108,IF(VC$19&lt;='様式３（療養者名簿）（⑤の場合）'!$BE108,1,0),0),0)</f>
        <v>0</v>
      </c>
      <c r="VD103" s="338">
        <f>IF(VD$19-'様式３（療養者名簿）（⑤の場合）'!$BD108+1&lt;=15,IF(VD$19&gt;='様式３（療養者名簿）（⑤の場合）'!$BD108,IF(VD$19&lt;='様式３（療養者名簿）（⑤の場合）'!$BE108,1,0),0),0)</f>
        <v>0</v>
      </c>
      <c r="VE103" s="338">
        <f>IF(VE$19-'様式３（療養者名簿）（⑤の場合）'!$BD108+1&lt;=15,IF(VE$19&gt;='様式３（療養者名簿）（⑤の場合）'!$BD108,IF(VE$19&lt;='様式３（療養者名簿）（⑤の場合）'!$BE108,1,0),0),0)</f>
        <v>0</v>
      </c>
      <c r="VF103" s="338">
        <f>IF(VF$19-'様式３（療養者名簿）（⑤の場合）'!$BD108+1&lt;=15,IF(VF$19&gt;='様式３（療養者名簿）（⑤の場合）'!$BD108,IF(VF$19&lt;='様式３（療養者名簿）（⑤の場合）'!$BE108,1,0),0),0)</f>
        <v>0</v>
      </c>
      <c r="VG103" s="338">
        <f>IF(VG$19-'様式３（療養者名簿）（⑤の場合）'!$BD108+1&lt;=15,IF(VG$19&gt;='様式３（療養者名簿）（⑤の場合）'!$BD108,IF(VG$19&lt;='様式３（療養者名簿）（⑤の場合）'!$BE108,1,0),0),0)</f>
        <v>0</v>
      </c>
      <c r="VH103" s="338">
        <f>IF(VH$19-'様式３（療養者名簿）（⑤の場合）'!$BD108+1&lt;=15,IF(VH$19&gt;='様式３（療養者名簿）（⑤の場合）'!$BD108,IF(VH$19&lt;='様式３（療養者名簿）（⑤の場合）'!$BE108,1,0),0),0)</f>
        <v>0</v>
      </c>
      <c r="VI103" s="338">
        <f>IF(VI$19-'様式３（療養者名簿）（⑤の場合）'!$BD108+1&lt;=15,IF(VI$19&gt;='様式３（療養者名簿）（⑤の場合）'!$BD108,IF(VI$19&lt;='様式３（療養者名簿）（⑤の場合）'!$BE108,1,0),0),0)</f>
        <v>0</v>
      </c>
      <c r="VJ103" s="338">
        <f>IF(VJ$19-'様式３（療養者名簿）（⑤の場合）'!$BD108+1&lt;=15,IF(VJ$19&gt;='様式３（療養者名簿）（⑤の場合）'!$BD108,IF(VJ$19&lt;='様式３（療養者名簿）（⑤の場合）'!$BE108,1,0),0),0)</f>
        <v>0</v>
      </c>
      <c r="VK103" s="338">
        <f>IF(VK$19-'様式３（療養者名簿）（⑤の場合）'!$BD108+1&lt;=15,IF(VK$19&gt;='様式３（療養者名簿）（⑤の場合）'!$BD108,IF(VK$19&lt;='様式３（療養者名簿）（⑤の場合）'!$BE108,1,0),0),0)</f>
        <v>0</v>
      </c>
      <c r="VL103" s="338">
        <f>IF(VL$19-'様式３（療養者名簿）（⑤の場合）'!$BD108+1&lt;=15,IF(VL$19&gt;='様式３（療養者名簿）（⑤の場合）'!$BD108,IF(VL$19&lt;='様式３（療養者名簿）（⑤の場合）'!$BE108,1,0),0),0)</f>
        <v>0</v>
      </c>
      <c r="VM103" s="338">
        <f>IF(VM$19-'様式３（療養者名簿）（⑤の場合）'!$BD108+1&lt;=15,IF(VM$19&gt;='様式３（療養者名簿）（⑤の場合）'!$BD108,IF(VM$19&lt;='様式３（療養者名簿）（⑤の場合）'!$BE108,1,0),0),0)</f>
        <v>0</v>
      </c>
      <c r="VN103" s="338">
        <f>IF(VN$19-'様式３（療養者名簿）（⑤の場合）'!$BD108+1&lt;=15,IF(VN$19&gt;='様式３（療養者名簿）（⑤の場合）'!$BD108,IF(VN$19&lt;='様式３（療養者名簿）（⑤の場合）'!$BE108,1,0),0),0)</f>
        <v>0</v>
      </c>
      <c r="VO103" s="338">
        <f>IF(VO$19-'様式３（療養者名簿）（⑤の場合）'!$BD108+1&lt;=15,IF(VO$19&gt;='様式３（療養者名簿）（⑤の場合）'!$BD108,IF(VO$19&lt;='様式３（療養者名簿）（⑤の場合）'!$BE108,1,0),0),0)</f>
        <v>0</v>
      </c>
      <c r="VP103" s="338">
        <f>IF(VP$19-'様式３（療養者名簿）（⑤の場合）'!$BD108+1&lt;=15,IF(VP$19&gt;='様式３（療養者名簿）（⑤の場合）'!$BD108,IF(VP$19&lt;='様式３（療養者名簿）（⑤の場合）'!$BE108,1,0),0),0)</f>
        <v>0</v>
      </c>
      <c r="VQ103" s="338">
        <f>IF(VQ$19-'様式３（療養者名簿）（⑤の場合）'!$BD108+1&lt;=15,IF(VQ$19&gt;='様式３（療養者名簿）（⑤の場合）'!$BD108,IF(VQ$19&lt;='様式３（療養者名簿）（⑤の場合）'!$BE108,1,0),0),0)</f>
        <v>0</v>
      </c>
      <c r="VR103" s="338">
        <f>IF(VR$19-'様式３（療養者名簿）（⑤の場合）'!$BD108+1&lt;=15,IF(VR$19&gt;='様式３（療養者名簿）（⑤の場合）'!$BD108,IF(VR$19&lt;='様式３（療養者名簿）（⑤の場合）'!$BE108,1,0),0),0)</f>
        <v>0</v>
      </c>
      <c r="VS103" s="338">
        <f>IF(VS$19-'様式３（療養者名簿）（⑤の場合）'!$BD108+1&lt;=15,IF(VS$19&gt;='様式３（療養者名簿）（⑤の場合）'!$BD108,IF(VS$19&lt;='様式３（療養者名簿）（⑤の場合）'!$BE108,1,0),0),0)</f>
        <v>0</v>
      </c>
      <c r="VT103" s="338">
        <f>IF(VT$19-'様式３（療養者名簿）（⑤の場合）'!$BD108+1&lt;=15,IF(VT$19&gt;='様式３（療養者名簿）（⑤の場合）'!$BD108,IF(VT$19&lt;='様式３（療養者名簿）（⑤の場合）'!$BE108,1,0),0),0)</f>
        <v>0</v>
      </c>
      <c r="VU103" s="338">
        <f>IF(VU$19-'様式３（療養者名簿）（⑤の場合）'!$BD108+1&lt;=15,IF(VU$19&gt;='様式３（療養者名簿）（⑤の場合）'!$BD108,IF(VU$19&lt;='様式３（療養者名簿）（⑤の場合）'!$BE108,1,0),0),0)</f>
        <v>0</v>
      </c>
      <c r="VV103" s="338">
        <f>IF(VV$19-'様式３（療養者名簿）（⑤の場合）'!$BD108+1&lt;=15,IF(VV$19&gt;='様式３（療養者名簿）（⑤の場合）'!$BD108,IF(VV$19&lt;='様式３（療養者名簿）（⑤の場合）'!$BE108,1,0),0),0)</f>
        <v>0</v>
      </c>
      <c r="VW103" s="338">
        <f>IF(VW$19-'様式３（療養者名簿）（⑤の場合）'!$BD108+1&lt;=15,IF(VW$19&gt;='様式３（療養者名簿）（⑤の場合）'!$BD108,IF(VW$19&lt;='様式３（療養者名簿）（⑤の場合）'!$BE108,1,0),0),0)</f>
        <v>0</v>
      </c>
      <c r="VX103" s="338">
        <f>IF(VX$19-'様式３（療養者名簿）（⑤の場合）'!$BD108+1&lt;=15,IF(VX$19&gt;='様式３（療養者名簿）（⑤の場合）'!$BD108,IF(VX$19&lt;='様式３（療養者名簿）（⑤の場合）'!$BE108,1,0),0),0)</f>
        <v>0</v>
      </c>
      <c r="VY103" s="338">
        <f>IF(VY$19-'様式３（療養者名簿）（⑤の場合）'!$BD108+1&lt;=15,IF(VY$19&gt;='様式３（療養者名簿）（⑤の場合）'!$BD108,IF(VY$19&lt;='様式３（療養者名簿）（⑤の場合）'!$BE108,1,0),0),0)</f>
        <v>0</v>
      </c>
      <c r="VZ103" s="338">
        <f>IF(VZ$19-'様式３（療養者名簿）（⑤の場合）'!$BD108+1&lt;=15,IF(VZ$19&gt;='様式３（療養者名簿）（⑤の場合）'!$BD108,IF(VZ$19&lt;='様式３（療養者名簿）（⑤の場合）'!$BE108,1,0),0),0)</f>
        <v>0</v>
      </c>
      <c r="WA103" s="338">
        <f>IF(WA$19-'様式３（療養者名簿）（⑤の場合）'!$BD108+1&lt;=15,IF(WA$19&gt;='様式３（療養者名簿）（⑤の場合）'!$BD108,IF(WA$19&lt;='様式３（療養者名簿）（⑤の場合）'!$BE108,1,0),0),0)</f>
        <v>0</v>
      </c>
      <c r="WB103" s="338">
        <f>IF(WB$19-'様式３（療養者名簿）（⑤の場合）'!$BD108+1&lt;=15,IF(WB$19&gt;='様式３（療養者名簿）（⑤の場合）'!$BD108,IF(WB$19&lt;='様式３（療養者名簿）（⑤の場合）'!$BE108,1,0),0),0)</f>
        <v>0</v>
      </c>
      <c r="WC103" s="338">
        <f>IF(WC$19-'様式３（療養者名簿）（⑤の場合）'!$BD108+1&lt;=15,IF(WC$19&gt;='様式３（療養者名簿）（⑤の場合）'!$BD108,IF(WC$19&lt;='様式３（療養者名簿）（⑤の場合）'!$BE108,1,0),0),0)</f>
        <v>0</v>
      </c>
      <c r="WD103" s="338">
        <f>IF(WD$19-'様式３（療養者名簿）（⑤の場合）'!$BD108+1&lt;=15,IF(WD$19&gt;='様式３（療養者名簿）（⑤の場合）'!$BD108,IF(WD$19&lt;='様式３（療養者名簿）（⑤の場合）'!$BE108,1,0),0),0)</f>
        <v>0</v>
      </c>
      <c r="WE103" s="338">
        <f>IF(WE$19-'様式３（療養者名簿）（⑤の場合）'!$BD108+1&lt;=15,IF(WE$19&gt;='様式３（療養者名簿）（⑤の場合）'!$BD108,IF(WE$19&lt;='様式３（療養者名簿）（⑤の場合）'!$BE108,1,0),0),0)</f>
        <v>0</v>
      </c>
      <c r="WF103" s="338">
        <f>IF(WF$19-'様式３（療養者名簿）（⑤の場合）'!$BD108+1&lt;=15,IF(WF$19&gt;='様式３（療養者名簿）（⑤の場合）'!$BD108,IF(WF$19&lt;='様式３（療養者名簿）（⑤の場合）'!$BE108,1,0),0),0)</f>
        <v>0</v>
      </c>
      <c r="WG103" s="338">
        <f>IF(WG$19-'様式３（療養者名簿）（⑤の場合）'!$BD108+1&lt;=15,IF(WG$19&gt;='様式３（療養者名簿）（⑤の場合）'!$BD108,IF(WG$19&lt;='様式３（療養者名簿）（⑤の場合）'!$BE108,1,0),0),0)</f>
        <v>0</v>
      </c>
      <c r="WH103" s="338">
        <f>IF(WH$19-'様式３（療養者名簿）（⑤の場合）'!$BD108+1&lt;=15,IF(WH$19&gt;='様式３（療養者名簿）（⑤の場合）'!$BD108,IF(WH$19&lt;='様式３（療養者名簿）（⑤の場合）'!$BE108,1,0),0),0)</f>
        <v>0</v>
      </c>
      <c r="WI103" s="338">
        <f>IF(WI$19-'様式３（療養者名簿）（⑤の場合）'!$BD108+1&lt;=15,IF(WI$19&gt;='様式３（療養者名簿）（⑤の場合）'!$BD108,IF(WI$19&lt;='様式３（療養者名簿）（⑤の場合）'!$BE108,1,0),0),0)</f>
        <v>0</v>
      </c>
      <c r="WJ103" s="338">
        <f>IF(WJ$19-'様式３（療養者名簿）（⑤の場合）'!$BD108+1&lt;=15,IF(WJ$19&gt;='様式３（療養者名簿）（⑤の場合）'!$BD108,IF(WJ$19&lt;='様式３（療養者名簿）（⑤の場合）'!$BE108,1,0),0),0)</f>
        <v>0</v>
      </c>
      <c r="WK103" s="338">
        <f>IF(WK$19-'様式３（療養者名簿）（⑤の場合）'!$BD108+1&lt;=15,IF(WK$19&gt;='様式３（療養者名簿）（⑤の場合）'!$BD108,IF(WK$19&lt;='様式３（療養者名簿）（⑤の場合）'!$BE108,1,0),0),0)</f>
        <v>0</v>
      </c>
      <c r="WL103" s="338">
        <f>IF(WL$19-'様式３（療養者名簿）（⑤の場合）'!$BD108+1&lt;=15,IF(WL$19&gt;='様式３（療養者名簿）（⑤の場合）'!$BD108,IF(WL$19&lt;='様式３（療養者名簿）（⑤の場合）'!$BE108,1,0),0),0)</f>
        <v>0</v>
      </c>
      <c r="WM103" s="338">
        <f>IF(WM$19-'様式３（療養者名簿）（⑤の場合）'!$BD108+1&lt;=15,IF(WM$19&gt;='様式３（療養者名簿）（⑤の場合）'!$BD108,IF(WM$19&lt;='様式３（療養者名簿）（⑤の場合）'!$BE108,1,0),0),0)</f>
        <v>0</v>
      </c>
      <c r="WN103" s="338">
        <f>IF(WN$19-'様式３（療養者名簿）（⑤の場合）'!$BD108+1&lt;=15,IF(WN$19&gt;='様式３（療養者名簿）（⑤の場合）'!$BD108,IF(WN$19&lt;='様式３（療養者名簿）（⑤の場合）'!$BE108,1,0),0),0)</f>
        <v>0</v>
      </c>
      <c r="WO103" s="338">
        <f>IF(WO$19-'様式３（療養者名簿）（⑤の場合）'!$BD108+1&lt;=15,IF(WO$19&gt;='様式３（療養者名簿）（⑤の場合）'!$BD108,IF(WO$19&lt;='様式３（療養者名簿）（⑤の場合）'!$BE108,1,0),0),0)</f>
        <v>0</v>
      </c>
      <c r="WP103" s="338">
        <f>IF(WP$19-'様式３（療養者名簿）（⑤の場合）'!$BD108+1&lt;=15,IF(WP$19&gt;='様式３（療養者名簿）（⑤の場合）'!$BD108,IF(WP$19&lt;='様式３（療養者名簿）（⑤の場合）'!$BE108,1,0),0),0)</f>
        <v>0</v>
      </c>
      <c r="WQ103" s="338">
        <f>IF(WQ$19-'様式３（療養者名簿）（⑤の場合）'!$BD108+1&lt;=15,IF(WQ$19&gt;='様式３（療養者名簿）（⑤の場合）'!$BD108,IF(WQ$19&lt;='様式３（療養者名簿）（⑤の場合）'!$BE108,1,0),0),0)</f>
        <v>0</v>
      </c>
      <c r="WR103" s="338">
        <f>IF(WR$19-'様式３（療養者名簿）（⑤の場合）'!$BD108+1&lt;=15,IF(WR$19&gt;='様式３（療養者名簿）（⑤の場合）'!$BD108,IF(WR$19&lt;='様式３（療養者名簿）（⑤の場合）'!$BE108,1,0),0),0)</f>
        <v>0</v>
      </c>
      <c r="WS103" s="338">
        <f>IF(WS$19-'様式３（療養者名簿）（⑤の場合）'!$BD108+1&lt;=15,IF(WS$19&gt;='様式３（療養者名簿）（⑤の場合）'!$BD108,IF(WS$19&lt;='様式３（療養者名簿）（⑤の場合）'!$BE108,1,0),0),0)</f>
        <v>0</v>
      </c>
      <c r="WT103" s="338">
        <f>IF(WT$19-'様式３（療養者名簿）（⑤の場合）'!$BD108+1&lt;=15,IF(WT$19&gt;='様式３（療養者名簿）（⑤の場合）'!$BD108,IF(WT$19&lt;='様式３（療養者名簿）（⑤の場合）'!$BE108,1,0),0),0)</f>
        <v>0</v>
      </c>
      <c r="WU103" s="338">
        <f>IF(WU$19-'様式３（療養者名簿）（⑤の場合）'!$BD108+1&lt;=15,IF(WU$19&gt;='様式３（療養者名簿）（⑤の場合）'!$BD108,IF(WU$19&lt;='様式３（療養者名簿）（⑤の場合）'!$BE108,1,0),0),0)</f>
        <v>0</v>
      </c>
      <c r="WV103" s="338">
        <f>IF(WV$19-'様式３（療養者名簿）（⑤の場合）'!$BD108+1&lt;=15,IF(WV$19&gt;='様式３（療養者名簿）（⑤の場合）'!$BD108,IF(WV$19&lt;='様式３（療養者名簿）（⑤の場合）'!$BE108,1,0),0),0)</f>
        <v>0</v>
      </c>
      <c r="WW103" s="338">
        <f>IF(WW$19-'様式３（療養者名簿）（⑤の場合）'!$BD108+1&lt;=15,IF(WW$19&gt;='様式３（療養者名簿）（⑤の場合）'!$BD108,IF(WW$19&lt;='様式３（療養者名簿）（⑤の場合）'!$BE108,1,0),0),0)</f>
        <v>0</v>
      </c>
      <c r="WX103" s="338">
        <f>IF(WX$19-'様式３（療養者名簿）（⑤の場合）'!$BD108+1&lt;=15,IF(WX$19&gt;='様式３（療養者名簿）（⑤の場合）'!$BD108,IF(WX$19&lt;='様式３（療養者名簿）（⑤の場合）'!$BE108,1,0),0),0)</f>
        <v>0</v>
      </c>
      <c r="WY103" s="338">
        <f>IF(WY$19-'様式３（療養者名簿）（⑤の場合）'!$BD108+1&lt;=15,IF(WY$19&gt;='様式３（療養者名簿）（⑤の場合）'!$BD108,IF(WY$19&lt;='様式３（療養者名簿）（⑤の場合）'!$BE108,1,0),0),0)</f>
        <v>0</v>
      </c>
      <c r="WZ103" s="338">
        <f>IF(WZ$19-'様式３（療養者名簿）（⑤の場合）'!$BD108+1&lt;=15,IF(WZ$19&gt;='様式３（療養者名簿）（⑤の場合）'!$BD108,IF(WZ$19&lt;='様式３（療養者名簿）（⑤の場合）'!$BE108,1,0),0),0)</f>
        <v>0</v>
      </c>
      <c r="XA103" s="338">
        <f>IF(XA$19-'様式３（療養者名簿）（⑤の場合）'!$BD108+1&lt;=15,IF(XA$19&gt;='様式３（療養者名簿）（⑤の場合）'!$BD108,IF(XA$19&lt;='様式３（療養者名簿）（⑤の場合）'!$BE108,1,0),0),0)</f>
        <v>0</v>
      </c>
      <c r="XB103" s="338">
        <f>IF(XB$19-'様式３（療養者名簿）（⑤の場合）'!$BD108+1&lt;=15,IF(XB$19&gt;='様式３（療養者名簿）（⑤の場合）'!$BD108,IF(XB$19&lt;='様式３（療養者名簿）（⑤の場合）'!$BE108,1,0),0),0)</f>
        <v>0</v>
      </c>
      <c r="XC103" s="338">
        <f>IF(XC$19-'様式３（療養者名簿）（⑤の場合）'!$BD108+1&lt;=15,IF(XC$19&gt;='様式３（療養者名簿）（⑤の場合）'!$BD108,IF(XC$19&lt;='様式３（療養者名簿）（⑤の場合）'!$BE108,1,0),0),0)</f>
        <v>0</v>
      </c>
      <c r="XD103" s="338">
        <f>IF(XD$19-'様式３（療養者名簿）（⑤の場合）'!$BD108+1&lt;=15,IF(XD$19&gt;='様式３（療養者名簿）（⑤の場合）'!$BD108,IF(XD$19&lt;='様式３（療養者名簿）（⑤の場合）'!$BE108,1,0),0),0)</f>
        <v>0</v>
      </c>
      <c r="XE103" s="338">
        <f>IF(XE$19-'様式３（療養者名簿）（⑤の場合）'!$BD108+1&lt;=15,IF(XE$19&gt;='様式３（療養者名簿）（⑤の場合）'!$BD108,IF(XE$19&lt;='様式３（療養者名簿）（⑤の場合）'!$BE108,1,0),0),0)</f>
        <v>0</v>
      </c>
      <c r="XF103" s="338">
        <f>IF(XF$19-'様式３（療養者名簿）（⑤の場合）'!$BD108+1&lt;=15,IF(XF$19&gt;='様式３（療養者名簿）（⑤の場合）'!$BD108,IF(XF$19&lt;='様式３（療養者名簿）（⑤の場合）'!$BE108,1,0),0),0)</f>
        <v>0</v>
      </c>
      <c r="XG103" s="338">
        <f>IF(XG$19-'様式３（療養者名簿）（⑤の場合）'!$BD108+1&lt;=15,IF(XG$19&gt;='様式３（療養者名簿）（⑤の場合）'!$BD108,IF(XG$19&lt;='様式３（療養者名簿）（⑤の場合）'!$BE108,1,0),0),0)</f>
        <v>0</v>
      </c>
      <c r="XH103" s="338">
        <f>IF(XH$19-'様式３（療養者名簿）（⑤の場合）'!$BD108+1&lt;=15,IF(XH$19&gt;='様式３（療養者名簿）（⑤の場合）'!$BD108,IF(XH$19&lt;='様式３（療養者名簿）（⑤の場合）'!$BE108,1,0),0),0)</f>
        <v>0</v>
      </c>
      <c r="XI103" s="338">
        <f>IF(XI$19-'様式３（療養者名簿）（⑤の場合）'!$BD108+1&lt;=15,IF(XI$19&gt;='様式３（療養者名簿）（⑤の場合）'!$BD108,IF(XI$19&lt;='様式３（療養者名簿）（⑤の場合）'!$BE108,1,0),0),0)</f>
        <v>0</v>
      </c>
      <c r="XJ103" s="338">
        <f>IF(XJ$19-'様式３（療養者名簿）（⑤の場合）'!$BD108+1&lt;=15,IF(XJ$19&gt;='様式３（療養者名簿）（⑤の場合）'!$BD108,IF(XJ$19&lt;='様式３（療養者名簿）（⑤の場合）'!$BE108,1,0),0),0)</f>
        <v>0</v>
      </c>
      <c r="XK103" s="338">
        <f>IF(XK$19-'様式３（療養者名簿）（⑤の場合）'!$BD108+1&lt;=15,IF(XK$19&gt;='様式３（療養者名簿）（⑤の場合）'!$BD108,IF(XK$19&lt;='様式３（療養者名簿）（⑤の場合）'!$BE108,1,0),0),0)</f>
        <v>0</v>
      </c>
      <c r="XL103" s="338">
        <f>IF(XL$19-'様式３（療養者名簿）（⑤の場合）'!$BD108+1&lt;=15,IF(XL$19&gt;='様式３（療養者名簿）（⑤の場合）'!$BD108,IF(XL$19&lt;='様式３（療養者名簿）（⑤の場合）'!$BE108,1,0),0),0)</f>
        <v>0</v>
      </c>
      <c r="XM103" s="338">
        <f>IF(XM$19-'様式３（療養者名簿）（⑤の場合）'!$BD108+1&lt;=15,IF(XM$19&gt;='様式３（療養者名簿）（⑤の場合）'!$BD108,IF(XM$19&lt;='様式３（療養者名簿）（⑤の場合）'!$BE108,1,0),0),0)</f>
        <v>0</v>
      </c>
      <c r="XN103" s="338">
        <f>IF(XN$19-'様式３（療養者名簿）（⑤の場合）'!$BD108+1&lt;=15,IF(XN$19&gt;='様式３（療養者名簿）（⑤の場合）'!$BD108,IF(XN$19&lt;='様式３（療養者名簿）（⑤の場合）'!$BE108,1,0),0),0)</f>
        <v>0</v>
      </c>
      <c r="XO103" s="338">
        <f>IF(XO$19-'様式３（療養者名簿）（⑤の場合）'!$BD108+1&lt;=15,IF(XO$19&gt;='様式３（療養者名簿）（⑤の場合）'!$BD108,IF(XO$19&lt;='様式３（療養者名簿）（⑤の場合）'!$BE108,1,0),0),0)</f>
        <v>0</v>
      </c>
      <c r="XP103" s="338">
        <f>IF(XP$19-'様式３（療養者名簿）（⑤の場合）'!$BD108+1&lt;=15,IF(XP$19&gt;='様式３（療養者名簿）（⑤の場合）'!$BD108,IF(XP$19&lt;='様式３（療養者名簿）（⑤の場合）'!$BE108,1,0),0),0)</f>
        <v>0</v>
      </c>
      <c r="XQ103" s="338">
        <f>IF(XQ$19-'様式３（療養者名簿）（⑤の場合）'!$BD108+1&lt;=15,IF(XQ$19&gt;='様式３（療養者名簿）（⑤の場合）'!$BD108,IF(XQ$19&lt;='様式３（療養者名簿）（⑤の場合）'!$BE108,1,0),0),0)</f>
        <v>0</v>
      </c>
      <c r="XR103" s="338">
        <f>IF(XR$19-'様式３（療養者名簿）（⑤の場合）'!$BD108+1&lt;=15,IF(XR$19&gt;='様式３（療養者名簿）（⑤の場合）'!$BD108,IF(XR$19&lt;='様式３（療養者名簿）（⑤の場合）'!$BE108,1,0),0),0)</f>
        <v>0</v>
      </c>
      <c r="XS103" s="338">
        <f>IF(XS$19-'様式３（療養者名簿）（⑤の場合）'!$BD108+1&lt;=15,IF(XS$19&gt;='様式３（療養者名簿）（⑤の場合）'!$BD108,IF(XS$19&lt;='様式３（療養者名簿）（⑤の場合）'!$BE108,1,0),0),0)</f>
        <v>0</v>
      </c>
      <c r="XT103" s="338">
        <f>IF(XT$19-'様式３（療養者名簿）（⑤の場合）'!$BD108+1&lt;=15,IF(XT$19&gt;='様式３（療養者名簿）（⑤の場合）'!$BD108,IF(XT$19&lt;='様式３（療養者名簿）（⑤の場合）'!$BE108,1,0),0),0)</f>
        <v>0</v>
      </c>
      <c r="XU103" s="338">
        <f>IF(XU$19-'様式３（療養者名簿）（⑤の場合）'!$BD108+1&lt;=15,IF(XU$19&gt;='様式３（療養者名簿）（⑤の場合）'!$BD108,IF(XU$19&lt;='様式３（療養者名簿）（⑤の場合）'!$BE108,1,0),0),0)</f>
        <v>0</v>
      </c>
      <c r="XV103" s="338">
        <f>IF(XV$19-'様式３（療養者名簿）（⑤の場合）'!$BD108+1&lt;=15,IF(XV$19&gt;='様式３（療養者名簿）（⑤の場合）'!$BD108,IF(XV$19&lt;='様式３（療養者名簿）（⑤の場合）'!$BE108,1,0),0),0)</f>
        <v>0</v>
      </c>
      <c r="XW103" s="338">
        <f>IF(XW$19-'様式３（療養者名簿）（⑤の場合）'!$BD108+1&lt;=15,IF(XW$19&gt;='様式３（療養者名簿）（⑤の場合）'!$BD108,IF(XW$19&lt;='様式３（療養者名簿）（⑤の場合）'!$BE108,1,0),0),0)</f>
        <v>0</v>
      </c>
      <c r="XX103" s="338">
        <f>IF(XX$19-'様式３（療養者名簿）（⑤の場合）'!$BD108+1&lt;=15,IF(XX$19&gt;='様式３（療養者名簿）（⑤の場合）'!$BD108,IF(XX$19&lt;='様式３（療養者名簿）（⑤の場合）'!$BE108,1,0),0),0)</f>
        <v>0</v>
      </c>
      <c r="XY103" s="338">
        <f>IF(XY$19-'様式３（療養者名簿）（⑤の場合）'!$BD108+1&lt;=15,IF(XY$19&gt;='様式３（療養者名簿）（⑤の場合）'!$BD108,IF(XY$19&lt;='様式３（療養者名簿）（⑤の場合）'!$BE108,1,0),0),0)</f>
        <v>0</v>
      </c>
      <c r="XZ103" s="338">
        <f>IF(XZ$19-'様式３（療養者名簿）（⑤の場合）'!$BD108+1&lt;=15,IF(XZ$19&gt;='様式３（療養者名簿）（⑤の場合）'!$BD108,IF(XZ$19&lt;='様式３（療養者名簿）（⑤の場合）'!$BE108,1,0),0),0)</f>
        <v>0</v>
      </c>
      <c r="YA103" s="338">
        <f>IF(YA$19-'様式３（療養者名簿）（⑤の場合）'!$BD108+1&lt;=15,IF(YA$19&gt;='様式３（療養者名簿）（⑤の場合）'!$BD108,IF(YA$19&lt;='様式３（療養者名簿）（⑤の場合）'!$BE108,1,0),0),0)</f>
        <v>0</v>
      </c>
      <c r="YB103" s="338">
        <f>IF(YB$19-'様式３（療養者名簿）（⑤の場合）'!$BD108+1&lt;=15,IF(YB$19&gt;='様式３（療養者名簿）（⑤の場合）'!$BD108,IF(YB$19&lt;='様式３（療養者名簿）（⑤の場合）'!$BE108,1,0),0),0)</f>
        <v>0</v>
      </c>
      <c r="YC103" s="338">
        <f>IF(YC$19-'様式３（療養者名簿）（⑤の場合）'!$BD108+1&lt;=15,IF(YC$19&gt;='様式３（療養者名簿）（⑤の場合）'!$BD108,IF(YC$19&lt;='様式３（療養者名簿）（⑤の場合）'!$BE108,1,0),0),0)</f>
        <v>0</v>
      </c>
      <c r="YD103" s="338">
        <f>IF(YD$19-'様式３（療養者名簿）（⑤の場合）'!$BD108+1&lt;=15,IF(YD$19&gt;='様式３（療養者名簿）（⑤の場合）'!$BD108,IF(YD$19&lt;='様式３（療養者名簿）（⑤の場合）'!$BE108,1,0),0),0)</f>
        <v>0</v>
      </c>
      <c r="YE103" s="338">
        <f>IF(YE$19-'様式３（療養者名簿）（⑤の場合）'!$BD108+1&lt;=15,IF(YE$19&gt;='様式３（療養者名簿）（⑤の場合）'!$BD108,IF(YE$19&lt;='様式３（療養者名簿）（⑤の場合）'!$BE108,1,0),0),0)</f>
        <v>0</v>
      </c>
      <c r="YF103" s="338">
        <f>IF(YF$19-'様式３（療養者名簿）（⑤の場合）'!$BD108+1&lt;=15,IF(YF$19&gt;='様式３（療養者名簿）（⑤の場合）'!$BD108,IF(YF$19&lt;='様式３（療養者名簿）（⑤の場合）'!$BE108,1,0),0),0)</f>
        <v>0</v>
      </c>
      <c r="YG103" s="338">
        <f>IF(YG$19-'様式３（療養者名簿）（⑤の場合）'!$BD108+1&lt;=15,IF(YG$19&gt;='様式３（療養者名簿）（⑤の場合）'!$BD108,IF(YG$19&lt;='様式３（療養者名簿）（⑤の場合）'!$BE108,1,0),0),0)</f>
        <v>0</v>
      </c>
      <c r="YH103" s="338">
        <f>IF(YH$19-'様式３（療養者名簿）（⑤の場合）'!$BD108+1&lt;=15,IF(YH$19&gt;='様式３（療養者名簿）（⑤の場合）'!$BD108,IF(YH$19&lt;='様式３（療養者名簿）（⑤の場合）'!$BE108,1,0),0),0)</f>
        <v>0</v>
      </c>
      <c r="YI103" s="338">
        <f>IF(YI$19-'様式３（療養者名簿）（⑤の場合）'!$BD108+1&lt;=15,IF(YI$19&gt;='様式３（療養者名簿）（⑤の場合）'!$BD108,IF(YI$19&lt;='様式３（療養者名簿）（⑤の場合）'!$BE108,1,0),0),0)</f>
        <v>0</v>
      </c>
      <c r="YJ103" s="338">
        <f>IF(YJ$19-'様式３（療養者名簿）（⑤の場合）'!$BD108+1&lt;=15,IF(YJ$19&gt;='様式３（療養者名簿）（⑤の場合）'!$BD108,IF(YJ$19&lt;='様式３（療養者名簿）（⑤の場合）'!$BE108,1,0),0),0)</f>
        <v>0</v>
      </c>
      <c r="YK103" s="338">
        <f>IF(YK$19-'様式３（療養者名簿）（⑤の場合）'!$BD108+1&lt;=15,IF(YK$19&gt;='様式３（療養者名簿）（⑤の場合）'!$BD108,IF(YK$19&lt;='様式３（療養者名簿）（⑤の場合）'!$BE108,1,0),0),0)</f>
        <v>0</v>
      </c>
      <c r="YL103" s="338">
        <f>IF(YL$19-'様式３（療養者名簿）（⑤の場合）'!$BD108+1&lt;=15,IF(YL$19&gt;='様式３（療養者名簿）（⑤の場合）'!$BD108,IF(YL$19&lt;='様式３（療養者名簿）（⑤の場合）'!$BE108,1,0),0),0)</f>
        <v>0</v>
      </c>
      <c r="YM103" s="338">
        <f>IF(YM$19-'様式３（療養者名簿）（⑤の場合）'!$BD108+1&lt;=15,IF(YM$19&gt;='様式３（療養者名簿）（⑤の場合）'!$BD108,IF(YM$19&lt;='様式３（療養者名簿）（⑤の場合）'!$BE108,1,0),0),0)</f>
        <v>0</v>
      </c>
      <c r="YN103" s="338">
        <f>IF(YN$19-'様式３（療養者名簿）（⑤の場合）'!$BD108+1&lt;=15,IF(YN$19&gt;='様式３（療養者名簿）（⑤の場合）'!$BD108,IF(YN$19&lt;='様式３（療養者名簿）（⑤の場合）'!$BE108,1,0),0),0)</f>
        <v>0</v>
      </c>
      <c r="YO103" s="338">
        <f>IF(YO$19-'様式３（療養者名簿）（⑤の場合）'!$BD108+1&lt;=15,IF(YO$19&gt;='様式３（療養者名簿）（⑤の場合）'!$BD108,IF(YO$19&lt;='様式３（療養者名簿）（⑤の場合）'!$BE108,1,0),0),0)</f>
        <v>0</v>
      </c>
      <c r="YP103" s="338">
        <f>IF(YP$19-'様式３（療養者名簿）（⑤の場合）'!$BD108+1&lt;=15,IF(YP$19&gt;='様式３（療養者名簿）（⑤の場合）'!$BD108,IF(YP$19&lt;='様式３（療養者名簿）（⑤の場合）'!$BE108,1,0),0),0)</f>
        <v>0</v>
      </c>
      <c r="YQ103" s="338">
        <f>IF(YQ$19-'様式３（療養者名簿）（⑤の場合）'!$BD108+1&lt;=15,IF(YQ$19&gt;='様式３（療養者名簿）（⑤の場合）'!$BD108,IF(YQ$19&lt;='様式３（療養者名簿）（⑤の場合）'!$BE108,1,0),0),0)</f>
        <v>0</v>
      </c>
      <c r="YR103" s="338">
        <f>IF(YR$19-'様式３（療養者名簿）（⑤の場合）'!$BD108+1&lt;=15,IF(YR$19&gt;='様式３（療養者名簿）（⑤の場合）'!$BD108,IF(YR$19&lt;='様式３（療養者名簿）（⑤の場合）'!$BE108,1,0),0),0)</f>
        <v>0</v>
      </c>
      <c r="YS103" s="338">
        <f>IF(YS$19-'様式３（療養者名簿）（⑤の場合）'!$BD108+1&lt;=15,IF(YS$19&gt;='様式３（療養者名簿）（⑤の場合）'!$BD108,IF(YS$19&lt;='様式３（療養者名簿）（⑤の場合）'!$BE108,1,0),0),0)</f>
        <v>0</v>
      </c>
      <c r="YT103" s="338">
        <f>IF(YT$19-'様式３（療養者名簿）（⑤の場合）'!$BD108+1&lt;=15,IF(YT$19&gt;='様式３（療養者名簿）（⑤の場合）'!$BD108,IF(YT$19&lt;='様式３（療養者名簿）（⑤の場合）'!$BE108,1,0),0),0)</f>
        <v>0</v>
      </c>
      <c r="YU103" s="338">
        <f>IF(YU$19-'様式３（療養者名簿）（⑤の場合）'!$BD108+1&lt;=15,IF(YU$19&gt;='様式３（療養者名簿）（⑤の場合）'!$BD108,IF(YU$19&lt;='様式３（療養者名簿）（⑤の場合）'!$BE108,1,0),0),0)</f>
        <v>0</v>
      </c>
      <c r="YV103" s="338">
        <f>IF(YV$19-'様式３（療養者名簿）（⑤の場合）'!$BD108+1&lt;=15,IF(YV$19&gt;='様式３（療養者名簿）（⑤の場合）'!$BD108,IF(YV$19&lt;='様式３（療養者名簿）（⑤の場合）'!$BE108,1,0),0),0)</f>
        <v>0</v>
      </c>
      <c r="YW103" s="338">
        <f>IF(YW$19-'様式３（療養者名簿）（⑤の場合）'!$BD108+1&lt;=15,IF(YW$19&gt;='様式３（療養者名簿）（⑤の場合）'!$BD108,IF(YW$19&lt;='様式３（療養者名簿）（⑤の場合）'!$BE108,1,0),0),0)</f>
        <v>0</v>
      </c>
      <c r="YX103" s="338">
        <f>IF(YX$19-'様式３（療養者名簿）（⑤の場合）'!$BD108+1&lt;=15,IF(YX$19&gt;='様式３（療養者名簿）（⑤の場合）'!$BD108,IF(YX$19&lt;='様式３（療養者名簿）（⑤の場合）'!$BE108,1,0),0),0)</f>
        <v>0</v>
      </c>
      <c r="YY103" s="338">
        <f>IF(YY$19-'様式３（療養者名簿）（⑤の場合）'!$BD108+1&lt;=15,IF(YY$19&gt;='様式３（療養者名簿）（⑤の場合）'!$BD108,IF(YY$19&lt;='様式３（療養者名簿）（⑤の場合）'!$BE108,1,0),0),0)</f>
        <v>0</v>
      </c>
      <c r="YZ103" s="338">
        <f>IF(YZ$19-'様式３（療養者名簿）（⑤の場合）'!$BD108+1&lt;=15,IF(YZ$19&gt;='様式３（療養者名簿）（⑤の場合）'!$BD108,IF(YZ$19&lt;='様式３（療養者名簿）（⑤の場合）'!$BE108,1,0),0),0)</f>
        <v>0</v>
      </c>
      <c r="ZA103" s="338">
        <f>IF(ZA$19-'様式３（療養者名簿）（⑤の場合）'!$BD108+1&lt;=15,IF(ZA$19&gt;='様式３（療養者名簿）（⑤の場合）'!$BD108,IF(ZA$19&lt;='様式３（療養者名簿）（⑤の場合）'!$BE108,1,0),0),0)</f>
        <v>0</v>
      </c>
      <c r="ZB103" s="338">
        <f>IF(ZB$19-'様式３（療養者名簿）（⑤の場合）'!$BD108+1&lt;=15,IF(ZB$19&gt;='様式３（療養者名簿）（⑤の場合）'!$BD108,IF(ZB$19&lt;='様式３（療養者名簿）（⑤の場合）'!$BE108,1,0),0),0)</f>
        <v>0</v>
      </c>
      <c r="ZC103" s="338">
        <f>IF(ZC$19-'様式３（療養者名簿）（⑤の場合）'!$BD108+1&lt;=15,IF(ZC$19&gt;='様式３（療養者名簿）（⑤の場合）'!$BD108,IF(ZC$19&lt;='様式３（療養者名簿）（⑤の場合）'!$BE108,1,0),0),0)</f>
        <v>0</v>
      </c>
      <c r="ZD103" s="338">
        <f>IF(ZD$19-'様式３（療養者名簿）（⑤の場合）'!$BD108+1&lt;=15,IF(ZD$19&gt;='様式３（療養者名簿）（⑤の場合）'!$BD108,IF(ZD$19&lt;='様式３（療養者名簿）（⑤の場合）'!$BE108,1,0),0),0)</f>
        <v>0</v>
      </c>
      <c r="ZE103" s="338">
        <f>IF(ZE$19-'様式３（療養者名簿）（⑤の場合）'!$BD108+1&lt;=15,IF(ZE$19&gt;='様式３（療養者名簿）（⑤の場合）'!$BD108,IF(ZE$19&lt;='様式３（療養者名簿）（⑤の場合）'!$BE108,1,0),0),0)</f>
        <v>0</v>
      </c>
      <c r="ZF103" s="338">
        <f>IF(ZF$19-'様式３（療養者名簿）（⑤の場合）'!$BD108+1&lt;=15,IF(ZF$19&gt;='様式３（療養者名簿）（⑤の場合）'!$BD108,IF(ZF$19&lt;='様式３（療養者名簿）（⑤の場合）'!$BE108,1,0),0),0)</f>
        <v>0</v>
      </c>
      <c r="ZG103" s="338">
        <f>IF(ZG$19-'様式３（療養者名簿）（⑤の場合）'!$BD108+1&lt;=15,IF(ZG$19&gt;='様式３（療養者名簿）（⑤の場合）'!$BD108,IF(ZG$19&lt;='様式３（療養者名簿）（⑤の場合）'!$BE108,1,0),0),0)</f>
        <v>0</v>
      </c>
      <c r="ZH103" s="338">
        <f>IF(ZH$19-'様式３（療養者名簿）（⑤の場合）'!$BD108+1&lt;=15,IF(ZH$19&gt;='様式３（療養者名簿）（⑤の場合）'!$BD108,IF(ZH$19&lt;='様式３（療養者名簿）（⑤の場合）'!$BE108,1,0),0),0)</f>
        <v>0</v>
      </c>
      <c r="ZI103" s="338">
        <f>IF(ZI$19-'様式３（療養者名簿）（⑤の場合）'!$BD108+1&lt;=15,IF(ZI$19&gt;='様式３（療養者名簿）（⑤の場合）'!$BD108,IF(ZI$19&lt;='様式３（療養者名簿）（⑤の場合）'!$BE108,1,0),0),0)</f>
        <v>0</v>
      </c>
      <c r="ZJ103" s="338">
        <f>IF(ZJ$19-'様式３（療養者名簿）（⑤の場合）'!$BD108+1&lt;=15,IF(ZJ$19&gt;='様式３（療養者名簿）（⑤の場合）'!$BD108,IF(ZJ$19&lt;='様式３（療養者名簿）（⑤の場合）'!$BE108,1,0),0),0)</f>
        <v>0</v>
      </c>
      <c r="ZK103" s="338">
        <f>IF(ZK$19-'様式３（療養者名簿）（⑤の場合）'!$BD108+1&lt;=15,IF(ZK$19&gt;='様式３（療養者名簿）（⑤の場合）'!$BD108,IF(ZK$19&lt;='様式３（療養者名簿）（⑤の場合）'!$BE108,1,0),0),0)</f>
        <v>0</v>
      </c>
      <c r="ZL103" s="338">
        <f>IF(ZL$19-'様式３（療養者名簿）（⑤の場合）'!$BD108+1&lt;=15,IF(ZL$19&gt;='様式３（療養者名簿）（⑤の場合）'!$BD108,IF(ZL$19&lt;='様式３（療養者名簿）（⑤の場合）'!$BE108,1,0),0),0)</f>
        <v>0</v>
      </c>
      <c r="ZM103" s="338">
        <f>IF(ZM$19-'様式３（療養者名簿）（⑤の場合）'!$BD108+1&lt;=15,IF(ZM$19&gt;='様式３（療養者名簿）（⑤の場合）'!$BD108,IF(ZM$19&lt;='様式３（療養者名簿）（⑤の場合）'!$BE108,1,0),0),0)</f>
        <v>0</v>
      </c>
      <c r="ZN103" s="338">
        <f>IF(ZN$19-'様式３（療養者名簿）（⑤の場合）'!$BD108+1&lt;=15,IF(ZN$19&gt;='様式３（療養者名簿）（⑤の場合）'!$BD108,IF(ZN$19&lt;='様式３（療養者名簿）（⑤の場合）'!$BE108,1,0),0),0)</f>
        <v>0</v>
      </c>
      <c r="ZO103" s="338">
        <f>IF(ZO$19-'様式３（療養者名簿）（⑤の場合）'!$BD108+1&lt;=15,IF(ZO$19&gt;='様式３（療養者名簿）（⑤の場合）'!$BD108,IF(ZO$19&lt;='様式３（療養者名簿）（⑤の場合）'!$BE108,1,0),0),0)</f>
        <v>0</v>
      </c>
      <c r="ZP103" s="338">
        <f>IF(ZP$19-'様式３（療養者名簿）（⑤の場合）'!$BD108+1&lt;=15,IF(ZP$19&gt;='様式３（療養者名簿）（⑤の場合）'!$BD108,IF(ZP$19&lt;='様式３（療養者名簿）（⑤の場合）'!$BE108,1,0),0),0)</f>
        <v>0</v>
      </c>
      <c r="ZQ103" s="338">
        <f>IF(ZQ$19-'様式３（療養者名簿）（⑤の場合）'!$BD108+1&lt;=15,IF(ZQ$19&gt;='様式３（療養者名簿）（⑤の場合）'!$BD108,IF(ZQ$19&lt;='様式３（療養者名簿）（⑤の場合）'!$BE108,1,0),0),0)</f>
        <v>0</v>
      </c>
      <c r="ZR103" s="338">
        <f>IF(ZR$19-'様式３（療養者名簿）（⑤の場合）'!$BD108+1&lt;=15,IF(ZR$19&gt;='様式３（療養者名簿）（⑤の場合）'!$BD108,IF(ZR$19&lt;='様式３（療養者名簿）（⑤の場合）'!$BE108,1,0),0),0)</f>
        <v>0</v>
      </c>
      <c r="ZS103" s="338">
        <f>IF(ZS$19-'様式３（療養者名簿）（⑤の場合）'!$BD108+1&lt;=15,IF(ZS$19&gt;='様式３（療養者名簿）（⑤の場合）'!$BD108,IF(ZS$19&lt;='様式３（療養者名簿）（⑤の場合）'!$BE108,1,0),0),0)</f>
        <v>0</v>
      </c>
      <c r="ZT103" s="338">
        <f>IF(ZT$19-'様式３（療養者名簿）（⑤の場合）'!$BD108+1&lt;=15,IF(ZT$19&gt;='様式３（療養者名簿）（⑤の場合）'!$BD108,IF(ZT$19&lt;='様式３（療養者名簿）（⑤の場合）'!$BE108,1,0),0),0)</f>
        <v>0</v>
      </c>
      <c r="ZU103" s="338">
        <f>IF(ZU$19-'様式３（療養者名簿）（⑤の場合）'!$BD108+1&lt;=15,IF(ZU$19&gt;='様式３（療養者名簿）（⑤の場合）'!$BD108,IF(ZU$19&lt;='様式３（療養者名簿）（⑤の場合）'!$BE108,1,0),0),0)</f>
        <v>0</v>
      </c>
      <c r="ZV103" s="338">
        <f>IF(ZV$19-'様式３（療養者名簿）（⑤の場合）'!$BD108+1&lt;=15,IF(ZV$19&gt;='様式３（療養者名簿）（⑤の場合）'!$BD108,IF(ZV$19&lt;='様式３（療養者名簿）（⑤の場合）'!$BE108,1,0),0),0)</f>
        <v>0</v>
      </c>
      <c r="ZW103" s="338">
        <f>IF(ZW$19-'様式３（療養者名簿）（⑤の場合）'!$BD108+1&lt;=15,IF(ZW$19&gt;='様式３（療養者名簿）（⑤の場合）'!$BD108,IF(ZW$19&lt;='様式３（療養者名簿）（⑤の場合）'!$BE108,1,0),0),0)</f>
        <v>0</v>
      </c>
      <c r="ZX103" s="338">
        <f>IF(ZX$19-'様式３（療養者名簿）（⑤の場合）'!$BD108+1&lt;=15,IF(ZX$19&gt;='様式３（療養者名簿）（⑤の場合）'!$BD108,IF(ZX$19&lt;='様式３（療養者名簿）（⑤の場合）'!$BE108,1,0),0),0)</f>
        <v>0</v>
      </c>
      <c r="ZY103" s="338">
        <f>IF(ZY$19-'様式３（療養者名簿）（⑤の場合）'!$BD108+1&lt;=15,IF(ZY$19&gt;='様式３（療養者名簿）（⑤の場合）'!$BD108,IF(ZY$19&lt;='様式３（療養者名簿）（⑤の場合）'!$BE108,1,0),0),0)</f>
        <v>0</v>
      </c>
      <c r="ZZ103" s="338">
        <f>IF(ZZ$19-'様式３（療養者名簿）（⑤の場合）'!$BD108+1&lt;=15,IF(ZZ$19&gt;='様式３（療養者名簿）（⑤の場合）'!$BD108,IF(ZZ$19&lt;='様式３（療養者名簿）（⑤の場合）'!$BE108,1,0),0),0)</f>
        <v>0</v>
      </c>
      <c r="AAA103" s="338">
        <f>IF(AAA$19-'様式３（療養者名簿）（⑤の場合）'!$BD108+1&lt;=15,IF(AAA$19&gt;='様式３（療養者名簿）（⑤の場合）'!$BD108,IF(AAA$19&lt;='様式３（療養者名簿）（⑤の場合）'!$BE108,1,0),0),0)</f>
        <v>0</v>
      </c>
      <c r="AAB103" s="338">
        <f>IF(AAB$19-'様式３（療養者名簿）（⑤の場合）'!$BD108+1&lt;=15,IF(AAB$19&gt;='様式３（療養者名簿）（⑤の場合）'!$BD108,IF(AAB$19&lt;='様式３（療養者名簿）（⑤の場合）'!$BE108,1,0),0),0)</f>
        <v>0</v>
      </c>
      <c r="AAC103" s="338">
        <f>IF(AAC$19-'様式３（療養者名簿）（⑤の場合）'!$BD108+1&lt;=15,IF(AAC$19&gt;='様式３（療養者名簿）（⑤の場合）'!$BD108,IF(AAC$19&lt;='様式３（療養者名簿）（⑤の場合）'!$BE108,1,0),0),0)</f>
        <v>0</v>
      </c>
      <c r="AAD103" s="338">
        <f>IF(AAD$19-'様式３（療養者名簿）（⑤の場合）'!$BD108+1&lt;=15,IF(AAD$19&gt;='様式３（療養者名簿）（⑤の場合）'!$BD108,IF(AAD$19&lt;='様式３（療養者名簿）（⑤の場合）'!$BE108,1,0),0),0)</f>
        <v>0</v>
      </c>
      <c r="AAE103" s="338">
        <f>IF(AAE$19-'様式３（療養者名簿）（⑤の場合）'!$BD108+1&lt;=15,IF(AAE$19&gt;='様式３（療養者名簿）（⑤の場合）'!$BD108,IF(AAE$19&lt;='様式３（療養者名簿）（⑤の場合）'!$BE108,1,0),0),0)</f>
        <v>0</v>
      </c>
      <c r="AAF103" s="338">
        <f>IF(AAF$19-'様式３（療養者名簿）（⑤の場合）'!$BD108+1&lt;=15,IF(AAF$19&gt;='様式３（療養者名簿）（⑤の場合）'!$BD108,IF(AAF$19&lt;='様式３（療養者名簿）（⑤の場合）'!$BE108,1,0),0),0)</f>
        <v>0</v>
      </c>
      <c r="AAG103" s="338">
        <f>IF(AAG$19-'様式３（療養者名簿）（⑤の場合）'!$BD108+1&lt;=15,IF(AAG$19&gt;='様式３（療養者名簿）（⑤の場合）'!$BD108,IF(AAG$19&lt;='様式３（療養者名簿）（⑤の場合）'!$BE108,1,0),0),0)</f>
        <v>0</v>
      </c>
      <c r="AAH103" s="338">
        <f>IF(AAH$19-'様式３（療養者名簿）（⑤の場合）'!$BD108+1&lt;=15,IF(AAH$19&gt;='様式３（療養者名簿）（⑤の場合）'!$BD108,IF(AAH$19&lt;='様式３（療養者名簿）（⑤の場合）'!$BE108,1,0),0),0)</f>
        <v>0</v>
      </c>
      <c r="AAI103" s="338">
        <f>IF(AAI$19-'様式３（療養者名簿）（⑤の場合）'!$BD108+1&lt;=15,IF(AAI$19&gt;='様式３（療養者名簿）（⑤の場合）'!$BD108,IF(AAI$19&lt;='様式３（療養者名簿）（⑤の場合）'!$BE108,1,0),0),0)</f>
        <v>0</v>
      </c>
      <c r="AAJ103" s="338">
        <f>IF(AAJ$19-'様式３（療養者名簿）（⑤の場合）'!$BD108+1&lt;=15,IF(AAJ$19&gt;='様式３（療養者名簿）（⑤の場合）'!$BD108,IF(AAJ$19&lt;='様式３（療養者名簿）（⑤の場合）'!$BE108,1,0),0),0)</f>
        <v>0</v>
      </c>
      <c r="AAK103" s="338">
        <f>IF(AAK$19-'様式３（療養者名簿）（⑤の場合）'!$BD108+1&lt;=15,IF(AAK$19&gt;='様式３（療養者名簿）（⑤の場合）'!$BD108,IF(AAK$19&lt;='様式３（療養者名簿）（⑤の場合）'!$BE108,1,0),0),0)</f>
        <v>0</v>
      </c>
      <c r="AAL103" s="338">
        <f>IF(AAL$19-'様式３（療養者名簿）（⑤の場合）'!$BD108+1&lt;=15,IF(AAL$19&gt;='様式３（療養者名簿）（⑤の場合）'!$BD108,IF(AAL$19&lt;='様式３（療養者名簿）（⑤の場合）'!$BE108,1,0),0),0)</f>
        <v>0</v>
      </c>
      <c r="AAM103" s="338">
        <f>IF(AAM$19-'様式３（療養者名簿）（⑤の場合）'!$BD108+1&lt;=15,IF(AAM$19&gt;='様式３（療養者名簿）（⑤の場合）'!$BD108,IF(AAM$19&lt;='様式３（療養者名簿）（⑤の場合）'!$BE108,1,0),0),0)</f>
        <v>0</v>
      </c>
      <c r="AAN103" s="338">
        <f>IF(AAN$19-'様式３（療養者名簿）（⑤の場合）'!$BD108+1&lt;=15,IF(AAN$19&gt;='様式３（療養者名簿）（⑤の場合）'!$BD108,IF(AAN$19&lt;='様式３（療養者名簿）（⑤の場合）'!$BE108,1,0),0),0)</f>
        <v>0</v>
      </c>
      <c r="AAO103" s="338">
        <f>IF(AAO$19-'様式３（療養者名簿）（⑤の場合）'!$BD108+1&lt;=15,IF(AAO$19&gt;='様式３（療養者名簿）（⑤の場合）'!$BD108,IF(AAO$19&lt;='様式３（療養者名簿）（⑤の場合）'!$BE108,1,0),0),0)</f>
        <v>0</v>
      </c>
      <c r="AAP103" s="338">
        <f>IF(AAP$19-'様式３（療養者名簿）（⑤の場合）'!$BD108+1&lt;=15,IF(AAP$19&gt;='様式３（療養者名簿）（⑤の場合）'!$BD108,IF(AAP$19&lt;='様式３（療養者名簿）（⑤の場合）'!$BE108,1,0),0),0)</f>
        <v>0</v>
      </c>
      <c r="AAQ103" s="338">
        <f>IF(AAQ$19-'様式３（療養者名簿）（⑤の場合）'!$BD108+1&lt;=15,IF(AAQ$19&gt;='様式３（療養者名簿）（⑤の場合）'!$BD108,IF(AAQ$19&lt;='様式３（療養者名簿）（⑤の場合）'!$BE108,1,0),0),0)</f>
        <v>0</v>
      </c>
      <c r="AAR103" s="338">
        <f>IF(AAR$19-'様式３（療養者名簿）（⑤の場合）'!$BD108+1&lt;=15,IF(AAR$19&gt;='様式３（療養者名簿）（⑤の場合）'!$BD108,IF(AAR$19&lt;='様式３（療養者名簿）（⑤の場合）'!$BE108,1,0),0),0)</f>
        <v>0</v>
      </c>
      <c r="AAS103" s="338">
        <f>IF(AAS$19-'様式３（療養者名簿）（⑤の場合）'!$BD108+1&lt;=15,IF(AAS$19&gt;='様式３（療養者名簿）（⑤の場合）'!$BD108,IF(AAS$19&lt;='様式３（療養者名簿）（⑤の場合）'!$BE108,1,0),0),0)</f>
        <v>0</v>
      </c>
      <c r="AAT103" s="338">
        <f>IF(AAT$19-'様式３（療養者名簿）（⑤の場合）'!$BD108+1&lt;=15,IF(AAT$19&gt;='様式３（療養者名簿）（⑤の場合）'!$BD108,IF(AAT$19&lt;='様式３（療養者名簿）（⑤の場合）'!$BE108,1,0),0),0)</f>
        <v>0</v>
      </c>
      <c r="AAU103" s="338">
        <f>IF(AAU$19-'様式３（療養者名簿）（⑤の場合）'!$BD108+1&lt;=15,IF(AAU$19&gt;='様式３（療養者名簿）（⑤の場合）'!$BD108,IF(AAU$19&lt;='様式３（療養者名簿）（⑤の場合）'!$BE108,1,0),0),0)</f>
        <v>0</v>
      </c>
      <c r="AAV103" s="338">
        <f>IF(AAV$19-'様式３（療養者名簿）（⑤の場合）'!$BD108+1&lt;=15,IF(AAV$19&gt;='様式３（療養者名簿）（⑤の場合）'!$BD108,IF(AAV$19&lt;='様式３（療養者名簿）（⑤の場合）'!$BE108,1,0),0),0)</f>
        <v>0</v>
      </c>
      <c r="AAW103" s="338">
        <f>IF(AAW$19-'様式３（療養者名簿）（⑤の場合）'!$BD108+1&lt;=15,IF(AAW$19&gt;='様式３（療養者名簿）（⑤の場合）'!$BD108,IF(AAW$19&lt;='様式３（療養者名簿）（⑤の場合）'!$BE108,1,0),0),0)</f>
        <v>0</v>
      </c>
      <c r="AAX103" s="338">
        <f>IF(AAX$19-'様式３（療養者名簿）（⑤の場合）'!$BD108+1&lt;=15,IF(AAX$19&gt;='様式３（療養者名簿）（⑤の場合）'!$BD108,IF(AAX$19&lt;='様式３（療養者名簿）（⑤の場合）'!$BE108,1,0),0),0)</f>
        <v>0</v>
      </c>
      <c r="AAY103" s="338">
        <f>IF(AAY$19-'様式３（療養者名簿）（⑤の場合）'!$BD108+1&lt;=15,IF(AAY$19&gt;='様式３（療養者名簿）（⑤の場合）'!$BD108,IF(AAY$19&lt;='様式３（療養者名簿）（⑤の場合）'!$BE108,1,0),0),0)</f>
        <v>0</v>
      </c>
      <c r="AAZ103" s="338">
        <f>IF(AAZ$19-'様式３（療養者名簿）（⑤の場合）'!$BD108+1&lt;=15,IF(AAZ$19&gt;='様式３（療養者名簿）（⑤の場合）'!$BD108,IF(AAZ$19&lt;='様式３（療養者名簿）（⑤の場合）'!$BE108,1,0),0),0)</f>
        <v>0</v>
      </c>
      <c r="ABA103" s="338">
        <f>IF(ABA$19-'様式３（療養者名簿）（⑤の場合）'!$BD108+1&lt;=15,IF(ABA$19&gt;='様式３（療養者名簿）（⑤の場合）'!$BD108,IF(ABA$19&lt;='様式３（療養者名簿）（⑤の場合）'!$BE108,1,0),0),0)</f>
        <v>0</v>
      </c>
      <c r="ABB103" s="338">
        <f>IF(ABB$19-'様式３（療養者名簿）（⑤の場合）'!$BD108+1&lt;=15,IF(ABB$19&gt;='様式３（療養者名簿）（⑤の場合）'!$BD108,IF(ABB$19&lt;='様式３（療養者名簿）（⑤の場合）'!$BE108,1,0),0),0)</f>
        <v>0</v>
      </c>
      <c r="ABC103" s="338">
        <f>IF(ABC$19-'様式３（療養者名簿）（⑤の場合）'!$BD108+1&lt;=15,IF(ABC$19&gt;='様式３（療養者名簿）（⑤の場合）'!$BD108,IF(ABC$19&lt;='様式３（療養者名簿）（⑤の場合）'!$BE108,1,0),0),0)</f>
        <v>0</v>
      </c>
      <c r="ABD103" s="338">
        <f>IF(ABD$19-'様式３（療養者名簿）（⑤の場合）'!$BD108+1&lt;=15,IF(ABD$19&gt;='様式３（療養者名簿）（⑤の場合）'!$BD108,IF(ABD$19&lt;='様式３（療養者名簿）（⑤の場合）'!$BE108,1,0),0),0)</f>
        <v>0</v>
      </c>
    </row>
    <row r="104" spans="1:732" ht="42" customHeight="1">
      <c r="A104" s="227">
        <f>'様式３（療養者名簿）（⑤の場合）'!C109</f>
        <v>0</v>
      </c>
      <c r="B104" s="224">
        <f>IF(B$19-'様式３（療養者名簿）（⑤の場合）'!$BD109+1&lt;=15,IF(B$19&gt;='様式３（療養者名簿）（⑤の場合）'!$BD109,IF(B$19&lt;='様式３（療養者名簿）（⑤の場合）'!$BE109,1,0),0),0)</f>
        <v>0</v>
      </c>
      <c r="C104" s="224">
        <f>IF(C$19-'様式３（療養者名簿）（⑤の場合）'!$BD109+1&lt;=15,IF(C$19&gt;='様式３（療養者名簿）（⑤の場合）'!$BD109,IF(C$19&lt;='様式３（療養者名簿）（⑤の場合）'!$BE109,1,0),0),0)</f>
        <v>0</v>
      </c>
      <c r="D104" s="224">
        <f>IF(D$19-'様式３（療養者名簿）（⑤の場合）'!$BD109+1&lt;=15,IF(D$19&gt;='様式３（療養者名簿）（⑤の場合）'!$BD109,IF(D$19&lt;='様式３（療養者名簿）（⑤の場合）'!$BE109,1,0),0),0)</f>
        <v>0</v>
      </c>
      <c r="E104" s="224">
        <f>IF(E$19-'様式３（療養者名簿）（⑤の場合）'!$BD109+1&lt;=15,IF(E$19&gt;='様式３（療養者名簿）（⑤の場合）'!$BD109,IF(E$19&lt;='様式３（療養者名簿）（⑤の場合）'!$BE109,1,0),0),0)</f>
        <v>0</v>
      </c>
      <c r="F104" s="224">
        <f>IF(F$19-'様式３（療養者名簿）（⑤の場合）'!$BD109+1&lt;=15,IF(F$19&gt;='様式３（療養者名簿）（⑤の場合）'!$BD109,IF(F$19&lt;='様式３（療養者名簿）（⑤の場合）'!$BE109,1,0),0),0)</f>
        <v>0</v>
      </c>
      <c r="G104" s="224">
        <f>IF(G$19-'様式３（療養者名簿）（⑤の場合）'!$BD109+1&lt;=15,IF(G$19&gt;='様式３（療養者名簿）（⑤の場合）'!$BD109,IF(G$19&lt;='様式３（療養者名簿）（⑤の場合）'!$BE109,1,0),0),0)</f>
        <v>0</v>
      </c>
      <c r="H104" s="224">
        <f>IF(H$19-'様式３（療養者名簿）（⑤の場合）'!$BD109+1&lt;=15,IF(H$19&gt;='様式３（療養者名簿）（⑤の場合）'!$BD109,IF(H$19&lt;='様式３（療養者名簿）（⑤の場合）'!$BE109,1,0),0),0)</f>
        <v>0</v>
      </c>
      <c r="I104" s="224">
        <f>IF(I$19-'様式３（療養者名簿）（⑤の場合）'!$BD109+1&lt;=15,IF(I$19&gt;='様式３（療養者名簿）（⑤の場合）'!$BD109,IF(I$19&lt;='様式３（療養者名簿）（⑤の場合）'!$BE109,1,0),0),0)</f>
        <v>0</v>
      </c>
      <c r="J104" s="224">
        <f>IF(J$19-'様式３（療養者名簿）（⑤の場合）'!$BD109+1&lt;=15,IF(J$19&gt;='様式３（療養者名簿）（⑤の場合）'!$BD109,IF(J$19&lt;='様式３（療養者名簿）（⑤の場合）'!$BE109,1,0),0),0)</f>
        <v>0</v>
      </c>
      <c r="K104" s="224">
        <f>IF(K$19-'様式３（療養者名簿）（⑤の場合）'!$BD109+1&lt;=15,IF(K$19&gt;='様式３（療養者名簿）（⑤の場合）'!$BD109,IF(K$19&lt;='様式３（療養者名簿）（⑤の場合）'!$BE109,1,0),0),0)</f>
        <v>0</v>
      </c>
      <c r="L104" s="224">
        <f>IF(L$19-'様式３（療養者名簿）（⑤の場合）'!$BD109+1&lt;=15,IF(L$19&gt;='様式３（療養者名簿）（⑤の場合）'!$BD109,IF(L$19&lt;='様式３（療養者名簿）（⑤の場合）'!$BE109,1,0),0),0)</f>
        <v>0</v>
      </c>
      <c r="M104" s="224">
        <f>IF(M$19-'様式３（療養者名簿）（⑤の場合）'!$BD109+1&lt;=15,IF(M$19&gt;='様式３（療養者名簿）（⑤の場合）'!$BD109,IF(M$19&lt;='様式３（療養者名簿）（⑤の場合）'!$BE109,1,0),0),0)</f>
        <v>0</v>
      </c>
      <c r="N104" s="224">
        <f>IF(N$19-'様式３（療養者名簿）（⑤の場合）'!$BD109+1&lt;=15,IF(N$19&gt;='様式３（療養者名簿）（⑤の場合）'!$BD109,IF(N$19&lt;='様式３（療養者名簿）（⑤の場合）'!$BE109,1,0),0),0)</f>
        <v>0</v>
      </c>
      <c r="O104" s="224">
        <f>IF(O$19-'様式３（療養者名簿）（⑤の場合）'!$BD109+1&lt;=15,IF(O$19&gt;='様式３（療養者名簿）（⑤の場合）'!$BD109,IF(O$19&lt;='様式３（療養者名簿）（⑤の場合）'!$BE109,1,0),0),0)</f>
        <v>0</v>
      </c>
      <c r="P104" s="224">
        <f>IF(P$19-'様式３（療養者名簿）（⑤の場合）'!$BD109+1&lt;=15,IF(P$19&gt;='様式３（療養者名簿）（⑤の場合）'!$BD109,IF(P$19&lt;='様式３（療養者名簿）（⑤の場合）'!$BE109,1,0),0),0)</f>
        <v>0</v>
      </c>
      <c r="Q104" s="224">
        <f>IF(Q$19-'様式３（療養者名簿）（⑤の場合）'!$BD109+1&lt;=15,IF(Q$19&gt;='様式３（療養者名簿）（⑤の場合）'!$BD109,IF(Q$19&lt;='様式３（療養者名簿）（⑤の場合）'!$BE109,1,0),0),0)</f>
        <v>0</v>
      </c>
      <c r="R104" s="224">
        <f>IF(R$19-'様式３（療養者名簿）（⑤の場合）'!$BD109+1&lt;=15,IF(R$19&gt;='様式３（療養者名簿）（⑤の場合）'!$BD109,IF(R$19&lt;='様式３（療養者名簿）（⑤の場合）'!$BE109,1,0),0),0)</f>
        <v>0</v>
      </c>
      <c r="S104" s="224">
        <f>IF(S$19-'様式３（療養者名簿）（⑤の場合）'!$BD109+1&lt;=15,IF(S$19&gt;='様式３（療養者名簿）（⑤の場合）'!$BD109,IF(S$19&lt;='様式３（療養者名簿）（⑤の場合）'!$BE109,1,0),0),0)</f>
        <v>0</v>
      </c>
      <c r="T104" s="224">
        <f>IF(T$19-'様式３（療養者名簿）（⑤の場合）'!$BD109+1&lt;=15,IF(T$19&gt;='様式３（療養者名簿）（⑤の場合）'!$BD109,IF(T$19&lt;='様式３（療養者名簿）（⑤の場合）'!$BE109,1,0),0),0)</f>
        <v>0</v>
      </c>
      <c r="U104" s="224">
        <f>IF(U$19-'様式３（療養者名簿）（⑤の場合）'!$BD109+1&lt;=15,IF(U$19&gt;='様式３（療養者名簿）（⑤の場合）'!$BD109,IF(U$19&lt;='様式３（療養者名簿）（⑤の場合）'!$BE109,1,0),0),0)</f>
        <v>0</v>
      </c>
      <c r="V104" s="224">
        <f>IF(V$19-'様式３（療養者名簿）（⑤の場合）'!$BD109+1&lt;=15,IF(V$19&gt;='様式３（療養者名簿）（⑤の場合）'!$BD109,IF(V$19&lt;='様式３（療養者名簿）（⑤の場合）'!$BE109,1,0),0),0)</f>
        <v>0</v>
      </c>
      <c r="W104" s="224">
        <f>IF(W$19-'様式３（療養者名簿）（⑤の場合）'!$BD109+1&lt;=15,IF(W$19&gt;='様式３（療養者名簿）（⑤の場合）'!$BD109,IF(W$19&lt;='様式３（療養者名簿）（⑤の場合）'!$BE109,1,0),0),0)</f>
        <v>0</v>
      </c>
      <c r="X104" s="224">
        <f>IF(X$19-'様式３（療養者名簿）（⑤の場合）'!$BD109+1&lt;=15,IF(X$19&gt;='様式３（療養者名簿）（⑤の場合）'!$BD109,IF(X$19&lt;='様式３（療養者名簿）（⑤の場合）'!$BE109,1,0),0),0)</f>
        <v>0</v>
      </c>
      <c r="Y104" s="224">
        <f>IF(Y$19-'様式３（療養者名簿）（⑤の場合）'!$BD109+1&lt;=15,IF(Y$19&gt;='様式３（療養者名簿）（⑤の場合）'!$BD109,IF(Y$19&lt;='様式３（療養者名簿）（⑤の場合）'!$BE109,1,0),0),0)</f>
        <v>0</v>
      </c>
      <c r="Z104" s="224">
        <f>IF(Z$19-'様式３（療養者名簿）（⑤の場合）'!$BD109+1&lt;=15,IF(Z$19&gt;='様式３（療養者名簿）（⑤の場合）'!$BD109,IF(Z$19&lt;='様式３（療養者名簿）（⑤の場合）'!$BE109,1,0),0),0)</f>
        <v>0</v>
      </c>
      <c r="AA104" s="224">
        <f>IF(AA$19-'様式３（療養者名簿）（⑤の場合）'!$BD109+1&lt;=15,IF(AA$19&gt;='様式３（療養者名簿）（⑤の場合）'!$BD109,IF(AA$19&lt;='様式３（療養者名簿）（⑤の場合）'!$BE109,1,0),0),0)</f>
        <v>0</v>
      </c>
      <c r="AB104" s="224">
        <f>IF(AB$19-'様式３（療養者名簿）（⑤の場合）'!$BD109+1&lt;=15,IF(AB$19&gt;='様式３（療養者名簿）（⑤の場合）'!$BD109,IF(AB$19&lt;='様式３（療養者名簿）（⑤の場合）'!$BE109,1,0),0),0)</f>
        <v>0</v>
      </c>
      <c r="AC104" s="224">
        <f>IF(AC$19-'様式３（療養者名簿）（⑤の場合）'!$BD109+1&lt;=15,IF(AC$19&gt;='様式３（療養者名簿）（⑤の場合）'!$BD109,IF(AC$19&lt;='様式３（療養者名簿）（⑤の場合）'!$BE109,1,0),0),0)</f>
        <v>0</v>
      </c>
      <c r="AD104" s="224">
        <f>IF(AD$19-'様式３（療養者名簿）（⑤の場合）'!$BD109+1&lt;=15,IF(AD$19&gt;='様式３（療養者名簿）（⑤の場合）'!$BD109,IF(AD$19&lt;='様式３（療養者名簿）（⑤の場合）'!$BE109,1,0),0),0)</f>
        <v>0</v>
      </c>
      <c r="AE104" s="224">
        <f>IF(AE$19-'様式３（療養者名簿）（⑤の場合）'!$BD109+1&lt;=15,IF(AE$19&gt;='様式３（療養者名簿）（⑤の場合）'!$BD109,IF(AE$19&lt;='様式３（療養者名簿）（⑤の場合）'!$BE109,1,0),0),0)</f>
        <v>0</v>
      </c>
      <c r="AF104" s="224">
        <f>IF(AF$19-'様式３（療養者名簿）（⑤の場合）'!$BD109+1&lt;=15,IF(AF$19&gt;='様式３（療養者名簿）（⑤の場合）'!$BD109,IF(AF$19&lt;='様式３（療養者名簿）（⑤の場合）'!$BE109,1,0),0),0)</f>
        <v>0</v>
      </c>
      <c r="AG104" s="224">
        <f>IF(AG$19-'様式３（療養者名簿）（⑤の場合）'!$BD109+1&lt;=15,IF(AG$19&gt;='様式３（療養者名簿）（⑤の場合）'!$BD109,IF(AG$19&lt;='様式３（療養者名簿）（⑤の場合）'!$BE109,1,0),0),0)</f>
        <v>0</v>
      </c>
      <c r="AH104" s="224">
        <f>IF(AH$19-'様式３（療養者名簿）（⑤の場合）'!$BD109+1&lt;=15,IF(AH$19&gt;='様式３（療養者名簿）（⑤の場合）'!$BD109,IF(AH$19&lt;='様式３（療養者名簿）（⑤の場合）'!$BE109,1,0),0),0)</f>
        <v>0</v>
      </c>
      <c r="AI104" s="224">
        <f>IF(AI$19-'様式３（療養者名簿）（⑤の場合）'!$BD109+1&lt;=15,IF(AI$19&gt;='様式３（療養者名簿）（⑤の場合）'!$BD109,IF(AI$19&lt;='様式３（療養者名簿）（⑤の場合）'!$BE109,1,0),0),0)</f>
        <v>0</v>
      </c>
      <c r="AJ104" s="224">
        <f>IF(AJ$19-'様式３（療養者名簿）（⑤の場合）'!$BD109+1&lt;=15,IF(AJ$19&gt;='様式３（療養者名簿）（⑤の場合）'!$BD109,IF(AJ$19&lt;='様式３（療養者名簿）（⑤の場合）'!$BE109,1,0),0),0)</f>
        <v>0</v>
      </c>
      <c r="AK104" s="224">
        <f>IF(AK$19-'様式３（療養者名簿）（⑤の場合）'!$BD109+1&lt;=15,IF(AK$19&gt;='様式３（療養者名簿）（⑤の場合）'!$BD109,IF(AK$19&lt;='様式３（療養者名簿）（⑤の場合）'!$BE109,1,0),0),0)</f>
        <v>0</v>
      </c>
      <c r="AL104" s="224">
        <f>IF(AL$19-'様式３（療養者名簿）（⑤の場合）'!$BD109+1&lt;=15,IF(AL$19&gt;='様式３（療養者名簿）（⑤の場合）'!$BD109,IF(AL$19&lt;='様式３（療養者名簿）（⑤の場合）'!$BE109,1,0),0),0)</f>
        <v>0</v>
      </c>
      <c r="AM104" s="224">
        <f>IF(AM$19-'様式３（療養者名簿）（⑤の場合）'!$BD109+1&lt;=15,IF(AM$19&gt;='様式３（療養者名簿）（⑤の場合）'!$BD109,IF(AM$19&lt;='様式３（療養者名簿）（⑤の場合）'!$BE109,1,0),0),0)</f>
        <v>0</v>
      </c>
      <c r="AN104" s="224">
        <f>IF(AN$19-'様式３（療養者名簿）（⑤の場合）'!$BD109+1&lt;=15,IF(AN$19&gt;='様式３（療養者名簿）（⑤の場合）'!$BD109,IF(AN$19&lt;='様式３（療養者名簿）（⑤の場合）'!$BE109,1,0),0),0)</f>
        <v>0</v>
      </c>
      <c r="AO104" s="224">
        <f>IF(AO$19-'様式３（療養者名簿）（⑤の場合）'!$BD109+1&lt;=15,IF(AO$19&gt;='様式３（療養者名簿）（⑤の場合）'!$BD109,IF(AO$19&lt;='様式３（療養者名簿）（⑤の場合）'!$BE109,1,0),0),0)</f>
        <v>0</v>
      </c>
      <c r="AP104" s="224">
        <f>IF(AP$19-'様式３（療養者名簿）（⑤の場合）'!$BD109+1&lt;=15,IF(AP$19&gt;='様式３（療養者名簿）（⑤の場合）'!$BD109,IF(AP$19&lt;='様式３（療養者名簿）（⑤の場合）'!$BE109,1,0),0),0)</f>
        <v>0</v>
      </c>
      <c r="AQ104" s="224">
        <f>IF(AQ$19-'様式３（療養者名簿）（⑤の場合）'!$BD109+1&lt;=15,IF(AQ$19&gt;='様式３（療養者名簿）（⑤の場合）'!$BD109,IF(AQ$19&lt;='様式３（療養者名簿）（⑤の場合）'!$BE109,1,0),0),0)</f>
        <v>0</v>
      </c>
      <c r="AR104" s="224">
        <f>IF(AR$19-'様式３（療養者名簿）（⑤の場合）'!$BD109+1&lt;=15,IF(AR$19&gt;='様式３（療養者名簿）（⑤の場合）'!$BD109,IF(AR$19&lt;='様式３（療養者名簿）（⑤の場合）'!$BE109,1,0),0),0)</f>
        <v>0</v>
      </c>
      <c r="AS104" s="224">
        <f>IF(AS$19-'様式３（療養者名簿）（⑤の場合）'!$BD109+1&lt;=15,IF(AS$19&gt;='様式３（療養者名簿）（⑤の場合）'!$BD109,IF(AS$19&lt;='様式３（療養者名簿）（⑤の場合）'!$BE109,1,0),0),0)</f>
        <v>0</v>
      </c>
      <c r="AT104" s="224">
        <f>IF(AT$19-'様式３（療養者名簿）（⑤の場合）'!$BD109+1&lt;=15,IF(AT$19&gt;='様式３（療養者名簿）（⑤の場合）'!$BD109,IF(AT$19&lt;='様式３（療養者名簿）（⑤の場合）'!$BE109,1,0),0),0)</f>
        <v>0</v>
      </c>
      <c r="AU104" s="224">
        <f>IF(AU$19-'様式３（療養者名簿）（⑤の場合）'!$BD109+1&lt;=15,IF(AU$19&gt;='様式３（療養者名簿）（⑤の場合）'!$BD109,IF(AU$19&lt;='様式３（療養者名簿）（⑤の場合）'!$BE109,1,0),0),0)</f>
        <v>0</v>
      </c>
      <c r="AV104" s="224">
        <f>IF(AV$19-'様式３（療養者名簿）（⑤の場合）'!$BD109+1&lt;=15,IF(AV$19&gt;='様式３（療養者名簿）（⑤の場合）'!$BD109,IF(AV$19&lt;='様式３（療養者名簿）（⑤の場合）'!$BE109,1,0),0),0)</f>
        <v>0</v>
      </c>
      <c r="AW104" s="224">
        <f>IF(AW$19-'様式３（療養者名簿）（⑤の場合）'!$BD109+1&lt;=15,IF(AW$19&gt;='様式３（療養者名簿）（⑤の場合）'!$BD109,IF(AW$19&lt;='様式３（療養者名簿）（⑤の場合）'!$BE109,1,0),0),0)</f>
        <v>0</v>
      </c>
      <c r="AX104" s="224">
        <f>IF(AX$19-'様式３（療養者名簿）（⑤の場合）'!$BD109+1&lt;=15,IF(AX$19&gt;='様式３（療養者名簿）（⑤の場合）'!$BD109,IF(AX$19&lt;='様式３（療養者名簿）（⑤の場合）'!$BE109,1,0),0),0)</f>
        <v>0</v>
      </c>
      <c r="AY104" s="224">
        <f>IF(AY$19-'様式３（療養者名簿）（⑤の場合）'!$BD109+1&lt;=15,IF(AY$19&gt;='様式３（療養者名簿）（⑤の場合）'!$BD109,IF(AY$19&lt;='様式３（療養者名簿）（⑤の場合）'!$BE109,1,0),0),0)</f>
        <v>0</v>
      </c>
      <c r="AZ104" s="224">
        <f>IF(AZ$19-'様式３（療養者名簿）（⑤の場合）'!$BD109+1&lt;=15,IF(AZ$19&gt;='様式３（療養者名簿）（⑤の場合）'!$BD109,IF(AZ$19&lt;='様式３（療養者名簿）（⑤の場合）'!$BE109,1,0),0),0)</f>
        <v>0</v>
      </c>
      <c r="BA104" s="224">
        <f>IF(BA$19-'様式３（療養者名簿）（⑤の場合）'!$BD109+1&lt;=15,IF(BA$19&gt;='様式３（療養者名簿）（⑤の場合）'!$BD109,IF(BA$19&lt;='様式３（療養者名簿）（⑤の場合）'!$BE109,1,0),0),0)</f>
        <v>0</v>
      </c>
      <c r="BB104" s="224">
        <f>IF(BB$19-'様式３（療養者名簿）（⑤の場合）'!$BD109+1&lt;=15,IF(BB$19&gt;='様式３（療養者名簿）（⑤の場合）'!$BD109,IF(BB$19&lt;='様式３（療養者名簿）（⑤の場合）'!$BE109,1,0),0),0)</f>
        <v>0</v>
      </c>
      <c r="BC104" s="224">
        <f>IF(BC$19-'様式３（療養者名簿）（⑤の場合）'!$BD109+1&lt;=15,IF(BC$19&gt;='様式３（療養者名簿）（⑤の場合）'!$BD109,IF(BC$19&lt;='様式３（療養者名簿）（⑤の場合）'!$BE109,1,0),0),0)</f>
        <v>0</v>
      </c>
      <c r="BD104" s="224">
        <f>IF(BD$19-'様式３（療養者名簿）（⑤の場合）'!$BD109+1&lt;=15,IF(BD$19&gt;='様式３（療養者名簿）（⑤の場合）'!$BD109,IF(BD$19&lt;='様式３（療養者名簿）（⑤の場合）'!$BE109,1,0),0),0)</f>
        <v>0</v>
      </c>
      <c r="BE104" s="224">
        <f>IF(BE$19-'様式３（療養者名簿）（⑤の場合）'!$BD109+1&lt;=15,IF(BE$19&gt;='様式３（療養者名簿）（⑤の場合）'!$BD109,IF(BE$19&lt;='様式３（療養者名簿）（⑤の場合）'!$BE109,1,0),0),0)</f>
        <v>0</v>
      </c>
      <c r="BF104" s="224">
        <f>IF(BF$19-'様式３（療養者名簿）（⑤の場合）'!$BD109+1&lt;=15,IF(BF$19&gt;='様式３（療養者名簿）（⑤の場合）'!$BD109,IF(BF$19&lt;='様式３（療養者名簿）（⑤の場合）'!$BE109,1,0),0),0)</f>
        <v>0</v>
      </c>
      <c r="BG104" s="224">
        <f>IF(BG$19-'様式３（療養者名簿）（⑤の場合）'!$BD109+1&lt;=15,IF(BG$19&gt;='様式３（療養者名簿）（⑤の場合）'!$BD109,IF(BG$19&lt;='様式３（療養者名簿）（⑤の場合）'!$BE109,1,0),0),0)</f>
        <v>0</v>
      </c>
      <c r="BH104" s="224">
        <f>IF(BH$19-'様式３（療養者名簿）（⑤の場合）'!$BD109+1&lt;=15,IF(BH$19&gt;='様式３（療養者名簿）（⑤の場合）'!$BD109,IF(BH$19&lt;='様式３（療養者名簿）（⑤の場合）'!$BE109,1,0),0),0)</f>
        <v>0</v>
      </c>
      <c r="BI104" s="224">
        <f>IF(BI$19-'様式３（療養者名簿）（⑤の場合）'!$BD109+1&lt;=15,IF(BI$19&gt;='様式３（療養者名簿）（⑤の場合）'!$BD109,IF(BI$19&lt;='様式３（療養者名簿）（⑤の場合）'!$BE109,1,0),0),0)</f>
        <v>0</v>
      </c>
      <c r="BJ104" s="224">
        <f>IF(BJ$19-'様式３（療養者名簿）（⑤の場合）'!$BD109+1&lt;=15,IF(BJ$19&gt;='様式３（療養者名簿）（⑤の場合）'!$BD109,IF(BJ$19&lt;='様式３（療養者名簿）（⑤の場合）'!$BE109,1,0),0),0)</f>
        <v>0</v>
      </c>
      <c r="BK104" s="224">
        <f>IF(BK$19-'様式３（療養者名簿）（⑤の場合）'!$BD109+1&lt;=15,IF(BK$19&gt;='様式３（療養者名簿）（⑤の場合）'!$BD109,IF(BK$19&lt;='様式３（療養者名簿）（⑤の場合）'!$BE109,1,0),0),0)</f>
        <v>0</v>
      </c>
      <c r="BL104" s="224">
        <f>IF(BL$19-'様式３（療養者名簿）（⑤の場合）'!$BD109+1&lt;=15,IF(BL$19&gt;='様式３（療養者名簿）（⑤の場合）'!$BD109,IF(BL$19&lt;='様式３（療養者名簿）（⑤の場合）'!$BE109,1,0),0),0)</f>
        <v>0</v>
      </c>
      <c r="BM104" s="224">
        <f>IF(BM$19-'様式３（療養者名簿）（⑤の場合）'!$BD109+1&lt;=15,IF(BM$19&gt;='様式３（療養者名簿）（⑤の場合）'!$BD109,IF(BM$19&lt;='様式３（療養者名簿）（⑤の場合）'!$BE109,1,0),0),0)</f>
        <v>0</v>
      </c>
      <c r="BN104" s="224">
        <f>IF(BN$19-'様式３（療養者名簿）（⑤の場合）'!$BD109+1&lt;=15,IF(BN$19&gt;='様式３（療養者名簿）（⑤の場合）'!$BD109,IF(BN$19&lt;='様式３（療養者名簿）（⑤の場合）'!$BE109,1,0),0),0)</f>
        <v>0</v>
      </c>
      <c r="BO104" s="224">
        <f>IF(BO$19-'様式３（療養者名簿）（⑤の場合）'!$BD109+1&lt;=15,IF(BO$19&gt;='様式３（療養者名簿）（⑤の場合）'!$BD109,IF(BO$19&lt;='様式３（療養者名簿）（⑤の場合）'!$BE109,1,0),0),0)</f>
        <v>0</v>
      </c>
      <c r="BP104" s="224">
        <f>IF(BP$19-'様式３（療養者名簿）（⑤の場合）'!$BD109+1&lt;=15,IF(BP$19&gt;='様式３（療養者名簿）（⑤の場合）'!$BD109,IF(BP$19&lt;='様式３（療養者名簿）（⑤の場合）'!$BE109,1,0),0),0)</f>
        <v>0</v>
      </c>
      <c r="BQ104" s="224">
        <f>IF(BQ$19-'様式３（療養者名簿）（⑤の場合）'!$BD109+1&lt;=15,IF(BQ$19&gt;='様式３（療養者名簿）（⑤の場合）'!$BD109,IF(BQ$19&lt;='様式３（療養者名簿）（⑤の場合）'!$BE109,1,0),0),0)</f>
        <v>0</v>
      </c>
      <c r="BR104" s="224">
        <f>IF(BR$19-'様式３（療養者名簿）（⑤の場合）'!$BD109+1&lt;=15,IF(BR$19&gt;='様式３（療養者名簿）（⑤の場合）'!$BD109,IF(BR$19&lt;='様式３（療養者名簿）（⑤の場合）'!$BE109,1,0),0),0)</f>
        <v>0</v>
      </c>
      <c r="BS104" s="224">
        <f>IF(BS$19-'様式３（療養者名簿）（⑤の場合）'!$BD109+1&lt;=15,IF(BS$19&gt;='様式３（療養者名簿）（⑤の場合）'!$BD109,IF(BS$19&lt;='様式３（療養者名簿）（⑤の場合）'!$BE109,1,0),0),0)</f>
        <v>0</v>
      </c>
      <c r="BT104" s="224">
        <f>IF(BT$19-'様式３（療養者名簿）（⑤の場合）'!$BD109+1&lt;=15,IF(BT$19&gt;='様式３（療養者名簿）（⑤の場合）'!$BD109,IF(BT$19&lt;='様式３（療養者名簿）（⑤の場合）'!$BE109,1,0),0),0)</f>
        <v>0</v>
      </c>
      <c r="BU104" s="224">
        <f>IF(BU$19-'様式３（療養者名簿）（⑤の場合）'!$BD109+1&lt;=15,IF(BU$19&gt;='様式３（療養者名簿）（⑤の場合）'!$BD109,IF(BU$19&lt;='様式３（療養者名簿）（⑤の場合）'!$BE109,1,0),0),0)</f>
        <v>0</v>
      </c>
      <c r="BV104" s="224">
        <f>IF(BV$19-'様式３（療養者名簿）（⑤の場合）'!$BD109+1&lt;=15,IF(BV$19&gt;='様式３（療養者名簿）（⑤の場合）'!$BD109,IF(BV$19&lt;='様式３（療養者名簿）（⑤の場合）'!$BE109,1,0),0),0)</f>
        <v>0</v>
      </c>
      <c r="BW104" s="224">
        <f>IF(BW$19-'様式３（療養者名簿）（⑤の場合）'!$BD109+1&lt;=15,IF(BW$19&gt;='様式３（療養者名簿）（⑤の場合）'!$BD109,IF(BW$19&lt;='様式３（療養者名簿）（⑤の場合）'!$BE109,1,0),0),0)</f>
        <v>0</v>
      </c>
      <c r="BX104" s="224">
        <f>IF(BX$19-'様式３（療養者名簿）（⑤の場合）'!$BD109+1&lt;=15,IF(BX$19&gt;='様式３（療養者名簿）（⑤の場合）'!$BD109,IF(BX$19&lt;='様式３（療養者名簿）（⑤の場合）'!$BE109,1,0),0),0)</f>
        <v>0</v>
      </c>
      <c r="BY104" s="224">
        <f>IF(BY$19-'様式３（療養者名簿）（⑤の場合）'!$BD109+1&lt;=15,IF(BY$19&gt;='様式３（療養者名簿）（⑤の場合）'!$BD109,IF(BY$19&lt;='様式３（療養者名簿）（⑤の場合）'!$BE109,1,0),0),0)</f>
        <v>0</v>
      </c>
      <c r="BZ104" s="224">
        <f>IF(BZ$19-'様式３（療養者名簿）（⑤の場合）'!$BD109+1&lt;=15,IF(BZ$19&gt;='様式３（療養者名簿）（⑤の場合）'!$BD109,IF(BZ$19&lt;='様式３（療養者名簿）（⑤の場合）'!$BE109,1,0),0),0)</f>
        <v>0</v>
      </c>
      <c r="CA104" s="224">
        <f>IF(CA$19-'様式３（療養者名簿）（⑤の場合）'!$BD109+1&lt;=15,IF(CA$19&gt;='様式３（療養者名簿）（⑤の場合）'!$BD109,IF(CA$19&lt;='様式３（療養者名簿）（⑤の場合）'!$BE109,1,0),0),0)</f>
        <v>0</v>
      </c>
      <c r="CB104" s="224">
        <f>IF(CB$19-'様式３（療養者名簿）（⑤の場合）'!$BD109+1&lt;=15,IF(CB$19&gt;='様式３（療養者名簿）（⑤の場合）'!$BD109,IF(CB$19&lt;='様式３（療養者名簿）（⑤の場合）'!$BE109,1,0),0),0)</f>
        <v>0</v>
      </c>
      <c r="CC104" s="224">
        <f>IF(CC$19-'様式３（療養者名簿）（⑤の場合）'!$BD109+1&lt;=15,IF(CC$19&gt;='様式３（療養者名簿）（⑤の場合）'!$BD109,IF(CC$19&lt;='様式３（療養者名簿）（⑤の場合）'!$BE109,1,0),0),0)</f>
        <v>0</v>
      </c>
      <c r="CD104" s="224">
        <f>IF(CD$19-'様式３（療養者名簿）（⑤の場合）'!$BD109+1&lt;=15,IF(CD$19&gt;='様式３（療養者名簿）（⑤の場合）'!$BD109,IF(CD$19&lt;='様式３（療養者名簿）（⑤の場合）'!$BE109,1,0),0),0)</f>
        <v>0</v>
      </c>
      <c r="CE104" s="224">
        <f>IF(CE$19-'様式３（療養者名簿）（⑤の場合）'!$BD109+1&lt;=15,IF(CE$19&gt;='様式３（療養者名簿）（⑤の場合）'!$BD109,IF(CE$19&lt;='様式３（療養者名簿）（⑤の場合）'!$BE109,1,0),0),0)</f>
        <v>0</v>
      </c>
      <c r="CF104" s="224">
        <f>IF(CF$19-'様式３（療養者名簿）（⑤の場合）'!$BD109+1&lt;=15,IF(CF$19&gt;='様式３（療養者名簿）（⑤の場合）'!$BD109,IF(CF$19&lt;='様式３（療養者名簿）（⑤の場合）'!$BE109,1,0),0),0)</f>
        <v>0</v>
      </c>
      <c r="CG104" s="224">
        <f>IF(CG$19-'様式３（療養者名簿）（⑤の場合）'!$BD109+1&lt;=15,IF(CG$19&gt;='様式３（療養者名簿）（⑤の場合）'!$BD109,IF(CG$19&lt;='様式３（療養者名簿）（⑤の場合）'!$BE109,1,0),0),0)</f>
        <v>0</v>
      </c>
      <c r="CH104" s="224">
        <f>IF(CH$19-'様式３（療養者名簿）（⑤の場合）'!$BD109+1&lt;=15,IF(CH$19&gt;='様式３（療養者名簿）（⑤の場合）'!$BD109,IF(CH$19&lt;='様式３（療養者名簿）（⑤の場合）'!$BE109,1,0),0),0)</f>
        <v>0</v>
      </c>
      <c r="CI104" s="224">
        <f>IF(CI$19-'様式３（療養者名簿）（⑤の場合）'!$BD109+1&lt;=15,IF(CI$19&gt;='様式３（療養者名簿）（⑤の場合）'!$BD109,IF(CI$19&lt;='様式３（療養者名簿）（⑤の場合）'!$BE109,1,0),0),0)</f>
        <v>0</v>
      </c>
      <c r="CJ104" s="224">
        <f>IF(CJ$19-'様式３（療養者名簿）（⑤の場合）'!$BD109+1&lt;=15,IF(CJ$19&gt;='様式３（療養者名簿）（⑤の場合）'!$BD109,IF(CJ$19&lt;='様式３（療養者名簿）（⑤の場合）'!$BE109,1,0),0),0)</f>
        <v>0</v>
      </c>
      <c r="CK104" s="224">
        <f>IF(CK$19-'様式３（療養者名簿）（⑤の場合）'!$BD109+1&lt;=15,IF(CK$19&gt;='様式３（療養者名簿）（⑤の場合）'!$BD109,IF(CK$19&lt;='様式３（療養者名簿）（⑤の場合）'!$BE109,1,0),0),0)</f>
        <v>0</v>
      </c>
      <c r="CL104" s="224">
        <f>IF(CL$19-'様式３（療養者名簿）（⑤の場合）'!$BD109+1&lt;=15,IF(CL$19&gt;='様式３（療養者名簿）（⑤の場合）'!$BD109,IF(CL$19&lt;='様式３（療養者名簿）（⑤の場合）'!$BE109,1,0),0),0)</f>
        <v>0</v>
      </c>
      <c r="CM104" s="224">
        <f>IF(CM$19-'様式３（療養者名簿）（⑤の場合）'!$BD109+1&lt;=15,IF(CM$19&gt;='様式３（療養者名簿）（⑤の場合）'!$BD109,IF(CM$19&lt;='様式３（療養者名簿）（⑤の場合）'!$BE109,1,0),0),0)</f>
        <v>0</v>
      </c>
      <c r="CN104" s="224">
        <f>IF(CN$19-'様式３（療養者名簿）（⑤の場合）'!$BD109+1&lt;=15,IF(CN$19&gt;='様式３（療養者名簿）（⑤の場合）'!$BD109,IF(CN$19&lt;='様式３（療養者名簿）（⑤の場合）'!$BE109,1,0),0),0)</f>
        <v>0</v>
      </c>
      <c r="CO104" s="224">
        <f>IF(CO$19-'様式３（療養者名簿）（⑤の場合）'!$BD109+1&lt;=15,IF(CO$19&gt;='様式３（療養者名簿）（⑤の場合）'!$BD109,IF(CO$19&lt;='様式３（療養者名簿）（⑤の場合）'!$BE109,1,0),0),0)</f>
        <v>0</v>
      </c>
      <c r="CP104" s="224">
        <f>IF(CP$19-'様式３（療養者名簿）（⑤の場合）'!$BD109+1&lt;=15,IF(CP$19&gt;='様式３（療養者名簿）（⑤の場合）'!$BD109,IF(CP$19&lt;='様式３（療養者名簿）（⑤の場合）'!$BE109,1,0),0),0)</f>
        <v>0</v>
      </c>
      <c r="CQ104" s="224">
        <f>IF(CQ$19-'様式３（療養者名簿）（⑤の場合）'!$BD109+1&lt;=15,IF(CQ$19&gt;='様式３（療養者名簿）（⑤の場合）'!$BD109,IF(CQ$19&lt;='様式３（療養者名簿）（⑤の場合）'!$BE109,1,0),0),0)</f>
        <v>0</v>
      </c>
      <c r="CR104" s="224">
        <f>IF(CR$19-'様式３（療養者名簿）（⑤の場合）'!$BD109+1&lt;=15,IF(CR$19&gt;='様式３（療養者名簿）（⑤の場合）'!$BD109,IF(CR$19&lt;='様式３（療養者名簿）（⑤の場合）'!$BE109,1,0),0),0)</f>
        <v>0</v>
      </c>
      <c r="CS104" s="224">
        <f>IF(CS$19-'様式３（療養者名簿）（⑤の場合）'!$BD109+1&lt;=15,IF(CS$19&gt;='様式３（療養者名簿）（⑤の場合）'!$BD109,IF(CS$19&lt;='様式３（療養者名簿）（⑤の場合）'!$BE109,1,0),0),0)</f>
        <v>0</v>
      </c>
      <c r="CT104" s="224">
        <f>IF(CT$19-'様式３（療養者名簿）（⑤の場合）'!$BD109+1&lt;=15,IF(CT$19&gt;='様式３（療養者名簿）（⑤の場合）'!$BD109,IF(CT$19&lt;='様式３（療養者名簿）（⑤の場合）'!$BE109,1,0),0),0)</f>
        <v>0</v>
      </c>
      <c r="CU104" s="224">
        <f>IF(CU$19-'様式３（療養者名簿）（⑤の場合）'!$BD109+1&lt;=15,IF(CU$19&gt;='様式３（療養者名簿）（⑤の場合）'!$BD109,IF(CU$19&lt;='様式３（療養者名簿）（⑤の場合）'!$BE109,1,0),0),0)</f>
        <v>0</v>
      </c>
      <c r="CV104" s="224">
        <f>IF(CV$19-'様式３（療養者名簿）（⑤の場合）'!$BD109+1&lt;=15,IF(CV$19&gt;='様式３（療養者名簿）（⑤の場合）'!$BD109,IF(CV$19&lt;='様式３（療養者名簿）（⑤の場合）'!$BE109,1,0),0),0)</f>
        <v>0</v>
      </c>
      <c r="CW104" s="224">
        <f>IF(CW$19-'様式３（療養者名簿）（⑤の場合）'!$BD109+1&lt;=15,IF(CW$19&gt;='様式３（療養者名簿）（⑤の場合）'!$BD109,IF(CW$19&lt;='様式３（療養者名簿）（⑤の場合）'!$BE109,1,0),0),0)</f>
        <v>0</v>
      </c>
      <c r="CX104" s="224">
        <f>IF(CX$19-'様式３（療養者名簿）（⑤の場合）'!$BD109+1&lt;=15,IF(CX$19&gt;='様式３（療養者名簿）（⑤の場合）'!$BD109,IF(CX$19&lt;='様式３（療養者名簿）（⑤の場合）'!$BE109,1,0),0),0)</f>
        <v>0</v>
      </c>
      <c r="CY104" s="224">
        <f>IF(CY$19-'様式３（療養者名簿）（⑤の場合）'!$BD109+1&lt;=15,IF(CY$19&gt;='様式３（療養者名簿）（⑤の場合）'!$BD109,IF(CY$19&lt;='様式３（療養者名簿）（⑤の場合）'!$BE109,1,0),0),0)</f>
        <v>0</v>
      </c>
      <c r="CZ104" s="224">
        <f>IF(CZ$19-'様式３（療養者名簿）（⑤の場合）'!$BD109+1&lt;=15,IF(CZ$19&gt;='様式３（療養者名簿）（⑤の場合）'!$BD109,IF(CZ$19&lt;='様式３（療養者名簿）（⑤の場合）'!$BE109,1,0),0),0)</f>
        <v>0</v>
      </c>
      <c r="DA104" s="224">
        <f>IF(DA$19-'様式３（療養者名簿）（⑤の場合）'!$BD109+1&lt;=15,IF(DA$19&gt;='様式３（療養者名簿）（⑤の場合）'!$BD109,IF(DA$19&lt;='様式３（療養者名簿）（⑤の場合）'!$BE109,1,0),0),0)</f>
        <v>0</v>
      </c>
      <c r="DB104" s="224">
        <f>IF(DB$19-'様式３（療養者名簿）（⑤の場合）'!$BD109+1&lt;=15,IF(DB$19&gt;='様式３（療養者名簿）（⑤の場合）'!$BD109,IF(DB$19&lt;='様式３（療養者名簿）（⑤の場合）'!$BE109,1,0),0),0)</f>
        <v>0</v>
      </c>
      <c r="DC104" s="224">
        <f>IF(DC$19-'様式３（療養者名簿）（⑤の場合）'!$BD109+1&lt;=15,IF(DC$19&gt;='様式３（療養者名簿）（⑤の場合）'!$BD109,IF(DC$19&lt;='様式３（療養者名簿）（⑤の場合）'!$BE109,1,0),0),0)</f>
        <v>0</v>
      </c>
      <c r="DD104" s="224">
        <f>IF(DD$19-'様式３（療養者名簿）（⑤の場合）'!$BD109+1&lt;=15,IF(DD$19&gt;='様式３（療養者名簿）（⑤の場合）'!$BD109,IF(DD$19&lt;='様式３（療養者名簿）（⑤の場合）'!$BE109,1,0),0),0)</f>
        <v>0</v>
      </c>
      <c r="DE104" s="224">
        <f>IF(DE$19-'様式３（療養者名簿）（⑤の場合）'!$BD109+1&lt;=15,IF(DE$19&gt;='様式３（療養者名簿）（⑤の場合）'!$BD109,IF(DE$19&lt;='様式３（療養者名簿）（⑤の場合）'!$BE109,1,0),0),0)</f>
        <v>0</v>
      </c>
      <c r="DF104" s="224">
        <f>IF(DF$19-'様式３（療養者名簿）（⑤の場合）'!$BD109+1&lt;=15,IF(DF$19&gt;='様式３（療養者名簿）（⑤の場合）'!$BD109,IF(DF$19&lt;='様式３（療養者名簿）（⑤の場合）'!$BE109,1,0),0),0)</f>
        <v>0</v>
      </c>
      <c r="DG104" s="224">
        <f>IF(DG$19-'様式３（療養者名簿）（⑤の場合）'!$BD109+1&lt;=15,IF(DG$19&gt;='様式３（療養者名簿）（⑤の場合）'!$BD109,IF(DG$19&lt;='様式３（療養者名簿）（⑤の場合）'!$BE109,1,0),0),0)</f>
        <v>0</v>
      </c>
      <c r="DH104" s="224">
        <f>IF(DH$19-'様式３（療養者名簿）（⑤の場合）'!$BD109+1&lt;=15,IF(DH$19&gt;='様式３（療養者名簿）（⑤の場合）'!$BD109,IF(DH$19&lt;='様式３（療養者名簿）（⑤の場合）'!$BE109,1,0),0),0)</f>
        <v>0</v>
      </c>
      <c r="DI104" s="224">
        <f>IF(DI$19-'様式３（療養者名簿）（⑤の場合）'!$BD109+1&lt;=15,IF(DI$19&gt;='様式３（療養者名簿）（⑤の場合）'!$BD109,IF(DI$19&lt;='様式３（療養者名簿）（⑤の場合）'!$BE109,1,0),0),0)</f>
        <v>0</v>
      </c>
      <c r="DJ104" s="224">
        <f>IF(DJ$19-'様式３（療養者名簿）（⑤の場合）'!$BD109+1&lt;=15,IF(DJ$19&gt;='様式３（療養者名簿）（⑤の場合）'!$BD109,IF(DJ$19&lt;='様式３（療養者名簿）（⑤の場合）'!$BE109,1,0),0),0)</f>
        <v>0</v>
      </c>
      <c r="DK104" s="224">
        <f>IF(DK$19-'様式３（療養者名簿）（⑤の場合）'!$BD109+1&lt;=15,IF(DK$19&gt;='様式３（療養者名簿）（⑤の場合）'!$BD109,IF(DK$19&lt;='様式３（療養者名簿）（⑤の場合）'!$BE109,1,0),0),0)</f>
        <v>0</v>
      </c>
      <c r="DL104" s="224">
        <f>IF(DL$19-'様式３（療養者名簿）（⑤の場合）'!$BD109+1&lt;=15,IF(DL$19&gt;='様式３（療養者名簿）（⑤の場合）'!$BD109,IF(DL$19&lt;='様式３（療養者名簿）（⑤の場合）'!$BE109,1,0),0),0)</f>
        <v>0</v>
      </c>
      <c r="DM104" s="224">
        <f>IF(DM$19-'様式３（療養者名簿）（⑤の場合）'!$BD109+1&lt;=15,IF(DM$19&gt;='様式３（療養者名簿）（⑤の場合）'!$BD109,IF(DM$19&lt;='様式３（療養者名簿）（⑤の場合）'!$BE109,1,0),0),0)</f>
        <v>0</v>
      </c>
      <c r="DN104" s="224">
        <f>IF(DN$19-'様式３（療養者名簿）（⑤の場合）'!$BD109+1&lt;=15,IF(DN$19&gt;='様式３（療養者名簿）（⑤の場合）'!$BD109,IF(DN$19&lt;='様式３（療養者名簿）（⑤の場合）'!$BE109,1,0),0),0)</f>
        <v>0</v>
      </c>
      <c r="DO104" s="224">
        <f>IF(DO$19-'様式３（療養者名簿）（⑤の場合）'!$BD109+1&lt;=15,IF(DO$19&gt;='様式３（療養者名簿）（⑤の場合）'!$BD109,IF(DO$19&lt;='様式３（療養者名簿）（⑤の場合）'!$BE109,1,0),0),0)</f>
        <v>0</v>
      </c>
      <c r="DP104" s="224">
        <f>IF(DP$19-'様式３（療養者名簿）（⑤の場合）'!$BD109+1&lt;=15,IF(DP$19&gt;='様式３（療養者名簿）（⑤の場合）'!$BD109,IF(DP$19&lt;='様式３（療養者名簿）（⑤の場合）'!$BE109,1,0),0),0)</f>
        <v>0</v>
      </c>
      <c r="DQ104" s="224">
        <f>IF(DQ$19-'様式３（療養者名簿）（⑤の場合）'!$BD109+1&lt;=15,IF(DQ$19&gt;='様式３（療養者名簿）（⑤の場合）'!$BD109,IF(DQ$19&lt;='様式３（療養者名簿）（⑤の場合）'!$BE109,1,0),0),0)</f>
        <v>0</v>
      </c>
      <c r="DR104" s="224">
        <f>IF(DR$19-'様式３（療養者名簿）（⑤の場合）'!$BD109+1&lt;=15,IF(DR$19&gt;='様式３（療養者名簿）（⑤の場合）'!$BD109,IF(DR$19&lt;='様式３（療養者名簿）（⑤の場合）'!$BE109,1,0),0),0)</f>
        <v>0</v>
      </c>
      <c r="DS104" s="224">
        <f>IF(DS$19-'様式３（療養者名簿）（⑤の場合）'!$BD109+1&lt;=15,IF(DS$19&gt;='様式３（療養者名簿）（⑤の場合）'!$BD109,IF(DS$19&lt;='様式３（療養者名簿）（⑤の場合）'!$BE109,1,0),0),0)</f>
        <v>0</v>
      </c>
      <c r="DT104" s="224">
        <f>IF(DT$19-'様式３（療養者名簿）（⑤の場合）'!$BD109+1&lt;=15,IF(DT$19&gt;='様式３（療養者名簿）（⑤の場合）'!$BD109,IF(DT$19&lt;='様式３（療養者名簿）（⑤の場合）'!$BE109,1,0),0),0)</f>
        <v>0</v>
      </c>
      <c r="DU104" s="224">
        <f>IF(DU$19-'様式３（療養者名簿）（⑤の場合）'!$BD109+1&lt;=15,IF(DU$19&gt;='様式３（療養者名簿）（⑤の場合）'!$BD109,IF(DU$19&lt;='様式３（療養者名簿）（⑤の場合）'!$BE109,1,0),0),0)</f>
        <v>0</v>
      </c>
      <c r="DV104" s="224">
        <f>IF(DV$19-'様式３（療養者名簿）（⑤の場合）'!$BD109+1&lt;=15,IF(DV$19&gt;='様式３（療養者名簿）（⑤の場合）'!$BD109,IF(DV$19&lt;='様式３（療養者名簿）（⑤の場合）'!$BE109,1,0),0),0)</f>
        <v>0</v>
      </c>
      <c r="DW104" s="224">
        <f>IF(DW$19-'様式３（療養者名簿）（⑤の場合）'!$BD109+1&lt;=15,IF(DW$19&gt;='様式３（療養者名簿）（⑤の場合）'!$BD109,IF(DW$19&lt;='様式３（療養者名簿）（⑤の場合）'!$BE109,1,0),0),0)</f>
        <v>0</v>
      </c>
      <c r="DX104" s="224">
        <f>IF(DX$19-'様式３（療養者名簿）（⑤の場合）'!$BD109+1&lt;=15,IF(DX$19&gt;='様式３（療養者名簿）（⑤の場合）'!$BD109,IF(DX$19&lt;='様式３（療養者名簿）（⑤の場合）'!$BE109,1,0),0),0)</f>
        <v>0</v>
      </c>
      <c r="DY104" s="224">
        <f>IF(DY$19-'様式３（療養者名簿）（⑤の場合）'!$BD109+1&lt;=15,IF(DY$19&gt;='様式３（療養者名簿）（⑤の場合）'!$BD109,IF(DY$19&lt;='様式３（療養者名簿）（⑤の場合）'!$BE109,1,0),0),0)</f>
        <v>0</v>
      </c>
      <c r="DZ104" s="224">
        <f>IF(DZ$19-'様式３（療養者名簿）（⑤の場合）'!$BD109+1&lt;=15,IF(DZ$19&gt;='様式３（療養者名簿）（⑤の場合）'!$BD109,IF(DZ$19&lt;='様式３（療養者名簿）（⑤の場合）'!$BE109,1,0),0),0)</f>
        <v>0</v>
      </c>
      <c r="EA104" s="224">
        <f>IF(EA$19-'様式３（療養者名簿）（⑤の場合）'!$BD109+1&lt;=15,IF(EA$19&gt;='様式３（療養者名簿）（⑤の場合）'!$BD109,IF(EA$19&lt;='様式３（療養者名簿）（⑤の場合）'!$BE109,1,0),0),0)</f>
        <v>0</v>
      </c>
      <c r="EB104" s="224">
        <f>IF(EB$19-'様式３（療養者名簿）（⑤の場合）'!$BD109+1&lt;=15,IF(EB$19&gt;='様式３（療養者名簿）（⑤の場合）'!$BD109,IF(EB$19&lt;='様式３（療養者名簿）（⑤の場合）'!$BE109,1,0),0),0)</f>
        <v>0</v>
      </c>
      <c r="EC104" s="224">
        <f>IF(EC$19-'様式３（療養者名簿）（⑤の場合）'!$BD109+1&lt;=15,IF(EC$19&gt;='様式３（療養者名簿）（⑤の場合）'!$BD109,IF(EC$19&lt;='様式３（療養者名簿）（⑤の場合）'!$BE109,1,0),0),0)</f>
        <v>0</v>
      </c>
      <c r="ED104" s="224">
        <f>IF(ED$19-'様式３（療養者名簿）（⑤の場合）'!$BD109+1&lt;=15,IF(ED$19&gt;='様式３（療養者名簿）（⑤の場合）'!$BD109,IF(ED$19&lt;='様式３（療養者名簿）（⑤の場合）'!$BE109,1,0),0),0)</f>
        <v>0</v>
      </c>
      <c r="EE104" s="224">
        <f>IF(EE$19-'様式３（療養者名簿）（⑤の場合）'!$BD109+1&lt;=15,IF(EE$19&gt;='様式３（療養者名簿）（⑤の場合）'!$BD109,IF(EE$19&lt;='様式３（療養者名簿）（⑤の場合）'!$BE109,1,0),0),0)</f>
        <v>0</v>
      </c>
      <c r="EF104" s="224">
        <f>IF(EF$19-'様式３（療養者名簿）（⑤の場合）'!$BD109+1&lt;=15,IF(EF$19&gt;='様式３（療養者名簿）（⑤の場合）'!$BD109,IF(EF$19&lt;='様式３（療養者名簿）（⑤の場合）'!$BE109,1,0),0),0)</f>
        <v>0</v>
      </c>
      <c r="EG104" s="224">
        <f>IF(EG$19-'様式３（療養者名簿）（⑤の場合）'!$BD109+1&lt;=15,IF(EG$19&gt;='様式３（療養者名簿）（⑤の場合）'!$BD109,IF(EG$19&lt;='様式３（療養者名簿）（⑤の場合）'!$BE109,1,0),0),0)</f>
        <v>0</v>
      </c>
      <c r="EH104" s="224">
        <f>IF(EH$19-'様式３（療養者名簿）（⑤の場合）'!$BD109+1&lt;=15,IF(EH$19&gt;='様式３（療養者名簿）（⑤の場合）'!$BD109,IF(EH$19&lt;='様式３（療養者名簿）（⑤の場合）'!$BE109,1,0),0),0)</f>
        <v>0</v>
      </c>
      <c r="EI104" s="224">
        <f>IF(EI$19-'様式３（療養者名簿）（⑤の場合）'!$BD109+1&lt;=15,IF(EI$19&gt;='様式３（療養者名簿）（⑤の場合）'!$BD109,IF(EI$19&lt;='様式３（療養者名簿）（⑤の場合）'!$BE109,1,0),0),0)</f>
        <v>0</v>
      </c>
      <c r="EJ104" s="224">
        <f>IF(EJ$19-'様式３（療養者名簿）（⑤の場合）'!$BD109+1&lt;=15,IF(EJ$19&gt;='様式３（療養者名簿）（⑤の場合）'!$BD109,IF(EJ$19&lt;='様式３（療養者名簿）（⑤の場合）'!$BE109,1,0),0),0)</f>
        <v>0</v>
      </c>
      <c r="EK104" s="224">
        <f>IF(EK$19-'様式３（療養者名簿）（⑤の場合）'!$BD109+1&lt;=15,IF(EK$19&gt;='様式３（療養者名簿）（⑤の場合）'!$BD109,IF(EK$19&lt;='様式３（療養者名簿）（⑤の場合）'!$BE109,1,0),0),0)</f>
        <v>0</v>
      </c>
      <c r="EL104" s="224">
        <f>IF(EL$19-'様式３（療養者名簿）（⑤の場合）'!$BD109+1&lt;=15,IF(EL$19&gt;='様式３（療養者名簿）（⑤の場合）'!$BD109,IF(EL$19&lt;='様式３（療養者名簿）（⑤の場合）'!$BE109,1,0),0),0)</f>
        <v>0</v>
      </c>
      <c r="EM104" s="224">
        <f>IF(EM$19-'様式３（療養者名簿）（⑤の場合）'!$BD109+1&lt;=15,IF(EM$19&gt;='様式３（療養者名簿）（⑤の場合）'!$BD109,IF(EM$19&lt;='様式３（療養者名簿）（⑤の場合）'!$BE109,1,0),0),0)</f>
        <v>0</v>
      </c>
      <c r="EN104" s="224">
        <f>IF(EN$19-'様式３（療養者名簿）（⑤の場合）'!$BD109+1&lt;=15,IF(EN$19&gt;='様式３（療養者名簿）（⑤の場合）'!$BD109,IF(EN$19&lt;='様式３（療養者名簿）（⑤の場合）'!$BE109,1,0),0),0)</f>
        <v>0</v>
      </c>
      <c r="EO104" s="224">
        <f>IF(EO$19-'様式３（療養者名簿）（⑤の場合）'!$BD109+1&lt;=15,IF(EO$19&gt;='様式３（療養者名簿）（⑤の場合）'!$BD109,IF(EO$19&lt;='様式３（療養者名簿）（⑤の場合）'!$BE109,1,0),0),0)</f>
        <v>0</v>
      </c>
      <c r="EP104" s="224">
        <f>IF(EP$19-'様式３（療養者名簿）（⑤の場合）'!$BD109+1&lt;=15,IF(EP$19&gt;='様式３（療養者名簿）（⑤の場合）'!$BD109,IF(EP$19&lt;='様式３（療養者名簿）（⑤の場合）'!$BE109,1,0),0),0)</f>
        <v>0</v>
      </c>
      <c r="EQ104" s="224">
        <f>IF(EQ$19-'様式３（療養者名簿）（⑤の場合）'!$BD109+1&lt;=15,IF(EQ$19&gt;='様式３（療養者名簿）（⑤の場合）'!$BD109,IF(EQ$19&lt;='様式３（療養者名簿）（⑤の場合）'!$BE109,1,0),0),0)</f>
        <v>0</v>
      </c>
      <c r="ER104" s="224">
        <f>IF(ER$19-'様式３（療養者名簿）（⑤の場合）'!$BD109+1&lt;=15,IF(ER$19&gt;='様式３（療養者名簿）（⑤の場合）'!$BD109,IF(ER$19&lt;='様式３（療養者名簿）（⑤の場合）'!$BE109,1,0),0),0)</f>
        <v>0</v>
      </c>
      <c r="ES104" s="224">
        <f>IF(ES$19-'様式３（療養者名簿）（⑤の場合）'!$BD109+1&lt;=15,IF(ES$19&gt;='様式３（療養者名簿）（⑤の場合）'!$BD109,IF(ES$19&lt;='様式３（療養者名簿）（⑤の場合）'!$BE109,1,0),0),0)</f>
        <v>0</v>
      </c>
      <c r="ET104" s="224">
        <f>IF(ET$19-'様式３（療養者名簿）（⑤の場合）'!$BD109+1&lt;=15,IF(ET$19&gt;='様式３（療養者名簿）（⑤の場合）'!$BD109,IF(ET$19&lt;='様式３（療養者名簿）（⑤の場合）'!$BE109,1,0),0),0)</f>
        <v>0</v>
      </c>
      <c r="EU104" s="224">
        <f>IF(EU$19-'様式３（療養者名簿）（⑤の場合）'!$BD109+1&lt;=15,IF(EU$19&gt;='様式３（療養者名簿）（⑤の場合）'!$BD109,IF(EU$19&lt;='様式３（療養者名簿）（⑤の場合）'!$BE109,1,0),0),0)</f>
        <v>0</v>
      </c>
      <c r="EV104" s="224">
        <f>IF(EV$19-'様式３（療養者名簿）（⑤の場合）'!$BD109+1&lt;=15,IF(EV$19&gt;='様式３（療養者名簿）（⑤の場合）'!$BD109,IF(EV$19&lt;='様式３（療養者名簿）（⑤の場合）'!$BE109,1,0),0),0)</f>
        <v>0</v>
      </c>
      <c r="EW104" s="224">
        <f>IF(EW$19-'様式３（療養者名簿）（⑤の場合）'!$BD109+1&lt;=15,IF(EW$19&gt;='様式３（療養者名簿）（⑤の場合）'!$BD109,IF(EW$19&lt;='様式３（療養者名簿）（⑤の場合）'!$BE109,1,0),0),0)</f>
        <v>0</v>
      </c>
      <c r="EX104" s="224">
        <f>IF(EX$19-'様式３（療養者名簿）（⑤の場合）'!$BD109+1&lt;=15,IF(EX$19&gt;='様式３（療養者名簿）（⑤の場合）'!$BD109,IF(EX$19&lt;='様式３（療養者名簿）（⑤の場合）'!$BE109,1,0),0),0)</f>
        <v>0</v>
      </c>
      <c r="EY104" s="224">
        <f>IF(EY$19-'様式３（療養者名簿）（⑤の場合）'!$BD109+1&lt;=15,IF(EY$19&gt;='様式３（療養者名簿）（⑤の場合）'!$BD109,IF(EY$19&lt;='様式３（療養者名簿）（⑤の場合）'!$BE109,1,0),0),0)</f>
        <v>0</v>
      </c>
      <c r="EZ104" s="224">
        <f>IF(EZ$19-'様式３（療養者名簿）（⑤の場合）'!$BD109+1&lt;=15,IF(EZ$19&gt;='様式３（療養者名簿）（⑤の場合）'!$BD109,IF(EZ$19&lt;='様式３（療養者名簿）（⑤の場合）'!$BE109,1,0),0),0)</f>
        <v>0</v>
      </c>
      <c r="FA104" s="224">
        <f>IF(FA$19-'様式３（療養者名簿）（⑤の場合）'!$BD109+1&lt;=15,IF(FA$19&gt;='様式３（療養者名簿）（⑤の場合）'!$BD109,IF(FA$19&lt;='様式３（療養者名簿）（⑤の場合）'!$BE109,1,0),0),0)</f>
        <v>0</v>
      </c>
      <c r="FB104" s="224">
        <f>IF(FB$19-'様式３（療養者名簿）（⑤の場合）'!$BD109+1&lt;=15,IF(FB$19&gt;='様式３（療養者名簿）（⑤の場合）'!$BD109,IF(FB$19&lt;='様式３（療養者名簿）（⑤の場合）'!$BE109,1,0),0),0)</f>
        <v>0</v>
      </c>
      <c r="FC104" s="224">
        <f>IF(FC$19-'様式３（療養者名簿）（⑤の場合）'!$BD109+1&lt;=15,IF(FC$19&gt;='様式３（療養者名簿）（⑤の場合）'!$BD109,IF(FC$19&lt;='様式３（療養者名簿）（⑤の場合）'!$BE109,1,0),0),0)</f>
        <v>0</v>
      </c>
      <c r="FD104" s="224">
        <f>IF(FD$19-'様式３（療養者名簿）（⑤の場合）'!$BD109+1&lt;=15,IF(FD$19&gt;='様式３（療養者名簿）（⑤の場合）'!$BD109,IF(FD$19&lt;='様式３（療養者名簿）（⑤の場合）'!$BE109,1,0),0),0)</f>
        <v>0</v>
      </c>
      <c r="FE104" s="224">
        <f>IF(FE$19-'様式３（療養者名簿）（⑤の場合）'!$BD109+1&lt;=15,IF(FE$19&gt;='様式３（療養者名簿）（⑤の場合）'!$BD109,IF(FE$19&lt;='様式３（療養者名簿）（⑤の場合）'!$BE109,1,0),0),0)</f>
        <v>0</v>
      </c>
      <c r="FF104" s="224">
        <f>IF(FF$19-'様式３（療養者名簿）（⑤の場合）'!$BD109+1&lt;=15,IF(FF$19&gt;='様式３（療養者名簿）（⑤の場合）'!$BD109,IF(FF$19&lt;='様式３（療養者名簿）（⑤の場合）'!$BE109,1,0),0),0)</f>
        <v>0</v>
      </c>
      <c r="FG104" s="224">
        <f>IF(FG$19-'様式３（療養者名簿）（⑤の場合）'!$BD109+1&lt;=15,IF(FG$19&gt;='様式３（療養者名簿）（⑤の場合）'!$BD109,IF(FG$19&lt;='様式３（療養者名簿）（⑤の場合）'!$BE109,1,0),0),0)</f>
        <v>0</v>
      </c>
      <c r="FH104" s="224">
        <f>IF(FH$19-'様式３（療養者名簿）（⑤の場合）'!$BD109+1&lt;=15,IF(FH$19&gt;='様式３（療養者名簿）（⑤の場合）'!$BD109,IF(FH$19&lt;='様式３（療養者名簿）（⑤の場合）'!$BE109,1,0),0),0)</f>
        <v>0</v>
      </c>
      <c r="FI104" s="224">
        <f>IF(FI$19-'様式３（療養者名簿）（⑤の場合）'!$BD109+1&lt;=15,IF(FI$19&gt;='様式３（療養者名簿）（⑤の場合）'!$BD109,IF(FI$19&lt;='様式３（療養者名簿）（⑤の場合）'!$BE109,1,0),0),0)</f>
        <v>0</v>
      </c>
      <c r="FJ104" s="224">
        <f>IF(FJ$19-'様式３（療養者名簿）（⑤の場合）'!$BD109+1&lt;=15,IF(FJ$19&gt;='様式３（療養者名簿）（⑤の場合）'!$BD109,IF(FJ$19&lt;='様式３（療養者名簿）（⑤の場合）'!$BE109,1,0),0),0)</f>
        <v>0</v>
      </c>
      <c r="FK104" s="224">
        <f>IF(FK$19-'様式３（療養者名簿）（⑤の場合）'!$BD109+1&lt;=15,IF(FK$19&gt;='様式３（療養者名簿）（⑤の場合）'!$BD109,IF(FK$19&lt;='様式３（療養者名簿）（⑤の場合）'!$BE109,1,0),0),0)</f>
        <v>0</v>
      </c>
      <c r="FL104" s="224">
        <f>IF(FL$19-'様式３（療養者名簿）（⑤の場合）'!$BD109+1&lt;=15,IF(FL$19&gt;='様式３（療養者名簿）（⑤の場合）'!$BD109,IF(FL$19&lt;='様式３（療養者名簿）（⑤の場合）'!$BE109,1,0),0),0)</f>
        <v>0</v>
      </c>
      <c r="FM104" s="224">
        <f>IF(FM$19-'様式３（療養者名簿）（⑤の場合）'!$BD109+1&lt;=15,IF(FM$19&gt;='様式３（療養者名簿）（⑤の場合）'!$BD109,IF(FM$19&lt;='様式３（療養者名簿）（⑤の場合）'!$BE109,1,0),0),0)</f>
        <v>0</v>
      </c>
      <c r="FN104" s="224">
        <f>IF(FN$19-'様式３（療養者名簿）（⑤の場合）'!$BD109+1&lt;=15,IF(FN$19&gt;='様式３（療養者名簿）（⑤の場合）'!$BD109,IF(FN$19&lt;='様式３（療養者名簿）（⑤の場合）'!$BE109,1,0),0),0)</f>
        <v>0</v>
      </c>
      <c r="FO104" s="224">
        <f>IF(FO$19-'様式３（療養者名簿）（⑤の場合）'!$BD109+1&lt;=15,IF(FO$19&gt;='様式３（療養者名簿）（⑤の場合）'!$BD109,IF(FO$19&lt;='様式３（療養者名簿）（⑤の場合）'!$BE109,1,0),0),0)</f>
        <v>0</v>
      </c>
      <c r="FP104" s="224">
        <f>IF(FP$19-'様式３（療養者名簿）（⑤の場合）'!$BD109+1&lt;=15,IF(FP$19&gt;='様式３（療養者名簿）（⑤の場合）'!$BD109,IF(FP$19&lt;='様式３（療養者名簿）（⑤の場合）'!$BE109,1,0),0),0)</f>
        <v>0</v>
      </c>
      <c r="FQ104" s="224">
        <f>IF(FQ$19-'様式３（療養者名簿）（⑤の場合）'!$BD109+1&lt;=15,IF(FQ$19&gt;='様式３（療養者名簿）（⑤の場合）'!$BD109,IF(FQ$19&lt;='様式３（療養者名簿）（⑤の場合）'!$BE109,1,0),0),0)</f>
        <v>0</v>
      </c>
      <c r="FR104" s="224">
        <f>IF(FR$19-'様式３（療養者名簿）（⑤の場合）'!$BD109+1&lt;=15,IF(FR$19&gt;='様式３（療養者名簿）（⑤の場合）'!$BD109,IF(FR$19&lt;='様式３（療養者名簿）（⑤の場合）'!$BE109,1,0),0),0)</f>
        <v>0</v>
      </c>
      <c r="FS104" s="224">
        <f>IF(FS$19-'様式３（療養者名簿）（⑤の場合）'!$BD109+1&lt;=15,IF(FS$19&gt;='様式３（療養者名簿）（⑤の場合）'!$BD109,IF(FS$19&lt;='様式３（療養者名簿）（⑤の場合）'!$BE109,1,0),0),0)</f>
        <v>0</v>
      </c>
      <c r="FT104" s="224">
        <f>IF(FT$19-'様式３（療養者名簿）（⑤の場合）'!$BD109+1&lt;=15,IF(FT$19&gt;='様式３（療養者名簿）（⑤の場合）'!$BD109,IF(FT$19&lt;='様式３（療養者名簿）（⑤の場合）'!$BE109,1,0),0),0)</f>
        <v>0</v>
      </c>
      <c r="FU104" s="224">
        <f>IF(FU$19-'様式３（療養者名簿）（⑤の場合）'!$BD109+1&lt;=15,IF(FU$19&gt;='様式３（療養者名簿）（⑤の場合）'!$BD109,IF(FU$19&lt;='様式３（療養者名簿）（⑤の場合）'!$BE109,1,0),0),0)</f>
        <v>0</v>
      </c>
      <c r="FV104" s="224">
        <f>IF(FV$19-'様式３（療養者名簿）（⑤の場合）'!$BD109+1&lt;=15,IF(FV$19&gt;='様式３（療養者名簿）（⑤の場合）'!$BD109,IF(FV$19&lt;='様式３（療養者名簿）（⑤の場合）'!$BE109,1,0),0),0)</f>
        <v>0</v>
      </c>
      <c r="FW104" s="224">
        <f>IF(FW$19-'様式３（療養者名簿）（⑤の場合）'!$BD109+1&lt;=15,IF(FW$19&gt;='様式３（療養者名簿）（⑤の場合）'!$BD109,IF(FW$19&lt;='様式３（療養者名簿）（⑤の場合）'!$BE109,1,0),0),0)</f>
        <v>0</v>
      </c>
      <c r="FX104" s="224">
        <f>IF(FX$19-'様式３（療養者名簿）（⑤の場合）'!$BD109+1&lt;=15,IF(FX$19&gt;='様式３（療養者名簿）（⑤の場合）'!$BD109,IF(FX$19&lt;='様式３（療養者名簿）（⑤の場合）'!$BE109,1,0),0),0)</f>
        <v>0</v>
      </c>
      <c r="FY104" s="224">
        <f>IF(FY$19-'様式３（療養者名簿）（⑤の場合）'!$BD109+1&lt;=15,IF(FY$19&gt;='様式３（療養者名簿）（⑤の場合）'!$BD109,IF(FY$19&lt;='様式３（療養者名簿）（⑤の場合）'!$BE109,1,0),0),0)</f>
        <v>0</v>
      </c>
      <c r="FZ104" s="224">
        <f>IF(FZ$19-'様式３（療養者名簿）（⑤の場合）'!$BD109+1&lt;=15,IF(FZ$19&gt;='様式３（療養者名簿）（⑤の場合）'!$BD109,IF(FZ$19&lt;='様式３（療養者名簿）（⑤の場合）'!$BE109,1,0),0),0)</f>
        <v>0</v>
      </c>
      <c r="GA104" s="224">
        <f>IF(GA$19-'様式３（療養者名簿）（⑤の場合）'!$BD109+1&lt;=15,IF(GA$19&gt;='様式３（療養者名簿）（⑤の場合）'!$BD109,IF(GA$19&lt;='様式３（療養者名簿）（⑤の場合）'!$BE109,1,0),0),0)</f>
        <v>0</v>
      </c>
      <c r="GB104" s="224">
        <f>IF(GB$19-'様式３（療養者名簿）（⑤の場合）'!$BD109+1&lt;=15,IF(GB$19&gt;='様式３（療養者名簿）（⑤の場合）'!$BD109,IF(GB$19&lt;='様式３（療養者名簿）（⑤の場合）'!$BE109,1,0),0),0)</f>
        <v>0</v>
      </c>
      <c r="GC104" s="224">
        <f>IF(GC$19-'様式３（療養者名簿）（⑤の場合）'!$BD109+1&lt;=15,IF(GC$19&gt;='様式３（療養者名簿）（⑤の場合）'!$BD109,IF(GC$19&lt;='様式３（療養者名簿）（⑤の場合）'!$BE109,1,0),0),0)</f>
        <v>0</v>
      </c>
      <c r="GD104" s="224">
        <f>IF(GD$19-'様式３（療養者名簿）（⑤の場合）'!$BD109+1&lt;=15,IF(GD$19&gt;='様式３（療養者名簿）（⑤の場合）'!$BD109,IF(GD$19&lt;='様式３（療養者名簿）（⑤の場合）'!$BE109,1,0),0),0)</f>
        <v>0</v>
      </c>
      <c r="GE104" s="224">
        <f>IF(GE$19-'様式３（療養者名簿）（⑤の場合）'!$BD109+1&lt;=15,IF(GE$19&gt;='様式３（療養者名簿）（⑤の場合）'!$BD109,IF(GE$19&lt;='様式３（療養者名簿）（⑤の場合）'!$BE109,1,0),0),0)</f>
        <v>0</v>
      </c>
      <c r="GF104" s="224">
        <f>IF(GF$19-'様式３（療養者名簿）（⑤の場合）'!$BD109+1&lt;=15,IF(GF$19&gt;='様式３（療養者名簿）（⑤の場合）'!$BD109,IF(GF$19&lt;='様式３（療養者名簿）（⑤の場合）'!$BE109,1,0),0),0)</f>
        <v>0</v>
      </c>
      <c r="GG104" s="224">
        <f>IF(GG$19-'様式３（療養者名簿）（⑤の場合）'!$BD109+1&lt;=15,IF(GG$19&gt;='様式３（療養者名簿）（⑤の場合）'!$BD109,IF(GG$19&lt;='様式３（療養者名簿）（⑤の場合）'!$BE109,1,0),0),0)</f>
        <v>0</v>
      </c>
      <c r="GH104" s="224">
        <f>IF(GH$19-'様式３（療養者名簿）（⑤の場合）'!$BD109+1&lt;=15,IF(GH$19&gt;='様式３（療養者名簿）（⑤の場合）'!$BD109,IF(GH$19&lt;='様式３（療養者名簿）（⑤の場合）'!$BE109,1,0),0),0)</f>
        <v>0</v>
      </c>
      <c r="GI104" s="224">
        <f>IF(GI$19-'様式３（療養者名簿）（⑤の場合）'!$BD109+1&lt;=15,IF(GI$19&gt;='様式３（療養者名簿）（⑤の場合）'!$BD109,IF(GI$19&lt;='様式３（療養者名簿）（⑤の場合）'!$BE109,1,0),0),0)</f>
        <v>0</v>
      </c>
      <c r="GJ104" s="224">
        <f>IF(GJ$19-'様式３（療養者名簿）（⑤の場合）'!$BD109+1&lt;=15,IF(GJ$19&gt;='様式３（療養者名簿）（⑤の場合）'!$BD109,IF(GJ$19&lt;='様式３（療養者名簿）（⑤の場合）'!$BE109,1,0),0),0)</f>
        <v>0</v>
      </c>
      <c r="GK104" s="224">
        <f>IF(GK$19-'様式３（療養者名簿）（⑤の場合）'!$BD109+1&lt;=15,IF(GK$19&gt;='様式３（療養者名簿）（⑤の場合）'!$BD109,IF(GK$19&lt;='様式３（療養者名簿）（⑤の場合）'!$BE109,1,0),0),0)</f>
        <v>0</v>
      </c>
      <c r="GL104" s="224">
        <f>IF(GL$19-'様式３（療養者名簿）（⑤の場合）'!$BD109+1&lt;=15,IF(GL$19&gt;='様式３（療養者名簿）（⑤の場合）'!$BD109,IF(GL$19&lt;='様式３（療養者名簿）（⑤の場合）'!$BE109,1,0),0),0)</f>
        <v>0</v>
      </c>
      <c r="GM104" s="224">
        <f>IF(GM$19-'様式３（療養者名簿）（⑤の場合）'!$BD109+1&lt;=15,IF(GM$19&gt;='様式３（療養者名簿）（⑤の場合）'!$BD109,IF(GM$19&lt;='様式３（療養者名簿）（⑤の場合）'!$BE109,1,0),0),0)</f>
        <v>0</v>
      </c>
      <c r="GN104" s="224">
        <f>IF(GN$19-'様式３（療養者名簿）（⑤の場合）'!$BD109+1&lt;=15,IF(GN$19&gt;='様式３（療養者名簿）（⑤の場合）'!$BD109,IF(GN$19&lt;='様式３（療養者名簿）（⑤の場合）'!$BE109,1,0),0),0)</f>
        <v>0</v>
      </c>
      <c r="GO104" s="224">
        <f>IF(GO$19-'様式３（療養者名簿）（⑤の場合）'!$BD109+1&lt;=15,IF(GO$19&gt;='様式３（療養者名簿）（⑤の場合）'!$BD109,IF(GO$19&lt;='様式３（療養者名簿）（⑤の場合）'!$BE109,1,0),0),0)</f>
        <v>0</v>
      </c>
      <c r="GP104" s="224">
        <f>IF(GP$19-'様式３（療養者名簿）（⑤の場合）'!$BD109+1&lt;=15,IF(GP$19&gt;='様式３（療養者名簿）（⑤の場合）'!$BD109,IF(GP$19&lt;='様式３（療養者名簿）（⑤の場合）'!$BE109,1,0),0),0)</f>
        <v>0</v>
      </c>
      <c r="GQ104" s="224">
        <f>IF(GQ$19-'様式３（療養者名簿）（⑤の場合）'!$BD109+1&lt;=15,IF(GQ$19&gt;='様式３（療養者名簿）（⑤の場合）'!$BD109,IF(GQ$19&lt;='様式３（療養者名簿）（⑤の場合）'!$BE109,1,0),0),0)</f>
        <v>0</v>
      </c>
      <c r="GR104" s="224">
        <f>IF(GR$19-'様式３（療養者名簿）（⑤の場合）'!$BD109+1&lt;=15,IF(GR$19&gt;='様式３（療養者名簿）（⑤の場合）'!$BD109,IF(GR$19&lt;='様式３（療養者名簿）（⑤の場合）'!$BE109,1,0),0),0)</f>
        <v>0</v>
      </c>
      <c r="GS104" s="224">
        <f>IF(GS$19-'様式３（療養者名簿）（⑤の場合）'!$BD109+1&lt;=15,IF(GS$19&gt;='様式３（療養者名簿）（⑤の場合）'!$BD109,IF(GS$19&lt;='様式３（療養者名簿）（⑤の場合）'!$BE109,1,0),0),0)</f>
        <v>0</v>
      </c>
      <c r="GT104" s="224">
        <f>IF(GT$19-'様式３（療養者名簿）（⑤の場合）'!$BD109+1&lt;=15,IF(GT$19&gt;='様式３（療養者名簿）（⑤の場合）'!$BD109,IF(GT$19&lt;='様式３（療養者名簿）（⑤の場合）'!$BE109,1,0),0),0)</f>
        <v>0</v>
      </c>
      <c r="GU104" s="224">
        <f>IF(GU$19-'様式３（療養者名簿）（⑤の場合）'!$BD109+1&lt;=15,IF(GU$19&gt;='様式３（療養者名簿）（⑤の場合）'!$BD109,IF(GU$19&lt;='様式３（療養者名簿）（⑤の場合）'!$BE109,1,0),0),0)</f>
        <v>0</v>
      </c>
      <c r="GV104" s="224">
        <f>IF(GV$19-'様式３（療養者名簿）（⑤の場合）'!$BD109+1&lt;=15,IF(GV$19&gt;='様式３（療養者名簿）（⑤の場合）'!$BD109,IF(GV$19&lt;='様式３（療養者名簿）（⑤の場合）'!$BE109,1,0),0),0)</f>
        <v>0</v>
      </c>
      <c r="GW104" s="224">
        <f>IF(GW$19-'様式３（療養者名簿）（⑤の場合）'!$BD109+1&lt;=15,IF(GW$19&gt;='様式３（療養者名簿）（⑤の場合）'!$BD109,IF(GW$19&lt;='様式３（療養者名簿）（⑤の場合）'!$BE109,1,0),0),0)</f>
        <v>0</v>
      </c>
      <c r="GX104" s="224">
        <f>IF(GX$19-'様式３（療養者名簿）（⑤の場合）'!$BD109+1&lt;=15,IF(GX$19&gt;='様式３（療養者名簿）（⑤の場合）'!$BD109,IF(GX$19&lt;='様式３（療養者名簿）（⑤の場合）'!$BE109,1,0),0),0)</f>
        <v>0</v>
      </c>
      <c r="GY104" s="224">
        <f>IF(GY$19-'様式３（療養者名簿）（⑤の場合）'!$BD109+1&lt;=15,IF(GY$19&gt;='様式３（療養者名簿）（⑤の場合）'!$BD109,IF(GY$19&lt;='様式３（療養者名簿）（⑤の場合）'!$BE109,1,0),0),0)</f>
        <v>0</v>
      </c>
      <c r="GZ104" s="224">
        <f>IF(GZ$19-'様式３（療養者名簿）（⑤の場合）'!$BD109+1&lt;=15,IF(GZ$19&gt;='様式３（療養者名簿）（⑤の場合）'!$BD109,IF(GZ$19&lt;='様式３（療養者名簿）（⑤の場合）'!$BE109,1,0),0),0)</f>
        <v>0</v>
      </c>
      <c r="HA104" s="224">
        <f>IF(HA$19-'様式３（療養者名簿）（⑤の場合）'!$BD109+1&lt;=15,IF(HA$19&gt;='様式３（療養者名簿）（⑤の場合）'!$BD109,IF(HA$19&lt;='様式３（療養者名簿）（⑤の場合）'!$BE109,1,0),0),0)</f>
        <v>0</v>
      </c>
      <c r="HB104" s="224">
        <f>IF(HB$19-'様式３（療養者名簿）（⑤の場合）'!$BD109+1&lt;=15,IF(HB$19&gt;='様式３（療養者名簿）（⑤の場合）'!$BD109,IF(HB$19&lt;='様式３（療養者名簿）（⑤の場合）'!$BE109,1,0),0),0)</f>
        <v>0</v>
      </c>
      <c r="HC104" s="224">
        <f>IF(HC$19-'様式３（療養者名簿）（⑤の場合）'!$BD109+1&lt;=15,IF(HC$19&gt;='様式３（療養者名簿）（⑤の場合）'!$BD109,IF(HC$19&lt;='様式３（療養者名簿）（⑤の場合）'!$BE109,1,0),0),0)</f>
        <v>0</v>
      </c>
      <c r="HD104" s="224">
        <f>IF(HD$19-'様式３（療養者名簿）（⑤の場合）'!$BD109+1&lt;=15,IF(HD$19&gt;='様式３（療養者名簿）（⑤の場合）'!$BD109,IF(HD$19&lt;='様式３（療養者名簿）（⑤の場合）'!$BE109,1,0),0),0)</f>
        <v>0</v>
      </c>
      <c r="HE104" s="224">
        <f>IF(HE$19-'様式３（療養者名簿）（⑤の場合）'!$BD109+1&lt;=15,IF(HE$19&gt;='様式３（療養者名簿）（⑤の場合）'!$BD109,IF(HE$19&lt;='様式３（療養者名簿）（⑤の場合）'!$BE109,1,0),0),0)</f>
        <v>0</v>
      </c>
      <c r="HF104" s="224">
        <f>IF(HF$19-'様式３（療養者名簿）（⑤の場合）'!$BD109+1&lt;=15,IF(HF$19&gt;='様式３（療養者名簿）（⑤の場合）'!$BD109,IF(HF$19&lt;='様式３（療養者名簿）（⑤の場合）'!$BE109,1,0),0),0)</f>
        <v>0</v>
      </c>
      <c r="HG104" s="224">
        <f>IF(HG$19-'様式３（療養者名簿）（⑤の場合）'!$BD109+1&lt;=15,IF(HG$19&gt;='様式３（療養者名簿）（⑤の場合）'!$BD109,IF(HG$19&lt;='様式３（療養者名簿）（⑤の場合）'!$BE109,1,0),0),0)</f>
        <v>0</v>
      </c>
      <c r="HH104" s="224">
        <f>IF(HH$19-'様式３（療養者名簿）（⑤の場合）'!$BD109+1&lt;=15,IF(HH$19&gt;='様式３（療養者名簿）（⑤の場合）'!$BD109,IF(HH$19&lt;='様式３（療養者名簿）（⑤の場合）'!$BE109,1,0),0),0)</f>
        <v>0</v>
      </c>
      <c r="HI104" s="224">
        <f>IF(HI$19-'様式３（療養者名簿）（⑤の場合）'!$BD109+1&lt;=15,IF(HI$19&gt;='様式３（療養者名簿）（⑤の場合）'!$BD109,IF(HI$19&lt;='様式３（療養者名簿）（⑤の場合）'!$BE109,1,0),0),0)</f>
        <v>0</v>
      </c>
      <c r="HJ104" s="224">
        <f>IF(HJ$19-'様式３（療養者名簿）（⑤の場合）'!$BD109+1&lt;=15,IF(HJ$19&gt;='様式３（療養者名簿）（⑤の場合）'!$BD109,IF(HJ$19&lt;='様式３（療養者名簿）（⑤の場合）'!$BE109,1,0),0),0)</f>
        <v>0</v>
      </c>
      <c r="HK104" s="224">
        <f>IF(HK$19-'様式３（療養者名簿）（⑤の場合）'!$BD109+1&lt;=15,IF(HK$19&gt;='様式３（療養者名簿）（⑤の場合）'!$BD109,IF(HK$19&lt;='様式３（療養者名簿）（⑤の場合）'!$BE109,1,0),0),0)</f>
        <v>0</v>
      </c>
      <c r="HL104" s="224">
        <f>IF(HL$19-'様式３（療養者名簿）（⑤の場合）'!$BD109+1&lt;=15,IF(HL$19&gt;='様式３（療養者名簿）（⑤の場合）'!$BD109,IF(HL$19&lt;='様式３（療養者名簿）（⑤の場合）'!$BE109,1,0),0),0)</f>
        <v>0</v>
      </c>
      <c r="HM104" s="224">
        <f>IF(HM$19-'様式３（療養者名簿）（⑤の場合）'!$BD109+1&lt;=15,IF(HM$19&gt;='様式３（療養者名簿）（⑤の場合）'!$BD109,IF(HM$19&lt;='様式３（療養者名簿）（⑤の場合）'!$BE109,1,0),0),0)</f>
        <v>0</v>
      </c>
      <c r="HN104" s="224">
        <f>IF(HN$19-'様式３（療養者名簿）（⑤の場合）'!$BD109+1&lt;=15,IF(HN$19&gt;='様式３（療養者名簿）（⑤の場合）'!$BD109,IF(HN$19&lt;='様式３（療養者名簿）（⑤の場合）'!$BE109,1,0),0),0)</f>
        <v>0</v>
      </c>
      <c r="HO104" s="224">
        <f>IF(HO$19-'様式３（療養者名簿）（⑤の場合）'!$BD109+1&lt;=15,IF(HO$19&gt;='様式３（療養者名簿）（⑤の場合）'!$BD109,IF(HO$19&lt;='様式３（療養者名簿）（⑤の場合）'!$BE109,1,0),0),0)</f>
        <v>0</v>
      </c>
      <c r="HP104" s="224">
        <f>IF(HP$19-'様式３（療養者名簿）（⑤の場合）'!$BD109+1&lt;=15,IF(HP$19&gt;='様式３（療養者名簿）（⑤の場合）'!$BD109,IF(HP$19&lt;='様式３（療養者名簿）（⑤の場合）'!$BE109,1,0),0),0)</f>
        <v>0</v>
      </c>
      <c r="HQ104" s="224">
        <f>IF(HQ$19-'様式３（療養者名簿）（⑤の場合）'!$BD109+1&lt;=15,IF(HQ$19&gt;='様式３（療養者名簿）（⑤の場合）'!$BD109,IF(HQ$19&lt;='様式３（療養者名簿）（⑤の場合）'!$BE109,1,0),0),0)</f>
        <v>0</v>
      </c>
      <c r="HR104" s="224">
        <f>IF(HR$19-'様式３（療養者名簿）（⑤の場合）'!$BD109+1&lt;=15,IF(HR$19&gt;='様式３（療養者名簿）（⑤の場合）'!$BD109,IF(HR$19&lt;='様式３（療養者名簿）（⑤の場合）'!$BE109,1,0),0),0)</f>
        <v>0</v>
      </c>
      <c r="HS104" s="224">
        <f>IF(HS$19-'様式３（療養者名簿）（⑤の場合）'!$BD109+1&lt;=15,IF(HS$19&gt;='様式３（療養者名簿）（⑤の場合）'!$BD109,IF(HS$19&lt;='様式３（療養者名簿）（⑤の場合）'!$BE109,1,0),0),0)</f>
        <v>0</v>
      </c>
      <c r="HT104" s="224">
        <f>IF(HT$19-'様式３（療養者名簿）（⑤の場合）'!$BD109+1&lt;=15,IF(HT$19&gt;='様式３（療養者名簿）（⑤の場合）'!$BD109,IF(HT$19&lt;='様式３（療養者名簿）（⑤の場合）'!$BE109,1,0),0),0)</f>
        <v>0</v>
      </c>
      <c r="HU104" s="224">
        <f>IF(HU$19-'様式３（療養者名簿）（⑤の場合）'!$BD109+1&lt;=15,IF(HU$19&gt;='様式３（療養者名簿）（⑤の場合）'!$BD109,IF(HU$19&lt;='様式３（療養者名簿）（⑤の場合）'!$BE109,1,0),0),0)</f>
        <v>0</v>
      </c>
      <c r="HV104" s="224">
        <f>IF(HV$19-'様式３（療養者名簿）（⑤の場合）'!$BD109+1&lt;=15,IF(HV$19&gt;='様式３（療養者名簿）（⑤の場合）'!$BD109,IF(HV$19&lt;='様式３（療養者名簿）（⑤の場合）'!$BE109,1,0),0),0)</f>
        <v>0</v>
      </c>
      <c r="HW104" s="224">
        <f>IF(HW$19-'様式３（療養者名簿）（⑤の場合）'!$BD109+1&lt;=15,IF(HW$19&gt;='様式３（療養者名簿）（⑤の場合）'!$BD109,IF(HW$19&lt;='様式３（療養者名簿）（⑤の場合）'!$BE109,1,0),0),0)</f>
        <v>0</v>
      </c>
      <c r="HX104" s="224">
        <f>IF(HX$19-'様式３（療養者名簿）（⑤の場合）'!$BD109+1&lt;=15,IF(HX$19&gt;='様式３（療養者名簿）（⑤の場合）'!$BD109,IF(HX$19&lt;='様式３（療養者名簿）（⑤の場合）'!$BE109,1,0),0),0)</f>
        <v>0</v>
      </c>
      <c r="HY104" s="224">
        <f>IF(HY$19-'様式３（療養者名簿）（⑤の場合）'!$BD109+1&lt;=15,IF(HY$19&gt;='様式３（療養者名簿）（⑤の場合）'!$BD109,IF(HY$19&lt;='様式３（療養者名簿）（⑤の場合）'!$BE109,1,0),0),0)</f>
        <v>0</v>
      </c>
      <c r="HZ104" s="224">
        <f>IF(HZ$19-'様式３（療養者名簿）（⑤の場合）'!$BD109+1&lt;=15,IF(HZ$19&gt;='様式３（療養者名簿）（⑤の場合）'!$BD109,IF(HZ$19&lt;='様式３（療養者名簿）（⑤の場合）'!$BE109,1,0),0),0)</f>
        <v>0</v>
      </c>
      <c r="IA104" s="224">
        <f>IF(IA$19-'様式３（療養者名簿）（⑤の場合）'!$BD109+1&lt;=15,IF(IA$19&gt;='様式３（療養者名簿）（⑤の場合）'!$BD109,IF(IA$19&lt;='様式３（療養者名簿）（⑤の場合）'!$BE109,1,0),0),0)</f>
        <v>0</v>
      </c>
      <c r="IB104" s="224">
        <f>IF(IB$19-'様式３（療養者名簿）（⑤の場合）'!$BD109+1&lt;=15,IF(IB$19&gt;='様式３（療養者名簿）（⑤の場合）'!$BD109,IF(IB$19&lt;='様式３（療養者名簿）（⑤の場合）'!$BE109,1,0),0),0)</f>
        <v>0</v>
      </c>
      <c r="IC104" s="224">
        <f>IF(IC$19-'様式３（療養者名簿）（⑤の場合）'!$BD109+1&lt;=15,IF(IC$19&gt;='様式３（療養者名簿）（⑤の場合）'!$BD109,IF(IC$19&lt;='様式３（療養者名簿）（⑤の場合）'!$BE109,1,0),0),0)</f>
        <v>0</v>
      </c>
      <c r="ID104" s="224">
        <f>IF(ID$19-'様式３（療養者名簿）（⑤の場合）'!$BD109+1&lt;=15,IF(ID$19&gt;='様式３（療養者名簿）（⑤の場合）'!$BD109,IF(ID$19&lt;='様式３（療養者名簿）（⑤の場合）'!$BE109,1,0),0),0)</f>
        <v>0</v>
      </c>
      <c r="IE104" s="224">
        <f>IF(IE$19-'様式３（療養者名簿）（⑤の場合）'!$BD109+1&lt;=15,IF(IE$19&gt;='様式３（療養者名簿）（⑤の場合）'!$BD109,IF(IE$19&lt;='様式３（療養者名簿）（⑤の場合）'!$BE109,1,0),0),0)</f>
        <v>0</v>
      </c>
      <c r="IF104" s="224">
        <f>IF(IF$19-'様式３（療養者名簿）（⑤の場合）'!$BD109+1&lt;=15,IF(IF$19&gt;='様式３（療養者名簿）（⑤の場合）'!$BD109,IF(IF$19&lt;='様式３（療養者名簿）（⑤の場合）'!$BE109,1,0),0),0)</f>
        <v>0</v>
      </c>
      <c r="IG104" s="224">
        <f>IF(IG$19-'様式３（療養者名簿）（⑤の場合）'!$BD109+1&lt;=15,IF(IG$19&gt;='様式３（療養者名簿）（⑤の場合）'!$BD109,IF(IG$19&lt;='様式３（療養者名簿）（⑤の場合）'!$BE109,1,0),0),0)</f>
        <v>0</v>
      </c>
      <c r="IH104" s="224">
        <f>IF(IH$19-'様式３（療養者名簿）（⑤の場合）'!$BD109+1&lt;=15,IF(IH$19&gt;='様式３（療養者名簿）（⑤の場合）'!$BD109,IF(IH$19&lt;='様式３（療養者名簿）（⑤の場合）'!$BE109,1,0),0),0)</f>
        <v>0</v>
      </c>
      <c r="II104" s="224">
        <f>IF(II$19-'様式３（療養者名簿）（⑤の場合）'!$BD109+1&lt;=15,IF(II$19&gt;='様式３（療養者名簿）（⑤の場合）'!$BD109,IF(II$19&lt;='様式３（療養者名簿）（⑤の場合）'!$BE109,1,0),0),0)</f>
        <v>0</v>
      </c>
      <c r="IJ104" s="224">
        <f>IF(IJ$19-'様式３（療養者名簿）（⑤の場合）'!$BD109+1&lt;=15,IF(IJ$19&gt;='様式３（療養者名簿）（⑤の場合）'!$BD109,IF(IJ$19&lt;='様式３（療養者名簿）（⑤の場合）'!$BE109,1,0),0),0)</f>
        <v>0</v>
      </c>
      <c r="IK104" s="224">
        <f>IF(IK$19-'様式３（療養者名簿）（⑤の場合）'!$BD109+1&lt;=15,IF(IK$19&gt;='様式３（療養者名簿）（⑤の場合）'!$BD109,IF(IK$19&lt;='様式３（療養者名簿）（⑤の場合）'!$BE109,1,0),0),0)</f>
        <v>0</v>
      </c>
      <c r="IL104" s="224">
        <f>IF(IL$19-'様式３（療養者名簿）（⑤の場合）'!$BD109+1&lt;=15,IF(IL$19&gt;='様式３（療養者名簿）（⑤の場合）'!$BD109,IF(IL$19&lt;='様式３（療養者名簿）（⑤の場合）'!$BE109,1,0),0),0)</f>
        <v>0</v>
      </c>
      <c r="IM104" s="224">
        <f>IF(IM$19-'様式３（療養者名簿）（⑤の場合）'!$BD109+1&lt;=15,IF(IM$19&gt;='様式３（療養者名簿）（⑤の場合）'!$BD109,IF(IM$19&lt;='様式３（療養者名簿）（⑤の場合）'!$BE109,1,0),0),0)</f>
        <v>0</v>
      </c>
      <c r="IN104" s="224">
        <f>IF(IN$19-'様式３（療養者名簿）（⑤の場合）'!$BD109+1&lt;=15,IF(IN$19&gt;='様式３（療養者名簿）（⑤の場合）'!$BD109,IF(IN$19&lt;='様式３（療養者名簿）（⑤の場合）'!$BE109,1,0),0),0)</f>
        <v>0</v>
      </c>
      <c r="IO104" s="224">
        <f>IF(IO$19-'様式３（療養者名簿）（⑤の場合）'!$BD109+1&lt;=15,IF(IO$19&gt;='様式３（療養者名簿）（⑤の場合）'!$BD109,IF(IO$19&lt;='様式３（療養者名簿）（⑤の場合）'!$BE109,1,0),0),0)</f>
        <v>0</v>
      </c>
      <c r="IP104" s="224">
        <f>IF(IP$19-'様式３（療養者名簿）（⑤の場合）'!$BD109+1&lt;=15,IF(IP$19&gt;='様式３（療養者名簿）（⑤の場合）'!$BD109,IF(IP$19&lt;='様式３（療養者名簿）（⑤の場合）'!$BE109,1,0),0),0)</f>
        <v>0</v>
      </c>
      <c r="IQ104" s="224">
        <f>IF(IQ$19-'様式３（療養者名簿）（⑤の場合）'!$BD109+1&lt;=15,IF(IQ$19&gt;='様式３（療養者名簿）（⑤の場合）'!$BD109,IF(IQ$19&lt;='様式３（療養者名簿）（⑤の場合）'!$BE109,1,0),0),0)</f>
        <v>0</v>
      </c>
      <c r="IR104" s="224">
        <f>IF(IR$19-'様式３（療養者名簿）（⑤の場合）'!$BD109+1&lt;=15,IF(IR$19&gt;='様式３（療養者名簿）（⑤の場合）'!$BD109,IF(IR$19&lt;='様式３（療養者名簿）（⑤の場合）'!$BE109,1,0),0),0)</f>
        <v>0</v>
      </c>
      <c r="IS104" s="224">
        <f>IF(IS$19-'様式３（療養者名簿）（⑤の場合）'!$BD109+1&lt;=15,IF(IS$19&gt;='様式３（療養者名簿）（⑤の場合）'!$BD109,IF(IS$19&lt;='様式３（療養者名簿）（⑤の場合）'!$BE109,1,0),0),0)</f>
        <v>0</v>
      </c>
      <c r="IT104" s="224">
        <f>IF(IT$19-'様式３（療養者名簿）（⑤の場合）'!$BD109+1&lt;=15,IF(IT$19&gt;='様式３（療養者名簿）（⑤の場合）'!$BD109,IF(IT$19&lt;='様式３（療養者名簿）（⑤の場合）'!$BE109,1,0),0),0)</f>
        <v>0</v>
      </c>
      <c r="IU104" s="224">
        <f>IF(IU$19-'様式３（療養者名簿）（⑤の場合）'!$BD109+1&lt;=15,IF(IU$19&gt;='様式３（療養者名簿）（⑤の場合）'!$BD109,IF(IU$19&lt;='様式３（療養者名簿）（⑤の場合）'!$BE109,1,0),0),0)</f>
        <v>0</v>
      </c>
      <c r="IV104" s="224">
        <f>IF(IV$19-'様式３（療養者名簿）（⑤の場合）'!$BD109+1&lt;=15,IF(IV$19&gt;='様式３（療養者名簿）（⑤の場合）'!$BD109,IF(IV$19&lt;='様式３（療養者名簿）（⑤の場合）'!$BE109,1,0),0),0)</f>
        <v>0</v>
      </c>
      <c r="IW104" s="224">
        <f>IF(IW$19-'様式３（療養者名簿）（⑤の場合）'!$BD109+1&lt;=15,IF(IW$19&gt;='様式３（療養者名簿）（⑤の場合）'!$BD109,IF(IW$19&lt;='様式３（療養者名簿）（⑤の場合）'!$BE109,1,0),0),0)</f>
        <v>0</v>
      </c>
      <c r="IX104" s="224">
        <f>IF(IX$19-'様式３（療養者名簿）（⑤の場合）'!$BD109+1&lt;=15,IF(IX$19&gt;='様式３（療養者名簿）（⑤の場合）'!$BD109,IF(IX$19&lt;='様式３（療養者名簿）（⑤の場合）'!$BE109,1,0),0),0)</f>
        <v>0</v>
      </c>
      <c r="IY104" s="224">
        <f>IF(IY$19-'様式３（療養者名簿）（⑤の場合）'!$BD109+1&lt;=15,IF(IY$19&gt;='様式３（療養者名簿）（⑤の場合）'!$BD109,IF(IY$19&lt;='様式３（療養者名簿）（⑤の場合）'!$BE109,1,0),0),0)</f>
        <v>0</v>
      </c>
      <c r="IZ104" s="224">
        <f>IF(IZ$19-'様式３（療養者名簿）（⑤の場合）'!$BD109+1&lt;=15,IF(IZ$19&gt;='様式３（療養者名簿）（⑤の場合）'!$BD109,IF(IZ$19&lt;='様式３（療養者名簿）（⑤の場合）'!$BE109,1,0),0),0)</f>
        <v>0</v>
      </c>
      <c r="JA104" s="224">
        <f>IF(JA$19-'様式３（療養者名簿）（⑤の場合）'!$BD109+1&lt;=15,IF(JA$19&gt;='様式３（療養者名簿）（⑤の場合）'!$BD109,IF(JA$19&lt;='様式３（療養者名簿）（⑤の場合）'!$BE109,1,0),0),0)</f>
        <v>0</v>
      </c>
      <c r="JB104" s="224">
        <f>IF(JB$19-'様式３（療養者名簿）（⑤の場合）'!$BD109+1&lt;=15,IF(JB$19&gt;='様式３（療養者名簿）（⑤の場合）'!$BD109,IF(JB$19&lt;='様式３（療養者名簿）（⑤の場合）'!$BE109,1,0),0),0)</f>
        <v>0</v>
      </c>
      <c r="JC104" s="224">
        <f>IF(JC$19-'様式３（療養者名簿）（⑤の場合）'!$BD109+1&lt;=15,IF(JC$19&gt;='様式３（療養者名簿）（⑤の場合）'!$BD109,IF(JC$19&lt;='様式３（療養者名簿）（⑤の場合）'!$BE109,1,0),0),0)</f>
        <v>0</v>
      </c>
      <c r="JD104" s="224">
        <f>IF(JD$19-'様式３（療養者名簿）（⑤の場合）'!$BD109+1&lt;=15,IF(JD$19&gt;='様式３（療養者名簿）（⑤の場合）'!$BD109,IF(JD$19&lt;='様式３（療養者名簿）（⑤の場合）'!$BE109,1,0),0),0)</f>
        <v>0</v>
      </c>
      <c r="JE104" s="224">
        <f>IF(JE$19-'様式３（療養者名簿）（⑤の場合）'!$BD109+1&lt;=15,IF(JE$19&gt;='様式３（療養者名簿）（⑤の場合）'!$BD109,IF(JE$19&lt;='様式３（療養者名簿）（⑤の場合）'!$BE109,1,0),0),0)</f>
        <v>0</v>
      </c>
      <c r="JF104" s="224">
        <f>IF(JF$19-'様式３（療養者名簿）（⑤の場合）'!$BD109+1&lt;=15,IF(JF$19&gt;='様式３（療養者名簿）（⑤の場合）'!$BD109,IF(JF$19&lt;='様式３（療養者名簿）（⑤の場合）'!$BE109,1,0),0),0)</f>
        <v>0</v>
      </c>
      <c r="JG104" s="224">
        <f>IF(JG$19-'様式３（療養者名簿）（⑤の場合）'!$BD109+1&lt;=15,IF(JG$19&gt;='様式３（療養者名簿）（⑤の場合）'!$BD109,IF(JG$19&lt;='様式３（療養者名簿）（⑤の場合）'!$BE109,1,0),0),0)</f>
        <v>0</v>
      </c>
      <c r="JH104" s="224">
        <f>IF(JH$19-'様式３（療養者名簿）（⑤の場合）'!$BD109+1&lt;=15,IF(JH$19&gt;='様式３（療養者名簿）（⑤の場合）'!$BD109,IF(JH$19&lt;='様式３（療養者名簿）（⑤の場合）'!$BE109,1,0),0),0)</f>
        <v>0</v>
      </c>
      <c r="JI104" s="224">
        <f>IF(JI$19-'様式３（療養者名簿）（⑤の場合）'!$BD109+1&lt;=15,IF(JI$19&gt;='様式３（療養者名簿）（⑤の場合）'!$BD109,IF(JI$19&lt;='様式３（療養者名簿）（⑤の場合）'!$BE109,1,0),0),0)</f>
        <v>0</v>
      </c>
      <c r="JJ104" s="224">
        <f>IF(JJ$19-'様式３（療養者名簿）（⑤の場合）'!$BD109+1&lt;=15,IF(JJ$19&gt;='様式３（療養者名簿）（⑤の場合）'!$BD109,IF(JJ$19&lt;='様式３（療養者名簿）（⑤の場合）'!$BE109,1,0),0),0)</f>
        <v>0</v>
      </c>
      <c r="JK104" s="224">
        <f>IF(JK$19-'様式３（療養者名簿）（⑤の場合）'!$BD109+1&lt;=15,IF(JK$19&gt;='様式３（療養者名簿）（⑤の場合）'!$BD109,IF(JK$19&lt;='様式３（療養者名簿）（⑤の場合）'!$BE109,1,0),0),0)</f>
        <v>0</v>
      </c>
      <c r="JL104" s="224">
        <f>IF(JL$19-'様式３（療養者名簿）（⑤の場合）'!$BD109+1&lt;=15,IF(JL$19&gt;='様式３（療養者名簿）（⑤の場合）'!$BD109,IF(JL$19&lt;='様式３（療養者名簿）（⑤の場合）'!$BE109,1,0),0),0)</f>
        <v>0</v>
      </c>
      <c r="JM104" s="224">
        <f>IF(JM$19-'様式３（療養者名簿）（⑤の場合）'!$BD109+1&lt;=15,IF(JM$19&gt;='様式３（療養者名簿）（⑤の場合）'!$BD109,IF(JM$19&lt;='様式３（療養者名簿）（⑤の場合）'!$BE109,1,0),0),0)</f>
        <v>0</v>
      </c>
      <c r="JN104" s="224">
        <f>IF(JN$19-'様式３（療養者名簿）（⑤の場合）'!$BD109+1&lt;=15,IF(JN$19&gt;='様式３（療養者名簿）（⑤の場合）'!$BD109,IF(JN$19&lt;='様式３（療養者名簿）（⑤の場合）'!$BE109,1,0),0),0)</f>
        <v>0</v>
      </c>
      <c r="JO104" s="224">
        <f>IF(JO$19-'様式３（療養者名簿）（⑤の場合）'!$BD109+1&lt;=15,IF(JO$19&gt;='様式３（療養者名簿）（⑤の場合）'!$BD109,IF(JO$19&lt;='様式３（療養者名簿）（⑤の場合）'!$BE109,1,0),0),0)</f>
        <v>0</v>
      </c>
      <c r="JP104" s="224">
        <f>IF(JP$19-'様式３（療養者名簿）（⑤の場合）'!$BD109+1&lt;=15,IF(JP$19&gt;='様式３（療養者名簿）（⑤の場合）'!$BD109,IF(JP$19&lt;='様式３（療養者名簿）（⑤の場合）'!$BE109,1,0),0),0)</f>
        <v>0</v>
      </c>
      <c r="JQ104" s="224">
        <f>IF(JQ$19-'様式３（療養者名簿）（⑤の場合）'!$BD109+1&lt;=15,IF(JQ$19&gt;='様式３（療養者名簿）（⑤の場合）'!$BD109,IF(JQ$19&lt;='様式３（療養者名簿）（⑤の場合）'!$BE109,1,0),0),0)</f>
        <v>0</v>
      </c>
      <c r="JR104" s="224">
        <f>IF(JR$19-'様式３（療養者名簿）（⑤の場合）'!$BD109+1&lt;=15,IF(JR$19&gt;='様式３（療養者名簿）（⑤の場合）'!$BD109,IF(JR$19&lt;='様式３（療養者名簿）（⑤の場合）'!$BE109,1,0),0),0)</f>
        <v>0</v>
      </c>
      <c r="JS104" s="224">
        <f>IF(JS$19-'様式３（療養者名簿）（⑤の場合）'!$BD109+1&lt;=15,IF(JS$19&gt;='様式３（療養者名簿）（⑤の場合）'!$BD109,IF(JS$19&lt;='様式３（療養者名簿）（⑤の場合）'!$BE109,1,0),0),0)</f>
        <v>0</v>
      </c>
      <c r="JT104" s="224">
        <f>IF(JT$19-'様式３（療養者名簿）（⑤の場合）'!$BD109+1&lt;=15,IF(JT$19&gt;='様式３（療養者名簿）（⑤の場合）'!$BD109,IF(JT$19&lt;='様式３（療養者名簿）（⑤の場合）'!$BE109,1,0),0),0)</f>
        <v>0</v>
      </c>
      <c r="JU104" s="224">
        <f>IF(JU$19-'様式３（療養者名簿）（⑤の場合）'!$BD109+1&lt;=15,IF(JU$19&gt;='様式３（療養者名簿）（⑤の場合）'!$BD109,IF(JU$19&lt;='様式３（療養者名簿）（⑤の場合）'!$BE109,1,0),0),0)</f>
        <v>0</v>
      </c>
      <c r="JV104" s="224">
        <f>IF(JV$19-'様式３（療養者名簿）（⑤の場合）'!$BD109+1&lt;=15,IF(JV$19&gt;='様式３（療養者名簿）（⑤の場合）'!$BD109,IF(JV$19&lt;='様式３（療養者名簿）（⑤の場合）'!$BE109,1,0),0),0)</f>
        <v>0</v>
      </c>
      <c r="JW104" s="224">
        <f>IF(JW$19-'様式３（療養者名簿）（⑤の場合）'!$BD109+1&lt;=15,IF(JW$19&gt;='様式３（療養者名簿）（⑤の場合）'!$BD109,IF(JW$19&lt;='様式３（療養者名簿）（⑤の場合）'!$BE109,1,0),0),0)</f>
        <v>0</v>
      </c>
      <c r="JX104" s="224">
        <f>IF(JX$19-'様式３（療養者名簿）（⑤の場合）'!$BD109+1&lt;=15,IF(JX$19&gt;='様式３（療養者名簿）（⑤の場合）'!$BD109,IF(JX$19&lt;='様式３（療養者名簿）（⑤の場合）'!$BE109,1,0),0),0)</f>
        <v>0</v>
      </c>
      <c r="JY104" s="224">
        <f>IF(JY$19-'様式３（療養者名簿）（⑤の場合）'!$BD109+1&lt;=15,IF(JY$19&gt;='様式３（療養者名簿）（⑤の場合）'!$BD109,IF(JY$19&lt;='様式３（療養者名簿）（⑤の場合）'!$BE109,1,0),0),0)</f>
        <v>0</v>
      </c>
      <c r="JZ104" s="224">
        <f>IF(JZ$19-'様式３（療養者名簿）（⑤の場合）'!$BD109+1&lt;=15,IF(JZ$19&gt;='様式３（療養者名簿）（⑤の場合）'!$BD109,IF(JZ$19&lt;='様式３（療養者名簿）（⑤の場合）'!$BE109,1,0),0),0)</f>
        <v>0</v>
      </c>
      <c r="KA104" s="224">
        <f>IF(KA$19-'様式３（療養者名簿）（⑤の場合）'!$BD109+1&lt;=15,IF(KA$19&gt;='様式３（療養者名簿）（⑤の場合）'!$BD109,IF(KA$19&lt;='様式３（療養者名簿）（⑤の場合）'!$BE109,1,0),0),0)</f>
        <v>0</v>
      </c>
      <c r="KB104" s="224">
        <f>IF(KB$19-'様式３（療養者名簿）（⑤の場合）'!$BD109+1&lt;=15,IF(KB$19&gt;='様式３（療養者名簿）（⑤の場合）'!$BD109,IF(KB$19&lt;='様式３（療養者名簿）（⑤の場合）'!$BE109,1,0),0),0)</f>
        <v>0</v>
      </c>
      <c r="KC104" s="224">
        <f>IF(KC$19-'様式３（療養者名簿）（⑤の場合）'!$BD109+1&lt;=15,IF(KC$19&gt;='様式３（療養者名簿）（⑤の場合）'!$BD109,IF(KC$19&lt;='様式３（療養者名簿）（⑤の場合）'!$BE109,1,0),0),0)</f>
        <v>0</v>
      </c>
      <c r="KD104" s="224">
        <f>IF(KD$19-'様式３（療養者名簿）（⑤の場合）'!$BD109+1&lt;=15,IF(KD$19&gt;='様式３（療養者名簿）（⑤の場合）'!$BD109,IF(KD$19&lt;='様式３（療養者名簿）（⑤の場合）'!$BE109,1,0),0),0)</f>
        <v>0</v>
      </c>
      <c r="KE104" s="224">
        <f>IF(KE$19-'様式３（療養者名簿）（⑤の場合）'!$BD109+1&lt;=15,IF(KE$19&gt;='様式３（療養者名簿）（⑤の場合）'!$BD109,IF(KE$19&lt;='様式３（療養者名簿）（⑤の場合）'!$BE109,1,0),0),0)</f>
        <v>0</v>
      </c>
      <c r="KF104" s="224">
        <f>IF(KF$19-'様式３（療養者名簿）（⑤の場合）'!$BD109+1&lt;=15,IF(KF$19&gt;='様式３（療養者名簿）（⑤の場合）'!$BD109,IF(KF$19&lt;='様式３（療養者名簿）（⑤の場合）'!$BE109,1,0),0),0)</f>
        <v>0</v>
      </c>
      <c r="KG104" s="224">
        <f>IF(KG$19-'様式３（療養者名簿）（⑤の場合）'!$BD109+1&lt;=15,IF(KG$19&gt;='様式３（療養者名簿）（⑤の場合）'!$BD109,IF(KG$19&lt;='様式３（療養者名簿）（⑤の場合）'!$BE109,1,0),0),0)</f>
        <v>0</v>
      </c>
      <c r="KH104" s="224">
        <f>IF(KH$19-'様式３（療養者名簿）（⑤の場合）'!$BD109+1&lt;=15,IF(KH$19&gt;='様式３（療養者名簿）（⑤の場合）'!$BD109,IF(KH$19&lt;='様式３（療養者名簿）（⑤の場合）'!$BE109,1,0),0),0)</f>
        <v>0</v>
      </c>
      <c r="KI104" s="224">
        <f>IF(KI$19-'様式３（療養者名簿）（⑤の場合）'!$BD109+1&lt;=15,IF(KI$19&gt;='様式３（療養者名簿）（⑤の場合）'!$BD109,IF(KI$19&lt;='様式３（療養者名簿）（⑤の場合）'!$BE109,1,0),0),0)</f>
        <v>0</v>
      </c>
      <c r="KJ104" s="224">
        <f>IF(KJ$19-'様式３（療養者名簿）（⑤の場合）'!$BD109+1&lt;=15,IF(KJ$19&gt;='様式３（療養者名簿）（⑤の場合）'!$BD109,IF(KJ$19&lt;='様式３（療養者名簿）（⑤の場合）'!$BE109,1,0),0),0)</f>
        <v>0</v>
      </c>
      <c r="KK104" s="224">
        <f>IF(KK$19-'様式３（療養者名簿）（⑤の場合）'!$BD109+1&lt;=15,IF(KK$19&gt;='様式３（療養者名簿）（⑤の場合）'!$BD109,IF(KK$19&lt;='様式３（療養者名簿）（⑤の場合）'!$BE109,1,0),0),0)</f>
        <v>0</v>
      </c>
      <c r="KL104" s="224">
        <f>IF(KL$19-'様式３（療養者名簿）（⑤の場合）'!$BD109+1&lt;=15,IF(KL$19&gt;='様式３（療養者名簿）（⑤の場合）'!$BD109,IF(KL$19&lt;='様式３（療養者名簿）（⑤の場合）'!$BE109,1,0),0),0)</f>
        <v>0</v>
      </c>
      <c r="KM104" s="224">
        <f>IF(KM$19-'様式３（療養者名簿）（⑤の場合）'!$BD109+1&lt;=15,IF(KM$19&gt;='様式３（療養者名簿）（⑤の場合）'!$BD109,IF(KM$19&lt;='様式３（療養者名簿）（⑤の場合）'!$BE109,1,0),0),0)</f>
        <v>0</v>
      </c>
      <c r="KN104" s="224">
        <f>IF(KN$19-'様式３（療養者名簿）（⑤の場合）'!$BD109+1&lt;=15,IF(KN$19&gt;='様式３（療養者名簿）（⑤の場合）'!$BD109,IF(KN$19&lt;='様式３（療養者名簿）（⑤の場合）'!$BE109,1,0),0),0)</f>
        <v>0</v>
      </c>
      <c r="KO104" s="224">
        <f>IF(KO$19-'様式３（療養者名簿）（⑤の場合）'!$BD109+1&lt;=15,IF(KO$19&gt;='様式３（療養者名簿）（⑤の場合）'!$BD109,IF(KO$19&lt;='様式３（療養者名簿）（⑤の場合）'!$BE109,1,0),0),0)</f>
        <v>0</v>
      </c>
      <c r="KP104" s="224">
        <f>IF(KP$19-'様式３（療養者名簿）（⑤の場合）'!$BD109+1&lt;=15,IF(KP$19&gt;='様式３（療養者名簿）（⑤の場合）'!$BD109,IF(KP$19&lt;='様式３（療養者名簿）（⑤の場合）'!$BE109,1,0),0),0)</f>
        <v>0</v>
      </c>
      <c r="KQ104" s="224">
        <f>IF(KQ$19-'様式３（療養者名簿）（⑤の場合）'!$BD109+1&lt;=15,IF(KQ$19&gt;='様式３（療養者名簿）（⑤の場合）'!$BD109,IF(KQ$19&lt;='様式３（療養者名簿）（⑤の場合）'!$BE109,1,0),0),0)</f>
        <v>0</v>
      </c>
      <c r="KR104" s="224">
        <f>IF(KR$19-'様式３（療養者名簿）（⑤の場合）'!$BD109+1&lt;=15,IF(KR$19&gt;='様式３（療養者名簿）（⑤の場合）'!$BD109,IF(KR$19&lt;='様式３（療養者名簿）（⑤の場合）'!$BE109,1,0),0),0)</f>
        <v>0</v>
      </c>
      <c r="KS104" s="224">
        <f>IF(KS$19-'様式３（療養者名簿）（⑤の場合）'!$BD109+1&lt;=15,IF(KS$19&gt;='様式３（療養者名簿）（⑤の場合）'!$BD109,IF(KS$19&lt;='様式３（療養者名簿）（⑤の場合）'!$BE109,1,0),0),0)</f>
        <v>0</v>
      </c>
      <c r="KT104" s="224">
        <f>IF(KT$19-'様式３（療養者名簿）（⑤の場合）'!$BD109+1&lt;=15,IF(KT$19&gt;='様式３（療養者名簿）（⑤の場合）'!$BD109,IF(KT$19&lt;='様式３（療養者名簿）（⑤の場合）'!$BE109,1,0),0),0)</f>
        <v>0</v>
      </c>
      <c r="KU104" s="224">
        <f>IF(KU$19-'様式３（療養者名簿）（⑤の場合）'!$BD109+1&lt;=15,IF(KU$19&gt;='様式３（療養者名簿）（⑤の場合）'!$BD109,IF(KU$19&lt;='様式３（療養者名簿）（⑤の場合）'!$BE109,1,0),0),0)</f>
        <v>0</v>
      </c>
      <c r="KV104" s="224">
        <f>IF(KV$19-'様式３（療養者名簿）（⑤の場合）'!$BD109+1&lt;=15,IF(KV$19&gt;='様式３（療養者名簿）（⑤の場合）'!$BD109,IF(KV$19&lt;='様式３（療養者名簿）（⑤の場合）'!$BE109,1,0),0),0)</f>
        <v>0</v>
      </c>
      <c r="KW104" s="224">
        <f>IF(KW$19-'様式３（療養者名簿）（⑤の場合）'!$BD109+1&lt;=15,IF(KW$19&gt;='様式３（療養者名簿）（⑤の場合）'!$BD109,IF(KW$19&lt;='様式３（療養者名簿）（⑤の場合）'!$BE109,1,0),0),0)</f>
        <v>0</v>
      </c>
      <c r="KX104" s="224">
        <f>IF(KX$19-'様式３（療養者名簿）（⑤の場合）'!$BD109+1&lt;=15,IF(KX$19&gt;='様式３（療養者名簿）（⑤の場合）'!$BD109,IF(KX$19&lt;='様式３（療養者名簿）（⑤の場合）'!$BE109,1,0),0),0)</f>
        <v>0</v>
      </c>
      <c r="KY104" s="224">
        <f>IF(KY$19-'様式３（療養者名簿）（⑤の場合）'!$BD109+1&lt;=15,IF(KY$19&gt;='様式３（療養者名簿）（⑤の場合）'!$BD109,IF(KY$19&lt;='様式３（療養者名簿）（⑤の場合）'!$BE109,1,0),0),0)</f>
        <v>0</v>
      </c>
      <c r="KZ104" s="224">
        <f>IF(KZ$19-'様式３（療養者名簿）（⑤の場合）'!$BD109+1&lt;=15,IF(KZ$19&gt;='様式３（療養者名簿）（⑤の場合）'!$BD109,IF(KZ$19&lt;='様式３（療養者名簿）（⑤の場合）'!$BE109,1,0),0),0)</f>
        <v>0</v>
      </c>
      <c r="LA104" s="224">
        <f>IF(LA$19-'様式３（療養者名簿）（⑤の場合）'!$BD109+1&lt;=15,IF(LA$19&gt;='様式３（療養者名簿）（⑤の場合）'!$BD109,IF(LA$19&lt;='様式３（療養者名簿）（⑤の場合）'!$BE109,1,0),0),0)</f>
        <v>0</v>
      </c>
      <c r="LB104" s="224">
        <f>IF(LB$19-'様式３（療養者名簿）（⑤の場合）'!$BD109+1&lt;=15,IF(LB$19&gt;='様式３（療養者名簿）（⑤の場合）'!$BD109,IF(LB$19&lt;='様式３（療養者名簿）（⑤の場合）'!$BE109,1,0),0),0)</f>
        <v>0</v>
      </c>
      <c r="LC104" s="224">
        <f>IF(LC$19-'様式３（療養者名簿）（⑤の場合）'!$BD109+1&lt;=15,IF(LC$19&gt;='様式３（療養者名簿）（⑤の場合）'!$BD109,IF(LC$19&lt;='様式３（療養者名簿）（⑤の場合）'!$BE109,1,0),0),0)</f>
        <v>0</v>
      </c>
      <c r="LD104" s="224">
        <f>IF(LD$19-'様式３（療養者名簿）（⑤の場合）'!$BD109+1&lt;=15,IF(LD$19&gt;='様式３（療養者名簿）（⑤の場合）'!$BD109,IF(LD$19&lt;='様式３（療養者名簿）（⑤の場合）'!$BE109,1,0),0),0)</f>
        <v>0</v>
      </c>
      <c r="LE104" s="224">
        <f>IF(LE$19-'様式３（療養者名簿）（⑤の場合）'!$BD109+1&lt;=15,IF(LE$19&gt;='様式３（療養者名簿）（⑤の場合）'!$BD109,IF(LE$19&lt;='様式３（療養者名簿）（⑤の場合）'!$BE109,1,0),0),0)</f>
        <v>0</v>
      </c>
      <c r="LF104" s="224">
        <f>IF(LF$19-'様式３（療養者名簿）（⑤の場合）'!$BD109+1&lt;=15,IF(LF$19&gt;='様式３（療養者名簿）（⑤の場合）'!$BD109,IF(LF$19&lt;='様式３（療養者名簿）（⑤の場合）'!$BE109,1,0),0),0)</f>
        <v>0</v>
      </c>
      <c r="LG104" s="224">
        <f>IF(LG$19-'様式３（療養者名簿）（⑤の場合）'!$BD109+1&lt;=15,IF(LG$19&gt;='様式３（療養者名簿）（⑤の場合）'!$BD109,IF(LG$19&lt;='様式３（療養者名簿）（⑤の場合）'!$BE109,1,0),0),0)</f>
        <v>0</v>
      </c>
      <c r="LH104" s="224">
        <f>IF(LH$19-'様式３（療養者名簿）（⑤の場合）'!$BD109+1&lt;=15,IF(LH$19&gt;='様式３（療養者名簿）（⑤の場合）'!$BD109,IF(LH$19&lt;='様式３（療養者名簿）（⑤の場合）'!$BE109,1,0),0),0)</f>
        <v>0</v>
      </c>
      <c r="LI104" s="224">
        <f>IF(LI$19-'様式３（療養者名簿）（⑤の場合）'!$BD109+1&lt;=15,IF(LI$19&gt;='様式３（療養者名簿）（⑤の場合）'!$BD109,IF(LI$19&lt;='様式３（療養者名簿）（⑤の場合）'!$BE109,1,0),0),0)</f>
        <v>0</v>
      </c>
      <c r="LJ104" s="224">
        <f>IF(LJ$19-'様式３（療養者名簿）（⑤の場合）'!$BD109+1&lt;=15,IF(LJ$19&gt;='様式３（療養者名簿）（⑤の場合）'!$BD109,IF(LJ$19&lt;='様式３（療養者名簿）（⑤の場合）'!$BE109,1,0),0),0)</f>
        <v>0</v>
      </c>
      <c r="LK104" s="224">
        <f>IF(LK$19-'様式３（療養者名簿）（⑤の場合）'!$BD109+1&lt;=15,IF(LK$19&gt;='様式３（療養者名簿）（⑤の場合）'!$BD109,IF(LK$19&lt;='様式３（療養者名簿）（⑤の場合）'!$BE109,1,0),0),0)</f>
        <v>0</v>
      </c>
      <c r="LL104" s="224">
        <f>IF(LL$19-'様式３（療養者名簿）（⑤の場合）'!$BD109+1&lt;=15,IF(LL$19&gt;='様式３（療養者名簿）（⑤の場合）'!$BD109,IF(LL$19&lt;='様式３（療養者名簿）（⑤の場合）'!$BE109,1,0),0),0)</f>
        <v>0</v>
      </c>
      <c r="LM104" s="224">
        <f>IF(LM$19-'様式３（療養者名簿）（⑤の場合）'!$BD109+1&lt;=15,IF(LM$19&gt;='様式３（療養者名簿）（⑤の場合）'!$BD109,IF(LM$19&lt;='様式３（療養者名簿）（⑤の場合）'!$BE109,1,0),0),0)</f>
        <v>0</v>
      </c>
      <c r="LN104" s="224">
        <f>IF(LN$19-'様式３（療養者名簿）（⑤の場合）'!$BD109+1&lt;=15,IF(LN$19&gt;='様式３（療養者名簿）（⑤の場合）'!$BD109,IF(LN$19&lt;='様式３（療養者名簿）（⑤の場合）'!$BE109,1,0),0),0)</f>
        <v>0</v>
      </c>
      <c r="LO104" s="224">
        <f>IF(LO$19-'様式３（療養者名簿）（⑤の場合）'!$BD109+1&lt;=15,IF(LO$19&gt;='様式３（療養者名簿）（⑤の場合）'!$BD109,IF(LO$19&lt;='様式３（療養者名簿）（⑤の場合）'!$BE109,1,0),0),0)</f>
        <v>0</v>
      </c>
      <c r="LP104" s="224">
        <f>IF(LP$19-'様式３（療養者名簿）（⑤の場合）'!$BD109+1&lt;=15,IF(LP$19&gt;='様式３（療養者名簿）（⑤の場合）'!$BD109,IF(LP$19&lt;='様式３（療養者名簿）（⑤の場合）'!$BE109,1,0),0),0)</f>
        <v>0</v>
      </c>
      <c r="LQ104" s="224">
        <f>IF(LQ$19-'様式３（療養者名簿）（⑤の場合）'!$BD109+1&lt;=15,IF(LQ$19&gt;='様式３（療養者名簿）（⑤の場合）'!$BD109,IF(LQ$19&lt;='様式３（療養者名簿）（⑤の場合）'!$BE109,1,0),0),0)</f>
        <v>0</v>
      </c>
      <c r="LR104" s="224">
        <f>IF(LR$19-'様式３（療養者名簿）（⑤の場合）'!$BD109+1&lt;=15,IF(LR$19&gt;='様式３（療養者名簿）（⑤の場合）'!$BD109,IF(LR$19&lt;='様式３（療養者名簿）（⑤の場合）'!$BE109,1,0),0),0)</f>
        <v>0</v>
      </c>
      <c r="LS104" s="224">
        <f>IF(LS$19-'様式３（療養者名簿）（⑤の場合）'!$BD109+1&lt;=15,IF(LS$19&gt;='様式３（療養者名簿）（⑤の場合）'!$BD109,IF(LS$19&lt;='様式３（療養者名簿）（⑤の場合）'!$BE109,1,0),0),0)</f>
        <v>0</v>
      </c>
      <c r="LT104" s="224">
        <f>IF(LT$19-'様式３（療養者名簿）（⑤の場合）'!$BD109+1&lt;=15,IF(LT$19&gt;='様式３（療養者名簿）（⑤の場合）'!$BD109,IF(LT$19&lt;='様式３（療養者名簿）（⑤の場合）'!$BE109,1,0),0),0)</f>
        <v>0</v>
      </c>
      <c r="LU104" s="224">
        <f>IF(LU$19-'様式３（療養者名簿）（⑤の場合）'!$BD109+1&lt;=15,IF(LU$19&gt;='様式３（療養者名簿）（⑤の場合）'!$BD109,IF(LU$19&lt;='様式３（療養者名簿）（⑤の場合）'!$BE109,1,0),0),0)</f>
        <v>0</v>
      </c>
      <c r="LV104" s="224">
        <f>IF(LV$19-'様式３（療養者名簿）（⑤の場合）'!$BD109+1&lt;=15,IF(LV$19&gt;='様式３（療養者名簿）（⑤の場合）'!$BD109,IF(LV$19&lt;='様式３（療養者名簿）（⑤の場合）'!$BE109,1,0),0),0)</f>
        <v>0</v>
      </c>
      <c r="LW104" s="224">
        <f>IF(LW$19-'様式３（療養者名簿）（⑤の場合）'!$BD109+1&lt;=15,IF(LW$19&gt;='様式３（療養者名簿）（⑤の場合）'!$BD109,IF(LW$19&lt;='様式３（療養者名簿）（⑤の場合）'!$BE109,1,0),0),0)</f>
        <v>0</v>
      </c>
      <c r="LX104" s="224">
        <f>IF(LX$19-'様式３（療養者名簿）（⑤の場合）'!$BD109+1&lt;=15,IF(LX$19&gt;='様式３（療養者名簿）（⑤の場合）'!$BD109,IF(LX$19&lt;='様式３（療養者名簿）（⑤の場合）'!$BE109,1,0),0),0)</f>
        <v>0</v>
      </c>
      <c r="LY104" s="224">
        <f>IF(LY$19-'様式３（療養者名簿）（⑤の場合）'!$BD109+1&lt;=15,IF(LY$19&gt;='様式３（療養者名簿）（⑤の場合）'!$BD109,IF(LY$19&lt;='様式３（療養者名簿）（⑤の場合）'!$BE109,1,0),0),0)</f>
        <v>0</v>
      </c>
      <c r="LZ104" s="224">
        <f>IF(LZ$19-'様式３（療養者名簿）（⑤の場合）'!$BD109+1&lt;=15,IF(LZ$19&gt;='様式３（療養者名簿）（⑤の場合）'!$BD109,IF(LZ$19&lt;='様式３（療養者名簿）（⑤の場合）'!$BE109,1,0),0),0)</f>
        <v>0</v>
      </c>
      <c r="MA104" s="224">
        <f>IF(MA$19-'様式３（療養者名簿）（⑤の場合）'!$BD109+1&lt;=15,IF(MA$19&gt;='様式３（療養者名簿）（⑤の場合）'!$BD109,IF(MA$19&lt;='様式３（療養者名簿）（⑤の場合）'!$BE109,1,0),0),0)</f>
        <v>0</v>
      </c>
      <c r="MB104" s="224">
        <f>IF(MB$19-'様式３（療養者名簿）（⑤の場合）'!$BD109+1&lt;=15,IF(MB$19&gt;='様式３（療養者名簿）（⑤の場合）'!$BD109,IF(MB$19&lt;='様式３（療養者名簿）（⑤の場合）'!$BE109,1,0),0),0)</f>
        <v>0</v>
      </c>
      <c r="MC104" s="224">
        <f>IF(MC$19-'様式３（療養者名簿）（⑤の場合）'!$BD109+1&lt;=15,IF(MC$19&gt;='様式３（療養者名簿）（⑤の場合）'!$BD109,IF(MC$19&lt;='様式３（療養者名簿）（⑤の場合）'!$BE109,1,0),0),0)</f>
        <v>0</v>
      </c>
      <c r="MD104" s="224">
        <f>IF(MD$19-'様式３（療養者名簿）（⑤の場合）'!$BD109+1&lt;=15,IF(MD$19&gt;='様式３（療養者名簿）（⑤の場合）'!$BD109,IF(MD$19&lt;='様式３（療養者名簿）（⑤の場合）'!$BE109,1,0),0),0)</f>
        <v>0</v>
      </c>
      <c r="ME104" s="224">
        <f>IF(ME$19-'様式３（療養者名簿）（⑤の場合）'!$BD109+1&lt;=15,IF(ME$19&gt;='様式３（療養者名簿）（⑤の場合）'!$BD109,IF(ME$19&lt;='様式３（療養者名簿）（⑤の場合）'!$BE109,1,0),0),0)</f>
        <v>0</v>
      </c>
      <c r="MF104" s="224">
        <f>IF(MF$19-'様式３（療養者名簿）（⑤の場合）'!$BD109+1&lt;=15,IF(MF$19&gt;='様式３（療養者名簿）（⑤の場合）'!$BD109,IF(MF$19&lt;='様式３（療養者名簿）（⑤の場合）'!$BE109,1,0),0),0)</f>
        <v>0</v>
      </c>
      <c r="MG104" s="224">
        <f>IF(MG$19-'様式３（療養者名簿）（⑤の場合）'!$BD109+1&lt;=15,IF(MG$19&gt;='様式３（療養者名簿）（⑤の場合）'!$BD109,IF(MG$19&lt;='様式３（療養者名簿）（⑤の場合）'!$BE109,1,0),0),0)</f>
        <v>0</v>
      </c>
      <c r="MH104" s="224">
        <f>IF(MH$19-'様式３（療養者名簿）（⑤の場合）'!$BD109+1&lt;=15,IF(MH$19&gt;='様式３（療養者名簿）（⑤の場合）'!$BD109,IF(MH$19&lt;='様式３（療養者名簿）（⑤の場合）'!$BE109,1,0),0),0)</f>
        <v>0</v>
      </c>
      <c r="MI104" s="224">
        <f>IF(MI$19-'様式３（療養者名簿）（⑤の場合）'!$BD109+1&lt;=15,IF(MI$19&gt;='様式３（療養者名簿）（⑤の場合）'!$BD109,IF(MI$19&lt;='様式３（療養者名簿）（⑤の場合）'!$BE109,1,0),0),0)</f>
        <v>0</v>
      </c>
      <c r="MJ104" s="224">
        <f>IF(MJ$19-'様式３（療養者名簿）（⑤の場合）'!$BD109+1&lt;=15,IF(MJ$19&gt;='様式３（療養者名簿）（⑤の場合）'!$BD109,IF(MJ$19&lt;='様式３（療養者名簿）（⑤の場合）'!$BE109,1,0),0),0)</f>
        <v>0</v>
      </c>
      <c r="MK104" s="224">
        <f>IF(MK$19-'様式３（療養者名簿）（⑤の場合）'!$BD109+1&lt;=15,IF(MK$19&gt;='様式３（療養者名簿）（⑤の場合）'!$BD109,IF(MK$19&lt;='様式３（療養者名簿）（⑤の場合）'!$BE109,1,0),0),0)</f>
        <v>0</v>
      </c>
      <c r="ML104" s="224">
        <f>IF(ML$19-'様式３（療養者名簿）（⑤の場合）'!$BD109+1&lt;=15,IF(ML$19&gt;='様式３（療養者名簿）（⑤の場合）'!$BD109,IF(ML$19&lt;='様式３（療養者名簿）（⑤の場合）'!$BE109,1,0),0),0)</f>
        <v>0</v>
      </c>
      <c r="MM104" s="224">
        <f>IF(MM$19-'様式３（療養者名簿）（⑤の場合）'!$BD109+1&lt;=15,IF(MM$19&gt;='様式３（療養者名簿）（⑤の場合）'!$BD109,IF(MM$19&lt;='様式３（療養者名簿）（⑤の場合）'!$BE109,1,0),0),0)</f>
        <v>0</v>
      </c>
      <c r="MN104" s="224">
        <f>IF(MN$19-'様式３（療養者名簿）（⑤の場合）'!$BD109+1&lt;=15,IF(MN$19&gt;='様式３（療養者名簿）（⑤の場合）'!$BD109,IF(MN$19&lt;='様式３（療養者名簿）（⑤の場合）'!$BE109,1,0),0),0)</f>
        <v>0</v>
      </c>
      <c r="MO104" s="224">
        <f>IF(MO$19-'様式３（療養者名簿）（⑤の場合）'!$BD109+1&lt;=15,IF(MO$19&gt;='様式３（療養者名簿）（⑤の場合）'!$BD109,IF(MO$19&lt;='様式３（療養者名簿）（⑤の場合）'!$BE109,1,0),0),0)</f>
        <v>0</v>
      </c>
      <c r="MP104" s="224">
        <f>IF(MP$19-'様式３（療養者名簿）（⑤の場合）'!$BD109+1&lt;=15,IF(MP$19&gt;='様式３（療養者名簿）（⑤の場合）'!$BD109,IF(MP$19&lt;='様式３（療養者名簿）（⑤の場合）'!$BE109,1,0),0),0)</f>
        <v>0</v>
      </c>
      <c r="MQ104" s="224">
        <f>IF(MQ$19-'様式３（療養者名簿）（⑤の場合）'!$BD109+1&lt;=15,IF(MQ$19&gt;='様式３（療養者名簿）（⑤の場合）'!$BD109,IF(MQ$19&lt;='様式３（療養者名簿）（⑤の場合）'!$BE109,1,0),0),0)</f>
        <v>0</v>
      </c>
      <c r="MR104" s="224">
        <f>IF(MR$19-'様式３（療養者名簿）（⑤の場合）'!$BD109+1&lt;=15,IF(MR$19&gt;='様式３（療養者名簿）（⑤の場合）'!$BD109,IF(MR$19&lt;='様式３（療養者名簿）（⑤の場合）'!$BE109,1,0),0),0)</f>
        <v>0</v>
      </c>
      <c r="MS104" s="224">
        <f>IF(MS$19-'様式３（療養者名簿）（⑤の場合）'!$BD109+1&lt;=15,IF(MS$19&gt;='様式３（療養者名簿）（⑤の場合）'!$BD109,IF(MS$19&lt;='様式３（療養者名簿）（⑤の場合）'!$BE109,1,0),0),0)</f>
        <v>0</v>
      </c>
      <c r="MT104" s="224">
        <f>IF(MT$19-'様式３（療養者名簿）（⑤の場合）'!$BD109+1&lt;=15,IF(MT$19&gt;='様式３（療養者名簿）（⑤の場合）'!$BD109,IF(MT$19&lt;='様式３（療養者名簿）（⑤の場合）'!$BE109,1,0),0),0)</f>
        <v>0</v>
      </c>
      <c r="MU104" s="224">
        <f>IF(MU$19-'様式３（療養者名簿）（⑤の場合）'!$BD109+1&lt;=15,IF(MU$19&gt;='様式３（療養者名簿）（⑤の場合）'!$BD109,IF(MU$19&lt;='様式３（療養者名簿）（⑤の場合）'!$BE109,1,0),0),0)</f>
        <v>0</v>
      </c>
      <c r="MV104" s="224">
        <f>IF(MV$19-'様式３（療養者名簿）（⑤の場合）'!$BD109+1&lt;=15,IF(MV$19&gt;='様式３（療養者名簿）（⑤の場合）'!$BD109,IF(MV$19&lt;='様式３（療養者名簿）（⑤の場合）'!$BE109,1,0),0),0)</f>
        <v>0</v>
      </c>
      <c r="MW104" s="224">
        <f>IF(MW$19-'様式３（療養者名簿）（⑤の場合）'!$BD109+1&lt;=15,IF(MW$19&gt;='様式３（療養者名簿）（⑤の場合）'!$BD109,IF(MW$19&lt;='様式３（療養者名簿）（⑤の場合）'!$BE109,1,0),0),0)</f>
        <v>0</v>
      </c>
      <c r="MX104" s="224">
        <f>IF(MX$19-'様式３（療養者名簿）（⑤の場合）'!$BD109+1&lt;=15,IF(MX$19&gt;='様式３（療養者名簿）（⑤の場合）'!$BD109,IF(MX$19&lt;='様式３（療養者名簿）（⑤の場合）'!$BE109,1,0),0),0)</f>
        <v>0</v>
      </c>
      <c r="MY104" s="224">
        <f>IF(MY$19-'様式３（療養者名簿）（⑤の場合）'!$BD109+1&lt;=15,IF(MY$19&gt;='様式３（療養者名簿）（⑤の場合）'!$BD109,IF(MY$19&lt;='様式３（療養者名簿）（⑤の場合）'!$BE109,1,0),0),0)</f>
        <v>0</v>
      </c>
      <c r="MZ104" s="224">
        <f>IF(MZ$19-'様式３（療養者名簿）（⑤の場合）'!$BD109+1&lt;=15,IF(MZ$19&gt;='様式３（療養者名簿）（⑤の場合）'!$BD109,IF(MZ$19&lt;='様式３（療養者名簿）（⑤の場合）'!$BE109,1,0),0),0)</f>
        <v>0</v>
      </c>
      <c r="NA104" s="224">
        <f>IF(NA$19-'様式３（療養者名簿）（⑤の場合）'!$BD109+1&lt;=15,IF(NA$19&gt;='様式３（療養者名簿）（⑤の場合）'!$BD109,IF(NA$19&lt;='様式３（療養者名簿）（⑤の場合）'!$BE109,1,0),0),0)</f>
        <v>0</v>
      </c>
      <c r="NB104" s="224">
        <f>IF(NB$19-'様式３（療養者名簿）（⑤の場合）'!$BD109+1&lt;=15,IF(NB$19&gt;='様式３（療養者名簿）（⑤の場合）'!$BD109,IF(NB$19&lt;='様式３（療養者名簿）（⑤の場合）'!$BE109,1,0),0),0)</f>
        <v>0</v>
      </c>
      <c r="NC104" s="225">
        <f>IF(NC$19-'様式３（療養者名簿）（⑤の場合）'!$BD109+1&lt;=15,IF(NC$19&gt;='様式３（療養者名簿）（⑤の場合）'!$BD109,IF(NC$19&lt;='様式３（療養者名簿）（⑤の場合）'!$BE109,1,0),0),0)</f>
        <v>0</v>
      </c>
      <c r="ND104" s="225">
        <f>IF(ND$19-'様式３（療養者名簿）（⑤の場合）'!$BD109+1&lt;=15,IF(ND$19&gt;='様式３（療養者名簿）（⑤の場合）'!$BD109,IF(ND$19&lt;='様式３（療養者名簿）（⑤の場合）'!$BE109,1,0),0),0)</f>
        <v>0</v>
      </c>
      <c r="NE104" s="225">
        <f>IF(NE$19-'様式３（療養者名簿）（⑤の場合）'!$BD109+1&lt;=15,IF(NE$19&gt;='様式３（療養者名簿）（⑤の場合）'!$BD109,IF(NE$19&lt;='様式３（療養者名簿）（⑤の場合）'!$BE109,1,0),0),0)</f>
        <v>0</v>
      </c>
      <c r="NF104" s="225">
        <f>IF(NF$19-'様式３（療養者名簿）（⑤の場合）'!$BD109+1&lt;=15,IF(NF$19&gt;='様式３（療養者名簿）（⑤の場合）'!$BD109,IF(NF$19&lt;='様式３（療養者名簿）（⑤の場合）'!$BE109,1,0),0),0)</f>
        <v>0</v>
      </c>
      <c r="NG104" s="225">
        <f>IF(NG$19-'様式３（療養者名簿）（⑤の場合）'!$BD109+1&lt;=15,IF(NG$19&gt;='様式３（療養者名簿）（⑤の場合）'!$BD109,IF(NG$19&lt;='様式３（療養者名簿）（⑤の場合）'!$BE109,1,0),0),0)</f>
        <v>0</v>
      </c>
      <c r="NH104" s="225">
        <f>IF(NH$19-'様式３（療養者名簿）（⑤の場合）'!$BD109+1&lt;=15,IF(NH$19&gt;='様式３（療養者名簿）（⑤の場合）'!$BD109,IF(NH$19&lt;='様式３（療養者名簿）（⑤の場合）'!$BE109,1,0),0),0)</f>
        <v>0</v>
      </c>
      <c r="NI104" s="225">
        <f>IF(NI$19-'様式３（療養者名簿）（⑤の場合）'!$BD109+1&lt;=15,IF(NI$19&gt;='様式３（療養者名簿）（⑤の場合）'!$BD109,IF(NI$19&lt;='様式３（療養者名簿）（⑤の場合）'!$BE109,1,0),0),0)</f>
        <v>0</v>
      </c>
      <c r="NJ104" s="225">
        <f>IF(NJ$19-'様式３（療養者名簿）（⑤の場合）'!$BD109+1&lt;=15,IF(NJ$19&gt;='様式３（療養者名簿）（⑤の場合）'!$BD109,IF(NJ$19&lt;='様式３（療養者名簿）（⑤の場合）'!$BE109,1,0),0),0)</f>
        <v>0</v>
      </c>
      <c r="NK104" s="225">
        <f>IF(NK$19-'様式３（療養者名簿）（⑤の場合）'!$BD109+1&lt;=15,IF(NK$19&gt;='様式３（療養者名簿）（⑤の場合）'!$BD109,IF(NK$19&lt;='様式３（療養者名簿）（⑤の場合）'!$BE109,1,0),0),0)</f>
        <v>0</v>
      </c>
      <c r="NL104" s="225">
        <f>IF(NL$19-'様式３（療養者名簿）（⑤の場合）'!$BD109+1&lt;=15,IF(NL$19&gt;='様式３（療養者名簿）（⑤の場合）'!$BD109,IF(NL$19&lt;='様式３（療養者名簿）（⑤の場合）'!$BE109,1,0),0),0)</f>
        <v>0</v>
      </c>
      <c r="NM104" s="225">
        <f>IF(NM$19-'様式３（療養者名簿）（⑤の場合）'!$BD109+1&lt;=15,IF(NM$19&gt;='様式３（療養者名簿）（⑤の場合）'!$BD109,IF(NM$19&lt;='様式３（療養者名簿）（⑤の場合）'!$BE109,1,0),0),0)</f>
        <v>0</v>
      </c>
      <c r="NN104" s="225">
        <f>IF(NN$19-'様式３（療養者名簿）（⑤の場合）'!$BD109+1&lt;=15,IF(NN$19&gt;='様式３（療養者名簿）（⑤の場合）'!$BD109,IF(NN$19&lt;='様式３（療養者名簿）（⑤の場合）'!$BE109,1,0),0),0)</f>
        <v>0</v>
      </c>
      <c r="NO104" s="225">
        <f>IF(NO$19-'様式３（療養者名簿）（⑤の場合）'!$BD109+1&lt;=15,IF(NO$19&gt;='様式３（療養者名簿）（⑤の場合）'!$BD109,IF(NO$19&lt;='様式３（療養者名簿）（⑤の場合）'!$BE109,1,0),0),0)</f>
        <v>0</v>
      </c>
      <c r="NP104" s="225">
        <f>IF(NP$19-'様式３（療養者名簿）（⑤の場合）'!$BD109+1&lt;=15,IF(NP$19&gt;='様式３（療養者名簿）（⑤の場合）'!$BD109,IF(NP$19&lt;='様式３（療養者名簿）（⑤の場合）'!$BE109,1,0),0),0)</f>
        <v>0</v>
      </c>
      <c r="NQ104" s="225">
        <f>IF(NQ$19-'様式３（療養者名簿）（⑤の場合）'!$BD109+1&lt;=15,IF(NQ$19&gt;='様式３（療養者名簿）（⑤の場合）'!$BD109,IF(NQ$19&lt;='様式３（療養者名簿）（⑤の場合）'!$BE109,1,0),0),0)</f>
        <v>0</v>
      </c>
      <c r="NR104" s="225">
        <f>IF(NR$19-'様式３（療養者名簿）（⑤の場合）'!$BD109+1&lt;=15,IF(NR$19&gt;='様式３（療養者名簿）（⑤の場合）'!$BD109,IF(NR$19&lt;='様式３（療養者名簿）（⑤の場合）'!$BE109,1,0),0),0)</f>
        <v>0</v>
      </c>
      <c r="NS104" s="225">
        <f>IF(NS$19-'様式３（療養者名簿）（⑤の場合）'!$BD109+1&lt;=15,IF(NS$19&gt;='様式３（療養者名簿）（⑤の場合）'!$BD109,IF(NS$19&lt;='様式３（療養者名簿）（⑤の場合）'!$BE109,1,0),0),0)</f>
        <v>0</v>
      </c>
      <c r="NT104" s="225">
        <f>IF(NT$19-'様式３（療養者名簿）（⑤の場合）'!$BD109+1&lt;=15,IF(NT$19&gt;='様式３（療養者名簿）（⑤の場合）'!$BD109,IF(NT$19&lt;='様式３（療養者名簿）（⑤の場合）'!$BE109,1,0),0),0)</f>
        <v>0</v>
      </c>
      <c r="NU104" s="225">
        <f>IF(NU$19-'様式３（療養者名簿）（⑤の場合）'!$BD109+1&lt;=15,IF(NU$19&gt;='様式３（療養者名簿）（⑤の場合）'!$BD109,IF(NU$19&lt;='様式３（療養者名簿）（⑤の場合）'!$BE109,1,0),0),0)</f>
        <v>0</v>
      </c>
      <c r="NV104" s="225">
        <f>IF(NV$19-'様式３（療養者名簿）（⑤の場合）'!$BD109+1&lt;=15,IF(NV$19&gt;='様式３（療養者名簿）（⑤の場合）'!$BD109,IF(NV$19&lt;='様式３（療養者名簿）（⑤の場合）'!$BE109,1,0),0),0)</f>
        <v>0</v>
      </c>
      <c r="NW104" s="225">
        <f>IF(NW$19-'様式３（療養者名簿）（⑤の場合）'!$BD109+1&lt;=15,IF(NW$19&gt;='様式３（療養者名簿）（⑤の場合）'!$BD109,IF(NW$19&lt;='様式３（療養者名簿）（⑤の場合）'!$BE109,1,0),0),0)</f>
        <v>0</v>
      </c>
      <c r="NX104" s="225">
        <f>IF(NX$19-'様式３（療養者名簿）（⑤の場合）'!$BD109+1&lt;=15,IF(NX$19&gt;='様式３（療養者名簿）（⑤の場合）'!$BD109,IF(NX$19&lt;='様式３（療養者名簿）（⑤の場合）'!$BE109,1,0),0),0)</f>
        <v>0</v>
      </c>
      <c r="NY104" s="225">
        <f>IF(NY$19-'様式３（療養者名簿）（⑤の場合）'!$BD109+1&lt;=15,IF(NY$19&gt;='様式３（療養者名簿）（⑤の場合）'!$BD109,IF(NY$19&lt;='様式３（療養者名簿）（⑤の場合）'!$BE109,1,0),0),0)</f>
        <v>0</v>
      </c>
      <c r="NZ104" s="225">
        <f>IF(NZ$19-'様式３（療養者名簿）（⑤の場合）'!$BD109+1&lt;=15,IF(NZ$19&gt;='様式３（療養者名簿）（⑤の場合）'!$BD109,IF(NZ$19&lt;='様式３（療養者名簿）（⑤の場合）'!$BE109,1,0),0),0)</f>
        <v>0</v>
      </c>
      <c r="OA104" s="225">
        <f>IF(OA$19-'様式３（療養者名簿）（⑤の場合）'!$BD109+1&lt;=15,IF(OA$19&gt;='様式３（療養者名簿）（⑤の場合）'!$BD109,IF(OA$19&lt;='様式３（療養者名簿）（⑤の場合）'!$BE109,1,0),0),0)</f>
        <v>0</v>
      </c>
      <c r="OB104" s="225">
        <f>IF(OB$19-'様式３（療養者名簿）（⑤の場合）'!$BD109+1&lt;=15,IF(OB$19&gt;='様式３（療養者名簿）（⑤の場合）'!$BD109,IF(OB$19&lt;='様式３（療養者名簿）（⑤の場合）'!$BE109,1,0),0),0)</f>
        <v>0</v>
      </c>
      <c r="OC104" s="225">
        <f>IF(OC$19-'様式３（療養者名簿）（⑤の場合）'!$BD109+1&lt;=15,IF(OC$19&gt;='様式３（療養者名簿）（⑤の場合）'!$BD109,IF(OC$19&lt;='様式３（療養者名簿）（⑤の場合）'!$BE109,1,0),0),0)</f>
        <v>0</v>
      </c>
      <c r="OD104" s="225">
        <f>IF(OD$19-'様式３（療養者名簿）（⑤の場合）'!$BD109+1&lt;=15,IF(OD$19&gt;='様式３（療養者名簿）（⑤の場合）'!$BD109,IF(OD$19&lt;='様式３（療養者名簿）（⑤の場合）'!$BE109,1,0),0),0)</f>
        <v>0</v>
      </c>
      <c r="OE104" s="225">
        <f>IF(OE$19-'様式３（療養者名簿）（⑤の場合）'!$BD109+1&lt;=15,IF(OE$19&gt;='様式３（療養者名簿）（⑤の場合）'!$BD109,IF(OE$19&lt;='様式３（療養者名簿）（⑤の場合）'!$BE109,1,0),0),0)</f>
        <v>0</v>
      </c>
      <c r="OF104" s="225">
        <f>IF(OF$19-'様式３（療養者名簿）（⑤の場合）'!$BD109+1&lt;=15,IF(OF$19&gt;='様式３（療養者名簿）（⑤の場合）'!$BD109,IF(OF$19&lt;='様式３（療養者名簿）（⑤の場合）'!$BE109,1,0),0),0)</f>
        <v>0</v>
      </c>
      <c r="OG104" s="225">
        <f>IF(OG$19-'様式３（療養者名簿）（⑤の場合）'!$BD109+1&lt;=15,IF(OG$19&gt;='様式３（療養者名簿）（⑤の場合）'!$BD109,IF(OG$19&lt;='様式３（療養者名簿）（⑤の場合）'!$BE109,1,0),0),0)</f>
        <v>0</v>
      </c>
      <c r="OH104" s="225">
        <f>IF(OH$19-'様式３（療養者名簿）（⑤の場合）'!$BD109+1&lt;=15,IF(OH$19&gt;='様式３（療養者名簿）（⑤の場合）'!$BD109,IF(OH$19&lt;='様式３（療養者名簿）（⑤の場合）'!$BE109,1,0),0),0)</f>
        <v>0</v>
      </c>
      <c r="OI104" s="225">
        <f>IF(OI$19-'様式３（療養者名簿）（⑤の場合）'!$BD109+1&lt;=15,IF(OI$19&gt;='様式３（療養者名簿）（⑤の場合）'!$BD109,IF(OI$19&lt;='様式３（療養者名簿）（⑤の場合）'!$BE109,1,0),0),0)</f>
        <v>0</v>
      </c>
      <c r="OJ104" s="225">
        <f>IF(OJ$19-'様式３（療養者名簿）（⑤の場合）'!$BD109+1&lt;=15,IF(OJ$19&gt;='様式３（療養者名簿）（⑤の場合）'!$BD109,IF(OJ$19&lt;='様式３（療養者名簿）（⑤の場合）'!$BE109,1,0),0),0)</f>
        <v>0</v>
      </c>
      <c r="OK104" s="225">
        <f>IF(OK$19-'様式３（療養者名簿）（⑤の場合）'!$BD109+1&lt;=15,IF(OK$19&gt;='様式３（療養者名簿）（⑤の場合）'!$BD109,IF(OK$19&lt;='様式３（療養者名簿）（⑤の場合）'!$BE109,1,0),0),0)</f>
        <v>0</v>
      </c>
      <c r="OL104" s="225">
        <f>IF(OL$19-'様式３（療養者名簿）（⑤の場合）'!$BD109+1&lt;=15,IF(OL$19&gt;='様式３（療養者名簿）（⑤の場合）'!$BD109,IF(OL$19&lt;='様式３（療養者名簿）（⑤の場合）'!$BE109,1,0),0),0)</f>
        <v>0</v>
      </c>
      <c r="OM104" s="225">
        <f>IF(OM$19-'様式３（療養者名簿）（⑤の場合）'!$BD109+1&lt;=15,IF(OM$19&gt;='様式３（療養者名簿）（⑤の場合）'!$BD109,IF(OM$19&lt;='様式３（療養者名簿）（⑤の場合）'!$BE109,1,0),0),0)</f>
        <v>0</v>
      </c>
      <c r="ON104" s="225">
        <f>IF(ON$19-'様式３（療養者名簿）（⑤の場合）'!$BD109+1&lt;=15,IF(ON$19&gt;='様式３（療養者名簿）（⑤の場合）'!$BD109,IF(ON$19&lt;='様式３（療養者名簿）（⑤の場合）'!$BE109,1,0),0),0)</f>
        <v>0</v>
      </c>
      <c r="OO104" s="225">
        <f>IF(OO$19-'様式３（療養者名簿）（⑤の場合）'!$BD109+1&lt;=15,IF(OO$19&gt;='様式３（療養者名簿）（⑤の場合）'!$BD109,IF(OO$19&lt;='様式３（療養者名簿）（⑤の場合）'!$BE109,1,0),0),0)</f>
        <v>0</v>
      </c>
      <c r="OP104" s="225">
        <f>IF(OP$19-'様式３（療養者名簿）（⑤の場合）'!$BD109+1&lt;=15,IF(OP$19&gt;='様式３（療養者名簿）（⑤の場合）'!$BD109,IF(OP$19&lt;='様式３（療養者名簿）（⑤の場合）'!$BE109,1,0),0),0)</f>
        <v>0</v>
      </c>
      <c r="OQ104" s="225">
        <f>IF(OQ$19-'様式３（療養者名簿）（⑤の場合）'!$BD109+1&lt;=15,IF(OQ$19&gt;='様式３（療養者名簿）（⑤の場合）'!$BD109,IF(OQ$19&lt;='様式３（療養者名簿）（⑤の場合）'!$BE109,1,0),0),0)</f>
        <v>0</v>
      </c>
      <c r="OR104" s="225">
        <f>IF(OR$19-'様式３（療養者名簿）（⑤の場合）'!$BD109+1&lt;=15,IF(OR$19&gt;='様式３（療養者名簿）（⑤の場合）'!$BD109,IF(OR$19&lt;='様式３（療養者名簿）（⑤の場合）'!$BE109,1,0),0),0)</f>
        <v>0</v>
      </c>
      <c r="OS104" s="225">
        <f>IF(OS$19-'様式３（療養者名簿）（⑤の場合）'!$BD109+1&lt;=15,IF(OS$19&gt;='様式３（療養者名簿）（⑤の場合）'!$BD109,IF(OS$19&lt;='様式３（療養者名簿）（⑤の場合）'!$BE109,1,0),0),0)</f>
        <v>0</v>
      </c>
      <c r="OT104" s="225">
        <f>IF(OT$19-'様式３（療養者名簿）（⑤の場合）'!$BD109+1&lt;=15,IF(OT$19&gt;='様式３（療養者名簿）（⑤の場合）'!$BD109,IF(OT$19&lt;='様式３（療養者名簿）（⑤の場合）'!$BE109,1,0),0),0)</f>
        <v>0</v>
      </c>
      <c r="OU104" s="225">
        <f>IF(OU$19-'様式３（療養者名簿）（⑤の場合）'!$BD109+1&lt;=15,IF(OU$19&gt;='様式３（療養者名簿）（⑤の場合）'!$BD109,IF(OU$19&lt;='様式３（療養者名簿）（⑤の場合）'!$BE109,1,0),0),0)</f>
        <v>0</v>
      </c>
      <c r="OV104" s="225">
        <f>IF(OV$19-'様式３（療養者名簿）（⑤の場合）'!$BD109+1&lt;=15,IF(OV$19&gt;='様式３（療養者名簿）（⑤の場合）'!$BD109,IF(OV$19&lt;='様式３（療養者名簿）（⑤の場合）'!$BE109,1,0),0),0)</f>
        <v>0</v>
      </c>
      <c r="OW104" s="225">
        <f>IF(OW$19-'様式３（療養者名簿）（⑤の場合）'!$BD109+1&lt;=15,IF(OW$19&gt;='様式３（療養者名簿）（⑤の場合）'!$BD109,IF(OW$19&lt;='様式３（療養者名簿）（⑤の場合）'!$BE109,1,0),0),0)</f>
        <v>0</v>
      </c>
      <c r="OX104" s="225">
        <f>IF(OX$19-'様式３（療養者名簿）（⑤の場合）'!$BD109+1&lt;=15,IF(OX$19&gt;='様式３（療養者名簿）（⑤の場合）'!$BD109,IF(OX$19&lt;='様式３（療養者名簿）（⑤の場合）'!$BE109,1,0),0),0)</f>
        <v>0</v>
      </c>
      <c r="OY104" s="225">
        <f>IF(OY$19-'様式３（療養者名簿）（⑤の場合）'!$BD109+1&lt;=15,IF(OY$19&gt;='様式３（療養者名簿）（⑤の場合）'!$BD109,IF(OY$19&lt;='様式３（療養者名簿）（⑤の場合）'!$BE109,1,0),0),0)</f>
        <v>0</v>
      </c>
      <c r="OZ104" s="225">
        <f>IF(OZ$19-'様式３（療養者名簿）（⑤の場合）'!$BD109+1&lt;=15,IF(OZ$19&gt;='様式３（療養者名簿）（⑤の場合）'!$BD109,IF(OZ$19&lt;='様式３（療養者名簿）（⑤の場合）'!$BE109,1,0),0),0)</f>
        <v>0</v>
      </c>
      <c r="PA104" s="225">
        <f>IF(PA$19-'様式３（療養者名簿）（⑤の場合）'!$BD109+1&lt;=15,IF(PA$19&gt;='様式３（療養者名簿）（⑤の場合）'!$BD109,IF(PA$19&lt;='様式３（療養者名簿）（⑤の場合）'!$BE109,1,0),0),0)</f>
        <v>0</v>
      </c>
      <c r="PB104" s="225">
        <f>IF(PB$19-'様式３（療養者名簿）（⑤の場合）'!$BD109+1&lt;=15,IF(PB$19&gt;='様式３（療養者名簿）（⑤の場合）'!$BD109,IF(PB$19&lt;='様式３（療養者名簿）（⑤の場合）'!$BE109,1,0),0),0)</f>
        <v>0</v>
      </c>
      <c r="PC104" s="225">
        <f>IF(PC$19-'様式３（療養者名簿）（⑤の場合）'!$BD109+1&lt;=15,IF(PC$19&gt;='様式３（療養者名簿）（⑤の場合）'!$BD109,IF(PC$19&lt;='様式３（療養者名簿）（⑤の場合）'!$BE109,1,0),0),0)</f>
        <v>0</v>
      </c>
      <c r="PD104" s="225">
        <f>IF(PD$19-'様式３（療養者名簿）（⑤の場合）'!$BD109+1&lt;=15,IF(PD$19&gt;='様式３（療養者名簿）（⑤の場合）'!$BD109,IF(PD$19&lt;='様式３（療養者名簿）（⑤の場合）'!$BE109,1,0),0),0)</f>
        <v>0</v>
      </c>
      <c r="PE104" s="225">
        <f>IF(PE$19-'様式３（療養者名簿）（⑤の場合）'!$BD109+1&lt;=15,IF(PE$19&gt;='様式３（療養者名簿）（⑤の場合）'!$BD109,IF(PE$19&lt;='様式３（療養者名簿）（⑤の場合）'!$BE109,1,0),0),0)</f>
        <v>0</v>
      </c>
      <c r="PF104" s="225">
        <f>IF(PF$19-'様式３（療養者名簿）（⑤の場合）'!$BD109+1&lt;=15,IF(PF$19&gt;='様式３（療養者名簿）（⑤の場合）'!$BD109,IF(PF$19&lt;='様式３（療養者名簿）（⑤の場合）'!$BE109,1,0),0),0)</f>
        <v>0</v>
      </c>
      <c r="PG104" s="225">
        <f>IF(PG$19-'様式３（療養者名簿）（⑤の場合）'!$BD109+1&lt;=15,IF(PG$19&gt;='様式３（療養者名簿）（⑤の場合）'!$BD109,IF(PG$19&lt;='様式３（療養者名簿）（⑤の場合）'!$BE109,1,0),0),0)</f>
        <v>0</v>
      </c>
      <c r="PH104" s="225">
        <f>IF(PH$19-'様式３（療養者名簿）（⑤の場合）'!$BD109+1&lt;=15,IF(PH$19&gt;='様式３（療養者名簿）（⑤の場合）'!$BD109,IF(PH$19&lt;='様式３（療養者名簿）（⑤の場合）'!$BE109,1,0),0),0)</f>
        <v>0</v>
      </c>
      <c r="PI104" s="225">
        <f>IF(PI$19-'様式３（療養者名簿）（⑤の場合）'!$BD109+1&lt;=15,IF(PI$19&gt;='様式３（療養者名簿）（⑤の場合）'!$BD109,IF(PI$19&lt;='様式３（療養者名簿）（⑤の場合）'!$BE109,1,0),0),0)</f>
        <v>0</v>
      </c>
      <c r="PJ104" s="225">
        <f>IF(PJ$19-'様式３（療養者名簿）（⑤の場合）'!$BD109+1&lt;=15,IF(PJ$19&gt;='様式３（療養者名簿）（⑤の場合）'!$BD109,IF(PJ$19&lt;='様式３（療養者名簿）（⑤の場合）'!$BE109,1,0),0),0)</f>
        <v>0</v>
      </c>
      <c r="PK104" s="225">
        <f>IF(PK$19-'様式３（療養者名簿）（⑤の場合）'!$BD109+1&lt;=15,IF(PK$19&gt;='様式３（療養者名簿）（⑤の場合）'!$BD109,IF(PK$19&lt;='様式３（療養者名簿）（⑤の場合）'!$BE109,1,0),0),0)</f>
        <v>0</v>
      </c>
      <c r="PL104" s="225">
        <f>IF(PL$19-'様式３（療養者名簿）（⑤の場合）'!$BD109+1&lt;=15,IF(PL$19&gt;='様式３（療養者名簿）（⑤の場合）'!$BD109,IF(PL$19&lt;='様式３（療養者名簿）（⑤の場合）'!$BE109,1,0),0),0)</f>
        <v>0</v>
      </c>
      <c r="PM104" s="225">
        <f>IF(PM$19-'様式３（療養者名簿）（⑤の場合）'!$BD109+1&lt;=15,IF(PM$19&gt;='様式３（療養者名簿）（⑤の場合）'!$BD109,IF(PM$19&lt;='様式３（療養者名簿）（⑤の場合）'!$BE109,1,0),0),0)</f>
        <v>0</v>
      </c>
      <c r="PN104" s="225">
        <f>IF(PN$19-'様式３（療養者名簿）（⑤の場合）'!$BD109+1&lt;=15,IF(PN$19&gt;='様式３（療養者名簿）（⑤の場合）'!$BD109,IF(PN$19&lt;='様式３（療養者名簿）（⑤の場合）'!$BE109,1,0),0),0)</f>
        <v>0</v>
      </c>
      <c r="PO104" s="225">
        <f>IF(PO$19-'様式３（療養者名簿）（⑤の場合）'!$BD109+1&lt;=15,IF(PO$19&gt;='様式３（療養者名簿）（⑤の場合）'!$BD109,IF(PO$19&lt;='様式３（療養者名簿）（⑤の場合）'!$BE109,1,0),0),0)</f>
        <v>0</v>
      </c>
      <c r="PP104" s="225">
        <f>IF(PP$19-'様式３（療養者名簿）（⑤の場合）'!$BD109+1&lt;=15,IF(PP$19&gt;='様式３（療養者名簿）（⑤の場合）'!$BD109,IF(PP$19&lt;='様式３（療養者名簿）（⑤の場合）'!$BE109,1,0),0),0)</f>
        <v>0</v>
      </c>
      <c r="PQ104" s="225">
        <f>IF(PQ$19-'様式３（療養者名簿）（⑤の場合）'!$BD109+1&lt;=15,IF(PQ$19&gt;='様式３（療養者名簿）（⑤の場合）'!$BD109,IF(PQ$19&lt;='様式３（療養者名簿）（⑤の場合）'!$BE109,1,0),0),0)</f>
        <v>0</v>
      </c>
      <c r="PR104" s="225">
        <f>IF(PR$19-'様式３（療養者名簿）（⑤の場合）'!$BD109+1&lt;=15,IF(PR$19&gt;='様式３（療養者名簿）（⑤の場合）'!$BD109,IF(PR$19&lt;='様式３（療養者名簿）（⑤の場合）'!$BE109,1,0),0),0)</f>
        <v>0</v>
      </c>
      <c r="PS104" s="225">
        <f>IF(PS$19-'様式３（療養者名簿）（⑤の場合）'!$BD109+1&lt;=15,IF(PS$19&gt;='様式３（療養者名簿）（⑤の場合）'!$BD109,IF(PS$19&lt;='様式３（療養者名簿）（⑤の場合）'!$BE109,1,0),0),0)</f>
        <v>0</v>
      </c>
      <c r="PT104" s="225">
        <f>IF(PT$19-'様式３（療養者名簿）（⑤の場合）'!$BD109+1&lt;=15,IF(PT$19&gt;='様式３（療養者名簿）（⑤の場合）'!$BD109,IF(PT$19&lt;='様式３（療養者名簿）（⑤の場合）'!$BE109,1,0),0),0)</f>
        <v>0</v>
      </c>
      <c r="PU104" s="225">
        <f>IF(PU$19-'様式３（療養者名簿）（⑤の場合）'!$BD109+1&lt;=15,IF(PU$19&gt;='様式３（療養者名簿）（⑤の場合）'!$BD109,IF(PU$19&lt;='様式３（療養者名簿）（⑤の場合）'!$BE109,1,0),0),0)</f>
        <v>0</v>
      </c>
      <c r="PV104" s="225">
        <f>IF(PV$19-'様式３（療養者名簿）（⑤の場合）'!$BD109+1&lt;=15,IF(PV$19&gt;='様式３（療養者名簿）（⑤の場合）'!$BD109,IF(PV$19&lt;='様式３（療養者名簿）（⑤の場合）'!$BE109,1,0),0),0)</f>
        <v>0</v>
      </c>
      <c r="PW104" s="225">
        <f>IF(PW$19-'様式３（療養者名簿）（⑤の場合）'!$BD109+1&lt;=15,IF(PW$19&gt;='様式３（療養者名簿）（⑤の場合）'!$BD109,IF(PW$19&lt;='様式３（療養者名簿）（⑤の場合）'!$BE109,1,0),0),0)</f>
        <v>0</v>
      </c>
      <c r="PX104" s="225">
        <f>IF(PX$19-'様式３（療養者名簿）（⑤の場合）'!$BD109+1&lt;=15,IF(PX$19&gt;='様式３（療養者名簿）（⑤の場合）'!$BD109,IF(PX$19&lt;='様式３（療養者名簿）（⑤の場合）'!$BE109,1,0),0),0)</f>
        <v>0</v>
      </c>
      <c r="PY104" s="225">
        <f>IF(PY$19-'様式３（療養者名簿）（⑤の場合）'!$BD109+1&lt;=15,IF(PY$19&gt;='様式３（療養者名簿）（⑤の場合）'!$BD109,IF(PY$19&lt;='様式３（療養者名簿）（⑤の場合）'!$BE109,1,0),0),0)</f>
        <v>0</v>
      </c>
      <c r="PZ104" s="225">
        <f>IF(PZ$19-'様式３（療養者名簿）（⑤の場合）'!$BD109+1&lt;=15,IF(PZ$19&gt;='様式３（療養者名簿）（⑤の場合）'!$BD109,IF(PZ$19&lt;='様式３（療養者名簿）（⑤の場合）'!$BE109,1,0),0),0)</f>
        <v>0</v>
      </c>
      <c r="QA104" s="225">
        <f>IF(QA$19-'様式３（療養者名簿）（⑤の場合）'!$BD109+1&lt;=15,IF(QA$19&gt;='様式３（療養者名簿）（⑤の場合）'!$BD109,IF(QA$19&lt;='様式３（療養者名簿）（⑤の場合）'!$BE109,1,0),0),0)</f>
        <v>0</v>
      </c>
      <c r="QB104" s="225">
        <f>IF(QB$19-'様式３（療養者名簿）（⑤の場合）'!$BD109+1&lt;=15,IF(QB$19&gt;='様式３（療養者名簿）（⑤の場合）'!$BD109,IF(QB$19&lt;='様式３（療養者名簿）（⑤の場合）'!$BE109,1,0),0),0)</f>
        <v>0</v>
      </c>
      <c r="QC104" s="225">
        <f>IF(QC$19-'様式３（療養者名簿）（⑤の場合）'!$BD109+1&lt;=15,IF(QC$19&gt;='様式３（療養者名簿）（⑤の場合）'!$BD109,IF(QC$19&lt;='様式３（療養者名簿）（⑤の場合）'!$BE109,1,0),0),0)</f>
        <v>0</v>
      </c>
      <c r="QD104" s="225">
        <f>IF(QD$19-'様式３（療養者名簿）（⑤の場合）'!$BD109+1&lt;=15,IF(QD$19&gt;='様式３（療養者名簿）（⑤の場合）'!$BD109,IF(QD$19&lt;='様式３（療養者名簿）（⑤の場合）'!$BE109,1,0),0),0)</f>
        <v>0</v>
      </c>
      <c r="QE104" s="225">
        <f>IF(QE$19-'様式３（療養者名簿）（⑤の場合）'!$BD109+1&lt;=15,IF(QE$19&gt;='様式３（療養者名簿）（⑤の場合）'!$BD109,IF(QE$19&lt;='様式３（療養者名簿）（⑤の場合）'!$BE109,1,0),0),0)</f>
        <v>0</v>
      </c>
      <c r="QF104" s="225">
        <f>IF(QF$19-'様式３（療養者名簿）（⑤の場合）'!$BD109+1&lt;=15,IF(QF$19&gt;='様式３（療養者名簿）（⑤の場合）'!$BD109,IF(QF$19&lt;='様式３（療養者名簿）（⑤の場合）'!$BE109,1,0),0),0)</f>
        <v>0</v>
      </c>
      <c r="QG104" s="225">
        <f>IF(QG$19-'様式３（療養者名簿）（⑤の場合）'!$BD109+1&lt;=15,IF(QG$19&gt;='様式３（療養者名簿）（⑤の場合）'!$BD109,IF(QG$19&lt;='様式３（療養者名簿）（⑤の場合）'!$BE109,1,0),0),0)</f>
        <v>0</v>
      </c>
      <c r="QH104" s="225">
        <f>IF(QH$19-'様式３（療養者名簿）（⑤の場合）'!$BD109+1&lt;=15,IF(QH$19&gt;='様式３（療養者名簿）（⑤の場合）'!$BD109,IF(QH$19&lt;='様式３（療養者名簿）（⑤の場合）'!$BE109,1,0),0),0)</f>
        <v>0</v>
      </c>
      <c r="QI104" s="225">
        <f>IF(QI$19-'様式３（療養者名簿）（⑤の場合）'!$BD109+1&lt;=15,IF(QI$19&gt;='様式３（療養者名簿）（⑤の場合）'!$BD109,IF(QI$19&lt;='様式３（療養者名簿）（⑤の場合）'!$BE109,1,0),0),0)</f>
        <v>0</v>
      </c>
      <c r="QJ104" s="225">
        <f>IF(QJ$19-'様式３（療養者名簿）（⑤の場合）'!$BD109+1&lt;=15,IF(QJ$19&gt;='様式３（療養者名簿）（⑤の場合）'!$BD109,IF(QJ$19&lt;='様式３（療養者名簿）（⑤の場合）'!$BE109,1,0),0),0)</f>
        <v>0</v>
      </c>
      <c r="QK104" s="225">
        <f>IF(QK$19-'様式３（療養者名簿）（⑤の場合）'!$BD109+1&lt;=15,IF(QK$19&gt;='様式３（療養者名簿）（⑤の場合）'!$BD109,IF(QK$19&lt;='様式３（療養者名簿）（⑤の場合）'!$BE109,1,0),0),0)</f>
        <v>0</v>
      </c>
      <c r="QL104" s="225">
        <f>IF(QL$19-'様式３（療養者名簿）（⑤の場合）'!$BD109+1&lt;=15,IF(QL$19&gt;='様式３（療養者名簿）（⑤の場合）'!$BD109,IF(QL$19&lt;='様式３（療養者名簿）（⑤の場合）'!$BE109,1,0),0),0)</f>
        <v>0</v>
      </c>
      <c r="QM104" s="225">
        <f>IF(QM$19-'様式３（療養者名簿）（⑤の場合）'!$BD109+1&lt;=15,IF(QM$19&gt;='様式３（療養者名簿）（⑤の場合）'!$BD109,IF(QM$19&lt;='様式３（療養者名簿）（⑤の場合）'!$BE109,1,0),0),0)</f>
        <v>0</v>
      </c>
      <c r="QN104" s="225">
        <f>IF(QN$19-'様式３（療養者名簿）（⑤の場合）'!$BD109+1&lt;=15,IF(QN$19&gt;='様式３（療養者名簿）（⑤の場合）'!$BD109,IF(QN$19&lt;='様式３（療養者名簿）（⑤の場合）'!$BE109,1,0),0),0)</f>
        <v>0</v>
      </c>
      <c r="QO104" s="225">
        <f>IF(QO$19-'様式３（療養者名簿）（⑤の場合）'!$BD109+1&lt;=15,IF(QO$19&gt;='様式３（療養者名簿）（⑤の場合）'!$BD109,IF(QO$19&lt;='様式３（療養者名簿）（⑤の場合）'!$BE109,1,0),0),0)</f>
        <v>0</v>
      </c>
      <c r="QP104" s="225">
        <f>IF(QP$19-'様式３（療養者名簿）（⑤の場合）'!$BD109+1&lt;=15,IF(QP$19&gt;='様式３（療養者名簿）（⑤の場合）'!$BD109,IF(QP$19&lt;='様式３（療養者名簿）（⑤の場合）'!$BE109,1,0),0),0)</f>
        <v>0</v>
      </c>
      <c r="QQ104" s="225">
        <f>IF(QQ$19-'様式３（療養者名簿）（⑤の場合）'!$BD109+1&lt;=15,IF(QQ$19&gt;='様式３（療養者名簿）（⑤の場合）'!$BD109,IF(QQ$19&lt;='様式３（療養者名簿）（⑤の場合）'!$BE109,1,0),0),0)</f>
        <v>0</v>
      </c>
      <c r="QR104" s="225">
        <f>IF(QR$19-'様式３（療養者名簿）（⑤の場合）'!$BD109+1&lt;=15,IF(QR$19&gt;='様式３（療養者名簿）（⑤の場合）'!$BD109,IF(QR$19&lt;='様式３（療養者名簿）（⑤の場合）'!$BE109,1,0),0),0)</f>
        <v>0</v>
      </c>
      <c r="QS104" s="225">
        <f>IF(QS$19-'様式３（療養者名簿）（⑤の場合）'!$BD109+1&lt;=15,IF(QS$19&gt;='様式３（療養者名簿）（⑤の場合）'!$BD109,IF(QS$19&lt;='様式３（療養者名簿）（⑤の場合）'!$BE109,1,0),0),0)</f>
        <v>0</v>
      </c>
      <c r="QT104" s="225">
        <f>IF(QT$19-'様式３（療養者名簿）（⑤の場合）'!$BD109+1&lt;=15,IF(QT$19&gt;='様式３（療養者名簿）（⑤の場合）'!$BD109,IF(QT$19&lt;='様式３（療養者名簿）（⑤の場合）'!$BE109,1,0),0),0)</f>
        <v>0</v>
      </c>
      <c r="QU104" s="225">
        <f>IF(QU$19-'様式３（療養者名簿）（⑤の場合）'!$BD109+1&lt;=15,IF(QU$19&gt;='様式３（療養者名簿）（⑤の場合）'!$BD109,IF(QU$19&lt;='様式３（療養者名簿）（⑤の場合）'!$BE109,1,0),0),0)</f>
        <v>0</v>
      </c>
      <c r="QV104" s="225">
        <f>IF(QV$19-'様式３（療養者名簿）（⑤の場合）'!$BD109+1&lt;=15,IF(QV$19&gt;='様式３（療養者名簿）（⑤の場合）'!$BD109,IF(QV$19&lt;='様式３（療養者名簿）（⑤の場合）'!$BE109,1,0),0),0)</f>
        <v>0</v>
      </c>
      <c r="QW104" s="225">
        <f>IF(QW$19-'様式３（療養者名簿）（⑤の場合）'!$BD109+1&lt;=15,IF(QW$19&gt;='様式３（療養者名簿）（⑤の場合）'!$BD109,IF(QW$19&lt;='様式３（療養者名簿）（⑤の場合）'!$BE109,1,0),0),0)</f>
        <v>0</v>
      </c>
      <c r="QX104" s="225">
        <f>IF(QX$19-'様式３（療養者名簿）（⑤の場合）'!$BD109+1&lt;=15,IF(QX$19&gt;='様式３（療養者名簿）（⑤の場合）'!$BD109,IF(QX$19&lt;='様式３（療養者名簿）（⑤の場合）'!$BE109,1,0),0),0)</f>
        <v>0</v>
      </c>
      <c r="QY104" s="225">
        <f>IF(QY$19-'様式３（療養者名簿）（⑤の場合）'!$BD109+1&lt;=15,IF(QY$19&gt;='様式３（療養者名簿）（⑤の場合）'!$BD109,IF(QY$19&lt;='様式３（療養者名簿）（⑤の場合）'!$BE109,1,0),0),0)</f>
        <v>0</v>
      </c>
      <c r="QZ104" s="225">
        <f>IF(QZ$19-'様式３（療養者名簿）（⑤の場合）'!$BD109+1&lt;=15,IF(QZ$19&gt;='様式３（療養者名簿）（⑤の場合）'!$BD109,IF(QZ$19&lt;='様式３（療養者名簿）（⑤の場合）'!$BE109,1,0),0),0)</f>
        <v>0</v>
      </c>
      <c r="RA104" s="225">
        <f>IF(RA$19-'様式３（療養者名簿）（⑤の場合）'!$BD109+1&lt;=15,IF(RA$19&gt;='様式３（療養者名簿）（⑤の場合）'!$BD109,IF(RA$19&lt;='様式３（療養者名簿）（⑤の場合）'!$BE109,1,0),0),0)</f>
        <v>0</v>
      </c>
      <c r="RB104" s="225">
        <f>IF(RB$19-'様式３（療養者名簿）（⑤の場合）'!$BD109+1&lt;=15,IF(RB$19&gt;='様式３（療養者名簿）（⑤の場合）'!$BD109,IF(RB$19&lt;='様式３（療養者名簿）（⑤の場合）'!$BE109,1,0),0),0)</f>
        <v>0</v>
      </c>
      <c r="RC104" s="225">
        <f>IF(RC$19-'様式３（療養者名簿）（⑤の場合）'!$BD109+1&lt;=15,IF(RC$19&gt;='様式３（療養者名簿）（⑤の場合）'!$BD109,IF(RC$19&lt;='様式３（療養者名簿）（⑤の場合）'!$BE109,1,0),0),0)</f>
        <v>0</v>
      </c>
      <c r="RD104" s="225">
        <f>IF(RD$19-'様式３（療養者名簿）（⑤の場合）'!$BD109+1&lt;=15,IF(RD$19&gt;='様式３（療養者名簿）（⑤の場合）'!$BD109,IF(RD$19&lt;='様式３（療養者名簿）（⑤の場合）'!$BE109,1,0),0),0)</f>
        <v>0</v>
      </c>
      <c r="RE104" s="225">
        <f>IF(RE$19-'様式３（療養者名簿）（⑤の場合）'!$BD109+1&lt;=15,IF(RE$19&gt;='様式３（療養者名簿）（⑤の場合）'!$BD109,IF(RE$19&lt;='様式３（療養者名簿）（⑤の場合）'!$BE109,1,0),0),0)</f>
        <v>0</v>
      </c>
      <c r="RF104" s="225">
        <f>IF(RF$19-'様式３（療養者名簿）（⑤の場合）'!$BD109+1&lt;=15,IF(RF$19&gt;='様式３（療養者名簿）（⑤の場合）'!$BD109,IF(RF$19&lt;='様式３（療養者名簿）（⑤の場合）'!$BE109,1,0),0),0)</f>
        <v>0</v>
      </c>
      <c r="RG104" s="225">
        <f>IF(RG$19-'様式３（療養者名簿）（⑤の場合）'!$BD109+1&lt;=15,IF(RG$19&gt;='様式３（療養者名簿）（⑤の場合）'!$BD109,IF(RG$19&lt;='様式３（療養者名簿）（⑤の場合）'!$BE109,1,0),0),0)</f>
        <v>0</v>
      </c>
      <c r="RH104" s="225">
        <f>IF(RH$19-'様式３（療養者名簿）（⑤の場合）'!$BD109+1&lt;=15,IF(RH$19&gt;='様式３（療養者名簿）（⑤の場合）'!$BD109,IF(RH$19&lt;='様式３（療養者名簿）（⑤の場合）'!$BE109,1,0),0),0)</f>
        <v>0</v>
      </c>
      <c r="RI104" s="225">
        <f>IF(RI$19-'様式３（療養者名簿）（⑤の場合）'!$BD109+1&lt;=15,IF(RI$19&gt;='様式３（療養者名簿）（⑤の場合）'!$BD109,IF(RI$19&lt;='様式３（療養者名簿）（⑤の場合）'!$BE109,1,0),0),0)</f>
        <v>0</v>
      </c>
      <c r="RJ104" s="225">
        <f>IF(RJ$19-'様式３（療養者名簿）（⑤の場合）'!$BD109+1&lt;=15,IF(RJ$19&gt;='様式３（療養者名簿）（⑤の場合）'!$BD109,IF(RJ$19&lt;='様式３（療養者名簿）（⑤の場合）'!$BE109,1,0),0),0)</f>
        <v>0</v>
      </c>
      <c r="RK104" s="225">
        <f>IF(RK$19-'様式３（療養者名簿）（⑤の場合）'!$BD109+1&lt;=15,IF(RK$19&gt;='様式３（療養者名簿）（⑤の場合）'!$BD109,IF(RK$19&lt;='様式３（療養者名簿）（⑤の場合）'!$BE109,1,0),0),0)</f>
        <v>0</v>
      </c>
      <c r="RL104" s="225">
        <f>IF(RL$19-'様式３（療養者名簿）（⑤の場合）'!$BD109+1&lt;=15,IF(RL$19&gt;='様式３（療養者名簿）（⑤の場合）'!$BD109,IF(RL$19&lt;='様式３（療養者名簿）（⑤の場合）'!$BE109,1,0),0),0)</f>
        <v>0</v>
      </c>
      <c r="RM104" s="225">
        <f>IF(RM$19-'様式３（療養者名簿）（⑤の場合）'!$BD109+1&lt;=15,IF(RM$19&gt;='様式３（療養者名簿）（⑤の場合）'!$BD109,IF(RM$19&lt;='様式３（療養者名簿）（⑤の場合）'!$BE109,1,0),0),0)</f>
        <v>0</v>
      </c>
      <c r="RN104" s="225">
        <f>IF(RN$19-'様式３（療養者名簿）（⑤の場合）'!$BD109+1&lt;=15,IF(RN$19&gt;='様式３（療養者名簿）（⑤の場合）'!$BD109,IF(RN$19&lt;='様式３（療養者名簿）（⑤の場合）'!$BE109,1,0),0),0)</f>
        <v>0</v>
      </c>
      <c r="RO104" s="225">
        <f>IF(RO$19-'様式３（療養者名簿）（⑤の場合）'!$BD109+1&lt;=15,IF(RO$19&gt;='様式３（療養者名簿）（⑤の場合）'!$BD109,IF(RO$19&lt;='様式３（療養者名簿）（⑤の場合）'!$BE109,1,0),0),0)</f>
        <v>0</v>
      </c>
      <c r="RP104" s="225">
        <f>IF(RP$19-'様式３（療養者名簿）（⑤の場合）'!$BD109+1&lt;=15,IF(RP$19&gt;='様式３（療養者名簿）（⑤の場合）'!$BD109,IF(RP$19&lt;='様式３（療養者名簿）（⑤の場合）'!$BE109,1,0),0),0)</f>
        <v>0</v>
      </c>
      <c r="RQ104" s="225">
        <f>IF(RQ$19-'様式３（療養者名簿）（⑤の場合）'!$BD109+1&lt;=15,IF(RQ$19&gt;='様式３（療養者名簿）（⑤の場合）'!$BD109,IF(RQ$19&lt;='様式３（療養者名簿）（⑤の場合）'!$BE109,1,0),0),0)</f>
        <v>0</v>
      </c>
      <c r="RR104" s="225">
        <f>IF(RR$19-'様式３（療養者名簿）（⑤の場合）'!$BD109+1&lt;=15,IF(RR$19&gt;='様式３（療養者名簿）（⑤の場合）'!$BD109,IF(RR$19&lt;='様式３（療養者名簿）（⑤の場合）'!$BE109,1,0),0),0)</f>
        <v>0</v>
      </c>
      <c r="RS104" s="225">
        <f>IF(RS$19-'様式３（療養者名簿）（⑤の場合）'!$BD109+1&lt;=15,IF(RS$19&gt;='様式３（療養者名簿）（⑤の場合）'!$BD109,IF(RS$19&lt;='様式３（療養者名簿）（⑤の場合）'!$BE109,1,0),0),0)</f>
        <v>0</v>
      </c>
      <c r="RT104" s="225">
        <f>IF(RT$19-'様式３（療養者名簿）（⑤の場合）'!$BD109+1&lt;=15,IF(RT$19&gt;='様式３（療養者名簿）（⑤の場合）'!$BD109,IF(RT$19&lt;='様式３（療養者名簿）（⑤の場合）'!$BE109,1,0),0),0)</f>
        <v>0</v>
      </c>
      <c r="RU104" s="225">
        <f>IF(RU$19-'様式３（療養者名簿）（⑤の場合）'!$BD109+1&lt;=15,IF(RU$19&gt;='様式３（療養者名簿）（⑤の場合）'!$BD109,IF(RU$19&lt;='様式３（療養者名簿）（⑤の場合）'!$BE109,1,0),0),0)</f>
        <v>0</v>
      </c>
      <c r="RV104" s="225">
        <f>IF(RV$19-'様式３（療養者名簿）（⑤の場合）'!$BD109+1&lt;=15,IF(RV$19&gt;='様式３（療養者名簿）（⑤の場合）'!$BD109,IF(RV$19&lt;='様式３（療養者名簿）（⑤の場合）'!$BE109,1,0),0),0)</f>
        <v>0</v>
      </c>
      <c r="RW104" s="225">
        <f>IF(RW$19-'様式３（療養者名簿）（⑤の場合）'!$BD109+1&lt;=15,IF(RW$19&gt;='様式３（療養者名簿）（⑤の場合）'!$BD109,IF(RW$19&lt;='様式３（療養者名簿）（⑤の場合）'!$BE109,1,0),0),0)</f>
        <v>0</v>
      </c>
      <c r="RX104" s="225">
        <f>IF(RX$19-'様式３（療養者名簿）（⑤の場合）'!$BD109+1&lt;=15,IF(RX$19&gt;='様式３（療養者名簿）（⑤の場合）'!$BD109,IF(RX$19&lt;='様式３（療養者名簿）（⑤の場合）'!$BE109,1,0),0),0)</f>
        <v>0</v>
      </c>
      <c r="RY104" s="225">
        <f>IF(RY$19-'様式３（療養者名簿）（⑤の場合）'!$BD109+1&lt;=15,IF(RY$19&gt;='様式３（療養者名簿）（⑤の場合）'!$BD109,IF(RY$19&lt;='様式３（療養者名簿）（⑤の場合）'!$BE109,1,0),0),0)</f>
        <v>0</v>
      </c>
      <c r="RZ104" s="225">
        <f>IF(RZ$19-'様式３（療養者名簿）（⑤の場合）'!$BD109+1&lt;=15,IF(RZ$19&gt;='様式３（療養者名簿）（⑤の場合）'!$BD109,IF(RZ$19&lt;='様式３（療養者名簿）（⑤の場合）'!$BE109,1,0),0),0)</f>
        <v>0</v>
      </c>
      <c r="SA104" s="225">
        <f>IF(SA$19-'様式３（療養者名簿）（⑤の場合）'!$BD109+1&lt;=15,IF(SA$19&gt;='様式３（療養者名簿）（⑤の場合）'!$BD109,IF(SA$19&lt;='様式３（療養者名簿）（⑤の場合）'!$BE109,1,0),0),0)</f>
        <v>0</v>
      </c>
      <c r="SB104" s="225">
        <f>IF(SB$19-'様式３（療養者名簿）（⑤の場合）'!$BD109+1&lt;=15,IF(SB$19&gt;='様式３（療養者名簿）（⑤の場合）'!$BD109,IF(SB$19&lt;='様式３（療養者名簿）（⑤の場合）'!$BE109,1,0),0),0)</f>
        <v>0</v>
      </c>
      <c r="SC104" s="225">
        <f>IF(SC$19-'様式３（療養者名簿）（⑤の場合）'!$BD109+1&lt;=15,IF(SC$19&gt;='様式３（療養者名簿）（⑤の場合）'!$BD109,IF(SC$19&lt;='様式３（療養者名簿）（⑤の場合）'!$BE109,1,0),0),0)</f>
        <v>0</v>
      </c>
      <c r="SD104" s="225">
        <f>IF(SD$19-'様式３（療養者名簿）（⑤の場合）'!$BD109+1&lt;=15,IF(SD$19&gt;='様式３（療養者名簿）（⑤の場合）'!$BD109,IF(SD$19&lt;='様式３（療養者名簿）（⑤の場合）'!$BE109,1,0),0),0)</f>
        <v>0</v>
      </c>
      <c r="SE104" s="225">
        <f>IF(SE$19-'様式３（療養者名簿）（⑤の場合）'!$BD109+1&lt;=15,IF(SE$19&gt;='様式３（療養者名簿）（⑤の場合）'!$BD109,IF(SE$19&lt;='様式３（療養者名簿）（⑤の場合）'!$BE109,1,0),0),0)</f>
        <v>0</v>
      </c>
      <c r="SF104" s="225">
        <f>IF(SF$19-'様式３（療養者名簿）（⑤の場合）'!$BD109+1&lt;=15,IF(SF$19&gt;='様式３（療養者名簿）（⑤の場合）'!$BD109,IF(SF$19&lt;='様式３（療養者名簿）（⑤の場合）'!$BE109,1,0),0),0)</f>
        <v>0</v>
      </c>
      <c r="SG104" s="225">
        <f>IF(SG$19-'様式３（療養者名簿）（⑤の場合）'!$BD109+1&lt;=15,IF(SG$19&gt;='様式３（療養者名簿）（⑤の場合）'!$BD109,IF(SG$19&lt;='様式３（療養者名簿）（⑤の場合）'!$BE109,1,0),0),0)</f>
        <v>0</v>
      </c>
      <c r="SH104" s="225">
        <f>IF(SH$19-'様式３（療養者名簿）（⑤の場合）'!$BD109+1&lt;=15,IF(SH$19&gt;='様式３（療養者名簿）（⑤の場合）'!$BD109,IF(SH$19&lt;='様式３（療養者名簿）（⑤の場合）'!$BE109,1,0),0),0)</f>
        <v>0</v>
      </c>
      <c r="SI104" s="225">
        <f>IF(SI$19-'様式３（療養者名簿）（⑤の場合）'!$BD109+1&lt;=15,IF(SI$19&gt;='様式３（療養者名簿）（⑤の場合）'!$BD109,IF(SI$19&lt;='様式３（療養者名簿）（⑤の場合）'!$BE109,1,0),0),0)</f>
        <v>0</v>
      </c>
      <c r="SJ104" s="225">
        <f>IF(SJ$19-'様式３（療養者名簿）（⑤の場合）'!$BD109+1&lt;=15,IF(SJ$19&gt;='様式３（療養者名簿）（⑤の場合）'!$BD109,IF(SJ$19&lt;='様式３（療養者名簿）（⑤の場合）'!$BE109,1,0),0),0)</f>
        <v>0</v>
      </c>
      <c r="SK104" s="225">
        <f>IF(SK$19-'様式３（療養者名簿）（⑤の場合）'!$BD109+1&lt;=15,IF(SK$19&gt;='様式３（療養者名簿）（⑤の場合）'!$BD109,IF(SK$19&lt;='様式３（療養者名簿）（⑤の場合）'!$BE109,1,0),0),0)</f>
        <v>0</v>
      </c>
      <c r="SL104" s="225">
        <f>IF(SL$19-'様式３（療養者名簿）（⑤の場合）'!$BD109+1&lt;=15,IF(SL$19&gt;='様式３（療養者名簿）（⑤の場合）'!$BD109,IF(SL$19&lt;='様式３（療養者名簿）（⑤の場合）'!$BE109,1,0),0),0)</f>
        <v>0</v>
      </c>
      <c r="SM104" s="225">
        <f>IF(SM$19-'様式３（療養者名簿）（⑤の場合）'!$BD109+1&lt;=15,IF(SM$19&gt;='様式３（療養者名簿）（⑤の場合）'!$BD109,IF(SM$19&lt;='様式３（療養者名簿）（⑤の場合）'!$BE109,1,0),0),0)</f>
        <v>0</v>
      </c>
      <c r="SN104" s="225">
        <f>IF(SN$19-'様式３（療養者名簿）（⑤の場合）'!$BD109+1&lt;=15,IF(SN$19&gt;='様式３（療養者名簿）（⑤の場合）'!$BD109,IF(SN$19&lt;='様式３（療養者名簿）（⑤の場合）'!$BE109,1,0),0),0)</f>
        <v>0</v>
      </c>
      <c r="SO104" s="225">
        <f>IF(SO$19-'様式３（療養者名簿）（⑤の場合）'!$BD109+1&lt;=15,IF(SO$19&gt;='様式３（療養者名簿）（⑤の場合）'!$BD109,IF(SO$19&lt;='様式３（療養者名簿）（⑤の場合）'!$BE109,1,0),0),0)</f>
        <v>0</v>
      </c>
      <c r="SP104" s="225">
        <f>IF(SP$19-'様式３（療養者名簿）（⑤の場合）'!$BD109+1&lt;=15,IF(SP$19&gt;='様式３（療養者名簿）（⑤の場合）'!$BD109,IF(SP$19&lt;='様式３（療養者名簿）（⑤の場合）'!$BE109,1,0),0),0)</f>
        <v>0</v>
      </c>
      <c r="SQ104" s="225">
        <f>IF(SQ$19-'様式３（療養者名簿）（⑤の場合）'!$BD109+1&lt;=15,IF(SQ$19&gt;='様式３（療養者名簿）（⑤の場合）'!$BD109,IF(SQ$19&lt;='様式３（療養者名簿）（⑤の場合）'!$BE109,1,0),0),0)</f>
        <v>0</v>
      </c>
      <c r="SR104" s="225">
        <f>IF(SR$19-'様式３（療養者名簿）（⑤の場合）'!$BD109+1&lt;=15,IF(SR$19&gt;='様式３（療養者名簿）（⑤の場合）'!$BD109,IF(SR$19&lt;='様式３（療養者名簿）（⑤の場合）'!$BE109,1,0),0),0)</f>
        <v>0</v>
      </c>
      <c r="SS104" s="225">
        <f>IF(SS$19-'様式３（療養者名簿）（⑤の場合）'!$BD109+1&lt;=15,IF(SS$19&gt;='様式３（療養者名簿）（⑤の場合）'!$BD109,IF(SS$19&lt;='様式３（療養者名簿）（⑤の場合）'!$BE109,1,0),0),0)</f>
        <v>0</v>
      </c>
      <c r="ST104" s="225">
        <f>IF(ST$19-'様式３（療養者名簿）（⑤の場合）'!$BD109+1&lt;=15,IF(ST$19&gt;='様式３（療養者名簿）（⑤の場合）'!$BD109,IF(ST$19&lt;='様式３（療養者名簿）（⑤の場合）'!$BE109,1,0),0),0)</f>
        <v>0</v>
      </c>
      <c r="SU104" s="225">
        <f>IF(SU$19-'様式３（療養者名簿）（⑤の場合）'!$BD109+1&lt;=15,IF(SU$19&gt;='様式３（療養者名簿）（⑤の場合）'!$BD109,IF(SU$19&lt;='様式３（療養者名簿）（⑤の場合）'!$BE109,1,0),0),0)</f>
        <v>0</v>
      </c>
      <c r="SV104" s="225">
        <f>IF(SV$19-'様式３（療養者名簿）（⑤の場合）'!$BD109+1&lt;=15,IF(SV$19&gt;='様式３（療養者名簿）（⑤の場合）'!$BD109,IF(SV$19&lt;='様式３（療養者名簿）（⑤の場合）'!$BE109,1,0),0),0)</f>
        <v>0</v>
      </c>
      <c r="SW104" s="225">
        <f>IF(SW$19-'様式３（療養者名簿）（⑤の場合）'!$BD109+1&lt;=15,IF(SW$19&gt;='様式３（療養者名簿）（⑤の場合）'!$BD109,IF(SW$19&lt;='様式３（療養者名簿）（⑤の場合）'!$BE109,1,0),0),0)</f>
        <v>0</v>
      </c>
      <c r="SX104" s="225">
        <f>IF(SX$19-'様式３（療養者名簿）（⑤の場合）'!$BD109+1&lt;=15,IF(SX$19&gt;='様式３（療養者名簿）（⑤の場合）'!$BD109,IF(SX$19&lt;='様式３（療養者名簿）（⑤の場合）'!$BE109,1,0),0),0)</f>
        <v>0</v>
      </c>
      <c r="SY104" s="225">
        <f>IF(SY$19-'様式３（療養者名簿）（⑤の場合）'!$BD109+1&lt;=15,IF(SY$19&gt;='様式３（療養者名簿）（⑤の場合）'!$BD109,IF(SY$19&lt;='様式３（療養者名簿）（⑤の場合）'!$BE109,1,0),0),0)</f>
        <v>0</v>
      </c>
      <c r="SZ104" s="225">
        <f>IF(SZ$19-'様式３（療養者名簿）（⑤の場合）'!$BD109+1&lt;=15,IF(SZ$19&gt;='様式３（療養者名簿）（⑤の場合）'!$BD109,IF(SZ$19&lt;='様式３（療養者名簿）（⑤の場合）'!$BE109,1,0),0),0)</f>
        <v>0</v>
      </c>
      <c r="TA104" s="225">
        <f>IF(TA$19-'様式３（療養者名簿）（⑤の場合）'!$BD109+1&lt;=15,IF(TA$19&gt;='様式３（療養者名簿）（⑤の場合）'!$BD109,IF(TA$19&lt;='様式３（療養者名簿）（⑤の場合）'!$BE109,1,0),0),0)</f>
        <v>0</v>
      </c>
      <c r="TB104" s="225">
        <f>IF(TB$19-'様式３（療養者名簿）（⑤の場合）'!$BD109+1&lt;=15,IF(TB$19&gt;='様式３（療養者名簿）（⑤の場合）'!$BD109,IF(TB$19&lt;='様式３（療養者名簿）（⑤の場合）'!$BE109,1,0),0),0)</f>
        <v>0</v>
      </c>
      <c r="TC104" s="225">
        <f>IF(TC$19-'様式３（療養者名簿）（⑤の場合）'!$BD109+1&lt;=15,IF(TC$19&gt;='様式３（療養者名簿）（⑤の場合）'!$BD109,IF(TC$19&lt;='様式３（療養者名簿）（⑤の場合）'!$BE109,1,0),0),0)</f>
        <v>0</v>
      </c>
      <c r="TD104" s="225">
        <f>IF(TD$19-'様式３（療養者名簿）（⑤の場合）'!$BD109+1&lt;=15,IF(TD$19&gt;='様式３（療養者名簿）（⑤の場合）'!$BD109,IF(TD$19&lt;='様式３（療養者名簿）（⑤の場合）'!$BE109,1,0),0),0)</f>
        <v>0</v>
      </c>
      <c r="TE104" s="225">
        <f>IF(TE$19-'様式３（療養者名簿）（⑤の場合）'!$BD109+1&lt;=15,IF(TE$19&gt;='様式３（療養者名簿）（⑤の場合）'!$BD109,IF(TE$19&lt;='様式３（療養者名簿）（⑤の場合）'!$BE109,1,0),0),0)</f>
        <v>0</v>
      </c>
      <c r="TF104" s="225">
        <f>IF(TF$19-'様式３（療養者名簿）（⑤の場合）'!$BD109+1&lt;=15,IF(TF$19&gt;='様式３（療養者名簿）（⑤の場合）'!$BD109,IF(TF$19&lt;='様式３（療養者名簿）（⑤の場合）'!$BE109,1,0),0),0)</f>
        <v>0</v>
      </c>
      <c r="TG104" s="225">
        <f>IF(TG$19-'様式３（療養者名簿）（⑤の場合）'!$BD109+1&lt;=15,IF(TG$19&gt;='様式３（療養者名簿）（⑤の場合）'!$BD109,IF(TG$19&lt;='様式３（療養者名簿）（⑤の場合）'!$BE109,1,0),0),0)</f>
        <v>0</v>
      </c>
      <c r="TH104" s="225">
        <f>IF(TH$19-'様式３（療養者名簿）（⑤の場合）'!$BD109+1&lt;=15,IF(TH$19&gt;='様式３（療養者名簿）（⑤の場合）'!$BD109,IF(TH$19&lt;='様式３（療養者名簿）（⑤の場合）'!$BE109,1,0),0),0)</f>
        <v>0</v>
      </c>
      <c r="TI104" s="225">
        <f>IF(TI$19-'様式３（療養者名簿）（⑤の場合）'!$BD109+1&lt;=15,IF(TI$19&gt;='様式３（療養者名簿）（⑤の場合）'!$BD109,IF(TI$19&lt;='様式３（療養者名簿）（⑤の場合）'!$BE109,1,0),0),0)</f>
        <v>0</v>
      </c>
      <c r="TJ104" s="225">
        <f>IF(TJ$19-'様式３（療養者名簿）（⑤の場合）'!$BD109+1&lt;=15,IF(TJ$19&gt;='様式３（療養者名簿）（⑤の場合）'!$BD109,IF(TJ$19&lt;='様式３（療養者名簿）（⑤の場合）'!$BE109,1,0),0),0)</f>
        <v>0</v>
      </c>
      <c r="TK104" s="225">
        <f>IF(TK$19-'様式３（療養者名簿）（⑤の場合）'!$BD109+1&lt;=15,IF(TK$19&gt;='様式３（療養者名簿）（⑤の場合）'!$BD109,IF(TK$19&lt;='様式３（療養者名簿）（⑤の場合）'!$BE109,1,0),0),0)</f>
        <v>0</v>
      </c>
      <c r="TL104" s="225">
        <f>IF(TL$19-'様式３（療養者名簿）（⑤の場合）'!$BD109+1&lt;=15,IF(TL$19&gt;='様式３（療養者名簿）（⑤の場合）'!$BD109,IF(TL$19&lt;='様式３（療養者名簿）（⑤の場合）'!$BE109,1,0),0),0)</f>
        <v>0</v>
      </c>
      <c r="TM104" s="225">
        <f>IF(TM$19-'様式３（療養者名簿）（⑤の場合）'!$BD109+1&lt;=15,IF(TM$19&gt;='様式３（療養者名簿）（⑤の場合）'!$BD109,IF(TM$19&lt;='様式３（療養者名簿）（⑤の場合）'!$BE109,1,0),0),0)</f>
        <v>0</v>
      </c>
      <c r="TN104" s="225">
        <f>IF(TN$19-'様式３（療養者名簿）（⑤の場合）'!$BD109+1&lt;=15,IF(TN$19&gt;='様式３（療養者名簿）（⑤の場合）'!$BD109,IF(TN$19&lt;='様式３（療養者名簿）（⑤の場合）'!$BE109,1,0),0),0)</f>
        <v>0</v>
      </c>
      <c r="TO104" s="225">
        <f>IF(TO$19-'様式３（療養者名簿）（⑤の場合）'!$BD109+1&lt;=15,IF(TO$19&gt;='様式３（療養者名簿）（⑤の場合）'!$BD109,IF(TO$19&lt;='様式３（療養者名簿）（⑤の場合）'!$BE109,1,0),0),0)</f>
        <v>0</v>
      </c>
      <c r="TP104" s="225">
        <f>IF(TP$19-'様式３（療養者名簿）（⑤の場合）'!$BD109+1&lt;=15,IF(TP$19&gt;='様式３（療養者名簿）（⑤の場合）'!$BD109,IF(TP$19&lt;='様式３（療養者名簿）（⑤の場合）'!$BE109,1,0),0),0)</f>
        <v>0</v>
      </c>
      <c r="TQ104" s="225">
        <f>IF(TQ$19-'様式３（療養者名簿）（⑤の場合）'!$BD109+1&lt;=15,IF(TQ$19&gt;='様式３（療養者名簿）（⑤の場合）'!$BD109,IF(TQ$19&lt;='様式３（療養者名簿）（⑤の場合）'!$BE109,1,0),0),0)</f>
        <v>0</v>
      </c>
      <c r="TR104" s="225">
        <f>IF(TR$19-'様式３（療養者名簿）（⑤の場合）'!$BD109+1&lt;=15,IF(TR$19&gt;='様式３（療養者名簿）（⑤の場合）'!$BD109,IF(TR$19&lt;='様式３（療養者名簿）（⑤の場合）'!$BE109,1,0),0),0)</f>
        <v>0</v>
      </c>
      <c r="TS104" s="225">
        <f>IF(TS$19-'様式３（療養者名簿）（⑤の場合）'!$BD109+1&lt;=15,IF(TS$19&gt;='様式３（療養者名簿）（⑤の場合）'!$BD109,IF(TS$19&lt;='様式３（療養者名簿）（⑤の場合）'!$BE109,1,0),0),0)</f>
        <v>0</v>
      </c>
      <c r="TT104" s="225">
        <f>IF(TT$19-'様式３（療養者名簿）（⑤の場合）'!$BD109+1&lt;=15,IF(TT$19&gt;='様式３（療養者名簿）（⑤の場合）'!$BD109,IF(TT$19&lt;='様式３（療養者名簿）（⑤の場合）'!$BE109,1,0),0),0)</f>
        <v>0</v>
      </c>
      <c r="TU104" s="225">
        <f>IF(TU$19-'様式３（療養者名簿）（⑤の場合）'!$BD109+1&lt;=15,IF(TU$19&gt;='様式３（療養者名簿）（⑤の場合）'!$BD109,IF(TU$19&lt;='様式３（療養者名簿）（⑤の場合）'!$BE109,1,0),0),0)</f>
        <v>0</v>
      </c>
      <c r="TV104" s="225">
        <f>IF(TV$19-'様式３（療養者名簿）（⑤の場合）'!$BD109+1&lt;=15,IF(TV$19&gt;='様式３（療養者名簿）（⑤の場合）'!$BD109,IF(TV$19&lt;='様式３（療養者名簿）（⑤の場合）'!$BE109,1,0),0),0)</f>
        <v>0</v>
      </c>
      <c r="TW104" s="225">
        <f>IF(TW$19-'様式３（療養者名簿）（⑤の場合）'!$BD109+1&lt;=15,IF(TW$19&gt;='様式３（療養者名簿）（⑤の場合）'!$BD109,IF(TW$19&lt;='様式３（療養者名簿）（⑤の場合）'!$BE109,1,0),0),0)</f>
        <v>0</v>
      </c>
      <c r="TX104" s="225">
        <f>IF(TX$19-'様式３（療養者名簿）（⑤の場合）'!$BD109+1&lt;=15,IF(TX$19&gt;='様式３（療養者名簿）（⑤の場合）'!$BD109,IF(TX$19&lt;='様式３（療養者名簿）（⑤の場合）'!$BE109,1,0),0),0)</f>
        <v>0</v>
      </c>
      <c r="TY104" s="225">
        <f>IF(TY$19-'様式３（療養者名簿）（⑤の場合）'!$BD109+1&lt;=15,IF(TY$19&gt;='様式３（療養者名簿）（⑤の場合）'!$BD109,IF(TY$19&lt;='様式３（療養者名簿）（⑤の場合）'!$BE109,1,0),0),0)</f>
        <v>0</v>
      </c>
      <c r="TZ104" s="225">
        <f>IF(TZ$19-'様式３（療養者名簿）（⑤の場合）'!$BD109+1&lt;=15,IF(TZ$19&gt;='様式３（療養者名簿）（⑤の場合）'!$BD109,IF(TZ$19&lt;='様式３（療養者名簿）（⑤の場合）'!$BE109,1,0),0),0)</f>
        <v>0</v>
      </c>
      <c r="UA104" s="225">
        <f>IF(UA$19-'様式３（療養者名簿）（⑤の場合）'!$BD109+1&lt;=15,IF(UA$19&gt;='様式３（療養者名簿）（⑤の場合）'!$BD109,IF(UA$19&lt;='様式３（療養者名簿）（⑤の場合）'!$BE109,1,0),0),0)</f>
        <v>0</v>
      </c>
      <c r="UB104" s="225">
        <f>IF(UB$19-'様式３（療養者名簿）（⑤の場合）'!$BD109+1&lt;=15,IF(UB$19&gt;='様式３（療養者名簿）（⑤の場合）'!$BD109,IF(UB$19&lt;='様式３（療養者名簿）（⑤の場合）'!$BE109,1,0),0),0)</f>
        <v>0</v>
      </c>
      <c r="UC104" s="225">
        <f>IF(UC$19-'様式３（療養者名簿）（⑤の場合）'!$BD109+1&lt;=15,IF(UC$19&gt;='様式３（療養者名簿）（⑤の場合）'!$BD109,IF(UC$19&lt;='様式３（療養者名簿）（⑤の場合）'!$BE109,1,0),0),0)</f>
        <v>0</v>
      </c>
      <c r="UD104" s="338">
        <f>IF(UD$19-'様式３（療養者名簿）（⑤の場合）'!$BD109+1&lt;=15,IF(UD$19&gt;='様式３（療養者名簿）（⑤の場合）'!$BD109,IF(UD$19&lt;='様式３（療養者名簿）（⑤の場合）'!$BE109,1,0),0),0)</f>
        <v>0</v>
      </c>
      <c r="UE104" s="338">
        <f>IF(UE$19-'様式３（療養者名簿）（⑤の場合）'!$BD109+1&lt;=15,IF(UE$19&gt;='様式３（療養者名簿）（⑤の場合）'!$BD109,IF(UE$19&lt;='様式３（療養者名簿）（⑤の場合）'!$BE109,1,0),0),0)</f>
        <v>0</v>
      </c>
      <c r="UF104" s="338">
        <f>IF(UF$19-'様式３（療養者名簿）（⑤の場合）'!$BD109+1&lt;=15,IF(UF$19&gt;='様式３（療養者名簿）（⑤の場合）'!$BD109,IF(UF$19&lt;='様式３（療養者名簿）（⑤の場合）'!$BE109,1,0),0),0)</f>
        <v>0</v>
      </c>
      <c r="UG104" s="338">
        <f>IF(UG$19-'様式３（療養者名簿）（⑤の場合）'!$BD109+1&lt;=15,IF(UG$19&gt;='様式３（療養者名簿）（⑤の場合）'!$BD109,IF(UG$19&lt;='様式３（療養者名簿）（⑤の場合）'!$BE109,1,0),0),0)</f>
        <v>0</v>
      </c>
      <c r="UH104" s="338">
        <f>IF(UH$19-'様式３（療養者名簿）（⑤の場合）'!$BD109+1&lt;=15,IF(UH$19&gt;='様式３（療養者名簿）（⑤の場合）'!$BD109,IF(UH$19&lt;='様式３（療養者名簿）（⑤の場合）'!$BE109,1,0),0),0)</f>
        <v>0</v>
      </c>
      <c r="UI104" s="338">
        <f>IF(UI$19-'様式３（療養者名簿）（⑤の場合）'!$BD109+1&lt;=15,IF(UI$19&gt;='様式３（療養者名簿）（⑤の場合）'!$BD109,IF(UI$19&lt;='様式３（療養者名簿）（⑤の場合）'!$BE109,1,0),0),0)</f>
        <v>0</v>
      </c>
      <c r="UJ104" s="338">
        <f>IF(UJ$19-'様式３（療養者名簿）（⑤の場合）'!$BD109+1&lt;=15,IF(UJ$19&gt;='様式３（療養者名簿）（⑤の場合）'!$BD109,IF(UJ$19&lt;='様式３（療養者名簿）（⑤の場合）'!$BE109,1,0),0),0)</f>
        <v>0</v>
      </c>
      <c r="UK104" s="338">
        <f>IF(UK$19-'様式３（療養者名簿）（⑤の場合）'!$BD109+1&lt;=15,IF(UK$19&gt;='様式３（療養者名簿）（⑤の場合）'!$BD109,IF(UK$19&lt;='様式３（療養者名簿）（⑤の場合）'!$BE109,1,0),0),0)</f>
        <v>0</v>
      </c>
      <c r="UL104" s="338">
        <f>IF(UL$19-'様式３（療養者名簿）（⑤の場合）'!$BD109+1&lt;=15,IF(UL$19&gt;='様式３（療養者名簿）（⑤の場合）'!$BD109,IF(UL$19&lt;='様式３（療養者名簿）（⑤の場合）'!$BE109,1,0),0),0)</f>
        <v>0</v>
      </c>
      <c r="UM104" s="338">
        <f>IF(UM$19-'様式３（療養者名簿）（⑤の場合）'!$BD109+1&lt;=15,IF(UM$19&gt;='様式３（療養者名簿）（⑤の場合）'!$BD109,IF(UM$19&lt;='様式３（療養者名簿）（⑤の場合）'!$BE109,1,0),0),0)</f>
        <v>0</v>
      </c>
      <c r="UN104" s="338">
        <f>IF(UN$19-'様式３（療養者名簿）（⑤の場合）'!$BD109+1&lt;=15,IF(UN$19&gt;='様式３（療養者名簿）（⑤の場合）'!$BD109,IF(UN$19&lt;='様式３（療養者名簿）（⑤の場合）'!$BE109,1,0),0),0)</f>
        <v>0</v>
      </c>
      <c r="UO104" s="338">
        <f>IF(UO$19-'様式３（療養者名簿）（⑤の場合）'!$BD109+1&lt;=15,IF(UO$19&gt;='様式３（療養者名簿）（⑤の場合）'!$BD109,IF(UO$19&lt;='様式３（療養者名簿）（⑤の場合）'!$BE109,1,0),0),0)</f>
        <v>0</v>
      </c>
      <c r="UP104" s="338">
        <f>IF(UP$19-'様式３（療養者名簿）（⑤の場合）'!$BD109+1&lt;=15,IF(UP$19&gt;='様式３（療養者名簿）（⑤の場合）'!$BD109,IF(UP$19&lt;='様式３（療養者名簿）（⑤の場合）'!$BE109,1,0),0),0)</f>
        <v>0</v>
      </c>
      <c r="UQ104" s="338">
        <f>IF(UQ$19-'様式３（療養者名簿）（⑤の場合）'!$BD109+1&lt;=15,IF(UQ$19&gt;='様式３（療養者名簿）（⑤の場合）'!$BD109,IF(UQ$19&lt;='様式３（療養者名簿）（⑤の場合）'!$BE109,1,0),0),0)</f>
        <v>0</v>
      </c>
      <c r="UR104" s="338">
        <f>IF(UR$19-'様式３（療養者名簿）（⑤の場合）'!$BD109+1&lt;=15,IF(UR$19&gt;='様式３（療養者名簿）（⑤の場合）'!$BD109,IF(UR$19&lt;='様式３（療養者名簿）（⑤の場合）'!$BE109,1,0),0),0)</f>
        <v>0</v>
      </c>
      <c r="US104" s="338">
        <f>IF(US$19-'様式３（療養者名簿）（⑤の場合）'!$BD109+1&lt;=15,IF(US$19&gt;='様式３（療養者名簿）（⑤の場合）'!$BD109,IF(US$19&lt;='様式３（療養者名簿）（⑤の場合）'!$BE109,1,0),0),0)</f>
        <v>0</v>
      </c>
      <c r="UT104" s="338">
        <f>IF(UT$19-'様式３（療養者名簿）（⑤の場合）'!$BD109+1&lt;=15,IF(UT$19&gt;='様式３（療養者名簿）（⑤の場合）'!$BD109,IF(UT$19&lt;='様式３（療養者名簿）（⑤の場合）'!$BE109,1,0),0),0)</f>
        <v>0</v>
      </c>
      <c r="UU104" s="338">
        <f>IF(UU$19-'様式３（療養者名簿）（⑤の場合）'!$BD109+1&lt;=15,IF(UU$19&gt;='様式３（療養者名簿）（⑤の場合）'!$BD109,IF(UU$19&lt;='様式３（療養者名簿）（⑤の場合）'!$BE109,1,0),0),0)</f>
        <v>0</v>
      </c>
      <c r="UV104" s="338">
        <f>IF(UV$19-'様式３（療養者名簿）（⑤の場合）'!$BD109+1&lt;=15,IF(UV$19&gt;='様式３（療養者名簿）（⑤の場合）'!$BD109,IF(UV$19&lt;='様式３（療養者名簿）（⑤の場合）'!$BE109,1,0),0),0)</f>
        <v>0</v>
      </c>
      <c r="UW104" s="338">
        <f>IF(UW$19-'様式３（療養者名簿）（⑤の場合）'!$BD109+1&lt;=15,IF(UW$19&gt;='様式３（療養者名簿）（⑤の場合）'!$BD109,IF(UW$19&lt;='様式３（療養者名簿）（⑤の場合）'!$BE109,1,0),0),0)</f>
        <v>0</v>
      </c>
      <c r="UX104" s="338">
        <f>IF(UX$19-'様式３（療養者名簿）（⑤の場合）'!$BD109+1&lt;=15,IF(UX$19&gt;='様式３（療養者名簿）（⑤の場合）'!$BD109,IF(UX$19&lt;='様式３（療養者名簿）（⑤の場合）'!$BE109,1,0),0),0)</f>
        <v>0</v>
      </c>
      <c r="UY104" s="338">
        <f>IF(UY$19-'様式３（療養者名簿）（⑤の場合）'!$BD109+1&lt;=15,IF(UY$19&gt;='様式３（療養者名簿）（⑤の場合）'!$BD109,IF(UY$19&lt;='様式３（療養者名簿）（⑤の場合）'!$BE109,1,0),0),0)</f>
        <v>0</v>
      </c>
      <c r="UZ104" s="338">
        <f>IF(UZ$19-'様式３（療養者名簿）（⑤の場合）'!$BD109+1&lt;=15,IF(UZ$19&gt;='様式３（療養者名簿）（⑤の場合）'!$BD109,IF(UZ$19&lt;='様式３（療養者名簿）（⑤の場合）'!$BE109,1,0),0),0)</f>
        <v>0</v>
      </c>
      <c r="VA104" s="338">
        <f>IF(VA$19-'様式３（療養者名簿）（⑤の場合）'!$BD109+1&lt;=15,IF(VA$19&gt;='様式３（療養者名簿）（⑤の場合）'!$BD109,IF(VA$19&lt;='様式３（療養者名簿）（⑤の場合）'!$BE109,1,0),0),0)</f>
        <v>0</v>
      </c>
      <c r="VB104" s="338">
        <f>IF(VB$19-'様式３（療養者名簿）（⑤の場合）'!$BD109+1&lt;=15,IF(VB$19&gt;='様式３（療養者名簿）（⑤の場合）'!$BD109,IF(VB$19&lt;='様式３（療養者名簿）（⑤の場合）'!$BE109,1,0),0),0)</f>
        <v>0</v>
      </c>
      <c r="VC104" s="338">
        <f>IF(VC$19-'様式３（療養者名簿）（⑤の場合）'!$BD109+1&lt;=15,IF(VC$19&gt;='様式３（療養者名簿）（⑤の場合）'!$BD109,IF(VC$19&lt;='様式３（療養者名簿）（⑤の場合）'!$BE109,1,0),0),0)</f>
        <v>0</v>
      </c>
      <c r="VD104" s="338">
        <f>IF(VD$19-'様式３（療養者名簿）（⑤の場合）'!$BD109+1&lt;=15,IF(VD$19&gt;='様式３（療養者名簿）（⑤の場合）'!$BD109,IF(VD$19&lt;='様式３（療養者名簿）（⑤の場合）'!$BE109,1,0),0),0)</f>
        <v>0</v>
      </c>
      <c r="VE104" s="338">
        <f>IF(VE$19-'様式３（療養者名簿）（⑤の場合）'!$BD109+1&lt;=15,IF(VE$19&gt;='様式３（療養者名簿）（⑤の場合）'!$BD109,IF(VE$19&lt;='様式３（療養者名簿）（⑤の場合）'!$BE109,1,0),0),0)</f>
        <v>0</v>
      </c>
      <c r="VF104" s="338">
        <f>IF(VF$19-'様式３（療養者名簿）（⑤の場合）'!$BD109+1&lt;=15,IF(VF$19&gt;='様式３（療養者名簿）（⑤の場合）'!$BD109,IF(VF$19&lt;='様式３（療養者名簿）（⑤の場合）'!$BE109,1,0),0),0)</f>
        <v>0</v>
      </c>
      <c r="VG104" s="338">
        <f>IF(VG$19-'様式３（療養者名簿）（⑤の場合）'!$BD109+1&lt;=15,IF(VG$19&gt;='様式３（療養者名簿）（⑤の場合）'!$BD109,IF(VG$19&lt;='様式３（療養者名簿）（⑤の場合）'!$BE109,1,0),0),0)</f>
        <v>0</v>
      </c>
      <c r="VH104" s="338">
        <f>IF(VH$19-'様式３（療養者名簿）（⑤の場合）'!$BD109+1&lt;=15,IF(VH$19&gt;='様式３（療養者名簿）（⑤の場合）'!$BD109,IF(VH$19&lt;='様式３（療養者名簿）（⑤の場合）'!$BE109,1,0),0),0)</f>
        <v>0</v>
      </c>
      <c r="VI104" s="338">
        <f>IF(VI$19-'様式３（療養者名簿）（⑤の場合）'!$BD109+1&lt;=15,IF(VI$19&gt;='様式３（療養者名簿）（⑤の場合）'!$BD109,IF(VI$19&lt;='様式３（療養者名簿）（⑤の場合）'!$BE109,1,0),0),0)</f>
        <v>0</v>
      </c>
      <c r="VJ104" s="338">
        <f>IF(VJ$19-'様式３（療養者名簿）（⑤の場合）'!$BD109+1&lt;=15,IF(VJ$19&gt;='様式３（療養者名簿）（⑤の場合）'!$BD109,IF(VJ$19&lt;='様式３（療養者名簿）（⑤の場合）'!$BE109,1,0),0),0)</f>
        <v>0</v>
      </c>
      <c r="VK104" s="338">
        <f>IF(VK$19-'様式３（療養者名簿）（⑤の場合）'!$BD109+1&lt;=15,IF(VK$19&gt;='様式３（療養者名簿）（⑤の場合）'!$BD109,IF(VK$19&lt;='様式３（療養者名簿）（⑤の場合）'!$BE109,1,0),0),0)</f>
        <v>0</v>
      </c>
      <c r="VL104" s="338">
        <f>IF(VL$19-'様式３（療養者名簿）（⑤の場合）'!$BD109+1&lt;=15,IF(VL$19&gt;='様式３（療養者名簿）（⑤の場合）'!$BD109,IF(VL$19&lt;='様式３（療養者名簿）（⑤の場合）'!$BE109,1,0),0),0)</f>
        <v>0</v>
      </c>
      <c r="VM104" s="338">
        <f>IF(VM$19-'様式３（療養者名簿）（⑤の場合）'!$BD109+1&lt;=15,IF(VM$19&gt;='様式３（療養者名簿）（⑤の場合）'!$BD109,IF(VM$19&lt;='様式３（療養者名簿）（⑤の場合）'!$BE109,1,0),0),0)</f>
        <v>0</v>
      </c>
      <c r="VN104" s="338">
        <f>IF(VN$19-'様式３（療養者名簿）（⑤の場合）'!$BD109+1&lt;=15,IF(VN$19&gt;='様式３（療養者名簿）（⑤の場合）'!$BD109,IF(VN$19&lt;='様式３（療養者名簿）（⑤の場合）'!$BE109,1,0),0),0)</f>
        <v>0</v>
      </c>
      <c r="VO104" s="338">
        <f>IF(VO$19-'様式３（療養者名簿）（⑤の場合）'!$BD109+1&lt;=15,IF(VO$19&gt;='様式３（療養者名簿）（⑤の場合）'!$BD109,IF(VO$19&lt;='様式３（療養者名簿）（⑤の場合）'!$BE109,1,0),0),0)</f>
        <v>0</v>
      </c>
      <c r="VP104" s="338">
        <f>IF(VP$19-'様式３（療養者名簿）（⑤の場合）'!$BD109+1&lt;=15,IF(VP$19&gt;='様式３（療養者名簿）（⑤の場合）'!$BD109,IF(VP$19&lt;='様式３（療養者名簿）（⑤の場合）'!$BE109,1,0),0),0)</f>
        <v>0</v>
      </c>
      <c r="VQ104" s="338">
        <f>IF(VQ$19-'様式３（療養者名簿）（⑤の場合）'!$BD109+1&lt;=15,IF(VQ$19&gt;='様式３（療養者名簿）（⑤の場合）'!$BD109,IF(VQ$19&lt;='様式３（療養者名簿）（⑤の場合）'!$BE109,1,0),0),0)</f>
        <v>0</v>
      </c>
      <c r="VR104" s="338">
        <f>IF(VR$19-'様式３（療養者名簿）（⑤の場合）'!$BD109+1&lt;=15,IF(VR$19&gt;='様式３（療養者名簿）（⑤の場合）'!$BD109,IF(VR$19&lt;='様式３（療養者名簿）（⑤の場合）'!$BE109,1,0),0),0)</f>
        <v>0</v>
      </c>
      <c r="VS104" s="338">
        <f>IF(VS$19-'様式３（療養者名簿）（⑤の場合）'!$BD109+1&lt;=15,IF(VS$19&gt;='様式３（療養者名簿）（⑤の場合）'!$BD109,IF(VS$19&lt;='様式３（療養者名簿）（⑤の場合）'!$BE109,1,0),0),0)</f>
        <v>0</v>
      </c>
      <c r="VT104" s="338">
        <f>IF(VT$19-'様式３（療養者名簿）（⑤の場合）'!$BD109+1&lt;=15,IF(VT$19&gt;='様式３（療養者名簿）（⑤の場合）'!$BD109,IF(VT$19&lt;='様式３（療養者名簿）（⑤の場合）'!$BE109,1,0),0),0)</f>
        <v>0</v>
      </c>
      <c r="VU104" s="338">
        <f>IF(VU$19-'様式３（療養者名簿）（⑤の場合）'!$BD109+1&lt;=15,IF(VU$19&gt;='様式３（療養者名簿）（⑤の場合）'!$BD109,IF(VU$19&lt;='様式３（療養者名簿）（⑤の場合）'!$BE109,1,0),0),0)</f>
        <v>0</v>
      </c>
      <c r="VV104" s="338">
        <f>IF(VV$19-'様式３（療養者名簿）（⑤の場合）'!$BD109+1&lt;=15,IF(VV$19&gt;='様式３（療養者名簿）（⑤の場合）'!$BD109,IF(VV$19&lt;='様式３（療養者名簿）（⑤の場合）'!$BE109,1,0),0),0)</f>
        <v>0</v>
      </c>
      <c r="VW104" s="338">
        <f>IF(VW$19-'様式３（療養者名簿）（⑤の場合）'!$BD109+1&lt;=15,IF(VW$19&gt;='様式３（療養者名簿）（⑤の場合）'!$BD109,IF(VW$19&lt;='様式３（療養者名簿）（⑤の場合）'!$BE109,1,0),0),0)</f>
        <v>0</v>
      </c>
      <c r="VX104" s="338">
        <f>IF(VX$19-'様式３（療養者名簿）（⑤の場合）'!$BD109+1&lt;=15,IF(VX$19&gt;='様式３（療養者名簿）（⑤の場合）'!$BD109,IF(VX$19&lt;='様式３（療養者名簿）（⑤の場合）'!$BE109,1,0),0),0)</f>
        <v>0</v>
      </c>
      <c r="VY104" s="338">
        <f>IF(VY$19-'様式３（療養者名簿）（⑤の場合）'!$BD109+1&lt;=15,IF(VY$19&gt;='様式３（療養者名簿）（⑤の場合）'!$BD109,IF(VY$19&lt;='様式３（療養者名簿）（⑤の場合）'!$BE109,1,0),0),0)</f>
        <v>0</v>
      </c>
      <c r="VZ104" s="338">
        <f>IF(VZ$19-'様式３（療養者名簿）（⑤の場合）'!$BD109+1&lt;=15,IF(VZ$19&gt;='様式３（療養者名簿）（⑤の場合）'!$BD109,IF(VZ$19&lt;='様式３（療養者名簿）（⑤の場合）'!$BE109,1,0),0),0)</f>
        <v>0</v>
      </c>
      <c r="WA104" s="338">
        <f>IF(WA$19-'様式３（療養者名簿）（⑤の場合）'!$BD109+1&lt;=15,IF(WA$19&gt;='様式３（療養者名簿）（⑤の場合）'!$BD109,IF(WA$19&lt;='様式３（療養者名簿）（⑤の場合）'!$BE109,1,0),0),0)</f>
        <v>0</v>
      </c>
      <c r="WB104" s="338">
        <f>IF(WB$19-'様式３（療養者名簿）（⑤の場合）'!$BD109+1&lt;=15,IF(WB$19&gt;='様式３（療養者名簿）（⑤の場合）'!$BD109,IF(WB$19&lt;='様式３（療養者名簿）（⑤の場合）'!$BE109,1,0),0),0)</f>
        <v>0</v>
      </c>
      <c r="WC104" s="338">
        <f>IF(WC$19-'様式３（療養者名簿）（⑤の場合）'!$BD109+1&lt;=15,IF(WC$19&gt;='様式３（療養者名簿）（⑤の場合）'!$BD109,IF(WC$19&lt;='様式３（療養者名簿）（⑤の場合）'!$BE109,1,0),0),0)</f>
        <v>0</v>
      </c>
      <c r="WD104" s="338">
        <f>IF(WD$19-'様式３（療養者名簿）（⑤の場合）'!$BD109+1&lt;=15,IF(WD$19&gt;='様式３（療養者名簿）（⑤の場合）'!$BD109,IF(WD$19&lt;='様式３（療養者名簿）（⑤の場合）'!$BE109,1,0),0),0)</f>
        <v>0</v>
      </c>
      <c r="WE104" s="338">
        <f>IF(WE$19-'様式３（療養者名簿）（⑤の場合）'!$BD109+1&lt;=15,IF(WE$19&gt;='様式３（療養者名簿）（⑤の場合）'!$BD109,IF(WE$19&lt;='様式３（療養者名簿）（⑤の場合）'!$BE109,1,0),0),0)</f>
        <v>0</v>
      </c>
      <c r="WF104" s="338">
        <f>IF(WF$19-'様式３（療養者名簿）（⑤の場合）'!$BD109+1&lt;=15,IF(WF$19&gt;='様式３（療養者名簿）（⑤の場合）'!$BD109,IF(WF$19&lt;='様式３（療養者名簿）（⑤の場合）'!$BE109,1,0),0),0)</f>
        <v>0</v>
      </c>
      <c r="WG104" s="338">
        <f>IF(WG$19-'様式３（療養者名簿）（⑤の場合）'!$BD109+1&lt;=15,IF(WG$19&gt;='様式３（療養者名簿）（⑤の場合）'!$BD109,IF(WG$19&lt;='様式３（療養者名簿）（⑤の場合）'!$BE109,1,0),0),0)</f>
        <v>0</v>
      </c>
      <c r="WH104" s="338">
        <f>IF(WH$19-'様式３（療養者名簿）（⑤の場合）'!$BD109+1&lt;=15,IF(WH$19&gt;='様式３（療養者名簿）（⑤の場合）'!$BD109,IF(WH$19&lt;='様式３（療養者名簿）（⑤の場合）'!$BE109,1,0),0),0)</f>
        <v>0</v>
      </c>
      <c r="WI104" s="338">
        <f>IF(WI$19-'様式３（療養者名簿）（⑤の場合）'!$BD109+1&lt;=15,IF(WI$19&gt;='様式３（療養者名簿）（⑤の場合）'!$BD109,IF(WI$19&lt;='様式３（療養者名簿）（⑤の場合）'!$BE109,1,0),0),0)</f>
        <v>0</v>
      </c>
      <c r="WJ104" s="338">
        <f>IF(WJ$19-'様式３（療養者名簿）（⑤の場合）'!$BD109+1&lt;=15,IF(WJ$19&gt;='様式３（療養者名簿）（⑤の場合）'!$BD109,IF(WJ$19&lt;='様式３（療養者名簿）（⑤の場合）'!$BE109,1,0),0),0)</f>
        <v>0</v>
      </c>
      <c r="WK104" s="338">
        <f>IF(WK$19-'様式３（療養者名簿）（⑤の場合）'!$BD109+1&lt;=15,IF(WK$19&gt;='様式３（療養者名簿）（⑤の場合）'!$BD109,IF(WK$19&lt;='様式３（療養者名簿）（⑤の場合）'!$BE109,1,0),0),0)</f>
        <v>0</v>
      </c>
      <c r="WL104" s="338">
        <f>IF(WL$19-'様式３（療養者名簿）（⑤の場合）'!$BD109+1&lt;=15,IF(WL$19&gt;='様式３（療養者名簿）（⑤の場合）'!$BD109,IF(WL$19&lt;='様式３（療養者名簿）（⑤の場合）'!$BE109,1,0),0),0)</f>
        <v>0</v>
      </c>
      <c r="WM104" s="338">
        <f>IF(WM$19-'様式３（療養者名簿）（⑤の場合）'!$BD109+1&lt;=15,IF(WM$19&gt;='様式３（療養者名簿）（⑤の場合）'!$BD109,IF(WM$19&lt;='様式３（療養者名簿）（⑤の場合）'!$BE109,1,0),0),0)</f>
        <v>0</v>
      </c>
      <c r="WN104" s="338">
        <f>IF(WN$19-'様式３（療養者名簿）（⑤の場合）'!$BD109+1&lt;=15,IF(WN$19&gt;='様式３（療養者名簿）（⑤の場合）'!$BD109,IF(WN$19&lt;='様式３（療養者名簿）（⑤の場合）'!$BE109,1,0),0),0)</f>
        <v>0</v>
      </c>
      <c r="WO104" s="338">
        <f>IF(WO$19-'様式３（療養者名簿）（⑤の場合）'!$BD109+1&lt;=15,IF(WO$19&gt;='様式３（療養者名簿）（⑤の場合）'!$BD109,IF(WO$19&lt;='様式３（療養者名簿）（⑤の場合）'!$BE109,1,0),0),0)</f>
        <v>0</v>
      </c>
      <c r="WP104" s="338">
        <f>IF(WP$19-'様式３（療養者名簿）（⑤の場合）'!$BD109+1&lt;=15,IF(WP$19&gt;='様式３（療養者名簿）（⑤の場合）'!$BD109,IF(WP$19&lt;='様式３（療養者名簿）（⑤の場合）'!$BE109,1,0),0),0)</f>
        <v>0</v>
      </c>
      <c r="WQ104" s="338">
        <f>IF(WQ$19-'様式３（療養者名簿）（⑤の場合）'!$BD109+1&lt;=15,IF(WQ$19&gt;='様式３（療養者名簿）（⑤の場合）'!$BD109,IF(WQ$19&lt;='様式３（療養者名簿）（⑤の場合）'!$BE109,1,0),0),0)</f>
        <v>0</v>
      </c>
      <c r="WR104" s="338">
        <f>IF(WR$19-'様式３（療養者名簿）（⑤の場合）'!$BD109+1&lt;=15,IF(WR$19&gt;='様式３（療養者名簿）（⑤の場合）'!$BD109,IF(WR$19&lt;='様式３（療養者名簿）（⑤の場合）'!$BE109,1,0),0),0)</f>
        <v>0</v>
      </c>
      <c r="WS104" s="338">
        <f>IF(WS$19-'様式３（療養者名簿）（⑤の場合）'!$BD109+1&lt;=15,IF(WS$19&gt;='様式３（療養者名簿）（⑤の場合）'!$BD109,IF(WS$19&lt;='様式３（療養者名簿）（⑤の場合）'!$BE109,1,0),0),0)</f>
        <v>0</v>
      </c>
      <c r="WT104" s="338">
        <f>IF(WT$19-'様式３（療養者名簿）（⑤の場合）'!$BD109+1&lt;=15,IF(WT$19&gt;='様式３（療養者名簿）（⑤の場合）'!$BD109,IF(WT$19&lt;='様式３（療養者名簿）（⑤の場合）'!$BE109,1,0),0),0)</f>
        <v>0</v>
      </c>
      <c r="WU104" s="338">
        <f>IF(WU$19-'様式３（療養者名簿）（⑤の場合）'!$BD109+1&lt;=15,IF(WU$19&gt;='様式３（療養者名簿）（⑤の場合）'!$BD109,IF(WU$19&lt;='様式３（療養者名簿）（⑤の場合）'!$BE109,1,0),0),0)</f>
        <v>0</v>
      </c>
      <c r="WV104" s="338">
        <f>IF(WV$19-'様式３（療養者名簿）（⑤の場合）'!$BD109+1&lt;=15,IF(WV$19&gt;='様式３（療養者名簿）（⑤の場合）'!$BD109,IF(WV$19&lt;='様式３（療養者名簿）（⑤の場合）'!$BE109,1,0),0),0)</f>
        <v>0</v>
      </c>
      <c r="WW104" s="338">
        <f>IF(WW$19-'様式３（療養者名簿）（⑤の場合）'!$BD109+1&lt;=15,IF(WW$19&gt;='様式３（療養者名簿）（⑤の場合）'!$BD109,IF(WW$19&lt;='様式３（療養者名簿）（⑤の場合）'!$BE109,1,0),0),0)</f>
        <v>0</v>
      </c>
      <c r="WX104" s="338">
        <f>IF(WX$19-'様式３（療養者名簿）（⑤の場合）'!$BD109+1&lt;=15,IF(WX$19&gt;='様式３（療養者名簿）（⑤の場合）'!$BD109,IF(WX$19&lt;='様式３（療養者名簿）（⑤の場合）'!$BE109,1,0),0),0)</f>
        <v>0</v>
      </c>
      <c r="WY104" s="338">
        <f>IF(WY$19-'様式３（療養者名簿）（⑤の場合）'!$BD109+1&lt;=15,IF(WY$19&gt;='様式３（療養者名簿）（⑤の場合）'!$BD109,IF(WY$19&lt;='様式３（療養者名簿）（⑤の場合）'!$BE109,1,0),0),0)</f>
        <v>0</v>
      </c>
      <c r="WZ104" s="338">
        <f>IF(WZ$19-'様式３（療養者名簿）（⑤の場合）'!$BD109+1&lt;=15,IF(WZ$19&gt;='様式３（療養者名簿）（⑤の場合）'!$BD109,IF(WZ$19&lt;='様式３（療養者名簿）（⑤の場合）'!$BE109,1,0),0),0)</f>
        <v>0</v>
      </c>
      <c r="XA104" s="338">
        <f>IF(XA$19-'様式３（療養者名簿）（⑤の場合）'!$BD109+1&lt;=15,IF(XA$19&gt;='様式３（療養者名簿）（⑤の場合）'!$BD109,IF(XA$19&lt;='様式３（療養者名簿）（⑤の場合）'!$BE109,1,0),0),0)</f>
        <v>0</v>
      </c>
      <c r="XB104" s="338">
        <f>IF(XB$19-'様式３（療養者名簿）（⑤の場合）'!$BD109+1&lt;=15,IF(XB$19&gt;='様式３（療養者名簿）（⑤の場合）'!$BD109,IF(XB$19&lt;='様式３（療養者名簿）（⑤の場合）'!$BE109,1,0),0),0)</f>
        <v>0</v>
      </c>
      <c r="XC104" s="338">
        <f>IF(XC$19-'様式３（療養者名簿）（⑤の場合）'!$BD109+1&lt;=15,IF(XC$19&gt;='様式３（療養者名簿）（⑤の場合）'!$BD109,IF(XC$19&lt;='様式３（療養者名簿）（⑤の場合）'!$BE109,1,0),0),0)</f>
        <v>0</v>
      </c>
      <c r="XD104" s="338">
        <f>IF(XD$19-'様式３（療養者名簿）（⑤の場合）'!$BD109+1&lt;=15,IF(XD$19&gt;='様式３（療養者名簿）（⑤の場合）'!$BD109,IF(XD$19&lt;='様式３（療養者名簿）（⑤の場合）'!$BE109,1,0),0),0)</f>
        <v>0</v>
      </c>
      <c r="XE104" s="338">
        <f>IF(XE$19-'様式３（療養者名簿）（⑤の場合）'!$BD109+1&lt;=15,IF(XE$19&gt;='様式３（療養者名簿）（⑤の場合）'!$BD109,IF(XE$19&lt;='様式３（療養者名簿）（⑤の場合）'!$BE109,1,0),0),0)</f>
        <v>0</v>
      </c>
      <c r="XF104" s="338">
        <f>IF(XF$19-'様式３（療養者名簿）（⑤の場合）'!$BD109+1&lt;=15,IF(XF$19&gt;='様式３（療養者名簿）（⑤の場合）'!$BD109,IF(XF$19&lt;='様式３（療養者名簿）（⑤の場合）'!$BE109,1,0),0),0)</f>
        <v>0</v>
      </c>
      <c r="XG104" s="338">
        <f>IF(XG$19-'様式３（療養者名簿）（⑤の場合）'!$BD109+1&lt;=15,IF(XG$19&gt;='様式３（療養者名簿）（⑤の場合）'!$BD109,IF(XG$19&lt;='様式３（療養者名簿）（⑤の場合）'!$BE109,1,0),0),0)</f>
        <v>0</v>
      </c>
      <c r="XH104" s="338">
        <f>IF(XH$19-'様式３（療養者名簿）（⑤の場合）'!$BD109+1&lt;=15,IF(XH$19&gt;='様式３（療養者名簿）（⑤の場合）'!$BD109,IF(XH$19&lt;='様式３（療養者名簿）（⑤の場合）'!$BE109,1,0),0),0)</f>
        <v>0</v>
      </c>
      <c r="XI104" s="338">
        <f>IF(XI$19-'様式３（療養者名簿）（⑤の場合）'!$BD109+1&lt;=15,IF(XI$19&gt;='様式３（療養者名簿）（⑤の場合）'!$BD109,IF(XI$19&lt;='様式３（療養者名簿）（⑤の場合）'!$BE109,1,0),0),0)</f>
        <v>0</v>
      </c>
      <c r="XJ104" s="338">
        <f>IF(XJ$19-'様式３（療養者名簿）（⑤の場合）'!$BD109+1&lt;=15,IF(XJ$19&gt;='様式３（療養者名簿）（⑤の場合）'!$BD109,IF(XJ$19&lt;='様式３（療養者名簿）（⑤の場合）'!$BE109,1,0),0),0)</f>
        <v>0</v>
      </c>
      <c r="XK104" s="338">
        <f>IF(XK$19-'様式３（療養者名簿）（⑤の場合）'!$BD109+1&lt;=15,IF(XK$19&gt;='様式３（療養者名簿）（⑤の場合）'!$BD109,IF(XK$19&lt;='様式３（療養者名簿）（⑤の場合）'!$BE109,1,0),0),0)</f>
        <v>0</v>
      </c>
      <c r="XL104" s="338">
        <f>IF(XL$19-'様式３（療養者名簿）（⑤の場合）'!$BD109+1&lt;=15,IF(XL$19&gt;='様式３（療養者名簿）（⑤の場合）'!$BD109,IF(XL$19&lt;='様式３（療養者名簿）（⑤の場合）'!$BE109,1,0),0),0)</f>
        <v>0</v>
      </c>
      <c r="XM104" s="338">
        <f>IF(XM$19-'様式３（療養者名簿）（⑤の場合）'!$BD109+1&lt;=15,IF(XM$19&gt;='様式３（療養者名簿）（⑤の場合）'!$BD109,IF(XM$19&lt;='様式３（療養者名簿）（⑤の場合）'!$BE109,1,0),0),0)</f>
        <v>0</v>
      </c>
      <c r="XN104" s="338">
        <f>IF(XN$19-'様式３（療養者名簿）（⑤の場合）'!$BD109+1&lt;=15,IF(XN$19&gt;='様式３（療養者名簿）（⑤の場合）'!$BD109,IF(XN$19&lt;='様式３（療養者名簿）（⑤の場合）'!$BE109,1,0),0),0)</f>
        <v>0</v>
      </c>
      <c r="XO104" s="338">
        <f>IF(XO$19-'様式３（療養者名簿）（⑤の場合）'!$BD109+1&lt;=15,IF(XO$19&gt;='様式３（療養者名簿）（⑤の場合）'!$BD109,IF(XO$19&lt;='様式３（療養者名簿）（⑤の場合）'!$BE109,1,0),0),0)</f>
        <v>0</v>
      </c>
      <c r="XP104" s="338">
        <f>IF(XP$19-'様式３（療養者名簿）（⑤の場合）'!$BD109+1&lt;=15,IF(XP$19&gt;='様式３（療養者名簿）（⑤の場合）'!$BD109,IF(XP$19&lt;='様式３（療養者名簿）（⑤の場合）'!$BE109,1,0),0),0)</f>
        <v>0</v>
      </c>
      <c r="XQ104" s="338">
        <f>IF(XQ$19-'様式３（療養者名簿）（⑤の場合）'!$BD109+1&lt;=15,IF(XQ$19&gt;='様式３（療養者名簿）（⑤の場合）'!$BD109,IF(XQ$19&lt;='様式３（療養者名簿）（⑤の場合）'!$BE109,1,0),0),0)</f>
        <v>0</v>
      </c>
      <c r="XR104" s="338">
        <f>IF(XR$19-'様式３（療養者名簿）（⑤の場合）'!$BD109+1&lt;=15,IF(XR$19&gt;='様式３（療養者名簿）（⑤の場合）'!$BD109,IF(XR$19&lt;='様式３（療養者名簿）（⑤の場合）'!$BE109,1,0),0),0)</f>
        <v>0</v>
      </c>
      <c r="XS104" s="338">
        <f>IF(XS$19-'様式３（療養者名簿）（⑤の場合）'!$BD109+1&lt;=15,IF(XS$19&gt;='様式３（療養者名簿）（⑤の場合）'!$BD109,IF(XS$19&lt;='様式３（療養者名簿）（⑤の場合）'!$BE109,1,0),0),0)</f>
        <v>0</v>
      </c>
      <c r="XT104" s="338">
        <f>IF(XT$19-'様式３（療養者名簿）（⑤の場合）'!$BD109+1&lt;=15,IF(XT$19&gt;='様式３（療養者名簿）（⑤の場合）'!$BD109,IF(XT$19&lt;='様式３（療養者名簿）（⑤の場合）'!$BE109,1,0),0),0)</f>
        <v>0</v>
      </c>
      <c r="XU104" s="338">
        <f>IF(XU$19-'様式３（療養者名簿）（⑤の場合）'!$BD109+1&lt;=15,IF(XU$19&gt;='様式３（療養者名簿）（⑤の場合）'!$BD109,IF(XU$19&lt;='様式３（療養者名簿）（⑤の場合）'!$BE109,1,0),0),0)</f>
        <v>0</v>
      </c>
      <c r="XV104" s="338">
        <f>IF(XV$19-'様式３（療養者名簿）（⑤の場合）'!$BD109+1&lt;=15,IF(XV$19&gt;='様式３（療養者名簿）（⑤の場合）'!$BD109,IF(XV$19&lt;='様式３（療養者名簿）（⑤の場合）'!$BE109,1,0),0),0)</f>
        <v>0</v>
      </c>
      <c r="XW104" s="338">
        <f>IF(XW$19-'様式３（療養者名簿）（⑤の場合）'!$BD109+1&lt;=15,IF(XW$19&gt;='様式３（療養者名簿）（⑤の場合）'!$BD109,IF(XW$19&lt;='様式３（療養者名簿）（⑤の場合）'!$BE109,1,0),0),0)</f>
        <v>0</v>
      </c>
      <c r="XX104" s="338">
        <f>IF(XX$19-'様式３（療養者名簿）（⑤の場合）'!$BD109+1&lt;=15,IF(XX$19&gt;='様式３（療養者名簿）（⑤の場合）'!$BD109,IF(XX$19&lt;='様式３（療養者名簿）（⑤の場合）'!$BE109,1,0),0),0)</f>
        <v>0</v>
      </c>
      <c r="XY104" s="338">
        <f>IF(XY$19-'様式３（療養者名簿）（⑤の場合）'!$BD109+1&lt;=15,IF(XY$19&gt;='様式３（療養者名簿）（⑤の場合）'!$BD109,IF(XY$19&lt;='様式３（療養者名簿）（⑤の場合）'!$BE109,1,0),0),0)</f>
        <v>0</v>
      </c>
      <c r="XZ104" s="338">
        <f>IF(XZ$19-'様式３（療養者名簿）（⑤の場合）'!$BD109+1&lt;=15,IF(XZ$19&gt;='様式３（療養者名簿）（⑤の場合）'!$BD109,IF(XZ$19&lt;='様式３（療養者名簿）（⑤の場合）'!$BE109,1,0),0),0)</f>
        <v>0</v>
      </c>
      <c r="YA104" s="338">
        <f>IF(YA$19-'様式３（療養者名簿）（⑤の場合）'!$BD109+1&lt;=15,IF(YA$19&gt;='様式３（療養者名簿）（⑤の場合）'!$BD109,IF(YA$19&lt;='様式３（療養者名簿）（⑤の場合）'!$BE109,1,0),0),0)</f>
        <v>0</v>
      </c>
      <c r="YB104" s="338">
        <f>IF(YB$19-'様式３（療養者名簿）（⑤の場合）'!$BD109+1&lt;=15,IF(YB$19&gt;='様式３（療養者名簿）（⑤の場合）'!$BD109,IF(YB$19&lt;='様式３（療養者名簿）（⑤の場合）'!$BE109,1,0),0),0)</f>
        <v>0</v>
      </c>
      <c r="YC104" s="338">
        <f>IF(YC$19-'様式３（療養者名簿）（⑤の場合）'!$BD109+1&lt;=15,IF(YC$19&gt;='様式３（療養者名簿）（⑤の場合）'!$BD109,IF(YC$19&lt;='様式３（療養者名簿）（⑤の場合）'!$BE109,1,0),0),0)</f>
        <v>0</v>
      </c>
      <c r="YD104" s="338">
        <f>IF(YD$19-'様式３（療養者名簿）（⑤の場合）'!$BD109+1&lt;=15,IF(YD$19&gt;='様式３（療養者名簿）（⑤の場合）'!$BD109,IF(YD$19&lt;='様式３（療養者名簿）（⑤の場合）'!$BE109,1,0),0),0)</f>
        <v>0</v>
      </c>
      <c r="YE104" s="338">
        <f>IF(YE$19-'様式３（療養者名簿）（⑤の場合）'!$BD109+1&lt;=15,IF(YE$19&gt;='様式３（療養者名簿）（⑤の場合）'!$BD109,IF(YE$19&lt;='様式３（療養者名簿）（⑤の場合）'!$BE109,1,0),0),0)</f>
        <v>0</v>
      </c>
      <c r="YF104" s="338">
        <f>IF(YF$19-'様式３（療養者名簿）（⑤の場合）'!$BD109+1&lt;=15,IF(YF$19&gt;='様式３（療養者名簿）（⑤の場合）'!$BD109,IF(YF$19&lt;='様式３（療養者名簿）（⑤の場合）'!$BE109,1,0),0),0)</f>
        <v>0</v>
      </c>
      <c r="YG104" s="338">
        <f>IF(YG$19-'様式３（療養者名簿）（⑤の場合）'!$BD109+1&lt;=15,IF(YG$19&gt;='様式３（療養者名簿）（⑤の場合）'!$BD109,IF(YG$19&lt;='様式３（療養者名簿）（⑤の場合）'!$BE109,1,0),0),0)</f>
        <v>0</v>
      </c>
      <c r="YH104" s="338">
        <f>IF(YH$19-'様式３（療養者名簿）（⑤の場合）'!$BD109+1&lt;=15,IF(YH$19&gt;='様式３（療養者名簿）（⑤の場合）'!$BD109,IF(YH$19&lt;='様式３（療養者名簿）（⑤の場合）'!$BE109,1,0),0),0)</f>
        <v>0</v>
      </c>
      <c r="YI104" s="338">
        <f>IF(YI$19-'様式３（療養者名簿）（⑤の場合）'!$BD109+1&lt;=15,IF(YI$19&gt;='様式３（療養者名簿）（⑤の場合）'!$BD109,IF(YI$19&lt;='様式３（療養者名簿）（⑤の場合）'!$BE109,1,0),0),0)</f>
        <v>0</v>
      </c>
      <c r="YJ104" s="338">
        <f>IF(YJ$19-'様式３（療養者名簿）（⑤の場合）'!$BD109+1&lt;=15,IF(YJ$19&gt;='様式３（療養者名簿）（⑤の場合）'!$BD109,IF(YJ$19&lt;='様式３（療養者名簿）（⑤の場合）'!$BE109,1,0),0),0)</f>
        <v>0</v>
      </c>
      <c r="YK104" s="338">
        <f>IF(YK$19-'様式３（療養者名簿）（⑤の場合）'!$BD109+1&lt;=15,IF(YK$19&gt;='様式３（療養者名簿）（⑤の場合）'!$BD109,IF(YK$19&lt;='様式３（療養者名簿）（⑤の場合）'!$BE109,1,0),0),0)</f>
        <v>0</v>
      </c>
      <c r="YL104" s="338">
        <f>IF(YL$19-'様式３（療養者名簿）（⑤の場合）'!$BD109+1&lt;=15,IF(YL$19&gt;='様式３（療養者名簿）（⑤の場合）'!$BD109,IF(YL$19&lt;='様式３（療養者名簿）（⑤の場合）'!$BE109,1,0),0),0)</f>
        <v>0</v>
      </c>
      <c r="YM104" s="338">
        <f>IF(YM$19-'様式３（療養者名簿）（⑤の場合）'!$BD109+1&lt;=15,IF(YM$19&gt;='様式３（療養者名簿）（⑤の場合）'!$BD109,IF(YM$19&lt;='様式３（療養者名簿）（⑤の場合）'!$BE109,1,0),0),0)</f>
        <v>0</v>
      </c>
      <c r="YN104" s="338">
        <f>IF(YN$19-'様式３（療養者名簿）（⑤の場合）'!$BD109+1&lt;=15,IF(YN$19&gt;='様式３（療養者名簿）（⑤の場合）'!$BD109,IF(YN$19&lt;='様式３（療養者名簿）（⑤の場合）'!$BE109,1,0),0),0)</f>
        <v>0</v>
      </c>
      <c r="YO104" s="338">
        <f>IF(YO$19-'様式３（療養者名簿）（⑤の場合）'!$BD109+1&lt;=15,IF(YO$19&gt;='様式３（療養者名簿）（⑤の場合）'!$BD109,IF(YO$19&lt;='様式３（療養者名簿）（⑤の場合）'!$BE109,1,0),0),0)</f>
        <v>0</v>
      </c>
      <c r="YP104" s="338">
        <f>IF(YP$19-'様式３（療養者名簿）（⑤の場合）'!$BD109+1&lt;=15,IF(YP$19&gt;='様式３（療養者名簿）（⑤の場合）'!$BD109,IF(YP$19&lt;='様式３（療養者名簿）（⑤の場合）'!$BE109,1,0),0),0)</f>
        <v>0</v>
      </c>
      <c r="YQ104" s="338">
        <f>IF(YQ$19-'様式３（療養者名簿）（⑤の場合）'!$BD109+1&lt;=15,IF(YQ$19&gt;='様式３（療養者名簿）（⑤の場合）'!$BD109,IF(YQ$19&lt;='様式３（療養者名簿）（⑤の場合）'!$BE109,1,0),0),0)</f>
        <v>0</v>
      </c>
      <c r="YR104" s="338">
        <f>IF(YR$19-'様式３（療養者名簿）（⑤の場合）'!$BD109+1&lt;=15,IF(YR$19&gt;='様式３（療養者名簿）（⑤の場合）'!$BD109,IF(YR$19&lt;='様式３（療養者名簿）（⑤の場合）'!$BE109,1,0),0),0)</f>
        <v>0</v>
      </c>
      <c r="YS104" s="338">
        <f>IF(YS$19-'様式３（療養者名簿）（⑤の場合）'!$BD109+1&lt;=15,IF(YS$19&gt;='様式３（療養者名簿）（⑤の場合）'!$BD109,IF(YS$19&lt;='様式３（療養者名簿）（⑤の場合）'!$BE109,1,0),0),0)</f>
        <v>0</v>
      </c>
      <c r="YT104" s="338">
        <f>IF(YT$19-'様式３（療養者名簿）（⑤の場合）'!$BD109+1&lt;=15,IF(YT$19&gt;='様式３（療養者名簿）（⑤の場合）'!$BD109,IF(YT$19&lt;='様式３（療養者名簿）（⑤の場合）'!$BE109,1,0),0),0)</f>
        <v>0</v>
      </c>
      <c r="YU104" s="338">
        <f>IF(YU$19-'様式３（療養者名簿）（⑤の場合）'!$BD109+1&lt;=15,IF(YU$19&gt;='様式３（療養者名簿）（⑤の場合）'!$BD109,IF(YU$19&lt;='様式３（療養者名簿）（⑤の場合）'!$BE109,1,0),0),0)</f>
        <v>0</v>
      </c>
      <c r="YV104" s="338">
        <f>IF(YV$19-'様式３（療養者名簿）（⑤の場合）'!$BD109+1&lt;=15,IF(YV$19&gt;='様式３（療養者名簿）（⑤の場合）'!$BD109,IF(YV$19&lt;='様式３（療養者名簿）（⑤の場合）'!$BE109,1,0),0),0)</f>
        <v>0</v>
      </c>
      <c r="YW104" s="338">
        <f>IF(YW$19-'様式３（療養者名簿）（⑤の場合）'!$BD109+1&lt;=15,IF(YW$19&gt;='様式３（療養者名簿）（⑤の場合）'!$BD109,IF(YW$19&lt;='様式３（療養者名簿）（⑤の場合）'!$BE109,1,0),0),0)</f>
        <v>0</v>
      </c>
      <c r="YX104" s="338">
        <f>IF(YX$19-'様式３（療養者名簿）（⑤の場合）'!$BD109+1&lt;=15,IF(YX$19&gt;='様式３（療養者名簿）（⑤の場合）'!$BD109,IF(YX$19&lt;='様式３（療養者名簿）（⑤の場合）'!$BE109,1,0),0),0)</f>
        <v>0</v>
      </c>
      <c r="YY104" s="338">
        <f>IF(YY$19-'様式３（療養者名簿）（⑤の場合）'!$BD109+1&lt;=15,IF(YY$19&gt;='様式３（療養者名簿）（⑤の場合）'!$BD109,IF(YY$19&lt;='様式３（療養者名簿）（⑤の場合）'!$BE109,1,0),0),0)</f>
        <v>0</v>
      </c>
      <c r="YZ104" s="338">
        <f>IF(YZ$19-'様式３（療養者名簿）（⑤の場合）'!$BD109+1&lt;=15,IF(YZ$19&gt;='様式３（療養者名簿）（⑤の場合）'!$BD109,IF(YZ$19&lt;='様式３（療養者名簿）（⑤の場合）'!$BE109,1,0),0),0)</f>
        <v>0</v>
      </c>
      <c r="ZA104" s="338">
        <f>IF(ZA$19-'様式３（療養者名簿）（⑤の場合）'!$BD109+1&lt;=15,IF(ZA$19&gt;='様式３（療養者名簿）（⑤の場合）'!$BD109,IF(ZA$19&lt;='様式３（療養者名簿）（⑤の場合）'!$BE109,1,0),0),0)</f>
        <v>0</v>
      </c>
      <c r="ZB104" s="338">
        <f>IF(ZB$19-'様式３（療養者名簿）（⑤の場合）'!$BD109+1&lt;=15,IF(ZB$19&gt;='様式３（療養者名簿）（⑤の場合）'!$BD109,IF(ZB$19&lt;='様式３（療養者名簿）（⑤の場合）'!$BE109,1,0),0),0)</f>
        <v>0</v>
      </c>
      <c r="ZC104" s="338">
        <f>IF(ZC$19-'様式３（療養者名簿）（⑤の場合）'!$BD109+1&lt;=15,IF(ZC$19&gt;='様式３（療養者名簿）（⑤の場合）'!$BD109,IF(ZC$19&lt;='様式３（療養者名簿）（⑤の場合）'!$BE109,1,0),0),0)</f>
        <v>0</v>
      </c>
      <c r="ZD104" s="338">
        <f>IF(ZD$19-'様式３（療養者名簿）（⑤の場合）'!$BD109+1&lt;=15,IF(ZD$19&gt;='様式３（療養者名簿）（⑤の場合）'!$BD109,IF(ZD$19&lt;='様式３（療養者名簿）（⑤の場合）'!$BE109,1,0),0),0)</f>
        <v>0</v>
      </c>
      <c r="ZE104" s="338">
        <f>IF(ZE$19-'様式３（療養者名簿）（⑤の場合）'!$BD109+1&lt;=15,IF(ZE$19&gt;='様式３（療養者名簿）（⑤の場合）'!$BD109,IF(ZE$19&lt;='様式３（療養者名簿）（⑤の場合）'!$BE109,1,0),0),0)</f>
        <v>0</v>
      </c>
      <c r="ZF104" s="338">
        <f>IF(ZF$19-'様式３（療養者名簿）（⑤の場合）'!$BD109+1&lt;=15,IF(ZF$19&gt;='様式３（療養者名簿）（⑤の場合）'!$BD109,IF(ZF$19&lt;='様式３（療養者名簿）（⑤の場合）'!$BE109,1,0),0),0)</f>
        <v>0</v>
      </c>
      <c r="ZG104" s="338">
        <f>IF(ZG$19-'様式３（療養者名簿）（⑤の場合）'!$BD109+1&lt;=15,IF(ZG$19&gt;='様式３（療養者名簿）（⑤の場合）'!$BD109,IF(ZG$19&lt;='様式３（療養者名簿）（⑤の場合）'!$BE109,1,0),0),0)</f>
        <v>0</v>
      </c>
      <c r="ZH104" s="338">
        <f>IF(ZH$19-'様式３（療養者名簿）（⑤の場合）'!$BD109+1&lt;=15,IF(ZH$19&gt;='様式３（療養者名簿）（⑤の場合）'!$BD109,IF(ZH$19&lt;='様式３（療養者名簿）（⑤の場合）'!$BE109,1,0),0),0)</f>
        <v>0</v>
      </c>
      <c r="ZI104" s="338">
        <f>IF(ZI$19-'様式３（療養者名簿）（⑤の場合）'!$BD109+1&lt;=15,IF(ZI$19&gt;='様式３（療養者名簿）（⑤の場合）'!$BD109,IF(ZI$19&lt;='様式３（療養者名簿）（⑤の場合）'!$BE109,1,0),0),0)</f>
        <v>0</v>
      </c>
      <c r="ZJ104" s="338">
        <f>IF(ZJ$19-'様式３（療養者名簿）（⑤の場合）'!$BD109+1&lt;=15,IF(ZJ$19&gt;='様式３（療養者名簿）（⑤の場合）'!$BD109,IF(ZJ$19&lt;='様式３（療養者名簿）（⑤の場合）'!$BE109,1,0),0),0)</f>
        <v>0</v>
      </c>
      <c r="ZK104" s="338">
        <f>IF(ZK$19-'様式３（療養者名簿）（⑤の場合）'!$BD109+1&lt;=15,IF(ZK$19&gt;='様式３（療養者名簿）（⑤の場合）'!$BD109,IF(ZK$19&lt;='様式３（療養者名簿）（⑤の場合）'!$BE109,1,0),0),0)</f>
        <v>0</v>
      </c>
      <c r="ZL104" s="338">
        <f>IF(ZL$19-'様式３（療養者名簿）（⑤の場合）'!$BD109+1&lt;=15,IF(ZL$19&gt;='様式３（療養者名簿）（⑤の場合）'!$BD109,IF(ZL$19&lt;='様式３（療養者名簿）（⑤の場合）'!$BE109,1,0),0),0)</f>
        <v>0</v>
      </c>
      <c r="ZM104" s="338">
        <f>IF(ZM$19-'様式３（療養者名簿）（⑤の場合）'!$BD109+1&lt;=15,IF(ZM$19&gt;='様式３（療養者名簿）（⑤の場合）'!$BD109,IF(ZM$19&lt;='様式３（療養者名簿）（⑤の場合）'!$BE109,1,0),0),0)</f>
        <v>0</v>
      </c>
      <c r="ZN104" s="338">
        <f>IF(ZN$19-'様式３（療養者名簿）（⑤の場合）'!$BD109+1&lt;=15,IF(ZN$19&gt;='様式３（療養者名簿）（⑤の場合）'!$BD109,IF(ZN$19&lt;='様式３（療養者名簿）（⑤の場合）'!$BE109,1,0),0),0)</f>
        <v>0</v>
      </c>
      <c r="ZO104" s="338">
        <f>IF(ZO$19-'様式３（療養者名簿）（⑤の場合）'!$BD109+1&lt;=15,IF(ZO$19&gt;='様式３（療養者名簿）（⑤の場合）'!$BD109,IF(ZO$19&lt;='様式３（療養者名簿）（⑤の場合）'!$BE109,1,0),0),0)</f>
        <v>0</v>
      </c>
      <c r="ZP104" s="338">
        <f>IF(ZP$19-'様式３（療養者名簿）（⑤の場合）'!$BD109+1&lt;=15,IF(ZP$19&gt;='様式３（療養者名簿）（⑤の場合）'!$BD109,IF(ZP$19&lt;='様式３（療養者名簿）（⑤の場合）'!$BE109,1,0),0),0)</f>
        <v>0</v>
      </c>
      <c r="ZQ104" s="338">
        <f>IF(ZQ$19-'様式３（療養者名簿）（⑤の場合）'!$BD109+1&lt;=15,IF(ZQ$19&gt;='様式３（療養者名簿）（⑤の場合）'!$BD109,IF(ZQ$19&lt;='様式３（療養者名簿）（⑤の場合）'!$BE109,1,0),0),0)</f>
        <v>0</v>
      </c>
      <c r="ZR104" s="338">
        <f>IF(ZR$19-'様式３（療養者名簿）（⑤の場合）'!$BD109+1&lt;=15,IF(ZR$19&gt;='様式３（療養者名簿）（⑤の場合）'!$BD109,IF(ZR$19&lt;='様式３（療養者名簿）（⑤の場合）'!$BE109,1,0),0),0)</f>
        <v>0</v>
      </c>
      <c r="ZS104" s="338">
        <f>IF(ZS$19-'様式３（療養者名簿）（⑤の場合）'!$BD109+1&lt;=15,IF(ZS$19&gt;='様式３（療養者名簿）（⑤の場合）'!$BD109,IF(ZS$19&lt;='様式３（療養者名簿）（⑤の場合）'!$BE109,1,0),0),0)</f>
        <v>0</v>
      </c>
      <c r="ZT104" s="338">
        <f>IF(ZT$19-'様式３（療養者名簿）（⑤の場合）'!$BD109+1&lt;=15,IF(ZT$19&gt;='様式３（療養者名簿）（⑤の場合）'!$BD109,IF(ZT$19&lt;='様式３（療養者名簿）（⑤の場合）'!$BE109,1,0),0),0)</f>
        <v>0</v>
      </c>
      <c r="ZU104" s="338">
        <f>IF(ZU$19-'様式３（療養者名簿）（⑤の場合）'!$BD109+1&lt;=15,IF(ZU$19&gt;='様式３（療養者名簿）（⑤の場合）'!$BD109,IF(ZU$19&lt;='様式３（療養者名簿）（⑤の場合）'!$BE109,1,0),0),0)</f>
        <v>0</v>
      </c>
      <c r="ZV104" s="338">
        <f>IF(ZV$19-'様式３（療養者名簿）（⑤の場合）'!$BD109+1&lt;=15,IF(ZV$19&gt;='様式３（療養者名簿）（⑤の場合）'!$BD109,IF(ZV$19&lt;='様式３（療養者名簿）（⑤の場合）'!$BE109,1,0),0),0)</f>
        <v>0</v>
      </c>
      <c r="ZW104" s="338">
        <f>IF(ZW$19-'様式３（療養者名簿）（⑤の場合）'!$BD109+1&lt;=15,IF(ZW$19&gt;='様式３（療養者名簿）（⑤の場合）'!$BD109,IF(ZW$19&lt;='様式３（療養者名簿）（⑤の場合）'!$BE109,1,0),0),0)</f>
        <v>0</v>
      </c>
      <c r="ZX104" s="338">
        <f>IF(ZX$19-'様式３（療養者名簿）（⑤の場合）'!$BD109+1&lt;=15,IF(ZX$19&gt;='様式３（療養者名簿）（⑤の場合）'!$BD109,IF(ZX$19&lt;='様式３（療養者名簿）（⑤の場合）'!$BE109,1,0),0),0)</f>
        <v>0</v>
      </c>
      <c r="ZY104" s="338">
        <f>IF(ZY$19-'様式３（療養者名簿）（⑤の場合）'!$BD109+1&lt;=15,IF(ZY$19&gt;='様式３（療養者名簿）（⑤の場合）'!$BD109,IF(ZY$19&lt;='様式３（療養者名簿）（⑤の場合）'!$BE109,1,0),0),0)</f>
        <v>0</v>
      </c>
      <c r="ZZ104" s="338">
        <f>IF(ZZ$19-'様式３（療養者名簿）（⑤の場合）'!$BD109+1&lt;=15,IF(ZZ$19&gt;='様式３（療養者名簿）（⑤の場合）'!$BD109,IF(ZZ$19&lt;='様式３（療養者名簿）（⑤の場合）'!$BE109,1,0),0),0)</f>
        <v>0</v>
      </c>
      <c r="AAA104" s="338">
        <f>IF(AAA$19-'様式３（療養者名簿）（⑤の場合）'!$BD109+1&lt;=15,IF(AAA$19&gt;='様式３（療養者名簿）（⑤の場合）'!$BD109,IF(AAA$19&lt;='様式３（療養者名簿）（⑤の場合）'!$BE109,1,0),0),0)</f>
        <v>0</v>
      </c>
      <c r="AAB104" s="338">
        <f>IF(AAB$19-'様式３（療養者名簿）（⑤の場合）'!$BD109+1&lt;=15,IF(AAB$19&gt;='様式３（療養者名簿）（⑤の場合）'!$BD109,IF(AAB$19&lt;='様式３（療養者名簿）（⑤の場合）'!$BE109,1,0),0),0)</f>
        <v>0</v>
      </c>
      <c r="AAC104" s="338">
        <f>IF(AAC$19-'様式３（療養者名簿）（⑤の場合）'!$BD109+1&lt;=15,IF(AAC$19&gt;='様式３（療養者名簿）（⑤の場合）'!$BD109,IF(AAC$19&lt;='様式３（療養者名簿）（⑤の場合）'!$BE109,1,0),0),0)</f>
        <v>0</v>
      </c>
      <c r="AAD104" s="338">
        <f>IF(AAD$19-'様式３（療養者名簿）（⑤の場合）'!$BD109+1&lt;=15,IF(AAD$19&gt;='様式３（療養者名簿）（⑤の場合）'!$BD109,IF(AAD$19&lt;='様式３（療養者名簿）（⑤の場合）'!$BE109,1,0),0),0)</f>
        <v>0</v>
      </c>
      <c r="AAE104" s="338">
        <f>IF(AAE$19-'様式３（療養者名簿）（⑤の場合）'!$BD109+1&lt;=15,IF(AAE$19&gt;='様式３（療養者名簿）（⑤の場合）'!$BD109,IF(AAE$19&lt;='様式３（療養者名簿）（⑤の場合）'!$BE109,1,0),0),0)</f>
        <v>0</v>
      </c>
      <c r="AAF104" s="338">
        <f>IF(AAF$19-'様式３（療養者名簿）（⑤の場合）'!$BD109+1&lt;=15,IF(AAF$19&gt;='様式３（療養者名簿）（⑤の場合）'!$BD109,IF(AAF$19&lt;='様式３（療養者名簿）（⑤の場合）'!$BE109,1,0),0),0)</f>
        <v>0</v>
      </c>
      <c r="AAG104" s="338">
        <f>IF(AAG$19-'様式３（療養者名簿）（⑤の場合）'!$BD109+1&lt;=15,IF(AAG$19&gt;='様式３（療養者名簿）（⑤の場合）'!$BD109,IF(AAG$19&lt;='様式３（療養者名簿）（⑤の場合）'!$BE109,1,0),0),0)</f>
        <v>0</v>
      </c>
      <c r="AAH104" s="338">
        <f>IF(AAH$19-'様式３（療養者名簿）（⑤の場合）'!$BD109+1&lt;=15,IF(AAH$19&gt;='様式３（療養者名簿）（⑤の場合）'!$BD109,IF(AAH$19&lt;='様式３（療養者名簿）（⑤の場合）'!$BE109,1,0),0),0)</f>
        <v>0</v>
      </c>
      <c r="AAI104" s="338">
        <f>IF(AAI$19-'様式３（療養者名簿）（⑤の場合）'!$BD109+1&lt;=15,IF(AAI$19&gt;='様式３（療養者名簿）（⑤の場合）'!$BD109,IF(AAI$19&lt;='様式３（療養者名簿）（⑤の場合）'!$BE109,1,0),0),0)</f>
        <v>0</v>
      </c>
      <c r="AAJ104" s="338">
        <f>IF(AAJ$19-'様式３（療養者名簿）（⑤の場合）'!$BD109+1&lt;=15,IF(AAJ$19&gt;='様式３（療養者名簿）（⑤の場合）'!$BD109,IF(AAJ$19&lt;='様式３（療養者名簿）（⑤の場合）'!$BE109,1,0),0),0)</f>
        <v>0</v>
      </c>
      <c r="AAK104" s="338">
        <f>IF(AAK$19-'様式３（療養者名簿）（⑤の場合）'!$BD109+1&lt;=15,IF(AAK$19&gt;='様式３（療養者名簿）（⑤の場合）'!$BD109,IF(AAK$19&lt;='様式３（療養者名簿）（⑤の場合）'!$BE109,1,0),0),0)</f>
        <v>0</v>
      </c>
      <c r="AAL104" s="338">
        <f>IF(AAL$19-'様式３（療養者名簿）（⑤の場合）'!$BD109+1&lt;=15,IF(AAL$19&gt;='様式３（療養者名簿）（⑤の場合）'!$BD109,IF(AAL$19&lt;='様式３（療養者名簿）（⑤の場合）'!$BE109,1,0),0),0)</f>
        <v>0</v>
      </c>
      <c r="AAM104" s="338">
        <f>IF(AAM$19-'様式３（療養者名簿）（⑤の場合）'!$BD109+1&lt;=15,IF(AAM$19&gt;='様式３（療養者名簿）（⑤の場合）'!$BD109,IF(AAM$19&lt;='様式３（療養者名簿）（⑤の場合）'!$BE109,1,0),0),0)</f>
        <v>0</v>
      </c>
      <c r="AAN104" s="338">
        <f>IF(AAN$19-'様式３（療養者名簿）（⑤の場合）'!$BD109+1&lt;=15,IF(AAN$19&gt;='様式３（療養者名簿）（⑤の場合）'!$BD109,IF(AAN$19&lt;='様式３（療養者名簿）（⑤の場合）'!$BE109,1,0),0),0)</f>
        <v>0</v>
      </c>
      <c r="AAO104" s="338">
        <f>IF(AAO$19-'様式３（療養者名簿）（⑤の場合）'!$BD109+1&lt;=15,IF(AAO$19&gt;='様式３（療養者名簿）（⑤の場合）'!$BD109,IF(AAO$19&lt;='様式３（療養者名簿）（⑤の場合）'!$BE109,1,0),0),0)</f>
        <v>0</v>
      </c>
      <c r="AAP104" s="338">
        <f>IF(AAP$19-'様式３（療養者名簿）（⑤の場合）'!$BD109+1&lt;=15,IF(AAP$19&gt;='様式３（療養者名簿）（⑤の場合）'!$BD109,IF(AAP$19&lt;='様式３（療養者名簿）（⑤の場合）'!$BE109,1,0),0),0)</f>
        <v>0</v>
      </c>
      <c r="AAQ104" s="338">
        <f>IF(AAQ$19-'様式３（療養者名簿）（⑤の場合）'!$BD109+1&lt;=15,IF(AAQ$19&gt;='様式３（療養者名簿）（⑤の場合）'!$BD109,IF(AAQ$19&lt;='様式３（療養者名簿）（⑤の場合）'!$BE109,1,0),0),0)</f>
        <v>0</v>
      </c>
      <c r="AAR104" s="338">
        <f>IF(AAR$19-'様式３（療養者名簿）（⑤の場合）'!$BD109+1&lt;=15,IF(AAR$19&gt;='様式３（療養者名簿）（⑤の場合）'!$BD109,IF(AAR$19&lt;='様式３（療養者名簿）（⑤の場合）'!$BE109,1,0),0),0)</f>
        <v>0</v>
      </c>
      <c r="AAS104" s="338">
        <f>IF(AAS$19-'様式３（療養者名簿）（⑤の場合）'!$BD109+1&lt;=15,IF(AAS$19&gt;='様式３（療養者名簿）（⑤の場合）'!$BD109,IF(AAS$19&lt;='様式３（療養者名簿）（⑤の場合）'!$BE109,1,0),0),0)</f>
        <v>0</v>
      </c>
      <c r="AAT104" s="338">
        <f>IF(AAT$19-'様式３（療養者名簿）（⑤の場合）'!$BD109+1&lt;=15,IF(AAT$19&gt;='様式３（療養者名簿）（⑤の場合）'!$BD109,IF(AAT$19&lt;='様式３（療養者名簿）（⑤の場合）'!$BE109,1,0),0),0)</f>
        <v>0</v>
      </c>
      <c r="AAU104" s="338">
        <f>IF(AAU$19-'様式３（療養者名簿）（⑤の場合）'!$BD109+1&lt;=15,IF(AAU$19&gt;='様式３（療養者名簿）（⑤の場合）'!$BD109,IF(AAU$19&lt;='様式３（療養者名簿）（⑤の場合）'!$BE109,1,0),0),0)</f>
        <v>0</v>
      </c>
      <c r="AAV104" s="338">
        <f>IF(AAV$19-'様式３（療養者名簿）（⑤の場合）'!$BD109+1&lt;=15,IF(AAV$19&gt;='様式３（療養者名簿）（⑤の場合）'!$BD109,IF(AAV$19&lt;='様式３（療養者名簿）（⑤の場合）'!$BE109,1,0),0),0)</f>
        <v>0</v>
      </c>
      <c r="AAW104" s="338">
        <f>IF(AAW$19-'様式３（療養者名簿）（⑤の場合）'!$BD109+1&lt;=15,IF(AAW$19&gt;='様式３（療養者名簿）（⑤の場合）'!$BD109,IF(AAW$19&lt;='様式３（療養者名簿）（⑤の場合）'!$BE109,1,0),0),0)</f>
        <v>0</v>
      </c>
      <c r="AAX104" s="338">
        <f>IF(AAX$19-'様式３（療養者名簿）（⑤の場合）'!$BD109+1&lt;=15,IF(AAX$19&gt;='様式３（療養者名簿）（⑤の場合）'!$BD109,IF(AAX$19&lt;='様式３（療養者名簿）（⑤の場合）'!$BE109,1,0),0),0)</f>
        <v>0</v>
      </c>
      <c r="AAY104" s="338">
        <f>IF(AAY$19-'様式３（療養者名簿）（⑤の場合）'!$BD109+1&lt;=15,IF(AAY$19&gt;='様式３（療養者名簿）（⑤の場合）'!$BD109,IF(AAY$19&lt;='様式３（療養者名簿）（⑤の場合）'!$BE109,1,0),0),0)</f>
        <v>0</v>
      </c>
      <c r="AAZ104" s="338">
        <f>IF(AAZ$19-'様式３（療養者名簿）（⑤の場合）'!$BD109+1&lt;=15,IF(AAZ$19&gt;='様式３（療養者名簿）（⑤の場合）'!$BD109,IF(AAZ$19&lt;='様式３（療養者名簿）（⑤の場合）'!$BE109,1,0),0),0)</f>
        <v>0</v>
      </c>
      <c r="ABA104" s="338">
        <f>IF(ABA$19-'様式３（療養者名簿）（⑤の場合）'!$BD109+1&lt;=15,IF(ABA$19&gt;='様式３（療養者名簿）（⑤の場合）'!$BD109,IF(ABA$19&lt;='様式３（療養者名簿）（⑤の場合）'!$BE109,1,0),0),0)</f>
        <v>0</v>
      </c>
      <c r="ABB104" s="338">
        <f>IF(ABB$19-'様式３（療養者名簿）（⑤の場合）'!$BD109+1&lt;=15,IF(ABB$19&gt;='様式３（療養者名簿）（⑤の場合）'!$BD109,IF(ABB$19&lt;='様式３（療養者名簿）（⑤の場合）'!$BE109,1,0),0),0)</f>
        <v>0</v>
      </c>
      <c r="ABC104" s="338">
        <f>IF(ABC$19-'様式３（療養者名簿）（⑤の場合）'!$BD109+1&lt;=15,IF(ABC$19&gt;='様式３（療養者名簿）（⑤の場合）'!$BD109,IF(ABC$19&lt;='様式３（療養者名簿）（⑤の場合）'!$BE109,1,0),0),0)</f>
        <v>0</v>
      </c>
      <c r="ABD104" s="338">
        <f>IF(ABD$19-'様式３（療養者名簿）（⑤の場合）'!$BD109+1&lt;=15,IF(ABD$19&gt;='様式３（療養者名簿）（⑤の場合）'!$BD109,IF(ABD$19&lt;='様式３（療養者名簿）（⑤の場合）'!$BE109,1,0),0),0)</f>
        <v>0</v>
      </c>
    </row>
    <row r="105" spans="1:732" ht="42" customHeight="1">
      <c r="A105" s="227">
        <f>'様式３（療養者名簿）（⑤の場合）'!C110</f>
        <v>0</v>
      </c>
      <c r="B105" s="224">
        <f>IF(B$19-'様式３（療養者名簿）（⑤の場合）'!$BD110+1&lt;=15,IF(B$19&gt;='様式３（療養者名簿）（⑤の場合）'!$BD110,IF(B$19&lt;='様式３（療養者名簿）（⑤の場合）'!$BE110,1,0),0),0)</f>
        <v>0</v>
      </c>
      <c r="C105" s="224">
        <f>IF(C$19-'様式３（療養者名簿）（⑤の場合）'!$BD110+1&lt;=15,IF(C$19&gt;='様式３（療養者名簿）（⑤の場合）'!$BD110,IF(C$19&lt;='様式３（療養者名簿）（⑤の場合）'!$BE110,1,0),0),0)</f>
        <v>0</v>
      </c>
      <c r="D105" s="224">
        <f>IF(D$19-'様式３（療養者名簿）（⑤の場合）'!$BD110+1&lt;=15,IF(D$19&gt;='様式３（療養者名簿）（⑤の場合）'!$BD110,IF(D$19&lt;='様式３（療養者名簿）（⑤の場合）'!$BE110,1,0),0),0)</f>
        <v>0</v>
      </c>
      <c r="E105" s="224">
        <f>IF(E$19-'様式３（療養者名簿）（⑤の場合）'!$BD110+1&lt;=15,IF(E$19&gt;='様式３（療養者名簿）（⑤の場合）'!$BD110,IF(E$19&lt;='様式３（療養者名簿）（⑤の場合）'!$BE110,1,0),0),0)</f>
        <v>0</v>
      </c>
      <c r="F105" s="224">
        <f>IF(F$19-'様式３（療養者名簿）（⑤の場合）'!$BD110+1&lt;=15,IF(F$19&gt;='様式３（療養者名簿）（⑤の場合）'!$BD110,IF(F$19&lt;='様式３（療養者名簿）（⑤の場合）'!$BE110,1,0),0),0)</f>
        <v>0</v>
      </c>
      <c r="G105" s="224">
        <f>IF(G$19-'様式３（療養者名簿）（⑤の場合）'!$BD110+1&lt;=15,IF(G$19&gt;='様式３（療養者名簿）（⑤の場合）'!$BD110,IF(G$19&lt;='様式３（療養者名簿）（⑤の場合）'!$BE110,1,0),0),0)</f>
        <v>0</v>
      </c>
      <c r="H105" s="224">
        <f>IF(H$19-'様式３（療養者名簿）（⑤の場合）'!$BD110+1&lt;=15,IF(H$19&gt;='様式３（療養者名簿）（⑤の場合）'!$BD110,IF(H$19&lt;='様式３（療養者名簿）（⑤の場合）'!$BE110,1,0),0),0)</f>
        <v>0</v>
      </c>
      <c r="I105" s="224">
        <f>IF(I$19-'様式３（療養者名簿）（⑤の場合）'!$BD110+1&lt;=15,IF(I$19&gt;='様式３（療養者名簿）（⑤の場合）'!$BD110,IF(I$19&lt;='様式３（療養者名簿）（⑤の場合）'!$BE110,1,0),0),0)</f>
        <v>0</v>
      </c>
      <c r="J105" s="224">
        <f>IF(J$19-'様式３（療養者名簿）（⑤の場合）'!$BD110+1&lt;=15,IF(J$19&gt;='様式３（療養者名簿）（⑤の場合）'!$BD110,IF(J$19&lt;='様式３（療養者名簿）（⑤の場合）'!$BE110,1,0),0),0)</f>
        <v>0</v>
      </c>
      <c r="K105" s="224">
        <f>IF(K$19-'様式３（療養者名簿）（⑤の場合）'!$BD110+1&lt;=15,IF(K$19&gt;='様式３（療養者名簿）（⑤の場合）'!$BD110,IF(K$19&lt;='様式３（療養者名簿）（⑤の場合）'!$BE110,1,0),0),0)</f>
        <v>0</v>
      </c>
      <c r="L105" s="224">
        <f>IF(L$19-'様式３（療養者名簿）（⑤の場合）'!$BD110+1&lt;=15,IF(L$19&gt;='様式３（療養者名簿）（⑤の場合）'!$BD110,IF(L$19&lt;='様式３（療養者名簿）（⑤の場合）'!$BE110,1,0),0),0)</f>
        <v>0</v>
      </c>
      <c r="M105" s="224">
        <f>IF(M$19-'様式３（療養者名簿）（⑤の場合）'!$BD110+1&lt;=15,IF(M$19&gt;='様式３（療養者名簿）（⑤の場合）'!$BD110,IF(M$19&lt;='様式３（療養者名簿）（⑤の場合）'!$BE110,1,0),0),0)</f>
        <v>0</v>
      </c>
      <c r="N105" s="224">
        <f>IF(N$19-'様式３（療養者名簿）（⑤の場合）'!$BD110+1&lt;=15,IF(N$19&gt;='様式３（療養者名簿）（⑤の場合）'!$BD110,IF(N$19&lt;='様式３（療養者名簿）（⑤の場合）'!$BE110,1,0),0),0)</f>
        <v>0</v>
      </c>
      <c r="O105" s="224">
        <f>IF(O$19-'様式３（療養者名簿）（⑤の場合）'!$BD110+1&lt;=15,IF(O$19&gt;='様式３（療養者名簿）（⑤の場合）'!$BD110,IF(O$19&lt;='様式３（療養者名簿）（⑤の場合）'!$BE110,1,0),0),0)</f>
        <v>0</v>
      </c>
      <c r="P105" s="224">
        <f>IF(P$19-'様式３（療養者名簿）（⑤の場合）'!$BD110+1&lt;=15,IF(P$19&gt;='様式３（療養者名簿）（⑤の場合）'!$BD110,IF(P$19&lt;='様式３（療養者名簿）（⑤の場合）'!$BE110,1,0),0),0)</f>
        <v>0</v>
      </c>
      <c r="Q105" s="224">
        <f>IF(Q$19-'様式３（療養者名簿）（⑤の場合）'!$BD110+1&lt;=15,IF(Q$19&gt;='様式３（療養者名簿）（⑤の場合）'!$BD110,IF(Q$19&lt;='様式３（療養者名簿）（⑤の場合）'!$BE110,1,0),0),0)</f>
        <v>0</v>
      </c>
      <c r="R105" s="224">
        <f>IF(R$19-'様式３（療養者名簿）（⑤の場合）'!$BD110+1&lt;=15,IF(R$19&gt;='様式３（療養者名簿）（⑤の場合）'!$BD110,IF(R$19&lt;='様式３（療養者名簿）（⑤の場合）'!$BE110,1,0),0),0)</f>
        <v>0</v>
      </c>
      <c r="S105" s="224">
        <f>IF(S$19-'様式３（療養者名簿）（⑤の場合）'!$BD110+1&lt;=15,IF(S$19&gt;='様式３（療養者名簿）（⑤の場合）'!$BD110,IF(S$19&lt;='様式３（療養者名簿）（⑤の場合）'!$BE110,1,0),0),0)</f>
        <v>0</v>
      </c>
      <c r="T105" s="224">
        <f>IF(T$19-'様式３（療養者名簿）（⑤の場合）'!$BD110+1&lt;=15,IF(T$19&gt;='様式３（療養者名簿）（⑤の場合）'!$BD110,IF(T$19&lt;='様式３（療養者名簿）（⑤の場合）'!$BE110,1,0),0),0)</f>
        <v>0</v>
      </c>
      <c r="U105" s="224">
        <f>IF(U$19-'様式３（療養者名簿）（⑤の場合）'!$BD110+1&lt;=15,IF(U$19&gt;='様式３（療養者名簿）（⑤の場合）'!$BD110,IF(U$19&lt;='様式３（療養者名簿）（⑤の場合）'!$BE110,1,0),0),0)</f>
        <v>0</v>
      </c>
      <c r="V105" s="224">
        <f>IF(V$19-'様式３（療養者名簿）（⑤の場合）'!$BD110+1&lt;=15,IF(V$19&gt;='様式３（療養者名簿）（⑤の場合）'!$BD110,IF(V$19&lt;='様式３（療養者名簿）（⑤の場合）'!$BE110,1,0),0),0)</f>
        <v>0</v>
      </c>
      <c r="W105" s="224">
        <f>IF(W$19-'様式３（療養者名簿）（⑤の場合）'!$BD110+1&lt;=15,IF(W$19&gt;='様式３（療養者名簿）（⑤の場合）'!$BD110,IF(W$19&lt;='様式３（療養者名簿）（⑤の場合）'!$BE110,1,0),0),0)</f>
        <v>0</v>
      </c>
      <c r="X105" s="224">
        <f>IF(X$19-'様式３（療養者名簿）（⑤の場合）'!$BD110+1&lt;=15,IF(X$19&gt;='様式３（療養者名簿）（⑤の場合）'!$BD110,IF(X$19&lt;='様式３（療養者名簿）（⑤の場合）'!$BE110,1,0),0),0)</f>
        <v>0</v>
      </c>
      <c r="Y105" s="224">
        <f>IF(Y$19-'様式３（療養者名簿）（⑤の場合）'!$BD110+1&lt;=15,IF(Y$19&gt;='様式３（療養者名簿）（⑤の場合）'!$BD110,IF(Y$19&lt;='様式３（療養者名簿）（⑤の場合）'!$BE110,1,0),0),0)</f>
        <v>0</v>
      </c>
      <c r="Z105" s="224">
        <f>IF(Z$19-'様式３（療養者名簿）（⑤の場合）'!$BD110+1&lt;=15,IF(Z$19&gt;='様式３（療養者名簿）（⑤の場合）'!$BD110,IF(Z$19&lt;='様式３（療養者名簿）（⑤の場合）'!$BE110,1,0),0),0)</f>
        <v>0</v>
      </c>
      <c r="AA105" s="224">
        <f>IF(AA$19-'様式３（療養者名簿）（⑤の場合）'!$BD110+1&lt;=15,IF(AA$19&gt;='様式３（療養者名簿）（⑤の場合）'!$BD110,IF(AA$19&lt;='様式３（療養者名簿）（⑤の場合）'!$BE110,1,0),0),0)</f>
        <v>0</v>
      </c>
      <c r="AB105" s="224">
        <f>IF(AB$19-'様式３（療養者名簿）（⑤の場合）'!$BD110+1&lt;=15,IF(AB$19&gt;='様式３（療養者名簿）（⑤の場合）'!$BD110,IF(AB$19&lt;='様式３（療養者名簿）（⑤の場合）'!$BE110,1,0),0),0)</f>
        <v>0</v>
      </c>
      <c r="AC105" s="224">
        <f>IF(AC$19-'様式３（療養者名簿）（⑤の場合）'!$BD110+1&lt;=15,IF(AC$19&gt;='様式３（療養者名簿）（⑤の場合）'!$BD110,IF(AC$19&lt;='様式３（療養者名簿）（⑤の場合）'!$BE110,1,0),0),0)</f>
        <v>0</v>
      </c>
      <c r="AD105" s="224">
        <f>IF(AD$19-'様式３（療養者名簿）（⑤の場合）'!$BD110+1&lt;=15,IF(AD$19&gt;='様式３（療養者名簿）（⑤の場合）'!$BD110,IF(AD$19&lt;='様式３（療養者名簿）（⑤の場合）'!$BE110,1,0),0),0)</f>
        <v>0</v>
      </c>
      <c r="AE105" s="224">
        <f>IF(AE$19-'様式３（療養者名簿）（⑤の場合）'!$BD110+1&lt;=15,IF(AE$19&gt;='様式３（療養者名簿）（⑤の場合）'!$BD110,IF(AE$19&lt;='様式３（療養者名簿）（⑤の場合）'!$BE110,1,0),0),0)</f>
        <v>0</v>
      </c>
      <c r="AF105" s="224">
        <f>IF(AF$19-'様式３（療養者名簿）（⑤の場合）'!$BD110+1&lt;=15,IF(AF$19&gt;='様式３（療養者名簿）（⑤の場合）'!$BD110,IF(AF$19&lt;='様式３（療養者名簿）（⑤の場合）'!$BE110,1,0),0),0)</f>
        <v>0</v>
      </c>
      <c r="AG105" s="224">
        <f>IF(AG$19-'様式３（療養者名簿）（⑤の場合）'!$BD110+1&lt;=15,IF(AG$19&gt;='様式３（療養者名簿）（⑤の場合）'!$BD110,IF(AG$19&lt;='様式３（療養者名簿）（⑤の場合）'!$BE110,1,0),0),0)</f>
        <v>0</v>
      </c>
      <c r="AH105" s="224">
        <f>IF(AH$19-'様式３（療養者名簿）（⑤の場合）'!$BD110+1&lt;=15,IF(AH$19&gt;='様式３（療養者名簿）（⑤の場合）'!$BD110,IF(AH$19&lt;='様式３（療養者名簿）（⑤の場合）'!$BE110,1,0),0),0)</f>
        <v>0</v>
      </c>
      <c r="AI105" s="224">
        <f>IF(AI$19-'様式３（療養者名簿）（⑤の場合）'!$BD110+1&lt;=15,IF(AI$19&gt;='様式３（療養者名簿）（⑤の場合）'!$BD110,IF(AI$19&lt;='様式３（療養者名簿）（⑤の場合）'!$BE110,1,0),0),0)</f>
        <v>0</v>
      </c>
      <c r="AJ105" s="224">
        <f>IF(AJ$19-'様式３（療養者名簿）（⑤の場合）'!$BD110+1&lt;=15,IF(AJ$19&gt;='様式３（療養者名簿）（⑤の場合）'!$BD110,IF(AJ$19&lt;='様式３（療養者名簿）（⑤の場合）'!$BE110,1,0),0),0)</f>
        <v>0</v>
      </c>
      <c r="AK105" s="224">
        <f>IF(AK$19-'様式３（療養者名簿）（⑤の場合）'!$BD110+1&lt;=15,IF(AK$19&gt;='様式３（療養者名簿）（⑤の場合）'!$BD110,IF(AK$19&lt;='様式３（療養者名簿）（⑤の場合）'!$BE110,1,0),0),0)</f>
        <v>0</v>
      </c>
      <c r="AL105" s="224">
        <f>IF(AL$19-'様式３（療養者名簿）（⑤の場合）'!$BD110+1&lt;=15,IF(AL$19&gt;='様式３（療養者名簿）（⑤の場合）'!$BD110,IF(AL$19&lt;='様式３（療養者名簿）（⑤の場合）'!$BE110,1,0),0),0)</f>
        <v>0</v>
      </c>
      <c r="AM105" s="224">
        <f>IF(AM$19-'様式３（療養者名簿）（⑤の場合）'!$BD110+1&lt;=15,IF(AM$19&gt;='様式３（療養者名簿）（⑤の場合）'!$BD110,IF(AM$19&lt;='様式３（療養者名簿）（⑤の場合）'!$BE110,1,0),0),0)</f>
        <v>0</v>
      </c>
      <c r="AN105" s="224">
        <f>IF(AN$19-'様式３（療養者名簿）（⑤の場合）'!$BD110+1&lt;=15,IF(AN$19&gt;='様式３（療養者名簿）（⑤の場合）'!$BD110,IF(AN$19&lt;='様式３（療養者名簿）（⑤の場合）'!$BE110,1,0),0),0)</f>
        <v>0</v>
      </c>
      <c r="AO105" s="224">
        <f>IF(AO$19-'様式３（療養者名簿）（⑤の場合）'!$BD110+1&lt;=15,IF(AO$19&gt;='様式３（療養者名簿）（⑤の場合）'!$BD110,IF(AO$19&lt;='様式３（療養者名簿）（⑤の場合）'!$BE110,1,0),0),0)</f>
        <v>0</v>
      </c>
      <c r="AP105" s="224">
        <f>IF(AP$19-'様式３（療養者名簿）（⑤の場合）'!$BD110+1&lt;=15,IF(AP$19&gt;='様式３（療養者名簿）（⑤の場合）'!$BD110,IF(AP$19&lt;='様式３（療養者名簿）（⑤の場合）'!$BE110,1,0),0),0)</f>
        <v>0</v>
      </c>
      <c r="AQ105" s="224">
        <f>IF(AQ$19-'様式３（療養者名簿）（⑤の場合）'!$BD110+1&lt;=15,IF(AQ$19&gt;='様式３（療養者名簿）（⑤の場合）'!$BD110,IF(AQ$19&lt;='様式３（療養者名簿）（⑤の場合）'!$BE110,1,0),0),0)</f>
        <v>0</v>
      </c>
      <c r="AR105" s="224">
        <f>IF(AR$19-'様式３（療養者名簿）（⑤の場合）'!$BD110+1&lt;=15,IF(AR$19&gt;='様式３（療養者名簿）（⑤の場合）'!$BD110,IF(AR$19&lt;='様式３（療養者名簿）（⑤の場合）'!$BE110,1,0),0),0)</f>
        <v>0</v>
      </c>
      <c r="AS105" s="224">
        <f>IF(AS$19-'様式３（療養者名簿）（⑤の場合）'!$BD110+1&lt;=15,IF(AS$19&gt;='様式３（療養者名簿）（⑤の場合）'!$BD110,IF(AS$19&lt;='様式３（療養者名簿）（⑤の場合）'!$BE110,1,0),0),0)</f>
        <v>0</v>
      </c>
      <c r="AT105" s="224">
        <f>IF(AT$19-'様式３（療養者名簿）（⑤の場合）'!$BD110+1&lt;=15,IF(AT$19&gt;='様式３（療養者名簿）（⑤の場合）'!$BD110,IF(AT$19&lt;='様式３（療養者名簿）（⑤の場合）'!$BE110,1,0),0),0)</f>
        <v>0</v>
      </c>
      <c r="AU105" s="224">
        <f>IF(AU$19-'様式３（療養者名簿）（⑤の場合）'!$BD110+1&lt;=15,IF(AU$19&gt;='様式３（療養者名簿）（⑤の場合）'!$BD110,IF(AU$19&lt;='様式３（療養者名簿）（⑤の場合）'!$BE110,1,0),0),0)</f>
        <v>0</v>
      </c>
      <c r="AV105" s="224">
        <f>IF(AV$19-'様式３（療養者名簿）（⑤の場合）'!$BD110+1&lt;=15,IF(AV$19&gt;='様式３（療養者名簿）（⑤の場合）'!$BD110,IF(AV$19&lt;='様式３（療養者名簿）（⑤の場合）'!$BE110,1,0),0),0)</f>
        <v>0</v>
      </c>
      <c r="AW105" s="224">
        <f>IF(AW$19-'様式３（療養者名簿）（⑤の場合）'!$BD110+1&lt;=15,IF(AW$19&gt;='様式３（療養者名簿）（⑤の場合）'!$BD110,IF(AW$19&lt;='様式３（療養者名簿）（⑤の場合）'!$BE110,1,0),0),0)</f>
        <v>0</v>
      </c>
      <c r="AX105" s="224">
        <f>IF(AX$19-'様式３（療養者名簿）（⑤の場合）'!$BD110+1&lt;=15,IF(AX$19&gt;='様式３（療養者名簿）（⑤の場合）'!$BD110,IF(AX$19&lt;='様式３（療養者名簿）（⑤の場合）'!$BE110,1,0),0),0)</f>
        <v>0</v>
      </c>
      <c r="AY105" s="224">
        <f>IF(AY$19-'様式３（療養者名簿）（⑤の場合）'!$BD110+1&lt;=15,IF(AY$19&gt;='様式３（療養者名簿）（⑤の場合）'!$BD110,IF(AY$19&lt;='様式３（療養者名簿）（⑤の場合）'!$BE110,1,0),0),0)</f>
        <v>0</v>
      </c>
      <c r="AZ105" s="224">
        <f>IF(AZ$19-'様式３（療養者名簿）（⑤の場合）'!$BD110+1&lt;=15,IF(AZ$19&gt;='様式３（療養者名簿）（⑤の場合）'!$BD110,IF(AZ$19&lt;='様式３（療養者名簿）（⑤の場合）'!$BE110,1,0),0),0)</f>
        <v>0</v>
      </c>
      <c r="BA105" s="224">
        <f>IF(BA$19-'様式３（療養者名簿）（⑤の場合）'!$BD110+1&lt;=15,IF(BA$19&gt;='様式３（療養者名簿）（⑤の場合）'!$BD110,IF(BA$19&lt;='様式３（療養者名簿）（⑤の場合）'!$BE110,1,0),0),0)</f>
        <v>0</v>
      </c>
      <c r="BB105" s="224">
        <f>IF(BB$19-'様式３（療養者名簿）（⑤の場合）'!$BD110+1&lt;=15,IF(BB$19&gt;='様式３（療養者名簿）（⑤の場合）'!$BD110,IF(BB$19&lt;='様式３（療養者名簿）（⑤の場合）'!$BE110,1,0),0),0)</f>
        <v>0</v>
      </c>
      <c r="BC105" s="224">
        <f>IF(BC$19-'様式３（療養者名簿）（⑤の場合）'!$BD110+1&lt;=15,IF(BC$19&gt;='様式３（療養者名簿）（⑤の場合）'!$BD110,IF(BC$19&lt;='様式３（療養者名簿）（⑤の場合）'!$BE110,1,0),0),0)</f>
        <v>0</v>
      </c>
      <c r="BD105" s="224">
        <f>IF(BD$19-'様式３（療養者名簿）（⑤の場合）'!$BD110+1&lt;=15,IF(BD$19&gt;='様式３（療養者名簿）（⑤の場合）'!$BD110,IF(BD$19&lt;='様式３（療養者名簿）（⑤の場合）'!$BE110,1,0),0),0)</f>
        <v>0</v>
      </c>
      <c r="BE105" s="224">
        <f>IF(BE$19-'様式３（療養者名簿）（⑤の場合）'!$BD110+1&lt;=15,IF(BE$19&gt;='様式３（療養者名簿）（⑤の場合）'!$BD110,IF(BE$19&lt;='様式３（療養者名簿）（⑤の場合）'!$BE110,1,0),0),0)</f>
        <v>0</v>
      </c>
      <c r="BF105" s="224">
        <f>IF(BF$19-'様式３（療養者名簿）（⑤の場合）'!$BD110+1&lt;=15,IF(BF$19&gt;='様式３（療養者名簿）（⑤の場合）'!$BD110,IF(BF$19&lt;='様式３（療養者名簿）（⑤の場合）'!$BE110,1,0),0),0)</f>
        <v>0</v>
      </c>
      <c r="BG105" s="224">
        <f>IF(BG$19-'様式３（療養者名簿）（⑤の場合）'!$BD110+1&lt;=15,IF(BG$19&gt;='様式３（療養者名簿）（⑤の場合）'!$BD110,IF(BG$19&lt;='様式３（療養者名簿）（⑤の場合）'!$BE110,1,0),0),0)</f>
        <v>0</v>
      </c>
      <c r="BH105" s="224">
        <f>IF(BH$19-'様式３（療養者名簿）（⑤の場合）'!$BD110+1&lt;=15,IF(BH$19&gt;='様式３（療養者名簿）（⑤の場合）'!$BD110,IF(BH$19&lt;='様式３（療養者名簿）（⑤の場合）'!$BE110,1,0),0),0)</f>
        <v>0</v>
      </c>
      <c r="BI105" s="224">
        <f>IF(BI$19-'様式３（療養者名簿）（⑤の場合）'!$BD110+1&lt;=15,IF(BI$19&gt;='様式３（療養者名簿）（⑤の場合）'!$BD110,IF(BI$19&lt;='様式３（療養者名簿）（⑤の場合）'!$BE110,1,0),0),0)</f>
        <v>0</v>
      </c>
      <c r="BJ105" s="224">
        <f>IF(BJ$19-'様式３（療養者名簿）（⑤の場合）'!$BD110+1&lt;=15,IF(BJ$19&gt;='様式３（療養者名簿）（⑤の場合）'!$BD110,IF(BJ$19&lt;='様式３（療養者名簿）（⑤の場合）'!$BE110,1,0),0),0)</f>
        <v>0</v>
      </c>
      <c r="BK105" s="224">
        <f>IF(BK$19-'様式３（療養者名簿）（⑤の場合）'!$BD110+1&lt;=15,IF(BK$19&gt;='様式３（療養者名簿）（⑤の場合）'!$BD110,IF(BK$19&lt;='様式３（療養者名簿）（⑤の場合）'!$BE110,1,0),0),0)</f>
        <v>0</v>
      </c>
      <c r="BL105" s="224">
        <f>IF(BL$19-'様式３（療養者名簿）（⑤の場合）'!$BD110+1&lt;=15,IF(BL$19&gt;='様式３（療養者名簿）（⑤の場合）'!$BD110,IF(BL$19&lt;='様式３（療養者名簿）（⑤の場合）'!$BE110,1,0),0),0)</f>
        <v>0</v>
      </c>
      <c r="BM105" s="224">
        <f>IF(BM$19-'様式３（療養者名簿）（⑤の場合）'!$BD110+1&lt;=15,IF(BM$19&gt;='様式３（療養者名簿）（⑤の場合）'!$BD110,IF(BM$19&lt;='様式３（療養者名簿）（⑤の場合）'!$BE110,1,0),0),0)</f>
        <v>0</v>
      </c>
      <c r="BN105" s="224">
        <f>IF(BN$19-'様式３（療養者名簿）（⑤の場合）'!$BD110+1&lt;=15,IF(BN$19&gt;='様式３（療養者名簿）（⑤の場合）'!$BD110,IF(BN$19&lt;='様式３（療養者名簿）（⑤の場合）'!$BE110,1,0),0),0)</f>
        <v>0</v>
      </c>
      <c r="BO105" s="224">
        <f>IF(BO$19-'様式３（療養者名簿）（⑤の場合）'!$BD110+1&lt;=15,IF(BO$19&gt;='様式３（療養者名簿）（⑤の場合）'!$BD110,IF(BO$19&lt;='様式３（療養者名簿）（⑤の場合）'!$BE110,1,0),0),0)</f>
        <v>0</v>
      </c>
      <c r="BP105" s="224">
        <f>IF(BP$19-'様式３（療養者名簿）（⑤の場合）'!$BD110+1&lt;=15,IF(BP$19&gt;='様式３（療養者名簿）（⑤の場合）'!$BD110,IF(BP$19&lt;='様式３（療養者名簿）（⑤の場合）'!$BE110,1,0),0),0)</f>
        <v>0</v>
      </c>
      <c r="BQ105" s="224">
        <f>IF(BQ$19-'様式３（療養者名簿）（⑤の場合）'!$BD110+1&lt;=15,IF(BQ$19&gt;='様式３（療養者名簿）（⑤の場合）'!$BD110,IF(BQ$19&lt;='様式３（療養者名簿）（⑤の場合）'!$BE110,1,0),0),0)</f>
        <v>0</v>
      </c>
      <c r="BR105" s="224">
        <f>IF(BR$19-'様式３（療養者名簿）（⑤の場合）'!$BD110+1&lt;=15,IF(BR$19&gt;='様式３（療養者名簿）（⑤の場合）'!$BD110,IF(BR$19&lt;='様式３（療養者名簿）（⑤の場合）'!$BE110,1,0),0),0)</f>
        <v>0</v>
      </c>
      <c r="BS105" s="224">
        <f>IF(BS$19-'様式３（療養者名簿）（⑤の場合）'!$BD110+1&lt;=15,IF(BS$19&gt;='様式３（療養者名簿）（⑤の場合）'!$BD110,IF(BS$19&lt;='様式３（療養者名簿）（⑤の場合）'!$BE110,1,0),0),0)</f>
        <v>0</v>
      </c>
      <c r="BT105" s="224">
        <f>IF(BT$19-'様式３（療養者名簿）（⑤の場合）'!$BD110+1&lt;=15,IF(BT$19&gt;='様式３（療養者名簿）（⑤の場合）'!$BD110,IF(BT$19&lt;='様式３（療養者名簿）（⑤の場合）'!$BE110,1,0),0),0)</f>
        <v>0</v>
      </c>
      <c r="BU105" s="224">
        <f>IF(BU$19-'様式３（療養者名簿）（⑤の場合）'!$BD110+1&lt;=15,IF(BU$19&gt;='様式３（療養者名簿）（⑤の場合）'!$BD110,IF(BU$19&lt;='様式３（療養者名簿）（⑤の場合）'!$BE110,1,0),0),0)</f>
        <v>0</v>
      </c>
      <c r="BV105" s="224">
        <f>IF(BV$19-'様式３（療養者名簿）（⑤の場合）'!$BD110+1&lt;=15,IF(BV$19&gt;='様式３（療養者名簿）（⑤の場合）'!$BD110,IF(BV$19&lt;='様式３（療養者名簿）（⑤の場合）'!$BE110,1,0),0),0)</f>
        <v>0</v>
      </c>
      <c r="BW105" s="224">
        <f>IF(BW$19-'様式３（療養者名簿）（⑤の場合）'!$BD110+1&lt;=15,IF(BW$19&gt;='様式３（療養者名簿）（⑤の場合）'!$BD110,IF(BW$19&lt;='様式３（療養者名簿）（⑤の場合）'!$BE110,1,0),0),0)</f>
        <v>0</v>
      </c>
      <c r="BX105" s="224">
        <f>IF(BX$19-'様式３（療養者名簿）（⑤の場合）'!$BD110+1&lt;=15,IF(BX$19&gt;='様式３（療養者名簿）（⑤の場合）'!$BD110,IF(BX$19&lt;='様式３（療養者名簿）（⑤の場合）'!$BE110,1,0),0),0)</f>
        <v>0</v>
      </c>
      <c r="BY105" s="224">
        <f>IF(BY$19-'様式３（療養者名簿）（⑤の場合）'!$BD110+1&lt;=15,IF(BY$19&gt;='様式３（療養者名簿）（⑤の場合）'!$BD110,IF(BY$19&lt;='様式３（療養者名簿）（⑤の場合）'!$BE110,1,0),0),0)</f>
        <v>0</v>
      </c>
      <c r="BZ105" s="224">
        <f>IF(BZ$19-'様式３（療養者名簿）（⑤の場合）'!$BD110+1&lt;=15,IF(BZ$19&gt;='様式３（療養者名簿）（⑤の場合）'!$BD110,IF(BZ$19&lt;='様式３（療養者名簿）（⑤の場合）'!$BE110,1,0),0),0)</f>
        <v>0</v>
      </c>
      <c r="CA105" s="224">
        <f>IF(CA$19-'様式３（療養者名簿）（⑤の場合）'!$BD110+1&lt;=15,IF(CA$19&gt;='様式３（療養者名簿）（⑤の場合）'!$BD110,IF(CA$19&lt;='様式３（療養者名簿）（⑤の場合）'!$BE110,1,0),0),0)</f>
        <v>0</v>
      </c>
      <c r="CB105" s="224">
        <f>IF(CB$19-'様式３（療養者名簿）（⑤の場合）'!$BD110+1&lt;=15,IF(CB$19&gt;='様式３（療養者名簿）（⑤の場合）'!$BD110,IF(CB$19&lt;='様式３（療養者名簿）（⑤の場合）'!$BE110,1,0),0),0)</f>
        <v>0</v>
      </c>
      <c r="CC105" s="224">
        <f>IF(CC$19-'様式３（療養者名簿）（⑤の場合）'!$BD110+1&lt;=15,IF(CC$19&gt;='様式３（療養者名簿）（⑤の場合）'!$BD110,IF(CC$19&lt;='様式３（療養者名簿）（⑤の場合）'!$BE110,1,0),0),0)</f>
        <v>0</v>
      </c>
      <c r="CD105" s="224">
        <f>IF(CD$19-'様式３（療養者名簿）（⑤の場合）'!$BD110+1&lt;=15,IF(CD$19&gt;='様式３（療養者名簿）（⑤の場合）'!$BD110,IF(CD$19&lt;='様式３（療養者名簿）（⑤の場合）'!$BE110,1,0),0),0)</f>
        <v>0</v>
      </c>
      <c r="CE105" s="224">
        <f>IF(CE$19-'様式３（療養者名簿）（⑤の場合）'!$BD110+1&lt;=15,IF(CE$19&gt;='様式３（療養者名簿）（⑤の場合）'!$BD110,IF(CE$19&lt;='様式３（療養者名簿）（⑤の場合）'!$BE110,1,0),0),0)</f>
        <v>0</v>
      </c>
      <c r="CF105" s="224">
        <f>IF(CF$19-'様式３（療養者名簿）（⑤の場合）'!$BD110+1&lt;=15,IF(CF$19&gt;='様式３（療養者名簿）（⑤の場合）'!$BD110,IF(CF$19&lt;='様式３（療養者名簿）（⑤の場合）'!$BE110,1,0),0),0)</f>
        <v>0</v>
      </c>
      <c r="CG105" s="224">
        <f>IF(CG$19-'様式３（療養者名簿）（⑤の場合）'!$BD110+1&lt;=15,IF(CG$19&gt;='様式３（療養者名簿）（⑤の場合）'!$BD110,IF(CG$19&lt;='様式３（療養者名簿）（⑤の場合）'!$BE110,1,0),0),0)</f>
        <v>0</v>
      </c>
      <c r="CH105" s="224">
        <f>IF(CH$19-'様式３（療養者名簿）（⑤の場合）'!$BD110+1&lt;=15,IF(CH$19&gt;='様式３（療養者名簿）（⑤の場合）'!$BD110,IF(CH$19&lt;='様式３（療養者名簿）（⑤の場合）'!$BE110,1,0),0),0)</f>
        <v>0</v>
      </c>
      <c r="CI105" s="224">
        <f>IF(CI$19-'様式３（療養者名簿）（⑤の場合）'!$BD110+1&lt;=15,IF(CI$19&gt;='様式３（療養者名簿）（⑤の場合）'!$BD110,IF(CI$19&lt;='様式３（療養者名簿）（⑤の場合）'!$BE110,1,0),0),0)</f>
        <v>0</v>
      </c>
      <c r="CJ105" s="224">
        <f>IF(CJ$19-'様式３（療養者名簿）（⑤の場合）'!$BD110+1&lt;=15,IF(CJ$19&gt;='様式３（療養者名簿）（⑤の場合）'!$BD110,IF(CJ$19&lt;='様式３（療養者名簿）（⑤の場合）'!$BE110,1,0),0),0)</f>
        <v>0</v>
      </c>
      <c r="CK105" s="224">
        <f>IF(CK$19-'様式３（療養者名簿）（⑤の場合）'!$BD110+1&lt;=15,IF(CK$19&gt;='様式３（療養者名簿）（⑤の場合）'!$BD110,IF(CK$19&lt;='様式３（療養者名簿）（⑤の場合）'!$BE110,1,0),0),0)</f>
        <v>0</v>
      </c>
      <c r="CL105" s="224">
        <f>IF(CL$19-'様式３（療養者名簿）（⑤の場合）'!$BD110+1&lt;=15,IF(CL$19&gt;='様式３（療養者名簿）（⑤の場合）'!$BD110,IF(CL$19&lt;='様式３（療養者名簿）（⑤の場合）'!$BE110,1,0),0),0)</f>
        <v>0</v>
      </c>
      <c r="CM105" s="224">
        <f>IF(CM$19-'様式３（療養者名簿）（⑤の場合）'!$BD110+1&lt;=15,IF(CM$19&gt;='様式３（療養者名簿）（⑤の場合）'!$BD110,IF(CM$19&lt;='様式３（療養者名簿）（⑤の場合）'!$BE110,1,0),0),0)</f>
        <v>0</v>
      </c>
      <c r="CN105" s="224">
        <f>IF(CN$19-'様式３（療養者名簿）（⑤の場合）'!$BD110+1&lt;=15,IF(CN$19&gt;='様式３（療養者名簿）（⑤の場合）'!$BD110,IF(CN$19&lt;='様式３（療養者名簿）（⑤の場合）'!$BE110,1,0),0),0)</f>
        <v>0</v>
      </c>
      <c r="CO105" s="224">
        <f>IF(CO$19-'様式３（療養者名簿）（⑤の場合）'!$BD110+1&lt;=15,IF(CO$19&gt;='様式３（療養者名簿）（⑤の場合）'!$BD110,IF(CO$19&lt;='様式３（療養者名簿）（⑤の場合）'!$BE110,1,0),0),0)</f>
        <v>0</v>
      </c>
      <c r="CP105" s="224">
        <f>IF(CP$19-'様式３（療養者名簿）（⑤の場合）'!$BD110+1&lt;=15,IF(CP$19&gt;='様式３（療養者名簿）（⑤の場合）'!$BD110,IF(CP$19&lt;='様式３（療養者名簿）（⑤の場合）'!$BE110,1,0),0),0)</f>
        <v>0</v>
      </c>
      <c r="CQ105" s="224">
        <f>IF(CQ$19-'様式３（療養者名簿）（⑤の場合）'!$BD110+1&lt;=15,IF(CQ$19&gt;='様式３（療養者名簿）（⑤の場合）'!$BD110,IF(CQ$19&lt;='様式３（療養者名簿）（⑤の場合）'!$BE110,1,0),0),0)</f>
        <v>0</v>
      </c>
      <c r="CR105" s="224">
        <f>IF(CR$19-'様式３（療養者名簿）（⑤の場合）'!$BD110+1&lt;=15,IF(CR$19&gt;='様式３（療養者名簿）（⑤の場合）'!$BD110,IF(CR$19&lt;='様式３（療養者名簿）（⑤の場合）'!$BE110,1,0),0),0)</f>
        <v>0</v>
      </c>
      <c r="CS105" s="224">
        <f>IF(CS$19-'様式３（療養者名簿）（⑤の場合）'!$BD110+1&lt;=15,IF(CS$19&gt;='様式３（療養者名簿）（⑤の場合）'!$BD110,IF(CS$19&lt;='様式３（療養者名簿）（⑤の場合）'!$BE110,1,0),0),0)</f>
        <v>0</v>
      </c>
      <c r="CT105" s="224">
        <f>IF(CT$19-'様式３（療養者名簿）（⑤の場合）'!$BD110+1&lt;=15,IF(CT$19&gt;='様式３（療養者名簿）（⑤の場合）'!$BD110,IF(CT$19&lt;='様式３（療養者名簿）（⑤の場合）'!$BE110,1,0),0),0)</f>
        <v>0</v>
      </c>
      <c r="CU105" s="224">
        <f>IF(CU$19-'様式３（療養者名簿）（⑤の場合）'!$BD110+1&lt;=15,IF(CU$19&gt;='様式３（療養者名簿）（⑤の場合）'!$BD110,IF(CU$19&lt;='様式３（療養者名簿）（⑤の場合）'!$BE110,1,0),0),0)</f>
        <v>0</v>
      </c>
      <c r="CV105" s="224">
        <f>IF(CV$19-'様式３（療養者名簿）（⑤の場合）'!$BD110+1&lt;=15,IF(CV$19&gt;='様式３（療養者名簿）（⑤の場合）'!$BD110,IF(CV$19&lt;='様式３（療養者名簿）（⑤の場合）'!$BE110,1,0),0),0)</f>
        <v>0</v>
      </c>
      <c r="CW105" s="224">
        <f>IF(CW$19-'様式３（療養者名簿）（⑤の場合）'!$BD110+1&lt;=15,IF(CW$19&gt;='様式３（療養者名簿）（⑤の場合）'!$BD110,IF(CW$19&lt;='様式３（療養者名簿）（⑤の場合）'!$BE110,1,0),0),0)</f>
        <v>0</v>
      </c>
      <c r="CX105" s="224">
        <f>IF(CX$19-'様式３（療養者名簿）（⑤の場合）'!$BD110+1&lt;=15,IF(CX$19&gt;='様式３（療養者名簿）（⑤の場合）'!$BD110,IF(CX$19&lt;='様式３（療養者名簿）（⑤の場合）'!$BE110,1,0),0),0)</f>
        <v>0</v>
      </c>
      <c r="CY105" s="224">
        <f>IF(CY$19-'様式３（療養者名簿）（⑤の場合）'!$BD110+1&lt;=15,IF(CY$19&gt;='様式３（療養者名簿）（⑤の場合）'!$BD110,IF(CY$19&lt;='様式３（療養者名簿）（⑤の場合）'!$BE110,1,0),0),0)</f>
        <v>0</v>
      </c>
      <c r="CZ105" s="224">
        <f>IF(CZ$19-'様式３（療養者名簿）（⑤の場合）'!$BD110+1&lt;=15,IF(CZ$19&gt;='様式３（療養者名簿）（⑤の場合）'!$BD110,IF(CZ$19&lt;='様式３（療養者名簿）（⑤の場合）'!$BE110,1,0),0),0)</f>
        <v>0</v>
      </c>
      <c r="DA105" s="224">
        <f>IF(DA$19-'様式３（療養者名簿）（⑤の場合）'!$BD110+1&lt;=15,IF(DA$19&gt;='様式３（療養者名簿）（⑤の場合）'!$BD110,IF(DA$19&lt;='様式３（療養者名簿）（⑤の場合）'!$BE110,1,0),0),0)</f>
        <v>0</v>
      </c>
      <c r="DB105" s="224">
        <f>IF(DB$19-'様式３（療養者名簿）（⑤の場合）'!$BD110+1&lt;=15,IF(DB$19&gt;='様式３（療養者名簿）（⑤の場合）'!$BD110,IF(DB$19&lt;='様式３（療養者名簿）（⑤の場合）'!$BE110,1,0),0),0)</f>
        <v>0</v>
      </c>
      <c r="DC105" s="224">
        <f>IF(DC$19-'様式３（療養者名簿）（⑤の場合）'!$BD110+1&lt;=15,IF(DC$19&gt;='様式３（療養者名簿）（⑤の場合）'!$BD110,IF(DC$19&lt;='様式３（療養者名簿）（⑤の場合）'!$BE110,1,0),0),0)</f>
        <v>0</v>
      </c>
      <c r="DD105" s="224">
        <f>IF(DD$19-'様式３（療養者名簿）（⑤の場合）'!$BD110+1&lt;=15,IF(DD$19&gt;='様式３（療養者名簿）（⑤の場合）'!$BD110,IF(DD$19&lt;='様式３（療養者名簿）（⑤の場合）'!$BE110,1,0),0),0)</f>
        <v>0</v>
      </c>
      <c r="DE105" s="224">
        <f>IF(DE$19-'様式３（療養者名簿）（⑤の場合）'!$BD110+1&lt;=15,IF(DE$19&gt;='様式３（療養者名簿）（⑤の場合）'!$BD110,IF(DE$19&lt;='様式３（療養者名簿）（⑤の場合）'!$BE110,1,0),0),0)</f>
        <v>0</v>
      </c>
      <c r="DF105" s="224">
        <f>IF(DF$19-'様式３（療養者名簿）（⑤の場合）'!$BD110+1&lt;=15,IF(DF$19&gt;='様式３（療養者名簿）（⑤の場合）'!$BD110,IF(DF$19&lt;='様式３（療養者名簿）（⑤の場合）'!$BE110,1,0),0),0)</f>
        <v>0</v>
      </c>
      <c r="DG105" s="224">
        <f>IF(DG$19-'様式３（療養者名簿）（⑤の場合）'!$BD110+1&lt;=15,IF(DG$19&gt;='様式３（療養者名簿）（⑤の場合）'!$BD110,IF(DG$19&lt;='様式３（療養者名簿）（⑤の場合）'!$BE110,1,0),0),0)</f>
        <v>0</v>
      </c>
      <c r="DH105" s="224">
        <f>IF(DH$19-'様式３（療養者名簿）（⑤の場合）'!$BD110+1&lt;=15,IF(DH$19&gt;='様式３（療養者名簿）（⑤の場合）'!$BD110,IF(DH$19&lt;='様式３（療養者名簿）（⑤の場合）'!$BE110,1,0),0),0)</f>
        <v>0</v>
      </c>
      <c r="DI105" s="224">
        <f>IF(DI$19-'様式３（療養者名簿）（⑤の場合）'!$BD110+1&lt;=15,IF(DI$19&gt;='様式３（療養者名簿）（⑤の場合）'!$BD110,IF(DI$19&lt;='様式３（療養者名簿）（⑤の場合）'!$BE110,1,0),0),0)</f>
        <v>0</v>
      </c>
      <c r="DJ105" s="224">
        <f>IF(DJ$19-'様式３（療養者名簿）（⑤の場合）'!$BD110+1&lt;=15,IF(DJ$19&gt;='様式３（療養者名簿）（⑤の場合）'!$BD110,IF(DJ$19&lt;='様式３（療養者名簿）（⑤の場合）'!$BE110,1,0),0),0)</f>
        <v>0</v>
      </c>
      <c r="DK105" s="224">
        <f>IF(DK$19-'様式３（療養者名簿）（⑤の場合）'!$BD110+1&lt;=15,IF(DK$19&gt;='様式３（療養者名簿）（⑤の場合）'!$BD110,IF(DK$19&lt;='様式３（療養者名簿）（⑤の場合）'!$BE110,1,0),0),0)</f>
        <v>0</v>
      </c>
      <c r="DL105" s="224">
        <f>IF(DL$19-'様式３（療養者名簿）（⑤の場合）'!$BD110+1&lt;=15,IF(DL$19&gt;='様式３（療養者名簿）（⑤の場合）'!$BD110,IF(DL$19&lt;='様式３（療養者名簿）（⑤の場合）'!$BE110,1,0),0),0)</f>
        <v>0</v>
      </c>
      <c r="DM105" s="224">
        <f>IF(DM$19-'様式３（療養者名簿）（⑤の場合）'!$BD110+1&lt;=15,IF(DM$19&gt;='様式３（療養者名簿）（⑤の場合）'!$BD110,IF(DM$19&lt;='様式３（療養者名簿）（⑤の場合）'!$BE110,1,0),0),0)</f>
        <v>0</v>
      </c>
      <c r="DN105" s="224">
        <f>IF(DN$19-'様式３（療養者名簿）（⑤の場合）'!$BD110+1&lt;=15,IF(DN$19&gt;='様式３（療養者名簿）（⑤の場合）'!$BD110,IF(DN$19&lt;='様式３（療養者名簿）（⑤の場合）'!$BE110,1,0),0),0)</f>
        <v>0</v>
      </c>
      <c r="DO105" s="224">
        <f>IF(DO$19-'様式３（療養者名簿）（⑤の場合）'!$BD110+1&lt;=15,IF(DO$19&gt;='様式３（療養者名簿）（⑤の場合）'!$BD110,IF(DO$19&lt;='様式３（療養者名簿）（⑤の場合）'!$BE110,1,0),0),0)</f>
        <v>0</v>
      </c>
      <c r="DP105" s="224">
        <f>IF(DP$19-'様式３（療養者名簿）（⑤の場合）'!$BD110+1&lt;=15,IF(DP$19&gt;='様式３（療養者名簿）（⑤の場合）'!$BD110,IF(DP$19&lt;='様式３（療養者名簿）（⑤の場合）'!$BE110,1,0),0),0)</f>
        <v>0</v>
      </c>
      <c r="DQ105" s="224">
        <f>IF(DQ$19-'様式３（療養者名簿）（⑤の場合）'!$BD110+1&lt;=15,IF(DQ$19&gt;='様式３（療養者名簿）（⑤の場合）'!$BD110,IF(DQ$19&lt;='様式３（療養者名簿）（⑤の場合）'!$BE110,1,0),0),0)</f>
        <v>0</v>
      </c>
      <c r="DR105" s="224">
        <f>IF(DR$19-'様式３（療養者名簿）（⑤の場合）'!$BD110+1&lt;=15,IF(DR$19&gt;='様式３（療養者名簿）（⑤の場合）'!$BD110,IF(DR$19&lt;='様式３（療養者名簿）（⑤の場合）'!$BE110,1,0),0),0)</f>
        <v>0</v>
      </c>
      <c r="DS105" s="224">
        <f>IF(DS$19-'様式３（療養者名簿）（⑤の場合）'!$BD110+1&lt;=15,IF(DS$19&gt;='様式３（療養者名簿）（⑤の場合）'!$BD110,IF(DS$19&lt;='様式３（療養者名簿）（⑤の場合）'!$BE110,1,0),0),0)</f>
        <v>0</v>
      </c>
      <c r="DT105" s="224">
        <f>IF(DT$19-'様式３（療養者名簿）（⑤の場合）'!$BD110+1&lt;=15,IF(DT$19&gt;='様式３（療養者名簿）（⑤の場合）'!$BD110,IF(DT$19&lt;='様式３（療養者名簿）（⑤の場合）'!$BE110,1,0),0),0)</f>
        <v>0</v>
      </c>
      <c r="DU105" s="224">
        <f>IF(DU$19-'様式３（療養者名簿）（⑤の場合）'!$BD110+1&lt;=15,IF(DU$19&gt;='様式３（療養者名簿）（⑤の場合）'!$BD110,IF(DU$19&lt;='様式３（療養者名簿）（⑤の場合）'!$BE110,1,0),0),0)</f>
        <v>0</v>
      </c>
      <c r="DV105" s="224">
        <f>IF(DV$19-'様式３（療養者名簿）（⑤の場合）'!$BD110+1&lt;=15,IF(DV$19&gt;='様式３（療養者名簿）（⑤の場合）'!$BD110,IF(DV$19&lt;='様式３（療養者名簿）（⑤の場合）'!$BE110,1,0),0),0)</f>
        <v>0</v>
      </c>
      <c r="DW105" s="224">
        <f>IF(DW$19-'様式３（療養者名簿）（⑤の場合）'!$BD110+1&lt;=15,IF(DW$19&gt;='様式３（療養者名簿）（⑤の場合）'!$BD110,IF(DW$19&lt;='様式３（療養者名簿）（⑤の場合）'!$BE110,1,0),0),0)</f>
        <v>0</v>
      </c>
      <c r="DX105" s="224">
        <f>IF(DX$19-'様式３（療養者名簿）（⑤の場合）'!$BD110+1&lt;=15,IF(DX$19&gt;='様式３（療養者名簿）（⑤の場合）'!$BD110,IF(DX$19&lt;='様式３（療養者名簿）（⑤の場合）'!$BE110,1,0),0),0)</f>
        <v>0</v>
      </c>
      <c r="DY105" s="224">
        <f>IF(DY$19-'様式３（療養者名簿）（⑤の場合）'!$BD110+1&lt;=15,IF(DY$19&gt;='様式３（療養者名簿）（⑤の場合）'!$BD110,IF(DY$19&lt;='様式３（療養者名簿）（⑤の場合）'!$BE110,1,0),0),0)</f>
        <v>0</v>
      </c>
      <c r="DZ105" s="224">
        <f>IF(DZ$19-'様式３（療養者名簿）（⑤の場合）'!$BD110+1&lt;=15,IF(DZ$19&gt;='様式３（療養者名簿）（⑤の場合）'!$BD110,IF(DZ$19&lt;='様式３（療養者名簿）（⑤の場合）'!$BE110,1,0),0),0)</f>
        <v>0</v>
      </c>
      <c r="EA105" s="224">
        <f>IF(EA$19-'様式３（療養者名簿）（⑤の場合）'!$BD110+1&lt;=15,IF(EA$19&gt;='様式３（療養者名簿）（⑤の場合）'!$BD110,IF(EA$19&lt;='様式３（療養者名簿）（⑤の場合）'!$BE110,1,0),0),0)</f>
        <v>0</v>
      </c>
      <c r="EB105" s="224">
        <f>IF(EB$19-'様式３（療養者名簿）（⑤の場合）'!$BD110+1&lt;=15,IF(EB$19&gt;='様式３（療養者名簿）（⑤の場合）'!$BD110,IF(EB$19&lt;='様式３（療養者名簿）（⑤の場合）'!$BE110,1,0),0),0)</f>
        <v>0</v>
      </c>
      <c r="EC105" s="224">
        <f>IF(EC$19-'様式３（療養者名簿）（⑤の場合）'!$BD110+1&lt;=15,IF(EC$19&gt;='様式３（療養者名簿）（⑤の場合）'!$BD110,IF(EC$19&lt;='様式３（療養者名簿）（⑤の場合）'!$BE110,1,0),0),0)</f>
        <v>0</v>
      </c>
      <c r="ED105" s="224">
        <f>IF(ED$19-'様式３（療養者名簿）（⑤の場合）'!$BD110+1&lt;=15,IF(ED$19&gt;='様式３（療養者名簿）（⑤の場合）'!$BD110,IF(ED$19&lt;='様式３（療養者名簿）（⑤の場合）'!$BE110,1,0),0),0)</f>
        <v>0</v>
      </c>
      <c r="EE105" s="224">
        <f>IF(EE$19-'様式３（療養者名簿）（⑤の場合）'!$BD110+1&lt;=15,IF(EE$19&gt;='様式３（療養者名簿）（⑤の場合）'!$BD110,IF(EE$19&lt;='様式３（療養者名簿）（⑤の場合）'!$BE110,1,0),0),0)</f>
        <v>0</v>
      </c>
      <c r="EF105" s="224">
        <f>IF(EF$19-'様式３（療養者名簿）（⑤の場合）'!$BD110+1&lt;=15,IF(EF$19&gt;='様式３（療養者名簿）（⑤の場合）'!$BD110,IF(EF$19&lt;='様式３（療養者名簿）（⑤の場合）'!$BE110,1,0),0),0)</f>
        <v>0</v>
      </c>
      <c r="EG105" s="224">
        <f>IF(EG$19-'様式３（療養者名簿）（⑤の場合）'!$BD110+1&lt;=15,IF(EG$19&gt;='様式３（療養者名簿）（⑤の場合）'!$BD110,IF(EG$19&lt;='様式３（療養者名簿）（⑤の場合）'!$BE110,1,0),0),0)</f>
        <v>0</v>
      </c>
      <c r="EH105" s="224">
        <f>IF(EH$19-'様式３（療養者名簿）（⑤の場合）'!$BD110+1&lt;=15,IF(EH$19&gt;='様式３（療養者名簿）（⑤の場合）'!$BD110,IF(EH$19&lt;='様式３（療養者名簿）（⑤の場合）'!$BE110,1,0),0),0)</f>
        <v>0</v>
      </c>
      <c r="EI105" s="224">
        <f>IF(EI$19-'様式３（療養者名簿）（⑤の場合）'!$BD110+1&lt;=15,IF(EI$19&gt;='様式３（療養者名簿）（⑤の場合）'!$BD110,IF(EI$19&lt;='様式３（療養者名簿）（⑤の場合）'!$BE110,1,0),0),0)</f>
        <v>0</v>
      </c>
      <c r="EJ105" s="224">
        <f>IF(EJ$19-'様式３（療養者名簿）（⑤の場合）'!$BD110+1&lt;=15,IF(EJ$19&gt;='様式３（療養者名簿）（⑤の場合）'!$BD110,IF(EJ$19&lt;='様式３（療養者名簿）（⑤の場合）'!$BE110,1,0),0),0)</f>
        <v>0</v>
      </c>
      <c r="EK105" s="224">
        <f>IF(EK$19-'様式３（療養者名簿）（⑤の場合）'!$BD110+1&lt;=15,IF(EK$19&gt;='様式３（療養者名簿）（⑤の場合）'!$BD110,IF(EK$19&lt;='様式３（療養者名簿）（⑤の場合）'!$BE110,1,0),0),0)</f>
        <v>0</v>
      </c>
      <c r="EL105" s="224">
        <f>IF(EL$19-'様式３（療養者名簿）（⑤の場合）'!$BD110+1&lt;=15,IF(EL$19&gt;='様式３（療養者名簿）（⑤の場合）'!$BD110,IF(EL$19&lt;='様式３（療養者名簿）（⑤の場合）'!$BE110,1,0),0),0)</f>
        <v>0</v>
      </c>
      <c r="EM105" s="224">
        <f>IF(EM$19-'様式３（療養者名簿）（⑤の場合）'!$BD110+1&lt;=15,IF(EM$19&gt;='様式３（療養者名簿）（⑤の場合）'!$BD110,IF(EM$19&lt;='様式３（療養者名簿）（⑤の場合）'!$BE110,1,0),0),0)</f>
        <v>0</v>
      </c>
      <c r="EN105" s="224">
        <f>IF(EN$19-'様式３（療養者名簿）（⑤の場合）'!$BD110+1&lt;=15,IF(EN$19&gt;='様式３（療養者名簿）（⑤の場合）'!$BD110,IF(EN$19&lt;='様式３（療養者名簿）（⑤の場合）'!$BE110,1,0),0),0)</f>
        <v>0</v>
      </c>
      <c r="EO105" s="224">
        <f>IF(EO$19-'様式３（療養者名簿）（⑤の場合）'!$BD110+1&lt;=15,IF(EO$19&gt;='様式３（療養者名簿）（⑤の場合）'!$BD110,IF(EO$19&lt;='様式３（療養者名簿）（⑤の場合）'!$BE110,1,0),0),0)</f>
        <v>0</v>
      </c>
      <c r="EP105" s="224">
        <f>IF(EP$19-'様式３（療養者名簿）（⑤の場合）'!$BD110+1&lt;=15,IF(EP$19&gt;='様式３（療養者名簿）（⑤の場合）'!$BD110,IF(EP$19&lt;='様式３（療養者名簿）（⑤の場合）'!$BE110,1,0),0),0)</f>
        <v>0</v>
      </c>
      <c r="EQ105" s="224">
        <f>IF(EQ$19-'様式３（療養者名簿）（⑤の場合）'!$BD110+1&lt;=15,IF(EQ$19&gt;='様式３（療養者名簿）（⑤の場合）'!$BD110,IF(EQ$19&lt;='様式３（療養者名簿）（⑤の場合）'!$BE110,1,0),0),0)</f>
        <v>0</v>
      </c>
      <c r="ER105" s="224">
        <f>IF(ER$19-'様式３（療養者名簿）（⑤の場合）'!$BD110+1&lt;=15,IF(ER$19&gt;='様式３（療養者名簿）（⑤の場合）'!$BD110,IF(ER$19&lt;='様式３（療養者名簿）（⑤の場合）'!$BE110,1,0),0),0)</f>
        <v>0</v>
      </c>
      <c r="ES105" s="224">
        <f>IF(ES$19-'様式３（療養者名簿）（⑤の場合）'!$BD110+1&lt;=15,IF(ES$19&gt;='様式３（療養者名簿）（⑤の場合）'!$BD110,IF(ES$19&lt;='様式３（療養者名簿）（⑤の場合）'!$BE110,1,0),0),0)</f>
        <v>0</v>
      </c>
      <c r="ET105" s="224">
        <f>IF(ET$19-'様式３（療養者名簿）（⑤の場合）'!$BD110+1&lt;=15,IF(ET$19&gt;='様式３（療養者名簿）（⑤の場合）'!$BD110,IF(ET$19&lt;='様式３（療養者名簿）（⑤の場合）'!$BE110,1,0),0),0)</f>
        <v>0</v>
      </c>
      <c r="EU105" s="224">
        <f>IF(EU$19-'様式３（療養者名簿）（⑤の場合）'!$BD110+1&lt;=15,IF(EU$19&gt;='様式３（療養者名簿）（⑤の場合）'!$BD110,IF(EU$19&lt;='様式３（療養者名簿）（⑤の場合）'!$BE110,1,0),0),0)</f>
        <v>0</v>
      </c>
      <c r="EV105" s="224">
        <f>IF(EV$19-'様式３（療養者名簿）（⑤の場合）'!$BD110+1&lt;=15,IF(EV$19&gt;='様式３（療養者名簿）（⑤の場合）'!$BD110,IF(EV$19&lt;='様式３（療養者名簿）（⑤の場合）'!$BE110,1,0),0),0)</f>
        <v>0</v>
      </c>
      <c r="EW105" s="224">
        <f>IF(EW$19-'様式３（療養者名簿）（⑤の場合）'!$BD110+1&lt;=15,IF(EW$19&gt;='様式３（療養者名簿）（⑤の場合）'!$BD110,IF(EW$19&lt;='様式３（療養者名簿）（⑤の場合）'!$BE110,1,0),0),0)</f>
        <v>0</v>
      </c>
      <c r="EX105" s="224">
        <f>IF(EX$19-'様式３（療養者名簿）（⑤の場合）'!$BD110+1&lt;=15,IF(EX$19&gt;='様式３（療養者名簿）（⑤の場合）'!$BD110,IF(EX$19&lt;='様式３（療養者名簿）（⑤の場合）'!$BE110,1,0),0),0)</f>
        <v>0</v>
      </c>
      <c r="EY105" s="224">
        <f>IF(EY$19-'様式３（療養者名簿）（⑤の場合）'!$BD110+1&lt;=15,IF(EY$19&gt;='様式３（療養者名簿）（⑤の場合）'!$BD110,IF(EY$19&lt;='様式３（療養者名簿）（⑤の場合）'!$BE110,1,0),0),0)</f>
        <v>0</v>
      </c>
      <c r="EZ105" s="224">
        <f>IF(EZ$19-'様式３（療養者名簿）（⑤の場合）'!$BD110+1&lt;=15,IF(EZ$19&gt;='様式３（療養者名簿）（⑤の場合）'!$BD110,IF(EZ$19&lt;='様式３（療養者名簿）（⑤の場合）'!$BE110,1,0),0),0)</f>
        <v>0</v>
      </c>
      <c r="FA105" s="224">
        <f>IF(FA$19-'様式３（療養者名簿）（⑤の場合）'!$BD110+1&lt;=15,IF(FA$19&gt;='様式３（療養者名簿）（⑤の場合）'!$BD110,IF(FA$19&lt;='様式３（療養者名簿）（⑤の場合）'!$BE110,1,0),0),0)</f>
        <v>0</v>
      </c>
      <c r="FB105" s="224">
        <f>IF(FB$19-'様式３（療養者名簿）（⑤の場合）'!$BD110+1&lt;=15,IF(FB$19&gt;='様式３（療養者名簿）（⑤の場合）'!$BD110,IF(FB$19&lt;='様式３（療養者名簿）（⑤の場合）'!$BE110,1,0),0),0)</f>
        <v>0</v>
      </c>
      <c r="FC105" s="224">
        <f>IF(FC$19-'様式３（療養者名簿）（⑤の場合）'!$BD110+1&lt;=15,IF(FC$19&gt;='様式３（療養者名簿）（⑤の場合）'!$BD110,IF(FC$19&lt;='様式３（療養者名簿）（⑤の場合）'!$BE110,1,0),0),0)</f>
        <v>0</v>
      </c>
      <c r="FD105" s="224">
        <f>IF(FD$19-'様式３（療養者名簿）（⑤の場合）'!$BD110+1&lt;=15,IF(FD$19&gt;='様式３（療養者名簿）（⑤の場合）'!$BD110,IF(FD$19&lt;='様式３（療養者名簿）（⑤の場合）'!$BE110,1,0),0),0)</f>
        <v>0</v>
      </c>
      <c r="FE105" s="224">
        <f>IF(FE$19-'様式３（療養者名簿）（⑤の場合）'!$BD110+1&lt;=15,IF(FE$19&gt;='様式３（療養者名簿）（⑤の場合）'!$BD110,IF(FE$19&lt;='様式３（療養者名簿）（⑤の場合）'!$BE110,1,0),0),0)</f>
        <v>0</v>
      </c>
      <c r="FF105" s="224">
        <f>IF(FF$19-'様式３（療養者名簿）（⑤の場合）'!$BD110+1&lt;=15,IF(FF$19&gt;='様式３（療養者名簿）（⑤の場合）'!$BD110,IF(FF$19&lt;='様式３（療養者名簿）（⑤の場合）'!$BE110,1,0),0),0)</f>
        <v>0</v>
      </c>
      <c r="FG105" s="224">
        <f>IF(FG$19-'様式３（療養者名簿）（⑤の場合）'!$BD110+1&lt;=15,IF(FG$19&gt;='様式３（療養者名簿）（⑤の場合）'!$BD110,IF(FG$19&lt;='様式３（療養者名簿）（⑤の場合）'!$BE110,1,0),0),0)</f>
        <v>0</v>
      </c>
      <c r="FH105" s="224">
        <f>IF(FH$19-'様式３（療養者名簿）（⑤の場合）'!$BD110+1&lt;=15,IF(FH$19&gt;='様式３（療養者名簿）（⑤の場合）'!$BD110,IF(FH$19&lt;='様式３（療養者名簿）（⑤の場合）'!$BE110,1,0),0),0)</f>
        <v>0</v>
      </c>
      <c r="FI105" s="224">
        <f>IF(FI$19-'様式３（療養者名簿）（⑤の場合）'!$BD110+1&lt;=15,IF(FI$19&gt;='様式３（療養者名簿）（⑤の場合）'!$BD110,IF(FI$19&lt;='様式３（療養者名簿）（⑤の場合）'!$BE110,1,0),0),0)</f>
        <v>0</v>
      </c>
      <c r="FJ105" s="224">
        <f>IF(FJ$19-'様式３（療養者名簿）（⑤の場合）'!$BD110+1&lt;=15,IF(FJ$19&gt;='様式３（療養者名簿）（⑤の場合）'!$BD110,IF(FJ$19&lt;='様式３（療養者名簿）（⑤の場合）'!$BE110,1,0),0),0)</f>
        <v>0</v>
      </c>
      <c r="FK105" s="224">
        <f>IF(FK$19-'様式３（療養者名簿）（⑤の場合）'!$BD110+1&lt;=15,IF(FK$19&gt;='様式３（療養者名簿）（⑤の場合）'!$BD110,IF(FK$19&lt;='様式３（療養者名簿）（⑤の場合）'!$BE110,1,0),0),0)</f>
        <v>0</v>
      </c>
      <c r="FL105" s="224">
        <f>IF(FL$19-'様式３（療養者名簿）（⑤の場合）'!$BD110+1&lt;=15,IF(FL$19&gt;='様式３（療養者名簿）（⑤の場合）'!$BD110,IF(FL$19&lt;='様式３（療養者名簿）（⑤の場合）'!$BE110,1,0),0),0)</f>
        <v>0</v>
      </c>
      <c r="FM105" s="224">
        <f>IF(FM$19-'様式３（療養者名簿）（⑤の場合）'!$BD110+1&lt;=15,IF(FM$19&gt;='様式３（療養者名簿）（⑤の場合）'!$BD110,IF(FM$19&lt;='様式３（療養者名簿）（⑤の場合）'!$BE110,1,0),0),0)</f>
        <v>0</v>
      </c>
      <c r="FN105" s="224">
        <f>IF(FN$19-'様式３（療養者名簿）（⑤の場合）'!$BD110+1&lt;=15,IF(FN$19&gt;='様式３（療養者名簿）（⑤の場合）'!$BD110,IF(FN$19&lt;='様式３（療養者名簿）（⑤の場合）'!$BE110,1,0),0),0)</f>
        <v>0</v>
      </c>
      <c r="FO105" s="224">
        <f>IF(FO$19-'様式３（療養者名簿）（⑤の場合）'!$BD110+1&lt;=15,IF(FO$19&gt;='様式３（療養者名簿）（⑤の場合）'!$BD110,IF(FO$19&lt;='様式３（療養者名簿）（⑤の場合）'!$BE110,1,0),0),0)</f>
        <v>0</v>
      </c>
      <c r="FP105" s="224">
        <f>IF(FP$19-'様式３（療養者名簿）（⑤の場合）'!$BD110+1&lt;=15,IF(FP$19&gt;='様式３（療養者名簿）（⑤の場合）'!$BD110,IF(FP$19&lt;='様式３（療養者名簿）（⑤の場合）'!$BE110,1,0),0),0)</f>
        <v>0</v>
      </c>
      <c r="FQ105" s="224">
        <f>IF(FQ$19-'様式３（療養者名簿）（⑤の場合）'!$BD110+1&lt;=15,IF(FQ$19&gt;='様式３（療養者名簿）（⑤の場合）'!$BD110,IF(FQ$19&lt;='様式３（療養者名簿）（⑤の場合）'!$BE110,1,0),0),0)</f>
        <v>0</v>
      </c>
      <c r="FR105" s="224">
        <f>IF(FR$19-'様式３（療養者名簿）（⑤の場合）'!$BD110+1&lt;=15,IF(FR$19&gt;='様式３（療養者名簿）（⑤の場合）'!$BD110,IF(FR$19&lt;='様式３（療養者名簿）（⑤の場合）'!$BE110,1,0),0),0)</f>
        <v>0</v>
      </c>
      <c r="FS105" s="224">
        <f>IF(FS$19-'様式３（療養者名簿）（⑤の場合）'!$BD110+1&lt;=15,IF(FS$19&gt;='様式３（療養者名簿）（⑤の場合）'!$BD110,IF(FS$19&lt;='様式３（療養者名簿）（⑤の場合）'!$BE110,1,0),0),0)</f>
        <v>0</v>
      </c>
      <c r="FT105" s="224">
        <f>IF(FT$19-'様式３（療養者名簿）（⑤の場合）'!$BD110+1&lt;=15,IF(FT$19&gt;='様式３（療養者名簿）（⑤の場合）'!$BD110,IF(FT$19&lt;='様式３（療養者名簿）（⑤の場合）'!$BE110,1,0),0),0)</f>
        <v>0</v>
      </c>
      <c r="FU105" s="224">
        <f>IF(FU$19-'様式３（療養者名簿）（⑤の場合）'!$BD110+1&lt;=15,IF(FU$19&gt;='様式３（療養者名簿）（⑤の場合）'!$BD110,IF(FU$19&lt;='様式３（療養者名簿）（⑤の場合）'!$BE110,1,0),0),0)</f>
        <v>0</v>
      </c>
      <c r="FV105" s="224">
        <f>IF(FV$19-'様式３（療養者名簿）（⑤の場合）'!$BD110+1&lt;=15,IF(FV$19&gt;='様式３（療養者名簿）（⑤の場合）'!$BD110,IF(FV$19&lt;='様式３（療養者名簿）（⑤の場合）'!$BE110,1,0),0),0)</f>
        <v>0</v>
      </c>
      <c r="FW105" s="224">
        <f>IF(FW$19-'様式３（療養者名簿）（⑤の場合）'!$BD110+1&lt;=15,IF(FW$19&gt;='様式３（療養者名簿）（⑤の場合）'!$BD110,IF(FW$19&lt;='様式３（療養者名簿）（⑤の場合）'!$BE110,1,0),0),0)</f>
        <v>0</v>
      </c>
      <c r="FX105" s="224">
        <f>IF(FX$19-'様式３（療養者名簿）（⑤の場合）'!$BD110+1&lt;=15,IF(FX$19&gt;='様式３（療養者名簿）（⑤の場合）'!$BD110,IF(FX$19&lt;='様式３（療養者名簿）（⑤の場合）'!$BE110,1,0),0),0)</f>
        <v>0</v>
      </c>
      <c r="FY105" s="224">
        <f>IF(FY$19-'様式３（療養者名簿）（⑤の場合）'!$BD110+1&lt;=15,IF(FY$19&gt;='様式３（療養者名簿）（⑤の場合）'!$BD110,IF(FY$19&lt;='様式３（療養者名簿）（⑤の場合）'!$BE110,1,0),0),0)</f>
        <v>0</v>
      </c>
      <c r="FZ105" s="224">
        <f>IF(FZ$19-'様式３（療養者名簿）（⑤の場合）'!$BD110+1&lt;=15,IF(FZ$19&gt;='様式３（療養者名簿）（⑤の場合）'!$BD110,IF(FZ$19&lt;='様式３（療養者名簿）（⑤の場合）'!$BE110,1,0),0),0)</f>
        <v>0</v>
      </c>
      <c r="GA105" s="224">
        <f>IF(GA$19-'様式３（療養者名簿）（⑤の場合）'!$BD110+1&lt;=15,IF(GA$19&gt;='様式３（療養者名簿）（⑤の場合）'!$BD110,IF(GA$19&lt;='様式３（療養者名簿）（⑤の場合）'!$BE110,1,0),0),0)</f>
        <v>0</v>
      </c>
      <c r="GB105" s="224">
        <f>IF(GB$19-'様式３（療養者名簿）（⑤の場合）'!$BD110+1&lt;=15,IF(GB$19&gt;='様式３（療養者名簿）（⑤の場合）'!$BD110,IF(GB$19&lt;='様式３（療養者名簿）（⑤の場合）'!$BE110,1,0),0),0)</f>
        <v>0</v>
      </c>
      <c r="GC105" s="224">
        <f>IF(GC$19-'様式３（療養者名簿）（⑤の場合）'!$BD110+1&lt;=15,IF(GC$19&gt;='様式３（療養者名簿）（⑤の場合）'!$BD110,IF(GC$19&lt;='様式３（療養者名簿）（⑤の場合）'!$BE110,1,0),0),0)</f>
        <v>0</v>
      </c>
      <c r="GD105" s="224">
        <f>IF(GD$19-'様式３（療養者名簿）（⑤の場合）'!$BD110+1&lt;=15,IF(GD$19&gt;='様式３（療養者名簿）（⑤の場合）'!$BD110,IF(GD$19&lt;='様式３（療養者名簿）（⑤の場合）'!$BE110,1,0),0),0)</f>
        <v>0</v>
      </c>
      <c r="GE105" s="224">
        <f>IF(GE$19-'様式３（療養者名簿）（⑤の場合）'!$BD110+1&lt;=15,IF(GE$19&gt;='様式３（療養者名簿）（⑤の場合）'!$BD110,IF(GE$19&lt;='様式３（療養者名簿）（⑤の場合）'!$BE110,1,0),0),0)</f>
        <v>0</v>
      </c>
      <c r="GF105" s="224">
        <f>IF(GF$19-'様式３（療養者名簿）（⑤の場合）'!$BD110+1&lt;=15,IF(GF$19&gt;='様式３（療養者名簿）（⑤の場合）'!$BD110,IF(GF$19&lt;='様式３（療養者名簿）（⑤の場合）'!$BE110,1,0),0),0)</f>
        <v>0</v>
      </c>
      <c r="GG105" s="224">
        <f>IF(GG$19-'様式３（療養者名簿）（⑤の場合）'!$BD110+1&lt;=15,IF(GG$19&gt;='様式３（療養者名簿）（⑤の場合）'!$BD110,IF(GG$19&lt;='様式３（療養者名簿）（⑤の場合）'!$BE110,1,0),0),0)</f>
        <v>0</v>
      </c>
      <c r="GH105" s="224">
        <f>IF(GH$19-'様式３（療養者名簿）（⑤の場合）'!$BD110+1&lt;=15,IF(GH$19&gt;='様式３（療養者名簿）（⑤の場合）'!$BD110,IF(GH$19&lt;='様式３（療養者名簿）（⑤の場合）'!$BE110,1,0),0),0)</f>
        <v>0</v>
      </c>
      <c r="GI105" s="224">
        <f>IF(GI$19-'様式３（療養者名簿）（⑤の場合）'!$BD110+1&lt;=15,IF(GI$19&gt;='様式３（療養者名簿）（⑤の場合）'!$BD110,IF(GI$19&lt;='様式３（療養者名簿）（⑤の場合）'!$BE110,1,0),0),0)</f>
        <v>0</v>
      </c>
      <c r="GJ105" s="224">
        <f>IF(GJ$19-'様式３（療養者名簿）（⑤の場合）'!$BD110+1&lt;=15,IF(GJ$19&gt;='様式３（療養者名簿）（⑤の場合）'!$BD110,IF(GJ$19&lt;='様式３（療養者名簿）（⑤の場合）'!$BE110,1,0),0),0)</f>
        <v>0</v>
      </c>
      <c r="GK105" s="224">
        <f>IF(GK$19-'様式３（療養者名簿）（⑤の場合）'!$BD110+1&lt;=15,IF(GK$19&gt;='様式３（療養者名簿）（⑤の場合）'!$BD110,IF(GK$19&lt;='様式３（療養者名簿）（⑤の場合）'!$BE110,1,0),0),0)</f>
        <v>0</v>
      </c>
      <c r="GL105" s="224">
        <f>IF(GL$19-'様式３（療養者名簿）（⑤の場合）'!$BD110+1&lt;=15,IF(GL$19&gt;='様式３（療養者名簿）（⑤の場合）'!$BD110,IF(GL$19&lt;='様式３（療養者名簿）（⑤の場合）'!$BE110,1,0),0),0)</f>
        <v>0</v>
      </c>
      <c r="GM105" s="224">
        <f>IF(GM$19-'様式３（療養者名簿）（⑤の場合）'!$BD110+1&lt;=15,IF(GM$19&gt;='様式３（療養者名簿）（⑤の場合）'!$BD110,IF(GM$19&lt;='様式３（療養者名簿）（⑤の場合）'!$BE110,1,0),0),0)</f>
        <v>0</v>
      </c>
      <c r="GN105" s="224">
        <f>IF(GN$19-'様式３（療養者名簿）（⑤の場合）'!$BD110+1&lt;=15,IF(GN$19&gt;='様式３（療養者名簿）（⑤の場合）'!$BD110,IF(GN$19&lt;='様式３（療養者名簿）（⑤の場合）'!$BE110,1,0),0),0)</f>
        <v>0</v>
      </c>
      <c r="GO105" s="224">
        <f>IF(GO$19-'様式３（療養者名簿）（⑤の場合）'!$BD110+1&lt;=15,IF(GO$19&gt;='様式３（療養者名簿）（⑤の場合）'!$BD110,IF(GO$19&lt;='様式３（療養者名簿）（⑤の場合）'!$BE110,1,0),0),0)</f>
        <v>0</v>
      </c>
      <c r="GP105" s="224">
        <f>IF(GP$19-'様式３（療養者名簿）（⑤の場合）'!$BD110+1&lt;=15,IF(GP$19&gt;='様式３（療養者名簿）（⑤の場合）'!$BD110,IF(GP$19&lt;='様式３（療養者名簿）（⑤の場合）'!$BE110,1,0),0),0)</f>
        <v>0</v>
      </c>
      <c r="GQ105" s="224">
        <f>IF(GQ$19-'様式３（療養者名簿）（⑤の場合）'!$BD110+1&lt;=15,IF(GQ$19&gt;='様式３（療養者名簿）（⑤の場合）'!$BD110,IF(GQ$19&lt;='様式３（療養者名簿）（⑤の場合）'!$BE110,1,0),0),0)</f>
        <v>0</v>
      </c>
      <c r="GR105" s="224">
        <f>IF(GR$19-'様式３（療養者名簿）（⑤の場合）'!$BD110+1&lt;=15,IF(GR$19&gt;='様式３（療養者名簿）（⑤の場合）'!$BD110,IF(GR$19&lt;='様式３（療養者名簿）（⑤の場合）'!$BE110,1,0),0),0)</f>
        <v>0</v>
      </c>
      <c r="GS105" s="224">
        <f>IF(GS$19-'様式３（療養者名簿）（⑤の場合）'!$BD110+1&lt;=15,IF(GS$19&gt;='様式３（療養者名簿）（⑤の場合）'!$BD110,IF(GS$19&lt;='様式３（療養者名簿）（⑤の場合）'!$BE110,1,0),0),0)</f>
        <v>0</v>
      </c>
      <c r="GT105" s="224">
        <f>IF(GT$19-'様式３（療養者名簿）（⑤の場合）'!$BD110+1&lt;=15,IF(GT$19&gt;='様式３（療養者名簿）（⑤の場合）'!$BD110,IF(GT$19&lt;='様式３（療養者名簿）（⑤の場合）'!$BE110,1,0),0),0)</f>
        <v>0</v>
      </c>
      <c r="GU105" s="224">
        <f>IF(GU$19-'様式３（療養者名簿）（⑤の場合）'!$BD110+1&lt;=15,IF(GU$19&gt;='様式３（療養者名簿）（⑤の場合）'!$BD110,IF(GU$19&lt;='様式３（療養者名簿）（⑤の場合）'!$BE110,1,0),0),0)</f>
        <v>0</v>
      </c>
      <c r="GV105" s="224">
        <f>IF(GV$19-'様式３（療養者名簿）（⑤の場合）'!$BD110+1&lt;=15,IF(GV$19&gt;='様式３（療養者名簿）（⑤の場合）'!$BD110,IF(GV$19&lt;='様式３（療養者名簿）（⑤の場合）'!$BE110,1,0),0),0)</f>
        <v>0</v>
      </c>
      <c r="GW105" s="224">
        <f>IF(GW$19-'様式３（療養者名簿）（⑤の場合）'!$BD110+1&lt;=15,IF(GW$19&gt;='様式３（療養者名簿）（⑤の場合）'!$BD110,IF(GW$19&lt;='様式３（療養者名簿）（⑤の場合）'!$BE110,1,0),0),0)</f>
        <v>0</v>
      </c>
      <c r="GX105" s="224">
        <f>IF(GX$19-'様式３（療養者名簿）（⑤の場合）'!$BD110+1&lt;=15,IF(GX$19&gt;='様式３（療養者名簿）（⑤の場合）'!$BD110,IF(GX$19&lt;='様式３（療養者名簿）（⑤の場合）'!$BE110,1,0),0),0)</f>
        <v>0</v>
      </c>
      <c r="GY105" s="224">
        <f>IF(GY$19-'様式３（療養者名簿）（⑤の場合）'!$BD110+1&lt;=15,IF(GY$19&gt;='様式３（療養者名簿）（⑤の場合）'!$BD110,IF(GY$19&lt;='様式３（療養者名簿）（⑤の場合）'!$BE110,1,0),0),0)</f>
        <v>0</v>
      </c>
      <c r="GZ105" s="224">
        <f>IF(GZ$19-'様式３（療養者名簿）（⑤の場合）'!$BD110+1&lt;=15,IF(GZ$19&gt;='様式３（療養者名簿）（⑤の場合）'!$BD110,IF(GZ$19&lt;='様式３（療養者名簿）（⑤の場合）'!$BE110,1,0),0),0)</f>
        <v>0</v>
      </c>
      <c r="HA105" s="224">
        <f>IF(HA$19-'様式３（療養者名簿）（⑤の場合）'!$BD110+1&lt;=15,IF(HA$19&gt;='様式３（療養者名簿）（⑤の場合）'!$BD110,IF(HA$19&lt;='様式３（療養者名簿）（⑤の場合）'!$BE110,1,0),0),0)</f>
        <v>0</v>
      </c>
      <c r="HB105" s="224">
        <f>IF(HB$19-'様式３（療養者名簿）（⑤の場合）'!$BD110+1&lt;=15,IF(HB$19&gt;='様式３（療養者名簿）（⑤の場合）'!$BD110,IF(HB$19&lt;='様式３（療養者名簿）（⑤の場合）'!$BE110,1,0),0),0)</f>
        <v>0</v>
      </c>
      <c r="HC105" s="224">
        <f>IF(HC$19-'様式３（療養者名簿）（⑤の場合）'!$BD110+1&lt;=15,IF(HC$19&gt;='様式３（療養者名簿）（⑤の場合）'!$BD110,IF(HC$19&lt;='様式３（療養者名簿）（⑤の場合）'!$BE110,1,0),0),0)</f>
        <v>0</v>
      </c>
      <c r="HD105" s="224">
        <f>IF(HD$19-'様式３（療養者名簿）（⑤の場合）'!$BD110+1&lt;=15,IF(HD$19&gt;='様式３（療養者名簿）（⑤の場合）'!$BD110,IF(HD$19&lt;='様式３（療養者名簿）（⑤の場合）'!$BE110,1,0),0),0)</f>
        <v>0</v>
      </c>
      <c r="HE105" s="224">
        <f>IF(HE$19-'様式３（療養者名簿）（⑤の場合）'!$BD110+1&lt;=15,IF(HE$19&gt;='様式３（療養者名簿）（⑤の場合）'!$BD110,IF(HE$19&lt;='様式３（療養者名簿）（⑤の場合）'!$BE110,1,0),0),0)</f>
        <v>0</v>
      </c>
      <c r="HF105" s="224">
        <f>IF(HF$19-'様式３（療養者名簿）（⑤の場合）'!$BD110+1&lt;=15,IF(HF$19&gt;='様式３（療養者名簿）（⑤の場合）'!$BD110,IF(HF$19&lt;='様式３（療養者名簿）（⑤の場合）'!$BE110,1,0),0),0)</f>
        <v>0</v>
      </c>
      <c r="HG105" s="224">
        <f>IF(HG$19-'様式３（療養者名簿）（⑤の場合）'!$BD110+1&lt;=15,IF(HG$19&gt;='様式３（療養者名簿）（⑤の場合）'!$BD110,IF(HG$19&lt;='様式３（療養者名簿）（⑤の場合）'!$BE110,1,0),0),0)</f>
        <v>0</v>
      </c>
      <c r="HH105" s="224">
        <f>IF(HH$19-'様式３（療養者名簿）（⑤の場合）'!$BD110+1&lt;=15,IF(HH$19&gt;='様式３（療養者名簿）（⑤の場合）'!$BD110,IF(HH$19&lt;='様式３（療養者名簿）（⑤の場合）'!$BE110,1,0),0),0)</f>
        <v>0</v>
      </c>
      <c r="HI105" s="224">
        <f>IF(HI$19-'様式３（療養者名簿）（⑤の場合）'!$BD110+1&lt;=15,IF(HI$19&gt;='様式３（療養者名簿）（⑤の場合）'!$BD110,IF(HI$19&lt;='様式３（療養者名簿）（⑤の場合）'!$BE110,1,0),0),0)</f>
        <v>0</v>
      </c>
      <c r="HJ105" s="224">
        <f>IF(HJ$19-'様式３（療養者名簿）（⑤の場合）'!$BD110+1&lt;=15,IF(HJ$19&gt;='様式３（療養者名簿）（⑤の場合）'!$BD110,IF(HJ$19&lt;='様式３（療養者名簿）（⑤の場合）'!$BE110,1,0),0),0)</f>
        <v>0</v>
      </c>
      <c r="HK105" s="224">
        <f>IF(HK$19-'様式３（療養者名簿）（⑤の場合）'!$BD110+1&lt;=15,IF(HK$19&gt;='様式３（療養者名簿）（⑤の場合）'!$BD110,IF(HK$19&lt;='様式３（療養者名簿）（⑤の場合）'!$BE110,1,0),0),0)</f>
        <v>0</v>
      </c>
      <c r="HL105" s="224">
        <f>IF(HL$19-'様式３（療養者名簿）（⑤の場合）'!$BD110+1&lt;=15,IF(HL$19&gt;='様式３（療養者名簿）（⑤の場合）'!$BD110,IF(HL$19&lt;='様式３（療養者名簿）（⑤の場合）'!$BE110,1,0),0),0)</f>
        <v>0</v>
      </c>
      <c r="HM105" s="224">
        <f>IF(HM$19-'様式３（療養者名簿）（⑤の場合）'!$BD110+1&lt;=15,IF(HM$19&gt;='様式３（療養者名簿）（⑤の場合）'!$BD110,IF(HM$19&lt;='様式３（療養者名簿）（⑤の場合）'!$BE110,1,0),0),0)</f>
        <v>0</v>
      </c>
      <c r="HN105" s="224">
        <f>IF(HN$19-'様式３（療養者名簿）（⑤の場合）'!$BD110+1&lt;=15,IF(HN$19&gt;='様式３（療養者名簿）（⑤の場合）'!$BD110,IF(HN$19&lt;='様式３（療養者名簿）（⑤の場合）'!$BE110,1,0),0),0)</f>
        <v>0</v>
      </c>
      <c r="HO105" s="224">
        <f>IF(HO$19-'様式３（療養者名簿）（⑤の場合）'!$BD110+1&lt;=15,IF(HO$19&gt;='様式３（療養者名簿）（⑤の場合）'!$BD110,IF(HO$19&lt;='様式３（療養者名簿）（⑤の場合）'!$BE110,1,0),0),0)</f>
        <v>0</v>
      </c>
      <c r="HP105" s="224">
        <f>IF(HP$19-'様式３（療養者名簿）（⑤の場合）'!$BD110+1&lt;=15,IF(HP$19&gt;='様式３（療養者名簿）（⑤の場合）'!$BD110,IF(HP$19&lt;='様式３（療養者名簿）（⑤の場合）'!$BE110,1,0),0),0)</f>
        <v>0</v>
      </c>
      <c r="HQ105" s="224">
        <f>IF(HQ$19-'様式３（療養者名簿）（⑤の場合）'!$BD110+1&lt;=15,IF(HQ$19&gt;='様式３（療養者名簿）（⑤の場合）'!$BD110,IF(HQ$19&lt;='様式３（療養者名簿）（⑤の場合）'!$BE110,1,0),0),0)</f>
        <v>0</v>
      </c>
      <c r="HR105" s="224">
        <f>IF(HR$19-'様式３（療養者名簿）（⑤の場合）'!$BD110+1&lt;=15,IF(HR$19&gt;='様式３（療養者名簿）（⑤の場合）'!$BD110,IF(HR$19&lt;='様式３（療養者名簿）（⑤の場合）'!$BE110,1,0),0),0)</f>
        <v>0</v>
      </c>
      <c r="HS105" s="224">
        <f>IF(HS$19-'様式３（療養者名簿）（⑤の場合）'!$BD110+1&lt;=15,IF(HS$19&gt;='様式３（療養者名簿）（⑤の場合）'!$BD110,IF(HS$19&lt;='様式３（療養者名簿）（⑤の場合）'!$BE110,1,0),0),0)</f>
        <v>0</v>
      </c>
      <c r="HT105" s="224">
        <f>IF(HT$19-'様式３（療養者名簿）（⑤の場合）'!$BD110+1&lt;=15,IF(HT$19&gt;='様式３（療養者名簿）（⑤の場合）'!$BD110,IF(HT$19&lt;='様式３（療養者名簿）（⑤の場合）'!$BE110,1,0),0),0)</f>
        <v>0</v>
      </c>
      <c r="HU105" s="224">
        <f>IF(HU$19-'様式３（療養者名簿）（⑤の場合）'!$BD110+1&lt;=15,IF(HU$19&gt;='様式３（療養者名簿）（⑤の場合）'!$BD110,IF(HU$19&lt;='様式３（療養者名簿）（⑤の場合）'!$BE110,1,0),0),0)</f>
        <v>0</v>
      </c>
      <c r="HV105" s="224">
        <f>IF(HV$19-'様式３（療養者名簿）（⑤の場合）'!$BD110+1&lt;=15,IF(HV$19&gt;='様式３（療養者名簿）（⑤の場合）'!$BD110,IF(HV$19&lt;='様式３（療養者名簿）（⑤の場合）'!$BE110,1,0),0),0)</f>
        <v>0</v>
      </c>
      <c r="HW105" s="224">
        <f>IF(HW$19-'様式３（療養者名簿）（⑤の場合）'!$BD110+1&lt;=15,IF(HW$19&gt;='様式３（療養者名簿）（⑤の場合）'!$BD110,IF(HW$19&lt;='様式３（療養者名簿）（⑤の場合）'!$BE110,1,0),0),0)</f>
        <v>0</v>
      </c>
      <c r="HX105" s="224">
        <f>IF(HX$19-'様式３（療養者名簿）（⑤の場合）'!$BD110+1&lt;=15,IF(HX$19&gt;='様式３（療養者名簿）（⑤の場合）'!$BD110,IF(HX$19&lt;='様式３（療養者名簿）（⑤の場合）'!$BE110,1,0),0),0)</f>
        <v>0</v>
      </c>
      <c r="HY105" s="224">
        <f>IF(HY$19-'様式３（療養者名簿）（⑤の場合）'!$BD110+1&lt;=15,IF(HY$19&gt;='様式３（療養者名簿）（⑤の場合）'!$BD110,IF(HY$19&lt;='様式３（療養者名簿）（⑤の場合）'!$BE110,1,0),0),0)</f>
        <v>0</v>
      </c>
      <c r="HZ105" s="224">
        <f>IF(HZ$19-'様式３（療養者名簿）（⑤の場合）'!$BD110+1&lt;=15,IF(HZ$19&gt;='様式３（療養者名簿）（⑤の場合）'!$BD110,IF(HZ$19&lt;='様式３（療養者名簿）（⑤の場合）'!$BE110,1,0),0),0)</f>
        <v>0</v>
      </c>
      <c r="IA105" s="224">
        <f>IF(IA$19-'様式３（療養者名簿）（⑤の場合）'!$BD110+1&lt;=15,IF(IA$19&gt;='様式３（療養者名簿）（⑤の場合）'!$BD110,IF(IA$19&lt;='様式３（療養者名簿）（⑤の場合）'!$BE110,1,0),0),0)</f>
        <v>0</v>
      </c>
      <c r="IB105" s="224">
        <f>IF(IB$19-'様式３（療養者名簿）（⑤の場合）'!$BD110+1&lt;=15,IF(IB$19&gt;='様式３（療養者名簿）（⑤の場合）'!$BD110,IF(IB$19&lt;='様式３（療養者名簿）（⑤の場合）'!$BE110,1,0),0),0)</f>
        <v>0</v>
      </c>
      <c r="IC105" s="224">
        <f>IF(IC$19-'様式３（療養者名簿）（⑤の場合）'!$BD110+1&lt;=15,IF(IC$19&gt;='様式３（療養者名簿）（⑤の場合）'!$BD110,IF(IC$19&lt;='様式３（療養者名簿）（⑤の場合）'!$BE110,1,0),0),0)</f>
        <v>0</v>
      </c>
      <c r="ID105" s="224">
        <f>IF(ID$19-'様式３（療養者名簿）（⑤の場合）'!$BD110+1&lt;=15,IF(ID$19&gt;='様式３（療養者名簿）（⑤の場合）'!$BD110,IF(ID$19&lt;='様式３（療養者名簿）（⑤の場合）'!$BE110,1,0),0),0)</f>
        <v>0</v>
      </c>
      <c r="IE105" s="224">
        <f>IF(IE$19-'様式３（療養者名簿）（⑤の場合）'!$BD110+1&lt;=15,IF(IE$19&gt;='様式３（療養者名簿）（⑤の場合）'!$BD110,IF(IE$19&lt;='様式３（療養者名簿）（⑤の場合）'!$BE110,1,0),0),0)</f>
        <v>0</v>
      </c>
      <c r="IF105" s="224">
        <f>IF(IF$19-'様式３（療養者名簿）（⑤の場合）'!$BD110+1&lt;=15,IF(IF$19&gt;='様式３（療養者名簿）（⑤の場合）'!$BD110,IF(IF$19&lt;='様式３（療養者名簿）（⑤の場合）'!$BE110,1,0),0),0)</f>
        <v>0</v>
      </c>
      <c r="IG105" s="224">
        <f>IF(IG$19-'様式３（療養者名簿）（⑤の場合）'!$BD110+1&lt;=15,IF(IG$19&gt;='様式３（療養者名簿）（⑤の場合）'!$BD110,IF(IG$19&lt;='様式３（療養者名簿）（⑤の場合）'!$BE110,1,0),0),0)</f>
        <v>0</v>
      </c>
      <c r="IH105" s="224">
        <f>IF(IH$19-'様式３（療養者名簿）（⑤の場合）'!$BD110+1&lt;=15,IF(IH$19&gt;='様式３（療養者名簿）（⑤の場合）'!$BD110,IF(IH$19&lt;='様式３（療養者名簿）（⑤の場合）'!$BE110,1,0),0),0)</f>
        <v>0</v>
      </c>
      <c r="II105" s="224">
        <f>IF(II$19-'様式３（療養者名簿）（⑤の場合）'!$BD110+1&lt;=15,IF(II$19&gt;='様式３（療養者名簿）（⑤の場合）'!$BD110,IF(II$19&lt;='様式３（療養者名簿）（⑤の場合）'!$BE110,1,0),0),0)</f>
        <v>0</v>
      </c>
      <c r="IJ105" s="224">
        <f>IF(IJ$19-'様式３（療養者名簿）（⑤の場合）'!$BD110+1&lt;=15,IF(IJ$19&gt;='様式３（療養者名簿）（⑤の場合）'!$BD110,IF(IJ$19&lt;='様式３（療養者名簿）（⑤の場合）'!$BE110,1,0),0),0)</f>
        <v>0</v>
      </c>
      <c r="IK105" s="224">
        <f>IF(IK$19-'様式３（療養者名簿）（⑤の場合）'!$BD110+1&lt;=15,IF(IK$19&gt;='様式３（療養者名簿）（⑤の場合）'!$BD110,IF(IK$19&lt;='様式３（療養者名簿）（⑤の場合）'!$BE110,1,0),0),0)</f>
        <v>0</v>
      </c>
      <c r="IL105" s="224">
        <f>IF(IL$19-'様式３（療養者名簿）（⑤の場合）'!$BD110+1&lt;=15,IF(IL$19&gt;='様式３（療養者名簿）（⑤の場合）'!$BD110,IF(IL$19&lt;='様式３（療養者名簿）（⑤の場合）'!$BE110,1,0),0),0)</f>
        <v>0</v>
      </c>
      <c r="IM105" s="224">
        <f>IF(IM$19-'様式３（療養者名簿）（⑤の場合）'!$BD110+1&lt;=15,IF(IM$19&gt;='様式３（療養者名簿）（⑤の場合）'!$BD110,IF(IM$19&lt;='様式３（療養者名簿）（⑤の場合）'!$BE110,1,0),0),0)</f>
        <v>0</v>
      </c>
      <c r="IN105" s="224">
        <f>IF(IN$19-'様式３（療養者名簿）（⑤の場合）'!$BD110+1&lt;=15,IF(IN$19&gt;='様式３（療養者名簿）（⑤の場合）'!$BD110,IF(IN$19&lt;='様式３（療養者名簿）（⑤の場合）'!$BE110,1,0),0),0)</f>
        <v>0</v>
      </c>
      <c r="IO105" s="224">
        <f>IF(IO$19-'様式３（療養者名簿）（⑤の場合）'!$BD110+1&lt;=15,IF(IO$19&gt;='様式３（療養者名簿）（⑤の場合）'!$BD110,IF(IO$19&lt;='様式３（療養者名簿）（⑤の場合）'!$BE110,1,0),0),0)</f>
        <v>0</v>
      </c>
      <c r="IP105" s="224">
        <f>IF(IP$19-'様式３（療養者名簿）（⑤の場合）'!$BD110+1&lt;=15,IF(IP$19&gt;='様式３（療養者名簿）（⑤の場合）'!$BD110,IF(IP$19&lt;='様式３（療養者名簿）（⑤の場合）'!$BE110,1,0),0),0)</f>
        <v>0</v>
      </c>
      <c r="IQ105" s="224">
        <f>IF(IQ$19-'様式３（療養者名簿）（⑤の場合）'!$BD110+1&lt;=15,IF(IQ$19&gt;='様式３（療養者名簿）（⑤の場合）'!$BD110,IF(IQ$19&lt;='様式３（療養者名簿）（⑤の場合）'!$BE110,1,0),0),0)</f>
        <v>0</v>
      </c>
      <c r="IR105" s="224">
        <f>IF(IR$19-'様式３（療養者名簿）（⑤の場合）'!$BD110+1&lt;=15,IF(IR$19&gt;='様式３（療養者名簿）（⑤の場合）'!$BD110,IF(IR$19&lt;='様式３（療養者名簿）（⑤の場合）'!$BE110,1,0),0),0)</f>
        <v>0</v>
      </c>
      <c r="IS105" s="224">
        <f>IF(IS$19-'様式３（療養者名簿）（⑤の場合）'!$BD110+1&lt;=15,IF(IS$19&gt;='様式３（療養者名簿）（⑤の場合）'!$BD110,IF(IS$19&lt;='様式３（療養者名簿）（⑤の場合）'!$BE110,1,0),0),0)</f>
        <v>0</v>
      </c>
      <c r="IT105" s="224">
        <f>IF(IT$19-'様式３（療養者名簿）（⑤の場合）'!$BD110+1&lt;=15,IF(IT$19&gt;='様式３（療養者名簿）（⑤の場合）'!$BD110,IF(IT$19&lt;='様式３（療養者名簿）（⑤の場合）'!$BE110,1,0),0),0)</f>
        <v>0</v>
      </c>
      <c r="IU105" s="224">
        <f>IF(IU$19-'様式３（療養者名簿）（⑤の場合）'!$BD110+1&lt;=15,IF(IU$19&gt;='様式３（療養者名簿）（⑤の場合）'!$BD110,IF(IU$19&lt;='様式３（療養者名簿）（⑤の場合）'!$BE110,1,0),0),0)</f>
        <v>0</v>
      </c>
      <c r="IV105" s="224">
        <f>IF(IV$19-'様式３（療養者名簿）（⑤の場合）'!$BD110+1&lt;=15,IF(IV$19&gt;='様式３（療養者名簿）（⑤の場合）'!$BD110,IF(IV$19&lt;='様式３（療養者名簿）（⑤の場合）'!$BE110,1,0),0),0)</f>
        <v>0</v>
      </c>
      <c r="IW105" s="224">
        <f>IF(IW$19-'様式３（療養者名簿）（⑤の場合）'!$BD110+1&lt;=15,IF(IW$19&gt;='様式３（療養者名簿）（⑤の場合）'!$BD110,IF(IW$19&lt;='様式３（療養者名簿）（⑤の場合）'!$BE110,1,0),0),0)</f>
        <v>0</v>
      </c>
      <c r="IX105" s="224">
        <f>IF(IX$19-'様式３（療養者名簿）（⑤の場合）'!$BD110+1&lt;=15,IF(IX$19&gt;='様式３（療養者名簿）（⑤の場合）'!$BD110,IF(IX$19&lt;='様式３（療養者名簿）（⑤の場合）'!$BE110,1,0),0),0)</f>
        <v>0</v>
      </c>
      <c r="IY105" s="224">
        <f>IF(IY$19-'様式３（療養者名簿）（⑤の場合）'!$BD110+1&lt;=15,IF(IY$19&gt;='様式３（療養者名簿）（⑤の場合）'!$BD110,IF(IY$19&lt;='様式３（療養者名簿）（⑤の場合）'!$BE110,1,0),0),0)</f>
        <v>0</v>
      </c>
      <c r="IZ105" s="224">
        <f>IF(IZ$19-'様式３（療養者名簿）（⑤の場合）'!$BD110+1&lt;=15,IF(IZ$19&gt;='様式３（療養者名簿）（⑤の場合）'!$BD110,IF(IZ$19&lt;='様式３（療養者名簿）（⑤の場合）'!$BE110,1,0),0),0)</f>
        <v>0</v>
      </c>
      <c r="JA105" s="224">
        <f>IF(JA$19-'様式３（療養者名簿）（⑤の場合）'!$BD110+1&lt;=15,IF(JA$19&gt;='様式３（療養者名簿）（⑤の場合）'!$BD110,IF(JA$19&lt;='様式３（療養者名簿）（⑤の場合）'!$BE110,1,0),0),0)</f>
        <v>0</v>
      </c>
      <c r="JB105" s="224">
        <f>IF(JB$19-'様式３（療養者名簿）（⑤の場合）'!$BD110+1&lt;=15,IF(JB$19&gt;='様式３（療養者名簿）（⑤の場合）'!$BD110,IF(JB$19&lt;='様式３（療養者名簿）（⑤の場合）'!$BE110,1,0),0),0)</f>
        <v>0</v>
      </c>
      <c r="JC105" s="224">
        <f>IF(JC$19-'様式３（療養者名簿）（⑤の場合）'!$BD110+1&lt;=15,IF(JC$19&gt;='様式３（療養者名簿）（⑤の場合）'!$BD110,IF(JC$19&lt;='様式３（療養者名簿）（⑤の場合）'!$BE110,1,0),0),0)</f>
        <v>0</v>
      </c>
      <c r="JD105" s="224">
        <f>IF(JD$19-'様式３（療養者名簿）（⑤の場合）'!$BD110+1&lt;=15,IF(JD$19&gt;='様式３（療養者名簿）（⑤の場合）'!$BD110,IF(JD$19&lt;='様式３（療養者名簿）（⑤の場合）'!$BE110,1,0),0),0)</f>
        <v>0</v>
      </c>
      <c r="JE105" s="224">
        <f>IF(JE$19-'様式３（療養者名簿）（⑤の場合）'!$BD110+1&lt;=15,IF(JE$19&gt;='様式３（療養者名簿）（⑤の場合）'!$BD110,IF(JE$19&lt;='様式３（療養者名簿）（⑤の場合）'!$BE110,1,0),0),0)</f>
        <v>0</v>
      </c>
      <c r="JF105" s="224">
        <f>IF(JF$19-'様式３（療養者名簿）（⑤の場合）'!$BD110+1&lt;=15,IF(JF$19&gt;='様式３（療養者名簿）（⑤の場合）'!$BD110,IF(JF$19&lt;='様式３（療養者名簿）（⑤の場合）'!$BE110,1,0),0),0)</f>
        <v>0</v>
      </c>
      <c r="JG105" s="224">
        <f>IF(JG$19-'様式３（療養者名簿）（⑤の場合）'!$BD110+1&lt;=15,IF(JG$19&gt;='様式３（療養者名簿）（⑤の場合）'!$BD110,IF(JG$19&lt;='様式３（療養者名簿）（⑤の場合）'!$BE110,1,0),0),0)</f>
        <v>0</v>
      </c>
      <c r="JH105" s="224">
        <f>IF(JH$19-'様式３（療養者名簿）（⑤の場合）'!$BD110+1&lt;=15,IF(JH$19&gt;='様式３（療養者名簿）（⑤の場合）'!$BD110,IF(JH$19&lt;='様式３（療養者名簿）（⑤の場合）'!$BE110,1,0),0),0)</f>
        <v>0</v>
      </c>
      <c r="JI105" s="224">
        <f>IF(JI$19-'様式３（療養者名簿）（⑤の場合）'!$BD110+1&lt;=15,IF(JI$19&gt;='様式３（療養者名簿）（⑤の場合）'!$BD110,IF(JI$19&lt;='様式３（療養者名簿）（⑤の場合）'!$BE110,1,0),0),0)</f>
        <v>0</v>
      </c>
      <c r="JJ105" s="224">
        <f>IF(JJ$19-'様式３（療養者名簿）（⑤の場合）'!$BD110+1&lt;=15,IF(JJ$19&gt;='様式３（療養者名簿）（⑤の場合）'!$BD110,IF(JJ$19&lt;='様式３（療養者名簿）（⑤の場合）'!$BE110,1,0),0),0)</f>
        <v>0</v>
      </c>
      <c r="JK105" s="224">
        <f>IF(JK$19-'様式３（療養者名簿）（⑤の場合）'!$BD110+1&lt;=15,IF(JK$19&gt;='様式３（療養者名簿）（⑤の場合）'!$BD110,IF(JK$19&lt;='様式３（療養者名簿）（⑤の場合）'!$BE110,1,0),0),0)</f>
        <v>0</v>
      </c>
      <c r="JL105" s="224">
        <f>IF(JL$19-'様式３（療養者名簿）（⑤の場合）'!$BD110+1&lt;=15,IF(JL$19&gt;='様式３（療養者名簿）（⑤の場合）'!$BD110,IF(JL$19&lt;='様式３（療養者名簿）（⑤の場合）'!$BE110,1,0),0),0)</f>
        <v>0</v>
      </c>
      <c r="JM105" s="224">
        <f>IF(JM$19-'様式３（療養者名簿）（⑤の場合）'!$BD110+1&lt;=15,IF(JM$19&gt;='様式３（療養者名簿）（⑤の場合）'!$BD110,IF(JM$19&lt;='様式３（療養者名簿）（⑤の場合）'!$BE110,1,0),0),0)</f>
        <v>0</v>
      </c>
      <c r="JN105" s="224">
        <f>IF(JN$19-'様式３（療養者名簿）（⑤の場合）'!$BD110+1&lt;=15,IF(JN$19&gt;='様式３（療養者名簿）（⑤の場合）'!$BD110,IF(JN$19&lt;='様式３（療養者名簿）（⑤の場合）'!$BE110,1,0),0),0)</f>
        <v>0</v>
      </c>
      <c r="JO105" s="224">
        <f>IF(JO$19-'様式３（療養者名簿）（⑤の場合）'!$BD110+1&lt;=15,IF(JO$19&gt;='様式３（療養者名簿）（⑤の場合）'!$BD110,IF(JO$19&lt;='様式３（療養者名簿）（⑤の場合）'!$BE110,1,0),0),0)</f>
        <v>0</v>
      </c>
      <c r="JP105" s="224">
        <f>IF(JP$19-'様式３（療養者名簿）（⑤の場合）'!$BD110+1&lt;=15,IF(JP$19&gt;='様式３（療養者名簿）（⑤の場合）'!$BD110,IF(JP$19&lt;='様式３（療養者名簿）（⑤の場合）'!$BE110,1,0),0),0)</f>
        <v>0</v>
      </c>
      <c r="JQ105" s="224">
        <f>IF(JQ$19-'様式３（療養者名簿）（⑤の場合）'!$BD110+1&lt;=15,IF(JQ$19&gt;='様式３（療養者名簿）（⑤の場合）'!$BD110,IF(JQ$19&lt;='様式３（療養者名簿）（⑤の場合）'!$BE110,1,0),0),0)</f>
        <v>0</v>
      </c>
      <c r="JR105" s="224">
        <f>IF(JR$19-'様式３（療養者名簿）（⑤の場合）'!$BD110+1&lt;=15,IF(JR$19&gt;='様式３（療養者名簿）（⑤の場合）'!$BD110,IF(JR$19&lt;='様式３（療養者名簿）（⑤の場合）'!$BE110,1,0),0),0)</f>
        <v>0</v>
      </c>
      <c r="JS105" s="224">
        <f>IF(JS$19-'様式３（療養者名簿）（⑤の場合）'!$BD110+1&lt;=15,IF(JS$19&gt;='様式３（療養者名簿）（⑤の場合）'!$BD110,IF(JS$19&lt;='様式３（療養者名簿）（⑤の場合）'!$BE110,1,0),0),0)</f>
        <v>0</v>
      </c>
      <c r="JT105" s="224">
        <f>IF(JT$19-'様式３（療養者名簿）（⑤の場合）'!$BD110+1&lt;=15,IF(JT$19&gt;='様式３（療養者名簿）（⑤の場合）'!$BD110,IF(JT$19&lt;='様式３（療養者名簿）（⑤の場合）'!$BE110,1,0),0),0)</f>
        <v>0</v>
      </c>
      <c r="JU105" s="224">
        <f>IF(JU$19-'様式３（療養者名簿）（⑤の場合）'!$BD110+1&lt;=15,IF(JU$19&gt;='様式３（療養者名簿）（⑤の場合）'!$BD110,IF(JU$19&lt;='様式３（療養者名簿）（⑤の場合）'!$BE110,1,0),0),0)</f>
        <v>0</v>
      </c>
      <c r="JV105" s="224">
        <f>IF(JV$19-'様式３（療養者名簿）（⑤の場合）'!$BD110+1&lt;=15,IF(JV$19&gt;='様式３（療養者名簿）（⑤の場合）'!$BD110,IF(JV$19&lt;='様式３（療養者名簿）（⑤の場合）'!$BE110,1,0),0),0)</f>
        <v>0</v>
      </c>
      <c r="JW105" s="224">
        <f>IF(JW$19-'様式３（療養者名簿）（⑤の場合）'!$BD110+1&lt;=15,IF(JW$19&gt;='様式３（療養者名簿）（⑤の場合）'!$BD110,IF(JW$19&lt;='様式３（療養者名簿）（⑤の場合）'!$BE110,1,0),0),0)</f>
        <v>0</v>
      </c>
      <c r="JX105" s="224">
        <f>IF(JX$19-'様式３（療養者名簿）（⑤の場合）'!$BD110+1&lt;=15,IF(JX$19&gt;='様式３（療養者名簿）（⑤の場合）'!$BD110,IF(JX$19&lt;='様式３（療養者名簿）（⑤の場合）'!$BE110,1,0),0),0)</f>
        <v>0</v>
      </c>
      <c r="JY105" s="224">
        <f>IF(JY$19-'様式３（療養者名簿）（⑤の場合）'!$BD110+1&lt;=15,IF(JY$19&gt;='様式３（療養者名簿）（⑤の場合）'!$BD110,IF(JY$19&lt;='様式３（療養者名簿）（⑤の場合）'!$BE110,1,0),0),0)</f>
        <v>0</v>
      </c>
      <c r="JZ105" s="224">
        <f>IF(JZ$19-'様式３（療養者名簿）（⑤の場合）'!$BD110+1&lt;=15,IF(JZ$19&gt;='様式３（療養者名簿）（⑤の場合）'!$BD110,IF(JZ$19&lt;='様式３（療養者名簿）（⑤の場合）'!$BE110,1,0),0),0)</f>
        <v>0</v>
      </c>
      <c r="KA105" s="224">
        <f>IF(KA$19-'様式３（療養者名簿）（⑤の場合）'!$BD110+1&lt;=15,IF(KA$19&gt;='様式３（療養者名簿）（⑤の場合）'!$BD110,IF(KA$19&lt;='様式３（療養者名簿）（⑤の場合）'!$BE110,1,0),0),0)</f>
        <v>0</v>
      </c>
      <c r="KB105" s="224">
        <f>IF(KB$19-'様式３（療養者名簿）（⑤の場合）'!$BD110+1&lt;=15,IF(KB$19&gt;='様式３（療養者名簿）（⑤の場合）'!$BD110,IF(KB$19&lt;='様式３（療養者名簿）（⑤の場合）'!$BE110,1,0),0),0)</f>
        <v>0</v>
      </c>
      <c r="KC105" s="224">
        <f>IF(KC$19-'様式３（療養者名簿）（⑤の場合）'!$BD110+1&lt;=15,IF(KC$19&gt;='様式３（療養者名簿）（⑤の場合）'!$BD110,IF(KC$19&lt;='様式３（療養者名簿）（⑤の場合）'!$BE110,1,0),0),0)</f>
        <v>0</v>
      </c>
      <c r="KD105" s="224">
        <f>IF(KD$19-'様式３（療養者名簿）（⑤の場合）'!$BD110+1&lt;=15,IF(KD$19&gt;='様式３（療養者名簿）（⑤の場合）'!$BD110,IF(KD$19&lt;='様式３（療養者名簿）（⑤の場合）'!$BE110,1,0),0),0)</f>
        <v>0</v>
      </c>
      <c r="KE105" s="224">
        <f>IF(KE$19-'様式３（療養者名簿）（⑤の場合）'!$BD110+1&lt;=15,IF(KE$19&gt;='様式３（療養者名簿）（⑤の場合）'!$BD110,IF(KE$19&lt;='様式３（療養者名簿）（⑤の場合）'!$BE110,1,0),0),0)</f>
        <v>0</v>
      </c>
      <c r="KF105" s="224">
        <f>IF(KF$19-'様式３（療養者名簿）（⑤の場合）'!$BD110+1&lt;=15,IF(KF$19&gt;='様式３（療養者名簿）（⑤の場合）'!$BD110,IF(KF$19&lt;='様式３（療養者名簿）（⑤の場合）'!$BE110,1,0),0),0)</f>
        <v>0</v>
      </c>
      <c r="KG105" s="224">
        <f>IF(KG$19-'様式３（療養者名簿）（⑤の場合）'!$BD110+1&lt;=15,IF(KG$19&gt;='様式３（療養者名簿）（⑤の場合）'!$BD110,IF(KG$19&lt;='様式３（療養者名簿）（⑤の場合）'!$BE110,1,0),0),0)</f>
        <v>0</v>
      </c>
      <c r="KH105" s="224">
        <f>IF(KH$19-'様式３（療養者名簿）（⑤の場合）'!$BD110+1&lt;=15,IF(KH$19&gt;='様式３（療養者名簿）（⑤の場合）'!$BD110,IF(KH$19&lt;='様式３（療養者名簿）（⑤の場合）'!$BE110,1,0),0),0)</f>
        <v>0</v>
      </c>
      <c r="KI105" s="224">
        <f>IF(KI$19-'様式３（療養者名簿）（⑤の場合）'!$BD110+1&lt;=15,IF(KI$19&gt;='様式３（療養者名簿）（⑤の場合）'!$BD110,IF(KI$19&lt;='様式３（療養者名簿）（⑤の場合）'!$BE110,1,0),0),0)</f>
        <v>0</v>
      </c>
      <c r="KJ105" s="224">
        <f>IF(KJ$19-'様式３（療養者名簿）（⑤の場合）'!$BD110+1&lt;=15,IF(KJ$19&gt;='様式３（療養者名簿）（⑤の場合）'!$BD110,IF(KJ$19&lt;='様式３（療養者名簿）（⑤の場合）'!$BE110,1,0),0),0)</f>
        <v>0</v>
      </c>
      <c r="KK105" s="224">
        <f>IF(KK$19-'様式３（療養者名簿）（⑤の場合）'!$BD110+1&lt;=15,IF(KK$19&gt;='様式３（療養者名簿）（⑤の場合）'!$BD110,IF(KK$19&lt;='様式３（療養者名簿）（⑤の場合）'!$BE110,1,0),0),0)</f>
        <v>0</v>
      </c>
      <c r="KL105" s="224">
        <f>IF(KL$19-'様式３（療養者名簿）（⑤の場合）'!$BD110+1&lt;=15,IF(KL$19&gt;='様式３（療養者名簿）（⑤の場合）'!$BD110,IF(KL$19&lt;='様式３（療養者名簿）（⑤の場合）'!$BE110,1,0),0),0)</f>
        <v>0</v>
      </c>
      <c r="KM105" s="224">
        <f>IF(KM$19-'様式３（療養者名簿）（⑤の場合）'!$BD110+1&lt;=15,IF(KM$19&gt;='様式３（療養者名簿）（⑤の場合）'!$BD110,IF(KM$19&lt;='様式３（療養者名簿）（⑤の場合）'!$BE110,1,0),0),0)</f>
        <v>0</v>
      </c>
      <c r="KN105" s="224">
        <f>IF(KN$19-'様式３（療養者名簿）（⑤の場合）'!$BD110+1&lt;=15,IF(KN$19&gt;='様式３（療養者名簿）（⑤の場合）'!$BD110,IF(KN$19&lt;='様式３（療養者名簿）（⑤の場合）'!$BE110,1,0),0),0)</f>
        <v>0</v>
      </c>
      <c r="KO105" s="224">
        <f>IF(KO$19-'様式３（療養者名簿）（⑤の場合）'!$BD110+1&lt;=15,IF(KO$19&gt;='様式３（療養者名簿）（⑤の場合）'!$BD110,IF(KO$19&lt;='様式３（療養者名簿）（⑤の場合）'!$BE110,1,0),0),0)</f>
        <v>0</v>
      </c>
      <c r="KP105" s="224">
        <f>IF(KP$19-'様式３（療養者名簿）（⑤の場合）'!$BD110+1&lt;=15,IF(KP$19&gt;='様式３（療養者名簿）（⑤の場合）'!$BD110,IF(KP$19&lt;='様式３（療養者名簿）（⑤の場合）'!$BE110,1,0),0),0)</f>
        <v>0</v>
      </c>
      <c r="KQ105" s="224">
        <f>IF(KQ$19-'様式３（療養者名簿）（⑤の場合）'!$BD110+1&lt;=15,IF(KQ$19&gt;='様式３（療養者名簿）（⑤の場合）'!$BD110,IF(KQ$19&lt;='様式３（療養者名簿）（⑤の場合）'!$BE110,1,0),0),0)</f>
        <v>0</v>
      </c>
      <c r="KR105" s="224">
        <f>IF(KR$19-'様式３（療養者名簿）（⑤の場合）'!$BD110+1&lt;=15,IF(KR$19&gt;='様式３（療養者名簿）（⑤の場合）'!$BD110,IF(KR$19&lt;='様式３（療養者名簿）（⑤の場合）'!$BE110,1,0),0),0)</f>
        <v>0</v>
      </c>
      <c r="KS105" s="224">
        <f>IF(KS$19-'様式３（療養者名簿）（⑤の場合）'!$BD110+1&lt;=15,IF(KS$19&gt;='様式３（療養者名簿）（⑤の場合）'!$BD110,IF(KS$19&lt;='様式３（療養者名簿）（⑤の場合）'!$BE110,1,0),0),0)</f>
        <v>0</v>
      </c>
      <c r="KT105" s="224">
        <f>IF(KT$19-'様式３（療養者名簿）（⑤の場合）'!$BD110+1&lt;=15,IF(KT$19&gt;='様式３（療養者名簿）（⑤の場合）'!$BD110,IF(KT$19&lt;='様式３（療養者名簿）（⑤の場合）'!$BE110,1,0),0),0)</f>
        <v>0</v>
      </c>
      <c r="KU105" s="224">
        <f>IF(KU$19-'様式３（療養者名簿）（⑤の場合）'!$BD110+1&lt;=15,IF(KU$19&gt;='様式３（療養者名簿）（⑤の場合）'!$BD110,IF(KU$19&lt;='様式３（療養者名簿）（⑤の場合）'!$BE110,1,0),0),0)</f>
        <v>0</v>
      </c>
      <c r="KV105" s="224">
        <f>IF(KV$19-'様式３（療養者名簿）（⑤の場合）'!$BD110+1&lt;=15,IF(KV$19&gt;='様式３（療養者名簿）（⑤の場合）'!$BD110,IF(KV$19&lt;='様式３（療養者名簿）（⑤の場合）'!$BE110,1,0),0),0)</f>
        <v>0</v>
      </c>
      <c r="KW105" s="224">
        <f>IF(KW$19-'様式３（療養者名簿）（⑤の場合）'!$BD110+1&lt;=15,IF(KW$19&gt;='様式３（療養者名簿）（⑤の場合）'!$BD110,IF(KW$19&lt;='様式３（療養者名簿）（⑤の場合）'!$BE110,1,0),0),0)</f>
        <v>0</v>
      </c>
      <c r="KX105" s="224">
        <f>IF(KX$19-'様式３（療養者名簿）（⑤の場合）'!$BD110+1&lt;=15,IF(KX$19&gt;='様式３（療養者名簿）（⑤の場合）'!$BD110,IF(KX$19&lt;='様式３（療養者名簿）（⑤の場合）'!$BE110,1,0),0),0)</f>
        <v>0</v>
      </c>
      <c r="KY105" s="224">
        <f>IF(KY$19-'様式３（療養者名簿）（⑤の場合）'!$BD110+1&lt;=15,IF(KY$19&gt;='様式３（療養者名簿）（⑤の場合）'!$BD110,IF(KY$19&lt;='様式３（療養者名簿）（⑤の場合）'!$BE110,1,0),0),0)</f>
        <v>0</v>
      </c>
      <c r="KZ105" s="224">
        <f>IF(KZ$19-'様式３（療養者名簿）（⑤の場合）'!$BD110+1&lt;=15,IF(KZ$19&gt;='様式３（療養者名簿）（⑤の場合）'!$BD110,IF(KZ$19&lt;='様式３（療養者名簿）（⑤の場合）'!$BE110,1,0),0),0)</f>
        <v>0</v>
      </c>
      <c r="LA105" s="224">
        <f>IF(LA$19-'様式３（療養者名簿）（⑤の場合）'!$BD110+1&lt;=15,IF(LA$19&gt;='様式３（療養者名簿）（⑤の場合）'!$BD110,IF(LA$19&lt;='様式３（療養者名簿）（⑤の場合）'!$BE110,1,0),0),0)</f>
        <v>0</v>
      </c>
      <c r="LB105" s="224">
        <f>IF(LB$19-'様式３（療養者名簿）（⑤の場合）'!$BD110+1&lt;=15,IF(LB$19&gt;='様式３（療養者名簿）（⑤の場合）'!$BD110,IF(LB$19&lt;='様式３（療養者名簿）（⑤の場合）'!$BE110,1,0),0),0)</f>
        <v>0</v>
      </c>
      <c r="LC105" s="224">
        <f>IF(LC$19-'様式３（療養者名簿）（⑤の場合）'!$BD110+1&lt;=15,IF(LC$19&gt;='様式３（療養者名簿）（⑤の場合）'!$BD110,IF(LC$19&lt;='様式３（療養者名簿）（⑤の場合）'!$BE110,1,0),0),0)</f>
        <v>0</v>
      </c>
      <c r="LD105" s="224">
        <f>IF(LD$19-'様式３（療養者名簿）（⑤の場合）'!$BD110+1&lt;=15,IF(LD$19&gt;='様式３（療養者名簿）（⑤の場合）'!$BD110,IF(LD$19&lt;='様式３（療養者名簿）（⑤の場合）'!$BE110,1,0),0),0)</f>
        <v>0</v>
      </c>
      <c r="LE105" s="224">
        <f>IF(LE$19-'様式３（療養者名簿）（⑤の場合）'!$BD110+1&lt;=15,IF(LE$19&gt;='様式３（療養者名簿）（⑤の場合）'!$BD110,IF(LE$19&lt;='様式３（療養者名簿）（⑤の場合）'!$BE110,1,0),0),0)</f>
        <v>0</v>
      </c>
      <c r="LF105" s="224">
        <f>IF(LF$19-'様式３（療養者名簿）（⑤の場合）'!$BD110+1&lt;=15,IF(LF$19&gt;='様式３（療養者名簿）（⑤の場合）'!$BD110,IF(LF$19&lt;='様式３（療養者名簿）（⑤の場合）'!$BE110,1,0),0),0)</f>
        <v>0</v>
      </c>
      <c r="LG105" s="224">
        <f>IF(LG$19-'様式３（療養者名簿）（⑤の場合）'!$BD110+1&lt;=15,IF(LG$19&gt;='様式３（療養者名簿）（⑤の場合）'!$BD110,IF(LG$19&lt;='様式３（療養者名簿）（⑤の場合）'!$BE110,1,0),0),0)</f>
        <v>0</v>
      </c>
      <c r="LH105" s="224">
        <f>IF(LH$19-'様式３（療養者名簿）（⑤の場合）'!$BD110+1&lt;=15,IF(LH$19&gt;='様式３（療養者名簿）（⑤の場合）'!$BD110,IF(LH$19&lt;='様式３（療養者名簿）（⑤の場合）'!$BE110,1,0),0),0)</f>
        <v>0</v>
      </c>
      <c r="LI105" s="224">
        <f>IF(LI$19-'様式３（療養者名簿）（⑤の場合）'!$BD110+1&lt;=15,IF(LI$19&gt;='様式３（療養者名簿）（⑤の場合）'!$BD110,IF(LI$19&lt;='様式３（療養者名簿）（⑤の場合）'!$BE110,1,0),0),0)</f>
        <v>0</v>
      </c>
      <c r="LJ105" s="224">
        <f>IF(LJ$19-'様式３（療養者名簿）（⑤の場合）'!$BD110+1&lt;=15,IF(LJ$19&gt;='様式３（療養者名簿）（⑤の場合）'!$BD110,IF(LJ$19&lt;='様式３（療養者名簿）（⑤の場合）'!$BE110,1,0),0),0)</f>
        <v>0</v>
      </c>
      <c r="LK105" s="224">
        <f>IF(LK$19-'様式３（療養者名簿）（⑤の場合）'!$BD110+1&lt;=15,IF(LK$19&gt;='様式３（療養者名簿）（⑤の場合）'!$BD110,IF(LK$19&lt;='様式３（療養者名簿）（⑤の場合）'!$BE110,1,0),0),0)</f>
        <v>0</v>
      </c>
      <c r="LL105" s="224">
        <f>IF(LL$19-'様式３（療養者名簿）（⑤の場合）'!$BD110+1&lt;=15,IF(LL$19&gt;='様式３（療養者名簿）（⑤の場合）'!$BD110,IF(LL$19&lt;='様式３（療養者名簿）（⑤の場合）'!$BE110,1,0),0),0)</f>
        <v>0</v>
      </c>
      <c r="LM105" s="224">
        <f>IF(LM$19-'様式３（療養者名簿）（⑤の場合）'!$BD110+1&lt;=15,IF(LM$19&gt;='様式３（療養者名簿）（⑤の場合）'!$BD110,IF(LM$19&lt;='様式３（療養者名簿）（⑤の場合）'!$BE110,1,0),0),0)</f>
        <v>0</v>
      </c>
      <c r="LN105" s="224">
        <f>IF(LN$19-'様式３（療養者名簿）（⑤の場合）'!$BD110+1&lt;=15,IF(LN$19&gt;='様式３（療養者名簿）（⑤の場合）'!$BD110,IF(LN$19&lt;='様式３（療養者名簿）（⑤の場合）'!$BE110,1,0),0),0)</f>
        <v>0</v>
      </c>
      <c r="LO105" s="224">
        <f>IF(LO$19-'様式３（療養者名簿）（⑤の場合）'!$BD110+1&lt;=15,IF(LO$19&gt;='様式３（療養者名簿）（⑤の場合）'!$BD110,IF(LO$19&lt;='様式３（療養者名簿）（⑤の場合）'!$BE110,1,0),0),0)</f>
        <v>0</v>
      </c>
      <c r="LP105" s="224">
        <f>IF(LP$19-'様式３（療養者名簿）（⑤の場合）'!$BD110+1&lt;=15,IF(LP$19&gt;='様式３（療養者名簿）（⑤の場合）'!$BD110,IF(LP$19&lt;='様式３（療養者名簿）（⑤の場合）'!$BE110,1,0),0),0)</f>
        <v>0</v>
      </c>
      <c r="LQ105" s="224">
        <f>IF(LQ$19-'様式３（療養者名簿）（⑤の場合）'!$BD110+1&lt;=15,IF(LQ$19&gt;='様式３（療養者名簿）（⑤の場合）'!$BD110,IF(LQ$19&lt;='様式３（療養者名簿）（⑤の場合）'!$BE110,1,0),0),0)</f>
        <v>0</v>
      </c>
      <c r="LR105" s="224">
        <f>IF(LR$19-'様式３（療養者名簿）（⑤の場合）'!$BD110+1&lt;=15,IF(LR$19&gt;='様式３（療養者名簿）（⑤の場合）'!$BD110,IF(LR$19&lt;='様式３（療養者名簿）（⑤の場合）'!$BE110,1,0),0),0)</f>
        <v>0</v>
      </c>
      <c r="LS105" s="224">
        <f>IF(LS$19-'様式３（療養者名簿）（⑤の場合）'!$BD110+1&lt;=15,IF(LS$19&gt;='様式３（療養者名簿）（⑤の場合）'!$BD110,IF(LS$19&lt;='様式３（療養者名簿）（⑤の場合）'!$BE110,1,0),0),0)</f>
        <v>0</v>
      </c>
      <c r="LT105" s="224">
        <f>IF(LT$19-'様式３（療養者名簿）（⑤の場合）'!$BD110+1&lt;=15,IF(LT$19&gt;='様式３（療養者名簿）（⑤の場合）'!$BD110,IF(LT$19&lt;='様式３（療養者名簿）（⑤の場合）'!$BE110,1,0),0),0)</f>
        <v>0</v>
      </c>
      <c r="LU105" s="224">
        <f>IF(LU$19-'様式３（療養者名簿）（⑤の場合）'!$BD110+1&lt;=15,IF(LU$19&gt;='様式３（療養者名簿）（⑤の場合）'!$BD110,IF(LU$19&lt;='様式３（療養者名簿）（⑤の場合）'!$BE110,1,0),0),0)</f>
        <v>0</v>
      </c>
      <c r="LV105" s="224">
        <f>IF(LV$19-'様式３（療養者名簿）（⑤の場合）'!$BD110+1&lt;=15,IF(LV$19&gt;='様式３（療養者名簿）（⑤の場合）'!$BD110,IF(LV$19&lt;='様式３（療養者名簿）（⑤の場合）'!$BE110,1,0),0),0)</f>
        <v>0</v>
      </c>
      <c r="LW105" s="224">
        <f>IF(LW$19-'様式３（療養者名簿）（⑤の場合）'!$BD110+1&lt;=15,IF(LW$19&gt;='様式３（療養者名簿）（⑤の場合）'!$BD110,IF(LW$19&lt;='様式３（療養者名簿）（⑤の場合）'!$BE110,1,0),0),0)</f>
        <v>0</v>
      </c>
      <c r="LX105" s="224">
        <f>IF(LX$19-'様式３（療養者名簿）（⑤の場合）'!$BD110+1&lt;=15,IF(LX$19&gt;='様式３（療養者名簿）（⑤の場合）'!$BD110,IF(LX$19&lt;='様式３（療養者名簿）（⑤の場合）'!$BE110,1,0),0),0)</f>
        <v>0</v>
      </c>
      <c r="LY105" s="224">
        <f>IF(LY$19-'様式３（療養者名簿）（⑤の場合）'!$BD110+1&lt;=15,IF(LY$19&gt;='様式３（療養者名簿）（⑤の場合）'!$BD110,IF(LY$19&lt;='様式３（療養者名簿）（⑤の場合）'!$BE110,1,0),0),0)</f>
        <v>0</v>
      </c>
      <c r="LZ105" s="224">
        <f>IF(LZ$19-'様式３（療養者名簿）（⑤の場合）'!$BD110+1&lt;=15,IF(LZ$19&gt;='様式３（療養者名簿）（⑤の場合）'!$BD110,IF(LZ$19&lt;='様式３（療養者名簿）（⑤の場合）'!$BE110,1,0),0),0)</f>
        <v>0</v>
      </c>
      <c r="MA105" s="224">
        <f>IF(MA$19-'様式３（療養者名簿）（⑤の場合）'!$BD110+1&lt;=15,IF(MA$19&gt;='様式３（療養者名簿）（⑤の場合）'!$BD110,IF(MA$19&lt;='様式３（療養者名簿）（⑤の場合）'!$BE110,1,0),0),0)</f>
        <v>0</v>
      </c>
      <c r="MB105" s="224">
        <f>IF(MB$19-'様式３（療養者名簿）（⑤の場合）'!$BD110+1&lt;=15,IF(MB$19&gt;='様式３（療養者名簿）（⑤の場合）'!$BD110,IF(MB$19&lt;='様式３（療養者名簿）（⑤の場合）'!$BE110,1,0),0),0)</f>
        <v>0</v>
      </c>
      <c r="MC105" s="224">
        <f>IF(MC$19-'様式３（療養者名簿）（⑤の場合）'!$BD110+1&lt;=15,IF(MC$19&gt;='様式３（療養者名簿）（⑤の場合）'!$BD110,IF(MC$19&lt;='様式３（療養者名簿）（⑤の場合）'!$BE110,1,0),0),0)</f>
        <v>0</v>
      </c>
      <c r="MD105" s="224">
        <f>IF(MD$19-'様式３（療養者名簿）（⑤の場合）'!$BD110+1&lt;=15,IF(MD$19&gt;='様式３（療養者名簿）（⑤の場合）'!$BD110,IF(MD$19&lt;='様式３（療養者名簿）（⑤の場合）'!$BE110,1,0),0),0)</f>
        <v>0</v>
      </c>
      <c r="ME105" s="224">
        <f>IF(ME$19-'様式３（療養者名簿）（⑤の場合）'!$BD110+1&lt;=15,IF(ME$19&gt;='様式３（療養者名簿）（⑤の場合）'!$BD110,IF(ME$19&lt;='様式３（療養者名簿）（⑤の場合）'!$BE110,1,0),0),0)</f>
        <v>0</v>
      </c>
      <c r="MF105" s="224">
        <f>IF(MF$19-'様式３（療養者名簿）（⑤の場合）'!$BD110+1&lt;=15,IF(MF$19&gt;='様式３（療養者名簿）（⑤の場合）'!$BD110,IF(MF$19&lt;='様式３（療養者名簿）（⑤の場合）'!$BE110,1,0),0),0)</f>
        <v>0</v>
      </c>
      <c r="MG105" s="224">
        <f>IF(MG$19-'様式３（療養者名簿）（⑤の場合）'!$BD110+1&lt;=15,IF(MG$19&gt;='様式３（療養者名簿）（⑤の場合）'!$BD110,IF(MG$19&lt;='様式３（療養者名簿）（⑤の場合）'!$BE110,1,0),0),0)</f>
        <v>0</v>
      </c>
      <c r="MH105" s="224">
        <f>IF(MH$19-'様式３（療養者名簿）（⑤の場合）'!$BD110+1&lt;=15,IF(MH$19&gt;='様式３（療養者名簿）（⑤の場合）'!$BD110,IF(MH$19&lt;='様式３（療養者名簿）（⑤の場合）'!$BE110,1,0),0),0)</f>
        <v>0</v>
      </c>
      <c r="MI105" s="224">
        <f>IF(MI$19-'様式３（療養者名簿）（⑤の場合）'!$BD110+1&lt;=15,IF(MI$19&gt;='様式３（療養者名簿）（⑤の場合）'!$BD110,IF(MI$19&lt;='様式３（療養者名簿）（⑤の場合）'!$BE110,1,0),0),0)</f>
        <v>0</v>
      </c>
      <c r="MJ105" s="224">
        <f>IF(MJ$19-'様式３（療養者名簿）（⑤の場合）'!$BD110+1&lt;=15,IF(MJ$19&gt;='様式３（療養者名簿）（⑤の場合）'!$BD110,IF(MJ$19&lt;='様式３（療養者名簿）（⑤の場合）'!$BE110,1,0),0),0)</f>
        <v>0</v>
      </c>
      <c r="MK105" s="224">
        <f>IF(MK$19-'様式３（療養者名簿）（⑤の場合）'!$BD110+1&lt;=15,IF(MK$19&gt;='様式３（療養者名簿）（⑤の場合）'!$BD110,IF(MK$19&lt;='様式３（療養者名簿）（⑤の場合）'!$BE110,1,0),0),0)</f>
        <v>0</v>
      </c>
      <c r="ML105" s="224">
        <f>IF(ML$19-'様式３（療養者名簿）（⑤の場合）'!$BD110+1&lt;=15,IF(ML$19&gt;='様式３（療養者名簿）（⑤の場合）'!$BD110,IF(ML$19&lt;='様式３（療養者名簿）（⑤の場合）'!$BE110,1,0),0),0)</f>
        <v>0</v>
      </c>
      <c r="MM105" s="224">
        <f>IF(MM$19-'様式３（療養者名簿）（⑤の場合）'!$BD110+1&lt;=15,IF(MM$19&gt;='様式３（療養者名簿）（⑤の場合）'!$BD110,IF(MM$19&lt;='様式３（療養者名簿）（⑤の場合）'!$BE110,1,0),0),0)</f>
        <v>0</v>
      </c>
      <c r="MN105" s="224">
        <f>IF(MN$19-'様式３（療養者名簿）（⑤の場合）'!$BD110+1&lt;=15,IF(MN$19&gt;='様式３（療養者名簿）（⑤の場合）'!$BD110,IF(MN$19&lt;='様式３（療養者名簿）（⑤の場合）'!$BE110,1,0),0),0)</f>
        <v>0</v>
      </c>
      <c r="MO105" s="224">
        <f>IF(MO$19-'様式３（療養者名簿）（⑤の場合）'!$BD110+1&lt;=15,IF(MO$19&gt;='様式３（療養者名簿）（⑤の場合）'!$BD110,IF(MO$19&lt;='様式３（療養者名簿）（⑤の場合）'!$BE110,1,0),0),0)</f>
        <v>0</v>
      </c>
      <c r="MP105" s="224">
        <f>IF(MP$19-'様式３（療養者名簿）（⑤の場合）'!$BD110+1&lt;=15,IF(MP$19&gt;='様式３（療養者名簿）（⑤の場合）'!$BD110,IF(MP$19&lt;='様式３（療養者名簿）（⑤の場合）'!$BE110,1,0),0),0)</f>
        <v>0</v>
      </c>
      <c r="MQ105" s="224">
        <f>IF(MQ$19-'様式３（療養者名簿）（⑤の場合）'!$BD110+1&lt;=15,IF(MQ$19&gt;='様式３（療養者名簿）（⑤の場合）'!$BD110,IF(MQ$19&lt;='様式３（療養者名簿）（⑤の場合）'!$BE110,1,0),0),0)</f>
        <v>0</v>
      </c>
      <c r="MR105" s="224">
        <f>IF(MR$19-'様式３（療養者名簿）（⑤の場合）'!$BD110+1&lt;=15,IF(MR$19&gt;='様式３（療養者名簿）（⑤の場合）'!$BD110,IF(MR$19&lt;='様式３（療養者名簿）（⑤の場合）'!$BE110,1,0),0),0)</f>
        <v>0</v>
      </c>
      <c r="MS105" s="224">
        <f>IF(MS$19-'様式３（療養者名簿）（⑤の場合）'!$BD110+1&lt;=15,IF(MS$19&gt;='様式３（療養者名簿）（⑤の場合）'!$BD110,IF(MS$19&lt;='様式３（療養者名簿）（⑤の場合）'!$BE110,1,0),0),0)</f>
        <v>0</v>
      </c>
      <c r="MT105" s="224">
        <f>IF(MT$19-'様式３（療養者名簿）（⑤の場合）'!$BD110+1&lt;=15,IF(MT$19&gt;='様式３（療養者名簿）（⑤の場合）'!$BD110,IF(MT$19&lt;='様式３（療養者名簿）（⑤の場合）'!$BE110,1,0),0),0)</f>
        <v>0</v>
      </c>
      <c r="MU105" s="224">
        <f>IF(MU$19-'様式３（療養者名簿）（⑤の場合）'!$BD110+1&lt;=15,IF(MU$19&gt;='様式３（療養者名簿）（⑤の場合）'!$BD110,IF(MU$19&lt;='様式３（療養者名簿）（⑤の場合）'!$BE110,1,0),0),0)</f>
        <v>0</v>
      </c>
      <c r="MV105" s="224">
        <f>IF(MV$19-'様式３（療養者名簿）（⑤の場合）'!$BD110+1&lt;=15,IF(MV$19&gt;='様式３（療養者名簿）（⑤の場合）'!$BD110,IF(MV$19&lt;='様式３（療養者名簿）（⑤の場合）'!$BE110,1,0),0),0)</f>
        <v>0</v>
      </c>
      <c r="MW105" s="224">
        <f>IF(MW$19-'様式３（療養者名簿）（⑤の場合）'!$BD110+1&lt;=15,IF(MW$19&gt;='様式３（療養者名簿）（⑤の場合）'!$BD110,IF(MW$19&lt;='様式３（療養者名簿）（⑤の場合）'!$BE110,1,0),0),0)</f>
        <v>0</v>
      </c>
      <c r="MX105" s="224">
        <f>IF(MX$19-'様式３（療養者名簿）（⑤の場合）'!$BD110+1&lt;=15,IF(MX$19&gt;='様式３（療養者名簿）（⑤の場合）'!$BD110,IF(MX$19&lt;='様式３（療養者名簿）（⑤の場合）'!$BE110,1,0),0),0)</f>
        <v>0</v>
      </c>
      <c r="MY105" s="224">
        <f>IF(MY$19-'様式３（療養者名簿）（⑤の場合）'!$BD110+1&lt;=15,IF(MY$19&gt;='様式３（療養者名簿）（⑤の場合）'!$BD110,IF(MY$19&lt;='様式３（療養者名簿）（⑤の場合）'!$BE110,1,0),0),0)</f>
        <v>0</v>
      </c>
      <c r="MZ105" s="224">
        <f>IF(MZ$19-'様式３（療養者名簿）（⑤の場合）'!$BD110+1&lt;=15,IF(MZ$19&gt;='様式３（療養者名簿）（⑤の場合）'!$BD110,IF(MZ$19&lt;='様式３（療養者名簿）（⑤の場合）'!$BE110,1,0),0),0)</f>
        <v>0</v>
      </c>
      <c r="NA105" s="224">
        <f>IF(NA$19-'様式３（療養者名簿）（⑤の場合）'!$BD110+1&lt;=15,IF(NA$19&gt;='様式３（療養者名簿）（⑤の場合）'!$BD110,IF(NA$19&lt;='様式３（療養者名簿）（⑤の場合）'!$BE110,1,0),0),0)</f>
        <v>0</v>
      </c>
      <c r="NB105" s="224">
        <f>IF(NB$19-'様式３（療養者名簿）（⑤の場合）'!$BD110+1&lt;=15,IF(NB$19&gt;='様式３（療養者名簿）（⑤の場合）'!$BD110,IF(NB$19&lt;='様式３（療養者名簿）（⑤の場合）'!$BE110,1,0),0),0)</f>
        <v>0</v>
      </c>
      <c r="NC105" s="225">
        <f>IF(NC$19-'様式３（療養者名簿）（⑤の場合）'!$BD110+1&lt;=15,IF(NC$19&gt;='様式３（療養者名簿）（⑤の場合）'!$BD110,IF(NC$19&lt;='様式３（療養者名簿）（⑤の場合）'!$BE110,1,0),0),0)</f>
        <v>0</v>
      </c>
      <c r="ND105" s="225">
        <f>IF(ND$19-'様式３（療養者名簿）（⑤の場合）'!$BD110+1&lt;=15,IF(ND$19&gt;='様式３（療養者名簿）（⑤の場合）'!$BD110,IF(ND$19&lt;='様式３（療養者名簿）（⑤の場合）'!$BE110,1,0),0),0)</f>
        <v>0</v>
      </c>
      <c r="NE105" s="225">
        <f>IF(NE$19-'様式３（療養者名簿）（⑤の場合）'!$BD110+1&lt;=15,IF(NE$19&gt;='様式３（療養者名簿）（⑤の場合）'!$BD110,IF(NE$19&lt;='様式３（療養者名簿）（⑤の場合）'!$BE110,1,0),0),0)</f>
        <v>0</v>
      </c>
      <c r="NF105" s="225">
        <f>IF(NF$19-'様式３（療養者名簿）（⑤の場合）'!$BD110+1&lt;=15,IF(NF$19&gt;='様式３（療養者名簿）（⑤の場合）'!$BD110,IF(NF$19&lt;='様式３（療養者名簿）（⑤の場合）'!$BE110,1,0),0),0)</f>
        <v>0</v>
      </c>
      <c r="NG105" s="225">
        <f>IF(NG$19-'様式３（療養者名簿）（⑤の場合）'!$BD110+1&lt;=15,IF(NG$19&gt;='様式３（療養者名簿）（⑤の場合）'!$BD110,IF(NG$19&lt;='様式３（療養者名簿）（⑤の場合）'!$BE110,1,0),0),0)</f>
        <v>0</v>
      </c>
      <c r="NH105" s="225">
        <f>IF(NH$19-'様式３（療養者名簿）（⑤の場合）'!$BD110+1&lt;=15,IF(NH$19&gt;='様式３（療養者名簿）（⑤の場合）'!$BD110,IF(NH$19&lt;='様式３（療養者名簿）（⑤の場合）'!$BE110,1,0),0),0)</f>
        <v>0</v>
      </c>
      <c r="NI105" s="225">
        <f>IF(NI$19-'様式３（療養者名簿）（⑤の場合）'!$BD110+1&lt;=15,IF(NI$19&gt;='様式３（療養者名簿）（⑤の場合）'!$BD110,IF(NI$19&lt;='様式３（療養者名簿）（⑤の場合）'!$BE110,1,0),0),0)</f>
        <v>0</v>
      </c>
      <c r="NJ105" s="225">
        <f>IF(NJ$19-'様式３（療養者名簿）（⑤の場合）'!$BD110+1&lt;=15,IF(NJ$19&gt;='様式３（療養者名簿）（⑤の場合）'!$BD110,IF(NJ$19&lt;='様式３（療養者名簿）（⑤の場合）'!$BE110,1,0),0),0)</f>
        <v>0</v>
      </c>
      <c r="NK105" s="225">
        <f>IF(NK$19-'様式３（療養者名簿）（⑤の場合）'!$BD110+1&lt;=15,IF(NK$19&gt;='様式３（療養者名簿）（⑤の場合）'!$BD110,IF(NK$19&lt;='様式３（療養者名簿）（⑤の場合）'!$BE110,1,0),0),0)</f>
        <v>0</v>
      </c>
      <c r="NL105" s="225">
        <f>IF(NL$19-'様式３（療養者名簿）（⑤の場合）'!$BD110+1&lt;=15,IF(NL$19&gt;='様式３（療養者名簿）（⑤の場合）'!$BD110,IF(NL$19&lt;='様式３（療養者名簿）（⑤の場合）'!$BE110,1,0),0),0)</f>
        <v>0</v>
      </c>
      <c r="NM105" s="225">
        <f>IF(NM$19-'様式３（療養者名簿）（⑤の場合）'!$BD110+1&lt;=15,IF(NM$19&gt;='様式３（療養者名簿）（⑤の場合）'!$BD110,IF(NM$19&lt;='様式３（療養者名簿）（⑤の場合）'!$BE110,1,0),0),0)</f>
        <v>0</v>
      </c>
      <c r="NN105" s="225">
        <f>IF(NN$19-'様式３（療養者名簿）（⑤の場合）'!$BD110+1&lt;=15,IF(NN$19&gt;='様式３（療養者名簿）（⑤の場合）'!$BD110,IF(NN$19&lt;='様式３（療養者名簿）（⑤の場合）'!$BE110,1,0),0),0)</f>
        <v>0</v>
      </c>
      <c r="NO105" s="225">
        <f>IF(NO$19-'様式３（療養者名簿）（⑤の場合）'!$BD110+1&lt;=15,IF(NO$19&gt;='様式３（療養者名簿）（⑤の場合）'!$BD110,IF(NO$19&lt;='様式３（療養者名簿）（⑤の場合）'!$BE110,1,0),0),0)</f>
        <v>0</v>
      </c>
      <c r="NP105" s="225">
        <f>IF(NP$19-'様式３（療養者名簿）（⑤の場合）'!$BD110+1&lt;=15,IF(NP$19&gt;='様式３（療養者名簿）（⑤の場合）'!$BD110,IF(NP$19&lt;='様式３（療養者名簿）（⑤の場合）'!$BE110,1,0),0),0)</f>
        <v>0</v>
      </c>
      <c r="NQ105" s="225">
        <f>IF(NQ$19-'様式３（療養者名簿）（⑤の場合）'!$BD110+1&lt;=15,IF(NQ$19&gt;='様式３（療養者名簿）（⑤の場合）'!$BD110,IF(NQ$19&lt;='様式３（療養者名簿）（⑤の場合）'!$BE110,1,0),0),0)</f>
        <v>0</v>
      </c>
      <c r="NR105" s="225">
        <f>IF(NR$19-'様式３（療養者名簿）（⑤の場合）'!$BD110+1&lt;=15,IF(NR$19&gt;='様式３（療養者名簿）（⑤の場合）'!$BD110,IF(NR$19&lt;='様式３（療養者名簿）（⑤の場合）'!$BE110,1,0),0),0)</f>
        <v>0</v>
      </c>
      <c r="NS105" s="225">
        <f>IF(NS$19-'様式３（療養者名簿）（⑤の場合）'!$BD110+1&lt;=15,IF(NS$19&gt;='様式３（療養者名簿）（⑤の場合）'!$BD110,IF(NS$19&lt;='様式３（療養者名簿）（⑤の場合）'!$BE110,1,0),0),0)</f>
        <v>0</v>
      </c>
      <c r="NT105" s="225">
        <f>IF(NT$19-'様式３（療養者名簿）（⑤の場合）'!$BD110+1&lt;=15,IF(NT$19&gt;='様式３（療養者名簿）（⑤の場合）'!$BD110,IF(NT$19&lt;='様式３（療養者名簿）（⑤の場合）'!$BE110,1,0),0),0)</f>
        <v>0</v>
      </c>
      <c r="NU105" s="225">
        <f>IF(NU$19-'様式３（療養者名簿）（⑤の場合）'!$BD110+1&lt;=15,IF(NU$19&gt;='様式３（療養者名簿）（⑤の場合）'!$BD110,IF(NU$19&lt;='様式３（療養者名簿）（⑤の場合）'!$BE110,1,0),0),0)</f>
        <v>0</v>
      </c>
      <c r="NV105" s="225">
        <f>IF(NV$19-'様式３（療養者名簿）（⑤の場合）'!$BD110+1&lt;=15,IF(NV$19&gt;='様式３（療養者名簿）（⑤の場合）'!$BD110,IF(NV$19&lt;='様式３（療養者名簿）（⑤の場合）'!$BE110,1,0),0),0)</f>
        <v>0</v>
      </c>
      <c r="NW105" s="225">
        <f>IF(NW$19-'様式３（療養者名簿）（⑤の場合）'!$BD110+1&lt;=15,IF(NW$19&gt;='様式３（療養者名簿）（⑤の場合）'!$BD110,IF(NW$19&lt;='様式３（療養者名簿）（⑤の場合）'!$BE110,1,0),0),0)</f>
        <v>0</v>
      </c>
      <c r="NX105" s="225">
        <f>IF(NX$19-'様式３（療養者名簿）（⑤の場合）'!$BD110+1&lt;=15,IF(NX$19&gt;='様式３（療養者名簿）（⑤の場合）'!$BD110,IF(NX$19&lt;='様式３（療養者名簿）（⑤の場合）'!$BE110,1,0),0),0)</f>
        <v>0</v>
      </c>
      <c r="NY105" s="225">
        <f>IF(NY$19-'様式３（療養者名簿）（⑤の場合）'!$BD110+1&lt;=15,IF(NY$19&gt;='様式３（療養者名簿）（⑤の場合）'!$BD110,IF(NY$19&lt;='様式３（療養者名簿）（⑤の場合）'!$BE110,1,0),0),0)</f>
        <v>0</v>
      </c>
      <c r="NZ105" s="225">
        <f>IF(NZ$19-'様式３（療養者名簿）（⑤の場合）'!$BD110+1&lt;=15,IF(NZ$19&gt;='様式３（療養者名簿）（⑤の場合）'!$BD110,IF(NZ$19&lt;='様式３（療養者名簿）（⑤の場合）'!$BE110,1,0),0),0)</f>
        <v>0</v>
      </c>
      <c r="OA105" s="225">
        <f>IF(OA$19-'様式３（療養者名簿）（⑤の場合）'!$BD110+1&lt;=15,IF(OA$19&gt;='様式３（療養者名簿）（⑤の場合）'!$BD110,IF(OA$19&lt;='様式３（療養者名簿）（⑤の場合）'!$BE110,1,0),0),0)</f>
        <v>0</v>
      </c>
      <c r="OB105" s="225">
        <f>IF(OB$19-'様式３（療養者名簿）（⑤の場合）'!$BD110+1&lt;=15,IF(OB$19&gt;='様式３（療養者名簿）（⑤の場合）'!$BD110,IF(OB$19&lt;='様式３（療養者名簿）（⑤の場合）'!$BE110,1,0),0),0)</f>
        <v>0</v>
      </c>
      <c r="OC105" s="225">
        <f>IF(OC$19-'様式３（療養者名簿）（⑤の場合）'!$BD110+1&lt;=15,IF(OC$19&gt;='様式３（療養者名簿）（⑤の場合）'!$BD110,IF(OC$19&lt;='様式３（療養者名簿）（⑤の場合）'!$BE110,1,0),0),0)</f>
        <v>0</v>
      </c>
      <c r="OD105" s="225">
        <f>IF(OD$19-'様式３（療養者名簿）（⑤の場合）'!$BD110+1&lt;=15,IF(OD$19&gt;='様式３（療養者名簿）（⑤の場合）'!$BD110,IF(OD$19&lt;='様式３（療養者名簿）（⑤の場合）'!$BE110,1,0),0),0)</f>
        <v>0</v>
      </c>
      <c r="OE105" s="225">
        <f>IF(OE$19-'様式３（療養者名簿）（⑤の場合）'!$BD110+1&lt;=15,IF(OE$19&gt;='様式３（療養者名簿）（⑤の場合）'!$BD110,IF(OE$19&lt;='様式３（療養者名簿）（⑤の場合）'!$BE110,1,0),0),0)</f>
        <v>0</v>
      </c>
      <c r="OF105" s="225">
        <f>IF(OF$19-'様式３（療養者名簿）（⑤の場合）'!$BD110+1&lt;=15,IF(OF$19&gt;='様式３（療養者名簿）（⑤の場合）'!$BD110,IF(OF$19&lt;='様式３（療養者名簿）（⑤の場合）'!$BE110,1,0),0),0)</f>
        <v>0</v>
      </c>
      <c r="OG105" s="225">
        <f>IF(OG$19-'様式３（療養者名簿）（⑤の場合）'!$BD110+1&lt;=15,IF(OG$19&gt;='様式３（療養者名簿）（⑤の場合）'!$BD110,IF(OG$19&lt;='様式３（療養者名簿）（⑤の場合）'!$BE110,1,0),0),0)</f>
        <v>0</v>
      </c>
      <c r="OH105" s="225">
        <f>IF(OH$19-'様式３（療養者名簿）（⑤の場合）'!$BD110+1&lt;=15,IF(OH$19&gt;='様式３（療養者名簿）（⑤の場合）'!$BD110,IF(OH$19&lt;='様式３（療養者名簿）（⑤の場合）'!$BE110,1,0),0),0)</f>
        <v>0</v>
      </c>
      <c r="OI105" s="225">
        <f>IF(OI$19-'様式３（療養者名簿）（⑤の場合）'!$BD110+1&lt;=15,IF(OI$19&gt;='様式３（療養者名簿）（⑤の場合）'!$BD110,IF(OI$19&lt;='様式３（療養者名簿）（⑤の場合）'!$BE110,1,0),0),0)</f>
        <v>0</v>
      </c>
      <c r="OJ105" s="225">
        <f>IF(OJ$19-'様式３（療養者名簿）（⑤の場合）'!$BD110+1&lt;=15,IF(OJ$19&gt;='様式３（療養者名簿）（⑤の場合）'!$BD110,IF(OJ$19&lt;='様式３（療養者名簿）（⑤の場合）'!$BE110,1,0),0),0)</f>
        <v>0</v>
      </c>
      <c r="OK105" s="225">
        <f>IF(OK$19-'様式３（療養者名簿）（⑤の場合）'!$BD110+1&lt;=15,IF(OK$19&gt;='様式３（療養者名簿）（⑤の場合）'!$BD110,IF(OK$19&lt;='様式３（療養者名簿）（⑤の場合）'!$BE110,1,0),0),0)</f>
        <v>0</v>
      </c>
      <c r="OL105" s="225">
        <f>IF(OL$19-'様式３（療養者名簿）（⑤の場合）'!$BD110+1&lt;=15,IF(OL$19&gt;='様式３（療養者名簿）（⑤の場合）'!$BD110,IF(OL$19&lt;='様式３（療養者名簿）（⑤の場合）'!$BE110,1,0),0),0)</f>
        <v>0</v>
      </c>
      <c r="OM105" s="225">
        <f>IF(OM$19-'様式３（療養者名簿）（⑤の場合）'!$BD110+1&lt;=15,IF(OM$19&gt;='様式３（療養者名簿）（⑤の場合）'!$BD110,IF(OM$19&lt;='様式３（療養者名簿）（⑤の場合）'!$BE110,1,0),0),0)</f>
        <v>0</v>
      </c>
      <c r="ON105" s="225">
        <f>IF(ON$19-'様式３（療養者名簿）（⑤の場合）'!$BD110+1&lt;=15,IF(ON$19&gt;='様式３（療養者名簿）（⑤の場合）'!$BD110,IF(ON$19&lt;='様式３（療養者名簿）（⑤の場合）'!$BE110,1,0),0),0)</f>
        <v>0</v>
      </c>
      <c r="OO105" s="225">
        <f>IF(OO$19-'様式３（療養者名簿）（⑤の場合）'!$BD110+1&lt;=15,IF(OO$19&gt;='様式３（療養者名簿）（⑤の場合）'!$BD110,IF(OO$19&lt;='様式３（療養者名簿）（⑤の場合）'!$BE110,1,0),0),0)</f>
        <v>0</v>
      </c>
      <c r="OP105" s="225">
        <f>IF(OP$19-'様式３（療養者名簿）（⑤の場合）'!$BD110+1&lt;=15,IF(OP$19&gt;='様式３（療養者名簿）（⑤の場合）'!$BD110,IF(OP$19&lt;='様式３（療養者名簿）（⑤の場合）'!$BE110,1,0),0),0)</f>
        <v>0</v>
      </c>
      <c r="OQ105" s="225">
        <f>IF(OQ$19-'様式３（療養者名簿）（⑤の場合）'!$BD110+1&lt;=15,IF(OQ$19&gt;='様式３（療養者名簿）（⑤の場合）'!$BD110,IF(OQ$19&lt;='様式３（療養者名簿）（⑤の場合）'!$BE110,1,0),0),0)</f>
        <v>0</v>
      </c>
      <c r="OR105" s="225">
        <f>IF(OR$19-'様式３（療養者名簿）（⑤の場合）'!$BD110+1&lt;=15,IF(OR$19&gt;='様式３（療養者名簿）（⑤の場合）'!$BD110,IF(OR$19&lt;='様式３（療養者名簿）（⑤の場合）'!$BE110,1,0),0),0)</f>
        <v>0</v>
      </c>
      <c r="OS105" s="225">
        <f>IF(OS$19-'様式３（療養者名簿）（⑤の場合）'!$BD110+1&lt;=15,IF(OS$19&gt;='様式３（療養者名簿）（⑤の場合）'!$BD110,IF(OS$19&lt;='様式３（療養者名簿）（⑤の場合）'!$BE110,1,0),0),0)</f>
        <v>0</v>
      </c>
      <c r="OT105" s="225">
        <f>IF(OT$19-'様式３（療養者名簿）（⑤の場合）'!$BD110+1&lt;=15,IF(OT$19&gt;='様式３（療養者名簿）（⑤の場合）'!$BD110,IF(OT$19&lt;='様式３（療養者名簿）（⑤の場合）'!$BE110,1,0),0),0)</f>
        <v>0</v>
      </c>
      <c r="OU105" s="225">
        <f>IF(OU$19-'様式３（療養者名簿）（⑤の場合）'!$BD110+1&lt;=15,IF(OU$19&gt;='様式３（療養者名簿）（⑤の場合）'!$BD110,IF(OU$19&lt;='様式３（療養者名簿）（⑤の場合）'!$BE110,1,0),0),0)</f>
        <v>0</v>
      </c>
      <c r="OV105" s="225">
        <f>IF(OV$19-'様式３（療養者名簿）（⑤の場合）'!$BD110+1&lt;=15,IF(OV$19&gt;='様式３（療養者名簿）（⑤の場合）'!$BD110,IF(OV$19&lt;='様式３（療養者名簿）（⑤の場合）'!$BE110,1,0),0),0)</f>
        <v>0</v>
      </c>
      <c r="OW105" s="225">
        <f>IF(OW$19-'様式３（療養者名簿）（⑤の場合）'!$BD110+1&lt;=15,IF(OW$19&gt;='様式３（療養者名簿）（⑤の場合）'!$BD110,IF(OW$19&lt;='様式３（療養者名簿）（⑤の場合）'!$BE110,1,0),0),0)</f>
        <v>0</v>
      </c>
      <c r="OX105" s="225">
        <f>IF(OX$19-'様式３（療養者名簿）（⑤の場合）'!$BD110+1&lt;=15,IF(OX$19&gt;='様式３（療養者名簿）（⑤の場合）'!$BD110,IF(OX$19&lt;='様式３（療養者名簿）（⑤の場合）'!$BE110,1,0),0),0)</f>
        <v>0</v>
      </c>
      <c r="OY105" s="225">
        <f>IF(OY$19-'様式３（療養者名簿）（⑤の場合）'!$BD110+1&lt;=15,IF(OY$19&gt;='様式３（療養者名簿）（⑤の場合）'!$BD110,IF(OY$19&lt;='様式３（療養者名簿）（⑤の場合）'!$BE110,1,0),0),0)</f>
        <v>0</v>
      </c>
      <c r="OZ105" s="225">
        <f>IF(OZ$19-'様式３（療養者名簿）（⑤の場合）'!$BD110+1&lt;=15,IF(OZ$19&gt;='様式３（療養者名簿）（⑤の場合）'!$BD110,IF(OZ$19&lt;='様式３（療養者名簿）（⑤の場合）'!$BE110,1,0),0),0)</f>
        <v>0</v>
      </c>
      <c r="PA105" s="225">
        <f>IF(PA$19-'様式３（療養者名簿）（⑤の場合）'!$BD110+1&lt;=15,IF(PA$19&gt;='様式３（療養者名簿）（⑤の場合）'!$BD110,IF(PA$19&lt;='様式３（療養者名簿）（⑤の場合）'!$BE110,1,0),0),0)</f>
        <v>0</v>
      </c>
      <c r="PB105" s="225">
        <f>IF(PB$19-'様式３（療養者名簿）（⑤の場合）'!$BD110+1&lt;=15,IF(PB$19&gt;='様式３（療養者名簿）（⑤の場合）'!$BD110,IF(PB$19&lt;='様式３（療養者名簿）（⑤の場合）'!$BE110,1,0),0),0)</f>
        <v>0</v>
      </c>
      <c r="PC105" s="225">
        <f>IF(PC$19-'様式３（療養者名簿）（⑤の場合）'!$BD110+1&lt;=15,IF(PC$19&gt;='様式３（療養者名簿）（⑤の場合）'!$BD110,IF(PC$19&lt;='様式３（療養者名簿）（⑤の場合）'!$BE110,1,0),0),0)</f>
        <v>0</v>
      </c>
      <c r="PD105" s="225">
        <f>IF(PD$19-'様式３（療養者名簿）（⑤の場合）'!$BD110+1&lt;=15,IF(PD$19&gt;='様式３（療養者名簿）（⑤の場合）'!$BD110,IF(PD$19&lt;='様式３（療養者名簿）（⑤の場合）'!$BE110,1,0),0),0)</f>
        <v>0</v>
      </c>
      <c r="PE105" s="225">
        <f>IF(PE$19-'様式３（療養者名簿）（⑤の場合）'!$BD110+1&lt;=15,IF(PE$19&gt;='様式３（療養者名簿）（⑤の場合）'!$BD110,IF(PE$19&lt;='様式３（療養者名簿）（⑤の場合）'!$BE110,1,0),0),0)</f>
        <v>0</v>
      </c>
      <c r="PF105" s="225">
        <f>IF(PF$19-'様式３（療養者名簿）（⑤の場合）'!$BD110+1&lt;=15,IF(PF$19&gt;='様式３（療養者名簿）（⑤の場合）'!$BD110,IF(PF$19&lt;='様式３（療養者名簿）（⑤の場合）'!$BE110,1,0),0),0)</f>
        <v>0</v>
      </c>
      <c r="PG105" s="225">
        <f>IF(PG$19-'様式３（療養者名簿）（⑤の場合）'!$BD110+1&lt;=15,IF(PG$19&gt;='様式３（療養者名簿）（⑤の場合）'!$BD110,IF(PG$19&lt;='様式３（療養者名簿）（⑤の場合）'!$BE110,1,0),0),0)</f>
        <v>0</v>
      </c>
      <c r="PH105" s="225">
        <f>IF(PH$19-'様式３（療養者名簿）（⑤の場合）'!$BD110+1&lt;=15,IF(PH$19&gt;='様式３（療養者名簿）（⑤の場合）'!$BD110,IF(PH$19&lt;='様式３（療養者名簿）（⑤の場合）'!$BE110,1,0),0),0)</f>
        <v>0</v>
      </c>
      <c r="PI105" s="225">
        <f>IF(PI$19-'様式３（療養者名簿）（⑤の場合）'!$BD110+1&lt;=15,IF(PI$19&gt;='様式３（療養者名簿）（⑤の場合）'!$BD110,IF(PI$19&lt;='様式３（療養者名簿）（⑤の場合）'!$BE110,1,0),0),0)</f>
        <v>0</v>
      </c>
      <c r="PJ105" s="225">
        <f>IF(PJ$19-'様式３（療養者名簿）（⑤の場合）'!$BD110+1&lt;=15,IF(PJ$19&gt;='様式３（療養者名簿）（⑤の場合）'!$BD110,IF(PJ$19&lt;='様式３（療養者名簿）（⑤の場合）'!$BE110,1,0),0),0)</f>
        <v>0</v>
      </c>
      <c r="PK105" s="225">
        <f>IF(PK$19-'様式３（療養者名簿）（⑤の場合）'!$BD110+1&lt;=15,IF(PK$19&gt;='様式３（療養者名簿）（⑤の場合）'!$BD110,IF(PK$19&lt;='様式３（療養者名簿）（⑤の場合）'!$BE110,1,0),0),0)</f>
        <v>0</v>
      </c>
      <c r="PL105" s="225">
        <f>IF(PL$19-'様式３（療養者名簿）（⑤の場合）'!$BD110+1&lt;=15,IF(PL$19&gt;='様式３（療養者名簿）（⑤の場合）'!$BD110,IF(PL$19&lt;='様式３（療養者名簿）（⑤の場合）'!$BE110,1,0),0),0)</f>
        <v>0</v>
      </c>
      <c r="PM105" s="225">
        <f>IF(PM$19-'様式３（療養者名簿）（⑤の場合）'!$BD110+1&lt;=15,IF(PM$19&gt;='様式３（療養者名簿）（⑤の場合）'!$BD110,IF(PM$19&lt;='様式３（療養者名簿）（⑤の場合）'!$BE110,1,0),0),0)</f>
        <v>0</v>
      </c>
      <c r="PN105" s="225">
        <f>IF(PN$19-'様式３（療養者名簿）（⑤の場合）'!$BD110+1&lt;=15,IF(PN$19&gt;='様式３（療養者名簿）（⑤の場合）'!$BD110,IF(PN$19&lt;='様式３（療養者名簿）（⑤の場合）'!$BE110,1,0),0),0)</f>
        <v>0</v>
      </c>
      <c r="PO105" s="225">
        <f>IF(PO$19-'様式３（療養者名簿）（⑤の場合）'!$BD110+1&lt;=15,IF(PO$19&gt;='様式３（療養者名簿）（⑤の場合）'!$BD110,IF(PO$19&lt;='様式３（療養者名簿）（⑤の場合）'!$BE110,1,0),0),0)</f>
        <v>0</v>
      </c>
      <c r="PP105" s="225">
        <f>IF(PP$19-'様式３（療養者名簿）（⑤の場合）'!$BD110+1&lt;=15,IF(PP$19&gt;='様式３（療養者名簿）（⑤の場合）'!$BD110,IF(PP$19&lt;='様式３（療養者名簿）（⑤の場合）'!$BE110,1,0),0),0)</f>
        <v>0</v>
      </c>
      <c r="PQ105" s="225">
        <f>IF(PQ$19-'様式３（療養者名簿）（⑤の場合）'!$BD110+1&lt;=15,IF(PQ$19&gt;='様式３（療養者名簿）（⑤の場合）'!$BD110,IF(PQ$19&lt;='様式３（療養者名簿）（⑤の場合）'!$BE110,1,0),0),0)</f>
        <v>0</v>
      </c>
      <c r="PR105" s="225">
        <f>IF(PR$19-'様式３（療養者名簿）（⑤の場合）'!$BD110+1&lt;=15,IF(PR$19&gt;='様式３（療養者名簿）（⑤の場合）'!$BD110,IF(PR$19&lt;='様式３（療養者名簿）（⑤の場合）'!$BE110,1,0),0),0)</f>
        <v>0</v>
      </c>
      <c r="PS105" s="225">
        <f>IF(PS$19-'様式３（療養者名簿）（⑤の場合）'!$BD110+1&lt;=15,IF(PS$19&gt;='様式３（療養者名簿）（⑤の場合）'!$BD110,IF(PS$19&lt;='様式３（療養者名簿）（⑤の場合）'!$BE110,1,0),0),0)</f>
        <v>0</v>
      </c>
      <c r="PT105" s="225">
        <f>IF(PT$19-'様式３（療養者名簿）（⑤の場合）'!$BD110+1&lt;=15,IF(PT$19&gt;='様式３（療養者名簿）（⑤の場合）'!$BD110,IF(PT$19&lt;='様式３（療養者名簿）（⑤の場合）'!$BE110,1,0),0),0)</f>
        <v>0</v>
      </c>
      <c r="PU105" s="225">
        <f>IF(PU$19-'様式３（療養者名簿）（⑤の場合）'!$BD110+1&lt;=15,IF(PU$19&gt;='様式３（療養者名簿）（⑤の場合）'!$BD110,IF(PU$19&lt;='様式３（療養者名簿）（⑤の場合）'!$BE110,1,0),0),0)</f>
        <v>0</v>
      </c>
      <c r="PV105" s="225">
        <f>IF(PV$19-'様式３（療養者名簿）（⑤の場合）'!$BD110+1&lt;=15,IF(PV$19&gt;='様式３（療養者名簿）（⑤の場合）'!$BD110,IF(PV$19&lt;='様式３（療養者名簿）（⑤の場合）'!$BE110,1,0),0),0)</f>
        <v>0</v>
      </c>
      <c r="PW105" s="225">
        <f>IF(PW$19-'様式３（療養者名簿）（⑤の場合）'!$BD110+1&lt;=15,IF(PW$19&gt;='様式３（療養者名簿）（⑤の場合）'!$BD110,IF(PW$19&lt;='様式３（療養者名簿）（⑤の場合）'!$BE110,1,0),0),0)</f>
        <v>0</v>
      </c>
      <c r="PX105" s="225">
        <f>IF(PX$19-'様式３（療養者名簿）（⑤の場合）'!$BD110+1&lt;=15,IF(PX$19&gt;='様式３（療養者名簿）（⑤の場合）'!$BD110,IF(PX$19&lt;='様式３（療養者名簿）（⑤の場合）'!$BE110,1,0),0),0)</f>
        <v>0</v>
      </c>
      <c r="PY105" s="225">
        <f>IF(PY$19-'様式３（療養者名簿）（⑤の場合）'!$BD110+1&lt;=15,IF(PY$19&gt;='様式３（療養者名簿）（⑤の場合）'!$BD110,IF(PY$19&lt;='様式３（療養者名簿）（⑤の場合）'!$BE110,1,0),0),0)</f>
        <v>0</v>
      </c>
      <c r="PZ105" s="225">
        <f>IF(PZ$19-'様式３（療養者名簿）（⑤の場合）'!$BD110+1&lt;=15,IF(PZ$19&gt;='様式３（療養者名簿）（⑤の場合）'!$BD110,IF(PZ$19&lt;='様式３（療養者名簿）（⑤の場合）'!$BE110,1,0),0),0)</f>
        <v>0</v>
      </c>
      <c r="QA105" s="225">
        <f>IF(QA$19-'様式３（療養者名簿）（⑤の場合）'!$BD110+1&lt;=15,IF(QA$19&gt;='様式３（療養者名簿）（⑤の場合）'!$BD110,IF(QA$19&lt;='様式３（療養者名簿）（⑤の場合）'!$BE110,1,0),0),0)</f>
        <v>0</v>
      </c>
      <c r="QB105" s="225">
        <f>IF(QB$19-'様式３（療養者名簿）（⑤の場合）'!$BD110+1&lt;=15,IF(QB$19&gt;='様式３（療養者名簿）（⑤の場合）'!$BD110,IF(QB$19&lt;='様式３（療養者名簿）（⑤の場合）'!$BE110,1,0),0),0)</f>
        <v>0</v>
      </c>
      <c r="QC105" s="225">
        <f>IF(QC$19-'様式３（療養者名簿）（⑤の場合）'!$BD110+1&lt;=15,IF(QC$19&gt;='様式３（療養者名簿）（⑤の場合）'!$BD110,IF(QC$19&lt;='様式３（療養者名簿）（⑤の場合）'!$BE110,1,0),0),0)</f>
        <v>0</v>
      </c>
      <c r="QD105" s="225">
        <f>IF(QD$19-'様式３（療養者名簿）（⑤の場合）'!$BD110+1&lt;=15,IF(QD$19&gt;='様式３（療養者名簿）（⑤の場合）'!$BD110,IF(QD$19&lt;='様式３（療養者名簿）（⑤の場合）'!$BE110,1,0),0),0)</f>
        <v>0</v>
      </c>
      <c r="QE105" s="225">
        <f>IF(QE$19-'様式３（療養者名簿）（⑤の場合）'!$BD110+1&lt;=15,IF(QE$19&gt;='様式３（療養者名簿）（⑤の場合）'!$BD110,IF(QE$19&lt;='様式３（療養者名簿）（⑤の場合）'!$BE110,1,0),0),0)</f>
        <v>0</v>
      </c>
      <c r="QF105" s="225">
        <f>IF(QF$19-'様式３（療養者名簿）（⑤の場合）'!$BD110+1&lt;=15,IF(QF$19&gt;='様式３（療養者名簿）（⑤の場合）'!$BD110,IF(QF$19&lt;='様式３（療養者名簿）（⑤の場合）'!$BE110,1,0),0),0)</f>
        <v>0</v>
      </c>
      <c r="QG105" s="225">
        <f>IF(QG$19-'様式３（療養者名簿）（⑤の場合）'!$BD110+1&lt;=15,IF(QG$19&gt;='様式３（療養者名簿）（⑤の場合）'!$BD110,IF(QG$19&lt;='様式３（療養者名簿）（⑤の場合）'!$BE110,1,0),0),0)</f>
        <v>0</v>
      </c>
      <c r="QH105" s="225">
        <f>IF(QH$19-'様式３（療養者名簿）（⑤の場合）'!$BD110+1&lt;=15,IF(QH$19&gt;='様式３（療養者名簿）（⑤の場合）'!$BD110,IF(QH$19&lt;='様式３（療養者名簿）（⑤の場合）'!$BE110,1,0),0),0)</f>
        <v>0</v>
      </c>
      <c r="QI105" s="225">
        <f>IF(QI$19-'様式３（療養者名簿）（⑤の場合）'!$BD110+1&lt;=15,IF(QI$19&gt;='様式３（療養者名簿）（⑤の場合）'!$BD110,IF(QI$19&lt;='様式３（療養者名簿）（⑤の場合）'!$BE110,1,0),0),0)</f>
        <v>0</v>
      </c>
      <c r="QJ105" s="225">
        <f>IF(QJ$19-'様式３（療養者名簿）（⑤の場合）'!$BD110+1&lt;=15,IF(QJ$19&gt;='様式３（療養者名簿）（⑤の場合）'!$BD110,IF(QJ$19&lt;='様式３（療養者名簿）（⑤の場合）'!$BE110,1,0),0),0)</f>
        <v>0</v>
      </c>
      <c r="QK105" s="225">
        <f>IF(QK$19-'様式３（療養者名簿）（⑤の場合）'!$BD110+1&lt;=15,IF(QK$19&gt;='様式３（療養者名簿）（⑤の場合）'!$BD110,IF(QK$19&lt;='様式３（療養者名簿）（⑤の場合）'!$BE110,1,0),0),0)</f>
        <v>0</v>
      </c>
      <c r="QL105" s="225">
        <f>IF(QL$19-'様式３（療養者名簿）（⑤の場合）'!$BD110+1&lt;=15,IF(QL$19&gt;='様式３（療養者名簿）（⑤の場合）'!$BD110,IF(QL$19&lt;='様式３（療養者名簿）（⑤の場合）'!$BE110,1,0),0),0)</f>
        <v>0</v>
      </c>
      <c r="QM105" s="225">
        <f>IF(QM$19-'様式３（療養者名簿）（⑤の場合）'!$BD110+1&lt;=15,IF(QM$19&gt;='様式３（療養者名簿）（⑤の場合）'!$BD110,IF(QM$19&lt;='様式３（療養者名簿）（⑤の場合）'!$BE110,1,0),0),0)</f>
        <v>0</v>
      </c>
      <c r="QN105" s="225">
        <f>IF(QN$19-'様式３（療養者名簿）（⑤の場合）'!$BD110+1&lt;=15,IF(QN$19&gt;='様式３（療養者名簿）（⑤の場合）'!$BD110,IF(QN$19&lt;='様式３（療養者名簿）（⑤の場合）'!$BE110,1,0),0),0)</f>
        <v>0</v>
      </c>
      <c r="QO105" s="225">
        <f>IF(QO$19-'様式３（療養者名簿）（⑤の場合）'!$BD110+1&lt;=15,IF(QO$19&gt;='様式３（療養者名簿）（⑤の場合）'!$BD110,IF(QO$19&lt;='様式３（療養者名簿）（⑤の場合）'!$BE110,1,0),0),0)</f>
        <v>0</v>
      </c>
      <c r="QP105" s="225">
        <f>IF(QP$19-'様式３（療養者名簿）（⑤の場合）'!$BD110+1&lt;=15,IF(QP$19&gt;='様式３（療養者名簿）（⑤の場合）'!$BD110,IF(QP$19&lt;='様式３（療養者名簿）（⑤の場合）'!$BE110,1,0),0),0)</f>
        <v>0</v>
      </c>
      <c r="QQ105" s="225">
        <f>IF(QQ$19-'様式３（療養者名簿）（⑤の場合）'!$BD110+1&lt;=15,IF(QQ$19&gt;='様式３（療養者名簿）（⑤の場合）'!$BD110,IF(QQ$19&lt;='様式３（療養者名簿）（⑤の場合）'!$BE110,1,0),0),0)</f>
        <v>0</v>
      </c>
      <c r="QR105" s="225">
        <f>IF(QR$19-'様式３（療養者名簿）（⑤の場合）'!$BD110+1&lt;=15,IF(QR$19&gt;='様式３（療養者名簿）（⑤の場合）'!$BD110,IF(QR$19&lt;='様式３（療養者名簿）（⑤の場合）'!$BE110,1,0),0),0)</f>
        <v>0</v>
      </c>
      <c r="QS105" s="225">
        <f>IF(QS$19-'様式３（療養者名簿）（⑤の場合）'!$BD110+1&lt;=15,IF(QS$19&gt;='様式３（療養者名簿）（⑤の場合）'!$BD110,IF(QS$19&lt;='様式３（療養者名簿）（⑤の場合）'!$BE110,1,0),0),0)</f>
        <v>0</v>
      </c>
      <c r="QT105" s="225">
        <f>IF(QT$19-'様式３（療養者名簿）（⑤の場合）'!$BD110+1&lt;=15,IF(QT$19&gt;='様式３（療養者名簿）（⑤の場合）'!$BD110,IF(QT$19&lt;='様式３（療養者名簿）（⑤の場合）'!$BE110,1,0),0),0)</f>
        <v>0</v>
      </c>
      <c r="QU105" s="225">
        <f>IF(QU$19-'様式３（療養者名簿）（⑤の場合）'!$BD110+1&lt;=15,IF(QU$19&gt;='様式３（療養者名簿）（⑤の場合）'!$BD110,IF(QU$19&lt;='様式３（療養者名簿）（⑤の場合）'!$BE110,1,0),0),0)</f>
        <v>0</v>
      </c>
      <c r="QV105" s="225">
        <f>IF(QV$19-'様式３（療養者名簿）（⑤の場合）'!$BD110+1&lt;=15,IF(QV$19&gt;='様式３（療養者名簿）（⑤の場合）'!$BD110,IF(QV$19&lt;='様式３（療養者名簿）（⑤の場合）'!$BE110,1,0),0),0)</f>
        <v>0</v>
      </c>
      <c r="QW105" s="225">
        <f>IF(QW$19-'様式３（療養者名簿）（⑤の場合）'!$BD110+1&lt;=15,IF(QW$19&gt;='様式３（療養者名簿）（⑤の場合）'!$BD110,IF(QW$19&lt;='様式３（療養者名簿）（⑤の場合）'!$BE110,1,0),0),0)</f>
        <v>0</v>
      </c>
      <c r="QX105" s="225">
        <f>IF(QX$19-'様式３（療養者名簿）（⑤の場合）'!$BD110+1&lt;=15,IF(QX$19&gt;='様式３（療養者名簿）（⑤の場合）'!$BD110,IF(QX$19&lt;='様式３（療養者名簿）（⑤の場合）'!$BE110,1,0),0),0)</f>
        <v>0</v>
      </c>
      <c r="QY105" s="225">
        <f>IF(QY$19-'様式３（療養者名簿）（⑤の場合）'!$BD110+1&lt;=15,IF(QY$19&gt;='様式３（療養者名簿）（⑤の場合）'!$BD110,IF(QY$19&lt;='様式３（療養者名簿）（⑤の場合）'!$BE110,1,0),0),0)</f>
        <v>0</v>
      </c>
      <c r="QZ105" s="225">
        <f>IF(QZ$19-'様式３（療養者名簿）（⑤の場合）'!$BD110+1&lt;=15,IF(QZ$19&gt;='様式３（療養者名簿）（⑤の場合）'!$BD110,IF(QZ$19&lt;='様式３（療養者名簿）（⑤の場合）'!$BE110,1,0),0),0)</f>
        <v>0</v>
      </c>
      <c r="RA105" s="225">
        <f>IF(RA$19-'様式３（療養者名簿）（⑤の場合）'!$BD110+1&lt;=15,IF(RA$19&gt;='様式３（療養者名簿）（⑤の場合）'!$BD110,IF(RA$19&lt;='様式３（療養者名簿）（⑤の場合）'!$BE110,1,0),0),0)</f>
        <v>0</v>
      </c>
      <c r="RB105" s="225">
        <f>IF(RB$19-'様式３（療養者名簿）（⑤の場合）'!$BD110+1&lt;=15,IF(RB$19&gt;='様式３（療養者名簿）（⑤の場合）'!$BD110,IF(RB$19&lt;='様式３（療養者名簿）（⑤の場合）'!$BE110,1,0),0),0)</f>
        <v>0</v>
      </c>
      <c r="RC105" s="225">
        <f>IF(RC$19-'様式３（療養者名簿）（⑤の場合）'!$BD110+1&lt;=15,IF(RC$19&gt;='様式３（療養者名簿）（⑤の場合）'!$BD110,IF(RC$19&lt;='様式３（療養者名簿）（⑤の場合）'!$BE110,1,0),0),0)</f>
        <v>0</v>
      </c>
      <c r="RD105" s="225">
        <f>IF(RD$19-'様式３（療養者名簿）（⑤の場合）'!$BD110+1&lt;=15,IF(RD$19&gt;='様式３（療養者名簿）（⑤の場合）'!$BD110,IF(RD$19&lt;='様式３（療養者名簿）（⑤の場合）'!$BE110,1,0),0),0)</f>
        <v>0</v>
      </c>
      <c r="RE105" s="225">
        <f>IF(RE$19-'様式３（療養者名簿）（⑤の場合）'!$BD110+1&lt;=15,IF(RE$19&gt;='様式３（療養者名簿）（⑤の場合）'!$BD110,IF(RE$19&lt;='様式３（療養者名簿）（⑤の場合）'!$BE110,1,0),0),0)</f>
        <v>0</v>
      </c>
      <c r="RF105" s="225">
        <f>IF(RF$19-'様式３（療養者名簿）（⑤の場合）'!$BD110+1&lt;=15,IF(RF$19&gt;='様式３（療養者名簿）（⑤の場合）'!$BD110,IF(RF$19&lt;='様式３（療養者名簿）（⑤の場合）'!$BE110,1,0),0),0)</f>
        <v>0</v>
      </c>
      <c r="RG105" s="225">
        <f>IF(RG$19-'様式３（療養者名簿）（⑤の場合）'!$BD110+1&lt;=15,IF(RG$19&gt;='様式３（療養者名簿）（⑤の場合）'!$BD110,IF(RG$19&lt;='様式３（療養者名簿）（⑤の場合）'!$BE110,1,0),0),0)</f>
        <v>0</v>
      </c>
      <c r="RH105" s="225">
        <f>IF(RH$19-'様式３（療養者名簿）（⑤の場合）'!$BD110+1&lt;=15,IF(RH$19&gt;='様式３（療養者名簿）（⑤の場合）'!$BD110,IF(RH$19&lt;='様式３（療養者名簿）（⑤の場合）'!$BE110,1,0),0),0)</f>
        <v>0</v>
      </c>
      <c r="RI105" s="225">
        <f>IF(RI$19-'様式３（療養者名簿）（⑤の場合）'!$BD110+1&lt;=15,IF(RI$19&gt;='様式３（療養者名簿）（⑤の場合）'!$BD110,IF(RI$19&lt;='様式３（療養者名簿）（⑤の場合）'!$BE110,1,0),0),0)</f>
        <v>0</v>
      </c>
      <c r="RJ105" s="225">
        <f>IF(RJ$19-'様式３（療養者名簿）（⑤の場合）'!$BD110+1&lt;=15,IF(RJ$19&gt;='様式３（療養者名簿）（⑤の場合）'!$BD110,IF(RJ$19&lt;='様式３（療養者名簿）（⑤の場合）'!$BE110,1,0),0),0)</f>
        <v>0</v>
      </c>
      <c r="RK105" s="225">
        <f>IF(RK$19-'様式３（療養者名簿）（⑤の場合）'!$BD110+1&lt;=15,IF(RK$19&gt;='様式３（療養者名簿）（⑤の場合）'!$BD110,IF(RK$19&lt;='様式３（療養者名簿）（⑤の場合）'!$BE110,1,0),0),0)</f>
        <v>0</v>
      </c>
      <c r="RL105" s="225">
        <f>IF(RL$19-'様式３（療養者名簿）（⑤の場合）'!$BD110+1&lt;=15,IF(RL$19&gt;='様式３（療養者名簿）（⑤の場合）'!$BD110,IF(RL$19&lt;='様式３（療養者名簿）（⑤の場合）'!$BE110,1,0),0),0)</f>
        <v>0</v>
      </c>
      <c r="RM105" s="225">
        <f>IF(RM$19-'様式３（療養者名簿）（⑤の場合）'!$BD110+1&lt;=15,IF(RM$19&gt;='様式３（療養者名簿）（⑤の場合）'!$BD110,IF(RM$19&lt;='様式３（療養者名簿）（⑤の場合）'!$BE110,1,0),0),0)</f>
        <v>0</v>
      </c>
      <c r="RN105" s="225">
        <f>IF(RN$19-'様式３（療養者名簿）（⑤の場合）'!$BD110+1&lt;=15,IF(RN$19&gt;='様式３（療養者名簿）（⑤の場合）'!$BD110,IF(RN$19&lt;='様式３（療養者名簿）（⑤の場合）'!$BE110,1,0),0),0)</f>
        <v>0</v>
      </c>
      <c r="RO105" s="225">
        <f>IF(RO$19-'様式３（療養者名簿）（⑤の場合）'!$BD110+1&lt;=15,IF(RO$19&gt;='様式３（療養者名簿）（⑤の場合）'!$BD110,IF(RO$19&lt;='様式３（療養者名簿）（⑤の場合）'!$BE110,1,0),0),0)</f>
        <v>0</v>
      </c>
      <c r="RP105" s="225">
        <f>IF(RP$19-'様式３（療養者名簿）（⑤の場合）'!$BD110+1&lt;=15,IF(RP$19&gt;='様式３（療養者名簿）（⑤の場合）'!$BD110,IF(RP$19&lt;='様式３（療養者名簿）（⑤の場合）'!$BE110,1,0),0),0)</f>
        <v>0</v>
      </c>
      <c r="RQ105" s="225">
        <f>IF(RQ$19-'様式３（療養者名簿）（⑤の場合）'!$BD110+1&lt;=15,IF(RQ$19&gt;='様式３（療養者名簿）（⑤の場合）'!$BD110,IF(RQ$19&lt;='様式３（療養者名簿）（⑤の場合）'!$BE110,1,0),0),0)</f>
        <v>0</v>
      </c>
      <c r="RR105" s="225">
        <f>IF(RR$19-'様式３（療養者名簿）（⑤の場合）'!$BD110+1&lt;=15,IF(RR$19&gt;='様式３（療養者名簿）（⑤の場合）'!$BD110,IF(RR$19&lt;='様式３（療養者名簿）（⑤の場合）'!$BE110,1,0),0),0)</f>
        <v>0</v>
      </c>
      <c r="RS105" s="225">
        <f>IF(RS$19-'様式３（療養者名簿）（⑤の場合）'!$BD110+1&lt;=15,IF(RS$19&gt;='様式３（療養者名簿）（⑤の場合）'!$BD110,IF(RS$19&lt;='様式３（療養者名簿）（⑤の場合）'!$BE110,1,0),0),0)</f>
        <v>0</v>
      </c>
      <c r="RT105" s="225">
        <f>IF(RT$19-'様式３（療養者名簿）（⑤の場合）'!$BD110+1&lt;=15,IF(RT$19&gt;='様式３（療養者名簿）（⑤の場合）'!$BD110,IF(RT$19&lt;='様式３（療養者名簿）（⑤の場合）'!$BE110,1,0),0),0)</f>
        <v>0</v>
      </c>
      <c r="RU105" s="225">
        <f>IF(RU$19-'様式３（療養者名簿）（⑤の場合）'!$BD110+1&lt;=15,IF(RU$19&gt;='様式３（療養者名簿）（⑤の場合）'!$BD110,IF(RU$19&lt;='様式３（療養者名簿）（⑤の場合）'!$BE110,1,0),0),0)</f>
        <v>0</v>
      </c>
      <c r="RV105" s="225">
        <f>IF(RV$19-'様式３（療養者名簿）（⑤の場合）'!$BD110+1&lt;=15,IF(RV$19&gt;='様式３（療養者名簿）（⑤の場合）'!$BD110,IF(RV$19&lt;='様式３（療養者名簿）（⑤の場合）'!$BE110,1,0),0),0)</f>
        <v>0</v>
      </c>
      <c r="RW105" s="225">
        <f>IF(RW$19-'様式３（療養者名簿）（⑤の場合）'!$BD110+1&lt;=15,IF(RW$19&gt;='様式３（療養者名簿）（⑤の場合）'!$BD110,IF(RW$19&lt;='様式３（療養者名簿）（⑤の場合）'!$BE110,1,0),0),0)</f>
        <v>0</v>
      </c>
      <c r="RX105" s="225">
        <f>IF(RX$19-'様式３（療養者名簿）（⑤の場合）'!$BD110+1&lt;=15,IF(RX$19&gt;='様式３（療養者名簿）（⑤の場合）'!$BD110,IF(RX$19&lt;='様式３（療養者名簿）（⑤の場合）'!$BE110,1,0),0),0)</f>
        <v>0</v>
      </c>
      <c r="RY105" s="225">
        <f>IF(RY$19-'様式３（療養者名簿）（⑤の場合）'!$BD110+1&lt;=15,IF(RY$19&gt;='様式３（療養者名簿）（⑤の場合）'!$BD110,IF(RY$19&lt;='様式３（療養者名簿）（⑤の場合）'!$BE110,1,0),0),0)</f>
        <v>0</v>
      </c>
      <c r="RZ105" s="225">
        <f>IF(RZ$19-'様式３（療養者名簿）（⑤の場合）'!$BD110+1&lt;=15,IF(RZ$19&gt;='様式３（療養者名簿）（⑤の場合）'!$BD110,IF(RZ$19&lt;='様式３（療養者名簿）（⑤の場合）'!$BE110,1,0),0),0)</f>
        <v>0</v>
      </c>
      <c r="SA105" s="225">
        <f>IF(SA$19-'様式３（療養者名簿）（⑤の場合）'!$BD110+1&lt;=15,IF(SA$19&gt;='様式３（療養者名簿）（⑤の場合）'!$BD110,IF(SA$19&lt;='様式３（療養者名簿）（⑤の場合）'!$BE110,1,0),0),0)</f>
        <v>0</v>
      </c>
      <c r="SB105" s="225">
        <f>IF(SB$19-'様式３（療養者名簿）（⑤の場合）'!$BD110+1&lt;=15,IF(SB$19&gt;='様式３（療養者名簿）（⑤の場合）'!$BD110,IF(SB$19&lt;='様式３（療養者名簿）（⑤の場合）'!$BE110,1,0),0),0)</f>
        <v>0</v>
      </c>
      <c r="SC105" s="225">
        <f>IF(SC$19-'様式３（療養者名簿）（⑤の場合）'!$BD110+1&lt;=15,IF(SC$19&gt;='様式３（療養者名簿）（⑤の場合）'!$BD110,IF(SC$19&lt;='様式３（療養者名簿）（⑤の場合）'!$BE110,1,0),0),0)</f>
        <v>0</v>
      </c>
      <c r="SD105" s="225">
        <f>IF(SD$19-'様式３（療養者名簿）（⑤の場合）'!$BD110+1&lt;=15,IF(SD$19&gt;='様式３（療養者名簿）（⑤の場合）'!$BD110,IF(SD$19&lt;='様式３（療養者名簿）（⑤の場合）'!$BE110,1,0),0),0)</f>
        <v>0</v>
      </c>
      <c r="SE105" s="225">
        <f>IF(SE$19-'様式３（療養者名簿）（⑤の場合）'!$BD110+1&lt;=15,IF(SE$19&gt;='様式３（療養者名簿）（⑤の場合）'!$BD110,IF(SE$19&lt;='様式３（療養者名簿）（⑤の場合）'!$BE110,1,0),0),0)</f>
        <v>0</v>
      </c>
      <c r="SF105" s="225">
        <f>IF(SF$19-'様式３（療養者名簿）（⑤の場合）'!$BD110+1&lt;=15,IF(SF$19&gt;='様式３（療養者名簿）（⑤の場合）'!$BD110,IF(SF$19&lt;='様式３（療養者名簿）（⑤の場合）'!$BE110,1,0),0),0)</f>
        <v>0</v>
      </c>
      <c r="SG105" s="225">
        <f>IF(SG$19-'様式３（療養者名簿）（⑤の場合）'!$BD110+1&lt;=15,IF(SG$19&gt;='様式３（療養者名簿）（⑤の場合）'!$BD110,IF(SG$19&lt;='様式３（療養者名簿）（⑤の場合）'!$BE110,1,0),0),0)</f>
        <v>0</v>
      </c>
      <c r="SH105" s="225">
        <f>IF(SH$19-'様式３（療養者名簿）（⑤の場合）'!$BD110+1&lt;=15,IF(SH$19&gt;='様式３（療養者名簿）（⑤の場合）'!$BD110,IF(SH$19&lt;='様式３（療養者名簿）（⑤の場合）'!$BE110,1,0),0),0)</f>
        <v>0</v>
      </c>
      <c r="SI105" s="225">
        <f>IF(SI$19-'様式３（療養者名簿）（⑤の場合）'!$BD110+1&lt;=15,IF(SI$19&gt;='様式３（療養者名簿）（⑤の場合）'!$BD110,IF(SI$19&lt;='様式３（療養者名簿）（⑤の場合）'!$BE110,1,0),0),0)</f>
        <v>0</v>
      </c>
      <c r="SJ105" s="225">
        <f>IF(SJ$19-'様式３（療養者名簿）（⑤の場合）'!$BD110+1&lt;=15,IF(SJ$19&gt;='様式３（療養者名簿）（⑤の場合）'!$BD110,IF(SJ$19&lt;='様式３（療養者名簿）（⑤の場合）'!$BE110,1,0),0),0)</f>
        <v>0</v>
      </c>
      <c r="SK105" s="225">
        <f>IF(SK$19-'様式３（療養者名簿）（⑤の場合）'!$BD110+1&lt;=15,IF(SK$19&gt;='様式３（療養者名簿）（⑤の場合）'!$BD110,IF(SK$19&lt;='様式３（療養者名簿）（⑤の場合）'!$BE110,1,0),0),0)</f>
        <v>0</v>
      </c>
      <c r="SL105" s="225">
        <f>IF(SL$19-'様式３（療養者名簿）（⑤の場合）'!$BD110+1&lt;=15,IF(SL$19&gt;='様式３（療養者名簿）（⑤の場合）'!$BD110,IF(SL$19&lt;='様式３（療養者名簿）（⑤の場合）'!$BE110,1,0),0),0)</f>
        <v>0</v>
      </c>
      <c r="SM105" s="225">
        <f>IF(SM$19-'様式３（療養者名簿）（⑤の場合）'!$BD110+1&lt;=15,IF(SM$19&gt;='様式３（療養者名簿）（⑤の場合）'!$BD110,IF(SM$19&lt;='様式３（療養者名簿）（⑤の場合）'!$BE110,1,0),0),0)</f>
        <v>0</v>
      </c>
      <c r="SN105" s="225">
        <f>IF(SN$19-'様式３（療養者名簿）（⑤の場合）'!$BD110+1&lt;=15,IF(SN$19&gt;='様式３（療養者名簿）（⑤の場合）'!$BD110,IF(SN$19&lt;='様式３（療養者名簿）（⑤の場合）'!$BE110,1,0),0),0)</f>
        <v>0</v>
      </c>
      <c r="SO105" s="225">
        <f>IF(SO$19-'様式３（療養者名簿）（⑤の場合）'!$BD110+1&lt;=15,IF(SO$19&gt;='様式３（療養者名簿）（⑤の場合）'!$BD110,IF(SO$19&lt;='様式３（療養者名簿）（⑤の場合）'!$BE110,1,0),0),0)</f>
        <v>0</v>
      </c>
      <c r="SP105" s="225">
        <f>IF(SP$19-'様式３（療養者名簿）（⑤の場合）'!$BD110+1&lt;=15,IF(SP$19&gt;='様式３（療養者名簿）（⑤の場合）'!$BD110,IF(SP$19&lt;='様式３（療養者名簿）（⑤の場合）'!$BE110,1,0),0),0)</f>
        <v>0</v>
      </c>
      <c r="SQ105" s="225">
        <f>IF(SQ$19-'様式３（療養者名簿）（⑤の場合）'!$BD110+1&lt;=15,IF(SQ$19&gt;='様式３（療養者名簿）（⑤の場合）'!$BD110,IF(SQ$19&lt;='様式３（療養者名簿）（⑤の場合）'!$BE110,1,0),0),0)</f>
        <v>0</v>
      </c>
      <c r="SR105" s="225">
        <f>IF(SR$19-'様式３（療養者名簿）（⑤の場合）'!$BD110+1&lt;=15,IF(SR$19&gt;='様式３（療養者名簿）（⑤の場合）'!$BD110,IF(SR$19&lt;='様式３（療養者名簿）（⑤の場合）'!$BE110,1,0),0),0)</f>
        <v>0</v>
      </c>
      <c r="SS105" s="225">
        <f>IF(SS$19-'様式３（療養者名簿）（⑤の場合）'!$BD110+1&lt;=15,IF(SS$19&gt;='様式３（療養者名簿）（⑤の場合）'!$BD110,IF(SS$19&lt;='様式３（療養者名簿）（⑤の場合）'!$BE110,1,0),0),0)</f>
        <v>0</v>
      </c>
      <c r="ST105" s="225">
        <f>IF(ST$19-'様式３（療養者名簿）（⑤の場合）'!$BD110+1&lt;=15,IF(ST$19&gt;='様式３（療養者名簿）（⑤の場合）'!$BD110,IF(ST$19&lt;='様式３（療養者名簿）（⑤の場合）'!$BE110,1,0),0),0)</f>
        <v>0</v>
      </c>
      <c r="SU105" s="225">
        <f>IF(SU$19-'様式３（療養者名簿）（⑤の場合）'!$BD110+1&lt;=15,IF(SU$19&gt;='様式３（療養者名簿）（⑤の場合）'!$BD110,IF(SU$19&lt;='様式３（療養者名簿）（⑤の場合）'!$BE110,1,0),0),0)</f>
        <v>0</v>
      </c>
      <c r="SV105" s="225">
        <f>IF(SV$19-'様式３（療養者名簿）（⑤の場合）'!$BD110+1&lt;=15,IF(SV$19&gt;='様式３（療養者名簿）（⑤の場合）'!$BD110,IF(SV$19&lt;='様式３（療養者名簿）（⑤の場合）'!$BE110,1,0),0),0)</f>
        <v>0</v>
      </c>
      <c r="SW105" s="225">
        <f>IF(SW$19-'様式３（療養者名簿）（⑤の場合）'!$BD110+1&lt;=15,IF(SW$19&gt;='様式３（療養者名簿）（⑤の場合）'!$BD110,IF(SW$19&lt;='様式３（療養者名簿）（⑤の場合）'!$BE110,1,0),0),0)</f>
        <v>0</v>
      </c>
      <c r="SX105" s="225">
        <f>IF(SX$19-'様式３（療養者名簿）（⑤の場合）'!$BD110+1&lt;=15,IF(SX$19&gt;='様式３（療養者名簿）（⑤の場合）'!$BD110,IF(SX$19&lt;='様式３（療養者名簿）（⑤の場合）'!$BE110,1,0),0),0)</f>
        <v>0</v>
      </c>
      <c r="SY105" s="225">
        <f>IF(SY$19-'様式３（療養者名簿）（⑤の場合）'!$BD110+1&lt;=15,IF(SY$19&gt;='様式３（療養者名簿）（⑤の場合）'!$BD110,IF(SY$19&lt;='様式３（療養者名簿）（⑤の場合）'!$BE110,1,0),0),0)</f>
        <v>0</v>
      </c>
      <c r="SZ105" s="225">
        <f>IF(SZ$19-'様式３（療養者名簿）（⑤の場合）'!$BD110+1&lt;=15,IF(SZ$19&gt;='様式３（療養者名簿）（⑤の場合）'!$BD110,IF(SZ$19&lt;='様式３（療養者名簿）（⑤の場合）'!$BE110,1,0),0),0)</f>
        <v>0</v>
      </c>
      <c r="TA105" s="225">
        <f>IF(TA$19-'様式３（療養者名簿）（⑤の場合）'!$BD110+1&lt;=15,IF(TA$19&gt;='様式３（療養者名簿）（⑤の場合）'!$BD110,IF(TA$19&lt;='様式３（療養者名簿）（⑤の場合）'!$BE110,1,0),0),0)</f>
        <v>0</v>
      </c>
      <c r="TB105" s="225">
        <f>IF(TB$19-'様式３（療養者名簿）（⑤の場合）'!$BD110+1&lt;=15,IF(TB$19&gt;='様式３（療養者名簿）（⑤の場合）'!$BD110,IF(TB$19&lt;='様式３（療養者名簿）（⑤の場合）'!$BE110,1,0),0),0)</f>
        <v>0</v>
      </c>
      <c r="TC105" s="225">
        <f>IF(TC$19-'様式３（療養者名簿）（⑤の場合）'!$BD110+1&lt;=15,IF(TC$19&gt;='様式３（療養者名簿）（⑤の場合）'!$BD110,IF(TC$19&lt;='様式３（療養者名簿）（⑤の場合）'!$BE110,1,0),0),0)</f>
        <v>0</v>
      </c>
      <c r="TD105" s="225">
        <f>IF(TD$19-'様式３（療養者名簿）（⑤の場合）'!$BD110+1&lt;=15,IF(TD$19&gt;='様式３（療養者名簿）（⑤の場合）'!$BD110,IF(TD$19&lt;='様式３（療養者名簿）（⑤の場合）'!$BE110,1,0),0),0)</f>
        <v>0</v>
      </c>
      <c r="TE105" s="225">
        <f>IF(TE$19-'様式３（療養者名簿）（⑤の場合）'!$BD110+1&lt;=15,IF(TE$19&gt;='様式３（療養者名簿）（⑤の場合）'!$BD110,IF(TE$19&lt;='様式３（療養者名簿）（⑤の場合）'!$BE110,1,0),0),0)</f>
        <v>0</v>
      </c>
      <c r="TF105" s="225">
        <f>IF(TF$19-'様式３（療養者名簿）（⑤の場合）'!$BD110+1&lt;=15,IF(TF$19&gt;='様式３（療養者名簿）（⑤の場合）'!$BD110,IF(TF$19&lt;='様式３（療養者名簿）（⑤の場合）'!$BE110,1,0),0),0)</f>
        <v>0</v>
      </c>
      <c r="TG105" s="225">
        <f>IF(TG$19-'様式３（療養者名簿）（⑤の場合）'!$BD110+1&lt;=15,IF(TG$19&gt;='様式３（療養者名簿）（⑤の場合）'!$BD110,IF(TG$19&lt;='様式３（療養者名簿）（⑤の場合）'!$BE110,1,0),0),0)</f>
        <v>0</v>
      </c>
      <c r="TH105" s="225">
        <f>IF(TH$19-'様式３（療養者名簿）（⑤の場合）'!$BD110+1&lt;=15,IF(TH$19&gt;='様式３（療養者名簿）（⑤の場合）'!$BD110,IF(TH$19&lt;='様式３（療養者名簿）（⑤の場合）'!$BE110,1,0),0),0)</f>
        <v>0</v>
      </c>
      <c r="TI105" s="225">
        <f>IF(TI$19-'様式３（療養者名簿）（⑤の場合）'!$BD110+1&lt;=15,IF(TI$19&gt;='様式３（療養者名簿）（⑤の場合）'!$BD110,IF(TI$19&lt;='様式３（療養者名簿）（⑤の場合）'!$BE110,1,0),0),0)</f>
        <v>0</v>
      </c>
      <c r="TJ105" s="225">
        <f>IF(TJ$19-'様式３（療養者名簿）（⑤の場合）'!$BD110+1&lt;=15,IF(TJ$19&gt;='様式３（療養者名簿）（⑤の場合）'!$BD110,IF(TJ$19&lt;='様式３（療養者名簿）（⑤の場合）'!$BE110,1,0),0),0)</f>
        <v>0</v>
      </c>
      <c r="TK105" s="225">
        <f>IF(TK$19-'様式３（療養者名簿）（⑤の場合）'!$BD110+1&lt;=15,IF(TK$19&gt;='様式３（療養者名簿）（⑤の場合）'!$BD110,IF(TK$19&lt;='様式３（療養者名簿）（⑤の場合）'!$BE110,1,0),0),0)</f>
        <v>0</v>
      </c>
      <c r="TL105" s="225">
        <f>IF(TL$19-'様式３（療養者名簿）（⑤の場合）'!$BD110+1&lt;=15,IF(TL$19&gt;='様式３（療養者名簿）（⑤の場合）'!$BD110,IF(TL$19&lt;='様式３（療養者名簿）（⑤の場合）'!$BE110,1,0),0),0)</f>
        <v>0</v>
      </c>
      <c r="TM105" s="225">
        <f>IF(TM$19-'様式３（療養者名簿）（⑤の場合）'!$BD110+1&lt;=15,IF(TM$19&gt;='様式３（療養者名簿）（⑤の場合）'!$BD110,IF(TM$19&lt;='様式３（療養者名簿）（⑤の場合）'!$BE110,1,0),0),0)</f>
        <v>0</v>
      </c>
      <c r="TN105" s="225">
        <f>IF(TN$19-'様式３（療養者名簿）（⑤の場合）'!$BD110+1&lt;=15,IF(TN$19&gt;='様式３（療養者名簿）（⑤の場合）'!$BD110,IF(TN$19&lt;='様式３（療養者名簿）（⑤の場合）'!$BE110,1,0),0),0)</f>
        <v>0</v>
      </c>
      <c r="TO105" s="225">
        <f>IF(TO$19-'様式３（療養者名簿）（⑤の場合）'!$BD110+1&lt;=15,IF(TO$19&gt;='様式３（療養者名簿）（⑤の場合）'!$BD110,IF(TO$19&lt;='様式３（療養者名簿）（⑤の場合）'!$BE110,1,0),0),0)</f>
        <v>0</v>
      </c>
      <c r="TP105" s="225">
        <f>IF(TP$19-'様式３（療養者名簿）（⑤の場合）'!$BD110+1&lt;=15,IF(TP$19&gt;='様式３（療養者名簿）（⑤の場合）'!$BD110,IF(TP$19&lt;='様式３（療養者名簿）（⑤の場合）'!$BE110,1,0),0),0)</f>
        <v>0</v>
      </c>
      <c r="TQ105" s="225">
        <f>IF(TQ$19-'様式３（療養者名簿）（⑤の場合）'!$BD110+1&lt;=15,IF(TQ$19&gt;='様式３（療養者名簿）（⑤の場合）'!$BD110,IF(TQ$19&lt;='様式３（療養者名簿）（⑤の場合）'!$BE110,1,0),0),0)</f>
        <v>0</v>
      </c>
      <c r="TR105" s="225">
        <f>IF(TR$19-'様式３（療養者名簿）（⑤の場合）'!$BD110+1&lt;=15,IF(TR$19&gt;='様式３（療養者名簿）（⑤の場合）'!$BD110,IF(TR$19&lt;='様式３（療養者名簿）（⑤の場合）'!$BE110,1,0),0),0)</f>
        <v>0</v>
      </c>
      <c r="TS105" s="225">
        <f>IF(TS$19-'様式３（療養者名簿）（⑤の場合）'!$BD110+1&lt;=15,IF(TS$19&gt;='様式３（療養者名簿）（⑤の場合）'!$BD110,IF(TS$19&lt;='様式３（療養者名簿）（⑤の場合）'!$BE110,1,0),0),0)</f>
        <v>0</v>
      </c>
      <c r="TT105" s="225">
        <f>IF(TT$19-'様式３（療養者名簿）（⑤の場合）'!$BD110+1&lt;=15,IF(TT$19&gt;='様式３（療養者名簿）（⑤の場合）'!$BD110,IF(TT$19&lt;='様式３（療養者名簿）（⑤の場合）'!$BE110,1,0),0),0)</f>
        <v>0</v>
      </c>
      <c r="TU105" s="225">
        <f>IF(TU$19-'様式３（療養者名簿）（⑤の場合）'!$BD110+1&lt;=15,IF(TU$19&gt;='様式３（療養者名簿）（⑤の場合）'!$BD110,IF(TU$19&lt;='様式３（療養者名簿）（⑤の場合）'!$BE110,1,0),0),0)</f>
        <v>0</v>
      </c>
      <c r="TV105" s="225">
        <f>IF(TV$19-'様式３（療養者名簿）（⑤の場合）'!$BD110+1&lt;=15,IF(TV$19&gt;='様式３（療養者名簿）（⑤の場合）'!$BD110,IF(TV$19&lt;='様式３（療養者名簿）（⑤の場合）'!$BE110,1,0),0),0)</f>
        <v>0</v>
      </c>
      <c r="TW105" s="225">
        <f>IF(TW$19-'様式３（療養者名簿）（⑤の場合）'!$BD110+1&lt;=15,IF(TW$19&gt;='様式３（療養者名簿）（⑤の場合）'!$BD110,IF(TW$19&lt;='様式３（療養者名簿）（⑤の場合）'!$BE110,1,0),0),0)</f>
        <v>0</v>
      </c>
      <c r="TX105" s="225">
        <f>IF(TX$19-'様式３（療養者名簿）（⑤の場合）'!$BD110+1&lt;=15,IF(TX$19&gt;='様式３（療養者名簿）（⑤の場合）'!$BD110,IF(TX$19&lt;='様式３（療養者名簿）（⑤の場合）'!$BE110,1,0),0),0)</f>
        <v>0</v>
      </c>
      <c r="TY105" s="225">
        <f>IF(TY$19-'様式３（療養者名簿）（⑤の場合）'!$BD110+1&lt;=15,IF(TY$19&gt;='様式３（療養者名簿）（⑤の場合）'!$BD110,IF(TY$19&lt;='様式３（療養者名簿）（⑤の場合）'!$BE110,1,0),0),0)</f>
        <v>0</v>
      </c>
      <c r="TZ105" s="225">
        <f>IF(TZ$19-'様式３（療養者名簿）（⑤の場合）'!$BD110+1&lt;=15,IF(TZ$19&gt;='様式３（療養者名簿）（⑤の場合）'!$BD110,IF(TZ$19&lt;='様式３（療養者名簿）（⑤の場合）'!$BE110,1,0),0),0)</f>
        <v>0</v>
      </c>
      <c r="UA105" s="225">
        <f>IF(UA$19-'様式３（療養者名簿）（⑤の場合）'!$BD110+1&lt;=15,IF(UA$19&gt;='様式３（療養者名簿）（⑤の場合）'!$BD110,IF(UA$19&lt;='様式３（療養者名簿）（⑤の場合）'!$BE110,1,0),0),0)</f>
        <v>0</v>
      </c>
      <c r="UB105" s="225">
        <f>IF(UB$19-'様式３（療養者名簿）（⑤の場合）'!$BD110+1&lt;=15,IF(UB$19&gt;='様式３（療養者名簿）（⑤の場合）'!$BD110,IF(UB$19&lt;='様式３（療養者名簿）（⑤の場合）'!$BE110,1,0),0),0)</f>
        <v>0</v>
      </c>
      <c r="UC105" s="225">
        <f>IF(UC$19-'様式３（療養者名簿）（⑤の場合）'!$BD110+1&lt;=15,IF(UC$19&gt;='様式３（療養者名簿）（⑤の場合）'!$BD110,IF(UC$19&lt;='様式３（療養者名簿）（⑤の場合）'!$BE110,1,0),0),0)</f>
        <v>0</v>
      </c>
      <c r="UD105" s="338">
        <f>IF(UD$19-'様式３（療養者名簿）（⑤の場合）'!$BD110+1&lt;=15,IF(UD$19&gt;='様式３（療養者名簿）（⑤の場合）'!$BD110,IF(UD$19&lt;='様式３（療養者名簿）（⑤の場合）'!$BE110,1,0),0),0)</f>
        <v>0</v>
      </c>
      <c r="UE105" s="338">
        <f>IF(UE$19-'様式３（療養者名簿）（⑤の場合）'!$BD110+1&lt;=15,IF(UE$19&gt;='様式３（療養者名簿）（⑤の場合）'!$BD110,IF(UE$19&lt;='様式３（療養者名簿）（⑤の場合）'!$BE110,1,0),0),0)</f>
        <v>0</v>
      </c>
      <c r="UF105" s="338">
        <f>IF(UF$19-'様式３（療養者名簿）（⑤の場合）'!$BD110+1&lt;=15,IF(UF$19&gt;='様式３（療養者名簿）（⑤の場合）'!$BD110,IF(UF$19&lt;='様式３（療養者名簿）（⑤の場合）'!$BE110,1,0),0),0)</f>
        <v>0</v>
      </c>
      <c r="UG105" s="338">
        <f>IF(UG$19-'様式３（療養者名簿）（⑤の場合）'!$BD110+1&lt;=15,IF(UG$19&gt;='様式３（療養者名簿）（⑤の場合）'!$BD110,IF(UG$19&lt;='様式３（療養者名簿）（⑤の場合）'!$BE110,1,0),0),0)</f>
        <v>0</v>
      </c>
      <c r="UH105" s="338">
        <f>IF(UH$19-'様式３（療養者名簿）（⑤の場合）'!$BD110+1&lt;=15,IF(UH$19&gt;='様式３（療養者名簿）（⑤の場合）'!$BD110,IF(UH$19&lt;='様式３（療養者名簿）（⑤の場合）'!$BE110,1,0),0),0)</f>
        <v>0</v>
      </c>
      <c r="UI105" s="338">
        <f>IF(UI$19-'様式３（療養者名簿）（⑤の場合）'!$BD110+1&lt;=15,IF(UI$19&gt;='様式３（療養者名簿）（⑤の場合）'!$BD110,IF(UI$19&lt;='様式３（療養者名簿）（⑤の場合）'!$BE110,1,0),0),0)</f>
        <v>0</v>
      </c>
      <c r="UJ105" s="338">
        <f>IF(UJ$19-'様式３（療養者名簿）（⑤の場合）'!$BD110+1&lt;=15,IF(UJ$19&gt;='様式３（療養者名簿）（⑤の場合）'!$BD110,IF(UJ$19&lt;='様式３（療養者名簿）（⑤の場合）'!$BE110,1,0),0),0)</f>
        <v>0</v>
      </c>
      <c r="UK105" s="338">
        <f>IF(UK$19-'様式３（療養者名簿）（⑤の場合）'!$BD110+1&lt;=15,IF(UK$19&gt;='様式３（療養者名簿）（⑤の場合）'!$BD110,IF(UK$19&lt;='様式３（療養者名簿）（⑤の場合）'!$BE110,1,0),0),0)</f>
        <v>0</v>
      </c>
      <c r="UL105" s="338">
        <f>IF(UL$19-'様式３（療養者名簿）（⑤の場合）'!$BD110+1&lt;=15,IF(UL$19&gt;='様式３（療養者名簿）（⑤の場合）'!$BD110,IF(UL$19&lt;='様式３（療養者名簿）（⑤の場合）'!$BE110,1,0),0),0)</f>
        <v>0</v>
      </c>
      <c r="UM105" s="338">
        <f>IF(UM$19-'様式３（療養者名簿）（⑤の場合）'!$BD110+1&lt;=15,IF(UM$19&gt;='様式３（療養者名簿）（⑤の場合）'!$BD110,IF(UM$19&lt;='様式３（療養者名簿）（⑤の場合）'!$BE110,1,0),0),0)</f>
        <v>0</v>
      </c>
      <c r="UN105" s="338">
        <f>IF(UN$19-'様式３（療養者名簿）（⑤の場合）'!$BD110+1&lt;=15,IF(UN$19&gt;='様式３（療養者名簿）（⑤の場合）'!$BD110,IF(UN$19&lt;='様式３（療養者名簿）（⑤の場合）'!$BE110,1,0),0),0)</f>
        <v>0</v>
      </c>
      <c r="UO105" s="338">
        <f>IF(UO$19-'様式３（療養者名簿）（⑤の場合）'!$BD110+1&lt;=15,IF(UO$19&gt;='様式３（療養者名簿）（⑤の場合）'!$BD110,IF(UO$19&lt;='様式３（療養者名簿）（⑤の場合）'!$BE110,1,0),0),0)</f>
        <v>0</v>
      </c>
      <c r="UP105" s="338">
        <f>IF(UP$19-'様式３（療養者名簿）（⑤の場合）'!$BD110+1&lt;=15,IF(UP$19&gt;='様式３（療養者名簿）（⑤の場合）'!$BD110,IF(UP$19&lt;='様式３（療養者名簿）（⑤の場合）'!$BE110,1,0),0),0)</f>
        <v>0</v>
      </c>
      <c r="UQ105" s="338">
        <f>IF(UQ$19-'様式３（療養者名簿）（⑤の場合）'!$BD110+1&lt;=15,IF(UQ$19&gt;='様式３（療養者名簿）（⑤の場合）'!$BD110,IF(UQ$19&lt;='様式３（療養者名簿）（⑤の場合）'!$BE110,1,0),0),0)</f>
        <v>0</v>
      </c>
      <c r="UR105" s="338">
        <f>IF(UR$19-'様式３（療養者名簿）（⑤の場合）'!$BD110+1&lt;=15,IF(UR$19&gt;='様式３（療養者名簿）（⑤の場合）'!$BD110,IF(UR$19&lt;='様式３（療養者名簿）（⑤の場合）'!$BE110,1,0),0),0)</f>
        <v>0</v>
      </c>
      <c r="US105" s="338">
        <f>IF(US$19-'様式３（療養者名簿）（⑤の場合）'!$BD110+1&lt;=15,IF(US$19&gt;='様式３（療養者名簿）（⑤の場合）'!$BD110,IF(US$19&lt;='様式３（療養者名簿）（⑤の場合）'!$BE110,1,0),0),0)</f>
        <v>0</v>
      </c>
      <c r="UT105" s="338">
        <f>IF(UT$19-'様式３（療養者名簿）（⑤の場合）'!$BD110+1&lt;=15,IF(UT$19&gt;='様式３（療養者名簿）（⑤の場合）'!$BD110,IF(UT$19&lt;='様式３（療養者名簿）（⑤の場合）'!$BE110,1,0),0),0)</f>
        <v>0</v>
      </c>
      <c r="UU105" s="338">
        <f>IF(UU$19-'様式３（療養者名簿）（⑤の場合）'!$BD110+1&lt;=15,IF(UU$19&gt;='様式３（療養者名簿）（⑤の場合）'!$BD110,IF(UU$19&lt;='様式３（療養者名簿）（⑤の場合）'!$BE110,1,0),0),0)</f>
        <v>0</v>
      </c>
      <c r="UV105" s="338">
        <f>IF(UV$19-'様式３（療養者名簿）（⑤の場合）'!$BD110+1&lt;=15,IF(UV$19&gt;='様式３（療養者名簿）（⑤の場合）'!$BD110,IF(UV$19&lt;='様式３（療養者名簿）（⑤の場合）'!$BE110,1,0),0),0)</f>
        <v>0</v>
      </c>
      <c r="UW105" s="338">
        <f>IF(UW$19-'様式３（療養者名簿）（⑤の場合）'!$BD110+1&lt;=15,IF(UW$19&gt;='様式３（療養者名簿）（⑤の場合）'!$BD110,IF(UW$19&lt;='様式３（療養者名簿）（⑤の場合）'!$BE110,1,0),0),0)</f>
        <v>0</v>
      </c>
      <c r="UX105" s="338">
        <f>IF(UX$19-'様式３（療養者名簿）（⑤の場合）'!$BD110+1&lt;=15,IF(UX$19&gt;='様式３（療養者名簿）（⑤の場合）'!$BD110,IF(UX$19&lt;='様式３（療養者名簿）（⑤の場合）'!$BE110,1,0),0),0)</f>
        <v>0</v>
      </c>
      <c r="UY105" s="338">
        <f>IF(UY$19-'様式３（療養者名簿）（⑤の場合）'!$BD110+1&lt;=15,IF(UY$19&gt;='様式３（療養者名簿）（⑤の場合）'!$BD110,IF(UY$19&lt;='様式３（療養者名簿）（⑤の場合）'!$BE110,1,0),0),0)</f>
        <v>0</v>
      </c>
      <c r="UZ105" s="338">
        <f>IF(UZ$19-'様式３（療養者名簿）（⑤の場合）'!$BD110+1&lt;=15,IF(UZ$19&gt;='様式３（療養者名簿）（⑤の場合）'!$BD110,IF(UZ$19&lt;='様式３（療養者名簿）（⑤の場合）'!$BE110,1,0),0),0)</f>
        <v>0</v>
      </c>
      <c r="VA105" s="338">
        <f>IF(VA$19-'様式３（療養者名簿）（⑤の場合）'!$BD110+1&lt;=15,IF(VA$19&gt;='様式３（療養者名簿）（⑤の場合）'!$BD110,IF(VA$19&lt;='様式３（療養者名簿）（⑤の場合）'!$BE110,1,0),0),0)</f>
        <v>0</v>
      </c>
      <c r="VB105" s="338">
        <f>IF(VB$19-'様式３（療養者名簿）（⑤の場合）'!$BD110+1&lt;=15,IF(VB$19&gt;='様式３（療養者名簿）（⑤の場合）'!$BD110,IF(VB$19&lt;='様式３（療養者名簿）（⑤の場合）'!$BE110,1,0),0),0)</f>
        <v>0</v>
      </c>
      <c r="VC105" s="338">
        <f>IF(VC$19-'様式３（療養者名簿）（⑤の場合）'!$BD110+1&lt;=15,IF(VC$19&gt;='様式３（療養者名簿）（⑤の場合）'!$BD110,IF(VC$19&lt;='様式３（療養者名簿）（⑤の場合）'!$BE110,1,0),0),0)</f>
        <v>0</v>
      </c>
      <c r="VD105" s="338">
        <f>IF(VD$19-'様式３（療養者名簿）（⑤の場合）'!$BD110+1&lt;=15,IF(VD$19&gt;='様式３（療養者名簿）（⑤の場合）'!$BD110,IF(VD$19&lt;='様式３（療養者名簿）（⑤の場合）'!$BE110,1,0),0),0)</f>
        <v>0</v>
      </c>
      <c r="VE105" s="338">
        <f>IF(VE$19-'様式３（療養者名簿）（⑤の場合）'!$BD110+1&lt;=15,IF(VE$19&gt;='様式３（療養者名簿）（⑤の場合）'!$BD110,IF(VE$19&lt;='様式３（療養者名簿）（⑤の場合）'!$BE110,1,0),0),0)</f>
        <v>0</v>
      </c>
      <c r="VF105" s="338">
        <f>IF(VF$19-'様式３（療養者名簿）（⑤の場合）'!$BD110+1&lt;=15,IF(VF$19&gt;='様式３（療養者名簿）（⑤の場合）'!$BD110,IF(VF$19&lt;='様式３（療養者名簿）（⑤の場合）'!$BE110,1,0),0),0)</f>
        <v>0</v>
      </c>
      <c r="VG105" s="338">
        <f>IF(VG$19-'様式３（療養者名簿）（⑤の場合）'!$BD110+1&lt;=15,IF(VG$19&gt;='様式３（療養者名簿）（⑤の場合）'!$BD110,IF(VG$19&lt;='様式３（療養者名簿）（⑤の場合）'!$BE110,1,0),0),0)</f>
        <v>0</v>
      </c>
      <c r="VH105" s="338">
        <f>IF(VH$19-'様式３（療養者名簿）（⑤の場合）'!$BD110+1&lt;=15,IF(VH$19&gt;='様式３（療養者名簿）（⑤の場合）'!$BD110,IF(VH$19&lt;='様式３（療養者名簿）（⑤の場合）'!$BE110,1,0),0),0)</f>
        <v>0</v>
      </c>
      <c r="VI105" s="338">
        <f>IF(VI$19-'様式３（療養者名簿）（⑤の場合）'!$BD110+1&lt;=15,IF(VI$19&gt;='様式３（療養者名簿）（⑤の場合）'!$BD110,IF(VI$19&lt;='様式３（療養者名簿）（⑤の場合）'!$BE110,1,0),0),0)</f>
        <v>0</v>
      </c>
      <c r="VJ105" s="338">
        <f>IF(VJ$19-'様式３（療養者名簿）（⑤の場合）'!$BD110+1&lt;=15,IF(VJ$19&gt;='様式３（療養者名簿）（⑤の場合）'!$BD110,IF(VJ$19&lt;='様式３（療養者名簿）（⑤の場合）'!$BE110,1,0),0),0)</f>
        <v>0</v>
      </c>
      <c r="VK105" s="338">
        <f>IF(VK$19-'様式３（療養者名簿）（⑤の場合）'!$BD110+1&lt;=15,IF(VK$19&gt;='様式３（療養者名簿）（⑤の場合）'!$BD110,IF(VK$19&lt;='様式３（療養者名簿）（⑤の場合）'!$BE110,1,0),0),0)</f>
        <v>0</v>
      </c>
      <c r="VL105" s="338">
        <f>IF(VL$19-'様式３（療養者名簿）（⑤の場合）'!$BD110+1&lt;=15,IF(VL$19&gt;='様式３（療養者名簿）（⑤の場合）'!$BD110,IF(VL$19&lt;='様式３（療養者名簿）（⑤の場合）'!$BE110,1,0),0),0)</f>
        <v>0</v>
      </c>
      <c r="VM105" s="338">
        <f>IF(VM$19-'様式３（療養者名簿）（⑤の場合）'!$BD110+1&lt;=15,IF(VM$19&gt;='様式３（療養者名簿）（⑤の場合）'!$BD110,IF(VM$19&lt;='様式３（療養者名簿）（⑤の場合）'!$BE110,1,0),0),0)</f>
        <v>0</v>
      </c>
      <c r="VN105" s="338">
        <f>IF(VN$19-'様式３（療養者名簿）（⑤の場合）'!$BD110+1&lt;=15,IF(VN$19&gt;='様式３（療養者名簿）（⑤の場合）'!$BD110,IF(VN$19&lt;='様式３（療養者名簿）（⑤の場合）'!$BE110,1,0),0),0)</f>
        <v>0</v>
      </c>
      <c r="VO105" s="338">
        <f>IF(VO$19-'様式３（療養者名簿）（⑤の場合）'!$BD110+1&lt;=15,IF(VO$19&gt;='様式３（療養者名簿）（⑤の場合）'!$BD110,IF(VO$19&lt;='様式３（療養者名簿）（⑤の場合）'!$BE110,1,0),0),0)</f>
        <v>0</v>
      </c>
      <c r="VP105" s="338">
        <f>IF(VP$19-'様式３（療養者名簿）（⑤の場合）'!$BD110+1&lt;=15,IF(VP$19&gt;='様式３（療養者名簿）（⑤の場合）'!$BD110,IF(VP$19&lt;='様式３（療養者名簿）（⑤の場合）'!$BE110,1,0),0),0)</f>
        <v>0</v>
      </c>
      <c r="VQ105" s="338">
        <f>IF(VQ$19-'様式３（療養者名簿）（⑤の場合）'!$BD110+1&lt;=15,IF(VQ$19&gt;='様式３（療養者名簿）（⑤の場合）'!$BD110,IF(VQ$19&lt;='様式３（療養者名簿）（⑤の場合）'!$BE110,1,0),0),0)</f>
        <v>0</v>
      </c>
      <c r="VR105" s="338">
        <f>IF(VR$19-'様式３（療養者名簿）（⑤の場合）'!$BD110+1&lt;=15,IF(VR$19&gt;='様式３（療養者名簿）（⑤の場合）'!$BD110,IF(VR$19&lt;='様式３（療養者名簿）（⑤の場合）'!$BE110,1,0),0),0)</f>
        <v>0</v>
      </c>
      <c r="VS105" s="338">
        <f>IF(VS$19-'様式３（療養者名簿）（⑤の場合）'!$BD110+1&lt;=15,IF(VS$19&gt;='様式３（療養者名簿）（⑤の場合）'!$BD110,IF(VS$19&lt;='様式３（療養者名簿）（⑤の場合）'!$BE110,1,0),0),0)</f>
        <v>0</v>
      </c>
      <c r="VT105" s="338">
        <f>IF(VT$19-'様式３（療養者名簿）（⑤の場合）'!$BD110+1&lt;=15,IF(VT$19&gt;='様式３（療養者名簿）（⑤の場合）'!$BD110,IF(VT$19&lt;='様式３（療養者名簿）（⑤の場合）'!$BE110,1,0),0),0)</f>
        <v>0</v>
      </c>
      <c r="VU105" s="338">
        <f>IF(VU$19-'様式３（療養者名簿）（⑤の場合）'!$BD110+1&lt;=15,IF(VU$19&gt;='様式３（療養者名簿）（⑤の場合）'!$BD110,IF(VU$19&lt;='様式３（療養者名簿）（⑤の場合）'!$BE110,1,0),0),0)</f>
        <v>0</v>
      </c>
      <c r="VV105" s="338">
        <f>IF(VV$19-'様式３（療養者名簿）（⑤の場合）'!$BD110+1&lt;=15,IF(VV$19&gt;='様式３（療養者名簿）（⑤の場合）'!$BD110,IF(VV$19&lt;='様式３（療養者名簿）（⑤の場合）'!$BE110,1,0),0),0)</f>
        <v>0</v>
      </c>
      <c r="VW105" s="338">
        <f>IF(VW$19-'様式３（療養者名簿）（⑤の場合）'!$BD110+1&lt;=15,IF(VW$19&gt;='様式３（療養者名簿）（⑤の場合）'!$BD110,IF(VW$19&lt;='様式３（療養者名簿）（⑤の場合）'!$BE110,1,0),0),0)</f>
        <v>0</v>
      </c>
      <c r="VX105" s="338">
        <f>IF(VX$19-'様式３（療養者名簿）（⑤の場合）'!$BD110+1&lt;=15,IF(VX$19&gt;='様式３（療養者名簿）（⑤の場合）'!$BD110,IF(VX$19&lt;='様式３（療養者名簿）（⑤の場合）'!$BE110,1,0),0),0)</f>
        <v>0</v>
      </c>
      <c r="VY105" s="338">
        <f>IF(VY$19-'様式３（療養者名簿）（⑤の場合）'!$BD110+1&lt;=15,IF(VY$19&gt;='様式３（療養者名簿）（⑤の場合）'!$BD110,IF(VY$19&lt;='様式３（療養者名簿）（⑤の場合）'!$BE110,1,0),0),0)</f>
        <v>0</v>
      </c>
      <c r="VZ105" s="338">
        <f>IF(VZ$19-'様式３（療養者名簿）（⑤の場合）'!$BD110+1&lt;=15,IF(VZ$19&gt;='様式３（療養者名簿）（⑤の場合）'!$BD110,IF(VZ$19&lt;='様式３（療養者名簿）（⑤の場合）'!$BE110,1,0),0),0)</f>
        <v>0</v>
      </c>
      <c r="WA105" s="338">
        <f>IF(WA$19-'様式３（療養者名簿）（⑤の場合）'!$BD110+1&lt;=15,IF(WA$19&gt;='様式３（療養者名簿）（⑤の場合）'!$BD110,IF(WA$19&lt;='様式３（療養者名簿）（⑤の場合）'!$BE110,1,0),0),0)</f>
        <v>0</v>
      </c>
      <c r="WB105" s="338">
        <f>IF(WB$19-'様式３（療養者名簿）（⑤の場合）'!$BD110+1&lt;=15,IF(WB$19&gt;='様式３（療養者名簿）（⑤の場合）'!$BD110,IF(WB$19&lt;='様式３（療養者名簿）（⑤の場合）'!$BE110,1,0),0),0)</f>
        <v>0</v>
      </c>
      <c r="WC105" s="338">
        <f>IF(WC$19-'様式３（療養者名簿）（⑤の場合）'!$BD110+1&lt;=15,IF(WC$19&gt;='様式３（療養者名簿）（⑤の場合）'!$BD110,IF(WC$19&lt;='様式３（療養者名簿）（⑤の場合）'!$BE110,1,0),0),0)</f>
        <v>0</v>
      </c>
      <c r="WD105" s="338">
        <f>IF(WD$19-'様式３（療養者名簿）（⑤の場合）'!$BD110+1&lt;=15,IF(WD$19&gt;='様式３（療養者名簿）（⑤の場合）'!$BD110,IF(WD$19&lt;='様式３（療養者名簿）（⑤の場合）'!$BE110,1,0),0),0)</f>
        <v>0</v>
      </c>
      <c r="WE105" s="338">
        <f>IF(WE$19-'様式３（療養者名簿）（⑤の場合）'!$BD110+1&lt;=15,IF(WE$19&gt;='様式３（療養者名簿）（⑤の場合）'!$BD110,IF(WE$19&lt;='様式３（療養者名簿）（⑤の場合）'!$BE110,1,0),0),0)</f>
        <v>0</v>
      </c>
      <c r="WF105" s="338">
        <f>IF(WF$19-'様式３（療養者名簿）（⑤の場合）'!$BD110+1&lt;=15,IF(WF$19&gt;='様式３（療養者名簿）（⑤の場合）'!$BD110,IF(WF$19&lt;='様式３（療養者名簿）（⑤の場合）'!$BE110,1,0),0),0)</f>
        <v>0</v>
      </c>
      <c r="WG105" s="338">
        <f>IF(WG$19-'様式３（療養者名簿）（⑤の場合）'!$BD110+1&lt;=15,IF(WG$19&gt;='様式３（療養者名簿）（⑤の場合）'!$BD110,IF(WG$19&lt;='様式３（療養者名簿）（⑤の場合）'!$BE110,1,0),0),0)</f>
        <v>0</v>
      </c>
      <c r="WH105" s="338">
        <f>IF(WH$19-'様式３（療養者名簿）（⑤の場合）'!$BD110+1&lt;=15,IF(WH$19&gt;='様式３（療養者名簿）（⑤の場合）'!$BD110,IF(WH$19&lt;='様式３（療養者名簿）（⑤の場合）'!$BE110,1,0),0),0)</f>
        <v>0</v>
      </c>
      <c r="WI105" s="338">
        <f>IF(WI$19-'様式３（療養者名簿）（⑤の場合）'!$BD110+1&lt;=15,IF(WI$19&gt;='様式３（療養者名簿）（⑤の場合）'!$BD110,IF(WI$19&lt;='様式３（療養者名簿）（⑤の場合）'!$BE110,1,0),0),0)</f>
        <v>0</v>
      </c>
      <c r="WJ105" s="338">
        <f>IF(WJ$19-'様式３（療養者名簿）（⑤の場合）'!$BD110+1&lt;=15,IF(WJ$19&gt;='様式３（療養者名簿）（⑤の場合）'!$BD110,IF(WJ$19&lt;='様式３（療養者名簿）（⑤の場合）'!$BE110,1,0),0),0)</f>
        <v>0</v>
      </c>
      <c r="WK105" s="338">
        <f>IF(WK$19-'様式３（療養者名簿）（⑤の場合）'!$BD110+1&lt;=15,IF(WK$19&gt;='様式３（療養者名簿）（⑤の場合）'!$BD110,IF(WK$19&lt;='様式３（療養者名簿）（⑤の場合）'!$BE110,1,0),0),0)</f>
        <v>0</v>
      </c>
      <c r="WL105" s="338">
        <f>IF(WL$19-'様式３（療養者名簿）（⑤の場合）'!$BD110+1&lt;=15,IF(WL$19&gt;='様式３（療養者名簿）（⑤の場合）'!$BD110,IF(WL$19&lt;='様式３（療養者名簿）（⑤の場合）'!$BE110,1,0),0),0)</f>
        <v>0</v>
      </c>
      <c r="WM105" s="338">
        <f>IF(WM$19-'様式３（療養者名簿）（⑤の場合）'!$BD110+1&lt;=15,IF(WM$19&gt;='様式３（療養者名簿）（⑤の場合）'!$BD110,IF(WM$19&lt;='様式３（療養者名簿）（⑤の場合）'!$BE110,1,0),0),0)</f>
        <v>0</v>
      </c>
      <c r="WN105" s="338">
        <f>IF(WN$19-'様式３（療養者名簿）（⑤の場合）'!$BD110+1&lt;=15,IF(WN$19&gt;='様式３（療養者名簿）（⑤の場合）'!$BD110,IF(WN$19&lt;='様式３（療養者名簿）（⑤の場合）'!$BE110,1,0),0),0)</f>
        <v>0</v>
      </c>
      <c r="WO105" s="338">
        <f>IF(WO$19-'様式３（療養者名簿）（⑤の場合）'!$BD110+1&lt;=15,IF(WO$19&gt;='様式３（療養者名簿）（⑤の場合）'!$BD110,IF(WO$19&lt;='様式３（療養者名簿）（⑤の場合）'!$BE110,1,0),0),0)</f>
        <v>0</v>
      </c>
      <c r="WP105" s="338">
        <f>IF(WP$19-'様式３（療養者名簿）（⑤の場合）'!$BD110+1&lt;=15,IF(WP$19&gt;='様式３（療養者名簿）（⑤の場合）'!$BD110,IF(WP$19&lt;='様式３（療養者名簿）（⑤の場合）'!$BE110,1,0),0),0)</f>
        <v>0</v>
      </c>
      <c r="WQ105" s="338">
        <f>IF(WQ$19-'様式３（療養者名簿）（⑤の場合）'!$BD110+1&lt;=15,IF(WQ$19&gt;='様式３（療養者名簿）（⑤の場合）'!$BD110,IF(WQ$19&lt;='様式３（療養者名簿）（⑤の場合）'!$BE110,1,0),0),0)</f>
        <v>0</v>
      </c>
      <c r="WR105" s="338">
        <f>IF(WR$19-'様式３（療養者名簿）（⑤の場合）'!$BD110+1&lt;=15,IF(WR$19&gt;='様式３（療養者名簿）（⑤の場合）'!$BD110,IF(WR$19&lt;='様式３（療養者名簿）（⑤の場合）'!$BE110,1,0),0),0)</f>
        <v>0</v>
      </c>
      <c r="WS105" s="338">
        <f>IF(WS$19-'様式３（療養者名簿）（⑤の場合）'!$BD110+1&lt;=15,IF(WS$19&gt;='様式３（療養者名簿）（⑤の場合）'!$BD110,IF(WS$19&lt;='様式３（療養者名簿）（⑤の場合）'!$BE110,1,0),0),0)</f>
        <v>0</v>
      </c>
      <c r="WT105" s="338">
        <f>IF(WT$19-'様式３（療養者名簿）（⑤の場合）'!$BD110+1&lt;=15,IF(WT$19&gt;='様式３（療養者名簿）（⑤の場合）'!$BD110,IF(WT$19&lt;='様式３（療養者名簿）（⑤の場合）'!$BE110,1,0),0),0)</f>
        <v>0</v>
      </c>
      <c r="WU105" s="338">
        <f>IF(WU$19-'様式３（療養者名簿）（⑤の場合）'!$BD110+1&lt;=15,IF(WU$19&gt;='様式３（療養者名簿）（⑤の場合）'!$BD110,IF(WU$19&lt;='様式３（療養者名簿）（⑤の場合）'!$BE110,1,0),0),0)</f>
        <v>0</v>
      </c>
      <c r="WV105" s="338">
        <f>IF(WV$19-'様式３（療養者名簿）（⑤の場合）'!$BD110+1&lt;=15,IF(WV$19&gt;='様式３（療養者名簿）（⑤の場合）'!$BD110,IF(WV$19&lt;='様式３（療養者名簿）（⑤の場合）'!$BE110,1,0),0),0)</f>
        <v>0</v>
      </c>
      <c r="WW105" s="338">
        <f>IF(WW$19-'様式３（療養者名簿）（⑤の場合）'!$BD110+1&lt;=15,IF(WW$19&gt;='様式３（療養者名簿）（⑤の場合）'!$BD110,IF(WW$19&lt;='様式３（療養者名簿）（⑤の場合）'!$BE110,1,0),0),0)</f>
        <v>0</v>
      </c>
      <c r="WX105" s="338">
        <f>IF(WX$19-'様式３（療養者名簿）（⑤の場合）'!$BD110+1&lt;=15,IF(WX$19&gt;='様式３（療養者名簿）（⑤の場合）'!$BD110,IF(WX$19&lt;='様式３（療養者名簿）（⑤の場合）'!$BE110,1,0),0),0)</f>
        <v>0</v>
      </c>
      <c r="WY105" s="338">
        <f>IF(WY$19-'様式３（療養者名簿）（⑤の場合）'!$BD110+1&lt;=15,IF(WY$19&gt;='様式３（療養者名簿）（⑤の場合）'!$BD110,IF(WY$19&lt;='様式３（療養者名簿）（⑤の場合）'!$BE110,1,0),0),0)</f>
        <v>0</v>
      </c>
      <c r="WZ105" s="338">
        <f>IF(WZ$19-'様式３（療養者名簿）（⑤の場合）'!$BD110+1&lt;=15,IF(WZ$19&gt;='様式３（療養者名簿）（⑤の場合）'!$BD110,IF(WZ$19&lt;='様式３（療養者名簿）（⑤の場合）'!$BE110,1,0),0),0)</f>
        <v>0</v>
      </c>
      <c r="XA105" s="338">
        <f>IF(XA$19-'様式３（療養者名簿）（⑤の場合）'!$BD110+1&lt;=15,IF(XA$19&gt;='様式３（療養者名簿）（⑤の場合）'!$BD110,IF(XA$19&lt;='様式３（療養者名簿）（⑤の場合）'!$BE110,1,0),0),0)</f>
        <v>0</v>
      </c>
      <c r="XB105" s="338">
        <f>IF(XB$19-'様式３（療養者名簿）（⑤の場合）'!$BD110+1&lt;=15,IF(XB$19&gt;='様式３（療養者名簿）（⑤の場合）'!$BD110,IF(XB$19&lt;='様式３（療養者名簿）（⑤の場合）'!$BE110,1,0),0),0)</f>
        <v>0</v>
      </c>
      <c r="XC105" s="338">
        <f>IF(XC$19-'様式３（療養者名簿）（⑤の場合）'!$BD110+1&lt;=15,IF(XC$19&gt;='様式３（療養者名簿）（⑤の場合）'!$BD110,IF(XC$19&lt;='様式３（療養者名簿）（⑤の場合）'!$BE110,1,0),0),0)</f>
        <v>0</v>
      </c>
      <c r="XD105" s="338">
        <f>IF(XD$19-'様式３（療養者名簿）（⑤の場合）'!$BD110+1&lt;=15,IF(XD$19&gt;='様式３（療養者名簿）（⑤の場合）'!$BD110,IF(XD$19&lt;='様式３（療養者名簿）（⑤の場合）'!$BE110,1,0),0),0)</f>
        <v>0</v>
      </c>
      <c r="XE105" s="338">
        <f>IF(XE$19-'様式３（療養者名簿）（⑤の場合）'!$BD110+1&lt;=15,IF(XE$19&gt;='様式３（療養者名簿）（⑤の場合）'!$BD110,IF(XE$19&lt;='様式３（療養者名簿）（⑤の場合）'!$BE110,1,0),0),0)</f>
        <v>0</v>
      </c>
      <c r="XF105" s="338">
        <f>IF(XF$19-'様式３（療養者名簿）（⑤の場合）'!$BD110+1&lt;=15,IF(XF$19&gt;='様式３（療養者名簿）（⑤の場合）'!$BD110,IF(XF$19&lt;='様式３（療養者名簿）（⑤の場合）'!$BE110,1,0),0),0)</f>
        <v>0</v>
      </c>
      <c r="XG105" s="338">
        <f>IF(XG$19-'様式３（療養者名簿）（⑤の場合）'!$BD110+1&lt;=15,IF(XG$19&gt;='様式３（療養者名簿）（⑤の場合）'!$BD110,IF(XG$19&lt;='様式３（療養者名簿）（⑤の場合）'!$BE110,1,0),0),0)</f>
        <v>0</v>
      </c>
      <c r="XH105" s="338">
        <f>IF(XH$19-'様式３（療養者名簿）（⑤の場合）'!$BD110+1&lt;=15,IF(XH$19&gt;='様式３（療養者名簿）（⑤の場合）'!$BD110,IF(XH$19&lt;='様式３（療養者名簿）（⑤の場合）'!$BE110,1,0),0),0)</f>
        <v>0</v>
      </c>
      <c r="XI105" s="338">
        <f>IF(XI$19-'様式３（療養者名簿）（⑤の場合）'!$BD110+1&lt;=15,IF(XI$19&gt;='様式３（療養者名簿）（⑤の場合）'!$BD110,IF(XI$19&lt;='様式３（療養者名簿）（⑤の場合）'!$BE110,1,0),0),0)</f>
        <v>0</v>
      </c>
      <c r="XJ105" s="338">
        <f>IF(XJ$19-'様式３（療養者名簿）（⑤の場合）'!$BD110+1&lt;=15,IF(XJ$19&gt;='様式３（療養者名簿）（⑤の場合）'!$BD110,IF(XJ$19&lt;='様式３（療養者名簿）（⑤の場合）'!$BE110,1,0),0),0)</f>
        <v>0</v>
      </c>
      <c r="XK105" s="338">
        <f>IF(XK$19-'様式３（療養者名簿）（⑤の場合）'!$BD110+1&lt;=15,IF(XK$19&gt;='様式３（療養者名簿）（⑤の場合）'!$BD110,IF(XK$19&lt;='様式３（療養者名簿）（⑤の場合）'!$BE110,1,0),0),0)</f>
        <v>0</v>
      </c>
      <c r="XL105" s="338">
        <f>IF(XL$19-'様式３（療養者名簿）（⑤の場合）'!$BD110+1&lt;=15,IF(XL$19&gt;='様式３（療養者名簿）（⑤の場合）'!$BD110,IF(XL$19&lt;='様式３（療養者名簿）（⑤の場合）'!$BE110,1,0),0),0)</f>
        <v>0</v>
      </c>
      <c r="XM105" s="338">
        <f>IF(XM$19-'様式３（療養者名簿）（⑤の場合）'!$BD110+1&lt;=15,IF(XM$19&gt;='様式３（療養者名簿）（⑤の場合）'!$BD110,IF(XM$19&lt;='様式３（療養者名簿）（⑤の場合）'!$BE110,1,0),0),0)</f>
        <v>0</v>
      </c>
      <c r="XN105" s="338">
        <f>IF(XN$19-'様式３（療養者名簿）（⑤の場合）'!$BD110+1&lt;=15,IF(XN$19&gt;='様式３（療養者名簿）（⑤の場合）'!$BD110,IF(XN$19&lt;='様式３（療養者名簿）（⑤の場合）'!$BE110,1,0),0),0)</f>
        <v>0</v>
      </c>
      <c r="XO105" s="338">
        <f>IF(XO$19-'様式３（療養者名簿）（⑤の場合）'!$BD110+1&lt;=15,IF(XO$19&gt;='様式３（療養者名簿）（⑤の場合）'!$BD110,IF(XO$19&lt;='様式３（療養者名簿）（⑤の場合）'!$BE110,1,0),0),0)</f>
        <v>0</v>
      </c>
      <c r="XP105" s="338">
        <f>IF(XP$19-'様式３（療養者名簿）（⑤の場合）'!$BD110+1&lt;=15,IF(XP$19&gt;='様式３（療養者名簿）（⑤の場合）'!$BD110,IF(XP$19&lt;='様式３（療養者名簿）（⑤の場合）'!$BE110,1,0),0),0)</f>
        <v>0</v>
      </c>
      <c r="XQ105" s="338">
        <f>IF(XQ$19-'様式３（療養者名簿）（⑤の場合）'!$BD110+1&lt;=15,IF(XQ$19&gt;='様式３（療養者名簿）（⑤の場合）'!$BD110,IF(XQ$19&lt;='様式３（療養者名簿）（⑤の場合）'!$BE110,1,0),0),0)</f>
        <v>0</v>
      </c>
      <c r="XR105" s="338">
        <f>IF(XR$19-'様式３（療養者名簿）（⑤の場合）'!$BD110+1&lt;=15,IF(XR$19&gt;='様式３（療養者名簿）（⑤の場合）'!$BD110,IF(XR$19&lt;='様式３（療養者名簿）（⑤の場合）'!$BE110,1,0),0),0)</f>
        <v>0</v>
      </c>
      <c r="XS105" s="338">
        <f>IF(XS$19-'様式３（療養者名簿）（⑤の場合）'!$BD110+1&lt;=15,IF(XS$19&gt;='様式３（療養者名簿）（⑤の場合）'!$BD110,IF(XS$19&lt;='様式３（療養者名簿）（⑤の場合）'!$BE110,1,0),0),0)</f>
        <v>0</v>
      </c>
      <c r="XT105" s="338">
        <f>IF(XT$19-'様式３（療養者名簿）（⑤の場合）'!$BD110+1&lt;=15,IF(XT$19&gt;='様式３（療養者名簿）（⑤の場合）'!$BD110,IF(XT$19&lt;='様式３（療養者名簿）（⑤の場合）'!$BE110,1,0),0),0)</f>
        <v>0</v>
      </c>
      <c r="XU105" s="338">
        <f>IF(XU$19-'様式３（療養者名簿）（⑤の場合）'!$BD110+1&lt;=15,IF(XU$19&gt;='様式３（療養者名簿）（⑤の場合）'!$BD110,IF(XU$19&lt;='様式３（療養者名簿）（⑤の場合）'!$BE110,1,0),0),0)</f>
        <v>0</v>
      </c>
      <c r="XV105" s="338">
        <f>IF(XV$19-'様式３（療養者名簿）（⑤の場合）'!$BD110+1&lt;=15,IF(XV$19&gt;='様式３（療養者名簿）（⑤の場合）'!$BD110,IF(XV$19&lt;='様式３（療養者名簿）（⑤の場合）'!$BE110,1,0),0),0)</f>
        <v>0</v>
      </c>
      <c r="XW105" s="338">
        <f>IF(XW$19-'様式３（療養者名簿）（⑤の場合）'!$BD110+1&lt;=15,IF(XW$19&gt;='様式３（療養者名簿）（⑤の場合）'!$BD110,IF(XW$19&lt;='様式３（療養者名簿）（⑤の場合）'!$BE110,1,0),0),0)</f>
        <v>0</v>
      </c>
      <c r="XX105" s="338">
        <f>IF(XX$19-'様式３（療養者名簿）（⑤の場合）'!$BD110+1&lt;=15,IF(XX$19&gt;='様式３（療養者名簿）（⑤の場合）'!$BD110,IF(XX$19&lt;='様式３（療養者名簿）（⑤の場合）'!$BE110,1,0),0),0)</f>
        <v>0</v>
      </c>
      <c r="XY105" s="338">
        <f>IF(XY$19-'様式３（療養者名簿）（⑤の場合）'!$BD110+1&lt;=15,IF(XY$19&gt;='様式３（療養者名簿）（⑤の場合）'!$BD110,IF(XY$19&lt;='様式３（療養者名簿）（⑤の場合）'!$BE110,1,0),0),0)</f>
        <v>0</v>
      </c>
      <c r="XZ105" s="338">
        <f>IF(XZ$19-'様式３（療養者名簿）（⑤の場合）'!$BD110+1&lt;=15,IF(XZ$19&gt;='様式３（療養者名簿）（⑤の場合）'!$BD110,IF(XZ$19&lt;='様式３（療養者名簿）（⑤の場合）'!$BE110,1,0),0),0)</f>
        <v>0</v>
      </c>
      <c r="YA105" s="338">
        <f>IF(YA$19-'様式３（療養者名簿）（⑤の場合）'!$BD110+1&lt;=15,IF(YA$19&gt;='様式３（療養者名簿）（⑤の場合）'!$BD110,IF(YA$19&lt;='様式３（療養者名簿）（⑤の場合）'!$BE110,1,0),0),0)</f>
        <v>0</v>
      </c>
      <c r="YB105" s="338">
        <f>IF(YB$19-'様式３（療養者名簿）（⑤の場合）'!$BD110+1&lt;=15,IF(YB$19&gt;='様式３（療養者名簿）（⑤の場合）'!$BD110,IF(YB$19&lt;='様式３（療養者名簿）（⑤の場合）'!$BE110,1,0),0),0)</f>
        <v>0</v>
      </c>
      <c r="YC105" s="338">
        <f>IF(YC$19-'様式３（療養者名簿）（⑤の場合）'!$BD110+1&lt;=15,IF(YC$19&gt;='様式３（療養者名簿）（⑤の場合）'!$BD110,IF(YC$19&lt;='様式３（療養者名簿）（⑤の場合）'!$BE110,1,0),0),0)</f>
        <v>0</v>
      </c>
      <c r="YD105" s="338">
        <f>IF(YD$19-'様式３（療養者名簿）（⑤の場合）'!$BD110+1&lt;=15,IF(YD$19&gt;='様式３（療養者名簿）（⑤の場合）'!$BD110,IF(YD$19&lt;='様式３（療養者名簿）（⑤の場合）'!$BE110,1,0),0),0)</f>
        <v>0</v>
      </c>
      <c r="YE105" s="338">
        <f>IF(YE$19-'様式３（療養者名簿）（⑤の場合）'!$BD110+1&lt;=15,IF(YE$19&gt;='様式３（療養者名簿）（⑤の場合）'!$BD110,IF(YE$19&lt;='様式３（療養者名簿）（⑤の場合）'!$BE110,1,0),0),0)</f>
        <v>0</v>
      </c>
      <c r="YF105" s="338">
        <f>IF(YF$19-'様式３（療養者名簿）（⑤の場合）'!$BD110+1&lt;=15,IF(YF$19&gt;='様式３（療養者名簿）（⑤の場合）'!$BD110,IF(YF$19&lt;='様式３（療養者名簿）（⑤の場合）'!$BE110,1,0),0),0)</f>
        <v>0</v>
      </c>
      <c r="YG105" s="338">
        <f>IF(YG$19-'様式３（療養者名簿）（⑤の場合）'!$BD110+1&lt;=15,IF(YG$19&gt;='様式３（療養者名簿）（⑤の場合）'!$BD110,IF(YG$19&lt;='様式３（療養者名簿）（⑤の場合）'!$BE110,1,0),0),0)</f>
        <v>0</v>
      </c>
      <c r="YH105" s="338">
        <f>IF(YH$19-'様式３（療養者名簿）（⑤の場合）'!$BD110+1&lt;=15,IF(YH$19&gt;='様式３（療養者名簿）（⑤の場合）'!$BD110,IF(YH$19&lt;='様式３（療養者名簿）（⑤の場合）'!$BE110,1,0),0),0)</f>
        <v>0</v>
      </c>
      <c r="YI105" s="338">
        <f>IF(YI$19-'様式３（療養者名簿）（⑤の場合）'!$BD110+1&lt;=15,IF(YI$19&gt;='様式３（療養者名簿）（⑤の場合）'!$BD110,IF(YI$19&lt;='様式３（療養者名簿）（⑤の場合）'!$BE110,1,0),0),0)</f>
        <v>0</v>
      </c>
      <c r="YJ105" s="338">
        <f>IF(YJ$19-'様式３（療養者名簿）（⑤の場合）'!$BD110+1&lt;=15,IF(YJ$19&gt;='様式３（療養者名簿）（⑤の場合）'!$BD110,IF(YJ$19&lt;='様式３（療養者名簿）（⑤の場合）'!$BE110,1,0),0),0)</f>
        <v>0</v>
      </c>
      <c r="YK105" s="338">
        <f>IF(YK$19-'様式３（療養者名簿）（⑤の場合）'!$BD110+1&lt;=15,IF(YK$19&gt;='様式３（療養者名簿）（⑤の場合）'!$BD110,IF(YK$19&lt;='様式３（療養者名簿）（⑤の場合）'!$BE110,1,0),0),0)</f>
        <v>0</v>
      </c>
      <c r="YL105" s="338">
        <f>IF(YL$19-'様式３（療養者名簿）（⑤の場合）'!$BD110+1&lt;=15,IF(YL$19&gt;='様式３（療養者名簿）（⑤の場合）'!$BD110,IF(YL$19&lt;='様式３（療養者名簿）（⑤の場合）'!$BE110,1,0),0),0)</f>
        <v>0</v>
      </c>
      <c r="YM105" s="338">
        <f>IF(YM$19-'様式３（療養者名簿）（⑤の場合）'!$BD110+1&lt;=15,IF(YM$19&gt;='様式３（療養者名簿）（⑤の場合）'!$BD110,IF(YM$19&lt;='様式３（療養者名簿）（⑤の場合）'!$BE110,1,0),0),0)</f>
        <v>0</v>
      </c>
      <c r="YN105" s="338">
        <f>IF(YN$19-'様式３（療養者名簿）（⑤の場合）'!$BD110+1&lt;=15,IF(YN$19&gt;='様式３（療養者名簿）（⑤の場合）'!$BD110,IF(YN$19&lt;='様式３（療養者名簿）（⑤の場合）'!$BE110,1,0),0),0)</f>
        <v>0</v>
      </c>
      <c r="YO105" s="338">
        <f>IF(YO$19-'様式３（療養者名簿）（⑤の場合）'!$BD110+1&lt;=15,IF(YO$19&gt;='様式３（療養者名簿）（⑤の場合）'!$BD110,IF(YO$19&lt;='様式３（療養者名簿）（⑤の場合）'!$BE110,1,0),0),0)</f>
        <v>0</v>
      </c>
      <c r="YP105" s="338">
        <f>IF(YP$19-'様式３（療養者名簿）（⑤の場合）'!$BD110+1&lt;=15,IF(YP$19&gt;='様式３（療養者名簿）（⑤の場合）'!$BD110,IF(YP$19&lt;='様式３（療養者名簿）（⑤の場合）'!$BE110,1,0),0),0)</f>
        <v>0</v>
      </c>
      <c r="YQ105" s="338">
        <f>IF(YQ$19-'様式３（療養者名簿）（⑤の場合）'!$BD110+1&lt;=15,IF(YQ$19&gt;='様式３（療養者名簿）（⑤の場合）'!$BD110,IF(YQ$19&lt;='様式３（療養者名簿）（⑤の場合）'!$BE110,1,0),0),0)</f>
        <v>0</v>
      </c>
      <c r="YR105" s="338">
        <f>IF(YR$19-'様式３（療養者名簿）（⑤の場合）'!$BD110+1&lt;=15,IF(YR$19&gt;='様式３（療養者名簿）（⑤の場合）'!$BD110,IF(YR$19&lt;='様式３（療養者名簿）（⑤の場合）'!$BE110,1,0),0),0)</f>
        <v>0</v>
      </c>
      <c r="YS105" s="338">
        <f>IF(YS$19-'様式３（療養者名簿）（⑤の場合）'!$BD110+1&lt;=15,IF(YS$19&gt;='様式３（療養者名簿）（⑤の場合）'!$BD110,IF(YS$19&lt;='様式３（療養者名簿）（⑤の場合）'!$BE110,1,0),0),0)</f>
        <v>0</v>
      </c>
      <c r="YT105" s="338">
        <f>IF(YT$19-'様式３（療養者名簿）（⑤の場合）'!$BD110+1&lt;=15,IF(YT$19&gt;='様式３（療養者名簿）（⑤の場合）'!$BD110,IF(YT$19&lt;='様式３（療養者名簿）（⑤の場合）'!$BE110,1,0),0),0)</f>
        <v>0</v>
      </c>
      <c r="YU105" s="338">
        <f>IF(YU$19-'様式３（療養者名簿）（⑤の場合）'!$BD110+1&lt;=15,IF(YU$19&gt;='様式３（療養者名簿）（⑤の場合）'!$BD110,IF(YU$19&lt;='様式３（療養者名簿）（⑤の場合）'!$BE110,1,0),0),0)</f>
        <v>0</v>
      </c>
      <c r="YV105" s="338">
        <f>IF(YV$19-'様式３（療養者名簿）（⑤の場合）'!$BD110+1&lt;=15,IF(YV$19&gt;='様式３（療養者名簿）（⑤の場合）'!$BD110,IF(YV$19&lt;='様式３（療養者名簿）（⑤の場合）'!$BE110,1,0),0),0)</f>
        <v>0</v>
      </c>
      <c r="YW105" s="338">
        <f>IF(YW$19-'様式３（療養者名簿）（⑤の場合）'!$BD110+1&lt;=15,IF(YW$19&gt;='様式３（療養者名簿）（⑤の場合）'!$BD110,IF(YW$19&lt;='様式３（療養者名簿）（⑤の場合）'!$BE110,1,0),0),0)</f>
        <v>0</v>
      </c>
      <c r="YX105" s="338">
        <f>IF(YX$19-'様式３（療養者名簿）（⑤の場合）'!$BD110+1&lt;=15,IF(YX$19&gt;='様式３（療養者名簿）（⑤の場合）'!$BD110,IF(YX$19&lt;='様式３（療養者名簿）（⑤の場合）'!$BE110,1,0),0),0)</f>
        <v>0</v>
      </c>
      <c r="YY105" s="338">
        <f>IF(YY$19-'様式３（療養者名簿）（⑤の場合）'!$BD110+1&lt;=15,IF(YY$19&gt;='様式３（療養者名簿）（⑤の場合）'!$BD110,IF(YY$19&lt;='様式３（療養者名簿）（⑤の場合）'!$BE110,1,0),0),0)</f>
        <v>0</v>
      </c>
      <c r="YZ105" s="338">
        <f>IF(YZ$19-'様式３（療養者名簿）（⑤の場合）'!$BD110+1&lt;=15,IF(YZ$19&gt;='様式３（療養者名簿）（⑤の場合）'!$BD110,IF(YZ$19&lt;='様式３（療養者名簿）（⑤の場合）'!$BE110,1,0),0),0)</f>
        <v>0</v>
      </c>
      <c r="ZA105" s="338">
        <f>IF(ZA$19-'様式３（療養者名簿）（⑤の場合）'!$BD110+1&lt;=15,IF(ZA$19&gt;='様式３（療養者名簿）（⑤の場合）'!$BD110,IF(ZA$19&lt;='様式３（療養者名簿）（⑤の場合）'!$BE110,1,0),0),0)</f>
        <v>0</v>
      </c>
      <c r="ZB105" s="338">
        <f>IF(ZB$19-'様式３（療養者名簿）（⑤の場合）'!$BD110+1&lt;=15,IF(ZB$19&gt;='様式３（療養者名簿）（⑤の場合）'!$BD110,IF(ZB$19&lt;='様式３（療養者名簿）（⑤の場合）'!$BE110,1,0),0),0)</f>
        <v>0</v>
      </c>
      <c r="ZC105" s="338">
        <f>IF(ZC$19-'様式３（療養者名簿）（⑤の場合）'!$BD110+1&lt;=15,IF(ZC$19&gt;='様式３（療養者名簿）（⑤の場合）'!$BD110,IF(ZC$19&lt;='様式３（療養者名簿）（⑤の場合）'!$BE110,1,0),0),0)</f>
        <v>0</v>
      </c>
      <c r="ZD105" s="338">
        <f>IF(ZD$19-'様式３（療養者名簿）（⑤の場合）'!$BD110+1&lt;=15,IF(ZD$19&gt;='様式３（療養者名簿）（⑤の場合）'!$BD110,IF(ZD$19&lt;='様式３（療養者名簿）（⑤の場合）'!$BE110,1,0),0),0)</f>
        <v>0</v>
      </c>
      <c r="ZE105" s="338">
        <f>IF(ZE$19-'様式３（療養者名簿）（⑤の場合）'!$BD110+1&lt;=15,IF(ZE$19&gt;='様式３（療養者名簿）（⑤の場合）'!$BD110,IF(ZE$19&lt;='様式３（療養者名簿）（⑤の場合）'!$BE110,1,0),0),0)</f>
        <v>0</v>
      </c>
      <c r="ZF105" s="338">
        <f>IF(ZF$19-'様式３（療養者名簿）（⑤の場合）'!$BD110+1&lt;=15,IF(ZF$19&gt;='様式３（療養者名簿）（⑤の場合）'!$BD110,IF(ZF$19&lt;='様式３（療養者名簿）（⑤の場合）'!$BE110,1,0),0),0)</f>
        <v>0</v>
      </c>
      <c r="ZG105" s="338">
        <f>IF(ZG$19-'様式３（療養者名簿）（⑤の場合）'!$BD110+1&lt;=15,IF(ZG$19&gt;='様式３（療養者名簿）（⑤の場合）'!$BD110,IF(ZG$19&lt;='様式３（療養者名簿）（⑤の場合）'!$BE110,1,0),0),0)</f>
        <v>0</v>
      </c>
      <c r="ZH105" s="338">
        <f>IF(ZH$19-'様式３（療養者名簿）（⑤の場合）'!$BD110+1&lt;=15,IF(ZH$19&gt;='様式３（療養者名簿）（⑤の場合）'!$BD110,IF(ZH$19&lt;='様式３（療養者名簿）（⑤の場合）'!$BE110,1,0),0),0)</f>
        <v>0</v>
      </c>
      <c r="ZI105" s="338">
        <f>IF(ZI$19-'様式３（療養者名簿）（⑤の場合）'!$BD110+1&lt;=15,IF(ZI$19&gt;='様式３（療養者名簿）（⑤の場合）'!$BD110,IF(ZI$19&lt;='様式３（療養者名簿）（⑤の場合）'!$BE110,1,0),0),0)</f>
        <v>0</v>
      </c>
      <c r="ZJ105" s="338">
        <f>IF(ZJ$19-'様式３（療養者名簿）（⑤の場合）'!$BD110+1&lt;=15,IF(ZJ$19&gt;='様式３（療養者名簿）（⑤の場合）'!$BD110,IF(ZJ$19&lt;='様式３（療養者名簿）（⑤の場合）'!$BE110,1,0),0),0)</f>
        <v>0</v>
      </c>
      <c r="ZK105" s="338">
        <f>IF(ZK$19-'様式３（療養者名簿）（⑤の場合）'!$BD110+1&lt;=15,IF(ZK$19&gt;='様式３（療養者名簿）（⑤の場合）'!$BD110,IF(ZK$19&lt;='様式３（療養者名簿）（⑤の場合）'!$BE110,1,0),0),0)</f>
        <v>0</v>
      </c>
      <c r="ZL105" s="338">
        <f>IF(ZL$19-'様式３（療養者名簿）（⑤の場合）'!$BD110+1&lt;=15,IF(ZL$19&gt;='様式３（療養者名簿）（⑤の場合）'!$BD110,IF(ZL$19&lt;='様式３（療養者名簿）（⑤の場合）'!$BE110,1,0),0),0)</f>
        <v>0</v>
      </c>
      <c r="ZM105" s="338">
        <f>IF(ZM$19-'様式３（療養者名簿）（⑤の場合）'!$BD110+1&lt;=15,IF(ZM$19&gt;='様式３（療養者名簿）（⑤の場合）'!$BD110,IF(ZM$19&lt;='様式３（療養者名簿）（⑤の場合）'!$BE110,1,0),0),0)</f>
        <v>0</v>
      </c>
      <c r="ZN105" s="338">
        <f>IF(ZN$19-'様式３（療養者名簿）（⑤の場合）'!$BD110+1&lt;=15,IF(ZN$19&gt;='様式３（療養者名簿）（⑤の場合）'!$BD110,IF(ZN$19&lt;='様式３（療養者名簿）（⑤の場合）'!$BE110,1,0),0),0)</f>
        <v>0</v>
      </c>
      <c r="ZO105" s="338">
        <f>IF(ZO$19-'様式３（療養者名簿）（⑤の場合）'!$BD110+1&lt;=15,IF(ZO$19&gt;='様式３（療養者名簿）（⑤の場合）'!$BD110,IF(ZO$19&lt;='様式３（療養者名簿）（⑤の場合）'!$BE110,1,0),0),0)</f>
        <v>0</v>
      </c>
      <c r="ZP105" s="338">
        <f>IF(ZP$19-'様式３（療養者名簿）（⑤の場合）'!$BD110+1&lt;=15,IF(ZP$19&gt;='様式３（療養者名簿）（⑤の場合）'!$BD110,IF(ZP$19&lt;='様式３（療養者名簿）（⑤の場合）'!$BE110,1,0),0),0)</f>
        <v>0</v>
      </c>
      <c r="ZQ105" s="338">
        <f>IF(ZQ$19-'様式３（療養者名簿）（⑤の場合）'!$BD110+1&lt;=15,IF(ZQ$19&gt;='様式３（療養者名簿）（⑤の場合）'!$BD110,IF(ZQ$19&lt;='様式３（療養者名簿）（⑤の場合）'!$BE110,1,0),0),0)</f>
        <v>0</v>
      </c>
      <c r="ZR105" s="338">
        <f>IF(ZR$19-'様式３（療養者名簿）（⑤の場合）'!$BD110+1&lt;=15,IF(ZR$19&gt;='様式３（療養者名簿）（⑤の場合）'!$BD110,IF(ZR$19&lt;='様式３（療養者名簿）（⑤の場合）'!$BE110,1,0),0),0)</f>
        <v>0</v>
      </c>
      <c r="ZS105" s="338">
        <f>IF(ZS$19-'様式３（療養者名簿）（⑤の場合）'!$BD110+1&lt;=15,IF(ZS$19&gt;='様式３（療養者名簿）（⑤の場合）'!$BD110,IF(ZS$19&lt;='様式３（療養者名簿）（⑤の場合）'!$BE110,1,0),0),0)</f>
        <v>0</v>
      </c>
      <c r="ZT105" s="338">
        <f>IF(ZT$19-'様式３（療養者名簿）（⑤の場合）'!$BD110+1&lt;=15,IF(ZT$19&gt;='様式３（療養者名簿）（⑤の場合）'!$BD110,IF(ZT$19&lt;='様式３（療養者名簿）（⑤の場合）'!$BE110,1,0),0),0)</f>
        <v>0</v>
      </c>
      <c r="ZU105" s="338">
        <f>IF(ZU$19-'様式３（療養者名簿）（⑤の場合）'!$BD110+1&lt;=15,IF(ZU$19&gt;='様式３（療養者名簿）（⑤の場合）'!$BD110,IF(ZU$19&lt;='様式３（療養者名簿）（⑤の場合）'!$BE110,1,0),0),0)</f>
        <v>0</v>
      </c>
      <c r="ZV105" s="338">
        <f>IF(ZV$19-'様式３（療養者名簿）（⑤の場合）'!$BD110+1&lt;=15,IF(ZV$19&gt;='様式３（療養者名簿）（⑤の場合）'!$BD110,IF(ZV$19&lt;='様式３（療養者名簿）（⑤の場合）'!$BE110,1,0),0),0)</f>
        <v>0</v>
      </c>
      <c r="ZW105" s="338">
        <f>IF(ZW$19-'様式３（療養者名簿）（⑤の場合）'!$BD110+1&lt;=15,IF(ZW$19&gt;='様式３（療養者名簿）（⑤の場合）'!$BD110,IF(ZW$19&lt;='様式３（療養者名簿）（⑤の場合）'!$BE110,1,0),0),0)</f>
        <v>0</v>
      </c>
      <c r="ZX105" s="338">
        <f>IF(ZX$19-'様式３（療養者名簿）（⑤の場合）'!$BD110+1&lt;=15,IF(ZX$19&gt;='様式３（療養者名簿）（⑤の場合）'!$BD110,IF(ZX$19&lt;='様式３（療養者名簿）（⑤の場合）'!$BE110,1,0),0),0)</f>
        <v>0</v>
      </c>
      <c r="ZY105" s="338">
        <f>IF(ZY$19-'様式３（療養者名簿）（⑤の場合）'!$BD110+1&lt;=15,IF(ZY$19&gt;='様式３（療養者名簿）（⑤の場合）'!$BD110,IF(ZY$19&lt;='様式３（療養者名簿）（⑤の場合）'!$BE110,1,0),0),0)</f>
        <v>0</v>
      </c>
      <c r="ZZ105" s="338">
        <f>IF(ZZ$19-'様式３（療養者名簿）（⑤の場合）'!$BD110+1&lt;=15,IF(ZZ$19&gt;='様式３（療養者名簿）（⑤の場合）'!$BD110,IF(ZZ$19&lt;='様式３（療養者名簿）（⑤の場合）'!$BE110,1,0),0),0)</f>
        <v>0</v>
      </c>
      <c r="AAA105" s="338">
        <f>IF(AAA$19-'様式３（療養者名簿）（⑤の場合）'!$BD110+1&lt;=15,IF(AAA$19&gt;='様式３（療養者名簿）（⑤の場合）'!$BD110,IF(AAA$19&lt;='様式３（療養者名簿）（⑤の場合）'!$BE110,1,0),0),0)</f>
        <v>0</v>
      </c>
      <c r="AAB105" s="338">
        <f>IF(AAB$19-'様式３（療養者名簿）（⑤の場合）'!$BD110+1&lt;=15,IF(AAB$19&gt;='様式３（療養者名簿）（⑤の場合）'!$BD110,IF(AAB$19&lt;='様式３（療養者名簿）（⑤の場合）'!$BE110,1,0),0),0)</f>
        <v>0</v>
      </c>
      <c r="AAC105" s="338">
        <f>IF(AAC$19-'様式３（療養者名簿）（⑤の場合）'!$BD110+1&lt;=15,IF(AAC$19&gt;='様式３（療養者名簿）（⑤の場合）'!$BD110,IF(AAC$19&lt;='様式３（療養者名簿）（⑤の場合）'!$BE110,1,0),0),0)</f>
        <v>0</v>
      </c>
      <c r="AAD105" s="338">
        <f>IF(AAD$19-'様式３（療養者名簿）（⑤の場合）'!$BD110+1&lt;=15,IF(AAD$19&gt;='様式３（療養者名簿）（⑤の場合）'!$BD110,IF(AAD$19&lt;='様式３（療養者名簿）（⑤の場合）'!$BE110,1,0),0),0)</f>
        <v>0</v>
      </c>
      <c r="AAE105" s="338">
        <f>IF(AAE$19-'様式３（療養者名簿）（⑤の場合）'!$BD110+1&lt;=15,IF(AAE$19&gt;='様式３（療養者名簿）（⑤の場合）'!$BD110,IF(AAE$19&lt;='様式３（療養者名簿）（⑤の場合）'!$BE110,1,0),0),0)</f>
        <v>0</v>
      </c>
      <c r="AAF105" s="338">
        <f>IF(AAF$19-'様式３（療養者名簿）（⑤の場合）'!$BD110+1&lt;=15,IF(AAF$19&gt;='様式３（療養者名簿）（⑤の場合）'!$BD110,IF(AAF$19&lt;='様式３（療養者名簿）（⑤の場合）'!$BE110,1,0),0),0)</f>
        <v>0</v>
      </c>
      <c r="AAG105" s="338">
        <f>IF(AAG$19-'様式３（療養者名簿）（⑤の場合）'!$BD110+1&lt;=15,IF(AAG$19&gt;='様式３（療養者名簿）（⑤の場合）'!$BD110,IF(AAG$19&lt;='様式３（療養者名簿）（⑤の場合）'!$BE110,1,0),0),0)</f>
        <v>0</v>
      </c>
      <c r="AAH105" s="338">
        <f>IF(AAH$19-'様式３（療養者名簿）（⑤の場合）'!$BD110+1&lt;=15,IF(AAH$19&gt;='様式３（療養者名簿）（⑤の場合）'!$BD110,IF(AAH$19&lt;='様式３（療養者名簿）（⑤の場合）'!$BE110,1,0),0),0)</f>
        <v>0</v>
      </c>
      <c r="AAI105" s="338">
        <f>IF(AAI$19-'様式３（療養者名簿）（⑤の場合）'!$BD110+1&lt;=15,IF(AAI$19&gt;='様式３（療養者名簿）（⑤の場合）'!$BD110,IF(AAI$19&lt;='様式３（療養者名簿）（⑤の場合）'!$BE110,1,0),0),0)</f>
        <v>0</v>
      </c>
      <c r="AAJ105" s="338">
        <f>IF(AAJ$19-'様式３（療養者名簿）（⑤の場合）'!$BD110+1&lt;=15,IF(AAJ$19&gt;='様式３（療養者名簿）（⑤の場合）'!$BD110,IF(AAJ$19&lt;='様式３（療養者名簿）（⑤の場合）'!$BE110,1,0),0),0)</f>
        <v>0</v>
      </c>
      <c r="AAK105" s="338">
        <f>IF(AAK$19-'様式３（療養者名簿）（⑤の場合）'!$BD110+1&lt;=15,IF(AAK$19&gt;='様式３（療養者名簿）（⑤の場合）'!$BD110,IF(AAK$19&lt;='様式３（療養者名簿）（⑤の場合）'!$BE110,1,0),0),0)</f>
        <v>0</v>
      </c>
      <c r="AAL105" s="338">
        <f>IF(AAL$19-'様式３（療養者名簿）（⑤の場合）'!$BD110+1&lt;=15,IF(AAL$19&gt;='様式３（療養者名簿）（⑤の場合）'!$BD110,IF(AAL$19&lt;='様式３（療養者名簿）（⑤の場合）'!$BE110,1,0),0),0)</f>
        <v>0</v>
      </c>
      <c r="AAM105" s="338">
        <f>IF(AAM$19-'様式３（療養者名簿）（⑤の場合）'!$BD110+1&lt;=15,IF(AAM$19&gt;='様式３（療養者名簿）（⑤の場合）'!$BD110,IF(AAM$19&lt;='様式３（療養者名簿）（⑤の場合）'!$BE110,1,0),0),0)</f>
        <v>0</v>
      </c>
      <c r="AAN105" s="338">
        <f>IF(AAN$19-'様式３（療養者名簿）（⑤の場合）'!$BD110+1&lt;=15,IF(AAN$19&gt;='様式３（療養者名簿）（⑤の場合）'!$BD110,IF(AAN$19&lt;='様式３（療養者名簿）（⑤の場合）'!$BE110,1,0),0),0)</f>
        <v>0</v>
      </c>
      <c r="AAO105" s="338">
        <f>IF(AAO$19-'様式３（療養者名簿）（⑤の場合）'!$BD110+1&lt;=15,IF(AAO$19&gt;='様式３（療養者名簿）（⑤の場合）'!$BD110,IF(AAO$19&lt;='様式３（療養者名簿）（⑤の場合）'!$BE110,1,0),0),0)</f>
        <v>0</v>
      </c>
      <c r="AAP105" s="338">
        <f>IF(AAP$19-'様式３（療養者名簿）（⑤の場合）'!$BD110+1&lt;=15,IF(AAP$19&gt;='様式３（療養者名簿）（⑤の場合）'!$BD110,IF(AAP$19&lt;='様式３（療養者名簿）（⑤の場合）'!$BE110,1,0),0),0)</f>
        <v>0</v>
      </c>
      <c r="AAQ105" s="338">
        <f>IF(AAQ$19-'様式３（療養者名簿）（⑤の場合）'!$BD110+1&lt;=15,IF(AAQ$19&gt;='様式３（療養者名簿）（⑤の場合）'!$BD110,IF(AAQ$19&lt;='様式３（療養者名簿）（⑤の場合）'!$BE110,1,0),0),0)</f>
        <v>0</v>
      </c>
      <c r="AAR105" s="338">
        <f>IF(AAR$19-'様式３（療養者名簿）（⑤の場合）'!$BD110+1&lt;=15,IF(AAR$19&gt;='様式３（療養者名簿）（⑤の場合）'!$BD110,IF(AAR$19&lt;='様式３（療養者名簿）（⑤の場合）'!$BE110,1,0),0),0)</f>
        <v>0</v>
      </c>
      <c r="AAS105" s="338">
        <f>IF(AAS$19-'様式３（療養者名簿）（⑤の場合）'!$BD110+1&lt;=15,IF(AAS$19&gt;='様式３（療養者名簿）（⑤の場合）'!$BD110,IF(AAS$19&lt;='様式３（療養者名簿）（⑤の場合）'!$BE110,1,0),0),0)</f>
        <v>0</v>
      </c>
      <c r="AAT105" s="338">
        <f>IF(AAT$19-'様式３（療養者名簿）（⑤の場合）'!$BD110+1&lt;=15,IF(AAT$19&gt;='様式３（療養者名簿）（⑤の場合）'!$BD110,IF(AAT$19&lt;='様式３（療養者名簿）（⑤の場合）'!$BE110,1,0),0),0)</f>
        <v>0</v>
      </c>
      <c r="AAU105" s="338">
        <f>IF(AAU$19-'様式３（療養者名簿）（⑤の場合）'!$BD110+1&lt;=15,IF(AAU$19&gt;='様式３（療養者名簿）（⑤の場合）'!$BD110,IF(AAU$19&lt;='様式３（療養者名簿）（⑤の場合）'!$BE110,1,0),0),0)</f>
        <v>0</v>
      </c>
      <c r="AAV105" s="338">
        <f>IF(AAV$19-'様式３（療養者名簿）（⑤の場合）'!$BD110+1&lt;=15,IF(AAV$19&gt;='様式３（療養者名簿）（⑤の場合）'!$BD110,IF(AAV$19&lt;='様式３（療養者名簿）（⑤の場合）'!$BE110,1,0),0),0)</f>
        <v>0</v>
      </c>
      <c r="AAW105" s="338">
        <f>IF(AAW$19-'様式３（療養者名簿）（⑤の場合）'!$BD110+1&lt;=15,IF(AAW$19&gt;='様式３（療養者名簿）（⑤の場合）'!$BD110,IF(AAW$19&lt;='様式３（療養者名簿）（⑤の場合）'!$BE110,1,0),0),0)</f>
        <v>0</v>
      </c>
      <c r="AAX105" s="338">
        <f>IF(AAX$19-'様式３（療養者名簿）（⑤の場合）'!$BD110+1&lt;=15,IF(AAX$19&gt;='様式３（療養者名簿）（⑤の場合）'!$BD110,IF(AAX$19&lt;='様式３（療養者名簿）（⑤の場合）'!$BE110,1,0),0),0)</f>
        <v>0</v>
      </c>
      <c r="AAY105" s="338">
        <f>IF(AAY$19-'様式３（療養者名簿）（⑤の場合）'!$BD110+1&lt;=15,IF(AAY$19&gt;='様式３（療養者名簿）（⑤の場合）'!$BD110,IF(AAY$19&lt;='様式３（療養者名簿）（⑤の場合）'!$BE110,1,0),0),0)</f>
        <v>0</v>
      </c>
      <c r="AAZ105" s="338">
        <f>IF(AAZ$19-'様式３（療養者名簿）（⑤の場合）'!$BD110+1&lt;=15,IF(AAZ$19&gt;='様式３（療養者名簿）（⑤の場合）'!$BD110,IF(AAZ$19&lt;='様式３（療養者名簿）（⑤の場合）'!$BE110,1,0),0),0)</f>
        <v>0</v>
      </c>
      <c r="ABA105" s="338">
        <f>IF(ABA$19-'様式３（療養者名簿）（⑤の場合）'!$BD110+1&lt;=15,IF(ABA$19&gt;='様式３（療養者名簿）（⑤の場合）'!$BD110,IF(ABA$19&lt;='様式３（療養者名簿）（⑤の場合）'!$BE110,1,0),0),0)</f>
        <v>0</v>
      </c>
      <c r="ABB105" s="338">
        <f>IF(ABB$19-'様式３（療養者名簿）（⑤の場合）'!$BD110+1&lt;=15,IF(ABB$19&gt;='様式３（療養者名簿）（⑤の場合）'!$BD110,IF(ABB$19&lt;='様式３（療養者名簿）（⑤の場合）'!$BE110,1,0),0),0)</f>
        <v>0</v>
      </c>
      <c r="ABC105" s="338">
        <f>IF(ABC$19-'様式３（療養者名簿）（⑤の場合）'!$BD110+1&lt;=15,IF(ABC$19&gt;='様式３（療養者名簿）（⑤の場合）'!$BD110,IF(ABC$19&lt;='様式３（療養者名簿）（⑤の場合）'!$BE110,1,0),0),0)</f>
        <v>0</v>
      </c>
      <c r="ABD105" s="338">
        <f>IF(ABD$19-'様式３（療養者名簿）（⑤の場合）'!$BD110+1&lt;=15,IF(ABD$19&gt;='様式３（療養者名簿）（⑤の場合）'!$BD110,IF(ABD$19&lt;='様式３（療養者名簿）（⑤の場合）'!$BE110,1,0),0),0)</f>
        <v>0</v>
      </c>
    </row>
    <row r="106" spans="1:732" ht="42" customHeight="1">
      <c r="A106" s="227">
        <f>'様式３（療養者名簿）（⑤の場合）'!C111</f>
        <v>0</v>
      </c>
      <c r="B106" s="224">
        <f>IF(B$19-'様式３（療養者名簿）（⑤の場合）'!$BD111+1&lt;=15,IF(B$19&gt;='様式３（療養者名簿）（⑤の場合）'!$BD111,IF(B$19&lt;='様式３（療養者名簿）（⑤の場合）'!$BE111,1,0),0),0)</f>
        <v>0</v>
      </c>
      <c r="C106" s="224">
        <f>IF(C$19-'様式３（療養者名簿）（⑤の場合）'!$BD111+1&lt;=15,IF(C$19&gt;='様式３（療養者名簿）（⑤の場合）'!$BD111,IF(C$19&lt;='様式３（療養者名簿）（⑤の場合）'!$BE111,1,0),0),0)</f>
        <v>0</v>
      </c>
      <c r="D106" s="224">
        <f>IF(D$19-'様式３（療養者名簿）（⑤の場合）'!$BD111+1&lt;=15,IF(D$19&gt;='様式３（療養者名簿）（⑤の場合）'!$BD111,IF(D$19&lt;='様式３（療養者名簿）（⑤の場合）'!$BE111,1,0),0),0)</f>
        <v>0</v>
      </c>
      <c r="E106" s="224">
        <f>IF(E$19-'様式３（療養者名簿）（⑤の場合）'!$BD111+1&lt;=15,IF(E$19&gt;='様式３（療養者名簿）（⑤の場合）'!$BD111,IF(E$19&lt;='様式３（療養者名簿）（⑤の場合）'!$BE111,1,0),0),0)</f>
        <v>0</v>
      </c>
      <c r="F106" s="224">
        <f>IF(F$19-'様式３（療養者名簿）（⑤の場合）'!$BD111+1&lt;=15,IF(F$19&gt;='様式３（療養者名簿）（⑤の場合）'!$BD111,IF(F$19&lt;='様式３（療養者名簿）（⑤の場合）'!$BE111,1,0),0),0)</f>
        <v>0</v>
      </c>
      <c r="G106" s="224">
        <f>IF(G$19-'様式３（療養者名簿）（⑤の場合）'!$BD111+1&lt;=15,IF(G$19&gt;='様式３（療養者名簿）（⑤の場合）'!$BD111,IF(G$19&lt;='様式３（療養者名簿）（⑤の場合）'!$BE111,1,0),0),0)</f>
        <v>0</v>
      </c>
      <c r="H106" s="224">
        <f>IF(H$19-'様式３（療養者名簿）（⑤の場合）'!$BD111+1&lt;=15,IF(H$19&gt;='様式３（療養者名簿）（⑤の場合）'!$BD111,IF(H$19&lt;='様式３（療養者名簿）（⑤の場合）'!$BE111,1,0),0),0)</f>
        <v>0</v>
      </c>
      <c r="I106" s="224">
        <f>IF(I$19-'様式３（療養者名簿）（⑤の場合）'!$BD111+1&lt;=15,IF(I$19&gt;='様式３（療養者名簿）（⑤の場合）'!$BD111,IF(I$19&lt;='様式３（療養者名簿）（⑤の場合）'!$BE111,1,0),0),0)</f>
        <v>0</v>
      </c>
      <c r="J106" s="224">
        <f>IF(J$19-'様式３（療養者名簿）（⑤の場合）'!$BD111+1&lt;=15,IF(J$19&gt;='様式３（療養者名簿）（⑤の場合）'!$BD111,IF(J$19&lt;='様式３（療養者名簿）（⑤の場合）'!$BE111,1,0),0),0)</f>
        <v>0</v>
      </c>
      <c r="K106" s="224">
        <f>IF(K$19-'様式３（療養者名簿）（⑤の場合）'!$BD111+1&lt;=15,IF(K$19&gt;='様式３（療養者名簿）（⑤の場合）'!$BD111,IF(K$19&lt;='様式３（療養者名簿）（⑤の場合）'!$BE111,1,0),0),0)</f>
        <v>0</v>
      </c>
      <c r="L106" s="224">
        <f>IF(L$19-'様式３（療養者名簿）（⑤の場合）'!$BD111+1&lt;=15,IF(L$19&gt;='様式３（療養者名簿）（⑤の場合）'!$BD111,IF(L$19&lt;='様式３（療養者名簿）（⑤の場合）'!$BE111,1,0),0),0)</f>
        <v>0</v>
      </c>
      <c r="M106" s="224">
        <f>IF(M$19-'様式３（療養者名簿）（⑤の場合）'!$BD111+1&lt;=15,IF(M$19&gt;='様式３（療養者名簿）（⑤の場合）'!$BD111,IF(M$19&lt;='様式３（療養者名簿）（⑤の場合）'!$BE111,1,0),0),0)</f>
        <v>0</v>
      </c>
      <c r="N106" s="224">
        <f>IF(N$19-'様式３（療養者名簿）（⑤の場合）'!$BD111+1&lt;=15,IF(N$19&gt;='様式３（療養者名簿）（⑤の場合）'!$BD111,IF(N$19&lt;='様式３（療養者名簿）（⑤の場合）'!$BE111,1,0),0),0)</f>
        <v>0</v>
      </c>
      <c r="O106" s="224">
        <f>IF(O$19-'様式３（療養者名簿）（⑤の場合）'!$BD111+1&lt;=15,IF(O$19&gt;='様式３（療養者名簿）（⑤の場合）'!$BD111,IF(O$19&lt;='様式３（療養者名簿）（⑤の場合）'!$BE111,1,0),0),0)</f>
        <v>0</v>
      </c>
      <c r="P106" s="224">
        <f>IF(P$19-'様式３（療養者名簿）（⑤の場合）'!$BD111+1&lt;=15,IF(P$19&gt;='様式３（療養者名簿）（⑤の場合）'!$BD111,IF(P$19&lt;='様式３（療養者名簿）（⑤の場合）'!$BE111,1,0),0),0)</f>
        <v>0</v>
      </c>
      <c r="Q106" s="224">
        <f>IF(Q$19-'様式３（療養者名簿）（⑤の場合）'!$BD111+1&lt;=15,IF(Q$19&gt;='様式３（療養者名簿）（⑤の場合）'!$BD111,IF(Q$19&lt;='様式３（療養者名簿）（⑤の場合）'!$BE111,1,0),0),0)</f>
        <v>0</v>
      </c>
      <c r="R106" s="224">
        <f>IF(R$19-'様式３（療養者名簿）（⑤の場合）'!$BD111+1&lt;=15,IF(R$19&gt;='様式３（療養者名簿）（⑤の場合）'!$BD111,IF(R$19&lt;='様式３（療養者名簿）（⑤の場合）'!$BE111,1,0),0),0)</f>
        <v>0</v>
      </c>
      <c r="S106" s="224">
        <f>IF(S$19-'様式３（療養者名簿）（⑤の場合）'!$BD111+1&lt;=15,IF(S$19&gt;='様式３（療養者名簿）（⑤の場合）'!$BD111,IF(S$19&lt;='様式３（療養者名簿）（⑤の場合）'!$BE111,1,0),0),0)</f>
        <v>0</v>
      </c>
      <c r="T106" s="224">
        <f>IF(T$19-'様式３（療養者名簿）（⑤の場合）'!$BD111+1&lt;=15,IF(T$19&gt;='様式３（療養者名簿）（⑤の場合）'!$BD111,IF(T$19&lt;='様式３（療養者名簿）（⑤の場合）'!$BE111,1,0),0),0)</f>
        <v>0</v>
      </c>
      <c r="U106" s="224">
        <f>IF(U$19-'様式３（療養者名簿）（⑤の場合）'!$BD111+1&lt;=15,IF(U$19&gt;='様式３（療養者名簿）（⑤の場合）'!$BD111,IF(U$19&lt;='様式３（療養者名簿）（⑤の場合）'!$BE111,1,0),0),0)</f>
        <v>0</v>
      </c>
      <c r="V106" s="224">
        <f>IF(V$19-'様式３（療養者名簿）（⑤の場合）'!$BD111+1&lt;=15,IF(V$19&gt;='様式３（療養者名簿）（⑤の場合）'!$BD111,IF(V$19&lt;='様式３（療養者名簿）（⑤の場合）'!$BE111,1,0),0),0)</f>
        <v>0</v>
      </c>
      <c r="W106" s="224">
        <f>IF(W$19-'様式３（療養者名簿）（⑤の場合）'!$BD111+1&lt;=15,IF(W$19&gt;='様式３（療養者名簿）（⑤の場合）'!$BD111,IF(W$19&lt;='様式３（療養者名簿）（⑤の場合）'!$BE111,1,0),0),0)</f>
        <v>0</v>
      </c>
      <c r="X106" s="224">
        <f>IF(X$19-'様式３（療養者名簿）（⑤の場合）'!$BD111+1&lt;=15,IF(X$19&gt;='様式３（療養者名簿）（⑤の場合）'!$BD111,IF(X$19&lt;='様式３（療養者名簿）（⑤の場合）'!$BE111,1,0),0),0)</f>
        <v>0</v>
      </c>
      <c r="Y106" s="224">
        <f>IF(Y$19-'様式３（療養者名簿）（⑤の場合）'!$BD111+1&lt;=15,IF(Y$19&gt;='様式３（療養者名簿）（⑤の場合）'!$BD111,IF(Y$19&lt;='様式３（療養者名簿）（⑤の場合）'!$BE111,1,0),0),0)</f>
        <v>0</v>
      </c>
      <c r="Z106" s="224">
        <f>IF(Z$19-'様式３（療養者名簿）（⑤の場合）'!$BD111+1&lt;=15,IF(Z$19&gt;='様式３（療養者名簿）（⑤の場合）'!$BD111,IF(Z$19&lt;='様式３（療養者名簿）（⑤の場合）'!$BE111,1,0),0),0)</f>
        <v>0</v>
      </c>
      <c r="AA106" s="224">
        <f>IF(AA$19-'様式３（療養者名簿）（⑤の場合）'!$BD111+1&lt;=15,IF(AA$19&gt;='様式３（療養者名簿）（⑤の場合）'!$BD111,IF(AA$19&lt;='様式３（療養者名簿）（⑤の場合）'!$BE111,1,0),0),0)</f>
        <v>0</v>
      </c>
      <c r="AB106" s="224">
        <f>IF(AB$19-'様式３（療養者名簿）（⑤の場合）'!$BD111+1&lt;=15,IF(AB$19&gt;='様式３（療養者名簿）（⑤の場合）'!$BD111,IF(AB$19&lt;='様式３（療養者名簿）（⑤の場合）'!$BE111,1,0),0),0)</f>
        <v>0</v>
      </c>
      <c r="AC106" s="224">
        <f>IF(AC$19-'様式３（療養者名簿）（⑤の場合）'!$BD111+1&lt;=15,IF(AC$19&gt;='様式３（療養者名簿）（⑤の場合）'!$BD111,IF(AC$19&lt;='様式３（療養者名簿）（⑤の場合）'!$BE111,1,0),0),0)</f>
        <v>0</v>
      </c>
      <c r="AD106" s="224">
        <f>IF(AD$19-'様式３（療養者名簿）（⑤の場合）'!$BD111+1&lt;=15,IF(AD$19&gt;='様式３（療養者名簿）（⑤の場合）'!$BD111,IF(AD$19&lt;='様式３（療養者名簿）（⑤の場合）'!$BE111,1,0),0),0)</f>
        <v>0</v>
      </c>
      <c r="AE106" s="224">
        <f>IF(AE$19-'様式３（療養者名簿）（⑤の場合）'!$BD111+1&lt;=15,IF(AE$19&gt;='様式３（療養者名簿）（⑤の場合）'!$BD111,IF(AE$19&lt;='様式３（療養者名簿）（⑤の場合）'!$BE111,1,0),0),0)</f>
        <v>0</v>
      </c>
      <c r="AF106" s="224">
        <f>IF(AF$19-'様式３（療養者名簿）（⑤の場合）'!$BD111+1&lt;=15,IF(AF$19&gt;='様式３（療養者名簿）（⑤の場合）'!$BD111,IF(AF$19&lt;='様式３（療養者名簿）（⑤の場合）'!$BE111,1,0),0),0)</f>
        <v>0</v>
      </c>
      <c r="AG106" s="224">
        <f>IF(AG$19-'様式３（療養者名簿）（⑤の場合）'!$BD111+1&lt;=15,IF(AG$19&gt;='様式３（療養者名簿）（⑤の場合）'!$BD111,IF(AG$19&lt;='様式３（療養者名簿）（⑤の場合）'!$BE111,1,0),0),0)</f>
        <v>0</v>
      </c>
      <c r="AH106" s="224">
        <f>IF(AH$19-'様式３（療養者名簿）（⑤の場合）'!$BD111+1&lt;=15,IF(AH$19&gt;='様式３（療養者名簿）（⑤の場合）'!$BD111,IF(AH$19&lt;='様式３（療養者名簿）（⑤の場合）'!$BE111,1,0),0),0)</f>
        <v>0</v>
      </c>
      <c r="AI106" s="224">
        <f>IF(AI$19-'様式３（療養者名簿）（⑤の場合）'!$BD111+1&lt;=15,IF(AI$19&gt;='様式３（療養者名簿）（⑤の場合）'!$BD111,IF(AI$19&lt;='様式３（療養者名簿）（⑤の場合）'!$BE111,1,0),0),0)</f>
        <v>0</v>
      </c>
      <c r="AJ106" s="224">
        <f>IF(AJ$19-'様式３（療養者名簿）（⑤の場合）'!$BD111+1&lt;=15,IF(AJ$19&gt;='様式３（療養者名簿）（⑤の場合）'!$BD111,IF(AJ$19&lt;='様式３（療養者名簿）（⑤の場合）'!$BE111,1,0),0),0)</f>
        <v>0</v>
      </c>
      <c r="AK106" s="224">
        <f>IF(AK$19-'様式３（療養者名簿）（⑤の場合）'!$BD111+1&lt;=15,IF(AK$19&gt;='様式３（療養者名簿）（⑤の場合）'!$BD111,IF(AK$19&lt;='様式３（療養者名簿）（⑤の場合）'!$BE111,1,0),0),0)</f>
        <v>0</v>
      </c>
      <c r="AL106" s="224">
        <f>IF(AL$19-'様式３（療養者名簿）（⑤の場合）'!$BD111+1&lt;=15,IF(AL$19&gt;='様式３（療養者名簿）（⑤の場合）'!$BD111,IF(AL$19&lt;='様式３（療養者名簿）（⑤の場合）'!$BE111,1,0),0),0)</f>
        <v>0</v>
      </c>
      <c r="AM106" s="224">
        <f>IF(AM$19-'様式３（療養者名簿）（⑤の場合）'!$BD111+1&lt;=15,IF(AM$19&gt;='様式３（療養者名簿）（⑤の場合）'!$BD111,IF(AM$19&lt;='様式３（療養者名簿）（⑤の場合）'!$BE111,1,0),0),0)</f>
        <v>0</v>
      </c>
      <c r="AN106" s="224">
        <f>IF(AN$19-'様式３（療養者名簿）（⑤の場合）'!$BD111+1&lt;=15,IF(AN$19&gt;='様式３（療養者名簿）（⑤の場合）'!$BD111,IF(AN$19&lt;='様式３（療養者名簿）（⑤の場合）'!$BE111,1,0),0),0)</f>
        <v>0</v>
      </c>
      <c r="AO106" s="224">
        <f>IF(AO$19-'様式３（療養者名簿）（⑤の場合）'!$BD111+1&lt;=15,IF(AO$19&gt;='様式３（療養者名簿）（⑤の場合）'!$BD111,IF(AO$19&lt;='様式３（療養者名簿）（⑤の場合）'!$BE111,1,0),0),0)</f>
        <v>0</v>
      </c>
      <c r="AP106" s="224">
        <f>IF(AP$19-'様式３（療養者名簿）（⑤の場合）'!$BD111+1&lt;=15,IF(AP$19&gt;='様式３（療養者名簿）（⑤の場合）'!$BD111,IF(AP$19&lt;='様式３（療養者名簿）（⑤の場合）'!$BE111,1,0),0),0)</f>
        <v>0</v>
      </c>
      <c r="AQ106" s="224">
        <f>IF(AQ$19-'様式３（療養者名簿）（⑤の場合）'!$BD111+1&lt;=15,IF(AQ$19&gt;='様式３（療養者名簿）（⑤の場合）'!$BD111,IF(AQ$19&lt;='様式３（療養者名簿）（⑤の場合）'!$BE111,1,0),0),0)</f>
        <v>0</v>
      </c>
      <c r="AR106" s="224">
        <f>IF(AR$19-'様式３（療養者名簿）（⑤の場合）'!$BD111+1&lt;=15,IF(AR$19&gt;='様式３（療養者名簿）（⑤の場合）'!$BD111,IF(AR$19&lt;='様式３（療養者名簿）（⑤の場合）'!$BE111,1,0),0),0)</f>
        <v>0</v>
      </c>
      <c r="AS106" s="224">
        <f>IF(AS$19-'様式３（療養者名簿）（⑤の場合）'!$BD111+1&lt;=15,IF(AS$19&gt;='様式３（療養者名簿）（⑤の場合）'!$BD111,IF(AS$19&lt;='様式３（療養者名簿）（⑤の場合）'!$BE111,1,0),0),0)</f>
        <v>0</v>
      </c>
      <c r="AT106" s="224">
        <f>IF(AT$19-'様式３（療養者名簿）（⑤の場合）'!$BD111+1&lt;=15,IF(AT$19&gt;='様式３（療養者名簿）（⑤の場合）'!$BD111,IF(AT$19&lt;='様式３（療養者名簿）（⑤の場合）'!$BE111,1,0),0),0)</f>
        <v>0</v>
      </c>
      <c r="AU106" s="224">
        <f>IF(AU$19-'様式３（療養者名簿）（⑤の場合）'!$BD111+1&lt;=15,IF(AU$19&gt;='様式３（療養者名簿）（⑤の場合）'!$BD111,IF(AU$19&lt;='様式３（療養者名簿）（⑤の場合）'!$BE111,1,0),0),0)</f>
        <v>0</v>
      </c>
      <c r="AV106" s="224">
        <f>IF(AV$19-'様式３（療養者名簿）（⑤の場合）'!$BD111+1&lt;=15,IF(AV$19&gt;='様式３（療養者名簿）（⑤の場合）'!$BD111,IF(AV$19&lt;='様式３（療養者名簿）（⑤の場合）'!$BE111,1,0),0),0)</f>
        <v>0</v>
      </c>
      <c r="AW106" s="224">
        <f>IF(AW$19-'様式３（療養者名簿）（⑤の場合）'!$BD111+1&lt;=15,IF(AW$19&gt;='様式３（療養者名簿）（⑤の場合）'!$BD111,IF(AW$19&lt;='様式３（療養者名簿）（⑤の場合）'!$BE111,1,0),0),0)</f>
        <v>0</v>
      </c>
      <c r="AX106" s="224">
        <f>IF(AX$19-'様式３（療養者名簿）（⑤の場合）'!$BD111+1&lt;=15,IF(AX$19&gt;='様式３（療養者名簿）（⑤の場合）'!$BD111,IF(AX$19&lt;='様式３（療養者名簿）（⑤の場合）'!$BE111,1,0),0),0)</f>
        <v>0</v>
      </c>
      <c r="AY106" s="224">
        <f>IF(AY$19-'様式３（療養者名簿）（⑤の場合）'!$BD111+1&lt;=15,IF(AY$19&gt;='様式３（療養者名簿）（⑤の場合）'!$BD111,IF(AY$19&lt;='様式３（療養者名簿）（⑤の場合）'!$BE111,1,0),0),0)</f>
        <v>0</v>
      </c>
      <c r="AZ106" s="224">
        <f>IF(AZ$19-'様式３（療養者名簿）（⑤の場合）'!$BD111+1&lt;=15,IF(AZ$19&gt;='様式３（療養者名簿）（⑤の場合）'!$BD111,IF(AZ$19&lt;='様式３（療養者名簿）（⑤の場合）'!$BE111,1,0),0),0)</f>
        <v>0</v>
      </c>
      <c r="BA106" s="224">
        <f>IF(BA$19-'様式３（療養者名簿）（⑤の場合）'!$BD111+1&lt;=15,IF(BA$19&gt;='様式３（療養者名簿）（⑤の場合）'!$BD111,IF(BA$19&lt;='様式３（療養者名簿）（⑤の場合）'!$BE111,1,0),0),0)</f>
        <v>0</v>
      </c>
      <c r="BB106" s="224">
        <f>IF(BB$19-'様式３（療養者名簿）（⑤の場合）'!$BD111+1&lt;=15,IF(BB$19&gt;='様式３（療養者名簿）（⑤の場合）'!$BD111,IF(BB$19&lt;='様式３（療養者名簿）（⑤の場合）'!$BE111,1,0),0),0)</f>
        <v>0</v>
      </c>
      <c r="BC106" s="224">
        <f>IF(BC$19-'様式３（療養者名簿）（⑤の場合）'!$BD111+1&lt;=15,IF(BC$19&gt;='様式３（療養者名簿）（⑤の場合）'!$BD111,IF(BC$19&lt;='様式３（療養者名簿）（⑤の場合）'!$BE111,1,0),0),0)</f>
        <v>0</v>
      </c>
      <c r="BD106" s="224">
        <f>IF(BD$19-'様式３（療養者名簿）（⑤の場合）'!$BD111+1&lt;=15,IF(BD$19&gt;='様式３（療養者名簿）（⑤の場合）'!$BD111,IF(BD$19&lt;='様式３（療養者名簿）（⑤の場合）'!$BE111,1,0),0),0)</f>
        <v>0</v>
      </c>
      <c r="BE106" s="224">
        <f>IF(BE$19-'様式３（療養者名簿）（⑤の場合）'!$BD111+1&lt;=15,IF(BE$19&gt;='様式３（療養者名簿）（⑤の場合）'!$BD111,IF(BE$19&lt;='様式３（療養者名簿）（⑤の場合）'!$BE111,1,0),0),0)</f>
        <v>0</v>
      </c>
      <c r="BF106" s="224">
        <f>IF(BF$19-'様式３（療養者名簿）（⑤の場合）'!$BD111+1&lt;=15,IF(BF$19&gt;='様式３（療養者名簿）（⑤の場合）'!$BD111,IF(BF$19&lt;='様式３（療養者名簿）（⑤の場合）'!$BE111,1,0),0),0)</f>
        <v>0</v>
      </c>
      <c r="BG106" s="224">
        <f>IF(BG$19-'様式３（療養者名簿）（⑤の場合）'!$BD111+1&lt;=15,IF(BG$19&gt;='様式３（療養者名簿）（⑤の場合）'!$BD111,IF(BG$19&lt;='様式３（療養者名簿）（⑤の場合）'!$BE111,1,0),0),0)</f>
        <v>0</v>
      </c>
      <c r="BH106" s="224">
        <f>IF(BH$19-'様式３（療養者名簿）（⑤の場合）'!$BD111+1&lt;=15,IF(BH$19&gt;='様式３（療養者名簿）（⑤の場合）'!$BD111,IF(BH$19&lt;='様式３（療養者名簿）（⑤の場合）'!$BE111,1,0),0),0)</f>
        <v>0</v>
      </c>
      <c r="BI106" s="224">
        <f>IF(BI$19-'様式３（療養者名簿）（⑤の場合）'!$BD111+1&lt;=15,IF(BI$19&gt;='様式３（療養者名簿）（⑤の場合）'!$BD111,IF(BI$19&lt;='様式３（療養者名簿）（⑤の場合）'!$BE111,1,0),0),0)</f>
        <v>0</v>
      </c>
      <c r="BJ106" s="224">
        <f>IF(BJ$19-'様式３（療養者名簿）（⑤の場合）'!$BD111+1&lt;=15,IF(BJ$19&gt;='様式３（療養者名簿）（⑤の場合）'!$BD111,IF(BJ$19&lt;='様式３（療養者名簿）（⑤の場合）'!$BE111,1,0),0),0)</f>
        <v>0</v>
      </c>
      <c r="BK106" s="224">
        <f>IF(BK$19-'様式３（療養者名簿）（⑤の場合）'!$BD111+1&lt;=15,IF(BK$19&gt;='様式３（療養者名簿）（⑤の場合）'!$BD111,IF(BK$19&lt;='様式３（療養者名簿）（⑤の場合）'!$BE111,1,0),0),0)</f>
        <v>0</v>
      </c>
      <c r="BL106" s="224">
        <f>IF(BL$19-'様式３（療養者名簿）（⑤の場合）'!$BD111+1&lt;=15,IF(BL$19&gt;='様式３（療養者名簿）（⑤の場合）'!$BD111,IF(BL$19&lt;='様式３（療養者名簿）（⑤の場合）'!$BE111,1,0),0),0)</f>
        <v>0</v>
      </c>
      <c r="BM106" s="224">
        <f>IF(BM$19-'様式３（療養者名簿）（⑤の場合）'!$BD111+1&lt;=15,IF(BM$19&gt;='様式３（療養者名簿）（⑤の場合）'!$BD111,IF(BM$19&lt;='様式３（療養者名簿）（⑤の場合）'!$BE111,1,0),0),0)</f>
        <v>0</v>
      </c>
      <c r="BN106" s="224">
        <f>IF(BN$19-'様式３（療養者名簿）（⑤の場合）'!$BD111+1&lt;=15,IF(BN$19&gt;='様式３（療養者名簿）（⑤の場合）'!$BD111,IF(BN$19&lt;='様式３（療養者名簿）（⑤の場合）'!$BE111,1,0),0),0)</f>
        <v>0</v>
      </c>
      <c r="BO106" s="224">
        <f>IF(BO$19-'様式３（療養者名簿）（⑤の場合）'!$BD111+1&lt;=15,IF(BO$19&gt;='様式３（療養者名簿）（⑤の場合）'!$BD111,IF(BO$19&lt;='様式３（療養者名簿）（⑤の場合）'!$BE111,1,0),0),0)</f>
        <v>0</v>
      </c>
      <c r="BP106" s="224">
        <f>IF(BP$19-'様式３（療養者名簿）（⑤の場合）'!$BD111+1&lt;=15,IF(BP$19&gt;='様式３（療養者名簿）（⑤の場合）'!$BD111,IF(BP$19&lt;='様式３（療養者名簿）（⑤の場合）'!$BE111,1,0),0),0)</f>
        <v>0</v>
      </c>
      <c r="BQ106" s="224">
        <f>IF(BQ$19-'様式３（療養者名簿）（⑤の場合）'!$BD111+1&lt;=15,IF(BQ$19&gt;='様式３（療養者名簿）（⑤の場合）'!$BD111,IF(BQ$19&lt;='様式３（療養者名簿）（⑤の場合）'!$BE111,1,0),0),0)</f>
        <v>0</v>
      </c>
      <c r="BR106" s="224">
        <f>IF(BR$19-'様式３（療養者名簿）（⑤の場合）'!$BD111+1&lt;=15,IF(BR$19&gt;='様式３（療養者名簿）（⑤の場合）'!$BD111,IF(BR$19&lt;='様式３（療養者名簿）（⑤の場合）'!$BE111,1,0),0),0)</f>
        <v>0</v>
      </c>
      <c r="BS106" s="224">
        <f>IF(BS$19-'様式３（療養者名簿）（⑤の場合）'!$BD111+1&lt;=15,IF(BS$19&gt;='様式３（療養者名簿）（⑤の場合）'!$BD111,IF(BS$19&lt;='様式３（療養者名簿）（⑤の場合）'!$BE111,1,0),0),0)</f>
        <v>0</v>
      </c>
      <c r="BT106" s="224">
        <f>IF(BT$19-'様式３（療養者名簿）（⑤の場合）'!$BD111+1&lt;=15,IF(BT$19&gt;='様式３（療養者名簿）（⑤の場合）'!$BD111,IF(BT$19&lt;='様式３（療養者名簿）（⑤の場合）'!$BE111,1,0),0),0)</f>
        <v>0</v>
      </c>
      <c r="BU106" s="224">
        <f>IF(BU$19-'様式３（療養者名簿）（⑤の場合）'!$BD111+1&lt;=15,IF(BU$19&gt;='様式３（療養者名簿）（⑤の場合）'!$BD111,IF(BU$19&lt;='様式３（療養者名簿）（⑤の場合）'!$BE111,1,0),0),0)</f>
        <v>0</v>
      </c>
      <c r="BV106" s="224">
        <f>IF(BV$19-'様式３（療養者名簿）（⑤の場合）'!$BD111+1&lt;=15,IF(BV$19&gt;='様式３（療養者名簿）（⑤の場合）'!$BD111,IF(BV$19&lt;='様式３（療養者名簿）（⑤の場合）'!$BE111,1,0),0),0)</f>
        <v>0</v>
      </c>
      <c r="BW106" s="224">
        <f>IF(BW$19-'様式３（療養者名簿）（⑤の場合）'!$BD111+1&lt;=15,IF(BW$19&gt;='様式３（療養者名簿）（⑤の場合）'!$BD111,IF(BW$19&lt;='様式３（療養者名簿）（⑤の場合）'!$BE111,1,0),0),0)</f>
        <v>0</v>
      </c>
      <c r="BX106" s="224">
        <f>IF(BX$19-'様式３（療養者名簿）（⑤の場合）'!$BD111+1&lt;=15,IF(BX$19&gt;='様式３（療養者名簿）（⑤の場合）'!$BD111,IF(BX$19&lt;='様式３（療養者名簿）（⑤の場合）'!$BE111,1,0),0),0)</f>
        <v>0</v>
      </c>
      <c r="BY106" s="224">
        <f>IF(BY$19-'様式３（療養者名簿）（⑤の場合）'!$BD111+1&lt;=15,IF(BY$19&gt;='様式３（療養者名簿）（⑤の場合）'!$BD111,IF(BY$19&lt;='様式３（療養者名簿）（⑤の場合）'!$BE111,1,0),0),0)</f>
        <v>0</v>
      </c>
      <c r="BZ106" s="224">
        <f>IF(BZ$19-'様式３（療養者名簿）（⑤の場合）'!$BD111+1&lt;=15,IF(BZ$19&gt;='様式３（療養者名簿）（⑤の場合）'!$BD111,IF(BZ$19&lt;='様式３（療養者名簿）（⑤の場合）'!$BE111,1,0),0),0)</f>
        <v>0</v>
      </c>
      <c r="CA106" s="224">
        <f>IF(CA$19-'様式３（療養者名簿）（⑤の場合）'!$BD111+1&lt;=15,IF(CA$19&gt;='様式３（療養者名簿）（⑤の場合）'!$BD111,IF(CA$19&lt;='様式３（療養者名簿）（⑤の場合）'!$BE111,1,0),0),0)</f>
        <v>0</v>
      </c>
      <c r="CB106" s="224">
        <f>IF(CB$19-'様式３（療養者名簿）（⑤の場合）'!$BD111+1&lt;=15,IF(CB$19&gt;='様式３（療養者名簿）（⑤の場合）'!$BD111,IF(CB$19&lt;='様式３（療養者名簿）（⑤の場合）'!$BE111,1,0),0),0)</f>
        <v>0</v>
      </c>
      <c r="CC106" s="224">
        <f>IF(CC$19-'様式３（療養者名簿）（⑤の場合）'!$BD111+1&lt;=15,IF(CC$19&gt;='様式３（療養者名簿）（⑤の場合）'!$BD111,IF(CC$19&lt;='様式３（療養者名簿）（⑤の場合）'!$BE111,1,0),0),0)</f>
        <v>0</v>
      </c>
      <c r="CD106" s="224">
        <f>IF(CD$19-'様式３（療養者名簿）（⑤の場合）'!$BD111+1&lt;=15,IF(CD$19&gt;='様式３（療養者名簿）（⑤の場合）'!$BD111,IF(CD$19&lt;='様式３（療養者名簿）（⑤の場合）'!$BE111,1,0),0),0)</f>
        <v>0</v>
      </c>
      <c r="CE106" s="224">
        <f>IF(CE$19-'様式３（療養者名簿）（⑤の場合）'!$BD111+1&lt;=15,IF(CE$19&gt;='様式３（療養者名簿）（⑤の場合）'!$BD111,IF(CE$19&lt;='様式３（療養者名簿）（⑤の場合）'!$BE111,1,0),0),0)</f>
        <v>0</v>
      </c>
      <c r="CF106" s="224">
        <f>IF(CF$19-'様式３（療養者名簿）（⑤の場合）'!$BD111+1&lt;=15,IF(CF$19&gt;='様式３（療養者名簿）（⑤の場合）'!$BD111,IF(CF$19&lt;='様式３（療養者名簿）（⑤の場合）'!$BE111,1,0),0),0)</f>
        <v>0</v>
      </c>
      <c r="CG106" s="224">
        <f>IF(CG$19-'様式３（療養者名簿）（⑤の場合）'!$BD111+1&lt;=15,IF(CG$19&gt;='様式３（療養者名簿）（⑤の場合）'!$BD111,IF(CG$19&lt;='様式３（療養者名簿）（⑤の場合）'!$BE111,1,0),0),0)</f>
        <v>0</v>
      </c>
      <c r="CH106" s="224">
        <f>IF(CH$19-'様式３（療養者名簿）（⑤の場合）'!$BD111+1&lt;=15,IF(CH$19&gt;='様式３（療養者名簿）（⑤の場合）'!$BD111,IF(CH$19&lt;='様式３（療養者名簿）（⑤の場合）'!$BE111,1,0),0),0)</f>
        <v>0</v>
      </c>
      <c r="CI106" s="224">
        <f>IF(CI$19-'様式３（療養者名簿）（⑤の場合）'!$BD111+1&lt;=15,IF(CI$19&gt;='様式３（療養者名簿）（⑤の場合）'!$BD111,IF(CI$19&lt;='様式３（療養者名簿）（⑤の場合）'!$BE111,1,0),0),0)</f>
        <v>0</v>
      </c>
      <c r="CJ106" s="224">
        <f>IF(CJ$19-'様式３（療養者名簿）（⑤の場合）'!$BD111+1&lt;=15,IF(CJ$19&gt;='様式３（療養者名簿）（⑤の場合）'!$BD111,IF(CJ$19&lt;='様式３（療養者名簿）（⑤の場合）'!$BE111,1,0),0),0)</f>
        <v>0</v>
      </c>
      <c r="CK106" s="224">
        <f>IF(CK$19-'様式３（療養者名簿）（⑤の場合）'!$BD111+1&lt;=15,IF(CK$19&gt;='様式３（療養者名簿）（⑤の場合）'!$BD111,IF(CK$19&lt;='様式３（療養者名簿）（⑤の場合）'!$BE111,1,0),0),0)</f>
        <v>0</v>
      </c>
      <c r="CL106" s="224">
        <f>IF(CL$19-'様式３（療養者名簿）（⑤の場合）'!$BD111+1&lt;=15,IF(CL$19&gt;='様式３（療養者名簿）（⑤の場合）'!$BD111,IF(CL$19&lt;='様式３（療養者名簿）（⑤の場合）'!$BE111,1,0),0),0)</f>
        <v>0</v>
      </c>
      <c r="CM106" s="224">
        <f>IF(CM$19-'様式３（療養者名簿）（⑤の場合）'!$BD111+1&lt;=15,IF(CM$19&gt;='様式３（療養者名簿）（⑤の場合）'!$BD111,IF(CM$19&lt;='様式３（療養者名簿）（⑤の場合）'!$BE111,1,0),0),0)</f>
        <v>0</v>
      </c>
      <c r="CN106" s="224">
        <f>IF(CN$19-'様式３（療養者名簿）（⑤の場合）'!$BD111+1&lt;=15,IF(CN$19&gt;='様式３（療養者名簿）（⑤の場合）'!$BD111,IF(CN$19&lt;='様式３（療養者名簿）（⑤の場合）'!$BE111,1,0),0),0)</f>
        <v>0</v>
      </c>
      <c r="CO106" s="224">
        <f>IF(CO$19-'様式３（療養者名簿）（⑤の場合）'!$BD111+1&lt;=15,IF(CO$19&gt;='様式３（療養者名簿）（⑤の場合）'!$BD111,IF(CO$19&lt;='様式３（療養者名簿）（⑤の場合）'!$BE111,1,0),0),0)</f>
        <v>0</v>
      </c>
      <c r="CP106" s="224">
        <f>IF(CP$19-'様式３（療養者名簿）（⑤の場合）'!$BD111+1&lt;=15,IF(CP$19&gt;='様式３（療養者名簿）（⑤の場合）'!$BD111,IF(CP$19&lt;='様式３（療養者名簿）（⑤の場合）'!$BE111,1,0),0),0)</f>
        <v>0</v>
      </c>
      <c r="CQ106" s="224">
        <f>IF(CQ$19-'様式３（療養者名簿）（⑤の場合）'!$BD111+1&lt;=15,IF(CQ$19&gt;='様式３（療養者名簿）（⑤の場合）'!$BD111,IF(CQ$19&lt;='様式３（療養者名簿）（⑤の場合）'!$BE111,1,0),0),0)</f>
        <v>0</v>
      </c>
      <c r="CR106" s="224">
        <f>IF(CR$19-'様式３（療養者名簿）（⑤の場合）'!$BD111+1&lt;=15,IF(CR$19&gt;='様式３（療養者名簿）（⑤の場合）'!$BD111,IF(CR$19&lt;='様式３（療養者名簿）（⑤の場合）'!$BE111,1,0),0),0)</f>
        <v>0</v>
      </c>
      <c r="CS106" s="224">
        <f>IF(CS$19-'様式３（療養者名簿）（⑤の場合）'!$BD111+1&lt;=15,IF(CS$19&gt;='様式３（療養者名簿）（⑤の場合）'!$BD111,IF(CS$19&lt;='様式３（療養者名簿）（⑤の場合）'!$BE111,1,0),0),0)</f>
        <v>0</v>
      </c>
      <c r="CT106" s="224">
        <f>IF(CT$19-'様式３（療養者名簿）（⑤の場合）'!$BD111+1&lt;=15,IF(CT$19&gt;='様式３（療養者名簿）（⑤の場合）'!$BD111,IF(CT$19&lt;='様式３（療養者名簿）（⑤の場合）'!$BE111,1,0),0),0)</f>
        <v>0</v>
      </c>
      <c r="CU106" s="224">
        <f>IF(CU$19-'様式３（療養者名簿）（⑤の場合）'!$BD111+1&lt;=15,IF(CU$19&gt;='様式３（療養者名簿）（⑤の場合）'!$BD111,IF(CU$19&lt;='様式３（療養者名簿）（⑤の場合）'!$BE111,1,0),0),0)</f>
        <v>0</v>
      </c>
      <c r="CV106" s="224">
        <f>IF(CV$19-'様式３（療養者名簿）（⑤の場合）'!$BD111+1&lt;=15,IF(CV$19&gt;='様式３（療養者名簿）（⑤の場合）'!$BD111,IF(CV$19&lt;='様式３（療養者名簿）（⑤の場合）'!$BE111,1,0),0),0)</f>
        <v>0</v>
      </c>
      <c r="CW106" s="224">
        <f>IF(CW$19-'様式３（療養者名簿）（⑤の場合）'!$BD111+1&lt;=15,IF(CW$19&gt;='様式３（療養者名簿）（⑤の場合）'!$BD111,IF(CW$19&lt;='様式３（療養者名簿）（⑤の場合）'!$BE111,1,0),0),0)</f>
        <v>0</v>
      </c>
      <c r="CX106" s="224">
        <f>IF(CX$19-'様式３（療養者名簿）（⑤の場合）'!$BD111+1&lt;=15,IF(CX$19&gt;='様式３（療養者名簿）（⑤の場合）'!$BD111,IF(CX$19&lt;='様式３（療養者名簿）（⑤の場合）'!$BE111,1,0),0),0)</f>
        <v>0</v>
      </c>
      <c r="CY106" s="224">
        <f>IF(CY$19-'様式３（療養者名簿）（⑤の場合）'!$BD111+1&lt;=15,IF(CY$19&gt;='様式３（療養者名簿）（⑤の場合）'!$BD111,IF(CY$19&lt;='様式３（療養者名簿）（⑤の場合）'!$BE111,1,0),0),0)</f>
        <v>0</v>
      </c>
      <c r="CZ106" s="224">
        <f>IF(CZ$19-'様式３（療養者名簿）（⑤の場合）'!$BD111+1&lt;=15,IF(CZ$19&gt;='様式３（療養者名簿）（⑤の場合）'!$BD111,IF(CZ$19&lt;='様式３（療養者名簿）（⑤の場合）'!$BE111,1,0),0),0)</f>
        <v>0</v>
      </c>
      <c r="DA106" s="224">
        <f>IF(DA$19-'様式３（療養者名簿）（⑤の場合）'!$BD111+1&lt;=15,IF(DA$19&gt;='様式３（療養者名簿）（⑤の場合）'!$BD111,IF(DA$19&lt;='様式３（療養者名簿）（⑤の場合）'!$BE111,1,0),0),0)</f>
        <v>0</v>
      </c>
      <c r="DB106" s="224">
        <f>IF(DB$19-'様式３（療養者名簿）（⑤の場合）'!$BD111+1&lt;=15,IF(DB$19&gt;='様式３（療養者名簿）（⑤の場合）'!$BD111,IF(DB$19&lt;='様式３（療養者名簿）（⑤の場合）'!$BE111,1,0),0),0)</f>
        <v>0</v>
      </c>
      <c r="DC106" s="224">
        <f>IF(DC$19-'様式３（療養者名簿）（⑤の場合）'!$BD111+1&lt;=15,IF(DC$19&gt;='様式３（療養者名簿）（⑤の場合）'!$BD111,IF(DC$19&lt;='様式３（療養者名簿）（⑤の場合）'!$BE111,1,0),0),0)</f>
        <v>0</v>
      </c>
      <c r="DD106" s="224">
        <f>IF(DD$19-'様式３（療養者名簿）（⑤の場合）'!$BD111+1&lt;=15,IF(DD$19&gt;='様式３（療養者名簿）（⑤の場合）'!$BD111,IF(DD$19&lt;='様式３（療養者名簿）（⑤の場合）'!$BE111,1,0),0),0)</f>
        <v>0</v>
      </c>
      <c r="DE106" s="224">
        <f>IF(DE$19-'様式３（療養者名簿）（⑤の場合）'!$BD111+1&lt;=15,IF(DE$19&gt;='様式３（療養者名簿）（⑤の場合）'!$BD111,IF(DE$19&lt;='様式３（療養者名簿）（⑤の場合）'!$BE111,1,0),0),0)</f>
        <v>0</v>
      </c>
      <c r="DF106" s="224">
        <f>IF(DF$19-'様式３（療養者名簿）（⑤の場合）'!$BD111+1&lt;=15,IF(DF$19&gt;='様式３（療養者名簿）（⑤の場合）'!$BD111,IF(DF$19&lt;='様式３（療養者名簿）（⑤の場合）'!$BE111,1,0),0),0)</f>
        <v>0</v>
      </c>
      <c r="DG106" s="224">
        <f>IF(DG$19-'様式３（療養者名簿）（⑤の場合）'!$BD111+1&lt;=15,IF(DG$19&gt;='様式３（療養者名簿）（⑤の場合）'!$BD111,IF(DG$19&lt;='様式３（療養者名簿）（⑤の場合）'!$BE111,1,0),0),0)</f>
        <v>0</v>
      </c>
      <c r="DH106" s="224">
        <f>IF(DH$19-'様式３（療養者名簿）（⑤の場合）'!$BD111+1&lt;=15,IF(DH$19&gt;='様式３（療養者名簿）（⑤の場合）'!$BD111,IF(DH$19&lt;='様式３（療養者名簿）（⑤の場合）'!$BE111,1,0),0),0)</f>
        <v>0</v>
      </c>
      <c r="DI106" s="224">
        <f>IF(DI$19-'様式３（療養者名簿）（⑤の場合）'!$BD111+1&lt;=15,IF(DI$19&gt;='様式３（療養者名簿）（⑤の場合）'!$BD111,IF(DI$19&lt;='様式３（療養者名簿）（⑤の場合）'!$BE111,1,0),0),0)</f>
        <v>0</v>
      </c>
      <c r="DJ106" s="224">
        <f>IF(DJ$19-'様式３（療養者名簿）（⑤の場合）'!$BD111+1&lt;=15,IF(DJ$19&gt;='様式３（療養者名簿）（⑤の場合）'!$BD111,IF(DJ$19&lt;='様式３（療養者名簿）（⑤の場合）'!$BE111,1,0),0),0)</f>
        <v>0</v>
      </c>
      <c r="DK106" s="224">
        <f>IF(DK$19-'様式３（療養者名簿）（⑤の場合）'!$BD111+1&lt;=15,IF(DK$19&gt;='様式３（療養者名簿）（⑤の場合）'!$BD111,IF(DK$19&lt;='様式３（療養者名簿）（⑤の場合）'!$BE111,1,0),0),0)</f>
        <v>0</v>
      </c>
      <c r="DL106" s="224">
        <f>IF(DL$19-'様式３（療養者名簿）（⑤の場合）'!$BD111+1&lt;=15,IF(DL$19&gt;='様式３（療養者名簿）（⑤の場合）'!$BD111,IF(DL$19&lt;='様式３（療養者名簿）（⑤の場合）'!$BE111,1,0),0),0)</f>
        <v>0</v>
      </c>
      <c r="DM106" s="224">
        <f>IF(DM$19-'様式３（療養者名簿）（⑤の場合）'!$BD111+1&lt;=15,IF(DM$19&gt;='様式３（療養者名簿）（⑤の場合）'!$BD111,IF(DM$19&lt;='様式３（療養者名簿）（⑤の場合）'!$BE111,1,0),0),0)</f>
        <v>0</v>
      </c>
      <c r="DN106" s="224">
        <f>IF(DN$19-'様式３（療養者名簿）（⑤の場合）'!$BD111+1&lt;=15,IF(DN$19&gt;='様式３（療養者名簿）（⑤の場合）'!$BD111,IF(DN$19&lt;='様式３（療養者名簿）（⑤の場合）'!$BE111,1,0),0),0)</f>
        <v>0</v>
      </c>
      <c r="DO106" s="224">
        <f>IF(DO$19-'様式３（療養者名簿）（⑤の場合）'!$BD111+1&lt;=15,IF(DO$19&gt;='様式３（療養者名簿）（⑤の場合）'!$BD111,IF(DO$19&lt;='様式３（療養者名簿）（⑤の場合）'!$BE111,1,0),0),0)</f>
        <v>0</v>
      </c>
      <c r="DP106" s="224">
        <f>IF(DP$19-'様式３（療養者名簿）（⑤の場合）'!$BD111+1&lt;=15,IF(DP$19&gt;='様式３（療養者名簿）（⑤の場合）'!$BD111,IF(DP$19&lt;='様式３（療養者名簿）（⑤の場合）'!$BE111,1,0),0),0)</f>
        <v>0</v>
      </c>
      <c r="DQ106" s="224">
        <f>IF(DQ$19-'様式３（療養者名簿）（⑤の場合）'!$BD111+1&lt;=15,IF(DQ$19&gt;='様式３（療養者名簿）（⑤の場合）'!$BD111,IF(DQ$19&lt;='様式３（療養者名簿）（⑤の場合）'!$BE111,1,0),0),0)</f>
        <v>0</v>
      </c>
      <c r="DR106" s="224">
        <f>IF(DR$19-'様式３（療養者名簿）（⑤の場合）'!$BD111+1&lt;=15,IF(DR$19&gt;='様式３（療養者名簿）（⑤の場合）'!$BD111,IF(DR$19&lt;='様式３（療養者名簿）（⑤の場合）'!$BE111,1,0),0),0)</f>
        <v>0</v>
      </c>
      <c r="DS106" s="224">
        <f>IF(DS$19-'様式３（療養者名簿）（⑤の場合）'!$BD111+1&lt;=15,IF(DS$19&gt;='様式３（療養者名簿）（⑤の場合）'!$BD111,IF(DS$19&lt;='様式３（療養者名簿）（⑤の場合）'!$BE111,1,0),0),0)</f>
        <v>0</v>
      </c>
      <c r="DT106" s="224">
        <f>IF(DT$19-'様式３（療養者名簿）（⑤の場合）'!$BD111+1&lt;=15,IF(DT$19&gt;='様式３（療養者名簿）（⑤の場合）'!$BD111,IF(DT$19&lt;='様式３（療養者名簿）（⑤の場合）'!$BE111,1,0),0),0)</f>
        <v>0</v>
      </c>
      <c r="DU106" s="224">
        <f>IF(DU$19-'様式３（療養者名簿）（⑤の場合）'!$BD111+1&lt;=15,IF(DU$19&gt;='様式３（療養者名簿）（⑤の場合）'!$BD111,IF(DU$19&lt;='様式３（療養者名簿）（⑤の場合）'!$BE111,1,0),0),0)</f>
        <v>0</v>
      </c>
      <c r="DV106" s="224">
        <f>IF(DV$19-'様式３（療養者名簿）（⑤の場合）'!$BD111+1&lt;=15,IF(DV$19&gt;='様式３（療養者名簿）（⑤の場合）'!$BD111,IF(DV$19&lt;='様式３（療養者名簿）（⑤の場合）'!$BE111,1,0),0),0)</f>
        <v>0</v>
      </c>
      <c r="DW106" s="224">
        <f>IF(DW$19-'様式３（療養者名簿）（⑤の場合）'!$BD111+1&lt;=15,IF(DW$19&gt;='様式３（療養者名簿）（⑤の場合）'!$BD111,IF(DW$19&lt;='様式３（療養者名簿）（⑤の場合）'!$BE111,1,0),0),0)</f>
        <v>0</v>
      </c>
      <c r="DX106" s="224">
        <f>IF(DX$19-'様式３（療養者名簿）（⑤の場合）'!$BD111+1&lt;=15,IF(DX$19&gt;='様式３（療養者名簿）（⑤の場合）'!$BD111,IF(DX$19&lt;='様式３（療養者名簿）（⑤の場合）'!$BE111,1,0),0),0)</f>
        <v>0</v>
      </c>
      <c r="DY106" s="224">
        <f>IF(DY$19-'様式３（療養者名簿）（⑤の場合）'!$BD111+1&lt;=15,IF(DY$19&gt;='様式３（療養者名簿）（⑤の場合）'!$BD111,IF(DY$19&lt;='様式３（療養者名簿）（⑤の場合）'!$BE111,1,0),0),0)</f>
        <v>0</v>
      </c>
      <c r="DZ106" s="224">
        <f>IF(DZ$19-'様式３（療養者名簿）（⑤の場合）'!$BD111+1&lt;=15,IF(DZ$19&gt;='様式３（療養者名簿）（⑤の場合）'!$BD111,IF(DZ$19&lt;='様式３（療養者名簿）（⑤の場合）'!$BE111,1,0),0),0)</f>
        <v>0</v>
      </c>
      <c r="EA106" s="224">
        <f>IF(EA$19-'様式３（療養者名簿）（⑤の場合）'!$BD111+1&lt;=15,IF(EA$19&gt;='様式３（療養者名簿）（⑤の場合）'!$BD111,IF(EA$19&lt;='様式３（療養者名簿）（⑤の場合）'!$BE111,1,0),0),0)</f>
        <v>0</v>
      </c>
      <c r="EB106" s="224">
        <f>IF(EB$19-'様式３（療養者名簿）（⑤の場合）'!$BD111+1&lt;=15,IF(EB$19&gt;='様式３（療養者名簿）（⑤の場合）'!$BD111,IF(EB$19&lt;='様式３（療養者名簿）（⑤の場合）'!$BE111,1,0),0),0)</f>
        <v>0</v>
      </c>
      <c r="EC106" s="224">
        <f>IF(EC$19-'様式３（療養者名簿）（⑤の場合）'!$BD111+1&lt;=15,IF(EC$19&gt;='様式３（療養者名簿）（⑤の場合）'!$BD111,IF(EC$19&lt;='様式３（療養者名簿）（⑤の場合）'!$BE111,1,0),0),0)</f>
        <v>0</v>
      </c>
      <c r="ED106" s="224">
        <f>IF(ED$19-'様式３（療養者名簿）（⑤の場合）'!$BD111+1&lt;=15,IF(ED$19&gt;='様式３（療養者名簿）（⑤の場合）'!$BD111,IF(ED$19&lt;='様式３（療養者名簿）（⑤の場合）'!$BE111,1,0),0),0)</f>
        <v>0</v>
      </c>
      <c r="EE106" s="224">
        <f>IF(EE$19-'様式３（療養者名簿）（⑤の場合）'!$BD111+1&lt;=15,IF(EE$19&gt;='様式３（療養者名簿）（⑤の場合）'!$BD111,IF(EE$19&lt;='様式３（療養者名簿）（⑤の場合）'!$BE111,1,0),0),0)</f>
        <v>0</v>
      </c>
      <c r="EF106" s="224">
        <f>IF(EF$19-'様式３（療養者名簿）（⑤の場合）'!$BD111+1&lt;=15,IF(EF$19&gt;='様式３（療養者名簿）（⑤の場合）'!$BD111,IF(EF$19&lt;='様式３（療養者名簿）（⑤の場合）'!$BE111,1,0),0),0)</f>
        <v>0</v>
      </c>
      <c r="EG106" s="224">
        <f>IF(EG$19-'様式３（療養者名簿）（⑤の場合）'!$BD111+1&lt;=15,IF(EG$19&gt;='様式３（療養者名簿）（⑤の場合）'!$BD111,IF(EG$19&lt;='様式３（療養者名簿）（⑤の場合）'!$BE111,1,0),0),0)</f>
        <v>0</v>
      </c>
      <c r="EH106" s="224">
        <f>IF(EH$19-'様式３（療養者名簿）（⑤の場合）'!$BD111+1&lt;=15,IF(EH$19&gt;='様式３（療養者名簿）（⑤の場合）'!$BD111,IF(EH$19&lt;='様式３（療養者名簿）（⑤の場合）'!$BE111,1,0),0),0)</f>
        <v>0</v>
      </c>
      <c r="EI106" s="224">
        <f>IF(EI$19-'様式３（療養者名簿）（⑤の場合）'!$BD111+1&lt;=15,IF(EI$19&gt;='様式３（療養者名簿）（⑤の場合）'!$BD111,IF(EI$19&lt;='様式３（療養者名簿）（⑤の場合）'!$BE111,1,0),0),0)</f>
        <v>0</v>
      </c>
      <c r="EJ106" s="224">
        <f>IF(EJ$19-'様式３（療養者名簿）（⑤の場合）'!$BD111+1&lt;=15,IF(EJ$19&gt;='様式３（療養者名簿）（⑤の場合）'!$BD111,IF(EJ$19&lt;='様式３（療養者名簿）（⑤の場合）'!$BE111,1,0),0),0)</f>
        <v>0</v>
      </c>
      <c r="EK106" s="224">
        <f>IF(EK$19-'様式３（療養者名簿）（⑤の場合）'!$BD111+1&lt;=15,IF(EK$19&gt;='様式３（療養者名簿）（⑤の場合）'!$BD111,IF(EK$19&lt;='様式３（療養者名簿）（⑤の場合）'!$BE111,1,0),0),0)</f>
        <v>0</v>
      </c>
      <c r="EL106" s="224">
        <f>IF(EL$19-'様式３（療養者名簿）（⑤の場合）'!$BD111+1&lt;=15,IF(EL$19&gt;='様式３（療養者名簿）（⑤の場合）'!$BD111,IF(EL$19&lt;='様式３（療養者名簿）（⑤の場合）'!$BE111,1,0),0),0)</f>
        <v>0</v>
      </c>
      <c r="EM106" s="224">
        <f>IF(EM$19-'様式３（療養者名簿）（⑤の場合）'!$BD111+1&lt;=15,IF(EM$19&gt;='様式３（療養者名簿）（⑤の場合）'!$BD111,IF(EM$19&lt;='様式３（療養者名簿）（⑤の場合）'!$BE111,1,0),0),0)</f>
        <v>0</v>
      </c>
      <c r="EN106" s="224">
        <f>IF(EN$19-'様式３（療養者名簿）（⑤の場合）'!$BD111+1&lt;=15,IF(EN$19&gt;='様式３（療養者名簿）（⑤の場合）'!$BD111,IF(EN$19&lt;='様式３（療養者名簿）（⑤の場合）'!$BE111,1,0),0),0)</f>
        <v>0</v>
      </c>
      <c r="EO106" s="224">
        <f>IF(EO$19-'様式３（療養者名簿）（⑤の場合）'!$BD111+1&lt;=15,IF(EO$19&gt;='様式３（療養者名簿）（⑤の場合）'!$BD111,IF(EO$19&lt;='様式３（療養者名簿）（⑤の場合）'!$BE111,1,0),0),0)</f>
        <v>0</v>
      </c>
      <c r="EP106" s="224">
        <f>IF(EP$19-'様式３（療養者名簿）（⑤の場合）'!$BD111+1&lt;=15,IF(EP$19&gt;='様式３（療養者名簿）（⑤の場合）'!$BD111,IF(EP$19&lt;='様式３（療養者名簿）（⑤の場合）'!$BE111,1,0),0),0)</f>
        <v>0</v>
      </c>
      <c r="EQ106" s="224">
        <f>IF(EQ$19-'様式３（療養者名簿）（⑤の場合）'!$BD111+1&lt;=15,IF(EQ$19&gt;='様式３（療養者名簿）（⑤の場合）'!$BD111,IF(EQ$19&lt;='様式３（療養者名簿）（⑤の場合）'!$BE111,1,0),0),0)</f>
        <v>0</v>
      </c>
      <c r="ER106" s="224">
        <f>IF(ER$19-'様式３（療養者名簿）（⑤の場合）'!$BD111+1&lt;=15,IF(ER$19&gt;='様式３（療養者名簿）（⑤の場合）'!$BD111,IF(ER$19&lt;='様式３（療養者名簿）（⑤の場合）'!$BE111,1,0),0),0)</f>
        <v>0</v>
      </c>
      <c r="ES106" s="224">
        <f>IF(ES$19-'様式３（療養者名簿）（⑤の場合）'!$BD111+1&lt;=15,IF(ES$19&gt;='様式３（療養者名簿）（⑤の場合）'!$BD111,IF(ES$19&lt;='様式３（療養者名簿）（⑤の場合）'!$BE111,1,0),0),0)</f>
        <v>0</v>
      </c>
      <c r="ET106" s="224">
        <f>IF(ET$19-'様式３（療養者名簿）（⑤の場合）'!$BD111+1&lt;=15,IF(ET$19&gt;='様式３（療養者名簿）（⑤の場合）'!$BD111,IF(ET$19&lt;='様式３（療養者名簿）（⑤の場合）'!$BE111,1,0),0),0)</f>
        <v>0</v>
      </c>
      <c r="EU106" s="224">
        <f>IF(EU$19-'様式３（療養者名簿）（⑤の場合）'!$BD111+1&lt;=15,IF(EU$19&gt;='様式３（療養者名簿）（⑤の場合）'!$BD111,IF(EU$19&lt;='様式３（療養者名簿）（⑤の場合）'!$BE111,1,0),0),0)</f>
        <v>0</v>
      </c>
      <c r="EV106" s="224">
        <f>IF(EV$19-'様式３（療養者名簿）（⑤の場合）'!$BD111+1&lt;=15,IF(EV$19&gt;='様式３（療養者名簿）（⑤の場合）'!$BD111,IF(EV$19&lt;='様式３（療養者名簿）（⑤の場合）'!$BE111,1,0),0),0)</f>
        <v>0</v>
      </c>
      <c r="EW106" s="224">
        <f>IF(EW$19-'様式３（療養者名簿）（⑤の場合）'!$BD111+1&lt;=15,IF(EW$19&gt;='様式３（療養者名簿）（⑤の場合）'!$BD111,IF(EW$19&lt;='様式３（療養者名簿）（⑤の場合）'!$BE111,1,0),0),0)</f>
        <v>0</v>
      </c>
      <c r="EX106" s="224">
        <f>IF(EX$19-'様式３（療養者名簿）（⑤の場合）'!$BD111+1&lt;=15,IF(EX$19&gt;='様式３（療養者名簿）（⑤の場合）'!$BD111,IF(EX$19&lt;='様式３（療養者名簿）（⑤の場合）'!$BE111,1,0),0),0)</f>
        <v>0</v>
      </c>
      <c r="EY106" s="224">
        <f>IF(EY$19-'様式３（療養者名簿）（⑤の場合）'!$BD111+1&lt;=15,IF(EY$19&gt;='様式３（療養者名簿）（⑤の場合）'!$BD111,IF(EY$19&lt;='様式３（療養者名簿）（⑤の場合）'!$BE111,1,0),0),0)</f>
        <v>0</v>
      </c>
      <c r="EZ106" s="224">
        <f>IF(EZ$19-'様式３（療養者名簿）（⑤の場合）'!$BD111+1&lt;=15,IF(EZ$19&gt;='様式３（療養者名簿）（⑤の場合）'!$BD111,IF(EZ$19&lt;='様式３（療養者名簿）（⑤の場合）'!$BE111,1,0),0),0)</f>
        <v>0</v>
      </c>
      <c r="FA106" s="224">
        <f>IF(FA$19-'様式３（療養者名簿）（⑤の場合）'!$BD111+1&lt;=15,IF(FA$19&gt;='様式３（療養者名簿）（⑤の場合）'!$BD111,IF(FA$19&lt;='様式３（療養者名簿）（⑤の場合）'!$BE111,1,0),0),0)</f>
        <v>0</v>
      </c>
      <c r="FB106" s="224">
        <f>IF(FB$19-'様式３（療養者名簿）（⑤の場合）'!$BD111+1&lt;=15,IF(FB$19&gt;='様式３（療養者名簿）（⑤の場合）'!$BD111,IF(FB$19&lt;='様式３（療養者名簿）（⑤の場合）'!$BE111,1,0),0),0)</f>
        <v>0</v>
      </c>
      <c r="FC106" s="224">
        <f>IF(FC$19-'様式３（療養者名簿）（⑤の場合）'!$BD111+1&lt;=15,IF(FC$19&gt;='様式３（療養者名簿）（⑤の場合）'!$BD111,IF(FC$19&lt;='様式３（療養者名簿）（⑤の場合）'!$BE111,1,0),0),0)</f>
        <v>0</v>
      </c>
      <c r="FD106" s="224">
        <f>IF(FD$19-'様式３（療養者名簿）（⑤の場合）'!$BD111+1&lt;=15,IF(FD$19&gt;='様式３（療養者名簿）（⑤の場合）'!$BD111,IF(FD$19&lt;='様式３（療養者名簿）（⑤の場合）'!$BE111,1,0),0),0)</f>
        <v>0</v>
      </c>
      <c r="FE106" s="224">
        <f>IF(FE$19-'様式３（療養者名簿）（⑤の場合）'!$BD111+1&lt;=15,IF(FE$19&gt;='様式３（療養者名簿）（⑤の場合）'!$BD111,IF(FE$19&lt;='様式３（療養者名簿）（⑤の場合）'!$BE111,1,0),0),0)</f>
        <v>0</v>
      </c>
      <c r="FF106" s="224">
        <f>IF(FF$19-'様式３（療養者名簿）（⑤の場合）'!$BD111+1&lt;=15,IF(FF$19&gt;='様式３（療養者名簿）（⑤の場合）'!$BD111,IF(FF$19&lt;='様式３（療養者名簿）（⑤の場合）'!$BE111,1,0),0),0)</f>
        <v>0</v>
      </c>
      <c r="FG106" s="224">
        <f>IF(FG$19-'様式３（療養者名簿）（⑤の場合）'!$BD111+1&lt;=15,IF(FG$19&gt;='様式３（療養者名簿）（⑤の場合）'!$BD111,IF(FG$19&lt;='様式３（療養者名簿）（⑤の場合）'!$BE111,1,0),0),0)</f>
        <v>0</v>
      </c>
      <c r="FH106" s="224">
        <f>IF(FH$19-'様式３（療養者名簿）（⑤の場合）'!$BD111+1&lt;=15,IF(FH$19&gt;='様式３（療養者名簿）（⑤の場合）'!$BD111,IF(FH$19&lt;='様式３（療養者名簿）（⑤の場合）'!$BE111,1,0),0),0)</f>
        <v>0</v>
      </c>
      <c r="FI106" s="224">
        <f>IF(FI$19-'様式３（療養者名簿）（⑤の場合）'!$BD111+1&lt;=15,IF(FI$19&gt;='様式３（療養者名簿）（⑤の場合）'!$BD111,IF(FI$19&lt;='様式３（療養者名簿）（⑤の場合）'!$BE111,1,0),0),0)</f>
        <v>0</v>
      </c>
      <c r="FJ106" s="224">
        <f>IF(FJ$19-'様式３（療養者名簿）（⑤の場合）'!$BD111+1&lt;=15,IF(FJ$19&gt;='様式３（療養者名簿）（⑤の場合）'!$BD111,IF(FJ$19&lt;='様式３（療養者名簿）（⑤の場合）'!$BE111,1,0),0),0)</f>
        <v>0</v>
      </c>
      <c r="FK106" s="224">
        <f>IF(FK$19-'様式３（療養者名簿）（⑤の場合）'!$BD111+1&lt;=15,IF(FK$19&gt;='様式３（療養者名簿）（⑤の場合）'!$BD111,IF(FK$19&lt;='様式３（療養者名簿）（⑤の場合）'!$BE111,1,0),0),0)</f>
        <v>0</v>
      </c>
      <c r="FL106" s="224">
        <f>IF(FL$19-'様式３（療養者名簿）（⑤の場合）'!$BD111+1&lt;=15,IF(FL$19&gt;='様式３（療養者名簿）（⑤の場合）'!$BD111,IF(FL$19&lt;='様式３（療養者名簿）（⑤の場合）'!$BE111,1,0),0),0)</f>
        <v>0</v>
      </c>
      <c r="FM106" s="224">
        <f>IF(FM$19-'様式３（療養者名簿）（⑤の場合）'!$BD111+1&lt;=15,IF(FM$19&gt;='様式３（療養者名簿）（⑤の場合）'!$BD111,IF(FM$19&lt;='様式３（療養者名簿）（⑤の場合）'!$BE111,1,0),0),0)</f>
        <v>0</v>
      </c>
      <c r="FN106" s="224">
        <f>IF(FN$19-'様式３（療養者名簿）（⑤の場合）'!$BD111+1&lt;=15,IF(FN$19&gt;='様式３（療養者名簿）（⑤の場合）'!$BD111,IF(FN$19&lt;='様式３（療養者名簿）（⑤の場合）'!$BE111,1,0),0),0)</f>
        <v>0</v>
      </c>
      <c r="FO106" s="224">
        <f>IF(FO$19-'様式３（療養者名簿）（⑤の場合）'!$BD111+1&lt;=15,IF(FO$19&gt;='様式３（療養者名簿）（⑤の場合）'!$BD111,IF(FO$19&lt;='様式３（療養者名簿）（⑤の場合）'!$BE111,1,0),0),0)</f>
        <v>0</v>
      </c>
      <c r="FP106" s="224">
        <f>IF(FP$19-'様式３（療養者名簿）（⑤の場合）'!$BD111+1&lt;=15,IF(FP$19&gt;='様式３（療養者名簿）（⑤の場合）'!$BD111,IF(FP$19&lt;='様式３（療養者名簿）（⑤の場合）'!$BE111,1,0),0),0)</f>
        <v>0</v>
      </c>
      <c r="FQ106" s="224">
        <f>IF(FQ$19-'様式３（療養者名簿）（⑤の場合）'!$BD111+1&lt;=15,IF(FQ$19&gt;='様式３（療養者名簿）（⑤の場合）'!$BD111,IF(FQ$19&lt;='様式３（療養者名簿）（⑤の場合）'!$BE111,1,0),0),0)</f>
        <v>0</v>
      </c>
      <c r="FR106" s="224">
        <f>IF(FR$19-'様式３（療養者名簿）（⑤の場合）'!$BD111+1&lt;=15,IF(FR$19&gt;='様式３（療養者名簿）（⑤の場合）'!$BD111,IF(FR$19&lt;='様式３（療養者名簿）（⑤の場合）'!$BE111,1,0),0),0)</f>
        <v>0</v>
      </c>
      <c r="FS106" s="224">
        <f>IF(FS$19-'様式３（療養者名簿）（⑤の場合）'!$BD111+1&lt;=15,IF(FS$19&gt;='様式３（療養者名簿）（⑤の場合）'!$BD111,IF(FS$19&lt;='様式３（療養者名簿）（⑤の場合）'!$BE111,1,0),0),0)</f>
        <v>0</v>
      </c>
      <c r="FT106" s="224">
        <f>IF(FT$19-'様式３（療養者名簿）（⑤の場合）'!$BD111+1&lt;=15,IF(FT$19&gt;='様式３（療養者名簿）（⑤の場合）'!$BD111,IF(FT$19&lt;='様式３（療養者名簿）（⑤の場合）'!$BE111,1,0),0),0)</f>
        <v>0</v>
      </c>
      <c r="FU106" s="224">
        <f>IF(FU$19-'様式３（療養者名簿）（⑤の場合）'!$BD111+1&lt;=15,IF(FU$19&gt;='様式３（療養者名簿）（⑤の場合）'!$BD111,IF(FU$19&lt;='様式３（療養者名簿）（⑤の場合）'!$BE111,1,0),0),0)</f>
        <v>0</v>
      </c>
      <c r="FV106" s="224">
        <f>IF(FV$19-'様式３（療養者名簿）（⑤の場合）'!$BD111+1&lt;=15,IF(FV$19&gt;='様式３（療養者名簿）（⑤の場合）'!$BD111,IF(FV$19&lt;='様式３（療養者名簿）（⑤の場合）'!$BE111,1,0),0),0)</f>
        <v>0</v>
      </c>
      <c r="FW106" s="224">
        <f>IF(FW$19-'様式３（療養者名簿）（⑤の場合）'!$BD111+1&lt;=15,IF(FW$19&gt;='様式３（療養者名簿）（⑤の場合）'!$BD111,IF(FW$19&lt;='様式３（療養者名簿）（⑤の場合）'!$BE111,1,0),0),0)</f>
        <v>0</v>
      </c>
      <c r="FX106" s="224">
        <f>IF(FX$19-'様式３（療養者名簿）（⑤の場合）'!$BD111+1&lt;=15,IF(FX$19&gt;='様式３（療養者名簿）（⑤の場合）'!$BD111,IF(FX$19&lt;='様式３（療養者名簿）（⑤の場合）'!$BE111,1,0),0),0)</f>
        <v>0</v>
      </c>
      <c r="FY106" s="224">
        <f>IF(FY$19-'様式３（療養者名簿）（⑤の場合）'!$BD111+1&lt;=15,IF(FY$19&gt;='様式３（療養者名簿）（⑤の場合）'!$BD111,IF(FY$19&lt;='様式３（療養者名簿）（⑤の場合）'!$BE111,1,0),0),0)</f>
        <v>0</v>
      </c>
      <c r="FZ106" s="224">
        <f>IF(FZ$19-'様式３（療養者名簿）（⑤の場合）'!$BD111+1&lt;=15,IF(FZ$19&gt;='様式３（療養者名簿）（⑤の場合）'!$BD111,IF(FZ$19&lt;='様式３（療養者名簿）（⑤の場合）'!$BE111,1,0),0),0)</f>
        <v>0</v>
      </c>
      <c r="GA106" s="224">
        <f>IF(GA$19-'様式３（療養者名簿）（⑤の場合）'!$BD111+1&lt;=15,IF(GA$19&gt;='様式３（療養者名簿）（⑤の場合）'!$BD111,IF(GA$19&lt;='様式３（療養者名簿）（⑤の場合）'!$BE111,1,0),0),0)</f>
        <v>0</v>
      </c>
      <c r="GB106" s="224">
        <f>IF(GB$19-'様式３（療養者名簿）（⑤の場合）'!$BD111+1&lt;=15,IF(GB$19&gt;='様式３（療養者名簿）（⑤の場合）'!$BD111,IF(GB$19&lt;='様式３（療養者名簿）（⑤の場合）'!$BE111,1,0),0),0)</f>
        <v>0</v>
      </c>
      <c r="GC106" s="224">
        <f>IF(GC$19-'様式３（療養者名簿）（⑤の場合）'!$BD111+1&lt;=15,IF(GC$19&gt;='様式３（療養者名簿）（⑤の場合）'!$BD111,IF(GC$19&lt;='様式３（療養者名簿）（⑤の場合）'!$BE111,1,0),0),0)</f>
        <v>0</v>
      </c>
      <c r="GD106" s="224">
        <f>IF(GD$19-'様式３（療養者名簿）（⑤の場合）'!$BD111+1&lt;=15,IF(GD$19&gt;='様式３（療養者名簿）（⑤の場合）'!$BD111,IF(GD$19&lt;='様式３（療養者名簿）（⑤の場合）'!$BE111,1,0),0),0)</f>
        <v>0</v>
      </c>
      <c r="GE106" s="224">
        <f>IF(GE$19-'様式３（療養者名簿）（⑤の場合）'!$BD111+1&lt;=15,IF(GE$19&gt;='様式３（療養者名簿）（⑤の場合）'!$BD111,IF(GE$19&lt;='様式３（療養者名簿）（⑤の場合）'!$BE111,1,0),0),0)</f>
        <v>0</v>
      </c>
      <c r="GF106" s="224">
        <f>IF(GF$19-'様式３（療養者名簿）（⑤の場合）'!$BD111+1&lt;=15,IF(GF$19&gt;='様式３（療養者名簿）（⑤の場合）'!$BD111,IF(GF$19&lt;='様式３（療養者名簿）（⑤の場合）'!$BE111,1,0),0),0)</f>
        <v>0</v>
      </c>
      <c r="GG106" s="224">
        <f>IF(GG$19-'様式３（療養者名簿）（⑤の場合）'!$BD111+1&lt;=15,IF(GG$19&gt;='様式３（療養者名簿）（⑤の場合）'!$BD111,IF(GG$19&lt;='様式３（療養者名簿）（⑤の場合）'!$BE111,1,0),0),0)</f>
        <v>0</v>
      </c>
      <c r="GH106" s="224">
        <f>IF(GH$19-'様式３（療養者名簿）（⑤の場合）'!$BD111+1&lt;=15,IF(GH$19&gt;='様式３（療養者名簿）（⑤の場合）'!$BD111,IF(GH$19&lt;='様式３（療養者名簿）（⑤の場合）'!$BE111,1,0),0),0)</f>
        <v>0</v>
      </c>
      <c r="GI106" s="224">
        <f>IF(GI$19-'様式３（療養者名簿）（⑤の場合）'!$BD111+1&lt;=15,IF(GI$19&gt;='様式３（療養者名簿）（⑤の場合）'!$BD111,IF(GI$19&lt;='様式３（療養者名簿）（⑤の場合）'!$BE111,1,0),0),0)</f>
        <v>0</v>
      </c>
      <c r="GJ106" s="224">
        <f>IF(GJ$19-'様式３（療養者名簿）（⑤の場合）'!$BD111+1&lt;=15,IF(GJ$19&gt;='様式３（療養者名簿）（⑤の場合）'!$BD111,IF(GJ$19&lt;='様式３（療養者名簿）（⑤の場合）'!$BE111,1,0),0),0)</f>
        <v>0</v>
      </c>
      <c r="GK106" s="224">
        <f>IF(GK$19-'様式３（療養者名簿）（⑤の場合）'!$BD111+1&lt;=15,IF(GK$19&gt;='様式３（療養者名簿）（⑤の場合）'!$BD111,IF(GK$19&lt;='様式３（療養者名簿）（⑤の場合）'!$BE111,1,0),0),0)</f>
        <v>0</v>
      </c>
      <c r="GL106" s="224">
        <f>IF(GL$19-'様式３（療養者名簿）（⑤の場合）'!$BD111+1&lt;=15,IF(GL$19&gt;='様式３（療養者名簿）（⑤の場合）'!$BD111,IF(GL$19&lt;='様式３（療養者名簿）（⑤の場合）'!$BE111,1,0),0),0)</f>
        <v>0</v>
      </c>
      <c r="GM106" s="224">
        <f>IF(GM$19-'様式３（療養者名簿）（⑤の場合）'!$BD111+1&lt;=15,IF(GM$19&gt;='様式３（療養者名簿）（⑤の場合）'!$BD111,IF(GM$19&lt;='様式３（療養者名簿）（⑤の場合）'!$BE111,1,0),0),0)</f>
        <v>0</v>
      </c>
      <c r="GN106" s="224">
        <f>IF(GN$19-'様式３（療養者名簿）（⑤の場合）'!$BD111+1&lt;=15,IF(GN$19&gt;='様式３（療養者名簿）（⑤の場合）'!$BD111,IF(GN$19&lt;='様式３（療養者名簿）（⑤の場合）'!$BE111,1,0),0),0)</f>
        <v>0</v>
      </c>
      <c r="GO106" s="224">
        <f>IF(GO$19-'様式３（療養者名簿）（⑤の場合）'!$BD111+1&lt;=15,IF(GO$19&gt;='様式３（療養者名簿）（⑤の場合）'!$BD111,IF(GO$19&lt;='様式３（療養者名簿）（⑤の場合）'!$BE111,1,0),0),0)</f>
        <v>0</v>
      </c>
      <c r="GP106" s="224">
        <f>IF(GP$19-'様式３（療養者名簿）（⑤の場合）'!$BD111+1&lt;=15,IF(GP$19&gt;='様式３（療養者名簿）（⑤の場合）'!$BD111,IF(GP$19&lt;='様式３（療養者名簿）（⑤の場合）'!$BE111,1,0),0),0)</f>
        <v>0</v>
      </c>
      <c r="GQ106" s="224">
        <f>IF(GQ$19-'様式３（療養者名簿）（⑤の場合）'!$BD111+1&lt;=15,IF(GQ$19&gt;='様式３（療養者名簿）（⑤の場合）'!$BD111,IF(GQ$19&lt;='様式３（療養者名簿）（⑤の場合）'!$BE111,1,0),0),0)</f>
        <v>0</v>
      </c>
      <c r="GR106" s="224">
        <f>IF(GR$19-'様式３（療養者名簿）（⑤の場合）'!$BD111+1&lt;=15,IF(GR$19&gt;='様式３（療養者名簿）（⑤の場合）'!$BD111,IF(GR$19&lt;='様式３（療養者名簿）（⑤の場合）'!$BE111,1,0),0),0)</f>
        <v>0</v>
      </c>
      <c r="GS106" s="224">
        <f>IF(GS$19-'様式３（療養者名簿）（⑤の場合）'!$BD111+1&lt;=15,IF(GS$19&gt;='様式３（療養者名簿）（⑤の場合）'!$BD111,IF(GS$19&lt;='様式３（療養者名簿）（⑤の場合）'!$BE111,1,0),0),0)</f>
        <v>0</v>
      </c>
      <c r="GT106" s="224">
        <f>IF(GT$19-'様式３（療養者名簿）（⑤の場合）'!$BD111+1&lt;=15,IF(GT$19&gt;='様式３（療養者名簿）（⑤の場合）'!$BD111,IF(GT$19&lt;='様式３（療養者名簿）（⑤の場合）'!$BE111,1,0),0),0)</f>
        <v>0</v>
      </c>
      <c r="GU106" s="224">
        <f>IF(GU$19-'様式３（療養者名簿）（⑤の場合）'!$BD111+1&lt;=15,IF(GU$19&gt;='様式３（療養者名簿）（⑤の場合）'!$BD111,IF(GU$19&lt;='様式３（療養者名簿）（⑤の場合）'!$BE111,1,0),0),0)</f>
        <v>0</v>
      </c>
      <c r="GV106" s="224">
        <f>IF(GV$19-'様式３（療養者名簿）（⑤の場合）'!$BD111+1&lt;=15,IF(GV$19&gt;='様式３（療養者名簿）（⑤の場合）'!$BD111,IF(GV$19&lt;='様式３（療養者名簿）（⑤の場合）'!$BE111,1,0),0),0)</f>
        <v>0</v>
      </c>
      <c r="GW106" s="224">
        <f>IF(GW$19-'様式３（療養者名簿）（⑤の場合）'!$BD111+1&lt;=15,IF(GW$19&gt;='様式３（療養者名簿）（⑤の場合）'!$BD111,IF(GW$19&lt;='様式３（療養者名簿）（⑤の場合）'!$BE111,1,0),0),0)</f>
        <v>0</v>
      </c>
      <c r="GX106" s="224">
        <f>IF(GX$19-'様式３（療養者名簿）（⑤の場合）'!$BD111+1&lt;=15,IF(GX$19&gt;='様式３（療養者名簿）（⑤の場合）'!$BD111,IF(GX$19&lt;='様式３（療養者名簿）（⑤の場合）'!$BE111,1,0),0),0)</f>
        <v>0</v>
      </c>
      <c r="GY106" s="224">
        <f>IF(GY$19-'様式３（療養者名簿）（⑤の場合）'!$BD111+1&lt;=15,IF(GY$19&gt;='様式３（療養者名簿）（⑤の場合）'!$BD111,IF(GY$19&lt;='様式３（療養者名簿）（⑤の場合）'!$BE111,1,0),0),0)</f>
        <v>0</v>
      </c>
      <c r="GZ106" s="224">
        <f>IF(GZ$19-'様式３（療養者名簿）（⑤の場合）'!$BD111+1&lt;=15,IF(GZ$19&gt;='様式３（療養者名簿）（⑤の場合）'!$BD111,IF(GZ$19&lt;='様式３（療養者名簿）（⑤の場合）'!$BE111,1,0),0),0)</f>
        <v>0</v>
      </c>
      <c r="HA106" s="224">
        <f>IF(HA$19-'様式３（療養者名簿）（⑤の場合）'!$BD111+1&lt;=15,IF(HA$19&gt;='様式３（療養者名簿）（⑤の場合）'!$BD111,IF(HA$19&lt;='様式３（療養者名簿）（⑤の場合）'!$BE111,1,0),0),0)</f>
        <v>0</v>
      </c>
      <c r="HB106" s="224">
        <f>IF(HB$19-'様式３（療養者名簿）（⑤の場合）'!$BD111+1&lt;=15,IF(HB$19&gt;='様式３（療養者名簿）（⑤の場合）'!$BD111,IF(HB$19&lt;='様式３（療養者名簿）（⑤の場合）'!$BE111,1,0),0),0)</f>
        <v>0</v>
      </c>
      <c r="HC106" s="224">
        <f>IF(HC$19-'様式３（療養者名簿）（⑤の場合）'!$BD111+1&lt;=15,IF(HC$19&gt;='様式３（療養者名簿）（⑤の場合）'!$BD111,IF(HC$19&lt;='様式３（療養者名簿）（⑤の場合）'!$BE111,1,0),0),0)</f>
        <v>0</v>
      </c>
      <c r="HD106" s="224">
        <f>IF(HD$19-'様式３（療養者名簿）（⑤の場合）'!$BD111+1&lt;=15,IF(HD$19&gt;='様式３（療養者名簿）（⑤の場合）'!$BD111,IF(HD$19&lt;='様式３（療養者名簿）（⑤の場合）'!$BE111,1,0),0),0)</f>
        <v>0</v>
      </c>
      <c r="HE106" s="224">
        <f>IF(HE$19-'様式３（療養者名簿）（⑤の場合）'!$BD111+1&lt;=15,IF(HE$19&gt;='様式３（療養者名簿）（⑤の場合）'!$BD111,IF(HE$19&lt;='様式３（療養者名簿）（⑤の場合）'!$BE111,1,0),0),0)</f>
        <v>0</v>
      </c>
      <c r="HF106" s="224">
        <f>IF(HF$19-'様式３（療養者名簿）（⑤の場合）'!$BD111+1&lt;=15,IF(HF$19&gt;='様式３（療養者名簿）（⑤の場合）'!$BD111,IF(HF$19&lt;='様式３（療養者名簿）（⑤の場合）'!$BE111,1,0),0),0)</f>
        <v>0</v>
      </c>
      <c r="HG106" s="224">
        <f>IF(HG$19-'様式３（療養者名簿）（⑤の場合）'!$BD111+1&lt;=15,IF(HG$19&gt;='様式３（療養者名簿）（⑤の場合）'!$BD111,IF(HG$19&lt;='様式３（療養者名簿）（⑤の場合）'!$BE111,1,0),0),0)</f>
        <v>0</v>
      </c>
      <c r="HH106" s="224">
        <f>IF(HH$19-'様式３（療養者名簿）（⑤の場合）'!$BD111+1&lt;=15,IF(HH$19&gt;='様式３（療養者名簿）（⑤の場合）'!$BD111,IF(HH$19&lt;='様式３（療養者名簿）（⑤の場合）'!$BE111,1,0),0),0)</f>
        <v>0</v>
      </c>
      <c r="HI106" s="224">
        <f>IF(HI$19-'様式３（療養者名簿）（⑤の場合）'!$BD111+1&lt;=15,IF(HI$19&gt;='様式３（療養者名簿）（⑤の場合）'!$BD111,IF(HI$19&lt;='様式３（療養者名簿）（⑤の場合）'!$BE111,1,0),0),0)</f>
        <v>0</v>
      </c>
      <c r="HJ106" s="224">
        <f>IF(HJ$19-'様式３（療養者名簿）（⑤の場合）'!$BD111+1&lt;=15,IF(HJ$19&gt;='様式３（療養者名簿）（⑤の場合）'!$BD111,IF(HJ$19&lt;='様式３（療養者名簿）（⑤の場合）'!$BE111,1,0),0),0)</f>
        <v>0</v>
      </c>
      <c r="HK106" s="224">
        <f>IF(HK$19-'様式３（療養者名簿）（⑤の場合）'!$BD111+1&lt;=15,IF(HK$19&gt;='様式３（療養者名簿）（⑤の場合）'!$BD111,IF(HK$19&lt;='様式３（療養者名簿）（⑤の場合）'!$BE111,1,0),0),0)</f>
        <v>0</v>
      </c>
      <c r="HL106" s="224">
        <f>IF(HL$19-'様式３（療養者名簿）（⑤の場合）'!$BD111+1&lt;=15,IF(HL$19&gt;='様式３（療養者名簿）（⑤の場合）'!$BD111,IF(HL$19&lt;='様式３（療養者名簿）（⑤の場合）'!$BE111,1,0),0),0)</f>
        <v>0</v>
      </c>
      <c r="HM106" s="224">
        <f>IF(HM$19-'様式３（療養者名簿）（⑤の場合）'!$BD111+1&lt;=15,IF(HM$19&gt;='様式３（療養者名簿）（⑤の場合）'!$BD111,IF(HM$19&lt;='様式３（療養者名簿）（⑤の場合）'!$BE111,1,0),0),0)</f>
        <v>0</v>
      </c>
      <c r="HN106" s="224">
        <f>IF(HN$19-'様式３（療養者名簿）（⑤の場合）'!$BD111+1&lt;=15,IF(HN$19&gt;='様式３（療養者名簿）（⑤の場合）'!$BD111,IF(HN$19&lt;='様式３（療養者名簿）（⑤の場合）'!$BE111,1,0),0),0)</f>
        <v>0</v>
      </c>
      <c r="HO106" s="224">
        <f>IF(HO$19-'様式３（療養者名簿）（⑤の場合）'!$BD111+1&lt;=15,IF(HO$19&gt;='様式３（療養者名簿）（⑤の場合）'!$BD111,IF(HO$19&lt;='様式３（療養者名簿）（⑤の場合）'!$BE111,1,0),0),0)</f>
        <v>0</v>
      </c>
      <c r="HP106" s="224">
        <f>IF(HP$19-'様式３（療養者名簿）（⑤の場合）'!$BD111+1&lt;=15,IF(HP$19&gt;='様式３（療養者名簿）（⑤の場合）'!$BD111,IF(HP$19&lt;='様式３（療養者名簿）（⑤の場合）'!$BE111,1,0),0),0)</f>
        <v>0</v>
      </c>
      <c r="HQ106" s="224">
        <f>IF(HQ$19-'様式３（療養者名簿）（⑤の場合）'!$BD111+1&lt;=15,IF(HQ$19&gt;='様式３（療養者名簿）（⑤の場合）'!$BD111,IF(HQ$19&lt;='様式３（療養者名簿）（⑤の場合）'!$BE111,1,0),0),0)</f>
        <v>0</v>
      </c>
      <c r="HR106" s="224">
        <f>IF(HR$19-'様式３（療養者名簿）（⑤の場合）'!$BD111+1&lt;=15,IF(HR$19&gt;='様式３（療養者名簿）（⑤の場合）'!$BD111,IF(HR$19&lt;='様式３（療養者名簿）（⑤の場合）'!$BE111,1,0),0),0)</f>
        <v>0</v>
      </c>
      <c r="HS106" s="224">
        <f>IF(HS$19-'様式３（療養者名簿）（⑤の場合）'!$BD111+1&lt;=15,IF(HS$19&gt;='様式３（療養者名簿）（⑤の場合）'!$BD111,IF(HS$19&lt;='様式３（療養者名簿）（⑤の場合）'!$BE111,1,0),0),0)</f>
        <v>0</v>
      </c>
      <c r="HT106" s="224">
        <f>IF(HT$19-'様式３（療養者名簿）（⑤の場合）'!$BD111+1&lt;=15,IF(HT$19&gt;='様式３（療養者名簿）（⑤の場合）'!$BD111,IF(HT$19&lt;='様式３（療養者名簿）（⑤の場合）'!$BE111,1,0),0),0)</f>
        <v>0</v>
      </c>
      <c r="HU106" s="224">
        <f>IF(HU$19-'様式３（療養者名簿）（⑤の場合）'!$BD111+1&lt;=15,IF(HU$19&gt;='様式３（療養者名簿）（⑤の場合）'!$BD111,IF(HU$19&lt;='様式３（療養者名簿）（⑤の場合）'!$BE111,1,0),0),0)</f>
        <v>0</v>
      </c>
      <c r="HV106" s="224">
        <f>IF(HV$19-'様式３（療養者名簿）（⑤の場合）'!$BD111+1&lt;=15,IF(HV$19&gt;='様式３（療養者名簿）（⑤の場合）'!$BD111,IF(HV$19&lt;='様式３（療養者名簿）（⑤の場合）'!$BE111,1,0),0),0)</f>
        <v>0</v>
      </c>
      <c r="HW106" s="224">
        <f>IF(HW$19-'様式３（療養者名簿）（⑤の場合）'!$BD111+1&lt;=15,IF(HW$19&gt;='様式３（療養者名簿）（⑤の場合）'!$BD111,IF(HW$19&lt;='様式３（療養者名簿）（⑤の場合）'!$BE111,1,0),0),0)</f>
        <v>0</v>
      </c>
      <c r="HX106" s="224">
        <f>IF(HX$19-'様式３（療養者名簿）（⑤の場合）'!$BD111+1&lt;=15,IF(HX$19&gt;='様式３（療養者名簿）（⑤の場合）'!$BD111,IF(HX$19&lt;='様式３（療養者名簿）（⑤の場合）'!$BE111,1,0),0),0)</f>
        <v>0</v>
      </c>
      <c r="HY106" s="224">
        <f>IF(HY$19-'様式３（療養者名簿）（⑤の場合）'!$BD111+1&lt;=15,IF(HY$19&gt;='様式３（療養者名簿）（⑤の場合）'!$BD111,IF(HY$19&lt;='様式３（療養者名簿）（⑤の場合）'!$BE111,1,0),0),0)</f>
        <v>0</v>
      </c>
      <c r="HZ106" s="224">
        <f>IF(HZ$19-'様式３（療養者名簿）（⑤の場合）'!$BD111+1&lt;=15,IF(HZ$19&gt;='様式３（療養者名簿）（⑤の場合）'!$BD111,IF(HZ$19&lt;='様式３（療養者名簿）（⑤の場合）'!$BE111,1,0),0),0)</f>
        <v>0</v>
      </c>
      <c r="IA106" s="224">
        <f>IF(IA$19-'様式３（療養者名簿）（⑤の場合）'!$BD111+1&lt;=15,IF(IA$19&gt;='様式３（療養者名簿）（⑤の場合）'!$BD111,IF(IA$19&lt;='様式３（療養者名簿）（⑤の場合）'!$BE111,1,0),0),0)</f>
        <v>0</v>
      </c>
      <c r="IB106" s="224">
        <f>IF(IB$19-'様式３（療養者名簿）（⑤の場合）'!$BD111+1&lt;=15,IF(IB$19&gt;='様式３（療養者名簿）（⑤の場合）'!$BD111,IF(IB$19&lt;='様式３（療養者名簿）（⑤の場合）'!$BE111,1,0),0),0)</f>
        <v>0</v>
      </c>
      <c r="IC106" s="224">
        <f>IF(IC$19-'様式３（療養者名簿）（⑤の場合）'!$BD111+1&lt;=15,IF(IC$19&gt;='様式３（療養者名簿）（⑤の場合）'!$BD111,IF(IC$19&lt;='様式３（療養者名簿）（⑤の場合）'!$BE111,1,0),0),0)</f>
        <v>0</v>
      </c>
      <c r="ID106" s="224">
        <f>IF(ID$19-'様式３（療養者名簿）（⑤の場合）'!$BD111+1&lt;=15,IF(ID$19&gt;='様式３（療養者名簿）（⑤の場合）'!$BD111,IF(ID$19&lt;='様式３（療養者名簿）（⑤の場合）'!$BE111,1,0),0),0)</f>
        <v>0</v>
      </c>
      <c r="IE106" s="224">
        <f>IF(IE$19-'様式３（療養者名簿）（⑤の場合）'!$BD111+1&lt;=15,IF(IE$19&gt;='様式３（療養者名簿）（⑤の場合）'!$BD111,IF(IE$19&lt;='様式３（療養者名簿）（⑤の場合）'!$BE111,1,0),0),0)</f>
        <v>0</v>
      </c>
      <c r="IF106" s="224">
        <f>IF(IF$19-'様式３（療養者名簿）（⑤の場合）'!$BD111+1&lt;=15,IF(IF$19&gt;='様式３（療養者名簿）（⑤の場合）'!$BD111,IF(IF$19&lt;='様式３（療養者名簿）（⑤の場合）'!$BE111,1,0),0),0)</f>
        <v>0</v>
      </c>
      <c r="IG106" s="224">
        <f>IF(IG$19-'様式３（療養者名簿）（⑤の場合）'!$BD111+1&lt;=15,IF(IG$19&gt;='様式３（療養者名簿）（⑤の場合）'!$BD111,IF(IG$19&lt;='様式３（療養者名簿）（⑤の場合）'!$BE111,1,0),0),0)</f>
        <v>0</v>
      </c>
      <c r="IH106" s="224">
        <f>IF(IH$19-'様式３（療養者名簿）（⑤の場合）'!$BD111+1&lt;=15,IF(IH$19&gt;='様式３（療養者名簿）（⑤の場合）'!$BD111,IF(IH$19&lt;='様式３（療養者名簿）（⑤の場合）'!$BE111,1,0),0),0)</f>
        <v>0</v>
      </c>
      <c r="II106" s="224">
        <f>IF(II$19-'様式３（療養者名簿）（⑤の場合）'!$BD111+1&lt;=15,IF(II$19&gt;='様式３（療養者名簿）（⑤の場合）'!$BD111,IF(II$19&lt;='様式３（療養者名簿）（⑤の場合）'!$BE111,1,0),0),0)</f>
        <v>0</v>
      </c>
      <c r="IJ106" s="224">
        <f>IF(IJ$19-'様式３（療養者名簿）（⑤の場合）'!$BD111+1&lt;=15,IF(IJ$19&gt;='様式３（療養者名簿）（⑤の場合）'!$BD111,IF(IJ$19&lt;='様式３（療養者名簿）（⑤の場合）'!$BE111,1,0),0),0)</f>
        <v>0</v>
      </c>
      <c r="IK106" s="224">
        <f>IF(IK$19-'様式３（療養者名簿）（⑤の場合）'!$BD111+1&lt;=15,IF(IK$19&gt;='様式３（療養者名簿）（⑤の場合）'!$BD111,IF(IK$19&lt;='様式３（療養者名簿）（⑤の場合）'!$BE111,1,0),0),0)</f>
        <v>0</v>
      </c>
      <c r="IL106" s="224">
        <f>IF(IL$19-'様式３（療養者名簿）（⑤の場合）'!$BD111+1&lt;=15,IF(IL$19&gt;='様式３（療養者名簿）（⑤の場合）'!$BD111,IF(IL$19&lt;='様式３（療養者名簿）（⑤の場合）'!$BE111,1,0),0),0)</f>
        <v>0</v>
      </c>
      <c r="IM106" s="224">
        <f>IF(IM$19-'様式３（療養者名簿）（⑤の場合）'!$BD111+1&lt;=15,IF(IM$19&gt;='様式３（療養者名簿）（⑤の場合）'!$BD111,IF(IM$19&lt;='様式３（療養者名簿）（⑤の場合）'!$BE111,1,0),0),0)</f>
        <v>0</v>
      </c>
      <c r="IN106" s="224">
        <f>IF(IN$19-'様式３（療養者名簿）（⑤の場合）'!$BD111+1&lt;=15,IF(IN$19&gt;='様式３（療養者名簿）（⑤の場合）'!$BD111,IF(IN$19&lt;='様式３（療養者名簿）（⑤の場合）'!$BE111,1,0),0),0)</f>
        <v>0</v>
      </c>
      <c r="IO106" s="224">
        <f>IF(IO$19-'様式３（療養者名簿）（⑤の場合）'!$BD111+1&lt;=15,IF(IO$19&gt;='様式３（療養者名簿）（⑤の場合）'!$BD111,IF(IO$19&lt;='様式３（療養者名簿）（⑤の場合）'!$BE111,1,0),0),0)</f>
        <v>0</v>
      </c>
      <c r="IP106" s="224">
        <f>IF(IP$19-'様式３（療養者名簿）（⑤の場合）'!$BD111+1&lt;=15,IF(IP$19&gt;='様式３（療養者名簿）（⑤の場合）'!$BD111,IF(IP$19&lt;='様式３（療養者名簿）（⑤の場合）'!$BE111,1,0),0),0)</f>
        <v>0</v>
      </c>
      <c r="IQ106" s="224">
        <f>IF(IQ$19-'様式３（療養者名簿）（⑤の場合）'!$BD111+1&lt;=15,IF(IQ$19&gt;='様式３（療養者名簿）（⑤の場合）'!$BD111,IF(IQ$19&lt;='様式３（療養者名簿）（⑤の場合）'!$BE111,1,0),0),0)</f>
        <v>0</v>
      </c>
      <c r="IR106" s="224">
        <f>IF(IR$19-'様式３（療養者名簿）（⑤の場合）'!$BD111+1&lt;=15,IF(IR$19&gt;='様式３（療養者名簿）（⑤の場合）'!$BD111,IF(IR$19&lt;='様式３（療養者名簿）（⑤の場合）'!$BE111,1,0),0),0)</f>
        <v>0</v>
      </c>
      <c r="IS106" s="224">
        <f>IF(IS$19-'様式３（療養者名簿）（⑤の場合）'!$BD111+1&lt;=15,IF(IS$19&gt;='様式３（療養者名簿）（⑤の場合）'!$BD111,IF(IS$19&lt;='様式３（療養者名簿）（⑤の場合）'!$BE111,1,0),0),0)</f>
        <v>0</v>
      </c>
      <c r="IT106" s="224">
        <f>IF(IT$19-'様式３（療養者名簿）（⑤の場合）'!$BD111+1&lt;=15,IF(IT$19&gt;='様式３（療養者名簿）（⑤の場合）'!$BD111,IF(IT$19&lt;='様式３（療養者名簿）（⑤の場合）'!$BE111,1,0),0),0)</f>
        <v>0</v>
      </c>
      <c r="IU106" s="224">
        <f>IF(IU$19-'様式３（療養者名簿）（⑤の場合）'!$BD111+1&lt;=15,IF(IU$19&gt;='様式３（療養者名簿）（⑤の場合）'!$BD111,IF(IU$19&lt;='様式３（療養者名簿）（⑤の場合）'!$BE111,1,0),0),0)</f>
        <v>0</v>
      </c>
      <c r="IV106" s="224">
        <f>IF(IV$19-'様式３（療養者名簿）（⑤の場合）'!$BD111+1&lt;=15,IF(IV$19&gt;='様式３（療養者名簿）（⑤の場合）'!$BD111,IF(IV$19&lt;='様式３（療養者名簿）（⑤の場合）'!$BE111,1,0),0),0)</f>
        <v>0</v>
      </c>
      <c r="IW106" s="224">
        <f>IF(IW$19-'様式３（療養者名簿）（⑤の場合）'!$BD111+1&lt;=15,IF(IW$19&gt;='様式３（療養者名簿）（⑤の場合）'!$BD111,IF(IW$19&lt;='様式３（療養者名簿）（⑤の場合）'!$BE111,1,0),0),0)</f>
        <v>0</v>
      </c>
      <c r="IX106" s="224">
        <f>IF(IX$19-'様式３（療養者名簿）（⑤の場合）'!$BD111+1&lt;=15,IF(IX$19&gt;='様式３（療養者名簿）（⑤の場合）'!$BD111,IF(IX$19&lt;='様式３（療養者名簿）（⑤の場合）'!$BE111,1,0),0),0)</f>
        <v>0</v>
      </c>
      <c r="IY106" s="224">
        <f>IF(IY$19-'様式３（療養者名簿）（⑤の場合）'!$BD111+1&lt;=15,IF(IY$19&gt;='様式３（療養者名簿）（⑤の場合）'!$BD111,IF(IY$19&lt;='様式３（療養者名簿）（⑤の場合）'!$BE111,1,0),0),0)</f>
        <v>0</v>
      </c>
      <c r="IZ106" s="224">
        <f>IF(IZ$19-'様式３（療養者名簿）（⑤の場合）'!$BD111+1&lt;=15,IF(IZ$19&gt;='様式３（療養者名簿）（⑤の場合）'!$BD111,IF(IZ$19&lt;='様式３（療養者名簿）（⑤の場合）'!$BE111,1,0),0),0)</f>
        <v>0</v>
      </c>
      <c r="JA106" s="224">
        <f>IF(JA$19-'様式３（療養者名簿）（⑤の場合）'!$BD111+1&lt;=15,IF(JA$19&gt;='様式３（療養者名簿）（⑤の場合）'!$BD111,IF(JA$19&lt;='様式３（療養者名簿）（⑤の場合）'!$BE111,1,0),0),0)</f>
        <v>0</v>
      </c>
      <c r="JB106" s="224">
        <f>IF(JB$19-'様式３（療養者名簿）（⑤の場合）'!$BD111+1&lt;=15,IF(JB$19&gt;='様式３（療養者名簿）（⑤の場合）'!$BD111,IF(JB$19&lt;='様式３（療養者名簿）（⑤の場合）'!$BE111,1,0),0),0)</f>
        <v>0</v>
      </c>
      <c r="JC106" s="224">
        <f>IF(JC$19-'様式３（療養者名簿）（⑤の場合）'!$BD111+1&lt;=15,IF(JC$19&gt;='様式３（療養者名簿）（⑤の場合）'!$BD111,IF(JC$19&lt;='様式３（療養者名簿）（⑤の場合）'!$BE111,1,0),0),0)</f>
        <v>0</v>
      </c>
      <c r="JD106" s="224">
        <f>IF(JD$19-'様式３（療養者名簿）（⑤の場合）'!$BD111+1&lt;=15,IF(JD$19&gt;='様式３（療養者名簿）（⑤の場合）'!$BD111,IF(JD$19&lt;='様式３（療養者名簿）（⑤の場合）'!$BE111,1,0),0),0)</f>
        <v>0</v>
      </c>
      <c r="JE106" s="224">
        <f>IF(JE$19-'様式３（療養者名簿）（⑤の場合）'!$BD111+1&lt;=15,IF(JE$19&gt;='様式３（療養者名簿）（⑤の場合）'!$BD111,IF(JE$19&lt;='様式３（療養者名簿）（⑤の場合）'!$BE111,1,0),0),0)</f>
        <v>0</v>
      </c>
      <c r="JF106" s="224">
        <f>IF(JF$19-'様式３（療養者名簿）（⑤の場合）'!$BD111+1&lt;=15,IF(JF$19&gt;='様式３（療養者名簿）（⑤の場合）'!$BD111,IF(JF$19&lt;='様式３（療養者名簿）（⑤の場合）'!$BE111,1,0),0),0)</f>
        <v>0</v>
      </c>
      <c r="JG106" s="224">
        <f>IF(JG$19-'様式３（療養者名簿）（⑤の場合）'!$BD111+1&lt;=15,IF(JG$19&gt;='様式３（療養者名簿）（⑤の場合）'!$BD111,IF(JG$19&lt;='様式３（療養者名簿）（⑤の場合）'!$BE111,1,0),0),0)</f>
        <v>0</v>
      </c>
      <c r="JH106" s="224">
        <f>IF(JH$19-'様式３（療養者名簿）（⑤の場合）'!$BD111+1&lt;=15,IF(JH$19&gt;='様式３（療養者名簿）（⑤の場合）'!$BD111,IF(JH$19&lt;='様式３（療養者名簿）（⑤の場合）'!$BE111,1,0),0),0)</f>
        <v>0</v>
      </c>
      <c r="JI106" s="224">
        <f>IF(JI$19-'様式３（療養者名簿）（⑤の場合）'!$BD111+1&lt;=15,IF(JI$19&gt;='様式３（療養者名簿）（⑤の場合）'!$BD111,IF(JI$19&lt;='様式３（療養者名簿）（⑤の場合）'!$BE111,1,0),0),0)</f>
        <v>0</v>
      </c>
      <c r="JJ106" s="224">
        <f>IF(JJ$19-'様式３（療養者名簿）（⑤の場合）'!$BD111+1&lt;=15,IF(JJ$19&gt;='様式３（療養者名簿）（⑤の場合）'!$BD111,IF(JJ$19&lt;='様式３（療養者名簿）（⑤の場合）'!$BE111,1,0),0),0)</f>
        <v>0</v>
      </c>
      <c r="JK106" s="224">
        <f>IF(JK$19-'様式３（療養者名簿）（⑤の場合）'!$BD111+1&lt;=15,IF(JK$19&gt;='様式３（療養者名簿）（⑤の場合）'!$BD111,IF(JK$19&lt;='様式３（療養者名簿）（⑤の場合）'!$BE111,1,0),0),0)</f>
        <v>0</v>
      </c>
      <c r="JL106" s="224">
        <f>IF(JL$19-'様式３（療養者名簿）（⑤の場合）'!$BD111+1&lt;=15,IF(JL$19&gt;='様式３（療養者名簿）（⑤の場合）'!$BD111,IF(JL$19&lt;='様式３（療養者名簿）（⑤の場合）'!$BE111,1,0),0),0)</f>
        <v>0</v>
      </c>
      <c r="JM106" s="224">
        <f>IF(JM$19-'様式３（療養者名簿）（⑤の場合）'!$BD111+1&lt;=15,IF(JM$19&gt;='様式３（療養者名簿）（⑤の場合）'!$BD111,IF(JM$19&lt;='様式３（療養者名簿）（⑤の場合）'!$BE111,1,0),0),0)</f>
        <v>0</v>
      </c>
      <c r="JN106" s="224">
        <f>IF(JN$19-'様式３（療養者名簿）（⑤の場合）'!$BD111+1&lt;=15,IF(JN$19&gt;='様式３（療養者名簿）（⑤の場合）'!$BD111,IF(JN$19&lt;='様式３（療養者名簿）（⑤の場合）'!$BE111,1,0),0),0)</f>
        <v>0</v>
      </c>
      <c r="JO106" s="224">
        <f>IF(JO$19-'様式３（療養者名簿）（⑤の場合）'!$BD111+1&lt;=15,IF(JO$19&gt;='様式３（療養者名簿）（⑤の場合）'!$BD111,IF(JO$19&lt;='様式３（療養者名簿）（⑤の場合）'!$BE111,1,0),0),0)</f>
        <v>0</v>
      </c>
      <c r="JP106" s="224">
        <f>IF(JP$19-'様式３（療養者名簿）（⑤の場合）'!$BD111+1&lt;=15,IF(JP$19&gt;='様式３（療養者名簿）（⑤の場合）'!$BD111,IF(JP$19&lt;='様式３（療養者名簿）（⑤の場合）'!$BE111,1,0),0),0)</f>
        <v>0</v>
      </c>
      <c r="JQ106" s="224">
        <f>IF(JQ$19-'様式３（療養者名簿）（⑤の場合）'!$BD111+1&lt;=15,IF(JQ$19&gt;='様式３（療養者名簿）（⑤の場合）'!$BD111,IF(JQ$19&lt;='様式３（療養者名簿）（⑤の場合）'!$BE111,1,0),0),0)</f>
        <v>0</v>
      </c>
      <c r="JR106" s="224">
        <f>IF(JR$19-'様式３（療養者名簿）（⑤の場合）'!$BD111+1&lt;=15,IF(JR$19&gt;='様式３（療養者名簿）（⑤の場合）'!$BD111,IF(JR$19&lt;='様式３（療養者名簿）（⑤の場合）'!$BE111,1,0),0),0)</f>
        <v>0</v>
      </c>
      <c r="JS106" s="224">
        <f>IF(JS$19-'様式３（療養者名簿）（⑤の場合）'!$BD111+1&lt;=15,IF(JS$19&gt;='様式３（療養者名簿）（⑤の場合）'!$BD111,IF(JS$19&lt;='様式３（療養者名簿）（⑤の場合）'!$BE111,1,0),0),0)</f>
        <v>0</v>
      </c>
      <c r="JT106" s="224">
        <f>IF(JT$19-'様式３（療養者名簿）（⑤の場合）'!$BD111+1&lt;=15,IF(JT$19&gt;='様式３（療養者名簿）（⑤の場合）'!$BD111,IF(JT$19&lt;='様式３（療養者名簿）（⑤の場合）'!$BE111,1,0),0),0)</f>
        <v>0</v>
      </c>
      <c r="JU106" s="224">
        <f>IF(JU$19-'様式３（療養者名簿）（⑤の場合）'!$BD111+1&lt;=15,IF(JU$19&gt;='様式３（療養者名簿）（⑤の場合）'!$BD111,IF(JU$19&lt;='様式３（療養者名簿）（⑤の場合）'!$BE111,1,0),0),0)</f>
        <v>0</v>
      </c>
      <c r="JV106" s="224">
        <f>IF(JV$19-'様式３（療養者名簿）（⑤の場合）'!$BD111+1&lt;=15,IF(JV$19&gt;='様式３（療養者名簿）（⑤の場合）'!$BD111,IF(JV$19&lt;='様式３（療養者名簿）（⑤の場合）'!$BE111,1,0),0),0)</f>
        <v>0</v>
      </c>
      <c r="JW106" s="224">
        <f>IF(JW$19-'様式３（療養者名簿）（⑤の場合）'!$BD111+1&lt;=15,IF(JW$19&gt;='様式３（療養者名簿）（⑤の場合）'!$BD111,IF(JW$19&lt;='様式３（療養者名簿）（⑤の場合）'!$BE111,1,0),0),0)</f>
        <v>0</v>
      </c>
      <c r="JX106" s="224">
        <f>IF(JX$19-'様式３（療養者名簿）（⑤の場合）'!$BD111+1&lt;=15,IF(JX$19&gt;='様式３（療養者名簿）（⑤の場合）'!$BD111,IF(JX$19&lt;='様式３（療養者名簿）（⑤の場合）'!$BE111,1,0),0),0)</f>
        <v>0</v>
      </c>
      <c r="JY106" s="224">
        <f>IF(JY$19-'様式３（療養者名簿）（⑤の場合）'!$BD111+1&lt;=15,IF(JY$19&gt;='様式３（療養者名簿）（⑤の場合）'!$BD111,IF(JY$19&lt;='様式３（療養者名簿）（⑤の場合）'!$BE111,1,0),0),0)</f>
        <v>0</v>
      </c>
      <c r="JZ106" s="224">
        <f>IF(JZ$19-'様式３（療養者名簿）（⑤の場合）'!$BD111+1&lt;=15,IF(JZ$19&gt;='様式３（療養者名簿）（⑤の場合）'!$BD111,IF(JZ$19&lt;='様式３（療養者名簿）（⑤の場合）'!$BE111,1,0),0),0)</f>
        <v>0</v>
      </c>
      <c r="KA106" s="224">
        <f>IF(KA$19-'様式３（療養者名簿）（⑤の場合）'!$BD111+1&lt;=15,IF(KA$19&gt;='様式３（療養者名簿）（⑤の場合）'!$BD111,IF(KA$19&lt;='様式３（療養者名簿）（⑤の場合）'!$BE111,1,0),0),0)</f>
        <v>0</v>
      </c>
      <c r="KB106" s="224">
        <f>IF(KB$19-'様式３（療養者名簿）（⑤の場合）'!$BD111+1&lt;=15,IF(KB$19&gt;='様式３（療養者名簿）（⑤の場合）'!$BD111,IF(KB$19&lt;='様式３（療養者名簿）（⑤の場合）'!$BE111,1,0),0),0)</f>
        <v>0</v>
      </c>
      <c r="KC106" s="224">
        <f>IF(KC$19-'様式３（療養者名簿）（⑤の場合）'!$BD111+1&lt;=15,IF(KC$19&gt;='様式３（療養者名簿）（⑤の場合）'!$BD111,IF(KC$19&lt;='様式３（療養者名簿）（⑤の場合）'!$BE111,1,0),0),0)</f>
        <v>0</v>
      </c>
      <c r="KD106" s="224">
        <f>IF(KD$19-'様式３（療養者名簿）（⑤の場合）'!$BD111+1&lt;=15,IF(KD$19&gt;='様式３（療養者名簿）（⑤の場合）'!$BD111,IF(KD$19&lt;='様式３（療養者名簿）（⑤の場合）'!$BE111,1,0),0),0)</f>
        <v>0</v>
      </c>
      <c r="KE106" s="224">
        <f>IF(KE$19-'様式３（療養者名簿）（⑤の場合）'!$BD111+1&lt;=15,IF(KE$19&gt;='様式３（療養者名簿）（⑤の場合）'!$BD111,IF(KE$19&lt;='様式３（療養者名簿）（⑤の場合）'!$BE111,1,0),0),0)</f>
        <v>0</v>
      </c>
      <c r="KF106" s="224">
        <f>IF(KF$19-'様式３（療養者名簿）（⑤の場合）'!$BD111+1&lt;=15,IF(KF$19&gt;='様式３（療養者名簿）（⑤の場合）'!$BD111,IF(KF$19&lt;='様式３（療養者名簿）（⑤の場合）'!$BE111,1,0),0),0)</f>
        <v>0</v>
      </c>
      <c r="KG106" s="224">
        <f>IF(KG$19-'様式３（療養者名簿）（⑤の場合）'!$BD111+1&lt;=15,IF(KG$19&gt;='様式３（療養者名簿）（⑤の場合）'!$BD111,IF(KG$19&lt;='様式３（療養者名簿）（⑤の場合）'!$BE111,1,0),0),0)</f>
        <v>0</v>
      </c>
      <c r="KH106" s="224">
        <f>IF(KH$19-'様式３（療養者名簿）（⑤の場合）'!$BD111+1&lt;=15,IF(KH$19&gt;='様式３（療養者名簿）（⑤の場合）'!$BD111,IF(KH$19&lt;='様式３（療養者名簿）（⑤の場合）'!$BE111,1,0),0),0)</f>
        <v>0</v>
      </c>
      <c r="KI106" s="224">
        <f>IF(KI$19-'様式３（療養者名簿）（⑤の場合）'!$BD111+1&lt;=15,IF(KI$19&gt;='様式３（療養者名簿）（⑤の場合）'!$BD111,IF(KI$19&lt;='様式３（療養者名簿）（⑤の場合）'!$BE111,1,0),0),0)</f>
        <v>0</v>
      </c>
      <c r="KJ106" s="224">
        <f>IF(KJ$19-'様式３（療養者名簿）（⑤の場合）'!$BD111+1&lt;=15,IF(KJ$19&gt;='様式３（療養者名簿）（⑤の場合）'!$BD111,IF(KJ$19&lt;='様式３（療養者名簿）（⑤の場合）'!$BE111,1,0),0),0)</f>
        <v>0</v>
      </c>
      <c r="KK106" s="224">
        <f>IF(KK$19-'様式３（療養者名簿）（⑤の場合）'!$BD111+1&lt;=15,IF(KK$19&gt;='様式３（療養者名簿）（⑤の場合）'!$BD111,IF(KK$19&lt;='様式３（療養者名簿）（⑤の場合）'!$BE111,1,0),0),0)</f>
        <v>0</v>
      </c>
      <c r="KL106" s="224">
        <f>IF(KL$19-'様式３（療養者名簿）（⑤の場合）'!$BD111+1&lt;=15,IF(KL$19&gt;='様式３（療養者名簿）（⑤の場合）'!$BD111,IF(KL$19&lt;='様式３（療養者名簿）（⑤の場合）'!$BE111,1,0),0),0)</f>
        <v>0</v>
      </c>
      <c r="KM106" s="224">
        <f>IF(KM$19-'様式３（療養者名簿）（⑤の場合）'!$BD111+1&lt;=15,IF(KM$19&gt;='様式３（療養者名簿）（⑤の場合）'!$BD111,IF(KM$19&lt;='様式３（療養者名簿）（⑤の場合）'!$BE111,1,0),0),0)</f>
        <v>0</v>
      </c>
      <c r="KN106" s="224">
        <f>IF(KN$19-'様式３（療養者名簿）（⑤の場合）'!$BD111+1&lt;=15,IF(KN$19&gt;='様式３（療養者名簿）（⑤の場合）'!$BD111,IF(KN$19&lt;='様式３（療養者名簿）（⑤の場合）'!$BE111,1,0),0),0)</f>
        <v>0</v>
      </c>
      <c r="KO106" s="224">
        <f>IF(KO$19-'様式３（療養者名簿）（⑤の場合）'!$BD111+1&lt;=15,IF(KO$19&gt;='様式３（療養者名簿）（⑤の場合）'!$BD111,IF(KO$19&lt;='様式３（療養者名簿）（⑤の場合）'!$BE111,1,0),0),0)</f>
        <v>0</v>
      </c>
      <c r="KP106" s="224">
        <f>IF(KP$19-'様式３（療養者名簿）（⑤の場合）'!$BD111+1&lt;=15,IF(KP$19&gt;='様式３（療養者名簿）（⑤の場合）'!$BD111,IF(KP$19&lt;='様式３（療養者名簿）（⑤の場合）'!$BE111,1,0),0),0)</f>
        <v>0</v>
      </c>
      <c r="KQ106" s="224">
        <f>IF(KQ$19-'様式３（療養者名簿）（⑤の場合）'!$BD111+1&lt;=15,IF(KQ$19&gt;='様式３（療養者名簿）（⑤の場合）'!$BD111,IF(KQ$19&lt;='様式３（療養者名簿）（⑤の場合）'!$BE111,1,0),0),0)</f>
        <v>0</v>
      </c>
      <c r="KR106" s="224">
        <f>IF(KR$19-'様式３（療養者名簿）（⑤の場合）'!$BD111+1&lt;=15,IF(KR$19&gt;='様式３（療養者名簿）（⑤の場合）'!$BD111,IF(KR$19&lt;='様式３（療養者名簿）（⑤の場合）'!$BE111,1,0),0),0)</f>
        <v>0</v>
      </c>
      <c r="KS106" s="224">
        <f>IF(KS$19-'様式３（療養者名簿）（⑤の場合）'!$BD111+1&lt;=15,IF(KS$19&gt;='様式３（療養者名簿）（⑤の場合）'!$BD111,IF(KS$19&lt;='様式３（療養者名簿）（⑤の場合）'!$BE111,1,0),0),0)</f>
        <v>0</v>
      </c>
      <c r="KT106" s="224">
        <f>IF(KT$19-'様式３（療養者名簿）（⑤の場合）'!$BD111+1&lt;=15,IF(KT$19&gt;='様式３（療養者名簿）（⑤の場合）'!$BD111,IF(KT$19&lt;='様式３（療養者名簿）（⑤の場合）'!$BE111,1,0),0),0)</f>
        <v>0</v>
      </c>
      <c r="KU106" s="224">
        <f>IF(KU$19-'様式３（療養者名簿）（⑤の場合）'!$BD111+1&lt;=15,IF(KU$19&gt;='様式３（療養者名簿）（⑤の場合）'!$BD111,IF(KU$19&lt;='様式３（療養者名簿）（⑤の場合）'!$BE111,1,0),0),0)</f>
        <v>0</v>
      </c>
      <c r="KV106" s="224">
        <f>IF(KV$19-'様式３（療養者名簿）（⑤の場合）'!$BD111+1&lt;=15,IF(KV$19&gt;='様式３（療養者名簿）（⑤の場合）'!$BD111,IF(KV$19&lt;='様式３（療養者名簿）（⑤の場合）'!$BE111,1,0),0),0)</f>
        <v>0</v>
      </c>
      <c r="KW106" s="224">
        <f>IF(KW$19-'様式３（療養者名簿）（⑤の場合）'!$BD111+1&lt;=15,IF(KW$19&gt;='様式３（療養者名簿）（⑤の場合）'!$BD111,IF(KW$19&lt;='様式３（療養者名簿）（⑤の場合）'!$BE111,1,0),0),0)</f>
        <v>0</v>
      </c>
      <c r="KX106" s="224">
        <f>IF(KX$19-'様式３（療養者名簿）（⑤の場合）'!$BD111+1&lt;=15,IF(KX$19&gt;='様式３（療養者名簿）（⑤の場合）'!$BD111,IF(KX$19&lt;='様式３（療養者名簿）（⑤の場合）'!$BE111,1,0),0),0)</f>
        <v>0</v>
      </c>
      <c r="KY106" s="224">
        <f>IF(KY$19-'様式３（療養者名簿）（⑤の場合）'!$BD111+1&lt;=15,IF(KY$19&gt;='様式３（療養者名簿）（⑤の場合）'!$BD111,IF(KY$19&lt;='様式３（療養者名簿）（⑤の場合）'!$BE111,1,0),0),0)</f>
        <v>0</v>
      </c>
      <c r="KZ106" s="224">
        <f>IF(KZ$19-'様式３（療養者名簿）（⑤の場合）'!$BD111+1&lt;=15,IF(KZ$19&gt;='様式３（療養者名簿）（⑤の場合）'!$BD111,IF(KZ$19&lt;='様式３（療養者名簿）（⑤の場合）'!$BE111,1,0),0),0)</f>
        <v>0</v>
      </c>
      <c r="LA106" s="224">
        <f>IF(LA$19-'様式３（療養者名簿）（⑤の場合）'!$BD111+1&lt;=15,IF(LA$19&gt;='様式３（療養者名簿）（⑤の場合）'!$BD111,IF(LA$19&lt;='様式３（療養者名簿）（⑤の場合）'!$BE111,1,0),0),0)</f>
        <v>0</v>
      </c>
      <c r="LB106" s="224">
        <f>IF(LB$19-'様式３（療養者名簿）（⑤の場合）'!$BD111+1&lt;=15,IF(LB$19&gt;='様式３（療養者名簿）（⑤の場合）'!$BD111,IF(LB$19&lt;='様式３（療養者名簿）（⑤の場合）'!$BE111,1,0),0),0)</f>
        <v>0</v>
      </c>
      <c r="LC106" s="224">
        <f>IF(LC$19-'様式３（療養者名簿）（⑤の場合）'!$BD111+1&lt;=15,IF(LC$19&gt;='様式３（療養者名簿）（⑤の場合）'!$BD111,IF(LC$19&lt;='様式３（療養者名簿）（⑤の場合）'!$BE111,1,0),0),0)</f>
        <v>0</v>
      </c>
      <c r="LD106" s="224">
        <f>IF(LD$19-'様式３（療養者名簿）（⑤の場合）'!$BD111+1&lt;=15,IF(LD$19&gt;='様式３（療養者名簿）（⑤の場合）'!$BD111,IF(LD$19&lt;='様式３（療養者名簿）（⑤の場合）'!$BE111,1,0),0),0)</f>
        <v>0</v>
      </c>
      <c r="LE106" s="224">
        <f>IF(LE$19-'様式３（療養者名簿）（⑤の場合）'!$BD111+1&lt;=15,IF(LE$19&gt;='様式３（療養者名簿）（⑤の場合）'!$BD111,IF(LE$19&lt;='様式３（療養者名簿）（⑤の場合）'!$BE111,1,0),0),0)</f>
        <v>0</v>
      </c>
      <c r="LF106" s="224">
        <f>IF(LF$19-'様式３（療養者名簿）（⑤の場合）'!$BD111+1&lt;=15,IF(LF$19&gt;='様式３（療養者名簿）（⑤の場合）'!$BD111,IF(LF$19&lt;='様式３（療養者名簿）（⑤の場合）'!$BE111,1,0),0),0)</f>
        <v>0</v>
      </c>
      <c r="LG106" s="224">
        <f>IF(LG$19-'様式３（療養者名簿）（⑤の場合）'!$BD111+1&lt;=15,IF(LG$19&gt;='様式３（療養者名簿）（⑤の場合）'!$BD111,IF(LG$19&lt;='様式３（療養者名簿）（⑤の場合）'!$BE111,1,0),0),0)</f>
        <v>0</v>
      </c>
      <c r="LH106" s="224">
        <f>IF(LH$19-'様式３（療養者名簿）（⑤の場合）'!$BD111+1&lt;=15,IF(LH$19&gt;='様式３（療養者名簿）（⑤の場合）'!$BD111,IF(LH$19&lt;='様式３（療養者名簿）（⑤の場合）'!$BE111,1,0),0),0)</f>
        <v>0</v>
      </c>
      <c r="LI106" s="224">
        <f>IF(LI$19-'様式３（療養者名簿）（⑤の場合）'!$BD111+1&lt;=15,IF(LI$19&gt;='様式３（療養者名簿）（⑤の場合）'!$BD111,IF(LI$19&lt;='様式３（療養者名簿）（⑤の場合）'!$BE111,1,0),0),0)</f>
        <v>0</v>
      </c>
      <c r="LJ106" s="224">
        <f>IF(LJ$19-'様式３（療養者名簿）（⑤の場合）'!$BD111+1&lt;=15,IF(LJ$19&gt;='様式３（療養者名簿）（⑤の場合）'!$BD111,IF(LJ$19&lt;='様式３（療養者名簿）（⑤の場合）'!$BE111,1,0),0),0)</f>
        <v>0</v>
      </c>
      <c r="LK106" s="224">
        <f>IF(LK$19-'様式３（療養者名簿）（⑤の場合）'!$BD111+1&lt;=15,IF(LK$19&gt;='様式３（療養者名簿）（⑤の場合）'!$BD111,IF(LK$19&lt;='様式３（療養者名簿）（⑤の場合）'!$BE111,1,0),0),0)</f>
        <v>0</v>
      </c>
      <c r="LL106" s="224">
        <f>IF(LL$19-'様式３（療養者名簿）（⑤の場合）'!$BD111+1&lt;=15,IF(LL$19&gt;='様式３（療養者名簿）（⑤の場合）'!$BD111,IF(LL$19&lt;='様式３（療養者名簿）（⑤の場合）'!$BE111,1,0),0),0)</f>
        <v>0</v>
      </c>
      <c r="LM106" s="224">
        <f>IF(LM$19-'様式３（療養者名簿）（⑤の場合）'!$BD111+1&lt;=15,IF(LM$19&gt;='様式３（療養者名簿）（⑤の場合）'!$BD111,IF(LM$19&lt;='様式３（療養者名簿）（⑤の場合）'!$BE111,1,0),0),0)</f>
        <v>0</v>
      </c>
      <c r="LN106" s="224">
        <f>IF(LN$19-'様式３（療養者名簿）（⑤の場合）'!$BD111+1&lt;=15,IF(LN$19&gt;='様式３（療養者名簿）（⑤の場合）'!$BD111,IF(LN$19&lt;='様式３（療養者名簿）（⑤の場合）'!$BE111,1,0),0),0)</f>
        <v>0</v>
      </c>
      <c r="LO106" s="224">
        <f>IF(LO$19-'様式３（療養者名簿）（⑤の場合）'!$BD111+1&lt;=15,IF(LO$19&gt;='様式３（療養者名簿）（⑤の場合）'!$BD111,IF(LO$19&lt;='様式３（療養者名簿）（⑤の場合）'!$BE111,1,0),0),0)</f>
        <v>0</v>
      </c>
      <c r="LP106" s="224">
        <f>IF(LP$19-'様式３（療養者名簿）（⑤の場合）'!$BD111+1&lt;=15,IF(LP$19&gt;='様式３（療養者名簿）（⑤の場合）'!$BD111,IF(LP$19&lt;='様式３（療養者名簿）（⑤の場合）'!$BE111,1,0),0),0)</f>
        <v>0</v>
      </c>
      <c r="LQ106" s="224">
        <f>IF(LQ$19-'様式３（療養者名簿）（⑤の場合）'!$BD111+1&lt;=15,IF(LQ$19&gt;='様式３（療養者名簿）（⑤の場合）'!$BD111,IF(LQ$19&lt;='様式３（療養者名簿）（⑤の場合）'!$BE111,1,0),0),0)</f>
        <v>0</v>
      </c>
      <c r="LR106" s="224">
        <f>IF(LR$19-'様式３（療養者名簿）（⑤の場合）'!$BD111+1&lt;=15,IF(LR$19&gt;='様式３（療養者名簿）（⑤の場合）'!$BD111,IF(LR$19&lt;='様式３（療養者名簿）（⑤の場合）'!$BE111,1,0),0),0)</f>
        <v>0</v>
      </c>
      <c r="LS106" s="224">
        <f>IF(LS$19-'様式３（療養者名簿）（⑤の場合）'!$BD111+1&lt;=15,IF(LS$19&gt;='様式３（療養者名簿）（⑤の場合）'!$BD111,IF(LS$19&lt;='様式３（療養者名簿）（⑤の場合）'!$BE111,1,0),0),0)</f>
        <v>0</v>
      </c>
      <c r="LT106" s="224">
        <f>IF(LT$19-'様式３（療養者名簿）（⑤の場合）'!$BD111+1&lt;=15,IF(LT$19&gt;='様式３（療養者名簿）（⑤の場合）'!$BD111,IF(LT$19&lt;='様式３（療養者名簿）（⑤の場合）'!$BE111,1,0),0),0)</f>
        <v>0</v>
      </c>
      <c r="LU106" s="224">
        <f>IF(LU$19-'様式３（療養者名簿）（⑤の場合）'!$BD111+1&lt;=15,IF(LU$19&gt;='様式３（療養者名簿）（⑤の場合）'!$BD111,IF(LU$19&lt;='様式３（療養者名簿）（⑤の場合）'!$BE111,1,0),0),0)</f>
        <v>0</v>
      </c>
      <c r="LV106" s="224">
        <f>IF(LV$19-'様式３（療養者名簿）（⑤の場合）'!$BD111+1&lt;=15,IF(LV$19&gt;='様式３（療養者名簿）（⑤の場合）'!$BD111,IF(LV$19&lt;='様式３（療養者名簿）（⑤の場合）'!$BE111,1,0),0),0)</f>
        <v>0</v>
      </c>
      <c r="LW106" s="224">
        <f>IF(LW$19-'様式３（療養者名簿）（⑤の場合）'!$BD111+1&lt;=15,IF(LW$19&gt;='様式３（療養者名簿）（⑤の場合）'!$BD111,IF(LW$19&lt;='様式３（療養者名簿）（⑤の場合）'!$BE111,1,0),0),0)</f>
        <v>0</v>
      </c>
      <c r="LX106" s="224">
        <f>IF(LX$19-'様式３（療養者名簿）（⑤の場合）'!$BD111+1&lt;=15,IF(LX$19&gt;='様式３（療養者名簿）（⑤の場合）'!$BD111,IF(LX$19&lt;='様式３（療養者名簿）（⑤の場合）'!$BE111,1,0),0),0)</f>
        <v>0</v>
      </c>
      <c r="LY106" s="224">
        <f>IF(LY$19-'様式３（療養者名簿）（⑤の場合）'!$BD111+1&lt;=15,IF(LY$19&gt;='様式３（療養者名簿）（⑤の場合）'!$BD111,IF(LY$19&lt;='様式３（療養者名簿）（⑤の場合）'!$BE111,1,0),0),0)</f>
        <v>0</v>
      </c>
      <c r="LZ106" s="224">
        <f>IF(LZ$19-'様式３（療養者名簿）（⑤の場合）'!$BD111+1&lt;=15,IF(LZ$19&gt;='様式３（療養者名簿）（⑤の場合）'!$BD111,IF(LZ$19&lt;='様式３（療養者名簿）（⑤の場合）'!$BE111,1,0),0),0)</f>
        <v>0</v>
      </c>
      <c r="MA106" s="224">
        <f>IF(MA$19-'様式３（療養者名簿）（⑤の場合）'!$BD111+1&lt;=15,IF(MA$19&gt;='様式３（療養者名簿）（⑤の場合）'!$BD111,IF(MA$19&lt;='様式３（療養者名簿）（⑤の場合）'!$BE111,1,0),0),0)</f>
        <v>0</v>
      </c>
      <c r="MB106" s="224">
        <f>IF(MB$19-'様式３（療養者名簿）（⑤の場合）'!$BD111+1&lt;=15,IF(MB$19&gt;='様式３（療養者名簿）（⑤の場合）'!$BD111,IF(MB$19&lt;='様式３（療養者名簿）（⑤の場合）'!$BE111,1,0),0),0)</f>
        <v>0</v>
      </c>
      <c r="MC106" s="224">
        <f>IF(MC$19-'様式３（療養者名簿）（⑤の場合）'!$BD111+1&lt;=15,IF(MC$19&gt;='様式３（療養者名簿）（⑤の場合）'!$BD111,IF(MC$19&lt;='様式３（療養者名簿）（⑤の場合）'!$BE111,1,0),0),0)</f>
        <v>0</v>
      </c>
      <c r="MD106" s="224">
        <f>IF(MD$19-'様式３（療養者名簿）（⑤の場合）'!$BD111+1&lt;=15,IF(MD$19&gt;='様式３（療養者名簿）（⑤の場合）'!$BD111,IF(MD$19&lt;='様式３（療養者名簿）（⑤の場合）'!$BE111,1,0),0),0)</f>
        <v>0</v>
      </c>
      <c r="ME106" s="224">
        <f>IF(ME$19-'様式３（療養者名簿）（⑤の場合）'!$BD111+1&lt;=15,IF(ME$19&gt;='様式３（療養者名簿）（⑤の場合）'!$BD111,IF(ME$19&lt;='様式３（療養者名簿）（⑤の場合）'!$BE111,1,0),0),0)</f>
        <v>0</v>
      </c>
      <c r="MF106" s="224">
        <f>IF(MF$19-'様式３（療養者名簿）（⑤の場合）'!$BD111+1&lt;=15,IF(MF$19&gt;='様式３（療養者名簿）（⑤の場合）'!$BD111,IF(MF$19&lt;='様式３（療養者名簿）（⑤の場合）'!$BE111,1,0),0),0)</f>
        <v>0</v>
      </c>
      <c r="MG106" s="224">
        <f>IF(MG$19-'様式３（療養者名簿）（⑤の場合）'!$BD111+1&lt;=15,IF(MG$19&gt;='様式３（療養者名簿）（⑤の場合）'!$BD111,IF(MG$19&lt;='様式３（療養者名簿）（⑤の場合）'!$BE111,1,0),0),0)</f>
        <v>0</v>
      </c>
      <c r="MH106" s="224">
        <f>IF(MH$19-'様式３（療養者名簿）（⑤の場合）'!$BD111+1&lt;=15,IF(MH$19&gt;='様式３（療養者名簿）（⑤の場合）'!$BD111,IF(MH$19&lt;='様式３（療養者名簿）（⑤の場合）'!$BE111,1,0),0),0)</f>
        <v>0</v>
      </c>
      <c r="MI106" s="224">
        <f>IF(MI$19-'様式３（療養者名簿）（⑤の場合）'!$BD111+1&lt;=15,IF(MI$19&gt;='様式３（療養者名簿）（⑤の場合）'!$BD111,IF(MI$19&lt;='様式３（療養者名簿）（⑤の場合）'!$BE111,1,0),0),0)</f>
        <v>0</v>
      </c>
      <c r="MJ106" s="224">
        <f>IF(MJ$19-'様式３（療養者名簿）（⑤の場合）'!$BD111+1&lt;=15,IF(MJ$19&gt;='様式３（療養者名簿）（⑤の場合）'!$BD111,IF(MJ$19&lt;='様式３（療養者名簿）（⑤の場合）'!$BE111,1,0),0),0)</f>
        <v>0</v>
      </c>
      <c r="MK106" s="224">
        <f>IF(MK$19-'様式３（療養者名簿）（⑤の場合）'!$BD111+1&lt;=15,IF(MK$19&gt;='様式３（療養者名簿）（⑤の場合）'!$BD111,IF(MK$19&lt;='様式３（療養者名簿）（⑤の場合）'!$BE111,1,0),0),0)</f>
        <v>0</v>
      </c>
      <c r="ML106" s="224">
        <f>IF(ML$19-'様式３（療養者名簿）（⑤の場合）'!$BD111+1&lt;=15,IF(ML$19&gt;='様式３（療養者名簿）（⑤の場合）'!$BD111,IF(ML$19&lt;='様式３（療養者名簿）（⑤の場合）'!$BE111,1,0),0),0)</f>
        <v>0</v>
      </c>
      <c r="MM106" s="224">
        <f>IF(MM$19-'様式３（療養者名簿）（⑤の場合）'!$BD111+1&lt;=15,IF(MM$19&gt;='様式３（療養者名簿）（⑤の場合）'!$BD111,IF(MM$19&lt;='様式３（療養者名簿）（⑤の場合）'!$BE111,1,0),0),0)</f>
        <v>0</v>
      </c>
      <c r="MN106" s="224">
        <f>IF(MN$19-'様式３（療養者名簿）（⑤の場合）'!$BD111+1&lt;=15,IF(MN$19&gt;='様式３（療養者名簿）（⑤の場合）'!$BD111,IF(MN$19&lt;='様式３（療養者名簿）（⑤の場合）'!$BE111,1,0),0),0)</f>
        <v>0</v>
      </c>
      <c r="MO106" s="224">
        <f>IF(MO$19-'様式３（療養者名簿）（⑤の場合）'!$BD111+1&lt;=15,IF(MO$19&gt;='様式３（療養者名簿）（⑤の場合）'!$BD111,IF(MO$19&lt;='様式３（療養者名簿）（⑤の場合）'!$BE111,1,0),0),0)</f>
        <v>0</v>
      </c>
      <c r="MP106" s="224">
        <f>IF(MP$19-'様式３（療養者名簿）（⑤の場合）'!$BD111+1&lt;=15,IF(MP$19&gt;='様式３（療養者名簿）（⑤の場合）'!$BD111,IF(MP$19&lt;='様式３（療養者名簿）（⑤の場合）'!$BE111,1,0),0),0)</f>
        <v>0</v>
      </c>
      <c r="MQ106" s="224">
        <f>IF(MQ$19-'様式３（療養者名簿）（⑤の場合）'!$BD111+1&lt;=15,IF(MQ$19&gt;='様式３（療養者名簿）（⑤の場合）'!$BD111,IF(MQ$19&lt;='様式３（療養者名簿）（⑤の場合）'!$BE111,1,0),0),0)</f>
        <v>0</v>
      </c>
      <c r="MR106" s="224">
        <f>IF(MR$19-'様式３（療養者名簿）（⑤の場合）'!$BD111+1&lt;=15,IF(MR$19&gt;='様式３（療養者名簿）（⑤の場合）'!$BD111,IF(MR$19&lt;='様式３（療養者名簿）（⑤の場合）'!$BE111,1,0),0),0)</f>
        <v>0</v>
      </c>
      <c r="MS106" s="224">
        <f>IF(MS$19-'様式３（療養者名簿）（⑤の場合）'!$BD111+1&lt;=15,IF(MS$19&gt;='様式３（療養者名簿）（⑤の場合）'!$BD111,IF(MS$19&lt;='様式３（療養者名簿）（⑤の場合）'!$BE111,1,0),0),0)</f>
        <v>0</v>
      </c>
      <c r="MT106" s="224">
        <f>IF(MT$19-'様式３（療養者名簿）（⑤の場合）'!$BD111+1&lt;=15,IF(MT$19&gt;='様式３（療養者名簿）（⑤の場合）'!$BD111,IF(MT$19&lt;='様式３（療養者名簿）（⑤の場合）'!$BE111,1,0),0),0)</f>
        <v>0</v>
      </c>
      <c r="MU106" s="224">
        <f>IF(MU$19-'様式３（療養者名簿）（⑤の場合）'!$BD111+1&lt;=15,IF(MU$19&gt;='様式３（療養者名簿）（⑤の場合）'!$BD111,IF(MU$19&lt;='様式３（療養者名簿）（⑤の場合）'!$BE111,1,0),0),0)</f>
        <v>0</v>
      </c>
      <c r="MV106" s="224">
        <f>IF(MV$19-'様式３（療養者名簿）（⑤の場合）'!$BD111+1&lt;=15,IF(MV$19&gt;='様式３（療養者名簿）（⑤の場合）'!$BD111,IF(MV$19&lt;='様式３（療養者名簿）（⑤の場合）'!$BE111,1,0),0),0)</f>
        <v>0</v>
      </c>
      <c r="MW106" s="224">
        <f>IF(MW$19-'様式３（療養者名簿）（⑤の場合）'!$BD111+1&lt;=15,IF(MW$19&gt;='様式３（療養者名簿）（⑤の場合）'!$BD111,IF(MW$19&lt;='様式３（療養者名簿）（⑤の場合）'!$BE111,1,0),0),0)</f>
        <v>0</v>
      </c>
      <c r="MX106" s="224">
        <f>IF(MX$19-'様式３（療養者名簿）（⑤の場合）'!$BD111+1&lt;=15,IF(MX$19&gt;='様式３（療養者名簿）（⑤の場合）'!$BD111,IF(MX$19&lt;='様式３（療養者名簿）（⑤の場合）'!$BE111,1,0),0),0)</f>
        <v>0</v>
      </c>
      <c r="MY106" s="224">
        <f>IF(MY$19-'様式３（療養者名簿）（⑤の場合）'!$BD111+1&lt;=15,IF(MY$19&gt;='様式３（療養者名簿）（⑤の場合）'!$BD111,IF(MY$19&lt;='様式３（療養者名簿）（⑤の場合）'!$BE111,1,0),0),0)</f>
        <v>0</v>
      </c>
      <c r="MZ106" s="224">
        <f>IF(MZ$19-'様式３（療養者名簿）（⑤の場合）'!$BD111+1&lt;=15,IF(MZ$19&gt;='様式３（療養者名簿）（⑤の場合）'!$BD111,IF(MZ$19&lt;='様式３（療養者名簿）（⑤の場合）'!$BE111,1,0),0),0)</f>
        <v>0</v>
      </c>
      <c r="NA106" s="224">
        <f>IF(NA$19-'様式３（療養者名簿）（⑤の場合）'!$BD111+1&lt;=15,IF(NA$19&gt;='様式３（療養者名簿）（⑤の場合）'!$BD111,IF(NA$19&lt;='様式３（療養者名簿）（⑤の場合）'!$BE111,1,0),0),0)</f>
        <v>0</v>
      </c>
      <c r="NB106" s="224">
        <f>IF(NB$19-'様式３（療養者名簿）（⑤の場合）'!$BD111+1&lt;=15,IF(NB$19&gt;='様式３（療養者名簿）（⑤の場合）'!$BD111,IF(NB$19&lt;='様式３（療養者名簿）（⑤の場合）'!$BE111,1,0),0),0)</f>
        <v>0</v>
      </c>
      <c r="NC106" s="225">
        <f>IF(NC$19-'様式３（療養者名簿）（⑤の場合）'!$BD111+1&lt;=15,IF(NC$19&gt;='様式３（療養者名簿）（⑤の場合）'!$BD111,IF(NC$19&lt;='様式３（療養者名簿）（⑤の場合）'!$BE111,1,0),0),0)</f>
        <v>0</v>
      </c>
      <c r="ND106" s="225">
        <f>IF(ND$19-'様式３（療養者名簿）（⑤の場合）'!$BD111+1&lt;=15,IF(ND$19&gt;='様式３（療養者名簿）（⑤の場合）'!$BD111,IF(ND$19&lt;='様式３（療養者名簿）（⑤の場合）'!$BE111,1,0),0),0)</f>
        <v>0</v>
      </c>
      <c r="NE106" s="225">
        <f>IF(NE$19-'様式３（療養者名簿）（⑤の場合）'!$BD111+1&lt;=15,IF(NE$19&gt;='様式３（療養者名簿）（⑤の場合）'!$BD111,IF(NE$19&lt;='様式３（療養者名簿）（⑤の場合）'!$BE111,1,0),0),0)</f>
        <v>0</v>
      </c>
      <c r="NF106" s="225">
        <f>IF(NF$19-'様式３（療養者名簿）（⑤の場合）'!$BD111+1&lt;=15,IF(NF$19&gt;='様式３（療養者名簿）（⑤の場合）'!$BD111,IF(NF$19&lt;='様式３（療養者名簿）（⑤の場合）'!$BE111,1,0),0),0)</f>
        <v>0</v>
      </c>
      <c r="NG106" s="225">
        <f>IF(NG$19-'様式３（療養者名簿）（⑤の場合）'!$BD111+1&lt;=15,IF(NG$19&gt;='様式３（療養者名簿）（⑤の場合）'!$BD111,IF(NG$19&lt;='様式３（療養者名簿）（⑤の場合）'!$BE111,1,0),0),0)</f>
        <v>0</v>
      </c>
      <c r="NH106" s="225">
        <f>IF(NH$19-'様式３（療養者名簿）（⑤の場合）'!$BD111+1&lt;=15,IF(NH$19&gt;='様式３（療養者名簿）（⑤の場合）'!$BD111,IF(NH$19&lt;='様式３（療養者名簿）（⑤の場合）'!$BE111,1,0),0),0)</f>
        <v>0</v>
      </c>
      <c r="NI106" s="225">
        <f>IF(NI$19-'様式３（療養者名簿）（⑤の場合）'!$BD111+1&lt;=15,IF(NI$19&gt;='様式３（療養者名簿）（⑤の場合）'!$BD111,IF(NI$19&lt;='様式３（療養者名簿）（⑤の場合）'!$BE111,1,0),0),0)</f>
        <v>0</v>
      </c>
      <c r="NJ106" s="225">
        <f>IF(NJ$19-'様式３（療養者名簿）（⑤の場合）'!$BD111+1&lt;=15,IF(NJ$19&gt;='様式３（療養者名簿）（⑤の場合）'!$BD111,IF(NJ$19&lt;='様式３（療養者名簿）（⑤の場合）'!$BE111,1,0),0),0)</f>
        <v>0</v>
      </c>
      <c r="NK106" s="225">
        <f>IF(NK$19-'様式３（療養者名簿）（⑤の場合）'!$BD111+1&lt;=15,IF(NK$19&gt;='様式３（療養者名簿）（⑤の場合）'!$BD111,IF(NK$19&lt;='様式３（療養者名簿）（⑤の場合）'!$BE111,1,0),0),0)</f>
        <v>0</v>
      </c>
      <c r="NL106" s="225">
        <f>IF(NL$19-'様式３（療養者名簿）（⑤の場合）'!$BD111+1&lt;=15,IF(NL$19&gt;='様式３（療養者名簿）（⑤の場合）'!$BD111,IF(NL$19&lt;='様式３（療養者名簿）（⑤の場合）'!$BE111,1,0),0),0)</f>
        <v>0</v>
      </c>
      <c r="NM106" s="225">
        <f>IF(NM$19-'様式３（療養者名簿）（⑤の場合）'!$BD111+1&lt;=15,IF(NM$19&gt;='様式３（療養者名簿）（⑤の場合）'!$BD111,IF(NM$19&lt;='様式３（療養者名簿）（⑤の場合）'!$BE111,1,0),0),0)</f>
        <v>0</v>
      </c>
      <c r="NN106" s="225">
        <f>IF(NN$19-'様式３（療養者名簿）（⑤の場合）'!$BD111+1&lt;=15,IF(NN$19&gt;='様式３（療養者名簿）（⑤の場合）'!$BD111,IF(NN$19&lt;='様式３（療養者名簿）（⑤の場合）'!$BE111,1,0),0),0)</f>
        <v>0</v>
      </c>
      <c r="NO106" s="225">
        <f>IF(NO$19-'様式３（療養者名簿）（⑤の場合）'!$BD111+1&lt;=15,IF(NO$19&gt;='様式３（療養者名簿）（⑤の場合）'!$BD111,IF(NO$19&lt;='様式３（療養者名簿）（⑤の場合）'!$BE111,1,0),0),0)</f>
        <v>0</v>
      </c>
      <c r="NP106" s="225">
        <f>IF(NP$19-'様式３（療養者名簿）（⑤の場合）'!$BD111+1&lt;=15,IF(NP$19&gt;='様式３（療養者名簿）（⑤の場合）'!$BD111,IF(NP$19&lt;='様式３（療養者名簿）（⑤の場合）'!$BE111,1,0),0),0)</f>
        <v>0</v>
      </c>
      <c r="NQ106" s="225">
        <f>IF(NQ$19-'様式３（療養者名簿）（⑤の場合）'!$BD111+1&lt;=15,IF(NQ$19&gt;='様式３（療養者名簿）（⑤の場合）'!$BD111,IF(NQ$19&lt;='様式３（療養者名簿）（⑤の場合）'!$BE111,1,0),0),0)</f>
        <v>0</v>
      </c>
      <c r="NR106" s="225">
        <f>IF(NR$19-'様式３（療養者名簿）（⑤の場合）'!$BD111+1&lt;=15,IF(NR$19&gt;='様式３（療養者名簿）（⑤の場合）'!$BD111,IF(NR$19&lt;='様式３（療養者名簿）（⑤の場合）'!$BE111,1,0),0),0)</f>
        <v>0</v>
      </c>
      <c r="NS106" s="225">
        <f>IF(NS$19-'様式３（療養者名簿）（⑤の場合）'!$BD111+1&lt;=15,IF(NS$19&gt;='様式３（療養者名簿）（⑤の場合）'!$BD111,IF(NS$19&lt;='様式３（療養者名簿）（⑤の場合）'!$BE111,1,0),0),0)</f>
        <v>0</v>
      </c>
      <c r="NT106" s="225">
        <f>IF(NT$19-'様式３（療養者名簿）（⑤の場合）'!$BD111+1&lt;=15,IF(NT$19&gt;='様式３（療養者名簿）（⑤の場合）'!$BD111,IF(NT$19&lt;='様式３（療養者名簿）（⑤の場合）'!$BE111,1,0),0),0)</f>
        <v>0</v>
      </c>
      <c r="NU106" s="225">
        <f>IF(NU$19-'様式３（療養者名簿）（⑤の場合）'!$BD111+1&lt;=15,IF(NU$19&gt;='様式３（療養者名簿）（⑤の場合）'!$BD111,IF(NU$19&lt;='様式３（療養者名簿）（⑤の場合）'!$BE111,1,0),0),0)</f>
        <v>0</v>
      </c>
      <c r="NV106" s="225">
        <f>IF(NV$19-'様式３（療養者名簿）（⑤の場合）'!$BD111+1&lt;=15,IF(NV$19&gt;='様式３（療養者名簿）（⑤の場合）'!$BD111,IF(NV$19&lt;='様式３（療養者名簿）（⑤の場合）'!$BE111,1,0),0),0)</f>
        <v>0</v>
      </c>
      <c r="NW106" s="225">
        <f>IF(NW$19-'様式３（療養者名簿）（⑤の場合）'!$BD111+1&lt;=15,IF(NW$19&gt;='様式３（療養者名簿）（⑤の場合）'!$BD111,IF(NW$19&lt;='様式３（療養者名簿）（⑤の場合）'!$BE111,1,0),0),0)</f>
        <v>0</v>
      </c>
      <c r="NX106" s="225">
        <f>IF(NX$19-'様式３（療養者名簿）（⑤の場合）'!$BD111+1&lt;=15,IF(NX$19&gt;='様式３（療養者名簿）（⑤の場合）'!$BD111,IF(NX$19&lt;='様式３（療養者名簿）（⑤の場合）'!$BE111,1,0),0),0)</f>
        <v>0</v>
      </c>
      <c r="NY106" s="225">
        <f>IF(NY$19-'様式３（療養者名簿）（⑤の場合）'!$BD111+1&lt;=15,IF(NY$19&gt;='様式３（療養者名簿）（⑤の場合）'!$BD111,IF(NY$19&lt;='様式３（療養者名簿）（⑤の場合）'!$BE111,1,0),0),0)</f>
        <v>0</v>
      </c>
      <c r="NZ106" s="225">
        <f>IF(NZ$19-'様式３（療養者名簿）（⑤の場合）'!$BD111+1&lt;=15,IF(NZ$19&gt;='様式３（療養者名簿）（⑤の場合）'!$BD111,IF(NZ$19&lt;='様式３（療養者名簿）（⑤の場合）'!$BE111,1,0),0),0)</f>
        <v>0</v>
      </c>
      <c r="OA106" s="225">
        <f>IF(OA$19-'様式３（療養者名簿）（⑤の場合）'!$BD111+1&lt;=15,IF(OA$19&gt;='様式３（療養者名簿）（⑤の場合）'!$BD111,IF(OA$19&lt;='様式３（療養者名簿）（⑤の場合）'!$BE111,1,0),0),0)</f>
        <v>0</v>
      </c>
      <c r="OB106" s="225">
        <f>IF(OB$19-'様式３（療養者名簿）（⑤の場合）'!$BD111+1&lt;=15,IF(OB$19&gt;='様式３（療養者名簿）（⑤の場合）'!$BD111,IF(OB$19&lt;='様式３（療養者名簿）（⑤の場合）'!$BE111,1,0),0),0)</f>
        <v>0</v>
      </c>
      <c r="OC106" s="225">
        <f>IF(OC$19-'様式３（療養者名簿）（⑤の場合）'!$BD111+1&lt;=15,IF(OC$19&gt;='様式３（療養者名簿）（⑤の場合）'!$BD111,IF(OC$19&lt;='様式３（療養者名簿）（⑤の場合）'!$BE111,1,0),0),0)</f>
        <v>0</v>
      </c>
      <c r="OD106" s="225">
        <f>IF(OD$19-'様式３（療養者名簿）（⑤の場合）'!$BD111+1&lt;=15,IF(OD$19&gt;='様式３（療養者名簿）（⑤の場合）'!$BD111,IF(OD$19&lt;='様式３（療養者名簿）（⑤の場合）'!$BE111,1,0),0),0)</f>
        <v>0</v>
      </c>
      <c r="OE106" s="225">
        <f>IF(OE$19-'様式３（療養者名簿）（⑤の場合）'!$BD111+1&lt;=15,IF(OE$19&gt;='様式３（療養者名簿）（⑤の場合）'!$BD111,IF(OE$19&lt;='様式３（療養者名簿）（⑤の場合）'!$BE111,1,0),0),0)</f>
        <v>0</v>
      </c>
      <c r="OF106" s="225">
        <f>IF(OF$19-'様式３（療養者名簿）（⑤の場合）'!$BD111+1&lt;=15,IF(OF$19&gt;='様式３（療養者名簿）（⑤の場合）'!$BD111,IF(OF$19&lt;='様式３（療養者名簿）（⑤の場合）'!$BE111,1,0),0),0)</f>
        <v>0</v>
      </c>
      <c r="OG106" s="225">
        <f>IF(OG$19-'様式３（療養者名簿）（⑤の場合）'!$BD111+1&lt;=15,IF(OG$19&gt;='様式３（療養者名簿）（⑤の場合）'!$BD111,IF(OG$19&lt;='様式３（療養者名簿）（⑤の場合）'!$BE111,1,0),0),0)</f>
        <v>0</v>
      </c>
      <c r="OH106" s="225">
        <f>IF(OH$19-'様式３（療養者名簿）（⑤の場合）'!$BD111+1&lt;=15,IF(OH$19&gt;='様式３（療養者名簿）（⑤の場合）'!$BD111,IF(OH$19&lt;='様式３（療養者名簿）（⑤の場合）'!$BE111,1,0),0),0)</f>
        <v>0</v>
      </c>
      <c r="OI106" s="225">
        <f>IF(OI$19-'様式３（療養者名簿）（⑤の場合）'!$BD111+1&lt;=15,IF(OI$19&gt;='様式３（療養者名簿）（⑤の場合）'!$BD111,IF(OI$19&lt;='様式３（療養者名簿）（⑤の場合）'!$BE111,1,0),0),0)</f>
        <v>0</v>
      </c>
      <c r="OJ106" s="225">
        <f>IF(OJ$19-'様式３（療養者名簿）（⑤の場合）'!$BD111+1&lt;=15,IF(OJ$19&gt;='様式３（療養者名簿）（⑤の場合）'!$BD111,IF(OJ$19&lt;='様式３（療養者名簿）（⑤の場合）'!$BE111,1,0),0),0)</f>
        <v>0</v>
      </c>
      <c r="OK106" s="225">
        <f>IF(OK$19-'様式３（療養者名簿）（⑤の場合）'!$BD111+1&lt;=15,IF(OK$19&gt;='様式３（療養者名簿）（⑤の場合）'!$BD111,IF(OK$19&lt;='様式３（療養者名簿）（⑤の場合）'!$BE111,1,0),0),0)</f>
        <v>0</v>
      </c>
      <c r="OL106" s="225">
        <f>IF(OL$19-'様式３（療養者名簿）（⑤の場合）'!$BD111+1&lt;=15,IF(OL$19&gt;='様式３（療養者名簿）（⑤の場合）'!$BD111,IF(OL$19&lt;='様式３（療養者名簿）（⑤の場合）'!$BE111,1,0),0),0)</f>
        <v>0</v>
      </c>
      <c r="OM106" s="225">
        <f>IF(OM$19-'様式３（療養者名簿）（⑤の場合）'!$BD111+1&lt;=15,IF(OM$19&gt;='様式３（療養者名簿）（⑤の場合）'!$BD111,IF(OM$19&lt;='様式３（療養者名簿）（⑤の場合）'!$BE111,1,0),0),0)</f>
        <v>0</v>
      </c>
      <c r="ON106" s="225">
        <f>IF(ON$19-'様式３（療養者名簿）（⑤の場合）'!$BD111+1&lt;=15,IF(ON$19&gt;='様式３（療養者名簿）（⑤の場合）'!$BD111,IF(ON$19&lt;='様式３（療養者名簿）（⑤の場合）'!$BE111,1,0),0),0)</f>
        <v>0</v>
      </c>
      <c r="OO106" s="225">
        <f>IF(OO$19-'様式３（療養者名簿）（⑤の場合）'!$BD111+1&lt;=15,IF(OO$19&gt;='様式３（療養者名簿）（⑤の場合）'!$BD111,IF(OO$19&lt;='様式３（療養者名簿）（⑤の場合）'!$BE111,1,0),0),0)</f>
        <v>0</v>
      </c>
      <c r="OP106" s="225">
        <f>IF(OP$19-'様式３（療養者名簿）（⑤の場合）'!$BD111+1&lt;=15,IF(OP$19&gt;='様式３（療養者名簿）（⑤の場合）'!$BD111,IF(OP$19&lt;='様式３（療養者名簿）（⑤の場合）'!$BE111,1,0),0),0)</f>
        <v>0</v>
      </c>
      <c r="OQ106" s="225">
        <f>IF(OQ$19-'様式３（療養者名簿）（⑤の場合）'!$BD111+1&lt;=15,IF(OQ$19&gt;='様式３（療養者名簿）（⑤の場合）'!$BD111,IF(OQ$19&lt;='様式３（療養者名簿）（⑤の場合）'!$BE111,1,0),0),0)</f>
        <v>0</v>
      </c>
      <c r="OR106" s="225">
        <f>IF(OR$19-'様式３（療養者名簿）（⑤の場合）'!$BD111+1&lt;=15,IF(OR$19&gt;='様式３（療養者名簿）（⑤の場合）'!$BD111,IF(OR$19&lt;='様式３（療養者名簿）（⑤の場合）'!$BE111,1,0),0),0)</f>
        <v>0</v>
      </c>
      <c r="OS106" s="225">
        <f>IF(OS$19-'様式３（療養者名簿）（⑤の場合）'!$BD111+1&lt;=15,IF(OS$19&gt;='様式３（療養者名簿）（⑤の場合）'!$BD111,IF(OS$19&lt;='様式３（療養者名簿）（⑤の場合）'!$BE111,1,0),0),0)</f>
        <v>0</v>
      </c>
      <c r="OT106" s="225">
        <f>IF(OT$19-'様式３（療養者名簿）（⑤の場合）'!$BD111+1&lt;=15,IF(OT$19&gt;='様式３（療養者名簿）（⑤の場合）'!$BD111,IF(OT$19&lt;='様式３（療養者名簿）（⑤の場合）'!$BE111,1,0),0),0)</f>
        <v>0</v>
      </c>
      <c r="OU106" s="225">
        <f>IF(OU$19-'様式３（療養者名簿）（⑤の場合）'!$BD111+1&lt;=15,IF(OU$19&gt;='様式３（療養者名簿）（⑤の場合）'!$BD111,IF(OU$19&lt;='様式３（療養者名簿）（⑤の場合）'!$BE111,1,0),0),0)</f>
        <v>0</v>
      </c>
      <c r="OV106" s="225">
        <f>IF(OV$19-'様式３（療養者名簿）（⑤の場合）'!$BD111+1&lt;=15,IF(OV$19&gt;='様式３（療養者名簿）（⑤の場合）'!$BD111,IF(OV$19&lt;='様式３（療養者名簿）（⑤の場合）'!$BE111,1,0),0),0)</f>
        <v>0</v>
      </c>
      <c r="OW106" s="225">
        <f>IF(OW$19-'様式３（療養者名簿）（⑤の場合）'!$BD111+1&lt;=15,IF(OW$19&gt;='様式３（療養者名簿）（⑤の場合）'!$BD111,IF(OW$19&lt;='様式３（療養者名簿）（⑤の場合）'!$BE111,1,0),0),0)</f>
        <v>0</v>
      </c>
      <c r="OX106" s="225">
        <f>IF(OX$19-'様式３（療養者名簿）（⑤の場合）'!$BD111+1&lt;=15,IF(OX$19&gt;='様式３（療養者名簿）（⑤の場合）'!$BD111,IF(OX$19&lt;='様式３（療養者名簿）（⑤の場合）'!$BE111,1,0),0),0)</f>
        <v>0</v>
      </c>
      <c r="OY106" s="225">
        <f>IF(OY$19-'様式３（療養者名簿）（⑤の場合）'!$BD111+1&lt;=15,IF(OY$19&gt;='様式３（療養者名簿）（⑤の場合）'!$BD111,IF(OY$19&lt;='様式３（療養者名簿）（⑤の場合）'!$BE111,1,0),0),0)</f>
        <v>0</v>
      </c>
      <c r="OZ106" s="225">
        <f>IF(OZ$19-'様式３（療養者名簿）（⑤の場合）'!$BD111+1&lt;=15,IF(OZ$19&gt;='様式３（療養者名簿）（⑤の場合）'!$BD111,IF(OZ$19&lt;='様式３（療養者名簿）（⑤の場合）'!$BE111,1,0),0),0)</f>
        <v>0</v>
      </c>
      <c r="PA106" s="225">
        <f>IF(PA$19-'様式３（療養者名簿）（⑤の場合）'!$BD111+1&lt;=15,IF(PA$19&gt;='様式３（療養者名簿）（⑤の場合）'!$BD111,IF(PA$19&lt;='様式３（療養者名簿）（⑤の場合）'!$BE111,1,0),0),0)</f>
        <v>0</v>
      </c>
      <c r="PB106" s="225">
        <f>IF(PB$19-'様式３（療養者名簿）（⑤の場合）'!$BD111+1&lt;=15,IF(PB$19&gt;='様式３（療養者名簿）（⑤の場合）'!$BD111,IF(PB$19&lt;='様式３（療養者名簿）（⑤の場合）'!$BE111,1,0),0),0)</f>
        <v>0</v>
      </c>
      <c r="PC106" s="225">
        <f>IF(PC$19-'様式３（療養者名簿）（⑤の場合）'!$BD111+1&lt;=15,IF(PC$19&gt;='様式３（療養者名簿）（⑤の場合）'!$BD111,IF(PC$19&lt;='様式３（療養者名簿）（⑤の場合）'!$BE111,1,0),0),0)</f>
        <v>0</v>
      </c>
      <c r="PD106" s="225">
        <f>IF(PD$19-'様式３（療養者名簿）（⑤の場合）'!$BD111+1&lt;=15,IF(PD$19&gt;='様式３（療養者名簿）（⑤の場合）'!$BD111,IF(PD$19&lt;='様式３（療養者名簿）（⑤の場合）'!$BE111,1,0),0),0)</f>
        <v>0</v>
      </c>
      <c r="PE106" s="225">
        <f>IF(PE$19-'様式３（療養者名簿）（⑤の場合）'!$BD111+1&lt;=15,IF(PE$19&gt;='様式３（療養者名簿）（⑤の場合）'!$BD111,IF(PE$19&lt;='様式３（療養者名簿）（⑤の場合）'!$BE111,1,0),0),0)</f>
        <v>0</v>
      </c>
      <c r="PF106" s="225">
        <f>IF(PF$19-'様式３（療養者名簿）（⑤の場合）'!$BD111+1&lt;=15,IF(PF$19&gt;='様式３（療養者名簿）（⑤の場合）'!$BD111,IF(PF$19&lt;='様式３（療養者名簿）（⑤の場合）'!$BE111,1,0),0),0)</f>
        <v>0</v>
      </c>
      <c r="PG106" s="225">
        <f>IF(PG$19-'様式３（療養者名簿）（⑤の場合）'!$BD111+1&lt;=15,IF(PG$19&gt;='様式３（療養者名簿）（⑤の場合）'!$BD111,IF(PG$19&lt;='様式３（療養者名簿）（⑤の場合）'!$BE111,1,0),0),0)</f>
        <v>0</v>
      </c>
      <c r="PH106" s="225">
        <f>IF(PH$19-'様式３（療養者名簿）（⑤の場合）'!$BD111+1&lt;=15,IF(PH$19&gt;='様式３（療養者名簿）（⑤の場合）'!$BD111,IF(PH$19&lt;='様式３（療養者名簿）（⑤の場合）'!$BE111,1,0),0),0)</f>
        <v>0</v>
      </c>
      <c r="PI106" s="225">
        <f>IF(PI$19-'様式３（療養者名簿）（⑤の場合）'!$BD111+1&lt;=15,IF(PI$19&gt;='様式３（療養者名簿）（⑤の場合）'!$BD111,IF(PI$19&lt;='様式３（療養者名簿）（⑤の場合）'!$BE111,1,0),0),0)</f>
        <v>0</v>
      </c>
      <c r="PJ106" s="225">
        <f>IF(PJ$19-'様式３（療養者名簿）（⑤の場合）'!$BD111+1&lt;=15,IF(PJ$19&gt;='様式３（療養者名簿）（⑤の場合）'!$BD111,IF(PJ$19&lt;='様式３（療養者名簿）（⑤の場合）'!$BE111,1,0),0),0)</f>
        <v>0</v>
      </c>
      <c r="PK106" s="225">
        <f>IF(PK$19-'様式３（療養者名簿）（⑤の場合）'!$BD111+1&lt;=15,IF(PK$19&gt;='様式３（療養者名簿）（⑤の場合）'!$BD111,IF(PK$19&lt;='様式３（療養者名簿）（⑤の場合）'!$BE111,1,0),0),0)</f>
        <v>0</v>
      </c>
      <c r="PL106" s="225">
        <f>IF(PL$19-'様式３（療養者名簿）（⑤の場合）'!$BD111+1&lt;=15,IF(PL$19&gt;='様式３（療養者名簿）（⑤の場合）'!$BD111,IF(PL$19&lt;='様式３（療養者名簿）（⑤の場合）'!$BE111,1,0),0),0)</f>
        <v>0</v>
      </c>
      <c r="PM106" s="225">
        <f>IF(PM$19-'様式３（療養者名簿）（⑤の場合）'!$BD111+1&lt;=15,IF(PM$19&gt;='様式３（療養者名簿）（⑤の場合）'!$BD111,IF(PM$19&lt;='様式３（療養者名簿）（⑤の場合）'!$BE111,1,0),0),0)</f>
        <v>0</v>
      </c>
      <c r="PN106" s="225">
        <f>IF(PN$19-'様式３（療養者名簿）（⑤の場合）'!$BD111+1&lt;=15,IF(PN$19&gt;='様式３（療養者名簿）（⑤の場合）'!$BD111,IF(PN$19&lt;='様式３（療養者名簿）（⑤の場合）'!$BE111,1,0),0),0)</f>
        <v>0</v>
      </c>
      <c r="PO106" s="225">
        <f>IF(PO$19-'様式３（療養者名簿）（⑤の場合）'!$BD111+1&lt;=15,IF(PO$19&gt;='様式３（療養者名簿）（⑤の場合）'!$BD111,IF(PO$19&lt;='様式３（療養者名簿）（⑤の場合）'!$BE111,1,0),0),0)</f>
        <v>0</v>
      </c>
      <c r="PP106" s="225">
        <f>IF(PP$19-'様式３（療養者名簿）（⑤の場合）'!$BD111+1&lt;=15,IF(PP$19&gt;='様式３（療養者名簿）（⑤の場合）'!$BD111,IF(PP$19&lt;='様式３（療養者名簿）（⑤の場合）'!$BE111,1,0),0),0)</f>
        <v>0</v>
      </c>
      <c r="PQ106" s="225">
        <f>IF(PQ$19-'様式３（療養者名簿）（⑤の場合）'!$BD111+1&lt;=15,IF(PQ$19&gt;='様式３（療養者名簿）（⑤の場合）'!$BD111,IF(PQ$19&lt;='様式３（療養者名簿）（⑤の場合）'!$BE111,1,0),0),0)</f>
        <v>0</v>
      </c>
      <c r="PR106" s="225">
        <f>IF(PR$19-'様式３（療養者名簿）（⑤の場合）'!$BD111+1&lt;=15,IF(PR$19&gt;='様式３（療養者名簿）（⑤の場合）'!$BD111,IF(PR$19&lt;='様式３（療養者名簿）（⑤の場合）'!$BE111,1,0),0),0)</f>
        <v>0</v>
      </c>
      <c r="PS106" s="225">
        <f>IF(PS$19-'様式３（療養者名簿）（⑤の場合）'!$BD111+1&lt;=15,IF(PS$19&gt;='様式３（療養者名簿）（⑤の場合）'!$BD111,IF(PS$19&lt;='様式３（療養者名簿）（⑤の場合）'!$BE111,1,0),0),0)</f>
        <v>0</v>
      </c>
      <c r="PT106" s="225">
        <f>IF(PT$19-'様式３（療養者名簿）（⑤の場合）'!$BD111+1&lt;=15,IF(PT$19&gt;='様式３（療養者名簿）（⑤の場合）'!$BD111,IF(PT$19&lt;='様式３（療養者名簿）（⑤の場合）'!$BE111,1,0),0),0)</f>
        <v>0</v>
      </c>
      <c r="PU106" s="225">
        <f>IF(PU$19-'様式３（療養者名簿）（⑤の場合）'!$BD111+1&lt;=15,IF(PU$19&gt;='様式３（療養者名簿）（⑤の場合）'!$BD111,IF(PU$19&lt;='様式３（療養者名簿）（⑤の場合）'!$BE111,1,0),0),0)</f>
        <v>0</v>
      </c>
      <c r="PV106" s="225">
        <f>IF(PV$19-'様式３（療養者名簿）（⑤の場合）'!$BD111+1&lt;=15,IF(PV$19&gt;='様式３（療養者名簿）（⑤の場合）'!$BD111,IF(PV$19&lt;='様式３（療養者名簿）（⑤の場合）'!$BE111,1,0),0),0)</f>
        <v>0</v>
      </c>
      <c r="PW106" s="225">
        <f>IF(PW$19-'様式３（療養者名簿）（⑤の場合）'!$BD111+1&lt;=15,IF(PW$19&gt;='様式３（療養者名簿）（⑤の場合）'!$BD111,IF(PW$19&lt;='様式３（療養者名簿）（⑤の場合）'!$BE111,1,0),0),0)</f>
        <v>0</v>
      </c>
      <c r="PX106" s="225">
        <f>IF(PX$19-'様式３（療養者名簿）（⑤の場合）'!$BD111+1&lt;=15,IF(PX$19&gt;='様式３（療養者名簿）（⑤の場合）'!$BD111,IF(PX$19&lt;='様式３（療養者名簿）（⑤の場合）'!$BE111,1,0),0),0)</f>
        <v>0</v>
      </c>
      <c r="PY106" s="225">
        <f>IF(PY$19-'様式３（療養者名簿）（⑤の場合）'!$BD111+1&lt;=15,IF(PY$19&gt;='様式３（療養者名簿）（⑤の場合）'!$BD111,IF(PY$19&lt;='様式３（療養者名簿）（⑤の場合）'!$BE111,1,0),0),0)</f>
        <v>0</v>
      </c>
      <c r="PZ106" s="225">
        <f>IF(PZ$19-'様式３（療養者名簿）（⑤の場合）'!$BD111+1&lt;=15,IF(PZ$19&gt;='様式３（療養者名簿）（⑤の場合）'!$BD111,IF(PZ$19&lt;='様式３（療養者名簿）（⑤の場合）'!$BE111,1,0),0),0)</f>
        <v>0</v>
      </c>
      <c r="QA106" s="225">
        <f>IF(QA$19-'様式３（療養者名簿）（⑤の場合）'!$BD111+1&lt;=15,IF(QA$19&gt;='様式３（療養者名簿）（⑤の場合）'!$BD111,IF(QA$19&lt;='様式３（療養者名簿）（⑤の場合）'!$BE111,1,0),0),0)</f>
        <v>0</v>
      </c>
      <c r="QB106" s="225">
        <f>IF(QB$19-'様式３（療養者名簿）（⑤の場合）'!$BD111+1&lt;=15,IF(QB$19&gt;='様式３（療養者名簿）（⑤の場合）'!$BD111,IF(QB$19&lt;='様式３（療養者名簿）（⑤の場合）'!$BE111,1,0),0),0)</f>
        <v>0</v>
      </c>
      <c r="QC106" s="225">
        <f>IF(QC$19-'様式３（療養者名簿）（⑤の場合）'!$BD111+1&lt;=15,IF(QC$19&gt;='様式３（療養者名簿）（⑤の場合）'!$BD111,IF(QC$19&lt;='様式３（療養者名簿）（⑤の場合）'!$BE111,1,0),0),0)</f>
        <v>0</v>
      </c>
      <c r="QD106" s="225">
        <f>IF(QD$19-'様式３（療養者名簿）（⑤の場合）'!$BD111+1&lt;=15,IF(QD$19&gt;='様式３（療養者名簿）（⑤の場合）'!$BD111,IF(QD$19&lt;='様式３（療養者名簿）（⑤の場合）'!$BE111,1,0),0),0)</f>
        <v>0</v>
      </c>
      <c r="QE106" s="225">
        <f>IF(QE$19-'様式３（療養者名簿）（⑤の場合）'!$BD111+1&lt;=15,IF(QE$19&gt;='様式３（療養者名簿）（⑤の場合）'!$BD111,IF(QE$19&lt;='様式３（療養者名簿）（⑤の場合）'!$BE111,1,0),0),0)</f>
        <v>0</v>
      </c>
      <c r="QF106" s="225">
        <f>IF(QF$19-'様式３（療養者名簿）（⑤の場合）'!$BD111+1&lt;=15,IF(QF$19&gt;='様式３（療養者名簿）（⑤の場合）'!$BD111,IF(QF$19&lt;='様式３（療養者名簿）（⑤の場合）'!$BE111,1,0),0),0)</f>
        <v>0</v>
      </c>
      <c r="QG106" s="225">
        <f>IF(QG$19-'様式３（療養者名簿）（⑤の場合）'!$BD111+1&lt;=15,IF(QG$19&gt;='様式３（療養者名簿）（⑤の場合）'!$BD111,IF(QG$19&lt;='様式３（療養者名簿）（⑤の場合）'!$BE111,1,0),0),0)</f>
        <v>0</v>
      </c>
      <c r="QH106" s="225">
        <f>IF(QH$19-'様式３（療養者名簿）（⑤の場合）'!$BD111+1&lt;=15,IF(QH$19&gt;='様式３（療養者名簿）（⑤の場合）'!$BD111,IF(QH$19&lt;='様式３（療養者名簿）（⑤の場合）'!$BE111,1,0),0),0)</f>
        <v>0</v>
      </c>
      <c r="QI106" s="225">
        <f>IF(QI$19-'様式３（療養者名簿）（⑤の場合）'!$BD111+1&lt;=15,IF(QI$19&gt;='様式３（療養者名簿）（⑤の場合）'!$BD111,IF(QI$19&lt;='様式３（療養者名簿）（⑤の場合）'!$BE111,1,0),0),0)</f>
        <v>0</v>
      </c>
      <c r="QJ106" s="225">
        <f>IF(QJ$19-'様式３（療養者名簿）（⑤の場合）'!$BD111+1&lt;=15,IF(QJ$19&gt;='様式３（療養者名簿）（⑤の場合）'!$BD111,IF(QJ$19&lt;='様式３（療養者名簿）（⑤の場合）'!$BE111,1,0),0),0)</f>
        <v>0</v>
      </c>
      <c r="QK106" s="225">
        <f>IF(QK$19-'様式３（療養者名簿）（⑤の場合）'!$BD111+1&lt;=15,IF(QK$19&gt;='様式３（療養者名簿）（⑤の場合）'!$BD111,IF(QK$19&lt;='様式３（療養者名簿）（⑤の場合）'!$BE111,1,0),0),0)</f>
        <v>0</v>
      </c>
      <c r="QL106" s="225">
        <f>IF(QL$19-'様式３（療養者名簿）（⑤の場合）'!$BD111+1&lt;=15,IF(QL$19&gt;='様式３（療養者名簿）（⑤の場合）'!$BD111,IF(QL$19&lt;='様式３（療養者名簿）（⑤の場合）'!$BE111,1,0),0),0)</f>
        <v>0</v>
      </c>
      <c r="QM106" s="225">
        <f>IF(QM$19-'様式３（療養者名簿）（⑤の場合）'!$BD111+1&lt;=15,IF(QM$19&gt;='様式３（療養者名簿）（⑤の場合）'!$BD111,IF(QM$19&lt;='様式３（療養者名簿）（⑤の場合）'!$BE111,1,0),0),0)</f>
        <v>0</v>
      </c>
      <c r="QN106" s="225">
        <f>IF(QN$19-'様式３（療養者名簿）（⑤の場合）'!$BD111+1&lt;=15,IF(QN$19&gt;='様式３（療養者名簿）（⑤の場合）'!$BD111,IF(QN$19&lt;='様式３（療養者名簿）（⑤の場合）'!$BE111,1,0),0),0)</f>
        <v>0</v>
      </c>
      <c r="QO106" s="225">
        <f>IF(QO$19-'様式３（療養者名簿）（⑤の場合）'!$BD111+1&lt;=15,IF(QO$19&gt;='様式３（療養者名簿）（⑤の場合）'!$BD111,IF(QO$19&lt;='様式３（療養者名簿）（⑤の場合）'!$BE111,1,0),0),0)</f>
        <v>0</v>
      </c>
      <c r="QP106" s="225">
        <f>IF(QP$19-'様式３（療養者名簿）（⑤の場合）'!$BD111+1&lt;=15,IF(QP$19&gt;='様式３（療養者名簿）（⑤の場合）'!$BD111,IF(QP$19&lt;='様式３（療養者名簿）（⑤の場合）'!$BE111,1,0),0),0)</f>
        <v>0</v>
      </c>
      <c r="QQ106" s="225">
        <f>IF(QQ$19-'様式３（療養者名簿）（⑤の場合）'!$BD111+1&lt;=15,IF(QQ$19&gt;='様式３（療養者名簿）（⑤の場合）'!$BD111,IF(QQ$19&lt;='様式３（療養者名簿）（⑤の場合）'!$BE111,1,0),0),0)</f>
        <v>0</v>
      </c>
      <c r="QR106" s="225">
        <f>IF(QR$19-'様式３（療養者名簿）（⑤の場合）'!$BD111+1&lt;=15,IF(QR$19&gt;='様式３（療養者名簿）（⑤の場合）'!$BD111,IF(QR$19&lt;='様式３（療養者名簿）（⑤の場合）'!$BE111,1,0),0),0)</f>
        <v>0</v>
      </c>
      <c r="QS106" s="225">
        <f>IF(QS$19-'様式３（療養者名簿）（⑤の場合）'!$BD111+1&lt;=15,IF(QS$19&gt;='様式３（療養者名簿）（⑤の場合）'!$BD111,IF(QS$19&lt;='様式３（療養者名簿）（⑤の場合）'!$BE111,1,0),0),0)</f>
        <v>0</v>
      </c>
      <c r="QT106" s="225">
        <f>IF(QT$19-'様式３（療養者名簿）（⑤の場合）'!$BD111+1&lt;=15,IF(QT$19&gt;='様式３（療養者名簿）（⑤の場合）'!$BD111,IF(QT$19&lt;='様式３（療養者名簿）（⑤の場合）'!$BE111,1,0),0),0)</f>
        <v>0</v>
      </c>
      <c r="QU106" s="225">
        <f>IF(QU$19-'様式３（療養者名簿）（⑤の場合）'!$BD111+1&lt;=15,IF(QU$19&gt;='様式３（療養者名簿）（⑤の場合）'!$BD111,IF(QU$19&lt;='様式３（療養者名簿）（⑤の場合）'!$BE111,1,0),0),0)</f>
        <v>0</v>
      </c>
      <c r="QV106" s="225">
        <f>IF(QV$19-'様式３（療養者名簿）（⑤の場合）'!$BD111+1&lt;=15,IF(QV$19&gt;='様式３（療養者名簿）（⑤の場合）'!$BD111,IF(QV$19&lt;='様式３（療養者名簿）（⑤の場合）'!$BE111,1,0),0),0)</f>
        <v>0</v>
      </c>
      <c r="QW106" s="225">
        <f>IF(QW$19-'様式３（療養者名簿）（⑤の場合）'!$BD111+1&lt;=15,IF(QW$19&gt;='様式３（療養者名簿）（⑤の場合）'!$BD111,IF(QW$19&lt;='様式３（療養者名簿）（⑤の場合）'!$BE111,1,0),0),0)</f>
        <v>0</v>
      </c>
      <c r="QX106" s="225">
        <f>IF(QX$19-'様式３（療養者名簿）（⑤の場合）'!$BD111+1&lt;=15,IF(QX$19&gt;='様式３（療養者名簿）（⑤の場合）'!$BD111,IF(QX$19&lt;='様式３（療養者名簿）（⑤の場合）'!$BE111,1,0),0),0)</f>
        <v>0</v>
      </c>
      <c r="QY106" s="225">
        <f>IF(QY$19-'様式３（療養者名簿）（⑤の場合）'!$BD111+1&lt;=15,IF(QY$19&gt;='様式３（療養者名簿）（⑤の場合）'!$BD111,IF(QY$19&lt;='様式３（療養者名簿）（⑤の場合）'!$BE111,1,0),0),0)</f>
        <v>0</v>
      </c>
      <c r="QZ106" s="225">
        <f>IF(QZ$19-'様式３（療養者名簿）（⑤の場合）'!$BD111+1&lt;=15,IF(QZ$19&gt;='様式３（療養者名簿）（⑤の場合）'!$BD111,IF(QZ$19&lt;='様式３（療養者名簿）（⑤の場合）'!$BE111,1,0),0),0)</f>
        <v>0</v>
      </c>
      <c r="RA106" s="225">
        <f>IF(RA$19-'様式３（療養者名簿）（⑤の場合）'!$BD111+1&lt;=15,IF(RA$19&gt;='様式３（療養者名簿）（⑤の場合）'!$BD111,IF(RA$19&lt;='様式３（療養者名簿）（⑤の場合）'!$BE111,1,0),0),0)</f>
        <v>0</v>
      </c>
      <c r="RB106" s="225">
        <f>IF(RB$19-'様式３（療養者名簿）（⑤の場合）'!$BD111+1&lt;=15,IF(RB$19&gt;='様式３（療養者名簿）（⑤の場合）'!$BD111,IF(RB$19&lt;='様式３（療養者名簿）（⑤の場合）'!$BE111,1,0),0),0)</f>
        <v>0</v>
      </c>
      <c r="RC106" s="225">
        <f>IF(RC$19-'様式３（療養者名簿）（⑤の場合）'!$BD111+1&lt;=15,IF(RC$19&gt;='様式３（療養者名簿）（⑤の場合）'!$BD111,IF(RC$19&lt;='様式３（療養者名簿）（⑤の場合）'!$BE111,1,0),0),0)</f>
        <v>0</v>
      </c>
      <c r="RD106" s="225">
        <f>IF(RD$19-'様式３（療養者名簿）（⑤の場合）'!$BD111+1&lt;=15,IF(RD$19&gt;='様式３（療養者名簿）（⑤の場合）'!$BD111,IF(RD$19&lt;='様式３（療養者名簿）（⑤の場合）'!$BE111,1,0),0),0)</f>
        <v>0</v>
      </c>
      <c r="RE106" s="225">
        <f>IF(RE$19-'様式３（療養者名簿）（⑤の場合）'!$BD111+1&lt;=15,IF(RE$19&gt;='様式３（療養者名簿）（⑤の場合）'!$BD111,IF(RE$19&lt;='様式３（療養者名簿）（⑤の場合）'!$BE111,1,0),0),0)</f>
        <v>0</v>
      </c>
      <c r="RF106" s="225">
        <f>IF(RF$19-'様式３（療養者名簿）（⑤の場合）'!$BD111+1&lt;=15,IF(RF$19&gt;='様式３（療養者名簿）（⑤の場合）'!$BD111,IF(RF$19&lt;='様式３（療養者名簿）（⑤の場合）'!$BE111,1,0),0),0)</f>
        <v>0</v>
      </c>
      <c r="RG106" s="225">
        <f>IF(RG$19-'様式３（療養者名簿）（⑤の場合）'!$BD111+1&lt;=15,IF(RG$19&gt;='様式３（療養者名簿）（⑤の場合）'!$BD111,IF(RG$19&lt;='様式３（療養者名簿）（⑤の場合）'!$BE111,1,0),0),0)</f>
        <v>0</v>
      </c>
      <c r="RH106" s="225">
        <f>IF(RH$19-'様式３（療養者名簿）（⑤の場合）'!$BD111+1&lt;=15,IF(RH$19&gt;='様式３（療養者名簿）（⑤の場合）'!$BD111,IF(RH$19&lt;='様式３（療養者名簿）（⑤の場合）'!$BE111,1,0),0),0)</f>
        <v>0</v>
      </c>
      <c r="RI106" s="225">
        <f>IF(RI$19-'様式３（療養者名簿）（⑤の場合）'!$BD111+1&lt;=15,IF(RI$19&gt;='様式３（療養者名簿）（⑤の場合）'!$BD111,IF(RI$19&lt;='様式３（療養者名簿）（⑤の場合）'!$BE111,1,0),0),0)</f>
        <v>0</v>
      </c>
      <c r="RJ106" s="225">
        <f>IF(RJ$19-'様式３（療養者名簿）（⑤の場合）'!$BD111+1&lt;=15,IF(RJ$19&gt;='様式３（療養者名簿）（⑤の場合）'!$BD111,IF(RJ$19&lt;='様式３（療養者名簿）（⑤の場合）'!$BE111,1,0),0),0)</f>
        <v>0</v>
      </c>
      <c r="RK106" s="225">
        <f>IF(RK$19-'様式３（療養者名簿）（⑤の場合）'!$BD111+1&lt;=15,IF(RK$19&gt;='様式３（療養者名簿）（⑤の場合）'!$BD111,IF(RK$19&lt;='様式３（療養者名簿）（⑤の場合）'!$BE111,1,0),0),0)</f>
        <v>0</v>
      </c>
      <c r="RL106" s="225">
        <f>IF(RL$19-'様式３（療養者名簿）（⑤の場合）'!$BD111+1&lt;=15,IF(RL$19&gt;='様式３（療養者名簿）（⑤の場合）'!$BD111,IF(RL$19&lt;='様式３（療養者名簿）（⑤の場合）'!$BE111,1,0),0),0)</f>
        <v>0</v>
      </c>
      <c r="RM106" s="225">
        <f>IF(RM$19-'様式３（療養者名簿）（⑤の場合）'!$BD111+1&lt;=15,IF(RM$19&gt;='様式３（療養者名簿）（⑤の場合）'!$BD111,IF(RM$19&lt;='様式３（療養者名簿）（⑤の場合）'!$BE111,1,0),0),0)</f>
        <v>0</v>
      </c>
      <c r="RN106" s="225">
        <f>IF(RN$19-'様式３（療養者名簿）（⑤の場合）'!$BD111+1&lt;=15,IF(RN$19&gt;='様式３（療養者名簿）（⑤の場合）'!$BD111,IF(RN$19&lt;='様式３（療養者名簿）（⑤の場合）'!$BE111,1,0),0),0)</f>
        <v>0</v>
      </c>
      <c r="RO106" s="225">
        <f>IF(RO$19-'様式３（療養者名簿）（⑤の場合）'!$BD111+1&lt;=15,IF(RO$19&gt;='様式３（療養者名簿）（⑤の場合）'!$BD111,IF(RO$19&lt;='様式３（療養者名簿）（⑤の場合）'!$BE111,1,0),0),0)</f>
        <v>0</v>
      </c>
      <c r="RP106" s="225">
        <f>IF(RP$19-'様式３（療養者名簿）（⑤の場合）'!$BD111+1&lt;=15,IF(RP$19&gt;='様式３（療養者名簿）（⑤の場合）'!$BD111,IF(RP$19&lt;='様式３（療養者名簿）（⑤の場合）'!$BE111,1,0),0),0)</f>
        <v>0</v>
      </c>
      <c r="RQ106" s="225">
        <f>IF(RQ$19-'様式３（療養者名簿）（⑤の場合）'!$BD111+1&lt;=15,IF(RQ$19&gt;='様式３（療養者名簿）（⑤の場合）'!$BD111,IF(RQ$19&lt;='様式３（療養者名簿）（⑤の場合）'!$BE111,1,0),0),0)</f>
        <v>0</v>
      </c>
      <c r="RR106" s="225">
        <f>IF(RR$19-'様式３（療養者名簿）（⑤の場合）'!$BD111+1&lt;=15,IF(RR$19&gt;='様式３（療養者名簿）（⑤の場合）'!$BD111,IF(RR$19&lt;='様式３（療養者名簿）（⑤の場合）'!$BE111,1,0),0),0)</f>
        <v>0</v>
      </c>
      <c r="RS106" s="225">
        <f>IF(RS$19-'様式３（療養者名簿）（⑤の場合）'!$BD111+1&lt;=15,IF(RS$19&gt;='様式３（療養者名簿）（⑤の場合）'!$BD111,IF(RS$19&lt;='様式３（療養者名簿）（⑤の場合）'!$BE111,1,0),0),0)</f>
        <v>0</v>
      </c>
      <c r="RT106" s="225">
        <f>IF(RT$19-'様式３（療養者名簿）（⑤の場合）'!$BD111+1&lt;=15,IF(RT$19&gt;='様式３（療養者名簿）（⑤の場合）'!$BD111,IF(RT$19&lt;='様式３（療養者名簿）（⑤の場合）'!$BE111,1,0),0),0)</f>
        <v>0</v>
      </c>
      <c r="RU106" s="225">
        <f>IF(RU$19-'様式３（療養者名簿）（⑤の場合）'!$BD111+1&lt;=15,IF(RU$19&gt;='様式３（療養者名簿）（⑤の場合）'!$BD111,IF(RU$19&lt;='様式３（療養者名簿）（⑤の場合）'!$BE111,1,0),0),0)</f>
        <v>0</v>
      </c>
      <c r="RV106" s="225">
        <f>IF(RV$19-'様式３（療養者名簿）（⑤の場合）'!$BD111+1&lt;=15,IF(RV$19&gt;='様式３（療養者名簿）（⑤の場合）'!$BD111,IF(RV$19&lt;='様式３（療養者名簿）（⑤の場合）'!$BE111,1,0),0),0)</f>
        <v>0</v>
      </c>
      <c r="RW106" s="225">
        <f>IF(RW$19-'様式３（療養者名簿）（⑤の場合）'!$BD111+1&lt;=15,IF(RW$19&gt;='様式３（療養者名簿）（⑤の場合）'!$BD111,IF(RW$19&lt;='様式３（療養者名簿）（⑤の場合）'!$BE111,1,0),0),0)</f>
        <v>0</v>
      </c>
      <c r="RX106" s="225">
        <f>IF(RX$19-'様式３（療養者名簿）（⑤の場合）'!$BD111+1&lt;=15,IF(RX$19&gt;='様式３（療養者名簿）（⑤の場合）'!$BD111,IF(RX$19&lt;='様式３（療養者名簿）（⑤の場合）'!$BE111,1,0),0),0)</f>
        <v>0</v>
      </c>
      <c r="RY106" s="225">
        <f>IF(RY$19-'様式３（療養者名簿）（⑤の場合）'!$BD111+1&lt;=15,IF(RY$19&gt;='様式３（療養者名簿）（⑤の場合）'!$BD111,IF(RY$19&lt;='様式３（療養者名簿）（⑤の場合）'!$BE111,1,0),0),0)</f>
        <v>0</v>
      </c>
      <c r="RZ106" s="225">
        <f>IF(RZ$19-'様式３（療養者名簿）（⑤の場合）'!$BD111+1&lt;=15,IF(RZ$19&gt;='様式３（療養者名簿）（⑤の場合）'!$BD111,IF(RZ$19&lt;='様式３（療養者名簿）（⑤の場合）'!$BE111,1,0),0),0)</f>
        <v>0</v>
      </c>
      <c r="SA106" s="225">
        <f>IF(SA$19-'様式３（療養者名簿）（⑤の場合）'!$BD111+1&lt;=15,IF(SA$19&gt;='様式３（療養者名簿）（⑤の場合）'!$BD111,IF(SA$19&lt;='様式３（療養者名簿）（⑤の場合）'!$BE111,1,0),0),0)</f>
        <v>0</v>
      </c>
      <c r="SB106" s="225">
        <f>IF(SB$19-'様式３（療養者名簿）（⑤の場合）'!$BD111+1&lt;=15,IF(SB$19&gt;='様式３（療養者名簿）（⑤の場合）'!$BD111,IF(SB$19&lt;='様式３（療養者名簿）（⑤の場合）'!$BE111,1,0),0),0)</f>
        <v>0</v>
      </c>
      <c r="SC106" s="225">
        <f>IF(SC$19-'様式３（療養者名簿）（⑤の場合）'!$BD111+1&lt;=15,IF(SC$19&gt;='様式３（療養者名簿）（⑤の場合）'!$BD111,IF(SC$19&lt;='様式３（療養者名簿）（⑤の場合）'!$BE111,1,0),0),0)</f>
        <v>0</v>
      </c>
      <c r="SD106" s="225">
        <f>IF(SD$19-'様式３（療養者名簿）（⑤の場合）'!$BD111+1&lt;=15,IF(SD$19&gt;='様式３（療養者名簿）（⑤の場合）'!$BD111,IF(SD$19&lt;='様式３（療養者名簿）（⑤の場合）'!$BE111,1,0),0),0)</f>
        <v>0</v>
      </c>
      <c r="SE106" s="225">
        <f>IF(SE$19-'様式３（療養者名簿）（⑤の場合）'!$BD111+1&lt;=15,IF(SE$19&gt;='様式３（療養者名簿）（⑤の場合）'!$BD111,IF(SE$19&lt;='様式３（療養者名簿）（⑤の場合）'!$BE111,1,0),0),0)</f>
        <v>0</v>
      </c>
      <c r="SF106" s="225">
        <f>IF(SF$19-'様式３（療養者名簿）（⑤の場合）'!$BD111+1&lt;=15,IF(SF$19&gt;='様式３（療養者名簿）（⑤の場合）'!$BD111,IF(SF$19&lt;='様式３（療養者名簿）（⑤の場合）'!$BE111,1,0),0),0)</f>
        <v>0</v>
      </c>
      <c r="SG106" s="225">
        <f>IF(SG$19-'様式３（療養者名簿）（⑤の場合）'!$BD111+1&lt;=15,IF(SG$19&gt;='様式３（療養者名簿）（⑤の場合）'!$BD111,IF(SG$19&lt;='様式３（療養者名簿）（⑤の場合）'!$BE111,1,0),0),0)</f>
        <v>0</v>
      </c>
      <c r="SH106" s="225">
        <f>IF(SH$19-'様式３（療養者名簿）（⑤の場合）'!$BD111+1&lt;=15,IF(SH$19&gt;='様式３（療養者名簿）（⑤の場合）'!$BD111,IF(SH$19&lt;='様式３（療養者名簿）（⑤の場合）'!$BE111,1,0),0),0)</f>
        <v>0</v>
      </c>
      <c r="SI106" s="225">
        <f>IF(SI$19-'様式３（療養者名簿）（⑤の場合）'!$BD111+1&lt;=15,IF(SI$19&gt;='様式３（療養者名簿）（⑤の場合）'!$BD111,IF(SI$19&lt;='様式３（療養者名簿）（⑤の場合）'!$BE111,1,0),0),0)</f>
        <v>0</v>
      </c>
      <c r="SJ106" s="225">
        <f>IF(SJ$19-'様式３（療養者名簿）（⑤の場合）'!$BD111+1&lt;=15,IF(SJ$19&gt;='様式３（療養者名簿）（⑤の場合）'!$BD111,IF(SJ$19&lt;='様式３（療養者名簿）（⑤の場合）'!$BE111,1,0),0),0)</f>
        <v>0</v>
      </c>
      <c r="SK106" s="225">
        <f>IF(SK$19-'様式３（療養者名簿）（⑤の場合）'!$BD111+1&lt;=15,IF(SK$19&gt;='様式３（療養者名簿）（⑤の場合）'!$BD111,IF(SK$19&lt;='様式３（療養者名簿）（⑤の場合）'!$BE111,1,0),0),0)</f>
        <v>0</v>
      </c>
      <c r="SL106" s="225">
        <f>IF(SL$19-'様式３（療養者名簿）（⑤の場合）'!$BD111+1&lt;=15,IF(SL$19&gt;='様式３（療養者名簿）（⑤の場合）'!$BD111,IF(SL$19&lt;='様式３（療養者名簿）（⑤の場合）'!$BE111,1,0),0),0)</f>
        <v>0</v>
      </c>
      <c r="SM106" s="225">
        <f>IF(SM$19-'様式３（療養者名簿）（⑤の場合）'!$BD111+1&lt;=15,IF(SM$19&gt;='様式３（療養者名簿）（⑤の場合）'!$BD111,IF(SM$19&lt;='様式３（療養者名簿）（⑤の場合）'!$BE111,1,0),0),0)</f>
        <v>0</v>
      </c>
      <c r="SN106" s="225">
        <f>IF(SN$19-'様式３（療養者名簿）（⑤の場合）'!$BD111+1&lt;=15,IF(SN$19&gt;='様式３（療養者名簿）（⑤の場合）'!$BD111,IF(SN$19&lt;='様式３（療養者名簿）（⑤の場合）'!$BE111,1,0),0),0)</f>
        <v>0</v>
      </c>
      <c r="SO106" s="225">
        <f>IF(SO$19-'様式３（療養者名簿）（⑤の場合）'!$BD111+1&lt;=15,IF(SO$19&gt;='様式３（療養者名簿）（⑤の場合）'!$BD111,IF(SO$19&lt;='様式３（療養者名簿）（⑤の場合）'!$BE111,1,0),0),0)</f>
        <v>0</v>
      </c>
      <c r="SP106" s="225">
        <f>IF(SP$19-'様式３（療養者名簿）（⑤の場合）'!$BD111+1&lt;=15,IF(SP$19&gt;='様式３（療養者名簿）（⑤の場合）'!$BD111,IF(SP$19&lt;='様式３（療養者名簿）（⑤の場合）'!$BE111,1,0),0),0)</f>
        <v>0</v>
      </c>
      <c r="SQ106" s="225">
        <f>IF(SQ$19-'様式３（療養者名簿）（⑤の場合）'!$BD111+1&lt;=15,IF(SQ$19&gt;='様式３（療養者名簿）（⑤の場合）'!$BD111,IF(SQ$19&lt;='様式３（療養者名簿）（⑤の場合）'!$BE111,1,0),0),0)</f>
        <v>0</v>
      </c>
      <c r="SR106" s="225">
        <f>IF(SR$19-'様式３（療養者名簿）（⑤の場合）'!$BD111+1&lt;=15,IF(SR$19&gt;='様式３（療養者名簿）（⑤の場合）'!$BD111,IF(SR$19&lt;='様式３（療養者名簿）（⑤の場合）'!$BE111,1,0),0),0)</f>
        <v>0</v>
      </c>
      <c r="SS106" s="225">
        <f>IF(SS$19-'様式３（療養者名簿）（⑤の場合）'!$BD111+1&lt;=15,IF(SS$19&gt;='様式３（療養者名簿）（⑤の場合）'!$BD111,IF(SS$19&lt;='様式３（療養者名簿）（⑤の場合）'!$BE111,1,0),0),0)</f>
        <v>0</v>
      </c>
      <c r="ST106" s="225">
        <f>IF(ST$19-'様式３（療養者名簿）（⑤の場合）'!$BD111+1&lt;=15,IF(ST$19&gt;='様式３（療養者名簿）（⑤の場合）'!$BD111,IF(ST$19&lt;='様式３（療養者名簿）（⑤の場合）'!$BE111,1,0),0),0)</f>
        <v>0</v>
      </c>
      <c r="SU106" s="225">
        <f>IF(SU$19-'様式３（療養者名簿）（⑤の場合）'!$BD111+1&lt;=15,IF(SU$19&gt;='様式３（療養者名簿）（⑤の場合）'!$BD111,IF(SU$19&lt;='様式３（療養者名簿）（⑤の場合）'!$BE111,1,0),0),0)</f>
        <v>0</v>
      </c>
      <c r="SV106" s="225">
        <f>IF(SV$19-'様式３（療養者名簿）（⑤の場合）'!$BD111+1&lt;=15,IF(SV$19&gt;='様式３（療養者名簿）（⑤の場合）'!$BD111,IF(SV$19&lt;='様式３（療養者名簿）（⑤の場合）'!$BE111,1,0),0),0)</f>
        <v>0</v>
      </c>
      <c r="SW106" s="225">
        <f>IF(SW$19-'様式３（療養者名簿）（⑤の場合）'!$BD111+1&lt;=15,IF(SW$19&gt;='様式３（療養者名簿）（⑤の場合）'!$BD111,IF(SW$19&lt;='様式３（療養者名簿）（⑤の場合）'!$BE111,1,0),0),0)</f>
        <v>0</v>
      </c>
      <c r="SX106" s="225">
        <f>IF(SX$19-'様式３（療養者名簿）（⑤の場合）'!$BD111+1&lt;=15,IF(SX$19&gt;='様式３（療養者名簿）（⑤の場合）'!$BD111,IF(SX$19&lt;='様式３（療養者名簿）（⑤の場合）'!$BE111,1,0),0),0)</f>
        <v>0</v>
      </c>
      <c r="SY106" s="225">
        <f>IF(SY$19-'様式３（療養者名簿）（⑤の場合）'!$BD111+1&lt;=15,IF(SY$19&gt;='様式３（療養者名簿）（⑤の場合）'!$BD111,IF(SY$19&lt;='様式３（療養者名簿）（⑤の場合）'!$BE111,1,0),0),0)</f>
        <v>0</v>
      </c>
      <c r="SZ106" s="225">
        <f>IF(SZ$19-'様式３（療養者名簿）（⑤の場合）'!$BD111+1&lt;=15,IF(SZ$19&gt;='様式３（療養者名簿）（⑤の場合）'!$BD111,IF(SZ$19&lt;='様式３（療養者名簿）（⑤の場合）'!$BE111,1,0),0),0)</f>
        <v>0</v>
      </c>
      <c r="TA106" s="225">
        <f>IF(TA$19-'様式３（療養者名簿）（⑤の場合）'!$BD111+1&lt;=15,IF(TA$19&gt;='様式３（療養者名簿）（⑤の場合）'!$BD111,IF(TA$19&lt;='様式３（療養者名簿）（⑤の場合）'!$BE111,1,0),0),0)</f>
        <v>0</v>
      </c>
      <c r="TB106" s="225">
        <f>IF(TB$19-'様式３（療養者名簿）（⑤の場合）'!$BD111+1&lt;=15,IF(TB$19&gt;='様式３（療養者名簿）（⑤の場合）'!$BD111,IF(TB$19&lt;='様式３（療養者名簿）（⑤の場合）'!$BE111,1,0),0),0)</f>
        <v>0</v>
      </c>
      <c r="TC106" s="225">
        <f>IF(TC$19-'様式３（療養者名簿）（⑤の場合）'!$BD111+1&lt;=15,IF(TC$19&gt;='様式３（療養者名簿）（⑤の場合）'!$BD111,IF(TC$19&lt;='様式３（療養者名簿）（⑤の場合）'!$BE111,1,0),0),0)</f>
        <v>0</v>
      </c>
      <c r="TD106" s="225">
        <f>IF(TD$19-'様式３（療養者名簿）（⑤の場合）'!$BD111+1&lt;=15,IF(TD$19&gt;='様式３（療養者名簿）（⑤の場合）'!$BD111,IF(TD$19&lt;='様式３（療養者名簿）（⑤の場合）'!$BE111,1,0),0),0)</f>
        <v>0</v>
      </c>
      <c r="TE106" s="225">
        <f>IF(TE$19-'様式３（療養者名簿）（⑤の場合）'!$BD111+1&lt;=15,IF(TE$19&gt;='様式３（療養者名簿）（⑤の場合）'!$BD111,IF(TE$19&lt;='様式３（療養者名簿）（⑤の場合）'!$BE111,1,0),0),0)</f>
        <v>0</v>
      </c>
      <c r="TF106" s="225">
        <f>IF(TF$19-'様式３（療養者名簿）（⑤の場合）'!$BD111+1&lt;=15,IF(TF$19&gt;='様式３（療養者名簿）（⑤の場合）'!$BD111,IF(TF$19&lt;='様式３（療養者名簿）（⑤の場合）'!$BE111,1,0),0),0)</f>
        <v>0</v>
      </c>
      <c r="TG106" s="225">
        <f>IF(TG$19-'様式３（療養者名簿）（⑤の場合）'!$BD111+1&lt;=15,IF(TG$19&gt;='様式３（療養者名簿）（⑤の場合）'!$BD111,IF(TG$19&lt;='様式３（療養者名簿）（⑤の場合）'!$BE111,1,0),0),0)</f>
        <v>0</v>
      </c>
      <c r="TH106" s="225">
        <f>IF(TH$19-'様式３（療養者名簿）（⑤の場合）'!$BD111+1&lt;=15,IF(TH$19&gt;='様式３（療養者名簿）（⑤の場合）'!$BD111,IF(TH$19&lt;='様式３（療養者名簿）（⑤の場合）'!$BE111,1,0),0),0)</f>
        <v>0</v>
      </c>
      <c r="TI106" s="225">
        <f>IF(TI$19-'様式３（療養者名簿）（⑤の場合）'!$BD111+1&lt;=15,IF(TI$19&gt;='様式３（療養者名簿）（⑤の場合）'!$BD111,IF(TI$19&lt;='様式３（療養者名簿）（⑤の場合）'!$BE111,1,0),0),0)</f>
        <v>0</v>
      </c>
      <c r="TJ106" s="225">
        <f>IF(TJ$19-'様式３（療養者名簿）（⑤の場合）'!$BD111+1&lt;=15,IF(TJ$19&gt;='様式３（療養者名簿）（⑤の場合）'!$BD111,IF(TJ$19&lt;='様式３（療養者名簿）（⑤の場合）'!$BE111,1,0),0),0)</f>
        <v>0</v>
      </c>
      <c r="TK106" s="225">
        <f>IF(TK$19-'様式３（療養者名簿）（⑤の場合）'!$BD111+1&lt;=15,IF(TK$19&gt;='様式３（療養者名簿）（⑤の場合）'!$BD111,IF(TK$19&lt;='様式３（療養者名簿）（⑤の場合）'!$BE111,1,0),0),0)</f>
        <v>0</v>
      </c>
      <c r="TL106" s="225">
        <f>IF(TL$19-'様式３（療養者名簿）（⑤の場合）'!$BD111+1&lt;=15,IF(TL$19&gt;='様式３（療養者名簿）（⑤の場合）'!$BD111,IF(TL$19&lt;='様式３（療養者名簿）（⑤の場合）'!$BE111,1,0),0),0)</f>
        <v>0</v>
      </c>
      <c r="TM106" s="225">
        <f>IF(TM$19-'様式３（療養者名簿）（⑤の場合）'!$BD111+1&lt;=15,IF(TM$19&gt;='様式３（療養者名簿）（⑤の場合）'!$BD111,IF(TM$19&lt;='様式３（療養者名簿）（⑤の場合）'!$BE111,1,0),0),0)</f>
        <v>0</v>
      </c>
      <c r="TN106" s="225">
        <f>IF(TN$19-'様式３（療養者名簿）（⑤の場合）'!$BD111+1&lt;=15,IF(TN$19&gt;='様式３（療養者名簿）（⑤の場合）'!$BD111,IF(TN$19&lt;='様式３（療養者名簿）（⑤の場合）'!$BE111,1,0),0),0)</f>
        <v>0</v>
      </c>
      <c r="TO106" s="225">
        <f>IF(TO$19-'様式３（療養者名簿）（⑤の場合）'!$BD111+1&lt;=15,IF(TO$19&gt;='様式３（療養者名簿）（⑤の場合）'!$BD111,IF(TO$19&lt;='様式３（療養者名簿）（⑤の場合）'!$BE111,1,0),0),0)</f>
        <v>0</v>
      </c>
      <c r="TP106" s="225">
        <f>IF(TP$19-'様式３（療養者名簿）（⑤の場合）'!$BD111+1&lt;=15,IF(TP$19&gt;='様式３（療養者名簿）（⑤の場合）'!$BD111,IF(TP$19&lt;='様式３（療養者名簿）（⑤の場合）'!$BE111,1,0),0),0)</f>
        <v>0</v>
      </c>
      <c r="TQ106" s="225">
        <f>IF(TQ$19-'様式３（療養者名簿）（⑤の場合）'!$BD111+1&lt;=15,IF(TQ$19&gt;='様式３（療養者名簿）（⑤の場合）'!$BD111,IF(TQ$19&lt;='様式３（療養者名簿）（⑤の場合）'!$BE111,1,0),0),0)</f>
        <v>0</v>
      </c>
      <c r="TR106" s="225">
        <f>IF(TR$19-'様式３（療養者名簿）（⑤の場合）'!$BD111+1&lt;=15,IF(TR$19&gt;='様式３（療養者名簿）（⑤の場合）'!$BD111,IF(TR$19&lt;='様式３（療養者名簿）（⑤の場合）'!$BE111,1,0),0),0)</f>
        <v>0</v>
      </c>
      <c r="TS106" s="225">
        <f>IF(TS$19-'様式３（療養者名簿）（⑤の場合）'!$BD111+1&lt;=15,IF(TS$19&gt;='様式３（療養者名簿）（⑤の場合）'!$BD111,IF(TS$19&lt;='様式３（療養者名簿）（⑤の場合）'!$BE111,1,0),0),0)</f>
        <v>0</v>
      </c>
      <c r="TT106" s="225">
        <f>IF(TT$19-'様式３（療養者名簿）（⑤の場合）'!$BD111+1&lt;=15,IF(TT$19&gt;='様式３（療養者名簿）（⑤の場合）'!$BD111,IF(TT$19&lt;='様式３（療養者名簿）（⑤の場合）'!$BE111,1,0),0),0)</f>
        <v>0</v>
      </c>
      <c r="TU106" s="225">
        <f>IF(TU$19-'様式３（療養者名簿）（⑤の場合）'!$BD111+1&lt;=15,IF(TU$19&gt;='様式３（療養者名簿）（⑤の場合）'!$BD111,IF(TU$19&lt;='様式３（療養者名簿）（⑤の場合）'!$BE111,1,0),0),0)</f>
        <v>0</v>
      </c>
      <c r="TV106" s="225">
        <f>IF(TV$19-'様式３（療養者名簿）（⑤の場合）'!$BD111+1&lt;=15,IF(TV$19&gt;='様式３（療養者名簿）（⑤の場合）'!$BD111,IF(TV$19&lt;='様式３（療養者名簿）（⑤の場合）'!$BE111,1,0),0),0)</f>
        <v>0</v>
      </c>
      <c r="TW106" s="225">
        <f>IF(TW$19-'様式３（療養者名簿）（⑤の場合）'!$BD111+1&lt;=15,IF(TW$19&gt;='様式３（療養者名簿）（⑤の場合）'!$BD111,IF(TW$19&lt;='様式３（療養者名簿）（⑤の場合）'!$BE111,1,0),0),0)</f>
        <v>0</v>
      </c>
      <c r="TX106" s="225">
        <f>IF(TX$19-'様式３（療養者名簿）（⑤の場合）'!$BD111+1&lt;=15,IF(TX$19&gt;='様式３（療養者名簿）（⑤の場合）'!$BD111,IF(TX$19&lt;='様式３（療養者名簿）（⑤の場合）'!$BE111,1,0),0),0)</f>
        <v>0</v>
      </c>
      <c r="TY106" s="225">
        <f>IF(TY$19-'様式３（療養者名簿）（⑤の場合）'!$BD111+1&lt;=15,IF(TY$19&gt;='様式３（療養者名簿）（⑤の場合）'!$BD111,IF(TY$19&lt;='様式３（療養者名簿）（⑤の場合）'!$BE111,1,0),0),0)</f>
        <v>0</v>
      </c>
      <c r="TZ106" s="225">
        <f>IF(TZ$19-'様式３（療養者名簿）（⑤の場合）'!$BD111+1&lt;=15,IF(TZ$19&gt;='様式３（療養者名簿）（⑤の場合）'!$BD111,IF(TZ$19&lt;='様式３（療養者名簿）（⑤の場合）'!$BE111,1,0),0),0)</f>
        <v>0</v>
      </c>
      <c r="UA106" s="225">
        <f>IF(UA$19-'様式３（療養者名簿）（⑤の場合）'!$BD111+1&lt;=15,IF(UA$19&gt;='様式３（療養者名簿）（⑤の場合）'!$BD111,IF(UA$19&lt;='様式３（療養者名簿）（⑤の場合）'!$BE111,1,0),0),0)</f>
        <v>0</v>
      </c>
      <c r="UB106" s="225">
        <f>IF(UB$19-'様式３（療養者名簿）（⑤の場合）'!$BD111+1&lt;=15,IF(UB$19&gt;='様式３（療養者名簿）（⑤の場合）'!$BD111,IF(UB$19&lt;='様式３（療養者名簿）（⑤の場合）'!$BE111,1,0),0),0)</f>
        <v>0</v>
      </c>
      <c r="UC106" s="225">
        <f>IF(UC$19-'様式３（療養者名簿）（⑤の場合）'!$BD111+1&lt;=15,IF(UC$19&gt;='様式３（療養者名簿）（⑤の場合）'!$BD111,IF(UC$19&lt;='様式３（療養者名簿）（⑤の場合）'!$BE111,1,0),0),0)</f>
        <v>0</v>
      </c>
      <c r="UD106" s="338">
        <f>IF(UD$19-'様式３（療養者名簿）（⑤の場合）'!$BD111+1&lt;=15,IF(UD$19&gt;='様式３（療養者名簿）（⑤の場合）'!$BD111,IF(UD$19&lt;='様式３（療養者名簿）（⑤の場合）'!$BE111,1,0),0),0)</f>
        <v>0</v>
      </c>
      <c r="UE106" s="338">
        <f>IF(UE$19-'様式３（療養者名簿）（⑤の場合）'!$BD111+1&lt;=15,IF(UE$19&gt;='様式３（療養者名簿）（⑤の場合）'!$BD111,IF(UE$19&lt;='様式３（療養者名簿）（⑤の場合）'!$BE111,1,0),0),0)</f>
        <v>0</v>
      </c>
      <c r="UF106" s="338">
        <f>IF(UF$19-'様式３（療養者名簿）（⑤の場合）'!$BD111+1&lt;=15,IF(UF$19&gt;='様式３（療養者名簿）（⑤の場合）'!$BD111,IF(UF$19&lt;='様式３（療養者名簿）（⑤の場合）'!$BE111,1,0),0),0)</f>
        <v>0</v>
      </c>
      <c r="UG106" s="338">
        <f>IF(UG$19-'様式３（療養者名簿）（⑤の場合）'!$BD111+1&lt;=15,IF(UG$19&gt;='様式３（療養者名簿）（⑤の場合）'!$BD111,IF(UG$19&lt;='様式３（療養者名簿）（⑤の場合）'!$BE111,1,0),0),0)</f>
        <v>0</v>
      </c>
      <c r="UH106" s="338">
        <f>IF(UH$19-'様式３（療養者名簿）（⑤の場合）'!$BD111+1&lt;=15,IF(UH$19&gt;='様式３（療養者名簿）（⑤の場合）'!$BD111,IF(UH$19&lt;='様式３（療養者名簿）（⑤の場合）'!$BE111,1,0),0),0)</f>
        <v>0</v>
      </c>
      <c r="UI106" s="338">
        <f>IF(UI$19-'様式３（療養者名簿）（⑤の場合）'!$BD111+1&lt;=15,IF(UI$19&gt;='様式３（療養者名簿）（⑤の場合）'!$BD111,IF(UI$19&lt;='様式３（療養者名簿）（⑤の場合）'!$BE111,1,0),0),0)</f>
        <v>0</v>
      </c>
      <c r="UJ106" s="338">
        <f>IF(UJ$19-'様式３（療養者名簿）（⑤の場合）'!$BD111+1&lt;=15,IF(UJ$19&gt;='様式３（療養者名簿）（⑤の場合）'!$BD111,IF(UJ$19&lt;='様式３（療養者名簿）（⑤の場合）'!$BE111,1,0),0),0)</f>
        <v>0</v>
      </c>
      <c r="UK106" s="338">
        <f>IF(UK$19-'様式３（療養者名簿）（⑤の場合）'!$BD111+1&lt;=15,IF(UK$19&gt;='様式３（療養者名簿）（⑤の場合）'!$BD111,IF(UK$19&lt;='様式３（療養者名簿）（⑤の場合）'!$BE111,1,0),0),0)</f>
        <v>0</v>
      </c>
      <c r="UL106" s="338">
        <f>IF(UL$19-'様式３（療養者名簿）（⑤の場合）'!$BD111+1&lt;=15,IF(UL$19&gt;='様式３（療養者名簿）（⑤の場合）'!$BD111,IF(UL$19&lt;='様式３（療養者名簿）（⑤の場合）'!$BE111,1,0),0),0)</f>
        <v>0</v>
      </c>
      <c r="UM106" s="338">
        <f>IF(UM$19-'様式３（療養者名簿）（⑤の場合）'!$BD111+1&lt;=15,IF(UM$19&gt;='様式３（療養者名簿）（⑤の場合）'!$BD111,IF(UM$19&lt;='様式３（療養者名簿）（⑤の場合）'!$BE111,1,0),0),0)</f>
        <v>0</v>
      </c>
      <c r="UN106" s="338">
        <f>IF(UN$19-'様式３（療養者名簿）（⑤の場合）'!$BD111+1&lt;=15,IF(UN$19&gt;='様式３（療養者名簿）（⑤の場合）'!$BD111,IF(UN$19&lt;='様式３（療養者名簿）（⑤の場合）'!$BE111,1,0),0),0)</f>
        <v>0</v>
      </c>
      <c r="UO106" s="338">
        <f>IF(UO$19-'様式３（療養者名簿）（⑤の場合）'!$BD111+1&lt;=15,IF(UO$19&gt;='様式３（療養者名簿）（⑤の場合）'!$BD111,IF(UO$19&lt;='様式３（療養者名簿）（⑤の場合）'!$BE111,1,0),0),0)</f>
        <v>0</v>
      </c>
      <c r="UP106" s="338">
        <f>IF(UP$19-'様式３（療養者名簿）（⑤の場合）'!$BD111+1&lt;=15,IF(UP$19&gt;='様式３（療養者名簿）（⑤の場合）'!$BD111,IF(UP$19&lt;='様式３（療養者名簿）（⑤の場合）'!$BE111,1,0),0),0)</f>
        <v>0</v>
      </c>
      <c r="UQ106" s="338">
        <f>IF(UQ$19-'様式３（療養者名簿）（⑤の場合）'!$BD111+1&lt;=15,IF(UQ$19&gt;='様式３（療養者名簿）（⑤の場合）'!$BD111,IF(UQ$19&lt;='様式３（療養者名簿）（⑤の場合）'!$BE111,1,0),0),0)</f>
        <v>0</v>
      </c>
      <c r="UR106" s="338">
        <f>IF(UR$19-'様式３（療養者名簿）（⑤の場合）'!$BD111+1&lt;=15,IF(UR$19&gt;='様式３（療養者名簿）（⑤の場合）'!$BD111,IF(UR$19&lt;='様式３（療養者名簿）（⑤の場合）'!$BE111,1,0),0),0)</f>
        <v>0</v>
      </c>
      <c r="US106" s="338">
        <f>IF(US$19-'様式３（療養者名簿）（⑤の場合）'!$BD111+1&lt;=15,IF(US$19&gt;='様式３（療養者名簿）（⑤の場合）'!$BD111,IF(US$19&lt;='様式３（療養者名簿）（⑤の場合）'!$BE111,1,0),0),0)</f>
        <v>0</v>
      </c>
      <c r="UT106" s="338">
        <f>IF(UT$19-'様式３（療養者名簿）（⑤の場合）'!$BD111+1&lt;=15,IF(UT$19&gt;='様式３（療養者名簿）（⑤の場合）'!$BD111,IF(UT$19&lt;='様式３（療養者名簿）（⑤の場合）'!$BE111,1,0),0),0)</f>
        <v>0</v>
      </c>
      <c r="UU106" s="338">
        <f>IF(UU$19-'様式３（療養者名簿）（⑤の場合）'!$BD111+1&lt;=15,IF(UU$19&gt;='様式３（療養者名簿）（⑤の場合）'!$BD111,IF(UU$19&lt;='様式３（療養者名簿）（⑤の場合）'!$BE111,1,0),0),0)</f>
        <v>0</v>
      </c>
      <c r="UV106" s="338">
        <f>IF(UV$19-'様式３（療養者名簿）（⑤の場合）'!$BD111+1&lt;=15,IF(UV$19&gt;='様式３（療養者名簿）（⑤の場合）'!$BD111,IF(UV$19&lt;='様式３（療養者名簿）（⑤の場合）'!$BE111,1,0),0),0)</f>
        <v>0</v>
      </c>
      <c r="UW106" s="338">
        <f>IF(UW$19-'様式３（療養者名簿）（⑤の場合）'!$BD111+1&lt;=15,IF(UW$19&gt;='様式３（療養者名簿）（⑤の場合）'!$BD111,IF(UW$19&lt;='様式３（療養者名簿）（⑤の場合）'!$BE111,1,0),0),0)</f>
        <v>0</v>
      </c>
      <c r="UX106" s="338">
        <f>IF(UX$19-'様式３（療養者名簿）（⑤の場合）'!$BD111+1&lt;=15,IF(UX$19&gt;='様式３（療養者名簿）（⑤の場合）'!$BD111,IF(UX$19&lt;='様式３（療養者名簿）（⑤の場合）'!$BE111,1,0),0),0)</f>
        <v>0</v>
      </c>
      <c r="UY106" s="338">
        <f>IF(UY$19-'様式３（療養者名簿）（⑤の場合）'!$BD111+1&lt;=15,IF(UY$19&gt;='様式３（療養者名簿）（⑤の場合）'!$BD111,IF(UY$19&lt;='様式３（療養者名簿）（⑤の場合）'!$BE111,1,0),0),0)</f>
        <v>0</v>
      </c>
      <c r="UZ106" s="338">
        <f>IF(UZ$19-'様式３（療養者名簿）（⑤の場合）'!$BD111+1&lt;=15,IF(UZ$19&gt;='様式３（療養者名簿）（⑤の場合）'!$BD111,IF(UZ$19&lt;='様式３（療養者名簿）（⑤の場合）'!$BE111,1,0),0),0)</f>
        <v>0</v>
      </c>
      <c r="VA106" s="338">
        <f>IF(VA$19-'様式３（療養者名簿）（⑤の場合）'!$BD111+1&lt;=15,IF(VA$19&gt;='様式３（療養者名簿）（⑤の場合）'!$BD111,IF(VA$19&lt;='様式３（療養者名簿）（⑤の場合）'!$BE111,1,0),0),0)</f>
        <v>0</v>
      </c>
      <c r="VB106" s="338">
        <f>IF(VB$19-'様式３（療養者名簿）（⑤の場合）'!$BD111+1&lt;=15,IF(VB$19&gt;='様式３（療養者名簿）（⑤の場合）'!$BD111,IF(VB$19&lt;='様式３（療養者名簿）（⑤の場合）'!$BE111,1,0),0),0)</f>
        <v>0</v>
      </c>
      <c r="VC106" s="338">
        <f>IF(VC$19-'様式３（療養者名簿）（⑤の場合）'!$BD111+1&lt;=15,IF(VC$19&gt;='様式３（療養者名簿）（⑤の場合）'!$BD111,IF(VC$19&lt;='様式３（療養者名簿）（⑤の場合）'!$BE111,1,0),0),0)</f>
        <v>0</v>
      </c>
      <c r="VD106" s="338">
        <f>IF(VD$19-'様式３（療養者名簿）（⑤の場合）'!$BD111+1&lt;=15,IF(VD$19&gt;='様式３（療養者名簿）（⑤の場合）'!$BD111,IF(VD$19&lt;='様式３（療養者名簿）（⑤の場合）'!$BE111,1,0),0),0)</f>
        <v>0</v>
      </c>
      <c r="VE106" s="338">
        <f>IF(VE$19-'様式３（療養者名簿）（⑤の場合）'!$BD111+1&lt;=15,IF(VE$19&gt;='様式３（療養者名簿）（⑤の場合）'!$BD111,IF(VE$19&lt;='様式３（療養者名簿）（⑤の場合）'!$BE111,1,0),0),0)</f>
        <v>0</v>
      </c>
      <c r="VF106" s="338">
        <f>IF(VF$19-'様式３（療養者名簿）（⑤の場合）'!$BD111+1&lt;=15,IF(VF$19&gt;='様式３（療養者名簿）（⑤の場合）'!$BD111,IF(VF$19&lt;='様式３（療養者名簿）（⑤の場合）'!$BE111,1,0),0),0)</f>
        <v>0</v>
      </c>
      <c r="VG106" s="338">
        <f>IF(VG$19-'様式３（療養者名簿）（⑤の場合）'!$BD111+1&lt;=15,IF(VG$19&gt;='様式３（療養者名簿）（⑤の場合）'!$BD111,IF(VG$19&lt;='様式３（療養者名簿）（⑤の場合）'!$BE111,1,0),0),0)</f>
        <v>0</v>
      </c>
      <c r="VH106" s="338">
        <f>IF(VH$19-'様式３（療養者名簿）（⑤の場合）'!$BD111+1&lt;=15,IF(VH$19&gt;='様式３（療養者名簿）（⑤の場合）'!$BD111,IF(VH$19&lt;='様式３（療養者名簿）（⑤の場合）'!$BE111,1,0),0),0)</f>
        <v>0</v>
      </c>
      <c r="VI106" s="338">
        <f>IF(VI$19-'様式３（療養者名簿）（⑤の場合）'!$BD111+1&lt;=15,IF(VI$19&gt;='様式３（療養者名簿）（⑤の場合）'!$BD111,IF(VI$19&lt;='様式３（療養者名簿）（⑤の場合）'!$BE111,1,0),0),0)</f>
        <v>0</v>
      </c>
      <c r="VJ106" s="338">
        <f>IF(VJ$19-'様式３（療養者名簿）（⑤の場合）'!$BD111+1&lt;=15,IF(VJ$19&gt;='様式３（療養者名簿）（⑤の場合）'!$BD111,IF(VJ$19&lt;='様式３（療養者名簿）（⑤の場合）'!$BE111,1,0),0),0)</f>
        <v>0</v>
      </c>
      <c r="VK106" s="338">
        <f>IF(VK$19-'様式３（療養者名簿）（⑤の場合）'!$BD111+1&lt;=15,IF(VK$19&gt;='様式３（療養者名簿）（⑤の場合）'!$BD111,IF(VK$19&lt;='様式３（療養者名簿）（⑤の場合）'!$BE111,1,0),0),0)</f>
        <v>0</v>
      </c>
      <c r="VL106" s="338">
        <f>IF(VL$19-'様式３（療養者名簿）（⑤の場合）'!$BD111+1&lt;=15,IF(VL$19&gt;='様式３（療養者名簿）（⑤の場合）'!$BD111,IF(VL$19&lt;='様式３（療養者名簿）（⑤の場合）'!$BE111,1,0),0),0)</f>
        <v>0</v>
      </c>
      <c r="VM106" s="338">
        <f>IF(VM$19-'様式３（療養者名簿）（⑤の場合）'!$BD111+1&lt;=15,IF(VM$19&gt;='様式３（療養者名簿）（⑤の場合）'!$BD111,IF(VM$19&lt;='様式３（療養者名簿）（⑤の場合）'!$BE111,1,0),0),0)</f>
        <v>0</v>
      </c>
      <c r="VN106" s="338">
        <f>IF(VN$19-'様式３（療養者名簿）（⑤の場合）'!$BD111+1&lt;=15,IF(VN$19&gt;='様式３（療養者名簿）（⑤の場合）'!$BD111,IF(VN$19&lt;='様式３（療養者名簿）（⑤の場合）'!$BE111,1,0),0),0)</f>
        <v>0</v>
      </c>
      <c r="VO106" s="338">
        <f>IF(VO$19-'様式３（療養者名簿）（⑤の場合）'!$BD111+1&lt;=15,IF(VO$19&gt;='様式３（療養者名簿）（⑤の場合）'!$BD111,IF(VO$19&lt;='様式３（療養者名簿）（⑤の場合）'!$BE111,1,0),0),0)</f>
        <v>0</v>
      </c>
      <c r="VP106" s="338">
        <f>IF(VP$19-'様式３（療養者名簿）（⑤の場合）'!$BD111+1&lt;=15,IF(VP$19&gt;='様式３（療養者名簿）（⑤の場合）'!$BD111,IF(VP$19&lt;='様式３（療養者名簿）（⑤の場合）'!$BE111,1,0),0),0)</f>
        <v>0</v>
      </c>
      <c r="VQ106" s="338">
        <f>IF(VQ$19-'様式３（療養者名簿）（⑤の場合）'!$BD111+1&lt;=15,IF(VQ$19&gt;='様式３（療養者名簿）（⑤の場合）'!$BD111,IF(VQ$19&lt;='様式３（療養者名簿）（⑤の場合）'!$BE111,1,0),0),0)</f>
        <v>0</v>
      </c>
      <c r="VR106" s="338">
        <f>IF(VR$19-'様式３（療養者名簿）（⑤の場合）'!$BD111+1&lt;=15,IF(VR$19&gt;='様式３（療養者名簿）（⑤の場合）'!$BD111,IF(VR$19&lt;='様式３（療養者名簿）（⑤の場合）'!$BE111,1,0),0),0)</f>
        <v>0</v>
      </c>
      <c r="VS106" s="338">
        <f>IF(VS$19-'様式３（療養者名簿）（⑤の場合）'!$BD111+1&lt;=15,IF(VS$19&gt;='様式３（療養者名簿）（⑤の場合）'!$BD111,IF(VS$19&lt;='様式３（療養者名簿）（⑤の場合）'!$BE111,1,0),0),0)</f>
        <v>0</v>
      </c>
      <c r="VT106" s="338">
        <f>IF(VT$19-'様式３（療養者名簿）（⑤の場合）'!$BD111+1&lt;=15,IF(VT$19&gt;='様式３（療養者名簿）（⑤の場合）'!$BD111,IF(VT$19&lt;='様式３（療養者名簿）（⑤の場合）'!$BE111,1,0),0),0)</f>
        <v>0</v>
      </c>
      <c r="VU106" s="338">
        <f>IF(VU$19-'様式３（療養者名簿）（⑤の場合）'!$BD111+1&lt;=15,IF(VU$19&gt;='様式３（療養者名簿）（⑤の場合）'!$BD111,IF(VU$19&lt;='様式３（療養者名簿）（⑤の場合）'!$BE111,1,0),0),0)</f>
        <v>0</v>
      </c>
      <c r="VV106" s="338">
        <f>IF(VV$19-'様式３（療養者名簿）（⑤の場合）'!$BD111+1&lt;=15,IF(VV$19&gt;='様式３（療養者名簿）（⑤の場合）'!$BD111,IF(VV$19&lt;='様式３（療養者名簿）（⑤の場合）'!$BE111,1,0),0),0)</f>
        <v>0</v>
      </c>
      <c r="VW106" s="338">
        <f>IF(VW$19-'様式３（療養者名簿）（⑤の場合）'!$BD111+1&lt;=15,IF(VW$19&gt;='様式３（療養者名簿）（⑤の場合）'!$BD111,IF(VW$19&lt;='様式３（療養者名簿）（⑤の場合）'!$BE111,1,0),0),0)</f>
        <v>0</v>
      </c>
      <c r="VX106" s="338">
        <f>IF(VX$19-'様式３（療養者名簿）（⑤の場合）'!$BD111+1&lt;=15,IF(VX$19&gt;='様式３（療養者名簿）（⑤の場合）'!$BD111,IF(VX$19&lt;='様式３（療養者名簿）（⑤の場合）'!$BE111,1,0),0),0)</f>
        <v>0</v>
      </c>
      <c r="VY106" s="338">
        <f>IF(VY$19-'様式３（療養者名簿）（⑤の場合）'!$BD111+1&lt;=15,IF(VY$19&gt;='様式３（療養者名簿）（⑤の場合）'!$BD111,IF(VY$19&lt;='様式３（療養者名簿）（⑤の場合）'!$BE111,1,0),0),0)</f>
        <v>0</v>
      </c>
      <c r="VZ106" s="338">
        <f>IF(VZ$19-'様式３（療養者名簿）（⑤の場合）'!$BD111+1&lt;=15,IF(VZ$19&gt;='様式３（療養者名簿）（⑤の場合）'!$BD111,IF(VZ$19&lt;='様式３（療養者名簿）（⑤の場合）'!$BE111,1,0),0),0)</f>
        <v>0</v>
      </c>
      <c r="WA106" s="338">
        <f>IF(WA$19-'様式３（療養者名簿）（⑤の場合）'!$BD111+1&lt;=15,IF(WA$19&gt;='様式３（療養者名簿）（⑤の場合）'!$BD111,IF(WA$19&lt;='様式３（療養者名簿）（⑤の場合）'!$BE111,1,0),0),0)</f>
        <v>0</v>
      </c>
      <c r="WB106" s="338">
        <f>IF(WB$19-'様式３（療養者名簿）（⑤の場合）'!$BD111+1&lt;=15,IF(WB$19&gt;='様式３（療養者名簿）（⑤の場合）'!$BD111,IF(WB$19&lt;='様式３（療養者名簿）（⑤の場合）'!$BE111,1,0),0),0)</f>
        <v>0</v>
      </c>
      <c r="WC106" s="338">
        <f>IF(WC$19-'様式３（療養者名簿）（⑤の場合）'!$BD111+1&lt;=15,IF(WC$19&gt;='様式３（療養者名簿）（⑤の場合）'!$BD111,IF(WC$19&lt;='様式３（療養者名簿）（⑤の場合）'!$BE111,1,0),0),0)</f>
        <v>0</v>
      </c>
      <c r="WD106" s="338">
        <f>IF(WD$19-'様式３（療養者名簿）（⑤の場合）'!$BD111+1&lt;=15,IF(WD$19&gt;='様式３（療養者名簿）（⑤の場合）'!$BD111,IF(WD$19&lt;='様式３（療養者名簿）（⑤の場合）'!$BE111,1,0),0),0)</f>
        <v>0</v>
      </c>
      <c r="WE106" s="338">
        <f>IF(WE$19-'様式３（療養者名簿）（⑤の場合）'!$BD111+1&lt;=15,IF(WE$19&gt;='様式３（療養者名簿）（⑤の場合）'!$BD111,IF(WE$19&lt;='様式３（療養者名簿）（⑤の場合）'!$BE111,1,0),0),0)</f>
        <v>0</v>
      </c>
      <c r="WF106" s="338">
        <f>IF(WF$19-'様式３（療養者名簿）（⑤の場合）'!$BD111+1&lt;=15,IF(WF$19&gt;='様式３（療養者名簿）（⑤の場合）'!$BD111,IF(WF$19&lt;='様式３（療養者名簿）（⑤の場合）'!$BE111,1,0),0),0)</f>
        <v>0</v>
      </c>
      <c r="WG106" s="338">
        <f>IF(WG$19-'様式３（療養者名簿）（⑤の場合）'!$BD111+1&lt;=15,IF(WG$19&gt;='様式３（療養者名簿）（⑤の場合）'!$BD111,IF(WG$19&lt;='様式３（療養者名簿）（⑤の場合）'!$BE111,1,0),0),0)</f>
        <v>0</v>
      </c>
      <c r="WH106" s="338">
        <f>IF(WH$19-'様式３（療養者名簿）（⑤の場合）'!$BD111+1&lt;=15,IF(WH$19&gt;='様式３（療養者名簿）（⑤の場合）'!$BD111,IF(WH$19&lt;='様式３（療養者名簿）（⑤の場合）'!$BE111,1,0),0),0)</f>
        <v>0</v>
      </c>
      <c r="WI106" s="338">
        <f>IF(WI$19-'様式３（療養者名簿）（⑤の場合）'!$BD111+1&lt;=15,IF(WI$19&gt;='様式３（療養者名簿）（⑤の場合）'!$BD111,IF(WI$19&lt;='様式３（療養者名簿）（⑤の場合）'!$BE111,1,0),0),0)</f>
        <v>0</v>
      </c>
      <c r="WJ106" s="338">
        <f>IF(WJ$19-'様式３（療養者名簿）（⑤の場合）'!$BD111+1&lt;=15,IF(WJ$19&gt;='様式３（療養者名簿）（⑤の場合）'!$BD111,IF(WJ$19&lt;='様式３（療養者名簿）（⑤の場合）'!$BE111,1,0),0),0)</f>
        <v>0</v>
      </c>
      <c r="WK106" s="338">
        <f>IF(WK$19-'様式３（療養者名簿）（⑤の場合）'!$BD111+1&lt;=15,IF(WK$19&gt;='様式３（療養者名簿）（⑤の場合）'!$BD111,IF(WK$19&lt;='様式３（療養者名簿）（⑤の場合）'!$BE111,1,0),0),0)</f>
        <v>0</v>
      </c>
      <c r="WL106" s="338">
        <f>IF(WL$19-'様式３（療養者名簿）（⑤の場合）'!$BD111+1&lt;=15,IF(WL$19&gt;='様式３（療養者名簿）（⑤の場合）'!$BD111,IF(WL$19&lt;='様式３（療養者名簿）（⑤の場合）'!$BE111,1,0),0),0)</f>
        <v>0</v>
      </c>
      <c r="WM106" s="338">
        <f>IF(WM$19-'様式３（療養者名簿）（⑤の場合）'!$BD111+1&lt;=15,IF(WM$19&gt;='様式３（療養者名簿）（⑤の場合）'!$BD111,IF(WM$19&lt;='様式３（療養者名簿）（⑤の場合）'!$BE111,1,0),0),0)</f>
        <v>0</v>
      </c>
      <c r="WN106" s="338">
        <f>IF(WN$19-'様式３（療養者名簿）（⑤の場合）'!$BD111+1&lt;=15,IF(WN$19&gt;='様式３（療養者名簿）（⑤の場合）'!$BD111,IF(WN$19&lt;='様式３（療養者名簿）（⑤の場合）'!$BE111,1,0),0),0)</f>
        <v>0</v>
      </c>
      <c r="WO106" s="338">
        <f>IF(WO$19-'様式３（療養者名簿）（⑤の場合）'!$BD111+1&lt;=15,IF(WO$19&gt;='様式３（療養者名簿）（⑤の場合）'!$BD111,IF(WO$19&lt;='様式３（療養者名簿）（⑤の場合）'!$BE111,1,0),0),0)</f>
        <v>0</v>
      </c>
      <c r="WP106" s="338">
        <f>IF(WP$19-'様式３（療養者名簿）（⑤の場合）'!$BD111+1&lt;=15,IF(WP$19&gt;='様式３（療養者名簿）（⑤の場合）'!$BD111,IF(WP$19&lt;='様式３（療養者名簿）（⑤の場合）'!$BE111,1,0),0),0)</f>
        <v>0</v>
      </c>
      <c r="WQ106" s="338">
        <f>IF(WQ$19-'様式３（療養者名簿）（⑤の場合）'!$BD111+1&lt;=15,IF(WQ$19&gt;='様式３（療養者名簿）（⑤の場合）'!$BD111,IF(WQ$19&lt;='様式３（療養者名簿）（⑤の場合）'!$BE111,1,0),0),0)</f>
        <v>0</v>
      </c>
      <c r="WR106" s="338">
        <f>IF(WR$19-'様式３（療養者名簿）（⑤の場合）'!$BD111+1&lt;=15,IF(WR$19&gt;='様式３（療養者名簿）（⑤の場合）'!$BD111,IF(WR$19&lt;='様式３（療養者名簿）（⑤の場合）'!$BE111,1,0),0),0)</f>
        <v>0</v>
      </c>
      <c r="WS106" s="338">
        <f>IF(WS$19-'様式３（療養者名簿）（⑤の場合）'!$BD111+1&lt;=15,IF(WS$19&gt;='様式３（療養者名簿）（⑤の場合）'!$BD111,IF(WS$19&lt;='様式３（療養者名簿）（⑤の場合）'!$BE111,1,0),0),0)</f>
        <v>0</v>
      </c>
      <c r="WT106" s="338">
        <f>IF(WT$19-'様式３（療養者名簿）（⑤の場合）'!$BD111+1&lt;=15,IF(WT$19&gt;='様式３（療養者名簿）（⑤の場合）'!$BD111,IF(WT$19&lt;='様式３（療養者名簿）（⑤の場合）'!$BE111,1,0),0),0)</f>
        <v>0</v>
      </c>
      <c r="WU106" s="338">
        <f>IF(WU$19-'様式３（療養者名簿）（⑤の場合）'!$BD111+1&lt;=15,IF(WU$19&gt;='様式３（療養者名簿）（⑤の場合）'!$BD111,IF(WU$19&lt;='様式３（療養者名簿）（⑤の場合）'!$BE111,1,0),0),0)</f>
        <v>0</v>
      </c>
      <c r="WV106" s="338">
        <f>IF(WV$19-'様式３（療養者名簿）（⑤の場合）'!$BD111+1&lt;=15,IF(WV$19&gt;='様式３（療養者名簿）（⑤の場合）'!$BD111,IF(WV$19&lt;='様式３（療養者名簿）（⑤の場合）'!$BE111,1,0),0),0)</f>
        <v>0</v>
      </c>
      <c r="WW106" s="338">
        <f>IF(WW$19-'様式３（療養者名簿）（⑤の場合）'!$BD111+1&lt;=15,IF(WW$19&gt;='様式３（療養者名簿）（⑤の場合）'!$BD111,IF(WW$19&lt;='様式３（療養者名簿）（⑤の場合）'!$BE111,1,0),0),0)</f>
        <v>0</v>
      </c>
      <c r="WX106" s="338">
        <f>IF(WX$19-'様式３（療養者名簿）（⑤の場合）'!$BD111+1&lt;=15,IF(WX$19&gt;='様式３（療養者名簿）（⑤の場合）'!$BD111,IF(WX$19&lt;='様式３（療養者名簿）（⑤の場合）'!$BE111,1,0),0),0)</f>
        <v>0</v>
      </c>
      <c r="WY106" s="338">
        <f>IF(WY$19-'様式３（療養者名簿）（⑤の場合）'!$BD111+1&lt;=15,IF(WY$19&gt;='様式３（療養者名簿）（⑤の場合）'!$BD111,IF(WY$19&lt;='様式３（療養者名簿）（⑤の場合）'!$BE111,1,0),0),0)</f>
        <v>0</v>
      </c>
      <c r="WZ106" s="338">
        <f>IF(WZ$19-'様式３（療養者名簿）（⑤の場合）'!$BD111+1&lt;=15,IF(WZ$19&gt;='様式３（療養者名簿）（⑤の場合）'!$BD111,IF(WZ$19&lt;='様式３（療養者名簿）（⑤の場合）'!$BE111,1,0),0),0)</f>
        <v>0</v>
      </c>
      <c r="XA106" s="338">
        <f>IF(XA$19-'様式３（療養者名簿）（⑤の場合）'!$BD111+1&lt;=15,IF(XA$19&gt;='様式３（療養者名簿）（⑤の場合）'!$BD111,IF(XA$19&lt;='様式３（療養者名簿）（⑤の場合）'!$BE111,1,0),0),0)</f>
        <v>0</v>
      </c>
      <c r="XB106" s="338">
        <f>IF(XB$19-'様式３（療養者名簿）（⑤の場合）'!$BD111+1&lt;=15,IF(XB$19&gt;='様式３（療養者名簿）（⑤の場合）'!$BD111,IF(XB$19&lt;='様式３（療養者名簿）（⑤の場合）'!$BE111,1,0),0),0)</f>
        <v>0</v>
      </c>
      <c r="XC106" s="338">
        <f>IF(XC$19-'様式３（療養者名簿）（⑤の場合）'!$BD111+1&lt;=15,IF(XC$19&gt;='様式３（療養者名簿）（⑤の場合）'!$BD111,IF(XC$19&lt;='様式３（療養者名簿）（⑤の場合）'!$BE111,1,0),0),0)</f>
        <v>0</v>
      </c>
      <c r="XD106" s="338">
        <f>IF(XD$19-'様式３（療養者名簿）（⑤の場合）'!$BD111+1&lt;=15,IF(XD$19&gt;='様式３（療養者名簿）（⑤の場合）'!$BD111,IF(XD$19&lt;='様式３（療養者名簿）（⑤の場合）'!$BE111,1,0),0),0)</f>
        <v>0</v>
      </c>
      <c r="XE106" s="338">
        <f>IF(XE$19-'様式３（療養者名簿）（⑤の場合）'!$BD111+1&lt;=15,IF(XE$19&gt;='様式３（療養者名簿）（⑤の場合）'!$BD111,IF(XE$19&lt;='様式３（療養者名簿）（⑤の場合）'!$BE111,1,0),0),0)</f>
        <v>0</v>
      </c>
      <c r="XF106" s="338">
        <f>IF(XF$19-'様式３（療養者名簿）（⑤の場合）'!$BD111+1&lt;=15,IF(XF$19&gt;='様式３（療養者名簿）（⑤の場合）'!$BD111,IF(XF$19&lt;='様式３（療養者名簿）（⑤の場合）'!$BE111,1,0),0),0)</f>
        <v>0</v>
      </c>
      <c r="XG106" s="338">
        <f>IF(XG$19-'様式３（療養者名簿）（⑤の場合）'!$BD111+1&lt;=15,IF(XG$19&gt;='様式３（療養者名簿）（⑤の場合）'!$BD111,IF(XG$19&lt;='様式３（療養者名簿）（⑤の場合）'!$BE111,1,0),0),0)</f>
        <v>0</v>
      </c>
      <c r="XH106" s="338">
        <f>IF(XH$19-'様式３（療養者名簿）（⑤の場合）'!$BD111+1&lt;=15,IF(XH$19&gt;='様式３（療養者名簿）（⑤の場合）'!$BD111,IF(XH$19&lt;='様式３（療養者名簿）（⑤の場合）'!$BE111,1,0),0),0)</f>
        <v>0</v>
      </c>
      <c r="XI106" s="338">
        <f>IF(XI$19-'様式３（療養者名簿）（⑤の場合）'!$BD111+1&lt;=15,IF(XI$19&gt;='様式３（療養者名簿）（⑤の場合）'!$BD111,IF(XI$19&lt;='様式３（療養者名簿）（⑤の場合）'!$BE111,1,0),0),0)</f>
        <v>0</v>
      </c>
      <c r="XJ106" s="338">
        <f>IF(XJ$19-'様式３（療養者名簿）（⑤の場合）'!$BD111+1&lt;=15,IF(XJ$19&gt;='様式３（療養者名簿）（⑤の場合）'!$BD111,IF(XJ$19&lt;='様式３（療養者名簿）（⑤の場合）'!$BE111,1,0),0),0)</f>
        <v>0</v>
      </c>
      <c r="XK106" s="338">
        <f>IF(XK$19-'様式３（療養者名簿）（⑤の場合）'!$BD111+1&lt;=15,IF(XK$19&gt;='様式３（療養者名簿）（⑤の場合）'!$BD111,IF(XK$19&lt;='様式３（療養者名簿）（⑤の場合）'!$BE111,1,0),0),0)</f>
        <v>0</v>
      </c>
      <c r="XL106" s="338">
        <f>IF(XL$19-'様式３（療養者名簿）（⑤の場合）'!$BD111+1&lt;=15,IF(XL$19&gt;='様式３（療養者名簿）（⑤の場合）'!$BD111,IF(XL$19&lt;='様式３（療養者名簿）（⑤の場合）'!$BE111,1,0),0),0)</f>
        <v>0</v>
      </c>
      <c r="XM106" s="338">
        <f>IF(XM$19-'様式３（療養者名簿）（⑤の場合）'!$BD111+1&lt;=15,IF(XM$19&gt;='様式３（療養者名簿）（⑤の場合）'!$BD111,IF(XM$19&lt;='様式３（療養者名簿）（⑤の場合）'!$BE111,1,0),0),0)</f>
        <v>0</v>
      </c>
      <c r="XN106" s="338">
        <f>IF(XN$19-'様式３（療養者名簿）（⑤の場合）'!$BD111+1&lt;=15,IF(XN$19&gt;='様式３（療養者名簿）（⑤の場合）'!$BD111,IF(XN$19&lt;='様式３（療養者名簿）（⑤の場合）'!$BE111,1,0),0),0)</f>
        <v>0</v>
      </c>
      <c r="XO106" s="338">
        <f>IF(XO$19-'様式３（療養者名簿）（⑤の場合）'!$BD111+1&lt;=15,IF(XO$19&gt;='様式３（療養者名簿）（⑤の場合）'!$BD111,IF(XO$19&lt;='様式３（療養者名簿）（⑤の場合）'!$BE111,1,0),0),0)</f>
        <v>0</v>
      </c>
      <c r="XP106" s="338">
        <f>IF(XP$19-'様式３（療養者名簿）（⑤の場合）'!$BD111+1&lt;=15,IF(XP$19&gt;='様式３（療養者名簿）（⑤の場合）'!$BD111,IF(XP$19&lt;='様式３（療養者名簿）（⑤の場合）'!$BE111,1,0),0),0)</f>
        <v>0</v>
      </c>
      <c r="XQ106" s="338">
        <f>IF(XQ$19-'様式３（療養者名簿）（⑤の場合）'!$BD111+1&lt;=15,IF(XQ$19&gt;='様式３（療養者名簿）（⑤の場合）'!$BD111,IF(XQ$19&lt;='様式３（療養者名簿）（⑤の場合）'!$BE111,1,0),0),0)</f>
        <v>0</v>
      </c>
      <c r="XR106" s="338">
        <f>IF(XR$19-'様式３（療養者名簿）（⑤の場合）'!$BD111+1&lt;=15,IF(XR$19&gt;='様式３（療養者名簿）（⑤の場合）'!$BD111,IF(XR$19&lt;='様式３（療養者名簿）（⑤の場合）'!$BE111,1,0),0),0)</f>
        <v>0</v>
      </c>
      <c r="XS106" s="338">
        <f>IF(XS$19-'様式３（療養者名簿）（⑤の場合）'!$BD111+1&lt;=15,IF(XS$19&gt;='様式３（療養者名簿）（⑤の場合）'!$BD111,IF(XS$19&lt;='様式３（療養者名簿）（⑤の場合）'!$BE111,1,0),0),0)</f>
        <v>0</v>
      </c>
      <c r="XT106" s="338">
        <f>IF(XT$19-'様式３（療養者名簿）（⑤の場合）'!$BD111+1&lt;=15,IF(XT$19&gt;='様式３（療養者名簿）（⑤の場合）'!$BD111,IF(XT$19&lt;='様式３（療養者名簿）（⑤の場合）'!$BE111,1,0),0),0)</f>
        <v>0</v>
      </c>
      <c r="XU106" s="338">
        <f>IF(XU$19-'様式３（療養者名簿）（⑤の場合）'!$BD111+1&lt;=15,IF(XU$19&gt;='様式３（療養者名簿）（⑤の場合）'!$BD111,IF(XU$19&lt;='様式３（療養者名簿）（⑤の場合）'!$BE111,1,0),0),0)</f>
        <v>0</v>
      </c>
      <c r="XV106" s="338">
        <f>IF(XV$19-'様式３（療養者名簿）（⑤の場合）'!$BD111+1&lt;=15,IF(XV$19&gt;='様式３（療養者名簿）（⑤の場合）'!$BD111,IF(XV$19&lt;='様式３（療養者名簿）（⑤の場合）'!$BE111,1,0),0),0)</f>
        <v>0</v>
      </c>
      <c r="XW106" s="338">
        <f>IF(XW$19-'様式３（療養者名簿）（⑤の場合）'!$BD111+1&lt;=15,IF(XW$19&gt;='様式３（療養者名簿）（⑤の場合）'!$BD111,IF(XW$19&lt;='様式３（療養者名簿）（⑤の場合）'!$BE111,1,0),0),0)</f>
        <v>0</v>
      </c>
      <c r="XX106" s="338">
        <f>IF(XX$19-'様式３（療養者名簿）（⑤の場合）'!$BD111+1&lt;=15,IF(XX$19&gt;='様式３（療養者名簿）（⑤の場合）'!$BD111,IF(XX$19&lt;='様式３（療養者名簿）（⑤の場合）'!$BE111,1,0),0),0)</f>
        <v>0</v>
      </c>
      <c r="XY106" s="338">
        <f>IF(XY$19-'様式３（療養者名簿）（⑤の場合）'!$BD111+1&lt;=15,IF(XY$19&gt;='様式３（療養者名簿）（⑤の場合）'!$BD111,IF(XY$19&lt;='様式３（療養者名簿）（⑤の場合）'!$BE111,1,0),0),0)</f>
        <v>0</v>
      </c>
      <c r="XZ106" s="338">
        <f>IF(XZ$19-'様式３（療養者名簿）（⑤の場合）'!$BD111+1&lt;=15,IF(XZ$19&gt;='様式３（療養者名簿）（⑤の場合）'!$BD111,IF(XZ$19&lt;='様式３（療養者名簿）（⑤の場合）'!$BE111,1,0),0),0)</f>
        <v>0</v>
      </c>
      <c r="YA106" s="338">
        <f>IF(YA$19-'様式３（療養者名簿）（⑤の場合）'!$BD111+1&lt;=15,IF(YA$19&gt;='様式３（療養者名簿）（⑤の場合）'!$BD111,IF(YA$19&lt;='様式３（療養者名簿）（⑤の場合）'!$BE111,1,0),0),0)</f>
        <v>0</v>
      </c>
      <c r="YB106" s="338">
        <f>IF(YB$19-'様式３（療養者名簿）（⑤の場合）'!$BD111+1&lt;=15,IF(YB$19&gt;='様式３（療養者名簿）（⑤の場合）'!$BD111,IF(YB$19&lt;='様式３（療養者名簿）（⑤の場合）'!$BE111,1,0),0),0)</f>
        <v>0</v>
      </c>
      <c r="YC106" s="338">
        <f>IF(YC$19-'様式３（療養者名簿）（⑤の場合）'!$BD111+1&lt;=15,IF(YC$19&gt;='様式３（療養者名簿）（⑤の場合）'!$BD111,IF(YC$19&lt;='様式３（療養者名簿）（⑤の場合）'!$BE111,1,0),0),0)</f>
        <v>0</v>
      </c>
      <c r="YD106" s="338">
        <f>IF(YD$19-'様式３（療養者名簿）（⑤の場合）'!$BD111+1&lt;=15,IF(YD$19&gt;='様式３（療養者名簿）（⑤の場合）'!$BD111,IF(YD$19&lt;='様式３（療養者名簿）（⑤の場合）'!$BE111,1,0),0),0)</f>
        <v>0</v>
      </c>
      <c r="YE106" s="338">
        <f>IF(YE$19-'様式３（療養者名簿）（⑤の場合）'!$BD111+1&lt;=15,IF(YE$19&gt;='様式３（療養者名簿）（⑤の場合）'!$BD111,IF(YE$19&lt;='様式３（療養者名簿）（⑤の場合）'!$BE111,1,0),0),0)</f>
        <v>0</v>
      </c>
      <c r="YF106" s="338">
        <f>IF(YF$19-'様式３（療養者名簿）（⑤の場合）'!$BD111+1&lt;=15,IF(YF$19&gt;='様式３（療養者名簿）（⑤の場合）'!$BD111,IF(YF$19&lt;='様式３（療養者名簿）（⑤の場合）'!$BE111,1,0),0),0)</f>
        <v>0</v>
      </c>
      <c r="YG106" s="338">
        <f>IF(YG$19-'様式３（療養者名簿）（⑤の場合）'!$BD111+1&lt;=15,IF(YG$19&gt;='様式３（療養者名簿）（⑤の場合）'!$BD111,IF(YG$19&lt;='様式３（療養者名簿）（⑤の場合）'!$BE111,1,0),0),0)</f>
        <v>0</v>
      </c>
      <c r="YH106" s="338">
        <f>IF(YH$19-'様式３（療養者名簿）（⑤の場合）'!$BD111+1&lt;=15,IF(YH$19&gt;='様式３（療養者名簿）（⑤の場合）'!$BD111,IF(YH$19&lt;='様式３（療養者名簿）（⑤の場合）'!$BE111,1,0),0),0)</f>
        <v>0</v>
      </c>
      <c r="YI106" s="338">
        <f>IF(YI$19-'様式３（療養者名簿）（⑤の場合）'!$BD111+1&lt;=15,IF(YI$19&gt;='様式３（療養者名簿）（⑤の場合）'!$BD111,IF(YI$19&lt;='様式３（療養者名簿）（⑤の場合）'!$BE111,1,0),0),0)</f>
        <v>0</v>
      </c>
      <c r="YJ106" s="338">
        <f>IF(YJ$19-'様式３（療養者名簿）（⑤の場合）'!$BD111+1&lt;=15,IF(YJ$19&gt;='様式３（療養者名簿）（⑤の場合）'!$BD111,IF(YJ$19&lt;='様式３（療養者名簿）（⑤の場合）'!$BE111,1,0),0),0)</f>
        <v>0</v>
      </c>
      <c r="YK106" s="338">
        <f>IF(YK$19-'様式３（療養者名簿）（⑤の場合）'!$BD111+1&lt;=15,IF(YK$19&gt;='様式３（療養者名簿）（⑤の場合）'!$BD111,IF(YK$19&lt;='様式３（療養者名簿）（⑤の場合）'!$BE111,1,0),0),0)</f>
        <v>0</v>
      </c>
      <c r="YL106" s="338">
        <f>IF(YL$19-'様式３（療養者名簿）（⑤の場合）'!$BD111+1&lt;=15,IF(YL$19&gt;='様式３（療養者名簿）（⑤の場合）'!$BD111,IF(YL$19&lt;='様式３（療養者名簿）（⑤の場合）'!$BE111,1,0),0),0)</f>
        <v>0</v>
      </c>
      <c r="YM106" s="338">
        <f>IF(YM$19-'様式３（療養者名簿）（⑤の場合）'!$BD111+1&lt;=15,IF(YM$19&gt;='様式３（療養者名簿）（⑤の場合）'!$BD111,IF(YM$19&lt;='様式３（療養者名簿）（⑤の場合）'!$BE111,1,0),0),0)</f>
        <v>0</v>
      </c>
      <c r="YN106" s="338">
        <f>IF(YN$19-'様式３（療養者名簿）（⑤の場合）'!$BD111+1&lt;=15,IF(YN$19&gt;='様式３（療養者名簿）（⑤の場合）'!$BD111,IF(YN$19&lt;='様式３（療養者名簿）（⑤の場合）'!$BE111,1,0),0),0)</f>
        <v>0</v>
      </c>
      <c r="YO106" s="338">
        <f>IF(YO$19-'様式３（療養者名簿）（⑤の場合）'!$BD111+1&lt;=15,IF(YO$19&gt;='様式３（療養者名簿）（⑤の場合）'!$BD111,IF(YO$19&lt;='様式３（療養者名簿）（⑤の場合）'!$BE111,1,0),0),0)</f>
        <v>0</v>
      </c>
      <c r="YP106" s="338">
        <f>IF(YP$19-'様式３（療養者名簿）（⑤の場合）'!$BD111+1&lt;=15,IF(YP$19&gt;='様式３（療養者名簿）（⑤の場合）'!$BD111,IF(YP$19&lt;='様式３（療養者名簿）（⑤の場合）'!$BE111,1,0),0),0)</f>
        <v>0</v>
      </c>
      <c r="YQ106" s="338">
        <f>IF(YQ$19-'様式３（療養者名簿）（⑤の場合）'!$BD111+1&lt;=15,IF(YQ$19&gt;='様式３（療養者名簿）（⑤の場合）'!$BD111,IF(YQ$19&lt;='様式３（療養者名簿）（⑤の場合）'!$BE111,1,0),0),0)</f>
        <v>0</v>
      </c>
      <c r="YR106" s="338">
        <f>IF(YR$19-'様式３（療養者名簿）（⑤の場合）'!$BD111+1&lt;=15,IF(YR$19&gt;='様式３（療養者名簿）（⑤の場合）'!$BD111,IF(YR$19&lt;='様式３（療養者名簿）（⑤の場合）'!$BE111,1,0),0),0)</f>
        <v>0</v>
      </c>
      <c r="YS106" s="338">
        <f>IF(YS$19-'様式３（療養者名簿）（⑤の場合）'!$BD111+1&lt;=15,IF(YS$19&gt;='様式３（療養者名簿）（⑤の場合）'!$BD111,IF(YS$19&lt;='様式３（療養者名簿）（⑤の場合）'!$BE111,1,0),0),0)</f>
        <v>0</v>
      </c>
      <c r="YT106" s="338">
        <f>IF(YT$19-'様式３（療養者名簿）（⑤の場合）'!$BD111+1&lt;=15,IF(YT$19&gt;='様式３（療養者名簿）（⑤の場合）'!$BD111,IF(YT$19&lt;='様式３（療養者名簿）（⑤の場合）'!$BE111,1,0),0),0)</f>
        <v>0</v>
      </c>
      <c r="YU106" s="338">
        <f>IF(YU$19-'様式３（療養者名簿）（⑤の場合）'!$BD111+1&lt;=15,IF(YU$19&gt;='様式３（療養者名簿）（⑤の場合）'!$BD111,IF(YU$19&lt;='様式３（療養者名簿）（⑤の場合）'!$BE111,1,0),0),0)</f>
        <v>0</v>
      </c>
      <c r="YV106" s="338">
        <f>IF(YV$19-'様式３（療養者名簿）（⑤の場合）'!$BD111+1&lt;=15,IF(YV$19&gt;='様式３（療養者名簿）（⑤の場合）'!$BD111,IF(YV$19&lt;='様式３（療養者名簿）（⑤の場合）'!$BE111,1,0),0),0)</f>
        <v>0</v>
      </c>
      <c r="YW106" s="338">
        <f>IF(YW$19-'様式３（療養者名簿）（⑤の場合）'!$BD111+1&lt;=15,IF(YW$19&gt;='様式３（療養者名簿）（⑤の場合）'!$BD111,IF(YW$19&lt;='様式３（療養者名簿）（⑤の場合）'!$BE111,1,0),0),0)</f>
        <v>0</v>
      </c>
      <c r="YX106" s="338">
        <f>IF(YX$19-'様式３（療養者名簿）（⑤の場合）'!$BD111+1&lt;=15,IF(YX$19&gt;='様式３（療養者名簿）（⑤の場合）'!$BD111,IF(YX$19&lt;='様式３（療養者名簿）（⑤の場合）'!$BE111,1,0),0),0)</f>
        <v>0</v>
      </c>
      <c r="YY106" s="338">
        <f>IF(YY$19-'様式３（療養者名簿）（⑤の場合）'!$BD111+1&lt;=15,IF(YY$19&gt;='様式３（療養者名簿）（⑤の場合）'!$BD111,IF(YY$19&lt;='様式３（療養者名簿）（⑤の場合）'!$BE111,1,0),0),0)</f>
        <v>0</v>
      </c>
      <c r="YZ106" s="338">
        <f>IF(YZ$19-'様式３（療養者名簿）（⑤の場合）'!$BD111+1&lt;=15,IF(YZ$19&gt;='様式３（療養者名簿）（⑤の場合）'!$BD111,IF(YZ$19&lt;='様式３（療養者名簿）（⑤の場合）'!$BE111,1,0),0),0)</f>
        <v>0</v>
      </c>
      <c r="ZA106" s="338">
        <f>IF(ZA$19-'様式３（療養者名簿）（⑤の場合）'!$BD111+1&lt;=15,IF(ZA$19&gt;='様式３（療養者名簿）（⑤の場合）'!$BD111,IF(ZA$19&lt;='様式３（療養者名簿）（⑤の場合）'!$BE111,1,0),0),0)</f>
        <v>0</v>
      </c>
      <c r="ZB106" s="338">
        <f>IF(ZB$19-'様式３（療養者名簿）（⑤の場合）'!$BD111+1&lt;=15,IF(ZB$19&gt;='様式３（療養者名簿）（⑤の場合）'!$BD111,IF(ZB$19&lt;='様式３（療養者名簿）（⑤の場合）'!$BE111,1,0),0),0)</f>
        <v>0</v>
      </c>
      <c r="ZC106" s="338">
        <f>IF(ZC$19-'様式３（療養者名簿）（⑤の場合）'!$BD111+1&lt;=15,IF(ZC$19&gt;='様式３（療養者名簿）（⑤の場合）'!$BD111,IF(ZC$19&lt;='様式３（療養者名簿）（⑤の場合）'!$BE111,1,0),0),0)</f>
        <v>0</v>
      </c>
      <c r="ZD106" s="338">
        <f>IF(ZD$19-'様式３（療養者名簿）（⑤の場合）'!$BD111+1&lt;=15,IF(ZD$19&gt;='様式３（療養者名簿）（⑤の場合）'!$BD111,IF(ZD$19&lt;='様式３（療養者名簿）（⑤の場合）'!$BE111,1,0),0),0)</f>
        <v>0</v>
      </c>
      <c r="ZE106" s="338">
        <f>IF(ZE$19-'様式３（療養者名簿）（⑤の場合）'!$BD111+1&lt;=15,IF(ZE$19&gt;='様式３（療養者名簿）（⑤の場合）'!$BD111,IF(ZE$19&lt;='様式３（療養者名簿）（⑤の場合）'!$BE111,1,0),0),0)</f>
        <v>0</v>
      </c>
      <c r="ZF106" s="338">
        <f>IF(ZF$19-'様式３（療養者名簿）（⑤の場合）'!$BD111+1&lt;=15,IF(ZF$19&gt;='様式３（療養者名簿）（⑤の場合）'!$BD111,IF(ZF$19&lt;='様式３（療養者名簿）（⑤の場合）'!$BE111,1,0),0),0)</f>
        <v>0</v>
      </c>
      <c r="ZG106" s="338">
        <f>IF(ZG$19-'様式３（療養者名簿）（⑤の場合）'!$BD111+1&lt;=15,IF(ZG$19&gt;='様式３（療養者名簿）（⑤の場合）'!$BD111,IF(ZG$19&lt;='様式３（療養者名簿）（⑤の場合）'!$BE111,1,0),0),0)</f>
        <v>0</v>
      </c>
      <c r="ZH106" s="338">
        <f>IF(ZH$19-'様式３（療養者名簿）（⑤の場合）'!$BD111+1&lt;=15,IF(ZH$19&gt;='様式３（療養者名簿）（⑤の場合）'!$BD111,IF(ZH$19&lt;='様式３（療養者名簿）（⑤の場合）'!$BE111,1,0),0),0)</f>
        <v>0</v>
      </c>
      <c r="ZI106" s="338">
        <f>IF(ZI$19-'様式３（療養者名簿）（⑤の場合）'!$BD111+1&lt;=15,IF(ZI$19&gt;='様式３（療養者名簿）（⑤の場合）'!$BD111,IF(ZI$19&lt;='様式３（療養者名簿）（⑤の場合）'!$BE111,1,0),0),0)</f>
        <v>0</v>
      </c>
      <c r="ZJ106" s="338">
        <f>IF(ZJ$19-'様式３（療養者名簿）（⑤の場合）'!$BD111+1&lt;=15,IF(ZJ$19&gt;='様式３（療養者名簿）（⑤の場合）'!$BD111,IF(ZJ$19&lt;='様式３（療養者名簿）（⑤の場合）'!$BE111,1,0),0),0)</f>
        <v>0</v>
      </c>
      <c r="ZK106" s="338">
        <f>IF(ZK$19-'様式３（療養者名簿）（⑤の場合）'!$BD111+1&lt;=15,IF(ZK$19&gt;='様式３（療養者名簿）（⑤の場合）'!$BD111,IF(ZK$19&lt;='様式３（療養者名簿）（⑤の場合）'!$BE111,1,0),0),0)</f>
        <v>0</v>
      </c>
      <c r="ZL106" s="338">
        <f>IF(ZL$19-'様式３（療養者名簿）（⑤の場合）'!$BD111+1&lt;=15,IF(ZL$19&gt;='様式３（療養者名簿）（⑤の場合）'!$BD111,IF(ZL$19&lt;='様式３（療養者名簿）（⑤の場合）'!$BE111,1,0),0),0)</f>
        <v>0</v>
      </c>
      <c r="ZM106" s="338">
        <f>IF(ZM$19-'様式３（療養者名簿）（⑤の場合）'!$BD111+1&lt;=15,IF(ZM$19&gt;='様式３（療養者名簿）（⑤の場合）'!$BD111,IF(ZM$19&lt;='様式３（療養者名簿）（⑤の場合）'!$BE111,1,0),0),0)</f>
        <v>0</v>
      </c>
      <c r="ZN106" s="338">
        <f>IF(ZN$19-'様式３（療養者名簿）（⑤の場合）'!$BD111+1&lt;=15,IF(ZN$19&gt;='様式３（療養者名簿）（⑤の場合）'!$BD111,IF(ZN$19&lt;='様式３（療養者名簿）（⑤の場合）'!$BE111,1,0),0),0)</f>
        <v>0</v>
      </c>
      <c r="ZO106" s="338">
        <f>IF(ZO$19-'様式３（療養者名簿）（⑤の場合）'!$BD111+1&lt;=15,IF(ZO$19&gt;='様式３（療養者名簿）（⑤の場合）'!$BD111,IF(ZO$19&lt;='様式３（療養者名簿）（⑤の場合）'!$BE111,1,0),0),0)</f>
        <v>0</v>
      </c>
      <c r="ZP106" s="338">
        <f>IF(ZP$19-'様式３（療養者名簿）（⑤の場合）'!$BD111+1&lt;=15,IF(ZP$19&gt;='様式３（療養者名簿）（⑤の場合）'!$BD111,IF(ZP$19&lt;='様式３（療養者名簿）（⑤の場合）'!$BE111,1,0),0),0)</f>
        <v>0</v>
      </c>
      <c r="ZQ106" s="338">
        <f>IF(ZQ$19-'様式３（療養者名簿）（⑤の場合）'!$BD111+1&lt;=15,IF(ZQ$19&gt;='様式３（療養者名簿）（⑤の場合）'!$BD111,IF(ZQ$19&lt;='様式３（療養者名簿）（⑤の場合）'!$BE111,1,0),0),0)</f>
        <v>0</v>
      </c>
      <c r="ZR106" s="338">
        <f>IF(ZR$19-'様式３（療養者名簿）（⑤の場合）'!$BD111+1&lt;=15,IF(ZR$19&gt;='様式３（療養者名簿）（⑤の場合）'!$BD111,IF(ZR$19&lt;='様式３（療養者名簿）（⑤の場合）'!$BE111,1,0),0),0)</f>
        <v>0</v>
      </c>
      <c r="ZS106" s="338">
        <f>IF(ZS$19-'様式３（療養者名簿）（⑤の場合）'!$BD111+1&lt;=15,IF(ZS$19&gt;='様式３（療養者名簿）（⑤の場合）'!$BD111,IF(ZS$19&lt;='様式３（療養者名簿）（⑤の場合）'!$BE111,1,0),0),0)</f>
        <v>0</v>
      </c>
      <c r="ZT106" s="338">
        <f>IF(ZT$19-'様式３（療養者名簿）（⑤の場合）'!$BD111+1&lt;=15,IF(ZT$19&gt;='様式３（療養者名簿）（⑤の場合）'!$BD111,IF(ZT$19&lt;='様式３（療養者名簿）（⑤の場合）'!$BE111,1,0),0),0)</f>
        <v>0</v>
      </c>
      <c r="ZU106" s="338">
        <f>IF(ZU$19-'様式３（療養者名簿）（⑤の場合）'!$BD111+1&lt;=15,IF(ZU$19&gt;='様式３（療養者名簿）（⑤の場合）'!$BD111,IF(ZU$19&lt;='様式３（療養者名簿）（⑤の場合）'!$BE111,1,0),0),0)</f>
        <v>0</v>
      </c>
      <c r="ZV106" s="338">
        <f>IF(ZV$19-'様式３（療養者名簿）（⑤の場合）'!$BD111+1&lt;=15,IF(ZV$19&gt;='様式３（療養者名簿）（⑤の場合）'!$BD111,IF(ZV$19&lt;='様式３（療養者名簿）（⑤の場合）'!$BE111,1,0),0),0)</f>
        <v>0</v>
      </c>
      <c r="ZW106" s="338">
        <f>IF(ZW$19-'様式３（療養者名簿）（⑤の場合）'!$BD111+1&lt;=15,IF(ZW$19&gt;='様式３（療養者名簿）（⑤の場合）'!$BD111,IF(ZW$19&lt;='様式３（療養者名簿）（⑤の場合）'!$BE111,1,0),0),0)</f>
        <v>0</v>
      </c>
      <c r="ZX106" s="338">
        <f>IF(ZX$19-'様式３（療養者名簿）（⑤の場合）'!$BD111+1&lt;=15,IF(ZX$19&gt;='様式３（療養者名簿）（⑤の場合）'!$BD111,IF(ZX$19&lt;='様式３（療養者名簿）（⑤の場合）'!$BE111,1,0),0),0)</f>
        <v>0</v>
      </c>
      <c r="ZY106" s="338">
        <f>IF(ZY$19-'様式３（療養者名簿）（⑤の場合）'!$BD111+1&lt;=15,IF(ZY$19&gt;='様式３（療養者名簿）（⑤の場合）'!$BD111,IF(ZY$19&lt;='様式３（療養者名簿）（⑤の場合）'!$BE111,1,0),0),0)</f>
        <v>0</v>
      </c>
      <c r="ZZ106" s="338">
        <f>IF(ZZ$19-'様式３（療養者名簿）（⑤の場合）'!$BD111+1&lt;=15,IF(ZZ$19&gt;='様式３（療養者名簿）（⑤の場合）'!$BD111,IF(ZZ$19&lt;='様式３（療養者名簿）（⑤の場合）'!$BE111,1,0),0),0)</f>
        <v>0</v>
      </c>
      <c r="AAA106" s="338">
        <f>IF(AAA$19-'様式３（療養者名簿）（⑤の場合）'!$BD111+1&lt;=15,IF(AAA$19&gt;='様式３（療養者名簿）（⑤の場合）'!$BD111,IF(AAA$19&lt;='様式３（療養者名簿）（⑤の場合）'!$BE111,1,0),0),0)</f>
        <v>0</v>
      </c>
      <c r="AAB106" s="338">
        <f>IF(AAB$19-'様式３（療養者名簿）（⑤の場合）'!$BD111+1&lt;=15,IF(AAB$19&gt;='様式３（療養者名簿）（⑤の場合）'!$BD111,IF(AAB$19&lt;='様式３（療養者名簿）（⑤の場合）'!$BE111,1,0),0),0)</f>
        <v>0</v>
      </c>
      <c r="AAC106" s="338">
        <f>IF(AAC$19-'様式３（療養者名簿）（⑤の場合）'!$BD111+1&lt;=15,IF(AAC$19&gt;='様式３（療養者名簿）（⑤の場合）'!$BD111,IF(AAC$19&lt;='様式３（療養者名簿）（⑤の場合）'!$BE111,1,0),0),0)</f>
        <v>0</v>
      </c>
      <c r="AAD106" s="338">
        <f>IF(AAD$19-'様式３（療養者名簿）（⑤の場合）'!$BD111+1&lt;=15,IF(AAD$19&gt;='様式３（療養者名簿）（⑤の場合）'!$BD111,IF(AAD$19&lt;='様式３（療養者名簿）（⑤の場合）'!$BE111,1,0),0),0)</f>
        <v>0</v>
      </c>
      <c r="AAE106" s="338">
        <f>IF(AAE$19-'様式３（療養者名簿）（⑤の場合）'!$BD111+1&lt;=15,IF(AAE$19&gt;='様式３（療養者名簿）（⑤の場合）'!$BD111,IF(AAE$19&lt;='様式３（療養者名簿）（⑤の場合）'!$BE111,1,0),0),0)</f>
        <v>0</v>
      </c>
      <c r="AAF106" s="338">
        <f>IF(AAF$19-'様式３（療養者名簿）（⑤の場合）'!$BD111+1&lt;=15,IF(AAF$19&gt;='様式３（療養者名簿）（⑤の場合）'!$BD111,IF(AAF$19&lt;='様式３（療養者名簿）（⑤の場合）'!$BE111,1,0),0),0)</f>
        <v>0</v>
      </c>
      <c r="AAG106" s="338">
        <f>IF(AAG$19-'様式３（療養者名簿）（⑤の場合）'!$BD111+1&lt;=15,IF(AAG$19&gt;='様式３（療養者名簿）（⑤の場合）'!$BD111,IF(AAG$19&lt;='様式３（療養者名簿）（⑤の場合）'!$BE111,1,0),0),0)</f>
        <v>0</v>
      </c>
      <c r="AAH106" s="338">
        <f>IF(AAH$19-'様式３（療養者名簿）（⑤の場合）'!$BD111+1&lt;=15,IF(AAH$19&gt;='様式３（療養者名簿）（⑤の場合）'!$BD111,IF(AAH$19&lt;='様式３（療養者名簿）（⑤の場合）'!$BE111,1,0),0),0)</f>
        <v>0</v>
      </c>
      <c r="AAI106" s="338">
        <f>IF(AAI$19-'様式３（療養者名簿）（⑤の場合）'!$BD111+1&lt;=15,IF(AAI$19&gt;='様式３（療養者名簿）（⑤の場合）'!$BD111,IF(AAI$19&lt;='様式３（療養者名簿）（⑤の場合）'!$BE111,1,0),0),0)</f>
        <v>0</v>
      </c>
      <c r="AAJ106" s="338">
        <f>IF(AAJ$19-'様式３（療養者名簿）（⑤の場合）'!$BD111+1&lt;=15,IF(AAJ$19&gt;='様式３（療養者名簿）（⑤の場合）'!$BD111,IF(AAJ$19&lt;='様式３（療養者名簿）（⑤の場合）'!$BE111,1,0),0),0)</f>
        <v>0</v>
      </c>
      <c r="AAK106" s="338">
        <f>IF(AAK$19-'様式３（療養者名簿）（⑤の場合）'!$BD111+1&lt;=15,IF(AAK$19&gt;='様式３（療養者名簿）（⑤の場合）'!$BD111,IF(AAK$19&lt;='様式３（療養者名簿）（⑤の場合）'!$BE111,1,0),0),0)</f>
        <v>0</v>
      </c>
      <c r="AAL106" s="338">
        <f>IF(AAL$19-'様式３（療養者名簿）（⑤の場合）'!$BD111+1&lt;=15,IF(AAL$19&gt;='様式３（療養者名簿）（⑤の場合）'!$BD111,IF(AAL$19&lt;='様式３（療養者名簿）（⑤の場合）'!$BE111,1,0),0),0)</f>
        <v>0</v>
      </c>
      <c r="AAM106" s="338">
        <f>IF(AAM$19-'様式３（療養者名簿）（⑤の場合）'!$BD111+1&lt;=15,IF(AAM$19&gt;='様式３（療養者名簿）（⑤の場合）'!$BD111,IF(AAM$19&lt;='様式３（療養者名簿）（⑤の場合）'!$BE111,1,0),0),0)</f>
        <v>0</v>
      </c>
      <c r="AAN106" s="338">
        <f>IF(AAN$19-'様式３（療養者名簿）（⑤の場合）'!$BD111+1&lt;=15,IF(AAN$19&gt;='様式３（療養者名簿）（⑤の場合）'!$BD111,IF(AAN$19&lt;='様式３（療養者名簿）（⑤の場合）'!$BE111,1,0),0),0)</f>
        <v>0</v>
      </c>
      <c r="AAO106" s="338">
        <f>IF(AAO$19-'様式３（療養者名簿）（⑤の場合）'!$BD111+1&lt;=15,IF(AAO$19&gt;='様式３（療養者名簿）（⑤の場合）'!$BD111,IF(AAO$19&lt;='様式３（療養者名簿）（⑤の場合）'!$BE111,1,0),0),0)</f>
        <v>0</v>
      </c>
      <c r="AAP106" s="338">
        <f>IF(AAP$19-'様式３（療養者名簿）（⑤の場合）'!$BD111+1&lt;=15,IF(AAP$19&gt;='様式３（療養者名簿）（⑤の場合）'!$BD111,IF(AAP$19&lt;='様式３（療養者名簿）（⑤の場合）'!$BE111,1,0),0),0)</f>
        <v>0</v>
      </c>
      <c r="AAQ106" s="338">
        <f>IF(AAQ$19-'様式３（療養者名簿）（⑤の場合）'!$BD111+1&lt;=15,IF(AAQ$19&gt;='様式３（療養者名簿）（⑤の場合）'!$BD111,IF(AAQ$19&lt;='様式３（療養者名簿）（⑤の場合）'!$BE111,1,0),0),0)</f>
        <v>0</v>
      </c>
      <c r="AAR106" s="338">
        <f>IF(AAR$19-'様式３（療養者名簿）（⑤の場合）'!$BD111+1&lt;=15,IF(AAR$19&gt;='様式３（療養者名簿）（⑤の場合）'!$BD111,IF(AAR$19&lt;='様式３（療養者名簿）（⑤の場合）'!$BE111,1,0),0),0)</f>
        <v>0</v>
      </c>
      <c r="AAS106" s="338">
        <f>IF(AAS$19-'様式３（療養者名簿）（⑤の場合）'!$BD111+1&lt;=15,IF(AAS$19&gt;='様式３（療養者名簿）（⑤の場合）'!$BD111,IF(AAS$19&lt;='様式３（療養者名簿）（⑤の場合）'!$BE111,1,0),0),0)</f>
        <v>0</v>
      </c>
      <c r="AAT106" s="338">
        <f>IF(AAT$19-'様式３（療養者名簿）（⑤の場合）'!$BD111+1&lt;=15,IF(AAT$19&gt;='様式３（療養者名簿）（⑤の場合）'!$BD111,IF(AAT$19&lt;='様式３（療養者名簿）（⑤の場合）'!$BE111,1,0),0),0)</f>
        <v>0</v>
      </c>
      <c r="AAU106" s="338">
        <f>IF(AAU$19-'様式３（療養者名簿）（⑤の場合）'!$BD111+1&lt;=15,IF(AAU$19&gt;='様式３（療養者名簿）（⑤の場合）'!$BD111,IF(AAU$19&lt;='様式３（療養者名簿）（⑤の場合）'!$BE111,1,0),0),0)</f>
        <v>0</v>
      </c>
      <c r="AAV106" s="338">
        <f>IF(AAV$19-'様式３（療養者名簿）（⑤の場合）'!$BD111+1&lt;=15,IF(AAV$19&gt;='様式３（療養者名簿）（⑤の場合）'!$BD111,IF(AAV$19&lt;='様式３（療養者名簿）（⑤の場合）'!$BE111,1,0),0),0)</f>
        <v>0</v>
      </c>
      <c r="AAW106" s="338">
        <f>IF(AAW$19-'様式３（療養者名簿）（⑤の場合）'!$BD111+1&lt;=15,IF(AAW$19&gt;='様式３（療養者名簿）（⑤の場合）'!$BD111,IF(AAW$19&lt;='様式３（療養者名簿）（⑤の場合）'!$BE111,1,0),0),0)</f>
        <v>0</v>
      </c>
      <c r="AAX106" s="338">
        <f>IF(AAX$19-'様式３（療養者名簿）（⑤の場合）'!$BD111+1&lt;=15,IF(AAX$19&gt;='様式３（療養者名簿）（⑤の場合）'!$BD111,IF(AAX$19&lt;='様式３（療養者名簿）（⑤の場合）'!$BE111,1,0),0),0)</f>
        <v>0</v>
      </c>
      <c r="AAY106" s="338">
        <f>IF(AAY$19-'様式３（療養者名簿）（⑤の場合）'!$BD111+1&lt;=15,IF(AAY$19&gt;='様式３（療養者名簿）（⑤の場合）'!$BD111,IF(AAY$19&lt;='様式３（療養者名簿）（⑤の場合）'!$BE111,1,0),0),0)</f>
        <v>0</v>
      </c>
      <c r="AAZ106" s="338">
        <f>IF(AAZ$19-'様式３（療養者名簿）（⑤の場合）'!$BD111+1&lt;=15,IF(AAZ$19&gt;='様式３（療養者名簿）（⑤の場合）'!$BD111,IF(AAZ$19&lt;='様式３（療養者名簿）（⑤の場合）'!$BE111,1,0),0),0)</f>
        <v>0</v>
      </c>
      <c r="ABA106" s="338">
        <f>IF(ABA$19-'様式３（療養者名簿）（⑤の場合）'!$BD111+1&lt;=15,IF(ABA$19&gt;='様式３（療養者名簿）（⑤の場合）'!$BD111,IF(ABA$19&lt;='様式３（療養者名簿）（⑤の場合）'!$BE111,1,0),0),0)</f>
        <v>0</v>
      </c>
      <c r="ABB106" s="338">
        <f>IF(ABB$19-'様式３（療養者名簿）（⑤の場合）'!$BD111+1&lt;=15,IF(ABB$19&gt;='様式３（療養者名簿）（⑤の場合）'!$BD111,IF(ABB$19&lt;='様式３（療養者名簿）（⑤の場合）'!$BE111,1,0),0),0)</f>
        <v>0</v>
      </c>
      <c r="ABC106" s="338">
        <f>IF(ABC$19-'様式３（療養者名簿）（⑤の場合）'!$BD111+1&lt;=15,IF(ABC$19&gt;='様式３（療養者名簿）（⑤の場合）'!$BD111,IF(ABC$19&lt;='様式３（療養者名簿）（⑤の場合）'!$BE111,1,0),0),0)</f>
        <v>0</v>
      </c>
      <c r="ABD106" s="338">
        <f>IF(ABD$19-'様式３（療養者名簿）（⑤の場合）'!$BD111+1&lt;=15,IF(ABD$19&gt;='様式３（療養者名簿）（⑤の場合）'!$BD111,IF(ABD$19&lt;='様式３（療養者名簿）（⑤の場合）'!$BE111,1,0),0),0)</f>
        <v>0</v>
      </c>
    </row>
    <row r="107" spans="1:732" ht="42" customHeight="1">
      <c r="A107" s="227">
        <f>'様式３（療養者名簿）（⑤の場合）'!C112</f>
        <v>0</v>
      </c>
      <c r="B107" s="224">
        <f>IF(B$19-'様式３（療養者名簿）（⑤の場合）'!$BD112+1&lt;=15,IF(B$19&gt;='様式３（療養者名簿）（⑤の場合）'!$BD112,IF(B$19&lt;='様式３（療養者名簿）（⑤の場合）'!$BE112,1,0),0),0)</f>
        <v>0</v>
      </c>
      <c r="C107" s="224">
        <f>IF(C$19-'様式３（療養者名簿）（⑤の場合）'!$BD112+1&lt;=15,IF(C$19&gt;='様式３（療養者名簿）（⑤の場合）'!$BD112,IF(C$19&lt;='様式３（療養者名簿）（⑤の場合）'!$BE112,1,0),0),0)</f>
        <v>0</v>
      </c>
      <c r="D107" s="224">
        <f>IF(D$19-'様式３（療養者名簿）（⑤の場合）'!$BD112+1&lt;=15,IF(D$19&gt;='様式３（療養者名簿）（⑤の場合）'!$BD112,IF(D$19&lt;='様式３（療養者名簿）（⑤の場合）'!$BE112,1,0),0),0)</f>
        <v>0</v>
      </c>
      <c r="E107" s="224">
        <f>IF(E$19-'様式３（療養者名簿）（⑤の場合）'!$BD112+1&lt;=15,IF(E$19&gt;='様式３（療養者名簿）（⑤の場合）'!$BD112,IF(E$19&lt;='様式３（療養者名簿）（⑤の場合）'!$BE112,1,0),0),0)</f>
        <v>0</v>
      </c>
      <c r="F107" s="224">
        <f>IF(F$19-'様式３（療養者名簿）（⑤の場合）'!$BD112+1&lt;=15,IF(F$19&gt;='様式３（療養者名簿）（⑤の場合）'!$BD112,IF(F$19&lt;='様式３（療養者名簿）（⑤の場合）'!$BE112,1,0),0),0)</f>
        <v>0</v>
      </c>
      <c r="G107" s="224">
        <f>IF(G$19-'様式３（療養者名簿）（⑤の場合）'!$BD112+1&lt;=15,IF(G$19&gt;='様式３（療養者名簿）（⑤の場合）'!$BD112,IF(G$19&lt;='様式３（療養者名簿）（⑤の場合）'!$BE112,1,0),0),0)</f>
        <v>0</v>
      </c>
      <c r="H107" s="224">
        <f>IF(H$19-'様式３（療養者名簿）（⑤の場合）'!$BD112+1&lt;=15,IF(H$19&gt;='様式３（療養者名簿）（⑤の場合）'!$BD112,IF(H$19&lt;='様式３（療養者名簿）（⑤の場合）'!$BE112,1,0),0),0)</f>
        <v>0</v>
      </c>
      <c r="I107" s="224">
        <f>IF(I$19-'様式３（療養者名簿）（⑤の場合）'!$BD112+1&lt;=15,IF(I$19&gt;='様式３（療養者名簿）（⑤の場合）'!$BD112,IF(I$19&lt;='様式３（療養者名簿）（⑤の場合）'!$BE112,1,0),0),0)</f>
        <v>0</v>
      </c>
      <c r="J107" s="224">
        <f>IF(J$19-'様式３（療養者名簿）（⑤の場合）'!$BD112+1&lt;=15,IF(J$19&gt;='様式３（療養者名簿）（⑤の場合）'!$BD112,IF(J$19&lt;='様式３（療養者名簿）（⑤の場合）'!$BE112,1,0),0),0)</f>
        <v>0</v>
      </c>
      <c r="K107" s="224">
        <f>IF(K$19-'様式３（療養者名簿）（⑤の場合）'!$BD112+1&lt;=15,IF(K$19&gt;='様式３（療養者名簿）（⑤の場合）'!$BD112,IF(K$19&lt;='様式３（療養者名簿）（⑤の場合）'!$BE112,1,0),0),0)</f>
        <v>0</v>
      </c>
      <c r="L107" s="224">
        <f>IF(L$19-'様式３（療養者名簿）（⑤の場合）'!$BD112+1&lt;=15,IF(L$19&gt;='様式３（療養者名簿）（⑤の場合）'!$BD112,IF(L$19&lt;='様式３（療養者名簿）（⑤の場合）'!$BE112,1,0),0),0)</f>
        <v>0</v>
      </c>
      <c r="M107" s="224">
        <f>IF(M$19-'様式３（療養者名簿）（⑤の場合）'!$BD112+1&lt;=15,IF(M$19&gt;='様式３（療養者名簿）（⑤の場合）'!$BD112,IF(M$19&lt;='様式３（療養者名簿）（⑤の場合）'!$BE112,1,0),0),0)</f>
        <v>0</v>
      </c>
      <c r="N107" s="224">
        <f>IF(N$19-'様式３（療養者名簿）（⑤の場合）'!$BD112+1&lt;=15,IF(N$19&gt;='様式３（療養者名簿）（⑤の場合）'!$BD112,IF(N$19&lt;='様式３（療養者名簿）（⑤の場合）'!$BE112,1,0),0),0)</f>
        <v>0</v>
      </c>
      <c r="O107" s="224">
        <f>IF(O$19-'様式３（療養者名簿）（⑤の場合）'!$BD112+1&lt;=15,IF(O$19&gt;='様式３（療養者名簿）（⑤の場合）'!$BD112,IF(O$19&lt;='様式３（療養者名簿）（⑤の場合）'!$BE112,1,0),0),0)</f>
        <v>0</v>
      </c>
      <c r="P107" s="224">
        <f>IF(P$19-'様式３（療養者名簿）（⑤の場合）'!$BD112+1&lt;=15,IF(P$19&gt;='様式３（療養者名簿）（⑤の場合）'!$BD112,IF(P$19&lt;='様式３（療養者名簿）（⑤の場合）'!$BE112,1,0),0),0)</f>
        <v>0</v>
      </c>
      <c r="Q107" s="224">
        <f>IF(Q$19-'様式３（療養者名簿）（⑤の場合）'!$BD112+1&lt;=15,IF(Q$19&gt;='様式３（療養者名簿）（⑤の場合）'!$BD112,IF(Q$19&lt;='様式３（療養者名簿）（⑤の場合）'!$BE112,1,0),0),0)</f>
        <v>0</v>
      </c>
      <c r="R107" s="224">
        <f>IF(R$19-'様式３（療養者名簿）（⑤の場合）'!$BD112+1&lt;=15,IF(R$19&gt;='様式３（療養者名簿）（⑤の場合）'!$BD112,IF(R$19&lt;='様式３（療養者名簿）（⑤の場合）'!$BE112,1,0),0),0)</f>
        <v>0</v>
      </c>
      <c r="S107" s="224">
        <f>IF(S$19-'様式３（療養者名簿）（⑤の場合）'!$BD112+1&lt;=15,IF(S$19&gt;='様式３（療養者名簿）（⑤の場合）'!$BD112,IF(S$19&lt;='様式３（療養者名簿）（⑤の場合）'!$BE112,1,0),0),0)</f>
        <v>0</v>
      </c>
      <c r="T107" s="224">
        <f>IF(T$19-'様式３（療養者名簿）（⑤の場合）'!$BD112+1&lt;=15,IF(T$19&gt;='様式３（療養者名簿）（⑤の場合）'!$BD112,IF(T$19&lt;='様式３（療養者名簿）（⑤の場合）'!$BE112,1,0),0),0)</f>
        <v>0</v>
      </c>
      <c r="U107" s="224">
        <f>IF(U$19-'様式３（療養者名簿）（⑤の場合）'!$BD112+1&lt;=15,IF(U$19&gt;='様式３（療養者名簿）（⑤の場合）'!$BD112,IF(U$19&lt;='様式３（療養者名簿）（⑤の場合）'!$BE112,1,0),0),0)</f>
        <v>0</v>
      </c>
      <c r="V107" s="224">
        <f>IF(V$19-'様式３（療養者名簿）（⑤の場合）'!$BD112+1&lt;=15,IF(V$19&gt;='様式３（療養者名簿）（⑤の場合）'!$BD112,IF(V$19&lt;='様式３（療養者名簿）（⑤の場合）'!$BE112,1,0),0),0)</f>
        <v>0</v>
      </c>
      <c r="W107" s="224">
        <f>IF(W$19-'様式３（療養者名簿）（⑤の場合）'!$BD112+1&lt;=15,IF(W$19&gt;='様式３（療養者名簿）（⑤の場合）'!$BD112,IF(W$19&lt;='様式３（療養者名簿）（⑤の場合）'!$BE112,1,0),0),0)</f>
        <v>0</v>
      </c>
      <c r="X107" s="224">
        <f>IF(X$19-'様式３（療養者名簿）（⑤の場合）'!$BD112+1&lt;=15,IF(X$19&gt;='様式３（療養者名簿）（⑤の場合）'!$BD112,IF(X$19&lt;='様式３（療養者名簿）（⑤の場合）'!$BE112,1,0),0),0)</f>
        <v>0</v>
      </c>
      <c r="Y107" s="224">
        <f>IF(Y$19-'様式３（療養者名簿）（⑤の場合）'!$BD112+1&lt;=15,IF(Y$19&gt;='様式３（療養者名簿）（⑤の場合）'!$BD112,IF(Y$19&lt;='様式３（療養者名簿）（⑤の場合）'!$BE112,1,0),0),0)</f>
        <v>0</v>
      </c>
      <c r="Z107" s="224">
        <f>IF(Z$19-'様式３（療養者名簿）（⑤の場合）'!$BD112+1&lt;=15,IF(Z$19&gt;='様式３（療養者名簿）（⑤の場合）'!$BD112,IF(Z$19&lt;='様式３（療養者名簿）（⑤の場合）'!$BE112,1,0),0),0)</f>
        <v>0</v>
      </c>
      <c r="AA107" s="224">
        <f>IF(AA$19-'様式３（療養者名簿）（⑤の場合）'!$BD112+1&lt;=15,IF(AA$19&gt;='様式３（療養者名簿）（⑤の場合）'!$BD112,IF(AA$19&lt;='様式３（療養者名簿）（⑤の場合）'!$BE112,1,0),0),0)</f>
        <v>0</v>
      </c>
      <c r="AB107" s="224">
        <f>IF(AB$19-'様式３（療養者名簿）（⑤の場合）'!$BD112+1&lt;=15,IF(AB$19&gt;='様式３（療養者名簿）（⑤の場合）'!$BD112,IF(AB$19&lt;='様式３（療養者名簿）（⑤の場合）'!$BE112,1,0),0),0)</f>
        <v>0</v>
      </c>
      <c r="AC107" s="224">
        <f>IF(AC$19-'様式３（療養者名簿）（⑤の場合）'!$BD112+1&lt;=15,IF(AC$19&gt;='様式３（療養者名簿）（⑤の場合）'!$BD112,IF(AC$19&lt;='様式３（療養者名簿）（⑤の場合）'!$BE112,1,0),0),0)</f>
        <v>0</v>
      </c>
      <c r="AD107" s="224">
        <f>IF(AD$19-'様式３（療養者名簿）（⑤の場合）'!$BD112+1&lt;=15,IF(AD$19&gt;='様式３（療養者名簿）（⑤の場合）'!$BD112,IF(AD$19&lt;='様式３（療養者名簿）（⑤の場合）'!$BE112,1,0),0),0)</f>
        <v>0</v>
      </c>
      <c r="AE107" s="224">
        <f>IF(AE$19-'様式３（療養者名簿）（⑤の場合）'!$BD112+1&lt;=15,IF(AE$19&gt;='様式３（療養者名簿）（⑤の場合）'!$BD112,IF(AE$19&lt;='様式３（療養者名簿）（⑤の場合）'!$BE112,1,0),0),0)</f>
        <v>0</v>
      </c>
      <c r="AF107" s="224">
        <f>IF(AF$19-'様式３（療養者名簿）（⑤の場合）'!$BD112+1&lt;=15,IF(AF$19&gt;='様式３（療養者名簿）（⑤の場合）'!$BD112,IF(AF$19&lt;='様式３（療養者名簿）（⑤の場合）'!$BE112,1,0),0),0)</f>
        <v>0</v>
      </c>
      <c r="AG107" s="224">
        <f>IF(AG$19-'様式３（療養者名簿）（⑤の場合）'!$BD112+1&lt;=15,IF(AG$19&gt;='様式３（療養者名簿）（⑤の場合）'!$BD112,IF(AG$19&lt;='様式３（療養者名簿）（⑤の場合）'!$BE112,1,0),0),0)</f>
        <v>0</v>
      </c>
      <c r="AH107" s="224">
        <f>IF(AH$19-'様式３（療養者名簿）（⑤の場合）'!$BD112+1&lt;=15,IF(AH$19&gt;='様式３（療養者名簿）（⑤の場合）'!$BD112,IF(AH$19&lt;='様式３（療養者名簿）（⑤の場合）'!$BE112,1,0),0),0)</f>
        <v>0</v>
      </c>
      <c r="AI107" s="224">
        <f>IF(AI$19-'様式３（療養者名簿）（⑤の場合）'!$BD112+1&lt;=15,IF(AI$19&gt;='様式３（療養者名簿）（⑤の場合）'!$BD112,IF(AI$19&lt;='様式３（療養者名簿）（⑤の場合）'!$BE112,1,0),0),0)</f>
        <v>0</v>
      </c>
      <c r="AJ107" s="224">
        <f>IF(AJ$19-'様式３（療養者名簿）（⑤の場合）'!$BD112+1&lt;=15,IF(AJ$19&gt;='様式３（療養者名簿）（⑤の場合）'!$BD112,IF(AJ$19&lt;='様式３（療養者名簿）（⑤の場合）'!$BE112,1,0),0),0)</f>
        <v>0</v>
      </c>
      <c r="AK107" s="224">
        <f>IF(AK$19-'様式３（療養者名簿）（⑤の場合）'!$BD112+1&lt;=15,IF(AK$19&gt;='様式３（療養者名簿）（⑤の場合）'!$BD112,IF(AK$19&lt;='様式３（療養者名簿）（⑤の場合）'!$BE112,1,0),0),0)</f>
        <v>0</v>
      </c>
      <c r="AL107" s="224">
        <f>IF(AL$19-'様式３（療養者名簿）（⑤の場合）'!$BD112+1&lt;=15,IF(AL$19&gt;='様式３（療養者名簿）（⑤の場合）'!$BD112,IF(AL$19&lt;='様式３（療養者名簿）（⑤の場合）'!$BE112,1,0),0),0)</f>
        <v>0</v>
      </c>
      <c r="AM107" s="224">
        <f>IF(AM$19-'様式３（療養者名簿）（⑤の場合）'!$BD112+1&lt;=15,IF(AM$19&gt;='様式３（療養者名簿）（⑤の場合）'!$BD112,IF(AM$19&lt;='様式３（療養者名簿）（⑤の場合）'!$BE112,1,0),0),0)</f>
        <v>0</v>
      </c>
      <c r="AN107" s="224">
        <f>IF(AN$19-'様式３（療養者名簿）（⑤の場合）'!$BD112+1&lt;=15,IF(AN$19&gt;='様式３（療養者名簿）（⑤の場合）'!$BD112,IF(AN$19&lt;='様式３（療養者名簿）（⑤の場合）'!$BE112,1,0),0),0)</f>
        <v>0</v>
      </c>
      <c r="AO107" s="224">
        <f>IF(AO$19-'様式３（療養者名簿）（⑤の場合）'!$BD112+1&lt;=15,IF(AO$19&gt;='様式３（療養者名簿）（⑤の場合）'!$BD112,IF(AO$19&lt;='様式３（療養者名簿）（⑤の場合）'!$BE112,1,0),0),0)</f>
        <v>0</v>
      </c>
      <c r="AP107" s="224">
        <f>IF(AP$19-'様式３（療養者名簿）（⑤の場合）'!$BD112+1&lt;=15,IF(AP$19&gt;='様式３（療養者名簿）（⑤の場合）'!$BD112,IF(AP$19&lt;='様式３（療養者名簿）（⑤の場合）'!$BE112,1,0),0),0)</f>
        <v>0</v>
      </c>
      <c r="AQ107" s="224">
        <f>IF(AQ$19-'様式３（療養者名簿）（⑤の場合）'!$BD112+1&lt;=15,IF(AQ$19&gt;='様式３（療養者名簿）（⑤の場合）'!$BD112,IF(AQ$19&lt;='様式３（療養者名簿）（⑤の場合）'!$BE112,1,0),0),0)</f>
        <v>0</v>
      </c>
      <c r="AR107" s="224">
        <f>IF(AR$19-'様式３（療養者名簿）（⑤の場合）'!$BD112+1&lt;=15,IF(AR$19&gt;='様式３（療養者名簿）（⑤の場合）'!$BD112,IF(AR$19&lt;='様式３（療養者名簿）（⑤の場合）'!$BE112,1,0),0),0)</f>
        <v>0</v>
      </c>
      <c r="AS107" s="224">
        <f>IF(AS$19-'様式３（療養者名簿）（⑤の場合）'!$BD112+1&lt;=15,IF(AS$19&gt;='様式３（療養者名簿）（⑤の場合）'!$BD112,IF(AS$19&lt;='様式３（療養者名簿）（⑤の場合）'!$BE112,1,0),0),0)</f>
        <v>0</v>
      </c>
      <c r="AT107" s="224">
        <f>IF(AT$19-'様式３（療養者名簿）（⑤の場合）'!$BD112+1&lt;=15,IF(AT$19&gt;='様式３（療養者名簿）（⑤の場合）'!$BD112,IF(AT$19&lt;='様式３（療養者名簿）（⑤の場合）'!$BE112,1,0),0),0)</f>
        <v>0</v>
      </c>
      <c r="AU107" s="224">
        <f>IF(AU$19-'様式３（療養者名簿）（⑤の場合）'!$BD112+1&lt;=15,IF(AU$19&gt;='様式３（療養者名簿）（⑤の場合）'!$BD112,IF(AU$19&lt;='様式３（療養者名簿）（⑤の場合）'!$BE112,1,0),0),0)</f>
        <v>0</v>
      </c>
      <c r="AV107" s="224">
        <f>IF(AV$19-'様式３（療養者名簿）（⑤の場合）'!$BD112+1&lt;=15,IF(AV$19&gt;='様式３（療養者名簿）（⑤の場合）'!$BD112,IF(AV$19&lt;='様式３（療養者名簿）（⑤の場合）'!$BE112,1,0),0),0)</f>
        <v>0</v>
      </c>
      <c r="AW107" s="224">
        <f>IF(AW$19-'様式３（療養者名簿）（⑤の場合）'!$BD112+1&lt;=15,IF(AW$19&gt;='様式３（療養者名簿）（⑤の場合）'!$BD112,IF(AW$19&lt;='様式３（療養者名簿）（⑤の場合）'!$BE112,1,0),0),0)</f>
        <v>0</v>
      </c>
      <c r="AX107" s="224">
        <f>IF(AX$19-'様式３（療養者名簿）（⑤の場合）'!$BD112+1&lt;=15,IF(AX$19&gt;='様式３（療養者名簿）（⑤の場合）'!$BD112,IF(AX$19&lt;='様式３（療養者名簿）（⑤の場合）'!$BE112,1,0),0),0)</f>
        <v>0</v>
      </c>
      <c r="AY107" s="224">
        <f>IF(AY$19-'様式３（療養者名簿）（⑤の場合）'!$BD112+1&lt;=15,IF(AY$19&gt;='様式３（療養者名簿）（⑤の場合）'!$BD112,IF(AY$19&lt;='様式３（療養者名簿）（⑤の場合）'!$BE112,1,0),0),0)</f>
        <v>0</v>
      </c>
      <c r="AZ107" s="224">
        <f>IF(AZ$19-'様式３（療養者名簿）（⑤の場合）'!$BD112+1&lt;=15,IF(AZ$19&gt;='様式３（療養者名簿）（⑤の場合）'!$BD112,IF(AZ$19&lt;='様式３（療養者名簿）（⑤の場合）'!$BE112,1,0),0),0)</f>
        <v>0</v>
      </c>
      <c r="BA107" s="224">
        <f>IF(BA$19-'様式３（療養者名簿）（⑤の場合）'!$BD112+1&lt;=15,IF(BA$19&gt;='様式３（療養者名簿）（⑤の場合）'!$BD112,IF(BA$19&lt;='様式３（療養者名簿）（⑤の場合）'!$BE112,1,0),0),0)</f>
        <v>0</v>
      </c>
      <c r="BB107" s="224">
        <f>IF(BB$19-'様式３（療養者名簿）（⑤の場合）'!$BD112+1&lt;=15,IF(BB$19&gt;='様式３（療養者名簿）（⑤の場合）'!$BD112,IF(BB$19&lt;='様式３（療養者名簿）（⑤の場合）'!$BE112,1,0),0),0)</f>
        <v>0</v>
      </c>
      <c r="BC107" s="224">
        <f>IF(BC$19-'様式３（療養者名簿）（⑤の場合）'!$BD112+1&lt;=15,IF(BC$19&gt;='様式３（療養者名簿）（⑤の場合）'!$BD112,IF(BC$19&lt;='様式３（療養者名簿）（⑤の場合）'!$BE112,1,0),0),0)</f>
        <v>0</v>
      </c>
      <c r="BD107" s="224">
        <f>IF(BD$19-'様式３（療養者名簿）（⑤の場合）'!$BD112+1&lt;=15,IF(BD$19&gt;='様式３（療養者名簿）（⑤の場合）'!$BD112,IF(BD$19&lt;='様式３（療養者名簿）（⑤の場合）'!$BE112,1,0),0),0)</f>
        <v>0</v>
      </c>
      <c r="BE107" s="224">
        <f>IF(BE$19-'様式３（療養者名簿）（⑤の場合）'!$BD112+1&lt;=15,IF(BE$19&gt;='様式３（療養者名簿）（⑤の場合）'!$BD112,IF(BE$19&lt;='様式３（療養者名簿）（⑤の場合）'!$BE112,1,0),0),0)</f>
        <v>0</v>
      </c>
      <c r="BF107" s="224">
        <f>IF(BF$19-'様式３（療養者名簿）（⑤の場合）'!$BD112+1&lt;=15,IF(BF$19&gt;='様式３（療養者名簿）（⑤の場合）'!$BD112,IF(BF$19&lt;='様式３（療養者名簿）（⑤の場合）'!$BE112,1,0),0),0)</f>
        <v>0</v>
      </c>
      <c r="BG107" s="224">
        <f>IF(BG$19-'様式３（療養者名簿）（⑤の場合）'!$BD112+1&lt;=15,IF(BG$19&gt;='様式３（療養者名簿）（⑤の場合）'!$BD112,IF(BG$19&lt;='様式３（療養者名簿）（⑤の場合）'!$BE112,1,0),0),0)</f>
        <v>0</v>
      </c>
      <c r="BH107" s="224">
        <f>IF(BH$19-'様式３（療養者名簿）（⑤の場合）'!$BD112+1&lt;=15,IF(BH$19&gt;='様式３（療養者名簿）（⑤の場合）'!$BD112,IF(BH$19&lt;='様式３（療養者名簿）（⑤の場合）'!$BE112,1,0),0),0)</f>
        <v>0</v>
      </c>
      <c r="BI107" s="224">
        <f>IF(BI$19-'様式３（療養者名簿）（⑤の場合）'!$BD112+1&lt;=15,IF(BI$19&gt;='様式３（療養者名簿）（⑤の場合）'!$BD112,IF(BI$19&lt;='様式３（療養者名簿）（⑤の場合）'!$BE112,1,0),0),0)</f>
        <v>0</v>
      </c>
      <c r="BJ107" s="224">
        <f>IF(BJ$19-'様式３（療養者名簿）（⑤の場合）'!$BD112+1&lt;=15,IF(BJ$19&gt;='様式３（療養者名簿）（⑤の場合）'!$BD112,IF(BJ$19&lt;='様式３（療養者名簿）（⑤の場合）'!$BE112,1,0),0),0)</f>
        <v>0</v>
      </c>
      <c r="BK107" s="224">
        <f>IF(BK$19-'様式３（療養者名簿）（⑤の場合）'!$BD112+1&lt;=15,IF(BK$19&gt;='様式３（療養者名簿）（⑤の場合）'!$BD112,IF(BK$19&lt;='様式３（療養者名簿）（⑤の場合）'!$BE112,1,0),0),0)</f>
        <v>0</v>
      </c>
      <c r="BL107" s="224">
        <f>IF(BL$19-'様式３（療養者名簿）（⑤の場合）'!$BD112+1&lt;=15,IF(BL$19&gt;='様式３（療養者名簿）（⑤の場合）'!$BD112,IF(BL$19&lt;='様式３（療養者名簿）（⑤の場合）'!$BE112,1,0),0),0)</f>
        <v>0</v>
      </c>
      <c r="BM107" s="224">
        <f>IF(BM$19-'様式３（療養者名簿）（⑤の場合）'!$BD112+1&lt;=15,IF(BM$19&gt;='様式３（療養者名簿）（⑤の場合）'!$BD112,IF(BM$19&lt;='様式３（療養者名簿）（⑤の場合）'!$BE112,1,0),0),0)</f>
        <v>0</v>
      </c>
      <c r="BN107" s="224">
        <f>IF(BN$19-'様式３（療養者名簿）（⑤の場合）'!$BD112+1&lt;=15,IF(BN$19&gt;='様式３（療養者名簿）（⑤の場合）'!$BD112,IF(BN$19&lt;='様式３（療養者名簿）（⑤の場合）'!$BE112,1,0),0),0)</f>
        <v>0</v>
      </c>
      <c r="BO107" s="224">
        <f>IF(BO$19-'様式３（療養者名簿）（⑤の場合）'!$BD112+1&lt;=15,IF(BO$19&gt;='様式３（療養者名簿）（⑤の場合）'!$BD112,IF(BO$19&lt;='様式３（療養者名簿）（⑤の場合）'!$BE112,1,0),0),0)</f>
        <v>0</v>
      </c>
      <c r="BP107" s="224">
        <f>IF(BP$19-'様式３（療養者名簿）（⑤の場合）'!$BD112+1&lt;=15,IF(BP$19&gt;='様式３（療養者名簿）（⑤の場合）'!$BD112,IF(BP$19&lt;='様式３（療養者名簿）（⑤の場合）'!$BE112,1,0),0),0)</f>
        <v>0</v>
      </c>
      <c r="BQ107" s="224">
        <f>IF(BQ$19-'様式３（療養者名簿）（⑤の場合）'!$BD112+1&lt;=15,IF(BQ$19&gt;='様式３（療養者名簿）（⑤の場合）'!$BD112,IF(BQ$19&lt;='様式３（療養者名簿）（⑤の場合）'!$BE112,1,0),0),0)</f>
        <v>0</v>
      </c>
      <c r="BR107" s="224">
        <f>IF(BR$19-'様式３（療養者名簿）（⑤の場合）'!$BD112+1&lt;=15,IF(BR$19&gt;='様式３（療養者名簿）（⑤の場合）'!$BD112,IF(BR$19&lt;='様式３（療養者名簿）（⑤の場合）'!$BE112,1,0),0),0)</f>
        <v>0</v>
      </c>
      <c r="BS107" s="224">
        <f>IF(BS$19-'様式３（療養者名簿）（⑤の場合）'!$BD112+1&lt;=15,IF(BS$19&gt;='様式３（療養者名簿）（⑤の場合）'!$BD112,IF(BS$19&lt;='様式３（療養者名簿）（⑤の場合）'!$BE112,1,0),0),0)</f>
        <v>0</v>
      </c>
      <c r="BT107" s="224">
        <f>IF(BT$19-'様式３（療養者名簿）（⑤の場合）'!$BD112+1&lt;=15,IF(BT$19&gt;='様式３（療養者名簿）（⑤の場合）'!$BD112,IF(BT$19&lt;='様式３（療養者名簿）（⑤の場合）'!$BE112,1,0),0),0)</f>
        <v>0</v>
      </c>
      <c r="BU107" s="224">
        <f>IF(BU$19-'様式３（療養者名簿）（⑤の場合）'!$BD112+1&lt;=15,IF(BU$19&gt;='様式３（療養者名簿）（⑤の場合）'!$BD112,IF(BU$19&lt;='様式３（療養者名簿）（⑤の場合）'!$BE112,1,0),0),0)</f>
        <v>0</v>
      </c>
      <c r="BV107" s="224">
        <f>IF(BV$19-'様式３（療養者名簿）（⑤の場合）'!$BD112+1&lt;=15,IF(BV$19&gt;='様式３（療養者名簿）（⑤の場合）'!$BD112,IF(BV$19&lt;='様式３（療養者名簿）（⑤の場合）'!$BE112,1,0),0),0)</f>
        <v>0</v>
      </c>
      <c r="BW107" s="224">
        <f>IF(BW$19-'様式３（療養者名簿）（⑤の場合）'!$BD112+1&lt;=15,IF(BW$19&gt;='様式３（療養者名簿）（⑤の場合）'!$BD112,IF(BW$19&lt;='様式３（療養者名簿）（⑤の場合）'!$BE112,1,0),0),0)</f>
        <v>0</v>
      </c>
      <c r="BX107" s="224">
        <f>IF(BX$19-'様式３（療養者名簿）（⑤の場合）'!$BD112+1&lt;=15,IF(BX$19&gt;='様式３（療養者名簿）（⑤の場合）'!$BD112,IF(BX$19&lt;='様式３（療養者名簿）（⑤の場合）'!$BE112,1,0),0),0)</f>
        <v>0</v>
      </c>
      <c r="BY107" s="224">
        <f>IF(BY$19-'様式３（療養者名簿）（⑤の場合）'!$BD112+1&lt;=15,IF(BY$19&gt;='様式３（療養者名簿）（⑤の場合）'!$BD112,IF(BY$19&lt;='様式３（療養者名簿）（⑤の場合）'!$BE112,1,0),0),0)</f>
        <v>0</v>
      </c>
      <c r="BZ107" s="224">
        <f>IF(BZ$19-'様式３（療養者名簿）（⑤の場合）'!$BD112+1&lt;=15,IF(BZ$19&gt;='様式３（療養者名簿）（⑤の場合）'!$BD112,IF(BZ$19&lt;='様式３（療養者名簿）（⑤の場合）'!$BE112,1,0),0),0)</f>
        <v>0</v>
      </c>
      <c r="CA107" s="224">
        <f>IF(CA$19-'様式３（療養者名簿）（⑤の場合）'!$BD112+1&lt;=15,IF(CA$19&gt;='様式３（療養者名簿）（⑤の場合）'!$BD112,IF(CA$19&lt;='様式３（療養者名簿）（⑤の場合）'!$BE112,1,0),0),0)</f>
        <v>0</v>
      </c>
      <c r="CB107" s="224">
        <f>IF(CB$19-'様式３（療養者名簿）（⑤の場合）'!$BD112+1&lt;=15,IF(CB$19&gt;='様式３（療養者名簿）（⑤の場合）'!$BD112,IF(CB$19&lt;='様式３（療養者名簿）（⑤の場合）'!$BE112,1,0),0),0)</f>
        <v>0</v>
      </c>
      <c r="CC107" s="224">
        <f>IF(CC$19-'様式３（療養者名簿）（⑤の場合）'!$BD112+1&lt;=15,IF(CC$19&gt;='様式３（療養者名簿）（⑤の場合）'!$BD112,IF(CC$19&lt;='様式３（療養者名簿）（⑤の場合）'!$BE112,1,0),0),0)</f>
        <v>0</v>
      </c>
      <c r="CD107" s="224">
        <f>IF(CD$19-'様式３（療養者名簿）（⑤の場合）'!$BD112+1&lt;=15,IF(CD$19&gt;='様式３（療養者名簿）（⑤の場合）'!$BD112,IF(CD$19&lt;='様式３（療養者名簿）（⑤の場合）'!$BE112,1,0),0),0)</f>
        <v>0</v>
      </c>
      <c r="CE107" s="224">
        <f>IF(CE$19-'様式３（療養者名簿）（⑤の場合）'!$BD112+1&lt;=15,IF(CE$19&gt;='様式３（療養者名簿）（⑤の場合）'!$BD112,IF(CE$19&lt;='様式３（療養者名簿）（⑤の場合）'!$BE112,1,0),0),0)</f>
        <v>0</v>
      </c>
      <c r="CF107" s="224">
        <f>IF(CF$19-'様式３（療養者名簿）（⑤の場合）'!$BD112+1&lt;=15,IF(CF$19&gt;='様式３（療養者名簿）（⑤の場合）'!$BD112,IF(CF$19&lt;='様式３（療養者名簿）（⑤の場合）'!$BE112,1,0),0),0)</f>
        <v>0</v>
      </c>
      <c r="CG107" s="224">
        <f>IF(CG$19-'様式３（療養者名簿）（⑤の場合）'!$BD112+1&lt;=15,IF(CG$19&gt;='様式３（療養者名簿）（⑤の場合）'!$BD112,IF(CG$19&lt;='様式３（療養者名簿）（⑤の場合）'!$BE112,1,0),0),0)</f>
        <v>0</v>
      </c>
      <c r="CH107" s="224">
        <f>IF(CH$19-'様式３（療養者名簿）（⑤の場合）'!$BD112+1&lt;=15,IF(CH$19&gt;='様式３（療養者名簿）（⑤の場合）'!$BD112,IF(CH$19&lt;='様式３（療養者名簿）（⑤の場合）'!$BE112,1,0),0),0)</f>
        <v>0</v>
      </c>
      <c r="CI107" s="224">
        <f>IF(CI$19-'様式３（療養者名簿）（⑤の場合）'!$BD112+1&lt;=15,IF(CI$19&gt;='様式３（療養者名簿）（⑤の場合）'!$BD112,IF(CI$19&lt;='様式３（療養者名簿）（⑤の場合）'!$BE112,1,0),0),0)</f>
        <v>0</v>
      </c>
      <c r="CJ107" s="224">
        <f>IF(CJ$19-'様式３（療養者名簿）（⑤の場合）'!$BD112+1&lt;=15,IF(CJ$19&gt;='様式３（療養者名簿）（⑤の場合）'!$BD112,IF(CJ$19&lt;='様式３（療養者名簿）（⑤の場合）'!$BE112,1,0),0),0)</f>
        <v>0</v>
      </c>
      <c r="CK107" s="224">
        <f>IF(CK$19-'様式３（療養者名簿）（⑤の場合）'!$BD112+1&lt;=15,IF(CK$19&gt;='様式３（療養者名簿）（⑤の場合）'!$BD112,IF(CK$19&lt;='様式３（療養者名簿）（⑤の場合）'!$BE112,1,0),0),0)</f>
        <v>0</v>
      </c>
      <c r="CL107" s="224">
        <f>IF(CL$19-'様式３（療養者名簿）（⑤の場合）'!$BD112+1&lt;=15,IF(CL$19&gt;='様式３（療養者名簿）（⑤の場合）'!$BD112,IF(CL$19&lt;='様式３（療養者名簿）（⑤の場合）'!$BE112,1,0),0),0)</f>
        <v>0</v>
      </c>
      <c r="CM107" s="224">
        <f>IF(CM$19-'様式３（療養者名簿）（⑤の場合）'!$BD112+1&lt;=15,IF(CM$19&gt;='様式３（療養者名簿）（⑤の場合）'!$BD112,IF(CM$19&lt;='様式３（療養者名簿）（⑤の場合）'!$BE112,1,0),0),0)</f>
        <v>0</v>
      </c>
      <c r="CN107" s="224">
        <f>IF(CN$19-'様式３（療養者名簿）（⑤の場合）'!$BD112+1&lt;=15,IF(CN$19&gt;='様式３（療養者名簿）（⑤の場合）'!$BD112,IF(CN$19&lt;='様式３（療養者名簿）（⑤の場合）'!$BE112,1,0),0),0)</f>
        <v>0</v>
      </c>
      <c r="CO107" s="224">
        <f>IF(CO$19-'様式３（療養者名簿）（⑤の場合）'!$BD112+1&lt;=15,IF(CO$19&gt;='様式３（療養者名簿）（⑤の場合）'!$BD112,IF(CO$19&lt;='様式３（療養者名簿）（⑤の場合）'!$BE112,1,0),0),0)</f>
        <v>0</v>
      </c>
      <c r="CP107" s="224">
        <f>IF(CP$19-'様式３（療養者名簿）（⑤の場合）'!$BD112+1&lt;=15,IF(CP$19&gt;='様式３（療養者名簿）（⑤の場合）'!$BD112,IF(CP$19&lt;='様式３（療養者名簿）（⑤の場合）'!$BE112,1,0),0),0)</f>
        <v>0</v>
      </c>
      <c r="CQ107" s="224">
        <f>IF(CQ$19-'様式３（療養者名簿）（⑤の場合）'!$BD112+1&lt;=15,IF(CQ$19&gt;='様式３（療養者名簿）（⑤の場合）'!$BD112,IF(CQ$19&lt;='様式３（療養者名簿）（⑤の場合）'!$BE112,1,0),0),0)</f>
        <v>0</v>
      </c>
      <c r="CR107" s="224">
        <f>IF(CR$19-'様式３（療養者名簿）（⑤の場合）'!$BD112+1&lt;=15,IF(CR$19&gt;='様式３（療養者名簿）（⑤の場合）'!$BD112,IF(CR$19&lt;='様式３（療養者名簿）（⑤の場合）'!$BE112,1,0),0),0)</f>
        <v>0</v>
      </c>
      <c r="CS107" s="224">
        <f>IF(CS$19-'様式３（療養者名簿）（⑤の場合）'!$BD112+1&lt;=15,IF(CS$19&gt;='様式３（療養者名簿）（⑤の場合）'!$BD112,IF(CS$19&lt;='様式３（療養者名簿）（⑤の場合）'!$BE112,1,0),0),0)</f>
        <v>0</v>
      </c>
      <c r="CT107" s="224">
        <f>IF(CT$19-'様式３（療養者名簿）（⑤の場合）'!$BD112+1&lt;=15,IF(CT$19&gt;='様式３（療養者名簿）（⑤の場合）'!$BD112,IF(CT$19&lt;='様式３（療養者名簿）（⑤の場合）'!$BE112,1,0),0),0)</f>
        <v>0</v>
      </c>
      <c r="CU107" s="224">
        <f>IF(CU$19-'様式３（療養者名簿）（⑤の場合）'!$BD112+1&lt;=15,IF(CU$19&gt;='様式３（療養者名簿）（⑤の場合）'!$BD112,IF(CU$19&lt;='様式３（療養者名簿）（⑤の場合）'!$BE112,1,0),0),0)</f>
        <v>0</v>
      </c>
      <c r="CV107" s="224">
        <f>IF(CV$19-'様式３（療養者名簿）（⑤の場合）'!$BD112+1&lt;=15,IF(CV$19&gt;='様式３（療養者名簿）（⑤の場合）'!$BD112,IF(CV$19&lt;='様式３（療養者名簿）（⑤の場合）'!$BE112,1,0),0),0)</f>
        <v>0</v>
      </c>
      <c r="CW107" s="224">
        <f>IF(CW$19-'様式３（療養者名簿）（⑤の場合）'!$BD112+1&lt;=15,IF(CW$19&gt;='様式３（療養者名簿）（⑤の場合）'!$BD112,IF(CW$19&lt;='様式３（療養者名簿）（⑤の場合）'!$BE112,1,0),0),0)</f>
        <v>0</v>
      </c>
      <c r="CX107" s="224">
        <f>IF(CX$19-'様式３（療養者名簿）（⑤の場合）'!$BD112+1&lt;=15,IF(CX$19&gt;='様式３（療養者名簿）（⑤の場合）'!$BD112,IF(CX$19&lt;='様式３（療養者名簿）（⑤の場合）'!$BE112,1,0),0),0)</f>
        <v>0</v>
      </c>
      <c r="CY107" s="224">
        <f>IF(CY$19-'様式３（療養者名簿）（⑤の場合）'!$BD112+1&lt;=15,IF(CY$19&gt;='様式３（療養者名簿）（⑤の場合）'!$BD112,IF(CY$19&lt;='様式３（療養者名簿）（⑤の場合）'!$BE112,1,0),0),0)</f>
        <v>0</v>
      </c>
      <c r="CZ107" s="224">
        <f>IF(CZ$19-'様式３（療養者名簿）（⑤の場合）'!$BD112+1&lt;=15,IF(CZ$19&gt;='様式３（療養者名簿）（⑤の場合）'!$BD112,IF(CZ$19&lt;='様式３（療養者名簿）（⑤の場合）'!$BE112,1,0),0),0)</f>
        <v>0</v>
      </c>
      <c r="DA107" s="224">
        <f>IF(DA$19-'様式３（療養者名簿）（⑤の場合）'!$BD112+1&lt;=15,IF(DA$19&gt;='様式３（療養者名簿）（⑤の場合）'!$BD112,IF(DA$19&lt;='様式３（療養者名簿）（⑤の場合）'!$BE112,1,0),0),0)</f>
        <v>0</v>
      </c>
      <c r="DB107" s="224">
        <f>IF(DB$19-'様式３（療養者名簿）（⑤の場合）'!$BD112+1&lt;=15,IF(DB$19&gt;='様式３（療養者名簿）（⑤の場合）'!$BD112,IF(DB$19&lt;='様式３（療養者名簿）（⑤の場合）'!$BE112,1,0),0),0)</f>
        <v>0</v>
      </c>
      <c r="DC107" s="224">
        <f>IF(DC$19-'様式３（療養者名簿）（⑤の場合）'!$BD112+1&lt;=15,IF(DC$19&gt;='様式３（療養者名簿）（⑤の場合）'!$BD112,IF(DC$19&lt;='様式３（療養者名簿）（⑤の場合）'!$BE112,1,0),0),0)</f>
        <v>0</v>
      </c>
      <c r="DD107" s="224">
        <f>IF(DD$19-'様式３（療養者名簿）（⑤の場合）'!$BD112+1&lt;=15,IF(DD$19&gt;='様式３（療養者名簿）（⑤の場合）'!$BD112,IF(DD$19&lt;='様式３（療養者名簿）（⑤の場合）'!$BE112,1,0),0),0)</f>
        <v>0</v>
      </c>
      <c r="DE107" s="224">
        <f>IF(DE$19-'様式３（療養者名簿）（⑤の場合）'!$BD112+1&lt;=15,IF(DE$19&gt;='様式３（療養者名簿）（⑤の場合）'!$BD112,IF(DE$19&lt;='様式３（療養者名簿）（⑤の場合）'!$BE112,1,0),0),0)</f>
        <v>0</v>
      </c>
      <c r="DF107" s="224">
        <f>IF(DF$19-'様式３（療養者名簿）（⑤の場合）'!$BD112+1&lt;=15,IF(DF$19&gt;='様式３（療養者名簿）（⑤の場合）'!$BD112,IF(DF$19&lt;='様式３（療養者名簿）（⑤の場合）'!$BE112,1,0),0),0)</f>
        <v>0</v>
      </c>
      <c r="DG107" s="224">
        <f>IF(DG$19-'様式３（療養者名簿）（⑤の場合）'!$BD112+1&lt;=15,IF(DG$19&gt;='様式３（療養者名簿）（⑤の場合）'!$BD112,IF(DG$19&lt;='様式３（療養者名簿）（⑤の場合）'!$BE112,1,0),0),0)</f>
        <v>0</v>
      </c>
      <c r="DH107" s="224">
        <f>IF(DH$19-'様式３（療養者名簿）（⑤の場合）'!$BD112+1&lt;=15,IF(DH$19&gt;='様式３（療養者名簿）（⑤の場合）'!$BD112,IF(DH$19&lt;='様式３（療養者名簿）（⑤の場合）'!$BE112,1,0),0),0)</f>
        <v>0</v>
      </c>
      <c r="DI107" s="224">
        <f>IF(DI$19-'様式３（療養者名簿）（⑤の場合）'!$BD112+1&lt;=15,IF(DI$19&gt;='様式３（療養者名簿）（⑤の場合）'!$BD112,IF(DI$19&lt;='様式３（療養者名簿）（⑤の場合）'!$BE112,1,0),0),0)</f>
        <v>0</v>
      </c>
      <c r="DJ107" s="224">
        <f>IF(DJ$19-'様式３（療養者名簿）（⑤の場合）'!$BD112+1&lt;=15,IF(DJ$19&gt;='様式３（療養者名簿）（⑤の場合）'!$BD112,IF(DJ$19&lt;='様式３（療養者名簿）（⑤の場合）'!$BE112,1,0),0),0)</f>
        <v>0</v>
      </c>
      <c r="DK107" s="224">
        <f>IF(DK$19-'様式３（療養者名簿）（⑤の場合）'!$BD112+1&lt;=15,IF(DK$19&gt;='様式３（療養者名簿）（⑤の場合）'!$BD112,IF(DK$19&lt;='様式３（療養者名簿）（⑤の場合）'!$BE112,1,0),0),0)</f>
        <v>0</v>
      </c>
      <c r="DL107" s="224">
        <f>IF(DL$19-'様式３（療養者名簿）（⑤の場合）'!$BD112+1&lt;=15,IF(DL$19&gt;='様式３（療養者名簿）（⑤の場合）'!$BD112,IF(DL$19&lt;='様式３（療養者名簿）（⑤の場合）'!$BE112,1,0),0),0)</f>
        <v>0</v>
      </c>
      <c r="DM107" s="224">
        <f>IF(DM$19-'様式３（療養者名簿）（⑤の場合）'!$BD112+1&lt;=15,IF(DM$19&gt;='様式３（療養者名簿）（⑤の場合）'!$BD112,IF(DM$19&lt;='様式３（療養者名簿）（⑤の場合）'!$BE112,1,0),0),0)</f>
        <v>0</v>
      </c>
      <c r="DN107" s="224">
        <f>IF(DN$19-'様式３（療養者名簿）（⑤の場合）'!$BD112+1&lt;=15,IF(DN$19&gt;='様式３（療養者名簿）（⑤の場合）'!$BD112,IF(DN$19&lt;='様式３（療養者名簿）（⑤の場合）'!$BE112,1,0),0),0)</f>
        <v>0</v>
      </c>
      <c r="DO107" s="224">
        <f>IF(DO$19-'様式３（療養者名簿）（⑤の場合）'!$BD112+1&lt;=15,IF(DO$19&gt;='様式３（療養者名簿）（⑤の場合）'!$BD112,IF(DO$19&lt;='様式３（療養者名簿）（⑤の場合）'!$BE112,1,0),0),0)</f>
        <v>0</v>
      </c>
      <c r="DP107" s="224">
        <f>IF(DP$19-'様式３（療養者名簿）（⑤の場合）'!$BD112+1&lt;=15,IF(DP$19&gt;='様式３（療養者名簿）（⑤の場合）'!$BD112,IF(DP$19&lt;='様式３（療養者名簿）（⑤の場合）'!$BE112,1,0),0),0)</f>
        <v>0</v>
      </c>
      <c r="DQ107" s="224">
        <f>IF(DQ$19-'様式３（療養者名簿）（⑤の場合）'!$BD112+1&lt;=15,IF(DQ$19&gt;='様式３（療養者名簿）（⑤の場合）'!$BD112,IF(DQ$19&lt;='様式３（療養者名簿）（⑤の場合）'!$BE112,1,0),0),0)</f>
        <v>0</v>
      </c>
      <c r="DR107" s="224">
        <f>IF(DR$19-'様式３（療養者名簿）（⑤の場合）'!$BD112+1&lt;=15,IF(DR$19&gt;='様式３（療養者名簿）（⑤の場合）'!$BD112,IF(DR$19&lt;='様式３（療養者名簿）（⑤の場合）'!$BE112,1,0),0),0)</f>
        <v>0</v>
      </c>
      <c r="DS107" s="224">
        <f>IF(DS$19-'様式３（療養者名簿）（⑤の場合）'!$BD112+1&lt;=15,IF(DS$19&gt;='様式３（療養者名簿）（⑤の場合）'!$BD112,IF(DS$19&lt;='様式３（療養者名簿）（⑤の場合）'!$BE112,1,0),0),0)</f>
        <v>0</v>
      </c>
      <c r="DT107" s="224">
        <f>IF(DT$19-'様式３（療養者名簿）（⑤の場合）'!$BD112+1&lt;=15,IF(DT$19&gt;='様式３（療養者名簿）（⑤の場合）'!$BD112,IF(DT$19&lt;='様式３（療養者名簿）（⑤の場合）'!$BE112,1,0),0),0)</f>
        <v>0</v>
      </c>
      <c r="DU107" s="224">
        <f>IF(DU$19-'様式３（療養者名簿）（⑤の場合）'!$BD112+1&lt;=15,IF(DU$19&gt;='様式３（療養者名簿）（⑤の場合）'!$BD112,IF(DU$19&lt;='様式３（療養者名簿）（⑤の場合）'!$BE112,1,0),0),0)</f>
        <v>0</v>
      </c>
      <c r="DV107" s="224">
        <f>IF(DV$19-'様式３（療養者名簿）（⑤の場合）'!$BD112+1&lt;=15,IF(DV$19&gt;='様式３（療養者名簿）（⑤の場合）'!$BD112,IF(DV$19&lt;='様式３（療養者名簿）（⑤の場合）'!$BE112,1,0),0),0)</f>
        <v>0</v>
      </c>
      <c r="DW107" s="224">
        <f>IF(DW$19-'様式３（療養者名簿）（⑤の場合）'!$BD112+1&lt;=15,IF(DW$19&gt;='様式３（療養者名簿）（⑤の場合）'!$BD112,IF(DW$19&lt;='様式３（療養者名簿）（⑤の場合）'!$BE112,1,0),0),0)</f>
        <v>0</v>
      </c>
      <c r="DX107" s="224">
        <f>IF(DX$19-'様式３（療養者名簿）（⑤の場合）'!$BD112+1&lt;=15,IF(DX$19&gt;='様式３（療養者名簿）（⑤の場合）'!$BD112,IF(DX$19&lt;='様式３（療養者名簿）（⑤の場合）'!$BE112,1,0),0),0)</f>
        <v>0</v>
      </c>
      <c r="DY107" s="224">
        <f>IF(DY$19-'様式３（療養者名簿）（⑤の場合）'!$BD112+1&lt;=15,IF(DY$19&gt;='様式３（療養者名簿）（⑤の場合）'!$BD112,IF(DY$19&lt;='様式３（療養者名簿）（⑤の場合）'!$BE112,1,0),0),0)</f>
        <v>0</v>
      </c>
      <c r="DZ107" s="224">
        <f>IF(DZ$19-'様式３（療養者名簿）（⑤の場合）'!$BD112+1&lt;=15,IF(DZ$19&gt;='様式３（療養者名簿）（⑤の場合）'!$BD112,IF(DZ$19&lt;='様式３（療養者名簿）（⑤の場合）'!$BE112,1,0),0),0)</f>
        <v>0</v>
      </c>
      <c r="EA107" s="224">
        <f>IF(EA$19-'様式３（療養者名簿）（⑤の場合）'!$BD112+1&lt;=15,IF(EA$19&gt;='様式３（療養者名簿）（⑤の場合）'!$BD112,IF(EA$19&lt;='様式３（療養者名簿）（⑤の場合）'!$BE112,1,0),0),0)</f>
        <v>0</v>
      </c>
      <c r="EB107" s="224">
        <f>IF(EB$19-'様式３（療養者名簿）（⑤の場合）'!$BD112+1&lt;=15,IF(EB$19&gt;='様式３（療養者名簿）（⑤の場合）'!$BD112,IF(EB$19&lt;='様式３（療養者名簿）（⑤の場合）'!$BE112,1,0),0),0)</f>
        <v>0</v>
      </c>
      <c r="EC107" s="224">
        <f>IF(EC$19-'様式３（療養者名簿）（⑤の場合）'!$BD112+1&lt;=15,IF(EC$19&gt;='様式３（療養者名簿）（⑤の場合）'!$BD112,IF(EC$19&lt;='様式３（療養者名簿）（⑤の場合）'!$BE112,1,0),0),0)</f>
        <v>0</v>
      </c>
      <c r="ED107" s="224">
        <f>IF(ED$19-'様式３（療養者名簿）（⑤の場合）'!$BD112+1&lt;=15,IF(ED$19&gt;='様式３（療養者名簿）（⑤の場合）'!$BD112,IF(ED$19&lt;='様式３（療養者名簿）（⑤の場合）'!$BE112,1,0),0),0)</f>
        <v>0</v>
      </c>
      <c r="EE107" s="224">
        <f>IF(EE$19-'様式３（療養者名簿）（⑤の場合）'!$BD112+1&lt;=15,IF(EE$19&gt;='様式３（療養者名簿）（⑤の場合）'!$BD112,IF(EE$19&lt;='様式３（療養者名簿）（⑤の場合）'!$BE112,1,0),0),0)</f>
        <v>0</v>
      </c>
      <c r="EF107" s="224">
        <f>IF(EF$19-'様式３（療養者名簿）（⑤の場合）'!$BD112+1&lt;=15,IF(EF$19&gt;='様式３（療養者名簿）（⑤の場合）'!$BD112,IF(EF$19&lt;='様式３（療養者名簿）（⑤の場合）'!$BE112,1,0),0),0)</f>
        <v>0</v>
      </c>
      <c r="EG107" s="224">
        <f>IF(EG$19-'様式３（療養者名簿）（⑤の場合）'!$BD112+1&lt;=15,IF(EG$19&gt;='様式３（療養者名簿）（⑤の場合）'!$BD112,IF(EG$19&lt;='様式３（療養者名簿）（⑤の場合）'!$BE112,1,0),0),0)</f>
        <v>0</v>
      </c>
      <c r="EH107" s="224">
        <f>IF(EH$19-'様式３（療養者名簿）（⑤の場合）'!$BD112+1&lt;=15,IF(EH$19&gt;='様式３（療養者名簿）（⑤の場合）'!$BD112,IF(EH$19&lt;='様式３（療養者名簿）（⑤の場合）'!$BE112,1,0),0),0)</f>
        <v>0</v>
      </c>
      <c r="EI107" s="224">
        <f>IF(EI$19-'様式３（療養者名簿）（⑤の場合）'!$BD112+1&lt;=15,IF(EI$19&gt;='様式３（療養者名簿）（⑤の場合）'!$BD112,IF(EI$19&lt;='様式３（療養者名簿）（⑤の場合）'!$BE112,1,0),0),0)</f>
        <v>0</v>
      </c>
      <c r="EJ107" s="224">
        <f>IF(EJ$19-'様式３（療養者名簿）（⑤の場合）'!$BD112+1&lt;=15,IF(EJ$19&gt;='様式３（療養者名簿）（⑤の場合）'!$BD112,IF(EJ$19&lt;='様式３（療養者名簿）（⑤の場合）'!$BE112,1,0),0),0)</f>
        <v>0</v>
      </c>
      <c r="EK107" s="224">
        <f>IF(EK$19-'様式３（療養者名簿）（⑤の場合）'!$BD112+1&lt;=15,IF(EK$19&gt;='様式３（療養者名簿）（⑤の場合）'!$BD112,IF(EK$19&lt;='様式３（療養者名簿）（⑤の場合）'!$BE112,1,0),0),0)</f>
        <v>0</v>
      </c>
      <c r="EL107" s="224">
        <f>IF(EL$19-'様式３（療養者名簿）（⑤の場合）'!$BD112+1&lt;=15,IF(EL$19&gt;='様式３（療養者名簿）（⑤の場合）'!$BD112,IF(EL$19&lt;='様式３（療養者名簿）（⑤の場合）'!$BE112,1,0),0),0)</f>
        <v>0</v>
      </c>
      <c r="EM107" s="224">
        <f>IF(EM$19-'様式３（療養者名簿）（⑤の場合）'!$BD112+1&lt;=15,IF(EM$19&gt;='様式３（療養者名簿）（⑤の場合）'!$BD112,IF(EM$19&lt;='様式３（療養者名簿）（⑤の場合）'!$BE112,1,0),0),0)</f>
        <v>0</v>
      </c>
      <c r="EN107" s="224">
        <f>IF(EN$19-'様式３（療養者名簿）（⑤の場合）'!$BD112+1&lt;=15,IF(EN$19&gt;='様式３（療養者名簿）（⑤の場合）'!$BD112,IF(EN$19&lt;='様式３（療養者名簿）（⑤の場合）'!$BE112,1,0),0),0)</f>
        <v>0</v>
      </c>
      <c r="EO107" s="224">
        <f>IF(EO$19-'様式３（療養者名簿）（⑤の場合）'!$BD112+1&lt;=15,IF(EO$19&gt;='様式３（療養者名簿）（⑤の場合）'!$BD112,IF(EO$19&lt;='様式３（療養者名簿）（⑤の場合）'!$BE112,1,0),0),0)</f>
        <v>0</v>
      </c>
      <c r="EP107" s="224">
        <f>IF(EP$19-'様式３（療養者名簿）（⑤の場合）'!$BD112+1&lt;=15,IF(EP$19&gt;='様式３（療養者名簿）（⑤の場合）'!$BD112,IF(EP$19&lt;='様式３（療養者名簿）（⑤の場合）'!$BE112,1,0),0),0)</f>
        <v>0</v>
      </c>
      <c r="EQ107" s="224">
        <f>IF(EQ$19-'様式３（療養者名簿）（⑤の場合）'!$BD112+1&lt;=15,IF(EQ$19&gt;='様式３（療養者名簿）（⑤の場合）'!$BD112,IF(EQ$19&lt;='様式３（療養者名簿）（⑤の場合）'!$BE112,1,0),0),0)</f>
        <v>0</v>
      </c>
      <c r="ER107" s="224">
        <f>IF(ER$19-'様式３（療養者名簿）（⑤の場合）'!$BD112+1&lt;=15,IF(ER$19&gt;='様式３（療養者名簿）（⑤の場合）'!$BD112,IF(ER$19&lt;='様式３（療養者名簿）（⑤の場合）'!$BE112,1,0),0),0)</f>
        <v>0</v>
      </c>
      <c r="ES107" s="224">
        <f>IF(ES$19-'様式３（療養者名簿）（⑤の場合）'!$BD112+1&lt;=15,IF(ES$19&gt;='様式３（療養者名簿）（⑤の場合）'!$BD112,IF(ES$19&lt;='様式３（療養者名簿）（⑤の場合）'!$BE112,1,0),0),0)</f>
        <v>0</v>
      </c>
      <c r="ET107" s="224">
        <f>IF(ET$19-'様式３（療養者名簿）（⑤の場合）'!$BD112+1&lt;=15,IF(ET$19&gt;='様式３（療養者名簿）（⑤の場合）'!$BD112,IF(ET$19&lt;='様式３（療養者名簿）（⑤の場合）'!$BE112,1,0),0),0)</f>
        <v>0</v>
      </c>
      <c r="EU107" s="224">
        <f>IF(EU$19-'様式３（療養者名簿）（⑤の場合）'!$BD112+1&lt;=15,IF(EU$19&gt;='様式３（療養者名簿）（⑤の場合）'!$BD112,IF(EU$19&lt;='様式３（療養者名簿）（⑤の場合）'!$BE112,1,0),0),0)</f>
        <v>0</v>
      </c>
      <c r="EV107" s="224">
        <f>IF(EV$19-'様式３（療養者名簿）（⑤の場合）'!$BD112+1&lt;=15,IF(EV$19&gt;='様式３（療養者名簿）（⑤の場合）'!$BD112,IF(EV$19&lt;='様式３（療養者名簿）（⑤の場合）'!$BE112,1,0),0),0)</f>
        <v>0</v>
      </c>
      <c r="EW107" s="224">
        <f>IF(EW$19-'様式３（療養者名簿）（⑤の場合）'!$BD112+1&lt;=15,IF(EW$19&gt;='様式３（療養者名簿）（⑤の場合）'!$BD112,IF(EW$19&lt;='様式３（療養者名簿）（⑤の場合）'!$BE112,1,0),0),0)</f>
        <v>0</v>
      </c>
      <c r="EX107" s="224">
        <f>IF(EX$19-'様式３（療養者名簿）（⑤の場合）'!$BD112+1&lt;=15,IF(EX$19&gt;='様式３（療養者名簿）（⑤の場合）'!$BD112,IF(EX$19&lt;='様式３（療養者名簿）（⑤の場合）'!$BE112,1,0),0),0)</f>
        <v>0</v>
      </c>
      <c r="EY107" s="224">
        <f>IF(EY$19-'様式３（療養者名簿）（⑤の場合）'!$BD112+1&lt;=15,IF(EY$19&gt;='様式３（療養者名簿）（⑤の場合）'!$BD112,IF(EY$19&lt;='様式３（療養者名簿）（⑤の場合）'!$BE112,1,0),0),0)</f>
        <v>0</v>
      </c>
      <c r="EZ107" s="224">
        <f>IF(EZ$19-'様式３（療養者名簿）（⑤の場合）'!$BD112+1&lt;=15,IF(EZ$19&gt;='様式３（療養者名簿）（⑤の場合）'!$BD112,IF(EZ$19&lt;='様式３（療養者名簿）（⑤の場合）'!$BE112,1,0),0),0)</f>
        <v>0</v>
      </c>
      <c r="FA107" s="224">
        <f>IF(FA$19-'様式３（療養者名簿）（⑤の場合）'!$BD112+1&lt;=15,IF(FA$19&gt;='様式３（療養者名簿）（⑤の場合）'!$BD112,IF(FA$19&lt;='様式３（療養者名簿）（⑤の場合）'!$BE112,1,0),0),0)</f>
        <v>0</v>
      </c>
      <c r="FB107" s="224">
        <f>IF(FB$19-'様式３（療養者名簿）（⑤の場合）'!$BD112+1&lt;=15,IF(FB$19&gt;='様式３（療養者名簿）（⑤の場合）'!$BD112,IF(FB$19&lt;='様式３（療養者名簿）（⑤の場合）'!$BE112,1,0),0),0)</f>
        <v>0</v>
      </c>
      <c r="FC107" s="224">
        <f>IF(FC$19-'様式３（療養者名簿）（⑤の場合）'!$BD112+1&lt;=15,IF(FC$19&gt;='様式３（療養者名簿）（⑤の場合）'!$BD112,IF(FC$19&lt;='様式３（療養者名簿）（⑤の場合）'!$BE112,1,0),0),0)</f>
        <v>0</v>
      </c>
      <c r="FD107" s="224">
        <f>IF(FD$19-'様式３（療養者名簿）（⑤の場合）'!$BD112+1&lt;=15,IF(FD$19&gt;='様式３（療養者名簿）（⑤の場合）'!$BD112,IF(FD$19&lt;='様式３（療養者名簿）（⑤の場合）'!$BE112,1,0),0),0)</f>
        <v>0</v>
      </c>
      <c r="FE107" s="224">
        <f>IF(FE$19-'様式３（療養者名簿）（⑤の場合）'!$BD112+1&lt;=15,IF(FE$19&gt;='様式３（療養者名簿）（⑤の場合）'!$BD112,IF(FE$19&lt;='様式３（療養者名簿）（⑤の場合）'!$BE112,1,0),0),0)</f>
        <v>0</v>
      </c>
      <c r="FF107" s="224">
        <f>IF(FF$19-'様式３（療養者名簿）（⑤の場合）'!$BD112+1&lt;=15,IF(FF$19&gt;='様式３（療養者名簿）（⑤の場合）'!$BD112,IF(FF$19&lt;='様式３（療養者名簿）（⑤の場合）'!$BE112,1,0),0),0)</f>
        <v>0</v>
      </c>
      <c r="FG107" s="224">
        <f>IF(FG$19-'様式３（療養者名簿）（⑤の場合）'!$BD112+1&lt;=15,IF(FG$19&gt;='様式３（療養者名簿）（⑤の場合）'!$BD112,IF(FG$19&lt;='様式３（療養者名簿）（⑤の場合）'!$BE112,1,0),0),0)</f>
        <v>0</v>
      </c>
      <c r="FH107" s="224">
        <f>IF(FH$19-'様式３（療養者名簿）（⑤の場合）'!$BD112+1&lt;=15,IF(FH$19&gt;='様式３（療養者名簿）（⑤の場合）'!$BD112,IF(FH$19&lt;='様式３（療養者名簿）（⑤の場合）'!$BE112,1,0),0),0)</f>
        <v>0</v>
      </c>
      <c r="FI107" s="224">
        <f>IF(FI$19-'様式３（療養者名簿）（⑤の場合）'!$BD112+1&lt;=15,IF(FI$19&gt;='様式３（療養者名簿）（⑤の場合）'!$BD112,IF(FI$19&lt;='様式３（療養者名簿）（⑤の場合）'!$BE112,1,0),0),0)</f>
        <v>0</v>
      </c>
      <c r="FJ107" s="224">
        <f>IF(FJ$19-'様式３（療養者名簿）（⑤の場合）'!$BD112+1&lt;=15,IF(FJ$19&gt;='様式３（療養者名簿）（⑤の場合）'!$BD112,IF(FJ$19&lt;='様式３（療養者名簿）（⑤の場合）'!$BE112,1,0),0),0)</f>
        <v>0</v>
      </c>
      <c r="FK107" s="224">
        <f>IF(FK$19-'様式３（療養者名簿）（⑤の場合）'!$BD112+1&lt;=15,IF(FK$19&gt;='様式３（療養者名簿）（⑤の場合）'!$BD112,IF(FK$19&lt;='様式３（療養者名簿）（⑤の場合）'!$BE112,1,0),0),0)</f>
        <v>0</v>
      </c>
      <c r="FL107" s="224">
        <f>IF(FL$19-'様式３（療養者名簿）（⑤の場合）'!$BD112+1&lt;=15,IF(FL$19&gt;='様式３（療養者名簿）（⑤の場合）'!$BD112,IF(FL$19&lt;='様式３（療養者名簿）（⑤の場合）'!$BE112,1,0),0),0)</f>
        <v>0</v>
      </c>
      <c r="FM107" s="224">
        <f>IF(FM$19-'様式３（療養者名簿）（⑤の場合）'!$BD112+1&lt;=15,IF(FM$19&gt;='様式３（療養者名簿）（⑤の場合）'!$BD112,IF(FM$19&lt;='様式３（療養者名簿）（⑤の場合）'!$BE112,1,0),0),0)</f>
        <v>0</v>
      </c>
      <c r="FN107" s="224">
        <f>IF(FN$19-'様式３（療養者名簿）（⑤の場合）'!$BD112+1&lt;=15,IF(FN$19&gt;='様式３（療養者名簿）（⑤の場合）'!$BD112,IF(FN$19&lt;='様式３（療養者名簿）（⑤の場合）'!$BE112,1,0),0),0)</f>
        <v>0</v>
      </c>
      <c r="FO107" s="224">
        <f>IF(FO$19-'様式３（療養者名簿）（⑤の場合）'!$BD112+1&lt;=15,IF(FO$19&gt;='様式３（療養者名簿）（⑤の場合）'!$BD112,IF(FO$19&lt;='様式３（療養者名簿）（⑤の場合）'!$BE112,1,0),0),0)</f>
        <v>0</v>
      </c>
      <c r="FP107" s="224">
        <f>IF(FP$19-'様式３（療養者名簿）（⑤の場合）'!$BD112+1&lt;=15,IF(FP$19&gt;='様式３（療養者名簿）（⑤の場合）'!$BD112,IF(FP$19&lt;='様式３（療養者名簿）（⑤の場合）'!$BE112,1,0),0),0)</f>
        <v>0</v>
      </c>
      <c r="FQ107" s="224">
        <f>IF(FQ$19-'様式３（療養者名簿）（⑤の場合）'!$BD112+1&lt;=15,IF(FQ$19&gt;='様式３（療養者名簿）（⑤の場合）'!$BD112,IF(FQ$19&lt;='様式３（療養者名簿）（⑤の場合）'!$BE112,1,0),0),0)</f>
        <v>0</v>
      </c>
      <c r="FR107" s="224">
        <f>IF(FR$19-'様式３（療養者名簿）（⑤の場合）'!$BD112+1&lt;=15,IF(FR$19&gt;='様式３（療養者名簿）（⑤の場合）'!$BD112,IF(FR$19&lt;='様式３（療養者名簿）（⑤の場合）'!$BE112,1,0),0),0)</f>
        <v>0</v>
      </c>
      <c r="FS107" s="224">
        <f>IF(FS$19-'様式３（療養者名簿）（⑤の場合）'!$BD112+1&lt;=15,IF(FS$19&gt;='様式３（療養者名簿）（⑤の場合）'!$BD112,IF(FS$19&lt;='様式３（療養者名簿）（⑤の場合）'!$BE112,1,0),0),0)</f>
        <v>0</v>
      </c>
      <c r="FT107" s="224">
        <f>IF(FT$19-'様式３（療養者名簿）（⑤の場合）'!$BD112+1&lt;=15,IF(FT$19&gt;='様式３（療養者名簿）（⑤の場合）'!$BD112,IF(FT$19&lt;='様式３（療養者名簿）（⑤の場合）'!$BE112,1,0),0),0)</f>
        <v>0</v>
      </c>
      <c r="FU107" s="224">
        <f>IF(FU$19-'様式３（療養者名簿）（⑤の場合）'!$BD112+1&lt;=15,IF(FU$19&gt;='様式３（療養者名簿）（⑤の場合）'!$BD112,IF(FU$19&lt;='様式３（療養者名簿）（⑤の場合）'!$BE112,1,0),0),0)</f>
        <v>0</v>
      </c>
      <c r="FV107" s="224">
        <f>IF(FV$19-'様式３（療養者名簿）（⑤の場合）'!$BD112+1&lt;=15,IF(FV$19&gt;='様式３（療養者名簿）（⑤の場合）'!$BD112,IF(FV$19&lt;='様式３（療養者名簿）（⑤の場合）'!$BE112,1,0),0),0)</f>
        <v>0</v>
      </c>
      <c r="FW107" s="224">
        <f>IF(FW$19-'様式３（療養者名簿）（⑤の場合）'!$BD112+1&lt;=15,IF(FW$19&gt;='様式３（療養者名簿）（⑤の場合）'!$BD112,IF(FW$19&lt;='様式３（療養者名簿）（⑤の場合）'!$BE112,1,0),0),0)</f>
        <v>0</v>
      </c>
      <c r="FX107" s="224">
        <f>IF(FX$19-'様式３（療養者名簿）（⑤の場合）'!$BD112+1&lt;=15,IF(FX$19&gt;='様式３（療養者名簿）（⑤の場合）'!$BD112,IF(FX$19&lt;='様式３（療養者名簿）（⑤の場合）'!$BE112,1,0),0),0)</f>
        <v>0</v>
      </c>
      <c r="FY107" s="224">
        <f>IF(FY$19-'様式３（療養者名簿）（⑤の場合）'!$BD112+1&lt;=15,IF(FY$19&gt;='様式３（療養者名簿）（⑤の場合）'!$BD112,IF(FY$19&lt;='様式３（療養者名簿）（⑤の場合）'!$BE112,1,0),0),0)</f>
        <v>0</v>
      </c>
      <c r="FZ107" s="224">
        <f>IF(FZ$19-'様式３（療養者名簿）（⑤の場合）'!$BD112+1&lt;=15,IF(FZ$19&gt;='様式３（療養者名簿）（⑤の場合）'!$BD112,IF(FZ$19&lt;='様式３（療養者名簿）（⑤の場合）'!$BE112,1,0),0),0)</f>
        <v>0</v>
      </c>
      <c r="GA107" s="224">
        <f>IF(GA$19-'様式３（療養者名簿）（⑤の場合）'!$BD112+1&lt;=15,IF(GA$19&gt;='様式３（療養者名簿）（⑤の場合）'!$BD112,IF(GA$19&lt;='様式３（療養者名簿）（⑤の場合）'!$BE112,1,0),0),0)</f>
        <v>0</v>
      </c>
      <c r="GB107" s="224">
        <f>IF(GB$19-'様式３（療養者名簿）（⑤の場合）'!$BD112+1&lt;=15,IF(GB$19&gt;='様式３（療養者名簿）（⑤の場合）'!$BD112,IF(GB$19&lt;='様式３（療養者名簿）（⑤の場合）'!$BE112,1,0),0),0)</f>
        <v>0</v>
      </c>
      <c r="GC107" s="224">
        <f>IF(GC$19-'様式３（療養者名簿）（⑤の場合）'!$BD112+1&lt;=15,IF(GC$19&gt;='様式３（療養者名簿）（⑤の場合）'!$BD112,IF(GC$19&lt;='様式３（療養者名簿）（⑤の場合）'!$BE112,1,0),0),0)</f>
        <v>0</v>
      </c>
      <c r="GD107" s="224">
        <f>IF(GD$19-'様式３（療養者名簿）（⑤の場合）'!$BD112+1&lt;=15,IF(GD$19&gt;='様式３（療養者名簿）（⑤の場合）'!$BD112,IF(GD$19&lt;='様式３（療養者名簿）（⑤の場合）'!$BE112,1,0),0),0)</f>
        <v>0</v>
      </c>
      <c r="GE107" s="224">
        <f>IF(GE$19-'様式３（療養者名簿）（⑤の場合）'!$BD112+1&lt;=15,IF(GE$19&gt;='様式３（療養者名簿）（⑤の場合）'!$BD112,IF(GE$19&lt;='様式３（療養者名簿）（⑤の場合）'!$BE112,1,0),0),0)</f>
        <v>0</v>
      </c>
      <c r="GF107" s="224">
        <f>IF(GF$19-'様式３（療養者名簿）（⑤の場合）'!$BD112+1&lt;=15,IF(GF$19&gt;='様式３（療養者名簿）（⑤の場合）'!$BD112,IF(GF$19&lt;='様式３（療養者名簿）（⑤の場合）'!$BE112,1,0),0),0)</f>
        <v>0</v>
      </c>
      <c r="GG107" s="224">
        <f>IF(GG$19-'様式３（療養者名簿）（⑤の場合）'!$BD112+1&lt;=15,IF(GG$19&gt;='様式３（療養者名簿）（⑤の場合）'!$BD112,IF(GG$19&lt;='様式３（療養者名簿）（⑤の場合）'!$BE112,1,0),0),0)</f>
        <v>0</v>
      </c>
      <c r="GH107" s="224">
        <f>IF(GH$19-'様式３（療養者名簿）（⑤の場合）'!$BD112+1&lt;=15,IF(GH$19&gt;='様式３（療養者名簿）（⑤の場合）'!$BD112,IF(GH$19&lt;='様式３（療養者名簿）（⑤の場合）'!$BE112,1,0),0),0)</f>
        <v>0</v>
      </c>
      <c r="GI107" s="224">
        <f>IF(GI$19-'様式３（療養者名簿）（⑤の場合）'!$BD112+1&lt;=15,IF(GI$19&gt;='様式３（療養者名簿）（⑤の場合）'!$BD112,IF(GI$19&lt;='様式３（療養者名簿）（⑤の場合）'!$BE112,1,0),0),0)</f>
        <v>0</v>
      </c>
      <c r="GJ107" s="224">
        <f>IF(GJ$19-'様式３（療養者名簿）（⑤の場合）'!$BD112+1&lt;=15,IF(GJ$19&gt;='様式３（療養者名簿）（⑤の場合）'!$BD112,IF(GJ$19&lt;='様式３（療養者名簿）（⑤の場合）'!$BE112,1,0),0),0)</f>
        <v>0</v>
      </c>
      <c r="GK107" s="224">
        <f>IF(GK$19-'様式３（療養者名簿）（⑤の場合）'!$BD112+1&lt;=15,IF(GK$19&gt;='様式３（療養者名簿）（⑤の場合）'!$BD112,IF(GK$19&lt;='様式３（療養者名簿）（⑤の場合）'!$BE112,1,0),0),0)</f>
        <v>0</v>
      </c>
      <c r="GL107" s="224">
        <f>IF(GL$19-'様式３（療養者名簿）（⑤の場合）'!$BD112+1&lt;=15,IF(GL$19&gt;='様式３（療養者名簿）（⑤の場合）'!$BD112,IF(GL$19&lt;='様式３（療養者名簿）（⑤の場合）'!$BE112,1,0),0),0)</f>
        <v>0</v>
      </c>
      <c r="GM107" s="224">
        <f>IF(GM$19-'様式３（療養者名簿）（⑤の場合）'!$BD112+1&lt;=15,IF(GM$19&gt;='様式３（療養者名簿）（⑤の場合）'!$BD112,IF(GM$19&lt;='様式３（療養者名簿）（⑤の場合）'!$BE112,1,0),0),0)</f>
        <v>0</v>
      </c>
      <c r="GN107" s="224">
        <f>IF(GN$19-'様式３（療養者名簿）（⑤の場合）'!$BD112+1&lt;=15,IF(GN$19&gt;='様式３（療養者名簿）（⑤の場合）'!$BD112,IF(GN$19&lt;='様式３（療養者名簿）（⑤の場合）'!$BE112,1,0),0),0)</f>
        <v>0</v>
      </c>
      <c r="GO107" s="224">
        <f>IF(GO$19-'様式３（療養者名簿）（⑤の場合）'!$BD112+1&lt;=15,IF(GO$19&gt;='様式３（療養者名簿）（⑤の場合）'!$BD112,IF(GO$19&lt;='様式３（療養者名簿）（⑤の場合）'!$BE112,1,0),0),0)</f>
        <v>0</v>
      </c>
      <c r="GP107" s="224">
        <f>IF(GP$19-'様式３（療養者名簿）（⑤の場合）'!$BD112+1&lt;=15,IF(GP$19&gt;='様式３（療養者名簿）（⑤の場合）'!$BD112,IF(GP$19&lt;='様式３（療養者名簿）（⑤の場合）'!$BE112,1,0),0),0)</f>
        <v>0</v>
      </c>
      <c r="GQ107" s="224">
        <f>IF(GQ$19-'様式３（療養者名簿）（⑤の場合）'!$BD112+1&lt;=15,IF(GQ$19&gt;='様式３（療養者名簿）（⑤の場合）'!$BD112,IF(GQ$19&lt;='様式３（療養者名簿）（⑤の場合）'!$BE112,1,0),0),0)</f>
        <v>0</v>
      </c>
      <c r="GR107" s="224">
        <f>IF(GR$19-'様式３（療養者名簿）（⑤の場合）'!$BD112+1&lt;=15,IF(GR$19&gt;='様式３（療養者名簿）（⑤の場合）'!$BD112,IF(GR$19&lt;='様式３（療養者名簿）（⑤の場合）'!$BE112,1,0),0),0)</f>
        <v>0</v>
      </c>
      <c r="GS107" s="224">
        <f>IF(GS$19-'様式３（療養者名簿）（⑤の場合）'!$BD112+1&lt;=15,IF(GS$19&gt;='様式３（療養者名簿）（⑤の場合）'!$BD112,IF(GS$19&lt;='様式３（療養者名簿）（⑤の場合）'!$BE112,1,0),0),0)</f>
        <v>0</v>
      </c>
      <c r="GT107" s="224">
        <f>IF(GT$19-'様式３（療養者名簿）（⑤の場合）'!$BD112+1&lt;=15,IF(GT$19&gt;='様式３（療養者名簿）（⑤の場合）'!$BD112,IF(GT$19&lt;='様式３（療養者名簿）（⑤の場合）'!$BE112,1,0),0),0)</f>
        <v>0</v>
      </c>
      <c r="GU107" s="224">
        <f>IF(GU$19-'様式３（療養者名簿）（⑤の場合）'!$BD112+1&lt;=15,IF(GU$19&gt;='様式３（療養者名簿）（⑤の場合）'!$BD112,IF(GU$19&lt;='様式３（療養者名簿）（⑤の場合）'!$BE112,1,0),0),0)</f>
        <v>0</v>
      </c>
      <c r="GV107" s="224">
        <f>IF(GV$19-'様式３（療養者名簿）（⑤の場合）'!$BD112+1&lt;=15,IF(GV$19&gt;='様式３（療養者名簿）（⑤の場合）'!$BD112,IF(GV$19&lt;='様式３（療養者名簿）（⑤の場合）'!$BE112,1,0),0),0)</f>
        <v>0</v>
      </c>
      <c r="GW107" s="224">
        <f>IF(GW$19-'様式３（療養者名簿）（⑤の場合）'!$BD112+1&lt;=15,IF(GW$19&gt;='様式３（療養者名簿）（⑤の場合）'!$BD112,IF(GW$19&lt;='様式３（療養者名簿）（⑤の場合）'!$BE112,1,0),0),0)</f>
        <v>0</v>
      </c>
      <c r="GX107" s="224">
        <f>IF(GX$19-'様式３（療養者名簿）（⑤の場合）'!$BD112+1&lt;=15,IF(GX$19&gt;='様式３（療養者名簿）（⑤の場合）'!$BD112,IF(GX$19&lt;='様式３（療養者名簿）（⑤の場合）'!$BE112,1,0),0),0)</f>
        <v>0</v>
      </c>
      <c r="GY107" s="224">
        <f>IF(GY$19-'様式３（療養者名簿）（⑤の場合）'!$BD112+1&lt;=15,IF(GY$19&gt;='様式３（療養者名簿）（⑤の場合）'!$BD112,IF(GY$19&lt;='様式３（療養者名簿）（⑤の場合）'!$BE112,1,0),0),0)</f>
        <v>0</v>
      </c>
      <c r="GZ107" s="224">
        <f>IF(GZ$19-'様式３（療養者名簿）（⑤の場合）'!$BD112+1&lt;=15,IF(GZ$19&gt;='様式３（療養者名簿）（⑤の場合）'!$BD112,IF(GZ$19&lt;='様式３（療養者名簿）（⑤の場合）'!$BE112,1,0),0),0)</f>
        <v>0</v>
      </c>
      <c r="HA107" s="224">
        <f>IF(HA$19-'様式３（療養者名簿）（⑤の場合）'!$BD112+1&lt;=15,IF(HA$19&gt;='様式３（療養者名簿）（⑤の場合）'!$BD112,IF(HA$19&lt;='様式３（療養者名簿）（⑤の場合）'!$BE112,1,0),0),0)</f>
        <v>0</v>
      </c>
      <c r="HB107" s="224">
        <f>IF(HB$19-'様式３（療養者名簿）（⑤の場合）'!$BD112+1&lt;=15,IF(HB$19&gt;='様式３（療養者名簿）（⑤の場合）'!$BD112,IF(HB$19&lt;='様式３（療養者名簿）（⑤の場合）'!$BE112,1,0),0),0)</f>
        <v>0</v>
      </c>
      <c r="HC107" s="224">
        <f>IF(HC$19-'様式３（療養者名簿）（⑤の場合）'!$BD112+1&lt;=15,IF(HC$19&gt;='様式３（療養者名簿）（⑤の場合）'!$BD112,IF(HC$19&lt;='様式３（療養者名簿）（⑤の場合）'!$BE112,1,0),0),0)</f>
        <v>0</v>
      </c>
      <c r="HD107" s="224">
        <f>IF(HD$19-'様式３（療養者名簿）（⑤の場合）'!$BD112+1&lt;=15,IF(HD$19&gt;='様式３（療養者名簿）（⑤の場合）'!$BD112,IF(HD$19&lt;='様式３（療養者名簿）（⑤の場合）'!$BE112,1,0),0),0)</f>
        <v>0</v>
      </c>
      <c r="HE107" s="224">
        <f>IF(HE$19-'様式３（療養者名簿）（⑤の場合）'!$BD112+1&lt;=15,IF(HE$19&gt;='様式３（療養者名簿）（⑤の場合）'!$BD112,IF(HE$19&lt;='様式３（療養者名簿）（⑤の場合）'!$BE112,1,0),0),0)</f>
        <v>0</v>
      </c>
      <c r="HF107" s="224">
        <f>IF(HF$19-'様式３（療養者名簿）（⑤の場合）'!$BD112+1&lt;=15,IF(HF$19&gt;='様式３（療養者名簿）（⑤の場合）'!$BD112,IF(HF$19&lt;='様式３（療養者名簿）（⑤の場合）'!$BE112,1,0),0),0)</f>
        <v>0</v>
      </c>
      <c r="HG107" s="224">
        <f>IF(HG$19-'様式３（療養者名簿）（⑤の場合）'!$BD112+1&lt;=15,IF(HG$19&gt;='様式３（療養者名簿）（⑤の場合）'!$BD112,IF(HG$19&lt;='様式３（療養者名簿）（⑤の場合）'!$BE112,1,0),0),0)</f>
        <v>0</v>
      </c>
      <c r="HH107" s="224">
        <f>IF(HH$19-'様式３（療養者名簿）（⑤の場合）'!$BD112+1&lt;=15,IF(HH$19&gt;='様式３（療養者名簿）（⑤の場合）'!$BD112,IF(HH$19&lt;='様式３（療養者名簿）（⑤の場合）'!$BE112,1,0),0),0)</f>
        <v>0</v>
      </c>
      <c r="HI107" s="224">
        <f>IF(HI$19-'様式３（療養者名簿）（⑤の場合）'!$BD112+1&lt;=15,IF(HI$19&gt;='様式３（療養者名簿）（⑤の場合）'!$BD112,IF(HI$19&lt;='様式３（療養者名簿）（⑤の場合）'!$BE112,1,0),0),0)</f>
        <v>0</v>
      </c>
      <c r="HJ107" s="224">
        <f>IF(HJ$19-'様式３（療養者名簿）（⑤の場合）'!$BD112+1&lt;=15,IF(HJ$19&gt;='様式３（療養者名簿）（⑤の場合）'!$BD112,IF(HJ$19&lt;='様式３（療養者名簿）（⑤の場合）'!$BE112,1,0),0),0)</f>
        <v>0</v>
      </c>
      <c r="HK107" s="224">
        <f>IF(HK$19-'様式３（療養者名簿）（⑤の場合）'!$BD112+1&lt;=15,IF(HK$19&gt;='様式３（療養者名簿）（⑤の場合）'!$BD112,IF(HK$19&lt;='様式３（療養者名簿）（⑤の場合）'!$BE112,1,0),0),0)</f>
        <v>0</v>
      </c>
      <c r="HL107" s="224">
        <f>IF(HL$19-'様式３（療養者名簿）（⑤の場合）'!$BD112+1&lt;=15,IF(HL$19&gt;='様式３（療養者名簿）（⑤の場合）'!$BD112,IF(HL$19&lt;='様式３（療養者名簿）（⑤の場合）'!$BE112,1,0),0),0)</f>
        <v>0</v>
      </c>
      <c r="HM107" s="224">
        <f>IF(HM$19-'様式３（療養者名簿）（⑤の場合）'!$BD112+1&lt;=15,IF(HM$19&gt;='様式３（療養者名簿）（⑤の場合）'!$BD112,IF(HM$19&lt;='様式３（療養者名簿）（⑤の場合）'!$BE112,1,0),0),0)</f>
        <v>0</v>
      </c>
      <c r="HN107" s="224">
        <f>IF(HN$19-'様式３（療養者名簿）（⑤の場合）'!$BD112+1&lt;=15,IF(HN$19&gt;='様式３（療養者名簿）（⑤の場合）'!$BD112,IF(HN$19&lt;='様式３（療養者名簿）（⑤の場合）'!$BE112,1,0),0),0)</f>
        <v>0</v>
      </c>
      <c r="HO107" s="224">
        <f>IF(HO$19-'様式３（療養者名簿）（⑤の場合）'!$BD112+1&lt;=15,IF(HO$19&gt;='様式３（療養者名簿）（⑤の場合）'!$BD112,IF(HO$19&lt;='様式３（療養者名簿）（⑤の場合）'!$BE112,1,0),0),0)</f>
        <v>0</v>
      </c>
      <c r="HP107" s="224">
        <f>IF(HP$19-'様式３（療養者名簿）（⑤の場合）'!$BD112+1&lt;=15,IF(HP$19&gt;='様式３（療養者名簿）（⑤の場合）'!$BD112,IF(HP$19&lt;='様式３（療養者名簿）（⑤の場合）'!$BE112,1,0),0),0)</f>
        <v>0</v>
      </c>
      <c r="HQ107" s="224">
        <f>IF(HQ$19-'様式３（療養者名簿）（⑤の場合）'!$BD112+1&lt;=15,IF(HQ$19&gt;='様式３（療養者名簿）（⑤の場合）'!$BD112,IF(HQ$19&lt;='様式３（療養者名簿）（⑤の場合）'!$BE112,1,0),0),0)</f>
        <v>0</v>
      </c>
      <c r="HR107" s="224">
        <f>IF(HR$19-'様式３（療養者名簿）（⑤の場合）'!$BD112+1&lt;=15,IF(HR$19&gt;='様式３（療養者名簿）（⑤の場合）'!$BD112,IF(HR$19&lt;='様式３（療養者名簿）（⑤の場合）'!$BE112,1,0),0),0)</f>
        <v>0</v>
      </c>
      <c r="HS107" s="224">
        <f>IF(HS$19-'様式３（療養者名簿）（⑤の場合）'!$BD112+1&lt;=15,IF(HS$19&gt;='様式３（療養者名簿）（⑤の場合）'!$BD112,IF(HS$19&lt;='様式３（療養者名簿）（⑤の場合）'!$BE112,1,0),0),0)</f>
        <v>0</v>
      </c>
      <c r="HT107" s="224">
        <f>IF(HT$19-'様式３（療養者名簿）（⑤の場合）'!$BD112+1&lt;=15,IF(HT$19&gt;='様式３（療養者名簿）（⑤の場合）'!$BD112,IF(HT$19&lt;='様式３（療養者名簿）（⑤の場合）'!$BE112,1,0),0),0)</f>
        <v>0</v>
      </c>
      <c r="HU107" s="224">
        <f>IF(HU$19-'様式３（療養者名簿）（⑤の場合）'!$BD112+1&lt;=15,IF(HU$19&gt;='様式３（療養者名簿）（⑤の場合）'!$BD112,IF(HU$19&lt;='様式３（療養者名簿）（⑤の場合）'!$BE112,1,0),0),0)</f>
        <v>0</v>
      </c>
      <c r="HV107" s="224">
        <f>IF(HV$19-'様式３（療養者名簿）（⑤の場合）'!$BD112+1&lt;=15,IF(HV$19&gt;='様式３（療養者名簿）（⑤の場合）'!$BD112,IF(HV$19&lt;='様式３（療養者名簿）（⑤の場合）'!$BE112,1,0),0),0)</f>
        <v>0</v>
      </c>
      <c r="HW107" s="224">
        <f>IF(HW$19-'様式３（療養者名簿）（⑤の場合）'!$BD112+1&lt;=15,IF(HW$19&gt;='様式３（療養者名簿）（⑤の場合）'!$BD112,IF(HW$19&lt;='様式３（療養者名簿）（⑤の場合）'!$BE112,1,0),0),0)</f>
        <v>0</v>
      </c>
      <c r="HX107" s="224">
        <f>IF(HX$19-'様式３（療養者名簿）（⑤の場合）'!$BD112+1&lt;=15,IF(HX$19&gt;='様式３（療養者名簿）（⑤の場合）'!$BD112,IF(HX$19&lt;='様式３（療養者名簿）（⑤の場合）'!$BE112,1,0),0),0)</f>
        <v>0</v>
      </c>
      <c r="HY107" s="224">
        <f>IF(HY$19-'様式３（療養者名簿）（⑤の場合）'!$BD112+1&lt;=15,IF(HY$19&gt;='様式３（療養者名簿）（⑤の場合）'!$BD112,IF(HY$19&lt;='様式３（療養者名簿）（⑤の場合）'!$BE112,1,0),0),0)</f>
        <v>0</v>
      </c>
      <c r="HZ107" s="224">
        <f>IF(HZ$19-'様式３（療養者名簿）（⑤の場合）'!$BD112+1&lt;=15,IF(HZ$19&gt;='様式３（療養者名簿）（⑤の場合）'!$BD112,IF(HZ$19&lt;='様式３（療養者名簿）（⑤の場合）'!$BE112,1,0),0),0)</f>
        <v>0</v>
      </c>
      <c r="IA107" s="224">
        <f>IF(IA$19-'様式３（療養者名簿）（⑤の場合）'!$BD112+1&lt;=15,IF(IA$19&gt;='様式３（療養者名簿）（⑤の場合）'!$BD112,IF(IA$19&lt;='様式３（療養者名簿）（⑤の場合）'!$BE112,1,0),0),0)</f>
        <v>0</v>
      </c>
      <c r="IB107" s="224">
        <f>IF(IB$19-'様式３（療養者名簿）（⑤の場合）'!$BD112+1&lt;=15,IF(IB$19&gt;='様式３（療養者名簿）（⑤の場合）'!$BD112,IF(IB$19&lt;='様式３（療養者名簿）（⑤の場合）'!$BE112,1,0),0),0)</f>
        <v>0</v>
      </c>
      <c r="IC107" s="224">
        <f>IF(IC$19-'様式３（療養者名簿）（⑤の場合）'!$BD112+1&lt;=15,IF(IC$19&gt;='様式３（療養者名簿）（⑤の場合）'!$BD112,IF(IC$19&lt;='様式３（療養者名簿）（⑤の場合）'!$BE112,1,0),0),0)</f>
        <v>0</v>
      </c>
      <c r="ID107" s="224">
        <f>IF(ID$19-'様式３（療養者名簿）（⑤の場合）'!$BD112+1&lt;=15,IF(ID$19&gt;='様式３（療養者名簿）（⑤の場合）'!$BD112,IF(ID$19&lt;='様式３（療養者名簿）（⑤の場合）'!$BE112,1,0),0),0)</f>
        <v>0</v>
      </c>
      <c r="IE107" s="224">
        <f>IF(IE$19-'様式３（療養者名簿）（⑤の場合）'!$BD112+1&lt;=15,IF(IE$19&gt;='様式３（療養者名簿）（⑤の場合）'!$BD112,IF(IE$19&lt;='様式３（療養者名簿）（⑤の場合）'!$BE112,1,0),0),0)</f>
        <v>0</v>
      </c>
      <c r="IF107" s="224">
        <f>IF(IF$19-'様式３（療養者名簿）（⑤の場合）'!$BD112+1&lt;=15,IF(IF$19&gt;='様式３（療養者名簿）（⑤の場合）'!$BD112,IF(IF$19&lt;='様式３（療養者名簿）（⑤の場合）'!$BE112,1,0),0),0)</f>
        <v>0</v>
      </c>
      <c r="IG107" s="224">
        <f>IF(IG$19-'様式３（療養者名簿）（⑤の場合）'!$BD112+1&lt;=15,IF(IG$19&gt;='様式３（療養者名簿）（⑤の場合）'!$BD112,IF(IG$19&lt;='様式３（療養者名簿）（⑤の場合）'!$BE112,1,0),0),0)</f>
        <v>0</v>
      </c>
      <c r="IH107" s="224">
        <f>IF(IH$19-'様式３（療養者名簿）（⑤の場合）'!$BD112+1&lt;=15,IF(IH$19&gt;='様式３（療養者名簿）（⑤の場合）'!$BD112,IF(IH$19&lt;='様式３（療養者名簿）（⑤の場合）'!$BE112,1,0),0),0)</f>
        <v>0</v>
      </c>
      <c r="II107" s="224">
        <f>IF(II$19-'様式３（療養者名簿）（⑤の場合）'!$BD112+1&lt;=15,IF(II$19&gt;='様式３（療養者名簿）（⑤の場合）'!$BD112,IF(II$19&lt;='様式３（療養者名簿）（⑤の場合）'!$BE112,1,0),0),0)</f>
        <v>0</v>
      </c>
      <c r="IJ107" s="224">
        <f>IF(IJ$19-'様式３（療養者名簿）（⑤の場合）'!$BD112+1&lt;=15,IF(IJ$19&gt;='様式３（療養者名簿）（⑤の場合）'!$BD112,IF(IJ$19&lt;='様式３（療養者名簿）（⑤の場合）'!$BE112,1,0),0),0)</f>
        <v>0</v>
      </c>
      <c r="IK107" s="224">
        <f>IF(IK$19-'様式３（療養者名簿）（⑤の場合）'!$BD112+1&lt;=15,IF(IK$19&gt;='様式３（療養者名簿）（⑤の場合）'!$BD112,IF(IK$19&lt;='様式３（療養者名簿）（⑤の場合）'!$BE112,1,0),0),0)</f>
        <v>0</v>
      </c>
      <c r="IL107" s="224">
        <f>IF(IL$19-'様式３（療養者名簿）（⑤の場合）'!$BD112+1&lt;=15,IF(IL$19&gt;='様式３（療養者名簿）（⑤の場合）'!$BD112,IF(IL$19&lt;='様式３（療養者名簿）（⑤の場合）'!$BE112,1,0),0),0)</f>
        <v>0</v>
      </c>
      <c r="IM107" s="224">
        <f>IF(IM$19-'様式３（療養者名簿）（⑤の場合）'!$BD112+1&lt;=15,IF(IM$19&gt;='様式３（療養者名簿）（⑤の場合）'!$BD112,IF(IM$19&lt;='様式３（療養者名簿）（⑤の場合）'!$BE112,1,0),0),0)</f>
        <v>0</v>
      </c>
      <c r="IN107" s="224">
        <f>IF(IN$19-'様式３（療養者名簿）（⑤の場合）'!$BD112+1&lt;=15,IF(IN$19&gt;='様式３（療養者名簿）（⑤の場合）'!$BD112,IF(IN$19&lt;='様式３（療養者名簿）（⑤の場合）'!$BE112,1,0),0),0)</f>
        <v>0</v>
      </c>
      <c r="IO107" s="224">
        <f>IF(IO$19-'様式３（療養者名簿）（⑤の場合）'!$BD112+1&lt;=15,IF(IO$19&gt;='様式３（療養者名簿）（⑤の場合）'!$BD112,IF(IO$19&lt;='様式３（療養者名簿）（⑤の場合）'!$BE112,1,0),0),0)</f>
        <v>0</v>
      </c>
      <c r="IP107" s="224">
        <f>IF(IP$19-'様式３（療養者名簿）（⑤の場合）'!$BD112+1&lt;=15,IF(IP$19&gt;='様式３（療養者名簿）（⑤の場合）'!$BD112,IF(IP$19&lt;='様式３（療養者名簿）（⑤の場合）'!$BE112,1,0),0),0)</f>
        <v>0</v>
      </c>
      <c r="IQ107" s="224">
        <f>IF(IQ$19-'様式３（療養者名簿）（⑤の場合）'!$BD112+1&lt;=15,IF(IQ$19&gt;='様式３（療養者名簿）（⑤の場合）'!$BD112,IF(IQ$19&lt;='様式３（療養者名簿）（⑤の場合）'!$BE112,1,0),0),0)</f>
        <v>0</v>
      </c>
      <c r="IR107" s="224">
        <f>IF(IR$19-'様式３（療養者名簿）（⑤の場合）'!$BD112+1&lt;=15,IF(IR$19&gt;='様式３（療養者名簿）（⑤の場合）'!$BD112,IF(IR$19&lt;='様式３（療養者名簿）（⑤の場合）'!$BE112,1,0),0),0)</f>
        <v>0</v>
      </c>
      <c r="IS107" s="224">
        <f>IF(IS$19-'様式３（療養者名簿）（⑤の場合）'!$BD112+1&lt;=15,IF(IS$19&gt;='様式３（療養者名簿）（⑤の場合）'!$BD112,IF(IS$19&lt;='様式３（療養者名簿）（⑤の場合）'!$BE112,1,0),0),0)</f>
        <v>0</v>
      </c>
      <c r="IT107" s="224">
        <f>IF(IT$19-'様式３（療養者名簿）（⑤の場合）'!$BD112+1&lt;=15,IF(IT$19&gt;='様式３（療養者名簿）（⑤の場合）'!$BD112,IF(IT$19&lt;='様式３（療養者名簿）（⑤の場合）'!$BE112,1,0),0),0)</f>
        <v>0</v>
      </c>
      <c r="IU107" s="224">
        <f>IF(IU$19-'様式３（療養者名簿）（⑤の場合）'!$BD112+1&lt;=15,IF(IU$19&gt;='様式３（療養者名簿）（⑤の場合）'!$BD112,IF(IU$19&lt;='様式３（療養者名簿）（⑤の場合）'!$BE112,1,0),0),0)</f>
        <v>0</v>
      </c>
      <c r="IV107" s="224">
        <f>IF(IV$19-'様式３（療養者名簿）（⑤の場合）'!$BD112+1&lt;=15,IF(IV$19&gt;='様式３（療養者名簿）（⑤の場合）'!$BD112,IF(IV$19&lt;='様式３（療養者名簿）（⑤の場合）'!$BE112,1,0),0),0)</f>
        <v>0</v>
      </c>
      <c r="IW107" s="224">
        <f>IF(IW$19-'様式３（療養者名簿）（⑤の場合）'!$BD112+1&lt;=15,IF(IW$19&gt;='様式３（療養者名簿）（⑤の場合）'!$BD112,IF(IW$19&lt;='様式３（療養者名簿）（⑤の場合）'!$BE112,1,0),0),0)</f>
        <v>0</v>
      </c>
      <c r="IX107" s="224">
        <f>IF(IX$19-'様式３（療養者名簿）（⑤の場合）'!$BD112+1&lt;=15,IF(IX$19&gt;='様式３（療養者名簿）（⑤の場合）'!$BD112,IF(IX$19&lt;='様式３（療養者名簿）（⑤の場合）'!$BE112,1,0),0),0)</f>
        <v>0</v>
      </c>
      <c r="IY107" s="224">
        <f>IF(IY$19-'様式３（療養者名簿）（⑤の場合）'!$BD112+1&lt;=15,IF(IY$19&gt;='様式３（療養者名簿）（⑤の場合）'!$BD112,IF(IY$19&lt;='様式３（療養者名簿）（⑤の場合）'!$BE112,1,0),0),0)</f>
        <v>0</v>
      </c>
      <c r="IZ107" s="224">
        <f>IF(IZ$19-'様式３（療養者名簿）（⑤の場合）'!$BD112+1&lt;=15,IF(IZ$19&gt;='様式３（療養者名簿）（⑤の場合）'!$BD112,IF(IZ$19&lt;='様式３（療養者名簿）（⑤の場合）'!$BE112,1,0),0),0)</f>
        <v>0</v>
      </c>
      <c r="JA107" s="224">
        <f>IF(JA$19-'様式３（療養者名簿）（⑤の場合）'!$BD112+1&lt;=15,IF(JA$19&gt;='様式３（療養者名簿）（⑤の場合）'!$BD112,IF(JA$19&lt;='様式３（療養者名簿）（⑤の場合）'!$BE112,1,0),0),0)</f>
        <v>0</v>
      </c>
      <c r="JB107" s="224">
        <f>IF(JB$19-'様式３（療養者名簿）（⑤の場合）'!$BD112+1&lt;=15,IF(JB$19&gt;='様式３（療養者名簿）（⑤の場合）'!$BD112,IF(JB$19&lt;='様式３（療養者名簿）（⑤の場合）'!$BE112,1,0),0),0)</f>
        <v>0</v>
      </c>
      <c r="JC107" s="224">
        <f>IF(JC$19-'様式３（療養者名簿）（⑤の場合）'!$BD112+1&lt;=15,IF(JC$19&gt;='様式３（療養者名簿）（⑤の場合）'!$BD112,IF(JC$19&lt;='様式３（療養者名簿）（⑤の場合）'!$BE112,1,0),0),0)</f>
        <v>0</v>
      </c>
      <c r="JD107" s="224">
        <f>IF(JD$19-'様式３（療養者名簿）（⑤の場合）'!$BD112+1&lt;=15,IF(JD$19&gt;='様式３（療養者名簿）（⑤の場合）'!$BD112,IF(JD$19&lt;='様式３（療養者名簿）（⑤の場合）'!$BE112,1,0),0),0)</f>
        <v>0</v>
      </c>
      <c r="JE107" s="224">
        <f>IF(JE$19-'様式３（療養者名簿）（⑤の場合）'!$BD112+1&lt;=15,IF(JE$19&gt;='様式３（療養者名簿）（⑤の場合）'!$BD112,IF(JE$19&lt;='様式３（療養者名簿）（⑤の場合）'!$BE112,1,0),0),0)</f>
        <v>0</v>
      </c>
      <c r="JF107" s="224">
        <f>IF(JF$19-'様式３（療養者名簿）（⑤の場合）'!$BD112+1&lt;=15,IF(JF$19&gt;='様式３（療養者名簿）（⑤の場合）'!$BD112,IF(JF$19&lt;='様式３（療養者名簿）（⑤の場合）'!$BE112,1,0),0),0)</f>
        <v>0</v>
      </c>
      <c r="JG107" s="224">
        <f>IF(JG$19-'様式３（療養者名簿）（⑤の場合）'!$BD112+1&lt;=15,IF(JG$19&gt;='様式３（療養者名簿）（⑤の場合）'!$BD112,IF(JG$19&lt;='様式３（療養者名簿）（⑤の場合）'!$BE112,1,0),0),0)</f>
        <v>0</v>
      </c>
      <c r="JH107" s="224">
        <f>IF(JH$19-'様式３（療養者名簿）（⑤の場合）'!$BD112+1&lt;=15,IF(JH$19&gt;='様式３（療養者名簿）（⑤の場合）'!$BD112,IF(JH$19&lt;='様式３（療養者名簿）（⑤の場合）'!$BE112,1,0),0),0)</f>
        <v>0</v>
      </c>
      <c r="JI107" s="224">
        <f>IF(JI$19-'様式３（療養者名簿）（⑤の場合）'!$BD112+1&lt;=15,IF(JI$19&gt;='様式３（療養者名簿）（⑤の場合）'!$BD112,IF(JI$19&lt;='様式３（療養者名簿）（⑤の場合）'!$BE112,1,0),0),0)</f>
        <v>0</v>
      </c>
      <c r="JJ107" s="224">
        <f>IF(JJ$19-'様式３（療養者名簿）（⑤の場合）'!$BD112+1&lt;=15,IF(JJ$19&gt;='様式３（療養者名簿）（⑤の場合）'!$BD112,IF(JJ$19&lt;='様式３（療養者名簿）（⑤の場合）'!$BE112,1,0),0),0)</f>
        <v>0</v>
      </c>
      <c r="JK107" s="224">
        <f>IF(JK$19-'様式３（療養者名簿）（⑤の場合）'!$BD112+1&lt;=15,IF(JK$19&gt;='様式３（療養者名簿）（⑤の場合）'!$BD112,IF(JK$19&lt;='様式３（療養者名簿）（⑤の場合）'!$BE112,1,0),0),0)</f>
        <v>0</v>
      </c>
      <c r="JL107" s="224">
        <f>IF(JL$19-'様式３（療養者名簿）（⑤の場合）'!$BD112+1&lt;=15,IF(JL$19&gt;='様式３（療養者名簿）（⑤の場合）'!$BD112,IF(JL$19&lt;='様式３（療養者名簿）（⑤の場合）'!$BE112,1,0),0),0)</f>
        <v>0</v>
      </c>
      <c r="JM107" s="224">
        <f>IF(JM$19-'様式３（療養者名簿）（⑤の場合）'!$BD112+1&lt;=15,IF(JM$19&gt;='様式３（療養者名簿）（⑤の場合）'!$BD112,IF(JM$19&lt;='様式３（療養者名簿）（⑤の場合）'!$BE112,1,0),0),0)</f>
        <v>0</v>
      </c>
      <c r="JN107" s="224">
        <f>IF(JN$19-'様式３（療養者名簿）（⑤の場合）'!$BD112+1&lt;=15,IF(JN$19&gt;='様式３（療養者名簿）（⑤の場合）'!$BD112,IF(JN$19&lt;='様式３（療養者名簿）（⑤の場合）'!$BE112,1,0),0),0)</f>
        <v>0</v>
      </c>
      <c r="JO107" s="224">
        <f>IF(JO$19-'様式３（療養者名簿）（⑤の場合）'!$BD112+1&lt;=15,IF(JO$19&gt;='様式３（療養者名簿）（⑤の場合）'!$BD112,IF(JO$19&lt;='様式３（療養者名簿）（⑤の場合）'!$BE112,1,0),0),0)</f>
        <v>0</v>
      </c>
      <c r="JP107" s="224">
        <f>IF(JP$19-'様式３（療養者名簿）（⑤の場合）'!$BD112+1&lt;=15,IF(JP$19&gt;='様式３（療養者名簿）（⑤の場合）'!$BD112,IF(JP$19&lt;='様式３（療養者名簿）（⑤の場合）'!$BE112,1,0),0),0)</f>
        <v>0</v>
      </c>
      <c r="JQ107" s="224">
        <f>IF(JQ$19-'様式３（療養者名簿）（⑤の場合）'!$BD112+1&lt;=15,IF(JQ$19&gt;='様式３（療養者名簿）（⑤の場合）'!$BD112,IF(JQ$19&lt;='様式３（療養者名簿）（⑤の場合）'!$BE112,1,0),0),0)</f>
        <v>0</v>
      </c>
      <c r="JR107" s="224">
        <f>IF(JR$19-'様式３（療養者名簿）（⑤の場合）'!$BD112+1&lt;=15,IF(JR$19&gt;='様式３（療養者名簿）（⑤の場合）'!$BD112,IF(JR$19&lt;='様式３（療養者名簿）（⑤の場合）'!$BE112,1,0),0),0)</f>
        <v>0</v>
      </c>
      <c r="JS107" s="224">
        <f>IF(JS$19-'様式３（療養者名簿）（⑤の場合）'!$BD112+1&lt;=15,IF(JS$19&gt;='様式３（療養者名簿）（⑤の場合）'!$BD112,IF(JS$19&lt;='様式３（療養者名簿）（⑤の場合）'!$BE112,1,0),0),0)</f>
        <v>0</v>
      </c>
      <c r="JT107" s="224">
        <f>IF(JT$19-'様式３（療養者名簿）（⑤の場合）'!$BD112+1&lt;=15,IF(JT$19&gt;='様式３（療養者名簿）（⑤の場合）'!$BD112,IF(JT$19&lt;='様式３（療養者名簿）（⑤の場合）'!$BE112,1,0),0),0)</f>
        <v>0</v>
      </c>
      <c r="JU107" s="224">
        <f>IF(JU$19-'様式３（療養者名簿）（⑤の場合）'!$BD112+1&lt;=15,IF(JU$19&gt;='様式３（療養者名簿）（⑤の場合）'!$BD112,IF(JU$19&lt;='様式３（療養者名簿）（⑤の場合）'!$BE112,1,0),0),0)</f>
        <v>0</v>
      </c>
      <c r="JV107" s="224">
        <f>IF(JV$19-'様式３（療養者名簿）（⑤の場合）'!$BD112+1&lt;=15,IF(JV$19&gt;='様式３（療養者名簿）（⑤の場合）'!$BD112,IF(JV$19&lt;='様式３（療養者名簿）（⑤の場合）'!$BE112,1,0),0),0)</f>
        <v>0</v>
      </c>
      <c r="JW107" s="224">
        <f>IF(JW$19-'様式３（療養者名簿）（⑤の場合）'!$BD112+1&lt;=15,IF(JW$19&gt;='様式３（療養者名簿）（⑤の場合）'!$BD112,IF(JW$19&lt;='様式３（療養者名簿）（⑤の場合）'!$BE112,1,0),0),0)</f>
        <v>0</v>
      </c>
      <c r="JX107" s="224">
        <f>IF(JX$19-'様式３（療養者名簿）（⑤の場合）'!$BD112+1&lt;=15,IF(JX$19&gt;='様式３（療養者名簿）（⑤の場合）'!$BD112,IF(JX$19&lt;='様式３（療養者名簿）（⑤の場合）'!$BE112,1,0),0),0)</f>
        <v>0</v>
      </c>
      <c r="JY107" s="224">
        <f>IF(JY$19-'様式３（療養者名簿）（⑤の場合）'!$BD112+1&lt;=15,IF(JY$19&gt;='様式３（療養者名簿）（⑤の場合）'!$BD112,IF(JY$19&lt;='様式３（療養者名簿）（⑤の場合）'!$BE112,1,0),0),0)</f>
        <v>0</v>
      </c>
      <c r="JZ107" s="224">
        <f>IF(JZ$19-'様式３（療養者名簿）（⑤の場合）'!$BD112+1&lt;=15,IF(JZ$19&gt;='様式３（療養者名簿）（⑤の場合）'!$BD112,IF(JZ$19&lt;='様式３（療養者名簿）（⑤の場合）'!$BE112,1,0),0),0)</f>
        <v>0</v>
      </c>
      <c r="KA107" s="224">
        <f>IF(KA$19-'様式３（療養者名簿）（⑤の場合）'!$BD112+1&lt;=15,IF(KA$19&gt;='様式３（療養者名簿）（⑤の場合）'!$BD112,IF(KA$19&lt;='様式３（療養者名簿）（⑤の場合）'!$BE112,1,0),0),0)</f>
        <v>0</v>
      </c>
      <c r="KB107" s="224">
        <f>IF(KB$19-'様式３（療養者名簿）（⑤の場合）'!$BD112+1&lt;=15,IF(KB$19&gt;='様式３（療養者名簿）（⑤の場合）'!$BD112,IF(KB$19&lt;='様式３（療養者名簿）（⑤の場合）'!$BE112,1,0),0),0)</f>
        <v>0</v>
      </c>
      <c r="KC107" s="224">
        <f>IF(KC$19-'様式３（療養者名簿）（⑤の場合）'!$BD112+1&lt;=15,IF(KC$19&gt;='様式３（療養者名簿）（⑤の場合）'!$BD112,IF(KC$19&lt;='様式３（療養者名簿）（⑤の場合）'!$BE112,1,0),0),0)</f>
        <v>0</v>
      </c>
      <c r="KD107" s="224">
        <f>IF(KD$19-'様式３（療養者名簿）（⑤の場合）'!$BD112+1&lt;=15,IF(KD$19&gt;='様式３（療養者名簿）（⑤の場合）'!$BD112,IF(KD$19&lt;='様式３（療養者名簿）（⑤の場合）'!$BE112,1,0),0),0)</f>
        <v>0</v>
      </c>
      <c r="KE107" s="224">
        <f>IF(KE$19-'様式３（療養者名簿）（⑤の場合）'!$BD112+1&lt;=15,IF(KE$19&gt;='様式３（療養者名簿）（⑤の場合）'!$BD112,IF(KE$19&lt;='様式３（療養者名簿）（⑤の場合）'!$BE112,1,0),0),0)</f>
        <v>0</v>
      </c>
      <c r="KF107" s="224">
        <f>IF(KF$19-'様式３（療養者名簿）（⑤の場合）'!$BD112+1&lt;=15,IF(KF$19&gt;='様式３（療養者名簿）（⑤の場合）'!$BD112,IF(KF$19&lt;='様式３（療養者名簿）（⑤の場合）'!$BE112,1,0),0),0)</f>
        <v>0</v>
      </c>
      <c r="KG107" s="224">
        <f>IF(KG$19-'様式３（療養者名簿）（⑤の場合）'!$BD112+1&lt;=15,IF(KG$19&gt;='様式３（療養者名簿）（⑤の場合）'!$BD112,IF(KG$19&lt;='様式３（療養者名簿）（⑤の場合）'!$BE112,1,0),0),0)</f>
        <v>0</v>
      </c>
      <c r="KH107" s="224">
        <f>IF(KH$19-'様式３（療養者名簿）（⑤の場合）'!$BD112+1&lt;=15,IF(KH$19&gt;='様式３（療養者名簿）（⑤の場合）'!$BD112,IF(KH$19&lt;='様式３（療養者名簿）（⑤の場合）'!$BE112,1,0),0),0)</f>
        <v>0</v>
      </c>
      <c r="KI107" s="224">
        <f>IF(KI$19-'様式３（療養者名簿）（⑤の場合）'!$BD112+1&lt;=15,IF(KI$19&gt;='様式３（療養者名簿）（⑤の場合）'!$BD112,IF(KI$19&lt;='様式３（療養者名簿）（⑤の場合）'!$BE112,1,0),0),0)</f>
        <v>0</v>
      </c>
      <c r="KJ107" s="224">
        <f>IF(KJ$19-'様式３（療養者名簿）（⑤の場合）'!$BD112+1&lt;=15,IF(KJ$19&gt;='様式３（療養者名簿）（⑤の場合）'!$BD112,IF(KJ$19&lt;='様式３（療養者名簿）（⑤の場合）'!$BE112,1,0),0),0)</f>
        <v>0</v>
      </c>
      <c r="KK107" s="224">
        <f>IF(KK$19-'様式３（療養者名簿）（⑤の場合）'!$BD112+1&lt;=15,IF(KK$19&gt;='様式３（療養者名簿）（⑤の場合）'!$BD112,IF(KK$19&lt;='様式３（療養者名簿）（⑤の場合）'!$BE112,1,0),0),0)</f>
        <v>0</v>
      </c>
      <c r="KL107" s="224">
        <f>IF(KL$19-'様式３（療養者名簿）（⑤の場合）'!$BD112+1&lt;=15,IF(KL$19&gt;='様式３（療養者名簿）（⑤の場合）'!$BD112,IF(KL$19&lt;='様式３（療養者名簿）（⑤の場合）'!$BE112,1,0),0),0)</f>
        <v>0</v>
      </c>
      <c r="KM107" s="224">
        <f>IF(KM$19-'様式３（療養者名簿）（⑤の場合）'!$BD112+1&lt;=15,IF(KM$19&gt;='様式３（療養者名簿）（⑤の場合）'!$BD112,IF(KM$19&lt;='様式３（療養者名簿）（⑤の場合）'!$BE112,1,0),0),0)</f>
        <v>0</v>
      </c>
      <c r="KN107" s="224">
        <f>IF(KN$19-'様式３（療養者名簿）（⑤の場合）'!$BD112+1&lt;=15,IF(KN$19&gt;='様式３（療養者名簿）（⑤の場合）'!$BD112,IF(KN$19&lt;='様式３（療養者名簿）（⑤の場合）'!$BE112,1,0),0),0)</f>
        <v>0</v>
      </c>
      <c r="KO107" s="224">
        <f>IF(KO$19-'様式３（療養者名簿）（⑤の場合）'!$BD112+1&lt;=15,IF(KO$19&gt;='様式３（療養者名簿）（⑤の場合）'!$BD112,IF(KO$19&lt;='様式３（療養者名簿）（⑤の場合）'!$BE112,1,0),0),0)</f>
        <v>0</v>
      </c>
      <c r="KP107" s="224">
        <f>IF(KP$19-'様式３（療養者名簿）（⑤の場合）'!$BD112+1&lt;=15,IF(KP$19&gt;='様式３（療養者名簿）（⑤の場合）'!$BD112,IF(KP$19&lt;='様式３（療養者名簿）（⑤の場合）'!$BE112,1,0),0),0)</f>
        <v>0</v>
      </c>
      <c r="KQ107" s="224">
        <f>IF(KQ$19-'様式３（療養者名簿）（⑤の場合）'!$BD112+1&lt;=15,IF(KQ$19&gt;='様式３（療養者名簿）（⑤の場合）'!$BD112,IF(KQ$19&lt;='様式３（療養者名簿）（⑤の場合）'!$BE112,1,0),0),0)</f>
        <v>0</v>
      </c>
      <c r="KR107" s="224">
        <f>IF(KR$19-'様式３（療養者名簿）（⑤の場合）'!$BD112+1&lt;=15,IF(KR$19&gt;='様式３（療養者名簿）（⑤の場合）'!$BD112,IF(KR$19&lt;='様式３（療養者名簿）（⑤の場合）'!$BE112,1,0),0),0)</f>
        <v>0</v>
      </c>
      <c r="KS107" s="224">
        <f>IF(KS$19-'様式３（療養者名簿）（⑤の場合）'!$BD112+1&lt;=15,IF(KS$19&gt;='様式３（療養者名簿）（⑤の場合）'!$BD112,IF(KS$19&lt;='様式３（療養者名簿）（⑤の場合）'!$BE112,1,0),0),0)</f>
        <v>0</v>
      </c>
      <c r="KT107" s="224">
        <f>IF(KT$19-'様式３（療養者名簿）（⑤の場合）'!$BD112+1&lt;=15,IF(KT$19&gt;='様式３（療養者名簿）（⑤の場合）'!$BD112,IF(KT$19&lt;='様式３（療養者名簿）（⑤の場合）'!$BE112,1,0),0),0)</f>
        <v>0</v>
      </c>
      <c r="KU107" s="224">
        <f>IF(KU$19-'様式３（療養者名簿）（⑤の場合）'!$BD112+1&lt;=15,IF(KU$19&gt;='様式３（療養者名簿）（⑤の場合）'!$BD112,IF(KU$19&lt;='様式３（療養者名簿）（⑤の場合）'!$BE112,1,0),0),0)</f>
        <v>0</v>
      </c>
      <c r="KV107" s="224">
        <f>IF(KV$19-'様式３（療養者名簿）（⑤の場合）'!$BD112+1&lt;=15,IF(KV$19&gt;='様式３（療養者名簿）（⑤の場合）'!$BD112,IF(KV$19&lt;='様式３（療養者名簿）（⑤の場合）'!$BE112,1,0),0),0)</f>
        <v>0</v>
      </c>
      <c r="KW107" s="224">
        <f>IF(KW$19-'様式３（療養者名簿）（⑤の場合）'!$BD112+1&lt;=15,IF(KW$19&gt;='様式３（療養者名簿）（⑤の場合）'!$BD112,IF(KW$19&lt;='様式３（療養者名簿）（⑤の場合）'!$BE112,1,0),0),0)</f>
        <v>0</v>
      </c>
      <c r="KX107" s="224">
        <f>IF(KX$19-'様式３（療養者名簿）（⑤の場合）'!$BD112+1&lt;=15,IF(KX$19&gt;='様式３（療養者名簿）（⑤の場合）'!$BD112,IF(KX$19&lt;='様式３（療養者名簿）（⑤の場合）'!$BE112,1,0),0),0)</f>
        <v>0</v>
      </c>
      <c r="KY107" s="224">
        <f>IF(KY$19-'様式３（療養者名簿）（⑤の場合）'!$BD112+1&lt;=15,IF(KY$19&gt;='様式３（療養者名簿）（⑤の場合）'!$BD112,IF(KY$19&lt;='様式３（療養者名簿）（⑤の場合）'!$BE112,1,0),0),0)</f>
        <v>0</v>
      </c>
      <c r="KZ107" s="224">
        <f>IF(KZ$19-'様式３（療養者名簿）（⑤の場合）'!$BD112+1&lt;=15,IF(KZ$19&gt;='様式３（療養者名簿）（⑤の場合）'!$BD112,IF(KZ$19&lt;='様式３（療養者名簿）（⑤の場合）'!$BE112,1,0),0),0)</f>
        <v>0</v>
      </c>
      <c r="LA107" s="224">
        <f>IF(LA$19-'様式３（療養者名簿）（⑤の場合）'!$BD112+1&lt;=15,IF(LA$19&gt;='様式３（療養者名簿）（⑤の場合）'!$BD112,IF(LA$19&lt;='様式３（療養者名簿）（⑤の場合）'!$BE112,1,0),0),0)</f>
        <v>0</v>
      </c>
      <c r="LB107" s="224">
        <f>IF(LB$19-'様式３（療養者名簿）（⑤の場合）'!$BD112+1&lt;=15,IF(LB$19&gt;='様式３（療養者名簿）（⑤の場合）'!$BD112,IF(LB$19&lt;='様式３（療養者名簿）（⑤の場合）'!$BE112,1,0),0),0)</f>
        <v>0</v>
      </c>
      <c r="LC107" s="224">
        <f>IF(LC$19-'様式３（療養者名簿）（⑤の場合）'!$BD112+1&lt;=15,IF(LC$19&gt;='様式３（療養者名簿）（⑤の場合）'!$BD112,IF(LC$19&lt;='様式３（療養者名簿）（⑤の場合）'!$BE112,1,0),0),0)</f>
        <v>0</v>
      </c>
      <c r="LD107" s="224">
        <f>IF(LD$19-'様式３（療養者名簿）（⑤の場合）'!$BD112+1&lt;=15,IF(LD$19&gt;='様式３（療養者名簿）（⑤の場合）'!$BD112,IF(LD$19&lt;='様式３（療養者名簿）（⑤の場合）'!$BE112,1,0),0),0)</f>
        <v>0</v>
      </c>
      <c r="LE107" s="224">
        <f>IF(LE$19-'様式３（療養者名簿）（⑤の場合）'!$BD112+1&lt;=15,IF(LE$19&gt;='様式３（療養者名簿）（⑤の場合）'!$BD112,IF(LE$19&lt;='様式３（療養者名簿）（⑤の場合）'!$BE112,1,0),0),0)</f>
        <v>0</v>
      </c>
      <c r="LF107" s="224">
        <f>IF(LF$19-'様式３（療養者名簿）（⑤の場合）'!$BD112+1&lt;=15,IF(LF$19&gt;='様式３（療養者名簿）（⑤の場合）'!$BD112,IF(LF$19&lt;='様式３（療養者名簿）（⑤の場合）'!$BE112,1,0),0),0)</f>
        <v>0</v>
      </c>
      <c r="LG107" s="224">
        <f>IF(LG$19-'様式３（療養者名簿）（⑤の場合）'!$BD112+1&lt;=15,IF(LG$19&gt;='様式３（療養者名簿）（⑤の場合）'!$BD112,IF(LG$19&lt;='様式３（療養者名簿）（⑤の場合）'!$BE112,1,0),0),0)</f>
        <v>0</v>
      </c>
      <c r="LH107" s="224">
        <f>IF(LH$19-'様式３（療養者名簿）（⑤の場合）'!$BD112+1&lt;=15,IF(LH$19&gt;='様式３（療養者名簿）（⑤の場合）'!$BD112,IF(LH$19&lt;='様式３（療養者名簿）（⑤の場合）'!$BE112,1,0),0),0)</f>
        <v>0</v>
      </c>
      <c r="LI107" s="224">
        <f>IF(LI$19-'様式３（療養者名簿）（⑤の場合）'!$BD112+1&lt;=15,IF(LI$19&gt;='様式３（療養者名簿）（⑤の場合）'!$BD112,IF(LI$19&lt;='様式３（療養者名簿）（⑤の場合）'!$BE112,1,0),0),0)</f>
        <v>0</v>
      </c>
      <c r="LJ107" s="224">
        <f>IF(LJ$19-'様式３（療養者名簿）（⑤の場合）'!$BD112+1&lt;=15,IF(LJ$19&gt;='様式３（療養者名簿）（⑤の場合）'!$BD112,IF(LJ$19&lt;='様式３（療養者名簿）（⑤の場合）'!$BE112,1,0),0),0)</f>
        <v>0</v>
      </c>
      <c r="LK107" s="224">
        <f>IF(LK$19-'様式３（療養者名簿）（⑤の場合）'!$BD112+1&lt;=15,IF(LK$19&gt;='様式３（療養者名簿）（⑤の場合）'!$BD112,IF(LK$19&lt;='様式３（療養者名簿）（⑤の場合）'!$BE112,1,0),0),0)</f>
        <v>0</v>
      </c>
      <c r="LL107" s="224">
        <f>IF(LL$19-'様式３（療養者名簿）（⑤の場合）'!$BD112+1&lt;=15,IF(LL$19&gt;='様式３（療養者名簿）（⑤の場合）'!$BD112,IF(LL$19&lt;='様式３（療養者名簿）（⑤の場合）'!$BE112,1,0),0),0)</f>
        <v>0</v>
      </c>
      <c r="LM107" s="224">
        <f>IF(LM$19-'様式３（療養者名簿）（⑤の場合）'!$BD112+1&lt;=15,IF(LM$19&gt;='様式３（療養者名簿）（⑤の場合）'!$BD112,IF(LM$19&lt;='様式３（療養者名簿）（⑤の場合）'!$BE112,1,0),0),0)</f>
        <v>0</v>
      </c>
      <c r="LN107" s="224">
        <f>IF(LN$19-'様式３（療養者名簿）（⑤の場合）'!$BD112+1&lt;=15,IF(LN$19&gt;='様式３（療養者名簿）（⑤の場合）'!$BD112,IF(LN$19&lt;='様式３（療養者名簿）（⑤の場合）'!$BE112,1,0),0),0)</f>
        <v>0</v>
      </c>
      <c r="LO107" s="224">
        <f>IF(LO$19-'様式３（療養者名簿）（⑤の場合）'!$BD112+1&lt;=15,IF(LO$19&gt;='様式３（療養者名簿）（⑤の場合）'!$BD112,IF(LO$19&lt;='様式３（療養者名簿）（⑤の場合）'!$BE112,1,0),0),0)</f>
        <v>0</v>
      </c>
      <c r="LP107" s="224">
        <f>IF(LP$19-'様式３（療養者名簿）（⑤の場合）'!$BD112+1&lt;=15,IF(LP$19&gt;='様式３（療養者名簿）（⑤の場合）'!$BD112,IF(LP$19&lt;='様式３（療養者名簿）（⑤の場合）'!$BE112,1,0),0),0)</f>
        <v>0</v>
      </c>
      <c r="LQ107" s="224">
        <f>IF(LQ$19-'様式３（療養者名簿）（⑤の場合）'!$BD112+1&lt;=15,IF(LQ$19&gt;='様式３（療養者名簿）（⑤の場合）'!$BD112,IF(LQ$19&lt;='様式３（療養者名簿）（⑤の場合）'!$BE112,1,0),0),0)</f>
        <v>0</v>
      </c>
      <c r="LR107" s="224">
        <f>IF(LR$19-'様式３（療養者名簿）（⑤の場合）'!$BD112+1&lt;=15,IF(LR$19&gt;='様式３（療養者名簿）（⑤の場合）'!$BD112,IF(LR$19&lt;='様式３（療養者名簿）（⑤の場合）'!$BE112,1,0),0),0)</f>
        <v>0</v>
      </c>
      <c r="LS107" s="224">
        <f>IF(LS$19-'様式３（療養者名簿）（⑤の場合）'!$BD112+1&lt;=15,IF(LS$19&gt;='様式３（療養者名簿）（⑤の場合）'!$BD112,IF(LS$19&lt;='様式３（療養者名簿）（⑤の場合）'!$BE112,1,0),0),0)</f>
        <v>0</v>
      </c>
      <c r="LT107" s="224">
        <f>IF(LT$19-'様式３（療養者名簿）（⑤の場合）'!$BD112+1&lt;=15,IF(LT$19&gt;='様式３（療養者名簿）（⑤の場合）'!$BD112,IF(LT$19&lt;='様式３（療養者名簿）（⑤の場合）'!$BE112,1,0),0),0)</f>
        <v>0</v>
      </c>
      <c r="LU107" s="224">
        <f>IF(LU$19-'様式３（療養者名簿）（⑤の場合）'!$BD112+1&lt;=15,IF(LU$19&gt;='様式３（療養者名簿）（⑤の場合）'!$BD112,IF(LU$19&lt;='様式３（療養者名簿）（⑤の場合）'!$BE112,1,0),0),0)</f>
        <v>0</v>
      </c>
      <c r="LV107" s="224">
        <f>IF(LV$19-'様式３（療養者名簿）（⑤の場合）'!$BD112+1&lt;=15,IF(LV$19&gt;='様式３（療養者名簿）（⑤の場合）'!$BD112,IF(LV$19&lt;='様式３（療養者名簿）（⑤の場合）'!$BE112,1,0),0),0)</f>
        <v>0</v>
      </c>
      <c r="LW107" s="224">
        <f>IF(LW$19-'様式３（療養者名簿）（⑤の場合）'!$BD112+1&lt;=15,IF(LW$19&gt;='様式３（療養者名簿）（⑤の場合）'!$BD112,IF(LW$19&lt;='様式３（療養者名簿）（⑤の場合）'!$BE112,1,0),0),0)</f>
        <v>0</v>
      </c>
      <c r="LX107" s="224">
        <f>IF(LX$19-'様式３（療養者名簿）（⑤の場合）'!$BD112+1&lt;=15,IF(LX$19&gt;='様式３（療養者名簿）（⑤の場合）'!$BD112,IF(LX$19&lt;='様式３（療養者名簿）（⑤の場合）'!$BE112,1,0),0),0)</f>
        <v>0</v>
      </c>
      <c r="LY107" s="224">
        <f>IF(LY$19-'様式３（療養者名簿）（⑤の場合）'!$BD112+1&lt;=15,IF(LY$19&gt;='様式３（療養者名簿）（⑤の場合）'!$BD112,IF(LY$19&lt;='様式３（療養者名簿）（⑤の場合）'!$BE112,1,0),0),0)</f>
        <v>0</v>
      </c>
      <c r="LZ107" s="224">
        <f>IF(LZ$19-'様式３（療養者名簿）（⑤の場合）'!$BD112+1&lt;=15,IF(LZ$19&gt;='様式３（療養者名簿）（⑤の場合）'!$BD112,IF(LZ$19&lt;='様式３（療養者名簿）（⑤の場合）'!$BE112,1,0),0),0)</f>
        <v>0</v>
      </c>
      <c r="MA107" s="224">
        <f>IF(MA$19-'様式３（療養者名簿）（⑤の場合）'!$BD112+1&lt;=15,IF(MA$19&gt;='様式３（療養者名簿）（⑤の場合）'!$BD112,IF(MA$19&lt;='様式３（療養者名簿）（⑤の場合）'!$BE112,1,0),0),0)</f>
        <v>0</v>
      </c>
      <c r="MB107" s="224">
        <f>IF(MB$19-'様式３（療養者名簿）（⑤の場合）'!$BD112+1&lt;=15,IF(MB$19&gt;='様式３（療養者名簿）（⑤の場合）'!$BD112,IF(MB$19&lt;='様式３（療養者名簿）（⑤の場合）'!$BE112,1,0),0),0)</f>
        <v>0</v>
      </c>
      <c r="MC107" s="224">
        <f>IF(MC$19-'様式３（療養者名簿）（⑤の場合）'!$BD112+1&lt;=15,IF(MC$19&gt;='様式３（療養者名簿）（⑤の場合）'!$BD112,IF(MC$19&lt;='様式３（療養者名簿）（⑤の場合）'!$BE112,1,0),0),0)</f>
        <v>0</v>
      </c>
      <c r="MD107" s="224">
        <f>IF(MD$19-'様式３（療養者名簿）（⑤の場合）'!$BD112+1&lt;=15,IF(MD$19&gt;='様式３（療養者名簿）（⑤の場合）'!$BD112,IF(MD$19&lt;='様式３（療養者名簿）（⑤の場合）'!$BE112,1,0),0),0)</f>
        <v>0</v>
      </c>
      <c r="ME107" s="224">
        <f>IF(ME$19-'様式３（療養者名簿）（⑤の場合）'!$BD112+1&lt;=15,IF(ME$19&gt;='様式３（療養者名簿）（⑤の場合）'!$BD112,IF(ME$19&lt;='様式３（療養者名簿）（⑤の場合）'!$BE112,1,0),0),0)</f>
        <v>0</v>
      </c>
      <c r="MF107" s="224">
        <f>IF(MF$19-'様式３（療養者名簿）（⑤の場合）'!$BD112+1&lt;=15,IF(MF$19&gt;='様式３（療養者名簿）（⑤の場合）'!$BD112,IF(MF$19&lt;='様式３（療養者名簿）（⑤の場合）'!$BE112,1,0),0),0)</f>
        <v>0</v>
      </c>
      <c r="MG107" s="224">
        <f>IF(MG$19-'様式３（療養者名簿）（⑤の場合）'!$BD112+1&lt;=15,IF(MG$19&gt;='様式３（療養者名簿）（⑤の場合）'!$BD112,IF(MG$19&lt;='様式３（療養者名簿）（⑤の場合）'!$BE112,1,0),0),0)</f>
        <v>0</v>
      </c>
      <c r="MH107" s="224">
        <f>IF(MH$19-'様式３（療養者名簿）（⑤の場合）'!$BD112+1&lt;=15,IF(MH$19&gt;='様式３（療養者名簿）（⑤の場合）'!$BD112,IF(MH$19&lt;='様式３（療養者名簿）（⑤の場合）'!$BE112,1,0),0),0)</f>
        <v>0</v>
      </c>
      <c r="MI107" s="224">
        <f>IF(MI$19-'様式３（療養者名簿）（⑤の場合）'!$BD112+1&lt;=15,IF(MI$19&gt;='様式３（療養者名簿）（⑤の場合）'!$BD112,IF(MI$19&lt;='様式３（療養者名簿）（⑤の場合）'!$BE112,1,0),0),0)</f>
        <v>0</v>
      </c>
      <c r="MJ107" s="224">
        <f>IF(MJ$19-'様式３（療養者名簿）（⑤の場合）'!$BD112+1&lt;=15,IF(MJ$19&gt;='様式３（療養者名簿）（⑤の場合）'!$BD112,IF(MJ$19&lt;='様式３（療養者名簿）（⑤の場合）'!$BE112,1,0),0),0)</f>
        <v>0</v>
      </c>
      <c r="MK107" s="224">
        <f>IF(MK$19-'様式３（療養者名簿）（⑤の場合）'!$BD112+1&lt;=15,IF(MK$19&gt;='様式３（療養者名簿）（⑤の場合）'!$BD112,IF(MK$19&lt;='様式３（療養者名簿）（⑤の場合）'!$BE112,1,0),0),0)</f>
        <v>0</v>
      </c>
      <c r="ML107" s="224">
        <f>IF(ML$19-'様式３（療養者名簿）（⑤の場合）'!$BD112+1&lt;=15,IF(ML$19&gt;='様式３（療養者名簿）（⑤の場合）'!$BD112,IF(ML$19&lt;='様式３（療養者名簿）（⑤の場合）'!$BE112,1,0),0),0)</f>
        <v>0</v>
      </c>
      <c r="MM107" s="224">
        <f>IF(MM$19-'様式３（療養者名簿）（⑤の場合）'!$BD112+1&lt;=15,IF(MM$19&gt;='様式３（療養者名簿）（⑤の場合）'!$BD112,IF(MM$19&lt;='様式３（療養者名簿）（⑤の場合）'!$BE112,1,0),0),0)</f>
        <v>0</v>
      </c>
      <c r="MN107" s="224">
        <f>IF(MN$19-'様式３（療養者名簿）（⑤の場合）'!$BD112+1&lt;=15,IF(MN$19&gt;='様式３（療養者名簿）（⑤の場合）'!$BD112,IF(MN$19&lt;='様式３（療養者名簿）（⑤の場合）'!$BE112,1,0),0),0)</f>
        <v>0</v>
      </c>
      <c r="MO107" s="224">
        <f>IF(MO$19-'様式３（療養者名簿）（⑤の場合）'!$BD112+1&lt;=15,IF(MO$19&gt;='様式３（療養者名簿）（⑤の場合）'!$BD112,IF(MO$19&lt;='様式３（療養者名簿）（⑤の場合）'!$BE112,1,0),0),0)</f>
        <v>0</v>
      </c>
      <c r="MP107" s="224">
        <f>IF(MP$19-'様式３（療養者名簿）（⑤の場合）'!$BD112+1&lt;=15,IF(MP$19&gt;='様式３（療養者名簿）（⑤の場合）'!$BD112,IF(MP$19&lt;='様式３（療養者名簿）（⑤の場合）'!$BE112,1,0),0),0)</f>
        <v>0</v>
      </c>
      <c r="MQ107" s="224">
        <f>IF(MQ$19-'様式３（療養者名簿）（⑤の場合）'!$BD112+1&lt;=15,IF(MQ$19&gt;='様式３（療養者名簿）（⑤の場合）'!$BD112,IF(MQ$19&lt;='様式３（療養者名簿）（⑤の場合）'!$BE112,1,0),0),0)</f>
        <v>0</v>
      </c>
      <c r="MR107" s="224">
        <f>IF(MR$19-'様式３（療養者名簿）（⑤の場合）'!$BD112+1&lt;=15,IF(MR$19&gt;='様式３（療養者名簿）（⑤の場合）'!$BD112,IF(MR$19&lt;='様式３（療養者名簿）（⑤の場合）'!$BE112,1,0),0),0)</f>
        <v>0</v>
      </c>
      <c r="MS107" s="224">
        <f>IF(MS$19-'様式３（療養者名簿）（⑤の場合）'!$BD112+1&lt;=15,IF(MS$19&gt;='様式３（療養者名簿）（⑤の場合）'!$BD112,IF(MS$19&lt;='様式３（療養者名簿）（⑤の場合）'!$BE112,1,0),0),0)</f>
        <v>0</v>
      </c>
      <c r="MT107" s="224">
        <f>IF(MT$19-'様式３（療養者名簿）（⑤の場合）'!$BD112+1&lt;=15,IF(MT$19&gt;='様式３（療養者名簿）（⑤の場合）'!$BD112,IF(MT$19&lt;='様式３（療養者名簿）（⑤の場合）'!$BE112,1,0),0),0)</f>
        <v>0</v>
      </c>
      <c r="MU107" s="224">
        <f>IF(MU$19-'様式３（療養者名簿）（⑤の場合）'!$BD112+1&lt;=15,IF(MU$19&gt;='様式３（療養者名簿）（⑤の場合）'!$BD112,IF(MU$19&lt;='様式３（療養者名簿）（⑤の場合）'!$BE112,1,0),0),0)</f>
        <v>0</v>
      </c>
      <c r="MV107" s="224">
        <f>IF(MV$19-'様式３（療養者名簿）（⑤の場合）'!$BD112+1&lt;=15,IF(MV$19&gt;='様式３（療養者名簿）（⑤の場合）'!$BD112,IF(MV$19&lt;='様式３（療養者名簿）（⑤の場合）'!$BE112,1,0),0),0)</f>
        <v>0</v>
      </c>
      <c r="MW107" s="224">
        <f>IF(MW$19-'様式３（療養者名簿）（⑤の場合）'!$BD112+1&lt;=15,IF(MW$19&gt;='様式３（療養者名簿）（⑤の場合）'!$BD112,IF(MW$19&lt;='様式３（療養者名簿）（⑤の場合）'!$BE112,1,0),0),0)</f>
        <v>0</v>
      </c>
      <c r="MX107" s="224">
        <f>IF(MX$19-'様式３（療養者名簿）（⑤の場合）'!$BD112+1&lt;=15,IF(MX$19&gt;='様式３（療養者名簿）（⑤の場合）'!$BD112,IF(MX$19&lt;='様式３（療養者名簿）（⑤の場合）'!$BE112,1,0),0),0)</f>
        <v>0</v>
      </c>
      <c r="MY107" s="224">
        <f>IF(MY$19-'様式３（療養者名簿）（⑤の場合）'!$BD112+1&lt;=15,IF(MY$19&gt;='様式３（療養者名簿）（⑤の場合）'!$BD112,IF(MY$19&lt;='様式３（療養者名簿）（⑤の場合）'!$BE112,1,0),0),0)</f>
        <v>0</v>
      </c>
      <c r="MZ107" s="224">
        <f>IF(MZ$19-'様式３（療養者名簿）（⑤の場合）'!$BD112+1&lt;=15,IF(MZ$19&gt;='様式３（療養者名簿）（⑤の場合）'!$BD112,IF(MZ$19&lt;='様式３（療養者名簿）（⑤の場合）'!$BE112,1,0),0),0)</f>
        <v>0</v>
      </c>
      <c r="NA107" s="224">
        <f>IF(NA$19-'様式３（療養者名簿）（⑤の場合）'!$BD112+1&lt;=15,IF(NA$19&gt;='様式３（療養者名簿）（⑤の場合）'!$BD112,IF(NA$19&lt;='様式３（療養者名簿）（⑤の場合）'!$BE112,1,0),0),0)</f>
        <v>0</v>
      </c>
      <c r="NB107" s="224">
        <f>IF(NB$19-'様式３（療養者名簿）（⑤の場合）'!$BD112+1&lt;=15,IF(NB$19&gt;='様式３（療養者名簿）（⑤の場合）'!$BD112,IF(NB$19&lt;='様式３（療養者名簿）（⑤の場合）'!$BE112,1,0),0),0)</f>
        <v>0</v>
      </c>
      <c r="NC107" s="225">
        <f>IF(NC$19-'様式３（療養者名簿）（⑤の場合）'!$BD112+1&lt;=15,IF(NC$19&gt;='様式３（療養者名簿）（⑤の場合）'!$BD112,IF(NC$19&lt;='様式３（療養者名簿）（⑤の場合）'!$BE112,1,0),0),0)</f>
        <v>0</v>
      </c>
      <c r="ND107" s="225">
        <f>IF(ND$19-'様式３（療養者名簿）（⑤の場合）'!$BD112+1&lt;=15,IF(ND$19&gt;='様式３（療養者名簿）（⑤の場合）'!$BD112,IF(ND$19&lt;='様式３（療養者名簿）（⑤の場合）'!$BE112,1,0),0),0)</f>
        <v>0</v>
      </c>
      <c r="NE107" s="225">
        <f>IF(NE$19-'様式３（療養者名簿）（⑤の場合）'!$BD112+1&lt;=15,IF(NE$19&gt;='様式３（療養者名簿）（⑤の場合）'!$BD112,IF(NE$19&lt;='様式３（療養者名簿）（⑤の場合）'!$BE112,1,0),0),0)</f>
        <v>0</v>
      </c>
      <c r="NF107" s="225">
        <f>IF(NF$19-'様式３（療養者名簿）（⑤の場合）'!$BD112+1&lt;=15,IF(NF$19&gt;='様式３（療養者名簿）（⑤の場合）'!$BD112,IF(NF$19&lt;='様式３（療養者名簿）（⑤の場合）'!$BE112,1,0),0),0)</f>
        <v>0</v>
      </c>
      <c r="NG107" s="225">
        <f>IF(NG$19-'様式３（療養者名簿）（⑤の場合）'!$BD112+1&lt;=15,IF(NG$19&gt;='様式３（療養者名簿）（⑤の場合）'!$BD112,IF(NG$19&lt;='様式３（療養者名簿）（⑤の場合）'!$BE112,1,0),0),0)</f>
        <v>0</v>
      </c>
      <c r="NH107" s="225">
        <f>IF(NH$19-'様式３（療養者名簿）（⑤の場合）'!$BD112+1&lt;=15,IF(NH$19&gt;='様式３（療養者名簿）（⑤の場合）'!$BD112,IF(NH$19&lt;='様式３（療養者名簿）（⑤の場合）'!$BE112,1,0),0),0)</f>
        <v>0</v>
      </c>
      <c r="NI107" s="225">
        <f>IF(NI$19-'様式３（療養者名簿）（⑤の場合）'!$BD112+1&lt;=15,IF(NI$19&gt;='様式３（療養者名簿）（⑤の場合）'!$BD112,IF(NI$19&lt;='様式３（療養者名簿）（⑤の場合）'!$BE112,1,0),0),0)</f>
        <v>0</v>
      </c>
      <c r="NJ107" s="225">
        <f>IF(NJ$19-'様式３（療養者名簿）（⑤の場合）'!$BD112+1&lt;=15,IF(NJ$19&gt;='様式３（療養者名簿）（⑤の場合）'!$BD112,IF(NJ$19&lt;='様式３（療養者名簿）（⑤の場合）'!$BE112,1,0),0),0)</f>
        <v>0</v>
      </c>
      <c r="NK107" s="225">
        <f>IF(NK$19-'様式３（療養者名簿）（⑤の場合）'!$BD112+1&lt;=15,IF(NK$19&gt;='様式３（療養者名簿）（⑤の場合）'!$BD112,IF(NK$19&lt;='様式３（療養者名簿）（⑤の場合）'!$BE112,1,0),0),0)</f>
        <v>0</v>
      </c>
      <c r="NL107" s="225">
        <f>IF(NL$19-'様式３（療養者名簿）（⑤の場合）'!$BD112+1&lt;=15,IF(NL$19&gt;='様式３（療養者名簿）（⑤の場合）'!$BD112,IF(NL$19&lt;='様式３（療養者名簿）（⑤の場合）'!$BE112,1,0),0),0)</f>
        <v>0</v>
      </c>
      <c r="NM107" s="225">
        <f>IF(NM$19-'様式３（療養者名簿）（⑤の場合）'!$BD112+1&lt;=15,IF(NM$19&gt;='様式３（療養者名簿）（⑤の場合）'!$BD112,IF(NM$19&lt;='様式３（療養者名簿）（⑤の場合）'!$BE112,1,0),0),0)</f>
        <v>0</v>
      </c>
      <c r="NN107" s="225">
        <f>IF(NN$19-'様式３（療養者名簿）（⑤の場合）'!$BD112+1&lt;=15,IF(NN$19&gt;='様式３（療養者名簿）（⑤の場合）'!$BD112,IF(NN$19&lt;='様式３（療養者名簿）（⑤の場合）'!$BE112,1,0),0),0)</f>
        <v>0</v>
      </c>
      <c r="NO107" s="225">
        <f>IF(NO$19-'様式３（療養者名簿）（⑤の場合）'!$BD112+1&lt;=15,IF(NO$19&gt;='様式３（療養者名簿）（⑤の場合）'!$BD112,IF(NO$19&lt;='様式３（療養者名簿）（⑤の場合）'!$BE112,1,0),0),0)</f>
        <v>0</v>
      </c>
      <c r="NP107" s="225">
        <f>IF(NP$19-'様式３（療養者名簿）（⑤の場合）'!$BD112+1&lt;=15,IF(NP$19&gt;='様式３（療養者名簿）（⑤の場合）'!$BD112,IF(NP$19&lt;='様式３（療養者名簿）（⑤の場合）'!$BE112,1,0),0),0)</f>
        <v>0</v>
      </c>
      <c r="NQ107" s="225">
        <f>IF(NQ$19-'様式３（療養者名簿）（⑤の場合）'!$BD112+1&lt;=15,IF(NQ$19&gt;='様式３（療養者名簿）（⑤の場合）'!$BD112,IF(NQ$19&lt;='様式３（療養者名簿）（⑤の場合）'!$BE112,1,0),0),0)</f>
        <v>0</v>
      </c>
      <c r="NR107" s="225">
        <f>IF(NR$19-'様式３（療養者名簿）（⑤の場合）'!$BD112+1&lt;=15,IF(NR$19&gt;='様式３（療養者名簿）（⑤の場合）'!$BD112,IF(NR$19&lt;='様式３（療養者名簿）（⑤の場合）'!$BE112,1,0),0),0)</f>
        <v>0</v>
      </c>
      <c r="NS107" s="225">
        <f>IF(NS$19-'様式３（療養者名簿）（⑤の場合）'!$BD112+1&lt;=15,IF(NS$19&gt;='様式３（療養者名簿）（⑤の場合）'!$BD112,IF(NS$19&lt;='様式３（療養者名簿）（⑤の場合）'!$BE112,1,0),0),0)</f>
        <v>0</v>
      </c>
      <c r="NT107" s="225">
        <f>IF(NT$19-'様式３（療養者名簿）（⑤の場合）'!$BD112+1&lt;=15,IF(NT$19&gt;='様式３（療養者名簿）（⑤の場合）'!$BD112,IF(NT$19&lt;='様式３（療養者名簿）（⑤の場合）'!$BE112,1,0),0),0)</f>
        <v>0</v>
      </c>
      <c r="NU107" s="225">
        <f>IF(NU$19-'様式３（療養者名簿）（⑤の場合）'!$BD112+1&lt;=15,IF(NU$19&gt;='様式３（療養者名簿）（⑤の場合）'!$BD112,IF(NU$19&lt;='様式３（療養者名簿）（⑤の場合）'!$BE112,1,0),0),0)</f>
        <v>0</v>
      </c>
      <c r="NV107" s="225">
        <f>IF(NV$19-'様式３（療養者名簿）（⑤の場合）'!$BD112+1&lt;=15,IF(NV$19&gt;='様式３（療養者名簿）（⑤の場合）'!$BD112,IF(NV$19&lt;='様式３（療養者名簿）（⑤の場合）'!$BE112,1,0),0),0)</f>
        <v>0</v>
      </c>
      <c r="NW107" s="225">
        <f>IF(NW$19-'様式３（療養者名簿）（⑤の場合）'!$BD112+1&lt;=15,IF(NW$19&gt;='様式３（療養者名簿）（⑤の場合）'!$BD112,IF(NW$19&lt;='様式３（療養者名簿）（⑤の場合）'!$BE112,1,0),0),0)</f>
        <v>0</v>
      </c>
      <c r="NX107" s="225">
        <f>IF(NX$19-'様式３（療養者名簿）（⑤の場合）'!$BD112+1&lt;=15,IF(NX$19&gt;='様式３（療養者名簿）（⑤の場合）'!$BD112,IF(NX$19&lt;='様式３（療養者名簿）（⑤の場合）'!$BE112,1,0),0),0)</f>
        <v>0</v>
      </c>
      <c r="NY107" s="225">
        <f>IF(NY$19-'様式３（療養者名簿）（⑤の場合）'!$BD112+1&lt;=15,IF(NY$19&gt;='様式３（療養者名簿）（⑤の場合）'!$BD112,IF(NY$19&lt;='様式３（療養者名簿）（⑤の場合）'!$BE112,1,0),0),0)</f>
        <v>0</v>
      </c>
      <c r="NZ107" s="225">
        <f>IF(NZ$19-'様式３（療養者名簿）（⑤の場合）'!$BD112+1&lt;=15,IF(NZ$19&gt;='様式３（療養者名簿）（⑤の場合）'!$BD112,IF(NZ$19&lt;='様式３（療養者名簿）（⑤の場合）'!$BE112,1,0),0),0)</f>
        <v>0</v>
      </c>
      <c r="OA107" s="225">
        <f>IF(OA$19-'様式３（療養者名簿）（⑤の場合）'!$BD112+1&lt;=15,IF(OA$19&gt;='様式３（療養者名簿）（⑤の場合）'!$BD112,IF(OA$19&lt;='様式３（療養者名簿）（⑤の場合）'!$BE112,1,0),0),0)</f>
        <v>0</v>
      </c>
      <c r="OB107" s="225">
        <f>IF(OB$19-'様式３（療養者名簿）（⑤の場合）'!$BD112+1&lt;=15,IF(OB$19&gt;='様式３（療養者名簿）（⑤の場合）'!$BD112,IF(OB$19&lt;='様式３（療養者名簿）（⑤の場合）'!$BE112,1,0),0),0)</f>
        <v>0</v>
      </c>
      <c r="OC107" s="225">
        <f>IF(OC$19-'様式３（療養者名簿）（⑤の場合）'!$BD112+1&lt;=15,IF(OC$19&gt;='様式３（療養者名簿）（⑤の場合）'!$BD112,IF(OC$19&lt;='様式３（療養者名簿）（⑤の場合）'!$BE112,1,0),0),0)</f>
        <v>0</v>
      </c>
      <c r="OD107" s="225">
        <f>IF(OD$19-'様式３（療養者名簿）（⑤の場合）'!$BD112+1&lt;=15,IF(OD$19&gt;='様式３（療養者名簿）（⑤の場合）'!$BD112,IF(OD$19&lt;='様式３（療養者名簿）（⑤の場合）'!$BE112,1,0),0),0)</f>
        <v>0</v>
      </c>
      <c r="OE107" s="225">
        <f>IF(OE$19-'様式３（療養者名簿）（⑤の場合）'!$BD112+1&lt;=15,IF(OE$19&gt;='様式３（療養者名簿）（⑤の場合）'!$BD112,IF(OE$19&lt;='様式３（療養者名簿）（⑤の場合）'!$BE112,1,0),0),0)</f>
        <v>0</v>
      </c>
      <c r="OF107" s="225">
        <f>IF(OF$19-'様式３（療養者名簿）（⑤の場合）'!$BD112+1&lt;=15,IF(OF$19&gt;='様式３（療養者名簿）（⑤の場合）'!$BD112,IF(OF$19&lt;='様式３（療養者名簿）（⑤の場合）'!$BE112,1,0),0),0)</f>
        <v>0</v>
      </c>
      <c r="OG107" s="225">
        <f>IF(OG$19-'様式３（療養者名簿）（⑤の場合）'!$BD112+1&lt;=15,IF(OG$19&gt;='様式３（療養者名簿）（⑤の場合）'!$BD112,IF(OG$19&lt;='様式３（療養者名簿）（⑤の場合）'!$BE112,1,0),0),0)</f>
        <v>0</v>
      </c>
      <c r="OH107" s="225">
        <f>IF(OH$19-'様式３（療養者名簿）（⑤の場合）'!$BD112+1&lt;=15,IF(OH$19&gt;='様式３（療養者名簿）（⑤の場合）'!$BD112,IF(OH$19&lt;='様式３（療養者名簿）（⑤の場合）'!$BE112,1,0),0),0)</f>
        <v>0</v>
      </c>
      <c r="OI107" s="225">
        <f>IF(OI$19-'様式３（療養者名簿）（⑤の場合）'!$BD112+1&lt;=15,IF(OI$19&gt;='様式３（療養者名簿）（⑤の場合）'!$BD112,IF(OI$19&lt;='様式３（療養者名簿）（⑤の場合）'!$BE112,1,0),0),0)</f>
        <v>0</v>
      </c>
      <c r="OJ107" s="225">
        <f>IF(OJ$19-'様式３（療養者名簿）（⑤の場合）'!$BD112+1&lt;=15,IF(OJ$19&gt;='様式３（療養者名簿）（⑤の場合）'!$BD112,IF(OJ$19&lt;='様式３（療養者名簿）（⑤の場合）'!$BE112,1,0),0),0)</f>
        <v>0</v>
      </c>
      <c r="OK107" s="225">
        <f>IF(OK$19-'様式３（療養者名簿）（⑤の場合）'!$BD112+1&lt;=15,IF(OK$19&gt;='様式３（療養者名簿）（⑤の場合）'!$BD112,IF(OK$19&lt;='様式３（療養者名簿）（⑤の場合）'!$BE112,1,0),0),0)</f>
        <v>0</v>
      </c>
      <c r="OL107" s="225">
        <f>IF(OL$19-'様式３（療養者名簿）（⑤の場合）'!$BD112+1&lt;=15,IF(OL$19&gt;='様式３（療養者名簿）（⑤の場合）'!$BD112,IF(OL$19&lt;='様式３（療養者名簿）（⑤の場合）'!$BE112,1,0),0),0)</f>
        <v>0</v>
      </c>
      <c r="OM107" s="225">
        <f>IF(OM$19-'様式３（療養者名簿）（⑤の場合）'!$BD112+1&lt;=15,IF(OM$19&gt;='様式３（療養者名簿）（⑤の場合）'!$BD112,IF(OM$19&lt;='様式３（療養者名簿）（⑤の場合）'!$BE112,1,0),0),0)</f>
        <v>0</v>
      </c>
      <c r="ON107" s="225">
        <f>IF(ON$19-'様式３（療養者名簿）（⑤の場合）'!$BD112+1&lt;=15,IF(ON$19&gt;='様式３（療養者名簿）（⑤の場合）'!$BD112,IF(ON$19&lt;='様式３（療養者名簿）（⑤の場合）'!$BE112,1,0),0),0)</f>
        <v>0</v>
      </c>
      <c r="OO107" s="225">
        <f>IF(OO$19-'様式３（療養者名簿）（⑤の場合）'!$BD112+1&lt;=15,IF(OO$19&gt;='様式３（療養者名簿）（⑤の場合）'!$BD112,IF(OO$19&lt;='様式３（療養者名簿）（⑤の場合）'!$BE112,1,0),0),0)</f>
        <v>0</v>
      </c>
      <c r="OP107" s="225">
        <f>IF(OP$19-'様式３（療養者名簿）（⑤の場合）'!$BD112+1&lt;=15,IF(OP$19&gt;='様式３（療養者名簿）（⑤の場合）'!$BD112,IF(OP$19&lt;='様式３（療養者名簿）（⑤の場合）'!$BE112,1,0),0),0)</f>
        <v>0</v>
      </c>
      <c r="OQ107" s="225">
        <f>IF(OQ$19-'様式３（療養者名簿）（⑤の場合）'!$BD112+1&lt;=15,IF(OQ$19&gt;='様式３（療養者名簿）（⑤の場合）'!$BD112,IF(OQ$19&lt;='様式３（療養者名簿）（⑤の場合）'!$BE112,1,0),0),0)</f>
        <v>0</v>
      </c>
      <c r="OR107" s="225">
        <f>IF(OR$19-'様式３（療養者名簿）（⑤の場合）'!$BD112+1&lt;=15,IF(OR$19&gt;='様式３（療養者名簿）（⑤の場合）'!$BD112,IF(OR$19&lt;='様式３（療養者名簿）（⑤の場合）'!$BE112,1,0),0),0)</f>
        <v>0</v>
      </c>
      <c r="OS107" s="225">
        <f>IF(OS$19-'様式３（療養者名簿）（⑤の場合）'!$BD112+1&lt;=15,IF(OS$19&gt;='様式３（療養者名簿）（⑤の場合）'!$BD112,IF(OS$19&lt;='様式３（療養者名簿）（⑤の場合）'!$BE112,1,0),0),0)</f>
        <v>0</v>
      </c>
      <c r="OT107" s="225">
        <f>IF(OT$19-'様式３（療養者名簿）（⑤の場合）'!$BD112+1&lt;=15,IF(OT$19&gt;='様式３（療養者名簿）（⑤の場合）'!$BD112,IF(OT$19&lt;='様式３（療養者名簿）（⑤の場合）'!$BE112,1,0),0),0)</f>
        <v>0</v>
      </c>
      <c r="OU107" s="225">
        <f>IF(OU$19-'様式３（療養者名簿）（⑤の場合）'!$BD112+1&lt;=15,IF(OU$19&gt;='様式３（療養者名簿）（⑤の場合）'!$BD112,IF(OU$19&lt;='様式３（療養者名簿）（⑤の場合）'!$BE112,1,0),0),0)</f>
        <v>0</v>
      </c>
      <c r="OV107" s="225">
        <f>IF(OV$19-'様式３（療養者名簿）（⑤の場合）'!$BD112+1&lt;=15,IF(OV$19&gt;='様式３（療養者名簿）（⑤の場合）'!$BD112,IF(OV$19&lt;='様式３（療養者名簿）（⑤の場合）'!$BE112,1,0),0),0)</f>
        <v>0</v>
      </c>
      <c r="OW107" s="225">
        <f>IF(OW$19-'様式３（療養者名簿）（⑤の場合）'!$BD112+1&lt;=15,IF(OW$19&gt;='様式３（療養者名簿）（⑤の場合）'!$BD112,IF(OW$19&lt;='様式３（療養者名簿）（⑤の場合）'!$BE112,1,0),0),0)</f>
        <v>0</v>
      </c>
      <c r="OX107" s="225">
        <f>IF(OX$19-'様式３（療養者名簿）（⑤の場合）'!$BD112+1&lt;=15,IF(OX$19&gt;='様式３（療養者名簿）（⑤の場合）'!$BD112,IF(OX$19&lt;='様式３（療養者名簿）（⑤の場合）'!$BE112,1,0),0),0)</f>
        <v>0</v>
      </c>
      <c r="OY107" s="225">
        <f>IF(OY$19-'様式３（療養者名簿）（⑤の場合）'!$BD112+1&lt;=15,IF(OY$19&gt;='様式３（療養者名簿）（⑤の場合）'!$BD112,IF(OY$19&lt;='様式３（療養者名簿）（⑤の場合）'!$BE112,1,0),0),0)</f>
        <v>0</v>
      </c>
      <c r="OZ107" s="225">
        <f>IF(OZ$19-'様式３（療養者名簿）（⑤の場合）'!$BD112+1&lt;=15,IF(OZ$19&gt;='様式３（療養者名簿）（⑤の場合）'!$BD112,IF(OZ$19&lt;='様式３（療養者名簿）（⑤の場合）'!$BE112,1,0),0),0)</f>
        <v>0</v>
      </c>
      <c r="PA107" s="225">
        <f>IF(PA$19-'様式３（療養者名簿）（⑤の場合）'!$BD112+1&lt;=15,IF(PA$19&gt;='様式３（療養者名簿）（⑤の場合）'!$BD112,IF(PA$19&lt;='様式３（療養者名簿）（⑤の場合）'!$BE112,1,0),0),0)</f>
        <v>0</v>
      </c>
      <c r="PB107" s="225">
        <f>IF(PB$19-'様式３（療養者名簿）（⑤の場合）'!$BD112+1&lt;=15,IF(PB$19&gt;='様式３（療養者名簿）（⑤の場合）'!$BD112,IF(PB$19&lt;='様式３（療養者名簿）（⑤の場合）'!$BE112,1,0),0),0)</f>
        <v>0</v>
      </c>
      <c r="PC107" s="225">
        <f>IF(PC$19-'様式３（療養者名簿）（⑤の場合）'!$BD112+1&lt;=15,IF(PC$19&gt;='様式３（療養者名簿）（⑤の場合）'!$BD112,IF(PC$19&lt;='様式３（療養者名簿）（⑤の場合）'!$BE112,1,0),0),0)</f>
        <v>0</v>
      </c>
      <c r="PD107" s="225">
        <f>IF(PD$19-'様式３（療養者名簿）（⑤の場合）'!$BD112+1&lt;=15,IF(PD$19&gt;='様式３（療養者名簿）（⑤の場合）'!$BD112,IF(PD$19&lt;='様式３（療養者名簿）（⑤の場合）'!$BE112,1,0),0),0)</f>
        <v>0</v>
      </c>
      <c r="PE107" s="225">
        <f>IF(PE$19-'様式３（療養者名簿）（⑤の場合）'!$BD112+1&lt;=15,IF(PE$19&gt;='様式３（療養者名簿）（⑤の場合）'!$BD112,IF(PE$19&lt;='様式３（療養者名簿）（⑤の場合）'!$BE112,1,0),0),0)</f>
        <v>0</v>
      </c>
      <c r="PF107" s="225">
        <f>IF(PF$19-'様式３（療養者名簿）（⑤の場合）'!$BD112+1&lt;=15,IF(PF$19&gt;='様式３（療養者名簿）（⑤の場合）'!$BD112,IF(PF$19&lt;='様式３（療養者名簿）（⑤の場合）'!$BE112,1,0),0),0)</f>
        <v>0</v>
      </c>
      <c r="PG107" s="225">
        <f>IF(PG$19-'様式３（療養者名簿）（⑤の場合）'!$BD112+1&lt;=15,IF(PG$19&gt;='様式３（療養者名簿）（⑤の場合）'!$BD112,IF(PG$19&lt;='様式３（療養者名簿）（⑤の場合）'!$BE112,1,0),0),0)</f>
        <v>0</v>
      </c>
      <c r="PH107" s="225">
        <f>IF(PH$19-'様式３（療養者名簿）（⑤の場合）'!$BD112+1&lt;=15,IF(PH$19&gt;='様式３（療養者名簿）（⑤の場合）'!$BD112,IF(PH$19&lt;='様式３（療養者名簿）（⑤の場合）'!$BE112,1,0),0),0)</f>
        <v>0</v>
      </c>
      <c r="PI107" s="225">
        <f>IF(PI$19-'様式３（療養者名簿）（⑤の場合）'!$BD112+1&lt;=15,IF(PI$19&gt;='様式３（療養者名簿）（⑤の場合）'!$BD112,IF(PI$19&lt;='様式３（療養者名簿）（⑤の場合）'!$BE112,1,0),0),0)</f>
        <v>0</v>
      </c>
      <c r="PJ107" s="225">
        <f>IF(PJ$19-'様式３（療養者名簿）（⑤の場合）'!$BD112+1&lt;=15,IF(PJ$19&gt;='様式３（療養者名簿）（⑤の場合）'!$BD112,IF(PJ$19&lt;='様式３（療養者名簿）（⑤の場合）'!$BE112,1,0),0),0)</f>
        <v>0</v>
      </c>
      <c r="PK107" s="225">
        <f>IF(PK$19-'様式３（療養者名簿）（⑤の場合）'!$BD112+1&lt;=15,IF(PK$19&gt;='様式３（療養者名簿）（⑤の場合）'!$BD112,IF(PK$19&lt;='様式３（療養者名簿）（⑤の場合）'!$BE112,1,0),0),0)</f>
        <v>0</v>
      </c>
      <c r="PL107" s="225">
        <f>IF(PL$19-'様式３（療養者名簿）（⑤の場合）'!$BD112+1&lt;=15,IF(PL$19&gt;='様式３（療養者名簿）（⑤の場合）'!$BD112,IF(PL$19&lt;='様式３（療養者名簿）（⑤の場合）'!$BE112,1,0),0),0)</f>
        <v>0</v>
      </c>
      <c r="PM107" s="225">
        <f>IF(PM$19-'様式３（療養者名簿）（⑤の場合）'!$BD112+1&lt;=15,IF(PM$19&gt;='様式３（療養者名簿）（⑤の場合）'!$BD112,IF(PM$19&lt;='様式３（療養者名簿）（⑤の場合）'!$BE112,1,0),0),0)</f>
        <v>0</v>
      </c>
      <c r="PN107" s="225">
        <f>IF(PN$19-'様式３（療養者名簿）（⑤の場合）'!$BD112+1&lt;=15,IF(PN$19&gt;='様式３（療養者名簿）（⑤の場合）'!$BD112,IF(PN$19&lt;='様式３（療養者名簿）（⑤の場合）'!$BE112,1,0),0),0)</f>
        <v>0</v>
      </c>
      <c r="PO107" s="225">
        <f>IF(PO$19-'様式３（療養者名簿）（⑤の場合）'!$BD112+1&lt;=15,IF(PO$19&gt;='様式３（療養者名簿）（⑤の場合）'!$BD112,IF(PO$19&lt;='様式３（療養者名簿）（⑤の場合）'!$BE112,1,0),0),0)</f>
        <v>0</v>
      </c>
      <c r="PP107" s="225">
        <f>IF(PP$19-'様式３（療養者名簿）（⑤の場合）'!$BD112+1&lt;=15,IF(PP$19&gt;='様式３（療養者名簿）（⑤の場合）'!$BD112,IF(PP$19&lt;='様式３（療養者名簿）（⑤の場合）'!$BE112,1,0),0),0)</f>
        <v>0</v>
      </c>
      <c r="PQ107" s="225">
        <f>IF(PQ$19-'様式３（療養者名簿）（⑤の場合）'!$BD112+1&lt;=15,IF(PQ$19&gt;='様式３（療養者名簿）（⑤の場合）'!$BD112,IF(PQ$19&lt;='様式３（療養者名簿）（⑤の場合）'!$BE112,1,0),0),0)</f>
        <v>0</v>
      </c>
      <c r="PR107" s="225">
        <f>IF(PR$19-'様式３（療養者名簿）（⑤の場合）'!$BD112+1&lt;=15,IF(PR$19&gt;='様式３（療養者名簿）（⑤の場合）'!$BD112,IF(PR$19&lt;='様式３（療養者名簿）（⑤の場合）'!$BE112,1,0),0),0)</f>
        <v>0</v>
      </c>
      <c r="PS107" s="225">
        <f>IF(PS$19-'様式３（療養者名簿）（⑤の場合）'!$BD112+1&lt;=15,IF(PS$19&gt;='様式３（療養者名簿）（⑤の場合）'!$BD112,IF(PS$19&lt;='様式３（療養者名簿）（⑤の場合）'!$BE112,1,0),0),0)</f>
        <v>0</v>
      </c>
      <c r="PT107" s="225">
        <f>IF(PT$19-'様式３（療養者名簿）（⑤の場合）'!$BD112+1&lt;=15,IF(PT$19&gt;='様式３（療養者名簿）（⑤の場合）'!$BD112,IF(PT$19&lt;='様式３（療養者名簿）（⑤の場合）'!$BE112,1,0),0),0)</f>
        <v>0</v>
      </c>
      <c r="PU107" s="225">
        <f>IF(PU$19-'様式３（療養者名簿）（⑤の場合）'!$BD112+1&lt;=15,IF(PU$19&gt;='様式３（療養者名簿）（⑤の場合）'!$BD112,IF(PU$19&lt;='様式３（療養者名簿）（⑤の場合）'!$BE112,1,0),0),0)</f>
        <v>0</v>
      </c>
      <c r="PV107" s="225">
        <f>IF(PV$19-'様式３（療養者名簿）（⑤の場合）'!$BD112+1&lt;=15,IF(PV$19&gt;='様式３（療養者名簿）（⑤の場合）'!$BD112,IF(PV$19&lt;='様式３（療養者名簿）（⑤の場合）'!$BE112,1,0),0),0)</f>
        <v>0</v>
      </c>
      <c r="PW107" s="225">
        <f>IF(PW$19-'様式３（療養者名簿）（⑤の場合）'!$BD112+1&lt;=15,IF(PW$19&gt;='様式３（療養者名簿）（⑤の場合）'!$BD112,IF(PW$19&lt;='様式３（療養者名簿）（⑤の場合）'!$BE112,1,0),0),0)</f>
        <v>0</v>
      </c>
      <c r="PX107" s="225">
        <f>IF(PX$19-'様式３（療養者名簿）（⑤の場合）'!$BD112+1&lt;=15,IF(PX$19&gt;='様式３（療養者名簿）（⑤の場合）'!$BD112,IF(PX$19&lt;='様式３（療養者名簿）（⑤の場合）'!$BE112,1,0),0),0)</f>
        <v>0</v>
      </c>
      <c r="PY107" s="225">
        <f>IF(PY$19-'様式３（療養者名簿）（⑤の場合）'!$BD112+1&lt;=15,IF(PY$19&gt;='様式３（療養者名簿）（⑤の場合）'!$BD112,IF(PY$19&lt;='様式３（療養者名簿）（⑤の場合）'!$BE112,1,0),0),0)</f>
        <v>0</v>
      </c>
      <c r="PZ107" s="225">
        <f>IF(PZ$19-'様式３（療養者名簿）（⑤の場合）'!$BD112+1&lt;=15,IF(PZ$19&gt;='様式３（療養者名簿）（⑤の場合）'!$BD112,IF(PZ$19&lt;='様式３（療養者名簿）（⑤の場合）'!$BE112,1,0),0),0)</f>
        <v>0</v>
      </c>
      <c r="QA107" s="225">
        <f>IF(QA$19-'様式３（療養者名簿）（⑤の場合）'!$BD112+1&lt;=15,IF(QA$19&gt;='様式３（療養者名簿）（⑤の場合）'!$BD112,IF(QA$19&lt;='様式３（療養者名簿）（⑤の場合）'!$BE112,1,0),0),0)</f>
        <v>0</v>
      </c>
      <c r="QB107" s="225">
        <f>IF(QB$19-'様式３（療養者名簿）（⑤の場合）'!$BD112+1&lt;=15,IF(QB$19&gt;='様式３（療養者名簿）（⑤の場合）'!$BD112,IF(QB$19&lt;='様式３（療養者名簿）（⑤の場合）'!$BE112,1,0),0),0)</f>
        <v>0</v>
      </c>
      <c r="QC107" s="225">
        <f>IF(QC$19-'様式３（療養者名簿）（⑤の場合）'!$BD112+1&lt;=15,IF(QC$19&gt;='様式３（療養者名簿）（⑤の場合）'!$BD112,IF(QC$19&lt;='様式３（療養者名簿）（⑤の場合）'!$BE112,1,0),0),0)</f>
        <v>0</v>
      </c>
      <c r="QD107" s="225">
        <f>IF(QD$19-'様式３（療養者名簿）（⑤の場合）'!$BD112+1&lt;=15,IF(QD$19&gt;='様式３（療養者名簿）（⑤の場合）'!$BD112,IF(QD$19&lt;='様式３（療養者名簿）（⑤の場合）'!$BE112,1,0),0),0)</f>
        <v>0</v>
      </c>
      <c r="QE107" s="225">
        <f>IF(QE$19-'様式３（療養者名簿）（⑤の場合）'!$BD112+1&lt;=15,IF(QE$19&gt;='様式３（療養者名簿）（⑤の場合）'!$BD112,IF(QE$19&lt;='様式３（療養者名簿）（⑤の場合）'!$BE112,1,0),0),0)</f>
        <v>0</v>
      </c>
      <c r="QF107" s="225">
        <f>IF(QF$19-'様式３（療養者名簿）（⑤の場合）'!$BD112+1&lt;=15,IF(QF$19&gt;='様式３（療養者名簿）（⑤の場合）'!$BD112,IF(QF$19&lt;='様式３（療養者名簿）（⑤の場合）'!$BE112,1,0),0),0)</f>
        <v>0</v>
      </c>
      <c r="QG107" s="225">
        <f>IF(QG$19-'様式３（療養者名簿）（⑤の場合）'!$BD112+1&lt;=15,IF(QG$19&gt;='様式３（療養者名簿）（⑤の場合）'!$BD112,IF(QG$19&lt;='様式３（療養者名簿）（⑤の場合）'!$BE112,1,0),0),0)</f>
        <v>0</v>
      </c>
      <c r="QH107" s="225">
        <f>IF(QH$19-'様式３（療養者名簿）（⑤の場合）'!$BD112+1&lt;=15,IF(QH$19&gt;='様式３（療養者名簿）（⑤の場合）'!$BD112,IF(QH$19&lt;='様式３（療養者名簿）（⑤の場合）'!$BE112,1,0),0),0)</f>
        <v>0</v>
      </c>
      <c r="QI107" s="225">
        <f>IF(QI$19-'様式３（療養者名簿）（⑤の場合）'!$BD112+1&lt;=15,IF(QI$19&gt;='様式３（療養者名簿）（⑤の場合）'!$BD112,IF(QI$19&lt;='様式３（療養者名簿）（⑤の場合）'!$BE112,1,0),0),0)</f>
        <v>0</v>
      </c>
      <c r="QJ107" s="225">
        <f>IF(QJ$19-'様式３（療養者名簿）（⑤の場合）'!$BD112+1&lt;=15,IF(QJ$19&gt;='様式３（療養者名簿）（⑤の場合）'!$BD112,IF(QJ$19&lt;='様式３（療養者名簿）（⑤の場合）'!$BE112,1,0),0),0)</f>
        <v>0</v>
      </c>
      <c r="QK107" s="225">
        <f>IF(QK$19-'様式３（療養者名簿）（⑤の場合）'!$BD112+1&lt;=15,IF(QK$19&gt;='様式３（療養者名簿）（⑤の場合）'!$BD112,IF(QK$19&lt;='様式３（療養者名簿）（⑤の場合）'!$BE112,1,0),0),0)</f>
        <v>0</v>
      </c>
      <c r="QL107" s="225">
        <f>IF(QL$19-'様式３（療養者名簿）（⑤の場合）'!$BD112+1&lt;=15,IF(QL$19&gt;='様式３（療養者名簿）（⑤の場合）'!$BD112,IF(QL$19&lt;='様式３（療養者名簿）（⑤の場合）'!$BE112,1,0),0),0)</f>
        <v>0</v>
      </c>
      <c r="QM107" s="225">
        <f>IF(QM$19-'様式３（療養者名簿）（⑤の場合）'!$BD112+1&lt;=15,IF(QM$19&gt;='様式３（療養者名簿）（⑤の場合）'!$BD112,IF(QM$19&lt;='様式３（療養者名簿）（⑤の場合）'!$BE112,1,0),0),0)</f>
        <v>0</v>
      </c>
      <c r="QN107" s="225">
        <f>IF(QN$19-'様式３（療養者名簿）（⑤の場合）'!$BD112+1&lt;=15,IF(QN$19&gt;='様式３（療養者名簿）（⑤の場合）'!$BD112,IF(QN$19&lt;='様式３（療養者名簿）（⑤の場合）'!$BE112,1,0),0),0)</f>
        <v>0</v>
      </c>
      <c r="QO107" s="225">
        <f>IF(QO$19-'様式３（療養者名簿）（⑤の場合）'!$BD112+1&lt;=15,IF(QO$19&gt;='様式３（療養者名簿）（⑤の場合）'!$BD112,IF(QO$19&lt;='様式３（療養者名簿）（⑤の場合）'!$BE112,1,0),0),0)</f>
        <v>0</v>
      </c>
      <c r="QP107" s="225">
        <f>IF(QP$19-'様式３（療養者名簿）（⑤の場合）'!$BD112+1&lt;=15,IF(QP$19&gt;='様式３（療養者名簿）（⑤の場合）'!$BD112,IF(QP$19&lt;='様式３（療養者名簿）（⑤の場合）'!$BE112,1,0),0),0)</f>
        <v>0</v>
      </c>
      <c r="QQ107" s="225">
        <f>IF(QQ$19-'様式３（療養者名簿）（⑤の場合）'!$BD112+1&lt;=15,IF(QQ$19&gt;='様式３（療養者名簿）（⑤の場合）'!$BD112,IF(QQ$19&lt;='様式３（療養者名簿）（⑤の場合）'!$BE112,1,0),0),0)</f>
        <v>0</v>
      </c>
      <c r="QR107" s="225">
        <f>IF(QR$19-'様式３（療養者名簿）（⑤の場合）'!$BD112+1&lt;=15,IF(QR$19&gt;='様式３（療養者名簿）（⑤の場合）'!$BD112,IF(QR$19&lt;='様式３（療養者名簿）（⑤の場合）'!$BE112,1,0),0),0)</f>
        <v>0</v>
      </c>
      <c r="QS107" s="225">
        <f>IF(QS$19-'様式３（療養者名簿）（⑤の場合）'!$BD112+1&lt;=15,IF(QS$19&gt;='様式３（療養者名簿）（⑤の場合）'!$BD112,IF(QS$19&lt;='様式３（療養者名簿）（⑤の場合）'!$BE112,1,0),0),0)</f>
        <v>0</v>
      </c>
      <c r="QT107" s="225">
        <f>IF(QT$19-'様式３（療養者名簿）（⑤の場合）'!$BD112+1&lt;=15,IF(QT$19&gt;='様式３（療養者名簿）（⑤の場合）'!$BD112,IF(QT$19&lt;='様式３（療養者名簿）（⑤の場合）'!$BE112,1,0),0),0)</f>
        <v>0</v>
      </c>
      <c r="QU107" s="225">
        <f>IF(QU$19-'様式３（療養者名簿）（⑤の場合）'!$BD112+1&lt;=15,IF(QU$19&gt;='様式３（療養者名簿）（⑤の場合）'!$BD112,IF(QU$19&lt;='様式３（療養者名簿）（⑤の場合）'!$BE112,1,0),0),0)</f>
        <v>0</v>
      </c>
      <c r="QV107" s="225">
        <f>IF(QV$19-'様式３（療養者名簿）（⑤の場合）'!$BD112+1&lt;=15,IF(QV$19&gt;='様式３（療養者名簿）（⑤の場合）'!$BD112,IF(QV$19&lt;='様式３（療養者名簿）（⑤の場合）'!$BE112,1,0),0),0)</f>
        <v>0</v>
      </c>
      <c r="QW107" s="225">
        <f>IF(QW$19-'様式３（療養者名簿）（⑤の場合）'!$BD112+1&lt;=15,IF(QW$19&gt;='様式３（療養者名簿）（⑤の場合）'!$BD112,IF(QW$19&lt;='様式３（療養者名簿）（⑤の場合）'!$BE112,1,0),0),0)</f>
        <v>0</v>
      </c>
      <c r="QX107" s="225">
        <f>IF(QX$19-'様式３（療養者名簿）（⑤の場合）'!$BD112+1&lt;=15,IF(QX$19&gt;='様式３（療養者名簿）（⑤の場合）'!$BD112,IF(QX$19&lt;='様式３（療養者名簿）（⑤の場合）'!$BE112,1,0),0),0)</f>
        <v>0</v>
      </c>
      <c r="QY107" s="225">
        <f>IF(QY$19-'様式３（療養者名簿）（⑤の場合）'!$BD112+1&lt;=15,IF(QY$19&gt;='様式３（療養者名簿）（⑤の場合）'!$BD112,IF(QY$19&lt;='様式３（療養者名簿）（⑤の場合）'!$BE112,1,0),0),0)</f>
        <v>0</v>
      </c>
      <c r="QZ107" s="225">
        <f>IF(QZ$19-'様式３（療養者名簿）（⑤の場合）'!$BD112+1&lt;=15,IF(QZ$19&gt;='様式３（療養者名簿）（⑤の場合）'!$BD112,IF(QZ$19&lt;='様式３（療養者名簿）（⑤の場合）'!$BE112,1,0),0),0)</f>
        <v>0</v>
      </c>
      <c r="RA107" s="225">
        <f>IF(RA$19-'様式３（療養者名簿）（⑤の場合）'!$BD112+1&lt;=15,IF(RA$19&gt;='様式３（療養者名簿）（⑤の場合）'!$BD112,IF(RA$19&lt;='様式３（療養者名簿）（⑤の場合）'!$BE112,1,0),0),0)</f>
        <v>0</v>
      </c>
      <c r="RB107" s="225">
        <f>IF(RB$19-'様式３（療養者名簿）（⑤の場合）'!$BD112+1&lt;=15,IF(RB$19&gt;='様式３（療養者名簿）（⑤の場合）'!$BD112,IF(RB$19&lt;='様式３（療養者名簿）（⑤の場合）'!$BE112,1,0),0),0)</f>
        <v>0</v>
      </c>
      <c r="RC107" s="225">
        <f>IF(RC$19-'様式３（療養者名簿）（⑤の場合）'!$BD112+1&lt;=15,IF(RC$19&gt;='様式３（療養者名簿）（⑤の場合）'!$BD112,IF(RC$19&lt;='様式３（療養者名簿）（⑤の場合）'!$BE112,1,0),0),0)</f>
        <v>0</v>
      </c>
      <c r="RD107" s="225">
        <f>IF(RD$19-'様式３（療養者名簿）（⑤の場合）'!$BD112+1&lt;=15,IF(RD$19&gt;='様式３（療養者名簿）（⑤の場合）'!$BD112,IF(RD$19&lt;='様式３（療養者名簿）（⑤の場合）'!$BE112,1,0),0),0)</f>
        <v>0</v>
      </c>
      <c r="RE107" s="225">
        <f>IF(RE$19-'様式３（療養者名簿）（⑤の場合）'!$BD112+1&lt;=15,IF(RE$19&gt;='様式３（療養者名簿）（⑤の場合）'!$BD112,IF(RE$19&lt;='様式３（療養者名簿）（⑤の場合）'!$BE112,1,0),0),0)</f>
        <v>0</v>
      </c>
      <c r="RF107" s="225">
        <f>IF(RF$19-'様式３（療養者名簿）（⑤の場合）'!$BD112+1&lt;=15,IF(RF$19&gt;='様式３（療養者名簿）（⑤の場合）'!$BD112,IF(RF$19&lt;='様式３（療養者名簿）（⑤の場合）'!$BE112,1,0),0),0)</f>
        <v>0</v>
      </c>
      <c r="RG107" s="225">
        <f>IF(RG$19-'様式３（療養者名簿）（⑤の場合）'!$BD112+1&lt;=15,IF(RG$19&gt;='様式３（療養者名簿）（⑤の場合）'!$BD112,IF(RG$19&lt;='様式３（療養者名簿）（⑤の場合）'!$BE112,1,0),0),0)</f>
        <v>0</v>
      </c>
      <c r="RH107" s="225">
        <f>IF(RH$19-'様式３（療養者名簿）（⑤の場合）'!$BD112+1&lt;=15,IF(RH$19&gt;='様式３（療養者名簿）（⑤の場合）'!$BD112,IF(RH$19&lt;='様式３（療養者名簿）（⑤の場合）'!$BE112,1,0),0),0)</f>
        <v>0</v>
      </c>
      <c r="RI107" s="225">
        <f>IF(RI$19-'様式３（療養者名簿）（⑤の場合）'!$BD112+1&lt;=15,IF(RI$19&gt;='様式３（療養者名簿）（⑤の場合）'!$BD112,IF(RI$19&lt;='様式３（療養者名簿）（⑤の場合）'!$BE112,1,0),0),0)</f>
        <v>0</v>
      </c>
      <c r="RJ107" s="225">
        <f>IF(RJ$19-'様式３（療養者名簿）（⑤の場合）'!$BD112+1&lt;=15,IF(RJ$19&gt;='様式３（療養者名簿）（⑤の場合）'!$BD112,IF(RJ$19&lt;='様式３（療養者名簿）（⑤の場合）'!$BE112,1,0),0),0)</f>
        <v>0</v>
      </c>
      <c r="RK107" s="225">
        <f>IF(RK$19-'様式３（療養者名簿）（⑤の場合）'!$BD112+1&lt;=15,IF(RK$19&gt;='様式３（療養者名簿）（⑤の場合）'!$BD112,IF(RK$19&lt;='様式３（療養者名簿）（⑤の場合）'!$BE112,1,0),0),0)</f>
        <v>0</v>
      </c>
      <c r="RL107" s="225">
        <f>IF(RL$19-'様式３（療養者名簿）（⑤の場合）'!$BD112+1&lt;=15,IF(RL$19&gt;='様式３（療養者名簿）（⑤の場合）'!$BD112,IF(RL$19&lt;='様式３（療養者名簿）（⑤の場合）'!$BE112,1,0),0),0)</f>
        <v>0</v>
      </c>
      <c r="RM107" s="225">
        <f>IF(RM$19-'様式３（療養者名簿）（⑤の場合）'!$BD112+1&lt;=15,IF(RM$19&gt;='様式３（療養者名簿）（⑤の場合）'!$BD112,IF(RM$19&lt;='様式３（療養者名簿）（⑤の場合）'!$BE112,1,0),0),0)</f>
        <v>0</v>
      </c>
      <c r="RN107" s="225">
        <f>IF(RN$19-'様式３（療養者名簿）（⑤の場合）'!$BD112+1&lt;=15,IF(RN$19&gt;='様式３（療養者名簿）（⑤の場合）'!$BD112,IF(RN$19&lt;='様式３（療養者名簿）（⑤の場合）'!$BE112,1,0),0),0)</f>
        <v>0</v>
      </c>
      <c r="RO107" s="225">
        <f>IF(RO$19-'様式３（療養者名簿）（⑤の場合）'!$BD112+1&lt;=15,IF(RO$19&gt;='様式３（療養者名簿）（⑤の場合）'!$BD112,IF(RO$19&lt;='様式３（療養者名簿）（⑤の場合）'!$BE112,1,0),0),0)</f>
        <v>0</v>
      </c>
      <c r="RP107" s="225">
        <f>IF(RP$19-'様式３（療養者名簿）（⑤の場合）'!$BD112+1&lt;=15,IF(RP$19&gt;='様式３（療養者名簿）（⑤の場合）'!$BD112,IF(RP$19&lt;='様式３（療養者名簿）（⑤の場合）'!$BE112,1,0),0),0)</f>
        <v>0</v>
      </c>
      <c r="RQ107" s="225">
        <f>IF(RQ$19-'様式３（療養者名簿）（⑤の場合）'!$BD112+1&lt;=15,IF(RQ$19&gt;='様式３（療養者名簿）（⑤の場合）'!$BD112,IF(RQ$19&lt;='様式３（療養者名簿）（⑤の場合）'!$BE112,1,0),0),0)</f>
        <v>0</v>
      </c>
      <c r="RR107" s="225">
        <f>IF(RR$19-'様式３（療養者名簿）（⑤の場合）'!$BD112+1&lt;=15,IF(RR$19&gt;='様式３（療養者名簿）（⑤の場合）'!$BD112,IF(RR$19&lt;='様式３（療養者名簿）（⑤の場合）'!$BE112,1,0),0),0)</f>
        <v>0</v>
      </c>
      <c r="RS107" s="225">
        <f>IF(RS$19-'様式３（療養者名簿）（⑤の場合）'!$BD112+1&lt;=15,IF(RS$19&gt;='様式３（療養者名簿）（⑤の場合）'!$BD112,IF(RS$19&lt;='様式３（療養者名簿）（⑤の場合）'!$BE112,1,0),0),0)</f>
        <v>0</v>
      </c>
      <c r="RT107" s="225">
        <f>IF(RT$19-'様式３（療養者名簿）（⑤の場合）'!$BD112+1&lt;=15,IF(RT$19&gt;='様式３（療養者名簿）（⑤の場合）'!$BD112,IF(RT$19&lt;='様式３（療養者名簿）（⑤の場合）'!$BE112,1,0),0),0)</f>
        <v>0</v>
      </c>
      <c r="RU107" s="225">
        <f>IF(RU$19-'様式３（療養者名簿）（⑤の場合）'!$BD112+1&lt;=15,IF(RU$19&gt;='様式３（療養者名簿）（⑤の場合）'!$BD112,IF(RU$19&lt;='様式３（療養者名簿）（⑤の場合）'!$BE112,1,0),0),0)</f>
        <v>0</v>
      </c>
      <c r="RV107" s="225">
        <f>IF(RV$19-'様式３（療養者名簿）（⑤の場合）'!$BD112+1&lt;=15,IF(RV$19&gt;='様式３（療養者名簿）（⑤の場合）'!$BD112,IF(RV$19&lt;='様式３（療養者名簿）（⑤の場合）'!$BE112,1,0),0),0)</f>
        <v>0</v>
      </c>
      <c r="RW107" s="225">
        <f>IF(RW$19-'様式３（療養者名簿）（⑤の場合）'!$BD112+1&lt;=15,IF(RW$19&gt;='様式３（療養者名簿）（⑤の場合）'!$BD112,IF(RW$19&lt;='様式３（療養者名簿）（⑤の場合）'!$BE112,1,0),0),0)</f>
        <v>0</v>
      </c>
      <c r="RX107" s="225">
        <f>IF(RX$19-'様式３（療養者名簿）（⑤の場合）'!$BD112+1&lt;=15,IF(RX$19&gt;='様式３（療養者名簿）（⑤の場合）'!$BD112,IF(RX$19&lt;='様式３（療養者名簿）（⑤の場合）'!$BE112,1,0),0),0)</f>
        <v>0</v>
      </c>
      <c r="RY107" s="225">
        <f>IF(RY$19-'様式３（療養者名簿）（⑤の場合）'!$BD112+1&lt;=15,IF(RY$19&gt;='様式３（療養者名簿）（⑤の場合）'!$BD112,IF(RY$19&lt;='様式３（療養者名簿）（⑤の場合）'!$BE112,1,0),0),0)</f>
        <v>0</v>
      </c>
      <c r="RZ107" s="225">
        <f>IF(RZ$19-'様式３（療養者名簿）（⑤の場合）'!$BD112+1&lt;=15,IF(RZ$19&gt;='様式３（療養者名簿）（⑤の場合）'!$BD112,IF(RZ$19&lt;='様式３（療養者名簿）（⑤の場合）'!$BE112,1,0),0),0)</f>
        <v>0</v>
      </c>
      <c r="SA107" s="225">
        <f>IF(SA$19-'様式３（療養者名簿）（⑤の場合）'!$BD112+1&lt;=15,IF(SA$19&gt;='様式３（療養者名簿）（⑤の場合）'!$BD112,IF(SA$19&lt;='様式３（療養者名簿）（⑤の場合）'!$BE112,1,0),0),0)</f>
        <v>0</v>
      </c>
      <c r="SB107" s="225">
        <f>IF(SB$19-'様式３（療養者名簿）（⑤の場合）'!$BD112+1&lt;=15,IF(SB$19&gt;='様式３（療養者名簿）（⑤の場合）'!$BD112,IF(SB$19&lt;='様式３（療養者名簿）（⑤の場合）'!$BE112,1,0),0),0)</f>
        <v>0</v>
      </c>
      <c r="SC107" s="225">
        <f>IF(SC$19-'様式３（療養者名簿）（⑤の場合）'!$BD112+1&lt;=15,IF(SC$19&gt;='様式３（療養者名簿）（⑤の場合）'!$BD112,IF(SC$19&lt;='様式３（療養者名簿）（⑤の場合）'!$BE112,1,0),0),0)</f>
        <v>0</v>
      </c>
      <c r="SD107" s="225">
        <f>IF(SD$19-'様式３（療養者名簿）（⑤の場合）'!$BD112+1&lt;=15,IF(SD$19&gt;='様式３（療養者名簿）（⑤の場合）'!$BD112,IF(SD$19&lt;='様式３（療養者名簿）（⑤の場合）'!$BE112,1,0),0),0)</f>
        <v>0</v>
      </c>
      <c r="SE107" s="225">
        <f>IF(SE$19-'様式３（療養者名簿）（⑤の場合）'!$BD112+1&lt;=15,IF(SE$19&gt;='様式３（療養者名簿）（⑤の場合）'!$BD112,IF(SE$19&lt;='様式３（療養者名簿）（⑤の場合）'!$BE112,1,0),0),0)</f>
        <v>0</v>
      </c>
      <c r="SF107" s="225">
        <f>IF(SF$19-'様式３（療養者名簿）（⑤の場合）'!$BD112+1&lt;=15,IF(SF$19&gt;='様式３（療養者名簿）（⑤の場合）'!$BD112,IF(SF$19&lt;='様式３（療養者名簿）（⑤の場合）'!$BE112,1,0),0),0)</f>
        <v>0</v>
      </c>
      <c r="SG107" s="225">
        <f>IF(SG$19-'様式３（療養者名簿）（⑤の場合）'!$BD112+1&lt;=15,IF(SG$19&gt;='様式３（療養者名簿）（⑤の場合）'!$BD112,IF(SG$19&lt;='様式３（療養者名簿）（⑤の場合）'!$BE112,1,0),0),0)</f>
        <v>0</v>
      </c>
      <c r="SH107" s="225">
        <f>IF(SH$19-'様式３（療養者名簿）（⑤の場合）'!$BD112+1&lt;=15,IF(SH$19&gt;='様式３（療養者名簿）（⑤の場合）'!$BD112,IF(SH$19&lt;='様式３（療養者名簿）（⑤の場合）'!$BE112,1,0),0),0)</f>
        <v>0</v>
      </c>
      <c r="SI107" s="225">
        <f>IF(SI$19-'様式３（療養者名簿）（⑤の場合）'!$BD112+1&lt;=15,IF(SI$19&gt;='様式３（療養者名簿）（⑤の場合）'!$BD112,IF(SI$19&lt;='様式３（療養者名簿）（⑤の場合）'!$BE112,1,0),0),0)</f>
        <v>0</v>
      </c>
      <c r="SJ107" s="225">
        <f>IF(SJ$19-'様式３（療養者名簿）（⑤の場合）'!$BD112+1&lt;=15,IF(SJ$19&gt;='様式３（療養者名簿）（⑤の場合）'!$BD112,IF(SJ$19&lt;='様式３（療養者名簿）（⑤の場合）'!$BE112,1,0),0),0)</f>
        <v>0</v>
      </c>
      <c r="SK107" s="225">
        <f>IF(SK$19-'様式３（療養者名簿）（⑤の場合）'!$BD112+1&lt;=15,IF(SK$19&gt;='様式３（療養者名簿）（⑤の場合）'!$BD112,IF(SK$19&lt;='様式３（療養者名簿）（⑤の場合）'!$BE112,1,0),0),0)</f>
        <v>0</v>
      </c>
      <c r="SL107" s="225">
        <f>IF(SL$19-'様式３（療養者名簿）（⑤の場合）'!$BD112+1&lt;=15,IF(SL$19&gt;='様式３（療養者名簿）（⑤の場合）'!$BD112,IF(SL$19&lt;='様式３（療養者名簿）（⑤の場合）'!$BE112,1,0),0),0)</f>
        <v>0</v>
      </c>
      <c r="SM107" s="225">
        <f>IF(SM$19-'様式３（療養者名簿）（⑤の場合）'!$BD112+1&lt;=15,IF(SM$19&gt;='様式３（療養者名簿）（⑤の場合）'!$BD112,IF(SM$19&lt;='様式３（療養者名簿）（⑤の場合）'!$BE112,1,0),0),0)</f>
        <v>0</v>
      </c>
      <c r="SN107" s="225">
        <f>IF(SN$19-'様式３（療養者名簿）（⑤の場合）'!$BD112+1&lt;=15,IF(SN$19&gt;='様式３（療養者名簿）（⑤の場合）'!$BD112,IF(SN$19&lt;='様式３（療養者名簿）（⑤の場合）'!$BE112,1,0),0),0)</f>
        <v>0</v>
      </c>
      <c r="SO107" s="225">
        <f>IF(SO$19-'様式３（療養者名簿）（⑤の場合）'!$BD112+1&lt;=15,IF(SO$19&gt;='様式３（療養者名簿）（⑤の場合）'!$BD112,IF(SO$19&lt;='様式３（療養者名簿）（⑤の場合）'!$BE112,1,0),0),0)</f>
        <v>0</v>
      </c>
      <c r="SP107" s="225">
        <f>IF(SP$19-'様式３（療養者名簿）（⑤の場合）'!$BD112+1&lt;=15,IF(SP$19&gt;='様式３（療養者名簿）（⑤の場合）'!$BD112,IF(SP$19&lt;='様式３（療養者名簿）（⑤の場合）'!$BE112,1,0),0),0)</f>
        <v>0</v>
      </c>
      <c r="SQ107" s="225">
        <f>IF(SQ$19-'様式３（療養者名簿）（⑤の場合）'!$BD112+1&lt;=15,IF(SQ$19&gt;='様式３（療養者名簿）（⑤の場合）'!$BD112,IF(SQ$19&lt;='様式３（療養者名簿）（⑤の場合）'!$BE112,1,0),0),0)</f>
        <v>0</v>
      </c>
      <c r="SR107" s="225">
        <f>IF(SR$19-'様式３（療養者名簿）（⑤の場合）'!$BD112+1&lt;=15,IF(SR$19&gt;='様式３（療養者名簿）（⑤の場合）'!$BD112,IF(SR$19&lt;='様式３（療養者名簿）（⑤の場合）'!$BE112,1,0),0),0)</f>
        <v>0</v>
      </c>
      <c r="SS107" s="225">
        <f>IF(SS$19-'様式３（療養者名簿）（⑤の場合）'!$BD112+1&lt;=15,IF(SS$19&gt;='様式３（療養者名簿）（⑤の場合）'!$BD112,IF(SS$19&lt;='様式３（療養者名簿）（⑤の場合）'!$BE112,1,0),0),0)</f>
        <v>0</v>
      </c>
      <c r="ST107" s="225">
        <f>IF(ST$19-'様式３（療養者名簿）（⑤の場合）'!$BD112+1&lt;=15,IF(ST$19&gt;='様式３（療養者名簿）（⑤の場合）'!$BD112,IF(ST$19&lt;='様式３（療養者名簿）（⑤の場合）'!$BE112,1,0),0),0)</f>
        <v>0</v>
      </c>
      <c r="SU107" s="225">
        <f>IF(SU$19-'様式３（療養者名簿）（⑤の場合）'!$BD112+1&lt;=15,IF(SU$19&gt;='様式３（療養者名簿）（⑤の場合）'!$BD112,IF(SU$19&lt;='様式３（療養者名簿）（⑤の場合）'!$BE112,1,0),0),0)</f>
        <v>0</v>
      </c>
      <c r="SV107" s="225">
        <f>IF(SV$19-'様式３（療養者名簿）（⑤の場合）'!$BD112+1&lt;=15,IF(SV$19&gt;='様式３（療養者名簿）（⑤の場合）'!$BD112,IF(SV$19&lt;='様式３（療養者名簿）（⑤の場合）'!$BE112,1,0),0),0)</f>
        <v>0</v>
      </c>
      <c r="SW107" s="225">
        <f>IF(SW$19-'様式３（療養者名簿）（⑤の場合）'!$BD112+1&lt;=15,IF(SW$19&gt;='様式３（療養者名簿）（⑤の場合）'!$BD112,IF(SW$19&lt;='様式３（療養者名簿）（⑤の場合）'!$BE112,1,0),0),0)</f>
        <v>0</v>
      </c>
      <c r="SX107" s="225">
        <f>IF(SX$19-'様式３（療養者名簿）（⑤の場合）'!$BD112+1&lt;=15,IF(SX$19&gt;='様式３（療養者名簿）（⑤の場合）'!$BD112,IF(SX$19&lt;='様式３（療養者名簿）（⑤の場合）'!$BE112,1,0),0),0)</f>
        <v>0</v>
      </c>
      <c r="SY107" s="225">
        <f>IF(SY$19-'様式３（療養者名簿）（⑤の場合）'!$BD112+1&lt;=15,IF(SY$19&gt;='様式３（療養者名簿）（⑤の場合）'!$BD112,IF(SY$19&lt;='様式３（療養者名簿）（⑤の場合）'!$BE112,1,0),0),0)</f>
        <v>0</v>
      </c>
      <c r="SZ107" s="225">
        <f>IF(SZ$19-'様式３（療養者名簿）（⑤の場合）'!$BD112+1&lt;=15,IF(SZ$19&gt;='様式３（療養者名簿）（⑤の場合）'!$BD112,IF(SZ$19&lt;='様式３（療養者名簿）（⑤の場合）'!$BE112,1,0),0),0)</f>
        <v>0</v>
      </c>
      <c r="TA107" s="225">
        <f>IF(TA$19-'様式３（療養者名簿）（⑤の場合）'!$BD112+1&lt;=15,IF(TA$19&gt;='様式３（療養者名簿）（⑤の場合）'!$BD112,IF(TA$19&lt;='様式３（療養者名簿）（⑤の場合）'!$BE112,1,0),0),0)</f>
        <v>0</v>
      </c>
      <c r="TB107" s="225">
        <f>IF(TB$19-'様式３（療養者名簿）（⑤の場合）'!$BD112+1&lt;=15,IF(TB$19&gt;='様式３（療養者名簿）（⑤の場合）'!$BD112,IF(TB$19&lt;='様式３（療養者名簿）（⑤の場合）'!$BE112,1,0),0),0)</f>
        <v>0</v>
      </c>
      <c r="TC107" s="225">
        <f>IF(TC$19-'様式３（療養者名簿）（⑤の場合）'!$BD112+1&lt;=15,IF(TC$19&gt;='様式３（療養者名簿）（⑤の場合）'!$BD112,IF(TC$19&lt;='様式３（療養者名簿）（⑤の場合）'!$BE112,1,0),0),0)</f>
        <v>0</v>
      </c>
      <c r="TD107" s="225">
        <f>IF(TD$19-'様式３（療養者名簿）（⑤の場合）'!$BD112+1&lt;=15,IF(TD$19&gt;='様式３（療養者名簿）（⑤の場合）'!$BD112,IF(TD$19&lt;='様式３（療養者名簿）（⑤の場合）'!$BE112,1,0),0),0)</f>
        <v>0</v>
      </c>
      <c r="TE107" s="225">
        <f>IF(TE$19-'様式３（療養者名簿）（⑤の場合）'!$BD112+1&lt;=15,IF(TE$19&gt;='様式３（療養者名簿）（⑤の場合）'!$BD112,IF(TE$19&lt;='様式３（療養者名簿）（⑤の場合）'!$BE112,1,0),0),0)</f>
        <v>0</v>
      </c>
      <c r="TF107" s="225">
        <f>IF(TF$19-'様式３（療養者名簿）（⑤の場合）'!$BD112+1&lt;=15,IF(TF$19&gt;='様式３（療養者名簿）（⑤の場合）'!$BD112,IF(TF$19&lt;='様式３（療養者名簿）（⑤の場合）'!$BE112,1,0),0),0)</f>
        <v>0</v>
      </c>
      <c r="TG107" s="225">
        <f>IF(TG$19-'様式３（療養者名簿）（⑤の場合）'!$BD112+1&lt;=15,IF(TG$19&gt;='様式３（療養者名簿）（⑤の場合）'!$BD112,IF(TG$19&lt;='様式３（療養者名簿）（⑤の場合）'!$BE112,1,0),0),0)</f>
        <v>0</v>
      </c>
      <c r="TH107" s="225">
        <f>IF(TH$19-'様式３（療養者名簿）（⑤の場合）'!$BD112+1&lt;=15,IF(TH$19&gt;='様式３（療養者名簿）（⑤の場合）'!$BD112,IF(TH$19&lt;='様式３（療養者名簿）（⑤の場合）'!$BE112,1,0),0),0)</f>
        <v>0</v>
      </c>
      <c r="TI107" s="225">
        <f>IF(TI$19-'様式３（療養者名簿）（⑤の場合）'!$BD112+1&lt;=15,IF(TI$19&gt;='様式３（療養者名簿）（⑤の場合）'!$BD112,IF(TI$19&lt;='様式３（療養者名簿）（⑤の場合）'!$BE112,1,0),0),0)</f>
        <v>0</v>
      </c>
      <c r="TJ107" s="225">
        <f>IF(TJ$19-'様式３（療養者名簿）（⑤の場合）'!$BD112+1&lt;=15,IF(TJ$19&gt;='様式３（療養者名簿）（⑤の場合）'!$BD112,IF(TJ$19&lt;='様式３（療養者名簿）（⑤の場合）'!$BE112,1,0),0),0)</f>
        <v>0</v>
      </c>
      <c r="TK107" s="225">
        <f>IF(TK$19-'様式３（療養者名簿）（⑤の場合）'!$BD112+1&lt;=15,IF(TK$19&gt;='様式３（療養者名簿）（⑤の場合）'!$BD112,IF(TK$19&lt;='様式３（療養者名簿）（⑤の場合）'!$BE112,1,0),0),0)</f>
        <v>0</v>
      </c>
      <c r="TL107" s="225">
        <f>IF(TL$19-'様式３（療養者名簿）（⑤の場合）'!$BD112+1&lt;=15,IF(TL$19&gt;='様式３（療養者名簿）（⑤の場合）'!$BD112,IF(TL$19&lt;='様式３（療養者名簿）（⑤の場合）'!$BE112,1,0),0),0)</f>
        <v>0</v>
      </c>
      <c r="TM107" s="225">
        <f>IF(TM$19-'様式３（療養者名簿）（⑤の場合）'!$BD112+1&lt;=15,IF(TM$19&gt;='様式３（療養者名簿）（⑤の場合）'!$BD112,IF(TM$19&lt;='様式３（療養者名簿）（⑤の場合）'!$BE112,1,0),0),0)</f>
        <v>0</v>
      </c>
      <c r="TN107" s="225">
        <f>IF(TN$19-'様式３（療養者名簿）（⑤の場合）'!$BD112+1&lt;=15,IF(TN$19&gt;='様式３（療養者名簿）（⑤の場合）'!$BD112,IF(TN$19&lt;='様式３（療養者名簿）（⑤の場合）'!$BE112,1,0),0),0)</f>
        <v>0</v>
      </c>
      <c r="TO107" s="225">
        <f>IF(TO$19-'様式３（療養者名簿）（⑤の場合）'!$BD112+1&lt;=15,IF(TO$19&gt;='様式３（療養者名簿）（⑤の場合）'!$BD112,IF(TO$19&lt;='様式３（療養者名簿）（⑤の場合）'!$BE112,1,0),0),0)</f>
        <v>0</v>
      </c>
      <c r="TP107" s="225">
        <f>IF(TP$19-'様式３（療養者名簿）（⑤の場合）'!$BD112+1&lt;=15,IF(TP$19&gt;='様式３（療養者名簿）（⑤の場合）'!$BD112,IF(TP$19&lt;='様式３（療養者名簿）（⑤の場合）'!$BE112,1,0),0),0)</f>
        <v>0</v>
      </c>
      <c r="TQ107" s="225">
        <f>IF(TQ$19-'様式３（療養者名簿）（⑤の場合）'!$BD112+1&lt;=15,IF(TQ$19&gt;='様式３（療養者名簿）（⑤の場合）'!$BD112,IF(TQ$19&lt;='様式３（療養者名簿）（⑤の場合）'!$BE112,1,0),0),0)</f>
        <v>0</v>
      </c>
      <c r="TR107" s="225">
        <f>IF(TR$19-'様式３（療養者名簿）（⑤の場合）'!$BD112+1&lt;=15,IF(TR$19&gt;='様式３（療養者名簿）（⑤の場合）'!$BD112,IF(TR$19&lt;='様式３（療養者名簿）（⑤の場合）'!$BE112,1,0),0),0)</f>
        <v>0</v>
      </c>
      <c r="TS107" s="225">
        <f>IF(TS$19-'様式３（療養者名簿）（⑤の場合）'!$BD112+1&lt;=15,IF(TS$19&gt;='様式３（療養者名簿）（⑤の場合）'!$BD112,IF(TS$19&lt;='様式３（療養者名簿）（⑤の場合）'!$BE112,1,0),0),0)</f>
        <v>0</v>
      </c>
      <c r="TT107" s="225">
        <f>IF(TT$19-'様式３（療養者名簿）（⑤の場合）'!$BD112+1&lt;=15,IF(TT$19&gt;='様式３（療養者名簿）（⑤の場合）'!$BD112,IF(TT$19&lt;='様式３（療養者名簿）（⑤の場合）'!$BE112,1,0),0),0)</f>
        <v>0</v>
      </c>
      <c r="TU107" s="225">
        <f>IF(TU$19-'様式３（療養者名簿）（⑤の場合）'!$BD112+1&lt;=15,IF(TU$19&gt;='様式３（療養者名簿）（⑤の場合）'!$BD112,IF(TU$19&lt;='様式３（療養者名簿）（⑤の場合）'!$BE112,1,0),0),0)</f>
        <v>0</v>
      </c>
      <c r="TV107" s="225">
        <f>IF(TV$19-'様式３（療養者名簿）（⑤の場合）'!$BD112+1&lt;=15,IF(TV$19&gt;='様式３（療養者名簿）（⑤の場合）'!$BD112,IF(TV$19&lt;='様式３（療養者名簿）（⑤の場合）'!$BE112,1,0),0),0)</f>
        <v>0</v>
      </c>
      <c r="TW107" s="225">
        <f>IF(TW$19-'様式３（療養者名簿）（⑤の場合）'!$BD112+1&lt;=15,IF(TW$19&gt;='様式３（療養者名簿）（⑤の場合）'!$BD112,IF(TW$19&lt;='様式３（療養者名簿）（⑤の場合）'!$BE112,1,0),0),0)</f>
        <v>0</v>
      </c>
      <c r="TX107" s="225">
        <f>IF(TX$19-'様式３（療養者名簿）（⑤の場合）'!$BD112+1&lt;=15,IF(TX$19&gt;='様式３（療養者名簿）（⑤の場合）'!$BD112,IF(TX$19&lt;='様式３（療養者名簿）（⑤の場合）'!$BE112,1,0),0),0)</f>
        <v>0</v>
      </c>
      <c r="TY107" s="225">
        <f>IF(TY$19-'様式３（療養者名簿）（⑤の場合）'!$BD112+1&lt;=15,IF(TY$19&gt;='様式３（療養者名簿）（⑤の場合）'!$BD112,IF(TY$19&lt;='様式３（療養者名簿）（⑤の場合）'!$BE112,1,0),0),0)</f>
        <v>0</v>
      </c>
      <c r="TZ107" s="225">
        <f>IF(TZ$19-'様式３（療養者名簿）（⑤の場合）'!$BD112+1&lt;=15,IF(TZ$19&gt;='様式３（療養者名簿）（⑤の場合）'!$BD112,IF(TZ$19&lt;='様式３（療養者名簿）（⑤の場合）'!$BE112,1,0),0),0)</f>
        <v>0</v>
      </c>
      <c r="UA107" s="225">
        <f>IF(UA$19-'様式３（療養者名簿）（⑤の場合）'!$BD112+1&lt;=15,IF(UA$19&gt;='様式３（療養者名簿）（⑤の場合）'!$BD112,IF(UA$19&lt;='様式３（療養者名簿）（⑤の場合）'!$BE112,1,0),0),0)</f>
        <v>0</v>
      </c>
      <c r="UB107" s="225">
        <f>IF(UB$19-'様式３（療養者名簿）（⑤の場合）'!$BD112+1&lt;=15,IF(UB$19&gt;='様式３（療養者名簿）（⑤の場合）'!$BD112,IF(UB$19&lt;='様式３（療養者名簿）（⑤の場合）'!$BE112,1,0),0),0)</f>
        <v>0</v>
      </c>
      <c r="UC107" s="225">
        <f>IF(UC$19-'様式３（療養者名簿）（⑤の場合）'!$BD112+1&lt;=15,IF(UC$19&gt;='様式３（療養者名簿）（⑤の場合）'!$BD112,IF(UC$19&lt;='様式３（療養者名簿）（⑤の場合）'!$BE112,1,0),0),0)</f>
        <v>0</v>
      </c>
      <c r="UD107" s="338">
        <f>IF(UD$19-'様式３（療養者名簿）（⑤の場合）'!$BD112+1&lt;=15,IF(UD$19&gt;='様式３（療養者名簿）（⑤の場合）'!$BD112,IF(UD$19&lt;='様式３（療養者名簿）（⑤の場合）'!$BE112,1,0),0),0)</f>
        <v>0</v>
      </c>
      <c r="UE107" s="338">
        <f>IF(UE$19-'様式３（療養者名簿）（⑤の場合）'!$BD112+1&lt;=15,IF(UE$19&gt;='様式３（療養者名簿）（⑤の場合）'!$BD112,IF(UE$19&lt;='様式３（療養者名簿）（⑤の場合）'!$BE112,1,0),0),0)</f>
        <v>0</v>
      </c>
      <c r="UF107" s="338">
        <f>IF(UF$19-'様式３（療養者名簿）（⑤の場合）'!$BD112+1&lt;=15,IF(UF$19&gt;='様式３（療養者名簿）（⑤の場合）'!$BD112,IF(UF$19&lt;='様式３（療養者名簿）（⑤の場合）'!$BE112,1,0),0),0)</f>
        <v>0</v>
      </c>
      <c r="UG107" s="338">
        <f>IF(UG$19-'様式３（療養者名簿）（⑤の場合）'!$BD112+1&lt;=15,IF(UG$19&gt;='様式３（療養者名簿）（⑤の場合）'!$BD112,IF(UG$19&lt;='様式３（療養者名簿）（⑤の場合）'!$BE112,1,0),0),0)</f>
        <v>0</v>
      </c>
      <c r="UH107" s="338">
        <f>IF(UH$19-'様式３（療養者名簿）（⑤の場合）'!$BD112+1&lt;=15,IF(UH$19&gt;='様式３（療養者名簿）（⑤の場合）'!$BD112,IF(UH$19&lt;='様式３（療養者名簿）（⑤の場合）'!$BE112,1,0),0),0)</f>
        <v>0</v>
      </c>
      <c r="UI107" s="338">
        <f>IF(UI$19-'様式３（療養者名簿）（⑤の場合）'!$BD112+1&lt;=15,IF(UI$19&gt;='様式３（療養者名簿）（⑤の場合）'!$BD112,IF(UI$19&lt;='様式３（療養者名簿）（⑤の場合）'!$BE112,1,0),0),0)</f>
        <v>0</v>
      </c>
      <c r="UJ107" s="338">
        <f>IF(UJ$19-'様式３（療養者名簿）（⑤の場合）'!$BD112+1&lt;=15,IF(UJ$19&gt;='様式３（療養者名簿）（⑤の場合）'!$BD112,IF(UJ$19&lt;='様式３（療養者名簿）（⑤の場合）'!$BE112,1,0),0),0)</f>
        <v>0</v>
      </c>
      <c r="UK107" s="338">
        <f>IF(UK$19-'様式３（療養者名簿）（⑤の場合）'!$BD112+1&lt;=15,IF(UK$19&gt;='様式３（療養者名簿）（⑤の場合）'!$BD112,IF(UK$19&lt;='様式３（療養者名簿）（⑤の場合）'!$BE112,1,0),0),0)</f>
        <v>0</v>
      </c>
      <c r="UL107" s="338">
        <f>IF(UL$19-'様式３（療養者名簿）（⑤の場合）'!$BD112+1&lt;=15,IF(UL$19&gt;='様式３（療養者名簿）（⑤の場合）'!$BD112,IF(UL$19&lt;='様式３（療養者名簿）（⑤の場合）'!$BE112,1,0),0),0)</f>
        <v>0</v>
      </c>
      <c r="UM107" s="338">
        <f>IF(UM$19-'様式３（療養者名簿）（⑤の場合）'!$BD112+1&lt;=15,IF(UM$19&gt;='様式３（療養者名簿）（⑤の場合）'!$BD112,IF(UM$19&lt;='様式３（療養者名簿）（⑤の場合）'!$BE112,1,0),0),0)</f>
        <v>0</v>
      </c>
      <c r="UN107" s="338">
        <f>IF(UN$19-'様式３（療養者名簿）（⑤の場合）'!$BD112+1&lt;=15,IF(UN$19&gt;='様式３（療養者名簿）（⑤の場合）'!$BD112,IF(UN$19&lt;='様式３（療養者名簿）（⑤の場合）'!$BE112,1,0),0),0)</f>
        <v>0</v>
      </c>
      <c r="UO107" s="338">
        <f>IF(UO$19-'様式３（療養者名簿）（⑤の場合）'!$BD112+1&lt;=15,IF(UO$19&gt;='様式３（療養者名簿）（⑤の場合）'!$BD112,IF(UO$19&lt;='様式３（療養者名簿）（⑤の場合）'!$BE112,1,0),0),0)</f>
        <v>0</v>
      </c>
      <c r="UP107" s="338">
        <f>IF(UP$19-'様式３（療養者名簿）（⑤の場合）'!$BD112+1&lt;=15,IF(UP$19&gt;='様式３（療養者名簿）（⑤の場合）'!$BD112,IF(UP$19&lt;='様式３（療養者名簿）（⑤の場合）'!$BE112,1,0),0),0)</f>
        <v>0</v>
      </c>
      <c r="UQ107" s="338">
        <f>IF(UQ$19-'様式３（療養者名簿）（⑤の場合）'!$BD112+1&lt;=15,IF(UQ$19&gt;='様式３（療養者名簿）（⑤の場合）'!$BD112,IF(UQ$19&lt;='様式３（療養者名簿）（⑤の場合）'!$BE112,1,0),0),0)</f>
        <v>0</v>
      </c>
      <c r="UR107" s="338">
        <f>IF(UR$19-'様式３（療養者名簿）（⑤の場合）'!$BD112+1&lt;=15,IF(UR$19&gt;='様式３（療養者名簿）（⑤の場合）'!$BD112,IF(UR$19&lt;='様式３（療養者名簿）（⑤の場合）'!$BE112,1,0),0),0)</f>
        <v>0</v>
      </c>
      <c r="US107" s="338">
        <f>IF(US$19-'様式３（療養者名簿）（⑤の場合）'!$BD112+1&lt;=15,IF(US$19&gt;='様式３（療養者名簿）（⑤の場合）'!$BD112,IF(US$19&lt;='様式３（療養者名簿）（⑤の場合）'!$BE112,1,0),0),0)</f>
        <v>0</v>
      </c>
      <c r="UT107" s="338">
        <f>IF(UT$19-'様式３（療養者名簿）（⑤の場合）'!$BD112+1&lt;=15,IF(UT$19&gt;='様式３（療養者名簿）（⑤の場合）'!$BD112,IF(UT$19&lt;='様式３（療養者名簿）（⑤の場合）'!$BE112,1,0),0),0)</f>
        <v>0</v>
      </c>
      <c r="UU107" s="338">
        <f>IF(UU$19-'様式３（療養者名簿）（⑤の場合）'!$BD112+1&lt;=15,IF(UU$19&gt;='様式３（療養者名簿）（⑤の場合）'!$BD112,IF(UU$19&lt;='様式３（療養者名簿）（⑤の場合）'!$BE112,1,0),0),0)</f>
        <v>0</v>
      </c>
      <c r="UV107" s="338">
        <f>IF(UV$19-'様式３（療養者名簿）（⑤の場合）'!$BD112+1&lt;=15,IF(UV$19&gt;='様式３（療養者名簿）（⑤の場合）'!$BD112,IF(UV$19&lt;='様式３（療養者名簿）（⑤の場合）'!$BE112,1,0),0),0)</f>
        <v>0</v>
      </c>
      <c r="UW107" s="338">
        <f>IF(UW$19-'様式３（療養者名簿）（⑤の場合）'!$BD112+1&lt;=15,IF(UW$19&gt;='様式３（療養者名簿）（⑤の場合）'!$BD112,IF(UW$19&lt;='様式３（療養者名簿）（⑤の場合）'!$BE112,1,0),0),0)</f>
        <v>0</v>
      </c>
      <c r="UX107" s="338">
        <f>IF(UX$19-'様式３（療養者名簿）（⑤の場合）'!$BD112+1&lt;=15,IF(UX$19&gt;='様式３（療養者名簿）（⑤の場合）'!$BD112,IF(UX$19&lt;='様式３（療養者名簿）（⑤の場合）'!$BE112,1,0),0),0)</f>
        <v>0</v>
      </c>
      <c r="UY107" s="338">
        <f>IF(UY$19-'様式３（療養者名簿）（⑤の場合）'!$BD112+1&lt;=15,IF(UY$19&gt;='様式３（療養者名簿）（⑤の場合）'!$BD112,IF(UY$19&lt;='様式３（療養者名簿）（⑤の場合）'!$BE112,1,0),0),0)</f>
        <v>0</v>
      </c>
      <c r="UZ107" s="338">
        <f>IF(UZ$19-'様式３（療養者名簿）（⑤の場合）'!$BD112+1&lt;=15,IF(UZ$19&gt;='様式３（療養者名簿）（⑤の場合）'!$BD112,IF(UZ$19&lt;='様式３（療養者名簿）（⑤の場合）'!$BE112,1,0),0),0)</f>
        <v>0</v>
      </c>
      <c r="VA107" s="338">
        <f>IF(VA$19-'様式３（療養者名簿）（⑤の場合）'!$BD112+1&lt;=15,IF(VA$19&gt;='様式３（療養者名簿）（⑤の場合）'!$BD112,IF(VA$19&lt;='様式３（療養者名簿）（⑤の場合）'!$BE112,1,0),0),0)</f>
        <v>0</v>
      </c>
      <c r="VB107" s="338">
        <f>IF(VB$19-'様式３（療養者名簿）（⑤の場合）'!$BD112+1&lt;=15,IF(VB$19&gt;='様式３（療養者名簿）（⑤の場合）'!$BD112,IF(VB$19&lt;='様式３（療養者名簿）（⑤の場合）'!$BE112,1,0),0),0)</f>
        <v>0</v>
      </c>
      <c r="VC107" s="338">
        <f>IF(VC$19-'様式３（療養者名簿）（⑤の場合）'!$BD112+1&lt;=15,IF(VC$19&gt;='様式３（療養者名簿）（⑤の場合）'!$BD112,IF(VC$19&lt;='様式３（療養者名簿）（⑤の場合）'!$BE112,1,0),0),0)</f>
        <v>0</v>
      </c>
      <c r="VD107" s="338">
        <f>IF(VD$19-'様式３（療養者名簿）（⑤の場合）'!$BD112+1&lt;=15,IF(VD$19&gt;='様式３（療養者名簿）（⑤の場合）'!$BD112,IF(VD$19&lt;='様式３（療養者名簿）（⑤の場合）'!$BE112,1,0),0),0)</f>
        <v>0</v>
      </c>
      <c r="VE107" s="338">
        <f>IF(VE$19-'様式３（療養者名簿）（⑤の場合）'!$BD112+1&lt;=15,IF(VE$19&gt;='様式３（療養者名簿）（⑤の場合）'!$BD112,IF(VE$19&lt;='様式３（療養者名簿）（⑤の場合）'!$BE112,1,0),0),0)</f>
        <v>0</v>
      </c>
      <c r="VF107" s="338">
        <f>IF(VF$19-'様式３（療養者名簿）（⑤の場合）'!$BD112+1&lt;=15,IF(VF$19&gt;='様式３（療養者名簿）（⑤の場合）'!$BD112,IF(VF$19&lt;='様式３（療養者名簿）（⑤の場合）'!$BE112,1,0),0),0)</f>
        <v>0</v>
      </c>
      <c r="VG107" s="338">
        <f>IF(VG$19-'様式３（療養者名簿）（⑤の場合）'!$BD112+1&lt;=15,IF(VG$19&gt;='様式３（療養者名簿）（⑤の場合）'!$BD112,IF(VG$19&lt;='様式３（療養者名簿）（⑤の場合）'!$BE112,1,0),0),0)</f>
        <v>0</v>
      </c>
      <c r="VH107" s="338">
        <f>IF(VH$19-'様式３（療養者名簿）（⑤の場合）'!$BD112+1&lt;=15,IF(VH$19&gt;='様式３（療養者名簿）（⑤の場合）'!$BD112,IF(VH$19&lt;='様式３（療養者名簿）（⑤の場合）'!$BE112,1,0),0),0)</f>
        <v>0</v>
      </c>
      <c r="VI107" s="338">
        <f>IF(VI$19-'様式３（療養者名簿）（⑤の場合）'!$BD112+1&lt;=15,IF(VI$19&gt;='様式３（療養者名簿）（⑤の場合）'!$BD112,IF(VI$19&lt;='様式３（療養者名簿）（⑤の場合）'!$BE112,1,0),0),0)</f>
        <v>0</v>
      </c>
      <c r="VJ107" s="338">
        <f>IF(VJ$19-'様式３（療養者名簿）（⑤の場合）'!$BD112+1&lt;=15,IF(VJ$19&gt;='様式３（療養者名簿）（⑤の場合）'!$BD112,IF(VJ$19&lt;='様式３（療養者名簿）（⑤の場合）'!$BE112,1,0),0),0)</f>
        <v>0</v>
      </c>
      <c r="VK107" s="338">
        <f>IF(VK$19-'様式３（療養者名簿）（⑤の場合）'!$BD112+1&lt;=15,IF(VK$19&gt;='様式３（療養者名簿）（⑤の場合）'!$BD112,IF(VK$19&lt;='様式３（療養者名簿）（⑤の場合）'!$BE112,1,0),0),0)</f>
        <v>0</v>
      </c>
      <c r="VL107" s="338">
        <f>IF(VL$19-'様式３（療養者名簿）（⑤の場合）'!$BD112+1&lt;=15,IF(VL$19&gt;='様式３（療養者名簿）（⑤の場合）'!$BD112,IF(VL$19&lt;='様式３（療養者名簿）（⑤の場合）'!$BE112,1,0),0),0)</f>
        <v>0</v>
      </c>
      <c r="VM107" s="338">
        <f>IF(VM$19-'様式３（療養者名簿）（⑤の場合）'!$BD112+1&lt;=15,IF(VM$19&gt;='様式３（療養者名簿）（⑤の場合）'!$BD112,IF(VM$19&lt;='様式３（療養者名簿）（⑤の場合）'!$BE112,1,0),0),0)</f>
        <v>0</v>
      </c>
      <c r="VN107" s="338">
        <f>IF(VN$19-'様式３（療養者名簿）（⑤の場合）'!$BD112+1&lt;=15,IF(VN$19&gt;='様式３（療養者名簿）（⑤の場合）'!$BD112,IF(VN$19&lt;='様式３（療養者名簿）（⑤の場合）'!$BE112,1,0),0),0)</f>
        <v>0</v>
      </c>
      <c r="VO107" s="338">
        <f>IF(VO$19-'様式３（療養者名簿）（⑤の場合）'!$BD112+1&lt;=15,IF(VO$19&gt;='様式３（療養者名簿）（⑤の場合）'!$BD112,IF(VO$19&lt;='様式３（療養者名簿）（⑤の場合）'!$BE112,1,0),0),0)</f>
        <v>0</v>
      </c>
      <c r="VP107" s="338">
        <f>IF(VP$19-'様式３（療養者名簿）（⑤の場合）'!$BD112+1&lt;=15,IF(VP$19&gt;='様式３（療養者名簿）（⑤の場合）'!$BD112,IF(VP$19&lt;='様式３（療養者名簿）（⑤の場合）'!$BE112,1,0),0),0)</f>
        <v>0</v>
      </c>
      <c r="VQ107" s="338">
        <f>IF(VQ$19-'様式３（療養者名簿）（⑤の場合）'!$BD112+1&lt;=15,IF(VQ$19&gt;='様式３（療養者名簿）（⑤の場合）'!$BD112,IF(VQ$19&lt;='様式３（療養者名簿）（⑤の場合）'!$BE112,1,0),0),0)</f>
        <v>0</v>
      </c>
      <c r="VR107" s="338">
        <f>IF(VR$19-'様式３（療養者名簿）（⑤の場合）'!$BD112+1&lt;=15,IF(VR$19&gt;='様式３（療養者名簿）（⑤の場合）'!$BD112,IF(VR$19&lt;='様式３（療養者名簿）（⑤の場合）'!$BE112,1,0),0),0)</f>
        <v>0</v>
      </c>
      <c r="VS107" s="338">
        <f>IF(VS$19-'様式３（療養者名簿）（⑤の場合）'!$BD112+1&lt;=15,IF(VS$19&gt;='様式３（療養者名簿）（⑤の場合）'!$BD112,IF(VS$19&lt;='様式３（療養者名簿）（⑤の場合）'!$BE112,1,0),0),0)</f>
        <v>0</v>
      </c>
      <c r="VT107" s="338">
        <f>IF(VT$19-'様式３（療養者名簿）（⑤の場合）'!$BD112+1&lt;=15,IF(VT$19&gt;='様式３（療養者名簿）（⑤の場合）'!$BD112,IF(VT$19&lt;='様式３（療養者名簿）（⑤の場合）'!$BE112,1,0),0),0)</f>
        <v>0</v>
      </c>
      <c r="VU107" s="338">
        <f>IF(VU$19-'様式３（療養者名簿）（⑤の場合）'!$BD112+1&lt;=15,IF(VU$19&gt;='様式３（療養者名簿）（⑤の場合）'!$BD112,IF(VU$19&lt;='様式３（療養者名簿）（⑤の場合）'!$BE112,1,0),0),0)</f>
        <v>0</v>
      </c>
      <c r="VV107" s="338">
        <f>IF(VV$19-'様式３（療養者名簿）（⑤の場合）'!$BD112+1&lt;=15,IF(VV$19&gt;='様式３（療養者名簿）（⑤の場合）'!$BD112,IF(VV$19&lt;='様式３（療養者名簿）（⑤の場合）'!$BE112,1,0),0),0)</f>
        <v>0</v>
      </c>
      <c r="VW107" s="338">
        <f>IF(VW$19-'様式３（療養者名簿）（⑤の場合）'!$BD112+1&lt;=15,IF(VW$19&gt;='様式３（療養者名簿）（⑤の場合）'!$BD112,IF(VW$19&lt;='様式３（療養者名簿）（⑤の場合）'!$BE112,1,0),0),0)</f>
        <v>0</v>
      </c>
      <c r="VX107" s="338">
        <f>IF(VX$19-'様式３（療養者名簿）（⑤の場合）'!$BD112+1&lt;=15,IF(VX$19&gt;='様式３（療養者名簿）（⑤の場合）'!$BD112,IF(VX$19&lt;='様式３（療養者名簿）（⑤の場合）'!$BE112,1,0),0),0)</f>
        <v>0</v>
      </c>
      <c r="VY107" s="338">
        <f>IF(VY$19-'様式３（療養者名簿）（⑤の場合）'!$BD112+1&lt;=15,IF(VY$19&gt;='様式３（療養者名簿）（⑤の場合）'!$BD112,IF(VY$19&lt;='様式３（療養者名簿）（⑤の場合）'!$BE112,1,0),0),0)</f>
        <v>0</v>
      </c>
      <c r="VZ107" s="338">
        <f>IF(VZ$19-'様式３（療養者名簿）（⑤の場合）'!$BD112+1&lt;=15,IF(VZ$19&gt;='様式３（療養者名簿）（⑤の場合）'!$BD112,IF(VZ$19&lt;='様式３（療養者名簿）（⑤の場合）'!$BE112,1,0),0),0)</f>
        <v>0</v>
      </c>
      <c r="WA107" s="338">
        <f>IF(WA$19-'様式３（療養者名簿）（⑤の場合）'!$BD112+1&lt;=15,IF(WA$19&gt;='様式３（療養者名簿）（⑤の場合）'!$BD112,IF(WA$19&lt;='様式３（療養者名簿）（⑤の場合）'!$BE112,1,0),0),0)</f>
        <v>0</v>
      </c>
      <c r="WB107" s="338">
        <f>IF(WB$19-'様式３（療養者名簿）（⑤の場合）'!$BD112+1&lt;=15,IF(WB$19&gt;='様式３（療養者名簿）（⑤の場合）'!$BD112,IF(WB$19&lt;='様式３（療養者名簿）（⑤の場合）'!$BE112,1,0),0),0)</f>
        <v>0</v>
      </c>
      <c r="WC107" s="338">
        <f>IF(WC$19-'様式３（療養者名簿）（⑤の場合）'!$BD112+1&lt;=15,IF(WC$19&gt;='様式３（療養者名簿）（⑤の場合）'!$BD112,IF(WC$19&lt;='様式３（療養者名簿）（⑤の場合）'!$BE112,1,0),0),0)</f>
        <v>0</v>
      </c>
      <c r="WD107" s="338">
        <f>IF(WD$19-'様式３（療養者名簿）（⑤の場合）'!$BD112+1&lt;=15,IF(WD$19&gt;='様式３（療養者名簿）（⑤の場合）'!$BD112,IF(WD$19&lt;='様式３（療養者名簿）（⑤の場合）'!$BE112,1,0),0),0)</f>
        <v>0</v>
      </c>
      <c r="WE107" s="338">
        <f>IF(WE$19-'様式３（療養者名簿）（⑤の場合）'!$BD112+1&lt;=15,IF(WE$19&gt;='様式３（療養者名簿）（⑤の場合）'!$BD112,IF(WE$19&lt;='様式３（療養者名簿）（⑤の場合）'!$BE112,1,0),0),0)</f>
        <v>0</v>
      </c>
      <c r="WF107" s="338">
        <f>IF(WF$19-'様式３（療養者名簿）（⑤の場合）'!$BD112+1&lt;=15,IF(WF$19&gt;='様式３（療養者名簿）（⑤の場合）'!$BD112,IF(WF$19&lt;='様式３（療養者名簿）（⑤の場合）'!$BE112,1,0),0),0)</f>
        <v>0</v>
      </c>
      <c r="WG107" s="338">
        <f>IF(WG$19-'様式３（療養者名簿）（⑤の場合）'!$BD112+1&lt;=15,IF(WG$19&gt;='様式３（療養者名簿）（⑤の場合）'!$BD112,IF(WG$19&lt;='様式３（療養者名簿）（⑤の場合）'!$BE112,1,0),0),0)</f>
        <v>0</v>
      </c>
      <c r="WH107" s="338">
        <f>IF(WH$19-'様式３（療養者名簿）（⑤の場合）'!$BD112+1&lt;=15,IF(WH$19&gt;='様式３（療養者名簿）（⑤の場合）'!$BD112,IF(WH$19&lt;='様式３（療養者名簿）（⑤の場合）'!$BE112,1,0),0),0)</f>
        <v>0</v>
      </c>
      <c r="WI107" s="338">
        <f>IF(WI$19-'様式３（療養者名簿）（⑤の場合）'!$BD112+1&lt;=15,IF(WI$19&gt;='様式３（療養者名簿）（⑤の場合）'!$BD112,IF(WI$19&lt;='様式３（療養者名簿）（⑤の場合）'!$BE112,1,0),0),0)</f>
        <v>0</v>
      </c>
      <c r="WJ107" s="338">
        <f>IF(WJ$19-'様式３（療養者名簿）（⑤の場合）'!$BD112+1&lt;=15,IF(WJ$19&gt;='様式３（療養者名簿）（⑤の場合）'!$BD112,IF(WJ$19&lt;='様式３（療養者名簿）（⑤の場合）'!$BE112,1,0),0),0)</f>
        <v>0</v>
      </c>
      <c r="WK107" s="338">
        <f>IF(WK$19-'様式３（療養者名簿）（⑤の場合）'!$BD112+1&lt;=15,IF(WK$19&gt;='様式３（療養者名簿）（⑤の場合）'!$BD112,IF(WK$19&lt;='様式３（療養者名簿）（⑤の場合）'!$BE112,1,0),0),0)</f>
        <v>0</v>
      </c>
      <c r="WL107" s="338">
        <f>IF(WL$19-'様式３（療養者名簿）（⑤の場合）'!$BD112+1&lt;=15,IF(WL$19&gt;='様式３（療養者名簿）（⑤の場合）'!$BD112,IF(WL$19&lt;='様式３（療養者名簿）（⑤の場合）'!$BE112,1,0),0),0)</f>
        <v>0</v>
      </c>
      <c r="WM107" s="338">
        <f>IF(WM$19-'様式３（療養者名簿）（⑤の場合）'!$BD112+1&lt;=15,IF(WM$19&gt;='様式３（療養者名簿）（⑤の場合）'!$BD112,IF(WM$19&lt;='様式３（療養者名簿）（⑤の場合）'!$BE112,1,0),0),0)</f>
        <v>0</v>
      </c>
      <c r="WN107" s="338">
        <f>IF(WN$19-'様式３（療養者名簿）（⑤の場合）'!$BD112+1&lt;=15,IF(WN$19&gt;='様式３（療養者名簿）（⑤の場合）'!$BD112,IF(WN$19&lt;='様式３（療養者名簿）（⑤の場合）'!$BE112,1,0),0),0)</f>
        <v>0</v>
      </c>
      <c r="WO107" s="338">
        <f>IF(WO$19-'様式３（療養者名簿）（⑤の場合）'!$BD112+1&lt;=15,IF(WO$19&gt;='様式３（療養者名簿）（⑤の場合）'!$BD112,IF(WO$19&lt;='様式３（療養者名簿）（⑤の場合）'!$BE112,1,0),0),0)</f>
        <v>0</v>
      </c>
      <c r="WP107" s="338">
        <f>IF(WP$19-'様式３（療養者名簿）（⑤の場合）'!$BD112+1&lt;=15,IF(WP$19&gt;='様式３（療養者名簿）（⑤の場合）'!$BD112,IF(WP$19&lt;='様式３（療養者名簿）（⑤の場合）'!$BE112,1,0),0),0)</f>
        <v>0</v>
      </c>
      <c r="WQ107" s="338">
        <f>IF(WQ$19-'様式３（療養者名簿）（⑤の場合）'!$BD112+1&lt;=15,IF(WQ$19&gt;='様式３（療養者名簿）（⑤の場合）'!$BD112,IF(WQ$19&lt;='様式３（療養者名簿）（⑤の場合）'!$BE112,1,0),0),0)</f>
        <v>0</v>
      </c>
      <c r="WR107" s="338">
        <f>IF(WR$19-'様式３（療養者名簿）（⑤の場合）'!$BD112+1&lt;=15,IF(WR$19&gt;='様式３（療養者名簿）（⑤の場合）'!$BD112,IF(WR$19&lt;='様式３（療養者名簿）（⑤の場合）'!$BE112,1,0),0),0)</f>
        <v>0</v>
      </c>
      <c r="WS107" s="338">
        <f>IF(WS$19-'様式３（療養者名簿）（⑤の場合）'!$BD112+1&lt;=15,IF(WS$19&gt;='様式３（療養者名簿）（⑤の場合）'!$BD112,IF(WS$19&lt;='様式３（療養者名簿）（⑤の場合）'!$BE112,1,0),0),0)</f>
        <v>0</v>
      </c>
      <c r="WT107" s="338">
        <f>IF(WT$19-'様式３（療養者名簿）（⑤の場合）'!$BD112+1&lt;=15,IF(WT$19&gt;='様式３（療養者名簿）（⑤の場合）'!$BD112,IF(WT$19&lt;='様式３（療養者名簿）（⑤の場合）'!$BE112,1,0),0),0)</f>
        <v>0</v>
      </c>
      <c r="WU107" s="338">
        <f>IF(WU$19-'様式３（療養者名簿）（⑤の場合）'!$BD112+1&lt;=15,IF(WU$19&gt;='様式３（療養者名簿）（⑤の場合）'!$BD112,IF(WU$19&lt;='様式３（療養者名簿）（⑤の場合）'!$BE112,1,0),0),0)</f>
        <v>0</v>
      </c>
      <c r="WV107" s="338">
        <f>IF(WV$19-'様式３（療養者名簿）（⑤の場合）'!$BD112+1&lt;=15,IF(WV$19&gt;='様式３（療養者名簿）（⑤の場合）'!$BD112,IF(WV$19&lt;='様式３（療養者名簿）（⑤の場合）'!$BE112,1,0),0),0)</f>
        <v>0</v>
      </c>
      <c r="WW107" s="338">
        <f>IF(WW$19-'様式３（療養者名簿）（⑤の場合）'!$BD112+1&lt;=15,IF(WW$19&gt;='様式３（療養者名簿）（⑤の場合）'!$BD112,IF(WW$19&lt;='様式３（療養者名簿）（⑤の場合）'!$BE112,1,0),0),0)</f>
        <v>0</v>
      </c>
      <c r="WX107" s="338">
        <f>IF(WX$19-'様式３（療養者名簿）（⑤の場合）'!$BD112+1&lt;=15,IF(WX$19&gt;='様式３（療養者名簿）（⑤の場合）'!$BD112,IF(WX$19&lt;='様式３（療養者名簿）（⑤の場合）'!$BE112,1,0),0),0)</f>
        <v>0</v>
      </c>
      <c r="WY107" s="338">
        <f>IF(WY$19-'様式３（療養者名簿）（⑤の場合）'!$BD112+1&lt;=15,IF(WY$19&gt;='様式３（療養者名簿）（⑤の場合）'!$BD112,IF(WY$19&lt;='様式３（療養者名簿）（⑤の場合）'!$BE112,1,0),0),0)</f>
        <v>0</v>
      </c>
      <c r="WZ107" s="338">
        <f>IF(WZ$19-'様式３（療養者名簿）（⑤の場合）'!$BD112+1&lt;=15,IF(WZ$19&gt;='様式３（療養者名簿）（⑤の場合）'!$BD112,IF(WZ$19&lt;='様式３（療養者名簿）（⑤の場合）'!$BE112,1,0),0),0)</f>
        <v>0</v>
      </c>
      <c r="XA107" s="338">
        <f>IF(XA$19-'様式３（療養者名簿）（⑤の場合）'!$BD112+1&lt;=15,IF(XA$19&gt;='様式３（療養者名簿）（⑤の場合）'!$BD112,IF(XA$19&lt;='様式３（療養者名簿）（⑤の場合）'!$BE112,1,0),0),0)</f>
        <v>0</v>
      </c>
      <c r="XB107" s="338">
        <f>IF(XB$19-'様式３（療養者名簿）（⑤の場合）'!$BD112+1&lt;=15,IF(XB$19&gt;='様式３（療養者名簿）（⑤の場合）'!$BD112,IF(XB$19&lt;='様式３（療養者名簿）（⑤の場合）'!$BE112,1,0),0),0)</f>
        <v>0</v>
      </c>
      <c r="XC107" s="338">
        <f>IF(XC$19-'様式３（療養者名簿）（⑤の場合）'!$BD112+1&lt;=15,IF(XC$19&gt;='様式３（療養者名簿）（⑤の場合）'!$BD112,IF(XC$19&lt;='様式３（療養者名簿）（⑤の場合）'!$BE112,1,0),0),0)</f>
        <v>0</v>
      </c>
      <c r="XD107" s="338">
        <f>IF(XD$19-'様式３（療養者名簿）（⑤の場合）'!$BD112+1&lt;=15,IF(XD$19&gt;='様式３（療養者名簿）（⑤の場合）'!$BD112,IF(XD$19&lt;='様式３（療養者名簿）（⑤の場合）'!$BE112,1,0),0),0)</f>
        <v>0</v>
      </c>
      <c r="XE107" s="338">
        <f>IF(XE$19-'様式３（療養者名簿）（⑤の場合）'!$BD112+1&lt;=15,IF(XE$19&gt;='様式３（療養者名簿）（⑤の場合）'!$BD112,IF(XE$19&lt;='様式３（療養者名簿）（⑤の場合）'!$BE112,1,0),0),0)</f>
        <v>0</v>
      </c>
      <c r="XF107" s="338">
        <f>IF(XF$19-'様式３（療養者名簿）（⑤の場合）'!$BD112+1&lt;=15,IF(XF$19&gt;='様式３（療養者名簿）（⑤の場合）'!$BD112,IF(XF$19&lt;='様式３（療養者名簿）（⑤の場合）'!$BE112,1,0),0),0)</f>
        <v>0</v>
      </c>
      <c r="XG107" s="338">
        <f>IF(XG$19-'様式３（療養者名簿）（⑤の場合）'!$BD112+1&lt;=15,IF(XG$19&gt;='様式３（療養者名簿）（⑤の場合）'!$BD112,IF(XG$19&lt;='様式３（療養者名簿）（⑤の場合）'!$BE112,1,0),0),0)</f>
        <v>0</v>
      </c>
      <c r="XH107" s="338">
        <f>IF(XH$19-'様式３（療養者名簿）（⑤の場合）'!$BD112+1&lt;=15,IF(XH$19&gt;='様式３（療養者名簿）（⑤の場合）'!$BD112,IF(XH$19&lt;='様式３（療養者名簿）（⑤の場合）'!$BE112,1,0),0),0)</f>
        <v>0</v>
      </c>
      <c r="XI107" s="338">
        <f>IF(XI$19-'様式３（療養者名簿）（⑤の場合）'!$BD112+1&lt;=15,IF(XI$19&gt;='様式３（療養者名簿）（⑤の場合）'!$BD112,IF(XI$19&lt;='様式３（療養者名簿）（⑤の場合）'!$BE112,1,0),0),0)</f>
        <v>0</v>
      </c>
      <c r="XJ107" s="338">
        <f>IF(XJ$19-'様式３（療養者名簿）（⑤の場合）'!$BD112+1&lt;=15,IF(XJ$19&gt;='様式３（療養者名簿）（⑤の場合）'!$BD112,IF(XJ$19&lt;='様式３（療養者名簿）（⑤の場合）'!$BE112,1,0),0),0)</f>
        <v>0</v>
      </c>
      <c r="XK107" s="338">
        <f>IF(XK$19-'様式３（療養者名簿）（⑤の場合）'!$BD112+1&lt;=15,IF(XK$19&gt;='様式３（療養者名簿）（⑤の場合）'!$BD112,IF(XK$19&lt;='様式３（療養者名簿）（⑤の場合）'!$BE112,1,0),0),0)</f>
        <v>0</v>
      </c>
      <c r="XL107" s="338">
        <f>IF(XL$19-'様式３（療養者名簿）（⑤の場合）'!$BD112+1&lt;=15,IF(XL$19&gt;='様式３（療養者名簿）（⑤の場合）'!$BD112,IF(XL$19&lt;='様式３（療養者名簿）（⑤の場合）'!$BE112,1,0),0),0)</f>
        <v>0</v>
      </c>
      <c r="XM107" s="338">
        <f>IF(XM$19-'様式３（療養者名簿）（⑤の場合）'!$BD112+1&lt;=15,IF(XM$19&gt;='様式３（療養者名簿）（⑤の場合）'!$BD112,IF(XM$19&lt;='様式３（療養者名簿）（⑤の場合）'!$BE112,1,0),0),0)</f>
        <v>0</v>
      </c>
      <c r="XN107" s="338">
        <f>IF(XN$19-'様式３（療養者名簿）（⑤の場合）'!$BD112+1&lt;=15,IF(XN$19&gt;='様式３（療養者名簿）（⑤の場合）'!$BD112,IF(XN$19&lt;='様式３（療養者名簿）（⑤の場合）'!$BE112,1,0),0),0)</f>
        <v>0</v>
      </c>
      <c r="XO107" s="338">
        <f>IF(XO$19-'様式３（療養者名簿）（⑤の場合）'!$BD112+1&lt;=15,IF(XO$19&gt;='様式３（療養者名簿）（⑤の場合）'!$BD112,IF(XO$19&lt;='様式３（療養者名簿）（⑤の場合）'!$BE112,1,0),0),0)</f>
        <v>0</v>
      </c>
      <c r="XP107" s="338">
        <f>IF(XP$19-'様式３（療養者名簿）（⑤の場合）'!$BD112+1&lt;=15,IF(XP$19&gt;='様式３（療養者名簿）（⑤の場合）'!$BD112,IF(XP$19&lt;='様式３（療養者名簿）（⑤の場合）'!$BE112,1,0),0),0)</f>
        <v>0</v>
      </c>
      <c r="XQ107" s="338">
        <f>IF(XQ$19-'様式３（療養者名簿）（⑤の場合）'!$BD112+1&lt;=15,IF(XQ$19&gt;='様式３（療養者名簿）（⑤の場合）'!$BD112,IF(XQ$19&lt;='様式３（療養者名簿）（⑤の場合）'!$BE112,1,0),0),0)</f>
        <v>0</v>
      </c>
      <c r="XR107" s="338">
        <f>IF(XR$19-'様式３（療養者名簿）（⑤の場合）'!$BD112+1&lt;=15,IF(XR$19&gt;='様式３（療養者名簿）（⑤の場合）'!$BD112,IF(XR$19&lt;='様式３（療養者名簿）（⑤の場合）'!$BE112,1,0),0),0)</f>
        <v>0</v>
      </c>
      <c r="XS107" s="338">
        <f>IF(XS$19-'様式３（療養者名簿）（⑤の場合）'!$BD112+1&lt;=15,IF(XS$19&gt;='様式３（療養者名簿）（⑤の場合）'!$BD112,IF(XS$19&lt;='様式３（療養者名簿）（⑤の場合）'!$BE112,1,0),0),0)</f>
        <v>0</v>
      </c>
      <c r="XT107" s="338">
        <f>IF(XT$19-'様式３（療養者名簿）（⑤の場合）'!$BD112+1&lt;=15,IF(XT$19&gt;='様式３（療養者名簿）（⑤の場合）'!$BD112,IF(XT$19&lt;='様式３（療養者名簿）（⑤の場合）'!$BE112,1,0),0),0)</f>
        <v>0</v>
      </c>
      <c r="XU107" s="338">
        <f>IF(XU$19-'様式３（療養者名簿）（⑤の場合）'!$BD112+1&lt;=15,IF(XU$19&gt;='様式３（療養者名簿）（⑤の場合）'!$BD112,IF(XU$19&lt;='様式３（療養者名簿）（⑤の場合）'!$BE112,1,0),0),0)</f>
        <v>0</v>
      </c>
      <c r="XV107" s="338">
        <f>IF(XV$19-'様式３（療養者名簿）（⑤の場合）'!$BD112+1&lt;=15,IF(XV$19&gt;='様式３（療養者名簿）（⑤の場合）'!$BD112,IF(XV$19&lt;='様式３（療養者名簿）（⑤の場合）'!$BE112,1,0),0),0)</f>
        <v>0</v>
      </c>
      <c r="XW107" s="338">
        <f>IF(XW$19-'様式３（療養者名簿）（⑤の場合）'!$BD112+1&lt;=15,IF(XW$19&gt;='様式３（療養者名簿）（⑤の場合）'!$BD112,IF(XW$19&lt;='様式３（療養者名簿）（⑤の場合）'!$BE112,1,0),0),0)</f>
        <v>0</v>
      </c>
      <c r="XX107" s="338">
        <f>IF(XX$19-'様式３（療養者名簿）（⑤の場合）'!$BD112+1&lt;=15,IF(XX$19&gt;='様式３（療養者名簿）（⑤の場合）'!$BD112,IF(XX$19&lt;='様式３（療養者名簿）（⑤の場合）'!$BE112,1,0),0),0)</f>
        <v>0</v>
      </c>
      <c r="XY107" s="338">
        <f>IF(XY$19-'様式３（療養者名簿）（⑤の場合）'!$BD112+1&lt;=15,IF(XY$19&gt;='様式３（療養者名簿）（⑤の場合）'!$BD112,IF(XY$19&lt;='様式３（療養者名簿）（⑤の場合）'!$BE112,1,0),0),0)</f>
        <v>0</v>
      </c>
      <c r="XZ107" s="338">
        <f>IF(XZ$19-'様式３（療養者名簿）（⑤の場合）'!$BD112+1&lt;=15,IF(XZ$19&gt;='様式３（療養者名簿）（⑤の場合）'!$BD112,IF(XZ$19&lt;='様式３（療養者名簿）（⑤の場合）'!$BE112,1,0),0),0)</f>
        <v>0</v>
      </c>
      <c r="YA107" s="338">
        <f>IF(YA$19-'様式３（療養者名簿）（⑤の場合）'!$BD112+1&lt;=15,IF(YA$19&gt;='様式３（療養者名簿）（⑤の場合）'!$BD112,IF(YA$19&lt;='様式３（療養者名簿）（⑤の場合）'!$BE112,1,0),0),0)</f>
        <v>0</v>
      </c>
      <c r="YB107" s="338">
        <f>IF(YB$19-'様式３（療養者名簿）（⑤の場合）'!$BD112+1&lt;=15,IF(YB$19&gt;='様式３（療養者名簿）（⑤の場合）'!$BD112,IF(YB$19&lt;='様式３（療養者名簿）（⑤の場合）'!$BE112,1,0),0),0)</f>
        <v>0</v>
      </c>
      <c r="YC107" s="338">
        <f>IF(YC$19-'様式３（療養者名簿）（⑤の場合）'!$BD112+1&lt;=15,IF(YC$19&gt;='様式３（療養者名簿）（⑤の場合）'!$BD112,IF(YC$19&lt;='様式３（療養者名簿）（⑤の場合）'!$BE112,1,0),0),0)</f>
        <v>0</v>
      </c>
      <c r="YD107" s="338">
        <f>IF(YD$19-'様式３（療養者名簿）（⑤の場合）'!$BD112+1&lt;=15,IF(YD$19&gt;='様式３（療養者名簿）（⑤の場合）'!$BD112,IF(YD$19&lt;='様式３（療養者名簿）（⑤の場合）'!$BE112,1,0),0),0)</f>
        <v>0</v>
      </c>
      <c r="YE107" s="338">
        <f>IF(YE$19-'様式３（療養者名簿）（⑤の場合）'!$BD112+1&lt;=15,IF(YE$19&gt;='様式３（療養者名簿）（⑤の場合）'!$BD112,IF(YE$19&lt;='様式３（療養者名簿）（⑤の場合）'!$BE112,1,0),0),0)</f>
        <v>0</v>
      </c>
      <c r="YF107" s="338">
        <f>IF(YF$19-'様式３（療養者名簿）（⑤の場合）'!$BD112+1&lt;=15,IF(YF$19&gt;='様式３（療養者名簿）（⑤の場合）'!$BD112,IF(YF$19&lt;='様式３（療養者名簿）（⑤の場合）'!$BE112,1,0),0),0)</f>
        <v>0</v>
      </c>
      <c r="YG107" s="338">
        <f>IF(YG$19-'様式３（療養者名簿）（⑤の場合）'!$BD112+1&lt;=15,IF(YG$19&gt;='様式３（療養者名簿）（⑤の場合）'!$BD112,IF(YG$19&lt;='様式３（療養者名簿）（⑤の場合）'!$BE112,1,0),0),0)</f>
        <v>0</v>
      </c>
      <c r="YH107" s="338">
        <f>IF(YH$19-'様式３（療養者名簿）（⑤の場合）'!$BD112+1&lt;=15,IF(YH$19&gt;='様式３（療養者名簿）（⑤の場合）'!$BD112,IF(YH$19&lt;='様式３（療養者名簿）（⑤の場合）'!$BE112,1,0),0),0)</f>
        <v>0</v>
      </c>
      <c r="YI107" s="338">
        <f>IF(YI$19-'様式３（療養者名簿）（⑤の場合）'!$BD112+1&lt;=15,IF(YI$19&gt;='様式３（療養者名簿）（⑤の場合）'!$BD112,IF(YI$19&lt;='様式３（療養者名簿）（⑤の場合）'!$BE112,1,0),0),0)</f>
        <v>0</v>
      </c>
      <c r="YJ107" s="338">
        <f>IF(YJ$19-'様式３（療養者名簿）（⑤の場合）'!$BD112+1&lt;=15,IF(YJ$19&gt;='様式３（療養者名簿）（⑤の場合）'!$BD112,IF(YJ$19&lt;='様式３（療養者名簿）（⑤の場合）'!$BE112,1,0),0),0)</f>
        <v>0</v>
      </c>
      <c r="YK107" s="338">
        <f>IF(YK$19-'様式３（療養者名簿）（⑤の場合）'!$BD112+1&lt;=15,IF(YK$19&gt;='様式３（療養者名簿）（⑤の場合）'!$BD112,IF(YK$19&lt;='様式３（療養者名簿）（⑤の場合）'!$BE112,1,0),0),0)</f>
        <v>0</v>
      </c>
      <c r="YL107" s="338">
        <f>IF(YL$19-'様式３（療養者名簿）（⑤の場合）'!$BD112+1&lt;=15,IF(YL$19&gt;='様式３（療養者名簿）（⑤の場合）'!$BD112,IF(YL$19&lt;='様式３（療養者名簿）（⑤の場合）'!$BE112,1,0),0),0)</f>
        <v>0</v>
      </c>
      <c r="YM107" s="338">
        <f>IF(YM$19-'様式３（療養者名簿）（⑤の場合）'!$BD112+1&lt;=15,IF(YM$19&gt;='様式３（療養者名簿）（⑤の場合）'!$BD112,IF(YM$19&lt;='様式３（療養者名簿）（⑤の場合）'!$BE112,1,0),0),0)</f>
        <v>0</v>
      </c>
      <c r="YN107" s="338">
        <f>IF(YN$19-'様式３（療養者名簿）（⑤の場合）'!$BD112+1&lt;=15,IF(YN$19&gt;='様式３（療養者名簿）（⑤の場合）'!$BD112,IF(YN$19&lt;='様式３（療養者名簿）（⑤の場合）'!$BE112,1,0),0),0)</f>
        <v>0</v>
      </c>
      <c r="YO107" s="338">
        <f>IF(YO$19-'様式３（療養者名簿）（⑤の場合）'!$BD112+1&lt;=15,IF(YO$19&gt;='様式３（療養者名簿）（⑤の場合）'!$BD112,IF(YO$19&lt;='様式３（療養者名簿）（⑤の場合）'!$BE112,1,0),0),0)</f>
        <v>0</v>
      </c>
      <c r="YP107" s="338">
        <f>IF(YP$19-'様式３（療養者名簿）（⑤の場合）'!$BD112+1&lt;=15,IF(YP$19&gt;='様式３（療養者名簿）（⑤の場合）'!$BD112,IF(YP$19&lt;='様式３（療養者名簿）（⑤の場合）'!$BE112,1,0),0),0)</f>
        <v>0</v>
      </c>
      <c r="YQ107" s="338">
        <f>IF(YQ$19-'様式３（療養者名簿）（⑤の場合）'!$BD112+1&lt;=15,IF(YQ$19&gt;='様式３（療養者名簿）（⑤の場合）'!$BD112,IF(YQ$19&lt;='様式３（療養者名簿）（⑤の場合）'!$BE112,1,0),0),0)</f>
        <v>0</v>
      </c>
      <c r="YR107" s="338">
        <f>IF(YR$19-'様式３（療養者名簿）（⑤の場合）'!$BD112+1&lt;=15,IF(YR$19&gt;='様式３（療養者名簿）（⑤の場合）'!$BD112,IF(YR$19&lt;='様式３（療養者名簿）（⑤の場合）'!$BE112,1,0),0),0)</f>
        <v>0</v>
      </c>
      <c r="YS107" s="338">
        <f>IF(YS$19-'様式３（療養者名簿）（⑤の場合）'!$BD112+1&lt;=15,IF(YS$19&gt;='様式３（療養者名簿）（⑤の場合）'!$BD112,IF(YS$19&lt;='様式３（療養者名簿）（⑤の場合）'!$BE112,1,0),0),0)</f>
        <v>0</v>
      </c>
      <c r="YT107" s="338">
        <f>IF(YT$19-'様式３（療養者名簿）（⑤の場合）'!$BD112+1&lt;=15,IF(YT$19&gt;='様式３（療養者名簿）（⑤の場合）'!$BD112,IF(YT$19&lt;='様式３（療養者名簿）（⑤の場合）'!$BE112,1,0),0),0)</f>
        <v>0</v>
      </c>
      <c r="YU107" s="338">
        <f>IF(YU$19-'様式３（療養者名簿）（⑤の場合）'!$BD112+1&lt;=15,IF(YU$19&gt;='様式３（療養者名簿）（⑤の場合）'!$BD112,IF(YU$19&lt;='様式３（療養者名簿）（⑤の場合）'!$BE112,1,0),0),0)</f>
        <v>0</v>
      </c>
      <c r="YV107" s="338">
        <f>IF(YV$19-'様式３（療養者名簿）（⑤の場合）'!$BD112+1&lt;=15,IF(YV$19&gt;='様式３（療養者名簿）（⑤の場合）'!$BD112,IF(YV$19&lt;='様式３（療養者名簿）（⑤の場合）'!$BE112,1,0),0),0)</f>
        <v>0</v>
      </c>
      <c r="YW107" s="338">
        <f>IF(YW$19-'様式３（療養者名簿）（⑤の場合）'!$BD112+1&lt;=15,IF(YW$19&gt;='様式３（療養者名簿）（⑤の場合）'!$BD112,IF(YW$19&lt;='様式３（療養者名簿）（⑤の場合）'!$BE112,1,0),0),0)</f>
        <v>0</v>
      </c>
      <c r="YX107" s="338">
        <f>IF(YX$19-'様式３（療養者名簿）（⑤の場合）'!$BD112+1&lt;=15,IF(YX$19&gt;='様式３（療養者名簿）（⑤の場合）'!$BD112,IF(YX$19&lt;='様式３（療養者名簿）（⑤の場合）'!$BE112,1,0),0),0)</f>
        <v>0</v>
      </c>
      <c r="YY107" s="338">
        <f>IF(YY$19-'様式３（療養者名簿）（⑤の場合）'!$BD112+1&lt;=15,IF(YY$19&gt;='様式３（療養者名簿）（⑤の場合）'!$BD112,IF(YY$19&lt;='様式３（療養者名簿）（⑤の場合）'!$BE112,1,0),0),0)</f>
        <v>0</v>
      </c>
      <c r="YZ107" s="338">
        <f>IF(YZ$19-'様式３（療養者名簿）（⑤の場合）'!$BD112+1&lt;=15,IF(YZ$19&gt;='様式３（療養者名簿）（⑤の場合）'!$BD112,IF(YZ$19&lt;='様式３（療養者名簿）（⑤の場合）'!$BE112,1,0),0),0)</f>
        <v>0</v>
      </c>
      <c r="ZA107" s="338">
        <f>IF(ZA$19-'様式３（療養者名簿）（⑤の場合）'!$BD112+1&lt;=15,IF(ZA$19&gt;='様式３（療養者名簿）（⑤の場合）'!$BD112,IF(ZA$19&lt;='様式３（療養者名簿）（⑤の場合）'!$BE112,1,0),0),0)</f>
        <v>0</v>
      </c>
      <c r="ZB107" s="338">
        <f>IF(ZB$19-'様式３（療養者名簿）（⑤の場合）'!$BD112+1&lt;=15,IF(ZB$19&gt;='様式３（療養者名簿）（⑤の場合）'!$BD112,IF(ZB$19&lt;='様式３（療養者名簿）（⑤の場合）'!$BE112,1,0),0),0)</f>
        <v>0</v>
      </c>
      <c r="ZC107" s="338">
        <f>IF(ZC$19-'様式３（療養者名簿）（⑤の場合）'!$BD112+1&lt;=15,IF(ZC$19&gt;='様式３（療養者名簿）（⑤の場合）'!$BD112,IF(ZC$19&lt;='様式３（療養者名簿）（⑤の場合）'!$BE112,1,0),0),0)</f>
        <v>0</v>
      </c>
      <c r="ZD107" s="338">
        <f>IF(ZD$19-'様式３（療養者名簿）（⑤の場合）'!$BD112+1&lt;=15,IF(ZD$19&gt;='様式３（療養者名簿）（⑤の場合）'!$BD112,IF(ZD$19&lt;='様式３（療養者名簿）（⑤の場合）'!$BE112,1,0),0),0)</f>
        <v>0</v>
      </c>
      <c r="ZE107" s="338">
        <f>IF(ZE$19-'様式３（療養者名簿）（⑤の場合）'!$BD112+1&lt;=15,IF(ZE$19&gt;='様式３（療養者名簿）（⑤の場合）'!$BD112,IF(ZE$19&lt;='様式３（療養者名簿）（⑤の場合）'!$BE112,1,0),0),0)</f>
        <v>0</v>
      </c>
      <c r="ZF107" s="338">
        <f>IF(ZF$19-'様式３（療養者名簿）（⑤の場合）'!$BD112+1&lt;=15,IF(ZF$19&gt;='様式３（療養者名簿）（⑤の場合）'!$BD112,IF(ZF$19&lt;='様式３（療養者名簿）（⑤の場合）'!$BE112,1,0),0),0)</f>
        <v>0</v>
      </c>
      <c r="ZG107" s="338">
        <f>IF(ZG$19-'様式３（療養者名簿）（⑤の場合）'!$BD112+1&lt;=15,IF(ZG$19&gt;='様式３（療養者名簿）（⑤の場合）'!$BD112,IF(ZG$19&lt;='様式３（療養者名簿）（⑤の場合）'!$BE112,1,0),0),0)</f>
        <v>0</v>
      </c>
      <c r="ZH107" s="338">
        <f>IF(ZH$19-'様式３（療養者名簿）（⑤の場合）'!$BD112+1&lt;=15,IF(ZH$19&gt;='様式３（療養者名簿）（⑤の場合）'!$BD112,IF(ZH$19&lt;='様式３（療養者名簿）（⑤の場合）'!$BE112,1,0),0),0)</f>
        <v>0</v>
      </c>
      <c r="ZI107" s="338">
        <f>IF(ZI$19-'様式３（療養者名簿）（⑤の場合）'!$BD112+1&lt;=15,IF(ZI$19&gt;='様式３（療養者名簿）（⑤の場合）'!$BD112,IF(ZI$19&lt;='様式３（療養者名簿）（⑤の場合）'!$BE112,1,0),0),0)</f>
        <v>0</v>
      </c>
      <c r="ZJ107" s="338">
        <f>IF(ZJ$19-'様式３（療養者名簿）（⑤の場合）'!$BD112+1&lt;=15,IF(ZJ$19&gt;='様式３（療養者名簿）（⑤の場合）'!$BD112,IF(ZJ$19&lt;='様式３（療養者名簿）（⑤の場合）'!$BE112,1,0),0),0)</f>
        <v>0</v>
      </c>
      <c r="ZK107" s="338">
        <f>IF(ZK$19-'様式３（療養者名簿）（⑤の場合）'!$BD112+1&lt;=15,IF(ZK$19&gt;='様式３（療養者名簿）（⑤の場合）'!$BD112,IF(ZK$19&lt;='様式３（療養者名簿）（⑤の場合）'!$BE112,1,0),0),0)</f>
        <v>0</v>
      </c>
      <c r="ZL107" s="338">
        <f>IF(ZL$19-'様式３（療養者名簿）（⑤の場合）'!$BD112+1&lt;=15,IF(ZL$19&gt;='様式３（療養者名簿）（⑤の場合）'!$BD112,IF(ZL$19&lt;='様式３（療養者名簿）（⑤の場合）'!$BE112,1,0),0),0)</f>
        <v>0</v>
      </c>
      <c r="ZM107" s="338">
        <f>IF(ZM$19-'様式３（療養者名簿）（⑤の場合）'!$BD112+1&lt;=15,IF(ZM$19&gt;='様式３（療養者名簿）（⑤の場合）'!$BD112,IF(ZM$19&lt;='様式３（療養者名簿）（⑤の場合）'!$BE112,1,0),0),0)</f>
        <v>0</v>
      </c>
      <c r="ZN107" s="338">
        <f>IF(ZN$19-'様式３（療養者名簿）（⑤の場合）'!$BD112+1&lt;=15,IF(ZN$19&gt;='様式３（療養者名簿）（⑤の場合）'!$BD112,IF(ZN$19&lt;='様式３（療養者名簿）（⑤の場合）'!$BE112,1,0),0),0)</f>
        <v>0</v>
      </c>
      <c r="ZO107" s="338">
        <f>IF(ZO$19-'様式３（療養者名簿）（⑤の場合）'!$BD112+1&lt;=15,IF(ZO$19&gt;='様式３（療養者名簿）（⑤の場合）'!$BD112,IF(ZO$19&lt;='様式３（療養者名簿）（⑤の場合）'!$BE112,1,0),0),0)</f>
        <v>0</v>
      </c>
      <c r="ZP107" s="338">
        <f>IF(ZP$19-'様式３（療養者名簿）（⑤の場合）'!$BD112+1&lt;=15,IF(ZP$19&gt;='様式３（療養者名簿）（⑤の場合）'!$BD112,IF(ZP$19&lt;='様式３（療養者名簿）（⑤の場合）'!$BE112,1,0),0),0)</f>
        <v>0</v>
      </c>
      <c r="ZQ107" s="338">
        <f>IF(ZQ$19-'様式３（療養者名簿）（⑤の場合）'!$BD112+1&lt;=15,IF(ZQ$19&gt;='様式３（療養者名簿）（⑤の場合）'!$BD112,IF(ZQ$19&lt;='様式３（療養者名簿）（⑤の場合）'!$BE112,1,0),0),0)</f>
        <v>0</v>
      </c>
      <c r="ZR107" s="338">
        <f>IF(ZR$19-'様式３（療養者名簿）（⑤の場合）'!$BD112+1&lt;=15,IF(ZR$19&gt;='様式３（療養者名簿）（⑤の場合）'!$BD112,IF(ZR$19&lt;='様式３（療養者名簿）（⑤の場合）'!$BE112,1,0),0),0)</f>
        <v>0</v>
      </c>
      <c r="ZS107" s="338">
        <f>IF(ZS$19-'様式３（療養者名簿）（⑤の場合）'!$BD112+1&lt;=15,IF(ZS$19&gt;='様式３（療養者名簿）（⑤の場合）'!$BD112,IF(ZS$19&lt;='様式３（療養者名簿）（⑤の場合）'!$BE112,1,0),0),0)</f>
        <v>0</v>
      </c>
      <c r="ZT107" s="338">
        <f>IF(ZT$19-'様式３（療養者名簿）（⑤の場合）'!$BD112+1&lt;=15,IF(ZT$19&gt;='様式３（療養者名簿）（⑤の場合）'!$BD112,IF(ZT$19&lt;='様式３（療養者名簿）（⑤の場合）'!$BE112,1,0),0),0)</f>
        <v>0</v>
      </c>
      <c r="ZU107" s="338">
        <f>IF(ZU$19-'様式３（療養者名簿）（⑤の場合）'!$BD112+1&lt;=15,IF(ZU$19&gt;='様式３（療養者名簿）（⑤の場合）'!$BD112,IF(ZU$19&lt;='様式３（療養者名簿）（⑤の場合）'!$BE112,1,0),0),0)</f>
        <v>0</v>
      </c>
      <c r="ZV107" s="338">
        <f>IF(ZV$19-'様式３（療養者名簿）（⑤の場合）'!$BD112+1&lt;=15,IF(ZV$19&gt;='様式３（療養者名簿）（⑤の場合）'!$BD112,IF(ZV$19&lt;='様式３（療養者名簿）（⑤の場合）'!$BE112,1,0),0),0)</f>
        <v>0</v>
      </c>
      <c r="ZW107" s="338">
        <f>IF(ZW$19-'様式３（療養者名簿）（⑤の場合）'!$BD112+1&lt;=15,IF(ZW$19&gt;='様式３（療養者名簿）（⑤の場合）'!$BD112,IF(ZW$19&lt;='様式３（療養者名簿）（⑤の場合）'!$BE112,1,0),0),0)</f>
        <v>0</v>
      </c>
      <c r="ZX107" s="338">
        <f>IF(ZX$19-'様式３（療養者名簿）（⑤の場合）'!$BD112+1&lt;=15,IF(ZX$19&gt;='様式３（療養者名簿）（⑤の場合）'!$BD112,IF(ZX$19&lt;='様式３（療養者名簿）（⑤の場合）'!$BE112,1,0),0),0)</f>
        <v>0</v>
      </c>
      <c r="ZY107" s="338">
        <f>IF(ZY$19-'様式３（療養者名簿）（⑤の場合）'!$BD112+1&lt;=15,IF(ZY$19&gt;='様式３（療養者名簿）（⑤の場合）'!$BD112,IF(ZY$19&lt;='様式３（療養者名簿）（⑤の場合）'!$BE112,1,0),0),0)</f>
        <v>0</v>
      </c>
      <c r="ZZ107" s="338">
        <f>IF(ZZ$19-'様式３（療養者名簿）（⑤の場合）'!$BD112+1&lt;=15,IF(ZZ$19&gt;='様式３（療養者名簿）（⑤の場合）'!$BD112,IF(ZZ$19&lt;='様式３（療養者名簿）（⑤の場合）'!$BE112,1,0),0),0)</f>
        <v>0</v>
      </c>
      <c r="AAA107" s="338">
        <f>IF(AAA$19-'様式３（療養者名簿）（⑤の場合）'!$BD112+1&lt;=15,IF(AAA$19&gt;='様式３（療養者名簿）（⑤の場合）'!$BD112,IF(AAA$19&lt;='様式３（療養者名簿）（⑤の場合）'!$BE112,1,0),0),0)</f>
        <v>0</v>
      </c>
      <c r="AAB107" s="338">
        <f>IF(AAB$19-'様式３（療養者名簿）（⑤の場合）'!$BD112+1&lt;=15,IF(AAB$19&gt;='様式３（療養者名簿）（⑤の場合）'!$BD112,IF(AAB$19&lt;='様式３（療養者名簿）（⑤の場合）'!$BE112,1,0),0),0)</f>
        <v>0</v>
      </c>
      <c r="AAC107" s="338">
        <f>IF(AAC$19-'様式３（療養者名簿）（⑤の場合）'!$BD112+1&lt;=15,IF(AAC$19&gt;='様式３（療養者名簿）（⑤の場合）'!$BD112,IF(AAC$19&lt;='様式３（療養者名簿）（⑤の場合）'!$BE112,1,0),0),0)</f>
        <v>0</v>
      </c>
      <c r="AAD107" s="338">
        <f>IF(AAD$19-'様式３（療養者名簿）（⑤の場合）'!$BD112+1&lt;=15,IF(AAD$19&gt;='様式３（療養者名簿）（⑤の場合）'!$BD112,IF(AAD$19&lt;='様式３（療養者名簿）（⑤の場合）'!$BE112,1,0),0),0)</f>
        <v>0</v>
      </c>
      <c r="AAE107" s="338">
        <f>IF(AAE$19-'様式３（療養者名簿）（⑤の場合）'!$BD112+1&lt;=15,IF(AAE$19&gt;='様式３（療養者名簿）（⑤の場合）'!$BD112,IF(AAE$19&lt;='様式３（療養者名簿）（⑤の場合）'!$BE112,1,0),0),0)</f>
        <v>0</v>
      </c>
      <c r="AAF107" s="338">
        <f>IF(AAF$19-'様式３（療養者名簿）（⑤の場合）'!$BD112+1&lt;=15,IF(AAF$19&gt;='様式３（療養者名簿）（⑤の場合）'!$BD112,IF(AAF$19&lt;='様式３（療養者名簿）（⑤の場合）'!$BE112,1,0),0),0)</f>
        <v>0</v>
      </c>
      <c r="AAG107" s="338">
        <f>IF(AAG$19-'様式３（療養者名簿）（⑤の場合）'!$BD112+1&lt;=15,IF(AAG$19&gt;='様式３（療養者名簿）（⑤の場合）'!$BD112,IF(AAG$19&lt;='様式３（療養者名簿）（⑤の場合）'!$BE112,1,0),0),0)</f>
        <v>0</v>
      </c>
      <c r="AAH107" s="338">
        <f>IF(AAH$19-'様式３（療養者名簿）（⑤の場合）'!$BD112+1&lt;=15,IF(AAH$19&gt;='様式３（療養者名簿）（⑤の場合）'!$BD112,IF(AAH$19&lt;='様式３（療養者名簿）（⑤の場合）'!$BE112,1,0),0),0)</f>
        <v>0</v>
      </c>
      <c r="AAI107" s="338">
        <f>IF(AAI$19-'様式３（療養者名簿）（⑤の場合）'!$BD112+1&lt;=15,IF(AAI$19&gt;='様式３（療養者名簿）（⑤の場合）'!$BD112,IF(AAI$19&lt;='様式３（療養者名簿）（⑤の場合）'!$BE112,1,0),0),0)</f>
        <v>0</v>
      </c>
      <c r="AAJ107" s="338">
        <f>IF(AAJ$19-'様式３（療養者名簿）（⑤の場合）'!$BD112+1&lt;=15,IF(AAJ$19&gt;='様式３（療養者名簿）（⑤の場合）'!$BD112,IF(AAJ$19&lt;='様式３（療養者名簿）（⑤の場合）'!$BE112,1,0),0),0)</f>
        <v>0</v>
      </c>
      <c r="AAK107" s="338">
        <f>IF(AAK$19-'様式３（療養者名簿）（⑤の場合）'!$BD112+1&lt;=15,IF(AAK$19&gt;='様式３（療養者名簿）（⑤の場合）'!$BD112,IF(AAK$19&lt;='様式３（療養者名簿）（⑤の場合）'!$BE112,1,0),0),0)</f>
        <v>0</v>
      </c>
      <c r="AAL107" s="338">
        <f>IF(AAL$19-'様式３（療養者名簿）（⑤の場合）'!$BD112+1&lt;=15,IF(AAL$19&gt;='様式３（療養者名簿）（⑤の場合）'!$BD112,IF(AAL$19&lt;='様式３（療養者名簿）（⑤の場合）'!$BE112,1,0),0),0)</f>
        <v>0</v>
      </c>
      <c r="AAM107" s="338">
        <f>IF(AAM$19-'様式３（療養者名簿）（⑤の場合）'!$BD112+1&lt;=15,IF(AAM$19&gt;='様式３（療養者名簿）（⑤の場合）'!$BD112,IF(AAM$19&lt;='様式３（療養者名簿）（⑤の場合）'!$BE112,1,0),0),0)</f>
        <v>0</v>
      </c>
      <c r="AAN107" s="338">
        <f>IF(AAN$19-'様式３（療養者名簿）（⑤の場合）'!$BD112+1&lt;=15,IF(AAN$19&gt;='様式３（療養者名簿）（⑤の場合）'!$BD112,IF(AAN$19&lt;='様式３（療養者名簿）（⑤の場合）'!$BE112,1,0),0),0)</f>
        <v>0</v>
      </c>
      <c r="AAO107" s="338">
        <f>IF(AAO$19-'様式３（療養者名簿）（⑤の場合）'!$BD112+1&lt;=15,IF(AAO$19&gt;='様式３（療養者名簿）（⑤の場合）'!$BD112,IF(AAO$19&lt;='様式３（療養者名簿）（⑤の場合）'!$BE112,1,0),0),0)</f>
        <v>0</v>
      </c>
      <c r="AAP107" s="338">
        <f>IF(AAP$19-'様式３（療養者名簿）（⑤の場合）'!$BD112+1&lt;=15,IF(AAP$19&gt;='様式３（療養者名簿）（⑤の場合）'!$BD112,IF(AAP$19&lt;='様式３（療養者名簿）（⑤の場合）'!$BE112,1,0),0),0)</f>
        <v>0</v>
      </c>
      <c r="AAQ107" s="338">
        <f>IF(AAQ$19-'様式３（療養者名簿）（⑤の場合）'!$BD112+1&lt;=15,IF(AAQ$19&gt;='様式３（療養者名簿）（⑤の場合）'!$BD112,IF(AAQ$19&lt;='様式３（療養者名簿）（⑤の場合）'!$BE112,1,0),0),0)</f>
        <v>0</v>
      </c>
      <c r="AAR107" s="338">
        <f>IF(AAR$19-'様式３（療養者名簿）（⑤の場合）'!$BD112+1&lt;=15,IF(AAR$19&gt;='様式３（療養者名簿）（⑤の場合）'!$BD112,IF(AAR$19&lt;='様式３（療養者名簿）（⑤の場合）'!$BE112,1,0),0),0)</f>
        <v>0</v>
      </c>
      <c r="AAS107" s="338">
        <f>IF(AAS$19-'様式３（療養者名簿）（⑤の場合）'!$BD112+1&lt;=15,IF(AAS$19&gt;='様式３（療養者名簿）（⑤の場合）'!$BD112,IF(AAS$19&lt;='様式３（療養者名簿）（⑤の場合）'!$BE112,1,0),0),0)</f>
        <v>0</v>
      </c>
      <c r="AAT107" s="338">
        <f>IF(AAT$19-'様式３（療養者名簿）（⑤の場合）'!$BD112+1&lt;=15,IF(AAT$19&gt;='様式３（療養者名簿）（⑤の場合）'!$BD112,IF(AAT$19&lt;='様式３（療養者名簿）（⑤の場合）'!$BE112,1,0),0),0)</f>
        <v>0</v>
      </c>
      <c r="AAU107" s="338">
        <f>IF(AAU$19-'様式３（療養者名簿）（⑤の場合）'!$BD112+1&lt;=15,IF(AAU$19&gt;='様式３（療養者名簿）（⑤の場合）'!$BD112,IF(AAU$19&lt;='様式３（療養者名簿）（⑤の場合）'!$BE112,1,0),0),0)</f>
        <v>0</v>
      </c>
      <c r="AAV107" s="338">
        <f>IF(AAV$19-'様式３（療養者名簿）（⑤の場合）'!$BD112+1&lt;=15,IF(AAV$19&gt;='様式３（療養者名簿）（⑤の場合）'!$BD112,IF(AAV$19&lt;='様式３（療養者名簿）（⑤の場合）'!$BE112,1,0),0),0)</f>
        <v>0</v>
      </c>
      <c r="AAW107" s="338">
        <f>IF(AAW$19-'様式３（療養者名簿）（⑤の場合）'!$BD112+1&lt;=15,IF(AAW$19&gt;='様式３（療養者名簿）（⑤の場合）'!$BD112,IF(AAW$19&lt;='様式３（療養者名簿）（⑤の場合）'!$BE112,1,0),0),0)</f>
        <v>0</v>
      </c>
      <c r="AAX107" s="338">
        <f>IF(AAX$19-'様式３（療養者名簿）（⑤の場合）'!$BD112+1&lt;=15,IF(AAX$19&gt;='様式３（療養者名簿）（⑤の場合）'!$BD112,IF(AAX$19&lt;='様式３（療養者名簿）（⑤の場合）'!$BE112,1,0),0),0)</f>
        <v>0</v>
      </c>
      <c r="AAY107" s="338">
        <f>IF(AAY$19-'様式３（療養者名簿）（⑤の場合）'!$BD112+1&lt;=15,IF(AAY$19&gt;='様式３（療養者名簿）（⑤の場合）'!$BD112,IF(AAY$19&lt;='様式３（療養者名簿）（⑤の場合）'!$BE112,1,0),0),0)</f>
        <v>0</v>
      </c>
      <c r="AAZ107" s="338">
        <f>IF(AAZ$19-'様式３（療養者名簿）（⑤の場合）'!$BD112+1&lt;=15,IF(AAZ$19&gt;='様式３（療養者名簿）（⑤の場合）'!$BD112,IF(AAZ$19&lt;='様式３（療養者名簿）（⑤の場合）'!$BE112,1,0),0),0)</f>
        <v>0</v>
      </c>
      <c r="ABA107" s="338">
        <f>IF(ABA$19-'様式３（療養者名簿）（⑤の場合）'!$BD112+1&lt;=15,IF(ABA$19&gt;='様式３（療養者名簿）（⑤の場合）'!$BD112,IF(ABA$19&lt;='様式３（療養者名簿）（⑤の場合）'!$BE112,1,0),0),0)</f>
        <v>0</v>
      </c>
      <c r="ABB107" s="338">
        <f>IF(ABB$19-'様式３（療養者名簿）（⑤の場合）'!$BD112+1&lt;=15,IF(ABB$19&gt;='様式３（療養者名簿）（⑤の場合）'!$BD112,IF(ABB$19&lt;='様式３（療養者名簿）（⑤の場合）'!$BE112,1,0),0),0)</f>
        <v>0</v>
      </c>
      <c r="ABC107" s="338">
        <f>IF(ABC$19-'様式３（療養者名簿）（⑤の場合）'!$BD112+1&lt;=15,IF(ABC$19&gt;='様式３（療養者名簿）（⑤の場合）'!$BD112,IF(ABC$19&lt;='様式３（療養者名簿）（⑤の場合）'!$BE112,1,0),0),0)</f>
        <v>0</v>
      </c>
      <c r="ABD107" s="338">
        <f>IF(ABD$19-'様式３（療養者名簿）（⑤の場合）'!$BD112+1&lt;=15,IF(ABD$19&gt;='様式３（療養者名簿）（⑤の場合）'!$BD112,IF(ABD$19&lt;='様式３（療養者名簿）（⑤の場合）'!$BE112,1,0),0),0)</f>
        <v>0</v>
      </c>
    </row>
    <row r="108" spans="1:732" ht="42" customHeight="1">
      <c r="A108" s="227">
        <f>'様式３（療養者名簿）（⑤の場合）'!C113</f>
        <v>0</v>
      </c>
      <c r="B108" s="224">
        <f>IF(B$19-'様式３（療養者名簿）（⑤の場合）'!$BD113+1&lt;=15,IF(B$19&gt;='様式３（療養者名簿）（⑤の場合）'!$BD113,IF(B$19&lt;='様式３（療養者名簿）（⑤の場合）'!$BE113,1,0),0),0)</f>
        <v>0</v>
      </c>
      <c r="C108" s="224">
        <f>IF(C$19-'様式３（療養者名簿）（⑤の場合）'!$BD113+1&lt;=15,IF(C$19&gt;='様式３（療養者名簿）（⑤の場合）'!$BD113,IF(C$19&lt;='様式３（療養者名簿）（⑤の場合）'!$BE113,1,0),0),0)</f>
        <v>0</v>
      </c>
      <c r="D108" s="224">
        <f>IF(D$19-'様式３（療養者名簿）（⑤の場合）'!$BD113+1&lt;=15,IF(D$19&gt;='様式３（療養者名簿）（⑤の場合）'!$BD113,IF(D$19&lt;='様式３（療養者名簿）（⑤の場合）'!$BE113,1,0),0),0)</f>
        <v>0</v>
      </c>
      <c r="E108" s="224">
        <f>IF(E$19-'様式３（療養者名簿）（⑤の場合）'!$BD113+1&lt;=15,IF(E$19&gt;='様式３（療養者名簿）（⑤の場合）'!$BD113,IF(E$19&lt;='様式３（療養者名簿）（⑤の場合）'!$BE113,1,0),0),0)</f>
        <v>0</v>
      </c>
      <c r="F108" s="224">
        <f>IF(F$19-'様式３（療養者名簿）（⑤の場合）'!$BD113+1&lt;=15,IF(F$19&gt;='様式３（療養者名簿）（⑤の場合）'!$BD113,IF(F$19&lt;='様式３（療養者名簿）（⑤の場合）'!$BE113,1,0),0),0)</f>
        <v>0</v>
      </c>
      <c r="G108" s="224">
        <f>IF(G$19-'様式３（療養者名簿）（⑤の場合）'!$BD113+1&lt;=15,IF(G$19&gt;='様式３（療養者名簿）（⑤の場合）'!$BD113,IF(G$19&lt;='様式３（療養者名簿）（⑤の場合）'!$BE113,1,0),0),0)</f>
        <v>0</v>
      </c>
      <c r="H108" s="224">
        <f>IF(H$19-'様式３（療養者名簿）（⑤の場合）'!$BD113+1&lt;=15,IF(H$19&gt;='様式３（療養者名簿）（⑤の場合）'!$BD113,IF(H$19&lt;='様式３（療養者名簿）（⑤の場合）'!$BE113,1,0),0),0)</f>
        <v>0</v>
      </c>
      <c r="I108" s="224">
        <f>IF(I$19-'様式３（療養者名簿）（⑤の場合）'!$BD113+1&lt;=15,IF(I$19&gt;='様式３（療養者名簿）（⑤の場合）'!$BD113,IF(I$19&lt;='様式３（療養者名簿）（⑤の場合）'!$BE113,1,0),0),0)</f>
        <v>0</v>
      </c>
      <c r="J108" s="224">
        <f>IF(J$19-'様式３（療養者名簿）（⑤の場合）'!$BD113+1&lt;=15,IF(J$19&gt;='様式３（療養者名簿）（⑤の場合）'!$BD113,IF(J$19&lt;='様式３（療養者名簿）（⑤の場合）'!$BE113,1,0),0),0)</f>
        <v>0</v>
      </c>
      <c r="K108" s="224">
        <f>IF(K$19-'様式３（療養者名簿）（⑤の場合）'!$BD113+1&lt;=15,IF(K$19&gt;='様式３（療養者名簿）（⑤の場合）'!$BD113,IF(K$19&lt;='様式３（療養者名簿）（⑤の場合）'!$BE113,1,0),0),0)</f>
        <v>0</v>
      </c>
      <c r="L108" s="224">
        <f>IF(L$19-'様式３（療養者名簿）（⑤の場合）'!$BD113+1&lt;=15,IF(L$19&gt;='様式３（療養者名簿）（⑤の場合）'!$BD113,IF(L$19&lt;='様式３（療養者名簿）（⑤の場合）'!$BE113,1,0),0),0)</f>
        <v>0</v>
      </c>
      <c r="M108" s="224">
        <f>IF(M$19-'様式３（療養者名簿）（⑤の場合）'!$BD113+1&lt;=15,IF(M$19&gt;='様式３（療養者名簿）（⑤の場合）'!$BD113,IF(M$19&lt;='様式３（療養者名簿）（⑤の場合）'!$BE113,1,0),0),0)</f>
        <v>0</v>
      </c>
      <c r="N108" s="224">
        <f>IF(N$19-'様式３（療養者名簿）（⑤の場合）'!$BD113+1&lt;=15,IF(N$19&gt;='様式３（療養者名簿）（⑤の場合）'!$BD113,IF(N$19&lt;='様式３（療養者名簿）（⑤の場合）'!$BE113,1,0),0),0)</f>
        <v>0</v>
      </c>
      <c r="O108" s="224">
        <f>IF(O$19-'様式３（療養者名簿）（⑤の場合）'!$BD113+1&lt;=15,IF(O$19&gt;='様式３（療養者名簿）（⑤の場合）'!$BD113,IF(O$19&lt;='様式３（療養者名簿）（⑤の場合）'!$BE113,1,0),0),0)</f>
        <v>0</v>
      </c>
      <c r="P108" s="224">
        <f>IF(P$19-'様式３（療養者名簿）（⑤の場合）'!$BD113+1&lt;=15,IF(P$19&gt;='様式３（療養者名簿）（⑤の場合）'!$BD113,IF(P$19&lt;='様式３（療養者名簿）（⑤の場合）'!$BE113,1,0),0),0)</f>
        <v>0</v>
      </c>
      <c r="Q108" s="224">
        <f>IF(Q$19-'様式３（療養者名簿）（⑤の場合）'!$BD113+1&lt;=15,IF(Q$19&gt;='様式３（療養者名簿）（⑤の場合）'!$BD113,IF(Q$19&lt;='様式３（療養者名簿）（⑤の場合）'!$BE113,1,0),0),0)</f>
        <v>0</v>
      </c>
      <c r="R108" s="224">
        <f>IF(R$19-'様式３（療養者名簿）（⑤の場合）'!$BD113+1&lt;=15,IF(R$19&gt;='様式３（療養者名簿）（⑤の場合）'!$BD113,IF(R$19&lt;='様式３（療養者名簿）（⑤の場合）'!$BE113,1,0),0),0)</f>
        <v>0</v>
      </c>
      <c r="S108" s="224">
        <f>IF(S$19-'様式３（療養者名簿）（⑤の場合）'!$BD113+1&lt;=15,IF(S$19&gt;='様式３（療養者名簿）（⑤の場合）'!$BD113,IF(S$19&lt;='様式３（療養者名簿）（⑤の場合）'!$BE113,1,0),0),0)</f>
        <v>0</v>
      </c>
      <c r="T108" s="224">
        <f>IF(T$19-'様式３（療養者名簿）（⑤の場合）'!$BD113+1&lt;=15,IF(T$19&gt;='様式３（療養者名簿）（⑤の場合）'!$BD113,IF(T$19&lt;='様式３（療養者名簿）（⑤の場合）'!$BE113,1,0),0),0)</f>
        <v>0</v>
      </c>
      <c r="U108" s="224">
        <f>IF(U$19-'様式３（療養者名簿）（⑤の場合）'!$BD113+1&lt;=15,IF(U$19&gt;='様式３（療養者名簿）（⑤の場合）'!$BD113,IF(U$19&lt;='様式３（療養者名簿）（⑤の場合）'!$BE113,1,0),0),0)</f>
        <v>0</v>
      </c>
      <c r="V108" s="224">
        <f>IF(V$19-'様式３（療養者名簿）（⑤の場合）'!$BD113+1&lt;=15,IF(V$19&gt;='様式３（療養者名簿）（⑤の場合）'!$BD113,IF(V$19&lt;='様式３（療養者名簿）（⑤の場合）'!$BE113,1,0),0),0)</f>
        <v>0</v>
      </c>
      <c r="W108" s="224">
        <f>IF(W$19-'様式３（療養者名簿）（⑤の場合）'!$BD113+1&lt;=15,IF(W$19&gt;='様式３（療養者名簿）（⑤の場合）'!$BD113,IF(W$19&lt;='様式３（療養者名簿）（⑤の場合）'!$BE113,1,0),0),0)</f>
        <v>0</v>
      </c>
      <c r="X108" s="224">
        <f>IF(X$19-'様式３（療養者名簿）（⑤の場合）'!$BD113+1&lt;=15,IF(X$19&gt;='様式３（療養者名簿）（⑤の場合）'!$BD113,IF(X$19&lt;='様式３（療養者名簿）（⑤の場合）'!$BE113,1,0),0),0)</f>
        <v>0</v>
      </c>
      <c r="Y108" s="224">
        <f>IF(Y$19-'様式３（療養者名簿）（⑤の場合）'!$BD113+1&lt;=15,IF(Y$19&gt;='様式３（療養者名簿）（⑤の場合）'!$BD113,IF(Y$19&lt;='様式３（療養者名簿）（⑤の場合）'!$BE113,1,0),0),0)</f>
        <v>0</v>
      </c>
      <c r="Z108" s="224">
        <f>IF(Z$19-'様式３（療養者名簿）（⑤の場合）'!$BD113+1&lt;=15,IF(Z$19&gt;='様式３（療養者名簿）（⑤の場合）'!$BD113,IF(Z$19&lt;='様式３（療養者名簿）（⑤の場合）'!$BE113,1,0),0),0)</f>
        <v>0</v>
      </c>
      <c r="AA108" s="224">
        <f>IF(AA$19-'様式３（療養者名簿）（⑤の場合）'!$BD113+1&lt;=15,IF(AA$19&gt;='様式３（療養者名簿）（⑤の場合）'!$BD113,IF(AA$19&lt;='様式３（療養者名簿）（⑤の場合）'!$BE113,1,0),0),0)</f>
        <v>0</v>
      </c>
      <c r="AB108" s="224">
        <f>IF(AB$19-'様式３（療養者名簿）（⑤の場合）'!$BD113+1&lt;=15,IF(AB$19&gt;='様式３（療養者名簿）（⑤の場合）'!$BD113,IF(AB$19&lt;='様式３（療養者名簿）（⑤の場合）'!$BE113,1,0),0),0)</f>
        <v>0</v>
      </c>
      <c r="AC108" s="224">
        <f>IF(AC$19-'様式３（療養者名簿）（⑤の場合）'!$BD113+1&lt;=15,IF(AC$19&gt;='様式３（療養者名簿）（⑤の場合）'!$BD113,IF(AC$19&lt;='様式３（療養者名簿）（⑤の場合）'!$BE113,1,0),0),0)</f>
        <v>0</v>
      </c>
      <c r="AD108" s="224">
        <f>IF(AD$19-'様式３（療養者名簿）（⑤の場合）'!$BD113+1&lt;=15,IF(AD$19&gt;='様式３（療養者名簿）（⑤の場合）'!$BD113,IF(AD$19&lt;='様式３（療養者名簿）（⑤の場合）'!$BE113,1,0),0),0)</f>
        <v>0</v>
      </c>
      <c r="AE108" s="224">
        <f>IF(AE$19-'様式３（療養者名簿）（⑤の場合）'!$BD113+1&lt;=15,IF(AE$19&gt;='様式３（療養者名簿）（⑤の場合）'!$BD113,IF(AE$19&lt;='様式３（療養者名簿）（⑤の場合）'!$BE113,1,0),0),0)</f>
        <v>0</v>
      </c>
      <c r="AF108" s="224">
        <f>IF(AF$19-'様式３（療養者名簿）（⑤の場合）'!$BD113+1&lt;=15,IF(AF$19&gt;='様式３（療養者名簿）（⑤の場合）'!$BD113,IF(AF$19&lt;='様式３（療養者名簿）（⑤の場合）'!$BE113,1,0),0),0)</f>
        <v>0</v>
      </c>
      <c r="AG108" s="224">
        <f>IF(AG$19-'様式３（療養者名簿）（⑤の場合）'!$BD113+1&lt;=15,IF(AG$19&gt;='様式３（療養者名簿）（⑤の場合）'!$BD113,IF(AG$19&lt;='様式３（療養者名簿）（⑤の場合）'!$BE113,1,0),0),0)</f>
        <v>0</v>
      </c>
      <c r="AH108" s="224">
        <f>IF(AH$19-'様式３（療養者名簿）（⑤の場合）'!$BD113+1&lt;=15,IF(AH$19&gt;='様式３（療養者名簿）（⑤の場合）'!$BD113,IF(AH$19&lt;='様式３（療養者名簿）（⑤の場合）'!$BE113,1,0),0),0)</f>
        <v>0</v>
      </c>
      <c r="AI108" s="224">
        <f>IF(AI$19-'様式３（療養者名簿）（⑤の場合）'!$BD113+1&lt;=15,IF(AI$19&gt;='様式３（療養者名簿）（⑤の場合）'!$BD113,IF(AI$19&lt;='様式３（療養者名簿）（⑤の場合）'!$BE113,1,0),0),0)</f>
        <v>0</v>
      </c>
      <c r="AJ108" s="224">
        <f>IF(AJ$19-'様式３（療養者名簿）（⑤の場合）'!$BD113+1&lt;=15,IF(AJ$19&gt;='様式３（療養者名簿）（⑤の場合）'!$BD113,IF(AJ$19&lt;='様式３（療養者名簿）（⑤の場合）'!$BE113,1,0),0),0)</f>
        <v>0</v>
      </c>
      <c r="AK108" s="224">
        <f>IF(AK$19-'様式３（療養者名簿）（⑤の場合）'!$BD113+1&lt;=15,IF(AK$19&gt;='様式３（療養者名簿）（⑤の場合）'!$BD113,IF(AK$19&lt;='様式３（療養者名簿）（⑤の場合）'!$BE113,1,0),0),0)</f>
        <v>0</v>
      </c>
      <c r="AL108" s="224">
        <f>IF(AL$19-'様式３（療養者名簿）（⑤の場合）'!$BD113+1&lt;=15,IF(AL$19&gt;='様式３（療養者名簿）（⑤の場合）'!$BD113,IF(AL$19&lt;='様式３（療養者名簿）（⑤の場合）'!$BE113,1,0),0),0)</f>
        <v>0</v>
      </c>
      <c r="AM108" s="224">
        <f>IF(AM$19-'様式３（療養者名簿）（⑤の場合）'!$BD113+1&lt;=15,IF(AM$19&gt;='様式３（療養者名簿）（⑤の場合）'!$BD113,IF(AM$19&lt;='様式３（療養者名簿）（⑤の場合）'!$BE113,1,0),0),0)</f>
        <v>0</v>
      </c>
      <c r="AN108" s="224">
        <f>IF(AN$19-'様式３（療養者名簿）（⑤の場合）'!$BD113+1&lt;=15,IF(AN$19&gt;='様式３（療養者名簿）（⑤の場合）'!$BD113,IF(AN$19&lt;='様式３（療養者名簿）（⑤の場合）'!$BE113,1,0),0),0)</f>
        <v>0</v>
      </c>
      <c r="AO108" s="224">
        <f>IF(AO$19-'様式３（療養者名簿）（⑤の場合）'!$BD113+1&lt;=15,IF(AO$19&gt;='様式３（療養者名簿）（⑤の場合）'!$BD113,IF(AO$19&lt;='様式３（療養者名簿）（⑤の場合）'!$BE113,1,0),0),0)</f>
        <v>0</v>
      </c>
      <c r="AP108" s="224">
        <f>IF(AP$19-'様式３（療養者名簿）（⑤の場合）'!$BD113+1&lt;=15,IF(AP$19&gt;='様式３（療養者名簿）（⑤の場合）'!$BD113,IF(AP$19&lt;='様式３（療養者名簿）（⑤の場合）'!$BE113,1,0),0),0)</f>
        <v>0</v>
      </c>
      <c r="AQ108" s="224">
        <f>IF(AQ$19-'様式３（療養者名簿）（⑤の場合）'!$BD113+1&lt;=15,IF(AQ$19&gt;='様式３（療養者名簿）（⑤の場合）'!$BD113,IF(AQ$19&lt;='様式３（療養者名簿）（⑤の場合）'!$BE113,1,0),0),0)</f>
        <v>0</v>
      </c>
      <c r="AR108" s="224">
        <f>IF(AR$19-'様式３（療養者名簿）（⑤の場合）'!$BD113+1&lt;=15,IF(AR$19&gt;='様式３（療養者名簿）（⑤の場合）'!$BD113,IF(AR$19&lt;='様式３（療養者名簿）（⑤の場合）'!$BE113,1,0),0),0)</f>
        <v>0</v>
      </c>
      <c r="AS108" s="224">
        <f>IF(AS$19-'様式３（療養者名簿）（⑤の場合）'!$BD113+1&lt;=15,IF(AS$19&gt;='様式３（療養者名簿）（⑤の場合）'!$BD113,IF(AS$19&lt;='様式３（療養者名簿）（⑤の場合）'!$BE113,1,0),0),0)</f>
        <v>0</v>
      </c>
      <c r="AT108" s="224">
        <f>IF(AT$19-'様式３（療養者名簿）（⑤の場合）'!$BD113+1&lt;=15,IF(AT$19&gt;='様式３（療養者名簿）（⑤の場合）'!$BD113,IF(AT$19&lt;='様式３（療養者名簿）（⑤の場合）'!$BE113,1,0),0),0)</f>
        <v>0</v>
      </c>
      <c r="AU108" s="224">
        <f>IF(AU$19-'様式３（療養者名簿）（⑤の場合）'!$BD113+1&lt;=15,IF(AU$19&gt;='様式３（療養者名簿）（⑤の場合）'!$BD113,IF(AU$19&lt;='様式３（療養者名簿）（⑤の場合）'!$BE113,1,0),0),0)</f>
        <v>0</v>
      </c>
      <c r="AV108" s="224">
        <f>IF(AV$19-'様式３（療養者名簿）（⑤の場合）'!$BD113+1&lt;=15,IF(AV$19&gt;='様式３（療養者名簿）（⑤の場合）'!$BD113,IF(AV$19&lt;='様式３（療養者名簿）（⑤の場合）'!$BE113,1,0),0),0)</f>
        <v>0</v>
      </c>
      <c r="AW108" s="224">
        <f>IF(AW$19-'様式３（療養者名簿）（⑤の場合）'!$BD113+1&lt;=15,IF(AW$19&gt;='様式３（療養者名簿）（⑤の場合）'!$BD113,IF(AW$19&lt;='様式３（療養者名簿）（⑤の場合）'!$BE113,1,0),0),0)</f>
        <v>0</v>
      </c>
      <c r="AX108" s="224">
        <f>IF(AX$19-'様式３（療養者名簿）（⑤の場合）'!$BD113+1&lt;=15,IF(AX$19&gt;='様式３（療養者名簿）（⑤の場合）'!$BD113,IF(AX$19&lt;='様式３（療養者名簿）（⑤の場合）'!$BE113,1,0),0),0)</f>
        <v>0</v>
      </c>
      <c r="AY108" s="224">
        <f>IF(AY$19-'様式３（療養者名簿）（⑤の場合）'!$BD113+1&lt;=15,IF(AY$19&gt;='様式３（療養者名簿）（⑤の場合）'!$BD113,IF(AY$19&lt;='様式３（療養者名簿）（⑤の場合）'!$BE113,1,0),0),0)</f>
        <v>0</v>
      </c>
      <c r="AZ108" s="224">
        <f>IF(AZ$19-'様式３（療養者名簿）（⑤の場合）'!$BD113+1&lt;=15,IF(AZ$19&gt;='様式３（療養者名簿）（⑤の場合）'!$BD113,IF(AZ$19&lt;='様式３（療養者名簿）（⑤の場合）'!$BE113,1,0),0),0)</f>
        <v>0</v>
      </c>
      <c r="BA108" s="224">
        <f>IF(BA$19-'様式３（療養者名簿）（⑤の場合）'!$BD113+1&lt;=15,IF(BA$19&gt;='様式３（療養者名簿）（⑤の場合）'!$BD113,IF(BA$19&lt;='様式３（療養者名簿）（⑤の場合）'!$BE113,1,0),0),0)</f>
        <v>0</v>
      </c>
      <c r="BB108" s="224">
        <f>IF(BB$19-'様式３（療養者名簿）（⑤の場合）'!$BD113+1&lt;=15,IF(BB$19&gt;='様式３（療養者名簿）（⑤の場合）'!$BD113,IF(BB$19&lt;='様式３（療養者名簿）（⑤の場合）'!$BE113,1,0),0),0)</f>
        <v>0</v>
      </c>
      <c r="BC108" s="224">
        <f>IF(BC$19-'様式３（療養者名簿）（⑤の場合）'!$BD113+1&lt;=15,IF(BC$19&gt;='様式３（療養者名簿）（⑤の場合）'!$BD113,IF(BC$19&lt;='様式３（療養者名簿）（⑤の場合）'!$BE113,1,0),0),0)</f>
        <v>0</v>
      </c>
      <c r="BD108" s="224">
        <f>IF(BD$19-'様式３（療養者名簿）（⑤の場合）'!$BD113+1&lt;=15,IF(BD$19&gt;='様式３（療養者名簿）（⑤の場合）'!$BD113,IF(BD$19&lt;='様式３（療養者名簿）（⑤の場合）'!$BE113,1,0),0),0)</f>
        <v>0</v>
      </c>
      <c r="BE108" s="224">
        <f>IF(BE$19-'様式３（療養者名簿）（⑤の場合）'!$BD113+1&lt;=15,IF(BE$19&gt;='様式３（療養者名簿）（⑤の場合）'!$BD113,IF(BE$19&lt;='様式３（療養者名簿）（⑤の場合）'!$BE113,1,0),0),0)</f>
        <v>0</v>
      </c>
      <c r="BF108" s="224">
        <f>IF(BF$19-'様式３（療養者名簿）（⑤の場合）'!$BD113+1&lt;=15,IF(BF$19&gt;='様式３（療養者名簿）（⑤の場合）'!$BD113,IF(BF$19&lt;='様式３（療養者名簿）（⑤の場合）'!$BE113,1,0),0),0)</f>
        <v>0</v>
      </c>
      <c r="BG108" s="224">
        <f>IF(BG$19-'様式３（療養者名簿）（⑤の場合）'!$BD113+1&lt;=15,IF(BG$19&gt;='様式３（療養者名簿）（⑤の場合）'!$BD113,IF(BG$19&lt;='様式３（療養者名簿）（⑤の場合）'!$BE113,1,0),0),0)</f>
        <v>0</v>
      </c>
      <c r="BH108" s="224">
        <f>IF(BH$19-'様式３（療養者名簿）（⑤の場合）'!$BD113+1&lt;=15,IF(BH$19&gt;='様式３（療養者名簿）（⑤の場合）'!$BD113,IF(BH$19&lt;='様式３（療養者名簿）（⑤の場合）'!$BE113,1,0),0),0)</f>
        <v>0</v>
      </c>
      <c r="BI108" s="224">
        <f>IF(BI$19-'様式３（療養者名簿）（⑤の場合）'!$BD113+1&lt;=15,IF(BI$19&gt;='様式３（療養者名簿）（⑤の場合）'!$BD113,IF(BI$19&lt;='様式３（療養者名簿）（⑤の場合）'!$BE113,1,0),0),0)</f>
        <v>0</v>
      </c>
      <c r="BJ108" s="224">
        <f>IF(BJ$19-'様式３（療養者名簿）（⑤の場合）'!$BD113+1&lt;=15,IF(BJ$19&gt;='様式３（療養者名簿）（⑤の場合）'!$BD113,IF(BJ$19&lt;='様式３（療養者名簿）（⑤の場合）'!$BE113,1,0),0),0)</f>
        <v>0</v>
      </c>
      <c r="BK108" s="224">
        <f>IF(BK$19-'様式３（療養者名簿）（⑤の場合）'!$BD113+1&lt;=15,IF(BK$19&gt;='様式３（療養者名簿）（⑤の場合）'!$BD113,IF(BK$19&lt;='様式３（療養者名簿）（⑤の場合）'!$BE113,1,0),0),0)</f>
        <v>0</v>
      </c>
      <c r="BL108" s="224">
        <f>IF(BL$19-'様式３（療養者名簿）（⑤の場合）'!$BD113+1&lt;=15,IF(BL$19&gt;='様式３（療養者名簿）（⑤の場合）'!$BD113,IF(BL$19&lt;='様式３（療養者名簿）（⑤の場合）'!$BE113,1,0),0),0)</f>
        <v>0</v>
      </c>
      <c r="BM108" s="224">
        <f>IF(BM$19-'様式３（療養者名簿）（⑤の場合）'!$BD113+1&lt;=15,IF(BM$19&gt;='様式３（療養者名簿）（⑤の場合）'!$BD113,IF(BM$19&lt;='様式３（療養者名簿）（⑤の場合）'!$BE113,1,0),0),0)</f>
        <v>0</v>
      </c>
      <c r="BN108" s="224">
        <f>IF(BN$19-'様式３（療養者名簿）（⑤の場合）'!$BD113+1&lt;=15,IF(BN$19&gt;='様式３（療養者名簿）（⑤の場合）'!$BD113,IF(BN$19&lt;='様式３（療養者名簿）（⑤の場合）'!$BE113,1,0),0),0)</f>
        <v>0</v>
      </c>
      <c r="BO108" s="224">
        <f>IF(BO$19-'様式３（療養者名簿）（⑤の場合）'!$BD113+1&lt;=15,IF(BO$19&gt;='様式３（療養者名簿）（⑤の場合）'!$BD113,IF(BO$19&lt;='様式３（療養者名簿）（⑤の場合）'!$BE113,1,0),0),0)</f>
        <v>0</v>
      </c>
      <c r="BP108" s="224">
        <f>IF(BP$19-'様式３（療養者名簿）（⑤の場合）'!$BD113+1&lt;=15,IF(BP$19&gt;='様式３（療養者名簿）（⑤の場合）'!$BD113,IF(BP$19&lt;='様式３（療養者名簿）（⑤の場合）'!$BE113,1,0),0),0)</f>
        <v>0</v>
      </c>
      <c r="BQ108" s="224">
        <f>IF(BQ$19-'様式３（療養者名簿）（⑤の場合）'!$BD113+1&lt;=15,IF(BQ$19&gt;='様式３（療養者名簿）（⑤の場合）'!$BD113,IF(BQ$19&lt;='様式３（療養者名簿）（⑤の場合）'!$BE113,1,0),0),0)</f>
        <v>0</v>
      </c>
      <c r="BR108" s="224">
        <f>IF(BR$19-'様式３（療養者名簿）（⑤の場合）'!$BD113+1&lt;=15,IF(BR$19&gt;='様式３（療養者名簿）（⑤の場合）'!$BD113,IF(BR$19&lt;='様式３（療養者名簿）（⑤の場合）'!$BE113,1,0),0),0)</f>
        <v>0</v>
      </c>
      <c r="BS108" s="224">
        <f>IF(BS$19-'様式３（療養者名簿）（⑤の場合）'!$BD113+1&lt;=15,IF(BS$19&gt;='様式３（療養者名簿）（⑤の場合）'!$BD113,IF(BS$19&lt;='様式３（療養者名簿）（⑤の場合）'!$BE113,1,0),0),0)</f>
        <v>0</v>
      </c>
      <c r="BT108" s="224">
        <f>IF(BT$19-'様式３（療養者名簿）（⑤の場合）'!$BD113+1&lt;=15,IF(BT$19&gt;='様式３（療養者名簿）（⑤の場合）'!$BD113,IF(BT$19&lt;='様式３（療養者名簿）（⑤の場合）'!$BE113,1,0),0),0)</f>
        <v>0</v>
      </c>
      <c r="BU108" s="224">
        <f>IF(BU$19-'様式３（療養者名簿）（⑤の場合）'!$BD113+1&lt;=15,IF(BU$19&gt;='様式３（療養者名簿）（⑤の場合）'!$BD113,IF(BU$19&lt;='様式３（療養者名簿）（⑤の場合）'!$BE113,1,0),0),0)</f>
        <v>0</v>
      </c>
      <c r="BV108" s="224">
        <f>IF(BV$19-'様式３（療養者名簿）（⑤の場合）'!$BD113+1&lt;=15,IF(BV$19&gt;='様式３（療養者名簿）（⑤の場合）'!$BD113,IF(BV$19&lt;='様式３（療養者名簿）（⑤の場合）'!$BE113,1,0),0),0)</f>
        <v>0</v>
      </c>
      <c r="BW108" s="224">
        <f>IF(BW$19-'様式３（療養者名簿）（⑤の場合）'!$BD113+1&lt;=15,IF(BW$19&gt;='様式３（療養者名簿）（⑤の場合）'!$BD113,IF(BW$19&lt;='様式３（療養者名簿）（⑤の場合）'!$BE113,1,0),0),0)</f>
        <v>0</v>
      </c>
      <c r="BX108" s="224">
        <f>IF(BX$19-'様式３（療養者名簿）（⑤の場合）'!$BD113+1&lt;=15,IF(BX$19&gt;='様式３（療養者名簿）（⑤の場合）'!$BD113,IF(BX$19&lt;='様式３（療養者名簿）（⑤の場合）'!$BE113,1,0),0),0)</f>
        <v>0</v>
      </c>
      <c r="BY108" s="224">
        <f>IF(BY$19-'様式３（療養者名簿）（⑤の場合）'!$BD113+1&lt;=15,IF(BY$19&gt;='様式３（療養者名簿）（⑤の場合）'!$BD113,IF(BY$19&lt;='様式３（療養者名簿）（⑤の場合）'!$BE113,1,0),0),0)</f>
        <v>0</v>
      </c>
      <c r="BZ108" s="224">
        <f>IF(BZ$19-'様式３（療養者名簿）（⑤の場合）'!$BD113+1&lt;=15,IF(BZ$19&gt;='様式３（療養者名簿）（⑤の場合）'!$BD113,IF(BZ$19&lt;='様式３（療養者名簿）（⑤の場合）'!$BE113,1,0),0),0)</f>
        <v>0</v>
      </c>
      <c r="CA108" s="224">
        <f>IF(CA$19-'様式３（療養者名簿）（⑤の場合）'!$BD113+1&lt;=15,IF(CA$19&gt;='様式３（療養者名簿）（⑤の場合）'!$BD113,IF(CA$19&lt;='様式３（療養者名簿）（⑤の場合）'!$BE113,1,0),0),0)</f>
        <v>0</v>
      </c>
      <c r="CB108" s="224">
        <f>IF(CB$19-'様式３（療養者名簿）（⑤の場合）'!$BD113+1&lt;=15,IF(CB$19&gt;='様式３（療養者名簿）（⑤の場合）'!$BD113,IF(CB$19&lt;='様式３（療養者名簿）（⑤の場合）'!$BE113,1,0),0),0)</f>
        <v>0</v>
      </c>
      <c r="CC108" s="224">
        <f>IF(CC$19-'様式３（療養者名簿）（⑤の場合）'!$BD113+1&lt;=15,IF(CC$19&gt;='様式３（療養者名簿）（⑤の場合）'!$BD113,IF(CC$19&lt;='様式３（療養者名簿）（⑤の場合）'!$BE113,1,0),0),0)</f>
        <v>0</v>
      </c>
      <c r="CD108" s="224">
        <f>IF(CD$19-'様式３（療養者名簿）（⑤の場合）'!$BD113+1&lt;=15,IF(CD$19&gt;='様式３（療養者名簿）（⑤の場合）'!$BD113,IF(CD$19&lt;='様式３（療養者名簿）（⑤の場合）'!$BE113,1,0),0),0)</f>
        <v>0</v>
      </c>
      <c r="CE108" s="224">
        <f>IF(CE$19-'様式３（療養者名簿）（⑤の場合）'!$BD113+1&lt;=15,IF(CE$19&gt;='様式３（療養者名簿）（⑤の場合）'!$BD113,IF(CE$19&lt;='様式３（療養者名簿）（⑤の場合）'!$BE113,1,0),0),0)</f>
        <v>0</v>
      </c>
      <c r="CF108" s="224">
        <f>IF(CF$19-'様式３（療養者名簿）（⑤の場合）'!$BD113+1&lt;=15,IF(CF$19&gt;='様式３（療養者名簿）（⑤の場合）'!$BD113,IF(CF$19&lt;='様式３（療養者名簿）（⑤の場合）'!$BE113,1,0),0),0)</f>
        <v>0</v>
      </c>
      <c r="CG108" s="224">
        <f>IF(CG$19-'様式３（療養者名簿）（⑤の場合）'!$BD113+1&lt;=15,IF(CG$19&gt;='様式３（療養者名簿）（⑤の場合）'!$BD113,IF(CG$19&lt;='様式３（療養者名簿）（⑤の場合）'!$BE113,1,0),0),0)</f>
        <v>0</v>
      </c>
      <c r="CH108" s="224">
        <f>IF(CH$19-'様式３（療養者名簿）（⑤の場合）'!$BD113+1&lt;=15,IF(CH$19&gt;='様式３（療養者名簿）（⑤の場合）'!$BD113,IF(CH$19&lt;='様式３（療養者名簿）（⑤の場合）'!$BE113,1,0),0),0)</f>
        <v>0</v>
      </c>
      <c r="CI108" s="224">
        <f>IF(CI$19-'様式３（療養者名簿）（⑤の場合）'!$BD113+1&lt;=15,IF(CI$19&gt;='様式３（療養者名簿）（⑤の場合）'!$BD113,IF(CI$19&lt;='様式３（療養者名簿）（⑤の場合）'!$BE113,1,0),0),0)</f>
        <v>0</v>
      </c>
      <c r="CJ108" s="224">
        <f>IF(CJ$19-'様式３（療養者名簿）（⑤の場合）'!$BD113+1&lt;=15,IF(CJ$19&gt;='様式３（療養者名簿）（⑤の場合）'!$BD113,IF(CJ$19&lt;='様式３（療養者名簿）（⑤の場合）'!$BE113,1,0),0),0)</f>
        <v>0</v>
      </c>
      <c r="CK108" s="224">
        <f>IF(CK$19-'様式３（療養者名簿）（⑤の場合）'!$BD113+1&lt;=15,IF(CK$19&gt;='様式３（療養者名簿）（⑤の場合）'!$BD113,IF(CK$19&lt;='様式３（療養者名簿）（⑤の場合）'!$BE113,1,0),0),0)</f>
        <v>0</v>
      </c>
      <c r="CL108" s="224">
        <f>IF(CL$19-'様式３（療養者名簿）（⑤の場合）'!$BD113+1&lt;=15,IF(CL$19&gt;='様式３（療養者名簿）（⑤の場合）'!$BD113,IF(CL$19&lt;='様式３（療養者名簿）（⑤の場合）'!$BE113,1,0),0),0)</f>
        <v>0</v>
      </c>
      <c r="CM108" s="224">
        <f>IF(CM$19-'様式３（療養者名簿）（⑤の場合）'!$BD113+1&lt;=15,IF(CM$19&gt;='様式３（療養者名簿）（⑤の場合）'!$BD113,IF(CM$19&lt;='様式３（療養者名簿）（⑤の場合）'!$BE113,1,0),0),0)</f>
        <v>0</v>
      </c>
      <c r="CN108" s="224">
        <f>IF(CN$19-'様式３（療養者名簿）（⑤の場合）'!$BD113+1&lt;=15,IF(CN$19&gt;='様式３（療養者名簿）（⑤の場合）'!$BD113,IF(CN$19&lt;='様式３（療養者名簿）（⑤の場合）'!$BE113,1,0),0),0)</f>
        <v>0</v>
      </c>
      <c r="CO108" s="224">
        <f>IF(CO$19-'様式３（療養者名簿）（⑤の場合）'!$BD113+1&lt;=15,IF(CO$19&gt;='様式３（療養者名簿）（⑤の場合）'!$BD113,IF(CO$19&lt;='様式３（療養者名簿）（⑤の場合）'!$BE113,1,0),0),0)</f>
        <v>0</v>
      </c>
      <c r="CP108" s="224">
        <f>IF(CP$19-'様式３（療養者名簿）（⑤の場合）'!$BD113+1&lt;=15,IF(CP$19&gt;='様式３（療養者名簿）（⑤の場合）'!$BD113,IF(CP$19&lt;='様式３（療養者名簿）（⑤の場合）'!$BE113,1,0),0),0)</f>
        <v>0</v>
      </c>
      <c r="CQ108" s="224">
        <f>IF(CQ$19-'様式３（療養者名簿）（⑤の場合）'!$BD113+1&lt;=15,IF(CQ$19&gt;='様式３（療養者名簿）（⑤の場合）'!$BD113,IF(CQ$19&lt;='様式３（療養者名簿）（⑤の場合）'!$BE113,1,0),0),0)</f>
        <v>0</v>
      </c>
      <c r="CR108" s="224">
        <f>IF(CR$19-'様式３（療養者名簿）（⑤の場合）'!$BD113+1&lt;=15,IF(CR$19&gt;='様式３（療養者名簿）（⑤の場合）'!$BD113,IF(CR$19&lt;='様式３（療養者名簿）（⑤の場合）'!$BE113,1,0),0),0)</f>
        <v>0</v>
      </c>
      <c r="CS108" s="224">
        <f>IF(CS$19-'様式３（療養者名簿）（⑤の場合）'!$BD113+1&lt;=15,IF(CS$19&gt;='様式３（療養者名簿）（⑤の場合）'!$BD113,IF(CS$19&lt;='様式３（療養者名簿）（⑤の場合）'!$BE113,1,0),0),0)</f>
        <v>0</v>
      </c>
      <c r="CT108" s="224">
        <f>IF(CT$19-'様式３（療養者名簿）（⑤の場合）'!$BD113+1&lt;=15,IF(CT$19&gt;='様式３（療養者名簿）（⑤の場合）'!$BD113,IF(CT$19&lt;='様式３（療養者名簿）（⑤の場合）'!$BE113,1,0),0),0)</f>
        <v>0</v>
      </c>
      <c r="CU108" s="224">
        <f>IF(CU$19-'様式３（療養者名簿）（⑤の場合）'!$BD113+1&lt;=15,IF(CU$19&gt;='様式３（療養者名簿）（⑤の場合）'!$BD113,IF(CU$19&lt;='様式３（療養者名簿）（⑤の場合）'!$BE113,1,0),0),0)</f>
        <v>0</v>
      </c>
      <c r="CV108" s="224">
        <f>IF(CV$19-'様式３（療養者名簿）（⑤の場合）'!$BD113+1&lt;=15,IF(CV$19&gt;='様式３（療養者名簿）（⑤の場合）'!$BD113,IF(CV$19&lt;='様式３（療養者名簿）（⑤の場合）'!$BE113,1,0),0),0)</f>
        <v>0</v>
      </c>
      <c r="CW108" s="224">
        <f>IF(CW$19-'様式３（療養者名簿）（⑤の場合）'!$BD113+1&lt;=15,IF(CW$19&gt;='様式３（療養者名簿）（⑤の場合）'!$BD113,IF(CW$19&lt;='様式３（療養者名簿）（⑤の場合）'!$BE113,1,0),0),0)</f>
        <v>0</v>
      </c>
      <c r="CX108" s="224">
        <f>IF(CX$19-'様式３（療養者名簿）（⑤の場合）'!$BD113+1&lt;=15,IF(CX$19&gt;='様式３（療養者名簿）（⑤の場合）'!$BD113,IF(CX$19&lt;='様式３（療養者名簿）（⑤の場合）'!$BE113,1,0),0),0)</f>
        <v>0</v>
      </c>
      <c r="CY108" s="224">
        <f>IF(CY$19-'様式３（療養者名簿）（⑤の場合）'!$BD113+1&lt;=15,IF(CY$19&gt;='様式３（療養者名簿）（⑤の場合）'!$BD113,IF(CY$19&lt;='様式３（療養者名簿）（⑤の場合）'!$BE113,1,0),0),0)</f>
        <v>0</v>
      </c>
      <c r="CZ108" s="224">
        <f>IF(CZ$19-'様式３（療養者名簿）（⑤の場合）'!$BD113+1&lt;=15,IF(CZ$19&gt;='様式３（療養者名簿）（⑤の場合）'!$BD113,IF(CZ$19&lt;='様式３（療養者名簿）（⑤の場合）'!$BE113,1,0),0),0)</f>
        <v>0</v>
      </c>
      <c r="DA108" s="224">
        <f>IF(DA$19-'様式３（療養者名簿）（⑤の場合）'!$BD113+1&lt;=15,IF(DA$19&gt;='様式３（療養者名簿）（⑤の場合）'!$BD113,IF(DA$19&lt;='様式３（療養者名簿）（⑤の場合）'!$BE113,1,0),0),0)</f>
        <v>0</v>
      </c>
      <c r="DB108" s="224">
        <f>IF(DB$19-'様式３（療養者名簿）（⑤の場合）'!$BD113+1&lt;=15,IF(DB$19&gt;='様式３（療養者名簿）（⑤の場合）'!$BD113,IF(DB$19&lt;='様式３（療養者名簿）（⑤の場合）'!$BE113,1,0),0),0)</f>
        <v>0</v>
      </c>
      <c r="DC108" s="224">
        <f>IF(DC$19-'様式３（療養者名簿）（⑤の場合）'!$BD113+1&lt;=15,IF(DC$19&gt;='様式３（療養者名簿）（⑤の場合）'!$BD113,IF(DC$19&lt;='様式３（療養者名簿）（⑤の場合）'!$BE113,1,0),0),0)</f>
        <v>0</v>
      </c>
      <c r="DD108" s="224">
        <f>IF(DD$19-'様式３（療養者名簿）（⑤の場合）'!$BD113+1&lt;=15,IF(DD$19&gt;='様式３（療養者名簿）（⑤の場合）'!$BD113,IF(DD$19&lt;='様式３（療養者名簿）（⑤の場合）'!$BE113,1,0),0),0)</f>
        <v>0</v>
      </c>
      <c r="DE108" s="224">
        <f>IF(DE$19-'様式３（療養者名簿）（⑤の場合）'!$BD113+1&lt;=15,IF(DE$19&gt;='様式３（療養者名簿）（⑤の場合）'!$BD113,IF(DE$19&lt;='様式３（療養者名簿）（⑤の場合）'!$BE113,1,0),0),0)</f>
        <v>0</v>
      </c>
      <c r="DF108" s="224">
        <f>IF(DF$19-'様式３（療養者名簿）（⑤の場合）'!$BD113+1&lt;=15,IF(DF$19&gt;='様式３（療養者名簿）（⑤の場合）'!$BD113,IF(DF$19&lt;='様式３（療養者名簿）（⑤の場合）'!$BE113,1,0),0),0)</f>
        <v>0</v>
      </c>
      <c r="DG108" s="224">
        <f>IF(DG$19-'様式３（療養者名簿）（⑤の場合）'!$BD113+1&lt;=15,IF(DG$19&gt;='様式３（療養者名簿）（⑤の場合）'!$BD113,IF(DG$19&lt;='様式３（療養者名簿）（⑤の場合）'!$BE113,1,0),0),0)</f>
        <v>0</v>
      </c>
      <c r="DH108" s="224">
        <f>IF(DH$19-'様式３（療養者名簿）（⑤の場合）'!$BD113+1&lt;=15,IF(DH$19&gt;='様式３（療養者名簿）（⑤の場合）'!$BD113,IF(DH$19&lt;='様式３（療養者名簿）（⑤の場合）'!$BE113,1,0),0),0)</f>
        <v>0</v>
      </c>
      <c r="DI108" s="224">
        <f>IF(DI$19-'様式３（療養者名簿）（⑤の場合）'!$BD113+1&lt;=15,IF(DI$19&gt;='様式３（療養者名簿）（⑤の場合）'!$BD113,IF(DI$19&lt;='様式３（療養者名簿）（⑤の場合）'!$BE113,1,0),0),0)</f>
        <v>0</v>
      </c>
      <c r="DJ108" s="224">
        <f>IF(DJ$19-'様式３（療養者名簿）（⑤の場合）'!$BD113+1&lt;=15,IF(DJ$19&gt;='様式３（療養者名簿）（⑤の場合）'!$BD113,IF(DJ$19&lt;='様式３（療養者名簿）（⑤の場合）'!$BE113,1,0),0),0)</f>
        <v>0</v>
      </c>
      <c r="DK108" s="224">
        <f>IF(DK$19-'様式３（療養者名簿）（⑤の場合）'!$BD113+1&lt;=15,IF(DK$19&gt;='様式３（療養者名簿）（⑤の場合）'!$BD113,IF(DK$19&lt;='様式３（療養者名簿）（⑤の場合）'!$BE113,1,0),0),0)</f>
        <v>0</v>
      </c>
      <c r="DL108" s="224">
        <f>IF(DL$19-'様式３（療養者名簿）（⑤の場合）'!$BD113+1&lt;=15,IF(DL$19&gt;='様式３（療養者名簿）（⑤の場合）'!$BD113,IF(DL$19&lt;='様式３（療養者名簿）（⑤の場合）'!$BE113,1,0),0),0)</f>
        <v>0</v>
      </c>
      <c r="DM108" s="224">
        <f>IF(DM$19-'様式３（療養者名簿）（⑤の場合）'!$BD113+1&lt;=15,IF(DM$19&gt;='様式３（療養者名簿）（⑤の場合）'!$BD113,IF(DM$19&lt;='様式３（療養者名簿）（⑤の場合）'!$BE113,1,0),0),0)</f>
        <v>0</v>
      </c>
      <c r="DN108" s="224">
        <f>IF(DN$19-'様式３（療養者名簿）（⑤の場合）'!$BD113+1&lt;=15,IF(DN$19&gt;='様式３（療養者名簿）（⑤の場合）'!$BD113,IF(DN$19&lt;='様式３（療養者名簿）（⑤の場合）'!$BE113,1,0),0),0)</f>
        <v>0</v>
      </c>
      <c r="DO108" s="224">
        <f>IF(DO$19-'様式３（療養者名簿）（⑤の場合）'!$BD113+1&lt;=15,IF(DO$19&gt;='様式３（療養者名簿）（⑤の場合）'!$BD113,IF(DO$19&lt;='様式３（療養者名簿）（⑤の場合）'!$BE113,1,0),0),0)</f>
        <v>0</v>
      </c>
      <c r="DP108" s="224">
        <f>IF(DP$19-'様式３（療養者名簿）（⑤の場合）'!$BD113+1&lt;=15,IF(DP$19&gt;='様式３（療養者名簿）（⑤の場合）'!$BD113,IF(DP$19&lt;='様式３（療養者名簿）（⑤の場合）'!$BE113,1,0),0),0)</f>
        <v>0</v>
      </c>
      <c r="DQ108" s="224">
        <f>IF(DQ$19-'様式３（療養者名簿）（⑤の場合）'!$BD113+1&lt;=15,IF(DQ$19&gt;='様式３（療養者名簿）（⑤の場合）'!$BD113,IF(DQ$19&lt;='様式３（療養者名簿）（⑤の場合）'!$BE113,1,0),0),0)</f>
        <v>0</v>
      </c>
      <c r="DR108" s="224">
        <f>IF(DR$19-'様式３（療養者名簿）（⑤の場合）'!$BD113+1&lt;=15,IF(DR$19&gt;='様式３（療養者名簿）（⑤の場合）'!$BD113,IF(DR$19&lt;='様式３（療養者名簿）（⑤の場合）'!$BE113,1,0),0),0)</f>
        <v>0</v>
      </c>
      <c r="DS108" s="224">
        <f>IF(DS$19-'様式３（療養者名簿）（⑤の場合）'!$BD113+1&lt;=15,IF(DS$19&gt;='様式３（療養者名簿）（⑤の場合）'!$BD113,IF(DS$19&lt;='様式３（療養者名簿）（⑤の場合）'!$BE113,1,0),0),0)</f>
        <v>0</v>
      </c>
      <c r="DT108" s="224">
        <f>IF(DT$19-'様式３（療養者名簿）（⑤の場合）'!$BD113+1&lt;=15,IF(DT$19&gt;='様式３（療養者名簿）（⑤の場合）'!$BD113,IF(DT$19&lt;='様式３（療養者名簿）（⑤の場合）'!$BE113,1,0),0),0)</f>
        <v>0</v>
      </c>
      <c r="DU108" s="224">
        <f>IF(DU$19-'様式３（療養者名簿）（⑤の場合）'!$BD113+1&lt;=15,IF(DU$19&gt;='様式３（療養者名簿）（⑤の場合）'!$BD113,IF(DU$19&lt;='様式３（療養者名簿）（⑤の場合）'!$BE113,1,0),0),0)</f>
        <v>0</v>
      </c>
      <c r="DV108" s="224">
        <f>IF(DV$19-'様式３（療養者名簿）（⑤の場合）'!$BD113+1&lt;=15,IF(DV$19&gt;='様式３（療養者名簿）（⑤の場合）'!$BD113,IF(DV$19&lt;='様式３（療養者名簿）（⑤の場合）'!$BE113,1,0),0),0)</f>
        <v>0</v>
      </c>
      <c r="DW108" s="224">
        <f>IF(DW$19-'様式３（療養者名簿）（⑤の場合）'!$BD113+1&lt;=15,IF(DW$19&gt;='様式３（療養者名簿）（⑤の場合）'!$BD113,IF(DW$19&lt;='様式３（療養者名簿）（⑤の場合）'!$BE113,1,0),0),0)</f>
        <v>0</v>
      </c>
      <c r="DX108" s="224">
        <f>IF(DX$19-'様式３（療養者名簿）（⑤の場合）'!$BD113+1&lt;=15,IF(DX$19&gt;='様式３（療養者名簿）（⑤の場合）'!$BD113,IF(DX$19&lt;='様式３（療養者名簿）（⑤の場合）'!$BE113,1,0),0),0)</f>
        <v>0</v>
      </c>
      <c r="DY108" s="224">
        <f>IF(DY$19-'様式３（療養者名簿）（⑤の場合）'!$BD113+1&lt;=15,IF(DY$19&gt;='様式３（療養者名簿）（⑤の場合）'!$BD113,IF(DY$19&lt;='様式３（療養者名簿）（⑤の場合）'!$BE113,1,0),0),0)</f>
        <v>0</v>
      </c>
      <c r="DZ108" s="224">
        <f>IF(DZ$19-'様式３（療養者名簿）（⑤の場合）'!$BD113+1&lt;=15,IF(DZ$19&gt;='様式３（療養者名簿）（⑤の場合）'!$BD113,IF(DZ$19&lt;='様式３（療養者名簿）（⑤の場合）'!$BE113,1,0),0),0)</f>
        <v>0</v>
      </c>
      <c r="EA108" s="224">
        <f>IF(EA$19-'様式３（療養者名簿）（⑤の場合）'!$BD113+1&lt;=15,IF(EA$19&gt;='様式３（療養者名簿）（⑤の場合）'!$BD113,IF(EA$19&lt;='様式３（療養者名簿）（⑤の場合）'!$BE113,1,0),0),0)</f>
        <v>0</v>
      </c>
      <c r="EB108" s="224">
        <f>IF(EB$19-'様式３（療養者名簿）（⑤の場合）'!$BD113+1&lt;=15,IF(EB$19&gt;='様式３（療養者名簿）（⑤の場合）'!$BD113,IF(EB$19&lt;='様式３（療養者名簿）（⑤の場合）'!$BE113,1,0),0),0)</f>
        <v>0</v>
      </c>
      <c r="EC108" s="224">
        <f>IF(EC$19-'様式３（療養者名簿）（⑤の場合）'!$BD113+1&lt;=15,IF(EC$19&gt;='様式３（療養者名簿）（⑤の場合）'!$BD113,IF(EC$19&lt;='様式３（療養者名簿）（⑤の場合）'!$BE113,1,0),0),0)</f>
        <v>0</v>
      </c>
      <c r="ED108" s="224">
        <f>IF(ED$19-'様式３（療養者名簿）（⑤の場合）'!$BD113+1&lt;=15,IF(ED$19&gt;='様式３（療養者名簿）（⑤の場合）'!$BD113,IF(ED$19&lt;='様式３（療養者名簿）（⑤の場合）'!$BE113,1,0),0),0)</f>
        <v>0</v>
      </c>
      <c r="EE108" s="224">
        <f>IF(EE$19-'様式３（療養者名簿）（⑤の場合）'!$BD113+1&lt;=15,IF(EE$19&gt;='様式３（療養者名簿）（⑤の場合）'!$BD113,IF(EE$19&lt;='様式３（療養者名簿）（⑤の場合）'!$BE113,1,0),0),0)</f>
        <v>0</v>
      </c>
      <c r="EF108" s="224">
        <f>IF(EF$19-'様式３（療養者名簿）（⑤の場合）'!$BD113+1&lt;=15,IF(EF$19&gt;='様式３（療養者名簿）（⑤の場合）'!$BD113,IF(EF$19&lt;='様式３（療養者名簿）（⑤の場合）'!$BE113,1,0),0),0)</f>
        <v>0</v>
      </c>
      <c r="EG108" s="224">
        <f>IF(EG$19-'様式３（療養者名簿）（⑤の場合）'!$BD113+1&lt;=15,IF(EG$19&gt;='様式３（療養者名簿）（⑤の場合）'!$BD113,IF(EG$19&lt;='様式３（療養者名簿）（⑤の場合）'!$BE113,1,0),0),0)</f>
        <v>0</v>
      </c>
      <c r="EH108" s="224">
        <f>IF(EH$19-'様式３（療養者名簿）（⑤の場合）'!$BD113+1&lt;=15,IF(EH$19&gt;='様式３（療養者名簿）（⑤の場合）'!$BD113,IF(EH$19&lt;='様式３（療養者名簿）（⑤の場合）'!$BE113,1,0),0),0)</f>
        <v>0</v>
      </c>
      <c r="EI108" s="224">
        <f>IF(EI$19-'様式３（療養者名簿）（⑤の場合）'!$BD113+1&lt;=15,IF(EI$19&gt;='様式３（療養者名簿）（⑤の場合）'!$BD113,IF(EI$19&lt;='様式３（療養者名簿）（⑤の場合）'!$BE113,1,0),0),0)</f>
        <v>0</v>
      </c>
      <c r="EJ108" s="224">
        <f>IF(EJ$19-'様式３（療養者名簿）（⑤の場合）'!$BD113+1&lt;=15,IF(EJ$19&gt;='様式３（療養者名簿）（⑤の場合）'!$BD113,IF(EJ$19&lt;='様式３（療養者名簿）（⑤の場合）'!$BE113,1,0),0),0)</f>
        <v>0</v>
      </c>
      <c r="EK108" s="224">
        <f>IF(EK$19-'様式３（療養者名簿）（⑤の場合）'!$BD113+1&lt;=15,IF(EK$19&gt;='様式３（療養者名簿）（⑤の場合）'!$BD113,IF(EK$19&lt;='様式３（療養者名簿）（⑤の場合）'!$BE113,1,0),0),0)</f>
        <v>0</v>
      </c>
      <c r="EL108" s="224">
        <f>IF(EL$19-'様式３（療養者名簿）（⑤の場合）'!$BD113+1&lt;=15,IF(EL$19&gt;='様式３（療養者名簿）（⑤の場合）'!$BD113,IF(EL$19&lt;='様式３（療養者名簿）（⑤の場合）'!$BE113,1,0),0),0)</f>
        <v>0</v>
      </c>
      <c r="EM108" s="224">
        <f>IF(EM$19-'様式３（療養者名簿）（⑤の場合）'!$BD113+1&lt;=15,IF(EM$19&gt;='様式３（療養者名簿）（⑤の場合）'!$BD113,IF(EM$19&lt;='様式３（療養者名簿）（⑤の場合）'!$BE113,1,0),0),0)</f>
        <v>0</v>
      </c>
      <c r="EN108" s="224">
        <f>IF(EN$19-'様式３（療養者名簿）（⑤の場合）'!$BD113+1&lt;=15,IF(EN$19&gt;='様式３（療養者名簿）（⑤の場合）'!$BD113,IF(EN$19&lt;='様式３（療養者名簿）（⑤の場合）'!$BE113,1,0),0),0)</f>
        <v>0</v>
      </c>
      <c r="EO108" s="224">
        <f>IF(EO$19-'様式３（療養者名簿）（⑤の場合）'!$BD113+1&lt;=15,IF(EO$19&gt;='様式３（療養者名簿）（⑤の場合）'!$BD113,IF(EO$19&lt;='様式３（療養者名簿）（⑤の場合）'!$BE113,1,0),0),0)</f>
        <v>0</v>
      </c>
      <c r="EP108" s="224">
        <f>IF(EP$19-'様式３（療養者名簿）（⑤の場合）'!$BD113+1&lt;=15,IF(EP$19&gt;='様式３（療養者名簿）（⑤の場合）'!$BD113,IF(EP$19&lt;='様式３（療養者名簿）（⑤の場合）'!$BE113,1,0),0),0)</f>
        <v>0</v>
      </c>
      <c r="EQ108" s="224">
        <f>IF(EQ$19-'様式３（療養者名簿）（⑤の場合）'!$BD113+1&lt;=15,IF(EQ$19&gt;='様式３（療養者名簿）（⑤の場合）'!$BD113,IF(EQ$19&lt;='様式３（療養者名簿）（⑤の場合）'!$BE113,1,0),0),0)</f>
        <v>0</v>
      </c>
      <c r="ER108" s="224">
        <f>IF(ER$19-'様式３（療養者名簿）（⑤の場合）'!$BD113+1&lt;=15,IF(ER$19&gt;='様式３（療養者名簿）（⑤の場合）'!$BD113,IF(ER$19&lt;='様式３（療養者名簿）（⑤の場合）'!$BE113,1,0),0),0)</f>
        <v>0</v>
      </c>
      <c r="ES108" s="224">
        <f>IF(ES$19-'様式３（療養者名簿）（⑤の場合）'!$BD113+1&lt;=15,IF(ES$19&gt;='様式３（療養者名簿）（⑤の場合）'!$BD113,IF(ES$19&lt;='様式３（療養者名簿）（⑤の場合）'!$BE113,1,0),0),0)</f>
        <v>0</v>
      </c>
      <c r="ET108" s="224">
        <f>IF(ET$19-'様式３（療養者名簿）（⑤の場合）'!$BD113+1&lt;=15,IF(ET$19&gt;='様式３（療養者名簿）（⑤の場合）'!$BD113,IF(ET$19&lt;='様式３（療養者名簿）（⑤の場合）'!$BE113,1,0),0),0)</f>
        <v>0</v>
      </c>
      <c r="EU108" s="224">
        <f>IF(EU$19-'様式３（療養者名簿）（⑤の場合）'!$BD113+1&lt;=15,IF(EU$19&gt;='様式３（療養者名簿）（⑤の場合）'!$BD113,IF(EU$19&lt;='様式３（療養者名簿）（⑤の場合）'!$BE113,1,0),0),0)</f>
        <v>0</v>
      </c>
      <c r="EV108" s="224">
        <f>IF(EV$19-'様式３（療養者名簿）（⑤の場合）'!$BD113+1&lt;=15,IF(EV$19&gt;='様式３（療養者名簿）（⑤の場合）'!$BD113,IF(EV$19&lt;='様式３（療養者名簿）（⑤の場合）'!$BE113,1,0),0),0)</f>
        <v>0</v>
      </c>
      <c r="EW108" s="224">
        <f>IF(EW$19-'様式３（療養者名簿）（⑤の場合）'!$BD113+1&lt;=15,IF(EW$19&gt;='様式３（療養者名簿）（⑤の場合）'!$BD113,IF(EW$19&lt;='様式３（療養者名簿）（⑤の場合）'!$BE113,1,0),0),0)</f>
        <v>0</v>
      </c>
      <c r="EX108" s="224">
        <f>IF(EX$19-'様式３（療養者名簿）（⑤の場合）'!$BD113+1&lt;=15,IF(EX$19&gt;='様式３（療養者名簿）（⑤の場合）'!$BD113,IF(EX$19&lt;='様式３（療養者名簿）（⑤の場合）'!$BE113,1,0),0),0)</f>
        <v>0</v>
      </c>
      <c r="EY108" s="224">
        <f>IF(EY$19-'様式３（療養者名簿）（⑤の場合）'!$BD113+1&lt;=15,IF(EY$19&gt;='様式３（療養者名簿）（⑤の場合）'!$BD113,IF(EY$19&lt;='様式３（療養者名簿）（⑤の場合）'!$BE113,1,0),0),0)</f>
        <v>0</v>
      </c>
      <c r="EZ108" s="224">
        <f>IF(EZ$19-'様式３（療養者名簿）（⑤の場合）'!$BD113+1&lt;=15,IF(EZ$19&gt;='様式３（療養者名簿）（⑤の場合）'!$BD113,IF(EZ$19&lt;='様式３（療養者名簿）（⑤の場合）'!$BE113,1,0),0),0)</f>
        <v>0</v>
      </c>
      <c r="FA108" s="224">
        <f>IF(FA$19-'様式３（療養者名簿）（⑤の場合）'!$BD113+1&lt;=15,IF(FA$19&gt;='様式３（療養者名簿）（⑤の場合）'!$BD113,IF(FA$19&lt;='様式３（療養者名簿）（⑤の場合）'!$BE113,1,0),0),0)</f>
        <v>0</v>
      </c>
      <c r="FB108" s="224">
        <f>IF(FB$19-'様式３（療養者名簿）（⑤の場合）'!$BD113+1&lt;=15,IF(FB$19&gt;='様式３（療養者名簿）（⑤の場合）'!$BD113,IF(FB$19&lt;='様式３（療養者名簿）（⑤の場合）'!$BE113,1,0),0),0)</f>
        <v>0</v>
      </c>
      <c r="FC108" s="224">
        <f>IF(FC$19-'様式３（療養者名簿）（⑤の場合）'!$BD113+1&lt;=15,IF(FC$19&gt;='様式３（療養者名簿）（⑤の場合）'!$BD113,IF(FC$19&lt;='様式３（療養者名簿）（⑤の場合）'!$BE113,1,0),0),0)</f>
        <v>0</v>
      </c>
      <c r="FD108" s="224">
        <f>IF(FD$19-'様式３（療養者名簿）（⑤の場合）'!$BD113+1&lt;=15,IF(FD$19&gt;='様式３（療養者名簿）（⑤の場合）'!$BD113,IF(FD$19&lt;='様式３（療養者名簿）（⑤の場合）'!$BE113,1,0),0),0)</f>
        <v>0</v>
      </c>
      <c r="FE108" s="224">
        <f>IF(FE$19-'様式３（療養者名簿）（⑤の場合）'!$BD113+1&lt;=15,IF(FE$19&gt;='様式３（療養者名簿）（⑤の場合）'!$BD113,IF(FE$19&lt;='様式３（療養者名簿）（⑤の場合）'!$BE113,1,0),0),0)</f>
        <v>0</v>
      </c>
      <c r="FF108" s="224">
        <f>IF(FF$19-'様式３（療養者名簿）（⑤の場合）'!$BD113+1&lt;=15,IF(FF$19&gt;='様式３（療養者名簿）（⑤の場合）'!$BD113,IF(FF$19&lt;='様式３（療養者名簿）（⑤の場合）'!$BE113,1,0),0),0)</f>
        <v>0</v>
      </c>
      <c r="FG108" s="224">
        <f>IF(FG$19-'様式３（療養者名簿）（⑤の場合）'!$BD113+1&lt;=15,IF(FG$19&gt;='様式３（療養者名簿）（⑤の場合）'!$BD113,IF(FG$19&lt;='様式３（療養者名簿）（⑤の場合）'!$BE113,1,0),0),0)</f>
        <v>0</v>
      </c>
      <c r="FH108" s="224">
        <f>IF(FH$19-'様式３（療養者名簿）（⑤の場合）'!$BD113+1&lt;=15,IF(FH$19&gt;='様式３（療養者名簿）（⑤の場合）'!$BD113,IF(FH$19&lt;='様式３（療養者名簿）（⑤の場合）'!$BE113,1,0),0),0)</f>
        <v>0</v>
      </c>
      <c r="FI108" s="224">
        <f>IF(FI$19-'様式３（療養者名簿）（⑤の場合）'!$BD113+1&lt;=15,IF(FI$19&gt;='様式３（療養者名簿）（⑤の場合）'!$BD113,IF(FI$19&lt;='様式３（療養者名簿）（⑤の場合）'!$BE113,1,0),0),0)</f>
        <v>0</v>
      </c>
      <c r="FJ108" s="224">
        <f>IF(FJ$19-'様式３（療養者名簿）（⑤の場合）'!$BD113+1&lt;=15,IF(FJ$19&gt;='様式３（療養者名簿）（⑤の場合）'!$BD113,IF(FJ$19&lt;='様式３（療養者名簿）（⑤の場合）'!$BE113,1,0),0),0)</f>
        <v>0</v>
      </c>
      <c r="FK108" s="224">
        <f>IF(FK$19-'様式３（療養者名簿）（⑤の場合）'!$BD113+1&lt;=15,IF(FK$19&gt;='様式３（療養者名簿）（⑤の場合）'!$BD113,IF(FK$19&lt;='様式３（療養者名簿）（⑤の場合）'!$BE113,1,0),0),0)</f>
        <v>0</v>
      </c>
      <c r="FL108" s="224">
        <f>IF(FL$19-'様式３（療養者名簿）（⑤の場合）'!$BD113+1&lt;=15,IF(FL$19&gt;='様式３（療養者名簿）（⑤の場合）'!$BD113,IF(FL$19&lt;='様式３（療養者名簿）（⑤の場合）'!$BE113,1,0),0),0)</f>
        <v>0</v>
      </c>
      <c r="FM108" s="224">
        <f>IF(FM$19-'様式３（療養者名簿）（⑤の場合）'!$BD113+1&lt;=15,IF(FM$19&gt;='様式３（療養者名簿）（⑤の場合）'!$BD113,IF(FM$19&lt;='様式３（療養者名簿）（⑤の場合）'!$BE113,1,0),0),0)</f>
        <v>0</v>
      </c>
      <c r="FN108" s="224">
        <f>IF(FN$19-'様式３（療養者名簿）（⑤の場合）'!$BD113+1&lt;=15,IF(FN$19&gt;='様式３（療養者名簿）（⑤の場合）'!$BD113,IF(FN$19&lt;='様式３（療養者名簿）（⑤の場合）'!$BE113,1,0),0),0)</f>
        <v>0</v>
      </c>
      <c r="FO108" s="224">
        <f>IF(FO$19-'様式３（療養者名簿）（⑤の場合）'!$BD113+1&lt;=15,IF(FO$19&gt;='様式３（療養者名簿）（⑤の場合）'!$BD113,IF(FO$19&lt;='様式３（療養者名簿）（⑤の場合）'!$BE113,1,0),0),0)</f>
        <v>0</v>
      </c>
      <c r="FP108" s="224">
        <f>IF(FP$19-'様式３（療養者名簿）（⑤の場合）'!$BD113+1&lt;=15,IF(FP$19&gt;='様式３（療養者名簿）（⑤の場合）'!$BD113,IF(FP$19&lt;='様式３（療養者名簿）（⑤の場合）'!$BE113,1,0),0),0)</f>
        <v>0</v>
      </c>
      <c r="FQ108" s="224">
        <f>IF(FQ$19-'様式３（療養者名簿）（⑤の場合）'!$BD113+1&lt;=15,IF(FQ$19&gt;='様式３（療養者名簿）（⑤の場合）'!$BD113,IF(FQ$19&lt;='様式３（療養者名簿）（⑤の場合）'!$BE113,1,0),0),0)</f>
        <v>0</v>
      </c>
      <c r="FR108" s="224">
        <f>IF(FR$19-'様式３（療養者名簿）（⑤の場合）'!$BD113+1&lt;=15,IF(FR$19&gt;='様式３（療養者名簿）（⑤の場合）'!$BD113,IF(FR$19&lt;='様式３（療養者名簿）（⑤の場合）'!$BE113,1,0),0),0)</f>
        <v>0</v>
      </c>
      <c r="FS108" s="224">
        <f>IF(FS$19-'様式３（療養者名簿）（⑤の場合）'!$BD113+1&lt;=15,IF(FS$19&gt;='様式３（療養者名簿）（⑤の場合）'!$BD113,IF(FS$19&lt;='様式３（療養者名簿）（⑤の場合）'!$BE113,1,0),0),0)</f>
        <v>0</v>
      </c>
      <c r="FT108" s="224">
        <f>IF(FT$19-'様式３（療養者名簿）（⑤の場合）'!$BD113+1&lt;=15,IF(FT$19&gt;='様式３（療養者名簿）（⑤の場合）'!$BD113,IF(FT$19&lt;='様式３（療養者名簿）（⑤の場合）'!$BE113,1,0),0),0)</f>
        <v>0</v>
      </c>
      <c r="FU108" s="224">
        <f>IF(FU$19-'様式３（療養者名簿）（⑤の場合）'!$BD113+1&lt;=15,IF(FU$19&gt;='様式３（療養者名簿）（⑤の場合）'!$BD113,IF(FU$19&lt;='様式３（療養者名簿）（⑤の場合）'!$BE113,1,0),0),0)</f>
        <v>0</v>
      </c>
      <c r="FV108" s="224">
        <f>IF(FV$19-'様式３（療養者名簿）（⑤の場合）'!$BD113+1&lt;=15,IF(FV$19&gt;='様式３（療養者名簿）（⑤の場合）'!$BD113,IF(FV$19&lt;='様式３（療養者名簿）（⑤の場合）'!$BE113,1,0),0),0)</f>
        <v>0</v>
      </c>
      <c r="FW108" s="224">
        <f>IF(FW$19-'様式３（療養者名簿）（⑤の場合）'!$BD113+1&lt;=15,IF(FW$19&gt;='様式３（療養者名簿）（⑤の場合）'!$BD113,IF(FW$19&lt;='様式３（療養者名簿）（⑤の場合）'!$BE113,1,0),0),0)</f>
        <v>0</v>
      </c>
      <c r="FX108" s="224">
        <f>IF(FX$19-'様式３（療養者名簿）（⑤の場合）'!$BD113+1&lt;=15,IF(FX$19&gt;='様式３（療養者名簿）（⑤の場合）'!$BD113,IF(FX$19&lt;='様式３（療養者名簿）（⑤の場合）'!$BE113,1,0),0),0)</f>
        <v>0</v>
      </c>
      <c r="FY108" s="224">
        <f>IF(FY$19-'様式３（療養者名簿）（⑤の場合）'!$BD113+1&lt;=15,IF(FY$19&gt;='様式３（療養者名簿）（⑤の場合）'!$BD113,IF(FY$19&lt;='様式３（療養者名簿）（⑤の場合）'!$BE113,1,0),0),0)</f>
        <v>0</v>
      </c>
      <c r="FZ108" s="224">
        <f>IF(FZ$19-'様式３（療養者名簿）（⑤の場合）'!$BD113+1&lt;=15,IF(FZ$19&gt;='様式３（療養者名簿）（⑤の場合）'!$BD113,IF(FZ$19&lt;='様式３（療養者名簿）（⑤の場合）'!$BE113,1,0),0),0)</f>
        <v>0</v>
      </c>
      <c r="GA108" s="224">
        <f>IF(GA$19-'様式３（療養者名簿）（⑤の場合）'!$BD113+1&lt;=15,IF(GA$19&gt;='様式３（療養者名簿）（⑤の場合）'!$BD113,IF(GA$19&lt;='様式３（療養者名簿）（⑤の場合）'!$BE113,1,0),0),0)</f>
        <v>0</v>
      </c>
      <c r="GB108" s="224">
        <f>IF(GB$19-'様式３（療養者名簿）（⑤の場合）'!$BD113+1&lt;=15,IF(GB$19&gt;='様式３（療養者名簿）（⑤の場合）'!$BD113,IF(GB$19&lt;='様式３（療養者名簿）（⑤の場合）'!$BE113,1,0),0),0)</f>
        <v>0</v>
      </c>
      <c r="GC108" s="224">
        <f>IF(GC$19-'様式３（療養者名簿）（⑤の場合）'!$BD113+1&lt;=15,IF(GC$19&gt;='様式３（療養者名簿）（⑤の場合）'!$BD113,IF(GC$19&lt;='様式３（療養者名簿）（⑤の場合）'!$BE113,1,0),0),0)</f>
        <v>0</v>
      </c>
      <c r="GD108" s="224">
        <f>IF(GD$19-'様式３（療養者名簿）（⑤の場合）'!$BD113+1&lt;=15,IF(GD$19&gt;='様式３（療養者名簿）（⑤の場合）'!$BD113,IF(GD$19&lt;='様式３（療養者名簿）（⑤の場合）'!$BE113,1,0),0),0)</f>
        <v>0</v>
      </c>
      <c r="GE108" s="224">
        <f>IF(GE$19-'様式３（療養者名簿）（⑤の場合）'!$BD113+1&lt;=15,IF(GE$19&gt;='様式３（療養者名簿）（⑤の場合）'!$BD113,IF(GE$19&lt;='様式３（療養者名簿）（⑤の場合）'!$BE113,1,0),0),0)</f>
        <v>0</v>
      </c>
      <c r="GF108" s="224">
        <f>IF(GF$19-'様式３（療養者名簿）（⑤の場合）'!$BD113+1&lt;=15,IF(GF$19&gt;='様式３（療養者名簿）（⑤の場合）'!$BD113,IF(GF$19&lt;='様式３（療養者名簿）（⑤の場合）'!$BE113,1,0),0),0)</f>
        <v>0</v>
      </c>
      <c r="GG108" s="224">
        <f>IF(GG$19-'様式３（療養者名簿）（⑤の場合）'!$BD113+1&lt;=15,IF(GG$19&gt;='様式３（療養者名簿）（⑤の場合）'!$BD113,IF(GG$19&lt;='様式３（療養者名簿）（⑤の場合）'!$BE113,1,0),0),0)</f>
        <v>0</v>
      </c>
      <c r="GH108" s="224">
        <f>IF(GH$19-'様式３（療養者名簿）（⑤の場合）'!$BD113+1&lt;=15,IF(GH$19&gt;='様式３（療養者名簿）（⑤の場合）'!$BD113,IF(GH$19&lt;='様式３（療養者名簿）（⑤の場合）'!$BE113,1,0),0),0)</f>
        <v>0</v>
      </c>
      <c r="GI108" s="224">
        <f>IF(GI$19-'様式３（療養者名簿）（⑤の場合）'!$BD113+1&lt;=15,IF(GI$19&gt;='様式３（療養者名簿）（⑤の場合）'!$BD113,IF(GI$19&lt;='様式３（療養者名簿）（⑤の場合）'!$BE113,1,0),0),0)</f>
        <v>0</v>
      </c>
      <c r="GJ108" s="224">
        <f>IF(GJ$19-'様式３（療養者名簿）（⑤の場合）'!$BD113+1&lt;=15,IF(GJ$19&gt;='様式３（療養者名簿）（⑤の場合）'!$BD113,IF(GJ$19&lt;='様式３（療養者名簿）（⑤の場合）'!$BE113,1,0),0),0)</f>
        <v>0</v>
      </c>
      <c r="GK108" s="224">
        <f>IF(GK$19-'様式３（療養者名簿）（⑤の場合）'!$BD113+1&lt;=15,IF(GK$19&gt;='様式３（療養者名簿）（⑤の場合）'!$BD113,IF(GK$19&lt;='様式３（療養者名簿）（⑤の場合）'!$BE113,1,0),0),0)</f>
        <v>0</v>
      </c>
      <c r="GL108" s="224">
        <f>IF(GL$19-'様式３（療養者名簿）（⑤の場合）'!$BD113+1&lt;=15,IF(GL$19&gt;='様式３（療養者名簿）（⑤の場合）'!$BD113,IF(GL$19&lt;='様式３（療養者名簿）（⑤の場合）'!$BE113,1,0),0),0)</f>
        <v>0</v>
      </c>
      <c r="GM108" s="224">
        <f>IF(GM$19-'様式３（療養者名簿）（⑤の場合）'!$BD113+1&lt;=15,IF(GM$19&gt;='様式３（療養者名簿）（⑤の場合）'!$BD113,IF(GM$19&lt;='様式３（療養者名簿）（⑤の場合）'!$BE113,1,0),0),0)</f>
        <v>0</v>
      </c>
      <c r="GN108" s="224">
        <f>IF(GN$19-'様式３（療養者名簿）（⑤の場合）'!$BD113+1&lt;=15,IF(GN$19&gt;='様式３（療養者名簿）（⑤の場合）'!$BD113,IF(GN$19&lt;='様式３（療養者名簿）（⑤の場合）'!$BE113,1,0),0),0)</f>
        <v>0</v>
      </c>
      <c r="GO108" s="224">
        <f>IF(GO$19-'様式３（療養者名簿）（⑤の場合）'!$BD113+1&lt;=15,IF(GO$19&gt;='様式３（療養者名簿）（⑤の場合）'!$BD113,IF(GO$19&lt;='様式３（療養者名簿）（⑤の場合）'!$BE113,1,0),0),0)</f>
        <v>0</v>
      </c>
      <c r="GP108" s="224">
        <f>IF(GP$19-'様式３（療養者名簿）（⑤の場合）'!$BD113+1&lt;=15,IF(GP$19&gt;='様式３（療養者名簿）（⑤の場合）'!$BD113,IF(GP$19&lt;='様式３（療養者名簿）（⑤の場合）'!$BE113,1,0),0),0)</f>
        <v>0</v>
      </c>
      <c r="GQ108" s="224">
        <f>IF(GQ$19-'様式３（療養者名簿）（⑤の場合）'!$BD113+1&lt;=15,IF(GQ$19&gt;='様式３（療養者名簿）（⑤の場合）'!$BD113,IF(GQ$19&lt;='様式３（療養者名簿）（⑤の場合）'!$BE113,1,0),0),0)</f>
        <v>0</v>
      </c>
      <c r="GR108" s="224">
        <f>IF(GR$19-'様式３（療養者名簿）（⑤の場合）'!$BD113+1&lt;=15,IF(GR$19&gt;='様式３（療養者名簿）（⑤の場合）'!$BD113,IF(GR$19&lt;='様式３（療養者名簿）（⑤の場合）'!$BE113,1,0),0),0)</f>
        <v>0</v>
      </c>
      <c r="GS108" s="224">
        <f>IF(GS$19-'様式３（療養者名簿）（⑤の場合）'!$BD113+1&lt;=15,IF(GS$19&gt;='様式３（療養者名簿）（⑤の場合）'!$BD113,IF(GS$19&lt;='様式３（療養者名簿）（⑤の場合）'!$BE113,1,0),0),0)</f>
        <v>0</v>
      </c>
      <c r="GT108" s="224">
        <f>IF(GT$19-'様式３（療養者名簿）（⑤の場合）'!$BD113+1&lt;=15,IF(GT$19&gt;='様式３（療養者名簿）（⑤の場合）'!$BD113,IF(GT$19&lt;='様式３（療養者名簿）（⑤の場合）'!$BE113,1,0),0),0)</f>
        <v>0</v>
      </c>
      <c r="GU108" s="224">
        <f>IF(GU$19-'様式３（療養者名簿）（⑤の場合）'!$BD113+1&lt;=15,IF(GU$19&gt;='様式３（療養者名簿）（⑤の場合）'!$BD113,IF(GU$19&lt;='様式３（療養者名簿）（⑤の場合）'!$BE113,1,0),0),0)</f>
        <v>0</v>
      </c>
      <c r="GV108" s="224">
        <f>IF(GV$19-'様式３（療養者名簿）（⑤の場合）'!$BD113+1&lt;=15,IF(GV$19&gt;='様式３（療養者名簿）（⑤の場合）'!$BD113,IF(GV$19&lt;='様式３（療養者名簿）（⑤の場合）'!$BE113,1,0),0),0)</f>
        <v>0</v>
      </c>
      <c r="GW108" s="224">
        <f>IF(GW$19-'様式３（療養者名簿）（⑤の場合）'!$BD113+1&lt;=15,IF(GW$19&gt;='様式３（療養者名簿）（⑤の場合）'!$BD113,IF(GW$19&lt;='様式３（療養者名簿）（⑤の場合）'!$BE113,1,0),0),0)</f>
        <v>0</v>
      </c>
      <c r="GX108" s="224">
        <f>IF(GX$19-'様式３（療養者名簿）（⑤の場合）'!$BD113+1&lt;=15,IF(GX$19&gt;='様式３（療養者名簿）（⑤の場合）'!$BD113,IF(GX$19&lt;='様式３（療養者名簿）（⑤の場合）'!$BE113,1,0),0),0)</f>
        <v>0</v>
      </c>
      <c r="GY108" s="224">
        <f>IF(GY$19-'様式３（療養者名簿）（⑤の場合）'!$BD113+1&lt;=15,IF(GY$19&gt;='様式３（療養者名簿）（⑤の場合）'!$BD113,IF(GY$19&lt;='様式３（療養者名簿）（⑤の場合）'!$BE113,1,0),0),0)</f>
        <v>0</v>
      </c>
      <c r="GZ108" s="224">
        <f>IF(GZ$19-'様式３（療養者名簿）（⑤の場合）'!$BD113+1&lt;=15,IF(GZ$19&gt;='様式３（療養者名簿）（⑤の場合）'!$BD113,IF(GZ$19&lt;='様式３（療養者名簿）（⑤の場合）'!$BE113,1,0),0),0)</f>
        <v>0</v>
      </c>
      <c r="HA108" s="224">
        <f>IF(HA$19-'様式３（療養者名簿）（⑤の場合）'!$BD113+1&lt;=15,IF(HA$19&gt;='様式３（療養者名簿）（⑤の場合）'!$BD113,IF(HA$19&lt;='様式３（療養者名簿）（⑤の場合）'!$BE113,1,0),0),0)</f>
        <v>0</v>
      </c>
      <c r="HB108" s="224">
        <f>IF(HB$19-'様式３（療養者名簿）（⑤の場合）'!$BD113+1&lt;=15,IF(HB$19&gt;='様式３（療養者名簿）（⑤の場合）'!$BD113,IF(HB$19&lt;='様式３（療養者名簿）（⑤の場合）'!$BE113,1,0),0),0)</f>
        <v>0</v>
      </c>
      <c r="HC108" s="224">
        <f>IF(HC$19-'様式３（療養者名簿）（⑤の場合）'!$BD113+1&lt;=15,IF(HC$19&gt;='様式３（療養者名簿）（⑤の場合）'!$BD113,IF(HC$19&lt;='様式３（療養者名簿）（⑤の場合）'!$BE113,1,0),0),0)</f>
        <v>0</v>
      </c>
      <c r="HD108" s="224">
        <f>IF(HD$19-'様式３（療養者名簿）（⑤の場合）'!$BD113+1&lt;=15,IF(HD$19&gt;='様式３（療養者名簿）（⑤の場合）'!$BD113,IF(HD$19&lt;='様式３（療養者名簿）（⑤の場合）'!$BE113,1,0),0),0)</f>
        <v>0</v>
      </c>
      <c r="HE108" s="224">
        <f>IF(HE$19-'様式３（療養者名簿）（⑤の場合）'!$BD113+1&lt;=15,IF(HE$19&gt;='様式３（療養者名簿）（⑤の場合）'!$BD113,IF(HE$19&lt;='様式３（療養者名簿）（⑤の場合）'!$BE113,1,0),0),0)</f>
        <v>0</v>
      </c>
      <c r="HF108" s="224">
        <f>IF(HF$19-'様式３（療養者名簿）（⑤の場合）'!$BD113+1&lt;=15,IF(HF$19&gt;='様式３（療養者名簿）（⑤の場合）'!$BD113,IF(HF$19&lt;='様式３（療養者名簿）（⑤の場合）'!$BE113,1,0),0),0)</f>
        <v>0</v>
      </c>
      <c r="HG108" s="224">
        <f>IF(HG$19-'様式３（療養者名簿）（⑤の場合）'!$BD113+1&lt;=15,IF(HG$19&gt;='様式３（療養者名簿）（⑤の場合）'!$BD113,IF(HG$19&lt;='様式３（療養者名簿）（⑤の場合）'!$BE113,1,0),0),0)</f>
        <v>0</v>
      </c>
      <c r="HH108" s="224">
        <f>IF(HH$19-'様式３（療養者名簿）（⑤の場合）'!$BD113+1&lt;=15,IF(HH$19&gt;='様式３（療養者名簿）（⑤の場合）'!$BD113,IF(HH$19&lt;='様式３（療養者名簿）（⑤の場合）'!$BE113,1,0),0),0)</f>
        <v>0</v>
      </c>
      <c r="HI108" s="224">
        <f>IF(HI$19-'様式３（療養者名簿）（⑤の場合）'!$BD113+1&lt;=15,IF(HI$19&gt;='様式３（療養者名簿）（⑤の場合）'!$BD113,IF(HI$19&lt;='様式３（療養者名簿）（⑤の場合）'!$BE113,1,0),0),0)</f>
        <v>0</v>
      </c>
      <c r="HJ108" s="224">
        <f>IF(HJ$19-'様式３（療養者名簿）（⑤の場合）'!$BD113+1&lt;=15,IF(HJ$19&gt;='様式３（療養者名簿）（⑤の場合）'!$BD113,IF(HJ$19&lt;='様式３（療養者名簿）（⑤の場合）'!$BE113,1,0),0),0)</f>
        <v>0</v>
      </c>
      <c r="HK108" s="224">
        <f>IF(HK$19-'様式３（療養者名簿）（⑤の場合）'!$BD113+1&lt;=15,IF(HK$19&gt;='様式３（療養者名簿）（⑤の場合）'!$BD113,IF(HK$19&lt;='様式３（療養者名簿）（⑤の場合）'!$BE113,1,0),0),0)</f>
        <v>0</v>
      </c>
      <c r="HL108" s="224">
        <f>IF(HL$19-'様式３（療養者名簿）（⑤の場合）'!$BD113+1&lt;=15,IF(HL$19&gt;='様式３（療養者名簿）（⑤の場合）'!$BD113,IF(HL$19&lt;='様式３（療養者名簿）（⑤の場合）'!$BE113,1,0),0),0)</f>
        <v>0</v>
      </c>
      <c r="HM108" s="224">
        <f>IF(HM$19-'様式３（療養者名簿）（⑤の場合）'!$BD113+1&lt;=15,IF(HM$19&gt;='様式３（療養者名簿）（⑤の場合）'!$BD113,IF(HM$19&lt;='様式３（療養者名簿）（⑤の場合）'!$BE113,1,0),0),0)</f>
        <v>0</v>
      </c>
      <c r="HN108" s="224">
        <f>IF(HN$19-'様式３（療養者名簿）（⑤の場合）'!$BD113+1&lt;=15,IF(HN$19&gt;='様式３（療養者名簿）（⑤の場合）'!$BD113,IF(HN$19&lt;='様式３（療養者名簿）（⑤の場合）'!$BE113,1,0),0),0)</f>
        <v>0</v>
      </c>
      <c r="HO108" s="224">
        <f>IF(HO$19-'様式３（療養者名簿）（⑤の場合）'!$BD113+1&lt;=15,IF(HO$19&gt;='様式３（療養者名簿）（⑤の場合）'!$BD113,IF(HO$19&lt;='様式３（療養者名簿）（⑤の場合）'!$BE113,1,0),0),0)</f>
        <v>0</v>
      </c>
      <c r="HP108" s="224">
        <f>IF(HP$19-'様式３（療養者名簿）（⑤の場合）'!$BD113+1&lt;=15,IF(HP$19&gt;='様式３（療養者名簿）（⑤の場合）'!$BD113,IF(HP$19&lt;='様式３（療養者名簿）（⑤の場合）'!$BE113,1,0),0),0)</f>
        <v>0</v>
      </c>
      <c r="HQ108" s="224">
        <f>IF(HQ$19-'様式３（療養者名簿）（⑤の場合）'!$BD113+1&lt;=15,IF(HQ$19&gt;='様式３（療養者名簿）（⑤の場合）'!$BD113,IF(HQ$19&lt;='様式３（療養者名簿）（⑤の場合）'!$BE113,1,0),0),0)</f>
        <v>0</v>
      </c>
      <c r="HR108" s="224">
        <f>IF(HR$19-'様式３（療養者名簿）（⑤の場合）'!$BD113+1&lt;=15,IF(HR$19&gt;='様式３（療養者名簿）（⑤の場合）'!$BD113,IF(HR$19&lt;='様式３（療養者名簿）（⑤の場合）'!$BE113,1,0),0),0)</f>
        <v>0</v>
      </c>
      <c r="HS108" s="224">
        <f>IF(HS$19-'様式３（療養者名簿）（⑤の場合）'!$BD113+1&lt;=15,IF(HS$19&gt;='様式３（療養者名簿）（⑤の場合）'!$BD113,IF(HS$19&lt;='様式３（療養者名簿）（⑤の場合）'!$BE113,1,0),0),0)</f>
        <v>0</v>
      </c>
      <c r="HT108" s="224">
        <f>IF(HT$19-'様式３（療養者名簿）（⑤の場合）'!$BD113+1&lt;=15,IF(HT$19&gt;='様式３（療養者名簿）（⑤の場合）'!$BD113,IF(HT$19&lt;='様式３（療養者名簿）（⑤の場合）'!$BE113,1,0),0),0)</f>
        <v>0</v>
      </c>
      <c r="HU108" s="224">
        <f>IF(HU$19-'様式３（療養者名簿）（⑤の場合）'!$BD113+1&lt;=15,IF(HU$19&gt;='様式３（療養者名簿）（⑤の場合）'!$BD113,IF(HU$19&lt;='様式３（療養者名簿）（⑤の場合）'!$BE113,1,0),0),0)</f>
        <v>0</v>
      </c>
      <c r="HV108" s="224">
        <f>IF(HV$19-'様式３（療養者名簿）（⑤の場合）'!$BD113+1&lt;=15,IF(HV$19&gt;='様式３（療養者名簿）（⑤の場合）'!$BD113,IF(HV$19&lt;='様式３（療養者名簿）（⑤の場合）'!$BE113,1,0),0),0)</f>
        <v>0</v>
      </c>
      <c r="HW108" s="224">
        <f>IF(HW$19-'様式３（療養者名簿）（⑤の場合）'!$BD113+1&lt;=15,IF(HW$19&gt;='様式３（療養者名簿）（⑤の場合）'!$BD113,IF(HW$19&lt;='様式３（療養者名簿）（⑤の場合）'!$BE113,1,0),0),0)</f>
        <v>0</v>
      </c>
      <c r="HX108" s="224">
        <f>IF(HX$19-'様式３（療養者名簿）（⑤の場合）'!$BD113+1&lt;=15,IF(HX$19&gt;='様式３（療養者名簿）（⑤の場合）'!$BD113,IF(HX$19&lt;='様式３（療養者名簿）（⑤の場合）'!$BE113,1,0),0),0)</f>
        <v>0</v>
      </c>
      <c r="HY108" s="224">
        <f>IF(HY$19-'様式３（療養者名簿）（⑤の場合）'!$BD113+1&lt;=15,IF(HY$19&gt;='様式３（療養者名簿）（⑤の場合）'!$BD113,IF(HY$19&lt;='様式３（療養者名簿）（⑤の場合）'!$BE113,1,0),0),0)</f>
        <v>0</v>
      </c>
      <c r="HZ108" s="224">
        <f>IF(HZ$19-'様式３（療養者名簿）（⑤の場合）'!$BD113+1&lt;=15,IF(HZ$19&gt;='様式３（療養者名簿）（⑤の場合）'!$BD113,IF(HZ$19&lt;='様式３（療養者名簿）（⑤の場合）'!$BE113,1,0),0),0)</f>
        <v>0</v>
      </c>
      <c r="IA108" s="224">
        <f>IF(IA$19-'様式３（療養者名簿）（⑤の場合）'!$BD113+1&lt;=15,IF(IA$19&gt;='様式３（療養者名簿）（⑤の場合）'!$BD113,IF(IA$19&lt;='様式３（療養者名簿）（⑤の場合）'!$BE113,1,0),0),0)</f>
        <v>0</v>
      </c>
      <c r="IB108" s="224">
        <f>IF(IB$19-'様式３（療養者名簿）（⑤の場合）'!$BD113+1&lt;=15,IF(IB$19&gt;='様式３（療養者名簿）（⑤の場合）'!$BD113,IF(IB$19&lt;='様式３（療養者名簿）（⑤の場合）'!$BE113,1,0),0),0)</f>
        <v>0</v>
      </c>
      <c r="IC108" s="224">
        <f>IF(IC$19-'様式３（療養者名簿）（⑤の場合）'!$BD113+1&lt;=15,IF(IC$19&gt;='様式３（療養者名簿）（⑤の場合）'!$BD113,IF(IC$19&lt;='様式３（療養者名簿）（⑤の場合）'!$BE113,1,0),0),0)</f>
        <v>0</v>
      </c>
      <c r="ID108" s="224">
        <f>IF(ID$19-'様式３（療養者名簿）（⑤の場合）'!$BD113+1&lt;=15,IF(ID$19&gt;='様式３（療養者名簿）（⑤の場合）'!$BD113,IF(ID$19&lt;='様式３（療養者名簿）（⑤の場合）'!$BE113,1,0),0),0)</f>
        <v>0</v>
      </c>
      <c r="IE108" s="224">
        <f>IF(IE$19-'様式３（療養者名簿）（⑤の場合）'!$BD113+1&lt;=15,IF(IE$19&gt;='様式３（療養者名簿）（⑤の場合）'!$BD113,IF(IE$19&lt;='様式３（療養者名簿）（⑤の場合）'!$BE113,1,0),0),0)</f>
        <v>0</v>
      </c>
      <c r="IF108" s="224">
        <f>IF(IF$19-'様式３（療養者名簿）（⑤の場合）'!$BD113+1&lt;=15,IF(IF$19&gt;='様式３（療養者名簿）（⑤の場合）'!$BD113,IF(IF$19&lt;='様式３（療養者名簿）（⑤の場合）'!$BE113,1,0),0),0)</f>
        <v>0</v>
      </c>
      <c r="IG108" s="224">
        <f>IF(IG$19-'様式３（療養者名簿）（⑤の場合）'!$BD113+1&lt;=15,IF(IG$19&gt;='様式３（療養者名簿）（⑤の場合）'!$BD113,IF(IG$19&lt;='様式３（療養者名簿）（⑤の場合）'!$BE113,1,0),0),0)</f>
        <v>0</v>
      </c>
      <c r="IH108" s="224">
        <f>IF(IH$19-'様式３（療養者名簿）（⑤の場合）'!$BD113+1&lt;=15,IF(IH$19&gt;='様式３（療養者名簿）（⑤の場合）'!$BD113,IF(IH$19&lt;='様式３（療養者名簿）（⑤の場合）'!$BE113,1,0),0),0)</f>
        <v>0</v>
      </c>
      <c r="II108" s="224">
        <f>IF(II$19-'様式３（療養者名簿）（⑤の場合）'!$BD113+1&lt;=15,IF(II$19&gt;='様式３（療養者名簿）（⑤の場合）'!$BD113,IF(II$19&lt;='様式３（療養者名簿）（⑤の場合）'!$BE113,1,0),0),0)</f>
        <v>0</v>
      </c>
      <c r="IJ108" s="224">
        <f>IF(IJ$19-'様式３（療養者名簿）（⑤の場合）'!$BD113+1&lt;=15,IF(IJ$19&gt;='様式３（療養者名簿）（⑤の場合）'!$BD113,IF(IJ$19&lt;='様式３（療養者名簿）（⑤の場合）'!$BE113,1,0),0),0)</f>
        <v>0</v>
      </c>
      <c r="IK108" s="224">
        <f>IF(IK$19-'様式３（療養者名簿）（⑤の場合）'!$BD113+1&lt;=15,IF(IK$19&gt;='様式３（療養者名簿）（⑤の場合）'!$BD113,IF(IK$19&lt;='様式３（療養者名簿）（⑤の場合）'!$BE113,1,0),0),0)</f>
        <v>0</v>
      </c>
      <c r="IL108" s="224">
        <f>IF(IL$19-'様式３（療養者名簿）（⑤の場合）'!$BD113+1&lt;=15,IF(IL$19&gt;='様式３（療養者名簿）（⑤の場合）'!$BD113,IF(IL$19&lt;='様式３（療養者名簿）（⑤の場合）'!$BE113,1,0),0),0)</f>
        <v>0</v>
      </c>
      <c r="IM108" s="224">
        <f>IF(IM$19-'様式３（療養者名簿）（⑤の場合）'!$BD113+1&lt;=15,IF(IM$19&gt;='様式３（療養者名簿）（⑤の場合）'!$BD113,IF(IM$19&lt;='様式３（療養者名簿）（⑤の場合）'!$BE113,1,0),0),0)</f>
        <v>0</v>
      </c>
      <c r="IN108" s="224">
        <f>IF(IN$19-'様式３（療養者名簿）（⑤の場合）'!$BD113+1&lt;=15,IF(IN$19&gt;='様式３（療養者名簿）（⑤の場合）'!$BD113,IF(IN$19&lt;='様式３（療養者名簿）（⑤の場合）'!$BE113,1,0),0),0)</f>
        <v>0</v>
      </c>
      <c r="IO108" s="224">
        <f>IF(IO$19-'様式３（療養者名簿）（⑤の場合）'!$BD113+1&lt;=15,IF(IO$19&gt;='様式３（療養者名簿）（⑤の場合）'!$BD113,IF(IO$19&lt;='様式３（療養者名簿）（⑤の場合）'!$BE113,1,0),0),0)</f>
        <v>0</v>
      </c>
      <c r="IP108" s="224">
        <f>IF(IP$19-'様式３（療養者名簿）（⑤の場合）'!$BD113+1&lt;=15,IF(IP$19&gt;='様式３（療養者名簿）（⑤の場合）'!$BD113,IF(IP$19&lt;='様式３（療養者名簿）（⑤の場合）'!$BE113,1,0),0),0)</f>
        <v>0</v>
      </c>
      <c r="IQ108" s="224">
        <f>IF(IQ$19-'様式３（療養者名簿）（⑤の場合）'!$BD113+1&lt;=15,IF(IQ$19&gt;='様式３（療養者名簿）（⑤の場合）'!$BD113,IF(IQ$19&lt;='様式３（療養者名簿）（⑤の場合）'!$BE113,1,0),0),0)</f>
        <v>0</v>
      </c>
      <c r="IR108" s="224">
        <f>IF(IR$19-'様式３（療養者名簿）（⑤の場合）'!$BD113+1&lt;=15,IF(IR$19&gt;='様式３（療養者名簿）（⑤の場合）'!$BD113,IF(IR$19&lt;='様式３（療養者名簿）（⑤の場合）'!$BE113,1,0),0),0)</f>
        <v>0</v>
      </c>
      <c r="IS108" s="224">
        <f>IF(IS$19-'様式３（療養者名簿）（⑤の場合）'!$BD113+1&lt;=15,IF(IS$19&gt;='様式３（療養者名簿）（⑤の場合）'!$BD113,IF(IS$19&lt;='様式３（療養者名簿）（⑤の場合）'!$BE113,1,0),0),0)</f>
        <v>0</v>
      </c>
      <c r="IT108" s="224">
        <f>IF(IT$19-'様式３（療養者名簿）（⑤の場合）'!$BD113+1&lt;=15,IF(IT$19&gt;='様式３（療養者名簿）（⑤の場合）'!$BD113,IF(IT$19&lt;='様式３（療養者名簿）（⑤の場合）'!$BE113,1,0),0),0)</f>
        <v>0</v>
      </c>
      <c r="IU108" s="224">
        <f>IF(IU$19-'様式３（療養者名簿）（⑤の場合）'!$BD113+1&lt;=15,IF(IU$19&gt;='様式３（療養者名簿）（⑤の場合）'!$BD113,IF(IU$19&lt;='様式３（療養者名簿）（⑤の場合）'!$BE113,1,0),0),0)</f>
        <v>0</v>
      </c>
      <c r="IV108" s="224">
        <f>IF(IV$19-'様式３（療養者名簿）（⑤の場合）'!$BD113+1&lt;=15,IF(IV$19&gt;='様式３（療養者名簿）（⑤の場合）'!$BD113,IF(IV$19&lt;='様式３（療養者名簿）（⑤の場合）'!$BE113,1,0),0),0)</f>
        <v>0</v>
      </c>
      <c r="IW108" s="224">
        <f>IF(IW$19-'様式３（療養者名簿）（⑤の場合）'!$BD113+1&lt;=15,IF(IW$19&gt;='様式３（療養者名簿）（⑤の場合）'!$BD113,IF(IW$19&lt;='様式３（療養者名簿）（⑤の場合）'!$BE113,1,0),0),0)</f>
        <v>0</v>
      </c>
      <c r="IX108" s="224">
        <f>IF(IX$19-'様式３（療養者名簿）（⑤の場合）'!$BD113+1&lt;=15,IF(IX$19&gt;='様式３（療養者名簿）（⑤の場合）'!$BD113,IF(IX$19&lt;='様式３（療養者名簿）（⑤の場合）'!$BE113,1,0),0),0)</f>
        <v>0</v>
      </c>
      <c r="IY108" s="224">
        <f>IF(IY$19-'様式３（療養者名簿）（⑤の場合）'!$BD113+1&lt;=15,IF(IY$19&gt;='様式３（療養者名簿）（⑤の場合）'!$BD113,IF(IY$19&lt;='様式３（療養者名簿）（⑤の場合）'!$BE113,1,0),0),0)</f>
        <v>0</v>
      </c>
      <c r="IZ108" s="224">
        <f>IF(IZ$19-'様式３（療養者名簿）（⑤の場合）'!$BD113+1&lt;=15,IF(IZ$19&gt;='様式３（療養者名簿）（⑤の場合）'!$BD113,IF(IZ$19&lt;='様式３（療養者名簿）（⑤の場合）'!$BE113,1,0),0),0)</f>
        <v>0</v>
      </c>
      <c r="JA108" s="224">
        <f>IF(JA$19-'様式３（療養者名簿）（⑤の場合）'!$BD113+1&lt;=15,IF(JA$19&gt;='様式３（療養者名簿）（⑤の場合）'!$BD113,IF(JA$19&lt;='様式３（療養者名簿）（⑤の場合）'!$BE113,1,0),0),0)</f>
        <v>0</v>
      </c>
      <c r="JB108" s="224">
        <f>IF(JB$19-'様式３（療養者名簿）（⑤の場合）'!$BD113+1&lt;=15,IF(JB$19&gt;='様式３（療養者名簿）（⑤の場合）'!$BD113,IF(JB$19&lt;='様式３（療養者名簿）（⑤の場合）'!$BE113,1,0),0),0)</f>
        <v>0</v>
      </c>
      <c r="JC108" s="224">
        <f>IF(JC$19-'様式３（療養者名簿）（⑤の場合）'!$BD113+1&lt;=15,IF(JC$19&gt;='様式３（療養者名簿）（⑤の場合）'!$BD113,IF(JC$19&lt;='様式３（療養者名簿）（⑤の場合）'!$BE113,1,0),0),0)</f>
        <v>0</v>
      </c>
      <c r="JD108" s="224">
        <f>IF(JD$19-'様式３（療養者名簿）（⑤の場合）'!$BD113+1&lt;=15,IF(JD$19&gt;='様式３（療養者名簿）（⑤の場合）'!$BD113,IF(JD$19&lt;='様式３（療養者名簿）（⑤の場合）'!$BE113,1,0),0),0)</f>
        <v>0</v>
      </c>
      <c r="JE108" s="224">
        <f>IF(JE$19-'様式３（療養者名簿）（⑤の場合）'!$BD113+1&lt;=15,IF(JE$19&gt;='様式３（療養者名簿）（⑤の場合）'!$BD113,IF(JE$19&lt;='様式３（療養者名簿）（⑤の場合）'!$BE113,1,0),0),0)</f>
        <v>0</v>
      </c>
      <c r="JF108" s="224">
        <f>IF(JF$19-'様式３（療養者名簿）（⑤の場合）'!$BD113+1&lt;=15,IF(JF$19&gt;='様式３（療養者名簿）（⑤の場合）'!$BD113,IF(JF$19&lt;='様式３（療養者名簿）（⑤の場合）'!$BE113,1,0),0),0)</f>
        <v>0</v>
      </c>
      <c r="JG108" s="224">
        <f>IF(JG$19-'様式３（療養者名簿）（⑤の場合）'!$BD113+1&lt;=15,IF(JG$19&gt;='様式３（療養者名簿）（⑤の場合）'!$BD113,IF(JG$19&lt;='様式３（療養者名簿）（⑤の場合）'!$BE113,1,0),0),0)</f>
        <v>0</v>
      </c>
      <c r="JH108" s="224">
        <f>IF(JH$19-'様式３（療養者名簿）（⑤の場合）'!$BD113+1&lt;=15,IF(JH$19&gt;='様式３（療養者名簿）（⑤の場合）'!$BD113,IF(JH$19&lt;='様式３（療養者名簿）（⑤の場合）'!$BE113,1,0),0),0)</f>
        <v>0</v>
      </c>
      <c r="JI108" s="224">
        <f>IF(JI$19-'様式３（療養者名簿）（⑤の場合）'!$BD113+1&lt;=15,IF(JI$19&gt;='様式３（療養者名簿）（⑤の場合）'!$BD113,IF(JI$19&lt;='様式３（療養者名簿）（⑤の場合）'!$BE113,1,0),0),0)</f>
        <v>0</v>
      </c>
      <c r="JJ108" s="224">
        <f>IF(JJ$19-'様式３（療養者名簿）（⑤の場合）'!$BD113+1&lt;=15,IF(JJ$19&gt;='様式３（療養者名簿）（⑤の場合）'!$BD113,IF(JJ$19&lt;='様式３（療養者名簿）（⑤の場合）'!$BE113,1,0),0),0)</f>
        <v>0</v>
      </c>
      <c r="JK108" s="224">
        <f>IF(JK$19-'様式３（療養者名簿）（⑤の場合）'!$BD113+1&lt;=15,IF(JK$19&gt;='様式３（療養者名簿）（⑤の場合）'!$BD113,IF(JK$19&lt;='様式３（療養者名簿）（⑤の場合）'!$BE113,1,0),0),0)</f>
        <v>0</v>
      </c>
      <c r="JL108" s="224">
        <f>IF(JL$19-'様式３（療養者名簿）（⑤の場合）'!$BD113+1&lt;=15,IF(JL$19&gt;='様式３（療養者名簿）（⑤の場合）'!$BD113,IF(JL$19&lt;='様式３（療養者名簿）（⑤の場合）'!$BE113,1,0),0),0)</f>
        <v>0</v>
      </c>
      <c r="JM108" s="224">
        <f>IF(JM$19-'様式３（療養者名簿）（⑤の場合）'!$BD113+1&lt;=15,IF(JM$19&gt;='様式３（療養者名簿）（⑤の場合）'!$BD113,IF(JM$19&lt;='様式３（療養者名簿）（⑤の場合）'!$BE113,1,0),0),0)</f>
        <v>0</v>
      </c>
      <c r="JN108" s="224">
        <f>IF(JN$19-'様式３（療養者名簿）（⑤の場合）'!$BD113+1&lt;=15,IF(JN$19&gt;='様式３（療養者名簿）（⑤の場合）'!$BD113,IF(JN$19&lt;='様式３（療養者名簿）（⑤の場合）'!$BE113,1,0),0),0)</f>
        <v>0</v>
      </c>
      <c r="JO108" s="224">
        <f>IF(JO$19-'様式３（療養者名簿）（⑤の場合）'!$BD113+1&lt;=15,IF(JO$19&gt;='様式３（療養者名簿）（⑤の場合）'!$BD113,IF(JO$19&lt;='様式３（療養者名簿）（⑤の場合）'!$BE113,1,0),0),0)</f>
        <v>0</v>
      </c>
      <c r="JP108" s="224">
        <f>IF(JP$19-'様式３（療養者名簿）（⑤の場合）'!$BD113+1&lt;=15,IF(JP$19&gt;='様式３（療養者名簿）（⑤の場合）'!$BD113,IF(JP$19&lt;='様式３（療養者名簿）（⑤の場合）'!$BE113,1,0),0),0)</f>
        <v>0</v>
      </c>
      <c r="JQ108" s="224">
        <f>IF(JQ$19-'様式３（療養者名簿）（⑤の場合）'!$BD113+1&lt;=15,IF(JQ$19&gt;='様式３（療養者名簿）（⑤の場合）'!$BD113,IF(JQ$19&lt;='様式３（療養者名簿）（⑤の場合）'!$BE113,1,0),0),0)</f>
        <v>0</v>
      </c>
      <c r="JR108" s="224">
        <f>IF(JR$19-'様式３（療養者名簿）（⑤の場合）'!$BD113+1&lt;=15,IF(JR$19&gt;='様式３（療養者名簿）（⑤の場合）'!$BD113,IF(JR$19&lt;='様式３（療養者名簿）（⑤の場合）'!$BE113,1,0),0),0)</f>
        <v>0</v>
      </c>
      <c r="JS108" s="224">
        <f>IF(JS$19-'様式３（療養者名簿）（⑤の場合）'!$BD113+1&lt;=15,IF(JS$19&gt;='様式３（療養者名簿）（⑤の場合）'!$BD113,IF(JS$19&lt;='様式３（療養者名簿）（⑤の場合）'!$BE113,1,0),0),0)</f>
        <v>0</v>
      </c>
      <c r="JT108" s="224">
        <f>IF(JT$19-'様式３（療養者名簿）（⑤の場合）'!$BD113+1&lt;=15,IF(JT$19&gt;='様式３（療養者名簿）（⑤の場合）'!$BD113,IF(JT$19&lt;='様式３（療養者名簿）（⑤の場合）'!$BE113,1,0),0),0)</f>
        <v>0</v>
      </c>
      <c r="JU108" s="224">
        <f>IF(JU$19-'様式３（療養者名簿）（⑤の場合）'!$BD113+1&lt;=15,IF(JU$19&gt;='様式３（療養者名簿）（⑤の場合）'!$BD113,IF(JU$19&lt;='様式３（療養者名簿）（⑤の場合）'!$BE113,1,0),0),0)</f>
        <v>0</v>
      </c>
      <c r="JV108" s="224">
        <f>IF(JV$19-'様式３（療養者名簿）（⑤の場合）'!$BD113+1&lt;=15,IF(JV$19&gt;='様式３（療養者名簿）（⑤の場合）'!$BD113,IF(JV$19&lt;='様式３（療養者名簿）（⑤の場合）'!$BE113,1,0),0),0)</f>
        <v>0</v>
      </c>
      <c r="JW108" s="224">
        <f>IF(JW$19-'様式３（療養者名簿）（⑤の場合）'!$BD113+1&lt;=15,IF(JW$19&gt;='様式３（療養者名簿）（⑤の場合）'!$BD113,IF(JW$19&lt;='様式３（療養者名簿）（⑤の場合）'!$BE113,1,0),0),0)</f>
        <v>0</v>
      </c>
      <c r="JX108" s="224">
        <f>IF(JX$19-'様式３（療養者名簿）（⑤の場合）'!$BD113+1&lt;=15,IF(JX$19&gt;='様式３（療養者名簿）（⑤の場合）'!$BD113,IF(JX$19&lt;='様式３（療養者名簿）（⑤の場合）'!$BE113,1,0),0),0)</f>
        <v>0</v>
      </c>
      <c r="JY108" s="224">
        <f>IF(JY$19-'様式３（療養者名簿）（⑤の場合）'!$BD113+1&lt;=15,IF(JY$19&gt;='様式３（療養者名簿）（⑤の場合）'!$BD113,IF(JY$19&lt;='様式３（療養者名簿）（⑤の場合）'!$BE113,1,0),0),0)</f>
        <v>0</v>
      </c>
      <c r="JZ108" s="224">
        <f>IF(JZ$19-'様式３（療養者名簿）（⑤の場合）'!$BD113+1&lt;=15,IF(JZ$19&gt;='様式３（療養者名簿）（⑤の場合）'!$BD113,IF(JZ$19&lt;='様式３（療養者名簿）（⑤の場合）'!$BE113,1,0),0),0)</f>
        <v>0</v>
      </c>
      <c r="KA108" s="224">
        <f>IF(KA$19-'様式３（療養者名簿）（⑤の場合）'!$BD113+1&lt;=15,IF(KA$19&gt;='様式３（療養者名簿）（⑤の場合）'!$BD113,IF(KA$19&lt;='様式３（療養者名簿）（⑤の場合）'!$BE113,1,0),0),0)</f>
        <v>0</v>
      </c>
      <c r="KB108" s="224">
        <f>IF(KB$19-'様式３（療養者名簿）（⑤の場合）'!$BD113+1&lt;=15,IF(KB$19&gt;='様式３（療養者名簿）（⑤の場合）'!$BD113,IF(KB$19&lt;='様式３（療養者名簿）（⑤の場合）'!$BE113,1,0),0),0)</f>
        <v>0</v>
      </c>
      <c r="KC108" s="224">
        <f>IF(KC$19-'様式３（療養者名簿）（⑤の場合）'!$BD113+1&lt;=15,IF(KC$19&gt;='様式３（療養者名簿）（⑤の場合）'!$BD113,IF(KC$19&lt;='様式３（療養者名簿）（⑤の場合）'!$BE113,1,0),0),0)</f>
        <v>0</v>
      </c>
      <c r="KD108" s="224">
        <f>IF(KD$19-'様式３（療養者名簿）（⑤の場合）'!$BD113+1&lt;=15,IF(KD$19&gt;='様式３（療養者名簿）（⑤の場合）'!$BD113,IF(KD$19&lt;='様式３（療養者名簿）（⑤の場合）'!$BE113,1,0),0),0)</f>
        <v>0</v>
      </c>
      <c r="KE108" s="224">
        <f>IF(KE$19-'様式３（療養者名簿）（⑤の場合）'!$BD113+1&lt;=15,IF(KE$19&gt;='様式３（療養者名簿）（⑤の場合）'!$BD113,IF(KE$19&lt;='様式３（療養者名簿）（⑤の場合）'!$BE113,1,0),0),0)</f>
        <v>0</v>
      </c>
      <c r="KF108" s="224">
        <f>IF(KF$19-'様式３（療養者名簿）（⑤の場合）'!$BD113+1&lt;=15,IF(KF$19&gt;='様式３（療養者名簿）（⑤の場合）'!$BD113,IF(KF$19&lt;='様式３（療養者名簿）（⑤の場合）'!$BE113,1,0),0),0)</f>
        <v>0</v>
      </c>
      <c r="KG108" s="224">
        <f>IF(KG$19-'様式３（療養者名簿）（⑤の場合）'!$BD113+1&lt;=15,IF(KG$19&gt;='様式３（療養者名簿）（⑤の場合）'!$BD113,IF(KG$19&lt;='様式３（療養者名簿）（⑤の場合）'!$BE113,1,0),0),0)</f>
        <v>0</v>
      </c>
      <c r="KH108" s="224">
        <f>IF(KH$19-'様式３（療養者名簿）（⑤の場合）'!$BD113+1&lt;=15,IF(KH$19&gt;='様式３（療養者名簿）（⑤の場合）'!$BD113,IF(KH$19&lt;='様式３（療養者名簿）（⑤の場合）'!$BE113,1,0),0),0)</f>
        <v>0</v>
      </c>
      <c r="KI108" s="224">
        <f>IF(KI$19-'様式３（療養者名簿）（⑤の場合）'!$BD113+1&lt;=15,IF(KI$19&gt;='様式３（療養者名簿）（⑤の場合）'!$BD113,IF(KI$19&lt;='様式３（療養者名簿）（⑤の場合）'!$BE113,1,0),0),0)</f>
        <v>0</v>
      </c>
      <c r="KJ108" s="224">
        <f>IF(KJ$19-'様式３（療養者名簿）（⑤の場合）'!$BD113+1&lt;=15,IF(KJ$19&gt;='様式３（療養者名簿）（⑤の場合）'!$BD113,IF(KJ$19&lt;='様式３（療養者名簿）（⑤の場合）'!$BE113,1,0),0),0)</f>
        <v>0</v>
      </c>
      <c r="KK108" s="224">
        <f>IF(KK$19-'様式３（療養者名簿）（⑤の場合）'!$BD113+1&lt;=15,IF(KK$19&gt;='様式３（療養者名簿）（⑤の場合）'!$BD113,IF(KK$19&lt;='様式３（療養者名簿）（⑤の場合）'!$BE113,1,0),0),0)</f>
        <v>0</v>
      </c>
      <c r="KL108" s="224">
        <f>IF(KL$19-'様式３（療養者名簿）（⑤の場合）'!$BD113+1&lt;=15,IF(KL$19&gt;='様式３（療養者名簿）（⑤の場合）'!$BD113,IF(KL$19&lt;='様式３（療養者名簿）（⑤の場合）'!$BE113,1,0),0),0)</f>
        <v>0</v>
      </c>
      <c r="KM108" s="224">
        <f>IF(KM$19-'様式３（療養者名簿）（⑤の場合）'!$BD113+1&lt;=15,IF(KM$19&gt;='様式３（療養者名簿）（⑤の場合）'!$BD113,IF(KM$19&lt;='様式３（療養者名簿）（⑤の場合）'!$BE113,1,0),0),0)</f>
        <v>0</v>
      </c>
      <c r="KN108" s="224">
        <f>IF(KN$19-'様式３（療養者名簿）（⑤の場合）'!$BD113+1&lt;=15,IF(KN$19&gt;='様式３（療養者名簿）（⑤の場合）'!$BD113,IF(KN$19&lt;='様式３（療養者名簿）（⑤の場合）'!$BE113,1,0),0),0)</f>
        <v>0</v>
      </c>
      <c r="KO108" s="224">
        <f>IF(KO$19-'様式３（療養者名簿）（⑤の場合）'!$BD113+1&lt;=15,IF(KO$19&gt;='様式３（療養者名簿）（⑤の場合）'!$BD113,IF(KO$19&lt;='様式３（療養者名簿）（⑤の場合）'!$BE113,1,0),0),0)</f>
        <v>0</v>
      </c>
      <c r="KP108" s="224">
        <f>IF(KP$19-'様式３（療養者名簿）（⑤の場合）'!$BD113+1&lt;=15,IF(KP$19&gt;='様式３（療養者名簿）（⑤の場合）'!$BD113,IF(KP$19&lt;='様式３（療養者名簿）（⑤の場合）'!$BE113,1,0),0),0)</f>
        <v>0</v>
      </c>
      <c r="KQ108" s="224">
        <f>IF(KQ$19-'様式３（療養者名簿）（⑤の場合）'!$BD113+1&lt;=15,IF(KQ$19&gt;='様式３（療養者名簿）（⑤の場合）'!$BD113,IF(KQ$19&lt;='様式３（療養者名簿）（⑤の場合）'!$BE113,1,0),0),0)</f>
        <v>0</v>
      </c>
      <c r="KR108" s="224">
        <f>IF(KR$19-'様式３（療養者名簿）（⑤の場合）'!$BD113+1&lt;=15,IF(KR$19&gt;='様式３（療養者名簿）（⑤の場合）'!$BD113,IF(KR$19&lt;='様式３（療養者名簿）（⑤の場合）'!$BE113,1,0),0),0)</f>
        <v>0</v>
      </c>
      <c r="KS108" s="224">
        <f>IF(KS$19-'様式３（療養者名簿）（⑤の場合）'!$BD113+1&lt;=15,IF(KS$19&gt;='様式３（療養者名簿）（⑤の場合）'!$BD113,IF(KS$19&lt;='様式３（療養者名簿）（⑤の場合）'!$BE113,1,0),0),0)</f>
        <v>0</v>
      </c>
      <c r="KT108" s="224">
        <f>IF(KT$19-'様式３（療養者名簿）（⑤の場合）'!$BD113+1&lt;=15,IF(KT$19&gt;='様式３（療養者名簿）（⑤の場合）'!$BD113,IF(KT$19&lt;='様式３（療養者名簿）（⑤の場合）'!$BE113,1,0),0),0)</f>
        <v>0</v>
      </c>
      <c r="KU108" s="224">
        <f>IF(KU$19-'様式３（療養者名簿）（⑤の場合）'!$BD113+1&lt;=15,IF(KU$19&gt;='様式３（療養者名簿）（⑤の場合）'!$BD113,IF(KU$19&lt;='様式３（療養者名簿）（⑤の場合）'!$BE113,1,0),0),0)</f>
        <v>0</v>
      </c>
      <c r="KV108" s="224">
        <f>IF(KV$19-'様式３（療養者名簿）（⑤の場合）'!$BD113+1&lt;=15,IF(KV$19&gt;='様式３（療養者名簿）（⑤の場合）'!$BD113,IF(KV$19&lt;='様式３（療養者名簿）（⑤の場合）'!$BE113,1,0),0),0)</f>
        <v>0</v>
      </c>
      <c r="KW108" s="224">
        <f>IF(KW$19-'様式３（療養者名簿）（⑤の場合）'!$BD113+1&lt;=15,IF(KW$19&gt;='様式３（療養者名簿）（⑤の場合）'!$BD113,IF(KW$19&lt;='様式３（療養者名簿）（⑤の場合）'!$BE113,1,0),0),0)</f>
        <v>0</v>
      </c>
      <c r="KX108" s="224">
        <f>IF(KX$19-'様式３（療養者名簿）（⑤の場合）'!$BD113+1&lt;=15,IF(KX$19&gt;='様式３（療養者名簿）（⑤の場合）'!$BD113,IF(KX$19&lt;='様式３（療養者名簿）（⑤の場合）'!$BE113,1,0),0),0)</f>
        <v>0</v>
      </c>
      <c r="KY108" s="224">
        <f>IF(KY$19-'様式３（療養者名簿）（⑤の場合）'!$BD113+1&lt;=15,IF(KY$19&gt;='様式３（療養者名簿）（⑤の場合）'!$BD113,IF(KY$19&lt;='様式３（療養者名簿）（⑤の場合）'!$BE113,1,0),0),0)</f>
        <v>0</v>
      </c>
      <c r="KZ108" s="224">
        <f>IF(KZ$19-'様式３（療養者名簿）（⑤の場合）'!$BD113+1&lt;=15,IF(KZ$19&gt;='様式３（療養者名簿）（⑤の場合）'!$BD113,IF(KZ$19&lt;='様式３（療養者名簿）（⑤の場合）'!$BE113,1,0),0),0)</f>
        <v>0</v>
      </c>
      <c r="LA108" s="224">
        <f>IF(LA$19-'様式３（療養者名簿）（⑤の場合）'!$BD113+1&lt;=15,IF(LA$19&gt;='様式３（療養者名簿）（⑤の場合）'!$BD113,IF(LA$19&lt;='様式３（療養者名簿）（⑤の場合）'!$BE113,1,0),0),0)</f>
        <v>0</v>
      </c>
      <c r="LB108" s="224">
        <f>IF(LB$19-'様式３（療養者名簿）（⑤の場合）'!$BD113+1&lt;=15,IF(LB$19&gt;='様式３（療養者名簿）（⑤の場合）'!$BD113,IF(LB$19&lt;='様式３（療養者名簿）（⑤の場合）'!$BE113,1,0),0),0)</f>
        <v>0</v>
      </c>
      <c r="LC108" s="224">
        <f>IF(LC$19-'様式３（療養者名簿）（⑤の場合）'!$BD113+1&lt;=15,IF(LC$19&gt;='様式３（療養者名簿）（⑤の場合）'!$BD113,IF(LC$19&lt;='様式３（療養者名簿）（⑤の場合）'!$BE113,1,0),0),0)</f>
        <v>0</v>
      </c>
      <c r="LD108" s="224">
        <f>IF(LD$19-'様式３（療養者名簿）（⑤の場合）'!$BD113+1&lt;=15,IF(LD$19&gt;='様式３（療養者名簿）（⑤の場合）'!$BD113,IF(LD$19&lt;='様式３（療養者名簿）（⑤の場合）'!$BE113,1,0),0),0)</f>
        <v>0</v>
      </c>
      <c r="LE108" s="224">
        <f>IF(LE$19-'様式３（療養者名簿）（⑤の場合）'!$BD113+1&lt;=15,IF(LE$19&gt;='様式３（療養者名簿）（⑤の場合）'!$BD113,IF(LE$19&lt;='様式３（療養者名簿）（⑤の場合）'!$BE113,1,0),0),0)</f>
        <v>0</v>
      </c>
      <c r="LF108" s="224">
        <f>IF(LF$19-'様式３（療養者名簿）（⑤の場合）'!$BD113+1&lt;=15,IF(LF$19&gt;='様式３（療養者名簿）（⑤の場合）'!$BD113,IF(LF$19&lt;='様式３（療養者名簿）（⑤の場合）'!$BE113,1,0),0),0)</f>
        <v>0</v>
      </c>
      <c r="LG108" s="224">
        <f>IF(LG$19-'様式３（療養者名簿）（⑤の場合）'!$BD113+1&lt;=15,IF(LG$19&gt;='様式３（療養者名簿）（⑤の場合）'!$BD113,IF(LG$19&lt;='様式３（療養者名簿）（⑤の場合）'!$BE113,1,0),0),0)</f>
        <v>0</v>
      </c>
      <c r="LH108" s="224">
        <f>IF(LH$19-'様式３（療養者名簿）（⑤の場合）'!$BD113+1&lt;=15,IF(LH$19&gt;='様式３（療養者名簿）（⑤の場合）'!$BD113,IF(LH$19&lt;='様式３（療養者名簿）（⑤の場合）'!$BE113,1,0),0),0)</f>
        <v>0</v>
      </c>
      <c r="LI108" s="224">
        <f>IF(LI$19-'様式３（療養者名簿）（⑤の場合）'!$BD113+1&lt;=15,IF(LI$19&gt;='様式３（療養者名簿）（⑤の場合）'!$BD113,IF(LI$19&lt;='様式３（療養者名簿）（⑤の場合）'!$BE113,1,0),0),0)</f>
        <v>0</v>
      </c>
      <c r="LJ108" s="224">
        <f>IF(LJ$19-'様式３（療養者名簿）（⑤の場合）'!$BD113+1&lt;=15,IF(LJ$19&gt;='様式３（療養者名簿）（⑤の場合）'!$BD113,IF(LJ$19&lt;='様式３（療養者名簿）（⑤の場合）'!$BE113,1,0),0),0)</f>
        <v>0</v>
      </c>
      <c r="LK108" s="224">
        <f>IF(LK$19-'様式３（療養者名簿）（⑤の場合）'!$BD113+1&lt;=15,IF(LK$19&gt;='様式３（療養者名簿）（⑤の場合）'!$BD113,IF(LK$19&lt;='様式３（療養者名簿）（⑤の場合）'!$BE113,1,0),0),0)</f>
        <v>0</v>
      </c>
      <c r="LL108" s="224">
        <f>IF(LL$19-'様式３（療養者名簿）（⑤の場合）'!$BD113+1&lt;=15,IF(LL$19&gt;='様式３（療養者名簿）（⑤の場合）'!$BD113,IF(LL$19&lt;='様式３（療養者名簿）（⑤の場合）'!$BE113,1,0),0),0)</f>
        <v>0</v>
      </c>
      <c r="LM108" s="224">
        <f>IF(LM$19-'様式３（療養者名簿）（⑤の場合）'!$BD113+1&lt;=15,IF(LM$19&gt;='様式３（療養者名簿）（⑤の場合）'!$BD113,IF(LM$19&lt;='様式３（療養者名簿）（⑤の場合）'!$BE113,1,0),0),0)</f>
        <v>0</v>
      </c>
      <c r="LN108" s="224">
        <f>IF(LN$19-'様式３（療養者名簿）（⑤の場合）'!$BD113+1&lt;=15,IF(LN$19&gt;='様式３（療養者名簿）（⑤の場合）'!$BD113,IF(LN$19&lt;='様式３（療養者名簿）（⑤の場合）'!$BE113,1,0),0),0)</f>
        <v>0</v>
      </c>
      <c r="LO108" s="224">
        <f>IF(LO$19-'様式３（療養者名簿）（⑤の場合）'!$BD113+1&lt;=15,IF(LO$19&gt;='様式３（療養者名簿）（⑤の場合）'!$BD113,IF(LO$19&lt;='様式３（療養者名簿）（⑤の場合）'!$BE113,1,0),0),0)</f>
        <v>0</v>
      </c>
      <c r="LP108" s="224">
        <f>IF(LP$19-'様式３（療養者名簿）（⑤の場合）'!$BD113+1&lt;=15,IF(LP$19&gt;='様式３（療養者名簿）（⑤の場合）'!$BD113,IF(LP$19&lt;='様式３（療養者名簿）（⑤の場合）'!$BE113,1,0),0),0)</f>
        <v>0</v>
      </c>
      <c r="LQ108" s="224">
        <f>IF(LQ$19-'様式３（療養者名簿）（⑤の場合）'!$BD113+1&lt;=15,IF(LQ$19&gt;='様式３（療養者名簿）（⑤の場合）'!$BD113,IF(LQ$19&lt;='様式３（療養者名簿）（⑤の場合）'!$BE113,1,0),0),0)</f>
        <v>0</v>
      </c>
      <c r="LR108" s="224">
        <f>IF(LR$19-'様式３（療養者名簿）（⑤の場合）'!$BD113+1&lt;=15,IF(LR$19&gt;='様式３（療養者名簿）（⑤の場合）'!$BD113,IF(LR$19&lt;='様式３（療養者名簿）（⑤の場合）'!$BE113,1,0),0),0)</f>
        <v>0</v>
      </c>
      <c r="LS108" s="224">
        <f>IF(LS$19-'様式３（療養者名簿）（⑤の場合）'!$BD113+1&lt;=15,IF(LS$19&gt;='様式３（療養者名簿）（⑤の場合）'!$BD113,IF(LS$19&lt;='様式３（療養者名簿）（⑤の場合）'!$BE113,1,0),0),0)</f>
        <v>0</v>
      </c>
      <c r="LT108" s="224">
        <f>IF(LT$19-'様式３（療養者名簿）（⑤の場合）'!$BD113+1&lt;=15,IF(LT$19&gt;='様式３（療養者名簿）（⑤の場合）'!$BD113,IF(LT$19&lt;='様式３（療養者名簿）（⑤の場合）'!$BE113,1,0),0),0)</f>
        <v>0</v>
      </c>
      <c r="LU108" s="224">
        <f>IF(LU$19-'様式３（療養者名簿）（⑤の場合）'!$BD113+1&lt;=15,IF(LU$19&gt;='様式３（療養者名簿）（⑤の場合）'!$BD113,IF(LU$19&lt;='様式３（療養者名簿）（⑤の場合）'!$BE113,1,0),0),0)</f>
        <v>0</v>
      </c>
      <c r="LV108" s="224">
        <f>IF(LV$19-'様式３（療養者名簿）（⑤の場合）'!$BD113+1&lt;=15,IF(LV$19&gt;='様式３（療養者名簿）（⑤の場合）'!$BD113,IF(LV$19&lt;='様式３（療養者名簿）（⑤の場合）'!$BE113,1,0),0),0)</f>
        <v>0</v>
      </c>
      <c r="LW108" s="224">
        <f>IF(LW$19-'様式３（療養者名簿）（⑤の場合）'!$BD113+1&lt;=15,IF(LW$19&gt;='様式３（療養者名簿）（⑤の場合）'!$BD113,IF(LW$19&lt;='様式３（療養者名簿）（⑤の場合）'!$BE113,1,0),0),0)</f>
        <v>0</v>
      </c>
      <c r="LX108" s="224">
        <f>IF(LX$19-'様式３（療養者名簿）（⑤の場合）'!$BD113+1&lt;=15,IF(LX$19&gt;='様式３（療養者名簿）（⑤の場合）'!$BD113,IF(LX$19&lt;='様式３（療養者名簿）（⑤の場合）'!$BE113,1,0),0),0)</f>
        <v>0</v>
      </c>
      <c r="LY108" s="224">
        <f>IF(LY$19-'様式３（療養者名簿）（⑤の場合）'!$BD113+1&lt;=15,IF(LY$19&gt;='様式３（療養者名簿）（⑤の場合）'!$BD113,IF(LY$19&lt;='様式３（療養者名簿）（⑤の場合）'!$BE113,1,0),0),0)</f>
        <v>0</v>
      </c>
      <c r="LZ108" s="224">
        <f>IF(LZ$19-'様式３（療養者名簿）（⑤の場合）'!$BD113+1&lt;=15,IF(LZ$19&gt;='様式３（療養者名簿）（⑤の場合）'!$BD113,IF(LZ$19&lt;='様式３（療養者名簿）（⑤の場合）'!$BE113,1,0),0),0)</f>
        <v>0</v>
      </c>
      <c r="MA108" s="224">
        <f>IF(MA$19-'様式３（療養者名簿）（⑤の場合）'!$BD113+1&lt;=15,IF(MA$19&gt;='様式３（療養者名簿）（⑤の場合）'!$BD113,IF(MA$19&lt;='様式３（療養者名簿）（⑤の場合）'!$BE113,1,0),0),0)</f>
        <v>0</v>
      </c>
      <c r="MB108" s="224">
        <f>IF(MB$19-'様式３（療養者名簿）（⑤の場合）'!$BD113+1&lt;=15,IF(MB$19&gt;='様式３（療養者名簿）（⑤の場合）'!$BD113,IF(MB$19&lt;='様式３（療養者名簿）（⑤の場合）'!$BE113,1,0),0),0)</f>
        <v>0</v>
      </c>
      <c r="MC108" s="224">
        <f>IF(MC$19-'様式３（療養者名簿）（⑤の場合）'!$BD113+1&lt;=15,IF(MC$19&gt;='様式３（療養者名簿）（⑤の場合）'!$BD113,IF(MC$19&lt;='様式３（療養者名簿）（⑤の場合）'!$BE113,1,0),0),0)</f>
        <v>0</v>
      </c>
      <c r="MD108" s="224">
        <f>IF(MD$19-'様式３（療養者名簿）（⑤の場合）'!$BD113+1&lt;=15,IF(MD$19&gt;='様式３（療養者名簿）（⑤の場合）'!$BD113,IF(MD$19&lt;='様式３（療養者名簿）（⑤の場合）'!$BE113,1,0),0),0)</f>
        <v>0</v>
      </c>
      <c r="ME108" s="224">
        <f>IF(ME$19-'様式３（療養者名簿）（⑤の場合）'!$BD113+1&lt;=15,IF(ME$19&gt;='様式３（療養者名簿）（⑤の場合）'!$BD113,IF(ME$19&lt;='様式３（療養者名簿）（⑤の場合）'!$BE113,1,0),0),0)</f>
        <v>0</v>
      </c>
      <c r="MF108" s="224">
        <f>IF(MF$19-'様式３（療養者名簿）（⑤の場合）'!$BD113+1&lt;=15,IF(MF$19&gt;='様式３（療養者名簿）（⑤の場合）'!$BD113,IF(MF$19&lt;='様式３（療養者名簿）（⑤の場合）'!$BE113,1,0),0),0)</f>
        <v>0</v>
      </c>
      <c r="MG108" s="224">
        <f>IF(MG$19-'様式３（療養者名簿）（⑤の場合）'!$BD113+1&lt;=15,IF(MG$19&gt;='様式３（療養者名簿）（⑤の場合）'!$BD113,IF(MG$19&lt;='様式３（療養者名簿）（⑤の場合）'!$BE113,1,0),0),0)</f>
        <v>0</v>
      </c>
      <c r="MH108" s="224">
        <f>IF(MH$19-'様式３（療養者名簿）（⑤の場合）'!$BD113+1&lt;=15,IF(MH$19&gt;='様式３（療養者名簿）（⑤の場合）'!$BD113,IF(MH$19&lt;='様式３（療養者名簿）（⑤の場合）'!$BE113,1,0),0),0)</f>
        <v>0</v>
      </c>
      <c r="MI108" s="224">
        <f>IF(MI$19-'様式３（療養者名簿）（⑤の場合）'!$BD113+1&lt;=15,IF(MI$19&gt;='様式３（療養者名簿）（⑤の場合）'!$BD113,IF(MI$19&lt;='様式３（療養者名簿）（⑤の場合）'!$BE113,1,0),0),0)</f>
        <v>0</v>
      </c>
      <c r="MJ108" s="224">
        <f>IF(MJ$19-'様式３（療養者名簿）（⑤の場合）'!$BD113+1&lt;=15,IF(MJ$19&gt;='様式３（療養者名簿）（⑤の場合）'!$BD113,IF(MJ$19&lt;='様式３（療養者名簿）（⑤の場合）'!$BE113,1,0),0),0)</f>
        <v>0</v>
      </c>
      <c r="MK108" s="224">
        <f>IF(MK$19-'様式３（療養者名簿）（⑤の場合）'!$BD113+1&lt;=15,IF(MK$19&gt;='様式３（療養者名簿）（⑤の場合）'!$BD113,IF(MK$19&lt;='様式３（療養者名簿）（⑤の場合）'!$BE113,1,0),0),0)</f>
        <v>0</v>
      </c>
      <c r="ML108" s="224">
        <f>IF(ML$19-'様式３（療養者名簿）（⑤の場合）'!$BD113+1&lt;=15,IF(ML$19&gt;='様式３（療養者名簿）（⑤の場合）'!$BD113,IF(ML$19&lt;='様式３（療養者名簿）（⑤の場合）'!$BE113,1,0),0),0)</f>
        <v>0</v>
      </c>
      <c r="MM108" s="224">
        <f>IF(MM$19-'様式３（療養者名簿）（⑤の場合）'!$BD113+1&lt;=15,IF(MM$19&gt;='様式３（療養者名簿）（⑤の場合）'!$BD113,IF(MM$19&lt;='様式３（療養者名簿）（⑤の場合）'!$BE113,1,0),0),0)</f>
        <v>0</v>
      </c>
      <c r="MN108" s="224">
        <f>IF(MN$19-'様式３（療養者名簿）（⑤の場合）'!$BD113+1&lt;=15,IF(MN$19&gt;='様式３（療養者名簿）（⑤の場合）'!$BD113,IF(MN$19&lt;='様式３（療養者名簿）（⑤の場合）'!$BE113,1,0),0),0)</f>
        <v>0</v>
      </c>
      <c r="MO108" s="224">
        <f>IF(MO$19-'様式３（療養者名簿）（⑤の場合）'!$BD113+1&lt;=15,IF(MO$19&gt;='様式３（療養者名簿）（⑤の場合）'!$BD113,IF(MO$19&lt;='様式３（療養者名簿）（⑤の場合）'!$BE113,1,0),0),0)</f>
        <v>0</v>
      </c>
      <c r="MP108" s="224">
        <f>IF(MP$19-'様式３（療養者名簿）（⑤の場合）'!$BD113+1&lt;=15,IF(MP$19&gt;='様式３（療養者名簿）（⑤の場合）'!$BD113,IF(MP$19&lt;='様式３（療養者名簿）（⑤の場合）'!$BE113,1,0),0),0)</f>
        <v>0</v>
      </c>
      <c r="MQ108" s="224">
        <f>IF(MQ$19-'様式３（療養者名簿）（⑤の場合）'!$BD113+1&lt;=15,IF(MQ$19&gt;='様式３（療養者名簿）（⑤の場合）'!$BD113,IF(MQ$19&lt;='様式３（療養者名簿）（⑤の場合）'!$BE113,1,0),0),0)</f>
        <v>0</v>
      </c>
      <c r="MR108" s="224">
        <f>IF(MR$19-'様式３（療養者名簿）（⑤の場合）'!$BD113+1&lt;=15,IF(MR$19&gt;='様式３（療養者名簿）（⑤の場合）'!$BD113,IF(MR$19&lt;='様式３（療養者名簿）（⑤の場合）'!$BE113,1,0),0),0)</f>
        <v>0</v>
      </c>
      <c r="MS108" s="224">
        <f>IF(MS$19-'様式３（療養者名簿）（⑤の場合）'!$BD113+1&lt;=15,IF(MS$19&gt;='様式３（療養者名簿）（⑤の場合）'!$BD113,IF(MS$19&lt;='様式３（療養者名簿）（⑤の場合）'!$BE113,1,0),0),0)</f>
        <v>0</v>
      </c>
      <c r="MT108" s="224">
        <f>IF(MT$19-'様式３（療養者名簿）（⑤の場合）'!$BD113+1&lt;=15,IF(MT$19&gt;='様式３（療養者名簿）（⑤の場合）'!$BD113,IF(MT$19&lt;='様式３（療養者名簿）（⑤の場合）'!$BE113,1,0),0),0)</f>
        <v>0</v>
      </c>
      <c r="MU108" s="224">
        <f>IF(MU$19-'様式３（療養者名簿）（⑤の場合）'!$BD113+1&lt;=15,IF(MU$19&gt;='様式３（療養者名簿）（⑤の場合）'!$BD113,IF(MU$19&lt;='様式３（療養者名簿）（⑤の場合）'!$BE113,1,0),0),0)</f>
        <v>0</v>
      </c>
      <c r="MV108" s="224">
        <f>IF(MV$19-'様式３（療養者名簿）（⑤の場合）'!$BD113+1&lt;=15,IF(MV$19&gt;='様式３（療養者名簿）（⑤の場合）'!$BD113,IF(MV$19&lt;='様式３（療養者名簿）（⑤の場合）'!$BE113,1,0),0),0)</f>
        <v>0</v>
      </c>
      <c r="MW108" s="224">
        <f>IF(MW$19-'様式３（療養者名簿）（⑤の場合）'!$BD113+1&lt;=15,IF(MW$19&gt;='様式３（療養者名簿）（⑤の場合）'!$BD113,IF(MW$19&lt;='様式３（療養者名簿）（⑤の場合）'!$BE113,1,0),0),0)</f>
        <v>0</v>
      </c>
      <c r="MX108" s="224">
        <f>IF(MX$19-'様式３（療養者名簿）（⑤の場合）'!$BD113+1&lt;=15,IF(MX$19&gt;='様式３（療養者名簿）（⑤の場合）'!$BD113,IF(MX$19&lt;='様式３（療養者名簿）（⑤の場合）'!$BE113,1,0),0),0)</f>
        <v>0</v>
      </c>
      <c r="MY108" s="224">
        <f>IF(MY$19-'様式３（療養者名簿）（⑤の場合）'!$BD113+1&lt;=15,IF(MY$19&gt;='様式３（療養者名簿）（⑤の場合）'!$BD113,IF(MY$19&lt;='様式３（療養者名簿）（⑤の場合）'!$BE113,1,0),0),0)</f>
        <v>0</v>
      </c>
      <c r="MZ108" s="224">
        <f>IF(MZ$19-'様式３（療養者名簿）（⑤の場合）'!$BD113+1&lt;=15,IF(MZ$19&gt;='様式３（療養者名簿）（⑤の場合）'!$BD113,IF(MZ$19&lt;='様式３（療養者名簿）（⑤の場合）'!$BE113,1,0),0),0)</f>
        <v>0</v>
      </c>
      <c r="NA108" s="224">
        <f>IF(NA$19-'様式３（療養者名簿）（⑤の場合）'!$BD113+1&lt;=15,IF(NA$19&gt;='様式３（療養者名簿）（⑤の場合）'!$BD113,IF(NA$19&lt;='様式３（療養者名簿）（⑤の場合）'!$BE113,1,0),0),0)</f>
        <v>0</v>
      </c>
      <c r="NB108" s="224">
        <f>IF(NB$19-'様式３（療養者名簿）（⑤の場合）'!$BD113+1&lt;=15,IF(NB$19&gt;='様式３（療養者名簿）（⑤の場合）'!$BD113,IF(NB$19&lt;='様式３（療養者名簿）（⑤の場合）'!$BE113,1,0),0),0)</f>
        <v>0</v>
      </c>
      <c r="NC108" s="225">
        <f>IF(NC$19-'様式３（療養者名簿）（⑤の場合）'!$BD113+1&lt;=15,IF(NC$19&gt;='様式３（療養者名簿）（⑤の場合）'!$BD113,IF(NC$19&lt;='様式３（療養者名簿）（⑤の場合）'!$BE113,1,0),0),0)</f>
        <v>0</v>
      </c>
      <c r="ND108" s="225">
        <f>IF(ND$19-'様式３（療養者名簿）（⑤の場合）'!$BD113+1&lt;=15,IF(ND$19&gt;='様式３（療養者名簿）（⑤の場合）'!$BD113,IF(ND$19&lt;='様式３（療養者名簿）（⑤の場合）'!$BE113,1,0),0),0)</f>
        <v>0</v>
      </c>
      <c r="NE108" s="225">
        <f>IF(NE$19-'様式３（療養者名簿）（⑤の場合）'!$BD113+1&lt;=15,IF(NE$19&gt;='様式３（療養者名簿）（⑤の場合）'!$BD113,IF(NE$19&lt;='様式３（療養者名簿）（⑤の場合）'!$BE113,1,0),0),0)</f>
        <v>0</v>
      </c>
      <c r="NF108" s="225">
        <f>IF(NF$19-'様式３（療養者名簿）（⑤の場合）'!$BD113+1&lt;=15,IF(NF$19&gt;='様式３（療養者名簿）（⑤の場合）'!$BD113,IF(NF$19&lt;='様式３（療養者名簿）（⑤の場合）'!$BE113,1,0),0),0)</f>
        <v>0</v>
      </c>
      <c r="NG108" s="225">
        <f>IF(NG$19-'様式３（療養者名簿）（⑤の場合）'!$BD113+1&lt;=15,IF(NG$19&gt;='様式３（療養者名簿）（⑤の場合）'!$BD113,IF(NG$19&lt;='様式３（療養者名簿）（⑤の場合）'!$BE113,1,0),0),0)</f>
        <v>0</v>
      </c>
      <c r="NH108" s="225">
        <f>IF(NH$19-'様式３（療養者名簿）（⑤の場合）'!$BD113+1&lt;=15,IF(NH$19&gt;='様式３（療養者名簿）（⑤の場合）'!$BD113,IF(NH$19&lt;='様式３（療養者名簿）（⑤の場合）'!$BE113,1,0),0),0)</f>
        <v>0</v>
      </c>
      <c r="NI108" s="225">
        <f>IF(NI$19-'様式３（療養者名簿）（⑤の場合）'!$BD113+1&lt;=15,IF(NI$19&gt;='様式３（療養者名簿）（⑤の場合）'!$BD113,IF(NI$19&lt;='様式３（療養者名簿）（⑤の場合）'!$BE113,1,0),0),0)</f>
        <v>0</v>
      </c>
      <c r="NJ108" s="225">
        <f>IF(NJ$19-'様式３（療養者名簿）（⑤の場合）'!$BD113+1&lt;=15,IF(NJ$19&gt;='様式３（療養者名簿）（⑤の場合）'!$BD113,IF(NJ$19&lt;='様式３（療養者名簿）（⑤の場合）'!$BE113,1,0),0),0)</f>
        <v>0</v>
      </c>
      <c r="NK108" s="225">
        <f>IF(NK$19-'様式３（療養者名簿）（⑤の場合）'!$BD113+1&lt;=15,IF(NK$19&gt;='様式３（療養者名簿）（⑤の場合）'!$BD113,IF(NK$19&lt;='様式３（療養者名簿）（⑤の場合）'!$BE113,1,0),0),0)</f>
        <v>0</v>
      </c>
      <c r="NL108" s="225">
        <f>IF(NL$19-'様式３（療養者名簿）（⑤の場合）'!$BD113+1&lt;=15,IF(NL$19&gt;='様式３（療養者名簿）（⑤の場合）'!$BD113,IF(NL$19&lt;='様式３（療養者名簿）（⑤の場合）'!$BE113,1,0),0),0)</f>
        <v>0</v>
      </c>
      <c r="NM108" s="225">
        <f>IF(NM$19-'様式３（療養者名簿）（⑤の場合）'!$BD113+1&lt;=15,IF(NM$19&gt;='様式３（療養者名簿）（⑤の場合）'!$BD113,IF(NM$19&lt;='様式３（療養者名簿）（⑤の場合）'!$BE113,1,0),0),0)</f>
        <v>0</v>
      </c>
      <c r="NN108" s="225">
        <f>IF(NN$19-'様式３（療養者名簿）（⑤の場合）'!$BD113+1&lt;=15,IF(NN$19&gt;='様式３（療養者名簿）（⑤の場合）'!$BD113,IF(NN$19&lt;='様式３（療養者名簿）（⑤の場合）'!$BE113,1,0),0),0)</f>
        <v>0</v>
      </c>
      <c r="NO108" s="225">
        <f>IF(NO$19-'様式３（療養者名簿）（⑤の場合）'!$BD113+1&lt;=15,IF(NO$19&gt;='様式３（療養者名簿）（⑤の場合）'!$BD113,IF(NO$19&lt;='様式３（療養者名簿）（⑤の場合）'!$BE113,1,0),0),0)</f>
        <v>0</v>
      </c>
      <c r="NP108" s="225">
        <f>IF(NP$19-'様式３（療養者名簿）（⑤の場合）'!$BD113+1&lt;=15,IF(NP$19&gt;='様式３（療養者名簿）（⑤の場合）'!$BD113,IF(NP$19&lt;='様式３（療養者名簿）（⑤の場合）'!$BE113,1,0),0),0)</f>
        <v>0</v>
      </c>
      <c r="NQ108" s="225">
        <f>IF(NQ$19-'様式３（療養者名簿）（⑤の場合）'!$BD113+1&lt;=15,IF(NQ$19&gt;='様式３（療養者名簿）（⑤の場合）'!$BD113,IF(NQ$19&lt;='様式３（療養者名簿）（⑤の場合）'!$BE113,1,0),0),0)</f>
        <v>0</v>
      </c>
      <c r="NR108" s="225">
        <f>IF(NR$19-'様式３（療養者名簿）（⑤の場合）'!$BD113+1&lt;=15,IF(NR$19&gt;='様式３（療養者名簿）（⑤の場合）'!$BD113,IF(NR$19&lt;='様式３（療養者名簿）（⑤の場合）'!$BE113,1,0),0),0)</f>
        <v>0</v>
      </c>
      <c r="NS108" s="225">
        <f>IF(NS$19-'様式３（療養者名簿）（⑤の場合）'!$BD113+1&lt;=15,IF(NS$19&gt;='様式３（療養者名簿）（⑤の場合）'!$BD113,IF(NS$19&lt;='様式３（療養者名簿）（⑤の場合）'!$BE113,1,0),0),0)</f>
        <v>0</v>
      </c>
      <c r="NT108" s="225">
        <f>IF(NT$19-'様式３（療養者名簿）（⑤の場合）'!$BD113+1&lt;=15,IF(NT$19&gt;='様式３（療養者名簿）（⑤の場合）'!$BD113,IF(NT$19&lt;='様式３（療養者名簿）（⑤の場合）'!$BE113,1,0),0),0)</f>
        <v>0</v>
      </c>
      <c r="NU108" s="225">
        <f>IF(NU$19-'様式３（療養者名簿）（⑤の場合）'!$BD113+1&lt;=15,IF(NU$19&gt;='様式３（療養者名簿）（⑤の場合）'!$BD113,IF(NU$19&lt;='様式３（療養者名簿）（⑤の場合）'!$BE113,1,0),0),0)</f>
        <v>0</v>
      </c>
      <c r="NV108" s="225">
        <f>IF(NV$19-'様式３（療養者名簿）（⑤の場合）'!$BD113+1&lt;=15,IF(NV$19&gt;='様式３（療養者名簿）（⑤の場合）'!$BD113,IF(NV$19&lt;='様式３（療養者名簿）（⑤の場合）'!$BE113,1,0),0),0)</f>
        <v>0</v>
      </c>
      <c r="NW108" s="225">
        <f>IF(NW$19-'様式３（療養者名簿）（⑤の場合）'!$BD113+1&lt;=15,IF(NW$19&gt;='様式３（療養者名簿）（⑤の場合）'!$BD113,IF(NW$19&lt;='様式３（療養者名簿）（⑤の場合）'!$BE113,1,0),0),0)</f>
        <v>0</v>
      </c>
      <c r="NX108" s="225">
        <f>IF(NX$19-'様式３（療養者名簿）（⑤の場合）'!$BD113+1&lt;=15,IF(NX$19&gt;='様式３（療養者名簿）（⑤の場合）'!$BD113,IF(NX$19&lt;='様式３（療養者名簿）（⑤の場合）'!$BE113,1,0),0),0)</f>
        <v>0</v>
      </c>
      <c r="NY108" s="225">
        <f>IF(NY$19-'様式３（療養者名簿）（⑤の場合）'!$BD113+1&lt;=15,IF(NY$19&gt;='様式３（療養者名簿）（⑤の場合）'!$BD113,IF(NY$19&lt;='様式３（療養者名簿）（⑤の場合）'!$BE113,1,0),0),0)</f>
        <v>0</v>
      </c>
      <c r="NZ108" s="225">
        <f>IF(NZ$19-'様式３（療養者名簿）（⑤の場合）'!$BD113+1&lt;=15,IF(NZ$19&gt;='様式３（療養者名簿）（⑤の場合）'!$BD113,IF(NZ$19&lt;='様式３（療養者名簿）（⑤の場合）'!$BE113,1,0),0),0)</f>
        <v>0</v>
      </c>
      <c r="OA108" s="225">
        <f>IF(OA$19-'様式３（療養者名簿）（⑤の場合）'!$BD113+1&lt;=15,IF(OA$19&gt;='様式３（療養者名簿）（⑤の場合）'!$BD113,IF(OA$19&lt;='様式３（療養者名簿）（⑤の場合）'!$BE113,1,0),0),0)</f>
        <v>0</v>
      </c>
      <c r="OB108" s="225">
        <f>IF(OB$19-'様式３（療養者名簿）（⑤の場合）'!$BD113+1&lt;=15,IF(OB$19&gt;='様式３（療養者名簿）（⑤の場合）'!$BD113,IF(OB$19&lt;='様式３（療養者名簿）（⑤の場合）'!$BE113,1,0),0),0)</f>
        <v>0</v>
      </c>
      <c r="OC108" s="225">
        <f>IF(OC$19-'様式３（療養者名簿）（⑤の場合）'!$BD113+1&lt;=15,IF(OC$19&gt;='様式３（療養者名簿）（⑤の場合）'!$BD113,IF(OC$19&lt;='様式３（療養者名簿）（⑤の場合）'!$BE113,1,0),0),0)</f>
        <v>0</v>
      </c>
      <c r="OD108" s="225">
        <f>IF(OD$19-'様式３（療養者名簿）（⑤の場合）'!$BD113+1&lt;=15,IF(OD$19&gt;='様式３（療養者名簿）（⑤の場合）'!$BD113,IF(OD$19&lt;='様式３（療養者名簿）（⑤の場合）'!$BE113,1,0),0),0)</f>
        <v>0</v>
      </c>
      <c r="OE108" s="225">
        <f>IF(OE$19-'様式３（療養者名簿）（⑤の場合）'!$BD113+1&lt;=15,IF(OE$19&gt;='様式３（療養者名簿）（⑤の場合）'!$BD113,IF(OE$19&lt;='様式３（療養者名簿）（⑤の場合）'!$BE113,1,0),0),0)</f>
        <v>0</v>
      </c>
      <c r="OF108" s="225">
        <f>IF(OF$19-'様式３（療養者名簿）（⑤の場合）'!$BD113+1&lt;=15,IF(OF$19&gt;='様式３（療養者名簿）（⑤の場合）'!$BD113,IF(OF$19&lt;='様式３（療養者名簿）（⑤の場合）'!$BE113,1,0),0),0)</f>
        <v>0</v>
      </c>
      <c r="OG108" s="225">
        <f>IF(OG$19-'様式３（療養者名簿）（⑤の場合）'!$BD113+1&lt;=15,IF(OG$19&gt;='様式３（療養者名簿）（⑤の場合）'!$BD113,IF(OG$19&lt;='様式３（療養者名簿）（⑤の場合）'!$BE113,1,0),0),0)</f>
        <v>0</v>
      </c>
      <c r="OH108" s="225">
        <f>IF(OH$19-'様式３（療養者名簿）（⑤の場合）'!$BD113+1&lt;=15,IF(OH$19&gt;='様式３（療養者名簿）（⑤の場合）'!$BD113,IF(OH$19&lt;='様式３（療養者名簿）（⑤の場合）'!$BE113,1,0),0),0)</f>
        <v>0</v>
      </c>
      <c r="OI108" s="225">
        <f>IF(OI$19-'様式３（療養者名簿）（⑤の場合）'!$BD113+1&lt;=15,IF(OI$19&gt;='様式３（療養者名簿）（⑤の場合）'!$BD113,IF(OI$19&lt;='様式３（療養者名簿）（⑤の場合）'!$BE113,1,0),0),0)</f>
        <v>0</v>
      </c>
      <c r="OJ108" s="225">
        <f>IF(OJ$19-'様式３（療養者名簿）（⑤の場合）'!$BD113+1&lt;=15,IF(OJ$19&gt;='様式３（療養者名簿）（⑤の場合）'!$BD113,IF(OJ$19&lt;='様式３（療養者名簿）（⑤の場合）'!$BE113,1,0),0),0)</f>
        <v>0</v>
      </c>
      <c r="OK108" s="225">
        <f>IF(OK$19-'様式３（療養者名簿）（⑤の場合）'!$BD113+1&lt;=15,IF(OK$19&gt;='様式３（療養者名簿）（⑤の場合）'!$BD113,IF(OK$19&lt;='様式３（療養者名簿）（⑤の場合）'!$BE113,1,0),0),0)</f>
        <v>0</v>
      </c>
      <c r="OL108" s="225">
        <f>IF(OL$19-'様式３（療養者名簿）（⑤の場合）'!$BD113+1&lt;=15,IF(OL$19&gt;='様式３（療養者名簿）（⑤の場合）'!$BD113,IF(OL$19&lt;='様式３（療養者名簿）（⑤の場合）'!$BE113,1,0),0),0)</f>
        <v>0</v>
      </c>
      <c r="OM108" s="225">
        <f>IF(OM$19-'様式３（療養者名簿）（⑤の場合）'!$BD113+1&lt;=15,IF(OM$19&gt;='様式３（療養者名簿）（⑤の場合）'!$BD113,IF(OM$19&lt;='様式３（療養者名簿）（⑤の場合）'!$BE113,1,0),0),0)</f>
        <v>0</v>
      </c>
      <c r="ON108" s="225">
        <f>IF(ON$19-'様式３（療養者名簿）（⑤の場合）'!$BD113+1&lt;=15,IF(ON$19&gt;='様式３（療養者名簿）（⑤の場合）'!$BD113,IF(ON$19&lt;='様式３（療養者名簿）（⑤の場合）'!$BE113,1,0),0),0)</f>
        <v>0</v>
      </c>
      <c r="OO108" s="225">
        <f>IF(OO$19-'様式３（療養者名簿）（⑤の場合）'!$BD113+1&lt;=15,IF(OO$19&gt;='様式３（療養者名簿）（⑤の場合）'!$BD113,IF(OO$19&lt;='様式３（療養者名簿）（⑤の場合）'!$BE113,1,0),0),0)</f>
        <v>0</v>
      </c>
      <c r="OP108" s="225">
        <f>IF(OP$19-'様式３（療養者名簿）（⑤の場合）'!$BD113+1&lt;=15,IF(OP$19&gt;='様式３（療養者名簿）（⑤の場合）'!$BD113,IF(OP$19&lt;='様式３（療養者名簿）（⑤の場合）'!$BE113,1,0),0),0)</f>
        <v>0</v>
      </c>
      <c r="OQ108" s="225">
        <f>IF(OQ$19-'様式３（療養者名簿）（⑤の場合）'!$BD113+1&lt;=15,IF(OQ$19&gt;='様式３（療養者名簿）（⑤の場合）'!$BD113,IF(OQ$19&lt;='様式３（療養者名簿）（⑤の場合）'!$BE113,1,0),0),0)</f>
        <v>0</v>
      </c>
      <c r="OR108" s="225">
        <f>IF(OR$19-'様式３（療養者名簿）（⑤の場合）'!$BD113+1&lt;=15,IF(OR$19&gt;='様式３（療養者名簿）（⑤の場合）'!$BD113,IF(OR$19&lt;='様式３（療養者名簿）（⑤の場合）'!$BE113,1,0),0),0)</f>
        <v>0</v>
      </c>
      <c r="OS108" s="225">
        <f>IF(OS$19-'様式３（療養者名簿）（⑤の場合）'!$BD113+1&lt;=15,IF(OS$19&gt;='様式３（療養者名簿）（⑤の場合）'!$BD113,IF(OS$19&lt;='様式３（療養者名簿）（⑤の場合）'!$BE113,1,0),0),0)</f>
        <v>0</v>
      </c>
      <c r="OT108" s="225">
        <f>IF(OT$19-'様式３（療養者名簿）（⑤の場合）'!$BD113+1&lt;=15,IF(OT$19&gt;='様式３（療養者名簿）（⑤の場合）'!$BD113,IF(OT$19&lt;='様式３（療養者名簿）（⑤の場合）'!$BE113,1,0),0),0)</f>
        <v>0</v>
      </c>
      <c r="OU108" s="225">
        <f>IF(OU$19-'様式３（療養者名簿）（⑤の場合）'!$BD113+1&lt;=15,IF(OU$19&gt;='様式３（療養者名簿）（⑤の場合）'!$BD113,IF(OU$19&lt;='様式３（療養者名簿）（⑤の場合）'!$BE113,1,0),0),0)</f>
        <v>0</v>
      </c>
      <c r="OV108" s="225">
        <f>IF(OV$19-'様式３（療養者名簿）（⑤の場合）'!$BD113+1&lt;=15,IF(OV$19&gt;='様式３（療養者名簿）（⑤の場合）'!$BD113,IF(OV$19&lt;='様式３（療養者名簿）（⑤の場合）'!$BE113,1,0),0),0)</f>
        <v>0</v>
      </c>
      <c r="OW108" s="225">
        <f>IF(OW$19-'様式３（療養者名簿）（⑤の場合）'!$BD113+1&lt;=15,IF(OW$19&gt;='様式３（療養者名簿）（⑤の場合）'!$BD113,IF(OW$19&lt;='様式３（療養者名簿）（⑤の場合）'!$BE113,1,0),0),0)</f>
        <v>0</v>
      </c>
      <c r="OX108" s="225">
        <f>IF(OX$19-'様式３（療養者名簿）（⑤の場合）'!$BD113+1&lt;=15,IF(OX$19&gt;='様式３（療養者名簿）（⑤の場合）'!$BD113,IF(OX$19&lt;='様式３（療養者名簿）（⑤の場合）'!$BE113,1,0),0),0)</f>
        <v>0</v>
      </c>
      <c r="OY108" s="225">
        <f>IF(OY$19-'様式３（療養者名簿）（⑤の場合）'!$BD113+1&lt;=15,IF(OY$19&gt;='様式３（療養者名簿）（⑤の場合）'!$BD113,IF(OY$19&lt;='様式３（療養者名簿）（⑤の場合）'!$BE113,1,0),0),0)</f>
        <v>0</v>
      </c>
      <c r="OZ108" s="225">
        <f>IF(OZ$19-'様式３（療養者名簿）（⑤の場合）'!$BD113+1&lt;=15,IF(OZ$19&gt;='様式３（療養者名簿）（⑤の場合）'!$BD113,IF(OZ$19&lt;='様式３（療養者名簿）（⑤の場合）'!$BE113,1,0),0),0)</f>
        <v>0</v>
      </c>
      <c r="PA108" s="225">
        <f>IF(PA$19-'様式３（療養者名簿）（⑤の場合）'!$BD113+1&lt;=15,IF(PA$19&gt;='様式３（療養者名簿）（⑤の場合）'!$BD113,IF(PA$19&lt;='様式３（療養者名簿）（⑤の場合）'!$BE113,1,0),0),0)</f>
        <v>0</v>
      </c>
      <c r="PB108" s="225">
        <f>IF(PB$19-'様式３（療養者名簿）（⑤の場合）'!$BD113+1&lt;=15,IF(PB$19&gt;='様式３（療養者名簿）（⑤の場合）'!$BD113,IF(PB$19&lt;='様式３（療養者名簿）（⑤の場合）'!$BE113,1,0),0),0)</f>
        <v>0</v>
      </c>
      <c r="PC108" s="225">
        <f>IF(PC$19-'様式３（療養者名簿）（⑤の場合）'!$BD113+1&lt;=15,IF(PC$19&gt;='様式３（療養者名簿）（⑤の場合）'!$BD113,IF(PC$19&lt;='様式３（療養者名簿）（⑤の場合）'!$BE113,1,0),0),0)</f>
        <v>0</v>
      </c>
      <c r="PD108" s="225">
        <f>IF(PD$19-'様式３（療養者名簿）（⑤の場合）'!$BD113+1&lt;=15,IF(PD$19&gt;='様式３（療養者名簿）（⑤の場合）'!$BD113,IF(PD$19&lt;='様式３（療養者名簿）（⑤の場合）'!$BE113,1,0),0),0)</f>
        <v>0</v>
      </c>
      <c r="PE108" s="225">
        <f>IF(PE$19-'様式３（療養者名簿）（⑤の場合）'!$BD113+1&lt;=15,IF(PE$19&gt;='様式３（療養者名簿）（⑤の場合）'!$BD113,IF(PE$19&lt;='様式３（療養者名簿）（⑤の場合）'!$BE113,1,0),0),0)</f>
        <v>0</v>
      </c>
      <c r="PF108" s="225">
        <f>IF(PF$19-'様式３（療養者名簿）（⑤の場合）'!$BD113+1&lt;=15,IF(PF$19&gt;='様式３（療養者名簿）（⑤の場合）'!$BD113,IF(PF$19&lt;='様式３（療養者名簿）（⑤の場合）'!$BE113,1,0),0),0)</f>
        <v>0</v>
      </c>
      <c r="PG108" s="225">
        <f>IF(PG$19-'様式３（療養者名簿）（⑤の場合）'!$BD113+1&lt;=15,IF(PG$19&gt;='様式３（療養者名簿）（⑤の場合）'!$BD113,IF(PG$19&lt;='様式３（療養者名簿）（⑤の場合）'!$BE113,1,0),0),0)</f>
        <v>0</v>
      </c>
      <c r="PH108" s="225">
        <f>IF(PH$19-'様式３（療養者名簿）（⑤の場合）'!$BD113+1&lt;=15,IF(PH$19&gt;='様式３（療養者名簿）（⑤の場合）'!$BD113,IF(PH$19&lt;='様式３（療養者名簿）（⑤の場合）'!$BE113,1,0),0),0)</f>
        <v>0</v>
      </c>
      <c r="PI108" s="225">
        <f>IF(PI$19-'様式３（療養者名簿）（⑤の場合）'!$BD113+1&lt;=15,IF(PI$19&gt;='様式３（療養者名簿）（⑤の場合）'!$BD113,IF(PI$19&lt;='様式３（療養者名簿）（⑤の場合）'!$BE113,1,0),0),0)</f>
        <v>0</v>
      </c>
      <c r="PJ108" s="225">
        <f>IF(PJ$19-'様式３（療養者名簿）（⑤の場合）'!$BD113+1&lt;=15,IF(PJ$19&gt;='様式３（療養者名簿）（⑤の場合）'!$BD113,IF(PJ$19&lt;='様式３（療養者名簿）（⑤の場合）'!$BE113,1,0),0),0)</f>
        <v>0</v>
      </c>
      <c r="PK108" s="225">
        <f>IF(PK$19-'様式３（療養者名簿）（⑤の場合）'!$BD113+1&lt;=15,IF(PK$19&gt;='様式３（療養者名簿）（⑤の場合）'!$BD113,IF(PK$19&lt;='様式３（療養者名簿）（⑤の場合）'!$BE113,1,0),0),0)</f>
        <v>0</v>
      </c>
      <c r="PL108" s="225">
        <f>IF(PL$19-'様式３（療養者名簿）（⑤の場合）'!$BD113+1&lt;=15,IF(PL$19&gt;='様式３（療養者名簿）（⑤の場合）'!$BD113,IF(PL$19&lt;='様式３（療養者名簿）（⑤の場合）'!$BE113,1,0),0),0)</f>
        <v>0</v>
      </c>
      <c r="PM108" s="225">
        <f>IF(PM$19-'様式３（療養者名簿）（⑤の場合）'!$BD113+1&lt;=15,IF(PM$19&gt;='様式３（療養者名簿）（⑤の場合）'!$BD113,IF(PM$19&lt;='様式３（療養者名簿）（⑤の場合）'!$BE113,1,0),0),0)</f>
        <v>0</v>
      </c>
      <c r="PN108" s="225">
        <f>IF(PN$19-'様式３（療養者名簿）（⑤の場合）'!$BD113+1&lt;=15,IF(PN$19&gt;='様式３（療養者名簿）（⑤の場合）'!$BD113,IF(PN$19&lt;='様式３（療養者名簿）（⑤の場合）'!$BE113,1,0),0),0)</f>
        <v>0</v>
      </c>
      <c r="PO108" s="225">
        <f>IF(PO$19-'様式３（療養者名簿）（⑤の場合）'!$BD113+1&lt;=15,IF(PO$19&gt;='様式３（療養者名簿）（⑤の場合）'!$BD113,IF(PO$19&lt;='様式３（療養者名簿）（⑤の場合）'!$BE113,1,0),0),0)</f>
        <v>0</v>
      </c>
      <c r="PP108" s="225">
        <f>IF(PP$19-'様式３（療養者名簿）（⑤の場合）'!$BD113+1&lt;=15,IF(PP$19&gt;='様式３（療養者名簿）（⑤の場合）'!$BD113,IF(PP$19&lt;='様式３（療養者名簿）（⑤の場合）'!$BE113,1,0),0),0)</f>
        <v>0</v>
      </c>
      <c r="PQ108" s="225">
        <f>IF(PQ$19-'様式３（療養者名簿）（⑤の場合）'!$BD113+1&lt;=15,IF(PQ$19&gt;='様式３（療養者名簿）（⑤の場合）'!$BD113,IF(PQ$19&lt;='様式３（療養者名簿）（⑤の場合）'!$BE113,1,0),0),0)</f>
        <v>0</v>
      </c>
      <c r="PR108" s="225">
        <f>IF(PR$19-'様式３（療養者名簿）（⑤の場合）'!$BD113+1&lt;=15,IF(PR$19&gt;='様式３（療養者名簿）（⑤の場合）'!$BD113,IF(PR$19&lt;='様式３（療養者名簿）（⑤の場合）'!$BE113,1,0),0),0)</f>
        <v>0</v>
      </c>
      <c r="PS108" s="225">
        <f>IF(PS$19-'様式３（療養者名簿）（⑤の場合）'!$BD113+1&lt;=15,IF(PS$19&gt;='様式３（療養者名簿）（⑤の場合）'!$BD113,IF(PS$19&lt;='様式３（療養者名簿）（⑤の場合）'!$BE113,1,0),0),0)</f>
        <v>0</v>
      </c>
      <c r="PT108" s="225">
        <f>IF(PT$19-'様式３（療養者名簿）（⑤の場合）'!$BD113+1&lt;=15,IF(PT$19&gt;='様式３（療養者名簿）（⑤の場合）'!$BD113,IF(PT$19&lt;='様式３（療養者名簿）（⑤の場合）'!$BE113,1,0),0),0)</f>
        <v>0</v>
      </c>
      <c r="PU108" s="225">
        <f>IF(PU$19-'様式３（療養者名簿）（⑤の場合）'!$BD113+1&lt;=15,IF(PU$19&gt;='様式３（療養者名簿）（⑤の場合）'!$BD113,IF(PU$19&lt;='様式３（療養者名簿）（⑤の場合）'!$BE113,1,0),0),0)</f>
        <v>0</v>
      </c>
      <c r="PV108" s="225">
        <f>IF(PV$19-'様式３（療養者名簿）（⑤の場合）'!$BD113+1&lt;=15,IF(PV$19&gt;='様式３（療養者名簿）（⑤の場合）'!$BD113,IF(PV$19&lt;='様式３（療養者名簿）（⑤の場合）'!$BE113,1,0),0),0)</f>
        <v>0</v>
      </c>
      <c r="PW108" s="225">
        <f>IF(PW$19-'様式３（療養者名簿）（⑤の場合）'!$BD113+1&lt;=15,IF(PW$19&gt;='様式３（療養者名簿）（⑤の場合）'!$BD113,IF(PW$19&lt;='様式３（療養者名簿）（⑤の場合）'!$BE113,1,0),0),0)</f>
        <v>0</v>
      </c>
      <c r="PX108" s="225">
        <f>IF(PX$19-'様式３（療養者名簿）（⑤の場合）'!$BD113+1&lt;=15,IF(PX$19&gt;='様式３（療養者名簿）（⑤の場合）'!$BD113,IF(PX$19&lt;='様式３（療養者名簿）（⑤の場合）'!$BE113,1,0),0),0)</f>
        <v>0</v>
      </c>
      <c r="PY108" s="225">
        <f>IF(PY$19-'様式３（療養者名簿）（⑤の場合）'!$BD113+1&lt;=15,IF(PY$19&gt;='様式３（療養者名簿）（⑤の場合）'!$BD113,IF(PY$19&lt;='様式３（療養者名簿）（⑤の場合）'!$BE113,1,0),0),0)</f>
        <v>0</v>
      </c>
      <c r="PZ108" s="225">
        <f>IF(PZ$19-'様式３（療養者名簿）（⑤の場合）'!$BD113+1&lt;=15,IF(PZ$19&gt;='様式３（療養者名簿）（⑤の場合）'!$BD113,IF(PZ$19&lt;='様式３（療養者名簿）（⑤の場合）'!$BE113,1,0),0),0)</f>
        <v>0</v>
      </c>
      <c r="QA108" s="225">
        <f>IF(QA$19-'様式３（療養者名簿）（⑤の場合）'!$BD113+1&lt;=15,IF(QA$19&gt;='様式３（療養者名簿）（⑤の場合）'!$BD113,IF(QA$19&lt;='様式３（療養者名簿）（⑤の場合）'!$BE113,1,0),0),0)</f>
        <v>0</v>
      </c>
      <c r="QB108" s="225">
        <f>IF(QB$19-'様式３（療養者名簿）（⑤の場合）'!$BD113+1&lt;=15,IF(QB$19&gt;='様式３（療養者名簿）（⑤の場合）'!$BD113,IF(QB$19&lt;='様式３（療養者名簿）（⑤の場合）'!$BE113,1,0),0),0)</f>
        <v>0</v>
      </c>
      <c r="QC108" s="225">
        <f>IF(QC$19-'様式３（療養者名簿）（⑤の場合）'!$BD113+1&lt;=15,IF(QC$19&gt;='様式３（療養者名簿）（⑤の場合）'!$BD113,IF(QC$19&lt;='様式３（療養者名簿）（⑤の場合）'!$BE113,1,0),0),0)</f>
        <v>0</v>
      </c>
      <c r="QD108" s="225">
        <f>IF(QD$19-'様式３（療養者名簿）（⑤の場合）'!$BD113+1&lt;=15,IF(QD$19&gt;='様式３（療養者名簿）（⑤の場合）'!$BD113,IF(QD$19&lt;='様式３（療養者名簿）（⑤の場合）'!$BE113,1,0),0),0)</f>
        <v>0</v>
      </c>
      <c r="QE108" s="225">
        <f>IF(QE$19-'様式３（療養者名簿）（⑤の場合）'!$BD113+1&lt;=15,IF(QE$19&gt;='様式３（療養者名簿）（⑤の場合）'!$BD113,IF(QE$19&lt;='様式３（療養者名簿）（⑤の場合）'!$BE113,1,0),0),0)</f>
        <v>0</v>
      </c>
      <c r="QF108" s="225">
        <f>IF(QF$19-'様式３（療養者名簿）（⑤の場合）'!$BD113+1&lt;=15,IF(QF$19&gt;='様式３（療養者名簿）（⑤の場合）'!$BD113,IF(QF$19&lt;='様式３（療養者名簿）（⑤の場合）'!$BE113,1,0),0),0)</f>
        <v>0</v>
      </c>
      <c r="QG108" s="225">
        <f>IF(QG$19-'様式３（療養者名簿）（⑤の場合）'!$BD113+1&lt;=15,IF(QG$19&gt;='様式３（療養者名簿）（⑤の場合）'!$BD113,IF(QG$19&lt;='様式３（療養者名簿）（⑤の場合）'!$BE113,1,0),0),0)</f>
        <v>0</v>
      </c>
      <c r="QH108" s="225">
        <f>IF(QH$19-'様式３（療養者名簿）（⑤の場合）'!$BD113+1&lt;=15,IF(QH$19&gt;='様式３（療養者名簿）（⑤の場合）'!$BD113,IF(QH$19&lt;='様式３（療養者名簿）（⑤の場合）'!$BE113,1,0),0),0)</f>
        <v>0</v>
      </c>
      <c r="QI108" s="225">
        <f>IF(QI$19-'様式３（療養者名簿）（⑤の場合）'!$BD113+1&lt;=15,IF(QI$19&gt;='様式３（療養者名簿）（⑤の場合）'!$BD113,IF(QI$19&lt;='様式３（療養者名簿）（⑤の場合）'!$BE113,1,0),0),0)</f>
        <v>0</v>
      </c>
      <c r="QJ108" s="225">
        <f>IF(QJ$19-'様式３（療養者名簿）（⑤の場合）'!$BD113+1&lt;=15,IF(QJ$19&gt;='様式３（療養者名簿）（⑤の場合）'!$BD113,IF(QJ$19&lt;='様式３（療養者名簿）（⑤の場合）'!$BE113,1,0),0),0)</f>
        <v>0</v>
      </c>
      <c r="QK108" s="225">
        <f>IF(QK$19-'様式３（療養者名簿）（⑤の場合）'!$BD113+1&lt;=15,IF(QK$19&gt;='様式３（療養者名簿）（⑤の場合）'!$BD113,IF(QK$19&lt;='様式３（療養者名簿）（⑤の場合）'!$BE113,1,0),0),0)</f>
        <v>0</v>
      </c>
      <c r="QL108" s="225">
        <f>IF(QL$19-'様式３（療養者名簿）（⑤の場合）'!$BD113+1&lt;=15,IF(QL$19&gt;='様式３（療養者名簿）（⑤の場合）'!$BD113,IF(QL$19&lt;='様式３（療養者名簿）（⑤の場合）'!$BE113,1,0),0),0)</f>
        <v>0</v>
      </c>
      <c r="QM108" s="225">
        <f>IF(QM$19-'様式３（療養者名簿）（⑤の場合）'!$BD113+1&lt;=15,IF(QM$19&gt;='様式３（療養者名簿）（⑤の場合）'!$BD113,IF(QM$19&lt;='様式３（療養者名簿）（⑤の場合）'!$BE113,1,0),0),0)</f>
        <v>0</v>
      </c>
      <c r="QN108" s="225">
        <f>IF(QN$19-'様式３（療養者名簿）（⑤の場合）'!$BD113+1&lt;=15,IF(QN$19&gt;='様式３（療養者名簿）（⑤の場合）'!$BD113,IF(QN$19&lt;='様式３（療養者名簿）（⑤の場合）'!$BE113,1,0),0),0)</f>
        <v>0</v>
      </c>
      <c r="QO108" s="225">
        <f>IF(QO$19-'様式３（療養者名簿）（⑤の場合）'!$BD113+1&lt;=15,IF(QO$19&gt;='様式３（療養者名簿）（⑤の場合）'!$BD113,IF(QO$19&lt;='様式３（療養者名簿）（⑤の場合）'!$BE113,1,0),0),0)</f>
        <v>0</v>
      </c>
      <c r="QP108" s="225">
        <f>IF(QP$19-'様式３（療養者名簿）（⑤の場合）'!$BD113+1&lt;=15,IF(QP$19&gt;='様式３（療養者名簿）（⑤の場合）'!$BD113,IF(QP$19&lt;='様式３（療養者名簿）（⑤の場合）'!$BE113,1,0),0),0)</f>
        <v>0</v>
      </c>
      <c r="QQ108" s="225">
        <f>IF(QQ$19-'様式３（療養者名簿）（⑤の場合）'!$BD113+1&lt;=15,IF(QQ$19&gt;='様式３（療養者名簿）（⑤の場合）'!$BD113,IF(QQ$19&lt;='様式３（療養者名簿）（⑤の場合）'!$BE113,1,0),0),0)</f>
        <v>0</v>
      </c>
      <c r="QR108" s="225">
        <f>IF(QR$19-'様式３（療養者名簿）（⑤の場合）'!$BD113+1&lt;=15,IF(QR$19&gt;='様式３（療養者名簿）（⑤の場合）'!$BD113,IF(QR$19&lt;='様式３（療養者名簿）（⑤の場合）'!$BE113,1,0),0),0)</f>
        <v>0</v>
      </c>
      <c r="QS108" s="225">
        <f>IF(QS$19-'様式３（療養者名簿）（⑤の場合）'!$BD113+1&lt;=15,IF(QS$19&gt;='様式３（療養者名簿）（⑤の場合）'!$BD113,IF(QS$19&lt;='様式３（療養者名簿）（⑤の場合）'!$BE113,1,0),0),0)</f>
        <v>0</v>
      </c>
      <c r="QT108" s="225">
        <f>IF(QT$19-'様式３（療養者名簿）（⑤の場合）'!$BD113+1&lt;=15,IF(QT$19&gt;='様式３（療養者名簿）（⑤の場合）'!$BD113,IF(QT$19&lt;='様式３（療養者名簿）（⑤の場合）'!$BE113,1,0),0),0)</f>
        <v>0</v>
      </c>
      <c r="QU108" s="225">
        <f>IF(QU$19-'様式３（療養者名簿）（⑤の場合）'!$BD113+1&lt;=15,IF(QU$19&gt;='様式３（療養者名簿）（⑤の場合）'!$BD113,IF(QU$19&lt;='様式３（療養者名簿）（⑤の場合）'!$BE113,1,0),0),0)</f>
        <v>0</v>
      </c>
      <c r="QV108" s="225">
        <f>IF(QV$19-'様式３（療養者名簿）（⑤の場合）'!$BD113+1&lt;=15,IF(QV$19&gt;='様式３（療養者名簿）（⑤の場合）'!$BD113,IF(QV$19&lt;='様式３（療養者名簿）（⑤の場合）'!$BE113,1,0),0),0)</f>
        <v>0</v>
      </c>
      <c r="QW108" s="225">
        <f>IF(QW$19-'様式３（療養者名簿）（⑤の場合）'!$BD113+1&lt;=15,IF(QW$19&gt;='様式３（療養者名簿）（⑤の場合）'!$BD113,IF(QW$19&lt;='様式３（療養者名簿）（⑤の場合）'!$BE113,1,0),0),0)</f>
        <v>0</v>
      </c>
      <c r="QX108" s="225">
        <f>IF(QX$19-'様式３（療養者名簿）（⑤の場合）'!$BD113+1&lt;=15,IF(QX$19&gt;='様式３（療養者名簿）（⑤の場合）'!$BD113,IF(QX$19&lt;='様式３（療養者名簿）（⑤の場合）'!$BE113,1,0),0),0)</f>
        <v>0</v>
      </c>
      <c r="QY108" s="225">
        <f>IF(QY$19-'様式３（療養者名簿）（⑤の場合）'!$BD113+1&lt;=15,IF(QY$19&gt;='様式３（療養者名簿）（⑤の場合）'!$BD113,IF(QY$19&lt;='様式３（療養者名簿）（⑤の場合）'!$BE113,1,0),0),0)</f>
        <v>0</v>
      </c>
      <c r="QZ108" s="225">
        <f>IF(QZ$19-'様式３（療養者名簿）（⑤の場合）'!$BD113+1&lt;=15,IF(QZ$19&gt;='様式３（療養者名簿）（⑤の場合）'!$BD113,IF(QZ$19&lt;='様式３（療養者名簿）（⑤の場合）'!$BE113,1,0),0),0)</f>
        <v>0</v>
      </c>
      <c r="RA108" s="225">
        <f>IF(RA$19-'様式３（療養者名簿）（⑤の場合）'!$BD113+1&lt;=15,IF(RA$19&gt;='様式３（療養者名簿）（⑤の場合）'!$BD113,IF(RA$19&lt;='様式３（療養者名簿）（⑤の場合）'!$BE113,1,0),0),0)</f>
        <v>0</v>
      </c>
      <c r="RB108" s="225">
        <f>IF(RB$19-'様式３（療養者名簿）（⑤の場合）'!$BD113+1&lt;=15,IF(RB$19&gt;='様式３（療養者名簿）（⑤の場合）'!$BD113,IF(RB$19&lt;='様式３（療養者名簿）（⑤の場合）'!$BE113,1,0),0),0)</f>
        <v>0</v>
      </c>
      <c r="RC108" s="225">
        <f>IF(RC$19-'様式３（療養者名簿）（⑤の場合）'!$BD113+1&lt;=15,IF(RC$19&gt;='様式３（療養者名簿）（⑤の場合）'!$BD113,IF(RC$19&lt;='様式３（療養者名簿）（⑤の場合）'!$BE113,1,0),0),0)</f>
        <v>0</v>
      </c>
      <c r="RD108" s="225">
        <f>IF(RD$19-'様式３（療養者名簿）（⑤の場合）'!$BD113+1&lt;=15,IF(RD$19&gt;='様式３（療養者名簿）（⑤の場合）'!$BD113,IF(RD$19&lt;='様式３（療養者名簿）（⑤の場合）'!$BE113,1,0),0),0)</f>
        <v>0</v>
      </c>
      <c r="RE108" s="225">
        <f>IF(RE$19-'様式３（療養者名簿）（⑤の場合）'!$BD113+1&lt;=15,IF(RE$19&gt;='様式３（療養者名簿）（⑤の場合）'!$BD113,IF(RE$19&lt;='様式３（療養者名簿）（⑤の場合）'!$BE113,1,0),0),0)</f>
        <v>0</v>
      </c>
      <c r="RF108" s="225">
        <f>IF(RF$19-'様式３（療養者名簿）（⑤の場合）'!$BD113+1&lt;=15,IF(RF$19&gt;='様式３（療養者名簿）（⑤の場合）'!$BD113,IF(RF$19&lt;='様式３（療養者名簿）（⑤の場合）'!$BE113,1,0),0),0)</f>
        <v>0</v>
      </c>
      <c r="RG108" s="225">
        <f>IF(RG$19-'様式３（療養者名簿）（⑤の場合）'!$BD113+1&lt;=15,IF(RG$19&gt;='様式３（療養者名簿）（⑤の場合）'!$BD113,IF(RG$19&lt;='様式３（療養者名簿）（⑤の場合）'!$BE113,1,0),0),0)</f>
        <v>0</v>
      </c>
      <c r="RH108" s="225">
        <f>IF(RH$19-'様式３（療養者名簿）（⑤の場合）'!$BD113+1&lt;=15,IF(RH$19&gt;='様式３（療養者名簿）（⑤の場合）'!$BD113,IF(RH$19&lt;='様式３（療養者名簿）（⑤の場合）'!$BE113,1,0),0),0)</f>
        <v>0</v>
      </c>
      <c r="RI108" s="225">
        <f>IF(RI$19-'様式３（療養者名簿）（⑤の場合）'!$BD113+1&lt;=15,IF(RI$19&gt;='様式３（療養者名簿）（⑤の場合）'!$BD113,IF(RI$19&lt;='様式３（療養者名簿）（⑤の場合）'!$BE113,1,0),0),0)</f>
        <v>0</v>
      </c>
      <c r="RJ108" s="225">
        <f>IF(RJ$19-'様式３（療養者名簿）（⑤の場合）'!$BD113+1&lt;=15,IF(RJ$19&gt;='様式３（療養者名簿）（⑤の場合）'!$BD113,IF(RJ$19&lt;='様式３（療養者名簿）（⑤の場合）'!$BE113,1,0),0),0)</f>
        <v>0</v>
      </c>
      <c r="RK108" s="225">
        <f>IF(RK$19-'様式３（療養者名簿）（⑤の場合）'!$BD113+1&lt;=15,IF(RK$19&gt;='様式３（療養者名簿）（⑤の場合）'!$BD113,IF(RK$19&lt;='様式３（療養者名簿）（⑤の場合）'!$BE113,1,0),0),0)</f>
        <v>0</v>
      </c>
      <c r="RL108" s="225">
        <f>IF(RL$19-'様式３（療養者名簿）（⑤の場合）'!$BD113+1&lt;=15,IF(RL$19&gt;='様式３（療養者名簿）（⑤の場合）'!$BD113,IF(RL$19&lt;='様式３（療養者名簿）（⑤の場合）'!$BE113,1,0),0),0)</f>
        <v>0</v>
      </c>
      <c r="RM108" s="225">
        <f>IF(RM$19-'様式３（療養者名簿）（⑤の場合）'!$BD113+1&lt;=15,IF(RM$19&gt;='様式３（療養者名簿）（⑤の場合）'!$BD113,IF(RM$19&lt;='様式３（療養者名簿）（⑤の場合）'!$BE113,1,0),0),0)</f>
        <v>0</v>
      </c>
      <c r="RN108" s="225">
        <f>IF(RN$19-'様式３（療養者名簿）（⑤の場合）'!$BD113+1&lt;=15,IF(RN$19&gt;='様式３（療養者名簿）（⑤の場合）'!$BD113,IF(RN$19&lt;='様式３（療養者名簿）（⑤の場合）'!$BE113,1,0),0),0)</f>
        <v>0</v>
      </c>
      <c r="RO108" s="225">
        <f>IF(RO$19-'様式３（療養者名簿）（⑤の場合）'!$BD113+1&lt;=15,IF(RO$19&gt;='様式３（療養者名簿）（⑤の場合）'!$BD113,IF(RO$19&lt;='様式３（療養者名簿）（⑤の場合）'!$BE113,1,0),0),0)</f>
        <v>0</v>
      </c>
      <c r="RP108" s="225">
        <f>IF(RP$19-'様式３（療養者名簿）（⑤の場合）'!$BD113+1&lt;=15,IF(RP$19&gt;='様式３（療養者名簿）（⑤の場合）'!$BD113,IF(RP$19&lt;='様式３（療養者名簿）（⑤の場合）'!$BE113,1,0),0),0)</f>
        <v>0</v>
      </c>
      <c r="RQ108" s="225">
        <f>IF(RQ$19-'様式３（療養者名簿）（⑤の場合）'!$BD113+1&lt;=15,IF(RQ$19&gt;='様式３（療養者名簿）（⑤の場合）'!$BD113,IF(RQ$19&lt;='様式３（療養者名簿）（⑤の場合）'!$BE113,1,0),0),0)</f>
        <v>0</v>
      </c>
      <c r="RR108" s="225">
        <f>IF(RR$19-'様式３（療養者名簿）（⑤の場合）'!$BD113+1&lt;=15,IF(RR$19&gt;='様式３（療養者名簿）（⑤の場合）'!$BD113,IF(RR$19&lt;='様式３（療養者名簿）（⑤の場合）'!$BE113,1,0),0),0)</f>
        <v>0</v>
      </c>
      <c r="RS108" s="225">
        <f>IF(RS$19-'様式３（療養者名簿）（⑤の場合）'!$BD113+1&lt;=15,IF(RS$19&gt;='様式３（療養者名簿）（⑤の場合）'!$BD113,IF(RS$19&lt;='様式３（療養者名簿）（⑤の場合）'!$BE113,1,0),0),0)</f>
        <v>0</v>
      </c>
      <c r="RT108" s="225">
        <f>IF(RT$19-'様式３（療養者名簿）（⑤の場合）'!$BD113+1&lt;=15,IF(RT$19&gt;='様式３（療養者名簿）（⑤の場合）'!$BD113,IF(RT$19&lt;='様式３（療養者名簿）（⑤の場合）'!$BE113,1,0),0),0)</f>
        <v>0</v>
      </c>
      <c r="RU108" s="225">
        <f>IF(RU$19-'様式３（療養者名簿）（⑤の場合）'!$BD113+1&lt;=15,IF(RU$19&gt;='様式３（療養者名簿）（⑤の場合）'!$BD113,IF(RU$19&lt;='様式３（療養者名簿）（⑤の場合）'!$BE113,1,0),0),0)</f>
        <v>0</v>
      </c>
      <c r="RV108" s="225">
        <f>IF(RV$19-'様式３（療養者名簿）（⑤の場合）'!$BD113+1&lt;=15,IF(RV$19&gt;='様式３（療養者名簿）（⑤の場合）'!$BD113,IF(RV$19&lt;='様式３（療養者名簿）（⑤の場合）'!$BE113,1,0),0),0)</f>
        <v>0</v>
      </c>
      <c r="RW108" s="225">
        <f>IF(RW$19-'様式３（療養者名簿）（⑤の場合）'!$BD113+1&lt;=15,IF(RW$19&gt;='様式３（療養者名簿）（⑤の場合）'!$BD113,IF(RW$19&lt;='様式３（療養者名簿）（⑤の場合）'!$BE113,1,0),0),0)</f>
        <v>0</v>
      </c>
      <c r="RX108" s="225">
        <f>IF(RX$19-'様式３（療養者名簿）（⑤の場合）'!$BD113+1&lt;=15,IF(RX$19&gt;='様式３（療養者名簿）（⑤の場合）'!$BD113,IF(RX$19&lt;='様式３（療養者名簿）（⑤の場合）'!$BE113,1,0),0),0)</f>
        <v>0</v>
      </c>
      <c r="RY108" s="225">
        <f>IF(RY$19-'様式３（療養者名簿）（⑤の場合）'!$BD113+1&lt;=15,IF(RY$19&gt;='様式３（療養者名簿）（⑤の場合）'!$BD113,IF(RY$19&lt;='様式３（療養者名簿）（⑤の場合）'!$BE113,1,0),0),0)</f>
        <v>0</v>
      </c>
      <c r="RZ108" s="225">
        <f>IF(RZ$19-'様式３（療養者名簿）（⑤の場合）'!$BD113+1&lt;=15,IF(RZ$19&gt;='様式３（療養者名簿）（⑤の場合）'!$BD113,IF(RZ$19&lt;='様式３（療養者名簿）（⑤の場合）'!$BE113,1,0),0),0)</f>
        <v>0</v>
      </c>
      <c r="SA108" s="225">
        <f>IF(SA$19-'様式３（療養者名簿）（⑤の場合）'!$BD113+1&lt;=15,IF(SA$19&gt;='様式３（療養者名簿）（⑤の場合）'!$BD113,IF(SA$19&lt;='様式３（療養者名簿）（⑤の場合）'!$BE113,1,0),0),0)</f>
        <v>0</v>
      </c>
      <c r="SB108" s="225">
        <f>IF(SB$19-'様式３（療養者名簿）（⑤の場合）'!$BD113+1&lt;=15,IF(SB$19&gt;='様式３（療養者名簿）（⑤の場合）'!$BD113,IF(SB$19&lt;='様式３（療養者名簿）（⑤の場合）'!$BE113,1,0),0),0)</f>
        <v>0</v>
      </c>
      <c r="SC108" s="225">
        <f>IF(SC$19-'様式３（療養者名簿）（⑤の場合）'!$BD113+1&lt;=15,IF(SC$19&gt;='様式３（療養者名簿）（⑤の場合）'!$BD113,IF(SC$19&lt;='様式３（療養者名簿）（⑤の場合）'!$BE113,1,0),0),0)</f>
        <v>0</v>
      </c>
      <c r="SD108" s="225">
        <f>IF(SD$19-'様式３（療養者名簿）（⑤の場合）'!$BD113+1&lt;=15,IF(SD$19&gt;='様式３（療養者名簿）（⑤の場合）'!$BD113,IF(SD$19&lt;='様式３（療養者名簿）（⑤の場合）'!$BE113,1,0),0),0)</f>
        <v>0</v>
      </c>
      <c r="SE108" s="225">
        <f>IF(SE$19-'様式３（療養者名簿）（⑤の場合）'!$BD113+1&lt;=15,IF(SE$19&gt;='様式３（療養者名簿）（⑤の場合）'!$BD113,IF(SE$19&lt;='様式３（療養者名簿）（⑤の場合）'!$BE113,1,0),0),0)</f>
        <v>0</v>
      </c>
      <c r="SF108" s="225">
        <f>IF(SF$19-'様式３（療養者名簿）（⑤の場合）'!$BD113+1&lt;=15,IF(SF$19&gt;='様式３（療養者名簿）（⑤の場合）'!$BD113,IF(SF$19&lt;='様式３（療養者名簿）（⑤の場合）'!$BE113,1,0),0),0)</f>
        <v>0</v>
      </c>
      <c r="SG108" s="225">
        <f>IF(SG$19-'様式３（療養者名簿）（⑤の場合）'!$BD113+1&lt;=15,IF(SG$19&gt;='様式３（療養者名簿）（⑤の場合）'!$BD113,IF(SG$19&lt;='様式３（療養者名簿）（⑤の場合）'!$BE113,1,0),0),0)</f>
        <v>0</v>
      </c>
      <c r="SH108" s="225">
        <f>IF(SH$19-'様式３（療養者名簿）（⑤の場合）'!$BD113+1&lt;=15,IF(SH$19&gt;='様式３（療養者名簿）（⑤の場合）'!$BD113,IF(SH$19&lt;='様式３（療養者名簿）（⑤の場合）'!$BE113,1,0),0),0)</f>
        <v>0</v>
      </c>
      <c r="SI108" s="225">
        <f>IF(SI$19-'様式３（療養者名簿）（⑤の場合）'!$BD113+1&lt;=15,IF(SI$19&gt;='様式３（療養者名簿）（⑤の場合）'!$BD113,IF(SI$19&lt;='様式３（療養者名簿）（⑤の場合）'!$BE113,1,0),0),0)</f>
        <v>0</v>
      </c>
      <c r="SJ108" s="225">
        <f>IF(SJ$19-'様式３（療養者名簿）（⑤の場合）'!$BD113+1&lt;=15,IF(SJ$19&gt;='様式３（療養者名簿）（⑤の場合）'!$BD113,IF(SJ$19&lt;='様式３（療養者名簿）（⑤の場合）'!$BE113,1,0),0),0)</f>
        <v>0</v>
      </c>
      <c r="SK108" s="225">
        <f>IF(SK$19-'様式３（療養者名簿）（⑤の場合）'!$BD113+1&lt;=15,IF(SK$19&gt;='様式３（療養者名簿）（⑤の場合）'!$BD113,IF(SK$19&lt;='様式３（療養者名簿）（⑤の場合）'!$BE113,1,0),0),0)</f>
        <v>0</v>
      </c>
      <c r="SL108" s="225">
        <f>IF(SL$19-'様式３（療養者名簿）（⑤の場合）'!$BD113+1&lt;=15,IF(SL$19&gt;='様式３（療養者名簿）（⑤の場合）'!$BD113,IF(SL$19&lt;='様式３（療養者名簿）（⑤の場合）'!$BE113,1,0),0),0)</f>
        <v>0</v>
      </c>
      <c r="SM108" s="225">
        <f>IF(SM$19-'様式３（療養者名簿）（⑤の場合）'!$BD113+1&lt;=15,IF(SM$19&gt;='様式３（療養者名簿）（⑤の場合）'!$BD113,IF(SM$19&lt;='様式３（療養者名簿）（⑤の場合）'!$BE113,1,0),0),0)</f>
        <v>0</v>
      </c>
      <c r="SN108" s="225">
        <f>IF(SN$19-'様式３（療養者名簿）（⑤の場合）'!$BD113+1&lt;=15,IF(SN$19&gt;='様式３（療養者名簿）（⑤の場合）'!$BD113,IF(SN$19&lt;='様式３（療養者名簿）（⑤の場合）'!$BE113,1,0),0),0)</f>
        <v>0</v>
      </c>
      <c r="SO108" s="225">
        <f>IF(SO$19-'様式３（療養者名簿）（⑤の場合）'!$BD113+1&lt;=15,IF(SO$19&gt;='様式３（療養者名簿）（⑤の場合）'!$BD113,IF(SO$19&lt;='様式３（療養者名簿）（⑤の場合）'!$BE113,1,0),0),0)</f>
        <v>0</v>
      </c>
      <c r="SP108" s="225">
        <f>IF(SP$19-'様式３（療養者名簿）（⑤の場合）'!$BD113+1&lt;=15,IF(SP$19&gt;='様式３（療養者名簿）（⑤の場合）'!$BD113,IF(SP$19&lt;='様式３（療養者名簿）（⑤の場合）'!$BE113,1,0),0),0)</f>
        <v>0</v>
      </c>
      <c r="SQ108" s="225">
        <f>IF(SQ$19-'様式３（療養者名簿）（⑤の場合）'!$BD113+1&lt;=15,IF(SQ$19&gt;='様式３（療養者名簿）（⑤の場合）'!$BD113,IF(SQ$19&lt;='様式３（療養者名簿）（⑤の場合）'!$BE113,1,0),0),0)</f>
        <v>0</v>
      </c>
      <c r="SR108" s="225">
        <f>IF(SR$19-'様式３（療養者名簿）（⑤の場合）'!$BD113+1&lt;=15,IF(SR$19&gt;='様式３（療養者名簿）（⑤の場合）'!$BD113,IF(SR$19&lt;='様式３（療養者名簿）（⑤の場合）'!$BE113,1,0),0),0)</f>
        <v>0</v>
      </c>
      <c r="SS108" s="225">
        <f>IF(SS$19-'様式３（療養者名簿）（⑤の場合）'!$BD113+1&lt;=15,IF(SS$19&gt;='様式３（療養者名簿）（⑤の場合）'!$BD113,IF(SS$19&lt;='様式３（療養者名簿）（⑤の場合）'!$BE113,1,0),0),0)</f>
        <v>0</v>
      </c>
      <c r="ST108" s="225">
        <f>IF(ST$19-'様式３（療養者名簿）（⑤の場合）'!$BD113+1&lt;=15,IF(ST$19&gt;='様式３（療養者名簿）（⑤の場合）'!$BD113,IF(ST$19&lt;='様式３（療養者名簿）（⑤の場合）'!$BE113,1,0),0),0)</f>
        <v>0</v>
      </c>
      <c r="SU108" s="225">
        <f>IF(SU$19-'様式３（療養者名簿）（⑤の場合）'!$BD113+1&lt;=15,IF(SU$19&gt;='様式３（療養者名簿）（⑤の場合）'!$BD113,IF(SU$19&lt;='様式３（療養者名簿）（⑤の場合）'!$BE113,1,0),0),0)</f>
        <v>0</v>
      </c>
      <c r="SV108" s="225">
        <f>IF(SV$19-'様式３（療養者名簿）（⑤の場合）'!$BD113+1&lt;=15,IF(SV$19&gt;='様式３（療養者名簿）（⑤の場合）'!$BD113,IF(SV$19&lt;='様式３（療養者名簿）（⑤の場合）'!$BE113,1,0),0),0)</f>
        <v>0</v>
      </c>
      <c r="SW108" s="225">
        <f>IF(SW$19-'様式３（療養者名簿）（⑤の場合）'!$BD113+1&lt;=15,IF(SW$19&gt;='様式３（療養者名簿）（⑤の場合）'!$BD113,IF(SW$19&lt;='様式３（療養者名簿）（⑤の場合）'!$BE113,1,0),0),0)</f>
        <v>0</v>
      </c>
      <c r="SX108" s="225">
        <f>IF(SX$19-'様式３（療養者名簿）（⑤の場合）'!$BD113+1&lt;=15,IF(SX$19&gt;='様式３（療養者名簿）（⑤の場合）'!$BD113,IF(SX$19&lt;='様式３（療養者名簿）（⑤の場合）'!$BE113,1,0),0),0)</f>
        <v>0</v>
      </c>
      <c r="SY108" s="225">
        <f>IF(SY$19-'様式３（療養者名簿）（⑤の場合）'!$BD113+1&lt;=15,IF(SY$19&gt;='様式３（療養者名簿）（⑤の場合）'!$BD113,IF(SY$19&lt;='様式３（療養者名簿）（⑤の場合）'!$BE113,1,0),0),0)</f>
        <v>0</v>
      </c>
      <c r="SZ108" s="225">
        <f>IF(SZ$19-'様式３（療養者名簿）（⑤の場合）'!$BD113+1&lt;=15,IF(SZ$19&gt;='様式３（療養者名簿）（⑤の場合）'!$BD113,IF(SZ$19&lt;='様式３（療養者名簿）（⑤の場合）'!$BE113,1,0),0),0)</f>
        <v>0</v>
      </c>
      <c r="TA108" s="225">
        <f>IF(TA$19-'様式３（療養者名簿）（⑤の場合）'!$BD113+1&lt;=15,IF(TA$19&gt;='様式３（療養者名簿）（⑤の場合）'!$BD113,IF(TA$19&lt;='様式３（療養者名簿）（⑤の場合）'!$BE113,1,0),0),0)</f>
        <v>0</v>
      </c>
      <c r="TB108" s="225">
        <f>IF(TB$19-'様式３（療養者名簿）（⑤の場合）'!$BD113+1&lt;=15,IF(TB$19&gt;='様式３（療養者名簿）（⑤の場合）'!$BD113,IF(TB$19&lt;='様式３（療養者名簿）（⑤の場合）'!$BE113,1,0),0),0)</f>
        <v>0</v>
      </c>
      <c r="TC108" s="225">
        <f>IF(TC$19-'様式３（療養者名簿）（⑤の場合）'!$BD113+1&lt;=15,IF(TC$19&gt;='様式３（療養者名簿）（⑤の場合）'!$BD113,IF(TC$19&lt;='様式３（療養者名簿）（⑤の場合）'!$BE113,1,0),0),0)</f>
        <v>0</v>
      </c>
      <c r="TD108" s="225">
        <f>IF(TD$19-'様式３（療養者名簿）（⑤の場合）'!$BD113+1&lt;=15,IF(TD$19&gt;='様式３（療養者名簿）（⑤の場合）'!$BD113,IF(TD$19&lt;='様式３（療養者名簿）（⑤の場合）'!$BE113,1,0),0),0)</f>
        <v>0</v>
      </c>
      <c r="TE108" s="225">
        <f>IF(TE$19-'様式３（療養者名簿）（⑤の場合）'!$BD113+1&lt;=15,IF(TE$19&gt;='様式３（療養者名簿）（⑤の場合）'!$BD113,IF(TE$19&lt;='様式３（療養者名簿）（⑤の場合）'!$BE113,1,0),0),0)</f>
        <v>0</v>
      </c>
      <c r="TF108" s="225">
        <f>IF(TF$19-'様式３（療養者名簿）（⑤の場合）'!$BD113+1&lt;=15,IF(TF$19&gt;='様式３（療養者名簿）（⑤の場合）'!$BD113,IF(TF$19&lt;='様式３（療養者名簿）（⑤の場合）'!$BE113,1,0),0),0)</f>
        <v>0</v>
      </c>
      <c r="TG108" s="225">
        <f>IF(TG$19-'様式３（療養者名簿）（⑤の場合）'!$BD113+1&lt;=15,IF(TG$19&gt;='様式３（療養者名簿）（⑤の場合）'!$BD113,IF(TG$19&lt;='様式３（療養者名簿）（⑤の場合）'!$BE113,1,0),0),0)</f>
        <v>0</v>
      </c>
      <c r="TH108" s="225">
        <f>IF(TH$19-'様式３（療養者名簿）（⑤の場合）'!$BD113+1&lt;=15,IF(TH$19&gt;='様式３（療養者名簿）（⑤の場合）'!$BD113,IF(TH$19&lt;='様式３（療養者名簿）（⑤の場合）'!$BE113,1,0),0),0)</f>
        <v>0</v>
      </c>
      <c r="TI108" s="225">
        <f>IF(TI$19-'様式３（療養者名簿）（⑤の場合）'!$BD113+1&lt;=15,IF(TI$19&gt;='様式３（療養者名簿）（⑤の場合）'!$BD113,IF(TI$19&lt;='様式３（療養者名簿）（⑤の場合）'!$BE113,1,0),0),0)</f>
        <v>0</v>
      </c>
      <c r="TJ108" s="225">
        <f>IF(TJ$19-'様式３（療養者名簿）（⑤の場合）'!$BD113+1&lt;=15,IF(TJ$19&gt;='様式３（療養者名簿）（⑤の場合）'!$BD113,IF(TJ$19&lt;='様式３（療養者名簿）（⑤の場合）'!$BE113,1,0),0),0)</f>
        <v>0</v>
      </c>
      <c r="TK108" s="225">
        <f>IF(TK$19-'様式３（療養者名簿）（⑤の場合）'!$BD113+1&lt;=15,IF(TK$19&gt;='様式３（療養者名簿）（⑤の場合）'!$BD113,IF(TK$19&lt;='様式３（療養者名簿）（⑤の場合）'!$BE113,1,0),0),0)</f>
        <v>0</v>
      </c>
      <c r="TL108" s="225">
        <f>IF(TL$19-'様式３（療養者名簿）（⑤の場合）'!$BD113+1&lt;=15,IF(TL$19&gt;='様式３（療養者名簿）（⑤の場合）'!$BD113,IF(TL$19&lt;='様式３（療養者名簿）（⑤の場合）'!$BE113,1,0),0),0)</f>
        <v>0</v>
      </c>
      <c r="TM108" s="225">
        <f>IF(TM$19-'様式３（療養者名簿）（⑤の場合）'!$BD113+1&lt;=15,IF(TM$19&gt;='様式３（療養者名簿）（⑤の場合）'!$BD113,IF(TM$19&lt;='様式３（療養者名簿）（⑤の場合）'!$BE113,1,0),0),0)</f>
        <v>0</v>
      </c>
      <c r="TN108" s="225">
        <f>IF(TN$19-'様式３（療養者名簿）（⑤の場合）'!$BD113+1&lt;=15,IF(TN$19&gt;='様式３（療養者名簿）（⑤の場合）'!$BD113,IF(TN$19&lt;='様式３（療養者名簿）（⑤の場合）'!$BE113,1,0),0),0)</f>
        <v>0</v>
      </c>
      <c r="TO108" s="225">
        <f>IF(TO$19-'様式３（療養者名簿）（⑤の場合）'!$BD113+1&lt;=15,IF(TO$19&gt;='様式３（療養者名簿）（⑤の場合）'!$BD113,IF(TO$19&lt;='様式３（療養者名簿）（⑤の場合）'!$BE113,1,0),0),0)</f>
        <v>0</v>
      </c>
      <c r="TP108" s="225">
        <f>IF(TP$19-'様式３（療養者名簿）（⑤の場合）'!$BD113+1&lt;=15,IF(TP$19&gt;='様式３（療養者名簿）（⑤の場合）'!$BD113,IF(TP$19&lt;='様式３（療養者名簿）（⑤の場合）'!$BE113,1,0),0),0)</f>
        <v>0</v>
      </c>
      <c r="TQ108" s="225">
        <f>IF(TQ$19-'様式３（療養者名簿）（⑤の場合）'!$BD113+1&lt;=15,IF(TQ$19&gt;='様式３（療養者名簿）（⑤の場合）'!$BD113,IF(TQ$19&lt;='様式３（療養者名簿）（⑤の場合）'!$BE113,1,0),0),0)</f>
        <v>0</v>
      </c>
      <c r="TR108" s="225">
        <f>IF(TR$19-'様式３（療養者名簿）（⑤の場合）'!$BD113+1&lt;=15,IF(TR$19&gt;='様式３（療養者名簿）（⑤の場合）'!$BD113,IF(TR$19&lt;='様式３（療養者名簿）（⑤の場合）'!$BE113,1,0),0),0)</f>
        <v>0</v>
      </c>
      <c r="TS108" s="225">
        <f>IF(TS$19-'様式３（療養者名簿）（⑤の場合）'!$BD113+1&lt;=15,IF(TS$19&gt;='様式３（療養者名簿）（⑤の場合）'!$BD113,IF(TS$19&lt;='様式３（療養者名簿）（⑤の場合）'!$BE113,1,0),0),0)</f>
        <v>0</v>
      </c>
      <c r="TT108" s="225">
        <f>IF(TT$19-'様式３（療養者名簿）（⑤の場合）'!$BD113+1&lt;=15,IF(TT$19&gt;='様式３（療養者名簿）（⑤の場合）'!$BD113,IF(TT$19&lt;='様式３（療養者名簿）（⑤の場合）'!$BE113,1,0),0),0)</f>
        <v>0</v>
      </c>
      <c r="TU108" s="225">
        <f>IF(TU$19-'様式３（療養者名簿）（⑤の場合）'!$BD113+1&lt;=15,IF(TU$19&gt;='様式３（療養者名簿）（⑤の場合）'!$BD113,IF(TU$19&lt;='様式３（療養者名簿）（⑤の場合）'!$BE113,1,0),0),0)</f>
        <v>0</v>
      </c>
      <c r="TV108" s="225">
        <f>IF(TV$19-'様式３（療養者名簿）（⑤の場合）'!$BD113+1&lt;=15,IF(TV$19&gt;='様式３（療養者名簿）（⑤の場合）'!$BD113,IF(TV$19&lt;='様式３（療養者名簿）（⑤の場合）'!$BE113,1,0),0),0)</f>
        <v>0</v>
      </c>
      <c r="TW108" s="225">
        <f>IF(TW$19-'様式３（療養者名簿）（⑤の場合）'!$BD113+1&lt;=15,IF(TW$19&gt;='様式３（療養者名簿）（⑤の場合）'!$BD113,IF(TW$19&lt;='様式３（療養者名簿）（⑤の場合）'!$BE113,1,0),0),0)</f>
        <v>0</v>
      </c>
      <c r="TX108" s="225">
        <f>IF(TX$19-'様式３（療養者名簿）（⑤の場合）'!$BD113+1&lt;=15,IF(TX$19&gt;='様式３（療養者名簿）（⑤の場合）'!$BD113,IF(TX$19&lt;='様式３（療養者名簿）（⑤の場合）'!$BE113,1,0),0),0)</f>
        <v>0</v>
      </c>
      <c r="TY108" s="225">
        <f>IF(TY$19-'様式３（療養者名簿）（⑤の場合）'!$BD113+1&lt;=15,IF(TY$19&gt;='様式３（療養者名簿）（⑤の場合）'!$BD113,IF(TY$19&lt;='様式３（療養者名簿）（⑤の場合）'!$BE113,1,0),0),0)</f>
        <v>0</v>
      </c>
      <c r="TZ108" s="225">
        <f>IF(TZ$19-'様式３（療養者名簿）（⑤の場合）'!$BD113+1&lt;=15,IF(TZ$19&gt;='様式３（療養者名簿）（⑤の場合）'!$BD113,IF(TZ$19&lt;='様式３（療養者名簿）（⑤の場合）'!$BE113,1,0),0),0)</f>
        <v>0</v>
      </c>
      <c r="UA108" s="225">
        <f>IF(UA$19-'様式３（療養者名簿）（⑤の場合）'!$BD113+1&lt;=15,IF(UA$19&gt;='様式３（療養者名簿）（⑤の場合）'!$BD113,IF(UA$19&lt;='様式３（療養者名簿）（⑤の場合）'!$BE113,1,0),0),0)</f>
        <v>0</v>
      </c>
      <c r="UB108" s="225">
        <f>IF(UB$19-'様式３（療養者名簿）（⑤の場合）'!$BD113+1&lt;=15,IF(UB$19&gt;='様式３（療養者名簿）（⑤の場合）'!$BD113,IF(UB$19&lt;='様式３（療養者名簿）（⑤の場合）'!$BE113,1,0),0),0)</f>
        <v>0</v>
      </c>
      <c r="UC108" s="225">
        <f>IF(UC$19-'様式３（療養者名簿）（⑤の場合）'!$BD113+1&lt;=15,IF(UC$19&gt;='様式３（療養者名簿）（⑤の場合）'!$BD113,IF(UC$19&lt;='様式３（療養者名簿）（⑤の場合）'!$BE113,1,0),0),0)</f>
        <v>0</v>
      </c>
      <c r="UD108" s="338">
        <f>IF(UD$19-'様式３（療養者名簿）（⑤の場合）'!$BD113+1&lt;=15,IF(UD$19&gt;='様式３（療養者名簿）（⑤の場合）'!$BD113,IF(UD$19&lt;='様式３（療養者名簿）（⑤の場合）'!$BE113,1,0),0),0)</f>
        <v>0</v>
      </c>
      <c r="UE108" s="338">
        <f>IF(UE$19-'様式３（療養者名簿）（⑤の場合）'!$BD113+1&lt;=15,IF(UE$19&gt;='様式３（療養者名簿）（⑤の場合）'!$BD113,IF(UE$19&lt;='様式３（療養者名簿）（⑤の場合）'!$BE113,1,0),0),0)</f>
        <v>0</v>
      </c>
      <c r="UF108" s="338">
        <f>IF(UF$19-'様式３（療養者名簿）（⑤の場合）'!$BD113+1&lt;=15,IF(UF$19&gt;='様式３（療養者名簿）（⑤の場合）'!$BD113,IF(UF$19&lt;='様式３（療養者名簿）（⑤の場合）'!$BE113,1,0),0),0)</f>
        <v>0</v>
      </c>
      <c r="UG108" s="338">
        <f>IF(UG$19-'様式３（療養者名簿）（⑤の場合）'!$BD113+1&lt;=15,IF(UG$19&gt;='様式３（療養者名簿）（⑤の場合）'!$BD113,IF(UG$19&lt;='様式３（療養者名簿）（⑤の場合）'!$BE113,1,0),0),0)</f>
        <v>0</v>
      </c>
      <c r="UH108" s="338">
        <f>IF(UH$19-'様式３（療養者名簿）（⑤の場合）'!$BD113+1&lt;=15,IF(UH$19&gt;='様式３（療養者名簿）（⑤の場合）'!$BD113,IF(UH$19&lt;='様式３（療養者名簿）（⑤の場合）'!$BE113,1,0),0),0)</f>
        <v>0</v>
      </c>
      <c r="UI108" s="338">
        <f>IF(UI$19-'様式３（療養者名簿）（⑤の場合）'!$BD113+1&lt;=15,IF(UI$19&gt;='様式３（療養者名簿）（⑤の場合）'!$BD113,IF(UI$19&lt;='様式３（療養者名簿）（⑤の場合）'!$BE113,1,0),0),0)</f>
        <v>0</v>
      </c>
      <c r="UJ108" s="338">
        <f>IF(UJ$19-'様式３（療養者名簿）（⑤の場合）'!$BD113+1&lt;=15,IF(UJ$19&gt;='様式３（療養者名簿）（⑤の場合）'!$BD113,IF(UJ$19&lt;='様式３（療養者名簿）（⑤の場合）'!$BE113,1,0),0),0)</f>
        <v>0</v>
      </c>
      <c r="UK108" s="338">
        <f>IF(UK$19-'様式３（療養者名簿）（⑤の場合）'!$BD113+1&lt;=15,IF(UK$19&gt;='様式３（療養者名簿）（⑤の場合）'!$BD113,IF(UK$19&lt;='様式３（療養者名簿）（⑤の場合）'!$BE113,1,0),0),0)</f>
        <v>0</v>
      </c>
      <c r="UL108" s="338">
        <f>IF(UL$19-'様式３（療養者名簿）（⑤の場合）'!$BD113+1&lt;=15,IF(UL$19&gt;='様式３（療養者名簿）（⑤の場合）'!$BD113,IF(UL$19&lt;='様式３（療養者名簿）（⑤の場合）'!$BE113,1,0),0),0)</f>
        <v>0</v>
      </c>
      <c r="UM108" s="338">
        <f>IF(UM$19-'様式３（療養者名簿）（⑤の場合）'!$BD113+1&lt;=15,IF(UM$19&gt;='様式３（療養者名簿）（⑤の場合）'!$BD113,IF(UM$19&lt;='様式３（療養者名簿）（⑤の場合）'!$BE113,1,0),0),0)</f>
        <v>0</v>
      </c>
      <c r="UN108" s="338">
        <f>IF(UN$19-'様式３（療養者名簿）（⑤の場合）'!$BD113+1&lt;=15,IF(UN$19&gt;='様式３（療養者名簿）（⑤の場合）'!$BD113,IF(UN$19&lt;='様式３（療養者名簿）（⑤の場合）'!$BE113,1,0),0),0)</f>
        <v>0</v>
      </c>
      <c r="UO108" s="338">
        <f>IF(UO$19-'様式３（療養者名簿）（⑤の場合）'!$BD113+1&lt;=15,IF(UO$19&gt;='様式３（療養者名簿）（⑤の場合）'!$BD113,IF(UO$19&lt;='様式３（療養者名簿）（⑤の場合）'!$BE113,1,0),0),0)</f>
        <v>0</v>
      </c>
      <c r="UP108" s="338">
        <f>IF(UP$19-'様式３（療養者名簿）（⑤の場合）'!$BD113+1&lt;=15,IF(UP$19&gt;='様式３（療養者名簿）（⑤の場合）'!$BD113,IF(UP$19&lt;='様式３（療養者名簿）（⑤の場合）'!$BE113,1,0),0),0)</f>
        <v>0</v>
      </c>
      <c r="UQ108" s="338">
        <f>IF(UQ$19-'様式３（療養者名簿）（⑤の場合）'!$BD113+1&lt;=15,IF(UQ$19&gt;='様式３（療養者名簿）（⑤の場合）'!$BD113,IF(UQ$19&lt;='様式３（療養者名簿）（⑤の場合）'!$BE113,1,0),0),0)</f>
        <v>0</v>
      </c>
      <c r="UR108" s="338">
        <f>IF(UR$19-'様式３（療養者名簿）（⑤の場合）'!$BD113+1&lt;=15,IF(UR$19&gt;='様式３（療養者名簿）（⑤の場合）'!$BD113,IF(UR$19&lt;='様式３（療養者名簿）（⑤の場合）'!$BE113,1,0),0),0)</f>
        <v>0</v>
      </c>
      <c r="US108" s="338">
        <f>IF(US$19-'様式３（療養者名簿）（⑤の場合）'!$BD113+1&lt;=15,IF(US$19&gt;='様式３（療養者名簿）（⑤の場合）'!$BD113,IF(US$19&lt;='様式３（療養者名簿）（⑤の場合）'!$BE113,1,0),0),0)</f>
        <v>0</v>
      </c>
      <c r="UT108" s="338">
        <f>IF(UT$19-'様式３（療養者名簿）（⑤の場合）'!$BD113+1&lt;=15,IF(UT$19&gt;='様式３（療養者名簿）（⑤の場合）'!$BD113,IF(UT$19&lt;='様式３（療養者名簿）（⑤の場合）'!$BE113,1,0),0),0)</f>
        <v>0</v>
      </c>
      <c r="UU108" s="338">
        <f>IF(UU$19-'様式３（療養者名簿）（⑤の場合）'!$BD113+1&lt;=15,IF(UU$19&gt;='様式３（療養者名簿）（⑤の場合）'!$BD113,IF(UU$19&lt;='様式３（療養者名簿）（⑤の場合）'!$BE113,1,0),0),0)</f>
        <v>0</v>
      </c>
      <c r="UV108" s="338">
        <f>IF(UV$19-'様式３（療養者名簿）（⑤の場合）'!$BD113+1&lt;=15,IF(UV$19&gt;='様式３（療養者名簿）（⑤の場合）'!$BD113,IF(UV$19&lt;='様式３（療養者名簿）（⑤の場合）'!$BE113,1,0),0),0)</f>
        <v>0</v>
      </c>
      <c r="UW108" s="338">
        <f>IF(UW$19-'様式３（療養者名簿）（⑤の場合）'!$BD113+1&lt;=15,IF(UW$19&gt;='様式３（療養者名簿）（⑤の場合）'!$BD113,IF(UW$19&lt;='様式３（療養者名簿）（⑤の場合）'!$BE113,1,0),0),0)</f>
        <v>0</v>
      </c>
      <c r="UX108" s="338">
        <f>IF(UX$19-'様式３（療養者名簿）（⑤の場合）'!$BD113+1&lt;=15,IF(UX$19&gt;='様式３（療養者名簿）（⑤の場合）'!$BD113,IF(UX$19&lt;='様式３（療養者名簿）（⑤の場合）'!$BE113,1,0),0),0)</f>
        <v>0</v>
      </c>
      <c r="UY108" s="338">
        <f>IF(UY$19-'様式３（療養者名簿）（⑤の場合）'!$BD113+1&lt;=15,IF(UY$19&gt;='様式３（療養者名簿）（⑤の場合）'!$BD113,IF(UY$19&lt;='様式３（療養者名簿）（⑤の場合）'!$BE113,1,0),0),0)</f>
        <v>0</v>
      </c>
      <c r="UZ108" s="338">
        <f>IF(UZ$19-'様式３（療養者名簿）（⑤の場合）'!$BD113+1&lt;=15,IF(UZ$19&gt;='様式３（療養者名簿）（⑤の場合）'!$BD113,IF(UZ$19&lt;='様式３（療養者名簿）（⑤の場合）'!$BE113,1,0),0),0)</f>
        <v>0</v>
      </c>
      <c r="VA108" s="338">
        <f>IF(VA$19-'様式３（療養者名簿）（⑤の場合）'!$BD113+1&lt;=15,IF(VA$19&gt;='様式３（療養者名簿）（⑤の場合）'!$BD113,IF(VA$19&lt;='様式３（療養者名簿）（⑤の場合）'!$BE113,1,0),0),0)</f>
        <v>0</v>
      </c>
      <c r="VB108" s="338">
        <f>IF(VB$19-'様式３（療養者名簿）（⑤の場合）'!$BD113+1&lt;=15,IF(VB$19&gt;='様式３（療養者名簿）（⑤の場合）'!$BD113,IF(VB$19&lt;='様式３（療養者名簿）（⑤の場合）'!$BE113,1,0),0),0)</f>
        <v>0</v>
      </c>
      <c r="VC108" s="338">
        <f>IF(VC$19-'様式３（療養者名簿）（⑤の場合）'!$BD113+1&lt;=15,IF(VC$19&gt;='様式３（療養者名簿）（⑤の場合）'!$BD113,IF(VC$19&lt;='様式３（療養者名簿）（⑤の場合）'!$BE113,1,0),0),0)</f>
        <v>0</v>
      </c>
      <c r="VD108" s="338">
        <f>IF(VD$19-'様式３（療養者名簿）（⑤の場合）'!$BD113+1&lt;=15,IF(VD$19&gt;='様式３（療養者名簿）（⑤の場合）'!$BD113,IF(VD$19&lt;='様式３（療養者名簿）（⑤の場合）'!$BE113,1,0),0),0)</f>
        <v>0</v>
      </c>
      <c r="VE108" s="338">
        <f>IF(VE$19-'様式３（療養者名簿）（⑤の場合）'!$BD113+1&lt;=15,IF(VE$19&gt;='様式３（療養者名簿）（⑤の場合）'!$BD113,IF(VE$19&lt;='様式３（療養者名簿）（⑤の場合）'!$BE113,1,0),0),0)</f>
        <v>0</v>
      </c>
      <c r="VF108" s="338">
        <f>IF(VF$19-'様式３（療養者名簿）（⑤の場合）'!$BD113+1&lt;=15,IF(VF$19&gt;='様式３（療養者名簿）（⑤の場合）'!$BD113,IF(VF$19&lt;='様式３（療養者名簿）（⑤の場合）'!$BE113,1,0),0),0)</f>
        <v>0</v>
      </c>
      <c r="VG108" s="338">
        <f>IF(VG$19-'様式３（療養者名簿）（⑤の場合）'!$BD113+1&lt;=15,IF(VG$19&gt;='様式３（療養者名簿）（⑤の場合）'!$BD113,IF(VG$19&lt;='様式３（療養者名簿）（⑤の場合）'!$BE113,1,0),0),0)</f>
        <v>0</v>
      </c>
      <c r="VH108" s="338">
        <f>IF(VH$19-'様式３（療養者名簿）（⑤の場合）'!$BD113+1&lt;=15,IF(VH$19&gt;='様式３（療養者名簿）（⑤の場合）'!$BD113,IF(VH$19&lt;='様式３（療養者名簿）（⑤の場合）'!$BE113,1,0),0),0)</f>
        <v>0</v>
      </c>
      <c r="VI108" s="338">
        <f>IF(VI$19-'様式３（療養者名簿）（⑤の場合）'!$BD113+1&lt;=15,IF(VI$19&gt;='様式３（療養者名簿）（⑤の場合）'!$BD113,IF(VI$19&lt;='様式３（療養者名簿）（⑤の場合）'!$BE113,1,0),0),0)</f>
        <v>0</v>
      </c>
      <c r="VJ108" s="338">
        <f>IF(VJ$19-'様式３（療養者名簿）（⑤の場合）'!$BD113+1&lt;=15,IF(VJ$19&gt;='様式３（療養者名簿）（⑤の場合）'!$BD113,IF(VJ$19&lt;='様式３（療養者名簿）（⑤の場合）'!$BE113,1,0),0),0)</f>
        <v>0</v>
      </c>
      <c r="VK108" s="338">
        <f>IF(VK$19-'様式３（療養者名簿）（⑤の場合）'!$BD113+1&lt;=15,IF(VK$19&gt;='様式３（療養者名簿）（⑤の場合）'!$BD113,IF(VK$19&lt;='様式３（療養者名簿）（⑤の場合）'!$BE113,1,0),0),0)</f>
        <v>0</v>
      </c>
      <c r="VL108" s="338">
        <f>IF(VL$19-'様式３（療養者名簿）（⑤の場合）'!$BD113+1&lt;=15,IF(VL$19&gt;='様式３（療養者名簿）（⑤の場合）'!$BD113,IF(VL$19&lt;='様式３（療養者名簿）（⑤の場合）'!$BE113,1,0),0),0)</f>
        <v>0</v>
      </c>
      <c r="VM108" s="338">
        <f>IF(VM$19-'様式３（療養者名簿）（⑤の場合）'!$BD113+1&lt;=15,IF(VM$19&gt;='様式３（療養者名簿）（⑤の場合）'!$BD113,IF(VM$19&lt;='様式３（療養者名簿）（⑤の場合）'!$BE113,1,0),0),0)</f>
        <v>0</v>
      </c>
      <c r="VN108" s="338">
        <f>IF(VN$19-'様式３（療養者名簿）（⑤の場合）'!$BD113+1&lt;=15,IF(VN$19&gt;='様式３（療養者名簿）（⑤の場合）'!$BD113,IF(VN$19&lt;='様式３（療養者名簿）（⑤の場合）'!$BE113,1,0),0),0)</f>
        <v>0</v>
      </c>
      <c r="VO108" s="338">
        <f>IF(VO$19-'様式３（療養者名簿）（⑤の場合）'!$BD113+1&lt;=15,IF(VO$19&gt;='様式３（療養者名簿）（⑤の場合）'!$BD113,IF(VO$19&lt;='様式３（療養者名簿）（⑤の場合）'!$BE113,1,0),0),0)</f>
        <v>0</v>
      </c>
      <c r="VP108" s="338">
        <f>IF(VP$19-'様式３（療養者名簿）（⑤の場合）'!$BD113+1&lt;=15,IF(VP$19&gt;='様式３（療養者名簿）（⑤の場合）'!$BD113,IF(VP$19&lt;='様式３（療養者名簿）（⑤の場合）'!$BE113,1,0),0),0)</f>
        <v>0</v>
      </c>
      <c r="VQ108" s="338">
        <f>IF(VQ$19-'様式３（療養者名簿）（⑤の場合）'!$BD113+1&lt;=15,IF(VQ$19&gt;='様式３（療養者名簿）（⑤の場合）'!$BD113,IF(VQ$19&lt;='様式３（療養者名簿）（⑤の場合）'!$BE113,1,0),0),0)</f>
        <v>0</v>
      </c>
      <c r="VR108" s="338">
        <f>IF(VR$19-'様式３（療養者名簿）（⑤の場合）'!$BD113+1&lt;=15,IF(VR$19&gt;='様式３（療養者名簿）（⑤の場合）'!$BD113,IF(VR$19&lt;='様式３（療養者名簿）（⑤の場合）'!$BE113,1,0),0),0)</f>
        <v>0</v>
      </c>
      <c r="VS108" s="338">
        <f>IF(VS$19-'様式３（療養者名簿）（⑤の場合）'!$BD113+1&lt;=15,IF(VS$19&gt;='様式３（療養者名簿）（⑤の場合）'!$BD113,IF(VS$19&lt;='様式３（療養者名簿）（⑤の場合）'!$BE113,1,0),0),0)</f>
        <v>0</v>
      </c>
      <c r="VT108" s="338">
        <f>IF(VT$19-'様式３（療養者名簿）（⑤の場合）'!$BD113+1&lt;=15,IF(VT$19&gt;='様式３（療養者名簿）（⑤の場合）'!$BD113,IF(VT$19&lt;='様式３（療養者名簿）（⑤の場合）'!$BE113,1,0),0),0)</f>
        <v>0</v>
      </c>
      <c r="VU108" s="338">
        <f>IF(VU$19-'様式３（療養者名簿）（⑤の場合）'!$BD113+1&lt;=15,IF(VU$19&gt;='様式３（療養者名簿）（⑤の場合）'!$BD113,IF(VU$19&lt;='様式３（療養者名簿）（⑤の場合）'!$BE113,1,0),0),0)</f>
        <v>0</v>
      </c>
      <c r="VV108" s="338">
        <f>IF(VV$19-'様式３（療養者名簿）（⑤の場合）'!$BD113+1&lt;=15,IF(VV$19&gt;='様式３（療養者名簿）（⑤の場合）'!$BD113,IF(VV$19&lt;='様式３（療養者名簿）（⑤の場合）'!$BE113,1,0),0),0)</f>
        <v>0</v>
      </c>
      <c r="VW108" s="338">
        <f>IF(VW$19-'様式３（療養者名簿）（⑤の場合）'!$BD113+1&lt;=15,IF(VW$19&gt;='様式３（療養者名簿）（⑤の場合）'!$BD113,IF(VW$19&lt;='様式３（療養者名簿）（⑤の場合）'!$BE113,1,0),0),0)</f>
        <v>0</v>
      </c>
      <c r="VX108" s="338">
        <f>IF(VX$19-'様式３（療養者名簿）（⑤の場合）'!$BD113+1&lt;=15,IF(VX$19&gt;='様式３（療養者名簿）（⑤の場合）'!$BD113,IF(VX$19&lt;='様式３（療養者名簿）（⑤の場合）'!$BE113,1,0),0),0)</f>
        <v>0</v>
      </c>
      <c r="VY108" s="338">
        <f>IF(VY$19-'様式３（療養者名簿）（⑤の場合）'!$BD113+1&lt;=15,IF(VY$19&gt;='様式３（療養者名簿）（⑤の場合）'!$BD113,IF(VY$19&lt;='様式３（療養者名簿）（⑤の場合）'!$BE113,1,0),0),0)</f>
        <v>0</v>
      </c>
      <c r="VZ108" s="338">
        <f>IF(VZ$19-'様式３（療養者名簿）（⑤の場合）'!$BD113+1&lt;=15,IF(VZ$19&gt;='様式３（療養者名簿）（⑤の場合）'!$BD113,IF(VZ$19&lt;='様式３（療養者名簿）（⑤の場合）'!$BE113,1,0),0),0)</f>
        <v>0</v>
      </c>
      <c r="WA108" s="338">
        <f>IF(WA$19-'様式３（療養者名簿）（⑤の場合）'!$BD113+1&lt;=15,IF(WA$19&gt;='様式３（療養者名簿）（⑤の場合）'!$BD113,IF(WA$19&lt;='様式３（療養者名簿）（⑤の場合）'!$BE113,1,0),0),0)</f>
        <v>0</v>
      </c>
      <c r="WB108" s="338">
        <f>IF(WB$19-'様式３（療養者名簿）（⑤の場合）'!$BD113+1&lt;=15,IF(WB$19&gt;='様式３（療養者名簿）（⑤の場合）'!$BD113,IF(WB$19&lt;='様式３（療養者名簿）（⑤の場合）'!$BE113,1,0),0),0)</f>
        <v>0</v>
      </c>
      <c r="WC108" s="338">
        <f>IF(WC$19-'様式３（療養者名簿）（⑤の場合）'!$BD113+1&lt;=15,IF(WC$19&gt;='様式３（療養者名簿）（⑤の場合）'!$BD113,IF(WC$19&lt;='様式３（療養者名簿）（⑤の場合）'!$BE113,1,0),0),0)</f>
        <v>0</v>
      </c>
      <c r="WD108" s="338">
        <f>IF(WD$19-'様式３（療養者名簿）（⑤の場合）'!$BD113+1&lt;=15,IF(WD$19&gt;='様式３（療養者名簿）（⑤の場合）'!$BD113,IF(WD$19&lt;='様式３（療養者名簿）（⑤の場合）'!$BE113,1,0),0),0)</f>
        <v>0</v>
      </c>
      <c r="WE108" s="338">
        <f>IF(WE$19-'様式３（療養者名簿）（⑤の場合）'!$BD113+1&lt;=15,IF(WE$19&gt;='様式３（療養者名簿）（⑤の場合）'!$BD113,IF(WE$19&lt;='様式３（療養者名簿）（⑤の場合）'!$BE113,1,0),0),0)</f>
        <v>0</v>
      </c>
      <c r="WF108" s="338">
        <f>IF(WF$19-'様式３（療養者名簿）（⑤の場合）'!$BD113+1&lt;=15,IF(WF$19&gt;='様式３（療養者名簿）（⑤の場合）'!$BD113,IF(WF$19&lt;='様式３（療養者名簿）（⑤の場合）'!$BE113,1,0),0),0)</f>
        <v>0</v>
      </c>
      <c r="WG108" s="338">
        <f>IF(WG$19-'様式３（療養者名簿）（⑤の場合）'!$BD113+1&lt;=15,IF(WG$19&gt;='様式３（療養者名簿）（⑤の場合）'!$BD113,IF(WG$19&lt;='様式３（療養者名簿）（⑤の場合）'!$BE113,1,0),0),0)</f>
        <v>0</v>
      </c>
      <c r="WH108" s="338">
        <f>IF(WH$19-'様式３（療養者名簿）（⑤の場合）'!$BD113+1&lt;=15,IF(WH$19&gt;='様式３（療養者名簿）（⑤の場合）'!$BD113,IF(WH$19&lt;='様式３（療養者名簿）（⑤の場合）'!$BE113,1,0),0),0)</f>
        <v>0</v>
      </c>
      <c r="WI108" s="338">
        <f>IF(WI$19-'様式３（療養者名簿）（⑤の場合）'!$BD113+1&lt;=15,IF(WI$19&gt;='様式３（療養者名簿）（⑤の場合）'!$BD113,IF(WI$19&lt;='様式３（療養者名簿）（⑤の場合）'!$BE113,1,0),0),0)</f>
        <v>0</v>
      </c>
      <c r="WJ108" s="338">
        <f>IF(WJ$19-'様式３（療養者名簿）（⑤の場合）'!$BD113+1&lt;=15,IF(WJ$19&gt;='様式３（療養者名簿）（⑤の場合）'!$BD113,IF(WJ$19&lt;='様式３（療養者名簿）（⑤の場合）'!$BE113,1,0),0),0)</f>
        <v>0</v>
      </c>
      <c r="WK108" s="338">
        <f>IF(WK$19-'様式３（療養者名簿）（⑤の場合）'!$BD113+1&lt;=15,IF(WK$19&gt;='様式３（療養者名簿）（⑤の場合）'!$BD113,IF(WK$19&lt;='様式３（療養者名簿）（⑤の場合）'!$BE113,1,0),0),0)</f>
        <v>0</v>
      </c>
      <c r="WL108" s="338">
        <f>IF(WL$19-'様式３（療養者名簿）（⑤の場合）'!$BD113+1&lt;=15,IF(WL$19&gt;='様式３（療養者名簿）（⑤の場合）'!$BD113,IF(WL$19&lt;='様式３（療養者名簿）（⑤の場合）'!$BE113,1,0),0),0)</f>
        <v>0</v>
      </c>
      <c r="WM108" s="338">
        <f>IF(WM$19-'様式３（療養者名簿）（⑤の場合）'!$BD113+1&lt;=15,IF(WM$19&gt;='様式３（療養者名簿）（⑤の場合）'!$BD113,IF(WM$19&lt;='様式３（療養者名簿）（⑤の場合）'!$BE113,1,0),0),0)</f>
        <v>0</v>
      </c>
      <c r="WN108" s="338">
        <f>IF(WN$19-'様式３（療養者名簿）（⑤の場合）'!$BD113+1&lt;=15,IF(WN$19&gt;='様式３（療養者名簿）（⑤の場合）'!$BD113,IF(WN$19&lt;='様式３（療養者名簿）（⑤の場合）'!$BE113,1,0),0),0)</f>
        <v>0</v>
      </c>
      <c r="WO108" s="338">
        <f>IF(WO$19-'様式３（療養者名簿）（⑤の場合）'!$BD113+1&lt;=15,IF(WO$19&gt;='様式３（療養者名簿）（⑤の場合）'!$BD113,IF(WO$19&lt;='様式３（療養者名簿）（⑤の場合）'!$BE113,1,0),0),0)</f>
        <v>0</v>
      </c>
      <c r="WP108" s="338">
        <f>IF(WP$19-'様式３（療養者名簿）（⑤の場合）'!$BD113+1&lt;=15,IF(WP$19&gt;='様式３（療養者名簿）（⑤の場合）'!$BD113,IF(WP$19&lt;='様式３（療養者名簿）（⑤の場合）'!$BE113,1,0),0),0)</f>
        <v>0</v>
      </c>
      <c r="WQ108" s="338">
        <f>IF(WQ$19-'様式３（療養者名簿）（⑤の場合）'!$BD113+1&lt;=15,IF(WQ$19&gt;='様式３（療養者名簿）（⑤の場合）'!$BD113,IF(WQ$19&lt;='様式３（療養者名簿）（⑤の場合）'!$BE113,1,0),0),0)</f>
        <v>0</v>
      </c>
      <c r="WR108" s="338">
        <f>IF(WR$19-'様式３（療養者名簿）（⑤の場合）'!$BD113+1&lt;=15,IF(WR$19&gt;='様式３（療養者名簿）（⑤の場合）'!$BD113,IF(WR$19&lt;='様式３（療養者名簿）（⑤の場合）'!$BE113,1,0),0),0)</f>
        <v>0</v>
      </c>
      <c r="WS108" s="338">
        <f>IF(WS$19-'様式３（療養者名簿）（⑤の場合）'!$BD113+1&lt;=15,IF(WS$19&gt;='様式３（療養者名簿）（⑤の場合）'!$BD113,IF(WS$19&lt;='様式３（療養者名簿）（⑤の場合）'!$BE113,1,0),0),0)</f>
        <v>0</v>
      </c>
      <c r="WT108" s="338">
        <f>IF(WT$19-'様式３（療養者名簿）（⑤の場合）'!$BD113+1&lt;=15,IF(WT$19&gt;='様式３（療養者名簿）（⑤の場合）'!$BD113,IF(WT$19&lt;='様式３（療養者名簿）（⑤の場合）'!$BE113,1,0),0),0)</f>
        <v>0</v>
      </c>
      <c r="WU108" s="338">
        <f>IF(WU$19-'様式３（療養者名簿）（⑤の場合）'!$BD113+1&lt;=15,IF(WU$19&gt;='様式３（療養者名簿）（⑤の場合）'!$BD113,IF(WU$19&lt;='様式３（療養者名簿）（⑤の場合）'!$BE113,1,0),0),0)</f>
        <v>0</v>
      </c>
      <c r="WV108" s="338">
        <f>IF(WV$19-'様式３（療養者名簿）（⑤の場合）'!$BD113+1&lt;=15,IF(WV$19&gt;='様式３（療養者名簿）（⑤の場合）'!$BD113,IF(WV$19&lt;='様式３（療養者名簿）（⑤の場合）'!$BE113,1,0),0),0)</f>
        <v>0</v>
      </c>
      <c r="WW108" s="338">
        <f>IF(WW$19-'様式３（療養者名簿）（⑤の場合）'!$BD113+1&lt;=15,IF(WW$19&gt;='様式３（療養者名簿）（⑤の場合）'!$BD113,IF(WW$19&lt;='様式３（療養者名簿）（⑤の場合）'!$BE113,1,0),0),0)</f>
        <v>0</v>
      </c>
      <c r="WX108" s="338">
        <f>IF(WX$19-'様式３（療養者名簿）（⑤の場合）'!$BD113+1&lt;=15,IF(WX$19&gt;='様式３（療養者名簿）（⑤の場合）'!$BD113,IF(WX$19&lt;='様式３（療養者名簿）（⑤の場合）'!$BE113,1,0),0),0)</f>
        <v>0</v>
      </c>
      <c r="WY108" s="338">
        <f>IF(WY$19-'様式３（療養者名簿）（⑤の場合）'!$BD113+1&lt;=15,IF(WY$19&gt;='様式３（療養者名簿）（⑤の場合）'!$BD113,IF(WY$19&lt;='様式３（療養者名簿）（⑤の場合）'!$BE113,1,0),0),0)</f>
        <v>0</v>
      </c>
      <c r="WZ108" s="338">
        <f>IF(WZ$19-'様式３（療養者名簿）（⑤の場合）'!$BD113+1&lt;=15,IF(WZ$19&gt;='様式３（療養者名簿）（⑤の場合）'!$BD113,IF(WZ$19&lt;='様式３（療養者名簿）（⑤の場合）'!$BE113,1,0),0),0)</f>
        <v>0</v>
      </c>
      <c r="XA108" s="338">
        <f>IF(XA$19-'様式３（療養者名簿）（⑤の場合）'!$BD113+1&lt;=15,IF(XA$19&gt;='様式３（療養者名簿）（⑤の場合）'!$BD113,IF(XA$19&lt;='様式３（療養者名簿）（⑤の場合）'!$BE113,1,0),0),0)</f>
        <v>0</v>
      </c>
      <c r="XB108" s="338">
        <f>IF(XB$19-'様式３（療養者名簿）（⑤の場合）'!$BD113+1&lt;=15,IF(XB$19&gt;='様式３（療養者名簿）（⑤の場合）'!$BD113,IF(XB$19&lt;='様式３（療養者名簿）（⑤の場合）'!$BE113,1,0),0),0)</f>
        <v>0</v>
      </c>
      <c r="XC108" s="338">
        <f>IF(XC$19-'様式３（療養者名簿）（⑤の場合）'!$BD113+1&lt;=15,IF(XC$19&gt;='様式３（療養者名簿）（⑤の場合）'!$BD113,IF(XC$19&lt;='様式３（療養者名簿）（⑤の場合）'!$BE113,1,0),0),0)</f>
        <v>0</v>
      </c>
      <c r="XD108" s="338">
        <f>IF(XD$19-'様式３（療養者名簿）（⑤の場合）'!$BD113+1&lt;=15,IF(XD$19&gt;='様式３（療養者名簿）（⑤の場合）'!$BD113,IF(XD$19&lt;='様式３（療養者名簿）（⑤の場合）'!$BE113,1,0),0),0)</f>
        <v>0</v>
      </c>
      <c r="XE108" s="338">
        <f>IF(XE$19-'様式３（療養者名簿）（⑤の場合）'!$BD113+1&lt;=15,IF(XE$19&gt;='様式３（療養者名簿）（⑤の場合）'!$BD113,IF(XE$19&lt;='様式３（療養者名簿）（⑤の場合）'!$BE113,1,0),0),0)</f>
        <v>0</v>
      </c>
      <c r="XF108" s="338">
        <f>IF(XF$19-'様式３（療養者名簿）（⑤の場合）'!$BD113+1&lt;=15,IF(XF$19&gt;='様式３（療養者名簿）（⑤の場合）'!$BD113,IF(XF$19&lt;='様式３（療養者名簿）（⑤の場合）'!$BE113,1,0),0),0)</f>
        <v>0</v>
      </c>
      <c r="XG108" s="338">
        <f>IF(XG$19-'様式３（療養者名簿）（⑤の場合）'!$BD113+1&lt;=15,IF(XG$19&gt;='様式３（療養者名簿）（⑤の場合）'!$BD113,IF(XG$19&lt;='様式３（療養者名簿）（⑤の場合）'!$BE113,1,0),0),0)</f>
        <v>0</v>
      </c>
      <c r="XH108" s="338">
        <f>IF(XH$19-'様式３（療養者名簿）（⑤の場合）'!$BD113+1&lt;=15,IF(XH$19&gt;='様式３（療養者名簿）（⑤の場合）'!$BD113,IF(XH$19&lt;='様式３（療養者名簿）（⑤の場合）'!$BE113,1,0),0),0)</f>
        <v>0</v>
      </c>
      <c r="XI108" s="338">
        <f>IF(XI$19-'様式３（療養者名簿）（⑤の場合）'!$BD113+1&lt;=15,IF(XI$19&gt;='様式３（療養者名簿）（⑤の場合）'!$BD113,IF(XI$19&lt;='様式３（療養者名簿）（⑤の場合）'!$BE113,1,0),0),0)</f>
        <v>0</v>
      </c>
      <c r="XJ108" s="338">
        <f>IF(XJ$19-'様式３（療養者名簿）（⑤の場合）'!$BD113+1&lt;=15,IF(XJ$19&gt;='様式３（療養者名簿）（⑤の場合）'!$BD113,IF(XJ$19&lt;='様式３（療養者名簿）（⑤の場合）'!$BE113,1,0),0),0)</f>
        <v>0</v>
      </c>
      <c r="XK108" s="338">
        <f>IF(XK$19-'様式３（療養者名簿）（⑤の場合）'!$BD113+1&lt;=15,IF(XK$19&gt;='様式３（療養者名簿）（⑤の場合）'!$BD113,IF(XK$19&lt;='様式３（療養者名簿）（⑤の場合）'!$BE113,1,0),0),0)</f>
        <v>0</v>
      </c>
      <c r="XL108" s="338">
        <f>IF(XL$19-'様式３（療養者名簿）（⑤の場合）'!$BD113+1&lt;=15,IF(XL$19&gt;='様式３（療養者名簿）（⑤の場合）'!$BD113,IF(XL$19&lt;='様式３（療養者名簿）（⑤の場合）'!$BE113,1,0),0),0)</f>
        <v>0</v>
      </c>
      <c r="XM108" s="338">
        <f>IF(XM$19-'様式３（療養者名簿）（⑤の場合）'!$BD113+1&lt;=15,IF(XM$19&gt;='様式３（療養者名簿）（⑤の場合）'!$BD113,IF(XM$19&lt;='様式３（療養者名簿）（⑤の場合）'!$BE113,1,0),0),0)</f>
        <v>0</v>
      </c>
      <c r="XN108" s="338">
        <f>IF(XN$19-'様式３（療養者名簿）（⑤の場合）'!$BD113+1&lt;=15,IF(XN$19&gt;='様式３（療養者名簿）（⑤の場合）'!$BD113,IF(XN$19&lt;='様式３（療養者名簿）（⑤の場合）'!$BE113,1,0),0),0)</f>
        <v>0</v>
      </c>
      <c r="XO108" s="338">
        <f>IF(XO$19-'様式３（療養者名簿）（⑤の場合）'!$BD113+1&lt;=15,IF(XO$19&gt;='様式３（療養者名簿）（⑤の場合）'!$BD113,IF(XO$19&lt;='様式３（療養者名簿）（⑤の場合）'!$BE113,1,0),0),0)</f>
        <v>0</v>
      </c>
      <c r="XP108" s="338">
        <f>IF(XP$19-'様式３（療養者名簿）（⑤の場合）'!$BD113+1&lt;=15,IF(XP$19&gt;='様式３（療養者名簿）（⑤の場合）'!$BD113,IF(XP$19&lt;='様式３（療養者名簿）（⑤の場合）'!$BE113,1,0),0),0)</f>
        <v>0</v>
      </c>
      <c r="XQ108" s="338">
        <f>IF(XQ$19-'様式３（療養者名簿）（⑤の場合）'!$BD113+1&lt;=15,IF(XQ$19&gt;='様式３（療養者名簿）（⑤の場合）'!$BD113,IF(XQ$19&lt;='様式３（療養者名簿）（⑤の場合）'!$BE113,1,0),0),0)</f>
        <v>0</v>
      </c>
      <c r="XR108" s="338">
        <f>IF(XR$19-'様式３（療養者名簿）（⑤の場合）'!$BD113+1&lt;=15,IF(XR$19&gt;='様式３（療養者名簿）（⑤の場合）'!$BD113,IF(XR$19&lt;='様式３（療養者名簿）（⑤の場合）'!$BE113,1,0),0),0)</f>
        <v>0</v>
      </c>
      <c r="XS108" s="338">
        <f>IF(XS$19-'様式３（療養者名簿）（⑤の場合）'!$BD113+1&lt;=15,IF(XS$19&gt;='様式３（療養者名簿）（⑤の場合）'!$BD113,IF(XS$19&lt;='様式３（療養者名簿）（⑤の場合）'!$BE113,1,0),0),0)</f>
        <v>0</v>
      </c>
      <c r="XT108" s="338">
        <f>IF(XT$19-'様式３（療養者名簿）（⑤の場合）'!$BD113+1&lt;=15,IF(XT$19&gt;='様式３（療養者名簿）（⑤の場合）'!$BD113,IF(XT$19&lt;='様式３（療養者名簿）（⑤の場合）'!$BE113,1,0),0),0)</f>
        <v>0</v>
      </c>
      <c r="XU108" s="338">
        <f>IF(XU$19-'様式３（療養者名簿）（⑤の場合）'!$BD113+1&lt;=15,IF(XU$19&gt;='様式３（療養者名簿）（⑤の場合）'!$BD113,IF(XU$19&lt;='様式３（療養者名簿）（⑤の場合）'!$BE113,1,0),0),0)</f>
        <v>0</v>
      </c>
      <c r="XV108" s="338">
        <f>IF(XV$19-'様式３（療養者名簿）（⑤の場合）'!$BD113+1&lt;=15,IF(XV$19&gt;='様式３（療養者名簿）（⑤の場合）'!$BD113,IF(XV$19&lt;='様式３（療養者名簿）（⑤の場合）'!$BE113,1,0),0),0)</f>
        <v>0</v>
      </c>
      <c r="XW108" s="338">
        <f>IF(XW$19-'様式３（療養者名簿）（⑤の場合）'!$BD113+1&lt;=15,IF(XW$19&gt;='様式３（療養者名簿）（⑤の場合）'!$BD113,IF(XW$19&lt;='様式３（療養者名簿）（⑤の場合）'!$BE113,1,0),0),0)</f>
        <v>0</v>
      </c>
      <c r="XX108" s="338">
        <f>IF(XX$19-'様式３（療養者名簿）（⑤の場合）'!$BD113+1&lt;=15,IF(XX$19&gt;='様式３（療養者名簿）（⑤の場合）'!$BD113,IF(XX$19&lt;='様式３（療養者名簿）（⑤の場合）'!$BE113,1,0),0),0)</f>
        <v>0</v>
      </c>
      <c r="XY108" s="338">
        <f>IF(XY$19-'様式３（療養者名簿）（⑤の場合）'!$BD113+1&lt;=15,IF(XY$19&gt;='様式３（療養者名簿）（⑤の場合）'!$BD113,IF(XY$19&lt;='様式３（療養者名簿）（⑤の場合）'!$BE113,1,0),0),0)</f>
        <v>0</v>
      </c>
      <c r="XZ108" s="338">
        <f>IF(XZ$19-'様式３（療養者名簿）（⑤の場合）'!$BD113+1&lt;=15,IF(XZ$19&gt;='様式３（療養者名簿）（⑤の場合）'!$BD113,IF(XZ$19&lt;='様式３（療養者名簿）（⑤の場合）'!$BE113,1,0),0),0)</f>
        <v>0</v>
      </c>
      <c r="YA108" s="338">
        <f>IF(YA$19-'様式３（療養者名簿）（⑤の場合）'!$BD113+1&lt;=15,IF(YA$19&gt;='様式３（療養者名簿）（⑤の場合）'!$BD113,IF(YA$19&lt;='様式３（療養者名簿）（⑤の場合）'!$BE113,1,0),0),0)</f>
        <v>0</v>
      </c>
      <c r="YB108" s="338">
        <f>IF(YB$19-'様式３（療養者名簿）（⑤の場合）'!$BD113+1&lt;=15,IF(YB$19&gt;='様式３（療養者名簿）（⑤の場合）'!$BD113,IF(YB$19&lt;='様式３（療養者名簿）（⑤の場合）'!$BE113,1,0),0),0)</f>
        <v>0</v>
      </c>
      <c r="YC108" s="338">
        <f>IF(YC$19-'様式３（療養者名簿）（⑤の場合）'!$BD113+1&lt;=15,IF(YC$19&gt;='様式３（療養者名簿）（⑤の場合）'!$BD113,IF(YC$19&lt;='様式３（療養者名簿）（⑤の場合）'!$BE113,1,0),0),0)</f>
        <v>0</v>
      </c>
      <c r="YD108" s="338">
        <f>IF(YD$19-'様式３（療養者名簿）（⑤の場合）'!$BD113+1&lt;=15,IF(YD$19&gt;='様式３（療養者名簿）（⑤の場合）'!$BD113,IF(YD$19&lt;='様式３（療養者名簿）（⑤の場合）'!$BE113,1,0),0),0)</f>
        <v>0</v>
      </c>
      <c r="YE108" s="338">
        <f>IF(YE$19-'様式３（療養者名簿）（⑤の場合）'!$BD113+1&lt;=15,IF(YE$19&gt;='様式３（療養者名簿）（⑤の場合）'!$BD113,IF(YE$19&lt;='様式３（療養者名簿）（⑤の場合）'!$BE113,1,0),0),0)</f>
        <v>0</v>
      </c>
      <c r="YF108" s="338">
        <f>IF(YF$19-'様式３（療養者名簿）（⑤の場合）'!$BD113+1&lt;=15,IF(YF$19&gt;='様式３（療養者名簿）（⑤の場合）'!$BD113,IF(YF$19&lt;='様式３（療養者名簿）（⑤の場合）'!$BE113,1,0),0),0)</f>
        <v>0</v>
      </c>
      <c r="YG108" s="338">
        <f>IF(YG$19-'様式３（療養者名簿）（⑤の場合）'!$BD113+1&lt;=15,IF(YG$19&gt;='様式３（療養者名簿）（⑤の場合）'!$BD113,IF(YG$19&lt;='様式３（療養者名簿）（⑤の場合）'!$BE113,1,0),0),0)</f>
        <v>0</v>
      </c>
      <c r="YH108" s="338">
        <f>IF(YH$19-'様式３（療養者名簿）（⑤の場合）'!$BD113+1&lt;=15,IF(YH$19&gt;='様式３（療養者名簿）（⑤の場合）'!$BD113,IF(YH$19&lt;='様式３（療養者名簿）（⑤の場合）'!$BE113,1,0),0),0)</f>
        <v>0</v>
      </c>
      <c r="YI108" s="338">
        <f>IF(YI$19-'様式３（療養者名簿）（⑤の場合）'!$BD113+1&lt;=15,IF(YI$19&gt;='様式３（療養者名簿）（⑤の場合）'!$BD113,IF(YI$19&lt;='様式３（療養者名簿）（⑤の場合）'!$BE113,1,0),0),0)</f>
        <v>0</v>
      </c>
      <c r="YJ108" s="338">
        <f>IF(YJ$19-'様式３（療養者名簿）（⑤の場合）'!$BD113+1&lt;=15,IF(YJ$19&gt;='様式３（療養者名簿）（⑤の場合）'!$BD113,IF(YJ$19&lt;='様式３（療養者名簿）（⑤の場合）'!$BE113,1,0),0),0)</f>
        <v>0</v>
      </c>
      <c r="YK108" s="338">
        <f>IF(YK$19-'様式３（療養者名簿）（⑤の場合）'!$BD113+1&lt;=15,IF(YK$19&gt;='様式３（療養者名簿）（⑤の場合）'!$BD113,IF(YK$19&lt;='様式３（療養者名簿）（⑤の場合）'!$BE113,1,0),0),0)</f>
        <v>0</v>
      </c>
      <c r="YL108" s="338">
        <f>IF(YL$19-'様式３（療養者名簿）（⑤の場合）'!$BD113+1&lt;=15,IF(YL$19&gt;='様式３（療養者名簿）（⑤の場合）'!$BD113,IF(YL$19&lt;='様式３（療養者名簿）（⑤の場合）'!$BE113,1,0),0),0)</f>
        <v>0</v>
      </c>
      <c r="YM108" s="338">
        <f>IF(YM$19-'様式３（療養者名簿）（⑤の場合）'!$BD113+1&lt;=15,IF(YM$19&gt;='様式３（療養者名簿）（⑤の場合）'!$BD113,IF(YM$19&lt;='様式３（療養者名簿）（⑤の場合）'!$BE113,1,0),0),0)</f>
        <v>0</v>
      </c>
      <c r="YN108" s="338">
        <f>IF(YN$19-'様式３（療養者名簿）（⑤の場合）'!$BD113+1&lt;=15,IF(YN$19&gt;='様式３（療養者名簿）（⑤の場合）'!$BD113,IF(YN$19&lt;='様式３（療養者名簿）（⑤の場合）'!$BE113,1,0),0),0)</f>
        <v>0</v>
      </c>
      <c r="YO108" s="338">
        <f>IF(YO$19-'様式３（療養者名簿）（⑤の場合）'!$BD113+1&lt;=15,IF(YO$19&gt;='様式３（療養者名簿）（⑤の場合）'!$BD113,IF(YO$19&lt;='様式３（療養者名簿）（⑤の場合）'!$BE113,1,0),0),0)</f>
        <v>0</v>
      </c>
      <c r="YP108" s="338">
        <f>IF(YP$19-'様式３（療養者名簿）（⑤の場合）'!$BD113+1&lt;=15,IF(YP$19&gt;='様式３（療養者名簿）（⑤の場合）'!$BD113,IF(YP$19&lt;='様式３（療養者名簿）（⑤の場合）'!$BE113,1,0),0),0)</f>
        <v>0</v>
      </c>
      <c r="YQ108" s="338">
        <f>IF(YQ$19-'様式３（療養者名簿）（⑤の場合）'!$BD113+1&lt;=15,IF(YQ$19&gt;='様式３（療養者名簿）（⑤の場合）'!$BD113,IF(YQ$19&lt;='様式３（療養者名簿）（⑤の場合）'!$BE113,1,0),0),0)</f>
        <v>0</v>
      </c>
      <c r="YR108" s="338">
        <f>IF(YR$19-'様式３（療養者名簿）（⑤の場合）'!$BD113+1&lt;=15,IF(YR$19&gt;='様式３（療養者名簿）（⑤の場合）'!$BD113,IF(YR$19&lt;='様式３（療養者名簿）（⑤の場合）'!$BE113,1,0),0),0)</f>
        <v>0</v>
      </c>
      <c r="YS108" s="338">
        <f>IF(YS$19-'様式３（療養者名簿）（⑤の場合）'!$BD113+1&lt;=15,IF(YS$19&gt;='様式３（療養者名簿）（⑤の場合）'!$BD113,IF(YS$19&lt;='様式３（療養者名簿）（⑤の場合）'!$BE113,1,0),0),0)</f>
        <v>0</v>
      </c>
      <c r="YT108" s="338">
        <f>IF(YT$19-'様式３（療養者名簿）（⑤の場合）'!$BD113+1&lt;=15,IF(YT$19&gt;='様式３（療養者名簿）（⑤の場合）'!$BD113,IF(YT$19&lt;='様式３（療養者名簿）（⑤の場合）'!$BE113,1,0),0),0)</f>
        <v>0</v>
      </c>
      <c r="YU108" s="338">
        <f>IF(YU$19-'様式３（療養者名簿）（⑤の場合）'!$BD113+1&lt;=15,IF(YU$19&gt;='様式３（療養者名簿）（⑤の場合）'!$BD113,IF(YU$19&lt;='様式３（療養者名簿）（⑤の場合）'!$BE113,1,0),0),0)</f>
        <v>0</v>
      </c>
      <c r="YV108" s="338">
        <f>IF(YV$19-'様式３（療養者名簿）（⑤の場合）'!$BD113+1&lt;=15,IF(YV$19&gt;='様式３（療養者名簿）（⑤の場合）'!$BD113,IF(YV$19&lt;='様式３（療養者名簿）（⑤の場合）'!$BE113,1,0),0),0)</f>
        <v>0</v>
      </c>
      <c r="YW108" s="338">
        <f>IF(YW$19-'様式３（療養者名簿）（⑤の場合）'!$BD113+1&lt;=15,IF(YW$19&gt;='様式３（療養者名簿）（⑤の場合）'!$BD113,IF(YW$19&lt;='様式３（療養者名簿）（⑤の場合）'!$BE113,1,0),0),0)</f>
        <v>0</v>
      </c>
      <c r="YX108" s="338">
        <f>IF(YX$19-'様式３（療養者名簿）（⑤の場合）'!$BD113+1&lt;=15,IF(YX$19&gt;='様式３（療養者名簿）（⑤の場合）'!$BD113,IF(YX$19&lt;='様式３（療養者名簿）（⑤の場合）'!$BE113,1,0),0),0)</f>
        <v>0</v>
      </c>
      <c r="YY108" s="338">
        <f>IF(YY$19-'様式３（療養者名簿）（⑤の場合）'!$BD113+1&lt;=15,IF(YY$19&gt;='様式３（療養者名簿）（⑤の場合）'!$BD113,IF(YY$19&lt;='様式３（療養者名簿）（⑤の場合）'!$BE113,1,0),0),0)</f>
        <v>0</v>
      </c>
      <c r="YZ108" s="338">
        <f>IF(YZ$19-'様式３（療養者名簿）（⑤の場合）'!$BD113+1&lt;=15,IF(YZ$19&gt;='様式３（療養者名簿）（⑤の場合）'!$BD113,IF(YZ$19&lt;='様式３（療養者名簿）（⑤の場合）'!$BE113,1,0),0),0)</f>
        <v>0</v>
      </c>
      <c r="ZA108" s="338">
        <f>IF(ZA$19-'様式３（療養者名簿）（⑤の場合）'!$BD113+1&lt;=15,IF(ZA$19&gt;='様式３（療養者名簿）（⑤の場合）'!$BD113,IF(ZA$19&lt;='様式３（療養者名簿）（⑤の場合）'!$BE113,1,0),0),0)</f>
        <v>0</v>
      </c>
      <c r="ZB108" s="338">
        <f>IF(ZB$19-'様式３（療養者名簿）（⑤の場合）'!$BD113+1&lt;=15,IF(ZB$19&gt;='様式３（療養者名簿）（⑤の場合）'!$BD113,IF(ZB$19&lt;='様式３（療養者名簿）（⑤の場合）'!$BE113,1,0),0),0)</f>
        <v>0</v>
      </c>
      <c r="ZC108" s="338">
        <f>IF(ZC$19-'様式３（療養者名簿）（⑤の場合）'!$BD113+1&lt;=15,IF(ZC$19&gt;='様式３（療養者名簿）（⑤の場合）'!$BD113,IF(ZC$19&lt;='様式３（療養者名簿）（⑤の場合）'!$BE113,1,0),0),0)</f>
        <v>0</v>
      </c>
      <c r="ZD108" s="338">
        <f>IF(ZD$19-'様式３（療養者名簿）（⑤の場合）'!$BD113+1&lt;=15,IF(ZD$19&gt;='様式３（療養者名簿）（⑤の場合）'!$BD113,IF(ZD$19&lt;='様式３（療養者名簿）（⑤の場合）'!$BE113,1,0),0),0)</f>
        <v>0</v>
      </c>
      <c r="ZE108" s="338">
        <f>IF(ZE$19-'様式３（療養者名簿）（⑤の場合）'!$BD113+1&lt;=15,IF(ZE$19&gt;='様式３（療養者名簿）（⑤の場合）'!$BD113,IF(ZE$19&lt;='様式３（療養者名簿）（⑤の場合）'!$BE113,1,0),0),0)</f>
        <v>0</v>
      </c>
      <c r="ZF108" s="338">
        <f>IF(ZF$19-'様式３（療養者名簿）（⑤の場合）'!$BD113+1&lt;=15,IF(ZF$19&gt;='様式３（療養者名簿）（⑤の場合）'!$BD113,IF(ZF$19&lt;='様式３（療養者名簿）（⑤の場合）'!$BE113,1,0),0),0)</f>
        <v>0</v>
      </c>
      <c r="ZG108" s="338">
        <f>IF(ZG$19-'様式３（療養者名簿）（⑤の場合）'!$BD113+1&lt;=15,IF(ZG$19&gt;='様式３（療養者名簿）（⑤の場合）'!$BD113,IF(ZG$19&lt;='様式３（療養者名簿）（⑤の場合）'!$BE113,1,0),0),0)</f>
        <v>0</v>
      </c>
      <c r="ZH108" s="338">
        <f>IF(ZH$19-'様式３（療養者名簿）（⑤の場合）'!$BD113+1&lt;=15,IF(ZH$19&gt;='様式３（療養者名簿）（⑤の場合）'!$BD113,IF(ZH$19&lt;='様式３（療養者名簿）（⑤の場合）'!$BE113,1,0),0),0)</f>
        <v>0</v>
      </c>
      <c r="ZI108" s="338">
        <f>IF(ZI$19-'様式３（療養者名簿）（⑤の場合）'!$BD113+1&lt;=15,IF(ZI$19&gt;='様式３（療養者名簿）（⑤の場合）'!$BD113,IF(ZI$19&lt;='様式３（療養者名簿）（⑤の場合）'!$BE113,1,0),0),0)</f>
        <v>0</v>
      </c>
      <c r="ZJ108" s="338">
        <f>IF(ZJ$19-'様式３（療養者名簿）（⑤の場合）'!$BD113+1&lt;=15,IF(ZJ$19&gt;='様式３（療養者名簿）（⑤の場合）'!$BD113,IF(ZJ$19&lt;='様式３（療養者名簿）（⑤の場合）'!$BE113,1,0),0),0)</f>
        <v>0</v>
      </c>
      <c r="ZK108" s="338">
        <f>IF(ZK$19-'様式３（療養者名簿）（⑤の場合）'!$BD113+1&lt;=15,IF(ZK$19&gt;='様式３（療養者名簿）（⑤の場合）'!$BD113,IF(ZK$19&lt;='様式３（療養者名簿）（⑤の場合）'!$BE113,1,0),0),0)</f>
        <v>0</v>
      </c>
      <c r="ZL108" s="338">
        <f>IF(ZL$19-'様式３（療養者名簿）（⑤の場合）'!$BD113+1&lt;=15,IF(ZL$19&gt;='様式３（療養者名簿）（⑤の場合）'!$BD113,IF(ZL$19&lt;='様式３（療養者名簿）（⑤の場合）'!$BE113,1,0),0),0)</f>
        <v>0</v>
      </c>
      <c r="ZM108" s="338">
        <f>IF(ZM$19-'様式３（療養者名簿）（⑤の場合）'!$BD113+1&lt;=15,IF(ZM$19&gt;='様式３（療養者名簿）（⑤の場合）'!$BD113,IF(ZM$19&lt;='様式３（療養者名簿）（⑤の場合）'!$BE113,1,0),0),0)</f>
        <v>0</v>
      </c>
      <c r="ZN108" s="338">
        <f>IF(ZN$19-'様式３（療養者名簿）（⑤の場合）'!$BD113+1&lt;=15,IF(ZN$19&gt;='様式３（療養者名簿）（⑤の場合）'!$BD113,IF(ZN$19&lt;='様式３（療養者名簿）（⑤の場合）'!$BE113,1,0),0),0)</f>
        <v>0</v>
      </c>
      <c r="ZO108" s="338">
        <f>IF(ZO$19-'様式３（療養者名簿）（⑤の場合）'!$BD113+1&lt;=15,IF(ZO$19&gt;='様式３（療養者名簿）（⑤の場合）'!$BD113,IF(ZO$19&lt;='様式３（療養者名簿）（⑤の場合）'!$BE113,1,0),0),0)</f>
        <v>0</v>
      </c>
      <c r="ZP108" s="338">
        <f>IF(ZP$19-'様式３（療養者名簿）（⑤の場合）'!$BD113+1&lt;=15,IF(ZP$19&gt;='様式３（療養者名簿）（⑤の場合）'!$BD113,IF(ZP$19&lt;='様式３（療養者名簿）（⑤の場合）'!$BE113,1,0),0),0)</f>
        <v>0</v>
      </c>
      <c r="ZQ108" s="338">
        <f>IF(ZQ$19-'様式３（療養者名簿）（⑤の場合）'!$BD113+1&lt;=15,IF(ZQ$19&gt;='様式３（療養者名簿）（⑤の場合）'!$BD113,IF(ZQ$19&lt;='様式３（療養者名簿）（⑤の場合）'!$BE113,1,0),0),0)</f>
        <v>0</v>
      </c>
      <c r="ZR108" s="338">
        <f>IF(ZR$19-'様式３（療養者名簿）（⑤の場合）'!$BD113+1&lt;=15,IF(ZR$19&gt;='様式３（療養者名簿）（⑤の場合）'!$BD113,IF(ZR$19&lt;='様式３（療養者名簿）（⑤の場合）'!$BE113,1,0),0),0)</f>
        <v>0</v>
      </c>
      <c r="ZS108" s="338">
        <f>IF(ZS$19-'様式３（療養者名簿）（⑤の場合）'!$BD113+1&lt;=15,IF(ZS$19&gt;='様式３（療養者名簿）（⑤の場合）'!$BD113,IF(ZS$19&lt;='様式３（療養者名簿）（⑤の場合）'!$BE113,1,0),0),0)</f>
        <v>0</v>
      </c>
      <c r="ZT108" s="338">
        <f>IF(ZT$19-'様式３（療養者名簿）（⑤の場合）'!$BD113+1&lt;=15,IF(ZT$19&gt;='様式３（療養者名簿）（⑤の場合）'!$BD113,IF(ZT$19&lt;='様式３（療養者名簿）（⑤の場合）'!$BE113,1,0),0),0)</f>
        <v>0</v>
      </c>
      <c r="ZU108" s="338">
        <f>IF(ZU$19-'様式３（療養者名簿）（⑤の場合）'!$BD113+1&lt;=15,IF(ZU$19&gt;='様式３（療養者名簿）（⑤の場合）'!$BD113,IF(ZU$19&lt;='様式３（療養者名簿）（⑤の場合）'!$BE113,1,0),0),0)</f>
        <v>0</v>
      </c>
      <c r="ZV108" s="338">
        <f>IF(ZV$19-'様式３（療養者名簿）（⑤の場合）'!$BD113+1&lt;=15,IF(ZV$19&gt;='様式３（療養者名簿）（⑤の場合）'!$BD113,IF(ZV$19&lt;='様式３（療養者名簿）（⑤の場合）'!$BE113,1,0),0),0)</f>
        <v>0</v>
      </c>
      <c r="ZW108" s="338">
        <f>IF(ZW$19-'様式３（療養者名簿）（⑤の場合）'!$BD113+1&lt;=15,IF(ZW$19&gt;='様式３（療養者名簿）（⑤の場合）'!$BD113,IF(ZW$19&lt;='様式３（療養者名簿）（⑤の場合）'!$BE113,1,0),0),0)</f>
        <v>0</v>
      </c>
      <c r="ZX108" s="338">
        <f>IF(ZX$19-'様式３（療養者名簿）（⑤の場合）'!$BD113+1&lt;=15,IF(ZX$19&gt;='様式３（療養者名簿）（⑤の場合）'!$BD113,IF(ZX$19&lt;='様式３（療養者名簿）（⑤の場合）'!$BE113,1,0),0),0)</f>
        <v>0</v>
      </c>
      <c r="ZY108" s="338">
        <f>IF(ZY$19-'様式３（療養者名簿）（⑤の場合）'!$BD113+1&lt;=15,IF(ZY$19&gt;='様式３（療養者名簿）（⑤の場合）'!$BD113,IF(ZY$19&lt;='様式３（療養者名簿）（⑤の場合）'!$BE113,1,0),0),0)</f>
        <v>0</v>
      </c>
      <c r="ZZ108" s="338">
        <f>IF(ZZ$19-'様式３（療養者名簿）（⑤の場合）'!$BD113+1&lt;=15,IF(ZZ$19&gt;='様式３（療養者名簿）（⑤の場合）'!$BD113,IF(ZZ$19&lt;='様式３（療養者名簿）（⑤の場合）'!$BE113,1,0),0),0)</f>
        <v>0</v>
      </c>
      <c r="AAA108" s="338">
        <f>IF(AAA$19-'様式３（療養者名簿）（⑤の場合）'!$BD113+1&lt;=15,IF(AAA$19&gt;='様式３（療養者名簿）（⑤の場合）'!$BD113,IF(AAA$19&lt;='様式３（療養者名簿）（⑤の場合）'!$BE113,1,0),0),0)</f>
        <v>0</v>
      </c>
      <c r="AAB108" s="338">
        <f>IF(AAB$19-'様式３（療養者名簿）（⑤の場合）'!$BD113+1&lt;=15,IF(AAB$19&gt;='様式３（療養者名簿）（⑤の場合）'!$BD113,IF(AAB$19&lt;='様式３（療養者名簿）（⑤の場合）'!$BE113,1,0),0),0)</f>
        <v>0</v>
      </c>
      <c r="AAC108" s="338">
        <f>IF(AAC$19-'様式３（療養者名簿）（⑤の場合）'!$BD113+1&lt;=15,IF(AAC$19&gt;='様式３（療養者名簿）（⑤の場合）'!$BD113,IF(AAC$19&lt;='様式３（療養者名簿）（⑤の場合）'!$BE113,1,0),0),0)</f>
        <v>0</v>
      </c>
      <c r="AAD108" s="338">
        <f>IF(AAD$19-'様式３（療養者名簿）（⑤の場合）'!$BD113+1&lt;=15,IF(AAD$19&gt;='様式３（療養者名簿）（⑤の場合）'!$BD113,IF(AAD$19&lt;='様式３（療養者名簿）（⑤の場合）'!$BE113,1,0),0),0)</f>
        <v>0</v>
      </c>
      <c r="AAE108" s="338">
        <f>IF(AAE$19-'様式３（療養者名簿）（⑤の場合）'!$BD113+1&lt;=15,IF(AAE$19&gt;='様式３（療養者名簿）（⑤の場合）'!$BD113,IF(AAE$19&lt;='様式３（療養者名簿）（⑤の場合）'!$BE113,1,0),0),0)</f>
        <v>0</v>
      </c>
      <c r="AAF108" s="338">
        <f>IF(AAF$19-'様式３（療養者名簿）（⑤の場合）'!$BD113+1&lt;=15,IF(AAF$19&gt;='様式３（療養者名簿）（⑤の場合）'!$BD113,IF(AAF$19&lt;='様式３（療養者名簿）（⑤の場合）'!$BE113,1,0),0),0)</f>
        <v>0</v>
      </c>
      <c r="AAG108" s="338">
        <f>IF(AAG$19-'様式３（療養者名簿）（⑤の場合）'!$BD113+1&lt;=15,IF(AAG$19&gt;='様式３（療養者名簿）（⑤の場合）'!$BD113,IF(AAG$19&lt;='様式３（療養者名簿）（⑤の場合）'!$BE113,1,0),0),0)</f>
        <v>0</v>
      </c>
      <c r="AAH108" s="338">
        <f>IF(AAH$19-'様式３（療養者名簿）（⑤の場合）'!$BD113+1&lt;=15,IF(AAH$19&gt;='様式３（療養者名簿）（⑤の場合）'!$BD113,IF(AAH$19&lt;='様式３（療養者名簿）（⑤の場合）'!$BE113,1,0),0),0)</f>
        <v>0</v>
      </c>
      <c r="AAI108" s="338">
        <f>IF(AAI$19-'様式３（療養者名簿）（⑤の場合）'!$BD113+1&lt;=15,IF(AAI$19&gt;='様式３（療養者名簿）（⑤の場合）'!$BD113,IF(AAI$19&lt;='様式３（療養者名簿）（⑤の場合）'!$BE113,1,0),0),0)</f>
        <v>0</v>
      </c>
      <c r="AAJ108" s="338">
        <f>IF(AAJ$19-'様式３（療養者名簿）（⑤の場合）'!$BD113+1&lt;=15,IF(AAJ$19&gt;='様式３（療養者名簿）（⑤の場合）'!$BD113,IF(AAJ$19&lt;='様式３（療養者名簿）（⑤の場合）'!$BE113,1,0),0),0)</f>
        <v>0</v>
      </c>
      <c r="AAK108" s="338">
        <f>IF(AAK$19-'様式３（療養者名簿）（⑤の場合）'!$BD113+1&lt;=15,IF(AAK$19&gt;='様式３（療養者名簿）（⑤の場合）'!$BD113,IF(AAK$19&lt;='様式３（療養者名簿）（⑤の場合）'!$BE113,1,0),0),0)</f>
        <v>0</v>
      </c>
      <c r="AAL108" s="338">
        <f>IF(AAL$19-'様式３（療養者名簿）（⑤の場合）'!$BD113+1&lt;=15,IF(AAL$19&gt;='様式３（療養者名簿）（⑤の場合）'!$BD113,IF(AAL$19&lt;='様式３（療養者名簿）（⑤の場合）'!$BE113,1,0),0),0)</f>
        <v>0</v>
      </c>
      <c r="AAM108" s="338">
        <f>IF(AAM$19-'様式３（療養者名簿）（⑤の場合）'!$BD113+1&lt;=15,IF(AAM$19&gt;='様式３（療養者名簿）（⑤の場合）'!$BD113,IF(AAM$19&lt;='様式３（療養者名簿）（⑤の場合）'!$BE113,1,0),0),0)</f>
        <v>0</v>
      </c>
      <c r="AAN108" s="338">
        <f>IF(AAN$19-'様式３（療養者名簿）（⑤の場合）'!$BD113+1&lt;=15,IF(AAN$19&gt;='様式３（療養者名簿）（⑤の場合）'!$BD113,IF(AAN$19&lt;='様式３（療養者名簿）（⑤の場合）'!$BE113,1,0),0),0)</f>
        <v>0</v>
      </c>
      <c r="AAO108" s="338">
        <f>IF(AAO$19-'様式３（療養者名簿）（⑤の場合）'!$BD113+1&lt;=15,IF(AAO$19&gt;='様式３（療養者名簿）（⑤の場合）'!$BD113,IF(AAO$19&lt;='様式３（療養者名簿）（⑤の場合）'!$BE113,1,0),0),0)</f>
        <v>0</v>
      </c>
      <c r="AAP108" s="338">
        <f>IF(AAP$19-'様式３（療養者名簿）（⑤の場合）'!$BD113+1&lt;=15,IF(AAP$19&gt;='様式３（療養者名簿）（⑤の場合）'!$BD113,IF(AAP$19&lt;='様式３（療養者名簿）（⑤の場合）'!$BE113,1,0),0),0)</f>
        <v>0</v>
      </c>
      <c r="AAQ108" s="338">
        <f>IF(AAQ$19-'様式３（療養者名簿）（⑤の場合）'!$BD113+1&lt;=15,IF(AAQ$19&gt;='様式３（療養者名簿）（⑤の場合）'!$BD113,IF(AAQ$19&lt;='様式３（療養者名簿）（⑤の場合）'!$BE113,1,0),0),0)</f>
        <v>0</v>
      </c>
      <c r="AAR108" s="338">
        <f>IF(AAR$19-'様式３（療養者名簿）（⑤の場合）'!$BD113+1&lt;=15,IF(AAR$19&gt;='様式３（療養者名簿）（⑤の場合）'!$BD113,IF(AAR$19&lt;='様式３（療養者名簿）（⑤の場合）'!$BE113,1,0),0),0)</f>
        <v>0</v>
      </c>
      <c r="AAS108" s="338">
        <f>IF(AAS$19-'様式３（療養者名簿）（⑤の場合）'!$BD113+1&lt;=15,IF(AAS$19&gt;='様式３（療養者名簿）（⑤の場合）'!$BD113,IF(AAS$19&lt;='様式３（療養者名簿）（⑤の場合）'!$BE113,1,0),0),0)</f>
        <v>0</v>
      </c>
      <c r="AAT108" s="338">
        <f>IF(AAT$19-'様式３（療養者名簿）（⑤の場合）'!$BD113+1&lt;=15,IF(AAT$19&gt;='様式３（療養者名簿）（⑤の場合）'!$BD113,IF(AAT$19&lt;='様式３（療養者名簿）（⑤の場合）'!$BE113,1,0),0),0)</f>
        <v>0</v>
      </c>
      <c r="AAU108" s="338">
        <f>IF(AAU$19-'様式３（療養者名簿）（⑤の場合）'!$BD113+1&lt;=15,IF(AAU$19&gt;='様式３（療養者名簿）（⑤の場合）'!$BD113,IF(AAU$19&lt;='様式３（療養者名簿）（⑤の場合）'!$BE113,1,0),0),0)</f>
        <v>0</v>
      </c>
      <c r="AAV108" s="338">
        <f>IF(AAV$19-'様式３（療養者名簿）（⑤の場合）'!$BD113+1&lt;=15,IF(AAV$19&gt;='様式３（療養者名簿）（⑤の場合）'!$BD113,IF(AAV$19&lt;='様式３（療養者名簿）（⑤の場合）'!$BE113,1,0),0),0)</f>
        <v>0</v>
      </c>
      <c r="AAW108" s="338">
        <f>IF(AAW$19-'様式３（療養者名簿）（⑤の場合）'!$BD113+1&lt;=15,IF(AAW$19&gt;='様式３（療養者名簿）（⑤の場合）'!$BD113,IF(AAW$19&lt;='様式３（療養者名簿）（⑤の場合）'!$BE113,1,0),0),0)</f>
        <v>0</v>
      </c>
      <c r="AAX108" s="338">
        <f>IF(AAX$19-'様式３（療養者名簿）（⑤の場合）'!$BD113+1&lt;=15,IF(AAX$19&gt;='様式３（療養者名簿）（⑤の場合）'!$BD113,IF(AAX$19&lt;='様式３（療養者名簿）（⑤の場合）'!$BE113,1,0),0),0)</f>
        <v>0</v>
      </c>
      <c r="AAY108" s="338">
        <f>IF(AAY$19-'様式３（療養者名簿）（⑤の場合）'!$BD113+1&lt;=15,IF(AAY$19&gt;='様式３（療養者名簿）（⑤の場合）'!$BD113,IF(AAY$19&lt;='様式３（療養者名簿）（⑤の場合）'!$BE113,1,0),0),0)</f>
        <v>0</v>
      </c>
      <c r="AAZ108" s="338">
        <f>IF(AAZ$19-'様式３（療養者名簿）（⑤の場合）'!$BD113+1&lt;=15,IF(AAZ$19&gt;='様式３（療養者名簿）（⑤の場合）'!$BD113,IF(AAZ$19&lt;='様式３（療養者名簿）（⑤の場合）'!$BE113,1,0),0),0)</f>
        <v>0</v>
      </c>
      <c r="ABA108" s="338">
        <f>IF(ABA$19-'様式３（療養者名簿）（⑤の場合）'!$BD113+1&lt;=15,IF(ABA$19&gt;='様式３（療養者名簿）（⑤の場合）'!$BD113,IF(ABA$19&lt;='様式３（療養者名簿）（⑤の場合）'!$BE113,1,0),0),0)</f>
        <v>0</v>
      </c>
      <c r="ABB108" s="338">
        <f>IF(ABB$19-'様式３（療養者名簿）（⑤の場合）'!$BD113+1&lt;=15,IF(ABB$19&gt;='様式３（療養者名簿）（⑤の場合）'!$BD113,IF(ABB$19&lt;='様式３（療養者名簿）（⑤の場合）'!$BE113,1,0),0),0)</f>
        <v>0</v>
      </c>
      <c r="ABC108" s="338">
        <f>IF(ABC$19-'様式３（療養者名簿）（⑤の場合）'!$BD113+1&lt;=15,IF(ABC$19&gt;='様式３（療養者名簿）（⑤の場合）'!$BD113,IF(ABC$19&lt;='様式３（療養者名簿）（⑤の場合）'!$BE113,1,0),0),0)</f>
        <v>0</v>
      </c>
      <c r="ABD108" s="338">
        <f>IF(ABD$19-'様式３（療養者名簿）（⑤の場合）'!$BD113+1&lt;=15,IF(ABD$19&gt;='様式３（療養者名簿）（⑤の場合）'!$BD113,IF(ABD$19&lt;='様式３（療養者名簿）（⑤の場合）'!$BE113,1,0),0),0)</f>
        <v>0</v>
      </c>
    </row>
    <row r="109" spans="1:732" ht="42" customHeight="1">
      <c r="A109" s="227">
        <f>'様式３（療養者名簿）（⑤の場合）'!C114</f>
        <v>0</v>
      </c>
      <c r="B109" s="224">
        <f>IF(B$19-'様式３（療養者名簿）（⑤の場合）'!$BD114+1&lt;=15,IF(B$19&gt;='様式３（療養者名簿）（⑤の場合）'!$BD114,IF(B$19&lt;='様式３（療養者名簿）（⑤の場合）'!$BE114,1,0),0),0)</f>
        <v>0</v>
      </c>
      <c r="C109" s="224">
        <f>IF(C$19-'様式３（療養者名簿）（⑤の場合）'!$BD114+1&lt;=15,IF(C$19&gt;='様式３（療養者名簿）（⑤の場合）'!$BD114,IF(C$19&lt;='様式３（療養者名簿）（⑤の場合）'!$BE114,1,0),0),0)</f>
        <v>0</v>
      </c>
      <c r="D109" s="224">
        <f>IF(D$19-'様式３（療養者名簿）（⑤の場合）'!$BD114+1&lt;=15,IF(D$19&gt;='様式３（療養者名簿）（⑤の場合）'!$BD114,IF(D$19&lt;='様式３（療養者名簿）（⑤の場合）'!$BE114,1,0),0),0)</f>
        <v>0</v>
      </c>
      <c r="E109" s="224">
        <f>IF(E$19-'様式３（療養者名簿）（⑤の場合）'!$BD114+1&lt;=15,IF(E$19&gt;='様式３（療養者名簿）（⑤の場合）'!$BD114,IF(E$19&lt;='様式３（療養者名簿）（⑤の場合）'!$BE114,1,0),0),0)</f>
        <v>0</v>
      </c>
      <c r="F109" s="224">
        <f>IF(F$19-'様式３（療養者名簿）（⑤の場合）'!$BD114+1&lt;=15,IF(F$19&gt;='様式３（療養者名簿）（⑤の場合）'!$BD114,IF(F$19&lt;='様式３（療養者名簿）（⑤の場合）'!$BE114,1,0),0),0)</f>
        <v>0</v>
      </c>
      <c r="G109" s="224">
        <f>IF(G$19-'様式３（療養者名簿）（⑤の場合）'!$BD114+1&lt;=15,IF(G$19&gt;='様式３（療養者名簿）（⑤の場合）'!$BD114,IF(G$19&lt;='様式３（療養者名簿）（⑤の場合）'!$BE114,1,0),0),0)</f>
        <v>0</v>
      </c>
      <c r="H109" s="224">
        <f>IF(H$19-'様式３（療養者名簿）（⑤の場合）'!$BD114+1&lt;=15,IF(H$19&gt;='様式３（療養者名簿）（⑤の場合）'!$BD114,IF(H$19&lt;='様式３（療養者名簿）（⑤の場合）'!$BE114,1,0),0),0)</f>
        <v>0</v>
      </c>
      <c r="I109" s="224">
        <f>IF(I$19-'様式３（療養者名簿）（⑤の場合）'!$BD114+1&lt;=15,IF(I$19&gt;='様式３（療養者名簿）（⑤の場合）'!$BD114,IF(I$19&lt;='様式３（療養者名簿）（⑤の場合）'!$BE114,1,0),0),0)</f>
        <v>0</v>
      </c>
      <c r="J109" s="224">
        <f>IF(J$19-'様式３（療養者名簿）（⑤の場合）'!$BD114+1&lt;=15,IF(J$19&gt;='様式３（療養者名簿）（⑤の場合）'!$BD114,IF(J$19&lt;='様式３（療養者名簿）（⑤の場合）'!$BE114,1,0),0),0)</f>
        <v>0</v>
      </c>
      <c r="K109" s="224">
        <f>IF(K$19-'様式３（療養者名簿）（⑤の場合）'!$BD114+1&lt;=15,IF(K$19&gt;='様式３（療養者名簿）（⑤の場合）'!$BD114,IF(K$19&lt;='様式３（療養者名簿）（⑤の場合）'!$BE114,1,0),0),0)</f>
        <v>0</v>
      </c>
      <c r="L109" s="224">
        <f>IF(L$19-'様式３（療養者名簿）（⑤の場合）'!$BD114+1&lt;=15,IF(L$19&gt;='様式３（療養者名簿）（⑤の場合）'!$BD114,IF(L$19&lt;='様式３（療養者名簿）（⑤の場合）'!$BE114,1,0),0),0)</f>
        <v>0</v>
      </c>
      <c r="M109" s="224">
        <f>IF(M$19-'様式３（療養者名簿）（⑤の場合）'!$BD114+1&lt;=15,IF(M$19&gt;='様式３（療養者名簿）（⑤の場合）'!$BD114,IF(M$19&lt;='様式３（療養者名簿）（⑤の場合）'!$BE114,1,0),0),0)</f>
        <v>0</v>
      </c>
      <c r="N109" s="224">
        <f>IF(N$19-'様式３（療養者名簿）（⑤の場合）'!$BD114+1&lt;=15,IF(N$19&gt;='様式３（療養者名簿）（⑤の場合）'!$BD114,IF(N$19&lt;='様式３（療養者名簿）（⑤の場合）'!$BE114,1,0),0),0)</f>
        <v>0</v>
      </c>
      <c r="O109" s="224">
        <f>IF(O$19-'様式３（療養者名簿）（⑤の場合）'!$BD114+1&lt;=15,IF(O$19&gt;='様式３（療養者名簿）（⑤の場合）'!$BD114,IF(O$19&lt;='様式３（療養者名簿）（⑤の場合）'!$BE114,1,0),0),0)</f>
        <v>0</v>
      </c>
      <c r="P109" s="224">
        <f>IF(P$19-'様式３（療養者名簿）（⑤の場合）'!$BD114+1&lt;=15,IF(P$19&gt;='様式３（療養者名簿）（⑤の場合）'!$BD114,IF(P$19&lt;='様式３（療養者名簿）（⑤の場合）'!$BE114,1,0),0),0)</f>
        <v>0</v>
      </c>
      <c r="Q109" s="224">
        <f>IF(Q$19-'様式３（療養者名簿）（⑤の場合）'!$BD114+1&lt;=15,IF(Q$19&gt;='様式３（療養者名簿）（⑤の場合）'!$BD114,IF(Q$19&lt;='様式３（療養者名簿）（⑤の場合）'!$BE114,1,0),0),0)</f>
        <v>0</v>
      </c>
      <c r="R109" s="224">
        <f>IF(R$19-'様式３（療養者名簿）（⑤の場合）'!$BD114+1&lt;=15,IF(R$19&gt;='様式３（療養者名簿）（⑤の場合）'!$BD114,IF(R$19&lt;='様式３（療養者名簿）（⑤の場合）'!$BE114,1,0),0),0)</f>
        <v>0</v>
      </c>
      <c r="S109" s="224">
        <f>IF(S$19-'様式３（療養者名簿）（⑤の場合）'!$BD114+1&lt;=15,IF(S$19&gt;='様式３（療養者名簿）（⑤の場合）'!$BD114,IF(S$19&lt;='様式３（療養者名簿）（⑤の場合）'!$BE114,1,0),0),0)</f>
        <v>0</v>
      </c>
      <c r="T109" s="224">
        <f>IF(T$19-'様式３（療養者名簿）（⑤の場合）'!$BD114+1&lt;=15,IF(T$19&gt;='様式３（療養者名簿）（⑤の場合）'!$BD114,IF(T$19&lt;='様式３（療養者名簿）（⑤の場合）'!$BE114,1,0),0),0)</f>
        <v>0</v>
      </c>
      <c r="U109" s="224">
        <f>IF(U$19-'様式３（療養者名簿）（⑤の場合）'!$BD114+1&lt;=15,IF(U$19&gt;='様式３（療養者名簿）（⑤の場合）'!$BD114,IF(U$19&lt;='様式３（療養者名簿）（⑤の場合）'!$BE114,1,0),0),0)</f>
        <v>0</v>
      </c>
      <c r="V109" s="224">
        <f>IF(V$19-'様式３（療養者名簿）（⑤の場合）'!$BD114+1&lt;=15,IF(V$19&gt;='様式３（療養者名簿）（⑤の場合）'!$BD114,IF(V$19&lt;='様式３（療養者名簿）（⑤の場合）'!$BE114,1,0),0),0)</f>
        <v>0</v>
      </c>
      <c r="W109" s="224">
        <f>IF(W$19-'様式３（療養者名簿）（⑤の場合）'!$BD114+1&lt;=15,IF(W$19&gt;='様式３（療養者名簿）（⑤の場合）'!$BD114,IF(W$19&lt;='様式３（療養者名簿）（⑤の場合）'!$BE114,1,0),0),0)</f>
        <v>0</v>
      </c>
      <c r="X109" s="224">
        <f>IF(X$19-'様式３（療養者名簿）（⑤の場合）'!$BD114+1&lt;=15,IF(X$19&gt;='様式３（療養者名簿）（⑤の場合）'!$BD114,IF(X$19&lt;='様式３（療養者名簿）（⑤の場合）'!$BE114,1,0),0),0)</f>
        <v>0</v>
      </c>
      <c r="Y109" s="224">
        <f>IF(Y$19-'様式３（療養者名簿）（⑤の場合）'!$BD114+1&lt;=15,IF(Y$19&gt;='様式３（療養者名簿）（⑤の場合）'!$BD114,IF(Y$19&lt;='様式３（療養者名簿）（⑤の場合）'!$BE114,1,0),0),0)</f>
        <v>0</v>
      </c>
      <c r="Z109" s="224">
        <f>IF(Z$19-'様式３（療養者名簿）（⑤の場合）'!$BD114+1&lt;=15,IF(Z$19&gt;='様式３（療養者名簿）（⑤の場合）'!$BD114,IF(Z$19&lt;='様式３（療養者名簿）（⑤の場合）'!$BE114,1,0),0),0)</f>
        <v>0</v>
      </c>
      <c r="AA109" s="224">
        <f>IF(AA$19-'様式３（療養者名簿）（⑤の場合）'!$BD114+1&lt;=15,IF(AA$19&gt;='様式３（療養者名簿）（⑤の場合）'!$BD114,IF(AA$19&lt;='様式３（療養者名簿）（⑤の場合）'!$BE114,1,0),0),0)</f>
        <v>0</v>
      </c>
      <c r="AB109" s="224">
        <f>IF(AB$19-'様式３（療養者名簿）（⑤の場合）'!$BD114+1&lt;=15,IF(AB$19&gt;='様式３（療養者名簿）（⑤の場合）'!$BD114,IF(AB$19&lt;='様式３（療養者名簿）（⑤の場合）'!$BE114,1,0),0),0)</f>
        <v>0</v>
      </c>
      <c r="AC109" s="224">
        <f>IF(AC$19-'様式３（療養者名簿）（⑤の場合）'!$BD114+1&lt;=15,IF(AC$19&gt;='様式３（療養者名簿）（⑤の場合）'!$BD114,IF(AC$19&lt;='様式３（療養者名簿）（⑤の場合）'!$BE114,1,0),0),0)</f>
        <v>0</v>
      </c>
      <c r="AD109" s="224">
        <f>IF(AD$19-'様式３（療養者名簿）（⑤の場合）'!$BD114+1&lt;=15,IF(AD$19&gt;='様式３（療養者名簿）（⑤の場合）'!$BD114,IF(AD$19&lt;='様式３（療養者名簿）（⑤の場合）'!$BE114,1,0),0),0)</f>
        <v>0</v>
      </c>
      <c r="AE109" s="224">
        <f>IF(AE$19-'様式３（療養者名簿）（⑤の場合）'!$BD114+1&lt;=15,IF(AE$19&gt;='様式３（療養者名簿）（⑤の場合）'!$BD114,IF(AE$19&lt;='様式３（療養者名簿）（⑤の場合）'!$BE114,1,0),0),0)</f>
        <v>0</v>
      </c>
      <c r="AF109" s="224">
        <f>IF(AF$19-'様式３（療養者名簿）（⑤の場合）'!$BD114+1&lt;=15,IF(AF$19&gt;='様式３（療養者名簿）（⑤の場合）'!$BD114,IF(AF$19&lt;='様式３（療養者名簿）（⑤の場合）'!$BE114,1,0),0),0)</f>
        <v>0</v>
      </c>
      <c r="AG109" s="224">
        <f>IF(AG$19-'様式３（療養者名簿）（⑤の場合）'!$BD114+1&lt;=15,IF(AG$19&gt;='様式３（療養者名簿）（⑤の場合）'!$BD114,IF(AG$19&lt;='様式３（療養者名簿）（⑤の場合）'!$BE114,1,0),0),0)</f>
        <v>0</v>
      </c>
      <c r="AH109" s="224">
        <f>IF(AH$19-'様式３（療養者名簿）（⑤の場合）'!$BD114+1&lt;=15,IF(AH$19&gt;='様式３（療養者名簿）（⑤の場合）'!$BD114,IF(AH$19&lt;='様式３（療養者名簿）（⑤の場合）'!$BE114,1,0),0),0)</f>
        <v>0</v>
      </c>
      <c r="AI109" s="224">
        <f>IF(AI$19-'様式３（療養者名簿）（⑤の場合）'!$BD114+1&lt;=15,IF(AI$19&gt;='様式３（療養者名簿）（⑤の場合）'!$BD114,IF(AI$19&lt;='様式３（療養者名簿）（⑤の場合）'!$BE114,1,0),0),0)</f>
        <v>0</v>
      </c>
      <c r="AJ109" s="224">
        <f>IF(AJ$19-'様式３（療養者名簿）（⑤の場合）'!$BD114+1&lt;=15,IF(AJ$19&gt;='様式３（療養者名簿）（⑤の場合）'!$BD114,IF(AJ$19&lt;='様式３（療養者名簿）（⑤の場合）'!$BE114,1,0),0),0)</f>
        <v>0</v>
      </c>
      <c r="AK109" s="224">
        <f>IF(AK$19-'様式３（療養者名簿）（⑤の場合）'!$BD114+1&lt;=15,IF(AK$19&gt;='様式３（療養者名簿）（⑤の場合）'!$BD114,IF(AK$19&lt;='様式３（療養者名簿）（⑤の場合）'!$BE114,1,0),0),0)</f>
        <v>0</v>
      </c>
      <c r="AL109" s="224">
        <f>IF(AL$19-'様式３（療養者名簿）（⑤の場合）'!$BD114+1&lt;=15,IF(AL$19&gt;='様式３（療養者名簿）（⑤の場合）'!$BD114,IF(AL$19&lt;='様式３（療養者名簿）（⑤の場合）'!$BE114,1,0),0),0)</f>
        <v>0</v>
      </c>
      <c r="AM109" s="224">
        <f>IF(AM$19-'様式３（療養者名簿）（⑤の場合）'!$BD114+1&lt;=15,IF(AM$19&gt;='様式３（療養者名簿）（⑤の場合）'!$BD114,IF(AM$19&lt;='様式３（療養者名簿）（⑤の場合）'!$BE114,1,0),0),0)</f>
        <v>0</v>
      </c>
      <c r="AN109" s="224">
        <f>IF(AN$19-'様式３（療養者名簿）（⑤の場合）'!$BD114+1&lt;=15,IF(AN$19&gt;='様式３（療養者名簿）（⑤の場合）'!$BD114,IF(AN$19&lt;='様式３（療養者名簿）（⑤の場合）'!$BE114,1,0),0),0)</f>
        <v>0</v>
      </c>
      <c r="AO109" s="224">
        <f>IF(AO$19-'様式３（療養者名簿）（⑤の場合）'!$BD114+1&lt;=15,IF(AO$19&gt;='様式３（療養者名簿）（⑤の場合）'!$BD114,IF(AO$19&lt;='様式３（療養者名簿）（⑤の場合）'!$BE114,1,0),0),0)</f>
        <v>0</v>
      </c>
      <c r="AP109" s="224">
        <f>IF(AP$19-'様式３（療養者名簿）（⑤の場合）'!$BD114+1&lt;=15,IF(AP$19&gt;='様式３（療養者名簿）（⑤の場合）'!$BD114,IF(AP$19&lt;='様式３（療養者名簿）（⑤の場合）'!$BE114,1,0),0),0)</f>
        <v>0</v>
      </c>
      <c r="AQ109" s="224">
        <f>IF(AQ$19-'様式３（療養者名簿）（⑤の場合）'!$BD114+1&lt;=15,IF(AQ$19&gt;='様式３（療養者名簿）（⑤の場合）'!$BD114,IF(AQ$19&lt;='様式３（療養者名簿）（⑤の場合）'!$BE114,1,0),0),0)</f>
        <v>0</v>
      </c>
      <c r="AR109" s="224">
        <f>IF(AR$19-'様式３（療養者名簿）（⑤の場合）'!$BD114+1&lt;=15,IF(AR$19&gt;='様式３（療養者名簿）（⑤の場合）'!$BD114,IF(AR$19&lt;='様式３（療養者名簿）（⑤の場合）'!$BE114,1,0),0),0)</f>
        <v>0</v>
      </c>
      <c r="AS109" s="224">
        <f>IF(AS$19-'様式３（療養者名簿）（⑤の場合）'!$BD114+1&lt;=15,IF(AS$19&gt;='様式３（療養者名簿）（⑤の場合）'!$BD114,IF(AS$19&lt;='様式３（療養者名簿）（⑤の場合）'!$BE114,1,0),0),0)</f>
        <v>0</v>
      </c>
      <c r="AT109" s="224">
        <f>IF(AT$19-'様式３（療養者名簿）（⑤の場合）'!$BD114+1&lt;=15,IF(AT$19&gt;='様式３（療養者名簿）（⑤の場合）'!$BD114,IF(AT$19&lt;='様式３（療養者名簿）（⑤の場合）'!$BE114,1,0),0),0)</f>
        <v>0</v>
      </c>
      <c r="AU109" s="224">
        <f>IF(AU$19-'様式３（療養者名簿）（⑤の場合）'!$BD114+1&lt;=15,IF(AU$19&gt;='様式３（療養者名簿）（⑤の場合）'!$BD114,IF(AU$19&lt;='様式３（療養者名簿）（⑤の場合）'!$BE114,1,0),0),0)</f>
        <v>0</v>
      </c>
      <c r="AV109" s="224">
        <f>IF(AV$19-'様式３（療養者名簿）（⑤の場合）'!$BD114+1&lt;=15,IF(AV$19&gt;='様式３（療養者名簿）（⑤の場合）'!$BD114,IF(AV$19&lt;='様式３（療養者名簿）（⑤の場合）'!$BE114,1,0),0),0)</f>
        <v>0</v>
      </c>
      <c r="AW109" s="224">
        <f>IF(AW$19-'様式３（療養者名簿）（⑤の場合）'!$BD114+1&lt;=15,IF(AW$19&gt;='様式３（療養者名簿）（⑤の場合）'!$BD114,IF(AW$19&lt;='様式３（療養者名簿）（⑤の場合）'!$BE114,1,0),0),0)</f>
        <v>0</v>
      </c>
      <c r="AX109" s="224">
        <f>IF(AX$19-'様式３（療養者名簿）（⑤の場合）'!$BD114+1&lt;=15,IF(AX$19&gt;='様式３（療養者名簿）（⑤の場合）'!$BD114,IF(AX$19&lt;='様式３（療養者名簿）（⑤の場合）'!$BE114,1,0),0),0)</f>
        <v>0</v>
      </c>
      <c r="AY109" s="224">
        <f>IF(AY$19-'様式３（療養者名簿）（⑤の場合）'!$BD114+1&lt;=15,IF(AY$19&gt;='様式３（療養者名簿）（⑤の場合）'!$BD114,IF(AY$19&lt;='様式３（療養者名簿）（⑤の場合）'!$BE114,1,0),0),0)</f>
        <v>0</v>
      </c>
      <c r="AZ109" s="224">
        <f>IF(AZ$19-'様式３（療養者名簿）（⑤の場合）'!$BD114+1&lt;=15,IF(AZ$19&gt;='様式３（療養者名簿）（⑤の場合）'!$BD114,IF(AZ$19&lt;='様式３（療養者名簿）（⑤の場合）'!$BE114,1,0),0),0)</f>
        <v>0</v>
      </c>
      <c r="BA109" s="224">
        <f>IF(BA$19-'様式３（療養者名簿）（⑤の場合）'!$BD114+1&lt;=15,IF(BA$19&gt;='様式３（療養者名簿）（⑤の場合）'!$BD114,IF(BA$19&lt;='様式３（療養者名簿）（⑤の場合）'!$BE114,1,0),0),0)</f>
        <v>0</v>
      </c>
      <c r="BB109" s="224">
        <f>IF(BB$19-'様式３（療養者名簿）（⑤の場合）'!$BD114+1&lt;=15,IF(BB$19&gt;='様式３（療養者名簿）（⑤の場合）'!$BD114,IF(BB$19&lt;='様式３（療養者名簿）（⑤の場合）'!$BE114,1,0),0),0)</f>
        <v>0</v>
      </c>
      <c r="BC109" s="224">
        <f>IF(BC$19-'様式３（療養者名簿）（⑤の場合）'!$BD114+1&lt;=15,IF(BC$19&gt;='様式３（療養者名簿）（⑤の場合）'!$BD114,IF(BC$19&lt;='様式３（療養者名簿）（⑤の場合）'!$BE114,1,0),0),0)</f>
        <v>0</v>
      </c>
      <c r="BD109" s="224">
        <f>IF(BD$19-'様式３（療養者名簿）（⑤の場合）'!$BD114+1&lt;=15,IF(BD$19&gt;='様式３（療養者名簿）（⑤の場合）'!$BD114,IF(BD$19&lt;='様式３（療養者名簿）（⑤の場合）'!$BE114,1,0),0),0)</f>
        <v>0</v>
      </c>
      <c r="BE109" s="224">
        <f>IF(BE$19-'様式３（療養者名簿）（⑤の場合）'!$BD114+1&lt;=15,IF(BE$19&gt;='様式３（療養者名簿）（⑤の場合）'!$BD114,IF(BE$19&lt;='様式３（療養者名簿）（⑤の場合）'!$BE114,1,0),0),0)</f>
        <v>0</v>
      </c>
      <c r="BF109" s="224">
        <f>IF(BF$19-'様式３（療養者名簿）（⑤の場合）'!$BD114+1&lt;=15,IF(BF$19&gt;='様式３（療養者名簿）（⑤の場合）'!$BD114,IF(BF$19&lt;='様式３（療養者名簿）（⑤の場合）'!$BE114,1,0),0),0)</f>
        <v>0</v>
      </c>
      <c r="BG109" s="224">
        <f>IF(BG$19-'様式３（療養者名簿）（⑤の場合）'!$BD114+1&lt;=15,IF(BG$19&gt;='様式３（療養者名簿）（⑤の場合）'!$BD114,IF(BG$19&lt;='様式３（療養者名簿）（⑤の場合）'!$BE114,1,0),0),0)</f>
        <v>0</v>
      </c>
      <c r="BH109" s="224">
        <f>IF(BH$19-'様式３（療養者名簿）（⑤の場合）'!$BD114+1&lt;=15,IF(BH$19&gt;='様式３（療養者名簿）（⑤の場合）'!$BD114,IF(BH$19&lt;='様式３（療養者名簿）（⑤の場合）'!$BE114,1,0),0),0)</f>
        <v>0</v>
      </c>
      <c r="BI109" s="224">
        <f>IF(BI$19-'様式３（療養者名簿）（⑤の場合）'!$BD114+1&lt;=15,IF(BI$19&gt;='様式３（療養者名簿）（⑤の場合）'!$BD114,IF(BI$19&lt;='様式３（療養者名簿）（⑤の場合）'!$BE114,1,0),0),0)</f>
        <v>0</v>
      </c>
      <c r="BJ109" s="224">
        <f>IF(BJ$19-'様式３（療養者名簿）（⑤の場合）'!$BD114+1&lt;=15,IF(BJ$19&gt;='様式３（療養者名簿）（⑤の場合）'!$BD114,IF(BJ$19&lt;='様式３（療養者名簿）（⑤の場合）'!$BE114,1,0),0),0)</f>
        <v>0</v>
      </c>
      <c r="BK109" s="224">
        <f>IF(BK$19-'様式３（療養者名簿）（⑤の場合）'!$BD114+1&lt;=15,IF(BK$19&gt;='様式３（療養者名簿）（⑤の場合）'!$BD114,IF(BK$19&lt;='様式３（療養者名簿）（⑤の場合）'!$BE114,1,0),0),0)</f>
        <v>0</v>
      </c>
      <c r="BL109" s="224">
        <f>IF(BL$19-'様式３（療養者名簿）（⑤の場合）'!$BD114+1&lt;=15,IF(BL$19&gt;='様式３（療養者名簿）（⑤の場合）'!$BD114,IF(BL$19&lt;='様式３（療養者名簿）（⑤の場合）'!$BE114,1,0),0),0)</f>
        <v>0</v>
      </c>
      <c r="BM109" s="224">
        <f>IF(BM$19-'様式３（療養者名簿）（⑤の場合）'!$BD114+1&lt;=15,IF(BM$19&gt;='様式３（療養者名簿）（⑤の場合）'!$BD114,IF(BM$19&lt;='様式３（療養者名簿）（⑤の場合）'!$BE114,1,0),0),0)</f>
        <v>0</v>
      </c>
      <c r="BN109" s="224">
        <f>IF(BN$19-'様式３（療養者名簿）（⑤の場合）'!$BD114+1&lt;=15,IF(BN$19&gt;='様式３（療養者名簿）（⑤の場合）'!$BD114,IF(BN$19&lt;='様式３（療養者名簿）（⑤の場合）'!$BE114,1,0),0),0)</f>
        <v>0</v>
      </c>
      <c r="BO109" s="224">
        <f>IF(BO$19-'様式３（療養者名簿）（⑤の場合）'!$BD114+1&lt;=15,IF(BO$19&gt;='様式３（療養者名簿）（⑤の場合）'!$BD114,IF(BO$19&lt;='様式３（療養者名簿）（⑤の場合）'!$BE114,1,0),0),0)</f>
        <v>0</v>
      </c>
      <c r="BP109" s="224">
        <f>IF(BP$19-'様式３（療養者名簿）（⑤の場合）'!$BD114+1&lt;=15,IF(BP$19&gt;='様式３（療養者名簿）（⑤の場合）'!$BD114,IF(BP$19&lt;='様式３（療養者名簿）（⑤の場合）'!$BE114,1,0),0),0)</f>
        <v>0</v>
      </c>
      <c r="BQ109" s="224">
        <f>IF(BQ$19-'様式３（療養者名簿）（⑤の場合）'!$BD114+1&lt;=15,IF(BQ$19&gt;='様式３（療養者名簿）（⑤の場合）'!$BD114,IF(BQ$19&lt;='様式３（療養者名簿）（⑤の場合）'!$BE114,1,0),0),0)</f>
        <v>0</v>
      </c>
      <c r="BR109" s="224">
        <f>IF(BR$19-'様式３（療養者名簿）（⑤の場合）'!$BD114+1&lt;=15,IF(BR$19&gt;='様式３（療養者名簿）（⑤の場合）'!$BD114,IF(BR$19&lt;='様式３（療養者名簿）（⑤の場合）'!$BE114,1,0),0),0)</f>
        <v>0</v>
      </c>
      <c r="BS109" s="224">
        <f>IF(BS$19-'様式３（療養者名簿）（⑤の場合）'!$BD114+1&lt;=15,IF(BS$19&gt;='様式３（療養者名簿）（⑤の場合）'!$BD114,IF(BS$19&lt;='様式３（療養者名簿）（⑤の場合）'!$BE114,1,0),0),0)</f>
        <v>0</v>
      </c>
      <c r="BT109" s="224">
        <f>IF(BT$19-'様式３（療養者名簿）（⑤の場合）'!$BD114+1&lt;=15,IF(BT$19&gt;='様式３（療養者名簿）（⑤の場合）'!$BD114,IF(BT$19&lt;='様式３（療養者名簿）（⑤の場合）'!$BE114,1,0),0),0)</f>
        <v>0</v>
      </c>
      <c r="BU109" s="224">
        <f>IF(BU$19-'様式３（療養者名簿）（⑤の場合）'!$BD114+1&lt;=15,IF(BU$19&gt;='様式３（療養者名簿）（⑤の場合）'!$BD114,IF(BU$19&lt;='様式３（療養者名簿）（⑤の場合）'!$BE114,1,0),0),0)</f>
        <v>0</v>
      </c>
      <c r="BV109" s="224">
        <f>IF(BV$19-'様式３（療養者名簿）（⑤の場合）'!$BD114+1&lt;=15,IF(BV$19&gt;='様式３（療養者名簿）（⑤の場合）'!$BD114,IF(BV$19&lt;='様式３（療養者名簿）（⑤の場合）'!$BE114,1,0),0),0)</f>
        <v>0</v>
      </c>
      <c r="BW109" s="224">
        <f>IF(BW$19-'様式３（療養者名簿）（⑤の場合）'!$BD114+1&lt;=15,IF(BW$19&gt;='様式３（療養者名簿）（⑤の場合）'!$BD114,IF(BW$19&lt;='様式３（療養者名簿）（⑤の場合）'!$BE114,1,0),0),0)</f>
        <v>0</v>
      </c>
      <c r="BX109" s="224">
        <f>IF(BX$19-'様式３（療養者名簿）（⑤の場合）'!$BD114+1&lt;=15,IF(BX$19&gt;='様式３（療養者名簿）（⑤の場合）'!$BD114,IF(BX$19&lt;='様式３（療養者名簿）（⑤の場合）'!$BE114,1,0),0),0)</f>
        <v>0</v>
      </c>
      <c r="BY109" s="224">
        <f>IF(BY$19-'様式３（療養者名簿）（⑤の場合）'!$BD114+1&lt;=15,IF(BY$19&gt;='様式３（療養者名簿）（⑤の場合）'!$BD114,IF(BY$19&lt;='様式３（療養者名簿）（⑤の場合）'!$BE114,1,0),0),0)</f>
        <v>0</v>
      </c>
      <c r="BZ109" s="224">
        <f>IF(BZ$19-'様式３（療養者名簿）（⑤の場合）'!$BD114+1&lt;=15,IF(BZ$19&gt;='様式３（療養者名簿）（⑤の場合）'!$BD114,IF(BZ$19&lt;='様式３（療養者名簿）（⑤の場合）'!$BE114,1,0),0),0)</f>
        <v>0</v>
      </c>
      <c r="CA109" s="224">
        <f>IF(CA$19-'様式３（療養者名簿）（⑤の場合）'!$BD114+1&lt;=15,IF(CA$19&gt;='様式３（療養者名簿）（⑤の場合）'!$BD114,IF(CA$19&lt;='様式３（療養者名簿）（⑤の場合）'!$BE114,1,0),0),0)</f>
        <v>0</v>
      </c>
      <c r="CB109" s="224">
        <f>IF(CB$19-'様式３（療養者名簿）（⑤の場合）'!$BD114+1&lt;=15,IF(CB$19&gt;='様式３（療養者名簿）（⑤の場合）'!$BD114,IF(CB$19&lt;='様式３（療養者名簿）（⑤の場合）'!$BE114,1,0),0),0)</f>
        <v>0</v>
      </c>
      <c r="CC109" s="224">
        <f>IF(CC$19-'様式３（療養者名簿）（⑤の場合）'!$BD114+1&lt;=15,IF(CC$19&gt;='様式３（療養者名簿）（⑤の場合）'!$BD114,IF(CC$19&lt;='様式３（療養者名簿）（⑤の場合）'!$BE114,1,0),0),0)</f>
        <v>0</v>
      </c>
      <c r="CD109" s="224">
        <f>IF(CD$19-'様式３（療養者名簿）（⑤の場合）'!$BD114+1&lt;=15,IF(CD$19&gt;='様式３（療養者名簿）（⑤の場合）'!$BD114,IF(CD$19&lt;='様式３（療養者名簿）（⑤の場合）'!$BE114,1,0),0),0)</f>
        <v>0</v>
      </c>
      <c r="CE109" s="224">
        <f>IF(CE$19-'様式３（療養者名簿）（⑤の場合）'!$BD114+1&lt;=15,IF(CE$19&gt;='様式３（療養者名簿）（⑤の場合）'!$BD114,IF(CE$19&lt;='様式３（療養者名簿）（⑤の場合）'!$BE114,1,0),0),0)</f>
        <v>0</v>
      </c>
      <c r="CF109" s="224">
        <f>IF(CF$19-'様式３（療養者名簿）（⑤の場合）'!$BD114+1&lt;=15,IF(CF$19&gt;='様式３（療養者名簿）（⑤の場合）'!$BD114,IF(CF$19&lt;='様式３（療養者名簿）（⑤の場合）'!$BE114,1,0),0),0)</f>
        <v>0</v>
      </c>
      <c r="CG109" s="224">
        <f>IF(CG$19-'様式３（療養者名簿）（⑤の場合）'!$BD114+1&lt;=15,IF(CG$19&gt;='様式３（療養者名簿）（⑤の場合）'!$BD114,IF(CG$19&lt;='様式３（療養者名簿）（⑤の場合）'!$BE114,1,0),0),0)</f>
        <v>0</v>
      </c>
      <c r="CH109" s="224">
        <f>IF(CH$19-'様式３（療養者名簿）（⑤の場合）'!$BD114+1&lt;=15,IF(CH$19&gt;='様式３（療養者名簿）（⑤の場合）'!$BD114,IF(CH$19&lt;='様式３（療養者名簿）（⑤の場合）'!$BE114,1,0),0),0)</f>
        <v>0</v>
      </c>
      <c r="CI109" s="224">
        <f>IF(CI$19-'様式３（療養者名簿）（⑤の場合）'!$BD114+1&lt;=15,IF(CI$19&gt;='様式３（療養者名簿）（⑤の場合）'!$BD114,IF(CI$19&lt;='様式３（療養者名簿）（⑤の場合）'!$BE114,1,0),0),0)</f>
        <v>0</v>
      </c>
      <c r="CJ109" s="224">
        <f>IF(CJ$19-'様式３（療養者名簿）（⑤の場合）'!$BD114+1&lt;=15,IF(CJ$19&gt;='様式３（療養者名簿）（⑤の場合）'!$BD114,IF(CJ$19&lt;='様式３（療養者名簿）（⑤の場合）'!$BE114,1,0),0),0)</f>
        <v>0</v>
      </c>
      <c r="CK109" s="224">
        <f>IF(CK$19-'様式３（療養者名簿）（⑤の場合）'!$BD114+1&lt;=15,IF(CK$19&gt;='様式３（療養者名簿）（⑤の場合）'!$BD114,IF(CK$19&lt;='様式３（療養者名簿）（⑤の場合）'!$BE114,1,0),0),0)</f>
        <v>0</v>
      </c>
      <c r="CL109" s="224">
        <f>IF(CL$19-'様式３（療養者名簿）（⑤の場合）'!$BD114+1&lt;=15,IF(CL$19&gt;='様式３（療養者名簿）（⑤の場合）'!$BD114,IF(CL$19&lt;='様式３（療養者名簿）（⑤の場合）'!$BE114,1,0),0),0)</f>
        <v>0</v>
      </c>
      <c r="CM109" s="224">
        <f>IF(CM$19-'様式３（療養者名簿）（⑤の場合）'!$BD114+1&lt;=15,IF(CM$19&gt;='様式３（療養者名簿）（⑤の場合）'!$BD114,IF(CM$19&lt;='様式３（療養者名簿）（⑤の場合）'!$BE114,1,0),0),0)</f>
        <v>0</v>
      </c>
      <c r="CN109" s="224">
        <f>IF(CN$19-'様式３（療養者名簿）（⑤の場合）'!$BD114+1&lt;=15,IF(CN$19&gt;='様式３（療養者名簿）（⑤の場合）'!$BD114,IF(CN$19&lt;='様式３（療養者名簿）（⑤の場合）'!$BE114,1,0),0),0)</f>
        <v>0</v>
      </c>
      <c r="CO109" s="224">
        <f>IF(CO$19-'様式３（療養者名簿）（⑤の場合）'!$BD114+1&lt;=15,IF(CO$19&gt;='様式３（療養者名簿）（⑤の場合）'!$BD114,IF(CO$19&lt;='様式３（療養者名簿）（⑤の場合）'!$BE114,1,0),0),0)</f>
        <v>0</v>
      </c>
      <c r="CP109" s="224">
        <f>IF(CP$19-'様式３（療養者名簿）（⑤の場合）'!$BD114+1&lt;=15,IF(CP$19&gt;='様式３（療養者名簿）（⑤の場合）'!$BD114,IF(CP$19&lt;='様式３（療養者名簿）（⑤の場合）'!$BE114,1,0),0),0)</f>
        <v>0</v>
      </c>
      <c r="CQ109" s="224">
        <f>IF(CQ$19-'様式３（療養者名簿）（⑤の場合）'!$BD114+1&lt;=15,IF(CQ$19&gt;='様式３（療養者名簿）（⑤の場合）'!$BD114,IF(CQ$19&lt;='様式３（療養者名簿）（⑤の場合）'!$BE114,1,0),0),0)</f>
        <v>0</v>
      </c>
      <c r="CR109" s="224">
        <f>IF(CR$19-'様式３（療養者名簿）（⑤の場合）'!$BD114+1&lt;=15,IF(CR$19&gt;='様式３（療養者名簿）（⑤の場合）'!$BD114,IF(CR$19&lt;='様式３（療養者名簿）（⑤の場合）'!$BE114,1,0),0),0)</f>
        <v>0</v>
      </c>
      <c r="CS109" s="224">
        <f>IF(CS$19-'様式３（療養者名簿）（⑤の場合）'!$BD114+1&lt;=15,IF(CS$19&gt;='様式３（療養者名簿）（⑤の場合）'!$BD114,IF(CS$19&lt;='様式３（療養者名簿）（⑤の場合）'!$BE114,1,0),0),0)</f>
        <v>0</v>
      </c>
      <c r="CT109" s="224">
        <f>IF(CT$19-'様式３（療養者名簿）（⑤の場合）'!$BD114+1&lt;=15,IF(CT$19&gt;='様式３（療養者名簿）（⑤の場合）'!$BD114,IF(CT$19&lt;='様式３（療養者名簿）（⑤の場合）'!$BE114,1,0),0),0)</f>
        <v>0</v>
      </c>
      <c r="CU109" s="224">
        <f>IF(CU$19-'様式３（療養者名簿）（⑤の場合）'!$BD114+1&lt;=15,IF(CU$19&gt;='様式３（療養者名簿）（⑤の場合）'!$BD114,IF(CU$19&lt;='様式３（療養者名簿）（⑤の場合）'!$BE114,1,0),0),0)</f>
        <v>0</v>
      </c>
      <c r="CV109" s="224">
        <f>IF(CV$19-'様式３（療養者名簿）（⑤の場合）'!$BD114+1&lt;=15,IF(CV$19&gt;='様式３（療養者名簿）（⑤の場合）'!$BD114,IF(CV$19&lt;='様式３（療養者名簿）（⑤の場合）'!$BE114,1,0),0),0)</f>
        <v>0</v>
      </c>
      <c r="CW109" s="224">
        <f>IF(CW$19-'様式３（療養者名簿）（⑤の場合）'!$BD114+1&lt;=15,IF(CW$19&gt;='様式３（療養者名簿）（⑤の場合）'!$BD114,IF(CW$19&lt;='様式３（療養者名簿）（⑤の場合）'!$BE114,1,0),0),0)</f>
        <v>0</v>
      </c>
      <c r="CX109" s="224">
        <f>IF(CX$19-'様式３（療養者名簿）（⑤の場合）'!$BD114+1&lt;=15,IF(CX$19&gt;='様式３（療養者名簿）（⑤の場合）'!$BD114,IF(CX$19&lt;='様式３（療養者名簿）（⑤の場合）'!$BE114,1,0),0),0)</f>
        <v>0</v>
      </c>
      <c r="CY109" s="224">
        <f>IF(CY$19-'様式３（療養者名簿）（⑤の場合）'!$BD114+1&lt;=15,IF(CY$19&gt;='様式３（療養者名簿）（⑤の場合）'!$BD114,IF(CY$19&lt;='様式３（療養者名簿）（⑤の場合）'!$BE114,1,0),0),0)</f>
        <v>0</v>
      </c>
      <c r="CZ109" s="224">
        <f>IF(CZ$19-'様式３（療養者名簿）（⑤の場合）'!$BD114+1&lt;=15,IF(CZ$19&gt;='様式３（療養者名簿）（⑤の場合）'!$BD114,IF(CZ$19&lt;='様式３（療養者名簿）（⑤の場合）'!$BE114,1,0),0),0)</f>
        <v>0</v>
      </c>
      <c r="DA109" s="224">
        <f>IF(DA$19-'様式３（療養者名簿）（⑤の場合）'!$BD114+1&lt;=15,IF(DA$19&gt;='様式３（療養者名簿）（⑤の場合）'!$BD114,IF(DA$19&lt;='様式３（療養者名簿）（⑤の場合）'!$BE114,1,0),0),0)</f>
        <v>0</v>
      </c>
      <c r="DB109" s="224">
        <f>IF(DB$19-'様式３（療養者名簿）（⑤の場合）'!$BD114+1&lt;=15,IF(DB$19&gt;='様式３（療養者名簿）（⑤の場合）'!$BD114,IF(DB$19&lt;='様式３（療養者名簿）（⑤の場合）'!$BE114,1,0),0),0)</f>
        <v>0</v>
      </c>
      <c r="DC109" s="224">
        <f>IF(DC$19-'様式３（療養者名簿）（⑤の場合）'!$BD114+1&lt;=15,IF(DC$19&gt;='様式３（療養者名簿）（⑤の場合）'!$BD114,IF(DC$19&lt;='様式３（療養者名簿）（⑤の場合）'!$BE114,1,0),0),0)</f>
        <v>0</v>
      </c>
      <c r="DD109" s="224">
        <f>IF(DD$19-'様式３（療養者名簿）（⑤の場合）'!$BD114+1&lt;=15,IF(DD$19&gt;='様式３（療養者名簿）（⑤の場合）'!$BD114,IF(DD$19&lt;='様式３（療養者名簿）（⑤の場合）'!$BE114,1,0),0),0)</f>
        <v>0</v>
      </c>
      <c r="DE109" s="224">
        <f>IF(DE$19-'様式３（療養者名簿）（⑤の場合）'!$BD114+1&lt;=15,IF(DE$19&gt;='様式３（療養者名簿）（⑤の場合）'!$BD114,IF(DE$19&lt;='様式３（療養者名簿）（⑤の場合）'!$BE114,1,0),0),0)</f>
        <v>0</v>
      </c>
      <c r="DF109" s="224">
        <f>IF(DF$19-'様式３（療養者名簿）（⑤の場合）'!$BD114+1&lt;=15,IF(DF$19&gt;='様式３（療養者名簿）（⑤の場合）'!$BD114,IF(DF$19&lt;='様式３（療養者名簿）（⑤の場合）'!$BE114,1,0),0),0)</f>
        <v>0</v>
      </c>
      <c r="DG109" s="224">
        <f>IF(DG$19-'様式３（療養者名簿）（⑤の場合）'!$BD114+1&lt;=15,IF(DG$19&gt;='様式３（療養者名簿）（⑤の場合）'!$BD114,IF(DG$19&lt;='様式３（療養者名簿）（⑤の場合）'!$BE114,1,0),0),0)</f>
        <v>0</v>
      </c>
      <c r="DH109" s="224">
        <f>IF(DH$19-'様式３（療養者名簿）（⑤の場合）'!$BD114+1&lt;=15,IF(DH$19&gt;='様式３（療養者名簿）（⑤の場合）'!$BD114,IF(DH$19&lt;='様式３（療養者名簿）（⑤の場合）'!$BE114,1,0),0),0)</f>
        <v>0</v>
      </c>
      <c r="DI109" s="224">
        <f>IF(DI$19-'様式３（療養者名簿）（⑤の場合）'!$BD114+1&lt;=15,IF(DI$19&gt;='様式３（療養者名簿）（⑤の場合）'!$BD114,IF(DI$19&lt;='様式３（療養者名簿）（⑤の場合）'!$BE114,1,0),0),0)</f>
        <v>0</v>
      </c>
      <c r="DJ109" s="224">
        <f>IF(DJ$19-'様式３（療養者名簿）（⑤の場合）'!$BD114+1&lt;=15,IF(DJ$19&gt;='様式３（療養者名簿）（⑤の場合）'!$BD114,IF(DJ$19&lt;='様式３（療養者名簿）（⑤の場合）'!$BE114,1,0),0),0)</f>
        <v>0</v>
      </c>
      <c r="DK109" s="224">
        <f>IF(DK$19-'様式３（療養者名簿）（⑤の場合）'!$BD114+1&lt;=15,IF(DK$19&gt;='様式３（療養者名簿）（⑤の場合）'!$BD114,IF(DK$19&lt;='様式３（療養者名簿）（⑤の場合）'!$BE114,1,0),0),0)</f>
        <v>0</v>
      </c>
      <c r="DL109" s="224">
        <f>IF(DL$19-'様式３（療養者名簿）（⑤の場合）'!$BD114+1&lt;=15,IF(DL$19&gt;='様式３（療養者名簿）（⑤の場合）'!$BD114,IF(DL$19&lt;='様式３（療養者名簿）（⑤の場合）'!$BE114,1,0),0),0)</f>
        <v>0</v>
      </c>
      <c r="DM109" s="224">
        <f>IF(DM$19-'様式３（療養者名簿）（⑤の場合）'!$BD114+1&lt;=15,IF(DM$19&gt;='様式３（療養者名簿）（⑤の場合）'!$BD114,IF(DM$19&lt;='様式３（療養者名簿）（⑤の場合）'!$BE114,1,0),0),0)</f>
        <v>0</v>
      </c>
      <c r="DN109" s="224">
        <f>IF(DN$19-'様式３（療養者名簿）（⑤の場合）'!$BD114+1&lt;=15,IF(DN$19&gt;='様式３（療養者名簿）（⑤の場合）'!$BD114,IF(DN$19&lt;='様式３（療養者名簿）（⑤の場合）'!$BE114,1,0),0),0)</f>
        <v>0</v>
      </c>
      <c r="DO109" s="224">
        <f>IF(DO$19-'様式３（療養者名簿）（⑤の場合）'!$BD114+1&lt;=15,IF(DO$19&gt;='様式３（療養者名簿）（⑤の場合）'!$BD114,IF(DO$19&lt;='様式３（療養者名簿）（⑤の場合）'!$BE114,1,0),0),0)</f>
        <v>0</v>
      </c>
      <c r="DP109" s="224">
        <f>IF(DP$19-'様式３（療養者名簿）（⑤の場合）'!$BD114+1&lt;=15,IF(DP$19&gt;='様式３（療養者名簿）（⑤の場合）'!$BD114,IF(DP$19&lt;='様式３（療養者名簿）（⑤の場合）'!$BE114,1,0),0),0)</f>
        <v>0</v>
      </c>
      <c r="DQ109" s="224">
        <f>IF(DQ$19-'様式３（療養者名簿）（⑤の場合）'!$BD114+1&lt;=15,IF(DQ$19&gt;='様式３（療養者名簿）（⑤の場合）'!$BD114,IF(DQ$19&lt;='様式３（療養者名簿）（⑤の場合）'!$BE114,1,0),0),0)</f>
        <v>0</v>
      </c>
      <c r="DR109" s="224">
        <f>IF(DR$19-'様式３（療養者名簿）（⑤の場合）'!$BD114+1&lt;=15,IF(DR$19&gt;='様式３（療養者名簿）（⑤の場合）'!$BD114,IF(DR$19&lt;='様式３（療養者名簿）（⑤の場合）'!$BE114,1,0),0),0)</f>
        <v>0</v>
      </c>
      <c r="DS109" s="224">
        <f>IF(DS$19-'様式３（療養者名簿）（⑤の場合）'!$BD114+1&lt;=15,IF(DS$19&gt;='様式３（療養者名簿）（⑤の場合）'!$BD114,IF(DS$19&lt;='様式３（療養者名簿）（⑤の場合）'!$BE114,1,0),0),0)</f>
        <v>0</v>
      </c>
      <c r="DT109" s="224">
        <f>IF(DT$19-'様式３（療養者名簿）（⑤の場合）'!$BD114+1&lt;=15,IF(DT$19&gt;='様式３（療養者名簿）（⑤の場合）'!$BD114,IF(DT$19&lt;='様式３（療養者名簿）（⑤の場合）'!$BE114,1,0),0),0)</f>
        <v>0</v>
      </c>
      <c r="DU109" s="224">
        <f>IF(DU$19-'様式３（療養者名簿）（⑤の場合）'!$BD114+1&lt;=15,IF(DU$19&gt;='様式３（療養者名簿）（⑤の場合）'!$BD114,IF(DU$19&lt;='様式３（療養者名簿）（⑤の場合）'!$BE114,1,0),0),0)</f>
        <v>0</v>
      </c>
      <c r="DV109" s="224">
        <f>IF(DV$19-'様式３（療養者名簿）（⑤の場合）'!$BD114+1&lt;=15,IF(DV$19&gt;='様式３（療養者名簿）（⑤の場合）'!$BD114,IF(DV$19&lt;='様式３（療養者名簿）（⑤の場合）'!$BE114,1,0),0),0)</f>
        <v>0</v>
      </c>
      <c r="DW109" s="224">
        <f>IF(DW$19-'様式３（療養者名簿）（⑤の場合）'!$BD114+1&lt;=15,IF(DW$19&gt;='様式３（療養者名簿）（⑤の場合）'!$BD114,IF(DW$19&lt;='様式３（療養者名簿）（⑤の場合）'!$BE114,1,0),0),0)</f>
        <v>0</v>
      </c>
      <c r="DX109" s="224">
        <f>IF(DX$19-'様式３（療養者名簿）（⑤の場合）'!$BD114+1&lt;=15,IF(DX$19&gt;='様式３（療養者名簿）（⑤の場合）'!$BD114,IF(DX$19&lt;='様式３（療養者名簿）（⑤の場合）'!$BE114,1,0),0),0)</f>
        <v>0</v>
      </c>
      <c r="DY109" s="224">
        <f>IF(DY$19-'様式３（療養者名簿）（⑤の場合）'!$BD114+1&lt;=15,IF(DY$19&gt;='様式３（療養者名簿）（⑤の場合）'!$BD114,IF(DY$19&lt;='様式３（療養者名簿）（⑤の場合）'!$BE114,1,0),0),0)</f>
        <v>0</v>
      </c>
      <c r="DZ109" s="224">
        <f>IF(DZ$19-'様式３（療養者名簿）（⑤の場合）'!$BD114+1&lt;=15,IF(DZ$19&gt;='様式３（療養者名簿）（⑤の場合）'!$BD114,IF(DZ$19&lt;='様式３（療養者名簿）（⑤の場合）'!$BE114,1,0),0),0)</f>
        <v>0</v>
      </c>
      <c r="EA109" s="224">
        <f>IF(EA$19-'様式３（療養者名簿）（⑤の場合）'!$BD114+1&lt;=15,IF(EA$19&gt;='様式３（療養者名簿）（⑤の場合）'!$BD114,IF(EA$19&lt;='様式３（療養者名簿）（⑤の場合）'!$BE114,1,0),0),0)</f>
        <v>0</v>
      </c>
      <c r="EB109" s="224">
        <f>IF(EB$19-'様式３（療養者名簿）（⑤の場合）'!$BD114+1&lt;=15,IF(EB$19&gt;='様式３（療養者名簿）（⑤の場合）'!$BD114,IF(EB$19&lt;='様式３（療養者名簿）（⑤の場合）'!$BE114,1,0),0),0)</f>
        <v>0</v>
      </c>
      <c r="EC109" s="224">
        <f>IF(EC$19-'様式３（療養者名簿）（⑤の場合）'!$BD114+1&lt;=15,IF(EC$19&gt;='様式３（療養者名簿）（⑤の場合）'!$BD114,IF(EC$19&lt;='様式３（療養者名簿）（⑤の場合）'!$BE114,1,0),0),0)</f>
        <v>0</v>
      </c>
      <c r="ED109" s="224">
        <f>IF(ED$19-'様式３（療養者名簿）（⑤の場合）'!$BD114+1&lt;=15,IF(ED$19&gt;='様式３（療養者名簿）（⑤の場合）'!$BD114,IF(ED$19&lt;='様式３（療養者名簿）（⑤の場合）'!$BE114,1,0),0),0)</f>
        <v>0</v>
      </c>
      <c r="EE109" s="224">
        <f>IF(EE$19-'様式３（療養者名簿）（⑤の場合）'!$BD114+1&lt;=15,IF(EE$19&gt;='様式３（療養者名簿）（⑤の場合）'!$BD114,IF(EE$19&lt;='様式３（療養者名簿）（⑤の場合）'!$BE114,1,0),0),0)</f>
        <v>0</v>
      </c>
      <c r="EF109" s="224">
        <f>IF(EF$19-'様式３（療養者名簿）（⑤の場合）'!$BD114+1&lt;=15,IF(EF$19&gt;='様式３（療養者名簿）（⑤の場合）'!$BD114,IF(EF$19&lt;='様式３（療養者名簿）（⑤の場合）'!$BE114,1,0),0),0)</f>
        <v>0</v>
      </c>
      <c r="EG109" s="224">
        <f>IF(EG$19-'様式３（療養者名簿）（⑤の場合）'!$BD114+1&lt;=15,IF(EG$19&gt;='様式３（療養者名簿）（⑤の場合）'!$BD114,IF(EG$19&lt;='様式３（療養者名簿）（⑤の場合）'!$BE114,1,0),0),0)</f>
        <v>0</v>
      </c>
      <c r="EH109" s="224">
        <f>IF(EH$19-'様式３（療養者名簿）（⑤の場合）'!$BD114+1&lt;=15,IF(EH$19&gt;='様式３（療養者名簿）（⑤の場合）'!$BD114,IF(EH$19&lt;='様式３（療養者名簿）（⑤の場合）'!$BE114,1,0),0),0)</f>
        <v>0</v>
      </c>
      <c r="EI109" s="224">
        <f>IF(EI$19-'様式３（療養者名簿）（⑤の場合）'!$BD114+1&lt;=15,IF(EI$19&gt;='様式３（療養者名簿）（⑤の場合）'!$BD114,IF(EI$19&lt;='様式３（療養者名簿）（⑤の場合）'!$BE114,1,0),0),0)</f>
        <v>0</v>
      </c>
      <c r="EJ109" s="224">
        <f>IF(EJ$19-'様式３（療養者名簿）（⑤の場合）'!$BD114+1&lt;=15,IF(EJ$19&gt;='様式３（療養者名簿）（⑤の場合）'!$BD114,IF(EJ$19&lt;='様式３（療養者名簿）（⑤の場合）'!$BE114,1,0),0),0)</f>
        <v>0</v>
      </c>
      <c r="EK109" s="224">
        <f>IF(EK$19-'様式３（療養者名簿）（⑤の場合）'!$BD114+1&lt;=15,IF(EK$19&gt;='様式３（療養者名簿）（⑤の場合）'!$BD114,IF(EK$19&lt;='様式３（療養者名簿）（⑤の場合）'!$BE114,1,0),0),0)</f>
        <v>0</v>
      </c>
      <c r="EL109" s="224">
        <f>IF(EL$19-'様式３（療養者名簿）（⑤の場合）'!$BD114+1&lt;=15,IF(EL$19&gt;='様式３（療養者名簿）（⑤の場合）'!$BD114,IF(EL$19&lt;='様式３（療養者名簿）（⑤の場合）'!$BE114,1,0),0),0)</f>
        <v>0</v>
      </c>
      <c r="EM109" s="224">
        <f>IF(EM$19-'様式３（療養者名簿）（⑤の場合）'!$BD114+1&lt;=15,IF(EM$19&gt;='様式３（療養者名簿）（⑤の場合）'!$BD114,IF(EM$19&lt;='様式３（療養者名簿）（⑤の場合）'!$BE114,1,0),0),0)</f>
        <v>0</v>
      </c>
      <c r="EN109" s="224">
        <f>IF(EN$19-'様式３（療養者名簿）（⑤の場合）'!$BD114+1&lt;=15,IF(EN$19&gt;='様式３（療養者名簿）（⑤の場合）'!$BD114,IF(EN$19&lt;='様式３（療養者名簿）（⑤の場合）'!$BE114,1,0),0),0)</f>
        <v>0</v>
      </c>
      <c r="EO109" s="224">
        <f>IF(EO$19-'様式３（療養者名簿）（⑤の場合）'!$BD114+1&lt;=15,IF(EO$19&gt;='様式３（療養者名簿）（⑤の場合）'!$BD114,IF(EO$19&lt;='様式３（療養者名簿）（⑤の場合）'!$BE114,1,0),0),0)</f>
        <v>0</v>
      </c>
      <c r="EP109" s="224">
        <f>IF(EP$19-'様式３（療養者名簿）（⑤の場合）'!$BD114+1&lt;=15,IF(EP$19&gt;='様式３（療養者名簿）（⑤の場合）'!$BD114,IF(EP$19&lt;='様式３（療養者名簿）（⑤の場合）'!$BE114,1,0),0),0)</f>
        <v>0</v>
      </c>
      <c r="EQ109" s="224">
        <f>IF(EQ$19-'様式３（療養者名簿）（⑤の場合）'!$BD114+1&lt;=15,IF(EQ$19&gt;='様式３（療養者名簿）（⑤の場合）'!$BD114,IF(EQ$19&lt;='様式３（療養者名簿）（⑤の場合）'!$BE114,1,0),0),0)</f>
        <v>0</v>
      </c>
      <c r="ER109" s="224">
        <f>IF(ER$19-'様式３（療養者名簿）（⑤の場合）'!$BD114+1&lt;=15,IF(ER$19&gt;='様式３（療養者名簿）（⑤の場合）'!$BD114,IF(ER$19&lt;='様式３（療養者名簿）（⑤の場合）'!$BE114,1,0),0),0)</f>
        <v>0</v>
      </c>
      <c r="ES109" s="224">
        <f>IF(ES$19-'様式３（療養者名簿）（⑤の場合）'!$BD114+1&lt;=15,IF(ES$19&gt;='様式３（療養者名簿）（⑤の場合）'!$BD114,IF(ES$19&lt;='様式３（療養者名簿）（⑤の場合）'!$BE114,1,0),0),0)</f>
        <v>0</v>
      </c>
      <c r="ET109" s="224">
        <f>IF(ET$19-'様式３（療養者名簿）（⑤の場合）'!$BD114+1&lt;=15,IF(ET$19&gt;='様式３（療養者名簿）（⑤の場合）'!$BD114,IF(ET$19&lt;='様式３（療養者名簿）（⑤の場合）'!$BE114,1,0),0),0)</f>
        <v>0</v>
      </c>
      <c r="EU109" s="224">
        <f>IF(EU$19-'様式３（療養者名簿）（⑤の場合）'!$BD114+1&lt;=15,IF(EU$19&gt;='様式３（療養者名簿）（⑤の場合）'!$BD114,IF(EU$19&lt;='様式３（療養者名簿）（⑤の場合）'!$BE114,1,0),0),0)</f>
        <v>0</v>
      </c>
      <c r="EV109" s="224">
        <f>IF(EV$19-'様式３（療養者名簿）（⑤の場合）'!$BD114+1&lt;=15,IF(EV$19&gt;='様式３（療養者名簿）（⑤の場合）'!$BD114,IF(EV$19&lt;='様式３（療養者名簿）（⑤の場合）'!$BE114,1,0),0),0)</f>
        <v>0</v>
      </c>
      <c r="EW109" s="224">
        <f>IF(EW$19-'様式３（療養者名簿）（⑤の場合）'!$BD114+1&lt;=15,IF(EW$19&gt;='様式３（療養者名簿）（⑤の場合）'!$BD114,IF(EW$19&lt;='様式３（療養者名簿）（⑤の場合）'!$BE114,1,0),0),0)</f>
        <v>0</v>
      </c>
      <c r="EX109" s="224">
        <f>IF(EX$19-'様式３（療養者名簿）（⑤の場合）'!$BD114+1&lt;=15,IF(EX$19&gt;='様式３（療養者名簿）（⑤の場合）'!$BD114,IF(EX$19&lt;='様式３（療養者名簿）（⑤の場合）'!$BE114,1,0),0),0)</f>
        <v>0</v>
      </c>
      <c r="EY109" s="224">
        <f>IF(EY$19-'様式３（療養者名簿）（⑤の場合）'!$BD114+1&lt;=15,IF(EY$19&gt;='様式３（療養者名簿）（⑤の場合）'!$BD114,IF(EY$19&lt;='様式３（療養者名簿）（⑤の場合）'!$BE114,1,0),0),0)</f>
        <v>0</v>
      </c>
      <c r="EZ109" s="224">
        <f>IF(EZ$19-'様式３（療養者名簿）（⑤の場合）'!$BD114+1&lt;=15,IF(EZ$19&gt;='様式３（療養者名簿）（⑤の場合）'!$BD114,IF(EZ$19&lt;='様式３（療養者名簿）（⑤の場合）'!$BE114,1,0),0),0)</f>
        <v>0</v>
      </c>
      <c r="FA109" s="224">
        <f>IF(FA$19-'様式３（療養者名簿）（⑤の場合）'!$BD114+1&lt;=15,IF(FA$19&gt;='様式３（療養者名簿）（⑤の場合）'!$BD114,IF(FA$19&lt;='様式３（療養者名簿）（⑤の場合）'!$BE114,1,0),0),0)</f>
        <v>0</v>
      </c>
      <c r="FB109" s="224">
        <f>IF(FB$19-'様式３（療養者名簿）（⑤の場合）'!$BD114+1&lt;=15,IF(FB$19&gt;='様式３（療養者名簿）（⑤の場合）'!$BD114,IF(FB$19&lt;='様式３（療養者名簿）（⑤の場合）'!$BE114,1,0),0),0)</f>
        <v>0</v>
      </c>
      <c r="FC109" s="224">
        <f>IF(FC$19-'様式３（療養者名簿）（⑤の場合）'!$BD114+1&lt;=15,IF(FC$19&gt;='様式３（療養者名簿）（⑤の場合）'!$BD114,IF(FC$19&lt;='様式３（療養者名簿）（⑤の場合）'!$BE114,1,0),0),0)</f>
        <v>0</v>
      </c>
      <c r="FD109" s="224">
        <f>IF(FD$19-'様式３（療養者名簿）（⑤の場合）'!$BD114+1&lt;=15,IF(FD$19&gt;='様式３（療養者名簿）（⑤の場合）'!$BD114,IF(FD$19&lt;='様式３（療養者名簿）（⑤の場合）'!$BE114,1,0),0),0)</f>
        <v>0</v>
      </c>
      <c r="FE109" s="224">
        <f>IF(FE$19-'様式３（療養者名簿）（⑤の場合）'!$BD114+1&lt;=15,IF(FE$19&gt;='様式３（療養者名簿）（⑤の場合）'!$BD114,IF(FE$19&lt;='様式３（療養者名簿）（⑤の場合）'!$BE114,1,0),0),0)</f>
        <v>0</v>
      </c>
      <c r="FF109" s="224">
        <f>IF(FF$19-'様式３（療養者名簿）（⑤の場合）'!$BD114+1&lt;=15,IF(FF$19&gt;='様式３（療養者名簿）（⑤の場合）'!$BD114,IF(FF$19&lt;='様式３（療養者名簿）（⑤の場合）'!$BE114,1,0),0),0)</f>
        <v>0</v>
      </c>
      <c r="FG109" s="224">
        <f>IF(FG$19-'様式３（療養者名簿）（⑤の場合）'!$BD114+1&lt;=15,IF(FG$19&gt;='様式３（療養者名簿）（⑤の場合）'!$BD114,IF(FG$19&lt;='様式３（療養者名簿）（⑤の場合）'!$BE114,1,0),0),0)</f>
        <v>0</v>
      </c>
      <c r="FH109" s="224">
        <f>IF(FH$19-'様式３（療養者名簿）（⑤の場合）'!$BD114+1&lt;=15,IF(FH$19&gt;='様式３（療養者名簿）（⑤の場合）'!$BD114,IF(FH$19&lt;='様式３（療養者名簿）（⑤の場合）'!$BE114,1,0),0),0)</f>
        <v>0</v>
      </c>
      <c r="FI109" s="224">
        <f>IF(FI$19-'様式３（療養者名簿）（⑤の場合）'!$BD114+1&lt;=15,IF(FI$19&gt;='様式３（療養者名簿）（⑤の場合）'!$BD114,IF(FI$19&lt;='様式３（療養者名簿）（⑤の場合）'!$BE114,1,0),0),0)</f>
        <v>0</v>
      </c>
      <c r="FJ109" s="224">
        <f>IF(FJ$19-'様式３（療養者名簿）（⑤の場合）'!$BD114+1&lt;=15,IF(FJ$19&gt;='様式３（療養者名簿）（⑤の場合）'!$BD114,IF(FJ$19&lt;='様式３（療養者名簿）（⑤の場合）'!$BE114,1,0),0),0)</f>
        <v>0</v>
      </c>
      <c r="FK109" s="224">
        <f>IF(FK$19-'様式３（療養者名簿）（⑤の場合）'!$BD114+1&lt;=15,IF(FK$19&gt;='様式３（療養者名簿）（⑤の場合）'!$BD114,IF(FK$19&lt;='様式３（療養者名簿）（⑤の場合）'!$BE114,1,0),0),0)</f>
        <v>0</v>
      </c>
      <c r="FL109" s="224">
        <f>IF(FL$19-'様式３（療養者名簿）（⑤の場合）'!$BD114+1&lt;=15,IF(FL$19&gt;='様式３（療養者名簿）（⑤の場合）'!$BD114,IF(FL$19&lt;='様式３（療養者名簿）（⑤の場合）'!$BE114,1,0),0),0)</f>
        <v>0</v>
      </c>
      <c r="FM109" s="224">
        <f>IF(FM$19-'様式３（療養者名簿）（⑤の場合）'!$BD114+1&lt;=15,IF(FM$19&gt;='様式３（療養者名簿）（⑤の場合）'!$BD114,IF(FM$19&lt;='様式３（療養者名簿）（⑤の場合）'!$BE114,1,0),0),0)</f>
        <v>0</v>
      </c>
      <c r="FN109" s="224">
        <f>IF(FN$19-'様式３（療養者名簿）（⑤の場合）'!$BD114+1&lt;=15,IF(FN$19&gt;='様式３（療養者名簿）（⑤の場合）'!$BD114,IF(FN$19&lt;='様式３（療養者名簿）（⑤の場合）'!$BE114,1,0),0),0)</f>
        <v>0</v>
      </c>
      <c r="FO109" s="224">
        <f>IF(FO$19-'様式３（療養者名簿）（⑤の場合）'!$BD114+1&lt;=15,IF(FO$19&gt;='様式３（療養者名簿）（⑤の場合）'!$BD114,IF(FO$19&lt;='様式３（療養者名簿）（⑤の場合）'!$BE114,1,0),0),0)</f>
        <v>0</v>
      </c>
      <c r="FP109" s="224">
        <f>IF(FP$19-'様式３（療養者名簿）（⑤の場合）'!$BD114+1&lt;=15,IF(FP$19&gt;='様式３（療養者名簿）（⑤の場合）'!$BD114,IF(FP$19&lt;='様式３（療養者名簿）（⑤の場合）'!$BE114,1,0),0),0)</f>
        <v>0</v>
      </c>
      <c r="FQ109" s="224">
        <f>IF(FQ$19-'様式３（療養者名簿）（⑤の場合）'!$BD114+1&lt;=15,IF(FQ$19&gt;='様式３（療養者名簿）（⑤の場合）'!$BD114,IF(FQ$19&lt;='様式３（療養者名簿）（⑤の場合）'!$BE114,1,0),0),0)</f>
        <v>0</v>
      </c>
      <c r="FR109" s="224">
        <f>IF(FR$19-'様式３（療養者名簿）（⑤の場合）'!$BD114+1&lt;=15,IF(FR$19&gt;='様式３（療養者名簿）（⑤の場合）'!$BD114,IF(FR$19&lt;='様式３（療養者名簿）（⑤の場合）'!$BE114,1,0),0),0)</f>
        <v>0</v>
      </c>
      <c r="FS109" s="224">
        <f>IF(FS$19-'様式３（療養者名簿）（⑤の場合）'!$BD114+1&lt;=15,IF(FS$19&gt;='様式３（療養者名簿）（⑤の場合）'!$BD114,IF(FS$19&lt;='様式３（療養者名簿）（⑤の場合）'!$BE114,1,0),0),0)</f>
        <v>0</v>
      </c>
      <c r="FT109" s="224">
        <f>IF(FT$19-'様式３（療養者名簿）（⑤の場合）'!$BD114+1&lt;=15,IF(FT$19&gt;='様式３（療養者名簿）（⑤の場合）'!$BD114,IF(FT$19&lt;='様式３（療養者名簿）（⑤の場合）'!$BE114,1,0),0),0)</f>
        <v>0</v>
      </c>
      <c r="FU109" s="224">
        <f>IF(FU$19-'様式３（療養者名簿）（⑤の場合）'!$BD114+1&lt;=15,IF(FU$19&gt;='様式３（療養者名簿）（⑤の場合）'!$BD114,IF(FU$19&lt;='様式３（療養者名簿）（⑤の場合）'!$BE114,1,0),0),0)</f>
        <v>0</v>
      </c>
      <c r="FV109" s="224">
        <f>IF(FV$19-'様式３（療養者名簿）（⑤の場合）'!$BD114+1&lt;=15,IF(FV$19&gt;='様式３（療養者名簿）（⑤の場合）'!$BD114,IF(FV$19&lt;='様式３（療養者名簿）（⑤の場合）'!$BE114,1,0),0),0)</f>
        <v>0</v>
      </c>
      <c r="FW109" s="224">
        <f>IF(FW$19-'様式３（療養者名簿）（⑤の場合）'!$BD114+1&lt;=15,IF(FW$19&gt;='様式３（療養者名簿）（⑤の場合）'!$BD114,IF(FW$19&lt;='様式３（療養者名簿）（⑤の場合）'!$BE114,1,0),0),0)</f>
        <v>0</v>
      </c>
      <c r="FX109" s="224">
        <f>IF(FX$19-'様式３（療養者名簿）（⑤の場合）'!$BD114+1&lt;=15,IF(FX$19&gt;='様式３（療養者名簿）（⑤の場合）'!$BD114,IF(FX$19&lt;='様式３（療養者名簿）（⑤の場合）'!$BE114,1,0),0),0)</f>
        <v>0</v>
      </c>
      <c r="FY109" s="224">
        <f>IF(FY$19-'様式３（療養者名簿）（⑤の場合）'!$BD114+1&lt;=15,IF(FY$19&gt;='様式３（療養者名簿）（⑤の場合）'!$BD114,IF(FY$19&lt;='様式３（療養者名簿）（⑤の場合）'!$BE114,1,0),0),0)</f>
        <v>0</v>
      </c>
      <c r="FZ109" s="224">
        <f>IF(FZ$19-'様式３（療養者名簿）（⑤の場合）'!$BD114+1&lt;=15,IF(FZ$19&gt;='様式３（療養者名簿）（⑤の場合）'!$BD114,IF(FZ$19&lt;='様式３（療養者名簿）（⑤の場合）'!$BE114,1,0),0),0)</f>
        <v>0</v>
      </c>
      <c r="GA109" s="224">
        <f>IF(GA$19-'様式３（療養者名簿）（⑤の場合）'!$BD114+1&lt;=15,IF(GA$19&gt;='様式３（療養者名簿）（⑤の場合）'!$BD114,IF(GA$19&lt;='様式３（療養者名簿）（⑤の場合）'!$BE114,1,0),0),0)</f>
        <v>0</v>
      </c>
      <c r="GB109" s="224">
        <f>IF(GB$19-'様式３（療養者名簿）（⑤の場合）'!$BD114+1&lt;=15,IF(GB$19&gt;='様式３（療養者名簿）（⑤の場合）'!$BD114,IF(GB$19&lt;='様式３（療養者名簿）（⑤の場合）'!$BE114,1,0),0),0)</f>
        <v>0</v>
      </c>
      <c r="GC109" s="224">
        <f>IF(GC$19-'様式３（療養者名簿）（⑤の場合）'!$BD114+1&lt;=15,IF(GC$19&gt;='様式３（療養者名簿）（⑤の場合）'!$BD114,IF(GC$19&lt;='様式３（療養者名簿）（⑤の場合）'!$BE114,1,0),0),0)</f>
        <v>0</v>
      </c>
      <c r="GD109" s="224">
        <f>IF(GD$19-'様式３（療養者名簿）（⑤の場合）'!$BD114+1&lt;=15,IF(GD$19&gt;='様式３（療養者名簿）（⑤の場合）'!$BD114,IF(GD$19&lt;='様式３（療養者名簿）（⑤の場合）'!$BE114,1,0),0),0)</f>
        <v>0</v>
      </c>
      <c r="GE109" s="224">
        <f>IF(GE$19-'様式３（療養者名簿）（⑤の場合）'!$BD114+1&lt;=15,IF(GE$19&gt;='様式３（療養者名簿）（⑤の場合）'!$BD114,IF(GE$19&lt;='様式３（療養者名簿）（⑤の場合）'!$BE114,1,0),0),0)</f>
        <v>0</v>
      </c>
      <c r="GF109" s="224">
        <f>IF(GF$19-'様式３（療養者名簿）（⑤の場合）'!$BD114+1&lt;=15,IF(GF$19&gt;='様式３（療養者名簿）（⑤の場合）'!$BD114,IF(GF$19&lt;='様式３（療養者名簿）（⑤の場合）'!$BE114,1,0),0),0)</f>
        <v>0</v>
      </c>
      <c r="GG109" s="224">
        <f>IF(GG$19-'様式３（療養者名簿）（⑤の場合）'!$BD114+1&lt;=15,IF(GG$19&gt;='様式３（療養者名簿）（⑤の場合）'!$BD114,IF(GG$19&lt;='様式３（療養者名簿）（⑤の場合）'!$BE114,1,0),0),0)</f>
        <v>0</v>
      </c>
      <c r="GH109" s="224">
        <f>IF(GH$19-'様式３（療養者名簿）（⑤の場合）'!$BD114+1&lt;=15,IF(GH$19&gt;='様式３（療養者名簿）（⑤の場合）'!$BD114,IF(GH$19&lt;='様式３（療養者名簿）（⑤の場合）'!$BE114,1,0),0),0)</f>
        <v>0</v>
      </c>
      <c r="GI109" s="224">
        <f>IF(GI$19-'様式３（療養者名簿）（⑤の場合）'!$BD114+1&lt;=15,IF(GI$19&gt;='様式３（療養者名簿）（⑤の場合）'!$BD114,IF(GI$19&lt;='様式３（療養者名簿）（⑤の場合）'!$BE114,1,0),0),0)</f>
        <v>0</v>
      </c>
      <c r="GJ109" s="224">
        <f>IF(GJ$19-'様式３（療養者名簿）（⑤の場合）'!$BD114+1&lt;=15,IF(GJ$19&gt;='様式３（療養者名簿）（⑤の場合）'!$BD114,IF(GJ$19&lt;='様式３（療養者名簿）（⑤の場合）'!$BE114,1,0),0),0)</f>
        <v>0</v>
      </c>
      <c r="GK109" s="224">
        <f>IF(GK$19-'様式３（療養者名簿）（⑤の場合）'!$BD114+1&lt;=15,IF(GK$19&gt;='様式３（療養者名簿）（⑤の場合）'!$BD114,IF(GK$19&lt;='様式３（療養者名簿）（⑤の場合）'!$BE114,1,0),0),0)</f>
        <v>0</v>
      </c>
      <c r="GL109" s="224">
        <f>IF(GL$19-'様式３（療養者名簿）（⑤の場合）'!$BD114+1&lt;=15,IF(GL$19&gt;='様式３（療養者名簿）（⑤の場合）'!$BD114,IF(GL$19&lt;='様式３（療養者名簿）（⑤の場合）'!$BE114,1,0),0),0)</f>
        <v>0</v>
      </c>
      <c r="GM109" s="224">
        <f>IF(GM$19-'様式３（療養者名簿）（⑤の場合）'!$BD114+1&lt;=15,IF(GM$19&gt;='様式３（療養者名簿）（⑤の場合）'!$BD114,IF(GM$19&lt;='様式３（療養者名簿）（⑤の場合）'!$BE114,1,0),0),0)</f>
        <v>0</v>
      </c>
      <c r="GN109" s="224">
        <f>IF(GN$19-'様式３（療養者名簿）（⑤の場合）'!$BD114+1&lt;=15,IF(GN$19&gt;='様式３（療養者名簿）（⑤の場合）'!$BD114,IF(GN$19&lt;='様式３（療養者名簿）（⑤の場合）'!$BE114,1,0),0),0)</f>
        <v>0</v>
      </c>
      <c r="GO109" s="224">
        <f>IF(GO$19-'様式３（療養者名簿）（⑤の場合）'!$BD114+1&lt;=15,IF(GO$19&gt;='様式３（療養者名簿）（⑤の場合）'!$BD114,IF(GO$19&lt;='様式３（療養者名簿）（⑤の場合）'!$BE114,1,0),0),0)</f>
        <v>0</v>
      </c>
      <c r="GP109" s="224">
        <f>IF(GP$19-'様式３（療養者名簿）（⑤の場合）'!$BD114+1&lt;=15,IF(GP$19&gt;='様式３（療養者名簿）（⑤の場合）'!$BD114,IF(GP$19&lt;='様式３（療養者名簿）（⑤の場合）'!$BE114,1,0),0),0)</f>
        <v>0</v>
      </c>
      <c r="GQ109" s="224">
        <f>IF(GQ$19-'様式３（療養者名簿）（⑤の場合）'!$BD114+1&lt;=15,IF(GQ$19&gt;='様式３（療養者名簿）（⑤の場合）'!$BD114,IF(GQ$19&lt;='様式３（療養者名簿）（⑤の場合）'!$BE114,1,0),0),0)</f>
        <v>0</v>
      </c>
      <c r="GR109" s="224">
        <f>IF(GR$19-'様式３（療養者名簿）（⑤の場合）'!$BD114+1&lt;=15,IF(GR$19&gt;='様式３（療養者名簿）（⑤の場合）'!$BD114,IF(GR$19&lt;='様式３（療養者名簿）（⑤の場合）'!$BE114,1,0),0),0)</f>
        <v>0</v>
      </c>
      <c r="GS109" s="224">
        <f>IF(GS$19-'様式３（療養者名簿）（⑤の場合）'!$BD114+1&lt;=15,IF(GS$19&gt;='様式３（療養者名簿）（⑤の場合）'!$BD114,IF(GS$19&lt;='様式３（療養者名簿）（⑤の場合）'!$BE114,1,0),0),0)</f>
        <v>0</v>
      </c>
      <c r="GT109" s="224">
        <f>IF(GT$19-'様式３（療養者名簿）（⑤の場合）'!$BD114+1&lt;=15,IF(GT$19&gt;='様式３（療養者名簿）（⑤の場合）'!$BD114,IF(GT$19&lt;='様式３（療養者名簿）（⑤の場合）'!$BE114,1,0),0),0)</f>
        <v>0</v>
      </c>
      <c r="GU109" s="224">
        <f>IF(GU$19-'様式３（療養者名簿）（⑤の場合）'!$BD114+1&lt;=15,IF(GU$19&gt;='様式３（療養者名簿）（⑤の場合）'!$BD114,IF(GU$19&lt;='様式３（療養者名簿）（⑤の場合）'!$BE114,1,0),0),0)</f>
        <v>0</v>
      </c>
      <c r="GV109" s="224">
        <f>IF(GV$19-'様式３（療養者名簿）（⑤の場合）'!$BD114+1&lt;=15,IF(GV$19&gt;='様式３（療養者名簿）（⑤の場合）'!$BD114,IF(GV$19&lt;='様式３（療養者名簿）（⑤の場合）'!$BE114,1,0),0),0)</f>
        <v>0</v>
      </c>
      <c r="GW109" s="224">
        <f>IF(GW$19-'様式３（療養者名簿）（⑤の場合）'!$BD114+1&lt;=15,IF(GW$19&gt;='様式３（療養者名簿）（⑤の場合）'!$BD114,IF(GW$19&lt;='様式３（療養者名簿）（⑤の場合）'!$BE114,1,0),0),0)</f>
        <v>0</v>
      </c>
      <c r="GX109" s="224">
        <f>IF(GX$19-'様式３（療養者名簿）（⑤の場合）'!$BD114+1&lt;=15,IF(GX$19&gt;='様式３（療養者名簿）（⑤の場合）'!$BD114,IF(GX$19&lt;='様式３（療養者名簿）（⑤の場合）'!$BE114,1,0),0),0)</f>
        <v>0</v>
      </c>
      <c r="GY109" s="224">
        <f>IF(GY$19-'様式３（療養者名簿）（⑤の場合）'!$BD114+1&lt;=15,IF(GY$19&gt;='様式３（療養者名簿）（⑤の場合）'!$BD114,IF(GY$19&lt;='様式３（療養者名簿）（⑤の場合）'!$BE114,1,0),0),0)</f>
        <v>0</v>
      </c>
      <c r="GZ109" s="224">
        <f>IF(GZ$19-'様式３（療養者名簿）（⑤の場合）'!$BD114+1&lt;=15,IF(GZ$19&gt;='様式３（療養者名簿）（⑤の場合）'!$BD114,IF(GZ$19&lt;='様式３（療養者名簿）（⑤の場合）'!$BE114,1,0),0),0)</f>
        <v>0</v>
      </c>
      <c r="HA109" s="224">
        <f>IF(HA$19-'様式３（療養者名簿）（⑤の場合）'!$BD114+1&lt;=15,IF(HA$19&gt;='様式３（療養者名簿）（⑤の場合）'!$BD114,IF(HA$19&lt;='様式３（療養者名簿）（⑤の場合）'!$BE114,1,0),0),0)</f>
        <v>0</v>
      </c>
      <c r="HB109" s="224">
        <f>IF(HB$19-'様式３（療養者名簿）（⑤の場合）'!$BD114+1&lt;=15,IF(HB$19&gt;='様式３（療養者名簿）（⑤の場合）'!$BD114,IF(HB$19&lt;='様式３（療養者名簿）（⑤の場合）'!$BE114,1,0),0),0)</f>
        <v>0</v>
      </c>
      <c r="HC109" s="224">
        <f>IF(HC$19-'様式３（療養者名簿）（⑤の場合）'!$BD114+1&lt;=15,IF(HC$19&gt;='様式３（療養者名簿）（⑤の場合）'!$BD114,IF(HC$19&lt;='様式３（療養者名簿）（⑤の場合）'!$BE114,1,0),0),0)</f>
        <v>0</v>
      </c>
      <c r="HD109" s="224">
        <f>IF(HD$19-'様式３（療養者名簿）（⑤の場合）'!$BD114+1&lt;=15,IF(HD$19&gt;='様式３（療養者名簿）（⑤の場合）'!$BD114,IF(HD$19&lt;='様式３（療養者名簿）（⑤の場合）'!$BE114,1,0),0),0)</f>
        <v>0</v>
      </c>
      <c r="HE109" s="224">
        <f>IF(HE$19-'様式３（療養者名簿）（⑤の場合）'!$BD114+1&lt;=15,IF(HE$19&gt;='様式３（療養者名簿）（⑤の場合）'!$BD114,IF(HE$19&lt;='様式３（療養者名簿）（⑤の場合）'!$BE114,1,0),0),0)</f>
        <v>0</v>
      </c>
      <c r="HF109" s="224">
        <f>IF(HF$19-'様式３（療養者名簿）（⑤の場合）'!$BD114+1&lt;=15,IF(HF$19&gt;='様式３（療養者名簿）（⑤の場合）'!$BD114,IF(HF$19&lt;='様式３（療養者名簿）（⑤の場合）'!$BE114,1,0),0),0)</f>
        <v>0</v>
      </c>
      <c r="HG109" s="224">
        <f>IF(HG$19-'様式３（療養者名簿）（⑤の場合）'!$BD114+1&lt;=15,IF(HG$19&gt;='様式３（療養者名簿）（⑤の場合）'!$BD114,IF(HG$19&lt;='様式３（療養者名簿）（⑤の場合）'!$BE114,1,0),0),0)</f>
        <v>0</v>
      </c>
      <c r="HH109" s="224">
        <f>IF(HH$19-'様式３（療養者名簿）（⑤の場合）'!$BD114+1&lt;=15,IF(HH$19&gt;='様式３（療養者名簿）（⑤の場合）'!$BD114,IF(HH$19&lt;='様式３（療養者名簿）（⑤の場合）'!$BE114,1,0),0),0)</f>
        <v>0</v>
      </c>
      <c r="HI109" s="224">
        <f>IF(HI$19-'様式３（療養者名簿）（⑤の場合）'!$BD114+1&lt;=15,IF(HI$19&gt;='様式３（療養者名簿）（⑤の場合）'!$BD114,IF(HI$19&lt;='様式３（療養者名簿）（⑤の場合）'!$BE114,1,0),0),0)</f>
        <v>0</v>
      </c>
      <c r="HJ109" s="224">
        <f>IF(HJ$19-'様式３（療養者名簿）（⑤の場合）'!$BD114+1&lt;=15,IF(HJ$19&gt;='様式３（療養者名簿）（⑤の場合）'!$BD114,IF(HJ$19&lt;='様式３（療養者名簿）（⑤の場合）'!$BE114,1,0),0),0)</f>
        <v>0</v>
      </c>
      <c r="HK109" s="224">
        <f>IF(HK$19-'様式３（療養者名簿）（⑤の場合）'!$BD114+1&lt;=15,IF(HK$19&gt;='様式３（療養者名簿）（⑤の場合）'!$BD114,IF(HK$19&lt;='様式３（療養者名簿）（⑤の場合）'!$BE114,1,0),0),0)</f>
        <v>0</v>
      </c>
      <c r="HL109" s="224">
        <f>IF(HL$19-'様式３（療養者名簿）（⑤の場合）'!$BD114+1&lt;=15,IF(HL$19&gt;='様式３（療養者名簿）（⑤の場合）'!$BD114,IF(HL$19&lt;='様式３（療養者名簿）（⑤の場合）'!$BE114,1,0),0),0)</f>
        <v>0</v>
      </c>
      <c r="HM109" s="224">
        <f>IF(HM$19-'様式３（療養者名簿）（⑤の場合）'!$BD114+1&lt;=15,IF(HM$19&gt;='様式３（療養者名簿）（⑤の場合）'!$BD114,IF(HM$19&lt;='様式３（療養者名簿）（⑤の場合）'!$BE114,1,0),0),0)</f>
        <v>0</v>
      </c>
      <c r="HN109" s="224">
        <f>IF(HN$19-'様式３（療養者名簿）（⑤の場合）'!$BD114+1&lt;=15,IF(HN$19&gt;='様式３（療養者名簿）（⑤の場合）'!$BD114,IF(HN$19&lt;='様式３（療養者名簿）（⑤の場合）'!$BE114,1,0),0),0)</f>
        <v>0</v>
      </c>
      <c r="HO109" s="224">
        <f>IF(HO$19-'様式３（療養者名簿）（⑤の場合）'!$BD114+1&lt;=15,IF(HO$19&gt;='様式３（療養者名簿）（⑤の場合）'!$BD114,IF(HO$19&lt;='様式３（療養者名簿）（⑤の場合）'!$BE114,1,0),0),0)</f>
        <v>0</v>
      </c>
      <c r="HP109" s="224">
        <f>IF(HP$19-'様式３（療養者名簿）（⑤の場合）'!$BD114+1&lt;=15,IF(HP$19&gt;='様式３（療養者名簿）（⑤の場合）'!$BD114,IF(HP$19&lt;='様式３（療養者名簿）（⑤の場合）'!$BE114,1,0),0),0)</f>
        <v>0</v>
      </c>
      <c r="HQ109" s="224">
        <f>IF(HQ$19-'様式３（療養者名簿）（⑤の場合）'!$BD114+1&lt;=15,IF(HQ$19&gt;='様式３（療養者名簿）（⑤の場合）'!$BD114,IF(HQ$19&lt;='様式３（療養者名簿）（⑤の場合）'!$BE114,1,0),0),0)</f>
        <v>0</v>
      </c>
      <c r="HR109" s="224">
        <f>IF(HR$19-'様式３（療養者名簿）（⑤の場合）'!$BD114+1&lt;=15,IF(HR$19&gt;='様式３（療養者名簿）（⑤の場合）'!$BD114,IF(HR$19&lt;='様式３（療養者名簿）（⑤の場合）'!$BE114,1,0),0),0)</f>
        <v>0</v>
      </c>
      <c r="HS109" s="224">
        <f>IF(HS$19-'様式３（療養者名簿）（⑤の場合）'!$BD114+1&lt;=15,IF(HS$19&gt;='様式３（療養者名簿）（⑤の場合）'!$BD114,IF(HS$19&lt;='様式３（療養者名簿）（⑤の場合）'!$BE114,1,0),0),0)</f>
        <v>0</v>
      </c>
      <c r="HT109" s="224">
        <f>IF(HT$19-'様式３（療養者名簿）（⑤の場合）'!$BD114+1&lt;=15,IF(HT$19&gt;='様式３（療養者名簿）（⑤の場合）'!$BD114,IF(HT$19&lt;='様式３（療養者名簿）（⑤の場合）'!$BE114,1,0),0),0)</f>
        <v>0</v>
      </c>
      <c r="HU109" s="224">
        <f>IF(HU$19-'様式３（療養者名簿）（⑤の場合）'!$BD114+1&lt;=15,IF(HU$19&gt;='様式３（療養者名簿）（⑤の場合）'!$BD114,IF(HU$19&lt;='様式３（療養者名簿）（⑤の場合）'!$BE114,1,0),0),0)</f>
        <v>0</v>
      </c>
      <c r="HV109" s="224">
        <f>IF(HV$19-'様式３（療養者名簿）（⑤の場合）'!$BD114+1&lt;=15,IF(HV$19&gt;='様式３（療養者名簿）（⑤の場合）'!$BD114,IF(HV$19&lt;='様式３（療養者名簿）（⑤の場合）'!$BE114,1,0),0),0)</f>
        <v>0</v>
      </c>
      <c r="HW109" s="224">
        <f>IF(HW$19-'様式３（療養者名簿）（⑤の場合）'!$BD114+1&lt;=15,IF(HW$19&gt;='様式３（療養者名簿）（⑤の場合）'!$BD114,IF(HW$19&lt;='様式３（療養者名簿）（⑤の場合）'!$BE114,1,0),0),0)</f>
        <v>0</v>
      </c>
      <c r="HX109" s="224">
        <f>IF(HX$19-'様式３（療養者名簿）（⑤の場合）'!$BD114+1&lt;=15,IF(HX$19&gt;='様式３（療養者名簿）（⑤の場合）'!$BD114,IF(HX$19&lt;='様式３（療養者名簿）（⑤の場合）'!$BE114,1,0),0),0)</f>
        <v>0</v>
      </c>
      <c r="HY109" s="224">
        <f>IF(HY$19-'様式３（療養者名簿）（⑤の場合）'!$BD114+1&lt;=15,IF(HY$19&gt;='様式３（療養者名簿）（⑤の場合）'!$BD114,IF(HY$19&lt;='様式３（療養者名簿）（⑤の場合）'!$BE114,1,0),0),0)</f>
        <v>0</v>
      </c>
      <c r="HZ109" s="224">
        <f>IF(HZ$19-'様式３（療養者名簿）（⑤の場合）'!$BD114+1&lt;=15,IF(HZ$19&gt;='様式３（療養者名簿）（⑤の場合）'!$BD114,IF(HZ$19&lt;='様式３（療養者名簿）（⑤の場合）'!$BE114,1,0),0),0)</f>
        <v>0</v>
      </c>
      <c r="IA109" s="224">
        <f>IF(IA$19-'様式３（療養者名簿）（⑤の場合）'!$BD114+1&lt;=15,IF(IA$19&gt;='様式３（療養者名簿）（⑤の場合）'!$BD114,IF(IA$19&lt;='様式３（療養者名簿）（⑤の場合）'!$BE114,1,0),0),0)</f>
        <v>0</v>
      </c>
      <c r="IB109" s="224">
        <f>IF(IB$19-'様式３（療養者名簿）（⑤の場合）'!$BD114+1&lt;=15,IF(IB$19&gt;='様式３（療養者名簿）（⑤の場合）'!$BD114,IF(IB$19&lt;='様式３（療養者名簿）（⑤の場合）'!$BE114,1,0),0),0)</f>
        <v>0</v>
      </c>
      <c r="IC109" s="224">
        <f>IF(IC$19-'様式３（療養者名簿）（⑤の場合）'!$BD114+1&lt;=15,IF(IC$19&gt;='様式３（療養者名簿）（⑤の場合）'!$BD114,IF(IC$19&lt;='様式３（療養者名簿）（⑤の場合）'!$BE114,1,0),0),0)</f>
        <v>0</v>
      </c>
      <c r="ID109" s="224">
        <f>IF(ID$19-'様式３（療養者名簿）（⑤の場合）'!$BD114+1&lt;=15,IF(ID$19&gt;='様式３（療養者名簿）（⑤の場合）'!$BD114,IF(ID$19&lt;='様式３（療養者名簿）（⑤の場合）'!$BE114,1,0),0),0)</f>
        <v>0</v>
      </c>
      <c r="IE109" s="224">
        <f>IF(IE$19-'様式３（療養者名簿）（⑤の場合）'!$BD114+1&lt;=15,IF(IE$19&gt;='様式３（療養者名簿）（⑤の場合）'!$BD114,IF(IE$19&lt;='様式３（療養者名簿）（⑤の場合）'!$BE114,1,0),0),0)</f>
        <v>0</v>
      </c>
      <c r="IF109" s="224">
        <f>IF(IF$19-'様式３（療養者名簿）（⑤の場合）'!$BD114+1&lt;=15,IF(IF$19&gt;='様式３（療養者名簿）（⑤の場合）'!$BD114,IF(IF$19&lt;='様式３（療養者名簿）（⑤の場合）'!$BE114,1,0),0),0)</f>
        <v>0</v>
      </c>
      <c r="IG109" s="224">
        <f>IF(IG$19-'様式３（療養者名簿）（⑤の場合）'!$BD114+1&lt;=15,IF(IG$19&gt;='様式３（療養者名簿）（⑤の場合）'!$BD114,IF(IG$19&lt;='様式３（療養者名簿）（⑤の場合）'!$BE114,1,0),0),0)</f>
        <v>0</v>
      </c>
      <c r="IH109" s="224">
        <f>IF(IH$19-'様式３（療養者名簿）（⑤の場合）'!$BD114+1&lt;=15,IF(IH$19&gt;='様式３（療養者名簿）（⑤の場合）'!$BD114,IF(IH$19&lt;='様式３（療養者名簿）（⑤の場合）'!$BE114,1,0),0),0)</f>
        <v>0</v>
      </c>
      <c r="II109" s="224">
        <f>IF(II$19-'様式３（療養者名簿）（⑤の場合）'!$BD114+1&lt;=15,IF(II$19&gt;='様式３（療養者名簿）（⑤の場合）'!$BD114,IF(II$19&lt;='様式３（療養者名簿）（⑤の場合）'!$BE114,1,0),0),0)</f>
        <v>0</v>
      </c>
      <c r="IJ109" s="224">
        <f>IF(IJ$19-'様式３（療養者名簿）（⑤の場合）'!$BD114+1&lt;=15,IF(IJ$19&gt;='様式３（療養者名簿）（⑤の場合）'!$BD114,IF(IJ$19&lt;='様式３（療養者名簿）（⑤の場合）'!$BE114,1,0),0),0)</f>
        <v>0</v>
      </c>
      <c r="IK109" s="224">
        <f>IF(IK$19-'様式３（療養者名簿）（⑤の場合）'!$BD114+1&lt;=15,IF(IK$19&gt;='様式３（療養者名簿）（⑤の場合）'!$BD114,IF(IK$19&lt;='様式３（療養者名簿）（⑤の場合）'!$BE114,1,0),0),0)</f>
        <v>0</v>
      </c>
      <c r="IL109" s="224">
        <f>IF(IL$19-'様式３（療養者名簿）（⑤の場合）'!$BD114+1&lt;=15,IF(IL$19&gt;='様式３（療養者名簿）（⑤の場合）'!$BD114,IF(IL$19&lt;='様式３（療養者名簿）（⑤の場合）'!$BE114,1,0),0),0)</f>
        <v>0</v>
      </c>
      <c r="IM109" s="224">
        <f>IF(IM$19-'様式３（療養者名簿）（⑤の場合）'!$BD114+1&lt;=15,IF(IM$19&gt;='様式３（療養者名簿）（⑤の場合）'!$BD114,IF(IM$19&lt;='様式３（療養者名簿）（⑤の場合）'!$BE114,1,0),0),0)</f>
        <v>0</v>
      </c>
      <c r="IN109" s="224">
        <f>IF(IN$19-'様式３（療養者名簿）（⑤の場合）'!$BD114+1&lt;=15,IF(IN$19&gt;='様式３（療養者名簿）（⑤の場合）'!$BD114,IF(IN$19&lt;='様式３（療養者名簿）（⑤の場合）'!$BE114,1,0),0),0)</f>
        <v>0</v>
      </c>
      <c r="IO109" s="224">
        <f>IF(IO$19-'様式３（療養者名簿）（⑤の場合）'!$BD114+1&lt;=15,IF(IO$19&gt;='様式３（療養者名簿）（⑤の場合）'!$BD114,IF(IO$19&lt;='様式３（療養者名簿）（⑤の場合）'!$BE114,1,0),0),0)</f>
        <v>0</v>
      </c>
      <c r="IP109" s="224">
        <f>IF(IP$19-'様式３（療養者名簿）（⑤の場合）'!$BD114+1&lt;=15,IF(IP$19&gt;='様式３（療養者名簿）（⑤の場合）'!$BD114,IF(IP$19&lt;='様式３（療養者名簿）（⑤の場合）'!$BE114,1,0),0),0)</f>
        <v>0</v>
      </c>
      <c r="IQ109" s="224">
        <f>IF(IQ$19-'様式３（療養者名簿）（⑤の場合）'!$BD114+1&lt;=15,IF(IQ$19&gt;='様式３（療養者名簿）（⑤の場合）'!$BD114,IF(IQ$19&lt;='様式３（療養者名簿）（⑤の場合）'!$BE114,1,0),0),0)</f>
        <v>0</v>
      </c>
      <c r="IR109" s="224">
        <f>IF(IR$19-'様式３（療養者名簿）（⑤の場合）'!$BD114+1&lt;=15,IF(IR$19&gt;='様式３（療養者名簿）（⑤の場合）'!$BD114,IF(IR$19&lt;='様式３（療養者名簿）（⑤の場合）'!$BE114,1,0),0),0)</f>
        <v>0</v>
      </c>
      <c r="IS109" s="224">
        <f>IF(IS$19-'様式３（療養者名簿）（⑤の場合）'!$BD114+1&lt;=15,IF(IS$19&gt;='様式３（療養者名簿）（⑤の場合）'!$BD114,IF(IS$19&lt;='様式３（療養者名簿）（⑤の場合）'!$BE114,1,0),0),0)</f>
        <v>0</v>
      </c>
      <c r="IT109" s="224">
        <f>IF(IT$19-'様式３（療養者名簿）（⑤の場合）'!$BD114+1&lt;=15,IF(IT$19&gt;='様式３（療養者名簿）（⑤の場合）'!$BD114,IF(IT$19&lt;='様式３（療養者名簿）（⑤の場合）'!$BE114,1,0),0),0)</f>
        <v>0</v>
      </c>
      <c r="IU109" s="224">
        <f>IF(IU$19-'様式３（療養者名簿）（⑤の場合）'!$BD114+1&lt;=15,IF(IU$19&gt;='様式３（療養者名簿）（⑤の場合）'!$BD114,IF(IU$19&lt;='様式３（療養者名簿）（⑤の場合）'!$BE114,1,0),0),0)</f>
        <v>0</v>
      </c>
      <c r="IV109" s="224">
        <f>IF(IV$19-'様式３（療養者名簿）（⑤の場合）'!$BD114+1&lt;=15,IF(IV$19&gt;='様式３（療養者名簿）（⑤の場合）'!$BD114,IF(IV$19&lt;='様式３（療養者名簿）（⑤の場合）'!$BE114,1,0),0),0)</f>
        <v>0</v>
      </c>
      <c r="IW109" s="224">
        <f>IF(IW$19-'様式３（療養者名簿）（⑤の場合）'!$BD114+1&lt;=15,IF(IW$19&gt;='様式３（療養者名簿）（⑤の場合）'!$BD114,IF(IW$19&lt;='様式３（療養者名簿）（⑤の場合）'!$BE114,1,0),0),0)</f>
        <v>0</v>
      </c>
      <c r="IX109" s="224">
        <f>IF(IX$19-'様式３（療養者名簿）（⑤の場合）'!$BD114+1&lt;=15,IF(IX$19&gt;='様式３（療養者名簿）（⑤の場合）'!$BD114,IF(IX$19&lt;='様式３（療養者名簿）（⑤の場合）'!$BE114,1,0),0),0)</f>
        <v>0</v>
      </c>
      <c r="IY109" s="224">
        <f>IF(IY$19-'様式３（療養者名簿）（⑤の場合）'!$BD114+1&lt;=15,IF(IY$19&gt;='様式３（療養者名簿）（⑤の場合）'!$BD114,IF(IY$19&lt;='様式３（療養者名簿）（⑤の場合）'!$BE114,1,0),0),0)</f>
        <v>0</v>
      </c>
      <c r="IZ109" s="224">
        <f>IF(IZ$19-'様式３（療養者名簿）（⑤の場合）'!$BD114+1&lt;=15,IF(IZ$19&gt;='様式３（療養者名簿）（⑤の場合）'!$BD114,IF(IZ$19&lt;='様式３（療養者名簿）（⑤の場合）'!$BE114,1,0),0),0)</f>
        <v>0</v>
      </c>
      <c r="JA109" s="224">
        <f>IF(JA$19-'様式３（療養者名簿）（⑤の場合）'!$BD114+1&lt;=15,IF(JA$19&gt;='様式３（療養者名簿）（⑤の場合）'!$BD114,IF(JA$19&lt;='様式３（療養者名簿）（⑤の場合）'!$BE114,1,0),0),0)</f>
        <v>0</v>
      </c>
      <c r="JB109" s="224">
        <f>IF(JB$19-'様式３（療養者名簿）（⑤の場合）'!$BD114+1&lt;=15,IF(JB$19&gt;='様式３（療養者名簿）（⑤の場合）'!$BD114,IF(JB$19&lt;='様式３（療養者名簿）（⑤の場合）'!$BE114,1,0),0),0)</f>
        <v>0</v>
      </c>
      <c r="JC109" s="224">
        <f>IF(JC$19-'様式３（療養者名簿）（⑤の場合）'!$BD114+1&lt;=15,IF(JC$19&gt;='様式３（療養者名簿）（⑤の場合）'!$BD114,IF(JC$19&lt;='様式３（療養者名簿）（⑤の場合）'!$BE114,1,0),0),0)</f>
        <v>0</v>
      </c>
      <c r="JD109" s="224">
        <f>IF(JD$19-'様式３（療養者名簿）（⑤の場合）'!$BD114+1&lt;=15,IF(JD$19&gt;='様式３（療養者名簿）（⑤の場合）'!$BD114,IF(JD$19&lt;='様式３（療養者名簿）（⑤の場合）'!$BE114,1,0),0),0)</f>
        <v>0</v>
      </c>
      <c r="JE109" s="224">
        <f>IF(JE$19-'様式３（療養者名簿）（⑤の場合）'!$BD114+1&lt;=15,IF(JE$19&gt;='様式３（療養者名簿）（⑤の場合）'!$BD114,IF(JE$19&lt;='様式３（療養者名簿）（⑤の場合）'!$BE114,1,0),0),0)</f>
        <v>0</v>
      </c>
      <c r="JF109" s="224">
        <f>IF(JF$19-'様式３（療養者名簿）（⑤の場合）'!$BD114+1&lt;=15,IF(JF$19&gt;='様式３（療養者名簿）（⑤の場合）'!$BD114,IF(JF$19&lt;='様式３（療養者名簿）（⑤の場合）'!$BE114,1,0),0),0)</f>
        <v>0</v>
      </c>
      <c r="JG109" s="224">
        <f>IF(JG$19-'様式３（療養者名簿）（⑤の場合）'!$BD114+1&lt;=15,IF(JG$19&gt;='様式３（療養者名簿）（⑤の場合）'!$BD114,IF(JG$19&lt;='様式３（療養者名簿）（⑤の場合）'!$BE114,1,0),0),0)</f>
        <v>0</v>
      </c>
      <c r="JH109" s="224">
        <f>IF(JH$19-'様式３（療養者名簿）（⑤の場合）'!$BD114+1&lt;=15,IF(JH$19&gt;='様式３（療養者名簿）（⑤の場合）'!$BD114,IF(JH$19&lt;='様式３（療養者名簿）（⑤の場合）'!$BE114,1,0),0),0)</f>
        <v>0</v>
      </c>
      <c r="JI109" s="224">
        <f>IF(JI$19-'様式３（療養者名簿）（⑤の場合）'!$BD114+1&lt;=15,IF(JI$19&gt;='様式３（療養者名簿）（⑤の場合）'!$BD114,IF(JI$19&lt;='様式３（療養者名簿）（⑤の場合）'!$BE114,1,0),0),0)</f>
        <v>0</v>
      </c>
      <c r="JJ109" s="224">
        <f>IF(JJ$19-'様式３（療養者名簿）（⑤の場合）'!$BD114+1&lt;=15,IF(JJ$19&gt;='様式３（療養者名簿）（⑤の場合）'!$BD114,IF(JJ$19&lt;='様式３（療養者名簿）（⑤の場合）'!$BE114,1,0),0),0)</f>
        <v>0</v>
      </c>
      <c r="JK109" s="224">
        <f>IF(JK$19-'様式３（療養者名簿）（⑤の場合）'!$BD114+1&lt;=15,IF(JK$19&gt;='様式３（療養者名簿）（⑤の場合）'!$BD114,IF(JK$19&lt;='様式３（療養者名簿）（⑤の場合）'!$BE114,1,0),0),0)</f>
        <v>0</v>
      </c>
      <c r="JL109" s="224">
        <f>IF(JL$19-'様式３（療養者名簿）（⑤の場合）'!$BD114+1&lt;=15,IF(JL$19&gt;='様式３（療養者名簿）（⑤の場合）'!$BD114,IF(JL$19&lt;='様式３（療養者名簿）（⑤の場合）'!$BE114,1,0),0),0)</f>
        <v>0</v>
      </c>
      <c r="JM109" s="224">
        <f>IF(JM$19-'様式３（療養者名簿）（⑤の場合）'!$BD114+1&lt;=15,IF(JM$19&gt;='様式３（療養者名簿）（⑤の場合）'!$BD114,IF(JM$19&lt;='様式３（療養者名簿）（⑤の場合）'!$BE114,1,0),0),0)</f>
        <v>0</v>
      </c>
      <c r="JN109" s="224">
        <f>IF(JN$19-'様式３（療養者名簿）（⑤の場合）'!$BD114+1&lt;=15,IF(JN$19&gt;='様式３（療養者名簿）（⑤の場合）'!$BD114,IF(JN$19&lt;='様式３（療養者名簿）（⑤の場合）'!$BE114,1,0),0),0)</f>
        <v>0</v>
      </c>
      <c r="JO109" s="224">
        <f>IF(JO$19-'様式３（療養者名簿）（⑤の場合）'!$BD114+1&lt;=15,IF(JO$19&gt;='様式３（療養者名簿）（⑤の場合）'!$BD114,IF(JO$19&lt;='様式３（療養者名簿）（⑤の場合）'!$BE114,1,0),0),0)</f>
        <v>0</v>
      </c>
      <c r="JP109" s="224">
        <f>IF(JP$19-'様式３（療養者名簿）（⑤の場合）'!$BD114+1&lt;=15,IF(JP$19&gt;='様式３（療養者名簿）（⑤の場合）'!$BD114,IF(JP$19&lt;='様式３（療養者名簿）（⑤の場合）'!$BE114,1,0),0),0)</f>
        <v>0</v>
      </c>
      <c r="JQ109" s="224">
        <f>IF(JQ$19-'様式３（療養者名簿）（⑤の場合）'!$BD114+1&lt;=15,IF(JQ$19&gt;='様式３（療養者名簿）（⑤の場合）'!$BD114,IF(JQ$19&lt;='様式３（療養者名簿）（⑤の場合）'!$BE114,1,0),0),0)</f>
        <v>0</v>
      </c>
      <c r="JR109" s="224">
        <f>IF(JR$19-'様式３（療養者名簿）（⑤の場合）'!$BD114+1&lt;=15,IF(JR$19&gt;='様式３（療養者名簿）（⑤の場合）'!$BD114,IF(JR$19&lt;='様式３（療養者名簿）（⑤の場合）'!$BE114,1,0),0),0)</f>
        <v>0</v>
      </c>
      <c r="JS109" s="224">
        <f>IF(JS$19-'様式３（療養者名簿）（⑤の場合）'!$BD114+1&lt;=15,IF(JS$19&gt;='様式３（療養者名簿）（⑤の場合）'!$BD114,IF(JS$19&lt;='様式３（療養者名簿）（⑤の場合）'!$BE114,1,0),0),0)</f>
        <v>0</v>
      </c>
      <c r="JT109" s="224">
        <f>IF(JT$19-'様式３（療養者名簿）（⑤の場合）'!$BD114+1&lt;=15,IF(JT$19&gt;='様式３（療養者名簿）（⑤の場合）'!$BD114,IF(JT$19&lt;='様式３（療養者名簿）（⑤の場合）'!$BE114,1,0),0),0)</f>
        <v>0</v>
      </c>
      <c r="JU109" s="224">
        <f>IF(JU$19-'様式３（療養者名簿）（⑤の場合）'!$BD114+1&lt;=15,IF(JU$19&gt;='様式３（療養者名簿）（⑤の場合）'!$BD114,IF(JU$19&lt;='様式３（療養者名簿）（⑤の場合）'!$BE114,1,0),0),0)</f>
        <v>0</v>
      </c>
      <c r="JV109" s="224">
        <f>IF(JV$19-'様式３（療養者名簿）（⑤の場合）'!$BD114+1&lt;=15,IF(JV$19&gt;='様式３（療養者名簿）（⑤の場合）'!$BD114,IF(JV$19&lt;='様式３（療養者名簿）（⑤の場合）'!$BE114,1,0),0),0)</f>
        <v>0</v>
      </c>
      <c r="JW109" s="224">
        <f>IF(JW$19-'様式３（療養者名簿）（⑤の場合）'!$BD114+1&lt;=15,IF(JW$19&gt;='様式３（療養者名簿）（⑤の場合）'!$BD114,IF(JW$19&lt;='様式３（療養者名簿）（⑤の場合）'!$BE114,1,0),0),0)</f>
        <v>0</v>
      </c>
      <c r="JX109" s="224">
        <f>IF(JX$19-'様式３（療養者名簿）（⑤の場合）'!$BD114+1&lt;=15,IF(JX$19&gt;='様式３（療養者名簿）（⑤の場合）'!$BD114,IF(JX$19&lt;='様式３（療養者名簿）（⑤の場合）'!$BE114,1,0),0),0)</f>
        <v>0</v>
      </c>
      <c r="JY109" s="224">
        <f>IF(JY$19-'様式３（療養者名簿）（⑤の場合）'!$BD114+1&lt;=15,IF(JY$19&gt;='様式３（療養者名簿）（⑤の場合）'!$BD114,IF(JY$19&lt;='様式３（療養者名簿）（⑤の場合）'!$BE114,1,0),0),0)</f>
        <v>0</v>
      </c>
      <c r="JZ109" s="224">
        <f>IF(JZ$19-'様式３（療養者名簿）（⑤の場合）'!$BD114+1&lt;=15,IF(JZ$19&gt;='様式３（療養者名簿）（⑤の場合）'!$BD114,IF(JZ$19&lt;='様式３（療養者名簿）（⑤の場合）'!$BE114,1,0),0),0)</f>
        <v>0</v>
      </c>
      <c r="KA109" s="224">
        <f>IF(KA$19-'様式３（療養者名簿）（⑤の場合）'!$BD114+1&lt;=15,IF(KA$19&gt;='様式３（療養者名簿）（⑤の場合）'!$BD114,IF(KA$19&lt;='様式３（療養者名簿）（⑤の場合）'!$BE114,1,0),0),0)</f>
        <v>0</v>
      </c>
      <c r="KB109" s="224">
        <f>IF(KB$19-'様式３（療養者名簿）（⑤の場合）'!$BD114+1&lt;=15,IF(KB$19&gt;='様式３（療養者名簿）（⑤の場合）'!$BD114,IF(KB$19&lt;='様式３（療養者名簿）（⑤の場合）'!$BE114,1,0),0),0)</f>
        <v>0</v>
      </c>
      <c r="KC109" s="224">
        <f>IF(KC$19-'様式３（療養者名簿）（⑤の場合）'!$BD114+1&lt;=15,IF(KC$19&gt;='様式３（療養者名簿）（⑤の場合）'!$BD114,IF(KC$19&lt;='様式３（療養者名簿）（⑤の場合）'!$BE114,1,0),0),0)</f>
        <v>0</v>
      </c>
      <c r="KD109" s="224">
        <f>IF(KD$19-'様式３（療養者名簿）（⑤の場合）'!$BD114+1&lt;=15,IF(KD$19&gt;='様式３（療養者名簿）（⑤の場合）'!$BD114,IF(KD$19&lt;='様式３（療養者名簿）（⑤の場合）'!$BE114,1,0),0),0)</f>
        <v>0</v>
      </c>
      <c r="KE109" s="224">
        <f>IF(KE$19-'様式３（療養者名簿）（⑤の場合）'!$BD114+1&lt;=15,IF(KE$19&gt;='様式３（療養者名簿）（⑤の場合）'!$BD114,IF(KE$19&lt;='様式３（療養者名簿）（⑤の場合）'!$BE114,1,0),0),0)</f>
        <v>0</v>
      </c>
      <c r="KF109" s="224">
        <f>IF(KF$19-'様式３（療養者名簿）（⑤の場合）'!$BD114+1&lt;=15,IF(KF$19&gt;='様式３（療養者名簿）（⑤の場合）'!$BD114,IF(KF$19&lt;='様式３（療養者名簿）（⑤の場合）'!$BE114,1,0),0),0)</f>
        <v>0</v>
      </c>
      <c r="KG109" s="224">
        <f>IF(KG$19-'様式３（療養者名簿）（⑤の場合）'!$BD114+1&lt;=15,IF(KG$19&gt;='様式３（療養者名簿）（⑤の場合）'!$BD114,IF(KG$19&lt;='様式３（療養者名簿）（⑤の場合）'!$BE114,1,0),0),0)</f>
        <v>0</v>
      </c>
      <c r="KH109" s="224">
        <f>IF(KH$19-'様式３（療養者名簿）（⑤の場合）'!$BD114+1&lt;=15,IF(KH$19&gt;='様式３（療養者名簿）（⑤の場合）'!$BD114,IF(KH$19&lt;='様式３（療養者名簿）（⑤の場合）'!$BE114,1,0),0),0)</f>
        <v>0</v>
      </c>
      <c r="KI109" s="224">
        <f>IF(KI$19-'様式３（療養者名簿）（⑤の場合）'!$BD114+1&lt;=15,IF(KI$19&gt;='様式３（療養者名簿）（⑤の場合）'!$BD114,IF(KI$19&lt;='様式３（療養者名簿）（⑤の場合）'!$BE114,1,0),0),0)</f>
        <v>0</v>
      </c>
      <c r="KJ109" s="224">
        <f>IF(KJ$19-'様式３（療養者名簿）（⑤の場合）'!$BD114+1&lt;=15,IF(KJ$19&gt;='様式３（療養者名簿）（⑤の場合）'!$BD114,IF(KJ$19&lt;='様式３（療養者名簿）（⑤の場合）'!$BE114,1,0),0),0)</f>
        <v>0</v>
      </c>
      <c r="KK109" s="224">
        <f>IF(KK$19-'様式３（療養者名簿）（⑤の場合）'!$BD114+1&lt;=15,IF(KK$19&gt;='様式３（療養者名簿）（⑤の場合）'!$BD114,IF(KK$19&lt;='様式３（療養者名簿）（⑤の場合）'!$BE114,1,0),0),0)</f>
        <v>0</v>
      </c>
      <c r="KL109" s="224">
        <f>IF(KL$19-'様式３（療養者名簿）（⑤の場合）'!$BD114+1&lt;=15,IF(KL$19&gt;='様式３（療養者名簿）（⑤の場合）'!$BD114,IF(KL$19&lt;='様式３（療養者名簿）（⑤の場合）'!$BE114,1,0),0),0)</f>
        <v>0</v>
      </c>
      <c r="KM109" s="224">
        <f>IF(KM$19-'様式３（療養者名簿）（⑤の場合）'!$BD114+1&lt;=15,IF(KM$19&gt;='様式３（療養者名簿）（⑤の場合）'!$BD114,IF(KM$19&lt;='様式３（療養者名簿）（⑤の場合）'!$BE114,1,0),0),0)</f>
        <v>0</v>
      </c>
      <c r="KN109" s="224">
        <f>IF(KN$19-'様式３（療養者名簿）（⑤の場合）'!$BD114+1&lt;=15,IF(KN$19&gt;='様式３（療養者名簿）（⑤の場合）'!$BD114,IF(KN$19&lt;='様式３（療養者名簿）（⑤の場合）'!$BE114,1,0),0),0)</f>
        <v>0</v>
      </c>
      <c r="KO109" s="224">
        <f>IF(KO$19-'様式３（療養者名簿）（⑤の場合）'!$BD114+1&lt;=15,IF(KO$19&gt;='様式３（療養者名簿）（⑤の場合）'!$BD114,IF(KO$19&lt;='様式３（療養者名簿）（⑤の場合）'!$BE114,1,0),0),0)</f>
        <v>0</v>
      </c>
      <c r="KP109" s="224">
        <f>IF(KP$19-'様式３（療養者名簿）（⑤の場合）'!$BD114+1&lt;=15,IF(KP$19&gt;='様式３（療養者名簿）（⑤の場合）'!$BD114,IF(KP$19&lt;='様式３（療養者名簿）（⑤の場合）'!$BE114,1,0),0),0)</f>
        <v>0</v>
      </c>
      <c r="KQ109" s="224">
        <f>IF(KQ$19-'様式３（療養者名簿）（⑤の場合）'!$BD114+1&lt;=15,IF(KQ$19&gt;='様式３（療養者名簿）（⑤の場合）'!$BD114,IF(KQ$19&lt;='様式３（療養者名簿）（⑤の場合）'!$BE114,1,0),0),0)</f>
        <v>0</v>
      </c>
      <c r="KR109" s="224">
        <f>IF(KR$19-'様式３（療養者名簿）（⑤の場合）'!$BD114+1&lt;=15,IF(KR$19&gt;='様式３（療養者名簿）（⑤の場合）'!$BD114,IF(KR$19&lt;='様式３（療養者名簿）（⑤の場合）'!$BE114,1,0),0),0)</f>
        <v>0</v>
      </c>
      <c r="KS109" s="224">
        <f>IF(KS$19-'様式３（療養者名簿）（⑤の場合）'!$BD114+1&lt;=15,IF(KS$19&gt;='様式３（療養者名簿）（⑤の場合）'!$BD114,IF(KS$19&lt;='様式３（療養者名簿）（⑤の場合）'!$BE114,1,0),0),0)</f>
        <v>0</v>
      </c>
      <c r="KT109" s="224">
        <f>IF(KT$19-'様式３（療養者名簿）（⑤の場合）'!$BD114+1&lt;=15,IF(KT$19&gt;='様式３（療養者名簿）（⑤の場合）'!$BD114,IF(KT$19&lt;='様式３（療養者名簿）（⑤の場合）'!$BE114,1,0),0),0)</f>
        <v>0</v>
      </c>
      <c r="KU109" s="224">
        <f>IF(KU$19-'様式３（療養者名簿）（⑤の場合）'!$BD114+1&lt;=15,IF(KU$19&gt;='様式３（療養者名簿）（⑤の場合）'!$BD114,IF(KU$19&lt;='様式３（療養者名簿）（⑤の場合）'!$BE114,1,0),0),0)</f>
        <v>0</v>
      </c>
      <c r="KV109" s="224">
        <f>IF(KV$19-'様式３（療養者名簿）（⑤の場合）'!$BD114+1&lt;=15,IF(KV$19&gt;='様式３（療養者名簿）（⑤の場合）'!$BD114,IF(KV$19&lt;='様式３（療養者名簿）（⑤の場合）'!$BE114,1,0),0),0)</f>
        <v>0</v>
      </c>
      <c r="KW109" s="224">
        <f>IF(KW$19-'様式３（療養者名簿）（⑤の場合）'!$BD114+1&lt;=15,IF(KW$19&gt;='様式３（療養者名簿）（⑤の場合）'!$BD114,IF(KW$19&lt;='様式３（療養者名簿）（⑤の場合）'!$BE114,1,0),0),0)</f>
        <v>0</v>
      </c>
      <c r="KX109" s="224">
        <f>IF(KX$19-'様式３（療養者名簿）（⑤の場合）'!$BD114+1&lt;=15,IF(KX$19&gt;='様式３（療養者名簿）（⑤の場合）'!$BD114,IF(KX$19&lt;='様式３（療養者名簿）（⑤の場合）'!$BE114,1,0),0),0)</f>
        <v>0</v>
      </c>
      <c r="KY109" s="224">
        <f>IF(KY$19-'様式３（療養者名簿）（⑤の場合）'!$BD114+1&lt;=15,IF(KY$19&gt;='様式３（療養者名簿）（⑤の場合）'!$BD114,IF(KY$19&lt;='様式３（療養者名簿）（⑤の場合）'!$BE114,1,0),0),0)</f>
        <v>0</v>
      </c>
      <c r="KZ109" s="224">
        <f>IF(KZ$19-'様式３（療養者名簿）（⑤の場合）'!$BD114+1&lt;=15,IF(KZ$19&gt;='様式３（療養者名簿）（⑤の場合）'!$BD114,IF(KZ$19&lt;='様式３（療養者名簿）（⑤の場合）'!$BE114,1,0),0),0)</f>
        <v>0</v>
      </c>
      <c r="LA109" s="224">
        <f>IF(LA$19-'様式３（療養者名簿）（⑤の場合）'!$BD114+1&lt;=15,IF(LA$19&gt;='様式３（療養者名簿）（⑤の場合）'!$BD114,IF(LA$19&lt;='様式３（療養者名簿）（⑤の場合）'!$BE114,1,0),0),0)</f>
        <v>0</v>
      </c>
      <c r="LB109" s="224">
        <f>IF(LB$19-'様式３（療養者名簿）（⑤の場合）'!$BD114+1&lt;=15,IF(LB$19&gt;='様式３（療養者名簿）（⑤の場合）'!$BD114,IF(LB$19&lt;='様式３（療養者名簿）（⑤の場合）'!$BE114,1,0),0),0)</f>
        <v>0</v>
      </c>
      <c r="LC109" s="224">
        <f>IF(LC$19-'様式３（療養者名簿）（⑤の場合）'!$BD114+1&lt;=15,IF(LC$19&gt;='様式３（療養者名簿）（⑤の場合）'!$BD114,IF(LC$19&lt;='様式３（療養者名簿）（⑤の場合）'!$BE114,1,0),0),0)</f>
        <v>0</v>
      </c>
      <c r="LD109" s="224">
        <f>IF(LD$19-'様式３（療養者名簿）（⑤の場合）'!$BD114+1&lt;=15,IF(LD$19&gt;='様式３（療養者名簿）（⑤の場合）'!$BD114,IF(LD$19&lt;='様式３（療養者名簿）（⑤の場合）'!$BE114,1,0),0),0)</f>
        <v>0</v>
      </c>
      <c r="LE109" s="224">
        <f>IF(LE$19-'様式３（療養者名簿）（⑤の場合）'!$BD114+1&lt;=15,IF(LE$19&gt;='様式３（療養者名簿）（⑤の場合）'!$BD114,IF(LE$19&lt;='様式３（療養者名簿）（⑤の場合）'!$BE114,1,0),0),0)</f>
        <v>0</v>
      </c>
      <c r="LF109" s="224">
        <f>IF(LF$19-'様式３（療養者名簿）（⑤の場合）'!$BD114+1&lt;=15,IF(LF$19&gt;='様式３（療養者名簿）（⑤の場合）'!$BD114,IF(LF$19&lt;='様式３（療養者名簿）（⑤の場合）'!$BE114,1,0),0),0)</f>
        <v>0</v>
      </c>
      <c r="LG109" s="224">
        <f>IF(LG$19-'様式３（療養者名簿）（⑤の場合）'!$BD114+1&lt;=15,IF(LG$19&gt;='様式３（療養者名簿）（⑤の場合）'!$BD114,IF(LG$19&lt;='様式３（療養者名簿）（⑤の場合）'!$BE114,1,0),0),0)</f>
        <v>0</v>
      </c>
      <c r="LH109" s="224">
        <f>IF(LH$19-'様式３（療養者名簿）（⑤の場合）'!$BD114+1&lt;=15,IF(LH$19&gt;='様式３（療養者名簿）（⑤の場合）'!$BD114,IF(LH$19&lt;='様式３（療養者名簿）（⑤の場合）'!$BE114,1,0),0),0)</f>
        <v>0</v>
      </c>
      <c r="LI109" s="224">
        <f>IF(LI$19-'様式３（療養者名簿）（⑤の場合）'!$BD114+1&lt;=15,IF(LI$19&gt;='様式３（療養者名簿）（⑤の場合）'!$BD114,IF(LI$19&lt;='様式３（療養者名簿）（⑤の場合）'!$BE114,1,0),0),0)</f>
        <v>0</v>
      </c>
      <c r="LJ109" s="224">
        <f>IF(LJ$19-'様式３（療養者名簿）（⑤の場合）'!$BD114+1&lt;=15,IF(LJ$19&gt;='様式３（療養者名簿）（⑤の場合）'!$BD114,IF(LJ$19&lt;='様式３（療養者名簿）（⑤の場合）'!$BE114,1,0),0),0)</f>
        <v>0</v>
      </c>
      <c r="LK109" s="224">
        <f>IF(LK$19-'様式３（療養者名簿）（⑤の場合）'!$BD114+1&lt;=15,IF(LK$19&gt;='様式３（療養者名簿）（⑤の場合）'!$BD114,IF(LK$19&lt;='様式３（療養者名簿）（⑤の場合）'!$BE114,1,0),0),0)</f>
        <v>0</v>
      </c>
      <c r="LL109" s="224">
        <f>IF(LL$19-'様式３（療養者名簿）（⑤の場合）'!$BD114+1&lt;=15,IF(LL$19&gt;='様式３（療養者名簿）（⑤の場合）'!$BD114,IF(LL$19&lt;='様式３（療養者名簿）（⑤の場合）'!$BE114,1,0),0),0)</f>
        <v>0</v>
      </c>
      <c r="LM109" s="224">
        <f>IF(LM$19-'様式３（療養者名簿）（⑤の場合）'!$BD114+1&lt;=15,IF(LM$19&gt;='様式３（療養者名簿）（⑤の場合）'!$BD114,IF(LM$19&lt;='様式３（療養者名簿）（⑤の場合）'!$BE114,1,0),0),0)</f>
        <v>0</v>
      </c>
      <c r="LN109" s="224">
        <f>IF(LN$19-'様式３（療養者名簿）（⑤の場合）'!$BD114+1&lt;=15,IF(LN$19&gt;='様式３（療養者名簿）（⑤の場合）'!$BD114,IF(LN$19&lt;='様式３（療養者名簿）（⑤の場合）'!$BE114,1,0),0),0)</f>
        <v>0</v>
      </c>
      <c r="LO109" s="224">
        <f>IF(LO$19-'様式３（療養者名簿）（⑤の場合）'!$BD114+1&lt;=15,IF(LO$19&gt;='様式３（療養者名簿）（⑤の場合）'!$BD114,IF(LO$19&lt;='様式３（療養者名簿）（⑤の場合）'!$BE114,1,0),0),0)</f>
        <v>0</v>
      </c>
      <c r="LP109" s="224">
        <f>IF(LP$19-'様式３（療養者名簿）（⑤の場合）'!$BD114+1&lt;=15,IF(LP$19&gt;='様式３（療養者名簿）（⑤の場合）'!$BD114,IF(LP$19&lt;='様式３（療養者名簿）（⑤の場合）'!$BE114,1,0),0),0)</f>
        <v>0</v>
      </c>
      <c r="LQ109" s="224">
        <f>IF(LQ$19-'様式３（療養者名簿）（⑤の場合）'!$BD114+1&lt;=15,IF(LQ$19&gt;='様式３（療養者名簿）（⑤の場合）'!$BD114,IF(LQ$19&lt;='様式３（療養者名簿）（⑤の場合）'!$BE114,1,0),0),0)</f>
        <v>0</v>
      </c>
      <c r="LR109" s="224">
        <f>IF(LR$19-'様式３（療養者名簿）（⑤の場合）'!$BD114+1&lt;=15,IF(LR$19&gt;='様式３（療養者名簿）（⑤の場合）'!$BD114,IF(LR$19&lt;='様式３（療養者名簿）（⑤の場合）'!$BE114,1,0),0),0)</f>
        <v>0</v>
      </c>
      <c r="LS109" s="224">
        <f>IF(LS$19-'様式３（療養者名簿）（⑤の場合）'!$BD114+1&lt;=15,IF(LS$19&gt;='様式３（療養者名簿）（⑤の場合）'!$BD114,IF(LS$19&lt;='様式３（療養者名簿）（⑤の場合）'!$BE114,1,0),0),0)</f>
        <v>0</v>
      </c>
      <c r="LT109" s="224">
        <f>IF(LT$19-'様式３（療養者名簿）（⑤の場合）'!$BD114+1&lt;=15,IF(LT$19&gt;='様式３（療養者名簿）（⑤の場合）'!$BD114,IF(LT$19&lt;='様式３（療養者名簿）（⑤の場合）'!$BE114,1,0),0),0)</f>
        <v>0</v>
      </c>
      <c r="LU109" s="224">
        <f>IF(LU$19-'様式３（療養者名簿）（⑤の場合）'!$BD114+1&lt;=15,IF(LU$19&gt;='様式３（療養者名簿）（⑤の場合）'!$BD114,IF(LU$19&lt;='様式３（療養者名簿）（⑤の場合）'!$BE114,1,0),0),0)</f>
        <v>0</v>
      </c>
      <c r="LV109" s="224">
        <f>IF(LV$19-'様式３（療養者名簿）（⑤の場合）'!$BD114+1&lt;=15,IF(LV$19&gt;='様式３（療養者名簿）（⑤の場合）'!$BD114,IF(LV$19&lt;='様式３（療養者名簿）（⑤の場合）'!$BE114,1,0),0),0)</f>
        <v>0</v>
      </c>
      <c r="LW109" s="224">
        <f>IF(LW$19-'様式３（療養者名簿）（⑤の場合）'!$BD114+1&lt;=15,IF(LW$19&gt;='様式３（療養者名簿）（⑤の場合）'!$BD114,IF(LW$19&lt;='様式３（療養者名簿）（⑤の場合）'!$BE114,1,0),0),0)</f>
        <v>0</v>
      </c>
      <c r="LX109" s="224">
        <f>IF(LX$19-'様式３（療養者名簿）（⑤の場合）'!$BD114+1&lt;=15,IF(LX$19&gt;='様式３（療養者名簿）（⑤の場合）'!$BD114,IF(LX$19&lt;='様式３（療養者名簿）（⑤の場合）'!$BE114,1,0),0),0)</f>
        <v>0</v>
      </c>
      <c r="LY109" s="224">
        <f>IF(LY$19-'様式３（療養者名簿）（⑤の場合）'!$BD114+1&lt;=15,IF(LY$19&gt;='様式３（療養者名簿）（⑤の場合）'!$BD114,IF(LY$19&lt;='様式３（療養者名簿）（⑤の場合）'!$BE114,1,0),0),0)</f>
        <v>0</v>
      </c>
      <c r="LZ109" s="224">
        <f>IF(LZ$19-'様式３（療養者名簿）（⑤の場合）'!$BD114+1&lt;=15,IF(LZ$19&gt;='様式３（療養者名簿）（⑤の場合）'!$BD114,IF(LZ$19&lt;='様式３（療養者名簿）（⑤の場合）'!$BE114,1,0),0),0)</f>
        <v>0</v>
      </c>
      <c r="MA109" s="224">
        <f>IF(MA$19-'様式３（療養者名簿）（⑤の場合）'!$BD114+1&lt;=15,IF(MA$19&gt;='様式３（療養者名簿）（⑤の場合）'!$BD114,IF(MA$19&lt;='様式３（療養者名簿）（⑤の場合）'!$BE114,1,0),0),0)</f>
        <v>0</v>
      </c>
      <c r="MB109" s="224">
        <f>IF(MB$19-'様式３（療養者名簿）（⑤の場合）'!$BD114+1&lt;=15,IF(MB$19&gt;='様式３（療養者名簿）（⑤の場合）'!$BD114,IF(MB$19&lt;='様式３（療養者名簿）（⑤の場合）'!$BE114,1,0),0),0)</f>
        <v>0</v>
      </c>
      <c r="MC109" s="224">
        <f>IF(MC$19-'様式３（療養者名簿）（⑤の場合）'!$BD114+1&lt;=15,IF(MC$19&gt;='様式３（療養者名簿）（⑤の場合）'!$BD114,IF(MC$19&lt;='様式３（療養者名簿）（⑤の場合）'!$BE114,1,0),0),0)</f>
        <v>0</v>
      </c>
      <c r="MD109" s="224">
        <f>IF(MD$19-'様式３（療養者名簿）（⑤の場合）'!$BD114+1&lt;=15,IF(MD$19&gt;='様式３（療養者名簿）（⑤の場合）'!$BD114,IF(MD$19&lt;='様式３（療養者名簿）（⑤の場合）'!$BE114,1,0),0),0)</f>
        <v>0</v>
      </c>
      <c r="ME109" s="224">
        <f>IF(ME$19-'様式３（療養者名簿）（⑤の場合）'!$BD114+1&lt;=15,IF(ME$19&gt;='様式３（療養者名簿）（⑤の場合）'!$BD114,IF(ME$19&lt;='様式３（療養者名簿）（⑤の場合）'!$BE114,1,0),0),0)</f>
        <v>0</v>
      </c>
      <c r="MF109" s="224">
        <f>IF(MF$19-'様式３（療養者名簿）（⑤の場合）'!$BD114+1&lt;=15,IF(MF$19&gt;='様式３（療養者名簿）（⑤の場合）'!$BD114,IF(MF$19&lt;='様式３（療養者名簿）（⑤の場合）'!$BE114,1,0),0),0)</f>
        <v>0</v>
      </c>
      <c r="MG109" s="224">
        <f>IF(MG$19-'様式３（療養者名簿）（⑤の場合）'!$BD114+1&lt;=15,IF(MG$19&gt;='様式３（療養者名簿）（⑤の場合）'!$BD114,IF(MG$19&lt;='様式３（療養者名簿）（⑤の場合）'!$BE114,1,0),0),0)</f>
        <v>0</v>
      </c>
      <c r="MH109" s="224">
        <f>IF(MH$19-'様式３（療養者名簿）（⑤の場合）'!$BD114+1&lt;=15,IF(MH$19&gt;='様式３（療養者名簿）（⑤の場合）'!$BD114,IF(MH$19&lt;='様式３（療養者名簿）（⑤の場合）'!$BE114,1,0),0),0)</f>
        <v>0</v>
      </c>
      <c r="MI109" s="224">
        <f>IF(MI$19-'様式３（療養者名簿）（⑤の場合）'!$BD114+1&lt;=15,IF(MI$19&gt;='様式３（療養者名簿）（⑤の場合）'!$BD114,IF(MI$19&lt;='様式３（療養者名簿）（⑤の場合）'!$BE114,1,0),0),0)</f>
        <v>0</v>
      </c>
      <c r="MJ109" s="224">
        <f>IF(MJ$19-'様式３（療養者名簿）（⑤の場合）'!$BD114+1&lt;=15,IF(MJ$19&gt;='様式３（療養者名簿）（⑤の場合）'!$BD114,IF(MJ$19&lt;='様式３（療養者名簿）（⑤の場合）'!$BE114,1,0),0),0)</f>
        <v>0</v>
      </c>
      <c r="MK109" s="224">
        <f>IF(MK$19-'様式３（療養者名簿）（⑤の場合）'!$BD114+1&lt;=15,IF(MK$19&gt;='様式３（療養者名簿）（⑤の場合）'!$BD114,IF(MK$19&lt;='様式３（療養者名簿）（⑤の場合）'!$BE114,1,0),0),0)</f>
        <v>0</v>
      </c>
      <c r="ML109" s="224">
        <f>IF(ML$19-'様式３（療養者名簿）（⑤の場合）'!$BD114+1&lt;=15,IF(ML$19&gt;='様式３（療養者名簿）（⑤の場合）'!$BD114,IF(ML$19&lt;='様式３（療養者名簿）（⑤の場合）'!$BE114,1,0),0),0)</f>
        <v>0</v>
      </c>
      <c r="MM109" s="224">
        <f>IF(MM$19-'様式３（療養者名簿）（⑤の場合）'!$BD114+1&lt;=15,IF(MM$19&gt;='様式３（療養者名簿）（⑤の場合）'!$BD114,IF(MM$19&lt;='様式３（療養者名簿）（⑤の場合）'!$BE114,1,0),0),0)</f>
        <v>0</v>
      </c>
      <c r="MN109" s="224">
        <f>IF(MN$19-'様式３（療養者名簿）（⑤の場合）'!$BD114+1&lt;=15,IF(MN$19&gt;='様式３（療養者名簿）（⑤の場合）'!$BD114,IF(MN$19&lt;='様式３（療養者名簿）（⑤の場合）'!$BE114,1,0),0),0)</f>
        <v>0</v>
      </c>
      <c r="MO109" s="224">
        <f>IF(MO$19-'様式３（療養者名簿）（⑤の場合）'!$BD114+1&lt;=15,IF(MO$19&gt;='様式３（療養者名簿）（⑤の場合）'!$BD114,IF(MO$19&lt;='様式３（療養者名簿）（⑤の場合）'!$BE114,1,0),0),0)</f>
        <v>0</v>
      </c>
      <c r="MP109" s="224">
        <f>IF(MP$19-'様式３（療養者名簿）（⑤の場合）'!$BD114+1&lt;=15,IF(MP$19&gt;='様式３（療養者名簿）（⑤の場合）'!$BD114,IF(MP$19&lt;='様式３（療養者名簿）（⑤の場合）'!$BE114,1,0),0),0)</f>
        <v>0</v>
      </c>
      <c r="MQ109" s="224">
        <f>IF(MQ$19-'様式３（療養者名簿）（⑤の場合）'!$BD114+1&lt;=15,IF(MQ$19&gt;='様式３（療養者名簿）（⑤の場合）'!$BD114,IF(MQ$19&lt;='様式３（療養者名簿）（⑤の場合）'!$BE114,1,0),0),0)</f>
        <v>0</v>
      </c>
      <c r="MR109" s="224">
        <f>IF(MR$19-'様式３（療養者名簿）（⑤の場合）'!$BD114+1&lt;=15,IF(MR$19&gt;='様式３（療養者名簿）（⑤の場合）'!$BD114,IF(MR$19&lt;='様式３（療養者名簿）（⑤の場合）'!$BE114,1,0),0),0)</f>
        <v>0</v>
      </c>
      <c r="MS109" s="224">
        <f>IF(MS$19-'様式３（療養者名簿）（⑤の場合）'!$BD114+1&lt;=15,IF(MS$19&gt;='様式３（療養者名簿）（⑤の場合）'!$BD114,IF(MS$19&lt;='様式３（療養者名簿）（⑤の場合）'!$BE114,1,0),0),0)</f>
        <v>0</v>
      </c>
      <c r="MT109" s="224">
        <f>IF(MT$19-'様式３（療養者名簿）（⑤の場合）'!$BD114+1&lt;=15,IF(MT$19&gt;='様式３（療養者名簿）（⑤の場合）'!$BD114,IF(MT$19&lt;='様式３（療養者名簿）（⑤の場合）'!$BE114,1,0),0),0)</f>
        <v>0</v>
      </c>
      <c r="MU109" s="224">
        <f>IF(MU$19-'様式３（療養者名簿）（⑤の場合）'!$BD114+1&lt;=15,IF(MU$19&gt;='様式３（療養者名簿）（⑤の場合）'!$BD114,IF(MU$19&lt;='様式３（療養者名簿）（⑤の場合）'!$BE114,1,0),0),0)</f>
        <v>0</v>
      </c>
      <c r="MV109" s="224">
        <f>IF(MV$19-'様式３（療養者名簿）（⑤の場合）'!$BD114+1&lt;=15,IF(MV$19&gt;='様式３（療養者名簿）（⑤の場合）'!$BD114,IF(MV$19&lt;='様式３（療養者名簿）（⑤の場合）'!$BE114,1,0),0),0)</f>
        <v>0</v>
      </c>
      <c r="MW109" s="224">
        <f>IF(MW$19-'様式３（療養者名簿）（⑤の場合）'!$BD114+1&lt;=15,IF(MW$19&gt;='様式３（療養者名簿）（⑤の場合）'!$BD114,IF(MW$19&lt;='様式３（療養者名簿）（⑤の場合）'!$BE114,1,0),0),0)</f>
        <v>0</v>
      </c>
      <c r="MX109" s="224">
        <f>IF(MX$19-'様式３（療養者名簿）（⑤の場合）'!$BD114+1&lt;=15,IF(MX$19&gt;='様式３（療養者名簿）（⑤の場合）'!$BD114,IF(MX$19&lt;='様式３（療養者名簿）（⑤の場合）'!$BE114,1,0),0),0)</f>
        <v>0</v>
      </c>
      <c r="MY109" s="224">
        <f>IF(MY$19-'様式３（療養者名簿）（⑤の場合）'!$BD114+1&lt;=15,IF(MY$19&gt;='様式３（療養者名簿）（⑤の場合）'!$BD114,IF(MY$19&lt;='様式３（療養者名簿）（⑤の場合）'!$BE114,1,0),0),0)</f>
        <v>0</v>
      </c>
      <c r="MZ109" s="224">
        <f>IF(MZ$19-'様式３（療養者名簿）（⑤の場合）'!$BD114+1&lt;=15,IF(MZ$19&gt;='様式３（療養者名簿）（⑤の場合）'!$BD114,IF(MZ$19&lt;='様式３（療養者名簿）（⑤の場合）'!$BE114,1,0),0),0)</f>
        <v>0</v>
      </c>
      <c r="NA109" s="224">
        <f>IF(NA$19-'様式３（療養者名簿）（⑤の場合）'!$BD114+1&lt;=15,IF(NA$19&gt;='様式３（療養者名簿）（⑤の場合）'!$BD114,IF(NA$19&lt;='様式３（療養者名簿）（⑤の場合）'!$BE114,1,0),0),0)</f>
        <v>0</v>
      </c>
      <c r="NB109" s="224">
        <f>IF(NB$19-'様式３（療養者名簿）（⑤の場合）'!$BD114+1&lt;=15,IF(NB$19&gt;='様式３（療養者名簿）（⑤の場合）'!$BD114,IF(NB$19&lt;='様式３（療養者名簿）（⑤の場合）'!$BE114,1,0),0),0)</f>
        <v>0</v>
      </c>
      <c r="NC109" s="225">
        <f>IF(NC$19-'様式３（療養者名簿）（⑤の場合）'!$BD114+1&lt;=15,IF(NC$19&gt;='様式３（療養者名簿）（⑤の場合）'!$BD114,IF(NC$19&lt;='様式３（療養者名簿）（⑤の場合）'!$BE114,1,0),0),0)</f>
        <v>0</v>
      </c>
      <c r="ND109" s="225">
        <f>IF(ND$19-'様式３（療養者名簿）（⑤の場合）'!$BD114+1&lt;=15,IF(ND$19&gt;='様式３（療養者名簿）（⑤の場合）'!$BD114,IF(ND$19&lt;='様式３（療養者名簿）（⑤の場合）'!$BE114,1,0),0),0)</f>
        <v>0</v>
      </c>
      <c r="NE109" s="225">
        <f>IF(NE$19-'様式３（療養者名簿）（⑤の場合）'!$BD114+1&lt;=15,IF(NE$19&gt;='様式３（療養者名簿）（⑤の場合）'!$BD114,IF(NE$19&lt;='様式３（療養者名簿）（⑤の場合）'!$BE114,1,0),0),0)</f>
        <v>0</v>
      </c>
      <c r="NF109" s="225">
        <f>IF(NF$19-'様式３（療養者名簿）（⑤の場合）'!$BD114+1&lt;=15,IF(NF$19&gt;='様式３（療養者名簿）（⑤の場合）'!$BD114,IF(NF$19&lt;='様式３（療養者名簿）（⑤の場合）'!$BE114,1,0),0),0)</f>
        <v>0</v>
      </c>
      <c r="NG109" s="225">
        <f>IF(NG$19-'様式３（療養者名簿）（⑤の場合）'!$BD114+1&lt;=15,IF(NG$19&gt;='様式３（療養者名簿）（⑤の場合）'!$BD114,IF(NG$19&lt;='様式３（療養者名簿）（⑤の場合）'!$BE114,1,0),0),0)</f>
        <v>0</v>
      </c>
      <c r="NH109" s="225">
        <f>IF(NH$19-'様式３（療養者名簿）（⑤の場合）'!$BD114+1&lt;=15,IF(NH$19&gt;='様式３（療養者名簿）（⑤の場合）'!$BD114,IF(NH$19&lt;='様式３（療養者名簿）（⑤の場合）'!$BE114,1,0),0),0)</f>
        <v>0</v>
      </c>
      <c r="NI109" s="225">
        <f>IF(NI$19-'様式３（療養者名簿）（⑤の場合）'!$BD114+1&lt;=15,IF(NI$19&gt;='様式３（療養者名簿）（⑤の場合）'!$BD114,IF(NI$19&lt;='様式３（療養者名簿）（⑤の場合）'!$BE114,1,0),0),0)</f>
        <v>0</v>
      </c>
      <c r="NJ109" s="225">
        <f>IF(NJ$19-'様式３（療養者名簿）（⑤の場合）'!$BD114+1&lt;=15,IF(NJ$19&gt;='様式３（療養者名簿）（⑤の場合）'!$BD114,IF(NJ$19&lt;='様式３（療養者名簿）（⑤の場合）'!$BE114,1,0),0),0)</f>
        <v>0</v>
      </c>
      <c r="NK109" s="225">
        <f>IF(NK$19-'様式３（療養者名簿）（⑤の場合）'!$BD114+1&lt;=15,IF(NK$19&gt;='様式３（療養者名簿）（⑤の場合）'!$BD114,IF(NK$19&lt;='様式３（療養者名簿）（⑤の場合）'!$BE114,1,0),0),0)</f>
        <v>0</v>
      </c>
      <c r="NL109" s="225">
        <f>IF(NL$19-'様式３（療養者名簿）（⑤の場合）'!$BD114+1&lt;=15,IF(NL$19&gt;='様式３（療養者名簿）（⑤の場合）'!$BD114,IF(NL$19&lt;='様式３（療養者名簿）（⑤の場合）'!$BE114,1,0),0),0)</f>
        <v>0</v>
      </c>
      <c r="NM109" s="225">
        <f>IF(NM$19-'様式３（療養者名簿）（⑤の場合）'!$BD114+1&lt;=15,IF(NM$19&gt;='様式３（療養者名簿）（⑤の場合）'!$BD114,IF(NM$19&lt;='様式３（療養者名簿）（⑤の場合）'!$BE114,1,0),0),0)</f>
        <v>0</v>
      </c>
      <c r="NN109" s="225">
        <f>IF(NN$19-'様式３（療養者名簿）（⑤の場合）'!$BD114+1&lt;=15,IF(NN$19&gt;='様式３（療養者名簿）（⑤の場合）'!$BD114,IF(NN$19&lt;='様式３（療養者名簿）（⑤の場合）'!$BE114,1,0),0),0)</f>
        <v>0</v>
      </c>
      <c r="NO109" s="225">
        <f>IF(NO$19-'様式３（療養者名簿）（⑤の場合）'!$BD114+1&lt;=15,IF(NO$19&gt;='様式３（療養者名簿）（⑤の場合）'!$BD114,IF(NO$19&lt;='様式３（療養者名簿）（⑤の場合）'!$BE114,1,0),0),0)</f>
        <v>0</v>
      </c>
      <c r="NP109" s="225">
        <f>IF(NP$19-'様式３（療養者名簿）（⑤の場合）'!$BD114+1&lt;=15,IF(NP$19&gt;='様式３（療養者名簿）（⑤の場合）'!$BD114,IF(NP$19&lt;='様式３（療養者名簿）（⑤の場合）'!$BE114,1,0),0),0)</f>
        <v>0</v>
      </c>
      <c r="NQ109" s="225">
        <f>IF(NQ$19-'様式３（療養者名簿）（⑤の場合）'!$BD114+1&lt;=15,IF(NQ$19&gt;='様式３（療養者名簿）（⑤の場合）'!$BD114,IF(NQ$19&lt;='様式３（療養者名簿）（⑤の場合）'!$BE114,1,0),0),0)</f>
        <v>0</v>
      </c>
      <c r="NR109" s="225">
        <f>IF(NR$19-'様式３（療養者名簿）（⑤の場合）'!$BD114+1&lt;=15,IF(NR$19&gt;='様式３（療養者名簿）（⑤の場合）'!$BD114,IF(NR$19&lt;='様式３（療養者名簿）（⑤の場合）'!$BE114,1,0),0),0)</f>
        <v>0</v>
      </c>
      <c r="NS109" s="225">
        <f>IF(NS$19-'様式３（療養者名簿）（⑤の場合）'!$BD114+1&lt;=15,IF(NS$19&gt;='様式３（療養者名簿）（⑤の場合）'!$BD114,IF(NS$19&lt;='様式３（療養者名簿）（⑤の場合）'!$BE114,1,0),0),0)</f>
        <v>0</v>
      </c>
      <c r="NT109" s="225">
        <f>IF(NT$19-'様式３（療養者名簿）（⑤の場合）'!$BD114+1&lt;=15,IF(NT$19&gt;='様式３（療養者名簿）（⑤の場合）'!$BD114,IF(NT$19&lt;='様式３（療養者名簿）（⑤の場合）'!$BE114,1,0),0),0)</f>
        <v>0</v>
      </c>
      <c r="NU109" s="225">
        <f>IF(NU$19-'様式３（療養者名簿）（⑤の場合）'!$BD114+1&lt;=15,IF(NU$19&gt;='様式３（療養者名簿）（⑤の場合）'!$BD114,IF(NU$19&lt;='様式３（療養者名簿）（⑤の場合）'!$BE114,1,0),0),0)</f>
        <v>0</v>
      </c>
      <c r="NV109" s="225">
        <f>IF(NV$19-'様式３（療養者名簿）（⑤の場合）'!$BD114+1&lt;=15,IF(NV$19&gt;='様式３（療養者名簿）（⑤の場合）'!$BD114,IF(NV$19&lt;='様式３（療養者名簿）（⑤の場合）'!$BE114,1,0),0),0)</f>
        <v>0</v>
      </c>
      <c r="NW109" s="225">
        <f>IF(NW$19-'様式３（療養者名簿）（⑤の場合）'!$BD114+1&lt;=15,IF(NW$19&gt;='様式３（療養者名簿）（⑤の場合）'!$BD114,IF(NW$19&lt;='様式３（療養者名簿）（⑤の場合）'!$BE114,1,0),0),0)</f>
        <v>0</v>
      </c>
      <c r="NX109" s="225">
        <f>IF(NX$19-'様式３（療養者名簿）（⑤の場合）'!$BD114+1&lt;=15,IF(NX$19&gt;='様式３（療養者名簿）（⑤の場合）'!$BD114,IF(NX$19&lt;='様式３（療養者名簿）（⑤の場合）'!$BE114,1,0),0),0)</f>
        <v>0</v>
      </c>
      <c r="NY109" s="225">
        <f>IF(NY$19-'様式３（療養者名簿）（⑤の場合）'!$BD114+1&lt;=15,IF(NY$19&gt;='様式３（療養者名簿）（⑤の場合）'!$BD114,IF(NY$19&lt;='様式３（療養者名簿）（⑤の場合）'!$BE114,1,0),0),0)</f>
        <v>0</v>
      </c>
      <c r="NZ109" s="225">
        <f>IF(NZ$19-'様式３（療養者名簿）（⑤の場合）'!$BD114+1&lt;=15,IF(NZ$19&gt;='様式３（療養者名簿）（⑤の場合）'!$BD114,IF(NZ$19&lt;='様式３（療養者名簿）（⑤の場合）'!$BE114,1,0),0),0)</f>
        <v>0</v>
      </c>
      <c r="OA109" s="225">
        <f>IF(OA$19-'様式３（療養者名簿）（⑤の場合）'!$BD114+1&lt;=15,IF(OA$19&gt;='様式３（療養者名簿）（⑤の場合）'!$BD114,IF(OA$19&lt;='様式３（療養者名簿）（⑤の場合）'!$BE114,1,0),0),0)</f>
        <v>0</v>
      </c>
      <c r="OB109" s="225">
        <f>IF(OB$19-'様式３（療養者名簿）（⑤の場合）'!$BD114+1&lt;=15,IF(OB$19&gt;='様式３（療養者名簿）（⑤の場合）'!$BD114,IF(OB$19&lt;='様式３（療養者名簿）（⑤の場合）'!$BE114,1,0),0),0)</f>
        <v>0</v>
      </c>
      <c r="OC109" s="225">
        <f>IF(OC$19-'様式３（療養者名簿）（⑤の場合）'!$BD114+1&lt;=15,IF(OC$19&gt;='様式３（療養者名簿）（⑤の場合）'!$BD114,IF(OC$19&lt;='様式３（療養者名簿）（⑤の場合）'!$BE114,1,0),0),0)</f>
        <v>0</v>
      </c>
      <c r="OD109" s="225">
        <f>IF(OD$19-'様式３（療養者名簿）（⑤の場合）'!$BD114+1&lt;=15,IF(OD$19&gt;='様式３（療養者名簿）（⑤の場合）'!$BD114,IF(OD$19&lt;='様式３（療養者名簿）（⑤の場合）'!$BE114,1,0),0),0)</f>
        <v>0</v>
      </c>
      <c r="OE109" s="225">
        <f>IF(OE$19-'様式３（療養者名簿）（⑤の場合）'!$BD114+1&lt;=15,IF(OE$19&gt;='様式３（療養者名簿）（⑤の場合）'!$BD114,IF(OE$19&lt;='様式３（療養者名簿）（⑤の場合）'!$BE114,1,0),0),0)</f>
        <v>0</v>
      </c>
      <c r="OF109" s="225">
        <f>IF(OF$19-'様式３（療養者名簿）（⑤の場合）'!$BD114+1&lt;=15,IF(OF$19&gt;='様式３（療養者名簿）（⑤の場合）'!$BD114,IF(OF$19&lt;='様式３（療養者名簿）（⑤の場合）'!$BE114,1,0),0),0)</f>
        <v>0</v>
      </c>
      <c r="OG109" s="225">
        <f>IF(OG$19-'様式３（療養者名簿）（⑤の場合）'!$BD114+1&lt;=15,IF(OG$19&gt;='様式３（療養者名簿）（⑤の場合）'!$BD114,IF(OG$19&lt;='様式３（療養者名簿）（⑤の場合）'!$BE114,1,0),0),0)</f>
        <v>0</v>
      </c>
      <c r="OH109" s="225">
        <f>IF(OH$19-'様式３（療養者名簿）（⑤の場合）'!$BD114+1&lt;=15,IF(OH$19&gt;='様式３（療養者名簿）（⑤の場合）'!$BD114,IF(OH$19&lt;='様式３（療養者名簿）（⑤の場合）'!$BE114,1,0),0),0)</f>
        <v>0</v>
      </c>
      <c r="OI109" s="225">
        <f>IF(OI$19-'様式３（療養者名簿）（⑤の場合）'!$BD114+1&lt;=15,IF(OI$19&gt;='様式３（療養者名簿）（⑤の場合）'!$BD114,IF(OI$19&lt;='様式３（療養者名簿）（⑤の場合）'!$BE114,1,0),0),0)</f>
        <v>0</v>
      </c>
      <c r="OJ109" s="225">
        <f>IF(OJ$19-'様式３（療養者名簿）（⑤の場合）'!$BD114+1&lt;=15,IF(OJ$19&gt;='様式３（療養者名簿）（⑤の場合）'!$BD114,IF(OJ$19&lt;='様式３（療養者名簿）（⑤の場合）'!$BE114,1,0),0),0)</f>
        <v>0</v>
      </c>
      <c r="OK109" s="225">
        <f>IF(OK$19-'様式３（療養者名簿）（⑤の場合）'!$BD114+1&lt;=15,IF(OK$19&gt;='様式３（療養者名簿）（⑤の場合）'!$BD114,IF(OK$19&lt;='様式３（療養者名簿）（⑤の場合）'!$BE114,1,0),0),0)</f>
        <v>0</v>
      </c>
      <c r="OL109" s="225">
        <f>IF(OL$19-'様式３（療養者名簿）（⑤の場合）'!$BD114+1&lt;=15,IF(OL$19&gt;='様式３（療養者名簿）（⑤の場合）'!$BD114,IF(OL$19&lt;='様式３（療養者名簿）（⑤の場合）'!$BE114,1,0),0),0)</f>
        <v>0</v>
      </c>
      <c r="OM109" s="225">
        <f>IF(OM$19-'様式３（療養者名簿）（⑤の場合）'!$BD114+1&lt;=15,IF(OM$19&gt;='様式３（療養者名簿）（⑤の場合）'!$BD114,IF(OM$19&lt;='様式３（療養者名簿）（⑤の場合）'!$BE114,1,0),0),0)</f>
        <v>0</v>
      </c>
      <c r="ON109" s="225">
        <f>IF(ON$19-'様式３（療養者名簿）（⑤の場合）'!$BD114+1&lt;=15,IF(ON$19&gt;='様式３（療養者名簿）（⑤の場合）'!$BD114,IF(ON$19&lt;='様式３（療養者名簿）（⑤の場合）'!$BE114,1,0),0),0)</f>
        <v>0</v>
      </c>
      <c r="OO109" s="225">
        <f>IF(OO$19-'様式３（療養者名簿）（⑤の場合）'!$BD114+1&lt;=15,IF(OO$19&gt;='様式３（療養者名簿）（⑤の場合）'!$BD114,IF(OO$19&lt;='様式３（療養者名簿）（⑤の場合）'!$BE114,1,0),0),0)</f>
        <v>0</v>
      </c>
      <c r="OP109" s="225">
        <f>IF(OP$19-'様式３（療養者名簿）（⑤の場合）'!$BD114+1&lt;=15,IF(OP$19&gt;='様式３（療養者名簿）（⑤の場合）'!$BD114,IF(OP$19&lt;='様式３（療養者名簿）（⑤の場合）'!$BE114,1,0),0),0)</f>
        <v>0</v>
      </c>
      <c r="OQ109" s="225">
        <f>IF(OQ$19-'様式３（療養者名簿）（⑤の場合）'!$BD114+1&lt;=15,IF(OQ$19&gt;='様式３（療養者名簿）（⑤の場合）'!$BD114,IF(OQ$19&lt;='様式３（療養者名簿）（⑤の場合）'!$BE114,1,0),0),0)</f>
        <v>0</v>
      </c>
      <c r="OR109" s="225">
        <f>IF(OR$19-'様式３（療養者名簿）（⑤の場合）'!$BD114+1&lt;=15,IF(OR$19&gt;='様式３（療養者名簿）（⑤の場合）'!$BD114,IF(OR$19&lt;='様式３（療養者名簿）（⑤の場合）'!$BE114,1,0),0),0)</f>
        <v>0</v>
      </c>
      <c r="OS109" s="225">
        <f>IF(OS$19-'様式３（療養者名簿）（⑤の場合）'!$BD114+1&lt;=15,IF(OS$19&gt;='様式３（療養者名簿）（⑤の場合）'!$BD114,IF(OS$19&lt;='様式３（療養者名簿）（⑤の場合）'!$BE114,1,0),0),0)</f>
        <v>0</v>
      </c>
      <c r="OT109" s="225">
        <f>IF(OT$19-'様式３（療養者名簿）（⑤の場合）'!$BD114+1&lt;=15,IF(OT$19&gt;='様式３（療養者名簿）（⑤の場合）'!$BD114,IF(OT$19&lt;='様式３（療養者名簿）（⑤の場合）'!$BE114,1,0),0),0)</f>
        <v>0</v>
      </c>
      <c r="OU109" s="225">
        <f>IF(OU$19-'様式３（療養者名簿）（⑤の場合）'!$BD114+1&lt;=15,IF(OU$19&gt;='様式３（療養者名簿）（⑤の場合）'!$BD114,IF(OU$19&lt;='様式３（療養者名簿）（⑤の場合）'!$BE114,1,0),0),0)</f>
        <v>0</v>
      </c>
      <c r="OV109" s="225">
        <f>IF(OV$19-'様式３（療養者名簿）（⑤の場合）'!$BD114+1&lt;=15,IF(OV$19&gt;='様式３（療養者名簿）（⑤の場合）'!$BD114,IF(OV$19&lt;='様式３（療養者名簿）（⑤の場合）'!$BE114,1,0),0),0)</f>
        <v>0</v>
      </c>
      <c r="OW109" s="225">
        <f>IF(OW$19-'様式３（療養者名簿）（⑤の場合）'!$BD114+1&lt;=15,IF(OW$19&gt;='様式３（療養者名簿）（⑤の場合）'!$BD114,IF(OW$19&lt;='様式３（療養者名簿）（⑤の場合）'!$BE114,1,0),0),0)</f>
        <v>0</v>
      </c>
      <c r="OX109" s="225">
        <f>IF(OX$19-'様式３（療養者名簿）（⑤の場合）'!$BD114+1&lt;=15,IF(OX$19&gt;='様式３（療養者名簿）（⑤の場合）'!$BD114,IF(OX$19&lt;='様式３（療養者名簿）（⑤の場合）'!$BE114,1,0),0),0)</f>
        <v>0</v>
      </c>
      <c r="OY109" s="225">
        <f>IF(OY$19-'様式３（療養者名簿）（⑤の場合）'!$BD114+1&lt;=15,IF(OY$19&gt;='様式３（療養者名簿）（⑤の場合）'!$BD114,IF(OY$19&lt;='様式３（療養者名簿）（⑤の場合）'!$BE114,1,0),0),0)</f>
        <v>0</v>
      </c>
      <c r="OZ109" s="225">
        <f>IF(OZ$19-'様式３（療養者名簿）（⑤の場合）'!$BD114+1&lt;=15,IF(OZ$19&gt;='様式３（療養者名簿）（⑤の場合）'!$BD114,IF(OZ$19&lt;='様式３（療養者名簿）（⑤の場合）'!$BE114,1,0),0),0)</f>
        <v>0</v>
      </c>
      <c r="PA109" s="225">
        <f>IF(PA$19-'様式３（療養者名簿）（⑤の場合）'!$BD114+1&lt;=15,IF(PA$19&gt;='様式３（療養者名簿）（⑤の場合）'!$BD114,IF(PA$19&lt;='様式３（療養者名簿）（⑤の場合）'!$BE114,1,0),0),0)</f>
        <v>0</v>
      </c>
      <c r="PB109" s="225">
        <f>IF(PB$19-'様式３（療養者名簿）（⑤の場合）'!$BD114+1&lt;=15,IF(PB$19&gt;='様式３（療養者名簿）（⑤の場合）'!$BD114,IF(PB$19&lt;='様式３（療養者名簿）（⑤の場合）'!$BE114,1,0),0),0)</f>
        <v>0</v>
      </c>
      <c r="PC109" s="225">
        <f>IF(PC$19-'様式３（療養者名簿）（⑤の場合）'!$BD114+1&lt;=15,IF(PC$19&gt;='様式３（療養者名簿）（⑤の場合）'!$BD114,IF(PC$19&lt;='様式３（療養者名簿）（⑤の場合）'!$BE114,1,0),0),0)</f>
        <v>0</v>
      </c>
      <c r="PD109" s="225">
        <f>IF(PD$19-'様式３（療養者名簿）（⑤の場合）'!$BD114+1&lt;=15,IF(PD$19&gt;='様式３（療養者名簿）（⑤の場合）'!$BD114,IF(PD$19&lt;='様式３（療養者名簿）（⑤の場合）'!$BE114,1,0),0),0)</f>
        <v>0</v>
      </c>
      <c r="PE109" s="225">
        <f>IF(PE$19-'様式３（療養者名簿）（⑤の場合）'!$BD114+1&lt;=15,IF(PE$19&gt;='様式３（療養者名簿）（⑤の場合）'!$BD114,IF(PE$19&lt;='様式３（療養者名簿）（⑤の場合）'!$BE114,1,0),0),0)</f>
        <v>0</v>
      </c>
      <c r="PF109" s="225">
        <f>IF(PF$19-'様式３（療養者名簿）（⑤の場合）'!$BD114+1&lt;=15,IF(PF$19&gt;='様式３（療養者名簿）（⑤の場合）'!$BD114,IF(PF$19&lt;='様式３（療養者名簿）（⑤の場合）'!$BE114,1,0),0),0)</f>
        <v>0</v>
      </c>
      <c r="PG109" s="225">
        <f>IF(PG$19-'様式３（療養者名簿）（⑤の場合）'!$BD114+1&lt;=15,IF(PG$19&gt;='様式３（療養者名簿）（⑤の場合）'!$BD114,IF(PG$19&lt;='様式３（療養者名簿）（⑤の場合）'!$BE114,1,0),0),0)</f>
        <v>0</v>
      </c>
      <c r="PH109" s="225">
        <f>IF(PH$19-'様式３（療養者名簿）（⑤の場合）'!$BD114+1&lt;=15,IF(PH$19&gt;='様式３（療養者名簿）（⑤の場合）'!$BD114,IF(PH$19&lt;='様式３（療養者名簿）（⑤の場合）'!$BE114,1,0),0),0)</f>
        <v>0</v>
      </c>
      <c r="PI109" s="225">
        <f>IF(PI$19-'様式３（療養者名簿）（⑤の場合）'!$BD114+1&lt;=15,IF(PI$19&gt;='様式３（療養者名簿）（⑤の場合）'!$BD114,IF(PI$19&lt;='様式３（療養者名簿）（⑤の場合）'!$BE114,1,0),0),0)</f>
        <v>0</v>
      </c>
      <c r="PJ109" s="225">
        <f>IF(PJ$19-'様式３（療養者名簿）（⑤の場合）'!$BD114+1&lt;=15,IF(PJ$19&gt;='様式３（療養者名簿）（⑤の場合）'!$BD114,IF(PJ$19&lt;='様式３（療養者名簿）（⑤の場合）'!$BE114,1,0),0),0)</f>
        <v>0</v>
      </c>
      <c r="PK109" s="225">
        <f>IF(PK$19-'様式３（療養者名簿）（⑤の場合）'!$BD114+1&lt;=15,IF(PK$19&gt;='様式３（療養者名簿）（⑤の場合）'!$BD114,IF(PK$19&lt;='様式３（療養者名簿）（⑤の場合）'!$BE114,1,0),0),0)</f>
        <v>0</v>
      </c>
      <c r="PL109" s="225">
        <f>IF(PL$19-'様式３（療養者名簿）（⑤の場合）'!$BD114+1&lt;=15,IF(PL$19&gt;='様式３（療養者名簿）（⑤の場合）'!$BD114,IF(PL$19&lt;='様式３（療養者名簿）（⑤の場合）'!$BE114,1,0),0),0)</f>
        <v>0</v>
      </c>
      <c r="PM109" s="225">
        <f>IF(PM$19-'様式３（療養者名簿）（⑤の場合）'!$BD114+1&lt;=15,IF(PM$19&gt;='様式３（療養者名簿）（⑤の場合）'!$BD114,IF(PM$19&lt;='様式３（療養者名簿）（⑤の場合）'!$BE114,1,0),0),0)</f>
        <v>0</v>
      </c>
      <c r="PN109" s="225">
        <f>IF(PN$19-'様式３（療養者名簿）（⑤の場合）'!$BD114+1&lt;=15,IF(PN$19&gt;='様式３（療養者名簿）（⑤の場合）'!$BD114,IF(PN$19&lt;='様式３（療養者名簿）（⑤の場合）'!$BE114,1,0),0),0)</f>
        <v>0</v>
      </c>
      <c r="PO109" s="225">
        <f>IF(PO$19-'様式３（療養者名簿）（⑤の場合）'!$BD114+1&lt;=15,IF(PO$19&gt;='様式３（療養者名簿）（⑤の場合）'!$BD114,IF(PO$19&lt;='様式３（療養者名簿）（⑤の場合）'!$BE114,1,0),0),0)</f>
        <v>0</v>
      </c>
      <c r="PP109" s="225">
        <f>IF(PP$19-'様式３（療養者名簿）（⑤の場合）'!$BD114+1&lt;=15,IF(PP$19&gt;='様式３（療養者名簿）（⑤の場合）'!$BD114,IF(PP$19&lt;='様式３（療養者名簿）（⑤の場合）'!$BE114,1,0),0),0)</f>
        <v>0</v>
      </c>
      <c r="PQ109" s="225">
        <f>IF(PQ$19-'様式３（療養者名簿）（⑤の場合）'!$BD114+1&lt;=15,IF(PQ$19&gt;='様式３（療養者名簿）（⑤の場合）'!$BD114,IF(PQ$19&lt;='様式３（療養者名簿）（⑤の場合）'!$BE114,1,0),0),0)</f>
        <v>0</v>
      </c>
      <c r="PR109" s="225">
        <f>IF(PR$19-'様式３（療養者名簿）（⑤の場合）'!$BD114+1&lt;=15,IF(PR$19&gt;='様式３（療養者名簿）（⑤の場合）'!$BD114,IF(PR$19&lt;='様式３（療養者名簿）（⑤の場合）'!$BE114,1,0),0),0)</f>
        <v>0</v>
      </c>
      <c r="PS109" s="225">
        <f>IF(PS$19-'様式３（療養者名簿）（⑤の場合）'!$BD114+1&lt;=15,IF(PS$19&gt;='様式３（療養者名簿）（⑤の場合）'!$BD114,IF(PS$19&lt;='様式３（療養者名簿）（⑤の場合）'!$BE114,1,0),0),0)</f>
        <v>0</v>
      </c>
      <c r="PT109" s="225">
        <f>IF(PT$19-'様式３（療養者名簿）（⑤の場合）'!$BD114+1&lt;=15,IF(PT$19&gt;='様式３（療養者名簿）（⑤の場合）'!$BD114,IF(PT$19&lt;='様式３（療養者名簿）（⑤の場合）'!$BE114,1,0),0),0)</f>
        <v>0</v>
      </c>
      <c r="PU109" s="225">
        <f>IF(PU$19-'様式３（療養者名簿）（⑤の場合）'!$BD114+1&lt;=15,IF(PU$19&gt;='様式３（療養者名簿）（⑤の場合）'!$BD114,IF(PU$19&lt;='様式３（療養者名簿）（⑤の場合）'!$BE114,1,0),0),0)</f>
        <v>0</v>
      </c>
      <c r="PV109" s="225">
        <f>IF(PV$19-'様式３（療養者名簿）（⑤の場合）'!$BD114+1&lt;=15,IF(PV$19&gt;='様式３（療養者名簿）（⑤の場合）'!$BD114,IF(PV$19&lt;='様式３（療養者名簿）（⑤の場合）'!$BE114,1,0),0),0)</f>
        <v>0</v>
      </c>
      <c r="PW109" s="225">
        <f>IF(PW$19-'様式３（療養者名簿）（⑤の場合）'!$BD114+1&lt;=15,IF(PW$19&gt;='様式３（療養者名簿）（⑤の場合）'!$BD114,IF(PW$19&lt;='様式３（療養者名簿）（⑤の場合）'!$BE114,1,0),0),0)</f>
        <v>0</v>
      </c>
      <c r="PX109" s="225">
        <f>IF(PX$19-'様式３（療養者名簿）（⑤の場合）'!$BD114+1&lt;=15,IF(PX$19&gt;='様式３（療養者名簿）（⑤の場合）'!$BD114,IF(PX$19&lt;='様式３（療養者名簿）（⑤の場合）'!$BE114,1,0),0),0)</f>
        <v>0</v>
      </c>
      <c r="PY109" s="225">
        <f>IF(PY$19-'様式３（療養者名簿）（⑤の場合）'!$BD114+1&lt;=15,IF(PY$19&gt;='様式３（療養者名簿）（⑤の場合）'!$BD114,IF(PY$19&lt;='様式３（療養者名簿）（⑤の場合）'!$BE114,1,0),0),0)</f>
        <v>0</v>
      </c>
      <c r="PZ109" s="225">
        <f>IF(PZ$19-'様式３（療養者名簿）（⑤の場合）'!$BD114+1&lt;=15,IF(PZ$19&gt;='様式３（療養者名簿）（⑤の場合）'!$BD114,IF(PZ$19&lt;='様式３（療養者名簿）（⑤の場合）'!$BE114,1,0),0),0)</f>
        <v>0</v>
      </c>
      <c r="QA109" s="225">
        <f>IF(QA$19-'様式３（療養者名簿）（⑤の場合）'!$BD114+1&lt;=15,IF(QA$19&gt;='様式３（療養者名簿）（⑤の場合）'!$BD114,IF(QA$19&lt;='様式３（療養者名簿）（⑤の場合）'!$BE114,1,0),0),0)</f>
        <v>0</v>
      </c>
      <c r="QB109" s="225">
        <f>IF(QB$19-'様式３（療養者名簿）（⑤の場合）'!$BD114+1&lt;=15,IF(QB$19&gt;='様式３（療養者名簿）（⑤の場合）'!$BD114,IF(QB$19&lt;='様式３（療養者名簿）（⑤の場合）'!$BE114,1,0),0),0)</f>
        <v>0</v>
      </c>
      <c r="QC109" s="225">
        <f>IF(QC$19-'様式３（療養者名簿）（⑤の場合）'!$BD114+1&lt;=15,IF(QC$19&gt;='様式３（療養者名簿）（⑤の場合）'!$BD114,IF(QC$19&lt;='様式３（療養者名簿）（⑤の場合）'!$BE114,1,0),0),0)</f>
        <v>0</v>
      </c>
      <c r="QD109" s="225">
        <f>IF(QD$19-'様式３（療養者名簿）（⑤の場合）'!$BD114+1&lt;=15,IF(QD$19&gt;='様式３（療養者名簿）（⑤の場合）'!$BD114,IF(QD$19&lt;='様式３（療養者名簿）（⑤の場合）'!$BE114,1,0),0),0)</f>
        <v>0</v>
      </c>
      <c r="QE109" s="225">
        <f>IF(QE$19-'様式３（療養者名簿）（⑤の場合）'!$BD114+1&lt;=15,IF(QE$19&gt;='様式３（療養者名簿）（⑤の場合）'!$BD114,IF(QE$19&lt;='様式３（療養者名簿）（⑤の場合）'!$BE114,1,0),0),0)</f>
        <v>0</v>
      </c>
      <c r="QF109" s="225">
        <f>IF(QF$19-'様式３（療養者名簿）（⑤の場合）'!$BD114+1&lt;=15,IF(QF$19&gt;='様式３（療養者名簿）（⑤の場合）'!$BD114,IF(QF$19&lt;='様式３（療養者名簿）（⑤の場合）'!$BE114,1,0),0),0)</f>
        <v>0</v>
      </c>
      <c r="QG109" s="225">
        <f>IF(QG$19-'様式３（療養者名簿）（⑤の場合）'!$BD114+1&lt;=15,IF(QG$19&gt;='様式３（療養者名簿）（⑤の場合）'!$BD114,IF(QG$19&lt;='様式３（療養者名簿）（⑤の場合）'!$BE114,1,0),0),0)</f>
        <v>0</v>
      </c>
      <c r="QH109" s="225">
        <f>IF(QH$19-'様式３（療養者名簿）（⑤の場合）'!$BD114+1&lt;=15,IF(QH$19&gt;='様式３（療養者名簿）（⑤の場合）'!$BD114,IF(QH$19&lt;='様式３（療養者名簿）（⑤の場合）'!$BE114,1,0),0),0)</f>
        <v>0</v>
      </c>
      <c r="QI109" s="225">
        <f>IF(QI$19-'様式３（療養者名簿）（⑤の場合）'!$BD114+1&lt;=15,IF(QI$19&gt;='様式３（療養者名簿）（⑤の場合）'!$BD114,IF(QI$19&lt;='様式３（療養者名簿）（⑤の場合）'!$BE114,1,0),0),0)</f>
        <v>0</v>
      </c>
      <c r="QJ109" s="225">
        <f>IF(QJ$19-'様式３（療養者名簿）（⑤の場合）'!$BD114+1&lt;=15,IF(QJ$19&gt;='様式３（療養者名簿）（⑤の場合）'!$BD114,IF(QJ$19&lt;='様式３（療養者名簿）（⑤の場合）'!$BE114,1,0),0),0)</f>
        <v>0</v>
      </c>
      <c r="QK109" s="225">
        <f>IF(QK$19-'様式３（療養者名簿）（⑤の場合）'!$BD114+1&lt;=15,IF(QK$19&gt;='様式３（療養者名簿）（⑤の場合）'!$BD114,IF(QK$19&lt;='様式３（療養者名簿）（⑤の場合）'!$BE114,1,0),0),0)</f>
        <v>0</v>
      </c>
      <c r="QL109" s="225">
        <f>IF(QL$19-'様式３（療養者名簿）（⑤の場合）'!$BD114+1&lt;=15,IF(QL$19&gt;='様式３（療養者名簿）（⑤の場合）'!$BD114,IF(QL$19&lt;='様式３（療養者名簿）（⑤の場合）'!$BE114,1,0),0),0)</f>
        <v>0</v>
      </c>
      <c r="QM109" s="225">
        <f>IF(QM$19-'様式３（療養者名簿）（⑤の場合）'!$BD114+1&lt;=15,IF(QM$19&gt;='様式３（療養者名簿）（⑤の場合）'!$BD114,IF(QM$19&lt;='様式３（療養者名簿）（⑤の場合）'!$BE114,1,0),0),0)</f>
        <v>0</v>
      </c>
      <c r="QN109" s="225">
        <f>IF(QN$19-'様式３（療養者名簿）（⑤の場合）'!$BD114+1&lt;=15,IF(QN$19&gt;='様式３（療養者名簿）（⑤の場合）'!$BD114,IF(QN$19&lt;='様式３（療養者名簿）（⑤の場合）'!$BE114,1,0),0),0)</f>
        <v>0</v>
      </c>
      <c r="QO109" s="225">
        <f>IF(QO$19-'様式３（療養者名簿）（⑤の場合）'!$BD114+1&lt;=15,IF(QO$19&gt;='様式３（療養者名簿）（⑤の場合）'!$BD114,IF(QO$19&lt;='様式３（療養者名簿）（⑤の場合）'!$BE114,1,0),0),0)</f>
        <v>0</v>
      </c>
      <c r="QP109" s="225">
        <f>IF(QP$19-'様式３（療養者名簿）（⑤の場合）'!$BD114+1&lt;=15,IF(QP$19&gt;='様式３（療養者名簿）（⑤の場合）'!$BD114,IF(QP$19&lt;='様式３（療養者名簿）（⑤の場合）'!$BE114,1,0),0),0)</f>
        <v>0</v>
      </c>
      <c r="QQ109" s="225">
        <f>IF(QQ$19-'様式３（療養者名簿）（⑤の場合）'!$BD114+1&lt;=15,IF(QQ$19&gt;='様式３（療養者名簿）（⑤の場合）'!$BD114,IF(QQ$19&lt;='様式３（療養者名簿）（⑤の場合）'!$BE114,1,0),0),0)</f>
        <v>0</v>
      </c>
      <c r="QR109" s="225">
        <f>IF(QR$19-'様式３（療養者名簿）（⑤の場合）'!$BD114+1&lt;=15,IF(QR$19&gt;='様式３（療養者名簿）（⑤の場合）'!$BD114,IF(QR$19&lt;='様式３（療養者名簿）（⑤の場合）'!$BE114,1,0),0),0)</f>
        <v>0</v>
      </c>
      <c r="QS109" s="225">
        <f>IF(QS$19-'様式３（療養者名簿）（⑤の場合）'!$BD114+1&lt;=15,IF(QS$19&gt;='様式３（療養者名簿）（⑤の場合）'!$BD114,IF(QS$19&lt;='様式３（療養者名簿）（⑤の場合）'!$BE114,1,0),0),0)</f>
        <v>0</v>
      </c>
      <c r="QT109" s="225">
        <f>IF(QT$19-'様式３（療養者名簿）（⑤の場合）'!$BD114+1&lt;=15,IF(QT$19&gt;='様式３（療養者名簿）（⑤の場合）'!$BD114,IF(QT$19&lt;='様式３（療養者名簿）（⑤の場合）'!$BE114,1,0),0),0)</f>
        <v>0</v>
      </c>
      <c r="QU109" s="225">
        <f>IF(QU$19-'様式３（療養者名簿）（⑤の場合）'!$BD114+1&lt;=15,IF(QU$19&gt;='様式３（療養者名簿）（⑤の場合）'!$BD114,IF(QU$19&lt;='様式３（療養者名簿）（⑤の場合）'!$BE114,1,0),0),0)</f>
        <v>0</v>
      </c>
      <c r="QV109" s="225">
        <f>IF(QV$19-'様式３（療養者名簿）（⑤の場合）'!$BD114+1&lt;=15,IF(QV$19&gt;='様式３（療養者名簿）（⑤の場合）'!$BD114,IF(QV$19&lt;='様式３（療養者名簿）（⑤の場合）'!$BE114,1,0),0),0)</f>
        <v>0</v>
      </c>
      <c r="QW109" s="225">
        <f>IF(QW$19-'様式３（療養者名簿）（⑤の場合）'!$BD114+1&lt;=15,IF(QW$19&gt;='様式３（療養者名簿）（⑤の場合）'!$BD114,IF(QW$19&lt;='様式３（療養者名簿）（⑤の場合）'!$BE114,1,0),0),0)</f>
        <v>0</v>
      </c>
      <c r="QX109" s="225">
        <f>IF(QX$19-'様式３（療養者名簿）（⑤の場合）'!$BD114+1&lt;=15,IF(QX$19&gt;='様式３（療養者名簿）（⑤の場合）'!$BD114,IF(QX$19&lt;='様式３（療養者名簿）（⑤の場合）'!$BE114,1,0),0),0)</f>
        <v>0</v>
      </c>
      <c r="QY109" s="225">
        <f>IF(QY$19-'様式３（療養者名簿）（⑤の場合）'!$BD114+1&lt;=15,IF(QY$19&gt;='様式３（療養者名簿）（⑤の場合）'!$BD114,IF(QY$19&lt;='様式３（療養者名簿）（⑤の場合）'!$BE114,1,0),0),0)</f>
        <v>0</v>
      </c>
      <c r="QZ109" s="225">
        <f>IF(QZ$19-'様式３（療養者名簿）（⑤の場合）'!$BD114+1&lt;=15,IF(QZ$19&gt;='様式３（療養者名簿）（⑤の場合）'!$BD114,IF(QZ$19&lt;='様式３（療養者名簿）（⑤の場合）'!$BE114,1,0),0),0)</f>
        <v>0</v>
      </c>
      <c r="RA109" s="225">
        <f>IF(RA$19-'様式３（療養者名簿）（⑤の場合）'!$BD114+1&lt;=15,IF(RA$19&gt;='様式３（療養者名簿）（⑤の場合）'!$BD114,IF(RA$19&lt;='様式３（療養者名簿）（⑤の場合）'!$BE114,1,0),0),0)</f>
        <v>0</v>
      </c>
      <c r="RB109" s="225">
        <f>IF(RB$19-'様式３（療養者名簿）（⑤の場合）'!$BD114+1&lt;=15,IF(RB$19&gt;='様式３（療養者名簿）（⑤の場合）'!$BD114,IF(RB$19&lt;='様式３（療養者名簿）（⑤の場合）'!$BE114,1,0),0),0)</f>
        <v>0</v>
      </c>
      <c r="RC109" s="225">
        <f>IF(RC$19-'様式３（療養者名簿）（⑤の場合）'!$BD114+1&lt;=15,IF(RC$19&gt;='様式３（療養者名簿）（⑤の場合）'!$BD114,IF(RC$19&lt;='様式３（療養者名簿）（⑤の場合）'!$BE114,1,0),0),0)</f>
        <v>0</v>
      </c>
      <c r="RD109" s="225">
        <f>IF(RD$19-'様式３（療養者名簿）（⑤の場合）'!$BD114+1&lt;=15,IF(RD$19&gt;='様式３（療養者名簿）（⑤の場合）'!$BD114,IF(RD$19&lt;='様式３（療養者名簿）（⑤の場合）'!$BE114,1,0),0),0)</f>
        <v>0</v>
      </c>
      <c r="RE109" s="225">
        <f>IF(RE$19-'様式３（療養者名簿）（⑤の場合）'!$BD114+1&lt;=15,IF(RE$19&gt;='様式３（療養者名簿）（⑤の場合）'!$BD114,IF(RE$19&lt;='様式３（療養者名簿）（⑤の場合）'!$BE114,1,0),0),0)</f>
        <v>0</v>
      </c>
      <c r="RF109" s="225">
        <f>IF(RF$19-'様式３（療養者名簿）（⑤の場合）'!$BD114+1&lt;=15,IF(RF$19&gt;='様式３（療養者名簿）（⑤の場合）'!$BD114,IF(RF$19&lt;='様式３（療養者名簿）（⑤の場合）'!$BE114,1,0),0),0)</f>
        <v>0</v>
      </c>
      <c r="RG109" s="225">
        <f>IF(RG$19-'様式３（療養者名簿）（⑤の場合）'!$BD114+1&lt;=15,IF(RG$19&gt;='様式３（療養者名簿）（⑤の場合）'!$BD114,IF(RG$19&lt;='様式３（療養者名簿）（⑤の場合）'!$BE114,1,0),0),0)</f>
        <v>0</v>
      </c>
      <c r="RH109" s="225">
        <f>IF(RH$19-'様式３（療養者名簿）（⑤の場合）'!$BD114+1&lt;=15,IF(RH$19&gt;='様式３（療養者名簿）（⑤の場合）'!$BD114,IF(RH$19&lt;='様式３（療養者名簿）（⑤の場合）'!$BE114,1,0),0),0)</f>
        <v>0</v>
      </c>
      <c r="RI109" s="225">
        <f>IF(RI$19-'様式３（療養者名簿）（⑤の場合）'!$BD114+1&lt;=15,IF(RI$19&gt;='様式３（療養者名簿）（⑤の場合）'!$BD114,IF(RI$19&lt;='様式３（療養者名簿）（⑤の場合）'!$BE114,1,0),0),0)</f>
        <v>0</v>
      </c>
      <c r="RJ109" s="225">
        <f>IF(RJ$19-'様式３（療養者名簿）（⑤の場合）'!$BD114+1&lt;=15,IF(RJ$19&gt;='様式３（療養者名簿）（⑤の場合）'!$BD114,IF(RJ$19&lt;='様式３（療養者名簿）（⑤の場合）'!$BE114,1,0),0),0)</f>
        <v>0</v>
      </c>
      <c r="RK109" s="225">
        <f>IF(RK$19-'様式３（療養者名簿）（⑤の場合）'!$BD114+1&lt;=15,IF(RK$19&gt;='様式３（療養者名簿）（⑤の場合）'!$BD114,IF(RK$19&lt;='様式３（療養者名簿）（⑤の場合）'!$BE114,1,0),0),0)</f>
        <v>0</v>
      </c>
      <c r="RL109" s="225">
        <f>IF(RL$19-'様式３（療養者名簿）（⑤の場合）'!$BD114+1&lt;=15,IF(RL$19&gt;='様式３（療養者名簿）（⑤の場合）'!$BD114,IF(RL$19&lt;='様式３（療養者名簿）（⑤の場合）'!$BE114,1,0),0),0)</f>
        <v>0</v>
      </c>
      <c r="RM109" s="225">
        <f>IF(RM$19-'様式３（療養者名簿）（⑤の場合）'!$BD114+1&lt;=15,IF(RM$19&gt;='様式３（療養者名簿）（⑤の場合）'!$BD114,IF(RM$19&lt;='様式３（療養者名簿）（⑤の場合）'!$BE114,1,0),0),0)</f>
        <v>0</v>
      </c>
      <c r="RN109" s="225">
        <f>IF(RN$19-'様式３（療養者名簿）（⑤の場合）'!$BD114+1&lt;=15,IF(RN$19&gt;='様式３（療養者名簿）（⑤の場合）'!$BD114,IF(RN$19&lt;='様式３（療養者名簿）（⑤の場合）'!$BE114,1,0),0),0)</f>
        <v>0</v>
      </c>
      <c r="RO109" s="225">
        <f>IF(RO$19-'様式３（療養者名簿）（⑤の場合）'!$BD114+1&lt;=15,IF(RO$19&gt;='様式３（療養者名簿）（⑤の場合）'!$BD114,IF(RO$19&lt;='様式３（療養者名簿）（⑤の場合）'!$BE114,1,0),0),0)</f>
        <v>0</v>
      </c>
      <c r="RP109" s="225">
        <f>IF(RP$19-'様式３（療養者名簿）（⑤の場合）'!$BD114+1&lt;=15,IF(RP$19&gt;='様式３（療養者名簿）（⑤の場合）'!$BD114,IF(RP$19&lt;='様式３（療養者名簿）（⑤の場合）'!$BE114,1,0),0),0)</f>
        <v>0</v>
      </c>
      <c r="RQ109" s="225">
        <f>IF(RQ$19-'様式３（療養者名簿）（⑤の場合）'!$BD114+1&lt;=15,IF(RQ$19&gt;='様式３（療養者名簿）（⑤の場合）'!$BD114,IF(RQ$19&lt;='様式３（療養者名簿）（⑤の場合）'!$BE114,1,0),0),0)</f>
        <v>0</v>
      </c>
      <c r="RR109" s="225">
        <f>IF(RR$19-'様式３（療養者名簿）（⑤の場合）'!$BD114+1&lt;=15,IF(RR$19&gt;='様式３（療養者名簿）（⑤の場合）'!$BD114,IF(RR$19&lt;='様式３（療養者名簿）（⑤の場合）'!$BE114,1,0),0),0)</f>
        <v>0</v>
      </c>
      <c r="RS109" s="225">
        <f>IF(RS$19-'様式３（療養者名簿）（⑤の場合）'!$BD114+1&lt;=15,IF(RS$19&gt;='様式３（療養者名簿）（⑤の場合）'!$BD114,IF(RS$19&lt;='様式３（療養者名簿）（⑤の場合）'!$BE114,1,0),0),0)</f>
        <v>0</v>
      </c>
      <c r="RT109" s="225">
        <f>IF(RT$19-'様式３（療養者名簿）（⑤の場合）'!$BD114+1&lt;=15,IF(RT$19&gt;='様式３（療養者名簿）（⑤の場合）'!$BD114,IF(RT$19&lt;='様式３（療養者名簿）（⑤の場合）'!$BE114,1,0),0),0)</f>
        <v>0</v>
      </c>
      <c r="RU109" s="225">
        <f>IF(RU$19-'様式３（療養者名簿）（⑤の場合）'!$BD114+1&lt;=15,IF(RU$19&gt;='様式３（療養者名簿）（⑤の場合）'!$BD114,IF(RU$19&lt;='様式３（療養者名簿）（⑤の場合）'!$BE114,1,0),0),0)</f>
        <v>0</v>
      </c>
      <c r="RV109" s="225">
        <f>IF(RV$19-'様式３（療養者名簿）（⑤の場合）'!$BD114+1&lt;=15,IF(RV$19&gt;='様式３（療養者名簿）（⑤の場合）'!$BD114,IF(RV$19&lt;='様式３（療養者名簿）（⑤の場合）'!$BE114,1,0),0),0)</f>
        <v>0</v>
      </c>
      <c r="RW109" s="225">
        <f>IF(RW$19-'様式３（療養者名簿）（⑤の場合）'!$BD114+1&lt;=15,IF(RW$19&gt;='様式３（療養者名簿）（⑤の場合）'!$BD114,IF(RW$19&lt;='様式３（療養者名簿）（⑤の場合）'!$BE114,1,0),0),0)</f>
        <v>0</v>
      </c>
      <c r="RX109" s="225">
        <f>IF(RX$19-'様式３（療養者名簿）（⑤の場合）'!$BD114+1&lt;=15,IF(RX$19&gt;='様式３（療養者名簿）（⑤の場合）'!$BD114,IF(RX$19&lt;='様式３（療養者名簿）（⑤の場合）'!$BE114,1,0),0),0)</f>
        <v>0</v>
      </c>
      <c r="RY109" s="225">
        <f>IF(RY$19-'様式３（療養者名簿）（⑤の場合）'!$BD114+1&lt;=15,IF(RY$19&gt;='様式３（療養者名簿）（⑤の場合）'!$BD114,IF(RY$19&lt;='様式３（療養者名簿）（⑤の場合）'!$BE114,1,0),0),0)</f>
        <v>0</v>
      </c>
      <c r="RZ109" s="225">
        <f>IF(RZ$19-'様式３（療養者名簿）（⑤の場合）'!$BD114+1&lt;=15,IF(RZ$19&gt;='様式３（療養者名簿）（⑤の場合）'!$BD114,IF(RZ$19&lt;='様式３（療養者名簿）（⑤の場合）'!$BE114,1,0),0),0)</f>
        <v>0</v>
      </c>
      <c r="SA109" s="225">
        <f>IF(SA$19-'様式３（療養者名簿）（⑤の場合）'!$BD114+1&lt;=15,IF(SA$19&gt;='様式３（療養者名簿）（⑤の場合）'!$BD114,IF(SA$19&lt;='様式３（療養者名簿）（⑤の場合）'!$BE114,1,0),0),0)</f>
        <v>0</v>
      </c>
      <c r="SB109" s="225">
        <f>IF(SB$19-'様式３（療養者名簿）（⑤の場合）'!$BD114+1&lt;=15,IF(SB$19&gt;='様式３（療養者名簿）（⑤の場合）'!$BD114,IF(SB$19&lt;='様式３（療養者名簿）（⑤の場合）'!$BE114,1,0),0),0)</f>
        <v>0</v>
      </c>
      <c r="SC109" s="225">
        <f>IF(SC$19-'様式３（療養者名簿）（⑤の場合）'!$BD114+1&lt;=15,IF(SC$19&gt;='様式３（療養者名簿）（⑤の場合）'!$BD114,IF(SC$19&lt;='様式３（療養者名簿）（⑤の場合）'!$BE114,1,0),0),0)</f>
        <v>0</v>
      </c>
      <c r="SD109" s="225">
        <f>IF(SD$19-'様式３（療養者名簿）（⑤の場合）'!$BD114+1&lt;=15,IF(SD$19&gt;='様式３（療養者名簿）（⑤の場合）'!$BD114,IF(SD$19&lt;='様式３（療養者名簿）（⑤の場合）'!$BE114,1,0),0),0)</f>
        <v>0</v>
      </c>
      <c r="SE109" s="225">
        <f>IF(SE$19-'様式３（療養者名簿）（⑤の場合）'!$BD114+1&lt;=15,IF(SE$19&gt;='様式３（療養者名簿）（⑤の場合）'!$BD114,IF(SE$19&lt;='様式３（療養者名簿）（⑤の場合）'!$BE114,1,0),0),0)</f>
        <v>0</v>
      </c>
      <c r="SF109" s="225">
        <f>IF(SF$19-'様式３（療養者名簿）（⑤の場合）'!$BD114+1&lt;=15,IF(SF$19&gt;='様式３（療養者名簿）（⑤の場合）'!$BD114,IF(SF$19&lt;='様式３（療養者名簿）（⑤の場合）'!$BE114,1,0),0),0)</f>
        <v>0</v>
      </c>
      <c r="SG109" s="225">
        <f>IF(SG$19-'様式３（療養者名簿）（⑤の場合）'!$BD114+1&lt;=15,IF(SG$19&gt;='様式３（療養者名簿）（⑤の場合）'!$BD114,IF(SG$19&lt;='様式３（療養者名簿）（⑤の場合）'!$BE114,1,0),0),0)</f>
        <v>0</v>
      </c>
      <c r="SH109" s="225">
        <f>IF(SH$19-'様式３（療養者名簿）（⑤の場合）'!$BD114+1&lt;=15,IF(SH$19&gt;='様式３（療養者名簿）（⑤の場合）'!$BD114,IF(SH$19&lt;='様式３（療養者名簿）（⑤の場合）'!$BE114,1,0),0),0)</f>
        <v>0</v>
      </c>
      <c r="SI109" s="225">
        <f>IF(SI$19-'様式３（療養者名簿）（⑤の場合）'!$BD114+1&lt;=15,IF(SI$19&gt;='様式３（療養者名簿）（⑤の場合）'!$BD114,IF(SI$19&lt;='様式３（療養者名簿）（⑤の場合）'!$BE114,1,0),0),0)</f>
        <v>0</v>
      </c>
      <c r="SJ109" s="225">
        <f>IF(SJ$19-'様式３（療養者名簿）（⑤の場合）'!$BD114+1&lt;=15,IF(SJ$19&gt;='様式３（療養者名簿）（⑤の場合）'!$BD114,IF(SJ$19&lt;='様式３（療養者名簿）（⑤の場合）'!$BE114,1,0),0),0)</f>
        <v>0</v>
      </c>
      <c r="SK109" s="225">
        <f>IF(SK$19-'様式３（療養者名簿）（⑤の場合）'!$BD114+1&lt;=15,IF(SK$19&gt;='様式３（療養者名簿）（⑤の場合）'!$BD114,IF(SK$19&lt;='様式３（療養者名簿）（⑤の場合）'!$BE114,1,0),0),0)</f>
        <v>0</v>
      </c>
      <c r="SL109" s="225">
        <f>IF(SL$19-'様式３（療養者名簿）（⑤の場合）'!$BD114+1&lt;=15,IF(SL$19&gt;='様式３（療養者名簿）（⑤の場合）'!$BD114,IF(SL$19&lt;='様式３（療養者名簿）（⑤の場合）'!$BE114,1,0),0),0)</f>
        <v>0</v>
      </c>
      <c r="SM109" s="225">
        <f>IF(SM$19-'様式３（療養者名簿）（⑤の場合）'!$BD114+1&lt;=15,IF(SM$19&gt;='様式３（療養者名簿）（⑤の場合）'!$BD114,IF(SM$19&lt;='様式３（療養者名簿）（⑤の場合）'!$BE114,1,0),0),0)</f>
        <v>0</v>
      </c>
      <c r="SN109" s="225">
        <f>IF(SN$19-'様式３（療養者名簿）（⑤の場合）'!$BD114+1&lt;=15,IF(SN$19&gt;='様式３（療養者名簿）（⑤の場合）'!$BD114,IF(SN$19&lt;='様式３（療養者名簿）（⑤の場合）'!$BE114,1,0),0),0)</f>
        <v>0</v>
      </c>
      <c r="SO109" s="225">
        <f>IF(SO$19-'様式３（療養者名簿）（⑤の場合）'!$BD114+1&lt;=15,IF(SO$19&gt;='様式３（療養者名簿）（⑤の場合）'!$BD114,IF(SO$19&lt;='様式３（療養者名簿）（⑤の場合）'!$BE114,1,0),0),0)</f>
        <v>0</v>
      </c>
      <c r="SP109" s="225">
        <f>IF(SP$19-'様式３（療養者名簿）（⑤の場合）'!$BD114+1&lt;=15,IF(SP$19&gt;='様式３（療養者名簿）（⑤の場合）'!$BD114,IF(SP$19&lt;='様式３（療養者名簿）（⑤の場合）'!$BE114,1,0),0),0)</f>
        <v>0</v>
      </c>
      <c r="SQ109" s="225">
        <f>IF(SQ$19-'様式３（療養者名簿）（⑤の場合）'!$BD114+1&lt;=15,IF(SQ$19&gt;='様式３（療養者名簿）（⑤の場合）'!$BD114,IF(SQ$19&lt;='様式３（療養者名簿）（⑤の場合）'!$BE114,1,0),0),0)</f>
        <v>0</v>
      </c>
      <c r="SR109" s="225">
        <f>IF(SR$19-'様式３（療養者名簿）（⑤の場合）'!$BD114+1&lt;=15,IF(SR$19&gt;='様式３（療養者名簿）（⑤の場合）'!$BD114,IF(SR$19&lt;='様式３（療養者名簿）（⑤の場合）'!$BE114,1,0),0),0)</f>
        <v>0</v>
      </c>
      <c r="SS109" s="225">
        <f>IF(SS$19-'様式３（療養者名簿）（⑤の場合）'!$BD114+1&lt;=15,IF(SS$19&gt;='様式３（療養者名簿）（⑤の場合）'!$BD114,IF(SS$19&lt;='様式３（療養者名簿）（⑤の場合）'!$BE114,1,0),0),0)</f>
        <v>0</v>
      </c>
      <c r="ST109" s="225">
        <f>IF(ST$19-'様式３（療養者名簿）（⑤の場合）'!$BD114+1&lt;=15,IF(ST$19&gt;='様式３（療養者名簿）（⑤の場合）'!$BD114,IF(ST$19&lt;='様式３（療養者名簿）（⑤の場合）'!$BE114,1,0),0),0)</f>
        <v>0</v>
      </c>
      <c r="SU109" s="225">
        <f>IF(SU$19-'様式３（療養者名簿）（⑤の場合）'!$BD114+1&lt;=15,IF(SU$19&gt;='様式３（療養者名簿）（⑤の場合）'!$BD114,IF(SU$19&lt;='様式３（療養者名簿）（⑤の場合）'!$BE114,1,0),0),0)</f>
        <v>0</v>
      </c>
      <c r="SV109" s="225">
        <f>IF(SV$19-'様式３（療養者名簿）（⑤の場合）'!$BD114+1&lt;=15,IF(SV$19&gt;='様式３（療養者名簿）（⑤の場合）'!$BD114,IF(SV$19&lt;='様式３（療養者名簿）（⑤の場合）'!$BE114,1,0),0),0)</f>
        <v>0</v>
      </c>
      <c r="SW109" s="225">
        <f>IF(SW$19-'様式３（療養者名簿）（⑤の場合）'!$BD114+1&lt;=15,IF(SW$19&gt;='様式３（療養者名簿）（⑤の場合）'!$BD114,IF(SW$19&lt;='様式３（療養者名簿）（⑤の場合）'!$BE114,1,0),0),0)</f>
        <v>0</v>
      </c>
      <c r="SX109" s="225">
        <f>IF(SX$19-'様式３（療養者名簿）（⑤の場合）'!$BD114+1&lt;=15,IF(SX$19&gt;='様式３（療養者名簿）（⑤の場合）'!$BD114,IF(SX$19&lt;='様式３（療養者名簿）（⑤の場合）'!$BE114,1,0),0),0)</f>
        <v>0</v>
      </c>
      <c r="SY109" s="225">
        <f>IF(SY$19-'様式３（療養者名簿）（⑤の場合）'!$BD114+1&lt;=15,IF(SY$19&gt;='様式３（療養者名簿）（⑤の場合）'!$BD114,IF(SY$19&lt;='様式３（療養者名簿）（⑤の場合）'!$BE114,1,0),0),0)</f>
        <v>0</v>
      </c>
      <c r="SZ109" s="225">
        <f>IF(SZ$19-'様式３（療養者名簿）（⑤の場合）'!$BD114+1&lt;=15,IF(SZ$19&gt;='様式３（療養者名簿）（⑤の場合）'!$BD114,IF(SZ$19&lt;='様式３（療養者名簿）（⑤の場合）'!$BE114,1,0),0),0)</f>
        <v>0</v>
      </c>
      <c r="TA109" s="225">
        <f>IF(TA$19-'様式３（療養者名簿）（⑤の場合）'!$BD114+1&lt;=15,IF(TA$19&gt;='様式３（療養者名簿）（⑤の場合）'!$BD114,IF(TA$19&lt;='様式３（療養者名簿）（⑤の場合）'!$BE114,1,0),0),0)</f>
        <v>0</v>
      </c>
      <c r="TB109" s="225">
        <f>IF(TB$19-'様式３（療養者名簿）（⑤の場合）'!$BD114+1&lt;=15,IF(TB$19&gt;='様式３（療養者名簿）（⑤の場合）'!$BD114,IF(TB$19&lt;='様式３（療養者名簿）（⑤の場合）'!$BE114,1,0),0),0)</f>
        <v>0</v>
      </c>
      <c r="TC109" s="225">
        <f>IF(TC$19-'様式３（療養者名簿）（⑤の場合）'!$BD114+1&lt;=15,IF(TC$19&gt;='様式３（療養者名簿）（⑤の場合）'!$BD114,IF(TC$19&lt;='様式３（療養者名簿）（⑤の場合）'!$BE114,1,0),0),0)</f>
        <v>0</v>
      </c>
      <c r="TD109" s="225">
        <f>IF(TD$19-'様式３（療養者名簿）（⑤の場合）'!$BD114+1&lt;=15,IF(TD$19&gt;='様式３（療養者名簿）（⑤の場合）'!$BD114,IF(TD$19&lt;='様式３（療養者名簿）（⑤の場合）'!$BE114,1,0),0),0)</f>
        <v>0</v>
      </c>
      <c r="TE109" s="225">
        <f>IF(TE$19-'様式３（療養者名簿）（⑤の場合）'!$BD114+1&lt;=15,IF(TE$19&gt;='様式３（療養者名簿）（⑤の場合）'!$BD114,IF(TE$19&lt;='様式３（療養者名簿）（⑤の場合）'!$BE114,1,0),0),0)</f>
        <v>0</v>
      </c>
      <c r="TF109" s="225">
        <f>IF(TF$19-'様式３（療養者名簿）（⑤の場合）'!$BD114+1&lt;=15,IF(TF$19&gt;='様式３（療養者名簿）（⑤の場合）'!$BD114,IF(TF$19&lt;='様式３（療養者名簿）（⑤の場合）'!$BE114,1,0),0),0)</f>
        <v>0</v>
      </c>
      <c r="TG109" s="225">
        <f>IF(TG$19-'様式３（療養者名簿）（⑤の場合）'!$BD114+1&lt;=15,IF(TG$19&gt;='様式３（療養者名簿）（⑤の場合）'!$BD114,IF(TG$19&lt;='様式３（療養者名簿）（⑤の場合）'!$BE114,1,0),0),0)</f>
        <v>0</v>
      </c>
      <c r="TH109" s="225">
        <f>IF(TH$19-'様式３（療養者名簿）（⑤の場合）'!$BD114+1&lt;=15,IF(TH$19&gt;='様式３（療養者名簿）（⑤の場合）'!$BD114,IF(TH$19&lt;='様式３（療養者名簿）（⑤の場合）'!$BE114,1,0),0),0)</f>
        <v>0</v>
      </c>
      <c r="TI109" s="225">
        <f>IF(TI$19-'様式３（療養者名簿）（⑤の場合）'!$BD114+1&lt;=15,IF(TI$19&gt;='様式３（療養者名簿）（⑤の場合）'!$BD114,IF(TI$19&lt;='様式３（療養者名簿）（⑤の場合）'!$BE114,1,0),0),0)</f>
        <v>0</v>
      </c>
      <c r="TJ109" s="225">
        <f>IF(TJ$19-'様式３（療養者名簿）（⑤の場合）'!$BD114+1&lt;=15,IF(TJ$19&gt;='様式３（療養者名簿）（⑤の場合）'!$BD114,IF(TJ$19&lt;='様式３（療養者名簿）（⑤の場合）'!$BE114,1,0),0),0)</f>
        <v>0</v>
      </c>
      <c r="TK109" s="225">
        <f>IF(TK$19-'様式３（療養者名簿）（⑤の場合）'!$BD114+1&lt;=15,IF(TK$19&gt;='様式３（療養者名簿）（⑤の場合）'!$BD114,IF(TK$19&lt;='様式３（療養者名簿）（⑤の場合）'!$BE114,1,0),0),0)</f>
        <v>0</v>
      </c>
      <c r="TL109" s="225">
        <f>IF(TL$19-'様式３（療養者名簿）（⑤の場合）'!$BD114+1&lt;=15,IF(TL$19&gt;='様式３（療養者名簿）（⑤の場合）'!$BD114,IF(TL$19&lt;='様式３（療養者名簿）（⑤の場合）'!$BE114,1,0),0),0)</f>
        <v>0</v>
      </c>
      <c r="TM109" s="225">
        <f>IF(TM$19-'様式３（療養者名簿）（⑤の場合）'!$BD114+1&lt;=15,IF(TM$19&gt;='様式３（療養者名簿）（⑤の場合）'!$BD114,IF(TM$19&lt;='様式３（療養者名簿）（⑤の場合）'!$BE114,1,0),0),0)</f>
        <v>0</v>
      </c>
      <c r="TN109" s="225">
        <f>IF(TN$19-'様式３（療養者名簿）（⑤の場合）'!$BD114+1&lt;=15,IF(TN$19&gt;='様式３（療養者名簿）（⑤の場合）'!$BD114,IF(TN$19&lt;='様式３（療養者名簿）（⑤の場合）'!$BE114,1,0),0),0)</f>
        <v>0</v>
      </c>
      <c r="TO109" s="225">
        <f>IF(TO$19-'様式３（療養者名簿）（⑤の場合）'!$BD114+1&lt;=15,IF(TO$19&gt;='様式３（療養者名簿）（⑤の場合）'!$BD114,IF(TO$19&lt;='様式３（療養者名簿）（⑤の場合）'!$BE114,1,0),0),0)</f>
        <v>0</v>
      </c>
      <c r="TP109" s="225">
        <f>IF(TP$19-'様式３（療養者名簿）（⑤の場合）'!$BD114+1&lt;=15,IF(TP$19&gt;='様式３（療養者名簿）（⑤の場合）'!$BD114,IF(TP$19&lt;='様式３（療養者名簿）（⑤の場合）'!$BE114,1,0),0),0)</f>
        <v>0</v>
      </c>
      <c r="TQ109" s="225">
        <f>IF(TQ$19-'様式３（療養者名簿）（⑤の場合）'!$BD114+1&lt;=15,IF(TQ$19&gt;='様式３（療養者名簿）（⑤の場合）'!$BD114,IF(TQ$19&lt;='様式３（療養者名簿）（⑤の場合）'!$BE114,1,0),0),0)</f>
        <v>0</v>
      </c>
      <c r="TR109" s="225">
        <f>IF(TR$19-'様式３（療養者名簿）（⑤の場合）'!$BD114+1&lt;=15,IF(TR$19&gt;='様式３（療養者名簿）（⑤の場合）'!$BD114,IF(TR$19&lt;='様式３（療養者名簿）（⑤の場合）'!$BE114,1,0),0),0)</f>
        <v>0</v>
      </c>
      <c r="TS109" s="225">
        <f>IF(TS$19-'様式３（療養者名簿）（⑤の場合）'!$BD114+1&lt;=15,IF(TS$19&gt;='様式３（療養者名簿）（⑤の場合）'!$BD114,IF(TS$19&lt;='様式３（療養者名簿）（⑤の場合）'!$BE114,1,0),0),0)</f>
        <v>0</v>
      </c>
      <c r="TT109" s="225">
        <f>IF(TT$19-'様式３（療養者名簿）（⑤の場合）'!$BD114+1&lt;=15,IF(TT$19&gt;='様式３（療養者名簿）（⑤の場合）'!$BD114,IF(TT$19&lt;='様式３（療養者名簿）（⑤の場合）'!$BE114,1,0),0),0)</f>
        <v>0</v>
      </c>
      <c r="TU109" s="225">
        <f>IF(TU$19-'様式３（療養者名簿）（⑤の場合）'!$BD114+1&lt;=15,IF(TU$19&gt;='様式３（療養者名簿）（⑤の場合）'!$BD114,IF(TU$19&lt;='様式３（療養者名簿）（⑤の場合）'!$BE114,1,0),0),0)</f>
        <v>0</v>
      </c>
      <c r="TV109" s="225">
        <f>IF(TV$19-'様式３（療養者名簿）（⑤の場合）'!$BD114+1&lt;=15,IF(TV$19&gt;='様式３（療養者名簿）（⑤の場合）'!$BD114,IF(TV$19&lt;='様式３（療養者名簿）（⑤の場合）'!$BE114,1,0),0),0)</f>
        <v>0</v>
      </c>
      <c r="TW109" s="225">
        <f>IF(TW$19-'様式３（療養者名簿）（⑤の場合）'!$BD114+1&lt;=15,IF(TW$19&gt;='様式３（療養者名簿）（⑤の場合）'!$BD114,IF(TW$19&lt;='様式３（療養者名簿）（⑤の場合）'!$BE114,1,0),0),0)</f>
        <v>0</v>
      </c>
      <c r="TX109" s="225">
        <f>IF(TX$19-'様式３（療養者名簿）（⑤の場合）'!$BD114+1&lt;=15,IF(TX$19&gt;='様式３（療養者名簿）（⑤の場合）'!$BD114,IF(TX$19&lt;='様式３（療養者名簿）（⑤の場合）'!$BE114,1,0),0),0)</f>
        <v>0</v>
      </c>
      <c r="TY109" s="225">
        <f>IF(TY$19-'様式３（療養者名簿）（⑤の場合）'!$BD114+1&lt;=15,IF(TY$19&gt;='様式３（療養者名簿）（⑤の場合）'!$BD114,IF(TY$19&lt;='様式３（療養者名簿）（⑤の場合）'!$BE114,1,0),0),0)</f>
        <v>0</v>
      </c>
      <c r="TZ109" s="225">
        <f>IF(TZ$19-'様式３（療養者名簿）（⑤の場合）'!$BD114+1&lt;=15,IF(TZ$19&gt;='様式３（療養者名簿）（⑤の場合）'!$BD114,IF(TZ$19&lt;='様式３（療養者名簿）（⑤の場合）'!$BE114,1,0),0),0)</f>
        <v>0</v>
      </c>
      <c r="UA109" s="225">
        <f>IF(UA$19-'様式３（療養者名簿）（⑤の場合）'!$BD114+1&lt;=15,IF(UA$19&gt;='様式３（療養者名簿）（⑤の場合）'!$BD114,IF(UA$19&lt;='様式３（療養者名簿）（⑤の場合）'!$BE114,1,0),0),0)</f>
        <v>0</v>
      </c>
      <c r="UB109" s="225">
        <f>IF(UB$19-'様式３（療養者名簿）（⑤の場合）'!$BD114+1&lt;=15,IF(UB$19&gt;='様式３（療養者名簿）（⑤の場合）'!$BD114,IF(UB$19&lt;='様式３（療養者名簿）（⑤の場合）'!$BE114,1,0),0),0)</f>
        <v>0</v>
      </c>
      <c r="UC109" s="225">
        <f>IF(UC$19-'様式３（療養者名簿）（⑤の場合）'!$BD114+1&lt;=15,IF(UC$19&gt;='様式３（療養者名簿）（⑤の場合）'!$BD114,IF(UC$19&lt;='様式３（療養者名簿）（⑤の場合）'!$BE114,1,0),0),0)</f>
        <v>0</v>
      </c>
      <c r="UD109" s="338">
        <f>IF(UD$19-'様式３（療養者名簿）（⑤の場合）'!$BD114+1&lt;=15,IF(UD$19&gt;='様式３（療養者名簿）（⑤の場合）'!$BD114,IF(UD$19&lt;='様式３（療養者名簿）（⑤の場合）'!$BE114,1,0),0),0)</f>
        <v>0</v>
      </c>
      <c r="UE109" s="338">
        <f>IF(UE$19-'様式３（療養者名簿）（⑤の場合）'!$BD114+1&lt;=15,IF(UE$19&gt;='様式３（療養者名簿）（⑤の場合）'!$BD114,IF(UE$19&lt;='様式３（療養者名簿）（⑤の場合）'!$BE114,1,0),0),0)</f>
        <v>0</v>
      </c>
      <c r="UF109" s="338">
        <f>IF(UF$19-'様式３（療養者名簿）（⑤の場合）'!$BD114+1&lt;=15,IF(UF$19&gt;='様式３（療養者名簿）（⑤の場合）'!$BD114,IF(UF$19&lt;='様式３（療養者名簿）（⑤の場合）'!$BE114,1,0),0),0)</f>
        <v>0</v>
      </c>
      <c r="UG109" s="338">
        <f>IF(UG$19-'様式３（療養者名簿）（⑤の場合）'!$BD114+1&lt;=15,IF(UG$19&gt;='様式３（療養者名簿）（⑤の場合）'!$BD114,IF(UG$19&lt;='様式３（療養者名簿）（⑤の場合）'!$BE114,1,0),0),0)</f>
        <v>0</v>
      </c>
      <c r="UH109" s="338">
        <f>IF(UH$19-'様式３（療養者名簿）（⑤の場合）'!$BD114+1&lt;=15,IF(UH$19&gt;='様式３（療養者名簿）（⑤の場合）'!$BD114,IF(UH$19&lt;='様式３（療養者名簿）（⑤の場合）'!$BE114,1,0),0),0)</f>
        <v>0</v>
      </c>
      <c r="UI109" s="338">
        <f>IF(UI$19-'様式３（療養者名簿）（⑤の場合）'!$BD114+1&lt;=15,IF(UI$19&gt;='様式３（療養者名簿）（⑤の場合）'!$BD114,IF(UI$19&lt;='様式３（療養者名簿）（⑤の場合）'!$BE114,1,0),0),0)</f>
        <v>0</v>
      </c>
      <c r="UJ109" s="338">
        <f>IF(UJ$19-'様式３（療養者名簿）（⑤の場合）'!$BD114+1&lt;=15,IF(UJ$19&gt;='様式３（療養者名簿）（⑤の場合）'!$BD114,IF(UJ$19&lt;='様式３（療養者名簿）（⑤の場合）'!$BE114,1,0),0),0)</f>
        <v>0</v>
      </c>
      <c r="UK109" s="338">
        <f>IF(UK$19-'様式３（療養者名簿）（⑤の場合）'!$BD114+1&lt;=15,IF(UK$19&gt;='様式３（療養者名簿）（⑤の場合）'!$BD114,IF(UK$19&lt;='様式３（療養者名簿）（⑤の場合）'!$BE114,1,0),0),0)</f>
        <v>0</v>
      </c>
      <c r="UL109" s="338">
        <f>IF(UL$19-'様式３（療養者名簿）（⑤の場合）'!$BD114+1&lt;=15,IF(UL$19&gt;='様式３（療養者名簿）（⑤の場合）'!$BD114,IF(UL$19&lt;='様式３（療養者名簿）（⑤の場合）'!$BE114,1,0),0),0)</f>
        <v>0</v>
      </c>
      <c r="UM109" s="338">
        <f>IF(UM$19-'様式３（療養者名簿）（⑤の場合）'!$BD114+1&lt;=15,IF(UM$19&gt;='様式３（療養者名簿）（⑤の場合）'!$BD114,IF(UM$19&lt;='様式３（療養者名簿）（⑤の場合）'!$BE114,1,0),0),0)</f>
        <v>0</v>
      </c>
      <c r="UN109" s="338">
        <f>IF(UN$19-'様式３（療養者名簿）（⑤の場合）'!$BD114+1&lt;=15,IF(UN$19&gt;='様式３（療養者名簿）（⑤の場合）'!$BD114,IF(UN$19&lt;='様式３（療養者名簿）（⑤の場合）'!$BE114,1,0),0),0)</f>
        <v>0</v>
      </c>
      <c r="UO109" s="338">
        <f>IF(UO$19-'様式３（療養者名簿）（⑤の場合）'!$BD114+1&lt;=15,IF(UO$19&gt;='様式３（療養者名簿）（⑤の場合）'!$BD114,IF(UO$19&lt;='様式３（療養者名簿）（⑤の場合）'!$BE114,1,0),0),0)</f>
        <v>0</v>
      </c>
      <c r="UP109" s="338">
        <f>IF(UP$19-'様式３（療養者名簿）（⑤の場合）'!$BD114+1&lt;=15,IF(UP$19&gt;='様式３（療養者名簿）（⑤の場合）'!$BD114,IF(UP$19&lt;='様式３（療養者名簿）（⑤の場合）'!$BE114,1,0),0),0)</f>
        <v>0</v>
      </c>
      <c r="UQ109" s="338">
        <f>IF(UQ$19-'様式３（療養者名簿）（⑤の場合）'!$BD114+1&lt;=15,IF(UQ$19&gt;='様式３（療養者名簿）（⑤の場合）'!$BD114,IF(UQ$19&lt;='様式３（療養者名簿）（⑤の場合）'!$BE114,1,0),0),0)</f>
        <v>0</v>
      </c>
      <c r="UR109" s="338">
        <f>IF(UR$19-'様式３（療養者名簿）（⑤の場合）'!$BD114+1&lt;=15,IF(UR$19&gt;='様式３（療養者名簿）（⑤の場合）'!$BD114,IF(UR$19&lt;='様式３（療養者名簿）（⑤の場合）'!$BE114,1,0),0),0)</f>
        <v>0</v>
      </c>
      <c r="US109" s="338">
        <f>IF(US$19-'様式３（療養者名簿）（⑤の場合）'!$BD114+1&lt;=15,IF(US$19&gt;='様式３（療養者名簿）（⑤の場合）'!$BD114,IF(US$19&lt;='様式３（療養者名簿）（⑤の場合）'!$BE114,1,0),0),0)</f>
        <v>0</v>
      </c>
      <c r="UT109" s="338">
        <f>IF(UT$19-'様式３（療養者名簿）（⑤の場合）'!$BD114+1&lt;=15,IF(UT$19&gt;='様式３（療養者名簿）（⑤の場合）'!$BD114,IF(UT$19&lt;='様式３（療養者名簿）（⑤の場合）'!$BE114,1,0),0),0)</f>
        <v>0</v>
      </c>
      <c r="UU109" s="338">
        <f>IF(UU$19-'様式３（療養者名簿）（⑤の場合）'!$BD114+1&lt;=15,IF(UU$19&gt;='様式３（療養者名簿）（⑤の場合）'!$BD114,IF(UU$19&lt;='様式３（療養者名簿）（⑤の場合）'!$BE114,1,0),0),0)</f>
        <v>0</v>
      </c>
      <c r="UV109" s="338">
        <f>IF(UV$19-'様式３（療養者名簿）（⑤の場合）'!$BD114+1&lt;=15,IF(UV$19&gt;='様式３（療養者名簿）（⑤の場合）'!$BD114,IF(UV$19&lt;='様式３（療養者名簿）（⑤の場合）'!$BE114,1,0),0),0)</f>
        <v>0</v>
      </c>
      <c r="UW109" s="338">
        <f>IF(UW$19-'様式３（療養者名簿）（⑤の場合）'!$BD114+1&lt;=15,IF(UW$19&gt;='様式３（療養者名簿）（⑤の場合）'!$BD114,IF(UW$19&lt;='様式３（療養者名簿）（⑤の場合）'!$BE114,1,0),0),0)</f>
        <v>0</v>
      </c>
      <c r="UX109" s="338">
        <f>IF(UX$19-'様式３（療養者名簿）（⑤の場合）'!$BD114+1&lt;=15,IF(UX$19&gt;='様式３（療養者名簿）（⑤の場合）'!$BD114,IF(UX$19&lt;='様式３（療養者名簿）（⑤の場合）'!$BE114,1,0),0),0)</f>
        <v>0</v>
      </c>
      <c r="UY109" s="338">
        <f>IF(UY$19-'様式３（療養者名簿）（⑤の場合）'!$BD114+1&lt;=15,IF(UY$19&gt;='様式３（療養者名簿）（⑤の場合）'!$BD114,IF(UY$19&lt;='様式３（療養者名簿）（⑤の場合）'!$BE114,1,0),0),0)</f>
        <v>0</v>
      </c>
      <c r="UZ109" s="338">
        <f>IF(UZ$19-'様式３（療養者名簿）（⑤の場合）'!$BD114+1&lt;=15,IF(UZ$19&gt;='様式３（療養者名簿）（⑤の場合）'!$BD114,IF(UZ$19&lt;='様式３（療養者名簿）（⑤の場合）'!$BE114,1,0),0),0)</f>
        <v>0</v>
      </c>
      <c r="VA109" s="338">
        <f>IF(VA$19-'様式３（療養者名簿）（⑤の場合）'!$BD114+1&lt;=15,IF(VA$19&gt;='様式３（療養者名簿）（⑤の場合）'!$BD114,IF(VA$19&lt;='様式３（療養者名簿）（⑤の場合）'!$BE114,1,0),0),0)</f>
        <v>0</v>
      </c>
      <c r="VB109" s="338">
        <f>IF(VB$19-'様式３（療養者名簿）（⑤の場合）'!$BD114+1&lt;=15,IF(VB$19&gt;='様式３（療養者名簿）（⑤の場合）'!$BD114,IF(VB$19&lt;='様式３（療養者名簿）（⑤の場合）'!$BE114,1,0),0),0)</f>
        <v>0</v>
      </c>
      <c r="VC109" s="338">
        <f>IF(VC$19-'様式３（療養者名簿）（⑤の場合）'!$BD114+1&lt;=15,IF(VC$19&gt;='様式３（療養者名簿）（⑤の場合）'!$BD114,IF(VC$19&lt;='様式３（療養者名簿）（⑤の場合）'!$BE114,1,0),0),0)</f>
        <v>0</v>
      </c>
      <c r="VD109" s="338">
        <f>IF(VD$19-'様式３（療養者名簿）（⑤の場合）'!$BD114+1&lt;=15,IF(VD$19&gt;='様式３（療養者名簿）（⑤の場合）'!$BD114,IF(VD$19&lt;='様式３（療養者名簿）（⑤の場合）'!$BE114,1,0),0),0)</f>
        <v>0</v>
      </c>
      <c r="VE109" s="338">
        <f>IF(VE$19-'様式３（療養者名簿）（⑤の場合）'!$BD114+1&lt;=15,IF(VE$19&gt;='様式３（療養者名簿）（⑤の場合）'!$BD114,IF(VE$19&lt;='様式３（療養者名簿）（⑤の場合）'!$BE114,1,0),0),0)</f>
        <v>0</v>
      </c>
      <c r="VF109" s="338">
        <f>IF(VF$19-'様式３（療養者名簿）（⑤の場合）'!$BD114+1&lt;=15,IF(VF$19&gt;='様式３（療養者名簿）（⑤の場合）'!$BD114,IF(VF$19&lt;='様式３（療養者名簿）（⑤の場合）'!$BE114,1,0),0),0)</f>
        <v>0</v>
      </c>
      <c r="VG109" s="338">
        <f>IF(VG$19-'様式３（療養者名簿）（⑤の場合）'!$BD114+1&lt;=15,IF(VG$19&gt;='様式３（療養者名簿）（⑤の場合）'!$BD114,IF(VG$19&lt;='様式３（療養者名簿）（⑤の場合）'!$BE114,1,0),0),0)</f>
        <v>0</v>
      </c>
      <c r="VH109" s="338">
        <f>IF(VH$19-'様式３（療養者名簿）（⑤の場合）'!$BD114+1&lt;=15,IF(VH$19&gt;='様式３（療養者名簿）（⑤の場合）'!$BD114,IF(VH$19&lt;='様式３（療養者名簿）（⑤の場合）'!$BE114,1,0),0),0)</f>
        <v>0</v>
      </c>
      <c r="VI109" s="338">
        <f>IF(VI$19-'様式３（療養者名簿）（⑤の場合）'!$BD114+1&lt;=15,IF(VI$19&gt;='様式３（療養者名簿）（⑤の場合）'!$BD114,IF(VI$19&lt;='様式３（療養者名簿）（⑤の場合）'!$BE114,1,0),0),0)</f>
        <v>0</v>
      </c>
      <c r="VJ109" s="338">
        <f>IF(VJ$19-'様式３（療養者名簿）（⑤の場合）'!$BD114+1&lt;=15,IF(VJ$19&gt;='様式３（療養者名簿）（⑤の場合）'!$BD114,IF(VJ$19&lt;='様式３（療養者名簿）（⑤の場合）'!$BE114,1,0),0),0)</f>
        <v>0</v>
      </c>
      <c r="VK109" s="338">
        <f>IF(VK$19-'様式３（療養者名簿）（⑤の場合）'!$BD114+1&lt;=15,IF(VK$19&gt;='様式３（療養者名簿）（⑤の場合）'!$BD114,IF(VK$19&lt;='様式３（療養者名簿）（⑤の場合）'!$BE114,1,0),0),0)</f>
        <v>0</v>
      </c>
      <c r="VL109" s="338">
        <f>IF(VL$19-'様式３（療養者名簿）（⑤の場合）'!$BD114+1&lt;=15,IF(VL$19&gt;='様式３（療養者名簿）（⑤の場合）'!$BD114,IF(VL$19&lt;='様式３（療養者名簿）（⑤の場合）'!$BE114,1,0),0),0)</f>
        <v>0</v>
      </c>
      <c r="VM109" s="338">
        <f>IF(VM$19-'様式３（療養者名簿）（⑤の場合）'!$BD114+1&lt;=15,IF(VM$19&gt;='様式３（療養者名簿）（⑤の場合）'!$BD114,IF(VM$19&lt;='様式３（療養者名簿）（⑤の場合）'!$BE114,1,0),0),0)</f>
        <v>0</v>
      </c>
      <c r="VN109" s="338">
        <f>IF(VN$19-'様式３（療養者名簿）（⑤の場合）'!$BD114+1&lt;=15,IF(VN$19&gt;='様式３（療養者名簿）（⑤の場合）'!$BD114,IF(VN$19&lt;='様式３（療養者名簿）（⑤の場合）'!$BE114,1,0),0),0)</f>
        <v>0</v>
      </c>
      <c r="VO109" s="338">
        <f>IF(VO$19-'様式３（療養者名簿）（⑤の場合）'!$BD114+1&lt;=15,IF(VO$19&gt;='様式３（療養者名簿）（⑤の場合）'!$BD114,IF(VO$19&lt;='様式３（療養者名簿）（⑤の場合）'!$BE114,1,0),0),0)</f>
        <v>0</v>
      </c>
      <c r="VP109" s="338">
        <f>IF(VP$19-'様式３（療養者名簿）（⑤の場合）'!$BD114+1&lt;=15,IF(VP$19&gt;='様式３（療養者名簿）（⑤の場合）'!$BD114,IF(VP$19&lt;='様式３（療養者名簿）（⑤の場合）'!$BE114,1,0),0),0)</f>
        <v>0</v>
      </c>
      <c r="VQ109" s="338">
        <f>IF(VQ$19-'様式３（療養者名簿）（⑤の場合）'!$BD114+1&lt;=15,IF(VQ$19&gt;='様式３（療養者名簿）（⑤の場合）'!$BD114,IF(VQ$19&lt;='様式３（療養者名簿）（⑤の場合）'!$BE114,1,0),0),0)</f>
        <v>0</v>
      </c>
      <c r="VR109" s="338">
        <f>IF(VR$19-'様式３（療養者名簿）（⑤の場合）'!$BD114+1&lt;=15,IF(VR$19&gt;='様式３（療養者名簿）（⑤の場合）'!$BD114,IF(VR$19&lt;='様式３（療養者名簿）（⑤の場合）'!$BE114,1,0),0),0)</f>
        <v>0</v>
      </c>
      <c r="VS109" s="338">
        <f>IF(VS$19-'様式３（療養者名簿）（⑤の場合）'!$BD114+1&lt;=15,IF(VS$19&gt;='様式３（療養者名簿）（⑤の場合）'!$BD114,IF(VS$19&lt;='様式３（療養者名簿）（⑤の場合）'!$BE114,1,0),0),0)</f>
        <v>0</v>
      </c>
      <c r="VT109" s="338">
        <f>IF(VT$19-'様式３（療養者名簿）（⑤の場合）'!$BD114+1&lt;=15,IF(VT$19&gt;='様式３（療養者名簿）（⑤の場合）'!$BD114,IF(VT$19&lt;='様式３（療養者名簿）（⑤の場合）'!$BE114,1,0),0),0)</f>
        <v>0</v>
      </c>
      <c r="VU109" s="338">
        <f>IF(VU$19-'様式３（療養者名簿）（⑤の場合）'!$BD114+1&lt;=15,IF(VU$19&gt;='様式３（療養者名簿）（⑤の場合）'!$BD114,IF(VU$19&lt;='様式３（療養者名簿）（⑤の場合）'!$BE114,1,0),0),0)</f>
        <v>0</v>
      </c>
      <c r="VV109" s="338">
        <f>IF(VV$19-'様式３（療養者名簿）（⑤の場合）'!$BD114+1&lt;=15,IF(VV$19&gt;='様式３（療養者名簿）（⑤の場合）'!$BD114,IF(VV$19&lt;='様式３（療養者名簿）（⑤の場合）'!$BE114,1,0),0),0)</f>
        <v>0</v>
      </c>
      <c r="VW109" s="338">
        <f>IF(VW$19-'様式３（療養者名簿）（⑤の場合）'!$BD114+1&lt;=15,IF(VW$19&gt;='様式３（療養者名簿）（⑤の場合）'!$BD114,IF(VW$19&lt;='様式３（療養者名簿）（⑤の場合）'!$BE114,1,0),0),0)</f>
        <v>0</v>
      </c>
      <c r="VX109" s="338">
        <f>IF(VX$19-'様式３（療養者名簿）（⑤の場合）'!$BD114+1&lt;=15,IF(VX$19&gt;='様式３（療養者名簿）（⑤の場合）'!$BD114,IF(VX$19&lt;='様式３（療養者名簿）（⑤の場合）'!$BE114,1,0),0),0)</f>
        <v>0</v>
      </c>
      <c r="VY109" s="338">
        <f>IF(VY$19-'様式３（療養者名簿）（⑤の場合）'!$BD114+1&lt;=15,IF(VY$19&gt;='様式３（療養者名簿）（⑤の場合）'!$BD114,IF(VY$19&lt;='様式３（療養者名簿）（⑤の場合）'!$BE114,1,0),0),0)</f>
        <v>0</v>
      </c>
      <c r="VZ109" s="338">
        <f>IF(VZ$19-'様式３（療養者名簿）（⑤の場合）'!$BD114+1&lt;=15,IF(VZ$19&gt;='様式３（療養者名簿）（⑤の場合）'!$BD114,IF(VZ$19&lt;='様式３（療養者名簿）（⑤の場合）'!$BE114,1,0),0),0)</f>
        <v>0</v>
      </c>
      <c r="WA109" s="338">
        <f>IF(WA$19-'様式３（療養者名簿）（⑤の場合）'!$BD114+1&lt;=15,IF(WA$19&gt;='様式３（療養者名簿）（⑤の場合）'!$BD114,IF(WA$19&lt;='様式３（療養者名簿）（⑤の場合）'!$BE114,1,0),0),0)</f>
        <v>0</v>
      </c>
      <c r="WB109" s="338">
        <f>IF(WB$19-'様式３（療養者名簿）（⑤の場合）'!$BD114+1&lt;=15,IF(WB$19&gt;='様式３（療養者名簿）（⑤の場合）'!$BD114,IF(WB$19&lt;='様式３（療養者名簿）（⑤の場合）'!$BE114,1,0),0),0)</f>
        <v>0</v>
      </c>
      <c r="WC109" s="338">
        <f>IF(WC$19-'様式３（療養者名簿）（⑤の場合）'!$BD114+1&lt;=15,IF(WC$19&gt;='様式３（療養者名簿）（⑤の場合）'!$BD114,IF(WC$19&lt;='様式３（療養者名簿）（⑤の場合）'!$BE114,1,0),0),0)</f>
        <v>0</v>
      </c>
      <c r="WD109" s="338">
        <f>IF(WD$19-'様式３（療養者名簿）（⑤の場合）'!$BD114+1&lt;=15,IF(WD$19&gt;='様式３（療養者名簿）（⑤の場合）'!$BD114,IF(WD$19&lt;='様式３（療養者名簿）（⑤の場合）'!$BE114,1,0),0),0)</f>
        <v>0</v>
      </c>
      <c r="WE109" s="338">
        <f>IF(WE$19-'様式３（療養者名簿）（⑤の場合）'!$BD114+1&lt;=15,IF(WE$19&gt;='様式３（療養者名簿）（⑤の場合）'!$BD114,IF(WE$19&lt;='様式３（療養者名簿）（⑤の場合）'!$BE114,1,0),0),0)</f>
        <v>0</v>
      </c>
      <c r="WF109" s="338">
        <f>IF(WF$19-'様式３（療養者名簿）（⑤の場合）'!$BD114+1&lt;=15,IF(WF$19&gt;='様式３（療養者名簿）（⑤の場合）'!$BD114,IF(WF$19&lt;='様式３（療養者名簿）（⑤の場合）'!$BE114,1,0),0),0)</f>
        <v>0</v>
      </c>
      <c r="WG109" s="338">
        <f>IF(WG$19-'様式３（療養者名簿）（⑤の場合）'!$BD114+1&lt;=15,IF(WG$19&gt;='様式３（療養者名簿）（⑤の場合）'!$BD114,IF(WG$19&lt;='様式３（療養者名簿）（⑤の場合）'!$BE114,1,0),0),0)</f>
        <v>0</v>
      </c>
      <c r="WH109" s="338">
        <f>IF(WH$19-'様式３（療養者名簿）（⑤の場合）'!$BD114+1&lt;=15,IF(WH$19&gt;='様式３（療養者名簿）（⑤の場合）'!$BD114,IF(WH$19&lt;='様式３（療養者名簿）（⑤の場合）'!$BE114,1,0),0),0)</f>
        <v>0</v>
      </c>
      <c r="WI109" s="338">
        <f>IF(WI$19-'様式３（療養者名簿）（⑤の場合）'!$BD114+1&lt;=15,IF(WI$19&gt;='様式３（療養者名簿）（⑤の場合）'!$BD114,IF(WI$19&lt;='様式３（療養者名簿）（⑤の場合）'!$BE114,1,0),0),0)</f>
        <v>0</v>
      </c>
      <c r="WJ109" s="338">
        <f>IF(WJ$19-'様式３（療養者名簿）（⑤の場合）'!$BD114+1&lt;=15,IF(WJ$19&gt;='様式３（療養者名簿）（⑤の場合）'!$BD114,IF(WJ$19&lt;='様式３（療養者名簿）（⑤の場合）'!$BE114,1,0),0),0)</f>
        <v>0</v>
      </c>
      <c r="WK109" s="338">
        <f>IF(WK$19-'様式３（療養者名簿）（⑤の場合）'!$BD114+1&lt;=15,IF(WK$19&gt;='様式３（療養者名簿）（⑤の場合）'!$BD114,IF(WK$19&lt;='様式３（療養者名簿）（⑤の場合）'!$BE114,1,0),0),0)</f>
        <v>0</v>
      </c>
      <c r="WL109" s="338">
        <f>IF(WL$19-'様式３（療養者名簿）（⑤の場合）'!$BD114+1&lt;=15,IF(WL$19&gt;='様式３（療養者名簿）（⑤の場合）'!$BD114,IF(WL$19&lt;='様式３（療養者名簿）（⑤の場合）'!$BE114,1,0),0),0)</f>
        <v>0</v>
      </c>
      <c r="WM109" s="338">
        <f>IF(WM$19-'様式３（療養者名簿）（⑤の場合）'!$BD114+1&lt;=15,IF(WM$19&gt;='様式３（療養者名簿）（⑤の場合）'!$BD114,IF(WM$19&lt;='様式３（療養者名簿）（⑤の場合）'!$BE114,1,0),0),0)</f>
        <v>0</v>
      </c>
      <c r="WN109" s="338">
        <f>IF(WN$19-'様式３（療養者名簿）（⑤の場合）'!$BD114+1&lt;=15,IF(WN$19&gt;='様式３（療養者名簿）（⑤の場合）'!$BD114,IF(WN$19&lt;='様式３（療養者名簿）（⑤の場合）'!$BE114,1,0),0),0)</f>
        <v>0</v>
      </c>
      <c r="WO109" s="338">
        <f>IF(WO$19-'様式３（療養者名簿）（⑤の場合）'!$BD114+1&lt;=15,IF(WO$19&gt;='様式３（療養者名簿）（⑤の場合）'!$BD114,IF(WO$19&lt;='様式３（療養者名簿）（⑤の場合）'!$BE114,1,0),0),0)</f>
        <v>0</v>
      </c>
      <c r="WP109" s="338">
        <f>IF(WP$19-'様式３（療養者名簿）（⑤の場合）'!$BD114+1&lt;=15,IF(WP$19&gt;='様式３（療養者名簿）（⑤の場合）'!$BD114,IF(WP$19&lt;='様式３（療養者名簿）（⑤の場合）'!$BE114,1,0),0),0)</f>
        <v>0</v>
      </c>
      <c r="WQ109" s="338">
        <f>IF(WQ$19-'様式３（療養者名簿）（⑤の場合）'!$BD114+1&lt;=15,IF(WQ$19&gt;='様式３（療養者名簿）（⑤の場合）'!$BD114,IF(WQ$19&lt;='様式３（療養者名簿）（⑤の場合）'!$BE114,1,0),0),0)</f>
        <v>0</v>
      </c>
      <c r="WR109" s="338">
        <f>IF(WR$19-'様式３（療養者名簿）（⑤の場合）'!$BD114+1&lt;=15,IF(WR$19&gt;='様式３（療養者名簿）（⑤の場合）'!$BD114,IF(WR$19&lt;='様式３（療養者名簿）（⑤の場合）'!$BE114,1,0),0),0)</f>
        <v>0</v>
      </c>
      <c r="WS109" s="338">
        <f>IF(WS$19-'様式３（療養者名簿）（⑤の場合）'!$BD114+1&lt;=15,IF(WS$19&gt;='様式３（療養者名簿）（⑤の場合）'!$BD114,IF(WS$19&lt;='様式３（療養者名簿）（⑤の場合）'!$BE114,1,0),0),0)</f>
        <v>0</v>
      </c>
      <c r="WT109" s="338">
        <f>IF(WT$19-'様式３（療養者名簿）（⑤の場合）'!$BD114+1&lt;=15,IF(WT$19&gt;='様式３（療養者名簿）（⑤の場合）'!$BD114,IF(WT$19&lt;='様式３（療養者名簿）（⑤の場合）'!$BE114,1,0),0),0)</f>
        <v>0</v>
      </c>
      <c r="WU109" s="338">
        <f>IF(WU$19-'様式３（療養者名簿）（⑤の場合）'!$BD114+1&lt;=15,IF(WU$19&gt;='様式３（療養者名簿）（⑤の場合）'!$BD114,IF(WU$19&lt;='様式３（療養者名簿）（⑤の場合）'!$BE114,1,0),0),0)</f>
        <v>0</v>
      </c>
      <c r="WV109" s="338">
        <f>IF(WV$19-'様式３（療養者名簿）（⑤の場合）'!$BD114+1&lt;=15,IF(WV$19&gt;='様式３（療養者名簿）（⑤の場合）'!$BD114,IF(WV$19&lt;='様式３（療養者名簿）（⑤の場合）'!$BE114,1,0),0),0)</f>
        <v>0</v>
      </c>
      <c r="WW109" s="338">
        <f>IF(WW$19-'様式３（療養者名簿）（⑤の場合）'!$BD114+1&lt;=15,IF(WW$19&gt;='様式３（療養者名簿）（⑤の場合）'!$BD114,IF(WW$19&lt;='様式３（療養者名簿）（⑤の場合）'!$BE114,1,0),0),0)</f>
        <v>0</v>
      </c>
      <c r="WX109" s="338">
        <f>IF(WX$19-'様式３（療養者名簿）（⑤の場合）'!$BD114+1&lt;=15,IF(WX$19&gt;='様式３（療養者名簿）（⑤の場合）'!$BD114,IF(WX$19&lt;='様式３（療養者名簿）（⑤の場合）'!$BE114,1,0),0),0)</f>
        <v>0</v>
      </c>
      <c r="WY109" s="338">
        <f>IF(WY$19-'様式３（療養者名簿）（⑤の場合）'!$BD114+1&lt;=15,IF(WY$19&gt;='様式３（療養者名簿）（⑤の場合）'!$BD114,IF(WY$19&lt;='様式３（療養者名簿）（⑤の場合）'!$BE114,1,0),0),0)</f>
        <v>0</v>
      </c>
      <c r="WZ109" s="338">
        <f>IF(WZ$19-'様式３（療養者名簿）（⑤の場合）'!$BD114+1&lt;=15,IF(WZ$19&gt;='様式３（療養者名簿）（⑤の場合）'!$BD114,IF(WZ$19&lt;='様式３（療養者名簿）（⑤の場合）'!$BE114,1,0),0),0)</f>
        <v>0</v>
      </c>
      <c r="XA109" s="338">
        <f>IF(XA$19-'様式３（療養者名簿）（⑤の場合）'!$BD114+1&lt;=15,IF(XA$19&gt;='様式３（療養者名簿）（⑤の場合）'!$BD114,IF(XA$19&lt;='様式３（療養者名簿）（⑤の場合）'!$BE114,1,0),0),0)</f>
        <v>0</v>
      </c>
      <c r="XB109" s="338">
        <f>IF(XB$19-'様式３（療養者名簿）（⑤の場合）'!$BD114+1&lt;=15,IF(XB$19&gt;='様式３（療養者名簿）（⑤の場合）'!$BD114,IF(XB$19&lt;='様式３（療養者名簿）（⑤の場合）'!$BE114,1,0),0),0)</f>
        <v>0</v>
      </c>
      <c r="XC109" s="338">
        <f>IF(XC$19-'様式３（療養者名簿）（⑤の場合）'!$BD114+1&lt;=15,IF(XC$19&gt;='様式３（療養者名簿）（⑤の場合）'!$BD114,IF(XC$19&lt;='様式３（療養者名簿）（⑤の場合）'!$BE114,1,0),0),0)</f>
        <v>0</v>
      </c>
      <c r="XD109" s="338">
        <f>IF(XD$19-'様式３（療養者名簿）（⑤の場合）'!$BD114+1&lt;=15,IF(XD$19&gt;='様式３（療養者名簿）（⑤の場合）'!$BD114,IF(XD$19&lt;='様式３（療養者名簿）（⑤の場合）'!$BE114,1,0),0),0)</f>
        <v>0</v>
      </c>
      <c r="XE109" s="338">
        <f>IF(XE$19-'様式３（療養者名簿）（⑤の場合）'!$BD114+1&lt;=15,IF(XE$19&gt;='様式３（療養者名簿）（⑤の場合）'!$BD114,IF(XE$19&lt;='様式３（療養者名簿）（⑤の場合）'!$BE114,1,0),0),0)</f>
        <v>0</v>
      </c>
      <c r="XF109" s="338">
        <f>IF(XF$19-'様式３（療養者名簿）（⑤の場合）'!$BD114+1&lt;=15,IF(XF$19&gt;='様式３（療養者名簿）（⑤の場合）'!$BD114,IF(XF$19&lt;='様式３（療養者名簿）（⑤の場合）'!$BE114,1,0),0),0)</f>
        <v>0</v>
      </c>
      <c r="XG109" s="338">
        <f>IF(XG$19-'様式３（療養者名簿）（⑤の場合）'!$BD114+1&lt;=15,IF(XG$19&gt;='様式３（療養者名簿）（⑤の場合）'!$BD114,IF(XG$19&lt;='様式３（療養者名簿）（⑤の場合）'!$BE114,1,0),0),0)</f>
        <v>0</v>
      </c>
      <c r="XH109" s="338">
        <f>IF(XH$19-'様式３（療養者名簿）（⑤の場合）'!$BD114+1&lt;=15,IF(XH$19&gt;='様式３（療養者名簿）（⑤の場合）'!$BD114,IF(XH$19&lt;='様式３（療養者名簿）（⑤の場合）'!$BE114,1,0),0),0)</f>
        <v>0</v>
      </c>
      <c r="XI109" s="338">
        <f>IF(XI$19-'様式３（療養者名簿）（⑤の場合）'!$BD114+1&lt;=15,IF(XI$19&gt;='様式３（療養者名簿）（⑤の場合）'!$BD114,IF(XI$19&lt;='様式３（療養者名簿）（⑤の場合）'!$BE114,1,0),0),0)</f>
        <v>0</v>
      </c>
      <c r="XJ109" s="338">
        <f>IF(XJ$19-'様式３（療養者名簿）（⑤の場合）'!$BD114+1&lt;=15,IF(XJ$19&gt;='様式３（療養者名簿）（⑤の場合）'!$BD114,IF(XJ$19&lt;='様式３（療養者名簿）（⑤の場合）'!$BE114,1,0),0),0)</f>
        <v>0</v>
      </c>
      <c r="XK109" s="338">
        <f>IF(XK$19-'様式３（療養者名簿）（⑤の場合）'!$BD114+1&lt;=15,IF(XK$19&gt;='様式３（療養者名簿）（⑤の場合）'!$BD114,IF(XK$19&lt;='様式３（療養者名簿）（⑤の場合）'!$BE114,1,0),0),0)</f>
        <v>0</v>
      </c>
      <c r="XL109" s="338">
        <f>IF(XL$19-'様式３（療養者名簿）（⑤の場合）'!$BD114+1&lt;=15,IF(XL$19&gt;='様式３（療養者名簿）（⑤の場合）'!$BD114,IF(XL$19&lt;='様式３（療養者名簿）（⑤の場合）'!$BE114,1,0),0),0)</f>
        <v>0</v>
      </c>
      <c r="XM109" s="338">
        <f>IF(XM$19-'様式３（療養者名簿）（⑤の場合）'!$BD114+1&lt;=15,IF(XM$19&gt;='様式３（療養者名簿）（⑤の場合）'!$BD114,IF(XM$19&lt;='様式３（療養者名簿）（⑤の場合）'!$BE114,1,0),0),0)</f>
        <v>0</v>
      </c>
      <c r="XN109" s="338">
        <f>IF(XN$19-'様式３（療養者名簿）（⑤の場合）'!$BD114+1&lt;=15,IF(XN$19&gt;='様式３（療養者名簿）（⑤の場合）'!$BD114,IF(XN$19&lt;='様式３（療養者名簿）（⑤の場合）'!$BE114,1,0),0),0)</f>
        <v>0</v>
      </c>
      <c r="XO109" s="338">
        <f>IF(XO$19-'様式３（療養者名簿）（⑤の場合）'!$BD114+1&lt;=15,IF(XO$19&gt;='様式３（療養者名簿）（⑤の場合）'!$BD114,IF(XO$19&lt;='様式３（療養者名簿）（⑤の場合）'!$BE114,1,0),0),0)</f>
        <v>0</v>
      </c>
      <c r="XP109" s="338">
        <f>IF(XP$19-'様式３（療養者名簿）（⑤の場合）'!$BD114+1&lt;=15,IF(XP$19&gt;='様式３（療養者名簿）（⑤の場合）'!$BD114,IF(XP$19&lt;='様式３（療養者名簿）（⑤の場合）'!$BE114,1,0),0),0)</f>
        <v>0</v>
      </c>
      <c r="XQ109" s="338">
        <f>IF(XQ$19-'様式３（療養者名簿）（⑤の場合）'!$BD114+1&lt;=15,IF(XQ$19&gt;='様式３（療養者名簿）（⑤の場合）'!$BD114,IF(XQ$19&lt;='様式３（療養者名簿）（⑤の場合）'!$BE114,1,0),0),0)</f>
        <v>0</v>
      </c>
      <c r="XR109" s="338">
        <f>IF(XR$19-'様式３（療養者名簿）（⑤の場合）'!$BD114+1&lt;=15,IF(XR$19&gt;='様式３（療養者名簿）（⑤の場合）'!$BD114,IF(XR$19&lt;='様式３（療養者名簿）（⑤の場合）'!$BE114,1,0),0),0)</f>
        <v>0</v>
      </c>
      <c r="XS109" s="338">
        <f>IF(XS$19-'様式３（療養者名簿）（⑤の場合）'!$BD114+1&lt;=15,IF(XS$19&gt;='様式３（療養者名簿）（⑤の場合）'!$BD114,IF(XS$19&lt;='様式３（療養者名簿）（⑤の場合）'!$BE114,1,0),0),0)</f>
        <v>0</v>
      </c>
      <c r="XT109" s="338">
        <f>IF(XT$19-'様式３（療養者名簿）（⑤の場合）'!$BD114+1&lt;=15,IF(XT$19&gt;='様式３（療養者名簿）（⑤の場合）'!$BD114,IF(XT$19&lt;='様式３（療養者名簿）（⑤の場合）'!$BE114,1,0),0),0)</f>
        <v>0</v>
      </c>
      <c r="XU109" s="338">
        <f>IF(XU$19-'様式３（療養者名簿）（⑤の場合）'!$BD114+1&lt;=15,IF(XU$19&gt;='様式３（療養者名簿）（⑤の場合）'!$BD114,IF(XU$19&lt;='様式３（療養者名簿）（⑤の場合）'!$BE114,1,0),0),0)</f>
        <v>0</v>
      </c>
      <c r="XV109" s="338">
        <f>IF(XV$19-'様式３（療養者名簿）（⑤の場合）'!$BD114+1&lt;=15,IF(XV$19&gt;='様式３（療養者名簿）（⑤の場合）'!$BD114,IF(XV$19&lt;='様式３（療養者名簿）（⑤の場合）'!$BE114,1,0),0),0)</f>
        <v>0</v>
      </c>
      <c r="XW109" s="338">
        <f>IF(XW$19-'様式３（療養者名簿）（⑤の場合）'!$BD114+1&lt;=15,IF(XW$19&gt;='様式３（療養者名簿）（⑤の場合）'!$BD114,IF(XW$19&lt;='様式３（療養者名簿）（⑤の場合）'!$BE114,1,0),0),0)</f>
        <v>0</v>
      </c>
      <c r="XX109" s="338">
        <f>IF(XX$19-'様式３（療養者名簿）（⑤の場合）'!$BD114+1&lt;=15,IF(XX$19&gt;='様式３（療養者名簿）（⑤の場合）'!$BD114,IF(XX$19&lt;='様式３（療養者名簿）（⑤の場合）'!$BE114,1,0),0),0)</f>
        <v>0</v>
      </c>
      <c r="XY109" s="338">
        <f>IF(XY$19-'様式３（療養者名簿）（⑤の場合）'!$BD114+1&lt;=15,IF(XY$19&gt;='様式３（療養者名簿）（⑤の場合）'!$BD114,IF(XY$19&lt;='様式３（療養者名簿）（⑤の場合）'!$BE114,1,0),0),0)</f>
        <v>0</v>
      </c>
      <c r="XZ109" s="338">
        <f>IF(XZ$19-'様式３（療養者名簿）（⑤の場合）'!$BD114+1&lt;=15,IF(XZ$19&gt;='様式３（療養者名簿）（⑤の場合）'!$BD114,IF(XZ$19&lt;='様式３（療養者名簿）（⑤の場合）'!$BE114,1,0),0),0)</f>
        <v>0</v>
      </c>
      <c r="YA109" s="338">
        <f>IF(YA$19-'様式３（療養者名簿）（⑤の場合）'!$BD114+1&lt;=15,IF(YA$19&gt;='様式３（療養者名簿）（⑤の場合）'!$BD114,IF(YA$19&lt;='様式３（療養者名簿）（⑤の場合）'!$BE114,1,0),0),0)</f>
        <v>0</v>
      </c>
      <c r="YB109" s="338">
        <f>IF(YB$19-'様式３（療養者名簿）（⑤の場合）'!$BD114+1&lt;=15,IF(YB$19&gt;='様式３（療養者名簿）（⑤の場合）'!$BD114,IF(YB$19&lt;='様式３（療養者名簿）（⑤の場合）'!$BE114,1,0),0),0)</f>
        <v>0</v>
      </c>
      <c r="YC109" s="338">
        <f>IF(YC$19-'様式３（療養者名簿）（⑤の場合）'!$BD114+1&lt;=15,IF(YC$19&gt;='様式３（療養者名簿）（⑤の場合）'!$BD114,IF(YC$19&lt;='様式３（療養者名簿）（⑤の場合）'!$BE114,1,0),0),0)</f>
        <v>0</v>
      </c>
      <c r="YD109" s="338">
        <f>IF(YD$19-'様式３（療養者名簿）（⑤の場合）'!$BD114+1&lt;=15,IF(YD$19&gt;='様式３（療養者名簿）（⑤の場合）'!$BD114,IF(YD$19&lt;='様式３（療養者名簿）（⑤の場合）'!$BE114,1,0),0),0)</f>
        <v>0</v>
      </c>
      <c r="YE109" s="338">
        <f>IF(YE$19-'様式３（療養者名簿）（⑤の場合）'!$BD114+1&lt;=15,IF(YE$19&gt;='様式３（療養者名簿）（⑤の場合）'!$BD114,IF(YE$19&lt;='様式３（療養者名簿）（⑤の場合）'!$BE114,1,0),0),0)</f>
        <v>0</v>
      </c>
      <c r="YF109" s="338">
        <f>IF(YF$19-'様式３（療養者名簿）（⑤の場合）'!$BD114+1&lt;=15,IF(YF$19&gt;='様式３（療養者名簿）（⑤の場合）'!$BD114,IF(YF$19&lt;='様式３（療養者名簿）（⑤の場合）'!$BE114,1,0),0),0)</f>
        <v>0</v>
      </c>
      <c r="YG109" s="338">
        <f>IF(YG$19-'様式３（療養者名簿）（⑤の場合）'!$BD114+1&lt;=15,IF(YG$19&gt;='様式３（療養者名簿）（⑤の場合）'!$BD114,IF(YG$19&lt;='様式３（療養者名簿）（⑤の場合）'!$BE114,1,0),0),0)</f>
        <v>0</v>
      </c>
      <c r="YH109" s="338">
        <f>IF(YH$19-'様式３（療養者名簿）（⑤の場合）'!$BD114+1&lt;=15,IF(YH$19&gt;='様式３（療養者名簿）（⑤の場合）'!$BD114,IF(YH$19&lt;='様式３（療養者名簿）（⑤の場合）'!$BE114,1,0),0),0)</f>
        <v>0</v>
      </c>
      <c r="YI109" s="338">
        <f>IF(YI$19-'様式３（療養者名簿）（⑤の場合）'!$BD114+1&lt;=15,IF(YI$19&gt;='様式３（療養者名簿）（⑤の場合）'!$BD114,IF(YI$19&lt;='様式３（療養者名簿）（⑤の場合）'!$BE114,1,0),0),0)</f>
        <v>0</v>
      </c>
      <c r="YJ109" s="338">
        <f>IF(YJ$19-'様式３（療養者名簿）（⑤の場合）'!$BD114+1&lt;=15,IF(YJ$19&gt;='様式３（療養者名簿）（⑤の場合）'!$BD114,IF(YJ$19&lt;='様式３（療養者名簿）（⑤の場合）'!$BE114,1,0),0),0)</f>
        <v>0</v>
      </c>
      <c r="YK109" s="338">
        <f>IF(YK$19-'様式３（療養者名簿）（⑤の場合）'!$BD114+1&lt;=15,IF(YK$19&gt;='様式３（療養者名簿）（⑤の場合）'!$BD114,IF(YK$19&lt;='様式３（療養者名簿）（⑤の場合）'!$BE114,1,0),0),0)</f>
        <v>0</v>
      </c>
      <c r="YL109" s="338">
        <f>IF(YL$19-'様式３（療養者名簿）（⑤の場合）'!$BD114+1&lt;=15,IF(YL$19&gt;='様式３（療養者名簿）（⑤の場合）'!$BD114,IF(YL$19&lt;='様式３（療養者名簿）（⑤の場合）'!$BE114,1,0),0),0)</f>
        <v>0</v>
      </c>
      <c r="YM109" s="338">
        <f>IF(YM$19-'様式３（療養者名簿）（⑤の場合）'!$BD114+1&lt;=15,IF(YM$19&gt;='様式３（療養者名簿）（⑤の場合）'!$BD114,IF(YM$19&lt;='様式３（療養者名簿）（⑤の場合）'!$BE114,1,0),0),0)</f>
        <v>0</v>
      </c>
      <c r="YN109" s="338">
        <f>IF(YN$19-'様式３（療養者名簿）（⑤の場合）'!$BD114+1&lt;=15,IF(YN$19&gt;='様式３（療養者名簿）（⑤の場合）'!$BD114,IF(YN$19&lt;='様式３（療養者名簿）（⑤の場合）'!$BE114,1,0),0),0)</f>
        <v>0</v>
      </c>
      <c r="YO109" s="338">
        <f>IF(YO$19-'様式３（療養者名簿）（⑤の場合）'!$BD114+1&lt;=15,IF(YO$19&gt;='様式３（療養者名簿）（⑤の場合）'!$BD114,IF(YO$19&lt;='様式３（療養者名簿）（⑤の場合）'!$BE114,1,0),0),0)</f>
        <v>0</v>
      </c>
      <c r="YP109" s="338">
        <f>IF(YP$19-'様式３（療養者名簿）（⑤の場合）'!$BD114+1&lt;=15,IF(YP$19&gt;='様式３（療養者名簿）（⑤の場合）'!$BD114,IF(YP$19&lt;='様式３（療養者名簿）（⑤の場合）'!$BE114,1,0),0),0)</f>
        <v>0</v>
      </c>
      <c r="YQ109" s="338">
        <f>IF(YQ$19-'様式３（療養者名簿）（⑤の場合）'!$BD114+1&lt;=15,IF(YQ$19&gt;='様式３（療養者名簿）（⑤の場合）'!$BD114,IF(YQ$19&lt;='様式３（療養者名簿）（⑤の場合）'!$BE114,1,0),0),0)</f>
        <v>0</v>
      </c>
      <c r="YR109" s="338">
        <f>IF(YR$19-'様式３（療養者名簿）（⑤の場合）'!$BD114+1&lt;=15,IF(YR$19&gt;='様式３（療養者名簿）（⑤の場合）'!$BD114,IF(YR$19&lt;='様式３（療養者名簿）（⑤の場合）'!$BE114,1,0),0),0)</f>
        <v>0</v>
      </c>
      <c r="YS109" s="338">
        <f>IF(YS$19-'様式３（療養者名簿）（⑤の場合）'!$BD114+1&lt;=15,IF(YS$19&gt;='様式３（療養者名簿）（⑤の場合）'!$BD114,IF(YS$19&lt;='様式３（療養者名簿）（⑤の場合）'!$BE114,1,0),0),0)</f>
        <v>0</v>
      </c>
      <c r="YT109" s="338">
        <f>IF(YT$19-'様式３（療養者名簿）（⑤の場合）'!$BD114+1&lt;=15,IF(YT$19&gt;='様式３（療養者名簿）（⑤の場合）'!$BD114,IF(YT$19&lt;='様式３（療養者名簿）（⑤の場合）'!$BE114,1,0),0),0)</f>
        <v>0</v>
      </c>
      <c r="YU109" s="338">
        <f>IF(YU$19-'様式３（療養者名簿）（⑤の場合）'!$BD114+1&lt;=15,IF(YU$19&gt;='様式３（療養者名簿）（⑤の場合）'!$BD114,IF(YU$19&lt;='様式３（療養者名簿）（⑤の場合）'!$BE114,1,0),0),0)</f>
        <v>0</v>
      </c>
      <c r="YV109" s="338">
        <f>IF(YV$19-'様式３（療養者名簿）（⑤の場合）'!$BD114+1&lt;=15,IF(YV$19&gt;='様式３（療養者名簿）（⑤の場合）'!$BD114,IF(YV$19&lt;='様式３（療養者名簿）（⑤の場合）'!$BE114,1,0),0),0)</f>
        <v>0</v>
      </c>
      <c r="YW109" s="338">
        <f>IF(YW$19-'様式３（療養者名簿）（⑤の場合）'!$BD114+1&lt;=15,IF(YW$19&gt;='様式３（療養者名簿）（⑤の場合）'!$BD114,IF(YW$19&lt;='様式３（療養者名簿）（⑤の場合）'!$BE114,1,0),0),0)</f>
        <v>0</v>
      </c>
      <c r="YX109" s="338">
        <f>IF(YX$19-'様式３（療養者名簿）（⑤の場合）'!$BD114+1&lt;=15,IF(YX$19&gt;='様式３（療養者名簿）（⑤の場合）'!$BD114,IF(YX$19&lt;='様式３（療養者名簿）（⑤の場合）'!$BE114,1,0),0),0)</f>
        <v>0</v>
      </c>
      <c r="YY109" s="338">
        <f>IF(YY$19-'様式３（療養者名簿）（⑤の場合）'!$BD114+1&lt;=15,IF(YY$19&gt;='様式３（療養者名簿）（⑤の場合）'!$BD114,IF(YY$19&lt;='様式３（療養者名簿）（⑤の場合）'!$BE114,1,0),0),0)</f>
        <v>0</v>
      </c>
      <c r="YZ109" s="338">
        <f>IF(YZ$19-'様式３（療養者名簿）（⑤の場合）'!$BD114+1&lt;=15,IF(YZ$19&gt;='様式３（療養者名簿）（⑤の場合）'!$BD114,IF(YZ$19&lt;='様式３（療養者名簿）（⑤の場合）'!$BE114,1,0),0),0)</f>
        <v>0</v>
      </c>
      <c r="ZA109" s="338">
        <f>IF(ZA$19-'様式３（療養者名簿）（⑤の場合）'!$BD114+1&lt;=15,IF(ZA$19&gt;='様式３（療養者名簿）（⑤の場合）'!$BD114,IF(ZA$19&lt;='様式３（療養者名簿）（⑤の場合）'!$BE114,1,0),0),0)</f>
        <v>0</v>
      </c>
      <c r="ZB109" s="338">
        <f>IF(ZB$19-'様式３（療養者名簿）（⑤の場合）'!$BD114+1&lt;=15,IF(ZB$19&gt;='様式３（療養者名簿）（⑤の場合）'!$BD114,IF(ZB$19&lt;='様式３（療養者名簿）（⑤の場合）'!$BE114,1,0),0),0)</f>
        <v>0</v>
      </c>
      <c r="ZC109" s="338">
        <f>IF(ZC$19-'様式３（療養者名簿）（⑤の場合）'!$BD114+1&lt;=15,IF(ZC$19&gt;='様式３（療養者名簿）（⑤の場合）'!$BD114,IF(ZC$19&lt;='様式３（療養者名簿）（⑤の場合）'!$BE114,1,0),0),0)</f>
        <v>0</v>
      </c>
      <c r="ZD109" s="338">
        <f>IF(ZD$19-'様式３（療養者名簿）（⑤の場合）'!$BD114+1&lt;=15,IF(ZD$19&gt;='様式３（療養者名簿）（⑤の場合）'!$BD114,IF(ZD$19&lt;='様式３（療養者名簿）（⑤の場合）'!$BE114,1,0),0),0)</f>
        <v>0</v>
      </c>
      <c r="ZE109" s="338">
        <f>IF(ZE$19-'様式３（療養者名簿）（⑤の場合）'!$BD114+1&lt;=15,IF(ZE$19&gt;='様式３（療養者名簿）（⑤の場合）'!$BD114,IF(ZE$19&lt;='様式３（療養者名簿）（⑤の場合）'!$BE114,1,0),0),0)</f>
        <v>0</v>
      </c>
      <c r="ZF109" s="338">
        <f>IF(ZF$19-'様式３（療養者名簿）（⑤の場合）'!$BD114+1&lt;=15,IF(ZF$19&gt;='様式３（療養者名簿）（⑤の場合）'!$BD114,IF(ZF$19&lt;='様式３（療養者名簿）（⑤の場合）'!$BE114,1,0),0),0)</f>
        <v>0</v>
      </c>
      <c r="ZG109" s="338">
        <f>IF(ZG$19-'様式３（療養者名簿）（⑤の場合）'!$BD114+1&lt;=15,IF(ZG$19&gt;='様式３（療養者名簿）（⑤の場合）'!$BD114,IF(ZG$19&lt;='様式３（療養者名簿）（⑤の場合）'!$BE114,1,0),0),0)</f>
        <v>0</v>
      </c>
      <c r="ZH109" s="338">
        <f>IF(ZH$19-'様式３（療養者名簿）（⑤の場合）'!$BD114+1&lt;=15,IF(ZH$19&gt;='様式３（療養者名簿）（⑤の場合）'!$BD114,IF(ZH$19&lt;='様式３（療養者名簿）（⑤の場合）'!$BE114,1,0),0),0)</f>
        <v>0</v>
      </c>
      <c r="ZI109" s="338">
        <f>IF(ZI$19-'様式３（療養者名簿）（⑤の場合）'!$BD114+1&lt;=15,IF(ZI$19&gt;='様式３（療養者名簿）（⑤の場合）'!$BD114,IF(ZI$19&lt;='様式３（療養者名簿）（⑤の場合）'!$BE114,1,0),0),0)</f>
        <v>0</v>
      </c>
      <c r="ZJ109" s="338">
        <f>IF(ZJ$19-'様式３（療養者名簿）（⑤の場合）'!$BD114+1&lt;=15,IF(ZJ$19&gt;='様式３（療養者名簿）（⑤の場合）'!$BD114,IF(ZJ$19&lt;='様式３（療養者名簿）（⑤の場合）'!$BE114,1,0),0),0)</f>
        <v>0</v>
      </c>
      <c r="ZK109" s="338">
        <f>IF(ZK$19-'様式３（療養者名簿）（⑤の場合）'!$BD114+1&lt;=15,IF(ZK$19&gt;='様式３（療養者名簿）（⑤の場合）'!$BD114,IF(ZK$19&lt;='様式３（療養者名簿）（⑤の場合）'!$BE114,1,0),0),0)</f>
        <v>0</v>
      </c>
      <c r="ZL109" s="338">
        <f>IF(ZL$19-'様式３（療養者名簿）（⑤の場合）'!$BD114+1&lt;=15,IF(ZL$19&gt;='様式３（療養者名簿）（⑤の場合）'!$BD114,IF(ZL$19&lt;='様式３（療養者名簿）（⑤の場合）'!$BE114,1,0),0),0)</f>
        <v>0</v>
      </c>
      <c r="ZM109" s="338">
        <f>IF(ZM$19-'様式３（療養者名簿）（⑤の場合）'!$BD114+1&lt;=15,IF(ZM$19&gt;='様式３（療養者名簿）（⑤の場合）'!$BD114,IF(ZM$19&lt;='様式３（療養者名簿）（⑤の場合）'!$BE114,1,0),0),0)</f>
        <v>0</v>
      </c>
      <c r="ZN109" s="338">
        <f>IF(ZN$19-'様式３（療養者名簿）（⑤の場合）'!$BD114+1&lt;=15,IF(ZN$19&gt;='様式３（療養者名簿）（⑤の場合）'!$BD114,IF(ZN$19&lt;='様式３（療養者名簿）（⑤の場合）'!$BE114,1,0),0),0)</f>
        <v>0</v>
      </c>
      <c r="ZO109" s="338">
        <f>IF(ZO$19-'様式３（療養者名簿）（⑤の場合）'!$BD114+1&lt;=15,IF(ZO$19&gt;='様式３（療養者名簿）（⑤の場合）'!$BD114,IF(ZO$19&lt;='様式３（療養者名簿）（⑤の場合）'!$BE114,1,0),0),0)</f>
        <v>0</v>
      </c>
      <c r="ZP109" s="338">
        <f>IF(ZP$19-'様式３（療養者名簿）（⑤の場合）'!$BD114+1&lt;=15,IF(ZP$19&gt;='様式３（療養者名簿）（⑤の場合）'!$BD114,IF(ZP$19&lt;='様式３（療養者名簿）（⑤の場合）'!$BE114,1,0),0),0)</f>
        <v>0</v>
      </c>
      <c r="ZQ109" s="338">
        <f>IF(ZQ$19-'様式３（療養者名簿）（⑤の場合）'!$BD114+1&lt;=15,IF(ZQ$19&gt;='様式３（療養者名簿）（⑤の場合）'!$BD114,IF(ZQ$19&lt;='様式３（療養者名簿）（⑤の場合）'!$BE114,1,0),0),0)</f>
        <v>0</v>
      </c>
      <c r="ZR109" s="338">
        <f>IF(ZR$19-'様式３（療養者名簿）（⑤の場合）'!$BD114+1&lt;=15,IF(ZR$19&gt;='様式３（療養者名簿）（⑤の場合）'!$BD114,IF(ZR$19&lt;='様式３（療養者名簿）（⑤の場合）'!$BE114,1,0),0),0)</f>
        <v>0</v>
      </c>
      <c r="ZS109" s="338">
        <f>IF(ZS$19-'様式３（療養者名簿）（⑤の場合）'!$BD114+1&lt;=15,IF(ZS$19&gt;='様式３（療養者名簿）（⑤の場合）'!$BD114,IF(ZS$19&lt;='様式３（療養者名簿）（⑤の場合）'!$BE114,1,0),0),0)</f>
        <v>0</v>
      </c>
      <c r="ZT109" s="338">
        <f>IF(ZT$19-'様式３（療養者名簿）（⑤の場合）'!$BD114+1&lt;=15,IF(ZT$19&gt;='様式３（療養者名簿）（⑤の場合）'!$BD114,IF(ZT$19&lt;='様式３（療養者名簿）（⑤の場合）'!$BE114,1,0),0),0)</f>
        <v>0</v>
      </c>
      <c r="ZU109" s="338">
        <f>IF(ZU$19-'様式３（療養者名簿）（⑤の場合）'!$BD114+1&lt;=15,IF(ZU$19&gt;='様式３（療養者名簿）（⑤の場合）'!$BD114,IF(ZU$19&lt;='様式３（療養者名簿）（⑤の場合）'!$BE114,1,0),0),0)</f>
        <v>0</v>
      </c>
      <c r="ZV109" s="338">
        <f>IF(ZV$19-'様式３（療養者名簿）（⑤の場合）'!$BD114+1&lt;=15,IF(ZV$19&gt;='様式３（療養者名簿）（⑤の場合）'!$BD114,IF(ZV$19&lt;='様式３（療養者名簿）（⑤の場合）'!$BE114,1,0),0),0)</f>
        <v>0</v>
      </c>
      <c r="ZW109" s="338">
        <f>IF(ZW$19-'様式３（療養者名簿）（⑤の場合）'!$BD114+1&lt;=15,IF(ZW$19&gt;='様式３（療養者名簿）（⑤の場合）'!$BD114,IF(ZW$19&lt;='様式３（療養者名簿）（⑤の場合）'!$BE114,1,0),0),0)</f>
        <v>0</v>
      </c>
      <c r="ZX109" s="338">
        <f>IF(ZX$19-'様式３（療養者名簿）（⑤の場合）'!$BD114+1&lt;=15,IF(ZX$19&gt;='様式３（療養者名簿）（⑤の場合）'!$BD114,IF(ZX$19&lt;='様式３（療養者名簿）（⑤の場合）'!$BE114,1,0),0),0)</f>
        <v>0</v>
      </c>
      <c r="ZY109" s="338">
        <f>IF(ZY$19-'様式３（療養者名簿）（⑤の場合）'!$BD114+1&lt;=15,IF(ZY$19&gt;='様式３（療養者名簿）（⑤の場合）'!$BD114,IF(ZY$19&lt;='様式３（療養者名簿）（⑤の場合）'!$BE114,1,0),0),0)</f>
        <v>0</v>
      </c>
      <c r="ZZ109" s="338">
        <f>IF(ZZ$19-'様式３（療養者名簿）（⑤の場合）'!$BD114+1&lt;=15,IF(ZZ$19&gt;='様式３（療養者名簿）（⑤の場合）'!$BD114,IF(ZZ$19&lt;='様式３（療養者名簿）（⑤の場合）'!$BE114,1,0),0),0)</f>
        <v>0</v>
      </c>
      <c r="AAA109" s="338">
        <f>IF(AAA$19-'様式３（療養者名簿）（⑤の場合）'!$BD114+1&lt;=15,IF(AAA$19&gt;='様式３（療養者名簿）（⑤の場合）'!$BD114,IF(AAA$19&lt;='様式３（療養者名簿）（⑤の場合）'!$BE114,1,0),0),0)</f>
        <v>0</v>
      </c>
      <c r="AAB109" s="338">
        <f>IF(AAB$19-'様式３（療養者名簿）（⑤の場合）'!$BD114+1&lt;=15,IF(AAB$19&gt;='様式３（療養者名簿）（⑤の場合）'!$BD114,IF(AAB$19&lt;='様式３（療養者名簿）（⑤の場合）'!$BE114,1,0),0),0)</f>
        <v>0</v>
      </c>
      <c r="AAC109" s="338">
        <f>IF(AAC$19-'様式３（療養者名簿）（⑤の場合）'!$BD114+1&lt;=15,IF(AAC$19&gt;='様式３（療養者名簿）（⑤の場合）'!$BD114,IF(AAC$19&lt;='様式３（療養者名簿）（⑤の場合）'!$BE114,1,0),0),0)</f>
        <v>0</v>
      </c>
      <c r="AAD109" s="338">
        <f>IF(AAD$19-'様式３（療養者名簿）（⑤の場合）'!$BD114+1&lt;=15,IF(AAD$19&gt;='様式３（療養者名簿）（⑤の場合）'!$BD114,IF(AAD$19&lt;='様式３（療養者名簿）（⑤の場合）'!$BE114,1,0),0),0)</f>
        <v>0</v>
      </c>
      <c r="AAE109" s="338">
        <f>IF(AAE$19-'様式３（療養者名簿）（⑤の場合）'!$BD114+1&lt;=15,IF(AAE$19&gt;='様式３（療養者名簿）（⑤の場合）'!$BD114,IF(AAE$19&lt;='様式３（療養者名簿）（⑤の場合）'!$BE114,1,0),0),0)</f>
        <v>0</v>
      </c>
      <c r="AAF109" s="338">
        <f>IF(AAF$19-'様式３（療養者名簿）（⑤の場合）'!$BD114+1&lt;=15,IF(AAF$19&gt;='様式３（療養者名簿）（⑤の場合）'!$BD114,IF(AAF$19&lt;='様式３（療養者名簿）（⑤の場合）'!$BE114,1,0),0),0)</f>
        <v>0</v>
      </c>
      <c r="AAG109" s="338">
        <f>IF(AAG$19-'様式３（療養者名簿）（⑤の場合）'!$BD114+1&lt;=15,IF(AAG$19&gt;='様式３（療養者名簿）（⑤の場合）'!$BD114,IF(AAG$19&lt;='様式３（療養者名簿）（⑤の場合）'!$BE114,1,0),0),0)</f>
        <v>0</v>
      </c>
      <c r="AAH109" s="338">
        <f>IF(AAH$19-'様式３（療養者名簿）（⑤の場合）'!$BD114+1&lt;=15,IF(AAH$19&gt;='様式３（療養者名簿）（⑤の場合）'!$BD114,IF(AAH$19&lt;='様式３（療養者名簿）（⑤の場合）'!$BE114,1,0),0),0)</f>
        <v>0</v>
      </c>
      <c r="AAI109" s="338">
        <f>IF(AAI$19-'様式３（療養者名簿）（⑤の場合）'!$BD114+1&lt;=15,IF(AAI$19&gt;='様式３（療養者名簿）（⑤の場合）'!$BD114,IF(AAI$19&lt;='様式３（療養者名簿）（⑤の場合）'!$BE114,1,0),0),0)</f>
        <v>0</v>
      </c>
      <c r="AAJ109" s="338">
        <f>IF(AAJ$19-'様式３（療養者名簿）（⑤の場合）'!$BD114+1&lt;=15,IF(AAJ$19&gt;='様式３（療養者名簿）（⑤の場合）'!$BD114,IF(AAJ$19&lt;='様式３（療養者名簿）（⑤の場合）'!$BE114,1,0),0),0)</f>
        <v>0</v>
      </c>
      <c r="AAK109" s="338">
        <f>IF(AAK$19-'様式３（療養者名簿）（⑤の場合）'!$BD114+1&lt;=15,IF(AAK$19&gt;='様式３（療養者名簿）（⑤の場合）'!$BD114,IF(AAK$19&lt;='様式３（療養者名簿）（⑤の場合）'!$BE114,1,0),0),0)</f>
        <v>0</v>
      </c>
      <c r="AAL109" s="338">
        <f>IF(AAL$19-'様式３（療養者名簿）（⑤の場合）'!$BD114+1&lt;=15,IF(AAL$19&gt;='様式３（療養者名簿）（⑤の場合）'!$BD114,IF(AAL$19&lt;='様式３（療養者名簿）（⑤の場合）'!$BE114,1,0),0),0)</f>
        <v>0</v>
      </c>
      <c r="AAM109" s="338">
        <f>IF(AAM$19-'様式３（療養者名簿）（⑤の場合）'!$BD114+1&lt;=15,IF(AAM$19&gt;='様式３（療養者名簿）（⑤の場合）'!$BD114,IF(AAM$19&lt;='様式３（療養者名簿）（⑤の場合）'!$BE114,1,0),0),0)</f>
        <v>0</v>
      </c>
      <c r="AAN109" s="338">
        <f>IF(AAN$19-'様式３（療養者名簿）（⑤の場合）'!$BD114+1&lt;=15,IF(AAN$19&gt;='様式３（療養者名簿）（⑤の場合）'!$BD114,IF(AAN$19&lt;='様式３（療養者名簿）（⑤の場合）'!$BE114,1,0),0),0)</f>
        <v>0</v>
      </c>
      <c r="AAO109" s="338">
        <f>IF(AAO$19-'様式３（療養者名簿）（⑤の場合）'!$BD114+1&lt;=15,IF(AAO$19&gt;='様式３（療養者名簿）（⑤の場合）'!$BD114,IF(AAO$19&lt;='様式３（療養者名簿）（⑤の場合）'!$BE114,1,0),0),0)</f>
        <v>0</v>
      </c>
      <c r="AAP109" s="338">
        <f>IF(AAP$19-'様式３（療養者名簿）（⑤の場合）'!$BD114+1&lt;=15,IF(AAP$19&gt;='様式３（療養者名簿）（⑤の場合）'!$BD114,IF(AAP$19&lt;='様式３（療養者名簿）（⑤の場合）'!$BE114,1,0),0),0)</f>
        <v>0</v>
      </c>
      <c r="AAQ109" s="338">
        <f>IF(AAQ$19-'様式３（療養者名簿）（⑤の場合）'!$BD114+1&lt;=15,IF(AAQ$19&gt;='様式３（療養者名簿）（⑤の場合）'!$BD114,IF(AAQ$19&lt;='様式３（療養者名簿）（⑤の場合）'!$BE114,1,0),0),0)</f>
        <v>0</v>
      </c>
      <c r="AAR109" s="338">
        <f>IF(AAR$19-'様式３（療養者名簿）（⑤の場合）'!$BD114+1&lt;=15,IF(AAR$19&gt;='様式３（療養者名簿）（⑤の場合）'!$BD114,IF(AAR$19&lt;='様式３（療養者名簿）（⑤の場合）'!$BE114,1,0),0),0)</f>
        <v>0</v>
      </c>
      <c r="AAS109" s="338">
        <f>IF(AAS$19-'様式３（療養者名簿）（⑤の場合）'!$BD114+1&lt;=15,IF(AAS$19&gt;='様式３（療養者名簿）（⑤の場合）'!$BD114,IF(AAS$19&lt;='様式３（療養者名簿）（⑤の場合）'!$BE114,1,0),0),0)</f>
        <v>0</v>
      </c>
      <c r="AAT109" s="338">
        <f>IF(AAT$19-'様式３（療養者名簿）（⑤の場合）'!$BD114+1&lt;=15,IF(AAT$19&gt;='様式３（療養者名簿）（⑤の場合）'!$BD114,IF(AAT$19&lt;='様式３（療養者名簿）（⑤の場合）'!$BE114,1,0),0),0)</f>
        <v>0</v>
      </c>
      <c r="AAU109" s="338">
        <f>IF(AAU$19-'様式３（療養者名簿）（⑤の場合）'!$BD114+1&lt;=15,IF(AAU$19&gt;='様式３（療養者名簿）（⑤の場合）'!$BD114,IF(AAU$19&lt;='様式３（療養者名簿）（⑤の場合）'!$BE114,1,0),0),0)</f>
        <v>0</v>
      </c>
      <c r="AAV109" s="338">
        <f>IF(AAV$19-'様式３（療養者名簿）（⑤の場合）'!$BD114+1&lt;=15,IF(AAV$19&gt;='様式３（療養者名簿）（⑤の場合）'!$BD114,IF(AAV$19&lt;='様式３（療養者名簿）（⑤の場合）'!$BE114,1,0),0),0)</f>
        <v>0</v>
      </c>
      <c r="AAW109" s="338">
        <f>IF(AAW$19-'様式３（療養者名簿）（⑤の場合）'!$BD114+1&lt;=15,IF(AAW$19&gt;='様式３（療養者名簿）（⑤の場合）'!$BD114,IF(AAW$19&lt;='様式３（療養者名簿）（⑤の場合）'!$BE114,1,0),0),0)</f>
        <v>0</v>
      </c>
      <c r="AAX109" s="338">
        <f>IF(AAX$19-'様式３（療養者名簿）（⑤の場合）'!$BD114+1&lt;=15,IF(AAX$19&gt;='様式３（療養者名簿）（⑤の場合）'!$BD114,IF(AAX$19&lt;='様式３（療養者名簿）（⑤の場合）'!$BE114,1,0),0),0)</f>
        <v>0</v>
      </c>
      <c r="AAY109" s="338">
        <f>IF(AAY$19-'様式３（療養者名簿）（⑤の場合）'!$BD114+1&lt;=15,IF(AAY$19&gt;='様式３（療養者名簿）（⑤の場合）'!$BD114,IF(AAY$19&lt;='様式３（療養者名簿）（⑤の場合）'!$BE114,1,0),0),0)</f>
        <v>0</v>
      </c>
      <c r="AAZ109" s="338">
        <f>IF(AAZ$19-'様式３（療養者名簿）（⑤の場合）'!$BD114+1&lt;=15,IF(AAZ$19&gt;='様式３（療養者名簿）（⑤の場合）'!$BD114,IF(AAZ$19&lt;='様式３（療養者名簿）（⑤の場合）'!$BE114,1,0),0),0)</f>
        <v>0</v>
      </c>
      <c r="ABA109" s="338">
        <f>IF(ABA$19-'様式３（療養者名簿）（⑤の場合）'!$BD114+1&lt;=15,IF(ABA$19&gt;='様式３（療養者名簿）（⑤の場合）'!$BD114,IF(ABA$19&lt;='様式３（療養者名簿）（⑤の場合）'!$BE114,1,0),0),0)</f>
        <v>0</v>
      </c>
      <c r="ABB109" s="338">
        <f>IF(ABB$19-'様式３（療養者名簿）（⑤の場合）'!$BD114+1&lt;=15,IF(ABB$19&gt;='様式３（療養者名簿）（⑤の場合）'!$BD114,IF(ABB$19&lt;='様式３（療養者名簿）（⑤の場合）'!$BE114,1,0),0),0)</f>
        <v>0</v>
      </c>
      <c r="ABC109" s="338">
        <f>IF(ABC$19-'様式３（療養者名簿）（⑤の場合）'!$BD114+1&lt;=15,IF(ABC$19&gt;='様式３（療養者名簿）（⑤の場合）'!$BD114,IF(ABC$19&lt;='様式３（療養者名簿）（⑤の場合）'!$BE114,1,0),0),0)</f>
        <v>0</v>
      </c>
      <c r="ABD109" s="338">
        <f>IF(ABD$19-'様式３（療養者名簿）（⑤の場合）'!$BD114+1&lt;=15,IF(ABD$19&gt;='様式３（療養者名簿）（⑤の場合）'!$BD114,IF(ABD$19&lt;='様式３（療養者名簿）（⑤の場合）'!$BE114,1,0),0),0)</f>
        <v>0</v>
      </c>
    </row>
    <row r="110" spans="1:732" ht="42" customHeight="1">
      <c r="A110" s="227">
        <f>'様式３（療養者名簿）（⑤の場合）'!C115</f>
        <v>0</v>
      </c>
      <c r="B110" s="224">
        <f>IF(B$19-'様式３（療養者名簿）（⑤の場合）'!$BD115+1&lt;=15,IF(B$19&gt;='様式３（療養者名簿）（⑤の場合）'!$BD115,IF(B$19&lt;='様式３（療養者名簿）（⑤の場合）'!$BE115,1,0),0),0)</f>
        <v>0</v>
      </c>
      <c r="C110" s="224">
        <f>IF(C$19-'様式３（療養者名簿）（⑤の場合）'!$BD115+1&lt;=15,IF(C$19&gt;='様式３（療養者名簿）（⑤の場合）'!$BD115,IF(C$19&lt;='様式３（療養者名簿）（⑤の場合）'!$BE115,1,0),0),0)</f>
        <v>0</v>
      </c>
      <c r="D110" s="224">
        <f>IF(D$19-'様式３（療養者名簿）（⑤の場合）'!$BD115+1&lt;=15,IF(D$19&gt;='様式３（療養者名簿）（⑤の場合）'!$BD115,IF(D$19&lt;='様式３（療養者名簿）（⑤の場合）'!$BE115,1,0),0),0)</f>
        <v>0</v>
      </c>
      <c r="E110" s="224">
        <f>IF(E$19-'様式３（療養者名簿）（⑤の場合）'!$BD115+1&lt;=15,IF(E$19&gt;='様式３（療養者名簿）（⑤の場合）'!$BD115,IF(E$19&lt;='様式３（療養者名簿）（⑤の場合）'!$BE115,1,0),0),0)</f>
        <v>0</v>
      </c>
      <c r="F110" s="224">
        <f>IF(F$19-'様式３（療養者名簿）（⑤の場合）'!$BD115+1&lt;=15,IF(F$19&gt;='様式３（療養者名簿）（⑤の場合）'!$BD115,IF(F$19&lt;='様式３（療養者名簿）（⑤の場合）'!$BE115,1,0),0),0)</f>
        <v>0</v>
      </c>
      <c r="G110" s="224">
        <f>IF(G$19-'様式３（療養者名簿）（⑤の場合）'!$BD115+1&lt;=15,IF(G$19&gt;='様式３（療養者名簿）（⑤の場合）'!$BD115,IF(G$19&lt;='様式３（療養者名簿）（⑤の場合）'!$BE115,1,0),0),0)</f>
        <v>0</v>
      </c>
      <c r="H110" s="224">
        <f>IF(H$19-'様式３（療養者名簿）（⑤の場合）'!$BD115+1&lt;=15,IF(H$19&gt;='様式３（療養者名簿）（⑤の場合）'!$BD115,IF(H$19&lt;='様式３（療養者名簿）（⑤の場合）'!$BE115,1,0),0),0)</f>
        <v>0</v>
      </c>
      <c r="I110" s="224">
        <f>IF(I$19-'様式３（療養者名簿）（⑤の場合）'!$BD115+1&lt;=15,IF(I$19&gt;='様式３（療養者名簿）（⑤の場合）'!$BD115,IF(I$19&lt;='様式３（療養者名簿）（⑤の場合）'!$BE115,1,0),0),0)</f>
        <v>0</v>
      </c>
      <c r="J110" s="224">
        <f>IF(J$19-'様式３（療養者名簿）（⑤の場合）'!$BD115+1&lt;=15,IF(J$19&gt;='様式３（療養者名簿）（⑤の場合）'!$BD115,IF(J$19&lt;='様式３（療養者名簿）（⑤の場合）'!$BE115,1,0),0),0)</f>
        <v>0</v>
      </c>
      <c r="K110" s="224">
        <f>IF(K$19-'様式３（療養者名簿）（⑤の場合）'!$BD115+1&lt;=15,IF(K$19&gt;='様式３（療養者名簿）（⑤の場合）'!$BD115,IF(K$19&lt;='様式３（療養者名簿）（⑤の場合）'!$BE115,1,0),0),0)</f>
        <v>0</v>
      </c>
      <c r="L110" s="224">
        <f>IF(L$19-'様式３（療養者名簿）（⑤の場合）'!$BD115+1&lt;=15,IF(L$19&gt;='様式３（療養者名簿）（⑤の場合）'!$BD115,IF(L$19&lt;='様式３（療養者名簿）（⑤の場合）'!$BE115,1,0),0),0)</f>
        <v>0</v>
      </c>
      <c r="M110" s="224">
        <f>IF(M$19-'様式３（療養者名簿）（⑤の場合）'!$BD115+1&lt;=15,IF(M$19&gt;='様式３（療養者名簿）（⑤の場合）'!$BD115,IF(M$19&lt;='様式３（療養者名簿）（⑤の場合）'!$BE115,1,0),0),0)</f>
        <v>0</v>
      </c>
      <c r="N110" s="224">
        <f>IF(N$19-'様式３（療養者名簿）（⑤の場合）'!$BD115+1&lt;=15,IF(N$19&gt;='様式３（療養者名簿）（⑤の場合）'!$BD115,IF(N$19&lt;='様式３（療養者名簿）（⑤の場合）'!$BE115,1,0),0),0)</f>
        <v>0</v>
      </c>
      <c r="O110" s="224">
        <f>IF(O$19-'様式３（療養者名簿）（⑤の場合）'!$BD115+1&lt;=15,IF(O$19&gt;='様式３（療養者名簿）（⑤の場合）'!$BD115,IF(O$19&lt;='様式３（療養者名簿）（⑤の場合）'!$BE115,1,0),0),0)</f>
        <v>0</v>
      </c>
      <c r="P110" s="224">
        <f>IF(P$19-'様式３（療養者名簿）（⑤の場合）'!$BD115+1&lt;=15,IF(P$19&gt;='様式３（療養者名簿）（⑤の場合）'!$BD115,IF(P$19&lt;='様式３（療養者名簿）（⑤の場合）'!$BE115,1,0),0),0)</f>
        <v>0</v>
      </c>
      <c r="Q110" s="224">
        <f>IF(Q$19-'様式３（療養者名簿）（⑤の場合）'!$BD115+1&lt;=15,IF(Q$19&gt;='様式３（療養者名簿）（⑤の場合）'!$BD115,IF(Q$19&lt;='様式３（療養者名簿）（⑤の場合）'!$BE115,1,0),0),0)</f>
        <v>0</v>
      </c>
      <c r="R110" s="224">
        <f>IF(R$19-'様式３（療養者名簿）（⑤の場合）'!$BD115+1&lt;=15,IF(R$19&gt;='様式３（療養者名簿）（⑤の場合）'!$BD115,IF(R$19&lt;='様式３（療養者名簿）（⑤の場合）'!$BE115,1,0),0),0)</f>
        <v>0</v>
      </c>
      <c r="S110" s="224">
        <f>IF(S$19-'様式３（療養者名簿）（⑤の場合）'!$BD115+1&lt;=15,IF(S$19&gt;='様式３（療養者名簿）（⑤の場合）'!$BD115,IF(S$19&lt;='様式３（療養者名簿）（⑤の場合）'!$BE115,1,0),0),0)</f>
        <v>0</v>
      </c>
      <c r="T110" s="224">
        <f>IF(T$19-'様式３（療養者名簿）（⑤の場合）'!$BD115+1&lt;=15,IF(T$19&gt;='様式３（療養者名簿）（⑤の場合）'!$BD115,IF(T$19&lt;='様式３（療養者名簿）（⑤の場合）'!$BE115,1,0),0),0)</f>
        <v>0</v>
      </c>
      <c r="U110" s="224">
        <f>IF(U$19-'様式３（療養者名簿）（⑤の場合）'!$BD115+1&lt;=15,IF(U$19&gt;='様式３（療養者名簿）（⑤の場合）'!$BD115,IF(U$19&lt;='様式３（療養者名簿）（⑤の場合）'!$BE115,1,0),0),0)</f>
        <v>0</v>
      </c>
      <c r="V110" s="224">
        <f>IF(V$19-'様式３（療養者名簿）（⑤の場合）'!$BD115+1&lt;=15,IF(V$19&gt;='様式３（療養者名簿）（⑤の場合）'!$BD115,IF(V$19&lt;='様式３（療養者名簿）（⑤の場合）'!$BE115,1,0),0),0)</f>
        <v>0</v>
      </c>
      <c r="W110" s="224">
        <f>IF(W$19-'様式３（療養者名簿）（⑤の場合）'!$BD115+1&lt;=15,IF(W$19&gt;='様式３（療養者名簿）（⑤の場合）'!$BD115,IF(W$19&lt;='様式３（療養者名簿）（⑤の場合）'!$BE115,1,0),0),0)</f>
        <v>0</v>
      </c>
      <c r="X110" s="224">
        <f>IF(X$19-'様式３（療養者名簿）（⑤の場合）'!$BD115+1&lt;=15,IF(X$19&gt;='様式３（療養者名簿）（⑤の場合）'!$BD115,IF(X$19&lt;='様式３（療養者名簿）（⑤の場合）'!$BE115,1,0),0),0)</f>
        <v>0</v>
      </c>
      <c r="Y110" s="224">
        <f>IF(Y$19-'様式３（療養者名簿）（⑤の場合）'!$BD115+1&lt;=15,IF(Y$19&gt;='様式３（療養者名簿）（⑤の場合）'!$BD115,IF(Y$19&lt;='様式３（療養者名簿）（⑤の場合）'!$BE115,1,0),0),0)</f>
        <v>0</v>
      </c>
      <c r="Z110" s="224">
        <f>IF(Z$19-'様式３（療養者名簿）（⑤の場合）'!$BD115+1&lt;=15,IF(Z$19&gt;='様式３（療養者名簿）（⑤の場合）'!$BD115,IF(Z$19&lt;='様式３（療養者名簿）（⑤の場合）'!$BE115,1,0),0),0)</f>
        <v>0</v>
      </c>
      <c r="AA110" s="224">
        <f>IF(AA$19-'様式３（療養者名簿）（⑤の場合）'!$BD115+1&lt;=15,IF(AA$19&gt;='様式３（療養者名簿）（⑤の場合）'!$BD115,IF(AA$19&lt;='様式３（療養者名簿）（⑤の場合）'!$BE115,1,0),0),0)</f>
        <v>0</v>
      </c>
      <c r="AB110" s="224">
        <f>IF(AB$19-'様式３（療養者名簿）（⑤の場合）'!$BD115+1&lt;=15,IF(AB$19&gt;='様式３（療養者名簿）（⑤の場合）'!$BD115,IF(AB$19&lt;='様式３（療養者名簿）（⑤の場合）'!$BE115,1,0),0),0)</f>
        <v>0</v>
      </c>
      <c r="AC110" s="224">
        <f>IF(AC$19-'様式３（療養者名簿）（⑤の場合）'!$BD115+1&lt;=15,IF(AC$19&gt;='様式３（療養者名簿）（⑤の場合）'!$BD115,IF(AC$19&lt;='様式３（療養者名簿）（⑤の場合）'!$BE115,1,0),0),0)</f>
        <v>0</v>
      </c>
      <c r="AD110" s="224">
        <f>IF(AD$19-'様式３（療養者名簿）（⑤の場合）'!$BD115+1&lt;=15,IF(AD$19&gt;='様式３（療養者名簿）（⑤の場合）'!$BD115,IF(AD$19&lt;='様式３（療養者名簿）（⑤の場合）'!$BE115,1,0),0),0)</f>
        <v>0</v>
      </c>
      <c r="AE110" s="224">
        <f>IF(AE$19-'様式３（療養者名簿）（⑤の場合）'!$BD115+1&lt;=15,IF(AE$19&gt;='様式３（療養者名簿）（⑤の場合）'!$BD115,IF(AE$19&lt;='様式３（療養者名簿）（⑤の場合）'!$BE115,1,0),0),0)</f>
        <v>0</v>
      </c>
      <c r="AF110" s="224">
        <f>IF(AF$19-'様式３（療養者名簿）（⑤の場合）'!$BD115+1&lt;=15,IF(AF$19&gt;='様式３（療養者名簿）（⑤の場合）'!$BD115,IF(AF$19&lt;='様式３（療養者名簿）（⑤の場合）'!$BE115,1,0),0),0)</f>
        <v>0</v>
      </c>
      <c r="AG110" s="224">
        <f>IF(AG$19-'様式３（療養者名簿）（⑤の場合）'!$BD115+1&lt;=15,IF(AG$19&gt;='様式３（療養者名簿）（⑤の場合）'!$BD115,IF(AG$19&lt;='様式３（療養者名簿）（⑤の場合）'!$BE115,1,0),0),0)</f>
        <v>0</v>
      </c>
      <c r="AH110" s="224">
        <f>IF(AH$19-'様式３（療養者名簿）（⑤の場合）'!$BD115+1&lt;=15,IF(AH$19&gt;='様式３（療養者名簿）（⑤の場合）'!$BD115,IF(AH$19&lt;='様式３（療養者名簿）（⑤の場合）'!$BE115,1,0),0),0)</f>
        <v>0</v>
      </c>
      <c r="AI110" s="224">
        <f>IF(AI$19-'様式３（療養者名簿）（⑤の場合）'!$BD115+1&lt;=15,IF(AI$19&gt;='様式３（療養者名簿）（⑤の場合）'!$BD115,IF(AI$19&lt;='様式３（療養者名簿）（⑤の場合）'!$BE115,1,0),0),0)</f>
        <v>0</v>
      </c>
      <c r="AJ110" s="224">
        <f>IF(AJ$19-'様式３（療養者名簿）（⑤の場合）'!$BD115+1&lt;=15,IF(AJ$19&gt;='様式３（療養者名簿）（⑤の場合）'!$BD115,IF(AJ$19&lt;='様式３（療養者名簿）（⑤の場合）'!$BE115,1,0),0),0)</f>
        <v>0</v>
      </c>
      <c r="AK110" s="224">
        <f>IF(AK$19-'様式３（療養者名簿）（⑤の場合）'!$BD115+1&lt;=15,IF(AK$19&gt;='様式３（療養者名簿）（⑤の場合）'!$BD115,IF(AK$19&lt;='様式３（療養者名簿）（⑤の場合）'!$BE115,1,0),0),0)</f>
        <v>0</v>
      </c>
      <c r="AL110" s="224">
        <f>IF(AL$19-'様式３（療養者名簿）（⑤の場合）'!$BD115+1&lt;=15,IF(AL$19&gt;='様式３（療養者名簿）（⑤の場合）'!$BD115,IF(AL$19&lt;='様式３（療養者名簿）（⑤の場合）'!$BE115,1,0),0),0)</f>
        <v>0</v>
      </c>
      <c r="AM110" s="224">
        <f>IF(AM$19-'様式３（療養者名簿）（⑤の場合）'!$BD115+1&lt;=15,IF(AM$19&gt;='様式３（療養者名簿）（⑤の場合）'!$BD115,IF(AM$19&lt;='様式３（療養者名簿）（⑤の場合）'!$BE115,1,0),0),0)</f>
        <v>0</v>
      </c>
      <c r="AN110" s="224">
        <f>IF(AN$19-'様式３（療養者名簿）（⑤の場合）'!$BD115+1&lt;=15,IF(AN$19&gt;='様式３（療養者名簿）（⑤の場合）'!$BD115,IF(AN$19&lt;='様式３（療養者名簿）（⑤の場合）'!$BE115,1,0),0),0)</f>
        <v>0</v>
      </c>
      <c r="AO110" s="224">
        <f>IF(AO$19-'様式３（療養者名簿）（⑤の場合）'!$BD115+1&lt;=15,IF(AO$19&gt;='様式３（療養者名簿）（⑤の場合）'!$BD115,IF(AO$19&lt;='様式３（療養者名簿）（⑤の場合）'!$BE115,1,0),0),0)</f>
        <v>0</v>
      </c>
      <c r="AP110" s="224">
        <f>IF(AP$19-'様式３（療養者名簿）（⑤の場合）'!$BD115+1&lt;=15,IF(AP$19&gt;='様式３（療養者名簿）（⑤の場合）'!$BD115,IF(AP$19&lt;='様式３（療養者名簿）（⑤の場合）'!$BE115,1,0),0),0)</f>
        <v>0</v>
      </c>
      <c r="AQ110" s="224">
        <f>IF(AQ$19-'様式３（療養者名簿）（⑤の場合）'!$BD115+1&lt;=15,IF(AQ$19&gt;='様式３（療養者名簿）（⑤の場合）'!$BD115,IF(AQ$19&lt;='様式３（療養者名簿）（⑤の場合）'!$BE115,1,0),0),0)</f>
        <v>0</v>
      </c>
      <c r="AR110" s="224">
        <f>IF(AR$19-'様式３（療養者名簿）（⑤の場合）'!$BD115+1&lt;=15,IF(AR$19&gt;='様式３（療養者名簿）（⑤の場合）'!$BD115,IF(AR$19&lt;='様式３（療養者名簿）（⑤の場合）'!$BE115,1,0),0),0)</f>
        <v>0</v>
      </c>
      <c r="AS110" s="224">
        <f>IF(AS$19-'様式３（療養者名簿）（⑤の場合）'!$BD115+1&lt;=15,IF(AS$19&gt;='様式３（療養者名簿）（⑤の場合）'!$BD115,IF(AS$19&lt;='様式３（療養者名簿）（⑤の場合）'!$BE115,1,0),0),0)</f>
        <v>0</v>
      </c>
      <c r="AT110" s="224">
        <f>IF(AT$19-'様式３（療養者名簿）（⑤の場合）'!$BD115+1&lt;=15,IF(AT$19&gt;='様式３（療養者名簿）（⑤の場合）'!$BD115,IF(AT$19&lt;='様式３（療養者名簿）（⑤の場合）'!$BE115,1,0),0),0)</f>
        <v>0</v>
      </c>
      <c r="AU110" s="224">
        <f>IF(AU$19-'様式３（療養者名簿）（⑤の場合）'!$BD115+1&lt;=15,IF(AU$19&gt;='様式３（療養者名簿）（⑤の場合）'!$BD115,IF(AU$19&lt;='様式３（療養者名簿）（⑤の場合）'!$BE115,1,0),0),0)</f>
        <v>0</v>
      </c>
      <c r="AV110" s="224">
        <f>IF(AV$19-'様式３（療養者名簿）（⑤の場合）'!$BD115+1&lt;=15,IF(AV$19&gt;='様式３（療養者名簿）（⑤の場合）'!$BD115,IF(AV$19&lt;='様式３（療養者名簿）（⑤の場合）'!$BE115,1,0),0),0)</f>
        <v>0</v>
      </c>
      <c r="AW110" s="224">
        <f>IF(AW$19-'様式３（療養者名簿）（⑤の場合）'!$BD115+1&lt;=15,IF(AW$19&gt;='様式３（療養者名簿）（⑤の場合）'!$BD115,IF(AW$19&lt;='様式３（療養者名簿）（⑤の場合）'!$BE115,1,0),0),0)</f>
        <v>0</v>
      </c>
      <c r="AX110" s="224">
        <f>IF(AX$19-'様式３（療養者名簿）（⑤の場合）'!$BD115+1&lt;=15,IF(AX$19&gt;='様式３（療養者名簿）（⑤の場合）'!$BD115,IF(AX$19&lt;='様式３（療養者名簿）（⑤の場合）'!$BE115,1,0),0),0)</f>
        <v>0</v>
      </c>
      <c r="AY110" s="224">
        <f>IF(AY$19-'様式３（療養者名簿）（⑤の場合）'!$BD115+1&lt;=15,IF(AY$19&gt;='様式３（療養者名簿）（⑤の場合）'!$BD115,IF(AY$19&lt;='様式３（療養者名簿）（⑤の場合）'!$BE115,1,0),0),0)</f>
        <v>0</v>
      </c>
      <c r="AZ110" s="224">
        <f>IF(AZ$19-'様式３（療養者名簿）（⑤の場合）'!$BD115+1&lt;=15,IF(AZ$19&gt;='様式３（療養者名簿）（⑤の場合）'!$BD115,IF(AZ$19&lt;='様式３（療養者名簿）（⑤の場合）'!$BE115,1,0),0),0)</f>
        <v>0</v>
      </c>
      <c r="BA110" s="224">
        <f>IF(BA$19-'様式３（療養者名簿）（⑤の場合）'!$BD115+1&lt;=15,IF(BA$19&gt;='様式３（療養者名簿）（⑤の場合）'!$BD115,IF(BA$19&lt;='様式３（療養者名簿）（⑤の場合）'!$BE115,1,0),0),0)</f>
        <v>0</v>
      </c>
      <c r="BB110" s="224">
        <f>IF(BB$19-'様式３（療養者名簿）（⑤の場合）'!$BD115+1&lt;=15,IF(BB$19&gt;='様式３（療養者名簿）（⑤の場合）'!$BD115,IF(BB$19&lt;='様式３（療養者名簿）（⑤の場合）'!$BE115,1,0),0),0)</f>
        <v>0</v>
      </c>
      <c r="BC110" s="224">
        <f>IF(BC$19-'様式３（療養者名簿）（⑤の場合）'!$BD115+1&lt;=15,IF(BC$19&gt;='様式３（療養者名簿）（⑤の場合）'!$BD115,IF(BC$19&lt;='様式３（療養者名簿）（⑤の場合）'!$BE115,1,0),0),0)</f>
        <v>0</v>
      </c>
      <c r="BD110" s="224">
        <f>IF(BD$19-'様式３（療養者名簿）（⑤の場合）'!$BD115+1&lt;=15,IF(BD$19&gt;='様式３（療養者名簿）（⑤の場合）'!$BD115,IF(BD$19&lt;='様式３（療養者名簿）（⑤の場合）'!$BE115,1,0),0),0)</f>
        <v>0</v>
      </c>
      <c r="BE110" s="224">
        <f>IF(BE$19-'様式３（療養者名簿）（⑤の場合）'!$BD115+1&lt;=15,IF(BE$19&gt;='様式３（療養者名簿）（⑤の場合）'!$BD115,IF(BE$19&lt;='様式３（療養者名簿）（⑤の場合）'!$BE115,1,0),0),0)</f>
        <v>0</v>
      </c>
      <c r="BF110" s="224">
        <f>IF(BF$19-'様式３（療養者名簿）（⑤の場合）'!$BD115+1&lt;=15,IF(BF$19&gt;='様式３（療養者名簿）（⑤の場合）'!$BD115,IF(BF$19&lt;='様式３（療養者名簿）（⑤の場合）'!$BE115,1,0),0),0)</f>
        <v>0</v>
      </c>
      <c r="BG110" s="224">
        <f>IF(BG$19-'様式３（療養者名簿）（⑤の場合）'!$BD115+1&lt;=15,IF(BG$19&gt;='様式３（療養者名簿）（⑤の場合）'!$BD115,IF(BG$19&lt;='様式３（療養者名簿）（⑤の場合）'!$BE115,1,0),0),0)</f>
        <v>0</v>
      </c>
      <c r="BH110" s="224">
        <f>IF(BH$19-'様式３（療養者名簿）（⑤の場合）'!$BD115+1&lt;=15,IF(BH$19&gt;='様式３（療養者名簿）（⑤の場合）'!$BD115,IF(BH$19&lt;='様式３（療養者名簿）（⑤の場合）'!$BE115,1,0),0),0)</f>
        <v>0</v>
      </c>
      <c r="BI110" s="224">
        <f>IF(BI$19-'様式３（療養者名簿）（⑤の場合）'!$BD115+1&lt;=15,IF(BI$19&gt;='様式３（療養者名簿）（⑤の場合）'!$BD115,IF(BI$19&lt;='様式３（療養者名簿）（⑤の場合）'!$BE115,1,0),0),0)</f>
        <v>0</v>
      </c>
      <c r="BJ110" s="224">
        <f>IF(BJ$19-'様式３（療養者名簿）（⑤の場合）'!$BD115+1&lt;=15,IF(BJ$19&gt;='様式３（療養者名簿）（⑤の場合）'!$BD115,IF(BJ$19&lt;='様式３（療養者名簿）（⑤の場合）'!$BE115,1,0),0),0)</f>
        <v>0</v>
      </c>
      <c r="BK110" s="224">
        <f>IF(BK$19-'様式３（療養者名簿）（⑤の場合）'!$BD115+1&lt;=15,IF(BK$19&gt;='様式３（療養者名簿）（⑤の場合）'!$BD115,IF(BK$19&lt;='様式３（療養者名簿）（⑤の場合）'!$BE115,1,0),0),0)</f>
        <v>0</v>
      </c>
      <c r="BL110" s="224">
        <f>IF(BL$19-'様式３（療養者名簿）（⑤の場合）'!$BD115+1&lt;=15,IF(BL$19&gt;='様式３（療養者名簿）（⑤の場合）'!$BD115,IF(BL$19&lt;='様式３（療養者名簿）（⑤の場合）'!$BE115,1,0),0),0)</f>
        <v>0</v>
      </c>
      <c r="BM110" s="224">
        <f>IF(BM$19-'様式３（療養者名簿）（⑤の場合）'!$BD115+1&lt;=15,IF(BM$19&gt;='様式３（療養者名簿）（⑤の場合）'!$BD115,IF(BM$19&lt;='様式３（療養者名簿）（⑤の場合）'!$BE115,1,0),0),0)</f>
        <v>0</v>
      </c>
      <c r="BN110" s="224">
        <f>IF(BN$19-'様式３（療養者名簿）（⑤の場合）'!$BD115+1&lt;=15,IF(BN$19&gt;='様式３（療養者名簿）（⑤の場合）'!$BD115,IF(BN$19&lt;='様式３（療養者名簿）（⑤の場合）'!$BE115,1,0),0),0)</f>
        <v>0</v>
      </c>
      <c r="BO110" s="224">
        <f>IF(BO$19-'様式３（療養者名簿）（⑤の場合）'!$BD115+1&lt;=15,IF(BO$19&gt;='様式３（療養者名簿）（⑤の場合）'!$BD115,IF(BO$19&lt;='様式３（療養者名簿）（⑤の場合）'!$BE115,1,0),0),0)</f>
        <v>0</v>
      </c>
      <c r="BP110" s="224">
        <f>IF(BP$19-'様式３（療養者名簿）（⑤の場合）'!$BD115+1&lt;=15,IF(BP$19&gt;='様式３（療養者名簿）（⑤の場合）'!$BD115,IF(BP$19&lt;='様式３（療養者名簿）（⑤の場合）'!$BE115,1,0),0),0)</f>
        <v>0</v>
      </c>
      <c r="BQ110" s="224">
        <f>IF(BQ$19-'様式３（療養者名簿）（⑤の場合）'!$BD115+1&lt;=15,IF(BQ$19&gt;='様式３（療養者名簿）（⑤の場合）'!$BD115,IF(BQ$19&lt;='様式３（療養者名簿）（⑤の場合）'!$BE115,1,0),0),0)</f>
        <v>0</v>
      </c>
      <c r="BR110" s="224">
        <f>IF(BR$19-'様式３（療養者名簿）（⑤の場合）'!$BD115+1&lt;=15,IF(BR$19&gt;='様式３（療養者名簿）（⑤の場合）'!$BD115,IF(BR$19&lt;='様式３（療養者名簿）（⑤の場合）'!$BE115,1,0),0),0)</f>
        <v>0</v>
      </c>
      <c r="BS110" s="224">
        <f>IF(BS$19-'様式３（療養者名簿）（⑤の場合）'!$BD115+1&lt;=15,IF(BS$19&gt;='様式３（療養者名簿）（⑤の場合）'!$BD115,IF(BS$19&lt;='様式３（療養者名簿）（⑤の場合）'!$BE115,1,0),0),0)</f>
        <v>0</v>
      </c>
      <c r="BT110" s="224">
        <f>IF(BT$19-'様式３（療養者名簿）（⑤の場合）'!$BD115+1&lt;=15,IF(BT$19&gt;='様式３（療養者名簿）（⑤の場合）'!$BD115,IF(BT$19&lt;='様式３（療養者名簿）（⑤の場合）'!$BE115,1,0),0),0)</f>
        <v>0</v>
      </c>
      <c r="BU110" s="224">
        <f>IF(BU$19-'様式３（療養者名簿）（⑤の場合）'!$BD115+1&lt;=15,IF(BU$19&gt;='様式３（療養者名簿）（⑤の場合）'!$BD115,IF(BU$19&lt;='様式３（療養者名簿）（⑤の場合）'!$BE115,1,0),0),0)</f>
        <v>0</v>
      </c>
      <c r="BV110" s="224">
        <f>IF(BV$19-'様式３（療養者名簿）（⑤の場合）'!$BD115+1&lt;=15,IF(BV$19&gt;='様式３（療養者名簿）（⑤の場合）'!$BD115,IF(BV$19&lt;='様式３（療養者名簿）（⑤の場合）'!$BE115,1,0),0),0)</f>
        <v>0</v>
      </c>
      <c r="BW110" s="224">
        <f>IF(BW$19-'様式３（療養者名簿）（⑤の場合）'!$BD115+1&lt;=15,IF(BW$19&gt;='様式３（療養者名簿）（⑤の場合）'!$BD115,IF(BW$19&lt;='様式３（療養者名簿）（⑤の場合）'!$BE115,1,0),0),0)</f>
        <v>0</v>
      </c>
      <c r="BX110" s="224">
        <f>IF(BX$19-'様式３（療養者名簿）（⑤の場合）'!$BD115+1&lt;=15,IF(BX$19&gt;='様式３（療養者名簿）（⑤の場合）'!$BD115,IF(BX$19&lt;='様式３（療養者名簿）（⑤の場合）'!$BE115,1,0),0),0)</f>
        <v>0</v>
      </c>
      <c r="BY110" s="224">
        <f>IF(BY$19-'様式３（療養者名簿）（⑤の場合）'!$BD115+1&lt;=15,IF(BY$19&gt;='様式３（療養者名簿）（⑤の場合）'!$BD115,IF(BY$19&lt;='様式３（療養者名簿）（⑤の場合）'!$BE115,1,0),0),0)</f>
        <v>0</v>
      </c>
      <c r="BZ110" s="224">
        <f>IF(BZ$19-'様式３（療養者名簿）（⑤の場合）'!$BD115+1&lt;=15,IF(BZ$19&gt;='様式３（療養者名簿）（⑤の場合）'!$BD115,IF(BZ$19&lt;='様式３（療養者名簿）（⑤の場合）'!$BE115,1,0),0),0)</f>
        <v>0</v>
      </c>
      <c r="CA110" s="224">
        <f>IF(CA$19-'様式３（療養者名簿）（⑤の場合）'!$BD115+1&lt;=15,IF(CA$19&gt;='様式３（療養者名簿）（⑤の場合）'!$BD115,IF(CA$19&lt;='様式３（療養者名簿）（⑤の場合）'!$BE115,1,0),0),0)</f>
        <v>0</v>
      </c>
      <c r="CB110" s="224">
        <f>IF(CB$19-'様式３（療養者名簿）（⑤の場合）'!$BD115+1&lt;=15,IF(CB$19&gt;='様式３（療養者名簿）（⑤の場合）'!$BD115,IF(CB$19&lt;='様式３（療養者名簿）（⑤の場合）'!$BE115,1,0),0),0)</f>
        <v>0</v>
      </c>
      <c r="CC110" s="224">
        <f>IF(CC$19-'様式３（療養者名簿）（⑤の場合）'!$BD115+1&lt;=15,IF(CC$19&gt;='様式３（療養者名簿）（⑤の場合）'!$BD115,IF(CC$19&lt;='様式３（療養者名簿）（⑤の場合）'!$BE115,1,0),0),0)</f>
        <v>0</v>
      </c>
      <c r="CD110" s="224">
        <f>IF(CD$19-'様式３（療養者名簿）（⑤の場合）'!$BD115+1&lt;=15,IF(CD$19&gt;='様式３（療養者名簿）（⑤の場合）'!$BD115,IF(CD$19&lt;='様式３（療養者名簿）（⑤の場合）'!$BE115,1,0),0),0)</f>
        <v>0</v>
      </c>
      <c r="CE110" s="224">
        <f>IF(CE$19-'様式３（療養者名簿）（⑤の場合）'!$BD115+1&lt;=15,IF(CE$19&gt;='様式３（療養者名簿）（⑤の場合）'!$BD115,IF(CE$19&lt;='様式３（療養者名簿）（⑤の場合）'!$BE115,1,0),0),0)</f>
        <v>0</v>
      </c>
      <c r="CF110" s="224">
        <f>IF(CF$19-'様式３（療養者名簿）（⑤の場合）'!$BD115+1&lt;=15,IF(CF$19&gt;='様式３（療養者名簿）（⑤の場合）'!$BD115,IF(CF$19&lt;='様式３（療養者名簿）（⑤の場合）'!$BE115,1,0),0),0)</f>
        <v>0</v>
      </c>
      <c r="CG110" s="224">
        <f>IF(CG$19-'様式３（療養者名簿）（⑤の場合）'!$BD115+1&lt;=15,IF(CG$19&gt;='様式３（療養者名簿）（⑤の場合）'!$BD115,IF(CG$19&lt;='様式３（療養者名簿）（⑤の場合）'!$BE115,1,0),0),0)</f>
        <v>0</v>
      </c>
      <c r="CH110" s="224">
        <f>IF(CH$19-'様式３（療養者名簿）（⑤の場合）'!$BD115+1&lt;=15,IF(CH$19&gt;='様式３（療養者名簿）（⑤の場合）'!$BD115,IF(CH$19&lt;='様式３（療養者名簿）（⑤の場合）'!$BE115,1,0),0),0)</f>
        <v>0</v>
      </c>
      <c r="CI110" s="224">
        <f>IF(CI$19-'様式３（療養者名簿）（⑤の場合）'!$BD115+1&lt;=15,IF(CI$19&gt;='様式３（療養者名簿）（⑤の場合）'!$BD115,IF(CI$19&lt;='様式３（療養者名簿）（⑤の場合）'!$BE115,1,0),0),0)</f>
        <v>0</v>
      </c>
      <c r="CJ110" s="224">
        <f>IF(CJ$19-'様式３（療養者名簿）（⑤の場合）'!$BD115+1&lt;=15,IF(CJ$19&gt;='様式３（療養者名簿）（⑤の場合）'!$BD115,IF(CJ$19&lt;='様式３（療養者名簿）（⑤の場合）'!$BE115,1,0),0),0)</f>
        <v>0</v>
      </c>
      <c r="CK110" s="224">
        <f>IF(CK$19-'様式３（療養者名簿）（⑤の場合）'!$BD115+1&lt;=15,IF(CK$19&gt;='様式３（療養者名簿）（⑤の場合）'!$BD115,IF(CK$19&lt;='様式３（療養者名簿）（⑤の場合）'!$BE115,1,0),0),0)</f>
        <v>0</v>
      </c>
      <c r="CL110" s="224">
        <f>IF(CL$19-'様式３（療養者名簿）（⑤の場合）'!$BD115+1&lt;=15,IF(CL$19&gt;='様式３（療養者名簿）（⑤の場合）'!$BD115,IF(CL$19&lt;='様式３（療養者名簿）（⑤の場合）'!$BE115,1,0),0),0)</f>
        <v>0</v>
      </c>
      <c r="CM110" s="224">
        <f>IF(CM$19-'様式３（療養者名簿）（⑤の場合）'!$BD115+1&lt;=15,IF(CM$19&gt;='様式３（療養者名簿）（⑤の場合）'!$BD115,IF(CM$19&lt;='様式３（療養者名簿）（⑤の場合）'!$BE115,1,0),0),0)</f>
        <v>0</v>
      </c>
      <c r="CN110" s="224">
        <f>IF(CN$19-'様式３（療養者名簿）（⑤の場合）'!$BD115+1&lt;=15,IF(CN$19&gt;='様式３（療養者名簿）（⑤の場合）'!$BD115,IF(CN$19&lt;='様式３（療養者名簿）（⑤の場合）'!$BE115,1,0),0),0)</f>
        <v>0</v>
      </c>
      <c r="CO110" s="224">
        <f>IF(CO$19-'様式３（療養者名簿）（⑤の場合）'!$BD115+1&lt;=15,IF(CO$19&gt;='様式３（療養者名簿）（⑤の場合）'!$BD115,IF(CO$19&lt;='様式３（療養者名簿）（⑤の場合）'!$BE115,1,0),0),0)</f>
        <v>0</v>
      </c>
      <c r="CP110" s="224">
        <f>IF(CP$19-'様式３（療養者名簿）（⑤の場合）'!$BD115+1&lt;=15,IF(CP$19&gt;='様式３（療養者名簿）（⑤の場合）'!$BD115,IF(CP$19&lt;='様式３（療養者名簿）（⑤の場合）'!$BE115,1,0),0),0)</f>
        <v>0</v>
      </c>
      <c r="CQ110" s="224">
        <f>IF(CQ$19-'様式３（療養者名簿）（⑤の場合）'!$BD115+1&lt;=15,IF(CQ$19&gt;='様式３（療養者名簿）（⑤の場合）'!$BD115,IF(CQ$19&lt;='様式３（療養者名簿）（⑤の場合）'!$BE115,1,0),0),0)</f>
        <v>0</v>
      </c>
      <c r="CR110" s="224">
        <f>IF(CR$19-'様式３（療養者名簿）（⑤の場合）'!$BD115+1&lt;=15,IF(CR$19&gt;='様式３（療養者名簿）（⑤の場合）'!$BD115,IF(CR$19&lt;='様式３（療養者名簿）（⑤の場合）'!$BE115,1,0),0),0)</f>
        <v>0</v>
      </c>
      <c r="CS110" s="224">
        <f>IF(CS$19-'様式３（療養者名簿）（⑤の場合）'!$BD115+1&lt;=15,IF(CS$19&gt;='様式３（療養者名簿）（⑤の場合）'!$BD115,IF(CS$19&lt;='様式３（療養者名簿）（⑤の場合）'!$BE115,1,0),0),0)</f>
        <v>0</v>
      </c>
      <c r="CT110" s="224">
        <f>IF(CT$19-'様式３（療養者名簿）（⑤の場合）'!$BD115+1&lt;=15,IF(CT$19&gt;='様式３（療養者名簿）（⑤の場合）'!$BD115,IF(CT$19&lt;='様式３（療養者名簿）（⑤の場合）'!$BE115,1,0),0),0)</f>
        <v>0</v>
      </c>
      <c r="CU110" s="224">
        <f>IF(CU$19-'様式３（療養者名簿）（⑤の場合）'!$BD115+1&lt;=15,IF(CU$19&gt;='様式３（療養者名簿）（⑤の場合）'!$BD115,IF(CU$19&lt;='様式３（療養者名簿）（⑤の場合）'!$BE115,1,0),0),0)</f>
        <v>0</v>
      </c>
      <c r="CV110" s="224">
        <f>IF(CV$19-'様式３（療養者名簿）（⑤の場合）'!$BD115+1&lt;=15,IF(CV$19&gt;='様式３（療養者名簿）（⑤の場合）'!$BD115,IF(CV$19&lt;='様式３（療養者名簿）（⑤の場合）'!$BE115,1,0),0),0)</f>
        <v>0</v>
      </c>
      <c r="CW110" s="224">
        <f>IF(CW$19-'様式３（療養者名簿）（⑤の場合）'!$BD115+1&lt;=15,IF(CW$19&gt;='様式３（療養者名簿）（⑤の場合）'!$BD115,IF(CW$19&lt;='様式３（療養者名簿）（⑤の場合）'!$BE115,1,0),0),0)</f>
        <v>0</v>
      </c>
      <c r="CX110" s="224">
        <f>IF(CX$19-'様式３（療養者名簿）（⑤の場合）'!$BD115+1&lt;=15,IF(CX$19&gt;='様式３（療養者名簿）（⑤の場合）'!$BD115,IF(CX$19&lt;='様式３（療養者名簿）（⑤の場合）'!$BE115,1,0),0),0)</f>
        <v>0</v>
      </c>
      <c r="CY110" s="224">
        <f>IF(CY$19-'様式３（療養者名簿）（⑤の場合）'!$BD115+1&lt;=15,IF(CY$19&gt;='様式３（療養者名簿）（⑤の場合）'!$BD115,IF(CY$19&lt;='様式３（療養者名簿）（⑤の場合）'!$BE115,1,0),0),0)</f>
        <v>0</v>
      </c>
      <c r="CZ110" s="224">
        <f>IF(CZ$19-'様式３（療養者名簿）（⑤の場合）'!$BD115+1&lt;=15,IF(CZ$19&gt;='様式３（療養者名簿）（⑤の場合）'!$BD115,IF(CZ$19&lt;='様式３（療養者名簿）（⑤の場合）'!$BE115,1,0),0),0)</f>
        <v>0</v>
      </c>
      <c r="DA110" s="224">
        <f>IF(DA$19-'様式３（療養者名簿）（⑤の場合）'!$BD115+1&lt;=15,IF(DA$19&gt;='様式３（療養者名簿）（⑤の場合）'!$BD115,IF(DA$19&lt;='様式３（療養者名簿）（⑤の場合）'!$BE115,1,0),0),0)</f>
        <v>0</v>
      </c>
      <c r="DB110" s="224">
        <f>IF(DB$19-'様式３（療養者名簿）（⑤の場合）'!$BD115+1&lt;=15,IF(DB$19&gt;='様式３（療養者名簿）（⑤の場合）'!$BD115,IF(DB$19&lt;='様式３（療養者名簿）（⑤の場合）'!$BE115,1,0),0),0)</f>
        <v>0</v>
      </c>
      <c r="DC110" s="224">
        <f>IF(DC$19-'様式３（療養者名簿）（⑤の場合）'!$BD115+1&lt;=15,IF(DC$19&gt;='様式３（療養者名簿）（⑤の場合）'!$BD115,IF(DC$19&lt;='様式３（療養者名簿）（⑤の場合）'!$BE115,1,0),0),0)</f>
        <v>0</v>
      </c>
      <c r="DD110" s="224">
        <f>IF(DD$19-'様式３（療養者名簿）（⑤の場合）'!$BD115+1&lt;=15,IF(DD$19&gt;='様式３（療養者名簿）（⑤の場合）'!$BD115,IF(DD$19&lt;='様式３（療養者名簿）（⑤の場合）'!$BE115,1,0),0),0)</f>
        <v>0</v>
      </c>
      <c r="DE110" s="224">
        <f>IF(DE$19-'様式３（療養者名簿）（⑤の場合）'!$BD115+1&lt;=15,IF(DE$19&gt;='様式３（療養者名簿）（⑤の場合）'!$BD115,IF(DE$19&lt;='様式３（療養者名簿）（⑤の場合）'!$BE115,1,0),0),0)</f>
        <v>0</v>
      </c>
      <c r="DF110" s="224">
        <f>IF(DF$19-'様式３（療養者名簿）（⑤の場合）'!$BD115+1&lt;=15,IF(DF$19&gt;='様式３（療養者名簿）（⑤の場合）'!$BD115,IF(DF$19&lt;='様式３（療養者名簿）（⑤の場合）'!$BE115,1,0),0),0)</f>
        <v>0</v>
      </c>
      <c r="DG110" s="224">
        <f>IF(DG$19-'様式３（療養者名簿）（⑤の場合）'!$BD115+1&lt;=15,IF(DG$19&gt;='様式３（療養者名簿）（⑤の場合）'!$BD115,IF(DG$19&lt;='様式３（療養者名簿）（⑤の場合）'!$BE115,1,0),0),0)</f>
        <v>0</v>
      </c>
      <c r="DH110" s="224">
        <f>IF(DH$19-'様式３（療養者名簿）（⑤の場合）'!$BD115+1&lt;=15,IF(DH$19&gt;='様式３（療養者名簿）（⑤の場合）'!$BD115,IF(DH$19&lt;='様式３（療養者名簿）（⑤の場合）'!$BE115,1,0),0),0)</f>
        <v>0</v>
      </c>
      <c r="DI110" s="224">
        <f>IF(DI$19-'様式３（療養者名簿）（⑤の場合）'!$BD115+1&lt;=15,IF(DI$19&gt;='様式３（療養者名簿）（⑤の場合）'!$BD115,IF(DI$19&lt;='様式３（療養者名簿）（⑤の場合）'!$BE115,1,0),0),0)</f>
        <v>0</v>
      </c>
      <c r="DJ110" s="224">
        <f>IF(DJ$19-'様式３（療養者名簿）（⑤の場合）'!$BD115+1&lt;=15,IF(DJ$19&gt;='様式３（療養者名簿）（⑤の場合）'!$BD115,IF(DJ$19&lt;='様式３（療養者名簿）（⑤の場合）'!$BE115,1,0),0),0)</f>
        <v>0</v>
      </c>
      <c r="DK110" s="224">
        <f>IF(DK$19-'様式３（療養者名簿）（⑤の場合）'!$BD115+1&lt;=15,IF(DK$19&gt;='様式３（療養者名簿）（⑤の場合）'!$BD115,IF(DK$19&lt;='様式３（療養者名簿）（⑤の場合）'!$BE115,1,0),0),0)</f>
        <v>0</v>
      </c>
      <c r="DL110" s="224">
        <f>IF(DL$19-'様式３（療養者名簿）（⑤の場合）'!$BD115+1&lt;=15,IF(DL$19&gt;='様式３（療養者名簿）（⑤の場合）'!$BD115,IF(DL$19&lt;='様式３（療養者名簿）（⑤の場合）'!$BE115,1,0),0),0)</f>
        <v>0</v>
      </c>
      <c r="DM110" s="224">
        <f>IF(DM$19-'様式３（療養者名簿）（⑤の場合）'!$BD115+1&lt;=15,IF(DM$19&gt;='様式３（療養者名簿）（⑤の場合）'!$BD115,IF(DM$19&lt;='様式３（療養者名簿）（⑤の場合）'!$BE115,1,0),0),0)</f>
        <v>0</v>
      </c>
      <c r="DN110" s="224">
        <f>IF(DN$19-'様式３（療養者名簿）（⑤の場合）'!$BD115+1&lt;=15,IF(DN$19&gt;='様式３（療養者名簿）（⑤の場合）'!$BD115,IF(DN$19&lt;='様式３（療養者名簿）（⑤の場合）'!$BE115,1,0),0),0)</f>
        <v>0</v>
      </c>
      <c r="DO110" s="224">
        <f>IF(DO$19-'様式３（療養者名簿）（⑤の場合）'!$BD115+1&lt;=15,IF(DO$19&gt;='様式３（療養者名簿）（⑤の場合）'!$BD115,IF(DO$19&lt;='様式３（療養者名簿）（⑤の場合）'!$BE115,1,0),0),0)</f>
        <v>0</v>
      </c>
      <c r="DP110" s="224">
        <f>IF(DP$19-'様式３（療養者名簿）（⑤の場合）'!$BD115+1&lt;=15,IF(DP$19&gt;='様式３（療養者名簿）（⑤の場合）'!$BD115,IF(DP$19&lt;='様式３（療養者名簿）（⑤の場合）'!$BE115,1,0),0),0)</f>
        <v>0</v>
      </c>
      <c r="DQ110" s="224">
        <f>IF(DQ$19-'様式３（療養者名簿）（⑤の場合）'!$BD115+1&lt;=15,IF(DQ$19&gt;='様式３（療養者名簿）（⑤の場合）'!$BD115,IF(DQ$19&lt;='様式３（療養者名簿）（⑤の場合）'!$BE115,1,0),0),0)</f>
        <v>0</v>
      </c>
      <c r="DR110" s="224">
        <f>IF(DR$19-'様式３（療養者名簿）（⑤の場合）'!$BD115+1&lt;=15,IF(DR$19&gt;='様式３（療養者名簿）（⑤の場合）'!$BD115,IF(DR$19&lt;='様式３（療養者名簿）（⑤の場合）'!$BE115,1,0),0),0)</f>
        <v>0</v>
      </c>
      <c r="DS110" s="224">
        <f>IF(DS$19-'様式３（療養者名簿）（⑤の場合）'!$BD115+1&lt;=15,IF(DS$19&gt;='様式３（療養者名簿）（⑤の場合）'!$BD115,IF(DS$19&lt;='様式３（療養者名簿）（⑤の場合）'!$BE115,1,0),0),0)</f>
        <v>0</v>
      </c>
      <c r="DT110" s="224">
        <f>IF(DT$19-'様式３（療養者名簿）（⑤の場合）'!$BD115+1&lt;=15,IF(DT$19&gt;='様式３（療養者名簿）（⑤の場合）'!$BD115,IF(DT$19&lt;='様式３（療養者名簿）（⑤の場合）'!$BE115,1,0),0),0)</f>
        <v>0</v>
      </c>
      <c r="DU110" s="224">
        <f>IF(DU$19-'様式３（療養者名簿）（⑤の場合）'!$BD115+1&lt;=15,IF(DU$19&gt;='様式３（療養者名簿）（⑤の場合）'!$BD115,IF(DU$19&lt;='様式３（療養者名簿）（⑤の場合）'!$BE115,1,0),0),0)</f>
        <v>0</v>
      </c>
      <c r="DV110" s="224">
        <f>IF(DV$19-'様式３（療養者名簿）（⑤の場合）'!$BD115+1&lt;=15,IF(DV$19&gt;='様式３（療養者名簿）（⑤の場合）'!$BD115,IF(DV$19&lt;='様式３（療養者名簿）（⑤の場合）'!$BE115,1,0),0),0)</f>
        <v>0</v>
      </c>
      <c r="DW110" s="224">
        <f>IF(DW$19-'様式３（療養者名簿）（⑤の場合）'!$BD115+1&lt;=15,IF(DW$19&gt;='様式３（療養者名簿）（⑤の場合）'!$BD115,IF(DW$19&lt;='様式３（療養者名簿）（⑤の場合）'!$BE115,1,0),0),0)</f>
        <v>0</v>
      </c>
      <c r="DX110" s="224">
        <f>IF(DX$19-'様式３（療養者名簿）（⑤の場合）'!$BD115+1&lt;=15,IF(DX$19&gt;='様式３（療養者名簿）（⑤の場合）'!$BD115,IF(DX$19&lt;='様式３（療養者名簿）（⑤の場合）'!$BE115,1,0),0),0)</f>
        <v>0</v>
      </c>
      <c r="DY110" s="224">
        <f>IF(DY$19-'様式３（療養者名簿）（⑤の場合）'!$BD115+1&lt;=15,IF(DY$19&gt;='様式３（療養者名簿）（⑤の場合）'!$BD115,IF(DY$19&lt;='様式３（療養者名簿）（⑤の場合）'!$BE115,1,0),0),0)</f>
        <v>0</v>
      </c>
      <c r="DZ110" s="224">
        <f>IF(DZ$19-'様式３（療養者名簿）（⑤の場合）'!$BD115+1&lt;=15,IF(DZ$19&gt;='様式３（療養者名簿）（⑤の場合）'!$BD115,IF(DZ$19&lt;='様式３（療養者名簿）（⑤の場合）'!$BE115,1,0),0),0)</f>
        <v>0</v>
      </c>
      <c r="EA110" s="224">
        <f>IF(EA$19-'様式３（療養者名簿）（⑤の場合）'!$BD115+1&lt;=15,IF(EA$19&gt;='様式３（療養者名簿）（⑤の場合）'!$BD115,IF(EA$19&lt;='様式３（療養者名簿）（⑤の場合）'!$BE115,1,0),0),0)</f>
        <v>0</v>
      </c>
      <c r="EB110" s="224">
        <f>IF(EB$19-'様式３（療養者名簿）（⑤の場合）'!$BD115+1&lt;=15,IF(EB$19&gt;='様式３（療養者名簿）（⑤の場合）'!$BD115,IF(EB$19&lt;='様式３（療養者名簿）（⑤の場合）'!$BE115,1,0),0),0)</f>
        <v>0</v>
      </c>
      <c r="EC110" s="224">
        <f>IF(EC$19-'様式３（療養者名簿）（⑤の場合）'!$BD115+1&lt;=15,IF(EC$19&gt;='様式３（療養者名簿）（⑤の場合）'!$BD115,IF(EC$19&lt;='様式３（療養者名簿）（⑤の場合）'!$BE115,1,0),0),0)</f>
        <v>0</v>
      </c>
      <c r="ED110" s="224">
        <f>IF(ED$19-'様式３（療養者名簿）（⑤の場合）'!$BD115+1&lt;=15,IF(ED$19&gt;='様式３（療養者名簿）（⑤の場合）'!$BD115,IF(ED$19&lt;='様式３（療養者名簿）（⑤の場合）'!$BE115,1,0),0),0)</f>
        <v>0</v>
      </c>
      <c r="EE110" s="224">
        <f>IF(EE$19-'様式３（療養者名簿）（⑤の場合）'!$BD115+1&lt;=15,IF(EE$19&gt;='様式３（療養者名簿）（⑤の場合）'!$BD115,IF(EE$19&lt;='様式３（療養者名簿）（⑤の場合）'!$BE115,1,0),0),0)</f>
        <v>0</v>
      </c>
      <c r="EF110" s="224">
        <f>IF(EF$19-'様式３（療養者名簿）（⑤の場合）'!$BD115+1&lt;=15,IF(EF$19&gt;='様式３（療養者名簿）（⑤の場合）'!$BD115,IF(EF$19&lt;='様式３（療養者名簿）（⑤の場合）'!$BE115,1,0),0),0)</f>
        <v>0</v>
      </c>
      <c r="EG110" s="224">
        <f>IF(EG$19-'様式３（療養者名簿）（⑤の場合）'!$BD115+1&lt;=15,IF(EG$19&gt;='様式３（療養者名簿）（⑤の場合）'!$BD115,IF(EG$19&lt;='様式３（療養者名簿）（⑤の場合）'!$BE115,1,0),0),0)</f>
        <v>0</v>
      </c>
      <c r="EH110" s="224">
        <f>IF(EH$19-'様式３（療養者名簿）（⑤の場合）'!$BD115+1&lt;=15,IF(EH$19&gt;='様式３（療養者名簿）（⑤の場合）'!$BD115,IF(EH$19&lt;='様式３（療養者名簿）（⑤の場合）'!$BE115,1,0),0),0)</f>
        <v>0</v>
      </c>
      <c r="EI110" s="224">
        <f>IF(EI$19-'様式３（療養者名簿）（⑤の場合）'!$BD115+1&lt;=15,IF(EI$19&gt;='様式３（療養者名簿）（⑤の場合）'!$BD115,IF(EI$19&lt;='様式３（療養者名簿）（⑤の場合）'!$BE115,1,0),0),0)</f>
        <v>0</v>
      </c>
      <c r="EJ110" s="224">
        <f>IF(EJ$19-'様式３（療養者名簿）（⑤の場合）'!$BD115+1&lt;=15,IF(EJ$19&gt;='様式３（療養者名簿）（⑤の場合）'!$BD115,IF(EJ$19&lt;='様式３（療養者名簿）（⑤の場合）'!$BE115,1,0),0),0)</f>
        <v>0</v>
      </c>
      <c r="EK110" s="224">
        <f>IF(EK$19-'様式３（療養者名簿）（⑤の場合）'!$BD115+1&lt;=15,IF(EK$19&gt;='様式３（療養者名簿）（⑤の場合）'!$BD115,IF(EK$19&lt;='様式３（療養者名簿）（⑤の場合）'!$BE115,1,0),0),0)</f>
        <v>0</v>
      </c>
      <c r="EL110" s="224">
        <f>IF(EL$19-'様式３（療養者名簿）（⑤の場合）'!$BD115+1&lt;=15,IF(EL$19&gt;='様式３（療養者名簿）（⑤の場合）'!$BD115,IF(EL$19&lt;='様式３（療養者名簿）（⑤の場合）'!$BE115,1,0),0),0)</f>
        <v>0</v>
      </c>
      <c r="EM110" s="224">
        <f>IF(EM$19-'様式３（療養者名簿）（⑤の場合）'!$BD115+1&lt;=15,IF(EM$19&gt;='様式３（療養者名簿）（⑤の場合）'!$BD115,IF(EM$19&lt;='様式３（療養者名簿）（⑤の場合）'!$BE115,1,0),0),0)</f>
        <v>0</v>
      </c>
      <c r="EN110" s="224">
        <f>IF(EN$19-'様式３（療養者名簿）（⑤の場合）'!$BD115+1&lt;=15,IF(EN$19&gt;='様式３（療養者名簿）（⑤の場合）'!$BD115,IF(EN$19&lt;='様式３（療養者名簿）（⑤の場合）'!$BE115,1,0),0),0)</f>
        <v>0</v>
      </c>
      <c r="EO110" s="224">
        <f>IF(EO$19-'様式３（療養者名簿）（⑤の場合）'!$BD115+1&lt;=15,IF(EO$19&gt;='様式３（療養者名簿）（⑤の場合）'!$BD115,IF(EO$19&lt;='様式３（療養者名簿）（⑤の場合）'!$BE115,1,0),0),0)</f>
        <v>0</v>
      </c>
      <c r="EP110" s="224">
        <f>IF(EP$19-'様式３（療養者名簿）（⑤の場合）'!$BD115+1&lt;=15,IF(EP$19&gt;='様式３（療養者名簿）（⑤の場合）'!$BD115,IF(EP$19&lt;='様式３（療養者名簿）（⑤の場合）'!$BE115,1,0),0),0)</f>
        <v>0</v>
      </c>
      <c r="EQ110" s="224">
        <f>IF(EQ$19-'様式３（療養者名簿）（⑤の場合）'!$BD115+1&lt;=15,IF(EQ$19&gt;='様式３（療養者名簿）（⑤の場合）'!$BD115,IF(EQ$19&lt;='様式３（療養者名簿）（⑤の場合）'!$BE115,1,0),0),0)</f>
        <v>0</v>
      </c>
      <c r="ER110" s="224">
        <f>IF(ER$19-'様式３（療養者名簿）（⑤の場合）'!$BD115+1&lt;=15,IF(ER$19&gt;='様式３（療養者名簿）（⑤の場合）'!$BD115,IF(ER$19&lt;='様式３（療養者名簿）（⑤の場合）'!$BE115,1,0),0),0)</f>
        <v>0</v>
      </c>
      <c r="ES110" s="224">
        <f>IF(ES$19-'様式３（療養者名簿）（⑤の場合）'!$BD115+1&lt;=15,IF(ES$19&gt;='様式３（療養者名簿）（⑤の場合）'!$BD115,IF(ES$19&lt;='様式３（療養者名簿）（⑤の場合）'!$BE115,1,0),0),0)</f>
        <v>0</v>
      </c>
      <c r="ET110" s="224">
        <f>IF(ET$19-'様式３（療養者名簿）（⑤の場合）'!$BD115+1&lt;=15,IF(ET$19&gt;='様式３（療養者名簿）（⑤の場合）'!$BD115,IF(ET$19&lt;='様式３（療養者名簿）（⑤の場合）'!$BE115,1,0),0),0)</f>
        <v>0</v>
      </c>
      <c r="EU110" s="224">
        <f>IF(EU$19-'様式３（療養者名簿）（⑤の場合）'!$BD115+1&lt;=15,IF(EU$19&gt;='様式３（療養者名簿）（⑤の場合）'!$BD115,IF(EU$19&lt;='様式３（療養者名簿）（⑤の場合）'!$BE115,1,0),0),0)</f>
        <v>0</v>
      </c>
      <c r="EV110" s="224">
        <f>IF(EV$19-'様式３（療養者名簿）（⑤の場合）'!$BD115+1&lt;=15,IF(EV$19&gt;='様式３（療養者名簿）（⑤の場合）'!$BD115,IF(EV$19&lt;='様式３（療養者名簿）（⑤の場合）'!$BE115,1,0),0),0)</f>
        <v>0</v>
      </c>
      <c r="EW110" s="224">
        <f>IF(EW$19-'様式３（療養者名簿）（⑤の場合）'!$BD115+1&lt;=15,IF(EW$19&gt;='様式３（療養者名簿）（⑤の場合）'!$BD115,IF(EW$19&lt;='様式３（療養者名簿）（⑤の場合）'!$BE115,1,0),0),0)</f>
        <v>0</v>
      </c>
      <c r="EX110" s="224">
        <f>IF(EX$19-'様式３（療養者名簿）（⑤の場合）'!$BD115+1&lt;=15,IF(EX$19&gt;='様式３（療養者名簿）（⑤の場合）'!$BD115,IF(EX$19&lt;='様式３（療養者名簿）（⑤の場合）'!$BE115,1,0),0),0)</f>
        <v>0</v>
      </c>
      <c r="EY110" s="224">
        <f>IF(EY$19-'様式３（療養者名簿）（⑤の場合）'!$BD115+1&lt;=15,IF(EY$19&gt;='様式３（療養者名簿）（⑤の場合）'!$BD115,IF(EY$19&lt;='様式３（療養者名簿）（⑤の場合）'!$BE115,1,0),0),0)</f>
        <v>0</v>
      </c>
      <c r="EZ110" s="224">
        <f>IF(EZ$19-'様式３（療養者名簿）（⑤の場合）'!$BD115+1&lt;=15,IF(EZ$19&gt;='様式３（療養者名簿）（⑤の場合）'!$BD115,IF(EZ$19&lt;='様式３（療養者名簿）（⑤の場合）'!$BE115,1,0),0),0)</f>
        <v>0</v>
      </c>
      <c r="FA110" s="224">
        <f>IF(FA$19-'様式３（療養者名簿）（⑤の場合）'!$BD115+1&lt;=15,IF(FA$19&gt;='様式３（療養者名簿）（⑤の場合）'!$BD115,IF(FA$19&lt;='様式３（療養者名簿）（⑤の場合）'!$BE115,1,0),0),0)</f>
        <v>0</v>
      </c>
      <c r="FB110" s="224">
        <f>IF(FB$19-'様式３（療養者名簿）（⑤の場合）'!$BD115+1&lt;=15,IF(FB$19&gt;='様式３（療養者名簿）（⑤の場合）'!$BD115,IF(FB$19&lt;='様式３（療養者名簿）（⑤の場合）'!$BE115,1,0),0),0)</f>
        <v>0</v>
      </c>
      <c r="FC110" s="224">
        <f>IF(FC$19-'様式３（療養者名簿）（⑤の場合）'!$BD115+1&lt;=15,IF(FC$19&gt;='様式３（療養者名簿）（⑤の場合）'!$BD115,IF(FC$19&lt;='様式３（療養者名簿）（⑤の場合）'!$BE115,1,0),0),0)</f>
        <v>0</v>
      </c>
      <c r="FD110" s="224">
        <f>IF(FD$19-'様式３（療養者名簿）（⑤の場合）'!$BD115+1&lt;=15,IF(FD$19&gt;='様式３（療養者名簿）（⑤の場合）'!$BD115,IF(FD$19&lt;='様式３（療養者名簿）（⑤の場合）'!$BE115,1,0),0),0)</f>
        <v>0</v>
      </c>
      <c r="FE110" s="224">
        <f>IF(FE$19-'様式３（療養者名簿）（⑤の場合）'!$BD115+1&lt;=15,IF(FE$19&gt;='様式３（療養者名簿）（⑤の場合）'!$BD115,IF(FE$19&lt;='様式３（療養者名簿）（⑤の場合）'!$BE115,1,0),0),0)</f>
        <v>0</v>
      </c>
      <c r="FF110" s="224">
        <f>IF(FF$19-'様式３（療養者名簿）（⑤の場合）'!$BD115+1&lt;=15,IF(FF$19&gt;='様式３（療養者名簿）（⑤の場合）'!$BD115,IF(FF$19&lt;='様式３（療養者名簿）（⑤の場合）'!$BE115,1,0),0),0)</f>
        <v>0</v>
      </c>
      <c r="FG110" s="224">
        <f>IF(FG$19-'様式３（療養者名簿）（⑤の場合）'!$BD115+1&lt;=15,IF(FG$19&gt;='様式３（療養者名簿）（⑤の場合）'!$BD115,IF(FG$19&lt;='様式３（療養者名簿）（⑤の場合）'!$BE115,1,0),0),0)</f>
        <v>0</v>
      </c>
      <c r="FH110" s="224">
        <f>IF(FH$19-'様式３（療養者名簿）（⑤の場合）'!$BD115+1&lt;=15,IF(FH$19&gt;='様式３（療養者名簿）（⑤の場合）'!$BD115,IF(FH$19&lt;='様式３（療養者名簿）（⑤の場合）'!$BE115,1,0),0),0)</f>
        <v>0</v>
      </c>
      <c r="FI110" s="224">
        <f>IF(FI$19-'様式３（療養者名簿）（⑤の場合）'!$BD115+1&lt;=15,IF(FI$19&gt;='様式３（療養者名簿）（⑤の場合）'!$BD115,IF(FI$19&lt;='様式３（療養者名簿）（⑤の場合）'!$BE115,1,0),0),0)</f>
        <v>0</v>
      </c>
      <c r="FJ110" s="224">
        <f>IF(FJ$19-'様式３（療養者名簿）（⑤の場合）'!$BD115+1&lt;=15,IF(FJ$19&gt;='様式３（療養者名簿）（⑤の場合）'!$BD115,IF(FJ$19&lt;='様式３（療養者名簿）（⑤の場合）'!$BE115,1,0),0),0)</f>
        <v>0</v>
      </c>
      <c r="FK110" s="224">
        <f>IF(FK$19-'様式３（療養者名簿）（⑤の場合）'!$BD115+1&lt;=15,IF(FK$19&gt;='様式３（療養者名簿）（⑤の場合）'!$BD115,IF(FK$19&lt;='様式３（療養者名簿）（⑤の場合）'!$BE115,1,0),0),0)</f>
        <v>0</v>
      </c>
      <c r="FL110" s="224">
        <f>IF(FL$19-'様式３（療養者名簿）（⑤の場合）'!$BD115+1&lt;=15,IF(FL$19&gt;='様式３（療養者名簿）（⑤の場合）'!$BD115,IF(FL$19&lt;='様式３（療養者名簿）（⑤の場合）'!$BE115,1,0),0),0)</f>
        <v>0</v>
      </c>
      <c r="FM110" s="224">
        <f>IF(FM$19-'様式３（療養者名簿）（⑤の場合）'!$BD115+1&lt;=15,IF(FM$19&gt;='様式３（療養者名簿）（⑤の場合）'!$BD115,IF(FM$19&lt;='様式３（療養者名簿）（⑤の場合）'!$BE115,1,0),0),0)</f>
        <v>0</v>
      </c>
      <c r="FN110" s="224">
        <f>IF(FN$19-'様式３（療養者名簿）（⑤の場合）'!$BD115+1&lt;=15,IF(FN$19&gt;='様式３（療養者名簿）（⑤の場合）'!$BD115,IF(FN$19&lt;='様式３（療養者名簿）（⑤の場合）'!$BE115,1,0),0),0)</f>
        <v>0</v>
      </c>
      <c r="FO110" s="224">
        <f>IF(FO$19-'様式３（療養者名簿）（⑤の場合）'!$BD115+1&lt;=15,IF(FO$19&gt;='様式３（療養者名簿）（⑤の場合）'!$BD115,IF(FO$19&lt;='様式３（療養者名簿）（⑤の場合）'!$BE115,1,0),0),0)</f>
        <v>0</v>
      </c>
      <c r="FP110" s="224">
        <f>IF(FP$19-'様式３（療養者名簿）（⑤の場合）'!$BD115+1&lt;=15,IF(FP$19&gt;='様式３（療養者名簿）（⑤の場合）'!$BD115,IF(FP$19&lt;='様式３（療養者名簿）（⑤の場合）'!$BE115,1,0),0),0)</f>
        <v>0</v>
      </c>
      <c r="FQ110" s="224">
        <f>IF(FQ$19-'様式３（療養者名簿）（⑤の場合）'!$BD115+1&lt;=15,IF(FQ$19&gt;='様式３（療養者名簿）（⑤の場合）'!$BD115,IF(FQ$19&lt;='様式３（療養者名簿）（⑤の場合）'!$BE115,1,0),0),0)</f>
        <v>0</v>
      </c>
      <c r="FR110" s="224">
        <f>IF(FR$19-'様式３（療養者名簿）（⑤の場合）'!$BD115+1&lt;=15,IF(FR$19&gt;='様式３（療養者名簿）（⑤の場合）'!$BD115,IF(FR$19&lt;='様式３（療養者名簿）（⑤の場合）'!$BE115,1,0),0),0)</f>
        <v>0</v>
      </c>
      <c r="FS110" s="224">
        <f>IF(FS$19-'様式３（療養者名簿）（⑤の場合）'!$BD115+1&lt;=15,IF(FS$19&gt;='様式３（療養者名簿）（⑤の場合）'!$BD115,IF(FS$19&lt;='様式３（療養者名簿）（⑤の場合）'!$BE115,1,0),0),0)</f>
        <v>0</v>
      </c>
      <c r="FT110" s="224">
        <f>IF(FT$19-'様式３（療養者名簿）（⑤の場合）'!$BD115+1&lt;=15,IF(FT$19&gt;='様式３（療養者名簿）（⑤の場合）'!$BD115,IF(FT$19&lt;='様式３（療養者名簿）（⑤の場合）'!$BE115,1,0),0),0)</f>
        <v>0</v>
      </c>
      <c r="FU110" s="224">
        <f>IF(FU$19-'様式３（療養者名簿）（⑤の場合）'!$BD115+1&lt;=15,IF(FU$19&gt;='様式３（療養者名簿）（⑤の場合）'!$BD115,IF(FU$19&lt;='様式３（療養者名簿）（⑤の場合）'!$BE115,1,0),0),0)</f>
        <v>0</v>
      </c>
      <c r="FV110" s="224">
        <f>IF(FV$19-'様式３（療養者名簿）（⑤の場合）'!$BD115+1&lt;=15,IF(FV$19&gt;='様式３（療養者名簿）（⑤の場合）'!$BD115,IF(FV$19&lt;='様式３（療養者名簿）（⑤の場合）'!$BE115,1,0),0),0)</f>
        <v>0</v>
      </c>
      <c r="FW110" s="224">
        <f>IF(FW$19-'様式３（療養者名簿）（⑤の場合）'!$BD115+1&lt;=15,IF(FW$19&gt;='様式３（療養者名簿）（⑤の場合）'!$BD115,IF(FW$19&lt;='様式３（療養者名簿）（⑤の場合）'!$BE115,1,0),0),0)</f>
        <v>0</v>
      </c>
      <c r="FX110" s="224">
        <f>IF(FX$19-'様式３（療養者名簿）（⑤の場合）'!$BD115+1&lt;=15,IF(FX$19&gt;='様式３（療養者名簿）（⑤の場合）'!$BD115,IF(FX$19&lt;='様式３（療養者名簿）（⑤の場合）'!$BE115,1,0),0),0)</f>
        <v>0</v>
      </c>
      <c r="FY110" s="224">
        <f>IF(FY$19-'様式３（療養者名簿）（⑤の場合）'!$BD115+1&lt;=15,IF(FY$19&gt;='様式３（療養者名簿）（⑤の場合）'!$BD115,IF(FY$19&lt;='様式３（療養者名簿）（⑤の場合）'!$BE115,1,0),0),0)</f>
        <v>0</v>
      </c>
      <c r="FZ110" s="224">
        <f>IF(FZ$19-'様式３（療養者名簿）（⑤の場合）'!$BD115+1&lt;=15,IF(FZ$19&gt;='様式３（療養者名簿）（⑤の場合）'!$BD115,IF(FZ$19&lt;='様式３（療養者名簿）（⑤の場合）'!$BE115,1,0),0),0)</f>
        <v>0</v>
      </c>
      <c r="GA110" s="224">
        <f>IF(GA$19-'様式３（療養者名簿）（⑤の場合）'!$BD115+1&lt;=15,IF(GA$19&gt;='様式３（療養者名簿）（⑤の場合）'!$BD115,IF(GA$19&lt;='様式３（療養者名簿）（⑤の場合）'!$BE115,1,0),0),0)</f>
        <v>0</v>
      </c>
      <c r="GB110" s="224">
        <f>IF(GB$19-'様式３（療養者名簿）（⑤の場合）'!$BD115+1&lt;=15,IF(GB$19&gt;='様式３（療養者名簿）（⑤の場合）'!$BD115,IF(GB$19&lt;='様式３（療養者名簿）（⑤の場合）'!$BE115,1,0),0),0)</f>
        <v>0</v>
      </c>
      <c r="GC110" s="224">
        <f>IF(GC$19-'様式３（療養者名簿）（⑤の場合）'!$BD115+1&lt;=15,IF(GC$19&gt;='様式３（療養者名簿）（⑤の場合）'!$BD115,IF(GC$19&lt;='様式３（療養者名簿）（⑤の場合）'!$BE115,1,0),0),0)</f>
        <v>0</v>
      </c>
      <c r="GD110" s="224">
        <f>IF(GD$19-'様式３（療養者名簿）（⑤の場合）'!$BD115+1&lt;=15,IF(GD$19&gt;='様式３（療養者名簿）（⑤の場合）'!$BD115,IF(GD$19&lt;='様式３（療養者名簿）（⑤の場合）'!$BE115,1,0),0),0)</f>
        <v>0</v>
      </c>
      <c r="GE110" s="224">
        <f>IF(GE$19-'様式３（療養者名簿）（⑤の場合）'!$BD115+1&lt;=15,IF(GE$19&gt;='様式３（療養者名簿）（⑤の場合）'!$BD115,IF(GE$19&lt;='様式３（療養者名簿）（⑤の場合）'!$BE115,1,0),0),0)</f>
        <v>0</v>
      </c>
      <c r="GF110" s="224">
        <f>IF(GF$19-'様式３（療養者名簿）（⑤の場合）'!$BD115+1&lt;=15,IF(GF$19&gt;='様式３（療養者名簿）（⑤の場合）'!$BD115,IF(GF$19&lt;='様式３（療養者名簿）（⑤の場合）'!$BE115,1,0),0),0)</f>
        <v>0</v>
      </c>
      <c r="GG110" s="224">
        <f>IF(GG$19-'様式３（療養者名簿）（⑤の場合）'!$BD115+1&lt;=15,IF(GG$19&gt;='様式３（療養者名簿）（⑤の場合）'!$BD115,IF(GG$19&lt;='様式３（療養者名簿）（⑤の場合）'!$BE115,1,0),0),0)</f>
        <v>0</v>
      </c>
      <c r="GH110" s="224">
        <f>IF(GH$19-'様式３（療養者名簿）（⑤の場合）'!$BD115+1&lt;=15,IF(GH$19&gt;='様式３（療養者名簿）（⑤の場合）'!$BD115,IF(GH$19&lt;='様式３（療養者名簿）（⑤の場合）'!$BE115,1,0),0),0)</f>
        <v>0</v>
      </c>
      <c r="GI110" s="224">
        <f>IF(GI$19-'様式３（療養者名簿）（⑤の場合）'!$BD115+1&lt;=15,IF(GI$19&gt;='様式３（療養者名簿）（⑤の場合）'!$BD115,IF(GI$19&lt;='様式３（療養者名簿）（⑤の場合）'!$BE115,1,0),0),0)</f>
        <v>0</v>
      </c>
      <c r="GJ110" s="224">
        <f>IF(GJ$19-'様式３（療養者名簿）（⑤の場合）'!$BD115+1&lt;=15,IF(GJ$19&gt;='様式３（療養者名簿）（⑤の場合）'!$BD115,IF(GJ$19&lt;='様式３（療養者名簿）（⑤の場合）'!$BE115,1,0),0),0)</f>
        <v>0</v>
      </c>
      <c r="GK110" s="224">
        <f>IF(GK$19-'様式３（療養者名簿）（⑤の場合）'!$BD115+1&lt;=15,IF(GK$19&gt;='様式３（療養者名簿）（⑤の場合）'!$BD115,IF(GK$19&lt;='様式３（療養者名簿）（⑤の場合）'!$BE115,1,0),0),0)</f>
        <v>0</v>
      </c>
      <c r="GL110" s="224">
        <f>IF(GL$19-'様式３（療養者名簿）（⑤の場合）'!$BD115+1&lt;=15,IF(GL$19&gt;='様式３（療養者名簿）（⑤の場合）'!$BD115,IF(GL$19&lt;='様式３（療養者名簿）（⑤の場合）'!$BE115,1,0),0),0)</f>
        <v>0</v>
      </c>
      <c r="GM110" s="224">
        <f>IF(GM$19-'様式３（療養者名簿）（⑤の場合）'!$BD115+1&lt;=15,IF(GM$19&gt;='様式３（療養者名簿）（⑤の場合）'!$BD115,IF(GM$19&lt;='様式３（療養者名簿）（⑤の場合）'!$BE115,1,0),0),0)</f>
        <v>0</v>
      </c>
      <c r="GN110" s="224">
        <f>IF(GN$19-'様式３（療養者名簿）（⑤の場合）'!$BD115+1&lt;=15,IF(GN$19&gt;='様式３（療養者名簿）（⑤の場合）'!$BD115,IF(GN$19&lt;='様式３（療養者名簿）（⑤の場合）'!$BE115,1,0),0),0)</f>
        <v>0</v>
      </c>
      <c r="GO110" s="224">
        <f>IF(GO$19-'様式３（療養者名簿）（⑤の場合）'!$BD115+1&lt;=15,IF(GO$19&gt;='様式３（療養者名簿）（⑤の場合）'!$BD115,IF(GO$19&lt;='様式３（療養者名簿）（⑤の場合）'!$BE115,1,0),0),0)</f>
        <v>0</v>
      </c>
      <c r="GP110" s="224">
        <f>IF(GP$19-'様式３（療養者名簿）（⑤の場合）'!$BD115+1&lt;=15,IF(GP$19&gt;='様式３（療養者名簿）（⑤の場合）'!$BD115,IF(GP$19&lt;='様式３（療養者名簿）（⑤の場合）'!$BE115,1,0),0),0)</f>
        <v>0</v>
      </c>
      <c r="GQ110" s="224">
        <f>IF(GQ$19-'様式３（療養者名簿）（⑤の場合）'!$BD115+1&lt;=15,IF(GQ$19&gt;='様式３（療養者名簿）（⑤の場合）'!$BD115,IF(GQ$19&lt;='様式３（療養者名簿）（⑤の場合）'!$BE115,1,0),0),0)</f>
        <v>0</v>
      </c>
      <c r="GR110" s="224">
        <f>IF(GR$19-'様式３（療養者名簿）（⑤の場合）'!$BD115+1&lt;=15,IF(GR$19&gt;='様式３（療養者名簿）（⑤の場合）'!$BD115,IF(GR$19&lt;='様式３（療養者名簿）（⑤の場合）'!$BE115,1,0),0),0)</f>
        <v>0</v>
      </c>
      <c r="GS110" s="224">
        <f>IF(GS$19-'様式３（療養者名簿）（⑤の場合）'!$BD115+1&lt;=15,IF(GS$19&gt;='様式３（療養者名簿）（⑤の場合）'!$BD115,IF(GS$19&lt;='様式３（療養者名簿）（⑤の場合）'!$BE115,1,0),0),0)</f>
        <v>0</v>
      </c>
      <c r="GT110" s="224">
        <f>IF(GT$19-'様式３（療養者名簿）（⑤の場合）'!$BD115+1&lt;=15,IF(GT$19&gt;='様式３（療養者名簿）（⑤の場合）'!$BD115,IF(GT$19&lt;='様式３（療養者名簿）（⑤の場合）'!$BE115,1,0),0),0)</f>
        <v>0</v>
      </c>
      <c r="GU110" s="224">
        <f>IF(GU$19-'様式３（療養者名簿）（⑤の場合）'!$BD115+1&lt;=15,IF(GU$19&gt;='様式３（療養者名簿）（⑤の場合）'!$BD115,IF(GU$19&lt;='様式３（療養者名簿）（⑤の場合）'!$BE115,1,0),0),0)</f>
        <v>0</v>
      </c>
      <c r="GV110" s="224">
        <f>IF(GV$19-'様式３（療養者名簿）（⑤の場合）'!$BD115+1&lt;=15,IF(GV$19&gt;='様式３（療養者名簿）（⑤の場合）'!$BD115,IF(GV$19&lt;='様式３（療養者名簿）（⑤の場合）'!$BE115,1,0),0),0)</f>
        <v>0</v>
      </c>
      <c r="GW110" s="224">
        <f>IF(GW$19-'様式３（療養者名簿）（⑤の場合）'!$BD115+1&lt;=15,IF(GW$19&gt;='様式３（療養者名簿）（⑤の場合）'!$BD115,IF(GW$19&lt;='様式３（療養者名簿）（⑤の場合）'!$BE115,1,0),0),0)</f>
        <v>0</v>
      </c>
      <c r="GX110" s="224">
        <f>IF(GX$19-'様式３（療養者名簿）（⑤の場合）'!$BD115+1&lt;=15,IF(GX$19&gt;='様式３（療養者名簿）（⑤の場合）'!$BD115,IF(GX$19&lt;='様式３（療養者名簿）（⑤の場合）'!$BE115,1,0),0),0)</f>
        <v>0</v>
      </c>
      <c r="GY110" s="224">
        <f>IF(GY$19-'様式３（療養者名簿）（⑤の場合）'!$BD115+1&lt;=15,IF(GY$19&gt;='様式３（療養者名簿）（⑤の場合）'!$BD115,IF(GY$19&lt;='様式３（療養者名簿）（⑤の場合）'!$BE115,1,0),0),0)</f>
        <v>0</v>
      </c>
      <c r="GZ110" s="224">
        <f>IF(GZ$19-'様式３（療養者名簿）（⑤の場合）'!$BD115+1&lt;=15,IF(GZ$19&gt;='様式３（療養者名簿）（⑤の場合）'!$BD115,IF(GZ$19&lt;='様式３（療養者名簿）（⑤の場合）'!$BE115,1,0),0),0)</f>
        <v>0</v>
      </c>
      <c r="HA110" s="224">
        <f>IF(HA$19-'様式３（療養者名簿）（⑤の場合）'!$BD115+1&lt;=15,IF(HA$19&gt;='様式３（療養者名簿）（⑤の場合）'!$BD115,IF(HA$19&lt;='様式３（療養者名簿）（⑤の場合）'!$BE115,1,0),0),0)</f>
        <v>0</v>
      </c>
      <c r="HB110" s="224">
        <f>IF(HB$19-'様式３（療養者名簿）（⑤の場合）'!$BD115+1&lt;=15,IF(HB$19&gt;='様式３（療養者名簿）（⑤の場合）'!$BD115,IF(HB$19&lt;='様式３（療養者名簿）（⑤の場合）'!$BE115,1,0),0),0)</f>
        <v>0</v>
      </c>
      <c r="HC110" s="224">
        <f>IF(HC$19-'様式３（療養者名簿）（⑤の場合）'!$BD115+1&lt;=15,IF(HC$19&gt;='様式３（療養者名簿）（⑤の場合）'!$BD115,IF(HC$19&lt;='様式３（療養者名簿）（⑤の場合）'!$BE115,1,0),0),0)</f>
        <v>0</v>
      </c>
      <c r="HD110" s="224">
        <f>IF(HD$19-'様式３（療養者名簿）（⑤の場合）'!$BD115+1&lt;=15,IF(HD$19&gt;='様式３（療養者名簿）（⑤の場合）'!$BD115,IF(HD$19&lt;='様式３（療養者名簿）（⑤の場合）'!$BE115,1,0),0),0)</f>
        <v>0</v>
      </c>
      <c r="HE110" s="224">
        <f>IF(HE$19-'様式３（療養者名簿）（⑤の場合）'!$BD115+1&lt;=15,IF(HE$19&gt;='様式３（療養者名簿）（⑤の場合）'!$BD115,IF(HE$19&lt;='様式３（療養者名簿）（⑤の場合）'!$BE115,1,0),0),0)</f>
        <v>0</v>
      </c>
      <c r="HF110" s="224">
        <f>IF(HF$19-'様式３（療養者名簿）（⑤の場合）'!$BD115+1&lt;=15,IF(HF$19&gt;='様式３（療養者名簿）（⑤の場合）'!$BD115,IF(HF$19&lt;='様式３（療養者名簿）（⑤の場合）'!$BE115,1,0),0),0)</f>
        <v>0</v>
      </c>
      <c r="HG110" s="224">
        <f>IF(HG$19-'様式３（療養者名簿）（⑤の場合）'!$BD115+1&lt;=15,IF(HG$19&gt;='様式３（療養者名簿）（⑤の場合）'!$BD115,IF(HG$19&lt;='様式３（療養者名簿）（⑤の場合）'!$BE115,1,0),0),0)</f>
        <v>0</v>
      </c>
      <c r="HH110" s="224">
        <f>IF(HH$19-'様式３（療養者名簿）（⑤の場合）'!$BD115+1&lt;=15,IF(HH$19&gt;='様式３（療養者名簿）（⑤の場合）'!$BD115,IF(HH$19&lt;='様式３（療養者名簿）（⑤の場合）'!$BE115,1,0),0),0)</f>
        <v>0</v>
      </c>
      <c r="HI110" s="224">
        <f>IF(HI$19-'様式３（療養者名簿）（⑤の場合）'!$BD115+1&lt;=15,IF(HI$19&gt;='様式３（療養者名簿）（⑤の場合）'!$BD115,IF(HI$19&lt;='様式３（療養者名簿）（⑤の場合）'!$BE115,1,0),0),0)</f>
        <v>0</v>
      </c>
      <c r="HJ110" s="224">
        <f>IF(HJ$19-'様式３（療養者名簿）（⑤の場合）'!$BD115+1&lt;=15,IF(HJ$19&gt;='様式３（療養者名簿）（⑤の場合）'!$BD115,IF(HJ$19&lt;='様式３（療養者名簿）（⑤の場合）'!$BE115,1,0),0),0)</f>
        <v>0</v>
      </c>
      <c r="HK110" s="224">
        <f>IF(HK$19-'様式３（療養者名簿）（⑤の場合）'!$BD115+1&lt;=15,IF(HK$19&gt;='様式３（療養者名簿）（⑤の場合）'!$BD115,IF(HK$19&lt;='様式３（療養者名簿）（⑤の場合）'!$BE115,1,0),0),0)</f>
        <v>0</v>
      </c>
      <c r="HL110" s="224">
        <f>IF(HL$19-'様式３（療養者名簿）（⑤の場合）'!$BD115+1&lt;=15,IF(HL$19&gt;='様式３（療養者名簿）（⑤の場合）'!$BD115,IF(HL$19&lt;='様式３（療養者名簿）（⑤の場合）'!$BE115,1,0),0),0)</f>
        <v>0</v>
      </c>
      <c r="HM110" s="224">
        <f>IF(HM$19-'様式３（療養者名簿）（⑤の場合）'!$BD115+1&lt;=15,IF(HM$19&gt;='様式３（療養者名簿）（⑤の場合）'!$BD115,IF(HM$19&lt;='様式３（療養者名簿）（⑤の場合）'!$BE115,1,0),0),0)</f>
        <v>0</v>
      </c>
      <c r="HN110" s="224">
        <f>IF(HN$19-'様式３（療養者名簿）（⑤の場合）'!$BD115+1&lt;=15,IF(HN$19&gt;='様式３（療養者名簿）（⑤の場合）'!$BD115,IF(HN$19&lt;='様式３（療養者名簿）（⑤の場合）'!$BE115,1,0),0),0)</f>
        <v>0</v>
      </c>
      <c r="HO110" s="224">
        <f>IF(HO$19-'様式３（療養者名簿）（⑤の場合）'!$BD115+1&lt;=15,IF(HO$19&gt;='様式３（療養者名簿）（⑤の場合）'!$BD115,IF(HO$19&lt;='様式３（療養者名簿）（⑤の場合）'!$BE115,1,0),0),0)</f>
        <v>0</v>
      </c>
      <c r="HP110" s="224">
        <f>IF(HP$19-'様式３（療養者名簿）（⑤の場合）'!$BD115+1&lt;=15,IF(HP$19&gt;='様式３（療養者名簿）（⑤の場合）'!$BD115,IF(HP$19&lt;='様式３（療養者名簿）（⑤の場合）'!$BE115,1,0),0),0)</f>
        <v>0</v>
      </c>
      <c r="HQ110" s="224">
        <f>IF(HQ$19-'様式３（療養者名簿）（⑤の場合）'!$BD115+1&lt;=15,IF(HQ$19&gt;='様式３（療養者名簿）（⑤の場合）'!$BD115,IF(HQ$19&lt;='様式３（療養者名簿）（⑤の場合）'!$BE115,1,0),0),0)</f>
        <v>0</v>
      </c>
      <c r="HR110" s="224">
        <f>IF(HR$19-'様式３（療養者名簿）（⑤の場合）'!$BD115+1&lt;=15,IF(HR$19&gt;='様式３（療養者名簿）（⑤の場合）'!$BD115,IF(HR$19&lt;='様式３（療養者名簿）（⑤の場合）'!$BE115,1,0),0),0)</f>
        <v>0</v>
      </c>
      <c r="HS110" s="224">
        <f>IF(HS$19-'様式３（療養者名簿）（⑤の場合）'!$BD115+1&lt;=15,IF(HS$19&gt;='様式３（療養者名簿）（⑤の場合）'!$BD115,IF(HS$19&lt;='様式３（療養者名簿）（⑤の場合）'!$BE115,1,0),0),0)</f>
        <v>0</v>
      </c>
      <c r="HT110" s="224">
        <f>IF(HT$19-'様式３（療養者名簿）（⑤の場合）'!$BD115+1&lt;=15,IF(HT$19&gt;='様式３（療養者名簿）（⑤の場合）'!$BD115,IF(HT$19&lt;='様式３（療養者名簿）（⑤の場合）'!$BE115,1,0),0),0)</f>
        <v>0</v>
      </c>
      <c r="HU110" s="224">
        <f>IF(HU$19-'様式３（療養者名簿）（⑤の場合）'!$BD115+1&lt;=15,IF(HU$19&gt;='様式３（療養者名簿）（⑤の場合）'!$BD115,IF(HU$19&lt;='様式３（療養者名簿）（⑤の場合）'!$BE115,1,0),0),0)</f>
        <v>0</v>
      </c>
      <c r="HV110" s="224">
        <f>IF(HV$19-'様式３（療養者名簿）（⑤の場合）'!$BD115+1&lt;=15,IF(HV$19&gt;='様式３（療養者名簿）（⑤の場合）'!$BD115,IF(HV$19&lt;='様式３（療養者名簿）（⑤の場合）'!$BE115,1,0),0),0)</f>
        <v>0</v>
      </c>
      <c r="HW110" s="224">
        <f>IF(HW$19-'様式３（療養者名簿）（⑤の場合）'!$BD115+1&lt;=15,IF(HW$19&gt;='様式３（療養者名簿）（⑤の場合）'!$BD115,IF(HW$19&lt;='様式３（療養者名簿）（⑤の場合）'!$BE115,1,0),0),0)</f>
        <v>0</v>
      </c>
      <c r="HX110" s="224">
        <f>IF(HX$19-'様式３（療養者名簿）（⑤の場合）'!$BD115+1&lt;=15,IF(HX$19&gt;='様式３（療養者名簿）（⑤の場合）'!$BD115,IF(HX$19&lt;='様式３（療養者名簿）（⑤の場合）'!$BE115,1,0),0),0)</f>
        <v>0</v>
      </c>
      <c r="HY110" s="224">
        <f>IF(HY$19-'様式３（療養者名簿）（⑤の場合）'!$BD115+1&lt;=15,IF(HY$19&gt;='様式３（療養者名簿）（⑤の場合）'!$BD115,IF(HY$19&lt;='様式３（療養者名簿）（⑤の場合）'!$BE115,1,0),0),0)</f>
        <v>0</v>
      </c>
      <c r="HZ110" s="224">
        <f>IF(HZ$19-'様式３（療養者名簿）（⑤の場合）'!$BD115+1&lt;=15,IF(HZ$19&gt;='様式３（療養者名簿）（⑤の場合）'!$BD115,IF(HZ$19&lt;='様式３（療養者名簿）（⑤の場合）'!$BE115,1,0),0),0)</f>
        <v>0</v>
      </c>
      <c r="IA110" s="224">
        <f>IF(IA$19-'様式３（療養者名簿）（⑤の場合）'!$BD115+1&lt;=15,IF(IA$19&gt;='様式３（療養者名簿）（⑤の場合）'!$BD115,IF(IA$19&lt;='様式３（療養者名簿）（⑤の場合）'!$BE115,1,0),0),0)</f>
        <v>0</v>
      </c>
      <c r="IB110" s="224">
        <f>IF(IB$19-'様式３（療養者名簿）（⑤の場合）'!$BD115+1&lt;=15,IF(IB$19&gt;='様式３（療養者名簿）（⑤の場合）'!$BD115,IF(IB$19&lt;='様式３（療養者名簿）（⑤の場合）'!$BE115,1,0),0),0)</f>
        <v>0</v>
      </c>
      <c r="IC110" s="224">
        <f>IF(IC$19-'様式３（療養者名簿）（⑤の場合）'!$BD115+1&lt;=15,IF(IC$19&gt;='様式３（療養者名簿）（⑤の場合）'!$BD115,IF(IC$19&lt;='様式３（療養者名簿）（⑤の場合）'!$BE115,1,0),0),0)</f>
        <v>0</v>
      </c>
      <c r="ID110" s="224">
        <f>IF(ID$19-'様式３（療養者名簿）（⑤の場合）'!$BD115+1&lt;=15,IF(ID$19&gt;='様式３（療養者名簿）（⑤の場合）'!$BD115,IF(ID$19&lt;='様式３（療養者名簿）（⑤の場合）'!$BE115,1,0),0),0)</f>
        <v>0</v>
      </c>
      <c r="IE110" s="224">
        <f>IF(IE$19-'様式３（療養者名簿）（⑤の場合）'!$BD115+1&lt;=15,IF(IE$19&gt;='様式３（療養者名簿）（⑤の場合）'!$BD115,IF(IE$19&lt;='様式３（療養者名簿）（⑤の場合）'!$BE115,1,0),0),0)</f>
        <v>0</v>
      </c>
      <c r="IF110" s="224">
        <f>IF(IF$19-'様式３（療養者名簿）（⑤の場合）'!$BD115+1&lt;=15,IF(IF$19&gt;='様式３（療養者名簿）（⑤の場合）'!$BD115,IF(IF$19&lt;='様式３（療養者名簿）（⑤の場合）'!$BE115,1,0),0),0)</f>
        <v>0</v>
      </c>
      <c r="IG110" s="224">
        <f>IF(IG$19-'様式３（療養者名簿）（⑤の場合）'!$BD115+1&lt;=15,IF(IG$19&gt;='様式３（療養者名簿）（⑤の場合）'!$BD115,IF(IG$19&lt;='様式３（療養者名簿）（⑤の場合）'!$BE115,1,0),0),0)</f>
        <v>0</v>
      </c>
      <c r="IH110" s="224">
        <f>IF(IH$19-'様式３（療養者名簿）（⑤の場合）'!$BD115+1&lt;=15,IF(IH$19&gt;='様式３（療養者名簿）（⑤の場合）'!$BD115,IF(IH$19&lt;='様式３（療養者名簿）（⑤の場合）'!$BE115,1,0),0),0)</f>
        <v>0</v>
      </c>
      <c r="II110" s="224">
        <f>IF(II$19-'様式３（療養者名簿）（⑤の場合）'!$BD115+1&lt;=15,IF(II$19&gt;='様式３（療養者名簿）（⑤の場合）'!$BD115,IF(II$19&lt;='様式３（療養者名簿）（⑤の場合）'!$BE115,1,0),0),0)</f>
        <v>0</v>
      </c>
      <c r="IJ110" s="224">
        <f>IF(IJ$19-'様式３（療養者名簿）（⑤の場合）'!$BD115+1&lt;=15,IF(IJ$19&gt;='様式３（療養者名簿）（⑤の場合）'!$BD115,IF(IJ$19&lt;='様式３（療養者名簿）（⑤の場合）'!$BE115,1,0),0),0)</f>
        <v>0</v>
      </c>
      <c r="IK110" s="224">
        <f>IF(IK$19-'様式３（療養者名簿）（⑤の場合）'!$BD115+1&lt;=15,IF(IK$19&gt;='様式３（療養者名簿）（⑤の場合）'!$BD115,IF(IK$19&lt;='様式３（療養者名簿）（⑤の場合）'!$BE115,1,0),0),0)</f>
        <v>0</v>
      </c>
      <c r="IL110" s="224">
        <f>IF(IL$19-'様式３（療養者名簿）（⑤の場合）'!$BD115+1&lt;=15,IF(IL$19&gt;='様式３（療養者名簿）（⑤の場合）'!$BD115,IF(IL$19&lt;='様式３（療養者名簿）（⑤の場合）'!$BE115,1,0),0),0)</f>
        <v>0</v>
      </c>
      <c r="IM110" s="224">
        <f>IF(IM$19-'様式３（療養者名簿）（⑤の場合）'!$BD115+1&lt;=15,IF(IM$19&gt;='様式３（療養者名簿）（⑤の場合）'!$BD115,IF(IM$19&lt;='様式３（療養者名簿）（⑤の場合）'!$BE115,1,0),0),0)</f>
        <v>0</v>
      </c>
      <c r="IN110" s="224">
        <f>IF(IN$19-'様式３（療養者名簿）（⑤の場合）'!$BD115+1&lt;=15,IF(IN$19&gt;='様式３（療養者名簿）（⑤の場合）'!$BD115,IF(IN$19&lt;='様式３（療養者名簿）（⑤の場合）'!$BE115,1,0),0),0)</f>
        <v>0</v>
      </c>
      <c r="IO110" s="224">
        <f>IF(IO$19-'様式３（療養者名簿）（⑤の場合）'!$BD115+1&lt;=15,IF(IO$19&gt;='様式３（療養者名簿）（⑤の場合）'!$BD115,IF(IO$19&lt;='様式３（療養者名簿）（⑤の場合）'!$BE115,1,0),0),0)</f>
        <v>0</v>
      </c>
      <c r="IP110" s="224">
        <f>IF(IP$19-'様式３（療養者名簿）（⑤の場合）'!$BD115+1&lt;=15,IF(IP$19&gt;='様式３（療養者名簿）（⑤の場合）'!$BD115,IF(IP$19&lt;='様式３（療養者名簿）（⑤の場合）'!$BE115,1,0),0),0)</f>
        <v>0</v>
      </c>
      <c r="IQ110" s="224">
        <f>IF(IQ$19-'様式３（療養者名簿）（⑤の場合）'!$BD115+1&lt;=15,IF(IQ$19&gt;='様式３（療養者名簿）（⑤の場合）'!$BD115,IF(IQ$19&lt;='様式３（療養者名簿）（⑤の場合）'!$BE115,1,0),0),0)</f>
        <v>0</v>
      </c>
      <c r="IR110" s="224">
        <f>IF(IR$19-'様式３（療養者名簿）（⑤の場合）'!$BD115+1&lt;=15,IF(IR$19&gt;='様式３（療養者名簿）（⑤の場合）'!$BD115,IF(IR$19&lt;='様式３（療養者名簿）（⑤の場合）'!$BE115,1,0),0),0)</f>
        <v>0</v>
      </c>
      <c r="IS110" s="224">
        <f>IF(IS$19-'様式３（療養者名簿）（⑤の場合）'!$BD115+1&lt;=15,IF(IS$19&gt;='様式３（療養者名簿）（⑤の場合）'!$BD115,IF(IS$19&lt;='様式３（療養者名簿）（⑤の場合）'!$BE115,1,0),0),0)</f>
        <v>0</v>
      </c>
      <c r="IT110" s="224">
        <f>IF(IT$19-'様式３（療養者名簿）（⑤の場合）'!$BD115+1&lt;=15,IF(IT$19&gt;='様式３（療養者名簿）（⑤の場合）'!$BD115,IF(IT$19&lt;='様式３（療養者名簿）（⑤の場合）'!$BE115,1,0),0),0)</f>
        <v>0</v>
      </c>
      <c r="IU110" s="224">
        <f>IF(IU$19-'様式３（療養者名簿）（⑤の場合）'!$BD115+1&lt;=15,IF(IU$19&gt;='様式３（療養者名簿）（⑤の場合）'!$BD115,IF(IU$19&lt;='様式３（療養者名簿）（⑤の場合）'!$BE115,1,0),0),0)</f>
        <v>0</v>
      </c>
      <c r="IV110" s="224">
        <f>IF(IV$19-'様式３（療養者名簿）（⑤の場合）'!$BD115+1&lt;=15,IF(IV$19&gt;='様式３（療養者名簿）（⑤の場合）'!$BD115,IF(IV$19&lt;='様式３（療養者名簿）（⑤の場合）'!$BE115,1,0),0),0)</f>
        <v>0</v>
      </c>
      <c r="IW110" s="224">
        <f>IF(IW$19-'様式３（療養者名簿）（⑤の場合）'!$BD115+1&lt;=15,IF(IW$19&gt;='様式３（療養者名簿）（⑤の場合）'!$BD115,IF(IW$19&lt;='様式３（療養者名簿）（⑤の場合）'!$BE115,1,0),0),0)</f>
        <v>0</v>
      </c>
      <c r="IX110" s="224">
        <f>IF(IX$19-'様式３（療養者名簿）（⑤の場合）'!$BD115+1&lt;=15,IF(IX$19&gt;='様式３（療養者名簿）（⑤の場合）'!$BD115,IF(IX$19&lt;='様式３（療養者名簿）（⑤の場合）'!$BE115,1,0),0),0)</f>
        <v>0</v>
      </c>
      <c r="IY110" s="224">
        <f>IF(IY$19-'様式３（療養者名簿）（⑤の場合）'!$BD115+1&lt;=15,IF(IY$19&gt;='様式３（療養者名簿）（⑤の場合）'!$BD115,IF(IY$19&lt;='様式３（療養者名簿）（⑤の場合）'!$BE115,1,0),0),0)</f>
        <v>0</v>
      </c>
      <c r="IZ110" s="224">
        <f>IF(IZ$19-'様式３（療養者名簿）（⑤の場合）'!$BD115+1&lt;=15,IF(IZ$19&gt;='様式３（療養者名簿）（⑤の場合）'!$BD115,IF(IZ$19&lt;='様式３（療養者名簿）（⑤の場合）'!$BE115,1,0),0),0)</f>
        <v>0</v>
      </c>
      <c r="JA110" s="224">
        <f>IF(JA$19-'様式３（療養者名簿）（⑤の場合）'!$BD115+1&lt;=15,IF(JA$19&gt;='様式３（療養者名簿）（⑤の場合）'!$BD115,IF(JA$19&lt;='様式３（療養者名簿）（⑤の場合）'!$BE115,1,0),0),0)</f>
        <v>0</v>
      </c>
      <c r="JB110" s="224">
        <f>IF(JB$19-'様式３（療養者名簿）（⑤の場合）'!$BD115+1&lt;=15,IF(JB$19&gt;='様式３（療養者名簿）（⑤の場合）'!$BD115,IF(JB$19&lt;='様式３（療養者名簿）（⑤の場合）'!$BE115,1,0),0),0)</f>
        <v>0</v>
      </c>
      <c r="JC110" s="224">
        <f>IF(JC$19-'様式３（療養者名簿）（⑤の場合）'!$BD115+1&lt;=15,IF(JC$19&gt;='様式３（療養者名簿）（⑤の場合）'!$BD115,IF(JC$19&lt;='様式３（療養者名簿）（⑤の場合）'!$BE115,1,0),0),0)</f>
        <v>0</v>
      </c>
      <c r="JD110" s="224">
        <f>IF(JD$19-'様式３（療養者名簿）（⑤の場合）'!$BD115+1&lt;=15,IF(JD$19&gt;='様式３（療養者名簿）（⑤の場合）'!$BD115,IF(JD$19&lt;='様式３（療養者名簿）（⑤の場合）'!$BE115,1,0),0),0)</f>
        <v>0</v>
      </c>
      <c r="JE110" s="224">
        <f>IF(JE$19-'様式３（療養者名簿）（⑤の場合）'!$BD115+1&lt;=15,IF(JE$19&gt;='様式３（療養者名簿）（⑤の場合）'!$BD115,IF(JE$19&lt;='様式３（療養者名簿）（⑤の場合）'!$BE115,1,0),0),0)</f>
        <v>0</v>
      </c>
      <c r="JF110" s="224">
        <f>IF(JF$19-'様式３（療養者名簿）（⑤の場合）'!$BD115+1&lt;=15,IF(JF$19&gt;='様式３（療養者名簿）（⑤の場合）'!$BD115,IF(JF$19&lt;='様式３（療養者名簿）（⑤の場合）'!$BE115,1,0),0),0)</f>
        <v>0</v>
      </c>
      <c r="JG110" s="224">
        <f>IF(JG$19-'様式３（療養者名簿）（⑤の場合）'!$BD115+1&lt;=15,IF(JG$19&gt;='様式３（療養者名簿）（⑤の場合）'!$BD115,IF(JG$19&lt;='様式３（療養者名簿）（⑤の場合）'!$BE115,1,0),0),0)</f>
        <v>0</v>
      </c>
      <c r="JH110" s="224">
        <f>IF(JH$19-'様式３（療養者名簿）（⑤の場合）'!$BD115+1&lt;=15,IF(JH$19&gt;='様式３（療養者名簿）（⑤の場合）'!$BD115,IF(JH$19&lt;='様式３（療養者名簿）（⑤の場合）'!$BE115,1,0),0),0)</f>
        <v>0</v>
      </c>
      <c r="JI110" s="224">
        <f>IF(JI$19-'様式３（療養者名簿）（⑤の場合）'!$BD115+1&lt;=15,IF(JI$19&gt;='様式３（療養者名簿）（⑤の場合）'!$BD115,IF(JI$19&lt;='様式３（療養者名簿）（⑤の場合）'!$BE115,1,0),0),0)</f>
        <v>0</v>
      </c>
      <c r="JJ110" s="224">
        <f>IF(JJ$19-'様式３（療養者名簿）（⑤の場合）'!$BD115+1&lt;=15,IF(JJ$19&gt;='様式３（療養者名簿）（⑤の場合）'!$BD115,IF(JJ$19&lt;='様式３（療養者名簿）（⑤の場合）'!$BE115,1,0),0),0)</f>
        <v>0</v>
      </c>
      <c r="JK110" s="224">
        <f>IF(JK$19-'様式３（療養者名簿）（⑤の場合）'!$BD115+1&lt;=15,IF(JK$19&gt;='様式３（療養者名簿）（⑤の場合）'!$BD115,IF(JK$19&lt;='様式３（療養者名簿）（⑤の場合）'!$BE115,1,0),0),0)</f>
        <v>0</v>
      </c>
      <c r="JL110" s="224">
        <f>IF(JL$19-'様式３（療養者名簿）（⑤の場合）'!$BD115+1&lt;=15,IF(JL$19&gt;='様式３（療養者名簿）（⑤の場合）'!$BD115,IF(JL$19&lt;='様式３（療養者名簿）（⑤の場合）'!$BE115,1,0),0),0)</f>
        <v>0</v>
      </c>
      <c r="JM110" s="224">
        <f>IF(JM$19-'様式３（療養者名簿）（⑤の場合）'!$BD115+1&lt;=15,IF(JM$19&gt;='様式３（療養者名簿）（⑤の場合）'!$BD115,IF(JM$19&lt;='様式３（療養者名簿）（⑤の場合）'!$BE115,1,0),0),0)</f>
        <v>0</v>
      </c>
      <c r="JN110" s="224">
        <f>IF(JN$19-'様式３（療養者名簿）（⑤の場合）'!$BD115+1&lt;=15,IF(JN$19&gt;='様式３（療養者名簿）（⑤の場合）'!$BD115,IF(JN$19&lt;='様式３（療養者名簿）（⑤の場合）'!$BE115,1,0),0),0)</f>
        <v>0</v>
      </c>
      <c r="JO110" s="224">
        <f>IF(JO$19-'様式３（療養者名簿）（⑤の場合）'!$BD115+1&lt;=15,IF(JO$19&gt;='様式３（療養者名簿）（⑤の場合）'!$BD115,IF(JO$19&lt;='様式３（療養者名簿）（⑤の場合）'!$BE115,1,0),0),0)</f>
        <v>0</v>
      </c>
      <c r="JP110" s="224">
        <f>IF(JP$19-'様式３（療養者名簿）（⑤の場合）'!$BD115+1&lt;=15,IF(JP$19&gt;='様式３（療養者名簿）（⑤の場合）'!$BD115,IF(JP$19&lt;='様式３（療養者名簿）（⑤の場合）'!$BE115,1,0),0),0)</f>
        <v>0</v>
      </c>
      <c r="JQ110" s="224">
        <f>IF(JQ$19-'様式３（療養者名簿）（⑤の場合）'!$BD115+1&lt;=15,IF(JQ$19&gt;='様式３（療養者名簿）（⑤の場合）'!$BD115,IF(JQ$19&lt;='様式３（療養者名簿）（⑤の場合）'!$BE115,1,0),0),0)</f>
        <v>0</v>
      </c>
      <c r="JR110" s="224">
        <f>IF(JR$19-'様式３（療養者名簿）（⑤の場合）'!$BD115+1&lt;=15,IF(JR$19&gt;='様式３（療養者名簿）（⑤の場合）'!$BD115,IF(JR$19&lt;='様式３（療養者名簿）（⑤の場合）'!$BE115,1,0),0),0)</f>
        <v>0</v>
      </c>
      <c r="JS110" s="224">
        <f>IF(JS$19-'様式３（療養者名簿）（⑤の場合）'!$BD115+1&lt;=15,IF(JS$19&gt;='様式３（療養者名簿）（⑤の場合）'!$BD115,IF(JS$19&lt;='様式３（療養者名簿）（⑤の場合）'!$BE115,1,0),0),0)</f>
        <v>0</v>
      </c>
      <c r="JT110" s="224">
        <f>IF(JT$19-'様式３（療養者名簿）（⑤の場合）'!$BD115+1&lt;=15,IF(JT$19&gt;='様式３（療養者名簿）（⑤の場合）'!$BD115,IF(JT$19&lt;='様式３（療養者名簿）（⑤の場合）'!$BE115,1,0),0),0)</f>
        <v>0</v>
      </c>
      <c r="JU110" s="224">
        <f>IF(JU$19-'様式３（療養者名簿）（⑤の場合）'!$BD115+1&lt;=15,IF(JU$19&gt;='様式３（療養者名簿）（⑤の場合）'!$BD115,IF(JU$19&lt;='様式３（療養者名簿）（⑤の場合）'!$BE115,1,0),0),0)</f>
        <v>0</v>
      </c>
      <c r="JV110" s="224">
        <f>IF(JV$19-'様式３（療養者名簿）（⑤の場合）'!$BD115+1&lt;=15,IF(JV$19&gt;='様式３（療養者名簿）（⑤の場合）'!$BD115,IF(JV$19&lt;='様式３（療養者名簿）（⑤の場合）'!$BE115,1,0),0),0)</f>
        <v>0</v>
      </c>
      <c r="JW110" s="224">
        <f>IF(JW$19-'様式３（療養者名簿）（⑤の場合）'!$BD115+1&lt;=15,IF(JW$19&gt;='様式３（療養者名簿）（⑤の場合）'!$BD115,IF(JW$19&lt;='様式３（療養者名簿）（⑤の場合）'!$BE115,1,0),0),0)</f>
        <v>0</v>
      </c>
      <c r="JX110" s="224">
        <f>IF(JX$19-'様式３（療養者名簿）（⑤の場合）'!$BD115+1&lt;=15,IF(JX$19&gt;='様式３（療養者名簿）（⑤の場合）'!$BD115,IF(JX$19&lt;='様式３（療養者名簿）（⑤の場合）'!$BE115,1,0),0),0)</f>
        <v>0</v>
      </c>
      <c r="JY110" s="224">
        <f>IF(JY$19-'様式３（療養者名簿）（⑤の場合）'!$BD115+1&lt;=15,IF(JY$19&gt;='様式３（療養者名簿）（⑤の場合）'!$BD115,IF(JY$19&lt;='様式３（療養者名簿）（⑤の場合）'!$BE115,1,0),0),0)</f>
        <v>0</v>
      </c>
      <c r="JZ110" s="224">
        <f>IF(JZ$19-'様式３（療養者名簿）（⑤の場合）'!$BD115+1&lt;=15,IF(JZ$19&gt;='様式３（療養者名簿）（⑤の場合）'!$BD115,IF(JZ$19&lt;='様式３（療養者名簿）（⑤の場合）'!$BE115,1,0),0),0)</f>
        <v>0</v>
      </c>
      <c r="KA110" s="224">
        <f>IF(KA$19-'様式３（療養者名簿）（⑤の場合）'!$BD115+1&lt;=15,IF(KA$19&gt;='様式３（療養者名簿）（⑤の場合）'!$BD115,IF(KA$19&lt;='様式３（療養者名簿）（⑤の場合）'!$BE115,1,0),0),0)</f>
        <v>0</v>
      </c>
      <c r="KB110" s="224">
        <f>IF(KB$19-'様式３（療養者名簿）（⑤の場合）'!$BD115+1&lt;=15,IF(KB$19&gt;='様式３（療養者名簿）（⑤の場合）'!$BD115,IF(KB$19&lt;='様式３（療養者名簿）（⑤の場合）'!$BE115,1,0),0),0)</f>
        <v>0</v>
      </c>
      <c r="KC110" s="224">
        <f>IF(KC$19-'様式３（療養者名簿）（⑤の場合）'!$BD115+1&lt;=15,IF(KC$19&gt;='様式３（療養者名簿）（⑤の場合）'!$BD115,IF(KC$19&lt;='様式３（療養者名簿）（⑤の場合）'!$BE115,1,0),0),0)</f>
        <v>0</v>
      </c>
      <c r="KD110" s="224">
        <f>IF(KD$19-'様式３（療養者名簿）（⑤の場合）'!$BD115+1&lt;=15,IF(KD$19&gt;='様式３（療養者名簿）（⑤の場合）'!$BD115,IF(KD$19&lt;='様式３（療養者名簿）（⑤の場合）'!$BE115,1,0),0),0)</f>
        <v>0</v>
      </c>
      <c r="KE110" s="224">
        <f>IF(KE$19-'様式３（療養者名簿）（⑤の場合）'!$BD115+1&lt;=15,IF(KE$19&gt;='様式３（療養者名簿）（⑤の場合）'!$BD115,IF(KE$19&lt;='様式３（療養者名簿）（⑤の場合）'!$BE115,1,0),0),0)</f>
        <v>0</v>
      </c>
      <c r="KF110" s="224">
        <f>IF(KF$19-'様式３（療養者名簿）（⑤の場合）'!$BD115+1&lt;=15,IF(KF$19&gt;='様式３（療養者名簿）（⑤の場合）'!$BD115,IF(KF$19&lt;='様式３（療養者名簿）（⑤の場合）'!$BE115,1,0),0),0)</f>
        <v>0</v>
      </c>
      <c r="KG110" s="224">
        <f>IF(KG$19-'様式３（療養者名簿）（⑤の場合）'!$BD115+1&lt;=15,IF(KG$19&gt;='様式３（療養者名簿）（⑤の場合）'!$BD115,IF(KG$19&lt;='様式３（療養者名簿）（⑤の場合）'!$BE115,1,0),0),0)</f>
        <v>0</v>
      </c>
      <c r="KH110" s="224">
        <f>IF(KH$19-'様式３（療養者名簿）（⑤の場合）'!$BD115+1&lt;=15,IF(KH$19&gt;='様式３（療養者名簿）（⑤の場合）'!$BD115,IF(KH$19&lt;='様式３（療養者名簿）（⑤の場合）'!$BE115,1,0),0),0)</f>
        <v>0</v>
      </c>
      <c r="KI110" s="224">
        <f>IF(KI$19-'様式３（療養者名簿）（⑤の場合）'!$BD115+1&lt;=15,IF(KI$19&gt;='様式３（療養者名簿）（⑤の場合）'!$BD115,IF(KI$19&lt;='様式３（療養者名簿）（⑤の場合）'!$BE115,1,0),0),0)</f>
        <v>0</v>
      </c>
      <c r="KJ110" s="224">
        <f>IF(KJ$19-'様式３（療養者名簿）（⑤の場合）'!$BD115+1&lt;=15,IF(KJ$19&gt;='様式３（療養者名簿）（⑤の場合）'!$BD115,IF(KJ$19&lt;='様式３（療養者名簿）（⑤の場合）'!$BE115,1,0),0),0)</f>
        <v>0</v>
      </c>
      <c r="KK110" s="224">
        <f>IF(KK$19-'様式３（療養者名簿）（⑤の場合）'!$BD115+1&lt;=15,IF(KK$19&gt;='様式３（療養者名簿）（⑤の場合）'!$BD115,IF(KK$19&lt;='様式３（療養者名簿）（⑤の場合）'!$BE115,1,0),0),0)</f>
        <v>0</v>
      </c>
      <c r="KL110" s="224">
        <f>IF(KL$19-'様式３（療養者名簿）（⑤の場合）'!$BD115+1&lt;=15,IF(KL$19&gt;='様式３（療養者名簿）（⑤の場合）'!$BD115,IF(KL$19&lt;='様式３（療養者名簿）（⑤の場合）'!$BE115,1,0),0),0)</f>
        <v>0</v>
      </c>
      <c r="KM110" s="224">
        <f>IF(KM$19-'様式３（療養者名簿）（⑤の場合）'!$BD115+1&lt;=15,IF(KM$19&gt;='様式３（療養者名簿）（⑤の場合）'!$BD115,IF(KM$19&lt;='様式３（療養者名簿）（⑤の場合）'!$BE115,1,0),0),0)</f>
        <v>0</v>
      </c>
      <c r="KN110" s="224">
        <f>IF(KN$19-'様式３（療養者名簿）（⑤の場合）'!$BD115+1&lt;=15,IF(KN$19&gt;='様式３（療養者名簿）（⑤の場合）'!$BD115,IF(KN$19&lt;='様式３（療養者名簿）（⑤の場合）'!$BE115,1,0),0),0)</f>
        <v>0</v>
      </c>
      <c r="KO110" s="224">
        <f>IF(KO$19-'様式３（療養者名簿）（⑤の場合）'!$BD115+1&lt;=15,IF(KO$19&gt;='様式３（療養者名簿）（⑤の場合）'!$BD115,IF(KO$19&lt;='様式３（療養者名簿）（⑤の場合）'!$BE115,1,0),0),0)</f>
        <v>0</v>
      </c>
      <c r="KP110" s="224">
        <f>IF(KP$19-'様式３（療養者名簿）（⑤の場合）'!$BD115+1&lt;=15,IF(KP$19&gt;='様式３（療養者名簿）（⑤の場合）'!$BD115,IF(KP$19&lt;='様式３（療養者名簿）（⑤の場合）'!$BE115,1,0),0),0)</f>
        <v>0</v>
      </c>
      <c r="KQ110" s="224">
        <f>IF(KQ$19-'様式３（療養者名簿）（⑤の場合）'!$BD115+1&lt;=15,IF(KQ$19&gt;='様式３（療養者名簿）（⑤の場合）'!$BD115,IF(KQ$19&lt;='様式３（療養者名簿）（⑤の場合）'!$BE115,1,0),0),0)</f>
        <v>0</v>
      </c>
      <c r="KR110" s="224">
        <f>IF(KR$19-'様式３（療養者名簿）（⑤の場合）'!$BD115+1&lt;=15,IF(KR$19&gt;='様式３（療養者名簿）（⑤の場合）'!$BD115,IF(KR$19&lt;='様式３（療養者名簿）（⑤の場合）'!$BE115,1,0),0),0)</f>
        <v>0</v>
      </c>
      <c r="KS110" s="224">
        <f>IF(KS$19-'様式３（療養者名簿）（⑤の場合）'!$BD115+1&lt;=15,IF(KS$19&gt;='様式３（療養者名簿）（⑤の場合）'!$BD115,IF(KS$19&lt;='様式３（療養者名簿）（⑤の場合）'!$BE115,1,0),0),0)</f>
        <v>0</v>
      </c>
      <c r="KT110" s="224">
        <f>IF(KT$19-'様式３（療養者名簿）（⑤の場合）'!$BD115+1&lt;=15,IF(KT$19&gt;='様式３（療養者名簿）（⑤の場合）'!$BD115,IF(KT$19&lt;='様式３（療養者名簿）（⑤の場合）'!$BE115,1,0),0),0)</f>
        <v>0</v>
      </c>
      <c r="KU110" s="224">
        <f>IF(KU$19-'様式３（療養者名簿）（⑤の場合）'!$BD115+1&lt;=15,IF(KU$19&gt;='様式３（療養者名簿）（⑤の場合）'!$BD115,IF(KU$19&lt;='様式３（療養者名簿）（⑤の場合）'!$BE115,1,0),0),0)</f>
        <v>0</v>
      </c>
      <c r="KV110" s="224">
        <f>IF(KV$19-'様式３（療養者名簿）（⑤の場合）'!$BD115+1&lt;=15,IF(KV$19&gt;='様式３（療養者名簿）（⑤の場合）'!$BD115,IF(KV$19&lt;='様式３（療養者名簿）（⑤の場合）'!$BE115,1,0),0),0)</f>
        <v>0</v>
      </c>
      <c r="KW110" s="224">
        <f>IF(KW$19-'様式３（療養者名簿）（⑤の場合）'!$BD115+1&lt;=15,IF(KW$19&gt;='様式３（療養者名簿）（⑤の場合）'!$BD115,IF(KW$19&lt;='様式３（療養者名簿）（⑤の場合）'!$BE115,1,0),0),0)</f>
        <v>0</v>
      </c>
      <c r="KX110" s="224">
        <f>IF(KX$19-'様式３（療養者名簿）（⑤の場合）'!$BD115+1&lt;=15,IF(KX$19&gt;='様式３（療養者名簿）（⑤の場合）'!$BD115,IF(KX$19&lt;='様式３（療養者名簿）（⑤の場合）'!$BE115,1,0),0),0)</f>
        <v>0</v>
      </c>
      <c r="KY110" s="224">
        <f>IF(KY$19-'様式３（療養者名簿）（⑤の場合）'!$BD115+1&lt;=15,IF(KY$19&gt;='様式３（療養者名簿）（⑤の場合）'!$BD115,IF(KY$19&lt;='様式３（療養者名簿）（⑤の場合）'!$BE115,1,0),0),0)</f>
        <v>0</v>
      </c>
      <c r="KZ110" s="224">
        <f>IF(KZ$19-'様式３（療養者名簿）（⑤の場合）'!$BD115+1&lt;=15,IF(KZ$19&gt;='様式３（療養者名簿）（⑤の場合）'!$BD115,IF(KZ$19&lt;='様式３（療養者名簿）（⑤の場合）'!$BE115,1,0),0),0)</f>
        <v>0</v>
      </c>
      <c r="LA110" s="224">
        <f>IF(LA$19-'様式３（療養者名簿）（⑤の場合）'!$BD115+1&lt;=15,IF(LA$19&gt;='様式３（療養者名簿）（⑤の場合）'!$BD115,IF(LA$19&lt;='様式３（療養者名簿）（⑤の場合）'!$BE115,1,0),0),0)</f>
        <v>0</v>
      </c>
      <c r="LB110" s="224">
        <f>IF(LB$19-'様式３（療養者名簿）（⑤の場合）'!$BD115+1&lt;=15,IF(LB$19&gt;='様式３（療養者名簿）（⑤の場合）'!$BD115,IF(LB$19&lt;='様式３（療養者名簿）（⑤の場合）'!$BE115,1,0),0),0)</f>
        <v>0</v>
      </c>
      <c r="LC110" s="224">
        <f>IF(LC$19-'様式３（療養者名簿）（⑤の場合）'!$BD115+1&lt;=15,IF(LC$19&gt;='様式３（療養者名簿）（⑤の場合）'!$BD115,IF(LC$19&lt;='様式３（療養者名簿）（⑤の場合）'!$BE115,1,0),0),0)</f>
        <v>0</v>
      </c>
      <c r="LD110" s="224">
        <f>IF(LD$19-'様式３（療養者名簿）（⑤の場合）'!$BD115+1&lt;=15,IF(LD$19&gt;='様式３（療養者名簿）（⑤の場合）'!$BD115,IF(LD$19&lt;='様式３（療養者名簿）（⑤の場合）'!$BE115,1,0),0),0)</f>
        <v>0</v>
      </c>
      <c r="LE110" s="224">
        <f>IF(LE$19-'様式３（療養者名簿）（⑤の場合）'!$BD115+1&lt;=15,IF(LE$19&gt;='様式３（療養者名簿）（⑤の場合）'!$BD115,IF(LE$19&lt;='様式３（療養者名簿）（⑤の場合）'!$BE115,1,0),0),0)</f>
        <v>0</v>
      </c>
      <c r="LF110" s="224">
        <f>IF(LF$19-'様式３（療養者名簿）（⑤の場合）'!$BD115+1&lt;=15,IF(LF$19&gt;='様式３（療養者名簿）（⑤の場合）'!$BD115,IF(LF$19&lt;='様式３（療養者名簿）（⑤の場合）'!$BE115,1,0),0),0)</f>
        <v>0</v>
      </c>
      <c r="LG110" s="224">
        <f>IF(LG$19-'様式３（療養者名簿）（⑤の場合）'!$BD115+1&lt;=15,IF(LG$19&gt;='様式３（療養者名簿）（⑤の場合）'!$BD115,IF(LG$19&lt;='様式３（療養者名簿）（⑤の場合）'!$BE115,1,0),0),0)</f>
        <v>0</v>
      </c>
      <c r="LH110" s="224">
        <f>IF(LH$19-'様式３（療養者名簿）（⑤の場合）'!$BD115+1&lt;=15,IF(LH$19&gt;='様式３（療養者名簿）（⑤の場合）'!$BD115,IF(LH$19&lt;='様式３（療養者名簿）（⑤の場合）'!$BE115,1,0),0),0)</f>
        <v>0</v>
      </c>
      <c r="LI110" s="224">
        <f>IF(LI$19-'様式３（療養者名簿）（⑤の場合）'!$BD115+1&lt;=15,IF(LI$19&gt;='様式３（療養者名簿）（⑤の場合）'!$BD115,IF(LI$19&lt;='様式３（療養者名簿）（⑤の場合）'!$BE115,1,0),0),0)</f>
        <v>0</v>
      </c>
      <c r="LJ110" s="224">
        <f>IF(LJ$19-'様式３（療養者名簿）（⑤の場合）'!$BD115+1&lt;=15,IF(LJ$19&gt;='様式３（療養者名簿）（⑤の場合）'!$BD115,IF(LJ$19&lt;='様式３（療養者名簿）（⑤の場合）'!$BE115,1,0),0),0)</f>
        <v>0</v>
      </c>
      <c r="LK110" s="224">
        <f>IF(LK$19-'様式３（療養者名簿）（⑤の場合）'!$BD115+1&lt;=15,IF(LK$19&gt;='様式３（療養者名簿）（⑤の場合）'!$BD115,IF(LK$19&lt;='様式３（療養者名簿）（⑤の場合）'!$BE115,1,0),0),0)</f>
        <v>0</v>
      </c>
      <c r="LL110" s="224">
        <f>IF(LL$19-'様式３（療養者名簿）（⑤の場合）'!$BD115+1&lt;=15,IF(LL$19&gt;='様式３（療養者名簿）（⑤の場合）'!$BD115,IF(LL$19&lt;='様式３（療養者名簿）（⑤の場合）'!$BE115,1,0),0),0)</f>
        <v>0</v>
      </c>
      <c r="LM110" s="224">
        <f>IF(LM$19-'様式３（療養者名簿）（⑤の場合）'!$BD115+1&lt;=15,IF(LM$19&gt;='様式３（療養者名簿）（⑤の場合）'!$BD115,IF(LM$19&lt;='様式３（療養者名簿）（⑤の場合）'!$BE115,1,0),0),0)</f>
        <v>0</v>
      </c>
      <c r="LN110" s="224">
        <f>IF(LN$19-'様式３（療養者名簿）（⑤の場合）'!$BD115+1&lt;=15,IF(LN$19&gt;='様式３（療養者名簿）（⑤の場合）'!$BD115,IF(LN$19&lt;='様式３（療養者名簿）（⑤の場合）'!$BE115,1,0),0),0)</f>
        <v>0</v>
      </c>
      <c r="LO110" s="224">
        <f>IF(LO$19-'様式３（療養者名簿）（⑤の場合）'!$BD115+1&lt;=15,IF(LO$19&gt;='様式３（療養者名簿）（⑤の場合）'!$BD115,IF(LO$19&lt;='様式３（療養者名簿）（⑤の場合）'!$BE115,1,0),0),0)</f>
        <v>0</v>
      </c>
      <c r="LP110" s="224">
        <f>IF(LP$19-'様式３（療養者名簿）（⑤の場合）'!$BD115+1&lt;=15,IF(LP$19&gt;='様式３（療養者名簿）（⑤の場合）'!$BD115,IF(LP$19&lt;='様式３（療養者名簿）（⑤の場合）'!$BE115,1,0),0),0)</f>
        <v>0</v>
      </c>
      <c r="LQ110" s="224">
        <f>IF(LQ$19-'様式３（療養者名簿）（⑤の場合）'!$BD115+1&lt;=15,IF(LQ$19&gt;='様式３（療養者名簿）（⑤の場合）'!$BD115,IF(LQ$19&lt;='様式３（療養者名簿）（⑤の場合）'!$BE115,1,0),0),0)</f>
        <v>0</v>
      </c>
      <c r="LR110" s="224">
        <f>IF(LR$19-'様式３（療養者名簿）（⑤の場合）'!$BD115+1&lt;=15,IF(LR$19&gt;='様式３（療養者名簿）（⑤の場合）'!$BD115,IF(LR$19&lt;='様式３（療養者名簿）（⑤の場合）'!$BE115,1,0),0),0)</f>
        <v>0</v>
      </c>
      <c r="LS110" s="224">
        <f>IF(LS$19-'様式３（療養者名簿）（⑤の場合）'!$BD115+1&lt;=15,IF(LS$19&gt;='様式３（療養者名簿）（⑤の場合）'!$BD115,IF(LS$19&lt;='様式３（療養者名簿）（⑤の場合）'!$BE115,1,0),0),0)</f>
        <v>0</v>
      </c>
      <c r="LT110" s="224">
        <f>IF(LT$19-'様式３（療養者名簿）（⑤の場合）'!$BD115+1&lt;=15,IF(LT$19&gt;='様式３（療養者名簿）（⑤の場合）'!$BD115,IF(LT$19&lt;='様式３（療養者名簿）（⑤の場合）'!$BE115,1,0),0),0)</f>
        <v>0</v>
      </c>
      <c r="LU110" s="224">
        <f>IF(LU$19-'様式３（療養者名簿）（⑤の場合）'!$BD115+1&lt;=15,IF(LU$19&gt;='様式３（療養者名簿）（⑤の場合）'!$BD115,IF(LU$19&lt;='様式３（療養者名簿）（⑤の場合）'!$BE115,1,0),0),0)</f>
        <v>0</v>
      </c>
      <c r="LV110" s="224">
        <f>IF(LV$19-'様式３（療養者名簿）（⑤の場合）'!$BD115+1&lt;=15,IF(LV$19&gt;='様式３（療養者名簿）（⑤の場合）'!$BD115,IF(LV$19&lt;='様式３（療養者名簿）（⑤の場合）'!$BE115,1,0),0),0)</f>
        <v>0</v>
      </c>
      <c r="LW110" s="224">
        <f>IF(LW$19-'様式３（療養者名簿）（⑤の場合）'!$BD115+1&lt;=15,IF(LW$19&gt;='様式３（療養者名簿）（⑤の場合）'!$BD115,IF(LW$19&lt;='様式３（療養者名簿）（⑤の場合）'!$BE115,1,0),0),0)</f>
        <v>0</v>
      </c>
      <c r="LX110" s="224">
        <f>IF(LX$19-'様式３（療養者名簿）（⑤の場合）'!$BD115+1&lt;=15,IF(LX$19&gt;='様式３（療養者名簿）（⑤の場合）'!$BD115,IF(LX$19&lt;='様式３（療養者名簿）（⑤の場合）'!$BE115,1,0),0),0)</f>
        <v>0</v>
      </c>
      <c r="LY110" s="224">
        <f>IF(LY$19-'様式３（療養者名簿）（⑤の場合）'!$BD115+1&lt;=15,IF(LY$19&gt;='様式３（療養者名簿）（⑤の場合）'!$BD115,IF(LY$19&lt;='様式３（療養者名簿）（⑤の場合）'!$BE115,1,0),0),0)</f>
        <v>0</v>
      </c>
      <c r="LZ110" s="224">
        <f>IF(LZ$19-'様式３（療養者名簿）（⑤の場合）'!$BD115+1&lt;=15,IF(LZ$19&gt;='様式３（療養者名簿）（⑤の場合）'!$BD115,IF(LZ$19&lt;='様式３（療養者名簿）（⑤の場合）'!$BE115,1,0),0),0)</f>
        <v>0</v>
      </c>
      <c r="MA110" s="224">
        <f>IF(MA$19-'様式３（療養者名簿）（⑤の場合）'!$BD115+1&lt;=15,IF(MA$19&gt;='様式３（療養者名簿）（⑤の場合）'!$BD115,IF(MA$19&lt;='様式３（療養者名簿）（⑤の場合）'!$BE115,1,0),0),0)</f>
        <v>0</v>
      </c>
      <c r="MB110" s="224">
        <f>IF(MB$19-'様式３（療養者名簿）（⑤の場合）'!$BD115+1&lt;=15,IF(MB$19&gt;='様式３（療養者名簿）（⑤の場合）'!$BD115,IF(MB$19&lt;='様式３（療養者名簿）（⑤の場合）'!$BE115,1,0),0),0)</f>
        <v>0</v>
      </c>
      <c r="MC110" s="224">
        <f>IF(MC$19-'様式３（療養者名簿）（⑤の場合）'!$BD115+1&lt;=15,IF(MC$19&gt;='様式３（療養者名簿）（⑤の場合）'!$BD115,IF(MC$19&lt;='様式３（療養者名簿）（⑤の場合）'!$BE115,1,0),0),0)</f>
        <v>0</v>
      </c>
      <c r="MD110" s="224">
        <f>IF(MD$19-'様式３（療養者名簿）（⑤の場合）'!$BD115+1&lt;=15,IF(MD$19&gt;='様式３（療養者名簿）（⑤の場合）'!$BD115,IF(MD$19&lt;='様式３（療養者名簿）（⑤の場合）'!$BE115,1,0),0),0)</f>
        <v>0</v>
      </c>
      <c r="ME110" s="224">
        <f>IF(ME$19-'様式３（療養者名簿）（⑤の場合）'!$BD115+1&lt;=15,IF(ME$19&gt;='様式３（療養者名簿）（⑤の場合）'!$BD115,IF(ME$19&lt;='様式３（療養者名簿）（⑤の場合）'!$BE115,1,0),0),0)</f>
        <v>0</v>
      </c>
      <c r="MF110" s="224">
        <f>IF(MF$19-'様式３（療養者名簿）（⑤の場合）'!$BD115+1&lt;=15,IF(MF$19&gt;='様式３（療養者名簿）（⑤の場合）'!$BD115,IF(MF$19&lt;='様式３（療養者名簿）（⑤の場合）'!$BE115,1,0),0),0)</f>
        <v>0</v>
      </c>
      <c r="MG110" s="224">
        <f>IF(MG$19-'様式３（療養者名簿）（⑤の場合）'!$BD115+1&lt;=15,IF(MG$19&gt;='様式３（療養者名簿）（⑤の場合）'!$BD115,IF(MG$19&lt;='様式３（療養者名簿）（⑤の場合）'!$BE115,1,0),0),0)</f>
        <v>0</v>
      </c>
      <c r="MH110" s="224">
        <f>IF(MH$19-'様式３（療養者名簿）（⑤の場合）'!$BD115+1&lt;=15,IF(MH$19&gt;='様式３（療養者名簿）（⑤の場合）'!$BD115,IF(MH$19&lt;='様式３（療養者名簿）（⑤の場合）'!$BE115,1,0),0),0)</f>
        <v>0</v>
      </c>
      <c r="MI110" s="224">
        <f>IF(MI$19-'様式３（療養者名簿）（⑤の場合）'!$BD115+1&lt;=15,IF(MI$19&gt;='様式３（療養者名簿）（⑤の場合）'!$BD115,IF(MI$19&lt;='様式３（療養者名簿）（⑤の場合）'!$BE115,1,0),0),0)</f>
        <v>0</v>
      </c>
      <c r="MJ110" s="224">
        <f>IF(MJ$19-'様式３（療養者名簿）（⑤の場合）'!$BD115+1&lt;=15,IF(MJ$19&gt;='様式３（療養者名簿）（⑤の場合）'!$BD115,IF(MJ$19&lt;='様式３（療養者名簿）（⑤の場合）'!$BE115,1,0),0),0)</f>
        <v>0</v>
      </c>
      <c r="MK110" s="224">
        <f>IF(MK$19-'様式３（療養者名簿）（⑤の場合）'!$BD115+1&lt;=15,IF(MK$19&gt;='様式３（療養者名簿）（⑤の場合）'!$BD115,IF(MK$19&lt;='様式３（療養者名簿）（⑤の場合）'!$BE115,1,0),0),0)</f>
        <v>0</v>
      </c>
      <c r="ML110" s="224">
        <f>IF(ML$19-'様式３（療養者名簿）（⑤の場合）'!$BD115+1&lt;=15,IF(ML$19&gt;='様式３（療養者名簿）（⑤の場合）'!$BD115,IF(ML$19&lt;='様式３（療養者名簿）（⑤の場合）'!$BE115,1,0),0),0)</f>
        <v>0</v>
      </c>
      <c r="MM110" s="224">
        <f>IF(MM$19-'様式３（療養者名簿）（⑤の場合）'!$BD115+1&lt;=15,IF(MM$19&gt;='様式３（療養者名簿）（⑤の場合）'!$BD115,IF(MM$19&lt;='様式３（療養者名簿）（⑤の場合）'!$BE115,1,0),0),0)</f>
        <v>0</v>
      </c>
      <c r="MN110" s="224">
        <f>IF(MN$19-'様式３（療養者名簿）（⑤の場合）'!$BD115+1&lt;=15,IF(MN$19&gt;='様式３（療養者名簿）（⑤の場合）'!$BD115,IF(MN$19&lt;='様式３（療養者名簿）（⑤の場合）'!$BE115,1,0),0),0)</f>
        <v>0</v>
      </c>
      <c r="MO110" s="224">
        <f>IF(MO$19-'様式３（療養者名簿）（⑤の場合）'!$BD115+1&lt;=15,IF(MO$19&gt;='様式３（療養者名簿）（⑤の場合）'!$BD115,IF(MO$19&lt;='様式３（療養者名簿）（⑤の場合）'!$BE115,1,0),0),0)</f>
        <v>0</v>
      </c>
      <c r="MP110" s="224">
        <f>IF(MP$19-'様式３（療養者名簿）（⑤の場合）'!$BD115+1&lt;=15,IF(MP$19&gt;='様式３（療養者名簿）（⑤の場合）'!$BD115,IF(MP$19&lt;='様式３（療養者名簿）（⑤の場合）'!$BE115,1,0),0),0)</f>
        <v>0</v>
      </c>
      <c r="MQ110" s="224">
        <f>IF(MQ$19-'様式３（療養者名簿）（⑤の場合）'!$BD115+1&lt;=15,IF(MQ$19&gt;='様式３（療養者名簿）（⑤の場合）'!$BD115,IF(MQ$19&lt;='様式３（療養者名簿）（⑤の場合）'!$BE115,1,0),0),0)</f>
        <v>0</v>
      </c>
      <c r="MR110" s="224">
        <f>IF(MR$19-'様式３（療養者名簿）（⑤の場合）'!$BD115+1&lt;=15,IF(MR$19&gt;='様式３（療養者名簿）（⑤の場合）'!$BD115,IF(MR$19&lt;='様式３（療養者名簿）（⑤の場合）'!$BE115,1,0),0),0)</f>
        <v>0</v>
      </c>
      <c r="MS110" s="224">
        <f>IF(MS$19-'様式３（療養者名簿）（⑤の場合）'!$BD115+1&lt;=15,IF(MS$19&gt;='様式３（療養者名簿）（⑤の場合）'!$BD115,IF(MS$19&lt;='様式３（療養者名簿）（⑤の場合）'!$BE115,1,0),0),0)</f>
        <v>0</v>
      </c>
      <c r="MT110" s="224">
        <f>IF(MT$19-'様式３（療養者名簿）（⑤の場合）'!$BD115+1&lt;=15,IF(MT$19&gt;='様式３（療養者名簿）（⑤の場合）'!$BD115,IF(MT$19&lt;='様式３（療養者名簿）（⑤の場合）'!$BE115,1,0),0),0)</f>
        <v>0</v>
      </c>
      <c r="MU110" s="224">
        <f>IF(MU$19-'様式３（療養者名簿）（⑤の場合）'!$BD115+1&lt;=15,IF(MU$19&gt;='様式３（療養者名簿）（⑤の場合）'!$BD115,IF(MU$19&lt;='様式３（療養者名簿）（⑤の場合）'!$BE115,1,0),0),0)</f>
        <v>0</v>
      </c>
      <c r="MV110" s="224">
        <f>IF(MV$19-'様式３（療養者名簿）（⑤の場合）'!$BD115+1&lt;=15,IF(MV$19&gt;='様式３（療養者名簿）（⑤の場合）'!$BD115,IF(MV$19&lt;='様式３（療養者名簿）（⑤の場合）'!$BE115,1,0),0),0)</f>
        <v>0</v>
      </c>
      <c r="MW110" s="224">
        <f>IF(MW$19-'様式３（療養者名簿）（⑤の場合）'!$BD115+1&lt;=15,IF(MW$19&gt;='様式３（療養者名簿）（⑤の場合）'!$BD115,IF(MW$19&lt;='様式３（療養者名簿）（⑤の場合）'!$BE115,1,0),0),0)</f>
        <v>0</v>
      </c>
      <c r="MX110" s="224">
        <f>IF(MX$19-'様式３（療養者名簿）（⑤の場合）'!$BD115+1&lt;=15,IF(MX$19&gt;='様式３（療養者名簿）（⑤の場合）'!$BD115,IF(MX$19&lt;='様式３（療養者名簿）（⑤の場合）'!$BE115,1,0),0),0)</f>
        <v>0</v>
      </c>
      <c r="MY110" s="224">
        <f>IF(MY$19-'様式３（療養者名簿）（⑤の場合）'!$BD115+1&lt;=15,IF(MY$19&gt;='様式３（療養者名簿）（⑤の場合）'!$BD115,IF(MY$19&lt;='様式３（療養者名簿）（⑤の場合）'!$BE115,1,0),0),0)</f>
        <v>0</v>
      </c>
      <c r="MZ110" s="224">
        <f>IF(MZ$19-'様式３（療養者名簿）（⑤の場合）'!$BD115+1&lt;=15,IF(MZ$19&gt;='様式３（療養者名簿）（⑤の場合）'!$BD115,IF(MZ$19&lt;='様式３（療養者名簿）（⑤の場合）'!$BE115,1,0),0),0)</f>
        <v>0</v>
      </c>
      <c r="NA110" s="224">
        <f>IF(NA$19-'様式３（療養者名簿）（⑤の場合）'!$BD115+1&lt;=15,IF(NA$19&gt;='様式３（療養者名簿）（⑤の場合）'!$BD115,IF(NA$19&lt;='様式３（療養者名簿）（⑤の場合）'!$BE115,1,0),0),0)</f>
        <v>0</v>
      </c>
      <c r="NB110" s="224">
        <f>IF(NB$19-'様式３（療養者名簿）（⑤の場合）'!$BD115+1&lt;=15,IF(NB$19&gt;='様式３（療養者名簿）（⑤の場合）'!$BD115,IF(NB$19&lt;='様式３（療養者名簿）（⑤の場合）'!$BE115,1,0),0),0)</f>
        <v>0</v>
      </c>
      <c r="NC110" s="225">
        <f>IF(NC$19-'様式３（療養者名簿）（⑤の場合）'!$BD115+1&lt;=15,IF(NC$19&gt;='様式３（療養者名簿）（⑤の場合）'!$BD115,IF(NC$19&lt;='様式３（療養者名簿）（⑤の場合）'!$BE115,1,0),0),0)</f>
        <v>0</v>
      </c>
      <c r="ND110" s="225">
        <f>IF(ND$19-'様式３（療養者名簿）（⑤の場合）'!$BD115+1&lt;=15,IF(ND$19&gt;='様式３（療養者名簿）（⑤の場合）'!$BD115,IF(ND$19&lt;='様式３（療養者名簿）（⑤の場合）'!$BE115,1,0),0),0)</f>
        <v>0</v>
      </c>
      <c r="NE110" s="225">
        <f>IF(NE$19-'様式３（療養者名簿）（⑤の場合）'!$BD115+1&lt;=15,IF(NE$19&gt;='様式３（療養者名簿）（⑤の場合）'!$BD115,IF(NE$19&lt;='様式３（療養者名簿）（⑤の場合）'!$BE115,1,0),0),0)</f>
        <v>0</v>
      </c>
      <c r="NF110" s="225">
        <f>IF(NF$19-'様式３（療養者名簿）（⑤の場合）'!$BD115+1&lt;=15,IF(NF$19&gt;='様式３（療養者名簿）（⑤の場合）'!$BD115,IF(NF$19&lt;='様式３（療養者名簿）（⑤の場合）'!$BE115,1,0),0),0)</f>
        <v>0</v>
      </c>
      <c r="NG110" s="225">
        <f>IF(NG$19-'様式３（療養者名簿）（⑤の場合）'!$BD115+1&lt;=15,IF(NG$19&gt;='様式３（療養者名簿）（⑤の場合）'!$BD115,IF(NG$19&lt;='様式３（療養者名簿）（⑤の場合）'!$BE115,1,0),0),0)</f>
        <v>0</v>
      </c>
      <c r="NH110" s="225">
        <f>IF(NH$19-'様式３（療養者名簿）（⑤の場合）'!$BD115+1&lt;=15,IF(NH$19&gt;='様式３（療養者名簿）（⑤の場合）'!$BD115,IF(NH$19&lt;='様式３（療養者名簿）（⑤の場合）'!$BE115,1,0),0),0)</f>
        <v>0</v>
      </c>
      <c r="NI110" s="225">
        <f>IF(NI$19-'様式３（療養者名簿）（⑤の場合）'!$BD115+1&lt;=15,IF(NI$19&gt;='様式３（療養者名簿）（⑤の場合）'!$BD115,IF(NI$19&lt;='様式３（療養者名簿）（⑤の場合）'!$BE115,1,0),0),0)</f>
        <v>0</v>
      </c>
      <c r="NJ110" s="225">
        <f>IF(NJ$19-'様式３（療養者名簿）（⑤の場合）'!$BD115+1&lt;=15,IF(NJ$19&gt;='様式３（療養者名簿）（⑤の場合）'!$BD115,IF(NJ$19&lt;='様式３（療養者名簿）（⑤の場合）'!$BE115,1,0),0),0)</f>
        <v>0</v>
      </c>
      <c r="NK110" s="225">
        <f>IF(NK$19-'様式３（療養者名簿）（⑤の場合）'!$BD115+1&lt;=15,IF(NK$19&gt;='様式３（療養者名簿）（⑤の場合）'!$BD115,IF(NK$19&lt;='様式３（療養者名簿）（⑤の場合）'!$BE115,1,0),0),0)</f>
        <v>0</v>
      </c>
      <c r="NL110" s="225">
        <f>IF(NL$19-'様式３（療養者名簿）（⑤の場合）'!$BD115+1&lt;=15,IF(NL$19&gt;='様式３（療養者名簿）（⑤の場合）'!$BD115,IF(NL$19&lt;='様式３（療養者名簿）（⑤の場合）'!$BE115,1,0),0),0)</f>
        <v>0</v>
      </c>
      <c r="NM110" s="225">
        <f>IF(NM$19-'様式３（療養者名簿）（⑤の場合）'!$BD115+1&lt;=15,IF(NM$19&gt;='様式３（療養者名簿）（⑤の場合）'!$BD115,IF(NM$19&lt;='様式３（療養者名簿）（⑤の場合）'!$BE115,1,0),0),0)</f>
        <v>0</v>
      </c>
      <c r="NN110" s="225">
        <f>IF(NN$19-'様式３（療養者名簿）（⑤の場合）'!$BD115+1&lt;=15,IF(NN$19&gt;='様式３（療養者名簿）（⑤の場合）'!$BD115,IF(NN$19&lt;='様式３（療養者名簿）（⑤の場合）'!$BE115,1,0),0),0)</f>
        <v>0</v>
      </c>
      <c r="NO110" s="225">
        <f>IF(NO$19-'様式３（療養者名簿）（⑤の場合）'!$BD115+1&lt;=15,IF(NO$19&gt;='様式３（療養者名簿）（⑤の場合）'!$BD115,IF(NO$19&lt;='様式３（療養者名簿）（⑤の場合）'!$BE115,1,0),0),0)</f>
        <v>0</v>
      </c>
      <c r="NP110" s="225">
        <f>IF(NP$19-'様式３（療養者名簿）（⑤の場合）'!$BD115+1&lt;=15,IF(NP$19&gt;='様式３（療養者名簿）（⑤の場合）'!$BD115,IF(NP$19&lt;='様式３（療養者名簿）（⑤の場合）'!$BE115,1,0),0),0)</f>
        <v>0</v>
      </c>
      <c r="NQ110" s="225">
        <f>IF(NQ$19-'様式３（療養者名簿）（⑤の場合）'!$BD115+1&lt;=15,IF(NQ$19&gt;='様式３（療養者名簿）（⑤の場合）'!$BD115,IF(NQ$19&lt;='様式３（療養者名簿）（⑤の場合）'!$BE115,1,0),0),0)</f>
        <v>0</v>
      </c>
      <c r="NR110" s="225">
        <f>IF(NR$19-'様式３（療養者名簿）（⑤の場合）'!$BD115+1&lt;=15,IF(NR$19&gt;='様式３（療養者名簿）（⑤の場合）'!$BD115,IF(NR$19&lt;='様式３（療養者名簿）（⑤の場合）'!$BE115,1,0),0),0)</f>
        <v>0</v>
      </c>
      <c r="NS110" s="225">
        <f>IF(NS$19-'様式３（療養者名簿）（⑤の場合）'!$BD115+1&lt;=15,IF(NS$19&gt;='様式３（療養者名簿）（⑤の場合）'!$BD115,IF(NS$19&lt;='様式３（療養者名簿）（⑤の場合）'!$BE115,1,0),0),0)</f>
        <v>0</v>
      </c>
      <c r="NT110" s="225">
        <f>IF(NT$19-'様式３（療養者名簿）（⑤の場合）'!$BD115+1&lt;=15,IF(NT$19&gt;='様式３（療養者名簿）（⑤の場合）'!$BD115,IF(NT$19&lt;='様式３（療養者名簿）（⑤の場合）'!$BE115,1,0),0),0)</f>
        <v>0</v>
      </c>
      <c r="NU110" s="225">
        <f>IF(NU$19-'様式３（療養者名簿）（⑤の場合）'!$BD115+1&lt;=15,IF(NU$19&gt;='様式３（療養者名簿）（⑤の場合）'!$BD115,IF(NU$19&lt;='様式３（療養者名簿）（⑤の場合）'!$BE115,1,0),0),0)</f>
        <v>0</v>
      </c>
      <c r="NV110" s="225">
        <f>IF(NV$19-'様式３（療養者名簿）（⑤の場合）'!$BD115+1&lt;=15,IF(NV$19&gt;='様式３（療養者名簿）（⑤の場合）'!$BD115,IF(NV$19&lt;='様式３（療養者名簿）（⑤の場合）'!$BE115,1,0),0),0)</f>
        <v>0</v>
      </c>
      <c r="NW110" s="225">
        <f>IF(NW$19-'様式３（療養者名簿）（⑤の場合）'!$BD115+1&lt;=15,IF(NW$19&gt;='様式３（療養者名簿）（⑤の場合）'!$BD115,IF(NW$19&lt;='様式３（療養者名簿）（⑤の場合）'!$BE115,1,0),0),0)</f>
        <v>0</v>
      </c>
      <c r="NX110" s="225">
        <f>IF(NX$19-'様式３（療養者名簿）（⑤の場合）'!$BD115+1&lt;=15,IF(NX$19&gt;='様式３（療養者名簿）（⑤の場合）'!$BD115,IF(NX$19&lt;='様式３（療養者名簿）（⑤の場合）'!$BE115,1,0),0),0)</f>
        <v>0</v>
      </c>
      <c r="NY110" s="225">
        <f>IF(NY$19-'様式３（療養者名簿）（⑤の場合）'!$BD115+1&lt;=15,IF(NY$19&gt;='様式３（療養者名簿）（⑤の場合）'!$BD115,IF(NY$19&lt;='様式３（療養者名簿）（⑤の場合）'!$BE115,1,0),0),0)</f>
        <v>0</v>
      </c>
      <c r="NZ110" s="225">
        <f>IF(NZ$19-'様式３（療養者名簿）（⑤の場合）'!$BD115+1&lt;=15,IF(NZ$19&gt;='様式３（療養者名簿）（⑤の場合）'!$BD115,IF(NZ$19&lt;='様式３（療養者名簿）（⑤の場合）'!$BE115,1,0),0),0)</f>
        <v>0</v>
      </c>
      <c r="OA110" s="225">
        <f>IF(OA$19-'様式３（療養者名簿）（⑤の場合）'!$BD115+1&lt;=15,IF(OA$19&gt;='様式３（療養者名簿）（⑤の場合）'!$BD115,IF(OA$19&lt;='様式３（療養者名簿）（⑤の場合）'!$BE115,1,0),0),0)</f>
        <v>0</v>
      </c>
      <c r="OB110" s="225">
        <f>IF(OB$19-'様式３（療養者名簿）（⑤の場合）'!$BD115+1&lt;=15,IF(OB$19&gt;='様式３（療養者名簿）（⑤の場合）'!$BD115,IF(OB$19&lt;='様式３（療養者名簿）（⑤の場合）'!$BE115,1,0),0),0)</f>
        <v>0</v>
      </c>
      <c r="OC110" s="225">
        <f>IF(OC$19-'様式３（療養者名簿）（⑤の場合）'!$BD115+1&lt;=15,IF(OC$19&gt;='様式３（療養者名簿）（⑤の場合）'!$BD115,IF(OC$19&lt;='様式３（療養者名簿）（⑤の場合）'!$BE115,1,0),0),0)</f>
        <v>0</v>
      </c>
      <c r="OD110" s="225">
        <f>IF(OD$19-'様式３（療養者名簿）（⑤の場合）'!$BD115+1&lt;=15,IF(OD$19&gt;='様式３（療養者名簿）（⑤の場合）'!$BD115,IF(OD$19&lt;='様式３（療養者名簿）（⑤の場合）'!$BE115,1,0),0),0)</f>
        <v>0</v>
      </c>
      <c r="OE110" s="225">
        <f>IF(OE$19-'様式３（療養者名簿）（⑤の場合）'!$BD115+1&lt;=15,IF(OE$19&gt;='様式３（療養者名簿）（⑤の場合）'!$BD115,IF(OE$19&lt;='様式３（療養者名簿）（⑤の場合）'!$BE115,1,0),0),0)</f>
        <v>0</v>
      </c>
      <c r="OF110" s="225">
        <f>IF(OF$19-'様式３（療養者名簿）（⑤の場合）'!$BD115+1&lt;=15,IF(OF$19&gt;='様式３（療養者名簿）（⑤の場合）'!$BD115,IF(OF$19&lt;='様式３（療養者名簿）（⑤の場合）'!$BE115,1,0),0),0)</f>
        <v>0</v>
      </c>
      <c r="OG110" s="225">
        <f>IF(OG$19-'様式３（療養者名簿）（⑤の場合）'!$BD115+1&lt;=15,IF(OG$19&gt;='様式３（療養者名簿）（⑤の場合）'!$BD115,IF(OG$19&lt;='様式３（療養者名簿）（⑤の場合）'!$BE115,1,0),0),0)</f>
        <v>0</v>
      </c>
      <c r="OH110" s="225">
        <f>IF(OH$19-'様式３（療養者名簿）（⑤の場合）'!$BD115+1&lt;=15,IF(OH$19&gt;='様式３（療養者名簿）（⑤の場合）'!$BD115,IF(OH$19&lt;='様式３（療養者名簿）（⑤の場合）'!$BE115,1,0),0),0)</f>
        <v>0</v>
      </c>
      <c r="OI110" s="225">
        <f>IF(OI$19-'様式３（療養者名簿）（⑤の場合）'!$BD115+1&lt;=15,IF(OI$19&gt;='様式３（療養者名簿）（⑤の場合）'!$BD115,IF(OI$19&lt;='様式３（療養者名簿）（⑤の場合）'!$BE115,1,0),0),0)</f>
        <v>0</v>
      </c>
      <c r="OJ110" s="225">
        <f>IF(OJ$19-'様式３（療養者名簿）（⑤の場合）'!$BD115+1&lt;=15,IF(OJ$19&gt;='様式３（療養者名簿）（⑤の場合）'!$BD115,IF(OJ$19&lt;='様式３（療養者名簿）（⑤の場合）'!$BE115,1,0),0),0)</f>
        <v>0</v>
      </c>
      <c r="OK110" s="225">
        <f>IF(OK$19-'様式３（療養者名簿）（⑤の場合）'!$BD115+1&lt;=15,IF(OK$19&gt;='様式３（療養者名簿）（⑤の場合）'!$BD115,IF(OK$19&lt;='様式３（療養者名簿）（⑤の場合）'!$BE115,1,0),0),0)</f>
        <v>0</v>
      </c>
      <c r="OL110" s="225">
        <f>IF(OL$19-'様式３（療養者名簿）（⑤の場合）'!$BD115+1&lt;=15,IF(OL$19&gt;='様式３（療養者名簿）（⑤の場合）'!$BD115,IF(OL$19&lt;='様式３（療養者名簿）（⑤の場合）'!$BE115,1,0),0),0)</f>
        <v>0</v>
      </c>
      <c r="OM110" s="225">
        <f>IF(OM$19-'様式３（療養者名簿）（⑤の場合）'!$BD115+1&lt;=15,IF(OM$19&gt;='様式３（療養者名簿）（⑤の場合）'!$BD115,IF(OM$19&lt;='様式３（療養者名簿）（⑤の場合）'!$BE115,1,0),0),0)</f>
        <v>0</v>
      </c>
      <c r="ON110" s="225">
        <f>IF(ON$19-'様式３（療養者名簿）（⑤の場合）'!$BD115+1&lt;=15,IF(ON$19&gt;='様式３（療養者名簿）（⑤の場合）'!$BD115,IF(ON$19&lt;='様式３（療養者名簿）（⑤の場合）'!$BE115,1,0),0),0)</f>
        <v>0</v>
      </c>
      <c r="OO110" s="225">
        <f>IF(OO$19-'様式３（療養者名簿）（⑤の場合）'!$BD115+1&lt;=15,IF(OO$19&gt;='様式３（療養者名簿）（⑤の場合）'!$BD115,IF(OO$19&lt;='様式３（療養者名簿）（⑤の場合）'!$BE115,1,0),0),0)</f>
        <v>0</v>
      </c>
      <c r="OP110" s="225">
        <f>IF(OP$19-'様式３（療養者名簿）（⑤の場合）'!$BD115+1&lt;=15,IF(OP$19&gt;='様式３（療養者名簿）（⑤の場合）'!$BD115,IF(OP$19&lt;='様式３（療養者名簿）（⑤の場合）'!$BE115,1,0),0),0)</f>
        <v>0</v>
      </c>
      <c r="OQ110" s="225">
        <f>IF(OQ$19-'様式３（療養者名簿）（⑤の場合）'!$BD115+1&lt;=15,IF(OQ$19&gt;='様式３（療養者名簿）（⑤の場合）'!$BD115,IF(OQ$19&lt;='様式３（療養者名簿）（⑤の場合）'!$BE115,1,0),0),0)</f>
        <v>0</v>
      </c>
      <c r="OR110" s="225">
        <f>IF(OR$19-'様式３（療養者名簿）（⑤の場合）'!$BD115+1&lt;=15,IF(OR$19&gt;='様式３（療養者名簿）（⑤の場合）'!$BD115,IF(OR$19&lt;='様式３（療養者名簿）（⑤の場合）'!$BE115,1,0),0),0)</f>
        <v>0</v>
      </c>
      <c r="OS110" s="225">
        <f>IF(OS$19-'様式３（療養者名簿）（⑤の場合）'!$BD115+1&lt;=15,IF(OS$19&gt;='様式３（療養者名簿）（⑤の場合）'!$BD115,IF(OS$19&lt;='様式３（療養者名簿）（⑤の場合）'!$BE115,1,0),0),0)</f>
        <v>0</v>
      </c>
      <c r="OT110" s="225">
        <f>IF(OT$19-'様式３（療養者名簿）（⑤の場合）'!$BD115+1&lt;=15,IF(OT$19&gt;='様式３（療養者名簿）（⑤の場合）'!$BD115,IF(OT$19&lt;='様式３（療養者名簿）（⑤の場合）'!$BE115,1,0),0),0)</f>
        <v>0</v>
      </c>
      <c r="OU110" s="225">
        <f>IF(OU$19-'様式３（療養者名簿）（⑤の場合）'!$BD115+1&lt;=15,IF(OU$19&gt;='様式３（療養者名簿）（⑤の場合）'!$BD115,IF(OU$19&lt;='様式３（療養者名簿）（⑤の場合）'!$BE115,1,0),0),0)</f>
        <v>0</v>
      </c>
      <c r="OV110" s="225">
        <f>IF(OV$19-'様式３（療養者名簿）（⑤の場合）'!$BD115+1&lt;=15,IF(OV$19&gt;='様式３（療養者名簿）（⑤の場合）'!$BD115,IF(OV$19&lt;='様式３（療養者名簿）（⑤の場合）'!$BE115,1,0),0),0)</f>
        <v>0</v>
      </c>
      <c r="OW110" s="225">
        <f>IF(OW$19-'様式３（療養者名簿）（⑤の場合）'!$BD115+1&lt;=15,IF(OW$19&gt;='様式３（療養者名簿）（⑤の場合）'!$BD115,IF(OW$19&lt;='様式３（療養者名簿）（⑤の場合）'!$BE115,1,0),0),0)</f>
        <v>0</v>
      </c>
      <c r="OX110" s="225">
        <f>IF(OX$19-'様式３（療養者名簿）（⑤の場合）'!$BD115+1&lt;=15,IF(OX$19&gt;='様式３（療養者名簿）（⑤の場合）'!$BD115,IF(OX$19&lt;='様式３（療養者名簿）（⑤の場合）'!$BE115,1,0),0),0)</f>
        <v>0</v>
      </c>
      <c r="OY110" s="225">
        <f>IF(OY$19-'様式３（療養者名簿）（⑤の場合）'!$BD115+1&lt;=15,IF(OY$19&gt;='様式３（療養者名簿）（⑤の場合）'!$BD115,IF(OY$19&lt;='様式３（療養者名簿）（⑤の場合）'!$BE115,1,0),0),0)</f>
        <v>0</v>
      </c>
      <c r="OZ110" s="225">
        <f>IF(OZ$19-'様式３（療養者名簿）（⑤の場合）'!$BD115+1&lt;=15,IF(OZ$19&gt;='様式３（療養者名簿）（⑤の場合）'!$BD115,IF(OZ$19&lt;='様式３（療養者名簿）（⑤の場合）'!$BE115,1,0),0),0)</f>
        <v>0</v>
      </c>
      <c r="PA110" s="225">
        <f>IF(PA$19-'様式３（療養者名簿）（⑤の場合）'!$BD115+1&lt;=15,IF(PA$19&gt;='様式３（療養者名簿）（⑤の場合）'!$BD115,IF(PA$19&lt;='様式３（療養者名簿）（⑤の場合）'!$BE115,1,0),0),0)</f>
        <v>0</v>
      </c>
      <c r="PB110" s="225">
        <f>IF(PB$19-'様式３（療養者名簿）（⑤の場合）'!$BD115+1&lt;=15,IF(PB$19&gt;='様式３（療養者名簿）（⑤の場合）'!$BD115,IF(PB$19&lt;='様式３（療養者名簿）（⑤の場合）'!$BE115,1,0),0),0)</f>
        <v>0</v>
      </c>
      <c r="PC110" s="225">
        <f>IF(PC$19-'様式３（療養者名簿）（⑤の場合）'!$BD115+1&lt;=15,IF(PC$19&gt;='様式３（療養者名簿）（⑤の場合）'!$BD115,IF(PC$19&lt;='様式３（療養者名簿）（⑤の場合）'!$BE115,1,0),0),0)</f>
        <v>0</v>
      </c>
      <c r="PD110" s="225">
        <f>IF(PD$19-'様式３（療養者名簿）（⑤の場合）'!$BD115+1&lt;=15,IF(PD$19&gt;='様式３（療養者名簿）（⑤の場合）'!$BD115,IF(PD$19&lt;='様式３（療養者名簿）（⑤の場合）'!$BE115,1,0),0),0)</f>
        <v>0</v>
      </c>
      <c r="PE110" s="225">
        <f>IF(PE$19-'様式３（療養者名簿）（⑤の場合）'!$BD115+1&lt;=15,IF(PE$19&gt;='様式３（療養者名簿）（⑤の場合）'!$BD115,IF(PE$19&lt;='様式３（療養者名簿）（⑤の場合）'!$BE115,1,0),0),0)</f>
        <v>0</v>
      </c>
      <c r="PF110" s="225">
        <f>IF(PF$19-'様式３（療養者名簿）（⑤の場合）'!$BD115+1&lt;=15,IF(PF$19&gt;='様式３（療養者名簿）（⑤の場合）'!$BD115,IF(PF$19&lt;='様式３（療養者名簿）（⑤の場合）'!$BE115,1,0),0),0)</f>
        <v>0</v>
      </c>
      <c r="PG110" s="225">
        <f>IF(PG$19-'様式３（療養者名簿）（⑤の場合）'!$BD115+1&lt;=15,IF(PG$19&gt;='様式３（療養者名簿）（⑤の場合）'!$BD115,IF(PG$19&lt;='様式３（療養者名簿）（⑤の場合）'!$BE115,1,0),0),0)</f>
        <v>0</v>
      </c>
      <c r="PH110" s="225">
        <f>IF(PH$19-'様式３（療養者名簿）（⑤の場合）'!$BD115+1&lt;=15,IF(PH$19&gt;='様式３（療養者名簿）（⑤の場合）'!$BD115,IF(PH$19&lt;='様式３（療養者名簿）（⑤の場合）'!$BE115,1,0),0),0)</f>
        <v>0</v>
      </c>
      <c r="PI110" s="225">
        <f>IF(PI$19-'様式３（療養者名簿）（⑤の場合）'!$BD115+1&lt;=15,IF(PI$19&gt;='様式３（療養者名簿）（⑤の場合）'!$BD115,IF(PI$19&lt;='様式３（療養者名簿）（⑤の場合）'!$BE115,1,0),0),0)</f>
        <v>0</v>
      </c>
      <c r="PJ110" s="225">
        <f>IF(PJ$19-'様式３（療養者名簿）（⑤の場合）'!$BD115+1&lt;=15,IF(PJ$19&gt;='様式３（療養者名簿）（⑤の場合）'!$BD115,IF(PJ$19&lt;='様式３（療養者名簿）（⑤の場合）'!$BE115,1,0),0),0)</f>
        <v>0</v>
      </c>
      <c r="PK110" s="225">
        <f>IF(PK$19-'様式３（療養者名簿）（⑤の場合）'!$BD115+1&lt;=15,IF(PK$19&gt;='様式３（療養者名簿）（⑤の場合）'!$BD115,IF(PK$19&lt;='様式３（療養者名簿）（⑤の場合）'!$BE115,1,0),0),0)</f>
        <v>0</v>
      </c>
      <c r="PL110" s="225">
        <f>IF(PL$19-'様式３（療養者名簿）（⑤の場合）'!$BD115+1&lt;=15,IF(PL$19&gt;='様式３（療養者名簿）（⑤の場合）'!$BD115,IF(PL$19&lt;='様式３（療養者名簿）（⑤の場合）'!$BE115,1,0),0),0)</f>
        <v>0</v>
      </c>
      <c r="PM110" s="225">
        <f>IF(PM$19-'様式３（療養者名簿）（⑤の場合）'!$BD115+1&lt;=15,IF(PM$19&gt;='様式３（療養者名簿）（⑤の場合）'!$BD115,IF(PM$19&lt;='様式３（療養者名簿）（⑤の場合）'!$BE115,1,0),0),0)</f>
        <v>0</v>
      </c>
      <c r="PN110" s="225">
        <f>IF(PN$19-'様式３（療養者名簿）（⑤の場合）'!$BD115+1&lt;=15,IF(PN$19&gt;='様式３（療養者名簿）（⑤の場合）'!$BD115,IF(PN$19&lt;='様式３（療養者名簿）（⑤の場合）'!$BE115,1,0),0),0)</f>
        <v>0</v>
      </c>
      <c r="PO110" s="225">
        <f>IF(PO$19-'様式３（療養者名簿）（⑤の場合）'!$BD115+1&lt;=15,IF(PO$19&gt;='様式３（療養者名簿）（⑤の場合）'!$BD115,IF(PO$19&lt;='様式３（療養者名簿）（⑤の場合）'!$BE115,1,0),0),0)</f>
        <v>0</v>
      </c>
      <c r="PP110" s="225">
        <f>IF(PP$19-'様式３（療養者名簿）（⑤の場合）'!$BD115+1&lt;=15,IF(PP$19&gt;='様式３（療養者名簿）（⑤の場合）'!$BD115,IF(PP$19&lt;='様式３（療養者名簿）（⑤の場合）'!$BE115,1,0),0),0)</f>
        <v>0</v>
      </c>
      <c r="PQ110" s="225">
        <f>IF(PQ$19-'様式３（療養者名簿）（⑤の場合）'!$BD115+1&lt;=15,IF(PQ$19&gt;='様式３（療養者名簿）（⑤の場合）'!$BD115,IF(PQ$19&lt;='様式３（療養者名簿）（⑤の場合）'!$BE115,1,0),0),0)</f>
        <v>0</v>
      </c>
      <c r="PR110" s="225">
        <f>IF(PR$19-'様式３（療養者名簿）（⑤の場合）'!$BD115+1&lt;=15,IF(PR$19&gt;='様式３（療養者名簿）（⑤の場合）'!$BD115,IF(PR$19&lt;='様式３（療養者名簿）（⑤の場合）'!$BE115,1,0),0),0)</f>
        <v>0</v>
      </c>
      <c r="PS110" s="225">
        <f>IF(PS$19-'様式３（療養者名簿）（⑤の場合）'!$BD115+1&lt;=15,IF(PS$19&gt;='様式３（療養者名簿）（⑤の場合）'!$BD115,IF(PS$19&lt;='様式３（療養者名簿）（⑤の場合）'!$BE115,1,0),0),0)</f>
        <v>0</v>
      </c>
      <c r="PT110" s="225">
        <f>IF(PT$19-'様式３（療養者名簿）（⑤の場合）'!$BD115+1&lt;=15,IF(PT$19&gt;='様式３（療養者名簿）（⑤の場合）'!$BD115,IF(PT$19&lt;='様式３（療養者名簿）（⑤の場合）'!$BE115,1,0),0),0)</f>
        <v>0</v>
      </c>
      <c r="PU110" s="225">
        <f>IF(PU$19-'様式３（療養者名簿）（⑤の場合）'!$BD115+1&lt;=15,IF(PU$19&gt;='様式３（療養者名簿）（⑤の場合）'!$BD115,IF(PU$19&lt;='様式３（療養者名簿）（⑤の場合）'!$BE115,1,0),0),0)</f>
        <v>0</v>
      </c>
      <c r="PV110" s="225">
        <f>IF(PV$19-'様式３（療養者名簿）（⑤の場合）'!$BD115+1&lt;=15,IF(PV$19&gt;='様式３（療養者名簿）（⑤の場合）'!$BD115,IF(PV$19&lt;='様式３（療養者名簿）（⑤の場合）'!$BE115,1,0),0),0)</f>
        <v>0</v>
      </c>
      <c r="PW110" s="225">
        <f>IF(PW$19-'様式３（療養者名簿）（⑤の場合）'!$BD115+1&lt;=15,IF(PW$19&gt;='様式３（療養者名簿）（⑤の場合）'!$BD115,IF(PW$19&lt;='様式３（療養者名簿）（⑤の場合）'!$BE115,1,0),0),0)</f>
        <v>0</v>
      </c>
      <c r="PX110" s="225">
        <f>IF(PX$19-'様式３（療養者名簿）（⑤の場合）'!$BD115+1&lt;=15,IF(PX$19&gt;='様式３（療養者名簿）（⑤の場合）'!$BD115,IF(PX$19&lt;='様式３（療養者名簿）（⑤の場合）'!$BE115,1,0),0),0)</f>
        <v>0</v>
      </c>
      <c r="PY110" s="225">
        <f>IF(PY$19-'様式３（療養者名簿）（⑤の場合）'!$BD115+1&lt;=15,IF(PY$19&gt;='様式３（療養者名簿）（⑤の場合）'!$BD115,IF(PY$19&lt;='様式３（療養者名簿）（⑤の場合）'!$BE115,1,0),0),0)</f>
        <v>0</v>
      </c>
      <c r="PZ110" s="225">
        <f>IF(PZ$19-'様式３（療養者名簿）（⑤の場合）'!$BD115+1&lt;=15,IF(PZ$19&gt;='様式３（療養者名簿）（⑤の場合）'!$BD115,IF(PZ$19&lt;='様式３（療養者名簿）（⑤の場合）'!$BE115,1,0),0),0)</f>
        <v>0</v>
      </c>
      <c r="QA110" s="225">
        <f>IF(QA$19-'様式３（療養者名簿）（⑤の場合）'!$BD115+1&lt;=15,IF(QA$19&gt;='様式３（療養者名簿）（⑤の場合）'!$BD115,IF(QA$19&lt;='様式３（療養者名簿）（⑤の場合）'!$BE115,1,0),0),0)</f>
        <v>0</v>
      </c>
      <c r="QB110" s="225">
        <f>IF(QB$19-'様式３（療養者名簿）（⑤の場合）'!$BD115+1&lt;=15,IF(QB$19&gt;='様式３（療養者名簿）（⑤の場合）'!$BD115,IF(QB$19&lt;='様式３（療養者名簿）（⑤の場合）'!$BE115,1,0),0),0)</f>
        <v>0</v>
      </c>
      <c r="QC110" s="225">
        <f>IF(QC$19-'様式３（療養者名簿）（⑤の場合）'!$BD115+1&lt;=15,IF(QC$19&gt;='様式３（療養者名簿）（⑤の場合）'!$BD115,IF(QC$19&lt;='様式３（療養者名簿）（⑤の場合）'!$BE115,1,0),0),0)</f>
        <v>0</v>
      </c>
      <c r="QD110" s="225">
        <f>IF(QD$19-'様式３（療養者名簿）（⑤の場合）'!$BD115+1&lt;=15,IF(QD$19&gt;='様式３（療養者名簿）（⑤の場合）'!$BD115,IF(QD$19&lt;='様式３（療養者名簿）（⑤の場合）'!$BE115,1,0),0),0)</f>
        <v>0</v>
      </c>
      <c r="QE110" s="225">
        <f>IF(QE$19-'様式３（療養者名簿）（⑤の場合）'!$BD115+1&lt;=15,IF(QE$19&gt;='様式３（療養者名簿）（⑤の場合）'!$BD115,IF(QE$19&lt;='様式３（療養者名簿）（⑤の場合）'!$BE115,1,0),0),0)</f>
        <v>0</v>
      </c>
      <c r="QF110" s="225">
        <f>IF(QF$19-'様式３（療養者名簿）（⑤の場合）'!$BD115+1&lt;=15,IF(QF$19&gt;='様式３（療養者名簿）（⑤の場合）'!$BD115,IF(QF$19&lt;='様式３（療養者名簿）（⑤の場合）'!$BE115,1,0),0),0)</f>
        <v>0</v>
      </c>
      <c r="QG110" s="225">
        <f>IF(QG$19-'様式３（療養者名簿）（⑤の場合）'!$BD115+1&lt;=15,IF(QG$19&gt;='様式３（療養者名簿）（⑤の場合）'!$BD115,IF(QG$19&lt;='様式３（療養者名簿）（⑤の場合）'!$BE115,1,0),0),0)</f>
        <v>0</v>
      </c>
      <c r="QH110" s="225">
        <f>IF(QH$19-'様式３（療養者名簿）（⑤の場合）'!$BD115+1&lt;=15,IF(QH$19&gt;='様式３（療養者名簿）（⑤の場合）'!$BD115,IF(QH$19&lt;='様式３（療養者名簿）（⑤の場合）'!$BE115,1,0),0),0)</f>
        <v>0</v>
      </c>
      <c r="QI110" s="225">
        <f>IF(QI$19-'様式３（療養者名簿）（⑤の場合）'!$BD115+1&lt;=15,IF(QI$19&gt;='様式３（療養者名簿）（⑤の場合）'!$BD115,IF(QI$19&lt;='様式３（療養者名簿）（⑤の場合）'!$BE115,1,0),0),0)</f>
        <v>0</v>
      </c>
      <c r="QJ110" s="225">
        <f>IF(QJ$19-'様式３（療養者名簿）（⑤の場合）'!$BD115+1&lt;=15,IF(QJ$19&gt;='様式３（療養者名簿）（⑤の場合）'!$BD115,IF(QJ$19&lt;='様式３（療養者名簿）（⑤の場合）'!$BE115,1,0),0),0)</f>
        <v>0</v>
      </c>
      <c r="QK110" s="225">
        <f>IF(QK$19-'様式３（療養者名簿）（⑤の場合）'!$BD115+1&lt;=15,IF(QK$19&gt;='様式３（療養者名簿）（⑤の場合）'!$BD115,IF(QK$19&lt;='様式３（療養者名簿）（⑤の場合）'!$BE115,1,0),0),0)</f>
        <v>0</v>
      </c>
      <c r="QL110" s="225">
        <f>IF(QL$19-'様式３（療養者名簿）（⑤の場合）'!$BD115+1&lt;=15,IF(QL$19&gt;='様式３（療養者名簿）（⑤の場合）'!$BD115,IF(QL$19&lt;='様式３（療養者名簿）（⑤の場合）'!$BE115,1,0),0),0)</f>
        <v>0</v>
      </c>
      <c r="QM110" s="225">
        <f>IF(QM$19-'様式３（療養者名簿）（⑤の場合）'!$BD115+1&lt;=15,IF(QM$19&gt;='様式３（療養者名簿）（⑤の場合）'!$BD115,IF(QM$19&lt;='様式３（療養者名簿）（⑤の場合）'!$BE115,1,0),0),0)</f>
        <v>0</v>
      </c>
      <c r="QN110" s="225">
        <f>IF(QN$19-'様式３（療養者名簿）（⑤の場合）'!$BD115+1&lt;=15,IF(QN$19&gt;='様式３（療養者名簿）（⑤の場合）'!$BD115,IF(QN$19&lt;='様式３（療養者名簿）（⑤の場合）'!$BE115,1,0),0),0)</f>
        <v>0</v>
      </c>
      <c r="QO110" s="225">
        <f>IF(QO$19-'様式３（療養者名簿）（⑤の場合）'!$BD115+1&lt;=15,IF(QO$19&gt;='様式３（療養者名簿）（⑤の場合）'!$BD115,IF(QO$19&lt;='様式３（療養者名簿）（⑤の場合）'!$BE115,1,0),0),0)</f>
        <v>0</v>
      </c>
      <c r="QP110" s="225">
        <f>IF(QP$19-'様式３（療養者名簿）（⑤の場合）'!$BD115+1&lt;=15,IF(QP$19&gt;='様式３（療養者名簿）（⑤の場合）'!$BD115,IF(QP$19&lt;='様式３（療養者名簿）（⑤の場合）'!$BE115,1,0),0),0)</f>
        <v>0</v>
      </c>
      <c r="QQ110" s="225">
        <f>IF(QQ$19-'様式３（療養者名簿）（⑤の場合）'!$BD115+1&lt;=15,IF(QQ$19&gt;='様式３（療養者名簿）（⑤の場合）'!$BD115,IF(QQ$19&lt;='様式３（療養者名簿）（⑤の場合）'!$BE115,1,0),0),0)</f>
        <v>0</v>
      </c>
      <c r="QR110" s="225">
        <f>IF(QR$19-'様式３（療養者名簿）（⑤の場合）'!$BD115+1&lt;=15,IF(QR$19&gt;='様式３（療養者名簿）（⑤の場合）'!$BD115,IF(QR$19&lt;='様式３（療養者名簿）（⑤の場合）'!$BE115,1,0),0),0)</f>
        <v>0</v>
      </c>
      <c r="QS110" s="225">
        <f>IF(QS$19-'様式３（療養者名簿）（⑤の場合）'!$BD115+1&lt;=15,IF(QS$19&gt;='様式３（療養者名簿）（⑤の場合）'!$BD115,IF(QS$19&lt;='様式３（療養者名簿）（⑤の場合）'!$BE115,1,0),0),0)</f>
        <v>0</v>
      </c>
      <c r="QT110" s="225">
        <f>IF(QT$19-'様式３（療養者名簿）（⑤の場合）'!$BD115+1&lt;=15,IF(QT$19&gt;='様式３（療養者名簿）（⑤の場合）'!$BD115,IF(QT$19&lt;='様式３（療養者名簿）（⑤の場合）'!$BE115,1,0),0),0)</f>
        <v>0</v>
      </c>
      <c r="QU110" s="225">
        <f>IF(QU$19-'様式３（療養者名簿）（⑤の場合）'!$BD115+1&lt;=15,IF(QU$19&gt;='様式３（療養者名簿）（⑤の場合）'!$BD115,IF(QU$19&lt;='様式３（療養者名簿）（⑤の場合）'!$BE115,1,0),0),0)</f>
        <v>0</v>
      </c>
      <c r="QV110" s="225">
        <f>IF(QV$19-'様式３（療養者名簿）（⑤の場合）'!$BD115+1&lt;=15,IF(QV$19&gt;='様式３（療養者名簿）（⑤の場合）'!$BD115,IF(QV$19&lt;='様式３（療養者名簿）（⑤の場合）'!$BE115,1,0),0),0)</f>
        <v>0</v>
      </c>
      <c r="QW110" s="225">
        <f>IF(QW$19-'様式３（療養者名簿）（⑤の場合）'!$BD115+1&lt;=15,IF(QW$19&gt;='様式３（療養者名簿）（⑤の場合）'!$BD115,IF(QW$19&lt;='様式３（療養者名簿）（⑤の場合）'!$BE115,1,0),0),0)</f>
        <v>0</v>
      </c>
      <c r="QX110" s="225">
        <f>IF(QX$19-'様式３（療養者名簿）（⑤の場合）'!$BD115+1&lt;=15,IF(QX$19&gt;='様式３（療養者名簿）（⑤の場合）'!$BD115,IF(QX$19&lt;='様式３（療養者名簿）（⑤の場合）'!$BE115,1,0),0),0)</f>
        <v>0</v>
      </c>
      <c r="QY110" s="225">
        <f>IF(QY$19-'様式３（療養者名簿）（⑤の場合）'!$BD115+1&lt;=15,IF(QY$19&gt;='様式３（療養者名簿）（⑤の場合）'!$BD115,IF(QY$19&lt;='様式３（療養者名簿）（⑤の場合）'!$BE115,1,0),0),0)</f>
        <v>0</v>
      </c>
      <c r="QZ110" s="225">
        <f>IF(QZ$19-'様式３（療養者名簿）（⑤の場合）'!$BD115+1&lt;=15,IF(QZ$19&gt;='様式３（療養者名簿）（⑤の場合）'!$BD115,IF(QZ$19&lt;='様式３（療養者名簿）（⑤の場合）'!$BE115,1,0),0),0)</f>
        <v>0</v>
      </c>
      <c r="RA110" s="225">
        <f>IF(RA$19-'様式３（療養者名簿）（⑤の場合）'!$BD115+1&lt;=15,IF(RA$19&gt;='様式３（療養者名簿）（⑤の場合）'!$BD115,IF(RA$19&lt;='様式３（療養者名簿）（⑤の場合）'!$BE115,1,0),0),0)</f>
        <v>0</v>
      </c>
      <c r="RB110" s="225">
        <f>IF(RB$19-'様式３（療養者名簿）（⑤の場合）'!$BD115+1&lt;=15,IF(RB$19&gt;='様式３（療養者名簿）（⑤の場合）'!$BD115,IF(RB$19&lt;='様式３（療養者名簿）（⑤の場合）'!$BE115,1,0),0),0)</f>
        <v>0</v>
      </c>
      <c r="RC110" s="225">
        <f>IF(RC$19-'様式３（療養者名簿）（⑤の場合）'!$BD115+1&lt;=15,IF(RC$19&gt;='様式３（療養者名簿）（⑤の場合）'!$BD115,IF(RC$19&lt;='様式３（療養者名簿）（⑤の場合）'!$BE115,1,0),0),0)</f>
        <v>0</v>
      </c>
      <c r="RD110" s="225">
        <f>IF(RD$19-'様式３（療養者名簿）（⑤の場合）'!$BD115+1&lt;=15,IF(RD$19&gt;='様式３（療養者名簿）（⑤の場合）'!$BD115,IF(RD$19&lt;='様式３（療養者名簿）（⑤の場合）'!$BE115,1,0),0),0)</f>
        <v>0</v>
      </c>
      <c r="RE110" s="225">
        <f>IF(RE$19-'様式３（療養者名簿）（⑤の場合）'!$BD115+1&lt;=15,IF(RE$19&gt;='様式３（療養者名簿）（⑤の場合）'!$BD115,IF(RE$19&lt;='様式３（療養者名簿）（⑤の場合）'!$BE115,1,0),0),0)</f>
        <v>0</v>
      </c>
      <c r="RF110" s="225">
        <f>IF(RF$19-'様式３（療養者名簿）（⑤の場合）'!$BD115+1&lt;=15,IF(RF$19&gt;='様式３（療養者名簿）（⑤の場合）'!$BD115,IF(RF$19&lt;='様式３（療養者名簿）（⑤の場合）'!$BE115,1,0),0),0)</f>
        <v>0</v>
      </c>
      <c r="RG110" s="225">
        <f>IF(RG$19-'様式３（療養者名簿）（⑤の場合）'!$BD115+1&lt;=15,IF(RG$19&gt;='様式３（療養者名簿）（⑤の場合）'!$BD115,IF(RG$19&lt;='様式３（療養者名簿）（⑤の場合）'!$BE115,1,0),0),0)</f>
        <v>0</v>
      </c>
      <c r="RH110" s="225">
        <f>IF(RH$19-'様式３（療養者名簿）（⑤の場合）'!$BD115+1&lt;=15,IF(RH$19&gt;='様式３（療養者名簿）（⑤の場合）'!$BD115,IF(RH$19&lt;='様式３（療養者名簿）（⑤の場合）'!$BE115,1,0),0),0)</f>
        <v>0</v>
      </c>
      <c r="RI110" s="225">
        <f>IF(RI$19-'様式３（療養者名簿）（⑤の場合）'!$BD115+1&lt;=15,IF(RI$19&gt;='様式３（療養者名簿）（⑤の場合）'!$BD115,IF(RI$19&lt;='様式３（療養者名簿）（⑤の場合）'!$BE115,1,0),0),0)</f>
        <v>0</v>
      </c>
      <c r="RJ110" s="225">
        <f>IF(RJ$19-'様式３（療養者名簿）（⑤の場合）'!$BD115+1&lt;=15,IF(RJ$19&gt;='様式３（療養者名簿）（⑤の場合）'!$BD115,IF(RJ$19&lt;='様式３（療養者名簿）（⑤の場合）'!$BE115,1,0),0),0)</f>
        <v>0</v>
      </c>
      <c r="RK110" s="225">
        <f>IF(RK$19-'様式３（療養者名簿）（⑤の場合）'!$BD115+1&lt;=15,IF(RK$19&gt;='様式３（療養者名簿）（⑤の場合）'!$BD115,IF(RK$19&lt;='様式３（療養者名簿）（⑤の場合）'!$BE115,1,0),0),0)</f>
        <v>0</v>
      </c>
      <c r="RL110" s="225">
        <f>IF(RL$19-'様式３（療養者名簿）（⑤の場合）'!$BD115+1&lt;=15,IF(RL$19&gt;='様式３（療養者名簿）（⑤の場合）'!$BD115,IF(RL$19&lt;='様式３（療養者名簿）（⑤の場合）'!$BE115,1,0),0),0)</f>
        <v>0</v>
      </c>
      <c r="RM110" s="225">
        <f>IF(RM$19-'様式３（療養者名簿）（⑤の場合）'!$BD115+1&lt;=15,IF(RM$19&gt;='様式３（療養者名簿）（⑤の場合）'!$BD115,IF(RM$19&lt;='様式３（療養者名簿）（⑤の場合）'!$BE115,1,0),0),0)</f>
        <v>0</v>
      </c>
      <c r="RN110" s="225">
        <f>IF(RN$19-'様式３（療養者名簿）（⑤の場合）'!$BD115+1&lt;=15,IF(RN$19&gt;='様式３（療養者名簿）（⑤の場合）'!$BD115,IF(RN$19&lt;='様式３（療養者名簿）（⑤の場合）'!$BE115,1,0),0),0)</f>
        <v>0</v>
      </c>
      <c r="RO110" s="225">
        <f>IF(RO$19-'様式３（療養者名簿）（⑤の場合）'!$BD115+1&lt;=15,IF(RO$19&gt;='様式３（療養者名簿）（⑤の場合）'!$BD115,IF(RO$19&lt;='様式３（療養者名簿）（⑤の場合）'!$BE115,1,0),0),0)</f>
        <v>0</v>
      </c>
      <c r="RP110" s="225">
        <f>IF(RP$19-'様式３（療養者名簿）（⑤の場合）'!$BD115+1&lt;=15,IF(RP$19&gt;='様式３（療養者名簿）（⑤の場合）'!$BD115,IF(RP$19&lt;='様式３（療養者名簿）（⑤の場合）'!$BE115,1,0),0),0)</f>
        <v>0</v>
      </c>
      <c r="RQ110" s="225">
        <f>IF(RQ$19-'様式３（療養者名簿）（⑤の場合）'!$BD115+1&lt;=15,IF(RQ$19&gt;='様式３（療養者名簿）（⑤の場合）'!$BD115,IF(RQ$19&lt;='様式３（療養者名簿）（⑤の場合）'!$BE115,1,0),0),0)</f>
        <v>0</v>
      </c>
      <c r="RR110" s="225">
        <f>IF(RR$19-'様式３（療養者名簿）（⑤の場合）'!$BD115+1&lt;=15,IF(RR$19&gt;='様式３（療養者名簿）（⑤の場合）'!$BD115,IF(RR$19&lt;='様式３（療養者名簿）（⑤の場合）'!$BE115,1,0),0),0)</f>
        <v>0</v>
      </c>
      <c r="RS110" s="225">
        <f>IF(RS$19-'様式３（療養者名簿）（⑤の場合）'!$BD115+1&lt;=15,IF(RS$19&gt;='様式３（療養者名簿）（⑤の場合）'!$BD115,IF(RS$19&lt;='様式３（療養者名簿）（⑤の場合）'!$BE115,1,0),0),0)</f>
        <v>0</v>
      </c>
      <c r="RT110" s="225">
        <f>IF(RT$19-'様式３（療養者名簿）（⑤の場合）'!$BD115+1&lt;=15,IF(RT$19&gt;='様式３（療養者名簿）（⑤の場合）'!$BD115,IF(RT$19&lt;='様式３（療養者名簿）（⑤の場合）'!$BE115,1,0),0),0)</f>
        <v>0</v>
      </c>
      <c r="RU110" s="225">
        <f>IF(RU$19-'様式３（療養者名簿）（⑤の場合）'!$BD115+1&lt;=15,IF(RU$19&gt;='様式３（療養者名簿）（⑤の場合）'!$BD115,IF(RU$19&lt;='様式３（療養者名簿）（⑤の場合）'!$BE115,1,0),0),0)</f>
        <v>0</v>
      </c>
      <c r="RV110" s="225">
        <f>IF(RV$19-'様式３（療養者名簿）（⑤の場合）'!$BD115+1&lt;=15,IF(RV$19&gt;='様式３（療養者名簿）（⑤の場合）'!$BD115,IF(RV$19&lt;='様式３（療養者名簿）（⑤の場合）'!$BE115,1,0),0),0)</f>
        <v>0</v>
      </c>
      <c r="RW110" s="225">
        <f>IF(RW$19-'様式３（療養者名簿）（⑤の場合）'!$BD115+1&lt;=15,IF(RW$19&gt;='様式３（療養者名簿）（⑤の場合）'!$BD115,IF(RW$19&lt;='様式３（療養者名簿）（⑤の場合）'!$BE115,1,0),0),0)</f>
        <v>0</v>
      </c>
      <c r="RX110" s="225">
        <f>IF(RX$19-'様式３（療養者名簿）（⑤の場合）'!$BD115+1&lt;=15,IF(RX$19&gt;='様式３（療養者名簿）（⑤の場合）'!$BD115,IF(RX$19&lt;='様式３（療養者名簿）（⑤の場合）'!$BE115,1,0),0),0)</f>
        <v>0</v>
      </c>
      <c r="RY110" s="225">
        <f>IF(RY$19-'様式３（療養者名簿）（⑤の場合）'!$BD115+1&lt;=15,IF(RY$19&gt;='様式３（療養者名簿）（⑤の場合）'!$BD115,IF(RY$19&lt;='様式３（療養者名簿）（⑤の場合）'!$BE115,1,0),0),0)</f>
        <v>0</v>
      </c>
      <c r="RZ110" s="225">
        <f>IF(RZ$19-'様式３（療養者名簿）（⑤の場合）'!$BD115+1&lt;=15,IF(RZ$19&gt;='様式３（療養者名簿）（⑤の場合）'!$BD115,IF(RZ$19&lt;='様式３（療養者名簿）（⑤の場合）'!$BE115,1,0),0),0)</f>
        <v>0</v>
      </c>
      <c r="SA110" s="225">
        <f>IF(SA$19-'様式３（療養者名簿）（⑤の場合）'!$BD115+1&lt;=15,IF(SA$19&gt;='様式３（療養者名簿）（⑤の場合）'!$BD115,IF(SA$19&lt;='様式３（療養者名簿）（⑤の場合）'!$BE115,1,0),0),0)</f>
        <v>0</v>
      </c>
      <c r="SB110" s="225">
        <f>IF(SB$19-'様式３（療養者名簿）（⑤の場合）'!$BD115+1&lt;=15,IF(SB$19&gt;='様式３（療養者名簿）（⑤の場合）'!$BD115,IF(SB$19&lt;='様式３（療養者名簿）（⑤の場合）'!$BE115,1,0),0),0)</f>
        <v>0</v>
      </c>
      <c r="SC110" s="225">
        <f>IF(SC$19-'様式３（療養者名簿）（⑤の場合）'!$BD115+1&lt;=15,IF(SC$19&gt;='様式３（療養者名簿）（⑤の場合）'!$BD115,IF(SC$19&lt;='様式３（療養者名簿）（⑤の場合）'!$BE115,1,0),0),0)</f>
        <v>0</v>
      </c>
      <c r="SD110" s="225">
        <f>IF(SD$19-'様式３（療養者名簿）（⑤の場合）'!$BD115+1&lt;=15,IF(SD$19&gt;='様式３（療養者名簿）（⑤の場合）'!$BD115,IF(SD$19&lt;='様式３（療養者名簿）（⑤の場合）'!$BE115,1,0),0),0)</f>
        <v>0</v>
      </c>
      <c r="SE110" s="225">
        <f>IF(SE$19-'様式３（療養者名簿）（⑤の場合）'!$BD115+1&lt;=15,IF(SE$19&gt;='様式３（療養者名簿）（⑤の場合）'!$BD115,IF(SE$19&lt;='様式３（療養者名簿）（⑤の場合）'!$BE115,1,0),0),0)</f>
        <v>0</v>
      </c>
      <c r="SF110" s="225">
        <f>IF(SF$19-'様式３（療養者名簿）（⑤の場合）'!$BD115+1&lt;=15,IF(SF$19&gt;='様式３（療養者名簿）（⑤の場合）'!$BD115,IF(SF$19&lt;='様式３（療養者名簿）（⑤の場合）'!$BE115,1,0),0),0)</f>
        <v>0</v>
      </c>
      <c r="SG110" s="225">
        <f>IF(SG$19-'様式３（療養者名簿）（⑤の場合）'!$BD115+1&lt;=15,IF(SG$19&gt;='様式３（療養者名簿）（⑤の場合）'!$BD115,IF(SG$19&lt;='様式３（療養者名簿）（⑤の場合）'!$BE115,1,0),0),0)</f>
        <v>0</v>
      </c>
      <c r="SH110" s="225">
        <f>IF(SH$19-'様式３（療養者名簿）（⑤の場合）'!$BD115+1&lt;=15,IF(SH$19&gt;='様式３（療養者名簿）（⑤の場合）'!$BD115,IF(SH$19&lt;='様式３（療養者名簿）（⑤の場合）'!$BE115,1,0),0),0)</f>
        <v>0</v>
      </c>
      <c r="SI110" s="225">
        <f>IF(SI$19-'様式３（療養者名簿）（⑤の場合）'!$BD115+1&lt;=15,IF(SI$19&gt;='様式３（療養者名簿）（⑤の場合）'!$BD115,IF(SI$19&lt;='様式３（療養者名簿）（⑤の場合）'!$BE115,1,0),0),0)</f>
        <v>0</v>
      </c>
      <c r="SJ110" s="225">
        <f>IF(SJ$19-'様式３（療養者名簿）（⑤の場合）'!$BD115+1&lt;=15,IF(SJ$19&gt;='様式３（療養者名簿）（⑤の場合）'!$BD115,IF(SJ$19&lt;='様式３（療養者名簿）（⑤の場合）'!$BE115,1,0),0),0)</f>
        <v>0</v>
      </c>
      <c r="SK110" s="225">
        <f>IF(SK$19-'様式３（療養者名簿）（⑤の場合）'!$BD115+1&lt;=15,IF(SK$19&gt;='様式３（療養者名簿）（⑤の場合）'!$BD115,IF(SK$19&lt;='様式３（療養者名簿）（⑤の場合）'!$BE115,1,0),0),0)</f>
        <v>0</v>
      </c>
      <c r="SL110" s="225">
        <f>IF(SL$19-'様式３（療養者名簿）（⑤の場合）'!$BD115+1&lt;=15,IF(SL$19&gt;='様式３（療養者名簿）（⑤の場合）'!$BD115,IF(SL$19&lt;='様式３（療養者名簿）（⑤の場合）'!$BE115,1,0),0),0)</f>
        <v>0</v>
      </c>
      <c r="SM110" s="225">
        <f>IF(SM$19-'様式３（療養者名簿）（⑤の場合）'!$BD115+1&lt;=15,IF(SM$19&gt;='様式３（療養者名簿）（⑤の場合）'!$BD115,IF(SM$19&lt;='様式３（療養者名簿）（⑤の場合）'!$BE115,1,0),0),0)</f>
        <v>0</v>
      </c>
      <c r="SN110" s="225">
        <f>IF(SN$19-'様式３（療養者名簿）（⑤の場合）'!$BD115+1&lt;=15,IF(SN$19&gt;='様式３（療養者名簿）（⑤の場合）'!$BD115,IF(SN$19&lt;='様式３（療養者名簿）（⑤の場合）'!$BE115,1,0),0),0)</f>
        <v>0</v>
      </c>
      <c r="SO110" s="225">
        <f>IF(SO$19-'様式３（療養者名簿）（⑤の場合）'!$BD115+1&lt;=15,IF(SO$19&gt;='様式３（療養者名簿）（⑤の場合）'!$BD115,IF(SO$19&lt;='様式３（療養者名簿）（⑤の場合）'!$BE115,1,0),0),0)</f>
        <v>0</v>
      </c>
      <c r="SP110" s="225">
        <f>IF(SP$19-'様式３（療養者名簿）（⑤の場合）'!$BD115+1&lt;=15,IF(SP$19&gt;='様式３（療養者名簿）（⑤の場合）'!$BD115,IF(SP$19&lt;='様式３（療養者名簿）（⑤の場合）'!$BE115,1,0),0),0)</f>
        <v>0</v>
      </c>
      <c r="SQ110" s="225">
        <f>IF(SQ$19-'様式３（療養者名簿）（⑤の場合）'!$BD115+1&lt;=15,IF(SQ$19&gt;='様式３（療養者名簿）（⑤の場合）'!$BD115,IF(SQ$19&lt;='様式３（療養者名簿）（⑤の場合）'!$BE115,1,0),0),0)</f>
        <v>0</v>
      </c>
      <c r="SR110" s="225">
        <f>IF(SR$19-'様式３（療養者名簿）（⑤の場合）'!$BD115+1&lt;=15,IF(SR$19&gt;='様式３（療養者名簿）（⑤の場合）'!$BD115,IF(SR$19&lt;='様式３（療養者名簿）（⑤の場合）'!$BE115,1,0),0),0)</f>
        <v>0</v>
      </c>
      <c r="SS110" s="225">
        <f>IF(SS$19-'様式３（療養者名簿）（⑤の場合）'!$BD115+1&lt;=15,IF(SS$19&gt;='様式３（療養者名簿）（⑤の場合）'!$BD115,IF(SS$19&lt;='様式３（療養者名簿）（⑤の場合）'!$BE115,1,0),0),0)</f>
        <v>0</v>
      </c>
      <c r="ST110" s="225">
        <f>IF(ST$19-'様式３（療養者名簿）（⑤の場合）'!$BD115+1&lt;=15,IF(ST$19&gt;='様式３（療養者名簿）（⑤の場合）'!$BD115,IF(ST$19&lt;='様式３（療養者名簿）（⑤の場合）'!$BE115,1,0),0),0)</f>
        <v>0</v>
      </c>
      <c r="SU110" s="225">
        <f>IF(SU$19-'様式３（療養者名簿）（⑤の場合）'!$BD115+1&lt;=15,IF(SU$19&gt;='様式３（療養者名簿）（⑤の場合）'!$BD115,IF(SU$19&lt;='様式３（療養者名簿）（⑤の場合）'!$BE115,1,0),0),0)</f>
        <v>0</v>
      </c>
      <c r="SV110" s="225">
        <f>IF(SV$19-'様式３（療養者名簿）（⑤の場合）'!$BD115+1&lt;=15,IF(SV$19&gt;='様式３（療養者名簿）（⑤の場合）'!$BD115,IF(SV$19&lt;='様式３（療養者名簿）（⑤の場合）'!$BE115,1,0),0),0)</f>
        <v>0</v>
      </c>
      <c r="SW110" s="225">
        <f>IF(SW$19-'様式３（療養者名簿）（⑤の場合）'!$BD115+1&lt;=15,IF(SW$19&gt;='様式３（療養者名簿）（⑤の場合）'!$BD115,IF(SW$19&lt;='様式３（療養者名簿）（⑤の場合）'!$BE115,1,0),0),0)</f>
        <v>0</v>
      </c>
      <c r="SX110" s="225">
        <f>IF(SX$19-'様式３（療養者名簿）（⑤の場合）'!$BD115+1&lt;=15,IF(SX$19&gt;='様式３（療養者名簿）（⑤の場合）'!$BD115,IF(SX$19&lt;='様式３（療養者名簿）（⑤の場合）'!$BE115,1,0),0),0)</f>
        <v>0</v>
      </c>
      <c r="SY110" s="225">
        <f>IF(SY$19-'様式３（療養者名簿）（⑤の場合）'!$BD115+1&lt;=15,IF(SY$19&gt;='様式３（療養者名簿）（⑤の場合）'!$BD115,IF(SY$19&lt;='様式３（療養者名簿）（⑤の場合）'!$BE115,1,0),0),0)</f>
        <v>0</v>
      </c>
      <c r="SZ110" s="225">
        <f>IF(SZ$19-'様式３（療養者名簿）（⑤の場合）'!$BD115+1&lt;=15,IF(SZ$19&gt;='様式３（療養者名簿）（⑤の場合）'!$BD115,IF(SZ$19&lt;='様式３（療養者名簿）（⑤の場合）'!$BE115,1,0),0),0)</f>
        <v>0</v>
      </c>
      <c r="TA110" s="225">
        <f>IF(TA$19-'様式３（療養者名簿）（⑤の場合）'!$BD115+1&lt;=15,IF(TA$19&gt;='様式３（療養者名簿）（⑤の場合）'!$BD115,IF(TA$19&lt;='様式３（療養者名簿）（⑤の場合）'!$BE115,1,0),0),0)</f>
        <v>0</v>
      </c>
      <c r="TB110" s="225">
        <f>IF(TB$19-'様式３（療養者名簿）（⑤の場合）'!$BD115+1&lt;=15,IF(TB$19&gt;='様式３（療養者名簿）（⑤の場合）'!$BD115,IF(TB$19&lt;='様式３（療養者名簿）（⑤の場合）'!$BE115,1,0),0),0)</f>
        <v>0</v>
      </c>
      <c r="TC110" s="225">
        <f>IF(TC$19-'様式３（療養者名簿）（⑤の場合）'!$BD115+1&lt;=15,IF(TC$19&gt;='様式３（療養者名簿）（⑤の場合）'!$BD115,IF(TC$19&lt;='様式３（療養者名簿）（⑤の場合）'!$BE115,1,0),0),0)</f>
        <v>0</v>
      </c>
      <c r="TD110" s="225">
        <f>IF(TD$19-'様式３（療養者名簿）（⑤の場合）'!$BD115+1&lt;=15,IF(TD$19&gt;='様式３（療養者名簿）（⑤の場合）'!$BD115,IF(TD$19&lt;='様式３（療養者名簿）（⑤の場合）'!$BE115,1,0),0),0)</f>
        <v>0</v>
      </c>
      <c r="TE110" s="225">
        <f>IF(TE$19-'様式３（療養者名簿）（⑤の場合）'!$BD115+1&lt;=15,IF(TE$19&gt;='様式３（療養者名簿）（⑤の場合）'!$BD115,IF(TE$19&lt;='様式３（療養者名簿）（⑤の場合）'!$BE115,1,0),0),0)</f>
        <v>0</v>
      </c>
      <c r="TF110" s="225">
        <f>IF(TF$19-'様式３（療養者名簿）（⑤の場合）'!$BD115+1&lt;=15,IF(TF$19&gt;='様式３（療養者名簿）（⑤の場合）'!$BD115,IF(TF$19&lt;='様式３（療養者名簿）（⑤の場合）'!$BE115,1,0),0),0)</f>
        <v>0</v>
      </c>
      <c r="TG110" s="225">
        <f>IF(TG$19-'様式３（療養者名簿）（⑤の場合）'!$BD115+1&lt;=15,IF(TG$19&gt;='様式３（療養者名簿）（⑤の場合）'!$BD115,IF(TG$19&lt;='様式３（療養者名簿）（⑤の場合）'!$BE115,1,0),0),0)</f>
        <v>0</v>
      </c>
      <c r="TH110" s="225">
        <f>IF(TH$19-'様式３（療養者名簿）（⑤の場合）'!$BD115+1&lt;=15,IF(TH$19&gt;='様式３（療養者名簿）（⑤の場合）'!$BD115,IF(TH$19&lt;='様式３（療養者名簿）（⑤の場合）'!$BE115,1,0),0),0)</f>
        <v>0</v>
      </c>
      <c r="TI110" s="225">
        <f>IF(TI$19-'様式３（療養者名簿）（⑤の場合）'!$BD115+1&lt;=15,IF(TI$19&gt;='様式３（療養者名簿）（⑤の場合）'!$BD115,IF(TI$19&lt;='様式３（療養者名簿）（⑤の場合）'!$BE115,1,0),0),0)</f>
        <v>0</v>
      </c>
      <c r="TJ110" s="225">
        <f>IF(TJ$19-'様式３（療養者名簿）（⑤の場合）'!$BD115+1&lt;=15,IF(TJ$19&gt;='様式３（療養者名簿）（⑤の場合）'!$BD115,IF(TJ$19&lt;='様式３（療養者名簿）（⑤の場合）'!$BE115,1,0),0),0)</f>
        <v>0</v>
      </c>
      <c r="TK110" s="225">
        <f>IF(TK$19-'様式３（療養者名簿）（⑤の場合）'!$BD115+1&lt;=15,IF(TK$19&gt;='様式３（療養者名簿）（⑤の場合）'!$BD115,IF(TK$19&lt;='様式３（療養者名簿）（⑤の場合）'!$BE115,1,0),0),0)</f>
        <v>0</v>
      </c>
      <c r="TL110" s="225">
        <f>IF(TL$19-'様式３（療養者名簿）（⑤の場合）'!$BD115+1&lt;=15,IF(TL$19&gt;='様式３（療養者名簿）（⑤の場合）'!$BD115,IF(TL$19&lt;='様式３（療養者名簿）（⑤の場合）'!$BE115,1,0),0),0)</f>
        <v>0</v>
      </c>
      <c r="TM110" s="225">
        <f>IF(TM$19-'様式３（療養者名簿）（⑤の場合）'!$BD115+1&lt;=15,IF(TM$19&gt;='様式３（療養者名簿）（⑤の場合）'!$BD115,IF(TM$19&lt;='様式３（療養者名簿）（⑤の場合）'!$BE115,1,0),0),0)</f>
        <v>0</v>
      </c>
      <c r="TN110" s="225">
        <f>IF(TN$19-'様式３（療養者名簿）（⑤の場合）'!$BD115+1&lt;=15,IF(TN$19&gt;='様式３（療養者名簿）（⑤の場合）'!$BD115,IF(TN$19&lt;='様式３（療養者名簿）（⑤の場合）'!$BE115,1,0),0),0)</f>
        <v>0</v>
      </c>
      <c r="TO110" s="225">
        <f>IF(TO$19-'様式３（療養者名簿）（⑤の場合）'!$BD115+1&lt;=15,IF(TO$19&gt;='様式３（療養者名簿）（⑤の場合）'!$BD115,IF(TO$19&lt;='様式３（療養者名簿）（⑤の場合）'!$BE115,1,0),0),0)</f>
        <v>0</v>
      </c>
      <c r="TP110" s="225">
        <f>IF(TP$19-'様式３（療養者名簿）（⑤の場合）'!$BD115+1&lt;=15,IF(TP$19&gt;='様式３（療養者名簿）（⑤の場合）'!$BD115,IF(TP$19&lt;='様式３（療養者名簿）（⑤の場合）'!$BE115,1,0),0),0)</f>
        <v>0</v>
      </c>
      <c r="TQ110" s="225">
        <f>IF(TQ$19-'様式３（療養者名簿）（⑤の場合）'!$BD115+1&lt;=15,IF(TQ$19&gt;='様式３（療養者名簿）（⑤の場合）'!$BD115,IF(TQ$19&lt;='様式３（療養者名簿）（⑤の場合）'!$BE115,1,0),0),0)</f>
        <v>0</v>
      </c>
      <c r="TR110" s="225">
        <f>IF(TR$19-'様式３（療養者名簿）（⑤の場合）'!$BD115+1&lt;=15,IF(TR$19&gt;='様式３（療養者名簿）（⑤の場合）'!$BD115,IF(TR$19&lt;='様式３（療養者名簿）（⑤の場合）'!$BE115,1,0),0),0)</f>
        <v>0</v>
      </c>
      <c r="TS110" s="225">
        <f>IF(TS$19-'様式３（療養者名簿）（⑤の場合）'!$BD115+1&lt;=15,IF(TS$19&gt;='様式３（療養者名簿）（⑤の場合）'!$BD115,IF(TS$19&lt;='様式３（療養者名簿）（⑤の場合）'!$BE115,1,0),0),0)</f>
        <v>0</v>
      </c>
      <c r="TT110" s="225">
        <f>IF(TT$19-'様式３（療養者名簿）（⑤の場合）'!$BD115+1&lt;=15,IF(TT$19&gt;='様式３（療養者名簿）（⑤の場合）'!$BD115,IF(TT$19&lt;='様式３（療養者名簿）（⑤の場合）'!$BE115,1,0),0),0)</f>
        <v>0</v>
      </c>
      <c r="TU110" s="225">
        <f>IF(TU$19-'様式３（療養者名簿）（⑤の場合）'!$BD115+1&lt;=15,IF(TU$19&gt;='様式３（療養者名簿）（⑤の場合）'!$BD115,IF(TU$19&lt;='様式３（療養者名簿）（⑤の場合）'!$BE115,1,0),0),0)</f>
        <v>0</v>
      </c>
      <c r="TV110" s="225">
        <f>IF(TV$19-'様式３（療養者名簿）（⑤の場合）'!$BD115+1&lt;=15,IF(TV$19&gt;='様式３（療養者名簿）（⑤の場合）'!$BD115,IF(TV$19&lt;='様式３（療養者名簿）（⑤の場合）'!$BE115,1,0),0),0)</f>
        <v>0</v>
      </c>
      <c r="TW110" s="225">
        <f>IF(TW$19-'様式３（療養者名簿）（⑤の場合）'!$BD115+1&lt;=15,IF(TW$19&gt;='様式３（療養者名簿）（⑤の場合）'!$BD115,IF(TW$19&lt;='様式３（療養者名簿）（⑤の場合）'!$BE115,1,0),0),0)</f>
        <v>0</v>
      </c>
      <c r="TX110" s="225">
        <f>IF(TX$19-'様式３（療養者名簿）（⑤の場合）'!$BD115+1&lt;=15,IF(TX$19&gt;='様式３（療養者名簿）（⑤の場合）'!$BD115,IF(TX$19&lt;='様式３（療養者名簿）（⑤の場合）'!$BE115,1,0),0),0)</f>
        <v>0</v>
      </c>
      <c r="TY110" s="225">
        <f>IF(TY$19-'様式３（療養者名簿）（⑤の場合）'!$BD115+1&lt;=15,IF(TY$19&gt;='様式３（療養者名簿）（⑤の場合）'!$BD115,IF(TY$19&lt;='様式３（療養者名簿）（⑤の場合）'!$BE115,1,0),0),0)</f>
        <v>0</v>
      </c>
      <c r="TZ110" s="225">
        <f>IF(TZ$19-'様式３（療養者名簿）（⑤の場合）'!$BD115+1&lt;=15,IF(TZ$19&gt;='様式３（療養者名簿）（⑤の場合）'!$BD115,IF(TZ$19&lt;='様式３（療養者名簿）（⑤の場合）'!$BE115,1,0),0),0)</f>
        <v>0</v>
      </c>
      <c r="UA110" s="225">
        <f>IF(UA$19-'様式３（療養者名簿）（⑤の場合）'!$BD115+1&lt;=15,IF(UA$19&gt;='様式３（療養者名簿）（⑤の場合）'!$BD115,IF(UA$19&lt;='様式３（療養者名簿）（⑤の場合）'!$BE115,1,0),0),0)</f>
        <v>0</v>
      </c>
      <c r="UB110" s="225">
        <f>IF(UB$19-'様式３（療養者名簿）（⑤の場合）'!$BD115+1&lt;=15,IF(UB$19&gt;='様式３（療養者名簿）（⑤の場合）'!$BD115,IF(UB$19&lt;='様式３（療養者名簿）（⑤の場合）'!$BE115,1,0),0),0)</f>
        <v>0</v>
      </c>
      <c r="UC110" s="225">
        <f>IF(UC$19-'様式３（療養者名簿）（⑤の場合）'!$BD115+1&lt;=15,IF(UC$19&gt;='様式３（療養者名簿）（⑤の場合）'!$BD115,IF(UC$19&lt;='様式３（療養者名簿）（⑤の場合）'!$BE115,1,0),0),0)</f>
        <v>0</v>
      </c>
      <c r="UD110" s="338">
        <f>IF(UD$19-'様式３（療養者名簿）（⑤の場合）'!$BD115+1&lt;=15,IF(UD$19&gt;='様式３（療養者名簿）（⑤の場合）'!$BD115,IF(UD$19&lt;='様式３（療養者名簿）（⑤の場合）'!$BE115,1,0),0),0)</f>
        <v>0</v>
      </c>
      <c r="UE110" s="338">
        <f>IF(UE$19-'様式３（療養者名簿）（⑤の場合）'!$BD115+1&lt;=15,IF(UE$19&gt;='様式３（療養者名簿）（⑤の場合）'!$BD115,IF(UE$19&lt;='様式３（療養者名簿）（⑤の場合）'!$BE115,1,0),0),0)</f>
        <v>0</v>
      </c>
      <c r="UF110" s="338">
        <f>IF(UF$19-'様式３（療養者名簿）（⑤の場合）'!$BD115+1&lt;=15,IF(UF$19&gt;='様式３（療養者名簿）（⑤の場合）'!$BD115,IF(UF$19&lt;='様式３（療養者名簿）（⑤の場合）'!$BE115,1,0),0),0)</f>
        <v>0</v>
      </c>
      <c r="UG110" s="338">
        <f>IF(UG$19-'様式３（療養者名簿）（⑤の場合）'!$BD115+1&lt;=15,IF(UG$19&gt;='様式３（療養者名簿）（⑤の場合）'!$BD115,IF(UG$19&lt;='様式３（療養者名簿）（⑤の場合）'!$BE115,1,0),0),0)</f>
        <v>0</v>
      </c>
      <c r="UH110" s="338">
        <f>IF(UH$19-'様式３（療養者名簿）（⑤の場合）'!$BD115+1&lt;=15,IF(UH$19&gt;='様式３（療養者名簿）（⑤の場合）'!$BD115,IF(UH$19&lt;='様式３（療養者名簿）（⑤の場合）'!$BE115,1,0),0),0)</f>
        <v>0</v>
      </c>
      <c r="UI110" s="338">
        <f>IF(UI$19-'様式３（療養者名簿）（⑤の場合）'!$BD115+1&lt;=15,IF(UI$19&gt;='様式３（療養者名簿）（⑤の場合）'!$BD115,IF(UI$19&lt;='様式３（療養者名簿）（⑤の場合）'!$BE115,1,0),0),0)</f>
        <v>0</v>
      </c>
      <c r="UJ110" s="338">
        <f>IF(UJ$19-'様式３（療養者名簿）（⑤の場合）'!$BD115+1&lt;=15,IF(UJ$19&gt;='様式３（療養者名簿）（⑤の場合）'!$BD115,IF(UJ$19&lt;='様式３（療養者名簿）（⑤の場合）'!$BE115,1,0),0),0)</f>
        <v>0</v>
      </c>
      <c r="UK110" s="338">
        <f>IF(UK$19-'様式３（療養者名簿）（⑤の場合）'!$BD115+1&lt;=15,IF(UK$19&gt;='様式３（療養者名簿）（⑤の場合）'!$BD115,IF(UK$19&lt;='様式３（療養者名簿）（⑤の場合）'!$BE115,1,0),0),0)</f>
        <v>0</v>
      </c>
      <c r="UL110" s="338">
        <f>IF(UL$19-'様式３（療養者名簿）（⑤の場合）'!$BD115+1&lt;=15,IF(UL$19&gt;='様式３（療養者名簿）（⑤の場合）'!$BD115,IF(UL$19&lt;='様式３（療養者名簿）（⑤の場合）'!$BE115,1,0),0),0)</f>
        <v>0</v>
      </c>
      <c r="UM110" s="338">
        <f>IF(UM$19-'様式３（療養者名簿）（⑤の場合）'!$BD115+1&lt;=15,IF(UM$19&gt;='様式３（療養者名簿）（⑤の場合）'!$BD115,IF(UM$19&lt;='様式３（療養者名簿）（⑤の場合）'!$BE115,1,0),0),0)</f>
        <v>0</v>
      </c>
      <c r="UN110" s="338">
        <f>IF(UN$19-'様式３（療養者名簿）（⑤の場合）'!$BD115+1&lt;=15,IF(UN$19&gt;='様式３（療養者名簿）（⑤の場合）'!$BD115,IF(UN$19&lt;='様式３（療養者名簿）（⑤の場合）'!$BE115,1,0),0),0)</f>
        <v>0</v>
      </c>
      <c r="UO110" s="338">
        <f>IF(UO$19-'様式３（療養者名簿）（⑤の場合）'!$BD115+1&lt;=15,IF(UO$19&gt;='様式３（療養者名簿）（⑤の場合）'!$BD115,IF(UO$19&lt;='様式３（療養者名簿）（⑤の場合）'!$BE115,1,0),0),0)</f>
        <v>0</v>
      </c>
      <c r="UP110" s="338">
        <f>IF(UP$19-'様式３（療養者名簿）（⑤の場合）'!$BD115+1&lt;=15,IF(UP$19&gt;='様式３（療養者名簿）（⑤の場合）'!$BD115,IF(UP$19&lt;='様式３（療養者名簿）（⑤の場合）'!$BE115,1,0),0),0)</f>
        <v>0</v>
      </c>
      <c r="UQ110" s="338">
        <f>IF(UQ$19-'様式３（療養者名簿）（⑤の場合）'!$BD115+1&lt;=15,IF(UQ$19&gt;='様式３（療養者名簿）（⑤の場合）'!$BD115,IF(UQ$19&lt;='様式３（療養者名簿）（⑤の場合）'!$BE115,1,0),0),0)</f>
        <v>0</v>
      </c>
      <c r="UR110" s="338">
        <f>IF(UR$19-'様式３（療養者名簿）（⑤の場合）'!$BD115+1&lt;=15,IF(UR$19&gt;='様式３（療養者名簿）（⑤の場合）'!$BD115,IF(UR$19&lt;='様式３（療養者名簿）（⑤の場合）'!$BE115,1,0),0),0)</f>
        <v>0</v>
      </c>
      <c r="US110" s="338">
        <f>IF(US$19-'様式３（療養者名簿）（⑤の場合）'!$BD115+1&lt;=15,IF(US$19&gt;='様式３（療養者名簿）（⑤の場合）'!$BD115,IF(US$19&lt;='様式３（療養者名簿）（⑤の場合）'!$BE115,1,0),0),0)</f>
        <v>0</v>
      </c>
      <c r="UT110" s="338">
        <f>IF(UT$19-'様式３（療養者名簿）（⑤の場合）'!$BD115+1&lt;=15,IF(UT$19&gt;='様式３（療養者名簿）（⑤の場合）'!$BD115,IF(UT$19&lt;='様式３（療養者名簿）（⑤の場合）'!$BE115,1,0),0),0)</f>
        <v>0</v>
      </c>
      <c r="UU110" s="338">
        <f>IF(UU$19-'様式３（療養者名簿）（⑤の場合）'!$BD115+1&lt;=15,IF(UU$19&gt;='様式３（療養者名簿）（⑤の場合）'!$BD115,IF(UU$19&lt;='様式３（療養者名簿）（⑤の場合）'!$BE115,1,0),0),0)</f>
        <v>0</v>
      </c>
      <c r="UV110" s="338">
        <f>IF(UV$19-'様式３（療養者名簿）（⑤の場合）'!$BD115+1&lt;=15,IF(UV$19&gt;='様式３（療養者名簿）（⑤の場合）'!$BD115,IF(UV$19&lt;='様式３（療養者名簿）（⑤の場合）'!$BE115,1,0),0),0)</f>
        <v>0</v>
      </c>
      <c r="UW110" s="338">
        <f>IF(UW$19-'様式３（療養者名簿）（⑤の場合）'!$BD115+1&lt;=15,IF(UW$19&gt;='様式３（療養者名簿）（⑤の場合）'!$BD115,IF(UW$19&lt;='様式３（療養者名簿）（⑤の場合）'!$BE115,1,0),0),0)</f>
        <v>0</v>
      </c>
      <c r="UX110" s="338">
        <f>IF(UX$19-'様式３（療養者名簿）（⑤の場合）'!$BD115+1&lt;=15,IF(UX$19&gt;='様式３（療養者名簿）（⑤の場合）'!$BD115,IF(UX$19&lt;='様式３（療養者名簿）（⑤の場合）'!$BE115,1,0),0),0)</f>
        <v>0</v>
      </c>
      <c r="UY110" s="338">
        <f>IF(UY$19-'様式３（療養者名簿）（⑤の場合）'!$BD115+1&lt;=15,IF(UY$19&gt;='様式３（療養者名簿）（⑤の場合）'!$BD115,IF(UY$19&lt;='様式３（療養者名簿）（⑤の場合）'!$BE115,1,0),0),0)</f>
        <v>0</v>
      </c>
      <c r="UZ110" s="338">
        <f>IF(UZ$19-'様式３（療養者名簿）（⑤の場合）'!$BD115+1&lt;=15,IF(UZ$19&gt;='様式３（療養者名簿）（⑤の場合）'!$BD115,IF(UZ$19&lt;='様式３（療養者名簿）（⑤の場合）'!$BE115,1,0),0),0)</f>
        <v>0</v>
      </c>
      <c r="VA110" s="338">
        <f>IF(VA$19-'様式３（療養者名簿）（⑤の場合）'!$BD115+1&lt;=15,IF(VA$19&gt;='様式３（療養者名簿）（⑤の場合）'!$BD115,IF(VA$19&lt;='様式３（療養者名簿）（⑤の場合）'!$BE115,1,0),0),0)</f>
        <v>0</v>
      </c>
      <c r="VB110" s="338">
        <f>IF(VB$19-'様式３（療養者名簿）（⑤の場合）'!$BD115+1&lt;=15,IF(VB$19&gt;='様式３（療養者名簿）（⑤の場合）'!$BD115,IF(VB$19&lt;='様式３（療養者名簿）（⑤の場合）'!$BE115,1,0),0),0)</f>
        <v>0</v>
      </c>
      <c r="VC110" s="338">
        <f>IF(VC$19-'様式３（療養者名簿）（⑤の場合）'!$BD115+1&lt;=15,IF(VC$19&gt;='様式３（療養者名簿）（⑤の場合）'!$BD115,IF(VC$19&lt;='様式３（療養者名簿）（⑤の場合）'!$BE115,1,0),0),0)</f>
        <v>0</v>
      </c>
      <c r="VD110" s="338">
        <f>IF(VD$19-'様式３（療養者名簿）（⑤の場合）'!$BD115+1&lt;=15,IF(VD$19&gt;='様式３（療養者名簿）（⑤の場合）'!$BD115,IF(VD$19&lt;='様式３（療養者名簿）（⑤の場合）'!$BE115,1,0),0),0)</f>
        <v>0</v>
      </c>
      <c r="VE110" s="338">
        <f>IF(VE$19-'様式３（療養者名簿）（⑤の場合）'!$BD115+1&lt;=15,IF(VE$19&gt;='様式３（療養者名簿）（⑤の場合）'!$BD115,IF(VE$19&lt;='様式３（療養者名簿）（⑤の場合）'!$BE115,1,0),0),0)</f>
        <v>0</v>
      </c>
      <c r="VF110" s="338">
        <f>IF(VF$19-'様式３（療養者名簿）（⑤の場合）'!$BD115+1&lt;=15,IF(VF$19&gt;='様式３（療養者名簿）（⑤の場合）'!$BD115,IF(VF$19&lt;='様式３（療養者名簿）（⑤の場合）'!$BE115,1,0),0),0)</f>
        <v>0</v>
      </c>
      <c r="VG110" s="338">
        <f>IF(VG$19-'様式３（療養者名簿）（⑤の場合）'!$BD115+1&lt;=15,IF(VG$19&gt;='様式３（療養者名簿）（⑤の場合）'!$BD115,IF(VG$19&lt;='様式３（療養者名簿）（⑤の場合）'!$BE115,1,0),0),0)</f>
        <v>0</v>
      </c>
      <c r="VH110" s="338">
        <f>IF(VH$19-'様式３（療養者名簿）（⑤の場合）'!$BD115+1&lt;=15,IF(VH$19&gt;='様式３（療養者名簿）（⑤の場合）'!$BD115,IF(VH$19&lt;='様式３（療養者名簿）（⑤の場合）'!$BE115,1,0),0),0)</f>
        <v>0</v>
      </c>
      <c r="VI110" s="338">
        <f>IF(VI$19-'様式３（療養者名簿）（⑤の場合）'!$BD115+1&lt;=15,IF(VI$19&gt;='様式３（療養者名簿）（⑤の場合）'!$BD115,IF(VI$19&lt;='様式３（療養者名簿）（⑤の場合）'!$BE115,1,0),0),0)</f>
        <v>0</v>
      </c>
      <c r="VJ110" s="338">
        <f>IF(VJ$19-'様式３（療養者名簿）（⑤の場合）'!$BD115+1&lt;=15,IF(VJ$19&gt;='様式３（療養者名簿）（⑤の場合）'!$BD115,IF(VJ$19&lt;='様式３（療養者名簿）（⑤の場合）'!$BE115,1,0),0),0)</f>
        <v>0</v>
      </c>
      <c r="VK110" s="338">
        <f>IF(VK$19-'様式３（療養者名簿）（⑤の場合）'!$BD115+1&lt;=15,IF(VK$19&gt;='様式３（療養者名簿）（⑤の場合）'!$BD115,IF(VK$19&lt;='様式３（療養者名簿）（⑤の場合）'!$BE115,1,0),0),0)</f>
        <v>0</v>
      </c>
      <c r="VL110" s="338">
        <f>IF(VL$19-'様式３（療養者名簿）（⑤の場合）'!$BD115+1&lt;=15,IF(VL$19&gt;='様式３（療養者名簿）（⑤の場合）'!$BD115,IF(VL$19&lt;='様式３（療養者名簿）（⑤の場合）'!$BE115,1,0),0),0)</f>
        <v>0</v>
      </c>
      <c r="VM110" s="338">
        <f>IF(VM$19-'様式３（療養者名簿）（⑤の場合）'!$BD115+1&lt;=15,IF(VM$19&gt;='様式３（療養者名簿）（⑤の場合）'!$BD115,IF(VM$19&lt;='様式３（療養者名簿）（⑤の場合）'!$BE115,1,0),0),0)</f>
        <v>0</v>
      </c>
      <c r="VN110" s="338">
        <f>IF(VN$19-'様式３（療養者名簿）（⑤の場合）'!$BD115+1&lt;=15,IF(VN$19&gt;='様式３（療養者名簿）（⑤の場合）'!$BD115,IF(VN$19&lt;='様式３（療養者名簿）（⑤の場合）'!$BE115,1,0),0),0)</f>
        <v>0</v>
      </c>
      <c r="VO110" s="338">
        <f>IF(VO$19-'様式３（療養者名簿）（⑤の場合）'!$BD115+1&lt;=15,IF(VO$19&gt;='様式３（療養者名簿）（⑤の場合）'!$BD115,IF(VO$19&lt;='様式３（療養者名簿）（⑤の場合）'!$BE115,1,0),0),0)</f>
        <v>0</v>
      </c>
      <c r="VP110" s="338">
        <f>IF(VP$19-'様式３（療養者名簿）（⑤の場合）'!$BD115+1&lt;=15,IF(VP$19&gt;='様式３（療養者名簿）（⑤の場合）'!$BD115,IF(VP$19&lt;='様式３（療養者名簿）（⑤の場合）'!$BE115,1,0),0),0)</f>
        <v>0</v>
      </c>
      <c r="VQ110" s="338">
        <f>IF(VQ$19-'様式３（療養者名簿）（⑤の場合）'!$BD115+1&lt;=15,IF(VQ$19&gt;='様式３（療養者名簿）（⑤の場合）'!$BD115,IF(VQ$19&lt;='様式３（療養者名簿）（⑤の場合）'!$BE115,1,0),0),0)</f>
        <v>0</v>
      </c>
      <c r="VR110" s="338">
        <f>IF(VR$19-'様式３（療養者名簿）（⑤の場合）'!$BD115+1&lt;=15,IF(VR$19&gt;='様式３（療養者名簿）（⑤の場合）'!$BD115,IF(VR$19&lt;='様式３（療養者名簿）（⑤の場合）'!$BE115,1,0),0),0)</f>
        <v>0</v>
      </c>
      <c r="VS110" s="338">
        <f>IF(VS$19-'様式３（療養者名簿）（⑤の場合）'!$BD115+1&lt;=15,IF(VS$19&gt;='様式３（療養者名簿）（⑤の場合）'!$BD115,IF(VS$19&lt;='様式３（療養者名簿）（⑤の場合）'!$BE115,1,0),0),0)</f>
        <v>0</v>
      </c>
      <c r="VT110" s="338">
        <f>IF(VT$19-'様式３（療養者名簿）（⑤の場合）'!$BD115+1&lt;=15,IF(VT$19&gt;='様式３（療養者名簿）（⑤の場合）'!$BD115,IF(VT$19&lt;='様式３（療養者名簿）（⑤の場合）'!$BE115,1,0),0),0)</f>
        <v>0</v>
      </c>
      <c r="VU110" s="338">
        <f>IF(VU$19-'様式３（療養者名簿）（⑤の場合）'!$BD115+1&lt;=15,IF(VU$19&gt;='様式３（療養者名簿）（⑤の場合）'!$BD115,IF(VU$19&lt;='様式３（療養者名簿）（⑤の場合）'!$BE115,1,0),0),0)</f>
        <v>0</v>
      </c>
      <c r="VV110" s="338">
        <f>IF(VV$19-'様式３（療養者名簿）（⑤の場合）'!$BD115+1&lt;=15,IF(VV$19&gt;='様式３（療養者名簿）（⑤の場合）'!$BD115,IF(VV$19&lt;='様式３（療養者名簿）（⑤の場合）'!$BE115,1,0),0),0)</f>
        <v>0</v>
      </c>
      <c r="VW110" s="338">
        <f>IF(VW$19-'様式３（療養者名簿）（⑤の場合）'!$BD115+1&lt;=15,IF(VW$19&gt;='様式３（療養者名簿）（⑤の場合）'!$BD115,IF(VW$19&lt;='様式３（療養者名簿）（⑤の場合）'!$BE115,1,0),0),0)</f>
        <v>0</v>
      </c>
      <c r="VX110" s="338">
        <f>IF(VX$19-'様式３（療養者名簿）（⑤の場合）'!$BD115+1&lt;=15,IF(VX$19&gt;='様式３（療養者名簿）（⑤の場合）'!$BD115,IF(VX$19&lt;='様式３（療養者名簿）（⑤の場合）'!$BE115,1,0),0),0)</f>
        <v>0</v>
      </c>
      <c r="VY110" s="338">
        <f>IF(VY$19-'様式３（療養者名簿）（⑤の場合）'!$BD115+1&lt;=15,IF(VY$19&gt;='様式３（療養者名簿）（⑤の場合）'!$BD115,IF(VY$19&lt;='様式３（療養者名簿）（⑤の場合）'!$BE115,1,0),0),0)</f>
        <v>0</v>
      </c>
      <c r="VZ110" s="338">
        <f>IF(VZ$19-'様式３（療養者名簿）（⑤の場合）'!$BD115+1&lt;=15,IF(VZ$19&gt;='様式３（療養者名簿）（⑤の場合）'!$BD115,IF(VZ$19&lt;='様式３（療養者名簿）（⑤の場合）'!$BE115,1,0),0),0)</f>
        <v>0</v>
      </c>
      <c r="WA110" s="338">
        <f>IF(WA$19-'様式３（療養者名簿）（⑤の場合）'!$BD115+1&lt;=15,IF(WA$19&gt;='様式３（療養者名簿）（⑤の場合）'!$BD115,IF(WA$19&lt;='様式３（療養者名簿）（⑤の場合）'!$BE115,1,0),0),0)</f>
        <v>0</v>
      </c>
      <c r="WB110" s="338">
        <f>IF(WB$19-'様式３（療養者名簿）（⑤の場合）'!$BD115+1&lt;=15,IF(WB$19&gt;='様式３（療養者名簿）（⑤の場合）'!$BD115,IF(WB$19&lt;='様式３（療養者名簿）（⑤の場合）'!$BE115,1,0),0),0)</f>
        <v>0</v>
      </c>
      <c r="WC110" s="338">
        <f>IF(WC$19-'様式３（療養者名簿）（⑤の場合）'!$BD115+1&lt;=15,IF(WC$19&gt;='様式３（療養者名簿）（⑤の場合）'!$BD115,IF(WC$19&lt;='様式３（療養者名簿）（⑤の場合）'!$BE115,1,0),0),0)</f>
        <v>0</v>
      </c>
      <c r="WD110" s="338">
        <f>IF(WD$19-'様式３（療養者名簿）（⑤の場合）'!$BD115+1&lt;=15,IF(WD$19&gt;='様式３（療養者名簿）（⑤の場合）'!$BD115,IF(WD$19&lt;='様式３（療養者名簿）（⑤の場合）'!$BE115,1,0),0),0)</f>
        <v>0</v>
      </c>
      <c r="WE110" s="338">
        <f>IF(WE$19-'様式３（療養者名簿）（⑤の場合）'!$BD115+1&lt;=15,IF(WE$19&gt;='様式３（療養者名簿）（⑤の場合）'!$BD115,IF(WE$19&lt;='様式３（療養者名簿）（⑤の場合）'!$BE115,1,0),0),0)</f>
        <v>0</v>
      </c>
      <c r="WF110" s="338">
        <f>IF(WF$19-'様式３（療養者名簿）（⑤の場合）'!$BD115+1&lt;=15,IF(WF$19&gt;='様式３（療養者名簿）（⑤の場合）'!$BD115,IF(WF$19&lt;='様式３（療養者名簿）（⑤の場合）'!$BE115,1,0),0),0)</f>
        <v>0</v>
      </c>
      <c r="WG110" s="338">
        <f>IF(WG$19-'様式３（療養者名簿）（⑤の場合）'!$BD115+1&lt;=15,IF(WG$19&gt;='様式３（療養者名簿）（⑤の場合）'!$BD115,IF(WG$19&lt;='様式３（療養者名簿）（⑤の場合）'!$BE115,1,0),0),0)</f>
        <v>0</v>
      </c>
      <c r="WH110" s="338">
        <f>IF(WH$19-'様式３（療養者名簿）（⑤の場合）'!$BD115+1&lt;=15,IF(WH$19&gt;='様式３（療養者名簿）（⑤の場合）'!$BD115,IF(WH$19&lt;='様式３（療養者名簿）（⑤の場合）'!$BE115,1,0),0),0)</f>
        <v>0</v>
      </c>
      <c r="WI110" s="338">
        <f>IF(WI$19-'様式３（療養者名簿）（⑤の場合）'!$BD115+1&lt;=15,IF(WI$19&gt;='様式３（療養者名簿）（⑤の場合）'!$BD115,IF(WI$19&lt;='様式３（療養者名簿）（⑤の場合）'!$BE115,1,0),0),0)</f>
        <v>0</v>
      </c>
      <c r="WJ110" s="338">
        <f>IF(WJ$19-'様式３（療養者名簿）（⑤の場合）'!$BD115+1&lt;=15,IF(WJ$19&gt;='様式３（療養者名簿）（⑤の場合）'!$BD115,IF(WJ$19&lt;='様式３（療養者名簿）（⑤の場合）'!$BE115,1,0),0),0)</f>
        <v>0</v>
      </c>
      <c r="WK110" s="338">
        <f>IF(WK$19-'様式３（療養者名簿）（⑤の場合）'!$BD115+1&lt;=15,IF(WK$19&gt;='様式３（療養者名簿）（⑤の場合）'!$BD115,IF(WK$19&lt;='様式３（療養者名簿）（⑤の場合）'!$BE115,1,0),0),0)</f>
        <v>0</v>
      </c>
      <c r="WL110" s="338">
        <f>IF(WL$19-'様式３（療養者名簿）（⑤の場合）'!$BD115+1&lt;=15,IF(WL$19&gt;='様式３（療養者名簿）（⑤の場合）'!$BD115,IF(WL$19&lt;='様式３（療養者名簿）（⑤の場合）'!$BE115,1,0),0),0)</f>
        <v>0</v>
      </c>
      <c r="WM110" s="338">
        <f>IF(WM$19-'様式３（療養者名簿）（⑤の場合）'!$BD115+1&lt;=15,IF(WM$19&gt;='様式３（療養者名簿）（⑤の場合）'!$BD115,IF(WM$19&lt;='様式３（療養者名簿）（⑤の場合）'!$BE115,1,0),0),0)</f>
        <v>0</v>
      </c>
      <c r="WN110" s="338">
        <f>IF(WN$19-'様式３（療養者名簿）（⑤の場合）'!$BD115+1&lt;=15,IF(WN$19&gt;='様式３（療養者名簿）（⑤の場合）'!$BD115,IF(WN$19&lt;='様式３（療養者名簿）（⑤の場合）'!$BE115,1,0),0),0)</f>
        <v>0</v>
      </c>
      <c r="WO110" s="338">
        <f>IF(WO$19-'様式３（療養者名簿）（⑤の場合）'!$BD115+1&lt;=15,IF(WO$19&gt;='様式３（療養者名簿）（⑤の場合）'!$BD115,IF(WO$19&lt;='様式３（療養者名簿）（⑤の場合）'!$BE115,1,0),0),0)</f>
        <v>0</v>
      </c>
      <c r="WP110" s="338">
        <f>IF(WP$19-'様式３（療養者名簿）（⑤の場合）'!$BD115+1&lt;=15,IF(WP$19&gt;='様式３（療養者名簿）（⑤の場合）'!$BD115,IF(WP$19&lt;='様式３（療養者名簿）（⑤の場合）'!$BE115,1,0),0),0)</f>
        <v>0</v>
      </c>
      <c r="WQ110" s="338">
        <f>IF(WQ$19-'様式３（療養者名簿）（⑤の場合）'!$BD115+1&lt;=15,IF(WQ$19&gt;='様式３（療養者名簿）（⑤の場合）'!$BD115,IF(WQ$19&lt;='様式３（療養者名簿）（⑤の場合）'!$BE115,1,0),0),0)</f>
        <v>0</v>
      </c>
      <c r="WR110" s="338">
        <f>IF(WR$19-'様式３（療養者名簿）（⑤の場合）'!$BD115+1&lt;=15,IF(WR$19&gt;='様式３（療養者名簿）（⑤の場合）'!$BD115,IF(WR$19&lt;='様式３（療養者名簿）（⑤の場合）'!$BE115,1,0),0),0)</f>
        <v>0</v>
      </c>
      <c r="WS110" s="338">
        <f>IF(WS$19-'様式３（療養者名簿）（⑤の場合）'!$BD115+1&lt;=15,IF(WS$19&gt;='様式３（療養者名簿）（⑤の場合）'!$BD115,IF(WS$19&lt;='様式３（療養者名簿）（⑤の場合）'!$BE115,1,0),0),0)</f>
        <v>0</v>
      </c>
      <c r="WT110" s="338">
        <f>IF(WT$19-'様式３（療養者名簿）（⑤の場合）'!$BD115+1&lt;=15,IF(WT$19&gt;='様式３（療養者名簿）（⑤の場合）'!$BD115,IF(WT$19&lt;='様式３（療養者名簿）（⑤の場合）'!$BE115,1,0),0),0)</f>
        <v>0</v>
      </c>
      <c r="WU110" s="338">
        <f>IF(WU$19-'様式３（療養者名簿）（⑤の場合）'!$BD115+1&lt;=15,IF(WU$19&gt;='様式３（療養者名簿）（⑤の場合）'!$BD115,IF(WU$19&lt;='様式３（療養者名簿）（⑤の場合）'!$BE115,1,0),0),0)</f>
        <v>0</v>
      </c>
      <c r="WV110" s="338">
        <f>IF(WV$19-'様式３（療養者名簿）（⑤の場合）'!$BD115+1&lt;=15,IF(WV$19&gt;='様式３（療養者名簿）（⑤の場合）'!$BD115,IF(WV$19&lt;='様式３（療養者名簿）（⑤の場合）'!$BE115,1,0),0),0)</f>
        <v>0</v>
      </c>
      <c r="WW110" s="338">
        <f>IF(WW$19-'様式３（療養者名簿）（⑤の場合）'!$BD115+1&lt;=15,IF(WW$19&gt;='様式３（療養者名簿）（⑤の場合）'!$BD115,IF(WW$19&lt;='様式３（療養者名簿）（⑤の場合）'!$BE115,1,0),0),0)</f>
        <v>0</v>
      </c>
      <c r="WX110" s="338">
        <f>IF(WX$19-'様式３（療養者名簿）（⑤の場合）'!$BD115+1&lt;=15,IF(WX$19&gt;='様式３（療養者名簿）（⑤の場合）'!$BD115,IF(WX$19&lt;='様式３（療養者名簿）（⑤の場合）'!$BE115,1,0),0),0)</f>
        <v>0</v>
      </c>
      <c r="WY110" s="338">
        <f>IF(WY$19-'様式３（療養者名簿）（⑤の場合）'!$BD115+1&lt;=15,IF(WY$19&gt;='様式３（療養者名簿）（⑤の場合）'!$BD115,IF(WY$19&lt;='様式３（療養者名簿）（⑤の場合）'!$BE115,1,0),0),0)</f>
        <v>0</v>
      </c>
      <c r="WZ110" s="338">
        <f>IF(WZ$19-'様式３（療養者名簿）（⑤の場合）'!$BD115+1&lt;=15,IF(WZ$19&gt;='様式３（療養者名簿）（⑤の場合）'!$BD115,IF(WZ$19&lt;='様式３（療養者名簿）（⑤の場合）'!$BE115,1,0),0),0)</f>
        <v>0</v>
      </c>
      <c r="XA110" s="338">
        <f>IF(XA$19-'様式３（療養者名簿）（⑤の場合）'!$BD115+1&lt;=15,IF(XA$19&gt;='様式３（療養者名簿）（⑤の場合）'!$BD115,IF(XA$19&lt;='様式３（療養者名簿）（⑤の場合）'!$BE115,1,0),0),0)</f>
        <v>0</v>
      </c>
      <c r="XB110" s="338">
        <f>IF(XB$19-'様式３（療養者名簿）（⑤の場合）'!$BD115+1&lt;=15,IF(XB$19&gt;='様式３（療養者名簿）（⑤の場合）'!$BD115,IF(XB$19&lt;='様式３（療養者名簿）（⑤の場合）'!$BE115,1,0),0),0)</f>
        <v>0</v>
      </c>
      <c r="XC110" s="338">
        <f>IF(XC$19-'様式３（療養者名簿）（⑤の場合）'!$BD115+1&lt;=15,IF(XC$19&gt;='様式３（療養者名簿）（⑤の場合）'!$BD115,IF(XC$19&lt;='様式３（療養者名簿）（⑤の場合）'!$BE115,1,0),0),0)</f>
        <v>0</v>
      </c>
      <c r="XD110" s="338">
        <f>IF(XD$19-'様式３（療養者名簿）（⑤の場合）'!$BD115+1&lt;=15,IF(XD$19&gt;='様式３（療養者名簿）（⑤の場合）'!$BD115,IF(XD$19&lt;='様式３（療養者名簿）（⑤の場合）'!$BE115,1,0),0),0)</f>
        <v>0</v>
      </c>
      <c r="XE110" s="338">
        <f>IF(XE$19-'様式３（療養者名簿）（⑤の場合）'!$BD115+1&lt;=15,IF(XE$19&gt;='様式３（療養者名簿）（⑤の場合）'!$BD115,IF(XE$19&lt;='様式３（療養者名簿）（⑤の場合）'!$BE115,1,0),0),0)</f>
        <v>0</v>
      </c>
      <c r="XF110" s="338">
        <f>IF(XF$19-'様式３（療養者名簿）（⑤の場合）'!$BD115+1&lt;=15,IF(XF$19&gt;='様式３（療養者名簿）（⑤の場合）'!$BD115,IF(XF$19&lt;='様式３（療養者名簿）（⑤の場合）'!$BE115,1,0),0),0)</f>
        <v>0</v>
      </c>
      <c r="XG110" s="338">
        <f>IF(XG$19-'様式３（療養者名簿）（⑤の場合）'!$BD115+1&lt;=15,IF(XG$19&gt;='様式３（療養者名簿）（⑤の場合）'!$BD115,IF(XG$19&lt;='様式３（療養者名簿）（⑤の場合）'!$BE115,1,0),0),0)</f>
        <v>0</v>
      </c>
      <c r="XH110" s="338">
        <f>IF(XH$19-'様式３（療養者名簿）（⑤の場合）'!$BD115+1&lt;=15,IF(XH$19&gt;='様式３（療養者名簿）（⑤の場合）'!$BD115,IF(XH$19&lt;='様式３（療養者名簿）（⑤の場合）'!$BE115,1,0),0),0)</f>
        <v>0</v>
      </c>
      <c r="XI110" s="338">
        <f>IF(XI$19-'様式３（療養者名簿）（⑤の場合）'!$BD115+1&lt;=15,IF(XI$19&gt;='様式３（療養者名簿）（⑤の場合）'!$BD115,IF(XI$19&lt;='様式３（療養者名簿）（⑤の場合）'!$BE115,1,0),0),0)</f>
        <v>0</v>
      </c>
      <c r="XJ110" s="338">
        <f>IF(XJ$19-'様式３（療養者名簿）（⑤の場合）'!$BD115+1&lt;=15,IF(XJ$19&gt;='様式３（療養者名簿）（⑤の場合）'!$BD115,IF(XJ$19&lt;='様式３（療養者名簿）（⑤の場合）'!$BE115,1,0),0),0)</f>
        <v>0</v>
      </c>
      <c r="XK110" s="338">
        <f>IF(XK$19-'様式３（療養者名簿）（⑤の場合）'!$BD115+1&lt;=15,IF(XK$19&gt;='様式３（療養者名簿）（⑤の場合）'!$BD115,IF(XK$19&lt;='様式３（療養者名簿）（⑤の場合）'!$BE115,1,0),0),0)</f>
        <v>0</v>
      </c>
      <c r="XL110" s="338">
        <f>IF(XL$19-'様式３（療養者名簿）（⑤の場合）'!$BD115+1&lt;=15,IF(XL$19&gt;='様式３（療養者名簿）（⑤の場合）'!$BD115,IF(XL$19&lt;='様式３（療養者名簿）（⑤の場合）'!$BE115,1,0),0),0)</f>
        <v>0</v>
      </c>
      <c r="XM110" s="338">
        <f>IF(XM$19-'様式３（療養者名簿）（⑤の場合）'!$BD115+1&lt;=15,IF(XM$19&gt;='様式３（療養者名簿）（⑤の場合）'!$BD115,IF(XM$19&lt;='様式３（療養者名簿）（⑤の場合）'!$BE115,1,0),0),0)</f>
        <v>0</v>
      </c>
      <c r="XN110" s="338">
        <f>IF(XN$19-'様式３（療養者名簿）（⑤の場合）'!$BD115+1&lt;=15,IF(XN$19&gt;='様式３（療養者名簿）（⑤の場合）'!$BD115,IF(XN$19&lt;='様式３（療養者名簿）（⑤の場合）'!$BE115,1,0),0),0)</f>
        <v>0</v>
      </c>
      <c r="XO110" s="338">
        <f>IF(XO$19-'様式３（療養者名簿）（⑤の場合）'!$BD115+1&lt;=15,IF(XO$19&gt;='様式３（療養者名簿）（⑤の場合）'!$BD115,IF(XO$19&lt;='様式３（療養者名簿）（⑤の場合）'!$BE115,1,0),0),0)</f>
        <v>0</v>
      </c>
      <c r="XP110" s="338">
        <f>IF(XP$19-'様式３（療養者名簿）（⑤の場合）'!$BD115+1&lt;=15,IF(XP$19&gt;='様式３（療養者名簿）（⑤の場合）'!$BD115,IF(XP$19&lt;='様式３（療養者名簿）（⑤の場合）'!$BE115,1,0),0),0)</f>
        <v>0</v>
      </c>
      <c r="XQ110" s="338">
        <f>IF(XQ$19-'様式３（療養者名簿）（⑤の場合）'!$BD115+1&lt;=15,IF(XQ$19&gt;='様式３（療養者名簿）（⑤の場合）'!$BD115,IF(XQ$19&lt;='様式３（療養者名簿）（⑤の場合）'!$BE115,1,0),0),0)</f>
        <v>0</v>
      </c>
      <c r="XR110" s="338">
        <f>IF(XR$19-'様式３（療養者名簿）（⑤の場合）'!$BD115+1&lt;=15,IF(XR$19&gt;='様式３（療養者名簿）（⑤の場合）'!$BD115,IF(XR$19&lt;='様式３（療養者名簿）（⑤の場合）'!$BE115,1,0),0),0)</f>
        <v>0</v>
      </c>
      <c r="XS110" s="338">
        <f>IF(XS$19-'様式３（療養者名簿）（⑤の場合）'!$BD115+1&lt;=15,IF(XS$19&gt;='様式３（療養者名簿）（⑤の場合）'!$BD115,IF(XS$19&lt;='様式３（療養者名簿）（⑤の場合）'!$BE115,1,0),0),0)</f>
        <v>0</v>
      </c>
      <c r="XT110" s="338">
        <f>IF(XT$19-'様式３（療養者名簿）（⑤の場合）'!$BD115+1&lt;=15,IF(XT$19&gt;='様式３（療養者名簿）（⑤の場合）'!$BD115,IF(XT$19&lt;='様式３（療養者名簿）（⑤の場合）'!$BE115,1,0),0),0)</f>
        <v>0</v>
      </c>
      <c r="XU110" s="338">
        <f>IF(XU$19-'様式３（療養者名簿）（⑤の場合）'!$BD115+1&lt;=15,IF(XU$19&gt;='様式３（療養者名簿）（⑤の場合）'!$BD115,IF(XU$19&lt;='様式３（療養者名簿）（⑤の場合）'!$BE115,1,0),0),0)</f>
        <v>0</v>
      </c>
      <c r="XV110" s="338">
        <f>IF(XV$19-'様式３（療養者名簿）（⑤の場合）'!$BD115+1&lt;=15,IF(XV$19&gt;='様式３（療養者名簿）（⑤の場合）'!$BD115,IF(XV$19&lt;='様式３（療養者名簿）（⑤の場合）'!$BE115,1,0),0),0)</f>
        <v>0</v>
      </c>
      <c r="XW110" s="338">
        <f>IF(XW$19-'様式３（療養者名簿）（⑤の場合）'!$BD115+1&lt;=15,IF(XW$19&gt;='様式３（療養者名簿）（⑤の場合）'!$BD115,IF(XW$19&lt;='様式３（療養者名簿）（⑤の場合）'!$BE115,1,0),0),0)</f>
        <v>0</v>
      </c>
      <c r="XX110" s="338">
        <f>IF(XX$19-'様式３（療養者名簿）（⑤の場合）'!$BD115+1&lt;=15,IF(XX$19&gt;='様式３（療養者名簿）（⑤の場合）'!$BD115,IF(XX$19&lt;='様式３（療養者名簿）（⑤の場合）'!$BE115,1,0),0),0)</f>
        <v>0</v>
      </c>
      <c r="XY110" s="338">
        <f>IF(XY$19-'様式３（療養者名簿）（⑤の場合）'!$BD115+1&lt;=15,IF(XY$19&gt;='様式３（療養者名簿）（⑤の場合）'!$BD115,IF(XY$19&lt;='様式３（療養者名簿）（⑤の場合）'!$BE115,1,0),0),0)</f>
        <v>0</v>
      </c>
      <c r="XZ110" s="338">
        <f>IF(XZ$19-'様式３（療養者名簿）（⑤の場合）'!$BD115+1&lt;=15,IF(XZ$19&gt;='様式３（療養者名簿）（⑤の場合）'!$BD115,IF(XZ$19&lt;='様式３（療養者名簿）（⑤の場合）'!$BE115,1,0),0),0)</f>
        <v>0</v>
      </c>
      <c r="YA110" s="338">
        <f>IF(YA$19-'様式３（療養者名簿）（⑤の場合）'!$BD115+1&lt;=15,IF(YA$19&gt;='様式３（療養者名簿）（⑤の場合）'!$BD115,IF(YA$19&lt;='様式３（療養者名簿）（⑤の場合）'!$BE115,1,0),0),0)</f>
        <v>0</v>
      </c>
      <c r="YB110" s="338">
        <f>IF(YB$19-'様式３（療養者名簿）（⑤の場合）'!$BD115+1&lt;=15,IF(YB$19&gt;='様式３（療養者名簿）（⑤の場合）'!$BD115,IF(YB$19&lt;='様式３（療養者名簿）（⑤の場合）'!$BE115,1,0),0),0)</f>
        <v>0</v>
      </c>
      <c r="YC110" s="338">
        <f>IF(YC$19-'様式３（療養者名簿）（⑤の場合）'!$BD115+1&lt;=15,IF(YC$19&gt;='様式３（療養者名簿）（⑤の場合）'!$BD115,IF(YC$19&lt;='様式３（療養者名簿）（⑤の場合）'!$BE115,1,0),0),0)</f>
        <v>0</v>
      </c>
      <c r="YD110" s="338">
        <f>IF(YD$19-'様式３（療養者名簿）（⑤の場合）'!$BD115+1&lt;=15,IF(YD$19&gt;='様式３（療養者名簿）（⑤の場合）'!$BD115,IF(YD$19&lt;='様式３（療養者名簿）（⑤の場合）'!$BE115,1,0),0),0)</f>
        <v>0</v>
      </c>
      <c r="YE110" s="338">
        <f>IF(YE$19-'様式３（療養者名簿）（⑤の場合）'!$BD115+1&lt;=15,IF(YE$19&gt;='様式３（療養者名簿）（⑤の場合）'!$BD115,IF(YE$19&lt;='様式３（療養者名簿）（⑤の場合）'!$BE115,1,0),0),0)</f>
        <v>0</v>
      </c>
      <c r="YF110" s="338">
        <f>IF(YF$19-'様式３（療養者名簿）（⑤の場合）'!$BD115+1&lt;=15,IF(YF$19&gt;='様式３（療養者名簿）（⑤の場合）'!$BD115,IF(YF$19&lt;='様式３（療養者名簿）（⑤の場合）'!$BE115,1,0),0),0)</f>
        <v>0</v>
      </c>
      <c r="YG110" s="338">
        <f>IF(YG$19-'様式３（療養者名簿）（⑤の場合）'!$BD115+1&lt;=15,IF(YG$19&gt;='様式３（療養者名簿）（⑤の場合）'!$BD115,IF(YG$19&lt;='様式３（療養者名簿）（⑤の場合）'!$BE115,1,0),0),0)</f>
        <v>0</v>
      </c>
      <c r="YH110" s="338">
        <f>IF(YH$19-'様式３（療養者名簿）（⑤の場合）'!$BD115+1&lt;=15,IF(YH$19&gt;='様式３（療養者名簿）（⑤の場合）'!$BD115,IF(YH$19&lt;='様式３（療養者名簿）（⑤の場合）'!$BE115,1,0),0),0)</f>
        <v>0</v>
      </c>
      <c r="YI110" s="338">
        <f>IF(YI$19-'様式３（療養者名簿）（⑤の場合）'!$BD115+1&lt;=15,IF(YI$19&gt;='様式３（療養者名簿）（⑤の場合）'!$BD115,IF(YI$19&lt;='様式３（療養者名簿）（⑤の場合）'!$BE115,1,0),0),0)</f>
        <v>0</v>
      </c>
      <c r="YJ110" s="338">
        <f>IF(YJ$19-'様式３（療養者名簿）（⑤の場合）'!$BD115+1&lt;=15,IF(YJ$19&gt;='様式３（療養者名簿）（⑤の場合）'!$BD115,IF(YJ$19&lt;='様式３（療養者名簿）（⑤の場合）'!$BE115,1,0),0),0)</f>
        <v>0</v>
      </c>
      <c r="YK110" s="338">
        <f>IF(YK$19-'様式３（療養者名簿）（⑤の場合）'!$BD115+1&lt;=15,IF(YK$19&gt;='様式３（療養者名簿）（⑤の場合）'!$BD115,IF(YK$19&lt;='様式３（療養者名簿）（⑤の場合）'!$BE115,1,0),0),0)</f>
        <v>0</v>
      </c>
      <c r="YL110" s="338">
        <f>IF(YL$19-'様式３（療養者名簿）（⑤の場合）'!$BD115+1&lt;=15,IF(YL$19&gt;='様式３（療養者名簿）（⑤の場合）'!$BD115,IF(YL$19&lt;='様式３（療養者名簿）（⑤の場合）'!$BE115,1,0),0),0)</f>
        <v>0</v>
      </c>
      <c r="YM110" s="338">
        <f>IF(YM$19-'様式３（療養者名簿）（⑤の場合）'!$BD115+1&lt;=15,IF(YM$19&gt;='様式３（療養者名簿）（⑤の場合）'!$BD115,IF(YM$19&lt;='様式３（療養者名簿）（⑤の場合）'!$BE115,1,0),0),0)</f>
        <v>0</v>
      </c>
      <c r="YN110" s="338">
        <f>IF(YN$19-'様式３（療養者名簿）（⑤の場合）'!$BD115+1&lt;=15,IF(YN$19&gt;='様式３（療養者名簿）（⑤の場合）'!$BD115,IF(YN$19&lt;='様式３（療養者名簿）（⑤の場合）'!$BE115,1,0),0),0)</f>
        <v>0</v>
      </c>
      <c r="YO110" s="338">
        <f>IF(YO$19-'様式３（療養者名簿）（⑤の場合）'!$BD115+1&lt;=15,IF(YO$19&gt;='様式３（療養者名簿）（⑤の場合）'!$BD115,IF(YO$19&lt;='様式３（療養者名簿）（⑤の場合）'!$BE115,1,0),0),0)</f>
        <v>0</v>
      </c>
      <c r="YP110" s="338">
        <f>IF(YP$19-'様式３（療養者名簿）（⑤の場合）'!$BD115+1&lt;=15,IF(YP$19&gt;='様式３（療養者名簿）（⑤の場合）'!$BD115,IF(YP$19&lt;='様式３（療養者名簿）（⑤の場合）'!$BE115,1,0),0),0)</f>
        <v>0</v>
      </c>
      <c r="YQ110" s="338">
        <f>IF(YQ$19-'様式３（療養者名簿）（⑤の場合）'!$BD115+1&lt;=15,IF(YQ$19&gt;='様式３（療養者名簿）（⑤の場合）'!$BD115,IF(YQ$19&lt;='様式３（療養者名簿）（⑤の場合）'!$BE115,1,0),0),0)</f>
        <v>0</v>
      </c>
      <c r="YR110" s="338">
        <f>IF(YR$19-'様式３（療養者名簿）（⑤の場合）'!$BD115+1&lt;=15,IF(YR$19&gt;='様式３（療養者名簿）（⑤の場合）'!$BD115,IF(YR$19&lt;='様式３（療養者名簿）（⑤の場合）'!$BE115,1,0),0),0)</f>
        <v>0</v>
      </c>
      <c r="YS110" s="338">
        <f>IF(YS$19-'様式３（療養者名簿）（⑤の場合）'!$BD115+1&lt;=15,IF(YS$19&gt;='様式３（療養者名簿）（⑤の場合）'!$BD115,IF(YS$19&lt;='様式３（療養者名簿）（⑤の場合）'!$BE115,1,0),0),0)</f>
        <v>0</v>
      </c>
      <c r="YT110" s="338">
        <f>IF(YT$19-'様式３（療養者名簿）（⑤の場合）'!$BD115+1&lt;=15,IF(YT$19&gt;='様式３（療養者名簿）（⑤の場合）'!$BD115,IF(YT$19&lt;='様式３（療養者名簿）（⑤の場合）'!$BE115,1,0),0),0)</f>
        <v>0</v>
      </c>
      <c r="YU110" s="338">
        <f>IF(YU$19-'様式３（療養者名簿）（⑤の場合）'!$BD115+1&lt;=15,IF(YU$19&gt;='様式３（療養者名簿）（⑤の場合）'!$BD115,IF(YU$19&lt;='様式３（療養者名簿）（⑤の場合）'!$BE115,1,0),0),0)</f>
        <v>0</v>
      </c>
      <c r="YV110" s="338">
        <f>IF(YV$19-'様式３（療養者名簿）（⑤の場合）'!$BD115+1&lt;=15,IF(YV$19&gt;='様式３（療養者名簿）（⑤の場合）'!$BD115,IF(YV$19&lt;='様式３（療養者名簿）（⑤の場合）'!$BE115,1,0),0),0)</f>
        <v>0</v>
      </c>
      <c r="YW110" s="338">
        <f>IF(YW$19-'様式３（療養者名簿）（⑤の場合）'!$BD115+1&lt;=15,IF(YW$19&gt;='様式３（療養者名簿）（⑤の場合）'!$BD115,IF(YW$19&lt;='様式３（療養者名簿）（⑤の場合）'!$BE115,1,0),0),0)</f>
        <v>0</v>
      </c>
      <c r="YX110" s="338">
        <f>IF(YX$19-'様式３（療養者名簿）（⑤の場合）'!$BD115+1&lt;=15,IF(YX$19&gt;='様式３（療養者名簿）（⑤の場合）'!$BD115,IF(YX$19&lt;='様式３（療養者名簿）（⑤の場合）'!$BE115,1,0),0),0)</f>
        <v>0</v>
      </c>
      <c r="YY110" s="338">
        <f>IF(YY$19-'様式３（療養者名簿）（⑤の場合）'!$BD115+1&lt;=15,IF(YY$19&gt;='様式３（療養者名簿）（⑤の場合）'!$BD115,IF(YY$19&lt;='様式３（療養者名簿）（⑤の場合）'!$BE115,1,0),0),0)</f>
        <v>0</v>
      </c>
      <c r="YZ110" s="338">
        <f>IF(YZ$19-'様式３（療養者名簿）（⑤の場合）'!$BD115+1&lt;=15,IF(YZ$19&gt;='様式３（療養者名簿）（⑤の場合）'!$BD115,IF(YZ$19&lt;='様式３（療養者名簿）（⑤の場合）'!$BE115,1,0),0),0)</f>
        <v>0</v>
      </c>
      <c r="ZA110" s="338">
        <f>IF(ZA$19-'様式３（療養者名簿）（⑤の場合）'!$BD115+1&lt;=15,IF(ZA$19&gt;='様式３（療養者名簿）（⑤の場合）'!$BD115,IF(ZA$19&lt;='様式３（療養者名簿）（⑤の場合）'!$BE115,1,0),0),0)</f>
        <v>0</v>
      </c>
      <c r="ZB110" s="338">
        <f>IF(ZB$19-'様式３（療養者名簿）（⑤の場合）'!$BD115+1&lt;=15,IF(ZB$19&gt;='様式３（療養者名簿）（⑤の場合）'!$BD115,IF(ZB$19&lt;='様式３（療養者名簿）（⑤の場合）'!$BE115,1,0),0),0)</f>
        <v>0</v>
      </c>
      <c r="ZC110" s="338">
        <f>IF(ZC$19-'様式３（療養者名簿）（⑤の場合）'!$BD115+1&lt;=15,IF(ZC$19&gt;='様式３（療養者名簿）（⑤の場合）'!$BD115,IF(ZC$19&lt;='様式３（療養者名簿）（⑤の場合）'!$BE115,1,0),0),0)</f>
        <v>0</v>
      </c>
      <c r="ZD110" s="338">
        <f>IF(ZD$19-'様式３（療養者名簿）（⑤の場合）'!$BD115+1&lt;=15,IF(ZD$19&gt;='様式３（療養者名簿）（⑤の場合）'!$BD115,IF(ZD$19&lt;='様式３（療養者名簿）（⑤の場合）'!$BE115,1,0),0),0)</f>
        <v>0</v>
      </c>
      <c r="ZE110" s="338">
        <f>IF(ZE$19-'様式３（療養者名簿）（⑤の場合）'!$BD115+1&lt;=15,IF(ZE$19&gt;='様式３（療養者名簿）（⑤の場合）'!$BD115,IF(ZE$19&lt;='様式３（療養者名簿）（⑤の場合）'!$BE115,1,0),0),0)</f>
        <v>0</v>
      </c>
      <c r="ZF110" s="338">
        <f>IF(ZF$19-'様式３（療養者名簿）（⑤の場合）'!$BD115+1&lt;=15,IF(ZF$19&gt;='様式３（療養者名簿）（⑤の場合）'!$BD115,IF(ZF$19&lt;='様式３（療養者名簿）（⑤の場合）'!$BE115,1,0),0),0)</f>
        <v>0</v>
      </c>
      <c r="ZG110" s="338">
        <f>IF(ZG$19-'様式３（療養者名簿）（⑤の場合）'!$BD115+1&lt;=15,IF(ZG$19&gt;='様式３（療養者名簿）（⑤の場合）'!$BD115,IF(ZG$19&lt;='様式３（療養者名簿）（⑤の場合）'!$BE115,1,0),0),0)</f>
        <v>0</v>
      </c>
      <c r="ZH110" s="338">
        <f>IF(ZH$19-'様式３（療養者名簿）（⑤の場合）'!$BD115+1&lt;=15,IF(ZH$19&gt;='様式３（療養者名簿）（⑤の場合）'!$BD115,IF(ZH$19&lt;='様式３（療養者名簿）（⑤の場合）'!$BE115,1,0),0),0)</f>
        <v>0</v>
      </c>
      <c r="ZI110" s="338">
        <f>IF(ZI$19-'様式３（療養者名簿）（⑤の場合）'!$BD115+1&lt;=15,IF(ZI$19&gt;='様式３（療養者名簿）（⑤の場合）'!$BD115,IF(ZI$19&lt;='様式３（療養者名簿）（⑤の場合）'!$BE115,1,0),0),0)</f>
        <v>0</v>
      </c>
      <c r="ZJ110" s="338">
        <f>IF(ZJ$19-'様式３（療養者名簿）（⑤の場合）'!$BD115+1&lt;=15,IF(ZJ$19&gt;='様式３（療養者名簿）（⑤の場合）'!$BD115,IF(ZJ$19&lt;='様式３（療養者名簿）（⑤の場合）'!$BE115,1,0),0),0)</f>
        <v>0</v>
      </c>
      <c r="ZK110" s="338">
        <f>IF(ZK$19-'様式３（療養者名簿）（⑤の場合）'!$BD115+1&lt;=15,IF(ZK$19&gt;='様式３（療養者名簿）（⑤の場合）'!$BD115,IF(ZK$19&lt;='様式３（療養者名簿）（⑤の場合）'!$BE115,1,0),0),0)</f>
        <v>0</v>
      </c>
      <c r="ZL110" s="338">
        <f>IF(ZL$19-'様式３（療養者名簿）（⑤の場合）'!$BD115+1&lt;=15,IF(ZL$19&gt;='様式３（療養者名簿）（⑤の場合）'!$BD115,IF(ZL$19&lt;='様式３（療養者名簿）（⑤の場合）'!$BE115,1,0),0),0)</f>
        <v>0</v>
      </c>
      <c r="ZM110" s="338">
        <f>IF(ZM$19-'様式３（療養者名簿）（⑤の場合）'!$BD115+1&lt;=15,IF(ZM$19&gt;='様式３（療養者名簿）（⑤の場合）'!$BD115,IF(ZM$19&lt;='様式３（療養者名簿）（⑤の場合）'!$BE115,1,0),0),0)</f>
        <v>0</v>
      </c>
      <c r="ZN110" s="338">
        <f>IF(ZN$19-'様式３（療養者名簿）（⑤の場合）'!$BD115+1&lt;=15,IF(ZN$19&gt;='様式３（療養者名簿）（⑤の場合）'!$BD115,IF(ZN$19&lt;='様式３（療養者名簿）（⑤の場合）'!$BE115,1,0),0),0)</f>
        <v>0</v>
      </c>
      <c r="ZO110" s="338">
        <f>IF(ZO$19-'様式３（療養者名簿）（⑤の場合）'!$BD115+1&lt;=15,IF(ZO$19&gt;='様式３（療養者名簿）（⑤の場合）'!$BD115,IF(ZO$19&lt;='様式３（療養者名簿）（⑤の場合）'!$BE115,1,0),0),0)</f>
        <v>0</v>
      </c>
      <c r="ZP110" s="338">
        <f>IF(ZP$19-'様式３（療養者名簿）（⑤の場合）'!$BD115+1&lt;=15,IF(ZP$19&gt;='様式３（療養者名簿）（⑤の場合）'!$BD115,IF(ZP$19&lt;='様式３（療養者名簿）（⑤の場合）'!$BE115,1,0),0),0)</f>
        <v>0</v>
      </c>
      <c r="ZQ110" s="338">
        <f>IF(ZQ$19-'様式３（療養者名簿）（⑤の場合）'!$BD115+1&lt;=15,IF(ZQ$19&gt;='様式３（療養者名簿）（⑤の場合）'!$BD115,IF(ZQ$19&lt;='様式３（療養者名簿）（⑤の場合）'!$BE115,1,0),0),0)</f>
        <v>0</v>
      </c>
      <c r="ZR110" s="338">
        <f>IF(ZR$19-'様式３（療養者名簿）（⑤の場合）'!$BD115+1&lt;=15,IF(ZR$19&gt;='様式３（療養者名簿）（⑤の場合）'!$BD115,IF(ZR$19&lt;='様式３（療養者名簿）（⑤の場合）'!$BE115,1,0),0),0)</f>
        <v>0</v>
      </c>
      <c r="ZS110" s="338">
        <f>IF(ZS$19-'様式３（療養者名簿）（⑤の場合）'!$BD115+1&lt;=15,IF(ZS$19&gt;='様式３（療養者名簿）（⑤の場合）'!$BD115,IF(ZS$19&lt;='様式３（療養者名簿）（⑤の場合）'!$BE115,1,0),0),0)</f>
        <v>0</v>
      </c>
      <c r="ZT110" s="338">
        <f>IF(ZT$19-'様式３（療養者名簿）（⑤の場合）'!$BD115+1&lt;=15,IF(ZT$19&gt;='様式３（療養者名簿）（⑤の場合）'!$BD115,IF(ZT$19&lt;='様式３（療養者名簿）（⑤の場合）'!$BE115,1,0),0),0)</f>
        <v>0</v>
      </c>
      <c r="ZU110" s="338">
        <f>IF(ZU$19-'様式３（療養者名簿）（⑤の場合）'!$BD115+1&lt;=15,IF(ZU$19&gt;='様式３（療養者名簿）（⑤の場合）'!$BD115,IF(ZU$19&lt;='様式３（療養者名簿）（⑤の場合）'!$BE115,1,0),0),0)</f>
        <v>0</v>
      </c>
      <c r="ZV110" s="338">
        <f>IF(ZV$19-'様式３（療養者名簿）（⑤の場合）'!$BD115+1&lt;=15,IF(ZV$19&gt;='様式３（療養者名簿）（⑤の場合）'!$BD115,IF(ZV$19&lt;='様式３（療養者名簿）（⑤の場合）'!$BE115,1,0),0),0)</f>
        <v>0</v>
      </c>
      <c r="ZW110" s="338">
        <f>IF(ZW$19-'様式３（療養者名簿）（⑤の場合）'!$BD115+1&lt;=15,IF(ZW$19&gt;='様式３（療養者名簿）（⑤の場合）'!$BD115,IF(ZW$19&lt;='様式３（療養者名簿）（⑤の場合）'!$BE115,1,0),0),0)</f>
        <v>0</v>
      </c>
      <c r="ZX110" s="338">
        <f>IF(ZX$19-'様式３（療養者名簿）（⑤の場合）'!$BD115+1&lt;=15,IF(ZX$19&gt;='様式３（療養者名簿）（⑤の場合）'!$BD115,IF(ZX$19&lt;='様式３（療養者名簿）（⑤の場合）'!$BE115,1,0),0),0)</f>
        <v>0</v>
      </c>
      <c r="ZY110" s="338">
        <f>IF(ZY$19-'様式３（療養者名簿）（⑤の場合）'!$BD115+1&lt;=15,IF(ZY$19&gt;='様式３（療養者名簿）（⑤の場合）'!$BD115,IF(ZY$19&lt;='様式３（療養者名簿）（⑤の場合）'!$BE115,1,0),0),0)</f>
        <v>0</v>
      </c>
      <c r="ZZ110" s="338">
        <f>IF(ZZ$19-'様式３（療養者名簿）（⑤の場合）'!$BD115+1&lt;=15,IF(ZZ$19&gt;='様式３（療養者名簿）（⑤の場合）'!$BD115,IF(ZZ$19&lt;='様式３（療養者名簿）（⑤の場合）'!$BE115,1,0),0),0)</f>
        <v>0</v>
      </c>
      <c r="AAA110" s="338">
        <f>IF(AAA$19-'様式３（療養者名簿）（⑤の場合）'!$BD115+1&lt;=15,IF(AAA$19&gt;='様式３（療養者名簿）（⑤の場合）'!$BD115,IF(AAA$19&lt;='様式３（療養者名簿）（⑤の場合）'!$BE115,1,0),0),0)</f>
        <v>0</v>
      </c>
      <c r="AAB110" s="338">
        <f>IF(AAB$19-'様式３（療養者名簿）（⑤の場合）'!$BD115+1&lt;=15,IF(AAB$19&gt;='様式３（療養者名簿）（⑤の場合）'!$BD115,IF(AAB$19&lt;='様式３（療養者名簿）（⑤の場合）'!$BE115,1,0),0),0)</f>
        <v>0</v>
      </c>
      <c r="AAC110" s="338">
        <f>IF(AAC$19-'様式３（療養者名簿）（⑤の場合）'!$BD115+1&lt;=15,IF(AAC$19&gt;='様式３（療養者名簿）（⑤の場合）'!$BD115,IF(AAC$19&lt;='様式３（療養者名簿）（⑤の場合）'!$BE115,1,0),0),0)</f>
        <v>0</v>
      </c>
      <c r="AAD110" s="338">
        <f>IF(AAD$19-'様式３（療養者名簿）（⑤の場合）'!$BD115+1&lt;=15,IF(AAD$19&gt;='様式３（療養者名簿）（⑤の場合）'!$BD115,IF(AAD$19&lt;='様式３（療養者名簿）（⑤の場合）'!$BE115,1,0),0),0)</f>
        <v>0</v>
      </c>
      <c r="AAE110" s="338">
        <f>IF(AAE$19-'様式３（療養者名簿）（⑤の場合）'!$BD115+1&lt;=15,IF(AAE$19&gt;='様式３（療養者名簿）（⑤の場合）'!$BD115,IF(AAE$19&lt;='様式３（療養者名簿）（⑤の場合）'!$BE115,1,0),0),0)</f>
        <v>0</v>
      </c>
      <c r="AAF110" s="338">
        <f>IF(AAF$19-'様式３（療養者名簿）（⑤の場合）'!$BD115+1&lt;=15,IF(AAF$19&gt;='様式３（療養者名簿）（⑤の場合）'!$BD115,IF(AAF$19&lt;='様式３（療養者名簿）（⑤の場合）'!$BE115,1,0),0),0)</f>
        <v>0</v>
      </c>
      <c r="AAG110" s="338">
        <f>IF(AAG$19-'様式３（療養者名簿）（⑤の場合）'!$BD115+1&lt;=15,IF(AAG$19&gt;='様式３（療養者名簿）（⑤の場合）'!$BD115,IF(AAG$19&lt;='様式３（療養者名簿）（⑤の場合）'!$BE115,1,0),0),0)</f>
        <v>0</v>
      </c>
      <c r="AAH110" s="338">
        <f>IF(AAH$19-'様式３（療養者名簿）（⑤の場合）'!$BD115+1&lt;=15,IF(AAH$19&gt;='様式３（療養者名簿）（⑤の場合）'!$BD115,IF(AAH$19&lt;='様式３（療養者名簿）（⑤の場合）'!$BE115,1,0),0),0)</f>
        <v>0</v>
      </c>
      <c r="AAI110" s="338">
        <f>IF(AAI$19-'様式３（療養者名簿）（⑤の場合）'!$BD115+1&lt;=15,IF(AAI$19&gt;='様式３（療養者名簿）（⑤の場合）'!$BD115,IF(AAI$19&lt;='様式３（療養者名簿）（⑤の場合）'!$BE115,1,0),0),0)</f>
        <v>0</v>
      </c>
      <c r="AAJ110" s="338">
        <f>IF(AAJ$19-'様式３（療養者名簿）（⑤の場合）'!$BD115+1&lt;=15,IF(AAJ$19&gt;='様式３（療養者名簿）（⑤の場合）'!$BD115,IF(AAJ$19&lt;='様式３（療養者名簿）（⑤の場合）'!$BE115,1,0),0),0)</f>
        <v>0</v>
      </c>
      <c r="AAK110" s="338">
        <f>IF(AAK$19-'様式３（療養者名簿）（⑤の場合）'!$BD115+1&lt;=15,IF(AAK$19&gt;='様式３（療養者名簿）（⑤の場合）'!$BD115,IF(AAK$19&lt;='様式３（療養者名簿）（⑤の場合）'!$BE115,1,0),0),0)</f>
        <v>0</v>
      </c>
      <c r="AAL110" s="338">
        <f>IF(AAL$19-'様式３（療養者名簿）（⑤の場合）'!$BD115+1&lt;=15,IF(AAL$19&gt;='様式３（療養者名簿）（⑤の場合）'!$BD115,IF(AAL$19&lt;='様式３（療養者名簿）（⑤の場合）'!$BE115,1,0),0),0)</f>
        <v>0</v>
      </c>
      <c r="AAM110" s="338">
        <f>IF(AAM$19-'様式３（療養者名簿）（⑤の場合）'!$BD115+1&lt;=15,IF(AAM$19&gt;='様式３（療養者名簿）（⑤の場合）'!$BD115,IF(AAM$19&lt;='様式３（療養者名簿）（⑤の場合）'!$BE115,1,0),0),0)</f>
        <v>0</v>
      </c>
      <c r="AAN110" s="338">
        <f>IF(AAN$19-'様式３（療養者名簿）（⑤の場合）'!$BD115+1&lt;=15,IF(AAN$19&gt;='様式３（療養者名簿）（⑤の場合）'!$BD115,IF(AAN$19&lt;='様式３（療養者名簿）（⑤の場合）'!$BE115,1,0),0),0)</f>
        <v>0</v>
      </c>
      <c r="AAO110" s="338">
        <f>IF(AAO$19-'様式３（療養者名簿）（⑤の場合）'!$BD115+1&lt;=15,IF(AAO$19&gt;='様式３（療養者名簿）（⑤の場合）'!$BD115,IF(AAO$19&lt;='様式３（療養者名簿）（⑤の場合）'!$BE115,1,0),0),0)</f>
        <v>0</v>
      </c>
      <c r="AAP110" s="338">
        <f>IF(AAP$19-'様式３（療養者名簿）（⑤の場合）'!$BD115+1&lt;=15,IF(AAP$19&gt;='様式３（療養者名簿）（⑤の場合）'!$BD115,IF(AAP$19&lt;='様式３（療養者名簿）（⑤の場合）'!$BE115,1,0),0),0)</f>
        <v>0</v>
      </c>
      <c r="AAQ110" s="338">
        <f>IF(AAQ$19-'様式３（療養者名簿）（⑤の場合）'!$BD115+1&lt;=15,IF(AAQ$19&gt;='様式３（療養者名簿）（⑤の場合）'!$BD115,IF(AAQ$19&lt;='様式３（療養者名簿）（⑤の場合）'!$BE115,1,0),0),0)</f>
        <v>0</v>
      </c>
      <c r="AAR110" s="338">
        <f>IF(AAR$19-'様式３（療養者名簿）（⑤の場合）'!$BD115+1&lt;=15,IF(AAR$19&gt;='様式３（療養者名簿）（⑤の場合）'!$BD115,IF(AAR$19&lt;='様式３（療養者名簿）（⑤の場合）'!$BE115,1,0),0),0)</f>
        <v>0</v>
      </c>
      <c r="AAS110" s="338">
        <f>IF(AAS$19-'様式３（療養者名簿）（⑤の場合）'!$BD115+1&lt;=15,IF(AAS$19&gt;='様式３（療養者名簿）（⑤の場合）'!$BD115,IF(AAS$19&lt;='様式３（療養者名簿）（⑤の場合）'!$BE115,1,0),0),0)</f>
        <v>0</v>
      </c>
      <c r="AAT110" s="338">
        <f>IF(AAT$19-'様式３（療養者名簿）（⑤の場合）'!$BD115+1&lt;=15,IF(AAT$19&gt;='様式３（療養者名簿）（⑤の場合）'!$BD115,IF(AAT$19&lt;='様式３（療養者名簿）（⑤の場合）'!$BE115,1,0),0),0)</f>
        <v>0</v>
      </c>
      <c r="AAU110" s="338">
        <f>IF(AAU$19-'様式３（療養者名簿）（⑤の場合）'!$BD115+1&lt;=15,IF(AAU$19&gt;='様式３（療養者名簿）（⑤の場合）'!$BD115,IF(AAU$19&lt;='様式３（療養者名簿）（⑤の場合）'!$BE115,1,0),0),0)</f>
        <v>0</v>
      </c>
      <c r="AAV110" s="338">
        <f>IF(AAV$19-'様式３（療養者名簿）（⑤の場合）'!$BD115+1&lt;=15,IF(AAV$19&gt;='様式３（療養者名簿）（⑤の場合）'!$BD115,IF(AAV$19&lt;='様式３（療養者名簿）（⑤の場合）'!$BE115,1,0),0),0)</f>
        <v>0</v>
      </c>
      <c r="AAW110" s="338">
        <f>IF(AAW$19-'様式３（療養者名簿）（⑤の場合）'!$BD115+1&lt;=15,IF(AAW$19&gt;='様式３（療養者名簿）（⑤の場合）'!$BD115,IF(AAW$19&lt;='様式３（療養者名簿）（⑤の場合）'!$BE115,1,0),0),0)</f>
        <v>0</v>
      </c>
      <c r="AAX110" s="338">
        <f>IF(AAX$19-'様式３（療養者名簿）（⑤の場合）'!$BD115+1&lt;=15,IF(AAX$19&gt;='様式３（療養者名簿）（⑤の場合）'!$BD115,IF(AAX$19&lt;='様式３（療養者名簿）（⑤の場合）'!$BE115,1,0),0),0)</f>
        <v>0</v>
      </c>
      <c r="AAY110" s="338">
        <f>IF(AAY$19-'様式３（療養者名簿）（⑤の場合）'!$BD115+1&lt;=15,IF(AAY$19&gt;='様式３（療養者名簿）（⑤の場合）'!$BD115,IF(AAY$19&lt;='様式３（療養者名簿）（⑤の場合）'!$BE115,1,0),0),0)</f>
        <v>0</v>
      </c>
      <c r="AAZ110" s="338">
        <f>IF(AAZ$19-'様式３（療養者名簿）（⑤の場合）'!$BD115+1&lt;=15,IF(AAZ$19&gt;='様式３（療養者名簿）（⑤の場合）'!$BD115,IF(AAZ$19&lt;='様式３（療養者名簿）（⑤の場合）'!$BE115,1,0),0),0)</f>
        <v>0</v>
      </c>
      <c r="ABA110" s="338">
        <f>IF(ABA$19-'様式３（療養者名簿）（⑤の場合）'!$BD115+1&lt;=15,IF(ABA$19&gt;='様式３（療養者名簿）（⑤の場合）'!$BD115,IF(ABA$19&lt;='様式３（療養者名簿）（⑤の場合）'!$BE115,1,0),0),0)</f>
        <v>0</v>
      </c>
      <c r="ABB110" s="338">
        <f>IF(ABB$19-'様式３（療養者名簿）（⑤の場合）'!$BD115+1&lt;=15,IF(ABB$19&gt;='様式３（療養者名簿）（⑤の場合）'!$BD115,IF(ABB$19&lt;='様式３（療養者名簿）（⑤の場合）'!$BE115,1,0),0),0)</f>
        <v>0</v>
      </c>
      <c r="ABC110" s="338">
        <f>IF(ABC$19-'様式３（療養者名簿）（⑤の場合）'!$BD115+1&lt;=15,IF(ABC$19&gt;='様式３（療養者名簿）（⑤の場合）'!$BD115,IF(ABC$19&lt;='様式３（療養者名簿）（⑤の場合）'!$BE115,1,0),0),0)</f>
        <v>0</v>
      </c>
      <c r="ABD110" s="338">
        <f>IF(ABD$19-'様式３（療養者名簿）（⑤の場合）'!$BD115+1&lt;=15,IF(ABD$19&gt;='様式３（療養者名簿）（⑤の場合）'!$BD115,IF(ABD$19&lt;='様式３（療養者名簿）（⑤の場合）'!$BE115,1,0),0),0)</f>
        <v>0</v>
      </c>
    </row>
    <row r="111" spans="1:732" ht="42" customHeight="1">
      <c r="A111" s="227">
        <f>'様式３（療養者名簿）（⑤の場合）'!C116</f>
        <v>0</v>
      </c>
      <c r="B111" s="224">
        <f>IF(B$19-'様式３（療養者名簿）（⑤の場合）'!$BD116+1&lt;=15,IF(B$19&gt;='様式３（療養者名簿）（⑤の場合）'!$BD116,IF(B$19&lt;='様式３（療養者名簿）（⑤の場合）'!$BE116,1,0),0),0)</f>
        <v>0</v>
      </c>
      <c r="C111" s="224">
        <f>IF(C$19-'様式３（療養者名簿）（⑤の場合）'!$BD116+1&lt;=15,IF(C$19&gt;='様式３（療養者名簿）（⑤の場合）'!$BD116,IF(C$19&lt;='様式３（療養者名簿）（⑤の場合）'!$BE116,1,0),0),0)</f>
        <v>0</v>
      </c>
      <c r="D111" s="224">
        <f>IF(D$19-'様式３（療養者名簿）（⑤の場合）'!$BD116+1&lt;=15,IF(D$19&gt;='様式３（療養者名簿）（⑤の場合）'!$BD116,IF(D$19&lt;='様式３（療養者名簿）（⑤の場合）'!$BE116,1,0),0),0)</f>
        <v>0</v>
      </c>
      <c r="E111" s="224">
        <f>IF(E$19-'様式３（療養者名簿）（⑤の場合）'!$BD116+1&lt;=15,IF(E$19&gt;='様式３（療養者名簿）（⑤の場合）'!$BD116,IF(E$19&lt;='様式３（療養者名簿）（⑤の場合）'!$BE116,1,0),0),0)</f>
        <v>0</v>
      </c>
      <c r="F111" s="224">
        <f>IF(F$19-'様式３（療養者名簿）（⑤の場合）'!$BD116+1&lt;=15,IF(F$19&gt;='様式３（療養者名簿）（⑤の場合）'!$BD116,IF(F$19&lt;='様式３（療養者名簿）（⑤の場合）'!$BE116,1,0),0),0)</f>
        <v>0</v>
      </c>
      <c r="G111" s="224">
        <f>IF(G$19-'様式３（療養者名簿）（⑤の場合）'!$BD116+1&lt;=15,IF(G$19&gt;='様式３（療養者名簿）（⑤の場合）'!$BD116,IF(G$19&lt;='様式３（療養者名簿）（⑤の場合）'!$BE116,1,0),0),0)</f>
        <v>0</v>
      </c>
      <c r="H111" s="224">
        <f>IF(H$19-'様式３（療養者名簿）（⑤の場合）'!$BD116+1&lt;=15,IF(H$19&gt;='様式３（療養者名簿）（⑤の場合）'!$BD116,IF(H$19&lt;='様式３（療養者名簿）（⑤の場合）'!$BE116,1,0),0),0)</f>
        <v>0</v>
      </c>
      <c r="I111" s="224">
        <f>IF(I$19-'様式３（療養者名簿）（⑤の場合）'!$BD116+1&lt;=15,IF(I$19&gt;='様式３（療養者名簿）（⑤の場合）'!$BD116,IF(I$19&lt;='様式３（療養者名簿）（⑤の場合）'!$BE116,1,0),0),0)</f>
        <v>0</v>
      </c>
      <c r="J111" s="224">
        <f>IF(J$19-'様式３（療養者名簿）（⑤の場合）'!$BD116+1&lt;=15,IF(J$19&gt;='様式３（療養者名簿）（⑤の場合）'!$BD116,IF(J$19&lt;='様式３（療養者名簿）（⑤の場合）'!$BE116,1,0),0),0)</f>
        <v>0</v>
      </c>
      <c r="K111" s="224">
        <f>IF(K$19-'様式３（療養者名簿）（⑤の場合）'!$BD116+1&lt;=15,IF(K$19&gt;='様式３（療養者名簿）（⑤の場合）'!$BD116,IF(K$19&lt;='様式３（療養者名簿）（⑤の場合）'!$BE116,1,0),0),0)</f>
        <v>0</v>
      </c>
      <c r="L111" s="224">
        <f>IF(L$19-'様式３（療養者名簿）（⑤の場合）'!$BD116+1&lt;=15,IF(L$19&gt;='様式３（療養者名簿）（⑤の場合）'!$BD116,IF(L$19&lt;='様式３（療養者名簿）（⑤の場合）'!$BE116,1,0),0),0)</f>
        <v>0</v>
      </c>
      <c r="M111" s="224">
        <f>IF(M$19-'様式３（療養者名簿）（⑤の場合）'!$BD116+1&lt;=15,IF(M$19&gt;='様式３（療養者名簿）（⑤の場合）'!$BD116,IF(M$19&lt;='様式３（療養者名簿）（⑤の場合）'!$BE116,1,0),0),0)</f>
        <v>0</v>
      </c>
      <c r="N111" s="224">
        <f>IF(N$19-'様式３（療養者名簿）（⑤の場合）'!$BD116+1&lt;=15,IF(N$19&gt;='様式３（療養者名簿）（⑤の場合）'!$BD116,IF(N$19&lt;='様式３（療養者名簿）（⑤の場合）'!$BE116,1,0),0),0)</f>
        <v>0</v>
      </c>
      <c r="O111" s="224">
        <f>IF(O$19-'様式３（療養者名簿）（⑤の場合）'!$BD116+1&lt;=15,IF(O$19&gt;='様式３（療養者名簿）（⑤の場合）'!$BD116,IF(O$19&lt;='様式３（療養者名簿）（⑤の場合）'!$BE116,1,0),0),0)</f>
        <v>0</v>
      </c>
      <c r="P111" s="224">
        <f>IF(P$19-'様式３（療養者名簿）（⑤の場合）'!$BD116+1&lt;=15,IF(P$19&gt;='様式３（療養者名簿）（⑤の場合）'!$BD116,IF(P$19&lt;='様式３（療養者名簿）（⑤の場合）'!$BE116,1,0),0),0)</f>
        <v>0</v>
      </c>
      <c r="Q111" s="224">
        <f>IF(Q$19-'様式３（療養者名簿）（⑤の場合）'!$BD116+1&lt;=15,IF(Q$19&gt;='様式３（療養者名簿）（⑤の場合）'!$BD116,IF(Q$19&lt;='様式３（療養者名簿）（⑤の場合）'!$BE116,1,0),0),0)</f>
        <v>0</v>
      </c>
      <c r="R111" s="224">
        <f>IF(R$19-'様式３（療養者名簿）（⑤の場合）'!$BD116+1&lt;=15,IF(R$19&gt;='様式３（療養者名簿）（⑤の場合）'!$BD116,IF(R$19&lt;='様式３（療養者名簿）（⑤の場合）'!$BE116,1,0),0),0)</f>
        <v>0</v>
      </c>
      <c r="S111" s="224">
        <f>IF(S$19-'様式３（療養者名簿）（⑤の場合）'!$BD116+1&lt;=15,IF(S$19&gt;='様式３（療養者名簿）（⑤の場合）'!$BD116,IF(S$19&lt;='様式３（療養者名簿）（⑤の場合）'!$BE116,1,0),0),0)</f>
        <v>0</v>
      </c>
      <c r="T111" s="224">
        <f>IF(T$19-'様式３（療養者名簿）（⑤の場合）'!$BD116+1&lt;=15,IF(T$19&gt;='様式３（療養者名簿）（⑤の場合）'!$BD116,IF(T$19&lt;='様式３（療養者名簿）（⑤の場合）'!$BE116,1,0),0),0)</f>
        <v>0</v>
      </c>
      <c r="U111" s="224">
        <f>IF(U$19-'様式３（療養者名簿）（⑤の場合）'!$BD116+1&lt;=15,IF(U$19&gt;='様式３（療養者名簿）（⑤の場合）'!$BD116,IF(U$19&lt;='様式３（療養者名簿）（⑤の場合）'!$BE116,1,0),0),0)</f>
        <v>0</v>
      </c>
      <c r="V111" s="224">
        <f>IF(V$19-'様式３（療養者名簿）（⑤の場合）'!$BD116+1&lt;=15,IF(V$19&gt;='様式３（療養者名簿）（⑤の場合）'!$BD116,IF(V$19&lt;='様式３（療養者名簿）（⑤の場合）'!$BE116,1,0),0),0)</f>
        <v>0</v>
      </c>
      <c r="W111" s="224">
        <f>IF(W$19-'様式３（療養者名簿）（⑤の場合）'!$BD116+1&lt;=15,IF(W$19&gt;='様式３（療養者名簿）（⑤の場合）'!$BD116,IF(W$19&lt;='様式３（療養者名簿）（⑤の場合）'!$BE116,1,0),0),0)</f>
        <v>0</v>
      </c>
      <c r="X111" s="224">
        <f>IF(X$19-'様式３（療養者名簿）（⑤の場合）'!$BD116+1&lt;=15,IF(X$19&gt;='様式３（療養者名簿）（⑤の場合）'!$BD116,IF(X$19&lt;='様式３（療養者名簿）（⑤の場合）'!$BE116,1,0),0),0)</f>
        <v>0</v>
      </c>
      <c r="Y111" s="224">
        <f>IF(Y$19-'様式３（療養者名簿）（⑤の場合）'!$BD116+1&lt;=15,IF(Y$19&gt;='様式３（療養者名簿）（⑤の場合）'!$BD116,IF(Y$19&lt;='様式３（療養者名簿）（⑤の場合）'!$BE116,1,0),0),0)</f>
        <v>0</v>
      </c>
      <c r="Z111" s="224">
        <f>IF(Z$19-'様式３（療養者名簿）（⑤の場合）'!$BD116+1&lt;=15,IF(Z$19&gt;='様式３（療養者名簿）（⑤の場合）'!$BD116,IF(Z$19&lt;='様式３（療養者名簿）（⑤の場合）'!$BE116,1,0),0),0)</f>
        <v>0</v>
      </c>
      <c r="AA111" s="224">
        <f>IF(AA$19-'様式３（療養者名簿）（⑤の場合）'!$BD116+1&lt;=15,IF(AA$19&gt;='様式３（療養者名簿）（⑤の場合）'!$BD116,IF(AA$19&lt;='様式３（療養者名簿）（⑤の場合）'!$BE116,1,0),0),0)</f>
        <v>0</v>
      </c>
      <c r="AB111" s="224">
        <f>IF(AB$19-'様式３（療養者名簿）（⑤の場合）'!$BD116+1&lt;=15,IF(AB$19&gt;='様式３（療養者名簿）（⑤の場合）'!$BD116,IF(AB$19&lt;='様式３（療養者名簿）（⑤の場合）'!$BE116,1,0),0),0)</f>
        <v>0</v>
      </c>
      <c r="AC111" s="224">
        <f>IF(AC$19-'様式３（療養者名簿）（⑤の場合）'!$BD116+1&lt;=15,IF(AC$19&gt;='様式３（療養者名簿）（⑤の場合）'!$BD116,IF(AC$19&lt;='様式３（療養者名簿）（⑤の場合）'!$BE116,1,0),0),0)</f>
        <v>0</v>
      </c>
      <c r="AD111" s="224">
        <f>IF(AD$19-'様式３（療養者名簿）（⑤の場合）'!$BD116+1&lt;=15,IF(AD$19&gt;='様式３（療養者名簿）（⑤の場合）'!$BD116,IF(AD$19&lt;='様式３（療養者名簿）（⑤の場合）'!$BE116,1,0),0),0)</f>
        <v>0</v>
      </c>
      <c r="AE111" s="224">
        <f>IF(AE$19-'様式３（療養者名簿）（⑤の場合）'!$BD116+1&lt;=15,IF(AE$19&gt;='様式３（療養者名簿）（⑤の場合）'!$BD116,IF(AE$19&lt;='様式３（療養者名簿）（⑤の場合）'!$BE116,1,0),0),0)</f>
        <v>0</v>
      </c>
      <c r="AF111" s="224">
        <f>IF(AF$19-'様式３（療養者名簿）（⑤の場合）'!$BD116+1&lt;=15,IF(AF$19&gt;='様式３（療養者名簿）（⑤の場合）'!$BD116,IF(AF$19&lt;='様式３（療養者名簿）（⑤の場合）'!$BE116,1,0),0),0)</f>
        <v>0</v>
      </c>
      <c r="AG111" s="224">
        <f>IF(AG$19-'様式３（療養者名簿）（⑤の場合）'!$BD116+1&lt;=15,IF(AG$19&gt;='様式３（療養者名簿）（⑤の場合）'!$BD116,IF(AG$19&lt;='様式３（療養者名簿）（⑤の場合）'!$BE116,1,0),0),0)</f>
        <v>0</v>
      </c>
      <c r="AH111" s="224">
        <f>IF(AH$19-'様式３（療養者名簿）（⑤の場合）'!$BD116+1&lt;=15,IF(AH$19&gt;='様式３（療養者名簿）（⑤の場合）'!$BD116,IF(AH$19&lt;='様式３（療養者名簿）（⑤の場合）'!$BE116,1,0),0),0)</f>
        <v>0</v>
      </c>
      <c r="AI111" s="224">
        <f>IF(AI$19-'様式３（療養者名簿）（⑤の場合）'!$BD116+1&lt;=15,IF(AI$19&gt;='様式３（療養者名簿）（⑤の場合）'!$BD116,IF(AI$19&lt;='様式３（療養者名簿）（⑤の場合）'!$BE116,1,0),0),0)</f>
        <v>0</v>
      </c>
      <c r="AJ111" s="224">
        <f>IF(AJ$19-'様式３（療養者名簿）（⑤の場合）'!$BD116+1&lt;=15,IF(AJ$19&gt;='様式３（療養者名簿）（⑤の場合）'!$BD116,IF(AJ$19&lt;='様式３（療養者名簿）（⑤の場合）'!$BE116,1,0),0),0)</f>
        <v>0</v>
      </c>
      <c r="AK111" s="224">
        <f>IF(AK$19-'様式３（療養者名簿）（⑤の場合）'!$BD116+1&lt;=15,IF(AK$19&gt;='様式３（療養者名簿）（⑤の場合）'!$BD116,IF(AK$19&lt;='様式３（療養者名簿）（⑤の場合）'!$BE116,1,0),0),0)</f>
        <v>0</v>
      </c>
      <c r="AL111" s="224">
        <f>IF(AL$19-'様式３（療養者名簿）（⑤の場合）'!$BD116+1&lt;=15,IF(AL$19&gt;='様式３（療養者名簿）（⑤の場合）'!$BD116,IF(AL$19&lt;='様式３（療養者名簿）（⑤の場合）'!$BE116,1,0),0),0)</f>
        <v>0</v>
      </c>
      <c r="AM111" s="224">
        <f>IF(AM$19-'様式３（療養者名簿）（⑤の場合）'!$BD116+1&lt;=15,IF(AM$19&gt;='様式３（療養者名簿）（⑤の場合）'!$BD116,IF(AM$19&lt;='様式３（療養者名簿）（⑤の場合）'!$BE116,1,0),0),0)</f>
        <v>0</v>
      </c>
      <c r="AN111" s="224">
        <f>IF(AN$19-'様式３（療養者名簿）（⑤の場合）'!$BD116+1&lt;=15,IF(AN$19&gt;='様式３（療養者名簿）（⑤の場合）'!$BD116,IF(AN$19&lt;='様式３（療養者名簿）（⑤の場合）'!$BE116,1,0),0),0)</f>
        <v>0</v>
      </c>
      <c r="AO111" s="224">
        <f>IF(AO$19-'様式３（療養者名簿）（⑤の場合）'!$BD116+1&lt;=15,IF(AO$19&gt;='様式３（療養者名簿）（⑤の場合）'!$BD116,IF(AO$19&lt;='様式３（療養者名簿）（⑤の場合）'!$BE116,1,0),0),0)</f>
        <v>0</v>
      </c>
      <c r="AP111" s="224">
        <f>IF(AP$19-'様式３（療養者名簿）（⑤の場合）'!$BD116+1&lt;=15,IF(AP$19&gt;='様式３（療養者名簿）（⑤の場合）'!$BD116,IF(AP$19&lt;='様式３（療養者名簿）（⑤の場合）'!$BE116,1,0),0),0)</f>
        <v>0</v>
      </c>
      <c r="AQ111" s="224">
        <f>IF(AQ$19-'様式３（療養者名簿）（⑤の場合）'!$BD116+1&lt;=15,IF(AQ$19&gt;='様式３（療養者名簿）（⑤の場合）'!$BD116,IF(AQ$19&lt;='様式３（療養者名簿）（⑤の場合）'!$BE116,1,0),0),0)</f>
        <v>0</v>
      </c>
      <c r="AR111" s="224">
        <f>IF(AR$19-'様式３（療養者名簿）（⑤の場合）'!$BD116+1&lt;=15,IF(AR$19&gt;='様式３（療養者名簿）（⑤の場合）'!$BD116,IF(AR$19&lt;='様式３（療養者名簿）（⑤の場合）'!$BE116,1,0),0),0)</f>
        <v>0</v>
      </c>
      <c r="AS111" s="224">
        <f>IF(AS$19-'様式３（療養者名簿）（⑤の場合）'!$BD116+1&lt;=15,IF(AS$19&gt;='様式３（療養者名簿）（⑤の場合）'!$BD116,IF(AS$19&lt;='様式３（療養者名簿）（⑤の場合）'!$BE116,1,0),0),0)</f>
        <v>0</v>
      </c>
      <c r="AT111" s="224">
        <f>IF(AT$19-'様式３（療養者名簿）（⑤の場合）'!$BD116+1&lt;=15,IF(AT$19&gt;='様式３（療養者名簿）（⑤の場合）'!$BD116,IF(AT$19&lt;='様式３（療養者名簿）（⑤の場合）'!$BE116,1,0),0),0)</f>
        <v>0</v>
      </c>
      <c r="AU111" s="224">
        <f>IF(AU$19-'様式３（療養者名簿）（⑤の場合）'!$BD116+1&lt;=15,IF(AU$19&gt;='様式３（療養者名簿）（⑤の場合）'!$BD116,IF(AU$19&lt;='様式３（療養者名簿）（⑤の場合）'!$BE116,1,0),0),0)</f>
        <v>0</v>
      </c>
      <c r="AV111" s="224">
        <f>IF(AV$19-'様式３（療養者名簿）（⑤の場合）'!$BD116+1&lt;=15,IF(AV$19&gt;='様式３（療養者名簿）（⑤の場合）'!$BD116,IF(AV$19&lt;='様式３（療養者名簿）（⑤の場合）'!$BE116,1,0),0),0)</f>
        <v>0</v>
      </c>
      <c r="AW111" s="224">
        <f>IF(AW$19-'様式３（療養者名簿）（⑤の場合）'!$BD116+1&lt;=15,IF(AW$19&gt;='様式３（療養者名簿）（⑤の場合）'!$BD116,IF(AW$19&lt;='様式３（療養者名簿）（⑤の場合）'!$BE116,1,0),0),0)</f>
        <v>0</v>
      </c>
      <c r="AX111" s="224">
        <f>IF(AX$19-'様式３（療養者名簿）（⑤の場合）'!$BD116+1&lt;=15,IF(AX$19&gt;='様式３（療養者名簿）（⑤の場合）'!$BD116,IF(AX$19&lt;='様式３（療養者名簿）（⑤の場合）'!$BE116,1,0),0),0)</f>
        <v>0</v>
      </c>
      <c r="AY111" s="224">
        <f>IF(AY$19-'様式３（療養者名簿）（⑤の場合）'!$BD116+1&lt;=15,IF(AY$19&gt;='様式３（療養者名簿）（⑤の場合）'!$BD116,IF(AY$19&lt;='様式３（療養者名簿）（⑤の場合）'!$BE116,1,0),0),0)</f>
        <v>0</v>
      </c>
      <c r="AZ111" s="224">
        <f>IF(AZ$19-'様式３（療養者名簿）（⑤の場合）'!$BD116+1&lt;=15,IF(AZ$19&gt;='様式３（療養者名簿）（⑤の場合）'!$BD116,IF(AZ$19&lt;='様式３（療養者名簿）（⑤の場合）'!$BE116,1,0),0),0)</f>
        <v>0</v>
      </c>
      <c r="BA111" s="224">
        <f>IF(BA$19-'様式３（療養者名簿）（⑤の場合）'!$BD116+1&lt;=15,IF(BA$19&gt;='様式３（療養者名簿）（⑤の場合）'!$BD116,IF(BA$19&lt;='様式３（療養者名簿）（⑤の場合）'!$BE116,1,0),0),0)</f>
        <v>0</v>
      </c>
      <c r="BB111" s="224">
        <f>IF(BB$19-'様式３（療養者名簿）（⑤の場合）'!$BD116+1&lt;=15,IF(BB$19&gt;='様式３（療養者名簿）（⑤の場合）'!$BD116,IF(BB$19&lt;='様式３（療養者名簿）（⑤の場合）'!$BE116,1,0),0),0)</f>
        <v>0</v>
      </c>
      <c r="BC111" s="224">
        <f>IF(BC$19-'様式３（療養者名簿）（⑤の場合）'!$BD116+1&lt;=15,IF(BC$19&gt;='様式３（療養者名簿）（⑤の場合）'!$BD116,IF(BC$19&lt;='様式３（療養者名簿）（⑤の場合）'!$BE116,1,0),0),0)</f>
        <v>0</v>
      </c>
      <c r="BD111" s="224">
        <f>IF(BD$19-'様式３（療養者名簿）（⑤の場合）'!$BD116+1&lt;=15,IF(BD$19&gt;='様式３（療養者名簿）（⑤の場合）'!$BD116,IF(BD$19&lt;='様式３（療養者名簿）（⑤の場合）'!$BE116,1,0),0),0)</f>
        <v>0</v>
      </c>
      <c r="BE111" s="224">
        <f>IF(BE$19-'様式３（療養者名簿）（⑤の場合）'!$BD116+1&lt;=15,IF(BE$19&gt;='様式３（療養者名簿）（⑤の場合）'!$BD116,IF(BE$19&lt;='様式３（療養者名簿）（⑤の場合）'!$BE116,1,0),0),0)</f>
        <v>0</v>
      </c>
      <c r="BF111" s="224">
        <f>IF(BF$19-'様式３（療養者名簿）（⑤の場合）'!$BD116+1&lt;=15,IF(BF$19&gt;='様式３（療養者名簿）（⑤の場合）'!$BD116,IF(BF$19&lt;='様式３（療養者名簿）（⑤の場合）'!$BE116,1,0),0),0)</f>
        <v>0</v>
      </c>
      <c r="BG111" s="224">
        <f>IF(BG$19-'様式３（療養者名簿）（⑤の場合）'!$BD116+1&lt;=15,IF(BG$19&gt;='様式３（療養者名簿）（⑤の場合）'!$BD116,IF(BG$19&lt;='様式３（療養者名簿）（⑤の場合）'!$BE116,1,0),0),0)</f>
        <v>0</v>
      </c>
      <c r="BH111" s="224">
        <f>IF(BH$19-'様式３（療養者名簿）（⑤の場合）'!$BD116+1&lt;=15,IF(BH$19&gt;='様式３（療養者名簿）（⑤の場合）'!$BD116,IF(BH$19&lt;='様式３（療養者名簿）（⑤の場合）'!$BE116,1,0),0),0)</f>
        <v>0</v>
      </c>
      <c r="BI111" s="224">
        <f>IF(BI$19-'様式３（療養者名簿）（⑤の場合）'!$BD116+1&lt;=15,IF(BI$19&gt;='様式３（療養者名簿）（⑤の場合）'!$BD116,IF(BI$19&lt;='様式３（療養者名簿）（⑤の場合）'!$BE116,1,0),0),0)</f>
        <v>0</v>
      </c>
      <c r="BJ111" s="224">
        <f>IF(BJ$19-'様式３（療養者名簿）（⑤の場合）'!$BD116+1&lt;=15,IF(BJ$19&gt;='様式３（療養者名簿）（⑤の場合）'!$BD116,IF(BJ$19&lt;='様式３（療養者名簿）（⑤の場合）'!$BE116,1,0),0),0)</f>
        <v>0</v>
      </c>
      <c r="BK111" s="224">
        <f>IF(BK$19-'様式３（療養者名簿）（⑤の場合）'!$BD116+1&lt;=15,IF(BK$19&gt;='様式３（療養者名簿）（⑤の場合）'!$BD116,IF(BK$19&lt;='様式３（療養者名簿）（⑤の場合）'!$BE116,1,0),0),0)</f>
        <v>0</v>
      </c>
      <c r="BL111" s="224">
        <f>IF(BL$19-'様式３（療養者名簿）（⑤の場合）'!$BD116+1&lt;=15,IF(BL$19&gt;='様式３（療養者名簿）（⑤の場合）'!$BD116,IF(BL$19&lt;='様式３（療養者名簿）（⑤の場合）'!$BE116,1,0),0),0)</f>
        <v>0</v>
      </c>
      <c r="BM111" s="224">
        <f>IF(BM$19-'様式３（療養者名簿）（⑤の場合）'!$BD116+1&lt;=15,IF(BM$19&gt;='様式３（療養者名簿）（⑤の場合）'!$BD116,IF(BM$19&lt;='様式３（療養者名簿）（⑤の場合）'!$BE116,1,0),0),0)</f>
        <v>0</v>
      </c>
      <c r="BN111" s="224">
        <f>IF(BN$19-'様式３（療養者名簿）（⑤の場合）'!$BD116+1&lt;=15,IF(BN$19&gt;='様式３（療養者名簿）（⑤の場合）'!$BD116,IF(BN$19&lt;='様式３（療養者名簿）（⑤の場合）'!$BE116,1,0),0),0)</f>
        <v>0</v>
      </c>
      <c r="BO111" s="224">
        <f>IF(BO$19-'様式３（療養者名簿）（⑤の場合）'!$BD116+1&lt;=15,IF(BO$19&gt;='様式３（療養者名簿）（⑤の場合）'!$BD116,IF(BO$19&lt;='様式３（療養者名簿）（⑤の場合）'!$BE116,1,0),0),0)</f>
        <v>0</v>
      </c>
      <c r="BP111" s="224">
        <f>IF(BP$19-'様式３（療養者名簿）（⑤の場合）'!$BD116+1&lt;=15,IF(BP$19&gt;='様式３（療養者名簿）（⑤の場合）'!$BD116,IF(BP$19&lt;='様式３（療養者名簿）（⑤の場合）'!$BE116,1,0),0),0)</f>
        <v>0</v>
      </c>
      <c r="BQ111" s="224">
        <f>IF(BQ$19-'様式３（療養者名簿）（⑤の場合）'!$BD116+1&lt;=15,IF(BQ$19&gt;='様式３（療養者名簿）（⑤の場合）'!$BD116,IF(BQ$19&lt;='様式３（療養者名簿）（⑤の場合）'!$BE116,1,0),0),0)</f>
        <v>0</v>
      </c>
      <c r="BR111" s="224">
        <f>IF(BR$19-'様式３（療養者名簿）（⑤の場合）'!$BD116+1&lt;=15,IF(BR$19&gt;='様式３（療養者名簿）（⑤の場合）'!$BD116,IF(BR$19&lt;='様式３（療養者名簿）（⑤の場合）'!$BE116,1,0),0),0)</f>
        <v>0</v>
      </c>
      <c r="BS111" s="224">
        <f>IF(BS$19-'様式３（療養者名簿）（⑤の場合）'!$BD116+1&lt;=15,IF(BS$19&gt;='様式３（療養者名簿）（⑤の場合）'!$BD116,IF(BS$19&lt;='様式３（療養者名簿）（⑤の場合）'!$BE116,1,0),0),0)</f>
        <v>0</v>
      </c>
      <c r="BT111" s="224">
        <f>IF(BT$19-'様式３（療養者名簿）（⑤の場合）'!$BD116+1&lt;=15,IF(BT$19&gt;='様式３（療養者名簿）（⑤の場合）'!$BD116,IF(BT$19&lt;='様式３（療養者名簿）（⑤の場合）'!$BE116,1,0),0),0)</f>
        <v>0</v>
      </c>
      <c r="BU111" s="224">
        <f>IF(BU$19-'様式３（療養者名簿）（⑤の場合）'!$BD116+1&lt;=15,IF(BU$19&gt;='様式３（療養者名簿）（⑤の場合）'!$BD116,IF(BU$19&lt;='様式３（療養者名簿）（⑤の場合）'!$BE116,1,0),0),0)</f>
        <v>0</v>
      </c>
      <c r="BV111" s="224">
        <f>IF(BV$19-'様式３（療養者名簿）（⑤の場合）'!$BD116+1&lt;=15,IF(BV$19&gt;='様式３（療養者名簿）（⑤の場合）'!$BD116,IF(BV$19&lt;='様式３（療養者名簿）（⑤の場合）'!$BE116,1,0),0),0)</f>
        <v>0</v>
      </c>
      <c r="BW111" s="224">
        <f>IF(BW$19-'様式３（療養者名簿）（⑤の場合）'!$BD116+1&lt;=15,IF(BW$19&gt;='様式３（療養者名簿）（⑤の場合）'!$BD116,IF(BW$19&lt;='様式３（療養者名簿）（⑤の場合）'!$BE116,1,0),0),0)</f>
        <v>0</v>
      </c>
      <c r="BX111" s="224">
        <f>IF(BX$19-'様式３（療養者名簿）（⑤の場合）'!$BD116+1&lt;=15,IF(BX$19&gt;='様式３（療養者名簿）（⑤の場合）'!$BD116,IF(BX$19&lt;='様式３（療養者名簿）（⑤の場合）'!$BE116,1,0),0),0)</f>
        <v>0</v>
      </c>
      <c r="BY111" s="224">
        <f>IF(BY$19-'様式３（療養者名簿）（⑤の場合）'!$BD116+1&lt;=15,IF(BY$19&gt;='様式３（療養者名簿）（⑤の場合）'!$BD116,IF(BY$19&lt;='様式３（療養者名簿）（⑤の場合）'!$BE116,1,0),0),0)</f>
        <v>0</v>
      </c>
      <c r="BZ111" s="224">
        <f>IF(BZ$19-'様式３（療養者名簿）（⑤の場合）'!$BD116+1&lt;=15,IF(BZ$19&gt;='様式３（療養者名簿）（⑤の場合）'!$BD116,IF(BZ$19&lt;='様式３（療養者名簿）（⑤の場合）'!$BE116,1,0),0),0)</f>
        <v>0</v>
      </c>
      <c r="CA111" s="224">
        <f>IF(CA$19-'様式３（療養者名簿）（⑤の場合）'!$BD116+1&lt;=15,IF(CA$19&gt;='様式３（療養者名簿）（⑤の場合）'!$BD116,IF(CA$19&lt;='様式３（療養者名簿）（⑤の場合）'!$BE116,1,0),0),0)</f>
        <v>0</v>
      </c>
      <c r="CB111" s="224">
        <f>IF(CB$19-'様式３（療養者名簿）（⑤の場合）'!$BD116+1&lt;=15,IF(CB$19&gt;='様式３（療養者名簿）（⑤の場合）'!$BD116,IF(CB$19&lt;='様式３（療養者名簿）（⑤の場合）'!$BE116,1,0),0),0)</f>
        <v>0</v>
      </c>
      <c r="CC111" s="224">
        <f>IF(CC$19-'様式３（療養者名簿）（⑤の場合）'!$BD116+1&lt;=15,IF(CC$19&gt;='様式３（療養者名簿）（⑤の場合）'!$BD116,IF(CC$19&lt;='様式３（療養者名簿）（⑤の場合）'!$BE116,1,0),0),0)</f>
        <v>0</v>
      </c>
      <c r="CD111" s="224">
        <f>IF(CD$19-'様式３（療養者名簿）（⑤の場合）'!$BD116+1&lt;=15,IF(CD$19&gt;='様式３（療養者名簿）（⑤の場合）'!$BD116,IF(CD$19&lt;='様式３（療養者名簿）（⑤の場合）'!$BE116,1,0),0),0)</f>
        <v>0</v>
      </c>
      <c r="CE111" s="224">
        <f>IF(CE$19-'様式３（療養者名簿）（⑤の場合）'!$BD116+1&lt;=15,IF(CE$19&gt;='様式３（療養者名簿）（⑤の場合）'!$BD116,IF(CE$19&lt;='様式３（療養者名簿）（⑤の場合）'!$BE116,1,0),0),0)</f>
        <v>0</v>
      </c>
      <c r="CF111" s="224">
        <f>IF(CF$19-'様式３（療養者名簿）（⑤の場合）'!$BD116+1&lt;=15,IF(CF$19&gt;='様式３（療養者名簿）（⑤の場合）'!$BD116,IF(CF$19&lt;='様式３（療養者名簿）（⑤の場合）'!$BE116,1,0),0),0)</f>
        <v>0</v>
      </c>
      <c r="CG111" s="224">
        <f>IF(CG$19-'様式３（療養者名簿）（⑤の場合）'!$BD116+1&lt;=15,IF(CG$19&gt;='様式３（療養者名簿）（⑤の場合）'!$BD116,IF(CG$19&lt;='様式３（療養者名簿）（⑤の場合）'!$BE116,1,0),0),0)</f>
        <v>0</v>
      </c>
      <c r="CH111" s="224">
        <f>IF(CH$19-'様式３（療養者名簿）（⑤の場合）'!$BD116+1&lt;=15,IF(CH$19&gt;='様式３（療養者名簿）（⑤の場合）'!$BD116,IF(CH$19&lt;='様式３（療養者名簿）（⑤の場合）'!$BE116,1,0),0),0)</f>
        <v>0</v>
      </c>
      <c r="CI111" s="224">
        <f>IF(CI$19-'様式３（療養者名簿）（⑤の場合）'!$BD116+1&lt;=15,IF(CI$19&gt;='様式３（療養者名簿）（⑤の場合）'!$BD116,IF(CI$19&lt;='様式３（療養者名簿）（⑤の場合）'!$BE116,1,0),0),0)</f>
        <v>0</v>
      </c>
      <c r="CJ111" s="224">
        <f>IF(CJ$19-'様式３（療養者名簿）（⑤の場合）'!$BD116+1&lt;=15,IF(CJ$19&gt;='様式３（療養者名簿）（⑤の場合）'!$BD116,IF(CJ$19&lt;='様式３（療養者名簿）（⑤の場合）'!$BE116,1,0),0),0)</f>
        <v>0</v>
      </c>
      <c r="CK111" s="224">
        <f>IF(CK$19-'様式３（療養者名簿）（⑤の場合）'!$BD116+1&lt;=15,IF(CK$19&gt;='様式３（療養者名簿）（⑤の場合）'!$BD116,IF(CK$19&lt;='様式３（療養者名簿）（⑤の場合）'!$BE116,1,0),0),0)</f>
        <v>0</v>
      </c>
      <c r="CL111" s="224">
        <f>IF(CL$19-'様式３（療養者名簿）（⑤の場合）'!$BD116+1&lt;=15,IF(CL$19&gt;='様式３（療養者名簿）（⑤の場合）'!$BD116,IF(CL$19&lt;='様式３（療養者名簿）（⑤の場合）'!$BE116,1,0),0),0)</f>
        <v>0</v>
      </c>
      <c r="CM111" s="224">
        <f>IF(CM$19-'様式３（療養者名簿）（⑤の場合）'!$BD116+1&lt;=15,IF(CM$19&gt;='様式３（療養者名簿）（⑤の場合）'!$BD116,IF(CM$19&lt;='様式３（療養者名簿）（⑤の場合）'!$BE116,1,0),0),0)</f>
        <v>0</v>
      </c>
      <c r="CN111" s="224">
        <f>IF(CN$19-'様式３（療養者名簿）（⑤の場合）'!$BD116+1&lt;=15,IF(CN$19&gt;='様式３（療養者名簿）（⑤の場合）'!$BD116,IF(CN$19&lt;='様式３（療養者名簿）（⑤の場合）'!$BE116,1,0),0),0)</f>
        <v>0</v>
      </c>
      <c r="CO111" s="224">
        <f>IF(CO$19-'様式３（療養者名簿）（⑤の場合）'!$BD116+1&lt;=15,IF(CO$19&gt;='様式３（療養者名簿）（⑤の場合）'!$BD116,IF(CO$19&lt;='様式３（療養者名簿）（⑤の場合）'!$BE116,1,0),0),0)</f>
        <v>0</v>
      </c>
      <c r="CP111" s="224">
        <f>IF(CP$19-'様式３（療養者名簿）（⑤の場合）'!$BD116+1&lt;=15,IF(CP$19&gt;='様式３（療養者名簿）（⑤の場合）'!$BD116,IF(CP$19&lt;='様式３（療養者名簿）（⑤の場合）'!$BE116,1,0),0),0)</f>
        <v>0</v>
      </c>
      <c r="CQ111" s="224">
        <f>IF(CQ$19-'様式３（療養者名簿）（⑤の場合）'!$BD116+1&lt;=15,IF(CQ$19&gt;='様式３（療養者名簿）（⑤の場合）'!$BD116,IF(CQ$19&lt;='様式３（療養者名簿）（⑤の場合）'!$BE116,1,0),0),0)</f>
        <v>0</v>
      </c>
      <c r="CR111" s="224">
        <f>IF(CR$19-'様式３（療養者名簿）（⑤の場合）'!$BD116+1&lt;=15,IF(CR$19&gt;='様式３（療養者名簿）（⑤の場合）'!$BD116,IF(CR$19&lt;='様式３（療養者名簿）（⑤の場合）'!$BE116,1,0),0),0)</f>
        <v>0</v>
      </c>
      <c r="CS111" s="224">
        <f>IF(CS$19-'様式３（療養者名簿）（⑤の場合）'!$BD116+1&lt;=15,IF(CS$19&gt;='様式３（療養者名簿）（⑤の場合）'!$BD116,IF(CS$19&lt;='様式３（療養者名簿）（⑤の場合）'!$BE116,1,0),0),0)</f>
        <v>0</v>
      </c>
      <c r="CT111" s="224">
        <f>IF(CT$19-'様式３（療養者名簿）（⑤の場合）'!$BD116+1&lt;=15,IF(CT$19&gt;='様式３（療養者名簿）（⑤の場合）'!$BD116,IF(CT$19&lt;='様式３（療養者名簿）（⑤の場合）'!$BE116,1,0),0),0)</f>
        <v>0</v>
      </c>
      <c r="CU111" s="224">
        <f>IF(CU$19-'様式３（療養者名簿）（⑤の場合）'!$BD116+1&lt;=15,IF(CU$19&gt;='様式３（療養者名簿）（⑤の場合）'!$BD116,IF(CU$19&lt;='様式３（療養者名簿）（⑤の場合）'!$BE116,1,0),0),0)</f>
        <v>0</v>
      </c>
      <c r="CV111" s="224">
        <f>IF(CV$19-'様式３（療養者名簿）（⑤の場合）'!$BD116+1&lt;=15,IF(CV$19&gt;='様式３（療養者名簿）（⑤の場合）'!$BD116,IF(CV$19&lt;='様式３（療養者名簿）（⑤の場合）'!$BE116,1,0),0),0)</f>
        <v>0</v>
      </c>
      <c r="CW111" s="224">
        <f>IF(CW$19-'様式３（療養者名簿）（⑤の場合）'!$BD116+1&lt;=15,IF(CW$19&gt;='様式３（療養者名簿）（⑤の場合）'!$BD116,IF(CW$19&lt;='様式３（療養者名簿）（⑤の場合）'!$BE116,1,0),0),0)</f>
        <v>0</v>
      </c>
      <c r="CX111" s="224">
        <f>IF(CX$19-'様式３（療養者名簿）（⑤の場合）'!$BD116+1&lt;=15,IF(CX$19&gt;='様式３（療養者名簿）（⑤の場合）'!$BD116,IF(CX$19&lt;='様式３（療養者名簿）（⑤の場合）'!$BE116,1,0),0),0)</f>
        <v>0</v>
      </c>
      <c r="CY111" s="224">
        <f>IF(CY$19-'様式３（療養者名簿）（⑤の場合）'!$BD116+1&lt;=15,IF(CY$19&gt;='様式３（療養者名簿）（⑤の場合）'!$BD116,IF(CY$19&lt;='様式３（療養者名簿）（⑤の場合）'!$BE116,1,0),0),0)</f>
        <v>0</v>
      </c>
      <c r="CZ111" s="224">
        <f>IF(CZ$19-'様式３（療養者名簿）（⑤の場合）'!$BD116+1&lt;=15,IF(CZ$19&gt;='様式３（療養者名簿）（⑤の場合）'!$BD116,IF(CZ$19&lt;='様式３（療養者名簿）（⑤の場合）'!$BE116,1,0),0),0)</f>
        <v>0</v>
      </c>
      <c r="DA111" s="224">
        <f>IF(DA$19-'様式３（療養者名簿）（⑤の場合）'!$BD116+1&lt;=15,IF(DA$19&gt;='様式３（療養者名簿）（⑤の場合）'!$BD116,IF(DA$19&lt;='様式３（療養者名簿）（⑤の場合）'!$BE116,1,0),0),0)</f>
        <v>0</v>
      </c>
      <c r="DB111" s="224">
        <f>IF(DB$19-'様式３（療養者名簿）（⑤の場合）'!$BD116+1&lt;=15,IF(DB$19&gt;='様式３（療養者名簿）（⑤の場合）'!$BD116,IF(DB$19&lt;='様式３（療養者名簿）（⑤の場合）'!$BE116,1,0),0),0)</f>
        <v>0</v>
      </c>
      <c r="DC111" s="224">
        <f>IF(DC$19-'様式３（療養者名簿）（⑤の場合）'!$BD116+1&lt;=15,IF(DC$19&gt;='様式３（療養者名簿）（⑤の場合）'!$BD116,IF(DC$19&lt;='様式３（療養者名簿）（⑤の場合）'!$BE116,1,0),0),0)</f>
        <v>0</v>
      </c>
      <c r="DD111" s="224">
        <f>IF(DD$19-'様式３（療養者名簿）（⑤の場合）'!$BD116+1&lt;=15,IF(DD$19&gt;='様式３（療養者名簿）（⑤の場合）'!$BD116,IF(DD$19&lt;='様式３（療養者名簿）（⑤の場合）'!$BE116,1,0),0),0)</f>
        <v>0</v>
      </c>
      <c r="DE111" s="224">
        <f>IF(DE$19-'様式３（療養者名簿）（⑤の場合）'!$BD116+1&lt;=15,IF(DE$19&gt;='様式３（療養者名簿）（⑤の場合）'!$BD116,IF(DE$19&lt;='様式３（療養者名簿）（⑤の場合）'!$BE116,1,0),0),0)</f>
        <v>0</v>
      </c>
      <c r="DF111" s="224">
        <f>IF(DF$19-'様式３（療養者名簿）（⑤の場合）'!$BD116+1&lt;=15,IF(DF$19&gt;='様式３（療養者名簿）（⑤の場合）'!$BD116,IF(DF$19&lt;='様式３（療養者名簿）（⑤の場合）'!$BE116,1,0),0),0)</f>
        <v>0</v>
      </c>
      <c r="DG111" s="224">
        <f>IF(DG$19-'様式３（療養者名簿）（⑤の場合）'!$BD116+1&lt;=15,IF(DG$19&gt;='様式３（療養者名簿）（⑤の場合）'!$BD116,IF(DG$19&lt;='様式３（療養者名簿）（⑤の場合）'!$BE116,1,0),0),0)</f>
        <v>0</v>
      </c>
      <c r="DH111" s="224">
        <f>IF(DH$19-'様式３（療養者名簿）（⑤の場合）'!$BD116+1&lt;=15,IF(DH$19&gt;='様式３（療養者名簿）（⑤の場合）'!$BD116,IF(DH$19&lt;='様式３（療養者名簿）（⑤の場合）'!$BE116,1,0),0),0)</f>
        <v>0</v>
      </c>
      <c r="DI111" s="224">
        <f>IF(DI$19-'様式３（療養者名簿）（⑤の場合）'!$BD116+1&lt;=15,IF(DI$19&gt;='様式３（療養者名簿）（⑤の場合）'!$BD116,IF(DI$19&lt;='様式３（療養者名簿）（⑤の場合）'!$BE116,1,0),0),0)</f>
        <v>0</v>
      </c>
      <c r="DJ111" s="224">
        <f>IF(DJ$19-'様式３（療養者名簿）（⑤の場合）'!$BD116+1&lt;=15,IF(DJ$19&gt;='様式３（療養者名簿）（⑤の場合）'!$BD116,IF(DJ$19&lt;='様式３（療養者名簿）（⑤の場合）'!$BE116,1,0),0),0)</f>
        <v>0</v>
      </c>
      <c r="DK111" s="224">
        <f>IF(DK$19-'様式３（療養者名簿）（⑤の場合）'!$BD116+1&lt;=15,IF(DK$19&gt;='様式３（療養者名簿）（⑤の場合）'!$BD116,IF(DK$19&lt;='様式３（療養者名簿）（⑤の場合）'!$BE116,1,0),0),0)</f>
        <v>0</v>
      </c>
      <c r="DL111" s="224">
        <f>IF(DL$19-'様式３（療養者名簿）（⑤の場合）'!$BD116+1&lt;=15,IF(DL$19&gt;='様式３（療養者名簿）（⑤の場合）'!$BD116,IF(DL$19&lt;='様式３（療養者名簿）（⑤の場合）'!$BE116,1,0),0),0)</f>
        <v>0</v>
      </c>
      <c r="DM111" s="224">
        <f>IF(DM$19-'様式３（療養者名簿）（⑤の場合）'!$BD116+1&lt;=15,IF(DM$19&gt;='様式３（療養者名簿）（⑤の場合）'!$BD116,IF(DM$19&lt;='様式３（療養者名簿）（⑤の場合）'!$BE116,1,0),0),0)</f>
        <v>0</v>
      </c>
      <c r="DN111" s="224">
        <f>IF(DN$19-'様式３（療養者名簿）（⑤の場合）'!$BD116+1&lt;=15,IF(DN$19&gt;='様式３（療養者名簿）（⑤の場合）'!$BD116,IF(DN$19&lt;='様式３（療養者名簿）（⑤の場合）'!$BE116,1,0),0),0)</f>
        <v>0</v>
      </c>
      <c r="DO111" s="224">
        <f>IF(DO$19-'様式３（療養者名簿）（⑤の場合）'!$BD116+1&lt;=15,IF(DO$19&gt;='様式３（療養者名簿）（⑤の場合）'!$BD116,IF(DO$19&lt;='様式３（療養者名簿）（⑤の場合）'!$BE116,1,0),0),0)</f>
        <v>0</v>
      </c>
      <c r="DP111" s="224">
        <f>IF(DP$19-'様式３（療養者名簿）（⑤の場合）'!$BD116+1&lt;=15,IF(DP$19&gt;='様式３（療養者名簿）（⑤の場合）'!$BD116,IF(DP$19&lt;='様式３（療養者名簿）（⑤の場合）'!$BE116,1,0),0),0)</f>
        <v>0</v>
      </c>
      <c r="DQ111" s="224">
        <f>IF(DQ$19-'様式３（療養者名簿）（⑤の場合）'!$BD116+1&lt;=15,IF(DQ$19&gt;='様式３（療養者名簿）（⑤の場合）'!$BD116,IF(DQ$19&lt;='様式３（療養者名簿）（⑤の場合）'!$BE116,1,0),0),0)</f>
        <v>0</v>
      </c>
      <c r="DR111" s="224">
        <f>IF(DR$19-'様式３（療養者名簿）（⑤の場合）'!$BD116+1&lt;=15,IF(DR$19&gt;='様式３（療養者名簿）（⑤の場合）'!$BD116,IF(DR$19&lt;='様式３（療養者名簿）（⑤の場合）'!$BE116,1,0),0),0)</f>
        <v>0</v>
      </c>
      <c r="DS111" s="224">
        <f>IF(DS$19-'様式３（療養者名簿）（⑤の場合）'!$BD116+1&lt;=15,IF(DS$19&gt;='様式３（療養者名簿）（⑤の場合）'!$BD116,IF(DS$19&lt;='様式３（療養者名簿）（⑤の場合）'!$BE116,1,0),0),0)</f>
        <v>0</v>
      </c>
      <c r="DT111" s="224">
        <f>IF(DT$19-'様式３（療養者名簿）（⑤の場合）'!$BD116+1&lt;=15,IF(DT$19&gt;='様式３（療養者名簿）（⑤の場合）'!$BD116,IF(DT$19&lt;='様式３（療養者名簿）（⑤の場合）'!$BE116,1,0),0),0)</f>
        <v>0</v>
      </c>
      <c r="DU111" s="224">
        <f>IF(DU$19-'様式３（療養者名簿）（⑤の場合）'!$BD116+1&lt;=15,IF(DU$19&gt;='様式３（療養者名簿）（⑤の場合）'!$BD116,IF(DU$19&lt;='様式３（療養者名簿）（⑤の場合）'!$BE116,1,0),0),0)</f>
        <v>0</v>
      </c>
      <c r="DV111" s="224">
        <f>IF(DV$19-'様式３（療養者名簿）（⑤の場合）'!$BD116+1&lt;=15,IF(DV$19&gt;='様式３（療養者名簿）（⑤の場合）'!$BD116,IF(DV$19&lt;='様式３（療養者名簿）（⑤の場合）'!$BE116,1,0),0),0)</f>
        <v>0</v>
      </c>
      <c r="DW111" s="224">
        <f>IF(DW$19-'様式３（療養者名簿）（⑤の場合）'!$BD116+1&lt;=15,IF(DW$19&gt;='様式３（療養者名簿）（⑤の場合）'!$BD116,IF(DW$19&lt;='様式３（療養者名簿）（⑤の場合）'!$BE116,1,0),0),0)</f>
        <v>0</v>
      </c>
      <c r="DX111" s="224">
        <f>IF(DX$19-'様式３（療養者名簿）（⑤の場合）'!$BD116+1&lt;=15,IF(DX$19&gt;='様式３（療養者名簿）（⑤の場合）'!$BD116,IF(DX$19&lt;='様式３（療養者名簿）（⑤の場合）'!$BE116,1,0),0),0)</f>
        <v>0</v>
      </c>
      <c r="DY111" s="224">
        <f>IF(DY$19-'様式３（療養者名簿）（⑤の場合）'!$BD116+1&lt;=15,IF(DY$19&gt;='様式３（療養者名簿）（⑤の場合）'!$BD116,IF(DY$19&lt;='様式３（療養者名簿）（⑤の場合）'!$BE116,1,0),0),0)</f>
        <v>0</v>
      </c>
      <c r="DZ111" s="224">
        <f>IF(DZ$19-'様式３（療養者名簿）（⑤の場合）'!$BD116+1&lt;=15,IF(DZ$19&gt;='様式３（療養者名簿）（⑤の場合）'!$BD116,IF(DZ$19&lt;='様式３（療養者名簿）（⑤の場合）'!$BE116,1,0),0),0)</f>
        <v>0</v>
      </c>
      <c r="EA111" s="224">
        <f>IF(EA$19-'様式３（療養者名簿）（⑤の場合）'!$BD116+1&lt;=15,IF(EA$19&gt;='様式３（療養者名簿）（⑤の場合）'!$BD116,IF(EA$19&lt;='様式３（療養者名簿）（⑤の場合）'!$BE116,1,0),0),0)</f>
        <v>0</v>
      </c>
      <c r="EB111" s="224">
        <f>IF(EB$19-'様式３（療養者名簿）（⑤の場合）'!$BD116+1&lt;=15,IF(EB$19&gt;='様式３（療養者名簿）（⑤の場合）'!$BD116,IF(EB$19&lt;='様式３（療養者名簿）（⑤の場合）'!$BE116,1,0),0),0)</f>
        <v>0</v>
      </c>
      <c r="EC111" s="224">
        <f>IF(EC$19-'様式３（療養者名簿）（⑤の場合）'!$BD116+1&lt;=15,IF(EC$19&gt;='様式３（療養者名簿）（⑤の場合）'!$BD116,IF(EC$19&lt;='様式３（療養者名簿）（⑤の場合）'!$BE116,1,0),0),0)</f>
        <v>0</v>
      </c>
      <c r="ED111" s="224">
        <f>IF(ED$19-'様式３（療養者名簿）（⑤の場合）'!$BD116+1&lt;=15,IF(ED$19&gt;='様式３（療養者名簿）（⑤の場合）'!$BD116,IF(ED$19&lt;='様式３（療養者名簿）（⑤の場合）'!$BE116,1,0),0),0)</f>
        <v>0</v>
      </c>
      <c r="EE111" s="224">
        <f>IF(EE$19-'様式３（療養者名簿）（⑤の場合）'!$BD116+1&lt;=15,IF(EE$19&gt;='様式３（療養者名簿）（⑤の場合）'!$BD116,IF(EE$19&lt;='様式３（療養者名簿）（⑤の場合）'!$BE116,1,0),0),0)</f>
        <v>0</v>
      </c>
      <c r="EF111" s="224">
        <f>IF(EF$19-'様式３（療養者名簿）（⑤の場合）'!$BD116+1&lt;=15,IF(EF$19&gt;='様式３（療養者名簿）（⑤の場合）'!$BD116,IF(EF$19&lt;='様式３（療養者名簿）（⑤の場合）'!$BE116,1,0),0),0)</f>
        <v>0</v>
      </c>
      <c r="EG111" s="224">
        <f>IF(EG$19-'様式３（療養者名簿）（⑤の場合）'!$BD116+1&lt;=15,IF(EG$19&gt;='様式３（療養者名簿）（⑤の場合）'!$BD116,IF(EG$19&lt;='様式３（療養者名簿）（⑤の場合）'!$BE116,1,0),0),0)</f>
        <v>0</v>
      </c>
      <c r="EH111" s="224">
        <f>IF(EH$19-'様式３（療養者名簿）（⑤の場合）'!$BD116+1&lt;=15,IF(EH$19&gt;='様式３（療養者名簿）（⑤の場合）'!$BD116,IF(EH$19&lt;='様式３（療養者名簿）（⑤の場合）'!$BE116,1,0),0),0)</f>
        <v>0</v>
      </c>
      <c r="EI111" s="224">
        <f>IF(EI$19-'様式３（療養者名簿）（⑤の場合）'!$BD116+1&lt;=15,IF(EI$19&gt;='様式３（療養者名簿）（⑤の場合）'!$BD116,IF(EI$19&lt;='様式３（療養者名簿）（⑤の場合）'!$BE116,1,0),0),0)</f>
        <v>0</v>
      </c>
      <c r="EJ111" s="224">
        <f>IF(EJ$19-'様式３（療養者名簿）（⑤の場合）'!$BD116+1&lt;=15,IF(EJ$19&gt;='様式３（療養者名簿）（⑤の場合）'!$BD116,IF(EJ$19&lt;='様式３（療養者名簿）（⑤の場合）'!$BE116,1,0),0),0)</f>
        <v>0</v>
      </c>
      <c r="EK111" s="224">
        <f>IF(EK$19-'様式３（療養者名簿）（⑤の場合）'!$BD116+1&lt;=15,IF(EK$19&gt;='様式３（療養者名簿）（⑤の場合）'!$BD116,IF(EK$19&lt;='様式３（療養者名簿）（⑤の場合）'!$BE116,1,0),0),0)</f>
        <v>0</v>
      </c>
      <c r="EL111" s="224">
        <f>IF(EL$19-'様式３（療養者名簿）（⑤の場合）'!$BD116+1&lt;=15,IF(EL$19&gt;='様式３（療養者名簿）（⑤の場合）'!$BD116,IF(EL$19&lt;='様式３（療養者名簿）（⑤の場合）'!$BE116,1,0),0),0)</f>
        <v>0</v>
      </c>
      <c r="EM111" s="224">
        <f>IF(EM$19-'様式３（療養者名簿）（⑤の場合）'!$BD116+1&lt;=15,IF(EM$19&gt;='様式３（療養者名簿）（⑤の場合）'!$BD116,IF(EM$19&lt;='様式３（療養者名簿）（⑤の場合）'!$BE116,1,0),0),0)</f>
        <v>0</v>
      </c>
      <c r="EN111" s="224">
        <f>IF(EN$19-'様式３（療養者名簿）（⑤の場合）'!$BD116+1&lt;=15,IF(EN$19&gt;='様式３（療養者名簿）（⑤の場合）'!$BD116,IF(EN$19&lt;='様式３（療養者名簿）（⑤の場合）'!$BE116,1,0),0),0)</f>
        <v>0</v>
      </c>
      <c r="EO111" s="224">
        <f>IF(EO$19-'様式３（療養者名簿）（⑤の場合）'!$BD116+1&lt;=15,IF(EO$19&gt;='様式３（療養者名簿）（⑤の場合）'!$BD116,IF(EO$19&lt;='様式３（療養者名簿）（⑤の場合）'!$BE116,1,0),0),0)</f>
        <v>0</v>
      </c>
      <c r="EP111" s="224">
        <f>IF(EP$19-'様式３（療養者名簿）（⑤の場合）'!$BD116+1&lt;=15,IF(EP$19&gt;='様式３（療養者名簿）（⑤の場合）'!$BD116,IF(EP$19&lt;='様式３（療養者名簿）（⑤の場合）'!$BE116,1,0),0),0)</f>
        <v>0</v>
      </c>
      <c r="EQ111" s="224">
        <f>IF(EQ$19-'様式３（療養者名簿）（⑤の場合）'!$BD116+1&lt;=15,IF(EQ$19&gt;='様式３（療養者名簿）（⑤の場合）'!$BD116,IF(EQ$19&lt;='様式３（療養者名簿）（⑤の場合）'!$BE116,1,0),0),0)</f>
        <v>0</v>
      </c>
      <c r="ER111" s="224">
        <f>IF(ER$19-'様式３（療養者名簿）（⑤の場合）'!$BD116+1&lt;=15,IF(ER$19&gt;='様式３（療養者名簿）（⑤の場合）'!$BD116,IF(ER$19&lt;='様式３（療養者名簿）（⑤の場合）'!$BE116,1,0),0),0)</f>
        <v>0</v>
      </c>
      <c r="ES111" s="224">
        <f>IF(ES$19-'様式３（療養者名簿）（⑤の場合）'!$BD116+1&lt;=15,IF(ES$19&gt;='様式３（療養者名簿）（⑤の場合）'!$BD116,IF(ES$19&lt;='様式３（療養者名簿）（⑤の場合）'!$BE116,1,0),0),0)</f>
        <v>0</v>
      </c>
      <c r="ET111" s="224">
        <f>IF(ET$19-'様式３（療養者名簿）（⑤の場合）'!$BD116+1&lt;=15,IF(ET$19&gt;='様式３（療養者名簿）（⑤の場合）'!$BD116,IF(ET$19&lt;='様式３（療養者名簿）（⑤の場合）'!$BE116,1,0),0),0)</f>
        <v>0</v>
      </c>
      <c r="EU111" s="224">
        <f>IF(EU$19-'様式３（療養者名簿）（⑤の場合）'!$BD116+1&lt;=15,IF(EU$19&gt;='様式３（療養者名簿）（⑤の場合）'!$BD116,IF(EU$19&lt;='様式３（療養者名簿）（⑤の場合）'!$BE116,1,0),0),0)</f>
        <v>0</v>
      </c>
      <c r="EV111" s="224">
        <f>IF(EV$19-'様式３（療養者名簿）（⑤の場合）'!$BD116+1&lt;=15,IF(EV$19&gt;='様式３（療養者名簿）（⑤の場合）'!$BD116,IF(EV$19&lt;='様式３（療養者名簿）（⑤の場合）'!$BE116,1,0),0),0)</f>
        <v>0</v>
      </c>
      <c r="EW111" s="224">
        <f>IF(EW$19-'様式３（療養者名簿）（⑤の場合）'!$BD116+1&lt;=15,IF(EW$19&gt;='様式３（療養者名簿）（⑤の場合）'!$BD116,IF(EW$19&lt;='様式３（療養者名簿）（⑤の場合）'!$BE116,1,0),0),0)</f>
        <v>0</v>
      </c>
      <c r="EX111" s="224">
        <f>IF(EX$19-'様式３（療養者名簿）（⑤の場合）'!$BD116+1&lt;=15,IF(EX$19&gt;='様式３（療養者名簿）（⑤の場合）'!$BD116,IF(EX$19&lt;='様式３（療養者名簿）（⑤の場合）'!$BE116,1,0),0),0)</f>
        <v>0</v>
      </c>
      <c r="EY111" s="224">
        <f>IF(EY$19-'様式３（療養者名簿）（⑤の場合）'!$BD116+1&lt;=15,IF(EY$19&gt;='様式３（療養者名簿）（⑤の場合）'!$BD116,IF(EY$19&lt;='様式３（療養者名簿）（⑤の場合）'!$BE116,1,0),0),0)</f>
        <v>0</v>
      </c>
      <c r="EZ111" s="224">
        <f>IF(EZ$19-'様式３（療養者名簿）（⑤の場合）'!$BD116+1&lt;=15,IF(EZ$19&gt;='様式３（療養者名簿）（⑤の場合）'!$BD116,IF(EZ$19&lt;='様式３（療養者名簿）（⑤の場合）'!$BE116,1,0),0),0)</f>
        <v>0</v>
      </c>
      <c r="FA111" s="224">
        <f>IF(FA$19-'様式３（療養者名簿）（⑤の場合）'!$BD116+1&lt;=15,IF(FA$19&gt;='様式３（療養者名簿）（⑤の場合）'!$BD116,IF(FA$19&lt;='様式３（療養者名簿）（⑤の場合）'!$BE116,1,0),0),0)</f>
        <v>0</v>
      </c>
      <c r="FB111" s="224">
        <f>IF(FB$19-'様式３（療養者名簿）（⑤の場合）'!$BD116+1&lt;=15,IF(FB$19&gt;='様式３（療養者名簿）（⑤の場合）'!$BD116,IF(FB$19&lt;='様式３（療養者名簿）（⑤の場合）'!$BE116,1,0),0),0)</f>
        <v>0</v>
      </c>
      <c r="FC111" s="224">
        <f>IF(FC$19-'様式３（療養者名簿）（⑤の場合）'!$BD116+1&lt;=15,IF(FC$19&gt;='様式３（療養者名簿）（⑤の場合）'!$BD116,IF(FC$19&lt;='様式３（療養者名簿）（⑤の場合）'!$BE116,1,0),0),0)</f>
        <v>0</v>
      </c>
      <c r="FD111" s="224">
        <f>IF(FD$19-'様式３（療養者名簿）（⑤の場合）'!$BD116+1&lt;=15,IF(FD$19&gt;='様式３（療養者名簿）（⑤の場合）'!$BD116,IF(FD$19&lt;='様式３（療養者名簿）（⑤の場合）'!$BE116,1,0),0),0)</f>
        <v>0</v>
      </c>
      <c r="FE111" s="224">
        <f>IF(FE$19-'様式３（療養者名簿）（⑤の場合）'!$BD116+1&lt;=15,IF(FE$19&gt;='様式３（療養者名簿）（⑤の場合）'!$BD116,IF(FE$19&lt;='様式３（療養者名簿）（⑤の場合）'!$BE116,1,0),0),0)</f>
        <v>0</v>
      </c>
      <c r="FF111" s="224">
        <f>IF(FF$19-'様式３（療養者名簿）（⑤の場合）'!$BD116+1&lt;=15,IF(FF$19&gt;='様式３（療養者名簿）（⑤の場合）'!$BD116,IF(FF$19&lt;='様式３（療養者名簿）（⑤の場合）'!$BE116,1,0),0),0)</f>
        <v>0</v>
      </c>
      <c r="FG111" s="224">
        <f>IF(FG$19-'様式３（療養者名簿）（⑤の場合）'!$BD116+1&lt;=15,IF(FG$19&gt;='様式３（療養者名簿）（⑤の場合）'!$BD116,IF(FG$19&lt;='様式３（療養者名簿）（⑤の場合）'!$BE116,1,0),0),0)</f>
        <v>0</v>
      </c>
      <c r="FH111" s="224">
        <f>IF(FH$19-'様式３（療養者名簿）（⑤の場合）'!$BD116+1&lt;=15,IF(FH$19&gt;='様式３（療養者名簿）（⑤の場合）'!$BD116,IF(FH$19&lt;='様式３（療養者名簿）（⑤の場合）'!$BE116,1,0),0),0)</f>
        <v>0</v>
      </c>
      <c r="FI111" s="224">
        <f>IF(FI$19-'様式３（療養者名簿）（⑤の場合）'!$BD116+1&lt;=15,IF(FI$19&gt;='様式３（療養者名簿）（⑤の場合）'!$BD116,IF(FI$19&lt;='様式３（療養者名簿）（⑤の場合）'!$BE116,1,0),0),0)</f>
        <v>0</v>
      </c>
      <c r="FJ111" s="224">
        <f>IF(FJ$19-'様式３（療養者名簿）（⑤の場合）'!$BD116+1&lt;=15,IF(FJ$19&gt;='様式３（療養者名簿）（⑤の場合）'!$BD116,IF(FJ$19&lt;='様式３（療養者名簿）（⑤の場合）'!$BE116,1,0),0),0)</f>
        <v>0</v>
      </c>
      <c r="FK111" s="224">
        <f>IF(FK$19-'様式３（療養者名簿）（⑤の場合）'!$BD116+1&lt;=15,IF(FK$19&gt;='様式３（療養者名簿）（⑤の場合）'!$BD116,IF(FK$19&lt;='様式３（療養者名簿）（⑤の場合）'!$BE116,1,0),0),0)</f>
        <v>0</v>
      </c>
      <c r="FL111" s="224">
        <f>IF(FL$19-'様式３（療養者名簿）（⑤の場合）'!$BD116+1&lt;=15,IF(FL$19&gt;='様式３（療養者名簿）（⑤の場合）'!$BD116,IF(FL$19&lt;='様式３（療養者名簿）（⑤の場合）'!$BE116,1,0),0),0)</f>
        <v>0</v>
      </c>
      <c r="FM111" s="224">
        <f>IF(FM$19-'様式３（療養者名簿）（⑤の場合）'!$BD116+1&lt;=15,IF(FM$19&gt;='様式３（療養者名簿）（⑤の場合）'!$BD116,IF(FM$19&lt;='様式３（療養者名簿）（⑤の場合）'!$BE116,1,0),0),0)</f>
        <v>0</v>
      </c>
      <c r="FN111" s="224">
        <f>IF(FN$19-'様式３（療養者名簿）（⑤の場合）'!$BD116+1&lt;=15,IF(FN$19&gt;='様式３（療養者名簿）（⑤の場合）'!$BD116,IF(FN$19&lt;='様式３（療養者名簿）（⑤の場合）'!$BE116,1,0),0),0)</f>
        <v>0</v>
      </c>
      <c r="FO111" s="224">
        <f>IF(FO$19-'様式３（療養者名簿）（⑤の場合）'!$BD116+1&lt;=15,IF(FO$19&gt;='様式３（療養者名簿）（⑤の場合）'!$BD116,IF(FO$19&lt;='様式３（療養者名簿）（⑤の場合）'!$BE116,1,0),0),0)</f>
        <v>0</v>
      </c>
      <c r="FP111" s="224">
        <f>IF(FP$19-'様式３（療養者名簿）（⑤の場合）'!$BD116+1&lt;=15,IF(FP$19&gt;='様式３（療養者名簿）（⑤の場合）'!$BD116,IF(FP$19&lt;='様式３（療養者名簿）（⑤の場合）'!$BE116,1,0),0),0)</f>
        <v>0</v>
      </c>
      <c r="FQ111" s="224">
        <f>IF(FQ$19-'様式３（療養者名簿）（⑤の場合）'!$BD116+1&lt;=15,IF(FQ$19&gt;='様式３（療養者名簿）（⑤の場合）'!$BD116,IF(FQ$19&lt;='様式３（療養者名簿）（⑤の場合）'!$BE116,1,0),0),0)</f>
        <v>0</v>
      </c>
      <c r="FR111" s="224">
        <f>IF(FR$19-'様式３（療養者名簿）（⑤の場合）'!$BD116+1&lt;=15,IF(FR$19&gt;='様式３（療養者名簿）（⑤の場合）'!$BD116,IF(FR$19&lt;='様式３（療養者名簿）（⑤の場合）'!$BE116,1,0),0),0)</f>
        <v>0</v>
      </c>
      <c r="FS111" s="224">
        <f>IF(FS$19-'様式３（療養者名簿）（⑤の場合）'!$BD116+1&lt;=15,IF(FS$19&gt;='様式３（療養者名簿）（⑤の場合）'!$BD116,IF(FS$19&lt;='様式３（療養者名簿）（⑤の場合）'!$BE116,1,0),0),0)</f>
        <v>0</v>
      </c>
      <c r="FT111" s="224">
        <f>IF(FT$19-'様式３（療養者名簿）（⑤の場合）'!$BD116+1&lt;=15,IF(FT$19&gt;='様式３（療養者名簿）（⑤の場合）'!$BD116,IF(FT$19&lt;='様式３（療養者名簿）（⑤の場合）'!$BE116,1,0),0),0)</f>
        <v>0</v>
      </c>
      <c r="FU111" s="224">
        <f>IF(FU$19-'様式３（療養者名簿）（⑤の場合）'!$BD116+1&lt;=15,IF(FU$19&gt;='様式３（療養者名簿）（⑤の場合）'!$BD116,IF(FU$19&lt;='様式３（療養者名簿）（⑤の場合）'!$BE116,1,0),0),0)</f>
        <v>0</v>
      </c>
      <c r="FV111" s="224">
        <f>IF(FV$19-'様式３（療養者名簿）（⑤の場合）'!$BD116+1&lt;=15,IF(FV$19&gt;='様式３（療養者名簿）（⑤の場合）'!$BD116,IF(FV$19&lt;='様式３（療養者名簿）（⑤の場合）'!$BE116,1,0),0),0)</f>
        <v>0</v>
      </c>
      <c r="FW111" s="224">
        <f>IF(FW$19-'様式３（療養者名簿）（⑤の場合）'!$BD116+1&lt;=15,IF(FW$19&gt;='様式３（療養者名簿）（⑤の場合）'!$BD116,IF(FW$19&lt;='様式３（療養者名簿）（⑤の場合）'!$BE116,1,0),0),0)</f>
        <v>0</v>
      </c>
      <c r="FX111" s="224">
        <f>IF(FX$19-'様式３（療養者名簿）（⑤の場合）'!$BD116+1&lt;=15,IF(FX$19&gt;='様式３（療養者名簿）（⑤の場合）'!$BD116,IF(FX$19&lt;='様式３（療養者名簿）（⑤の場合）'!$BE116,1,0),0),0)</f>
        <v>0</v>
      </c>
      <c r="FY111" s="224">
        <f>IF(FY$19-'様式３（療養者名簿）（⑤の場合）'!$BD116+1&lt;=15,IF(FY$19&gt;='様式３（療養者名簿）（⑤の場合）'!$BD116,IF(FY$19&lt;='様式３（療養者名簿）（⑤の場合）'!$BE116,1,0),0),0)</f>
        <v>0</v>
      </c>
      <c r="FZ111" s="224">
        <f>IF(FZ$19-'様式３（療養者名簿）（⑤の場合）'!$BD116+1&lt;=15,IF(FZ$19&gt;='様式３（療養者名簿）（⑤の場合）'!$BD116,IF(FZ$19&lt;='様式３（療養者名簿）（⑤の場合）'!$BE116,1,0),0),0)</f>
        <v>0</v>
      </c>
      <c r="GA111" s="224">
        <f>IF(GA$19-'様式３（療養者名簿）（⑤の場合）'!$BD116+1&lt;=15,IF(GA$19&gt;='様式３（療養者名簿）（⑤の場合）'!$BD116,IF(GA$19&lt;='様式３（療養者名簿）（⑤の場合）'!$BE116,1,0),0),0)</f>
        <v>0</v>
      </c>
      <c r="GB111" s="224">
        <f>IF(GB$19-'様式３（療養者名簿）（⑤の場合）'!$BD116+1&lt;=15,IF(GB$19&gt;='様式３（療養者名簿）（⑤の場合）'!$BD116,IF(GB$19&lt;='様式３（療養者名簿）（⑤の場合）'!$BE116,1,0),0),0)</f>
        <v>0</v>
      </c>
      <c r="GC111" s="224">
        <f>IF(GC$19-'様式３（療養者名簿）（⑤の場合）'!$BD116+1&lt;=15,IF(GC$19&gt;='様式３（療養者名簿）（⑤の場合）'!$BD116,IF(GC$19&lt;='様式３（療養者名簿）（⑤の場合）'!$BE116,1,0),0),0)</f>
        <v>0</v>
      </c>
      <c r="GD111" s="224">
        <f>IF(GD$19-'様式３（療養者名簿）（⑤の場合）'!$BD116+1&lt;=15,IF(GD$19&gt;='様式３（療養者名簿）（⑤の場合）'!$BD116,IF(GD$19&lt;='様式３（療養者名簿）（⑤の場合）'!$BE116,1,0),0),0)</f>
        <v>0</v>
      </c>
      <c r="GE111" s="224">
        <f>IF(GE$19-'様式３（療養者名簿）（⑤の場合）'!$BD116+1&lt;=15,IF(GE$19&gt;='様式３（療養者名簿）（⑤の場合）'!$BD116,IF(GE$19&lt;='様式３（療養者名簿）（⑤の場合）'!$BE116,1,0),0),0)</f>
        <v>0</v>
      </c>
      <c r="GF111" s="224">
        <f>IF(GF$19-'様式３（療養者名簿）（⑤の場合）'!$BD116+1&lt;=15,IF(GF$19&gt;='様式３（療養者名簿）（⑤の場合）'!$BD116,IF(GF$19&lt;='様式３（療養者名簿）（⑤の場合）'!$BE116,1,0),0),0)</f>
        <v>0</v>
      </c>
      <c r="GG111" s="224">
        <f>IF(GG$19-'様式３（療養者名簿）（⑤の場合）'!$BD116+1&lt;=15,IF(GG$19&gt;='様式３（療養者名簿）（⑤の場合）'!$BD116,IF(GG$19&lt;='様式３（療養者名簿）（⑤の場合）'!$BE116,1,0),0),0)</f>
        <v>0</v>
      </c>
      <c r="GH111" s="224">
        <f>IF(GH$19-'様式３（療養者名簿）（⑤の場合）'!$BD116+1&lt;=15,IF(GH$19&gt;='様式３（療養者名簿）（⑤の場合）'!$BD116,IF(GH$19&lt;='様式３（療養者名簿）（⑤の場合）'!$BE116,1,0),0),0)</f>
        <v>0</v>
      </c>
      <c r="GI111" s="224">
        <f>IF(GI$19-'様式３（療養者名簿）（⑤の場合）'!$BD116+1&lt;=15,IF(GI$19&gt;='様式３（療養者名簿）（⑤の場合）'!$BD116,IF(GI$19&lt;='様式３（療養者名簿）（⑤の場合）'!$BE116,1,0),0),0)</f>
        <v>0</v>
      </c>
      <c r="GJ111" s="224">
        <f>IF(GJ$19-'様式３（療養者名簿）（⑤の場合）'!$BD116+1&lt;=15,IF(GJ$19&gt;='様式３（療養者名簿）（⑤の場合）'!$BD116,IF(GJ$19&lt;='様式３（療養者名簿）（⑤の場合）'!$BE116,1,0),0),0)</f>
        <v>0</v>
      </c>
      <c r="GK111" s="224">
        <f>IF(GK$19-'様式３（療養者名簿）（⑤の場合）'!$BD116+1&lt;=15,IF(GK$19&gt;='様式３（療養者名簿）（⑤の場合）'!$BD116,IF(GK$19&lt;='様式３（療養者名簿）（⑤の場合）'!$BE116,1,0),0),0)</f>
        <v>0</v>
      </c>
      <c r="GL111" s="224">
        <f>IF(GL$19-'様式３（療養者名簿）（⑤の場合）'!$BD116+1&lt;=15,IF(GL$19&gt;='様式３（療養者名簿）（⑤の場合）'!$BD116,IF(GL$19&lt;='様式３（療養者名簿）（⑤の場合）'!$BE116,1,0),0),0)</f>
        <v>0</v>
      </c>
      <c r="GM111" s="224">
        <f>IF(GM$19-'様式３（療養者名簿）（⑤の場合）'!$BD116+1&lt;=15,IF(GM$19&gt;='様式３（療養者名簿）（⑤の場合）'!$BD116,IF(GM$19&lt;='様式３（療養者名簿）（⑤の場合）'!$BE116,1,0),0),0)</f>
        <v>0</v>
      </c>
      <c r="GN111" s="224">
        <f>IF(GN$19-'様式３（療養者名簿）（⑤の場合）'!$BD116+1&lt;=15,IF(GN$19&gt;='様式３（療養者名簿）（⑤の場合）'!$BD116,IF(GN$19&lt;='様式３（療養者名簿）（⑤の場合）'!$BE116,1,0),0),0)</f>
        <v>0</v>
      </c>
      <c r="GO111" s="224">
        <f>IF(GO$19-'様式３（療養者名簿）（⑤の場合）'!$BD116+1&lt;=15,IF(GO$19&gt;='様式３（療養者名簿）（⑤の場合）'!$BD116,IF(GO$19&lt;='様式３（療養者名簿）（⑤の場合）'!$BE116,1,0),0),0)</f>
        <v>0</v>
      </c>
      <c r="GP111" s="224">
        <f>IF(GP$19-'様式３（療養者名簿）（⑤の場合）'!$BD116+1&lt;=15,IF(GP$19&gt;='様式３（療養者名簿）（⑤の場合）'!$BD116,IF(GP$19&lt;='様式３（療養者名簿）（⑤の場合）'!$BE116,1,0),0),0)</f>
        <v>0</v>
      </c>
      <c r="GQ111" s="224">
        <f>IF(GQ$19-'様式３（療養者名簿）（⑤の場合）'!$BD116+1&lt;=15,IF(GQ$19&gt;='様式３（療養者名簿）（⑤の場合）'!$BD116,IF(GQ$19&lt;='様式３（療養者名簿）（⑤の場合）'!$BE116,1,0),0),0)</f>
        <v>0</v>
      </c>
      <c r="GR111" s="224">
        <f>IF(GR$19-'様式３（療養者名簿）（⑤の場合）'!$BD116+1&lt;=15,IF(GR$19&gt;='様式３（療養者名簿）（⑤の場合）'!$BD116,IF(GR$19&lt;='様式３（療養者名簿）（⑤の場合）'!$BE116,1,0),0),0)</f>
        <v>0</v>
      </c>
      <c r="GS111" s="224">
        <f>IF(GS$19-'様式３（療養者名簿）（⑤の場合）'!$BD116+1&lt;=15,IF(GS$19&gt;='様式３（療養者名簿）（⑤の場合）'!$BD116,IF(GS$19&lt;='様式３（療養者名簿）（⑤の場合）'!$BE116,1,0),0),0)</f>
        <v>0</v>
      </c>
      <c r="GT111" s="224">
        <f>IF(GT$19-'様式３（療養者名簿）（⑤の場合）'!$BD116+1&lt;=15,IF(GT$19&gt;='様式３（療養者名簿）（⑤の場合）'!$BD116,IF(GT$19&lt;='様式３（療養者名簿）（⑤の場合）'!$BE116,1,0),0),0)</f>
        <v>0</v>
      </c>
      <c r="GU111" s="224">
        <f>IF(GU$19-'様式３（療養者名簿）（⑤の場合）'!$BD116+1&lt;=15,IF(GU$19&gt;='様式３（療養者名簿）（⑤の場合）'!$BD116,IF(GU$19&lt;='様式３（療養者名簿）（⑤の場合）'!$BE116,1,0),0),0)</f>
        <v>0</v>
      </c>
      <c r="GV111" s="224">
        <f>IF(GV$19-'様式３（療養者名簿）（⑤の場合）'!$BD116+1&lt;=15,IF(GV$19&gt;='様式３（療養者名簿）（⑤の場合）'!$BD116,IF(GV$19&lt;='様式３（療養者名簿）（⑤の場合）'!$BE116,1,0),0),0)</f>
        <v>0</v>
      </c>
      <c r="GW111" s="224">
        <f>IF(GW$19-'様式３（療養者名簿）（⑤の場合）'!$BD116+1&lt;=15,IF(GW$19&gt;='様式３（療養者名簿）（⑤の場合）'!$BD116,IF(GW$19&lt;='様式３（療養者名簿）（⑤の場合）'!$BE116,1,0),0),0)</f>
        <v>0</v>
      </c>
      <c r="GX111" s="224">
        <f>IF(GX$19-'様式３（療養者名簿）（⑤の場合）'!$BD116+1&lt;=15,IF(GX$19&gt;='様式３（療養者名簿）（⑤の場合）'!$BD116,IF(GX$19&lt;='様式３（療養者名簿）（⑤の場合）'!$BE116,1,0),0),0)</f>
        <v>0</v>
      </c>
      <c r="GY111" s="224">
        <f>IF(GY$19-'様式３（療養者名簿）（⑤の場合）'!$BD116+1&lt;=15,IF(GY$19&gt;='様式３（療養者名簿）（⑤の場合）'!$BD116,IF(GY$19&lt;='様式３（療養者名簿）（⑤の場合）'!$BE116,1,0),0),0)</f>
        <v>0</v>
      </c>
      <c r="GZ111" s="224">
        <f>IF(GZ$19-'様式３（療養者名簿）（⑤の場合）'!$BD116+1&lt;=15,IF(GZ$19&gt;='様式３（療養者名簿）（⑤の場合）'!$BD116,IF(GZ$19&lt;='様式３（療養者名簿）（⑤の場合）'!$BE116,1,0),0),0)</f>
        <v>0</v>
      </c>
      <c r="HA111" s="224">
        <f>IF(HA$19-'様式３（療養者名簿）（⑤の場合）'!$BD116+1&lt;=15,IF(HA$19&gt;='様式３（療養者名簿）（⑤の場合）'!$BD116,IF(HA$19&lt;='様式３（療養者名簿）（⑤の場合）'!$BE116,1,0),0),0)</f>
        <v>0</v>
      </c>
      <c r="HB111" s="224">
        <f>IF(HB$19-'様式３（療養者名簿）（⑤の場合）'!$BD116+1&lt;=15,IF(HB$19&gt;='様式３（療養者名簿）（⑤の場合）'!$BD116,IF(HB$19&lt;='様式３（療養者名簿）（⑤の場合）'!$BE116,1,0),0),0)</f>
        <v>0</v>
      </c>
      <c r="HC111" s="224">
        <f>IF(HC$19-'様式３（療養者名簿）（⑤の場合）'!$BD116+1&lt;=15,IF(HC$19&gt;='様式３（療養者名簿）（⑤の場合）'!$BD116,IF(HC$19&lt;='様式３（療養者名簿）（⑤の場合）'!$BE116,1,0),0),0)</f>
        <v>0</v>
      </c>
      <c r="HD111" s="224">
        <f>IF(HD$19-'様式３（療養者名簿）（⑤の場合）'!$BD116+1&lt;=15,IF(HD$19&gt;='様式３（療養者名簿）（⑤の場合）'!$BD116,IF(HD$19&lt;='様式３（療養者名簿）（⑤の場合）'!$BE116,1,0),0),0)</f>
        <v>0</v>
      </c>
      <c r="HE111" s="224">
        <f>IF(HE$19-'様式３（療養者名簿）（⑤の場合）'!$BD116+1&lt;=15,IF(HE$19&gt;='様式３（療養者名簿）（⑤の場合）'!$BD116,IF(HE$19&lt;='様式３（療養者名簿）（⑤の場合）'!$BE116,1,0),0),0)</f>
        <v>0</v>
      </c>
      <c r="HF111" s="224">
        <f>IF(HF$19-'様式３（療養者名簿）（⑤の場合）'!$BD116+1&lt;=15,IF(HF$19&gt;='様式３（療養者名簿）（⑤の場合）'!$BD116,IF(HF$19&lt;='様式３（療養者名簿）（⑤の場合）'!$BE116,1,0),0),0)</f>
        <v>0</v>
      </c>
      <c r="HG111" s="224">
        <f>IF(HG$19-'様式３（療養者名簿）（⑤の場合）'!$BD116+1&lt;=15,IF(HG$19&gt;='様式３（療養者名簿）（⑤の場合）'!$BD116,IF(HG$19&lt;='様式３（療養者名簿）（⑤の場合）'!$BE116,1,0),0),0)</f>
        <v>0</v>
      </c>
      <c r="HH111" s="224">
        <f>IF(HH$19-'様式３（療養者名簿）（⑤の場合）'!$BD116+1&lt;=15,IF(HH$19&gt;='様式３（療養者名簿）（⑤の場合）'!$BD116,IF(HH$19&lt;='様式３（療養者名簿）（⑤の場合）'!$BE116,1,0),0),0)</f>
        <v>0</v>
      </c>
      <c r="HI111" s="224">
        <f>IF(HI$19-'様式３（療養者名簿）（⑤の場合）'!$BD116+1&lt;=15,IF(HI$19&gt;='様式３（療養者名簿）（⑤の場合）'!$BD116,IF(HI$19&lt;='様式３（療養者名簿）（⑤の場合）'!$BE116,1,0),0),0)</f>
        <v>0</v>
      </c>
      <c r="HJ111" s="224">
        <f>IF(HJ$19-'様式３（療養者名簿）（⑤の場合）'!$BD116+1&lt;=15,IF(HJ$19&gt;='様式３（療養者名簿）（⑤の場合）'!$BD116,IF(HJ$19&lt;='様式３（療養者名簿）（⑤の場合）'!$BE116,1,0),0),0)</f>
        <v>0</v>
      </c>
      <c r="HK111" s="224">
        <f>IF(HK$19-'様式３（療養者名簿）（⑤の場合）'!$BD116+1&lt;=15,IF(HK$19&gt;='様式３（療養者名簿）（⑤の場合）'!$BD116,IF(HK$19&lt;='様式３（療養者名簿）（⑤の場合）'!$BE116,1,0),0),0)</f>
        <v>0</v>
      </c>
      <c r="HL111" s="224">
        <f>IF(HL$19-'様式３（療養者名簿）（⑤の場合）'!$BD116+1&lt;=15,IF(HL$19&gt;='様式３（療養者名簿）（⑤の場合）'!$BD116,IF(HL$19&lt;='様式３（療養者名簿）（⑤の場合）'!$BE116,1,0),0),0)</f>
        <v>0</v>
      </c>
      <c r="HM111" s="224">
        <f>IF(HM$19-'様式３（療養者名簿）（⑤の場合）'!$BD116+1&lt;=15,IF(HM$19&gt;='様式３（療養者名簿）（⑤の場合）'!$BD116,IF(HM$19&lt;='様式３（療養者名簿）（⑤の場合）'!$BE116,1,0),0),0)</f>
        <v>0</v>
      </c>
      <c r="HN111" s="224">
        <f>IF(HN$19-'様式３（療養者名簿）（⑤の場合）'!$BD116+1&lt;=15,IF(HN$19&gt;='様式３（療養者名簿）（⑤の場合）'!$BD116,IF(HN$19&lt;='様式３（療養者名簿）（⑤の場合）'!$BE116,1,0),0),0)</f>
        <v>0</v>
      </c>
      <c r="HO111" s="224">
        <f>IF(HO$19-'様式３（療養者名簿）（⑤の場合）'!$BD116+1&lt;=15,IF(HO$19&gt;='様式３（療養者名簿）（⑤の場合）'!$BD116,IF(HO$19&lt;='様式３（療養者名簿）（⑤の場合）'!$BE116,1,0),0),0)</f>
        <v>0</v>
      </c>
      <c r="HP111" s="224">
        <f>IF(HP$19-'様式３（療養者名簿）（⑤の場合）'!$BD116+1&lt;=15,IF(HP$19&gt;='様式３（療養者名簿）（⑤の場合）'!$BD116,IF(HP$19&lt;='様式３（療養者名簿）（⑤の場合）'!$BE116,1,0),0),0)</f>
        <v>0</v>
      </c>
      <c r="HQ111" s="224">
        <f>IF(HQ$19-'様式３（療養者名簿）（⑤の場合）'!$BD116+1&lt;=15,IF(HQ$19&gt;='様式３（療養者名簿）（⑤の場合）'!$BD116,IF(HQ$19&lt;='様式３（療養者名簿）（⑤の場合）'!$BE116,1,0),0),0)</f>
        <v>0</v>
      </c>
      <c r="HR111" s="224">
        <f>IF(HR$19-'様式３（療養者名簿）（⑤の場合）'!$BD116+1&lt;=15,IF(HR$19&gt;='様式３（療養者名簿）（⑤の場合）'!$BD116,IF(HR$19&lt;='様式３（療養者名簿）（⑤の場合）'!$BE116,1,0),0),0)</f>
        <v>0</v>
      </c>
      <c r="HS111" s="224">
        <f>IF(HS$19-'様式３（療養者名簿）（⑤の場合）'!$BD116+1&lt;=15,IF(HS$19&gt;='様式３（療養者名簿）（⑤の場合）'!$BD116,IF(HS$19&lt;='様式３（療養者名簿）（⑤の場合）'!$BE116,1,0),0),0)</f>
        <v>0</v>
      </c>
      <c r="HT111" s="224">
        <f>IF(HT$19-'様式３（療養者名簿）（⑤の場合）'!$BD116+1&lt;=15,IF(HT$19&gt;='様式３（療養者名簿）（⑤の場合）'!$BD116,IF(HT$19&lt;='様式３（療養者名簿）（⑤の場合）'!$BE116,1,0),0),0)</f>
        <v>0</v>
      </c>
      <c r="HU111" s="224">
        <f>IF(HU$19-'様式３（療養者名簿）（⑤の場合）'!$BD116+1&lt;=15,IF(HU$19&gt;='様式３（療養者名簿）（⑤の場合）'!$BD116,IF(HU$19&lt;='様式３（療養者名簿）（⑤の場合）'!$BE116,1,0),0),0)</f>
        <v>0</v>
      </c>
      <c r="HV111" s="224">
        <f>IF(HV$19-'様式３（療養者名簿）（⑤の場合）'!$BD116+1&lt;=15,IF(HV$19&gt;='様式３（療養者名簿）（⑤の場合）'!$BD116,IF(HV$19&lt;='様式３（療養者名簿）（⑤の場合）'!$BE116,1,0),0),0)</f>
        <v>0</v>
      </c>
      <c r="HW111" s="224">
        <f>IF(HW$19-'様式３（療養者名簿）（⑤の場合）'!$BD116+1&lt;=15,IF(HW$19&gt;='様式３（療養者名簿）（⑤の場合）'!$BD116,IF(HW$19&lt;='様式３（療養者名簿）（⑤の場合）'!$BE116,1,0),0),0)</f>
        <v>0</v>
      </c>
      <c r="HX111" s="224">
        <f>IF(HX$19-'様式３（療養者名簿）（⑤の場合）'!$BD116+1&lt;=15,IF(HX$19&gt;='様式３（療養者名簿）（⑤の場合）'!$BD116,IF(HX$19&lt;='様式３（療養者名簿）（⑤の場合）'!$BE116,1,0),0),0)</f>
        <v>0</v>
      </c>
      <c r="HY111" s="224">
        <f>IF(HY$19-'様式３（療養者名簿）（⑤の場合）'!$BD116+1&lt;=15,IF(HY$19&gt;='様式３（療養者名簿）（⑤の場合）'!$BD116,IF(HY$19&lt;='様式３（療養者名簿）（⑤の場合）'!$BE116,1,0),0),0)</f>
        <v>0</v>
      </c>
      <c r="HZ111" s="224">
        <f>IF(HZ$19-'様式３（療養者名簿）（⑤の場合）'!$BD116+1&lt;=15,IF(HZ$19&gt;='様式３（療養者名簿）（⑤の場合）'!$BD116,IF(HZ$19&lt;='様式３（療養者名簿）（⑤の場合）'!$BE116,1,0),0),0)</f>
        <v>0</v>
      </c>
      <c r="IA111" s="224">
        <f>IF(IA$19-'様式３（療養者名簿）（⑤の場合）'!$BD116+1&lt;=15,IF(IA$19&gt;='様式３（療養者名簿）（⑤の場合）'!$BD116,IF(IA$19&lt;='様式３（療養者名簿）（⑤の場合）'!$BE116,1,0),0),0)</f>
        <v>0</v>
      </c>
      <c r="IB111" s="224">
        <f>IF(IB$19-'様式３（療養者名簿）（⑤の場合）'!$BD116+1&lt;=15,IF(IB$19&gt;='様式３（療養者名簿）（⑤の場合）'!$BD116,IF(IB$19&lt;='様式３（療養者名簿）（⑤の場合）'!$BE116,1,0),0),0)</f>
        <v>0</v>
      </c>
      <c r="IC111" s="224">
        <f>IF(IC$19-'様式３（療養者名簿）（⑤の場合）'!$BD116+1&lt;=15,IF(IC$19&gt;='様式３（療養者名簿）（⑤の場合）'!$BD116,IF(IC$19&lt;='様式３（療養者名簿）（⑤の場合）'!$BE116,1,0),0),0)</f>
        <v>0</v>
      </c>
      <c r="ID111" s="224">
        <f>IF(ID$19-'様式３（療養者名簿）（⑤の場合）'!$BD116+1&lt;=15,IF(ID$19&gt;='様式３（療養者名簿）（⑤の場合）'!$BD116,IF(ID$19&lt;='様式３（療養者名簿）（⑤の場合）'!$BE116,1,0),0),0)</f>
        <v>0</v>
      </c>
      <c r="IE111" s="224">
        <f>IF(IE$19-'様式３（療養者名簿）（⑤の場合）'!$BD116+1&lt;=15,IF(IE$19&gt;='様式３（療養者名簿）（⑤の場合）'!$BD116,IF(IE$19&lt;='様式３（療養者名簿）（⑤の場合）'!$BE116,1,0),0),0)</f>
        <v>0</v>
      </c>
      <c r="IF111" s="224">
        <f>IF(IF$19-'様式３（療養者名簿）（⑤の場合）'!$BD116+1&lt;=15,IF(IF$19&gt;='様式３（療養者名簿）（⑤の場合）'!$BD116,IF(IF$19&lt;='様式３（療養者名簿）（⑤の場合）'!$BE116,1,0),0),0)</f>
        <v>0</v>
      </c>
      <c r="IG111" s="224">
        <f>IF(IG$19-'様式３（療養者名簿）（⑤の場合）'!$BD116+1&lt;=15,IF(IG$19&gt;='様式３（療養者名簿）（⑤の場合）'!$BD116,IF(IG$19&lt;='様式３（療養者名簿）（⑤の場合）'!$BE116,1,0),0),0)</f>
        <v>0</v>
      </c>
      <c r="IH111" s="224">
        <f>IF(IH$19-'様式３（療養者名簿）（⑤の場合）'!$BD116+1&lt;=15,IF(IH$19&gt;='様式３（療養者名簿）（⑤の場合）'!$BD116,IF(IH$19&lt;='様式３（療養者名簿）（⑤の場合）'!$BE116,1,0),0),0)</f>
        <v>0</v>
      </c>
      <c r="II111" s="224">
        <f>IF(II$19-'様式３（療養者名簿）（⑤の場合）'!$BD116+1&lt;=15,IF(II$19&gt;='様式３（療養者名簿）（⑤の場合）'!$BD116,IF(II$19&lt;='様式３（療養者名簿）（⑤の場合）'!$BE116,1,0),0),0)</f>
        <v>0</v>
      </c>
      <c r="IJ111" s="224">
        <f>IF(IJ$19-'様式３（療養者名簿）（⑤の場合）'!$BD116+1&lt;=15,IF(IJ$19&gt;='様式３（療養者名簿）（⑤の場合）'!$BD116,IF(IJ$19&lt;='様式３（療養者名簿）（⑤の場合）'!$BE116,1,0),0),0)</f>
        <v>0</v>
      </c>
      <c r="IK111" s="224">
        <f>IF(IK$19-'様式３（療養者名簿）（⑤の場合）'!$BD116+1&lt;=15,IF(IK$19&gt;='様式３（療養者名簿）（⑤の場合）'!$BD116,IF(IK$19&lt;='様式３（療養者名簿）（⑤の場合）'!$BE116,1,0),0),0)</f>
        <v>0</v>
      </c>
      <c r="IL111" s="224">
        <f>IF(IL$19-'様式３（療養者名簿）（⑤の場合）'!$BD116+1&lt;=15,IF(IL$19&gt;='様式３（療養者名簿）（⑤の場合）'!$BD116,IF(IL$19&lt;='様式３（療養者名簿）（⑤の場合）'!$BE116,1,0),0),0)</f>
        <v>0</v>
      </c>
      <c r="IM111" s="224">
        <f>IF(IM$19-'様式３（療養者名簿）（⑤の場合）'!$BD116+1&lt;=15,IF(IM$19&gt;='様式３（療養者名簿）（⑤の場合）'!$BD116,IF(IM$19&lt;='様式３（療養者名簿）（⑤の場合）'!$BE116,1,0),0),0)</f>
        <v>0</v>
      </c>
      <c r="IN111" s="224">
        <f>IF(IN$19-'様式３（療養者名簿）（⑤の場合）'!$BD116+1&lt;=15,IF(IN$19&gt;='様式３（療養者名簿）（⑤の場合）'!$BD116,IF(IN$19&lt;='様式３（療養者名簿）（⑤の場合）'!$BE116,1,0),0),0)</f>
        <v>0</v>
      </c>
      <c r="IO111" s="224">
        <f>IF(IO$19-'様式３（療養者名簿）（⑤の場合）'!$BD116+1&lt;=15,IF(IO$19&gt;='様式３（療養者名簿）（⑤の場合）'!$BD116,IF(IO$19&lt;='様式３（療養者名簿）（⑤の場合）'!$BE116,1,0),0),0)</f>
        <v>0</v>
      </c>
      <c r="IP111" s="224">
        <f>IF(IP$19-'様式３（療養者名簿）（⑤の場合）'!$BD116+1&lt;=15,IF(IP$19&gt;='様式３（療養者名簿）（⑤の場合）'!$BD116,IF(IP$19&lt;='様式３（療養者名簿）（⑤の場合）'!$BE116,1,0),0),0)</f>
        <v>0</v>
      </c>
      <c r="IQ111" s="224">
        <f>IF(IQ$19-'様式３（療養者名簿）（⑤の場合）'!$BD116+1&lt;=15,IF(IQ$19&gt;='様式３（療養者名簿）（⑤の場合）'!$BD116,IF(IQ$19&lt;='様式３（療養者名簿）（⑤の場合）'!$BE116,1,0),0),0)</f>
        <v>0</v>
      </c>
      <c r="IR111" s="224">
        <f>IF(IR$19-'様式３（療養者名簿）（⑤の場合）'!$BD116+1&lt;=15,IF(IR$19&gt;='様式３（療養者名簿）（⑤の場合）'!$BD116,IF(IR$19&lt;='様式３（療養者名簿）（⑤の場合）'!$BE116,1,0),0),0)</f>
        <v>0</v>
      </c>
      <c r="IS111" s="224">
        <f>IF(IS$19-'様式３（療養者名簿）（⑤の場合）'!$BD116+1&lt;=15,IF(IS$19&gt;='様式３（療養者名簿）（⑤の場合）'!$BD116,IF(IS$19&lt;='様式３（療養者名簿）（⑤の場合）'!$BE116,1,0),0),0)</f>
        <v>0</v>
      </c>
      <c r="IT111" s="224">
        <f>IF(IT$19-'様式３（療養者名簿）（⑤の場合）'!$BD116+1&lt;=15,IF(IT$19&gt;='様式３（療養者名簿）（⑤の場合）'!$BD116,IF(IT$19&lt;='様式３（療養者名簿）（⑤の場合）'!$BE116,1,0),0),0)</f>
        <v>0</v>
      </c>
      <c r="IU111" s="224">
        <f>IF(IU$19-'様式３（療養者名簿）（⑤の場合）'!$BD116+1&lt;=15,IF(IU$19&gt;='様式３（療養者名簿）（⑤の場合）'!$BD116,IF(IU$19&lt;='様式３（療養者名簿）（⑤の場合）'!$BE116,1,0),0),0)</f>
        <v>0</v>
      </c>
      <c r="IV111" s="224">
        <f>IF(IV$19-'様式３（療養者名簿）（⑤の場合）'!$BD116+1&lt;=15,IF(IV$19&gt;='様式３（療養者名簿）（⑤の場合）'!$BD116,IF(IV$19&lt;='様式３（療養者名簿）（⑤の場合）'!$BE116,1,0),0),0)</f>
        <v>0</v>
      </c>
      <c r="IW111" s="224">
        <f>IF(IW$19-'様式３（療養者名簿）（⑤の場合）'!$BD116+1&lt;=15,IF(IW$19&gt;='様式３（療養者名簿）（⑤の場合）'!$BD116,IF(IW$19&lt;='様式３（療養者名簿）（⑤の場合）'!$BE116,1,0),0),0)</f>
        <v>0</v>
      </c>
      <c r="IX111" s="224">
        <f>IF(IX$19-'様式３（療養者名簿）（⑤の場合）'!$BD116+1&lt;=15,IF(IX$19&gt;='様式３（療養者名簿）（⑤の場合）'!$BD116,IF(IX$19&lt;='様式３（療養者名簿）（⑤の場合）'!$BE116,1,0),0),0)</f>
        <v>0</v>
      </c>
      <c r="IY111" s="224">
        <f>IF(IY$19-'様式３（療養者名簿）（⑤の場合）'!$BD116+1&lt;=15,IF(IY$19&gt;='様式３（療養者名簿）（⑤の場合）'!$BD116,IF(IY$19&lt;='様式３（療養者名簿）（⑤の場合）'!$BE116,1,0),0),0)</f>
        <v>0</v>
      </c>
      <c r="IZ111" s="224">
        <f>IF(IZ$19-'様式３（療養者名簿）（⑤の場合）'!$BD116+1&lt;=15,IF(IZ$19&gt;='様式３（療養者名簿）（⑤の場合）'!$BD116,IF(IZ$19&lt;='様式３（療養者名簿）（⑤の場合）'!$BE116,1,0),0),0)</f>
        <v>0</v>
      </c>
      <c r="JA111" s="224">
        <f>IF(JA$19-'様式３（療養者名簿）（⑤の場合）'!$BD116+1&lt;=15,IF(JA$19&gt;='様式３（療養者名簿）（⑤の場合）'!$BD116,IF(JA$19&lt;='様式３（療養者名簿）（⑤の場合）'!$BE116,1,0),0),0)</f>
        <v>0</v>
      </c>
      <c r="JB111" s="224">
        <f>IF(JB$19-'様式３（療養者名簿）（⑤の場合）'!$BD116+1&lt;=15,IF(JB$19&gt;='様式３（療養者名簿）（⑤の場合）'!$BD116,IF(JB$19&lt;='様式３（療養者名簿）（⑤の場合）'!$BE116,1,0),0),0)</f>
        <v>0</v>
      </c>
      <c r="JC111" s="224">
        <f>IF(JC$19-'様式３（療養者名簿）（⑤の場合）'!$BD116+1&lt;=15,IF(JC$19&gt;='様式３（療養者名簿）（⑤の場合）'!$BD116,IF(JC$19&lt;='様式３（療養者名簿）（⑤の場合）'!$BE116,1,0),0),0)</f>
        <v>0</v>
      </c>
      <c r="JD111" s="224">
        <f>IF(JD$19-'様式３（療養者名簿）（⑤の場合）'!$BD116+1&lt;=15,IF(JD$19&gt;='様式３（療養者名簿）（⑤の場合）'!$BD116,IF(JD$19&lt;='様式３（療養者名簿）（⑤の場合）'!$BE116,1,0),0),0)</f>
        <v>0</v>
      </c>
      <c r="JE111" s="224">
        <f>IF(JE$19-'様式３（療養者名簿）（⑤の場合）'!$BD116+1&lt;=15,IF(JE$19&gt;='様式３（療養者名簿）（⑤の場合）'!$BD116,IF(JE$19&lt;='様式３（療養者名簿）（⑤の場合）'!$BE116,1,0),0),0)</f>
        <v>0</v>
      </c>
      <c r="JF111" s="224">
        <f>IF(JF$19-'様式３（療養者名簿）（⑤の場合）'!$BD116+1&lt;=15,IF(JF$19&gt;='様式３（療養者名簿）（⑤の場合）'!$BD116,IF(JF$19&lt;='様式３（療養者名簿）（⑤の場合）'!$BE116,1,0),0),0)</f>
        <v>0</v>
      </c>
      <c r="JG111" s="224">
        <f>IF(JG$19-'様式３（療養者名簿）（⑤の場合）'!$BD116+1&lt;=15,IF(JG$19&gt;='様式３（療養者名簿）（⑤の場合）'!$BD116,IF(JG$19&lt;='様式３（療養者名簿）（⑤の場合）'!$BE116,1,0),0),0)</f>
        <v>0</v>
      </c>
      <c r="JH111" s="224">
        <f>IF(JH$19-'様式３（療養者名簿）（⑤の場合）'!$BD116+1&lt;=15,IF(JH$19&gt;='様式３（療養者名簿）（⑤の場合）'!$BD116,IF(JH$19&lt;='様式３（療養者名簿）（⑤の場合）'!$BE116,1,0),0),0)</f>
        <v>0</v>
      </c>
      <c r="JI111" s="224">
        <f>IF(JI$19-'様式３（療養者名簿）（⑤の場合）'!$BD116+1&lt;=15,IF(JI$19&gt;='様式３（療養者名簿）（⑤の場合）'!$BD116,IF(JI$19&lt;='様式３（療養者名簿）（⑤の場合）'!$BE116,1,0),0),0)</f>
        <v>0</v>
      </c>
      <c r="JJ111" s="224">
        <f>IF(JJ$19-'様式３（療養者名簿）（⑤の場合）'!$BD116+1&lt;=15,IF(JJ$19&gt;='様式３（療養者名簿）（⑤の場合）'!$BD116,IF(JJ$19&lt;='様式３（療養者名簿）（⑤の場合）'!$BE116,1,0),0),0)</f>
        <v>0</v>
      </c>
      <c r="JK111" s="224">
        <f>IF(JK$19-'様式３（療養者名簿）（⑤の場合）'!$BD116+1&lt;=15,IF(JK$19&gt;='様式３（療養者名簿）（⑤の場合）'!$BD116,IF(JK$19&lt;='様式３（療養者名簿）（⑤の場合）'!$BE116,1,0),0),0)</f>
        <v>0</v>
      </c>
      <c r="JL111" s="224">
        <f>IF(JL$19-'様式３（療養者名簿）（⑤の場合）'!$BD116+1&lt;=15,IF(JL$19&gt;='様式３（療養者名簿）（⑤の場合）'!$BD116,IF(JL$19&lt;='様式３（療養者名簿）（⑤の場合）'!$BE116,1,0),0),0)</f>
        <v>0</v>
      </c>
      <c r="JM111" s="224">
        <f>IF(JM$19-'様式３（療養者名簿）（⑤の場合）'!$BD116+1&lt;=15,IF(JM$19&gt;='様式３（療養者名簿）（⑤の場合）'!$BD116,IF(JM$19&lt;='様式３（療養者名簿）（⑤の場合）'!$BE116,1,0),0),0)</f>
        <v>0</v>
      </c>
      <c r="JN111" s="224">
        <f>IF(JN$19-'様式３（療養者名簿）（⑤の場合）'!$BD116+1&lt;=15,IF(JN$19&gt;='様式３（療養者名簿）（⑤の場合）'!$BD116,IF(JN$19&lt;='様式３（療養者名簿）（⑤の場合）'!$BE116,1,0),0),0)</f>
        <v>0</v>
      </c>
      <c r="JO111" s="224">
        <f>IF(JO$19-'様式３（療養者名簿）（⑤の場合）'!$BD116+1&lt;=15,IF(JO$19&gt;='様式３（療養者名簿）（⑤の場合）'!$BD116,IF(JO$19&lt;='様式３（療養者名簿）（⑤の場合）'!$BE116,1,0),0),0)</f>
        <v>0</v>
      </c>
      <c r="JP111" s="224">
        <f>IF(JP$19-'様式３（療養者名簿）（⑤の場合）'!$BD116+1&lt;=15,IF(JP$19&gt;='様式３（療養者名簿）（⑤の場合）'!$BD116,IF(JP$19&lt;='様式３（療養者名簿）（⑤の場合）'!$BE116,1,0),0),0)</f>
        <v>0</v>
      </c>
      <c r="JQ111" s="224">
        <f>IF(JQ$19-'様式３（療養者名簿）（⑤の場合）'!$BD116+1&lt;=15,IF(JQ$19&gt;='様式３（療養者名簿）（⑤の場合）'!$BD116,IF(JQ$19&lt;='様式３（療養者名簿）（⑤の場合）'!$BE116,1,0),0),0)</f>
        <v>0</v>
      </c>
      <c r="JR111" s="224">
        <f>IF(JR$19-'様式３（療養者名簿）（⑤の場合）'!$BD116+1&lt;=15,IF(JR$19&gt;='様式３（療養者名簿）（⑤の場合）'!$BD116,IF(JR$19&lt;='様式３（療養者名簿）（⑤の場合）'!$BE116,1,0),0),0)</f>
        <v>0</v>
      </c>
      <c r="JS111" s="224">
        <f>IF(JS$19-'様式３（療養者名簿）（⑤の場合）'!$BD116+1&lt;=15,IF(JS$19&gt;='様式３（療養者名簿）（⑤の場合）'!$BD116,IF(JS$19&lt;='様式３（療養者名簿）（⑤の場合）'!$BE116,1,0),0),0)</f>
        <v>0</v>
      </c>
      <c r="JT111" s="224">
        <f>IF(JT$19-'様式３（療養者名簿）（⑤の場合）'!$BD116+1&lt;=15,IF(JT$19&gt;='様式３（療養者名簿）（⑤の場合）'!$BD116,IF(JT$19&lt;='様式３（療養者名簿）（⑤の場合）'!$BE116,1,0),0),0)</f>
        <v>0</v>
      </c>
      <c r="JU111" s="224">
        <f>IF(JU$19-'様式３（療養者名簿）（⑤の場合）'!$BD116+1&lt;=15,IF(JU$19&gt;='様式３（療養者名簿）（⑤の場合）'!$BD116,IF(JU$19&lt;='様式３（療養者名簿）（⑤の場合）'!$BE116,1,0),0),0)</f>
        <v>0</v>
      </c>
      <c r="JV111" s="224">
        <f>IF(JV$19-'様式３（療養者名簿）（⑤の場合）'!$BD116+1&lt;=15,IF(JV$19&gt;='様式３（療養者名簿）（⑤の場合）'!$BD116,IF(JV$19&lt;='様式３（療養者名簿）（⑤の場合）'!$BE116,1,0),0),0)</f>
        <v>0</v>
      </c>
      <c r="JW111" s="224">
        <f>IF(JW$19-'様式３（療養者名簿）（⑤の場合）'!$BD116+1&lt;=15,IF(JW$19&gt;='様式３（療養者名簿）（⑤の場合）'!$BD116,IF(JW$19&lt;='様式３（療養者名簿）（⑤の場合）'!$BE116,1,0),0),0)</f>
        <v>0</v>
      </c>
      <c r="JX111" s="224">
        <f>IF(JX$19-'様式３（療養者名簿）（⑤の場合）'!$BD116+1&lt;=15,IF(JX$19&gt;='様式３（療養者名簿）（⑤の場合）'!$BD116,IF(JX$19&lt;='様式３（療養者名簿）（⑤の場合）'!$BE116,1,0),0),0)</f>
        <v>0</v>
      </c>
      <c r="JY111" s="224">
        <f>IF(JY$19-'様式３（療養者名簿）（⑤の場合）'!$BD116+1&lt;=15,IF(JY$19&gt;='様式３（療養者名簿）（⑤の場合）'!$BD116,IF(JY$19&lt;='様式３（療養者名簿）（⑤の場合）'!$BE116,1,0),0),0)</f>
        <v>0</v>
      </c>
      <c r="JZ111" s="224">
        <f>IF(JZ$19-'様式３（療養者名簿）（⑤の場合）'!$BD116+1&lt;=15,IF(JZ$19&gt;='様式３（療養者名簿）（⑤の場合）'!$BD116,IF(JZ$19&lt;='様式３（療養者名簿）（⑤の場合）'!$BE116,1,0),0),0)</f>
        <v>0</v>
      </c>
      <c r="KA111" s="224">
        <f>IF(KA$19-'様式３（療養者名簿）（⑤の場合）'!$BD116+1&lt;=15,IF(KA$19&gt;='様式３（療養者名簿）（⑤の場合）'!$BD116,IF(KA$19&lt;='様式３（療養者名簿）（⑤の場合）'!$BE116,1,0),0),0)</f>
        <v>0</v>
      </c>
      <c r="KB111" s="224">
        <f>IF(KB$19-'様式３（療養者名簿）（⑤の場合）'!$BD116+1&lt;=15,IF(KB$19&gt;='様式３（療養者名簿）（⑤の場合）'!$BD116,IF(KB$19&lt;='様式３（療養者名簿）（⑤の場合）'!$BE116,1,0),0),0)</f>
        <v>0</v>
      </c>
      <c r="KC111" s="224">
        <f>IF(KC$19-'様式３（療養者名簿）（⑤の場合）'!$BD116+1&lt;=15,IF(KC$19&gt;='様式３（療養者名簿）（⑤の場合）'!$BD116,IF(KC$19&lt;='様式３（療養者名簿）（⑤の場合）'!$BE116,1,0),0),0)</f>
        <v>0</v>
      </c>
      <c r="KD111" s="224">
        <f>IF(KD$19-'様式３（療養者名簿）（⑤の場合）'!$BD116+1&lt;=15,IF(KD$19&gt;='様式３（療養者名簿）（⑤の場合）'!$BD116,IF(KD$19&lt;='様式３（療養者名簿）（⑤の場合）'!$BE116,1,0),0),0)</f>
        <v>0</v>
      </c>
      <c r="KE111" s="224">
        <f>IF(KE$19-'様式３（療養者名簿）（⑤の場合）'!$BD116+1&lt;=15,IF(KE$19&gt;='様式３（療養者名簿）（⑤の場合）'!$BD116,IF(KE$19&lt;='様式３（療養者名簿）（⑤の場合）'!$BE116,1,0),0),0)</f>
        <v>0</v>
      </c>
      <c r="KF111" s="224">
        <f>IF(KF$19-'様式３（療養者名簿）（⑤の場合）'!$BD116+1&lt;=15,IF(KF$19&gt;='様式３（療養者名簿）（⑤の場合）'!$BD116,IF(KF$19&lt;='様式３（療養者名簿）（⑤の場合）'!$BE116,1,0),0),0)</f>
        <v>0</v>
      </c>
      <c r="KG111" s="224">
        <f>IF(KG$19-'様式３（療養者名簿）（⑤の場合）'!$BD116+1&lt;=15,IF(KG$19&gt;='様式３（療養者名簿）（⑤の場合）'!$BD116,IF(KG$19&lt;='様式３（療養者名簿）（⑤の場合）'!$BE116,1,0),0),0)</f>
        <v>0</v>
      </c>
      <c r="KH111" s="224">
        <f>IF(KH$19-'様式３（療養者名簿）（⑤の場合）'!$BD116+1&lt;=15,IF(KH$19&gt;='様式３（療養者名簿）（⑤の場合）'!$BD116,IF(KH$19&lt;='様式３（療養者名簿）（⑤の場合）'!$BE116,1,0),0),0)</f>
        <v>0</v>
      </c>
      <c r="KI111" s="224">
        <f>IF(KI$19-'様式３（療養者名簿）（⑤の場合）'!$BD116+1&lt;=15,IF(KI$19&gt;='様式３（療養者名簿）（⑤の場合）'!$BD116,IF(KI$19&lt;='様式３（療養者名簿）（⑤の場合）'!$BE116,1,0),0),0)</f>
        <v>0</v>
      </c>
      <c r="KJ111" s="224">
        <f>IF(KJ$19-'様式３（療養者名簿）（⑤の場合）'!$BD116+1&lt;=15,IF(KJ$19&gt;='様式３（療養者名簿）（⑤の場合）'!$BD116,IF(KJ$19&lt;='様式３（療養者名簿）（⑤の場合）'!$BE116,1,0),0),0)</f>
        <v>0</v>
      </c>
      <c r="KK111" s="224">
        <f>IF(KK$19-'様式３（療養者名簿）（⑤の場合）'!$BD116+1&lt;=15,IF(KK$19&gt;='様式３（療養者名簿）（⑤の場合）'!$BD116,IF(KK$19&lt;='様式３（療養者名簿）（⑤の場合）'!$BE116,1,0),0),0)</f>
        <v>0</v>
      </c>
      <c r="KL111" s="224">
        <f>IF(KL$19-'様式３（療養者名簿）（⑤の場合）'!$BD116+1&lt;=15,IF(KL$19&gt;='様式３（療養者名簿）（⑤の場合）'!$BD116,IF(KL$19&lt;='様式３（療養者名簿）（⑤の場合）'!$BE116,1,0),0),0)</f>
        <v>0</v>
      </c>
      <c r="KM111" s="224">
        <f>IF(KM$19-'様式３（療養者名簿）（⑤の場合）'!$BD116+1&lt;=15,IF(KM$19&gt;='様式３（療養者名簿）（⑤の場合）'!$BD116,IF(KM$19&lt;='様式３（療養者名簿）（⑤の場合）'!$BE116,1,0),0),0)</f>
        <v>0</v>
      </c>
      <c r="KN111" s="224">
        <f>IF(KN$19-'様式３（療養者名簿）（⑤の場合）'!$BD116+1&lt;=15,IF(KN$19&gt;='様式３（療養者名簿）（⑤の場合）'!$BD116,IF(KN$19&lt;='様式３（療養者名簿）（⑤の場合）'!$BE116,1,0),0),0)</f>
        <v>0</v>
      </c>
      <c r="KO111" s="224">
        <f>IF(KO$19-'様式３（療養者名簿）（⑤の場合）'!$BD116+1&lt;=15,IF(KO$19&gt;='様式３（療養者名簿）（⑤の場合）'!$BD116,IF(KO$19&lt;='様式３（療養者名簿）（⑤の場合）'!$BE116,1,0),0),0)</f>
        <v>0</v>
      </c>
      <c r="KP111" s="224">
        <f>IF(KP$19-'様式３（療養者名簿）（⑤の場合）'!$BD116+1&lt;=15,IF(KP$19&gt;='様式３（療養者名簿）（⑤の場合）'!$BD116,IF(KP$19&lt;='様式３（療養者名簿）（⑤の場合）'!$BE116,1,0),0),0)</f>
        <v>0</v>
      </c>
      <c r="KQ111" s="224">
        <f>IF(KQ$19-'様式３（療養者名簿）（⑤の場合）'!$BD116+1&lt;=15,IF(KQ$19&gt;='様式３（療養者名簿）（⑤の場合）'!$BD116,IF(KQ$19&lt;='様式３（療養者名簿）（⑤の場合）'!$BE116,1,0),0),0)</f>
        <v>0</v>
      </c>
      <c r="KR111" s="224">
        <f>IF(KR$19-'様式３（療養者名簿）（⑤の場合）'!$BD116+1&lt;=15,IF(KR$19&gt;='様式３（療養者名簿）（⑤の場合）'!$BD116,IF(KR$19&lt;='様式３（療養者名簿）（⑤の場合）'!$BE116,1,0),0),0)</f>
        <v>0</v>
      </c>
      <c r="KS111" s="224">
        <f>IF(KS$19-'様式３（療養者名簿）（⑤の場合）'!$BD116+1&lt;=15,IF(KS$19&gt;='様式３（療養者名簿）（⑤の場合）'!$BD116,IF(KS$19&lt;='様式３（療養者名簿）（⑤の場合）'!$BE116,1,0),0),0)</f>
        <v>0</v>
      </c>
      <c r="KT111" s="224">
        <f>IF(KT$19-'様式３（療養者名簿）（⑤の場合）'!$BD116+1&lt;=15,IF(KT$19&gt;='様式３（療養者名簿）（⑤の場合）'!$BD116,IF(KT$19&lt;='様式３（療養者名簿）（⑤の場合）'!$BE116,1,0),0),0)</f>
        <v>0</v>
      </c>
      <c r="KU111" s="224">
        <f>IF(KU$19-'様式３（療養者名簿）（⑤の場合）'!$BD116+1&lt;=15,IF(KU$19&gt;='様式３（療養者名簿）（⑤の場合）'!$BD116,IF(KU$19&lt;='様式３（療養者名簿）（⑤の場合）'!$BE116,1,0),0),0)</f>
        <v>0</v>
      </c>
      <c r="KV111" s="224">
        <f>IF(KV$19-'様式３（療養者名簿）（⑤の場合）'!$BD116+1&lt;=15,IF(KV$19&gt;='様式３（療養者名簿）（⑤の場合）'!$BD116,IF(KV$19&lt;='様式３（療養者名簿）（⑤の場合）'!$BE116,1,0),0),0)</f>
        <v>0</v>
      </c>
      <c r="KW111" s="224">
        <f>IF(KW$19-'様式３（療養者名簿）（⑤の場合）'!$BD116+1&lt;=15,IF(KW$19&gt;='様式３（療養者名簿）（⑤の場合）'!$BD116,IF(KW$19&lt;='様式３（療養者名簿）（⑤の場合）'!$BE116,1,0),0),0)</f>
        <v>0</v>
      </c>
      <c r="KX111" s="224">
        <f>IF(KX$19-'様式３（療養者名簿）（⑤の場合）'!$BD116+1&lt;=15,IF(KX$19&gt;='様式３（療養者名簿）（⑤の場合）'!$BD116,IF(KX$19&lt;='様式３（療養者名簿）（⑤の場合）'!$BE116,1,0),0),0)</f>
        <v>0</v>
      </c>
      <c r="KY111" s="224">
        <f>IF(KY$19-'様式３（療養者名簿）（⑤の場合）'!$BD116+1&lt;=15,IF(KY$19&gt;='様式３（療養者名簿）（⑤の場合）'!$BD116,IF(KY$19&lt;='様式３（療養者名簿）（⑤の場合）'!$BE116,1,0),0),0)</f>
        <v>0</v>
      </c>
      <c r="KZ111" s="224">
        <f>IF(KZ$19-'様式３（療養者名簿）（⑤の場合）'!$BD116+1&lt;=15,IF(KZ$19&gt;='様式３（療養者名簿）（⑤の場合）'!$BD116,IF(KZ$19&lt;='様式３（療養者名簿）（⑤の場合）'!$BE116,1,0),0),0)</f>
        <v>0</v>
      </c>
      <c r="LA111" s="224">
        <f>IF(LA$19-'様式３（療養者名簿）（⑤の場合）'!$BD116+1&lt;=15,IF(LA$19&gt;='様式３（療養者名簿）（⑤の場合）'!$BD116,IF(LA$19&lt;='様式３（療養者名簿）（⑤の場合）'!$BE116,1,0),0),0)</f>
        <v>0</v>
      </c>
      <c r="LB111" s="224">
        <f>IF(LB$19-'様式３（療養者名簿）（⑤の場合）'!$BD116+1&lt;=15,IF(LB$19&gt;='様式３（療養者名簿）（⑤の場合）'!$BD116,IF(LB$19&lt;='様式３（療養者名簿）（⑤の場合）'!$BE116,1,0),0),0)</f>
        <v>0</v>
      </c>
      <c r="LC111" s="224">
        <f>IF(LC$19-'様式３（療養者名簿）（⑤の場合）'!$BD116+1&lt;=15,IF(LC$19&gt;='様式３（療養者名簿）（⑤の場合）'!$BD116,IF(LC$19&lt;='様式３（療養者名簿）（⑤の場合）'!$BE116,1,0),0),0)</f>
        <v>0</v>
      </c>
      <c r="LD111" s="224">
        <f>IF(LD$19-'様式３（療養者名簿）（⑤の場合）'!$BD116+1&lt;=15,IF(LD$19&gt;='様式３（療養者名簿）（⑤の場合）'!$BD116,IF(LD$19&lt;='様式３（療養者名簿）（⑤の場合）'!$BE116,1,0),0),0)</f>
        <v>0</v>
      </c>
      <c r="LE111" s="224">
        <f>IF(LE$19-'様式３（療養者名簿）（⑤の場合）'!$BD116+1&lt;=15,IF(LE$19&gt;='様式３（療養者名簿）（⑤の場合）'!$BD116,IF(LE$19&lt;='様式３（療養者名簿）（⑤の場合）'!$BE116,1,0),0),0)</f>
        <v>0</v>
      </c>
      <c r="LF111" s="224">
        <f>IF(LF$19-'様式３（療養者名簿）（⑤の場合）'!$BD116+1&lt;=15,IF(LF$19&gt;='様式３（療養者名簿）（⑤の場合）'!$BD116,IF(LF$19&lt;='様式３（療養者名簿）（⑤の場合）'!$BE116,1,0),0),0)</f>
        <v>0</v>
      </c>
      <c r="LG111" s="224">
        <f>IF(LG$19-'様式３（療養者名簿）（⑤の場合）'!$BD116+1&lt;=15,IF(LG$19&gt;='様式３（療養者名簿）（⑤の場合）'!$BD116,IF(LG$19&lt;='様式３（療養者名簿）（⑤の場合）'!$BE116,1,0),0),0)</f>
        <v>0</v>
      </c>
      <c r="LH111" s="224">
        <f>IF(LH$19-'様式３（療養者名簿）（⑤の場合）'!$BD116+1&lt;=15,IF(LH$19&gt;='様式３（療養者名簿）（⑤の場合）'!$BD116,IF(LH$19&lt;='様式３（療養者名簿）（⑤の場合）'!$BE116,1,0),0),0)</f>
        <v>0</v>
      </c>
      <c r="LI111" s="224">
        <f>IF(LI$19-'様式３（療養者名簿）（⑤の場合）'!$BD116+1&lt;=15,IF(LI$19&gt;='様式３（療養者名簿）（⑤の場合）'!$BD116,IF(LI$19&lt;='様式３（療養者名簿）（⑤の場合）'!$BE116,1,0),0),0)</f>
        <v>0</v>
      </c>
      <c r="LJ111" s="224">
        <f>IF(LJ$19-'様式３（療養者名簿）（⑤の場合）'!$BD116+1&lt;=15,IF(LJ$19&gt;='様式３（療養者名簿）（⑤の場合）'!$BD116,IF(LJ$19&lt;='様式３（療養者名簿）（⑤の場合）'!$BE116,1,0),0),0)</f>
        <v>0</v>
      </c>
      <c r="LK111" s="224">
        <f>IF(LK$19-'様式３（療養者名簿）（⑤の場合）'!$BD116+1&lt;=15,IF(LK$19&gt;='様式３（療養者名簿）（⑤の場合）'!$BD116,IF(LK$19&lt;='様式３（療養者名簿）（⑤の場合）'!$BE116,1,0),0),0)</f>
        <v>0</v>
      </c>
      <c r="LL111" s="224">
        <f>IF(LL$19-'様式３（療養者名簿）（⑤の場合）'!$BD116+1&lt;=15,IF(LL$19&gt;='様式３（療養者名簿）（⑤の場合）'!$BD116,IF(LL$19&lt;='様式３（療養者名簿）（⑤の場合）'!$BE116,1,0),0),0)</f>
        <v>0</v>
      </c>
      <c r="LM111" s="224">
        <f>IF(LM$19-'様式３（療養者名簿）（⑤の場合）'!$BD116+1&lt;=15,IF(LM$19&gt;='様式３（療養者名簿）（⑤の場合）'!$BD116,IF(LM$19&lt;='様式３（療養者名簿）（⑤の場合）'!$BE116,1,0),0),0)</f>
        <v>0</v>
      </c>
      <c r="LN111" s="224">
        <f>IF(LN$19-'様式３（療養者名簿）（⑤の場合）'!$BD116+1&lt;=15,IF(LN$19&gt;='様式３（療養者名簿）（⑤の場合）'!$BD116,IF(LN$19&lt;='様式３（療養者名簿）（⑤の場合）'!$BE116,1,0),0),0)</f>
        <v>0</v>
      </c>
      <c r="LO111" s="224">
        <f>IF(LO$19-'様式３（療養者名簿）（⑤の場合）'!$BD116+1&lt;=15,IF(LO$19&gt;='様式３（療養者名簿）（⑤の場合）'!$BD116,IF(LO$19&lt;='様式３（療養者名簿）（⑤の場合）'!$BE116,1,0),0),0)</f>
        <v>0</v>
      </c>
      <c r="LP111" s="224">
        <f>IF(LP$19-'様式３（療養者名簿）（⑤の場合）'!$BD116+1&lt;=15,IF(LP$19&gt;='様式３（療養者名簿）（⑤の場合）'!$BD116,IF(LP$19&lt;='様式３（療養者名簿）（⑤の場合）'!$BE116,1,0),0),0)</f>
        <v>0</v>
      </c>
      <c r="LQ111" s="224">
        <f>IF(LQ$19-'様式３（療養者名簿）（⑤の場合）'!$BD116+1&lt;=15,IF(LQ$19&gt;='様式３（療養者名簿）（⑤の場合）'!$BD116,IF(LQ$19&lt;='様式３（療養者名簿）（⑤の場合）'!$BE116,1,0),0),0)</f>
        <v>0</v>
      </c>
      <c r="LR111" s="224">
        <f>IF(LR$19-'様式３（療養者名簿）（⑤の場合）'!$BD116+1&lt;=15,IF(LR$19&gt;='様式３（療養者名簿）（⑤の場合）'!$BD116,IF(LR$19&lt;='様式３（療養者名簿）（⑤の場合）'!$BE116,1,0),0),0)</f>
        <v>0</v>
      </c>
      <c r="LS111" s="224">
        <f>IF(LS$19-'様式３（療養者名簿）（⑤の場合）'!$BD116+1&lt;=15,IF(LS$19&gt;='様式３（療養者名簿）（⑤の場合）'!$BD116,IF(LS$19&lt;='様式３（療養者名簿）（⑤の場合）'!$BE116,1,0),0),0)</f>
        <v>0</v>
      </c>
      <c r="LT111" s="224">
        <f>IF(LT$19-'様式３（療養者名簿）（⑤の場合）'!$BD116+1&lt;=15,IF(LT$19&gt;='様式３（療養者名簿）（⑤の場合）'!$BD116,IF(LT$19&lt;='様式３（療養者名簿）（⑤の場合）'!$BE116,1,0),0),0)</f>
        <v>0</v>
      </c>
      <c r="LU111" s="224">
        <f>IF(LU$19-'様式３（療養者名簿）（⑤の場合）'!$BD116+1&lt;=15,IF(LU$19&gt;='様式３（療養者名簿）（⑤の場合）'!$BD116,IF(LU$19&lt;='様式３（療養者名簿）（⑤の場合）'!$BE116,1,0),0),0)</f>
        <v>0</v>
      </c>
      <c r="LV111" s="224">
        <f>IF(LV$19-'様式３（療養者名簿）（⑤の場合）'!$BD116+1&lt;=15,IF(LV$19&gt;='様式３（療養者名簿）（⑤の場合）'!$BD116,IF(LV$19&lt;='様式３（療養者名簿）（⑤の場合）'!$BE116,1,0),0),0)</f>
        <v>0</v>
      </c>
      <c r="LW111" s="224">
        <f>IF(LW$19-'様式３（療養者名簿）（⑤の場合）'!$BD116+1&lt;=15,IF(LW$19&gt;='様式３（療養者名簿）（⑤の場合）'!$BD116,IF(LW$19&lt;='様式３（療養者名簿）（⑤の場合）'!$BE116,1,0),0),0)</f>
        <v>0</v>
      </c>
      <c r="LX111" s="224">
        <f>IF(LX$19-'様式３（療養者名簿）（⑤の場合）'!$BD116+1&lt;=15,IF(LX$19&gt;='様式３（療養者名簿）（⑤の場合）'!$BD116,IF(LX$19&lt;='様式３（療養者名簿）（⑤の場合）'!$BE116,1,0),0),0)</f>
        <v>0</v>
      </c>
      <c r="LY111" s="224">
        <f>IF(LY$19-'様式３（療養者名簿）（⑤の場合）'!$BD116+1&lt;=15,IF(LY$19&gt;='様式３（療養者名簿）（⑤の場合）'!$BD116,IF(LY$19&lt;='様式３（療養者名簿）（⑤の場合）'!$BE116,1,0),0),0)</f>
        <v>0</v>
      </c>
      <c r="LZ111" s="224">
        <f>IF(LZ$19-'様式３（療養者名簿）（⑤の場合）'!$BD116+1&lt;=15,IF(LZ$19&gt;='様式３（療養者名簿）（⑤の場合）'!$BD116,IF(LZ$19&lt;='様式３（療養者名簿）（⑤の場合）'!$BE116,1,0),0),0)</f>
        <v>0</v>
      </c>
      <c r="MA111" s="224">
        <f>IF(MA$19-'様式３（療養者名簿）（⑤の場合）'!$BD116+1&lt;=15,IF(MA$19&gt;='様式３（療養者名簿）（⑤の場合）'!$BD116,IF(MA$19&lt;='様式３（療養者名簿）（⑤の場合）'!$BE116,1,0),0),0)</f>
        <v>0</v>
      </c>
      <c r="MB111" s="224">
        <f>IF(MB$19-'様式３（療養者名簿）（⑤の場合）'!$BD116+1&lt;=15,IF(MB$19&gt;='様式３（療養者名簿）（⑤の場合）'!$BD116,IF(MB$19&lt;='様式３（療養者名簿）（⑤の場合）'!$BE116,1,0),0),0)</f>
        <v>0</v>
      </c>
      <c r="MC111" s="224">
        <f>IF(MC$19-'様式３（療養者名簿）（⑤の場合）'!$BD116+1&lt;=15,IF(MC$19&gt;='様式３（療養者名簿）（⑤の場合）'!$BD116,IF(MC$19&lt;='様式３（療養者名簿）（⑤の場合）'!$BE116,1,0),0),0)</f>
        <v>0</v>
      </c>
      <c r="MD111" s="224">
        <f>IF(MD$19-'様式３（療養者名簿）（⑤の場合）'!$BD116+1&lt;=15,IF(MD$19&gt;='様式３（療養者名簿）（⑤の場合）'!$BD116,IF(MD$19&lt;='様式３（療養者名簿）（⑤の場合）'!$BE116,1,0),0),0)</f>
        <v>0</v>
      </c>
      <c r="ME111" s="224">
        <f>IF(ME$19-'様式３（療養者名簿）（⑤の場合）'!$BD116+1&lt;=15,IF(ME$19&gt;='様式３（療養者名簿）（⑤の場合）'!$BD116,IF(ME$19&lt;='様式３（療養者名簿）（⑤の場合）'!$BE116,1,0),0),0)</f>
        <v>0</v>
      </c>
      <c r="MF111" s="224">
        <f>IF(MF$19-'様式３（療養者名簿）（⑤の場合）'!$BD116+1&lt;=15,IF(MF$19&gt;='様式３（療養者名簿）（⑤の場合）'!$BD116,IF(MF$19&lt;='様式３（療養者名簿）（⑤の場合）'!$BE116,1,0),0),0)</f>
        <v>0</v>
      </c>
      <c r="MG111" s="224">
        <f>IF(MG$19-'様式３（療養者名簿）（⑤の場合）'!$BD116+1&lt;=15,IF(MG$19&gt;='様式３（療養者名簿）（⑤の場合）'!$BD116,IF(MG$19&lt;='様式３（療養者名簿）（⑤の場合）'!$BE116,1,0),0),0)</f>
        <v>0</v>
      </c>
      <c r="MH111" s="224">
        <f>IF(MH$19-'様式３（療養者名簿）（⑤の場合）'!$BD116+1&lt;=15,IF(MH$19&gt;='様式３（療養者名簿）（⑤の場合）'!$BD116,IF(MH$19&lt;='様式３（療養者名簿）（⑤の場合）'!$BE116,1,0),0),0)</f>
        <v>0</v>
      </c>
      <c r="MI111" s="224">
        <f>IF(MI$19-'様式３（療養者名簿）（⑤の場合）'!$BD116+1&lt;=15,IF(MI$19&gt;='様式３（療養者名簿）（⑤の場合）'!$BD116,IF(MI$19&lt;='様式３（療養者名簿）（⑤の場合）'!$BE116,1,0),0),0)</f>
        <v>0</v>
      </c>
      <c r="MJ111" s="224">
        <f>IF(MJ$19-'様式３（療養者名簿）（⑤の場合）'!$BD116+1&lt;=15,IF(MJ$19&gt;='様式３（療養者名簿）（⑤の場合）'!$BD116,IF(MJ$19&lt;='様式３（療養者名簿）（⑤の場合）'!$BE116,1,0),0),0)</f>
        <v>0</v>
      </c>
      <c r="MK111" s="224">
        <f>IF(MK$19-'様式３（療養者名簿）（⑤の場合）'!$BD116+1&lt;=15,IF(MK$19&gt;='様式３（療養者名簿）（⑤の場合）'!$BD116,IF(MK$19&lt;='様式３（療養者名簿）（⑤の場合）'!$BE116,1,0),0),0)</f>
        <v>0</v>
      </c>
      <c r="ML111" s="224">
        <f>IF(ML$19-'様式３（療養者名簿）（⑤の場合）'!$BD116+1&lt;=15,IF(ML$19&gt;='様式３（療養者名簿）（⑤の場合）'!$BD116,IF(ML$19&lt;='様式３（療養者名簿）（⑤の場合）'!$BE116,1,0),0),0)</f>
        <v>0</v>
      </c>
      <c r="MM111" s="224">
        <f>IF(MM$19-'様式３（療養者名簿）（⑤の場合）'!$BD116+1&lt;=15,IF(MM$19&gt;='様式３（療養者名簿）（⑤の場合）'!$BD116,IF(MM$19&lt;='様式３（療養者名簿）（⑤の場合）'!$BE116,1,0),0),0)</f>
        <v>0</v>
      </c>
      <c r="MN111" s="224">
        <f>IF(MN$19-'様式３（療養者名簿）（⑤の場合）'!$BD116+1&lt;=15,IF(MN$19&gt;='様式３（療養者名簿）（⑤の場合）'!$BD116,IF(MN$19&lt;='様式３（療養者名簿）（⑤の場合）'!$BE116,1,0),0),0)</f>
        <v>0</v>
      </c>
      <c r="MO111" s="224">
        <f>IF(MO$19-'様式３（療養者名簿）（⑤の場合）'!$BD116+1&lt;=15,IF(MO$19&gt;='様式３（療養者名簿）（⑤の場合）'!$BD116,IF(MO$19&lt;='様式３（療養者名簿）（⑤の場合）'!$BE116,1,0),0),0)</f>
        <v>0</v>
      </c>
      <c r="MP111" s="224">
        <f>IF(MP$19-'様式３（療養者名簿）（⑤の場合）'!$BD116+1&lt;=15,IF(MP$19&gt;='様式３（療養者名簿）（⑤の場合）'!$BD116,IF(MP$19&lt;='様式３（療養者名簿）（⑤の場合）'!$BE116,1,0),0),0)</f>
        <v>0</v>
      </c>
      <c r="MQ111" s="224">
        <f>IF(MQ$19-'様式３（療養者名簿）（⑤の場合）'!$BD116+1&lt;=15,IF(MQ$19&gt;='様式３（療養者名簿）（⑤の場合）'!$BD116,IF(MQ$19&lt;='様式３（療養者名簿）（⑤の場合）'!$BE116,1,0),0),0)</f>
        <v>0</v>
      </c>
      <c r="MR111" s="224">
        <f>IF(MR$19-'様式３（療養者名簿）（⑤の場合）'!$BD116+1&lt;=15,IF(MR$19&gt;='様式３（療養者名簿）（⑤の場合）'!$BD116,IF(MR$19&lt;='様式３（療養者名簿）（⑤の場合）'!$BE116,1,0),0),0)</f>
        <v>0</v>
      </c>
      <c r="MS111" s="224">
        <f>IF(MS$19-'様式３（療養者名簿）（⑤の場合）'!$BD116+1&lt;=15,IF(MS$19&gt;='様式３（療養者名簿）（⑤の場合）'!$BD116,IF(MS$19&lt;='様式３（療養者名簿）（⑤の場合）'!$BE116,1,0),0),0)</f>
        <v>0</v>
      </c>
      <c r="MT111" s="224">
        <f>IF(MT$19-'様式３（療養者名簿）（⑤の場合）'!$BD116+1&lt;=15,IF(MT$19&gt;='様式３（療養者名簿）（⑤の場合）'!$BD116,IF(MT$19&lt;='様式３（療養者名簿）（⑤の場合）'!$BE116,1,0),0),0)</f>
        <v>0</v>
      </c>
      <c r="MU111" s="224">
        <f>IF(MU$19-'様式３（療養者名簿）（⑤の場合）'!$BD116+1&lt;=15,IF(MU$19&gt;='様式３（療養者名簿）（⑤の場合）'!$BD116,IF(MU$19&lt;='様式３（療養者名簿）（⑤の場合）'!$BE116,1,0),0),0)</f>
        <v>0</v>
      </c>
      <c r="MV111" s="224">
        <f>IF(MV$19-'様式３（療養者名簿）（⑤の場合）'!$BD116+1&lt;=15,IF(MV$19&gt;='様式３（療養者名簿）（⑤の場合）'!$BD116,IF(MV$19&lt;='様式３（療養者名簿）（⑤の場合）'!$BE116,1,0),0),0)</f>
        <v>0</v>
      </c>
      <c r="MW111" s="224">
        <f>IF(MW$19-'様式３（療養者名簿）（⑤の場合）'!$BD116+1&lt;=15,IF(MW$19&gt;='様式３（療養者名簿）（⑤の場合）'!$BD116,IF(MW$19&lt;='様式３（療養者名簿）（⑤の場合）'!$BE116,1,0),0),0)</f>
        <v>0</v>
      </c>
      <c r="MX111" s="224">
        <f>IF(MX$19-'様式３（療養者名簿）（⑤の場合）'!$BD116+1&lt;=15,IF(MX$19&gt;='様式３（療養者名簿）（⑤の場合）'!$BD116,IF(MX$19&lt;='様式３（療養者名簿）（⑤の場合）'!$BE116,1,0),0),0)</f>
        <v>0</v>
      </c>
      <c r="MY111" s="224">
        <f>IF(MY$19-'様式３（療養者名簿）（⑤の場合）'!$BD116+1&lt;=15,IF(MY$19&gt;='様式３（療養者名簿）（⑤の場合）'!$BD116,IF(MY$19&lt;='様式３（療養者名簿）（⑤の場合）'!$BE116,1,0),0),0)</f>
        <v>0</v>
      </c>
      <c r="MZ111" s="224">
        <f>IF(MZ$19-'様式３（療養者名簿）（⑤の場合）'!$BD116+1&lt;=15,IF(MZ$19&gt;='様式３（療養者名簿）（⑤の場合）'!$BD116,IF(MZ$19&lt;='様式３（療養者名簿）（⑤の場合）'!$BE116,1,0),0),0)</f>
        <v>0</v>
      </c>
      <c r="NA111" s="224">
        <f>IF(NA$19-'様式３（療養者名簿）（⑤の場合）'!$BD116+1&lt;=15,IF(NA$19&gt;='様式３（療養者名簿）（⑤の場合）'!$BD116,IF(NA$19&lt;='様式３（療養者名簿）（⑤の場合）'!$BE116,1,0),0),0)</f>
        <v>0</v>
      </c>
      <c r="NB111" s="224">
        <f>IF(NB$19-'様式３（療養者名簿）（⑤の場合）'!$BD116+1&lt;=15,IF(NB$19&gt;='様式３（療養者名簿）（⑤の場合）'!$BD116,IF(NB$19&lt;='様式３（療養者名簿）（⑤の場合）'!$BE116,1,0),0),0)</f>
        <v>0</v>
      </c>
      <c r="NC111" s="225">
        <f>IF(NC$19-'様式３（療養者名簿）（⑤の場合）'!$BD116+1&lt;=15,IF(NC$19&gt;='様式３（療養者名簿）（⑤の場合）'!$BD116,IF(NC$19&lt;='様式３（療養者名簿）（⑤の場合）'!$BE116,1,0),0),0)</f>
        <v>0</v>
      </c>
      <c r="ND111" s="225">
        <f>IF(ND$19-'様式３（療養者名簿）（⑤の場合）'!$BD116+1&lt;=15,IF(ND$19&gt;='様式３（療養者名簿）（⑤の場合）'!$BD116,IF(ND$19&lt;='様式３（療養者名簿）（⑤の場合）'!$BE116,1,0),0),0)</f>
        <v>0</v>
      </c>
      <c r="NE111" s="225">
        <f>IF(NE$19-'様式３（療養者名簿）（⑤の場合）'!$BD116+1&lt;=15,IF(NE$19&gt;='様式３（療養者名簿）（⑤の場合）'!$BD116,IF(NE$19&lt;='様式３（療養者名簿）（⑤の場合）'!$BE116,1,0),0),0)</f>
        <v>0</v>
      </c>
      <c r="NF111" s="225">
        <f>IF(NF$19-'様式３（療養者名簿）（⑤の場合）'!$BD116+1&lt;=15,IF(NF$19&gt;='様式３（療養者名簿）（⑤の場合）'!$BD116,IF(NF$19&lt;='様式３（療養者名簿）（⑤の場合）'!$BE116,1,0),0),0)</f>
        <v>0</v>
      </c>
      <c r="NG111" s="225">
        <f>IF(NG$19-'様式３（療養者名簿）（⑤の場合）'!$BD116+1&lt;=15,IF(NG$19&gt;='様式３（療養者名簿）（⑤の場合）'!$BD116,IF(NG$19&lt;='様式３（療養者名簿）（⑤の場合）'!$BE116,1,0),0),0)</f>
        <v>0</v>
      </c>
      <c r="NH111" s="225">
        <f>IF(NH$19-'様式３（療養者名簿）（⑤の場合）'!$BD116+1&lt;=15,IF(NH$19&gt;='様式３（療養者名簿）（⑤の場合）'!$BD116,IF(NH$19&lt;='様式３（療養者名簿）（⑤の場合）'!$BE116,1,0),0),0)</f>
        <v>0</v>
      </c>
      <c r="NI111" s="225">
        <f>IF(NI$19-'様式３（療養者名簿）（⑤の場合）'!$BD116+1&lt;=15,IF(NI$19&gt;='様式３（療養者名簿）（⑤の場合）'!$BD116,IF(NI$19&lt;='様式３（療養者名簿）（⑤の場合）'!$BE116,1,0),0),0)</f>
        <v>0</v>
      </c>
      <c r="NJ111" s="225">
        <f>IF(NJ$19-'様式３（療養者名簿）（⑤の場合）'!$BD116+1&lt;=15,IF(NJ$19&gt;='様式３（療養者名簿）（⑤の場合）'!$BD116,IF(NJ$19&lt;='様式３（療養者名簿）（⑤の場合）'!$BE116,1,0),0),0)</f>
        <v>0</v>
      </c>
      <c r="NK111" s="225">
        <f>IF(NK$19-'様式３（療養者名簿）（⑤の場合）'!$BD116+1&lt;=15,IF(NK$19&gt;='様式３（療養者名簿）（⑤の場合）'!$BD116,IF(NK$19&lt;='様式３（療養者名簿）（⑤の場合）'!$BE116,1,0),0),0)</f>
        <v>0</v>
      </c>
      <c r="NL111" s="225">
        <f>IF(NL$19-'様式３（療養者名簿）（⑤の場合）'!$BD116+1&lt;=15,IF(NL$19&gt;='様式３（療養者名簿）（⑤の場合）'!$BD116,IF(NL$19&lt;='様式３（療養者名簿）（⑤の場合）'!$BE116,1,0),0),0)</f>
        <v>0</v>
      </c>
      <c r="NM111" s="225">
        <f>IF(NM$19-'様式３（療養者名簿）（⑤の場合）'!$BD116+1&lt;=15,IF(NM$19&gt;='様式３（療養者名簿）（⑤の場合）'!$BD116,IF(NM$19&lt;='様式３（療養者名簿）（⑤の場合）'!$BE116,1,0),0),0)</f>
        <v>0</v>
      </c>
      <c r="NN111" s="225">
        <f>IF(NN$19-'様式３（療養者名簿）（⑤の場合）'!$BD116+1&lt;=15,IF(NN$19&gt;='様式３（療養者名簿）（⑤の場合）'!$BD116,IF(NN$19&lt;='様式３（療養者名簿）（⑤の場合）'!$BE116,1,0),0),0)</f>
        <v>0</v>
      </c>
      <c r="NO111" s="225">
        <f>IF(NO$19-'様式３（療養者名簿）（⑤の場合）'!$BD116+1&lt;=15,IF(NO$19&gt;='様式３（療養者名簿）（⑤の場合）'!$BD116,IF(NO$19&lt;='様式３（療養者名簿）（⑤の場合）'!$BE116,1,0),0),0)</f>
        <v>0</v>
      </c>
      <c r="NP111" s="225">
        <f>IF(NP$19-'様式３（療養者名簿）（⑤の場合）'!$BD116+1&lt;=15,IF(NP$19&gt;='様式３（療養者名簿）（⑤の場合）'!$BD116,IF(NP$19&lt;='様式３（療養者名簿）（⑤の場合）'!$BE116,1,0),0),0)</f>
        <v>0</v>
      </c>
      <c r="NQ111" s="225">
        <f>IF(NQ$19-'様式３（療養者名簿）（⑤の場合）'!$BD116+1&lt;=15,IF(NQ$19&gt;='様式３（療養者名簿）（⑤の場合）'!$BD116,IF(NQ$19&lt;='様式３（療養者名簿）（⑤の場合）'!$BE116,1,0),0),0)</f>
        <v>0</v>
      </c>
      <c r="NR111" s="225">
        <f>IF(NR$19-'様式３（療養者名簿）（⑤の場合）'!$BD116+1&lt;=15,IF(NR$19&gt;='様式３（療養者名簿）（⑤の場合）'!$BD116,IF(NR$19&lt;='様式３（療養者名簿）（⑤の場合）'!$BE116,1,0),0),0)</f>
        <v>0</v>
      </c>
      <c r="NS111" s="225">
        <f>IF(NS$19-'様式３（療養者名簿）（⑤の場合）'!$BD116+1&lt;=15,IF(NS$19&gt;='様式３（療養者名簿）（⑤の場合）'!$BD116,IF(NS$19&lt;='様式３（療養者名簿）（⑤の場合）'!$BE116,1,0),0),0)</f>
        <v>0</v>
      </c>
      <c r="NT111" s="225">
        <f>IF(NT$19-'様式３（療養者名簿）（⑤の場合）'!$BD116+1&lt;=15,IF(NT$19&gt;='様式３（療養者名簿）（⑤の場合）'!$BD116,IF(NT$19&lt;='様式３（療養者名簿）（⑤の場合）'!$BE116,1,0),0),0)</f>
        <v>0</v>
      </c>
      <c r="NU111" s="225">
        <f>IF(NU$19-'様式３（療養者名簿）（⑤の場合）'!$BD116+1&lt;=15,IF(NU$19&gt;='様式３（療養者名簿）（⑤の場合）'!$BD116,IF(NU$19&lt;='様式３（療養者名簿）（⑤の場合）'!$BE116,1,0),0),0)</f>
        <v>0</v>
      </c>
      <c r="NV111" s="225">
        <f>IF(NV$19-'様式３（療養者名簿）（⑤の場合）'!$BD116+1&lt;=15,IF(NV$19&gt;='様式３（療養者名簿）（⑤の場合）'!$BD116,IF(NV$19&lt;='様式３（療養者名簿）（⑤の場合）'!$BE116,1,0),0),0)</f>
        <v>0</v>
      </c>
      <c r="NW111" s="225">
        <f>IF(NW$19-'様式３（療養者名簿）（⑤の場合）'!$BD116+1&lt;=15,IF(NW$19&gt;='様式３（療養者名簿）（⑤の場合）'!$BD116,IF(NW$19&lt;='様式３（療養者名簿）（⑤の場合）'!$BE116,1,0),0),0)</f>
        <v>0</v>
      </c>
      <c r="NX111" s="225">
        <f>IF(NX$19-'様式３（療養者名簿）（⑤の場合）'!$BD116+1&lt;=15,IF(NX$19&gt;='様式３（療養者名簿）（⑤の場合）'!$BD116,IF(NX$19&lt;='様式３（療養者名簿）（⑤の場合）'!$BE116,1,0),0),0)</f>
        <v>0</v>
      </c>
      <c r="NY111" s="225">
        <f>IF(NY$19-'様式３（療養者名簿）（⑤の場合）'!$BD116+1&lt;=15,IF(NY$19&gt;='様式３（療養者名簿）（⑤の場合）'!$BD116,IF(NY$19&lt;='様式３（療養者名簿）（⑤の場合）'!$BE116,1,0),0),0)</f>
        <v>0</v>
      </c>
      <c r="NZ111" s="225">
        <f>IF(NZ$19-'様式３（療養者名簿）（⑤の場合）'!$BD116+1&lt;=15,IF(NZ$19&gt;='様式３（療養者名簿）（⑤の場合）'!$BD116,IF(NZ$19&lt;='様式３（療養者名簿）（⑤の場合）'!$BE116,1,0),0),0)</f>
        <v>0</v>
      </c>
      <c r="OA111" s="225">
        <f>IF(OA$19-'様式３（療養者名簿）（⑤の場合）'!$BD116+1&lt;=15,IF(OA$19&gt;='様式３（療養者名簿）（⑤の場合）'!$BD116,IF(OA$19&lt;='様式３（療養者名簿）（⑤の場合）'!$BE116,1,0),0),0)</f>
        <v>0</v>
      </c>
      <c r="OB111" s="225">
        <f>IF(OB$19-'様式３（療養者名簿）（⑤の場合）'!$BD116+1&lt;=15,IF(OB$19&gt;='様式３（療養者名簿）（⑤の場合）'!$BD116,IF(OB$19&lt;='様式３（療養者名簿）（⑤の場合）'!$BE116,1,0),0),0)</f>
        <v>0</v>
      </c>
      <c r="OC111" s="225">
        <f>IF(OC$19-'様式３（療養者名簿）（⑤の場合）'!$BD116+1&lt;=15,IF(OC$19&gt;='様式３（療養者名簿）（⑤の場合）'!$BD116,IF(OC$19&lt;='様式３（療養者名簿）（⑤の場合）'!$BE116,1,0),0),0)</f>
        <v>0</v>
      </c>
      <c r="OD111" s="225">
        <f>IF(OD$19-'様式３（療養者名簿）（⑤の場合）'!$BD116+1&lt;=15,IF(OD$19&gt;='様式３（療養者名簿）（⑤の場合）'!$BD116,IF(OD$19&lt;='様式３（療養者名簿）（⑤の場合）'!$BE116,1,0),0),0)</f>
        <v>0</v>
      </c>
      <c r="OE111" s="225">
        <f>IF(OE$19-'様式３（療養者名簿）（⑤の場合）'!$BD116+1&lt;=15,IF(OE$19&gt;='様式３（療養者名簿）（⑤の場合）'!$BD116,IF(OE$19&lt;='様式３（療養者名簿）（⑤の場合）'!$BE116,1,0),0),0)</f>
        <v>0</v>
      </c>
      <c r="OF111" s="225">
        <f>IF(OF$19-'様式３（療養者名簿）（⑤の場合）'!$BD116+1&lt;=15,IF(OF$19&gt;='様式３（療養者名簿）（⑤の場合）'!$BD116,IF(OF$19&lt;='様式３（療養者名簿）（⑤の場合）'!$BE116,1,0),0),0)</f>
        <v>0</v>
      </c>
      <c r="OG111" s="225">
        <f>IF(OG$19-'様式３（療養者名簿）（⑤の場合）'!$BD116+1&lt;=15,IF(OG$19&gt;='様式３（療養者名簿）（⑤の場合）'!$BD116,IF(OG$19&lt;='様式３（療養者名簿）（⑤の場合）'!$BE116,1,0),0),0)</f>
        <v>0</v>
      </c>
      <c r="OH111" s="225">
        <f>IF(OH$19-'様式３（療養者名簿）（⑤の場合）'!$BD116+1&lt;=15,IF(OH$19&gt;='様式３（療養者名簿）（⑤の場合）'!$BD116,IF(OH$19&lt;='様式３（療養者名簿）（⑤の場合）'!$BE116,1,0),0),0)</f>
        <v>0</v>
      </c>
      <c r="OI111" s="225">
        <f>IF(OI$19-'様式３（療養者名簿）（⑤の場合）'!$BD116+1&lt;=15,IF(OI$19&gt;='様式３（療養者名簿）（⑤の場合）'!$BD116,IF(OI$19&lt;='様式３（療養者名簿）（⑤の場合）'!$BE116,1,0),0),0)</f>
        <v>0</v>
      </c>
      <c r="OJ111" s="225">
        <f>IF(OJ$19-'様式３（療養者名簿）（⑤の場合）'!$BD116+1&lt;=15,IF(OJ$19&gt;='様式３（療養者名簿）（⑤の場合）'!$BD116,IF(OJ$19&lt;='様式３（療養者名簿）（⑤の場合）'!$BE116,1,0),0),0)</f>
        <v>0</v>
      </c>
      <c r="OK111" s="225">
        <f>IF(OK$19-'様式３（療養者名簿）（⑤の場合）'!$BD116+1&lt;=15,IF(OK$19&gt;='様式３（療養者名簿）（⑤の場合）'!$BD116,IF(OK$19&lt;='様式３（療養者名簿）（⑤の場合）'!$BE116,1,0),0),0)</f>
        <v>0</v>
      </c>
      <c r="OL111" s="225">
        <f>IF(OL$19-'様式３（療養者名簿）（⑤の場合）'!$BD116+1&lt;=15,IF(OL$19&gt;='様式３（療養者名簿）（⑤の場合）'!$BD116,IF(OL$19&lt;='様式３（療養者名簿）（⑤の場合）'!$BE116,1,0),0),0)</f>
        <v>0</v>
      </c>
      <c r="OM111" s="225">
        <f>IF(OM$19-'様式３（療養者名簿）（⑤の場合）'!$BD116+1&lt;=15,IF(OM$19&gt;='様式３（療養者名簿）（⑤の場合）'!$BD116,IF(OM$19&lt;='様式３（療養者名簿）（⑤の場合）'!$BE116,1,0),0),0)</f>
        <v>0</v>
      </c>
      <c r="ON111" s="225">
        <f>IF(ON$19-'様式３（療養者名簿）（⑤の場合）'!$BD116+1&lt;=15,IF(ON$19&gt;='様式３（療養者名簿）（⑤の場合）'!$BD116,IF(ON$19&lt;='様式３（療養者名簿）（⑤の場合）'!$BE116,1,0),0),0)</f>
        <v>0</v>
      </c>
      <c r="OO111" s="225">
        <f>IF(OO$19-'様式３（療養者名簿）（⑤の場合）'!$BD116+1&lt;=15,IF(OO$19&gt;='様式３（療養者名簿）（⑤の場合）'!$BD116,IF(OO$19&lt;='様式３（療養者名簿）（⑤の場合）'!$BE116,1,0),0),0)</f>
        <v>0</v>
      </c>
      <c r="OP111" s="225">
        <f>IF(OP$19-'様式３（療養者名簿）（⑤の場合）'!$BD116+1&lt;=15,IF(OP$19&gt;='様式３（療養者名簿）（⑤の場合）'!$BD116,IF(OP$19&lt;='様式３（療養者名簿）（⑤の場合）'!$BE116,1,0),0),0)</f>
        <v>0</v>
      </c>
      <c r="OQ111" s="225">
        <f>IF(OQ$19-'様式３（療養者名簿）（⑤の場合）'!$BD116+1&lt;=15,IF(OQ$19&gt;='様式３（療養者名簿）（⑤の場合）'!$BD116,IF(OQ$19&lt;='様式３（療養者名簿）（⑤の場合）'!$BE116,1,0),0),0)</f>
        <v>0</v>
      </c>
      <c r="OR111" s="225">
        <f>IF(OR$19-'様式３（療養者名簿）（⑤の場合）'!$BD116+1&lt;=15,IF(OR$19&gt;='様式３（療養者名簿）（⑤の場合）'!$BD116,IF(OR$19&lt;='様式３（療養者名簿）（⑤の場合）'!$BE116,1,0),0),0)</f>
        <v>0</v>
      </c>
      <c r="OS111" s="225">
        <f>IF(OS$19-'様式３（療養者名簿）（⑤の場合）'!$BD116+1&lt;=15,IF(OS$19&gt;='様式３（療養者名簿）（⑤の場合）'!$BD116,IF(OS$19&lt;='様式３（療養者名簿）（⑤の場合）'!$BE116,1,0),0),0)</f>
        <v>0</v>
      </c>
      <c r="OT111" s="225">
        <f>IF(OT$19-'様式３（療養者名簿）（⑤の場合）'!$BD116+1&lt;=15,IF(OT$19&gt;='様式３（療養者名簿）（⑤の場合）'!$BD116,IF(OT$19&lt;='様式３（療養者名簿）（⑤の場合）'!$BE116,1,0),0),0)</f>
        <v>0</v>
      </c>
      <c r="OU111" s="225">
        <f>IF(OU$19-'様式３（療養者名簿）（⑤の場合）'!$BD116+1&lt;=15,IF(OU$19&gt;='様式３（療養者名簿）（⑤の場合）'!$BD116,IF(OU$19&lt;='様式３（療養者名簿）（⑤の場合）'!$BE116,1,0),0),0)</f>
        <v>0</v>
      </c>
      <c r="OV111" s="225">
        <f>IF(OV$19-'様式３（療養者名簿）（⑤の場合）'!$BD116+1&lt;=15,IF(OV$19&gt;='様式３（療養者名簿）（⑤の場合）'!$BD116,IF(OV$19&lt;='様式３（療養者名簿）（⑤の場合）'!$BE116,1,0),0),0)</f>
        <v>0</v>
      </c>
      <c r="OW111" s="225">
        <f>IF(OW$19-'様式３（療養者名簿）（⑤の場合）'!$BD116+1&lt;=15,IF(OW$19&gt;='様式３（療養者名簿）（⑤の場合）'!$BD116,IF(OW$19&lt;='様式３（療養者名簿）（⑤の場合）'!$BE116,1,0),0),0)</f>
        <v>0</v>
      </c>
      <c r="OX111" s="225">
        <f>IF(OX$19-'様式３（療養者名簿）（⑤の場合）'!$BD116+1&lt;=15,IF(OX$19&gt;='様式３（療養者名簿）（⑤の場合）'!$BD116,IF(OX$19&lt;='様式３（療養者名簿）（⑤の場合）'!$BE116,1,0),0),0)</f>
        <v>0</v>
      </c>
      <c r="OY111" s="225">
        <f>IF(OY$19-'様式３（療養者名簿）（⑤の場合）'!$BD116+1&lt;=15,IF(OY$19&gt;='様式３（療養者名簿）（⑤の場合）'!$BD116,IF(OY$19&lt;='様式３（療養者名簿）（⑤の場合）'!$BE116,1,0),0),0)</f>
        <v>0</v>
      </c>
      <c r="OZ111" s="225">
        <f>IF(OZ$19-'様式３（療養者名簿）（⑤の場合）'!$BD116+1&lt;=15,IF(OZ$19&gt;='様式３（療養者名簿）（⑤の場合）'!$BD116,IF(OZ$19&lt;='様式３（療養者名簿）（⑤の場合）'!$BE116,1,0),0),0)</f>
        <v>0</v>
      </c>
      <c r="PA111" s="225">
        <f>IF(PA$19-'様式３（療養者名簿）（⑤の場合）'!$BD116+1&lt;=15,IF(PA$19&gt;='様式３（療養者名簿）（⑤の場合）'!$BD116,IF(PA$19&lt;='様式３（療養者名簿）（⑤の場合）'!$BE116,1,0),0),0)</f>
        <v>0</v>
      </c>
      <c r="PB111" s="225">
        <f>IF(PB$19-'様式３（療養者名簿）（⑤の場合）'!$BD116+1&lt;=15,IF(PB$19&gt;='様式３（療養者名簿）（⑤の場合）'!$BD116,IF(PB$19&lt;='様式３（療養者名簿）（⑤の場合）'!$BE116,1,0),0),0)</f>
        <v>0</v>
      </c>
      <c r="PC111" s="225">
        <f>IF(PC$19-'様式３（療養者名簿）（⑤の場合）'!$BD116+1&lt;=15,IF(PC$19&gt;='様式３（療養者名簿）（⑤の場合）'!$BD116,IF(PC$19&lt;='様式３（療養者名簿）（⑤の場合）'!$BE116,1,0),0),0)</f>
        <v>0</v>
      </c>
      <c r="PD111" s="225">
        <f>IF(PD$19-'様式３（療養者名簿）（⑤の場合）'!$BD116+1&lt;=15,IF(PD$19&gt;='様式３（療養者名簿）（⑤の場合）'!$BD116,IF(PD$19&lt;='様式３（療養者名簿）（⑤の場合）'!$BE116,1,0),0),0)</f>
        <v>0</v>
      </c>
      <c r="PE111" s="225">
        <f>IF(PE$19-'様式３（療養者名簿）（⑤の場合）'!$BD116+1&lt;=15,IF(PE$19&gt;='様式３（療養者名簿）（⑤の場合）'!$BD116,IF(PE$19&lt;='様式３（療養者名簿）（⑤の場合）'!$BE116,1,0),0),0)</f>
        <v>0</v>
      </c>
      <c r="PF111" s="225">
        <f>IF(PF$19-'様式３（療養者名簿）（⑤の場合）'!$BD116+1&lt;=15,IF(PF$19&gt;='様式３（療養者名簿）（⑤の場合）'!$BD116,IF(PF$19&lt;='様式３（療養者名簿）（⑤の場合）'!$BE116,1,0),0),0)</f>
        <v>0</v>
      </c>
      <c r="PG111" s="225">
        <f>IF(PG$19-'様式３（療養者名簿）（⑤の場合）'!$BD116+1&lt;=15,IF(PG$19&gt;='様式３（療養者名簿）（⑤の場合）'!$BD116,IF(PG$19&lt;='様式３（療養者名簿）（⑤の場合）'!$BE116,1,0),0),0)</f>
        <v>0</v>
      </c>
      <c r="PH111" s="225">
        <f>IF(PH$19-'様式３（療養者名簿）（⑤の場合）'!$BD116+1&lt;=15,IF(PH$19&gt;='様式３（療養者名簿）（⑤の場合）'!$BD116,IF(PH$19&lt;='様式３（療養者名簿）（⑤の場合）'!$BE116,1,0),0),0)</f>
        <v>0</v>
      </c>
      <c r="PI111" s="225">
        <f>IF(PI$19-'様式３（療養者名簿）（⑤の場合）'!$BD116+1&lt;=15,IF(PI$19&gt;='様式３（療養者名簿）（⑤の場合）'!$BD116,IF(PI$19&lt;='様式３（療養者名簿）（⑤の場合）'!$BE116,1,0),0),0)</f>
        <v>0</v>
      </c>
      <c r="PJ111" s="225">
        <f>IF(PJ$19-'様式３（療養者名簿）（⑤の場合）'!$BD116+1&lt;=15,IF(PJ$19&gt;='様式３（療養者名簿）（⑤の場合）'!$BD116,IF(PJ$19&lt;='様式３（療養者名簿）（⑤の場合）'!$BE116,1,0),0),0)</f>
        <v>0</v>
      </c>
      <c r="PK111" s="225">
        <f>IF(PK$19-'様式３（療養者名簿）（⑤の場合）'!$BD116+1&lt;=15,IF(PK$19&gt;='様式３（療養者名簿）（⑤の場合）'!$BD116,IF(PK$19&lt;='様式３（療養者名簿）（⑤の場合）'!$BE116,1,0),0),0)</f>
        <v>0</v>
      </c>
      <c r="PL111" s="225">
        <f>IF(PL$19-'様式３（療養者名簿）（⑤の場合）'!$BD116+1&lt;=15,IF(PL$19&gt;='様式３（療養者名簿）（⑤の場合）'!$BD116,IF(PL$19&lt;='様式３（療養者名簿）（⑤の場合）'!$BE116,1,0),0),0)</f>
        <v>0</v>
      </c>
      <c r="PM111" s="225">
        <f>IF(PM$19-'様式３（療養者名簿）（⑤の場合）'!$BD116+1&lt;=15,IF(PM$19&gt;='様式３（療養者名簿）（⑤の場合）'!$BD116,IF(PM$19&lt;='様式３（療養者名簿）（⑤の場合）'!$BE116,1,0),0),0)</f>
        <v>0</v>
      </c>
      <c r="PN111" s="225">
        <f>IF(PN$19-'様式３（療養者名簿）（⑤の場合）'!$BD116+1&lt;=15,IF(PN$19&gt;='様式３（療養者名簿）（⑤の場合）'!$BD116,IF(PN$19&lt;='様式３（療養者名簿）（⑤の場合）'!$BE116,1,0),0),0)</f>
        <v>0</v>
      </c>
      <c r="PO111" s="225">
        <f>IF(PO$19-'様式３（療養者名簿）（⑤の場合）'!$BD116+1&lt;=15,IF(PO$19&gt;='様式３（療養者名簿）（⑤の場合）'!$BD116,IF(PO$19&lt;='様式３（療養者名簿）（⑤の場合）'!$BE116,1,0),0),0)</f>
        <v>0</v>
      </c>
      <c r="PP111" s="225">
        <f>IF(PP$19-'様式３（療養者名簿）（⑤の場合）'!$BD116+1&lt;=15,IF(PP$19&gt;='様式３（療養者名簿）（⑤の場合）'!$BD116,IF(PP$19&lt;='様式３（療養者名簿）（⑤の場合）'!$BE116,1,0),0),0)</f>
        <v>0</v>
      </c>
      <c r="PQ111" s="225">
        <f>IF(PQ$19-'様式３（療養者名簿）（⑤の場合）'!$BD116+1&lt;=15,IF(PQ$19&gt;='様式３（療養者名簿）（⑤の場合）'!$BD116,IF(PQ$19&lt;='様式３（療養者名簿）（⑤の場合）'!$BE116,1,0),0),0)</f>
        <v>0</v>
      </c>
      <c r="PR111" s="225">
        <f>IF(PR$19-'様式３（療養者名簿）（⑤の場合）'!$BD116+1&lt;=15,IF(PR$19&gt;='様式３（療養者名簿）（⑤の場合）'!$BD116,IF(PR$19&lt;='様式３（療養者名簿）（⑤の場合）'!$BE116,1,0),0),0)</f>
        <v>0</v>
      </c>
      <c r="PS111" s="225">
        <f>IF(PS$19-'様式３（療養者名簿）（⑤の場合）'!$BD116+1&lt;=15,IF(PS$19&gt;='様式３（療養者名簿）（⑤の場合）'!$BD116,IF(PS$19&lt;='様式３（療養者名簿）（⑤の場合）'!$BE116,1,0),0),0)</f>
        <v>0</v>
      </c>
      <c r="PT111" s="225">
        <f>IF(PT$19-'様式３（療養者名簿）（⑤の場合）'!$BD116+1&lt;=15,IF(PT$19&gt;='様式３（療養者名簿）（⑤の場合）'!$BD116,IF(PT$19&lt;='様式３（療養者名簿）（⑤の場合）'!$BE116,1,0),0),0)</f>
        <v>0</v>
      </c>
      <c r="PU111" s="225">
        <f>IF(PU$19-'様式３（療養者名簿）（⑤の場合）'!$BD116+1&lt;=15,IF(PU$19&gt;='様式３（療養者名簿）（⑤の場合）'!$BD116,IF(PU$19&lt;='様式３（療養者名簿）（⑤の場合）'!$BE116,1,0),0),0)</f>
        <v>0</v>
      </c>
      <c r="PV111" s="225">
        <f>IF(PV$19-'様式３（療養者名簿）（⑤の場合）'!$BD116+1&lt;=15,IF(PV$19&gt;='様式３（療養者名簿）（⑤の場合）'!$BD116,IF(PV$19&lt;='様式３（療養者名簿）（⑤の場合）'!$BE116,1,0),0),0)</f>
        <v>0</v>
      </c>
      <c r="PW111" s="225">
        <f>IF(PW$19-'様式３（療養者名簿）（⑤の場合）'!$BD116+1&lt;=15,IF(PW$19&gt;='様式３（療養者名簿）（⑤の場合）'!$BD116,IF(PW$19&lt;='様式３（療養者名簿）（⑤の場合）'!$BE116,1,0),0),0)</f>
        <v>0</v>
      </c>
      <c r="PX111" s="225">
        <f>IF(PX$19-'様式３（療養者名簿）（⑤の場合）'!$BD116+1&lt;=15,IF(PX$19&gt;='様式３（療養者名簿）（⑤の場合）'!$BD116,IF(PX$19&lt;='様式３（療養者名簿）（⑤の場合）'!$BE116,1,0),0),0)</f>
        <v>0</v>
      </c>
      <c r="PY111" s="225">
        <f>IF(PY$19-'様式３（療養者名簿）（⑤の場合）'!$BD116+1&lt;=15,IF(PY$19&gt;='様式３（療養者名簿）（⑤の場合）'!$BD116,IF(PY$19&lt;='様式３（療養者名簿）（⑤の場合）'!$BE116,1,0),0),0)</f>
        <v>0</v>
      </c>
      <c r="PZ111" s="225">
        <f>IF(PZ$19-'様式３（療養者名簿）（⑤の場合）'!$BD116+1&lt;=15,IF(PZ$19&gt;='様式３（療養者名簿）（⑤の場合）'!$BD116,IF(PZ$19&lt;='様式３（療養者名簿）（⑤の場合）'!$BE116,1,0),0),0)</f>
        <v>0</v>
      </c>
      <c r="QA111" s="225">
        <f>IF(QA$19-'様式３（療養者名簿）（⑤の場合）'!$BD116+1&lt;=15,IF(QA$19&gt;='様式３（療養者名簿）（⑤の場合）'!$BD116,IF(QA$19&lt;='様式３（療養者名簿）（⑤の場合）'!$BE116,1,0),0),0)</f>
        <v>0</v>
      </c>
      <c r="QB111" s="225">
        <f>IF(QB$19-'様式３（療養者名簿）（⑤の場合）'!$BD116+1&lt;=15,IF(QB$19&gt;='様式３（療養者名簿）（⑤の場合）'!$BD116,IF(QB$19&lt;='様式３（療養者名簿）（⑤の場合）'!$BE116,1,0),0),0)</f>
        <v>0</v>
      </c>
      <c r="QC111" s="225">
        <f>IF(QC$19-'様式３（療養者名簿）（⑤の場合）'!$BD116+1&lt;=15,IF(QC$19&gt;='様式３（療養者名簿）（⑤の場合）'!$BD116,IF(QC$19&lt;='様式３（療養者名簿）（⑤の場合）'!$BE116,1,0),0),0)</f>
        <v>0</v>
      </c>
      <c r="QD111" s="225">
        <f>IF(QD$19-'様式３（療養者名簿）（⑤の場合）'!$BD116+1&lt;=15,IF(QD$19&gt;='様式３（療養者名簿）（⑤の場合）'!$BD116,IF(QD$19&lt;='様式３（療養者名簿）（⑤の場合）'!$BE116,1,0),0),0)</f>
        <v>0</v>
      </c>
      <c r="QE111" s="225">
        <f>IF(QE$19-'様式３（療養者名簿）（⑤の場合）'!$BD116+1&lt;=15,IF(QE$19&gt;='様式３（療養者名簿）（⑤の場合）'!$BD116,IF(QE$19&lt;='様式３（療養者名簿）（⑤の場合）'!$BE116,1,0),0),0)</f>
        <v>0</v>
      </c>
      <c r="QF111" s="225">
        <f>IF(QF$19-'様式３（療養者名簿）（⑤の場合）'!$BD116+1&lt;=15,IF(QF$19&gt;='様式３（療養者名簿）（⑤の場合）'!$BD116,IF(QF$19&lt;='様式３（療養者名簿）（⑤の場合）'!$BE116,1,0),0),0)</f>
        <v>0</v>
      </c>
      <c r="QG111" s="225">
        <f>IF(QG$19-'様式３（療養者名簿）（⑤の場合）'!$BD116+1&lt;=15,IF(QG$19&gt;='様式３（療養者名簿）（⑤の場合）'!$BD116,IF(QG$19&lt;='様式３（療養者名簿）（⑤の場合）'!$BE116,1,0),0),0)</f>
        <v>0</v>
      </c>
      <c r="QH111" s="225">
        <f>IF(QH$19-'様式３（療養者名簿）（⑤の場合）'!$BD116+1&lt;=15,IF(QH$19&gt;='様式３（療養者名簿）（⑤の場合）'!$BD116,IF(QH$19&lt;='様式３（療養者名簿）（⑤の場合）'!$BE116,1,0),0),0)</f>
        <v>0</v>
      </c>
      <c r="QI111" s="225">
        <f>IF(QI$19-'様式３（療養者名簿）（⑤の場合）'!$BD116+1&lt;=15,IF(QI$19&gt;='様式３（療養者名簿）（⑤の場合）'!$BD116,IF(QI$19&lt;='様式３（療養者名簿）（⑤の場合）'!$BE116,1,0),0),0)</f>
        <v>0</v>
      </c>
      <c r="QJ111" s="225">
        <f>IF(QJ$19-'様式３（療養者名簿）（⑤の場合）'!$BD116+1&lt;=15,IF(QJ$19&gt;='様式３（療養者名簿）（⑤の場合）'!$BD116,IF(QJ$19&lt;='様式３（療養者名簿）（⑤の場合）'!$BE116,1,0),0),0)</f>
        <v>0</v>
      </c>
      <c r="QK111" s="225">
        <f>IF(QK$19-'様式３（療養者名簿）（⑤の場合）'!$BD116+1&lt;=15,IF(QK$19&gt;='様式３（療養者名簿）（⑤の場合）'!$BD116,IF(QK$19&lt;='様式３（療養者名簿）（⑤の場合）'!$BE116,1,0),0),0)</f>
        <v>0</v>
      </c>
      <c r="QL111" s="225">
        <f>IF(QL$19-'様式３（療養者名簿）（⑤の場合）'!$BD116+1&lt;=15,IF(QL$19&gt;='様式３（療養者名簿）（⑤の場合）'!$BD116,IF(QL$19&lt;='様式３（療養者名簿）（⑤の場合）'!$BE116,1,0),0),0)</f>
        <v>0</v>
      </c>
      <c r="QM111" s="225">
        <f>IF(QM$19-'様式３（療養者名簿）（⑤の場合）'!$BD116+1&lt;=15,IF(QM$19&gt;='様式３（療養者名簿）（⑤の場合）'!$BD116,IF(QM$19&lt;='様式３（療養者名簿）（⑤の場合）'!$BE116,1,0),0),0)</f>
        <v>0</v>
      </c>
      <c r="QN111" s="225">
        <f>IF(QN$19-'様式３（療養者名簿）（⑤の場合）'!$BD116+1&lt;=15,IF(QN$19&gt;='様式３（療養者名簿）（⑤の場合）'!$BD116,IF(QN$19&lt;='様式３（療養者名簿）（⑤の場合）'!$BE116,1,0),0),0)</f>
        <v>0</v>
      </c>
      <c r="QO111" s="225">
        <f>IF(QO$19-'様式３（療養者名簿）（⑤の場合）'!$BD116+1&lt;=15,IF(QO$19&gt;='様式３（療養者名簿）（⑤の場合）'!$BD116,IF(QO$19&lt;='様式３（療養者名簿）（⑤の場合）'!$BE116,1,0),0),0)</f>
        <v>0</v>
      </c>
      <c r="QP111" s="225">
        <f>IF(QP$19-'様式３（療養者名簿）（⑤の場合）'!$BD116+1&lt;=15,IF(QP$19&gt;='様式３（療養者名簿）（⑤の場合）'!$BD116,IF(QP$19&lt;='様式３（療養者名簿）（⑤の場合）'!$BE116,1,0),0),0)</f>
        <v>0</v>
      </c>
      <c r="QQ111" s="225">
        <f>IF(QQ$19-'様式３（療養者名簿）（⑤の場合）'!$BD116+1&lt;=15,IF(QQ$19&gt;='様式３（療養者名簿）（⑤の場合）'!$BD116,IF(QQ$19&lt;='様式３（療養者名簿）（⑤の場合）'!$BE116,1,0),0),0)</f>
        <v>0</v>
      </c>
      <c r="QR111" s="225">
        <f>IF(QR$19-'様式３（療養者名簿）（⑤の場合）'!$BD116+1&lt;=15,IF(QR$19&gt;='様式３（療養者名簿）（⑤の場合）'!$BD116,IF(QR$19&lt;='様式３（療養者名簿）（⑤の場合）'!$BE116,1,0),0),0)</f>
        <v>0</v>
      </c>
      <c r="QS111" s="225">
        <f>IF(QS$19-'様式３（療養者名簿）（⑤の場合）'!$BD116+1&lt;=15,IF(QS$19&gt;='様式３（療養者名簿）（⑤の場合）'!$BD116,IF(QS$19&lt;='様式３（療養者名簿）（⑤の場合）'!$BE116,1,0),0),0)</f>
        <v>0</v>
      </c>
      <c r="QT111" s="225">
        <f>IF(QT$19-'様式３（療養者名簿）（⑤の場合）'!$BD116+1&lt;=15,IF(QT$19&gt;='様式３（療養者名簿）（⑤の場合）'!$BD116,IF(QT$19&lt;='様式３（療養者名簿）（⑤の場合）'!$BE116,1,0),0),0)</f>
        <v>0</v>
      </c>
      <c r="QU111" s="225">
        <f>IF(QU$19-'様式３（療養者名簿）（⑤の場合）'!$BD116+1&lt;=15,IF(QU$19&gt;='様式３（療養者名簿）（⑤の場合）'!$BD116,IF(QU$19&lt;='様式３（療養者名簿）（⑤の場合）'!$BE116,1,0),0),0)</f>
        <v>0</v>
      </c>
      <c r="QV111" s="225">
        <f>IF(QV$19-'様式３（療養者名簿）（⑤の場合）'!$BD116+1&lt;=15,IF(QV$19&gt;='様式３（療養者名簿）（⑤の場合）'!$BD116,IF(QV$19&lt;='様式３（療養者名簿）（⑤の場合）'!$BE116,1,0),0),0)</f>
        <v>0</v>
      </c>
      <c r="QW111" s="225">
        <f>IF(QW$19-'様式３（療養者名簿）（⑤の場合）'!$BD116+1&lt;=15,IF(QW$19&gt;='様式３（療養者名簿）（⑤の場合）'!$BD116,IF(QW$19&lt;='様式３（療養者名簿）（⑤の場合）'!$BE116,1,0),0),0)</f>
        <v>0</v>
      </c>
      <c r="QX111" s="225">
        <f>IF(QX$19-'様式３（療養者名簿）（⑤の場合）'!$BD116+1&lt;=15,IF(QX$19&gt;='様式３（療養者名簿）（⑤の場合）'!$BD116,IF(QX$19&lt;='様式３（療養者名簿）（⑤の場合）'!$BE116,1,0),0),0)</f>
        <v>0</v>
      </c>
      <c r="QY111" s="225">
        <f>IF(QY$19-'様式３（療養者名簿）（⑤の場合）'!$BD116+1&lt;=15,IF(QY$19&gt;='様式３（療養者名簿）（⑤の場合）'!$BD116,IF(QY$19&lt;='様式３（療養者名簿）（⑤の場合）'!$BE116,1,0),0),0)</f>
        <v>0</v>
      </c>
      <c r="QZ111" s="225">
        <f>IF(QZ$19-'様式３（療養者名簿）（⑤の場合）'!$BD116+1&lt;=15,IF(QZ$19&gt;='様式３（療養者名簿）（⑤の場合）'!$BD116,IF(QZ$19&lt;='様式３（療養者名簿）（⑤の場合）'!$BE116,1,0),0),0)</f>
        <v>0</v>
      </c>
      <c r="RA111" s="225">
        <f>IF(RA$19-'様式３（療養者名簿）（⑤の場合）'!$BD116+1&lt;=15,IF(RA$19&gt;='様式３（療養者名簿）（⑤の場合）'!$BD116,IF(RA$19&lt;='様式３（療養者名簿）（⑤の場合）'!$BE116,1,0),0),0)</f>
        <v>0</v>
      </c>
      <c r="RB111" s="225">
        <f>IF(RB$19-'様式３（療養者名簿）（⑤の場合）'!$BD116+1&lt;=15,IF(RB$19&gt;='様式３（療養者名簿）（⑤の場合）'!$BD116,IF(RB$19&lt;='様式３（療養者名簿）（⑤の場合）'!$BE116,1,0),0),0)</f>
        <v>0</v>
      </c>
      <c r="RC111" s="225">
        <f>IF(RC$19-'様式３（療養者名簿）（⑤の場合）'!$BD116+1&lt;=15,IF(RC$19&gt;='様式３（療養者名簿）（⑤の場合）'!$BD116,IF(RC$19&lt;='様式３（療養者名簿）（⑤の場合）'!$BE116,1,0),0),0)</f>
        <v>0</v>
      </c>
      <c r="RD111" s="225">
        <f>IF(RD$19-'様式３（療養者名簿）（⑤の場合）'!$BD116+1&lt;=15,IF(RD$19&gt;='様式３（療養者名簿）（⑤の場合）'!$BD116,IF(RD$19&lt;='様式３（療養者名簿）（⑤の場合）'!$BE116,1,0),0),0)</f>
        <v>0</v>
      </c>
      <c r="RE111" s="225">
        <f>IF(RE$19-'様式３（療養者名簿）（⑤の場合）'!$BD116+1&lt;=15,IF(RE$19&gt;='様式３（療養者名簿）（⑤の場合）'!$BD116,IF(RE$19&lt;='様式３（療養者名簿）（⑤の場合）'!$BE116,1,0),0),0)</f>
        <v>0</v>
      </c>
      <c r="RF111" s="225">
        <f>IF(RF$19-'様式３（療養者名簿）（⑤の場合）'!$BD116+1&lt;=15,IF(RF$19&gt;='様式３（療養者名簿）（⑤の場合）'!$BD116,IF(RF$19&lt;='様式３（療養者名簿）（⑤の場合）'!$BE116,1,0),0),0)</f>
        <v>0</v>
      </c>
      <c r="RG111" s="225">
        <f>IF(RG$19-'様式３（療養者名簿）（⑤の場合）'!$BD116+1&lt;=15,IF(RG$19&gt;='様式３（療養者名簿）（⑤の場合）'!$BD116,IF(RG$19&lt;='様式３（療養者名簿）（⑤の場合）'!$BE116,1,0),0),0)</f>
        <v>0</v>
      </c>
      <c r="RH111" s="225">
        <f>IF(RH$19-'様式３（療養者名簿）（⑤の場合）'!$BD116+1&lt;=15,IF(RH$19&gt;='様式３（療養者名簿）（⑤の場合）'!$BD116,IF(RH$19&lt;='様式３（療養者名簿）（⑤の場合）'!$BE116,1,0),0),0)</f>
        <v>0</v>
      </c>
      <c r="RI111" s="225">
        <f>IF(RI$19-'様式３（療養者名簿）（⑤の場合）'!$BD116+1&lt;=15,IF(RI$19&gt;='様式３（療養者名簿）（⑤の場合）'!$BD116,IF(RI$19&lt;='様式３（療養者名簿）（⑤の場合）'!$BE116,1,0),0),0)</f>
        <v>0</v>
      </c>
      <c r="RJ111" s="225">
        <f>IF(RJ$19-'様式３（療養者名簿）（⑤の場合）'!$BD116+1&lt;=15,IF(RJ$19&gt;='様式３（療養者名簿）（⑤の場合）'!$BD116,IF(RJ$19&lt;='様式３（療養者名簿）（⑤の場合）'!$BE116,1,0),0),0)</f>
        <v>0</v>
      </c>
      <c r="RK111" s="225">
        <f>IF(RK$19-'様式３（療養者名簿）（⑤の場合）'!$BD116+1&lt;=15,IF(RK$19&gt;='様式３（療養者名簿）（⑤の場合）'!$BD116,IF(RK$19&lt;='様式３（療養者名簿）（⑤の場合）'!$BE116,1,0),0),0)</f>
        <v>0</v>
      </c>
      <c r="RL111" s="225">
        <f>IF(RL$19-'様式３（療養者名簿）（⑤の場合）'!$BD116+1&lt;=15,IF(RL$19&gt;='様式３（療養者名簿）（⑤の場合）'!$BD116,IF(RL$19&lt;='様式３（療養者名簿）（⑤の場合）'!$BE116,1,0),0),0)</f>
        <v>0</v>
      </c>
      <c r="RM111" s="225">
        <f>IF(RM$19-'様式３（療養者名簿）（⑤の場合）'!$BD116+1&lt;=15,IF(RM$19&gt;='様式３（療養者名簿）（⑤の場合）'!$BD116,IF(RM$19&lt;='様式３（療養者名簿）（⑤の場合）'!$BE116,1,0),0),0)</f>
        <v>0</v>
      </c>
      <c r="RN111" s="225">
        <f>IF(RN$19-'様式３（療養者名簿）（⑤の場合）'!$BD116+1&lt;=15,IF(RN$19&gt;='様式３（療養者名簿）（⑤の場合）'!$BD116,IF(RN$19&lt;='様式３（療養者名簿）（⑤の場合）'!$BE116,1,0),0),0)</f>
        <v>0</v>
      </c>
      <c r="RO111" s="225">
        <f>IF(RO$19-'様式３（療養者名簿）（⑤の場合）'!$BD116+1&lt;=15,IF(RO$19&gt;='様式３（療養者名簿）（⑤の場合）'!$BD116,IF(RO$19&lt;='様式３（療養者名簿）（⑤の場合）'!$BE116,1,0),0),0)</f>
        <v>0</v>
      </c>
      <c r="RP111" s="225">
        <f>IF(RP$19-'様式３（療養者名簿）（⑤の場合）'!$BD116+1&lt;=15,IF(RP$19&gt;='様式３（療養者名簿）（⑤の場合）'!$BD116,IF(RP$19&lt;='様式３（療養者名簿）（⑤の場合）'!$BE116,1,0),0),0)</f>
        <v>0</v>
      </c>
      <c r="RQ111" s="225">
        <f>IF(RQ$19-'様式３（療養者名簿）（⑤の場合）'!$BD116+1&lt;=15,IF(RQ$19&gt;='様式３（療養者名簿）（⑤の場合）'!$BD116,IF(RQ$19&lt;='様式３（療養者名簿）（⑤の場合）'!$BE116,1,0),0),0)</f>
        <v>0</v>
      </c>
      <c r="RR111" s="225">
        <f>IF(RR$19-'様式３（療養者名簿）（⑤の場合）'!$BD116+1&lt;=15,IF(RR$19&gt;='様式３（療養者名簿）（⑤の場合）'!$BD116,IF(RR$19&lt;='様式３（療養者名簿）（⑤の場合）'!$BE116,1,0),0),0)</f>
        <v>0</v>
      </c>
      <c r="RS111" s="225">
        <f>IF(RS$19-'様式３（療養者名簿）（⑤の場合）'!$BD116+1&lt;=15,IF(RS$19&gt;='様式３（療養者名簿）（⑤の場合）'!$BD116,IF(RS$19&lt;='様式３（療養者名簿）（⑤の場合）'!$BE116,1,0),0),0)</f>
        <v>0</v>
      </c>
      <c r="RT111" s="225">
        <f>IF(RT$19-'様式３（療養者名簿）（⑤の場合）'!$BD116+1&lt;=15,IF(RT$19&gt;='様式３（療養者名簿）（⑤の場合）'!$BD116,IF(RT$19&lt;='様式３（療養者名簿）（⑤の場合）'!$BE116,1,0),0),0)</f>
        <v>0</v>
      </c>
      <c r="RU111" s="225">
        <f>IF(RU$19-'様式３（療養者名簿）（⑤の場合）'!$BD116+1&lt;=15,IF(RU$19&gt;='様式３（療養者名簿）（⑤の場合）'!$BD116,IF(RU$19&lt;='様式３（療養者名簿）（⑤の場合）'!$BE116,1,0),0),0)</f>
        <v>0</v>
      </c>
      <c r="RV111" s="225">
        <f>IF(RV$19-'様式３（療養者名簿）（⑤の場合）'!$BD116+1&lt;=15,IF(RV$19&gt;='様式３（療養者名簿）（⑤の場合）'!$BD116,IF(RV$19&lt;='様式３（療養者名簿）（⑤の場合）'!$BE116,1,0),0),0)</f>
        <v>0</v>
      </c>
      <c r="RW111" s="225">
        <f>IF(RW$19-'様式３（療養者名簿）（⑤の場合）'!$BD116+1&lt;=15,IF(RW$19&gt;='様式３（療養者名簿）（⑤の場合）'!$BD116,IF(RW$19&lt;='様式３（療養者名簿）（⑤の場合）'!$BE116,1,0),0),0)</f>
        <v>0</v>
      </c>
      <c r="RX111" s="225">
        <f>IF(RX$19-'様式３（療養者名簿）（⑤の場合）'!$BD116+1&lt;=15,IF(RX$19&gt;='様式３（療養者名簿）（⑤の場合）'!$BD116,IF(RX$19&lt;='様式３（療養者名簿）（⑤の場合）'!$BE116,1,0),0),0)</f>
        <v>0</v>
      </c>
      <c r="RY111" s="225">
        <f>IF(RY$19-'様式３（療養者名簿）（⑤の場合）'!$BD116+1&lt;=15,IF(RY$19&gt;='様式３（療養者名簿）（⑤の場合）'!$BD116,IF(RY$19&lt;='様式３（療養者名簿）（⑤の場合）'!$BE116,1,0),0),0)</f>
        <v>0</v>
      </c>
      <c r="RZ111" s="225">
        <f>IF(RZ$19-'様式３（療養者名簿）（⑤の場合）'!$BD116+1&lt;=15,IF(RZ$19&gt;='様式３（療養者名簿）（⑤の場合）'!$BD116,IF(RZ$19&lt;='様式３（療養者名簿）（⑤の場合）'!$BE116,1,0),0),0)</f>
        <v>0</v>
      </c>
      <c r="SA111" s="225">
        <f>IF(SA$19-'様式３（療養者名簿）（⑤の場合）'!$BD116+1&lt;=15,IF(SA$19&gt;='様式３（療養者名簿）（⑤の場合）'!$BD116,IF(SA$19&lt;='様式３（療養者名簿）（⑤の場合）'!$BE116,1,0),0),0)</f>
        <v>0</v>
      </c>
      <c r="SB111" s="225">
        <f>IF(SB$19-'様式３（療養者名簿）（⑤の場合）'!$BD116+1&lt;=15,IF(SB$19&gt;='様式３（療養者名簿）（⑤の場合）'!$BD116,IF(SB$19&lt;='様式３（療養者名簿）（⑤の場合）'!$BE116,1,0),0),0)</f>
        <v>0</v>
      </c>
      <c r="SC111" s="225">
        <f>IF(SC$19-'様式３（療養者名簿）（⑤の場合）'!$BD116+1&lt;=15,IF(SC$19&gt;='様式３（療養者名簿）（⑤の場合）'!$BD116,IF(SC$19&lt;='様式３（療養者名簿）（⑤の場合）'!$BE116,1,0),0),0)</f>
        <v>0</v>
      </c>
      <c r="SD111" s="225">
        <f>IF(SD$19-'様式３（療養者名簿）（⑤の場合）'!$BD116+1&lt;=15,IF(SD$19&gt;='様式３（療養者名簿）（⑤の場合）'!$BD116,IF(SD$19&lt;='様式３（療養者名簿）（⑤の場合）'!$BE116,1,0),0),0)</f>
        <v>0</v>
      </c>
      <c r="SE111" s="225">
        <f>IF(SE$19-'様式３（療養者名簿）（⑤の場合）'!$BD116+1&lt;=15,IF(SE$19&gt;='様式３（療養者名簿）（⑤の場合）'!$BD116,IF(SE$19&lt;='様式３（療養者名簿）（⑤の場合）'!$BE116,1,0),0),0)</f>
        <v>0</v>
      </c>
      <c r="SF111" s="225">
        <f>IF(SF$19-'様式３（療養者名簿）（⑤の場合）'!$BD116+1&lt;=15,IF(SF$19&gt;='様式３（療養者名簿）（⑤の場合）'!$BD116,IF(SF$19&lt;='様式３（療養者名簿）（⑤の場合）'!$BE116,1,0),0),0)</f>
        <v>0</v>
      </c>
      <c r="SG111" s="225">
        <f>IF(SG$19-'様式３（療養者名簿）（⑤の場合）'!$BD116+1&lt;=15,IF(SG$19&gt;='様式３（療養者名簿）（⑤の場合）'!$BD116,IF(SG$19&lt;='様式３（療養者名簿）（⑤の場合）'!$BE116,1,0),0),0)</f>
        <v>0</v>
      </c>
      <c r="SH111" s="225">
        <f>IF(SH$19-'様式３（療養者名簿）（⑤の場合）'!$BD116+1&lt;=15,IF(SH$19&gt;='様式３（療養者名簿）（⑤の場合）'!$BD116,IF(SH$19&lt;='様式３（療養者名簿）（⑤の場合）'!$BE116,1,0),0),0)</f>
        <v>0</v>
      </c>
      <c r="SI111" s="225">
        <f>IF(SI$19-'様式３（療養者名簿）（⑤の場合）'!$BD116+1&lt;=15,IF(SI$19&gt;='様式３（療養者名簿）（⑤の場合）'!$BD116,IF(SI$19&lt;='様式３（療養者名簿）（⑤の場合）'!$BE116,1,0),0),0)</f>
        <v>0</v>
      </c>
      <c r="SJ111" s="225">
        <f>IF(SJ$19-'様式３（療養者名簿）（⑤の場合）'!$BD116+1&lt;=15,IF(SJ$19&gt;='様式３（療養者名簿）（⑤の場合）'!$BD116,IF(SJ$19&lt;='様式３（療養者名簿）（⑤の場合）'!$BE116,1,0),0),0)</f>
        <v>0</v>
      </c>
      <c r="SK111" s="225">
        <f>IF(SK$19-'様式３（療養者名簿）（⑤の場合）'!$BD116+1&lt;=15,IF(SK$19&gt;='様式３（療養者名簿）（⑤の場合）'!$BD116,IF(SK$19&lt;='様式３（療養者名簿）（⑤の場合）'!$BE116,1,0),0),0)</f>
        <v>0</v>
      </c>
      <c r="SL111" s="225">
        <f>IF(SL$19-'様式３（療養者名簿）（⑤の場合）'!$BD116+1&lt;=15,IF(SL$19&gt;='様式３（療養者名簿）（⑤の場合）'!$BD116,IF(SL$19&lt;='様式３（療養者名簿）（⑤の場合）'!$BE116,1,0),0),0)</f>
        <v>0</v>
      </c>
      <c r="SM111" s="225">
        <f>IF(SM$19-'様式３（療養者名簿）（⑤の場合）'!$BD116+1&lt;=15,IF(SM$19&gt;='様式３（療養者名簿）（⑤の場合）'!$BD116,IF(SM$19&lt;='様式３（療養者名簿）（⑤の場合）'!$BE116,1,0),0),0)</f>
        <v>0</v>
      </c>
      <c r="SN111" s="225">
        <f>IF(SN$19-'様式３（療養者名簿）（⑤の場合）'!$BD116+1&lt;=15,IF(SN$19&gt;='様式３（療養者名簿）（⑤の場合）'!$BD116,IF(SN$19&lt;='様式３（療養者名簿）（⑤の場合）'!$BE116,1,0),0),0)</f>
        <v>0</v>
      </c>
      <c r="SO111" s="225">
        <f>IF(SO$19-'様式３（療養者名簿）（⑤の場合）'!$BD116+1&lt;=15,IF(SO$19&gt;='様式３（療養者名簿）（⑤の場合）'!$BD116,IF(SO$19&lt;='様式３（療養者名簿）（⑤の場合）'!$BE116,1,0),0),0)</f>
        <v>0</v>
      </c>
      <c r="SP111" s="225">
        <f>IF(SP$19-'様式３（療養者名簿）（⑤の場合）'!$BD116+1&lt;=15,IF(SP$19&gt;='様式３（療養者名簿）（⑤の場合）'!$BD116,IF(SP$19&lt;='様式３（療養者名簿）（⑤の場合）'!$BE116,1,0),0),0)</f>
        <v>0</v>
      </c>
      <c r="SQ111" s="225">
        <f>IF(SQ$19-'様式３（療養者名簿）（⑤の場合）'!$BD116+1&lt;=15,IF(SQ$19&gt;='様式３（療養者名簿）（⑤の場合）'!$BD116,IF(SQ$19&lt;='様式３（療養者名簿）（⑤の場合）'!$BE116,1,0),0),0)</f>
        <v>0</v>
      </c>
      <c r="SR111" s="225">
        <f>IF(SR$19-'様式３（療養者名簿）（⑤の場合）'!$BD116+1&lt;=15,IF(SR$19&gt;='様式３（療養者名簿）（⑤の場合）'!$BD116,IF(SR$19&lt;='様式３（療養者名簿）（⑤の場合）'!$BE116,1,0),0),0)</f>
        <v>0</v>
      </c>
      <c r="SS111" s="225">
        <f>IF(SS$19-'様式３（療養者名簿）（⑤の場合）'!$BD116+1&lt;=15,IF(SS$19&gt;='様式３（療養者名簿）（⑤の場合）'!$BD116,IF(SS$19&lt;='様式３（療養者名簿）（⑤の場合）'!$BE116,1,0),0),0)</f>
        <v>0</v>
      </c>
      <c r="ST111" s="225">
        <f>IF(ST$19-'様式３（療養者名簿）（⑤の場合）'!$BD116+1&lt;=15,IF(ST$19&gt;='様式３（療養者名簿）（⑤の場合）'!$BD116,IF(ST$19&lt;='様式３（療養者名簿）（⑤の場合）'!$BE116,1,0),0),0)</f>
        <v>0</v>
      </c>
      <c r="SU111" s="225">
        <f>IF(SU$19-'様式３（療養者名簿）（⑤の場合）'!$BD116+1&lt;=15,IF(SU$19&gt;='様式３（療養者名簿）（⑤の場合）'!$BD116,IF(SU$19&lt;='様式３（療養者名簿）（⑤の場合）'!$BE116,1,0),0),0)</f>
        <v>0</v>
      </c>
      <c r="SV111" s="225">
        <f>IF(SV$19-'様式３（療養者名簿）（⑤の場合）'!$BD116+1&lt;=15,IF(SV$19&gt;='様式３（療養者名簿）（⑤の場合）'!$BD116,IF(SV$19&lt;='様式３（療養者名簿）（⑤の場合）'!$BE116,1,0),0),0)</f>
        <v>0</v>
      </c>
      <c r="SW111" s="225">
        <f>IF(SW$19-'様式３（療養者名簿）（⑤の場合）'!$BD116+1&lt;=15,IF(SW$19&gt;='様式３（療養者名簿）（⑤の場合）'!$BD116,IF(SW$19&lt;='様式３（療養者名簿）（⑤の場合）'!$BE116,1,0),0),0)</f>
        <v>0</v>
      </c>
      <c r="SX111" s="225">
        <f>IF(SX$19-'様式３（療養者名簿）（⑤の場合）'!$BD116+1&lt;=15,IF(SX$19&gt;='様式３（療養者名簿）（⑤の場合）'!$BD116,IF(SX$19&lt;='様式３（療養者名簿）（⑤の場合）'!$BE116,1,0),0),0)</f>
        <v>0</v>
      </c>
      <c r="SY111" s="225">
        <f>IF(SY$19-'様式３（療養者名簿）（⑤の場合）'!$BD116+1&lt;=15,IF(SY$19&gt;='様式３（療養者名簿）（⑤の場合）'!$BD116,IF(SY$19&lt;='様式３（療養者名簿）（⑤の場合）'!$BE116,1,0),0),0)</f>
        <v>0</v>
      </c>
      <c r="SZ111" s="225">
        <f>IF(SZ$19-'様式３（療養者名簿）（⑤の場合）'!$BD116+1&lt;=15,IF(SZ$19&gt;='様式３（療養者名簿）（⑤の場合）'!$BD116,IF(SZ$19&lt;='様式３（療養者名簿）（⑤の場合）'!$BE116,1,0),0),0)</f>
        <v>0</v>
      </c>
      <c r="TA111" s="225">
        <f>IF(TA$19-'様式３（療養者名簿）（⑤の場合）'!$BD116+1&lt;=15,IF(TA$19&gt;='様式３（療養者名簿）（⑤の場合）'!$BD116,IF(TA$19&lt;='様式３（療養者名簿）（⑤の場合）'!$BE116,1,0),0),0)</f>
        <v>0</v>
      </c>
      <c r="TB111" s="225">
        <f>IF(TB$19-'様式３（療養者名簿）（⑤の場合）'!$BD116+1&lt;=15,IF(TB$19&gt;='様式３（療養者名簿）（⑤の場合）'!$BD116,IF(TB$19&lt;='様式３（療養者名簿）（⑤の場合）'!$BE116,1,0),0),0)</f>
        <v>0</v>
      </c>
      <c r="TC111" s="225">
        <f>IF(TC$19-'様式３（療養者名簿）（⑤の場合）'!$BD116+1&lt;=15,IF(TC$19&gt;='様式３（療養者名簿）（⑤の場合）'!$BD116,IF(TC$19&lt;='様式３（療養者名簿）（⑤の場合）'!$BE116,1,0),0),0)</f>
        <v>0</v>
      </c>
      <c r="TD111" s="225">
        <f>IF(TD$19-'様式３（療養者名簿）（⑤の場合）'!$BD116+1&lt;=15,IF(TD$19&gt;='様式３（療養者名簿）（⑤の場合）'!$BD116,IF(TD$19&lt;='様式３（療養者名簿）（⑤の場合）'!$BE116,1,0),0),0)</f>
        <v>0</v>
      </c>
      <c r="TE111" s="225">
        <f>IF(TE$19-'様式３（療養者名簿）（⑤の場合）'!$BD116+1&lt;=15,IF(TE$19&gt;='様式３（療養者名簿）（⑤の場合）'!$BD116,IF(TE$19&lt;='様式３（療養者名簿）（⑤の場合）'!$BE116,1,0),0),0)</f>
        <v>0</v>
      </c>
      <c r="TF111" s="225">
        <f>IF(TF$19-'様式３（療養者名簿）（⑤の場合）'!$BD116+1&lt;=15,IF(TF$19&gt;='様式３（療養者名簿）（⑤の場合）'!$BD116,IF(TF$19&lt;='様式３（療養者名簿）（⑤の場合）'!$BE116,1,0),0),0)</f>
        <v>0</v>
      </c>
      <c r="TG111" s="225">
        <f>IF(TG$19-'様式３（療養者名簿）（⑤の場合）'!$BD116+1&lt;=15,IF(TG$19&gt;='様式３（療養者名簿）（⑤の場合）'!$BD116,IF(TG$19&lt;='様式３（療養者名簿）（⑤の場合）'!$BE116,1,0),0),0)</f>
        <v>0</v>
      </c>
      <c r="TH111" s="225">
        <f>IF(TH$19-'様式３（療養者名簿）（⑤の場合）'!$BD116+1&lt;=15,IF(TH$19&gt;='様式３（療養者名簿）（⑤の場合）'!$BD116,IF(TH$19&lt;='様式３（療養者名簿）（⑤の場合）'!$BE116,1,0),0),0)</f>
        <v>0</v>
      </c>
      <c r="TI111" s="225">
        <f>IF(TI$19-'様式３（療養者名簿）（⑤の場合）'!$BD116+1&lt;=15,IF(TI$19&gt;='様式３（療養者名簿）（⑤の場合）'!$BD116,IF(TI$19&lt;='様式３（療養者名簿）（⑤の場合）'!$BE116,1,0),0),0)</f>
        <v>0</v>
      </c>
      <c r="TJ111" s="225">
        <f>IF(TJ$19-'様式３（療養者名簿）（⑤の場合）'!$BD116+1&lt;=15,IF(TJ$19&gt;='様式３（療養者名簿）（⑤の場合）'!$BD116,IF(TJ$19&lt;='様式３（療養者名簿）（⑤の場合）'!$BE116,1,0),0),0)</f>
        <v>0</v>
      </c>
      <c r="TK111" s="225">
        <f>IF(TK$19-'様式３（療養者名簿）（⑤の場合）'!$BD116+1&lt;=15,IF(TK$19&gt;='様式３（療養者名簿）（⑤の場合）'!$BD116,IF(TK$19&lt;='様式３（療養者名簿）（⑤の場合）'!$BE116,1,0),0),0)</f>
        <v>0</v>
      </c>
      <c r="TL111" s="225">
        <f>IF(TL$19-'様式３（療養者名簿）（⑤の場合）'!$BD116+1&lt;=15,IF(TL$19&gt;='様式３（療養者名簿）（⑤の場合）'!$BD116,IF(TL$19&lt;='様式３（療養者名簿）（⑤の場合）'!$BE116,1,0),0),0)</f>
        <v>0</v>
      </c>
      <c r="TM111" s="225">
        <f>IF(TM$19-'様式３（療養者名簿）（⑤の場合）'!$BD116+1&lt;=15,IF(TM$19&gt;='様式３（療養者名簿）（⑤の場合）'!$BD116,IF(TM$19&lt;='様式３（療養者名簿）（⑤の場合）'!$BE116,1,0),0),0)</f>
        <v>0</v>
      </c>
      <c r="TN111" s="225">
        <f>IF(TN$19-'様式３（療養者名簿）（⑤の場合）'!$BD116+1&lt;=15,IF(TN$19&gt;='様式３（療養者名簿）（⑤の場合）'!$BD116,IF(TN$19&lt;='様式３（療養者名簿）（⑤の場合）'!$BE116,1,0),0),0)</f>
        <v>0</v>
      </c>
      <c r="TO111" s="225">
        <f>IF(TO$19-'様式３（療養者名簿）（⑤の場合）'!$BD116+1&lt;=15,IF(TO$19&gt;='様式３（療養者名簿）（⑤の場合）'!$BD116,IF(TO$19&lt;='様式３（療養者名簿）（⑤の場合）'!$BE116,1,0),0),0)</f>
        <v>0</v>
      </c>
      <c r="TP111" s="225">
        <f>IF(TP$19-'様式３（療養者名簿）（⑤の場合）'!$BD116+1&lt;=15,IF(TP$19&gt;='様式３（療養者名簿）（⑤の場合）'!$BD116,IF(TP$19&lt;='様式３（療養者名簿）（⑤の場合）'!$BE116,1,0),0),0)</f>
        <v>0</v>
      </c>
      <c r="TQ111" s="225">
        <f>IF(TQ$19-'様式３（療養者名簿）（⑤の場合）'!$BD116+1&lt;=15,IF(TQ$19&gt;='様式３（療養者名簿）（⑤の場合）'!$BD116,IF(TQ$19&lt;='様式３（療養者名簿）（⑤の場合）'!$BE116,1,0),0),0)</f>
        <v>0</v>
      </c>
      <c r="TR111" s="225">
        <f>IF(TR$19-'様式３（療養者名簿）（⑤の場合）'!$BD116+1&lt;=15,IF(TR$19&gt;='様式３（療養者名簿）（⑤の場合）'!$BD116,IF(TR$19&lt;='様式３（療養者名簿）（⑤の場合）'!$BE116,1,0),0),0)</f>
        <v>0</v>
      </c>
      <c r="TS111" s="225">
        <f>IF(TS$19-'様式３（療養者名簿）（⑤の場合）'!$BD116+1&lt;=15,IF(TS$19&gt;='様式３（療養者名簿）（⑤の場合）'!$BD116,IF(TS$19&lt;='様式３（療養者名簿）（⑤の場合）'!$BE116,1,0),0),0)</f>
        <v>0</v>
      </c>
      <c r="TT111" s="225">
        <f>IF(TT$19-'様式３（療養者名簿）（⑤の場合）'!$BD116+1&lt;=15,IF(TT$19&gt;='様式３（療養者名簿）（⑤の場合）'!$BD116,IF(TT$19&lt;='様式３（療養者名簿）（⑤の場合）'!$BE116,1,0),0),0)</f>
        <v>0</v>
      </c>
      <c r="TU111" s="225">
        <f>IF(TU$19-'様式３（療養者名簿）（⑤の場合）'!$BD116+1&lt;=15,IF(TU$19&gt;='様式３（療養者名簿）（⑤の場合）'!$BD116,IF(TU$19&lt;='様式３（療養者名簿）（⑤の場合）'!$BE116,1,0),0),0)</f>
        <v>0</v>
      </c>
      <c r="TV111" s="225">
        <f>IF(TV$19-'様式３（療養者名簿）（⑤の場合）'!$BD116+1&lt;=15,IF(TV$19&gt;='様式３（療養者名簿）（⑤の場合）'!$BD116,IF(TV$19&lt;='様式３（療養者名簿）（⑤の場合）'!$BE116,1,0),0),0)</f>
        <v>0</v>
      </c>
      <c r="TW111" s="225">
        <f>IF(TW$19-'様式３（療養者名簿）（⑤の場合）'!$BD116+1&lt;=15,IF(TW$19&gt;='様式３（療養者名簿）（⑤の場合）'!$BD116,IF(TW$19&lt;='様式３（療養者名簿）（⑤の場合）'!$BE116,1,0),0),0)</f>
        <v>0</v>
      </c>
      <c r="TX111" s="225">
        <f>IF(TX$19-'様式３（療養者名簿）（⑤の場合）'!$BD116+1&lt;=15,IF(TX$19&gt;='様式３（療養者名簿）（⑤の場合）'!$BD116,IF(TX$19&lt;='様式３（療養者名簿）（⑤の場合）'!$BE116,1,0),0),0)</f>
        <v>0</v>
      </c>
      <c r="TY111" s="225">
        <f>IF(TY$19-'様式３（療養者名簿）（⑤の場合）'!$BD116+1&lt;=15,IF(TY$19&gt;='様式３（療養者名簿）（⑤の場合）'!$BD116,IF(TY$19&lt;='様式３（療養者名簿）（⑤の場合）'!$BE116,1,0),0),0)</f>
        <v>0</v>
      </c>
      <c r="TZ111" s="225">
        <f>IF(TZ$19-'様式３（療養者名簿）（⑤の場合）'!$BD116+1&lt;=15,IF(TZ$19&gt;='様式３（療養者名簿）（⑤の場合）'!$BD116,IF(TZ$19&lt;='様式３（療養者名簿）（⑤の場合）'!$BE116,1,0),0),0)</f>
        <v>0</v>
      </c>
      <c r="UA111" s="225">
        <f>IF(UA$19-'様式３（療養者名簿）（⑤の場合）'!$BD116+1&lt;=15,IF(UA$19&gt;='様式３（療養者名簿）（⑤の場合）'!$BD116,IF(UA$19&lt;='様式３（療養者名簿）（⑤の場合）'!$BE116,1,0),0),0)</f>
        <v>0</v>
      </c>
      <c r="UB111" s="225">
        <f>IF(UB$19-'様式３（療養者名簿）（⑤の場合）'!$BD116+1&lt;=15,IF(UB$19&gt;='様式３（療養者名簿）（⑤の場合）'!$BD116,IF(UB$19&lt;='様式３（療養者名簿）（⑤の場合）'!$BE116,1,0),0),0)</f>
        <v>0</v>
      </c>
      <c r="UC111" s="225">
        <f>IF(UC$19-'様式３（療養者名簿）（⑤の場合）'!$BD116+1&lt;=15,IF(UC$19&gt;='様式３（療養者名簿）（⑤の場合）'!$BD116,IF(UC$19&lt;='様式３（療養者名簿）（⑤の場合）'!$BE116,1,0),0),0)</f>
        <v>0</v>
      </c>
      <c r="UD111" s="338">
        <f>IF(UD$19-'様式３（療養者名簿）（⑤の場合）'!$BD116+1&lt;=15,IF(UD$19&gt;='様式３（療養者名簿）（⑤の場合）'!$BD116,IF(UD$19&lt;='様式３（療養者名簿）（⑤の場合）'!$BE116,1,0),0),0)</f>
        <v>0</v>
      </c>
      <c r="UE111" s="338">
        <f>IF(UE$19-'様式３（療養者名簿）（⑤の場合）'!$BD116+1&lt;=15,IF(UE$19&gt;='様式３（療養者名簿）（⑤の場合）'!$BD116,IF(UE$19&lt;='様式３（療養者名簿）（⑤の場合）'!$BE116,1,0),0),0)</f>
        <v>0</v>
      </c>
      <c r="UF111" s="338">
        <f>IF(UF$19-'様式３（療養者名簿）（⑤の場合）'!$BD116+1&lt;=15,IF(UF$19&gt;='様式３（療養者名簿）（⑤の場合）'!$BD116,IF(UF$19&lt;='様式３（療養者名簿）（⑤の場合）'!$BE116,1,0),0),0)</f>
        <v>0</v>
      </c>
      <c r="UG111" s="338">
        <f>IF(UG$19-'様式３（療養者名簿）（⑤の場合）'!$BD116+1&lt;=15,IF(UG$19&gt;='様式３（療養者名簿）（⑤の場合）'!$BD116,IF(UG$19&lt;='様式３（療養者名簿）（⑤の場合）'!$BE116,1,0),0),0)</f>
        <v>0</v>
      </c>
      <c r="UH111" s="338">
        <f>IF(UH$19-'様式３（療養者名簿）（⑤の場合）'!$BD116+1&lt;=15,IF(UH$19&gt;='様式３（療養者名簿）（⑤の場合）'!$BD116,IF(UH$19&lt;='様式３（療養者名簿）（⑤の場合）'!$BE116,1,0),0),0)</f>
        <v>0</v>
      </c>
      <c r="UI111" s="338">
        <f>IF(UI$19-'様式３（療養者名簿）（⑤の場合）'!$BD116+1&lt;=15,IF(UI$19&gt;='様式３（療養者名簿）（⑤の場合）'!$BD116,IF(UI$19&lt;='様式３（療養者名簿）（⑤の場合）'!$BE116,1,0),0),0)</f>
        <v>0</v>
      </c>
      <c r="UJ111" s="338">
        <f>IF(UJ$19-'様式３（療養者名簿）（⑤の場合）'!$BD116+1&lt;=15,IF(UJ$19&gt;='様式３（療養者名簿）（⑤の場合）'!$BD116,IF(UJ$19&lt;='様式３（療養者名簿）（⑤の場合）'!$BE116,1,0),0),0)</f>
        <v>0</v>
      </c>
      <c r="UK111" s="338">
        <f>IF(UK$19-'様式３（療養者名簿）（⑤の場合）'!$BD116+1&lt;=15,IF(UK$19&gt;='様式３（療養者名簿）（⑤の場合）'!$BD116,IF(UK$19&lt;='様式３（療養者名簿）（⑤の場合）'!$BE116,1,0),0),0)</f>
        <v>0</v>
      </c>
      <c r="UL111" s="338">
        <f>IF(UL$19-'様式３（療養者名簿）（⑤の場合）'!$BD116+1&lt;=15,IF(UL$19&gt;='様式３（療養者名簿）（⑤の場合）'!$BD116,IF(UL$19&lt;='様式３（療養者名簿）（⑤の場合）'!$BE116,1,0),0),0)</f>
        <v>0</v>
      </c>
      <c r="UM111" s="338">
        <f>IF(UM$19-'様式３（療養者名簿）（⑤の場合）'!$BD116+1&lt;=15,IF(UM$19&gt;='様式３（療養者名簿）（⑤の場合）'!$BD116,IF(UM$19&lt;='様式３（療養者名簿）（⑤の場合）'!$BE116,1,0),0),0)</f>
        <v>0</v>
      </c>
      <c r="UN111" s="338">
        <f>IF(UN$19-'様式３（療養者名簿）（⑤の場合）'!$BD116+1&lt;=15,IF(UN$19&gt;='様式３（療養者名簿）（⑤の場合）'!$BD116,IF(UN$19&lt;='様式３（療養者名簿）（⑤の場合）'!$BE116,1,0),0),0)</f>
        <v>0</v>
      </c>
      <c r="UO111" s="338">
        <f>IF(UO$19-'様式３（療養者名簿）（⑤の場合）'!$BD116+1&lt;=15,IF(UO$19&gt;='様式３（療養者名簿）（⑤の場合）'!$BD116,IF(UO$19&lt;='様式３（療養者名簿）（⑤の場合）'!$BE116,1,0),0),0)</f>
        <v>0</v>
      </c>
      <c r="UP111" s="338">
        <f>IF(UP$19-'様式３（療養者名簿）（⑤の場合）'!$BD116+1&lt;=15,IF(UP$19&gt;='様式３（療養者名簿）（⑤の場合）'!$BD116,IF(UP$19&lt;='様式３（療養者名簿）（⑤の場合）'!$BE116,1,0),0),0)</f>
        <v>0</v>
      </c>
      <c r="UQ111" s="338">
        <f>IF(UQ$19-'様式３（療養者名簿）（⑤の場合）'!$BD116+1&lt;=15,IF(UQ$19&gt;='様式３（療養者名簿）（⑤の場合）'!$BD116,IF(UQ$19&lt;='様式３（療養者名簿）（⑤の場合）'!$BE116,1,0),0),0)</f>
        <v>0</v>
      </c>
      <c r="UR111" s="338">
        <f>IF(UR$19-'様式３（療養者名簿）（⑤の場合）'!$BD116+1&lt;=15,IF(UR$19&gt;='様式３（療養者名簿）（⑤の場合）'!$BD116,IF(UR$19&lt;='様式３（療養者名簿）（⑤の場合）'!$BE116,1,0),0),0)</f>
        <v>0</v>
      </c>
      <c r="US111" s="338">
        <f>IF(US$19-'様式３（療養者名簿）（⑤の場合）'!$BD116+1&lt;=15,IF(US$19&gt;='様式３（療養者名簿）（⑤の場合）'!$BD116,IF(US$19&lt;='様式３（療養者名簿）（⑤の場合）'!$BE116,1,0),0),0)</f>
        <v>0</v>
      </c>
      <c r="UT111" s="338">
        <f>IF(UT$19-'様式３（療養者名簿）（⑤の場合）'!$BD116+1&lt;=15,IF(UT$19&gt;='様式３（療養者名簿）（⑤の場合）'!$BD116,IF(UT$19&lt;='様式３（療養者名簿）（⑤の場合）'!$BE116,1,0),0),0)</f>
        <v>0</v>
      </c>
      <c r="UU111" s="338">
        <f>IF(UU$19-'様式３（療養者名簿）（⑤の場合）'!$BD116+1&lt;=15,IF(UU$19&gt;='様式３（療養者名簿）（⑤の場合）'!$BD116,IF(UU$19&lt;='様式３（療養者名簿）（⑤の場合）'!$BE116,1,0),0),0)</f>
        <v>0</v>
      </c>
      <c r="UV111" s="338">
        <f>IF(UV$19-'様式３（療養者名簿）（⑤の場合）'!$BD116+1&lt;=15,IF(UV$19&gt;='様式３（療養者名簿）（⑤の場合）'!$BD116,IF(UV$19&lt;='様式３（療養者名簿）（⑤の場合）'!$BE116,1,0),0),0)</f>
        <v>0</v>
      </c>
      <c r="UW111" s="338">
        <f>IF(UW$19-'様式３（療養者名簿）（⑤の場合）'!$BD116+1&lt;=15,IF(UW$19&gt;='様式３（療養者名簿）（⑤の場合）'!$BD116,IF(UW$19&lt;='様式３（療養者名簿）（⑤の場合）'!$BE116,1,0),0),0)</f>
        <v>0</v>
      </c>
      <c r="UX111" s="338">
        <f>IF(UX$19-'様式３（療養者名簿）（⑤の場合）'!$BD116+1&lt;=15,IF(UX$19&gt;='様式３（療養者名簿）（⑤の場合）'!$BD116,IF(UX$19&lt;='様式３（療養者名簿）（⑤の場合）'!$BE116,1,0),0),0)</f>
        <v>0</v>
      </c>
      <c r="UY111" s="338">
        <f>IF(UY$19-'様式３（療養者名簿）（⑤の場合）'!$BD116+1&lt;=15,IF(UY$19&gt;='様式３（療養者名簿）（⑤の場合）'!$BD116,IF(UY$19&lt;='様式３（療養者名簿）（⑤の場合）'!$BE116,1,0),0),0)</f>
        <v>0</v>
      </c>
      <c r="UZ111" s="338">
        <f>IF(UZ$19-'様式３（療養者名簿）（⑤の場合）'!$BD116+1&lt;=15,IF(UZ$19&gt;='様式３（療養者名簿）（⑤の場合）'!$BD116,IF(UZ$19&lt;='様式３（療養者名簿）（⑤の場合）'!$BE116,1,0),0),0)</f>
        <v>0</v>
      </c>
      <c r="VA111" s="338">
        <f>IF(VA$19-'様式３（療養者名簿）（⑤の場合）'!$BD116+1&lt;=15,IF(VA$19&gt;='様式３（療養者名簿）（⑤の場合）'!$BD116,IF(VA$19&lt;='様式３（療養者名簿）（⑤の場合）'!$BE116,1,0),0),0)</f>
        <v>0</v>
      </c>
      <c r="VB111" s="338">
        <f>IF(VB$19-'様式３（療養者名簿）（⑤の場合）'!$BD116+1&lt;=15,IF(VB$19&gt;='様式３（療養者名簿）（⑤の場合）'!$BD116,IF(VB$19&lt;='様式３（療養者名簿）（⑤の場合）'!$BE116,1,0),0),0)</f>
        <v>0</v>
      </c>
      <c r="VC111" s="338">
        <f>IF(VC$19-'様式３（療養者名簿）（⑤の場合）'!$BD116+1&lt;=15,IF(VC$19&gt;='様式３（療養者名簿）（⑤の場合）'!$BD116,IF(VC$19&lt;='様式３（療養者名簿）（⑤の場合）'!$BE116,1,0),0),0)</f>
        <v>0</v>
      </c>
      <c r="VD111" s="338">
        <f>IF(VD$19-'様式３（療養者名簿）（⑤の場合）'!$BD116+1&lt;=15,IF(VD$19&gt;='様式３（療養者名簿）（⑤の場合）'!$BD116,IF(VD$19&lt;='様式３（療養者名簿）（⑤の場合）'!$BE116,1,0),0),0)</f>
        <v>0</v>
      </c>
      <c r="VE111" s="338">
        <f>IF(VE$19-'様式３（療養者名簿）（⑤の場合）'!$BD116+1&lt;=15,IF(VE$19&gt;='様式３（療養者名簿）（⑤の場合）'!$BD116,IF(VE$19&lt;='様式３（療養者名簿）（⑤の場合）'!$BE116,1,0),0),0)</f>
        <v>0</v>
      </c>
      <c r="VF111" s="338">
        <f>IF(VF$19-'様式３（療養者名簿）（⑤の場合）'!$BD116+1&lt;=15,IF(VF$19&gt;='様式３（療養者名簿）（⑤の場合）'!$BD116,IF(VF$19&lt;='様式３（療養者名簿）（⑤の場合）'!$BE116,1,0),0),0)</f>
        <v>0</v>
      </c>
      <c r="VG111" s="338">
        <f>IF(VG$19-'様式３（療養者名簿）（⑤の場合）'!$BD116+1&lt;=15,IF(VG$19&gt;='様式３（療養者名簿）（⑤の場合）'!$BD116,IF(VG$19&lt;='様式３（療養者名簿）（⑤の場合）'!$BE116,1,0),0),0)</f>
        <v>0</v>
      </c>
      <c r="VH111" s="338">
        <f>IF(VH$19-'様式３（療養者名簿）（⑤の場合）'!$BD116+1&lt;=15,IF(VH$19&gt;='様式３（療養者名簿）（⑤の場合）'!$BD116,IF(VH$19&lt;='様式３（療養者名簿）（⑤の場合）'!$BE116,1,0),0),0)</f>
        <v>0</v>
      </c>
      <c r="VI111" s="338">
        <f>IF(VI$19-'様式３（療養者名簿）（⑤の場合）'!$BD116+1&lt;=15,IF(VI$19&gt;='様式３（療養者名簿）（⑤の場合）'!$BD116,IF(VI$19&lt;='様式３（療養者名簿）（⑤の場合）'!$BE116,1,0),0),0)</f>
        <v>0</v>
      </c>
      <c r="VJ111" s="338">
        <f>IF(VJ$19-'様式３（療養者名簿）（⑤の場合）'!$BD116+1&lt;=15,IF(VJ$19&gt;='様式３（療養者名簿）（⑤の場合）'!$BD116,IF(VJ$19&lt;='様式３（療養者名簿）（⑤の場合）'!$BE116,1,0),0),0)</f>
        <v>0</v>
      </c>
      <c r="VK111" s="338">
        <f>IF(VK$19-'様式３（療養者名簿）（⑤の場合）'!$BD116+1&lt;=15,IF(VK$19&gt;='様式３（療養者名簿）（⑤の場合）'!$BD116,IF(VK$19&lt;='様式３（療養者名簿）（⑤の場合）'!$BE116,1,0),0),0)</f>
        <v>0</v>
      </c>
      <c r="VL111" s="338">
        <f>IF(VL$19-'様式３（療養者名簿）（⑤の場合）'!$BD116+1&lt;=15,IF(VL$19&gt;='様式３（療養者名簿）（⑤の場合）'!$BD116,IF(VL$19&lt;='様式３（療養者名簿）（⑤の場合）'!$BE116,1,0),0),0)</f>
        <v>0</v>
      </c>
      <c r="VM111" s="338">
        <f>IF(VM$19-'様式３（療養者名簿）（⑤の場合）'!$BD116+1&lt;=15,IF(VM$19&gt;='様式３（療養者名簿）（⑤の場合）'!$BD116,IF(VM$19&lt;='様式３（療養者名簿）（⑤の場合）'!$BE116,1,0),0),0)</f>
        <v>0</v>
      </c>
      <c r="VN111" s="338">
        <f>IF(VN$19-'様式３（療養者名簿）（⑤の場合）'!$BD116+1&lt;=15,IF(VN$19&gt;='様式３（療養者名簿）（⑤の場合）'!$BD116,IF(VN$19&lt;='様式３（療養者名簿）（⑤の場合）'!$BE116,1,0),0),0)</f>
        <v>0</v>
      </c>
      <c r="VO111" s="338">
        <f>IF(VO$19-'様式３（療養者名簿）（⑤の場合）'!$BD116+1&lt;=15,IF(VO$19&gt;='様式３（療養者名簿）（⑤の場合）'!$BD116,IF(VO$19&lt;='様式３（療養者名簿）（⑤の場合）'!$BE116,1,0),0),0)</f>
        <v>0</v>
      </c>
      <c r="VP111" s="338">
        <f>IF(VP$19-'様式３（療養者名簿）（⑤の場合）'!$BD116+1&lt;=15,IF(VP$19&gt;='様式３（療養者名簿）（⑤の場合）'!$BD116,IF(VP$19&lt;='様式３（療養者名簿）（⑤の場合）'!$BE116,1,0),0),0)</f>
        <v>0</v>
      </c>
      <c r="VQ111" s="338">
        <f>IF(VQ$19-'様式３（療養者名簿）（⑤の場合）'!$BD116+1&lt;=15,IF(VQ$19&gt;='様式３（療養者名簿）（⑤の場合）'!$BD116,IF(VQ$19&lt;='様式３（療養者名簿）（⑤の場合）'!$BE116,1,0),0),0)</f>
        <v>0</v>
      </c>
      <c r="VR111" s="338">
        <f>IF(VR$19-'様式３（療養者名簿）（⑤の場合）'!$BD116+1&lt;=15,IF(VR$19&gt;='様式３（療養者名簿）（⑤の場合）'!$BD116,IF(VR$19&lt;='様式３（療養者名簿）（⑤の場合）'!$BE116,1,0),0),0)</f>
        <v>0</v>
      </c>
      <c r="VS111" s="338">
        <f>IF(VS$19-'様式３（療養者名簿）（⑤の場合）'!$BD116+1&lt;=15,IF(VS$19&gt;='様式３（療養者名簿）（⑤の場合）'!$BD116,IF(VS$19&lt;='様式３（療養者名簿）（⑤の場合）'!$BE116,1,0),0),0)</f>
        <v>0</v>
      </c>
      <c r="VT111" s="338">
        <f>IF(VT$19-'様式３（療養者名簿）（⑤の場合）'!$BD116+1&lt;=15,IF(VT$19&gt;='様式３（療養者名簿）（⑤の場合）'!$BD116,IF(VT$19&lt;='様式３（療養者名簿）（⑤の場合）'!$BE116,1,0),0),0)</f>
        <v>0</v>
      </c>
      <c r="VU111" s="338">
        <f>IF(VU$19-'様式３（療養者名簿）（⑤の場合）'!$BD116+1&lt;=15,IF(VU$19&gt;='様式３（療養者名簿）（⑤の場合）'!$BD116,IF(VU$19&lt;='様式３（療養者名簿）（⑤の場合）'!$BE116,1,0),0),0)</f>
        <v>0</v>
      </c>
      <c r="VV111" s="338">
        <f>IF(VV$19-'様式３（療養者名簿）（⑤の場合）'!$BD116+1&lt;=15,IF(VV$19&gt;='様式３（療養者名簿）（⑤の場合）'!$BD116,IF(VV$19&lt;='様式３（療養者名簿）（⑤の場合）'!$BE116,1,0),0),0)</f>
        <v>0</v>
      </c>
      <c r="VW111" s="338">
        <f>IF(VW$19-'様式３（療養者名簿）（⑤の場合）'!$BD116+1&lt;=15,IF(VW$19&gt;='様式３（療養者名簿）（⑤の場合）'!$BD116,IF(VW$19&lt;='様式３（療養者名簿）（⑤の場合）'!$BE116,1,0),0),0)</f>
        <v>0</v>
      </c>
      <c r="VX111" s="338">
        <f>IF(VX$19-'様式３（療養者名簿）（⑤の場合）'!$BD116+1&lt;=15,IF(VX$19&gt;='様式３（療養者名簿）（⑤の場合）'!$BD116,IF(VX$19&lt;='様式３（療養者名簿）（⑤の場合）'!$BE116,1,0),0),0)</f>
        <v>0</v>
      </c>
      <c r="VY111" s="338">
        <f>IF(VY$19-'様式３（療養者名簿）（⑤の場合）'!$BD116+1&lt;=15,IF(VY$19&gt;='様式３（療養者名簿）（⑤の場合）'!$BD116,IF(VY$19&lt;='様式３（療養者名簿）（⑤の場合）'!$BE116,1,0),0),0)</f>
        <v>0</v>
      </c>
      <c r="VZ111" s="338">
        <f>IF(VZ$19-'様式３（療養者名簿）（⑤の場合）'!$BD116+1&lt;=15,IF(VZ$19&gt;='様式３（療養者名簿）（⑤の場合）'!$BD116,IF(VZ$19&lt;='様式３（療養者名簿）（⑤の場合）'!$BE116,1,0),0),0)</f>
        <v>0</v>
      </c>
      <c r="WA111" s="338">
        <f>IF(WA$19-'様式３（療養者名簿）（⑤の場合）'!$BD116+1&lt;=15,IF(WA$19&gt;='様式３（療養者名簿）（⑤の場合）'!$BD116,IF(WA$19&lt;='様式３（療養者名簿）（⑤の場合）'!$BE116,1,0),0),0)</f>
        <v>0</v>
      </c>
      <c r="WB111" s="338">
        <f>IF(WB$19-'様式３（療養者名簿）（⑤の場合）'!$BD116+1&lt;=15,IF(WB$19&gt;='様式３（療養者名簿）（⑤の場合）'!$BD116,IF(WB$19&lt;='様式３（療養者名簿）（⑤の場合）'!$BE116,1,0),0),0)</f>
        <v>0</v>
      </c>
      <c r="WC111" s="338">
        <f>IF(WC$19-'様式３（療養者名簿）（⑤の場合）'!$BD116+1&lt;=15,IF(WC$19&gt;='様式３（療養者名簿）（⑤の場合）'!$BD116,IF(WC$19&lt;='様式３（療養者名簿）（⑤の場合）'!$BE116,1,0),0),0)</f>
        <v>0</v>
      </c>
      <c r="WD111" s="338">
        <f>IF(WD$19-'様式３（療養者名簿）（⑤の場合）'!$BD116+1&lt;=15,IF(WD$19&gt;='様式３（療養者名簿）（⑤の場合）'!$BD116,IF(WD$19&lt;='様式３（療養者名簿）（⑤の場合）'!$BE116,1,0),0),0)</f>
        <v>0</v>
      </c>
      <c r="WE111" s="338">
        <f>IF(WE$19-'様式３（療養者名簿）（⑤の場合）'!$BD116+1&lt;=15,IF(WE$19&gt;='様式３（療養者名簿）（⑤の場合）'!$BD116,IF(WE$19&lt;='様式３（療養者名簿）（⑤の場合）'!$BE116,1,0),0),0)</f>
        <v>0</v>
      </c>
      <c r="WF111" s="338">
        <f>IF(WF$19-'様式３（療養者名簿）（⑤の場合）'!$BD116+1&lt;=15,IF(WF$19&gt;='様式３（療養者名簿）（⑤の場合）'!$BD116,IF(WF$19&lt;='様式３（療養者名簿）（⑤の場合）'!$BE116,1,0),0),0)</f>
        <v>0</v>
      </c>
      <c r="WG111" s="338">
        <f>IF(WG$19-'様式３（療養者名簿）（⑤の場合）'!$BD116+1&lt;=15,IF(WG$19&gt;='様式３（療養者名簿）（⑤の場合）'!$BD116,IF(WG$19&lt;='様式３（療養者名簿）（⑤の場合）'!$BE116,1,0),0),0)</f>
        <v>0</v>
      </c>
      <c r="WH111" s="338">
        <f>IF(WH$19-'様式３（療養者名簿）（⑤の場合）'!$BD116+1&lt;=15,IF(WH$19&gt;='様式３（療養者名簿）（⑤の場合）'!$BD116,IF(WH$19&lt;='様式３（療養者名簿）（⑤の場合）'!$BE116,1,0),0),0)</f>
        <v>0</v>
      </c>
      <c r="WI111" s="338">
        <f>IF(WI$19-'様式３（療養者名簿）（⑤の場合）'!$BD116+1&lt;=15,IF(WI$19&gt;='様式３（療養者名簿）（⑤の場合）'!$BD116,IF(WI$19&lt;='様式３（療養者名簿）（⑤の場合）'!$BE116,1,0),0),0)</f>
        <v>0</v>
      </c>
      <c r="WJ111" s="338">
        <f>IF(WJ$19-'様式３（療養者名簿）（⑤の場合）'!$BD116+1&lt;=15,IF(WJ$19&gt;='様式３（療養者名簿）（⑤の場合）'!$BD116,IF(WJ$19&lt;='様式３（療養者名簿）（⑤の場合）'!$BE116,1,0),0),0)</f>
        <v>0</v>
      </c>
      <c r="WK111" s="338">
        <f>IF(WK$19-'様式３（療養者名簿）（⑤の場合）'!$BD116+1&lt;=15,IF(WK$19&gt;='様式３（療養者名簿）（⑤の場合）'!$BD116,IF(WK$19&lt;='様式３（療養者名簿）（⑤の場合）'!$BE116,1,0),0),0)</f>
        <v>0</v>
      </c>
      <c r="WL111" s="338">
        <f>IF(WL$19-'様式３（療養者名簿）（⑤の場合）'!$BD116+1&lt;=15,IF(WL$19&gt;='様式３（療養者名簿）（⑤の場合）'!$BD116,IF(WL$19&lt;='様式３（療養者名簿）（⑤の場合）'!$BE116,1,0),0),0)</f>
        <v>0</v>
      </c>
      <c r="WM111" s="338">
        <f>IF(WM$19-'様式３（療養者名簿）（⑤の場合）'!$BD116+1&lt;=15,IF(WM$19&gt;='様式３（療養者名簿）（⑤の場合）'!$BD116,IF(WM$19&lt;='様式３（療養者名簿）（⑤の場合）'!$BE116,1,0),0),0)</f>
        <v>0</v>
      </c>
      <c r="WN111" s="338">
        <f>IF(WN$19-'様式３（療養者名簿）（⑤の場合）'!$BD116+1&lt;=15,IF(WN$19&gt;='様式３（療養者名簿）（⑤の場合）'!$BD116,IF(WN$19&lt;='様式３（療養者名簿）（⑤の場合）'!$BE116,1,0),0),0)</f>
        <v>0</v>
      </c>
      <c r="WO111" s="338">
        <f>IF(WO$19-'様式３（療養者名簿）（⑤の場合）'!$BD116+1&lt;=15,IF(WO$19&gt;='様式３（療養者名簿）（⑤の場合）'!$BD116,IF(WO$19&lt;='様式３（療養者名簿）（⑤の場合）'!$BE116,1,0),0),0)</f>
        <v>0</v>
      </c>
      <c r="WP111" s="338">
        <f>IF(WP$19-'様式３（療養者名簿）（⑤の場合）'!$BD116+1&lt;=15,IF(WP$19&gt;='様式３（療養者名簿）（⑤の場合）'!$BD116,IF(WP$19&lt;='様式３（療養者名簿）（⑤の場合）'!$BE116,1,0),0),0)</f>
        <v>0</v>
      </c>
      <c r="WQ111" s="338">
        <f>IF(WQ$19-'様式３（療養者名簿）（⑤の場合）'!$BD116+1&lt;=15,IF(WQ$19&gt;='様式３（療養者名簿）（⑤の場合）'!$BD116,IF(WQ$19&lt;='様式３（療養者名簿）（⑤の場合）'!$BE116,1,0),0),0)</f>
        <v>0</v>
      </c>
      <c r="WR111" s="338">
        <f>IF(WR$19-'様式３（療養者名簿）（⑤の場合）'!$BD116+1&lt;=15,IF(WR$19&gt;='様式３（療養者名簿）（⑤の場合）'!$BD116,IF(WR$19&lt;='様式３（療養者名簿）（⑤の場合）'!$BE116,1,0),0),0)</f>
        <v>0</v>
      </c>
      <c r="WS111" s="338">
        <f>IF(WS$19-'様式３（療養者名簿）（⑤の場合）'!$BD116+1&lt;=15,IF(WS$19&gt;='様式３（療養者名簿）（⑤の場合）'!$BD116,IF(WS$19&lt;='様式３（療養者名簿）（⑤の場合）'!$BE116,1,0),0),0)</f>
        <v>0</v>
      </c>
      <c r="WT111" s="338">
        <f>IF(WT$19-'様式３（療養者名簿）（⑤の場合）'!$BD116+1&lt;=15,IF(WT$19&gt;='様式３（療養者名簿）（⑤の場合）'!$BD116,IF(WT$19&lt;='様式３（療養者名簿）（⑤の場合）'!$BE116,1,0),0),0)</f>
        <v>0</v>
      </c>
      <c r="WU111" s="338">
        <f>IF(WU$19-'様式３（療養者名簿）（⑤の場合）'!$BD116+1&lt;=15,IF(WU$19&gt;='様式３（療養者名簿）（⑤の場合）'!$BD116,IF(WU$19&lt;='様式３（療養者名簿）（⑤の場合）'!$BE116,1,0),0),0)</f>
        <v>0</v>
      </c>
      <c r="WV111" s="338">
        <f>IF(WV$19-'様式３（療養者名簿）（⑤の場合）'!$BD116+1&lt;=15,IF(WV$19&gt;='様式３（療養者名簿）（⑤の場合）'!$BD116,IF(WV$19&lt;='様式３（療養者名簿）（⑤の場合）'!$BE116,1,0),0),0)</f>
        <v>0</v>
      </c>
      <c r="WW111" s="338">
        <f>IF(WW$19-'様式３（療養者名簿）（⑤の場合）'!$BD116+1&lt;=15,IF(WW$19&gt;='様式３（療養者名簿）（⑤の場合）'!$BD116,IF(WW$19&lt;='様式３（療養者名簿）（⑤の場合）'!$BE116,1,0),0),0)</f>
        <v>0</v>
      </c>
      <c r="WX111" s="338">
        <f>IF(WX$19-'様式３（療養者名簿）（⑤の場合）'!$BD116+1&lt;=15,IF(WX$19&gt;='様式３（療養者名簿）（⑤の場合）'!$BD116,IF(WX$19&lt;='様式３（療養者名簿）（⑤の場合）'!$BE116,1,0),0),0)</f>
        <v>0</v>
      </c>
      <c r="WY111" s="338">
        <f>IF(WY$19-'様式３（療養者名簿）（⑤の場合）'!$BD116+1&lt;=15,IF(WY$19&gt;='様式３（療養者名簿）（⑤の場合）'!$BD116,IF(WY$19&lt;='様式３（療養者名簿）（⑤の場合）'!$BE116,1,0),0),0)</f>
        <v>0</v>
      </c>
      <c r="WZ111" s="338">
        <f>IF(WZ$19-'様式３（療養者名簿）（⑤の場合）'!$BD116+1&lt;=15,IF(WZ$19&gt;='様式３（療養者名簿）（⑤の場合）'!$BD116,IF(WZ$19&lt;='様式３（療養者名簿）（⑤の場合）'!$BE116,1,0),0),0)</f>
        <v>0</v>
      </c>
      <c r="XA111" s="338">
        <f>IF(XA$19-'様式３（療養者名簿）（⑤の場合）'!$BD116+1&lt;=15,IF(XA$19&gt;='様式３（療養者名簿）（⑤の場合）'!$BD116,IF(XA$19&lt;='様式３（療養者名簿）（⑤の場合）'!$BE116,1,0),0),0)</f>
        <v>0</v>
      </c>
      <c r="XB111" s="338">
        <f>IF(XB$19-'様式３（療養者名簿）（⑤の場合）'!$BD116+1&lt;=15,IF(XB$19&gt;='様式３（療養者名簿）（⑤の場合）'!$BD116,IF(XB$19&lt;='様式３（療養者名簿）（⑤の場合）'!$BE116,1,0),0),0)</f>
        <v>0</v>
      </c>
      <c r="XC111" s="338">
        <f>IF(XC$19-'様式３（療養者名簿）（⑤の場合）'!$BD116+1&lt;=15,IF(XC$19&gt;='様式３（療養者名簿）（⑤の場合）'!$BD116,IF(XC$19&lt;='様式３（療養者名簿）（⑤の場合）'!$BE116,1,0),0),0)</f>
        <v>0</v>
      </c>
      <c r="XD111" s="338">
        <f>IF(XD$19-'様式３（療養者名簿）（⑤の場合）'!$BD116+1&lt;=15,IF(XD$19&gt;='様式３（療養者名簿）（⑤の場合）'!$BD116,IF(XD$19&lt;='様式３（療養者名簿）（⑤の場合）'!$BE116,1,0),0),0)</f>
        <v>0</v>
      </c>
      <c r="XE111" s="338">
        <f>IF(XE$19-'様式３（療養者名簿）（⑤の場合）'!$BD116+1&lt;=15,IF(XE$19&gt;='様式３（療養者名簿）（⑤の場合）'!$BD116,IF(XE$19&lt;='様式３（療養者名簿）（⑤の場合）'!$BE116,1,0),0),0)</f>
        <v>0</v>
      </c>
      <c r="XF111" s="338">
        <f>IF(XF$19-'様式３（療養者名簿）（⑤の場合）'!$BD116+1&lt;=15,IF(XF$19&gt;='様式３（療養者名簿）（⑤の場合）'!$BD116,IF(XF$19&lt;='様式３（療養者名簿）（⑤の場合）'!$BE116,1,0),0),0)</f>
        <v>0</v>
      </c>
      <c r="XG111" s="338">
        <f>IF(XG$19-'様式３（療養者名簿）（⑤の場合）'!$BD116+1&lt;=15,IF(XG$19&gt;='様式３（療養者名簿）（⑤の場合）'!$BD116,IF(XG$19&lt;='様式３（療養者名簿）（⑤の場合）'!$BE116,1,0),0),0)</f>
        <v>0</v>
      </c>
      <c r="XH111" s="338">
        <f>IF(XH$19-'様式３（療養者名簿）（⑤の場合）'!$BD116+1&lt;=15,IF(XH$19&gt;='様式３（療養者名簿）（⑤の場合）'!$BD116,IF(XH$19&lt;='様式３（療養者名簿）（⑤の場合）'!$BE116,1,0),0),0)</f>
        <v>0</v>
      </c>
      <c r="XI111" s="338">
        <f>IF(XI$19-'様式３（療養者名簿）（⑤の場合）'!$BD116+1&lt;=15,IF(XI$19&gt;='様式３（療養者名簿）（⑤の場合）'!$BD116,IF(XI$19&lt;='様式３（療養者名簿）（⑤の場合）'!$BE116,1,0),0),0)</f>
        <v>0</v>
      </c>
      <c r="XJ111" s="338">
        <f>IF(XJ$19-'様式３（療養者名簿）（⑤の場合）'!$BD116+1&lt;=15,IF(XJ$19&gt;='様式３（療養者名簿）（⑤の場合）'!$BD116,IF(XJ$19&lt;='様式３（療養者名簿）（⑤の場合）'!$BE116,1,0),0),0)</f>
        <v>0</v>
      </c>
      <c r="XK111" s="338">
        <f>IF(XK$19-'様式３（療養者名簿）（⑤の場合）'!$BD116+1&lt;=15,IF(XK$19&gt;='様式３（療養者名簿）（⑤の場合）'!$BD116,IF(XK$19&lt;='様式３（療養者名簿）（⑤の場合）'!$BE116,1,0),0),0)</f>
        <v>0</v>
      </c>
      <c r="XL111" s="338">
        <f>IF(XL$19-'様式３（療養者名簿）（⑤の場合）'!$BD116+1&lt;=15,IF(XL$19&gt;='様式３（療養者名簿）（⑤の場合）'!$BD116,IF(XL$19&lt;='様式３（療養者名簿）（⑤の場合）'!$BE116,1,0),0),0)</f>
        <v>0</v>
      </c>
      <c r="XM111" s="338">
        <f>IF(XM$19-'様式３（療養者名簿）（⑤の場合）'!$BD116+1&lt;=15,IF(XM$19&gt;='様式３（療養者名簿）（⑤の場合）'!$BD116,IF(XM$19&lt;='様式３（療養者名簿）（⑤の場合）'!$BE116,1,0),0),0)</f>
        <v>0</v>
      </c>
      <c r="XN111" s="338">
        <f>IF(XN$19-'様式３（療養者名簿）（⑤の場合）'!$BD116+1&lt;=15,IF(XN$19&gt;='様式３（療養者名簿）（⑤の場合）'!$BD116,IF(XN$19&lt;='様式３（療養者名簿）（⑤の場合）'!$BE116,1,0),0),0)</f>
        <v>0</v>
      </c>
      <c r="XO111" s="338">
        <f>IF(XO$19-'様式３（療養者名簿）（⑤の場合）'!$BD116+1&lt;=15,IF(XO$19&gt;='様式３（療養者名簿）（⑤の場合）'!$BD116,IF(XO$19&lt;='様式３（療養者名簿）（⑤の場合）'!$BE116,1,0),0),0)</f>
        <v>0</v>
      </c>
      <c r="XP111" s="338">
        <f>IF(XP$19-'様式３（療養者名簿）（⑤の場合）'!$BD116+1&lt;=15,IF(XP$19&gt;='様式３（療養者名簿）（⑤の場合）'!$BD116,IF(XP$19&lt;='様式３（療養者名簿）（⑤の場合）'!$BE116,1,0),0),0)</f>
        <v>0</v>
      </c>
      <c r="XQ111" s="338">
        <f>IF(XQ$19-'様式３（療養者名簿）（⑤の場合）'!$BD116+1&lt;=15,IF(XQ$19&gt;='様式３（療養者名簿）（⑤の場合）'!$BD116,IF(XQ$19&lt;='様式３（療養者名簿）（⑤の場合）'!$BE116,1,0),0),0)</f>
        <v>0</v>
      </c>
      <c r="XR111" s="338">
        <f>IF(XR$19-'様式３（療養者名簿）（⑤の場合）'!$BD116+1&lt;=15,IF(XR$19&gt;='様式３（療養者名簿）（⑤の場合）'!$BD116,IF(XR$19&lt;='様式３（療養者名簿）（⑤の場合）'!$BE116,1,0),0),0)</f>
        <v>0</v>
      </c>
      <c r="XS111" s="338">
        <f>IF(XS$19-'様式３（療養者名簿）（⑤の場合）'!$BD116+1&lt;=15,IF(XS$19&gt;='様式３（療養者名簿）（⑤の場合）'!$BD116,IF(XS$19&lt;='様式３（療養者名簿）（⑤の場合）'!$BE116,1,0),0),0)</f>
        <v>0</v>
      </c>
      <c r="XT111" s="338">
        <f>IF(XT$19-'様式３（療養者名簿）（⑤の場合）'!$BD116+1&lt;=15,IF(XT$19&gt;='様式３（療養者名簿）（⑤の場合）'!$BD116,IF(XT$19&lt;='様式３（療養者名簿）（⑤の場合）'!$BE116,1,0),0),0)</f>
        <v>0</v>
      </c>
      <c r="XU111" s="338">
        <f>IF(XU$19-'様式３（療養者名簿）（⑤の場合）'!$BD116+1&lt;=15,IF(XU$19&gt;='様式３（療養者名簿）（⑤の場合）'!$BD116,IF(XU$19&lt;='様式３（療養者名簿）（⑤の場合）'!$BE116,1,0),0),0)</f>
        <v>0</v>
      </c>
      <c r="XV111" s="338">
        <f>IF(XV$19-'様式３（療養者名簿）（⑤の場合）'!$BD116+1&lt;=15,IF(XV$19&gt;='様式３（療養者名簿）（⑤の場合）'!$BD116,IF(XV$19&lt;='様式３（療養者名簿）（⑤の場合）'!$BE116,1,0),0),0)</f>
        <v>0</v>
      </c>
      <c r="XW111" s="338">
        <f>IF(XW$19-'様式３（療養者名簿）（⑤の場合）'!$BD116+1&lt;=15,IF(XW$19&gt;='様式３（療養者名簿）（⑤の場合）'!$BD116,IF(XW$19&lt;='様式３（療養者名簿）（⑤の場合）'!$BE116,1,0),0),0)</f>
        <v>0</v>
      </c>
      <c r="XX111" s="338">
        <f>IF(XX$19-'様式３（療養者名簿）（⑤の場合）'!$BD116+1&lt;=15,IF(XX$19&gt;='様式３（療養者名簿）（⑤の場合）'!$BD116,IF(XX$19&lt;='様式３（療養者名簿）（⑤の場合）'!$BE116,1,0),0),0)</f>
        <v>0</v>
      </c>
      <c r="XY111" s="338">
        <f>IF(XY$19-'様式３（療養者名簿）（⑤の場合）'!$BD116+1&lt;=15,IF(XY$19&gt;='様式３（療養者名簿）（⑤の場合）'!$BD116,IF(XY$19&lt;='様式３（療養者名簿）（⑤の場合）'!$BE116,1,0),0),0)</f>
        <v>0</v>
      </c>
      <c r="XZ111" s="338">
        <f>IF(XZ$19-'様式３（療養者名簿）（⑤の場合）'!$BD116+1&lt;=15,IF(XZ$19&gt;='様式３（療養者名簿）（⑤の場合）'!$BD116,IF(XZ$19&lt;='様式３（療養者名簿）（⑤の場合）'!$BE116,1,0),0),0)</f>
        <v>0</v>
      </c>
      <c r="YA111" s="338">
        <f>IF(YA$19-'様式３（療養者名簿）（⑤の場合）'!$BD116+1&lt;=15,IF(YA$19&gt;='様式３（療養者名簿）（⑤の場合）'!$BD116,IF(YA$19&lt;='様式３（療養者名簿）（⑤の場合）'!$BE116,1,0),0),0)</f>
        <v>0</v>
      </c>
      <c r="YB111" s="338">
        <f>IF(YB$19-'様式３（療養者名簿）（⑤の場合）'!$BD116+1&lt;=15,IF(YB$19&gt;='様式３（療養者名簿）（⑤の場合）'!$BD116,IF(YB$19&lt;='様式３（療養者名簿）（⑤の場合）'!$BE116,1,0),0),0)</f>
        <v>0</v>
      </c>
      <c r="YC111" s="338">
        <f>IF(YC$19-'様式３（療養者名簿）（⑤の場合）'!$BD116+1&lt;=15,IF(YC$19&gt;='様式３（療養者名簿）（⑤の場合）'!$BD116,IF(YC$19&lt;='様式３（療養者名簿）（⑤の場合）'!$BE116,1,0),0),0)</f>
        <v>0</v>
      </c>
      <c r="YD111" s="338">
        <f>IF(YD$19-'様式３（療養者名簿）（⑤の場合）'!$BD116+1&lt;=15,IF(YD$19&gt;='様式３（療養者名簿）（⑤の場合）'!$BD116,IF(YD$19&lt;='様式３（療養者名簿）（⑤の場合）'!$BE116,1,0),0),0)</f>
        <v>0</v>
      </c>
      <c r="YE111" s="338">
        <f>IF(YE$19-'様式３（療養者名簿）（⑤の場合）'!$BD116+1&lt;=15,IF(YE$19&gt;='様式３（療養者名簿）（⑤の場合）'!$BD116,IF(YE$19&lt;='様式３（療養者名簿）（⑤の場合）'!$BE116,1,0),0),0)</f>
        <v>0</v>
      </c>
      <c r="YF111" s="338">
        <f>IF(YF$19-'様式３（療養者名簿）（⑤の場合）'!$BD116+1&lt;=15,IF(YF$19&gt;='様式３（療養者名簿）（⑤の場合）'!$BD116,IF(YF$19&lt;='様式３（療養者名簿）（⑤の場合）'!$BE116,1,0),0),0)</f>
        <v>0</v>
      </c>
      <c r="YG111" s="338">
        <f>IF(YG$19-'様式３（療養者名簿）（⑤の場合）'!$BD116+1&lt;=15,IF(YG$19&gt;='様式３（療養者名簿）（⑤の場合）'!$BD116,IF(YG$19&lt;='様式３（療養者名簿）（⑤の場合）'!$BE116,1,0),0),0)</f>
        <v>0</v>
      </c>
      <c r="YH111" s="338">
        <f>IF(YH$19-'様式３（療養者名簿）（⑤の場合）'!$BD116+1&lt;=15,IF(YH$19&gt;='様式３（療養者名簿）（⑤の場合）'!$BD116,IF(YH$19&lt;='様式３（療養者名簿）（⑤の場合）'!$BE116,1,0),0),0)</f>
        <v>0</v>
      </c>
      <c r="YI111" s="338">
        <f>IF(YI$19-'様式３（療養者名簿）（⑤の場合）'!$BD116+1&lt;=15,IF(YI$19&gt;='様式３（療養者名簿）（⑤の場合）'!$BD116,IF(YI$19&lt;='様式３（療養者名簿）（⑤の場合）'!$BE116,1,0),0),0)</f>
        <v>0</v>
      </c>
      <c r="YJ111" s="338">
        <f>IF(YJ$19-'様式３（療養者名簿）（⑤の場合）'!$BD116+1&lt;=15,IF(YJ$19&gt;='様式３（療養者名簿）（⑤の場合）'!$BD116,IF(YJ$19&lt;='様式３（療養者名簿）（⑤の場合）'!$BE116,1,0),0),0)</f>
        <v>0</v>
      </c>
      <c r="YK111" s="338">
        <f>IF(YK$19-'様式３（療養者名簿）（⑤の場合）'!$BD116+1&lt;=15,IF(YK$19&gt;='様式３（療養者名簿）（⑤の場合）'!$BD116,IF(YK$19&lt;='様式３（療養者名簿）（⑤の場合）'!$BE116,1,0),0),0)</f>
        <v>0</v>
      </c>
      <c r="YL111" s="338">
        <f>IF(YL$19-'様式３（療養者名簿）（⑤の場合）'!$BD116+1&lt;=15,IF(YL$19&gt;='様式３（療養者名簿）（⑤の場合）'!$BD116,IF(YL$19&lt;='様式３（療養者名簿）（⑤の場合）'!$BE116,1,0),0),0)</f>
        <v>0</v>
      </c>
      <c r="YM111" s="338">
        <f>IF(YM$19-'様式３（療養者名簿）（⑤の場合）'!$BD116+1&lt;=15,IF(YM$19&gt;='様式３（療養者名簿）（⑤の場合）'!$BD116,IF(YM$19&lt;='様式３（療養者名簿）（⑤の場合）'!$BE116,1,0),0),0)</f>
        <v>0</v>
      </c>
      <c r="YN111" s="338">
        <f>IF(YN$19-'様式３（療養者名簿）（⑤の場合）'!$BD116+1&lt;=15,IF(YN$19&gt;='様式３（療養者名簿）（⑤の場合）'!$BD116,IF(YN$19&lt;='様式３（療養者名簿）（⑤の場合）'!$BE116,1,0),0),0)</f>
        <v>0</v>
      </c>
      <c r="YO111" s="338">
        <f>IF(YO$19-'様式３（療養者名簿）（⑤の場合）'!$BD116+1&lt;=15,IF(YO$19&gt;='様式３（療養者名簿）（⑤の場合）'!$BD116,IF(YO$19&lt;='様式３（療養者名簿）（⑤の場合）'!$BE116,1,0),0),0)</f>
        <v>0</v>
      </c>
      <c r="YP111" s="338">
        <f>IF(YP$19-'様式３（療養者名簿）（⑤の場合）'!$BD116+1&lt;=15,IF(YP$19&gt;='様式３（療養者名簿）（⑤の場合）'!$BD116,IF(YP$19&lt;='様式３（療養者名簿）（⑤の場合）'!$BE116,1,0),0),0)</f>
        <v>0</v>
      </c>
      <c r="YQ111" s="338">
        <f>IF(YQ$19-'様式３（療養者名簿）（⑤の場合）'!$BD116+1&lt;=15,IF(YQ$19&gt;='様式３（療養者名簿）（⑤の場合）'!$BD116,IF(YQ$19&lt;='様式３（療養者名簿）（⑤の場合）'!$BE116,1,0),0),0)</f>
        <v>0</v>
      </c>
      <c r="YR111" s="338">
        <f>IF(YR$19-'様式３（療養者名簿）（⑤の場合）'!$BD116+1&lt;=15,IF(YR$19&gt;='様式３（療養者名簿）（⑤の場合）'!$BD116,IF(YR$19&lt;='様式３（療養者名簿）（⑤の場合）'!$BE116,1,0),0),0)</f>
        <v>0</v>
      </c>
      <c r="YS111" s="338">
        <f>IF(YS$19-'様式３（療養者名簿）（⑤の場合）'!$BD116+1&lt;=15,IF(YS$19&gt;='様式３（療養者名簿）（⑤の場合）'!$BD116,IF(YS$19&lt;='様式３（療養者名簿）（⑤の場合）'!$BE116,1,0),0),0)</f>
        <v>0</v>
      </c>
      <c r="YT111" s="338">
        <f>IF(YT$19-'様式３（療養者名簿）（⑤の場合）'!$BD116+1&lt;=15,IF(YT$19&gt;='様式３（療養者名簿）（⑤の場合）'!$BD116,IF(YT$19&lt;='様式３（療養者名簿）（⑤の場合）'!$BE116,1,0),0),0)</f>
        <v>0</v>
      </c>
      <c r="YU111" s="338">
        <f>IF(YU$19-'様式３（療養者名簿）（⑤の場合）'!$BD116+1&lt;=15,IF(YU$19&gt;='様式３（療養者名簿）（⑤の場合）'!$BD116,IF(YU$19&lt;='様式３（療養者名簿）（⑤の場合）'!$BE116,1,0),0),0)</f>
        <v>0</v>
      </c>
      <c r="YV111" s="338">
        <f>IF(YV$19-'様式３（療養者名簿）（⑤の場合）'!$BD116+1&lt;=15,IF(YV$19&gt;='様式３（療養者名簿）（⑤の場合）'!$BD116,IF(YV$19&lt;='様式３（療養者名簿）（⑤の場合）'!$BE116,1,0),0),0)</f>
        <v>0</v>
      </c>
      <c r="YW111" s="338">
        <f>IF(YW$19-'様式３（療養者名簿）（⑤の場合）'!$BD116+1&lt;=15,IF(YW$19&gt;='様式３（療養者名簿）（⑤の場合）'!$BD116,IF(YW$19&lt;='様式３（療養者名簿）（⑤の場合）'!$BE116,1,0),0),0)</f>
        <v>0</v>
      </c>
      <c r="YX111" s="338">
        <f>IF(YX$19-'様式３（療養者名簿）（⑤の場合）'!$BD116+1&lt;=15,IF(YX$19&gt;='様式３（療養者名簿）（⑤の場合）'!$BD116,IF(YX$19&lt;='様式３（療養者名簿）（⑤の場合）'!$BE116,1,0),0),0)</f>
        <v>0</v>
      </c>
      <c r="YY111" s="338">
        <f>IF(YY$19-'様式３（療養者名簿）（⑤の場合）'!$BD116+1&lt;=15,IF(YY$19&gt;='様式３（療養者名簿）（⑤の場合）'!$BD116,IF(YY$19&lt;='様式３（療養者名簿）（⑤の場合）'!$BE116,1,0),0),0)</f>
        <v>0</v>
      </c>
      <c r="YZ111" s="338">
        <f>IF(YZ$19-'様式３（療養者名簿）（⑤の場合）'!$BD116+1&lt;=15,IF(YZ$19&gt;='様式３（療養者名簿）（⑤の場合）'!$BD116,IF(YZ$19&lt;='様式３（療養者名簿）（⑤の場合）'!$BE116,1,0),0),0)</f>
        <v>0</v>
      </c>
      <c r="ZA111" s="338">
        <f>IF(ZA$19-'様式３（療養者名簿）（⑤の場合）'!$BD116+1&lt;=15,IF(ZA$19&gt;='様式３（療養者名簿）（⑤の場合）'!$BD116,IF(ZA$19&lt;='様式３（療養者名簿）（⑤の場合）'!$BE116,1,0),0),0)</f>
        <v>0</v>
      </c>
      <c r="ZB111" s="338">
        <f>IF(ZB$19-'様式３（療養者名簿）（⑤の場合）'!$BD116+1&lt;=15,IF(ZB$19&gt;='様式３（療養者名簿）（⑤の場合）'!$BD116,IF(ZB$19&lt;='様式３（療養者名簿）（⑤の場合）'!$BE116,1,0),0),0)</f>
        <v>0</v>
      </c>
      <c r="ZC111" s="338">
        <f>IF(ZC$19-'様式３（療養者名簿）（⑤の場合）'!$BD116+1&lt;=15,IF(ZC$19&gt;='様式３（療養者名簿）（⑤の場合）'!$BD116,IF(ZC$19&lt;='様式３（療養者名簿）（⑤の場合）'!$BE116,1,0),0),0)</f>
        <v>0</v>
      </c>
      <c r="ZD111" s="338">
        <f>IF(ZD$19-'様式３（療養者名簿）（⑤の場合）'!$BD116+1&lt;=15,IF(ZD$19&gt;='様式３（療養者名簿）（⑤の場合）'!$BD116,IF(ZD$19&lt;='様式３（療養者名簿）（⑤の場合）'!$BE116,1,0),0),0)</f>
        <v>0</v>
      </c>
      <c r="ZE111" s="338">
        <f>IF(ZE$19-'様式３（療養者名簿）（⑤の場合）'!$BD116+1&lt;=15,IF(ZE$19&gt;='様式３（療養者名簿）（⑤の場合）'!$BD116,IF(ZE$19&lt;='様式３（療養者名簿）（⑤の場合）'!$BE116,1,0),0),0)</f>
        <v>0</v>
      </c>
      <c r="ZF111" s="338">
        <f>IF(ZF$19-'様式３（療養者名簿）（⑤の場合）'!$BD116+1&lt;=15,IF(ZF$19&gt;='様式３（療養者名簿）（⑤の場合）'!$BD116,IF(ZF$19&lt;='様式３（療養者名簿）（⑤の場合）'!$BE116,1,0),0),0)</f>
        <v>0</v>
      </c>
      <c r="ZG111" s="338">
        <f>IF(ZG$19-'様式３（療養者名簿）（⑤の場合）'!$BD116+1&lt;=15,IF(ZG$19&gt;='様式３（療養者名簿）（⑤の場合）'!$BD116,IF(ZG$19&lt;='様式３（療養者名簿）（⑤の場合）'!$BE116,1,0),0),0)</f>
        <v>0</v>
      </c>
      <c r="ZH111" s="338">
        <f>IF(ZH$19-'様式３（療養者名簿）（⑤の場合）'!$BD116+1&lt;=15,IF(ZH$19&gt;='様式３（療養者名簿）（⑤の場合）'!$BD116,IF(ZH$19&lt;='様式３（療養者名簿）（⑤の場合）'!$BE116,1,0),0),0)</f>
        <v>0</v>
      </c>
      <c r="ZI111" s="338">
        <f>IF(ZI$19-'様式３（療養者名簿）（⑤の場合）'!$BD116+1&lt;=15,IF(ZI$19&gt;='様式３（療養者名簿）（⑤の場合）'!$BD116,IF(ZI$19&lt;='様式３（療養者名簿）（⑤の場合）'!$BE116,1,0),0),0)</f>
        <v>0</v>
      </c>
      <c r="ZJ111" s="338">
        <f>IF(ZJ$19-'様式３（療養者名簿）（⑤の場合）'!$BD116+1&lt;=15,IF(ZJ$19&gt;='様式３（療養者名簿）（⑤の場合）'!$BD116,IF(ZJ$19&lt;='様式３（療養者名簿）（⑤の場合）'!$BE116,1,0),0),0)</f>
        <v>0</v>
      </c>
      <c r="ZK111" s="338">
        <f>IF(ZK$19-'様式３（療養者名簿）（⑤の場合）'!$BD116+1&lt;=15,IF(ZK$19&gt;='様式３（療養者名簿）（⑤の場合）'!$BD116,IF(ZK$19&lt;='様式３（療養者名簿）（⑤の場合）'!$BE116,1,0),0),0)</f>
        <v>0</v>
      </c>
      <c r="ZL111" s="338">
        <f>IF(ZL$19-'様式３（療養者名簿）（⑤の場合）'!$BD116+1&lt;=15,IF(ZL$19&gt;='様式３（療養者名簿）（⑤の場合）'!$BD116,IF(ZL$19&lt;='様式３（療養者名簿）（⑤の場合）'!$BE116,1,0),0),0)</f>
        <v>0</v>
      </c>
      <c r="ZM111" s="338">
        <f>IF(ZM$19-'様式３（療養者名簿）（⑤の場合）'!$BD116+1&lt;=15,IF(ZM$19&gt;='様式３（療養者名簿）（⑤の場合）'!$BD116,IF(ZM$19&lt;='様式３（療養者名簿）（⑤の場合）'!$BE116,1,0),0),0)</f>
        <v>0</v>
      </c>
      <c r="ZN111" s="338">
        <f>IF(ZN$19-'様式３（療養者名簿）（⑤の場合）'!$BD116+1&lt;=15,IF(ZN$19&gt;='様式３（療養者名簿）（⑤の場合）'!$BD116,IF(ZN$19&lt;='様式３（療養者名簿）（⑤の場合）'!$BE116,1,0),0),0)</f>
        <v>0</v>
      </c>
      <c r="ZO111" s="338">
        <f>IF(ZO$19-'様式３（療養者名簿）（⑤の場合）'!$BD116+1&lt;=15,IF(ZO$19&gt;='様式３（療養者名簿）（⑤の場合）'!$BD116,IF(ZO$19&lt;='様式３（療養者名簿）（⑤の場合）'!$BE116,1,0),0),0)</f>
        <v>0</v>
      </c>
      <c r="ZP111" s="338">
        <f>IF(ZP$19-'様式３（療養者名簿）（⑤の場合）'!$BD116+1&lt;=15,IF(ZP$19&gt;='様式３（療養者名簿）（⑤の場合）'!$BD116,IF(ZP$19&lt;='様式３（療養者名簿）（⑤の場合）'!$BE116,1,0),0),0)</f>
        <v>0</v>
      </c>
      <c r="ZQ111" s="338">
        <f>IF(ZQ$19-'様式３（療養者名簿）（⑤の場合）'!$BD116+1&lt;=15,IF(ZQ$19&gt;='様式３（療養者名簿）（⑤の場合）'!$BD116,IF(ZQ$19&lt;='様式３（療養者名簿）（⑤の場合）'!$BE116,1,0),0),0)</f>
        <v>0</v>
      </c>
      <c r="ZR111" s="338">
        <f>IF(ZR$19-'様式３（療養者名簿）（⑤の場合）'!$BD116+1&lt;=15,IF(ZR$19&gt;='様式３（療養者名簿）（⑤の場合）'!$BD116,IF(ZR$19&lt;='様式３（療養者名簿）（⑤の場合）'!$BE116,1,0),0),0)</f>
        <v>0</v>
      </c>
      <c r="ZS111" s="338">
        <f>IF(ZS$19-'様式３（療養者名簿）（⑤の場合）'!$BD116+1&lt;=15,IF(ZS$19&gt;='様式３（療養者名簿）（⑤の場合）'!$BD116,IF(ZS$19&lt;='様式３（療養者名簿）（⑤の場合）'!$BE116,1,0),0),0)</f>
        <v>0</v>
      </c>
      <c r="ZT111" s="338">
        <f>IF(ZT$19-'様式３（療養者名簿）（⑤の場合）'!$BD116+1&lt;=15,IF(ZT$19&gt;='様式３（療養者名簿）（⑤の場合）'!$BD116,IF(ZT$19&lt;='様式３（療養者名簿）（⑤の場合）'!$BE116,1,0),0),0)</f>
        <v>0</v>
      </c>
      <c r="ZU111" s="338">
        <f>IF(ZU$19-'様式３（療養者名簿）（⑤の場合）'!$BD116+1&lt;=15,IF(ZU$19&gt;='様式３（療養者名簿）（⑤の場合）'!$BD116,IF(ZU$19&lt;='様式３（療養者名簿）（⑤の場合）'!$BE116,1,0),0),0)</f>
        <v>0</v>
      </c>
      <c r="ZV111" s="338">
        <f>IF(ZV$19-'様式３（療養者名簿）（⑤の場合）'!$BD116+1&lt;=15,IF(ZV$19&gt;='様式３（療養者名簿）（⑤の場合）'!$BD116,IF(ZV$19&lt;='様式３（療養者名簿）（⑤の場合）'!$BE116,1,0),0),0)</f>
        <v>0</v>
      </c>
      <c r="ZW111" s="338">
        <f>IF(ZW$19-'様式３（療養者名簿）（⑤の場合）'!$BD116+1&lt;=15,IF(ZW$19&gt;='様式３（療養者名簿）（⑤の場合）'!$BD116,IF(ZW$19&lt;='様式３（療養者名簿）（⑤の場合）'!$BE116,1,0),0),0)</f>
        <v>0</v>
      </c>
      <c r="ZX111" s="338">
        <f>IF(ZX$19-'様式３（療養者名簿）（⑤の場合）'!$BD116+1&lt;=15,IF(ZX$19&gt;='様式３（療養者名簿）（⑤の場合）'!$BD116,IF(ZX$19&lt;='様式３（療養者名簿）（⑤の場合）'!$BE116,1,0),0),0)</f>
        <v>0</v>
      </c>
      <c r="ZY111" s="338">
        <f>IF(ZY$19-'様式３（療養者名簿）（⑤の場合）'!$BD116+1&lt;=15,IF(ZY$19&gt;='様式３（療養者名簿）（⑤の場合）'!$BD116,IF(ZY$19&lt;='様式３（療養者名簿）（⑤の場合）'!$BE116,1,0),0),0)</f>
        <v>0</v>
      </c>
      <c r="ZZ111" s="338">
        <f>IF(ZZ$19-'様式３（療養者名簿）（⑤の場合）'!$BD116+1&lt;=15,IF(ZZ$19&gt;='様式３（療養者名簿）（⑤の場合）'!$BD116,IF(ZZ$19&lt;='様式３（療養者名簿）（⑤の場合）'!$BE116,1,0),0),0)</f>
        <v>0</v>
      </c>
      <c r="AAA111" s="338">
        <f>IF(AAA$19-'様式３（療養者名簿）（⑤の場合）'!$BD116+1&lt;=15,IF(AAA$19&gt;='様式３（療養者名簿）（⑤の場合）'!$BD116,IF(AAA$19&lt;='様式３（療養者名簿）（⑤の場合）'!$BE116,1,0),0),0)</f>
        <v>0</v>
      </c>
      <c r="AAB111" s="338">
        <f>IF(AAB$19-'様式３（療養者名簿）（⑤の場合）'!$BD116+1&lt;=15,IF(AAB$19&gt;='様式３（療養者名簿）（⑤の場合）'!$BD116,IF(AAB$19&lt;='様式３（療養者名簿）（⑤の場合）'!$BE116,1,0),0),0)</f>
        <v>0</v>
      </c>
      <c r="AAC111" s="338">
        <f>IF(AAC$19-'様式３（療養者名簿）（⑤の場合）'!$BD116+1&lt;=15,IF(AAC$19&gt;='様式３（療養者名簿）（⑤の場合）'!$BD116,IF(AAC$19&lt;='様式３（療養者名簿）（⑤の場合）'!$BE116,1,0),0),0)</f>
        <v>0</v>
      </c>
      <c r="AAD111" s="338">
        <f>IF(AAD$19-'様式３（療養者名簿）（⑤の場合）'!$BD116+1&lt;=15,IF(AAD$19&gt;='様式３（療養者名簿）（⑤の場合）'!$BD116,IF(AAD$19&lt;='様式３（療養者名簿）（⑤の場合）'!$BE116,1,0),0),0)</f>
        <v>0</v>
      </c>
      <c r="AAE111" s="338">
        <f>IF(AAE$19-'様式３（療養者名簿）（⑤の場合）'!$BD116+1&lt;=15,IF(AAE$19&gt;='様式３（療養者名簿）（⑤の場合）'!$BD116,IF(AAE$19&lt;='様式３（療養者名簿）（⑤の場合）'!$BE116,1,0),0),0)</f>
        <v>0</v>
      </c>
      <c r="AAF111" s="338">
        <f>IF(AAF$19-'様式３（療養者名簿）（⑤の場合）'!$BD116+1&lt;=15,IF(AAF$19&gt;='様式３（療養者名簿）（⑤の場合）'!$BD116,IF(AAF$19&lt;='様式３（療養者名簿）（⑤の場合）'!$BE116,1,0),0),0)</f>
        <v>0</v>
      </c>
      <c r="AAG111" s="338">
        <f>IF(AAG$19-'様式３（療養者名簿）（⑤の場合）'!$BD116+1&lt;=15,IF(AAG$19&gt;='様式３（療養者名簿）（⑤の場合）'!$BD116,IF(AAG$19&lt;='様式３（療養者名簿）（⑤の場合）'!$BE116,1,0),0),0)</f>
        <v>0</v>
      </c>
      <c r="AAH111" s="338">
        <f>IF(AAH$19-'様式３（療養者名簿）（⑤の場合）'!$BD116+1&lt;=15,IF(AAH$19&gt;='様式３（療養者名簿）（⑤の場合）'!$BD116,IF(AAH$19&lt;='様式３（療養者名簿）（⑤の場合）'!$BE116,1,0),0),0)</f>
        <v>0</v>
      </c>
      <c r="AAI111" s="338">
        <f>IF(AAI$19-'様式３（療養者名簿）（⑤の場合）'!$BD116+1&lt;=15,IF(AAI$19&gt;='様式３（療養者名簿）（⑤の場合）'!$BD116,IF(AAI$19&lt;='様式３（療養者名簿）（⑤の場合）'!$BE116,1,0),0),0)</f>
        <v>0</v>
      </c>
      <c r="AAJ111" s="338">
        <f>IF(AAJ$19-'様式３（療養者名簿）（⑤の場合）'!$BD116+1&lt;=15,IF(AAJ$19&gt;='様式３（療養者名簿）（⑤の場合）'!$BD116,IF(AAJ$19&lt;='様式３（療養者名簿）（⑤の場合）'!$BE116,1,0),0),0)</f>
        <v>0</v>
      </c>
      <c r="AAK111" s="338">
        <f>IF(AAK$19-'様式３（療養者名簿）（⑤の場合）'!$BD116+1&lt;=15,IF(AAK$19&gt;='様式３（療養者名簿）（⑤の場合）'!$BD116,IF(AAK$19&lt;='様式３（療養者名簿）（⑤の場合）'!$BE116,1,0),0),0)</f>
        <v>0</v>
      </c>
      <c r="AAL111" s="338">
        <f>IF(AAL$19-'様式３（療養者名簿）（⑤の場合）'!$BD116+1&lt;=15,IF(AAL$19&gt;='様式３（療養者名簿）（⑤の場合）'!$BD116,IF(AAL$19&lt;='様式３（療養者名簿）（⑤の場合）'!$BE116,1,0),0),0)</f>
        <v>0</v>
      </c>
      <c r="AAM111" s="338">
        <f>IF(AAM$19-'様式３（療養者名簿）（⑤の場合）'!$BD116+1&lt;=15,IF(AAM$19&gt;='様式３（療養者名簿）（⑤の場合）'!$BD116,IF(AAM$19&lt;='様式３（療養者名簿）（⑤の場合）'!$BE116,1,0),0),0)</f>
        <v>0</v>
      </c>
      <c r="AAN111" s="338">
        <f>IF(AAN$19-'様式３（療養者名簿）（⑤の場合）'!$BD116+1&lt;=15,IF(AAN$19&gt;='様式３（療養者名簿）（⑤の場合）'!$BD116,IF(AAN$19&lt;='様式３（療養者名簿）（⑤の場合）'!$BE116,1,0),0),0)</f>
        <v>0</v>
      </c>
      <c r="AAO111" s="338">
        <f>IF(AAO$19-'様式３（療養者名簿）（⑤の場合）'!$BD116+1&lt;=15,IF(AAO$19&gt;='様式３（療養者名簿）（⑤の場合）'!$BD116,IF(AAO$19&lt;='様式３（療養者名簿）（⑤の場合）'!$BE116,1,0),0),0)</f>
        <v>0</v>
      </c>
      <c r="AAP111" s="338">
        <f>IF(AAP$19-'様式３（療養者名簿）（⑤の場合）'!$BD116+1&lt;=15,IF(AAP$19&gt;='様式３（療養者名簿）（⑤の場合）'!$BD116,IF(AAP$19&lt;='様式３（療養者名簿）（⑤の場合）'!$BE116,1,0),0),0)</f>
        <v>0</v>
      </c>
      <c r="AAQ111" s="338">
        <f>IF(AAQ$19-'様式３（療養者名簿）（⑤の場合）'!$BD116+1&lt;=15,IF(AAQ$19&gt;='様式３（療養者名簿）（⑤の場合）'!$BD116,IF(AAQ$19&lt;='様式３（療養者名簿）（⑤の場合）'!$BE116,1,0),0),0)</f>
        <v>0</v>
      </c>
      <c r="AAR111" s="338">
        <f>IF(AAR$19-'様式３（療養者名簿）（⑤の場合）'!$BD116+1&lt;=15,IF(AAR$19&gt;='様式３（療養者名簿）（⑤の場合）'!$BD116,IF(AAR$19&lt;='様式３（療養者名簿）（⑤の場合）'!$BE116,1,0),0),0)</f>
        <v>0</v>
      </c>
      <c r="AAS111" s="338">
        <f>IF(AAS$19-'様式３（療養者名簿）（⑤の場合）'!$BD116+1&lt;=15,IF(AAS$19&gt;='様式３（療養者名簿）（⑤の場合）'!$BD116,IF(AAS$19&lt;='様式３（療養者名簿）（⑤の場合）'!$BE116,1,0),0),0)</f>
        <v>0</v>
      </c>
      <c r="AAT111" s="338">
        <f>IF(AAT$19-'様式３（療養者名簿）（⑤の場合）'!$BD116+1&lt;=15,IF(AAT$19&gt;='様式３（療養者名簿）（⑤の場合）'!$BD116,IF(AAT$19&lt;='様式３（療養者名簿）（⑤の場合）'!$BE116,1,0),0),0)</f>
        <v>0</v>
      </c>
      <c r="AAU111" s="338">
        <f>IF(AAU$19-'様式３（療養者名簿）（⑤の場合）'!$BD116+1&lt;=15,IF(AAU$19&gt;='様式３（療養者名簿）（⑤の場合）'!$BD116,IF(AAU$19&lt;='様式３（療養者名簿）（⑤の場合）'!$BE116,1,0),0),0)</f>
        <v>0</v>
      </c>
      <c r="AAV111" s="338">
        <f>IF(AAV$19-'様式３（療養者名簿）（⑤の場合）'!$BD116+1&lt;=15,IF(AAV$19&gt;='様式３（療養者名簿）（⑤の場合）'!$BD116,IF(AAV$19&lt;='様式３（療養者名簿）（⑤の場合）'!$BE116,1,0),0),0)</f>
        <v>0</v>
      </c>
      <c r="AAW111" s="338">
        <f>IF(AAW$19-'様式３（療養者名簿）（⑤の場合）'!$BD116+1&lt;=15,IF(AAW$19&gt;='様式３（療養者名簿）（⑤の場合）'!$BD116,IF(AAW$19&lt;='様式３（療養者名簿）（⑤の場合）'!$BE116,1,0),0),0)</f>
        <v>0</v>
      </c>
      <c r="AAX111" s="338">
        <f>IF(AAX$19-'様式３（療養者名簿）（⑤の場合）'!$BD116+1&lt;=15,IF(AAX$19&gt;='様式３（療養者名簿）（⑤の場合）'!$BD116,IF(AAX$19&lt;='様式３（療養者名簿）（⑤の場合）'!$BE116,1,0),0),0)</f>
        <v>0</v>
      </c>
      <c r="AAY111" s="338">
        <f>IF(AAY$19-'様式３（療養者名簿）（⑤の場合）'!$BD116+1&lt;=15,IF(AAY$19&gt;='様式３（療養者名簿）（⑤の場合）'!$BD116,IF(AAY$19&lt;='様式３（療養者名簿）（⑤の場合）'!$BE116,1,0),0),0)</f>
        <v>0</v>
      </c>
      <c r="AAZ111" s="338">
        <f>IF(AAZ$19-'様式３（療養者名簿）（⑤の場合）'!$BD116+1&lt;=15,IF(AAZ$19&gt;='様式３（療養者名簿）（⑤の場合）'!$BD116,IF(AAZ$19&lt;='様式３（療養者名簿）（⑤の場合）'!$BE116,1,0),0),0)</f>
        <v>0</v>
      </c>
      <c r="ABA111" s="338">
        <f>IF(ABA$19-'様式３（療養者名簿）（⑤の場合）'!$BD116+1&lt;=15,IF(ABA$19&gt;='様式３（療養者名簿）（⑤の場合）'!$BD116,IF(ABA$19&lt;='様式３（療養者名簿）（⑤の場合）'!$BE116,1,0),0),0)</f>
        <v>0</v>
      </c>
      <c r="ABB111" s="338">
        <f>IF(ABB$19-'様式３（療養者名簿）（⑤の場合）'!$BD116+1&lt;=15,IF(ABB$19&gt;='様式３（療養者名簿）（⑤の場合）'!$BD116,IF(ABB$19&lt;='様式３（療養者名簿）（⑤の場合）'!$BE116,1,0),0),0)</f>
        <v>0</v>
      </c>
      <c r="ABC111" s="338">
        <f>IF(ABC$19-'様式３（療養者名簿）（⑤の場合）'!$BD116+1&lt;=15,IF(ABC$19&gt;='様式３（療養者名簿）（⑤の場合）'!$BD116,IF(ABC$19&lt;='様式３（療養者名簿）（⑤の場合）'!$BE116,1,0),0),0)</f>
        <v>0</v>
      </c>
      <c r="ABD111" s="338">
        <f>IF(ABD$19-'様式３（療養者名簿）（⑤の場合）'!$BD116+1&lt;=15,IF(ABD$19&gt;='様式３（療養者名簿）（⑤の場合）'!$BD116,IF(ABD$19&lt;='様式３（療養者名簿）（⑤の場合）'!$BE116,1,0),0),0)</f>
        <v>0</v>
      </c>
    </row>
    <row r="112" spans="1:732" ht="42" customHeight="1">
      <c r="A112" s="227">
        <f>'様式３（療養者名簿）（⑤の場合）'!C117</f>
        <v>0</v>
      </c>
      <c r="B112" s="224">
        <f>IF(B$19-'様式３（療養者名簿）（⑤の場合）'!$BD117+1&lt;=15,IF(B$19&gt;='様式３（療養者名簿）（⑤の場合）'!$BD117,IF(B$19&lt;='様式３（療養者名簿）（⑤の場合）'!$BE117,1,0),0),0)</f>
        <v>0</v>
      </c>
      <c r="C112" s="224">
        <f>IF(C$19-'様式３（療養者名簿）（⑤の場合）'!$BD117+1&lt;=15,IF(C$19&gt;='様式３（療養者名簿）（⑤の場合）'!$BD117,IF(C$19&lt;='様式３（療養者名簿）（⑤の場合）'!$BE117,1,0),0),0)</f>
        <v>0</v>
      </c>
      <c r="D112" s="224">
        <f>IF(D$19-'様式３（療養者名簿）（⑤の場合）'!$BD117+1&lt;=15,IF(D$19&gt;='様式３（療養者名簿）（⑤の場合）'!$BD117,IF(D$19&lt;='様式３（療養者名簿）（⑤の場合）'!$BE117,1,0),0),0)</f>
        <v>0</v>
      </c>
      <c r="E112" s="224">
        <f>IF(E$19-'様式３（療養者名簿）（⑤の場合）'!$BD117+1&lt;=15,IF(E$19&gt;='様式３（療養者名簿）（⑤の場合）'!$BD117,IF(E$19&lt;='様式３（療養者名簿）（⑤の場合）'!$BE117,1,0),0),0)</f>
        <v>0</v>
      </c>
      <c r="F112" s="224">
        <f>IF(F$19-'様式３（療養者名簿）（⑤の場合）'!$BD117+1&lt;=15,IF(F$19&gt;='様式３（療養者名簿）（⑤の場合）'!$BD117,IF(F$19&lt;='様式３（療養者名簿）（⑤の場合）'!$BE117,1,0),0),0)</f>
        <v>0</v>
      </c>
      <c r="G112" s="224">
        <f>IF(G$19-'様式３（療養者名簿）（⑤の場合）'!$BD117+1&lt;=15,IF(G$19&gt;='様式３（療養者名簿）（⑤の場合）'!$BD117,IF(G$19&lt;='様式３（療養者名簿）（⑤の場合）'!$BE117,1,0),0),0)</f>
        <v>0</v>
      </c>
      <c r="H112" s="224">
        <f>IF(H$19-'様式３（療養者名簿）（⑤の場合）'!$BD117+1&lt;=15,IF(H$19&gt;='様式３（療養者名簿）（⑤の場合）'!$BD117,IF(H$19&lt;='様式３（療養者名簿）（⑤の場合）'!$BE117,1,0),0),0)</f>
        <v>0</v>
      </c>
      <c r="I112" s="224">
        <f>IF(I$19-'様式３（療養者名簿）（⑤の場合）'!$BD117+1&lt;=15,IF(I$19&gt;='様式３（療養者名簿）（⑤の場合）'!$BD117,IF(I$19&lt;='様式３（療養者名簿）（⑤の場合）'!$BE117,1,0),0),0)</f>
        <v>0</v>
      </c>
      <c r="J112" s="224">
        <f>IF(J$19-'様式３（療養者名簿）（⑤の場合）'!$BD117+1&lt;=15,IF(J$19&gt;='様式３（療養者名簿）（⑤の場合）'!$BD117,IF(J$19&lt;='様式３（療養者名簿）（⑤の場合）'!$BE117,1,0),0),0)</f>
        <v>0</v>
      </c>
      <c r="K112" s="224">
        <f>IF(K$19-'様式３（療養者名簿）（⑤の場合）'!$BD117+1&lt;=15,IF(K$19&gt;='様式３（療養者名簿）（⑤の場合）'!$BD117,IF(K$19&lt;='様式３（療養者名簿）（⑤の場合）'!$BE117,1,0),0),0)</f>
        <v>0</v>
      </c>
      <c r="L112" s="224">
        <f>IF(L$19-'様式３（療養者名簿）（⑤の場合）'!$BD117+1&lt;=15,IF(L$19&gt;='様式３（療養者名簿）（⑤の場合）'!$BD117,IF(L$19&lt;='様式３（療養者名簿）（⑤の場合）'!$BE117,1,0),0),0)</f>
        <v>0</v>
      </c>
      <c r="M112" s="224">
        <f>IF(M$19-'様式３（療養者名簿）（⑤の場合）'!$BD117+1&lt;=15,IF(M$19&gt;='様式３（療養者名簿）（⑤の場合）'!$BD117,IF(M$19&lt;='様式３（療養者名簿）（⑤の場合）'!$BE117,1,0),0),0)</f>
        <v>0</v>
      </c>
      <c r="N112" s="224">
        <f>IF(N$19-'様式３（療養者名簿）（⑤の場合）'!$BD117+1&lt;=15,IF(N$19&gt;='様式３（療養者名簿）（⑤の場合）'!$BD117,IF(N$19&lt;='様式３（療養者名簿）（⑤の場合）'!$BE117,1,0),0),0)</f>
        <v>0</v>
      </c>
      <c r="O112" s="224">
        <f>IF(O$19-'様式３（療養者名簿）（⑤の場合）'!$BD117+1&lt;=15,IF(O$19&gt;='様式３（療養者名簿）（⑤の場合）'!$BD117,IF(O$19&lt;='様式３（療養者名簿）（⑤の場合）'!$BE117,1,0),0),0)</f>
        <v>0</v>
      </c>
      <c r="P112" s="224">
        <f>IF(P$19-'様式３（療養者名簿）（⑤の場合）'!$BD117+1&lt;=15,IF(P$19&gt;='様式３（療養者名簿）（⑤の場合）'!$BD117,IF(P$19&lt;='様式３（療養者名簿）（⑤の場合）'!$BE117,1,0),0),0)</f>
        <v>0</v>
      </c>
      <c r="Q112" s="224">
        <f>IF(Q$19-'様式３（療養者名簿）（⑤の場合）'!$BD117+1&lt;=15,IF(Q$19&gt;='様式３（療養者名簿）（⑤の場合）'!$BD117,IF(Q$19&lt;='様式３（療養者名簿）（⑤の場合）'!$BE117,1,0),0),0)</f>
        <v>0</v>
      </c>
      <c r="R112" s="224">
        <f>IF(R$19-'様式３（療養者名簿）（⑤の場合）'!$BD117+1&lt;=15,IF(R$19&gt;='様式３（療養者名簿）（⑤の場合）'!$BD117,IF(R$19&lt;='様式３（療養者名簿）（⑤の場合）'!$BE117,1,0),0),0)</f>
        <v>0</v>
      </c>
      <c r="S112" s="224">
        <f>IF(S$19-'様式３（療養者名簿）（⑤の場合）'!$BD117+1&lt;=15,IF(S$19&gt;='様式３（療養者名簿）（⑤の場合）'!$BD117,IF(S$19&lt;='様式３（療養者名簿）（⑤の場合）'!$BE117,1,0),0),0)</f>
        <v>0</v>
      </c>
      <c r="T112" s="224">
        <f>IF(T$19-'様式３（療養者名簿）（⑤の場合）'!$BD117+1&lt;=15,IF(T$19&gt;='様式３（療養者名簿）（⑤の場合）'!$BD117,IF(T$19&lt;='様式３（療養者名簿）（⑤の場合）'!$BE117,1,0),0),0)</f>
        <v>0</v>
      </c>
      <c r="U112" s="224">
        <f>IF(U$19-'様式３（療養者名簿）（⑤の場合）'!$BD117+1&lt;=15,IF(U$19&gt;='様式３（療養者名簿）（⑤の場合）'!$BD117,IF(U$19&lt;='様式３（療養者名簿）（⑤の場合）'!$BE117,1,0),0),0)</f>
        <v>0</v>
      </c>
      <c r="V112" s="224">
        <f>IF(V$19-'様式３（療養者名簿）（⑤の場合）'!$BD117+1&lt;=15,IF(V$19&gt;='様式３（療養者名簿）（⑤の場合）'!$BD117,IF(V$19&lt;='様式３（療養者名簿）（⑤の場合）'!$BE117,1,0),0),0)</f>
        <v>0</v>
      </c>
      <c r="W112" s="224">
        <f>IF(W$19-'様式３（療養者名簿）（⑤の場合）'!$BD117+1&lt;=15,IF(W$19&gt;='様式３（療養者名簿）（⑤の場合）'!$BD117,IF(W$19&lt;='様式３（療養者名簿）（⑤の場合）'!$BE117,1,0),0),0)</f>
        <v>0</v>
      </c>
      <c r="X112" s="224">
        <f>IF(X$19-'様式３（療養者名簿）（⑤の場合）'!$BD117+1&lt;=15,IF(X$19&gt;='様式３（療養者名簿）（⑤の場合）'!$BD117,IF(X$19&lt;='様式３（療養者名簿）（⑤の場合）'!$BE117,1,0),0),0)</f>
        <v>0</v>
      </c>
      <c r="Y112" s="224">
        <f>IF(Y$19-'様式３（療養者名簿）（⑤の場合）'!$BD117+1&lt;=15,IF(Y$19&gt;='様式３（療養者名簿）（⑤の場合）'!$BD117,IF(Y$19&lt;='様式３（療養者名簿）（⑤の場合）'!$BE117,1,0),0),0)</f>
        <v>0</v>
      </c>
      <c r="Z112" s="224">
        <f>IF(Z$19-'様式３（療養者名簿）（⑤の場合）'!$BD117+1&lt;=15,IF(Z$19&gt;='様式３（療養者名簿）（⑤の場合）'!$BD117,IF(Z$19&lt;='様式３（療養者名簿）（⑤の場合）'!$BE117,1,0),0),0)</f>
        <v>0</v>
      </c>
      <c r="AA112" s="224">
        <f>IF(AA$19-'様式３（療養者名簿）（⑤の場合）'!$BD117+1&lt;=15,IF(AA$19&gt;='様式３（療養者名簿）（⑤の場合）'!$BD117,IF(AA$19&lt;='様式３（療養者名簿）（⑤の場合）'!$BE117,1,0),0),0)</f>
        <v>0</v>
      </c>
      <c r="AB112" s="224">
        <f>IF(AB$19-'様式３（療養者名簿）（⑤の場合）'!$BD117+1&lt;=15,IF(AB$19&gt;='様式３（療養者名簿）（⑤の場合）'!$BD117,IF(AB$19&lt;='様式３（療養者名簿）（⑤の場合）'!$BE117,1,0),0),0)</f>
        <v>0</v>
      </c>
      <c r="AC112" s="224">
        <f>IF(AC$19-'様式３（療養者名簿）（⑤の場合）'!$BD117+1&lt;=15,IF(AC$19&gt;='様式３（療養者名簿）（⑤の場合）'!$BD117,IF(AC$19&lt;='様式３（療養者名簿）（⑤の場合）'!$BE117,1,0),0),0)</f>
        <v>0</v>
      </c>
      <c r="AD112" s="224">
        <f>IF(AD$19-'様式３（療養者名簿）（⑤の場合）'!$BD117+1&lt;=15,IF(AD$19&gt;='様式３（療養者名簿）（⑤の場合）'!$BD117,IF(AD$19&lt;='様式３（療養者名簿）（⑤の場合）'!$BE117,1,0),0),0)</f>
        <v>0</v>
      </c>
      <c r="AE112" s="224">
        <f>IF(AE$19-'様式３（療養者名簿）（⑤の場合）'!$BD117+1&lt;=15,IF(AE$19&gt;='様式３（療養者名簿）（⑤の場合）'!$BD117,IF(AE$19&lt;='様式３（療養者名簿）（⑤の場合）'!$BE117,1,0),0),0)</f>
        <v>0</v>
      </c>
      <c r="AF112" s="224">
        <f>IF(AF$19-'様式３（療養者名簿）（⑤の場合）'!$BD117+1&lt;=15,IF(AF$19&gt;='様式３（療養者名簿）（⑤の場合）'!$BD117,IF(AF$19&lt;='様式３（療養者名簿）（⑤の場合）'!$BE117,1,0),0),0)</f>
        <v>0</v>
      </c>
      <c r="AG112" s="224">
        <f>IF(AG$19-'様式３（療養者名簿）（⑤の場合）'!$BD117+1&lt;=15,IF(AG$19&gt;='様式３（療養者名簿）（⑤の場合）'!$BD117,IF(AG$19&lt;='様式３（療養者名簿）（⑤の場合）'!$BE117,1,0),0),0)</f>
        <v>0</v>
      </c>
      <c r="AH112" s="224">
        <f>IF(AH$19-'様式３（療養者名簿）（⑤の場合）'!$BD117+1&lt;=15,IF(AH$19&gt;='様式３（療養者名簿）（⑤の場合）'!$BD117,IF(AH$19&lt;='様式３（療養者名簿）（⑤の場合）'!$BE117,1,0),0),0)</f>
        <v>0</v>
      </c>
      <c r="AI112" s="224">
        <f>IF(AI$19-'様式３（療養者名簿）（⑤の場合）'!$BD117+1&lt;=15,IF(AI$19&gt;='様式３（療養者名簿）（⑤の場合）'!$BD117,IF(AI$19&lt;='様式３（療養者名簿）（⑤の場合）'!$BE117,1,0),0),0)</f>
        <v>0</v>
      </c>
      <c r="AJ112" s="224">
        <f>IF(AJ$19-'様式３（療養者名簿）（⑤の場合）'!$BD117+1&lt;=15,IF(AJ$19&gt;='様式３（療養者名簿）（⑤の場合）'!$BD117,IF(AJ$19&lt;='様式３（療養者名簿）（⑤の場合）'!$BE117,1,0),0),0)</f>
        <v>0</v>
      </c>
      <c r="AK112" s="224">
        <f>IF(AK$19-'様式３（療養者名簿）（⑤の場合）'!$BD117+1&lt;=15,IF(AK$19&gt;='様式３（療養者名簿）（⑤の場合）'!$BD117,IF(AK$19&lt;='様式３（療養者名簿）（⑤の場合）'!$BE117,1,0),0),0)</f>
        <v>0</v>
      </c>
      <c r="AL112" s="224">
        <f>IF(AL$19-'様式３（療養者名簿）（⑤の場合）'!$BD117+1&lt;=15,IF(AL$19&gt;='様式３（療養者名簿）（⑤の場合）'!$BD117,IF(AL$19&lt;='様式３（療養者名簿）（⑤の場合）'!$BE117,1,0),0),0)</f>
        <v>0</v>
      </c>
      <c r="AM112" s="224">
        <f>IF(AM$19-'様式３（療養者名簿）（⑤の場合）'!$BD117+1&lt;=15,IF(AM$19&gt;='様式３（療養者名簿）（⑤の場合）'!$BD117,IF(AM$19&lt;='様式３（療養者名簿）（⑤の場合）'!$BE117,1,0),0),0)</f>
        <v>0</v>
      </c>
      <c r="AN112" s="224">
        <f>IF(AN$19-'様式３（療養者名簿）（⑤の場合）'!$BD117+1&lt;=15,IF(AN$19&gt;='様式３（療養者名簿）（⑤の場合）'!$BD117,IF(AN$19&lt;='様式３（療養者名簿）（⑤の場合）'!$BE117,1,0),0),0)</f>
        <v>0</v>
      </c>
      <c r="AO112" s="224">
        <f>IF(AO$19-'様式３（療養者名簿）（⑤の場合）'!$BD117+1&lt;=15,IF(AO$19&gt;='様式３（療養者名簿）（⑤の場合）'!$BD117,IF(AO$19&lt;='様式３（療養者名簿）（⑤の場合）'!$BE117,1,0),0),0)</f>
        <v>0</v>
      </c>
      <c r="AP112" s="224">
        <f>IF(AP$19-'様式３（療養者名簿）（⑤の場合）'!$BD117+1&lt;=15,IF(AP$19&gt;='様式３（療養者名簿）（⑤の場合）'!$BD117,IF(AP$19&lt;='様式３（療養者名簿）（⑤の場合）'!$BE117,1,0),0),0)</f>
        <v>0</v>
      </c>
      <c r="AQ112" s="224">
        <f>IF(AQ$19-'様式３（療養者名簿）（⑤の場合）'!$BD117+1&lt;=15,IF(AQ$19&gt;='様式３（療養者名簿）（⑤の場合）'!$BD117,IF(AQ$19&lt;='様式３（療養者名簿）（⑤の場合）'!$BE117,1,0),0),0)</f>
        <v>0</v>
      </c>
      <c r="AR112" s="224">
        <f>IF(AR$19-'様式３（療養者名簿）（⑤の場合）'!$BD117+1&lt;=15,IF(AR$19&gt;='様式３（療養者名簿）（⑤の場合）'!$BD117,IF(AR$19&lt;='様式３（療養者名簿）（⑤の場合）'!$BE117,1,0),0),0)</f>
        <v>0</v>
      </c>
      <c r="AS112" s="224">
        <f>IF(AS$19-'様式３（療養者名簿）（⑤の場合）'!$BD117+1&lt;=15,IF(AS$19&gt;='様式３（療養者名簿）（⑤の場合）'!$BD117,IF(AS$19&lt;='様式３（療養者名簿）（⑤の場合）'!$BE117,1,0),0),0)</f>
        <v>0</v>
      </c>
      <c r="AT112" s="224">
        <f>IF(AT$19-'様式３（療養者名簿）（⑤の場合）'!$BD117+1&lt;=15,IF(AT$19&gt;='様式３（療養者名簿）（⑤の場合）'!$BD117,IF(AT$19&lt;='様式３（療養者名簿）（⑤の場合）'!$BE117,1,0),0),0)</f>
        <v>0</v>
      </c>
      <c r="AU112" s="224">
        <f>IF(AU$19-'様式３（療養者名簿）（⑤の場合）'!$BD117+1&lt;=15,IF(AU$19&gt;='様式３（療養者名簿）（⑤の場合）'!$BD117,IF(AU$19&lt;='様式３（療養者名簿）（⑤の場合）'!$BE117,1,0),0),0)</f>
        <v>0</v>
      </c>
      <c r="AV112" s="224">
        <f>IF(AV$19-'様式３（療養者名簿）（⑤の場合）'!$BD117+1&lt;=15,IF(AV$19&gt;='様式３（療養者名簿）（⑤の場合）'!$BD117,IF(AV$19&lt;='様式３（療養者名簿）（⑤の場合）'!$BE117,1,0),0),0)</f>
        <v>0</v>
      </c>
      <c r="AW112" s="224">
        <f>IF(AW$19-'様式３（療養者名簿）（⑤の場合）'!$BD117+1&lt;=15,IF(AW$19&gt;='様式３（療養者名簿）（⑤の場合）'!$BD117,IF(AW$19&lt;='様式３（療養者名簿）（⑤の場合）'!$BE117,1,0),0),0)</f>
        <v>0</v>
      </c>
      <c r="AX112" s="224">
        <f>IF(AX$19-'様式３（療養者名簿）（⑤の場合）'!$BD117+1&lt;=15,IF(AX$19&gt;='様式３（療養者名簿）（⑤の場合）'!$BD117,IF(AX$19&lt;='様式３（療養者名簿）（⑤の場合）'!$BE117,1,0),0),0)</f>
        <v>0</v>
      </c>
      <c r="AY112" s="224">
        <f>IF(AY$19-'様式３（療養者名簿）（⑤の場合）'!$BD117+1&lt;=15,IF(AY$19&gt;='様式３（療養者名簿）（⑤の場合）'!$BD117,IF(AY$19&lt;='様式３（療養者名簿）（⑤の場合）'!$BE117,1,0),0),0)</f>
        <v>0</v>
      </c>
      <c r="AZ112" s="224">
        <f>IF(AZ$19-'様式３（療養者名簿）（⑤の場合）'!$BD117+1&lt;=15,IF(AZ$19&gt;='様式３（療養者名簿）（⑤の場合）'!$BD117,IF(AZ$19&lt;='様式３（療養者名簿）（⑤の場合）'!$BE117,1,0),0),0)</f>
        <v>0</v>
      </c>
      <c r="BA112" s="224">
        <f>IF(BA$19-'様式３（療養者名簿）（⑤の場合）'!$BD117+1&lt;=15,IF(BA$19&gt;='様式３（療養者名簿）（⑤の場合）'!$BD117,IF(BA$19&lt;='様式３（療養者名簿）（⑤の場合）'!$BE117,1,0),0),0)</f>
        <v>0</v>
      </c>
      <c r="BB112" s="224">
        <f>IF(BB$19-'様式３（療養者名簿）（⑤の場合）'!$BD117+1&lt;=15,IF(BB$19&gt;='様式３（療養者名簿）（⑤の場合）'!$BD117,IF(BB$19&lt;='様式３（療養者名簿）（⑤の場合）'!$BE117,1,0),0),0)</f>
        <v>0</v>
      </c>
      <c r="BC112" s="224">
        <f>IF(BC$19-'様式３（療養者名簿）（⑤の場合）'!$BD117+1&lt;=15,IF(BC$19&gt;='様式３（療養者名簿）（⑤の場合）'!$BD117,IF(BC$19&lt;='様式３（療養者名簿）（⑤の場合）'!$BE117,1,0),0),0)</f>
        <v>0</v>
      </c>
      <c r="BD112" s="224">
        <f>IF(BD$19-'様式３（療養者名簿）（⑤の場合）'!$BD117+1&lt;=15,IF(BD$19&gt;='様式３（療養者名簿）（⑤の場合）'!$BD117,IF(BD$19&lt;='様式３（療養者名簿）（⑤の場合）'!$BE117,1,0),0),0)</f>
        <v>0</v>
      </c>
      <c r="BE112" s="224">
        <f>IF(BE$19-'様式３（療養者名簿）（⑤の場合）'!$BD117+1&lt;=15,IF(BE$19&gt;='様式３（療養者名簿）（⑤の場合）'!$BD117,IF(BE$19&lt;='様式３（療養者名簿）（⑤の場合）'!$BE117,1,0),0),0)</f>
        <v>0</v>
      </c>
      <c r="BF112" s="224">
        <f>IF(BF$19-'様式３（療養者名簿）（⑤の場合）'!$BD117+1&lt;=15,IF(BF$19&gt;='様式３（療養者名簿）（⑤の場合）'!$BD117,IF(BF$19&lt;='様式３（療養者名簿）（⑤の場合）'!$BE117,1,0),0),0)</f>
        <v>0</v>
      </c>
      <c r="BG112" s="224">
        <f>IF(BG$19-'様式３（療養者名簿）（⑤の場合）'!$BD117+1&lt;=15,IF(BG$19&gt;='様式３（療養者名簿）（⑤の場合）'!$BD117,IF(BG$19&lt;='様式３（療養者名簿）（⑤の場合）'!$BE117,1,0),0),0)</f>
        <v>0</v>
      </c>
      <c r="BH112" s="224">
        <f>IF(BH$19-'様式３（療養者名簿）（⑤の場合）'!$BD117+1&lt;=15,IF(BH$19&gt;='様式３（療養者名簿）（⑤の場合）'!$BD117,IF(BH$19&lt;='様式３（療養者名簿）（⑤の場合）'!$BE117,1,0),0),0)</f>
        <v>0</v>
      </c>
      <c r="BI112" s="224">
        <f>IF(BI$19-'様式３（療養者名簿）（⑤の場合）'!$BD117+1&lt;=15,IF(BI$19&gt;='様式３（療養者名簿）（⑤の場合）'!$BD117,IF(BI$19&lt;='様式３（療養者名簿）（⑤の場合）'!$BE117,1,0),0),0)</f>
        <v>0</v>
      </c>
      <c r="BJ112" s="224">
        <f>IF(BJ$19-'様式３（療養者名簿）（⑤の場合）'!$BD117+1&lt;=15,IF(BJ$19&gt;='様式３（療養者名簿）（⑤の場合）'!$BD117,IF(BJ$19&lt;='様式３（療養者名簿）（⑤の場合）'!$BE117,1,0),0),0)</f>
        <v>0</v>
      </c>
      <c r="BK112" s="224">
        <f>IF(BK$19-'様式３（療養者名簿）（⑤の場合）'!$BD117+1&lt;=15,IF(BK$19&gt;='様式３（療養者名簿）（⑤の場合）'!$BD117,IF(BK$19&lt;='様式３（療養者名簿）（⑤の場合）'!$BE117,1,0),0),0)</f>
        <v>0</v>
      </c>
      <c r="BL112" s="224">
        <f>IF(BL$19-'様式３（療養者名簿）（⑤の場合）'!$BD117+1&lt;=15,IF(BL$19&gt;='様式３（療養者名簿）（⑤の場合）'!$BD117,IF(BL$19&lt;='様式３（療養者名簿）（⑤の場合）'!$BE117,1,0),0),0)</f>
        <v>0</v>
      </c>
      <c r="BM112" s="224">
        <f>IF(BM$19-'様式３（療養者名簿）（⑤の場合）'!$BD117+1&lt;=15,IF(BM$19&gt;='様式３（療養者名簿）（⑤の場合）'!$BD117,IF(BM$19&lt;='様式３（療養者名簿）（⑤の場合）'!$BE117,1,0),0),0)</f>
        <v>0</v>
      </c>
      <c r="BN112" s="224">
        <f>IF(BN$19-'様式３（療養者名簿）（⑤の場合）'!$BD117+1&lt;=15,IF(BN$19&gt;='様式３（療養者名簿）（⑤の場合）'!$BD117,IF(BN$19&lt;='様式３（療養者名簿）（⑤の場合）'!$BE117,1,0),0),0)</f>
        <v>0</v>
      </c>
      <c r="BO112" s="224">
        <f>IF(BO$19-'様式３（療養者名簿）（⑤の場合）'!$BD117+1&lt;=15,IF(BO$19&gt;='様式３（療養者名簿）（⑤の場合）'!$BD117,IF(BO$19&lt;='様式３（療養者名簿）（⑤の場合）'!$BE117,1,0),0),0)</f>
        <v>0</v>
      </c>
      <c r="BP112" s="224">
        <f>IF(BP$19-'様式３（療養者名簿）（⑤の場合）'!$BD117+1&lt;=15,IF(BP$19&gt;='様式３（療養者名簿）（⑤の場合）'!$BD117,IF(BP$19&lt;='様式３（療養者名簿）（⑤の場合）'!$BE117,1,0),0),0)</f>
        <v>0</v>
      </c>
      <c r="BQ112" s="224">
        <f>IF(BQ$19-'様式３（療養者名簿）（⑤の場合）'!$BD117+1&lt;=15,IF(BQ$19&gt;='様式３（療養者名簿）（⑤の場合）'!$BD117,IF(BQ$19&lt;='様式３（療養者名簿）（⑤の場合）'!$BE117,1,0),0),0)</f>
        <v>0</v>
      </c>
      <c r="BR112" s="224">
        <f>IF(BR$19-'様式３（療養者名簿）（⑤の場合）'!$BD117+1&lt;=15,IF(BR$19&gt;='様式３（療養者名簿）（⑤の場合）'!$BD117,IF(BR$19&lt;='様式３（療養者名簿）（⑤の場合）'!$BE117,1,0),0),0)</f>
        <v>0</v>
      </c>
      <c r="BS112" s="224">
        <f>IF(BS$19-'様式３（療養者名簿）（⑤の場合）'!$BD117+1&lt;=15,IF(BS$19&gt;='様式３（療養者名簿）（⑤の場合）'!$BD117,IF(BS$19&lt;='様式３（療養者名簿）（⑤の場合）'!$BE117,1,0),0),0)</f>
        <v>0</v>
      </c>
      <c r="BT112" s="224">
        <f>IF(BT$19-'様式３（療養者名簿）（⑤の場合）'!$BD117+1&lt;=15,IF(BT$19&gt;='様式３（療養者名簿）（⑤の場合）'!$BD117,IF(BT$19&lt;='様式３（療養者名簿）（⑤の場合）'!$BE117,1,0),0),0)</f>
        <v>0</v>
      </c>
      <c r="BU112" s="224">
        <f>IF(BU$19-'様式３（療養者名簿）（⑤の場合）'!$BD117+1&lt;=15,IF(BU$19&gt;='様式３（療養者名簿）（⑤の場合）'!$BD117,IF(BU$19&lt;='様式３（療養者名簿）（⑤の場合）'!$BE117,1,0),0),0)</f>
        <v>0</v>
      </c>
      <c r="BV112" s="224">
        <f>IF(BV$19-'様式３（療養者名簿）（⑤の場合）'!$BD117+1&lt;=15,IF(BV$19&gt;='様式３（療養者名簿）（⑤の場合）'!$BD117,IF(BV$19&lt;='様式３（療養者名簿）（⑤の場合）'!$BE117,1,0),0),0)</f>
        <v>0</v>
      </c>
      <c r="BW112" s="224">
        <f>IF(BW$19-'様式３（療養者名簿）（⑤の場合）'!$BD117+1&lt;=15,IF(BW$19&gt;='様式３（療養者名簿）（⑤の場合）'!$BD117,IF(BW$19&lt;='様式３（療養者名簿）（⑤の場合）'!$BE117,1,0),0),0)</f>
        <v>0</v>
      </c>
      <c r="BX112" s="224">
        <f>IF(BX$19-'様式３（療養者名簿）（⑤の場合）'!$BD117+1&lt;=15,IF(BX$19&gt;='様式３（療養者名簿）（⑤の場合）'!$BD117,IF(BX$19&lt;='様式３（療養者名簿）（⑤の場合）'!$BE117,1,0),0),0)</f>
        <v>0</v>
      </c>
      <c r="BY112" s="224">
        <f>IF(BY$19-'様式３（療養者名簿）（⑤の場合）'!$BD117+1&lt;=15,IF(BY$19&gt;='様式３（療養者名簿）（⑤の場合）'!$BD117,IF(BY$19&lt;='様式３（療養者名簿）（⑤の場合）'!$BE117,1,0),0),0)</f>
        <v>0</v>
      </c>
      <c r="BZ112" s="224">
        <f>IF(BZ$19-'様式３（療養者名簿）（⑤の場合）'!$BD117+1&lt;=15,IF(BZ$19&gt;='様式３（療養者名簿）（⑤の場合）'!$BD117,IF(BZ$19&lt;='様式３（療養者名簿）（⑤の場合）'!$BE117,1,0),0),0)</f>
        <v>0</v>
      </c>
      <c r="CA112" s="224">
        <f>IF(CA$19-'様式３（療養者名簿）（⑤の場合）'!$BD117+1&lt;=15,IF(CA$19&gt;='様式３（療養者名簿）（⑤の場合）'!$BD117,IF(CA$19&lt;='様式３（療養者名簿）（⑤の場合）'!$BE117,1,0),0),0)</f>
        <v>0</v>
      </c>
      <c r="CB112" s="224">
        <f>IF(CB$19-'様式３（療養者名簿）（⑤の場合）'!$BD117+1&lt;=15,IF(CB$19&gt;='様式３（療養者名簿）（⑤の場合）'!$BD117,IF(CB$19&lt;='様式３（療養者名簿）（⑤の場合）'!$BE117,1,0),0),0)</f>
        <v>0</v>
      </c>
      <c r="CC112" s="224">
        <f>IF(CC$19-'様式３（療養者名簿）（⑤の場合）'!$BD117+1&lt;=15,IF(CC$19&gt;='様式３（療養者名簿）（⑤の場合）'!$BD117,IF(CC$19&lt;='様式３（療養者名簿）（⑤の場合）'!$BE117,1,0),0),0)</f>
        <v>0</v>
      </c>
      <c r="CD112" s="224">
        <f>IF(CD$19-'様式３（療養者名簿）（⑤の場合）'!$BD117+1&lt;=15,IF(CD$19&gt;='様式３（療養者名簿）（⑤の場合）'!$BD117,IF(CD$19&lt;='様式３（療養者名簿）（⑤の場合）'!$BE117,1,0),0),0)</f>
        <v>0</v>
      </c>
      <c r="CE112" s="224">
        <f>IF(CE$19-'様式３（療養者名簿）（⑤の場合）'!$BD117+1&lt;=15,IF(CE$19&gt;='様式３（療養者名簿）（⑤の場合）'!$BD117,IF(CE$19&lt;='様式３（療養者名簿）（⑤の場合）'!$BE117,1,0),0),0)</f>
        <v>0</v>
      </c>
      <c r="CF112" s="224">
        <f>IF(CF$19-'様式３（療養者名簿）（⑤の場合）'!$BD117+1&lt;=15,IF(CF$19&gt;='様式３（療養者名簿）（⑤の場合）'!$BD117,IF(CF$19&lt;='様式３（療養者名簿）（⑤の場合）'!$BE117,1,0),0),0)</f>
        <v>0</v>
      </c>
      <c r="CG112" s="224">
        <f>IF(CG$19-'様式３（療養者名簿）（⑤の場合）'!$BD117+1&lt;=15,IF(CG$19&gt;='様式３（療養者名簿）（⑤の場合）'!$BD117,IF(CG$19&lt;='様式３（療養者名簿）（⑤の場合）'!$BE117,1,0),0),0)</f>
        <v>0</v>
      </c>
      <c r="CH112" s="224">
        <f>IF(CH$19-'様式３（療養者名簿）（⑤の場合）'!$BD117+1&lt;=15,IF(CH$19&gt;='様式３（療養者名簿）（⑤の場合）'!$BD117,IF(CH$19&lt;='様式３（療養者名簿）（⑤の場合）'!$BE117,1,0),0),0)</f>
        <v>0</v>
      </c>
      <c r="CI112" s="224">
        <f>IF(CI$19-'様式３（療養者名簿）（⑤の場合）'!$BD117+1&lt;=15,IF(CI$19&gt;='様式３（療養者名簿）（⑤の場合）'!$BD117,IF(CI$19&lt;='様式３（療養者名簿）（⑤の場合）'!$BE117,1,0),0),0)</f>
        <v>0</v>
      </c>
      <c r="CJ112" s="224">
        <f>IF(CJ$19-'様式３（療養者名簿）（⑤の場合）'!$BD117+1&lt;=15,IF(CJ$19&gt;='様式３（療養者名簿）（⑤の場合）'!$BD117,IF(CJ$19&lt;='様式３（療養者名簿）（⑤の場合）'!$BE117,1,0),0),0)</f>
        <v>0</v>
      </c>
      <c r="CK112" s="224">
        <f>IF(CK$19-'様式３（療養者名簿）（⑤の場合）'!$BD117+1&lt;=15,IF(CK$19&gt;='様式３（療養者名簿）（⑤の場合）'!$BD117,IF(CK$19&lt;='様式３（療養者名簿）（⑤の場合）'!$BE117,1,0),0),0)</f>
        <v>0</v>
      </c>
      <c r="CL112" s="224">
        <f>IF(CL$19-'様式３（療養者名簿）（⑤の場合）'!$BD117+1&lt;=15,IF(CL$19&gt;='様式３（療養者名簿）（⑤の場合）'!$BD117,IF(CL$19&lt;='様式３（療養者名簿）（⑤の場合）'!$BE117,1,0),0),0)</f>
        <v>0</v>
      </c>
      <c r="CM112" s="224">
        <f>IF(CM$19-'様式３（療養者名簿）（⑤の場合）'!$BD117+1&lt;=15,IF(CM$19&gt;='様式３（療養者名簿）（⑤の場合）'!$BD117,IF(CM$19&lt;='様式３（療養者名簿）（⑤の場合）'!$BE117,1,0),0),0)</f>
        <v>0</v>
      </c>
      <c r="CN112" s="224">
        <f>IF(CN$19-'様式３（療養者名簿）（⑤の場合）'!$BD117+1&lt;=15,IF(CN$19&gt;='様式３（療養者名簿）（⑤の場合）'!$BD117,IF(CN$19&lt;='様式３（療養者名簿）（⑤の場合）'!$BE117,1,0),0),0)</f>
        <v>0</v>
      </c>
      <c r="CO112" s="224">
        <f>IF(CO$19-'様式３（療養者名簿）（⑤の場合）'!$BD117+1&lt;=15,IF(CO$19&gt;='様式３（療養者名簿）（⑤の場合）'!$BD117,IF(CO$19&lt;='様式３（療養者名簿）（⑤の場合）'!$BE117,1,0),0),0)</f>
        <v>0</v>
      </c>
      <c r="CP112" s="224">
        <f>IF(CP$19-'様式３（療養者名簿）（⑤の場合）'!$BD117+1&lt;=15,IF(CP$19&gt;='様式３（療養者名簿）（⑤の場合）'!$BD117,IF(CP$19&lt;='様式３（療養者名簿）（⑤の場合）'!$BE117,1,0),0),0)</f>
        <v>0</v>
      </c>
      <c r="CQ112" s="224">
        <f>IF(CQ$19-'様式３（療養者名簿）（⑤の場合）'!$BD117+1&lt;=15,IF(CQ$19&gt;='様式３（療養者名簿）（⑤の場合）'!$BD117,IF(CQ$19&lt;='様式３（療養者名簿）（⑤の場合）'!$BE117,1,0),0),0)</f>
        <v>0</v>
      </c>
      <c r="CR112" s="224">
        <f>IF(CR$19-'様式３（療養者名簿）（⑤の場合）'!$BD117+1&lt;=15,IF(CR$19&gt;='様式３（療養者名簿）（⑤の場合）'!$BD117,IF(CR$19&lt;='様式３（療養者名簿）（⑤の場合）'!$BE117,1,0),0),0)</f>
        <v>0</v>
      </c>
      <c r="CS112" s="224">
        <f>IF(CS$19-'様式３（療養者名簿）（⑤の場合）'!$BD117+1&lt;=15,IF(CS$19&gt;='様式３（療養者名簿）（⑤の場合）'!$BD117,IF(CS$19&lt;='様式３（療養者名簿）（⑤の場合）'!$BE117,1,0),0),0)</f>
        <v>0</v>
      </c>
      <c r="CT112" s="224">
        <f>IF(CT$19-'様式３（療養者名簿）（⑤の場合）'!$BD117+1&lt;=15,IF(CT$19&gt;='様式３（療養者名簿）（⑤の場合）'!$BD117,IF(CT$19&lt;='様式３（療養者名簿）（⑤の場合）'!$BE117,1,0),0),0)</f>
        <v>0</v>
      </c>
      <c r="CU112" s="224">
        <f>IF(CU$19-'様式３（療養者名簿）（⑤の場合）'!$BD117+1&lt;=15,IF(CU$19&gt;='様式３（療養者名簿）（⑤の場合）'!$BD117,IF(CU$19&lt;='様式３（療養者名簿）（⑤の場合）'!$BE117,1,0),0),0)</f>
        <v>0</v>
      </c>
      <c r="CV112" s="224">
        <f>IF(CV$19-'様式３（療養者名簿）（⑤の場合）'!$BD117+1&lt;=15,IF(CV$19&gt;='様式３（療養者名簿）（⑤の場合）'!$BD117,IF(CV$19&lt;='様式３（療養者名簿）（⑤の場合）'!$BE117,1,0),0),0)</f>
        <v>0</v>
      </c>
      <c r="CW112" s="224">
        <f>IF(CW$19-'様式３（療養者名簿）（⑤の場合）'!$BD117+1&lt;=15,IF(CW$19&gt;='様式３（療養者名簿）（⑤の場合）'!$BD117,IF(CW$19&lt;='様式３（療養者名簿）（⑤の場合）'!$BE117,1,0),0),0)</f>
        <v>0</v>
      </c>
      <c r="CX112" s="224">
        <f>IF(CX$19-'様式３（療養者名簿）（⑤の場合）'!$BD117+1&lt;=15,IF(CX$19&gt;='様式３（療養者名簿）（⑤の場合）'!$BD117,IF(CX$19&lt;='様式３（療養者名簿）（⑤の場合）'!$BE117,1,0),0),0)</f>
        <v>0</v>
      </c>
      <c r="CY112" s="224">
        <f>IF(CY$19-'様式３（療養者名簿）（⑤の場合）'!$BD117+1&lt;=15,IF(CY$19&gt;='様式３（療養者名簿）（⑤の場合）'!$BD117,IF(CY$19&lt;='様式３（療養者名簿）（⑤の場合）'!$BE117,1,0),0),0)</f>
        <v>0</v>
      </c>
      <c r="CZ112" s="224">
        <f>IF(CZ$19-'様式３（療養者名簿）（⑤の場合）'!$BD117+1&lt;=15,IF(CZ$19&gt;='様式３（療養者名簿）（⑤の場合）'!$BD117,IF(CZ$19&lt;='様式３（療養者名簿）（⑤の場合）'!$BE117,1,0),0),0)</f>
        <v>0</v>
      </c>
      <c r="DA112" s="224">
        <f>IF(DA$19-'様式３（療養者名簿）（⑤の場合）'!$BD117+1&lt;=15,IF(DA$19&gt;='様式３（療養者名簿）（⑤の場合）'!$BD117,IF(DA$19&lt;='様式３（療養者名簿）（⑤の場合）'!$BE117,1,0),0),0)</f>
        <v>0</v>
      </c>
      <c r="DB112" s="224">
        <f>IF(DB$19-'様式３（療養者名簿）（⑤の場合）'!$BD117+1&lt;=15,IF(DB$19&gt;='様式３（療養者名簿）（⑤の場合）'!$BD117,IF(DB$19&lt;='様式３（療養者名簿）（⑤の場合）'!$BE117,1,0),0),0)</f>
        <v>0</v>
      </c>
      <c r="DC112" s="224">
        <f>IF(DC$19-'様式３（療養者名簿）（⑤の場合）'!$BD117+1&lt;=15,IF(DC$19&gt;='様式３（療養者名簿）（⑤の場合）'!$BD117,IF(DC$19&lt;='様式３（療養者名簿）（⑤の場合）'!$BE117,1,0),0),0)</f>
        <v>0</v>
      </c>
      <c r="DD112" s="224">
        <f>IF(DD$19-'様式３（療養者名簿）（⑤の場合）'!$BD117+1&lt;=15,IF(DD$19&gt;='様式３（療養者名簿）（⑤の場合）'!$BD117,IF(DD$19&lt;='様式３（療養者名簿）（⑤の場合）'!$BE117,1,0),0),0)</f>
        <v>0</v>
      </c>
      <c r="DE112" s="224">
        <f>IF(DE$19-'様式３（療養者名簿）（⑤の場合）'!$BD117+1&lt;=15,IF(DE$19&gt;='様式３（療養者名簿）（⑤の場合）'!$BD117,IF(DE$19&lt;='様式３（療養者名簿）（⑤の場合）'!$BE117,1,0),0),0)</f>
        <v>0</v>
      </c>
      <c r="DF112" s="224">
        <f>IF(DF$19-'様式３（療養者名簿）（⑤の場合）'!$BD117+1&lt;=15,IF(DF$19&gt;='様式３（療養者名簿）（⑤の場合）'!$BD117,IF(DF$19&lt;='様式３（療養者名簿）（⑤の場合）'!$BE117,1,0),0),0)</f>
        <v>0</v>
      </c>
      <c r="DG112" s="224">
        <f>IF(DG$19-'様式３（療養者名簿）（⑤の場合）'!$BD117+1&lt;=15,IF(DG$19&gt;='様式３（療養者名簿）（⑤の場合）'!$BD117,IF(DG$19&lt;='様式３（療養者名簿）（⑤の場合）'!$BE117,1,0),0),0)</f>
        <v>0</v>
      </c>
      <c r="DH112" s="224">
        <f>IF(DH$19-'様式３（療養者名簿）（⑤の場合）'!$BD117+1&lt;=15,IF(DH$19&gt;='様式３（療養者名簿）（⑤の場合）'!$BD117,IF(DH$19&lt;='様式３（療養者名簿）（⑤の場合）'!$BE117,1,0),0),0)</f>
        <v>0</v>
      </c>
      <c r="DI112" s="224">
        <f>IF(DI$19-'様式３（療養者名簿）（⑤の場合）'!$BD117+1&lt;=15,IF(DI$19&gt;='様式３（療養者名簿）（⑤の場合）'!$BD117,IF(DI$19&lt;='様式３（療養者名簿）（⑤の場合）'!$BE117,1,0),0),0)</f>
        <v>0</v>
      </c>
      <c r="DJ112" s="224">
        <f>IF(DJ$19-'様式３（療養者名簿）（⑤の場合）'!$BD117+1&lt;=15,IF(DJ$19&gt;='様式３（療養者名簿）（⑤の場合）'!$BD117,IF(DJ$19&lt;='様式３（療養者名簿）（⑤の場合）'!$BE117,1,0),0),0)</f>
        <v>0</v>
      </c>
      <c r="DK112" s="224">
        <f>IF(DK$19-'様式３（療養者名簿）（⑤の場合）'!$BD117+1&lt;=15,IF(DK$19&gt;='様式３（療養者名簿）（⑤の場合）'!$BD117,IF(DK$19&lt;='様式３（療養者名簿）（⑤の場合）'!$BE117,1,0),0),0)</f>
        <v>0</v>
      </c>
      <c r="DL112" s="224">
        <f>IF(DL$19-'様式３（療養者名簿）（⑤の場合）'!$BD117+1&lt;=15,IF(DL$19&gt;='様式３（療養者名簿）（⑤の場合）'!$BD117,IF(DL$19&lt;='様式３（療養者名簿）（⑤の場合）'!$BE117,1,0),0),0)</f>
        <v>0</v>
      </c>
      <c r="DM112" s="224">
        <f>IF(DM$19-'様式３（療養者名簿）（⑤の場合）'!$BD117+1&lt;=15,IF(DM$19&gt;='様式３（療養者名簿）（⑤の場合）'!$BD117,IF(DM$19&lt;='様式３（療養者名簿）（⑤の場合）'!$BE117,1,0),0),0)</f>
        <v>0</v>
      </c>
      <c r="DN112" s="224">
        <f>IF(DN$19-'様式３（療養者名簿）（⑤の場合）'!$BD117+1&lt;=15,IF(DN$19&gt;='様式３（療養者名簿）（⑤の場合）'!$BD117,IF(DN$19&lt;='様式３（療養者名簿）（⑤の場合）'!$BE117,1,0),0),0)</f>
        <v>0</v>
      </c>
      <c r="DO112" s="224">
        <f>IF(DO$19-'様式３（療養者名簿）（⑤の場合）'!$BD117+1&lt;=15,IF(DO$19&gt;='様式３（療養者名簿）（⑤の場合）'!$BD117,IF(DO$19&lt;='様式３（療養者名簿）（⑤の場合）'!$BE117,1,0),0),0)</f>
        <v>0</v>
      </c>
      <c r="DP112" s="224">
        <f>IF(DP$19-'様式３（療養者名簿）（⑤の場合）'!$BD117+1&lt;=15,IF(DP$19&gt;='様式３（療養者名簿）（⑤の場合）'!$BD117,IF(DP$19&lt;='様式３（療養者名簿）（⑤の場合）'!$BE117,1,0),0),0)</f>
        <v>0</v>
      </c>
      <c r="DQ112" s="224">
        <f>IF(DQ$19-'様式３（療養者名簿）（⑤の場合）'!$BD117+1&lt;=15,IF(DQ$19&gt;='様式３（療養者名簿）（⑤の場合）'!$BD117,IF(DQ$19&lt;='様式３（療養者名簿）（⑤の場合）'!$BE117,1,0),0),0)</f>
        <v>0</v>
      </c>
      <c r="DR112" s="224">
        <f>IF(DR$19-'様式３（療養者名簿）（⑤の場合）'!$BD117+1&lt;=15,IF(DR$19&gt;='様式３（療養者名簿）（⑤の場合）'!$BD117,IF(DR$19&lt;='様式３（療養者名簿）（⑤の場合）'!$BE117,1,0),0),0)</f>
        <v>0</v>
      </c>
      <c r="DS112" s="224">
        <f>IF(DS$19-'様式３（療養者名簿）（⑤の場合）'!$BD117+1&lt;=15,IF(DS$19&gt;='様式３（療養者名簿）（⑤の場合）'!$BD117,IF(DS$19&lt;='様式３（療養者名簿）（⑤の場合）'!$BE117,1,0),0),0)</f>
        <v>0</v>
      </c>
      <c r="DT112" s="224">
        <f>IF(DT$19-'様式３（療養者名簿）（⑤の場合）'!$BD117+1&lt;=15,IF(DT$19&gt;='様式３（療養者名簿）（⑤の場合）'!$BD117,IF(DT$19&lt;='様式３（療養者名簿）（⑤の場合）'!$BE117,1,0),0),0)</f>
        <v>0</v>
      </c>
      <c r="DU112" s="224">
        <f>IF(DU$19-'様式３（療養者名簿）（⑤の場合）'!$BD117+1&lt;=15,IF(DU$19&gt;='様式３（療養者名簿）（⑤の場合）'!$BD117,IF(DU$19&lt;='様式３（療養者名簿）（⑤の場合）'!$BE117,1,0),0),0)</f>
        <v>0</v>
      </c>
      <c r="DV112" s="224">
        <f>IF(DV$19-'様式３（療養者名簿）（⑤の場合）'!$BD117+1&lt;=15,IF(DV$19&gt;='様式３（療養者名簿）（⑤の場合）'!$BD117,IF(DV$19&lt;='様式３（療養者名簿）（⑤の場合）'!$BE117,1,0),0),0)</f>
        <v>0</v>
      </c>
      <c r="DW112" s="224">
        <f>IF(DW$19-'様式３（療養者名簿）（⑤の場合）'!$BD117+1&lt;=15,IF(DW$19&gt;='様式３（療養者名簿）（⑤の場合）'!$BD117,IF(DW$19&lt;='様式３（療養者名簿）（⑤の場合）'!$BE117,1,0),0),0)</f>
        <v>0</v>
      </c>
      <c r="DX112" s="224">
        <f>IF(DX$19-'様式３（療養者名簿）（⑤の場合）'!$BD117+1&lt;=15,IF(DX$19&gt;='様式３（療養者名簿）（⑤の場合）'!$BD117,IF(DX$19&lt;='様式３（療養者名簿）（⑤の場合）'!$BE117,1,0),0),0)</f>
        <v>0</v>
      </c>
      <c r="DY112" s="224">
        <f>IF(DY$19-'様式３（療養者名簿）（⑤の場合）'!$BD117+1&lt;=15,IF(DY$19&gt;='様式３（療養者名簿）（⑤の場合）'!$BD117,IF(DY$19&lt;='様式３（療養者名簿）（⑤の場合）'!$BE117,1,0),0),0)</f>
        <v>0</v>
      </c>
      <c r="DZ112" s="224">
        <f>IF(DZ$19-'様式３（療養者名簿）（⑤の場合）'!$BD117+1&lt;=15,IF(DZ$19&gt;='様式３（療養者名簿）（⑤の場合）'!$BD117,IF(DZ$19&lt;='様式３（療養者名簿）（⑤の場合）'!$BE117,1,0),0),0)</f>
        <v>0</v>
      </c>
      <c r="EA112" s="224">
        <f>IF(EA$19-'様式３（療養者名簿）（⑤の場合）'!$BD117+1&lt;=15,IF(EA$19&gt;='様式３（療養者名簿）（⑤の場合）'!$BD117,IF(EA$19&lt;='様式３（療養者名簿）（⑤の場合）'!$BE117,1,0),0),0)</f>
        <v>0</v>
      </c>
      <c r="EB112" s="224">
        <f>IF(EB$19-'様式３（療養者名簿）（⑤の場合）'!$BD117+1&lt;=15,IF(EB$19&gt;='様式３（療養者名簿）（⑤の場合）'!$BD117,IF(EB$19&lt;='様式３（療養者名簿）（⑤の場合）'!$BE117,1,0),0),0)</f>
        <v>0</v>
      </c>
      <c r="EC112" s="224">
        <f>IF(EC$19-'様式３（療養者名簿）（⑤の場合）'!$BD117+1&lt;=15,IF(EC$19&gt;='様式３（療養者名簿）（⑤の場合）'!$BD117,IF(EC$19&lt;='様式３（療養者名簿）（⑤の場合）'!$BE117,1,0),0),0)</f>
        <v>0</v>
      </c>
      <c r="ED112" s="224">
        <f>IF(ED$19-'様式３（療養者名簿）（⑤の場合）'!$BD117+1&lt;=15,IF(ED$19&gt;='様式３（療養者名簿）（⑤の場合）'!$BD117,IF(ED$19&lt;='様式３（療養者名簿）（⑤の場合）'!$BE117,1,0),0),0)</f>
        <v>0</v>
      </c>
      <c r="EE112" s="224">
        <f>IF(EE$19-'様式３（療養者名簿）（⑤の場合）'!$BD117+1&lt;=15,IF(EE$19&gt;='様式３（療養者名簿）（⑤の場合）'!$BD117,IF(EE$19&lt;='様式３（療養者名簿）（⑤の場合）'!$BE117,1,0),0),0)</f>
        <v>0</v>
      </c>
      <c r="EF112" s="224">
        <f>IF(EF$19-'様式３（療養者名簿）（⑤の場合）'!$BD117+1&lt;=15,IF(EF$19&gt;='様式３（療養者名簿）（⑤の場合）'!$BD117,IF(EF$19&lt;='様式３（療養者名簿）（⑤の場合）'!$BE117,1,0),0),0)</f>
        <v>0</v>
      </c>
      <c r="EG112" s="224">
        <f>IF(EG$19-'様式３（療養者名簿）（⑤の場合）'!$BD117+1&lt;=15,IF(EG$19&gt;='様式３（療養者名簿）（⑤の場合）'!$BD117,IF(EG$19&lt;='様式３（療養者名簿）（⑤の場合）'!$BE117,1,0),0),0)</f>
        <v>0</v>
      </c>
      <c r="EH112" s="224">
        <f>IF(EH$19-'様式３（療養者名簿）（⑤の場合）'!$BD117+1&lt;=15,IF(EH$19&gt;='様式３（療養者名簿）（⑤の場合）'!$BD117,IF(EH$19&lt;='様式３（療養者名簿）（⑤の場合）'!$BE117,1,0),0),0)</f>
        <v>0</v>
      </c>
      <c r="EI112" s="224">
        <f>IF(EI$19-'様式３（療養者名簿）（⑤の場合）'!$BD117+1&lt;=15,IF(EI$19&gt;='様式３（療養者名簿）（⑤の場合）'!$BD117,IF(EI$19&lt;='様式３（療養者名簿）（⑤の場合）'!$BE117,1,0),0),0)</f>
        <v>0</v>
      </c>
      <c r="EJ112" s="224">
        <f>IF(EJ$19-'様式３（療養者名簿）（⑤の場合）'!$BD117+1&lt;=15,IF(EJ$19&gt;='様式３（療養者名簿）（⑤の場合）'!$BD117,IF(EJ$19&lt;='様式３（療養者名簿）（⑤の場合）'!$BE117,1,0),0),0)</f>
        <v>0</v>
      </c>
      <c r="EK112" s="224">
        <f>IF(EK$19-'様式３（療養者名簿）（⑤の場合）'!$BD117+1&lt;=15,IF(EK$19&gt;='様式３（療養者名簿）（⑤の場合）'!$BD117,IF(EK$19&lt;='様式３（療養者名簿）（⑤の場合）'!$BE117,1,0),0),0)</f>
        <v>0</v>
      </c>
      <c r="EL112" s="224">
        <f>IF(EL$19-'様式３（療養者名簿）（⑤の場合）'!$BD117+1&lt;=15,IF(EL$19&gt;='様式３（療養者名簿）（⑤の場合）'!$BD117,IF(EL$19&lt;='様式３（療養者名簿）（⑤の場合）'!$BE117,1,0),0),0)</f>
        <v>0</v>
      </c>
      <c r="EM112" s="224">
        <f>IF(EM$19-'様式３（療養者名簿）（⑤の場合）'!$BD117+1&lt;=15,IF(EM$19&gt;='様式３（療養者名簿）（⑤の場合）'!$BD117,IF(EM$19&lt;='様式３（療養者名簿）（⑤の場合）'!$BE117,1,0),0),0)</f>
        <v>0</v>
      </c>
      <c r="EN112" s="224">
        <f>IF(EN$19-'様式３（療養者名簿）（⑤の場合）'!$BD117+1&lt;=15,IF(EN$19&gt;='様式３（療養者名簿）（⑤の場合）'!$BD117,IF(EN$19&lt;='様式３（療養者名簿）（⑤の場合）'!$BE117,1,0),0),0)</f>
        <v>0</v>
      </c>
      <c r="EO112" s="224">
        <f>IF(EO$19-'様式３（療養者名簿）（⑤の場合）'!$BD117+1&lt;=15,IF(EO$19&gt;='様式３（療養者名簿）（⑤の場合）'!$BD117,IF(EO$19&lt;='様式３（療養者名簿）（⑤の場合）'!$BE117,1,0),0),0)</f>
        <v>0</v>
      </c>
      <c r="EP112" s="224">
        <f>IF(EP$19-'様式３（療養者名簿）（⑤の場合）'!$BD117+1&lt;=15,IF(EP$19&gt;='様式３（療養者名簿）（⑤の場合）'!$BD117,IF(EP$19&lt;='様式３（療養者名簿）（⑤の場合）'!$BE117,1,0),0),0)</f>
        <v>0</v>
      </c>
      <c r="EQ112" s="224">
        <f>IF(EQ$19-'様式３（療養者名簿）（⑤の場合）'!$BD117+1&lt;=15,IF(EQ$19&gt;='様式３（療養者名簿）（⑤の場合）'!$BD117,IF(EQ$19&lt;='様式３（療養者名簿）（⑤の場合）'!$BE117,1,0),0),0)</f>
        <v>0</v>
      </c>
      <c r="ER112" s="224">
        <f>IF(ER$19-'様式３（療養者名簿）（⑤の場合）'!$BD117+1&lt;=15,IF(ER$19&gt;='様式３（療養者名簿）（⑤の場合）'!$BD117,IF(ER$19&lt;='様式３（療養者名簿）（⑤の場合）'!$BE117,1,0),0),0)</f>
        <v>0</v>
      </c>
      <c r="ES112" s="224">
        <f>IF(ES$19-'様式３（療養者名簿）（⑤の場合）'!$BD117+1&lt;=15,IF(ES$19&gt;='様式３（療養者名簿）（⑤の場合）'!$BD117,IF(ES$19&lt;='様式３（療養者名簿）（⑤の場合）'!$BE117,1,0),0),0)</f>
        <v>0</v>
      </c>
      <c r="ET112" s="224">
        <f>IF(ET$19-'様式３（療養者名簿）（⑤の場合）'!$BD117+1&lt;=15,IF(ET$19&gt;='様式３（療養者名簿）（⑤の場合）'!$BD117,IF(ET$19&lt;='様式３（療養者名簿）（⑤の場合）'!$BE117,1,0),0),0)</f>
        <v>0</v>
      </c>
      <c r="EU112" s="224">
        <f>IF(EU$19-'様式３（療養者名簿）（⑤の場合）'!$BD117+1&lt;=15,IF(EU$19&gt;='様式３（療養者名簿）（⑤の場合）'!$BD117,IF(EU$19&lt;='様式３（療養者名簿）（⑤の場合）'!$BE117,1,0),0),0)</f>
        <v>0</v>
      </c>
      <c r="EV112" s="224">
        <f>IF(EV$19-'様式３（療養者名簿）（⑤の場合）'!$BD117+1&lt;=15,IF(EV$19&gt;='様式３（療養者名簿）（⑤の場合）'!$BD117,IF(EV$19&lt;='様式３（療養者名簿）（⑤の場合）'!$BE117,1,0),0),0)</f>
        <v>0</v>
      </c>
      <c r="EW112" s="224">
        <f>IF(EW$19-'様式３（療養者名簿）（⑤の場合）'!$BD117+1&lt;=15,IF(EW$19&gt;='様式３（療養者名簿）（⑤の場合）'!$BD117,IF(EW$19&lt;='様式３（療養者名簿）（⑤の場合）'!$BE117,1,0),0),0)</f>
        <v>0</v>
      </c>
      <c r="EX112" s="224">
        <f>IF(EX$19-'様式３（療養者名簿）（⑤の場合）'!$BD117+1&lt;=15,IF(EX$19&gt;='様式３（療養者名簿）（⑤の場合）'!$BD117,IF(EX$19&lt;='様式３（療養者名簿）（⑤の場合）'!$BE117,1,0),0),0)</f>
        <v>0</v>
      </c>
      <c r="EY112" s="224">
        <f>IF(EY$19-'様式３（療養者名簿）（⑤の場合）'!$BD117+1&lt;=15,IF(EY$19&gt;='様式３（療養者名簿）（⑤の場合）'!$BD117,IF(EY$19&lt;='様式３（療養者名簿）（⑤の場合）'!$BE117,1,0),0),0)</f>
        <v>0</v>
      </c>
      <c r="EZ112" s="224">
        <f>IF(EZ$19-'様式３（療養者名簿）（⑤の場合）'!$BD117+1&lt;=15,IF(EZ$19&gt;='様式３（療養者名簿）（⑤の場合）'!$BD117,IF(EZ$19&lt;='様式３（療養者名簿）（⑤の場合）'!$BE117,1,0),0),0)</f>
        <v>0</v>
      </c>
      <c r="FA112" s="224">
        <f>IF(FA$19-'様式３（療養者名簿）（⑤の場合）'!$BD117+1&lt;=15,IF(FA$19&gt;='様式３（療養者名簿）（⑤の場合）'!$BD117,IF(FA$19&lt;='様式３（療養者名簿）（⑤の場合）'!$BE117,1,0),0),0)</f>
        <v>0</v>
      </c>
      <c r="FB112" s="224">
        <f>IF(FB$19-'様式３（療養者名簿）（⑤の場合）'!$BD117+1&lt;=15,IF(FB$19&gt;='様式３（療養者名簿）（⑤の場合）'!$BD117,IF(FB$19&lt;='様式３（療養者名簿）（⑤の場合）'!$BE117,1,0),0),0)</f>
        <v>0</v>
      </c>
      <c r="FC112" s="224">
        <f>IF(FC$19-'様式３（療養者名簿）（⑤の場合）'!$BD117+1&lt;=15,IF(FC$19&gt;='様式３（療養者名簿）（⑤の場合）'!$BD117,IF(FC$19&lt;='様式３（療養者名簿）（⑤の場合）'!$BE117,1,0),0),0)</f>
        <v>0</v>
      </c>
      <c r="FD112" s="224">
        <f>IF(FD$19-'様式３（療養者名簿）（⑤の場合）'!$BD117+1&lt;=15,IF(FD$19&gt;='様式３（療養者名簿）（⑤の場合）'!$BD117,IF(FD$19&lt;='様式３（療養者名簿）（⑤の場合）'!$BE117,1,0),0),0)</f>
        <v>0</v>
      </c>
      <c r="FE112" s="224">
        <f>IF(FE$19-'様式３（療養者名簿）（⑤の場合）'!$BD117+1&lt;=15,IF(FE$19&gt;='様式３（療養者名簿）（⑤の場合）'!$BD117,IF(FE$19&lt;='様式３（療養者名簿）（⑤の場合）'!$BE117,1,0),0),0)</f>
        <v>0</v>
      </c>
      <c r="FF112" s="224">
        <f>IF(FF$19-'様式３（療養者名簿）（⑤の場合）'!$BD117+1&lt;=15,IF(FF$19&gt;='様式３（療養者名簿）（⑤の場合）'!$BD117,IF(FF$19&lt;='様式３（療養者名簿）（⑤の場合）'!$BE117,1,0),0),0)</f>
        <v>0</v>
      </c>
      <c r="FG112" s="224">
        <f>IF(FG$19-'様式３（療養者名簿）（⑤の場合）'!$BD117+1&lt;=15,IF(FG$19&gt;='様式３（療養者名簿）（⑤の場合）'!$BD117,IF(FG$19&lt;='様式３（療養者名簿）（⑤の場合）'!$BE117,1,0),0),0)</f>
        <v>0</v>
      </c>
      <c r="FH112" s="224">
        <f>IF(FH$19-'様式３（療養者名簿）（⑤の場合）'!$BD117+1&lt;=15,IF(FH$19&gt;='様式３（療養者名簿）（⑤の場合）'!$BD117,IF(FH$19&lt;='様式３（療養者名簿）（⑤の場合）'!$BE117,1,0),0),0)</f>
        <v>0</v>
      </c>
      <c r="FI112" s="224">
        <f>IF(FI$19-'様式３（療養者名簿）（⑤の場合）'!$BD117+1&lt;=15,IF(FI$19&gt;='様式３（療養者名簿）（⑤の場合）'!$BD117,IF(FI$19&lt;='様式３（療養者名簿）（⑤の場合）'!$BE117,1,0),0),0)</f>
        <v>0</v>
      </c>
      <c r="FJ112" s="224">
        <f>IF(FJ$19-'様式３（療養者名簿）（⑤の場合）'!$BD117+1&lt;=15,IF(FJ$19&gt;='様式３（療養者名簿）（⑤の場合）'!$BD117,IF(FJ$19&lt;='様式３（療養者名簿）（⑤の場合）'!$BE117,1,0),0),0)</f>
        <v>0</v>
      </c>
      <c r="FK112" s="224">
        <f>IF(FK$19-'様式３（療養者名簿）（⑤の場合）'!$BD117+1&lt;=15,IF(FK$19&gt;='様式３（療養者名簿）（⑤の場合）'!$BD117,IF(FK$19&lt;='様式３（療養者名簿）（⑤の場合）'!$BE117,1,0),0),0)</f>
        <v>0</v>
      </c>
      <c r="FL112" s="224">
        <f>IF(FL$19-'様式３（療養者名簿）（⑤の場合）'!$BD117+1&lt;=15,IF(FL$19&gt;='様式３（療養者名簿）（⑤の場合）'!$BD117,IF(FL$19&lt;='様式３（療養者名簿）（⑤の場合）'!$BE117,1,0),0),0)</f>
        <v>0</v>
      </c>
      <c r="FM112" s="224">
        <f>IF(FM$19-'様式３（療養者名簿）（⑤の場合）'!$BD117+1&lt;=15,IF(FM$19&gt;='様式３（療養者名簿）（⑤の場合）'!$BD117,IF(FM$19&lt;='様式３（療養者名簿）（⑤の場合）'!$BE117,1,0),0),0)</f>
        <v>0</v>
      </c>
      <c r="FN112" s="224">
        <f>IF(FN$19-'様式３（療養者名簿）（⑤の場合）'!$BD117+1&lt;=15,IF(FN$19&gt;='様式３（療養者名簿）（⑤の場合）'!$BD117,IF(FN$19&lt;='様式３（療養者名簿）（⑤の場合）'!$BE117,1,0),0),0)</f>
        <v>0</v>
      </c>
      <c r="FO112" s="224">
        <f>IF(FO$19-'様式３（療養者名簿）（⑤の場合）'!$BD117+1&lt;=15,IF(FO$19&gt;='様式３（療養者名簿）（⑤の場合）'!$BD117,IF(FO$19&lt;='様式３（療養者名簿）（⑤の場合）'!$BE117,1,0),0),0)</f>
        <v>0</v>
      </c>
      <c r="FP112" s="224">
        <f>IF(FP$19-'様式３（療養者名簿）（⑤の場合）'!$BD117+1&lt;=15,IF(FP$19&gt;='様式３（療養者名簿）（⑤の場合）'!$BD117,IF(FP$19&lt;='様式３（療養者名簿）（⑤の場合）'!$BE117,1,0),0),0)</f>
        <v>0</v>
      </c>
      <c r="FQ112" s="224">
        <f>IF(FQ$19-'様式３（療養者名簿）（⑤の場合）'!$BD117+1&lt;=15,IF(FQ$19&gt;='様式３（療養者名簿）（⑤の場合）'!$BD117,IF(FQ$19&lt;='様式３（療養者名簿）（⑤の場合）'!$BE117,1,0),0),0)</f>
        <v>0</v>
      </c>
      <c r="FR112" s="224">
        <f>IF(FR$19-'様式３（療養者名簿）（⑤の場合）'!$BD117+1&lt;=15,IF(FR$19&gt;='様式３（療養者名簿）（⑤の場合）'!$BD117,IF(FR$19&lt;='様式３（療養者名簿）（⑤の場合）'!$BE117,1,0),0),0)</f>
        <v>0</v>
      </c>
      <c r="FS112" s="224">
        <f>IF(FS$19-'様式３（療養者名簿）（⑤の場合）'!$BD117+1&lt;=15,IF(FS$19&gt;='様式３（療養者名簿）（⑤の場合）'!$BD117,IF(FS$19&lt;='様式３（療養者名簿）（⑤の場合）'!$BE117,1,0),0),0)</f>
        <v>0</v>
      </c>
      <c r="FT112" s="224">
        <f>IF(FT$19-'様式３（療養者名簿）（⑤の場合）'!$BD117+1&lt;=15,IF(FT$19&gt;='様式３（療養者名簿）（⑤の場合）'!$BD117,IF(FT$19&lt;='様式３（療養者名簿）（⑤の場合）'!$BE117,1,0),0),0)</f>
        <v>0</v>
      </c>
      <c r="FU112" s="224">
        <f>IF(FU$19-'様式３（療養者名簿）（⑤の場合）'!$BD117+1&lt;=15,IF(FU$19&gt;='様式３（療養者名簿）（⑤の場合）'!$BD117,IF(FU$19&lt;='様式３（療養者名簿）（⑤の場合）'!$BE117,1,0),0),0)</f>
        <v>0</v>
      </c>
      <c r="FV112" s="224">
        <f>IF(FV$19-'様式３（療養者名簿）（⑤の場合）'!$BD117+1&lt;=15,IF(FV$19&gt;='様式３（療養者名簿）（⑤の場合）'!$BD117,IF(FV$19&lt;='様式３（療養者名簿）（⑤の場合）'!$BE117,1,0),0),0)</f>
        <v>0</v>
      </c>
      <c r="FW112" s="224">
        <f>IF(FW$19-'様式３（療養者名簿）（⑤の場合）'!$BD117+1&lt;=15,IF(FW$19&gt;='様式３（療養者名簿）（⑤の場合）'!$BD117,IF(FW$19&lt;='様式３（療養者名簿）（⑤の場合）'!$BE117,1,0),0),0)</f>
        <v>0</v>
      </c>
      <c r="FX112" s="224">
        <f>IF(FX$19-'様式３（療養者名簿）（⑤の場合）'!$BD117+1&lt;=15,IF(FX$19&gt;='様式３（療養者名簿）（⑤の場合）'!$BD117,IF(FX$19&lt;='様式３（療養者名簿）（⑤の場合）'!$BE117,1,0),0),0)</f>
        <v>0</v>
      </c>
      <c r="FY112" s="224">
        <f>IF(FY$19-'様式３（療養者名簿）（⑤の場合）'!$BD117+1&lt;=15,IF(FY$19&gt;='様式３（療養者名簿）（⑤の場合）'!$BD117,IF(FY$19&lt;='様式３（療養者名簿）（⑤の場合）'!$BE117,1,0),0),0)</f>
        <v>0</v>
      </c>
      <c r="FZ112" s="224">
        <f>IF(FZ$19-'様式３（療養者名簿）（⑤の場合）'!$BD117+1&lt;=15,IF(FZ$19&gt;='様式３（療養者名簿）（⑤の場合）'!$BD117,IF(FZ$19&lt;='様式３（療養者名簿）（⑤の場合）'!$BE117,1,0),0),0)</f>
        <v>0</v>
      </c>
      <c r="GA112" s="224">
        <f>IF(GA$19-'様式３（療養者名簿）（⑤の場合）'!$BD117+1&lt;=15,IF(GA$19&gt;='様式３（療養者名簿）（⑤の場合）'!$BD117,IF(GA$19&lt;='様式３（療養者名簿）（⑤の場合）'!$BE117,1,0),0),0)</f>
        <v>0</v>
      </c>
      <c r="GB112" s="224">
        <f>IF(GB$19-'様式３（療養者名簿）（⑤の場合）'!$BD117+1&lt;=15,IF(GB$19&gt;='様式３（療養者名簿）（⑤の場合）'!$BD117,IF(GB$19&lt;='様式３（療養者名簿）（⑤の場合）'!$BE117,1,0),0),0)</f>
        <v>0</v>
      </c>
      <c r="GC112" s="224">
        <f>IF(GC$19-'様式３（療養者名簿）（⑤の場合）'!$BD117+1&lt;=15,IF(GC$19&gt;='様式３（療養者名簿）（⑤の場合）'!$BD117,IF(GC$19&lt;='様式３（療養者名簿）（⑤の場合）'!$BE117,1,0),0),0)</f>
        <v>0</v>
      </c>
      <c r="GD112" s="224">
        <f>IF(GD$19-'様式３（療養者名簿）（⑤の場合）'!$BD117+1&lt;=15,IF(GD$19&gt;='様式３（療養者名簿）（⑤の場合）'!$BD117,IF(GD$19&lt;='様式３（療養者名簿）（⑤の場合）'!$BE117,1,0),0),0)</f>
        <v>0</v>
      </c>
      <c r="GE112" s="224">
        <f>IF(GE$19-'様式３（療養者名簿）（⑤の場合）'!$BD117+1&lt;=15,IF(GE$19&gt;='様式３（療養者名簿）（⑤の場合）'!$BD117,IF(GE$19&lt;='様式３（療養者名簿）（⑤の場合）'!$BE117,1,0),0),0)</f>
        <v>0</v>
      </c>
      <c r="GF112" s="224">
        <f>IF(GF$19-'様式３（療養者名簿）（⑤の場合）'!$BD117+1&lt;=15,IF(GF$19&gt;='様式３（療養者名簿）（⑤の場合）'!$BD117,IF(GF$19&lt;='様式３（療養者名簿）（⑤の場合）'!$BE117,1,0),0),0)</f>
        <v>0</v>
      </c>
      <c r="GG112" s="224">
        <f>IF(GG$19-'様式３（療養者名簿）（⑤の場合）'!$BD117+1&lt;=15,IF(GG$19&gt;='様式３（療養者名簿）（⑤の場合）'!$BD117,IF(GG$19&lt;='様式３（療養者名簿）（⑤の場合）'!$BE117,1,0),0),0)</f>
        <v>0</v>
      </c>
      <c r="GH112" s="224">
        <f>IF(GH$19-'様式３（療養者名簿）（⑤の場合）'!$BD117+1&lt;=15,IF(GH$19&gt;='様式３（療養者名簿）（⑤の場合）'!$BD117,IF(GH$19&lt;='様式３（療養者名簿）（⑤の場合）'!$BE117,1,0),0),0)</f>
        <v>0</v>
      </c>
      <c r="GI112" s="224">
        <f>IF(GI$19-'様式３（療養者名簿）（⑤の場合）'!$BD117+1&lt;=15,IF(GI$19&gt;='様式３（療養者名簿）（⑤の場合）'!$BD117,IF(GI$19&lt;='様式３（療養者名簿）（⑤の場合）'!$BE117,1,0),0),0)</f>
        <v>0</v>
      </c>
      <c r="GJ112" s="224">
        <f>IF(GJ$19-'様式３（療養者名簿）（⑤の場合）'!$BD117+1&lt;=15,IF(GJ$19&gt;='様式３（療養者名簿）（⑤の場合）'!$BD117,IF(GJ$19&lt;='様式３（療養者名簿）（⑤の場合）'!$BE117,1,0),0),0)</f>
        <v>0</v>
      </c>
      <c r="GK112" s="224">
        <f>IF(GK$19-'様式３（療養者名簿）（⑤の場合）'!$BD117+1&lt;=15,IF(GK$19&gt;='様式３（療養者名簿）（⑤の場合）'!$BD117,IF(GK$19&lt;='様式３（療養者名簿）（⑤の場合）'!$BE117,1,0),0),0)</f>
        <v>0</v>
      </c>
      <c r="GL112" s="224">
        <f>IF(GL$19-'様式３（療養者名簿）（⑤の場合）'!$BD117+1&lt;=15,IF(GL$19&gt;='様式３（療養者名簿）（⑤の場合）'!$BD117,IF(GL$19&lt;='様式３（療養者名簿）（⑤の場合）'!$BE117,1,0),0),0)</f>
        <v>0</v>
      </c>
      <c r="GM112" s="224">
        <f>IF(GM$19-'様式３（療養者名簿）（⑤の場合）'!$BD117+1&lt;=15,IF(GM$19&gt;='様式３（療養者名簿）（⑤の場合）'!$BD117,IF(GM$19&lt;='様式３（療養者名簿）（⑤の場合）'!$BE117,1,0),0),0)</f>
        <v>0</v>
      </c>
      <c r="GN112" s="224">
        <f>IF(GN$19-'様式３（療養者名簿）（⑤の場合）'!$BD117+1&lt;=15,IF(GN$19&gt;='様式３（療養者名簿）（⑤の場合）'!$BD117,IF(GN$19&lt;='様式３（療養者名簿）（⑤の場合）'!$BE117,1,0),0),0)</f>
        <v>0</v>
      </c>
      <c r="GO112" s="224">
        <f>IF(GO$19-'様式３（療養者名簿）（⑤の場合）'!$BD117+1&lt;=15,IF(GO$19&gt;='様式３（療養者名簿）（⑤の場合）'!$BD117,IF(GO$19&lt;='様式３（療養者名簿）（⑤の場合）'!$BE117,1,0),0),0)</f>
        <v>0</v>
      </c>
      <c r="GP112" s="224">
        <f>IF(GP$19-'様式３（療養者名簿）（⑤の場合）'!$BD117+1&lt;=15,IF(GP$19&gt;='様式３（療養者名簿）（⑤の場合）'!$BD117,IF(GP$19&lt;='様式３（療養者名簿）（⑤の場合）'!$BE117,1,0),0),0)</f>
        <v>0</v>
      </c>
      <c r="GQ112" s="224">
        <f>IF(GQ$19-'様式３（療養者名簿）（⑤の場合）'!$BD117+1&lt;=15,IF(GQ$19&gt;='様式３（療養者名簿）（⑤の場合）'!$BD117,IF(GQ$19&lt;='様式３（療養者名簿）（⑤の場合）'!$BE117,1,0),0),0)</f>
        <v>0</v>
      </c>
      <c r="GR112" s="224">
        <f>IF(GR$19-'様式３（療養者名簿）（⑤の場合）'!$BD117+1&lt;=15,IF(GR$19&gt;='様式３（療養者名簿）（⑤の場合）'!$BD117,IF(GR$19&lt;='様式３（療養者名簿）（⑤の場合）'!$BE117,1,0),0),0)</f>
        <v>0</v>
      </c>
      <c r="GS112" s="224">
        <f>IF(GS$19-'様式３（療養者名簿）（⑤の場合）'!$BD117+1&lt;=15,IF(GS$19&gt;='様式３（療養者名簿）（⑤の場合）'!$BD117,IF(GS$19&lt;='様式３（療養者名簿）（⑤の場合）'!$BE117,1,0),0),0)</f>
        <v>0</v>
      </c>
      <c r="GT112" s="224">
        <f>IF(GT$19-'様式３（療養者名簿）（⑤の場合）'!$BD117+1&lt;=15,IF(GT$19&gt;='様式３（療養者名簿）（⑤の場合）'!$BD117,IF(GT$19&lt;='様式３（療養者名簿）（⑤の場合）'!$BE117,1,0),0),0)</f>
        <v>0</v>
      </c>
      <c r="GU112" s="224">
        <f>IF(GU$19-'様式３（療養者名簿）（⑤の場合）'!$BD117+1&lt;=15,IF(GU$19&gt;='様式３（療養者名簿）（⑤の場合）'!$BD117,IF(GU$19&lt;='様式３（療養者名簿）（⑤の場合）'!$BE117,1,0),0),0)</f>
        <v>0</v>
      </c>
      <c r="GV112" s="224">
        <f>IF(GV$19-'様式３（療養者名簿）（⑤の場合）'!$BD117+1&lt;=15,IF(GV$19&gt;='様式３（療養者名簿）（⑤の場合）'!$BD117,IF(GV$19&lt;='様式３（療養者名簿）（⑤の場合）'!$BE117,1,0),0),0)</f>
        <v>0</v>
      </c>
      <c r="GW112" s="224">
        <f>IF(GW$19-'様式３（療養者名簿）（⑤の場合）'!$BD117+1&lt;=15,IF(GW$19&gt;='様式３（療養者名簿）（⑤の場合）'!$BD117,IF(GW$19&lt;='様式３（療養者名簿）（⑤の場合）'!$BE117,1,0),0),0)</f>
        <v>0</v>
      </c>
      <c r="GX112" s="224">
        <f>IF(GX$19-'様式３（療養者名簿）（⑤の場合）'!$BD117+1&lt;=15,IF(GX$19&gt;='様式３（療養者名簿）（⑤の場合）'!$BD117,IF(GX$19&lt;='様式３（療養者名簿）（⑤の場合）'!$BE117,1,0),0),0)</f>
        <v>0</v>
      </c>
      <c r="GY112" s="224">
        <f>IF(GY$19-'様式３（療養者名簿）（⑤の場合）'!$BD117+1&lt;=15,IF(GY$19&gt;='様式３（療養者名簿）（⑤の場合）'!$BD117,IF(GY$19&lt;='様式３（療養者名簿）（⑤の場合）'!$BE117,1,0),0),0)</f>
        <v>0</v>
      </c>
      <c r="GZ112" s="224">
        <f>IF(GZ$19-'様式３（療養者名簿）（⑤の場合）'!$BD117+1&lt;=15,IF(GZ$19&gt;='様式３（療養者名簿）（⑤の場合）'!$BD117,IF(GZ$19&lt;='様式３（療養者名簿）（⑤の場合）'!$BE117,1,0),0),0)</f>
        <v>0</v>
      </c>
      <c r="HA112" s="224">
        <f>IF(HA$19-'様式３（療養者名簿）（⑤の場合）'!$BD117+1&lt;=15,IF(HA$19&gt;='様式３（療養者名簿）（⑤の場合）'!$BD117,IF(HA$19&lt;='様式３（療養者名簿）（⑤の場合）'!$BE117,1,0),0),0)</f>
        <v>0</v>
      </c>
      <c r="HB112" s="224">
        <f>IF(HB$19-'様式３（療養者名簿）（⑤の場合）'!$BD117+1&lt;=15,IF(HB$19&gt;='様式３（療養者名簿）（⑤の場合）'!$BD117,IF(HB$19&lt;='様式３（療養者名簿）（⑤の場合）'!$BE117,1,0),0),0)</f>
        <v>0</v>
      </c>
      <c r="HC112" s="224">
        <f>IF(HC$19-'様式３（療養者名簿）（⑤の場合）'!$BD117+1&lt;=15,IF(HC$19&gt;='様式３（療養者名簿）（⑤の場合）'!$BD117,IF(HC$19&lt;='様式３（療養者名簿）（⑤の場合）'!$BE117,1,0),0),0)</f>
        <v>0</v>
      </c>
      <c r="HD112" s="224">
        <f>IF(HD$19-'様式３（療養者名簿）（⑤の場合）'!$BD117+1&lt;=15,IF(HD$19&gt;='様式３（療養者名簿）（⑤の場合）'!$BD117,IF(HD$19&lt;='様式３（療養者名簿）（⑤の場合）'!$BE117,1,0),0),0)</f>
        <v>0</v>
      </c>
      <c r="HE112" s="224">
        <f>IF(HE$19-'様式３（療養者名簿）（⑤の場合）'!$BD117+1&lt;=15,IF(HE$19&gt;='様式３（療養者名簿）（⑤の場合）'!$BD117,IF(HE$19&lt;='様式３（療養者名簿）（⑤の場合）'!$BE117,1,0),0),0)</f>
        <v>0</v>
      </c>
      <c r="HF112" s="224">
        <f>IF(HF$19-'様式３（療養者名簿）（⑤の場合）'!$BD117+1&lt;=15,IF(HF$19&gt;='様式３（療養者名簿）（⑤の場合）'!$BD117,IF(HF$19&lt;='様式３（療養者名簿）（⑤の場合）'!$BE117,1,0),0),0)</f>
        <v>0</v>
      </c>
      <c r="HG112" s="224">
        <f>IF(HG$19-'様式３（療養者名簿）（⑤の場合）'!$BD117+1&lt;=15,IF(HG$19&gt;='様式３（療養者名簿）（⑤の場合）'!$BD117,IF(HG$19&lt;='様式３（療養者名簿）（⑤の場合）'!$BE117,1,0),0),0)</f>
        <v>0</v>
      </c>
      <c r="HH112" s="224">
        <f>IF(HH$19-'様式３（療養者名簿）（⑤の場合）'!$BD117+1&lt;=15,IF(HH$19&gt;='様式３（療養者名簿）（⑤の場合）'!$BD117,IF(HH$19&lt;='様式３（療養者名簿）（⑤の場合）'!$BE117,1,0),0),0)</f>
        <v>0</v>
      </c>
      <c r="HI112" s="224">
        <f>IF(HI$19-'様式３（療養者名簿）（⑤の場合）'!$BD117+1&lt;=15,IF(HI$19&gt;='様式３（療養者名簿）（⑤の場合）'!$BD117,IF(HI$19&lt;='様式３（療養者名簿）（⑤の場合）'!$BE117,1,0),0),0)</f>
        <v>0</v>
      </c>
      <c r="HJ112" s="224">
        <f>IF(HJ$19-'様式３（療養者名簿）（⑤の場合）'!$BD117+1&lt;=15,IF(HJ$19&gt;='様式３（療養者名簿）（⑤の場合）'!$BD117,IF(HJ$19&lt;='様式３（療養者名簿）（⑤の場合）'!$BE117,1,0),0),0)</f>
        <v>0</v>
      </c>
      <c r="HK112" s="224">
        <f>IF(HK$19-'様式３（療養者名簿）（⑤の場合）'!$BD117+1&lt;=15,IF(HK$19&gt;='様式３（療養者名簿）（⑤の場合）'!$BD117,IF(HK$19&lt;='様式３（療養者名簿）（⑤の場合）'!$BE117,1,0),0),0)</f>
        <v>0</v>
      </c>
      <c r="HL112" s="224">
        <f>IF(HL$19-'様式３（療養者名簿）（⑤の場合）'!$BD117+1&lt;=15,IF(HL$19&gt;='様式３（療養者名簿）（⑤の場合）'!$BD117,IF(HL$19&lt;='様式３（療養者名簿）（⑤の場合）'!$BE117,1,0),0),0)</f>
        <v>0</v>
      </c>
      <c r="HM112" s="224">
        <f>IF(HM$19-'様式３（療養者名簿）（⑤の場合）'!$BD117+1&lt;=15,IF(HM$19&gt;='様式３（療養者名簿）（⑤の場合）'!$BD117,IF(HM$19&lt;='様式３（療養者名簿）（⑤の場合）'!$BE117,1,0),0),0)</f>
        <v>0</v>
      </c>
      <c r="HN112" s="224">
        <f>IF(HN$19-'様式３（療養者名簿）（⑤の場合）'!$BD117+1&lt;=15,IF(HN$19&gt;='様式３（療養者名簿）（⑤の場合）'!$BD117,IF(HN$19&lt;='様式３（療養者名簿）（⑤の場合）'!$BE117,1,0),0),0)</f>
        <v>0</v>
      </c>
      <c r="HO112" s="224">
        <f>IF(HO$19-'様式３（療養者名簿）（⑤の場合）'!$BD117+1&lt;=15,IF(HO$19&gt;='様式３（療養者名簿）（⑤の場合）'!$BD117,IF(HO$19&lt;='様式３（療養者名簿）（⑤の場合）'!$BE117,1,0),0),0)</f>
        <v>0</v>
      </c>
      <c r="HP112" s="224">
        <f>IF(HP$19-'様式３（療養者名簿）（⑤の場合）'!$BD117+1&lt;=15,IF(HP$19&gt;='様式３（療養者名簿）（⑤の場合）'!$BD117,IF(HP$19&lt;='様式３（療養者名簿）（⑤の場合）'!$BE117,1,0),0),0)</f>
        <v>0</v>
      </c>
      <c r="HQ112" s="224">
        <f>IF(HQ$19-'様式３（療養者名簿）（⑤の場合）'!$BD117+1&lt;=15,IF(HQ$19&gt;='様式３（療養者名簿）（⑤の場合）'!$BD117,IF(HQ$19&lt;='様式３（療養者名簿）（⑤の場合）'!$BE117,1,0),0),0)</f>
        <v>0</v>
      </c>
      <c r="HR112" s="224">
        <f>IF(HR$19-'様式３（療養者名簿）（⑤の場合）'!$BD117+1&lt;=15,IF(HR$19&gt;='様式３（療養者名簿）（⑤の場合）'!$BD117,IF(HR$19&lt;='様式３（療養者名簿）（⑤の場合）'!$BE117,1,0),0),0)</f>
        <v>0</v>
      </c>
      <c r="HS112" s="224">
        <f>IF(HS$19-'様式３（療養者名簿）（⑤の場合）'!$BD117+1&lt;=15,IF(HS$19&gt;='様式３（療養者名簿）（⑤の場合）'!$BD117,IF(HS$19&lt;='様式３（療養者名簿）（⑤の場合）'!$BE117,1,0),0),0)</f>
        <v>0</v>
      </c>
      <c r="HT112" s="224">
        <f>IF(HT$19-'様式３（療養者名簿）（⑤の場合）'!$BD117+1&lt;=15,IF(HT$19&gt;='様式３（療養者名簿）（⑤の場合）'!$BD117,IF(HT$19&lt;='様式３（療養者名簿）（⑤の場合）'!$BE117,1,0),0),0)</f>
        <v>0</v>
      </c>
      <c r="HU112" s="224">
        <f>IF(HU$19-'様式３（療養者名簿）（⑤の場合）'!$BD117+1&lt;=15,IF(HU$19&gt;='様式３（療養者名簿）（⑤の場合）'!$BD117,IF(HU$19&lt;='様式３（療養者名簿）（⑤の場合）'!$BE117,1,0),0),0)</f>
        <v>0</v>
      </c>
      <c r="HV112" s="224">
        <f>IF(HV$19-'様式３（療養者名簿）（⑤の場合）'!$BD117+1&lt;=15,IF(HV$19&gt;='様式３（療養者名簿）（⑤の場合）'!$BD117,IF(HV$19&lt;='様式３（療養者名簿）（⑤の場合）'!$BE117,1,0),0),0)</f>
        <v>0</v>
      </c>
      <c r="HW112" s="224">
        <f>IF(HW$19-'様式３（療養者名簿）（⑤の場合）'!$BD117+1&lt;=15,IF(HW$19&gt;='様式３（療養者名簿）（⑤の場合）'!$BD117,IF(HW$19&lt;='様式３（療養者名簿）（⑤の場合）'!$BE117,1,0),0),0)</f>
        <v>0</v>
      </c>
      <c r="HX112" s="224">
        <f>IF(HX$19-'様式３（療養者名簿）（⑤の場合）'!$BD117+1&lt;=15,IF(HX$19&gt;='様式３（療養者名簿）（⑤の場合）'!$BD117,IF(HX$19&lt;='様式３（療養者名簿）（⑤の場合）'!$BE117,1,0),0),0)</f>
        <v>0</v>
      </c>
      <c r="HY112" s="224">
        <f>IF(HY$19-'様式３（療養者名簿）（⑤の場合）'!$BD117+1&lt;=15,IF(HY$19&gt;='様式３（療養者名簿）（⑤の場合）'!$BD117,IF(HY$19&lt;='様式３（療養者名簿）（⑤の場合）'!$BE117,1,0),0),0)</f>
        <v>0</v>
      </c>
      <c r="HZ112" s="224">
        <f>IF(HZ$19-'様式３（療養者名簿）（⑤の場合）'!$BD117+1&lt;=15,IF(HZ$19&gt;='様式３（療養者名簿）（⑤の場合）'!$BD117,IF(HZ$19&lt;='様式３（療養者名簿）（⑤の場合）'!$BE117,1,0),0),0)</f>
        <v>0</v>
      </c>
      <c r="IA112" s="224">
        <f>IF(IA$19-'様式３（療養者名簿）（⑤の場合）'!$BD117+1&lt;=15,IF(IA$19&gt;='様式３（療養者名簿）（⑤の場合）'!$BD117,IF(IA$19&lt;='様式３（療養者名簿）（⑤の場合）'!$BE117,1,0),0),0)</f>
        <v>0</v>
      </c>
      <c r="IB112" s="224">
        <f>IF(IB$19-'様式３（療養者名簿）（⑤の場合）'!$BD117+1&lt;=15,IF(IB$19&gt;='様式３（療養者名簿）（⑤の場合）'!$BD117,IF(IB$19&lt;='様式３（療養者名簿）（⑤の場合）'!$BE117,1,0),0),0)</f>
        <v>0</v>
      </c>
      <c r="IC112" s="224">
        <f>IF(IC$19-'様式３（療養者名簿）（⑤の場合）'!$BD117+1&lt;=15,IF(IC$19&gt;='様式３（療養者名簿）（⑤の場合）'!$BD117,IF(IC$19&lt;='様式３（療養者名簿）（⑤の場合）'!$BE117,1,0),0),0)</f>
        <v>0</v>
      </c>
      <c r="ID112" s="224">
        <f>IF(ID$19-'様式３（療養者名簿）（⑤の場合）'!$BD117+1&lt;=15,IF(ID$19&gt;='様式３（療養者名簿）（⑤の場合）'!$BD117,IF(ID$19&lt;='様式３（療養者名簿）（⑤の場合）'!$BE117,1,0),0),0)</f>
        <v>0</v>
      </c>
      <c r="IE112" s="224">
        <f>IF(IE$19-'様式３（療養者名簿）（⑤の場合）'!$BD117+1&lt;=15,IF(IE$19&gt;='様式３（療養者名簿）（⑤の場合）'!$BD117,IF(IE$19&lt;='様式３（療養者名簿）（⑤の場合）'!$BE117,1,0),0),0)</f>
        <v>0</v>
      </c>
      <c r="IF112" s="224">
        <f>IF(IF$19-'様式３（療養者名簿）（⑤の場合）'!$BD117+1&lt;=15,IF(IF$19&gt;='様式３（療養者名簿）（⑤の場合）'!$BD117,IF(IF$19&lt;='様式３（療養者名簿）（⑤の場合）'!$BE117,1,0),0),0)</f>
        <v>0</v>
      </c>
      <c r="IG112" s="224">
        <f>IF(IG$19-'様式３（療養者名簿）（⑤の場合）'!$BD117+1&lt;=15,IF(IG$19&gt;='様式３（療養者名簿）（⑤の場合）'!$BD117,IF(IG$19&lt;='様式３（療養者名簿）（⑤の場合）'!$BE117,1,0),0),0)</f>
        <v>0</v>
      </c>
      <c r="IH112" s="224">
        <f>IF(IH$19-'様式３（療養者名簿）（⑤の場合）'!$BD117+1&lt;=15,IF(IH$19&gt;='様式３（療養者名簿）（⑤の場合）'!$BD117,IF(IH$19&lt;='様式３（療養者名簿）（⑤の場合）'!$BE117,1,0),0),0)</f>
        <v>0</v>
      </c>
      <c r="II112" s="224">
        <f>IF(II$19-'様式３（療養者名簿）（⑤の場合）'!$BD117+1&lt;=15,IF(II$19&gt;='様式３（療養者名簿）（⑤の場合）'!$BD117,IF(II$19&lt;='様式３（療養者名簿）（⑤の場合）'!$BE117,1,0),0),0)</f>
        <v>0</v>
      </c>
      <c r="IJ112" s="224">
        <f>IF(IJ$19-'様式３（療養者名簿）（⑤の場合）'!$BD117+1&lt;=15,IF(IJ$19&gt;='様式３（療養者名簿）（⑤の場合）'!$BD117,IF(IJ$19&lt;='様式３（療養者名簿）（⑤の場合）'!$BE117,1,0),0),0)</f>
        <v>0</v>
      </c>
      <c r="IK112" s="224">
        <f>IF(IK$19-'様式３（療養者名簿）（⑤の場合）'!$BD117+1&lt;=15,IF(IK$19&gt;='様式３（療養者名簿）（⑤の場合）'!$BD117,IF(IK$19&lt;='様式３（療養者名簿）（⑤の場合）'!$BE117,1,0),0),0)</f>
        <v>0</v>
      </c>
      <c r="IL112" s="224">
        <f>IF(IL$19-'様式３（療養者名簿）（⑤の場合）'!$BD117+1&lt;=15,IF(IL$19&gt;='様式３（療養者名簿）（⑤の場合）'!$BD117,IF(IL$19&lt;='様式３（療養者名簿）（⑤の場合）'!$BE117,1,0),0),0)</f>
        <v>0</v>
      </c>
      <c r="IM112" s="224">
        <f>IF(IM$19-'様式３（療養者名簿）（⑤の場合）'!$BD117+1&lt;=15,IF(IM$19&gt;='様式３（療養者名簿）（⑤の場合）'!$BD117,IF(IM$19&lt;='様式３（療養者名簿）（⑤の場合）'!$BE117,1,0),0),0)</f>
        <v>0</v>
      </c>
      <c r="IN112" s="224">
        <f>IF(IN$19-'様式３（療養者名簿）（⑤の場合）'!$BD117+1&lt;=15,IF(IN$19&gt;='様式３（療養者名簿）（⑤の場合）'!$BD117,IF(IN$19&lt;='様式３（療養者名簿）（⑤の場合）'!$BE117,1,0),0),0)</f>
        <v>0</v>
      </c>
      <c r="IO112" s="224">
        <f>IF(IO$19-'様式３（療養者名簿）（⑤の場合）'!$BD117+1&lt;=15,IF(IO$19&gt;='様式３（療養者名簿）（⑤の場合）'!$BD117,IF(IO$19&lt;='様式３（療養者名簿）（⑤の場合）'!$BE117,1,0),0),0)</f>
        <v>0</v>
      </c>
      <c r="IP112" s="224">
        <f>IF(IP$19-'様式３（療養者名簿）（⑤の場合）'!$BD117+1&lt;=15,IF(IP$19&gt;='様式３（療養者名簿）（⑤の場合）'!$BD117,IF(IP$19&lt;='様式３（療養者名簿）（⑤の場合）'!$BE117,1,0),0),0)</f>
        <v>0</v>
      </c>
      <c r="IQ112" s="224">
        <f>IF(IQ$19-'様式３（療養者名簿）（⑤の場合）'!$BD117+1&lt;=15,IF(IQ$19&gt;='様式３（療養者名簿）（⑤の場合）'!$BD117,IF(IQ$19&lt;='様式３（療養者名簿）（⑤の場合）'!$BE117,1,0),0),0)</f>
        <v>0</v>
      </c>
      <c r="IR112" s="224">
        <f>IF(IR$19-'様式３（療養者名簿）（⑤の場合）'!$BD117+1&lt;=15,IF(IR$19&gt;='様式３（療養者名簿）（⑤の場合）'!$BD117,IF(IR$19&lt;='様式３（療養者名簿）（⑤の場合）'!$BE117,1,0),0),0)</f>
        <v>0</v>
      </c>
      <c r="IS112" s="224">
        <f>IF(IS$19-'様式３（療養者名簿）（⑤の場合）'!$BD117+1&lt;=15,IF(IS$19&gt;='様式３（療養者名簿）（⑤の場合）'!$BD117,IF(IS$19&lt;='様式３（療養者名簿）（⑤の場合）'!$BE117,1,0),0),0)</f>
        <v>0</v>
      </c>
      <c r="IT112" s="224">
        <f>IF(IT$19-'様式３（療養者名簿）（⑤の場合）'!$BD117+1&lt;=15,IF(IT$19&gt;='様式３（療養者名簿）（⑤の場合）'!$BD117,IF(IT$19&lt;='様式３（療養者名簿）（⑤の場合）'!$BE117,1,0),0),0)</f>
        <v>0</v>
      </c>
      <c r="IU112" s="224">
        <f>IF(IU$19-'様式３（療養者名簿）（⑤の場合）'!$BD117+1&lt;=15,IF(IU$19&gt;='様式３（療養者名簿）（⑤の場合）'!$BD117,IF(IU$19&lt;='様式３（療養者名簿）（⑤の場合）'!$BE117,1,0),0),0)</f>
        <v>0</v>
      </c>
      <c r="IV112" s="224">
        <f>IF(IV$19-'様式３（療養者名簿）（⑤の場合）'!$BD117+1&lt;=15,IF(IV$19&gt;='様式３（療養者名簿）（⑤の場合）'!$BD117,IF(IV$19&lt;='様式３（療養者名簿）（⑤の場合）'!$BE117,1,0),0),0)</f>
        <v>0</v>
      </c>
      <c r="IW112" s="224">
        <f>IF(IW$19-'様式３（療養者名簿）（⑤の場合）'!$BD117+1&lt;=15,IF(IW$19&gt;='様式３（療養者名簿）（⑤の場合）'!$BD117,IF(IW$19&lt;='様式３（療養者名簿）（⑤の場合）'!$BE117,1,0),0),0)</f>
        <v>0</v>
      </c>
      <c r="IX112" s="224">
        <f>IF(IX$19-'様式３（療養者名簿）（⑤の場合）'!$BD117+1&lt;=15,IF(IX$19&gt;='様式３（療養者名簿）（⑤の場合）'!$BD117,IF(IX$19&lt;='様式３（療養者名簿）（⑤の場合）'!$BE117,1,0),0),0)</f>
        <v>0</v>
      </c>
      <c r="IY112" s="224">
        <f>IF(IY$19-'様式３（療養者名簿）（⑤の場合）'!$BD117+1&lt;=15,IF(IY$19&gt;='様式３（療養者名簿）（⑤の場合）'!$BD117,IF(IY$19&lt;='様式３（療養者名簿）（⑤の場合）'!$BE117,1,0),0),0)</f>
        <v>0</v>
      </c>
      <c r="IZ112" s="224">
        <f>IF(IZ$19-'様式３（療養者名簿）（⑤の場合）'!$BD117+1&lt;=15,IF(IZ$19&gt;='様式３（療養者名簿）（⑤の場合）'!$BD117,IF(IZ$19&lt;='様式３（療養者名簿）（⑤の場合）'!$BE117,1,0),0),0)</f>
        <v>0</v>
      </c>
      <c r="JA112" s="224">
        <f>IF(JA$19-'様式３（療養者名簿）（⑤の場合）'!$BD117+1&lt;=15,IF(JA$19&gt;='様式３（療養者名簿）（⑤の場合）'!$BD117,IF(JA$19&lt;='様式３（療養者名簿）（⑤の場合）'!$BE117,1,0),0),0)</f>
        <v>0</v>
      </c>
      <c r="JB112" s="224">
        <f>IF(JB$19-'様式３（療養者名簿）（⑤の場合）'!$BD117+1&lt;=15,IF(JB$19&gt;='様式３（療養者名簿）（⑤の場合）'!$BD117,IF(JB$19&lt;='様式３（療養者名簿）（⑤の場合）'!$BE117,1,0),0),0)</f>
        <v>0</v>
      </c>
      <c r="JC112" s="224">
        <f>IF(JC$19-'様式３（療養者名簿）（⑤の場合）'!$BD117+1&lt;=15,IF(JC$19&gt;='様式３（療養者名簿）（⑤の場合）'!$BD117,IF(JC$19&lt;='様式３（療養者名簿）（⑤の場合）'!$BE117,1,0),0),0)</f>
        <v>0</v>
      </c>
      <c r="JD112" s="224">
        <f>IF(JD$19-'様式３（療養者名簿）（⑤の場合）'!$BD117+1&lt;=15,IF(JD$19&gt;='様式３（療養者名簿）（⑤の場合）'!$BD117,IF(JD$19&lt;='様式３（療養者名簿）（⑤の場合）'!$BE117,1,0),0),0)</f>
        <v>0</v>
      </c>
      <c r="JE112" s="224">
        <f>IF(JE$19-'様式３（療養者名簿）（⑤の場合）'!$BD117+1&lt;=15,IF(JE$19&gt;='様式３（療養者名簿）（⑤の場合）'!$BD117,IF(JE$19&lt;='様式３（療養者名簿）（⑤の場合）'!$BE117,1,0),0),0)</f>
        <v>0</v>
      </c>
      <c r="JF112" s="224">
        <f>IF(JF$19-'様式３（療養者名簿）（⑤の場合）'!$BD117+1&lt;=15,IF(JF$19&gt;='様式３（療養者名簿）（⑤の場合）'!$BD117,IF(JF$19&lt;='様式３（療養者名簿）（⑤の場合）'!$BE117,1,0),0),0)</f>
        <v>0</v>
      </c>
      <c r="JG112" s="224">
        <f>IF(JG$19-'様式３（療養者名簿）（⑤の場合）'!$BD117+1&lt;=15,IF(JG$19&gt;='様式３（療養者名簿）（⑤の場合）'!$BD117,IF(JG$19&lt;='様式３（療養者名簿）（⑤の場合）'!$BE117,1,0),0),0)</f>
        <v>0</v>
      </c>
      <c r="JH112" s="224">
        <f>IF(JH$19-'様式３（療養者名簿）（⑤の場合）'!$BD117+1&lt;=15,IF(JH$19&gt;='様式３（療養者名簿）（⑤の場合）'!$BD117,IF(JH$19&lt;='様式３（療養者名簿）（⑤の場合）'!$BE117,1,0),0),0)</f>
        <v>0</v>
      </c>
      <c r="JI112" s="224">
        <f>IF(JI$19-'様式３（療養者名簿）（⑤の場合）'!$BD117+1&lt;=15,IF(JI$19&gt;='様式３（療養者名簿）（⑤の場合）'!$BD117,IF(JI$19&lt;='様式３（療養者名簿）（⑤の場合）'!$BE117,1,0),0),0)</f>
        <v>0</v>
      </c>
      <c r="JJ112" s="224">
        <f>IF(JJ$19-'様式３（療養者名簿）（⑤の場合）'!$BD117+1&lt;=15,IF(JJ$19&gt;='様式３（療養者名簿）（⑤の場合）'!$BD117,IF(JJ$19&lt;='様式３（療養者名簿）（⑤の場合）'!$BE117,1,0),0),0)</f>
        <v>0</v>
      </c>
      <c r="JK112" s="224">
        <f>IF(JK$19-'様式３（療養者名簿）（⑤の場合）'!$BD117+1&lt;=15,IF(JK$19&gt;='様式３（療養者名簿）（⑤の場合）'!$BD117,IF(JK$19&lt;='様式３（療養者名簿）（⑤の場合）'!$BE117,1,0),0),0)</f>
        <v>0</v>
      </c>
      <c r="JL112" s="224">
        <f>IF(JL$19-'様式３（療養者名簿）（⑤の場合）'!$BD117+1&lt;=15,IF(JL$19&gt;='様式３（療養者名簿）（⑤の場合）'!$BD117,IF(JL$19&lt;='様式３（療養者名簿）（⑤の場合）'!$BE117,1,0),0),0)</f>
        <v>0</v>
      </c>
      <c r="JM112" s="224">
        <f>IF(JM$19-'様式３（療養者名簿）（⑤の場合）'!$BD117+1&lt;=15,IF(JM$19&gt;='様式３（療養者名簿）（⑤の場合）'!$BD117,IF(JM$19&lt;='様式３（療養者名簿）（⑤の場合）'!$BE117,1,0),0),0)</f>
        <v>0</v>
      </c>
      <c r="JN112" s="224">
        <f>IF(JN$19-'様式３（療養者名簿）（⑤の場合）'!$BD117+1&lt;=15,IF(JN$19&gt;='様式３（療養者名簿）（⑤の場合）'!$BD117,IF(JN$19&lt;='様式３（療養者名簿）（⑤の場合）'!$BE117,1,0),0),0)</f>
        <v>0</v>
      </c>
      <c r="JO112" s="224">
        <f>IF(JO$19-'様式３（療養者名簿）（⑤の場合）'!$BD117+1&lt;=15,IF(JO$19&gt;='様式３（療養者名簿）（⑤の場合）'!$BD117,IF(JO$19&lt;='様式３（療養者名簿）（⑤の場合）'!$BE117,1,0),0),0)</f>
        <v>0</v>
      </c>
      <c r="JP112" s="224">
        <f>IF(JP$19-'様式３（療養者名簿）（⑤の場合）'!$BD117+1&lt;=15,IF(JP$19&gt;='様式３（療養者名簿）（⑤の場合）'!$BD117,IF(JP$19&lt;='様式３（療養者名簿）（⑤の場合）'!$BE117,1,0),0),0)</f>
        <v>0</v>
      </c>
      <c r="JQ112" s="224">
        <f>IF(JQ$19-'様式３（療養者名簿）（⑤の場合）'!$BD117+1&lt;=15,IF(JQ$19&gt;='様式３（療養者名簿）（⑤の場合）'!$BD117,IF(JQ$19&lt;='様式３（療養者名簿）（⑤の場合）'!$BE117,1,0),0),0)</f>
        <v>0</v>
      </c>
      <c r="JR112" s="224">
        <f>IF(JR$19-'様式３（療養者名簿）（⑤の場合）'!$BD117+1&lt;=15,IF(JR$19&gt;='様式３（療養者名簿）（⑤の場合）'!$BD117,IF(JR$19&lt;='様式３（療養者名簿）（⑤の場合）'!$BE117,1,0),0),0)</f>
        <v>0</v>
      </c>
      <c r="JS112" s="224">
        <f>IF(JS$19-'様式３（療養者名簿）（⑤の場合）'!$BD117+1&lt;=15,IF(JS$19&gt;='様式３（療養者名簿）（⑤の場合）'!$BD117,IF(JS$19&lt;='様式３（療養者名簿）（⑤の場合）'!$BE117,1,0),0),0)</f>
        <v>0</v>
      </c>
      <c r="JT112" s="224">
        <f>IF(JT$19-'様式３（療養者名簿）（⑤の場合）'!$BD117+1&lt;=15,IF(JT$19&gt;='様式３（療養者名簿）（⑤の場合）'!$BD117,IF(JT$19&lt;='様式３（療養者名簿）（⑤の場合）'!$BE117,1,0),0),0)</f>
        <v>0</v>
      </c>
      <c r="JU112" s="224">
        <f>IF(JU$19-'様式３（療養者名簿）（⑤の場合）'!$BD117+1&lt;=15,IF(JU$19&gt;='様式３（療養者名簿）（⑤の場合）'!$BD117,IF(JU$19&lt;='様式３（療養者名簿）（⑤の場合）'!$BE117,1,0),0),0)</f>
        <v>0</v>
      </c>
      <c r="JV112" s="224">
        <f>IF(JV$19-'様式３（療養者名簿）（⑤の場合）'!$BD117+1&lt;=15,IF(JV$19&gt;='様式３（療養者名簿）（⑤の場合）'!$BD117,IF(JV$19&lt;='様式３（療養者名簿）（⑤の場合）'!$BE117,1,0),0),0)</f>
        <v>0</v>
      </c>
      <c r="JW112" s="224">
        <f>IF(JW$19-'様式３（療養者名簿）（⑤の場合）'!$BD117+1&lt;=15,IF(JW$19&gt;='様式３（療養者名簿）（⑤の場合）'!$BD117,IF(JW$19&lt;='様式３（療養者名簿）（⑤の場合）'!$BE117,1,0),0),0)</f>
        <v>0</v>
      </c>
      <c r="JX112" s="224">
        <f>IF(JX$19-'様式３（療養者名簿）（⑤の場合）'!$BD117+1&lt;=15,IF(JX$19&gt;='様式３（療養者名簿）（⑤の場合）'!$BD117,IF(JX$19&lt;='様式３（療養者名簿）（⑤の場合）'!$BE117,1,0),0),0)</f>
        <v>0</v>
      </c>
      <c r="JY112" s="224">
        <f>IF(JY$19-'様式３（療養者名簿）（⑤の場合）'!$BD117+1&lt;=15,IF(JY$19&gt;='様式３（療養者名簿）（⑤の場合）'!$BD117,IF(JY$19&lt;='様式３（療養者名簿）（⑤の場合）'!$BE117,1,0),0),0)</f>
        <v>0</v>
      </c>
      <c r="JZ112" s="224">
        <f>IF(JZ$19-'様式３（療養者名簿）（⑤の場合）'!$BD117+1&lt;=15,IF(JZ$19&gt;='様式３（療養者名簿）（⑤の場合）'!$BD117,IF(JZ$19&lt;='様式３（療養者名簿）（⑤の場合）'!$BE117,1,0),0),0)</f>
        <v>0</v>
      </c>
      <c r="KA112" s="224">
        <f>IF(KA$19-'様式３（療養者名簿）（⑤の場合）'!$BD117+1&lt;=15,IF(KA$19&gt;='様式３（療養者名簿）（⑤の場合）'!$BD117,IF(KA$19&lt;='様式３（療養者名簿）（⑤の場合）'!$BE117,1,0),0),0)</f>
        <v>0</v>
      </c>
      <c r="KB112" s="224">
        <f>IF(KB$19-'様式３（療養者名簿）（⑤の場合）'!$BD117+1&lt;=15,IF(KB$19&gt;='様式３（療養者名簿）（⑤の場合）'!$BD117,IF(KB$19&lt;='様式３（療養者名簿）（⑤の場合）'!$BE117,1,0),0),0)</f>
        <v>0</v>
      </c>
      <c r="KC112" s="224">
        <f>IF(KC$19-'様式３（療養者名簿）（⑤の場合）'!$BD117+1&lt;=15,IF(KC$19&gt;='様式３（療養者名簿）（⑤の場合）'!$BD117,IF(KC$19&lt;='様式３（療養者名簿）（⑤の場合）'!$BE117,1,0),0),0)</f>
        <v>0</v>
      </c>
      <c r="KD112" s="224">
        <f>IF(KD$19-'様式３（療養者名簿）（⑤の場合）'!$BD117+1&lt;=15,IF(KD$19&gt;='様式３（療養者名簿）（⑤の場合）'!$BD117,IF(KD$19&lt;='様式３（療養者名簿）（⑤の場合）'!$BE117,1,0),0),0)</f>
        <v>0</v>
      </c>
      <c r="KE112" s="224">
        <f>IF(KE$19-'様式３（療養者名簿）（⑤の場合）'!$BD117+1&lt;=15,IF(KE$19&gt;='様式３（療養者名簿）（⑤の場合）'!$BD117,IF(KE$19&lt;='様式３（療養者名簿）（⑤の場合）'!$BE117,1,0),0),0)</f>
        <v>0</v>
      </c>
      <c r="KF112" s="224">
        <f>IF(KF$19-'様式３（療養者名簿）（⑤の場合）'!$BD117+1&lt;=15,IF(KF$19&gt;='様式３（療養者名簿）（⑤の場合）'!$BD117,IF(KF$19&lt;='様式３（療養者名簿）（⑤の場合）'!$BE117,1,0),0),0)</f>
        <v>0</v>
      </c>
      <c r="KG112" s="224">
        <f>IF(KG$19-'様式３（療養者名簿）（⑤の場合）'!$BD117+1&lt;=15,IF(KG$19&gt;='様式３（療養者名簿）（⑤の場合）'!$BD117,IF(KG$19&lt;='様式３（療養者名簿）（⑤の場合）'!$BE117,1,0),0),0)</f>
        <v>0</v>
      </c>
      <c r="KH112" s="224">
        <f>IF(KH$19-'様式３（療養者名簿）（⑤の場合）'!$BD117+1&lt;=15,IF(KH$19&gt;='様式３（療養者名簿）（⑤の場合）'!$BD117,IF(KH$19&lt;='様式３（療養者名簿）（⑤の場合）'!$BE117,1,0),0),0)</f>
        <v>0</v>
      </c>
      <c r="KI112" s="224">
        <f>IF(KI$19-'様式３（療養者名簿）（⑤の場合）'!$BD117+1&lt;=15,IF(KI$19&gt;='様式３（療養者名簿）（⑤の場合）'!$BD117,IF(KI$19&lt;='様式３（療養者名簿）（⑤の場合）'!$BE117,1,0),0),0)</f>
        <v>0</v>
      </c>
      <c r="KJ112" s="224">
        <f>IF(KJ$19-'様式３（療養者名簿）（⑤の場合）'!$BD117+1&lt;=15,IF(KJ$19&gt;='様式３（療養者名簿）（⑤の場合）'!$BD117,IF(KJ$19&lt;='様式３（療養者名簿）（⑤の場合）'!$BE117,1,0),0),0)</f>
        <v>0</v>
      </c>
      <c r="KK112" s="224">
        <f>IF(KK$19-'様式３（療養者名簿）（⑤の場合）'!$BD117+1&lt;=15,IF(KK$19&gt;='様式３（療養者名簿）（⑤の場合）'!$BD117,IF(KK$19&lt;='様式３（療養者名簿）（⑤の場合）'!$BE117,1,0),0),0)</f>
        <v>0</v>
      </c>
      <c r="KL112" s="224">
        <f>IF(KL$19-'様式３（療養者名簿）（⑤の場合）'!$BD117+1&lt;=15,IF(KL$19&gt;='様式３（療養者名簿）（⑤の場合）'!$BD117,IF(KL$19&lt;='様式３（療養者名簿）（⑤の場合）'!$BE117,1,0),0),0)</f>
        <v>0</v>
      </c>
      <c r="KM112" s="224">
        <f>IF(KM$19-'様式３（療養者名簿）（⑤の場合）'!$BD117+1&lt;=15,IF(KM$19&gt;='様式３（療養者名簿）（⑤の場合）'!$BD117,IF(KM$19&lt;='様式３（療養者名簿）（⑤の場合）'!$BE117,1,0),0),0)</f>
        <v>0</v>
      </c>
      <c r="KN112" s="224">
        <f>IF(KN$19-'様式３（療養者名簿）（⑤の場合）'!$BD117+1&lt;=15,IF(KN$19&gt;='様式３（療養者名簿）（⑤の場合）'!$BD117,IF(KN$19&lt;='様式３（療養者名簿）（⑤の場合）'!$BE117,1,0),0),0)</f>
        <v>0</v>
      </c>
      <c r="KO112" s="224">
        <f>IF(KO$19-'様式３（療養者名簿）（⑤の場合）'!$BD117+1&lt;=15,IF(KO$19&gt;='様式３（療養者名簿）（⑤の場合）'!$BD117,IF(KO$19&lt;='様式３（療養者名簿）（⑤の場合）'!$BE117,1,0),0),0)</f>
        <v>0</v>
      </c>
      <c r="KP112" s="224">
        <f>IF(KP$19-'様式３（療養者名簿）（⑤の場合）'!$BD117+1&lt;=15,IF(KP$19&gt;='様式３（療養者名簿）（⑤の場合）'!$BD117,IF(KP$19&lt;='様式３（療養者名簿）（⑤の場合）'!$BE117,1,0),0),0)</f>
        <v>0</v>
      </c>
      <c r="KQ112" s="224">
        <f>IF(KQ$19-'様式３（療養者名簿）（⑤の場合）'!$BD117+1&lt;=15,IF(KQ$19&gt;='様式３（療養者名簿）（⑤の場合）'!$BD117,IF(KQ$19&lt;='様式３（療養者名簿）（⑤の場合）'!$BE117,1,0),0),0)</f>
        <v>0</v>
      </c>
      <c r="KR112" s="224">
        <f>IF(KR$19-'様式３（療養者名簿）（⑤の場合）'!$BD117+1&lt;=15,IF(KR$19&gt;='様式３（療養者名簿）（⑤の場合）'!$BD117,IF(KR$19&lt;='様式３（療養者名簿）（⑤の場合）'!$BE117,1,0),0),0)</f>
        <v>0</v>
      </c>
      <c r="KS112" s="224">
        <f>IF(KS$19-'様式３（療養者名簿）（⑤の場合）'!$BD117+1&lt;=15,IF(KS$19&gt;='様式３（療養者名簿）（⑤の場合）'!$BD117,IF(KS$19&lt;='様式３（療養者名簿）（⑤の場合）'!$BE117,1,0),0),0)</f>
        <v>0</v>
      </c>
      <c r="KT112" s="224">
        <f>IF(KT$19-'様式３（療養者名簿）（⑤の場合）'!$BD117+1&lt;=15,IF(KT$19&gt;='様式３（療養者名簿）（⑤の場合）'!$BD117,IF(KT$19&lt;='様式３（療養者名簿）（⑤の場合）'!$BE117,1,0),0),0)</f>
        <v>0</v>
      </c>
      <c r="KU112" s="224">
        <f>IF(KU$19-'様式３（療養者名簿）（⑤の場合）'!$BD117+1&lt;=15,IF(KU$19&gt;='様式３（療養者名簿）（⑤の場合）'!$BD117,IF(KU$19&lt;='様式３（療養者名簿）（⑤の場合）'!$BE117,1,0),0),0)</f>
        <v>0</v>
      </c>
      <c r="KV112" s="224">
        <f>IF(KV$19-'様式３（療養者名簿）（⑤の場合）'!$BD117+1&lt;=15,IF(KV$19&gt;='様式３（療養者名簿）（⑤の場合）'!$BD117,IF(KV$19&lt;='様式３（療養者名簿）（⑤の場合）'!$BE117,1,0),0),0)</f>
        <v>0</v>
      </c>
      <c r="KW112" s="224">
        <f>IF(KW$19-'様式３（療養者名簿）（⑤の場合）'!$BD117+1&lt;=15,IF(KW$19&gt;='様式３（療養者名簿）（⑤の場合）'!$BD117,IF(KW$19&lt;='様式３（療養者名簿）（⑤の場合）'!$BE117,1,0),0),0)</f>
        <v>0</v>
      </c>
      <c r="KX112" s="224">
        <f>IF(KX$19-'様式３（療養者名簿）（⑤の場合）'!$BD117+1&lt;=15,IF(KX$19&gt;='様式３（療養者名簿）（⑤の場合）'!$BD117,IF(KX$19&lt;='様式３（療養者名簿）（⑤の場合）'!$BE117,1,0),0),0)</f>
        <v>0</v>
      </c>
      <c r="KY112" s="224">
        <f>IF(KY$19-'様式３（療養者名簿）（⑤の場合）'!$BD117+1&lt;=15,IF(KY$19&gt;='様式３（療養者名簿）（⑤の場合）'!$BD117,IF(KY$19&lt;='様式３（療養者名簿）（⑤の場合）'!$BE117,1,0),0),0)</f>
        <v>0</v>
      </c>
      <c r="KZ112" s="224">
        <f>IF(KZ$19-'様式３（療養者名簿）（⑤の場合）'!$BD117+1&lt;=15,IF(KZ$19&gt;='様式３（療養者名簿）（⑤の場合）'!$BD117,IF(KZ$19&lt;='様式３（療養者名簿）（⑤の場合）'!$BE117,1,0),0),0)</f>
        <v>0</v>
      </c>
      <c r="LA112" s="224">
        <f>IF(LA$19-'様式３（療養者名簿）（⑤の場合）'!$BD117+1&lt;=15,IF(LA$19&gt;='様式３（療養者名簿）（⑤の場合）'!$BD117,IF(LA$19&lt;='様式３（療養者名簿）（⑤の場合）'!$BE117,1,0),0),0)</f>
        <v>0</v>
      </c>
      <c r="LB112" s="224">
        <f>IF(LB$19-'様式３（療養者名簿）（⑤の場合）'!$BD117+1&lt;=15,IF(LB$19&gt;='様式３（療養者名簿）（⑤の場合）'!$BD117,IF(LB$19&lt;='様式３（療養者名簿）（⑤の場合）'!$BE117,1,0),0),0)</f>
        <v>0</v>
      </c>
      <c r="LC112" s="224">
        <f>IF(LC$19-'様式３（療養者名簿）（⑤の場合）'!$BD117+1&lt;=15,IF(LC$19&gt;='様式３（療養者名簿）（⑤の場合）'!$BD117,IF(LC$19&lt;='様式３（療養者名簿）（⑤の場合）'!$BE117,1,0),0),0)</f>
        <v>0</v>
      </c>
      <c r="LD112" s="224">
        <f>IF(LD$19-'様式３（療養者名簿）（⑤の場合）'!$BD117+1&lt;=15,IF(LD$19&gt;='様式３（療養者名簿）（⑤の場合）'!$BD117,IF(LD$19&lt;='様式３（療養者名簿）（⑤の場合）'!$BE117,1,0),0),0)</f>
        <v>0</v>
      </c>
      <c r="LE112" s="224">
        <f>IF(LE$19-'様式３（療養者名簿）（⑤の場合）'!$BD117+1&lt;=15,IF(LE$19&gt;='様式３（療養者名簿）（⑤の場合）'!$BD117,IF(LE$19&lt;='様式３（療養者名簿）（⑤の場合）'!$BE117,1,0),0),0)</f>
        <v>0</v>
      </c>
      <c r="LF112" s="224">
        <f>IF(LF$19-'様式３（療養者名簿）（⑤の場合）'!$BD117+1&lt;=15,IF(LF$19&gt;='様式３（療養者名簿）（⑤の場合）'!$BD117,IF(LF$19&lt;='様式３（療養者名簿）（⑤の場合）'!$BE117,1,0),0),0)</f>
        <v>0</v>
      </c>
      <c r="LG112" s="224">
        <f>IF(LG$19-'様式３（療養者名簿）（⑤の場合）'!$BD117+1&lt;=15,IF(LG$19&gt;='様式３（療養者名簿）（⑤の場合）'!$BD117,IF(LG$19&lt;='様式３（療養者名簿）（⑤の場合）'!$BE117,1,0),0),0)</f>
        <v>0</v>
      </c>
      <c r="LH112" s="224">
        <f>IF(LH$19-'様式３（療養者名簿）（⑤の場合）'!$BD117+1&lt;=15,IF(LH$19&gt;='様式３（療養者名簿）（⑤の場合）'!$BD117,IF(LH$19&lt;='様式３（療養者名簿）（⑤の場合）'!$BE117,1,0),0),0)</f>
        <v>0</v>
      </c>
      <c r="LI112" s="224">
        <f>IF(LI$19-'様式３（療養者名簿）（⑤の場合）'!$BD117+1&lt;=15,IF(LI$19&gt;='様式３（療養者名簿）（⑤の場合）'!$BD117,IF(LI$19&lt;='様式３（療養者名簿）（⑤の場合）'!$BE117,1,0),0),0)</f>
        <v>0</v>
      </c>
      <c r="LJ112" s="224">
        <f>IF(LJ$19-'様式３（療養者名簿）（⑤の場合）'!$BD117+1&lt;=15,IF(LJ$19&gt;='様式３（療養者名簿）（⑤の場合）'!$BD117,IF(LJ$19&lt;='様式３（療養者名簿）（⑤の場合）'!$BE117,1,0),0),0)</f>
        <v>0</v>
      </c>
      <c r="LK112" s="224">
        <f>IF(LK$19-'様式３（療養者名簿）（⑤の場合）'!$BD117+1&lt;=15,IF(LK$19&gt;='様式３（療養者名簿）（⑤の場合）'!$BD117,IF(LK$19&lt;='様式３（療養者名簿）（⑤の場合）'!$BE117,1,0),0),0)</f>
        <v>0</v>
      </c>
      <c r="LL112" s="224">
        <f>IF(LL$19-'様式３（療養者名簿）（⑤の場合）'!$BD117+1&lt;=15,IF(LL$19&gt;='様式３（療養者名簿）（⑤の場合）'!$BD117,IF(LL$19&lt;='様式３（療養者名簿）（⑤の場合）'!$BE117,1,0),0),0)</f>
        <v>0</v>
      </c>
      <c r="LM112" s="224">
        <f>IF(LM$19-'様式３（療養者名簿）（⑤の場合）'!$BD117+1&lt;=15,IF(LM$19&gt;='様式３（療養者名簿）（⑤の場合）'!$BD117,IF(LM$19&lt;='様式３（療養者名簿）（⑤の場合）'!$BE117,1,0),0),0)</f>
        <v>0</v>
      </c>
      <c r="LN112" s="224">
        <f>IF(LN$19-'様式３（療養者名簿）（⑤の場合）'!$BD117+1&lt;=15,IF(LN$19&gt;='様式３（療養者名簿）（⑤の場合）'!$BD117,IF(LN$19&lt;='様式３（療養者名簿）（⑤の場合）'!$BE117,1,0),0),0)</f>
        <v>0</v>
      </c>
      <c r="LO112" s="224">
        <f>IF(LO$19-'様式３（療養者名簿）（⑤の場合）'!$BD117+1&lt;=15,IF(LO$19&gt;='様式３（療養者名簿）（⑤の場合）'!$BD117,IF(LO$19&lt;='様式３（療養者名簿）（⑤の場合）'!$BE117,1,0),0),0)</f>
        <v>0</v>
      </c>
      <c r="LP112" s="224">
        <f>IF(LP$19-'様式３（療養者名簿）（⑤の場合）'!$BD117+1&lt;=15,IF(LP$19&gt;='様式３（療養者名簿）（⑤の場合）'!$BD117,IF(LP$19&lt;='様式３（療養者名簿）（⑤の場合）'!$BE117,1,0),0),0)</f>
        <v>0</v>
      </c>
      <c r="LQ112" s="224">
        <f>IF(LQ$19-'様式３（療養者名簿）（⑤の場合）'!$BD117+1&lt;=15,IF(LQ$19&gt;='様式３（療養者名簿）（⑤の場合）'!$BD117,IF(LQ$19&lt;='様式３（療養者名簿）（⑤の場合）'!$BE117,1,0),0),0)</f>
        <v>0</v>
      </c>
      <c r="LR112" s="224">
        <f>IF(LR$19-'様式３（療養者名簿）（⑤の場合）'!$BD117+1&lt;=15,IF(LR$19&gt;='様式３（療養者名簿）（⑤の場合）'!$BD117,IF(LR$19&lt;='様式３（療養者名簿）（⑤の場合）'!$BE117,1,0),0),0)</f>
        <v>0</v>
      </c>
      <c r="LS112" s="224">
        <f>IF(LS$19-'様式３（療養者名簿）（⑤の場合）'!$BD117+1&lt;=15,IF(LS$19&gt;='様式３（療養者名簿）（⑤の場合）'!$BD117,IF(LS$19&lt;='様式３（療養者名簿）（⑤の場合）'!$BE117,1,0),0),0)</f>
        <v>0</v>
      </c>
      <c r="LT112" s="224">
        <f>IF(LT$19-'様式３（療養者名簿）（⑤の場合）'!$BD117+1&lt;=15,IF(LT$19&gt;='様式３（療養者名簿）（⑤の場合）'!$BD117,IF(LT$19&lt;='様式３（療養者名簿）（⑤の場合）'!$BE117,1,0),0),0)</f>
        <v>0</v>
      </c>
      <c r="LU112" s="224">
        <f>IF(LU$19-'様式３（療養者名簿）（⑤の場合）'!$BD117+1&lt;=15,IF(LU$19&gt;='様式３（療養者名簿）（⑤の場合）'!$BD117,IF(LU$19&lt;='様式３（療養者名簿）（⑤の場合）'!$BE117,1,0),0),0)</f>
        <v>0</v>
      </c>
      <c r="LV112" s="224">
        <f>IF(LV$19-'様式３（療養者名簿）（⑤の場合）'!$BD117+1&lt;=15,IF(LV$19&gt;='様式３（療養者名簿）（⑤の場合）'!$BD117,IF(LV$19&lt;='様式３（療養者名簿）（⑤の場合）'!$BE117,1,0),0),0)</f>
        <v>0</v>
      </c>
      <c r="LW112" s="224">
        <f>IF(LW$19-'様式３（療養者名簿）（⑤の場合）'!$BD117+1&lt;=15,IF(LW$19&gt;='様式３（療養者名簿）（⑤の場合）'!$BD117,IF(LW$19&lt;='様式３（療養者名簿）（⑤の場合）'!$BE117,1,0),0),0)</f>
        <v>0</v>
      </c>
      <c r="LX112" s="224">
        <f>IF(LX$19-'様式３（療養者名簿）（⑤の場合）'!$BD117+1&lt;=15,IF(LX$19&gt;='様式３（療養者名簿）（⑤の場合）'!$BD117,IF(LX$19&lt;='様式３（療養者名簿）（⑤の場合）'!$BE117,1,0),0),0)</f>
        <v>0</v>
      </c>
      <c r="LY112" s="224">
        <f>IF(LY$19-'様式３（療養者名簿）（⑤の場合）'!$BD117+1&lt;=15,IF(LY$19&gt;='様式３（療養者名簿）（⑤の場合）'!$BD117,IF(LY$19&lt;='様式３（療養者名簿）（⑤の場合）'!$BE117,1,0),0),0)</f>
        <v>0</v>
      </c>
      <c r="LZ112" s="224">
        <f>IF(LZ$19-'様式３（療養者名簿）（⑤の場合）'!$BD117+1&lt;=15,IF(LZ$19&gt;='様式３（療養者名簿）（⑤の場合）'!$BD117,IF(LZ$19&lt;='様式３（療養者名簿）（⑤の場合）'!$BE117,1,0),0),0)</f>
        <v>0</v>
      </c>
      <c r="MA112" s="224">
        <f>IF(MA$19-'様式３（療養者名簿）（⑤の場合）'!$BD117+1&lt;=15,IF(MA$19&gt;='様式３（療養者名簿）（⑤の場合）'!$BD117,IF(MA$19&lt;='様式３（療養者名簿）（⑤の場合）'!$BE117,1,0),0),0)</f>
        <v>0</v>
      </c>
      <c r="MB112" s="224">
        <f>IF(MB$19-'様式３（療養者名簿）（⑤の場合）'!$BD117+1&lt;=15,IF(MB$19&gt;='様式３（療養者名簿）（⑤の場合）'!$BD117,IF(MB$19&lt;='様式３（療養者名簿）（⑤の場合）'!$BE117,1,0),0),0)</f>
        <v>0</v>
      </c>
      <c r="MC112" s="224">
        <f>IF(MC$19-'様式３（療養者名簿）（⑤の場合）'!$BD117+1&lt;=15,IF(MC$19&gt;='様式３（療養者名簿）（⑤の場合）'!$BD117,IF(MC$19&lt;='様式３（療養者名簿）（⑤の場合）'!$BE117,1,0),0),0)</f>
        <v>0</v>
      </c>
      <c r="MD112" s="224">
        <f>IF(MD$19-'様式３（療養者名簿）（⑤の場合）'!$BD117+1&lt;=15,IF(MD$19&gt;='様式３（療養者名簿）（⑤の場合）'!$BD117,IF(MD$19&lt;='様式３（療養者名簿）（⑤の場合）'!$BE117,1,0),0),0)</f>
        <v>0</v>
      </c>
      <c r="ME112" s="224">
        <f>IF(ME$19-'様式３（療養者名簿）（⑤の場合）'!$BD117+1&lt;=15,IF(ME$19&gt;='様式３（療養者名簿）（⑤の場合）'!$BD117,IF(ME$19&lt;='様式３（療養者名簿）（⑤の場合）'!$BE117,1,0),0),0)</f>
        <v>0</v>
      </c>
      <c r="MF112" s="224">
        <f>IF(MF$19-'様式３（療養者名簿）（⑤の場合）'!$BD117+1&lt;=15,IF(MF$19&gt;='様式３（療養者名簿）（⑤の場合）'!$BD117,IF(MF$19&lt;='様式３（療養者名簿）（⑤の場合）'!$BE117,1,0),0),0)</f>
        <v>0</v>
      </c>
      <c r="MG112" s="224">
        <f>IF(MG$19-'様式３（療養者名簿）（⑤の場合）'!$BD117+1&lt;=15,IF(MG$19&gt;='様式３（療養者名簿）（⑤の場合）'!$BD117,IF(MG$19&lt;='様式３（療養者名簿）（⑤の場合）'!$BE117,1,0),0),0)</f>
        <v>0</v>
      </c>
      <c r="MH112" s="224">
        <f>IF(MH$19-'様式３（療養者名簿）（⑤の場合）'!$BD117+1&lt;=15,IF(MH$19&gt;='様式３（療養者名簿）（⑤の場合）'!$BD117,IF(MH$19&lt;='様式３（療養者名簿）（⑤の場合）'!$BE117,1,0),0),0)</f>
        <v>0</v>
      </c>
      <c r="MI112" s="224">
        <f>IF(MI$19-'様式３（療養者名簿）（⑤の場合）'!$BD117+1&lt;=15,IF(MI$19&gt;='様式３（療養者名簿）（⑤の場合）'!$BD117,IF(MI$19&lt;='様式３（療養者名簿）（⑤の場合）'!$BE117,1,0),0),0)</f>
        <v>0</v>
      </c>
      <c r="MJ112" s="224">
        <f>IF(MJ$19-'様式３（療養者名簿）（⑤の場合）'!$BD117+1&lt;=15,IF(MJ$19&gt;='様式３（療養者名簿）（⑤の場合）'!$BD117,IF(MJ$19&lt;='様式３（療養者名簿）（⑤の場合）'!$BE117,1,0),0),0)</f>
        <v>0</v>
      </c>
      <c r="MK112" s="224">
        <f>IF(MK$19-'様式３（療養者名簿）（⑤の場合）'!$BD117+1&lt;=15,IF(MK$19&gt;='様式３（療養者名簿）（⑤の場合）'!$BD117,IF(MK$19&lt;='様式３（療養者名簿）（⑤の場合）'!$BE117,1,0),0),0)</f>
        <v>0</v>
      </c>
      <c r="ML112" s="224">
        <f>IF(ML$19-'様式３（療養者名簿）（⑤の場合）'!$BD117+1&lt;=15,IF(ML$19&gt;='様式３（療養者名簿）（⑤の場合）'!$BD117,IF(ML$19&lt;='様式３（療養者名簿）（⑤の場合）'!$BE117,1,0),0),0)</f>
        <v>0</v>
      </c>
      <c r="MM112" s="224">
        <f>IF(MM$19-'様式３（療養者名簿）（⑤の場合）'!$BD117+1&lt;=15,IF(MM$19&gt;='様式３（療養者名簿）（⑤の場合）'!$BD117,IF(MM$19&lt;='様式３（療養者名簿）（⑤の場合）'!$BE117,1,0),0),0)</f>
        <v>0</v>
      </c>
      <c r="MN112" s="224">
        <f>IF(MN$19-'様式３（療養者名簿）（⑤の場合）'!$BD117+1&lt;=15,IF(MN$19&gt;='様式３（療養者名簿）（⑤の場合）'!$BD117,IF(MN$19&lt;='様式３（療養者名簿）（⑤の場合）'!$BE117,1,0),0),0)</f>
        <v>0</v>
      </c>
      <c r="MO112" s="224">
        <f>IF(MO$19-'様式３（療養者名簿）（⑤の場合）'!$BD117+1&lt;=15,IF(MO$19&gt;='様式３（療養者名簿）（⑤の場合）'!$BD117,IF(MO$19&lt;='様式３（療養者名簿）（⑤の場合）'!$BE117,1,0),0),0)</f>
        <v>0</v>
      </c>
      <c r="MP112" s="224">
        <f>IF(MP$19-'様式３（療養者名簿）（⑤の場合）'!$BD117+1&lt;=15,IF(MP$19&gt;='様式３（療養者名簿）（⑤の場合）'!$BD117,IF(MP$19&lt;='様式３（療養者名簿）（⑤の場合）'!$BE117,1,0),0),0)</f>
        <v>0</v>
      </c>
      <c r="MQ112" s="224">
        <f>IF(MQ$19-'様式３（療養者名簿）（⑤の場合）'!$BD117+1&lt;=15,IF(MQ$19&gt;='様式３（療養者名簿）（⑤の場合）'!$BD117,IF(MQ$19&lt;='様式３（療養者名簿）（⑤の場合）'!$BE117,1,0),0),0)</f>
        <v>0</v>
      </c>
      <c r="MR112" s="224">
        <f>IF(MR$19-'様式３（療養者名簿）（⑤の場合）'!$BD117+1&lt;=15,IF(MR$19&gt;='様式３（療養者名簿）（⑤の場合）'!$BD117,IF(MR$19&lt;='様式３（療養者名簿）（⑤の場合）'!$BE117,1,0),0),0)</f>
        <v>0</v>
      </c>
      <c r="MS112" s="224">
        <f>IF(MS$19-'様式３（療養者名簿）（⑤の場合）'!$BD117+1&lt;=15,IF(MS$19&gt;='様式３（療養者名簿）（⑤の場合）'!$BD117,IF(MS$19&lt;='様式３（療養者名簿）（⑤の場合）'!$BE117,1,0),0),0)</f>
        <v>0</v>
      </c>
      <c r="MT112" s="224">
        <f>IF(MT$19-'様式３（療養者名簿）（⑤の場合）'!$BD117+1&lt;=15,IF(MT$19&gt;='様式３（療養者名簿）（⑤の場合）'!$BD117,IF(MT$19&lt;='様式３（療養者名簿）（⑤の場合）'!$BE117,1,0),0),0)</f>
        <v>0</v>
      </c>
      <c r="MU112" s="224">
        <f>IF(MU$19-'様式３（療養者名簿）（⑤の場合）'!$BD117+1&lt;=15,IF(MU$19&gt;='様式３（療養者名簿）（⑤の場合）'!$BD117,IF(MU$19&lt;='様式３（療養者名簿）（⑤の場合）'!$BE117,1,0),0),0)</f>
        <v>0</v>
      </c>
      <c r="MV112" s="224">
        <f>IF(MV$19-'様式３（療養者名簿）（⑤の場合）'!$BD117+1&lt;=15,IF(MV$19&gt;='様式３（療養者名簿）（⑤の場合）'!$BD117,IF(MV$19&lt;='様式３（療養者名簿）（⑤の場合）'!$BE117,1,0),0),0)</f>
        <v>0</v>
      </c>
      <c r="MW112" s="224">
        <f>IF(MW$19-'様式３（療養者名簿）（⑤の場合）'!$BD117+1&lt;=15,IF(MW$19&gt;='様式３（療養者名簿）（⑤の場合）'!$BD117,IF(MW$19&lt;='様式３（療養者名簿）（⑤の場合）'!$BE117,1,0),0),0)</f>
        <v>0</v>
      </c>
      <c r="MX112" s="224">
        <f>IF(MX$19-'様式３（療養者名簿）（⑤の場合）'!$BD117+1&lt;=15,IF(MX$19&gt;='様式３（療養者名簿）（⑤の場合）'!$BD117,IF(MX$19&lt;='様式３（療養者名簿）（⑤の場合）'!$BE117,1,0),0),0)</f>
        <v>0</v>
      </c>
      <c r="MY112" s="224">
        <f>IF(MY$19-'様式３（療養者名簿）（⑤の場合）'!$BD117+1&lt;=15,IF(MY$19&gt;='様式３（療養者名簿）（⑤の場合）'!$BD117,IF(MY$19&lt;='様式３（療養者名簿）（⑤の場合）'!$BE117,1,0),0),0)</f>
        <v>0</v>
      </c>
      <c r="MZ112" s="224">
        <f>IF(MZ$19-'様式３（療養者名簿）（⑤の場合）'!$BD117+1&lt;=15,IF(MZ$19&gt;='様式３（療養者名簿）（⑤の場合）'!$BD117,IF(MZ$19&lt;='様式３（療養者名簿）（⑤の場合）'!$BE117,1,0),0),0)</f>
        <v>0</v>
      </c>
      <c r="NA112" s="224">
        <f>IF(NA$19-'様式３（療養者名簿）（⑤の場合）'!$BD117+1&lt;=15,IF(NA$19&gt;='様式３（療養者名簿）（⑤の場合）'!$BD117,IF(NA$19&lt;='様式３（療養者名簿）（⑤の場合）'!$BE117,1,0),0),0)</f>
        <v>0</v>
      </c>
      <c r="NB112" s="224">
        <f>IF(NB$19-'様式３（療養者名簿）（⑤の場合）'!$BD117+1&lt;=15,IF(NB$19&gt;='様式３（療養者名簿）（⑤の場合）'!$BD117,IF(NB$19&lt;='様式３（療養者名簿）（⑤の場合）'!$BE117,1,0),0),0)</f>
        <v>0</v>
      </c>
      <c r="NC112" s="225">
        <f>IF(NC$19-'様式３（療養者名簿）（⑤の場合）'!$BD117+1&lt;=15,IF(NC$19&gt;='様式３（療養者名簿）（⑤の場合）'!$BD117,IF(NC$19&lt;='様式３（療養者名簿）（⑤の場合）'!$BE117,1,0),0),0)</f>
        <v>0</v>
      </c>
      <c r="ND112" s="225">
        <f>IF(ND$19-'様式３（療養者名簿）（⑤の場合）'!$BD117+1&lt;=15,IF(ND$19&gt;='様式３（療養者名簿）（⑤の場合）'!$BD117,IF(ND$19&lt;='様式３（療養者名簿）（⑤の場合）'!$BE117,1,0),0),0)</f>
        <v>0</v>
      </c>
      <c r="NE112" s="225">
        <f>IF(NE$19-'様式３（療養者名簿）（⑤の場合）'!$BD117+1&lt;=15,IF(NE$19&gt;='様式３（療養者名簿）（⑤の場合）'!$BD117,IF(NE$19&lt;='様式３（療養者名簿）（⑤の場合）'!$BE117,1,0),0),0)</f>
        <v>0</v>
      </c>
      <c r="NF112" s="225">
        <f>IF(NF$19-'様式３（療養者名簿）（⑤の場合）'!$BD117+1&lt;=15,IF(NF$19&gt;='様式３（療養者名簿）（⑤の場合）'!$BD117,IF(NF$19&lt;='様式３（療養者名簿）（⑤の場合）'!$BE117,1,0),0),0)</f>
        <v>0</v>
      </c>
      <c r="NG112" s="225">
        <f>IF(NG$19-'様式３（療養者名簿）（⑤の場合）'!$BD117+1&lt;=15,IF(NG$19&gt;='様式３（療養者名簿）（⑤の場合）'!$BD117,IF(NG$19&lt;='様式３（療養者名簿）（⑤の場合）'!$BE117,1,0),0),0)</f>
        <v>0</v>
      </c>
      <c r="NH112" s="225">
        <f>IF(NH$19-'様式３（療養者名簿）（⑤の場合）'!$BD117+1&lt;=15,IF(NH$19&gt;='様式３（療養者名簿）（⑤の場合）'!$BD117,IF(NH$19&lt;='様式３（療養者名簿）（⑤の場合）'!$BE117,1,0),0),0)</f>
        <v>0</v>
      </c>
      <c r="NI112" s="225">
        <f>IF(NI$19-'様式３（療養者名簿）（⑤の場合）'!$BD117+1&lt;=15,IF(NI$19&gt;='様式３（療養者名簿）（⑤の場合）'!$BD117,IF(NI$19&lt;='様式３（療養者名簿）（⑤の場合）'!$BE117,1,0),0),0)</f>
        <v>0</v>
      </c>
      <c r="NJ112" s="225">
        <f>IF(NJ$19-'様式３（療養者名簿）（⑤の場合）'!$BD117+1&lt;=15,IF(NJ$19&gt;='様式３（療養者名簿）（⑤の場合）'!$BD117,IF(NJ$19&lt;='様式３（療養者名簿）（⑤の場合）'!$BE117,1,0),0),0)</f>
        <v>0</v>
      </c>
      <c r="NK112" s="225">
        <f>IF(NK$19-'様式３（療養者名簿）（⑤の場合）'!$BD117+1&lt;=15,IF(NK$19&gt;='様式３（療養者名簿）（⑤の場合）'!$BD117,IF(NK$19&lt;='様式３（療養者名簿）（⑤の場合）'!$BE117,1,0),0),0)</f>
        <v>0</v>
      </c>
      <c r="NL112" s="225">
        <f>IF(NL$19-'様式３（療養者名簿）（⑤の場合）'!$BD117+1&lt;=15,IF(NL$19&gt;='様式３（療養者名簿）（⑤の場合）'!$BD117,IF(NL$19&lt;='様式３（療養者名簿）（⑤の場合）'!$BE117,1,0),0),0)</f>
        <v>0</v>
      </c>
      <c r="NM112" s="225">
        <f>IF(NM$19-'様式３（療養者名簿）（⑤の場合）'!$BD117+1&lt;=15,IF(NM$19&gt;='様式３（療養者名簿）（⑤の場合）'!$BD117,IF(NM$19&lt;='様式３（療養者名簿）（⑤の場合）'!$BE117,1,0),0),0)</f>
        <v>0</v>
      </c>
      <c r="NN112" s="225">
        <f>IF(NN$19-'様式３（療養者名簿）（⑤の場合）'!$BD117+1&lt;=15,IF(NN$19&gt;='様式３（療養者名簿）（⑤の場合）'!$BD117,IF(NN$19&lt;='様式３（療養者名簿）（⑤の場合）'!$BE117,1,0),0),0)</f>
        <v>0</v>
      </c>
      <c r="NO112" s="225">
        <f>IF(NO$19-'様式３（療養者名簿）（⑤の場合）'!$BD117+1&lt;=15,IF(NO$19&gt;='様式３（療養者名簿）（⑤の場合）'!$BD117,IF(NO$19&lt;='様式３（療養者名簿）（⑤の場合）'!$BE117,1,0),0),0)</f>
        <v>0</v>
      </c>
      <c r="NP112" s="225">
        <f>IF(NP$19-'様式３（療養者名簿）（⑤の場合）'!$BD117+1&lt;=15,IF(NP$19&gt;='様式３（療養者名簿）（⑤の場合）'!$BD117,IF(NP$19&lt;='様式３（療養者名簿）（⑤の場合）'!$BE117,1,0),0),0)</f>
        <v>0</v>
      </c>
      <c r="NQ112" s="225">
        <f>IF(NQ$19-'様式３（療養者名簿）（⑤の場合）'!$BD117+1&lt;=15,IF(NQ$19&gt;='様式３（療養者名簿）（⑤の場合）'!$BD117,IF(NQ$19&lt;='様式３（療養者名簿）（⑤の場合）'!$BE117,1,0),0),0)</f>
        <v>0</v>
      </c>
      <c r="NR112" s="225">
        <f>IF(NR$19-'様式３（療養者名簿）（⑤の場合）'!$BD117+1&lt;=15,IF(NR$19&gt;='様式３（療養者名簿）（⑤の場合）'!$BD117,IF(NR$19&lt;='様式３（療養者名簿）（⑤の場合）'!$BE117,1,0),0),0)</f>
        <v>0</v>
      </c>
      <c r="NS112" s="225">
        <f>IF(NS$19-'様式３（療養者名簿）（⑤の場合）'!$BD117+1&lt;=15,IF(NS$19&gt;='様式３（療養者名簿）（⑤の場合）'!$BD117,IF(NS$19&lt;='様式３（療養者名簿）（⑤の場合）'!$BE117,1,0),0),0)</f>
        <v>0</v>
      </c>
      <c r="NT112" s="225">
        <f>IF(NT$19-'様式３（療養者名簿）（⑤の場合）'!$BD117+1&lt;=15,IF(NT$19&gt;='様式３（療養者名簿）（⑤の場合）'!$BD117,IF(NT$19&lt;='様式３（療養者名簿）（⑤の場合）'!$BE117,1,0),0),0)</f>
        <v>0</v>
      </c>
      <c r="NU112" s="225">
        <f>IF(NU$19-'様式３（療養者名簿）（⑤の場合）'!$BD117+1&lt;=15,IF(NU$19&gt;='様式３（療養者名簿）（⑤の場合）'!$BD117,IF(NU$19&lt;='様式３（療養者名簿）（⑤の場合）'!$BE117,1,0),0),0)</f>
        <v>0</v>
      </c>
      <c r="NV112" s="225">
        <f>IF(NV$19-'様式３（療養者名簿）（⑤の場合）'!$BD117+1&lt;=15,IF(NV$19&gt;='様式３（療養者名簿）（⑤の場合）'!$BD117,IF(NV$19&lt;='様式３（療養者名簿）（⑤の場合）'!$BE117,1,0),0),0)</f>
        <v>0</v>
      </c>
      <c r="NW112" s="225">
        <f>IF(NW$19-'様式３（療養者名簿）（⑤の場合）'!$BD117+1&lt;=15,IF(NW$19&gt;='様式３（療養者名簿）（⑤の場合）'!$BD117,IF(NW$19&lt;='様式３（療養者名簿）（⑤の場合）'!$BE117,1,0),0),0)</f>
        <v>0</v>
      </c>
      <c r="NX112" s="225">
        <f>IF(NX$19-'様式３（療養者名簿）（⑤の場合）'!$BD117+1&lt;=15,IF(NX$19&gt;='様式３（療養者名簿）（⑤の場合）'!$BD117,IF(NX$19&lt;='様式３（療養者名簿）（⑤の場合）'!$BE117,1,0),0),0)</f>
        <v>0</v>
      </c>
      <c r="NY112" s="225">
        <f>IF(NY$19-'様式３（療養者名簿）（⑤の場合）'!$BD117+1&lt;=15,IF(NY$19&gt;='様式３（療養者名簿）（⑤の場合）'!$BD117,IF(NY$19&lt;='様式３（療養者名簿）（⑤の場合）'!$BE117,1,0),0),0)</f>
        <v>0</v>
      </c>
      <c r="NZ112" s="225">
        <f>IF(NZ$19-'様式３（療養者名簿）（⑤の場合）'!$BD117+1&lt;=15,IF(NZ$19&gt;='様式３（療養者名簿）（⑤の場合）'!$BD117,IF(NZ$19&lt;='様式３（療養者名簿）（⑤の場合）'!$BE117,1,0),0),0)</f>
        <v>0</v>
      </c>
      <c r="OA112" s="225">
        <f>IF(OA$19-'様式３（療養者名簿）（⑤の場合）'!$BD117+1&lt;=15,IF(OA$19&gt;='様式３（療養者名簿）（⑤の場合）'!$BD117,IF(OA$19&lt;='様式３（療養者名簿）（⑤の場合）'!$BE117,1,0),0),0)</f>
        <v>0</v>
      </c>
      <c r="OB112" s="225">
        <f>IF(OB$19-'様式３（療養者名簿）（⑤の場合）'!$BD117+1&lt;=15,IF(OB$19&gt;='様式３（療養者名簿）（⑤の場合）'!$BD117,IF(OB$19&lt;='様式３（療養者名簿）（⑤の場合）'!$BE117,1,0),0),0)</f>
        <v>0</v>
      </c>
      <c r="OC112" s="225">
        <f>IF(OC$19-'様式３（療養者名簿）（⑤の場合）'!$BD117+1&lt;=15,IF(OC$19&gt;='様式３（療養者名簿）（⑤の場合）'!$BD117,IF(OC$19&lt;='様式３（療養者名簿）（⑤の場合）'!$BE117,1,0),0),0)</f>
        <v>0</v>
      </c>
      <c r="OD112" s="225">
        <f>IF(OD$19-'様式３（療養者名簿）（⑤の場合）'!$BD117+1&lt;=15,IF(OD$19&gt;='様式３（療養者名簿）（⑤の場合）'!$BD117,IF(OD$19&lt;='様式３（療養者名簿）（⑤の場合）'!$BE117,1,0),0),0)</f>
        <v>0</v>
      </c>
      <c r="OE112" s="225">
        <f>IF(OE$19-'様式３（療養者名簿）（⑤の場合）'!$BD117+1&lt;=15,IF(OE$19&gt;='様式３（療養者名簿）（⑤の場合）'!$BD117,IF(OE$19&lt;='様式３（療養者名簿）（⑤の場合）'!$BE117,1,0),0),0)</f>
        <v>0</v>
      </c>
      <c r="OF112" s="225">
        <f>IF(OF$19-'様式３（療養者名簿）（⑤の場合）'!$BD117+1&lt;=15,IF(OF$19&gt;='様式３（療養者名簿）（⑤の場合）'!$BD117,IF(OF$19&lt;='様式３（療養者名簿）（⑤の場合）'!$BE117,1,0),0),0)</f>
        <v>0</v>
      </c>
      <c r="OG112" s="225">
        <f>IF(OG$19-'様式３（療養者名簿）（⑤の場合）'!$BD117+1&lt;=15,IF(OG$19&gt;='様式３（療養者名簿）（⑤の場合）'!$BD117,IF(OG$19&lt;='様式３（療養者名簿）（⑤の場合）'!$BE117,1,0),0),0)</f>
        <v>0</v>
      </c>
      <c r="OH112" s="225">
        <f>IF(OH$19-'様式３（療養者名簿）（⑤の場合）'!$BD117+1&lt;=15,IF(OH$19&gt;='様式３（療養者名簿）（⑤の場合）'!$BD117,IF(OH$19&lt;='様式３（療養者名簿）（⑤の場合）'!$BE117,1,0),0),0)</f>
        <v>0</v>
      </c>
      <c r="OI112" s="225">
        <f>IF(OI$19-'様式３（療養者名簿）（⑤の場合）'!$BD117+1&lt;=15,IF(OI$19&gt;='様式３（療養者名簿）（⑤の場合）'!$BD117,IF(OI$19&lt;='様式３（療養者名簿）（⑤の場合）'!$BE117,1,0),0),0)</f>
        <v>0</v>
      </c>
      <c r="OJ112" s="225">
        <f>IF(OJ$19-'様式３（療養者名簿）（⑤の場合）'!$BD117+1&lt;=15,IF(OJ$19&gt;='様式３（療養者名簿）（⑤の場合）'!$BD117,IF(OJ$19&lt;='様式３（療養者名簿）（⑤の場合）'!$BE117,1,0),0),0)</f>
        <v>0</v>
      </c>
      <c r="OK112" s="225">
        <f>IF(OK$19-'様式３（療養者名簿）（⑤の場合）'!$BD117+1&lt;=15,IF(OK$19&gt;='様式３（療養者名簿）（⑤の場合）'!$BD117,IF(OK$19&lt;='様式３（療養者名簿）（⑤の場合）'!$BE117,1,0),0),0)</f>
        <v>0</v>
      </c>
      <c r="OL112" s="225">
        <f>IF(OL$19-'様式３（療養者名簿）（⑤の場合）'!$BD117+1&lt;=15,IF(OL$19&gt;='様式３（療養者名簿）（⑤の場合）'!$BD117,IF(OL$19&lt;='様式３（療養者名簿）（⑤の場合）'!$BE117,1,0),0),0)</f>
        <v>0</v>
      </c>
      <c r="OM112" s="225">
        <f>IF(OM$19-'様式３（療養者名簿）（⑤の場合）'!$BD117+1&lt;=15,IF(OM$19&gt;='様式３（療養者名簿）（⑤の場合）'!$BD117,IF(OM$19&lt;='様式３（療養者名簿）（⑤の場合）'!$BE117,1,0),0),0)</f>
        <v>0</v>
      </c>
      <c r="ON112" s="225">
        <f>IF(ON$19-'様式３（療養者名簿）（⑤の場合）'!$BD117+1&lt;=15,IF(ON$19&gt;='様式３（療養者名簿）（⑤の場合）'!$BD117,IF(ON$19&lt;='様式３（療養者名簿）（⑤の場合）'!$BE117,1,0),0),0)</f>
        <v>0</v>
      </c>
      <c r="OO112" s="225">
        <f>IF(OO$19-'様式３（療養者名簿）（⑤の場合）'!$BD117+1&lt;=15,IF(OO$19&gt;='様式３（療養者名簿）（⑤の場合）'!$BD117,IF(OO$19&lt;='様式３（療養者名簿）（⑤の場合）'!$BE117,1,0),0),0)</f>
        <v>0</v>
      </c>
      <c r="OP112" s="225">
        <f>IF(OP$19-'様式３（療養者名簿）（⑤の場合）'!$BD117+1&lt;=15,IF(OP$19&gt;='様式３（療養者名簿）（⑤の場合）'!$BD117,IF(OP$19&lt;='様式３（療養者名簿）（⑤の場合）'!$BE117,1,0),0),0)</f>
        <v>0</v>
      </c>
      <c r="OQ112" s="225">
        <f>IF(OQ$19-'様式３（療養者名簿）（⑤の場合）'!$BD117+1&lt;=15,IF(OQ$19&gt;='様式３（療養者名簿）（⑤の場合）'!$BD117,IF(OQ$19&lt;='様式３（療養者名簿）（⑤の場合）'!$BE117,1,0),0),0)</f>
        <v>0</v>
      </c>
      <c r="OR112" s="225">
        <f>IF(OR$19-'様式３（療養者名簿）（⑤の場合）'!$BD117+1&lt;=15,IF(OR$19&gt;='様式３（療養者名簿）（⑤の場合）'!$BD117,IF(OR$19&lt;='様式３（療養者名簿）（⑤の場合）'!$BE117,1,0),0),0)</f>
        <v>0</v>
      </c>
      <c r="OS112" s="225">
        <f>IF(OS$19-'様式３（療養者名簿）（⑤の場合）'!$BD117+1&lt;=15,IF(OS$19&gt;='様式３（療養者名簿）（⑤の場合）'!$BD117,IF(OS$19&lt;='様式３（療養者名簿）（⑤の場合）'!$BE117,1,0),0),0)</f>
        <v>0</v>
      </c>
      <c r="OT112" s="225">
        <f>IF(OT$19-'様式３（療養者名簿）（⑤の場合）'!$BD117+1&lt;=15,IF(OT$19&gt;='様式３（療養者名簿）（⑤の場合）'!$BD117,IF(OT$19&lt;='様式３（療養者名簿）（⑤の場合）'!$BE117,1,0),0),0)</f>
        <v>0</v>
      </c>
      <c r="OU112" s="225">
        <f>IF(OU$19-'様式３（療養者名簿）（⑤の場合）'!$BD117+1&lt;=15,IF(OU$19&gt;='様式３（療養者名簿）（⑤の場合）'!$BD117,IF(OU$19&lt;='様式３（療養者名簿）（⑤の場合）'!$BE117,1,0),0),0)</f>
        <v>0</v>
      </c>
      <c r="OV112" s="225">
        <f>IF(OV$19-'様式３（療養者名簿）（⑤の場合）'!$BD117+1&lt;=15,IF(OV$19&gt;='様式３（療養者名簿）（⑤の場合）'!$BD117,IF(OV$19&lt;='様式３（療養者名簿）（⑤の場合）'!$BE117,1,0),0),0)</f>
        <v>0</v>
      </c>
      <c r="OW112" s="225">
        <f>IF(OW$19-'様式３（療養者名簿）（⑤の場合）'!$BD117+1&lt;=15,IF(OW$19&gt;='様式３（療養者名簿）（⑤の場合）'!$BD117,IF(OW$19&lt;='様式３（療養者名簿）（⑤の場合）'!$BE117,1,0),0),0)</f>
        <v>0</v>
      </c>
      <c r="OX112" s="225">
        <f>IF(OX$19-'様式３（療養者名簿）（⑤の場合）'!$BD117+1&lt;=15,IF(OX$19&gt;='様式３（療養者名簿）（⑤の場合）'!$BD117,IF(OX$19&lt;='様式３（療養者名簿）（⑤の場合）'!$BE117,1,0),0),0)</f>
        <v>0</v>
      </c>
      <c r="OY112" s="225">
        <f>IF(OY$19-'様式３（療養者名簿）（⑤の場合）'!$BD117+1&lt;=15,IF(OY$19&gt;='様式３（療養者名簿）（⑤の場合）'!$BD117,IF(OY$19&lt;='様式３（療養者名簿）（⑤の場合）'!$BE117,1,0),0),0)</f>
        <v>0</v>
      </c>
      <c r="OZ112" s="225">
        <f>IF(OZ$19-'様式３（療養者名簿）（⑤の場合）'!$BD117+1&lt;=15,IF(OZ$19&gt;='様式３（療養者名簿）（⑤の場合）'!$BD117,IF(OZ$19&lt;='様式３（療養者名簿）（⑤の場合）'!$BE117,1,0),0),0)</f>
        <v>0</v>
      </c>
      <c r="PA112" s="225">
        <f>IF(PA$19-'様式３（療養者名簿）（⑤の場合）'!$BD117+1&lt;=15,IF(PA$19&gt;='様式３（療養者名簿）（⑤の場合）'!$BD117,IF(PA$19&lt;='様式３（療養者名簿）（⑤の場合）'!$BE117,1,0),0),0)</f>
        <v>0</v>
      </c>
      <c r="PB112" s="225">
        <f>IF(PB$19-'様式３（療養者名簿）（⑤の場合）'!$BD117+1&lt;=15,IF(PB$19&gt;='様式３（療養者名簿）（⑤の場合）'!$BD117,IF(PB$19&lt;='様式３（療養者名簿）（⑤の場合）'!$BE117,1,0),0),0)</f>
        <v>0</v>
      </c>
      <c r="PC112" s="225">
        <f>IF(PC$19-'様式３（療養者名簿）（⑤の場合）'!$BD117+1&lt;=15,IF(PC$19&gt;='様式３（療養者名簿）（⑤の場合）'!$BD117,IF(PC$19&lt;='様式３（療養者名簿）（⑤の場合）'!$BE117,1,0),0),0)</f>
        <v>0</v>
      </c>
      <c r="PD112" s="225">
        <f>IF(PD$19-'様式３（療養者名簿）（⑤の場合）'!$BD117+1&lt;=15,IF(PD$19&gt;='様式３（療養者名簿）（⑤の場合）'!$BD117,IF(PD$19&lt;='様式３（療養者名簿）（⑤の場合）'!$BE117,1,0),0),0)</f>
        <v>0</v>
      </c>
      <c r="PE112" s="225">
        <f>IF(PE$19-'様式３（療養者名簿）（⑤の場合）'!$BD117+1&lt;=15,IF(PE$19&gt;='様式３（療養者名簿）（⑤の場合）'!$BD117,IF(PE$19&lt;='様式３（療養者名簿）（⑤の場合）'!$BE117,1,0),0),0)</f>
        <v>0</v>
      </c>
      <c r="PF112" s="225">
        <f>IF(PF$19-'様式３（療養者名簿）（⑤の場合）'!$BD117+1&lt;=15,IF(PF$19&gt;='様式３（療養者名簿）（⑤の場合）'!$BD117,IF(PF$19&lt;='様式３（療養者名簿）（⑤の場合）'!$BE117,1,0),0),0)</f>
        <v>0</v>
      </c>
      <c r="PG112" s="225">
        <f>IF(PG$19-'様式３（療養者名簿）（⑤の場合）'!$BD117+1&lt;=15,IF(PG$19&gt;='様式３（療養者名簿）（⑤の場合）'!$BD117,IF(PG$19&lt;='様式３（療養者名簿）（⑤の場合）'!$BE117,1,0),0),0)</f>
        <v>0</v>
      </c>
      <c r="PH112" s="225">
        <f>IF(PH$19-'様式３（療養者名簿）（⑤の場合）'!$BD117+1&lt;=15,IF(PH$19&gt;='様式３（療養者名簿）（⑤の場合）'!$BD117,IF(PH$19&lt;='様式３（療養者名簿）（⑤の場合）'!$BE117,1,0),0),0)</f>
        <v>0</v>
      </c>
      <c r="PI112" s="225">
        <f>IF(PI$19-'様式３（療養者名簿）（⑤の場合）'!$BD117+1&lt;=15,IF(PI$19&gt;='様式３（療養者名簿）（⑤の場合）'!$BD117,IF(PI$19&lt;='様式３（療養者名簿）（⑤の場合）'!$BE117,1,0),0),0)</f>
        <v>0</v>
      </c>
      <c r="PJ112" s="225">
        <f>IF(PJ$19-'様式３（療養者名簿）（⑤の場合）'!$BD117+1&lt;=15,IF(PJ$19&gt;='様式３（療養者名簿）（⑤の場合）'!$BD117,IF(PJ$19&lt;='様式３（療養者名簿）（⑤の場合）'!$BE117,1,0),0),0)</f>
        <v>0</v>
      </c>
      <c r="PK112" s="225">
        <f>IF(PK$19-'様式３（療養者名簿）（⑤の場合）'!$BD117+1&lt;=15,IF(PK$19&gt;='様式３（療養者名簿）（⑤の場合）'!$BD117,IF(PK$19&lt;='様式３（療養者名簿）（⑤の場合）'!$BE117,1,0),0),0)</f>
        <v>0</v>
      </c>
      <c r="PL112" s="225">
        <f>IF(PL$19-'様式３（療養者名簿）（⑤の場合）'!$BD117+1&lt;=15,IF(PL$19&gt;='様式３（療養者名簿）（⑤の場合）'!$BD117,IF(PL$19&lt;='様式３（療養者名簿）（⑤の場合）'!$BE117,1,0),0),0)</f>
        <v>0</v>
      </c>
      <c r="PM112" s="225">
        <f>IF(PM$19-'様式３（療養者名簿）（⑤の場合）'!$BD117+1&lt;=15,IF(PM$19&gt;='様式３（療養者名簿）（⑤の場合）'!$BD117,IF(PM$19&lt;='様式３（療養者名簿）（⑤の場合）'!$BE117,1,0),0),0)</f>
        <v>0</v>
      </c>
      <c r="PN112" s="225">
        <f>IF(PN$19-'様式３（療養者名簿）（⑤の場合）'!$BD117+1&lt;=15,IF(PN$19&gt;='様式３（療養者名簿）（⑤の場合）'!$BD117,IF(PN$19&lt;='様式３（療養者名簿）（⑤の場合）'!$BE117,1,0),0),0)</f>
        <v>0</v>
      </c>
      <c r="PO112" s="225">
        <f>IF(PO$19-'様式３（療養者名簿）（⑤の場合）'!$BD117+1&lt;=15,IF(PO$19&gt;='様式３（療養者名簿）（⑤の場合）'!$BD117,IF(PO$19&lt;='様式３（療養者名簿）（⑤の場合）'!$BE117,1,0),0),0)</f>
        <v>0</v>
      </c>
      <c r="PP112" s="225">
        <f>IF(PP$19-'様式３（療養者名簿）（⑤の場合）'!$BD117+1&lt;=15,IF(PP$19&gt;='様式３（療養者名簿）（⑤の場合）'!$BD117,IF(PP$19&lt;='様式３（療養者名簿）（⑤の場合）'!$BE117,1,0),0),0)</f>
        <v>0</v>
      </c>
      <c r="PQ112" s="225">
        <f>IF(PQ$19-'様式３（療養者名簿）（⑤の場合）'!$BD117+1&lt;=15,IF(PQ$19&gt;='様式３（療養者名簿）（⑤の場合）'!$BD117,IF(PQ$19&lt;='様式３（療養者名簿）（⑤の場合）'!$BE117,1,0),0),0)</f>
        <v>0</v>
      </c>
      <c r="PR112" s="225">
        <f>IF(PR$19-'様式３（療養者名簿）（⑤の場合）'!$BD117+1&lt;=15,IF(PR$19&gt;='様式３（療養者名簿）（⑤の場合）'!$BD117,IF(PR$19&lt;='様式３（療養者名簿）（⑤の場合）'!$BE117,1,0),0),0)</f>
        <v>0</v>
      </c>
      <c r="PS112" s="225">
        <f>IF(PS$19-'様式３（療養者名簿）（⑤の場合）'!$BD117+1&lt;=15,IF(PS$19&gt;='様式３（療養者名簿）（⑤の場合）'!$BD117,IF(PS$19&lt;='様式３（療養者名簿）（⑤の場合）'!$BE117,1,0),0),0)</f>
        <v>0</v>
      </c>
      <c r="PT112" s="225">
        <f>IF(PT$19-'様式３（療養者名簿）（⑤の場合）'!$BD117+1&lt;=15,IF(PT$19&gt;='様式３（療養者名簿）（⑤の場合）'!$BD117,IF(PT$19&lt;='様式３（療養者名簿）（⑤の場合）'!$BE117,1,0),0),0)</f>
        <v>0</v>
      </c>
      <c r="PU112" s="225">
        <f>IF(PU$19-'様式３（療養者名簿）（⑤の場合）'!$BD117+1&lt;=15,IF(PU$19&gt;='様式３（療養者名簿）（⑤の場合）'!$BD117,IF(PU$19&lt;='様式３（療養者名簿）（⑤の場合）'!$BE117,1,0),0),0)</f>
        <v>0</v>
      </c>
      <c r="PV112" s="225">
        <f>IF(PV$19-'様式３（療養者名簿）（⑤の場合）'!$BD117+1&lt;=15,IF(PV$19&gt;='様式３（療養者名簿）（⑤の場合）'!$BD117,IF(PV$19&lt;='様式３（療養者名簿）（⑤の場合）'!$BE117,1,0),0),0)</f>
        <v>0</v>
      </c>
      <c r="PW112" s="225">
        <f>IF(PW$19-'様式３（療養者名簿）（⑤の場合）'!$BD117+1&lt;=15,IF(PW$19&gt;='様式３（療養者名簿）（⑤の場合）'!$BD117,IF(PW$19&lt;='様式３（療養者名簿）（⑤の場合）'!$BE117,1,0),0),0)</f>
        <v>0</v>
      </c>
      <c r="PX112" s="225">
        <f>IF(PX$19-'様式３（療養者名簿）（⑤の場合）'!$BD117+1&lt;=15,IF(PX$19&gt;='様式３（療養者名簿）（⑤の場合）'!$BD117,IF(PX$19&lt;='様式３（療養者名簿）（⑤の場合）'!$BE117,1,0),0),0)</f>
        <v>0</v>
      </c>
      <c r="PY112" s="225">
        <f>IF(PY$19-'様式３（療養者名簿）（⑤の場合）'!$BD117+1&lt;=15,IF(PY$19&gt;='様式３（療養者名簿）（⑤の場合）'!$BD117,IF(PY$19&lt;='様式３（療養者名簿）（⑤の場合）'!$BE117,1,0),0),0)</f>
        <v>0</v>
      </c>
      <c r="PZ112" s="225">
        <f>IF(PZ$19-'様式３（療養者名簿）（⑤の場合）'!$BD117+1&lt;=15,IF(PZ$19&gt;='様式３（療養者名簿）（⑤の場合）'!$BD117,IF(PZ$19&lt;='様式３（療養者名簿）（⑤の場合）'!$BE117,1,0),0),0)</f>
        <v>0</v>
      </c>
      <c r="QA112" s="225">
        <f>IF(QA$19-'様式３（療養者名簿）（⑤の場合）'!$BD117+1&lt;=15,IF(QA$19&gt;='様式３（療養者名簿）（⑤の場合）'!$BD117,IF(QA$19&lt;='様式３（療養者名簿）（⑤の場合）'!$BE117,1,0),0),0)</f>
        <v>0</v>
      </c>
      <c r="QB112" s="225">
        <f>IF(QB$19-'様式３（療養者名簿）（⑤の場合）'!$BD117+1&lt;=15,IF(QB$19&gt;='様式３（療養者名簿）（⑤の場合）'!$BD117,IF(QB$19&lt;='様式３（療養者名簿）（⑤の場合）'!$BE117,1,0),0),0)</f>
        <v>0</v>
      </c>
      <c r="QC112" s="225">
        <f>IF(QC$19-'様式３（療養者名簿）（⑤の場合）'!$BD117+1&lt;=15,IF(QC$19&gt;='様式３（療養者名簿）（⑤の場合）'!$BD117,IF(QC$19&lt;='様式３（療養者名簿）（⑤の場合）'!$BE117,1,0),0),0)</f>
        <v>0</v>
      </c>
      <c r="QD112" s="225">
        <f>IF(QD$19-'様式３（療養者名簿）（⑤の場合）'!$BD117+1&lt;=15,IF(QD$19&gt;='様式３（療養者名簿）（⑤の場合）'!$BD117,IF(QD$19&lt;='様式３（療養者名簿）（⑤の場合）'!$BE117,1,0),0),0)</f>
        <v>0</v>
      </c>
      <c r="QE112" s="225">
        <f>IF(QE$19-'様式３（療養者名簿）（⑤の場合）'!$BD117+1&lt;=15,IF(QE$19&gt;='様式３（療養者名簿）（⑤の場合）'!$BD117,IF(QE$19&lt;='様式３（療養者名簿）（⑤の場合）'!$BE117,1,0),0),0)</f>
        <v>0</v>
      </c>
      <c r="QF112" s="225">
        <f>IF(QF$19-'様式３（療養者名簿）（⑤の場合）'!$BD117+1&lt;=15,IF(QF$19&gt;='様式３（療養者名簿）（⑤の場合）'!$BD117,IF(QF$19&lt;='様式３（療養者名簿）（⑤の場合）'!$BE117,1,0),0),0)</f>
        <v>0</v>
      </c>
      <c r="QG112" s="225">
        <f>IF(QG$19-'様式３（療養者名簿）（⑤の場合）'!$BD117+1&lt;=15,IF(QG$19&gt;='様式３（療養者名簿）（⑤の場合）'!$BD117,IF(QG$19&lt;='様式３（療養者名簿）（⑤の場合）'!$BE117,1,0),0),0)</f>
        <v>0</v>
      </c>
      <c r="QH112" s="225">
        <f>IF(QH$19-'様式３（療養者名簿）（⑤の場合）'!$BD117+1&lt;=15,IF(QH$19&gt;='様式３（療養者名簿）（⑤の場合）'!$BD117,IF(QH$19&lt;='様式３（療養者名簿）（⑤の場合）'!$BE117,1,0),0),0)</f>
        <v>0</v>
      </c>
      <c r="QI112" s="225">
        <f>IF(QI$19-'様式３（療養者名簿）（⑤の場合）'!$BD117+1&lt;=15,IF(QI$19&gt;='様式３（療養者名簿）（⑤の場合）'!$BD117,IF(QI$19&lt;='様式３（療養者名簿）（⑤の場合）'!$BE117,1,0),0),0)</f>
        <v>0</v>
      </c>
      <c r="QJ112" s="225">
        <f>IF(QJ$19-'様式３（療養者名簿）（⑤の場合）'!$BD117+1&lt;=15,IF(QJ$19&gt;='様式３（療養者名簿）（⑤の場合）'!$BD117,IF(QJ$19&lt;='様式３（療養者名簿）（⑤の場合）'!$BE117,1,0),0),0)</f>
        <v>0</v>
      </c>
      <c r="QK112" s="225">
        <f>IF(QK$19-'様式３（療養者名簿）（⑤の場合）'!$BD117+1&lt;=15,IF(QK$19&gt;='様式３（療養者名簿）（⑤の場合）'!$BD117,IF(QK$19&lt;='様式３（療養者名簿）（⑤の場合）'!$BE117,1,0),0),0)</f>
        <v>0</v>
      </c>
      <c r="QL112" s="225">
        <f>IF(QL$19-'様式３（療養者名簿）（⑤の場合）'!$BD117+1&lt;=15,IF(QL$19&gt;='様式３（療養者名簿）（⑤の場合）'!$BD117,IF(QL$19&lt;='様式３（療養者名簿）（⑤の場合）'!$BE117,1,0),0),0)</f>
        <v>0</v>
      </c>
      <c r="QM112" s="225">
        <f>IF(QM$19-'様式３（療養者名簿）（⑤の場合）'!$BD117+1&lt;=15,IF(QM$19&gt;='様式３（療養者名簿）（⑤の場合）'!$BD117,IF(QM$19&lt;='様式３（療養者名簿）（⑤の場合）'!$BE117,1,0),0),0)</f>
        <v>0</v>
      </c>
      <c r="QN112" s="225">
        <f>IF(QN$19-'様式３（療養者名簿）（⑤の場合）'!$BD117+1&lt;=15,IF(QN$19&gt;='様式３（療養者名簿）（⑤の場合）'!$BD117,IF(QN$19&lt;='様式３（療養者名簿）（⑤の場合）'!$BE117,1,0),0),0)</f>
        <v>0</v>
      </c>
      <c r="QO112" s="225">
        <f>IF(QO$19-'様式３（療養者名簿）（⑤の場合）'!$BD117+1&lt;=15,IF(QO$19&gt;='様式３（療養者名簿）（⑤の場合）'!$BD117,IF(QO$19&lt;='様式３（療養者名簿）（⑤の場合）'!$BE117,1,0),0),0)</f>
        <v>0</v>
      </c>
      <c r="QP112" s="225">
        <f>IF(QP$19-'様式３（療養者名簿）（⑤の場合）'!$BD117+1&lt;=15,IF(QP$19&gt;='様式３（療養者名簿）（⑤の場合）'!$BD117,IF(QP$19&lt;='様式３（療養者名簿）（⑤の場合）'!$BE117,1,0),0),0)</f>
        <v>0</v>
      </c>
      <c r="QQ112" s="225">
        <f>IF(QQ$19-'様式３（療養者名簿）（⑤の場合）'!$BD117+1&lt;=15,IF(QQ$19&gt;='様式３（療養者名簿）（⑤の場合）'!$BD117,IF(QQ$19&lt;='様式３（療養者名簿）（⑤の場合）'!$BE117,1,0),0),0)</f>
        <v>0</v>
      </c>
      <c r="QR112" s="225">
        <f>IF(QR$19-'様式３（療養者名簿）（⑤の場合）'!$BD117+1&lt;=15,IF(QR$19&gt;='様式３（療養者名簿）（⑤の場合）'!$BD117,IF(QR$19&lt;='様式３（療養者名簿）（⑤の場合）'!$BE117,1,0),0),0)</f>
        <v>0</v>
      </c>
      <c r="QS112" s="225">
        <f>IF(QS$19-'様式３（療養者名簿）（⑤の場合）'!$BD117+1&lt;=15,IF(QS$19&gt;='様式３（療養者名簿）（⑤の場合）'!$BD117,IF(QS$19&lt;='様式３（療養者名簿）（⑤の場合）'!$BE117,1,0),0),0)</f>
        <v>0</v>
      </c>
      <c r="QT112" s="225">
        <f>IF(QT$19-'様式３（療養者名簿）（⑤の場合）'!$BD117+1&lt;=15,IF(QT$19&gt;='様式３（療養者名簿）（⑤の場合）'!$BD117,IF(QT$19&lt;='様式３（療養者名簿）（⑤の場合）'!$BE117,1,0),0),0)</f>
        <v>0</v>
      </c>
      <c r="QU112" s="225">
        <f>IF(QU$19-'様式３（療養者名簿）（⑤の場合）'!$BD117+1&lt;=15,IF(QU$19&gt;='様式３（療養者名簿）（⑤の場合）'!$BD117,IF(QU$19&lt;='様式３（療養者名簿）（⑤の場合）'!$BE117,1,0),0),0)</f>
        <v>0</v>
      </c>
      <c r="QV112" s="225">
        <f>IF(QV$19-'様式３（療養者名簿）（⑤の場合）'!$BD117+1&lt;=15,IF(QV$19&gt;='様式３（療養者名簿）（⑤の場合）'!$BD117,IF(QV$19&lt;='様式３（療養者名簿）（⑤の場合）'!$BE117,1,0),0),0)</f>
        <v>0</v>
      </c>
      <c r="QW112" s="225">
        <f>IF(QW$19-'様式３（療養者名簿）（⑤の場合）'!$BD117+1&lt;=15,IF(QW$19&gt;='様式３（療養者名簿）（⑤の場合）'!$BD117,IF(QW$19&lt;='様式３（療養者名簿）（⑤の場合）'!$BE117,1,0),0),0)</f>
        <v>0</v>
      </c>
      <c r="QX112" s="225">
        <f>IF(QX$19-'様式３（療養者名簿）（⑤の場合）'!$BD117+1&lt;=15,IF(QX$19&gt;='様式３（療養者名簿）（⑤の場合）'!$BD117,IF(QX$19&lt;='様式３（療養者名簿）（⑤の場合）'!$BE117,1,0),0),0)</f>
        <v>0</v>
      </c>
      <c r="QY112" s="225">
        <f>IF(QY$19-'様式３（療養者名簿）（⑤の場合）'!$BD117+1&lt;=15,IF(QY$19&gt;='様式３（療養者名簿）（⑤の場合）'!$BD117,IF(QY$19&lt;='様式３（療養者名簿）（⑤の場合）'!$BE117,1,0),0),0)</f>
        <v>0</v>
      </c>
      <c r="QZ112" s="225">
        <f>IF(QZ$19-'様式３（療養者名簿）（⑤の場合）'!$BD117+1&lt;=15,IF(QZ$19&gt;='様式３（療養者名簿）（⑤の場合）'!$BD117,IF(QZ$19&lt;='様式３（療養者名簿）（⑤の場合）'!$BE117,1,0),0),0)</f>
        <v>0</v>
      </c>
      <c r="RA112" s="225">
        <f>IF(RA$19-'様式３（療養者名簿）（⑤の場合）'!$BD117+1&lt;=15,IF(RA$19&gt;='様式３（療養者名簿）（⑤の場合）'!$BD117,IF(RA$19&lt;='様式３（療養者名簿）（⑤の場合）'!$BE117,1,0),0),0)</f>
        <v>0</v>
      </c>
      <c r="RB112" s="225">
        <f>IF(RB$19-'様式３（療養者名簿）（⑤の場合）'!$BD117+1&lt;=15,IF(RB$19&gt;='様式３（療養者名簿）（⑤の場合）'!$BD117,IF(RB$19&lt;='様式３（療養者名簿）（⑤の場合）'!$BE117,1,0),0),0)</f>
        <v>0</v>
      </c>
      <c r="RC112" s="225">
        <f>IF(RC$19-'様式３（療養者名簿）（⑤の場合）'!$BD117+1&lt;=15,IF(RC$19&gt;='様式３（療養者名簿）（⑤の場合）'!$BD117,IF(RC$19&lt;='様式３（療養者名簿）（⑤の場合）'!$BE117,1,0),0),0)</f>
        <v>0</v>
      </c>
      <c r="RD112" s="225">
        <f>IF(RD$19-'様式３（療養者名簿）（⑤の場合）'!$BD117+1&lt;=15,IF(RD$19&gt;='様式３（療養者名簿）（⑤の場合）'!$BD117,IF(RD$19&lt;='様式３（療養者名簿）（⑤の場合）'!$BE117,1,0),0),0)</f>
        <v>0</v>
      </c>
      <c r="RE112" s="225">
        <f>IF(RE$19-'様式３（療養者名簿）（⑤の場合）'!$BD117+1&lt;=15,IF(RE$19&gt;='様式３（療養者名簿）（⑤の場合）'!$BD117,IF(RE$19&lt;='様式３（療養者名簿）（⑤の場合）'!$BE117,1,0),0),0)</f>
        <v>0</v>
      </c>
      <c r="RF112" s="225">
        <f>IF(RF$19-'様式３（療養者名簿）（⑤の場合）'!$BD117+1&lt;=15,IF(RF$19&gt;='様式３（療養者名簿）（⑤の場合）'!$BD117,IF(RF$19&lt;='様式３（療養者名簿）（⑤の場合）'!$BE117,1,0),0),0)</f>
        <v>0</v>
      </c>
      <c r="RG112" s="225">
        <f>IF(RG$19-'様式３（療養者名簿）（⑤の場合）'!$BD117+1&lt;=15,IF(RG$19&gt;='様式３（療養者名簿）（⑤の場合）'!$BD117,IF(RG$19&lt;='様式３（療養者名簿）（⑤の場合）'!$BE117,1,0),0),0)</f>
        <v>0</v>
      </c>
      <c r="RH112" s="225">
        <f>IF(RH$19-'様式３（療養者名簿）（⑤の場合）'!$BD117+1&lt;=15,IF(RH$19&gt;='様式３（療養者名簿）（⑤の場合）'!$BD117,IF(RH$19&lt;='様式３（療養者名簿）（⑤の場合）'!$BE117,1,0),0),0)</f>
        <v>0</v>
      </c>
      <c r="RI112" s="225">
        <f>IF(RI$19-'様式３（療養者名簿）（⑤の場合）'!$BD117+1&lt;=15,IF(RI$19&gt;='様式３（療養者名簿）（⑤の場合）'!$BD117,IF(RI$19&lt;='様式３（療養者名簿）（⑤の場合）'!$BE117,1,0),0),0)</f>
        <v>0</v>
      </c>
      <c r="RJ112" s="225">
        <f>IF(RJ$19-'様式３（療養者名簿）（⑤の場合）'!$BD117+1&lt;=15,IF(RJ$19&gt;='様式３（療養者名簿）（⑤の場合）'!$BD117,IF(RJ$19&lt;='様式３（療養者名簿）（⑤の場合）'!$BE117,1,0),0),0)</f>
        <v>0</v>
      </c>
      <c r="RK112" s="225">
        <f>IF(RK$19-'様式３（療養者名簿）（⑤の場合）'!$BD117+1&lt;=15,IF(RK$19&gt;='様式３（療養者名簿）（⑤の場合）'!$BD117,IF(RK$19&lt;='様式３（療養者名簿）（⑤の場合）'!$BE117,1,0),0),0)</f>
        <v>0</v>
      </c>
      <c r="RL112" s="225">
        <f>IF(RL$19-'様式３（療養者名簿）（⑤の場合）'!$BD117+1&lt;=15,IF(RL$19&gt;='様式３（療養者名簿）（⑤の場合）'!$BD117,IF(RL$19&lt;='様式３（療養者名簿）（⑤の場合）'!$BE117,1,0),0),0)</f>
        <v>0</v>
      </c>
      <c r="RM112" s="225">
        <f>IF(RM$19-'様式３（療養者名簿）（⑤の場合）'!$BD117+1&lt;=15,IF(RM$19&gt;='様式３（療養者名簿）（⑤の場合）'!$BD117,IF(RM$19&lt;='様式３（療養者名簿）（⑤の場合）'!$BE117,1,0),0),0)</f>
        <v>0</v>
      </c>
      <c r="RN112" s="225">
        <f>IF(RN$19-'様式３（療養者名簿）（⑤の場合）'!$BD117+1&lt;=15,IF(RN$19&gt;='様式３（療養者名簿）（⑤の場合）'!$BD117,IF(RN$19&lt;='様式３（療養者名簿）（⑤の場合）'!$BE117,1,0),0),0)</f>
        <v>0</v>
      </c>
      <c r="RO112" s="225">
        <f>IF(RO$19-'様式３（療養者名簿）（⑤の場合）'!$BD117+1&lt;=15,IF(RO$19&gt;='様式３（療養者名簿）（⑤の場合）'!$BD117,IF(RO$19&lt;='様式３（療養者名簿）（⑤の場合）'!$BE117,1,0),0),0)</f>
        <v>0</v>
      </c>
      <c r="RP112" s="225">
        <f>IF(RP$19-'様式３（療養者名簿）（⑤の場合）'!$BD117+1&lt;=15,IF(RP$19&gt;='様式３（療養者名簿）（⑤の場合）'!$BD117,IF(RP$19&lt;='様式３（療養者名簿）（⑤の場合）'!$BE117,1,0),0),0)</f>
        <v>0</v>
      </c>
      <c r="RQ112" s="225">
        <f>IF(RQ$19-'様式３（療養者名簿）（⑤の場合）'!$BD117+1&lt;=15,IF(RQ$19&gt;='様式３（療養者名簿）（⑤の場合）'!$BD117,IF(RQ$19&lt;='様式３（療養者名簿）（⑤の場合）'!$BE117,1,0),0),0)</f>
        <v>0</v>
      </c>
      <c r="RR112" s="225">
        <f>IF(RR$19-'様式３（療養者名簿）（⑤の場合）'!$BD117+1&lt;=15,IF(RR$19&gt;='様式３（療養者名簿）（⑤の場合）'!$BD117,IF(RR$19&lt;='様式３（療養者名簿）（⑤の場合）'!$BE117,1,0),0),0)</f>
        <v>0</v>
      </c>
      <c r="RS112" s="225">
        <f>IF(RS$19-'様式３（療養者名簿）（⑤の場合）'!$BD117+1&lt;=15,IF(RS$19&gt;='様式３（療養者名簿）（⑤の場合）'!$BD117,IF(RS$19&lt;='様式３（療養者名簿）（⑤の場合）'!$BE117,1,0),0),0)</f>
        <v>0</v>
      </c>
      <c r="RT112" s="225">
        <f>IF(RT$19-'様式３（療養者名簿）（⑤の場合）'!$BD117+1&lt;=15,IF(RT$19&gt;='様式３（療養者名簿）（⑤の場合）'!$BD117,IF(RT$19&lt;='様式３（療養者名簿）（⑤の場合）'!$BE117,1,0),0),0)</f>
        <v>0</v>
      </c>
      <c r="RU112" s="225">
        <f>IF(RU$19-'様式３（療養者名簿）（⑤の場合）'!$BD117+1&lt;=15,IF(RU$19&gt;='様式３（療養者名簿）（⑤の場合）'!$BD117,IF(RU$19&lt;='様式３（療養者名簿）（⑤の場合）'!$BE117,1,0),0),0)</f>
        <v>0</v>
      </c>
      <c r="RV112" s="225">
        <f>IF(RV$19-'様式３（療養者名簿）（⑤の場合）'!$BD117+1&lt;=15,IF(RV$19&gt;='様式３（療養者名簿）（⑤の場合）'!$BD117,IF(RV$19&lt;='様式３（療養者名簿）（⑤の場合）'!$BE117,1,0),0),0)</f>
        <v>0</v>
      </c>
      <c r="RW112" s="225">
        <f>IF(RW$19-'様式３（療養者名簿）（⑤の場合）'!$BD117+1&lt;=15,IF(RW$19&gt;='様式３（療養者名簿）（⑤の場合）'!$BD117,IF(RW$19&lt;='様式３（療養者名簿）（⑤の場合）'!$BE117,1,0),0),0)</f>
        <v>0</v>
      </c>
      <c r="RX112" s="225">
        <f>IF(RX$19-'様式３（療養者名簿）（⑤の場合）'!$BD117+1&lt;=15,IF(RX$19&gt;='様式３（療養者名簿）（⑤の場合）'!$BD117,IF(RX$19&lt;='様式３（療養者名簿）（⑤の場合）'!$BE117,1,0),0),0)</f>
        <v>0</v>
      </c>
      <c r="RY112" s="225">
        <f>IF(RY$19-'様式３（療養者名簿）（⑤の場合）'!$BD117+1&lt;=15,IF(RY$19&gt;='様式３（療養者名簿）（⑤の場合）'!$BD117,IF(RY$19&lt;='様式３（療養者名簿）（⑤の場合）'!$BE117,1,0),0),0)</f>
        <v>0</v>
      </c>
      <c r="RZ112" s="225">
        <f>IF(RZ$19-'様式３（療養者名簿）（⑤の場合）'!$BD117+1&lt;=15,IF(RZ$19&gt;='様式３（療養者名簿）（⑤の場合）'!$BD117,IF(RZ$19&lt;='様式３（療養者名簿）（⑤の場合）'!$BE117,1,0),0),0)</f>
        <v>0</v>
      </c>
      <c r="SA112" s="225">
        <f>IF(SA$19-'様式３（療養者名簿）（⑤の場合）'!$BD117+1&lt;=15,IF(SA$19&gt;='様式３（療養者名簿）（⑤の場合）'!$BD117,IF(SA$19&lt;='様式３（療養者名簿）（⑤の場合）'!$BE117,1,0),0),0)</f>
        <v>0</v>
      </c>
      <c r="SB112" s="225">
        <f>IF(SB$19-'様式３（療養者名簿）（⑤の場合）'!$BD117+1&lt;=15,IF(SB$19&gt;='様式３（療養者名簿）（⑤の場合）'!$BD117,IF(SB$19&lt;='様式３（療養者名簿）（⑤の場合）'!$BE117,1,0),0),0)</f>
        <v>0</v>
      </c>
      <c r="SC112" s="225">
        <f>IF(SC$19-'様式３（療養者名簿）（⑤の場合）'!$BD117+1&lt;=15,IF(SC$19&gt;='様式３（療養者名簿）（⑤の場合）'!$BD117,IF(SC$19&lt;='様式３（療養者名簿）（⑤の場合）'!$BE117,1,0),0),0)</f>
        <v>0</v>
      </c>
      <c r="SD112" s="225">
        <f>IF(SD$19-'様式３（療養者名簿）（⑤の場合）'!$BD117+1&lt;=15,IF(SD$19&gt;='様式３（療養者名簿）（⑤の場合）'!$BD117,IF(SD$19&lt;='様式３（療養者名簿）（⑤の場合）'!$BE117,1,0),0),0)</f>
        <v>0</v>
      </c>
      <c r="SE112" s="225">
        <f>IF(SE$19-'様式３（療養者名簿）（⑤の場合）'!$BD117+1&lt;=15,IF(SE$19&gt;='様式３（療養者名簿）（⑤の場合）'!$BD117,IF(SE$19&lt;='様式３（療養者名簿）（⑤の場合）'!$BE117,1,0),0),0)</f>
        <v>0</v>
      </c>
      <c r="SF112" s="225">
        <f>IF(SF$19-'様式３（療養者名簿）（⑤の場合）'!$BD117+1&lt;=15,IF(SF$19&gt;='様式３（療養者名簿）（⑤の場合）'!$BD117,IF(SF$19&lt;='様式３（療養者名簿）（⑤の場合）'!$BE117,1,0),0),0)</f>
        <v>0</v>
      </c>
      <c r="SG112" s="225">
        <f>IF(SG$19-'様式３（療養者名簿）（⑤の場合）'!$BD117+1&lt;=15,IF(SG$19&gt;='様式３（療養者名簿）（⑤の場合）'!$BD117,IF(SG$19&lt;='様式３（療養者名簿）（⑤の場合）'!$BE117,1,0),0),0)</f>
        <v>0</v>
      </c>
      <c r="SH112" s="225">
        <f>IF(SH$19-'様式３（療養者名簿）（⑤の場合）'!$BD117+1&lt;=15,IF(SH$19&gt;='様式３（療養者名簿）（⑤の場合）'!$BD117,IF(SH$19&lt;='様式３（療養者名簿）（⑤の場合）'!$BE117,1,0),0),0)</f>
        <v>0</v>
      </c>
      <c r="SI112" s="225">
        <f>IF(SI$19-'様式３（療養者名簿）（⑤の場合）'!$BD117+1&lt;=15,IF(SI$19&gt;='様式３（療養者名簿）（⑤の場合）'!$BD117,IF(SI$19&lt;='様式３（療養者名簿）（⑤の場合）'!$BE117,1,0),0),0)</f>
        <v>0</v>
      </c>
      <c r="SJ112" s="225">
        <f>IF(SJ$19-'様式３（療養者名簿）（⑤の場合）'!$BD117+1&lt;=15,IF(SJ$19&gt;='様式３（療養者名簿）（⑤の場合）'!$BD117,IF(SJ$19&lt;='様式３（療養者名簿）（⑤の場合）'!$BE117,1,0),0),0)</f>
        <v>0</v>
      </c>
      <c r="SK112" s="225">
        <f>IF(SK$19-'様式３（療養者名簿）（⑤の場合）'!$BD117+1&lt;=15,IF(SK$19&gt;='様式３（療養者名簿）（⑤の場合）'!$BD117,IF(SK$19&lt;='様式３（療養者名簿）（⑤の場合）'!$BE117,1,0),0),0)</f>
        <v>0</v>
      </c>
      <c r="SL112" s="225">
        <f>IF(SL$19-'様式３（療養者名簿）（⑤の場合）'!$BD117+1&lt;=15,IF(SL$19&gt;='様式３（療養者名簿）（⑤の場合）'!$BD117,IF(SL$19&lt;='様式３（療養者名簿）（⑤の場合）'!$BE117,1,0),0),0)</f>
        <v>0</v>
      </c>
      <c r="SM112" s="225">
        <f>IF(SM$19-'様式３（療養者名簿）（⑤の場合）'!$BD117+1&lt;=15,IF(SM$19&gt;='様式３（療養者名簿）（⑤の場合）'!$BD117,IF(SM$19&lt;='様式３（療養者名簿）（⑤の場合）'!$BE117,1,0),0),0)</f>
        <v>0</v>
      </c>
      <c r="SN112" s="225">
        <f>IF(SN$19-'様式３（療養者名簿）（⑤の場合）'!$BD117+1&lt;=15,IF(SN$19&gt;='様式３（療養者名簿）（⑤の場合）'!$BD117,IF(SN$19&lt;='様式３（療養者名簿）（⑤の場合）'!$BE117,1,0),0),0)</f>
        <v>0</v>
      </c>
      <c r="SO112" s="225">
        <f>IF(SO$19-'様式３（療養者名簿）（⑤の場合）'!$BD117+1&lt;=15,IF(SO$19&gt;='様式３（療養者名簿）（⑤の場合）'!$BD117,IF(SO$19&lt;='様式３（療養者名簿）（⑤の場合）'!$BE117,1,0),0),0)</f>
        <v>0</v>
      </c>
      <c r="SP112" s="225">
        <f>IF(SP$19-'様式３（療養者名簿）（⑤の場合）'!$BD117+1&lt;=15,IF(SP$19&gt;='様式３（療養者名簿）（⑤の場合）'!$BD117,IF(SP$19&lt;='様式３（療養者名簿）（⑤の場合）'!$BE117,1,0),0),0)</f>
        <v>0</v>
      </c>
      <c r="SQ112" s="225">
        <f>IF(SQ$19-'様式３（療養者名簿）（⑤の場合）'!$BD117+1&lt;=15,IF(SQ$19&gt;='様式３（療養者名簿）（⑤の場合）'!$BD117,IF(SQ$19&lt;='様式３（療養者名簿）（⑤の場合）'!$BE117,1,0),0),0)</f>
        <v>0</v>
      </c>
      <c r="SR112" s="225">
        <f>IF(SR$19-'様式３（療養者名簿）（⑤の場合）'!$BD117+1&lt;=15,IF(SR$19&gt;='様式３（療養者名簿）（⑤の場合）'!$BD117,IF(SR$19&lt;='様式３（療養者名簿）（⑤の場合）'!$BE117,1,0),0),0)</f>
        <v>0</v>
      </c>
      <c r="SS112" s="225">
        <f>IF(SS$19-'様式３（療養者名簿）（⑤の場合）'!$BD117+1&lt;=15,IF(SS$19&gt;='様式３（療養者名簿）（⑤の場合）'!$BD117,IF(SS$19&lt;='様式３（療養者名簿）（⑤の場合）'!$BE117,1,0),0),0)</f>
        <v>0</v>
      </c>
      <c r="ST112" s="225">
        <f>IF(ST$19-'様式３（療養者名簿）（⑤の場合）'!$BD117+1&lt;=15,IF(ST$19&gt;='様式３（療養者名簿）（⑤の場合）'!$BD117,IF(ST$19&lt;='様式３（療養者名簿）（⑤の場合）'!$BE117,1,0),0),0)</f>
        <v>0</v>
      </c>
      <c r="SU112" s="225">
        <f>IF(SU$19-'様式３（療養者名簿）（⑤の場合）'!$BD117+1&lt;=15,IF(SU$19&gt;='様式３（療養者名簿）（⑤の場合）'!$BD117,IF(SU$19&lt;='様式３（療養者名簿）（⑤の場合）'!$BE117,1,0),0),0)</f>
        <v>0</v>
      </c>
      <c r="SV112" s="225">
        <f>IF(SV$19-'様式３（療養者名簿）（⑤の場合）'!$BD117+1&lt;=15,IF(SV$19&gt;='様式３（療養者名簿）（⑤の場合）'!$BD117,IF(SV$19&lt;='様式３（療養者名簿）（⑤の場合）'!$BE117,1,0),0),0)</f>
        <v>0</v>
      </c>
      <c r="SW112" s="225">
        <f>IF(SW$19-'様式３（療養者名簿）（⑤の場合）'!$BD117+1&lt;=15,IF(SW$19&gt;='様式３（療養者名簿）（⑤の場合）'!$BD117,IF(SW$19&lt;='様式３（療養者名簿）（⑤の場合）'!$BE117,1,0),0),0)</f>
        <v>0</v>
      </c>
      <c r="SX112" s="225">
        <f>IF(SX$19-'様式３（療養者名簿）（⑤の場合）'!$BD117+1&lt;=15,IF(SX$19&gt;='様式３（療養者名簿）（⑤の場合）'!$BD117,IF(SX$19&lt;='様式３（療養者名簿）（⑤の場合）'!$BE117,1,0),0),0)</f>
        <v>0</v>
      </c>
      <c r="SY112" s="225">
        <f>IF(SY$19-'様式３（療養者名簿）（⑤の場合）'!$BD117+1&lt;=15,IF(SY$19&gt;='様式３（療養者名簿）（⑤の場合）'!$BD117,IF(SY$19&lt;='様式３（療養者名簿）（⑤の場合）'!$BE117,1,0),0),0)</f>
        <v>0</v>
      </c>
      <c r="SZ112" s="225">
        <f>IF(SZ$19-'様式３（療養者名簿）（⑤の場合）'!$BD117+1&lt;=15,IF(SZ$19&gt;='様式３（療養者名簿）（⑤の場合）'!$BD117,IF(SZ$19&lt;='様式３（療養者名簿）（⑤の場合）'!$BE117,1,0),0),0)</f>
        <v>0</v>
      </c>
      <c r="TA112" s="225">
        <f>IF(TA$19-'様式３（療養者名簿）（⑤の場合）'!$BD117+1&lt;=15,IF(TA$19&gt;='様式３（療養者名簿）（⑤の場合）'!$BD117,IF(TA$19&lt;='様式３（療養者名簿）（⑤の場合）'!$BE117,1,0),0),0)</f>
        <v>0</v>
      </c>
      <c r="TB112" s="225">
        <f>IF(TB$19-'様式３（療養者名簿）（⑤の場合）'!$BD117+1&lt;=15,IF(TB$19&gt;='様式３（療養者名簿）（⑤の場合）'!$BD117,IF(TB$19&lt;='様式３（療養者名簿）（⑤の場合）'!$BE117,1,0),0),0)</f>
        <v>0</v>
      </c>
      <c r="TC112" s="225">
        <f>IF(TC$19-'様式３（療養者名簿）（⑤の場合）'!$BD117+1&lt;=15,IF(TC$19&gt;='様式３（療養者名簿）（⑤の場合）'!$BD117,IF(TC$19&lt;='様式３（療養者名簿）（⑤の場合）'!$BE117,1,0),0),0)</f>
        <v>0</v>
      </c>
      <c r="TD112" s="225">
        <f>IF(TD$19-'様式３（療養者名簿）（⑤の場合）'!$BD117+1&lt;=15,IF(TD$19&gt;='様式３（療養者名簿）（⑤の場合）'!$BD117,IF(TD$19&lt;='様式３（療養者名簿）（⑤の場合）'!$BE117,1,0),0),0)</f>
        <v>0</v>
      </c>
      <c r="TE112" s="225">
        <f>IF(TE$19-'様式３（療養者名簿）（⑤の場合）'!$BD117+1&lt;=15,IF(TE$19&gt;='様式３（療養者名簿）（⑤の場合）'!$BD117,IF(TE$19&lt;='様式３（療養者名簿）（⑤の場合）'!$BE117,1,0),0),0)</f>
        <v>0</v>
      </c>
      <c r="TF112" s="225">
        <f>IF(TF$19-'様式３（療養者名簿）（⑤の場合）'!$BD117+1&lt;=15,IF(TF$19&gt;='様式３（療養者名簿）（⑤の場合）'!$BD117,IF(TF$19&lt;='様式３（療養者名簿）（⑤の場合）'!$BE117,1,0),0),0)</f>
        <v>0</v>
      </c>
      <c r="TG112" s="225">
        <f>IF(TG$19-'様式３（療養者名簿）（⑤の場合）'!$BD117+1&lt;=15,IF(TG$19&gt;='様式３（療養者名簿）（⑤の場合）'!$BD117,IF(TG$19&lt;='様式３（療養者名簿）（⑤の場合）'!$BE117,1,0),0),0)</f>
        <v>0</v>
      </c>
      <c r="TH112" s="225">
        <f>IF(TH$19-'様式３（療養者名簿）（⑤の場合）'!$BD117+1&lt;=15,IF(TH$19&gt;='様式３（療養者名簿）（⑤の場合）'!$BD117,IF(TH$19&lt;='様式３（療養者名簿）（⑤の場合）'!$BE117,1,0),0),0)</f>
        <v>0</v>
      </c>
      <c r="TI112" s="225">
        <f>IF(TI$19-'様式３（療養者名簿）（⑤の場合）'!$BD117+1&lt;=15,IF(TI$19&gt;='様式３（療養者名簿）（⑤の場合）'!$BD117,IF(TI$19&lt;='様式３（療養者名簿）（⑤の場合）'!$BE117,1,0),0),0)</f>
        <v>0</v>
      </c>
      <c r="TJ112" s="225">
        <f>IF(TJ$19-'様式３（療養者名簿）（⑤の場合）'!$BD117+1&lt;=15,IF(TJ$19&gt;='様式３（療養者名簿）（⑤の場合）'!$BD117,IF(TJ$19&lt;='様式３（療養者名簿）（⑤の場合）'!$BE117,1,0),0),0)</f>
        <v>0</v>
      </c>
      <c r="TK112" s="225">
        <f>IF(TK$19-'様式３（療養者名簿）（⑤の場合）'!$BD117+1&lt;=15,IF(TK$19&gt;='様式３（療養者名簿）（⑤の場合）'!$BD117,IF(TK$19&lt;='様式３（療養者名簿）（⑤の場合）'!$BE117,1,0),0),0)</f>
        <v>0</v>
      </c>
      <c r="TL112" s="225">
        <f>IF(TL$19-'様式３（療養者名簿）（⑤の場合）'!$BD117+1&lt;=15,IF(TL$19&gt;='様式３（療養者名簿）（⑤の場合）'!$BD117,IF(TL$19&lt;='様式３（療養者名簿）（⑤の場合）'!$BE117,1,0),0),0)</f>
        <v>0</v>
      </c>
      <c r="TM112" s="225">
        <f>IF(TM$19-'様式３（療養者名簿）（⑤の場合）'!$BD117+1&lt;=15,IF(TM$19&gt;='様式３（療養者名簿）（⑤の場合）'!$BD117,IF(TM$19&lt;='様式３（療養者名簿）（⑤の場合）'!$BE117,1,0),0),0)</f>
        <v>0</v>
      </c>
      <c r="TN112" s="225">
        <f>IF(TN$19-'様式３（療養者名簿）（⑤の場合）'!$BD117+1&lt;=15,IF(TN$19&gt;='様式３（療養者名簿）（⑤の場合）'!$BD117,IF(TN$19&lt;='様式３（療養者名簿）（⑤の場合）'!$BE117,1,0),0),0)</f>
        <v>0</v>
      </c>
      <c r="TO112" s="225">
        <f>IF(TO$19-'様式３（療養者名簿）（⑤の場合）'!$BD117+1&lt;=15,IF(TO$19&gt;='様式３（療養者名簿）（⑤の場合）'!$BD117,IF(TO$19&lt;='様式３（療養者名簿）（⑤の場合）'!$BE117,1,0),0),0)</f>
        <v>0</v>
      </c>
      <c r="TP112" s="225">
        <f>IF(TP$19-'様式３（療養者名簿）（⑤の場合）'!$BD117+1&lt;=15,IF(TP$19&gt;='様式３（療養者名簿）（⑤の場合）'!$BD117,IF(TP$19&lt;='様式３（療養者名簿）（⑤の場合）'!$BE117,1,0),0),0)</f>
        <v>0</v>
      </c>
      <c r="TQ112" s="225">
        <f>IF(TQ$19-'様式３（療養者名簿）（⑤の場合）'!$BD117+1&lt;=15,IF(TQ$19&gt;='様式３（療養者名簿）（⑤の場合）'!$BD117,IF(TQ$19&lt;='様式３（療養者名簿）（⑤の場合）'!$BE117,1,0),0),0)</f>
        <v>0</v>
      </c>
      <c r="TR112" s="225">
        <f>IF(TR$19-'様式３（療養者名簿）（⑤の場合）'!$BD117+1&lt;=15,IF(TR$19&gt;='様式３（療養者名簿）（⑤の場合）'!$BD117,IF(TR$19&lt;='様式３（療養者名簿）（⑤の場合）'!$BE117,1,0),0),0)</f>
        <v>0</v>
      </c>
      <c r="TS112" s="225">
        <f>IF(TS$19-'様式３（療養者名簿）（⑤の場合）'!$BD117+1&lt;=15,IF(TS$19&gt;='様式３（療養者名簿）（⑤の場合）'!$BD117,IF(TS$19&lt;='様式３（療養者名簿）（⑤の場合）'!$BE117,1,0),0),0)</f>
        <v>0</v>
      </c>
      <c r="TT112" s="225">
        <f>IF(TT$19-'様式３（療養者名簿）（⑤の場合）'!$BD117+1&lt;=15,IF(TT$19&gt;='様式３（療養者名簿）（⑤の場合）'!$BD117,IF(TT$19&lt;='様式３（療養者名簿）（⑤の場合）'!$BE117,1,0),0),0)</f>
        <v>0</v>
      </c>
      <c r="TU112" s="225">
        <f>IF(TU$19-'様式３（療養者名簿）（⑤の場合）'!$BD117+1&lt;=15,IF(TU$19&gt;='様式３（療養者名簿）（⑤の場合）'!$BD117,IF(TU$19&lt;='様式３（療養者名簿）（⑤の場合）'!$BE117,1,0),0),0)</f>
        <v>0</v>
      </c>
      <c r="TV112" s="225">
        <f>IF(TV$19-'様式３（療養者名簿）（⑤の場合）'!$BD117+1&lt;=15,IF(TV$19&gt;='様式３（療養者名簿）（⑤の場合）'!$BD117,IF(TV$19&lt;='様式３（療養者名簿）（⑤の場合）'!$BE117,1,0),0),0)</f>
        <v>0</v>
      </c>
      <c r="TW112" s="225">
        <f>IF(TW$19-'様式３（療養者名簿）（⑤の場合）'!$BD117+1&lt;=15,IF(TW$19&gt;='様式３（療養者名簿）（⑤の場合）'!$BD117,IF(TW$19&lt;='様式３（療養者名簿）（⑤の場合）'!$BE117,1,0),0),0)</f>
        <v>0</v>
      </c>
      <c r="TX112" s="225">
        <f>IF(TX$19-'様式３（療養者名簿）（⑤の場合）'!$BD117+1&lt;=15,IF(TX$19&gt;='様式３（療養者名簿）（⑤の場合）'!$BD117,IF(TX$19&lt;='様式３（療養者名簿）（⑤の場合）'!$BE117,1,0),0),0)</f>
        <v>0</v>
      </c>
      <c r="TY112" s="225">
        <f>IF(TY$19-'様式３（療養者名簿）（⑤の場合）'!$BD117+1&lt;=15,IF(TY$19&gt;='様式３（療養者名簿）（⑤の場合）'!$BD117,IF(TY$19&lt;='様式３（療養者名簿）（⑤の場合）'!$BE117,1,0),0),0)</f>
        <v>0</v>
      </c>
      <c r="TZ112" s="225">
        <f>IF(TZ$19-'様式３（療養者名簿）（⑤の場合）'!$BD117+1&lt;=15,IF(TZ$19&gt;='様式３（療養者名簿）（⑤の場合）'!$BD117,IF(TZ$19&lt;='様式３（療養者名簿）（⑤の場合）'!$BE117,1,0),0),0)</f>
        <v>0</v>
      </c>
      <c r="UA112" s="225">
        <f>IF(UA$19-'様式３（療養者名簿）（⑤の場合）'!$BD117+1&lt;=15,IF(UA$19&gt;='様式３（療養者名簿）（⑤の場合）'!$BD117,IF(UA$19&lt;='様式３（療養者名簿）（⑤の場合）'!$BE117,1,0),0),0)</f>
        <v>0</v>
      </c>
      <c r="UB112" s="225">
        <f>IF(UB$19-'様式３（療養者名簿）（⑤の場合）'!$BD117+1&lt;=15,IF(UB$19&gt;='様式３（療養者名簿）（⑤の場合）'!$BD117,IF(UB$19&lt;='様式３（療養者名簿）（⑤の場合）'!$BE117,1,0),0),0)</f>
        <v>0</v>
      </c>
      <c r="UC112" s="225">
        <f>IF(UC$19-'様式３（療養者名簿）（⑤の場合）'!$BD117+1&lt;=15,IF(UC$19&gt;='様式３（療養者名簿）（⑤の場合）'!$BD117,IF(UC$19&lt;='様式３（療養者名簿）（⑤の場合）'!$BE117,1,0),0),0)</f>
        <v>0</v>
      </c>
      <c r="UD112" s="338">
        <f>IF(UD$19-'様式３（療養者名簿）（⑤の場合）'!$BD117+1&lt;=15,IF(UD$19&gt;='様式３（療養者名簿）（⑤の場合）'!$BD117,IF(UD$19&lt;='様式３（療養者名簿）（⑤の場合）'!$BE117,1,0),0),0)</f>
        <v>0</v>
      </c>
      <c r="UE112" s="338">
        <f>IF(UE$19-'様式３（療養者名簿）（⑤の場合）'!$BD117+1&lt;=15,IF(UE$19&gt;='様式３（療養者名簿）（⑤の場合）'!$BD117,IF(UE$19&lt;='様式３（療養者名簿）（⑤の場合）'!$BE117,1,0),0),0)</f>
        <v>0</v>
      </c>
      <c r="UF112" s="338">
        <f>IF(UF$19-'様式３（療養者名簿）（⑤の場合）'!$BD117+1&lt;=15,IF(UF$19&gt;='様式３（療養者名簿）（⑤の場合）'!$BD117,IF(UF$19&lt;='様式３（療養者名簿）（⑤の場合）'!$BE117,1,0),0),0)</f>
        <v>0</v>
      </c>
      <c r="UG112" s="338">
        <f>IF(UG$19-'様式３（療養者名簿）（⑤の場合）'!$BD117+1&lt;=15,IF(UG$19&gt;='様式３（療養者名簿）（⑤の場合）'!$BD117,IF(UG$19&lt;='様式３（療養者名簿）（⑤の場合）'!$BE117,1,0),0),0)</f>
        <v>0</v>
      </c>
      <c r="UH112" s="338">
        <f>IF(UH$19-'様式３（療養者名簿）（⑤の場合）'!$BD117+1&lt;=15,IF(UH$19&gt;='様式３（療養者名簿）（⑤の場合）'!$BD117,IF(UH$19&lt;='様式３（療養者名簿）（⑤の場合）'!$BE117,1,0),0),0)</f>
        <v>0</v>
      </c>
      <c r="UI112" s="338">
        <f>IF(UI$19-'様式３（療養者名簿）（⑤の場合）'!$BD117+1&lt;=15,IF(UI$19&gt;='様式３（療養者名簿）（⑤の場合）'!$BD117,IF(UI$19&lt;='様式３（療養者名簿）（⑤の場合）'!$BE117,1,0),0),0)</f>
        <v>0</v>
      </c>
      <c r="UJ112" s="338">
        <f>IF(UJ$19-'様式３（療養者名簿）（⑤の場合）'!$BD117+1&lt;=15,IF(UJ$19&gt;='様式３（療養者名簿）（⑤の場合）'!$BD117,IF(UJ$19&lt;='様式３（療養者名簿）（⑤の場合）'!$BE117,1,0),0),0)</f>
        <v>0</v>
      </c>
      <c r="UK112" s="338">
        <f>IF(UK$19-'様式３（療養者名簿）（⑤の場合）'!$BD117+1&lt;=15,IF(UK$19&gt;='様式３（療養者名簿）（⑤の場合）'!$BD117,IF(UK$19&lt;='様式３（療養者名簿）（⑤の場合）'!$BE117,1,0),0),0)</f>
        <v>0</v>
      </c>
      <c r="UL112" s="338">
        <f>IF(UL$19-'様式３（療養者名簿）（⑤の場合）'!$BD117+1&lt;=15,IF(UL$19&gt;='様式３（療養者名簿）（⑤の場合）'!$BD117,IF(UL$19&lt;='様式３（療養者名簿）（⑤の場合）'!$BE117,1,0),0),0)</f>
        <v>0</v>
      </c>
      <c r="UM112" s="338">
        <f>IF(UM$19-'様式３（療養者名簿）（⑤の場合）'!$BD117+1&lt;=15,IF(UM$19&gt;='様式３（療養者名簿）（⑤の場合）'!$BD117,IF(UM$19&lt;='様式３（療養者名簿）（⑤の場合）'!$BE117,1,0),0),0)</f>
        <v>0</v>
      </c>
      <c r="UN112" s="338">
        <f>IF(UN$19-'様式３（療養者名簿）（⑤の場合）'!$BD117+1&lt;=15,IF(UN$19&gt;='様式３（療養者名簿）（⑤の場合）'!$BD117,IF(UN$19&lt;='様式３（療養者名簿）（⑤の場合）'!$BE117,1,0),0),0)</f>
        <v>0</v>
      </c>
      <c r="UO112" s="338">
        <f>IF(UO$19-'様式３（療養者名簿）（⑤の場合）'!$BD117+1&lt;=15,IF(UO$19&gt;='様式３（療養者名簿）（⑤の場合）'!$BD117,IF(UO$19&lt;='様式３（療養者名簿）（⑤の場合）'!$BE117,1,0),0),0)</f>
        <v>0</v>
      </c>
      <c r="UP112" s="338">
        <f>IF(UP$19-'様式３（療養者名簿）（⑤の場合）'!$BD117+1&lt;=15,IF(UP$19&gt;='様式３（療養者名簿）（⑤の場合）'!$BD117,IF(UP$19&lt;='様式３（療養者名簿）（⑤の場合）'!$BE117,1,0),0),0)</f>
        <v>0</v>
      </c>
      <c r="UQ112" s="338">
        <f>IF(UQ$19-'様式３（療養者名簿）（⑤の場合）'!$BD117+1&lt;=15,IF(UQ$19&gt;='様式３（療養者名簿）（⑤の場合）'!$BD117,IF(UQ$19&lt;='様式３（療養者名簿）（⑤の場合）'!$BE117,1,0),0),0)</f>
        <v>0</v>
      </c>
      <c r="UR112" s="338">
        <f>IF(UR$19-'様式３（療養者名簿）（⑤の場合）'!$BD117+1&lt;=15,IF(UR$19&gt;='様式３（療養者名簿）（⑤の場合）'!$BD117,IF(UR$19&lt;='様式３（療養者名簿）（⑤の場合）'!$BE117,1,0),0),0)</f>
        <v>0</v>
      </c>
      <c r="US112" s="338">
        <f>IF(US$19-'様式３（療養者名簿）（⑤の場合）'!$BD117+1&lt;=15,IF(US$19&gt;='様式３（療養者名簿）（⑤の場合）'!$BD117,IF(US$19&lt;='様式３（療養者名簿）（⑤の場合）'!$BE117,1,0),0),0)</f>
        <v>0</v>
      </c>
      <c r="UT112" s="338">
        <f>IF(UT$19-'様式３（療養者名簿）（⑤の場合）'!$BD117+1&lt;=15,IF(UT$19&gt;='様式３（療養者名簿）（⑤の場合）'!$BD117,IF(UT$19&lt;='様式３（療養者名簿）（⑤の場合）'!$BE117,1,0),0),0)</f>
        <v>0</v>
      </c>
      <c r="UU112" s="338">
        <f>IF(UU$19-'様式３（療養者名簿）（⑤の場合）'!$BD117+1&lt;=15,IF(UU$19&gt;='様式３（療養者名簿）（⑤の場合）'!$BD117,IF(UU$19&lt;='様式３（療養者名簿）（⑤の場合）'!$BE117,1,0),0),0)</f>
        <v>0</v>
      </c>
      <c r="UV112" s="338">
        <f>IF(UV$19-'様式３（療養者名簿）（⑤の場合）'!$BD117+1&lt;=15,IF(UV$19&gt;='様式３（療養者名簿）（⑤の場合）'!$BD117,IF(UV$19&lt;='様式３（療養者名簿）（⑤の場合）'!$BE117,1,0),0),0)</f>
        <v>0</v>
      </c>
      <c r="UW112" s="338">
        <f>IF(UW$19-'様式３（療養者名簿）（⑤の場合）'!$BD117+1&lt;=15,IF(UW$19&gt;='様式３（療養者名簿）（⑤の場合）'!$BD117,IF(UW$19&lt;='様式３（療養者名簿）（⑤の場合）'!$BE117,1,0),0),0)</f>
        <v>0</v>
      </c>
      <c r="UX112" s="338">
        <f>IF(UX$19-'様式３（療養者名簿）（⑤の場合）'!$BD117+1&lt;=15,IF(UX$19&gt;='様式３（療養者名簿）（⑤の場合）'!$BD117,IF(UX$19&lt;='様式３（療養者名簿）（⑤の場合）'!$BE117,1,0),0),0)</f>
        <v>0</v>
      </c>
      <c r="UY112" s="338">
        <f>IF(UY$19-'様式３（療養者名簿）（⑤の場合）'!$BD117+1&lt;=15,IF(UY$19&gt;='様式３（療養者名簿）（⑤の場合）'!$BD117,IF(UY$19&lt;='様式３（療養者名簿）（⑤の場合）'!$BE117,1,0),0),0)</f>
        <v>0</v>
      </c>
      <c r="UZ112" s="338">
        <f>IF(UZ$19-'様式３（療養者名簿）（⑤の場合）'!$BD117+1&lt;=15,IF(UZ$19&gt;='様式３（療養者名簿）（⑤の場合）'!$BD117,IF(UZ$19&lt;='様式３（療養者名簿）（⑤の場合）'!$BE117,1,0),0),0)</f>
        <v>0</v>
      </c>
      <c r="VA112" s="338">
        <f>IF(VA$19-'様式３（療養者名簿）（⑤の場合）'!$BD117+1&lt;=15,IF(VA$19&gt;='様式３（療養者名簿）（⑤の場合）'!$BD117,IF(VA$19&lt;='様式３（療養者名簿）（⑤の場合）'!$BE117,1,0),0),0)</f>
        <v>0</v>
      </c>
      <c r="VB112" s="338">
        <f>IF(VB$19-'様式３（療養者名簿）（⑤の場合）'!$BD117+1&lt;=15,IF(VB$19&gt;='様式３（療養者名簿）（⑤の場合）'!$BD117,IF(VB$19&lt;='様式３（療養者名簿）（⑤の場合）'!$BE117,1,0),0),0)</f>
        <v>0</v>
      </c>
      <c r="VC112" s="338">
        <f>IF(VC$19-'様式３（療養者名簿）（⑤の場合）'!$BD117+1&lt;=15,IF(VC$19&gt;='様式３（療養者名簿）（⑤の場合）'!$BD117,IF(VC$19&lt;='様式３（療養者名簿）（⑤の場合）'!$BE117,1,0),0),0)</f>
        <v>0</v>
      </c>
      <c r="VD112" s="338">
        <f>IF(VD$19-'様式３（療養者名簿）（⑤の場合）'!$BD117+1&lt;=15,IF(VD$19&gt;='様式３（療養者名簿）（⑤の場合）'!$BD117,IF(VD$19&lt;='様式３（療養者名簿）（⑤の場合）'!$BE117,1,0),0),0)</f>
        <v>0</v>
      </c>
      <c r="VE112" s="338">
        <f>IF(VE$19-'様式３（療養者名簿）（⑤の場合）'!$BD117+1&lt;=15,IF(VE$19&gt;='様式３（療養者名簿）（⑤の場合）'!$BD117,IF(VE$19&lt;='様式３（療養者名簿）（⑤の場合）'!$BE117,1,0),0),0)</f>
        <v>0</v>
      </c>
      <c r="VF112" s="338">
        <f>IF(VF$19-'様式３（療養者名簿）（⑤の場合）'!$BD117+1&lt;=15,IF(VF$19&gt;='様式３（療養者名簿）（⑤の場合）'!$BD117,IF(VF$19&lt;='様式３（療養者名簿）（⑤の場合）'!$BE117,1,0),0),0)</f>
        <v>0</v>
      </c>
      <c r="VG112" s="338">
        <f>IF(VG$19-'様式３（療養者名簿）（⑤の場合）'!$BD117+1&lt;=15,IF(VG$19&gt;='様式３（療養者名簿）（⑤の場合）'!$BD117,IF(VG$19&lt;='様式３（療養者名簿）（⑤の場合）'!$BE117,1,0),0),0)</f>
        <v>0</v>
      </c>
      <c r="VH112" s="338">
        <f>IF(VH$19-'様式３（療養者名簿）（⑤の場合）'!$BD117+1&lt;=15,IF(VH$19&gt;='様式３（療養者名簿）（⑤の場合）'!$BD117,IF(VH$19&lt;='様式３（療養者名簿）（⑤の場合）'!$BE117,1,0),0),0)</f>
        <v>0</v>
      </c>
      <c r="VI112" s="338">
        <f>IF(VI$19-'様式３（療養者名簿）（⑤の場合）'!$BD117+1&lt;=15,IF(VI$19&gt;='様式３（療養者名簿）（⑤の場合）'!$BD117,IF(VI$19&lt;='様式３（療養者名簿）（⑤の場合）'!$BE117,1,0),0),0)</f>
        <v>0</v>
      </c>
      <c r="VJ112" s="338">
        <f>IF(VJ$19-'様式３（療養者名簿）（⑤の場合）'!$BD117+1&lt;=15,IF(VJ$19&gt;='様式３（療養者名簿）（⑤の場合）'!$BD117,IF(VJ$19&lt;='様式３（療養者名簿）（⑤の場合）'!$BE117,1,0),0),0)</f>
        <v>0</v>
      </c>
      <c r="VK112" s="338">
        <f>IF(VK$19-'様式３（療養者名簿）（⑤の場合）'!$BD117+1&lt;=15,IF(VK$19&gt;='様式３（療養者名簿）（⑤の場合）'!$BD117,IF(VK$19&lt;='様式３（療養者名簿）（⑤の場合）'!$BE117,1,0),0),0)</f>
        <v>0</v>
      </c>
      <c r="VL112" s="338">
        <f>IF(VL$19-'様式３（療養者名簿）（⑤の場合）'!$BD117+1&lt;=15,IF(VL$19&gt;='様式３（療養者名簿）（⑤の場合）'!$BD117,IF(VL$19&lt;='様式３（療養者名簿）（⑤の場合）'!$BE117,1,0),0),0)</f>
        <v>0</v>
      </c>
      <c r="VM112" s="338">
        <f>IF(VM$19-'様式３（療養者名簿）（⑤の場合）'!$BD117+1&lt;=15,IF(VM$19&gt;='様式３（療養者名簿）（⑤の場合）'!$BD117,IF(VM$19&lt;='様式３（療養者名簿）（⑤の場合）'!$BE117,1,0),0),0)</f>
        <v>0</v>
      </c>
      <c r="VN112" s="338">
        <f>IF(VN$19-'様式３（療養者名簿）（⑤の場合）'!$BD117+1&lt;=15,IF(VN$19&gt;='様式３（療養者名簿）（⑤の場合）'!$BD117,IF(VN$19&lt;='様式３（療養者名簿）（⑤の場合）'!$BE117,1,0),0),0)</f>
        <v>0</v>
      </c>
      <c r="VO112" s="338">
        <f>IF(VO$19-'様式３（療養者名簿）（⑤の場合）'!$BD117+1&lt;=15,IF(VO$19&gt;='様式３（療養者名簿）（⑤の場合）'!$BD117,IF(VO$19&lt;='様式３（療養者名簿）（⑤の場合）'!$BE117,1,0),0),0)</f>
        <v>0</v>
      </c>
      <c r="VP112" s="338">
        <f>IF(VP$19-'様式３（療養者名簿）（⑤の場合）'!$BD117+1&lt;=15,IF(VP$19&gt;='様式３（療養者名簿）（⑤の場合）'!$BD117,IF(VP$19&lt;='様式３（療養者名簿）（⑤の場合）'!$BE117,1,0),0),0)</f>
        <v>0</v>
      </c>
      <c r="VQ112" s="338">
        <f>IF(VQ$19-'様式３（療養者名簿）（⑤の場合）'!$BD117+1&lt;=15,IF(VQ$19&gt;='様式３（療養者名簿）（⑤の場合）'!$BD117,IF(VQ$19&lt;='様式３（療養者名簿）（⑤の場合）'!$BE117,1,0),0),0)</f>
        <v>0</v>
      </c>
      <c r="VR112" s="338">
        <f>IF(VR$19-'様式３（療養者名簿）（⑤の場合）'!$BD117+1&lt;=15,IF(VR$19&gt;='様式３（療養者名簿）（⑤の場合）'!$BD117,IF(VR$19&lt;='様式３（療養者名簿）（⑤の場合）'!$BE117,1,0),0),0)</f>
        <v>0</v>
      </c>
      <c r="VS112" s="338">
        <f>IF(VS$19-'様式３（療養者名簿）（⑤の場合）'!$BD117+1&lt;=15,IF(VS$19&gt;='様式３（療養者名簿）（⑤の場合）'!$BD117,IF(VS$19&lt;='様式３（療養者名簿）（⑤の場合）'!$BE117,1,0),0),0)</f>
        <v>0</v>
      </c>
      <c r="VT112" s="338">
        <f>IF(VT$19-'様式３（療養者名簿）（⑤の場合）'!$BD117+1&lt;=15,IF(VT$19&gt;='様式３（療養者名簿）（⑤の場合）'!$BD117,IF(VT$19&lt;='様式３（療養者名簿）（⑤の場合）'!$BE117,1,0),0),0)</f>
        <v>0</v>
      </c>
      <c r="VU112" s="338">
        <f>IF(VU$19-'様式３（療養者名簿）（⑤の場合）'!$BD117+1&lt;=15,IF(VU$19&gt;='様式３（療養者名簿）（⑤の場合）'!$BD117,IF(VU$19&lt;='様式３（療養者名簿）（⑤の場合）'!$BE117,1,0),0),0)</f>
        <v>0</v>
      </c>
      <c r="VV112" s="338">
        <f>IF(VV$19-'様式３（療養者名簿）（⑤の場合）'!$BD117+1&lt;=15,IF(VV$19&gt;='様式３（療養者名簿）（⑤の場合）'!$BD117,IF(VV$19&lt;='様式３（療養者名簿）（⑤の場合）'!$BE117,1,0),0),0)</f>
        <v>0</v>
      </c>
      <c r="VW112" s="338">
        <f>IF(VW$19-'様式３（療養者名簿）（⑤の場合）'!$BD117+1&lt;=15,IF(VW$19&gt;='様式３（療養者名簿）（⑤の場合）'!$BD117,IF(VW$19&lt;='様式３（療養者名簿）（⑤の場合）'!$BE117,1,0),0),0)</f>
        <v>0</v>
      </c>
      <c r="VX112" s="338">
        <f>IF(VX$19-'様式３（療養者名簿）（⑤の場合）'!$BD117+1&lt;=15,IF(VX$19&gt;='様式３（療養者名簿）（⑤の場合）'!$BD117,IF(VX$19&lt;='様式３（療養者名簿）（⑤の場合）'!$BE117,1,0),0),0)</f>
        <v>0</v>
      </c>
      <c r="VY112" s="338">
        <f>IF(VY$19-'様式３（療養者名簿）（⑤の場合）'!$BD117+1&lt;=15,IF(VY$19&gt;='様式３（療養者名簿）（⑤の場合）'!$BD117,IF(VY$19&lt;='様式３（療養者名簿）（⑤の場合）'!$BE117,1,0),0),0)</f>
        <v>0</v>
      </c>
      <c r="VZ112" s="338">
        <f>IF(VZ$19-'様式３（療養者名簿）（⑤の場合）'!$BD117+1&lt;=15,IF(VZ$19&gt;='様式３（療養者名簿）（⑤の場合）'!$BD117,IF(VZ$19&lt;='様式３（療養者名簿）（⑤の場合）'!$BE117,1,0),0),0)</f>
        <v>0</v>
      </c>
      <c r="WA112" s="338">
        <f>IF(WA$19-'様式３（療養者名簿）（⑤の場合）'!$BD117+1&lt;=15,IF(WA$19&gt;='様式３（療養者名簿）（⑤の場合）'!$BD117,IF(WA$19&lt;='様式３（療養者名簿）（⑤の場合）'!$BE117,1,0),0),0)</f>
        <v>0</v>
      </c>
      <c r="WB112" s="338">
        <f>IF(WB$19-'様式３（療養者名簿）（⑤の場合）'!$BD117+1&lt;=15,IF(WB$19&gt;='様式３（療養者名簿）（⑤の場合）'!$BD117,IF(WB$19&lt;='様式３（療養者名簿）（⑤の場合）'!$BE117,1,0),0),0)</f>
        <v>0</v>
      </c>
      <c r="WC112" s="338">
        <f>IF(WC$19-'様式３（療養者名簿）（⑤の場合）'!$BD117+1&lt;=15,IF(WC$19&gt;='様式３（療養者名簿）（⑤の場合）'!$BD117,IF(WC$19&lt;='様式３（療養者名簿）（⑤の場合）'!$BE117,1,0),0),0)</f>
        <v>0</v>
      </c>
      <c r="WD112" s="338">
        <f>IF(WD$19-'様式３（療養者名簿）（⑤の場合）'!$BD117+1&lt;=15,IF(WD$19&gt;='様式３（療養者名簿）（⑤の場合）'!$BD117,IF(WD$19&lt;='様式３（療養者名簿）（⑤の場合）'!$BE117,1,0),0),0)</f>
        <v>0</v>
      </c>
      <c r="WE112" s="338">
        <f>IF(WE$19-'様式３（療養者名簿）（⑤の場合）'!$BD117+1&lt;=15,IF(WE$19&gt;='様式３（療養者名簿）（⑤の場合）'!$BD117,IF(WE$19&lt;='様式３（療養者名簿）（⑤の場合）'!$BE117,1,0),0),0)</f>
        <v>0</v>
      </c>
      <c r="WF112" s="338">
        <f>IF(WF$19-'様式３（療養者名簿）（⑤の場合）'!$BD117+1&lt;=15,IF(WF$19&gt;='様式３（療養者名簿）（⑤の場合）'!$BD117,IF(WF$19&lt;='様式３（療養者名簿）（⑤の場合）'!$BE117,1,0),0),0)</f>
        <v>0</v>
      </c>
      <c r="WG112" s="338">
        <f>IF(WG$19-'様式３（療養者名簿）（⑤の場合）'!$BD117+1&lt;=15,IF(WG$19&gt;='様式３（療養者名簿）（⑤の場合）'!$BD117,IF(WG$19&lt;='様式３（療養者名簿）（⑤の場合）'!$BE117,1,0),0),0)</f>
        <v>0</v>
      </c>
      <c r="WH112" s="338">
        <f>IF(WH$19-'様式３（療養者名簿）（⑤の場合）'!$BD117+1&lt;=15,IF(WH$19&gt;='様式３（療養者名簿）（⑤の場合）'!$BD117,IF(WH$19&lt;='様式３（療養者名簿）（⑤の場合）'!$BE117,1,0),0),0)</f>
        <v>0</v>
      </c>
      <c r="WI112" s="338">
        <f>IF(WI$19-'様式３（療養者名簿）（⑤の場合）'!$BD117+1&lt;=15,IF(WI$19&gt;='様式３（療養者名簿）（⑤の場合）'!$BD117,IF(WI$19&lt;='様式３（療養者名簿）（⑤の場合）'!$BE117,1,0),0),0)</f>
        <v>0</v>
      </c>
      <c r="WJ112" s="338">
        <f>IF(WJ$19-'様式３（療養者名簿）（⑤の場合）'!$BD117+1&lt;=15,IF(WJ$19&gt;='様式３（療養者名簿）（⑤の場合）'!$BD117,IF(WJ$19&lt;='様式３（療養者名簿）（⑤の場合）'!$BE117,1,0),0),0)</f>
        <v>0</v>
      </c>
      <c r="WK112" s="338">
        <f>IF(WK$19-'様式３（療養者名簿）（⑤の場合）'!$BD117+1&lt;=15,IF(WK$19&gt;='様式３（療養者名簿）（⑤の場合）'!$BD117,IF(WK$19&lt;='様式３（療養者名簿）（⑤の場合）'!$BE117,1,0),0),0)</f>
        <v>0</v>
      </c>
      <c r="WL112" s="338">
        <f>IF(WL$19-'様式３（療養者名簿）（⑤の場合）'!$BD117+1&lt;=15,IF(WL$19&gt;='様式３（療養者名簿）（⑤の場合）'!$BD117,IF(WL$19&lt;='様式３（療養者名簿）（⑤の場合）'!$BE117,1,0),0),0)</f>
        <v>0</v>
      </c>
      <c r="WM112" s="338">
        <f>IF(WM$19-'様式３（療養者名簿）（⑤の場合）'!$BD117+1&lt;=15,IF(WM$19&gt;='様式３（療養者名簿）（⑤の場合）'!$BD117,IF(WM$19&lt;='様式３（療養者名簿）（⑤の場合）'!$BE117,1,0),0),0)</f>
        <v>0</v>
      </c>
      <c r="WN112" s="338">
        <f>IF(WN$19-'様式３（療養者名簿）（⑤の場合）'!$BD117+1&lt;=15,IF(WN$19&gt;='様式３（療養者名簿）（⑤の場合）'!$BD117,IF(WN$19&lt;='様式３（療養者名簿）（⑤の場合）'!$BE117,1,0),0),0)</f>
        <v>0</v>
      </c>
      <c r="WO112" s="338">
        <f>IF(WO$19-'様式３（療養者名簿）（⑤の場合）'!$BD117+1&lt;=15,IF(WO$19&gt;='様式３（療養者名簿）（⑤の場合）'!$BD117,IF(WO$19&lt;='様式３（療養者名簿）（⑤の場合）'!$BE117,1,0),0),0)</f>
        <v>0</v>
      </c>
      <c r="WP112" s="338">
        <f>IF(WP$19-'様式３（療養者名簿）（⑤の場合）'!$BD117+1&lt;=15,IF(WP$19&gt;='様式３（療養者名簿）（⑤の場合）'!$BD117,IF(WP$19&lt;='様式３（療養者名簿）（⑤の場合）'!$BE117,1,0),0),0)</f>
        <v>0</v>
      </c>
      <c r="WQ112" s="338">
        <f>IF(WQ$19-'様式３（療養者名簿）（⑤の場合）'!$BD117+1&lt;=15,IF(WQ$19&gt;='様式３（療養者名簿）（⑤の場合）'!$BD117,IF(WQ$19&lt;='様式３（療養者名簿）（⑤の場合）'!$BE117,1,0),0),0)</f>
        <v>0</v>
      </c>
      <c r="WR112" s="338">
        <f>IF(WR$19-'様式３（療養者名簿）（⑤の場合）'!$BD117+1&lt;=15,IF(WR$19&gt;='様式３（療養者名簿）（⑤の場合）'!$BD117,IF(WR$19&lt;='様式３（療養者名簿）（⑤の場合）'!$BE117,1,0),0),0)</f>
        <v>0</v>
      </c>
      <c r="WS112" s="338">
        <f>IF(WS$19-'様式３（療養者名簿）（⑤の場合）'!$BD117+1&lt;=15,IF(WS$19&gt;='様式３（療養者名簿）（⑤の場合）'!$BD117,IF(WS$19&lt;='様式３（療養者名簿）（⑤の場合）'!$BE117,1,0),0),0)</f>
        <v>0</v>
      </c>
      <c r="WT112" s="338">
        <f>IF(WT$19-'様式３（療養者名簿）（⑤の場合）'!$BD117+1&lt;=15,IF(WT$19&gt;='様式３（療養者名簿）（⑤の場合）'!$BD117,IF(WT$19&lt;='様式３（療養者名簿）（⑤の場合）'!$BE117,1,0),0),0)</f>
        <v>0</v>
      </c>
      <c r="WU112" s="338">
        <f>IF(WU$19-'様式３（療養者名簿）（⑤の場合）'!$BD117+1&lt;=15,IF(WU$19&gt;='様式３（療養者名簿）（⑤の場合）'!$BD117,IF(WU$19&lt;='様式３（療養者名簿）（⑤の場合）'!$BE117,1,0),0),0)</f>
        <v>0</v>
      </c>
      <c r="WV112" s="338">
        <f>IF(WV$19-'様式３（療養者名簿）（⑤の場合）'!$BD117+1&lt;=15,IF(WV$19&gt;='様式３（療養者名簿）（⑤の場合）'!$BD117,IF(WV$19&lt;='様式３（療養者名簿）（⑤の場合）'!$BE117,1,0),0),0)</f>
        <v>0</v>
      </c>
      <c r="WW112" s="338">
        <f>IF(WW$19-'様式３（療養者名簿）（⑤の場合）'!$BD117+1&lt;=15,IF(WW$19&gt;='様式３（療養者名簿）（⑤の場合）'!$BD117,IF(WW$19&lt;='様式３（療養者名簿）（⑤の場合）'!$BE117,1,0),0),0)</f>
        <v>0</v>
      </c>
      <c r="WX112" s="338">
        <f>IF(WX$19-'様式３（療養者名簿）（⑤の場合）'!$BD117+1&lt;=15,IF(WX$19&gt;='様式３（療養者名簿）（⑤の場合）'!$BD117,IF(WX$19&lt;='様式３（療養者名簿）（⑤の場合）'!$BE117,1,0),0),0)</f>
        <v>0</v>
      </c>
      <c r="WY112" s="338">
        <f>IF(WY$19-'様式３（療養者名簿）（⑤の場合）'!$BD117+1&lt;=15,IF(WY$19&gt;='様式３（療養者名簿）（⑤の場合）'!$BD117,IF(WY$19&lt;='様式３（療養者名簿）（⑤の場合）'!$BE117,1,0),0),0)</f>
        <v>0</v>
      </c>
      <c r="WZ112" s="338">
        <f>IF(WZ$19-'様式３（療養者名簿）（⑤の場合）'!$BD117+1&lt;=15,IF(WZ$19&gt;='様式３（療養者名簿）（⑤の場合）'!$BD117,IF(WZ$19&lt;='様式３（療養者名簿）（⑤の場合）'!$BE117,1,0),0),0)</f>
        <v>0</v>
      </c>
      <c r="XA112" s="338">
        <f>IF(XA$19-'様式３（療養者名簿）（⑤の場合）'!$BD117+1&lt;=15,IF(XA$19&gt;='様式３（療養者名簿）（⑤の場合）'!$BD117,IF(XA$19&lt;='様式３（療養者名簿）（⑤の場合）'!$BE117,1,0),0),0)</f>
        <v>0</v>
      </c>
      <c r="XB112" s="338">
        <f>IF(XB$19-'様式３（療養者名簿）（⑤の場合）'!$BD117+1&lt;=15,IF(XB$19&gt;='様式３（療養者名簿）（⑤の場合）'!$BD117,IF(XB$19&lt;='様式３（療養者名簿）（⑤の場合）'!$BE117,1,0),0),0)</f>
        <v>0</v>
      </c>
      <c r="XC112" s="338">
        <f>IF(XC$19-'様式３（療養者名簿）（⑤の場合）'!$BD117+1&lt;=15,IF(XC$19&gt;='様式３（療養者名簿）（⑤の場合）'!$BD117,IF(XC$19&lt;='様式３（療養者名簿）（⑤の場合）'!$BE117,1,0),0),0)</f>
        <v>0</v>
      </c>
      <c r="XD112" s="338">
        <f>IF(XD$19-'様式３（療養者名簿）（⑤の場合）'!$BD117+1&lt;=15,IF(XD$19&gt;='様式３（療養者名簿）（⑤の場合）'!$BD117,IF(XD$19&lt;='様式３（療養者名簿）（⑤の場合）'!$BE117,1,0),0),0)</f>
        <v>0</v>
      </c>
      <c r="XE112" s="338">
        <f>IF(XE$19-'様式３（療養者名簿）（⑤の場合）'!$BD117+1&lt;=15,IF(XE$19&gt;='様式３（療養者名簿）（⑤の場合）'!$BD117,IF(XE$19&lt;='様式３（療養者名簿）（⑤の場合）'!$BE117,1,0),0),0)</f>
        <v>0</v>
      </c>
      <c r="XF112" s="338">
        <f>IF(XF$19-'様式３（療養者名簿）（⑤の場合）'!$BD117+1&lt;=15,IF(XF$19&gt;='様式３（療養者名簿）（⑤の場合）'!$BD117,IF(XF$19&lt;='様式３（療養者名簿）（⑤の場合）'!$BE117,1,0),0),0)</f>
        <v>0</v>
      </c>
      <c r="XG112" s="338">
        <f>IF(XG$19-'様式３（療養者名簿）（⑤の場合）'!$BD117+1&lt;=15,IF(XG$19&gt;='様式３（療養者名簿）（⑤の場合）'!$BD117,IF(XG$19&lt;='様式３（療養者名簿）（⑤の場合）'!$BE117,1,0),0),0)</f>
        <v>0</v>
      </c>
      <c r="XH112" s="338">
        <f>IF(XH$19-'様式３（療養者名簿）（⑤の場合）'!$BD117+1&lt;=15,IF(XH$19&gt;='様式３（療養者名簿）（⑤の場合）'!$BD117,IF(XH$19&lt;='様式３（療養者名簿）（⑤の場合）'!$BE117,1,0),0),0)</f>
        <v>0</v>
      </c>
      <c r="XI112" s="338">
        <f>IF(XI$19-'様式３（療養者名簿）（⑤の場合）'!$BD117+1&lt;=15,IF(XI$19&gt;='様式３（療養者名簿）（⑤の場合）'!$BD117,IF(XI$19&lt;='様式３（療養者名簿）（⑤の場合）'!$BE117,1,0),0),0)</f>
        <v>0</v>
      </c>
      <c r="XJ112" s="338">
        <f>IF(XJ$19-'様式３（療養者名簿）（⑤の場合）'!$BD117+1&lt;=15,IF(XJ$19&gt;='様式３（療養者名簿）（⑤の場合）'!$BD117,IF(XJ$19&lt;='様式３（療養者名簿）（⑤の場合）'!$BE117,1,0),0),0)</f>
        <v>0</v>
      </c>
      <c r="XK112" s="338">
        <f>IF(XK$19-'様式３（療養者名簿）（⑤の場合）'!$BD117+1&lt;=15,IF(XK$19&gt;='様式３（療養者名簿）（⑤の場合）'!$BD117,IF(XK$19&lt;='様式３（療養者名簿）（⑤の場合）'!$BE117,1,0),0),0)</f>
        <v>0</v>
      </c>
      <c r="XL112" s="338">
        <f>IF(XL$19-'様式３（療養者名簿）（⑤の場合）'!$BD117+1&lt;=15,IF(XL$19&gt;='様式３（療養者名簿）（⑤の場合）'!$BD117,IF(XL$19&lt;='様式３（療養者名簿）（⑤の場合）'!$BE117,1,0),0),0)</f>
        <v>0</v>
      </c>
      <c r="XM112" s="338">
        <f>IF(XM$19-'様式３（療養者名簿）（⑤の場合）'!$BD117+1&lt;=15,IF(XM$19&gt;='様式３（療養者名簿）（⑤の場合）'!$BD117,IF(XM$19&lt;='様式３（療養者名簿）（⑤の場合）'!$BE117,1,0),0),0)</f>
        <v>0</v>
      </c>
      <c r="XN112" s="338">
        <f>IF(XN$19-'様式３（療養者名簿）（⑤の場合）'!$BD117+1&lt;=15,IF(XN$19&gt;='様式３（療養者名簿）（⑤の場合）'!$BD117,IF(XN$19&lt;='様式３（療養者名簿）（⑤の場合）'!$BE117,1,0),0),0)</f>
        <v>0</v>
      </c>
      <c r="XO112" s="338">
        <f>IF(XO$19-'様式３（療養者名簿）（⑤の場合）'!$BD117+1&lt;=15,IF(XO$19&gt;='様式３（療養者名簿）（⑤の場合）'!$BD117,IF(XO$19&lt;='様式３（療養者名簿）（⑤の場合）'!$BE117,1,0),0),0)</f>
        <v>0</v>
      </c>
      <c r="XP112" s="338">
        <f>IF(XP$19-'様式３（療養者名簿）（⑤の場合）'!$BD117+1&lt;=15,IF(XP$19&gt;='様式３（療養者名簿）（⑤の場合）'!$BD117,IF(XP$19&lt;='様式３（療養者名簿）（⑤の場合）'!$BE117,1,0),0),0)</f>
        <v>0</v>
      </c>
      <c r="XQ112" s="338">
        <f>IF(XQ$19-'様式３（療養者名簿）（⑤の場合）'!$BD117+1&lt;=15,IF(XQ$19&gt;='様式３（療養者名簿）（⑤の場合）'!$BD117,IF(XQ$19&lt;='様式３（療養者名簿）（⑤の場合）'!$BE117,1,0),0),0)</f>
        <v>0</v>
      </c>
      <c r="XR112" s="338">
        <f>IF(XR$19-'様式３（療養者名簿）（⑤の場合）'!$BD117+1&lt;=15,IF(XR$19&gt;='様式３（療養者名簿）（⑤の場合）'!$BD117,IF(XR$19&lt;='様式３（療養者名簿）（⑤の場合）'!$BE117,1,0),0),0)</f>
        <v>0</v>
      </c>
      <c r="XS112" s="338">
        <f>IF(XS$19-'様式３（療養者名簿）（⑤の場合）'!$BD117+1&lt;=15,IF(XS$19&gt;='様式３（療養者名簿）（⑤の場合）'!$BD117,IF(XS$19&lt;='様式３（療養者名簿）（⑤の場合）'!$BE117,1,0),0),0)</f>
        <v>0</v>
      </c>
      <c r="XT112" s="338">
        <f>IF(XT$19-'様式３（療養者名簿）（⑤の場合）'!$BD117+1&lt;=15,IF(XT$19&gt;='様式３（療養者名簿）（⑤の場合）'!$BD117,IF(XT$19&lt;='様式３（療養者名簿）（⑤の場合）'!$BE117,1,0),0),0)</f>
        <v>0</v>
      </c>
      <c r="XU112" s="338">
        <f>IF(XU$19-'様式３（療養者名簿）（⑤の場合）'!$BD117+1&lt;=15,IF(XU$19&gt;='様式３（療養者名簿）（⑤の場合）'!$BD117,IF(XU$19&lt;='様式３（療養者名簿）（⑤の場合）'!$BE117,1,0),0),0)</f>
        <v>0</v>
      </c>
      <c r="XV112" s="338">
        <f>IF(XV$19-'様式３（療養者名簿）（⑤の場合）'!$BD117+1&lt;=15,IF(XV$19&gt;='様式３（療養者名簿）（⑤の場合）'!$BD117,IF(XV$19&lt;='様式３（療養者名簿）（⑤の場合）'!$BE117,1,0),0),0)</f>
        <v>0</v>
      </c>
      <c r="XW112" s="338">
        <f>IF(XW$19-'様式３（療養者名簿）（⑤の場合）'!$BD117+1&lt;=15,IF(XW$19&gt;='様式３（療養者名簿）（⑤の場合）'!$BD117,IF(XW$19&lt;='様式３（療養者名簿）（⑤の場合）'!$BE117,1,0),0),0)</f>
        <v>0</v>
      </c>
      <c r="XX112" s="338">
        <f>IF(XX$19-'様式３（療養者名簿）（⑤の場合）'!$BD117+1&lt;=15,IF(XX$19&gt;='様式３（療養者名簿）（⑤の場合）'!$BD117,IF(XX$19&lt;='様式３（療養者名簿）（⑤の場合）'!$BE117,1,0),0),0)</f>
        <v>0</v>
      </c>
      <c r="XY112" s="338">
        <f>IF(XY$19-'様式３（療養者名簿）（⑤の場合）'!$BD117+1&lt;=15,IF(XY$19&gt;='様式３（療養者名簿）（⑤の場合）'!$BD117,IF(XY$19&lt;='様式３（療養者名簿）（⑤の場合）'!$BE117,1,0),0),0)</f>
        <v>0</v>
      </c>
      <c r="XZ112" s="338">
        <f>IF(XZ$19-'様式３（療養者名簿）（⑤の場合）'!$BD117+1&lt;=15,IF(XZ$19&gt;='様式３（療養者名簿）（⑤の場合）'!$BD117,IF(XZ$19&lt;='様式３（療養者名簿）（⑤の場合）'!$BE117,1,0),0),0)</f>
        <v>0</v>
      </c>
      <c r="YA112" s="338">
        <f>IF(YA$19-'様式３（療養者名簿）（⑤の場合）'!$BD117+1&lt;=15,IF(YA$19&gt;='様式３（療養者名簿）（⑤の場合）'!$BD117,IF(YA$19&lt;='様式３（療養者名簿）（⑤の場合）'!$BE117,1,0),0),0)</f>
        <v>0</v>
      </c>
      <c r="YB112" s="338">
        <f>IF(YB$19-'様式３（療養者名簿）（⑤の場合）'!$BD117+1&lt;=15,IF(YB$19&gt;='様式３（療養者名簿）（⑤の場合）'!$BD117,IF(YB$19&lt;='様式３（療養者名簿）（⑤の場合）'!$BE117,1,0),0),0)</f>
        <v>0</v>
      </c>
      <c r="YC112" s="338">
        <f>IF(YC$19-'様式３（療養者名簿）（⑤の場合）'!$BD117+1&lt;=15,IF(YC$19&gt;='様式３（療養者名簿）（⑤の場合）'!$BD117,IF(YC$19&lt;='様式３（療養者名簿）（⑤の場合）'!$BE117,1,0),0),0)</f>
        <v>0</v>
      </c>
      <c r="YD112" s="338">
        <f>IF(YD$19-'様式３（療養者名簿）（⑤の場合）'!$BD117+1&lt;=15,IF(YD$19&gt;='様式３（療養者名簿）（⑤の場合）'!$BD117,IF(YD$19&lt;='様式３（療養者名簿）（⑤の場合）'!$BE117,1,0),0),0)</f>
        <v>0</v>
      </c>
      <c r="YE112" s="338">
        <f>IF(YE$19-'様式３（療養者名簿）（⑤の場合）'!$BD117+1&lt;=15,IF(YE$19&gt;='様式３（療養者名簿）（⑤の場合）'!$BD117,IF(YE$19&lt;='様式３（療養者名簿）（⑤の場合）'!$BE117,1,0),0),0)</f>
        <v>0</v>
      </c>
      <c r="YF112" s="338">
        <f>IF(YF$19-'様式３（療養者名簿）（⑤の場合）'!$BD117+1&lt;=15,IF(YF$19&gt;='様式３（療養者名簿）（⑤の場合）'!$BD117,IF(YF$19&lt;='様式３（療養者名簿）（⑤の場合）'!$BE117,1,0),0),0)</f>
        <v>0</v>
      </c>
      <c r="YG112" s="338">
        <f>IF(YG$19-'様式３（療養者名簿）（⑤の場合）'!$BD117+1&lt;=15,IF(YG$19&gt;='様式３（療養者名簿）（⑤の場合）'!$BD117,IF(YG$19&lt;='様式３（療養者名簿）（⑤の場合）'!$BE117,1,0),0),0)</f>
        <v>0</v>
      </c>
      <c r="YH112" s="338">
        <f>IF(YH$19-'様式３（療養者名簿）（⑤の場合）'!$BD117+1&lt;=15,IF(YH$19&gt;='様式３（療養者名簿）（⑤の場合）'!$BD117,IF(YH$19&lt;='様式３（療養者名簿）（⑤の場合）'!$BE117,1,0),0),0)</f>
        <v>0</v>
      </c>
      <c r="YI112" s="338">
        <f>IF(YI$19-'様式３（療養者名簿）（⑤の場合）'!$BD117+1&lt;=15,IF(YI$19&gt;='様式３（療養者名簿）（⑤の場合）'!$BD117,IF(YI$19&lt;='様式３（療養者名簿）（⑤の場合）'!$BE117,1,0),0),0)</f>
        <v>0</v>
      </c>
      <c r="YJ112" s="338">
        <f>IF(YJ$19-'様式３（療養者名簿）（⑤の場合）'!$BD117+1&lt;=15,IF(YJ$19&gt;='様式３（療養者名簿）（⑤の場合）'!$BD117,IF(YJ$19&lt;='様式３（療養者名簿）（⑤の場合）'!$BE117,1,0),0),0)</f>
        <v>0</v>
      </c>
      <c r="YK112" s="338">
        <f>IF(YK$19-'様式３（療養者名簿）（⑤の場合）'!$BD117+1&lt;=15,IF(YK$19&gt;='様式３（療養者名簿）（⑤の場合）'!$BD117,IF(YK$19&lt;='様式３（療養者名簿）（⑤の場合）'!$BE117,1,0),0),0)</f>
        <v>0</v>
      </c>
      <c r="YL112" s="338">
        <f>IF(YL$19-'様式３（療養者名簿）（⑤の場合）'!$BD117+1&lt;=15,IF(YL$19&gt;='様式３（療養者名簿）（⑤の場合）'!$BD117,IF(YL$19&lt;='様式３（療養者名簿）（⑤の場合）'!$BE117,1,0),0),0)</f>
        <v>0</v>
      </c>
      <c r="YM112" s="338">
        <f>IF(YM$19-'様式３（療養者名簿）（⑤の場合）'!$BD117+1&lt;=15,IF(YM$19&gt;='様式３（療養者名簿）（⑤の場合）'!$BD117,IF(YM$19&lt;='様式３（療養者名簿）（⑤の場合）'!$BE117,1,0),0),0)</f>
        <v>0</v>
      </c>
      <c r="YN112" s="338">
        <f>IF(YN$19-'様式３（療養者名簿）（⑤の場合）'!$BD117+1&lt;=15,IF(YN$19&gt;='様式３（療養者名簿）（⑤の場合）'!$BD117,IF(YN$19&lt;='様式３（療養者名簿）（⑤の場合）'!$BE117,1,0),0),0)</f>
        <v>0</v>
      </c>
      <c r="YO112" s="338">
        <f>IF(YO$19-'様式３（療養者名簿）（⑤の場合）'!$BD117+1&lt;=15,IF(YO$19&gt;='様式３（療養者名簿）（⑤の場合）'!$BD117,IF(YO$19&lt;='様式３（療養者名簿）（⑤の場合）'!$BE117,1,0),0),0)</f>
        <v>0</v>
      </c>
      <c r="YP112" s="338">
        <f>IF(YP$19-'様式３（療養者名簿）（⑤の場合）'!$BD117+1&lt;=15,IF(YP$19&gt;='様式３（療養者名簿）（⑤の場合）'!$BD117,IF(YP$19&lt;='様式３（療養者名簿）（⑤の場合）'!$BE117,1,0),0),0)</f>
        <v>0</v>
      </c>
      <c r="YQ112" s="338">
        <f>IF(YQ$19-'様式３（療養者名簿）（⑤の場合）'!$BD117+1&lt;=15,IF(YQ$19&gt;='様式３（療養者名簿）（⑤の場合）'!$BD117,IF(YQ$19&lt;='様式３（療養者名簿）（⑤の場合）'!$BE117,1,0),0),0)</f>
        <v>0</v>
      </c>
      <c r="YR112" s="338">
        <f>IF(YR$19-'様式３（療養者名簿）（⑤の場合）'!$BD117+1&lt;=15,IF(YR$19&gt;='様式３（療養者名簿）（⑤の場合）'!$BD117,IF(YR$19&lt;='様式３（療養者名簿）（⑤の場合）'!$BE117,1,0),0),0)</f>
        <v>0</v>
      </c>
      <c r="YS112" s="338">
        <f>IF(YS$19-'様式３（療養者名簿）（⑤の場合）'!$BD117+1&lt;=15,IF(YS$19&gt;='様式３（療養者名簿）（⑤の場合）'!$BD117,IF(YS$19&lt;='様式３（療養者名簿）（⑤の場合）'!$BE117,1,0),0),0)</f>
        <v>0</v>
      </c>
      <c r="YT112" s="338">
        <f>IF(YT$19-'様式３（療養者名簿）（⑤の場合）'!$BD117+1&lt;=15,IF(YT$19&gt;='様式３（療養者名簿）（⑤の場合）'!$BD117,IF(YT$19&lt;='様式３（療養者名簿）（⑤の場合）'!$BE117,1,0),0),0)</f>
        <v>0</v>
      </c>
      <c r="YU112" s="338">
        <f>IF(YU$19-'様式３（療養者名簿）（⑤の場合）'!$BD117+1&lt;=15,IF(YU$19&gt;='様式３（療養者名簿）（⑤の場合）'!$BD117,IF(YU$19&lt;='様式３（療養者名簿）（⑤の場合）'!$BE117,1,0),0),0)</f>
        <v>0</v>
      </c>
      <c r="YV112" s="338">
        <f>IF(YV$19-'様式３（療養者名簿）（⑤の場合）'!$BD117+1&lt;=15,IF(YV$19&gt;='様式３（療養者名簿）（⑤の場合）'!$BD117,IF(YV$19&lt;='様式３（療養者名簿）（⑤の場合）'!$BE117,1,0),0),0)</f>
        <v>0</v>
      </c>
      <c r="YW112" s="338">
        <f>IF(YW$19-'様式３（療養者名簿）（⑤の場合）'!$BD117+1&lt;=15,IF(YW$19&gt;='様式３（療養者名簿）（⑤の場合）'!$BD117,IF(YW$19&lt;='様式３（療養者名簿）（⑤の場合）'!$BE117,1,0),0),0)</f>
        <v>0</v>
      </c>
      <c r="YX112" s="338">
        <f>IF(YX$19-'様式３（療養者名簿）（⑤の場合）'!$BD117+1&lt;=15,IF(YX$19&gt;='様式３（療養者名簿）（⑤の場合）'!$BD117,IF(YX$19&lt;='様式３（療養者名簿）（⑤の場合）'!$BE117,1,0),0),0)</f>
        <v>0</v>
      </c>
      <c r="YY112" s="338">
        <f>IF(YY$19-'様式３（療養者名簿）（⑤の場合）'!$BD117+1&lt;=15,IF(YY$19&gt;='様式３（療養者名簿）（⑤の場合）'!$BD117,IF(YY$19&lt;='様式３（療養者名簿）（⑤の場合）'!$BE117,1,0),0),0)</f>
        <v>0</v>
      </c>
      <c r="YZ112" s="338">
        <f>IF(YZ$19-'様式３（療養者名簿）（⑤の場合）'!$BD117+1&lt;=15,IF(YZ$19&gt;='様式３（療養者名簿）（⑤の場合）'!$BD117,IF(YZ$19&lt;='様式３（療養者名簿）（⑤の場合）'!$BE117,1,0),0),0)</f>
        <v>0</v>
      </c>
      <c r="ZA112" s="338">
        <f>IF(ZA$19-'様式３（療養者名簿）（⑤の場合）'!$BD117+1&lt;=15,IF(ZA$19&gt;='様式３（療養者名簿）（⑤の場合）'!$BD117,IF(ZA$19&lt;='様式３（療養者名簿）（⑤の場合）'!$BE117,1,0),0),0)</f>
        <v>0</v>
      </c>
      <c r="ZB112" s="338">
        <f>IF(ZB$19-'様式３（療養者名簿）（⑤の場合）'!$BD117+1&lt;=15,IF(ZB$19&gt;='様式３（療養者名簿）（⑤の場合）'!$BD117,IF(ZB$19&lt;='様式３（療養者名簿）（⑤の場合）'!$BE117,1,0),0),0)</f>
        <v>0</v>
      </c>
      <c r="ZC112" s="338">
        <f>IF(ZC$19-'様式３（療養者名簿）（⑤の場合）'!$BD117+1&lt;=15,IF(ZC$19&gt;='様式３（療養者名簿）（⑤の場合）'!$BD117,IF(ZC$19&lt;='様式３（療養者名簿）（⑤の場合）'!$BE117,1,0),0),0)</f>
        <v>0</v>
      </c>
      <c r="ZD112" s="338">
        <f>IF(ZD$19-'様式３（療養者名簿）（⑤の場合）'!$BD117+1&lt;=15,IF(ZD$19&gt;='様式３（療養者名簿）（⑤の場合）'!$BD117,IF(ZD$19&lt;='様式３（療養者名簿）（⑤の場合）'!$BE117,1,0),0),0)</f>
        <v>0</v>
      </c>
      <c r="ZE112" s="338">
        <f>IF(ZE$19-'様式３（療養者名簿）（⑤の場合）'!$BD117+1&lt;=15,IF(ZE$19&gt;='様式３（療養者名簿）（⑤の場合）'!$BD117,IF(ZE$19&lt;='様式３（療養者名簿）（⑤の場合）'!$BE117,1,0),0),0)</f>
        <v>0</v>
      </c>
      <c r="ZF112" s="338">
        <f>IF(ZF$19-'様式３（療養者名簿）（⑤の場合）'!$BD117+1&lt;=15,IF(ZF$19&gt;='様式３（療養者名簿）（⑤の場合）'!$BD117,IF(ZF$19&lt;='様式３（療養者名簿）（⑤の場合）'!$BE117,1,0),0),0)</f>
        <v>0</v>
      </c>
      <c r="ZG112" s="338">
        <f>IF(ZG$19-'様式３（療養者名簿）（⑤の場合）'!$BD117+1&lt;=15,IF(ZG$19&gt;='様式３（療養者名簿）（⑤の場合）'!$BD117,IF(ZG$19&lt;='様式３（療養者名簿）（⑤の場合）'!$BE117,1,0),0),0)</f>
        <v>0</v>
      </c>
      <c r="ZH112" s="338">
        <f>IF(ZH$19-'様式３（療養者名簿）（⑤の場合）'!$BD117+1&lt;=15,IF(ZH$19&gt;='様式３（療養者名簿）（⑤の場合）'!$BD117,IF(ZH$19&lt;='様式３（療養者名簿）（⑤の場合）'!$BE117,1,0),0),0)</f>
        <v>0</v>
      </c>
      <c r="ZI112" s="338">
        <f>IF(ZI$19-'様式３（療養者名簿）（⑤の場合）'!$BD117+1&lt;=15,IF(ZI$19&gt;='様式３（療養者名簿）（⑤の場合）'!$BD117,IF(ZI$19&lt;='様式３（療養者名簿）（⑤の場合）'!$BE117,1,0),0),0)</f>
        <v>0</v>
      </c>
      <c r="ZJ112" s="338">
        <f>IF(ZJ$19-'様式３（療養者名簿）（⑤の場合）'!$BD117+1&lt;=15,IF(ZJ$19&gt;='様式３（療養者名簿）（⑤の場合）'!$BD117,IF(ZJ$19&lt;='様式３（療養者名簿）（⑤の場合）'!$BE117,1,0),0),0)</f>
        <v>0</v>
      </c>
      <c r="ZK112" s="338">
        <f>IF(ZK$19-'様式３（療養者名簿）（⑤の場合）'!$BD117+1&lt;=15,IF(ZK$19&gt;='様式３（療養者名簿）（⑤の場合）'!$BD117,IF(ZK$19&lt;='様式３（療養者名簿）（⑤の場合）'!$BE117,1,0),0),0)</f>
        <v>0</v>
      </c>
      <c r="ZL112" s="338">
        <f>IF(ZL$19-'様式３（療養者名簿）（⑤の場合）'!$BD117+1&lt;=15,IF(ZL$19&gt;='様式３（療養者名簿）（⑤の場合）'!$BD117,IF(ZL$19&lt;='様式３（療養者名簿）（⑤の場合）'!$BE117,1,0),0),0)</f>
        <v>0</v>
      </c>
      <c r="ZM112" s="338">
        <f>IF(ZM$19-'様式３（療養者名簿）（⑤の場合）'!$BD117+1&lt;=15,IF(ZM$19&gt;='様式３（療養者名簿）（⑤の場合）'!$BD117,IF(ZM$19&lt;='様式３（療養者名簿）（⑤の場合）'!$BE117,1,0),0),0)</f>
        <v>0</v>
      </c>
      <c r="ZN112" s="338">
        <f>IF(ZN$19-'様式３（療養者名簿）（⑤の場合）'!$BD117+1&lt;=15,IF(ZN$19&gt;='様式３（療養者名簿）（⑤の場合）'!$BD117,IF(ZN$19&lt;='様式３（療養者名簿）（⑤の場合）'!$BE117,1,0),0),0)</f>
        <v>0</v>
      </c>
      <c r="ZO112" s="338">
        <f>IF(ZO$19-'様式３（療養者名簿）（⑤の場合）'!$BD117+1&lt;=15,IF(ZO$19&gt;='様式３（療養者名簿）（⑤の場合）'!$BD117,IF(ZO$19&lt;='様式３（療養者名簿）（⑤の場合）'!$BE117,1,0),0),0)</f>
        <v>0</v>
      </c>
      <c r="ZP112" s="338">
        <f>IF(ZP$19-'様式３（療養者名簿）（⑤の場合）'!$BD117+1&lt;=15,IF(ZP$19&gt;='様式３（療養者名簿）（⑤の場合）'!$BD117,IF(ZP$19&lt;='様式３（療養者名簿）（⑤の場合）'!$BE117,1,0),0),0)</f>
        <v>0</v>
      </c>
      <c r="ZQ112" s="338">
        <f>IF(ZQ$19-'様式３（療養者名簿）（⑤の場合）'!$BD117+1&lt;=15,IF(ZQ$19&gt;='様式３（療養者名簿）（⑤の場合）'!$BD117,IF(ZQ$19&lt;='様式３（療養者名簿）（⑤の場合）'!$BE117,1,0),0),0)</f>
        <v>0</v>
      </c>
      <c r="ZR112" s="338">
        <f>IF(ZR$19-'様式３（療養者名簿）（⑤の場合）'!$BD117+1&lt;=15,IF(ZR$19&gt;='様式３（療養者名簿）（⑤の場合）'!$BD117,IF(ZR$19&lt;='様式３（療養者名簿）（⑤の場合）'!$BE117,1,0),0),0)</f>
        <v>0</v>
      </c>
      <c r="ZS112" s="338">
        <f>IF(ZS$19-'様式３（療養者名簿）（⑤の場合）'!$BD117+1&lt;=15,IF(ZS$19&gt;='様式３（療養者名簿）（⑤の場合）'!$BD117,IF(ZS$19&lt;='様式３（療養者名簿）（⑤の場合）'!$BE117,1,0),0),0)</f>
        <v>0</v>
      </c>
      <c r="ZT112" s="338">
        <f>IF(ZT$19-'様式３（療養者名簿）（⑤の場合）'!$BD117+1&lt;=15,IF(ZT$19&gt;='様式３（療養者名簿）（⑤の場合）'!$BD117,IF(ZT$19&lt;='様式３（療養者名簿）（⑤の場合）'!$BE117,1,0),0),0)</f>
        <v>0</v>
      </c>
      <c r="ZU112" s="338">
        <f>IF(ZU$19-'様式３（療養者名簿）（⑤の場合）'!$BD117+1&lt;=15,IF(ZU$19&gt;='様式３（療養者名簿）（⑤の場合）'!$BD117,IF(ZU$19&lt;='様式３（療養者名簿）（⑤の場合）'!$BE117,1,0),0),0)</f>
        <v>0</v>
      </c>
      <c r="ZV112" s="338">
        <f>IF(ZV$19-'様式３（療養者名簿）（⑤の場合）'!$BD117+1&lt;=15,IF(ZV$19&gt;='様式３（療養者名簿）（⑤の場合）'!$BD117,IF(ZV$19&lt;='様式３（療養者名簿）（⑤の場合）'!$BE117,1,0),0),0)</f>
        <v>0</v>
      </c>
      <c r="ZW112" s="338">
        <f>IF(ZW$19-'様式３（療養者名簿）（⑤の場合）'!$BD117+1&lt;=15,IF(ZW$19&gt;='様式３（療養者名簿）（⑤の場合）'!$BD117,IF(ZW$19&lt;='様式３（療養者名簿）（⑤の場合）'!$BE117,1,0),0),0)</f>
        <v>0</v>
      </c>
      <c r="ZX112" s="338">
        <f>IF(ZX$19-'様式３（療養者名簿）（⑤の場合）'!$BD117+1&lt;=15,IF(ZX$19&gt;='様式３（療養者名簿）（⑤の場合）'!$BD117,IF(ZX$19&lt;='様式３（療養者名簿）（⑤の場合）'!$BE117,1,0),0),0)</f>
        <v>0</v>
      </c>
      <c r="ZY112" s="338">
        <f>IF(ZY$19-'様式３（療養者名簿）（⑤の場合）'!$BD117+1&lt;=15,IF(ZY$19&gt;='様式３（療養者名簿）（⑤の場合）'!$BD117,IF(ZY$19&lt;='様式３（療養者名簿）（⑤の場合）'!$BE117,1,0),0),0)</f>
        <v>0</v>
      </c>
      <c r="ZZ112" s="338">
        <f>IF(ZZ$19-'様式３（療養者名簿）（⑤の場合）'!$BD117+1&lt;=15,IF(ZZ$19&gt;='様式３（療養者名簿）（⑤の場合）'!$BD117,IF(ZZ$19&lt;='様式３（療養者名簿）（⑤の場合）'!$BE117,1,0),0),0)</f>
        <v>0</v>
      </c>
      <c r="AAA112" s="338">
        <f>IF(AAA$19-'様式３（療養者名簿）（⑤の場合）'!$BD117+1&lt;=15,IF(AAA$19&gt;='様式３（療養者名簿）（⑤の場合）'!$BD117,IF(AAA$19&lt;='様式３（療養者名簿）（⑤の場合）'!$BE117,1,0),0),0)</f>
        <v>0</v>
      </c>
      <c r="AAB112" s="338">
        <f>IF(AAB$19-'様式３（療養者名簿）（⑤の場合）'!$BD117+1&lt;=15,IF(AAB$19&gt;='様式３（療養者名簿）（⑤の場合）'!$BD117,IF(AAB$19&lt;='様式３（療養者名簿）（⑤の場合）'!$BE117,1,0),0),0)</f>
        <v>0</v>
      </c>
      <c r="AAC112" s="338">
        <f>IF(AAC$19-'様式３（療養者名簿）（⑤の場合）'!$BD117+1&lt;=15,IF(AAC$19&gt;='様式３（療養者名簿）（⑤の場合）'!$BD117,IF(AAC$19&lt;='様式３（療養者名簿）（⑤の場合）'!$BE117,1,0),0),0)</f>
        <v>0</v>
      </c>
      <c r="AAD112" s="338">
        <f>IF(AAD$19-'様式３（療養者名簿）（⑤の場合）'!$BD117+1&lt;=15,IF(AAD$19&gt;='様式３（療養者名簿）（⑤の場合）'!$BD117,IF(AAD$19&lt;='様式３（療養者名簿）（⑤の場合）'!$BE117,1,0),0),0)</f>
        <v>0</v>
      </c>
      <c r="AAE112" s="338">
        <f>IF(AAE$19-'様式３（療養者名簿）（⑤の場合）'!$BD117+1&lt;=15,IF(AAE$19&gt;='様式３（療養者名簿）（⑤の場合）'!$BD117,IF(AAE$19&lt;='様式３（療養者名簿）（⑤の場合）'!$BE117,1,0),0),0)</f>
        <v>0</v>
      </c>
      <c r="AAF112" s="338">
        <f>IF(AAF$19-'様式３（療養者名簿）（⑤の場合）'!$BD117+1&lt;=15,IF(AAF$19&gt;='様式３（療養者名簿）（⑤の場合）'!$BD117,IF(AAF$19&lt;='様式３（療養者名簿）（⑤の場合）'!$BE117,1,0),0),0)</f>
        <v>0</v>
      </c>
      <c r="AAG112" s="338">
        <f>IF(AAG$19-'様式３（療養者名簿）（⑤の場合）'!$BD117+1&lt;=15,IF(AAG$19&gt;='様式３（療養者名簿）（⑤の場合）'!$BD117,IF(AAG$19&lt;='様式３（療養者名簿）（⑤の場合）'!$BE117,1,0),0),0)</f>
        <v>0</v>
      </c>
      <c r="AAH112" s="338">
        <f>IF(AAH$19-'様式３（療養者名簿）（⑤の場合）'!$BD117+1&lt;=15,IF(AAH$19&gt;='様式３（療養者名簿）（⑤の場合）'!$BD117,IF(AAH$19&lt;='様式３（療養者名簿）（⑤の場合）'!$BE117,1,0),0),0)</f>
        <v>0</v>
      </c>
      <c r="AAI112" s="338">
        <f>IF(AAI$19-'様式３（療養者名簿）（⑤の場合）'!$BD117+1&lt;=15,IF(AAI$19&gt;='様式３（療養者名簿）（⑤の場合）'!$BD117,IF(AAI$19&lt;='様式３（療養者名簿）（⑤の場合）'!$BE117,1,0),0),0)</f>
        <v>0</v>
      </c>
      <c r="AAJ112" s="338">
        <f>IF(AAJ$19-'様式３（療養者名簿）（⑤の場合）'!$BD117+1&lt;=15,IF(AAJ$19&gt;='様式３（療養者名簿）（⑤の場合）'!$BD117,IF(AAJ$19&lt;='様式３（療養者名簿）（⑤の場合）'!$BE117,1,0),0),0)</f>
        <v>0</v>
      </c>
      <c r="AAK112" s="338">
        <f>IF(AAK$19-'様式３（療養者名簿）（⑤の場合）'!$BD117+1&lt;=15,IF(AAK$19&gt;='様式３（療養者名簿）（⑤の場合）'!$BD117,IF(AAK$19&lt;='様式３（療養者名簿）（⑤の場合）'!$BE117,1,0),0),0)</f>
        <v>0</v>
      </c>
      <c r="AAL112" s="338">
        <f>IF(AAL$19-'様式３（療養者名簿）（⑤の場合）'!$BD117+1&lt;=15,IF(AAL$19&gt;='様式３（療養者名簿）（⑤の場合）'!$BD117,IF(AAL$19&lt;='様式３（療養者名簿）（⑤の場合）'!$BE117,1,0),0),0)</f>
        <v>0</v>
      </c>
      <c r="AAM112" s="338">
        <f>IF(AAM$19-'様式３（療養者名簿）（⑤の場合）'!$BD117+1&lt;=15,IF(AAM$19&gt;='様式３（療養者名簿）（⑤の場合）'!$BD117,IF(AAM$19&lt;='様式３（療養者名簿）（⑤の場合）'!$BE117,1,0),0),0)</f>
        <v>0</v>
      </c>
      <c r="AAN112" s="338">
        <f>IF(AAN$19-'様式３（療養者名簿）（⑤の場合）'!$BD117+1&lt;=15,IF(AAN$19&gt;='様式３（療養者名簿）（⑤の場合）'!$BD117,IF(AAN$19&lt;='様式３（療養者名簿）（⑤の場合）'!$BE117,1,0),0),0)</f>
        <v>0</v>
      </c>
      <c r="AAO112" s="338">
        <f>IF(AAO$19-'様式３（療養者名簿）（⑤の場合）'!$BD117+1&lt;=15,IF(AAO$19&gt;='様式３（療養者名簿）（⑤の場合）'!$BD117,IF(AAO$19&lt;='様式３（療養者名簿）（⑤の場合）'!$BE117,1,0),0),0)</f>
        <v>0</v>
      </c>
      <c r="AAP112" s="338">
        <f>IF(AAP$19-'様式３（療養者名簿）（⑤の場合）'!$BD117+1&lt;=15,IF(AAP$19&gt;='様式３（療養者名簿）（⑤の場合）'!$BD117,IF(AAP$19&lt;='様式３（療養者名簿）（⑤の場合）'!$BE117,1,0),0),0)</f>
        <v>0</v>
      </c>
      <c r="AAQ112" s="338">
        <f>IF(AAQ$19-'様式３（療養者名簿）（⑤の場合）'!$BD117+1&lt;=15,IF(AAQ$19&gt;='様式３（療養者名簿）（⑤の場合）'!$BD117,IF(AAQ$19&lt;='様式３（療養者名簿）（⑤の場合）'!$BE117,1,0),0),0)</f>
        <v>0</v>
      </c>
      <c r="AAR112" s="338">
        <f>IF(AAR$19-'様式３（療養者名簿）（⑤の場合）'!$BD117+1&lt;=15,IF(AAR$19&gt;='様式３（療養者名簿）（⑤の場合）'!$BD117,IF(AAR$19&lt;='様式３（療養者名簿）（⑤の場合）'!$BE117,1,0),0),0)</f>
        <v>0</v>
      </c>
      <c r="AAS112" s="338">
        <f>IF(AAS$19-'様式３（療養者名簿）（⑤の場合）'!$BD117+1&lt;=15,IF(AAS$19&gt;='様式３（療養者名簿）（⑤の場合）'!$BD117,IF(AAS$19&lt;='様式３（療養者名簿）（⑤の場合）'!$BE117,1,0),0),0)</f>
        <v>0</v>
      </c>
      <c r="AAT112" s="338">
        <f>IF(AAT$19-'様式３（療養者名簿）（⑤の場合）'!$BD117+1&lt;=15,IF(AAT$19&gt;='様式３（療養者名簿）（⑤の場合）'!$BD117,IF(AAT$19&lt;='様式３（療養者名簿）（⑤の場合）'!$BE117,1,0),0),0)</f>
        <v>0</v>
      </c>
      <c r="AAU112" s="338">
        <f>IF(AAU$19-'様式３（療養者名簿）（⑤の場合）'!$BD117+1&lt;=15,IF(AAU$19&gt;='様式３（療養者名簿）（⑤の場合）'!$BD117,IF(AAU$19&lt;='様式３（療養者名簿）（⑤の場合）'!$BE117,1,0),0),0)</f>
        <v>0</v>
      </c>
      <c r="AAV112" s="338">
        <f>IF(AAV$19-'様式３（療養者名簿）（⑤の場合）'!$BD117+1&lt;=15,IF(AAV$19&gt;='様式３（療養者名簿）（⑤の場合）'!$BD117,IF(AAV$19&lt;='様式３（療養者名簿）（⑤の場合）'!$BE117,1,0),0),0)</f>
        <v>0</v>
      </c>
      <c r="AAW112" s="338">
        <f>IF(AAW$19-'様式３（療養者名簿）（⑤の場合）'!$BD117+1&lt;=15,IF(AAW$19&gt;='様式３（療養者名簿）（⑤の場合）'!$BD117,IF(AAW$19&lt;='様式３（療養者名簿）（⑤の場合）'!$BE117,1,0),0),0)</f>
        <v>0</v>
      </c>
      <c r="AAX112" s="338">
        <f>IF(AAX$19-'様式３（療養者名簿）（⑤の場合）'!$BD117+1&lt;=15,IF(AAX$19&gt;='様式３（療養者名簿）（⑤の場合）'!$BD117,IF(AAX$19&lt;='様式３（療養者名簿）（⑤の場合）'!$BE117,1,0),0),0)</f>
        <v>0</v>
      </c>
      <c r="AAY112" s="338">
        <f>IF(AAY$19-'様式３（療養者名簿）（⑤の場合）'!$BD117+1&lt;=15,IF(AAY$19&gt;='様式３（療養者名簿）（⑤の場合）'!$BD117,IF(AAY$19&lt;='様式３（療養者名簿）（⑤の場合）'!$BE117,1,0),0),0)</f>
        <v>0</v>
      </c>
      <c r="AAZ112" s="338">
        <f>IF(AAZ$19-'様式３（療養者名簿）（⑤の場合）'!$BD117+1&lt;=15,IF(AAZ$19&gt;='様式３（療養者名簿）（⑤の場合）'!$BD117,IF(AAZ$19&lt;='様式３（療養者名簿）（⑤の場合）'!$BE117,1,0),0),0)</f>
        <v>0</v>
      </c>
      <c r="ABA112" s="338">
        <f>IF(ABA$19-'様式３（療養者名簿）（⑤の場合）'!$BD117+1&lt;=15,IF(ABA$19&gt;='様式３（療養者名簿）（⑤の場合）'!$BD117,IF(ABA$19&lt;='様式３（療養者名簿）（⑤の場合）'!$BE117,1,0),0),0)</f>
        <v>0</v>
      </c>
      <c r="ABB112" s="338">
        <f>IF(ABB$19-'様式３（療養者名簿）（⑤の場合）'!$BD117+1&lt;=15,IF(ABB$19&gt;='様式３（療養者名簿）（⑤の場合）'!$BD117,IF(ABB$19&lt;='様式３（療養者名簿）（⑤の場合）'!$BE117,1,0),0),0)</f>
        <v>0</v>
      </c>
      <c r="ABC112" s="338">
        <f>IF(ABC$19-'様式３（療養者名簿）（⑤の場合）'!$BD117+1&lt;=15,IF(ABC$19&gt;='様式３（療養者名簿）（⑤の場合）'!$BD117,IF(ABC$19&lt;='様式３（療養者名簿）（⑤の場合）'!$BE117,1,0),0),0)</f>
        <v>0</v>
      </c>
      <c r="ABD112" s="338">
        <f>IF(ABD$19-'様式３（療養者名簿）（⑤の場合）'!$BD117+1&lt;=15,IF(ABD$19&gt;='様式３（療養者名簿）（⑤の場合）'!$BD117,IF(ABD$19&lt;='様式３（療養者名簿）（⑤の場合）'!$BE117,1,0),0),0)</f>
        <v>0</v>
      </c>
    </row>
    <row r="113" spans="1:732" ht="42" customHeight="1">
      <c r="A113" s="227">
        <f>'様式３（療養者名簿）（⑤の場合）'!C118</f>
        <v>0</v>
      </c>
      <c r="B113" s="224">
        <f>IF(B$19-'様式３（療養者名簿）（⑤の場合）'!$BD118+1&lt;=15,IF(B$19&gt;='様式３（療養者名簿）（⑤の場合）'!$BD118,IF(B$19&lt;='様式３（療養者名簿）（⑤の場合）'!$BE118,1,0),0),0)</f>
        <v>0</v>
      </c>
      <c r="C113" s="224">
        <f>IF(C$19-'様式３（療養者名簿）（⑤の場合）'!$BD118+1&lt;=15,IF(C$19&gt;='様式３（療養者名簿）（⑤の場合）'!$BD118,IF(C$19&lt;='様式３（療養者名簿）（⑤の場合）'!$BE118,1,0),0),0)</f>
        <v>0</v>
      </c>
      <c r="D113" s="224">
        <f>IF(D$19-'様式３（療養者名簿）（⑤の場合）'!$BD118+1&lt;=15,IF(D$19&gt;='様式３（療養者名簿）（⑤の場合）'!$BD118,IF(D$19&lt;='様式３（療養者名簿）（⑤の場合）'!$BE118,1,0),0),0)</f>
        <v>0</v>
      </c>
      <c r="E113" s="224">
        <f>IF(E$19-'様式３（療養者名簿）（⑤の場合）'!$BD118+1&lt;=15,IF(E$19&gt;='様式３（療養者名簿）（⑤の場合）'!$BD118,IF(E$19&lt;='様式３（療養者名簿）（⑤の場合）'!$BE118,1,0),0),0)</f>
        <v>0</v>
      </c>
      <c r="F113" s="224">
        <f>IF(F$19-'様式３（療養者名簿）（⑤の場合）'!$BD118+1&lt;=15,IF(F$19&gt;='様式３（療養者名簿）（⑤の場合）'!$BD118,IF(F$19&lt;='様式３（療養者名簿）（⑤の場合）'!$BE118,1,0),0),0)</f>
        <v>0</v>
      </c>
      <c r="G113" s="224">
        <f>IF(G$19-'様式３（療養者名簿）（⑤の場合）'!$BD118+1&lt;=15,IF(G$19&gt;='様式３（療養者名簿）（⑤の場合）'!$BD118,IF(G$19&lt;='様式３（療養者名簿）（⑤の場合）'!$BE118,1,0),0),0)</f>
        <v>0</v>
      </c>
      <c r="H113" s="224">
        <f>IF(H$19-'様式３（療養者名簿）（⑤の場合）'!$BD118+1&lt;=15,IF(H$19&gt;='様式３（療養者名簿）（⑤の場合）'!$BD118,IF(H$19&lt;='様式３（療養者名簿）（⑤の場合）'!$BE118,1,0),0),0)</f>
        <v>0</v>
      </c>
      <c r="I113" s="224">
        <f>IF(I$19-'様式３（療養者名簿）（⑤の場合）'!$BD118+1&lt;=15,IF(I$19&gt;='様式３（療養者名簿）（⑤の場合）'!$BD118,IF(I$19&lt;='様式３（療養者名簿）（⑤の場合）'!$BE118,1,0),0),0)</f>
        <v>0</v>
      </c>
      <c r="J113" s="224">
        <f>IF(J$19-'様式３（療養者名簿）（⑤の場合）'!$BD118+1&lt;=15,IF(J$19&gt;='様式３（療養者名簿）（⑤の場合）'!$BD118,IF(J$19&lt;='様式３（療養者名簿）（⑤の場合）'!$BE118,1,0),0),0)</f>
        <v>0</v>
      </c>
      <c r="K113" s="224">
        <f>IF(K$19-'様式３（療養者名簿）（⑤の場合）'!$BD118+1&lt;=15,IF(K$19&gt;='様式３（療養者名簿）（⑤の場合）'!$BD118,IF(K$19&lt;='様式３（療養者名簿）（⑤の場合）'!$BE118,1,0),0),0)</f>
        <v>0</v>
      </c>
      <c r="L113" s="224">
        <f>IF(L$19-'様式３（療養者名簿）（⑤の場合）'!$BD118+1&lt;=15,IF(L$19&gt;='様式３（療養者名簿）（⑤の場合）'!$BD118,IF(L$19&lt;='様式３（療養者名簿）（⑤の場合）'!$BE118,1,0),0),0)</f>
        <v>0</v>
      </c>
      <c r="M113" s="224">
        <f>IF(M$19-'様式３（療養者名簿）（⑤の場合）'!$BD118+1&lt;=15,IF(M$19&gt;='様式３（療養者名簿）（⑤の場合）'!$BD118,IF(M$19&lt;='様式３（療養者名簿）（⑤の場合）'!$BE118,1,0),0),0)</f>
        <v>0</v>
      </c>
      <c r="N113" s="224">
        <f>IF(N$19-'様式３（療養者名簿）（⑤の場合）'!$BD118+1&lt;=15,IF(N$19&gt;='様式３（療養者名簿）（⑤の場合）'!$BD118,IF(N$19&lt;='様式３（療養者名簿）（⑤の場合）'!$BE118,1,0),0),0)</f>
        <v>0</v>
      </c>
      <c r="O113" s="224">
        <f>IF(O$19-'様式３（療養者名簿）（⑤の場合）'!$BD118+1&lt;=15,IF(O$19&gt;='様式３（療養者名簿）（⑤の場合）'!$BD118,IF(O$19&lt;='様式３（療養者名簿）（⑤の場合）'!$BE118,1,0),0),0)</f>
        <v>0</v>
      </c>
      <c r="P113" s="224">
        <f>IF(P$19-'様式３（療養者名簿）（⑤の場合）'!$BD118+1&lt;=15,IF(P$19&gt;='様式３（療養者名簿）（⑤の場合）'!$BD118,IF(P$19&lt;='様式３（療養者名簿）（⑤の場合）'!$BE118,1,0),0),0)</f>
        <v>0</v>
      </c>
      <c r="Q113" s="224">
        <f>IF(Q$19-'様式３（療養者名簿）（⑤の場合）'!$BD118+1&lt;=15,IF(Q$19&gt;='様式３（療養者名簿）（⑤の場合）'!$BD118,IF(Q$19&lt;='様式３（療養者名簿）（⑤の場合）'!$BE118,1,0),0),0)</f>
        <v>0</v>
      </c>
      <c r="R113" s="224">
        <f>IF(R$19-'様式３（療養者名簿）（⑤の場合）'!$BD118+1&lt;=15,IF(R$19&gt;='様式３（療養者名簿）（⑤の場合）'!$BD118,IF(R$19&lt;='様式３（療養者名簿）（⑤の場合）'!$BE118,1,0),0),0)</f>
        <v>0</v>
      </c>
      <c r="S113" s="224">
        <f>IF(S$19-'様式３（療養者名簿）（⑤の場合）'!$BD118+1&lt;=15,IF(S$19&gt;='様式３（療養者名簿）（⑤の場合）'!$BD118,IF(S$19&lt;='様式３（療養者名簿）（⑤の場合）'!$BE118,1,0),0),0)</f>
        <v>0</v>
      </c>
      <c r="T113" s="224">
        <f>IF(T$19-'様式３（療養者名簿）（⑤の場合）'!$BD118+1&lt;=15,IF(T$19&gt;='様式３（療養者名簿）（⑤の場合）'!$BD118,IF(T$19&lt;='様式３（療養者名簿）（⑤の場合）'!$BE118,1,0),0),0)</f>
        <v>0</v>
      </c>
      <c r="U113" s="224">
        <f>IF(U$19-'様式３（療養者名簿）（⑤の場合）'!$BD118+1&lt;=15,IF(U$19&gt;='様式３（療養者名簿）（⑤の場合）'!$BD118,IF(U$19&lt;='様式３（療養者名簿）（⑤の場合）'!$BE118,1,0),0),0)</f>
        <v>0</v>
      </c>
      <c r="V113" s="224">
        <f>IF(V$19-'様式３（療養者名簿）（⑤の場合）'!$BD118+1&lt;=15,IF(V$19&gt;='様式３（療養者名簿）（⑤の場合）'!$BD118,IF(V$19&lt;='様式３（療養者名簿）（⑤の場合）'!$BE118,1,0),0),0)</f>
        <v>0</v>
      </c>
      <c r="W113" s="224">
        <f>IF(W$19-'様式３（療養者名簿）（⑤の場合）'!$BD118+1&lt;=15,IF(W$19&gt;='様式３（療養者名簿）（⑤の場合）'!$BD118,IF(W$19&lt;='様式３（療養者名簿）（⑤の場合）'!$BE118,1,0),0),0)</f>
        <v>0</v>
      </c>
      <c r="X113" s="224">
        <f>IF(X$19-'様式３（療養者名簿）（⑤の場合）'!$BD118+1&lt;=15,IF(X$19&gt;='様式３（療養者名簿）（⑤の場合）'!$BD118,IF(X$19&lt;='様式３（療養者名簿）（⑤の場合）'!$BE118,1,0),0),0)</f>
        <v>0</v>
      </c>
      <c r="Y113" s="224">
        <f>IF(Y$19-'様式３（療養者名簿）（⑤の場合）'!$BD118+1&lt;=15,IF(Y$19&gt;='様式３（療養者名簿）（⑤の場合）'!$BD118,IF(Y$19&lt;='様式３（療養者名簿）（⑤の場合）'!$BE118,1,0),0),0)</f>
        <v>0</v>
      </c>
      <c r="Z113" s="224">
        <f>IF(Z$19-'様式３（療養者名簿）（⑤の場合）'!$BD118+1&lt;=15,IF(Z$19&gt;='様式３（療養者名簿）（⑤の場合）'!$BD118,IF(Z$19&lt;='様式３（療養者名簿）（⑤の場合）'!$BE118,1,0),0),0)</f>
        <v>0</v>
      </c>
      <c r="AA113" s="224">
        <f>IF(AA$19-'様式３（療養者名簿）（⑤の場合）'!$BD118+1&lt;=15,IF(AA$19&gt;='様式３（療養者名簿）（⑤の場合）'!$BD118,IF(AA$19&lt;='様式３（療養者名簿）（⑤の場合）'!$BE118,1,0),0),0)</f>
        <v>0</v>
      </c>
      <c r="AB113" s="224">
        <f>IF(AB$19-'様式３（療養者名簿）（⑤の場合）'!$BD118+1&lt;=15,IF(AB$19&gt;='様式３（療養者名簿）（⑤の場合）'!$BD118,IF(AB$19&lt;='様式３（療養者名簿）（⑤の場合）'!$BE118,1,0),0),0)</f>
        <v>0</v>
      </c>
      <c r="AC113" s="224">
        <f>IF(AC$19-'様式３（療養者名簿）（⑤の場合）'!$BD118+1&lt;=15,IF(AC$19&gt;='様式３（療養者名簿）（⑤の場合）'!$BD118,IF(AC$19&lt;='様式３（療養者名簿）（⑤の場合）'!$BE118,1,0),0),0)</f>
        <v>0</v>
      </c>
      <c r="AD113" s="224">
        <f>IF(AD$19-'様式３（療養者名簿）（⑤の場合）'!$BD118+1&lt;=15,IF(AD$19&gt;='様式３（療養者名簿）（⑤の場合）'!$BD118,IF(AD$19&lt;='様式３（療養者名簿）（⑤の場合）'!$BE118,1,0),0),0)</f>
        <v>0</v>
      </c>
      <c r="AE113" s="224">
        <f>IF(AE$19-'様式３（療養者名簿）（⑤の場合）'!$BD118+1&lt;=15,IF(AE$19&gt;='様式３（療養者名簿）（⑤の場合）'!$BD118,IF(AE$19&lt;='様式３（療養者名簿）（⑤の場合）'!$BE118,1,0),0),0)</f>
        <v>0</v>
      </c>
      <c r="AF113" s="224">
        <f>IF(AF$19-'様式３（療養者名簿）（⑤の場合）'!$BD118+1&lt;=15,IF(AF$19&gt;='様式３（療養者名簿）（⑤の場合）'!$BD118,IF(AF$19&lt;='様式３（療養者名簿）（⑤の場合）'!$BE118,1,0),0),0)</f>
        <v>0</v>
      </c>
      <c r="AG113" s="224">
        <f>IF(AG$19-'様式３（療養者名簿）（⑤の場合）'!$BD118+1&lt;=15,IF(AG$19&gt;='様式３（療養者名簿）（⑤の場合）'!$BD118,IF(AG$19&lt;='様式３（療養者名簿）（⑤の場合）'!$BE118,1,0),0),0)</f>
        <v>0</v>
      </c>
      <c r="AH113" s="224">
        <f>IF(AH$19-'様式３（療養者名簿）（⑤の場合）'!$BD118+1&lt;=15,IF(AH$19&gt;='様式３（療養者名簿）（⑤の場合）'!$BD118,IF(AH$19&lt;='様式３（療養者名簿）（⑤の場合）'!$BE118,1,0),0),0)</f>
        <v>0</v>
      </c>
      <c r="AI113" s="224">
        <f>IF(AI$19-'様式３（療養者名簿）（⑤の場合）'!$BD118+1&lt;=15,IF(AI$19&gt;='様式３（療養者名簿）（⑤の場合）'!$BD118,IF(AI$19&lt;='様式３（療養者名簿）（⑤の場合）'!$BE118,1,0),0),0)</f>
        <v>0</v>
      </c>
      <c r="AJ113" s="224">
        <f>IF(AJ$19-'様式３（療養者名簿）（⑤の場合）'!$BD118+1&lt;=15,IF(AJ$19&gt;='様式３（療養者名簿）（⑤の場合）'!$BD118,IF(AJ$19&lt;='様式３（療養者名簿）（⑤の場合）'!$BE118,1,0),0),0)</f>
        <v>0</v>
      </c>
      <c r="AK113" s="224">
        <f>IF(AK$19-'様式３（療養者名簿）（⑤の場合）'!$BD118+1&lt;=15,IF(AK$19&gt;='様式３（療養者名簿）（⑤の場合）'!$BD118,IF(AK$19&lt;='様式３（療養者名簿）（⑤の場合）'!$BE118,1,0),0),0)</f>
        <v>0</v>
      </c>
      <c r="AL113" s="224">
        <f>IF(AL$19-'様式３（療養者名簿）（⑤の場合）'!$BD118+1&lt;=15,IF(AL$19&gt;='様式３（療養者名簿）（⑤の場合）'!$BD118,IF(AL$19&lt;='様式３（療養者名簿）（⑤の場合）'!$BE118,1,0),0),0)</f>
        <v>0</v>
      </c>
      <c r="AM113" s="224">
        <f>IF(AM$19-'様式３（療養者名簿）（⑤の場合）'!$BD118+1&lt;=15,IF(AM$19&gt;='様式３（療養者名簿）（⑤の場合）'!$BD118,IF(AM$19&lt;='様式３（療養者名簿）（⑤の場合）'!$BE118,1,0),0),0)</f>
        <v>0</v>
      </c>
      <c r="AN113" s="224">
        <f>IF(AN$19-'様式３（療養者名簿）（⑤の場合）'!$BD118+1&lt;=15,IF(AN$19&gt;='様式３（療養者名簿）（⑤の場合）'!$BD118,IF(AN$19&lt;='様式３（療養者名簿）（⑤の場合）'!$BE118,1,0),0),0)</f>
        <v>0</v>
      </c>
      <c r="AO113" s="224">
        <f>IF(AO$19-'様式３（療養者名簿）（⑤の場合）'!$BD118+1&lt;=15,IF(AO$19&gt;='様式３（療養者名簿）（⑤の場合）'!$BD118,IF(AO$19&lt;='様式３（療養者名簿）（⑤の場合）'!$BE118,1,0),0),0)</f>
        <v>0</v>
      </c>
      <c r="AP113" s="224">
        <f>IF(AP$19-'様式３（療養者名簿）（⑤の場合）'!$BD118+1&lt;=15,IF(AP$19&gt;='様式３（療養者名簿）（⑤の場合）'!$BD118,IF(AP$19&lt;='様式３（療養者名簿）（⑤の場合）'!$BE118,1,0),0),0)</f>
        <v>0</v>
      </c>
      <c r="AQ113" s="224">
        <f>IF(AQ$19-'様式３（療養者名簿）（⑤の場合）'!$BD118+1&lt;=15,IF(AQ$19&gt;='様式３（療養者名簿）（⑤の場合）'!$BD118,IF(AQ$19&lt;='様式３（療養者名簿）（⑤の場合）'!$BE118,1,0),0),0)</f>
        <v>0</v>
      </c>
      <c r="AR113" s="224">
        <f>IF(AR$19-'様式３（療養者名簿）（⑤の場合）'!$BD118+1&lt;=15,IF(AR$19&gt;='様式３（療養者名簿）（⑤の場合）'!$BD118,IF(AR$19&lt;='様式３（療養者名簿）（⑤の場合）'!$BE118,1,0),0),0)</f>
        <v>0</v>
      </c>
      <c r="AS113" s="224">
        <f>IF(AS$19-'様式３（療養者名簿）（⑤の場合）'!$BD118+1&lt;=15,IF(AS$19&gt;='様式３（療養者名簿）（⑤の場合）'!$BD118,IF(AS$19&lt;='様式３（療養者名簿）（⑤の場合）'!$BE118,1,0),0),0)</f>
        <v>0</v>
      </c>
      <c r="AT113" s="224">
        <f>IF(AT$19-'様式３（療養者名簿）（⑤の場合）'!$BD118+1&lt;=15,IF(AT$19&gt;='様式３（療養者名簿）（⑤の場合）'!$BD118,IF(AT$19&lt;='様式３（療養者名簿）（⑤の場合）'!$BE118,1,0),0),0)</f>
        <v>0</v>
      </c>
      <c r="AU113" s="224">
        <f>IF(AU$19-'様式３（療養者名簿）（⑤の場合）'!$BD118+1&lt;=15,IF(AU$19&gt;='様式３（療養者名簿）（⑤の場合）'!$BD118,IF(AU$19&lt;='様式３（療養者名簿）（⑤の場合）'!$BE118,1,0),0),0)</f>
        <v>0</v>
      </c>
      <c r="AV113" s="224">
        <f>IF(AV$19-'様式３（療養者名簿）（⑤の場合）'!$BD118+1&lt;=15,IF(AV$19&gt;='様式３（療養者名簿）（⑤の場合）'!$BD118,IF(AV$19&lt;='様式３（療養者名簿）（⑤の場合）'!$BE118,1,0),0),0)</f>
        <v>0</v>
      </c>
      <c r="AW113" s="224">
        <f>IF(AW$19-'様式３（療養者名簿）（⑤の場合）'!$BD118+1&lt;=15,IF(AW$19&gt;='様式３（療養者名簿）（⑤の場合）'!$BD118,IF(AW$19&lt;='様式３（療養者名簿）（⑤の場合）'!$BE118,1,0),0),0)</f>
        <v>0</v>
      </c>
      <c r="AX113" s="224">
        <f>IF(AX$19-'様式３（療養者名簿）（⑤の場合）'!$BD118+1&lt;=15,IF(AX$19&gt;='様式３（療養者名簿）（⑤の場合）'!$BD118,IF(AX$19&lt;='様式３（療養者名簿）（⑤の場合）'!$BE118,1,0),0),0)</f>
        <v>0</v>
      </c>
      <c r="AY113" s="224">
        <f>IF(AY$19-'様式３（療養者名簿）（⑤の場合）'!$BD118+1&lt;=15,IF(AY$19&gt;='様式３（療養者名簿）（⑤の場合）'!$BD118,IF(AY$19&lt;='様式３（療養者名簿）（⑤の場合）'!$BE118,1,0),0),0)</f>
        <v>0</v>
      </c>
      <c r="AZ113" s="224">
        <f>IF(AZ$19-'様式３（療養者名簿）（⑤の場合）'!$BD118+1&lt;=15,IF(AZ$19&gt;='様式３（療養者名簿）（⑤の場合）'!$BD118,IF(AZ$19&lt;='様式３（療養者名簿）（⑤の場合）'!$BE118,1,0),0),0)</f>
        <v>0</v>
      </c>
      <c r="BA113" s="224">
        <f>IF(BA$19-'様式３（療養者名簿）（⑤の場合）'!$BD118+1&lt;=15,IF(BA$19&gt;='様式３（療養者名簿）（⑤の場合）'!$BD118,IF(BA$19&lt;='様式３（療養者名簿）（⑤の場合）'!$BE118,1,0),0),0)</f>
        <v>0</v>
      </c>
      <c r="BB113" s="224">
        <f>IF(BB$19-'様式３（療養者名簿）（⑤の場合）'!$BD118+1&lt;=15,IF(BB$19&gt;='様式３（療養者名簿）（⑤の場合）'!$BD118,IF(BB$19&lt;='様式３（療養者名簿）（⑤の場合）'!$BE118,1,0),0),0)</f>
        <v>0</v>
      </c>
      <c r="BC113" s="224">
        <f>IF(BC$19-'様式３（療養者名簿）（⑤の場合）'!$BD118+1&lt;=15,IF(BC$19&gt;='様式３（療養者名簿）（⑤の場合）'!$BD118,IF(BC$19&lt;='様式３（療養者名簿）（⑤の場合）'!$BE118,1,0),0),0)</f>
        <v>0</v>
      </c>
      <c r="BD113" s="224">
        <f>IF(BD$19-'様式３（療養者名簿）（⑤の場合）'!$BD118+1&lt;=15,IF(BD$19&gt;='様式３（療養者名簿）（⑤の場合）'!$BD118,IF(BD$19&lt;='様式３（療養者名簿）（⑤の場合）'!$BE118,1,0),0),0)</f>
        <v>0</v>
      </c>
      <c r="BE113" s="224">
        <f>IF(BE$19-'様式３（療養者名簿）（⑤の場合）'!$BD118+1&lt;=15,IF(BE$19&gt;='様式３（療養者名簿）（⑤の場合）'!$BD118,IF(BE$19&lt;='様式３（療養者名簿）（⑤の場合）'!$BE118,1,0),0),0)</f>
        <v>0</v>
      </c>
      <c r="BF113" s="224">
        <f>IF(BF$19-'様式３（療養者名簿）（⑤の場合）'!$BD118+1&lt;=15,IF(BF$19&gt;='様式３（療養者名簿）（⑤の場合）'!$BD118,IF(BF$19&lt;='様式３（療養者名簿）（⑤の場合）'!$BE118,1,0),0),0)</f>
        <v>0</v>
      </c>
      <c r="BG113" s="224">
        <f>IF(BG$19-'様式３（療養者名簿）（⑤の場合）'!$BD118+1&lt;=15,IF(BG$19&gt;='様式３（療養者名簿）（⑤の場合）'!$BD118,IF(BG$19&lt;='様式３（療養者名簿）（⑤の場合）'!$BE118,1,0),0),0)</f>
        <v>0</v>
      </c>
      <c r="BH113" s="224">
        <f>IF(BH$19-'様式３（療養者名簿）（⑤の場合）'!$BD118+1&lt;=15,IF(BH$19&gt;='様式３（療養者名簿）（⑤の場合）'!$BD118,IF(BH$19&lt;='様式３（療養者名簿）（⑤の場合）'!$BE118,1,0),0),0)</f>
        <v>0</v>
      </c>
      <c r="BI113" s="224">
        <f>IF(BI$19-'様式３（療養者名簿）（⑤の場合）'!$BD118+1&lt;=15,IF(BI$19&gt;='様式３（療養者名簿）（⑤の場合）'!$BD118,IF(BI$19&lt;='様式３（療養者名簿）（⑤の場合）'!$BE118,1,0),0),0)</f>
        <v>0</v>
      </c>
      <c r="BJ113" s="224">
        <f>IF(BJ$19-'様式３（療養者名簿）（⑤の場合）'!$BD118+1&lt;=15,IF(BJ$19&gt;='様式３（療養者名簿）（⑤の場合）'!$BD118,IF(BJ$19&lt;='様式３（療養者名簿）（⑤の場合）'!$BE118,1,0),0),0)</f>
        <v>0</v>
      </c>
      <c r="BK113" s="224">
        <f>IF(BK$19-'様式３（療養者名簿）（⑤の場合）'!$BD118+1&lt;=15,IF(BK$19&gt;='様式３（療養者名簿）（⑤の場合）'!$BD118,IF(BK$19&lt;='様式３（療養者名簿）（⑤の場合）'!$BE118,1,0),0),0)</f>
        <v>0</v>
      </c>
      <c r="BL113" s="224">
        <f>IF(BL$19-'様式３（療養者名簿）（⑤の場合）'!$BD118+1&lt;=15,IF(BL$19&gt;='様式３（療養者名簿）（⑤の場合）'!$BD118,IF(BL$19&lt;='様式３（療養者名簿）（⑤の場合）'!$BE118,1,0),0),0)</f>
        <v>0</v>
      </c>
      <c r="BM113" s="224">
        <f>IF(BM$19-'様式３（療養者名簿）（⑤の場合）'!$BD118+1&lt;=15,IF(BM$19&gt;='様式３（療養者名簿）（⑤の場合）'!$BD118,IF(BM$19&lt;='様式３（療養者名簿）（⑤の場合）'!$BE118,1,0),0),0)</f>
        <v>0</v>
      </c>
      <c r="BN113" s="224">
        <f>IF(BN$19-'様式３（療養者名簿）（⑤の場合）'!$BD118+1&lt;=15,IF(BN$19&gt;='様式３（療養者名簿）（⑤の場合）'!$BD118,IF(BN$19&lt;='様式３（療養者名簿）（⑤の場合）'!$BE118,1,0),0),0)</f>
        <v>0</v>
      </c>
      <c r="BO113" s="224">
        <f>IF(BO$19-'様式３（療養者名簿）（⑤の場合）'!$BD118+1&lt;=15,IF(BO$19&gt;='様式３（療養者名簿）（⑤の場合）'!$BD118,IF(BO$19&lt;='様式３（療養者名簿）（⑤の場合）'!$BE118,1,0),0),0)</f>
        <v>0</v>
      </c>
      <c r="BP113" s="224">
        <f>IF(BP$19-'様式３（療養者名簿）（⑤の場合）'!$BD118+1&lt;=15,IF(BP$19&gt;='様式３（療養者名簿）（⑤の場合）'!$BD118,IF(BP$19&lt;='様式３（療養者名簿）（⑤の場合）'!$BE118,1,0),0),0)</f>
        <v>0</v>
      </c>
      <c r="BQ113" s="224">
        <f>IF(BQ$19-'様式３（療養者名簿）（⑤の場合）'!$BD118+1&lt;=15,IF(BQ$19&gt;='様式３（療養者名簿）（⑤の場合）'!$BD118,IF(BQ$19&lt;='様式３（療養者名簿）（⑤の場合）'!$BE118,1,0),0),0)</f>
        <v>0</v>
      </c>
      <c r="BR113" s="224">
        <f>IF(BR$19-'様式３（療養者名簿）（⑤の場合）'!$BD118+1&lt;=15,IF(BR$19&gt;='様式３（療養者名簿）（⑤の場合）'!$BD118,IF(BR$19&lt;='様式３（療養者名簿）（⑤の場合）'!$BE118,1,0),0),0)</f>
        <v>0</v>
      </c>
      <c r="BS113" s="224">
        <f>IF(BS$19-'様式３（療養者名簿）（⑤の場合）'!$BD118+1&lt;=15,IF(BS$19&gt;='様式３（療養者名簿）（⑤の場合）'!$BD118,IF(BS$19&lt;='様式３（療養者名簿）（⑤の場合）'!$BE118,1,0),0),0)</f>
        <v>0</v>
      </c>
      <c r="BT113" s="224">
        <f>IF(BT$19-'様式３（療養者名簿）（⑤の場合）'!$BD118+1&lt;=15,IF(BT$19&gt;='様式３（療養者名簿）（⑤の場合）'!$BD118,IF(BT$19&lt;='様式３（療養者名簿）（⑤の場合）'!$BE118,1,0),0),0)</f>
        <v>0</v>
      </c>
      <c r="BU113" s="224">
        <f>IF(BU$19-'様式３（療養者名簿）（⑤の場合）'!$BD118+1&lt;=15,IF(BU$19&gt;='様式３（療養者名簿）（⑤の場合）'!$BD118,IF(BU$19&lt;='様式３（療養者名簿）（⑤の場合）'!$BE118,1,0),0),0)</f>
        <v>0</v>
      </c>
      <c r="BV113" s="224">
        <f>IF(BV$19-'様式３（療養者名簿）（⑤の場合）'!$BD118+1&lt;=15,IF(BV$19&gt;='様式３（療養者名簿）（⑤の場合）'!$BD118,IF(BV$19&lt;='様式３（療養者名簿）（⑤の場合）'!$BE118,1,0),0),0)</f>
        <v>0</v>
      </c>
      <c r="BW113" s="224">
        <f>IF(BW$19-'様式３（療養者名簿）（⑤の場合）'!$BD118+1&lt;=15,IF(BW$19&gt;='様式３（療養者名簿）（⑤の場合）'!$BD118,IF(BW$19&lt;='様式３（療養者名簿）（⑤の場合）'!$BE118,1,0),0),0)</f>
        <v>0</v>
      </c>
      <c r="BX113" s="224">
        <f>IF(BX$19-'様式３（療養者名簿）（⑤の場合）'!$BD118+1&lt;=15,IF(BX$19&gt;='様式３（療養者名簿）（⑤の場合）'!$BD118,IF(BX$19&lt;='様式３（療養者名簿）（⑤の場合）'!$BE118,1,0),0),0)</f>
        <v>0</v>
      </c>
      <c r="BY113" s="224">
        <f>IF(BY$19-'様式３（療養者名簿）（⑤の場合）'!$BD118+1&lt;=15,IF(BY$19&gt;='様式３（療養者名簿）（⑤の場合）'!$BD118,IF(BY$19&lt;='様式３（療養者名簿）（⑤の場合）'!$BE118,1,0),0),0)</f>
        <v>0</v>
      </c>
      <c r="BZ113" s="224">
        <f>IF(BZ$19-'様式３（療養者名簿）（⑤の場合）'!$BD118+1&lt;=15,IF(BZ$19&gt;='様式３（療養者名簿）（⑤の場合）'!$BD118,IF(BZ$19&lt;='様式３（療養者名簿）（⑤の場合）'!$BE118,1,0),0),0)</f>
        <v>0</v>
      </c>
      <c r="CA113" s="224">
        <f>IF(CA$19-'様式３（療養者名簿）（⑤の場合）'!$BD118+1&lt;=15,IF(CA$19&gt;='様式３（療養者名簿）（⑤の場合）'!$BD118,IF(CA$19&lt;='様式３（療養者名簿）（⑤の場合）'!$BE118,1,0),0),0)</f>
        <v>0</v>
      </c>
      <c r="CB113" s="224">
        <f>IF(CB$19-'様式３（療養者名簿）（⑤の場合）'!$BD118+1&lt;=15,IF(CB$19&gt;='様式３（療養者名簿）（⑤の場合）'!$BD118,IF(CB$19&lt;='様式３（療養者名簿）（⑤の場合）'!$BE118,1,0),0),0)</f>
        <v>0</v>
      </c>
      <c r="CC113" s="224">
        <f>IF(CC$19-'様式３（療養者名簿）（⑤の場合）'!$BD118+1&lt;=15,IF(CC$19&gt;='様式３（療養者名簿）（⑤の場合）'!$BD118,IF(CC$19&lt;='様式３（療養者名簿）（⑤の場合）'!$BE118,1,0),0),0)</f>
        <v>0</v>
      </c>
      <c r="CD113" s="224">
        <f>IF(CD$19-'様式３（療養者名簿）（⑤の場合）'!$BD118+1&lt;=15,IF(CD$19&gt;='様式３（療養者名簿）（⑤の場合）'!$BD118,IF(CD$19&lt;='様式３（療養者名簿）（⑤の場合）'!$BE118,1,0),0),0)</f>
        <v>0</v>
      </c>
      <c r="CE113" s="224">
        <f>IF(CE$19-'様式３（療養者名簿）（⑤の場合）'!$BD118+1&lt;=15,IF(CE$19&gt;='様式３（療養者名簿）（⑤の場合）'!$BD118,IF(CE$19&lt;='様式３（療養者名簿）（⑤の場合）'!$BE118,1,0),0),0)</f>
        <v>0</v>
      </c>
      <c r="CF113" s="224">
        <f>IF(CF$19-'様式３（療養者名簿）（⑤の場合）'!$BD118+1&lt;=15,IF(CF$19&gt;='様式３（療養者名簿）（⑤の場合）'!$BD118,IF(CF$19&lt;='様式３（療養者名簿）（⑤の場合）'!$BE118,1,0),0),0)</f>
        <v>0</v>
      </c>
      <c r="CG113" s="224">
        <f>IF(CG$19-'様式３（療養者名簿）（⑤の場合）'!$BD118+1&lt;=15,IF(CG$19&gt;='様式３（療養者名簿）（⑤の場合）'!$BD118,IF(CG$19&lt;='様式３（療養者名簿）（⑤の場合）'!$BE118,1,0),0),0)</f>
        <v>0</v>
      </c>
      <c r="CH113" s="224">
        <f>IF(CH$19-'様式３（療養者名簿）（⑤の場合）'!$BD118+1&lt;=15,IF(CH$19&gt;='様式３（療養者名簿）（⑤の場合）'!$BD118,IF(CH$19&lt;='様式３（療養者名簿）（⑤の場合）'!$BE118,1,0),0),0)</f>
        <v>0</v>
      </c>
      <c r="CI113" s="224">
        <f>IF(CI$19-'様式３（療養者名簿）（⑤の場合）'!$BD118+1&lt;=15,IF(CI$19&gt;='様式３（療養者名簿）（⑤の場合）'!$BD118,IF(CI$19&lt;='様式３（療養者名簿）（⑤の場合）'!$BE118,1,0),0),0)</f>
        <v>0</v>
      </c>
      <c r="CJ113" s="224">
        <f>IF(CJ$19-'様式３（療養者名簿）（⑤の場合）'!$BD118+1&lt;=15,IF(CJ$19&gt;='様式３（療養者名簿）（⑤の場合）'!$BD118,IF(CJ$19&lt;='様式３（療養者名簿）（⑤の場合）'!$BE118,1,0),0),0)</f>
        <v>0</v>
      </c>
      <c r="CK113" s="224">
        <f>IF(CK$19-'様式３（療養者名簿）（⑤の場合）'!$BD118+1&lt;=15,IF(CK$19&gt;='様式３（療養者名簿）（⑤の場合）'!$BD118,IF(CK$19&lt;='様式３（療養者名簿）（⑤の場合）'!$BE118,1,0),0),0)</f>
        <v>0</v>
      </c>
      <c r="CL113" s="224">
        <f>IF(CL$19-'様式３（療養者名簿）（⑤の場合）'!$BD118+1&lt;=15,IF(CL$19&gt;='様式３（療養者名簿）（⑤の場合）'!$BD118,IF(CL$19&lt;='様式３（療養者名簿）（⑤の場合）'!$BE118,1,0),0),0)</f>
        <v>0</v>
      </c>
      <c r="CM113" s="224">
        <f>IF(CM$19-'様式３（療養者名簿）（⑤の場合）'!$BD118+1&lt;=15,IF(CM$19&gt;='様式３（療養者名簿）（⑤の場合）'!$BD118,IF(CM$19&lt;='様式３（療養者名簿）（⑤の場合）'!$BE118,1,0),0),0)</f>
        <v>0</v>
      </c>
      <c r="CN113" s="224">
        <f>IF(CN$19-'様式３（療養者名簿）（⑤の場合）'!$BD118+1&lt;=15,IF(CN$19&gt;='様式３（療養者名簿）（⑤の場合）'!$BD118,IF(CN$19&lt;='様式３（療養者名簿）（⑤の場合）'!$BE118,1,0),0),0)</f>
        <v>0</v>
      </c>
      <c r="CO113" s="224">
        <f>IF(CO$19-'様式３（療養者名簿）（⑤の場合）'!$BD118+1&lt;=15,IF(CO$19&gt;='様式３（療養者名簿）（⑤の場合）'!$BD118,IF(CO$19&lt;='様式３（療養者名簿）（⑤の場合）'!$BE118,1,0),0),0)</f>
        <v>0</v>
      </c>
      <c r="CP113" s="224">
        <f>IF(CP$19-'様式３（療養者名簿）（⑤の場合）'!$BD118+1&lt;=15,IF(CP$19&gt;='様式３（療養者名簿）（⑤の場合）'!$BD118,IF(CP$19&lt;='様式３（療養者名簿）（⑤の場合）'!$BE118,1,0),0),0)</f>
        <v>0</v>
      </c>
      <c r="CQ113" s="224">
        <f>IF(CQ$19-'様式３（療養者名簿）（⑤の場合）'!$BD118+1&lt;=15,IF(CQ$19&gt;='様式３（療養者名簿）（⑤の場合）'!$BD118,IF(CQ$19&lt;='様式３（療養者名簿）（⑤の場合）'!$BE118,1,0),0),0)</f>
        <v>0</v>
      </c>
      <c r="CR113" s="224">
        <f>IF(CR$19-'様式３（療養者名簿）（⑤の場合）'!$BD118+1&lt;=15,IF(CR$19&gt;='様式３（療養者名簿）（⑤の場合）'!$BD118,IF(CR$19&lt;='様式３（療養者名簿）（⑤の場合）'!$BE118,1,0),0),0)</f>
        <v>0</v>
      </c>
      <c r="CS113" s="224">
        <f>IF(CS$19-'様式３（療養者名簿）（⑤の場合）'!$BD118+1&lt;=15,IF(CS$19&gt;='様式３（療養者名簿）（⑤の場合）'!$BD118,IF(CS$19&lt;='様式３（療養者名簿）（⑤の場合）'!$BE118,1,0),0),0)</f>
        <v>0</v>
      </c>
      <c r="CT113" s="224">
        <f>IF(CT$19-'様式３（療養者名簿）（⑤の場合）'!$BD118+1&lt;=15,IF(CT$19&gt;='様式３（療養者名簿）（⑤の場合）'!$BD118,IF(CT$19&lt;='様式３（療養者名簿）（⑤の場合）'!$BE118,1,0),0),0)</f>
        <v>0</v>
      </c>
      <c r="CU113" s="224">
        <f>IF(CU$19-'様式３（療養者名簿）（⑤の場合）'!$BD118+1&lt;=15,IF(CU$19&gt;='様式３（療養者名簿）（⑤の場合）'!$BD118,IF(CU$19&lt;='様式３（療養者名簿）（⑤の場合）'!$BE118,1,0),0),0)</f>
        <v>0</v>
      </c>
      <c r="CV113" s="224">
        <f>IF(CV$19-'様式３（療養者名簿）（⑤の場合）'!$BD118+1&lt;=15,IF(CV$19&gt;='様式３（療養者名簿）（⑤の場合）'!$BD118,IF(CV$19&lt;='様式３（療養者名簿）（⑤の場合）'!$BE118,1,0),0),0)</f>
        <v>0</v>
      </c>
      <c r="CW113" s="224">
        <f>IF(CW$19-'様式３（療養者名簿）（⑤の場合）'!$BD118+1&lt;=15,IF(CW$19&gt;='様式３（療養者名簿）（⑤の場合）'!$BD118,IF(CW$19&lt;='様式３（療養者名簿）（⑤の場合）'!$BE118,1,0),0),0)</f>
        <v>0</v>
      </c>
      <c r="CX113" s="224">
        <f>IF(CX$19-'様式３（療養者名簿）（⑤の場合）'!$BD118+1&lt;=15,IF(CX$19&gt;='様式３（療養者名簿）（⑤の場合）'!$BD118,IF(CX$19&lt;='様式３（療養者名簿）（⑤の場合）'!$BE118,1,0),0),0)</f>
        <v>0</v>
      </c>
      <c r="CY113" s="224">
        <f>IF(CY$19-'様式３（療養者名簿）（⑤の場合）'!$BD118+1&lt;=15,IF(CY$19&gt;='様式３（療養者名簿）（⑤の場合）'!$BD118,IF(CY$19&lt;='様式３（療養者名簿）（⑤の場合）'!$BE118,1,0),0),0)</f>
        <v>0</v>
      </c>
      <c r="CZ113" s="224">
        <f>IF(CZ$19-'様式３（療養者名簿）（⑤の場合）'!$BD118+1&lt;=15,IF(CZ$19&gt;='様式３（療養者名簿）（⑤の場合）'!$BD118,IF(CZ$19&lt;='様式３（療養者名簿）（⑤の場合）'!$BE118,1,0),0),0)</f>
        <v>0</v>
      </c>
      <c r="DA113" s="224">
        <f>IF(DA$19-'様式３（療養者名簿）（⑤の場合）'!$BD118+1&lt;=15,IF(DA$19&gt;='様式３（療養者名簿）（⑤の場合）'!$BD118,IF(DA$19&lt;='様式３（療養者名簿）（⑤の場合）'!$BE118,1,0),0),0)</f>
        <v>0</v>
      </c>
      <c r="DB113" s="224">
        <f>IF(DB$19-'様式３（療養者名簿）（⑤の場合）'!$BD118+1&lt;=15,IF(DB$19&gt;='様式３（療養者名簿）（⑤の場合）'!$BD118,IF(DB$19&lt;='様式３（療養者名簿）（⑤の場合）'!$BE118,1,0),0),0)</f>
        <v>0</v>
      </c>
      <c r="DC113" s="224">
        <f>IF(DC$19-'様式３（療養者名簿）（⑤の場合）'!$BD118+1&lt;=15,IF(DC$19&gt;='様式３（療養者名簿）（⑤の場合）'!$BD118,IF(DC$19&lt;='様式３（療養者名簿）（⑤の場合）'!$BE118,1,0),0),0)</f>
        <v>0</v>
      </c>
      <c r="DD113" s="224">
        <f>IF(DD$19-'様式３（療養者名簿）（⑤の場合）'!$BD118+1&lt;=15,IF(DD$19&gt;='様式３（療養者名簿）（⑤の場合）'!$BD118,IF(DD$19&lt;='様式３（療養者名簿）（⑤の場合）'!$BE118,1,0),0),0)</f>
        <v>0</v>
      </c>
      <c r="DE113" s="224">
        <f>IF(DE$19-'様式３（療養者名簿）（⑤の場合）'!$BD118+1&lt;=15,IF(DE$19&gt;='様式３（療養者名簿）（⑤の場合）'!$BD118,IF(DE$19&lt;='様式３（療養者名簿）（⑤の場合）'!$BE118,1,0),0),0)</f>
        <v>0</v>
      </c>
      <c r="DF113" s="224">
        <f>IF(DF$19-'様式３（療養者名簿）（⑤の場合）'!$BD118+1&lt;=15,IF(DF$19&gt;='様式３（療養者名簿）（⑤の場合）'!$BD118,IF(DF$19&lt;='様式３（療養者名簿）（⑤の場合）'!$BE118,1,0),0),0)</f>
        <v>0</v>
      </c>
      <c r="DG113" s="224">
        <f>IF(DG$19-'様式３（療養者名簿）（⑤の場合）'!$BD118+1&lt;=15,IF(DG$19&gt;='様式３（療養者名簿）（⑤の場合）'!$BD118,IF(DG$19&lt;='様式３（療養者名簿）（⑤の場合）'!$BE118,1,0),0),0)</f>
        <v>0</v>
      </c>
      <c r="DH113" s="224">
        <f>IF(DH$19-'様式３（療養者名簿）（⑤の場合）'!$BD118+1&lt;=15,IF(DH$19&gt;='様式３（療養者名簿）（⑤の場合）'!$BD118,IF(DH$19&lt;='様式３（療養者名簿）（⑤の場合）'!$BE118,1,0),0),0)</f>
        <v>0</v>
      </c>
      <c r="DI113" s="224">
        <f>IF(DI$19-'様式３（療養者名簿）（⑤の場合）'!$BD118+1&lt;=15,IF(DI$19&gt;='様式３（療養者名簿）（⑤の場合）'!$BD118,IF(DI$19&lt;='様式３（療養者名簿）（⑤の場合）'!$BE118,1,0),0),0)</f>
        <v>0</v>
      </c>
      <c r="DJ113" s="224">
        <f>IF(DJ$19-'様式３（療養者名簿）（⑤の場合）'!$BD118+1&lt;=15,IF(DJ$19&gt;='様式３（療養者名簿）（⑤の場合）'!$BD118,IF(DJ$19&lt;='様式３（療養者名簿）（⑤の場合）'!$BE118,1,0),0),0)</f>
        <v>0</v>
      </c>
      <c r="DK113" s="224">
        <f>IF(DK$19-'様式３（療養者名簿）（⑤の場合）'!$BD118+1&lt;=15,IF(DK$19&gt;='様式３（療養者名簿）（⑤の場合）'!$BD118,IF(DK$19&lt;='様式３（療養者名簿）（⑤の場合）'!$BE118,1,0),0),0)</f>
        <v>0</v>
      </c>
      <c r="DL113" s="224">
        <f>IF(DL$19-'様式３（療養者名簿）（⑤の場合）'!$BD118+1&lt;=15,IF(DL$19&gt;='様式３（療養者名簿）（⑤の場合）'!$BD118,IF(DL$19&lt;='様式３（療養者名簿）（⑤の場合）'!$BE118,1,0),0),0)</f>
        <v>0</v>
      </c>
      <c r="DM113" s="224">
        <f>IF(DM$19-'様式３（療養者名簿）（⑤の場合）'!$BD118+1&lt;=15,IF(DM$19&gt;='様式３（療養者名簿）（⑤の場合）'!$BD118,IF(DM$19&lt;='様式３（療養者名簿）（⑤の場合）'!$BE118,1,0),0),0)</f>
        <v>0</v>
      </c>
      <c r="DN113" s="224">
        <f>IF(DN$19-'様式３（療養者名簿）（⑤の場合）'!$BD118+1&lt;=15,IF(DN$19&gt;='様式３（療養者名簿）（⑤の場合）'!$BD118,IF(DN$19&lt;='様式３（療養者名簿）（⑤の場合）'!$BE118,1,0),0),0)</f>
        <v>0</v>
      </c>
      <c r="DO113" s="224">
        <f>IF(DO$19-'様式３（療養者名簿）（⑤の場合）'!$BD118+1&lt;=15,IF(DO$19&gt;='様式３（療養者名簿）（⑤の場合）'!$BD118,IF(DO$19&lt;='様式３（療養者名簿）（⑤の場合）'!$BE118,1,0),0),0)</f>
        <v>0</v>
      </c>
      <c r="DP113" s="224">
        <f>IF(DP$19-'様式３（療養者名簿）（⑤の場合）'!$BD118+1&lt;=15,IF(DP$19&gt;='様式３（療養者名簿）（⑤の場合）'!$BD118,IF(DP$19&lt;='様式３（療養者名簿）（⑤の場合）'!$BE118,1,0),0),0)</f>
        <v>0</v>
      </c>
      <c r="DQ113" s="224">
        <f>IF(DQ$19-'様式３（療養者名簿）（⑤の場合）'!$BD118+1&lt;=15,IF(DQ$19&gt;='様式３（療養者名簿）（⑤の場合）'!$BD118,IF(DQ$19&lt;='様式３（療養者名簿）（⑤の場合）'!$BE118,1,0),0),0)</f>
        <v>0</v>
      </c>
      <c r="DR113" s="224">
        <f>IF(DR$19-'様式３（療養者名簿）（⑤の場合）'!$BD118+1&lt;=15,IF(DR$19&gt;='様式３（療養者名簿）（⑤の場合）'!$BD118,IF(DR$19&lt;='様式３（療養者名簿）（⑤の場合）'!$BE118,1,0),0),0)</f>
        <v>0</v>
      </c>
      <c r="DS113" s="224">
        <f>IF(DS$19-'様式３（療養者名簿）（⑤の場合）'!$BD118+1&lt;=15,IF(DS$19&gt;='様式３（療養者名簿）（⑤の場合）'!$BD118,IF(DS$19&lt;='様式３（療養者名簿）（⑤の場合）'!$BE118,1,0),0),0)</f>
        <v>0</v>
      </c>
      <c r="DT113" s="224">
        <f>IF(DT$19-'様式３（療養者名簿）（⑤の場合）'!$BD118+1&lt;=15,IF(DT$19&gt;='様式３（療養者名簿）（⑤の場合）'!$BD118,IF(DT$19&lt;='様式３（療養者名簿）（⑤の場合）'!$BE118,1,0),0),0)</f>
        <v>0</v>
      </c>
      <c r="DU113" s="224">
        <f>IF(DU$19-'様式３（療養者名簿）（⑤の場合）'!$BD118+1&lt;=15,IF(DU$19&gt;='様式３（療養者名簿）（⑤の場合）'!$BD118,IF(DU$19&lt;='様式３（療養者名簿）（⑤の場合）'!$BE118,1,0),0),0)</f>
        <v>0</v>
      </c>
      <c r="DV113" s="224">
        <f>IF(DV$19-'様式３（療養者名簿）（⑤の場合）'!$BD118+1&lt;=15,IF(DV$19&gt;='様式３（療養者名簿）（⑤の場合）'!$BD118,IF(DV$19&lt;='様式３（療養者名簿）（⑤の場合）'!$BE118,1,0),0),0)</f>
        <v>0</v>
      </c>
      <c r="DW113" s="224">
        <f>IF(DW$19-'様式３（療養者名簿）（⑤の場合）'!$BD118+1&lt;=15,IF(DW$19&gt;='様式３（療養者名簿）（⑤の場合）'!$BD118,IF(DW$19&lt;='様式３（療養者名簿）（⑤の場合）'!$BE118,1,0),0),0)</f>
        <v>0</v>
      </c>
      <c r="DX113" s="224">
        <f>IF(DX$19-'様式３（療養者名簿）（⑤の場合）'!$BD118+1&lt;=15,IF(DX$19&gt;='様式３（療養者名簿）（⑤の場合）'!$BD118,IF(DX$19&lt;='様式３（療養者名簿）（⑤の場合）'!$BE118,1,0),0),0)</f>
        <v>0</v>
      </c>
      <c r="DY113" s="224">
        <f>IF(DY$19-'様式３（療養者名簿）（⑤の場合）'!$BD118+1&lt;=15,IF(DY$19&gt;='様式３（療養者名簿）（⑤の場合）'!$BD118,IF(DY$19&lt;='様式３（療養者名簿）（⑤の場合）'!$BE118,1,0),0),0)</f>
        <v>0</v>
      </c>
      <c r="DZ113" s="224">
        <f>IF(DZ$19-'様式３（療養者名簿）（⑤の場合）'!$BD118+1&lt;=15,IF(DZ$19&gt;='様式３（療養者名簿）（⑤の場合）'!$BD118,IF(DZ$19&lt;='様式３（療養者名簿）（⑤の場合）'!$BE118,1,0),0),0)</f>
        <v>0</v>
      </c>
      <c r="EA113" s="224">
        <f>IF(EA$19-'様式３（療養者名簿）（⑤の場合）'!$BD118+1&lt;=15,IF(EA$19&gt;='様式３（療養者名簿）（⑤の場合）'!$BD118,IF(EA$19&lt;='様式３（療養者名簿）（⑤の場合）'!$BE118,1,0),0),0)</f>
        <v>0</v>
      </c>
      <c r="EB113" s="224">
        <f>IF(EB$19-'様式３（療養者名簿）（⑤の場合）'!$BD118+1&lt;=15,IF(EB$19&gt;='様式３（療養者名簿）（⑤の場合）'!$BD118,IF(EB$19&lt;='様式３（療養者名簿）（⑤の場合）'!$BE118,1,0),0),0)</f>
        <v>0</v>
      </c>
      <c r="EC113" s="224">
        <f>IF(EC$19-'様式３（療養者名簿）（⑤の場合）'!$BD118+1&lt;=15,IF(EC$19&gt;='様式３（療養者名簿）（⑤の場合）'!$BD118,IF(EC$19&lt;='様式３（療養者名簿）（⑤の場合）'!$BE118,1,0),0),0)</f>
        <v>0</v>
      </c>
      <c r="ED113" s="224">
        <f>IF(ED$19-'様式３（療養者名簿）（⑤の場合）'!$BD118+1&lt;=15,IF(ED$19&gt;='様式３（療養者名簿）（⑤の場合）'!$BD118,IF(ED$19&lt;='様式３（療養者名簿）（⑤の場合）'!$BE118,1,0),0),0)</f>
        <v>0</v>
      </c>
      <c r="EE113" s="224">
        <f>IF(EE$19-'様式３（療養者名簿）（⑤の場合）'!$BD118+1&lt;=15,IF(EE$19&gt;='様式３（療養者名簿）（⑤の場合）'!$BD118,IF(EE$19&lt;='様式３（療養者名簿）（⑤の場合）'!$BE118,1,0),0),0)</f>
        <v>0</v>
      </c>
      <c r="EF113" s="224">
        <f>IF(EF$19-'様式３（療養者名簿）（⑤の場合）'!$BD118+1&lt;=15,IF(EF$19&gt;='様式３（療養者名簿）（⑤の場合）'!$BD118,IF(EF$19&lt;='様式３（療養者名簿）（⑤の場合）'!$BE118,1,0),0),0)</f>
        <v>0</v>
      </c>
      <c r="EG113" s="224">
        <f>IF(EG$19-'様式３（療養者名簿）（⑤の場合）'!$BD118+1&lt;=15,IF(EG$19&gt;='様式３（療養者名簿）（⑤の場合）'!$BD118,IF(EG$19&lt;='様式３（療養者名簿）（⑤の場合）'!$BE118,1,0),0),0)</f>
        <v>0</v>
      </c>
      <c r="EH113" s="224">
        <f>IF(EH$19-'様式３（療養者名簿）（⑤の場合）'!$BD118+1&lt;=15,IF(EH$19&gt;='様式３（療養者名簿）（⑤の場合）'!$BD118,IF(EH$19&lt;='様式３（療養者名簿）（⑤の場合）'!$BE118,1,0),0),0)</f>
        <v>0</v>
      </c>
      <c r="EI113" s="224">
        <f>IF(EI$19-'様式３（療養者名簿）（⑤の場合）'!$BD118+1&lt;=15,IF(EI$19&gt;='様式３（療養者名簿）（⑤の場合）'!$BD118,IF(EI$19&lt;='様式３（療養者名簿）（⑤の場合）'!$BE118,1,0),0),0)</f>
        <v>0</v>
      </c>
      <c r="EJ113" s="224">
        <f>IF(EJ$19-'様式３（療養者名簿）（⑤の場合）'!$BD118+1&lt;=15,IF(EJ$19&gt;='様式３（療養者名簿）（⑤の場合）'!$BD118,IF(EJ$19&lt;='様式３（療養者名簿）（⑤の場合）'!$BE118,1,0),0),0)</f>
        <v>0</v>
      </c>
      <c r="EK113" s="224">
        <f>IF(EK$19-'様式３（療養者名簿）（⑤の場合）'!$BD118+1&lt;=15,IF(EK$19&gt;='様式３（療養者名簿）（⑤の場合）'!$BD118,IF(EK$19&lt;='様式３（療養者名簿）（⑤の場合）'!$BE118,1,0),0),0)</f>
        <v>0</v>
      </c>
      <c r="EL113" s="224">
        <f>IF(EL$19-'様式３（療養者名簿）（⑤の場合）'!$BD118+1&lt;=15,IF(EL$19&gt;='様式３（療養者名簿）（⑤の場合）'!$BD118,IF(EL$19&lt;='様式３（療養者名簿）（⑤の場合）'!$BE118,1,0),0),0)</f>
        <v>0</v>
      </c>
      <c r="EM113" s="224">
        <f>IF(EM$19-'様式３（療養者名簿）（⑤の場合）'!$BD118+1&lt;=15,IF(EM$19&gt;='様式３（療養者名簿）（⑤の場合）'!$BD118,IF(EM$19&lt;='様式３（療養者名簿）（⑤の場合）'!$BE118,1,0),0),0)</f>
        <v>0</v>
      </c>
      <c r="EN113" s="224">
        <f>IF(EN$19-'様式３（療養者名簿）（⑤の場合）'!$BD118+1&lt;=15,IF(EN$19&gt;='様式３（療養者名簿）（⑤の場合）'!$BD118,IF(EN$19&lt;='様式３（療養者名簿）（⑤の場合）'!$BE118,1,0),0),0)</f>
        <v>0</v>
      </c>
      <c r="EO113" s="224">
        <f>IF(EO$19-'様式３（療養者名簿）（⑤の場合）'!$BD118+1&lt;=15,IF(EO$19&gt;='様式３（療養者名簿）（⑤の場合）'!$BD118,IF(EO$19&lt;='様式３（療養者名簿）（⑤の場合）'!$BE118,1,0),0),0)</f>
        <v>0</v>
      </c>
      <c r="EP113" s="224">
        <f>IF(EP$19-'様式３（療養者名簿）（⑤の場合）'!$BD118+1&lt;=15,IF(EP$19&gt;='様式３（療養者名簿）（⑤の場合）'!$BD118,IF(EP$19&lt;='様式３（療養者名簿）（⑤の場合）'!$BE118,1,0),0),0)</f>
        <v>0</v>
      </c>
      <c r="EQ113" s="224">
        <f>IF(EQ$19-'様式３（療養者名簿）（⑤の場合）'!$BD118+1&lt;=15,IF(EQ$19&gt;='様式３（療養者名簿）（⑤の場合）'!$BD118,IF(EQ$19&lt;='様式３（療養者名簿）（⑤の場合）'!$BE118,1,0),0),0)</f>
        <v>0</v>
      </c>
      <c r="ER113" s="224">
        <f>IF(ER$19-'様式３（療養者名簿）（⑤の場合）'!$BD118+1&lt;=15,IF(ER$19&gt;='様式３（療養者名簿）（⑤の場合）'!$BD118,IF(ER$19&lt;='様式３（療養者名簿）（⑤の場合）'!$BE118,1,0),0),0)</f>
        <v>0</v>
      </c>
      <c r="ES113" s="224">
        <f>IF(ES$19-'様式３（療養者名簿）（⑤の場合）'!$BD118+1&lt;=15,IF(ES$19&gt;='様式３（療養者名簿）（⑤の場合）'!$BD118,IF(ES$19&lt;='様式３（療養者名簿）（⑤の場合）'!$BE118,1,0),0),0)</f>
        <v>0</v>
      </c>
      <c r="ET113" s="224">
        <f>IF(ET$19-'様式３（療養者名簿）（⑤の場合）'!$BD118+1&lt;=15,IF(ET$19&gt;='様式３（療養者名簿）（⑤の場合）'!$BD118,IF(ET$19&lt;='様式３（療養者名簿）（⑤の場合）'!$BE118,1,0),0),0)</f>
        <v>0</v>
      </c>
      <c r="EU113" s="224">
        <f>IF(EU$19-'様式３（療養者名簿）（⑤の場合）'!$BD118+1&lt;=15,IF(EU$19&gt;='様式３（療養者名簿）（⑤の場合）'!$BD118,IF(EU$19&lt;='様式３（療養者名簿）（⑤の場合）'!$BE118,1,0),0),0)</f>
        <v>0</v>
      </c>
      <c r="EV113" s="224">
        <f>IF(EV$19-'様式３（療養者名簿）（⑤の場合）'!$BD118+1&lt;=15,IF(EV$19&gt;='様式３（療養者名簿）（⑤の場合）'!$BD118,IF(EV$19&lt;='様式３（療養者名簿）（⑤の場合）'!$BE118,1,0),0),0)</f>
        <v>0</v>
      </c>
      <c r="EW113" s="224">
        <f>IF(EW$19-'様式３（療養者名簿）（⑤の場合）'!$BD118+1&lt;=15,IF(EW$19&gt;='様式３（療養者名簿）（⑤の場合）'!$BD118,IF(EW$19&lt;='様式３（療養者名簿）（⑤の場合）'!$BE118,1,0),0),0)</f>
        <v>0</v>
      </c>
      <c r="EX113" s="224">
        <f>IF(EX$19-'様式３（療養者名簿）（⑤の場合）'!$BD118+1&lt;=15,IF(EX$19&gt;='様式３（療養者名簿）（⑤の場合）'!$BD118,IF(EX$19&lt;='様式３（療養者名簿）（⑤の場合）'!$BE118,1,0),0),0)</f>
        <v>0</v>
      </c>
      <c r="EY113" s="224">
        <f>IF(EY$19-'様式３（療養者名簿）（⑤の場合）'!$BD118+1&lt;=15,IF(EY$19&gt;='様式３（療養者名簿）（⑤の場合）'!$BD118,IF(EY$19&lt;='様式３（療養者名簿）（⑤の場合）'!$BE118,1,0),0),0)</f>
        <v>0</v>
      </c>
      <c r="EZ113" s="224">
        <f>IF(EZ$19-'様式３（療養者名簿）（⑤の場合）'!$BD118+1&lt;=15,IF(EZ$19&gt;='様式３（療養者名簿）（⑤の場合）'!$BD118,IF(EZ$19&lt;='様式３（療養者名簿）（⑤の場合）'!$BE118,1,0),0),0)</f>
        <v>0</v>
      </c>
      <c r="FA113" s="224">
        <f>IF(FA$19-'様式３（療養者名簿）（⑤の場合）'!$BD118+1&lt;=15,IF(FA$19&gt;='様式３（療養者名簿）（⑤の場合）'!$BD118,IF(FA$19&lt;='様式３（療養者名簿）（⑤の場合）'!$BE118,1,0),0),0)</f>
        <v>0</v>
      </c>
      <c r="FB113" s="224">
        <f>IF(FB$19-'様式３（療養者名簿）（⑤の場合）'!$BD118+1&lt;=15,IF(FB$19&gt;='様式３（療養者名簿）（⑤の場合）'!$BD118,IF(FB$19&lt;='様式３（療養者名簿）（⑤の場合）'!$BE118,1,0),0),0)</f>
        <v>0</v>
      </c>
      <c r="FC113" s="224">
        <f>IF(FC$19-'様式３（療養者名簿）（⑤の場合）'!$BD118+1&lt;=15,IF(FC$19&gt;='様式３（療養者名簿）（⑤の場合）'!$BD118,IF(FC$19&lt;='様式３（療養者名簿）（⑤の場合）'!$BE118,1,0),0),0)</f>
        <v>0</v>
      </c>
      <c r="FD113" s="224">
        <f>IF(FD$19-'様式３（療養者名簿）（⑤の場合）'!$BD118+1&lt;=15,IF(FD$19&gt;='様式３（療養者名簿）（⑤の場合）'!$BD118,IF(FD$19&lt;='様式３（療養者名簿）（⑤の場合）'!$BE118,1,0),0),0)</f>
        <v>0</v>
      </c>
      <c r="FE113" s="224">
        <f>IF(FE$19-'様式３（療養者名簿）（⑤の場合）'!$BD118+1&lt;=15,IF(FE$19&gt;='様式３（療養者名簿）（⑤の場合）'!$BD118,IF(FE$19&lt;='様式３（療養者名簿）（⑤の場合）'!$BE118,1,0),0),0)</f>
        <v>0</v>
      </c>
      <c r="FF113" s="224">
        <f>IF(FF$19-'様式３（療養者名簿）（⑤の場合）'!$BD118+1&lt;=15,IF(FF$19&gt;='様式３（療養者名簿）（⑤の場合）'!$BD118,IF(FF$19&lt;='様式３（療養者名簿）（⑤の場合）'!$BE118,1,0),0),0)</f>
        <v>0</v>
      </c>
      <c r="FG113" s="224">
        <f>IF(FG$19-'様式３（療養者名簿）（⑤の場合）'!$BD118+1&lt;=15,IF(FG$19&gt;='様式３（療養者名簿）（⑤の場合）'!$BD118,IF(FG$19&lt;='様式３（療養者名簿）（⑤の場合）'!$BE118,1,0),0),0)</f>
        <v>0</v>
      </c>
      <c r="FH113" s="224">
        <f>IF(FH$19-'様式３（療養者名簿）（⑤の場合）'!$BD118+1&lt;=15,IF(FH$19&gt;='様式３（療養者名簿）（⑤の場合）'!$BD118,IF(FH$19&lt;='様式３（療養者名簿）（⑤の場合）'!$BE118,1,0),0),0)</f>
        <v>0</v>
      </c>
      <c r="FI113" s="224">
        <f>IF(FI$19-'様式３（療養者名簿）（⑤の場合）'!$BD118+1&lt;=15,IF(FI$19&gt;='様式３（療養者名簿）（⑤の場合）'!$BD118,IF(FI$19&lt;='様式３（療養者名簿）（⑤の場合）'!$BE118,1,0),0),0)</f>
        <v>0</v>
      </c>
      <c r="FJ113" s="224">
        <f>IF(FJ$19-'様式３（療養者名簿）（⑤の場合）'!$BD118+1&lt;=15,IF(FJ$19&gt;='様式３（療養者名簿）（⑤の場合）'!$BD118,IF(FJ$19&lt;='様式３（療養者名簿）（⑤の場合）'!$BE118,1,0),0),0)</f>
        <v>0</v>
      </c>
      <c r="FK113" s="224">
        <f>IF(FK$19-'様式３（療養者名簿）（⑤の場合）'!$BD118+1&lt;=15,IF(FK$19&gt;='様式３（療養者名簿）（⑤の場合）'!$BD118,IF(FK$19&lt;='様式３（療養者名簿）（⑤の場合）'!$BE118,1,0),0),0)</f>
        <v>0</v>
      </c>
      <c r="FL113" s="224">
        <f>IF(FL$19-'様式３（療養者名簿）（⑤の場合）'!$BD118+1&lt;=15,IF(FL$19&gt;='様式３（療養者名簿）（⑤の場合）'!$BD118,IF(FL$19&lt;='様式３（療養者名簿）（⑤の場合）'!$BE118,1,0),0),0)</f>
        <v>0</v>
      </c>
      <c r="FM113" s="224">
        <f>IF(FM$19-'様式３（療養者名簿）（⑤の場合）'!$BD118+1&lt;=15,IF(FM$19&gt;='様式３（療養者名簿）（⑤の場合）'!$BD118,IF(FM$19&lt;='様式３（療養者名簿）（⑤の場合）'!$BE118,1,0),0),0)</f>
        <v>0</v>
      </c>
      <c r="FN113" s="224">
        <f>IF(FN$19-'様式３（療養者名簿）（⑤の場合）'!$BD118+1&lt;=15,IF(FN$19&gt;='様式３（療養者名簿）（⑤の場合）'!$BD118,IF(FN$19&lt;='様式３（療養者名簿）（⑤の場合）'!$BE118,1,0),0),0)</f>
        <v>0</v>
      </c>
      <c r="FO113" s="224">
        <f>IF(FO$19-'様式３（療養者名簿）（⑤の場合）'!$BD118+1&lt;=15,IF(FO$19&gt;='様式３（療養者名簿）（⑤の場合）'!$BD118,IF(FO$19&lt;='様式３（療養者名簿）（⑤の場合）'!$BE118,1,0),0),0)</f>
        <v>0</v>
      </c>
      <c r="FP113" s="224">
        <f>IF(FP$19-'様式３（療養者名簿）（⑤の場合）'!$BD118+1&lt;=15,IF(FP$19&gt;='様式３（療養者名簿）（⑤の場合）'!$BD118,IF(FP$19&lt;='様式３（療養者名簿）（⑤の場合）'!$BE118,1,0),0),0)</f>
        <v>0</v>
      </c>
      <c r="FQ113" s="224">
        <f>IF(FQ$19-'様式３（療養者名簿）（⑤の場合）'!$BD118+1&lt;=15,IF(FQ$19&gt;='様式３（療養者名簿）（⑤の場合）'!$BD118,IF(FQ$19&lt;='様式３（療養者名簿）（⑤の場合）'!$BE118,1,0),0),0)</f>
        <v>0</v>
      </c>
      <c r="FR113" s="224">
        <f>IF(FR$19-'様式３（療養者名簿）（⑤の場合）'!$BD118+1&lt;=15,IF(FR$19&gt;='様式３（療養者名簿）（⑤の場合）'!$BD118,IF(FR$19&lt;='様式３（療養者名簿）（⑤の場合）'!$BE118,1,0),0),0)</f>
        <v>0</v>
      </c>
      <c r="FS113" s="224">
        <f>IF(FS$19-'様式３（療養者名簿）（⑤の場合）'!$BD118+1&lt;=15,IF(FS$19&gt;='様式３（療養者名簿）（⑤の場合）'!$BD118,IF(FS$19&lt;='様式３（療養者名簿）（⑤の場合）'!$BE118,1,0),0),0)</f>
        <v>0</v>
      </c>
      <c r="FT113" s="224">
        <f>IF(FT$19-'様式３（療養者名簿）（⑤の場合）'!$BD118+1&lt;=15,IF(FT$19&gt;='様式３（療養者名簿）（⑤の場合）'!$BD118,IF(FT$19&lt;='様式３（療養者名簿）（⑤の場合）'!$BE118,1,0),0),0)</f>
        <v>0</v>
      </c>
      <c r="FU113" s="224">
        <f>IF(FU$19-'様式３（療養者名簿）（⑤の場合）'!$BD118+1&lt;=15,IF(FU$19&gt;='様式３（療養者名簿）（⑤の場合）'!$BD118,IF(FU$19&lt;='様式３（療養者名簿）（⑤の場合）'!$BE118,1,0),0),0)</f>
        <v>0</v>
      </c>
      <c r="FV113" s="224">
        <f>IF(FV$19-'様式３（療養者名簿）（⑤の場合）'!$BD118+1&lt;=15,IF(FV$19&gt;='様式３（療養者名簿）（⑤の場合）'!$BD118,IF(FV$19&lt;='様式３（療養者名簿）（⑤の場合）'!$BE118,1,0),0),0)</f>
        <v>0</v>
      </c>
      <c r="FW113" s="224">
        <f>IF(FW$19-'様式３（療養者名簿）（⑤の場合）'!$BD118+1&lt;=15,IF(FW$19&gt;='様式３（療養者名簿）（⑤の場合）'!$BD118,IF(FW$19&lt;='様式３（療養者名簿）（⑤の場合）'!$BE118,1,0),0),0)</f>
        <v>0</v>
      </c>
      <c r="FX113" s="224">
        <f>IF(FX$19-'様式３（療養者名簿）（⑤の場合）'!$BD118+1&lt;=15,IF(FX$19&gt;='様式３（療養者名簿）（⑤の場合）'!$BD118,IF(FX$19&lt;='様式３（療養者名簿）（⑤の場合）'!$BE118,1,0),0),0)</f>
        <v>0</v>
      </c>
      <c r="FY113" s="224">
        <f>IF(FY$19-'様式３（療養者名簿）（⑤の場合）'!$BD118+1&lt;=15,IF(FY$19&gt;='様式３（療養者名簿）（⑤の場合）'!$BD118,IF(FY$19&lt;='様式３（療養者名簿）（⑤の場合）'!$BE118,1,0),0),0)</f>
        <v>0</v>
      </c>
      <c r="FZ113" s="224">
        <f>IF(FZ$19-'様式３（療養者名簿）（⑤の場合）'!$BD118+1&lt;=15,IF(FZ$19&gt;='様式３（療養者名簿）（⑤の場合）'!$BD118,IF(FZ$19&lt;='様式３（療養者名簿）（⑤の場合）'!$BE118,1,0),0),0)</f>
        <v>0</v>
      </c>
      <c r="GA113" s="224">
        <f>IF(GA$19-'様式３（療養者名簿）（⑤の場合）'!$BD118+1&lt;=15,IF(GA$19&gt;='様式３（療養者名簿）（⑤の場合）'!$BD118,IF(GA$19&lt;='様式３（療養者名簿）（⑤の場合）'!$BE118,1,0),0),0)</f>
        <v>0</v>
      </c>
      <c r="GB113" s="224">
        <f>IF(GB$19-'様式３（療養者名簿）（⑤の場合）'!$BD118+1&lt;=15,IF(GB$19&gt;='様式３（療養者名簿）（⑤の場合）'!$BD118,IF(GB$19&lt;='様式３（療養者名簿）（⑤の場合）'!$BE118,1,0),0),0)</f>
        <v>0</v>
      </c>
      <c r="GC113" s="224">
        <f>IF(GC$19-'様式３（療養者名簿）（⑤の場合）'!$BD118+1&lt;=15,IF(GC$19&gt;='様式３（療養者名簿）（⑤の場合）'!$BD118,IF(GC$19&lt;='様式３（療養者名簿）（⑤の場合）'!$BE118,1,0),0),0)</f>
        <v>0</v>
      </c>
      <c r="GD113" s="224">
        <f>IF(GD$19-'様式３（療養者名簿）（⑤の場合）'!$BD118+1&lt;=15,IF(GD$19&gt;='様式３（療養者名簿）（⑤の場合）'!$BD118,IF(GD$19&lt;='様式３（療養者名簿）（⑤の場合）'!$BE118,1,0),0),0)</f>
        <v>0</v>
      </c>
      <c r="GE113" s="224">
        <f>IF(GE$19-'様式３（療養者名簿）（⑤の場合）'!$BD118+1&lt;=15,IF(GE$19&gt;='様式３（療養者名簿）（⑤の場合）'!$BD118,IF(GE$19&lt;='様式３（療養者名簿）（⑤の場合）'!$BE118,1,0),0),0)</f>
        <v>0</v>
      </c>
      <c r="GF113" s="224">
        <f>IF(GF$19-'様式３（療養者名簿）（⑤の場合）'!$BD118+1&lt;=15,IF(GF$19&gt;='様式３（療養者名簿）（⑤の場合）'!$BD118,IF(GF$19&lt;='様式３（療養者名簿）（⑤の場合）'!$BE118,1,0),0),0)</f>
        <v>0</v>
      </c>
      <c r="GG113" s="224">
        <f>IF(GG$19-'様式３（療養者名簿）（⑤の場合）'!$BD118+1&lt;=15,IF(GG$19&gt;='様式３（療養者名簿）（⑤の場合）'!$BD118,IF(GG$19&lt;='様式３（療養者名簿）（⑤の場合）'!$BE118,1,0),0),0)</f>
        <v>0</v>
      </c>
      <c r="GH113" s="224">
        <f>IF(GH$19-'様式３（療養者名簿）（⑤の場合）'!$BD118+1&lt;=15,IF(GH$19&gt;='様式３（療養者名簿）（⑤の場合）'!$BD118,IF(GH$19&lt;='様式３（療養者名簿）（⑤の場合）'!$BE118,1,0),0),0)</f>
        <v>0</v>
      </c>
      <c r="GI113" s="224">
        <f>IF(GI$19-'様式３（療養者名簿）（⑤の場合）'!$BD118+1&lt;=15,IF(GI$19&gt;='様式３（療養者名簿）（⑤の場合）'!$BD118,IF(GI$19&lt;='様式３（療養者名簿）（⑤の場合）'!$BE118,1,0),0),0)</f>
        <v>0</v>
      </c>
      <c r="GJ113" s="224">
        <f>IF(GJ$19-'様式３（療養者名簿）（⑤の場合）'!$BD118+1&lt;=15,IF(GJ$19&gt;='様式３（療養者名簿）（⑤の場合）'!$BD118,IF(GJ$19&lt;='様式３（療養者名簿）（⑤の場合）'!$BE118,1,0),0),0)</f>
        <v>0</v>
      </c>
      <c r="GK113" s="224">
        <f>IF(GK$19-'様式３（療養者名簿）（⑤の場合）'!$BD118+1&lt;=15,IF(GK$19&gt;='様式３（療養者名簿）（⑤の場合）'!$BD118,IF(GK$19&lt;='様式３（療養者名簿）（⑤の場合）'!$BE118,1,0),0),0)</f>
        <v>0</v>
      </c>
      <c r="GL113" s="224">
        <f>IF(GL$19-'様式３（療養者名簿）（⑤の場合）'!$BD118+1&lt;=15,IF(GL$19&gt;='様式３（療養者名簿）（⑤の場合）'!$BD118,IF(GL$19&lt;='様式３（療養者名簿）（⑤の場合）'!$BE118,1,0),0),0)</f>
        <v>0</v>
      </c>
      <c r="GM113" s="224">
        <f>IF(GM$19-'様式３（療養者名簿）（⑤の場合）'!$BD118+1&lt;=15,IF(GM$19&gt;='様式３（療養者名簿）（⑤の場合）'!$BD118,IF(GM$19&lt;='様式３（療養者名簿）（⑤の場合）'!$BE118,1,0),0),0)</f>
        <v>0</v>
      </c>
      <c r="GN113" s="224">
        <f>IF(GN$19-'様式３（療養者名簿）（⑤の場合）'!$BD118+1&lt;=15,IF(GN$19&gt;='様式３（療養者名簿）（⑤の場合）'!$BD118,IF(GN$19&lt;='様式３（療養者名簿）（⑤の場合）'!$BE118,1,0),0),0)</f>
        <v>0</v>
      </c>
      <c r="GO113" s="224">
        <f>IF(GO$19-'様式３（療養者名簿）（⑤の場合）'!$BD118+1&lt;=15,IF(GO$19&gt;='様式３（療養者名簿）（⑤の場合）'!$BD118,IF(GO$19&lt;='様式３（療養者名簿）（⑤の場合）'!$BE118,1,0),0),0)</f>
        <v>0</v>
      </c>
      <c r="GP113" s="224">
        <f>IF(GP$19-'様式３（療養者名簿）（⑤の場合）'!$BD118+1&lt;=15,IF(GP$19&gt;='様式３（療養者名簿）（⑤の場合）'!$BD118,IF(GP$19&lt;='様式３（療養者名簿）（⑤の場合）'!$BE118,1,0),0),0)</f>
        <v>0</v>
      </c>
      <c r="GQ113" s="224">
        <f>IF(GQ$19-'様式３（療養者名簿）（⑤の場合）'!$BD118+1&lt;=15,IF(GQ$19&gt;='様式３（療養者名簿）（⑤の場合）'!$BD118,IF(GQ$19&lt;='様式３（療養者名簿）（⑤の場合）'!$BE118,1,0),0),0)</f>
        <v>0</v>
      </c>
      <c r="GR113" s="224">
        <f>IF(GR$19-'様式３（療養者名簿）（⑤の場合）'!$BD118+1&lt;=15,IF(GR$19&gt;='様式３（療養者名簿）（⑤の場合）'!$BD118,IF(GR$19&lt;='様式３（療養者名簿）（⑤の場合）'!$BE118,1,0),0),0)</f>
        <v>0</v>
      </c>
      <c r="GS113" s="224">
        <f>IF(GS$19-'様式３（療養者名簿）（⑤の場合）'!$BD118+1&lt;=15,IF(GS$19&gt;='様式３（療養者名簿）（⑤の場合）'!$BD118,IF(GS$19&lt;='様式３（療養者名簿）（⑤の場合）'!$BE118,1,0),0),0)</f>
        <v>0</v>
      </c>
      <c r="GT113" s="224">
        <f>IF(GT$19-'様式３（療養者名簿）（⑤の場合）'!$BD118+1&lt;=15,IF(GT$19&gt;='様式３（療養者名簿）（⑤の場合）'!$BD118,IF(GT$19&lt;='様式３（療養者名簿）（⑤の場合）'!$BE118,1,0),0),0)</f>
        <v>0</v>
      </c>
      <c r="GU113" s="224">
        <f>IF(GU$19-'様式３（療養者名簿）（⑤の場合）'!$BD118+1&lt;=15,IF(GU$19&gt;='様式３（療養者名簿）（⑤の場合）'!$BD118,IF(GU$19&lt;='様式３（療養者名簿）（⑤の場合）'!$BE118,1,0),0),0)</f>
        <v>0</v>
      </c>
      <c r="GV113" s="224">
        <f>IF(GV$19-'様式３（療養者名簿）（⑤の場合）'!$BD118+1&lt;=15,IF(GV$19&gt;='様式３（療養者名簿）（⑤の場合）'!$BD118,IF(GV$19&lt;='様式３（療養者名簿）（⑤の場合）'!$BE118,1,0),0),0)</f>
        <v>0</v>
      </c>
      <c r="GW113" s="224">
        <f>IF(GW$19-'様式３（療養者名簿）（⑤の場合）'!$BD118+1&lt;=15,IF(GW$19&gt;='様式３（療養者名簿）（⑤の場合）'!$BD118,IF(GW$19&lt;='様式３（療養者名簿）（⑤の場合）'!$BE118,1,0),0),0)</f>
        <v>0</v>
      </c>
      <c r="GX113" s="224">
        <f>IF(GX$19-'様式３（療養者名簿）（⑤の場合）'!$BD118+1&lt;=15,IF(GX$19&gt;='様式３（療養者名簿）（⑤の場合）'!$BD118,IF(GX$19&lt;='様式３（療養者名簿）（⑤の場合）'!$BE118,1,0),0),0)</f>
        <v>0</v>
      </c>
      <c r="GY113" s="224">
        <f>IF(GY$19-'様式３（療養者名簿）（⑤の場合）'!$BD118+1&lt;=15,IF(GY$19&gt;='様式３（療養者名簿）（⑤の場合）'!$BD118,IF(GY$19&lt;='様式３（療養者名簿）（⑤の場合）'!$BE118,1,0),0),0)</f>
        <v>0</v>
      </c>
      <c r="GZ113" s="224">
        <f>IF(GZ$19-'様式３（療養者名簿）（⑤の場合）'!$BD118+1&lt;=15,IF(GZ$19&gt;='様式３（療養者名簿）（⑤の場合）'!$BD118,IF(GZ$19&lt;='様式３（療養者名簿）（⑤の場合）'!$BE118,1,0),0),0)</f>
        <v>0</v>
      </c>
      <c r="HA113" s="224">
        <f>IF(HA$19-'様式３（療養者名簿）（⑤の場合）'!$BD118+1&lt;=15,IF(HA$19&gt;='様式３（療養者名簿）（⑤の場合）'!$BD118,IF(HA$19&lt;='様式３（療養者名簿）（⑤の場合）'!$BE118,1,0),0),0)</f>
        <v>0</v>
      </c>
      <c r="HB113" s="224">
        <f>IF(HB$19-'様式３（療養者名簿）（⑤の場合）'!$BD118+1&lt;=15,IF(HB$19&gt;='様式３（療養者名簿）（⑤の場合）'!$BD118,IF(HB$19&lt;='様式３（療養者名簿）（⑤の場合）'!$BE118,1,0),0),0)</f>
        <v>0</v>
      </c>
      <c r="HC113" s="224">
        <f>IF(HC$19-'様式３（療養者名簿）（⑤の場合）'!$BD118+1&lt;=15,IF(HC$19&gt;='様式３（療養者名簿）（⑤の場合）'!$BD118,IF(HC$19&lt;='様式３（療養者名簿）（⑤の場合）'!$BE118,1,0),0),0)</f>
        <v>0</v>
      </c>
      <c r="HD113" s="224">
        <f>IF(HD$19-'様式３（療養者名簿）（⑤の場合）'!$BD118+1&lt;=15,IF(HD$19&gt;='様式３（療養者名簿）（⑤の場合）'!$BD118,IF(HD$19&lt;='様式３（療養者名簿）（⑤の場合）'!$BE118,1,0),0),0)</f>
        <v>0</v>
      </c>
      <c r="HE113" s="224">
        <f>IF(HE$19-'様式３（療養者名簿）（⑤の場合）'!$BD118+1&lt;=15,IF(HE$19&gt;='様式３（療養者名簿）（⑤の場合）'!$BD118,IF(HE$19&lt;='様式３（療養者名簿）（⑤の場合）'!$BE118,1,0),0),0)</f>
        <v>0</v>
      </c>
      <c r="HF113" s="224">
        <f>IF(HF$19-'様式３（療養者名簿）（⑤の場合）'!$BD118+1&lt;=15,IF(HF$19&gt;='様式３（療養者名簿）（⑤の場合）'!$BD118,IF(HF$19&lt;='様式３（療養者名簿）（⑤の場合）'!$BE118,1,0),0),0)</f>
        <v>0</v>
      </c>
      <c r="HG113" s="224">
        <f>IF(HG$19-'様式３（療養者名簿）（⑤の場合）'!$BD118+1&lt;=15,IF(HG$19&gt;='様式３（療養者名簿）（⑤の場合）'!$BD118,IF(HG$19&lt;='様式３（療養者名簿）（⑤の場合）'!$BE118,1,0),0),0)</f>
        <v>0</v>
      </c>
      <c r="HH113" s="224">
        <f>IF(HH$19-'様式３（療養者名簿）（⑤の場合）'!$BD118+1&lt;=15,IF(HH$19&gt;='様式３（療養者名簿）（⑤の場合）'!$BD118,IF(HH$19&lt;='様式３（療養者名簿）（⑤の場合）'!$BE118,1,0),0),0)</f>
        <v>0</v>
      </c>
      <c r="HI113" s="224">
        <f>IF(HI$19-'様式３（療養者名簿）（⑤の場合）'!$BD118+1&lt;=15,IF(HI$19&gt;='様式３（療養者名簿）（⑤の場合）'!$BD118,IF(HI$19&lt;='様式３（療養者名簿）（⑤の場合）'!$BE118,1,0),0),0)</f>
        <v>0</v>
      </c>
      <c r="HJ113" s="224">
        <f>IF(HJ$19-'様式３（療養者名簿）（⑤の場合）'!$BD118+1&lt;=15,IF(HJ$19&gt;='様式３（療養者名簿）（⑤の場合）'!$BD118,IF(HJ$19&lt;='様式３（療養者名簿）（⑤の場合）'!$BE118,1,0),0),0)</f>
        <v>0</v>
      </c>
      <c r="HK113" s="224">
        <f>IF(HK$19-'様式３（療養者名簿）（⑤の場合）'!$BD118+1&lt;=15,IF(HK$19&gt;='様式３（療養者名簿）（⑤の場合）'!$BD118,IF(HK$19&lt;='様式３（療養者名簿）（⑤の場合）'!$BE118,1,0),0),0)</f>
        <v>0</v>
      </c>
      <c r="HL113" s="224">
        <f>IF(HL$19-'様式３（療養者名簿）（⑤の場合）'!$BD118+1&lt;=15,IF(HL$19&gt;='様式３（療養者名簿）（⑤の場合）'!$BD118,IF(HL$19&lt;='様式３（療養者名簿）（⑤の場合）'!$BE118,1,0),0),0)</f>
        <v>0</v>
      </c>
      <c r="HM113" s="224">
        <f>IF(HM$19-'様式３（療養者名簿）（⑤の場合）'!$BD118+1&lt;=15,IF(HM$19&gt;='様式３（療養者名簿）（⑤の場合）'!$BD118,IF(HM$19&lt;='様式３（療養者名簿）（⑤の場合）'!$BE118,1,0),0),0)</f>
        <v>0</v>
      </c>
      <c r="HN113" s="224">
        <f>IF(HN$19-'様式３（療養者名簿）（⑤の場合）'!$BD118+1&lt;=15,IF(HN$19&gt;='様式３（療養者名簿）（⑤の場合）'!$BD118,IF(HN$19&lt;='様式３（療養者名簿）（⑤の場合）'!$BE118,1,0),0),0)</f>
        <v>0</v>
      </c>
      <c r="HO113" s="224">
        <f>IF(HO$19-'様式３（療養者名簿）（⑤の場合）'!$BD118+1&lt;=15,IF(HO$19&gt;='様式３（療養者名簿）（⑤の場合）'!$BD118,IF(HO$19&lt;='様式３（療養者名簿）（⑤の場合）'!$BE118,1,0),0),0)</f>
        <v>0</v>
      </c>
      <c r="HP113" s="224">
        <f>IF(HP$19-'様式３（療養者名簿）（⑤の場合）'!$BD118+1&lt;=15,IF(HP$19&gt;='様式３（療養者名簿）（⑤の場合）'!$BD118,IF(HP$19&lt;='様式３（療養者名簿）（⑤の場合）'!$BE118,1,0),0),0)</f>
        <v>0</v>
      </c>
      <c r="HQ113" s="224">
        <f>IF(HQ$19-'様式３（療養者名簿）（⑤の場合）'!$BD118+1&lt;=15,IF(HQ$19&gt;='様式３（療養者名簿）（⑤の場合）'!$BD118,IF(HQ$19&lt;='様式３（療養者名簿）（⑤の場合）'!$BE118,1,0),0),0)</f>
        <v>0</v>
      </c>
      <c r="HR113" s="224">
        <f>IF(HR$19-'様式３（療養者名簿）（⑤の場合）'!$BD118+1&lt;=15,IF(HR$19&gt;='様式３（療養者名簿）（⑤の場合）'!$BD118,IF(HR$19&lt;='様式３（療養者名簿）（⑤の場合）'!$BE118,1,0),0),0)</f>
        <v>0</v>
      </c>
      <c r="HS113" s="224">
        <f>IF(HS$19-'様式３（療養者名簿）（⑤の場合）'!$BD118+1&lt;=15,IF(HS$19&gt;='様式３（療養者名簿）（⑤の場合）'!$BD118,IF(HS$19&lt;='様式３（療養者名簿）（⑤の場合）'!$BE118,1,0),0),0)</f>
        <v>0</v>
      </c>
      <c r="HT113" s="224">
        <f>IF(HT$19-'様式３（療養者名簿）（⑤の場合）'!$BD118+1&lt;=15,IF(HT$19&gt;='様式３（療養者名簿）（⑤の場合）'!$BD118,IF(HT$19&lt;='様式３（療養者名簿）（⑤の場合）'!$BE118,1,0),0),0)</f>
        <v>0</v>
      </c>
      <c r="HU113" s="224">
        <f>IF(HU$19-'様式３（療養者名簿）（⑤の場合）'!$BD118+1&lt;=15,IF(HU$19&gt;='様式３（療養者名簿）（⑤の場合）'!$BD118,IF(HU$19&lt;='様式３（療養者名簿）（⑤の場合）'!$BE118,1,0),0),0)</f>
        <v>0</v>
      </c>
      <c r="HV113" s="224">
        <f>IF(HV$19-'様式３（療養者名簿）（⑤の場合）'!$BD118+1&lt;=15,IF(HV$19&gt;='様式３（療養者名簿）（⑤の場合）'!$BD118,IF(HV$19&lt;='様式３（療養者名簿）（⑤の場合）'!$BE118,1,0),0),0)</f>
        <v>0</v>
      </c>
      <c r="HW113" s="224">
        <f>IF(HW$19-'様式３（療養者名簿）（⑤の場合）'!$BD118+1&lt;=15,IF(HW$19&gt;='様式３（療養者名簿）（⑤の場合）'!$BD118,IF(HW$19&lt;='様式３（療養者名簿）（⑤の場合）'!$BE118,1,0),0),0)</f>
        <v>0</v>
      </c>
      <c r="HX113" s="224">
        <f>IF(HX$19-'様式３（療養者名簿）（⑤の場合）'!$BD118+1&lt;=15,IF(HX$19&gt;='様式３（療養者名簿）（⑤の場合）'!$BD118,IF(HX$19&lt;='様式３（療養者名簿）（⑤の場合）'!$BE118,1,0),0),0)</f>
        <v>0</v>
      </c>
      <c r="HY113" s="224">
        <f>IF(HY$19-'様式３（療養者名簿）（⑤の場合）'!$BD118+1&lt;=15,IF(HY$19&gt;='様式３（療養者名簿）（⑤の場合）'!$BD118,IF(HY$19&lt;='様式３（療養者名簿）（⑤の場合）'!$BE118,1,0),0),0)</f>
        <v>0</v>
      </c>
      <c r="HZ113" s="224">
        <f>IF(HZ$19-'様式３（療養者名簿）（⑤の場合）'!$BD118+1&lt;=15,IF(HZ$19&gt;='様式３（療養者名簿）（⑤の場合）'!$BD118,IF(HZ$19&lt;='様式３（療養者名簿）（⑤の場合）'!$BE118,1,0),0),0)</f>
        <v>0</v>
      </c>
      <c r="IA113" s="224">
        <f>IF(IA$19-'様式３（療養者名簿）（⑤の場合）'!$BD118+1&lt;=15,IF(IA$19&gt;='様式３（療養者名簿）（⑤の場合）'!$BD118,IF(IA$19&lt;='様式３（療養者名簿）（⑤の場合）'!$BE118,1,0),0),0)</f>
        <v>0</v>
      </c>
      <c r="IB113" s="224">
        <f>IF(IB$19-'様式３（療養者名簿）（⑤の場合）'!$BD118+1&lt;=15,IF(IB$19&gt;='様式３（療養者名簿）（⑤の場合）'!$BD118,IF(IB$19&lt;='様式３（療養者名簿）（⑤の場合）'!$BE118,1,0),0),0)</f>
        <v>0</v>
      </c>
      <c r="IC113" s="224">
        <f>IF(IC$19-'様式３（療養者名簿）（⑤の場合）'!$BD118+1&lt;=15,IF(IC$19&gt;='様式３（療養者名簿）（⑤の場合）'!$BD118,IF(IC$19&lt;='様式３（療養者名簿）（⑤の場合）'!$BE118,1,0),0),0)</f>
        <v>0</v>
      </c>
      <c r="ID113" s="224">
        <f>IF(ID$19-'様式３（療養者名簿）（⑤の場合）'!$BD118+1&lt;=15,IF(ID$19&gt;='様式３（療養者名簿）（⑤の場合）'!$BD118,IF(ID$19&lt;='様式３（療養者名簿）（⑤の場合）'!$BE118,1,0),0),0)</f>
        <v>0</v>
      </c>
      <c r="IE113" s="224">
        <f>IF(IE$19-'様式３（療養者名簿）（⑤の場合）'!$BD118+1&lt;=15,IF(IE$19&gt;='様式３（療養者名簿）（⑤の場合）'!$BD118,IF(IE$19&lt;='様式３（療養者名簿）（⑤の場合）'!$BE118,1,0),0),0)</f>
        <v>0</v>
      </c>
      <c r="IF113" s="224">
        <f>IF(IF$19-'様式３（療養者名簿）（⑤の場合）'!$BD118+1&lt;=15,IF(IF$19&gt;='様式３（療養者名簿）（⑤の場合）'!$BD118,IF(IF$19&lt;='様式３（療養者名簿）（⑤の場合）'!$BE118,1,0),0),0)</f>
        <v>0</v>
      </c>
      <c r="IG113" s="224">
        <f>IF(IG$19-'様式３（療養者名簿）（⑤の場合）'!$BD118+1&lt;=15,IF(IG$19&gt;='様式３（療養者名簿）（⑤の場合）'!$BD118,IF(IG$19&lt;='様式３（療養者名簿）（⑤の場合）'!$BE118,1,0),0),0)</f>
        <v>0</v>
      </c>
      <c r="IH113" s="224">
        <f>IF(IH$19-'様式３（療養者名簿）（⑤の場合）'!$BD118+1&lt;=15,IF(IH$19&gt;='様式３（療養者名簿）（⑤の場合）'!$BD118,IF(IH$19&lt;='様式３（療養者名簿）（⑤の場合）'!$BE118,1,0),0),0)</f>
        <v>0</v>
      </c>
      <c r="II113" s="224">
        <f>IF(II$19-'様式３（療養者名簿）（⑤の場合）'!$BD118+1&lt;=15,IF(II$19&gt;='様式３（療養者名簿）（⑤の場合）'!$BD118,IF(II$19&lt;='様式３（療養者名簿）（⑤の場合）'!$BE118,1,0),0),0)</f>
        <v>0</v>
      </c>
      <c r="IJ113" s="224">
        <f>IF(IJ$19-'様式３（療養者名簿）（⑤の場合）'!$BD118+1&lt;=15,IF(IJ$19&gt;='様式３（療養者名簿）（⑤の場合）'!$BD118,IF(IJ$19&lt;='様式３（療養者名簿）（⑤の場合）'!$BE118,1,0),0),0)</f>
        <v>0</v>
      </c>
      <c r="IK113" s="224">
        <f>IF(IK$19-'様式３（療養者名簿）（⑤の場合）'!$BD118+1&lt;=15,IF(IK$19&gt;='様式３（療養者名簿）（⑤の場合）'!$BD118,IF(IK$19&lt;='様式３（療養者名簿）（⑤の場合）'!$BE118,1,0),0),0)</f>
        <v>0</v>
      </c>
      <c r="IL113" s="224">
        <f>IF(IL$19-'様式３（療養者名簿）（⑤の場合）'!$BD118+1&lt;=15,IF(IL$19&gt;='様式３（療養者名簿）（⑤の場合）'!$BD118,IF(IL$19&lt;='様式３（療養者名簿）（⑤の場合）'!$BE118,1,0),0),0)</f>
        <v>0</v>
      </c>
      <c r="IM113" s="224">
        <f>IF(IM$19-'様式３（療養者名簿）（⑤の場合）'!$BD118+1&lt;=15,IF(IM$19&gt;='様式３（療養者名簿）（⑤の場合）'!$BD118,IF(IM$19&lt;='様式３（療養者名簿）（⑤の場合）'!$BE118,1,0),0),0)</f>
        <v>0</v>
      </c>
      <c r="IN113" s="224">
        <f>IF(IN$19-'様式３（療養者名簿）（⑤の場合）'!$BD118+1&lt;=15,IF(IN$19&gt;='様式３（療養者名簿）（⑤の場合）'!$BD118,IF(IN$19&lt;='様式３（療養者名簿）（⑤の場合）'!$BE118,1,0),0),0)</f>
        <v>0</v>
      </c>
      <c r="IO113" s="224">
        <f>IF(IO$19-'様式３（療養者名簿）（⑤の場合）'!$BD118+1&lt;=15,IF(IO$19&gt;='様式３（療養者名簿）（⑤の場合）'!$BD118,IF(IO$19&lt;='様式３（療養者名簿）（⑤の場合）'!$BE118,1,0),0),0)</f>
        <v>0</v>
      </c>
      <c r="IP113" s="224">
        <f>IF(IP$19-'様式３（療養者名簿）（⑤の場合）'!$BD118+1&lt;=15,IF(IP$19&gt;='様式３（療養者名簿）（⑤の場合）'!$BD118,IF(IP$19&lt;='様式３（療養者名簿）（⑤の場合）'!$BE118,1,0),0),0)</f>
        <v>0</v>
      </c>
      <c r="IQ113" s="224">
        <f>IF(IQ$19-'様式３（療養者名簿）（⑤の場合）'!$BD118+1&lt;=15,IF(IQ$19&gt;='様式３（療養者名簿）（⑤の場合）'!$BD118,IF(IQ$19&lt;='様式３（療養者名簿）（⑤の場合）'!$BE118,1,0),0),0)</f>
        <v>0</v>
      </c>
      <c r="IR113" s="224">
        <f>IF(IR$19-'様式３（療養者名簿）（⑤の場合）'!$BD118+1&lt;=15,IF(IR$19&gt;='様式３（療養者名簿）（⑤の場合）'!$BD118,IF(IR$19&lt;='様式３（療養者名簿）（⑤の場合）'!$BE118,1,0),0),0)</f>
        <v>0</v>
      </c>
      <c r="IS113" s="224">
        <f>IF(IS$19-'様式３（療養者名簿）（⑤の場合）'!$BD118+1&lt;=15,IF(IS$19&gt;='様式３（療養者名簿）（⑤の場合）'!$BD118,IF(IS$19&lt;='様式３（療養者名簿）（⑤の場合）'!$BE118,1,0),0),0)</f>
        <v>0</v>
      </c>
      <c r="IT113" s="224">
        <f>IF(IT$19-'様式３（療養者名簿）（⑤の場合）'!$BD118+1&lt;=15,IF(IT$19&gt;='様式３（療養者名簿）（⑤の場合）'!$BD118,IF(IT$19&lt;='様式３（療養者名簿）（⑤の場合）'!$BE118,1,0),0),0)</f>
        <v>0</v>
      </c>
      <c r="IU113" s="224">
        <f>IF(IU$19-'様式３（療養者名簿）（⑤の場合）'!$BD118+1&lt;=15,IF(IU$19&gt;='様式３（療養者名簿）（⑤の場合）'!$BD118,IF(IU$19&lt;='様式３（療養者名簿）（⑤の場合）'!$BE118,1,0),0),0)</f>
        <v>0</v>
      </c>
      <c r="IV113" s="224">
        <f>IF(IV$19-'様式３（療養者名簿）（⑤の場合）'!$BD118+1&lt;=15,IF(IV$19&gt;='様式３（療養者名簿）（⑤の場合）'!$BD118,IF(IV$19&lt;='様式３（療養者名簿）（⑤の場合）'!$BE118,1,0),0),0)</f>
        <v>0</v>
      </c>
      <c r="IW113" s="224">
        <f>IF(IW$19-'様式３（療養者名簿）（⑤の場合）'!$BD118+1&lt;=15,IF(IW$19&gt;='様式３（療養者名簿）（⑤の場合）'!$BD118,IF(IW$19&lt;='様式３（療養者名簿）（⑤の場合）'!$BE118,1,0),0),0)</f>
        <v>0</v>
      </c>
      <c r="IX113" s="224">
        <f>IF(IX$19-'様式３（療養者名簿）（⑤の場合）'!$BD118+1&lt;=15,IF(IX$19&gt;='様式３（療養者名簿）（⑤の場合）'!$BD118,IF(IX$19&lt;='様式３（療養者名簿）（⑤の場合）'!$BE118,1,0),0),0)</f>
        <v>0</v>
      </c>
      <c r="IY113" s="224">
        <f>IF(IY$19-'様式３（療養者名簿）（⑤の場合）'!$BD118+1&lt;=15,IF(IY$19&gt;='様式３（療養者名簿）（⑤の場合）'!$BD118,IF(IY$19&lt;='様式３（療養者名簿）（⑤の場合）'!$BE118,1,0),0),0)</f>
        <v>0</v>
      </c>
      <c r="IZ113" s="224">
        <f>IF(IZ$19-'様式３（療養者名簿）（⑤の場合）'!$BD118+1&lt;=15,IF(IZ$19&gt;='様式３（療養者名簿）（⑤の場合）'!$BD118,IF(IZ$19&lt;='様式３（療養者名簿）（⑤の場合）'!$BE118,1,0),0),0)</f>
        <v>0</v>
      </c>
      <c r="JA113" s="224">
        <f>IF(JA$19-'様式３（療養者名簿）（⑤の場合）'!$BD118+1&lt;=15,IF(JA$19&gt;='様式３（療養者名簿）（⑤の場合）'!$BD118,IF(JA$19&lt;='様式３（療養者名簿）（⑤の場合）'!$BE118,1,0),0),0)</f>
        <v>0</v>
      </c>
      <c r="JB113" s="224">
        <f>IF(JB$19-'様式３（療養者名簿）（⑤の場合）'!$BD118+1&lt;=15,IF(JB$19&gt;='様式３（療養者名簿）（⑤の場合）'!$BD118,IF(JB$19&lt;='様式３（療養者名簿）（⑤の場合）'!$BE118,1,0),0),0)</f>
        <v>0</v>
      </c>
      <c r="JC113" s="224">
        <f>IF(JC$19-'様式３（療養者名簿）（⑤の場合）'!$BD118+1&lt;=15,IF(JC$19&gt;='様式３（療養者名簿）（⑤の場合）'!$BD118,IF(JC$19&lt;='様式３（療養者名簿）（⑤の場合）'!$BE118,1,0),0),0)</f>
        <v>0</v>
      </c>
      <c r="JD113" s="224">
        <f>IF(JD$19-'様式３（療養者名簿）（⑤の場合）'!$BD118+1&lt;=15,IF(JD$19&gt;='様式３（療養者名簿）（⑤の場合）'!$BD118,IF(JD$19&lt;='様式３（療養者名簿）（⑤の場合）'!$BE118,1,0),0),0)</f>
        <v>0</v>
      </c>
      <c r="JE113" s="224">
        <f>IF(JE$19-'様式３（療養者名簿）（⑤の場合）'!$BD118+1&lt;=15,IF(JE$19&gt;='様式３（療養者名簿）（⑤の場合）'!$BD118,IF(JE$19&lt;='様式３（療養者名簿）（⑤の場合）'!$BE118,1,0),0),0)</f>
        <v>0</v>
      </c>
      <c r="JF113" s="224">
        <f>IF(JF$19-'様式３（療養者名簿）（⑤の場合）'!$BD118+1&lt;=15,IF(JF$19&gt;='様式３（療養者名簿）（⑤の場合）'!$BD118,IF(JF$19&lt;='様式３（療養者名簿）（⑤の場合）'!$BE118,1,0),0),0)</f>
        <v>0</v>
      </c>
      <c r="JG113" s="224">
        <f>IF(JG$19-'様式３（療養者名簿）（⑤の場合）'!$BD118+1&lt;=15,IF(JG$19&gt;='様式３（療養者名簿）（⑤の場合）'!$BD118,IF(JG$19&lt;='様式３（療養者名簿）（⑤の場合）'!$BE118,1,0),0),0)</f>
        <v>0</v>
      </c>
      <c r="JH113" s="224">
        <f>IF(JH$19-'様式３（療養者名簿）（⑤の場合）'!$BD118+1&lt;=15,IF(JH$19&gt;='様式３（療養者名簿）（⑤の場合）'!$BD118,IF(JH$19&lt;='様式３（療養者名簿）（⑤の場合）'!$BE118,1,0),0),0)</f>
        <v>0</v>
      </c>
      <c r="JI113" s="224">
        <f>IF(JI$19-'様式３（療養者名簿）（⑤の場合）'!$BD118+1&lt;=15,IF(JI$19&gt;='様式３（療養者名簿）（⑤の場合）'!$BD118,IF(JI$19&lt;='様式３（療養者名簿）（⑤の場合）'!$BE118,1,0),0),0)</f>
        <v>0</v>
      </c>
      <c r="JJ113" s="224">
        <f>IF(JJ$19-'様式３（療養者名簿）（⑤の場合）'!$BD118+1&lt;=15,IF(JJ$19&gt;='様式３（療養者名簿）（⑤の場合）'!$BD118,IF(JJ$19&lt;='様式３（療養者名簿）（⑤の場合）'!$BE118,1,0),0),0)</f>
        <v>0</v>
      </c>
      <c r="JK113" s="224">
        <f>IF(JK$19-'様式３（療養者名簿）（⑤の場合）'!$BD118+1&lt;=15,IF(JK$19&gt;='様式３（療養者名簿）（⑤の場合）'!$BD118,IF(JK$19&lt;='様式３（療養者名簿）（⑤の場合）'!$BE118,1,0),0),0)</f>
        <v>0</v>
      </c>
      <c r="JL113" s="224">
        <f>IF(JL$19-'様式３（療養者名簿）（⑤の場合）'!$BD118+1&lt;=15,IF(JL$19&gt;='様式３（療養者名簿）（⑤の場合）'!$BD118,IF(JL$19&lt;='様式３（療養者名簿）（⑤の場合）'!$BE118,1,0),0),0)</f>
        <v>0</v>
      </c>
      <c r="JM113" s="224">
        <f>IF(JM$19-'様式３（療養者名簿）（⑤の場合）'!$BD118+1&lt;=15,IF(JM$19&gt;='様式３（療養者名簿）（⑤の場合）'!$BD118,IF(JM$19&lt;='様式３（療養者名簿）（⑤の場合）'!$BE118,1,0),0),0)</f>
        <v>0</v>
      </c>
      <c r="JN113" s="224">
        <f>IF(JN$19-'様式３（療養者名簿）（⑤の場合）'!$BD118+1&lt;=15,IF(JN$19&gt;='様式３（療養者名簿）（⑤の場合）'!$BD118,IF(JN$19&lt;='様式３（療養者名簿）（⑤の場合）'!$BE118,1,0),0),0)</f>
        <v>0</v>
      </c>
      <c r="JO113" s="224">
        <f>IF(JO$19-'様式３（療養者名簿）（⑤の場合）'!$BD118+1&lt;=15,IF(JO$19&gt;='様式３（療養者名簿）（⑤の場合）'!$BD118,IF(JO$19&lt;='様式３（療養者名簿）（⑤の場合）'!$BE118,1,0),0),0)</f>
        <v>0</v>
      </c>
      <c r="JP113" s="224">
        <f>IF(JP$19-'様式３（療養者名簿）（⑤の場合）'!$BD118+1&lt;=15,IF(JP$19&gt;='様式３（療養者名簿）（⑤の場合）'!$BD118,IF(JP$19&lt;='様式３（療養者名簿）（⑤の場合）'!$BE118,1,0),0),0)</f>
        <v>0</v>
      </c>
      <c r="JQ113" s="224">
        <f>IF(JQ$19-'様式３（療養者名簿）（⑤の場合）'!$BD118+1&lt;=15,IF(JQ$19&gt;='様式３（療養者名簿）（⑤の場合）'!$BD118,IF(JQ$19&lt;='様式３（療養者名簿）（⑤の場合）'!$BE118,1,0),0),0)</f>
        <v>0</v>
      </c>
      <c r="JR113" s="224">
        <f>IF(JR$19-'様式３（療養者名簿）（⑤の場合）'!$BD118+1&lt;=15,IF(JR$19&gt;='様式３（療養者名簿）（⑤の場合）'!$BD118,IF(JR$19&lt;='様式３（療養者名簿）（⑤の場合）'!$BE118,1,0),0),0)</f>
        <v>0</v>
      </c>
      <c r="JS113" s="224">
        <f>IF(JS$19-'様式３（療養者名簿）（⑤の場合）'!$BD118+1&lt;=15,IF(JS$19&gt;='様式３（療養者名簿）（⑤の場合）'!$BD118,IF(JS$19&lt;='様式３（療養者名簿）（⑤の場合）'!$BE118,1,0),0),0)</f>
        <v>0</v>
      </c>
      <c r="JT113" s="224">
        <f>IF(JT$19-'様式３（療養者名簿）（⑤の場合）'!$BD118+1&lt;=15,IF(JT$19&gt;='様式３（療養者名簿）（⑤の場合）'!$BD118,IF(JT$19&lt;='様式３（療養者名簿）（⑤の場合）'!$BE118,1,0),0),0)</f>
        <v>0</v>
      </c>
      <c r="JU113" s="224">
        <f>IF(JU$19-'様式３（療養者名簿）（⑤の場合）'!$BD118+1&lt;=15,IF(JU$19&gt;='様式３（療養者名簿）（⑤の場合）'!$BD118,IF(JU$19&lt;='様式３（療養者名簿）（⑤の場合）'!$BE118,1,0),0),0)</f>
        <v>0</v>
      </c>
      <c r="JV113" s="224">
        <f>IF(JV$19-'様式３（療養者名簿）（⑤の場合）'!$BD118+1&lt;=15,IF(JV$19&gt;='様式３（療養者名簿）（⑤の場合）'!$BD118,IF(JV$19&lt;='様式３（療養者名簿）（⑤の場合）'!$BE118,1,0),0),0)</f>
        <v>0</v>
      </c>
      <c r="JW113" s="224">
        <f>IF(JW$19-'様式３（療養者名簿）（⑤の場合）'!$BD118+1&lt;=15,IF(JW$19&gt;='様式３（療養者名簿）（⑤の場合）'!$BD118,IF(JW$19&lt;='様式３（療養者名簿）（⑤の場合）'!$BE118,1,0),0),0)</f>
        <v>0</v>
      </c>
      <c r="JX113" s="224">
        <f>IF(JX$19-'様式３（療養者名簿）（⑤の場合）'!$BD118+1&lt;=15,IF(JX$19&gt;='様式３（療養者名簿）（⑤の場合）'!$BD118,IF(JX$19&lt;='様式３（療養者名簿）（⑤の場合）'!$BE118,1,0),0),0)</f>
        <v>0</v>
      </c>
      <c r="JY113" s="224">
        <f>IF(JY$19-'様式３（療養者名簿）（⑤の場合）'!$BD118+1&lt;=15,IF(JY$19&gt;='様式３（療養者名簿）（⑤の場合）'!$BD118,IF(JY$19&lt;='様式３（療養者名簿）（⑤の場合）'!$BE118,1,0),0),0)</f>
        <v>0</v>
      </c>
      <c r="JZ113" s="224">
        <f>IF(JZ$19-'様式３（療養者名簿）（⑤の場合）'!$BD118+1&lt;=15,IF(JZ$19&gt;='様式３（療養者名簿）（⑤の場合）'!$BD118,IF(JZ$19&lt;='様式３（療養者名簿）（⑤の場合）'!$BE118,1,0),0),0)</f>
        <v>0</v>
      </c>
      <c r="KA113" s="224">
        <f>IF(KA$19-'様式３（療養者名簿）（⑤の場合）'!$BD118+1&lt;=15,IF(KA$19&gt;='様式３（療養者名簿）（⑤の場合）'!$BD118,IF(KA$19&lt;='様式３（療養者名簿）（⑤の場合）'!$BE118,1,0),0),0)</f>
        <v>0</v>
      </c>
      <c r="KB113" s="224">
        <f>IF(KB$19-'様式３（療養者名簿）（⑤の場合）'!$BD118+1&lt;=15,IF(KB$19&gt;='様式３（療養者名簿）（⑤の場合）'!$BD118,IF(KB$19&lt;='様式３（療養者名簿）（⑤の場合）'!$BE118,1,0),0),0)</f>
        <v>0</v>
      </c>
      <c r="KC113" s="224">
        <f>IF(KC$19-'様式３（療養者名簿）（⑤の場合）'!$BD118+1&lt;=15,IF(KC$19&gt;='様式３（療養者名簿）（⑤の場合）'!$BD118,IF(KC$19&lt;='様式３（療養者名簿）（⑤の場合）'!$BE118,1,0),0),0)</f>
        <v>0</v>
      </c>
      <c r="KD113" s="224">
        <f>IF(KD$19-'様式３（療養者名簿）（⑤の場合）'!$BD118+1&lt;=15,IF(KD$19&gt;='様式３（療養者名簿）（⑤の場合）'!$BD118,IF(KD$19&lt;='様式３（療養者名簿）（⑤の場合）'!$BE118,1,0),0),0)</f>
        <v>0</v>
      </c>
      <c r="KE113" s="224">
        <f>IF(KE$19-'様式３（療養者名簿）（⑤の場合）'!$BD118+1&lt;=15,IF(KE$19&gt;='様式３（療養者名簿）（⑤の場合）'!$BD118,IF(KE$19&lt;='様式３（療養者名簿）（⑤の場合）'!$BE118,1,0),0),0)</f>
        <v>0</v>
      </c>
      <c r="KF113" s="224">
        <f>IF(KF$19-'様式３（療養者名簿）（⑤の場合）'!$BD118+1&lt;=15,IF(KF$19&gt;='様式３（療養者名簿）（⑤の場合）'!$BD118,IF(KF$19&lt;='様式３（療養者名簿）（⑤の場合）'!$BE118,1,0),0),0)</f>
        <v>0</v>
      </c>
      <c r="KG113" s="224">
        <f>IF(KG$19-'様式３（療養者名簿）（⑤の場合）'!$BD118+1&lt;=15,IF(KG$19&gt;='様式３（療養者名簿）（⑤の場合）'!$BD118,IF(KG$19&lt;='様式３（療養者名簿）（⑤の場合）'!$BE118,1,0),0),0)</f>
        <v>0</v>
      </c>
      <c r="KH113" s="224">
        <f>IF(KH$19-'様式３（療養者名簿）（⑤の場合）'!$BD118+1&lt;=15,IF(KH$19&gt;='様式３（療養者名簿）（⑤の場合）'!$BD118,IF(KH$19&lt;='様式３（療養者名簿）（⑤の場合）'!$BE118,1,0),0),0)</f>
        <v>0</v>
      </c>
      <c r="KI113" s="224">
        <f>IF(KI$19-'様式３（療養者名簿）（⑤の場合）'!$BD118+1&lt;=15,IF(KI$19&gt;='様式３（療養者名簿）（⑤の場合）'!$BD118,IF(KI$19&lt;='様式３（療養者名簿）（⑤の場合）'!$BE118,1,0),0),0)</f>
        <v>0</v>
      </c>
      <c r="KJ113" s="224">
        <f>IF(KJ$19-'様式３（療養者名簿）（⑤の場合）'!$BD118+1&lt;=15,IF(KJ$19&gt;='様式３（療養者名簿）（⑤の場合）'!$BD118,IF(KJ$19&lt;='様式３（療養者名簿）（⑤の場合）'!$BE118,1,0),0),0)</f>
        <v>0</v>
      </c>
      <c r="KK113" s="224">
        <f>IF(KK$19-'様式３（療養者名簿）（⑤の場合）'!$BD118+1&lt;=15,IF(KK$19&gt;='様式３（療養者名簿）（⑤の場合）'!$BD118,IF(KK$19&lt;='様式３（療養者名簿）（⑤の場合）'!$BE118,1,0),0),0)</f>
        <v>0</v>
      </c>
      <c r="KL113" s="224">
        <f>IF(KL$19-'様式３（療養者名簿）（⑤の場合）'!$BD118+1&lt;=15,IF(KL$19&gt;='様式３（療養者名簿）（⑤の場合）'!$BD118,IF(KL$19&lt;='様式３（療養者名簿）（⑤の場合）'!$BE118,1,0),0),0)</f>
        <v>0</v>
      </c>
      <c r="KM113" s="224">
        <f>IF(KM$19-'様式３（療養者名簿）（⑤の場合）'!$BD118+1&lt;=15,IF(KM$19&gt;='様式３（療養者名簿）（⑤の場合）'!$BD118,IF(KM$19&lt;='様式３（療養者名簿）（⑤の場合）'!$BE118,1,0),0),0)</f>
        <v>0</v>
      </c>
      <c r="KN113" s="224">
        <f>IF(KN$19-'様式３（療養者名簿）（⑤の場合）'!$BD118+1&lt;=15,IF(KN$19&gt;='様式３（療養者名簿）（⑤の場合）'!$BD118,IF(KN$19&lt;='様式３（療養者名簿）（⑤の場合）'!$BE118,1,0),0),0)</f>
        <v>0</v>
      </c>
      <c r="KO113" s="224">
        <f>IF(KO$19-'様式３（療養者名簿）（⑤の場合）'!$BD118+1&lt;=15,IF(KO$19&gt;='様式３（療養者名簿）（⑤の場合）'!$BD118,IF(KO$19&lt;='様式３（療養者名簿）（⑤の場合）'!$BE118,1,0),0),0)</f>
        <v>0</v>
      </c>
      <c r="KP113" s="224">
        <f>IF(KP$19-'様式３（療養者名簿）（⑤の場合）'!$BD118+1&lt;=15,IF(KP$19&gt;='様式３（療養者名簿）（⑤の場合）'!$BD118,IF(KP$19&lt;='様式３（療養者名簿）（⑤の場合）'!$BE118,1,0),0),0)</f>
        <v>0</v>
      </c>
      <c r="KQ113" s="224">
        <f>IF(KQ$19-'様式３（療養者名簿）（⑤の場合）'!$BD118+1&lt;=15,IF(KQ$19&gt;='様式３（療養者名簿）（⑤の場合）'!$BD118,IF(KQ$19&lt;='様式３（療養者名簿）（⑤の場合）'!$BE118,1,0),0),0)</f>
        <v>0</v>
      </c>
      <c r="KR113" s="224">
        <f>IF(KR$19-'様式３（療養者名簿）（⑤の場合）'!$BD118+1&lt;=15,IF(KR$19&gt;='様式３（療養者名簿）（⑤の場合）'!$BD118,IF(KR$19&lt;='様式３（療養者名簿）（⑤の場合）'!$BE118,1,0),0),0)</f>
        <v>0</v>
      </c>
      <c r="KS113" s="224">
        <f>IF(KS$19-'様式３（療養者名簿）（⑤の場合）'!$BD118+1&lt;=15,IF(KS$19&gt;='様式３（療養者名簿）（⑤の場合）'!$BD118,IF(KS$19&lt;='様式３（療養者名簿）（⑤の場合）'!$BE118,1,0),0),0)</f>
        <v>0</v>
      </c>
      <c r="KT113" s="224">
        <f>IF(KT$19-'様式３（療養者名簿）（⑤の場合）'!$BD118+1&lt;=15,IF(KT$19&gt;='様式３（療養者名簿）（⑤の場合）'!$BD118,IF(KT$19&lt;='様式３（療養者名簿）（⑤の場合）'!$BE118,1,0),0),0)</f>
        <v>0</v>
      </c>
      <c r="KU113" s="224">
        <f>IF(KU$19-'様式３（療養者名簿）（⑤の場合）'!$BD118+1&lt;=15,IF(KU$19&gt;='様式３（療養者名簿）（⑤の場合）'!$BD118,IF(KU$19&lt;='様式３（療養者名簿）（⑤の場合）'!$BE118,1,0),0),0)</f>
        <v>0</v>
      </c>
      <c r="KV113" s="224">
        <f>IF(KV$19-'様式３（療養者名簿）（⑤の場合）'!$BD118+1&lt;=15,IF(KV$19&gt;='様式３（療養者名簿）（⑤の場合）'!$BD118,IF(KV$19&lt;='様式３（療養者名簿）（⑤の場合）'!$BE118,1,0),0),0)</f>
        <v>0</v>
      </c>
      <c r="KW113" s="224">
        <f>IF(KW$19-'様式３（療養者名簿）（⑤の場合）'!$BD118+1&lt;=15,IF(KW$19&gt;='様式３（療養者名簿）（⑤の場合）'!$BD118,IF(KW$19&lt;='様式３（療養者名簿）（⑤の場合）'!$BE118,1,0),0),0)</f>
        <v>0</v>
      </c>
      <c r="KX113" s="224">
        <f>IF(KX$19-'様式３（療養者名簿）（⑤の場合）'!$BD118+1&lt;=15,IF(KX$19&gt;='様式３（療養者名簿）（⑤の場合）'!$BD118,IF(KX$19&lt;='様式３（療養者名簿）（⑤の場合）'!$BE118,1,0),0),0)</f>
        <v>0</v>
      </c>
      <c r="KY113" s="224">
        <f>IF(KY$19-'様式３（療養者名簿）（⑤の場合）'!$BD118+1&lt;=15,IF(KY$19&gt;='様式３（療養者名簿）（⑤の場合）'!$BD118,IF(KY$19&lt;='様式３（療養者名簿）（⑤の場合）'!$BE118,1,0),0),0)</f>
        <v>0</v>
      </c>
      <c r="KZ113" s="224">
        <f>IF(KZ$19-'様式３（療養者名簿）（⑤の場合）'!$BD118+1&lt;=15,IF(KZ$19&gt;='様式３（療養者名簿）（⑤の場合）'!$BD118,IF(KZ$19&lt;='様式３（療養者名簿）（⑤の場合）'!$BE118,1,0),0),0)</f>
        <v>0</v>
      </c>
      <c r="LA113" s="224">
        <f>IF(LA$19-'様式３（療養者名簿）（⑤の場合）'!$BD118+1&lt;=15,IF(LA$19&gt;='様式３（療養者名簿）（⑤の場合）'!$BD118,IF(LA$19&lt;='様式３（療養者名簿）（⑤の場合）'!$BE118,1,0),0),0)</f>
        <v>0</v>
      </c>
      <c r="LB113" s="224">
        <f>IF(LB$19-'様式３（療養者名簿）（⑤の場合）'!$BD118+1&lt;=15,IF(LB$19&gt;='様式３（療養者名簿）（⑤の場合）'!$BD118,IF(LB$19&lt;='様式３（療養者名簿）（⑤の場合）'!$BE118,1,0),0),0)</f>
        <v>0</v>
      </c>
      <c r="LC113" s="224">
        <f>IF(LC$19-'様式３（療養者名簿）（⑤の場合）'!$BD118+1&lt;=15,IF(LC$19&gt;='様式３（療養者名簿）（⑤の場合）'!$BD118,IF(LC$19&lt;='様式３（療養者名簿）（⑤の場合）'!$BE118,1,0),0),0)</f>
        <v>0</v>
      </c>
      <c r="LD113" s="224">
        <f>IF(LD$19-'様式３（療養者名簿）（⑤の場合）'!$BD118+1&lt;=15,IF(LD$19&gt;='様式３（療養者名簿）（⑤の場合）'!$BD118,IF(LD$19&lt;='様式３（療養者名簿）（⑤の場合）'!$BE118,1,0),0),0)</f>
        <v>0</v>
      </c>
      <c r="LE113" s="224">
        <f>IF(LE$19-'様式３（療養者名簿）（⑤の場合）'!$BD118+1&lt;=15,IF(LE$19&gt;='様式３（療養者名簿）（⑤の場合）'!$BD118,IF(LE$19&lt;='様式３（療養者名簿）（⑤の場合）'!$BE118,1,0),0),0)</f>
        <v>0</v>
      </c>
      <c r="LF113" s="224">
        <f>IF(LF$19-'様式３（療養者名簿）（⑤の場合）'!$BD118+1&lt;=15,IF(LF$19&gt;='様式３（療養者名簿）（⑤の場合）'!$BD118,IF(LF$19&lt;='様式３（療養者名簿）（⑤の場合）'!$BE118,1,0),0),0)</f>
        <v>0</v>
      </c>
      <c r="LG113" s="224">
        <f>IF(LG$19-'様式３（療養者名簿）（⑤の場合）'!$BD118+1&lt;=15,IF(LG$19&gt;='様式３（療養者名簿）（⑤の場合）'!$BD118,IF(LG$19&lt;='様式３（療養者名簿）（⑤の場合）'!$BE118,1,0),0),0)</f>
        <v>0</v>
      </c>
      <c r="LH113" s="224">
        <f>IF(LH$19-'様式３（療養者名簿）（⑤の場合）'!$BD118+1&lt;=15,IF(LH$19&gt;='様式３（療養者名簿）（⑤の場合）'!$BD118,IF(LH$19&lt;='様式３（療養者名簿）（⑤の場合）'!$BE118,1,0),0),0)</f>
        <v>0</v>
      </c>
      <c r="LI113" s="224">
        <f>IF(LI$19-'様式３（療養者名簿）（⑤の場合）'!$BD118+1&lt;=15,IF(LI$19&gt;='様式３（療養者名簿）（⑤の場合）'!$BD118,IF(LI$19&lt;='様式３（療養者名簿）（⑤の場合）'!$BE118,1,0),0),0)</f>
        <v>0</v>
      </c>
      <c r="LJ113" s="224">
        <f>IF(LJ$19-'様式３（療養者名簿）（⑤の場合）'!$BD118+1&lt;=15,IF(LJ$19&gt;='様式３（療養者名簿）（⑤の場合）'!$BD118,IF(LJ$19&lt;='様式３（療養者名簿）（⑤の場合）'!$BE118,1,0),0),0)</f>
        <v>0</v>
      </c>
      <c r="LK113" s="224">
        <f>IF(LK$19-'様式３（療養者名簿）（⑤の場合）'!$BD118+1&lt;=15,IF(LK$19&gt;='様式３（療養者名簿）（⑤の場合）'!$BD118,IF(LK$19&lt;='様式３（療養者名簿）（⑤の場合）'!$BE118,1,0),0),0)</f>
        <v>0</v>
      </c>
      <c r="LL113" s="224">
        <f>IF(LL$19-'様式３（療養者名簿）（⑤の場合）'!$BD118+1&lt;=15,IF(LL$19&gt;='様式３（療養者名簿）（⑤の場合）'!$BD118,IF(LL$19&lt;='様式３（療養者名簿）（⑤の場合）'!$BE118,1,0),0),0)</f>
        <v>0</v>
      </c>
      <c r="LM113" s="224">
        <f>IF(LM$19-'様式３（療養者名簿）（⑤の場合）'!$BD118+1&lt;=15,IF(LM$19&gt;='様式３（療養者名簿）（⑤の場合）'!$BD118,IF(LM$19&lt;='様式３（療養者名簿）（⑤の場合）'!$BE118,1,0),0),0)</f>
        <v>0</v>
      </c>
      <c r="LN113" s="224">
        <f>IF(LN$19-'様式３（療養者名簿）（⑤の場合）'!$BD118+1&lt;=15,IF(LN$19&gt;='様式３（療養者名簿）（⑤の場合）'!$BD118,IF(LN$19&lt;='様式３（療養者名簿）（⑤の場合）'!$BE118,1,0),0),0)</f>
        <v>0</v>
      </c>
      <c r="LO113" s="224">
        <f>IF(LO$19-'様式３（療養者名簿）（⑤の場合）'!$BD118+1&lt;=15,IF(LO$19&gt;='様式３（療養者名簿）（⑤の場合）'!$BD118,IF(LO$19&lt;='様式３（療養者名簿）（⑤の場合）'!$BE118,1,0),0),0)</f>
        <v>0</v>
      </c>
      <c r="LP113" s="224">
        <f>IF(LP$19-'様式３（療養者名簿）（⑤の場合）'!$BD118+1&lt;=15,IF(LP$19&gt;='様式３（療養者名簿）（⑤の場合）'!$BD118,IF(LP$19&lt;='様式３（療養者名簿）（⑤の場合）'!$BE118,1,0),0),0)</f>
        <v>0</v>
      </c>
      <c r="LQ113" s="224">
        <f>IF(LQ$19-'様式３（療養者名簿）（⑤の場合）'!$BD118+1&lt;=15,IF(LQ$19&gt;='様式３（療養者名簿）（⑤の場合）'!$BD118,IF(LQ$19&lt;='様式３（療養者名簿）（⑤の場合）'!$BE118,1,0),0),0)</f>
        <v>0</v>
      </c>
      <c r="LR113" s="224">
        <f>IF(LR$19-'様式３（療養者名簿）（⑤の場合）'!$BD118+1&lt;=15,IF(LR$19&gt;='様式３（療養者名簿）（⑤の場合）'!$BD118,IF(LR$19&lt;='様式３（療養者名簿）（⑤の場合）'!$BE118,1,0),0),0)</f>
        <v>0</v>
      </c>
      <c r="LS113" s="224">
        <f>IF(LS$19-'様式３（療養者名簿）（⑤の場合）'!$BD118+1&lt;=15,IF(LS$19&gt;='様式３（療養者名簿）（⑤の場合）'!$BD118,IF(LS$19&lt;='様式３（療養者名簿）（⑤の場合）'!$BE118,1,0),0),0)</f>
        <v>0</v>
      </c>
      <c r="LT113" s="224">
        <f>IF(LT$19-'様式３（療養者名簿）（⑤の場合）'!$BD118+1&lt;=15,IF(LT$19&gt;='様式３（療養者名簿）（⑤の場合）'!$BD118,IF(LT$19&lt;='様式３（療養者名簿）（⑤の場合）'!$BE118,1,0),0),0)</f>
        <v>0</v>
      </c>
      <c r="LU113" s="224">
        <f>IF(LU$19-'様式３（療養者名簿）（⑤の場合）'!$BD118+1&lt;=15,IF(LU$19&gt;='様式３（療養者名簿）（⑤の場合）'!$BD118,IF(LU$19&lt;='様式３（療養者名簿）（⑤の場合）'!$BE118,1,0),0),0)</f>
        <v>0</v>
      </c>
      <c r="LV113" s="224">
        <f>IF(LV$19-'様式３（療養者名簿）（⑤の場合）'!$BD118+1&lt;=15,IF(LV$19&gt;='様式３（療養者名簿）（⑤の場合）'!$BD118,IF(LV$19&lt;='様式３（療養者名簿）（⑤の場合）'!$BE118,1,0),0),0)</f>
        <v>0</v>
      </c>
      <c r="LW113" s="224">
        <f>IF(LW$19-'様式３（療養者名簿）（⑤の場合）'!$BD118+1&lt;=15,IF(LW$19&gt;='様式３（療養者名簿）（⑤の場合）'!$BD118,IF(LW$19&lt;='様式３（療養者名簿）（⑤の場合）'!$BE118,1,0),0),0)</f>
        <v>0</v>
      </c>
      <c r="LX113" s="224">
        <f>IF(LX$19-'様式３（療養者名簿）（⑤の場合）'!$BD118+1&lt;=15,IF(LX$19&gt;='様式３（療養者名簿）（⑤の場合）'!$BD118,IF(LX$19&lt;='様式３（療養者名簿）（⑤の場合）'!$BE118,1,0),0),0)</f>
        <v>0</v>
      </c>
      <c r="LY113" s="224">
        <f>IF(LY$19-'様式３（療養者名簿）（⑤の場合）'!$BD118+1&lt;=15,IF(LY$19&gt;='様式３（療養者名簿）（⑤の場合）'!$BD118,IF(LY$19&lt;='様式３（療養者名簿）（⑤の場合）'!$BE118,1,0),0),0)</f>
        <v>0</v>
      </c>
      <c r="LZ113" s="224">
        <f>IF(LZ$19-'様式３（療養者名簿）（⑤の場合）'!$BD118+1&lt;=15,IF(LZ$19&gt;='様式３（療養者名簿）（⑤の場合）'!$BD118,IF(LZ$19&lt;='様式３（療養者名簿）（⑤の場合）'!$BE118,1,0),0),0)</f>
        <v>0</v>
      </c>
      <c r="MA113" s="224">
        <f>IF(MA$19-'様式３（療養者名簿）（⑤の場合）'!$BD118+1&lt;=15,IF(MA$19&gt;='様式３（療養者名簿）（⑤の場合）'!$BD118,IF(MA$19&lt;='様式３（療養者名簿）（⑤の場合）'!$BE118,1,0),0),0)</f>
        <v>0</v>
      </c>
      <c r="MB113" s="224">
        <f>IF(MB$19-'様式３（療養者名簿）（⑤の場合）'!$BD118+1&lt;=15,IF(MB$19&gt;='様式３（療養者名簿）（⑤の場合）'!$BD118,IF(MB$19&lt;='様式３（療養者名簿）（⑤の場合）'!$BE118,1,0),0),0)</f>
        <v>0</v>
      </c>
      <c r="MC113" s="224">
        <f>IF(MC$19-'様式３（療養者名簿）（⑤の場合）'!$BD118+1&lt;=15,IF(MC$19&gt;='様式３（療養者名簿）（⑤の場合）'!$BD118,IF(MC$19&lt;='様式３（療養者名簿）（⑤の場合）'!$BE118,1,0),0),0)</f>
        <v>0</v>
      </c>
      <c r="MD113" s="224">
        <f>IF(MD$19-'様式３（療養者名簿）（⑤の場合）'!$BD118+1&lt;=15,IF(MD$19&gt;='様式３（療養者名簿）（⑤の場合）'!$BD118,IF(MD$19&lt;='様式３（療養者名簿）（⑤の場合）'!$BE118,1,0),0),0)</f>
        <v>0</v>
      </c>
      <c r="ME113" s="224">
        <f>IF(ME$19-'様式３（療養者名簿）（⑤の場合）'!$BD118+1&lt;=15,IF(ME$19&gt;='様式３（療養者名簿）（⑤の場合）'!$BD118,IF(ME$19&lt;='様式３（療養者名簿）（⑤の場合）'!$BE118,1,0),0),0)</f>
        <v>0</v>
      </c>
      <c r="MF113" s="224">
        <f>IF(MF$19-'様式３（療養者名簿）（⑤の場合）'!$BD118+1&lt;=15,IF(MF$19&gt;='様式３（療養者名簿）（⑤の場合）'!$BD118,IF(MF$19&lt;='様式３（療養者名簿）（⑤の場合）'!$BE118,1,0),0),0)</f>
        <v>0</v>
      </c>
      <c r="MG113" s="224">
        <f>IF(MG$19-'様式３（療養者名簿）（⑤の場合）'!$BD118+1&lt;=15,IF(MG$19&gt;='様式３（療養者名簿）（⑤の場合）'!$BD118,IF(MG$19&lt;='様式３（療養者名簿）（⑤の場合）'!$BE118,1,0),0),0)</f>
        <v>0</v>
      </c>
      <c r="MH113" s="224">
        <f>IF(MH$19-'様式３（療養者名簿）（⑤の場合）'!$BD118+1&lt;=15,IF(MH$19&gt;='様式３（療養者名簿）（⑤の場合）'!$BD118,IF(MH$19&lt;='様式３（療養者名簿）（⑤の場合）'!$BE118,1,0),0),0)</f>
        <v>0</v>
      </c>
      <c r="MI113" s="224">
        <f>IF(MI$19-'様式３（療養者名簿）（⑤の場合）'!$BD118+1&lt;=15,IF(MI$19&gt;='様式３（療養者名簿）（⑤の場合）'!$BD118,IF(MI$19&lt;='様式３（療養者名簿）（⑤の場合）'!$BE118,1,0),0),0)</f>
        <v>0</v>
      </c>
      <c r="MJ113" s="224">
        <f>IF(MJ$19-'様式３（療養者名簿）（⑤の場合）'!$BD118+1&lt;=15,IF(MJ$19&gt;='様式３（療養者名簿）（⑤の場合）'!$BD118,IF(MJ$19&lt;='様式３（療養者名簿）（⑤の場合）'!$BE118,1,0),0),0)</f>
        <v>0</v>
      </c>
      <c r="MK113" s="224">
        <f>IF(MK$19-'様式３（療養者名簿）（⑤の場合）'!$BD118+1&lt;=15,IF(MK$19&gt;='様式３（療養者名簿）（⑤の場合）'!$BD118,IF(MK$19&lt;='様式３（療養者名簿）（⑤の場合）'!$BE118,1,0),0),0)</f>
        <v>0</v>
      </c>
      <c r="ML113" s="224">
        <f>IF(ML$19-'様式３（療養者名簿）（⑤の場合）'!$BD118+1&lt;=15,IF(ML$19&gt;='様式３（療養者名簿）（⑤の場合）'!$BD118,IF(ML$19&lt;='様式３（療養者名簿）（⑤の場合）'!$BE118,1,0),0),0)</f>
        <v>0</v>
      </c>
      <c r="MM113" s="224">
        <f>IF(MM$19-'様式３（療養者名簿）（⑤の場合）'!$BD118+1&lt;=15,IF(MM$19&gt;='様式３（療養者名簿）（⑤の場合）'!$BD118,IF(MM$19&lt;='様式３（療養者名簿）（⑤の場合）'!$BE118,1,0),0),0)</f>
        <v>0</v>
      </c>
      <c r="MN113" s="224">
        <f>IF(MN$19-'様式３（療養者名簿）（⑤の場合）'!$BD118+1&lt;=15,IF(MN$19&gt;='様式３（療養者名簿）（⑤の場合）'!$BD118,IF(MN$19&lt;='様式３（療養者名簿）（⑤の場合）'!$BE118,1,0),0),0)</f>
        <v>0</v>
      </c>
      <c r="MO113" s="224">
        <f>IF(MO$19-'様式３（療養者名簿）（⑤の場合）'!$BD118+1&lt;=15,IF(MO$19&gt;='様式３（療養者名簿）（⑤の場合）'!$BD118,IF(MO$19&lt;='様式３（療養者名簿）（⑤の場合）'!$BE118,1,0),0),0)</f>
        <v>0</v>
      </c>
      <c r="MP113" s="224">
        <f>IF(MP$19-'様式３（療養者名簿）（⑤の場合）'!$BD118+1&lt;=15,IF(MP$19&gt;='様式３（療養者名簿）（⑤の場合）'!$BD118,IF(MP$19&lt;='様式３（療養者名簿）（⑤の場合）'!$BE118,1,0),0),0)</f>
        <v>0</v>
      </c>
      <c r="MQ113" s="224">
        <f>IF(MQ$19-'様式３（療養者名簿）（⑤の場合）'!$BD118+1&lt;=15,IF(MQ$19&gt;='様式３（療養者名簿）（⑤の場合）'!$BD118,IF(MQ$19&lt;='様式３（療養者名簿）（⑤の場合）'!$BE118,1,0),0),0)</f>
        <v>0</v>
      </c>
      <c r="MR113" s="224">
        <f>IF(MR$19-'様式３（療養者名簿）（⑤の場合）'!$BD118+1&lt;=15,IF(MR$19&gt;='様式３（療養者名簿）（⑤の場合）'!$BD118,IF(MR$19&lt;='様式３（療養者名簿）（⑤の場合）'!$BE118,1,0),0),0)</f>
        <v>0</v>
      </c>
      <c r="MS113" s="224">
        <f>IF(MS$19-'様式３（療養者名簿）（⑤の場合）'!$BD118+1&lt;=15,IF(MS$19&gt;='様式３（療養者名簿）（⑤の場合）'!$BD118,IF(MS$19&lt;='様式３（療養者名簿）（⑤の場合）'!$BE118,1,0),0),0)</f>
        <v>0</v>
      </c>
      <c r="MT113" s="224">
        <f>IF(MT$19-'様式３（療養者名簿）（⑤の場合）'!$BD118+1&lt;=15,IF(MT$19&gt;='様式３（療養者名簿）（⑤の場合）'!$BD118,IF(MT$19&lt;='様式３（療養者名簿）（⑤の場合）'!$BE118,1,0),0),0)</f>
        <v>0</v>
      </c>
      <c r="MU113" s="224">
        <f>IF(MU$19-'様式３（療養者名簿）（⑤の場合）'!$BD118+1&lt;=15,IF(MU$19&gt;='様式３（療養者名簿）（⑤の場合）'!$BD118,IF(MU$19&lt;='様式３（療養者名簿）（⑤の場合）'!$BE118,1,0),0),0)</f>
        <v>0</v>
      </c>
      <c r="MV113" s="224">
        <f>IF(MV$19-'様式３（療養者名簿）（⑤の場合）'!$BD118+1&lt;=15,IF(MV$19&gt;='様式３（療養者名簿）（⑤の場合）'!$BD118,IF(MV$19&lt;='様式３（療養者名簿）（⑤の場合）'!$BE118,1,0),0),0)</f>
        <v>0</v>
      </c>
      <c r="MW113" s="224">
        <f>IF(MW$19-'様式３（療養者名簿）（⑤の場合）'!$BD118+1&lt;=15,IF(MW$19&gt;='様式３（療養者名簿）（⑤の場合）'!$BD118,IF(MW$19&lt;='様式３（療養者名簿）（⑤の場合）'!$BE118,1,0),0),0)</f>
        <v>0</v>
      </c>
      <c r="MX113" s="224">
        <f>IF(MX$19-'様式３（療養者名簿）（⑤の場合）'!$BD118+1&lt;=15,IF(MX$19&gt;='様式３（療養者名簿）（⑤の場合）'!$BD118,IF(MX$19&lt;='様式３（療養者名簿）（⑤の場合）'!$BE118,1,0),0),0)</f>
        <v>0</v>
      </c>
      <c r="MY113" s="224">
        <f>IF(MY$19-'様式３（療養者名簿）（⑤の場合）'!$BD118+1&lt;=15,IF(MY$19&gt;='様式３（療養者名簿）（⑤の場合）'!$BD118,IF(MY$19&lt;='様式３（療養者名簿）（⑤の場合）'!$BE118,1,0),0),0)</f>
        <v>0</v>
      </c>
      <c r="MZ113" s="224">
        <f>IF(MZ$19-'様式３（療養者名簿）（⑤の場合）'!$BD118+1&lt;=15,IF(MZ$19&gt;='様式３（療養者名簿）（⑤の場合）'!$BD118,IF(MZ$19&lt;='様式３（療養者名簿）（⑤の場合）'!$BE118,1,0),0),0)</f>
        <v>0</v>
      </c>
      <c r="NA113" s="224">
        <f>IF(NA$19-'様式３（療養者名簿）（⑤の場合）'!$BD118+1&lt;=15,IF(NA$19&gt;='様式３（療養者名簿）（⑤の場合）'!$BD118,IF(NA$19&lt;='様式３（療養者名簿）（⑤の場合）'!$BE118,1,0),0),0)</f>
        <v>0</v>
      </c>
      <c r="NB113" s="224">
        <f>IF(NB$19-'様式３（療養者名簿）（⑤の場合）'!$BD118+1&lt;=15,IF(NB$19&gt;='様式３（療養者名簿）（⑤の場合）'!$BD118,IF(NB$19&lt;='様式３（療養者名簿）（⑤の場合）'!$BE118,1,0),0),0)</f>
        <v>0</v>
      </c>
      <c r="NC113" s="225">
        <f>IF(NC$19-'様式３（療養者名簿）（⑤の場合）'!$BD118+1&lt;=15,IF(NC$19&gt;='様式３（療養者名簿）（⑤の場合）'!$BD118,IF(NC$19&lt;='様式３（療養者名簿）（⑤の場合）'!$BE118,1,0),0),0)</f>
        <v>0</v>
      </c>
      <c r="ND113" s="225">
        <f>IF(ND$19-'様式３（療養者名簿）（⑤の場合）'!$BD118+1&lt;=15,IF(ND$19&gt;='様式３（療養者名簿）（⑤の場合）'!$BD118,IF(ND$19&lt;='様式３（療養者名簿）（⑤の場合）'!$BE118,1,0),0),0)</f>
        <v>0</v>
      </c>
      <c r="NE113" s="225">
        <f>IF(NE$19-'様式３（療養者名簿）（⑤の場合）'!$BD118+1&lt;=15,IF(NE$19&gt;='様式３（療養者名簿）（⑤の場合）'!$BD118,IF(NE$19&lt;='様式３（療養者名簿）（⑤の場合）'!$BE118,1,0),0),0)</f>
        <v>0</v>
      </c>
      <c r="NF113" s="225">
        <f>IF(NF$19-'様式３（療養者名簿）（⑤の場合）'!$BD118+1&lt;=15,IF(NF$19&gt;='様式３（療養者名簿）（⑤の場合）'!$BD118,IF(NF$19&lt;='様式３（療養者名簿）（⑤の場合）'!$BE118,1,0),0),0)</f>
        <v>0</v>
      </c>
      <c r="NG113" s="225">
        <f>IF(NG$19-'様式３（療養者名簿）（⑤の場合）'!$BD118+1&lt;=15,IF(NG$19&gt;='様式３（療養者名簿）（⑤の場合）'!$BD118,IF(NG$19&lt;='様式３（療養者名簿）（⑤の場合）'!$BE118,1,0),0),0)</f>
        <v>0</v>
      </c>
      <c r="NH113" s="225">
        <f>IF(NH$19-'様式３（療養者名簿）（⑤の場合）'!$BD118+1&lt;=15,IF(NH$19&gt;='様式３（療養者名簿）（⑤の場合）'!$BD118,IF(NH$19&lt;='様式３（療養者名簿）（⑤の場合）'!$BE118,1,0),0),0)</f>
        <v>0</v>
      </c>
      <c r="NI113" s="225">
        <f>IF(NI$19-'様式３（療養者名簿）（⑤の場合）'!$BD118+1&lt;=15,IF(NI$19&gt;='様式３（療養者名簿）（⑤の場合）'!$BD118,IF(NI$19&lt;='様式３（療養者名簿）（⑤の場合）'!$BE118,1,0),0),0)</f>
        <v>0</v>
      </c>
      <c r="NJ113" s="225">
        <f>IF(NJ$19-'様式３（療養者名簿）（⑤の場合）'!$BD118+1&lt;=15,IF(NJ$19&gt;='様式３（療養者名簿）（⑤の場合）'!$BD118,IF(NJ$19&lt;='様式３（療養者名簿）（⑤の場合）'!$BE118,1,0),0),0)</f>
        <v>0</v>
      </c>
      <c r="NK113" s="225">
        <f>IF(NK$19-'様式３（療養者名簿）（⑤の場合）'!$BD118+1&lt;=15,IF(NK$19&gt;='様式３（療養者名簿）（⑤の場合）'!$BD118,IF(NK$19&lt;='様式３（療養者名簿）（⑤の場合）'!$BE118,1,0),0),0)</f>
        <v>0</v>
      </c>
      <c r="NL113" s="225">
        <f>IF(NL$19-'様式３（療養者名簿）（⑤の場合）'!$BD118+1&lt;=15,IF(NL$19&gt;='様式３（療養者名簿）（⑤の場合）'!$BD118,IF(NL$19&lt;='様式３（療養者名簿）（⑤の場合）'!$BE118,1,0),0),0)</f>
        <v>0</v>
      </c>
      <c r="NM113" s="225">
        <f>IF(NM$19-'様式３（療養者名簿）（⑤の場合）'!$BD118+1&lt;=15,IF(NM$19&gt;='様式３（療養者名簿）（⑤の場合）'!$BD118,IF(NM$19&lt;='様式３（療養者名簿）（⑤の場合）'!$BE118,1,0),0),0)</f>
        <v>0</v>
      </c>
      <c r="NN113" s="225">
        <f>IF(NN$19-'様式３（療養者名簿）（⑤の場合）'!$BD118+1&lt;=15,IF(NN$19&gt;='様式３（療養者名簿）（⑤の場合）'!$BD118,IF(NN$19&lt;='様式３（療養者名簿）（⑤の場合）'!$BE118,1,0),0),0)</f>
        <v>0</v>
      </c>
      <c r="NO113" s="225">
        <f>IF(NO$19-'様式３（療養者名簿）（⑤の場合）'!$BD118+1&lt;=15,IF(NO$19&gt;='様式３（療養者名簿）（⑤の場合）'!$BD118,IF(NO$19&lt;='様式３（療養者名簿）（⑤の場合）'!$BE118,1,0),0),0)</f>
        <v>0</v>
      </c>
      <c r="NP113" s="225">
        <f>IF(NP$19-'様式３（療養者名簿）（⑤の場合）'!$BD118+1&lt;=15,IF(NP$19&gt;='様式３（療養者名簿）（⑤の場合）'!$BD118,IF(NP$19&lt;='様式３（療養者名簿）（⑤の場合）'!$BE118,1,0),0),0)</f>
        <v>0</v>
      </c>
      <c r="NQ113" s="225">
        <f>IF(NQ$19-'様式３（療養者名簿）（⑤の場合）'!$BD118+1&lt;=15,IF(NQ$19&gt;='様式３（療養者名簿）（⑤の場合）'!$BD118,IF(NQ$19&lt;='様式３（療養者名簿）（⑤の場合）'!$BE118,1,0),0),0)</f>
        <v>0</v>
      </c>
      <c r="NR113" s="225">
        <f>IF(NR$19-'様式３（療養者名簿）（⑤の場合）'!$BD118+1&lt;=15,IF(NR$19&gt;='様式３（療養者名簿）（⑤の場合）'!$BD118,IF(NR$19&lt;='様式３（療養者名簿）（⑤の場合）'!$BE118,1,0),0),0)</f>
        <v>0</v>
      </c>
      <c r="NS113" s="225">
        <f>IF(NS$19-'様式３（療養者名簿）（⑤の場合）'!$BD118+1&lt;=15,IF(NS$19&gt;='様式３（療養者名簿）（⑤の場合）'!$BD118,IF(NS$19&lt;='様式３（療養者名簿）（⑤の場合）'!$BE118,1,0),0),0)</f>
        <v>0</v>
      </c>
      <c r="NT113" s="225">
        <f>IF(NT$19-'様式３（療養者名簿）（⑤の場合）'!$BD118+1&lt;=15,IF(NT$19&gt;='様式３（療養者名簿）（⑤の場合）'!$BD118,IF(NT$19&lt;='様式３（療養者名簿）（⑤の場合）'!$BE118,1,0),0),0)</f>
        <v>0</v>
      </c>
      <c r="NU113" s="225">
        <f>IF(NU$19-'様式３（療養者名簿）（⑤の場合）'!$BD118+1&lt;=15,IF(NU$19&gt;='様式３（療養者名簿）（⑤の場合）'!$BD118,IF(NU$19&lt;='様式３（療養者名簿）（⑤の場合）'!$BE118,1,0),0),0)</f>
        <v>0</v>
      </c>
      <c r="NV113" s="225">
        <f>IF(NV$19-'様式３（療養者名簿）（⑤の場合）'!$BD118+1&lt;=15,IF(NV$19&gt;='様式３（療養者名簿）（⑤の場合）'!$BD118,IF(NV$19&lt;='様式３（療養者名簿）（⑤の場合）'!$BE118,1,0),0),0)</f>
        <v>0</v>
      </c>
      <c r="NW113" s="225">
        <f>IF(NW$19-'様式３（療養者名簿）（⑤の場合）'!$BD118+1&lt;=15,IF(NW$19&gt;='様式３（療養者名簿）（⑤の場合）'!$BD118,IF(NW$19&lt;='様式３（療養者名簿）（⑤の場合）'!$BE118,1,0),0),0)</f>
        <v>0</v>
      </c>
      <c r="NX113" s="225">
        <f>IF(NX$19-'様式３（療養者名簿）（⑤の場合）'!$BD118+1&lt;=15,IF(NX$19&gt;='様式３（療養者名簿）（⑤の場合）'!$BD118,IF(NX$19&lt;='様式３（療養者名簿）（⑤の場合）'!$BE118,1,0),0),0)</f>
        <v>0</v>
      </c>
      <c r="NY113" s="225">
        <f>IF(NY$19-'様式３（療養者名簿）（⑤の場合）'!$BD118+1&lt;=15,IF(NY$19&gt;='様式３（療養者名簿）（⑤の場合）'!$BD118,IF(NY$19&lt;='様式３（療養者名簿）（⑤の場合）'!$BE118,1,0),0),0)</f>
        <v>0</v>
      </c>
      <c r="NZ113" s="225">
        <f>IF(NZ$19-'様式３（療養者名簿）（⑤の場合）'!$BD118+1&lt;=15,IF(NZ$19&gt;='様式３（療養者名簿）（⑤の場合）'!$BD118,IF(NZ$19&lt;='様式３（療養者名簿）（⑤の場合）'!$BE118,1,0),0),0)</f>
        <v>0</v>
      </c>
      <c r="OA113" s="225">
        <f>IF(OA$19-'様式３（療養者名簿）（⑤の場合）'!$BD118+1&lt;=15,IF(OA$19&gt;='様式３（療養者名簿）（⑤の場合）'!$BD118,IF(OA$19&lt;='様式３（療養者名簿）（⑤の場合）'!$BE118,1,0),0),0)</f>
        <v>0</v>
      </c>
      <c r="OB113" s="225">
        <f>IF(OB$19-'様式３（療養者名簿）（⑤の場合）'!$BD118+1&lt;=15,IF(OB$19&gt;='様式３（療養者名簿）（⑤の場合）'!$BD118,IF(OB$19&lt;='様式３（療養者名簿）（⑤の場合）'!$BE118,1,0),0),0)</f>
        <v>0</v>
      </c>
      <c r="OC113" s="225">
        <f>IF(OC$19-'様式３（療養者名簿）（⑤の場合）'!$BD118+1&lt;=15,IF(OC$19&gt;='様式３（療養者名簿）（⑤の場合）'!$BD118,IF(OC$19&lt;='様式３（療養者名簿）（⑤の場合）'!$BE118,1,0),0),0)</f>
        <v>0</v>
      </c>
      <c r="OD113" s="225">
        <f>IF(OD$19-'様式３（療養者名簿）（⑤の場合）'!$BD118+1&lt;=15,IF(OD$19&gt;='様式３（療養者名簿）（⑤の場合）'!$BD118,IF(OD$19&lt;='様式３（療養者名簿）（⑤の場合）'!$BE118,1,0),0),0)</f>
        <v>0</v>
      </c>
      <c r="OE113" s="225">
        <f>IF(OE$19-'様式３（療養者名簿）（⑤の場合）'!$BD118+1&lt;=15,IF(OE$19&gt;='様式３（療養者名簿）（⑤の場合）'!$BD118,IF(OE$19&lt;='様式３（療養者名簿）（⑤の場合）'!$BE118,1,0),0),0)</f>
        <v>0</v>
      </c>
      <c r="OF113" s="225">
        <f>IF(OF$19-'様式３（療養者名簿）（⑤の場合）'!$BD118+1&lt;=15,IF(OF$19&gt;='様式３（療養者名簿）（⑤の場合）'!$BD118,IF(OF$19&lt;='様式３（療養者名簿）（⑤の場合）'!$BE118,1,0),0),0)</f>
        <v>0</v>
      </c>
      <c r="OG113" s="225">
        <f>IF(OG$19-'様式３（療養者名簿）（⑤の場合）'!$BD118+1&lt;=15,IF(OG$19&gt;='様式３（療養者名簿）（⑤の場合）'!$BD118,IF(OG$19&lt;='様式３（療養者名簿）（⑤の場合）'!$BE118,1,0),0),0)</f>
        <v>0</v>
      </c>
      <c r="OH113" s="225">
        <f>IF(OH$19-'様式３（療養者名簿）（⑤の場合）'!$BD118+1&lt;=15,IF(OH$19&gt;='様式３（療養者名簿）（⑤の場合）'!$BD118,IF(OH$19&lt;='様式３（療養者名簿）（⑤の場合）'!$BE118,1,0),0),0)</f>
        <v>0</v>
      </c>
      <c r="OI113" s="225">
        <f>IF(OI$19-'様式３（療養者名簿）（⑤の場合）'!$BD118+1&lt;=15,IF(OI$19&gt;='様式３（療養者名簿）（⑤の場合）'!$BD118,IF(OI$19&lt;='様式３（療養者名簿）（⑤の場合）'!$BE118,1,0),0),0)</f>
        <v>0</v>
      </c>
      <c r="OJ113" s="225">
        <f>IF(OJ$19-'様式３（療養者名簿）（⑤の場合）'!$BD118+1&lt;=15,IF(OJ$19&gt;='様式３（療養者名簿）（⑤の場合）'!$BD118,IF(OJ$19&lt;='様式３（療養者名簿）（⑤の場合）'!$BE118,1,0),0),0)</f>
        <v>0</v>
      </c>
      <c r="OK113" s="225">
        <f>IF(OK$19-'様式３（療養者名簿）（⑤の場合）'!$BD118+1&lt;=15,IF(OK$19&gt;='様式３（療養者名簿）（⑤の場合）'!$BD118,IF(OK$19&lt;='様式３（療養者名簿）（⑤の場合）'!$BE118,1,0),0),0)</f>
        <v>0</v>
      </c>
      <c r="OL113" s="225">
        <f>IF(OL$19-'様式３（療養者名簿）（⑤の場合）'!$BD118+1&lt;=15,IF(OL$19&gt;='様式３（療養者名簿）（⑤の場合）'!$BD118,IF(OL$19&lt;='様式３（療養者名簿）（⑤の場合）'!$BE118,1,0),0),0)</f>
        <v>0</v>
      </c>
      <c r="OM113" s="225">
        <f>IF(OM$19-'様式３（療養者名簿）（⑤の場合）'!$BD118+1&lt;=15,IF(OM$19&gt;='様式３（療養者名簿）（⑤の場合）'!$BD118,IF(OM$19&lt;='様式３（療養者名簿）（⑤の場合）'!$BE118,1,0),0),0)</f>
        <v>0</v>
      </c>
      <c r="ON113" s="225">
        <f>IF(ON$19-'様式３（療養者名簿）（⑤の場合）'!$BD118+1&lt;=15,IF(ON$19&gt;='様式３（療養者名簿）（⑤の場合）'!$BD118,IF(ON$19&lt;='様式３（療養者名簿）（⑤の場合）'!$BE118,1,0),0),0)</f>
        <v>0</v>
      </c>
      <c r="OO113" s="225">
        <f>IF(OO$19-'様式３（療養者名簿）（⑤の場合）'!$BD118+1&lt;=15,IF(OO$19&gt;='様式３（療養者名簿）（⑤の場合）'!$BD118,IF(OO$19&lt;='様式３（療養者名簿）（⑤の場合）'!$BE118,1,0),0),0)</f>
        <v>0</v>
      </c>
      <c r="OP113" s="225">
        <f>IF(OP$19-'様式３（療養者名簿）（⑤の場合）'!$BD118+1&lt;=15,IF(OP$19&gt;='様式３（療養者名簿）（⑤の場合）'!$BD118,IF(OP$19&lt;='様式３（療養者名簿）（⑤の場合）'!$BE118,1,0),0),0)</f>
        <v>0</v>
      </c>
      <c r="OQ113" s="225">
        <f>IF(OQ$19-'様式３（療養者名簿）（⑤の場合）'!$BD118+1&lt;=15,IF(OQ$19&gt;='様式３（療養者名簿）（⑤の場合）'!$BD118,IF(OQ$19&lt;='様式３（療養者名簿）（⑤の場合）'!$BE118,1,0),0),0)</f>
        <v>0</v>
      </c>
      <c r="OR113" s="225">
        <f>IF(OR$19-'様式３（療養者名簿）（⑤の場合）'!$BD118+1&lt;=15,IF(OR$19&gt;='様式３（療養者名簿）（⑤の場合）'!$BD118,IF(OR$19&lt;='様式３（療養者名簿）（⑤の場合）'!$BE118,1,0),0),0)</f>
        <v>0</v>
      </c>
      <c r="OS113" s="225">
        <f>IF(OS$19-'様式３（療養者名簿）（⑤の場合）'!$BD118+1&lt;=15,IF(OS$19&gt;='様式３（療養者名簿）（⑤の場合）'!$BD118,IF(OS$19&lt;='様式３（療養者名簿）（⑤の場合）'!$BE118,1,0),0),0)</f>
        <v>0</v>
      </c>
      <c r="OT113" s="225">
        <f>IF(OT$19-'様式３（療養者名簿）（⑤の場合）'!$BD118+1&lt;=15,IF(OT$19&gt;='様式３（療養者名簿）（⑤の場合）'!$BD118,IF(OT$19&lt;='様式３（療養者名簿）（⑤の場合）'!$BE118,1,0),0),0)</f>
        <v>0</v>
      </c>
      <c r="OU113" s="225">
        <f>IF(OU$19-'様式３（療養者名簿）（⑤の場合）'!$BD118+1&lt;=15,IF(OU$19&gt;='様式３（療養者名簿）（⑤の場合）'!$BD118,IF(OU$19&lt;='様式３（療養者名簿）（⑤の場合）'!$BE118,1,0),0),0)</f>
        <v>0</v>
      </c>
      <c r="OV113" s="225">
        <f>IF(OV$19-'様式３（療養者名簿）（⑤の場合）'!$BD118+1&lt;=15,IF(OV$19&gt;='様式３（療養者名簿）（⑤の場合）'!$BD118,IF(OV$19&lt;='様式３（療養者名簿）（⑤の場合）'!$BE118,1,0),0),0)</f>
        <v>0</v>
      </c>
      <c r="OW113" s="225">
        <f>IF(OW$19-'様式３（療養者名簿）（⑤の場合）'!$BD118+1&lt;=15,IF(OW$19&gt;='様式３（療養者名簿）（⑤の場合）'!$BD118,IF(OW$19&lt;='様式３（療養者名簿）（⑤の場合）'!$BE118,1,0),0),0)</f>
        <v>0</v>
      </c>
      <c r="OX113" s="225">
        <f>IF(OX$19-'様式３（療養者名簿）（⑤の場合）'!$BD118+1&lt;=15,IF(OX$19&gt;='様式３（療養者名簿）（⑤の場合）'!$BD118,IF(OX$19&lt;='様式３（療養者名簿）（⑤の場合）'!$BE118,1,0),0),0)</f>
        <v>0</v>
      </c>
      <c r="OY113" s="225">
        <f>IF(OY$19-'様式３（療養者名簿）（⑤の場合）'!$BD118+1&lt;=15,IF(OY$19&gt;='様式３（療養者名簿）（⑤の場合）'!$BD118,IF(OY$19&lt;='様式３（療養者名簿）（⑤の場合）'!$BE118,1,0),0),0)</f>
        <v>0</v>
      </c>
      <c r="OZ113" s="225">
        <f>IF(OZ$19-'様式３（療養者名簿）（⑤の場合）'!$BD118+1&lt;=15,IF(OZ$19&gt;='様式３（療養者名簿）（⑤の場合）'!$BD118,IF(OZ$19&lt;='様式３（療養者名簿）（⑤の場合）'!$BE118,1,0),0),0)</f>
        <v>0</v>
      </c>
      <c r="PA113" s="225">
        <f>IF(PA$19-'様式３（療養者名簿）（⑤の場合）'!$BD118+1&lt;=15,IF(PA$19&gt;='様式３（療養者名簿）（⑤の場合）'!$BD118,IF(PA$19&lt;='様式３（療養者名簿）（⑤の場合）'!$BE118,1,0),0),0)</f>
        <v>0</v>
      </c>
      <c r="PB113" s="225">
        <f>IF(PB$19-'様式３（療養者名簿）（⑤の場合）'!$BD118+1&lt;=15,IF(PB$19&gt;='様式３（療養者名簿）（⑤の場合）'!$BD118,IF(PB$19&lt;='様式３（療養者名簿）（⑤の場合）'!$BE118,1,0),0),0)</f>
        <v>0</v>
      </c>
      <c r="PC113" s="225">
        <f>IF(PC$19-'様式３（療養者名簿）（⑤の場合）'!$BD118+1&lt;=15,IF(PC$19&gt;='様式３（療養者名簿）（⑤の場合）'!$BD118,IF(PC$19&lt;='様式３（療養者名簿）（⑤の場合）'!$BE118,1,0),0),0)</f>
        <v>0</v>
      </c>
      <c r="PD113" s="225">
        <f>IF(PD$19-'様式３（療養者名簿）（⑤の場合）'!$BD118+1&lt;=15,IF(PD$19&gt;='様式３（療養者名簿）（⑤の場合）'!$BD118,IF(PD$19&lt;='様式３（療養者名簿）（⑤の場合）'!$BE118,1,0),0),0)</f>
        <v>0</v>
      </c>
      <c r="PE113" s="225">
        <f>IF(PE$19-'様式３（療養者名簿）（⑤の場合）'!$BD118+1&lt;=15,IF(PE$19&gt;='様式３（療養者名簿）（⑤の場合）'!$BD118,IF(PE$19&lt;='様式３（療養者名簿）（⑤の場合）'!$BE118,1,0),0),0)</f>
        <v>0</v>
      </c>
      <c r="PF113" s="225">
        <f>IF(PF$19-'様式３（療養者名簿）（⑤の場合）'!$BD118+1&lt;=15,IF(PF$19&gt;='様式３（療養者名簿）（⑤の場合）'!$BD118,IF(PF$19&lt;='様式３（療養者名簿）（⑤の場合）'!$BE118,1,0),0),0)</f>
        <v>0</v>
      </c>
      <c r="PG113" s="225">
        <f>IF(PG$19-'様式３（療養者名簿）（⑤の場合）'!$BD118+1&lt;=15,IF(PG$19&gt;='様式３（療養者名簿）（⑤の場合）'!$BD118,IF(PG$19&lt;='様式３（療養者名簿）（⑤の場合）'!$BE118,1,0),0),0)</f>
        <v>0</v>
      </c>
      <c r="PH113" s="225">
        <f>IF(PH$19-'様式３（療養者名簿）（⑤の場合）'!$BD118+1&lt;=15,IF(PH$19&gt;='様式３（療養者名簿）（⑤の場合）'!$BD118,IF(PH$19&lt;='様式３（療養者名簿）（⑤の場合）'!$BE118,1,0),0),0)</f>
        <v>0</v>
      </c>
      <c r="PI113" s="225">
        <f>IF(PI$19-'様式３（療養者名簿）（⑤の場合）'!$BD118+1&lt;=15,IF(PI$19&gt;='様式３（療養者名簿）（⑤の場合）'!$BD118,IF(PI$19&lt;='様式３（療養者名簿）（⑤の場合）'!$BE118,1,0),0),0)</f>
        <v>0</v>
      </c>
      <c r="PJ113" s="225">
        <f>IF(PJ$19-'様式３（療養者名簿）（⑤の場合）'!$BD118+1&lt;=15,IF(PJ$19&gt;='様式３（療養者名簿）（⑤の場合）'!$BD118,IF(PJ$19&lt;='様式３（療養者名簿）（⑤の場合）'!$BE118,1,0),0),0)</f>
        <v>0</v>
      </c>
      <c r="PK113" s="225">
        <f>IF(PK$19-'様式３（療養者名簿）（⑤の場合）'!$BD118+1&lt;=15,IF(PK$19&gt;='様式３（療養者名簿）（⑤の場合）'!$BD118,IF(PK$19&lt;='様式３（療養者名簿）（⑤の場合）'!$BE118,1,0),0),0)</f>
        <v>0</v>
      </c>
      <c r="PL113" s="225">
        <f>IF(PL$19-'様式３（療養者名簿）（⑤の場合）'!$BD118+1&lt;=15,IF(PL$19&gt;='様式３（療養者名簿）（⑤の場合）'!$BD118,IF(PL$19&lt;='様式３（療養者名簿）（⑤の場合）'!$BE118,1,0),0),0)</f>
        <v>0</v>
      </c>
      <c r="PM113" s="225">
        <f>IF(PM$19-'様式３（療養者名簿）（⑤の場合）'!$BD118+1&lt;=15,IF(PM$19&gt;='様式３（療養者名簿）（⑤の場合）'!$BD118,IF(PM$19&lt;='様式３（療養者名簿）（⑤の場合）'!$BE118,1,0),0),0)</f>
        <v>0</v>
      </c>
      <c r="PN113" s="225">
        <f>IF(PN$19-'様式３（療養者名簿）（⑤の場合）'!$BD118+1&lt;=15,IF(PN$19&gt;='様式３（療養者名簿）（⑤の場合）'!$BD118,IF(PN$19&lt;='様式３（療養者名簿）（⑤の場合）'!$BE118,1,0),0),0)</f>
        <v>0</v>
      </c>
      <c r="PO113" s="225">
        <f>IF(PO$19-'様式３（療養者名簿）（⑤の場合）'!$BD118+1&lt;=15,IF(PO$19&gt;='様式３（療養者名簿）（⑤の場合）'!$BD118,IF(PO$19&lt;='様式３（療養者名簿）（⑤の場合）'!$BE118,1,0),0),0)</f>
        <v>0</v>
      </c>
      <c r="PP113" s="225">
        <f>IF(PP$19-'様式３（療養者名簿）（⑤の場合）'!$BD118+1&lt;=15,IF(PP$19&gt;='様式３（療養者名簿）（⑤の場合）'!$BD118,IF(PP$19&lt;='様式３（療養者名簿）（⑤の場合）'!$BE118,1,0),0),0)</f>
        <v>0</v>
      </c>
      <c r="PQ113" s="225">
        <f>IF(PQ$19-'様式３（療養者名簿）（⑤の場合）'!$BD118+1&lt;=15,IF(PQ$19&gt;='様式３（療養者名簿）（⑤の場合）'!$BD118,IF(PQ$19&lt;='様式３（療養者名簿）（⑤の場合）'!$BE118,1,0),0),0)</f>
        <v>0</v>
      </c>
      <c r="PR113" s="225">
        <f>IF(PR$19-'様式３（療養者名簿）（⑤の場合）'!$BD118+1&lt;=15,IF(PR$19&gt;='様式３（療養者名簿）（⑤の場合）'!$BD118,IF(PR$19&lt;='様式３（療養者名簿）（⑤の場合）'!$BE118,1,0),0),0)</f>
        <v>0</v>
      </c>
      <c r="PS113" s="225">
        <f>IF(PS$19-'様式３（療養者名簿）（⑤の場合）'!$BD118+1&lt;=15,IF(PS$19&gt;='様式３（療養者名簿）（⑤の場合）'!$BD118,IF(PS$19&lt;='様式３（療養者名簿）（⑤の場合）'!$BE118,1,0),0),0)</f>
        <v>0</v>
      </c>
      <c r="PT113" s="225">
        <f>IF(PT$19-'様式３（療養者名簿）（⑤の場合）'!$BD118+1&lt;=15,IF(PT$19&gt;='様式３（療養者名簿）（⑤の場合）'!$BD118,IF(PT$19&lt;='様式３（療養者名簿）（⑤の場合）'!$BE118,1,0),0),0)</f>
        <v>0</v>
      </c>
      <c r="PU113" s="225">
        <f>IF(PU$19-'様式３（療養者名簿）（⑤の場合）'!$BD118+1&lt;=15,IF(PU$19&gt;='様式３（療養者名簿）（⑤の場合）'!$BD118,IF(PU$19&lt;='様式３（療養者名簿）（⑤の場合）'!$BE118,1,0),0),0)</f>
        <v>0</v>
      </c>
      <c r="PV113" s="225">
        <f>IF(PV$19-'様式３（療養者名簿）（⑤の場合）'!$BD118+1&lt;=15,IF(PV$19&gt;='様式３（療養者名簿）（⑤の場合）'!$BD118,IF(PV$19&lt;='様式３（療養者名簿）（⑤の場合）'!$BE118,1,0),0),0)</f>
        <v>0</v>
      </c>
      <c r="PW113" s="225">
        <f>IF(PW$19-'様式３（療養者名簿）（⑤の場合）'!$BD118+1&lt;=15,IF(PW$19&gt;='様式３（療養者名簿）（⑤の場合）'!$BD118,IF(PW$19&lt;='様式３（療養者名簿）（⑤の場合）'!$BE118,1,0),0),0)</f>
        <v>0</v>
      </c>
      <c r="PX113" s="225">
        <f>IF(PX$19-'様式３（療養者名簿）（⑤の場合）'!$BD118+1&lt;=15,IF(PX$19&gt;='様式３（療養者名簿）（⑤の場合）'!$BD118,IF(PX$19&lt;='様式３（療養者名簿）（⑤の場合）'!$BE118,1,0),0),0)</f>
        <v>0</v>
      </c>
      <c r="PY113" s="225">
        <f>IF(PY$19-'様式３（療養者名簿）（⑤の場合）'!$BD118+1&lt;=15,IF(PY$19&gt;='様式３（療養者名簿）（⑤の場合）'!$BD118,IF(PY$19&lt;='様式３（療養者名簿）（⑤の場合）'!$BE118,1,0),0),0)</f>
        <v>0</v>
      </c>
      <c r="PZ113" s="225">
        <f>IF(PZ$19-'様式３（療養者名簿）（⑤の場合）'!$BD118+1&lt;=15,IF(PZ$19&gt;='様式３（療養者名簿）（⑤の場合）'!$BD118,IF(PZ$19&lt;='様式３（療養者名簿）（⑤の場合）'!$BE118,1,0),0),0)</f>
        <v>0</v>
      </c>
      <c r="QA113" s="225">
        <f>IF(QA$19-'様式３（療養者名簿）（⑤の場合）'!$BD118+1&lt;=15,IF(QA$19&gt;='様式３（療養者名簿）（⑤の場合）'!$BD118,IF(QA$19&lt;='様式３（療養者名簿）（⑤の場合）'!$BE118,1,0),0),0)</f>
        <v>0</v>
      </c>
      <c r="QB113" s="225">
        <f>IF(QB$19-'様式３（療養者名簿）（⑤の場合）'!$BD118+1&lt;=15,IF(QB$19&gt;='様式３（療養者名簿）（⑤の場合）'!$BD118,IF(QB$19&lt;='様式３（療養者名簿）（⑤の場合）'!$BE118,1,0),0),0)</f>
        <v>0</v>
      </c>
      <c r="QC113" s="225">
        <f>IF(QC$19-'様式３（療養者名簿）（⑤の場合）'!$BD118+1&lt;=15,IF(QC$19&gt;='様式３（療養者名簿）（⑤の場合）'!$BD118,IF(QC$19&lt;='様式３（療養者名簿）（⑤の場合）'!$BE118,1,0),0),0)</f>
        <v>0</v>
      </c>
      <c r="QD113" s="225">
        <f>IF(QD$19-'様式３（療養者名簿）（⑤の場合）'!$BD118+1&lt;=15,IF(QD$19&gt;='様式３（療養者名簿）（⑤の場合）'!$BD118,IF(QD$19&lt;='様式３（療養者名簿）（⑤の場合）'!$BE118,1,0),0),0)</f>
        <v>0</v>
      </c>
      <c r="QE113" s="225">
        <f>IF(QE$19-'様式３（療養者名簿）（⑤の場合）'!$BD118+1&lt;=15,IF(QE$19&gt;='様式３（療養者名簿）（⑤の場合）'!$BD118,IF(QE$19&lt;='様式３（療養者名簿）（⑤の場合）'!$BE118,1,0),0),0)</f>
        <v>0</v>
      </c>
      <c r="QF113" s="225">
        <f>IF(QF$19-'様式３（療養者名簿）（⑤の場合）'!$BD118+1&lt;=15,IF(QF$19&gt;='様式３（療養者名簿）（⑤の場合）'!$BD118,IF(QF$19&lt;='様式３（療養者名簿）（⑤の場合）'!$BE118,1,0),0),0)</f>
        <v>0</v>
      </c>
      <c r="QG113" s="225">
        <f>IF(QG$19-'様式３（療養者名簿）（⑤の場合）'!$BD118+1&lt;=15,IF(QG$19&gt;='様式３（療養者名簿）（⑤の場合）'!$BD118,IF(QG$19&lt;='様式３（療養者名簿）（⑤の場合）'!$BE118,1,0),0),0)</f>
        <v>0</v>
      </c>
      <c r="QH113" s="225">
        <f>IF(QH$19-'様式３（療養者名簿）（⑤の場合）'!$BD118+1&lt;=15,IF(QH$19&gt;='様式３（療養者名簿）（⑤の場合）'!$BD118,IF(QH$19&lt;='様式３（療養者名簿）（⑤の場合）'!$BE118,1,0),0),0)</f>
        <v>0</v>
      </c>
      <c r="QI113" s="225">
        <f>IF(QI$19-'様式３（療養者名簿）（⑤の場合）'!$BD118+1&lt;=15,IF(QI$19&gt;='様式３（療養者名簿）（⑤の場合）'!$BD118,IF(QI$19&lt;='様式３（療養者名簿）（⑤の場合）'!$BE118,1,0),0),0)</f>
        <v>0</v>
      </c>
      <c r="QJ113" s="225">
        <f>IF(QJ$19-'様式３（療養者名簿）（⑤の場合）'!$BD118+1&lt;=15,IF(QJ$19&gt;='様式３（療養者名簿）（⑤の場合）'!$BD118,IF(QJ$19&lt;='様式３（療養者名簿）（⑤の場合）'!$BE118,1,0),0),0)</f>
        <v>0</v>
      </c>
      <c r="QK113" s="225">
        <f>IF(QK$19-'様式３（療養者名簿）（⑤の場合）'!$BD118+1&lt;=15,IF(QK$19&gt;='様式３（療養者名簿）（⑤の場合）'!$BD118,IF(QK$19&lt;='様式３（療養者名簿）（⑤の場合）'!$BE118,1,0),0),0)</f>
        <v>0</v>
      </c>
      <c r="QL113" s="225">
        <f>IF(QL$19-'様式３（療養者名簿）（⑤の場合）'!$BD118+1&lt;=15,IF(QL$19&gt;='様式３（療養者名簿）（⑤の場合）'!$BD118,IF(QL$19&lt;='様式３（療養者名簿）（⑤の場合）'!$BE118,1,0),0),0)</f>
        <v>0</v>
      </c>
      <c r="QM113" s="225">
        <f>IF(QM$19-'様式３（療養者名簿）（⑤の場合）'!$BD118+1&lt;=15,IF(QM$19&gt;='様式３（療養者名簿）（⑤の場合）'!$BD118,IF(QM$19&lt;='様式３（療養者名簿）（⑤の場合）'!$BE118,1,0),0),0)</f>
        <v>0</v>
      </c>
      <c r="QN113" s="225">
        <f>IF(QN$19-'様式３（療養者名簿）（⑤の場合）'!$BD118+1&lt;=15,IF(QN$19&gt;='様式３（療養者名簿）（⑤の場合）'!$BD118,IF(QN$19&lt;='様式３（療養者名簿）（⑤の場合）'!$BE118,1,0),0),0)</f>
        <v>0</v>
      </c>
      <c r="QO113" s="225">
        <f>IF(QO$19-'様式３（療養者名簿）（⑤の場合）'!$BD118+1&lt;=15,IF(QO$19&gt;='様式３（療養者名簿）（⑤の場合）'!$BD118,IF(QO$19&lt;='様式３（療養者名簿）（⑤の場合）'!$BE118,1,0),0),0)</f>
        <v>0</v>
      </c>
      <c r="QP113" s="225">
        <f>IF(QP$19-'様式３（療養者名簿）（⑤の場合）'!$BD118+1&lt;=15,IF(QP$19&gt;='様式３（療養者名簿）（⑤の場合）'!$BD118,IF(QP$19&lt;='様式３（療養者名簿）（⑤の場合）'!$BE118,1,0),0),0)</f>
        <v>0</v>
      </c>
      <c r="QQ113" s="225">
        <f>IF(QQ$19-'様式３（療養者名簿）（⑤の場合）'!$BD118+1&lt;=15,IF(QQ$19&gt;='様式３（療養者名簿）（⑤の場合）'!$BD118,IF(QQ$19&lt;='様式３（療養者名簿）（⑤の場合）'!$BE118,1,0),0),0)</f>
        <v>0</v>
      </c>
      <c r="QR113" s="225">
        <f>IF(QR$19-'様式３（療養者名簿）（⑤の場合）'!$BD118+1&lt;=15,IF(QR$19&gt;='様式３（療養者名簿）（⑤の場合）'!$BD118,IF(QR$19&lt;='様式３（療養者名簿）（⑤の場合）'!$BE118,1,0),0),0)</f>
        <v>0</v>
      </c>
      <c r="QS113" s="225">
        <f>IF(QS$19-'様式３（療養者名簿）（⑤の場合）'!$BD118+1&lt;=15,IF(QS$19&gt;='様式３（療養者名簿）（⑤の場合）'!$BD118,IF(QS$19&lt;='様式３（療養者名簿）（⑤の場合）'!$BE118,1,0),0),0)</f>
        <v>0</v>
      </c>
      <c r="QT113" s="225">
        <f>IF(QT$19-'様式３（療養者名簿）（⑤の場合）'!$BD118+1&lt;=15,IF(QT$19&gt;='様式３（療養者名簿）（⑤の場合）'!$BD118,IF(QT$19&lt;='様式３（療養者名簿）（⑤の場合）'!$BE118,1,0),0),0)</f>
        <v>0</v>
      </c>
      <c r="QU113" s="225">
        <f>IF(QU$19-'様式３（療養者名簿）（⑤の場合）'!$BD118+1&lt;=15,IF(QU$19&gt;='様式３（療養者名簿）（⑤の場合）'!$BD118,IF(QU$19&lt;='様式３（療養者名簿）（⑤の場合）'!$BE118,1,0),0),0)</f>
        <v>0</v>
      </c>
      <c r="QV113" s="225">
        <f>IF(QV$19-'様式３（療養者名簿）（⑤の場合）'!$BD118+1&lt;=15,IF(QV$19&gt;='様式３（療養者名簿）（⑤の場合）'!$BD118,IF(QV$19&lt;='様式３（療養者名簿）（⑤の場合）'!$BE118,1,0),0),0)</f>
        <v>0</v>
      </c>
      <c r="QW113" s="225">
        <f>IF(QW$19-'様式３（療養者名簿）（⑤の場合）'!$BD118+1&lt;=15,IF(QW$19&gt;='様式３（療養者名簿）（⑤の場合）'!$BD118,IF(QW$19&lt;='様式３（療養者名簿）（⑤の場合）'!$BE118,1,0),0),0)</f>
        <v>0</v>
      </c>
      <c r="QX113" s="225">
        <f>IF(QX$19-'様式３（療養者名簿）（⑤の場合）'!$BD118+1&lt;=15,IF(QX$19&gt;='様式３（療養者名簿）（⑤の場合）'!$BD118,IF(QX$19&lt;='様式３（療養者名簿）（⑤の場合）'!$BE118,1,0),0),0)</f>
        <v>0</v>
      </c>
      <c r="QY113" s="225">
        <f>IF(QY$19-'様式３（療養者名簿）（⑤の場合）'!$BD118+1&lt;=15,IF(QY$19&gt;='様式３（療養者名簿）（⑤の場合）'!$BD118,IF(QY$19&lt;='様式３（療養者名簿）（⑤の場合）'!$BE118,1,0),0),0)</f>
        <v>0</v>
      </c>
      <c r="QZ113" s="225">
        <f>IF(QZ$19-'様式３（療養者名簿）（⑤の場合）'!$BD118+1&lt;=15,IF(QZ$19&gt;='様式３（療養者名簿）（⑤の場合）'!$BD118,IF(QZ$19&lt;='様式３（療養者名簿）（⑤の場合）'!$BE118,1,0),0),0)</f>
        <v>0</v>
      </c>
      <c r="RA113" s="225">
        <f>IF(RA$19-'様式３（療養者名簿）（⑤の場合）'!$BD118+1&lt;=15,IF(RA$19&gt;='様式３（療養者名簿）（⑤の場合）'!$BD118,IF(RA$19&lt;='様式３（療養者名簿）（⑤の場合）'!$BE118,1,0),0),0)</f>
        <v>0</v>
      </c>
      <c r="RB113" s="225">
        <f>IF(RB$19-'様式３（療養者名簿）（⑤の場合）'!$BD118+1&lt;=15,IF(RB$19&gt;='様式３（療養者名簿）（⑤の場合）'!$BD118,IF(RB$19&lt;='様式３（療養者名簿）（⑤の場合）'!$BE118,1,0),0),0)</f>
        <v>0</v>
      </c>
      <c r="RC113" s="225">
        <f>IF(RC$19-'様式３（療養者名簿）（⑤の場合）'!$BD118+1&lt;=15,IF(RC$19&gt;='様式３（療養者名簿）（⑤の場合）'!$BD118,IF(RC$19&lt;='様式３（療養者名簿）（⑤の場合）'!$BE118,1,0),0),0)</f>
        <v>0</v>
      </c>
      <c r="RD113" s="225">
        <f>IF(RD$19-'様式３（療養者名簿）（⑤の場合）'!$BD118+1&lt;=15,IF(RD$19&gt;='様式３（療養者名簿）（⑤の場合）'!$BD118,IF(RD$19&lt;='様式３（療養者名簿）（⑤の場合）'!$BE118,1,0),0),0)</f>
        <v>0</v>
      </c>
      <c r="RE113" s="225">
        <f>IF(RE$19-'様式３（療養者名簿）（⑤の場合）'!$BD118+1&lt;=15,IF(RE$19&gt;='様式３（療養者名簿）（⑤の場合）'!$BD118,IF(RE$19&lt;='様式３（療養者名簿）（⑤の場合）'!$BE118,1,0),0),0)</f>
        <v>0</v>
      </c>
      <c r="RF113" s="225">
        <f>IF(RF$19-'様式３（療養者名簿）（⑤の場合）'!$BD118+1&lt;=15,IF(RF$19&gt;='様式３（療養者名簿）（⑤の場合）'!$BD118,IF(RF$19&lt;='様式３（療養者名簿）（⑤の場合）'!$BE118,1,0),0),0)</f>
        <v>0</v>
      </c>
      <c r="RG113" s="225">
        <f>IF(RG$19-'様式３（療養者名簿）（⑤の場合）'!$BD118+1&lt;=15,IF(RG$19&gt;='様式３（療養者名簿）（⑤の場合）'!$BD118,IF(RG$19&lt;='様式３（療養者名簿）（⑤の場合）'!$BE118,1,0),0),0)</f>
        <v>0</v>
      </c>
      <c r="RH113" s="225">
        <f>IF(RH$19-'様式３（療養者名簿）（⑤の場合）'!$BD118+1&lt;=15,IF(RH$19&gt;='様式３（療養者名簿）（⑤の場合）'!$BD118,IF(RH$19&lt;='様式３（療養者名簿）（⑤の場合）'!$BE118,1,0),0),0)</f>
        <v>0</v>
      </c>
      <c r="RI113" s="225">
        <f>IF(RI$19-'様式３（療養者名簿）（⑤の場合）'!$BD118+1&lt;=15,IF(RI$19&gt;='様式３（療養者名簿）（⑤の場合）'!$BD118,IF(RI$19&lt;='様式３（療養者名簿）（⑤の場合）'!$BE118,1,0),0),0)</f>
        <v>0</v>
      </c>
      <c r="RJ113" s="225">
        <f>IF(RJ$19-'様式３（療養者名簿）（⑤の場合）'!$BD118+1&lt;=15,IF(RJ$19&gt;='様式３（療養者名簿）（⑤の場合）'!$BD118,IF(RJ$19&lt;='様式３（療養者名簿）（⑤の場合）'!$BE118,1,0),0),0)</f>
        <v>0</v>
      </c>
      <c r="RK113" s="225">
        <f>IF(RK$19-'様式３（療養者名簿）（⑤の場合）'!$BD118+1&lt;=15,IF(RK$19&gt;='様式３（療養者名簿）（⑤の場合）'!$BD118,IF(RK$19&lt;='様式３（療養者名簿）（⑤の場合）'!$BE118,1,0),0),0)</f>
        <v>0</v>
      </c>
      <c r="RL113" s="225">
        <f>IF(RL$19-'様式３（療養者名簿）（⑤の場合）'!$BD118+1&lt;=15,IF(RL$19&gt;='様式３（療養者名簿）（⑤の場合）'!$BD118,IF(RL$19&lt;='様式３（療養者名簿）（⑤の場合）'!$BE118,1,0),0),0)</f>
        <v>0</v>
      </c>
      <c r="RM113" s="225">
        <f>IF(RM$19-'様式３（療養者名簿）（⑤の場合）'!$BD118+1&lt;=15,IF(RM$19&gt;='様式３（療養者名簿）（⑤の場合）'!$BD118,IF(RM$19&lt;='様式３（療養者名簿）（⑤の場合）'!$BE118,1,0),0),0)</f>
        <v>0</v>
      </c>
      <c r="RN113" s="225">
        <f>IF(RN$19-'様式３（療養者名簿）（⑤の場合）'!$BD118+1&lt;=15,IF(RN$19&gt;='様式３（療養者名簿）（⑤の場合）'!$BD118,IF(RN$19&lt;='様式３（療養者名簿）（⑤の場合）'!$BE118,1,0),0),0)</f>
        <v>0</v>
      </c>
      <c r="RO113" s="225">
        <f>IF(RO$19-'様式３（療養者名簿）（⑤の場合）'!$BD118+1&lt;=15,IF(RO$19&gt;='様式３（療養者名簿）（⑤の場合）'!$BD118,IF(RO$19&lt;='様式３（療養者名簿）（⑤の場合）'!$BE118,1,0),0),0)</f>
        <v>0</v>
      </c>
      <c r="RP113" s="225">
        <f>IF(RP$19-'様式３（療養者名簿）（⑤の場合）'!$BD118+1&lt;=15,IF(RP$19&gt;='様式３（療養者名簿）（⑤の場合）'!$BD118,IF(RP$19&lt;='様式３（療養者名簿）（⑤の場合）'!$BE118,1,0),0),0)</f>
        <v>0</v>
      </c>
      <c r="RQ113" s="225">
        <f>IF(RQ$19-'様式３（療養者名簿）（⑤の場合）'!$BD118+1&lt;=15,IF(RQ$19&gt;='様式３（療養者名簿）（⑤の場合）'!$BD118,IF(RQ$19&lt;='様式３（療養者名簿）（⑤の場合）'!$BE118,1,0),0),0)</f>
        <v>0</v>
      </c>
      <c r="RR113" s="225">
        <f>IF(RR$19-'様式３（療養者名簿）（⑤の場合）'!$BD118+1&lt;=15,IF(RR$19&gt;='様式３（療養者名簿）（⑤の場合）'!$BD118,IF(RR$19&lt;='様式３（療養者名簿）（⑤の場合）'!$BE118,1,0),0),0)</f>
        <v>0</v>
      </c>
      <c r="RS113" s="225">
        <f>IF(RS$19-'様式３（療養者名簿）（⑤の場合）'!$BD118+1&lt;=15,IF(RS$19&gt;='様式３（療養者名簿）（⑤の場合）'!$BD118,IF(RS$19&lt;='様式３（療養者名簿）（⑤の場合）'!$BE118,1,0),0),0)</f>
        <v>0</v>
      </c>
      <c r="RT113" s="225">
        <f>IF(RT$19-'様式３（療養者名簿）（⑤の場合）'!$BD118+1&lt;=15,IF(RT$19&gt;='様式３（療養者名簿）（⑤の場合）'!$BD118,IF(RT$19&lt;='様式３（療養者名簿）（⑤の場合）'!$BE118,1,0),0),0)</f>
        <v>0</v>
      </c>
      <c r="RU113" s="225">
        <f>IF(RU$19-'様式３（療養者名簿）（⑤の場合）'!$BD118+1&lt;=15,IF(RU$19&gt;='様式３（療養者名簿）（⑤の場合）'!$BD118,IF(RU$19&lt;='様式３（療養者名簿）（⑤の場合）'!$BE118,1,0),0),0)</f>
        <v>0</v>
      </c>
      <c r="RV113" s="225">
        <f>IF(RV$19-'様式３（療養者名簿）（⑤の場合）'!$BD118+1&lt;=15,IF(RV$19&gt;='様式３（療養者名簿）（⑤の場合）'!$BD118,IF(RV$19&lt;='様式３（療養者名簿）（⑤の場合）'!$BE118,1,0),0),0)</f>
        <v>0</v>
      </c>
      <c r="RW113" s="225">
        <f>IF(RW$19-'様式３（療養者名簿）（⑤の場合）'!$BD118+1&lt;=15,IF(RW$19&gt;='様式３（療養者名簿）（⑤の場合）'!$BD118,IF(RW$19&lt;='様式３（療養者名簿）（⑤の場合）'!$BE118,1,0),0),0)</f>
        <v>0</v>
      </c>
      <c r="RX113" s="225">
        <f>IF(RX$19-'様式３（療養者名簿）（⑤の場合）'!$BD118+1&lt;=15,IF(RX$19&gt;='様式３（療養者名簿）（⑤の場合）'!$BD118,IF(RX$19&lt;='様式３（療養者名簿）（⑤の場合）'!$BE118,1,0),0),0)</f>
        <v>0</v>
      </c>
      <c r="RY113" s="225">
        <f>IF(RY$19-'様式３（療養者名簿）（⑤の場合）'!$BD118+1&lt;=15,IF(RY$19&gt;='様式３（療養者名簿）（⑤の場合）'!$BD118,IF(RY$19&lt;='様式３（療養者名簿）（⑤の場合）'!$BE118,1,0),0),0)</f>
        <v>0</v>
      </c>
      <c r="RZ113" s="225">
        <f>IF(RZ$19-'様式３（療養者名簿）（⑤の場合）'!$BD118+1&lt;=15,IF(RZ$19&gt;='様式３（療養者名簿）（⑤の場合）'!$BD118,IF(RZ$19&lt;='様式３（療養者名簿）（⑤の場合）'!$BE118,1,0),0),0)</f>
        <v>0</v>
      </c>
      <c r="SA113" s="225">
        <f>IF(SA$19-'様式３（療養者名簿）（⑤の場合）'!$BD118+1&lt;=15,IF(SA$19&gt;='様式３（療養者名簿）（⑤の場合）'!$BD118,IF(SA$19&lt;='様式３（療養者名簿）（⑤の場合）'!$BE118,1,0),0),0)</f>
        <v>0</v>
      </c>
      <c r="SB113" s="225">
        <f>IF(SB$19-'様式３（療養者名簿）（⑤の場合）'!$BD118+1&lt;=15,IF(SB$19&gt;='様式３（療養者名簿）（⑤の場合）'!$BD118,IF(SB$19&lt;='様式３（療養者名簿）（⑤の場合）'!$BE118,1,0),0),0)</f>
        <v>0</v>
      </c>
      <c r="SC113" s="225">
        <f>IF(SC$19-'様式３（療養者名簿）（⑤の場合）'!$BD118+1&lt;=15,IF(SC$19&gt;='様式３（療養者名簿）（⑤の場合）'!$BD118,IF(SC$19&lt;='様式３（療養者名簿）（⑤の場合）'!$BE118,1,0),0),0)</f>
        <v>0</v>
      </c>
      <c r="SD113" s="225">
        <f>IF(SD$19-'様式３（療養者名簿）（⑤の場合）'!$BD118+1&lt;=15,IF(SD$19&gt;='様式３（療養者名簿）（⑤の場合）'!$BD118,IF(SD$19&lt;='様式３（療養者名簿）（⑤の場合）'!$BE118,1,0),0),0)</f>
        <v>0</v>
      </c>
      <c r="SE113" s="225">
        <f>IF(SE$19-'様式３（療養者名簿）（⑤の場合）'!$BD118+1&lt;=15,IF(SE$19&gt;='様式３（療養者名簿）（⑤の場合）'!$BD118,IF(SE$19&lt;='様式３（療養者名簿）（⑤の場合）'!$BE118,1,0),0),0)</f>
        <v>0</v>
      </c>
      <c r="SF113" s="225">
        <f>IF(SF$19-'様式３（療養者名簿）（⑤の場合）'!$BD118+1&lt;=15,IF(SF$19&gt;='様式３（療養者名簿）（⑤の場合）'!$BD118,IF(SF$19&lt;='様式３（療養者名簿）（⑤の場合）'!$BE118,1,0),0),0)</f>
        <v>0</v>
      </c>
      <c r="SG113" s="225">
        <f>IF(SG$19-'様式３（療養者名簿）（⑤の場合）'!$BD118+1&lt;=15,IF(SG$19&gt;='様式３（療養者名簿）（⑤の場合）'!$BD118,IF(SG$19&lt;='様式３（療養者名簿）（⑤の場合）'!$BE118,1,0),0),0)</f>
        <v>0</v>
      </c>
      <c r="SH113" s="225">
        <f>IF(SH$19-'様式３（療養者名簿）（⑤の場合）'!$BD118+1&lt;=15,IF(SH$19&gt;='様式３（療養者名簿）（⑤の場合）'!$BD118,IF(SH$19&lt;='様式３（療養者名簿）（⑤の場合）'!$BE118,1,0),0),0)</f>
        <v>0</v>
      </c>
      <c r="SI113" s="225">
        <f>IF(SI$19-'様式３（療養者名簿）（⑤の場合）'!$BD118+1&lt;=15,IF(SI$19&gt;='様式３（療養者名簿）（⑤の場合）'!$BD118,IF(SI$19&lt;='様式３（療養者名簿）（⑤の場合）'!$BE118,1,0),0),0)</f>
        <v>0</v>
      </c>
      <c r="SJ113" s="225">
        <f>IF(SJ$19-'様式３（療養者名簿）（⑤の場合）'!$BD118+1&lt;=15,IF(SJ$19&gt;='様式３（療養者名簿）（⑤の場合）'!$BD118,IF(SJ$19&lt;='様式３（療養者名簿）（⑤の場合）'!$BE118,1,0),0),0)</f>
        <v>0</v>
      </c>
      <c r="SK113" s="225">
        <f>IF(SK$19-'様式３（療養者名簿）（⑤の場合）'!$BD118+1&lt;=15,IF(SK$19&gt;='様式３（療養者名簿）（⑤の場合）'!$BD118,IF(SK$19&lt;='様式３（療養者名簿）（⑤の場合）'!$BE118,1,0),0),0)</f>
        <v>0</v>
      </c>
      <c r="SL113" s="225">
        <f>IF(SL$19-'様式３（療養者名簿）（⑤の場合）'!$BD118+1&lt;=15,IF(SL$19&gt;='様式３（療養者名簿）（⑤の場合）'!$BD118,IF(SL$19&lt;='様式３（療養者名簿）（⑤の場合）'!$BE118,1,0),0),0)</f>
        <v>0</v>
      </c>
      <c r="SM113" s="225">
        <f>IF(SM$19-'様式３（療養者名簿）（⑤の場合）'!$BD118+1&lt;=15,IF(SM$19&gt;='様式３（療養者名簿）（⑤の場合）'!$BD118,IF(SM$19&lt;='様式３（療養者名簿）（⑤の場合）'!$BE118,1,0),0),0)</f>
        <v>0</v>
      </c>
      <c r="SN113" s="225">
        <f>IF(SN$19-'様式３（療養者名簿）（⑤の場合）'!$BD118+1&lt;=15,IF(SN$19&gt;='様式３（療養者名簿）（⑤の場合）'!$BD118,IF(SN$19&lt;='様式３（療養者名簿）（⑤の場合）'!$BE118,1,0),0),0)</f>
        <v>0</v>
      </c>
      <c r="SO113" s="225">
        <f>IF(SO$19-'様式３（療養者名簿）（⑤の場合）'!$BD118+1&lt;=15,IF(SO$19&gt;='様式３（療養者名簿）（⑤の場合）'!$BD118,IF(SO$19&lt;='様式３（療養者名簿）（⑤の場合）'!$BE118,1,0),0),0)</f>
        <v>0</v>
      </c>
      <c r="SP113" s="225">
        <f>IF(SP$19-'様式３（療養者名簿）（⑤の場合）'!$BD118+1&lt;=15,IF(SP$19&gt;='様式３（療養者名簿）（⑤の場合）'!$BD118,IF(SP$19&lt;='様式３（療養者名簿）（⑤の場合）'!$BE118,1,0),0),0)</f>
        <v>0</v>
      </c>
      <c r="SQ113" s="225">
        <f>IF(SQ$19-'様式３（療養者名簿）（⑤の場合）'!$BD118+1&lt;=15,IF(SQ$19&gt;='様式３（療養者名簿）（⑤の場合）'!$BD118,IF(SQ$19&lt;='様式３（療養者名簿）（⑤の場合）'!$BE118,1,0),0),0)</f>
        <v>0</v>
      </c>
      <c r="SR113" s="225">
        <f>IF(SR$19-'様式３（療養者名簿）（⑤の場合）'!$BD118+1&lt;=15,IF(SR$19&gt;='様式３（療養者名簿）（⑤の場合）'!$BD118,IF(SR$19&lt;='様式３（療養者名簿）（⑤の場合）'!$BE118,1,0),0),0)</f>
        <v>0</v>
      </c>
      <c r="SS113" s="225">
        <f>IF(SS$19-'様式３（療養者名簿）（⑤の場合）'!$BD118+1&lt;=15,IF(SS$19&gt;='様式３（療養者名簿）（⑤の場合）'!$BD118,IF(SS$19&lt;='様式３（療養者名簿）（⑤の場合）'!$BE118,1,0),0),0)</f>
        <v>0</v>
      </c>
      <c r="ST113" s="225">
        <f>IF(ST$19-'様式３（療養者名簿）（⑤の場合）'!$BD118+1&lt;=15,IF(ST$19&gt;='様式３（療養者名簿）（⑤の場合）'!$BD118,IF(ST$19&lt;='様式３（療養者名簿）（⑤の場合）'!$BE118,1,0),0),0)</f>
        <v>0</v>
      </c>
      <c r="SU113" s="225">
        <f>IF(SU$19-'様式３（療養者名簿）（⑤の場合）'!$BD118+1&lt;=15,IF(SU$19&gt;='様式３（療養者名簿）（⑤の場合）'!$BD118,IF(SU$19&lt;='様式３（療養者名簿）（⑤の場合）'!$BE118,1,0),0),0)</f>
        <v>0</v>
      </c>
      <c r="SV113" s="225">
        <f>IF(SV$19-'様式３（療養者名簿）（⑤の場合）'!$BD118+1&lt;=15,IF(SV$19&gt;='様式３（療養者名簿）（⑤の場合）'!$BD118,IF(SV$19&lt;='様式３（療養者名簿）（⑤の場合）'!$BE118,1,0),0),0)</f>
        <v>0</v>
      </c>
      <c r="SW113" s="225">
        <f>IF(SW$19-'様式３（療養者名簿）（⑤の場合）'!$BD118+1&lt;=15,IF(SW$19&gt;='様式３（療養者名簿）（⑤の場合）'!$BD118,IF(SW$19&lt;='様式３（療養者名簿）（⑤の場合）'!$BE118,1,0),0),0)</f>
        <v>0</v>
      </c>
      <c r="SX113" s="225">
        <f>IF(SX$19-'様式３（療養者名簿）（⑤の場合）'!$BD118+1&lt;=15,IF(SX$19&gt;='様式３（療養者名簿）（⑤の場合）'!$BD118,IF(SX$19&lt;='様式３（療養者名簿）（⑤の場合）'!$BE118,1,0),0),0)</f>
        <v>0</v>
      </c>
      <c r="SY113" s="225">
        <f>IF(SY$19-'様式３（療養者名簿）（⑤の場合）'!$BD118+1&lt;=15,IF(SY$19&gt;='様式３（療養者名簿）（⑤の場合）'!$BD118,IF(SY$19&lt;='様式３（療養者名簿）（⑤の場合）'!$BE118,1,0),0),0)</f>
        <v>0</v>
      </c>
      <c r="SZ113" s="225">
        <f>IF(SZ$19-'様式３（療養者名簿）（⑤の場合）'!$BD118+1&lt;=15,IF(SZ$19&gt;='様式３（療養者名簿）（⑤の場合）'!$BD118,IF(SZ$19&lt;='様式３（療養者名簿）（⑤の場合）'!$BE118,1,0),0),0)</f>
        <v>0</v>
      </c>
      <c r="TA113" s="225">
        <f>IF(TA$19-'様式３（療養者名簿）（⑤の場合）'!$BD118+1&lt;=15,IF(TA$19&gt;='様式３（療養者名簿）（⑤の場合）'!$BD118,IF(TA$19&lt;='様式３（療養者名簿）（⑤の場合）'!$BE118,1,0),0),0)</f>
        <v>0</v>
      </c>
      <c r="TB113" s="225">
        <f>IF(TB$19-'様式３（療養者名簿）（⑤の場合）'!$BD118+1&lt;=15,IF(TB$19&gt;='様式３（療養者名簿）（⑤の場合）'!$BD118,IF(TB$19&lt;='様式３（療養者名簿）（⑤の場合）'!$BE118,1,0),0),0)</f>
        <v>0</v>
      </c>
      <c r="TC113" s="225">
        <f>IF(TC$19-'様式３（療養者名簿）（⑤の場合）'!$BD118+1&lt;=15,IF(TC$19&gt;='様式３（療養者名簿）（⑤の場合）'!$BD118,IF(TC$19&lt;='様式３（療養者名簿）（⑤の場合）'!$BE118,1,0),0),0)</f>
        <v>0</v>
      </c>
      <c r="TD113" s="225">
        <f>IF(TD$19-'様式３（療養者名簿）（⑤の場合）'!$BD118+1&lt;=15,IF(TD$19&gt;='様式３（療養者名簿）（⑤の場合）'!$BD118,IF(TD$19&lt;='様式３（療養者名簿）（⑤の場合）'!$BE118,1,0),0),0)</f>
        <v>0</v>
      </c>
      <c r="TE113" s="225">
        <f>IF(TE$19-'様式３（療養者名簿）（⑤の場合）'!$BD118+1&lt;=15,IF(TE$19&gt;='様式３（療養者名簿）（⑤の場合）'!$BD118,IF(TE$19&lt;='様式３（療養者名簿）（⑤の場合）'!$BE118,1,0),0),0)</f>
        <v>0</v>
      </c>
      <c r="TF113" s="225">
        <f>IF(TF$19-'様式３（療養者名簿）（⑤の場合）'!$BD118+1&lt;=15,IF(TF$19&gt;='様式３（療養者名簿）（⑤の場合）'!$BD118,IF(TF$19&lt;='様式３（療養者名簿）（⑤の場合）'!$BE118,1,0),0),0)</f>
        <v>0</v>
      </c>
      <c r="TG113" s="225">
        <f>IF(TG$19-'様式３（療養者名簿）（⑤の場合）'!$BD118+1&lt;=15,IF(TG$19&gt;='様式３（療養者名簿）（⑤の場合）'!$BD118,IF(TG$19&lt;='様式３（療養者名簿）（⑤の場合）'!$BE118,1,0),0),0)</f>
        <v>0</v>
      </c>
      <c r="TH113" s="225">
        <f>IF(TH$19-'様式３（療養者名簿）（⑤の場合）'!$BD118+1&lt;=15,IF(TH$19&gt;='様式３（療養者名簿）（⑤の場合）'!$BD118,IF(TH$19&lt;='様式３（療養者名簿）（⑤の場合）'!$BE118,1,0),0),0)</f>
        <v>0</v>
      </c>
      <c r="TI113" s="225">
        <f>IF(TI$19-'様式３（療養者名簿）（⑤の場合）'!$BD118+1&lt;=15,IF(TI$19&gt;='様式３（療養者名簿）（⑤の場合）'!$BD118,IF(TI$19&lt;='様式３（療養者名簿）（⑤の場合）'!$BE118,1,0),0),0)</f>
        <v>0</v>
      </c>
      <c r="TJ113" s="225">
        <f>IF(TJ$19-'様式３（療養者名簿）（⑤の場合）'!$BD118+1&lt;=15,IF(TJ$19&gt;='様式３（療養者名簿）（⑤の場合）'!$BD118,IF(TJ$19&lt;='様式３（療養者名簿）（⑤の場合）'!$BE118,1,0),0),0)</f>
        <v>0</v>
      </c>
      <c r="TK113" s="225">
        <f>IF(TK$19-'様式３（療養者名簿）（⑤の場合）'!$BD118+1&lt;=15,IF(TK$19&gt;='様式３（療養者名簿）（⑤の場合）'!$BD118,IF(TK$19&lt;='様式３（療養者名簿）（⑤の場合）'!$BE118,1,0),0),0)</f>
        <v>0</v>
      </c>
      <c r="TL113" s="225">
        <f>IF(TL$19-'様式３（療養者名簿）（⑤の場合）'!$BD118+1&lt;=15,IF(TL$19&gt;='様式３（療養者名簿）（⑤の場合）'!$BD118,IF(TL$19&lt;='様式３（療養者名簿）（⑤の場合）'!$BE118,1,0),0),0)</f>
        <v>0</v>
      </c>
      <c r="TM113" s="225">
        <f>IF(TM$19-'様式３（療養者名簿）（⑤の場合）'!$BD118+1&lt;=15,IF(TM$19&gt;='様式３（療養者名簿）（⑤の場合）'!$BD118,IF(TM$19&lt;='様式３（療養者名簿）（⑤の場合）'!$BE118,1,0),0),0)</f>
        <v>0</v>
      </c>
      <c r="TN113" s="225">
        <f>IF(TN$19-'様式３（療養者名簿）（⑤の場合）'!$BD118+1&lt;=15,IF(TN$19&gt;='様式３（療養者名簿）（⑤の場合）'!$BD118,IF(TN$19&lt;='様式３（療養者名簿）（⑤の場合）'!$BE118,1,0),0),0)</f>
        <v>0</v>
      </c>
      <c r="TO113" s="225">
        <f>IF(TO$19-'様式３（療養者名簿）（⑤の場合）'!$BD118+1&lt;=15,IF(TO$19&gt;='様式３（療養者名簿）（⑤の場合）'!$BD118,IF(TO$19&lt;='様式３（療養者名簿）（⑤の場合）'!$BE118,1,0),0),0)</f>
        <v>0</v>
      </c>
      <c r="TP113" s="225">
        <f>IF(TP$19-'様式３（療養者名簿）（⑤の場合）'!$BD118+1&lt;=15,IF(TP$19&gt;='様式３（療養者名簿）（⑤の場合）'!$BD118,IF(TP$19&lt;='様式３（療養者名簿）（⑤の場合）'!$BE118,1,0),0),0)</f>
        <v>0</v>
      </c>
      <c r="TQ113" s="225">
        <f>IF(TQ$19-'様式３（療養者名簿）（⑤の場合）'!$BD118+1&lt;=15,IF(TQ$19&gt;='様式３（療養者名簿）（⑤の場合）'!$BD118,IF(TQ$19&lt;='様式３（療養者名簿）（⑤の場合）'!$BE118,1,0),0),0)</f>
        <v>0</v>
      </c>
      <c r="TR113" s="225">
        <f>IF(TR$19-'様式３（療養者名簿）（⑤の場合）'!$BD118+1&lt;=15,IF(TR$19&gt;='様式３（療養者名簿）（⑤の場合）'!$BD118,IF(TR$19&lt;='様式３（療養者名簿）（⑤の場合）'!$BE118,1,0),0),0)</f>
        <v>0</v>
      </c>
      <c r="TS113" s="225">
        <f>IF(TS$19-'様式３（療養者名簿）（⑤の場合）'!$BD118+1&lt;=15,IF(TS$19&gt;='様式３（療養者名簿）（⑤の場合）'!$BD118,IF(TS$19&lt;='様式３（療養者名簿）（⑤の場合）'!$BE118,1,0),0),0)</f>
        <v>0</v>
      </c>
      <c r="TT113" s="225">
        <f>IF(TT$19-'様式３（療養者名簿）（⑤の場合）'!$BD118+1&lt;=15,IF(TT$19&gt;='様式３（療養者名簿）（⑤の場合）'!$BD118,IF(TT$19&lt;='様式３（療養者名簿）（⑤の場合）'!$BE118,1,0),0),0)</f>
        <v>0</v>
      </c>
      <c r="TU113" s="225">
        <f>IF(TU$19-'様式３（療養者名簿）（⑤の場合）'!$BD118+1&lt;=15,IF(TU$19&gt;='様式３（療養者名簿）（⑤の場合）'!$BD118,IF(TU$19&lt;='様式３（療養者名簿）（⑤の場合）'!$BE118,1,0),0),0)</f>
        <v>0</v>
      </c>
      <c r="TV113" s="225">
        <f>IF(TV$19-'様式３（療養者名簿）（⑤の場合）'!$BD118+1&lt;=15,IF(TV$19&gt;='様式３（療養者名簿）（⑤の場合）'!$BD118,IF(TV$19&lt;='様式３（療養者名簿）（⑤の場合）'!$BE118,1,0),0),0)</f>
        <v>0</v>
      </c>
      <c r="TW113" s="225">
        <f>IF(TW$19-'様式３（療養者名簿）（⑤の場合）'!$BD118+1&lt;=15,IF(TW$19&gt;='様式３（療養者名簿）（⑤の場合）'!$BD118,IF(TW$19&lt;='様式３（療養者名簿）（⑤の場合）'!$BE118,1,0),0),0)</f>
        <v>0</v>
      </c>
      <c r="TX113" s="225">
        <f>IF(TX$19-'様式３（療養者名簿）（⑤の場合）'!$BD118+1&lt;=15,IF(TX$19&gt;='様式３（療養者名簿）（⑤の場合）'!$BD118,IF(TX$19&lt;='様式３（療養者名簿）（⑤の場合）'!$BE118,1,0),0),0)</f>
        <v>0</v>
      </c>
      <c r="TY113" s="225">
        <f>IF(TY$19-'様式３（療養者名簿）（⑤の場合）'!$BD118+1&lt;=15,IF(TY$19&gt;='様式３（療養者名簿）（⑤の場合）'!$BD118,IF(TY$19&lt;='様式３（療養者名簿）（⑤の場合）'!$BE118,1,0),0),0)</f>
        <v>0</v>
      </c>
      <c r="TZ113" s="225">
        <f>IF(TZ$19-'様式３（療養者名簿）（⑤の場合）'!$BD118+1&lt;=15,IF(TZ$19&gt;='様式３（療養者名簿）（⑤の場合）'!$BD118,IF(TZ$19&lt;='様式３（療養者名簿）（⑤の場合）'!$BE118,1,0),0),0)</f>
        <v>0</v>
      </c>
      <c r="UA113" s="225">
        <f>IF(UA$19-'様式３（療養者名簿）（⑤の場合）'!$BD118+1&lt;=15,IF(UA$19&gt;='様式３（療養者名簿）（⑤の場合）'!$BD118,IF(UA$19&lt;='様式３（療養者名簿）（⑤の場合）'!$BE118,1,0),0),0)</f>
        <v>0</v>
      </c>
      <c r="UB113" s="225">
        <f>IF(UB$19-'様式３（療養者名簿）（⑤の場合）'!$BD118+1&lt;=15,IF(UB$19&gt;='様式３（療養者名簿）（⑤の場合）'!$BD118,IF(UB$19&lt;='様式３（療養者名簿）（⑤の場合）'!$BE118,1,0),0),0)</f>
        <v>0</v>
      </c>
      <c r="UC113" s="225">
        <f>IF(UC$19-'様式３（療養者名簿）（⑤の場合）'!$BD118+1&lt;=15,IF(UC$19&gt;='様式３（療養者名簿）（⑤の場合）'!$BD118,IF(UC$19&lt;='様式３（療養者名簿）（⑤の場合）'!$BE118,1,0),0),0)</f>
        <v>0</v>
      </c>
      <c r="UD113" s="338">
        <f>IF(UD$19-'様式３（療養者名簿）（⑤の場合）'!$BD118+1&lt;=15,IF(UD$19&gt;='様式３（療養者名簿）（⑤の場合）'!$BD118,IF(UD$19&lt;='様式３（療養者名簿）（⑤の場合）'!$BE118,1,0),0),0)</f>
        <v>0</v>
      </c>
      <c r="UE113" s="338">
        <f>IF(UE$19-'様式３（療養者名簿）（⑤の場合）'!$BD118+1&lt;=15,IF(UE$19&gt;='様式３（療養者名簿）（⑤の場合）'!$BD118,IF(UE$19&lt;='様式３（療養者名簿）（⑤の場合）'!$BE118,1,0),0),0)</f>
        <v>0</v>
      </c>
      <c r="UF113" s="338">
        <f>IF(UF$19-'様式３（療養者名簿）（⑤の場合）'!$BD118+1&lt;=15,IF(UF$19&gt;='様式３（療養者名簿）（⑤の場合）'!$BD118,IF(UF$19&lt;='様式３（療養者名簿）（⑤の場合）'!$BE118,1,0),0),0)</f>
        <v>0</v>
      </c>
      <c r="UG113" s="338">
        <f>IF(UG$19-'様式３（療養者名簿）（⑤の場合）'!$BD118+1&lt;=15,IF(UG$19&gt;='様式３（療養者名簿）（⑤の場合）'!$BD118,IF(UG$19&lt;='様式３（療養者名簿）（⑤の場合）'!$BE118,1,0),0),0)</f>
        <v>0</v>
      </c>
      <c r="UH113" s="338">
        <f>IF(UH$19-'様式３（療養者名簿）（⑤の場合）'!$BD118+1&lt;=15,IF(UH$19&gt;='様式３（療養者名簿）（⑤の場合）'!$BD118,IF(UH$19&lt;='様式３（療養者名簿）（⑤の場合）'!$BE118,1,0),0),0)</f>
        <v>0</v>
      </c>
      <c r="UI113" s="338">
        <f>IF(UI$19-'様式３（療養者名簿）（⑤の場合）'!$BD118+1&lt;=15,IF(UI$19&gt;='様式３（療養者名簿）（⑤の場合）'!$BD118,IF(UI$19&lt;='様式３（療養者名簿）（⑤の場合）'!$BE118,1,0),0),0)</f>
        <v>0</v>
      </c>
      <c r="UJ113" s="338">
        <f>IF(UJ$19-'様式３（療養者名簿）（⑤の場合）'!$BD118+1&lt;=15,IF(UJ$19&gt;='様式３（療養者名簿）（⑤の場合）'!$BD118,IF(UJ$19&lt;='様式３（療養者名簿）（⑤の場合）'!$BE118,1,0),0),0)</f>
        <v>0</v>
      </c>
      <c r="UK113" s="338">
        <f>IF(UK$19-'様式３（療養者名簿）（⑤の場合）'!$BD118+1&lt;=15,IF(UK$19&gt;='様式３（療養者名簿）（⑤の場合）'!$BD118,IF(UK$19&lt;='様式３（療養者名簿）（⑤の場合）'!$BE118,1,0),0),0)</f>
        <v>0</v>
      </c>
      <c r="UL113" s="338">
        <f>IF(UL$19-'様式３（療養者名簿）（⑤の場合）'!$BD118+1&lt;=15,IF(UL$19&gt;='様式３（療養者名簿）（⑤の場合）'!$BD118,IF(UL$19&lt;='様式３（療養者名簿）（⑤の場合）'!$BE118,1,0),0),0)</f>
        <v>0</v>
      </c>
      <c r="UM113" s="338">
        <f>IF(UM$19-'様式３（療養者名簿）（⑤の場合）'!$BD118+1&lt;=15,IF(UM$19&gt;='様式３（療養者名簿）（⑤の場合）'!$BD118,IF(UM$19&lt;='様式３（療養者名簿）（⑤の場合）'!$BE118,1,0),0),0)</f>
        <v>0</v>
      </c>
      <c r="UN113" s="338">
        <f>IF(UN$19-'様式３（療養者名簿）（⑤の場合）'!$BD118+1&lt;=15,IF(UN$19&gt;='様式３（療養者名簿）（⑤の場合）'!$BD118,IF(UN$19&lt;='様式３（療養者名簿）（⑤の場合）'!$BE118,1,0),0),0)</f>
        <v>0</v>
      </c>
      <c r="UO113" s="338">
        <f>IF(UO$19-'様式３（療養者名簿）（⑤の場合）'!$BD118+1&lt;=15,IF(UO$19&gt;='様式３（療養者名簿）（⑤の場合）'!$BD118,IF(UO$19&lt;='様式３（療養者名簿）（⑤の場合）'!$BE118,1,0),0),0)</f>
        <v>0</v>
      </c>
      <c r="UP113" s="338">
        <f>IF(UP$19-'様式３（療養者名簿）（⑤の場合）'!$BD118+1&lt;=15,IF(UP$19&gt;='様式３（療養者名簿）（⑤の場合）'!$BD118,IF(UP$19&lt;='様式３（療養者名簿）（⑤の場合）'!$BE118,1,0),0),0)</f>
        <v>0</v>
      </c>
      <c r="UQ113" s="338">
        <f>IF(UQ$19-'様式３（療養者名簿）（⑤の場合）'!$BD118+1&lt;=15,IF(UQ$19&gt;='様式３（療養者名簿）（⑤の場合）'!$BD118,IF(UQ$19&lt;='様式３（療養者名簿）（⑤の場合）'!$BE118,1,0),0),0)</f>
        <v>0</v>
      </c>
      <c r="UR113" s="338">
        <f>IF(UR$19-'様式３（療養者名簿）（⑤の場合）'!$BD118+1&lt;=15,IF(UR$19&gt;='様式３（療養者名簿）（⑤の場合）'!$BD118,IF(UR$19&lt;='様式３（療養者名簿）（⑤の場合）'!$BE118,1,0),0),0)</f>
        <v>0</v>
      </c>
      <c r="US113" s="338">
        <f>IF(US$19-'様式３（療養者名簿）（⑤の場合）'!$BD118+1&lt;=15,IF(US$19&gt;='様式３（療養者名簿）（⑤の場合）'!$BD118,IF(US$19&lt;='様式３（療養者名簿）（⑤の場合）'!$BE118,1,0),0),0)</f>
        <v>0</v>
      </c>
      <c r="UT113" s="338">
        <f>IF(UT$19-'様式３（療養者名簿）（⑤の場合）'!$BD118+1&lt;=15,IF(UT$19&gt;='様式３（療養者名簿）（⑤の場合）'!$BD118,IF(UT$19&lt;='様式３（療養者名簿）（⑤の場合）'!$BE118,1,0),0),0)</f>
        <v>0</v>
      </c>
      <c r="UU113" s="338">
        <f>IF(UU$19-'様式３（療養者名簿）（⑤の場合）'!$BD118+1&lt;=15,IF(UU$19&gt;='様式３（療養者名簿）（⑤の場合）'!$BD118,IF(UU$19&lt;='様式３（療養者名簿）（⑤の場合）'!$BE118,1,0),0),0)</f>
        <v>0</v>
      </c>
      <c r="UV113" s="338">
        <f>IF(UV$19-'様式３（療養者名簿）（⑤の場合）'!$BD118+1&lt;=15,IF(UV$19&gt;='様式３（療養者名簿）（⑤の場合）'!$BD118,IF(UV$19&lt;='様式３（療養者名簿）（⑤の場合）'!$BE118,1,0),0),0)</f>
        <v>0</v>
      </c>
      <c r="UW113" s="338">
        <f>IF(UW$19-'様式３（療養者名簿）（⑤の場合）'!$BD118+1&lt;=15,IF(UW$19&gt;='様式３（療養者名簿）（⑤の場合）'!$BD118,IF(UW$19&lt;='様式３（療養者名簿）（⑤の場合）'!$BE118,1,0),0),0)</f>
        <v>0</v>
      </c>
      <c r="UX113" s="338">
        <f>IF(UX$19-'様式３（療養者名簿）（⑤の場合）'!$BD118+1&lt;=15,IF(UX$19&gt;='様式３（療養者名簿）（⑤の場合）'!$BD118,IF(UX$19&lt;='様式３（療養者名簿）（⑤の場合）'!$BE118,1,0),0),0)</f>
        <v>0</v>
      </c>
      <c r="UY113" s="338">
        <f>IF(UY$19-'様式３（療養者名簿）（⑤の場合）'!$BD118+1&lt;=15,IF(UY$19&gt;='様式３（療養者名簿）（⑤の場合）'!$BD118,IF(UY$19&lt;='様式３（療養者名簿）（⑤の場合）'!$BE118,1,0),0),0)</f>
        <v>0</v>
      </c>
      <c r="UZ113" s="338">
        <f>IF(UZ$19-'様式３（療養者名簿）（⑤の場合）'!$BD118+1&lt;=15,IF(UZ$19&gt;='様式３（療養者名簿）（⑤の場合）'!$BD118,IF(UZ$19&lt;='様式３（療養者名簿）（⑤の場合）'!$BE118,1,0),0),0)</f>
        <v>0</v>
      </c>
      <c r="VA113" s="338">
        <f>IF(VA$19-'様式３（療養者名簿）（⑤の場合）'!$BD118+1&lt;=15,IF(VA$19&gt;='様式３（療養者名簿）（⑤の場合）'!$BD118,IF(VA$19&lt;='様式３（療養者名簿）（⑤の場合）'!$BE118,1,0),0),0)</f>
        <v>0</v>
      </c>
      <c r="VB113" s="338">
        <f>IF(VB$19-'様式３（療養者名簿）（⑤の場合）'!$BD118+1&lt;=15,IF(VB$19&gt;='様式３（療養者名簿）（⑤の場合）'!$BD118,IF(VB$19&lt;='様式３（療養者名簿）（⑤の場合）'!$BE118,1,0),0),0)</f>
        <v>0</v>
      </c>
      <c r="VC113" s="338">
        <f>IF(VC$19-'様式３（療養者名簿）（⑤の場合）'!$BD118+1&lt;=15,IF(VC$19&gt;='様式３（療養者名簿）（⑤の場合）'!$BD118,IF(VC$19&lt;='様式３（療養者名簿）（⑤の場合）'!$BE118,1,0),0),0)</f>
        <v>0</v>
      </c>
      <c r="VD113" s="338">
        <f>IF(VD$19-'様式３（療養者名簿）（⑤の場合）'!$BD118+1&lt;=15,IF(VD$19&gt;='様式３（療養者名簿）（⑤の場合）'!$BD118,IF(VD$19&lt;='様式３（療養者名簿）（⑤の場合）'!$BE118,1,0),0),0)</f>
        <v>0</v>
      </c>
      <c r="VE113" s="338">
        <f>IF(VE$19-'様式３（療養者名簿）（⑤の場合）'!$BD118+1&lt;=15,IF(VE$19&gt;='様式３（療養者名簿）（⑤の場合）'!$BD118,IF(VE$19&lt;='様式３（療養者名簿）（⑤の場合）'!$BE118,1,0),0),0)</f>
        <v>0</v>
      </c>
      <c r="VF113" s="338">
        <f>IF(VF$19-'様式３（療養者名簿）（⑤の場合）'!$BD118+1&lt;=15,IF(VF$19&gt;='様式３（療養者名簿）（⑤の場合）'!$BD118,IF(VF$19&lt;='様式３（療養者名簿）（⑤の場合）'!$BE118,1,0),0),0)</f>
        <v>0</v>
      </c>
      <c r="VG113" s="338">
        <f>IF(VG$19-'様式３（療養者名簿）（⑤の場合）'!$BD118+1&lt;=15,IF(VG$19&gt;='様式３（療養者名簿）（⑤の場合）'!$BD118,IF(VG$19&lt;='様式３（療養者名簿）（⑤の場合）'!$BE118,1,0),0),0)</f>
        <v>0</v>
      </c>
      <c r="VH113" s="338">
        <f>IF(VH$19-'様式３（療養者名簿）（⑤の場合）'!$BD118+1&lt;=15,IF(VH$19&gt;='様式３（療養者名簿）（⑤の場合）'!$BD118,IF(VH$19&lt;='様式３（療養者名簿）（⑤の場合）'!$BE118,1,0),0),0)</f>
        <v>0</v>
      </c>
      <c r="VI113" s="338">
        <f>IF(VI$19-'様式３（療養者名簿）（⑤の場合）'!$BD118+1&lt;=15,IF(VI$19&gt;='様式３（療養者名簿）（⑤の場合）'!$BD118,IF(VI$19&lt;='様式３（療養者名簿）（⑤の場合）'!$BE118,1,0),0),0)</f>
        <v>0</v>
      </c>
      <c r="VJ113" s="338">
        <f>IF(VJ$19-'様式３（療養者名簿）（⑤の場合）'!$BD118+1&lt;=15,IF(VJ$19&gt;='様式３（療養者名簿）（⑤の場合）'!$BD118,IF(VJ$19&lt;='様式３（療養者名簿）（⑤の場合）'!$BE118,1,0),0),0)</f>
        <v>0</v>
      </c>
      <c r="VK113" s="338">
        <f>IF(VK$19-'様式３（療養者名簿）（⑤の場合）'!$BD118+1&lt;=15,IF(VK$19&gt;='様式３（療養者名簿）（⑤の場合）'!$BD118,IF(VK$19&lt;='様式３（療養者名簿）（⑤の場合）'!$BE118,1,0),0),0)</f>
        <v>0</v>
      </c>
      <c r="VL113" s="338">
        <f>IF(VL$19-'様式３（療養者名簿）（⑤の場合）'!$BD118+1&lt;=15,IF(VL$19&gt;='様式３（療養者名簿）（⑤の場合）'!$BD118,IF(VL$19&lt;='様式３（療養者名簿）（⑤の場合）'!$BE118,1,0),0),0)</f>
        <v>0</v>
      </c>
      <c r="VM113" s="338">
        <f>IF(VM$19-'様式３（療養者名簿）（⑤の場合）'!$BD118+1&lt;=15,IF(VM$19&gt;='様式３（療養者名簿）（⑤の場合）'!$BD118,IF(VM$19&lt;='様式３（療養者名簿）（⑤の場合）'!$BE118,1,0),0),0)</f>
        <v>0</v>
      </c>
      <c r="VN113" s="338">
        <f>IF(VN$19-'様式３（療養者名簿）（⑤の場合）'!$BD118+1&lt;=15,IF(VN$19&gt;='様式３（療養者名簿）（⑤の場合）'!$BD118,IF(VN$19&lt;='様式３（療養者名簿）（⑤の場合）'!$BE118,1,0),0),0)</f>
        <v>0</v>
      </c>
      <c r="VO113" s="338">
        <f>IF(VO$19-'様式３（療養者名簿）（⑤の場合）'!$BD118+1&lt;=15,IF(VO$19&gt;='様式３（療養者名簿）（⑤の場合）'!$BD118,IF(VO$19&lt;='様式３（療養者名簿）（⑤の場合）'!$BE118,1,0),0),0)</f>
        <v>0</v>
      </c>
      <c r="VP113" s="338">
        <f>IF(VP$19-'様式３（療養者名簿）（⑤の場合）'!$BD118+1&lt;=15,IF(VP$19&gt;='様式３（療養者名簿）（⑤の場合）'!$BD118,IF(VP$19&lt;='様式３（療養者名簿）（⑤の場合）'!$BE118,1,0),0),0)</f>
        <v>0</v>
      </c>
      <c r="VQ113" s="338">
        <f>IF(VQ$19-'様式３（療養者名簿）（⑤の場合）'!$BD118+1&lt;=15,IF(VQ$19&gt;='様式３（療養者名簿）（⑤の場合）'!$BD118,IF(VQ$19&lt;='様式３（療養者名簿）（⑤の場合）'!$BE118,1,0),0),0)</f>
        <v>0</v>
      </c>
      <c r="VR113" s="338">
        <f>IF(VR$19-'様式３（療養者名簿）（⑤の場合）'!$BD118+1&lt;=15,IF(VR$19&gt;='様式３（療養者名簿）（⑤の場合）'!$BD118,IF(VR$19&lt;='様式３（療養者名簿）（⑤の場合）'!$BE118,1,0),0),0)</f>
        <v>0</v>
      </c>
      <c r="VS113" s="338">
        <f>IF(VS$19-'様式３（療養者名簿）（⑤の場合）'!$BD118+1&lt;=15,IF(VS$19&gt;='様式３（療養者名簿）（⑤の場合）'!$BD118,IF(VS$19&lt;='様式３（療養者名簿）（⑤の場合）'!$BE118,1,0),0),0)</f>
        <v>0</v>
      </c>
      <c r="VT113" s="338">
        <f>IF(VT$19-'様式３（療養者名簿）（⑤の場合）'!$BD118+1&lt;=15,IF(VT$19&gt;='様式３（療養者名簿）（⑤の場合）'!$BD118,IF(VT$19&lt;='様式３（療養者名簿）（⑤の場合）'!$BE118,1,0),0),0)</f>
        <v>0</v>
      </c>
      <c r="VU113" s="338">
        <f>IF(VU$19-'様式３（療養者名簿）（⑤の場合）'!$BD118+1&lt;=15,IF(VU$19&gt;='様式３（療養者名簿）（⑤の場合）'!$BD118,IF(VU$19&lt;='様式３（療養者名簿）（⑤の場合）'!$BE118,1,0),0),0)</f>
        <v>0</v>
      </c>
      <c r="VV113" s="338">
        <f>IF(VV$19-'様式３（療養者名簿）（⑤の場合）'!$BD118+1&lt;=15,IF(VV$19&gt;='様式３（療養者名簿）（⑤の場合）'!$BD118,IF(VV$19&lt;='様式３（療養者名簿）（⑤の場合）'!$BE118,1,0),0),0)</f>
        <v>0</v>
      </c>
      <c r="VW113" s="338">
        <f>IF(VW$19-'様式３（療養者名簿）（⑤の場合）'!$BD118+1&lt;=15,IF(VW$19&gt;='様式３（療養者名簿）（⑤の場合）'!$BD118,IF(VW$19&lt;='様式３（療養者名簿）（⑤の場合）'!$BE118,1,0),0),0)</f>
        <v>0</v>
      </c>
      <c r="VX113" s="338">
        <f>IF(VX$19-'様式３（療養者名簿）（⑤の場合）'!$BD118+1&lt;=15,IF(VX$19&gt;='様式３（療養者名簿）（⑤の場合）'!$BD118,IF(VX$19&lt;='様式３（療養者名簿）（⑤の場合）'!$BE118,1,0),0),0)</f>
        <v>0</v>
      </c>
      <c r="VY113" s="338">
        <f>IF(VY$19-'様式３（療養者名簿）（⑤の場合）'!$BD118+1&lt;=15,IF(VY$19&gt;='様式３（療養者名簿）（⑤の場合）'!$BD118,IF(VY$19&lt;='様式３（療養者名簿）（⑤の場合）'!$BE118,1,0),0),0)</f>
        <v>0</v>
      </c>
      <c r="VZ113" s="338">
        <f>IF(VZ$19-'様式３（療養者名簿）（⑤の場合）'!$BD118+1&lt;=15,IF(VZ$19&gt;='様式３（療養者名簿）（⑤の場合）'!$BD118,IF(VZ$19&lt;='様式３（療養者名簿）（⑤の場合）'!$BE118,1,0),0),0)</f>
        <v>0</v>
      </c>
      <c r="WA113" s="338">
        <f>IF(WA$19-'様式３（療養者名簿）（⑤の場合）'!$BD118+1&lt;=15,IF(WA$19&gt;='様式３（療養者名簿）（⑤の場合）'!$BD118,IF(WA$19&lt;='様式３（療養者名簿）（⑤の場合）'!$BE118,1,0),0),0)</f>
        <v>0</v>
      </c>
      <c r="WB113" s="338">
        <f>IF(WB$19-'様式３（療養者名簿）（⑤の場合）'!$BD118+1&lt;=15,IF(WB$19&gt;='様式３（療養者名簿）（⑤の場合）'!$BD118,IF(WB$19&lt;='様式３（療養者名簿）（⑤の場合）'!$BE118,1,0),0),0)</f>
        <v>0</v>
      </c>
      <c r="WC113" s="338">
        <f>IF(WC$19-'様式３（療養者名簿）（⑤の場合）'!$BD118+1&lt;=15,IF(WC$19&gt;='様式３（療養者名簿）（⑤の場合）'!$BD118,IF(WC$19&lt;='様式３（療養者名簿）（⑤の場合）'!$BE118,1,0),0),0)</f>
        <v>0</v>
      </c>
      <c r="WD113" s="338">
        <f>IF(WD$19-'様式３（療養者名簿）（⑤の場合）'!$BD118+1&lt;=15,IF(WD$19&gt;='様式３（療養者名簿）（⑤の場合）'!$BD118,IF(WD$19&lt;='様式３（療養者名簿）（⑤の場合）'!$BE118,1,0),0),0)</f>
        <v>0</v>
      </c>
      <c r="WE113" s="338">
        <f>IF(WE$19-'様式３（療養者名簿）（⑤の場合）'!$BD118+1&lt;=15,IF(WE$19&gt;='様式３（療養者名簿）（⑤の場合）'!$BD118,IF(WE$19&lt;='様式３（療養者名簿）（⑤の場合）'!$BE118,1,0),0),0)</f>
        <v>0</v>
      </c>
      <c r="WF113" s="338">
        <f>IF(WF$19-'様式３（療養者名簿）（⑤の場合）'!$BD118+1&lt;=15,IF(WF$19&gt;='様式３（療養者名簿）（⑤の場合）'!$BD118,IF(WF$19&lt;='様式３（療養者名簿）（⑤の場合）'!$BE118,1,0),0),0)</f>
        <v>0</v>
      </c>
      <c r="WG113" s="338">
        <f>IF(WG$19-'様式３（療養者名簿）（⑤の場合）'!$BD118+1&lt;=15,IF(WG$19&gt;='様式３（療養者名簿）（⑤の場合）'!$BD118,IF(WG$19&lt;='様式３（療養者名簿）（⑤の場合）'!$BE118,1,0),0),0)</f>
        <v>0</v>
      </c>
      <c r="WH113" s="338">
        <f>IF(WH$19-'様式３（療養者名簿）（⑤の場合）'!$BD118+1&lt;=15,IF(WH$19&gt;='様式３（療養者名簿）（⑤の場合）'!$BD118,IF(WH$19&lt;='様式３（療養者名簿）（⑤の場合）'!$BE118,1,0),0),0)</f>
        <v>0</v>
      </c>
      <c r="WI113" s="338">
        <f>IF(WI$19-'様式３（療養者名簿）（⑤の場合）'!$BD118+1&lt;=15,IF(WI$19&gt;='様式３（療養者名簿）（⑤の場合）'!$BD118,IF(WI$19&lt;='様式３（療養者名簿）（⑤の場合）'!$BE118,1,0),0),0)</f>
        <v>0</v>
      </c>
      <c r="WJ113" s="338">
        <f>IF(WJ$19-'様式３（療養者名簿）（⑤の場合）'!$BD118+1&lt;=15,IF(WJ$19&gt;='様式３（療養者名簿）（⑤の場合）'!$BD118,IF(WJ$19&lt;='様式３（療養者名簿）（⑤の場合）'!$BE118,1,0),0),0)</f>
        <v>0</v>
      </c>
      <c r="WK113" s="338">
        <f>IF(WK$19-'様式３（療養者名簿）（⑤の場合）'!$BD118+1&lt;=15,IF(WK$19&gt;='様式３（療養者名簿）（⑤の場合）'!$BD118,IF(WK$19&lt;='様式３（療養者名簿）（⑤の場合）'!$BE118,1,0),0),0)</f>
        <v>0</v>
      </c>
      <c r="WL113" s="338">
        <f>IF(WL$19-'様式３（療養者名簿）（⑤の場合）'!$BD118+1&lt;=15,IF(WL$19&gt;='様式３（療養者名簿）（⑤の場合）'!$BD118,IF(WL$19&lt;='様式３（療養者名簿）（⑤の場合）'!$BE118,1,0),0),0)</f>
        <v>0</v>
      </c>
      <c r="WM113" s="338">
        <f>IF(WM$19-'様式３（療養者名簿）（⑤の場合）'!$BD118+1&lt;=15,IF(WM$19&gt;='様式３（療養者名簿）（⑤の場合）'!$BD118,IF(WM$19&lt;='様式３（療養者名簿）（⑤の場合）'!$BE118,1,0),0),0)</f>
        <v>0</v>
      </c>
      <c r="WN113" s="338">
        <f>IF(WN$19-'様式３（療養者名簿）（⑤の場合）'!$BD118+1&lt;=15,IF(WN$19&gt;='様式３（療養者名簿）（⑤の場合）'!$BD118,IF(WN$19&lt;='様式３（療養者名簿）（⑤の場合）'!$BE118,1,0),0),0)</f>
        <v>0</v>
      </c>
      <c r="WO113" s="338">
        <f>IF(WO$19-'様式３（療養者名簿）（⑤の場合）'!$BD118+1&lt;=15,IF(WO$19&gt;='様式３（療養者名簿）（⑤の場合）'!$BD118,IF(WO$19&lt;='様式３（療養者名簿）（⑤の場合）'!$BE118,1,0),0),0)</f>
        <v>0</v>
      </c>
      <c r="WP113" s="338">
        <f>IF(WP$19-'様式３（療養者名簿）（⑤の場合）'!$BD118+1&lt;=15,IF(WP$19&gt;='様式３（療養者名簿）（⑤の場合）'!$BD118,IF(WP$19&lt;='様式３（療養者名簿）（⑤の場合）'!$BE118,1,0),0),0)</f>
        <v>0</v>
      </c>
      <c r="WQ113" s="338">
        <f>IF(WQ$19-'様式３（療養者名簿）（⑤の場合）'!$BD118+1&lt;=15,IF(WQ$19&gt;='様式３（療養者名簿）（⑤の場合）'!$BD118,IF(WQ$19&lt;='様式３（療養者名簿）（⑤の場合）'!$BE118,1,0),0),0)</f>
        <v>0</v>
      </c>
      <c r="WR113" s="338">
        <f>IF(WR$19-'様式３（療養者名簿）（⑤の場合）'!$BD118+1&lt;=15,IF(WR$19&gt;='様式３（療養者名簿）（⑤の場合）'!$BD118,IF(WR$19&lt;='様式３（療養者名簿）（⑤の場合）'!$BE118,1,0),0),0)</f>
        <v>0</v>
      </c>
      <c r="WS113" s="338">
        <f>IF(WS$19-'様式３（療養者名簿）（⑤の場合）'!$BD118+1&lt;=15,IF(WS$19&gt;='様式３（療養者名簿）（⑤の場合）'!$BD118,IF(WS$19&lt;='様式３（療養者名簿）（⑤の場合）'!$BE118,1,0),0),0)</f>
        <v>0</v>
      </c>
      <c r="WT113" s="338">
        <f>IF(WT$19-'様式３（療養者名簿）（⑤の場合）'!$BD118+1&lt;=15,IF(WT$19&gt;='様式３（療養者名簿）（⑤の場合）'!$BD118,IF(WT$19&lt;='様式３（療養者名簿）（⑤の場合）'!$BE118,1,0),0),0)</f>
        <v>0</v>
      </c>
      <c r="WU113" s="338">
        <f>IF(WU$19-'様式３（療養者名簿）（⑤の場合）'!$BD118+1&lt;=15,IF(WU$19&gt;='様式３（療養者名簿）（⑤の場合）'!$BD118,IF(WU$19&lt;='様式３（療養者名簿）（⑤の場合）'!$BE118,1,0),0),0)</f>
        <v>0</v>
      </c>
      <c r="WV113" s="338">
        <f>IF(WV$19-'様式３（療養者名簿）（⑤の場合）'!$BD118+1&lt;=15,IF(WV$19&gt;='様式３（療養者名簿）（⑤の場合）'!$BD118,IF(WV$19&lt;='様式３（療養者名簿）（⑤の場合）'!$BE118,1,0),0),0)</f>
        <v>0</v>
      </c>
      <c r="WW113" s="338">
        <f>IF(WW$19-'様式３（療養者名簿）（⑤の場合）'!$BD118+1&lt;=15,IF(WW$19&gt;='様式３（療養者名簿）（⑤の場合）'!$BD118,IF(WW$19&lt;='様式３（療養者名簿）（⑤の場合）'!$BE118,1,0),0),0)</f>
        <v>0</v>
      </c>
      <c r="WX113" s="338">
        <f>IF(WX$19-'様式３（療養者名簿）（⑤の場合）'!$BD118+1&lt;=15,IF(WX$19&gt;='様式３（療養者名簿）（⑤の場合）'!$BD118,IF(WX$19&lt;='様式３（療養者名簿）（⑤の場合）'!$BE118,1,0),0),0)</f>
        <v>0</v>
      </c>
      <c r="WY113" s="338">
        <f>IF(WY$19-'様式３（療養者名簿）（⑤の場合）'!$BD118+1&lt;=15,IF(WY$19&gt;='様式３（療養者名簿）（⑤の場合）'!$BD118,IF(WY$19&lt;='様式３（療養者名簿）（⑤の場合）'!$BE118,1,0),0),0)</f>
        <v>0</v>
      </c>
      <c r="WZ113" s="338">
        <f>IF(WZ$19-'様式３（療養者名簿）（⑤の場合）'!$BD118+1&lt;=15,IF(WZ$19&gt;='様式３（療養者名簿）（⑤の場合）'!$BD118,IF(WZ$19&lt;='様式３（療養者名簿）（⑤の場合）'!$BE118,1,0),0),0)</f>
        <v>0</v>
      </c>
      <c r="XA113" s="338">
        <f>IF(XA$19-'様式３（療養者名簿）（⑤の場合）'!$BD118+1&lt;=15,IF(XA$19&gt;='様式３（療養者名簿）（⑤の場合）'!$BD118,IF(XA$19&lt;='様式３（療養者名簿）（⑤の場合）'!$BE118,1,0),0),0)</f>
        <v>0</v>
      </c>
      <c r="XB113" s="338">
        <f>IF(XB$19-'様式３（療養者名簿）（⑤の場合）'!$BD118+1&lt;=15,IF(XB$19&gt;='様式３（療養者名簿）（⑤の場合）'!$BD118,IF(XB$19&lt;='様式３（療養者名簿）（⑤の場合）'!$BE118,1,0),0),0)</f>
        <v>0</v>
      </c>
      <c r="XC113" s="338">
        <f>IF(XC$19-'様式３（療養者名簿）（⑤の場合）'!$BD118+1&lt;=15,IF(XC$19&gt;='様式３（療養者名簿）（⑤の場合）'!$BD118,IF(XC$19&lt;='様式３（療養者名簿）（⑤の場合）'!$BE118,1,0),0),0)</f>
        <v>0</v>
      </c>
      <c r="XD113" s="338">
        <f>IF(XD$19-'様式３（療養者名簿）（⑤の場合）'!$BD118+1&lt;=15,IF(XD$19&gt;='様式３（療養者名簿）（⑤の場合）'!$BD118,IF(XD$19&lt;='様式３（療養者名簿）（⑤の場合）'!$BE118,1,0),0),0)</f>
        <v>0</v>
      </c>
      <c r="XE113" s="338">
        <f>IF(XE$19-'様式３（療養者名簿）（⑤の場合）'!$BD118+1&lt;=15,IF(XE$19&gt;='様式３（療養者名簿）（⑤の場合）'!$BD118,IF(XE$19&lt;='様式３（療養者名簿）（⑤の場合）'!$BE118,1,0),0),0)</f>
        <v>0</v>
      </c>
      <c r="XF113" s="338">
        <f>IF(XF$19-'様式３（療養者名簿）（⑤の場合）'!$BD118+1&lt;=15,IF(XF$19&gt;='様式３（療養者名簿）（⑤の場合）'!$BD118,IF(XF$19&lt;='様式３（療養者名簿）（⑤の場合）'!$BE118,1,0),0),0)</f>
        <v>0</v>
      </c>
      <c r="XG113" s="338">
        <f>IF(XG$19-'様式３（療養者名簿）（⑤の場合）'!$BD118+1&lt;=15,IF(XG$19&gt;='様式３（療養者名簿）（⑤の場合）'!$BD118,IF(XG$19&lt;='様式３（療養者名簿）（⑤の場合）'!$BE118,1,0),0),0)</f>
        <v>0</v>
      </c>
      <c r="XH113" s="338">
        <f>IF(XH$19-'様式３（療養者名簿）（⑤の場合）'!$BD118+1&lt;=15,IF(XH$19&gt;='様式３（療養者名簿）（⑤の場合）'!$BD118,IF(XH$19&lt;='様式３（療養者名簿）（⑤の場合）'!$BE118,1,0),0),0)</f>
        <v>0</v>
      </c>
      <c r="XI113" s="338">
        <f>IF(XI$19-'様式３（療養者名簿）（⑤の場合）'!$BD118+1&lt;=15,IF(XI$19&gt;='様式３（療養者名簿）（⑤の場合）'!$BD118,IF(XI$19&lt;='様式３（療養者名簿）（⑤の場合）'!$BE118,1,0),0),0)</f>
        <v>0</v>
      </c>
      <c r="XJ113" s="338">
        <f>IF(XJ$19-'様式３（療養者名簿）（⑤の場合）'!$BD118+1&lt;=15,IF(XJ$19&gt;='様式３（療養者名簿）（⑤の場合）'!$BD118,IF(XJ$19&lt;='様式３（療養者名簿）（⑤の場合）'!$BE118,1,0),0),0)</f>
        <v>0</v>
      </c>
      <c r="XK113" s="338">
        <f>IF(XK$19-'様式３（療養者名簿）（⑤の場合）'!$BD118+1&lt;=15,IF(XK$19&gt;='様式３（療養者名簿）（⑤の場合）'!$BD118,IF(XK$19&lt;='様式３（療養者名簿）（⑤の場合）'!$BE118,1,0),0),0)</f>
        <v>0</v>
      </c>
      <c r="XL113" s="338">
        <f>IF(XL$19-'様式３（療養者名簿）（⑤の場合）'!$BD118+1&lt;=15,IF(XL$19&gt;='様式３（療養者名簿）（⑤の場合）'!$BD118,IF(XL$19&lt;='様式３（療養者名簿）（⑤の場合）'!$BE118,1,0),0),0)</f>
        <v>0</v>
      </c>
      <c r="XM113" s="338">
        <f>IF(XM$19-'様式３（療養者名簿）（⑤の場合）'!$BD118+1&lt;=15,IF(XM$19&gt;='様式３（療養者名簿）（⑤の場合）'!$BD118,IF(XM$19&lt;='様式３（療養者名簿）（⑤の場合）'!$BE118,1,0),0),0)</f>
        <v>0</v>
      </c>
      <c r="XN113" s="338">
        <f>IF(XN$19-'様式３（療養者名簿）（⑤の場合）'!$BD118+1&lt;=15,IF(XN$19&gt;='様式３（療養者名簿）（⑤の場合）'!$BD118,IF(XN$19&lt;='様式３（療養者名簿）（⑤の場合）'!$BE118,1,0),0),0)</f>
        <v>0</v>
      </c>
      <c r="XO113" s="338">
        <f>IF(XO$19-'様式３（療養者名簿）（⑤の場合）'!$BD118+1&lt;=15,IF(XO$19&gt;='様式３（療養者名簿）（⑤の場合）'!$BD118,IF(XO$19&lt;='様式３（療養者名簿）（⑤の場合）'!$BE118,1,0),0),0)</f>
        <v>0</v>
      </c>
      <c r="XP113" s="338">
        <f>IF(XP$19-'様式３（療養者名簿）（⑤の場合）'!$BD118+1&lt;=15,IF(XP$19&gt;='様式３（療養者名簿）（⑤の場合）'!$BD118,IF(XP$19&lt;='様式３（療養者名簿）（⑤の場合）'!$BE118,1,0),0),0)</f>
        <v>0</v>
      </c>
      <c r="XQ113" s="338">
        <f>IF(XQ$19-'様式３（療養者名簿）（⑤の場合）'!$BD118+1&lt;=15,IF(XQ$19&gt;='様式３（療養者名簿）（⑤の場合）'!$BD118,IF(XQ$19&lt;='様式３（療養者名簿）（⑤の場合）'!$BE118,1,0),0),0)</f>
        <v>0</v>
      </c>
      <c r="XR113" s="338">
        <f>IF(XR$19-'様式３（療養者名簿）（⑤の場合）'!$BD118+1&lt;=15,IF(XR$19&gt;='様式３（療養者名簿）（⑤の場合）'!$BD118,IF(XR$19&lt;='様式３（療養者名簿）（⑤の場合）'!$BE118,1,0),0),0)</f>
        <v>0</v>
      </c>
      <c r="XS113" s="338">
        <f>IF(XS$19-'様式３（療養者名簿）（⑤の場合）'!$BD118+1&lt;=15,IF(XS$19&gt;='様式３（療養者名簿）（⑤の場合）'!$BD118,IF(XS$19&lt;='様式３（療養者名簿）（⑤の場合）'!$BE118,1,0),0),0)</f>
        <v>0</v>
      </c>
      <c r="XT113" s="338">
        <f>IF(XT$19-'様式３（療養者名簿）（⑤の場合）'!$BD118+1&lt;=15,IF(XT$19&gt;='様式３（療養者名簿）（⑤の場合）'!$BD118,IF(XT$19&lt;='様式３（療養者名簿）（⑤の場合）'!$BE118,1,0),0),0)</f>
        <v>0</v>
      </c>
      <c r="XU113" s="338">
        <f>IF(XU$19-'様式３（療養者名簿）（⑤の場合）'!$BD118+1&lt;=15,IF(XU$19&gt;='様式３（療養者名簿）（⑤の場合）'!$BD118,IF(XU$19&lt;='様式３（療養者名簿）（⑤の場合）'!$BE118,1,0),0),0)</f>
        <v>0</v>
      </c>
      <c r="XV113" s="338">
        <f>IF(XV$19-'様式３（療養者名簿）（⑤の場合）'!$BD118+1&lt;=15,IF(XV$19&gt;='様式３（療養者名簿）（⑤の場合）'!$BD118,IF(XV$19&lt;='様式３（療養者名簿）（⑤の場合）'!$BE118,1,0),0),0)</f>
        <v>0</v>
      </c>
      <c r="XW113" s="338">
        <f>IF(XW$19-'様式３（療養者名簿）（⑤の場合）'!$BD118+1&lt;=15,IF(XW$19&gt;='様式３（療養者名簿）（⑤の場合）'!$BD118,IF(XW$19&lt;='様式３（療養者名簿）（⑤の場合）'!$BE118,1,0),0),0)</f>
        <v>0</v>
      </c>
      <c r="XX113" s="338">
        <f>IF(XX$19-'様式３（療養者名簿）（⑤の場合）'!$BD118+1&lt;=15,IF(XX$19&gt;='様式３（療養者名簿）（⑤の場合）'!$BD118,IF(XX$19&lt;='様式３（療養者名簿）（⑤の場合）'!$BE118,1,0),0),0)</f>
        <v>0</v>
      </c>
      <c r="XY113" s="338">
        <f>IF(XY$19-'様式３（療養者名簿）（⑤の場合）'!$BD118+1&lt;=15,IF(XY$19&gt;='様式３（療養者名簿）（⑤の場合）'!$BD118,IF(XY$19&lt;='様式３（療養者名簿）（⑤の場合）'!$BE118,1,0),0),0)</f>
        <v>0</v>
      </c>
      <c r="XZ113" s="338">
        <f>IF(XZ$19-'様式３（療養者名簿）（⑤の場合）'!$BD118+1&lt;=15,IF(XZ$19&gt;='様式３（療養者名簿）（⑤の場合）'!$BD118,IF(XZ$19&lt;='様式３（療養者名簿）（⑤の場合）'!$BE118,1,0),0),0)</f>
        <v>0</v>
      </c>
      <c r="YA113" s="338">
        <f>IF(YA$19-'様式３（療養者名簿）（⑤の場合）'!$BD118+1&lt;=15,IF(YA$19&gt;='様式３（療養者名簿）（⑤の場合）'!$BD118,IF(YA$19&lt;='様式３（療養者名簿）（⑤の場合）'!$BE118,1,0),0),0)</f>
        <v>0</v>
      </c>
      <c r="YB113" s="338">
        <f>IF(YB$19-'様式３（療養者名簿）（⑤の場合）'!$BD118+1&lt;=15,IF(YB$19&gt;='様式３（療養者名簿）（⑤の場合）'!$BD118,IF(YB$19&lt;='様式３（療養者名簿）（⑤の場合）'!$BE118,1,0),0),0)</f>
        <v>0</v>
      </c>
      <c r="YC113" s="338">
        <f>IF(YC$19-'様式３（療養者名簿）（⑤の場合）'!$BD118+1&lt;=15,IF(YC$19&gt;='様式３（療養者名簿）（⑤の場合）'!$BD118,IF(YC$19&lt;='様式３（療養者名簿）（⑤の場合）'!$BE118,1,0),0),0)</f>
        <v>0</v>
      </c>
      <c r="YD113" s="338">
        <f>IF(YD$19-'様式３（療養者名簿）（⑤の場合）'!$BD118+1&lt;=15,IF(YD$19&gt;='様式３（療養者名簿）（⑤の場合）'!$BD118,IF(YD$19&lt;='様式３（療養者名簿）（⑤の場合）'!$BE118,1,0),0),0)</f>
        <v>0</v>
      </c>
      <c r="YE113" s="338">
        <f>IF(YE$19-'様式３（療養者名簿）（⑤の場合）'!$BD118+1&lt;=15,IF(YE$19&gt;='様式３（療養者名簿）（⑤の場合）'!$BD118,IF(YE$19&lt;='様式３（療養者名簿）（⑤の場合）'!$BE118,1,0),0),0)</f>
        <v>0</v>
      </c>
      <c r="YF113" s="338">
        <f>IF(YF$19-'様式３（療養者名簿）（⑤の場合）'!$BD118+1&lt;=15,IF(YF$19&gt;='様式３（療養者名簿）（⑤の場合）'!$BD118,IF(YF$19&lt;='様式３（療養者名簿）（⑤の場合）'!$BE118,1,0),0),0)</f>
        <v>0</v>
      </c>
      <c r="YG113" s="338">
        <f>IF(YG$19-'様式３（療養者名簿）（⑤の場合）'!$BD118+1&lt;=15,IF(YG$19&gt;='様式３（療養者名簿）（⑤の場合）'!$BD118,IF(YG$19&lt;='様式３（療養者名簿）（⑤の場合）'!$BE118,1,0),0),0)</f>
        <v>0</v>
      </c>
      <c r="YH113" s="338">
        <f>IF(YH$19-'様式３（療養者名簿）（⑤の場合）'!$BD118+1&lt;=15,IF(YH$19&gt;='様式３（療養者名簿）（⑤の場合）'!$BD118,IF(YH$19&lt;='様式３（療養者名簿）（⑤の場合）'!$BE118,1,0),0),0)</f>
        <v>0</v>
      </c>
      <c r="YI113" s="338">
        <f>IF(YI$19-'様式３（療養者名簿）（⑤の場合）'!$BD118+1&lt;=15,IF(YI$19&gt;='様式３（療養者名簿）（⑤の場合）'!$BD118,IF(YI$19&lt;='様式３（療養者名簿）（⑤の場合）'!$BE118,1,0),0),0)</f>
        <v>0</v>
      </c>
      <c r="YJ113" s="338">
        <f>IF(YJ$19-'様式３（療養者名簿）（⑤の場合）'!$BD118+1&lt;=15,IF(YJ$19&gt;='様式３（療養者名簿）（⑤の場合）'!$BD118,IF(YJ$19&lt;='様式３（療養者名簿）（⑤の場合）'!$BE118,1,0),0),0)</f>
        <v>0</v>
      </c>
      <c r="YK113" s="338">
        <f>IF(YK$19-'様式３（療養者名簿）（⑤の場合）'!$BD118+1&lt;=15,IF(YK$19&gt;='様式３（療養者名簿）（⑤の場合）'!$BD118,IF(YK$19&lt;='様式３（療養者名簿）（⑤の場合）'!$BE118,1,0),0),0)</f>
        <v>0</v>
      </c>
      <c r="YL113" s="338">
        <f>IF(YL$19-'様式３（療養者名簿）（⑤の場合）'!$BD118+1&lt;=15,IF(YL$19&gt;='様式３（療養者名簿）（⑤の場合）'!$BD118,IF(YL$19&lt;='様式３（療養者名簿）（⑤の場合）'!$BE118,1,0),0),0)</f>
        <v>0</v>
      </c>
      <c r="YM113" s="338">
        <f>IF(YM$19-'様式３（療養者名簿）（⑤の場合）'!$BD118+1&lt;=15,IF(YM$19&gt;='様式３（療養者名簿）（⑤の場合）'!$BD118,IF(YM$19&lt;='様式３（療養者名簿）（⑤の場合）'!$BE118,1,0),0),0)</f>
        <v>0</v>
      </c>
      <c r="YN113" s="338">
        <f>IF(YN$19-'様式３（療養者名簿）（⑤の場合）'!$BD118+1&lt;=15,IF(YN$19&gt;='様式３（療養者名簿）（⑤の場合）'!$BD118,IF(YN$19&lt;='様式３（療養者名簿）（⑤の場合）'!$BE118,1,0),0),0)</f>
        <v>0</v>
      </c>
      <c r="YO113" s="338">
        <f>IF(YO$19-'様式３（療養者名簿）（⑤の場合）'!$BD118+1&lt;=15,IF(YO$19&gt;='様式３（療養者名簿）（⑤の場合）'!$BD118,IF(YO$19&lt;='様式３（療養者名簿）（⑤の場合）'!$BE118,1,0),0),0)</f>
        <v>0</v>
      </c>
      <c r="YP113" s="338">
        <f>IF(YP$19-'様式３（療養者名簿）（⑤の場合）'!$BD118+1&lt;=15,IF(YP$19&gt;='様式３（療養者名簿）（⑤の場合）'!$BD118,IF(YP$19&lt;='様式３（療養者名簿）（⑤の場合）'!$BE118,1,0),0),0)</f>
        <v>0</v>
      </c>
      <c r="YQ113" s="338">
        <f>IF(YQ$19-'様式３（療養者名簿）（⑤の場合）'!$BD118+1&lt;=15,IF(YQ$19&gt;='様式３（療養者名簿）（⑤の場合）'!$BD118,IF(YQ$19&lt;='様式３（療養者名簿）（⑤の場合）'!$BE118,1,0),0),0)</f>
        <v>0</v>
      </c>
      <c r="YR113" s="338">
        <f>IF(YR$19-'様式３（療養者名簿）（⑤の場合）'!$BD118+1&lt;=15,IF(YR$19&gt;='様式３（療養者名簿）（⑤の場合）'!$BD118,IF(YR$19&lt;='様式３（療養者名簿）（⑤の場合）'!$BE118,1,0),0),0)</f>
        <v>0</v>
      </c>
      <c r="YS113" s="338">
        <f>IF(YS$19-'様式３（療養者名簿）（⑤の場合）'!$BD118+1&lt;=15,IF(YS$19&gt;='様式３（療養者名簿）（⑤の場合）'!$BD118,IF(YS$19&lt;='様式３（療養者名簿）（⑤の場合）'!$BE118,1,0),0),0)</f>
        <v>0</v>
      </c>
      <c r="YT113" s="338">
        <f>IF(YT$19-'様式３（療養者名簿）（⑤の場合）'!$BD118+1&lt;=15,IF(YT$19&gt;='様式３（療養者名簿）（⑤の場合）'!$BD118,IF(YT$19&lt;='様式３（療養者名簿）（⑤の場合）'!$BE118,1,0),0),0)</f>
        <v>0</v>
      </c>
      <c r="YU113" s="338">
        <f>IF(YU$19-'様式３（療養者名簿）（⑤の場合）'!$BD118+1&lt;=15,IF(YU$19&gt;='様式３（療養者名簿）（⑤の場合）'!$BD118,IF(YU$19&lt;='様式３（療養者名簿）（⑤の場合）'!$BE118,1,0),0),0)</f>
        <v>0</v>
      </c>
      <c r="YV113" s="338">
        <f>IF(YV$19-'様式３（療養者名簿）（⑤の場合）'!$BD118+1&lt;=15,IF(YV$19&gt;='様式３（療養者名簿）（⑤の場合）'!$BD118,IF(YV$19&lt;='様式３（療養者名簿）（⑤の場合）'!$BE118,1,0),0),0)</f>
        <v>0</v>
      </c>
      <c r="YW113" s="338">
        <f>IF(YW$19-'様式３（療養者名簿）（⑤の場合）'!$BD118+1&lt;=15,IF(YW$19&gt;='様式３（療養者名簿）（⑤の場合）'!$BD118,IF(YW$19&lt;='様式３（療養者名簿）（⑤の場合）'!$BE118,1,0),0),0)</f>
        <v>0</v>
      </c>
      <c r="YX113" s="338">
        <f>IF(YX$19-'様式３（療養者名簿）（⑤の場合）'!$BD118+1&lt;=15,IF(YX$19&gt;='様式３（療養者名簿）（⑤の場合）'!$BD118,IF(YX$19&lt;='様式３（療養者名簿）（⑤の場合）'!$BE118,1,0),0),0)</f>
        <v>0</v>
      </c>
      <c r="YY113" s="338">
        <f>IF(YY$19-'様式３（療養者名簿）（⑤の場合）'!$BD118+1&lt;=15,IF(YY$19&gt;='様式３（療養者名簿）（⑤の場合）'!$BD118,IF(YY$19&lt;='様式３（療養者名簿）（⑤の場合）'!$BE118,1,0),0),0)</f>
        <v>0</v>
      </c>
      <c r="YZ113" s="338">
        <f>IF(YZ$19-'様式３（療養者名簿）（⑤の場合）'!$BD118+1&lt;=15,IF(YZ$19&gt;='様式３（療養者名簿）（⑤の場合）'!$BD118,IF(YZ$19&lt;='様式３（療養者名簿）（⑤の場合）'!$BE118,1,0),0),0)</f>
        <v>0</v>
      </c>
      <c r="ZA113" s="338">
        <f>IF(ZA$19-'様式３（療養者名簿）（⑤の場合）'!$BD118+1&lt;=15,IF(ZA$19&gt;='様式３（療養者名簿）（⑤の場合）'!$BD118,IF(ZA$19&lt;='様式３（療養者名簿）（⑤の場合）'!$BE118,1,0),0),0)</f>
        <v>0</v>
      </c>
      <c r="ZB113" s="338">
        <f>IF(ZB$19-'様式３（療養者名簿）（⑤の場合）'!$BD118+1&lt;=15,IF(ZB$19&gt;='様式３（療養者名簿）（⑤の場合）'!$BD118,IF(ZB$19&lt;='様式３（療養者名簿）（⑤の場合）'!$BE118,1,0),0),0)</f>
        <v>0</v>
      </c>
      <c r="ZC113" s="338">
        <f>IF(ZC$19-'様式３（療養者名簿）（⑤の場合）'!$BD118+1&lt;=15,IF(ZC$19&gt;='様式３（療養者名簿）（⑤の場合）'!$BD118,IF(ZC$19&lt;='様式３（療養者名簿）（⑤の場合）'!$BE118,1,0),0),0)</f>
        <v>0</v>
      </c>
      <c r="ZD113" s="338">
        <f>IF(ZD$19-'様式３（療養者名簿）（⑤の場合）'!$BD118+1&lt;=15,IF(ZD$19&gt;='様式３（療養者名簿）（⑤の場合）'!$BD118,IF(ZD$19&lt;='様式３（療養者名簿）（⑤の場合）'!$BE118,1,0),0),0)</f>
        <v>0</v>
      </c>
      <c r="ZE113" s="338">
        <f>IF(ZE$19-'様式３（療養者名簿）（⑤の場合）'!$BD118+1&lt;=15,IF(ZE$19&gt;='様式３（療養者名簿）（⑤の場合）'!$BD118,IF(ZE$19&lt;='様式３（療養者名簿）（⑤の場合）'!$BE118,1,0),0),0)</f>
        <v>0</v>
      </c>
      <c r="ZF113" s="338">
        <f>IF(ZF$19-'様式３（療養者名簿）（⑤の場合）'!$BD118+1&lt;=15,IF(ZF$19&gt;='様式３（療養者名簿）（⑤の場合）'!$BD118,IF(ZF$19&lt;='様式３（療養者名簿）（⑤の場合）'!$BE118,1,0),0),0)</f>
        <v>0</v>
      </c>
      <c r="ZG113" s="338">
        <f>IF(ZG$19-'様式３（療養者名簿）（⑤の場合）'!$BD118+1&lt;=15,IF(ZG$19&gt;='様式３（療養者名簿）（⑤の場合）'!$BD118,IF(ZG$19&lt;='様式３（療養者名簿）（⑤の場合）'!$BE118,1,0),0),0)</f>
        <v>0</v>
      </c>
      <c r="ZH113" s="338">
        <f>IF(ZH$19-'様式３（療養者名簿）（⑤の場合）'!$BD118+1&lt;=15,IF(ZH$19&gt;='様式３（療養者名簿）（⑤の場合）'!$BD118,IF(ZH$19&lt;='様式３（療養者名簿）（⑤の場合）'!$BE118,1,0),0),0)</f>
        <v>0</v>
      </c>
      <c r="ZI113" s="338">
        <f>IF(ZI$19-'様式３（療養者名簿）（⑤の場合）'!$BD118+1&lt;=15,IF(ZI$19&gt;='様式３（療養者名簿）（⑤の場合）'!$BD118,IF(ZI$19&lt;='様式３（療養者名簿）（⑤の場合）'!$BE118,1,0),0),0)</f>
        <v>0</v>
      </c>
      <c r="ZJ113" s="338">
        <f>IF(ZJ$19-'様式３（療養者名簿）（⑤の場合）'!$BD118+1&lt;=15,IF(ZJ$19&gt;='様式３（療養者名簿）（⑤の場合）'!$BD118,IF(ZJ$19&lt;='様式３（療養者名簿）（⑤の場合）'!$BE118,1,0),0),0)</f>
        <v>0</v>
      </c>
      <c r="ZK113" s="338">
        <f>IF(ZK$19-'様式３（療養者名簿）（⑤の場合）'!$BD118+1&lt;=15,IF(ZK$19&gt;='様式３（療養者名簿）（⑤の場合）'!$BD118,IF(ZK$19&lt;='様式３（療養者名簿）（⑤の場合）'!$BE118,1,0),0),0)</f>
        <v>0</v>
      </c>
      <c r="ZL113" s="338">
        <f>IF(ZL$19-'様式３（療養者名簿）（⑤の場合）'!$BD118+1&lt;=15,IF(ZL$19&gt;='様式３（療養者名簿）（⑤の場合）'!$BD118,IF(ZL$19&lt;='様式３（療養者名簿）（⑤の場合）'!$BE118,1,0),0),0)</f>
        <v>0</v>
      </c>
      <c r="ZM113" s="338">
        <f>IF(ZM$19-'様式３（療養者名簿）（⑤の場合）'!$BD118+1&lt;=15,IF(ZM$19&gt;='様式３（療養者名簿）（⑤の場合）'!$BD118,IF(ZM$19&lt;='様式３（療養者名簿）（⑤の場合）'!$BE118,1,0),0),0)</f>
        <v>0</v>
      </c>
      <c r="ZN113" s="338">
        <f>IF(ZN$19-'様式３（療養者名簿）（⑤の場合）'!$BD118+1&lt;=15,IF(ZN$19&gt;='様式３（療養者名簿）（⑤の場合）'!$BD118,IF(ZN$19&lt;='様式３（療養者名簿）（⑤の場合）'!$BE118,1,0),0),0)</f>
        <v>0</v>
      </c>
      <c r="ZO113" s="338">
        <f>IF(ZO$19-'様式３（療養者名簿）（⑤の場合）'!$BD118+1&lt;=15,IF(ZO$19&gt;='様式３（療養者名簿）（⑤の場合）'!$BD118,IF(ZO$19&lt;='様式３（療養者名簿）（⑤の場合）'!$BE118,1,0),0),0)</f>
        <v>0</v>
      </c>
      <c r="ZP113" s="338">
        <f>IF(ZP$19-'様式３（療養者名簿）（⑤の場合）'!$BD118+1&lt;=15,IF(ZP$19&gt;='様式３（療養者名簿）（⑤の場合）'!$BD118,IF(ZP$19&lt;='様式３（療養者名簿）（⑤の場合）'!$BE118,1,0),0),0)</f>
        <v>0</v>
      </c>
      <c r="ZQ113" s="338">
        <f>IF(ZQ$19-'様式３（療養者名簿）（⑤の場合）'!$BD118+1&lt;=15,IF(ZQ$19&gt;='様式３（療養者名簿）（⑤の場合）'!$BD118,IF(ZQ$19&lt;='様式３（療養者名簿）（⑤の場合）'!$BE118,1,0),0),0)</f>
        <v>0</v>
      </c>
      <c r="ZR113" s="338">
        <f>IF(ZR$19-'様式３（療養者名簿）（⑤の場合）'!$BD118+1&lt;=15,IF(ZR$19&gt;='様式３（療養者名簿）（⑤の場合）'!$BD118,IF(ZR$19&lt;='様式３（療養者名簿）（⑤の場合）'!$BE118,1,0),0),0)</f>
        <v>0</v>
      </c>
      <c r="ZS113" s="338">
        <f>IF(ZS$19-'様式３（療養者名簿）（⑤の場合）'!$BD118+1&lt;=15,IF(ZS$19&gt;='様式３（療養者名簿）（⑤の場合）'!$BD118,IF(ZS$19&lt;='様式３（療養者名簿）（⑤の場合）'!$BE118,1,0),0),0)</f>
        <v>0</v>
      </c>
      <c r="ZT113" s="338">
        <f>IF(ZT$19-'様式３（療養者名簿）（⑤の場合）'!$BD118+1&lt;=15,IF(ZT$19&gt;='様式３（療養者名簿）（⑤の場合）'!$BD118,IF(ZT$19&lt;='様式３（療養者名簿）（⑤の場合）'!$BE118,1,0),0),0)</f>
        <v>0</v>
      </c>
      <c r="ZU113" s="338">
        <f>IF(ZU$19-'様式３（療養者名簿）（⑤の場合）'!$BD118+1&lt;=15,IF(ZU$19&gt;='様式３（療養者名簿）（⑤の場合）'!$BD118,IF(ZU$19&lt;='様式３（療養者名簿）（⑤の場合）'!$BE118,1,0),0),0)</f>
        <v>0</v>
      </c>
      <c r="ZV113" s="338">
        <f>IF(ZV$19-'様式３（療養者名簿）（⑤の場合）'!$BD118+1&lt;=15,IF(ZV$19&gt;='様式３（療養者名簿）（⑤の場合）'!$BD118,IF(ZV$19&lt;='様式３（療養者名簿）（⑤の場合）'!$BE118,1,0),0),0)</f>
        <v>0</v>
      </c>
      <c r="ZW113" s="338">
        <f>IF(ZW$19-'様式３（療養者名簿）（⑤の場合）'!$BD118+1&lt;=15,IF(ZW$19&gt;='様式３（療養者名簿）（⑤の場合）'!$BD118,IF(ZW$19&lt;='様式３（療養者名簿）（⑤の場合）'!$BE118,1,0),0),0)</f>
        <v>0</v>
      </c>
      <c r="ZX113" s="338">
        <f>IF(ZX$19-'様式３（療養者名簿）（⑤の場合）'!$BD118+1&lt;=15,IF(ZX$19&gt;='様式３（療養者名簿）（⑤の場合）'!$BD118,IF(ZX$19&lt;='様式３（療養者名簿）（⑤の場合）'!$BE118,1,0),0),0)</f>
        <v>0</v>
      </c>
      <c r="ZY113" s="338">
        <f>IF(ZY$19-'様式３（療養者名簿）（⑤の場合）'!$BD118+1&lt;=15,IF(ZY$19&gt;='様式３（療養者名簿）（⑤の場合）'!$BD118,IF(ZY$19&lt;='様式３（療養者名簿）（⑤の場合）'!$BE118,1,0),0),0)</f>
        <v>0</v>
      </c>
      <c r="ZZ113" s="338">
        <f>IF(ZZ$19-'様式３（療養者名簿）（⑤の場合）'!$BD118+1&lt;=15,IF(ZZ$19&gt;='様式３（療養者名簿）（⑤の場合）'!$BD118,IF(ZZ$19&lt;='様式３（療養者名簿）（⑤の場合）'!$BE118,1,0),0),0)</f>
        <v>0</v>
      </c>
      <c r="AAA113" s="338">
        <f>IF(AAA$19-'様式３（療養者名簿）（⑤の場合）'!$BD118+1&lt;=15,IF(AAA$19&gt;='様式３（療養者名簿）（⑤の場合）'!$BD118,IF(AAA$19&lt;='様式３（療養者名簿）（⑤の場合）'!$BE118,1,0),0),0)</f>
        <v>0</v>
      </c>
      <c r="AAB113" s="338">
        <f>IF(AAB$19-'様式３（療養者名簿）（⑤の場合）'!$BD118+1&lt;=15,IF(AAB$19&gt;='様式３（療養者名簿）（⑤の場合）'!$BD118,IF(AAB$19&lt;='様式３（療養者名簿）（⑤の場合）'!$BE118,1,0),0),0)</f>
        <v>0</v>
      </c>
      <c r="AAC113" s="338">
        <f>IF(AAC$19-'様式３（療養者名簿）（⑤の場合）'!$BD118+1&lt;=15,IF(AAC$19&gt;='様式３（療養者名簿）（⑤の場合）'!$BD118,IF(AAC$19&lt;='様式３（療養者名簿）（⑤の場合）'!$BE118,1,0),0),0)</f>
        <v>0</v>
      </c>
      <c r="AAD113" s="338">
        <f>IF(AAD$19-'様式３（療養者名簿）（⑤の場合）'!$BD118+1&lt;=15,IF(AAD$19&gt;='様式３（療養者名簿）（⑤の場合）'!$BD118,IF(AAD$19&lt;='様式３（療養者名簿）（⑤の場合）'!$BE118,1,0),0),0)</f>
        <v>0</v>
      </c>
      <c r="AAE113" s="338">
        <f>IF(AAE$19-'様式３（療養者名簿）（⑤の場合）'!$BD118+1&lt;=15,IF(AAE$19&gt;='様式３（療養者名簿）（⑤の場合）'!$BD118,IF(AAE$19&lt;='様式３（療養者名簿）（⑤の場合）'!$BE118,1,0),0),0)</f>
        <v>0</v>
      </c>
      <c r="AAF113" s="338">
        <f>IF(AAF$19-'様式３（療養者名簿）（⑤の場合）'!$BD118+1&lt;=15,IF(AAF$19&gt;='様式３（療養者名簿）（⑤の場合）'!$BD118,IF(AAF$19&lt;='様式３（療養者名簿）（⑤の場合）'!$BE118,1,0),0),0)</f>
        <v>0</v>
      </c>
      <c r="AAG113" s="338">
        <f>IF(AAG$19-'様式３（療養者名簿）（⑤の場合）'!$BD118+1&lt;=15,IF(AAG$19&gt;='様式３（療養者名簿）（⑤の場合）'!$BD118,IF(AAG$19&lt;='様式３（療養者名簿）（⑤の場合）'!$BE118,1,0),0),0)</f>
        <v>0</v>
      </c>
      <c r="AAH113" s="338">
        <f>IF(AAH$19-'様式３（療養者名簿）（⑤の場合）'!$BD118+1&lt;=15,IF(AAH$19&gt;='様式３（療養者名簿）（⑤の場合）'!$BD118,IF(AAH$19&lt;='様式３（療養者名簿）（⑤の場合）'!$BE118,1,0),0),0)</f>
        <v>0</v>
      </c>
      <c r="AAI113" s="338">
        <f>IF(AAI$19-'様式３（療養者名簿）（⑤の場合）'!$BD118+1&lt;=15,IF(AAI$19&gt;='様式３（療養者名簿）（⑤の場合）'!$BD118,IF(AAI$19&lt;='様式３（療養者名簿）（⑤の場合）'!$BE118,1,0),0),0)</f>
        <v>0</v>
      </c>
      <c r="AAJ113" s="338">
        <f>IF(AAJ$19-'様式３（療養者名簿）（⑤の場合）'!$BD118+1&lt;=15,IF(AAJ$19&gt;='様式３（療養者名簿）（⑤の場合）'!$BD118,IF(AAJ$19&lt;='様式３（療養者名簿）（⑤の場合）'!$BE118,1,0),0),0)</f>
        <v>0</v>
      </c>
      <c r="AAK113" s="338">
        <f>IF(AAK$19-'様式３（療養者名簿）（⑤の場合）'!$BD118+1&lt;=15,IF(AAK$19&gt;='様式３（療養者名簿）（⑤の場合）'!$BD118,IF(AAK$19&lt;='様式３（療養者名簿）（⑤の場合）'!$BE118,1,0),0),0)</f>
        <v>0</v>
      </c>
      <c r="AAL113" s="338">
        <f>IF(AAL$19-'様式３（療養者名簿）（⑤の場合）'!$BD118+1&lt;=15,IF(AAL$19&gt;='様式３（療養者名簿）（⑤の場合）'!$BD118,IF(AAL$19&lt;='様式３（療養者名簿）（⑤の場合）'!$BE118,1,0),0),0)</f>
        <v>0</v>
      </c>
      <c r="AAM113" s="338">
        <f>IF(AAM$19-'様式３（療養者名簿）（⑤の場合）'!$BD118+1&lt;=15,IF(AAM$19&gt;='様式３（療養者名簿）（⑤の場合）'!$BD118,IF(AAM$19&lt;='様式３（療養者名簿）（⑤の場合）'!$BE118,1,0),0),0)</f>
        <v>0</v>
      </c>
      <c r="AAN113" s="338">
        <f>IF(AAN$19-'様式３（療養者名簿）（⑤の場合）'!$BD118+1&lt;=15,IF(AAN$19&gt;='様式３（療養者名簿）（⑤の場合）'!$BD118,IF(AAN$19&lt;='様式３（療養者名簿）（⑤の場合）'!$BE118,1,0),0),0)</f>
        <v>0</v>
      </c>
      <c r="AAO113" s="338">
        <f>IF(AAO$19-'様式３（療養者名簿）（⑤の場合）'!$BD118+1&lt;=15,IF(AAO$19&gt;='様式３（療養者名簿）（⑤の場合）'!$BD118,IF(AAO$19&lt;='様式３（療養者名簿）（⑤の場合）'!$BE118,1,0),0),0)</f>
        <v>0</v>
      </c>
      <c r="AAP113" s="338">
        <f>IF(AAP$19-'様式３（療養者名簿）（⑤の場合）'!$BD118+1&lt;=15,IF(AAP$19&gt;='様式３（療養者名簿）（⑤の場合）'!$BD118,IF(AAP$19&lt;='様式３（療養者名簿）（⑤の場合）'!$BE118,1,0),0),0)</f>
        <v>0</v>
      </c>
      <c r="AAQ113" s="338">
        <f>IF(AAQ$19-'様式３（療養者名簿）（⑤の場合）'!$BD118+1&lt;=15,IF(AAQ$19&gt;='様式３（療養者名簿）（⑤の場合）'!$BD118,IF(AAQ$19&lt;='様式３（療養者名簿）（⑤の場合）'!$BE118,1,0),0),0)</f>
        <v>0</v>
      </c>
      <c r="AAR113" s="338">
        <f>IF(AAR$19-'様式３（療養者名簿）（⑤の場合）'!$BD118+1&lt;=15,IF(AAR$19&gt;='様式３（療養者名簿）（⑤の場合）'!$BD118,IF(AAR$19&lt;='様式３（療養者名簿）（⑤の場合）'!$BE118,1,0),0),0)</f>
        <v>0</v>
      </c>
      <c r="AAS113" s="338">
        <f>IF(AAS$19-'様式３（療養者名簿）（⑤の場合）'!$BD118+1&lt;=15,IF(AAS$19&gt;='様式３（療養者名簿）（⑤の場合）'!$BD118,IF(AAS$19&lt;='様式３（療養者名簿）（⑤の場合）'!$BE118,1,0),0),0)</f>
        <v>0</v>
      </c>
      <c r="AAT113" s="338">
        <f>IF(AAT$19-'様式３（療養者名簿）（⑤の場合）'!$BD118+1&lt;=15,IF(AAT$19&gt;='様式３（療養者名簿）（⑤の場合）'!$BD118,IF(AAT$19&lt;='様式３（療養者名簿）（⑤の場合）'!$BE118,1,0),0),0)</f>
        <v>0</v>
      </c>
      <c r="AAU113" s="338">
        <f>IF(AAU$19-'様式３（療養者名簿）（⑤の場合）'!$BD118+1&lt;=15,IF(AAU$19&gt;='様式３（療養者名簿）（⑤の場合）'!$BD118,IF(AAU$19&lt;='様式３（療養者名簿）（⑤の場合）'!$BE118,1,0),0),0)</f>
        <v>0</v>
      </c>
      <c r="AAV113" s="338">
        <f>IF(AAV$19-'様式３（療養者名簿）（⑤の場合）'!$BD118+1&lt;=15,IF(AAV$19&gt;='様式３（療養者名簿）（⑤の場合）'!$BD118,IF(AAV$19&lt;='様式３（療養者名簿）（⑤の場合）'!$BE118,1,0),0),0)</f>
        <v>0</v>
      </c>
      <c r="AAW113" s="338">
        <f>IF(AAW$19-'様式３（療養者名簿）（⑤の場合）'!$BD118+1&lt;=15,IF(AAW$19&gt;='様式３（療養者名簿）（⑤の場合）'!$BD118,IF(AAW$19&lt;='様式３（療養者名簿）（⑤の場合）'!$BE118,1,0),0),0)</f>
        <v>0</v>
      </c>
      <c r="AAX113" s="338">
        <f>IF(AAX$19-'様式３（療養者名簿）（⑤の場合）'!$BD118+1&lt;=15,IF(AAX$19&gt;='様式３（療養者名簿）（⑤の場合）'!$BD118,IF(AAX$19&lt;='様式３（療養者名簿）（⑤の場合）'!$BE118,1,0),0),0)</f>
        <v>0</v>
      </c>
      <c r="AAY113" s="338">
        <f>IF(AAY$19-'様式３（療養者名簿）（⑤の場合）'!$BD118+1&lt;=15,IF(AAY$19&gt;='様式３（療養者名簿）（⑤の場合）'!$BD118,IF(AAY$19&lt;='様式３（療養者名簿）（⑤の場合）'!$BE118,1,0),0),0)</f>
        <v>0</v>
      </c>
      <c r="AAZ113" s="338">
        <f>IF(AAZ$19-'様式３（療養者名簿）（⑤の場合）'!$BD118+1&lt;=15,IF(AAZ$19&gt;='様式３（療養者名簿）（⑤の場合）'!$BD118,IF(AAZ$19&lt;='様式３（療養者名簿）（⑤の場合）'!$BE118,1,0),0),0)</f>
        <v>0</v>
      </c>
      <c r="ABA113" s="338">
        <f>IF(ABA$19-'様式３（療養者名簿）（⑤の場合）'!$BD118+1&lt;=15,IF(ABA$19&gt;='様式３（療養者名簿）（⑤の場合）'!$BD118,IF(ABA$19&lt;='様式３（療養者名簿）（⑤の場合）'!$BE118,1,0),0),0)</f>
        <v>0</v>
      </c>
      <c r="ABB113" s="338">
        <f>IF(ABB$19-'様式３（療養者名簿）（⑤の場合）'!$BD118+1&lt;=15,IF(ABB$19&gt;='様式３（療養者名簿）（⑤の場合）'!$BD118,IF(ABB$19&lt;='様式３（療養者名簿）（⑤の場合）'!$BE118,1,0),0),0)</f>
        <v>0</v>
      </c>
      <c r="ABC113" s="338">
        <f>IF(ABC$19-'様式３（療養者名簿）（⑤の場合）'!$BD118+1&lt;=15,IF(ABC$19&gt;='様式３（療養者名簿）（⑤の場合）'!$BD118,IF(ABC$19&lt;='様式３（療養者名簿）（⑤の場合）'!$BE118,1,0),0),0)</f>
        <v>0</v>
      </c>
      <c r="ABD113" s="338">
        <f>IF(ABD$19-'様式３（療養者名簿）（⑤の場合）'!$BD118+1&lt;=15,IF(ABD$19&gt;='様式３（療養者名簿）（⑤の場合）'!$BD118,IF(ABD$19&lt;='様式３（療養者名簿）（⑤の場合）'!$BE118,1,0),0),0)</f>
        <v>0</v>
      </c>
    </row>
    <row r="114" spans="1:732" ht="42" customHeight="1">
      <c r="A114" s="227">
        <f>'様式３（療養者名簿）（⑤の場合）'!C119</f>
        <v>0</v>
      </c>
      <c r="B114" s="224">
        <f>IF(B$19-'様式３（療養者名簿）（⑤の場合）'!$BD119+1&lt;=15,IF(B$19&gt;='様式３（療養者名簿）（⑤の場合）'!$BD119,IF(B$19&lt;='様式３（療養者名簿）（⑤の場合）'!$BE119,1,0),0),0)</f>
        <v>0</v>
      </c>
      <c r="C114" s="224">
        <f>IF(C$19-'様式３（療養者名簿）（⑤の場合）'!$BD119+1&lt;=15,IF(C$19&gt;='様式３（療養者名簿）（⑤の場合）'!$BD119,IF(C$19&lt;='様式３（療養者名簿）（⑤の場合）'!$BE119,1,0),0),0)</f>
        <v>0</v>
      </c>
      <c r="D114" s="224">
        <f>IF(D$19-'様式３（療養者名簿）（⑤の場合）'!$BD119+1&lt;=15,IF(D$19&gt;='様式３（療養者名簿）（⑤の場合）'!$BD119,IF(D$19&lt;='様式３（療養者名簿）（⑤の場合）'!$BE119,1,0),0),0)</f>
        <v>0</v>
      </c>
      <c r="E114" s="224">
        <f>IF(E$19-'様式３（療養者名簿）（⑤の場合）'!$BD119+1&lt;=15,IF(E$19&gt;='様式３（療養者名簿）（⑤の場合）'!$BD119,IF(E$19&lt;='様式３（療養者名簿）（⑤の場合）'!$BE119,1,0),0),0)</f>
        <v>0</v>
      </c>
      <c r="F114" s="224">
        <f>IF(F$19-'様式３（療養者名簿）（⑤の場合）'!$BD119+1&lt;=15,IF(F$19&gt;='様式３（療養者名簿）（⑤の場合）'!$BD119,IF(F$19&lt;='様式３（療養者名簿）（⑤の場合）'!$BE119,1,0),0),0)</f>
        <v>0</v>
      </c>
      <c r="G114" s="224">
        <f>IF(G$19-'様式３（療養者名簿）（⑤の場合）'!$BD119+1&lt;=15,IF(G$19&gt;='様式３（療養者名簿）（⑤の場合）'!$BD119,IF(G$19&lt;='様式３（療養者名簿）（⑤の場合）'!$BE119,1,0),0),0)</f>
        <v>0</v>
      </c>
      <c r="H114" s="224">
        <f>IF(H$19-'様式３（療養者名簿）（⑤の場合）'!$BD119+1&lt;=15,IF(H$19&gt;='様式３（療養者名簿）（⑤の場合）'!$BD119,IF(H$19&lt;='様式３（療養者名簿）（⑤の場合）'!$BE119,1,0),0),0)</f>
        <v>0</v>
      </c>
      <c r="I114" s="224">
        <f>IF(I$19-'様式３（療養者名簿）（⑤の場合）'!$BD119+1&lt;=15,IF(I$19&gt;='様式３（療養者名簿）（⑤の場合）'!$BD119,IF(I$19&lt;='様式３（療養者名簿）（⑤の場合）'!$BE119,1,0),0),0)</f>
        <v>0</v>
      </c>
      <c r="J114" s="224">
        <f>IF(J$19-'様式３（療養者名簿）（⑤の場合）'!$BD119+1&lt;=15,IF(J$19&gt;='様式３（療養者名簿）（⑤の場合）'!$BD119,IF(J$19&lt;='様式３（療養者名簿）（⑤の場合）'!$BE119,1,0),0),0)</f>
        <v>0</v>
      </c>
      <c r="K114" s="224">
        <f>IF(K$19-'様式３（療養者名簿）（⑤の場合）'!$BD119+1&lt;=15,IF(K$19&gt;='様式３（療養者名簿）（⑤の場合）'!$BD119,IF(K$19&lt;='様式３（療養者名簿）（⑤の場合）'!$BE119,1,0),0),0)</f>
        <v>0</v>
      </c>
      <c r="L114" s="224">
        <f>IF(L$19-'様式３（療養者名簿）（⑤の場合）'!$BD119+1&lt;=15,IF(L$19&gt;='様式３（療養者名簿）（⑤の場合）'!$BD119,IF(L$19&lt;='様式３（療養者名簿）（⑤の場合）'!$BE119,1,0),0),0)</f>
        <v>0</v>
      </c>
      <c r="M114" s="224">
        <f>IF(M$19-'様式３（療養者名簿）（⑤の場合）'!$BD119+1&lt;=15,IF(M$19&gt;='様式３（療養者名簿）（⑤の場合）'!$BD119,IF(M$19&lt;='様式３（療養者名簿）（⑤の場合）'!$BE119,1,0),0),0)</f>
        <v>0</v>
      </c>
      <c r="N114" s="224">
        <f>IF(N$19-'様式３（療養者名簿）（⑤の場合）'!$BD119+1&lt;=15,IF(N$19&gt;='様式３（療養者名簿）（⑤の場合）'!$BD119,IF(N$19&lt;='様式３（療養者名簿）（⑤の場合）'!$BE119,1,0),0),0)</f>
        <v>0</v>
      </c>
      <c r="O114" s="224">
        <f>IF(O$19-'様式３（療養者名簿）（⑤の場合）'!$BD119+1&lt;=15,IF(O$19&gt;='様式３（療養者名簿）（⑤の場合）'!$BD119,IF(O$19&lt;='様式３（療養者名簿）（⑤の場合）'!$BE119,1,0),0),0)</f>
        <v>0</v>
      </c>
      <c r="P114" s="224">
        <f>IF(P$19-'様式３（療養者名簿）（⑤の場合）'!$BD119+1&lt;=15,IF(P$19&gt;='様式３（療養者名簿）（⑤の場合）'!$BD119,IF(P$19&lt;='様式３（療養者名簿）（⑤の場合）'!$BE119,1,0),0),0)</f>
        <v>0</v>
      </c>
      <c r="Q114" s="224">
        <f>IF(Q$19-'様式３（療養者名簿）（⑤の場合）'!$BD119+1&lt;=15,IF(Q$19&gt;='様式３（療養者名簿）（⑤の場合）'!$BD119,IF(Q$19&lt;='様式３（療養者名簿）（⑤の場合）'!$BE119,1,0),0),0)</f>
        <v>0</v>
      </c>
      <c r="R114" s="224">
        <f>IF(R$19-'様式３（療養者名簿）（⑤の場合）'!$BD119+1&lt;=15,IF(R$19&gt;='様式３（療養者名簿）（⑤の場合）'!$BD119,IF(R$19&lt;='様式３（療養者名簿）（⑤の場合）'!$BE119,1,0),0),0)</f>
        <v>0</v>
      </c>
      <c r="S114" s="224">
        <f>IF(S$19-'様式３（療養者名簿）（⑤の場合）'!$BD119+1&lt;=15,IF(S$19&gt;='様式３（療養者名簿）（⑤の場合）'!$BD119,IF(S$19&lt;='様式３（療養者名簿）（⑤の場合）'!$BE119,1,0),0),0)</f>
        <v>0</v>
      </c>
      <c r="T114" s="224">
        <f>IF(T$19-'様式３（療養者名簿）（⑤の場合）'!$BD119+1&lt;=15,IF(T$19&gt;='様式３（療養者名簿）（⑤の場合）'!$BD119,IF(T$19&lt;='様式３（療養者名簿）（⑤の場合）'!$BE119,1,0),0),0)</f>
        <v>0</v>
      </c>
      <c r="U114" s="224">
        <f>IF(U$19-'様式３（療養者名簿）（⑤の場合）'!$BD119+1&lt;=15,IF(U$19&gt;='様式３（療養者名簿）（⑤の場合）'!$BD119,IF(U$19&lt;='様式３（療養者名簿）（⑤の場合）'!$BE119,1,0),0),0)</f>
        <v>0</v>
      </c>
      <c r="V114" s="224">
        <f>IF(V$19-'様式３（療養者名簿）（⑤の場合）'!$BD119+1&lt;=15,IF(V$19&gt;='様式３（療養者名簿）（⑤の場合）'!$BD119,IF(V$19&lt;='様式３（療養者名簿）（⑤の場合）'!$BE119,1,0),0),0)</f>
        <v>0</v>
      </c>
      <c r="W114" s="224">
        <f>IF(W$19-'様式３（療養者名簿）（⑤の場合）'!$BD119+1&lt;=15,IF(W$19&gt;='様式３（療養者名簿）（⑤の場合）'!$BD119,IF(W$19&lt;='様式３（療養者名簿）（⑤の場合）'!$BE119,1,0),0),0)</f>
        <v>0</v>
      </c>
      <c r="X114" s="224">
        <f>IF(X$19-'様式３（療養者名簿）（⑤の場合）'!$BD119+1&lt;=15,IF(X$19&gt;='様式３（療養者名簿）（⑤の場合）'!$BD119,IF(X$19&lt;='様式３（療養者名簿）（⑤の場合）'!$BE119,1,0),0),0)</f>
        <v>0</v>
      </c>
      <c r="Y114" s="224">
        <f>IF(Y$19-'様式３（療養者名簿）（⑤の場合）'!$BD119+1&lt;=15,IF(Y$19&gt;='様式３（療養者名簿）（⑤の場合）'!$BD119,IF(Y$19&lt;='様式３（療養者名簿）（⑤の場合）'!$BE119,1,0),0),0)</f>
        <v>0</v>
      </c>
      <c r="Z114" s="224">
        <f>IF(Z$19-'様式３（療養者名簿）（⑤の場合）'!$BD119+1&lt;=15,IF(Z$19&gt;='様式３（療養者名簿）（⑤の場合）'!$BD119,IF(Z$19&lt;='様式３（療養者名簿）（⑤の場合）'!$BE119,1,0),0),0)</f>
        <v>0</v>
      </c>
      <c r="AA114" s="224">
        <f>IF(AA$19-'様式３（療養者名簿）（⑤の場合）'!$BD119+1&lt;=15,IF(AA$19&gt;='様式３（療養者名簿）（⑤の場合）'!$BD119,IF(AA$19&lt;='様式３（療養者名簿）（⑤の場合）'!$BE119,1,0),0),0)</f>
        <v>0</v>
      </c>
      <c r="AB114" s="224">
        <f>IF(AB$19-'様式３（療養者名簿）（⑤の場合）'!$BD119+1&lt;=15,IF(AB$19&gt;='様式３（療養者名簿）（⑤の場合）'!$BD119,IF(AB$19&lt;='様式３（療養者名簿）（⑤の場合）'!$BE119,1,0),0),0)</f>
        <v>0</v>
      </c>
      <c r="AC114" s="224">
        <f>IF(AC$19-'様式３（療養者名簿）（⑤の場合）'!$BD119+1&lt;=15,IF(AC$19&gt;='様式３（療養者名簿）（⑤の場合）'!$BD119,IF(AC$19&lt;='様式３（療養者名簿）（⑤の場合）'!$BE119,1,0),0),0)</f>
        <v>0</v>
      </c>
      <c r="AD114" s="224">
        <f>IF(AD$19-'様式３（療養者名簿）（⑤の場合）'!$BD119+1&lt;=15,IF(AD$19&gt;='様式３（療養者名簿）（⑤の場合）'!$BD119,IF(AD$19&lt;='様式３（療養者名簿）（⑤の場合）'!$BE119,1,0),0),0)</f>
        <v>0</v>
      </c>
      <c r="AE114" s="224">
        <f>IF(AE$19-'様式３（療養者名簿）（⑤の場合）'!$BD119+1&lt;=15,IF(AE$19&gt;='様式３（療養者名簿）（⑤の場合）'!$BD119,IF(AE$19&lt;='様式３（療養者名簿）（⑤の場合）'!$BE119,1,0),0),0)</f>
        <v>0</v>
      </c>
      <c r="AF114" s="224">
        <f>IF(AF$19-'様式３（療養者名簿）（⑤の場合）'!$BD119+1&lt;=15,IF(AF$19&gt;='様式３（療養者名簿）（⑤の場合）'!$BD119,IF(AF$19&lt;='様式３（療養者名簿）（⑤の場合）'!$BE119,1,0),0),0)</f>
        <v>0</v>
      </c>
      <c r="AG114" s="224">
        <f>IF(AG$19-'様式３（療養者名簿）（⑤の場合）'!$BD119+1&lt;=15,IF(AG$19&gt;='様式３（療養者名簿）（⑤の場合）'!$BD119,IF(AG$19&lt;='様式３（療養者名簿）（⑤の場合）'!$BE119,1,0),0),0)</f>
        <v>0</v>
      </c>
      <c r="AH114" s="224">
        <f>IF(AH$19-'様式３（療養者名簿）（⑤の場合）'!$BD119+1&lt;=15,IF(AH$19&gt;='様式３（療養者名簿）（⑤の場合）'!$BD119,IF(AH$19&lt;='様式３（療養者名簿）（⑤の場合）'!$BE119,1,0),0),0)</f>
        <v>0</v>
      </c>
      <c r="AI114" s="224">
        <f>IF(AI$19-'様式３（療養者名簿）（⑤の場合）'!$BD119+1&lt;=15,IF(AI$19&gt;='様式３（療養者名簿）（⑤の場合）'!$BD119,IF(AI$19&lt;='様式３（療養者名簿）（⑤の場合）'!$BE119,1,0),0),0)</f>
        <v>0</v>
      </c>
      <c r="AJ114" s="224">
        <f>IF(AJ$19-'様式３（療養者名簿）（⑤の場合）'!$BD119+1&lt;=15,IF(AJ$19&gt;='様式３（療養者名簿）（⑤の場合）'!$BD119,IF(AJ$19&lt;='様式３（療養者名簿）（⑤の場合）'!$BE119,1,0),0),0)</f>
        <v>0</v>
      </c>
      <c r="AK114" s="224">
        <f>IF(AK$19-'様式３（療養者名簿）（⑤の場合）'!$BD119+1&lt;=15,IF(AK$19&gt;='様式３（療養者名簿）（⑤の場合）'!$BD119,IF(AK$19&lt;='様式３（療養者名簿）（⑤の場合）'!$BE119,1,0),0),0)</f>
        <v>0</v>
      </c>
      <c r="AL114" s="224">
        <f>IF(AL$19-'様式３（療養者名簿）（⑤の場合）'!$BD119+1&lt;=15,IF(AL$19&gt;='様式３（療養者名簿）（⑤の場合）'!$BD119,IF(AL$19&lt;='様式３（療養者名簿）（⑤の場合）'!$BE119,1,0),0),0)</f>
        <v>0</v>
      </c>
      <c r="AM114" s="224">
        <f>IF(AM$19-'様式３（療養者名簿）（⑤の場合）'!$BD119+1&lt;=15,IF(AM$19&gt;='様式３（療養者名簿）（⑤の場合）'!$BD119,IF(AM$19&lt;='様式３（療養者名簿）（⑤の場合）'!$BE119,1,0),0),0)</f>
        <v>0</v>
      </c>
      <c r="AN114" s="224">
        <f>IF(AN$19-'様式３（療養者名簿）（⑤の場合）'!$BD119+1&lt;=15,IF(AN$19&gt;='様式３（療養者名簿）（⑤の場合）'!$BD119,IF(AN$19&lt;='様式３（療養者名簿）（⑤の場合）'!$BE119,1,0),0),0)</f>
        <v>0</v>
      </c>
      <c r="AO114" s="224">
        <f>IF(AO$19-'様式３（療養者名簿）（⑤の場合）'!$BD119+1&lt;=15,IF(AO$19&gt;='様式３（療養者名簿）（⑤の場合）'!$BD119,IF(AO$19&lt;='様式３（療養者名簿）（⑤の場合）'!$BE119,1,0),0),0)</f>
        <v>0</v>
      </c>
      <c r="AP114" s="224">
        <f>IF(AP$19-'様式３（療養者名簿）（⑤の場合）'!$BD119+1&lt;=15,IF(AP$19&gt;='様式３（療養者名簿）（⑤の場合）'!$BD119,IF(AP$19&lt;='様式３（療養者名簿）（⑤の場合）'!$BE119,1,0),0),0)</f>
        <v>0</v>
      </c>
      <c r="AQ114" s="224">
        <f>IF(AQ$19-'様式３（療養者名簿）（⑤の場合）'!$BD119+1&lt;=15,IF(AQ$19&gt;='様式３（療養者名簿）（⑤の場合）'!$BD119,IF(AQ$19&lt;='様式３（療養者名簿）（⑤の場合）'!$BE119,1,0),0),0)</f>
        <v>0</v>
      </c>
      <c r="AR114" s="224">
        <f>IF(AR$19-'様式３（療養者名簿）（⑤の場合）'!$BD119+1&lt;=15,IF(AR$19&gt;='様式３（療養者名簿）（⑤の場合）'!$BD119,IF(AR$19&lt;='様式３（療養者名簿）（⑤の場合）'!$BE119,1,0),0),0)</f>
        <v>0</v>
      </c>
      <c r="AS114" s="224">
        <f>IF(AS$19-'様式３（療養者名簿）（⑤の場合）'!$BD119+1&lt;=15,IF(AS$19&gt;='様式３（療養者名簿）（⑤の場合）'!$BD119,IF(AS$19&lt;='様式３（療養者名簿）（⑤の場合）'!$BE119,1,0),0),0)</f>
        <v>0</v>
      </c>
      <c r="AT114" s="224">
        <f>IF(AT$19-'様式３（療養者名簿）（⑤の場合）'!$BD119+1&lt;=15,IF(AT$19&gt;='様式３（療養者名簿）（⑤の場合）'!$BD119,IF(AT$19&lt;='様式３（療養者名簿）（⑤の場合）'!$BE119,1,0),0),0)</f>
        <v>0</v>
      </c>
      <c r="AU114" s="224">
        <f>IF(AU$19-'様式３（療養者名簿）（⑤の場合）'!$BD119+1&lt;=15,IF(AU$19&gt;='様式３（療養者名簿）（⑤の場合）'!$BD119,IF(AU$19&lt;='様式３（療養者名簿）（⑤の場合）'!$BE119,1,0),0),0)</f>
        <v>0</v>
      </c>
      <c r="AV114" s="224">
        <f>IF(AV$19-'様式３（療養者名簿）（⑤の場合）'!$BD119+1&lt;=15,IF(AV$19&gt;='様式３（療養者名簿）（⑤の場合）'!$BD119,IF(AV$19&lt;='様式３（療養者名簿）（⑤の場合）'!$BE119,1,0),0),0)</f>
        <v>0</v>
      </c>
      <c r="AW114" s="224">
        <f>IF(AW$19-'様式３（療養者名簿）（⑤の場合）'!$BD119+1&lt;=15,IF(AW$19&gt;='様式３（療養者名簿）（⑤の場合）'!$BD119,IF(AW$19&lt;='様式３（療養者名簿）（⑤の場合）'!$BE119,1,0),0),0)</f>
        <v>0</v>
      </c>
      <c r="AX114" s="224">
        <f>IF(AX$19-'様式３（療養者名簿）（⑤の場合）'!$BD119+1&lt;=15,IF(AX$19&gt;='様式３（療養者名簿）（⑤の場合）'!$BD119,IF(AX$19&lt;='様式３（療養者名簿）（⑤の場合）'!$BE119,1,0),0),0)</f>
        <v>0</v>
      </c>
      <c r="AY114" s="224">
        <f>IF(AY$19-'様式３（療養者名簿）（⑤の場合）'!$BD119+1&lt;=15,IF(AY$19&gt;='様式３（療養者名簿）（⑤の場合）'!$BD119,IF(AY$19&lt;='様式３（療養者名簿）（⑤の場合）'!$BE119,1,0),0),0)</f>
        <v>0</v>
      </c>
      <c r="AZ114" s="224">
        <f>IF(AZ$19-'様式３（療養者名簿）（⑤の場合）'!$BD119+1&lt;=15,IF(AZ$19&gt;='様式３（療養者名簿）（⑤の場合）'!$BD119,IF(AZ$19&lt;='様式３（療養者名簿）（⑤の場合）'!$BE119,1,0),0),0)</f>
        <v>0</v>
      </c>
      <c r="BA114" s="224">
        <f>IF(BA$19-'様式３（療養者名簿）（⑤の場合）'!$BD119+1&lt;=15,IF(BA$19&gt;='様式３（療養者名簿）（⑤の場合）'!$BD119,IF(BA$19&lt;='様式３（療養者名簿）（⑤の場合）'!$BE119,1,0),0),0)</f>
        <v>0</v>
      </c>
      <c r="BB114" s="224">
        <f>IF(BB$19-'様式３（療養者名簿）（⑤の場合）'!$BD119+1&lt;=15,IF(BB$19&gt;='様式３（療養者名簿）（⑤の場合）'!$BD119,IF(BB$19&lt;='様式３（療養者名簿）（⑤の場合）'!$BE119,1,0),0),0)</f>
        <v>0</v>
      </c>
      <c r="BC114" s="224">
        <f>IF(BC$19-'様式３（療養者名簿）（⑤の場合）'!$BD119+1&lt;=15,IF(BC$19&gt;='様式３（療養者名簿）（⑤の場合）'!$BD119,IF(BC$19&lt;='様式３（療養者名簿）（⑤の場合）'!$BE119,1,0),0),0)</f>
        <v>0</v>
      </c>
      <c r="BD114" s="224">
        <f>IF(BD$19-'様式３（療養者名簿）（⑤の場合）'!$BD119+1&lt;=15,IF(BD$19&gt;='様式３（療養者名簿）（⑤の場合）'!$BD119,IF(BD$19&lt;='様式３（療養者名簿）（⑤の場合）'!$BE119,1,0),0),0)</f>
        <v>0</v>
      </c>
      <c r="BE114" s="224">
        <f>IF(BE$19-'様式３（療養者名簿）（⑤の場合）'!$BD119+1&lt;=15,IF(BE$19&gt;='様式３（療養者名簿）（⑤の場合）'!$BD119,IF(BE$19&lt;='様式３（療養者名簿）（⑤の場合）'!$BE119,1,0),0),0)</f>
        <v>0</v>
      </c>
      <c r="BF114" s="224">
        <f>IF(BF$19-'様式３（療養者名簿）（⑤の場合）'!$BD119+1&lt;=15,IF(BF$19&gt;='様式３（療養者名簿）（⑤の場合）'!$BD119,IF(BF$19&lt;='様式３（療養者名簿）（⑤の場合）'!$BE119,1,0),0),0)</f>
        <v>0</v>
      </c>
      <c r="BG114" s="224">
        <f>IF(BG$19-'様式３（療養者名簿）（⑤の場合）'!$BD119+1&lt;=15,IF(BG$19&gt;='様式３（療養者名簿）（⑤の場合）'!$BD119,IF(BG$19&lt;='様式３（療養者名簿）（⑤の場合）'!$BE119,1,0),0),0)</f>
        <v>0</v>
      </c>
      <c r="BH114" s="224">
        <f>IF(BH$19-'様式３（療養者名簿）（⑤の場合）'!$BD119+1&lt;=15,IF(BH$19&gt;='様式３（療養者名簿）（⑤の場合）'!$BD119,IF(BH$19&lt;='様式３（療養者名簿）（⑤の場合）'!$BE119,1,0),0),0)</f>
        <v>0</v>
      </c>
      <c r="BI114" s="224">
        <f>IF(BI$19-'様式３（療養者名簿）（⑤の場合）'!$BD119+1&lt;=15,IF(BI$19&gt;='様式３（療養者名簿）（⑤の場合）'!$BD119,IF(BI$19&lt;='様式３（療養者名簿）（⑤の場合）'!$BE119,1,0),0),0)</f>
        <v>0</v>
      </c>
      <c r="BJ114" s="224">
        <f>IF(BJ$19-'様式３（療養者名簿）（⑤の場合）'!$BD119+1&lt;=15,IF(BJ$19&gt;='様式３（療養者名簿）（⑤の場合）'!$BD119,IF(BJ$19&lt;='様式３（療養者名簿）（⑤の場合）'!$BE119,1,0),0),0)</f>
        <v>0</v>
      </c>
      <c r="BK114" s="224">
        <f>IF(BK$19-'様式３（療養者名簿）（⑤の場合）'!$BD119+1&lt;=15,IF(BK$19&gt;='様式３（療養者名簿）（⑤の場合）'!$BD119,IF(BK$19&lt;='様式３（療養者名簿）（⑤の場合）'!$BE119,1,0),0),0)</f>
        <v>0</v>
      </c>
      <c r="BL114" s="224">
        <f>IF(BL$19-'様式３（療養者名簿）（⑤の場合）'!$BD119+1&lt;=15,IF(BL$19&gt;='様式３（療養者名簿）（⑤の場合）'!$BD119,IF(BL$19&lt;='様式３（療養者名簿）（⑤の場合）'!$BE119,1,0),0),0)</f>
        <v>0</v>
      </c>
      <c r="BM114" s="224">
        <f>IF(BM$19-'様式３（療養者名簿）（⑤の場合）'!$BD119+1&lt;=15,IF(BM$19&gt;='様式３（療養者名簿）（⑤の場合）'!$BD119,IF(BM$19&lt;='様式３（療養者名簿）（⑤の場合）'!$BE119,1,0),0),0)</f>
        <v>0</v>
      </c>
      <c r="BN114" s="224">
        <f>IF(BN$19-'様式３（療養者名簿）（⑤の場合）'!$BD119+1&lt;=15,IF(BN$19&gt;='様式３（療養者名簿）（⑤の場合）'!$BD119,IF(BN$19&lt;='様式３（療養者名簿）（⑤の場合）'!$BE119,1,0),0),0)</f>
        <v>0</v>
      </c>
      <c r="BO114" s="224">
        <f>IF(BO$19-'様式３（療養者名簿）（⑤の場合）'!$BD119+1&lt;=15,IF(BO$19&gt;='様式３（療養者名簿）（⑤の場合）'!$BD119,IF(BO$19&lt;='様式３（療養者名簿）（⑤の場合）'!$BE119,1,0),0),0)</f>
        <v>0</v>
      </c>
      <c r="BP114" s="224">
        <f>IF(BP$19-'様式３（療養者名簿）（⑤の場合）'!$BD119+1&lt;=15,IF(BP$19&gt;='様式３（療養者名簿）（⑤の場合）'!$BD119,IF(BP$19&lt;='様式３（療養者名簿）（⑤の場合）'!$BE119,1,0),0),0)</f>
        <v>0</v>
      </c>
      <c r="BQ114" s="224">
        <f>IF(BQ$19-'様式３（療養者名簿）（⑤の場合）'!$BD119+1&lt;=15,IF(BQ$19&gt;='様式３（療養者名簿）（⑤の場合）'!$BD119,IF(BQ$19&lt;='様式３（療養者名簿）（⑤の場合）'!$BE119,1,0),0),0)</f>
        <v>0</v>
      </c>
      <c r="BR114" s="224">
        <f>IF(BR$19-'様式３（療養者名簿）（⑤の場合）'!$BD119+1&lt;=15,IF(BR$19&gt;='様式３（療養者名簿）（⑤の場合）'!$BD119,IF(BR$19&lt;='様式３（療養者名簿）（⑤の場合）'!$BE119,1,0),0),0)</f>
        <v>0</v>
      </c>
      <c r="BS114" s="224">
        <f>IF(BS$19-'様式３（療養者名簿）（⑤の場合）'!$BD119+1&lt;=15,IF(BS$19&gt;='様式３（療養者名簿）（⑤の場合）'!$BD119,IF(BS$19&lt;='様式３（療養者名簿）（⑤の場合）'!$BE119,1,0),0),0)</f>
        <v>0</v>
      </c>
      <c r="BT114" s="224">
        <f>IF(BT$19-'様式３（療養者名簿）（⑤の場合）'!$BD119+1&lt;=15,IF(BT$19&gt;='様式３（療養者名簿）（⑤の場合）'!$BD119,IF(BT$19&lt;='様式３（療養者名簿）（⑤の場合）'!$BE119,1,0),0),0)</f>
        <v>0</v>
      </c>
      <c r="BU114" s="224">
        <f>IF(BU$19-'様式３（療養者名簿）（⑤の場合）'!$BD119+1&lt;=15,IF(BU$19&gt;='様式３（療養者名簿）（⑤の場合）'!$BD119,IF(BU$19&lt;='様式３（療養者名簿）（⑤の場合）'!$BE119,1,0),0),0)</f>
        <v>0</v>
      </c>
      <c r="BV114" s="224">
        <f>IF(BV$19-'様式３（療養者名簿）（⑤の場合）'!$BD119+1&lt;=15,IF(BV$19&gt;='様式３（療養者名簿）（⑤の場合）'!$BD119,IF(BV$19&lt;='様式３（療養者名簿）（⑤の場合）'!$BE119,1,0),0),0)</f>
        <v>0</v>
      </c>
      <c r="BW114" s="224">
        <f>IF(BW$19-'様式３（療養者名簿）（⑤の場合）'!$BD119+1&lt;=15,IF(BW$19&gt;='様式３（療養者名簿）（⑤の場合）'!$BD119,IF(BW$19&lt;='様式３（療養者名簿）（⑤の場合）'!$BE119,1,0),0),0)</f>
        <v>0</v>
      </c>
      <c r="BX114" s="224">
        <f>IF(BX$19-'様式３（療養者名簿）（⑤の場合）'!$BD119+1&lt;=15,IF(BX$19&gt;='様式３（療養者名簿）（⑤の場合）'!$BD119,IF(BX$19&lt;='様式３（療養者名簿）（⑤の場合）'!$BE119,1,0),0),0)</f>
        <v>0</v>
      </c>
      <c r="BY114" s="224">
        <f>IF(BY$19-'様式３（療養者名簿）（⑤の場合）'!$BD119+1&lt;=15,IF(BY$19&gt;='様式３（療養者名簿）（⑤の場合）'!$BD119,IF(BY$19&lt;='様式３（療養者名簿）（⑤の場合）'!$BE119,1,0),0),0)</f>
        <v>0</v>
      </c>
      <c r="BZ114" s="224">
        <f>IF(BZ$19-'様式３（療養者名簿）（⑤の場合）'!$BD119+1&lt;=15,IF(BZ$19&gt;='様式３（療養者名簿）（⑤の場合）'!$BD119,IF(BZ$19&lt;='様式３（療養者名簿）（⑤の場合）'!$BE119,1,0),0),0)</f>
        <v>0</v>
      </c>
      <c r="CA114" s="224">
        <f>IF(CA$19-'様式３（療養者名簿）（⑤の場合）'!$BD119+1&lt;=15,IF(CA$19&gt;='様式３（療養者名簿）（⑤の場合）'!$BD119,IF(CA$19&lt;='様式３（療養者名簿）（⑤の場合）'!$BE119,1,0),0),0)</f>
        <v>0</v>
      </c>
      <c r="CB114" s="224">
        <f>IF(CB$19-'様式３（療養者名簿）（⑤の場合）'!$BD119+1&lt;=15,IF(CB$19&gt;='様式３（療養者名簿）（⑤の場合）'!$BD119,IF(CB$19&lt;='様式３（療養者名簿）（⑤の場合）'!$BE119,1,0),0),0)</f>
        <v>0</v>
      </c>
      <c r="CC114" s="224">
        <f>IF(CC$19-'様式３（療養者名簿）（⑤の場合）'!$BD119+1&lt;=15,IF(CC$19&gt;='様式３（療養者名簿）（⑤の場合）'!$BD119,IF(CC$19&lt;='様式３（療養者名簿）（⑤の場合）'!$BE119,1,0),0),0)</f>
        <v>0</v>
      </c>
      <c r="CD114" s="224">
        <f>IF(CD$19-'様式３（療養者名簿）（⑤の場合）'!$BD119+1&lt;=15,IF(CD$19&gt;='様式３（療養者名簿）（⑤の場合）'!$BD119,IF(CD$19&lt;='様式３（療養者名簿）（⑤の場合）'!$BE119,1,0),0),0)</f>
        <v>0</v>
      </c>
      <c r="CE114" s="224">
        <f>IF(CE$19-'様式３（療養者名簿）（⑤の場合）'!$BD119+1&lt;=15,IF(CE$19&gt;='様式３（療養者名簿）（⑤の場合）'!$BD119,IF(CE$19&lt;='様式３（療養者名簿）（⑤の場合）'!$BE119,1,0),0),0)</f>
        <v>0</v>
      </c>
      <c r="CF114" s="224">
        <f>IF(CF$19-'様式３（療養者名簿）（⑤の場合）'!$BD119+1&lt;=15,IF(CF$19&gt;='様式３（療養者名簿）（⑤の場合）'!$BD119,IF(CF$19&lt;='様式３（療養者名簿）（⑤の場合）'!$BE119,1,0),0),0)</f>
        <v>0</v>
      </c>
      <c r="CG114" s="224">
        <f>IF(CG$19-'様式３（療養者名簿）（⑤の場合）'!$BD119+1&lt;=15,IF(CG$19&gt;='様式３（療養者名簿）（⑤の場合）'!$BD119,IF(CG$19&lt;='様式３（療養者名簿）（⑤の場合）'!$BE119,1,0),0),0)</f>
        <v>0</v>
      </c>
      <c r="CH114" s="224">
        <f>IF(CH$19-'様式３（療養者名簿）（⑤の場合）'!$BD119+1&lt;=15,IF(CH$19&gt;='様式３（療養者名簿）（⑤の場合）'!$BD119,IF(CH$19&lt;='様式３（療養者名簿）（⑤の場合）'!$BE119,1,0),0),0)</f>
        <v>0</v>
      </c>
      <c r="CI114" s="224">
        <f>IF(CI$19-'様式３（療養者名簿）（⑤の場合）'!$BD119+1&lt;=15,IF(CI$19&gt;='様式３（療養者名簿）（⑤の場合）'!$BD119,IF(CI$19&lt;='様式３（療養者名簿）（⑤の場合）'!$BE119,1,0),0),0)</f>
        <v>0</v>
      </c>
      <c r="CJ114" s="224">
        <f>IF(CJ$19-'様式３（療養者名簿）（⑤の場合）'!$BD119+1&lt;=15,IF(CJ$19&gt;='様式３（療養者名簿）（⑤の場合）'!$BD119,IF(CJ$19&lt;='様式３（療養者名簿）（⑤の場合）'!$BE119,1,0),0),0)</f>
        <v>0</v>
      </c>
      <c r="CK114" s="224">
        <f>IF(CK$19-'様式３（療養者名簿）（⑤の場合）'!$BD119+1&lt;=15,IF(CK$19&gt;='様式３（療養者名簿）（⑤の場合）'!$BD119,IF(CK$19&lt;='様式３（療養者名簿）（⑤の場合）'!$BE119,1,0),0),0)</f>
        <v>0</v>
      </c>
      <c r="CL114" s="224">
        <f>IF(CL$19-'様式３（療養者名簿）（⑤の場合）'!$BD119+1&lt;=15,IF(CL$19&gt;='様式３（療養者名簿）（⑤の場合）'!$BD119,IF(CL$19&lt;='様式３（療養者名簿）（⑤の場合）'!$BE119,1,0),0),0)</f>
        <v>0</v>
      </c>
      <c r="CM114" s="224">
        <f>IF(CM$19-'様式３（療養者名簿）（⑤の場合）'!$BD119+1&lt;=15,IF(CM$19&gt;='様式３（療養者名簿）（⑤の場合）'!$BD119,IF(CM$19&lt;='様式３（療養者名簿）（⑤の場合）'!$BE119,1,0),0),0)</f>
        <v>0</v>
      </c>
      <c r="CN114" s="224">
        <f>IF(CN$19-'様式３（療養者名簿）（⑤の場合）'!$BD119+1&lt;=15,IF(CN$19&gt;='様式３（療養者名簿）（⑤の場合）'!$BD119,IF(CN$19&lt;='様式３（療養者名簿）（⑤の場合）'!$BE119,1,0),0),0)</f>
        <v>0</v>
      </c>
      <c r="CO114" s="224">
        <f>IF(CO$19-'様式３（療養者名簿）（⑤の場合）'!$BD119+1&lt;=15,IF(CO$19&gt;='様式３（療養者名簿）（⑤の場合）'!$BD119,IF(CO$19&lt;='様式３（療養者名簿）（⑤の場合）'!$BE119,1,0),0),0)</f>
        <v>0</v>
      </c>
      <c r="CP114" s="224">
        <f>IF(CP$19-'様式３（療養者名簿）（⑤の場合）'!$BD119+1&lt;=15,IF(CP$19&gt;='様式３（療養者名簿）（⑤の場合）'!$BD119,IF(CP$19&lt;='様式３（療養者名簿）（⑤の場合）'!$BE119,1,0),0),0)</f>
        <v>0</v>
      </c>
      <c r="CQ114" s="224">
        <f>IF(CQ$19-'様式３（療養者名簿）（⑤の場合）'!$BD119+1&lt;=15,IF(CQ$19&gt;='様式３（療養者名簿）（⑤の場合）'!$BD119,IF(CQ$19&lt;='様式３（療養者名簿）（⑤の場合）'!$BE119,1,0),0),0)</f>
        <v>0</v>
      </c>
      <c r="CR114" s="224">
        <f>IF(CR$19-'様式３（療養者名簿）（⑤の場合）'!$BD119+1&lt;=15,IF(CR$19&gt;='様式３（療養者名簿）（⑤の場合）'!$BD119,IF(CR$19&lt;='様式３（療養者名簿）（⑤の場合）'!$BE119,1,0),0),0)</f>
        <v>0</v>
      </c>
      <c r="CS114" s="224">
        <f>IF(CS$19-'様式３（療養者名簿）（⑤の場合）'!$BD119+1&lt;=15,IF(CS$19&gt;='様式３（療養者名簿）（⑤の場合）'!$BD119,IF(CS$19&lt;='様式３（療養者名簿）（⑤の場合）'!$BE119,1,0),0),0)</f>
        <v>0</v>
      </c>
      <c r="CT114" s="224">
        <f>IF(CT$19-'様式３（療養者名簿）（⑤の場合）'!$BD119+1&lt;=15,IF(CT$19&gt;='様式３（療養者名簿）（⑤の場合）'!$BD119,IF(CT$19&lt;='様式３（療養者名簿）（⑤の場合）'!$BE119,1,0),0),0)</f>
        <v>0</v>
      </c>
      <c r="CU114" s="224">
        <f>IF(CU$19-'様式３（療養者名簿）（⑤の場合）'!$BD119+1&lt;=15,IF(CU$19&gt;='様式３（療養者名簿）（⑤の場合）'!$BD119,IF(CU$19&lt;='様式３（療養者名簿）（⑤の場合）'!$BE119,1,0),0),0)</f>
        <v>0</v>
      </c>
      <c r="CV114" s="224">
        <f>IF(CV$19-'様式３（療養者名簿）（⑤の場合）'!$BD119+1&lt;=15,IF(CV$19&gt;='様式３（療養者名簿）（⑤の場合）'!$BD119,IF(CV$19&lt;='様式３（療養者名簿）（⑤の場合）'!$BE119,1,0),0),0)</f>
        <v>0</v>
      </c>
      <c r="CW114" s="224">
        <f>IF(CW$19-'様式３（療養者名簿）（⑤の場合）'!$BD119+1&lt;=15,IF(CW$19&gt;='様式３（療養者名簿）（⑤の場合）'!$BD119,IF(CW$19&lt;='様式３（療養者名簿）（⑤の場合）'!$BE119,1,0),0),0)</f>
        <v>0</v>
      </c>
      <c r="CX114" s="224">
        <f>IF(CX$19-'様式３（療養者名簿）（⑤の場合）'!$BD119+1&lt;=15,IF(CX$19&gt;='様式３（療養者名簿）（⑤の場合）'!$BD119,IF(CX$19&lt;='様式３（療養者名簿）（⑤の場合）'!$BE119,1,0),0),0)</f>
        <v>0</v>
      </c>
      <c r="CY114" s="224">
        <f>IF(CY$19-'様式３（療養者名簿）（⑤の場合）'!$BD119+1&lt;=15,IF(CY$19&gt;='様式３（療養者名簿）（⑤の場合）'!$BD119,IF(CY$19&lt;='様式３（療養者名簿）（⑤の場合）'!$BE119,1,0),0),0)</f>
        <v>0</v>
      </c>
      <c r="CZ114" s="224">
        <f>IF(CZ$19-'様式３（療養者名簿）（⑤の場合）'!$BD119+1&lt;=15,IF(CZ$19&gt;='様式３（療養者名簿）（⑤の場合）'!$BD119,IF(CZ$19&lt;='様式３（療養者名簿）（⑤の場合）'!$BE119,1,0),0),0)</f>
        <v>0</v>
      </c>
      <c r="DA114" s="224">
        <f>IF(DA$19-'様式３（療養者名簿）（⑤の場合）'!$BD119+1&lt;=15,IF(DA$19&gt;='様式３（療養者名簿）（⑤の場合）'!$BD119,IF(DA$19&lt;='様式３（療養者名簿）（⑤の場合）'!$BE119,1,0),0),0)</f>
        <v>0</v>
      </c>
      <c r="DB114" s="224">
        <f>IF(DB$19-'様式３（療養者名簿）（⑤の場合）'!$BD119+1&lt;=15,IF(DB$19&gt;='様式３（療養者名簿）（⑤の場合）'!$BD119,IF(DB$19&lt;='様式３（療養者名簿）（⑤の場合）'!$BE119,1,0),0),0)</f>
        <v>0</v>
      </c>
      <c r="DC114" s="224">
        <f>IF(DC$19-'様式３（療養者名簿）（⑤の場合）'!$BD119+1&lt;=15,IF(DC$19&gt;='様式３（療養者名簿）（⑤の場合）'!$BD119,IF(DC$19&lt;='様式３（療養者名簿）（⑤の場合）'!$BE119,1,0),0),0)</f>
        <v>0</v>
      </c>
      <c r="DD114" s="224">
        <f>IF(DD$19-'様式３（療養者名簿）（⑤の場合）'!$BD119+1&lt;=15,IF(DD$19&gt;='様式３（療養者名簿）（⑤の場合）'!$BD119,IF(DD$19&lt;='様式３（療養者名簿）（⑤の場合）'!$BE119,1,0),0),0)</f>
        <v>0</v>
      </c>
      <c r="DE114" s="224">
        <f>IF(DE$19-'様式３（療養者名簿）（⑤の場合）'!$BD119+1&lt;=15,IF(DE$19&gt;='様式３（療養者名簿）（⑤の場合）'!$BD119,IF(DE$19&lt;='様式３（療養者名簿）（⑤の場合）'!$BE119,1,0),0),0)</f>
        <v>0</v>
      </c>
      <c r="DF114" s="224">
        <f>IF(DF$19-'様式３（療養者名簿）（⑤の場合）'!$BD119+1&lt;=15,IF(DF$19&gt;='様式３（療養者名簿）（⑤の場合）'!$BD119,IF(DF$19&lt;='様式３（療養者名簿）（⑤の場合）'!$BE119,1,0),0),0)</f>
        <v>0</v>
      </c>
      <c r="DG114" s="224">
        <f>IF(DG$19-'様式３（療養者名簿）（⑤の場合）'!$BD119+1&lt;=15,IF(DG$19&gt;='様式３（療養者名簿）（⑤の場合）'!$BD119,IF(DG$19&lt;='様式３（療養者名簿）（⑤の場合）'!$BE119,1,0),0),0)</f>
        <v>0</v>
      </c>
      <c r="DH114" s="224">
        <f>IF(DH$19-'様式３（療養者名簿）（⑤の場合）'!$BD119+1&lt;=15,IF(DH$19&gt;='様式３（療養者名簿）（⑤の場合）'!$BD119,IF(DH$19&lt;='様式３（療養者名簿）（⑤の場合）'!$BE119,1,0),0),0)</f>
        <v>0</v>
      </c>
      <c r="DI114" s="224">
        <f>IF(DI$19-'様式３（療養者名簿）（⑤の場合）'!$BD119+1&lt;=15,IF(DI$19&gt;='様式３（療養者名簿）（⑤の場合）'!$BD119,IF(DI$19&lt;='様式３（療養者名簿）（⑤の場合）'!$BE119,1,0),0),0)</f>
        <v>0</v>
      </c>
      <c r="DJ114" s="224">
        <f>IF(DJ$19-'様式３（療養者名簿）（⑤の場合）'!$BD119+1&lt;=15,IF(DJ$19&gt;='様式３（療養者名簿）（⑤の場合）'!$BD119,IF(DJ$19&lt;='様式３（療養者名簿）（⑤の場合）'!$BE119,1,0),0),0)</f>
        <v>0</v>
      </c>
      <c r="DK114" s="224">
        <f>IF(DK$19-'様式３（療養者名簿）（⑤の場合）'!$BD119+1&lt;=15,IF(DK$19&gt;='様式３（療養者名簿）（⑤の場合）'!$BD119,IF(DK$19&lt;='様式３（療養者名簿）（⑤の場合）'!$BE119,1,0),0),0)</f>
        <v>0</v>
      </c>
      <c r="DL114" s="224">
        <f>IF(DL$19-'様式３（療養者名簿）（⑤の場合）'!$BD119+1&lt;=15,IF(DL$19&gt;='様式３（療養者名簿）（⑤の場合）'!$BD119,IF(DL$19&lt;='様式３（療養者名簿）（⑤の場合）'!$BE119,1,0),0),0)</f>
        <v>0</v>
      </c>
      <c r="DM114" s="224">
        <f>IF(DM$19-'様式３（療養者名簿）（⑤の場合）'!$BD119+1&lt;=15,IF(DM$19&gt;='様式３（療養者名簿）（⑤の場合）'!$BD119,IF(DM$19&lt;='様式３（療養者名簿）（⑤の場合）'!$BE119,1,0),0),0)</f>
        <v>0</v>
      </c>
      <c r="DN114" s="224">
        <f>IF(DN$19-'様式３（療養者名簿）（⑤の場合）'!$BD119+1&lt;=15,IF(DN$19&gt;='様式３（療養者名簿）（⑤の場合）'!$BD119,IF(DN$19&lt;='様式３（療養者名簿）（⑤の場合）'!$BE119,1,0),0),0)</f>
        <v>0</v>
      </c>
      <c r="DO114" s="224">
        <f>IF(DO$19-'様式３（療養者名簿）（⑤の場合）'!$BD119+1&lt;=15,IF(DO$19&gt;='様式３（療養者名簿）（⑤の場合）'!$BD119,IF(DO$19&lt;='様式３（療養者名簿）（⑤の場合）'!$BE119,1,0),0),0)</f>
        <v>0</v>
      </c>
      <c r="DP114" s="224">
        <f>IF(DP$19-'様式３（療養者名簿）（⑤の場合）'!$BD119+1&lt;=15,IF(DP$19&gt;='様式３（療養者名簿）（⑤の場合）'!$BD119,IF(DP$19&lt;='様式３（療養者名簿）（⑤の場合）'!$BE119,1,0),0),0)</f>
        <v>0</v>
      </c>
      <c r="DQ114" s="224">
        <f>IF(DQ$19-'様式３（療養者名簿）（⑤の場合）'!$BD119+1&lt;=15,IF(DQ$19&gt;='様式３（療養者名簿）（⑤の場合）'!$BD119,IF(DQ$19&lt;='様式３（療養者名簿）（⑤の場合）'!$BE119,1,0),0),0)</f>
        <v>0</v>
      </c>
      <c r="DR114" s="224">
        <f>IF(DR$19-'様式３（療養者名簿）（⑤の場合）'!$BD119+1&lt;=15,IF(DR$19&gt;='様式３（療養者名簿）（⑤の場合）'!$BD119,IF(DR$19&lt;='様式３（療養者名簿）（⑤の場合）'!$BE119,1,0),0),0)</f>
        <v>0</v>
      </c>
      <c r="DS114" s="224">
        <f>IF(DS$19-'様式３（療養者名簿）（⑤の場合）'!$BD119+1&lt;=15,IF(DS$19&gt;='様式３（療養者名簿）（⑤の場合）'!$BD119,IF(DS$19&lt;='様式３（療養者名簿）（⑤の場合）'!$BE119,1,0),0),0)</f>
        <v>0</v>
      </c>
      <c r="DT114" s="224">
        <f>IF(DT$19-'様式３（療養者名簿）（⑤の場合）'!$BD119+1&lt;=15,IF(DT$19&gt;='様式３（療養者名簿）（⑤の場合）'!$BD119,IF(DT$19&lt;='様式３（療養者名簿）（⑤の場合）'!$BE119,1,0),0),0)</f>
        <v>0</v>
      </c>
      <c r="DU114" s="224">
        <f>IF(DU$19-'様式３（療養者名簿）（⑤の場合）'!$BD119+1&lt;=15,IF(DU$19&gt;='様式３（療養者名簿）（⑤の場合）'!$BD119,IF(DU$19&lt;='様式３（療養者名簿）（⑤の場合）'!$BE119,1,0),0),0)</f>
        <v>0</v>
      </c>
      <c r="DV114" s="224">
        <f>IF(DV$19-'様式３（療養者名簿）（⑤の場合）'!$BD119+1&lt;=15,IF(DV$19&gt;='様式３（療養者名簿）（⑤の場合）'!$BD119,IF(DV$19&lt;='様式３（療養者名簿）（⑤の場合）'!$BE119,1,0),0),0)</f>
        <v>0</v>
      </c>
      <c r="DW114" s="224">
        <f>IF(DW$19-'様式３（療養者名簿）（⑤の場合）'!$BD119+1&lt;=15,IF(DW$19&gt;='様式３（療養者名簿）（⑤の場合）'!$BD119,IF(DW$19&lt;='様式３（療養者名簿）（⑤の場合）'!$BE119,1,0),0),0)</f>
        <v>0</v>
      </c>
      <c r="DX114" s="224">
        <f>IF(DX$19-'様式３（療養者名簿）（⑤の場合）'!$BD119+1&lt;=15,IF(DX$19&gt;='様式３（療養者名簿）（⑤の場合）'!$BD119,IF(DX$19&lt;='様式３（療養者名簿）（⑤の場合）'!$BE119,1,0),0),0)</f>
        <v>0</v>
      </c>
      <c r="DY114" s="224">
        <f>IF(DY$19-'様式３（療養者名簿）（⑤の場合）'!$BD119+1&lt;=15,IF(DY$19&gt;='様式３（療養者名簿）（⑤の場合）'!$BD119,IF(DY$19&lt;='様式３（療養者名簿）（⑤の場合）'!$BE119,1,0),0),0)</f>
        <v>0</v>
      </c>
      <c r="DZ114" s="224">
        <f>IF(DZ$19-'様式３（療養者名簿）（⑤の場合）'!$BD119+1&lt;=15,IF(DZ$19&gt;='様式３（療養者名簿）（⑤の場合）'!$BD119,IF(DZ$19&lt;='様式３（療養者名簿）（⑤の場合）'!$BE119,1,0),0),0)</f>
        <v>0</v>
      </c>
      <c r="EA114" s="224">
        <f>IF(EA$19-'様式３（療養者名簿）（⑤の場合）'!$BD119+1&lt;=15,IF(EA$19&gt;='様式３（療養者名簿）（⑤の場合）'!$BD119,IF(EA$19&lt;='様式３（療養者名簿）（⑤の場合）'!$BE119,1,0),0),0)</f>
        <v>0</v>
      </c>
      <c r="EB114" s="224">
        <f>IF(EB$19-'様式３（療養者名簿）（⑤の場合）'!$BD119+1&lt;=15,IF(EB$19&gt;='様式３（療養者名簿）（⑤の場合）'!$BD119,IF(EB$19&lt;='様式３（療養者名簿）（⑤の場合）'!$BE119,1,0),0),0)</f>
        <v>0</v>
      </c>
      <c r="EC114" s="224">
        <f>IF(EC$19-'様式３（療養者名簿）（⑤の場合）'!$BD119+1&lt;=15,IF(EC$19&gt;='様式３（療養者名簿）（⑤の場合）'!$BD119,IF(EC$19&lt;='様式３（療養者名簿）（⑤の場合）'!$BE119,1,0),0),0)</f>
        <v>0</v>
      </c>
      <c r="ED114" s="224">
        <f>IF(ED$19-'様式３（療養者名簿）（⑤の場合）'!$BD119+1&lt;=15,IF(ED$19&gt;='様式３（療養者名簿）（⑤の場合）'!$BD119,IF(ED$19&lt;='様式３（療養者名簿）（⑤の場合）'!$BE119,1,0),0),0)</f>
        <v>0</v>
      </c>
      <c r="EE114" s="224">
        <f>IF(EE$19-'様式３（療養者名簿）（⑤の場合）'!$BD119+1&lt;=15,IF(EE$19&gt;='様式３（療養者名簿）（⑤の場合）'!$BD119,IF(EE$19&lt;='様式３（療養者名簿）（⑤の場合）'!$BE119,1,0),0),0)</f>
        <v>0</v>
      </c>
      <c r="EF114" s="224">
        <f>IF(EF$19-'様式３（療養者名簿）（⑤の場合）'!$BD119+1&lt;=15,IF(EF$19&gt;='様式３（療養者名簿）（⑤の場合）'!$BD119,IF(EF$19&lt;='様式３（療養者名簿）（⑤の場合）'!$BE119,1,0),0),0)</f>
        <v>0</v>
      </c>
      <c r="EG114" s="224">
        <f>IF(EG$19-'様式３（療養者名簿）（⑤の場合）'!$BD119+1&lt;=15,IF(EG$19&gt;='様式３（療養者名簿）（⑤の場合）'!$BD119,IF(EG$19&lt;='様式３（療養者名簿）（⑤の場合）'!$BE119,1,0),0),0)</f>
        <v>0</v>
      </c>
      <c r="EH114" s="224">
        <f>IF(EH$19-'様式３（療養者名簿）（⑤の場合）'!$BD119+1&lt;=15,IF(EH$19&gt;='様式３（療養者名簿）（⑤の場合）'!$BD119,IF(EH$19&lt;='様式３（療養者名簿）（⑤の場合）'!$BE119,1,0),0),0)</f>
        <v>0</v>
      </c>
      <c r="EI114" s="224">
        <f>IF(EI$19-'様式３（療養者名簿）（⑤の場合）'!$BD119+1&lt;=15,IF(EI$19&gt;='様式３（療養者名簿）（⑤の場合）'!$BD119,IF(EI$19&lt;='様式３（療養者名簿）（⑤の場合）'!$BE119,1,0),0),0)</f>
        <v>0</v>
      </c>
      <c r="EJ114" s="224">
        <f>IF(EJ$19-'様式３（療養者名簿）（⑤の場合）'!$BD119+1&lt;=15,IF(EJ$19&gt;='様式３（療養者名簿）（⑤の場合）'!$BD119,IF(EJ$19&lt;='様式３（療養者名簿）（⑤の場合）'!$BE119,1,0),0),0)</f>
        <v>0</v>
      </c>
      <c r="EK114" s="224">
        <f>IF(EK$19-'様式３（療養者名簿）（⑤の場合）'!$BD119+1&lt;=15,IF(EK$19&gt;='様式３（療養者名簿）（⑤の場合）'!$BD119,IF(EK$19&lt;='様式３（療養者名簿）（⑤の場合）'!$BE119,1,0),0),0)</f>
        <v>0</v>
      </c>
      <c r="EL114" s="224">
        <f>IF(EL$19-'様式３（療養者名簿）（⑤の場合）'!$BD119+1&lt;=15,IF(EL$19&gt;='様式３（療養者名簿）（⑤の場合）'!$BD119,IF(EL$19&lt;='様式３（療養者名簿）（⑤の場合）'!$BE119,1,0),0),0)</f>
        <v>0</v>
      </c>
      <c r="EM114" s="224">
        <f>IF(EM$19-'様式３（療養者名簿）（⑤の場合）'!$BD119+1&lt;=15,IF(EM$19&gt;='様式３（療養者名簿）（⑤の場合）'!$BD119,IF(EM$19&lt;='様式３（療養者名簿）（⑤の場合）'!$BE119,1,0),0),0)</f>
        <v>0</v>
      </c>
      <c r="EN114" s="224">
        <f>IF(EN$19-'様式３（療養者名簿）（⑤の場合）'!$BD119+1&lt;=15,IF(EN$19&gt;='様式３（療養者名簿）（⑤の場合）'!$BD119,IF(EN$19&lt;='様式３（療養者名簿）（⑤の場合）'!$BE119,1,0),0),0)</f>
        <v>0</v>
      </c>
      <c r="EO114" s="224">
        <f>IF(EO$19-'様式３（療養者名簿）（⑤の場合）'!$BD119+1&lt;=15,IF(EO$19&gt;='様式３（療養者名簿）（⑤の場合）'!$BD119,IF(EO$19&lt;='様式３（療養者名簿）（⑤の場合）'!$BE119,1,0),0),0)</f>
        <v>0</v>
      </c>
      <c r="EP114" s="224">
        <f>IF(EP$19-'様式３（療養者名簿）（⑤の場合）'!$BD119+1&lt;=15,IF(EP$19&gt;='様式３（療養者名簿）（⑤の場合）'!$BD119,IF(EP$19&lt;='様式３（療養者名簿）（⑤の場合）'!$BE119,1,0),0),0)</f>
        <v>0</v>
      </c>
      <c r="EQ114" s="224">
        <f>IF(EQ$19-'様式３（療養者名簿）（⑤の場合）'!$BD119+1&lt;=15,IF(EQ$19&gt;='様式３（療養者名簿）（⑤の場合）'!$BD119,IF(EQ$19&lt;='様式３（療養者名簿）（⑤の場合）'!$BE119,1,0),0),0)</f>
        <v>0</v>
      </c>
      <c r="ER114" s="224">
        <f>IF(ER$19-'様式３（療養者名簿）（⑤の場合）'!$BD119+1&lt;=15,IF(ER$19&gt;='様式３（療養者名簿）（⑤の場合）'!$BD119,IF(ER$19&lt;='様式３（療養者名簿）（⑤の場合）'!$BE119,1,0),0),0)</f>
        <v>0</v>
      </c>
      <c r="ES114" s="224">
        <f>IF(ES$19-'様式３（療養者名簿）（⑤の場合）'!$BD119+1&lt;=15,IF(ES$19&gt;='様式３（療養者名簿）（⑤の場合）'!$BD119,IF(ES$19&lt;='様式３（療養者名簿）（⑤の場合）'!$BE119,1,0),0),0)</f>
        <v>0</v>
      </c>
      <c r="ET114" s="224">
        <f>IF(ET$19-'様式３（療養者名簿）（⑤の場合）'!$BD119+1&lt;=15,IF(ET$19&gt;='様式３（療養者名簿）（⑤の場合）'!$BD119,IF(ET$19&lt;='様式３（療養者名簿）（⑤の場合）'!$BE119,1,0),0),0)</f>
        <v>0</v>
      </c>
      <c r="EU114" s="224">
        <f>IF(EU$19-'様式３（療養者名簿）（⑤の場合）'!$BD119+1&lt;=15,IF(EU$19&gt;='様式３（療養者名簿）（⑤の場合）'!$BD119,IF(EU$19&lt;='様式３（療養者名簿）（⑤の場合）'!$BE119,1,0),0),0)</f>
        <v>0</v>
      </c>
      <c r="EV114" s="224">
        <f>IF(EV$19-'様式３（療養者名簿）（⑤の場合）'!$BD119+1&lt;=15,IF(EV$19&gt;='様式３（療養者名簿）（⑤の場合）'!$BD119,IF(EV$19&lt;='様式３（療養者名簿）（⑤の場合）'!$BE119,1,0),0),0)</f>
        <v>0</v>
      </c>
      <c r="EW114" s="224">
        <f>IF(EW$19-'様式３（療養者名簿）（⑤の場合）'!$BD119+1&lt;=15,IF(EW$19&gt;='様式３（療養者名簿）（⑤の場合）'!$BD119,IF(EW$19&lt;='様式３（療養者名簿）（⑤の場合）'!$BE119,1,0),0),0)</f>
        <v>0</v>
      </c>
      <c r="EX114" s="224">
        <f>IF(EX$19-'様式３（療養者名簿）（⑤の場合）'!$BD119+1&lt;=15,IF(EX$19&gt;='様式３（療養者名簿）（⑤の場合）'!$BD119,IF(EX$19&lt;='様式３（療養者名簿）（⑤の場合）'!$BE119,1,0),0),0)</f>
        <v>0</v>
      </c>
      <c r="EY114" s="224">
        <f>IF(EY$19-'様式３（療養者名簿）（⑤の場合）'!$BD119+1&lt;=15,IF(EY$19&gt;='様式３（療養者名簿）（⑤の場合）'!$BD119,IF(EY$19&lt;='様式３（療養者名簿）（⑤の場合）'!$BE119,1,0),0),0)</f>
        <v>0</v>
      </c>
      <c r="EZ114" s="224">
        <f>IF(EZ$19-'様式３（療養者名簿）（⑤の場合）'!$BD119+1&lt;=15,IF(EZ$19&gt;='様式３（療養者名簿）（⑤の場合）'!$BD119,IF(EZ$19&lt;='様式３（療養者名簿）（⑤の場合）'!$BE119,1,0),0),0)</f>
        <v>0</v>
      </c>
      <c r="FA114" s="224">
        <f>IF(FA$19-'様式３（療養者名簿）（⑤の場合）'!$BD119+1&lt;=15,IF(FA$19&gt;='様式３（療養者名簿）（⑤の場合）'!$BD119,IF(FA$19&lt;='様式３（療養者名簿）（⑤の場合）'!$BE119,1,0),0),0)</f>
        <v>0</v>
      </c>
      <c r="FB114" s="224">
        <f>IF(FB$19-'様式３（療養者名簿）（⑤の場合）'!$BD119+1&lt;=15,IF(FB$19&gt;='様式３（療養者名簿）（⑤の場合）'!$BD119,IF(FB$19&lt;='様式３（療養者名簿）（⑤の場合）'!$BE119,1,0),0),0)</f>
        <v>0</v>
      </c>
      <c r="FC114" s="224">
        <f>IF(FC$19-'様式３（療養者名簿）（⑤の場合）'!$BD119+1&lt;=15,IF(FC$19&gt;='様式３（療養者名簿）（⑤の場合）'!$BD119,IF(FC$19&lt;='様式３（療養者名簿）（⑤の場合）'!$BE119,1,0),0),0)</f>
        <v>0</v>
      </c>
      <c r="FD114" s="224">
        <f>IF(FD$19-'様式３（療養者名簿）（⑤の場合）'!$BD119+1&lt;=15,IF(FD$19&gt;='様式３（療養者名簿）（⑤の場合）'!$BD119,IF(FD$19&lt;='様式３（療養者名簿）（⑤の場合）'!$BE119,1,0),0),0)</f>
        <v>0</v>
      </c>
      <c r="FE114" s="224">
        <f>IF(FE$19-'様式３（療養者名簿）（⑤の場合）'!$BD119+1&lt;=15,IF(FE$19&gt;='様式３（療養者名簿）（⑤の場合）'!$BD119,IF(FE$19&lt;='様式３（療養者名簿）（⑤の場合）'!$BE119,1,0),0),0)</f>
        <v>0</v>
      </c>
      <c r="FF114" s="224">
        <f>IF(FF$19-'様式３（療養者名簿）（⑤の場合）'!$BD119+1&lt;=15,IF(FF$19&gt;='様式３（療養者名簿）（⑤の場合）'!$BD119,IF(FF$19&lt;='様式３（療養者名簿）（⑤の場合）'!$BE119,1,0),0),0)</f>
        <v>0</v>
      </c>
      <c r="FG114" s="224">
        <f>IF(FG$19-'様式３（療養者名簿）（⑤の場合）'!$BD119+1&lt;=15,IF(FG$19&gt;='様式３（療養者名簿）（⑤の場合）'!$BD119,IF(FG$19&lt;='様式３（療養者名簿）（⑤の場合）'!$BE119,1,0),0),0)</f>
        <v>0</v>
      </c>
      <c r="FH114" s="224">
        <f>IF(FH$19-'様式３（療養者名簿）（⑤の場合）'!$BD119+1&lt;=15,IF(FH$19&gt;='様式３（療養者名簿）（⑤の場合）'!$BD119,IF(FH$19&lt;='様式３（療養者名簿）（⑤の場合）'!$BE119,1,0),0),0)</f>
        <v>0</v>
      </c>
      <c r="FI114" s="224">
        <f>IF(FI$19-'様式３（療養者名簿）（⑤の場合）'!$BD119+1&lt;=15,IF(FI$19&gt;='様式３（療養者名簿）（⑤の場合）'!$BD119,IF(FI$19&lt;='様式３（療養者名簿）（⑤の場合）'!$BE119,1,0),0),0)</f>
        <v>0</v>
      </c>
      <c r="FJ114" s="224">
        <f>IF(FJ$19-'様式３（療養者名簿）（⑤の場合）'!$BD119+1&lt;=15,IF(FJ$19&gt;='様式３（療養者名簿）（⑤の場合）'!$BD119,IF(FJ$19&lt;='様式３（療養者名簿）（⑤の場合）'!$BE119,1,0),0),0)</f>
        <v>0</v>
      </c>
      <c r="FK114" s="224">
        <f>IF(FK$19-'様式３（療養者名簿）（⑤の場合）'!$BD119+1&lt;=15,IF(FK$19&gt;='様式３（療養者名簿）（⑤の場合）'!$BD119,IF(FK$19&lt;='様式３（療養者名簿）（⑤の場合）'!$BE119,1,0),0),0)</f>
        <v>0</v>
      </c>
      <c r="FL114" s="224">
        <f>IF(FL$19-'様式３（療養者名簿）（⑤の場合）'!$BD119+1&lt;=15,IF(FL$19&gt;='様式３（療養者名簿）（⑤の場合）'!$BD119,IF(FL$19&lt;='様式３（療養者名簿）（⑤の場合）'!$BE119,1,0),0),0)</f>
        <v>0</v>
      </c>
      <c r="FM114" s="224">
        <f>IF(FM$19-'様式３（療養者名簿）（⑤の場合）'!$BD119+1&lt;=15,IF(FM$19&gt;='様式３（療養者名簿）（⑤の場合）'!$BD119,IF(FM$19&lt;='様式３（療養者名簿）（⑤の場合）'!$BE119,1,0),0),0)</f>
        <v>0</v>
      </c>
      <c r="FN114" s="224">
        <f>IF(FN$19-'様式３（療養者名簿）（⑤の場合）'!$BD119+1&lt;=15,IF(FN$19&gt;='様式３（療養者名簿）（⑤の場合）'!$BD119,IF(FN$19&lt;='様式３（療養者名簿）（⑤の場合）'!$BE119,1,0),0),0)</f>
        <v>0</v>
      </c>
      <c r="FO114" s="224">
        <f>IF(FO$19-'様式３（療養者名簿）（⑤の場合）'!$BD119+1&lt;=15,IF(FO$19&gt;='様式３（療養者名簿）（⑤の場合）'!$BD119,IF(FO$19&lt;='様式３（療養者名簿）（⑤の場合）'!$BE119,1,0),0),0)</f>
        <v>0</v>
      </c>
      <c r="FP114" s="224">
        <f>IF(FP$19-'様式３（療養者名簿）（⑤の場合）'!$BD119+1&lt;=15,IF(FP$19&gt;='様式３（療養者名簿）（⑤の場合）'!$BD119,IF(FP$19&lt;='様式３（療養者名簿）（⑤の場合）'!$BE119,1,0),0),0)</f>
        <v>0</v>
      </c>
      <c r="FQ114" s="224">
        <f>IF(FQ$19-'様式３（療養者名簿）（⑤の場合）'!$BD119+1&lt;=15,IF(FQ$19&gt;='様式３（療養者名簿）（⑤の場合）'!$BD119,IF(FQ$19&lt;='様式３（療養者名簿）（⑤の場合）'!$BE119,1,0),0),0)</f>
        <v>0</v>
      </c>
      <c r="FR114" s="224">
        <f>IF(FR$19-'様式３（療養者名簿）（⑤の場合）'!$BD119+1&lt;=15,IF(FR$19&gt;='様式３（療養者名簿）（⑤の場合）'!$BD119,IF(FR$19&lt;='様式３（療養者名簿）（⑤の場合）'!$BE119,1,0),0),0)</f>
        <v>0</v>
      </c>
      <c r="FS114" s="224">
        <f>IF(FS$19-'様式３（療養者名簿）（⑤の場合）'!$BD119+1&lt;=15,IF(FS$19&gt;='様式３（療養者名簿）（⑤の場合）'!$BD119,IF(FS$19&lt;='様式３（療養者名簿）（⑤の場合）'!$BE119,1,0),0),0)</f>
        <v>0</v>
      </c>
      <c r="FT114" s="224">
        <f>IF(FT$19-'様式３（療養者名簿）（⑤の場合）'!$BD119+1&lt;=15,IF(FT$19&gt;='様式３（療養者名簿）（⑤の場合）'!$BD119,IF(FT$19&lt;='様式３（療養者名簿）（⑤の場合）'!$BE119,1,0),0),0)</f>
        <v>0</v>
      </c>
      <c r="FU114" s="224">
        <f>IF(FU$19-'様式３（療養者名簿）（⑤の場合）'!$BD119+1&lt;=15,IF(FU$19&gt;='様式３（療養者名簿）（⑤の場合）'!$BD119,IF(FU$19&lt;='様式３（療養者名簿）（⑤の場合）'!$BE119,1,0),0),0)</f>
        <v>0</v>
      </c>
      <c r="FV114" s="224">
        <f>IF(FV$19-'様式３（療養者名簿）（⑤の場合）'!$BD119+1&lt;=15,IF(FV$19&gt;='様式３（療養者名簿）（⑤の場合）'!$BD119,IF(FV$19&lt;='様式３（療養者名簿）（⑤の場合）'!$BE119,1,0),0),0)</f>
        <v>0</v>
      </c>
      <c r="FW114" s="224">
        <f>IF(FW$19-'様式３（療養者名簿）（⑤の場合）'!$BD119+1&lt;=15,IF(FW$19&gt;='様式３（療養者名簿）（⑤の場合）'!$BD119,IF(FW$19&lt;='様式３（療養者名簿）（⑤の場合）'!$BE119,1,0),0),0)</f>
        <v>0</v>
      </c>
      <c r="FX114" s="224">
        <f>IF(FX$19-'様式３（療養者名簿）（⑤の場合）'!$BD119+1&lt;=15,IF(FX$19&gt;='様式３（療養者名簿）（⑤の場合）'!$BD119,IF(FX$19&lt;='様式３（療養者名簿）（⑤の場合）'!$BE119,1,0),0),0)</f>
        <v>0</v>
      </c>
      <c r="FY114" s="224">
        <f>IF(FY$19-'様式３（療養者名簿）（⑤の場合）'!$BD119+1&lt;=15,IF(FY$19&gt;='様式３（療養者名簿）（⑤の場合）'!$BD119,IF(FY$19&lt;='様式３（療養者名簿）（⑤の場合）'!$BE119,1,0),0),0)</f>
        <v>0</v>
      </c>
      <c r="FZ114" s="224">
        <f>IF(FZ$19-'様式３（療養者名簿）（⑤の場合）'!$BD119+1&lt;=15,IF(FZ$19&gt;='様式３（療養者名簿）（⑤の場合）'!$BD119,IF(FZ$19&lt;='様式３（療養者名簿）（⑤の場合）'!$BE119,1,0),0),0)</f>
        <v>0</v>
      </c>
      <c r="GA114" s="224">
        <f>IF(GA$19-'様式３（療養者名簿）（⑤の場合）'!$BD119+1&lt;=15,IF(GA$19&gt;='様式３（療養者名簿）（⑤の場合）'!$BD119,IF(GA$19&lt;='様式３（療養者名簿）（⑤の場合）'!$BE119,1,0),0),0)</f>
        <v>0</v>
      </c>
      <c r="GB114" s="224">
        <f>IF(GB$19-'様式３（療養者名簿）（⑤の場合）'!$BD119+1&lt;=15,IF(GB$19&gt;='様式３（療養者名簿）（⑤の場合）'!$BD119,IF(GB$19&lt;='様式３（療養者名簿）（⑤の場合）'!$BE119,1,0),0),0)</f>
        <v>0</v>
      </c>
      <c r="GC114" s="224">
        <f>IF(GC$19-'様式３（療養者名簿）（⑤の場合）'!$BD119+1&lt;=15,IF(GC$19&gt;='様式３（療養者名簿）（⑤の場合）'!$BD119,IF(GC$19&lt;='様式３（療養者名簿）（⑤の場合）'!$BE119,1,0),0),0)</f>
        <v>0</v>
      </c>
      <c r="GD114" s="224">
        <f>IF(GD$19-'様式３（療養者名簿）（⑤の場合）'!$BD119+1&lt;=15,IF(GD$19&gt;='様式３（療養者名簿）（⑤の場合）'!$BD119,IF(GD$19&lt;='様式３（療養者名簿）（⑤の場合）'!$BE119,1,0),0),0)</f>
        <v>0</v>
      </c>
      <c r="GE114" s="224">
        <f>IF(GE$19-'様式３（療養者名簿）（⑤の場合）'!$BD119+1&lt;=15,IF(GE$19&gt;='様式３（療養者名簿）（⑤の場合）'!$BD119,IF(GE$19&lt;='様式３（療養者名簿）（⑤の場合）'!$BE119,1,0),0),0)</f>
        <v>0</v>
      </c>
      <c r="GF114" s="224">
        <f>IF(GF$19-'様式３（療養者名簿）（⑤の場合）'!$BD119+1&lt;=15,IF(GF$19&gt;='様式３（療養者名簿）（⑤の場合）'!$BD119,IF(GF$19&lt;='様式３（療養者名簿）（⑤の場合）'!$BE119,1,0),0),0)</f>
        <v>0</v>
      </c>
      <c r="GG114" s="224">
        <f>IF(GG$19-'様式３（療養者名簿）（⑤の場合）'!$BD119+1&lt;=15,IF(GG$19&gt;='様式３（療養者名簿）（⑤の場合）'!$BD119,IF(GG$19&lt;='様式３（療養者名簿）（⑤の場合）'!$BE119,1,0),0),0)</f>
        <v>0</v>
      </c>
      <c r="GH114" s="224">
        <f>IF(GH$19-'様式３（療養者名簿）（⑤の場合）'!$BD119+1&lt;=15,IF(GH$19&gt;='様式３（療養者名簿）（⑤の場合）'!$BD119,IF(GH$19&lt;='様式３（療養者名簿）（⑤の場合）'!$BE119,1,0),0),0)</f>
        <v>0</v>
      </c>
      <c r="GI114" s="224">
        <f>IF(GI$19-'様式３（療養者名簿）（⑤の場合）'!$BD119+1&lt;=15,IF(GI$19&gt;='様式３（療養者名簿）（⑤の場合）'!$BD119,IF(GI$19&lt;='様式３（療養者名簿）（⑤の場合）'!$BE119,1,0),0),0)</f>
        <v>0</v>
      </c>
      <c r="GJ114" s="224">
        <f>IF(GJ$19-'様式３（療養者名簿）（⑤の場合）'!$BD119+1&lt;=15,IF(GJ$19&gt;='様式３（療養者名簿）（⑤の場合）'!$BD119,IF(GJ$19&lt;='様式３（療養者名簿）（⑤の場合）'!$BE119,1,0),0),0)</f>
        <v>0</v>
      </c>
      <c r="GK114" s="224">
        <f>IF(GK$19-'様式３（療養者名簿）（⑤の場合）'!$BD119+1&lt;=15,IF(GK$19&gt;='様式３（療養者名簿）（⑤の場合）'!$BD119,IF(GK$19&lt;='様式３（療養者名簿）（⑤の場合）'!$BE119,1,0),0),0)</f>
        <v>0</v>
      </c>
      <c r="GL114" s="224">
        <f>IF(GL$19-'様式３（療養者名簿）（⑤の場合）'!$BD119+1&lt;=15,IF(GL$19&gt;='様式３（療養者名簿）（⑤の場合）'!$BD119,IF(GL$19&lt;='様式３（療養者名簿）（⑤の場合）'!$BE119,1,0),0),0)</f>
        <v>0</v>
      </c>
      <c r="GM114" s="224">
        <f>IF(GM$19-'様式３（療養者名簿）（⑤の場合）'!$BD119+1&lt;=15,IF(GM$19&gt;='様式３（療養者名簿）（⑤の場合）'!$BD119,IF(GM$19&lt;='様式３（療養者名簿）（⑤の場合）'!$BE119,1,0),0),0)</f>
        <v>0</v>
      </c>
      <c r="GN114" s="224">
        <f>IF(GN$19-'様式３（療養者名簿）（⑤の場合）'!$BD119+1&lt;=15,IF(GN$19&gt;='様式３（療養者名簿）（⑤の場合）'!$BD119,IF(GN$19&lt;='様式３（療養者名簿）（⑤の場合）'!$BE119,1,0),0),0)</f>
        <v>0</v>
      </c>
      <c r="GO114" s="224">
        <f>IF(GO$19-'様式３（療養者名簿）（⑤の場合）'!$BD119+1&lt;=15,IF(GO$19&gt;='様式３（療養者名簿）（⑤の場合）'!$BD119,IF(GO$19&lt;='様式３（療養者名簿）（⑤の場合）'!$BE119,1,0),0),0)</f>
        <v>0</v>
      </c>
      <c r="GP114" s="224">
        <f>IF(GP$19-'様式３（療養者名簿）（⑤の場合）'!$BD119+1&lt;=15,IF(GP$19&gt;='様式３（療養者名簿）（⑤の場合）'!$BD119,IF(GP$19&lt;='様式３（療養者名簿）（⑤の場合）'!$BE119,1,0),0),0)</f>
        <v>0</v>
      </c>
      <c r="GQ114" s="224">
        <f>IF(GQ$19-'様式３（療養者名簿）（⑤の場合）'!$BD119+1&lt;=15,IF(GQ$19&gt;='様式３（療養者名簿）（⑤の場合）'!$BD119,IF(GQ$19&lt;='様式３（療養者名簿）（⑤の場合）'!$BE119,1,0),0),0)</f>
        <v>0</v>
      </c>
      <c r="GR114" s="224">
        <f>IF(GR$19-'様式３（療養者名簿）（⑤の場合）'!$BD119+1&lt;=15,IF(GR$19&gt;='様式３（療養者名簿）（⑤の場合）'!$BD119,IF(GR$19&lt;='様式３（療養者名簿）（⑤の場合）'!$BE119,1,0),0),0)</f>
        <v>0</v>
      </c>
      <c r="GS114" s="224">
        <f>IF(GS$19-'様式３（療養者名簿）（⑤の場合）'!$BD119+1&lt;=15,IF(GS$19&gt;='様式３（療養者名簿）（⑤の場合）'!$BD119,IF(GS$19&lt;='様式３（療養者名簿）（⑤の場合）'!$BE119,1,0),0),0)</f>
        <v>0</v>
      </c>
      <c r="GT114" s="224">
        <f>IF(GT$19-'様式３（療養者名簿）（⑤の場合）'!$BD119+1&lt;=15,IF(GT$19&gt;='様式３（療養者名簿）（⑤の場合）'!$BD119,IF(GT$19&lt;='様式３（療養者名簿）（⑤の場合）'!$BE119,1,0),0),0)</f>
        <v>0</v>
      </c>
      <c r="GU114" s="224">
        <f>IF(GU$19-'様式３（療養者名簿）（⑤の場合）'!$BD119+1&lt;=15,IF(GU$19&gt;='様式３（療養者名簿）（⑤の場合）'!$BD119,IF(GU$19&lt;='様式３（療養者名簿）（⑤の場合）'!$BE119,1,0),0),0)</f>
        <v>0</v>
      </c>
      <c r="GV114" s="224">
        <f>IF(GV$19-'様式３（療養者名簿）（⑤の場合）'!$BD119+1&lt;=15,IF(GV$19&gt;='様式３（療養者名簿）（⑤の場合）'!$BD119,IF(GV$19&lt;='様式３（療養者名簿）（⑤の場合）'!$BE119,1,0),0),0)</f>
        <v>0</v>
      </c>
      <c r="GW114" s="224">
        <f>IF(GW$19-'様式３（療養者名簿）（⑤の場合）'!$BD119+1&lt;=15,IF(GW$19&gt;='様式３（療養者名簿）（⑤の場合）'!$BD119,IF(GW$19&lt;='様式３（療養者名簿）（⑤の場合）'!$BE119,1,0),0),0)</f>
        <v>0</v>
      </c>
      <c r="GX114" s="224">
        <f>IF(GX$19-'様式３（療養者名簿）（⑤の場合）'!$BD119+1&lt;=15,IF(GX$19&gt;='様式３（療養者名簿）（⑤の場合）'!$BD119,IF(GX$19&lt;='様式３（療養者名簿）（⑤の場合）'!$BE119,1,0),0),0)</f>
        <v>0</v>
      </c>
      <c r="GY114" s="224">
        <f>IF(GY$19-'様式３（療養者名簿）（⑤の場合）'!$BD119+1&lt;=15,IF(GY$19&gt;='様式３（療養者名簿）（⑤の場合）'!$BD119,IF(GY$19&lt;='様式３（療養者名簿）（⑤の場合）'!$BE119,1,0),0),0)</f>
        <v>0</v>
      </c>
      <c r="GZ114" s="224">
        <f>IF(GZ$19-'様式３（療養者名簿）（⑤の場合）'!$BD119+1&lt;=15,IF(GZ$19&gt;='様式３（療養者名簿）（⑤の場合）'!$BD119,IF(GZ$19&lt;='様式３（療養者名簿）（⑤の場合）'!$BE119,1,0),0),0)</f>
        <v>0</v>
      </c>
      <c r="HA114" s="224">
        <f>IF(HA$19-'様式３（療養者名簿）（⑤の場合）'!$BD119+1&lt;=15,IF(HA$19&gt;='様式３（療養者名簿）（⑤の場合）'!$BD119,IF(HA$19&lt;='様式３（療養者名簿）（⑤の場合）'!$BE119,1,0),0),0)</f>
        <v>0</v>
      </c>
      <c r="HB114" s="224">
        <f>IF(HB$19-'様式３（療養者名簿）（⑤の場合）'!$BD119+1&lt;=15,IF(HB$19&gt;='様式３（療養者名簿）（⑤の場合）'!$BD119,IF(HB$19&lt;='様式３（療養者名簿）（⑤の場合）'!$BE119,1,0),0),0)</f>
        <v>0</v>
      </c>
      <c r="HC114" s="224">
        <f>IF(HC$19-'様式３（療養者名簿）（⑤の場合）'!$BD119+1&lt;=15,IF(HC$19&gt;='様式３（療養者名簿）（⑤の場合）'!$BD119,IF(HC$19&lt;='様式３（療養者名簿）（⑤の場合）'!$BE119,1,0),0),0)</f>
        <v>0</v>
      </c>
      <c r="HD114" s="224">
        <f>IF(HD$19-'様式３（療養者名簿）（⑤の場合）'!$BD119+1&lt;=15,IF(HD$19&gt;='様式３（療養者名簿）（⑤の場合）'!$BD119,IF(HD$19&lt;='様式３（療養者名簿）（⑤の場合）'!$BE119,1,0),0),0)</f>
        <v>0</v>
      </c>
      <c r="HE114" s="224">
        <f>IF(HE$19-'様式３（療養者名簿）（⑤の場合）'!$BD119+1&lt;=15,IF(HE$19&gt;='様式３（療養者名簿）（⑤の場合）'!$BD119,IF(HE$19&lt;='様式３（療養者名簿）（⑤の場合）'!$BE119,1,0),0),0)</f>
        <v>0</v>
      </c>
      <c r="HF114" s="224">
        <f>IF(HF$19-'様式３（療養者名簿）（⑤の場合）'!$BD119+1&lt;=15,IF(HF$19&gt;='様式３（療養者名簿）（⑤の場合）'!$BD119,IF(HF$19&lt;='様式３（療養者名簿）（⑤の場合）'!$BE119,1,0),0),0)</f>
        <v>0</v>
      </c>
      <c r="HG114" s="224">
        <f>IF(HG$19-'様式３（療養者名簿）（⑤の場合）'!$BD119+1&lt;=15,IF(HG$19&gt;='様式３（療養者名簿）（⑤の場合）'!$BD119,IF(HG$19&lt;='様式３（療養者名簿）（⑤の場合）'!$BE119,1,0),0),0)</f>
        <v>0</v>
      </c>
      <c r="HH114" s="224">
        <f>IF(HH$19-'様式３（療養者名簿）（⑤の場合）'!$BD119+1&lt;=15,IF(HH$19&gt;='様式３（療養者名簿）（⑤の場合）'!$BD119,IF(HH$19&lt;='様式３（療養者名簿）（⑤の場合）'!$BE119,1,0),0),0)</f>
        <v>0</v>
      </c>
      <c r="HI114" s="224">
        <f>IF(HI$19-'様式３（療養者名簿）（⑤の場合）'!$BD119+1&lt;=15,IF(HI$19&gt;='様式３（療養者名簿）（⑤の場合）'!$BD119,IF(HI$19&lt;='様式３（療養者名簿）（⑤の場合）'!$BE119,1,0),0),0)</f>
        <v>0</v>
      </c>
      <c r="HJ114" s="224">
        <f>IF(HJ$19-'様式３（療養者名簿）（⑤の場合）'!$BD119+1&lt;=15,IF(HJ$19&gt;='様式３（療養者名簿）（⑤の場合）'!$BD119,IF(HJ$19&lt;='様式３（療養者名簿）（⑤の場合）'!$BE119,1,0),0),0)</f>
        <v>0</v>
      </c>
      <c r="HK114" s="224">
        <f>IF(HK$19-'様式３（療養者名簿）（⑤の場合）'!$BD119+1&lt;=15,IF(HK$19&gt;='様式３（療養者名簿）（⑤の場合）'!$BD119,IF(HK$19&lt;='様式３（療養者名簿）（⑤の場合）'!$BE119,1,0),0),0)</f>
        <v>0</v>
      </c>
      <c r="HL114" s="224">
        <f>IF(HL$19-'様式３（療養者名簿）（⑤の場合）'!$BD119+1&lt;=15,IF(HL$19&gt;='様式３（療養者名簿）（⑤の場合）'!$BD119,IF(HL$19&lt;='様式３（療養者名簿）（⑤の場合）'!$BE119,1,0),0),0)</f>
        <v>0</v>
      </c>
      <c r="HM114" s="224">
        <f>IF(HM$19-'様式３（療養者名簿）（⑤の場合）'!$BD119+1&lt;=15,IF(HM$19&gt;='様式３（療養者名簿）（⑤の場合）'!$BD119,IF(HM$19&lt;='様式３（療養者名簿）（⑤の場合）'!$BE119,1,0),0),0)</f>
        <v>0</v>
      </c>
      <c r="HN114" s="224">
        <f>IF(HN$19-'様式３（療養者名簿）（⑤の場合）'!$BD119+1&lt;=15,IF(HN$19&gt;='様式３（療養者名簿）（⑤の場合）'!$BD119,IF(HN$19&lt;='様式３（療養者名簿）（⑤の場合）'!$BE119,1,0),0),0)</f>
        <v>0</v>
      </c>
      <c r="HO114" s="224">
        <f>IF(HO$19-'様式３（療養者名簿）（⑤の場合）'!$BD119+1&lt;=15,IF(HO$19&gt;='様式３（療養者名簿）（⑤の場合）'!$BD119,IF(HO$19&lt;='様式３（療養者名簿）（⑤の場合）'!$BE119,1,0),0),0)</f>
        <v>0</v>
      </c>
      <c r="HP114" s="224">
        <f>IF(HP$19-'様式３（療養者名簿）（⑤の場合）'!$BD119+1&lt;=15,IF(HP$19&gt;='様式３（療養者名簿）（⑤の場合）'!$BD119,IF(HP$19&lt;='様式３（療養者名簿）（⑤の場合）'!$BE119,1,0),0),0)</f>
        <v>0</v>
      </c>
      <c r="HQ114" s="224">
        <f>IF(HQ$19-'様式３（療養者名簿）（⑤の場合）'!$BD119+1&lt;=15,IF(HQ$19&gt;='様式３（療養者名簿）（⑤の場合）'!$BD119,IF(HQ$19&lt;='様式３（療養者名簿）（⑤の場合）'!$BE119,1,0),0),0)</f>
        <v>0</v>
      </c>
      <c r="HR114" s="224">
        <f>IF(HR$19-'様式３（療養者名簿）（⑤の場合）'!$BD119+1&lt;=15,IF(HR$19&gt;='様式３（療養者名簿）（⑤の場合）'!$BD119,IF(HR$19&lt;='様式３（療養者名簿）（⑤の場合）'!$BE119,1,0),0),0)</f>
        <v>0</v>
      </c>
      <c r="HS114" s="224">
        <f>IF(HS$19-'様式３（療養者名簿）（⑤の場合）'!$BD119+1&lt;=15,IF(HS$19&gt;='様式３（療養者名簿）（⑤の場合）'!$BD119,IF(HS$19&lt;='様式３（療養者名簿）（⑤の場合）'!$BE119,1,0),0),0)</f>
        <v>0</v>
      </c>
      <c r="HT114" s="224">
        <f>IF(HT$19-'様式３（療養者名簿）（⑤の場合）'!$BD119+1&lt;=15,IF(HT$19&gt;='様式３（療養者名簿）（⑤の場合）'!$BD119,IF(HT$19&lt;='様式３（療養者名簿）（⑤の場合）'!$BE119,1,0),0),0)</f>
        <v>0</v>
      </c>
      <c r="HU114" s="224">
        <f>IF(HU$19-'様式３（療養者名簿）（⑤の場合）'!$BD119+1&lt;=15,IF(HU$19&gt;='様式３（療養者名簿）（⑤の場合）'!$BD119,IF(HU$19&lt;='様式３（療養者名簿）（⑤の場合）'!$BE119,1,0),0),0)</f>
        <v>0</v>
      </c>
      <c r="HV114" s="224">
        <f>IF(HV$19-'様式３（療養者名簿）（⑤の場合）'!$BD119+1&lt;=15,IF(HV$19&gt;='様式３（療養者名簿）（⑤の場合）'!$BD119,IF(HV$19&lt;='様式３（療養者名簿）（⑤の場合）'!$BE119,1,0),0),0)</f>
        <v>0</v>
      </c>
      <c r="HW114" s="224">
        <f>IF(HW$19-'様式３（療養者名簿）（⑤の場合）'!$BD119+1&lt;=15,IF(HW$19&gt;='様式３（療養者名簿）（⑤の場合）'!$BD119,IF(HW$19&lt;='様式３（療養者名簿）（⑤の場合）'!$BE119,1,0),0),0)</f>
        <v>0</v>
      </c>
      <c r="HX114" s="224">
        <f>IF(HX$19-'様式３（療養者名簿）（⑤の場合）'!$BD119+1&lt;=15,IF(HX$19&gt;='様式３（療養者名簿）（⑤の場合）'!$BD119,IF(HX$19&lt;='様式３（療養者名簿）（⑤の場合）'!$BE119,1,0),0),0)</f>
        <v>0</v>
      </c>
      <c r="HY114" s="224">
        <f>IF(HY$19-'様式３（療養者名簿）（⑤の場合）'!$BD119+1&lt;=15,IF(HY$19&gt;='様式３（療養者名簿）（⑤の場合）'!$BD119,IF(HY$19&lt;='様式３（療養者名簿）（⑤の場合）'!$BE119,1,0),0),0)</f>
        <v>0</v>
      </c>
      <c r="HZ114" s="224">
        <f>IF(HZ$19-'様式３（療養者名簿）（⑤の場合）'!$BD119+1&lt;=15,IF(HZ$19&gt;='様式３（療養者名簿）（⑤の場合）'!$BD119,IF(HZ$19&lt;='様式３（療養者名簿）（⑤の場合）'!$BE119,1,0),0),0)</f>
        <v>0</v>
      </c>
      <c r="IA114" s="224">
        <f>IF(IA$19-'様式３（療養者名簿）（⑤の場合）'!$BD119+1&lt;=15,IF(IA$19&gt;='様式３（療養者名簿）（⑤の場合）'!$BD119,IF(IA$19&lt;='様式３（療養者名簿）（⑤の場合）'!$BE119,1,0),0),0)</f>
        <v>0</v>
      </c>
      <c r="IB114" s="224">
        <f>IF(IB$19-'様式３（療養者名簿）（⑤の場合）'!$BD119+1&lt;=15,IF(IB$19&gt;='様式３（療養者名簿）（⑤の場合）'!$BD119,IF(IB$19&lt;='様式３（療養者名簿）（⑤の場合）'!$BE119,1,0),0),0)</f>
        <v>0</v>
      </c>
      <c r="IC114" s="224">
        <f>IF(IC$19-'様式３（療養者名簿）（⑤の場合）'!$BD119+1&lt;=15,IF(IC$19&gt;='様式３（療養者名簿）（⑤の場合）'!$BD119,IF(IC$19&lt;='様式３（療養者名簿）（⑤の場合）'!$BE119,1,0),0),0)</f>
        <v>0</v>
      </c>
      <c r="ID114" s="224">
        <f>IF(ID$19-'様式３（療養者名簿）（⑤の場合）'!$BD119+1&lt;=15,IF(ID$19&gt;='様式３（療養者名簿）（⑤の場合）'!$BD119,IF(ID$19&lt;='様式３（療養者名簿）（⑤の場合）'!$BE119,1,0),0),0)</f>
        <v>0</v>
      </c>
      <c r="IE114" s="224">
        <f>IF(IE$19-'様式３（療養者名簿）（⑤の場合）'!$BD119+1&lt;=15,IF(IE$19&gt;='様式３（療養者名簿）（⑤の場合）'!$BD119,IF(IE$19&lt;='様式３（療養者名簿）（⑤の場合）'!$BE119,1,0),0),0)</f>
        <v>0</v>
      </c>
      <c r="IF114" s="224">
        <f>IF(IF$19-'様式３（療養者名簿）（⑤の場合）'!$BD119+1&lt;=15,IF(IF$19&gt;='様式３（療養者名簿）（⑤の場合）'!$BD119,IF(IF$19&lt;='様式３（療養者名簿）（⑤の場合）'!$BE119,1,0),0),0)</f>
        <v>0</v>
      </c>
      <c r="IG114" s="224">
        <f>IF(IG$19-'様式３（療養者名簿）（⑤の場合）'!$BD119+1&lt;=15,IF(IG$19&gt;='様式３（療養者名簿）（⑤の場合）'!$BD119,IF(IG$19&lt;='様式３（療養者名簿）（⑤の場合）'!$BE119,1,0),0),0)</f>
        <v>0</v>
      </c>
      <c r="IH114" s="224">
        <f>IF(IH$19-'様式３（療養者名簿）（⑤の場合）'!$BD119+1&lt;=15,IF(IH$19&gt;='様式３（療養者名簿）（⑤の場合）'!$BD119,IF(IH$19&lt;='様式３（療養者名簿）（⑤の場合）'!$BE119,1,0),0),0)</f>
        <v>0</v>
      </c>
      <c r="II114" s="224">
        <f>IF(II$19-'様式３（療養者名簿）（⑤の場合）'!$BD119+1&lt;=15,IF(II$19&gt;='様式３（療養者名簿）（⑤の場合）'!$BD119,IF(II$19&lt;='様式３（療養者名簿）（⑤の場合）'!$BE119,1,0),0),0)</f>
        <v>0</v>
      </c>
      <c r="IJ114" s="224">
        <f>IF(IJ$19-'様式３（療養者名簿）（⑤の場合）'!$BD119+1&lt;=15,IF(IJ$19&gt;='様式３（療養者名簿）（⑤の場合）'!$BD119,IF(IJ$19&lt;='様式３（療養者名簿）（⑤の場合）'!$BE119,1,0),0),0)</f>
        <v>0</v>
      </c>
      <c r="IK114" s="224">
        <f>IF(IK$19-'様式３（療養者名簿）（⑤の場合）'!$BD119+1&lt;=15,IF(IK$19&gt;='様式３（療養者名簿）（⑤の場合）'!$BD119,IF(IK$19&lt;='様式３（療養者名簿）（⑤の場合）'!$BE119,1,0),0),0)</f>
        <v>0</v>
      </c>
      <c r="IL114" s="224">
        <f>IF(IL$19-'様式３（療養者名簿）（⑤の場合）'!$BD119+1&lt;=15,IF(IL$19&gt;='様式３（療養者名簿）（⑤の場合）'!$BD119,IF(IL$19&lt;='様式３（療養者名簿）（⑤の場合）'!$BE119,1,0),0),0)</f>
        <v>0</v>
      </c>
      <c r="IM114" s="224">
        <f>IF(IM$19-'様式３（療養者名簿）（⑤の場合）'!$BD119+1&lt;=15,IF(IM$19&gt;='様式３（療養者名簿）（⑤の場合）'!$BD119,IF(IM$19&lt;='様式３（療養者名簿）（⑤の場合）'!$BE119,1,0),0),0)</f>
        <v>0</v>
      </c>
      <c r="IN114" s="224">
        <f>IF(IN$19-'様式３（療養者名簿）（⑤の場合）'!$BD119+1&lt;=15,IF(IN$19&gt;='様式３（療養者名簿）（⑤の場合）'!$BD119,IF(IN$19&lt;='様式３（療養者名簿）（⑤の場合）'!$BE119,1,0),0),0)</f>
        <v>0</v>
      </c>
      <c r="IO114" s="224">
        <f>IF(IO$19-'様式３（療養者名簿）（⑤の場合）'!$BD119+1&lt;=15,IF(IO$19&gt;='様式３（療養者名簿）（⑤の場合）'!$BD119,IF(IO$19&lt;='様式３（療養者名簿）（⑤の場合）'!$BE119,1,0),0),0)</f>
        <v>0</v>
      </c>
      <c r="IP114" s="224">
        <f>IF(IP$19-'様式３（療養者名簿）（⑤の場合）'!$BD119+1&lt;=15,IF(IP$19&gt;='様式３（療養者名簿）（⑤の場合）'!$BD119,IF(IP$19&lt;='様式３（療養者名簿）（⑤の場合）'!$BE119,1,0),0),0)</f>
        <v>0</v>
      </c>
      <c r="IQ114" s="224">
        <f>IF(IQ$19-'様式３（療養者名簿）（⑤の場合）'!$BD119+1&lt;=15,IF(IQ$19&gt;='様式３（療養者名簿）（⑤の場合）'!$BD119,IF(IQ$19&lt;='様式３（療養者名簿）（⑤の場合）'!$BE119,1,0),0),0)</f>
        <v>0</v>
      </c>
      <c r="IR114" s="224">
        <f>IF(IR$19-'様式３（療養者名簿）（⑤の場合）'!$BD119+1&lt;=15,IF(IR$19&gt;='様式３（療養者名簿）（⑤の場合）'!$BD119,IF(IR$19&lt;='様式３（療養者名簿）（⑤の場合）'!$BE119,1,0),0),0)</f>
        <v>0</v>
      </c>
      <c r="IS114" s="224">
        <f>IF(IS$19-'様式３（療養者名簿）（⑤の場合）'!$BD119+1&lt;=15,IF(IS$19&gt;='様式３（療養者名簿）（⑤の場合）'!$BD119,IF(IS$19&lt;='様式３（療養者名簿）（⑤の場合）'!$BE119,1,0),0),0)</f>
        <v>0</v>
      </c>
      <c r="IT114" s="224">
        <f>IF(IT$19-'様式３（療養者名簿）（⑤の場合）'!$BD119+1&lt;=15,IF(IT$19&gt;='様式３（療養者名簿）（⑤の場合）'!$BD119,IF(IT$19&lt;='様式３（療養者名簿）（⑤の場合）'!$BE119,1,0),0),0)</f>
        <v>0</v>
      </c>
      <c r="IU114" s="224">
        <f>IF(IU$19-'様式３（療養者名簿）（⑤の場合）'!$BD119+1&lt;=15,IF(IU$19&gt;='様式３（療養者名簿）（⑤の場合）'!$BD119,IF(IU$19&lt;='様式３（療養者名簿）（⑤の場合）'!$BE119,1,0),0),0)</f>
        <v>0</v>
      </c>
      <c r="IV114" s="224">
        <f>IF(IV$19-'様式３（療養者名簿）（⑤の場合）'!$BD119+1&lt;=15,IF(IV$19&gt;='様式３（療養者名簿）（⑤の場合）'!$BD119,IF(IV$19&lt;='様式３（療養者名簿）（⑤の場合）'!$BE119,1,0),0),0)</f>
        <v>0</v>
      </c>
      <c r="IW114" s="224">
        <f>IF(IW$19-'様式３（療養者名簿）（⑤の場合）'!$BD119+1&lt;=15,IF(IW$19&gt;='様式３（療養者名簿）（⑤の場合）'!$BD119,IF(IW$19&lt;='様式３（療養者名簿）（⑤の場合）'!$BE119,1,0),0),0)</f>
        <v>0</v>
      </c>
      <c r="IX114" s="224">
        <f>IF(IX$19-'様式３（療養者名簿）（⑤の場合）'!$BD119+1&lt;=15,IF(IX$19&gt;='様式３（療養者名簿）（⑤の場合）'!$BD119,IF(IX$19&lt;='様式３（療養者名簿）（⑤の場合）'!$BE119,1,0),0),0)</f>
        <v>0</v>
      </c>
      <c r="IY114" s="224">
        <f>IF(IY$19-'様式３（療養者名簿）（⑤の場合）'!$BD119+1&lt;=15,IF(IY$19&gt;='様式３（療養者名簿）（⑤の場合）'!$BD119,IF(IY$19&lt;='様式３（療養者名簿）（⑤の場合）'!$BE119,1,0),0),0)</f>
        <v>0</v>
      </c>
      <c r="IZ114" s="224">
        <f>IF(IZ$19-'様式３（療養者名簿）（⑤の場合）'!$BD119+1&lt;=15,IF(IZ$19&gt;='様式３（療養者名簿）（⑤の場合）'!$BD119,IF(IZ$19&lt;='様式３（療養者名簿）（⑤の場合）'!$BE119,1,0),0),0)</f>
        <v>0</v>
      </c>
      <c r="JA114" s="224">
        <f>IF(JA$19-'様式３（療養者名簿）（⑤の場合）'!$BD119+1&lt;=15,IF(JA$19&gt;='様式３（療養者名簿）（⑤の場合）'!$BD119,IF(JA$19&lt;='様式３（療養者名簿）（⑤の場合）'!$BE119,1,0),0),0)</f>
        <v>0</v>
      </c>
      <c r="JB114" s="224">
        <f>IF(JB$19-'様式３（療養者名簿）（⑤の場合）'!$BD119+1&lt;=15,IF(JB$19&gt;='様式３（療養者名簿）（⑤の場合）'!$BD119,IF(JB$19&lt;='様式３（療養者名簿）（⑤の場合）'!$BE119,1,0),0),0)</f>
        <v>0</v>
      </c>
      <c r="JC114" s="224">
        <f>IF(JC$19-'様式３（療養者名簿）（⑤の場合）'!$BD119+1&lt;=15,IF(JC$19&gt;='様式３（療養者名簿）（⑤の場合）'!$BD119,IF(JC$19&lt;='様式３（療養者名簿）（⑤の場合）'!$BE119,1,0),0),0)</f>
        <v>0</v>
      </c>
      <c r="JD114" s="224">
        <f>IF(JD$19-'様式３（療養者名簿）（⑤の場合）'!$BD119+1&lt;=15,IF(JD$19&gt;='様式３（療養者名簿）（⑤の場合）'!$BD119,IF(JD$19&lt;='様式３（療養者名簿）（⑤の場合）'!$BE119,1,0),0),0)</f>
        <v>0</v>
      </c>
      <c r="JE114" s="224">
        <f>IF(JE$19-'様式３（療養者名簿）（⑤の場合）'!$BD119+1&lt;=15,IF(JE$19&gt;='様式３（療養者名簿）（⑤の場合）'!$BD119,IF(JE$19&lt;='様式３（療養者名簿）（⑤の場合）'!$BE119,1,0),0),0)</f>
        <v>0</v>
      </c>
      <c r="JF114" s="224">
        <f>IF(JF$19-'様式３（療養者名簿）（⑤の場合）'!$BD119+1&lt;=15,IF(JF$19&gt;='様式３（療養者名簿）（⑤の場合）'!$BD119,IF(JF$19&lt;='様式３（療養者名簿）（⑤の場合）'!$BE119,1,0),0),0)</f>
        <v>0</v>
      </c>
      <c r="JG114" s="224">
        <f>IF(JG$19-'様式３（療養者名簿）（⑤の場合）'!$BD119+1&lt;=15,IF(JG$19&gt;='様式３（療養者名簿）（⑤の場合）'!$BD119,IF(JG$19&lt;='様式３（療養者名簿）（⑤の場合）'!$BE119,1,0),0),0)</f>
        <v>0</v>
      </c>
      <c r="JH114" s="224">
        <f>IF(JH$19-'様式３（療養者名簿）（⑤の場合）'!$BD119+1&lt;=15,IF(JH$19&gt;='様式３（療養者名簿）（⑤の場合）'!$BD119,IF(JH$19&lt;='様式３（療養者名簿）（⑤の場合）'!$BE119,1,0),0),0)</f>
        <v>0</v>
      </c>
      <c r="JI114" s="224">
        <f>IF(JI$19-'様式３（療養者名簿）（⑤の場合）'!$BD119+1&lt;=15,IF(JI$19&gt;='様式３（療養者名簿）（⑤の場合）'!$BD119,IF(JI$19&lt;='様式３（療養者名簿）（⑤の場合）'!$BE119,1,0),0),0)</f>
        <v>0</v>
      </c>
      <c r="JJ114" s="224">
        <f>IF(JJ$19-'様式３（療養者名簿）（⑤の場合）'!$BD119+1&lt;=15,IF(JJ$19&gt;='様式３（療養者名簿）（⑤の場合）'!$BD119,IF(JJ$19&lt;='様式３（療養者名簿）（⑤の場合）'!$BE119,1,0),0),0)</f>
        <v>0</v>
      </c>
      <c r="JK114" s="224">
        <f>IF(JK$19-'様式３（療養者名簿）（⑤の場合）'!$BD119+1&lt;=15,IF(JK$19&gt;='様式３（療養者名簿）（⑤の場合）'!$BD119,IF(JK$19&lt;='様式３（療養者名簿）（⑤の場合）'!$BE119,1,0),0),0)</f>
        <v>0</v>
      </c>
      <c r="JL114" s="224">
        <f>IF(JL$19-'様式３（療養者名簿）（⑤の場合）'!$BD119+1&lt;=15,IF(JL$19&gt;='様式３（療養者名簿）（⑤の場合）'!$BD119,IF(JL$19&lt;='様式３（療養者名簿）（⑤の場合）'!$BE119,1,0),0),0)</f>
        <v>0</v>
      </c>
      <c r="JM114" s="224">
        <f>IF(JM$19-'様式３（療養者名簿）（⑤の場合）'!$BD119+1&lt;=15,IF(JM$19&gt;='様式３（療養者名簿）（⑤の場合）'!$BD119,IF(JM$19&lt;='様式３（療養者名簿）（⑤の場合）'!$BE119,1,0),0),0)</f>
        <v>0</v>
      </c>
      <c r="JN114" s="224">
        <f>IF(JN$19-'様式３（療養者名簿）（⑤の場合）'!$BD119+1&lt;=15,IF(JN$19&gt;='様式３（療養者名簿）（⑤の場合）'!$BD119,IF(JN$19&lt;='様式３（療養者名簿）（⑤の場合）'!$BE119,1,0),0),0)</f>
        <v>0</v>
      </c>
      <c r="JO114" s="224">
        <f>IF(JO$19-'様式３（療養者名簿）（⑤の場合）'!$BD119+1&lt;=15,IF(JO$19&gt;='様式３（療養者名簿）（⑤の場合）'!$BD119,IF(JO$19&lt;='様式３（療養者名簿）（⑤の場合）'!$BE119,1,0),0),0)</f>
        <v>0</v>
      </c>
      <c r="JP114" s="224">
        <f>IF(JP$19-'様式３（療養者名簿）（⑤の場合）'!$BD119+1&lt;=15,IF(JP$19&gt;='様式３（療養者名簿）（⑤の場合）'!$BD119,IF(JP$19&lt;='様式３（療養者名簿）（⑤の場合）'!$BE119,1,0),0),0)</f>
        <v>0</v>
      </c>
      <c r="JQ114" s="224">
        <f>IF(JQ$19-'様式３（療養者名簿）（⑤の場合）'!$BD119+1&lt;=15,IF(JQ$19&gt;='様式３（療養者名簿）（⑤の場合）'!$BD119,IF(JQ$19&lt;='様式３（療養者名簿）（⑤の場合）'!$BE119,1,0),0),0)</f>
        <v>0</v>
      </c>
      <c r="JR114" s="224">
        <f>IF(JR$19-'様式３（療養者名簿）（⑤の場合）'!$BD119+1&lt;=15,IF(JR$19&gt;='様式３（療養者名簿）（⑤の場合）'!$BD119,IF(JR$19&lt;='様式３（療養者名簿）（⑤の場合）'!$BE119,1,0),0),0)</f>
        <v>0</v>
      </c>
      <c r="JS114" s="224">
        <f>IF(JS$19-'様式３（療養者名簿）（⑤の場合）'!$BD119+1&lt;=15,IF(JS$19&gt;='様式３（療養者名簿）（⑤の場合）'!$BD119,IF(JS$19&lt;='様式３（療養者名簿）（⑤の場合）'!$BE119,1,0),0),0)</f>
        <v>0</v>
      </c>
      <c r="JT114" s="224">
        <f>IF(JT$19-'様式３（療養者名簿）（⑤の場合）'!$BD119+1&lt;=15,IF(JT$19&gt;='様式３（療養者名簿）（⑤の場合）'!$BD119,IF(JT$19&lt;='様式３（療養者名簿）（⑤の場合）'!$BE119,1,0),0),0)</f>
        <v>0</v>
      </c>
      <c r="JU114" s="224">
        <f>IF(JU$19-'様式３（療養者名簿）（⑤の場合）'!$BD119+1&lt;=15,IF(JU$19&gt;='様式３（療養者名簿）（⑤の場合）'!$BD119,IF(JU$19&lt;='様式３（療養者名簿）（⑤の場合）'!$BE119,1,0),0),0)</f>
        <v>0</v>
      </c>
      <c r="JV114" s="224">
        <f>IF(JV$19-'様式３（療養者名簿）（⑤の場合）'!$BD119+1&lt;=15,IF(JV$19&gt;='様式３（療養者名簿）（⑤の場合）'!$BD119,IF(JV$19&lt;='様式３（療養者名簿）（⑤の場合）'!$BE119,1,0),0),0)</f>
        <v>0</v>
      </c>
      <c r="JW114" s="224">
        <f>IF(JW$19-'様式３（療養者名簿）（⑤の場合）'!$BD119+1&lt;=15,IF(JW$19&gt;='様式３（療養者名簿）（⑤の場合）'!$BD119,IF(JW$19&lt;='様式３（療養者名簿）（⑤の場合）'!$BE119,1,0),0),0)</f>
        <v>0</v>
      </c>
      <c r="JX114" s="224">
        <f>IF(JX$19-'様式３（療養者名簿）（⑤の場合）'!$BD119+1&lt;=15,IF(JX$19&gt;='様式３（療養者名簿）（⑤の場合）'!$BD119,IF(JX$19&lt;='様式３（療養者名簿）（⑤の場合）'!$BE119,1,0),0),0)</f>
        <v>0</v>
      </c>
      <c r="JY114" s="224">
        <f>IF(JY$19-'様式３（療養者名簿）（⑤の場合）'!$BD119+1&lt;=15,IF(JY$19&gt;='様式３（療養者名簿）（⑤の場合）'!$BD119,IF(JY$19&lt;='様式３（療養者名簿）（⑤の場合）'!$BE119,1,0),0),0)</f>
        <v>0</v>
      </c>
      <c r="JZ114" s="224">
        <f>IF(JZ$19-'様式３（療養者名簿）（⑤の場合）'!$BD119+1&lt;=15,IF(JZ$19&gt;='様式３（療養者名簿）（⑤の場合）'!$BD119,IF(JZ$19&lt;='様式３（療養者名簿）（⑤の場合）'!$BE119,1,0),0),0)</f>
        <v>0</v>
      </c>
      <c r="KA114" s="224">
        <f>IF(KA$19-'様式３（療養者名簿）（⑤の場合）'!$BD119+1&lt;=15,IF(KA$19&gt;='様式３（療養者名簿）（⑤の場合）'!$BD119,IF(KA$19&lt;='様式３（療養者名簿）（⑤の場合）'!$BE119,1,0),0),0)</f>
        <v>0</v>
      </c>
      <c r="KB114" s="224">
        <f>IF(KB$19-'様式３（療養者名簿）（⑤の場合）'!$BD119+1&lt;=15,IF(KB$19&gt;='様式３（療養者名簿）（⑤の場合）'!$BD119,IF(KB$19&lt;='様式３（療養者名簿）（⑤の場合）'!$BE119,1,0),0),0)</f>
        <v>0</v>
      </c>
      <c r="KC114" s="224">
        <f>IF(KC$19-'様式３（療養者名簿）（⑤の場合）'!$BD119+1&lt;=15,IF(KC$19&gt;='様式３（療養者名簿）（⑤の場合）'!$BD119,IF(KC$19&lt;='様式３（療養者名簿）（⑤の場合）'!$BE119,1,0),0),0)</f>
        <v>0</v>
      </c>
      <c r="KD114" s="224">
        <f>IF(KD$19-'様式３（療養者名簿）（⑤の場合）'!$BD119+1&lt;=15,IF(KD$19&gt;='様式３（療養者名簿）（⑤の場合）'!$BD119,IF(KD$19&lt;='様式３（療養者名簿）（⑤の場合）'!$BE119,1,0),0),0)</f>
        <v>0</v>
      </c>
      <c r="KE114" s="224">
        <f>IF(KE$19-'様式３（療養者名簿）（⑤の場合）'!$BD119+1&lt;=15,IF(KE$19&gt;='様式３（療養者名簿）（⑤の場合）'!$BD119,IF(KE$19&lt;='様式３（療養者名簿）（⑤の場合）'!$BE119,1,0),0),0)</f>
        <v>0</v>
      </c>
      <c r="KF114" s="224">
        <f>IF(KF$19-'様式３（療養者名簿）（⑤の場合）'!$BD119+1&lt;=15,IF(KF$19&gt;='様式３（療養者名簿）（⑤の場合）'!$BD119,IF(KF$19&lt;='様式３（療養者名簿）（⑤の場合）'!$BE119,1,0),0),0)</f>
        <v>0</v>
      </c>
      <c r="KG114" s="224">
        <f>IF(KG$19-'様式３（療養者名簿）（⑤の場合）'!$BD119+1&lt;=15,IF(KG$19&gt;='様式３（療養者名簿）（⑤の場合）'!$BD119,IF(KG$19&lt;='様式３（療養者名簿）（⑤の場合）'!$BE119,1,0),0),0)</f>
        <v>0</v>
      </c>
      <c r="KH114" s="224">
        <f>IF(KH$19-'様式３（療養者名簿）（⑤の場合）'!$BD119+1&lt;=15,IF(KH$19&gt;='様式３（療養者名簿）（⑤の場合）'!$BD119,IF(KH$19&lt;='様式３（療養者名簿）（⑤の場合）'!$BE119,1,0),0),0)</f>
        <v>0</v>
      </c>
      <c r="KI114" s="224">
        <f>IF(KI$19-'様式３（療養者名簿）（⑤の場合）'!$BD119+1&lt;=15,IF(KI$19&gt;='様式３（療養者名簿）（⑤の場合）'!$BD119,IF(KI$19&lt;='様式３（療養者名簿）（⑤の場合）'!$BE119,1,0),0),0)</f>
        <v>0</v>
      </c>
      <c r="KJ114" s="224">
        <f>IF(KJ$19-'様式３（療養者名簿）（⑤の場合）'!$BD119+1&lt;=15,IF(KJ$19&gt;='様式３（療養者名簿）（⑤の場合）'!$BD119,IF(KJ$19&lt;='様式３（療養者名簿）（⑤の場合）'!$BE119,1,0),0),0)</f>
        <v>0</v>
      </c>
      <c r="KK114" s="224">
        <f>IF(KK$19-'様式３（療養者名簿）（⑤の場合）'!$BD119+1&lt;=15,IF(KK$19&gt;='様式３（療養者名簿）（⑤の場合）'!$BD119,IF(KK$19&lt;='様式３（療養者名簿）（⑤の場合）'!$BE119,1,0),0),0)</f>
        <v>0</v>
      </c>
      <c r="KL114" s="224">
        <f>IF(KL$19-'様式３（療養者名簿）（⑤の場合）'!$BD119+1&lt;=15,IF(KL$19&gt;='様式３（療養者名簿）（⑤の場合）'!$BD119,IF(KL$19&lt;='様式３（療養者名簿）（⑤の場合）'!$BE119,1,0),0),0)</f>
        <v>0</v>
      </c>
      <c r="KM114" s="224">
        <f>IF(KM$19-'様式３（療養者名簿）（⑤の場合）'!$BD119+1&lt;=15,IF(KM$19&gt;='様式３（療養者名簿）（⑤の場合）'!$BD119,IF(KM$19&lt;='様式３（療養者名簿）（⑤の場合）'!$BE119,1,0),0),0)</f>
        <v>0</v>
      </c>
      <c r="KN114" s="224">
        <f>IF(KN$19-'様式３（療養者名簿）（⑤の場合）'!$BD119+1&lt;=15,IF(KN$19&gt;='様式３（療養者名簿）（⑤の場合）'!$BD119,IF(KN$19&lt;='様式３（療養者名簿）（⑤の場合）'!$BE119,1,0),0),0)</f>
        <v>0</v>
      </c>
      <c r="KO114" s="224">
        <f>IF(KO$19-'様式３（療養者名簿）（⑤の場合）'!$BD119+1&lt;=15,IF(KO$19&gt;='様式３（療養者名簿）（⑤の場合）'!$BD119,IF(KO$19&lt;='様式３（療養者名簿）（⑤の場合）'!$BE119,1,0),0),0)</f>
        <v>0</v>
      </c>
      <c r="KP114" s="224">
        <f>IF(KP$19-'様式３（療養者名簿）（⑤の場合）'!$BD119+1&lt;=15,IF(KP$19&gt;='様式３（療養者名簿）（⑤の場合）'!$BD119,IF(KP$19&lt;='様式３（療養者名簿）（⑤の場合）'!$BE119,1,0),0),0)</f>
        <v>0</v>
      </c>
      <c r="KQ114" s="224">
        <f>IF(KQ$19-'様式３（療養者名簿）（⑤の場合）'!$BD119+1&lt;=15,IF(KQ$19&gt;='様式３（療養者名簿）（⑤の場合）'!$BD119,IF(KQ$19&lt;='様式３（療養者名簿）（⑤の場合）'!$BE119,1,0),0),0)</f>
        <v>0</v>
      </c>
      <c r="KR114" s="224">
        <f>IF(KR$19-'様式３（療養者名簿）（⑤の場合）'!$BD119+1&lt;=15,IF(KR$19&gt;='様式３（療養者名簿）（⑤の場合）'!$BD119,IF(KR$19&lt;='様式３（療養者名簿）（⑤の場合）'!$BE119,1,0),0),0)</f>
        <v>0</v>
      </c>
      <c r="KS114" s="224">
        <f>IF(KS$19-'様式３（療養者名簿）（⑤の場合）'!$BD119+1&lt;=15,IF(KS$19&gt;='様式３（療養者名簿）（⑤の場合）'!$BD119,IF(KS$19&lt;='様式３（療養者名簿）（⑤の場合）'!$BE119,1,0),0),0)</f>
        <v>0</v>
      </c>
      <c r="KT114" s="224">
        <f>IF(KT$19-'様式３（療養者名簿）（⑤の場合）'!$BD119+1&lt;=15,IF(KT$19&gt;='様式３（療養者名簿）（⑤の場合）'!$BD119,IF(KT$19&lt;='様式３（療養者名簿）（⑤の場合）'!$BE119,1,0),0),0)</f>
        <v>0</v>
      </c>
      <c r="KU114" s="224">
        <f>IF(KU$19-'様式３（療養者名簿）（⑤の場合）'!$BD119+1&lt;=15,IF(KU$19&gt;='様式３（療養者名簿）（⑤の場合）'!$BD119,IF(KU$19&lt;='様式３（療養者名簿）（⑤の場合）'!$BE119,1,0),0),0)</f>
        <v>0</v>
      </c>
      <c r="KV114" s="224">
        <f>IF(KV$19-'様式３（療養者名簿）（⑤の場合）'!$BD119+1&lt;=15,IF(KV$19&gt;='様式３（療養者名簿）（⑤の場合）'!$BD119,IF(KV$19&lt;='様式３（療養者名簿）（⑤の場合）'!$BE119,1,0),0),0)</f>
        <v>0</v>
      </c>
      <c r="KW114" s="224">
        <f>IF(KW$19-'様式３（療養者名簿）（⑤の場合）'!$BD119+1&lt;=15,IF(KW$19&gt;='様式３（療養者名簿）（⑤の場合）'!$BD119,IF(KW$19&lt;='様式３（療養者名簿）（⑤の場合）'!$BE119,1,0),0),0)</f>
        <v>0</v>
      </c>
      <c r="KX114" s="224">
        <f>IF(KX$19-'様式３（療養者名簿）（⑤の場合）'!$BD119+1&lt;=15,IF(KX$19&gt;='様式３（療養者名簿）（⑤の場合）'!$BD119,IF(KX$19&lt;='様式３（療養者名簿）（⑤の場合）'!$BE119,1,0),0),0)</f>
        <v>0</v>
      </c>
      <c r="KY114" s="224">
        <f>IF(KY$19-'様式３（療養者名簿）（⑤の場合）'!$BD119+1&lt;=15,IF(KY$19&gt;='様式３（療養者名簿）（⑤の場合）'!$BD119,IF(KY$19&lt;='様式３（療養者名簿）（⑤の場合）'!$BE119,1,0),0),0)</f>
        <v>0</v>
      </c>
      <c r="KZ114" s="224">
        <f>IF(KZ$19-'様式３（療養者名簿）（⑤の場合）'!$BD119+1&lt;=15,IF(KZ$19&gt;='様式３（療養者名簿）（⑤の場合）'!$BD119,IF(KZ$19&lt;='様式３（療養者名簿）（⑤の場合）'!$BE119,1,0),0),0)</f>
        <v>0</v>
      </c>
      <c r="LA114" s="224">
        <f>IF(LA$19-'様式３（療養者名簿）（⑤の場合）'!$BD119+1&lt;=15,IF(LA$19&gt;='様式３（療養者名簿）（⑤の場合）'!$BD119,IF(LA$19&lt;='様式３（療養者名簿）（⑤の場合）'!$BE119,1,0),0),0)</f>
        <v>0</v>
      </c>
      <c r="LB114" s="224">
        <f>IF(LB$19-'様式３（療養者名簿）（⑤の場合）'!$BD119+1&lt;=15,IF(LB$19&gt;='様式３（療養者名簿）（⑤の場合）'!$BD119,IF(LB$19&lt;='様式３（療養者名簿）（⑤の場合）'!$BE119,1,0),0),0)</f>
        <v>0</v>
      </c>
      <c r="LC114" s="224">
        <f>IF(LC$19-'様式３（療養者名簿）（⑤の場合）'!$BD119+1&lt;=15,IF(LC$19&gt;='様式３（療養者名簿）（⑤の場合）'!$BD119,IF(LC$19&lt;='様式３（療養者名簿）（⑤の場合）'!$BE119,1,0),0),0)</f>
        <v>0</v>
      </c>
      <c r="LD114" s="224">
        <f>IF(LD$19-'様式３（療養者名簿）（⑤の場合）'!$BD119+1&lt;=15,IF(LD$19&gt;='様式３（療養者名簿）（⑤の場合）'!$BD119,IF(LD$19&lt;='様式３（療養者名簿）（⑤の場合）'!$BE119,1,0),0),0)</f>
        <v>0</v>
      </c>
      <c r="LE114" s="224">
        <f>IF(LE$19-'様式３（療養者名簿）（⑤の場合）'!$BD119+1&lt;=15,IF(LE$19&gt;='様式３（療養者名簿）（⑤の場合）'!$BD119,IF(LE$19&lt;='様式３（療養者名簿）（⑤の場合）'!$BE119,1,0),0),0)</f>
        <v>0</v>
      </c>
      <c r="LF114" s="224">
        <f>IF(LF$19-'様式３（療養者名簿）（⑤の場合）'!$BD119+1&lt;=15,IF(LF$19&gt;='様式３（療養者名簿）（⑤の場合）'!$BD119,IF(LF$19&lt;='様式３（療養者名簿）（⑤の場合）'!$BE119,1,0),0),0)</f>
        <v>0</v>
      </c>
      <c r="LG114" s="224">
        <f>IF(LG$19-'様式３（療養者名簿）（⑤の場合）'!$BD119+1&lt;=15,IF(LG$19&gt;='様式３（療養者名簿）（⑤の場合）'!$BD119,IF(LG$19&lt;='様式３（療養者名簿）（⑤の場合）'!$BE119,1,0),0),0)</f>
        <v>0</v>
      </c>
      <c r="LH114" s="224">
        <f>IF(LH$19-'様式３（療養者名簿）（⑤の場合）'!$BD119+1&lt;=15,IF(LH$19&gt;='様式３（療養者名簿）（⑤の場合）'!$BD119,IF(LH$19&lt;='様式３（療養者名簿）（⑤の場合）'!$BE119,1,0),0),0)</f>
        <v>0</v>
      </c>
      <c r="LI114" s="224">
        <f>IF(LI$19-'様式３（療養者名簿）（⑤の場合）'!$BD119+1&lt;=15,IF(LI$19&gt;='様式３（療養者名簿）（⑤の場合）'!$BD119,IF(LI$19&lt;='様式３（療養者名簿）（⑤の場合）'!$BE119,1,0),0),0)</f>
        <v>0</v>
      </c>
      <c r="LJ114" s="224">
        <f>IF(LJ$19-'様式３（療養者名簿）（⑤の場合）'!$BD119+1&lt;=15,IF(LJ$19&gt;='様式３（療養者名簿）（⑤の場合）'!$BD119,IF(LJ$19&lt;='様式３（療養者名簿）（⑤の場合）'!$BE119,1,0),0),0)</f>
        <v>0</v>
      </c>
      <c r="LK114" s="224">
        <f>IF(LK$19-'様式３（療養者名簿）（⑤の場合）'!$BD119+1&lt;=15,IF(LK$19&gt;='様式３（療養者名簿）（⑤の場合）'!$BD119,IF(LK$19&lt;='様式３（療養者名簿）（⑤の場合）'!$BE119,1,0),0),0)</f>
        <v>0</v>
      </c>
      <c r="LL114" s="224">
        <f>IF(LL$19-'様式３（療養者名簿）（⑤の場合）'!$BD119+1&lt;=15,IF(LL$19&gt;='様式３（療養者名簿）（⑤の場合）'!$BD119,IF(LL$19&lt;='様式３（療養者名簿）（⑤の場合）'!$BE119,1,0),0),0)</f>
        <v>0</v>
      </c>
      <c r="LM114" s="224">
        <f>IF(LM$19-'様式３（療養者名簿）（⑤の場合）'!$BD119+1&lt;=15,IF(LM$19&gt;='様式３（療養者名簿）（⑤の場合）'!$BD119,IF(LM$19&lt;='様式３（療養者名簿）（⑤の場合）'!$BE119,1,0),0),0)</f>
        <v>0</v>
      </c>
      <c r="LN114" s="224">
        <f>IF(LN$19-'様式３（療養者名簿）（⑤の場合）'!$BD119+1&lt;=15,IF(LN$19&gt;='様式３（療養者名簿）（⑤の場合）'!$BD119,IF(LN$19&lt;='様式３（療養者名簿）（⑤の場合）'!$BE119,1,0),0),0)</f>
        <v>0</v>
      </c>
      <c r="LO114" s="224">
        <f>IF(LO$19-'様式３（療養者名簿）（⑤の場合）'!$BD119+1&lt;=15,IF(LO$19&gt;='様式３（療養者名簿）（⑤の場合）'!$BD119,IF(LO$19&lt;='様式３（療養者名簿）（⑤の場合）'!$BE119,1,0),0),0)</f>
        <v>0</v>
      </c>
      <c r="LP114" s="224">
        <f>IF(LP$19-'様式３（療養者名簿）（⑤の場合）'!$BD119+1&lt;=15,IF(LP$19&gt;='様式３（療養者名簿）（⑤の場合）'!$BD119,IF(LP$19&lt;='様式３（療養者名簿）（⑤の場合）'!$BE119,1,0),0),0)</f>
        <v>0</v>
      </c>
      <c r="LQ114" s="224">
        <f>IF(LQ$19-'様式３（療養者名簿）（⑤の場合）'!$BD119+1&lt;=15,IF(LQ$19&gt;='様式３（療養者名簿）（⑤の場合）'!$BD119,IF(LQ$19&lt;='様式３（療養者名簿）（⑤の場合）'!$BE119,1,0),0),0)</f>
        <v>0</v>
      </c>
      <c r="LR114" s="224">
        <f>IF(LR$19-'様式３（療養者名簿）（⑤の場合）'!$BD119+1&lt;=15,IF(LR$19&gt;='様式３（療養者名簿）（⑤の場合）'!$BD119,IF(LR$19&lt;='様式３（療養者名簿）（⑤の場合）'!$BE119,1,0),0),0)</f>
        <v>0</v>
      </c>
      <c r="LS114" s="224">
        <f>IF(LS$19-'様式３（療養者名簿）（⑤の場合）'!$BD119+1&lt;=15,IF(LS$19&gt;='様式３（療養者名簿）（⑤の場合）'!$BD119,IF(LS$19&lt;='様式３（療養者名簿）（⑤の場合）'!$BE119,1,0),0),0)</f>
        <v>0</v>
      </c>
      <c r="LT114" s="224">
        <f>IF(LT$19-'様式３（療養者名簿）（⑤の場合）'!$BD119+1&lt;=15,IF(LT$19&gt;='様式３（療養者名簿）（⑤の場合）'!$BD119,IF(LT$19&lt;='様式３（療養者名簿）（⑤の場合）'!$BE119,1,0),0),0)</f>
        <v>0</v>
      </c>
      <c r="LU114" s="224">
        <f>IF(LU$19-'様式３（療養者名簿）（⑤の場合）'!$BD119+1&lt;=15,IF(LU$19&gt;='様式３（療養者名簿）（⑤の場合）'!$BD119,IF(LU$19&lt;='様式３（療養者名簿）（⑤の場合）'!$BE119,1,0),0),0)</f>
        <v>0</v>
      </c>
      <c r="LV114" s="224">
        <f>IF(LV$19-'様式３（療養者名簿）（⑤の場合）'!$BD119+1&lt;=15,IF(LV$19&gt;='様式３（療養者名簿）（⑤の場合）'!$BD119,IF(LV$19&lt;='様式３（療養者名簿）（⑤の場合）'!$BE119,1,0),0),0)</f>
        <v>0</v>
      </c>
      <c r="LW114" s="224">
        <f>IF(LW$19-'様式３（療養者名簿）（⑤の場合）'!$BD119+1&lt;=15,IF(LW$19&gt;='様式３（療養者名簿）（⑤の場合）'!$BD119,IF(LW$19&lt;='様式３（療養者名簿）（⑤の場合）'!$BE119,1,0),0),0)</f>
        <v>0</v>
      </c>
      <c r="LX114" s="224">
        <f>IF(LX$19-'様式３（療養者名簿）（⑤の場合）'!$BD119+1&lt;=15,IF(LX$19&gt;='様式３（療養者名簿）（⑤の場合）'!$BD119,IF(LX$19&lt;='様式３（療養者名簿）（⑤の場合）'!$BE119,1,0),0),0)</f>
        <v>0</v>
      </c>
      <c r="LY114" s="224">
        <f>IF(LY$19-'様式３（療養者名簿）（⑤の場合）'!$BD119+1&lt;=15,IF(LY$19&gt;='様式３（療養者名簿）（⑤の場合）'!$BD119,IF(LY$19&lt;='様式３（療養者名簿）（⑤の場合）'!$BE119,1,0),0),0)</f>
        <v>0</v>
      </c>
      <c r="LZ114" s="224">
        <f>IF(LZ$19-'様式３（療養者名簿）（⑤の場合）'!$BD119+1&lt;=15,IF(LZ$19&gt;='様式３（療養者名簿）（⑤の場合）'!$BD119,IF(LZ$19&lt;='様式３（療養者名簿）（⑤の場合）'!$BE119,1,0),0),0)</f>
        <v>0</v>
      </c>
      <c r="MA114" s="224">
        <f>IF(MA$19-'様式３（療養者名簿）（⑤の場合）'!$BD119+1&lt;=15,IF(MA$19&gt;='様式３（療養者名簿）（⑤の場合）'!$BD119,IF(MA$19&lt;='様式３（療養者名簿）（⑤の場合）'!$BE119,1,0),0),0)</f>
        <v>0</v>
      </c>
      <c r="MB114" s="224">
        <f>IF(MB$19-'様式３（療養者名簿）（⑤の場合）'!$BD119+1&lt;=15,IF(MB$19&gt;='様式３（療養者名簿）（⑤の場合）'!$BD119,IF(MB$19&lt;='様式３（療養者名簿）（⑤の場合）'!$BE119,1,0),0),0)</f>
        <v>0</v>
      </c>
      <c r="MC114" s="224">
        <f>IF(MC$19-'様式３（療養者名簿）（⑤の場合）'!$BD119+1&lt;=15,IF(MC$19&gt;='様式３（療養者名簿）（⑤の場合）'!$BD119,IF(MC$19&lt;='様式３（療養者名簿）（⑤の場合）'!$BE119,1,0),0),0)</f>
        <v>0</v>
      </c>
      <c r="MD114" s="224">
        <f>IF(MD$19-'様式３（療養者名簿）（⑤の場合）'!$BD119+1&lt;=15,IF(MD$19&gt;='様式３（療養者名簿）（⑤の場合）'!$BD119,IF(MD$19&lt;='様式３（療養者名簿）（⑤の場合）'!$BE119,1,0),0),0)</f>
        <v>0</v>
      </c>
      <c r="ME114" s="224">
        <f>IF(ME$19-'様式３（療養者名簿）（⑤の場合）'!$BD119+1&lt;=15,IF(ME$19&gt;='様式３（療養者名簿）（⑤の場合）'!$BD119,IF(ME$19&lt;='様式３（療養者名簿）（⑤の場合）'!$BE119,1,0),0),0)</f>
        <v>0</v>
      </c>
      <c r="MF114" s="224">
        <f>IF(MF$19-'様式３（療養者名簿）（⑤の場合）'!$BD119+1&lt;=15,IF(MF$19&gt;='様式３（療養者名簿）（⑤の場合）'!$BD119,IF(MF$19&lt;='様式３（療養者名簿）（⑤の場合）'!$BE119,1,0),0),0)</f>
        <v>0</v>
      </c>
      <c r="MG114" s="224">
        <f>IF(MG$19-'様式３（療養者名簿）（⑤の場合）'!$BD119+1&lt;=15,IF(MG$19&gt;='様式３（療養者名簿）（⑤の場合）'!$BD119,IF(MG$19&lt;='様式３（療養者名簿）（⑤の場合）'!$BE119,1,0),0),0)</f>
        <v>0</v>
      </c>
      <c r="MH114" s="224">
        <f>IF(MH$19-'様式３（療養者名簿）（⑤の場合）'!$BD119+1&lt;=15,IF(MH$19&gt;='様式３（療養者名簿）（⑤の場合）'!$BD119,IF(MH$19&lt;='様式３（療養者名簿）（⑤の場合）'!$BE119,1,0),0),0)</f>
        <v>0</v>
      </c>
      <c r="MI114" s="224">
        <f>IF(MI$19-'様式３（療養者名簿）（⑤の場合）'!$BD119+1&lt;=15,IF(MI$19&gt;='様式３（療養者名簿）（⑤の場合）'!$BD119,IF(MI$19&lt;='様式３（療養者名簿）（⑤の場合）'!$BE119,1,0),0),0)</f>
        <v>0</v>
      </c>
      <c r="MJ114" s="224">
        <f>IF(MJ$19-'様式３（療養者名簿）（⑤の場合）'!$BD119+1&lt;=15,IF(MJ$19&gt;='様式３（療養者名簿）（⑤の場合）'!$BD119,IF(MJ$19&lt;='様式３（療養者名簿）（⑤の場合）'!$BE119,1,0),0),0)</f>
        <v>0</v>
      </c>
      <c r="MK114" s="224">
        <f>IF(MK$19-'様式３（療養者名簿）（⑤の場合）'!$BD119+1&lt;=15,IF(MK$19&gt;='様式３（療養者名簿）（⑤の場合）'!$BD119,IF(MK$19&lt;='様式３（療養者名簿）（⑤の場合）'!$BE119,1,0),0),0)</f>
        <v>0</v>
      </c>
      <c r="ML114" s="224">
        <f>IF(ML$19-'様式３（療養者名簿）（⑤の場合）'!$BD119+1&lt;=15,IF(ML$19&gt;='様式３（療養者名簿）（⑤の場合）'!$BD119,IF(ML$19&lt;='様式３（療養者名簿）（⑤の場合）'!$BE119,1,0),0),0)</f>
        <v>0</v>
      </c>
      <c r="MM114" s="224">
        <f>IF(MM$19-'様式３（療養者名簿）（⑤の場合）'!$BD119+1&lt;=15,IF(MM$19&gt;='様式３（療養者名簿）（⑤の場合）'!$BD119,IF(MM$19&lt;='様式３（療養者名簿）（⑤の場合）'!$BE119,1,0),0),0)</f>
        <v>0</v>
      </c>
      <c r="MN114" s="224">
        <f>IF(MN$19-'様式３（療養者名簿）（⑤の場合）'!$BD119+1&lt;=15,IF(MN$19&gt;='様式３（療養者名簿）（⑤の場合）'!$BD119,IF(MN$19&lt;='様式３（療養者名簿）（⑤の場合）'!$BE119,1,0),0),0)</f>
        <v>0</v>
      </c>
      <c r="MO114" s="224">
        <f>IF(MO$19-'様式３（療養者名簿）（⑤の場合）'!$BD119+1&lt;=15,IF(MO$19&gt;='様式３（療養者名簿）（⑤の場合）'!$BD119,IF(MO$19&lt;='様式３（療養者名簿）（⑤の場合）'!$BE119,1,0),0),0)</f>
        <v>0</v>
      </c>
      <c r="MP114" s="224">
        <f>IF(MP$19-'様式３（療養者名簿）（⑤の場合）'!$BD119+1&lt;=15,IF(MP$19&gt;='様式３（療養者名簿）（⑤の場合）'!$BD119,IF(MP$19&lt;='様式３（療養者名簿）（⑤の場合）'!$BE119,1,0),0),0)</f>
        <v>0</v>
      </c>
      <c r="MQ114" s="224">
        <f>IF(MQ$19-'様式３（療養者名簿）（⑤の場合）'!$BD119+1&lt;=15,IF(MQ$19&gt;='様式３（療養者名簿）（⑤の場合）'!$BD119,IF(MQ$19&lt;='様式３（療養者名簿）（⑤の場合）'!$BE119,1,0),0),0)</f>
        <v>0</v>
      </c>
      <c r="MR114" s="224">
        <f>IF(MR$19-'様式３（療養者名簿）（⑤の場合）'!$BD119+1&lt;=15,IF(MR$19&gt;='様式３（療養者名簿）（⑤の場合）'!$BD119,IF(MR$19&lt;='様式３（療養者名簿）（⑤の場合）'!$BE119,1,0),0),0)</f>
        <v>0</v>
      </c>
      <c r="MS114" s="224">
        <f>IF(MS$19-'様式３（療養者名簿）（⑤の場合）'!$BD119+1&lt;=15,IF(MS$19&gt;='様式３（療養者名簿）（⑤の場合）'!$BD119,IF(MS$19&lt;='様式３（療養者名簿）（⑤の場合）'!$BE119,1,0),0),0)</f>
        <v>0</v>
      </c>
      <c r="MT114" s="224">
        <f>IF(MT$19-'様式３（療養者名簿）（⑤の場合）'!$BD119+1&lt;=15,IF(MT$19&gt;='様式３（療養者名簿）（⑤の場合）'!$BD119,IF(MT$19&lt;='様式３（療養者名簿）（⑤の場合）'!$BE119,1,0),0),0)</f>
        <v>0</v>
      </c>
      <c r="MU114" s="224">
        <f>IF(MU$19-'様式３（療養者名簿）（⑤の場合）'!$BD119+1&lt;=15,IF(MU$19&gt;='様式３（療養者名簿）（⑤の場合）'!$BD119,IF(MU$19&lt;='様式３（療養者名簿）（⑤の場合）'!$BE119,1,0),0),0)</f>
        <v>0</v>
      </c>
      <c r="MV114" s="224">
        <f>IF(MV$19-'様式３（療養者名簿）（⑤の場合）'!$BD119+1&lt;=15,IF(MV$19&gt;='様式３（療養者名簿）（⑤の場合）'!$BD119,IF(MV$19&lt;='様式３（療養者名簿）（⑤の場合）'!$BE119,1,0),0),0)</f>
        <v>0</v>
      </c>
      <c r="MW114" s="224">
        <f>IF(MW$19-'様式３（療養者名簿）（⑤の場合）'!$BD119+1&lt;=15,IF(MW$19&gt;='様式３（療養者名簿）（⑤の場合）'!$BD119,IF(MW$19&lt;='様式３（療養者名簿）（⑤の場合）'!$BE119,1,0),0),0)</f>
        <v>0</v>
      </c>
      <c r="MX114" s="224">
        <f>IF(MX$19-'様式３（療養者名簿）（⑤の場合）'!$BD119+1&lt;=15,IF(MX$19&gt;='様式３（療養者名簿）（⑤の場合）'!$BD119,IF(MX$19&lt;='様式３（療養者名簿）（⑤の場合）'!$BE119,1,0),0),0)</f>
        <v>0</v>
      </c>
      <c r="MY114" s="224">
        <f>IF(MY$19-'様式３（療養者名簿）（⑤の場合）'!$BD119+1&lt;=15,IF(MY$19&gt;='様式３（療養者名簿）（⑤の場合）'!$BD119,IF(MY$19&lt;='様式３（療養者名簿）（⑤の場合）'!$BE119,1,0),0),0)</f>
        <v>0</v>
      </c>
      <c r="MZ114" s="224">
        <f>IF(MZ$19-'様式３（療養者名簿）（⑤の場合）'!$BD119+1&lt;=15,IF(MZ$19&gt;='様式３（療養者名簿）（⑤の場合）'!$BD119,IF(MZ$19&lt;='様式３（療養者名簿）（⑤の場合）'!$BE119,1,0),0),0)</f>
        <v>0</v>
      </c>
      <c r="NA114" s="224">
        <f>IF(NA$19-'様式３（療養者名簿）（⑤の場合）'!$BD119+1&lt;=15,IF(NA$19&gt;='様式３（療養者名簿）（⑤の場合）'!$BD119,IF(NA$19&lt;='様式３（療養者名簿）（⑤の場合）'!$BE119,1,0),0),0)</f>
        <v>0</v>
      </c>
      <c r="NB114" s="224">
        <f>IF(NB$19-'様式３（療養者名簿）（⑤の場合）'!$BD119+1&lt;=15,IF(NB$19&gt;='様式３（療養者名簿）（⑤の場合）'!$BD119,IF(NB$19&lt;='様式３（療養者名簿）（⑤の場合）'!$BE119,1,0),0),0)</f>
        <v>0</v>
      </c>
      <c r="NC114" s="225">
        <f>IF(NC$19-'様式３（療養者名簿）（⑤の場合）'!$BD119+1&lt;=15,IF(NC$19&gt;='様式３（療養者名簿）（⑤の場合）'!$BD119,IF(NC$19&lt;='様式３（療養者名簿）（⑤の場合）'!$BE119,1,0),0),0)</f>
        <v>0</v>
      </c>
      <c r="ND114" s="225">
        <f>IF(ND$19-'様式３（療養者名簿）（⑤の場合）'!$BD119+1&lt;=15,IF(ND$19&gt;='様式３（療養者名簿）（⑤の場合）'!$BD119,IF(ND$19&lt;='様式３（療養者名簿）（⑤の場合）'!$BE119,1,0),0),0)</f>
        <v>0</v>
      </c>
      <c r="NE114" s="225">
        <f>IF(NE$19-'様式３（療養者名簿）（⑤の場合）'!$BD119+1&lt;=15,IF(NE$19&gt;='様式３（療養者名簿）（⑤の場合）'!$BD119,IF(NE$19&lt;='様式３（療養者名簿）（⑤の場合）'!$BE119,1,0),0),0)</f>
        <v>0</v>
      </c>
      <c r="NF114" s="225">
        <f>IF(NF$19-'様式３（療養者名簿）（⑤の場合）'!$BD119+1&lt;=15,IF(NF$19&gt;='様式３（療養者名簿）（⑤の場合）'!$BD119,IF(NF$19&lt;='様式３（療養者名簿）（⑤の場合）'!$BE119,1,0),0),0)</f>
        <v>0</v>
      </c>
      <c r="NG114" s="225">
        <f>IF(NG$19-'様式３（療養者名簿）（⑤の場合）'!$BD119+1&lt;=15,IF(NG$19&gt;='様式３（療養者名簿）（⑤の場合）'!$BD119,IF(NG$19&lt;='様式３（療養者名簿）（⑤の場合）'!$BE119,1,0),0),0)</f>
        <v>0</v>
      </c>
      <c r="NH114" s="225">
        <f>IF(NH$19-'様式３（療養者名簿）（⑤の場合）'!$BD119+1&lt;=15,IF(NH$19&gt;='様式３（療養者名簿）（⑤の場合）'!$BD119,IF(NH$19&lt;='様式３（療養者名簿）（⑤の場合）'!$BE119,1,0),0),0)</f>
        <v>0</v>
      </c>
      <c r="NI114" s="225">
        <f>IF(NI$19-'様式３（療養者名簿）（⑤の場合）'!$BD119+1&lt;=15,IF(NI$19&gt;='様式３（療養者名簿）（⑤の場合）'!$BD119,IF(NI$19&lt;='様式３（療養者名簿）（⑤の場合）'!$BE119,1,0),0),0)</f>
        <v>0</v>
      </c>
      <c r="NJ114" s="225">
        <f>IF(NJ$19-'様式３（療養者名簿）（⑤の場合）'!$BD119+1&lt;=15,IF(NJ$19&gt;='様式３（療養者名簿）（⑤の場合）'!$BD119,IF(NJ$19&lt;='様式３（療養者名簿）（⑤の場合）'!$BE119,1,0),0),0)</f>
        <v>0</v>
      </c>
      <c r="NK114" s="225">
        <f>IF(NK$19-'様式３（療養者名簿）（⑤の場合）'!$BD119+1&lt;=15,IF(NK$19&gt;='様式３（療養者名簿）（⑤の場合）'!$BD119,IF(NK$19&lt;='様式３（療養者名簿）（⑤の場合）'!$BE119,1,0),0),0)</f>
        <v>0</v>
      </c>
      <c r="NL114" s="225">
        <f>IF(NL$19-'様式３（療養者名簿）（⑤の場合）'!$BD119+1&lt;=15,IF(NL$19&gt;='様式３（療養者名簿）（⑤の場合）'!$BD119,IF(NL$19&lt;='様式３（療養者名簿）（⑤の場合）'!$BE119,1,0),0),0)</f>
        <v>0</v>
      </c>
      <c r="NM114" s="225">
        <f>IF(NM$19-'様式３（療養者名簿）（⑤の場合）'!$BD119+1&lt;=15,IF(NM$19&gt;='様式３（療養者名簿）（⑤の場合）'!$BD119,IF(NM$19&lt;='様式３（療養者名簿）（⑤の場合）'!$BE119,1,0),0),0)</f>
        <v>0</v>
      </c>
      <c r="NN114" s="225">
        <f>IF(NN$19-'様式３（療養者名簿）（⑤の場合）'!$BD119+1&lt;=15,IF(NN$19&gt;='様式３（療養者名簿）（⑤の場合）'!$BD119,IF(NN$19&lt;='様式３（療養者名簿）（⑤の場合）'!$BE119,1,0),0),0)</f>
        <v>0</v>
      </c>
      <c r="NO114" s="225">
        <f>IF(NO$19-'様式３（療養者名簿）（⑤の場合）'!$BD119+1&lt;=15,IF(NO$19&gt;='様式３（療養者名簿）（⑤の場合）'!$BD119,IF(NO$19&lt;='様式３（療養者名簿）（⑤の場合）'!$BE119,1,0),0),0)</f>
        <v>0</v>
      </c>
      <c r="NP114" s="225">
        <f>IF(NP$19-'様式３（療養者名簿）（⑤の場合）'!$BD119+1&lt;=15,IF(NP$19&gt;='様式３（療養者名簿）（⑤の場合）'!$BD119,IF(NP$19&lt;='様式３（療養者名簿）（⑤の場合）'!$BE119,1,0),0),0)</f>
        <v>0</v>
      </c>
      <c r="NQ114" s="225">
        <f>IF(NQ$19-'様式３（療養者名簿）（⑤の場合）'!$BD119+1&lt;=15,IF(NQ$19&gt;='様式３（療養者名簿）（⑤の場合）'!$BD119,IF(NQ$19&lt;='様式３（療養者名簿）（⑤の場合）'!$BE119,1,0),0),0)</f>
        <v>0</v>
      </c>
      <c r="NR114" s="225">
        <f>IF(NR$19-'様式３（療養者名簿）（⑤の場合）'!$BD119+1&lt;=15,IF(NR$19&gt;='様式３（療養者名簿）（⑤の場合）'!$BD119,IF(NR$19&lt;='様式３（療養者名簿）（⑤の場合）'!$BE119,1,0),0),0)</f>
        <v>0</v>
      </c>
      <c r="NS114" s="225">
        <f>IF(NS$19-'様式３（療養者名簿）（⑤の場合）'!$BD119+1&lt;=15,IF(NS$19&gt;='様式３（療養者名簿）（⑤の場合）'!$BD119,IF(NS$19&lt;='様式３（療養者名簿）（⑤の場合）'!$BE119,1,0),0),0)</f>
        <v>0</v>
      </c>
      <c r="NT114" s="225">
        <f>IF(NT$19-'様式３（療養者名簿）（⑤の場合）'!$BD119+1&lt;=15,IF(NT$19&gt;='様式３（療養者名簿）（⑤の場合）'!$BD119,IF(NT$19&lt;='様式３（療養者名簿）（⑤の場合）'!$BE119,1,0),0),0)</f>
        <v>0</v>
      </c>
      <c r="NU114" s="225">
        <f>IF(NU$19-'様式３（療養者名簿）（⑤の場合）'!$BD119+1&lt;=15,IF(NU$19&gt;='様式３（療養者名簿）（⑤の場合）'!$BD119,IF(NU$19&lt;='様式３（療養者名簿）（⑤の場合）'!$BE119,1,0),0),0)</f>
        <v>0</v>
      </c>
      <c r="NV114" s="225">
        <f>IF(NV$19-'様式３（療養者名簿）（⑤の場合）'!$BD119+1&lt;=15,IF(NV$19&gt;='様式３（療養者名簿）（⑤の場合）'!$BD119,IF(NV$19&lt;='様式３（療養者名簿）（⑤の場合）'!$BE119,1,0),0),0)</f>
        <v>0</v>
      </c>
      <c r="NW114" s="225">
        <f>IF(NW$19-'様式３（療養者名簿）（⑤の場合）'!$BD119+1&lt;=15,IF(NW$19&gt;='様式３（療養者名簿）（⑤の場合）'!$BD119,IF(NW$19&lt;='様式３（療養者名簿）（⑤の場合）'!$BE119,1,0),0),0)</f>
        <v>0</v>
      </c>
      <c r="NX114" s="225">
        <f>IF(NX$19-'様式３（療養者名簿）（⑤の場合）'!$BD119+1&lt;=15,IF(NX$19&gt;='様式３（療養者名簿）（⑤の場合）'!$BD119,IF(NX$19&lt;='様式３（療養者名簿）（⑤の場合）'!$BE119,1,0),0),0)</f>
        <v>0</v>
      </c>
      <c r="NY114" s="225">
        <f>IF(NY$19-'様式３（療養者名簿）（⑤の場合）'!$BD119+1&lt;=15,IF(NY$19&gt;='様式３（療養者名簿）（⑤の場合）'!$BD119,IF(NY$19&lt;='様式３（療養者名簿）（⑤の場合）'!$BE119,1,0),0),0)</f>
        <v>0</v>
      </c>
      <c r="NZ114" s="225">
        <f>IF(NZ$19-'様式３（療養者名簿）（⑤の場合）'!$BD119+1&lt;=15,IF(NZ$19&gt;='様式３（療養者名簿）（⑤の場合）'!$BD119,IF(NZ$19&lt;='様式３（療養者名簿）（⑤の場合）'!$BE119,1,0),0),0)</f>
        <v>0</v>
      </c>
      <c r="OA114" s="225">
        <f>IF(OA$19-'様式３（療養者名簿）（⑤の場合）'!$BD119+1&lt;=15,IF(OA$19&gt;='様式３（療養者名簿）（⑤の場合）'!$BD119,IF(OA$19&lt;='様式３（療養者名簿）（⑤の場合）'!$BE119,1,0),0),0)</f>
        <v>0</v>
      </c>
      <c r="OB114" s="225">
        <f>IF(OB$19-'様式３（療養者名簿）（⑤の場合）'!$BD119+1&lt;=15,IF(OB$19&gt;='様式３（療養者名簿）（⑤の場合）'!$BD119,IF(OB$19&lt;='様式３（療養者名簿）（⑤の場合）'!$BE119,1,0),0),0)</f>
        <v>0</v>
      </c>
      <c r="OC114" s="225">
        <f>IF(OC$19-'様式３（療養者名簿）（⑤の場合）'!$BD119+1&lt;=15,IF(OC$19&gt;='様式３（療養者名簿）（⑤の場合）'!$BD119,IF(OC$19&lt;='様式３（療養者名簿）（⑤の場合）'!$BE119,1,0),0),0)</f>
        <v>0</v>
      </c>
      <c r="OD114" s="225">
        <f>IF(OD$19-'様式３（療養者名簿）（⑤の場合）'!$BD119+1&lt;=15,IF(OD$19&gt;='様式３（療養者名簿）（⑤の場合）'!$BD119,IF(OD$19&lt;='様式３（療養者名簿）（⑤の場合）'!$BE119,1,0),0),0)</f>
        <v>0</v>
      </c>
      <c r="OE114" s="225">
        <f>IF(OE$19-'様式３（療養者名簿）（⑤の場合）'!$BD119+1&lt;=15,IF(OE$19&gt;='様式３（療養者名簿）（⑤の場合）'!$BD119,IF(OE$19&lt;='様式３（療養者名簿）（⑤の場合）'!$BE119,1,0),0),0)</f>
        <v>0</v>
      </c>
      <c r="OF114" s="225">
        <f>IF(OF$19-'様式３（療養者名簿）（⑤の場合）'!$BD119+1&lt;=15,IF(OF$19&gt;='様式３（療養者名簿）（⑤の場合）'!$BD119,IF(OF$19&lt;='様式３（療養者名簿）（⑤の場合）'!$BE119,1,0),0),0)</f>
        <v>0</v>
      </c>
      <c r="OG114" s="225">
        <f>IF(OG$19-'様式３（療養者名簿）（⑤の場合）'!$BD119+1&lt;=15,IF(OG$19&gt;='様式３（療養者名簿）（⑤の場合）'!$BD119,IF(OG$19&lt;='様式３（療養者名簿）（⑤の場合）'!$BE119,1,0),0),0)</f>
        <v>0</v>
      </c>
      <c r="OH114" s="225">
        <f>IF(OH$19-'様式３（療養者名簿）（⑤の場合）'!$BD119+1&lt;=15,IF(OH$19&gt;='様式３（療養者名簿）（⑤の場合）'!$BD119,IF(OH$19&lt;='様式３（療養者名簿）（⑤の場合）'!$BE119,1,0),0),0)</f>
        <v>0</v>
      </c>
      <c r="OI114" s="225">
        <f>IF(OI$19-'様式３（療養者名簿）（⑤の場合）'!$BD119+1&lt;=15,IF(OI$19&gt;='様式３（療養者名簿）（⑤の場合）'!$BD119,IF(OI$19&lt;='様式３（療養者名簿）（⑤の場合）'!$BE119,1,0),0),0)</f>
        <v>0</v>
      </c>
      <c r="OJ114" s="225">
        <f>IF(OJ$19-'様式３（療養者名簿）（⑤の場合）'!$BD119+1&lt;=15,IF(OJ$19&gt;='様式３（療養者名簿）（⑤の場合）'!$BD119,IF(OJ$19&lt;='様式３（療養者名簿）（⑤の場合）'!$BE119,1,0),0),0)</f>
        <v>0</v>
      </c>
      <c r="OK114" s="225">
        <f>IF(OK$19-'様式３（療養者名簿）（⑤の場合）'!$BD119+1&lt;=15,IF(OK$19&gt;='様式３（療養者名簿）（⑤の場合）'!$BD119,IF(OK$19&lt;='様式３（療養者名簿）（⑤の場合）'!$BE119,1,0),0),0)</f>
        <v>0</v>
      </c>
      <c r="OL114" s="225">
        <f>IF(OL$19-'様式３（療養者名簿）（⑤の場合）'!$BD119+1&lt;=15,IF(OL$19&gt;='様式３（療養者名簿）（⑤の場合）'!$BD119,IF(OL$19&lt;='様式３（療養者名簿）（⑤の場合）'!$BE119,1,0),0),0)</f>
        <v>0</v>
      </c>
      <c r="OM114" s="225">
        <f>IF(OM$19-'様式３（療養者名簿）（⑤の場合）'!$BD119+1&lt;=15,IF(OM$19&gt;='様式３（療養者名簿）（⑤の場合）'!$BD119,IF(OM$19&lt;='様式３（療養者名簿）（⑤の場合）'!$BE119,1,0),0),0)</f>
        <v>0</v>
      </c>
      <c r="ON114" s="225">
        <f>IF(ON$19-'様式３（療養者名簿）（⑤の場合）'!$BD119+1&lt;=15,IF(ON$19&gt;='様式３（療養者名簿）（⑤の場合）'!$BD119,IF(ON$19&lt;='様式３（療養者名簿）（⑤の場合）'!$BE119,1,0),0),0)</f>
        <v>0</v>
      </c>
      <c r="OO114" s="225">
        <f>IF(OO$19-'様式３（療養者名簿）（⑤の場合）'!$BD119+1&lt;=15,IF(OO$19&gt;='様式３（療養者名簿）（⑤の場合）'!$BD119,IF(OO$19&lt;='様式３（療養者名簿）（⑤の場合）'!$BE119,1,0),0),0)</f>
        <v>0</v>
      </c>
      <c r="OP114" s="225">
        <f>IF(OP$19-'様式３（療養者名簿）（⑤の場合）'!$BD119+1&lt;=15,IF(OP$19&gt;='様式３（療養者名簿）（⑤の場合）'!$BD119,IF(OP$19&lt;='様式３（療養者名簿）（⑤の場合）'!$BE119,1,0),0),0)</f>
        <v>0</v>
      </c>
      <c r="OQ114" s="225">
        <f>IF(OQ$19-'様式３（療養者名簿）（⑤の場合）'!$BD119+1&lt;=15,IF(OQ$19&gt;='様式３（療養者名簿）（⑤の場合）'!$BD119,IF(OQ$19&lt;='様式３（療養者名簿）（⑤の場合）'!$BE119,1,0),0),0)</f>
        <v>0</v>
      </c>
      <c r="OR114" s="225">
        <f>IF(OR$19-'様式３（療養者名簿）（⑤の場合）'!$BD119+1&lt;=15,IF(OR$19&gt;='様式３（療養者名簿）（⑤の場合）'!$BD119,IF(OR$19&lt;='様式３（療養者名簿）（⑤の場合）'!$BE119,1,0),0),0)</f>
        <v>0</v>
      </c>
      <c r="OS114" s="225">
        <f>IF(OS$19-'様式３（療養者名簿）（⑤の場合）'!$BD119+1&lt;=15,IF(OS$19&gt;='様式３（療養者名簿）（⑤の場合）'!$BD119,IF(OS$19&lt;='様式３（療養者名簿）（⑤の場合）'!$BE119,1,0),0),0)</f>
        <v>0</v>
      </c>
      <c r="OT114" s="225">
        <f>IF(OT$19-'様式３（療養者名簿）（⑤の場合）'!$BD119+1&lt;=15,IF(OT$19&gt;='様式３（療養者名簿）（⑤の場合）'!$BD119,IF(OT$19&lt;='様式３（療養者名簿）（⑤の場合）'!$BE119,1,0),0),0)</f>
        <v>0</v>
      </c>
      <c r="OU114" s="225">
        <f>IF(OU$19-'様式３（療養者名簿）（⑤の場合）'!$BD119+1&lt;=15,IF(OU$19&gt;='様式３（療養者名簿）（⑤の場合）'!$BD119,IF(OU$19&lt;='様式３（療養者名簿）（⑤の場合）'!$BE119,1,0),0),0)</f>
        <v>0</v>
      </c>
      <c r="OV114" s="225">
        <f>IF(OV$19-'様式３（療養者名簿）（⑤の場合）'!$BD119+1&lt;=15,IF(OV$19&gt;='様式３（療養者名簿）（⑤の場合）'!$BD119,IF(OV$19&lt;='様式３（療養者名簿）（⑤の場合）'!$BE119,1,0),0),0)</f>
        <v>0</v>
      </c>
      <c r="OW114" s="225">
        <f>IF(OW$19-'様式３（療養者名簿）（⑤の場合）'!$BD119+1&lt;=15,IF(OW$19&gt;='様式３（療養者名簿）（⑤の場合）'!$BD119,IF(OW$19&lt;='様式３（療養者名簿）（⑤の場合）'!$BE119,1,0),0),0)</f>
        <v>0</v>
      </c>
      <c r="OX114" s="225">
        <f>IF(OX$19-'様式３（療養者名簿）（⑤の場合）'!$BD119+1&lt;=15,IF(OX$19&gt;='様式３（療養者名簿）（⑤の場合）'!$BD119,IF(OX$19&lt;='様式３（療養者名簿）（⑤の場合）'!$BE119,1,0),0),0)</f>
        <v>0</v>
      </c>
      <c r="OY114" s="225">
        <f>IF(OY$19-'様式３（療養者名簿）（⑤の場合）'!$BD119+1&lt;=15,IF(OY$19&gt;='様式３（療養者名簿）（⑤の場合）'!$BD119,IF(OY$19&lt;='様式３（療養者名簿）（⑤の場合）'!$BE119,1,0),0),0)</f>
        <v>0</v>
      </c>
      <c r="OZ114" s="225">
        <f>IF(OZ$19-'様式３（療養者名簿）（⑤の場合）'!$BD119+1&lt;=15,IF(OZ$19&gt;='様式３（療養者名簿）（⑤の場合）'!$BD119,IF(OZ$19&lt;='様式３（療養者名簿）（⑤の場合）'!$BE119,1,0),0),0)</f>
        <v>0</v>
      </c>
      <c r="PA114" s="225">
        <f>IF(PA$19-'様式３（療養者名簿）（⑤の場合）'!$BD119+1&lt;=15,IF(PA$19&gt;='様式３（療養者名簿）（⑤の場合）'!$BD119,IF(PA$19&lt;='様式３（療養者名簿）（⑤の場合）'!$BE119,1,0),0),0)</f>
        <v>0</v>
      </c>
      <c r="PB114" s="225">
        <f>IF(PB$19-'様式３（療養者名簿）（⑤の場合）'!$BD119+1&lt;=15,IF(PB$19&gt;='様式３（療養者名簿）（⑤の場合）'!$BD119,IF(PB$19&lt;='様式３（療養者名簿）（⑤の場合）'!$BE119,1,0),0),0)</f>
        <v>0</v>
      </c>
      <c r="PC114" s="225">
        <f>IF(PC$19-'様式３（療養者名簿）（⑤の場合）'!$BD119+1&lt;=15,IF(PC$19&gt;='様式３（療養者名簿）（⑤の場合）'!$BD119,IF(PC$19&lt;='様式３（療養者名簿）（⑤の場合）'!$BE119,1,0),0),0)</f>
        <v>0</v>
      </c>
      <c r="PD114" s="225">
        <f>IF(PD$19-'様式３（療養者名簿）（⑤の場合）'!$BD119+1&lt;=15,IF(PD$19&gt;='様式３（療養者名簿）（⑤の場合）'!$BD119,IF(PD$19&lt;='様式３（療養者名簿）（⑤の場合）'!$BE119,1,0),0),0)</f>
        <v>0</v>
      </c>
      <c r="PE114" s="225">
        <f>IF(PE$19-'様式３（療養者名簿）（⑤の場合）'!$BD119+1&lt;=15,IF(PE$19&gt;='様式３（療養者名簿）（⑤の場合）'!$BD119,IF(PE$19&lt;='様式３（療養者名簿）（⑤の場合）'!$BE119,1,0),0),0)</f>
        <v>0</v>
      </c>
      <c r="PF114" s="225">
        <f>IF(PF$19-'様式３（療養者名簿）（⑤の場合）'!$BD119+1&lt;=15,IF(PF$19&gt;='様式３（療養者名簿）（⑤の場合）'!$BD119,IF(PF$19&lt;='様式３（療養者名簿）（⑤の場合）'!$BE119,1,0),0),0)</f>
        <v>0</v>
      </c>
      <c r="PG114" s="225">
        <f>IF(PG$19-'様式３（療養者名簿）（⑤の場合）'!$BD119+1&lt;=15,IF(PG$19&gt;='様式３（療養者名簿）（⑤の場合）'!$BD119,IF(PG$19&lt;='様式３（療養者名簿）（⑤の場合）'!$BE119,1,0),0),0)</f>
        <v>0</v>
      </c>
      <c r="PH114" s="225">
        <f>IF(PH$19-'様式３（療養者名簿）（⑤の場合）'!$BD119+1&lt;=15,IF(PH$19&gt;='様式３（療養者名簿）（⑤の場合）'!$BD119,IF(PH$19&lt;='様式３（療養者名簿）（⑤の場合）'!$BE119,1,0),0),0)</f>
        <v>0</v>
      </c>
      <c r="PI114" s="225">
        <f>IF(PI$19-'様式３（療養者名簿）（⑤の場合）'!$BD119+1&lt;=15,IF(PI$19&gt;='様式３（療養者名簿）（⑤の場合）'!$BD119,IF(PI$19&lt;='様式３（療養者名簿）（⑤の場合）'!$BE119,1,0),0),0)</f>
        <v>0</v>
      </c>
      <c r="PJ114" s="225">
        <f>IF(PJ$19-'様式３（療養者名簿）（⑤の場合）'!$BD119+1&lt;=15,IF(PJ$19&gt;='様式３（療養者名簿）（⑤の場合）'!$BD119,IF(PJ$19&lt;='様式３（療養者名簿）（⑤の場合）'!$BE119,1,0),0),0)</f>
        <v>0</v>
      </c>
      <c r="PK114" s="225">
        <f>IF(PK$19-'様式３（療養者名簿）（⑤の場合）'!$BD119+1&lt;=15,IF(PK$19&gt;='様式３（療養者名簿）（⑤の場合）'!$BD119,IF(PK$19&lt;='様式３（療養者名簿）（⑤の場合）'!$BE119,1,0),0),0)</f>
        <v>0</v>
      </c>
      <c r="PL114" s="225">
        <f>IF(PL$19-'様式３（療養者名簿）（⑤の場合）'!$BD119+1&lt;=15,IF(PL$19&gt;='様式３（療養者名簿）（⑤の場合）'!$BD119,IF(PL$19&lt;='様式３（療養者名簿）（⑤の場合）'!$BE119,1,0),0),0)</f>
        <v>0</v>
      </c>
      <c r="PM114" s="225">
        <f>IF(PM$19-'様式３（療養者名簿）（⑤の場合）'!$BD119+1&lt;=15,IF(PM$19&gt;='様式３（療養者名簿）（⑤の場合）'!$BD119,IF(PM$19&lt;='様式３（療養者名簿）（⑤の場合）'!$BE119,1,0),0),0)</f>
        <v>0</v>
      </c>
      <c r="PN114" s="225">
        <f>IF(PN$19-'様式３（療養者名簿）（⑤の場合）'!$BD119+1&lt;=15,IF(PN$19&gt;='様式３（療養者名簿）（⑤の場合）'!$BD119,IF(PN$19&lt;='様式３（療養者名簿）（⑤の場合）'!$BE119,1,0),0),0)</f>
        <v>0</v>
      </c>
      <c r="PO114" s="225">
        <f>IF(PO$19-'様式３（療養者名簿）（⑤の場合）'!$BD119+1&lt;=15,IF(PO$19&gt;='様式３（療養者名簿）（⑤の場合）'!$BD119,IF(PO$19&lt;='様式３（療養者名簿）（⑤の場合）'!$BE119,1,0),0),0)</f>
        <v>0</v>
      </c>
      <c r="PP114" s="225">
        <f>IF(PP$19-'様式３（療養者名簿）（⑤の場合）'!$BD119+1&lt;=15,IF(PP$19&gt;='様式３（療養者名簿）（⑤の場合）'!$BD119,IF(PP$19&lt;='様式３（療養者名簿）（⑤の場合）'!$BE119,1,0),0),0)</f>
        <v>0</v>
      </c>
      <c r="PQ114" s="225">
        <f>IF(PQ$19-'様式３（療養者名簿）（⑤の場合）'!$BD119+1&lt;=15,IF(PQ$19&gt;='様式３（療養者名簿）（⑤の場合）'!$BD119,IF(PQ$19&lt;='様式３（療養者名簿）（⑤の場合）'!$BE119,1,0),0),0)</f>
        <v>0</v>
      </c>
      <c r="PR114" s="225">
        <f>IF(PR$19-'様式３（療養者名簿）（⑤の場合）'!$BD119+1&lt;=15,IF(PR$19&gt;='様式３（療養者名簿）（⑤の場合）'!$BD119,IF(PR$19&lt;='様式３（療養者名簿）（⑤の場合）'!$BE119,1,0),0),0)</f>
        <v>0</v>
      </c>
      <c r="PS114" s="225">
        <f>IF(PS$19-'様式３（療養者名簿）（⑤の場合）'!$BD119+1&lt;=15,IF(PS$19&gt;='様式３（療養者名簿）（⑤の場合）'!$BD119,IF(PS$19&lt;='様式３（療養者名簿）（⑤の場合）'!$BE119,1,0),0),0)</f>
        <v>0</v>
      </c>
      <c r="PT114" s="225">
        <f>IF(PT$19-'様式３（療養者名簿）（⑤の場合）'!$BD119+1&lt;=15,IF(PT$19&gt;='様式３（療養者名簿）（⑤の場合）'!$BD119,IF(PT$19&lt;='様式３（療養者名簿）（⑤の場合）'!$BE119,1,0),0),0)</f>
        <v>0</v>
      </c>
      <c r="PU114" s="225">
        <f>IF(PU$19-'様式３（療養者名簿）（⑤の場合）'!$BD119+1&lt;=15,IF(PU$19&gt;='様式３（療養者名簿）（⑤の場合）'!$BD119,IF(PU$19&lt;='様式３（療養者名簿）（⑤の場合）'!$BE119,1,0),0),0)</f>
        <v>0</v>
      </c>
      <c r="PV114" s="225">
        <f>IF(PV$19-'様式３（療養者名簿）（⑤の場合）'!$BD119+1&lt;=15,IF(PV$19&gt;='様式３（療養者名簿）（⑤の場合）'!$BD119,IF(PV$19&lt;='様式３（療養者名簿）（⑤の場合）'!$BE119,1,0),0),0)</f>
        <v>0</v>
      </c>
      <c r="PW114" s="225">
        <f>IF(PW$19-'様式３（療養者名簿）（⑤の場合）'!$BD119+1&lt;=15,IF(PW$19&gt;='様式３（療養者名簿）（⑤の場合）'!$BD119,IF(PW$19&lt;='様式３（療養者名簿）（⑤の場合）'!$BE119,1,0),0),0)</f>
        <v>0</v>
      </c>
      <c r="PX114" s="225">
        <f>IF(PX$19-'様式３（療養者名簿）（⑤の場合）'!$BD119+1&lt;=15,IF(PX$19&gt;='様式３（療養者名簿）（⑤の場合）'!$BD119,IF(PX$19&lt;='様式３（療養者名簿）（⑤の場合）'!$BE119,1,0),0),0)</f>
        <v>0</v>
      </c>
      <c r="PY114" s="225">
        <f>IF(PY$19-'様式３（療養者名簿）（⑤の場合）'!$BD119+1&lt;=15,IF(PY$19&gt;='様式３（療養者名簿）（⑤の場合）'!$BD119,IF(PY$19&lt;='様式３（療養者名簿）（⑤の場合）'!$BE119,1,0),0),0)</f>
        <v>0</v>
      </c>
      <c r="PZ114" s="225">
        <f>IF(PZ$19-'様式３（療養者名簿）（⑤の場合）'!$BD119+1&lt;=15,IF(PZ$19&gt;='様式３（療養者名簿）（⑤の場合）'!$BD119,IF(PZ$19&lt;='様式３（療養者名簿）（⑤の場合）'!$BE119,1,0),0),0)</f>
        <v>0</v>
      </c>
      <c r="QA114" s="225">
        <f>IF(QA$19-'様式３（療養者名簿）（⑤の場合）'!$BD119+1&lt;=15,IF(QA$19&gt;='様式３（療養者名簿）（⑤の場合）'!$BD119,IF(QA$19&lt;='様式３（療養者名簿）（⑤の場合）'!$BE119,1,0),0),0)</f>
        <v>0</v>
      </c>
      <c r="QB114" s="225">
        <f>IF(QB$19-'様式３（療養者名簿）（⑤の場合）'!$BD119+1&lt;=15,IF(QB$19&gt;='様式３（療養者名簿）（⑤の場合）'!$BD119,IF(QB$19&lt;='様式３（療養者名簿）（⑤の場合）'!$BE119,1,0),0),0)</f>
        <v>0</v>
      </c>
      <c r="QC114" s="225">
        <f>IF(QC$19-'様式３（療養者名簿）（⑤の場合）'!$BD119+1&lt;=15,IF(QC$19&gt;='様式３（療養者名簿）（⑤の場合）'!$BD119,IF(QC$19&lt;='様式３（療養者名簿）（⑤の場合）'!$BE119,1,0),0),0)</f>
        <v>0</v>
      </c>
      <c r="QD114" s="225">
        <f>IF(QD$19-'様式３（療養者名簿）（⑤の場合）'!$BD119+1&lt;=15,IF(QD$19&gt;='様式３（療養者名簿）（⑤の場合）'!$BD119,IF(QD$19&lt;='様式３（療養者名簿）（⑤の場合）'!$BE119,1,0),0),0)</f>
        <v>0</v>
      </c>
      <c r="QE114" s="225">
        <f>IF(QE$19-'様式３（療養者名簿）（⑤の場合）'!$BD119+1&lt;=15,IF(QE$19&gt;='様式３（療養者名簿）（⑤の場合）'!$BD119,IF(QE$19&lt;='様式３（療養者名簿）（⑤の場合）'!$BE119,1,0),0),0)</f>
        <v>0</v>
      </c>
      <c r="QF114" s="225">
        <f>IF(QF$19-'様式３（療養者名簿）（⑤の場合）'!$BD119+1&lt;=15,IF(QF$19&gt;='様式３（療養者名簿）（⑤の場合）'!$BD119,IF(QF$19&lt;='様式３（療養者名簿）（⑤の場合）'!$BE119,1,0),0),0)</f>
        <v>0</v>
      </c>
      <c r="QG114" s="225">
        <f>IF(QG$19-'様式３（療養者名簿）（⑤の場合）'!$BD119+1&lt;=15,IF(QG$19&gt;='様式３（療養者名簿）（⑤の場合）'!$BD119,IF(QG$19&lt;='様式３（療養者名簿）（⑤の場合）'!$BE119,1,0),0),0)</f>
        <v>0</v>
      </c>
      <c r="QH114" s="225">
        <f>IF(QH$19-'様式３（療養者名簿）（⑤の場合）'!$BD119+1&lt;=15,IF(QH$19&gt;='様式３（療養者名簿）（⑤の場合）'!$BD119,IF(QH$19&lt;='様式３（療養者名簿）（⑤の場合）'!$BE119,1,0),0),0)</f>
        <v>0</v>
      </c>
      <c r="QI114" s="225">
        <f>IF(QI$19-'様式３（療養者名簿）（⑤の場合）'!$BD119+1&lt;=15,IF(QI$19&gt;='様式３（療養者名簿）（⑤の場合）'!$BD119,IF(QI$19&lt;='様式３（療養者名簿）（⑤の場合）'!$BE119,1,0),0),0)</f>
        <v>0</v>
      </c>
      <c r="QJ114" s="225">
        <f>IF(QJ$19-'様式３（療養者名簿）（⑤の場合）'!$BD119+1&lt;=15,IF(QJ$19&gt;='様式３（療養者名簿）（⑤の場合）'!$BD119,IF(QJ$19&lt;='様式３（療養者名簿）（⑤の場合）'!$BE119,1,0),0),0)</f>
        <v>0</v>
      </c>
      <c r="QK114" s="225">
        <f>IF(QK$19-'様式３（療養者名簿）（⑤の場合）'!$BD119+1&lt;=15,IF(QK$19&gt;='様式３（療養者名簿）（⑤の場合）'!$BD119,IF(QK$19&lt;='様式３（療養者名簿）（⑤の場合）'!$BE119,1,0),0),0)</f>
        <v>0</v>
      </c>
      <c r="QL114" s="225">
        <f>IF(QL$19-'様式３（療養者名簿）（⑤の場合）'!$BD119+1&lt;=15,IF(QL$19&gt;='様式３（療養者名簿）（⑤の場合）'!$BD119,IF(QL$19&lt;='様式３（療養者名簿）（⑤の場合）'!$BE119,1,0),0),0)</f>
        <v>0</v>
      </c>
      <c r="QM114" s="225">
        <f>IF(QM$19-'様式３（療養者名簿）（⑤の場合）'!$BD119+1&lt;=15,IF(QM$19&gt;='様式３（療養者名簿）（⑤の場合）'!$BD119,IF(QM$19&lt;='様式３（療養者名簿）（⑤の場合）'!$BE119,1,0),0),0)</f>
        <v>0</v>
      </c>
      <c r="QN114" s="225">
        <f>IF(QN$19-'様式３（療養者名簿）（⑤の場合）'!$BD119+1&lt;=15,IF(QN$19&gt;='様式３（療養者名簿）（⑤の場合）'!$BD119,IF(QN$19&lt;='様式３（療養者名簿）（⑤の場合）'!$BE119,1,0),0),0)</f>
        <v>0</v>
      </c>
      <c r="QO114" s="225">
        <f>IF(QO$19-'様式３（療養者名簿）（⑤の場合）'!$BD119+1&lt;=15,IF(QO$19&gt;='様式３（療養者名簿）（⑤の場合）'!$BD119,IF(QO$19&lt;='様式３（療養者名簿）（⑤の場合）'!$BE119,1,0),0),0)</f>
        <v>0</v>
      </c>
      <c r="QP114" s="225">
        <f>IF(QP$19-'様式３（療養者名簿）（⑤の場合）'!$BD119+1&lt;=15,IF(QP$19&gt;='様式３（療養者名簿）（⑤の場合）'!$BD119,IF(QP$19&lt;='様式３（療養者名簿）（⑤の場合）'!$BE119,1,0),0),0)</f>
        <v>0</v>
      </c>
      <c r="QQ114" s="225">
        <f>IF(QQ$19-'様式３（療養者名簿）（⑤の場合）'!$BD119+1&lt;=15,IF(QQ$19&gt;='様式３（療養者名簿）（⑤の場合）'!$BD119,IF(QQ$19&lt;='様式３（療養者名簿）（⑤の場合）'!$BE119,1,0),0),0)</f>
        <v>0</v>
      </c>
      <c r="QR114" s="225">
        <f>IF(QR$19-'様式３（療養者名簿）（⑤の場合）'!$BD119+1&lt;=15,IF(QR$19&gt;='様式３（療養者名簿）（⑤の場合）'!$BD119,IF(QR$19&lt;='様式３（療養者名簿）（⑤の場合）'!$BE119,1,0),0),0)</f>
        <v>0</v>
      </c>
      <c r="QS114" s="225">
        <f>IF(QS$19-'様式３（療養者名簿）（⑤の場合）'!$BD119+1&lt;=15,IF(QS$19&gt;='様式３（療養者名簿）（⑤の場合）'!$BD119,IF(QS$19&lt;='様式３（療養者名簿）（⑤の場合）'!$BE119,1,0),0),0)</f>
        <v>0</v>
      </c>
      <c r="QT114" s="225">
        <f>IF(QT$19-'様式３（療養者名簿）（⑤の場合）'!$BD119+1&lt;=15,IF(QT$19&gt;='様式３（療養者名簿）（⑤の場合）'!$BD119,IF(QT$19&lt;='様式３（療養者名簿）（⑤の場合）'!$BE119,1,0),0),0)</f>
        <v>0</v>
      </c>
      <c r="QU114" s="225">
        <f>IF(QU$19-'様式３（療養者名簿）（⑤の場合）'!$BD119+1&lt;=15,IF(QU$19&gt;='様式３（療養者名簿）（⑤の場合）'!$BD119,IF(QU$19&lt;='様式３（療養者名簿）（⑤の場合）'!$BE119,1,0),0),0)</f>
        <v>0</v>
      </c>
      <c r="QV114" s="225">
        <f>IF(QV$19-'様式３（療養者名簿）（⑤の場合）'!$BD119+1&lt;=15,IF(QV$19&gt;='様式３（療養者名簿）（⑤の場合）'!$BD119,IF(QV$19&lt;='様式３（療養者名簿）（⑤の場合）'!$BE119,1,0),0),0)</f>
        <v>0</v>
      </c>
      <c r="QW114" s="225">
        <f>IF(QW$19-'様式３（療養者名簿）（⑤の場合）'!$BD119+1&lt;=15,IF(QW$19&gt;='様式３（療養者名簿）（⑤の場合）'!$BD119,IF(QW$19&lt;='様式３（療養者名簿）（⑤の場合）'!$BE119,1,0),0),0)</f>
        <v>0</v>
      </c>
      <c r="QX114" s="225">
        <f>IF(QX$19-'様式３（療養者名簿）（⑤の場合）'!$BD119+1&lt;=15,IF(QX$19&gt;='様式３（療養者名簿）（⑤の場合）'!$BD119,IF(QX$19&lt;='様式３（療養者名簿）（⑤の場合）'!$BE119,1,0),0),0)</f>
        <v>0</v>
      </c>
      <c r="QY114" s="225">
        <f>IF(QY$19-'様式３（療養者名簿）（⑤の場合）'!$BD119+1&lt;=15,IF(QY$19&gt;='様式３（療養者名簿）（⑤の場合）'!$BD119,IF(QY$19&lt;='様式３（療養者名簿）（⑤の場合）'!$BE119,1,0),0),0)</f>
        <v>0</v>
      </c>
      <c r="QZ114" s="225">
        <f>IF(QZ$19-'様式３（療養者名簿）（⑤の場合）'!$BD119+1&lt;=15,IF(QZ$19&gt;='様式３（療養者名簿）（⑤の場合）'!$BD119,IF(QZ$19&lt;='様式３（療養者名簿）（⑤の場合）'!$BE119,1,0),0),0)</f>
        <v>0</v>
      </c>
      <c r="RA114" s="225">
        <f>IF(RA$19-'様式３（療養者名簿）（⑤の場合）'!$BD119+1&lt;=15,IF(RA$19&gt;='様式３（療養者名簿）（⑤の場合）'!$BD119,IF(RA$19&lt;='様式３（療養者名簿）（⑤の場合）'!$BE119,1,0),0),0)</f>
        <v>0</v>
      </c>
      <c r="RB114" s="225">
        <f>IF(RB$19-'様式３（療養者名簿）（⑤の場合）'!$BD119+1&lt;=15,IF(RB$19&gt;='様式３（療養者名簿）（⑤の場合）'!$BD119,IF(RB$19&lt;='様式３（療養者名簿）（⑤の場合）'!$BE119,1,0),0),0)</f>
        <v>0</v>
      </c>
      <c r="RC114" s="225">
        <f>IF(RC$19-'様式３（療養者名簿）（⑤の場合）'!$BD119+1&lt;=15,IF(RC$19&gt;='様式３（療養者名簿）（⑤の場合）'!$BD119,IF(RC$19&lt;='様式３（療養者名簿）（⑤の場合）'!$BE119,1,0),0),0)</f>
        <v>0</v>
      </c>
      <c r="RD114" s="225">
        <f>IF(RD$19-'様式３（療養者名簿）（⑤の場合）'!$BD119+1&lt;=15,IF(RD$19&gt;='様式３（療養者名簿）（⑤の場合）'!$BD119,IF(RD$19&lt;='様式３（療養者名簿）（⑤の場合）'!$BE119,1,0),0),0)</f>
        <v>0</v>
      </c>
      <c r="RE114" s="225">
        <f>IF(RE$19-'様式３（療養者名簿）（⑤の場合）'!$BD119+1&lt;=15,IF(RE$19&gt;='様式３（療養者名簿）（⑤の場合）'!$BD119,IF(RE$19&lt;='様式３（療養者名簿）（⑤の場合）'!$BE119,1,0),0),0)</f>
        <v>0</v>
      </c>
      <c r="RF114" s="225">
        <f>IF(RF$19-'様式３（療養者名簿）（⑤の場合）'!$BD119+1&lt;=15,IF(RF$19&gt;='様式３（療養者名簿）（⑤の場合）'!$BD119,IF(RF$19&lt;='様式３（療養者名簿）（⑤の場合）'!$BE119,1,0),0),0)</f>
        <v>0</v>
      </c>
      <c r="RG114" s="225">
        <f>IF(RG$19-'様式３（療養者名簿）（⑤の場合）'!$BD119+1&lt;=15,IF(RG$19&gt;='様式３（療養者名簿）（⑤の場合）'!$BD119,IF(RG$19&lt;='様式３（療養者名簿）（⑤の場合）'!$BE119,1,0),0),0)</f>
        <v>0</v>
      </c>
      <c r="RH114" s="225">
        <f>IF(RH$19-'様式３（療養者名簿）（⑤の場合）'!$BD119+1&lt;=15,IF(RH$19&gt;='様式３（療養者名簿）（⑤の場合）'!$BD119,IF(RH$19&lt;='様式３（療養者名簿）（⑤の場合）'!$BE119,1,0),0),0)</f>
        <v>0</v>
      </c>
      <c r="RI114" s="225">
        <f>IF(RI$19-'様式３（療養者名簿）（⑤の場合）'!$BD119+1&lt;=15,IF(RI$19&gt;='様式３（療養者名簿）（⑤の場合）'!$BD119,IF(RI$19&lt;='様式３（療養者名簿）（⑤の場合）'!$BE119,1,0),0),0)</f>
        <v>0</v>
      </c>
      <c r="RJ114" s="225">
        <f>IF(RJ$19-'様式３（療養者名簿）（⑤の場合）'!$BD119+1&lt;=15,IF(RJ$19&gt;='様式３（療養者名簿）（⑤の場合）'!$BD119,IF(RJ$19&lt;='様式３（療養者名簿）（⑤の場合）'!$BE119,1,0),0),0)</f>
        <v>0</v>
      </c>
      <c r="RK114" s="225">
        <f>IF(RK$19-'様式３（療養者名簿）（⑤の場合）'!$BD119+1&lt;=15,IF(RK$19&gt;='様式３（療養者名簿）（⑤の場合）'!$BD119,IF(RK$19&lt;='様式３（療養者名簿）（⑤の場合）'!$BE119,1,0),0),0)</f>
        <v>0</v>
      </c>
      <c r="RL114" s="225">
        <f>IF(RL$19-'様式３（療養者名簿）（⑤の場合）'!$BD119+1&lt;=15,IF(RL$19&gt;='様式３（療養者名簿）（⑤の場合）'!$BD119,IF(RL$19&lt;='様式３（療養者名簿）（⑤の場合）'!$BE119,1,0),0),0)</f>
        <v>0</v>
      </c>
      <c r="RM114" s="225">
        <f>IF(RM$19-'様式３（療養者名簿）（⑤の場合）'!$BD119+1&lt;=15,IF(RM$19&gt;='様式３（療養者名簿）（⑤の場合）'!$BD119,IF(RM$19&lt;='様式３（療養者名簿）（⑤の場合）'!$BE119,1,0),0),0)</f>
        <v>0</v>
      </c>
      <c r="RN114" s="225">
        <f>IF(RN$19-'様式３（療養者名簿）（⑤の場合）'!$BD119+1&lt;=15,IF(RN$19&gt;='様式３（療養者名簿）（⑤の場合）'!$BD119,IF(RN$19&lt;='様式３（療養者名簿）（⑤の場合）'!$BE119,1,0),0),0)</f>
        <v>0</v>
      </c>
      <c r="RO114" s="225">
        <f>IF(RO$19-'様式３（療養者名簿）（⑤の場合）'!$BD119+1&lt;=15,IF(RO$19&gt;='様式３（療養者名簿）（⑤の場合）'!$BD119,IF(RO$19&lt;='様式３（療養者名簿）（⑤の場合）'!$BE119,1,0),0),0)</f>
        <v>0</v>
      </c>
      <c r="RP114" s="225">
        <f>IF(RP$19-'様式３（療養者名簿）（⑤の場合）'!$BD119+1&lt;=15,IF(RP$19&gt;='様式３（療養者名簿）（⑤の場合）'!$BD119,IF(RP$19&lt;='様式３（療養者名簿）（⑤の場合）'!$BE119,1,0),0),0)</f>
        <v>0</v>
      </c>
      <c r="RQ114" s="225">
        <f>IF(RQ$19-'様式３（療養者名簿）（⑤の場合）'!$BD119+1&lt;=15,IF(RQ$19&gt;='様式３（療養者名簿）（⑤の場合）'!$BD119,IF(RQ$19&lt;='様式３（療養者名簿）（⑤の場合）'!$BE119,1,0),0),0)</f>
        <v>0</v>
      </c>
      <c r="RR114" s="225">
        <f>IF(RR$19-'様式３（療養者名簿）（⑤の場合）'!$BD119+1&lt;=15,IF(RR$19&gt;='様式３（療養者名簿）（⑤の場合）'!$BD119,IF(RR$19&lt;='様式３（療養者名簿）（⑤の場合）'!$BE119,1,0),0),0)</f>
        <v>0</v>
      </c>
      <c r="RS114" s="225">
        <f>IF(RS$19-'様式３（療養者名簿）（⑤の場合）'!$BD119+1&lt;=15,IF(RS$19&gt;='様式３（療養者名簿）（⑤の場合）'!$BD119,IF(RS$19&lt;='様式３（療養者名簿）（⑤の場合）'!$BE119,1,0),0),0)</f>
        <v>0</v>
      </c>
      <c r="RT114" s="225">
        <f>IF(RT$19-'様式３（療養者名簿）（⑤の場合）'!$BD119+1&lt;=15,IF(RT$19&gt;='様式３（療養者名簿）（⑤の場合）'!$BD119,IF(RT$19&lt;='様式３（療養者名簿）（⑤の場合）'!$BE119,1,0),0),0)</f>
        <v>0</v>
      </c>
      <c r="RU114" s="225">
        <f>IF(RU$19-'様式３（療養者名簿）（⑤の場合）'!$BD119+1&lt;=15,IF(RU$19&gt;='様式３（療養者名簿）（⑤の場合）'!$BD119,IF(RU$19&lt;='様式３（療養者名簿）（⑤の場合）'!$BE119,1,0),0),0)</f>
        <v>0</v>
      </c>
      <c r="RV114" s="225">
        <f>IF(RV$19-'様式３（療養者名簿）（⑤の場合）'!$BD119+1&lt;=15,IF(RV$19&gt;='様式３（療養者名簿）（⑤の場合）'!$BD119,IF(RV$19&lt;='様式３（療養者名簿）（⑤の場合）'!$BE119,1,0),0),0)</f>
        <v>0</v>
      </c>
      <c r="RW114" s="225">
        <f>IF(RW$19-'様式３（療養者名簿）（⑤の場合）'!$BD119+1&lt;=15,IF(RW$19&gt;='様式３（療養者名簿）（⑤の場合）'!$BD119,IF(RW$19&lt;='様式３（療養者名簿）（⑤の場合）'!$BE119,1,0),0),0)</f>
        <v>0</v>
      </c>
      <c r="RX114" s="225">
        <f>IF(RX$19-'様式３（療養者名簿）（⑤の場合）'!$BD119+1&lt;=15,IF(RX$19&gt;='様式３（療養者名簿）（⑤の場合）'!$BD119,IF(RX$19&lt;='様式３（療養者名簿）（⑤の場合）'!$BE119,1,0),0),0)</f>
        <v>0</v>
      </c>
      <c r="RY114" s="225">
        <f>IF(RY$19-'様式３（療養者名簿）（⑤の場合）'!$BD119+1&lt;=15,IF(RY$19&gt;='様式３（療養者名簿）（⑤の場合）'!$BD119,IF(RY$19&lt;='様式３（療養者名簿）（⑤の場合）'!$BE119,1,0),0),0)</f>
        <v>0</v>
      </c>
      <c r="RZ114" s="225">
        <f>IF(RZ$19-'様式３（療養者名簿）（⑤の場合）'!$BD119+1&lt;=15,IF(RZ$19&gt;='様式３（療養者名簿）（⑤の場合）'!$BD119,IF(RZ$19&lt;='様式３（療養者名簿）（⑤の場合）'!$BE119,1,0),0),0)</f>
        <v>0</v>
      </c>
      <c r="SA114" s="225">
        <f>IF(SA$19-'様式３（療養者名簿）（⑤の場合）'!$BD119+1&lt;=15,IF(SA$19&gt;='様式３（療養者名簿）（⑤の場合）'!$BD119,IF(SA$19&lt;='様式３（療養者名簿）（⑤の場合）'!$BE119,1,0),0),0)</f>
        <v>0</v>
      </c>
      <c r="SB114" s="225">
        <f>IF(SB$19-'様式３（療養者名簿）（⑤の場合）'!$BD119+1&lt;=15,IF(SB$19&gt;='様式３（療養者名簿）（⑤の場合）'!$BD119,IF(SB$19&lt;='様式３（療養者名簿）（⑤の場合）'!$BE119,1,0),0),0)</f>
        <v>0</v>
      </c>
      <c r="SC114" s="225">
        <f>IF(SC$19-'様式３（療養者名簿）（⑤の場合）'!$BD119+1&lt;=15,IF(SC$19&gt;='様式３（療養者名簿）（⑤の場合）'!$BD119,IF(SC$19&lt;='様式３（療養者名簿）（⑤の場合）'!$BE119,1,0),0),0)</f>
        <v>0</v>
      </c>
      <c r="SD114" s="225">
        <f>IF(SD$19-'様式３（療養者名簿）（⑤の場合）'!$BD119+1&lt;=15,IF(SD$19&gt;='様式３（療養者名簿）（⑤の場合）'!$BD119,IF(SD$19&lt;='様式３（療養者名簿）（⑤の場合）'!$BE119,1,0),0),0)</f>
        <v>0</v>
      </c>
      <c r="SE114" s="225">
        <f>IF(SE$19-'様式３（療養者名簿）（⑤の場合）'!$BD119+1&lt;=15,IF(SE$19&gt;='様式３（療養者名簿）（⑤の場合）'!$BD119,IF(SE$19&lt;='様式３（療養者名簿）（⑤の場合）'!$BE119,1,0),0),0)</f>
        <v>0</v>
      </c>
      <c r="SF114" s="225">
        <f>IF(SF$19-'様式３（療養者名簿）（⑤の場合）'!$BD119+1&lt;=15,IF(SF$19&gt;='様式３（療養者名簿）（⑤の場合）'!$BD119,IF(SF$19&lt;='様式３（療養者名簿）（⑤の場合）'!$BE119,1,0),0),0)</f>
        <v>0</v>
      </c>
      <c r="SG114" s="225">
        <f>IF(SG$19-'様式３（療養者名簿）（⑤の場合）'!$BD119+1&lt;=15,IF(SG$19&gt;='様式３（療養者名簿）（⑤の場合）'!$BD119,IF(SG$19&lt;='様式３（療養者名簿）（⑤の場合）'!$BE119,1,0),0),0)</f>
        <v>0</v>
      </c>
      <c r="SH114" s="225">
        <f>IF(SH$19-'様式３（療養者名簿）（⑤の場合）'!$BD119+1&lt;=15,IF(SH$19&gt;='様式３（療養者名簿）（⑤の場合）'!$BD119,IF(SH$19&lt;='様式３（療養者名簿）（⑤の場合）'!$BE119,1,0),0),0)</f>
        <v>0</v>
      </c>
      <c r="SI114" s="225">
        <f>IF(SI$19-'様式３（療養者名簿）（⑤の場合）'!$BD119+1&lt;=15,IF(SI$19&gt;='様式３（療養者名簿）（⑤の場合）'!$BD119,IF(SI$19&lt;='様式３（療養者名簿）（⑤の場合）'!$BE119,1,0),0),0)</f>
        <v>0</v>
      </c>
      <c r="SJ114" s="225">
        <f>IF(SJ$19-'様式３（療養者名簿）（⑤の場合）'!$BD119+1&lt;=15,IF(SJ$19&gt;='様式３（療養者名簿）（⑤の場合）'!$BD119,IF(SJ$19&lt;='様式３（療養者名簿）（⑤の場合）'!$BE119,1,0),0),0)</f>
        <v>0</v>
      </c>
      <c r="SK114" s="225">
        <f>IF(SK$19-'様式３（療養者名簿）（⑤の場合）'!$BD119+1&lt;=15,IF(SK$19&gt;='様式３（療養者名簿）（⑤の場合）'!$BD119,IF(SK$19&lt;='様式３（療養者名簿）（⑤の場合）'!$BE119,1,0),0),0)</f>
        <v>0</v>
      </c>
      <c r="SL114" s="225">
        <f>IF(SL$19-'様式３（療養者名簿）（⑤の場合）'!$BD119+1&lt;=15,IF(SL$19&gt;='様式３（療養者名簿）（⑤の場合）'!$BD119,IF(SL$19&lt;='様式３（療養者名簿）（⑤の場合）'!$BE119,1,0),0),0)</f>
        <v>0</v>
      </c>
      <c r="SM114" s="225">
        <f>IF(SM$19-'様式３（療養者名簿）（⑤の場合）'!$BD119+1&lt;=15,IF(SM$19&gt;='様式３（療養者名簿）（⑤の場合）'!$BD119,IF(SM$19&lt;='様式３（療養者名簿）（⑤の場合）'!$BE119,1,0),0),0)</f>
        <v>0</v>
      </c>
      <c r="SN114" s="225">
        <f>IF(SN$19-'様式３（療養者名簿）（⑤の場合）'!$BD119+1&lt;=15,IF(SN$19&gt;='様式３（療養者名簿）（⑤の場合）'!$BD119,IF(SN$19&lt;='様式３（療養者名簿）（⑤の場合）'!$BE119,1,0),0),0)</f>
        <v>0</v>
      </c>
      <c r="SO114" s="225">
        <f>IF(SO$19-'様式３（療養者名簿）（⑤の場合）'!$BD119+1&lt;=15,IF(SO$19&gt;='様式３（療養者名簿）（⑤の場合）'!$BD119,IF(SO$19&lt;='様式３（療養者名簿）（⑤の場合）'!$BE119,1,0),0),0)</f>
        <v>0</v>
      </c>
      <c r="SP114" s="225">
        <f>IF(SP$19-'様式３（療養者名簿）（⑤の場合）'!$BD119+1&lt;=15,IF(SP$19&gt;='様式３（療養者名簿）（⑤の場合）'!$BD119,IF(SP$19&lt;='様式３（療養者名簿）（⑤の場合）'!$BE119,1,0),0),0)</f>
        <v>0</v>
      </c>
      <c r="SQ114" s="225">
        <f>IF(SQ$19-'様式３（療養者名簿）（⑤の場合）'!$BD119+1&lt;=15,IF(SQ$19&gt;='様式３（療養者名簿）（⑤の場合）'!$BD119,IF(SQ$19&lt;='様式３（療養者名簿）（⑤の場合）'!$BE119,1,0),0),0)</f>
        <v>0</v>
      </c>
      <c r="SR114" s="225">
        <f>IF(SR$19-'様式３（療養者名簿）（⑤の場合）'!$BD119+1&lt;=15,IF(SR$19&gt;='様式３（療養者名簿）（⑤の場合）'!$BD119,IF(SR$19&lt;='様式３（療養者名簿）（⑤の場合）'!$BE119,1,0),0),0)</f>
        <v>0</v>
      </c>
      <c r="SS114" s="225">
        <f>IF(SS$19-'様式３（療養者名簿）（⑤の場合）'!$BD119+1&lt;=15,IF(SS$19&gt;='様式３（療養者名簿）（⑤の場合）'!$BD119,IF(SS$19&lt;='様式３（療養者名簿）（⑤の場合）'!$BE119,1,0),0),0)</f>
        <v>0</v>
      </c>
      <c r="ST114" s="225">
        <f>IF(ST$19-'様式３（療養者名簿）（⑤の場合）'!$BD119+1&lt;=15,IF(ST$19&gt;='様式３（療養者名簿）（⑤の場合）'!$BD119,IF(ST$19&lt;='様式３（療養者名簿）（⑤の場合）'!$BE119,1,0),0),0)</f>
        <v>0</v>
      </c>
      <c r="SU114" s="225">
        <f>IF(SU$19-'様式３（療養者名簿）（⑤の場合）'!$BD119+1&lt;=15,IF(SU$19&gt;='様式３（療養者名簿）（⑤の場合）'!$BD119,IF(SU$19&lt;='様式３（療養者名簿）（⑤の場合）'!$BE119,1,0),0),0)</f>
        <v>0</v>
      </c>
      <c r="SV114" s="225">
        <f>IF(SV$19-'様式３（療養者名簿）（⑤の場合）'!$BD119+1&lt;=15,IF(SV$19&gt;='様式３（療養者名簿）（⑤の場合）'!$BD119,IF(SV$19&lt;='様式３（療養者名簿）（⑤の場合）'!$BE119,1,0),0),0)</f>
        <v>0</v>
      </c>
      <c r="SW114" s="225">
        <f>IF(SW$19-'様式３（療養者名簿）（⑤の場合）'!$BD119+1&lt;=15,IF(SW$19&gt;='様式３（療養者名簿）（⑤の場合）'!$BD119,IF(SW$19&lt;='様式３（療養者名簿）（⑤の場合）'!$BE119,1,0),0),0)</f>
        <v>0</v>
      </c>
      <c r="SX114" s="225">
        <f>IF(SX$19-'様式３（療養者名簿）（⑤の場合）'!$BD119+1&lt;=15,IF(SX$19&gt;='様式３（療養者名簿）（⑤の場合）'!$BD119,IF(SX$19&lt;='様式３（療養者名簿）（⑤の場合）'!$BE119,1,0),0),0)</f>
        <v>0</v>
      </c>
      <c r="SY114" s="225">
        <f>IF(SY$19-'様式３（療養者名簿）（⑤の場合）'!$BD119+1&lt;=15,IF(SY$19&gt;='様式３（療養者名簿）（⑤の場合）'!$BD119,IF(SY$19&lt;='様式３（療養者名簿）（⑤の場合）'!$BE119,1,0),0),0)</f>
        <v>0</v>
      </c>
      <c r="SZ114" s="225">
        <f>IF(SZ$19-'様式３（療養者名簿）（⑤の場合）'!$BD119+1&lt;=15,IF(SZ$19&gt;='様式３（療養者名簿）（⑤の場合）'!$BD119,IF(SZ$19&lt;='様式３（療養者名簿）（⑤の場合）'!$BE119,1,0),0),0)</f>
        <v>0</v>
      </c>
      <c r="TA114" s="225">
        <f>IF(TA$19-'様式３（療養者名簿）（⑤の場合）'!$BD119+1&lt;=15,IF(TA$19&gt;='様式３（療養者名簿）（⑤の場合）'!$BD119,IF(TA$19&lt;='様式３（療養者名簿）（⑤の場合）'!$BE119,1,0),0),0)</f>
        <v>0</v>
      </c>
      <c r="TB114" s="225">
        <f>IF(TB$19-'様式３（療養者名簿）（⑤の場合）'!$BD119+1&lt;=15,IF(TB$19&gt;='様式３（療養者名簿）（⑤の場合）'!$BD119,IF(TB$19&lt;='様式３（療養者名簿）（⑤の場合）'!$BE119,1,0),0),0)</f>
        <v>0</v>
      </c>
      <c r="TC114" s="225">
        <f>IF(TC$19-'様式３（療養者名簿）（⑤の場合）'!$BD119+1&lt;=15,IF(TC$19&gt;='様式３（療養者名簿）（⑤の場合）'!$BD119,IF(TC$19&lt;='様式３（療養者名簿）（⑤の場合）'!$BE119,1,0),0),0)</f>
        <v>0</v>
      </c>
      <c r="TD114" s="225">
        <f>IF(TD$19-'様式３（療養者名簿）（⑤の場合）'!$BD119+1&lt;=15,IF(TD$19&gt;='様式３（療養者名簿）（⑤の場合）'!$BD119,IF(TD$19&lt;='様式３（療養者名簿）（⑤の場合）'!$BE119,1,0),0),0)</f>
        <v>0</v>
      </c>
      <c r="TE114" s="225">
        <f>IF(TE$19-'様式３（療養者名簿）（⑤の場合）'!$BD119+1&lt;=15,IF(TE$19&gt;='様式３（療養者名簿）（⑤の場合）'!$BD119,IF(TE$19&lt;='様式３（療養者名簿）（⑤の場合）'!$BE119,1,0),0),0)</f>
        <v>0</v>
      </c>
      <c r="TF114" s="225">
        <f>IF(TF$19-'様式３（療養者名簿）（⑤の場合）'!$BD119+1&lt;=15,IF(TF$19&gt;='様式３（療養者名簿）（⑤の場合）'!$BD119,IF(TF$19&lt;='様式３（療養者名簿）（⑤の場合）'!$BE119,1,0),0),0)</f>
        <v>0</v>
      </c>
      <c r="TG114" s="225">
        <f>IF(TG$19-'様式３（療養者名簿）（⑤の場合）'!$BD119+1&lt;=15,IF(TG$19&gt;='様式３（療養者名簿）（⑤の場合）'!$BD119,IF(TG$19&lt;='様式３（療養者名簿）（⑤の場合）'!$BE119,1,0),0),0)</f>
        <v>0</v>
      </c>
      <c r="TH114" s="225">
        <f>IF(TH$19-'様式３（療養者名簿）（⑤の場合）'!$BD119+1&lt;=15,IF(TH$19&gt;='様式３（療養者名簿）（⑤の場合）'!$BD119,IF(TH$19&lt;='様式３（療養者名簿）（⑤の場合）'!$BE119,1,0),0),0)</f>
        <v>0</v>
      </c>
      <c r="TI114" s="225">
        <f>IF(TI$19-'様式３（療養者名簿）（⑤の場合）'!$BD119+1&lt;=15,IF(TI$19&gt;='様式３（療養者名簿）（⑤の場合）'!$BD119,IF(TI$19&lt;='様式３（療養者名簿）（⑤の場合）'!$BE119,1,0),0),0)</f>
        <v>0</v>
      </c>
      <c r="TJ114" s="225">
        <f>IF(TJ$19-'様式３（療養者名簿）（⑤の場合）'!$BD119+1&lt;=15,IF(TJ$19&gt;='様式３（療養者名簿）（⑤の場合）'!$BD119,IF(TJ$19&lt;='様式３（療養者名簿）（⑤の場合）'!$BE119,1,0),0),0)</f>
        <v>0</v>
      </c>
      <c r="TK114" s="225">
        <f>IF(TK$19-'様式３（療養者名簿）（⑤の場合）'!$BD119+1&lt;=15,IF(TK$19&gt;='様式３（療養者名簿）（⑤の場合）'!$BD119,IF(TK$19&lt;='様式３（療養者名簿）（⑤の場合）'!$BE119,1,0),0),0)</f>
        <v>0</v>
      </c>
      <c r="TL114" s="225">
        <f>IF(TL$19-'様式３（療養者名簿）（⑤の場合）'!$BD119+1&lt;=15,IF(TL$19&gt;='様式３（療養者名簿）（⑤の場合）'!$BD119,IF(TL$19&lt;='様式３（療養者名簿）（⑤の場合）'!$BE119,1,0),0),0)</f>
        <v>0</v>
      </c>
      <c r="TM114" s="225">
        <f>IF(TM$19-'様式３（療養者名簿）（⑤の場合）'!$BD119+1&lt;=15,IF(TM$19&gt;='様式３（療養者名簿）（⑤の場合）'!$BD119,IF(TM$19&lt;='様式３（療養者名簿）（⑤の場合）'!$BE119,1,0),0),0)</f>
        <v>0</v>
      </c>
      <c r="TN114" s="225">
        <f>IF(TN$19-'様式３（療養者名簿）（⑤の場合）'!$BD119+1&lt;=15,IF(TN$19&gt;='様式３（療養者名簿）（⑤の場合）'!$BD119,IF(TN$19&lt;='様式３（療養者名簿）（⑤の場合）'!$BE119,1,0),0),0)</f>
        <v>0</v>
      </c>
      <c r="TO114" s="225">
        <f>IF(TO$19-'様式３（療養者名簿）（⑤の場合）'!$BD119+1&lt;=15,IF(TO$19&gt;='様式３（療養者名簿）（⑤の場合）'!$BD119,IF(TO$19&lt;='様式３（療養者名簿）（⑤の場合）'!$BE119,1,0),0),0)</f>
        <v>0</v>
      </c>
      <c r="TP114" s="225">
        <f>IF(TP$19-'様式３（療養者名簿）（⑤の場合）'!$BD119+1&lt;=15,IF(TP$19&gt;='様式３（療養者名簿）（⑤の場合）'!$BD119,IF(TP$19&lt;='様式３（療養者名簿）（⑤の場合）'!$BE119,1,0),0),0)</f>
        <v>0</v>
      </c>
      <c r="TQ114" s="225">
        <f>IF(TQ$19-'様式３（療養者名簿）（⑤の場合）'!$BD119+1&lt;=15,IF(TQ$19&gt;='様式３（療養者名簿）（⑤の場合）'!$BD119,IF(TQ$19&lt;='様式３（療養者名簿）（⑤の場合）'!$BE119,1,0),0),0)</f>
        <v>0</v>
      </c>
      <c r="TR114" s="225">
        <f>IF(TR$19-'様式３（療養者名簿）（⑤の場合）'!$BD119+1&lt;=15,IF(TR$19&gt;='様式３（療養者名簿）（⑤の場合）'!$BD119,IF(TR$19&lt;='様式３（療養者名簿）（⑤の場合）'!$BE119,1,0),0),0)</f>
        <v>0</v>
      </c>
      <c r="TS114" s="225">
        <f>IF(TS$19-'様式３（療養者名簿）（⑤の場合）'!$BD119+1&lt;=15,IF(TS$19&gt;='様式３（療養者名簿）（⑤の場合）'!$BD119,IF(TS$19&lt;='様式３（療養者名簿）（⑤の場合）'!$BE119,1,0),0),0)</f>
        <v>0</v>
      </c>
      <c r="TT114" s="225">
        <f>IF(TT$19-'様式３（療養者名簿）（⑤の場合）'!$BD119+1&lt;=15,IF(TT$19&gt;='様式３（療養者名簿）（⑤の場合）'!$BD119,IF(TT$19&lt;='様式３（療養者名簿）（⑤の場合）'!$BE119,1,0),0),0)</f>
        <v>0</v>
      </c>
      <c r="TU114" s="225">
        <f>IF(TU$19-'様式３（療養者名簿）（⑤の場合）'!$BD119+1&lt;=15,IF(TU$19&gt;='様式３（療養者名簿）（⑤の場合）'!$BD119,IF(TU$19&lt;='様式３（療養者名簿）（⑤の場合）'!$BE119,1,0),0),0)</f>
        <v>0</v>
      </c>
      <c r="TV114" s="225">
        <f>IF(TV$19-'様式３（療養者名簿）（⑤の場合）'!$BD119+1&lt;=15,IF(TV$19&gt;='様式３（療養者名簿）（⑤の場合）'!$BD119,IF(TV$19&lt;='様式３（療養者名簿）（⑤の場合）'!$BE119,1,0),0),0)</f>
        <v>0</v>
      </c>
      <c r="TW114" s="225">
        <f>IF(TW$19-'様式３（療養者名簿）（⑤の場合）'!$BD119+1&lt;=15,IF(TW$19&gt;='様式３（療養者名簿）（⑤の場合）'!$BD119,IF(TW$19&lt;='様式３（療養者名簿）（⑤の場合）'!$BE119,1,0),0),0)</f>
        <v>0</v>
      </c>
      <c r="TX114" s="225">
        <f>IF(TX$19-'様式３（療養者名簿）（⑤の場合）'!$BD119+1&lt;=15,IF(TX$19&gt;='様式３（療養者名簿）（⑤の場合）'!$BD119,IF(TX$19&lt;='様式３（療養者名簿）（⑤の場合）'!$BE119,1,0),0),0)</f>
        <v>0</v>
      </c>
      <c r="TY114" s="225">
        <f>IF(TY$19-'様式３（療養者名簿）（⑤の場合）'!$BD119+1&lt;=15,IF(TY$19&gt;='様式３（療養者名簿）（⑤の場合）'!$BD119,IF(TY$19&lt;='様式３（療養者名簿）（⑤の場合）'!$BE119,1,0),0),0)</f>
        <v>0</v>
      </c>
      <c r="TZ114" s="225">
        <f>IF(TZ$19-'様式３（療養者名簿）（⑤の場合）'!$BD119+1&lt;=15,IF(TZ$19&gt;='様式３（療養者名簿）（⑤の場合）'!$BD119,IF(TZ$19&lt;='様式３（療養者名簿）（⑤の場合）'!$BE119,1,0),0),0)</f>
        <v>0</v>
      </c>
      <c r="UA114" s="225">
        <f>IF(UA$19-'様式３（療養者名簿）（⑤の場合）'!$BD119+1&lt;=15,IF(UA$19&gt;='様式３（療養者名簿）（⑤の場合）'!$BD119,IF(UA$19&lt;='様式３（療養者名簿）（⑤の場合）'!$BE119,1,0),0),0)</f>
        <v>0</v>
      </c>
      <c r="UB114" s="225">
        <f>IF(UB$19-'様式３（療養者名簿）（⑤の場合）'!$BD119+1&lt;=15,IF(UB$19&gt;='様式３（療養者名簿）（⑤の場合）'!$BD119,IF(UB$19&lt;='様式３（療養者名簿）（⑤の場合）'!$BE119,1,0),0),0)</f>
        <v>0</v>
      </c>
      <c r="UC114" s="225">
        <f>IF(UC$19-'様式３（療養者名簿）（⑤の場合）'!$BD119+1&lt;=15,IF(UC$19&gt;='様式３（療養者名簿）（⑤の場合）'!$BD119,IF(UC$19&lt;='様式３（療養者名簿）（⑤の場合）'!$BE119,1,0),0),0)</f>
        <v>0</v>
      </c>
      <c r="UD114" s="338">
        <f>IF(UD$19-'様式３（療養者名簿）（⑤の場合）'!$BD119+1&lt;=15,IF(UD$19&gt;='様式３（療養者名簿）（⑤の場合）'!$BD119,IF(UD$19&lt;='様式３（療養者名簿）（⑤の場合）'!$BE119,1,0),0),0)</f>
        <v>0</v>
      </c>
      <c r="UE114" s="338">
        <f>IF(UE$19-'様式３（療養者名簿）（⑤の場合）'!$BD119+1&lt;=15,IF(UE$19&gt;='様式３（療養者名簿）（⑤の場合）'!$BD119,IF(UE$19&lt;='様式３（療養者名簿）（⑤の場合）'!$BE119,1,0),0),0)</f>
        <v>0</v>
      </c>
      <c r="UF114" s="338">
        <f>IF(UF$19-'様式３（療養者名簿）（⑤の場合）'!$BD119+1&lt;=15,IF(UF$19&gt;='様式３（療養者名簿）（⑤の場合）'!$BD119,IF(UF$19&lt;='様式３（療養者名簿）（⑤の場合）'!$BE119,1,0),0),0)</f>
        <v>0</v>
      </c>
      <c r="UG114" s="338">
        <f>IF(UG$19-'様式３（療養者名簿）（⑤の場合）'!$BD119+1&lt;=15,IF(UG$19&gt;='様式３（療養者名簿）（⑤の場合）'!$BD119,IF(UG$19&lt;='様式３（療養者名簿）（⑤の場合）'!$BE119,1,0),0),0)</f>
        <v>0</v>
      </c>
      <c r="UH114" s="338">
        <f>IF(UH$19-'様式３（療養者名簿）（⑤の場合）'!$BD119+1&lt;=15,IF(UH$19&gt;='様式３（療養者名簿）（⑤の場合）'!$BD119,IF(UH$19&lt;='様式３（療養者名簿）（⑤の場合）'!$BE119,1,0),0),0)</f>
        <v>0</v>
      </c>
      <c r="UI114" s="338">
        <f>IF(UI$19-'様式３（療養者名簿）（⑤の場合）'!$BD119+1&lt;=15,IF(UI$19&gt;='様式３（療養者名簿）（⑤の場合）'!$BD119,IF(UI$19&lt;='様式３（療養者名簿）（⑤の場合）'!$BE119,1,0),0),0)</f>
        <v>0</v>
      </c>
      <c r="UJ114" s="338">
        <f>IF(UJ$19-'様式３（療養者名簿）（⑤の場合）'!$BD119+1&lt;=15,IF(UJ$19&gt;='様式３（療養者名簿）（⑤の場合）'!$BD119,IF(UJ$19&lt;='様式３（療養者名簿）（⑤の場合）'!$BE119,1,0),0),0)</f>
        <v>0</v>
      </c>
      <c r="UK114" s="338">
        <f>IF(UK$19-'様式３（療養者名簿）（⑤の場合）'!$BD119+1&lt;=15,IF(UK$19&gt;='様式３（療養者名簿）（⑤の場合）'!$BD119,IF(UK$19&lt;='様式３（療養者名簿）（⑤の場合）'!$BE119,1,0),0),0)</f>
        <v>0</v>
      </c>
      <c r="UL114" s="338">
        <f>IF(UL$19-'様式３（療養者名簿）（⑤の場合）'!$BD119+1&lt;=15,IF(UL$19&gt;='様式３（療養者名簿）（⑤の場合）'!$BD119,IF(UL$19&lt;='様式３（療養者名簿）（⑤の場合）'!$BE119,1,0),0),0)</f>
        <v>0</v>
      </c>
      <c r="UM114" s="338">
        <f>IF(UM$19-'様式３（療養者名簿）（⑤の場合）'!$BD119+1&lt;=15,IF(UM$19&gt;='様式３（療養者名簿）（⑤の場合）'!$BD119,IF(UM$19&lt;='様式３（療養者名簿）（⑤の場合）'!$BE119,1,0),0),0)</f>
        <v>0</v>
      </c>
      <c r="UN114" s="338">
        <f>IF(UN$19-'様式３（療養者名簿）（⑤の場合）'!$BD119+1&lt;=15,IF(UN$19&gt;='様式３（療養者名簿）（⑤の場合）'!$BD119,IF(UN$19&lt;='様式３（療養者名簿）（⑤の場合）'!$BE119,1,0),0),0)</f>
        <v>0</v>
      </c>
      <c r="UO114" s="338">
        <f>IF(UO$19-'様式３（療養者名簿）（⑤の場合）'!$BD119+1&lt;=15,IF(UO$19&gt;='様式３（療養者名簿）（⑤の場合）'!$BD119,IF(UO$19&lt;='様式３（療養者名簿）（⑤の場合）'!$BE119,1,0),0),0)</f>
        <v>0</v>
      </c>
      <c r="UP114" s="338">
        <f>IF(UP$19-'様式３（療養者名簿）（⑤の場合）'!$BD119+1&lt;=15,IF(UP$19&gt;='様式３（療養者名簿）（⑤の場合）'!$BD119,IF(UP$19&lt;='様式３（療養者名簿）（⑤の場合）'!$BE119,1,0),0),0)</f>
        <v>0</v>
      </c>
      <c r="UQ114" s="338">
        <f>IF(UQ$19-'様式３（療養者名簿）（⑤の場合）'!$BD119+1&lt;=15,IF(UQ$19&gt;='様式３（療養者名簿）（⑤の場合）'!$BD119,IF(UQ$19&lt;='様式３（療養者名簿）（⑤の場合）'!$BE119,1,0),0),0)</f>
        <v>0</v>
      </c>
      <c r="UR114" s="338">
        <f>IF(UR$19-'様式３（療養者名簿）（⑤の場合）'!$BD119+1&lt;=15,IF(UR$19&gt;='様式３（療養者名簿）（⑤の場合）'!$BD119,IF(UR$19&lt;='様式３（療養者名簿）（⑤の場合）'!$BE119,1,0),0),0)</f>
        <v>0</v>
      </c>
      <c r="US114" s="338">
        <f>IF(US$19-'様式３（療養者名簿）（⑤の場合）'!$BD119+1&lt;=15,IF(US$19&gt;='様式３（療養者名簿）（⑤の場合）'!$BD119,IF(US$19&lt;='様式３（療養者名簿）（⑤の場合）'!$BE119,1,0),0),0)</f>
        <v>0</v>
      </c>
      <c r="UT114" s="338">
        <f>IF(UT$19-'様式３（療養者名簿）（⑤の場合）'!$BD119+1&lt;=15,IF(UT$19&gt;='様式３（療養者名簿）（⑤の場合）'!$BD119,IF(UT$19&lt;='様式３（療養者名簿）（⑤の場合）'!$BE119,1,0),0),0)</f>
        <v>0</v>
      </c>
      <c r="UU114" s="338">
        <f>IF(UU$19-'様式３（療養者名簿）（⑤の場合）'!$BD119+1&lt;=15,IF(UU$19&gt;='様式３（療養者名簿）（⑤の場合）'!$BD119,IF(UU$19&lt;='様式３（療養者名簿）（⑤の場合）'!$BE119,1,0),0),0)</f>
        <v>0</v>
      </c>
      <c r="UV114" s="338">
        <f>IF(UV$19-'様式３（療養者名簿）（⑤の場合）'!$BD119+1&lt;=15,IF(UV$19&gt;='様式３（療養者名簿）（⑤の場合）'!$BD119,IF(UV$19&lt;='様式３（療養者名簿）（⑤の場合）'!$BE119,1,0),0),0)</f>
        <v>0</v>
      </c>
      <c r="UW114" s="338">
        <f>IF(UW$19-'様式３（療養者名簿）（⑤の場合）'!$BD119+1&lt;=15,IF(UW$19&gt;='様式３（療養者名簿）（⑤の場合）'!$BD119,IF(UW$19&lt;='様式３（療養者名簿）（⑤の場合）'!$BE119,1,0),0),0)</f>
        <v>0</v>
      </c>
      <c r="UX114" s="338">
        <f>IF(UX$19-'様式３（療養者名簿）（⑤の場合）'!$BD119+1&lt;=15,IF(UX$19&gt;='様式３（療養者名簿）（⑤の場合）'!$BD119,IF(UX$19&lt;='様式３（療養者名簿）（⑤の場合）'!$BE119,1,0),0),0)</f>
        <v>0</v>
      </c>
      <c r="UY114" s="338">
        <f>IF(UY$19-'様式３（療養者名簿）（⑤の場合）'!$BD119+1&lt;=15,IF(UY$19&gt;='様式３（療養者名簿）（⑤の場合）'!$BD119,IF(UY$19&lt;='様式３（療養者名簿）（⑤の場合）'!$BE119,1,0),0),0)</f>
        <v>0</v>
      </c>
      <c r="UZ114" s="338">
        <f>IF(UZ$19-'様式３（療養者名簿）（⑤の場合）'!$BD119+1&lt;=15,IF(UZ$19&gt;='様式３（療養者名簿）（⑤の場合）'!$BD119,IF(UZ$19&lt;='様式３（療養者名簿）（⑤の場合）'!$BE119,1,0),0),0)</f>
        <v>0</v>
      </c>
      <c r="VA114" s="338">
        <f>IF(VA$19-'様式３（療養者名簿）（⑤の場合）'!$BD119+1&lt;=15,IF(VA$19&gt;='様式３（療養者名簿）（⑤の場合）'!$BD119,IF(VA$19&lt;='様式３（療養者名簿）（⑤の場合）'!$BE119,1,0),0),0)</f>
        <v>0</v>
      </c>
      <c r="VB114" s="338">
        <f>IF(VB$19-'様式３（療養者名簿）（⑤の場合）'!$BD119+1&lt;=15,IF(VB$19&gt;='様式３（療養者名簿）（⑤の場合）'!$BD119,IF(VB$19&lt;='様式３（療養者名簿）（⑤の場合）'!$BE119,1,0),0),0)</f>
        <v>0</v>
      </c>
      <c r="VC114" s="338">
        <f>IF(VC$19-'様式３（療養者名簿）（⑤の場合）'!$BD119+1&lt;=15,IF(VC$19&gt;='様式３（療養者名簿）（⑤の場合）'!$BD119,IF(VC$19&lt;='様式３（療養者名簿）（⑤の場合）'!$BE119,1,0),0),0)</f>
        <v>0</v>
      </c>
      <c r="VD114" s="338">
        <f>IF(VD$19-'様式３（療養者名簿）（⑤の場合）'!$BD119+1&lt;=15,IF(VD$19&gt;='様式３（療養者名簿）（⑤の場合）'!$BD119,IF(VD$19&lt;='様式３（療養者名簿）（⑤の場合）'!$BE119,1,0),0),0)</f>
        <v>0</v>
      </c>
      <c r="VE114" s="338">
        <f>IF(VE$19-'様式３（療養者名簿）（⑤の場合）'!$BD119+1&lt;=15,IF(VE$19&gt;='様式３（療養者名簿）（⑤の場合）'!$BD119,IF(VE$19&lt;='様式３（療養者名簿）（⑤の場合）'!$BE119,1,0),0),0)</f>
        <v>0</v>
      </c>
      <c r="VF114" s="338">
        <f>IF(VF$19-'様式３（療養者名簿）（⑤の場合）'!$BD119+1&lt;=15,IF(VF$19&gt;='様式３（療養者名簿）（⑤の場合）'!$BD119,IF(VF$19&lt;='様式３（療養者名簿）（⑤の場合）'!$BE119,1,0),0),0)</f>
        <v>0</v>
      </c>
      <c r="VG114" s="338">
        <f>IF(VG$19-'様式３（療養者名簿）（⑤の場合）'!$BD119+1&lt;=15,IF(VG$19&gt;='様式３（療養者名簿）（⑤の場合）'!$BD119,IF(VG$19&lt;='様式３（療養者名簿）（⑤の場合）'!$BE119,1,0),0),0)</f>
        <v>0</v>
      </c>
      <c r="VH114" s="338">
        <f>IF(VH$19-'様式３（療養者名簿）（⑤の場合）'!$BD119+1&lt;=15,IF(VH$19&gt;='様式３（療養者名簿）（⑤の場合）'!$BD119,IF(VH$19&lt;='様式３（療養者名簿）（⑤の場合）'!$BE119,1,0),0),0)</f>
        <v>0</v>
      </c>
      <c r="VI114" s="338">
        <f>IF(VI$19-'様式３（療養者名簿）（⑤の場合）'!$BD119+1&lt;=15,IF(VI$19&gt;='様式３（療養者名簿）（⑤の場合）'!$BD119,IF(VI$19&lt;='様式３（療養者名簿）（⑤の場合）'!$BE119,1,0),0),0)</f>
        <v>0</v>
      </c>
      <c r="VJ114" s="338">
        <f>IF(VJ$19-'様式３（療養者名簿）（⑤の場合）'!$BD119+1&lt;=15,IF(VJ$19&gt;='様式３（療養者名簿）（⑤の場合）'!$BD119,IF(VJ$19&lt;='様式３（療養者名簿）（⑤の場合）'!$BE119,1,0),0),0)</f>
        <v>0</v>
      </c>
      <c r="VK114" s="338">
        <f>IF(VK$19-'様式３（療養者名簿）（⑤の場合）'!$BD119+1&lt;=15,IF(VK$19&gt;='様式３（療養者名簿）（⑤の場合）'!$BD119,IF(VK$19&lt;='様式３（療養者名簿）（⑤の場合）'!$BE119,1,0),0),0)</f>
        <v>0</v>
      </c>
      <c r="VL114" s="338">
        <f>IF(VL$19-'様式３（療養者名簿）（⑤の場合）'!$BD119+1&lt;=15,IF(VL$19&gt;='様式３（療養者名簿）（⑤の場合）'!$BD119,IF(VL$19&lt;='様式３（療養者名簿）（⑤の場合）'!$BE119,1,0),0),0)</f>
        <v>0</v>
      </c>
      <c r="VM114" s="338">
        <f>IF(VM$19-'様式３（療養者名簿）（⑤の場合）'!$BD119+1&lt;=15,IF(VM$19&gt;='様式３（療養者名簿）（⑤の場合）'!$BD119,IF(VM$19&lt;='様式３（療養者名簿）（⑤の場合）'!$BE119,1,0),0),0)</f>
        <v>0</v>
      </c>
      <c r="VN114" s="338">
        <f>IF(VN$19-'様式３（療養者名簿）（⑤の場合）'!$BD119+1&lt;=15,IF(VN$19&gt;='様式３（療養者名簿）（⑤の場合）'!$BD119,IF(VN$19&lt;='様式３（療養者名簿）（⑤の場合）'!$BE119,1,0),0),0)</f>
        <v>0</v>
      </c>
      <c r="VO114" s="338">
        <f>IF(VO$19-'様式３（療養者名簿）（⑤の場合）'!$BD119+1&lt;=15,IF(VO$19&gt;='様式３（療養者名簿）（⑤の場合）'!$BD119,IF(VO$19&lt;='様式３（療養者名簿）（⑤の場合）'!$BE119,1,0),0),0)</f>
        <v>0</v>
      </c>
      <c r="VP114" s="338">
        <f>IF(VP$19-'様式３（療養者名簿）（⑤の場合）'!$BD119+1&lt;=15,IF(VP$19&gt;='様式３（療養者名簿）（⑤の場合）'!$BD119,IF(VP$19&lt;='様式３（療養者名簿）（⑤の場合）'!$BE119,1,0),0),0)</f>
        <v>0</v>
      </c>
      <c r="VQ114" s="338">
        <f>IF(VQ$19-'様式３（療養者名簿）（⑤の場合）'!$BD119+1&lt;=15,IF(VQ$19&gt;='様式３（療養者名簿）（⑤の場合）'!$BD119,IF(VQ$19&lt;='様式３（療養者名簿）（⑤の場合）'!$BE119,1,0),0),0)</f>
        <v>0</v>
      </c>
      <c r="VR114" s="338">
        <f>IF(VR$19-'様式３（療養者名簿）（⑤の場合）'!$BD119+1&lt;=15,IF(VR$19&gt;='様式３（療養者名簿）（⑤の場合）'!$BD119,IF(VR$19&lt;='様式３（療養者名簿）（⑤の場合）'!$BE119,1,0),0),0)</f>
        <v>0</v>
      </c>
      <c r="VS114" s="338">
        <f>IF(VS$19-'様式３（療養者名簿）（⑤の場合）'!$BD119+1&lt;=15,IF(VS$19&gt;='様式３（療養者名簿）（⑤の場合）'!$BD119,IF(VS$19&lt;='様式３（療養者名簿）（⑤の場合）'!$BE119,1,0),0),0)</f>
        <v>0</v>
      </c>
      <c r="VT114" s="338">
        <f>IF(VT$19-'様式３（療養者名簿）（⑤の場合）'!$BD119+1&lt;=15,IF(VT$19&gt;='様式３（療養者名簿）（⑤の場合）'!$BD119,IF(VT$19&lt;='様式３（療養者名簿）（⑤の場合）'!$BE119,1,0),0),0)</f>
        <v>0</v>
      </c>
      <c r="VU114" s="338">
        <f>IF(VU$19-'様式３（療養者名簿）（⑤の場合）'!$BD119+1&lt;=15,IF(VU$19&gt;='様式３（療養者名簿）（⑤の場合）'!$BD119,IF(VU$19&lt;='様式３（療養者名簿）（⑤の場合）'!$BE119,1,0),0),0)</f>
        <v>0</v>
      </c>
      <c r="VV114" s="338">
        <f>IF(VV$19-'様式３（療養者名簿）（⑤の場合）'!$BD119+1&lt;=15,IF(VV$19&gt;='様式３（療養者名簿）（⑤の場合）'!$BD119,IF(VV$19&lt;='様式３（療養者名簿）（⑤の場合）'!$BE119,1,0),0),0)</f>
        <v>0</v>
      </c>
      <c r="VW114" s="338">
        <f>IF(VW$19-'様式３（療養者名簿）（⑤の場合）'!$BD119+1&lt;=15,IF(VW$19&gt;='様式３（療養者名簿）（⑤の場合）'!$BD119,IF(VW$19&lt;='様式３（療養者名簿）（⑤の場合）'!$BE119,1,0),0),0)</f>
        <v>0</v>
      </c>
      <c r="VX114" s="338">
        <f>IF(VX$19-'様式３（療養者名簿）（⑤の場合）'!$BD119+1&lt;=15,IF(VX$19&gt;='様式３（療養者名簿）（⑤の場合）'!$BD119,IF(VX$19&lt;='様式３（療養者名簿）（⑤の場合）'!$BE119,1,0),0),0)</f>
        <v>0</v>
      </c>
      <c r="VY114" s="338">
        <f>IF(VY$19-'様式３（療養者名簿）（⑤の場合）'!$BD119+1&lt;=15,IF(VY$19&gt;='様式３（療養者名簿）（⑤の場合）'!$BD119,IF(VY$19&lt;='様式３（療養者名簿）（⑤の場合）'!$BE119,1,0),0),0)</f>
        <v>0</v>
      </c>
      <c r="VZ114" s="338">
        <f>IF(VZ$19-'様式３（療養者名簿）（⑤の場合）'!$BD119+1&lt;=15,IF(VZ$19&gt;='様式３（療養者名簿）（⑤の場合）'!$BD119,IF(VZ$19&lt;='様式３（療養者名簿）（⑤の場合）'!$BE119,1,0),0),0)</f>
        <v>0</v>
      </c>
      <c r="WA114" s="338">
        <f>IF(WA$19-'様式３（療養者名簿）（⑤の場合）'!$BD119+1&lt;=15,IF(WA$19&gt;='様式３（療養者名簿）（⑤の場合）'!$BD119,IF(WA$19&lt;='様式３（療養者名簿）（⑤の場合）'!$BE119,1,0),0),0)</f>
        <v>0</v>
      </c>
      <c r="WB114" s="338">
        <f>IF(WB$19-'様式３（療養者名簿）（⑤の場合）'!$BD119+1&lt;=15,IF(WB$19&gt;='様式３（療養者名簿）（⑤の場合）'!$BD119,IF(WB$19&lt;='様式３（療養者名簿）（⑤の場合）'!$BE119,1,0),0),0)</f>
        <v>0</v>
      </c>
      <c r="WC114" s="338">
        <f>IF(WC$19-'様式３（療養者名簿）（⑤の場合）'!$BD119+1&lt;=15,IF(WC$19&gt;='様式３（療養者名簿）（⑤の場合）'!$BD119,IF(WC$19&lt;='様式３（療養者名簿）（⑤の場合）'!$BE119,1,0),0),0)</f>
        <v>0</v>
      </c>
      <c r="WD114" s="338">
        <f>IF(WD$19-'様式３（療養者名簿）（⑤の場合）'!$BD119+1&lt;=15,IF(WD$19&gt;='様式３（療養者名簿）（⑤の場合）'!$BD119,IF(WD$19&lt;='様式３（療養者名簿）（⑤の場合）'!$BE119,1,0),0),0)</f>
        <v>0</v>
      </c>
      <c r="WE114" s="338">
        <f>IF(WE$19-'様式３（療養者名簿）（⑤の場合）'!$BD119+1&lt;=15,IF(WE$19&gt;='様式３（療養者名簿）（⑤の場合）'!$BD119,IF(WE$19&lt;='様式３（療養者名簿）（⑤の場合）'!$BE119,1,0),0),0)</f>
        <v>0</v>
      </c>
      <c r="WF114" s="338">
        <f>IF(WF$19-'様式３（療養者名簿）（⑤の場合）'!$BD119+1&lt;=15,IF(WF$19&gt;='様式３（療養者名簿）（⑤の場合）'!$BD119,IF(WF$19&lt;='様式３（療養者名簿）（⑤の場合）'!$BE119,1,0),0),0)</f>
        <v>0</v>
      </c>
      <c r="WG114" s="338">
        <f>IF(WG$19-'様式３（療養者名簿）（⑤の場合）'!$BD119+1&lt;=15,IF(WG$19&gt;='様式３（療養者名簿）（⑤の場合）'!$BD119,IF(WG$19&lt;='様式３（療養者名簿）（⑤の場合）'!$BE119,1,0),0),0)</f>
        <v>0</v>
      </c>
      <c r="WH114" s="338">
        <f>IF(WH$19-'様式３（療養者名簿）（⑤の場合）'!$BD119+1&lt;=15,IF(WH$19&gt;='様式３（療養者名簿）（⑤の場合）'!$BD119,IF(WH$19&lt;='様式３（療養者名簿）（⑤の場合）'!$BE119,1,0),0),0)</f>
        <v>0</v>
      </c>
      <c r="WI114" s="338">
        <f>IF(WI$19-'様式３（療養者名簿）（⑤の場合）'!$BD119+1&lt;=15,IF(WI$19&gt;='様式３（療養者名簿）（⑤の場合）'!$BD119,IF(WI$19&lt;='様式３（療養者名簿）（⑤の場合）'!$BE119,1,0),0),0)</f>
        <v>0</v>
      </c>
      <c r="WJ114" s="338">
        <f>IF(WJ$19-'様式３（療養者名簿）（⑤の場合）'!$BD119+1&lt;=15,IF(WJ$19&gt;='様式３（療養者名簿）（⑤の場合）'!$BD119,IF(WJ$19&lt;='様式３（療養者名簿）（⑤の場合）'!$BE119,1,0),0),0)</f>
        <v>0</v>
      </c>
      <c r="WK114" s="338">
        <f>IF(WK$19-'様式３（療養者名簿）（⑤の場合）'!$BD119+1&lt;=15,IF(WK$19&gt;='様式３（療養者名簿）（⑤の場合）'!$BD119,IF(WK$19&lt;='様式３（療養者名簿）（⑤の場合）'!$BE119,1,0),0),0)</f>
        <v>0</v>
      </c>
      <c r="WL114" s="338">
        <f>IF(WL$19-'様式３（療養者名簿）（⑤の場合）'!$BD119+1&lt;=15,IF(WL$19&gt;='様式３（療養者名簿）（⑤の場合）'!$BD119,IF(WL$19&lt;='様式３（療養者名簿）（⑤の場合）'!$BE119,1,0),0),0)</f>
        <v>0</v>
      </c>
      <c r="WM114" s="338">
        <f>IF(WM$19-'様式３（療養者名簿）（⑤の場合）'!$BD119+1&lt;=15,IF(WM$19&gt;='様式３（療養者名簿）（⑤の場合）'!$BD119,IF(WM$19&lt;='様式３（療養者名簿）（⑤の場合）'!$BE119,1,0),0),0)</f>
        <v>0</v>
      </c>
      <c r="WN114" s="338">
        <f>IF(WN$19-'様式３（療養者名簿）（⑤の場合）'!$BD119+1&lt;=15,IF(WN$19&gt;='様式３（療養者名簿）（⑤の場合）'!$BD119,IF(WN$19&lt;='様式３（療養者名簿）（⑤の場合）'!$BE119,1,0),0),0)</f>
        <v>0</v>
      </c>
      <c r="WO114" s="338">
        <f>IF(WO$19-'様式３（療養者名簿）（⑤の場合）'!$BD119+1&lt;=15,IF(WO$19&gt;='様式３（療養者名簿）（⑤の場合）'!$BD119,IF(WO$19&lt;='様式３（療養者名簿）（⑤の場合）'!$BE119,1,0),0),0)</f>
        <v>0</v>
      </c>
      <c r="WP114" s="338">
        <f>IF(WP$19-'様式３（療養者名簿）（⑤の場合）'!$BD119+1&lt;=15,IF(WP$19&gt;='様式３（療養者名簿）（⑤の場合）'!$BD119,IF(WP$19&lt;='様式３（療養者名簿）（⑤の場合）'!$BE119,1,0),0),0)</f>
        <v>0</v>
      </c>
      <c r="WQ114" s="338">
        <f>IF(WQ$19-'様式３（療養者名簿）（⑤の場合）'!$BD119+1&lt;=15,IF(WQ$19&gt;='様式３（療養者名簿）（⑤の場合）'!$BD119,IF(WQ$19&lt;='様式３（療養者名簿）（⑤の場合）'!$BE119,1,0),0),0)</f>
        <v>0</v>
      </c>
      <c r="WR114" s="338">
        <f>IF(WR$19-'様式３（療養者名簿）（⑤の場合）'!$BD119+1&lt;=15,IF(WR$19&gt;='様式３（療養者名簿）（⑤の場合）'!$BD119,IF(WR$19&lt;='様式３（療養者名簿）（⑤の場合）'!$BE119,1,0),0),0)</f>
        <v>0</v>
      </c>
      <c r="WS114" s="338">
        <f>IF(WS$19-'様式３（療養者名簿）（⑤の場合）'!$BD119+1&lt;=15,IF(WS$19&gt;='様式３（療養者名簿）（⑤の場合）'!$BD119,IF(WS$19&lt;='様式３（療養者名簿）（⑤の場合）'!$BE119,1,0),0),0)</f>
        <v>0</v>
      </c>
      <c r="WT114" s="338">
        <f>IF(WT$19-'様式３（療養者名簿）（⑤の場合）'!$BD119+1&lt;=15,IF(WT$19&gt;='様式３（療養者名簿）（⑤の場合）'!$BD119,IF(WT$19&lt;='様式３（療養者名簿）（⑤の場合）'!$BE119,1,0),0),0)</f>
        <v>0</v>
      </c>
      <c r="WU114" s="338">
        <f>IF(WU$19-'様式３（療養者名簿）（⑤の場合）'!$BD119+1&lt;=15,IF(WU$19&gt;='様式３（療養者名簿）（⑤の場合）'!$BD119,IF(WU$19&lt;='様式３（療養者名簿）（⑤の場合）'!$BE119,1,0),0),0)</f>
        <v>0</v>
      </c>
      <c r="WV114" s="338">
        <f>IF(WV$19-'様式３（療養者名簿）（⑤の場合）'!$BD119+1&lt;=15,IF(WV$19&gt;='様式３（療養者名簿）（⑤の場合）'!$BD119,IF(WV$19&lt;='様式３（療養者名簿）（⑤の場合）'!$BE119,1,0),0),0)</f>
        <v>0</v>
      </c>
      <c r="WW114" s="338">
        <f>IF(WW$19-'様式３（療養者名簿）（⑤の場合）'!$BD119+1&lt;=15,IF(WW$19&gt;='様式３（療養者名簿）（⑤の場合）'!$BD119,IF(WW$19&lt;='様式３（療養者名簿）（⑤の場合）'!$BE119,1,0),0),0)</f>
        <v>0</v>
      </c>
      <c r="WX114" s="338">
        <f>IF(WX$19-'様式３（療養者名簿）（⑤の場合）'!$BD119+1&lt;=15,IF(WX$19&gt;='様式３（療養者名簿）（⑤の場合）'!$BD119,IF(WX$19&lt;='様式３（療養者名簿）（⑤の場合）'!$BE119,1,0),0),0)</f>
        <v>0</v>
      </c>
      <c r="WY114" s="338">
        <f>IF(WY$19-'様式３（療養者名簿）（⑤の場合）'!$BD119+1&lt;=15,IF(WY$19&gt;='様式３（療養者名簿）（⑤の場合）'!$BD119,IF(WY$19&lt;='様式３（療養者名簿）（⑤の場合）'!$BE119,1,0),0),0)</f>
        <v>0</v>
      </c>
      <c r="WZ114" s="338">
        <f>IF(WZ$19-'様式３（療養者名簿）（⑤の場合）'!$BD119+1&lt;=15,IF(WZ$19&gt;='様式３（療養者名簿）（⑤の場合）'!$BD119,IF(WZ$19&lt;='様式３（療養者名簿）（⑤の場合）'!$BE119,1,0),0),0)</f>
        <v>0</v>
      </c>
      <c r="XA114" s="338">
        <f>IF(XA$19-'様式３（療養者名簿）（⑤の場合）'!$BD119+1&lt;=15,IF(XA$19&gt;='様式３（療養者名簿）（⑤の場合）'!$BD119,IF(XA$19&lt;='様式３（療養者名簿）（⑤の場合）'!$BE119,1,0),0),0)</f>
        <v>0</v>
      </c>
      <c r="XB114" s="338">
        <f>IF(XB$19-'様式３（療養者名簿）（⑤の場合）'!$BD119+1&lt;=15,IF(XB$19&gt;='様式３（療養者名簿）（⑤の場合）'!$BD119,IF(XB$19&lt;='様式３（療養者名簿）（⑤の場合）'!$BE119,1,0),0),0)</f>
        <v>0</v>
      </c>
      <c r="XC114" s="338">
        <f>IF(XC$19-'様式３（療養者名簿）（⑤の場合）'!$BD119+1&lt;=15,IF(XC$19&gt;='様式３（療養者名簿）（⑤の場合）'!$BD119,IF(XC$19&lt;='様式３（療養者名簿）（⑤の場合）'!$BE119,1,0),0),0)</f>
        <v>0</v>
      </c>
      <c r="XD114" s="338">
        <f>IF(XD$19-'様式３（療養者名簿）（⑤の場合）'!$BD119+1&lt;=15,IF(XD$19&gt;='様式３（療養者名簿）（⑤の場合）'!$BD119,IF(XD$19&lt;='様式３（療養者名簿）（⑤の場合）'!$BE119,1,0),0),0)</f>
        <v>0</v>
      </c>
      <c r="XE114" s="338">
        <f>IF(XE$19-'様式３（療養者名簿）（⑤の場合）'!$BD119+1&lt;=15,IF(XE$19&gt;='様式３（療養者名簿）（⑤の場合）'!$BD119,IF(XE$19&lt;='様式３（療養者名簿）（⑤の場合）'!$BE119,1,0),0),0)</f>
        <v>0</v>
      </c>
      <c r="XF114" s="338">
        <f>IF(XF$19-'様式３（療養者名簿）（⑤の場合）'!$BD119+1&lt;=15,IF(XF$19&gt;='様式３（療養者名簿）（⑤の場合）'!$BD119,IF(XF$19&lt;='様式３（療養者名簿）（⑤の場合）'!$BE119,1,0),0),0)</f>
        <v>0</v>
      </c>
      <c r="XG114" s="338">
        <f>IF(XG$19-'様式３（療養者名簿）（⑤の場合）'!$BD119+1&lt;=15,IF(XG$19&gt;='様式３（療養者名簿）（⑤の場合）'!$BD119,IF(XG$19&lt;='様式３（療養者名簿）（⑤の場合）'!$BE119,1,0),0),0)</f>
        <v>0</v>
      </c>
      <c r="XH114" s="338">
        <f>IF(XH$19-'様式３（療養者名簿）（⑤の場合）'!$BD119+1&lt;=15,IF(XH$19&gt;='様式３（療養者名簿）（⑤の場合）'!$BD119,IF(XH$19&lt;='様式３（療養者名簿）（⑤の場合）'!$BE119,1,0),0),0)</f>
        <v>0</v>
      </c>
      <c r="XI114" s="338">
        <f>IF(XI$19-'様式３（療養者名簿）（⑤の場合）'!$BD119+1&lt;=15,IF(XI$19&gt;='様式３（療養者名簿）（⑤の場合）'!$BD119,IF(XI$19&lt;='様式３（療養者名簿）（⑤の場合）'!$BE119,1,0),0),0)</f>
        <v>0</v>
      </c>
      <c r="XJ114" s="338">
        <f>IF(XJ$19-'様式３（療養者名簿）（⑤の場合）'!$BD119+1&lt;=15,IF(XJ$19&gt;='様式３（療養者名簿）（⑤の場合）'!$BD119,IF(XJ$19&lt;='様式３（療養者名簿）（⑤の場合）'!$BE119,1,0),0),0)</f>
        <v>0</v>
      </c>
      <c r="XK114" s="338">
        <f>IF(XK$19-'様式３（療養者名簿）（⑤の場合）'!$BD119+1&lt;=15,IF(XK$19&gt;='様式３（療養者名簿）（⑤の場合）'!$BD119,IF(XK$19&lt;='様式３（療養者名簿）（⑤の場合）'!$BE119,1,0),0),0)</f>
        <v>0</v>
      </c>
      <c r="XL114" s="338">
        <f>IF(XL$19-'様式３（療養者名簿）（⑤の場合）'!$BD119+1&lt;=15,IF(XL$19&gt;='様式３（療養者名簿）（⑤の場合）'!$BD119,IF(XL$19&lt;='様式３（療養者名簿）（⑤の場合）'!$BE119,1,0),0),0)</f>
        <v>0</v>
      </c>
      <c r="XM114" s="338">
        <f>IF(XM$19-'様式３（療養者名簿）（⑤の場合）'!$BD119+1&lt;=15,IF(XM$19&gt;='様式３（療養者名簿）（⑤の場合）'!$BD119,IF(XM$19&lt;='様式３（療養者名簿）（⑤の場合）'!$BE119,1,0),0),0)</f>
        <v>0</v>
      </c>
      <c r="XN114" s="338">
        <f>IF(XN$19-'様式３（療養者名簿）（⑤の場合）'!$BD119+1&lt;=15,IF(XN$19&gt;='様式３（療養者名簿）（⑤の場合）'!$BD119,IF(XN$19&lt;='様式３（療養者名簿）（⑤の場合）'!$BE119,1,0),0),0)</f>
        <v>0</v>
      </c>
      <c r="XO114" s="338">
        <f>IF(XO$19-'様式３（療養者名簿）（⑤の場合）'!$BD119+1&lt;=15,IF(XO$19&gt;='様式３（療養者名簿）（⑤の場合）'!$BD119,IF(XO$19&lt;='様式３（療養者名簿）（⑤の場合）'!$BE119,1,0),0),0)</f>
        <v>0</v>
      </c>
      <c r="XP114" s="338">
        <f>IF(XP$19-'様式３（療養者名簿）（⑤の場合）'!$BD119+1&lt;=15,IF(XP$19&gt;='様式３（療養者名簿）（⑤の場合）'!$BD119,IF(XP$19&lt;='様式３（療養者名簿）（⑤の場合）'!$BE119,1,0),0),0)</f>
        <v>0</v>
      </c>
      <c r="XQ114" s="338">
        <f>IF(XQ$19-'様式３（療養者名簿）（⑤の場合）'!$BD119+1&lt;=15,IF(XQ$19&gt;='様式３（療養者名簿）（⑤の場合）'!$BD119,IF(XQ$19&lt;='様式３（療養者名簿）（⑤の場合）'!$BE119,1,0),0),0)</f>
        <v>0</v>
      </c>
      <c r="XR114" s="338">
        <f>IF(XR$19-'様式３（療養者名簿）（⑤の場合）'!$BD119+1&lt;=15,IF(XR$19&gt;='様式３（療養者名簿）（⑤の場合）'!$BD119,IF(XR$19&lt;='様式３（療養者名簿）（⑤の場合）'!$BE119,1,0),0),0)</f>
        <v>0</v>
      </c>
      <c r="XS114" s="338">
        <f>IF(XS$19-'様式３（療養者名簿）（⑤の場合）'!$BD119+1&lt;=15,IF(XS$19&gt;='様式３（療養者名簿）（⑤の場合）'!$BD119,IF(XS$19&lt;='様式３（療養者名簿）（⑤の場合）'!$BE119,1,0),0),0)</f>
        <v>0</v>
      </c>
      <c r="XT114" s="338">
        <f>IF(XT$19-'様式３（療養者名簿）（⑤の場合）'!$BD119+1&lt;=15,IF(XT$19&gt;='様式３（療養者名簿）（⑤の場合）'!$BD119,IF(XT$19&lt;='様式３（療養者名簿）（⑤の場合）'!$BE119,1,0),0),0)</f>
        <v>0</v>
      </c>
      <c r="XU114" s="338">
        <f>IF(XU$19-'様式３（療養者名簿）（⑤の場合）'!$BD119+1&lt;=15,IF(XU$19&gt;='様式３（療養者名簿）（⑤の場合）'!$BD119,IF(XU$19&lt;='様式３（療養者名簿）（⑤の場合）'!$BE119,1,0),0),0)</f>
        <v>0</v>
      </c>
      <c r="XV114" s="338">
        <f>IF(XV$19-'様式３（療養者名簿）（⑤の場合）'!$BD119+1&lt;=15,IF(XV$19&gt;='様式３（療養者名簿）（⑤の場合）'!$BD119,IF(XV$19&lt;='様式３（療養者名簿）（⑤の場合）'!$BE119,1,0),0),0)</f>
        <v>0</v>
      </c>
      <c r="XW114" s="338">
        <f>IF(XW$19-'様式３（療養者名簿）（⑤の場合）'!$BD119+1&lt;=15,IF(XW$19&gt;='様式３（療養者名簿）（⑤の場合）'!$BD119,IF(XW$19&lt;='様式３（療養者名簿）（⑤の場合）'!$BE119,1,0),0),0)</f>
        <v>0</v>
      </c>
      <c r="XX114" s="338">
        <f>IF(XX$19-'様式３（療養者名簿）（⑤の場合）'!$BD119+1&lt;=15,IF(XX$19&gt;='様式３（療養者名簿）（⑤の場合）'!$BD119,IF(XX$19&lt;='様式３（療養者名簿）（⑤の場合）'!$BE119,1,0),0),0)</f>
        <v>0</v>
      </c>
      <c r="XY114" s="338">
        <f>IF(XY$19-'様式３（療養者名簿）（⑤の場合）'!$BD119+1&lt;=15,IF(XY$19&gt;='様式３（療養者名簿）（⑤の場合）'!$BD119,IF(XY$19&lt;='様式３（療養者名簿）（⑤の場合）'!$BE119,1,0),0),0)</f>
        <v>0</v>
      </c>
      <c r="XZ114" s="338">
        <f>IF(XZ$19-'様式３（療養者名簿）（⑤の場合）'!$BD119+1&lt;=15,IF(XZ$19&gt;='様式３（療養者名簿）（⑤の場合）'!$BD119,IF(XZ$19&lt;='様式３（療養者名簿）（⑤の場合）'!$BE119,1,0),0),0)</f>
        <v>0</v>
      </c>
      <c r="YA114" s="338">
        <f>IF(YA$19-'様式３（療養者名簿）（⑤の場合）'!$BD119+1&lt;=15,IF(YA$19&gt;='様式３（療養者名簿）（⑤の場合）'!$BD119,IF(YA$19&lt;='様式３（療養者名簿）（⑤の場合）'!$BE119,1,0),0),0)</f>
        <v>0</v>
      </c>
      <c r="YB114" s="338">
        <f>IF(YB$19-'様式３（療養者名簿）（⑤の場合）'!$BD119+1&lt;=15,IF(YB$19&gt;='様式３（療養者名簿）（⑤の場合）'!$BD119,IF(YB$19&lt;='様式３（療養者名簿）（⑤の場合）'!$BE119,1,0),0),0)</f>
        <v>0</v>
      </c>
      <c r="YC114" s="338">
        <f>IF(YC$19-'様式３（療養者名簿）（⑤の場合）'!$BD119+1&lt;=15,IF(YC$19&gt;='様式３（療養者名簿）（⑤の場合）'!$BD119,IF(YC$19&lt;='様式３（療養者名簿）（⑤の場合）'!$BE119,1,0),0),0)</f>
        <v>0</v>
      </c>
      <c r="YD114" s="338">
        <f>IF(YD$19-'様式３（療養者名簿）（⑤の場合）'!$BD119+1&lt;=15,IF(YD$19&gt;='様式３（療養者名簿）（⑤の場合）'!$BD119,IF(YD$19&lt;='様式３（療養者名簿）（⑤の場合）'!$BE119,1,0),0),0)</f>
        <v>0</v>
      </c>
      <c r="YE114" s="338">
        <f>IF(YE$19-'様式３（療養者名簿）（⑤の場合）'!$BD119+1&lt;=15,IF(YE$19&gt;='様式３（療養者名簿）（⑤の場合）'!$BD119,IF(YE$19&lt;='様式３（療養者名簿）（⑤の場合）'!$BE119,1,0),0),0)</f>
        <v>0</v>
      </c>
      <c r="YF114" s="338">
        <f>IF(YF$19-'様式３（療養者名簿）（⑤の場合）'!$BD119+1&lt;=15,IF(YF$19&gt;='様式３（療養者名簿）（⑤の場合）'!$BD119,IF(YF$19&lt;='様式３（療養者名簿）（⑤の場合）'!$BE119,1,0),0),0)</f>
        <v>0</v>
      </c>
      <c r="YG114" s="338">
        <f>IF(YG$19-'様式３（療養者名簿）（⑤の場合）'!$BD119+1&lt;=15,IF(YG$19&gt;='様式３（療養者名簿）（⑤の場合）'!$BD119,IF(YG$19&lt;='様式３（療養者名簿）（⑤の場合）'!$BE119,1,0),0),0)</f>
        <v>0</v>
      </c>
      <c r="YH114" s="338">
        <f>IF(YH$19-'様式３（療養者名簿）（⑤の場合）'!$BD119+1&lt;=15,IF(YH$19&gt;='様式３（療養者名簿）（⑤の場合）'!$BD119,IF(YH$19&lt;='様式３（療養者名簿）（⑤の場合）'!$BE119,1,0),0),0)</f>
        <v>0</v>
      </c>
      <c r="YI114" s="338">
        <f>IF(YI$19-'様式３（療養者名簿）（⑤の場合）'!$BD119+1&lt;=15,IF(YI$19&gt;='様式３（療養者名簿）（⑤の場合）'!$BD119,IF(YI$19&lt;='様式３（療養者名簿）（⑤の場合）'!$BE119,1,0),0),0)</f>
        <v>0</v>
      </c>
      <c r="YJ114" s="338">
        <f>IF(YJ$19-'様式３（療養者名簿）（⑤の場合）'!$BD119+1&lt;=15,IF(YJ$19&gt;='様式３（療養者名簿）（⑤の場合）'!$BD119,IF(YJ$19&lt;='様式３（療養者名簿）（⑤の場合）'!$BE119,1,0),0),0)</f>
        <v>0</v>
      </c>
      <c r="YK114" s="338">
        <f>IF(YK$19-'様式３（療養者名簿）（⑤の場合）'!$BD119+1&lt;=15,IF(YK$19&gt;='様式３（療養者名簿）（⑤の場合）'!$BD119,IF(YK$19&lt;='様式３（療養者名簿）（⑤の場合）'!$BE119,1,0),0),0)</f>
        <v>0</v>
      </c>
      <c r="YL114" s="338">
        <f>IF(YL$19-'様式３（療養者名簿）（⑤の場合）'!$BD119+1&lt;=15,IF(YL$19&gt;='様式３（療養者名簿）（⑤の場合）'!$BD119,IF(YL$19&lt;='様式３（療養者名簿）（⑤の場合）'!$BE119,1,0),0),0)</f>
        <v>0</v>
      </c>
      <c r="YM114" s="338">
        <f>IF(YM$19-'様式３（療養者名簿）（⑤の場合）'!$BD119+1&lt;=15,IF(YM$19&gt;='様式３（療養者名簿）（⑤の場合）'!$BD119,IF(YM$19&lt;='様式３（療養者名簿）（⑤の場合）'!$BE119,1,0),0),0)</f>
        <v>0</v>
      </c>
      <c r="YN114" s="338">
        <f>IF(YN$19-'様式３（療養者名簿）（⑤の場合）'!$BD119+1&lt;=15,IF(YN$19&gt;='様式３（療養者名簿）（⑤の場合）'!$BD119,IF(YN$19&lt;='様式３（療養者名簿）（⑤の場合）'!$BE119,1,0),0),0)</f>
        <v>0</v>
      </c>
      <c r="YO114" s="338">
        <f>IF(YO$19-'様式３（療養者名簿）（⑤の場合）'!$BD119+1&lt;=15,IF(YO$19&gt;='様式３（療養者名簿）（⑤の場合）'!$BD119,IF(YO$19&lt;='様式３（療養者名簿）（⑤の場合）'!$BE119,1,0),0),0)</f>
        <v>0</v>
      </c>
      <c r="YP114" s="338">
        <f>IF(YP$19-'様式３（療養者名簿）（⑤の場合）'!$BD119+1&lt;=15,IF(YP$19&gt;='様式３（療養者名簿）（⑤の場合）'!$BD119,IF(YP$19&lt;='様式３（療養者名簿）（⑤の場合）'!$BE119,1,0),0),0)</f>
        <v>0</v>
      </c>
      <c r="YQ114" s="338">
        <f>IF(YQ$19-'様式３（療養者名簿）（⑤の場合）'!$BD119+1&lt;=15,IF(YQ$19&gt;='様式３（療養者名簿）（⑤の場合）'!$BD119,IF(YQ$19&lt;='様式３（療養者名簿）（⑤の場合）'!$BE119,1,0),0),0)</f>
        <v>0</v>
      </c>
      <c r="YR114" s="338">
        <f>IF(YR$19-'様式３（療養者名簿）（⑤の場合）'!$BD119+1&lt;=15,IF(YR$19&gt;='様式３（療養者名簿）（⑤の場合）'!$BD119,IF(YR$19&lt;='様式３（療養者名簿）（⑤の場合）'!$BE119,1,0),0),0)</f>
        <v>0</v>
      </c>
      <c r="YS114" s="338">
        <f>IF(YS$19-'様式３（療養者名簿）（⑤の場合）'!$BD119+1&lt;=15,IF(YS$19&gt;='様式３（療養者名簿）（⑤の場合）'!$BD119,IF(YS$19&lt;='様式３（療養者名簿）（⑤の場合）'!$BE119,1,0),0),0)</f>
        <v>0</v>
      </c>
      <c r="YT114" s="338">
        <f>IF(YT$19-'様式３（療養者名簿）（⑤の場合）'!$BD119+1&lt;=15,IF(YT$19&gt;='様式３（療養者名簿）（⑤の場合）'!$BD119,IF(YT$19&lt;='様式３（療養者名簿）（⑤の場合）'!$BE119,1,0),0),0)</f>
        <v>0</v>
      </c>
      <c r="YU114" s="338">
        <f>IF(YU$19-'様式３（療養者名簿）（⑤の場合）'!$BD119+1&lt;=15,IF(YU$19&gt;='様式３（療養者名簿）（⑤の場合）'!$BD119,IF(YU$19&lt;='様式３（療養者名簿）（⑤の場合）'!$BE119,1,0),0),0)</f>
        <v>0</v>
      </c>
      <c r="YV114" s="338">
        <f>IF(YV$19-'様式３（療養者名簿）（⑤の場合）'!$BD119+1&lt;=15,IF(YV$19&gt;='様式３（療養者名簿）（⑤の場合）'!$BD119,IF(YV$19&lt;='様式３（療養者名簿）（⑤の場合）'!$BE119,1,0),0),0)</f>
        <v>0</v>
      </c>
      <c r="YW114" s="338">
        <f>IF(YW$19-'様式３（療養者名簿）（⑤の場合）'!$BD119+1&lt;=15,IF(YW$19&gt;='様式３（療養者名簿）（⑤の場合）'!$BD119,IF(YW$19&lt;='様式３（療養者名簿）（⑤の場合）'!$BE119,1,0),0),0)</f>
        <v>0</v>
      </c>
      <c r="YX114" s="338">
        <f>IF(YX$19-'様式３（療養者名簿）（⑤の場合）'!$BD119+1&lt;=15,IF(YX$19&gt;='様式３（療養者名簿）（⑤の場合）'!$BD119,IF(YX$19&lt;='様式３（療養者名簿）（⑤の場合）'!$BE119,1,0),0),0)</f>
        <v>0</v>
      </c>
      <c r="YY114" s="338">
        <f>IF(YY$19-'様式３（療養者名簿）（⑤の場合）'!$BD119+1&lt;=15,IF(YY$19&gt;='様式３（療養者名簿）（⑤の場合）'!$BD119,IF(YY$19&lt;='様式３（療養者名簿）（⑤の場合）'!$BE119,1,0),0),0)</f>
        <v>0</v>
      </c>
      <c r="YZ114" s="338">
        <f>IF(YZ$19-'様式３（療養者名簿）（⑤の場合）'!$BD119+1&lt;=15,IF(YZ$19&gt;='様式３（療養者名簿）（⑤の場合）'!$BD119,IF(YZ$19&lt;='様式３（療養者名簿）（⑤の場合）'!$BE119,1,0),0),0)</f>
        <v>0</v>
      </c>
      <c r="ZA114" s="338">
        <f>IF(ZA$19-'様式３（療養者名簿）（⑤の場合）'!$BD119+1&lt;=15,IF(ZA$19&gt;='様式３（療養者名簿）（⑤の場合）'!$BD119,IF(ZA$19&lt;='様式３（療養者名簿）（⑤の場合）'!$BE119,1,0),0),0)</f>
        <v>0</v>
      </c>
      <c r="ZB114" s="338">
        <f>IF(ZB$19-'様式３（療養者名簿）（⑤の場合）'!$BD119+1&lt;=15,IF(ZB$19&gt;='様式３（療養者名簿）（⑤の場合）'!$BD119,IF(ZB$19&lt;='様式３（療養者名簿）（⑤の場合）'!$BE119,1,0),0),0)</f>
        <v>0</v>
      </c>
      <c r="ZC114" s="338">
        <f>IF(ZC$19-'様式３（療養者名簿）（⑤の場合）'!$BD119+1&lt;=15,IF(ZC$19&gt;='様式３（療養者名簿）（⑤の場合）'!$BD119,IF(ZC$19&lt;='様式３（療養者名簿）（⑤の場合）'!$BE119,1,0),0),0)</f>
        <v>0</v>
      </c>
      <c r="ZD114" s="338">
        <f>IF(ZD$19-'様式３（療養者名簿）（⑤の場合）'!$BD119+1&lt;=15,IF(ZD$19&gt;='様式３（療養者名簿）（⑤の場合）'!$BD119,IF(ZD$19&lt;='様式３（療養者名簿）（⑤の場合）'!$BE119,1,0),0),0)</f>
        <v>0</v>
      </c>
      <c r="ZE114" s="338">
        <f>IF(ZE$19-'様式３（療養者名簿）（⑤の場合）'!$BD119+1&lt;=15,IF(ZE$19&gt;='様式３（療養者名簿）（⑤の場合）'!$BD119,IF(ZE$19&lt;='様式３（療養者名簿）（⑤の場合）'!$BE119,1,0),0),0)</f>
        <v>0</v>
      </c>
      <c r="ZF114" s="338">
        <f>IF(ZF$19-'様式３（療養者名簿）（⑤の場合）'!$BD119+1&lt;=15,IF(ZF$19&gt;='様式３（療養者名簿）（⑤の場合）'!$BD119,IF(ZF$19&lt;='様式３（療養者名簿）（⑤の場合）'!$BE119,1,0),0),0)</f>
        <v>0</v>
      </c>
      <c r="ZG114" s="338">
        <f>IF(ZG$19-'様式３（療養者名簿）（⑤の場合）'!$BD119+1&lt;=15,IF(ZG$19&gt;='様式３（療養者名簿）（⑤の場合）'!$BD119,IF(ZG$19&lt;='様式３（療養者名簿）（⑤の場合）'!$BE119,1,0),0),0)</f>
        <v>0</v>
      </c>
      <c r="ZH114" s="338">
        <f>IF(ZH$19-'様式３（療養者名簿）（⑤の場合）'!$BD119+1&lt;=15,IF(ZH$19&gt;='様式３（療養者名簿）（⑤の場合）'!$BD119,IF(ZH$19&lt;='様式３（療養者名簿）（⑤の場合）'!$BE119,1,0),0),0)</f>
        <v>0</v>
      </c>
      <c r="ZI114" s="338">
        <f>IF(ZI$19-'様式３（療養者名簿）（⑤の場合）'!$BD119+1&lt;=15,IF(ZI$19&gt;='様式３（療養者名簿）（⑤の場合）'!$BD119,IF(ZI$19&lt;='様式３（療養者名簿）（⑤の場合）'!$BE119,1,0),0),0)</f>
        <v>0</v>
      </c>
      <c r="ZJ114" s="338">
        <f>IF(ZJ$19-'様式３（療養者名簿）（⑤の場合）'!$BD119+1&lt;=15,IF(ZJ$19&gt;='様式３（療養者名簿）（⑤の場合）'!$BD119,IF(ZJ$19&lt;='様式３（療養者名簿）（⑤の場合）'!$BE119,1,0),0),0)</f>
        <v>0</v>
      </c>
      <c r="ZK114" s="338">
        <f>IF(ZK$19-'様式３（療養者名簿）（⑤の場合）'!$BD119+1&lt;=15,IF(ZK$19&gt;='様式３（療養者名簿）（⑤の場合）'!$BD119,IF(ZK$19&lt;='様式３（療養者名簿）（⑤の場合）'!$BE119,1,0),0),0)</f>
        <v>0</v>
      </c>
      <c r="ZL114" s="338">
        <f>IF(ZL$19-'様式３（療養者名簿）（⑤の場合）'!$BD119+1&lt;=15,IF(ZL$19&gt;='様式３（療養者名簿）（⑤の場合）'!$BD119,IF(ZL$19&lt;='様式３（療養者名簿）（⑤の場合）'!$BE119,1,0),0),0)</f>
        <v>0</v>
      </c>
      <c r="ZM114" s="338">
        <f>IF(ZM$19-'様式３（療養者名簿）（⑤の場合）'!$BD119+1&lt;=15,IF(ZM$19&gt;='様式３（療養者名簿）（⑤の場合）'!$BD119,IF(ZM$19&lt;='様式３（療養者名簿）（⑤の場合）'!$BE119,1,0),0),0)</f>
        <v>0</v>
      </c>
      <c r="ZN114" s="338">
        <f>IF(ZN$19-'様式３（療養者名簿）（⑤の場合）'!$BD119+1&lt;=15,IF(ZN$19&gt;='様式３（療養者名簿）（⑤の場合）'!$BD119,IF(ZN$19&lt;='様式３（療養者名簿）（⑤の場合）'!$BE119,1,0),0),0)</f>
        <v>0</v>
      </c>
      <c r="ZO114" s="338">
        <f>IF(ZO$19-'様式３（療養者名簿）（⑤の場合）'!$BD119+1&lt;=15,IF(ZO$19&gt;='様式３（療養者名簿）（⑤の場合）'!$BD119,IF(ZO$19&lt;='様式３（療養者名簿）（⑤の場合）'!$BE119,1,0),0),0)</f>
        <v>0</v>
      </c>
      <c r="ZP114" s="338">
        <f>IF(ZP$19-'様式３（療養者名簿）（⑤の場合）'!$BD119+1&lt;=15,IF(ZP$19&gt;='様式３（療養者名簿）（⑤の場合）'!$BD119,IF(ZP$19&lt;='様式３（療養者名簿）（⑤の場合）'!$BE119,1,0),0),0)</f>
        <v>0</v>
      </c>
      <c r="ZQ114" s="338">
        <f>IF(ZQ$19-'様式３（療養者名簿）（⑤の場合）'!$BD119+1&lt;=15,IF(ZQ$19&gt;='様式３（療養者名簿）（⑤の場合）'!$BD119,IF(ZQ$19&lt;='様式３（療養者名簿）（⑤の場合）'!$BE119,1,0),0),0)</f>
        <v>0</v>
      </c>
      <c r="ZR114" s="338">
        <f>IF(ZR$19-'様式３（療養者名簿）（⑤の場合）'!$BD119+1&lt;=15,IF(ZR$19&gt;='様式３（療養者名簿）（⑤の場合）'!$BD119,IF(ZR$19&lt;='様式３（療養者名簿）（⑤の場合）'!$BE119,1,0),0),0)</f>
        <v>0</v>
      </c>
      <c r="ZS114" s="338">
        <f>IF(ZS$19-'様式３（療養者名簿）（⑤の場合）'!$BD119+1&lt;=15,IF(ZS$19&gt;='様式３（療養者名簿）（⑤の場合）'!$BD119,IF(ZS$19&lt;='様式３（療養者名簿）（⑤の場合）'!$BE119,1,0),0),0)</f>
        <v>0</v>
      </c>
      <c r="ZT114" s="338">
        <f>IF(ZT$19-'様式３（療養者名簿）（⑤の場合）'!$BD119+1&lt;=15,IF(ZT$19&gt;='様式３（療養者名簿）（⑤の場合）'!$BD119,IF(ZT$19&lt;='様式３（療養者名簿）（⑤の場合）'!$BE119,1,0),0),0)</f>
        <v>0</v>
      </c>
      <c r="ZU114" s="338">
        <f>IF(ZU$19-'様式３（療養者名簿）（⑤の場合）'!$BD119+1&lt;=15,IF(ZU$19&gt;='様式３（療養者名簿）（⑤の場合）'!$BD119,IF(ZU$19&lt;='様式３（療養者名簿）（⑤の場合）'!$BE119,1,0),0),0)</f>
        <v>0</v>
      </c>
      <c r="ZV114" s="338">
        <f>IF(ZV$19-'様式３（療養者名簿）（⑤の場合）'!$BD119+1&lt;=15,IF(ZV$19&gt;='様式３（療養者名簿）（⑤の場合）'!$BD119,IF(ZV$19&lt;='様式３（療養者名簿）（⑤の場合）'!$BE119,1,0),0),0)</f>
        <v>0</v>
      </c>
      <c r="ZW114" s="338">
        <f>IF(ZW$19-'様式３（療養者名簿）（⑤の場合）'!$BD119+1&lt;=15,IF(ZW$19&gt;='様式３（療養者名簿）（⑤の場合）'!$BD119,IF(ZW$19&lt;='様式３（療養者名簿）（⑤の場合）'!$BE119,1,0),0),0)</f>
        <v>0</v>
      </c>
      <c r="ZX114" s="338">
        <f>IF(ZX$19-'様式３（療養者名簿）（⑤の場合）'!$BD119+1&lt;=15,IF(ZX$19&gt;='様式３（療養者名簿）（⑤の場合）'!$BD119,IF(ZX$19&lt;='様式３（療養者名簿）（⑤の場合）'!$BE119,1,0),0),0)</f>
        <v>0</v>
      </c>
      <c r="ZY114" s="338">
        <f>IF(ZY$19-'様式３（療養者名簿）（⑤の場合）'!$BD119+1&lt;=15,IF(ZY$19&gt;='様式３（療養者名簿）（⑤の場合）'!$BD119,IF(ZY$19&lt;='様式３（療養者名簿）（⑤の場合）'!$BE119,1,0),0),0)</f>
        <v>0</v>
      </c>
      <c r="ZZ114" s="338">
        <f>IF(ZZ$19-'様式３（療養者名簿）（⑤の場合）'!$BD119+1&lt;=15,IF(ZZ$19&gt;='様式３（療養者名簿）（⑤の場合）'!$BD119,IF(ZZ$19&lt;='様式３（療養者名簿）（⑤の場合）'!$BE119,1,0),0),0)</f>
        <v>0</v>
      </c>
      <c r="AAA114" s="338">
        <f>IF(AAA$19-'様式３（療養者名簿）（⑤の場合）'!$BD119+1&lt;=15,IF(AAA$19&gt;='様式３（療養者名簿）（⑤の場合）'!$BD119,IF(AAA$19&lt;='様式３（療養者名簿）（⑤の場合）'!$BE119,1,0),0),0)</f>
        <v>0</v>
      </c>
      <c r="AAB114" s="338">
        <f>IF(AAB$19-'様式３（療養者名簿）（⑤の場合）'!$BD119+1&lt;=15,IF(AAB$19&gt;='様式３（療養者名簿）（⑤の場合）'!$BD119,IF(AAB$19&lt;='様式３（療養者名簿）（⑤の場合）'!$BE119,1,0),0),0)</f>
        <v>0</v>
      </c>
      <c r="AAC114" s="338">
        <f>IF(AAC$19-'様式３（療養者名簿）（⑤の場合）'!$BD119+1&lt;=15,IF(AAC$19&gt;='様式３（療養者名簿）（⑤の場合）'!$BD119,IF(AAC$19&lt;='様式３（療養者名簿）（⑤の場合）'!$BE119,1,0),0),0)</f>
        <v>0</v>
      </c>
      <c r="AAD114" s="338">
        <f>IF(AAD$19-'様式３（療養者名簿）（⑤の場合）'!$BD119+1&lt;=15,IF(AAD$19&gt;='様式３（療養者名簿）（⑤の場合）'!$BD119,IF(AAD$19&lt;='様式３（療養者名簿）（⑤の場合）'!$BE119,1,0),0),0)</f>
        <v>0</v>
      </c>
      <c r="AAE114" s="338">
        <f>IF(AAE$19-'様式３（療養者名簿）（⑤の場合）'!$BD119+1&lt;=15,IF(AAE$19&gt;='様式３（療養者名簿）（⑤の場合）'!$BD119,IF(AAE$19&lt;='様式３（療養者名簿）（⑤の場合）'!$BE119,1,0),0),0)</f>
        <v>0</v>
      </c>
      <c r="AAF114" s="338">
        <f>IF(AAF$19-'様式３（療養者名簿）（⑤の場合）'!$BD119+1&lt;=15,IF(AAF$19&gt;='様式３（療養者名簿）（⑤の場合）'!$BD119,IF(AAF$19&lt;='様式３（療養者名簿）（⑤の場合）'!$BE119,1,0),0),0)</f>
        <v>0</v>
      </c>
      <c r="AAG114" s="338">
        <f>IF(AAG$19-'様式３（療養者名簿）（⑤の場合）'!$BD119+1&lt;=15,IF(AAG$19&gt;='様式３（療養者名簿）（⑤の場合）'!$BD119,IF(AAG$19&lt;='様式３（療養者名簿）（⑤の場合）'!$BE119,1,0),0),0)</f>
        <v>0</v>
      </c>
      <c r="AAH114" s="338">
        <f>IF(AAH$19-'様式３（療養者名簿）（⑤の場合）'!$BD119+1&lt;=15,IF(AAH$19&gt;='様式３（療養者名簿）（⑤の場合）'!$BD119,IF(AAH$19&lt;='様式３（療養者名簿）（⑤の場合）'!$BE119,1,0),0),0)</f>
        <v>0</v>
      </c>
      <c r="AAI114" s="338">
        <f>IF(AAI$19-'様式３（療養者名簿）（⑤の場合）'!$BD119+1&lt;=15,IF(AAI$19&gt;='様式３（療養者名簿）（⑤の場合）'!$BD119,IF(AAI$19&lt;='様式３（療養者名簿）（⑤の場合）'!$BE119,1,0),0),0)</f>
        <v>0</v>
      </c>
      <c r="AAJ114" s="338">
        <f>IF(AAJ$19-'様式３（療養者名簿）（⑤の場合）'!$BD119+1&lt;=15,IF(AAJ$19&gt;='様式３（療養者名簿）（⑤の場合）'!$BD119,IF(AAJ$19&lt;='様式３（療養者名簿）（⑤の場合）'!$BE119,1,0),0),0)</f>
        <v>0</v>
      </c>
      <c r="AAK114" s="338">
        <f>IF(AAK$19-'様式３（療養者名簿）（⑤の場合）'!$BD119+1&lt;=15,IF(AAK$19&gt;='様式３（療養者名簿）（⑤の場合）'!$BD119,IF(AAK$19&lt;='様式３（療養者名簿）（⑤の場合）'!$BE119,1,0),0),0)</f>
        <v>0</v>
      </c>
      <c r="AAL114" s="338">
        <f>IF(AAL$19-'様式３（療養者名簿）（⑤の場合）'!$BD119+1&lt;=15,IF(AAL$19&gt;='様式３（療養者名簿）（⑤の場合）'!$BD119,IF(AAL$19&lt;='様式３（療養者名簿）（⑤の場合）'!$BE119,1,0),0),0)</f>
        <v>0</v>
      </c>
      <c r="AAM114" s="338">
        <f>IF(AAM$19-'様式３（療養者名簿）（⑤の場合）'!$BD119+1&lt;=15,IF(AAM$19&gt;='様式３（療養者名簿）（⑤の場合）'!$BD119,IF(AAM$19&lt;='様式３（療養者名簿）（⑤の場合）'!$BE119,1,0),0),0)</f>
        <v>0</v>
      </c>
      <c r="AAN114" s="338">
        <f>IF(AAN$19-'様式３（療養者名簿）（⑤の場合）'!$BD119+1&lt;=15,IF(AAN$19&gt;='様式３（療養者名簿）（⑤の場合）'!$BD119,IF(AAN$19&lt;='様式３（療養者名簿）（⑤の場合）'!$BE119,1,0),0),0)</f>
        <v>0</v>
      </c>
      <c r="AAO114" s="338">
        <f>IF(AAO$19-'様式３（療養者名簿）（⑤の場合）'!$BD119+1&lt;=15,IF(AAO$19&gt;='様式３（療養者名簿）（⑤の場合）'!$BD119,IF(AAO$19&lt;='様式３（療養者名簿）（⑤の場合）'!$BE119,1,0),0),0)</f>
        <v>0</v>
      </c>
      <c r="AAP114" s="338">
        <f>IF(AAP$19-'様式３（療養者名簿）（⑤の場合）'!$BD119+1&lt;=15,IF(AAP$19&gt;='様式３（療養者名簿）（⑤の場合）'!$BD119,IF(AAP$19&lt;='様式３（療養者名簿）（⑤の場合）'!$BE119,1,0),0),0)</f>
        <v>0</v>
      </c>
      <c r="AAQ114" s="338">
        <f>IF(AAQ$19-'様式３（療養者名簿）（⑤の場合）'!$BD119+1&lt;=15,IF(AAQ$19&gt;='様式３（療養者名簿）（⑤の場合）'!$BD119,IF(AAQ$19&lt;='様式３（療養者名簿）（⑤の場合）'!$BE119,1,0),0),0)</f>
        <v>0</v>
      </c>
      <c r="AAR114" s="338">
        <f>IF(AAR$19-'様式３（療養者名簿）（⑤の場合）'!$BD119+1&lt;=15,IF(AAR$19&gt;='様式３（療養者名簿）（⑤の場合）'!$BD119,IF(AAR$19&lt;='様式３（療養者名簿）（⑤の場合）'!$BE119,1,0),0),0)</f>
        <v>0</v>
      </c>
      <c r="AAS114" s="338">
        <f>IF(AAS$19-'様式３（療養者名簿）（⑤の場合）'!$BD119+1&lt;=15,IF(AAS$19&gt;='様式３（療養者名簿）（⑤の場合）'!$BD119,IF(AAS$19&lt;='様式３（療養者名簿）（⑤の場合）'!$BE119,1,0),0),0)</f>
        <v>0</v>
      </c>
      <c r="AAT114" s="338">
        <f>IF(AAT$19-'様式３（療養者名簿）（⑤の場合）'!$BD119+1&lt;=15,IF(AAT$19&gt;='様式３（療養者名簿）（⑤の場合）'!$BD119,IF(AAT$19&lt;='様式３（療養者名簿）（⑤の場合）'!$BE119,1,0),0),0)</f>
        <v>0</v>
      </c>
      <c r="AAU114" s="338">
        <f>IF(AAU$19-'様式３（療養者名簿）（⑤の場合）'!$BD119+1&lt;=15,IF(AAU$19&gt;='様式３（療養者名簿）（⑤の場合）'!$BD119,IF(AAU$19&lt;='様式３（療養者名簿）（⑤の場合）'!$BE119,1,0),0),0)</f>
        <v>0</v>
      </c>
      <c r="AAV114" s="338">
        <f>IF(AAV$19-'様式３（療養者名簿）（⑤の場合）'!$BD119+1&lt;=15,IF(AAV$19&gt;='様式３（療養者名簿）（⑤の場合）'!$BD119,IF(AAV$19&lt;='様式３（療養者名簿）（⑤の場合）'!$BE119,1,0),0),0)</f>
        <v>0</v>
      </c>
      <c r="AAW114" s="338">
        <f>IF(AAW$19-'様式３（療養者名簿）（⑤の場合）'!$BD119+1&lt;=15,IF(AAW$19&gt;='様式３（療養者名簿）（⑤の場合）'!$BD119,IF(AAW$19&lt;='様式３（療養者名簿）（⑤の場合）'!$BE119,1,0),0),0)</f>
        <v>0</v>
      </c>
      <c r="AAX114" s="338">
        <f>IF(AAX$19-'様式３（療養者名簿）（⑤の場合）'!$BD119+1&lt;=15,IF(AAX$19&gt;='様式３（療養者名簿）（⑤の場合）'!$BD119,IF(AAX$19&lt;='様式３（療養者名簿）（⑤の場合）'!$BE119,1,0),0),0)</f>
        <v>0</v>
      </c>
      <c r="AAY114" s="338">
        <f>IF(AAY$19-'様式３（療養者名簿）（⑤の場合）'!$BD119+1&lt;=15,IF(AAY$19&gt;='様式３（療養者名簿）（⑤の場合）'!$BD119,IF(AAY$19&lt;='様式３（療養者名簿）（⑤の場合）'!$BE119,1,0),0),0)</f>
        <v>0</v>
      </c>
      <c r="AAZ114" s="338">
        <f>IF(AAZ$19-'様式３（療養者名簿）（⑤の場合）'!$BD119+1&lt;=15,IF(AAZ$19&gt;='様式３（療養者名簿）（⑤の場合）'!$BD119,IF(AAZ$19&lt;='様式３（療養者名簿）（⑤の場合）'!$BE119,1,0),0),0)</f>
        <v>0</v>
      </c>
      <c r="ABA114" s="338">
        <f>IF(ABA$19-'様式３（療養者名簿）（⑤の場合）'!$BD119+1&lt;=15,IF(ABA$19&gt;='様式３（療養者名簿）（⑤の場合）'!$BD119,IF(ABA$19&lt;='様式３（療養者名簿）（⑤の場合）'!$BE119,1,0),0),0)</f>
        <v>0</v>
      </c>
      <c r="ABB114" s="338">
        <f>IF(ABB$19-'様式３（療養者名簿）（⑤の場合）'!$BD119+1&lt;=15,IF(ABB$19&gt;='様式３（療養者名簿）（⑤の場合）'!$BD119,IF(ABB$19&lt;='様式３（療養者名簿）（⑤の場合）'!$BE119,1,0),0),0)</f>
        <v>0</v>
      </c>
      <c r="ABC114" s="338">
        <f>IF(ABC$19-'様式３（療養者名簿）（⑤の場合）'!$BD119+1&lt;=15,IF(ABC$19&gt;='様式３（療養者名簿）（⑤の場合）'!$BD119,IF(ABC$19&lt;='様式３（療養者名簿）（⑤の場合）'!$BE119,1,0),0),0)</f>
        <v>0</v>
      </c>
      <c r="ABD114" s="338">
        <f>IF(ABD$19-'様式３（療養者名簿）（⑤の場合）'!$BD119+1&lt;=15,IF(ABD$19&gt;='様式３（療養者名簿）（⑤の場合）'!$BD119,IF(ABD$19&lt;='様式３（療養者名簿）（⑤の場合）'!$BE119,1,0),0),0)</f>
        <v>0</v>
      </c>
    </row>
    <row r="118" spans="1:732">
      <c r="B118" s="3" t="s">
        <v>203</v>
      </c>
    </row>
    <row r="119" spans="1:732">
      <c r="B119" s="51" t="s">
        <v>137</v>
      </c>
    </row>
    <row r="120" spans="1:732">
      <c r="B120" s="51" t="s">
        <v>138</v>
      </c>
    </row>
    <row r="121" spans="1:732">
      <c r="B121" s="51" t="s">
        <v>149</v>
      </c>
    </row>
    <row r="122" spans="1:732">
      <c r="B122" s="51" t="s">
        <v>150</v>
      </c>
    </row>
    <row r="123" spans="1:732">
      <c r="B123" s="51" t="s">
        <v>151</v>
      </c>
    </row>
    <row r="124" spans="1:732">
      <c r="B124" s="51" t="s">
        <v>153</v>
      </c>
    </row>
    <row r="125" spans="1:732">
      <c r="B125" s="51" t="s">
        <v>152</v>
      </c>
    </row>
    <row r="126" spans="1:732">
      <c r="B126" s="51" t="s">
        <v>154</v>
      </c>
    </row>
    <row r="127" spans="1:732">
      <c r="B127" s="51" t="s">
        <v>257</v>
      </c>
    </row>
    <row r="128" spans="1:732">
      <c r="B128" s="51" t="s">
        <v>258</v>
      </c>
    </row>
    <row r="129" spans="2:2">
      <c r="B129" s="51" t="s">
        <v>259</v>
      </c>
    </row>
    <row r="130" spans="2:2">
      <c r="B130" s="51" t="s">
        <v>190</v>
      </c>
    </row>
    <row r="131" spans="2:2">
      <c r="B131" s="51" t="s">
        <v>191</v>
      </c>
    </row>
    <row r="132" spans="2:2">
      <c r="B132" s="51" t="s">
        <v>192</v>
      </c>
    </row>
    <row r="133" spans="2:2">
      <c r="B133" s="51" t="s">
        <v>193</v>
      </c>
    </row>
    <row r="134" spans="2:2">
      <c r="B134" s="51" t="s">
        <v>194</v>
      </c>
    </row>
  </sheetData>
  <sheetProtection algorithmName="SHA-512" hashValue="n5PSHpkxXiSSWWR/yOoXnslcUT6NMXF2GJuSuAsBsqu3zGwAx8P1vAKbYSPgdXYyIIk2BJBm50z28H4DvCyKmw==" saltValue="vKd/Jn+TF0wcPzZBdaaTsA==" spinCount="100000" sheet="1" objects="1" scenarios="1"/>
  <mergeCells count="24">
    <mergeCell ref="AC9:AE9"/>
    <mergeCell ref="AC8:AE8"/>
    <mergeCell ref="B12:H12"/>
    <mergeCell ref="J12:P12"/>
    <mergeCell ref="R11:X11"/>
    <mergeCell ref="J11:Q11"/>
    <mergeCell ref="B11:I11"/>
    <mergeCell ref="R12:W12"/>
    <mergeCell ref="A5:A6"/>
    <mergeCell ref="D5:D6"/>
    <mergeCell ref="B5:C6"/>
    <mergeCell ref="J13:P13"/>
    <mergeCell ref="J14:P14"/>
    <mergeCell ref="P7:X7"/>
    <mergeCell ref="Q8:V8"/>
    <mergeCell ref="I8:N8"/>
    <mergeCell ref="B8:G8"/>
    <mergeCell ref="R14:W14"/>
    <mergeCell ref="R13:W13"/>
    <mergeCell ref="B13:H13"/>
    <mergeCell ref="B14:H14"/>
    <mergeCell ref="Q9:V9"/>
    <mergeCell ref="I9:N9"/>
    <mergeCell ref="B9:G9"/>
  </mergeCells>
  <phoneticPr fontId="10"/>
  <printOptions horizontalCentered="1"/>
  <pageMargins left="0" right="0" top="0" bottom="0" header="0" footer="0"/>
  <pageSetup paperSize="8" scale="22" fitToWidth="2" orientation="landscape" r:id="rId1"/>
  <colBreaks count="1" manualBreakCount="1">
    <brk id="71" max="8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105</vt:i4>
      </vt:variant>
    </vt:vector>
  </HeadingPairs>
  <TitlesOfParts>
    <vt:vector size="120" baseType="lpstr">
      <vt:lpstr>一覧</vt:lpstr>
      <vt:lpstr>様式１及び様式１－２</vt:lpstr>
      <vt:lpstr>対象経費内訳詳細（①から④の場合）</vt:lpstr>
      <vt:lpstr>危険手当等内訳表</vt:lpstr>
      <vt:lpstr>衛生・防護用品内訳表</vt:lpstr>
      <vt:lpstr>按分表</vt:lpstr>
      <vt:lpstr>様式２（理由書）（④の場合）</vt:lpstr>
      <vt:lpstr>様式３（療養者名簿）（⑤の場合）</vt:lpstr>
      <vt:lpstr>療養者名簿  (追加補助積算シート)</vt:lpstr>
      <vt:lpstr>様式４－１（チェックリスト）</vt:lpstr>
      <vt:lpstr>様式４ー２（チェックリスト）</vt:lpstr>
      <vt:lpstr>居宅サービス切替（⑥の場合）</vt:lpstr>
      <vt:lpstr>協力支援（⑦の場合）</vt:lpstr>
      <vt:lpstr>委任状</vt:lpstr>
      <vt:lpstr>感染状況報告書</vt:lpstr>
      <vt:lpstr>'対象経費内訳詳細（①から④の場合）'!①</vt:lpstr>
      <vt:lpstr>'対象経費内訳詳細（①から④の場合）'!②</vt:lpstr>
      <vt:lpstr>'対象経費内訳詳細（①から④の場合）'!③</vt:lpstr>
      <vt:lpstr>'対象経費内訳詳細（①から④の場合）'!④</vt:lpstr>
      <vt:lpstr>'対象経費内訳詳細（①から④の場合）'!⑤</vt:lpstr>
      <vt:lpstr>'対象経費内訳詳細（①から④の場合）'!⑥</vt:lpstr>
      <vt:lpstr>'対象経費内訳詳細（①から④の場合）'!⑦</vt:lpstr>
      <vt:lpstr>⑦</vt:lpstr>
      <vt:lpstr>委任状!Print_Area</vt:lpstr>
      <vt:lpstr>衛生・防護用品内訳表!Print_Area</vt:lpstr>
      <vt:lpstr>感染状況報告書!Print_Area</vt:lpstr>
      <vt:lpstr>危険手当等内訳表!Print_Area</vt:lpstr>
      <vt:lpstr>'居宅サービス切替（⑥の場合）'!Print_Area</vt:lpstr>
      <vt:lpstr>'協力支援（⑦の場合）'!Print_Area</vt:lpstr>
      <vt:lpstr>'対象経費内訳詳細（①から④の場合）'!Print_Area</vt:lpstr>
      <vt:lpstr>'様式１及び様式１－２'!Print_Area</vt:lpstr>
      <vt:lpstr>'様式２（理由書）（④の場合）'!Print_Area</vt:lpstr>
      <vt:lpstr>'様式３（療養者名簿）（⑤の場合）'!Print_Area</vt:lpstr>
      <vt:lpstr>'様式４－１（チェックリスト）'!Print_Area</vt:lpstr>
      <vt:lpstr>'様式４ー２（チェックリスト）'!Print_Area</vt:lpstr>
      <vt:lpstr>'療養者名簿  (追加補助積算シート)'!Print_Area</vt:lpstr>
      <vt:lpstr>'様式３（療養者名簿）（⑤の場合）'!Print_Titles</vt:lpstr>
      <vt:lpstr>'療養者名簿  (追加補助積算シート)'!Print_Titles</vt:lpstr>
      <vt:lpstr>サービス付き高齢者住宅＿定員29人以下</vt:lpstr>
      <vt:lpstr>サービス付き高齢者住宅＿定員29人以下＿その他</vt:lpstr>
      <vt:lpstr>サービス付き高齢者住宅＿定員30人以上</vt:lpstr>
      <vt:lpstr>サービス付き高齢者住宅＿定員30人以上＿その他</vt:lpstr>
      <vt:lpstr>介護医療院</vt:lpstr>
      <vt:lpstr>介護医療院＿その他</vt:lpstr>
      <vt:lpstr>介護予防ケアマネジメント</vt:lpstr>
      <vt:lpstr>介護予防ケアマネジメント＿その他</vt:lpstr>
      <vt:lpstr>介護療養型医療施設</vt:lpstr>
      <vt:lpstr>介護療養型医療施設＿その他</vt:lpstr>
      <vt:lpstr>介護老人福祉施設</vt:lpstr>
      <vt:lpstr>介護老人福祉施設＿その他</vt:lpstr>
      <vt:lpstr>介護老人保健施設</vt:lpstr>
      <vt:lpstr>介護老人保健施設＿その他</vt:lpstr>
      <vt:lpstr>看護小規模多機能型居宅介護</vt:lpstr>
      <vt:lpstr>看護小規模多機能型居宅介護＿その他</vt:lpstr>
      <vt:lpstr>居宅介護支援</vt:lpstr>
      <vt:lpstr>居宅介護支援＿その他</vt:lpstr>
      <vt:lpstr>居宅療養管理指導</vt:lpstr>
      <vt:lpstr>居宅療養管理指導＿その他</vt:lpstr>
      <vt:lpstr>軽費老人ホーム＿定員29人以下</vt:lpstr>
      <vt:lpstr>軽費老人ホーム＿定員29人以下＿その他</vt:lpstr>
      <vt:lpstr>軽費老人ホーム＿定員30人以上</vt:lpstr>
      <vt:lpstr>軽費老人ホーム＿定員30人以上＿その他</vt:lpstr>
      <vt:lpstr>実施事業種別</vt:lpstr>
      <vt:lpstr>小規模多機能型居宅介護</vt:lpstr>
      <vt:lpstr>小規模多機能型居宅介護＿その他</vt:lpstr>
      <vt:lpstr>'様式２（理由書）（④の場合）'!対象種別</vt:lpstr>
      <vt:lpstr>'様式３（療養者名簿）（⑤の場合）'!対象種別</vt:lpstr>
      <vt:lpstr>'療養者名簿  (追加補助積算シート)'!対象種別</vt:lpstr>
      <vt:lpstr>'様式３（療養者名簿）（⑤の場合）'!短期入所生活介護</vt:lpstr>
      <vt:lpstr>'療養者名簿  (追加補助積算シート)'!短期入所生活介護</vt:lpstr>
      <vt:lpstr>短期入所生活介護</vt:lpstr>
      <vt:lpstr>短期入所生活介護＿その他</vt:lpstr>
      <vt:lpstr>短期入所療養介護</vt:lpstr>
      <vt:lpstr>短期入所療養介護＿その他</vt:lpstr>
      <vt:lpstr>地域密着型介護老人福祉施設</vt:lpstr>
      <vt:lpstr>地域密着型介護老人福祉施設＿その他</vt:lpstr>
      <vt:lpstr>地域密着型通所介護</vt:lpstr>
      <vt:lpstr>地域密着型通所介護＿その他</vt:lpstr>
      <vt:lpstr>通所リハビリテーション＿大規模型＿Ⅰ</vt:lpstr>
      <vt:lpstr>通所リハビリテーション＿大規模型＿Ⅰ＿その他</vt:lpstr>
      <vt:lpstr>通所リハビリテーション＿大規模型＿Ⅱ</vt:lpstr>
      <vt:lpstr>通所リハビリテーション＿大規模型＿Ⅱ＿その他</vt:lpstr>
      <vt:lpstr>通所リハビリテーション＿通常規模</vt:lpstr>
      <vt:lpstr>通所リハビリテーション＿通常規模＿その他</vt:lpstr>
      <vt:lpstr>通所介護＿大規模型＿Ⅰ</vt:lpstr>
      <vt:lpstr>通所介護＿大規模型＿Ⅰ＿その他</vt:lpstr>
      <vt:lpstr>通所介護＿大規模型＿Ⅱ</vt:lpstr>
      <vt:lpstr>通所介護＿大規模型＿Ⅱ＿その他</vt:lpstr>
      <vt:lpstr>通所介護＿通常規模</vt:lpstr>
      <vt:lpstr>通所介護＿通常規模＿その他</vt:lpstr>
      <vt:lpstr>通所型サービス</vt:lpstr>
      <vt:lpstr>通所型サービス＿その他</vt:lpstr>
      <vt:lpstr>定期巡回・随時対応型訪問介護看護</vt:lpstr>
      <vt:lpstr>定期巡回・随時対応型訪問介護看護＿その他</vt:lpstr>
      <vt:lpstr>認知症対応型共同生活介護</vt:lpstr>
      <vt:lpstr>認知症対応型共同生活介護＿その他</vt:lpstr>
      <vt:lpstr>認知症対応型通所介護</vt:lpstr>
      <vt:lpstr>認知症対応型通所介護＿その他</vt:lpstr>
      <vt:lpstr>福祉用具貸与</vt:lpstr>
      <vt:lpstr>福祉用具貸与＿その他</vt:lpstr>
      <vt:lpstr>訪問リハビリテーション</vt:lpstr>
      <vt:lpstr>訪問リハビリテーション＿その他</vt:lpstr>
      <vt:lpstr>訪問介護</vt:lpstr>
      <vt:lpstr>訪問介護＿その他</vt:lpstr>
      <vt:lpstr>訪問看護</vt:lpstr>
      <vt:lpstr>訪問看護＿その他</vt:lpstr>
      <vt:lpstr>訪問型サービス</vt:lpstr>
      <vt:lpstr>訪問型サービス＿その他</vt:lpstr>
      <vt:lpstr>訪問入浴介護</vt:lpstr>
      <vt:lpstr>訪問入浴介護＿その他</vt:lpstr>
      <vt:lpstr>夜間対応型訪問介護</vt:lpstr>
      <vt:lpstr>夜間対応型訪問介護＿その他</vt:lpstr>
      <vt:lpstr>有料老人ホーム＿定員29人以下</vt:lpstr>
      <vt:lpstr>有料老人ホーム＿定員29人以下＿その他</vt:lpstr>
      <vt:lpstr>有料老人ホーム＿定員30人以上</vt:lpstr>
      <vt:lpstr>有料老人ホーム＿定員30人以上＿その他</vt:lpstr>
      <vt:lpstr>養護老人ホーム＿定員29人以下</vt:lpstr>
      <vt:lpstr>養護老人ホーム＿定員29人以下＿その他</vt:lpstr>
      <vt:lpstr>養護老人ホーム＿定員30人以上</vt:lpstr>
      <vt:lpstr>養護老人ホーム＿定員30人以上＿その他</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2023-10-23T09:45:25Z</dcterms:created>
  <dcterms:modified xsi:type="dcterms:W3CDTF">2023-11-13T02:23:44Z</dcterms:modified>
</cp:coreProperties>
</file>